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13.xml" ContentType="application/vnd.openxmlformats-officedocument.drawing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drawings/drawing16.xml" ContentType="application/vnd.openxmlformats-officedocument.drawing+xml"/>
  <Override PartName="/xl/charts/chartEx6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drawings/drawing17.xml" ContentType="application/vnd.openxmlformats-officedocument.drawing+xml"/>
  <Override PartName="/xl/charts/chartEx7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charts/chartEx8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charts/chartEx9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charts/chart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USUARIO1\Desktop\Fitter\Recursos\"/>
    </mc:Choice>
  </mc:AlternateContent>
  <xr:revisionPtr revIDLastSave="0" documentId="13_ncr:1_{C5BB7E0D-632D-44B2-A58E-79E6C3701645}" xr6:coauthVersionLast="46" xr6:coauthVersionMax="46" xr10:uidLastSave="{00000000-0000-0000-0000-000000000000}"/>
  <bookViews>
    <workbookView xWindow="-120" yWindow="-120" windowWidth="20730" windowHeight="11160" firstSheet="11" activeTab="12" xr2:uid="{C9152348-0583-4105-8C6E-65074E35FB6C}"/>
  </bookViews>
  <sheets>
    <sheet name="Comparaciones" sheetId="1" r:id="rId1"/>
    <sheet name="BETA" sheetId="3" r:id="rId2"/>
    <sheet name="BETA 4P" sheetId="4" r:id="rId3"/>
    <sheet name="GAMMA" sheetId="7" r:id="rId4"/>
    <sheet name="normal" sheetId="16" r:id="rId5"/>
    <sheet name="lognormal" sheetId="10" r:id="rId6"/>
    <sheet name="Johnson SB" sheetId="6" r:id="rId7"/>
    <sheet name="exponencial" sheetId="15" r:id="rId8"/>
    <sheet name="weibull" sheetId="11" r:id="rId9"/>
    <sheet name="Johnson SU" sheetId="22" r:id="rId10"/>
    <sheet name="Triangular" sheetId="26" r:id="rId11"/>
    <sheet name="uniforme" sheetId="25" r:id="rId12"/>
    <sheet name="burr" sheetId="27" r:id="rId13"/>
    <sheet name="erlang" sheetId="29" r:id="rId14"/>
    <sheet name="error function" sheetId="34" r:id="rId15"/>
    <sheet name="Error" sheetId="33" r:id="rId16"/>
    <sheet name="Fatigue Life" sheetId="35" r:id="rId17"/>
    <sheet name="Dagum" sheetId="31" r:id="rId18"/>
    <sheet name="Frechet" sheetId="36" r:id="rId19"/>
    <sheet name="F" sheetId="32" r:id="rId20"/>
    <sheet name="cauchy" sheetId="30" r:id="rId21"/>
    <sheet name="chi2" sheetId="13" r:id="rId22"/>
    <sheet name="Prueba chi2" sheetId="14" r:id="rId23"/>
    <sheet name="Prueba KS" sheetId="17" r:id="rId24"/>
    <sheet name=" Prueba AD Weibull" sheetId="19" r:id="rId25"/>
    <sheet name="Prueba AD Normal" sheetId="20" r:id="rId26"/>
  </sheets>
  <externalReferences>
    <externalReference r:id="rId27"/>
  </externalReferences>
  <definedNames>
    <definedName name="_xlchart.v1.0" hidden="1">'Johnson SB'!$P$3:$P$2002</definedName>
    <definedName name="_xlchart.v1.1" hidden="1">'Johnson SU'!$P$3:$P$2002</definedName>
    <definedName name="_xlchart.v1.2" hidden="1">uniforme!$F$3:$F$2160</definedName>
    <definedName name="_xlchart.v1.3" hidden="1">uniforme!$F$3:$F$2160</definedName>
    <definedName name="_xlchart.v1.4" hidden="1">burr!$F$3:$F$2160</definedName>
    <definedName name="_xlchart.v1.5" hidden="1">'error function'!$F$3:$F$2160</definedName>
    <definedName name="_xlchart.v1.6" hidden="1">Error!$F$3:$F$2160</definedName>
    <definedName name="_xlchart.v1.7" hidden="1">'Fatigue Life'!$F$3:$F$2160</definedName>
    <definedName name="_xlchart.v1.8" hidden="1">Frechet!$F$3:$F$2160</definedName>
    <definedName name="_xlchart.v1.9" hidden="1">cauchy!$F$3:$F$2160</definedName>
    <definedName name="PROB">'[1]Probabilidades Origen-Destino'!$D$5</definedName>
    <definedName name="solver_adj" localSheetId="20" hidden="1">cauchy!$O$13:$O$14</definedName>
    <definedName name="solver_adj" localSheetId="17" hidden="1">Dagum!$N$13:$N$14</definedName>
    <definedName name="solver_adj" localSheetId="15" hidden="1">Error!$N$13:$N$14</definedName>
    <definedName name="solver_adj" localSheetId="14" hidden="1">'error function'!$N$13:$N$14</definedName>
    <definedName name="solver_adj" localSheetId="19" hidden="1">F!$N$13:$N$14</definedName>
    <definedName name="solver_adj" localSheetId="16" hidden="1">'Fatigue Life'!$N$13:$N$14</definedName>
    <definedName name="solver_adj" localSheetId="18" hidden="1">Frechet!$N$13:$N$14</definedName>
    <definedName name="solver_cvg" localSheetId="20" hidden="1">0.0001</definedName>
    <definedName name="solver_cvg" localSheetId="17" hidden="1">0.0001</definedName>
    <definedName name="solver_cvg" localSheetId="15" hidden="1">0.0001</definedName>
    <definedName name="solver_cvg" localSheetId="14" hidden="1">0.0001</definedName>
    <definedName name="solver_cvg" localSheetId="19" hidden="1">0.0001</definedName>
    <definedName name="solver_cvg" localSheetId="16" hidden="1">0.0001</definedName>
    <definedName name="solver_cvg" localSheetId="18" hidden="1">0.0001</definedName>
    <definedName name="solver_drv" localSheetId="20" hidden="1">1</definedName>
    <definedName name="solver_drv" localSheetId="17" hidden="1">1</definedName>
    <definedName name="solver_drv" localSheetId="15" hidden="1">1</definedName>
    <definedName name="solver_drv" localSheetId="14" hidden="1">1</definedName>
    <definedName name="solver_drv" localSheetId="19" hidden="1">1</definedName>
    <definedName name="solver_drv" localSheetId="16" hidden="1">1</definedName>
    <definedName name="solver_drv" localSheetId="18" hidden="1">1</definedName>
    <definedName name="solver_eng" localSheetId="20" hidden="1">1</definedName>
    <definedName name="solver_eng" localSheetId="17" hidden="1">1</definedName>
    <definedName name="solver_eng" localSheetId="15" hidden="1">1</definedName>
    <definedName name="solver_eng" localSheetId="14" hidden="1">1</definedName>
    <definedName name="solver_eng" localSheetId="19" hidden="1">1</definedName>
    <definedName name="solver_eng" localSheetId="16" hidden="1">1</definedName>
    <definedName name="solver_eng" localSheetId="18" hidden="1">1</definedName>
    <definedName name="solver_est" localSheetId="20" hidden="1">1</definedName>
    <definedName name="solver_est" localSheetId="17" hidden="1">1</definedName>
    <definedName name="solver_est" localSheetId="15" hidden="1">1</definedName>
    <definedName name="solver_est" localSheetId="14" hidden="1">1</definedName>
    <definedName name="solver_est" localSheetId="19" hidden="1">1</definedName>
    <definedName name="solver_est" localSheetId="16" hidden="1">1</definedName>
    <definedName name="solver_est" localSheetId="18" hidden="1">1</definedName>
    <definedName name="solver_itr" localSheetId="20" hidden="1">2147483647</definedName>
    <definedName name="solver_itr" localSheetId="17" hidden="1">2147483647</definedName>
    <definedName name="solver_itr" localSheetId="15" hidden="1">2147483647</definedName>
    <definedName name="solver_itr" localSheetId="14" hidden="1">2147483647</definedName>
    <definedName name="solver_itr" localSheetId="19" hidden="1">2147483647</definedName>
    <definedName name="solver_itr" localSheetId="16" hidden="1">2147483647</definedName>
    <definedName name="solver_itr" localSheetId="18" hidden="1">2147483647</definedName>
    <definedName name="solver_lhs1" localSheetId="20" hidden="1">cauchy!$O$14</definedName>
    <definedName name="solver_lhs1" localSheetId="17" hidden="1">Dagum!$N$14</definedName>
    <definedName name="solver_lhs1" localSheetId="15" hidden="1">Error!$N$14</definedName>
    <definedName name="solver_lhs1" localSheetId="14" hidden="1">'error function'!$N$14</definedName>
    <definedName name="solver_lhs1" localSheetId="19" hidden="1">F!$N$14</definedName>
    <definedName name="solver_lhs1" localSheetId="16" hidden="1">'Fatigue Life'!$N$14</definedName>
    <definedName name="solver_lhs1" localSheetId="18" hidden="1">Frechet!$N$14</definedName>
    <definedName name="solver_lhs2" localSheetId="20" hidden="1">cauchy!$O$14</definedName>
    <definedName name="solver_lhs2" localSheetId="17" hidden="1">Dagum!$N$14</definedName>
    <definedName name="solver_lhs2" localSheetId="15" hidden="1">Error!$N$14</definedName>
    <definedName name="solver_lhs2" localSheetId="14" hidden="1">'error function'!$N$14</definedName>
    <definedName name="solver_lhs2" localSheetId="19" hidden="1">F!$N$14</definedName>
    <definedName name="solver_lhs2" localSheetId="16" hidden="1">'Fatigue Life'!$N$14</definedName>
    <definedName name="solver_lhs2" localSheetId="18" hidden="1">Frechet!$N$14</definedName>
    <definedName name="solver_mip" localSheetId="20" hidden="1">2147483647</definedName>
    <definedName name="solver_mip" localSheetId="17" hidden="1">2147483647</definedName>
    <definedName name="solver_mip" localSheetId="15" hidden="1">2147483647</definedName>
    <definedName name="solver_mip" localSheetId="14" hidden="1">2147483647</definedName>
    <definedName name="solver_mip" localSheetId="19" hidden="1">2147483647</definedName>
    <definedName name="solver_mip" localSheetId="16" hidden="1">2147483647</definedName>
    <definedName name="solver_mip" localSheetId="18" hidden="1">2147483647</definedName>
    <definedName name="solver_mni" localSheetId="20" hidden="1">30</definedName>
    <definedName name="solver_mni" localSheetId="17" hidden="1">30</definedName>
    <definedName name="solver_mni" localSheetId="15" hidden="1">30</definedName>
    <definedName name="solver_mni" localSheetId="14" hidden="1">30</definedName>
    <definedName name="solver_mni" localSheetId="19" hidden="1">30</definedName>
    <definedName name="solver_mni" localSheetId="16" hidden="1">30</definedName>
    <definedName name="solver_mni" localSheetId="18" hidden="1">30</definedName>
    <definedName name="solver_mrt" localSheetId="20" hidden="1">0.075</definedName>
    <definedName name="solver_mrt" localSheetId="17" hidden="1">0.075</definedName>
    <definedName name="solver_mrt" localSheetId="15" hidden="1">0.075</definedName>
    <definedName name="solver_mrt" localSheetId="14" hidden="1">0.075</definedName>
    <definedName name="solver_mrt" localSheetId="19" hidden="1">0.075</definedName>
    <definedName name="solver_mrt" localSheetId="16" hidden="1">0.075</definedName>
    <definedName name="solver_mrt" localSheetId="18" hidden="1">0.075</definedName>
    <definedName name="solver_msl" localSheetId="20" hidden="1">2</definedName>
    <definedName name="solver_msl" localSheetId="17" hidden="1">2</definedName>
    <definedName name="solver_msl" localSheetId="15" hidden="1">2</definedName>
    <definedName name="solver_msl" localSheetId="14" hidden="1">2</definedName>
    <definedName name="solver_msl" localSheetId="19" hidden="1">2</definedName>
    <definedName name="solver_msl" localSheetId="16" hidden="1">2</definedName>
    <definedName name="solver_msl" localSheetId="18" hidden="1">2</definedName>
    <definedName name="solver_neg" localSheetId="20" hidden="1">1</definedName>
    <definedName name="solver_neg" localSheetId="17" hidden="1">1</definedName>
    <definedName name="solver_neg" localSheetId="15" hidden="1">1</definedName>
    <definedName name="solver_neg" localSheetId="14" hidden="1">1</definedName>
    <definedName name="solver_neg" localSheetId="19" hidden="1">1</definedName>
    <definedName name="solver_neg" localSheetId="16" hidden="1">1</definedName>
    <definedName name="solver_neg" localSheetId="18" hidden="1">1</definedName>
    <definedName name="solver_nod" localSheetId="20" hidden="1">2147483647</definedName>
    <definedName name="solver_nod" localSheetId="17" hidden="1">2147483647</definedName>
    <definedName name="solver_nod" localSheetId="15" hidden="1">2147483647</definedName>
    <definedName name="solver_nod" localSheetId="14" hidden="1">2147483647</definedName>
    <definedName name="solver_nod" localSheetId="19" hidden="1">2147483647</definedName>
    <definedName name="solver_nod" localSheetId="16" hidden="1">2147483647</definedName>
    <definedName name="solver_nod" localSheetId="18" hidden="1">2147483647</definedName>
    <definedName name="solver_num" localSheetId="20" hidden="1">2</definedName>
    <definedName name="solver_num" localSheetId="17" hidden="1">2</definedName>
    <definedName name="solver_num" localSheetId="15" hidden="1">2</definedName>
    <definedName name="solver_num" localSheetId="14" hidden="1">2</definedName>
    <definedName name="solver_num" localSheetId="19" hidden="1">2</definedName>
    <definedName name="solver_num" localSheetId="16" hidden="1">2</definedName>
    <definedName name="solver_num" localSheetId="18" hidden="1">2</definedName>
    <definedName name="solver_nwt" localSheetId="20" hidden="1">1</definedName>
    <definedName name="solver_nwt" localSheetId="17" hidden="1">1</definedName>
    <definedName name="solver_nwt" localSheetId="15" hidden="1">1</definedName>
    <definedName name="solver_nwt" localSheetId="14" hidden="1">1</definedName>
    <definedName name="solver_nwt" localSheetId="19" hidden="1">1</definedName>
    <definedName name="solver_nwt" localSheetId="16" hidden="1">1</definedName>
    <definedName name="solver_nwt" localSheetId="18" hidden="1">1</definedName>
    <definedName name="solver_opt" localSheetId="20" hidden="1">cauchy!$L$13</definedName>
    <definedName name="solver_opt" localSheetId="17" hidden="1">Dagum!$K$13</definedName>
    <definedName name="solver_opt" localSheetId="15" hidden="1">Error!$K$13</definedName>
    <definedName name="solver_opt" localSheetId="14" hidden="1">'error function'!$K$13</definedName>
    <definedName name="solver_opt" localSheetId="19" hidden="1">F!$K$13</definedName>
    <definedName name="solver_opt" localSheetId="16" hidden="1">'Fatigue Life'!$K$13</definedName>
    <definedName name="solver_opt" localSheetId="18" hidden="1">Frechet!$K$13</definedName>
    <definedName name="solver_pre" localSheetId="20" hidden="1">0.000001</definedName>
    <definedName name="solver_pre" localSheetId="17" hidden="1">0.000001</definedName>
    <definedName name="solver_pre" localSheetId="15" hidden="1">0.000001</definedName>
    <definedName name="solver_pre" localSheetId="14" hidden="1">0.000001</definedName>
    <definedName name="solver_pre" localSheetId="19" hidden="1">0.000001</definedName>
    <definedName name="solver_pre" localSheetId="16" hidden="1">0.000001</definedName>
    <definedName name="solver_pre" localSheetId="18" hidden="1">0.000001</definedName>
    <definedName name="solver_rbv" localSheetId="20" hidden="1">1</definedName>
    <definedName name="solver_rbv" localSheetId="17" hidden="1">1</definedName>
    <definedName name="solver_rbv" localSheetId="15" hidden="1">1</definedName>
    <definedName name="solver_rbv" localSheetId="14" hidden="1">1</definedName>
    <definedName name="solver_rbv" localSheetId="19" hidden="1">1</definedName>
    <definedName name="solver_rbv" localSheetId="16" hidden="1">1</definedName>
    <definedName name="solver_rbv" localSheetId="18" hidden="1">1</definedName>
    <definedName name="solver_rel1" localSheetId="20" hidden="1">3</definedName>
    <definedName name="solver_rel1" localSheetId="17" hidden="1">3</definedName>
    <definedName name="solver_rel1" localSheetId="15" hidden="1">3</definedName>
    <definedName name="solver_rel1" localSheetId="14" hidden="1">3</definedName>
    <definedName name="solver_rel1" localSheetId="19" hidden="1">3</definedName>
    <definedName name="solver_rel1" localSheetId="16" hidden="1">3</definedName>
    <definedName name="solver_rel1" localSheetId="18" hidden="1">3</definedName>
    <definedName name="solver_rel2" localSheetId="20" hidden="1">3</definedName>
    <definedName name="solver_rel2" localSheetId="17" hidden="1">3</definedName>
    <definedName name="solver_rel2" localSheetId="15" hidden="1">3</definedName>
    <definedName name="solver_rel2" localSheetId="14" hidden="1">3</definedName>
    <definedName name="solver_rel2" localSheetId="19" hidden="1">3</definedName>
    <definedName name="solver_rel2" localSheetId="16" hidden="1">3</definedName>
    <definedName name="solver_rel2" localSheetId="18" hidden="1">3</definedName>
    <definedName name="solver_rhs1" localSheetId="20" hidden="1">0</definedName>
    <definedName name="solver_rhs1" localSheetId="17" hidden="1">0</definedName>
    <definedName name="solver_rhs1" localSheetId="15" hidden="1">0</definedName>
    <definedName name="solver_rhs1" localSheetId="14" hidden="1">0</definedName>
    <definedName name="solver_rhs1" localSheetId="19" hidden="1">0</definedName>
    <definedName name="solver_rhs1" localSheetId="16" hidden="1">0</definedName>
    <definedName name="solver_rhs1" localSheetId="18" hidden="1">0</definedName>
    <definedName name="solver_rhs2" localSheetId="20" hidden="1">0</definedName>
    <definedName name="solver_rhs2" localSheetId="17" hidden="1">0</definedName>
    <definedName name="solver_rhs2" localSheetId="15" hidden="1">0</definedName>
    <definedName name="solver_rhs2" localSheetId="14" hidden="1">0</definedName>
    <definedName name="solver_rhs2" localSheetId="19" hidden="1">0</definedName>
    <definedName name="solver_rhs2" localSheetId="16" hidden="1">0</definedName>
    <definedName name="solver_rhs2" localSheetId="18" hidden="1">0</definedName>
    <definedName name="solver_rlx" localSheetId="20" hidden="1">2</definedName>
    <definedName name="solver_rlx" localSheetId="17" hidden="1">2</definedName>
    <definedName name="solver_rlx" localSheetId="15" hidden="1">2</definedName>
    <definedName name="solver_rlx" localSheetId="14" hidden="1">2</definedName>
    <definedName name="solver_rlx" localSheetId="19" hidden="1">2</definedName>
    <definedName name="solver_rlx" localSheetId="16" hidden="1">2</definedName>
    <definedName name="solver_rlx" localSheetId="18" hidden="1">2</definedName>
    <definedName name="solver_rsd" localSheetId="20" hidden="1">0</definedName>
    <definedName name="solver_rsd" localSheetId="17" hidden="1">0</definedName>
    <definedName name="solver_rsd" localSheetId="15" hidden="1">0</definedName>
    <definedName name="solver_rsd" localSheetId="14" hidden="1">0</definedName>
    <definedName name="solver_rsd" localSheetId="19" hidden="1">0</definedName>
    <definedName name="solver_rsd" localSheetId="16" hidden="1">0</definedName>
    <definedName name="solver_rsd" localSheetId="18" hidden="1">0</definedName>
    <definedName name="solver_scl" localSheetId="20" hidden="1">1</definedName>
    <definedName name="solver_scl" localSheetId="17" hidden="1">1</definedName>
    <definedName name="solver_scl" localSheetId="15" hidden="1">1</definedName>
    <definedName name="solver_scl" localSheetId="14" hidden="1">1</definedName>
    <definedName name="solver_scl" localSheetId="19" hidden="1">1</definedName>
    <definedName name="solver_scl" localSheetId="16" hidden="1">1</definedName>
    <definedName name="solver_scl" localSheetId="18" hidden="1">1</definedName>
    <definedName name="solver_sho" localSheetId="20" hidden="1">2</definedName>
    <definedName name="solver_sho" localSheetId="17" hidden="1">2</definedName>
    <definedName name="solver_sho" localSheetId="15" hidden="1">2</definedName>
    <definedName name="solver_sho" localSheetId="14" hidden="1">2</definedName>
    <definedName name="solver_sho" localSheetId="19" hidden="1">2</definedName>
    <definedName name="solver_sho" localSheetId="16" hidden="1">2</definedName>
    <definedName name="solver_sho" localSheetId="18" hidden="1">2</definedName>
    <definedName name="solver_ssz" localSheetId="20" hidden="1">100</definedName>
    <definedName name="solver_ssz" localSheetId="17" hidden="1">100</definedName>
    <definedName name="solver_ssz" localSheetId="15" hidden="1">100</definedName>
    <definedName name="solver_ssz" localSheetId="14" hidden="1">100</definedName>
    <definedName name="solver_ssz" localSheetId="19" hidden="1">100</definedName>
    <definedName name="solver_ssz" localSheetId="16" hidden="1">100</definedName>
    <definedName name="solver_ssz" localSheetId="18" hidden="1">100</definedName>
    <definedName name="solver_tim" localSheetId="20" hidden="1">2147483647</definedName>
    <definedName name="solver_tim" localSheetId="17" hidden="1">2147483647</definedName>
    <definedName name="solver_tim" localSheetId="15" hidden="1">2147483647</definedName>
    <definedName name="solver_tim" localSheetId="14" hidden="1">2147483647</definedName>
    <definedName name="solver_tim" localSheetId="19" hidden="1">2147483647</definedName>
    <definedName name="solver_tim" localSheetId="16" hidden="1">2147483647</definedName>
    <definedName name="solver_tim" localSheetId="18" hidden="1">2147483647</definedName>
    <definedName name="solver_tol" localSheetId="20" hidden="1">0.01</definedName>
    <definedName name="solver_tol" localSheetId="17" hidden="1">0.01</definedName>
    <definedName name="solver_tol" localSheetId="15" hidden="1">0.01</definedName>
    <definedName name="solver_tol" localSheetId="14" hidden="1">0.01</definedName>
    <definedName name="solver_tol" localSheetId="19" hidden="1">0.01</definedName>
    <definedName name="solver_tol" localSheetId="16" hidden="1">0.01</definedName>
    <definedName name="solver_tol" localSheetId="18" hidden="1">0.01</definedName>
    <definedName name="solver_typ" localSheetId="20" hidden="1">1</definedName>
    <definedName name="solver_typ" localSheetId="17" hidden="1">1</definedName>
    <definedName name="solver_typ" localSheetId="15" hidden="1">1</definedName>
    <definedName name="solver_typ" localSheetId="14" hidden="1">1</definedName>
    <definedName name="solver_typ" localSheetId="19" hidden="1">1</definedName>
    <definedName name="solver_typ" localSheetId="16" hidden="1">1</definedName>
    <definedName name="solver_typ" localSheetId="18" hidden="1">1</definedName>
    <definedName name="solver_val" localSheetId="20" hidden="1">0</definedName>
    <definedName name="solver_val" localSheetId="17" hidden="1">0</definedName>
    <definedName name="solver_val" localSheetId="15" hidden="1">0</definedName>
    <definedName name="solver_val" localSheetId="14" hidden="1">0</definedName>
    <definedName name="solver_val" localSheetId="19" hidden="1">0</definedName>
    <definedName name="solver_val" localSheetId="16" hidden="1">0</definedName>
    <definedName name="solver_val" localSheetId="18" hidden="1">0</definedName>
    <definedName name="solver_ver" localSheetId="20" hidden="1">3</definedName>
    <definedName name="solver_ver" localSheetId="17" hidden="1">3</definedName>
    <definedName name="solver_ver" localSheetId="15" hidden="1">3</definedName>
    <definedName name="solver_ver" localSheetId="14" hidden="1">3</definedName>
    <definedName name="solver_ver" localSheetId="19" hidden="1">3</definedName>
    <definedName name="solver_ver" localSheetId="16" hidden="1">3</definedName>
    <definedName name="solver_ver" localSheetId="18" hidden="1">3</definedName>
  </definedName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3" i="25" l="1"/>
  <c r="E2160" i="36"/>
  <c r="F2160" i="36" s="1"/>
  <c r="E2159" i="36"/>
  <c r="F2159" i="36" s="1"/>
  <c r="E2158" i="36"/>
  <c r="F2158" i="36" s="1"/>
  <c r="E2157" i="36"/>
  <c r="F2157" i="36" s="1"/>
  <c r="E2156" i="36"/>
  <c r="F2156" i="36" s="1"/>
  <c r="E2155" i="36"/>
  <c r="F2155" i="36" s="1"/>
  <c r="E2154" i="36"/>
  <c r="F2154" i="36" s="1"/>
  <c r="E2153" i="36"/>
  <c r="F2153" i="36" s="1"/>
  <c r="E2152" i="36"/>
  <c r="F2152" i="36" s="1"/>
  <c r="E2151" i="36"/>
  <c r="F2151" i="36" s="1"/>
  <c r="E2150" i="36"/>
  <c r="F2150" i="36" s="1"/>
  <c r="E2149" i="36"/>
  <c r="F2149" i="36" s="1"/>
  <c r="E2148" i="36"/>
  <c r="F2148" i="36" s="1"/>
  <c r="E2147" i="36"/>
  <c r="F2147" i="36" s="1"/>
  <c r="E2146" i="36"/>
  <c r="F2146" i="36" s="1"/>
  <c r="E2145" i="36"/>
  <c r="F2145" i="36" s="1"/>
  <c r="E2144" i="36"/>
  <c r="F2144" i="36" s="1"/>
  <c r="E2143" i="36"/>
  <c r="F2143" i="36" s="1"/>
  <c r="E2142" i="36"/>
  <c r="F2142" i="36" s="1"/>
  <c r="E2141" i="36"/>
  <c r="F2141" i="36" s="1"/>
  <c r="E2140" i="36"/>
  <c r="F2140" i="36" s="1"/>
  <c r="E2139" i="36"/>
  <c r="F2139" i="36" s="1"/>
  <c r="E2138" i="36"/>
  <c r="F2138" i="36" s="1"/>
  <c r="E2137" i="36"/>
  <c r="F2137" i="36" s="1"/>
  <c r="E2136" i="36"/>
  <c r="F2136" i="36" s="1"/>
  <c r="E2135" i="36"/>
  <c r="F2135" i="36" s="1"/>
  <c r="E2134" i="36"/>
  <c r="F2134" i="36" s="1"/>
  <c r="E2133" i="36"/>
  <c r="F2133" i="36" s="1"/>
  <c r="E2132" i="36"/>
  <c r="F2132" i="36" s="1"/>
  <c r="E2131" i="36"/>
  <c r="F2131" i="36" s="1"/>
  <c r="E2130" i="36"/>
  <c r="F2130" i="36" s="1"/>
  <c r="E2129" i="36"/>
  <c r="F2129" i="36" s="1"/>
  <c r="E2128" i="36"/>
  <c r="F2128" i="36" s="1"/>
  <c r="E2127" i="36"/>
  <c r="F2127" i="36" s="1"/>
  <c r="E2126" i="36"/>
  <c r="F2126" i="36" s="1"/>
  <c r="E2125" i="36"/>
  <c r="F2125" i="36" s="1"/>
  <c r="E2124" i="36"/>
  <c r="F2124" i="36" s="1"/>
  <c r="E2123" i="36"/>
  <c r="F2123" i="36" s="1"/>
  <c r="E2122" i="36"/>
  <c r="F2122" i="36" s="1"/>
  <c r="E2121" i="36"/>
  <c r="F2121" i="36" s="1"/>
  <c r="E2120" i="36"/>
  <c r="F2120" i="36" s="1"/>
  <c r="E2119" i="36"/>
  <c r="F2119" i="36" s="1"/>
  <c r="E2118" i="36"/>
  <c r="F2118" i="36" s="1"/>
  <c r="E2117" i="36"/>
  <c r="F2117" i="36" s="1"/>
  <c r="E2116" i="36"/>
  <c r="F2116" i="36" s="1"/>
  <c r="E2115" i="36"/>
  <c r="F2115" i="36" s="1"/>
  <c r="E2114" i="36"/>
  <c r="F2114" i="36" s="1"/>
  <c r="E2113" i="36"/>
  <c r="F2113" i="36" s="1"/>
  <c r="E2112" i="36"/>
  <c r="F2112" i="36" s="1"/>
  <c r="E2111" i="36"/>
  <c r="F2111" i="36" s="1"/>
  <c r="E2110" i="36"/>
  <c r="F2110" i="36" s="1"/>
  <c r="E2109" i="36"/>
  <c r="F2109" i="36" s="1"/>
  <c r="E2108" i="36"/>
  <c r="F2108" i="36" s="1"/>
  <c r="E2107" i="36"/>
  <c r="F2107" i="36" s="1"/>
  <c r="E2106" i="36"/>
  <c r="F2106" i="36" s="1"/>
  <c r="E2105" i="36"/>
  <c r="F2105" i="36" s="1"/>
  <c r="E2104" i="36"/>
  <c r="F2104" i="36" s="1"/>
  <c r="E2103" i="36"/>
  <c r="F2103" i="36" s="1"/>
  <c r="E2102" i="36"/>
  <c r="F2102" i="36" s="1"/>
  <c r="E2101" i="36"/>
  <c r="F2101" i="36" s="1"/>
  <c r="E2100" i="36"/>
  <c r="F2100" i="36" s="1"/>
  <c r="E2099" i="36"/>
  <c r="F2099" i="36" s="1"/>
  <c r="E2098" i="36"/>
  <c r="F2098" i="36" s="1"/>
  <c r="E2097" i="36"/>
  <c r="F2097" i="36" s="1"/>
  <c r="E2096" i="36"/>
  <c r="F2096" i="36" s="1"/>
  <c r="E2095" i="36"/>
  <c r="F2095" i="36" s="1"/>
  <c r="E2094" i="36"/>
  <c r="F2094" i="36" s="1"/>
  <c r="E2093" i="36"/>
  <c r="F2093" i="36" s="1"/>
  <c r="E2092" i="36"/>
  <c r="F2092" i="36" s="1"/>
  <c r="E2091" i="36"/>
  <c r="F2091" i="36" s="1"/>
  <c r="E2090" i="36"/>
  <c r="F2090" i="36" s="1"/>
  <c r="E2089" i="36"/>
  <c r="F2089" i="36" s="1"/>
  <c r="E2088" i="36"/>
  <c r="F2088" i="36" s="1"/>
  <c r="E2087" i="36"/>
  <c r="F2087" i="36" s="1"/>
  <c r="E2086" i="36"/>
  <c r="F2086" i="36" s="1"/>
  <c r="E2085" i="36"/>
  <c r="F2085" i="36" s="1"/>
  <c r="E2084" i="36"/>
  <c r="F2084" i="36" s="1"/>
  <c r="E2083" i="36"/>
  <c r="F2083" i="36" s="1"/>
  <c r="E2082" i="36"/>
  <c r="F2082" i="36" s="1"/>
  <c r="E2081" i="36"/>
  <c r="F2081" i="36" s="1"/>
  <c r="E2080" i="36"/>
  <c r="F2080" i="36" s="1"/>
  <c r="E2079" i="36"/>
  <c r="F2079" i="36" s="1"/>
  <c r="E2078" i="36"/>
  <c r="F2078" i="36" s="1"/>
  <c r="E2077" i="36"/>
  <c r="F2077" i="36" s="1"/>
  <c r="E2076" i="36"/>
  <c r="F2076" i="36" s="1"/>
  <c r="E2075" i="36"/>
  <c r="F2075" i="36" s="1"/>
  <c r="E2074" i="36"/>
  <c r="F2074" i="36" s="1"/>
  <c r="E2073" i="36"/>
  <c r="F2073" i="36" s="1"/>
  <c r="E2072" i="36"/>
  <c r="F2072" i="36" s="1"/>
  <c r="E2071" i="36"/>
  <c r="F2071" i="36" s="1"/>
  <c r="E2070" i="36"/>
  <c r="F2070" i="36" s="1"/>
  <c r="E2069" i="36"/>
  <c r="F2069" i="36" s="1"/>
  <c r="E2068" i="36"/>
  <c r="F2068" i="36" s="1"/>
  <c r="E2067" i="36"/>
  <c r="F2067" i="36" s="1"/>
  <c r="E2066" i="36"/>
  <c r="F2066" i="36" s="1"/>
  <c r="E2065" i="36"/>
  <c r="F2065" i="36" s="1"/>
  <c r="E2064" i="36"/>
  <c r="F2064" i="36" s="1"/>
  <c r="E2063" i="36"/>
  <c r="F2063" i="36" s="1"/>
  <c r="E2062" i="36"/>
  <c r="F2062" i="36" s="1"/>
  <c r="E2061" i="36"/>
  <c r="F2061" i="36" s="1"/>
  <c r="E2060" i="36"/>
  <c r="F2060" i="36" s="1"/>
  <c r="E2059" i="36"/>
  <c r="F2059" i="36" s="1"/>
  <c r="E2058" i="36"/>
  <c r="F2058" i="36" s="1"/>
  <c r="E2057" i="36"/>
  <c r="F2057" i="36" s="1"/>
  <c r="E2056" i="36"/>
  <c r="F2056" i="36" s="1"/>
  <c r="E2055" i="36"/>
  <c r="F2055" i="36" s="1"/>
  <c r="E2054" i="36"/>
  <c r="F2054" i="36" s="1"/>
  <c r="E2053" i="36"/>
  <c r="F2053" i="36" s="1"/>
  <c r="E2052" i="36"/>
  <c r="F2052" i="36" s="1"/>
  <c r="E2051" i="36"/>
  <c r="F2051" i="36" s="1"/>
  <c r="E2050" i="36"/>
  <c r="F2050" i="36" s="1"/>
  <c r="E2049" i="36"/>
  <c r="F2049" i="36" s="1"/>
  <c r="E2048" i="36"/>
  <c r="F2048" i="36" s="1"/>
  <c r="E2047" i="36"/>
  <c r="F2047" i="36" s="1"/>
  <c r="E2046" i="36"/>
  <c r="F2046" i="36" s="1"/>
  <c r="E2045" i="36"/>
  <c r="F2045" i="36" s="1"/>
  <c r="E2044" i="36"/>
  <c r="F2044" i="36" s="1"/>
  <c r="E2043" i="36"/>
  <c r="F2043" i="36" s="1"/>
  <c r="E2042" i="36"/>
  <c r="F2042" i="36" s="1"/>
  <c r="E2041" i="36"/>
  <c r="F2041" i="36" s="1"/>
  <c r="E2040" i="36"/>
  <c r="F2040" i="36" s="1"/>
  <c r="E2039" i="36"/>
  <c r="F2039" i="36" s="1"/>
  <c r="E2038" i="36"/>
  <c r="F2038" i="36" s="1"/>
  <c r="E2037" i="36"/>
  <c r="F2037" i="36" s="1"/>
  <c r="E2036" i="36"/>
  <c r="F2036" i="36" s="1"/>
  <c r="E2035" i="36"/>
  <c r="F2035" i="36" s="1"/>
  <c r="E2034" i="36"/>
  <c r="F2034" i="36" s="1"/>
  <c r="E2033" i="36"/>
  <c r="F2033" i="36" s="1"/>
  <c r="E2032" i="36"/>
  <c r="F2032" i="36" s="1"/>
  <c r="E2031" i="36"/>
  <c r="F2031" i="36" s="1"/>
  <c r="E2030" i="36"/>
  <c r="F2030" i="36" s="1"/>
  <c r="E2029" i="36"/>
  <c r="F2029" i="36" s="1"/>
  <c r="E2028" i="36"/>
  <c r="F2028" i="36" s="1"/>
  <c r="E2027" i="36"/>
  <c r="F2027" i="36" s="1"/>
  <c r="E2026" i="36"/>
  <c r="F2026" i="36" s="1"/>
  <c r="E2025" i="36"/>
  <c r="F2025" i="36" s="1"/>
  <c r="E2024" i="36"/>
  <c r="F2024" i="36" s="1"/>
  <c r="E2023" i="36"/>
  <c r="F2023" i="36" s="1"/>
  <c r="E2022" i="36"/>
  <c r="F2022" i="36" s="1"/>
  <c r="E2021" i="36"/>
  <c r="F2021" i="36" s="1"/>
  <c r="E2020" i="36"/>
  <c r="F2020" i="36" s="1"/>
  <c r="E2019" i="36"/>
  <c r="F2019" i="36" s="1"/>
  <c r="E2018" i="36"/>
  <c r="F2018" i="36" s="1"/>
  <c r="E2017" i="36"/>
  <c r="F2017" i="36" s="1"/>
  <c r="E2016" i="36"/>
  <c r="F2016" i="36" s="1"/>
  <c r="E2015" i="36"/>
  <c r="F2015" i="36" s="1"/>
  <c r="E2014" i="36"/>
  <c r="F2014" i="36" s="1"/>
  <c r="E2013" i="36"/>
  <c r="F2013" i="36" s="1"/>
  <c r="E2012" i="36"/>
  <c r="F2012" i="36" s="1"/>
  <c r="E2011" i="36"/>
  <c r="F2011" i="36" s="1"/>
  <c r="E2010" i="36"/>
  <c r="F2010" i="36" s="1"/>
  <c r="E2009" i="36"/>
  <c r="F2009" i="36" s="1"/>
  <c r="E2008" i="36"/>
  <c r="F2008" i="36" s="1"/>
  <c r="E2007" i="36"/>
  <c r="F2007" i="36" s="1"/>
  <c r="E2006" i="36"/>
  <c r="F2006" i="36" s="1"/>
  <c r="E2005" i="36"/>
  <c r="F2005" i="36" s="1"/>
  <c r="E2004" i="36"/>
  <c r="F2004" i="36" s="1"/>
  <c r="E2003" i="36"/>
  <c r="F2003" i="36" s="1"/>
  <c r="E2002" i="36"/>
  <c r="F2002" i="36" s="1"/>
  <c r="E2001" i="36"/>
  <c r="F2001" i="36" s="1"/>
  <c r="E2000" i="36"/>
  <c r="F2000" i="36" s="1"/>
  <c r="E1999" i="36"/>
  <c r="F1999" i="36" s="1"/>
  <c r="E1998" i="36"/>
  <c r="F1998" i="36" s="1"/>
  <c r="E1997" i="36"/>
  <c r="F1997" i="36" s="1"/>
  <c r="E1996" i="36"/>
  <c r="F1996" i="36" s="1"/>
  <c r="E1995" i="36"/>
  <c r="F1995" i="36" s="1"/>
  <c r="E1994" i="36"/>
  <c r="F1994" i="36" s="1"/>
  <c r="E1993" i="36"/>
  <c r="F1993" i="36" s="1"/>
  <c r="E1992" i="36"/>
  <c r="F1992" i="36" s="1"/>
  <c r="E1991" i="36"/>
  <c r="F1991" i="36" s="1"/>
  <c r="E1990" i="36"/>
  <c r="F1990" i="36" s="1"/>
  <c r="E1989" i="36"/>
  <c r="F1989" i="36" s="1"/>
  <c r="E1988" i="36"/>
  <c r="F1988" i="36" s="1"/>
  <c r="E1987" i="36"/>
  <c r="F1987" i="36" s="1"/>
  <c r="E1986" i="36"/>
  <c r="F1986" i="36" s="1"/>
  <c r="E1985" i="36"/>
  <c r="F1985" i="36" s="1"/>
  <c r="E1984" i="36"/>
  <c r="F1984" i="36" s="1"/>
  <c r="E1983" i="36"/>
  <c r="F1983" i="36" s="1"/>
  <c r="E1982" i="36"/>
  <c r="F1982" i="36" s="1"/>
  <c r="E1981" i="36"/>
  <c r="F1981" i="36" s="1"/>
  <c r="E1980" i="36"/>
  <c r="F1980" i="36" s="1"/>
  <c r="E1979" i="36"/>
  <c r="F1979" i="36" s="1"/>
  <c r="E1978" i="36"/>
  <c r="F1978" i="36" s="1"/>
  <c r="E1977" i="36"/>
  <c r="F1977" i="36" s="1"/>
  <c r="E1976" i="36"/>
  <c r="F1976" i="36" s="1"/>
  <c r="E1975" i="36"/>
  <c r="F1975" i="36" s="1"/>
  <c r="E1974" i="36"/>
  <c r="F1974" i="36" s="1"/>
  <c r="E1973" i="36"/>
  <c r="F1973" i="36" s="1"/>
  <c r="E1972" i="36"/>
  <c r="F1972" i="36" s="1"/>
  <c r="E1971" i="36"/>
  <c r="F1971" i="36" s="1"/>
  <c r="E1970" i="36"/>
  <c r="F1970" i="36" s="1"/>
  <c r="E1969" i="36"/>
  <c r="F1969" i="36" s="1"/>
  <c r="E1968" i="36"/>
  <c r="F1968" i="36" s="1"/>
  <c r="E1967" i="36"/>
  <c r="F1967" i="36" s="1"/>
  <c r="E1966" i="36"/>
  <c r="F1966" i="36" s="1"/>
  <c r="E1965" i="36"/>
  <c r="F1965" i="36" s="1"/>
  <c r="E1964" i="36"/>
  <c r="F1964" i="36" s="1"/>
  <c r="E1963" i="36"/>
  <c r="F1963" i="36" s="1"/>
  <c r="E1962" i="36"/>
  <c r="F1962" i="36" s="1"/>
  <c r="E1961" i="36"/>
  <c r="F1961" i="36" s="1"/>
  <c r="E1960" i="36"/>
  <c r="F1960" i="36" s="1"/>
  <c r="E1959" i="36"/>
  <c r="F1959" i="36" s="1"/>
  <c r="E1958" i="36"/>
  <c r="F1958" i="36" s="1"/>
  <c r="E1957" i="36"/>
  <c r="F1957" i="36" s="1"/>
  <c r="E1956" i="36"/>
  <c r="F1956" i="36" s="1"/>
  <c r="E1955" i="36"/>
  <c r="F1955" i="36" s="1"/>
  <c r="E1954" i="36"/>
  <c r="F1954" i="36" s="1"/>
  <c r="E1953" i="36"/>
  <c r="F1953" i="36" s="1"/>
  <c r="E1952" i="36"/>
  <c r="F1952" i="36" s="1"/>
  <c r="E1951" i="36"/>
  <c r="F1951" i="36" s="1"/>
  <c r="E1950" i="36"/>
  <c r="F1950" i="36" s="1"/>
  <c r="E1949" i="36"/>
  <c r="F1949" i="36" s="1"/>
  <c r="E1948" i="36"/>
  <c r="F1948" i="36" s="1"/>
  <c r="E1947" i="36"/>
  <c r="F1947" i="36" s="1"/>
  <c r="E1946" i="36"/>
  <c r="F1946" i="36" s="1"/>
  <c r="E1945" i="36"/>
  <c r="F1945" i="36" s="1"/>
  <c r="E1944" i="36"/>
  <c r="F1944" i="36" s="1"/>
  <c r="E1943" i="36"/>
  <c r="F1943" i="36" s="1"/>
  <c r="E1942" i="36"/>
  <c r="F1942" i="36" s="1"/>
  <c r="E1941" i="36"/>
  <c r="F1941" i="36" s="1"/>
  <c r="E1940" i="36"/>
  <c r="F1940" i="36" s="1"/>
  <c r="E1939" i="36"/>
  <c r="F1939" i="36" s="1"/>
  <c r="E1938" i="36"/>
  <c r="F1938" i="36" s="1"/>
  <c r="E1937" i="36"/>
  <c r="F1937" i="36" s="1"/>
  <c r="E1936" i="36"/>
  <c r="F1936" i="36" s="1"/>
  <c r="E1935" i="36"/>
  <c r="F1935" i="36" s="1"/>
  <c r="E1934" i="36"/>
  <c r="F1934" i="36" s="1"/>
  <c r="E1933" i="36"/>
  <c r="F1933" i="36" s="1"/>
  <c r="E1932" i="36"/>
  <c r="F1932" i="36" s="1"/>
  <c r="E1931" i="36"/>
  <c r="F1931" i="36" s="1"/>
  <c r="E1930" i="36"/>
  <c r="F1930" i="36" s="1"/>
  <c r="E1929" i="36"/>
  <c r="F1929" i="36" s="1"/>
  <c r="E1928" i="36"/>
  <c r="F1928" i="36" s="1"/>
  <c r="E1927" i="36"/>
  <c r="F1927" i="36" s="1"/>
  <c r="E1926" i="36"/>
  <c r="F1926" i="36" s="1"/>
  <c r="E1925" i="36"/>
  <c r="F1925" i="36" s="1"/>
  <c r="E1924" i="36"/>
  <c r="F1924" i="36" s="1"/>
  <c r="E1923" i="36"/>
  <c r="F1923" i="36" s="1"/>
  <c r="E1922" i="36"/>
  <c r="F1922" i="36" s="1"/>
  <c r="E1921" i="36"/>
  <c r="F1921" i="36" s="1"/>
  <c r="E1920" i="36"/>
  <c r="F1920" i="36" s="1"/>
  <c r="E1919" i="36"/>
  <c r="F1919" i="36" s="1"/>
  <c r="E1918" i="36"/>
  <c r="F1918" i="36" s="1"/>
  <c r="E1917" i="36"/>
  <c r="F1917" i="36" s="1"/>
  <c r="E1916" i="36"/>
  <c r="F1916" i="36" s="1"/>
  <c r="E1915" i="36"/>
  <c r="F1915" i="36" s="1"/>
  <c r="E1914" i="36"/>
  <c r="F1914" i="36" s="1"/>
  <c r="E1913" i="36"/>
  <c r="F1913" i="36" s="1"/>
  <c r="E1912" i="36"/>
  <c r="F1912" i="36" s="1"/>
  <c r="E1911" i="36"/>
  <c r="F1911" i="36" s="1"/>
  <c r="E1910" i="36"/>
  <c r="F1910" i="36" s="1"/>
  <c r="E1909" i="36"/>
  <c r="F1909" i="36" s="1"/>
  <c r="E1908" i="36"/>
  <c r="F1908" i="36" s="1"/>
  <c r="E1907" i="36"/>
  <c r="F1907" i="36" s="1"/>
  <c r="E1906" i="36"/>
  <c r="F1906" i="36" s="1"/>
  <c r="E1905" i="36"/>
  <c r="F1905" i="36" s="1"/>
  <c r="E1904" i="36"/>
  <c r="F1904" i="36" s="1"/>
  <c r="E1903" i="36"/>
  <c r="F1903" i="36" s="1"/>
  <c r="E1902" i="36"/>
  <c r="F1902" i="36" s="1"/>
  <c r="E1901" i="36"/>
  <c r="F1901" i="36" s="1"/>
  <c r="E1900" i="36"/>
  <c r="F1900" i="36" s="1"/>
  <c r="E1899" i="36"/>
  <c r="F1899" i="36" s="1"/>
  <c r="E1898" i="36"/>
  <c r="F1898" i="36" s="1"/>
  <c r="E1897" i="36"/>
  <c r="F1897" i="36" s="1"/>
  <c r="E1896" i="36"/>
  <c r="F1896" i="36" s="1"/>
  <c r="E1895" i="36"/>
  <c r="F1895" i="36" s="1"/>
  <c r="E1894" i="36"/>
  <c r="F1894" i="36" s="1"/>
  <c r="E1893" i="36"/>
  <c r="F1893" i="36" s="1"/>
  <c r="E1892" i="36"/>
  <c r="F1892" i="36" s="1"/>
  <c r="E1891" i="36"/>
  <c r="F1891" i="36" s="1"/>
  <c r="E1890" i="36"/>
  <c r="F1890" i="36" s="1"/>
  <c r="E1889" i="36"/>
  <c r="F1889" i="36" s="1"/>
  <c r="E1888" i="36"/>
  <c r="F1888" i="36" s="1"/>
  <c r="E1887" i="36"/>
  <c r="F1887" i="36" s="1"/>
  <c r="E1886" i="36"/>
  <c r="F1886" i="36" s="1"/>
  <c r="E1885" i="36"/>
  <c r="F1885" i="36" s="1"/>
  <c r="E1884" i="36"/>
  <c r="F1884" i="36" s="1"/>
  <c r="E1883" i="36"/>
  <c r="F1883" i="36" s="1"/>
  <c r="E1882" i="36"/>
  <c r="F1882" i="36" s="1"/>
  <c r="E1881" i="36"/>
  <c r="F1881" i="36" s="1"/>
  <c r="E1880" i="36"/>
  <c r="F1880" i="36" s="1"/>
  <c r="E1879" i="36"/>
  <c r="F1879" i="36" s="1"/>
  <c r="E1878" i="36"/>
  <c r="F1878" i="36" s="1"/>
  <c r="E1877" i="36"/>
  <c r="F1877" i="36" s="1"/>
  <c r="E1876" i="36"/>
  <c r="F1876" i="36" s="1"/>
  <c r="E1875" i="36"/>
  <c r="F1875" i="36" s="1"/>
  <c r="E1874" i="36"/>
  <c r="F1874" i="36" s="1"/>
  <c r="E1873" i="36"/>
  <c r="F1873" i="36" s="1"/>
  <c r="E1872" i="36"/>
  <c r="F1872" i="36" s="1"/>
  <c r="E1871" i="36"/>
  <c r="F1871" i="36" s="1"/>
  <c r="E1870" i="36"/>
  <c r="F1870" i="36" s="1"/>
  <c r="E1869" i="36"/>
  <c r="F1869" i="36" s="1"/>
  <c r="E1868" i="36"/>
  <c r="F1868" i="36" s="1"/>
  <c r="E1867" i="36"/>
  <c r="F1867" i="36" s="1"/>
  <c r="E1866" i="36"/>
  <c r="F1866" i="36" s="1"/>
  <c r="E1865" i="36"/>
  <c r="F1865" i="36" s="1"/>
  <c r="E1864" i="36"/>
  <c r="F1864" i="36" s="1"/>
  <c r="E1863" i="36"/>
  <c r="F1863" i="36" s="1"/>
  <c r="E1862" i="36"/>
  <c r="F1862" i="36" s="1"/>
  <c r="E1861" i="36"/>
  <c r="F1861" i="36" s="1"/>
  <c r="E1860" i="36"/>
  <c r="F1860" i="36" s="1"/>
  <c r="E1859" i="36"/>
  <c r="F1859" i="36" s="1"/>
  <c r="E1858" i="36"/>
  <c r="F1858" i="36" s="1"/>
  <c r="E1857" i="36"/>
  <c r="F1857" i="36" s="1"/>
  <c r="E1856" i="36"/>
  <c r="F1856" i="36" s="1"/>
  <c r="E1855" i="36"/>
  <c r="F1855" i="36" s="1"/>
  <c r="E1854" i="36"/>
  <c r="F1854" i="36" s="1"/>
  <c r="E1853" i="36"/>
  <c r="F1853" i="36" s="1"/>
  <c r="E1852" i="36"/>
  <c r="F1852" i="36" s="1"/>
  <c r="E1851" i="36"/>
  <c r="F1851" i="36" s="1"/>
  <c r="E1850" i="36"/>
  <c r="F1850" i="36" s="1"/>
  <c r="E1849" i="36"/>
  <c r="F1849" i="36" s="1"/>
  <c r="E1848" i="36"/>
  <c r="F1848" i="36" s="1"/>
  <c r="E1847" i="36"/>
  <c r="F1847" i="36" s="1"/>
  <c r="E1846" i="36"/>
  <c r="F1846" i="36" s="1"/>
  <c r="E1845" i="36"/>
  <c r="F1845" i="36" s="1"/>
  <c r="E1844" i="36"/>
  <c r="F1844" i="36" s="1"/>
  <c r="E1843" i="36"/>
  <c r="F1843" i="36" s="1"/>
  <c r="E1842" i="36"/>
  <c r="F1842" i="36" s="1"/>
  <c r="E1841" i="36"/>
  <c r="F1841" i="36" s="1"/>
  <c r="E1840" i="36"/>
  <c r="F1840" i="36" s="1"/>
  <c r="E1839" i="36"/>
  <c r="F1839" i="36" s="1"/>
  <c r="E1838" i="36"/>
  <c r="F1838" i="36" s="1"/>
  <c r="E1837" i="36"/>
  <c r="F1837" i="36" s="1"/>
  <c r="E1836" i="36"/>
  <c r="F1836" i="36" s="1"/>
  <c r="E1835" i="36"/>
  <c r="F1835" i="36" s="1"/>
  <c r="E1834" i="36"/>
  <c r="F1834" i="36" s="1"/>
  <c r="E1833" i="36"/>
  <c r="F1833" i="36" s="1"/>
  <c r="E1832" i="36"/>
  <c r="F1832" i="36" s="1"/>
  <c r="E1831" i="36"/>
  <c r="F1831" i="36" s="1"/>
  <c r="E1830" i="36"/>
  <c r="F1830" i="36" s="1"/>
  <c r="E1829" i="36"/>
  <c r="F1829" i="36" s="1"/>
  <c r="E1828" i="36"/>
  <c r="F1828" i="36" s="1"/>
  <c r="E1827" i="36"/>
  <c r="F1827" i="36" s="1"/>
  <c r="E1826" i="36"/>
  <c r="F1826" i="36" s="1"/>
  <c r="E1825" i="36"/>
  <c r="F1825" i="36" s="1"/>
  <c r="E1824" i="36"/>
  <c r="F1824" i="36" s="1"/>
  <c r="E1823" i="36"/>
  <c r="F1823" i="36" s="1"/>
  <c r="E1822" i="36"/>
  <c r="F1822" i="36" s="1"/>
  <c r="E1821" i="36"/>
  <c r="F1821" i="36" s="1"/>
  <c r="E1820" i="36"/>
  <c r="F1820" i="36" s="1"/>
  <c r="E1819" i="36"/>
  <c r="F1819" i="36" s="1"/>
  <c r="E1818" i="36"/>
  <c r="F1818" i="36" s="1"/>
  <c r="E1817" i="36"/>
  <c r="F1817" i="36" s="1"/>
  <c r="E1816" i="36"/>
  <c r="F1816" i="36" s="1"/>
  <c r="E1815" i="36"/>
  <c r="F1815" i="36" s="1"/>
  <c r="E1814" i="36"/>
  <c r="F1814" i="36" s="1"/>
  <c r="E1813" i="36"/>
  <c r="F1813" i="36" s="1"/>
  <c r="E1812" i="36"/>
  <c r="F1812" i="36" s="1"/>
  <c r="E1811" i="36"/>
  <c r="F1811" i="36" s="1"/>
  <c r="E1810" i="36"/>
  <c r="F1810" i="36" s="1"/>
  <c r="E1809" i="36"/>
  <c r="F1809" i="36" s="1"/>
  <c r="E1808" i="36"/>
  <c r="F1808" i="36" s="1"/>
  <c r="E1807" i="36"/>
  <c r="F1807" i="36" s="1"/>
  <c r="E1806" i="36"/>
  <c r="F1806" i="36" s="1"/>
  <c r="E1805" i="36"/>
  <c r="F1805" i="36" s="1"/>
  <c r="E1804" i="36"/>
  <c r="F1804" i="36" s="1"/>
  <c r="E1803" i="36"/>
  <c r="F1803" i="36" s="1"/>
  <c r="E1802" i="36"/>
  <c r="F1802" i="36" s="1"/>
  <c r="E1801" i="36"/>
  <c r="F1801" i="36" s="1"/>
  <c r="E1800" i="36"/>
  <c r="F1800" i="36" s="1"/>
  <c r="E1799" i="36"/>
  <c r="F1799" i="36" s="1"/>
  <c r="E1798" i="36"/>
  <c r="F1798" i="36" s="1"/>
  <c r="E1797" i="36"/>
  <c r="F1797" i="36" s="1"/>
  <c r="E1796" i="36"/>
  <c r="F1796" i="36" s="1"/>
  <c r="E1795" i="36"/>
  <c r="F1795" i="36" s="1"/>
  <c r="E1794" i="36"/>
  <c r="F1794" i="36" s="1"/>
  <c r="E1793" i="36"/>
  <c r="F1793" i="36" s="1"/>
  <c r="E1792" i="36"/>
  <c r="F1792" i="36" s="1"/>
  <c r="E1791" i="36"/>
  <c r="F1791" i="36" s="1"/>
  <c r="E1790" i="36"/>
  <c r="F1790" i="36" s="1"/>
  <c r="E1789" i="36"/>
  <c r="F1789" i="36" s="1"/>
  <c r="E1788" i="36"/>
  <c r="F1788" i="36" s="1"/>
  <c r="E1787" i="36"/>
  <c r="F1787" i="36" s="1"/>
  <c r="E1786" i="36"/>
  <c r="F1786" i="36" s="1"/>
  <c r="E1785" i="36"/>
  <c r="F1785" i="36" s="1"/>
  <c r="E1784" i="36"/>
  <c r="F1784" i="36" s="1"/>
  <c r="E1783" i="36"/>
  <c r="F1783" i="36" s="1"/>
  <c r="E1782" i="36"/>
  <c r="F1782" i="36" s="1"/>
  <c r="E1781" i="36"/>
  <c r="F1781" i="36" s="1"/>
  <c r="E1780" i="36"/>
  <c r="F1780" i="36" s="1"/>
  <c r="E1779" i="36"/>
  <c r="F1779" i="36" s="1"/>
  <c r="E1778" i="36"/>
  <c r="F1778" i="36" s="1"/>
  <c r="E1777" i="36"/>
  <c r="F1777" i="36" s="1"/>
  <c r="E1776" i="36"/>
  <c r="F1776" i="36" s="1"/>
  <c r="E1775" i="36"/>
  <c r="F1775" i="36" s="1"/>
  <c r="E1774" i="36"/>
  <c r="F1774" i="36" s="1"/>
  <c r="E1773" i="36"/>
  <c r="F1773" i="36" s="1"/>
  <c r="E1772" i="36"/>
  <c r="F1772" i="36" s="1"/>
  <c r="E1771" i="36"/>
  <c r="F1771" i="36" s="1"/>
  <c r="E1770" i="36"/>
  <c r="F1770" i="36" s="1"/>
  <c r="E1769" i="36"/>
  <c r="F1769" i="36" s="1"/>
  <c r="E1768" i="36"/>
  <c r="F1768" i="36" s="1"/>
  <c r="E1767" i="36"/>
  <c r="F1767" i="36" s="1"/>
  <c r="E1766" i="36"/>
  <c r="F1766" i="36" s="1"/>
  <c r="E1765" i="36"/>
  <c r="F1765" i="36" s="1"/>
  <c r="E1764" i="36"/>
  <c r="F1764" i="36" s="1"/>
  <c r="E1763" i="36"/>
  <c r="F1763" i="36" s="1"/>
  <c r="E1762" i="36"/>
  <c r="F1762" i="36" s="1"/>
  <c r="E1761" i="36"/>
  <c r="F1761" i="36" s="1"/>
  <c r="E1760" i="36"/>
  <c r="F1760" i="36" s="1"/>
  <c r="E1759" i="36"/>
  <c r="F1759" i="36" s="1"/>
  <c r="E1758" i="36"/>
  <c r="F1758" i="36" s="1"/>
  <c r="E1757" i="36"/>
  <c r="F1757" i="36" s="1"/>
  <c r="E1756" i="36"/>
  <c r="F1756" i="36" s="1"/>
  <c r="E1755" i="36"/>
  <c r="F1755" i="36" s="1"/>
  <c r="E1754" i="36"/>
  <c r="F1754" i="36" s="1"/>
  <c r="E1753" i="36"/>
  <c r="F1753" i="36" s="1"/>
  <c r="E1752" i="36"/>
  <c r="F1752" i="36" s="1"/>
  <c r="E1751" i="36"/>
  <c r="F1751" i="36" s="1"/>
  <c r="E1750" i="36"/>
  <c r="F1750" i="36" s="1"/>
  <c r="E1749" i="36"/>
  <c r="F1749" i="36" s="1"/>
  <c r="E1748" i="36"/>
  <c r="F1748" i="36" s="1"/>
  <c r="E1747" i="36"/>
  <c r="F1747" i="36" s="1"/>
  <c r="E1746" i="36"/>
  <c r="F1746" i="36" s="1"/>
  <c r="E1745" i="36"/>
  <c r="F1745" i="36" s="1"/>
  <c r="E1744" i="36"/>
  <c r="F1744" i="36" s="1"/>
  <c r="E1743" i="36"/>
  <c r="F1743" i="36" s="1"/>
  <c r="E1742" i="36"/>
  <c r="F1742" i="36" s="1"/>
  <c r="E1741" i="36"/>
  <c r="F1741" i="36" s="1"/>
  <c r="E1740" i="36"/>
  <c r="F1740" i="36" s="1"/>
  <c r="E1739" i="36"/>
  <c r="F1739" i="36" s="1"/>
  <c r="E1738" i="36"/>
  <c r="F1738" i="36" s="1"/>
  <c r="E1737" i="36"/>
  <c r="F1737" i="36" s="1"/>
  <c r="E1736" i="36"/>
  <c r="F1736" i="36" s="1"/>
  <c r="E1735" i="36"/>
  <c r="F1735" i="36" s="1"/>
  <c r="E1734" i="36"/>
  <c r="F1734" i="36" s="1"/>
  <c r="E1733" i="36"/>
  <c r="F1733" i="36" s="1"/>
  <c r="E1732" i="36"/>
  <c r="F1732" i="36" s="1"/>
  <c r="E1731" i="36"/>
  <c r="F1731" i="36" s="1"/>
  <c r="E1730" i="36"/>
  <c r="F1730" i="36" s="1"/>
  <c r="E1729" i="36"/>
  <c r="F1729" i="36" s="1"/>
  <c r="E1728" i="36"/>
  <c r="F1728" i="36" s="1"/>
  <c r="E1727" i="36"/>
  <c r="F1727" i="36" s="1"/>
  <c r="E1726" i="36"/>
  <c r="F1726" i="36" s="1"/>
  <c r="E1725" i="36"/>
  <c r="F1725" i="36" s="1"/>
  <c r="E1724" i="36"/>
  <c r="F1724" i="36" s="1"/>
  <c r="E1723" i="36"/>
  <c r="F1723" i="36" s="1"/>
  <c r="E1722" i="36"/>
  <c r="F1722" i="36" s="1"/>
  <c r="E1721" i="36"/>
  <c r="F1721" i="36" s="1"/>
  <c r="E1720" i="36"/>
  <c r="F1720" i="36" s="1"/>
  <c r="E1719" i="36"/>
  <c r="F1719" i="36" s="1"/>
  <c r="E1718" i="36"/>
  <c r="F1718" i="36" s="1"/>
  <c r="E1717" i="36"/>
  <c r="F1717" i="36" s="1"/>
  <c r="E1716" i="36"/>
  <c r="F1716" i="36" s="1"/>
  <c r="E1715" i="36"/>
  <c r="F1715" i="36" s="1"/>
  <c r="E1714" i="36"/>
  <c r="F1714" i="36" s="1"/>
  <c r="E1713" i="36"/>
  <c r="F1713" i="36" s="1"/>
  <c r="E1712" i="36"/>
  <c r="F1712" i="36" s="1"/>
  <c r="E1711" i="36"/>
  <c r="F1711" i="36" s="1"/>
  <c r="E1710" i="36"/>
  <c r="F1710" i="36" s="1"/>
  <c r="E1709" i="36"/>
  <c r="F1709" i="36" s="1"/>
  <c r="E1708" i="36"/>
  <c r="F1708" i="36" s="1"/>
  <c r="E1707" i="36"/>
  <c r="F1707" i="36" s="1"/>
  <c r="E1706" i="36"/>
  <c r="F1706" i="36" s="1"/>
  <c r="E1705" i="36"/>
  <c r="F1705" i="36" s="1"/>
  <c r="E1704" i="36"/>
  <c r="F1704" i="36" s="1"/>
  <c r="E1703" i="36"/>
  <c r="F1703" i="36" s="1"/>
  <c r="E1702" i="36"/>
  <c r="F1702" i="36" s="1"/>
  <c r="E1701" i="36"/>
  <c r="F1701" i="36" s="1"/>
  <c r="E1700" i="36"/>
  <c r="F1700" i="36" s="1"/>
  <c r="E1699" i="36"/>
  <c r="F1699" i="36" s="1"/>
  <c r="E1698" i="36"/>
  <c r="F1698" i="36" s="1"/>
  <c r="E1697" i="36"/>
  <c r="F1697" i="36" s="1"/>
  <c r="E1696" i="36"/>
  <c r="F1696" i="36" s="1"/>
  <c r="E1695" i="36"/>
  <c r="F1695" i="36" s="1"/>
  <c r="E1694" i="36"/>
  <c r="F1694" i="36" s="1"/>
  <c r="E1693" i="36"/>
  <c r="F1693" i="36" s="1"/>
  <c r="E1692" i="36"/>
  <c r="F1692" i="36" s="1"/>
  <c r="E1691" i="36"/>
  <c r="F1691" i="36" s="1"/>
  <c r="E1690" i="36"/>
  <c r="F1690" i="36" s="1"/>
  <c r="E1689" i="36"/>
  <c r="F1689" i="36" s="1"/>
  <c r="E1688" i="36"/>
  <c r="F1688" i="36" s="1"/>
  <c r="E1687" i="36"/>
  <c r="F1687" i="36" s="1"/>
  <c r="E1686" i="36"/>
  <c r="F1686" i="36" s="1"/>
  <c r="E1685" i="36"/>
  <c r="F1685" i="36" s="1"/>
  <c r="E1684" i="36"/>
  <c r="F1684" i="36" s="1"/>
  <c r="E1683" i="36"/>
  <c r="F1683" i="36" s="1"/>
  <c r="E1682" i="36"/>
  <c r="F1682" i="36" s="1"/>
  <c r="E1681" i="36"/>
  <c r="F1681" i="36" s="1"/>
  <c r="E1680" i="36"/>
  <c r="F1680" i="36" s="1"/>
  <c r="E1679" i="36"/>
  <c r="F1679" i="36" s="1"/>
  <c r="E1678" i="36"/>
  <c r="F1678" i="36" s="1"/>
  <c r="E1677" i="36"/>
  <c r="F1677" i="36" s="1"/>
  <c r="E1676" i="36"/>
  <c r="F1676" i="36" s="1"/>
  <c r="E1675" i="36"/>
  <c r="F1675" i="36" s="1"/>
  <c r="E1674" i="36"/>
  <c r="F1674" i="36" s="1"/>
  <c r="E1673" i="36"/>
  <c r="F1673" i="36" s="1"/>
  <c r="E1672" i="36"/>
  <c r="F1672" i="36" s="1"/>
  <c r="E1671" i="36"/>
  <c r="F1671" i="36" s="1"/>
  <c r="E1670" i="36"/>
  <c r="F1670" i="36" s="1"/>
  <c r="E1669" i="36"/>
  <c r="F1669" i="36" s="1"/>
  <c r="E1668" i="36"/>
  <c r="F1668" i="36" s="1"/>
  <c r="E1667" i="36"/>
  <c r="F1667" i="36" s="1"/>
  <c r="E1666" i="36"/>
  <c r="F1666" i="36" s="1"/>
  <c r="E1665" i="36"/>
  <c r="F1665" i="36" s="1"/>
  <c r="E1664" i="36"/>
  <c r="F1664" i="36" s="1"/>
  <c r="E1663" i="36"/>
  <c r="F1663" i="36" s="1"/>
  <c r="E1662" i="36"/>
  <c r="F1662" i="36" s="1"/>
  <c r="E1661" i="36"/>
  <c r="F1661" i="36" s="1"/>
  <c r="E1660" i="36"/>
  <c r="F1660" i="36" s="1"/>
  <c r="E1659" i="36"/>
  <c r="F1659" i="36" s="1"/>
  <c r="E1658" i="36"/>
  <c r="F1658" i="36" s="1"/>
  <c r="E1657" i="36"/>
  <c r="F1657" i="36" s="1"/>
  <c r="E1656" i="36"/>
  <c r="F1656" i="36" s="1"/>
  <c r="E1655" i="36"/>
  <c r="F1655" i="36" s="1"/>
  <c r="E1654" i="36"/>
  <c r="F1654" i="36" s="1"/>
  <c r="E1653" i="36"/>
  <c r="F1653" i="36" s="1"/>
  <c r="E1652" i="36"/>
  <c r="F1652" i="36" s="1"/>
  <c r="E1651" i="36"/>
  <c r="F1651" i="36" s="1"/>
  <c r="E1650" i="36"/>
  <c r="F1650" i="36" s="1"/>
  <c r="E1649" i="36"/>
  <c r="F1649" i="36" s="1"/>
  <c r="E1648" i="36"/>
  <c r="F1648" i="36" s="1"/>
  <c r="E1647" i="36"/>
  <c r="F1647" i="36" s="1"/>
  <c r="E1646" i="36"/>
  <c r="F1646" i="36" s="1"/>
  <c r="E1645" i="36"/>
  <c r="F1645" i="36" s="1"/>
  <c r="E1644" i="36"/>
  <c r="F1644" i="36" s="1"/>
  <c r="E1643" i="36"/>
  <c r="F1643" i="36" s="1"/>
  <c r="E1642" i="36"/>
  <c r="F1642" i="36" s="1"/>
  <c r="E1641" i="36"/>
  <c r="F1641" i="36" s="1"/>
  <c r="E1640" i="36"/>
  <c r="F1640" i="36" s="1"/>
  <c r="E1639" i="36"/>
  <c r="F1639" i="36" s="1"/>
  <c r="E1638" i="36"/>
  <c r="F1638" i="36" s="1"/>
  <c r="E1637" i="36"/>
  <c r="F1637" i="36" s="1"/>
  <c r="E1636" i="36"/>
  <c r="F1636" i="36" s="1"/>
  <c r="E1635" i="36"/>
  <c r="F1635" i="36" s="1"/>
  <c r="E1634" i="36"/>
  <c r="F1634" i="36" s="1"/>
  <c r="E1633" i="36"/>
  <c r="F1633" i="36" s="1"/>
  <c r="E1632" i="36"/>
  <c r="F1632" i="36" s="1"/>
  <c r="E1631" i="36"/>
  <c r="F1631" i="36" s="1"/>
  <c r="E1630" i="36"/>
  <c r="F1630" i="36" s="1"/>
  <c r="E1629" i="36"/>
  <c r="F1629" i="36" s="1"/>
  <c r="E1628" i="36"/>
  <c r="F1628" i="36" s="1"/>
  <c r="E1627" i="36"/>
  <c r="F1627" i="36" s="1"/>
  <c r="E1626" i="36"/>
  <c r="F1626" i="36" s="1"/>
  <c r="E1625" i="36"/>
  <c r="F1625" i="36" s="1"/>
  <c r="E1624" i="36"/>
  <c r="F1624" i="36" s="1"/>
  <c r="E1623" i="36"/>
  <c r="F1623" i="36" s="1"/>
  <c r="E1622" i="36"/>
  <c r="F1622" i="36" s="1"/>
  <c r="E1621" i="36"/>
  <c r="F1621" i="36" s="1"/>
  <c r="E1620" i="36"/>
  <c r="F1620" i="36" s="1"/>
  <c r="E1619" i="36"/>
  <c r="F1619" i="36" s="1"/>
  <c r="E1618" i="36"/>
  <c r="F1618" i="36" s="1"/>
  <c r="E1617" i="36"/>
  <c r="F1617" i="36" s="1"/>
  <c r="E1616" i="36"/>
  <c r="F1616" i="36" s="1"/>
  <c r="E1615" i="36"/>
  <c r="F1615" i="36" s="1"/>
  <c r="E1614" i="36"/>
  <c r="F1614" i="36" s="1"/>
  <c r="E1613" i="36"/>
  <c r="F1613" i="36" s="1"/>
  <c r="E1612" i="36"/>
  <c r="F1612" i="36" s="1"/>
  <c r="E1611" i="36"/>
  <c r="F1611" i="36" s="1"/>
  <c r="E1610" i="36"/>
  <c r="F1610" i="36" s="1"/>
  <c r="E1609" i="36"/>
  <c r="F1609" i="36" s="1"/>
  <c r="E1608" i="36"/>
  <c r="F1608" i="36" s="1"/>
  <c r="E1607" i="36"/>
  <c r="F1607" i="36" s="1"/>
  <c r="E1606" i="36"/>
  <c r="F1606" i="36" s="1"/>
  <c r="E1605" i="36"/>
  <c r="F1605" i="36" s="1"/>
  <c r="E1604" i="36"/>
  <c r="F1604" i="36" s="1"/>
  <c r="E1603" i="36"/>
  <c r="F1603" i="36" s="1"/>
  <c r="E1602" i="36"/>
  <c r="F1602" i="36" s="1"/>
  <c r="E1601" i="36"/>
  <c r="F1601" i="36" s="1"/>
  <c r="E1600" i="36"/>
  <c r="F1600" i="36" s="1"/>
  <c r="E1599" i="36"/>
  <c r="F1599" i="36" s="1"/>
  <c r="E1598" i="36"/>
  <c r="F1598" i="36" s="1"/>
  <c r="E1597" i="36"/>
  <c r="F1597" i="36" s="1"/>
  <c r="E1596" i="36"/>
  <c r="F1596" i="36" s="1"/>
  <c r="E1595" i="36"/>
  <c r="F1595" i="36" s="1"/>
  <c r="E1594" i="36"/>
  <c r="F1594" i="36" s="1"/>
  <c r="E1593" i="36"/>
  <c r="F1593" i="36" s="1"/>
  <c r="E1592" i="36"/>
  <c r="F1592" i="36" s="1"/>
  <c r="E1591" i="36"/>
  <c r="F1591" i="36" s="1"/>
  <c r="E1590" i="36"/>
  <c r="F1590" i="36" s="1"/>
  <c r="E1589" i="36"/>
  <c r="F1589" i="36" s="1"/>
  <c r="E1588" i="36"/>
  <c r="F1588" i="36" s="1"/>
  <c r="E1587" i="36"/>
  <c r="F1587" i="36" s="1"/>
  <c r="E1586" i="36"/>
  <c r="F1586" i="36" s="1"/>
  <c r="E1585" i="36"/>
  <c r="F1585" i="36" s="1"/>
  <c r="E1584" i="36"/>
  <c r="F1584" i="36" s="1"/>
  <c r="E1583" i="36"/>
  <c r="F1583" i="36" s="1"/>
  <c r="E1582" i="36"/>
  <c r="F1582" i="36" s="1"/>
  <c r="E1581" i="36"/>
  <c r="F1581" i="36" s="1"/>
  <c r="E1580" i="36"/>
  <c r="F1580" i="36" s="1"/>
  <c r="E1579" i="36"/>
  <c r="F1579" i="36" s="1"/>
  <c r="E1578" i="36"/>
  <c r="F1578" i="36" s="1"/>
  <c r="E1577" i="36"/>
  <c r="F1577" i="36" s="1"/>
  <c r="E1576" i="36"/>
  <c r="F1576" i="36" s="1"/>
  <c r="E1575" i="36"/>
  <c r="F1575" i="36" s="1"/>
  <c r="E1574" i="36"/>
  <c r="F1574" i="36" s="1"/>
  <c r="E1573" i="36"/>
  <c r="F1573" i="36" s="1"/>
  <c r="E1572" i="36"/>
  <c r="F1572" i="36" s="1"/>
  <c r="E1571" i="36"/>
  <c r="F1571" i="36" s="1"/>
  <c r="E1570" i="36"/>
  <c r="F1570" i="36" s="1"/>
  <c r="E1569" i="36"/>
  <c r="F1569" i="36" s="1"/>
  <c r="E1568" i="36"/>
  <c r="F1568" i="36" s="1"/>
  <c r="E1567" i="36"/>
  <c r="F1567" i="36" s="1"/>
  <c r="E1566" i="36"/>
  <c r="F1566" i="36" s="1"/>
  <c r="E1565" i="36"/>
  <c r="F1565" i="36" s="1"/>
  <c r="E1564" i="36"/>
  <c r="F1564" i="36" s="1"/>
  <c r="E1563" i="36"/>
  <c r="F1563" i="36" s="1"/>
  <c r="E1562" i="36"/>
  <c r="F1562" i="36" s="1"/>
  <c r="E1561" i="36"/>
  <c r="F1561" i="36" s="1"/>
  <c r="E1560" i="36"/>
  <c r="F1560" i="36" s="1"/>
  <c r="E1559" i="36"/>
  <c r="F1559" i="36" s="1"/>
  <c r="E1558" i="36"/>
  <c r="F1558" i="36" s="1"/>
  <c r="E1557" i="36"/>
  <c r="F1557" i="36" s="1"/>
  <c r="E1556" i="36"/>
  <c r="F1556" i="36" s="1"/>
  <c r="E1555" i="36"/>
  <c r="F1555" i="36" s="1"/>
  <c r="E1554" i="36"/>
  <c r="F1554" i="36" s="1"/>
  <c r="E1553" i="36"/>
  <c r="F1553" i="36" s="1"/>
  <c r="E1552" i="36"/>
  <c r="F1552" i="36" s="1"/>
  <c r="E1551" i="36"/>
  <c r="F1551" i="36" s="1"/>
  <c r="E1550" i="36"/>
  <c r="F1550" i="36" s="1"/>
  <c r="E1549" i="36"/>
  <c r="F1549" i="36" s="1"/>
  <c r="E1548" i="36"/>
  <c r="F1548" i="36" s="1"/>
  <c r="E1547" i="36"/>
  <c r="F1547" i="36" s="1"/>
  <c r="E1546" i="36"/>
  <c r="F1546" i="36" s="1"/>
  <c r="E1545" i="36"/>
  <c r="F1545" i="36" s="1"/>
  <c r="E1544" i="36"/>
  <c r="F1544" i="36" s="1"/>
  <c r="E1543" i="36"/>
  <c r="F1543" i="36" s="1"/>
  <c r="E1542" i="36"/>
  <c r="F1542" i="36" s="1"/>
  <c r="E1541" i="36"/>
  <c r="F1541" i="36" s="1"/>
  <c r="E1540" i="36"/>
  <c r="F1540" i="36" s="1"/>
  <c r="E1539" i="36"/>
  <c r="F1539" i="36" s="1"/>
  <c r="E1538" i="36"/>
  <c r="F1538" i="36" s="1"/>
  <c r="E1537" i="36"/>
  <c r="F1537" i="36" s="1"/>
  <c r="E1536" i="36"/>
  <c r="F1536" i="36" s="1"/>
  <c r="E1535" i="36"/>
  <c r="F1535" i="36" s="1"/>
  <c r="E1534" i="36"/>
  <c r="F1534" i="36" s="1"/>
  <c r="E1533" i="36"/>
  <c r="F1533" i="36" s="1"/>
  <c r="E1532" i="36"/>
  <c r="F1532" i="36" s="1"/>
  <c r="E1531" i="36"/>
  <c r="F1531" i="36" s="1"/>
  <c r="E1530" i="36"/>
  <c r="F1530" i="36" s="1"/>
  <c r="E1529" i="36"/>
  <c r="F1529" i="36" s="1"/>
  <c r="E1528" i="36"/>
  <c r="F1528" i="36" s="1"/>
  <c r="E1527" i="36"/>
  <c r="F1527" i="36" s="1"/>
  <c r="E1526" i="36"/>
  <c r="F1526" i="36" s="1"/>
  <c r="E1525" i="36"/>
  <c r="F1525" i="36" s="1"/>
  <c r="E1524" i="36"/>
  <c r="F1524" i="36" s="1"/>
  <c r="E1523" i="36"/>
  <c r="F1523" i="36" s="1"/>
  <c r="E1522" i="36"/>
  <c r="F1522" i="36" s="1"/>
  <c r="E1521" i="36"/>
  <c r="F1521" i="36" s="1"/>
  <c r="E1520" i="36"/>
  <c r="F1520" i="36" s="1"/>
  <c r="E1519" i="36"/>
  <c r="F1519" i="36" s="1"/>
  <c r="E1518" i="36"/>
  <c r="F1518" i="36" s="1"/>
  <c r="E1517" i="36"/>
  <c r="F1517" i="36" s="1"/>
  <c r="E1516" i="36"/>
  <c r="F1516" i="36" s="1"/>
  <c r="E1515" i="36"/>
  <c r="F1515" i="36" s="1"/>
  <c r="E1514" i="36"/>
  <c r="F1514" i="36" s="1"/>
  <c r="E1513" i="36"/>
  <c r="F1513" i="36" s="1"/>
  <c r="E1512" i="36"/>
  <c r="F1512" i="36" s="1"/>
  <c r="E1511" i="36"/>
  <c r="F1511" i="36" s="1"/>
  <c r="E1510" i="36"/>
  <c r="F1510" i="36" s="1"/>
  <c r="E1509" i="36"/>
  <c r="F1509" i="36" s="1"/>
  <c r="E1508" i="36"/>
  <c r="F1508" i="36" s="1"/>
  <c r="E1507" i="36"/>
  <c r="F1507" i="36" s="1"/>
  <c r="E1506" i="36"/>
  <c r="F1506" i="36" s="1"/>
  <c r="E1505" i="36"/>
  <c r="F1505" i="36" s="1"/>
  <c r="E1504" i="36"/>
  <c r="F1504" i="36" s="1"/>
  <c r="E1503" i="36"/>
  <c r="F1503" i="36" s="1"/>
  <c r="E1502" i="36"/>
  <c r="F1502" i="36" s="1"/>
  <c r="E1501" i="36"/>
  <c r="F1501" i="36" s="1"/>
  <c r="E1500" i="36"/>
  <c r="F1500" i="36" s="1"/>
  <c r="E1499" i="36"/>
  <c r="F1499" i="36" s="1"/>
  <c r="E1498" i="36"/>
  <c r="F1498" i="36" s="1"/>
  <c r="E1497" i="36"/>
  <c r="F1497" i="36" s="1"/>
  <c r="E1496" i="36"/>
  <c r="F1496" i="36" s="1"/>
  <c r="E1495" i="36"/>
  <c r="F1495" i="36" s="1"/>
  <c r="E1494" i="36"/>
  <c r="F1494" i="36" s="1"/>
  <c r="E1493" i="36"/>
  <c r="F1493" i="36" s="1"/>
  <c r="E1492" i="36"/>
  <c r="F1492" i="36" s="1"/>
  <c r="E1491" i="36"/>
  <c r="F1491" i="36" s="1"/>
  <c r="E1490" i="36"/>
  <c r="F1490" i="36" s="1"/>
  <c r="E1489" i="36"/>
  <c r="F1489" i="36" s="1"/>
  <c r="E1488" i="36"/>
  <c r="F1488" i="36" s="1"/>
  <c r="E1487" i="36"/>
  <c r="F1487" i="36" s="1"/>
  <c r="E1486" i="36"/>
  <c r="F1486" i="36" s="1"/>
  <c r="E1485" i="36"/>
  <c r="F1485" i="36" s="1"/>
  <c r="E1484" i="36"/>
  <c r="F1484" i="36" s="1"/>
  <c r="E1483" i="36"/>
  <c r="F1483" i="36" s="1"/>
  <c r="E1482" i="36"/>
  <c r="F1482" i="36" s="1"/>
  <c r="E1481" i="36"/>
  <c r="F1481" i="36" s="1"/>
  <c r="E1480" i="36"/>
  <c r="F1480" i="36" s="1"/>
  <c r="E1479" i="36"/>
  <c r="F1479" i="36" s="1"/>
  <c r="E1478" i="36"/>
  <c r="F1478" i="36" s="1"/>
  <c r="E1477" i="36"/>
  <c r="F1477" i="36" s="1"/>
  <c r="E1476" i="36"/>
  <c r="F1476" i="36" s="1"/>
  <c r="E1475" i="36"/>
  <c r="F1475" i="36" s="1"/>
  <c r="E1474" i="36"/>
  <c r="F1474" i="36" s="1"/>
  <c r="E1473" i="36"/>
  <c r="F1473" i="36" s="1"/>
  <c r="E1472" i="36"/>
  <c r="F1472" i="36" s="1"/>
  <c r="E1471" i="36"/>
  <c r="F1471" i="36" s="1"/>
  <c r="E1470" i="36"/>
  <c r="F1470" i="36" s="1"/>
  <c r="E1469" i="36"/>
  <c r="F1469" i="36" s="1"/>
  <c r="E1468" i="36"/>
  <c r="F1468" i="36" s="1"/>
  <c r="E1467" i="36"/>
  <c r="F1467" i="36" s="1"/>
  <c r="E1466" i="36"/>
  <c r="F1466" i="36" s="1"/>
  <c r="E1465" i="36"/>
  <c r="F1465" i="36" s="1"/>
  <c r="E1464" i="36"/>
  <c r="F1464" i="36" s="1"/>
  <c r="E1463" i="36"/>
  <c r="F1463" i="36" s="1"/>
  <c r="E1462" i="36"/>
  <c r="F1462" i="36" s="1"/>
  <c r="E1461" i="36"/>
  <c r="F1461" i="36" s="1"/>
  <c r="E1460" i="36"/>
  <c r="F1460" i="36" s="1"/>
  <c r="E1459" i="36"/>
  <c r="F1459" i="36" s="1"/>
  <c r="E1458" i="36"/>
  <c r="F1458" i="36" s="1"/>
  <c r="E1457" i="36"/>
  <c r="F1457" i="36" s="1"/>
  <c r="E1456" i="36"/>
  <c r="F1456" i="36" s="1"/>
  <c r="E1455" i="36"/>
  <c r="F1455" i="36" s="1"/>
  <c r="E1454" i="36"/>
  <c r="F1454" i="36" s="1"/>
  <c r="E1453" i="36"/>
  <c r="F1453" i="36" s="1"/>
  <c r="E1452" i="36"/>
  <c r="F1452" i="36" s="1"/>
  <c r="E1451" i="36"/>
  <c r="F1451" i="36" s="1"/>
  <c r="E1450" i="36"/>
  <c r="F1450" i="36" s="1"/>
  <c r="E1449" i="36"/>
  <c r="F1449" i="36" s="1"/>
  <c r="E1448" i="36"/>
  <c r="F1448" i="36" s="1"/>
  <c r="E1447" i="36"/>
  <c r="F1447" i="36" s="1"/>
  <c r="E1446" i="36"/>
  <c r="F1446" i="36" s="1"/>
  <c r="E1445" i="36"/>
  <c r="F1445" i="36" s="1"/>
  <c r="E1444" i="36"/>
  <c r="F1444" i="36" s="1"/>
  <c r="E1443" i="36"/>
  <c r="F1443" i="36" s="1"/>
  <c r="E1442" i="36"/>
  <c r="F1442" i="36" s="1"/>
  <c r="E1441" i="36"/>
  <c r="F1441" i="36" s="1"/>
  <c r="E1440" i="36"/>
  <c r="F1440" i="36" s="1"/>
  <c r="E1439" i="36"/>
  <c r="F1439" i="36" s="1"/>
  <c r="E1438" i="36"/>
  <c r="F1438" i="36" s="1"/>
  <c r="E1437" i="36"/>
  <c r="F1437" i="36" s="1"/>
  <c r="E1436" i="36"/>
  <c r="F1436" i="36" s="1"/>
  <c r="E1435" i="36"/>
  <c r="F1435" i="36" s="1"/>
  <c r="E1434" i="36"/>
  <c r="F1434" i="36" s="1"/>
  <c r="E1433" i="36"/>
  <c r="F1433" i="36" s="1"/>
  <c r="E1432" i="36"/>
  <c r="F1432" i="36" s="1"/>
  <c r="E1431" i="36"/>
  <c r="F1431" i="36" s="1"/>
  <c r="E1430" i="36"/>
  <c r="F1430" i="36" s="1"/>
  <c r="E1429" i="36"/>
  <c r="F1429" i="36" s="1"/>
  <c r="E1428" i="36"/>
  <c r="F1428" i="36" s="1"/>
  <c r="E1427" i="36"/>
  <c r="F1427" i="36" s="1"/>
  <c r="E1426" i="36"/>
  <c r="F1426" i="36" s="1"/>
  <c r="E1425" i="36"/>
  <c r="F1425" i="36" s="1"/>
  <c r="E1424" i="36"/>
  <c r="F1424" i="36" s="1"/>
  <c r="E1423" i="36"/>
  <c r="F1423" i="36" s="1"/>
  <c r="E1422" i="36"/>
  <c r="F1422" i="36" s="1"/>
  <c r="E1421" i="36"/>
  <c r="F1421" i="36" s="1"/>
  <c r="E1420" i="36"/>
  <c r="F1420" i="36" s="1"/>
  <c r="E1419" i="36"/>
  <c r="F1419" i="36" s="1"/>
  <c r="E1418" i="36"/>
  <c r="F1418" i="36" s="1"/>
  <c r="E1417" i="36"/>
  <c r="F1417" i="36" s="1"/>
  <c r="E1416" i="36"/>
  <c r="F1416" i="36" s="1"/>
  <c r="E1415" i="36"/>
  <c r="F1415" i="36" s="1"/>
  <c r="E1414" i="36"/>
  <c r="F1414" i="36" s="1"/>
  <c r="E1413" i="36"/>
  <c r="F1413" i="36" s="1"/>
  <c r="E1412" i="36"/>
  <c r="F1412" i="36" s="1"/>
  <c r="E1411" i="36"/>
  <c r="F1411" i="36" s="1"/>
  <c r="E1410" i="36"/>
  <c r="F1410" i="36" s="1"/>
  <c r="E1409" i="36"/>
  <c r="F1409" i="36" s="1"/>
  <c r="E1408" i="36"/>
  <c r="F1408" i="36" s="1"/>
  <c r="E1407" i="36"/>
  <c r="F1407" i="36" s="1"/>
  <c r="E1406" i="36"/>
  <c r="F1406" i="36" s="1"/>
  <c r="E1405" i="36"/>
  <c r="F1405" i="36" s="1"/>
  <c r="E1404" i="36"/>
  <c r="F1404" i="36" s="1"/>
  <c r="E1403" i="36"/>
  <c r="F1403" i="36" s="1"/>
  <c r="E1402" i="36"/>
  <c r="F1402" i="36" s="1"/>
  <c r="E1401" i="36"/>
  <c r="F1401" i="36" s="1"/>
  <c r="E1400" i="36"/>
  <c r="F1400" i="36" s="1"/>
  <c r="E1399" i="36"/>
  <c r="F1399" i="36" s="1"/>
  <c r="E1398" i="36"/>
  <c r="F1398" i="36" s="1"/>
  <c r="E1397" i="36"/>
  <c r="F1397" i="36" s="1"/>
  <c r="E1396" i="36"/>
  <c r="F1396" i="36" s="1"/>
  <c r="E1395" i="36"/>
  <c r="F1395" i="36" s="1"/>
  <c r="E1394" i="36"/>
  <c r="F1394" i="36" s="1"/>
  <c r="E1393" i="36"/>
  <c r="F1393" i="36" s="1"/>
  <c r="E1392" i="36"/>
  <c r="F1392" i="36" s="1"/>
  <c r="E1391" i="36"/>
  <c r="F1391" i="36" s="1"/>
  <c r="E1390" i="36"/>
  <c r="F1390" i="36" s="1"/>
  <c r="E1389" i="36"/>
  <c r="F1389" i="36" s="1"/>
  <c r="E1388" i="36"/>
  <c r="F1388" i="36" s="1"/>
  <c r="E1387" i="36"/>
  <c r="F1387" i="36" s="1"/>
  <c r="E1386" i="36"/>
  <c r="F1386" i="36" s="1"/>
  <c r="E1385" i="36"/>
  <c r="F1385" i="36" s="1"/>
  <c r="E1384" i="36"/>
  <c r="F1384" i="36" s="1"/>
  <c r="E1383" i="36"/>
  <c r="F1383" i="36" s="1"/>
  <c r="E1382" i="36"/>
  <c r="F1382" i="36" s="1"/>
  <c r="E1381" i="36"/>
  <c r="F1381" i="36" s="1"/>
  <c r="E1380" i="36"/>
  <c r="F1380" i="36" s="1"/>
  <c r="E1379" i="36"/>
  <c r="F1379" i="36" s="1"/>
  <c r="E1378" i="36"/>
  <c r="F1378" i="36" s="1"/>
  <c r="E1377" i="36"/>
  <c r="F1377" i="36" s="1"/>
  <c r="E1376" i="36"/>
  <c r="F1376" i="36" s="1"/>
  <c r="E1375" i="36"/>
  <c r="F1375" i="36" s="1"/>
  <c r="E1374" i="36"/>
  <c r="F1374" i="36" s="1"/>
  <c r="E1373" i="36"/>
  <c r="F1373" i="36" s="1"/>
  <c r="E1372" i="36"/>
  <c r="F1372" i="36" s="1"/>
  <c r="E1371" i="36"/>
  <c r="F1371" i="36" s="1"/>
  <c r="E1370" i="36"/>
  <c r="F1370" i="36" s="1"/>
  <c r="E1369" i="36"/>
  <c r="F1369" i="36" s="1"/>
  <c r="E1368" i="36"/>
  <c r="F1368" i="36" s="1"/>
  <c r="E1367" i="36"/>
  <c r="F1367" i="36" s="1"/>
  <c r="E1366" i="36"/>
  <c r="F1366" i="36" s="1"/>
  <c r="E1365" i="36"/>
  <c r="F1365" i="36" s="1"/>
  <c r="E1364" i="36"/>
  <c r="F1364" i="36" s="1"/>
  <c r="E1363" i="36"/>
  <c r="F1363" i="36" s="1"/>
  <c r="E1362" i="36"/>
  <c r="F1362" i="36" s="1"/>
  <c r="E1361" i="36"/>
  <c r="F1361" i="36" s="1"/>
  <c r="E1360" i="36"/>
  <c r="F1360" i="36" s="1"/>
  <c r="E1359" i="36"/>
  <c r="F1359" i="36" s="1"/>
  <c r="E1358" i="36"/>
  <c r="F1358" i="36" s="1"/>
  <c r="E1357" i="36"/>
  <c r="F1357" i="36" s="1"/>
  <c r="E1356" i="36"/>
  <c r="F1356" i="36" s="1"/>
  <c r="E1355" i="36"/>
  <c r="F1355" i="36" s="1"/>
  <c r="E1354" i="36"/>
  <c r="F1354" i="36" s="1"/>
  <c r="E1353" i="36"/>
  <c r="F1353" i="36" s="1"/>
  <c r="E1352" i="36"/>
  <c r="F1352" i="36" s="1"/>
  <c r="E1351" i="36"/>
  <c r="F1351" i="36" s="1"/>
  <c r="E1350" i="36"/>
  <c r="F1350" i="36" s="1"/>
  <c r="E1349" i="36"/>
  <c r="F1349" i="36" s="1"/>
  <c r="E1348" i="36"/>
  <c r="F1348" i="36" s="1"/>
  <c r="E1347" i="36"/>
  <c r="F1347" i="36" s="1"/>
  <c r="E1346" i="36"/>
  <c r="F1346" i="36" s="1"/>
  <c r="E1345" i="36"/>
  <c r="F1345" i="36" s="1"/>
  <c r="E1344" i="36"/>
  <c r="F1344" i="36" s="1"/>
  <c r="E1343" i="36"/>
  <c r="F1343" i="36" s="1"/>
  <c r="E1342" i="36"/>
  <c r="F1342" i="36" s="1"/>
  <c r="E1341" i="36"/>
  <c r="F1341" i="36" s="1"/>
  <c r="E1340" i="36"/>
  <c r="F1340" i="36" s="1"/>
  <c r="E1339" i="36"/>
  <c r="F1339" i="36" s="1"/>
  <c r="E1338" i="36"/>
  <c r="F1338" i="36" s="1"/>
  <c r="E1337" i="36"/>
  <c r="F1337" i="36" s="1"/>
  <c r="E1336" i="36"/>
  <c r="F1336" i="36" s="1"/>
  <c r="E1335" i="36"/>
  <c r="F1335" i="36" s="1"/>
  <c r="E1334" i="36"/>
  <c r="F1334" i="36" s="1"/>
  <c r="E1333" i="36"/>
  <c r="F1333" i="36" s="1"/>
  <c r="E1332" i="36"/>
  <c r="F1332" i="36" s="1"/>
  <c r="E1331" i="36"/>
  <c r="F1331" i="36" s="1"/>
  <c r="E1330" i="36"/>
  <c r="F1330" i="36" s="1"/>
  <c r="E1329" i="36"/>
  <c r="F1329" i="36" s="1"/>
  <c r="E1328" i="36"/>
  <c r="F1328" i="36" s="1"/>
  <c r="E1327" i="36"/>
  <c r="F1327" i="36" s="1"/>
  <c r="E1326" i="36"/>
  <c r="F1326" i="36" s="1"/>
  <c r="E1325" i="36"/>
  <c r="F1325" i="36" s="1"/>
  <c r="E1324" i="36"/>
  <c r="F1324" i="36" s="1"/>
  <c r="E1323" i="36"/>
  <c r="F1323" i="36" s="1"/>
  <c r="E1322" i="36"/>
  <c r="F1322" i="36" s="1"/>
  <c r="E1321" i="36"/>
  <c r="F1321" i="36" s="1"/>
  <c r="E1320" i="36"/>
  <c r="F1320" i="36" s="1"/>
  <c r="E1319" i="36"/>
  <c r="F1319" i="36" s="1"/>
  <c r="E1318" i="36"/>
  <c r="F1318" i="36" s="1"/>
  <c r="E1317" i="36"/>
  <c r="F1317" i="36" s="1"/>
  <c r="E1316" i="36"/>
  <c r="F1316" i="36" s="1"/>
  <c r="E1315" i="36"/>
  <c r="F1315" i="36" s="1"/>
  <c r="E1314" i="36"/>
  <c r="F1314" i="36" s="1"/>
  <c r="E1313" i="36"/>
  <c r="F1313" i="36" s="1"/>
  <c r="E1312" i="36"/>
  <c r="F1312" i="36" s="1"/>
  <c r="E1311" i="36"/>
  <c r="F1311" i="36" s="1"/>
  <c r="E1310" i="36"/>
  <c r="F1310" i="36" s="1"/>
  <c r="E1309" i="36"/>
  <c r="F1309" i="36" s="1"/>
  <c r="E1308" i="36"/>
  <c r="F1308" i="36" s="1"/>
  <c r="E1307" i="36"/>
  <c r="F1307" i="36" s="1"/>
  <c r="E1306" i="36"/>
  <c r="F1306" i="36" s="1"/>
  <c r="E1305" i="36"/>
  <c r="F1305" i="36" s="1"/>
  <c r="E1304" i="36"/>
  <c r="F1304" i="36" s="1"/>
  <c r="E1303" i="36"/>
  <c r="F1303" i="36" s="1"/>
  <c r="E1302" i="36"/>
  <c r="F1302" i="36" s="1"/>
  <c r="E1301" i="36"/>
  <c r="F1301" i="36" s="1"/>
  <c r="E1300" i="36"/>
  <c r="F1300" i="36" s="1"/>
  <c r="E1299" i="36"/>
  <c r="F1299" i="36" s="1"/>
  <c r="E1298" i="36"/>
  <c r="F1298" i="36" s="1"/>
  <c r="E1297" i="36"/>
  <c r="F1297" i="36" s="1"/>
  <c r="E1296" i="36"/>
  <c r="F1296" i="36" s="1"/>
  <c r="E1295" i="36"/>
  <c r="F1295" i="36" s="1"/>
  <c r="E1294" i="36"/>
  <c r="F1294" i="36" s="1"/>
  <c r="E1293" i="36"/>
  <c r="F1293" i="36" s="1"/>
  <c r="E1292" i="36"/>
  <c r="F1292" i="36" s="1"/>
  <c r="E1291" i="36"/>
  <c r="F1291" i="36" s="1"/>
  <c r="E1290" i="36"/>
  <c r="F1290" i="36" s="1"/>
  <c r="E1289" i="36"/>
  <c r="F1289" i="36" s="1"/>
  <c r="E1288" i="36"/>
  <c r="F1288" i="36" s="1"/>
  <c r="E1287" i="36"/>
  <c r="F1287" i="36" s="1"/>
  <c r="E1286" i="36"/>
  <c r="F1286" i="36" s="1"/>
  <c r="E1285" i="36"/>
  <c r="F1285" i="36" s="1"/>
  <c r="E1284" i="36"/>
  <c r="F1284" i="36" s="1"/>
  <c r="E1283" i="36"/>
  <c r="F1283" i="36" s="1"/>
  <c r="E1282" i="36"/>
  <c r="F1282" i="36" s="1"/>
  <c r="E1281" i="36"/>
  <c r="F1281" i="36" s="1"/>
  <c r="E1280" i="36"/>
  <c r="F1280" i="36" s="1"/>
  <c r="E1279" i="36"/>
  <c r="F1279" i="36" s="1"/>
  <c r="E1278" i="36"/>
  <c r="F1278" i="36" s="1"/>
  <c r="E1277" i="36"/>
  <c r="F1277" i="36" s="1"/>
  <c r="E1276" i="36"/>
  <c r="F1276" i="36" s="1"/>
  <c r="E1275" i="36"/>
  <c r="F1275" i="36" s="1"/>
  <c r="E1274" i="36"/>
  <c r="F1274" i="36" s="1"/>
  <c r="E1273" i="36"/>
  <c r="F1273" i="36" s="1"/>
  <c r="E1272" i="36"/>
  <c r="F1272" i="36" s="1"/>
  <c r="E1271" i="36"/>
  <c r="F1271" i="36" s="1"/>
  <c r="E1270" i="36"/>
  <c r="F1270" i="36" s="1"/>
  <c r="E1269" i="36"/>
  <c r="F1269" i="36" s="1"/>
  <c r="E1268" i="36"/>
  <c r="F1268" i="36" s="1"/>
  <c r="E1267" i="36"/>
  <c r="F1267" i="36" s="1"/>
  <c r="E1266" i="36"/>
  <c r="F1266" i="36" s="1"/>
  <c r="E1265" i="36"/>
  <c r="F1265" i="36" s="1"/>
  <c r="E1264" i="36"/>
  <c r="F1264" i="36" s="1"/>
  <c r="E1263" i="36"/>
  <c r="F1263" i="36" s="1"/>
  <c r="E1262" i="36"/>
  <c r="F1262" i="36" s="1"/>
  <c r="E1261" i="36"/>
  <c r="F1261" i="36" s="1"/>
  <c r="E1260" i="36"/>
  <c r="F1260" i="36" s="1"/>
  <c r="E1259" i="36"/>
  <c r="F1259" i="36" s="1"/>
  <c r="E1258" i="36"/>
  <c r="F1258" i="36" s="1"/>
  <c r="E1257" i="36"/>
  <c r="F1257" i="36" s="1"/>
  <c r="E1256" i="36"/>
  <c r="F1256" i="36" s="1"/>
  <c r="E1255" i="36"/>
  <c r="F1255" i="36" s="1"/>
  <c r="E1254" i="36"/>
  <c r="F1254" i="36" s="1"/>
  <c r="E1253" i="36"/>
  <c r="F1253" i="36" s="1"/>
  <c r="E1252" i="36"/>
  <c r="F1252" i="36" s="1"/>
  <c r="E1251" i="36"/>
  <c r="F1251" i="36" s="1"/>
  <c r="E1250" i="36"/>
  <c r="F1250" i="36" s="1"/>
  <c r="E1249" i="36"/>
  <c r="F1249" i="36" s="1"/>
  <c r="E1248" i="36"/>
  <c r="F1248" i="36" s="1"/>
  <c r="E1247" i="36"/>
  <c r="F1247" i="36" s="1"/>
  <c r="E1246" i="36"/>
  <c r="F1246" i="36" s="1"/>
  <c r="E1245" i="36"/>
  <c r="F1245" i="36" s="1"/>
  <c r="E1244" i="36"/>
  <c r="F1244" i="36" s="1"/>
  <c r="E1243" i="36"/>
  <c r="F1243" i="36" s="1"/>
  <c r="E1242" i="36"/>
  <c r="F1242" i="36" s="1"/>
  <c r="E1241" i="36"/>
  <c r="F1241" i="36" s="1"/>
  <c r="E1240" i="36"/>
  <c r="F1240" i="36" s="1"/>
  <c r="E1239" i="36"/>
  <c r="F1239" i="36" s="1"/>
  <c r="E1238" i="36"/>
  <c r="F1238" i="36" s="1"/>
  <c r="E1237" i="36"/>
  <c r="F1237" i="36" s="1"/>
  <c r="E1236" i="36"/>
  <c r="F1236" i="36" s="1"/>
  <c r="E1235" i="36"/>
  <c r="F1235" i="36" s="1"/>
  <c r="E1234" i="36"/>
  <c r="F1234" i="36" s="1"/>
  <c r="E1233" i="36"/>
  <c r="F1233" i="36" s="1"/>
  <c r="E1232" i="36"/>
  <c r="F1232" i="36" s="1"/>
  <c r="E1231" i="36"/>
  <c r="F1231" i="36" s="1"/>
  <c r="E1230" i="36"/>
  <c r="F1230" i="36" s="1"/>
  <c r="E1229" i="36"/>
  <c r="F1229" i="36" s="1"/>
  <c r="E1228" i="36"/>
  <c r="F1228" i="36" s="1"/>
  <c r="E1227" i="36"/>
  <c r="F1227" i="36" s="1"/>
  <c r="E1226" i="36"/>
  <c r="F1226" i="36" s="1"/>
  <c r="E1225" i="36"/>
  <c r="F1225" i="36" s="1"/>
  <c r="E1224" i="36"/>
  <c r="F1224" i="36" s="1"/>
  <c r="E1223" i="36"/>
  <c r="F1223" i="36" s="1"/>
  <c r="E1222" i="36"/>
  <c r="F1222" i="36" s="1"/>
  <c r="E1221" i="36"/>
  <c r="F1221" i="36" s="1"/>
  <c r="E1220" i="36"/>
  <c r="F1220" i="36" s="1"/>
  <c r="E1219" i="36"/>
  <c r="F1219" i="36" s="1"/>
  <c r="E1218" i="36"/>
  <c r="F1218" i="36" s="1"/>
  <c r="E1217" i="36"/>
  <c r="F1217" i="36" s="1"/>
  <c r="E1216" i="36"/>
  <c r="F1216" i="36" s="1"/>
  <c r="E1215" i="36"/>
  <c r="F1215" i="36" s="1"/>
  <c r="E1214" i="36"/>
  <c r="F1214" i="36" s="1"/>
  <c r="E1213" i="36"/>
  <c r="F1213" i="36" s="1"/>
  <c r="E1212" i="36"/>
  <c r="F1212" i="36" s="1"/>
  <c r="E1211" i="36"/>
  <c r="F1211" i="36" s="1"/>
  <c r="E1210" i="36"/>
  <c r="F1210" i="36" s="1"/>
  <c r="E1209" i="36"/>
  <c r="F1209" i="36" s="1"/>
  <c r="E1208" i="36"/>
  <c r="F1208" i="36" s="1"/>
  <c r="E1207" i="36"/>
  <c r="F1207" i="36" s="1"/>
  <c r="E1206" i="36"/>
  <c r="F1206" i="36" s="1"/>
  <c r="E1205" i="36"/>
  <c r="F1205" i="36" s="1"/>
  <c r="E1204" i="36"/>
  <c r="F1204" i="36" s="1"/>
  <c r="E1203" i="36"/>
  <c r="F1203" i="36" s="1"/>
  <c r="E1202" i="36"/>
  <c r="F1202" i="36" s="1"/>
  <c r="E1201" i="36"/>
  <c r="F1201" i="36" s="1"/>
  <c r="E1200" i="36"/>
  <c r="F1200" i="36" s="1"/>
  <c r="E1199" i="36"/>
  <c r="F1199" i="36" s="1"/>
  <c r="E1198" i="36"/>
  <c r="F1198" i="36" s="1"/>
  <c r="E1197" i="36"/>
  <c r="F1197" i="36" s="1"/>
  <c r="E1196" i="36"/>
  <c r="F1196" i="36" s="1"/>
  <c r="E1195" i="36"/>
  <c r="F1195" i="36" s="1"/>
  <c r="E1194" i="36"/>
  <c r="F1194" i="36" s="1"/>
  <c r="E1193" i="36"/>
  <c r="F1193" i="36" s="1"/>
  <c r="E1192" i="36"/>
  <c r="F1192" i="36" s="1"/>
  <c r="E1191" i="36"/>
  <c r="F1191" i="36" s="1"/>
  <c r="E1190" i="36"/>
  <c r="F1190" i="36" s="1"/>
  <c r="E1189" i="36"/>
  <c r="F1189" i="36" s="1"/>
  <c r="E1188" i="36"/>
  <c r="F1188" i="36" s="1"/>
  <c r="E1187" i="36"/>
  <c r="F1187" i="36" s="1"/>
  <c r="E1186" i="36"/>
  <c r="F1186" i="36" s="1"/>
  <c r="E1185" i="36"/>
  <c r="F1185" i="36" s="1"/>
  <c r="E1184" i="36"/>
  <c r="F1184" i="36" s="1"/>
  <c r="E1183" i="36"/>
  <c r="F1183" i="36" s="1"/>
  <c r="E1182" i="36"/>
  <c r="F1182" i="36" s="1"/>
  <c r="E1181" i="36"/>
  <c r="F1181" i="36" s="1"/>
  <c r="E1180" i="36"/>
  <c r="F1180" i="36" s="1"/>
  <c r="E1179" i="36"/>
  <c r="F1179" i="36" s="1"/>
  <c r="E1178" i="36"/>
  <c r="F1178" i="36" s="1"/>
  <c r="E1177" i="36"/>
  <c r="F1177" i="36" s="1"/>
  <c r="E1176" i="36"/>
  <c r="F1176" i="36" s="1"/>
  <c r="E1175" i="36"/>
  <c r="F1175" i="36" s="1"/>
  <c r="E1174" i="36"/>
  <c r="F1174" i="36" s="1"/>
  <c r="E1173" i="36"/>
  <c r="F1173" i="36" s="1"/>
  <c r="E1172" i="36"/>
  <c r="F1172" i="36" s="1"/>
  <c r="E1171" i="36"/>
  <c r="F1171" i="36" s="1"/>
  <c r="E1170" i="36"/>
  <c r="F1170" i="36" s="1"/>
  <c r="E1169" i="36"/>
  <c r="F1169" i="36" s="1"/>
  <c r="E1168" i="36"/>
  <c r="F1168" i="36" s="1"/>
  <c r="E1167" i="36"/>
  <c r="F1167" i="36" s="1"/>
  <c r="E1166" i="36"/>
  <c r="F1166" i="36" s="1"/>
  <c r="E1165" i="36"/>
  <c r="F1165" i="36" s="1"/>
  <c r="E1164" i="36"/>
  <c r="F1164" i="36" s="1"/>
  <c r="E1163" i="36"/>
  <c r="F1163" i="36" s="1"/>
  <c r="E1162" i="36"/>
  <c r="F1162" i="36" s="1"/>
  <c r="E1161" i="36"/>
  <c r="F1161" i="36" s="1"/>
  <c r="E1160" i="36"/>
  <c r="F1160" i="36" s="1"/>
  <c r="E1159" i="36"/>
  <c r="F1159" i="36" s="1"/>
  <c r="E1158" i="36"/>
  <c r="F1158" i="36" s="1"/>
  <c r="E1157" i="36"/>
  <c r="F1157" i="36" s="1"/>
  <c r="E1156" i="36"/>
  <c r="F1156" i="36" s="1"/>
  <c r="E1155" i="36"/>
  <c r="F1155" i="36" s="1"/>
  <c r="E1154" i="36"/>
  <c r="F1154" i="36" s="1"/>
  <c r="E1153" i="36"/>
  <c r="F1153" i="36" s="1"/>
  <c r="E1152" i="36"/>
  <c r="F1152" i="36" s="1"/>
  <c r="E1151" i="36"/>
  <c r="F1151" i="36" s="1"/>
  <c r="E1150" i="36"/>
  <c r="F1150" i="36" s="1"/>
  <c r="E1149" i="36"/>
  <c r="F1149" i="36" s="1"/>
  <c r="E1148" i="36"/>
  <c r="F1148" i="36" s="1"/>
  <c r="E1147" i="36"/>
  <c r="F1147" i="36" s="1"/>
  <c r="E1146" i="36"/>
  <c r="F1146" i="36" s="1"/>
  <c r="E1145" i="36"/>
  <c r="F1145" i="36" s="1"/>
  <c r="E1144" i="36"/>
  <c r="F1144" i="36" s="1"/>
  <c r="E1143" i="36"/>
  <c r="F1143" i="36" s="1"/>
  <c r="E1142" i="36"/>
  <c r="F1142" i="36" s="1"/>
  <c r="E1141" i="36"/>
  <c r="F1141" i="36" s="1"/>
  <c r="E1140" i="36"/>
  <c r="F1140" i="36" s="1"/>
  <c r="E1139" i="36"/>
  <c r="F1139" i="36" s="1"/>
  <c r="E1138" i="36"/>
  <c r="F1138" i="36" s="1"/>
  <c r="E1137" i="36"/>
  <c r="F1137" i="36" s="1"/>
  <c r="E1136" i="36"/>
  <c r="F1136" i="36" s="1"/>
  <c r="E1135" i="36"/>
  <c r="F1135" i="36" s="1"/>
  <c r="E1134" i="36"/>
  <c r="F1134" i="36" s="1"/>
  <c r="E1133" i="36"/>
  <c r="F1133" i="36" s="1"/>
  <c r="E1132" i="36"/>
  <c r="F1132" i="36" s="1"/>
  <c r="E1131" i="36"/>
  <c r="F1131" i="36" s="1"/>
  <c r="E1130" i="36"/>
  <c r="F1130" i="36" s="1"/>
  <c r="E1129" i="36"/>
  <c r="F1129" i="36" s="1"/>
  <c r="E1128" i="36"/>
  <c r="F1128" i="36" s="1"/>
  <c r="E1127" i="36"/>
  <c r="F1127" i="36" s="1"/>
  <c r="E1126" i="36"/>
  <c r="F1126" i="36" s="1"/>
  <c r="E1125" i="36"/>
  <c r="F1125" i="36" s="1"/>
  <c r="E1124" i="36"/>
  <c r="F1124" i="36" s="1"/>
  <c r="E1123" i="36"/>
  <c r="F1123" i="36" s="1"/>
  <c r="E1122" i="36"/>
  <c r="F1122" i="36" s="1"/>
  <c r="E1121" i="36"/>
  <c r="F1121" i="36" s="1"/>
  <c r="E1120" i="36"/>
  <c r="F1120" i="36" s="1"/>
  <c r="E1119" i="36"/>
  <c r="F1119" i="36" s="1"/>
  <c r="E1118" i="36"/>
  <c r="F1118" i="36" s="1"/>
  <c r="E1117" i="36"/>
  <c r="F1117" i="36" s="1"/>
  <c r="E1116" i="36"/>
  <c r="F1116" i="36" s="1"/>
  <c r="E1115" i="36"/>
  <c r="F1115" i="36" s="1"/>
  <c r="E1114" i="36"/>
  <c r="F1114" i="36" s="1"/>
  <c r="E1113" i="36"/>
  <c r="F1113" i="36" s="1"/>
  <c r="E1112" i="36"/>
  <c r="F1112" i="36" s="1"/>
  <c r="E1111" i="36"/>
  <c r="F1111" i="36" s="1"/>
  <c r="E1110" i="36"/>
  <c r="F1110" i="36" s="1"/>
  <c r="E1109" i="36"/>
  <c r="F1109" i="36" s="1"/>
  <c r="E1108" i="36"/>
  <c r="F1108" i="36" s="1"/>
  <c r="E1107" i="36"/>
  <c r="F1107" i="36" s="1"/>
  <c r="E1106" i="36"/>
  <c r="F1106" i="36" s="1"/>
  <c r="E1105" i="36"/>
  <c r="F1105" i="36" s="1"/>
  <c r="E1104" i="36"/>
  <c r="F1104" i="36" s="1"/>
  <c r="E1103" i="36"/>
  <c r="F1103" i="36" s="1"/>
  <c r="E1102" i="36"/>
  <c r="F1102" i="36" s="1"/>
  <c r="E1101" i="36"/>
  <c r="F1101" i="36" s="1"/>
  <c r="E1100" i="36"/>
  <c r="F1100" i="36" s="1"/>
  <c r="E1099" i="36"/>
  <c r="F1099" i="36" s="1"/>
  <c r="E1098" i="36"/>
  <c r="F1098" i="36" s="1"/>
  <c r="E1097" i="36"/>
  <c r="F1097" i="36" s="1"/>
  <c r="E1096" i="36"/>
  <c r="F1096" i="36" s="1"/>
  <c r="E1095" i="36"/>
  <c r="F1095" i="36" s="1"/>
  <c r="E1094" i="36"/>
  <c r="F1094" i="36" s="1"/>
  <c r="E1093" i="36"/>
  <c r="F1093" i="36" s="1"/>
  <c r="E1092" i="36"/>
  <c r="F1092" i="36" s="1"/>
  <c r="E1091" i="36"/>
  <c r="F1091" i="36" s="1"/>
  <c r="E1090" i="36"/>
  <c r="F1090" i="36" s="1"/>
  <c r="E1089" i="36"/>
  <c r="F1089" i="36" s="1"/>
  <c r="E1088" i="36"/>
  <c r="F1088" i="36" s="1"/>
  <c r="E1087" i="36"/>
  <c r="F1087" i="36" s="1"/>
  <c r="E1086" i="36"/>
  <c r="F1086" i="36" s="1"/>
  <c r="E1085" i="36"/>
  <c r="F1085" i="36" s="1"/>
  <c r="E1084" i="36"/>
  <c r="F1084" i="36" s="1"/>
  <c r="E1083" i="36"/>
  <c r="F1083" i="36" s="1"/>
  <c r="E1082" i="36"/>
  <c r="F1082" i="36" s="1"/>
  <c r="E1081" i="36"/>
  <c r="F1081" i="36" s="1"/>
  <c r="E1080" i="36"/>
  <c r="F1080" i="36" s="1"/>
  <c r="E1079" i="36"/>
  <c r="F1079" i="36" s="1"/>
  <c r="E1078" i="36"/>
  <c r="F1078" i="36" s="1"/>
  <c r="E1077" i="36"/>
  <c r="F1077" i="36" s="1"/>
  <c r="E1076" i="36"/>
  <c r="F1076" i="36" s="1"/>
  <c r="E1075" i="36"/>
  <c r="F1075" i="36" s="1"/>
  <c r="E1074" i="36"/>
  <c r="F1074" i="36" s="1"/>
  <c r="E1073" i="36"/>
  <c r="F1073" i="36" s="1"/>
  <c r="E1072" i="36"/>
  <c r="F1072" i="36" s="1"/>
  <c r="E1071" i="36"/>
  <c r="F1071" i="36" s="1"/>
  <c r="E1070" i="36"/>
  <c r="F1070" i="36" s="1"/>
  <c r="E1069" i="36"/>
  <c r="F1069" i="36" s="1"/>
  <c r="E1068" i="36"/>
  <c r="F1068" i="36" s="1"/>
  <c r="E1067" i="36"/>
  <c r="F1067" i="36" s="1"/>
  <c r="E1066" i="36"/>
  <c r="F1066" i="36" s="1"/>
  <c r="E1065" i="36"/>
  <c r="F1065" i="36" s="1"/>
  <c r="E1064" i="36"/>
  <c r="F1064" i="36" s="1"/>
  <c r="E1063" i="36"/>
  <c r="F1063" i="36" s="1"/>
  <c r="E1062" i="36"/>
  <c r="F1062" i="36" s="1"/>
  <c r="E1061" i="36"/>
  <c r="F1061" i="36" s="1"/>
  <c r="E1060" i="36"/>
  <c r="F1060" i="36" s="1"/>
  <c r="E1059" i="36"/>
  <c r="F1059" i="36" s="1"/>
  <c r="E1058" i="36"/>
  <c r="F1058" i="36" s="1"/>
  <c r="E1057" i="36"/>
  <c r="F1057" i="36" s="1"/>
  <c r="E1056" i="36"/>
  <c r="F1056" i="36" s="1"/>
  <c r="E1055" i="36"/>
  <c r="F1055" i="36" s="1"/>
  <c r="E1054" i="36"/>
  <c r="F1054" i="36" s="1"/>
  <c r="E1053" i="36"/>
  <c r="F1053" i="36" s="1"/>
  <c r="E1052" i="36"/>
  <c r="F1052" i="36" s="1"/>
  <c r="E1051" i="36"/>
  <c r="F1051" i="36" s="1"/>
  <c r="E1050" i="36"/>
  <c r="F1050" i="36" s="1"/>
  <c r="E1049" i="36"/>
  <c r="F1049" i="36" s="1"/>
  <c r="E1048" i="36"/>
  <c r="F1048" i="36" s="1"/>
  <c r="E1047" i="36"/>
  <c r="F1047" i="36" s="1"/>
  <c r="E1046" i="36"/>
  <c r="F1046" i="36" s="1"/>
  <c r="E1045" i="36"/>
  <c r="F1045" i="36" s="1"/>
  <c r="E1044" i="36"/>
  <c r="F1044" i="36" s="1"/>
  <c r="E1043" i="36"/>
  <c r="F1043" i="36" s="1"/>
  <c r="E1042" i="36"/>
  <c r="F1042" i="36" s="1"/>
  <c r="E1041" i="36"/>
  <c r="F1041" i="36" s="1"/>
  <c r="E1040" i="36"/>
  <c r="F1040" i="36" s="1"/>
  <c r="E1039" i="36"/>
  <c r="F1039" i="36" s="1"/>
  <c r="E1038" i="36"/>
  <c r="F1038" i="36" s="1"/>
  <c r="E1037" i="36"/>
  <c r="F1037" i="36" s="1"/>
  <c r="E1036" i="36"/>
  <c r="F1036" i="36" s="1"/>
  <c r="E1035" i="36"/>
  <c r="F1035" i="36" s="1"/>
  <c r="E1034" i="36"/>
  <c r="F1034" i="36" s="1"/>
  <c r="E1033" i="36"/>
  <c r="F1033" i="36" s="1"/>
  <c r="E1032" i="36"/>
  <c r="F1032" i="36" s="1"/>
  <c r="E1031" i="36"/>
  <c r="F1031" i="36" s="1"/>
  <c r="E1030" i="36"/>
  <c r="F1030" i="36" s="1"/>
  <c r="E1029" i="36"/>
  <c r="F1029" i="36" s="1"/>
  <c r="E1028" i="36"/>
  <c r="F1028" i="36" s="1"/>
  <c r="E1027" i="36"/>
  <c r="F1027" i="36" s="1"/>
  <c r="E1026" i="36"/>
  <c r="F1026" i="36" s="1"/>
  <c r="E1025" i="36"/>
  <c r="F1025" i="36" s="1"/>
  <c r="E1024" i="36"/>
  <c r="F1024" i="36" s="1"/>
  <c r="E1023" i="36"/>
  <c r="F1023" i="36" s="1"/>
  <c r="E1022" i="36"/>
  <c r="F1022" i="36" s="1"/>
  <c r="E1021" i="36"/>
  <c r="F1021" i="36" s="1"/>
  <c r="E1020" i="36"/>
  <c r="F1020" i="36" s="1"/>
  <c r="E1019" i="36"/>
  <c r="F1019" i="36" s="1"/>
  <c r="E1018" i="36"/>
  <c r="F1018" i="36" s="1"/>
  <c r="E1017" i="36"/>
  <c r="F1017" i="36" s="1"/>
  <c r="E1016" i="36"/>
  <c r="F1016" i="36" s="1"/>
  <c r="E1015" i="36"/>
  <c r="F1015" i="36" s="1"/>
  <c r="E1014" i="36"/>
  <c r="F1014" i="36" s="1"/>
  <c r="E1013" i="36"/>
  <c r="F1013" i="36" s="1"/>
  <c r="E1012" i="36"/>
  <c r="F1012" i="36" s="1"/>
  <c r="E1011" i="36"/>
  <c r="F1011" i="36" s="1"/>
  <c r="E1010" i="36"/>
  <c r="F1010" i="36" s="1"/>
  <c r="E1009" i="36"/>
  <c r="F1009" i="36" s="1"/>
  <c r="E1008" i="36"/>
  <c r="F1008" i="36" s="1"/>
  <c r="E1007" i="36"/>
  <c r="F1007" i="36" s="1"/>
  <c r="E1006" i="36"/>
  <c r="F1006" i="36" s="1"/>
  <c r="E1005" i="36"/>
  <c r="F1005" i="36" s="1"/>
  <c r="E1004" i="36"/>
  <c r="F1004" i="36" s="1"/>
  <c r="E1003" i="36"/>
  <c r="F1003" i="36" s="1"/>
  <c r="E1002" i="36"/>
  <c r="F1002" i="36" s="1"/>
  <c r="E1001" i="36"/>
  <c r="F1001" i="36" s="1"/>
  <c r="E1000" i="36"/>
  <c r="F1000" i="36" s="1"/>
  <c r="E999" i="36"/>
  <c r="F999" i="36" s="1"/>
  <c r="E998" i="36"/>
  <c r="F998" i="36" s="1"/>
  <c r="E997" i="36"/>
  <c r="F997" i="36" s="1"/>
  <c r="E996" i="36"/>
  <c r="F996" i="36" s="1"/>
  <c r="E995" i="36"/>
  <c r="F995" i="36" s="1"/>
  <c r="E994" i="36"/>
  <c r="F994" i="36" s="1"/>
  <c r="E993" i="36"/>
  <c r="F993" i="36" s="1"/>
  <c r="E992" i="36"/>
  <c r="F992" i="36" s="1"/>
  <c r="E991" i="36"/>
  <c r="F991" i="36" s="1"/>
  <c r="E990" i="36"/>
  <c r="F990" i="36" s="1"/>
  <c r="E989" i="36"/>
  <c r="F989" i="36" s="1"/>
  <c r="E988" i="36"/>
  <c r="F988" i="36" s="1"/>
  <c r="E987" i="36"/>
  <c r="F987" i="36" s="1"/>
  <c r="E986" i="36"/>
  <c r="F986" i="36" s="1"/>
  <c r="E985" i="36"/>
  <c r="F985" i="36" s="1"/>
  <c r="E984" i="36"/>
  <c r="F984" i="36" s="1"/>
  <c r="E983" i="36"/>
  <c r="F983" i="36" s="1"/>
  <c r="E982" i="36"/>
  <c r="F982" i="36" s="1"/>
  <c r="E981" i="36"/>
  <c r="F981" i="36" s="1"/>
  <c r="E980" i="36"/>
  <c r="F980" i="36" s="1"/>
  <c r="E979" i="36"/>
  <c r="F979" i="36" s="1"/>
  <c r="E978" i="36"/>
  <c r="F978" i="36" s="1"/>
  <c r="E977" i="36"/>
  <c r="F977" i="36" s="1"/>
  <c r="E976" i="36"/>
  <c r="F976" i="36" s="1"/>
  <c r="E975" i="36"/>
  <c r="F975" i="36" s="1"/>
  <c r="E974" i="36"/>
  <c r="F974" i="36" s="1"/>
  <c r="E973" i="36"/>
  <c r="F973" i="36" s="1"/>
  <c r="E972" i="36"/>
  <c r="F972" i="36" s="1"/>
  <c r="E971" i="36"/>
  <c r="F971" i="36" s="1"/>
  <c r="E970" i="36"/>
  <c r="F970" i="36" s="1"/>
  <c r="E969" i="36"/>
  <c r="F969" i="36" s="1"/>
  <c r="E968" i="36"/>
  <c r="F968" i="36" s="1"/>
  <c r="E967" i="36"/>
  <c r="F967" i="36" s="1"/>
  <c r="E966" i="36"/>
  <c r="F966" i="36" s="1"/>
  <c r="E965" i="36"/>
  <c r="F965" i="36" s="1"/>
  <c r="E964" i="36"/>
  <c r="F964" i="36" s="1"/>
  <c r="E963" i="36"/>
  <c r="F963" i="36" s="1"/>
  <c r="E962" i="36"/>
  <c r="F962" i="36" s="1"/>
  <c r="E961" i="36"/>
  <c r="F961" i="36" s="1"/>
  <c r="E960" i="36"/>
  <c r="F960" i="36" s="1"/>
  <c r="E959" i="36"/>
  <c r="F959" i="36" s="1"/>
  <c r="E958" i="36"/>
  <c r="F958" i="36" s="1"/>
  <c r="E957" i="36"/>
  <c r="F957" i="36" s="1"/>
  <c r="E956" i="36"/>
  <c r="F956" i="36" s="1"/>
  <c r="E955" i="36"/>
  <c r="F955" i="36" s="1"/>
  <c r="E954" i="36"/>
  <c r="F954" i="36" s="1"/>
  <c r="E953" i="36"/>
  <c r="F953" i="36" s="1"/>
  <c r="E952" i="36"/>
  <c r="F952" i="36" s="1"/>
  <c r="E951" i="36"/>
  <c r="F951" i="36" s="1"/>
  <c r="E950" i="36"/>
  <c r="F950" i="36" s="1"/>
  <c r="E949" i="36"/>
  <c r="F949" i="36" s="1"/>
  <c r="E948" i="36"/>
  <c r="F948" i="36" s="1"/>
  <c r="E947" i="36"/>
  <c r="F947" i="36" s="1"/>
  <c r="E946" i="36"/>
  <c r="F946" i="36" s="1"/>
  <c r="E945" i="36"/>
  <c r="F945" i="36" s="1"/>
  <c r="E944" i="36"/>
  <c r="F944" i="36" s="1"/>
  <c r="E943" i="36"/>
  <c r="F943" i="36" s="1"/>
  <c r="E942" i="36"/>
  <c r="F942" i="36" s="1"/>
  <c r="E941" i="36"/>
  <c r="F941" i="36" s="1"/>
  <c r="E940" i="36"/>
  <c r="F940" i="36" s="1"/>
  <c r="E939" i="36"/>
  <c r="F939" i="36" s="1"/>
  <c r="E938" i="36"/>
  <c r="F938" i="36" s="1"/>
  <c r="E937" i="36"/>
  <c r="F937" i="36" s="1"/>
  <c r="E936" i="36"/>
  <c r="F936" i="36" s="1"/>
  <c r="E935" i="36"/>
  <c r="F935" i="36" s="1"/>
  <c r="E934" i="36"/>
  <c r="F934" i="36" s="1"/>
  <c r="E933" i="36"/>
  <c r="F933" i="36" s="1"/>
  <c r="E932" i="36"/>
  <c r="F932" i="36" s="1"/>
  <c r="E931" i="36"/>
  <c r="F931" i="36" s="1"/>
  <c r="E930" i="36"/>
  <c r="F930" i="36" s="1"/>
  <c r="E929" i="36"/>
  <c r="F929" i="36" s="1"/>
  <c r="E928" i="36"/>
  <c r="F928" i="36" s="1"/>
  <c r="E927" i="36"/>
  <c r="F927" i="36" s="1"/>
  <c r="E926" i="36"/>
  <c r="F926" i="36" s="1"/>
  <c r="E925" i="36"/>
  <c r="F925" i="36" s="1"/>
  <c r="E924" i="36"/>
  <c r="F924" i="36" s="1"/>
  <c r="E923" i="36"/>
  <c r="F923" i="36" s="1"/>
  <c r="E922" i="36"/>
  <c r="F922" i="36" s="1"/>
  <c r="E921" i="36"/>
  <c r="F921" i="36" s="1"/>
  <c r="E920" i="36"/>
  <c r="F920" i="36" s="1"/>
  <c r="E919" i="36"/>
  <c r="F919" i="36" s="1"/>
  <c r="E918" i="36"/>
  <c r="F918" i="36" s="1"/>
  <c r="E917" i="36"/>
  <c r="F917" i="36" s="1"/>
  <c r="E916" i="36"/>
  <c r="F916" i="36" s="1"/>
  <c r="E915" i="36"/>
  <c r="F915" i="36" s="1"/>
  <c r="E914" i="36"/>
  <c r="F914" i="36" s="1"/>
  <c r="E913" i="36"/>
  <c r="F913" i="36" s="1"/>
  <c r="E912" i="36"/>
  <c r="F912" i="36" s="1"/>
  <c r="E911" i="36"/>
  <c r="F911" i="36" s="1"/>
  <c r="E910" i="36"/>
  <c r="F910" i="36" s="1"/>
  <c r="E909" i="36"/>
  <c r="F909" i="36" s="1"/>
  <c r="E908" i="36"/>
  <c r="F908" i="36" s="1"/>
  <c r="E907" i="36"/>
  <c r="F907" i="36" s="1"/>
  <c r="E906" i="36"/>
  <c r="F906" i="36" s="1"/>
  <c r="E905" i="36"/>
  <c r="F905" i="36" s="1"/>
  <c r="E904" i="36"/>
  <c r="F904" i="36" s="1"/>
  <c r="E903" i="36"/>
  <c r="F903" i="36" s="1"/>
  <c r="E902" i="36"/>
  <c r="F902" i="36" s="1"/>
  <c r="E901" i="36"/>
  <c r="F901" i="36" s="1"/>
  <c r="E900" i="36"/>
  <c r="F900" i="36" s="1"/>
  <c r="E899" i="36"/>
  <c r="F899" i="36" s="1"/>
  <c r="E898" i="36"/>
  <c r="F898" i="36" s="1"/>
  <c r="E897" i="36"/>
  <c r="F897" i="36" s="1"/>
  <c r="E896" i="36"/>
  <c r="F896" i="36" s="1"/>
  <c r="E895" i="36"/>
  <c r="F895" i="36" s="1"/>
  <c r="E894" i="36"/>
  <c r="F894" i="36" s="1"/>
  <c r="E893" i="36"/>
  <c r="F893" i="36" s="1"/>
  <c r="E892" i="36"/>
  <c r="F892" i="36" s="1"/>
  <c r="E891" i="36"/>
  <c r="F891" i="36" s="1"/>
  <c r="E890" i="36"/>
  <c r="F890" i="36" s="1"/>
  <c r="E889" i="36"/>
  <c r="F889" i="36" s="1"/>
  <c r="E888" i="36"/>
  <c r="F888" i="36" s="1"/>
  <c r="E887" i="36"/>
  <c r="F887" i="36" s="1"/>
  <c r="E886" i="36"/>
  <c r="F886" i="36" s="1"/>
  <c r="E885" i="36"/>
  <c r="F885" i="36" s="1"/>
  <c r="E884" i="36"/>
  <c r="F884" i="36" s="1"/>
  <c r="E883" i="36"/>
  <c r="F883" i="36" s="1"/>
  <c r="E882" i="36"/>
  <c r="F882" i="36" s="1"/>
  <c r="E881" i="36"/>
  <c r="F881" i="36" s="1"/>
  <c r="E880" i="36"/>
  <c r="F880" i="36" s="1"/>
  <c r="E879" i="36"/>
  <c r="F879" i="36" s="1"/>
  <c r="E878" i="36"/>
  <c r="F878" i="36" s="1"/>
  <c r="E877" i="36"/>
  <c r="F877" i="36" s="1"/>
  <c r="E876" i="36"/>
  <c r="F876" i="36" s="1"/>
  <c r="E875" i="36"/>
  <c r="F875" i="36" s="1"/>
  <c r="E874" i="36"/>
  <c r="F874" i="36" s="1"/>
  <c r="E873" i="36"/>
  <c r="F873" i="36" s="1"/>
  <c r="E872" i="36"/>
  <c r="F872" i="36" s="1"/>
  <c r="E871" i="36"/>
  <c r="F871" i="36" s="1"/>
  <c r="E870" i="36"/>
  <c r="F870" i="36" s="1"/>
  <c r="E869" i="36"/>
  <c r="F869" i="36" s="1"/>
  <c r="E868" i="36"/>
  <c r="F868" i="36" s="1"/>
  <c r="E867" i="36"/>
  <c r="F867" i="36" s="1"/>
  <c r="E866" i="36"/>
  <c r="F866" i="36" s="1"/>
  <c r="E865" i="36"/>
  <c r="F865" i="36" s="1"/>
  <c r="E864" i="36"/>
  <c r="F864" i="36" s="1"/>
  <c r="E863" i="36"/>
  <c r="F863" i="36" s="1"/>
  <c r="E862" i="36"/>
  <c r="F862" i="36" s="1"/>
  <c r="E861" i="36"/>
  <c r="F861" i="36" s="1"/>
  <c r="E860" i="36"/>
  <c r="F860" i="36" s="1"/>
  <c r="E859" i="36"/>
  <c r="F859" i="36" s="1"/>
  <c r="E858" i="36"/>
  <c r="F858" i="36" s="1"/>
  <c r="E857" i="36"/>
  <c r="F857" i="36" s="1"/>
  <c r="E856" i="36"/>
  <c r="F856" i="36" s="1"/>
  <c r="E855" i="36"/>
  <c r="F855" i="36" s="1"/>
  <c r="E854" i="36"/>
  <c r="F854" i="36" s="1"/>
  <c r="E853" i="36"/>
  <c r="F853" i="36" s="1"/>
  <c r="E852" i="36"/>
  <c r="F852" i="36" s="1"/>
  <c r="E851" i="36"/>
  <c r="F851" i="36" s="1"/>
  <c r="E850" i="36"/>
  <c r="F850" i="36" s="1"/>
  <c r="E849" i="36"/>
  <c r="F849" i="36" s="1"/>
  <c r="E848" i="36"/>
  <c r="F848" i="36" s="1"/>
  <c r="E847" i="36"/>
  <c r="F847" i="36" s="1"/>
  <c r="E846" i="36"/>
  <c r="F846" i="36" s="1"/>
  <c r="E845" i="36"/>
  <c r="F845" i="36" s="1"/>
  <c r="E844" i="36"/>
  <c r="F844" i="36" s="1"/>
  <c r="E843" i="36"/>
  <c r="F843" i="36" s="1"/>
  <c r="E842" i="36"/>
  <c r="F842" i="36" s="1"/>
  <c r="E841" i="36"/>
  <c r="F841" i="36" s="1"/>
  <c r="E840" i="36"/>
  <c r="F840" i="36" s="1"/>
  <c r="E839" i="36"/>
  <c r="F839" i="36" s="1"/>
  <c r="E838" i="36"/>
  <c r="F838" i="36" s="1"/>
  <c r="E837" i="36"/>
  <c r="F837" i="36" s="1"/>
  <c r="E836" i="36"/>
  <c r="F836" i="36" s="1"/>
  <c r="E835" i="36"/>
  <c r="F835" i="36" s="1"/>
  <c r="E834" i="36"/>
  <c r="F834" i="36" s="1"/>
  <c r="E833" i="36"/>
  <c r="F833" i="36" s="1"/>
  <c r="E832" i="36"/>
  <c r="F832" i="36" s="1"/>
  <c r="E831" i="36"/>
  <c r="F831" i="36" s="1"/>
  <c r="E830" i="36"/>
  <c r="F830" i="36" s="1"/>
  <c r="E829" i="36"/>
  <c r="F829" i="36" s="1"/>
  <c r="E828" i="36"/>
  <c r="F828" i="36" s="1"/>
  <c r="E827" i="36"/>
  <c r="F827" i="36" s="1"/>
  <c r="E826" i="36"/>
  <c r="F826" i="36" s="1"/>
  <c r="E825" i="36"/>
  <c r="F825" i="36" s="1"/>
  <c r="E824" i="36"/>
  <c r="F824" i="36" s="1"/>
  <c r="E823" i="36"/>
  <c r="F823" i="36" s="1"/>
  <c r="E822" i="36"/>
  <c r="F822" i="36" s="1"/>
  <c r="E821" i="36"/>
  <c r="F821" i="36" s="1"/>
  <c r="E820" i="36"/>
  <c r="F820" i="36" s="1"/>
  <c r="E819" i="36"/>
  <c r="F819" i="36" s="1"/>
  <c r="E818" i="36"/>
  <c r="F818" i="36" s="1"/>
  <c r="E817" i="36"/>
  <c r="F817" i="36" s="1"/>
  <c r="E816" i="36"/>
  <c r="F816" i="36" s="1"/>
  <c r="E815" i="36"/>
  <c r="F815" i="36" s="1"/>
  <c r="E814" i="36"/>
  <c r="F814" i="36" s="1"/>
  <c r="E813" i="36"/>
  <c r="F813" i="36" s="1"/>
  <c r="E812" i="36"/>
  <c r="F812" i="36" s="1"/>
  <c r="E811" i="36"/>
  <c r="F811" i="36" s="1"/>
  <c r="E810" i="36"/>
  <c r="F810" i="36" s="1"/>
  <c r="E809" i="36"/>
  <c r="F809" i="36" s="1"/>
  <c r="E808" i="36"/>
  <c r="F808" i="36" s="1"/>
  <c r="E807" i="36"/>
  <c r="F807" i="36" s="1"/>
  <c r="E806" i="36"/>
  <c r="F806" i="36" s="1"/>
  <c r="E805" i="36"/>
  <c r="F805" i="36" s="1"/>
  <c r="E804" i="36"/>
  <c r="F804" i="36" s="1"/>
  <c r="E803" i="36"/>
  <c r="F803" i="36" s="1"/>
  <c r="E802" i="36"/>
  <c r="F802" i="36" s="1"/>
  <c r="E801" i="36"/>
  <c r="F801" i="36" s="1"/>
  <c r="E800" i="36"/>
  <c r="F800" i="36" s="1"/>
  <c r="E799" i="36"/>
  <c r="F799" i="36" s="1"/>
  <c r="E798" i="36"/>
  <c r="F798" i="36" s="1"/>
  <c r="E797" i="36"/>
  <c r="F797" i="36" s="1"/>
  <c r="E796" i="36"/>
  <c r="F796" i="36" s="1"/>
  <c r="E795" i="36"/>
  <c r="F795" i="36" s="1"/>
  <c r="E794" i="36"/>
  <c r="F794" i="36" s="1"/>
  <c r="E793" i="36"/>
  <c r="F793" i="36" s="1"/>
  <c r="E792" i="36"/>
  <c r="F792" i="36" s="1"/>
  <c r="E791" i="36"/>
  <c r="F791" i="36" s="1"/>
  <c r="E790" i="36"/>
  <c r="F790" i="36" s="1"/>
  <c r="E789" i="36"/>
  <c r="F789" i="36" s="1"/>
  <c r="E788" i="36"/>
  <c r="F788" i="36" s="1"/>
  <c r="E787" i="36"/>
  <c r="F787" i="36" s="1"/>
  <c r="E786" i="36"/>
  <c r="F786" i="36" s="1"/>
  <c r="E785" i="36"/>
  <c r="F785" i="36" s="1"/>
  <c r="E784" i="36"/>
  <c r="F784" i="36" s="1"/>
  <c r="E783" i="36"/>
  <c r="F783" i="36" s="1"/>
  <c r="E782" i="36"/>
  <c r="F782" i="36" s="1"/>
  <c r="E781" i="36"/>
  <c r="F781" i="36" s="1"/>
  <c r="E780" i="36"/>
  <c r="F780" i="36" s="1"/>
  <c r="E779" i="36"/>
  <c r="F779" i="36" s="1"/>
  <c r="E778" i="36"/>
  <c r="F778" i="36" s="1"/>
  <c r="E777" i="36"/>
  <c r="F777" i="36" s="1"/>
  <c r="E776" i="36"/>
  <c r="F776" i="36" s="1"/>
  <c r="E775" i="36"/>
  <c r="F775" i="36" s="1"/>
  <c r="E774" i="36"/>
  <c r="F774" i="36" s="1"/>
  <c r="E773" i="36"/>
  <c r="F773" i="36" s="1"/>
  <c r="E772" i="36"/>
  <c r="F772" i="36" s="1"/>
  <c r="E771" i="36"/>
  <c r="F771" i="36" s="1"/>
  <c r="E770" i="36"/>
  <c r="F770" i="36" s="1"/>
  <c r="E769" i="36"/>
  <c r="F769" i="36" s="1"/>
  <c r="E768" i="36"/>
  <c r="F768" i="36" s="1"/>
  <c r="E767" i="36"/>
  <c r="F767" i="36" s="1"/>
  <c r="E766" i="36"/>
  <c r="F766" i="36" s="1"/>
  <c r="E765" i="36"/>
  <c r="F765" i="36" s="1"/>
  <c r="E764" i="36"/>
  <c r="F764" i="36" s="1"/>
  <c r="E763" i="36"/>
  <c r="F763" i="36" s="1"/>
  <c r="E762" i="36"/>
  <c r="F762" i="36" s="1"/>
  <c r="E761" i="36"/>
  <c r="F761" i="36" s="1"/>
  <c r="E760" i="36"/>
  <c r="F760" i="36" s="1"/>
  <c r="E759" i="36"/>
  <c r="F759" i="36" s="1"/>
  <c r="E758" i="36"/>
  <c r="F758" i="36" s="1"/>
  <c r="E757" i="36"/>
  <c r="F757" i="36" s="1"/>
  <c r="E756" i="36"/>
  <c r="F756" i="36" s="1"/>
  <c r="E755" i="36"/>
  <c r="F755" i="36" s="1"/>
  <c r="E754" i="36"/>
  <c r="F754" i="36" s="1"/>
  <c r="E753" i="36"/>
  <c r="F753" i="36" s="1"/>
  <c r="E752" i="36"/>
  <c r="F752" i="36" s="1"/>
  <c r="E751" i="36"/>
  <c r="F751" i="36" s="1"/>
  <c r="E750" i="36"/>
  <c r="F750" i="36" s="1"/>
  <c r="E749" i="36"/>
  <c r="F749" i="36" s="1"/>
  <c r="E748" i="36"/>
  <c r="F748" i="36" s="1"/>
  <c r="E747" i="36"/>
  <c r="F747" i="36" s="1"/>
  <c r="E746" i="36"/>
  <c r="F746" i="36" s="1"/>
  <c r="E745" i="36"/>
  <c r="F745" i="36" s="1"/>
  <c r="E744" i="36"/>
  <c r="F744" i="36" s="1"/>
  <c r="E743" i="36"/>
  <c r="F743" i="36" s="1"/>
  <c r="E742" i="36"/>
  <c r="F742" i="36" s="1"/>
  <c r="E741" i="36"/>
  <c r="F741" i="36" s="1"/>
  <c r="E740" i="36"/>
  <c r="F740" i="36" s="1"/>
  <c r="E739" i="36"/>
  <c r="F739" i="36" s="1"/>
  <c r="E738" i="36"/>
  <c r="F738" i="36" s="1"/>
  <c r="E737" i="36"/>
  <c r="F737" i="36" s="1"/>
  <c r="E736" i="36"/>
  <c r="F736" i="36" s="1"/>
  <c r="E735" i="36"/>
  <c r="F735" i="36" s="1"/>
  <c r="E734" i="36"/>
  <c r="F734" i="36" s="1"/>
  <c r="E733" i="36"/>
  <c r="F733" i="36" s="1"/>
  <c r="E732" i="36"/>
  <c r="F732" i="36" s="1"/>
  <c r="E731" i="36"/>
  <c r="F731" i="36" s="1"/>
  <c r="E730" i="36"/>
  <c r="F730" i="36" s="1"/>
  <c r="E729" i="36"/>
  <c r="F729" i="36" s="1"/>
  <c r="E728" i="36"/>
  <c r="F728" i="36" s="1"/>
  <c r="E727" i="36"/>
  <c r="F727" i="36" s="1"/>
  <c r="E726" i="36"/>
  <c r="F726" i="36" s="1"/>
  <c r="E725" i="36"/>
  <c r="F725" i="36" s="1"/>
  <c r="E724" i="36"/>
  <c r="F724" i="36" s="1"/>
  <c r="E723" i="36"/>
  <c r="F723" i="36" s="1"/>
  <c r="E722" i="36"/>
  <c r="F722" i="36" s="1"/>
  <c r="E721" i="36"/>
  <c r="F721" i="36" s="1"/>
  <c r="E720" i="36"/>
  <c r="F720" i="36" s="1"/>
  <c r="E719" i="36"/>
  <c r="F719" i="36" s="1"/>
  <c r="E718" i="36"/>
  <c r="F718" i="36" s="1"/>
  <c r="E717" i="36"/>
  <c r="F717" i="36" s="1"/>
  <c r="E716" i="36"/>
  <c r="F716" i="36" s="1"/>
  <c r="E715" i="36"/>
  <c r="F715" i="36" s="1"/>
  <c r="E714" i="36"/>
  <c r="F714" i="36" s="1"/>
  <c r="E713" i="36"/>
  <c r="F713" i="36" s="1"/>
  <c r="E712" i="36"/>
  <c r="F712" i="36" s="1"/>
  <c r="E711" i="36"/>
  <c r="F711" i="36" s="1"/>
  <c r="E710" i="36"/>
  <c r="F710" i="36" s="1"/>
  <c r="E709" i="36"/>
  <c r="F709" i="36" s="1"/>
  <c r="E708" i="36"/>
  <c r="F708" i="36" s="1"/>
  <c r="E707" i="36"/>
  <c r="F707" i="36" s="1"/>
  <c r="E706" i="36"/>
  <c r="F706" i="36" s="1"/>
  <c r="E705" i="36"/>
  <c r="F705" i="36" s="1"/>
  <c r="E704" i="36"/>
  <c r="F704" i="36" s="1"/>
  <c r="E703" i="36"/>
  <c r="F703" i="36" s="1"/>
  <c r="E702" i="36"/>
  <c r="F702" i="36" s="1"/>
  <c r="E701" i="36"/>
  <c r="F701" i="36" s="1"/>
  <c r="E700" i="36"/>
  <c r="F700" i="36" s="1"/>
  <c r="E699" i="36"/>
  <c r="F699" i="36" s="1"/>
  <c r="E698" i="36"/>
  <c r="F698" i="36" s="1"/>
  <c r="E697" i="36"/>
  <c r="F697" i="36" s="1"/>
  <c r="E696" i="36"/>
  <c r="F696" i="36" s="1"/>
  <c r="E695" i="36"/>
  <c r="F695" i="36" s="1"/>
  <c r="E694" i="36"/>
  <c r="F694" i="36" s="1"/>
  <c r="E693" i="36"/>
  <c r="F693" i="36" s="1"/>
  <c r="E692" i="36"/>
  <c r="F692" i="36" s="1"/>
  <c r="E691" i="36"/>
  <c r="F691" i="36" s="1"/>
  <c r="E690" i="36"/>
  <c r="F690" i="36" s="1"/>
  <c r="E689" i="36"/>
  <c r="F689" i="36" s="1"/>
  <c r="E688" i="36"/>
  <c r="F688" i="36" s="1"/>
  <c r="E687" i="36"/>
  <c r="F687" i="36" s="1"/>
  <c r="E686" i="36"/>
  <c r="F686" i="36" s="1"/>
  <c r="E685" i="36"/>
  <c r="F685" i="36" s="1"/>
  <c r="E684" i="36"/>
  <c r="F684" i="36" s="1"/>
  <c r="E683" i="36"/>
  <c r="F683" i="36" s="1"/>
  <c r="E682" i="36"/>
  <c r="F682" i="36" s="1"/>
  <c r="E681" i="36"/>
  <c r="F681" i="36" s="1"/>
  <c r="E680" i="36"/>
  <c r="F680" i="36" s="1"/>
  <c r="E679" i="36"/>
  <c r="F679" i="36" s="1"/>
  <c r="E678" i="36"/>
  <c r="F678" i="36" s="1"/>
  <c r="E677" i="36"/>
  <c r="F677" i="36" s="1"/>
  <c r="E676" i="36"/>
  <c r="F676" i="36" s="1"/>
  <c r="E675" i="36"/>
  <c r="F675" i="36" s="1"/>
  <c r="E674" i="36"/>
  <c r="F674" i="36" s="1"/>
  <c r="E673" i="36"/>
  <c r="F673" i="36" s="1"/>
  <c r="E672" i="36"/>
  <c r="F672" i="36" s="1"/>
  <c r="E671" i="36"/>
  <c r="F671" i="36" s="1"/>
  <c r="E670" i="36"/>
  <c r="F670" i="36" s="1"/>
  <c r="E669" i="36"/>
  <c r="F669" i="36" s="1"/>
  <c r="E668" i="36"/>
  <c r="F668" i="36" s="1"/>
  <c r="E667" i="36"/>
  <c r="F667" i="36" s="1"/>
  <c r="E666" i="36"/>
  <c r="F666" i="36" s="1"/>
  <c r="E665" i="36"/>
  <c r="F665" i="36" s="1"/>
  <c r="E664" i="36"/>
  <c r="F664" i="36" s="1"/>
  <c r="E663" i="36"/>
  <c r="F663" i="36" s="1"/>
  <c r="E662" i="36"/>
  <c r="F662" i="36" s="1"/>
  <c r="E661" i="36"/>
  <c r="F661" i="36" s="1"/>
  <c r="E660" i="36"/>
  <c r="F660" i="36" s="1"/>
  <c r="E659" i="36"/>
  <c r="F659" i="36" s="1"/>
  <c r="E658" i="36"/>
  <c r="F658" i="36" s="1"/>
  <c r="E657" i="36"/>
  <c r="F657" i="36" s="1"/>
  <c r="E656" i="36"/>
  <c r="F656" i="36" s="1"/>
  <c r="E655" i="36"/>
  <c r="F655" i="36" s="1"/>
  <c r="E654" i="36"/>
  <c r="F654" i="36" s="1"/>
  <c r="E653" i="36"/>
  <c r="F653" i="36" s="1"/>
  <c r="E652" i="36"/>
  <c r="F652" i="36" s="1"/>
  <c r="E651" i="36"/>
  <c r="F651" i="36" s="1"/>
  <c r="E650" i="36"/>
  <c r="F650" i="36" s="1"/>
  <c r="E649" i="36"/>
  <c r="F649" i="36" s="1"/>
  <c r="E648" i="36"/>
  <c r="F648" i="36" s="1"/>
  <c r="E647" i="36"/>
  <c r="F647" i="36" s="1"/>
  <c r="E646" i="36"/>
  <c r="F646" i="36" s="1"/>
  <c r="E645" i="36"/>
  <c r="F645" i="36" s="1"/>
  <c r="E644" i="36"/>
  <c r="F644" i="36" s="1"/>
  <c r="E643" i="36"/>
  <c r="F643" i="36" s="1"/>
  <c r="E642" i="36"/>
  <c r="F642" i="36" s="1"/>
  <c r="E641" i="36"/>
  <c r="F641" i="36" s="1"/>
  <c r="E640" i="36"/>
  <c r="F640" i="36" s="1"/>
  <c r="E639" i="36"/>
  <c r="F639" i="36" s="1"/>
  <c r="E638" i="36"/>
  <c r="F638" i="36" s="1"/>
  <c r="E637" i="36"/>
  <c r="F637" i="36" s="1"/>
  <c r="E636" i="36"/>
  <c r="F636" i="36" s="1"/>
  <c r="E635" i="36"/>
  <c r="F635" i="36" s="1"/>
  <c r="E634" i="36"/>
  <c r="F634" i="36" s="1"/>
  <c r="E633" i="36"/>
  <c r="F633" i="36" s="1"/>
  <c r="E632" i="36"/>
  <c r="F632" i="36" s="1"/>
  <c r="E631" i="36"/>
  <c r="F631" i="36" s="1"/>
  <c r="E630" i="36"/>
  <c r="F630" i="36" s="1"/>
  <c r="E629" i="36"/>
  <c r="F629" i="36" s="1"/>
  <c r="E628" i="36"/>
  <c r="F628" i="36" s="1"/>
  <c r="E627" i="36"/>
  <c r="F627" i="36" s="1"/>
  <c r="E626" i="36"/>
  <c r="F626" i="36" s="1"/>
  <c r="E625" i="36"/>
  <c r="F625" i="36" s="1"/>
  <c r="E624" i="36"/>
  <c r="F624" i="36" s="1"/>
  <c r="E623" i="36"/>
  <c r="F623" i="36" s="1"/>
  <c r="E622" i="36"/>
  <c r="F622" i="36" s="1"/>
  <c r="E621" i="36"/>
  <c r="F621" i="36" s="1"/>
  <c r="E620" i="36"/>
  <c r="F620" i="36" s="1"/>
  <c r="E619" i="36"/>
  <c r="F619" i="36" s="1"/>
  <c r="E618" i="36"/>
  <c r="F618" i="36" s="1"/>
  <c r="E617" i="36"/>
  <c r="F617" i="36" s="1"/>
  <c r="E616" i="36"/>
  <c r="F616" i="36" s="1"/>
  <c r="E615" i="36"/>
  <c r="F615" i="36" s="1"/>
  <c r="E614" i="36"/>
  <c r="F614" i="36" s="1"/>
  <c r="E613" i="36"/>
  <c r="F613" i="36" s="1"/>
  <c r="E612" i="36"/>
  <c r="F612" i="36" s="1"/>
  <c r="E611" i="36"/>
  <c r="F611" i="36" s="1"/>
  <c r="E610" i="36"/>
  <c r="F610" i="36" s="1"/>
  <c r="E609" i="36"/>
  <c r="F609" i="36" s="1"/>
  <c r="E608" i="36"/>
  <c r="F608" i="36" s="1"/>
  <c r="E607" i="36"/>
  <c r="F607" i="36" s="1"/>
  <c r="E606" i="36"/>
  <c r="F606" i="36" s="1"/>
  <c r="E605" i="36"/>
  <c r="F605" i="36" s="1"/>
  <c r="E604" i="36"/>
  <c r="F604" i="36" s="1"/>
  <c r="E603" i="36"/>
  <c r="F603" i="36" s="1"/>
  <c r="E602" i="36"/>
  <c r="F602" i="36" s="1"/>
  <c r="E601" i="36"/>
  <c r="F601" i="36" s="1"/>
  <c r="E600" i="36"/>
  <c r="F600" i="36" s="1"/>
  <c r="E599" i="36"/>
  <c r="F599" i="36" s="1"/>
  <c r="E598" i="36"/>
  <c r="F598" i="36" s="1"/>
  <c r="E597" i="36"/>
  <c r="F597" i="36" s="1"/>
  <c r="E596" i="36"/>
  <c r="F596" i="36" s="1"/>
  <c r="E595" i="36"/>
  <c r="F595" i="36" s="1"/>
  <c r="E594" i="36"/>
  <c r="F594" i="36" s="1"/>
  <c r="E593" i="36"/>
  <c r="F593" i="36" s="1"/>
  <c r="E592" i="36"/>
  <c r="F592" i="36" s="1"/>
  <c r="E591" i="36"/>
  <c r="F591" i="36" s="1"/>
  <c r="E590" i="36"/>
  <c r="F590" i="36" s="1"/>
  <c r="E589" i="36"/>
  <c r="F589" i="36" s="1"/>
  <c r="E588" i="36"/>
  <c r="F588" i="36" s="1"/>
  <c r="E587" i="36"/>
  <c r="F587" i="36" s="1"/>
  <c r="E586" i="36"/>
  <c r="F586" i="36" s="1"/>
  <c r="E585" i="36"/>
  <c r="F585" i="36" s="1"/>
  <c r="E584" i="36"/>
  <c r="F584" i="36" s="1"/>
  <c r="E583" i="36"/>
  <c r="F583" i="36" s="1"/>
  <c r="E582" i="36"/>
  <c r="F582" i="36" s="1"/>
  <c r="E581" i="36"/>
  <c r="F581" i="36" s="1"/>
  <c r="E580" i="36"/>
  <c r="F580" i="36" s="1"/>
  <c r="E579" i="36"/>
  <c r="F579" i="36" s="1"/>
  <c r="E578" i="36"/>
  <c r="F578" i="36" s="1"/>
  <c r="E577" i="36"/>
  <c r="F577" i="36" s="1"/>
  <c r="E576" i="36"/>
  <c r="F576" i="36" s="1"/>
  <c r="E575" i="36"/>
  <c r="F575" i="36" s="1"/>
  <c r="E574" i="36"/>
  <c r="F574" i="36" s="1"/>
  <c r="E573" i="36"/>
  <c r="F573" i="36" s="1"/>
  <c r="E572" i="36"/>
  <c r="F572" i="36" s="1"/>
  <c r="E571" i="36"/>
  <c r="F571" i="36" s="1"/>
  <c r="E570" i="36"/>
  <c r="F570" i="36" s="1"/>
  <c r="E569" i="36"/>
  <c r="F569" i="36" s="1"/>
  <c r="E568" i="36"/>
  <c r="F568" i="36" s="1"/>
  <c r="E567" i="36"/>
  <c r="F567" i="36" s="1"/>
  <c r="E566" i="36"/>
  <c r="F566" i="36" s="1"/>
  <c r="E565" i="36"/>
  <c r="F565" i="36" s="1"/>
  <c r="E564" i="36"/>
  <c r="F564" i="36" s="1"/>
  <c r="E563" i="36"/>
  <c r="F563" i="36" s="1"/>
  <c r="E562" i="36"/>
  <c r="F562" i="36" s="1"/>
  <c r="E561" i="36"/>
  <c r="F561" i="36" s="1"/>
  <c r="E560" i="36"/>
  <c r="F560" i="36" s="1"/>
  <c r="E559" i="36"/>
  <c r="F559" i="36" s="1"/>
  <c r="E558" i="36"/>
  <c r="F558" i="36" s="1"/>
  <c r="E557" i="36"/>
  <c r="F557" i="36" s="1"/>
  <c r="E556" i="36"/>
  <c r="F556" i="36" s="1"/>
  <c r="E555" i="36"/>
  <c r="F555" i="36" s="1"/>
  <c r="E554" i="36"/>
  <c r="F554" i="36" s="1"/>
  <c r="E553" i="36"/>
  <c r="F553" i="36" s="1"/>
  <c r="E552" i="36"/>
  <c r="F552" i="36" s="1"/>
  <c r="E551" i="36"/>
  <c r="F551" i="36" s="1"/>
  <c r="E550" i="36"/>
  <c r="F550" i="36" s="1"/>
  <c r="E549" i="36"/>
  <c r="F549" i="36" s="1"/>
  <c r="E548" i="36"/>
  <c r="F548" i="36" s="1"/>
  <c r="E547" i="36"/>
  <c r="F547" i="36" s="1"/>
  <c r="E546" i="36"/>
  <c r="F546" i="36" s="1"/>
  <c r="E545" i="36"/>
  <c r="F545" i="36" s="1"/>
  <c r="E544" i="36"/>
  <c r="F544" i="36" s="1"/>
  <c r="E543" i="36"/>
  <c r="F543" i="36" s="1"/>
  <c r="E542" i="36"/>
  <c r="F542" i="36" s="1"/>
  <c r="E541" i="36"/>
  <c r="F541" i="36" s="1"/>
  <c r="E540" i="36"/>
  <c r="F540" i="36" s="1"/>
  <c r="E539" i="36"/>
  <c r="F539" i="36" s="1"/>
  <c r="E538" i="36"/>
  <c r="F538" i="36" s="1"/>
  <c r="E537" i="36"/>
  <c r="F537" i="36" s="1"/>
  <c r="E536" i="36"/>
  <c r="F536" i="36" s="1"/>
  <c r="E535" i="36"/>
  <c r="F535" i="36" s="1"/>
  <c r="E534" i="36"/>
  <c r="F534" i="36" s="1"/>
  <c r="E533" i="36"/>
  <c r="F533" i="36" s="1"/>
  <c r="E532" i="36"/>
  <c r="F532" i="36" s="1"/>
  <c r="E531" i="36"/>
  <c r="F531" i="36" s="1"/>
  <c r="E530" i="36"/>
  <c r="F530" i="36" s="1"/>
  <c r="E529" i="36"/>
  <c r="F529" i="36" s="1"/>
  <c r="E528" i="36"/>
  <c r="F528" i="36" s="1"/>
  <c r="E527" i="36"/>
  <c r="F527" i="36" s="1"/>
  <c r="E526" i="36"/>
  <c r="F526" i="36" s="1"/>
  <c r="E525" i="36"/>
  <c r="F525" i="36" s="1"/>
  <c r="E524" i="36"/>
  <c r="F524" i="36" s="1"/>
  <c r="E523" i="36"/>
  <c r="F523" i="36" s="1"/>
  <c r="E522" i="36"/>
  <c r="F522" i="36" s="1"/>
  <c r="E521" i="36"/>
  <c r="F521" i="36" s="1"/>
  <c r="E520" i="36"/>
  <c r="F520" i="36" s="1"/>
  <c r="E519" i="36"/>
  <c r="F519" i="36" s="1"/>
  <c r="E518" i="36"/>
  <c r="F518" i="36" s="1"/>
  <c r="E517" i="36"/>
  <c r="F517" i="36" s="1"/>
  <c r="E516" i="36"/>
  <c r="F516" i="36" s="1"/>
  <c r="E515" i="36"/>
  <c r="F515" i="36" s="1"/>
  <c r="E514" i="36"/>
  <c r="F514" i="36" s="1"/>
  <c r="E513" i="36"/>
  <c r="F513" i="36" s="1"/>
  <c r="E512" i="36"/>
  <c r="F512" i="36" s="1"/>
  <c r="E511" i="36"/>
  <c r="F511" i="36" s="1"/>
  <c r="E510" i="36"/>
  <c r="F510" i="36" s="1"/>
  <c r="E509" i="36"/>
  <c r="F509" i="36" s="1"/>
  <c r="E508" i="36"/>
  <c r="F508" i="36" s="1"/>
  <c r="E507" i="36"/>
  <c r="F507" i="36" s="1"/>
  <c r="E506" i="36"/>
  <c r="F506" i="36" s="1"/>
  <c r="E505" i="36"/>
  <c r="F505" i="36" s="1"/>
  <c r="E504" i="36"/>
  <c r="F504" i="36" s="1"/>
  <c r="E503" i="36"/>
  <c r="F503" i="36" s="1"/>
  <c r="E502" i="36"/>
  <c r="F502" i="36" s="1"/>
  <c r="E501" i="36"/>
  <c r="F501" i="36" s="1"/>
  <c r="E500" i="36"/>
  <c r="F500" i="36" s="1"/>
  <c r="E499" i="36"/>
  <c r="F499" i="36" s="1"/>
  <c r="E498" i="36"/>
  <c r="F498" i="36" s="1"/>
  <c r="E497" i="36"/>
  <c r="F497" i="36" s="1"/>
  <c r="E496" i="36"/>
  <c r="F496" i="36" s="1"/>
  <c r="E495" i="36"/>
  <c r="F495" i="36" s="1"/>
  <c r="E494" i="36"/>
  <c r="F494" i="36" s="1"/>
  <c r="E493" i="36"/>
  <c r="F493" i="36" s="1"/>
  <c r="E492" i="36"/>
  <c r="F492" i="36" s="1"/>
  <c r="E491" i="36"/>
  <c r="F491" i="36" s="1"/>
  <c r="E490" i="36"/>
  <c r="F490" i="36" s="1"/>
  <c r="E489" i="36"/>
  <c r="F489" i="36" s="1"/>
  <c r="E488" i="36"/>
  <c r="F488" i="36" s="1"/>
  <c r="E487" i="36"/>
  <c r="F487" i="36" s="1"/>
  <c r="E486" i="36"/>
  <c r="F486" i="36" s="1"/>
  <c r="E485" i="36"/>
  <c r="F485" i="36" s="1"/>
  <c r="E484" i="36"/>
  <c r="F484" i="36" s="1"/>
  <c r="E483" i="36"/>
  <c r="F483" i="36" s="1"/>
  <c r="E482" i="36"/>
  <c r="F482" i="36" s="1"/>
  <c r="E481" i="36"/>
  <c r="F481" i="36" s="1"/>
  <c r="E480" i="36"/>
  <c r="F480" i="36" s="1"/>
  <c r="E479" i="36"/>
  <c r="F479" i="36" s="1"/>
  <c r="E478" i="36"/>
  <c r="F478" i="36" s="1"/>
  <c r="E477" i="36"/>
  <c r="F477" i="36" s="1"/>
  <c r="E476" i="36"/>
  <c r="F476" i="36" s="1"/>
  <c r="E475" i="36"/>
  <c r="F475" i="36" s="1"/>
  <c r="E474" i="36"/>
  <c r="F474" i="36" s="1"/>
  <c r="E473" i="36"/>
  <c r="F473" i="36" s="1"/>
  <c r="E472" i="36"/>
  <c r="F472" i="36" s="1"/>
  <c r="E471" i="36"/>
  <c r="F471" i="36" s="1"/>
  <c r="E470" i="36"/>
  <c r="F470" i="36" s="1"/>
  <c r="E469" i="36"/>
  <c r="F469" i="36" s="1"/>
  <c r="E468" i="36"/>
  <c r="F468" i="36" s="1"/>
  <c r="E467" i="36"/>
  <c r="F467" i="36" s="1"/>
  <c r="E466" i="36"/>
  <c r="F466" i="36" s="1"/>
  <c r="E465" i="36"/>
  <c r="F465" i="36" s="1"/>
  <c r="E464" i="36"/>
  <c r="F464" i="36" s="1"/>
  <c r="E463" i="36"/>
  <c r="F463" i="36" s="1"/>
  <c r="E462" i="36"/>
  <c r="F462" i="36" s="1"/>
  <c r="E461" i="36"/>
  <c r="F461" i="36" s="1"/>
  <c r="E460" i="36"/>
  <c r="F460" i="36" s="1"/>
  <c r="E459" i="36"/>
  <c r="F459" i="36" s="1"/>
  <c r="E458" i="36"/>
  <c r="F458" i="36" s="1"/>
  <c r="E457" i="36"/>
  <c r="F457" i="36" s="1"/>
  <c r="E456" i="36"/>
  <c r="F456" i="36" s="1"/>
  <c r="E455" i="36"/>
  <c r="F455" i="36" s="1"/>
  <c r="E454" i="36"/>
  <c r="F454" i="36" s="1"/>
  <c r="E453" i="36"/>
  <c r="F453" i="36" s="1"/>
  <c r="E452" i="36"/>
  <c r="F452" i="36" s="1"/>
  <c r="E451" i="36"/>
  <c r="F451" i="36" s="1"/>
  <c r="E450" i="36"/>
  <c r="F450" i="36" s="1"/>
  <c r="E449" i="36"/>
  <c r="F449" i="36" s="1"/>
  <c r="E448" i="36"/>
  <c r="F448" i="36" s="1"/>
  <c r="E447" i="36"/>
  <c r="F447" i="36" s="1"/>
  <c r="E446" i="36"/>
  <c r="F446" i="36" s="1"/>
  <c r="E445" i="36"/>
  <c r="F445" i="36" s="1"/>
  <c r="E444" i="36"/>
  <c r="F444" i="36" s="1"/>
  <c r="E443" i="36"/>
  <c r="F443" i="36" s="1"/>
  <c r="E442" i="36"/>
  <c r="F442" i="36" s="1"/>
  <c r="E441" i="36"/>
  <c r="F441" i="36" s="1"/>
  <c r="E440" i="36"/>
  <c r="F440" i="36" s="1"/>
  <c r="E439" i="36"/>
  <c r="F439" i="36" s="1"/>
  <c r="E438" i="36"/>
  <c r="F438" i="36" s="1"/>
  <c r="E437" i="36"/>
  <c r="F437" i="36" s="1"/>
  <c r="E436" i="36"/>
  <c r="F436" i="36" s="1"/>
  <c r="E435" i="36"/>
  <c r="F435" i="36" s="1"/>
  <c r="E434" i="36"/>
  <c r="F434" i="36" s="1"/>
  <c r="E433" i="36"/>
  <c r="F433" i="36" s="1"/>
  <c r="E432" i="36"/>
  <c r="F432" i="36" s="1"/>
  <c r="E431" i="36"/>
  <c r="F431" i="36" s="1"/>
  <c r="E430" i="36"/>
  <c r="F430" i="36" s="1"/>
  <c r="E429" i="36"/>
  <c r="F429" i="36" s="1"/>
  <c r="E428" i="36"/>
  <c r="F428" i="36" s="1"/>
  <c r="E427" i="36"/>
  <c r="F427" i="36" s="1"/>
  <c r="E426" i="36"/>
  <c r="F426" i="36" s="1"/>
  <c r="E425" i="36"/>
  <c r="F425" i="36" s="1"/>
  <c r="E424" i="36"/>
  <c r="F424" i="36" s="1"/>
  <c r="E423" i="36"/>
  <c r="F423" i="36" s="1"/>
  <c r="E422" i="36"/>
  <c r="F422" i="36" s="1"/>
  <c r="E421" i="36"/>
  <c r="F421" i="36" s="1"/>
  <c r="E420" i="36"/>
  <c r="F420" i="36" s="1"/>
  <c r="E419" i="36"/>
  <c r="F419" i="36" s="1"/>
  <c r="E418" i="36"/>
  <c r="F418" i="36" s="1"/>
  <c r="E417" i="36"/>
  <c r="F417" i="36" s="1"/>
  <c r="E416" i="36"/>
  <c r="F416" i="36" s="1"/>
  <c r="E415" i="36"/>
  <c r="F415" i="36" s="1"/>
  <c r="E414" i="36"/>
  <c r="F414" i="36" s="1"/>
  <c r="E413" i="36"/>
  <c r="F413" i="36" s="1"/>
  <c r="E412" i="36"/>
  <c r="F412" i="36" s="1"/>
  <c r="E411" i="36"/>
  <c r="F411" i="36" s="1"/>
  <c r="E410" i="36"/>
  <c r="F410" i="36" s="1"/>
  <c r="E409" i="36"/>
  <c r="F409" i="36" s="1"/>
  <c r="E408" i="36"/>
  <c r="F408" i="36" s="1"/>
  <c r="E407" i="36"/>
  <c r="F407" i="36" s="1"/>
  <c r="E406" i="36"/>
  <c r="F406" i="36" s="1"/>
  <c r="E405" i="36"/>
  <c r="F405" i="36" s="1"/>
  <c r="E404" i="36"/>
  <c r="F404" i="36" s="1"/>
  <c r="E403" i="36"/>
  <c r="F403" i="36" s="1"/>
  <c r="E402" i="36"/>
  <c r="F402" i="36" s="1"/>
  <c r="E401" i="36"/>
  <c r="F401" i="36" s="1"/>
  <c r="E400" i="36"/>
  <c r="F400" i="36" s="1"/>
  <c r="E399" i="36"/>
  <c r="F399" i="36" s="1"/>
  <c r="E398" i="36"/>
  <c r="F398" i="36" s="1"/>
  <c r="E397" i="36"/>
  <c r="F397" i="36" s="1"/>
  <c r="E396" i="36"/>
  <c r="F396" i="36" s="1"/>
  <c r="E395" i="36"/>
  <c r="F395" i="36" s="1"/>
  <c r="E394" i="36"/>
  <c r="F394" i="36" s="1"/>
  <c r="E393" i="36"/>
  <c r="F393" i="36" s="1"/>
  <c r="E392" i="36"/>
  <c r="F392" i="36" s="1"/>
  <c r="E391" i="36"/>
  <c r="F391" i="36" s="1"/>
  <c r="E390" i="36"/>
  <c r="F390" i="36" s="1"/>
  <c r="E389" i="36"/>
  <c r="F389" i="36" s="1"/>
  <c r="E388" i="36"/>
  <c r="F388" i="36" s="1"/>
  <c r="E387" i="36"/>
  <c r="F387" i="36" s="1"/>
  <c r="E386" i="36"/>
  <c r="F386" i="36" s="1"/>
  <c r="E385" i="36"/>
  <c r="F385" i="36" s="1"/>
  <c r="E384" i="36"/>
  <c r="F384" i="36" s="1"/>
  <c r="E383" i="36"/>
  <c r="F383" i="36" s="1"/>
  <c r="E382" i="36"/>
  <c r="F382" i="36" s="1"/>
  <c r="E381" i="36"/>
  <c r="F381" i="36" s="1"/>
  <c r="E380" i="36"/>
  <c r="F380" i="36" s="1"/>
  <c r="E379" i="36"/>
  <c r="F379" i="36" s="1"/>
  <c r="E378" i="36"/>
  <c r="F378" i="36" s="1"/>
  <c r="E377" i="36"/>
  <c r="F377" i="36" s="1"/>
  <c r="E376" i="36"/>
  <c r="F376" i="36" s="1"/>
  <c r="E375" i="36"/>
  <c r="F375" i="36" s="1"/>
  <c r="E374" i="36"/>
  <c r="F374" i="36" s="1"/>
  <c r="E373" i="36"/>
  <c r="F373" i="36" s="1"/>
  <c r="E372" i="36"/>
  <c r="F372" i="36" s="1"/>
  <c r="E371" i="36"/>
  <c r="F371" i="36" s="1"/>
  <c r="E370" i="36"/>
  <c r="F370" i="36" s="1"/>
  <c r="E369" i="36"/>
  <c r="F369" i="36" s="1"/>
  <c r="E368" i="36"/>
  <c r="F368" i="36" s="1"/>
  <c r="E367" i="36"/>
  <c r="F367" i="36" s="1"/>
  <c r="E366" i="36"/>
  <c r="F366" i="36" s="1"/>
  <c r="E365" i="36"/>
  <c r="F365" i="36" s="1"/>
  <c r="E364" i="36"/>
  <c r="F364" i="36" s="1"/>
  <c r="E363" i="36"/>
  <c r="F363" i="36" s="1"/>
  <c r="E362" i="36"/>
  <c r="F362" i="36" s="1"/>
  <c r="E361" i="36"/>
  <c r="F361" i="36" s="1"/>
  <c r="E360" i="36"/>
  <c r="F360" i="36" s="1"/>
  <c r="E359" i="36"/>
  <c r="F359" i="36" s="1"/>
  <c r="E358" i="36"/>
  <c r="F358" i="36" s="1"/>
  <c r="E357" i="36"/>
  <c r="F357" i="36" s="1"/>
  <c r="E356" i="36"/>
  <c r="F356" i="36" s="1"/>
  <c r="E355" i="36"/>
  <c r="F355" i="36" s="1"/>
  <c r="E354" i="36"/>
  <c r="F354" i="36" s="1"/>
  <c r="E353" i="36"/>
  <c r="F353" i="36" s="1"/>
  <c r="E352" i="36"/>
  <c r="F352" i="36" s="1"/>
  <c r="E351" i="36"/>
  <c r="F351" i="36" s="1"/>
  <c r="E350" i="36"/>
  <c r="F350" i="36" s="1"/>
  <c r="E349" i="36"/>
  <c r="F349" i="36" s="1"/>
  <c r="E348" i="36"/>
  <c r="F348" i="36" s="1"/>
  <c r="E347" i="36"/>
  <c r="F347" i="36" s="1"/>
  <c r="E346" i="36"/>
  <c r="F346" i="36" s="1"/>
  <c r="E345" i="36"/>
  <c r="F345" i="36" s="1"/>
  <c r="E344" i="36"/>
  <c r="F344" i="36" s="1"/>
  <c r="E343" i="36"/>
  <c r="F343" i="36" s="1"/>
  <c r="E342" i="36"/>
  <c r="F342" i="36" s="1"/>
  <c r="E341" i="36"/>
  <c r="F341" i="36" s="1"/>
  <c r="E340" i="36"/>
  <c r="F340" i="36" s="1"/>
  <c r="E339" i="36"/>
  <c r="F339" i="36" s="1"/>
  <c r="E338" i="36"/>
  <c r="F338" i="36" s="1"/>
  <c r="E337" i="36"/>
  <c r="F337" i="36" s="1"/>
  <c r="E336" i="36"/>
  <c r="F336" i="36" s="1"/>
  <c r="E335" i="36"/>
  <c r="F335" i="36" s="1"/>
  <c r="E334" i="36"/>
  <c r="F334" i="36" s="1"/>
  <c r="E333" i="36"/>
  <c r="F333" i="36" s="1"/>
  <c r="E332" i="36"/>
  <c r="F332" i="36" s="1"/>
  <c r="E331" i="36"/>
  <c r="F331" i="36" s="1"/>
  <c r="E330" i="36"/>
  <c r="F330" i="36" s="1"/>
  <c r="E329" i="36"/>
  <c r="F329" i="36" s="1"/>
  <c r="E328" i="36"/>
  <c r="F328" i="36" s="1"/>
  <c r="E327" i="36"/>
  <c r="F327" i="36" s="1"/>
  <c r="E326" i="36"/>
  <c r="F326" i="36" s="1"/>
  <c r="E325" i="36"/>
  <c r="F325" i="36" s="1"/>
  <c r="E324" i="36"/>
  <c r="F324" i="36" s="1"/>
  <c r="E323" i="36"/>
  <c r="F323" i="36" s="1"/>
  <c r="E322" i="36"/>
  <c r="F322" i="36" s="1"/>
  <c r="E321" i="36"/>
  <c r="F321" i="36" s="1"/>
  <c r="E320" i="36"/>
  <c r="F320" i="36" s="1"/>
  <c r="E319" i="36"/>
  <c r="F319" i="36" s="1"/>
  <c r="E318" i="36"/>
  <c r="F318" i="36" s="1"/>
  <c r="E317" i="36"/>
  <c r="F317" i="36" s="1"/>
  <c r="E316" i="36"/>
  <c r="F316" i="36" s="1"/>
  <c r="E315" i="36"/>
  <c r="F315" i="36" s="1"/>
  <c r="E314" i="36"/>
  <c r="F314" i="36" s="1"/>
  <c r="E313" i="36"/>
  <c r="F313" i="36" s="1"/>
  <c r="E312" i="36"/>
  <c r="F312" i="36" s="1"/>
  <c r="E311" i="36"/>
  <c r="F311" i="36" s="1"/>
  <c r="E310" i="36"/>
  <c r="F310" i="36" s="1"/>
  <c r="E309" i="36"/>
  <c r="F309" i="36" s="1"/>
  <c r="E308" i="36"/>
  <c r="F308" i="36" s="1"/>
  <c r="E307" i="36"/>
  <c r="F307" i="36" s="1"/>
  <c r="E306" i="36"/>
  <c r="F306" i="36" s="1"/>
  <c r="E305" i="36"/>
  <c r="F305" i="36" s="1"/>
  <c r="E304" i="36"/>
  <c r="F304" i="36" s="1"/>
  <c r="E303" i="36"/>
  <c r="F303" i="36" s="1"/>
  <c r="E302" i="36"/>
  <c r="F302" i="36" s="1"/>
  <c r="E301" i="36"/>
  <c r="F301" i="36" s="1"/>
  <c r="E300" i="36"/>
  <c r="F300" i="36" s="1"/>
  <c r="E299" i="36"/>
  <c r="F299" i="36" s="1"/>
  <c r="E298" i="36"/>
  <c r="F298" i="36" s="1"/>
  <c r="E297" i="36"/>
  <c r="F297" i="36" s="1"/>
  <c r="E296" i="36"/>
  <c r="F296" i="36" s="1"/>
  <c r="E295" i="36"/>
  <c r="F295" i="36" s="1"/>
  <c r="E294" i="36"/>
  <c r="F294" i="36" s="1"/>
  <c r="E293" i="36"/>
  <c r="F293" i="36" s="1"/>
  <c r="E292" i="36"/>
  <c r="F292" i="36" s="1"/>
  <c r="E291" i="36"/>
  <c r="F291" i="36" s="1"/>
  <c r="E290" i="36"/>
  <c r="F290" i="36" s="1"/>
  <c r="E289" i="36"/>
  <c r="F289" i="36" s="1"/>
  <c r="E288" i="36"/>
  <c r="F288" i="36" s="1"/>
  <c r="E287" i="36"/>
  <c r="F287" i="36" s="1"/>
  <c r="E286" i="36"/>
  <c r="F286" i="36" s="1"/>
  <c r="E285" i="36"/>
  <c r="F285" i="36" s="1"/>
  <c r="E284" i="36"/>
  <c r="F284" i="36" s="1"/>
  <c r="E283" i="36"/>
  <c r="F283" i="36" s="1"/>
  <c r="E282" i="36"/>
  <c r="F282" i="36" s="1"/>
  <c r="E281" i="36"/>
  <c r="F281" i="36" s="1"/>
  <c r="E280" i="36"/>
  <c r="F280" i="36" s="1"/>
  <c r="E279" i="36"/>
  <c r="F279" i="36" s="1"/>
  <c r="E278" i="36"/>
  <c r="F278" i="36" s="1"/>
  <c r="E277" i="36"/>
  <c r="F277" i="36" s="1"/>
  <c r="E276" i="36"/>
  <c r="F276" i="36" s="1"/>
  <c r="E275" i="36"/>
  <c r="F275" i="36" s="1"/>
  <c r="E274" i="36"/>
  <c r="F274" i="36" s="1"/>
  <c r="E273" i="36"/>
  <c r="F273" i="36" s="1"/>
  <c r="E272" i="36"/>
  <c r="F272" i="36" s="1"/>
  <c r="E271" i="36"/>
  <c r="F271" i="36" s="1"/>
  <c r="E270" i="36"/>
  <c r="F270" i="36" s="1"/>
  <c r="E269" i="36"/>
  <c r="F269" i="36" s="1"/>
  <c r="E268" i="36"/>
  <c r="F268" i="36" s="1"/>
  <c r="E267" i="36"/>
  <c r="F267" i="36" s="1"/>
  <c r="E266" i="36"/>
  <c r="F266" i="36" s="1"/>
  <c r="E265" i="36"/>
  <c r="F265" i="36" s="1"/>
  <c r="E264" i="36"/>
  <c r="F264" i="36" s="1"/>
  <c r="E263" i="36"/>
  <c r="F263" i="36" s="1"/>
  <c r="E262" i="36"/>
  <c r="F262" i="36" s="1"/>
  <c r="E261" i="36"/>
  <c r="F261" i="36" s="1"/>
  <c r="E260" i="36"/>
  <c r="F260" i="36" s="1"/>
  <c r="E259" i="36"/>
  <c r="F259" i="36" s="1"/>
  <c r="E258" i="36"/>
  <c r="F258" i="36" s="1"/>
  <c r="E257" i="36"/>
  <c r="F257" i="36" s="1"/>
  <c r="E256" i="36"/>
  <c r="F256" i="36" s="1"/>
  <c r="E255" i="36"/>
  <c r="F255" i="36" s="1"/>
  <c r="E254" i="36"/>
  <c r="F254" i="36" s="1"/>
  <c r="E253" i="36"/>
  <c r="F253" i="36" s="1"/>
  <c r="E252" i="36"/>
  <c r="F252" i="36" s="1"/>
  <c r="E251" i="36"/>
  <c r="F251" i="36" s="1"/>
  <c r="E250" i="36"/>
  <c r="F250" i="36" s="1"/>
  <c r="E249" i="36"/>
  <c r="F249" i="36" s="1"/>
  <c r="E248" i="36"/>
  <c r="F248" i="36" s="1"/>
  <c r="E247" i="36"/>
  <c r="F247" i="36" s="1"/>
  <c r="E246" i="36"/>
  <c r="F246" i="36" s="1"/>
  <c r="E245" i="36"/>
  <c r="F245" i="36" s="1"/>
  <c r="E244" i="36"/>
  <c r="F244" i="36" s="1"/>
  <c r="E243" i="36"/>
  <c r="F243" i="36" s="1"/>
  <c r="E242" i="36"/>
  <c r="F242" i="36" s="1"/>
  <c r="E241" i="36"/>
  <c r="F241" i="36" s="1"/>
  <c r="E240" i="36"/>
  <c r="F240" i="36" s="1"/>
  <c r="E239" i="36"/>
  <c r="F239" i="36" s="1"/>
  <c r="E238" i="36"/>
  <c r="F238" i="36" s="1"/>
  <c r="E237" i="36"/>
  <c r="F237" i="36" s="1"/>
  <c r="E236" i="36"/>
  <c r="F236" i="36" s="1"/>
  <c r="E235" i="36"/>
  <c r="F235" i="36" s="1"/>
  <c r="E234" i="36"/>
  <c r="F234" i="36" s="1"/>
  <c r="E233" i="36"/>
  <c r="F233" i="36" s="1"/>
  <c r="E232" i="36"/>
  <c r="F232" i="36" s="1"/>
  <c r="E231" i="36"/>
  <c r="F231" i="36" s="1"/>
  <c r="E230" i="36"/>
  <c r="F230" i="36" s="1"/>
  <c r="E229" i="36"/>
  <c r="F229" i="36" s="1"/>
  <c r="E228" i="36"/>
  <c r="F228" i="36" s="1"/>
  <c r="E227" i="36"/>
  <c r="F227" i="36" s="1"/>
  <c r="E226" i="36"/>
  <c r="F226" i="36" s="1"/>
  <c r="E225" i="36"/>
  <c r="F225" i="36" s="1"/>
  <c r="E224" i="36"/>
  <c r="F224" i="36" s="1"/>
  <c r="E223" i="36"/>
  <c r="F223" i="36" s="1"/>
  <c r="E222" i="36"/>
  <c r="F222" i="36" s="1"/>
  <c r="E221" i="36"/>
  <c r="F221" i="36" s="1"/>
  <c r="E220" i="36"/>
  <c r="F220" i="36" s="1"/>
  <c r="E219" i="36"/>
  <c r="F219" i="36" s="1"/>
  <c r="E218" i="36"/>
  <c r="F218" i="36" s="1"/>
  <c r="E217" i="36"/>
  <c r="F217" i="36" s="1"/>
  <c r="E216" i="36"/>
  <c r="F216" i="36" s="1"/>
  <c r="E215" i="36"/>
  <c r="F215" i="36" s="1"/>
  <c r="E214" i="36"/>
  <c r="F214" i="36" s="1"/>
  <c r="E213" i="36"/>
  <c r="F213" i="36" s="1"/>
  <c r="E212" i="36"/>
  <c r="F212" i="36" s="1"/>
  <c r="E211" i="36"/>
  <c r="F211" i="36" s="1"/>
  <c r="E210" i="36"/>
  <c r="F210" i="36" s="1"/>
  <c r="E209" i="36"/>
  <c r="F209" i="36" s="1"/>
  <c r="E208" i="36"/>
  <c r="F208" i="36" s="1"/>
  <c r="E207" i="36"/>
  <c r="F207" i="36" s="1"/>
  <c r="E206" i="36"/>
  <c r="F206" i="36" s="1"/>
  <c r="E205" i="36"/>
  <c r="F205" i="36" s="1"/>
  <c r="E204" i="36"/>
  <c r="F204" i="36" s="1"/>
  <c r="E203" i="36"/>
  <c r="F203" i="36" s="1"/>
  <c r="E202" i="36"/>
  <c r="F202" i="36" s="1"/>
  <c r="E201" i="36"/>
  <c r="F201" i="36" s="1"/>
  <c r="E200" i="36"/>
  <c r="F200" i="36" s="1"/>
  <c r="E199" i="36"/>
  <c r="F199" i="36" s="1"/>
  <c r="E198" i="36"/>
  <c r="F198" i="36" s="1"/>
  <c r="E197" i="36"/>
  <c r="F197" i="36" s="1"/>
  <c r="E196" i="36"/>
  <c r="F196" i="36" s="1"/>
  <c r="E195" i="36"/>
  <c r="F195" i="36" s="1"/>
  <c r="E194" i="36"/>
  <c r="F194" i="36" s="1"/>
  <c r="E193" i="36"/>
  <c r="F193" i="36" s="1"/>
  <c r="E192" i="36"/>
  <c r="F192" i="36" s="1"/>
  <c r="E191" i="36"/>
  <c r="F191" i="36" s="1"/>
  <c r="E190" i="36"/>
  <c r="F190" i="36" s="1"/>
  <c r="E189" i="36"/>
  <c r="F189" i="36" s="1"/>
  <c r="E188" i="36"/>
  <c r="F188" i="36" s="1"/>
  <c r="E187" i="36"/>
  <c r="F187" i="36" s="1"/>
  <c r="E186" i="36"/>
  <c r="F186" i="36" s="1"/>
  <c r="E185" i="36"/>
  <c r="F185" i="36" s="1"/>
  <c r="E184" i="36"/>
  <c r="F184" i="36" s="1"/>
  <c r="E183" i="36"/>
  <c r="F183" i="36" s="1"/>
  <c r="E182" i="36"/>
  <c r="F182" i="36" s="1"/>
  <c r="E181" i="36"/>
  <c r="F181" i="36" s="1"/>
  <c r="E180" i="36"/>
  <c r="F180" i="36" s="1"/>
  <c r="E179" i="36"/>
  <c r="F179" i="36" s="1"/>
  <c r="E178" i="36"/>
  <c r="F178" i="36" s="1"/>
  <c r="E177" i="36"/>
  <c r="F177" i="36" s="1"/>
  <c r="E176" i="36"/>
  <c r="F176" i="36" s="1"/>
  <c r="E175" i="36"/>
  <c r="F175" i="36" s="1"/>
  <c r="E174" i="36"/>
  <c r="F174" i="36" s="1"/>
  <c r="E173" i="36"/>
  <c r="F173" i="36" s="1"/>
  <c r="E172" i="36"/>
  <c r="F172" i="36" s="1"/>
  <c r="E171" i="36"/>
  <c r="F171" i="36" s="1"/>
  <c r="E170" i="36"/>
  <c r="F170" i="36" s="1"/>
  <c r="E169" i="36"/>
  <c r="F169" i="36" s="1"/>
  <c r="E168" i="36"/>
  <c r="F168" i="36" s="1"/>
  <c r="E167" i="36"/>
  <c r="F167" i="36" s="1"/>
  <c r="E166" i="36"/>
  <c r="F166" i="36" s="1"/>
  <c r="E165" i="36"/>
  <c r="F165" i="36" s="1"/>
  <c r="E164" i="36"/>
  <c r="F164" i="36" s="1"/>
  <c r="E163" i="36"/>
  <c r="F163" i="36" s="1"/>
  <c r="E162" i="36"/>
  <c r="F162" i="36" s="1"/>
  <c r="E161" i="36"/>
  <c r="F161" i="36" s="1"/>
  <c r="E160" i="36"/>
  <c r="F160" i="36" s="1"/>
  <c r="E159" i="36"/>
  <c r="F159" i="36" s="1"/>
  <c r="E158" i="36"/>
  <c r="F158" i="36" s="1"/>
  <c r="E157" i="36"/>
  <c r="F157" i="36" s="1"/>
  <c r="E156" i="36"/>
  <c r="F156" i="36" s="1"/>
  <c r="E155" i="36"/>
  <c r="F155" i="36" s="1"/>
  <c r="E154" i="36"/>
  <c r="F154" i="36" s="1"/>
  <c r="E153" i="36"/>
  <c r="F153" i="36" s="1"/>
  <c r="E152" i="36"/>
  <c r="F152" i="36" s="1"/>
  <c r="E151" i="36"/>
  <c r="F151" i="36" s="1"/>
  <c r="E150" i="36"/>
  <c r="F150" i="36" s="1"/>
  <c r="E149" i="36"/>
  <c r="F149" i="36" s="1"/>
  <c r="E148" i="36"/>
  <c r="F148" i="36" s="1"/>
  <c r="E147" i="36"/>
  <c r="F147" i="36" s="1"/>
  <c r="E146" i="36"/>
  <c r="F146" i="36" s="1"/>
  <c r="E145" i="36"/>
  <c r="F145" i="36" s="1"/>
  <c r="E144" i="36"/>
  <c r="F144" i="36" s="1"/>
  <c r="E143" i="36"/>
  <c r="F143" i="36" s="1"/>
  <c r="E142" i="36"/>
  <c r="F142" i="36" s="1"/>
  <c r="E141" i="36"/>
  <c r="F141" i="36" s="1"/>
  <c r="E140" i="36"/>
  <c r="F140" i="36" s="1"/>
  <c r="E139" i="36"/>
  <c r="F139" i="36" s="1"/>
  <c r="E138" i="36"/>
  <c r="F138" i="36" s="1"/>
  <c r="E137" i="36"/>
  <c r="F137" i="36" s="1"/>
  <c r="E136" i="36"/>
  <c r="F136" i="36" s="1"/>
  <c r="E135" i="36"/>
  <c r="F135" i="36" s="1"/>
  <c r="E134" i="36"/>
  <c r="F134" i="36" s="1"/>
  <c r="E133" i="36"/>
  <c r="F133" i="36" s="1"/>
  <c r="E132" i="36"/>
  <c r="F132" i="36" s="1"/>
  <c r="E131" i="36"/>
  <c r="F131" i="36" s="1"/>
  <c r="E130" i="36"/>
  <c r="F130" i="36" s="1"/>
  <c r="E129" i="36"/>
  <c r="F129" i="36" s="1"/>
  <c r="E128" i="36"/>
  <c r="F128" i="36" s="1"/>
  <c r="E127" i="36"/>
  <c r="F127" i="36" s="1"/>
  <c r="E126" i="36"/>
  <c r="F126" i="36" s="1"/>
  <c r="E125" i="36"/>
  <c r="F125" i="36" s="1"/>
  <c r="E124" i="36"/>
  <c r="F124" i="36" s="1"/>
  <c r="E123" i="36"/>
  <c r="F123" i="36" s="1"/>
  <c r="E122" i="36"/>
  <c r="F122" i="36" s="1"/>
  <c r="E121" i="36"/>
  <c r="F121" i="36" s="1"/>
  <c r="E120" i="36"/>
  <c r="F120" i="36" s="1"/>
  <c r="E119" i="36"/>
  <c r="F119" i="36" s="1"/>
  <c r="E118" i="36"/>
  <c r="F118" i="36" s="1"/>
  <c r="E117" i="36"/>
  <c r="F117" i="36" s="1"/>
  <c r="E116" i="36"/>
  <c r="F116" i="36" s="1"/>
  <c r="E115" i="36"/>
  <c r="F115" i="36" s="1"/>
  <c r="E114" i="36"/>
  <c r="F114" i="36" s="1"/>
  <c r="E113" i="36"/>
  <c r="F113" i="36" s="1"/>
  <c r="E112" i="36"/>
  <c r="F112" i="36" s="1"/>
  <c r="E111" i="36"/>
  <c r="F111" i="36" s="1"/>
  <c r="E110" i="36"/>
  <c r="F110" i="36" s="1"/>
  <c r="E109" i="36"/>
  <c r="F109" i="36" s="1"/>
  <c r="E108" i="36"/>
  <c r="F108" i="36" s="1"/>
  <c r="E107" i="36"/>
  <c r="F107" i="36" s="1"/>
  <c r="E106" i="36"/>
  <c r="F106" i="36" s="1"/>
  <c r="E105" i="36"/>
  <c r="F105" i="36" s="1"/>
  <c r="E104" i="36"/>
  <c r="F104" i="36" s="1"/>
  <c r="E103" i="36"/>
  <c r="F103" i="36" s="1"/>
  <c r="E102" i="36"/>
  <c r="F102" i="36" s="1"/>
  <c r="E101" i="36"/>
  <c r="F101" i="36" s="1"/>
  <c r="E100" i="36"/>
  <c r="F100" i="36" s="1"/>
  <c r="E99" i="36"/>
  <c r="F99" i="36" s="1"/>
  <c r="E98" i="36"/>
  <c r="F98" i="36" s="1"/>
  <c r="E97" i="36"/>
  <c r="F97" i="36" s="1"/>
  <c r="E96" i="36"/>
  <c r="F96" i="36" s="1"/>
  <c r="E95" i="36"/>
  <c r="F95" i="36" s="1"/>
  <c r="E94" i="36"/>
  <c r="F94" i="36" s="1"/>
  <c r="E93" i="36"/>
  <c r="F93" i="36" s="1"/>
  <c r="E92" i="36"/>
  <c r="F92" i="36" s="1"/>
  <c r="E91" i="36"/>
  <c r="F91" i="36" s="1"/>
  <c r="E90" i="36"/>
  <c r="F90" i="36" s="1"/>
  <c r="E89" i="36"/>
  <c r="F89" i="36" s="1"/>
  <c r="E88" i="36"/>
  <c r="F88" i="36" s="1"/>
  <c r="E87" i="36"/>
  <c r="F87" i="36" s="1"/>
  <c r="E86" i="36"/>
  <c r="F86" i="36" s="1"/>
  <c r="E85" i="36"/>
  <c r="F85" i="36" s="1"/>
  <c r="E84" i="36"/>
  <c r="F84" i="36" s="1"/>
  <c r="E83" i="36"/>
  <c r="F83" i="36" s="1"/>
  <c r="E82" i="36"/>
  <c r="F82" i="36" s="1"/>
  <c r="E81" i="36"/>
  <c r="F81" i="36" s="1"/>
  <c r="E80" i="36"/>
  <c r="F80" i="36" s="1"/>
  <c r="E79" i="36"/>
  <c r="F79" i="36" s="1"/>
  <c r="E78" i="36"/>
  <c r="F78" i="36" s="1"/>
  <c r="E77" i="36"/>
  <c r="F77" i="36" s="1"/>
  <c r="E76" i="36"/>
  <c r="F76" i="36" s="1"/>
  <c r="E75" i="36"/>
  <c r="F75" i="36" s="1"/>
  <c r="E74" i="36"/>
  <c r="F74" i="36" s="1"/>
  <c r="E73" i="36"/>
  <c r="F73" i="36" s="1"/>
  <c r="E72" i="36"/>
  <c r="F72" i="36" s="1"/>
  <c r="E71" i="36"/>
  <c r="F71" i="36" s="1"/>
  <c r="E70" i="36"/>
  <c r="F70" i="36" s="1"/>
  <c r="E69" i="36"/>
  <c r="F69" i="36" s="1"/>
  <c r="E68" i="36"/>
  <c r="F68" i="36" s="1"/>
  <c r="E67" i="36"/>
  <c r="F67" i="36" s="1"/>
  <c r="E66" i="36"/>
  <c r="F66" i="36" s="1"/>
  <c r="E65" i="36"/>
  <c r="F65" i="36" s="1"/>
  <c r="E64" i="36"/>
  <c r="F64" i="36" s="1"/>
  <c r="E63" i="36"/>
  <c r="F63" i="36" s="1"/>
  <c r="E62" i="36"/>
  <c r="F62" i="36" s="1"/>
  <c r="E61" i="36"/>
  <c r="F61" i="36" s="1"/>
  <c r="E60" i="36"/>
  <c r="F60" i="36" s="1"/>
  <c r="E59" i="36"/>
  <c r="F59" i="36" s="1"/>
  <c r="E58" i="36"/>
  <c r="F58" i="36" s="1"/>
  <c r="E57" i="36"/>
  <c r="F57" i="36" s="1"/>
  <c r="E56" i="36"/>
  <c r="F56" i="36" s="1"/>
  <c r="E55" i="36"/>
  <c r="F55" i="36" s="1"/>
  <c r="E54" i="36"/>
  <c r="F54" i="36" s="1"/>
  <c r="E53" i="36"/>
  <c r="F53" i="36" s="1"/>
  <c r="E52" i="36"/>
  <c r="F52" i="36" s="1"/>
  <c r="E51" i="36"/>
  <c r="F51" i="36" s="1"/>
  <c r="E50" i="36"/>
  <c r="F50" i="36" s="1"/>
  <c r="E49" i="36"/>
  <c r="F49" i="36" s="1"/>
  <c r="E48" i="36"/>
  <c r="F48" i="36" s="1"/>
  <c r="E47" i="36"/>
  <c r="F47" i="36" s="1"/>
  <c r="E46" i="36"/>
  <c r="F46" i="36" s="1"/>
  <c r="E45" i="36"/>
  <c r="F45" i="36" s="1"/>
  <c r="E44" i="36"/>
  <c r="F44" i="36" s="1"/>
  <c r="E43" i="36"/>
  <c r="F43" i="36" s="1"/>
  <c r="E42" i="36"/>
  <c r="F42" i="36" s="1"/>
  <c r="E41" i="36"/>
  <c r="F41" i="36" s="1"/>
  <c r="E40" i="36"/>
  <c r="F40" i="36" s="1"/>
  <c r="E39" i="36"/>
  <c r="F39" i="36" s="1"/>
  <c r="E38" i="36"/>
  <c r="F38" i="36" s="1"/>
  <c r="E37" i="36"/>
  <c r="F37" i="36" s="1"/>
  <c r="E36" i="36"/>
  <c r="F36" i="36" s="1"/>
  <c r="E35" i="36"/>
  <c r="F35" i="36" s="1"/>
  <c r="E34" i="36"/>
  <c r="F34" i="36" s="1"/>
  <c r="E33" i="36"/>
  <c r="F33" i="36" s="1"/>
  <c r="E32" i="36"/>
  <c r="F32" i="36" s="1"/>
  <c r="E31" i="36"/>
  <c r="F31" i="36" s="1"/>
  <c r="E30" i="36"/>
  <c r="F30" i="36" s="1"/>
  <c r="E29" i="36"/>
  <c r="F29" i="36" s="1"/>
  <c r="E28" i="36"/>
  <c r="F28" i="36" s="1"/>
  <c r="E27" i="36"/>
  <c r="F27" i="36" s="1"/>
  <c r="E26" i="36"/>
  <c r="F26" i="36" s="1"/>
  <c r="E25" i="36"/>
  <c r="F25" i="36" s="1"/>
  <c r="E24" i="36"/>
  <c r="F24" i="36" s="1"/>
  <c r="E23" i="36"/>
  <c r="F23" i="36" s="1"/>
  <c r="E22" i="36"/>
  <c r="F22" i="36" s="1"/>
  <c r="E21" i="36"/>
  <c r="F21" i="36" s="1"/>
  <c r="E20" i="36"/>
  <c r="F20" i="36" s="1"/>
  <c r="E19" i="36"/>
  <c r="F19" i="36" s="1"/>
  <c r="E18" i="36"/>
  <c r="F18" i="36" s="1"/>
  <c r="E17" i="36"/>
  <c r="F17" i="36" s="1"/>
  <c r="E16" i="36"/>
  <c r="F16" i="36" s="1"/>
  <c r="E15" i="36"/>
  <c r="F15" i="36" s="1"/>
  <c r="E14" i="36"/>
  <c r="F14" i="36" s="1"/>
  <c r="E13" i="36"/>
  <c r="F13" i="36" s="1"/>
  <c r="E12" i="36"/>
  <c r="F12" i="36" s="1"/>
  <c r="E11" i="36"/>
  <c r="F11" i="36" s="1"/>
  <c r="E10" i="36"/>
  <c r="F10" i="36" s="1"/>
  <c r="E9" i="36"/>
  <c r="F9" i="36" s="1"/>
  <c r="E8" i="36"/>
  <c r="F8" i="36" s="1"/>
  <c r="J7" i="36"/>
  <c r="E7" i="36"/>
  <c r="F7" i="36" s="1"/>
  <c r="J6" i="36"/>
  <c r="E6" i="36"/>
  <c r="F6" i="36" s="1"/>
  <c r="E5" i="36"/>
  <c r="F5" i="36" s="1"/>
  <c r="J4" i="36"/>
  <c r="J5" i="36" s="1"/>
  <c r="E4" i="36"/>
  <c r="F4" i="36" s="1"/>
  <c r="J3" i="36"/>
  <c r="E3" i="36"/>
  <c r="F3" i="36" s="1"/>
  <c r="J4" i="35"/>
  <c r="J5" i="35" s="1"/>
  <c r="J7" i="35"/>
  <c r="J6" i="35"/>
  <c r="J3" i="35"/>
  <c r="E2160" i="35"/>
  <c r="F2160" i="35" s="1"/>
  <c r="E2159" i="35"/>
  <c r="F2159" i="35" s="1"/>
  <c r="E2158" i="35"/>
  <c r="F2158" i="35" s="1"/>
  <c r="E2157" i="35"/>
  <c r="F2157" i="35" s="1"/>
  <c r="E2156" i="35"/>
  <c r="F2156" i="35" s="1"/>
  <c r="E2155" i="35"/>
  <c r="F2155" i="35" s="1"/>
  <c r="E2154" i="35"/>
  <c r="F2154" i="35" s="1"/>
  <c r="E2153" i="35"/>
  <c r="F2153" i="35" s="1"/>
  <c r="E2152" i="35"/>
  <c r="F2152" i="35" s="1"/>
  <c r="E2151" i="35"/>
  <c r="F2151" i="35" s="1"/>
  <c r="E2150" i="35"/>
  <c r="F2150" i="35" s="1"/>
  <c r="E2149" i="35"/>
  <c r="F2149" i="35" s="1"/>
  <c r="E2148" i="35"/>
  <c r="F2148" i="35" s="1"/>
  <c r="E2147" i="35"/>
  <c r="F2147" i="35" s="1"/>
  <c r="E2146" i="35"/>
  <c r="F2146" i="35" s="1"/>
  <c r="E2145" i="35"/>
  <c r="F2145" i="35" s="1"/>
  <c r="E2144" i="35"/>
  <c r="F2144" i="35" s="1"/>
  <c r="E2143" i="35"/>
  <c r="F2143" i="35" s="1"/>
  <c r="E2142" i="35"/>
  <c r="F2142" i="35" s="1"/>
  <c r="E2141" i="35"/>
  <c r="F2141" i="35" s="1"/>
  <c r="E2140" i="35"/>
  <c r="F2140" i="35" s="1"/>
  <c r="E2139" i="35"/>
  <c r="F2139" i="35" s="1"/>
  <c r="E2138" i="35"/>
  <c r="F2138" i="35" s="1"/>
  <c r="E2137" i="35"/>
  <c r="F2137" i="35" s="1"/>
  <c r="E2136" i="35"/>
  <c r="F2136" i="35" s="1"/>
  <c r="E2135" i="35"/>
  <c r="F2135" i="35" s="1"/>
  <c r="E2134" i="35"/>
  <c r="F2134" i="35" s="1"/>
  <c r="E2133" i="35"/>
  <c r="F2133" i="35" s="1"/>
  <c r="E2132" i="35"/>
  <c r="F2132" i="35" s="1"/>
  <c r="E2131" i="35"/>
  <c r="F2131" i="35" s="1"/>
  <c r="E2130" i="35"/>
  <c r="F2130" i="35" s="1"/>
  <c r="E2129" i="35"/>
  <c r="F2129" i="35" s="1"/>
  <c r="E2128" i="35"/>
  <c r="F2128" i="35" s="1"/>
  <c r="E2127" i="35"/>
  <c r="F2127" i="35" s="1"/>
  <c r="E2126" i="35"/>
  <c r="F2126" i="35" s="1"/>
  <c r="E2125" i="35"/>
  <c r="F2125" i="35" s="1"/>
  <c r="E2124" i="35"/>
  <c r="F2124" i="35" s="1"/>
  <c r="E2123" i="35"/>
  <c r="F2123" i="35" s="1"/>
  <c r="E2122" i="35"/>
  <c r="F2122" i="35" s="1"/>
  <c r="E2121" i="35"/>
  <c r="F2121" i="35" s="1"/>
  <c r="E2120" i="35"/>
  <c r="F2120" i="35" s="1"/>
  <c r="E2119" i="35"/>
  <c r="F2119" i="35" s="1"/>
  <c r="E2118" i="35"/>
  <c r="F2118" i="35" s="1"/>
  <c r="E2117" i="35"/>
  <c r="F2117" i="35" s="1"/>
  <c r="E2116" i="35"/>
  <c r="F2116" i="35" s="1"/>
  <c r="E2115" i="35"/>
  <c r="F2115" i="35" s="1"/>
  <c r="E2114" i="35"/>
  <c r="F2114" i="35" s="1"/>
  <c r="E2113" i="35"/>
  <c r="F2113" i="35" s="1"/>
  <c r="E2112" i="35"/>
  <c r="F2112" i="35" s="1"/>
  <c r="E2111" i="35"/>
  <c r="F2111" i="35" s="1"/>
  <c r="E2110" i="35"/>
  <c r="F2110" i="35" s="1"/>
  <c r="E2109" i="35"/>
  <c r="F2109" i="35" s="1"/>
  <c r="E2108" i="35"/>
  <c r="F2108" i="35" s="1"/>
  <c r="E2107" i="35"/>
  <c r="F2107" i="35" s="1"/>
  <c r="E2106" i="35"/>
  <c r="F2106" i="35" s="1"/>
  <c r="E2105" i="35"/>
  <c r="F2105" i="35" s="1"/>
  <c r="E2104" i="35"/>
  <c r="F2104" i="35" s="1"/>
  <c r="E2103" i="35"/>
  <c r="F2103" i="35" s="1"/>
  <c r="E2102" i="35"/>
  <c r="F2102" i="35" s="1"/>
  <c r="E2101" i="35"/>
  <c r="F2101" i="35" s="1"/>
  <c r="E2100" i="35"/>
  <c r="F2100" i="35" s="1"/>
  <c r="E2099" i="35"/>
  <c r="F2099" i="35" s="1"/>
  <c r="E2098" i="35"/>
  <c r="F2098" i="35" s="1"/>
  <c r="E2097" i="35"/>
  <c r="F2097" i="35" s="1"/>
  <c r="E2096" i="35"/>
  <c r="F2096" i="35" s="1"/>
  <c r="E2095" i="35"/>
  <c r="F2095" i="35" s="1"/>
  <c r="E2094" i="35"/>
  <c r="F2094" i="35" s="1"/>
  <c r="E2093" i="35"/>
  <c r="F2093" i="35" s="1"/>
  <c r="E2092" i="35"/>
  <c r="F2092" i="35" s="1"/>
  <c r="E2091" i="35"/>
  <c r="F2091" i="35" s="1"/>
  <c r="E2090" i="35"/>
  <c r="F2090" i="35" s="1"/>
  <c r="E2089" i="35"/>
  <c r="F2089" i="35" s="1"/>
  <c r="E2088" i="35"/>
  <c r="F2088" i="35" s="1"/>
  <c r="E2087" i="35"/>
  <c r="F2087" i="35" s="1"/>
  <c r="E2086" i="35"/>
  <c r="F2086" i="35" s="1"/>
  <c r="E2085" i="35"/>
  <c r="F2085" i="35" s="1"/>
  <c r="E2084" i="35"/>
  <c r="F2084" i="35" s="1"/>
  <c r="E2083" i="35"/>
  <c r="F2083" i="35" s="1"/>
  <c r="E2082" i="35"/>
  <c r="F2082" i="35" s="1"/>
  <c r="E2081" i="35"/>
  <c r="F2081" i="35" s="1"/>
  <c r="E2080" i="35"/>
  <c r="F2080" i="35" s="1"/>
  <c r="E2079" i="35"/>
  <c r="F2079" i="35" s="1"/>
  <c r="E2078" i="35"/>
  <c r="F2078" i="35" s="1"/>
  <c r="E2077" i="35"/>
  <c r="F2077" i="35" s="1"/>
  <c r="E2076" i="35"/>
  <c r="F2076" i="35" s="1"/>
  <c r="E2075" i="35"/>
  <c r="F2075" i="35" s="1"/>
  <c r="E2074" i="35"/>
  <c r="F2074" i="35" s="1"/>
  <c r="E2073" i="35"/>
  <c r="F2073" i="35" s="1"/>
  <c r="E2072" i="35"/>
  <c r="F2072" i="35" s="1"/>
  <c r="E2071" i="35"/>
  <c r="F2071" i="35" s="1"/>
  <c r="E2070" i="35"/>
  <c r="F2070" i="35" s="1"/>
  <c r="E2069" i="35"/>
  <c r="F2069" i="35" s="1"/>
  <c r="E2068" i="35"/>
  <c r="F2068" i="35" s="1"/>
  <c r="E2067" i="35"/>
  <c r="F2067" i="35" s="1"/>
  <c r="E2066" i="35"/>
  <c r="F2066" i="35" s="1"/>
  <c r="E2065" i="35"/>
  <c r="F2065" i="35" s="1"/>
  <c r="E2064" i="35"/>
  <c r="F2064" i="35" s="1"/>
  <c r="E2063" i="35"/>
  <c r="F2063" i="35" s="1"/>
  <c r="E2062" i="35"/>
  <c r="F2062" i="35" s="1"/>
  <c r="E2061" i="35"/>
  <c r="F2061" i="35" s="1"/>
  <c r="E2060" i="35"/>
  <c r="F2060" i="35" s="1"/>
  <c r="E2059" i="35"/>
  <c r="F2059" i="35" s="1"/>
  <c r="E2058" i="35"/>
  <c r="F2058" i="35" s="1"/>
  <c r="E2057" i="35"/>
  <c r="F2057" i="35" s="1"/>
  <c r="E2056" i="35"/>
  <c r="F2056" i="35" s="1"/>
  <c r="E2055" i="35"/>
  <c r="F2055" i="35" s="1"/>
  <c r="E2054" i="35"/>
  <c r="F2054" i="35" s="1"/>
  <c r="E2053" i="35"/>
  <c r="F2053" i="35" s="1"/>
  <c r="E2052" i="35"/>
  <c r="F2052" i="35" s="1"/>
  <c r="E2051" i="35"/>
  <c r="F2051" i="35" s="1"/>
  <c r="E2050" i="35"/>
  <c r="F2050" i="35" s="1"/>
  <c r="E2049" i="35"/>
  <c r="F2049" i="35" s="1"/>
  <c r="E2048" i="35"/>
  <c r="F2048" i="35" s="1"/>
  <c r="E2047" i="35"/>
  <c r="F2047" i="35" s="1"/>
  <c r="E2046" i="35"/>
  <c r="F2046" i="35" s="1"/>
  <c r="E2045" i="35"/>
  <c r="F2045" i="35" s="1"/>
  <c r="E2044" i="35"/>
  <c r="F2044" i="35" s="1"/>
  <c r="E2043" i="35"/>
  <c r="F2043" i="35" s="1"/>
  <c r="E2042" i="35"/>
  <c r="F2042" i="35" s="1"/>
  <c r="E2041" i="35"/>
  <c r="F2041" i="35" s="1"/>
  <c r="E2040" i="35"/>
  <c r="F2040" i="35" s="1"/>
  <c r="E2039" i="35"/>
  <c r="F2039" i="35" s="1"/>
  <c r="E2038" i="35"/>
  <c r="F2038" i="35" s="1"/>
  <c r="E2037" i="35"/>
  <c r="F2037" i="35" s="1"/>
  <c r="E2036" i="35"/>
  <c r="F2036" i="35" s="1"/>
  <c r="E2035" i="35"/>
  <c r="F2035" i="35" s="1"/>
  <c r="E2034" i="35"/>
  <c r="F2034" i="35" s="1"/>
  <c r="E2033" i="35"/>
  <c r="F2033" i="35" s="1"/>
  <c r="E2032" i="35"/>
  <c r="F2032" i="35" s="1"/>
  <c r="E2031" i="35"/>
  <c r="F2031" i="35" s="1"/>
  <c r="E2030" i="35"/>
  <c r="F2030" i="35" s="1"/>
  <c r="E2029" i="35"/>
  <c r="F2029" i="35" s="1"/>
  <c r="E2028" i="35"/>
  <c r="F2028" i="35" s="1"/>
  <c r="E2027" i="35"/>
  <c r="F2027" i="35" s="1"/>
  <c r="E2026" i="35"/>
  <c r="F2026" i="35" s="1"/>
  <c r="E2025" i="35"/>
  <c r="F2025" i="35" s="1"/>
  <c r="E2024" i="35"/>
  <c r="F2024" i="35" s="1"/>
  <c r="E2023" i="35"/>
  <c r="F2023" i="35" s="1"/>
  <c r="E2022" i="35"/>
  <c r="F2022" i="35" s="1"/>
  <c r="E2021" i="35"/>
  <c r="F2021" i="35" s="1"/>
  <c r="E2020" i="35"/>
  <c r="F2020" i="35" s="1"/>
  <c r="E2019" i="35"/>
  <c r="F2019" i="35" s="1"/>
  <c r="E2018" i="35"/>
  <c r="F2018" i="35" s="1"/>
  <c r="E2017" i="35"/>
  <c r="F2017" i="35" s="1"/>
  <c r="E2016" i="35"/>
  <c r="F2016" i="35" s="1"/>
  <c r="E2015" i="35"/>
  <c r="F2015" i="35" s="1"/>
  <c r="E2014" i="35"/>
  <c r="F2014" i="35" s="1"/>
  <c r="E2013" i="35"/>
  <c r="F2013" i="35" s="1"/>
  <c r="E2012" i="35"/>
  <c r="F2012" i="35" s="1"/>
  <c r="E2011" i="35"/>
  <c r="F2011" i="35" s="1"/>
  <c r="E2010" i="35"/>
  <c r="F2010" i="35" s="1"/>
  <c r="E2009" i="35"/>
  <c r="F2009" i="35" s="1"/>
  <c r="E2008" i="35"/>
  <c r="F2008" i="35" s="1"/>
  <c r="E2007" i="35"/>
  <c r="F2007" i="35" s="1"/>
  <c r="E2006" i="35"/>
  <c r="F2006" i="35" s="1"/>
  <c r="E2005" i="35"/>
  <c r="F2005" i="35" s="1"/>
  <c r="E2004" i="35"/>
  <c r="F2004" i="35" s="1"/>
  <c r="E2003" i="35"/>
  <c r="F2003" i="35" s="1"/>
  <c r="E2002" i="35"/>
  <c r="F2002" i="35" s="1"/>
  <c r="E2001" i="35"/>
  <c r="F2001" i="35" s="1"/>
  <c r="E2000" i="35"/>
  <c r="F2000" i="35" s="1"/>
  <c r="E1999" i="35"/>
  <c r="F1999" i="35" s="1"/>
  <c r="E1998" i="35"/>
  <c r="F1998" i="35" s="1"/>
  <c r="E1997" i="35"/>
  <c r="F1997" i="35" s="1"/>
  <c r="E1996" i="35"/>
  <c r="F1996" i="35" s="1"/>
  <c r="E1995" i="35"/>
  <c r="F1995" i="35" s="1"/>
  <c r="E1994" i="35"/>
  <c r="F1994" i="35" s="1"/>
  <c r="E1993" i="35"/>
  <c r="F1993" i="35" s="1"/>
  <c r="E1992" i="35"/>
  <c r="F1992" i="35" s="1"/>
  <c r="E1991" i="35"/>
  <c r="F1991" i="35" s="1"/>
  <c r="E1990" i="35"/>
  <c r="F1990" i="35" s="1"/>
  <c r="E1989" i="35"/>
  <c r="F1989" i="35" s="1"/>
  <c r="E1988" i="35"/>
  <c r="F1988" i="35" s="1"/>
  <c r="E1987" i="35"/>
  <c r="F1987" i="35" s="1"/>
  <c r="E1986" i="35"/>
  <c r="F1986" i="35" s="1"/>
  <c r="E1985" i="35"/>
  <c r="F1985" i="35" s="1"/>
  <c r="E1984" i="35"/>
  <c r="F1984" i="35" s="1"/>
  <c r="E1983" i="35"/>
  <c r="F1983" i="35" s="1"/>
  <c r="E1982" i="35"/>
  <c r="F1982" i="35" s="1"/>
  <c r="E1981" i="35"/>
  <c r="F1981" i="35" s="1"/>
  <c r="E1980" i="35"/>
  <c r="F1980" i="35" s="1"/>
  <c r="E1979" i="35"/>
  <c r="F1979" i="35" s="1"/>
  <c r="E1978" i="35"/>
  <c r="F1978" i="35" s="1"/>
  <c r="E1977" i="35"/>
  <c r="F1977" i="35" s="1"/>
  <c r="E1976" i="35"/>
  <c r="F1976" i="35" s="1"/>
  <c r="E1975" i="35"/>
  <c r="F1975" i="35" s="1"/>
  <c r="E1974" i="35"/>
  <c r="F1974" i="35" s="1"/>
  <c r="E1973" i="35"/>
  <c r="F1973" i="35" s="1"/>
  <c r="E1972" i="35"/>
  <c r="F1972" i="35" s="1"/>
  <c r="E1971" i="35"/>
  <c r="F1971" i="35" s="1"/>
  <c r="E1970" i="35"/>
  <c r="F1970" i="35" s="1"/>
  <c r="E1969" i="35"/>
  <c r="F1969" i="35" s="1"/>
  <c r="E1968" i="35"/>
  <c r="F1968" i="35" s="1"/>
  <c r="E1967" i="35"/>
  <c r="F1967" i="35" s="1"/>
  <c r="E1966" i="35"/>
  <c r="F1966" i="35" s="1"/>
  <c r="E1965" i="35"/>
  <c r="F1965" i="35" s="1"/>
  <c r="E1964" i="35"/>
  <c r="F1964" i="35" s="1"/>
  <c r="E1963" i="35"/>
  <c r="F1963" i="35" s="1"/>
  <c r="E1962" i="35"/>
  <c r="F1962" i="35" s="1"/>
  <c r="E1961" i="35"/>
  <c r="F1961" i="35" s="1"/>
  <c r="E1960" i="35"/>
  <c r="F1960" i="35" s="1"/>
  <c r="E1959" i="35"/>
  <c r="F1959" i="35" s="1"/>
  <c r="E1958" i="35"/>
  <c r="F1958" i="35" s="1"/>
  <c r="E1957" i="35"/>
  <c r="F1957" i="35" s="1"/>
  <c r="E1956" i="35"/>
  <c r="F1956" i="35" s="1"/>
  <c r="E1955" i="35"/>
  <c r="F1955" i="35" s="1"/>
  <c r="E1954" i="35"/>
  <c r="F1954" i="35" s="1"/>
  <c r="E1953" i="35"/>
  <c r="F1953" i="35" s="1"/>
  <c r="E1952" i="35"/>
  <c r="F1952" i="35" s="1"/>
  <c r="E1951" i="35"/>
  <c r="F1951" i="35" s="1"/>
  <c r="E1950" i="35"/>
  <c r="F1950" i="35" s="1"/>
  <c r="E1949" i="35"/>
  <c r="F1949" i="35" s="1"/>
  <c r="E1948" i="35"/>
  <c r="F1948" i="35" s="1"/>
  <c r="E1947" i="35"/>
  <c r="F1947" i="35" s="1"/>
  <c r="E1946" i="35"/>
  <c r="F1946" i="35" s="1"/>
  <c r="E1945" i="35"/>
  <c r="F1945" i="35" s="1"/>
  <c r="E1944" i="35"/>
  <c r="F1944" i="35" s="1"/>
  <c r="E1943" i="35"/>
  <c r="F1943" i="35" s="1"/>
  <c r="E1942" i="35"/>
  <c r="F1942" i="35" s="1"/>
  <c r="E1941" i="35"/>
  <c r="F1941" i="35" s="1"/>
  <c r="E1940" i="35"/>
  <c r="F1940" i="35" s="1"/>
  <c r="E1939" i="35"/>
  <c r="F1939" i="35" s="1"/>
  <c r="E1938" i="35"/>
  <c r="F1938" i="35" s="1"/>
  <c r="E1937" i="35"/>
  <c r="F1937" i="35" s="1"/>
  <c r="E1936" i="35"/>
  <c r="F1936" i="35" s="1"/>
  <c r="E1935" i="35"/>
  <c r="F1935" i="35" s="1"/>
  <c r="E1934" i="35"/>
  <c r="F1934" i="35" s="1"/>
  <c r="E1933" i="35"/>
  <c r="F1933" i="35" s="1"/>
  <c r="E1932" i="35"/>
  <c r="F1932" i="35" s="1"/>
  <c r="E1931" i="35"/>
  <c r="F1931" i="35" s="1"/>
  <c r="E1930" i="35"/>
  <c r="F1930" i="35" s="1"/>
  <c r="E1929" i="35"/>
  <c r="F1929" i="35" s="1"/>
  <c r="E1928" i="35"/>
  <c r="F1928" i="35" s="1"/>
  <c r="E1927" i="35"/>
  <c r="F1927" i="35" s="1"/>
  <c r="E1926" i="35"/>
  <c r="F1926" i="35" s="1"/>
  <c r="E1925" i="35"/>
  <c r="F1925" i="35" s="1"/>
  <c r="E1924" i="35"/>
  <c r="F1924" i="35" s="1"/>
  <c r="E1923" i="35"/>
  <c r="F1923" i="35" s="1"/>
  <c r="E1922" i="35"/>
  <c r="F1922" i="35" s="1"/>
  <c r="E1921" i="35"/>
  <c r="F1921" i="35" s="1"/>
  <c r="E1920" i="35"/>
  <c r="F1920" i="35" s="1"/>
  <c r="E1919" i="35"/>
  <c r="F1919" i="35" s="1"/>
  <c r="E1918" i="35"/>
  <c r="F1918" i="35" s="1"/>
  <c r="E1917" i="35"/>
  <c r="F1917" i="35" s="1"/>
  <c r="E1916" i="35"/>
  <c r="F1916" i="35" s="1"/>
  <c r="E1915" i="35"/>
  <c r="F1915" i="35" s="1"/>
  <c r="E1914" i="35"/>
  <c r="F1914" i="35" s="1"/>
  <c r="E1913" i="35"/>
  <c r="F1913" i="35" s="1"/>
  <c r="E1912" i="35"/>
  <c r="F1912" i="35" s="1"/>
  <c r="E1911" i="35"/>
  <c r="F1911" i="35" s="1"/>
  <c r="E1910" i="35"/>
  <c r="F1910" i="35" s="1"/>
  <c r="E1909" i="35"/>
  <c r="F1909" i="35" s="1"/>
  <c r="E1908" i="35"/>
  <c r="F1908" i="35" s="1"/>
  <c r="E1907" i="35"/>
  <c r="F1907" i="35" s="1"/>
  <c r="E1906" i="35"/>
  <c r="F1906" i="35" s="1"/>
  <c r="E1905" i="35"/>
  <c r="F1905" i="35" s="1"/>
  <c r="E1904" i="35"/>
  <c r="F1904" i="35" s="1"/>
  <c r="E1903" i="35"/>
  <c r="F1903" i="35" s="1"/>
  <c r="E1902" i="35"/>
  <c r="F1902" i="35" s="1"/>
  <c r="E1901" i="35"/>
  <c r="F1901" i="35" s="1"/>
  <c r="E1900" i="35"/>
  <c r="F1900" i="35" s="1"/>
  <c r="E1899" i="35"/>
  <c r="F1899" i="35" s="1"/>
  <c r="E1898" i="35"/>
  <c r="F1898" i="35" s="1"/>
  <c r="E1897" i="35"/>
  <c r="F1897" i="35" s="1"/>
  <c r="E1896" i="35"/>
  <c r="F1896" i="35" s="1"/>
  <c r="E1895" i="35"/>
  <c r="F1895" i="35" s="1"/>
  <c r="E1894" i="35"/>
  <c r="F1894" i="35" s="1"/>
  <c r="E1893" i="35"/>
  <c r="F1893" i="35" s="1"/>
  <c r="E1892" i="35"/>
  <c r="F1892" i="35" s="1"/>
  <c r="E1891" i="35"/>
  <c r="F1891" i="35" s="1"/>
  <c r="E1890" i="35"/>
  <c r="F1890" i="35" s="1"/>
  <c r="E1889" i="35"/>
  <c r="F1889" i="35" s="1"/>
  <c r="E1888" i="35"/>
  <c r="F1888" i="35" s="1"/>
  <c r="E1887" i="35"/>
  <c r="F1887" i="35" s="1"/>
  <c r="E1886" i="35"/>
  <c r="F1886" i="35" s="1"/>
  <c r="E1885" i="35"/>
  <c r="F1885" i="35" s="1"/>
  <c r="E1884" i="35"/>
  <c r="F1884" i="35" s="1"/>
  <c r="E1883" i="35"/>
  <c r="F1883" i="35" s="1"/>
  <c r="E1882" i="35"/>
  <c r="F1882" i="35" s="1"/>
  <c r="E1881" i="35"/>
  <c r="F1881" i="35" s="1"/>
  <c r="E1880" i="35"/>
  <c r="F1880" i="35" s="1"/>
  <c r="E1879" i="35"/>
  <c r="F1879" i="35" s="1"/>
  <c r="E1878" i="35"/>
  <c r="F1878" i="35" s="1"/>
  <c r="E1877" i="35"/>
  <c r="F1877" i="35" s="1"/>
  <c r="E1876" i="35"/>
  <c r="F1876" i="35" s="1"/>
  <c r="E1875" i="35"/>
  <c r="F1875" i="35" s="1"/>
  <c r="E1874" i="35"/>
  <c r="F1874" i="35" s="1"/>
  <c r="E1873" i="35"/>
  <c r="F1873" i="35" s="1"/>
  <c r="E1872" i="35"/>
  <c r="F1872" i="35" s="1"/>
  <c r="E1871" i="35"/>
  <c r="F1871" i="35" s="1"/>
  <c r="E1870" i="35"/>
  <c r="F1870" i="35" s="1"/>
  <c r="E1869" i="35"/>
  <c r="F1869" i="35" s="1"/>
  <c r="E1868" i="35"/>
  <c r="F1868" i="35" s="1"/>
  <c r="E1867" i="35"/>
  <c r="F1867" i="35" s="1"/>
  <c r="E1866" i="35"/>
  <c r="F1866" i="35" s="1"/>
  <c r="E1865" i="35"/>
  <c r="F1865" i="35" s="1"/>
  <c r="E1864" i="35"/>
  <c r="F1864" i="35" s="1"/>
  <c r="E1863" i="35"/>
  <c r="F1863" i="35" s="1"/>
  <c r="E1862" i="35"/>
  <c r="F1862" i="35" s="1"/>
  <c r="E1861" i="35"/>
  <c r="F1861" i="35" s="1"/>
  <c r="E1860" i="35"/>
  <c r="F1860" i="35" s="1"/>
  <c r="E1859" i="35"/>
  <c r="F1859" i="35" s="1"/>
  <c r="E1858" i="35"/>
  <c r="F1858" i="35" s="1"/>
  <c r="E1857" i="35"/>
  <c r="F1857" i="35" s="1"/>
  <c r="E1856" i="35"/>
  <c r="F1856" i="35" s="1"/>
  <c r="E1855" i="35"/>
  <c r="F1855" i="35" s="1"/>
  <c r="E1854" i="35"/>
  <c r="F1854" i="35" s="1"/>
  <c r="E1853" i="35"/>
  <c r="F1853" i="35" s="1"/>
  <c r="E1852" i="35"/>
  <c r="F1852" i="35" s="1"/>
  <c r="E1851" i="35"/>
  <c r="F1851" i="35" s="1"/>
  <c r="E1850" i="35"/>
  <c r="F1850" i="35" s="1"/>
  <c r="E1849" i="35"/>
  <c r="F1849" i="35" s="1"/>
  <c r="E1848" i="35"/>
  <c r="F1848" i="35" s="1"/>
  <c r="E1847" i="35"/>
  <c r="F1847" i="35" s="1"/>
  <c r="E1846" i="35"/>
  <c r="F1846" i="35" s="1"/>
  <c r="E1845" i="35"/>
  <c r="F1845" i="35" s="1"/>
  <c r="E1844" i="35"/>
  <c r="F1844" i="35" s="1"/>
  <c r="E1843" i="35"/>
  <c r="F1843" i="35" s="1"/>
  <c r="E1842" i="35"/>
  <c r="F1842" i="35" s="1"/>
  <c r="E1841" i="35"/>
  <c r="F1841" i="35" s="1"/>
  <c r="E1840" i="35"/>
  <c r="F1840" i="35" s="1"/>
  <c r="E1839" i="35"/>
  <c r="F1839" i="35" s="1"/>
  <c r="E1838" i="35"/>
  <c r="F1838" i="35" s="1"/>
  <c r="E1837" i="35"/>
  <c r="F1837" i="35" s="1"/>
  <c r="E1836" i="35"/>
  <c r="F1836" i="35" s="1"/>
  <c r="E1835" i="35"/>
  <c r="F1835" i="35" s="1"/>
  <c r="E1834" i="35"/>
  <c r="F1834" i="35" s="1"/>
  <c r="E1833" i="35"/>
  <c r="F1833" i="35" s="1"/>
  <c r="E1832" i="35"/>
  <c r="F1832" i="35" s="1"/>
  <c r="E1831" i="35"/>
  <c r="F1831" i="35" s="1"/>
  <c r="E1830" i="35"/>
  <c r="F1830" i="35" s="1"/>
  <c r="E1829" i="35"/>
  <c r="F1829" i="35" s="1"/>
  <c r="E1828" i="35"/>
  <c r="F1828" i="35" s="1"/>
  <c r="E1827" i="35"/>
  <c r="F1827" i="35" s="1"/>
  <c r="E1826" i="35"/>
  <c r="F1826" i="35" s="1"/>
  <c r="E1825" i="35"/>
  <c r="F1825" i="35" s="1"/>
  <c r="E1824" i="35"/>
  <c r="F1824" i="35" s="1"/>
  <c r="E1823" i="35"/>
  <c r="F1823" i="35" s="1"/>
  <c r="E1822" i="35"/>
  <c r="F1822" i="35" s="1"/>
  <c r="E1821" i="35"/>
  <c r="F1821" i="35" s="1"/>
  <c r="E1820" i="35"/>
  <c r="F1820" i="35" s="1"/>
  <c r="E1819" i="35"/>
  <c r="F1819" i="35" s="1"/>
  <c r="E1818" i="35"/>
  <c r="F1818" i="35" s="1"/>
  <c r="E1817" i="35"/>
  <c r="F1817" i="35" s="1"/>
  <c r="E1816" i="35"/>
  <c r="F1816" i="35" s="1"/>
  <c r="E1815" i="35"/>
  <c r="F1815" i="35" s="1"/>
  <c r="E1814" i="35"/>
  <c r="F1814" i="35" s="1"/>
  <c r="E1813" i="35"/>
  <c r="F1813" i="35" s="1"/>
  <c r="E1812" i="35"/>
  <c r="F1812" i="35" s="1"/>
  <c r="E1811" i="35"/>
  <c r="F1811" i="35" s="1"/>
  <c r="E1810" i="35"/>
  <c r="F1810" i="35" s="1"/>
  <c r="E1809" i="35"/>
  <c r="F1809" i="35" s="1"/>
  <c r="E1808" i="35"/>
  <c r="F1808" i="35" s="1"/>
  <c r="E1807" i="35"/>
  <c r="F1807" i="35" s="1"/>
  <c r="E1806" i="35"/>
  <c r="F1806" i="35" s="1"/>
  <c r="E1805" i="35"/>
  <c r="F1805" i="35" s="1"/>
  <c r="E1804" i="35"/>
  <c r="F1804" i="35" s="1"/>
  <c r="E1803" i="35"/>
  <c r="F1803" i="35" s="1"/>
  <c r="E1802" i="35"/>
  <c r="F1802" i="35" s="1"/>
  <c r="E1801" i="35"/>
  <c r="F1801" i="35" s="1"/>
  <c r="E1800" i="35"/>
  <c r="F1800" i="35" s="1"/>
  <c r="E1799" i="35"/>
  <c r="F1799" i="35" s="1"/>
  <c r="E1798" i="35"/>
  <c r="F1798" i="35" s="1"/>
  <c r="E1797" i="35"/>
  <c r="F1797" i="35" s="1"/>
  <c r="E1796" i="35"/>
  <c r="F1796" i="35" s="1"/>
  <c r="E1795" i="35"/>
  <c r="F1795" i="35" s="1"/>
  <c r="E1794" i="35"/>
  <c r="F1794" i="35" s="1"/>
  <c r="E1793" i="35"/>
  <c r="F1793" i="35" s="1"/>
  <c r="E1792" i="35"/>
  <c r="F1792" i="35" s="1"/>
  <c r="E1791" i="35"/>
  <c r="F1791" i="35" s="1"/>
  <c r="E1790" i="35"/>
  <c r="F1790" i="35" s="1"/>
  <c r="E1789" i="35"/>
  <c r="F1789" i="35" s="1"/>
  <c r="E1788" i="35"/>
  <c r="F1788" i="35" s="1"/>
  <c r="E1787" i="35"/>
  <c r="F1787" i="35" s="1"/>
  <c r="E1786" i="35"/>
  <c r="F1786" i="35" s="1"/>
  <c r="E1785" i="35"/>
  <c r="F1785" i="35" s="1"/>
  <c r="E1784" i="35"/>
  <c r="F1784" i="35" s="1"/>
  <c r="E1783" i="35"/>
  <c r="F1783" i="35" s="1"/>
  <c r="E1782" i="35"/>
  <c r="F1782" i="35" s="1"/>
  <c r="E1781" i="35"/>
  <c r="F1781" i="35" s="1"/>
  <c r="E1780" i="35"/>
  <c r="F1780" i="35" s="1"/>
  <c r="E1779" i="35"/>
  <c r="F1779" i="35" s="1"/>
  <c r="E1778" i="35"/>
  <c r="F1778" i="35" s="1"/>
  <c r="E1777" i="35"/>
  <c r="F1777" i="35" s="1"/>
  <c r="E1776" i="35"/>
  <c r="F1776" i="35" s="1"/>
  <c r="E1775" i="35"/>
  <c r="F1775" i="35" s="1"/>
  <c r="E1774" i="35"/>
  <c r="F1774" i="35" s="1"/>
  <c r="E1773" i="35"/>
  <c r="F1773" i="35" s="1"/>
  <c r="E1772" i="35"/>
  <c r="F1772" i="35" s="1"/>
  <c r="E1771" i="35"/>
  <c r="F1771" i="35" s="1"/>
  <c r="E1770" i="35"/>
  <c r="F1770" i="35" s="1"/>
  <c r="E1769" i="35"/>
  <c r="F1769" i="35" s="1"/>
  <c r="E1768" i="35"/>
  <c r="F1768" i="35" s="1"/>
  <c r="E1767" i="35"/>
  <c r="F1767" i="35" s="1"/>
  <c r="E1766" i="35"/>
  <c r="F1766" i="35" s="1"/>
  <c r="E1765" i="35"/>
  <c r="F1765" i="35" s="1"/>
  <c r="E1764" i="35"/>
  <c r="F1764" i="35" s="1"/>
  <c r="E1763" i="35"/>
  <c r="F1763" i="35" s="1"/>
  <c r="E1762" i="35"/>
  <c r="F1762" i="35" s="1"/>
  <c r="E1761" i="35"/>
  <c r="F1761" i="35" s="1"/>
  <c r="E1760" i="35"/>
  <c r="F1760" i="35" s="1"/>
  <c r="E1759" i="35"/>
  <c r="F1759" i="35" s="1"/>
  <c r="E1758" i="35"/>
  <c r="F1758" i="35" s="1"/>
  <c r="E1757" i="35"/>
  <c r="F1757" i="35" s="1"/>
  <c r="E1756" i="35"/>
  <c r="F1756" i="35" s="1"/>
  <c r="E1755" i="35"/>
  <c r="F1755" i="35" s="1"/>
  <c r="E1754" i="35"/>
  <c r="F1754" i="35" s="1"/>
  <c r="E1753" i="35"/>
  <c r="F1753" i="35" s="1"/>
  <c r="E1752" i="35"/>
  <c r="F1752" i="35" s="1"/>
  <c r="E1751" i="35"/>
  <c r="F1751" i="35" s="1"/>
  <c r="E1750" i="35"/>
  <c r="F1750" i="35" s="1"/>
  <c r="E1749" i="35"/>
  <c r="F1749" i="35" s="1"/>
  <c r="E1748" i="35"/>
  <c r="F1748" i="35" s="1"/>
  <c r="E1747" i="35"/>
  <c r="F1747" i="35" s="1"/>
  <c r="E1746" i="35"/>
  <c r="F1746" i="35" s="1"/>
  <c r="E1745" i="35"/>
  <c r="F1745" i="35" s="1"/>
  <c r="E1744" i="35"/>
  <c r="F1744" i="35" s="1"/>
  <c r="E1743" i="35"/>
  <c r="F1743" i="35" s="1"/>
  <c r="E1742" i="35"/>
  <c r="F1742" i="35" s="1"/>
  <c r="E1741" i="35"/>
  <c r="F1741" i="35" s="1"/>
  <c r="E1740" i="35"/>
  <c r="F1740" i="35" s="1"/>
  <c r="E1739" i="35"/>
  <c r="F1739" i="35" s="1"/>
  <c r="E1738" i="35"/>
  <c r="F1738" i="35" s="1"/>
  <c r="E1737" i="35"/>
  <c r="F1737" i="35" s="1"/>
  <c r="E1736" i="35"/>
  <c r="F1736" i="35" s="1"/>
  <c r="E1735" i="35"/>
  <c r="F1735" i="35" s="1"/>
  <c r="E1734" i="35"/>
  <c r="F1734" i="35" s="1"/>
  <c r="E1733" i="35"/>
  <c r="F1733" i="35" s="1"/>
  <c r="E1732" i="35"/>
  <c r="F1732" i="35" s="1"/>
  <c r="E1731" i="35"/>
  <c r="F1731" i="35" s="1"/>
  <c r="E1730" i="35"/>
  <c r="F1730" i="35" s="1"/>
  <c r="E1729" i="35"/>
  <c r="F1729" i="35" s="1"/>
  <c r="E1728" i="35"/>
  <c r="F1728" i="35" s="1"/>
  <c r="E1727" i="35"/>
  <c r="F1727" i="35" s="1"/>
  <c r="E1726" i="35"/>
  <c r="F1726" i="35" s="1"/>
  <c r="E1725" i="35"/>
  <c r="F1725" i="35" s="1"/>
  <c r="E1724" i="35"/>
  <c r="F1724" i="35" s="1"/>
  <c r="E1723" i="35"/>
  <c r="F1723" i="35" s="1"/>
  <c r="E1722" i="35"/>
  <c r="F1722" i="35" s="1"/>
  <c r="E1721" i="35"/>
  <c r="F1721" i="35" s="1"/>
  <c r="E1720" i="35"/>
  <c r="F1720" i="35" s="1"/>
  <c r="E1719" i="35"/>
  <c r="F1719" i="35" s="1"/>
  <c r="E1718" i="35"/>
  <c r="F1718" i="35" s="1"/>
  <c r="E1717" i="35"/>
  <c r="F1717" i="35" s="1"/>
  <c r="E1716" i="35"/>
  <c r="F1716" i="35" s="1"/>
  <c r="E1715" i="35"/>
  <c r="F1715" i="35" s="1"/>
  <c r="E1714" i="35"/>
  <c r="F1714" i="35" s="1"/>
  <c r="E1713" i="35"/>
  <c r="F1713" i="35" s="1"/>
  <c r="E1712" i="35"/>
  <c r="F1712" i="35" s="1"/>
  <c r="E1711" i="35"/>
  <c r="F1711" i="35" s="1"/>
  <c r="E1710" i="35"/>
  <c r="F1710" i="35" s="1"/>
  <c r="E1709" i="35"/>
  <c r="F1709" i="35" s="1"/>
  <c r="E1708" i="35"/>
  <c r="F1708" i="35" s="1"/>
  <c r="E1707" i="35"/>
  <c r="F1707" i="35" s="1"/>
  <c r="E1706" i="35"/>
  <c r="F1706" i="35" s="1"/>
  <c r="E1705" i="35"/>
  <c r="F1705" i="35" s="1"/>
  <c r="E1704" i="35"/>
  <c r="F1704" i="35" s="1"/>
  <c r="E1703" i="35"/>
  <c r="F1703" i="35" s="1"/>
  <c r="E1702" i="35"/>
  <c r="F1702" i="35" s="1"/>
  <c r="E1701" i="35"/>
  <c r="F1701" i="35" s="1"/>
  <c r="E1700" i="35"/>
  <c r="F1700" i="35" s="1"/>
  <c r="E1699" i="35"/>
  <c r="F1699" i="35" s="1"/>
  <c r="E1698" i="35"/>
  <c r="F1698" i="35" s="1"/>
  <c r="E1697" i="35"/>
  <c r="F1697" i="35" s="1"/>
  <c r="E1696" i="35"/>
  <c r="F1696" i="35" s="1"/>
  <c r="E1695" i="35"/>
  <c r="F1695" i="35" s="1"/>
  <c r="E1694" i="35"/>
  <c r="F1694" i="35" s="1"/>
  <c r="E1693" i="35"/>
  <c r="F1693" i="35" s="1"/>
  <c r="E1692" i="35"/>
  <c r="F1692" i="35" s="1"/>
  <c r="E1691" i="35"/>
  <c r="F1691" i="35" s="1"/>
  <c r="E1690" i="35"/>
  <c r="F1690" i="35" s="1"/>
  <c r="E1689" i="35"/>
  <c r="F1689" i="35" s="1"/>
  <c r="E1688" i="35"/>
  <c r="F1688" i="35" s="1"/>
  <c r="E1687" i="35"/>
  <c r="F1687" i="35" s="1"/>
  <c r="E1686" i="35"/>
  <c r="F1686" i="35" s="1"/>
  <c r="E1685" i="35"/>
  <c r="F1685" i="35" s="1"/>
  <c r="E1684" i="35"/>
  <c r="F1684" i="35" s="1"/>
  <c r="E1683" i="35"/>
  <c r="F1683" i="35" s="1"/>
  <c r="E1682" i="35"/>
  <c r="F1682" i="35" s="1"/>
  <c r="E1681" i="35"/>
  <c r="F1681" i="35" s="1"/>
  <c r="E1680" i="35"/>
  <c r="F1680" i="35" s="1"/>
  <c r="E1679" i="35"/>
  <c r="F1679" i="35" s="1"/>
  <c r="E1678" i="35"/>
  <c r="F1678" i="35" s="1"/>
  <c r="E1677" i="35"/>
  <c r="F1677" i="35" s="1"/>
  <c r="E1676" i="35"/>
  <c r="F1676" i="35" s="1"/>
  <c r="E1675" i="35"/>
  <c r="F1675" i="35" s="1"/>
  <c r="E1674" i="35"/>
  <c r="F1674" i="35" s="1"/>
  <c r="E1673" i="35"/>
  <c r="F1673" i="35" s="1"/>
  <c r="E1672" i="35"/>
  <c r="F1672" i="35" s="1"/>
  <c r="E1671" i="35"/>
  <c r="F1671" i="35" s="1"/>
  <c r="E1670" i="35"/>
  <c r="F1670" i="35" s="1"/>
  <c r="E1669" i="35"/>
  <c r="F1669" i="35" s="1"/>
  <c r="E1668" i="35"/>
  <c r="F1668" i="35" s="1"/>
  <c r="E1667" i="35"/>
  <c r="F1667" i="35" s="1"/>
  <c r="E1666" i="35"/>
  <c r="F1666" i="35" s="1"/>
  <c r="E1665" i="35"/>
  <c r="F1665" i="35" s="1"/>
  <c r="E1664" i="35"/>
  <c r="F1664" i="35" s="1"/>
  <c r="E1663" i="35"/>
  <c r="F1663" i="35" s="1"/>
  <c r="E1662" i="35"/>
  <c r="F1662" i="35" s="1"/>
  <c r="E1661" i="35"/>
  <c r="F1661" i="35" s="1"/>
  <c r="E1660" i="35"/>
  <c r="F1660" i="35" s="1"/>
  <c r="E1659" i="35"/>
  <c r="F1659" i="35" s="1"/>
  <c r="E1658" i="35"/>
  <c r="F1658" i="35" s="1"/>
  <c r="E1657" i="35"/>
  <c r="F1657" i="35" s="1"/>
  <c r="E1656" i="35"/>
  <c r="F1656" i="35" s="1"/>
  <c r="E1655" i="35"/>
  <c r="F1655" i="35" s="1"/>
  <c r="E1654" i="35"/>
  <c r="F1654" i="35" s="1"/>
  <c r="E1653" i="35"/>
  <c r="F1653" i="35" s="1"/>
  <c r="E1652" i="35"/>
  <c r="F1652" i="35" s="1"/>
  <c r="E1651" i="35"/>
  <c r="F1651" i="35" s="1"/>
  <c r="E1650" i="35"/>
  <c r="F1650" i="35" s="1"/>
  <c r="E1649" i="35"/>
  <c r="F1649" i="35" s="1"/>
  <c r="E1648" i="35"/>
  <c r="F1648" i="35" s="1"/>
  <c r="E1647" i="35"/>
  <c r="F1647" i="35" s="1"/>
  <c r="E1646" i="35"/>
  <c r="F1646" i="35" s="1"/>
  <c r="E1645" i="35"/>
  <c r="F1645" i="35" s="1"/>
  <c r="E1644" i="35"/>
  <c r="F1644" i="35" s="1"/>
  <c r="E1643" i="35"/>
  <c r="F1643" i="35" s="1"/>
  <c r="E1642" i="35"/>
  <c r="F1642" i="35" s="1"/>
  <c r="E1641" i="35"/>
  <c r="F1641" i="35" s="1"/>
  <c r="E1640" i="35"/>
  <c r="F1640" i="35" s="1"/>
  <c r="E1639" i="35"/>
  <c r="F1639" i="35" s="1"/>
  <c r="E1638" i="35"/>
  <c r="F1638" i="35" s="1"/>
  <c r="E1637" i="35"/>
  <c r="F1637" i="35" s="1"/>
  <c r="E1636" i="35"/>
  <c r="F1636" i="35" s="1"/>
  <c r="E1635" i="35"/>
  <c r="F1635" i="35" s="1"/>
  <c r="E1634" i="35"/>
  <c r="F1634" i="35" s="1"/>
  <c r="E1633" i="35"/>
  <c r="F1633" i="35" s="1"/>
  <c r="E1632" i="35"/>
  <c r="F1632" i="35" s="1"/>
  <c r="E1631" i="35"/>
  <c r="F1631" i="35" s="1"/>
  <c r="E1630" i="35"/>
  <c r="F1630" i="35" s="1"/>
  <c r="E1629" i="35"/>
  <c r="F1629" i="35" s="1"/>
  <c r="E1628" i="35"/>
  <c r="F1628" i="35" s="1"/>
  <c r="E1627" i="35"/>
  <c r="F1627" i="35" s="1"/>
  <c r="E1626" i="35"/>
  <c r="F1626" i="35" s="1"/>
  <c r="E1625" i="35"/>
  <c r="F1625" i="35" s="1"/>
  <c r="E1624" i="35"/>
  <c r="F1624" i="35" s="1"/>
  <c r="E1623" i="35"/>
  <c r="F1623" i="35" s="1"/>
  <c r="E1622" i="35"/>
  <c r="F1622" i="35" s="1"/>
  <c r="E1621" i="35"/>
  <c r="F1621" i="35" s="1"/>
  <c r="E1620" i="35"/>
  <c r="F1620" i="35" s="1"/>
  <c r="E1619" i="35"/>
  <c r="F1619" i="35" s="1"/>
  <c r="E1618" i="35"/>
  <c r="F1618" i="35" s="1"/>
  <c r="E1617" i="35"/>
  <c r="F1617" i="35" s="1"/>
  <c r="E1616" i="35"/>
  <c r="F1616" i="35" s="1"/>
  <c r="E1615" i="35"/>
  <c r="F1615" i="35" s="1"/>
  <c r="E1614" i="35"/>
  <c r="F1614" i="35" s="1"/>
  <c r="E1613" i="35"/>
  <c r="F1613" i="35" s="1"/>
  <c r="E1612" i="35"/>
  <c r="F1612" i="35" s="1"/>
  <c r="E1611" i="35"/>
  <c r="F1611" i="35" s="1"/>
  <c r="E1610" i="35"/>
  <c r="F1610" i="35" s="1"/>
  <c r="E1609" i="35"/>
  <c r="F1609" i="35" s="1"/>
  <c r="E1608" i="35"/>
  <c r="F1608" i="35" s="1"/>
  <c r="E1607" i="35"/>
  <c r="F1607" i="35" s="1"/>
  <c r="E1606" i="35"/>
  <c r="F1606" i="35" s="1"/>
  <c r="E1605" i="35"/>
  <c r="F1605" i="35" s="1"/>
  <c r="E1604" i="35"/>
  <c r="F1604" i="35" s="1"/>
  <c r="E1603" i="35"/>
  <c r="F1603" i="35" s="1"/>
  <c r="E1602" i="35"/>
  <c r="F1602" i="35" s="1"/>
  <c r="E1601" i="35"/>
  <c r="F1601" i="35" s="1"/>
  <c r="E1600" i="35"/>
  <c r="F1600" i="35" s="1"/>
  <c r="E1599" i="35"/>
  <c r="F1599" i="35" s="1"/>
  <c r="E1598" i="35"/>
  <c r="F1598" i="35" s="1"/>
  <c r="E1597" i="35"/>
  <c r="F1597" i="35" s="1"/>
  <c r="E1596" i="35"/>
  <c r="F1596" i="35" s="1"/>
  <c r="E1595" i="35"/>
  <c r="F1595" i="35" s="1"/>
  <c r="E1594" i="35"/>
  <c r="F1594" i="35" s="1"/>
  <c r="E1593" i="35"/>
  <c r="F1593" i="35" s="1"/>
  <c r="E1592" i="35"/>
  <c r="F1592" i="35" s="1"/>
  <c r="E1591" i="35"/>
  <c r="F1591" i="35" s="1"/>
  <c r="E1590" i="35"/>
  <c r="F1590" i="35" s="1"/>
  <c r="E1589" i="35"/>
  <c r="F1589" i="35" s="1"/>
  <c r="E1588" i="35"/>
  <c r="F1588" i="35" s="1"/>
  <c r="E1587" i="35"/>
  <c r="F1587" i="35" s="1"/>
  <c r="E1586" i="35"/>
  <c r="F1586" i="35" s="1"/>
  <c r="E1585" i="35"/>
  <c r="F1585" i="35" s="1"/>
  <c r="E1584" i="35"/>
  <c r="F1584" i="35" s="1"/>
  <c r="E1583" i="35"/>
  <c r="F1583" i="35" s="1"/>
  <c r="E1582" i="35"/>
  <c r="F1582" i="35" s="1"/>
  <c r="E1581" i="35"/>
  <c r="F1581" i="35" s="1"/>
  <c r="E1580" i="35"/>
  <c r="F1580" i="35" s="1"/>
  <c r="E1579" i="35"/>
  <c r="F1579" i="35" s="1"/>
  <c r="E1578" i="35"/>
  <c r="F1578" i="35" s="1"/>
  <c r="E1577" i="35"/>
  <c r="F1577" i="35" s="1"/>
  <c r="E1576" i="35"/>
  <c r="F1576" i="35" s="1"/>
  <c r="E1575" i="35"/>
  <c r="F1575" i="35" s="1"/>
  <c r="E1574" i="35"/>
  <c r="F1574" i="35" s="1"/>
  <c r="E1573" i="35"/>
  <c r="F1573" i="35" s="1"/>
  <c r="E1572" i="35"/>
  <c r="F1572" i="35" s="1"/>
  <c r="E1571" i="35"/>
  <c r="F1571" i="35" s="1"/>
  <c r="E1570" i="35"/>
  <c r="F1570" i="35" s="1"/>
  <c r="E1569" i="35"/>
  <c r="F1569" i="35" s="1"/>
  <c r="E1568" i="35"/>
  <c r="F1568" i="35" s="1"/>
  <c r="E1567" i="35"/>
  <c r="F1567" i="35" s="1"/>
  <c r="E1566" i="35"/>
  <c r="F1566" i="35" s="1"/>
  <c r="E1565" i="35"/>
  <c r="F1565" i="35" s="1"/>
  <c r="E1564" i="35"/>
  <c r="F1564" i="35" s="1"/>
  <c r="E1563" i="35"/>
  <c r="F1563" i="35" s="1"/>
  <c r="E1562" i="35"/>
  <c r="F1562" i="35" s="1"/>
  <c r="E1561" i="35"/>
  <c r="F1561" i="35" s="1"/>
  <c r="E1560" i="35"/>
  <c r="F1560" i="35" s="1"/>
  <c r="E1559" i="35"/>
  <c r="F1559" i="35" s="1"/>
  <c r="E1558" i="35"/>
  <c r="F1558" i="35" s="1"/>
  <c r="E1557" i="35"/>
  <c r="F1557" i="35" s="1"/>
  <c r="E1556" i="35"/>
  <c r="F1556" i="35" s="1"/>
  <c r="E1555" i="35"/>
  <c r="F1555" i="35" s="1"/>
  <c r="E1554" i="35"/>
  <c r="F1554" i="35" s="1"/>
  <c r="E1553" i="35"/>
  <c r="F1553" i="35" s="1"/>
  <c r="E1552" i="35"/>
  <c r="F1552" i="35" s="1"/>
  <c r="E1551" i="35"/>
  <c r="F1551" i="35" s="1"/>
  <c r="E1550" i="35"/>
  <c r="F1550" i="35" s="1"/>
  <c r="E1549" i="35"/>
  <c r="F1549" i="35" s="1"/>
  <c r="E1548" i="35"/>
  <c r="F1548" i="35" s="1"/>
  <c r="E1547" i="35"/>
  <c r="F1547" i="35" s="1"/>
  <c r="E1546" i="35"/>
  <c r="F1546" i="35" s="1"/>
  <c r="E1545" i="35"/>
  <c r="F1545" i="35" s="1"/>
  <c r="E1544" i="35"/>
  <c r="F1544" i="35" s="1"/>
  <c r="E1543" i="35"/>
  <c r="F1543" i="35" s="1"/>
  <c r="E1542" i="35"/>
  <c r="F1542" i="35" s="1"/>
  <c r="E1541" i="35"/>
  <c r="F1541" i="35" s="1"/>
  <c r="E1540" i="35"/>
  <c r="F1540" i="35" s="1"/>
  <c r="E1539" i="35"/>
  <c r="F1539" i="35" s="1"/>
  <c r="E1538" i="35"/>
  <c r="F1538" i="35" s="1"/>
  <c r="E1537" i="35"/>
  <c r="F1537" i="35" s="1"/>
  <c r="E1536" i="35"/>
  <c r="F1536" i="35" s="1"/>
  <c r="E1535" i="35"/>
  <c r="F1535" i="35" s="1"/>
  <c r="E1534" i="35"/>
  <c r="F1534" i="35" s="1"/>
  <c r="E1533" i="35"/>
  <c r="F1533" i="35" s="1"/>
  <c r="E1532" i="35"/>
  <c r="F1532" i="35" s="1"/>
  <c r="E1531" i="35"/>
  <c r="F1531" i="35" s="1"/>
  <c r="E1530" i="35"/>
  <c r="F1530" i="35" s="1"/>
  <c r="E1529" i="35"/>
  <c r="F1529" i="35" s="1"/>
  <c r="E1528" i="35"/>
  <c r="F1528" i="35" s="1"/>
  <c r="E1527" i="35"/>
  <c r="F1527" i="35" s="1"/>
  <c r="E1526" i="35"/>
  <c r="F1526" i="35" s="1"/>
  <c r="E1525" i="35"/>
  <c r="F1525" i="35" s="1"/>
  <c r="E1524" i="35"/>
  <c r="F1524" i="35" s="1"/>
  <c r="E1523" i="35"/>
  <c r="F1523" i="35" s="1"/>
  <c r="E1522" i="35"/>
  <c r="F1522" i="35" s="1"/>
  <c r="E1521" i="35"/>
  <c r="F1521" i="35" s="1"/>
  <c r="E1520" i="35"/>
  <c r="F1520" i="35" s="1"/>
  <c r="E1519" i="35"/>
  <c r="F1519" i="35" s="1"/>
  <c r="E1518" i="35"/>
  <c r="F1518" i="35" s="1"/>
  <c r="E1517" i="35"/>
  <c r="F1517" i="35" s="1"/>
  <c r="E1516" i="35"/>
  <c r="F1516" i="35" s="1"/>
  <c r="E1515" i="35"/>
  <c r="F1515" i="35" s="1"/>
  <c r="E1514" i="35"/>
  <c r="F1514" i="35" s="1"/>
  <c r="E1513" i="35"/>
  <c r="F1513" i="35" s="1"/>
  <c r="E1512" i="35"/>
  <c r="F1512" i="35" s="1"/>
  <c r="E1511" i="35"/>
  <c r="F1511" i="35" s="1"/>
  <c r="E1510" i="35"/>
  <c r="F1510" i="35" s="1"/>
  <c r="E1509" i="35"/>
  <c r="F1509" i="35" s="1"/>
  <c r="E1508" i="35"/>
  <c r="F1508" i="35" s="1"/>
  <c r="E1507" i="35"/>
  <c r="F1507" i="35" s="1"/>
  <c r="E1506" i="35"/>
  <c r="F1506" i="35" s="1"/>
  <c r="E1505" i="35"/>
  <c r="F1505" i="35" s="1"/>
  <c r="E1504" i="35"/>
  <c r="F1504" i="35" s="1"/>
  <c r="E1503" i="35"/>
  <c r="F1503" i="35" s="1"/>
  <c r="E1502" i="35"/>
  <c r="F1502" i="35" s="1"/>
  <c r="E1501" i="35"/>
  <c r="F1501" i="35" s="1"/>
  <c r="E1500" i="35"/>
  <c r="F1500" i="35" s="1"/>
  <c r="E1499" i="35"/>
  <c r="F1499" i="35" s="1"/>
  <c r="E1498" i="35"/>
  <c r="F1498" i="35" s="1"/>
  <c r="E1497" i="35"/>
  <c r="F1497" i="35" s="1"/>
  <c r="E1496" i="35"/>
  <c r="F1496" i="35" s="1"/>
  <c r="E1495" i="35"/>
  <c r="F1495" i="35" s="1"/>
  <c r="E1494" i="35"/>
  <c r="F1494" i="35" s="1"/>
  <c r="E1493" i="35"/>
  <c r="F1493" i="35" s="1"/>
  <c r="E1492" i="35"/>
  <c r="F1492" i="35" s="1"/>
  <c r="E1491" i="35"/>
  <c r="F1491" i="35" s="1"/>
  <c r="E1490" i="35"/>
  <c r="F1490" i="35" s="1"/>
  <c r="E1489" i="35"/>
  <c r="F1489" i="35" s="1"/>
  <c r="E1488" i="35"/>
  <c r="F1488" i="35" s="1"/>
  <c r="E1487" i="35"/>
  <c r="F1487" i="35" s="1"/>
  <c r="E1486" i="35"/>
  <c r="F1486" i="35" s="1"/>
  <c r="E1485" i="35"/>
  <c r="F1485" i="35" s="1"/>
  <c r="E1484" i="35"/>
  <c r="F1484" i="35" s="1"/>
  <c r="E1483" i="35"/>
  <c r="F1483" i="35" s="1"/>
  <c r="E1482" i="35"/>
  <c r="F1482" i="35" s="1"/>
  <c r="E1481" i="35"/>
  <c r="F1481" i="35" s="1"/>
  <c r="E1480" i="35"/>
  <c r="F1480" i="35" s="1"/>
  <c r="E1479" i="35"/>
  <c r="F1479" i="35" s="1"/>
  <c r="E1478" i="35"/>
  <c r="F1478" i="35" s="1"/>
  <c r="E1477" i="35"/>
  <c r="F1477" i="35" s="1"/>
  <c r="E1476" i="35"/>
  <c r="F1476" i="35" s="1"/>
  <c r="E1475" i="35"/>
  <c r="F1475" i="35" s="1"/>
  <c r="E1474" i="35"/>
  <c r="F1474" i="35" s="1"/>
  <c r="E1473" i="35"/>
  <c r="F1473" i="35" s="1"/>
  <c r="E1472" i="35"/>
  <c r="F1472" i="35" s="1"/>
  <c r="E1471" i="35"/>
  <c r="F1471" i="35" s="1"/>
  <c r="E1470" i="35"/>
  <c r="F1470" i="35" s="1"/>
  <c r="E1469" i="35"/>
  <c r="F1469" i="35" s="1"/>
  <c r="E1468" i="35"/>
  <c r="F1468" i="35" s="1"/>
  <c r="E1467" i="35"/>
  <c r="F1467" i="35" s="1"/>
  <c r="E1466" i="35"/>
  <c r="F1466" i="35" s="1"/>
  <c r="E1465" i="35"/>
  <c r="F1465" i="35" s="1"/>
  <c r="E1464" i="35"/>
  <c r="F1464" i="35" s="1"/>
  <c r="E1463" i="35"/>
  <c r="F1463" i="35" s="1"/>
  <c r="E1462" i="35"/>
  <c r="F1462" i="35" s="1"/>
  <c r="E1461" i="35"/>
  <c r="F1461" i="35" s="1"/>
  <c r="E1460" i="35"/>
  <c r="F1460" i="35" s="1"/>
  <c r="E1459" i="35"/>
  <c r="F1459" i="35" s="1"/>
  <c r="E1458" i="35"/>
  <c r="F1458" i="35" s="1"/>
  <c r="E1457" i="35"/>
  <c r="F1457" i="35" s="1"/>
  <c r="E1456" i="35"/>
  <c r="F1456" i="35" s="1"/>
  <c r="E1455" i="35"/>
  <c r="F1455" i="35" s="1"/>
  <c r="E1454" i="35"/>
  <c r="F1454" i="35" s="1"/>
  <c r="E1453" i="35"/>
  <c r="F1453" i="35" s="1"/>
  <c r="E1452" i="35"/>
  <c r="F1452" i="35" s="1"/>
  <c r="E1451" i="35"/>
  <c r="F1451" i="35" s="1"/>
  <c r="E1450" i="35"/>
  <c r="F1450" i="35" s="1"/>
  <c r="E1449" i="35"/>
  <c r="F1449" i="35" s="1"/>
  <c r="E1448" i="35"/>
  <c r="F1448" i="35" s="1"/>
  <c r="E1447" i="35"/>
  <c r="F1447" i="35" s="1"/>
  <c r="E1446" i="35"/>
  <c r="F1446" i="35" s="1"/>
  <c r="E1445" i="35"/>
  <c r="F1445" i="35" s="1"/>
  <c r="E1444" i="35"/>
  <c r="F1444" i="35" s="1"/>
  <c r="E1443" i="35"/>
  <c r="F1443" i="35" s="1"/>
  <c r="E1442" i="35"/>
  <c r="F1442" i="35" s="1"/>
  <c r="E1441" i="35"/>
  <c r="F1441" i="35" s="1"/>
  <c r="E1440" i="35"/>
  <c r="F1440" i="35" s="1"/>
  <c r="E1439" i="35"/>
  <c r="F1439" i="35" s="1"/>
  <c r="E1438" i="35"/>
  <c r="F1438" i="35" s="1"/>
  <c r="E1437" i="35"/>
  <c r="F1437" i="35" s="1"/>
  <c r="E1436" i="35"/>
  <c r="F1436" i="35" s="1"/>
  <c r="E1435" i="35"/>
  <c r="F1435" i="35" s="1"/>
  <c r="E1434" i="35"/>
  <c r="F1434" i="35" s="1"/>
  <c r="E1433" i="35"/>
  <c r="F1433" i="35" s="1"/>
  <c r="E1432" i="35"/>
  <c r="F1432" i="35" s="1"/>
  <c r="E1431" i="35"/>
  <c r="F1431" i="35" s="1"/>
  <c r="E1430" i="35"/>
  <c r="F1430" i="35" s="1"/>
  <c r="E1429" i="35"/>
  <c r="F1429" i="35" s="1"/>
  <c r="E1428" i="35"/>
  <c r="F1428" i="35" s="1"/>
  <c r="E1427" i="35"/>
  <c r="F1427" i="35" s="1"/>
  <c r="E1426" i="35"/>
  <c r="F1426" i="35" s="1"/>
  <c r="E1425" i="35"/>
  <c r="F1425" i="35" s="1"/>
  <c r="E1424" i="35"/>
  <c r="F1424" i="35" s="1"/>
  <c r="E1423" i="35"/>
  <c r="F1423" i="35" s="1"/>
  <c r="E1422" i="35"/>
  <c r="F1422" i="35" s="1"/>
  <c r="E1421" i="35"/>
  <c r="F1421" i="35" s="1"/>
  <c r="E1420" i="35"/>
  <c r="F1420" i="35" s="1"/>
  <c r="E1419" i="35"/>
  <c r="F1419" i="35" s="1"/>
  <c r="E1418" i="35"/>
  <c r="F1418" i="35" s="1"/>
  <c r="E1417" i="35"/>
  <c r="F1417" i="35" s="1"/>
  <c r="E1416" i="35"/>
  <c r="F1416" i="35" s="1"/>
  <c r="E1415" i="35"/>
  <c r="F1415" i="35" s="1"/>
  <c r="E1414" i="35"/>
  <c r="F1414" i="35" s="1"/>
  <c r="E1413" i="35"/>
  <c r="F1413" i="35" s="1"/>
  <c r="E1412" i="35"/>
  <c r="F1412" i="35" s="1"/>
  <c r="E1411" i="35"/>
  <c r="F1411" i="35" s="1"/>
  <c r="E1410" i="35"/>
  <c r="F1410" i="35" s="1"/>
  <c r="E1409" i="35"/>
  <c r="F1409" i="35" s="1"/>
  <c r="E1408" i="35"/>
  <c r="F1408" i="35" s="1"/>
  <c r="E1407" i="35"/>
  <c r="F1407" i="35" s="1"/>
  <c r="E1406" i="35"/>
  <c r="F1406" i="35" s="1"/>
  <c r="E1405" i="35"/>
  <c r="F1405" i="35" s="1"/>
  <c r="E1404" i="35"/>
  <c r="F1404" i="35" s="1"/>
  <c r="E1403" i="35"/>
  <c r="F1403" i="35" s="1"/>
  <c r="E1402" i="35"/>
  <c r="F1402" i="35" s="1"/>
  <c r="E1401" i="35"/>
  <c r="F1401" i="35" s="1"/>
  <c r="E1400" i="35"/>
  <c r="F1400" i="35" s="1"/>
  <c r="E1399" i="35"/>
  <c r="F1399" i="35" s="1"/>
  <c r="E1398" i="35"/>
  <c r="F1398" i="35" s="1"/>
  <c r="E1397" i="35"/>
  <c r="F1397" i="35" s="1"/>
  <c r="E1396" i="35"/>
  <c r="F1396" i="35" s="1"/>
  <c r="E1395" i="35"/>
  <c r="F1395" i="35" s="1"/>
  <c r="E1394" i="35"/>
  <c r="F1394" i="35" s="1"/>
  <c r="E1393" i="35"/>
  <c r="F1393" i="35" s="1"/>
  <c r="E1392" i="35"/>
  <c r="F1392" i="35" s="1"/>
  <c r="E1391" i="35"/>
  <c r="F1391" i="35" s="1"/>
  <c r="E1390" i="35"/>
  <c r="F1390" i="35" s="1"/>
  <c r="E1389" i="35"/>
  <c r="F1389" i="35" s="1"/>
  <c r="E1388" i="35"/>
  <c r="F1388" i="35" s="1"/>
  <c r="E1387" i="35"/>
  <c r="F1387" i="35" s="1"/>
  <c r="E1386" i="35"/>
  <c r="F1386" i="35" s="1"/>
  <c r="E1385" i="35"/>
  <c r="F1385" i="35" s="1"/>
  <c r="E1384" i="35"/>
  <c r="F1384" i="35" s="1"/>
  <c r="E1383" i="35"/>
  <c r="F1383" i="35" s="1"/>
  <c r="E1382" i="35"/>
  <c r="F1382" i="35" s="1"/>
  <c r="E1381" i="35"/>
  <c r="F1381" i="35" s="1"/>
  <c r="E1380" i="35"/>
  <c r="F1380" i="35" s="1"/>
  <c r="E1379" i="35"/>
  <c r="F1379" i="35" s="1"/>
  <c r="E1378" i="35"/>
  <c r="F1378" i="35" s="1"/>
  <c r="E1377" i="35"/>
  <c r="F1377" i="35" s="1"/>
  <c r="E1376" i="35"/>
  <c r="F1376" i="35" s="1"/>
  <c r="E1375" i="35"/>
  <c r="F1375" i="35" s="1"/>
  <c r="E1374" i="35"/>
  <c r="F1374" i="35" s="1"/>
  <c r="E1373" i="35"/>
  <c r="F1373" i="35" s="1"/>
  <c r="E1372" i="35"/>
  <c r="F1372" i="35" s="1"/>
  <c r="E1371" i="35"/>
  <c r="F1371" i="35" s="1"/>
  <c r="E1370" i="35"/>
  <c r="F1370" i="35" s="1"/>
  <c r="E1369" i="35"/>
  <c r="F1369" i="35" s="1"/>
  <c r="E1368" i="35"/>
  <c r="F1368" i="35" s="1"/>
  <c r="E1367" i="35"/>
  <c r="F1367" i="35" s="1"/>
  <c r="E1366" i="35"/>
  <c r="F1366" i="35" s="1"/>
  <c r="E1365" i="35"/>
  <c r="F1365" i="35" s="1"/>
  <c r="E1364" i="35"/>
  <c r="F1364" i="35" s="1"/>
  <c r="E1363" i="35"/>
  <c r="F1363" i="35" s="1"/>
  <c r="E1362" i="35"/>
  <c r="F1362" i="35" s="1"/>
  <c r="E1361" i="35"/>
  <c r="F1361" i="35" s="1"/>
  <c r="E1360" i="35"/>
  <c r="F1360" i="35" s="1"/>
  <c r="E1359" i="35"/>
  <c r="F1359" i="35" s="1"/>
  <c r="E1358" i="35"/>
  <c r="F1358" i="35" s="1"/>
  <c r="E1357" i="35"/>
  <c r="F1357" i="35" s="1"/>
  <c r="E1356" i="35"/>
  <c r="F1356" i="35" s="1"/>
  <c r="E1355" i="35"/>
  <c r="F1355" i="35" s="1"/>
  <c r="E1354" i="35"/>
  <c r="F1354" i="35" s="1"/>
  <c r="E1353" i="35"/>
  <c r="F1353" i="35" s="1"/>
  <c r="E1352" i="35"/>
  <c r="F1352" i="35" s="1"/>
  <c r="E1351" i="35"/>
  <c r="F1351" i="35" s="1"/>
  <c r="E1350" i="35"/>
  <c r="F1350" i="35" s="1"/>
  <c r="E1349" i="35"/>
  <c r="F1349" i="35" s="1"/>
  <c r="E1348" i="35"/>
  <c r="F1348" i="35" s="1"/>
  <c r="E1347" i="35"/>
  <c r="F1347" i="35" s="1"/>
  <c r="E1346" i="35"/>
  <c r="F1346" i="35" s="1"/>
  <c r="E1345" i="35"/>
  <c r="F1345" i="35" s="1"/>
  <c r="E1344" i="35"/>
  <c r="F1344" i="35" s="1"/>
  <c r="E1343" i="35"/>
  <c r="F1343" i="35" s="1"/>
  <c r="E1342" i="35"/>
  <c r="F1342" i="35" s="1"/>
  <c r="E1341" i="35"/>
  <c r="F1341" i="35" s="1"/>
  <c r="E1340" i="35"/>
  <c r="F1340" i="35" s="1"/>
  <c r="E1339" i="35"/>
  <c r="F1339" i="35" s="1"/>
  <c r="E1338" i="35"/>
  <c r="F1338" i="35" s="1"/>
  <c r="E1337" i="35"/>
  <c r="F1337" i="35" s="1"/>
  <c r="E1336" i="35"/>
  <c r="F1336" i="35" s="1"/>
  <c r="E1335" i="35"/>
  <c r="F1335" i="35" s="1"/>
  <c r="E1334" i="35"/>
  <c r="F1334" i="35" s="1"/>
  <c r="E1333" i="35"/>
  <c r="F1333" i="35" s="1"/>
  <c r="E1332" i="35"/>
  <c r="F1332" i="35" s="1"/>
  <c r="E1331" i="35"/>
  <c r="F1331" i="35" s="1"/>
  <c r="E1330" i="35"/>
  <c r="F1330" i="35" s="1"/>
  <c r="E1329" i="35"/>
  <c r="F1329" i="35" s="1"/>
  <c r="E1328" i="35"/>
  <c r="F1328" i="35" s="1"/>
  <c r="E1327" i="35"/>
  <c r="F1327" i="35" s="1"/>
  <c r="E1326" i="35"/>
  <c r="F1326" i="35" s="1"/>
  <c r="E1325" i="35"/>
  <c r="F1325" i="35" s="1"/>
  <c r="E1324" i="35"/>
  <c r="F1324" i="35" s="1"/>
  <c r="E1323" i="35"/>
  <c r="F1323" i="35" s="1"/>
  <c r="E1322" i="35"/>
  <c r="F1322" i="35" s="1"/>
  <c r="E1321" i="35"/>
  <c r="F1321" i="35" s="1"/>
  <c r="E1320" i="35"/>
  <c r="F1320" i="35" s="1"/>
  <c r="E1319" i="35"/>
  <c r="F1319" i="35" s="1"/>
  <c r="E1318" i="35"/>
  <c r="F1318" i="35" s="1"/>
  <c r="E1317" i="35"/>
  <c r="F1317" i="35" s="1"/>
  <c r="E1316" i="35"/>
  <c r="F1316" i="35" s="1"/>
  <c r="E1315" i="35"/>
  <c r="F1315" i="35" s="1"/>
  <c r="E1314" i="35"/>
  <c r="F1314" i="35" s="1"/>
  <c r="E1313" i="35"/>
  <c r="F1313" i="35" s="1"/>
  <c r="E1312" i="35"/>
  <c r="F1312" i="35" s="1"/>
  <c r="E1311" i="35"/>
  <c r="F1311" i="35" s="1"/>
  <c r="E1310" i="35"/>
  <c r="F1310" i="35" s="1"/>
  <c r="E1309" i="35"/>
  <c r="F1309" i="35" s="1"/>
  <c r="E1308" i="35"/>
  <c r="F1308" i="35" s="1"/>
  <c r="E1307" i="35"/>
  <c r="F1307" i="35" s="1"/>
  <c r="E1306" i="35"/>
  <c r="F1306" i="35" s="1"/>
  <c r="E1305" i="35"/>
  <c r="F1305" i="35" s="1"/>
  <c r="E1304" i="35"/>
  <c r="F1304" i="35" s="1"/>
  <c r="E1303" i="35"/>
  <c r="F1303" i="35" s="1"/>
  <c r="E1302" i="35"/>
  <c r="F1302" i="35" s="1"/>
  <c r="E1301" i="35"/>
  <c r="F1301" i="35" s="1"/>
  <c r="E1300" i="35"/>
  <c r="F1300" i="35" s="1"/>
  <c r="E1299" i="35"/>
  <c r="F1299" i="35" s="1"/>
  <c r="E1298" i="35"/>
  <c r="F1298" i="35" s="1"/>
  <c r="E1297" i="35"/>
  <c r="F1297" i="35" s="1"/>
  <c r="E1296" i="35"/>
  <c r="F1296" i="35" s="1"/>
  <c r="E1295" i="35"/>
  <c r="F1295" i="35" s="1"/>
  <c r="E1294" i="35"/>
  <c r="F1294" i="35" s="1"/>
  <c r="E1293" i="35"/>
  <c r="F1293" i="35" s="1"/>
  <c r="E1292" i="35"/>
  <c r="F1292" i="35" s="1"/>
  <c r="E1291" i="35"/>
  <c r="F1291" i="35" s="1"/>
  <c r="E1290" i="35"/>
  <c r="F1290" i="35" s="1"/>
  <c r="E1289" i="35"/>
  <c r="F1289" i="35" s="1"/>
  <c r="E1288" i="35"/>
  <c r="F1288" i="35" s="1"/>
  <c r="E1287" i="35"/>
  <c r="F1287" i="35" s="1"/>
  <c r="E1286" i="35"/>
  <c r="F1286" i="35" s="1"/>
  <c r="E1285" i="35"/>
  <c r="F1285" i="35" s="1"/>
  <c r="E1284" i="35"/>
  <c r="F1284" i="35" s="1"/>
  <c r="E1283" i="35"/>
  <c r="F1283" i="35" s="1"/>
  <c r="E1282" i="35"/>
  <c r="F1282" i="35" s="1"/>
  <c r="E1281" i="35"/>
  <c r="F1281" i="35" s="1"/>
  <c r="E1280" i="35"/>
  <c r="F1280" i="35" s="1"/>
  <c r="E1279" i="35"/>
  <c r="F1279" i="35" s="1"/>
  <c r="E1278" i="35"/>
  <c r="F1278" i="35" s="1"/>
  <c r="E1277" i="35"/>
  <c r="F1277" i="35" s="1"/>
  <c r="E1276" i="35"/>
  <c r="F1276" i="35" s="1"/>
  <c r="E1275" i="35"/>
  <c r="F1275" i="35" s="1"/>
  <c r="E1274" i="35"/>
  <c r="F1274" i="35" s="1"/>
  <c r="E1273" i="35"/>
  <c r="F1273" i="35" s="1"/>
  <c r="E1272" i="35"/>
  <c r="F1272" i="35" s="1"/>
  <c r="E1271" i="35"/>
  <c r="F1271" i="35" s="1"/>
  <c r="E1270" i="35"/>
  <c r="F1270" i="35" s="1"/>
  <c r="E1269" i="35"/>
  <c r="F1269" i="35" s="1"/>
  <c r="E1268" i="35"/>
  <c r="F1268" i="35" s="1"/>
  <c r="E1267" i="35"/>
  <c r="F1267" i="35" s="1"/>
  <c r="E1266" i="35"/>
  <c r="F1266" i="35" s="1"/>
  <c r="E1265" i="35"/>
  <c r="F1265" i="35" s="1"/>
  <c r="E1264" i="35"/>
  <c r="F1264" i="35" s="1"/>
  <c r="E1263" i="35"/>
  <c r="F1263" i="35" s="1"/>
  <c r="E1262" i="35"/>
  <c r="F1262" i="35" s="1"/>
  <c r="E1261" i="35"/>
  <c r="F1261" i="35" s="1"/>
  <c r="E1260" i="35"/>
  <c r="F1260" i="35" s="1"/>
  <c r="E1259" i="35"/>
  <c r="F1259" i="35" s="1"/>
  <c r="E1258" i="35"/>
  <c r="F1258" i="35" s="1"/>
  <c r="E1257" i="35"/>
  <c r="F1257" i="35" s="1"/>
  <c r="E1256" i="35"/>
  <c r="F1256" i="35" s="1"/>
  <c r="E1255" i="35"/>
  <c r="F1255" i="35" s="1"/>
  <c r="E1254" i="35"/>
  <c r="F1254" i="35" s="1"/>
  <c r="E1253" i="35"/>
  <c r="F1253" i="35" s="1"/>
  <c r="E1252" i="35"/>
  <c r="F1252" i="35" s="1"/>
  <c r="E1251" i="35"/>
  <c r="F1251" i="35" s="1"/>
  <c r="E1250" i="35"/>
  <c r="F1250" i="35" s="1"/>
  <c r="E1249" i="35"/>
  <c r="F1249" i="35" s="1"/>
  <c r="E1248" i="35"/>
  <c r="F1248" i="35" s="1"/>
  <c r="E1247" i="35"/>
  <c r="F1247" i="35" s="1"/>
  <c r="E1246" i="35"/>
  <c r="F1246" i="35" s="1"/>
  <c r="E1245" i="35"/>
  <c r="F1245" i="35" s="1"/>
  <c r="E1244" i="35"/>
  <c r="F1244" i="35" s="1"/>
  <c r="E1243" i="35"/>
  <c r="F1243" i="35" s="1"/>
  <c r="E1242" i="35"/>
  <c r="F1242" i="35" s="1"/>
  <c r="E1241" i="35"/>
  <c r="F1241" i="35" s="1"/>
  <c r="E1240" i="35"/>
  <c r="F1240" i="35" s="1"/>
  <c r="E1239" i="35"/>
  <c r="F1239" i="35" s="1"/>
  <c r="E1238" i="35"/>
  <c r="F1238" i="35" s="1"/>
  <c r="E1237" i="35"/>
  <c r="F1237" i="35" s="1"/>
  <c r="E1236" i="35"/>
  <c r="F1236" i="35" s="1"/>
  <c r="E1235" i="35"/>
  <c r="F1235" i="35" s="1"/>
  <c r="E1234" i="35"/>
  <c r="F1234" i="35" s="1"/>
  <c r="E1233" i="35"/>
  <c r="F1233" i="35" s="1"/>
  <c r="E1232" i="35"/>
  <c r="F1232" i="35" s="1"/>
  <c r="E1231" i="35"/>
  <c r="F1231" i="35" s="1"/>
  <c r="E1230" i="35"/>
  <c r="F1230" i="35" s="1"/>
  <c r="E1229" i="35"/>
  <c r="F1229" i="35" s="1"/>
  <c r="E1228" i="35"/>
  <c r="F1228" i="35" s="1"/>
  <c r="E1227" i="35"/>
  <c r="F1227" i="35" s="1"/>
  <c r="E1226" i="35"/>
  <c r="F1226" i="35" s="1"/>
  <c r="E1225" i="35"/>
  <c r="F1225" i="35" s="1"/>
  <c r="E1224" i="35"/>
  <c r="F1224" i="35" s="1"/>
  <c r="E1223" i="35"/>
  <c r="F1223" i="35" s="1"/>
  <c r="E1222" i="35"/>
  <c r="F1222" i="35" s="1"/>
  <c r="E1221" i="35"/>
  <c r="F1221" i="35" s="1"/>
  <c r="E1220" i="35"/>
  <c r="F1220" i="35" s="1"/>
  <c r="E1219" i="35"/>
  <c r="F1219" i="35" s="1"/>
  <c r="E1218" i="35"/>
  <c r="F1218" i="35" s="1"/>
  <c r="E1217" i="35"/>
  <c r="F1217" i="35" s="1"/>
  <c r="E1216" i="35"/>
  <c r="F1216" i="35" s="1"/>
  <c r="E1215" i="35"/>
  <c r="F1215" i="35" s="1"/>
  <c r="E1214" i="35"/>
  <c r="F1214" i="35" s="1"/>
  <c r="E1213" i="35"/>
  <c r="F1213" i="35" s="1"/>
  <c r="E1212" i="35"/>
  <c r="F1212" i="35" s="1"/>
  <c r="E1211" i="35"/>
  <c r="F1211" i="35" s="1"/>
  <c r="E1210" i="35"/>
  <c r="F1210" i="35" s="1"/>
  <c r="E1209" i="35"/>
  <c r="F1209" i="35" s="1"/>
  <c r="E1208" i="35"/>
  <c r="F1208" i="35" s="1"/>
  <c r="E1207" i="35"/>
  <c r="F1207" i="35" s="1"/>
  <c r="E1206" i="35"/>
  <c r="F1206" i="35" s="1"/>
  <c r="E1205" i="35"/>
  <c r="F1205" i="35" s="1"/>
  <c r="E1204" i="35"/>
  <c r="F1204" i="35" s="1"/>
  <c r="E1203" i="35"/>
  <c r="F1203" i="35" s="1"/>
  <c r="E1202" i="35"/>
  <c r="F1202" i="35" s="1"/>
  <c r="E1201" i="35"/>
  <c r="F1201" i="35" s="1"/>
  <c r="E1200" i="35"/>
  <c r="F1200" i="35" s="1"/>
  <c r="E1199" i="35"/>
  <c r="F1199" i="35" s="1"/>
  <c r="E1198" i="35"/>
  <c r="F1198" i="35" s="1"/>
  <c r="E1197" i="35"/>
  <c r="F1197" i="35" s="1"/>
  <c r="E1196" i="35"/>
  <c r="F1196" i="35" s="1"/>
  <c r="E1195" i="35"/>
  <c r="F1195" i="35" s="1"/>
  <c r="E1194" i="35"/>
  <c r="F1194" i="35" s="1"/>
  <c r="E1193" i="35"/>
  <c r="F1193" i="35" s="1"/>
  <c r="E1192" i="35"/>
  <c r="F1192" i="35" s="1"/>
  <c r="E1191" i="35"/>
  <c r="F1191" i="35" s="1"/>
  <c r="E1190" i="35"/>
  <c r="F1190" i="35" s="1"/>
  <c r="E1189" i="35"/>
  <c r="F1189" i="35" s="1"/>
  <c r="E1188" i="35"/>
  <c r="F1188" i="35" s="1"/>
  <c r="E1187" i="35"/>
  <c r="F1187" i="35" s="1"/>
  <c r="E1186" i="35"/>
  <c r="F1186" i="35" s="1"/>
  <c r="E1185" i="35"/>
  <c r="F1185" i="35" s="1"/>
  <c r="E1184" i="35"/>
  <c r="F1184" i="35" s="1"/>
  <c r="E1183" i="35"/>
  <c r="F1183" i="35" s="1"/>
  <c r="E1182" i="35"/>
  <c r="F1182" i="35" s="1"/>
  <c r="E1181" i="35"/>
  <c r="F1181" i="35" s="1"/>
  <c r="E1180" i="35"/>
  <c r="F1180" i="35" s="1"/>
  <c r="E1179" i="35"/>
  <c r="F1179" i="35" s="1"/>
  <c r="E1178" i="35"/>
  <c r="F1178" i="35" s="1"/>
  <c r="E1177" i="35"/>
  <c r="F1177" i="35" s="1"/>
  <c r="E1176" i="35"/>
  <c r="F1176" i="35" s="1"/>
  <c r="E1175" i="35"/>
  <c r="F1175" i="35" s="1"/>
  <c r="E1174" i="35"/>
  <c r="F1174" i="35" s="1"/>
  <c r="E1173" i="35"/>
  <c r="F1173" i="35" s="1"/>
  <c r="E1172" i="35"/>
  <c r="F1172" i="35" s="1"/>
  <c r="E1171" i="35"/>
  <c r="F1171" i="35" s="1"/>
  <c r="E1170" i="35"/>
  <c r="F1170" i="35" s="1"/>
  <c r="E1169" i="35"/>
  <c r="F1169" i="35" s="1"/>
  <c r="E1168" i="35"/>
  <c r="F1168" i="35" s="1"/>
  <c r="E1167" i="35"/>
  <c r="F1167" i="35" s="1"/>
  <c r="E1166" i="35"/>
  <c r="F1166" i="35" s="1"/>
  <c r="E1165" i="35"/>
  <c r="F1165" i="35" s="1"/>
  <c r="E1164" i="35"/>
  <c r="F1164" i="35" s="1"/>
  <c r="E1163" i="35"/>
  <c r="F1163" i="35" s="1"/>
  <c r="E1162" i="35"/>
  <c r="F1162" i="35" s="1"/>
  <c r="E1161" i="35"/>
  <c r="F1161" i="35" s="1"/>
  <c r="E1160" i="35"/>
  <c r="F1160" i="35" s="1"/>
  <c r="E1159" i="35"/>
  <c r="F1159" i="35" s="1"/>
  <c r="E1158" i="35"/>
  <c r="F1158" i="35" s="1"/>
  <c r="E1157" i="35"/>
  <c r="F1157" i="35" s="1"/>
  <c r="E1156" i="35"/>
  <c r="F1156" i="35" s="1"/>
  <c r="E1155" i="35"/>
  <c r="F1155" i="35" s="1"/>
  <c r="E1154" i="35"/>
  <c r="F1154" i="35" s="1"/>
  <c r="E1153" i="35"/>
  <c r="F1153" i="35" s="1"/>
  <c r="E1152" i="35"/>
  <c r="F1152" i="35" s="1"/>
  <c r="E1151" i="35"/>
  <c r="F1151" i="35" s="1"/>
  <c r="E1150" i="35"/>
  <c r="F1150" i="35" s="1"/>
  <c r="E1149" i="35"/>
  <c r="F1149" i="35" s="1"/>
  <c r="E1148" i="35"/>
  <c r="F1148" i="35" s="1"/>
  <c r="E1147" i="35"/>
  <c r="F1147" i="35" s="1"/>
  <c r="E1146" i="35"/>
  <c r="F1146" i="35" s="1"/>
  <c r="E1145" i="35"/>
  <c r="F1145" i="35" s="1"/>
  <c r="E1144" i="35"/>
  <c r="F1144" i="35" s="1"/>
  <c r="E1143" i="35"/>
  <c r="F1143" i="35" s="1"/>
  <c r="E1142" i="35"/>
  <c r="F1142" i="35" s="1"/>
  <c r="E1141" i="35"/>
  <c r="F1141" i="35" s="1"/>
  <c r="E1140" i="35"/>
  <c r="F1140" i="35" s="1"/>
  <c r="E1139" i="35"/>
  <c r="F1139" i="35" s="1"/>
  <c r="E1138" i="35"/>
  <c r="F1138" i="35" s="1"/>
  <c r="E1137" i="35"/>
  <c r="F1137" i="35" s="1"/>
  <c r="E1136" i="35"/>
  <c r="F1136" i="35" s="1"/>
  <c r="E1135" i="35"/>
  <c r="F1135" i="35" s="1"/>
  <c r="E1134" i="35"/>
  <c r="F1134" i="35" s="1"/>
  <c r="E1133" i="35"/>
  <c r="F1133" i="35" s="1"/>
  <c r="E1132" i="35"/>
  <c r="F1132" i="35" s="1"/>
  <c r="E1131" i="35"/>
  <c r="F1131" i="35" s="1"/>
  <c r="E1130" i="35"/>
  <c r="F1130" i="35" s="1"/>
  <c r="E1129" i="35"/>
  <c r="F1129" i="35" s="1"/>
  <c r="E1128" i="35"/>
  <c r="F1128" i="35" s="1"/>
  <c r="E1127" i="35"/>
  <c r="F1127" i="35" s="1"/>
  <c r="E1126" i="35"/>
  <c r="F1126" i="35" s="1"/>
  <c r="E1125" i="35"/>
  <c r="F1125" i="35" s="1"/>
  <c r="E1124" i="35"/>
  <c r="F1124" i="35" s="1"/>
  <c r="E1123" i="35"/>
  <c r="F1123" i="35" s="1"/>
  <c r="E1122" i="35"/>
  <c r="F1122" i="35" s="1"/>
  <c r="E1121" i="35"/>
  <c r="F1121" i="35" s="1"/>
  <c r="E1120" i="35"/>
  <c r="F1120" i="35" s="1"/>
  <c r="E1119" i="35"/>
  <c r="F1119" i="35" s="1"/>
  <c r="E1118" i="35"/>
  <c r="F1118" i="35" s="1"/>
  <c r="E1117" i="35"/>
  <c r="F1117" i="35" s="1"/>
  <c r="E1116" i="35"/>
  <c r="F1116" i="35" s="1"/>
  <c r="E1115" i="35"/>
  <c r="F1115" i="35" s="1"/>
  <c r="E1114" i="35"/>
  <c r="F1114" i="35" s="1"/>
  <c r="E1113" i="35"/>
  <c r="F1113" i="35" s="1"/>
  <c r="E1112" i="35"/>
  <c r="F1112" i="35" s="1"/>
  <c r="E1111" i="35"/>
  <c r="F1111" i="35" s="1"/>
  <c r="E1110" i="35"/>
  <c r="F1110" i="35" s="1"/>
  <c r="E1109" i="35"/>
  <c r="F1109" i="35" s="1"/>
  <c r="E1108" i="35"/>
  <c r="F1108" i="35" s="1"/>
  <c r="E1107" i="35"/>
  <c r="F1107" i="35" s="1"/>
  <c r="E1106" i="35"/>
  <c r="F1106" i="35" s="1"/>
  <c r="E1105" i="35"/>
  <c r="F1105" i="35" s="1"/>
  <c r="E1104" i="35"/>
  <c r="F1104" i="35" s="1"/>
  <c r="E1103" i="35"/>
  <c r="F1103" i="35" s="1"/>
  <c r="E1102" i="35"/>
  <c r="F1102" i="35" s="1"/>
  <c r="E1101" i="35"/>
  <c r="F1101" i="35" s="1"/>
  <c r="E1100" i="35"/>
  <c r="F1100" i="35" s="1"/>
  <c r="E1099" i="35"/>
  <c r="F1099" i="35" s="1"/>
  <c r="E1098" i="35"/>
  <c r="F1098" i="35" s="1"/>
  <c r="E1097" i="35"/>
  <c r="F1097" i="35" s="1"/>
  <c r="E1096" i="35"/>
  <c r="F1096" i="35" s="1"/>
  <c r="E1095" i="35"/>
  <c r="F1095" i="35" s="1"/>
  <c r="E1094" i="35"/>
  <c r="F1094" i="35" s="1"/>
  <c r="E1093" i="35"/>
  <c r="F1093" i="35" s="1"/>
  <c r="E1092" i="35"/>
  <c r="F1092" i="35" s="1"/>
  <c r="E1091" i="35"/>
  <c r="F1091" i="35" s="1"/>
  <c r="E1090" i="35"/>
  <c r="F1090" i="35" s="1"/>
  <c r="E1089" i="35"/>
  <c r="F1089" i="35" s="1"/>
  <c r="E1088" i="35"/>
  <c r="F1088" i="35" s="1"/>
  <c r="E1087" i="35"/>
  <c r="F1087" i="35" s="1"/>
  <c r="E1086" i="35"/>
  <c r="F1086" i="35" s="1"/>
  <c r="E1085" i="35"/>
  <c r="F1085" i="35" s="1"/>
  <c r="E1084" i="35"/>
  <c r="F1084" i="35" s="1"/>
  <c r="E1083" i="35"/>
  <c r="F1083" i="35" s="1"/>
  <c r="E1082" i="35"/>
  <c r="F1082" i="35" s="1"/>
  <c r="E1081" i="35"/>
  <c r="F1081" i="35" s="1"/>
  <c r="E1080" i="35"/>
  <c r="F1080" i="35" s="1"/>
  <c r="E1079" i="35"/>
  <c r="F1079" i="35" s="1"/>
  <c r="E1078" i="35"/>
  <c r="F1078" i="35" s="1"/>
  <c r="E1077" i="35"/>
  <c r="F1077" i="35" s="1"/>
  <c r="E1076" i="35"/>
  <c r="F1076" i="35" s="1"/>
  <c r="E1075" i="35"/>
  <c r="F1075" i="35" s="1"/>
  <c r="E1074" i="35"/>
  <c r="F1074" i="35" s="1"/>
  <c r="E1073" i="35"/>
  <c r="F1073" i="35" s="1"/>
  <c r="E1072" i="35"/>
  <c r="F1072" i="35" s="1"/>
  <c r="E1071" i="35"/>
  <c r="F1071" i="35" s="1"/>
  <c r="E1070" i="35"/>
  <c r="F1070" i="35" s="1"/>
  <c r="E1069" i="35"/>
  <c r="F1069" i="35" s="1"/>
  <c r="E1068" i="35"/>
  <c r="F1068" i="35" s="1"/>
  <c r="E1067" i="35"/>
  <c r="F1067" i="35" s="1"/>
  <c r="E1066" i="35"/>
  <c r="F1066" i="35" s="1"/>
  <c r="E1065" i="35"/>
  <c r="F1065" i="35" s="1"/>
  <c r="E1064" i="35"/>
  <c r="F1064" i="35" s="1"/>
  <c r="E1063" i="35"/>
  <c r="F1063" i="35" s="1"/>
  <c r="E1062" i="35"/>
  <c r="F1062" i="35" s="1"/>
  <c r="E1061" i="35"/>
  <c r="F1061" i="35" s="1"/>
  <c r="E1060" i="35"/>
  <c r="F1060" i="35" s="1"/>
  <c r="E1059" i="35"/>
  <c r="F1059" i="35" s="1"/>
  <c r="E1058" i="35"/>
  <c r="F1058" i="35" s="1"/>
  <c r="E1057" i="35"/>
  <c r="F1057" i="35" s="1"/>
  <c r="E1056" i="35"/>
  <c r="F1056" i="35" s="1"/>
  <c r="E1055" i="35"/>
  <c r="F1055" i="35" s="1"/>
  <c r="E1054" i="35"/>
  <c r="F1054" i="35" s="1"/>
  <c r="E1053" i="35"/>
  <c r="F1053" i="35" s="1"/>
  <c r="E1052" i="35"/>
  <c r="F1052" i="35" s="1"/>
  <c r="E1051" i="35"/>
  <c r="F1051" i="35" s="1"/>
  <c r="E1050" i="35"/>
  <c r="F1050" i="35" s="1"/>
  <c r="E1049" i="35"/>
  <c r="F1049" i="35" s="1"/>
  <c r="E1048" i="35"/>
  <c r="F1048" i="35" s="1"/>
  <c r="E1047" i="35"/>
  <c r="F1047" i="35" s="1"/>
  <c r="E1046" i="35"/>
  <c r="F1046" i="35" s="1"/>
  <c r="E1045" i="35"/>
  <c r="F1045" i="35" s="1"/>
  <c r="E1044" i="35"/>
  <c r="F1044" i="35" s="1"/>
  <c r="E1043" i="35"/>
  <c r="F1043" i="35" s="1"/>
  <c r="E1042" i="35"/>
  <c r="F1042" i="35" s="1"/>
  <c r="E1041" i="35"/>
  <c r="F1041" i="35" s="1"/>
  <c r="E1040" i="35"/>
  <c r="F1040" i="35" s="1"/>
  <c r="E1039" i="35"/>
  <c r="F1039" i="35" s="1"/>
  <c r="E1038" i="35"/>
  <c r="F1038" i="35" s="1"/>
  <c r="E1037" i="35"/>
  <c r="F1037" i="35" s="1"/>
  <c r="E1036" i="35"/>
  <c r="F1036" i="35" s="1"/>
  <c r="E1035" i="35"/>
  <c r="F1035" i="35" s="1"/>
  <c r="E1034" i="35"/>
  <c r="F1034" i="35" s="1"/>
  <c r="E1033" i="35"/>
  <c r="F1033" i="35" s="1"/>
  <c r="E1032" i="35"/>
  <c r="F1032" i="35" s="1"/>
  <c r="E1031" i="35"/>
  <c r="F1031" i="35" s="1"/>
  <c r="E1030" i="35"/>
  <c r="F1030" i="35" s="1"/>
  <c r="E1029" i="35"/>
  <c r="F1029" i="35" s="1"/>
  <c r="E1028" i="35"/>
  <c r="F1028" i="35" s="1"/>
  <c r="E1027" i="35"/>
  <c r="F1027" i="35" s="1"/>
  <c r="E1026" i="35"/>
  <c r="F1026" i="35" s="1"/>
  <c r="E1025" i="35"/>
  <c r="F1025" i="35" s="1"/>
  <c r="E1024" i="35"/>
  <c r="F1024" i="35" s="1"/>
  <c r="E1023" i="35"/>
  <c r="F1023" i="35" s="1"/>
  <c r="E1022" i="35"/>
  <c r="F1022" i="35" s="1"/>
  <c r="E1021" i="35"/>
  <c r="F1021" i="35" s="1"/>
  <c r="E1020" i="35"/>
  <c r="F1020" i="35" s="1"/>
  <c r="E1019" i="35"/>
  <c r="F1019" i="35" s="1"/>
  <c r="E1018" i="35"/>
  <c r="F1018" i="35" s="1"/>
  <c r="E1017" i="35"/>
  <c r="F1017" i="35" s="1"/>
  <c r="E1016" i="35"/>
  <c r="F1016" i="35" s="1"/>
  <c r="E1015" i="35"/>
  <c r="F1015" i="35" s="1"/>
  <c r="E1014" i="35"/>
  <c r="F1014" i="35" s="1"/>
  <c r="E1013" i="35"/>
  <c r="F1013" i="35" s="1"/>
  <c r="E1012" i="35"/>
  <c r="F1012" i="35" s="1"/>
  <c r="E1011" i="35"/>
  <c r="F1011" i="35" s="1"/>
  <c r="E1010" i="35"/>
  <c r="F1010" i="35" s="1"/>
  <c r="E1009" i="35"/>
  <c r="F1009" i="35" s="1"/>
  <c r="E1008" i="35"/>
  <c r="F1008" i="35" s="1"/>
  <c r="E1007" i="35"/>
  <c r="F1007" i="35" s="1"/>
  <c r="E1006" i="35"/>
  <c r="F1006" i="35" s="1"/>
  <c r="E1005" i="35"/>
  <c r="F1005" i="35" s="1"/>
  <c r="E1004" i="35"/>
  <c r="F1004" i="35" s="1"/>
  <c r="E1003" i="35"/>
  <c r="F1003" i="35" s="1"/>
  <c r="E1002" i="35"/>
  <c r="F1002" i="35" s="1"/>
  <c r="E1001" i="35"/>
  <c r="F1001" i="35" s="1"/>
  <c r="E1000" i="35"/>
  <c r="F1000" i="35" s="1"/>
  <c r="E999" i="35"/>
  <c r="F999" i="35" s="1"/>
  <c r="E998" i="35"/>
  <c r="F998" i="35" s="1"/>
  <c r="E997" i="35"/>
  <c r="F997" i="35" s="1"/>
  <c r="E996" i="35"/>
  <c r="F996" i="35" s="1"/>
  <c r="E995" i="35"/>
  <c r="F995" i="35" s="1"/>
  <c r="E994" i="35"/>
  <c r="F994" i="35" s="1"/>
  <c r="E993" i="35"/>
  <c r="F993" i="35" s="1"/>
  <c r="E992" i="35"/>
  <c r="F992" i="35" s="1"/>
  <c r="E991" i="35"/>
  <c r="F991" i="35" s="1"/>
  <c r="E990" i="35"/>
  <c r="F990" i="35" s="1"/>
  <c r="E989" i="35"/>
  <c r="F989" i="35" s="1"/>
  <c r="E988" i="35"/>
  <c r="F988" i="35" s="1"/>
  <c r="E987" i="35"/>
  <c r="F987" i="35" s="1"/>
  <c r="E986" i="35"/>
  <c r="F986" i="35" s="1"/>
  <c r="E985" i="35"/>
  <c r="F985" i="35" s="1"/>
  <c r="E984" i="35"/>
  <c r="F984" i="35" s="1"/>
  <c r="E983" i="35"/>
  <c r="F983" i="35" s="1"/>
  <c r="E982" i="35"/>
  <c r="F982" i="35" s="1"/>
  <c r="E981" i="35"/>
  <c r="F981" i="35" s="1"/>
  <c r="E980" i="35"/>
  <c r="F980" i="35" s="1"/>
  <c r="E979" i="35"/>
  <c r="F979" i="35" s="1"/>
  <c r="E978" i="35"/>
  <c r="F978" i="35" s="1"/>
  <c r="E977" i="35"/>
  <c r="F977" i="35" s="1"/>
  <c r="E976" i="35"/>
  <c r="F976" i="35" s="1"/>
  <c r="E975" i="35"/>
  <c r="F975" i="35" s="1"/>
  <c r="E974" i="35"/>
  <c r="F974" i="35" s="1"/>
  <c r="E973" i="35"/>
  <c r="F973" i="35" s="1"/>
  <c r="E972" i="35"/>
  <c r="F972" i="35" s="1"/>
  <c r="E971" i="35"/>
  <c r="F971" i="35" s="1"/>
  <c r="E970" i="35"/>
  <c r="F970" i="35" s="1"/>
  <c r="E969" i="35"/>
  <c r="F969" i="35" s="1"/>
  <c r="E968" i="35"/>
  <c r="F968" i="35" s="1"/>
  <c r="E967" i="35"/>
  <c r="F967" i="35" s="1"/>
  <c r="E966" i="35"/>
  <c r="F966" i="35" s="1"/>
  <c r="E965" i="35"/>
  <c r="F965" i="35" s="1"/>
  <c r="E964" i="35"/>
  <c r="F964" i="35" s="1"/>
  <c r="E963" i="35"/>
  <c r="F963" i="35" s="1"/>
  <c r="E962" i="35"/>
  <c r="F962" i="35" s="1"/>
  <c r="E961" i="35"/>
  <c r="F961" i="35" s="1"/>
  <c r="E960" i="35"/>
  <c r="F960" i="35" s="1"/>
  <c r="E959" i="35"/>
  <c r="F959" i="35" s="1"/>
  <c r="E958" i="35"/>
  <c r="F958" i="35" s="1"/>
  <c r="E957" i="35"/>
  <c r="F957" i="35" s="1"/>
  <c r="E956" i="35"/>
  <c r="F956" i="35" s="1"/>
  <c r="E955" i="35"/>
  <c r="F955" i="35" s="1"/>
  <c r="E954" i="35"/>
  <c r="F954" i="35" s="1"/>
  <c r="E953" i="35"/>
  <c r="F953" i="35" s="1"/>
  <c r="E952" i="35"/>
  <c r="F952" i="35" s="1"/>
  <c r="E951" i="35"/>
  <c r="F951" i="35" s="1"/>
  <c r="E950" i="35"/>
  <c r="F950" i="35" s="1"/>
  <c r="E949" i="35"/>
  <c r="F949" i="35" s="1"/>
  <c r="E948" i="35"/>
  <c r="F948" i="35" s="1"/>
  <c r="E947" i="35"/>
  <c r="F947" i="35" s="1"/>
  <c r="E946" i="35"/>
  <c r="F946" i="35" s="1"/>
  <c r="E945" i="35"/>
  <c r="F945" i="35" s="1"/>
  <c r="E944" i="35"/>
  <c r="F944" i="35" s="1"/>
  <c r="E943" i="35"/>
  <c r="F943" i="35" s="1"/>
  <c r="E942" i="35"/>
  <c r="F942" i="35" s="1"/>
  <c r="E941" i="35"/>
  <c r="F941" i="35" s="1"/>
  <c r="E940" i="35"/>
  <c r="F940" i="35" s="1"/>
  <c r="E939" i="35"/>
  <c r="F939" i="35" s="1"/>
  <c r="E938" i="35"/>
  <c r="F938" i="35" s="1"/>
  <c r="E937" i="35"/>
  <c r="F937" i="35" s="1"/>
  <c r="E936" i="35"/>
  <c r="F936" i="35" s="1"/>
  <c r="E935" i="35"/>
  <c r="F935" i="35" s="1"/>
  <c r="E934" i="35"/>
  <c r="F934" i="35" s="1"/>
  <c r="E933" i="35"/>
  <c r="F933" i="35" s="1"/>
  <c r="E932" i="35"/>
  <c r="F932" i="35" s="1"/>
  <c r="E931" i="35"/>
  <c r="F931" i="35" s="1"/>
  <c r="E930" i="35"/>
  <c r="F930" i="35" s="1"/>
  <c r="E929" i="35"/>
  <c r="F929" i="35" s="1"/>
  <c r="E928" i="35"/>
  <c r="F928" i="35" s="1"/>
  <c r="E927" i="35"/>
  <c r="F927" i="35" s="1"/>
  <c r="E926" i="35"/>
  <c r="F926" i="35" s="1"/>
  <c r="E925" i="35"/>
  <c r="F925" i="35" s="1"/>
  <c r="E924" i="35"/>
  <c r="F924" i="35" s="1"/>
  <c r="E923" i="35"/>
  <c r="F923" i="35" s="1"/>
  <c r="E922" i="35"/>
  <c r="F922" i="35" s="1"/>
  <c r="E921" i="35"/>
  <c r="F921" i="35" s="1"/>
  <c r="E920" i="35"/>
  <c r="F920" i="35" s="1"/>
  <c r="E919" i="35"/>
  <c r="F919" i="35" s="1"/>
  <c r="E918" i="35"/>
  <c r="F918" i="35" s="1"/>
  <c r="E917" i="35"/>
  <c r="F917" i="35" s="1"/>
  <c r="E916" i="35"/>
  <c r="F916" i="35" s="1"/>
  <c r="E915" i="35"/>
  <c r="F915" i="35" s="1"/>
  <c r="E914" i="35"/>
  <c r="F914" i="35" s="1"/>
  <c r="E913" i="35"/>
  <c r="F913" i="35" s="1"/>
  <c r="E912" i="35"/>
  <c r="F912" i="35" s="1"/>
  <c r="E911" i="35"/>
  <c r="F911" i="35" s="1"/>
  <c r="E910" i="35"/>
  <c r="F910" i="35" s="1"/>
  <c r="E909" i="35"/>
  <c r="F909" i="35" s="1"/>
  <c r="E908" i="35"/>
  <c r="F908" i="35" s="1"/>
  <c r="E907" i="35"/>
  <c r="F907" i="35" s="1"/>
  <c r="E906" i="35"/>
  <c r="F906" i="35" s="1"/>
  <c r="E905" i="35"/>
  <c r="F905" i="35" s="1"/>
  <c r="E904" i="35"/>
  <c r="F904" i="35" s="1"/>
  <c r="E903" i="35"/>
  <c r="F903" i="35" s="1"/>
  <c r="E902" i="35"/>
  <c r="F902" i="35" s="1"/>
  <c r="E901" i="35"/>
  <c r="F901" i="35" s="1"/>
  <c r="E900" i="35"/>
  <c r="F900" i="35" s="1"/>
  <c r="E899" i="35"/>
  <c r="F899" i="35" s="1"/>
  <c r="E898" i="35"/>
  <c r="F898" i="35" s="1"/>
  <c r="E897" i="35"/>
  <c r="F897" i="35" s="1"/>
  <c r="E896" i="35"/>
  <c r="F896" i="35" s="1"/>
  <c r="E895" i="35"/>
  <c r="F895" i="35" s="1"/>
  <c r="E894" i="35"/>
  <c r="F894" i="35" s="1"/>
  <c r="E893" i="35"/>
  <c r="F893" i="35" s="1"/>
  <c r="E892" i="35"/>
  <c r="F892" i="35" s="1"/>
  <c r="E891" i="35"/>
  <c r="F891" i="35" s="1"/>
  <c r="E890" i="35"/>
  <c r="F890" i="35" s="1"/>
  <c r="E889" i="35"/>
  <c r="F889" i="35" s="1"/>
  <c r="E888" i="35"/>
  <c r="F888" i="35" s="1"/>
  <c r="E887" i="35"/>
  <c r="F887" i="35" s="1"/>
  <c r="E886" i="35"/>
  <c r="F886" i="35" s="1"/>
  <c r="E885" i="35"/>
  <c r="F885" i="35" s="1"/>
  <c r="E884" i="35"/>
  <c r="F884" i="35" s="1"/>
  <c r="E883" i="35"/>
  <c r="F883" i="35" s="1"/>
  <c r="E882" i="35"/>
  <c r="F882" i="35" s="1"/>
  <c r="E881" i="35"/>
  <c r="F881" i="35" s="1"/>
  <c r="E880" i="35"/>
  <c r="F880" i="35" s="1"/>
  <c r="E879" i="35"/>
  <c r="F879" i="35" s="1"/>
  <c r="E878" i="35"/>
  <c r="F878" i="35" s="1"/>
  <c r="E877" i="35"/>
  <c r="F877" i="35" s="1"/>
  <c r="E876" i="35"/>
  <c r="F876" i="35" s="1"/>
  <c r="E875" i="35"/>
  <c r="F875" i="35" s="1"/>
  <c r="E874" i="35"/>
  <c r="F874" i="35" s="1"/>
  <c r="E873" i="35"/>
  <c r="F873" i="35" s="1"/>
  <c r="E872" i="35"/>
  <c r="F872" i="35" s="1"/>
  <c r="E871" i="35"/>
  <c r="F871" i="35" s="1"/>
  <c r="E870" i="35"/>
  <c r="F870" i="35" s="1"/>
  <c r="E869" i="35"/>
  <c r="F869" i="35" s="1"/>
  <c r="E868" i="35"/>
  <c r="F868" i="35" s="1"/>
  <c r="E867" i="35"/>
  <c r="F867" i="35" s="1"/>
  <c r="E866" i="35"/>
  <c r="F866" i="35" s="1"/>
  <c r="E865" i="35"/>
  <c r="F865" i="35" s="1"/>
  <c r="E864" i="35"/>
  <c r="F864" i="35" s="1"/>
  <c r="E863" i="35"/>
  <c r="F863" i="35" s="1"/>
  <c r="E862" i="35"/>
  <c r="F862" i="35" s="1"/>
  <c r="E861" i="35"/>
  <c r="F861" i="35" s="1"/>
  <c r="E860" i="35"/>
  <c r="F860" i="35" s="1"/>
  <c r="E859" i="35"/>
  <c r="F859" i="35" s="1"/>
  <c r="E858" i="35"/>
  <c r="F858" i="35" s="1"/>
  <c r="E857" i="35"/>
  <c r="F857" i="35" s="1"/>
  <c r="E856" i="35"/>
  <c r="F856" i="35" s="1"/>
  <c r="E855" i="35"/>
  <c r="F855" i="35" s="1"/>
  <c r="E854" i="35"/>
  <c r="F854" i="35" s="1"/>
  <c r="E853" i="35"/>
  <c r="F853" i="35" s="1"/>
  <c r="E852" i="35"/>
  <c r="F852" i="35" s="1"/>
  <c r="E851" i="35"/>
  <c r="F851" i="35" s="1"/>
  <c r="E850" i="35"/>
  <c r="F850" i="35" s="1"/>
  <c r="E849" i="35"/>
  <c r="F849" i="35" s="1"/>
  <c r="E848" i="35"/>
  <c r="F848" i="35" s="1"/>
  <c r="E847" i="35"/>
  <c r="F847" i="35" s="1"/>
  <c r="E846" i="35"/>
  <c r="F846" i="35" s="1"/>
  <c r="E845" i="35"/>
  <c r="F845" i="35" s="1"/>
  <c r="E844" i="35"/>
  <c r="F844" i="35" s="1"/>
  <c r="E843" i="35"/>
  <c r="F843" i="35" s="1"/>
  <c r="E842" i="35"/>
  <c r="F842" i="35" s="1"/>
  <c r="E841" i="35"/>
  <c r="F841" i="35" s="1"/>
  <c r="E840" i="35"/>
  <c r="F840" i="35" s="1"/>
  <c r="E839" i="35"/>
  <c r="F839" i="35" s="1"/>
  <c r="E838" i="35"/>
  <c r="F838" i="35" s="1"/>
  <c r="E837" i="35"/>
  <c r="F837" i="35" s="1"/>
  <c r="E836" i="35"/>
  <c r="F836" i="35" s="1"/>
  <c r="E835" i="35"/>
  <c r="F835" i="35" s="1"/>
  <c r="E834" i="35"/>
  <c r="F834" i="35" s="1"/>
  <c r="E833" i="35"/>
  <c r="F833" i="35" s="1"/>
  <c r="E832" i="35"/>
  <c r="F832" i="35" s="1"/>
  <c r="E831" i="35"/>
  <c r="F831" i="35" s="1"/>
  <c r="E830" i="35"/>
  <c r="F830" i="35" s="1"/>
  <c r="E829" i="35"/>
  <c r="F829" i="35" s="1"/>
  <c r="E828" i="35"/>
  <c r="F828" i="35" s="1"/>
  <c r="E827" i="35"/>
  <c r="F827" i="35" s="1"/>
  <c r="E826" i="35"/>
  <c r="F826" i="35" s="1"/>
  <c r="E825" i="35"/>
  <c r="F825" i="35" s="1"/>
  <c r="E824" i="35"/>
  <c r="F824" i="35" s="1"/>
  <c r="E823" i="35"/>
  <c r="F823" i="35" s="1"/>
  <c r="E822" i="35"/>
  <c r="F822" i="35" s="1"/>
  <c r="E821" i="35"/>
  <c r="F821" i="35" s="1"/>
  <c r="E820" i="35"/>
  <c r="F820" i="35" s="1"/>
  <c r="E819" i="35"/>
  <c r="F819" i="35" s="1"/>
  <c r="E818" i="35"/>
  <c r="F818" i="35" s="1"/>
  <c r="E817" i="35"/>
  <c r="F817" i="35" s="1"/>
  <c r="E816" i="35"/>
  <c r="F816" i="35" s="1"/>
  <c r="E815" i="35"/>
  <c r="F815" i="35" s="1"/>
  <c r="E814" i="35"/>
  <c r="F814" i="35" s="1"/>
  <c r="E813" i="35"/>
  <c r="F813" i="35" s="1"/>
  <c r="E812" i="35"/>
  <c r="F812" i="35" s="1"/>
  <c r="E811" i="35"/>
  <c r="F811" i="35" s="1"/>
  <c r="E810" i="35"/>
  <c r="F810" i="35" s="1"/>
  <c r="E809" i="35"/>
  <c r="F809" i="35" s="1"/>
  <c r="E808" i="35"/>
  <c r="F808" i="35" s="1"/>
  <c r="E807" i="35"/>
  <c r="F807" i="35" s="1"/>
  <c r="E806" i="35"/>
  <c r="F806" i="35" s="1"/>
  <c r="E805" i="35"/>
  <c r="F805" i="35" s="1"/>
  <c r="E804" i="35"/>
  <c r="F804" i="35" s="1"/>
  <c r="E803" i="35"/>
  <c r="F803" i="35" s="1"/>
  <c r="E802" i="35"/>
  <c r="F802" i="35" s="1"/>
  <c r="E801" i="35"/>
  <c r="F801" i="35" s="1"/>
  <c r="E800" i="35"/>
  <c r="F800" i="35" s="1"/>
  <c r="E799" i="35"/>
  <c r="F799" i="35" s="1"/>
  <c r="E798" i="35"/>
  <c r="F798" i="35" s="1"/>
  <c r="E797" i="35"/>
  <c r="F797" i="35" s="1"/>
  <c r="E796" i="35"/>
  <c r="F796" i="35" s="1"/>
  <c r="E795" i="35"/>
  <c r="F795" i="35" s="1"/>
  <c r="E794" i="35"/>
  <c r="F794" i="35" s="1"/>
  <c r="E793" i="35"/>
  <c r="F793" i="35" s="1"/>
  <c r="E792" i="35"/>
  <c r="F792" i="35" s="1"/>
  <c r="E791" i="35"/>
  <c r="F791" i="35" s="1"/>
  <c r="E790" i="35"/>
  <c r="F790" i="35" s="1"/>
  <c r="E789" i="35"/>
  <c r="F789" i="35" s="1"/>
  <c r="E788" i="35"/>
  <c r="F788" i="35" s="1"/>
  <c r="E787" i="35"/>
  <c r="F787" i="35" s="1"/>
  <c r="E786" i="35"/>
  <c r="F786" i="35" s="1"/>
  <c r="E785" i="35"/>
  <c r="F785" i="35" s="1"/>
  <c r="E784" i="35"/>
  <c r="F784" i="35" s="1"/>
  <c r="E783" i="35"/>
  <c r="F783" i="35" s="1"/>
  <c r="E782" i="35"/>
  <c r="F782" i="35" s="1"/>
  <c r="E781" i="35"/>
  <c r="F781" i="35" s="1"/>
  <c r="E780" i="35"/>
  <c r="F780" i="35" s="1"/>
  <c r="E779" i="35"/>
  <c r="F779" i="35" s="1"/>
  <c r="E778" i="35"/>
  <c r="F778" i="35" s="1"/>
  <c r="E777" i="35"/>
  <c r="F777" i="35" s="1"/>
  <c r="E776" i="35"/>
  <c r="F776" i="35" s="1"/>
  <c r="E775" i="35"/>
  <c r="F775" i="35" s="1"/>
  <c r="E774" i="35"/>
  <c r="F774" i="35" s="1"/>
  <c r="E773" i="35"/>
  <c r="F773" i="35" s="1"/>
  <c r="E772" i="35"/>
  <c r="F772" i="35" s="1"/>
  <c r="E771" i="35"/>
  <c r="F771" i="35" s="1"/>
  <c r="E770" i="35"/>
  <c r="F770" i="35" s="1"/>
  <c r="E769" i="35"/>
  <c r="F769" i="35" s="1"/>
  <c r="E768" i="35"/>
  <c r="F768" i="35" s="1"/>
  <c r="E767" i="35"/>
  <c r="F767" i="35" s="1"/>
  <c r="E766" i="35"/>
  <c r="F766" i="35" s="1"/>
  <c r="E765" i="35"/>
  <c r="F765" i="35" s="1"/>
  <c r="E764" i="35"/>
  <c r="F764" i="35" s="1"/>
  <c r="E763" i="35"/>
  <c r="F763" i="35" s="1"/>
  <c r="E762" i="35"/>
  <c r="F762" i="35" s="1"/>
  <c r="E761" i="35"/>
  <c r="F761" i="35" s="1"/>
  <c r="E760" i="35"/>
  <c r="F760" i="35" s="1"/>
  <c r="E759" i="35"/>
  <c r="F759" i="35" s="1"/>
  <c r="E758" i="35"/>
  <c r="F758" i="35" s="1"/>
  <c r="E757" i="35"/>
  <c r="F757" i="35" s="1"/>
  <c r="E756" i="35"/>
  <c r="F756" i="35" s="1"/>
  <c r="E755" i="35"/>
  <c r="F755" i="35" s="1"/>
  <c r="E754" i="35"/>
  <c r="F754" i="35" s="1"/>
  <c r="E753" i="35"/>
  <c r="F753" i="35" s="1"/>
  <c r="E752" i="35"/>
  <c r="F752" i="35" s="1"/>
  <c r="E751" i="35"/>
  <c r="F751" i="35" s="1"/>
  <c r="E750" i="35"/>
  <c r="F750" i="35" s="1"/>
  <c r="E749" i="35"/>
  <c r="F749" i="35" s="1"/>
  <c r="E748" i="35"/>
  <c r="F748" i="35" s="1"/>
  <c r="E747" i="35"/>
  <c r="F747" i="35" s="1"/>
  <c r="E746" i="35"/>
  <c r="F746" i="35" s="1"/>
  <c r="E745" i="35"/>
  <c r="F745" i="35" s="1"/>
  <c r="E744" i="35"/>
  <c r="F744" i="35" s="1"/>
  <c r="E743" i="35"/>
  <c r="F743" i="35" s="1"/>
  <c r="E742" i="35"/>
  <c r="F742" i="35" s="1"/>
  <c r="E741" i="35"/>
  <c r="F741" i="35" s="1"/>
  <c r="E740" i="35"/>
  <c r="F740" i="35" s="1"/>
  <c r="E739" i="35"/>
  <c r="F739" i="35" s="1"/>
  <c r="E738" i="35"/>
  <c r="F738" i="35" s="1"/>
  <c r="E737" i="35"/>
  <c r="F737" i="35" s="1"/>
  <c r="E736" i="35"/>
  <c r="F736" i="35" s="1"/>
  <c r="E735" i="35"/>
  <c r="F735" i="35" s="1"/>
  <c r="E734" i="35"/>
  <c r="F734" i="35" s="1"/>
  <c r="E733" i="35"/>
  <c r="F733" i="35" s="1"/>
  <c r="E732" i="35"/>
  <c r="F732" i="35" s="1"/>
  <c r="E731" i="35"/>
  <c r="F731" i="35" s="1"/>
  <c r="E730" i="35"/>
  <c r="F730" i="35" s="1"/>
  <c r="E729" i="35"/>
  <c r="F729" i="35" s="1"/>
  <c r="E728" i="35"/>
  <c r="F728" i="35" s="1"/>
  <c r="E727" i="35"/>
  <c r="F727" i="35" s="1"/>
  <c r="E726" i="35"/>
  <c r="F726" i="35" s="1"/>
  <c r="E725" i="35"/>
  <c r="F725" i="35" s="1"/>
  <c r="E724" i="35"/>
  <c r="F724" i="35" s="1"/>
  <c r="E723" i="35"/>
  <c r="F723" i="35" s="1"/>
  <c r="E722" i="35"/>
  <c r="F722" i="35" s="1"/>
  <c r="E721" i="35"/>
  <c r="F721" i="35" s="1"/>
  <c r="E720" i="35"/>
  <c r="F720" i="35" s="1"/>
  <c r="E719" i="35"/>
  <c r="F719" i="35" s="1"/>
  <c r="E718" i="35"/>
  <c r="F718" i="35" s="1"/>
  <c r="E717" i="35"/>
  <c r="F717" i="35" s="1"/>
  <c r="E716" i="35"/>
  <c r="F716" i="35" s="1"/>
  <c r="E715" i="35"/>
  <c r="F715" i="35" s="1"/>
  <c r="E714" i="35"/>
  <c r="F714" i="35" s="1"/>
  <c r="E713" i="35"/>
  <c r="F713" i="35" s="1"/>
  <c r="E712" i="35"/>
  <c r="F712" i="35" s="1"/>
  <c r="E711" i="35"/>
  <c r="F711" i="35" s="1"/>
  <c r="E710" i="35"/>
  <c r="F710" i="35" s="1"/>
  <c r="E709" i="35"/>
  <c r="F709" i="35" s="1"/>
  <c r="E708" i="35"/>
  <c r="F708" i="35" s="1"/>
  <c r="E707" i="35"/>
  <c r="F707" i="35" s="1"/>
  <c r="E706" i="35"/>
  <c r="F706" i="35" s="1"/>
  <c r="E705" i="35"/>
  <c r="F705" i="35" s="1"/>
  <c r="E704" i="35"/>
  <c r="F704" i="35" s="1"/>
  <c r="E703" i="35"/>
  <c r="F703" i="35" s="1"/>
  <c r="E702" i="35"/>
  <c r="F702" i="35" s="1"/>
  <c r="E701" i="35"/>
  <c r="F701" i="35" s="1"/>
  <c r="E700" i="35"/>
  <c r="F700" i="35" s="1"/>
  <c r="E699" i="35"/>
  <c r="F699" i="35" s="1"/>
  <c r="E698" i="35"/>
  <c r="F698" i="35" s="1"/>
  <c r="E697" i="35"/>
  <c r="F697" i="35" s="1"/>
  <c r="E696" i="35"/>
  <c r="F696" i="35" s="1"/>
  <c r="E695" i="35"/>
  <c r="F695" i="35" s="1"/>
  <c r="E694" i="35"/>
  <c r="F694" i="35" s="1"/>
  <c r="E693" i="35"/>
  <c r="F693" i="35" s="1"/>
  <c r="E692" i="35"/>
  <c r="F692" i="35" s="1"/>
  <c r="E691" i="35"/>
  <c r="F691" i="35" s="1"/>
  <c r="E690" i="35"/>
  <c r="F690" i="35" s="1"/>
  <c r="E689" i="35"/>
  <c r="F689" i="35" s="1"/>
  <c r="E688" i="35"/>
  <c r="F688" i="35" s="1"/>
  <c r="E687" i="35"/>
  <c r="F687" i="35" s="1"/>
  <c r="E686" i="35"/>
  <c r="F686" i="35" s="1"/>
  <c r="E685" i="35"/>
  <c r="F685" i="35" s="1"/>
  <c r="E684" i="35"/>
  <c r="F684" i="35" s="1"/>
  <c r="E683" i="35"/>
  <c r="F683" i="35" s="1"/>
  <c r="E682" i="35"/>
  <c r="F682" i="35" s="1"/>
  <c r="E681" i="35"/>
  <c r="F681" i="35" s="1"/>
  <c r="E680" i="35"/>
  <c r="F680" i="35" s="1"/>
  <c r="E679" i="35"/>
  <c r="F679" i="35" s="1"/>
  <c r="E678" i="35"/>
  <c r="F678" i="35" s="1"/>
  <c r="E677" i="35"/>
  <c r="F677" i="35" s="1"/>
  <c r="E676" i="35"/>
  <c r="F676" i="35" s="1"/>
  <c r="E675" i="35"/>
  <c r="F675" i="35" s="1"/>
  <c r="E674" i="35"/>
  <c r="F674" i="35" s="1"/>
  <c r="E673" i="35"/>
  <c r="F673" i="35" s="1"/>
  <c r="E672" i="35"/>
  <c r="F672" i="35" s="1"/>
  <c r="E671" i="35"/>
  <c r="F671" i="35" s="1"/>
  <c r="E670" i="35"/>
  <c r="F670" i="35" s="1"/>
  <c r="E669" i="35"/>
  <c r="F669" i="35" s="1"/>
  <c r="E668" i="35"/>
  <c r="F668" i="35" s="1"/>
  <c r="E667" i="35"/>
  <c r="F667" i="35" s="1"/>
  <c r="E666" i="35"/>
  <c r="F666" i="35" s="1"/>
  <c r="E665" i="35"/>
  <c r="F665" i="35" s="1"/>
  <c r="E664" i="35"/>
  <c r="F664" i="35" s="1"/>
  <c r="E663" i="35"/>
  <c r="F663" i="35" s="1"/>
  <c r="E662" i="35"/>
  <c r="F662" i="35" s="1"/>
  <c r="E661" i="35"/>
  <c r="F661" i="35" s="1"/>
  <c r="E660" i="35"/>
  <c r="F660" i="35" s="1"/>
  <c r="E659" i="35"/>
  <c r="F659" i="35" s="1"/>
  <c r="E658" i="35"/>
  <c r="F658" i="35" s="1"/>
  <c r="E657" i="35"/>
  <c r="F657" i="35" s="1"/>
  <c r="E656" i="35"/>
  <c r="F656" i="35" s="1"/>
  <c r="E655" i="35"/>
  <c r="F655" i="35" s="1"/>
  <c r="E654" i="35"/>
  <c r="F654" i="35" s="1"/>
  <c r="E653" i="35"/>
  <c r="F653" i="35" s="1"/>
  <c r="E652" i="35"/>
  <c r="F652" i="35" s="1"/>
  <c r="E651" i="35"/>
  <c r="F651" i="35" s="1"/>
  <c r="E650" i="35"/>
  <c r="F650" i="35" s="1"/>
  <c r="E649" i="35"/>
  <c r="F649" i="35" s="1"/>
  <c r="E648" i="35"/>
  <c r="F648" i="35" s="1"/>
  <c r="E647" i="35"/>
  <c r="F647" i="35" s="1"/>
  <c r="E646" i="35"/>
  <c r="F646" i="35" s="1"/>
  <c r="E645" i="35"/>
  <c r="F645" i="35" s="1"/>
  <c r="E644" i="35"/>
  <c r="F644" i="35" s="1"/>
  <c r="E643" i="35"/>
  <c r="F643" i="35" s="1"/>
  <c r="E642" i="35"/>
  <c r="F642" i="35" s="1"/>
  <c r="E641" i="35"/>
  <c r="F641" i="35" s="1"/>
  <c r="E640" i="35"/>
  <c r="F640" i="35" s="1"/>
  <c r="E639" i="35"/>
  <c r="F639" i="35" s="1"/>
  <c r="E638" i="35"/>
  <c r="F638" i="35" s="1"/>
  <c r="E637" i="35"/>
  <c r="F637" i="35" s="1"/>
  <c r="E636" i="35"/>
  <c r="F636" i="35" s="1"/>
  <c r="E635" i="35"/>
  <c r="F635" i="35" s="1"/>
  <c r="E634" i="35"/>
  <c r="F634" i="35" s="1"/>
  <c r="E633" i="35"/>
  <c r="F633" i="35" s="1"/>
  <c r="E632" i="35"/>
  <c r="F632" i="35" s="1"/>
  <c r="E631" i="35"/>
  <c r="F631" i="35" s="1"/>
  <c r="E630" i="35"/>
  <c r="F630" i="35" s="1"/>
  <c r="E629" i="35"/>
  <c r="F629" i="35" s="1"/>
  <c r="E628" i="35"/>
  <c r="F628" i="35" s="1"/>
  <c r="E627" i="35"/>
  <c r="F627" i="35" s="1"/>
  <c r="E626" i="35"/>
  <c r="F626" i="35" s="1"/>
  <c r="E625" i="35"/>
  <c r="F625" i="35" s="1"/>
  <c r="E624" i="35"/>
  <c r="F624" i="35" s="1"/>
  <c r="E623" i="35"/>
  <c r="F623" i="35" s="1"/>
  <c r="E622" i="35"/>
  <c r="F622" i="35" s="1"/>
  <c r="E621" i="35"/>
  <c r="F621" i="35" s="1"/>
  <c r="E620" i="35"/>
  <c r="F620" i="35" s="1"/>
  <c r="E619" i="35"/>
  <c r="F619" i="35" s="1"/>
  <c r="E618" i="35"/>
  <c r="F618" i="35" s="1"/>
  <c r="E617" i="35"/>
  <c r="F617" i="35" s="1"/>
  <c r="E616" i="35"/>
  <c r="F616" i="35" s="1"/>
  <c r="E615" i="35"/>
  <c r="F615" i="35" s="1"/>
  <c r="E614" i="35"/>
  <c r="F614" i="35" s="1"/>
  <c r="E613" i="35"/>
  <c r="F613" i="35" s="1"/>
  <c r="E612" i="35"/>
  <c r="F612" i="35" s="1"/>
  <c r="E611" i="35"/>
  <c r="F611" i="35" s="1"/>
  <c r="E610" i="35"/>
  <c r="F610" i="35" s="1"/>
  <c r="E609" i="35"/>
  <c r="F609" i="35" s="1"/>
  <c r="E608" i="35"/>
  <c r="F608" i="35" s="1"/>
  <c r="E607" i="35"/>
  <c r="F607" i="35" s="1"/>
  <c r="E606" i="35"/>
  <c r="F606" i="35" s="1"/>
  <c r="E605" i="35"/>
  <c r="F605" i="35" s="1"/>
  <c r="E604" i="35"/>
  <c r="F604" i="35" s="1"/>
  <c r="E603" i="35"/>
  <c r="F603" i="35" s="1"/>
  <c r="E602" i="35"/>
  <c r="F602" i="35" s="1"/>
  <c r="E601" i="35"/>
  <c r="F601" i="35" s="1"/>
  <c r="E600" i="35"/>
  <c r="F600" i="35" s="1"/>
  <c r="E599" i="35"/>
  <c r="F599" i="35" s="1"/>
  <c r="E598" i="35"/>
  <c r="F598" i="35" s="1"/>
  <c r="E597" i="35"/>
  <c r="F597" i="35" s="1"/>
  <c r="E596" i="35"/>
  <c r="F596" i="35" s="1"/>
  <c r="E595" i="35"/>
  <c r="F595" i="35" s="1"/>
  <c r="E594" i="35"/>
  <c r="F594" i="35" s="1"/>
  <c r="E593" i="35"/>
  <c r="F593" i="35" s="1"/>
  <c r="E592" i="35"/>
  <c r="F592" i="35" s="1"/>
  <c r="E591" i="35"/>
  <c r="F591" i="35" s="1"/>
  <c r="E590" i="35"/>
  <c r="F590" i="35" s="1"/>
  <c r="E589" i="35"/>
  <c r="F589" i="35" s="1"/>
  <c r="E588" i="35"/>
  <c r="F588" i="35" s="1"/>
  <c r="E587" i="35"/>
  <c r="F587" i="35" s="1"/>
  <c r="E586" i="35"/>
  <c r="F586" i="35" s="1"/>
  <c r="E585" i="35"/>
  <c r="F585" i="35" s="1"/>
  <c r="E584" i="35"/>
  <c r="F584" i="35" s="1"/>
  <c r="E583" i="35"/>
  <c r="F583" i="35" s="1"/>
  <c r="E582" i="35"/>
  <c r="F582" i="35" s="1"/>
  <c r="E581" i="35"/>
  <c r="F581" i="35" s="1"/>
  <c r="E580" i="35"/>
  <c r="F580" i="35" s="1"/>
  <c r="E579" i="35"/>
  <c r="F579" i="35" s="1"/>
  <c r="E578" i="35"/>
  <c r="F578" i="35" s="1"/>
  <c r="E577" i="35"/>
  <c r="F577" i="35" s="1"/>
  <c r="E576" i="35"/>
  <c r="F576" i="35" s="1"/>
  <c r="E575" i="35"/>
  <c r="F575" i="35" s="1"/>
  <c r="E574" i="35"/>
  <c r="F574" i="35" s="1"/>
  <c r="E573" i="35"/>
  <c r="F573" i="35" s="1"/>
  <c r="E572" i="35"/>
  <c r="F572" i="35" s="1"/>
  <c r="E571" i="35"/>
  <c r="F571" i="35" s="1"/>
  <c r="E570" i="35"/>
  <c r="F570" i="35" s="1"/>
  <c r="E569" i="35"/>
  <c r="F569" i="35" s="1"/>
  <c r="E568" i="35"/>
  <c r="F568" i="35" s="1"/>
  <c r="E567" i="35"/>
  <c r="F567" i="35" s="1"/>
  <c r="E566" i="35"/>
  <c r="F566" i="35" s="1"/>
  <c r="E565" i="35"/>
  <c r="F565" i="35" s="1"/>
  <c r="E564" i="35"/>
  <c r="F564" i="35" s="1"/>
  <c r="E563" i="35"/>
  <c r="F563" i="35" s="1"/>
  <c r="E562" i="35"/>
  <c r="F562" i="35" s="1"/>
  <c r="E561" i="35"/>
  <c r="F561" i="35" s="1"/>
  <c r="E560" i="35"/>
  <c r="F560" i="35" s="1"/>
  <c r="E559" i="35"/>
  <c r="F559" i="35" s="1"/>
  <c r="E558" i="35"/>
  <c r="F558" i="35" s="1"/>
  <c r="E557" i="35"/>
  <c r="F557" i="35" s="1"/>
  <c r="E556" i="35"/>
  <c r="F556" i="35" s="1"/>
  <c r="E555" i="35"/>
  <c r="F555" i="35" s="1"/>
  <c r="E554" i="35"/>
  <c r="F554" i="35" s="1"/>
  <c r="E553" i="35"/>
  <c r="F553" i="35" s="1"/>
  <c r="E552" i="35"/>
  <c r="F552" i="35" s="1"/>
  <c r="E551" i="35"/>
  <c r="F551" i="35" s="1"/>
  <c r="E550" i="35"/>
  <c r="F550" i="35" s="1"/>
  <c r="E549" i="35"/>
  <c r="F549" i="35" s="1"/>
  <c r="E548" i="35"/>
  <c r="F548" i="35" s="1"/>
  <c r="E547" i="35"/>
  <c r="F547" i="35" s="1"/>
  <c r="E546" i="35"/>
  <c r="F546" i="35" s="1"/>
  <c r="E545" i="35"/>
  <c r="F545" i="35" s="1"/>
  <c r="E544" i="35"/>
  <c r="F544" i="35" s="1"/>
  <c r="E543" i="35"/>
  <c r="F543" i="35" s="1"/>
  <c r="E542" i="35"/>
  <c r="F542" i="35" s="1"/>
  <c r="E541" i="35"/>
  <c r="F541" i="35" s="1"/>
  <c r="E540" i="35"/>
  <c r="F540" i="35" s="1"/>
  <c r="E539" i="35"/>
  <c r="F539" i="35" s="1"/>
  <c r="E538" i="35"/>
  <c r="F538" i="35" s="1"/>
  <c r="E537" i="35"/>
  <c r="F537" i="35" s="1"/>
  <c r="E536" i="35"/>
  <c r="F536" i="35" s="1"/>
  <c r="E535" i="35"/>
  <c r="F535" i="35" s="1"/>
  <c r="E534" i="35"/>
  <c r="F534" i="35" s="1"/>
  <c r="E533" i="35"/>
  <c r="F533" i="35" s="1"/>
  <c r="E532" i="35"/>
  <c r="F532" i="35" s="1"/>
  <c r="E531" i="35"/>
  <c r="F531" i="35" s="1"/>
  <c r="E530" i="35"/>
  <c r="F530" i="35" s="1"/>
  <c r="E529" i="35"/>
  <c r="F529" i="35" s="1"/>
  <c r="E528" i="35"/>
  <c r="F528" i="35" s="1"/>
  <c r="E527" i="35"/>
  <c r="F527" i="35" s="1"/>
  <c r="E526" i="35"/>
  <c r="F526" i="35" s="1"/>
  <c r="E525" i="35"/>
  <c r="F525" i="35" s="1"/>
  <c r="E524" i="35"/>
  <c r="F524" i="35" s="1"/>
  <c r="E523" i="35"/>
  <c r="F523" i="35" s="1"/>
  <c r="E522" i="35"/>
  <c r="F522" i="35" s="1"/>
  <c r="E521" i="35"/>
  <c r="F521" i="35" s="1"/>
  <c r="E520" i="35"/>
  <c r="F520" i="35" s="1"/>
  <c r="E519" i="35"/>
  <c r="F519" i="35" s="1"/>
  <c r="E518" i="35"/>
  <c r="F518" i="35" s="1"/>
  <c r="E517" i="35"/>
  <c r="F517" i="35" s="1"/>
  <c r="E516" i="35"/>
  <c r="F516" i="35" s="1"/>
  <c r="E515" i="35"/>
  <c r="F515" i="35" s="1"/>
  <c r="E514" i="35"/>
  <c r="F514" i="35" s="1"/>
  <c r="E513" i="35"/>
  <c r="F513" i="35" s="1"/>
  <c r="E512" i="35"/>
  <c r="F512" i="35" s="1"/>
  <c r="E511" i="35"/>
  <c r="F511" i="35" s="1"/>
  <c r="E510" i="35"/>
  <c r="F510" i="35" s="1"/>
  <c r="E509" i="35"/>
  <c r="F509" i="35" s="1"/>
  <c r="E508" i="35"/>
  <c r="F508" i="35" s="1"/>
  <c r="E507" i="35"/>
  <c r="F507" i="35" s="1"/>
  <c r="E506" i="35"/>
  <c r="F506" i="35" s="1"/>
  <c r="E505" i="35"/>
  <c r="F505" i="35" s="1"/>
  <c r="E504" i="35"/>
  <c r="F504" i="35" s="1"/>
  <c r="E503" i="35"/>
  <c r="F503" i="35" s="1"/>
  <c r="E502" i="35"/>
  <c r="F502" i="35" s="1"/>
  <c r="E501" i="35"/>
  <c r="F501" i="35" s="1"/>
  <c r="E500" i="35"/>
  <c r="F500" i="35" s="1"/>
  <c r="E499" i="35"/>
  <c r="F499" i="35" s="1"/>
  <c r="E498" i="35"/>
  <c r="F498" i="35" s="1"/>
  <c r="E497" i="35"/>
  <c r="F497" i="35" s="1"/>
  <c r="E496" i="35"/>
  <c r="F496" i="35" s="1"/>
  <c r="E495" i="35"/>
  <c r="F495" i="35" s="1"/>
  <c r="E494" i="35"/>
  <c r="F494" i="35" s="1"/>
  <c r="E493" i="35"/>
  <c r="F493" i="35" s="1"/>
  <c r="E492" i="35"/>
  <c r="F492" i="35" s="1"/>
  <c r="E491" i="35"/>
  <c r="F491" i="35" s="1"/>
  <c r="E490" i="35"/>
  <c r="F490" i="35" s="1"/>
  <c r="E489" i="35"/>
  <c r="F489" i="35" s="1"/>
  <c r="E488" i="35"/>
  <c r="F488" i="35" s="1"/>
  <c r="E487" i="35"/>
  <c r="F487" i="35" s="1"/>
  <c r="E486" i="35"/>
  <c r="F486" i="35" s="1"/>
  <c r="E485" i="35"/>
  <c r="F485" i="35" s="1"/>
  <c r="E484" i="35"/>
  <c r="F484" i="35" s="1"/>
  <c r="E483" i="35"/>
  <c r="F483" i="35" s="1"/>
  <c r="E482" i="35"/>
  <c r="F482" i="35" s="1"/>
  <c r="E481" i="35"/>
  <c r="F481" i="35" s="1"/>
  <c r="E480" i="35"/>
  <c r="F480" i="35" s="1"/>
  <c r="E479" i="35"/>
  <c r="F479" i="35" s="1"/>
  <c r="E478" i="35"/>
  <c r="F478" i="35" s="1"/>
  <c r="E477" i="35"/>
  <c r="F477" i="35" s="1"/>
  <c r="E476" i="35"/>
  <c r="F476" i="35" s="1"/>
  <c r="E475" i="35"/>
  <c r="F475" i="35" s="1"/>
  <c r="E474" i="35"/>
  <c r="F474" i="35" s="1"/>
  <c r="E473" i="35"/>
  <c r="F473" i="35" s="1"/>
  <c r="E472" i="35"/>
  <c r="F472" i="35" s="1"/>
  <c r="E471" i="35"/>
  <c r="F471" i="35" s="1"/>
  <c r="E470" i="35"/>
  <c r="F470" i="35" s="1"/>
  <c r="E469" i="35"/>
  <c r="F469" i="35" s="1"/>
  <c r="E468" i="35"/>
  <c r="F468" i="35" s="1"/>
  <c r="E467" i="35"/>
  <c r="F467" i="35" s="1"/>
  <c r="E466" i="35"/>
  <c r="F466" i="35" s="1"/>
  <c r="E465" i="35"/>
  <c r="F465" i="35" s="1"/>
  <c r="E464" i="35"/>
  <c r="F464" i="35" s="1"/>
  <c r="E463" i="35"/>
  <c r="F463" i="35" s="1"/>
  <c r="E462" i="35"/>
  <c r="F462" i="35" s="1"/>
  <c r="E461" i="35"/>
  <c r="F461" i="35" s="1"/>
  <c r="E460" i="35"/>
  <c r="F460" i="35" s="1"/>
  <c r="E459" i="35"/>
  <c r="F459" i="35" s="1"/>
  <c r="E458" i="35"/>
  <c r="F458" i="35" s="1"/>
  <c r="E457" i="35"/>
  <c r="F457" i="35" s="1"/>
  <c r="E456" i="35"/>
  <c r="F456" i="35" s="1"/>
  <c r="E455" i="35"/>
  <c r="F455" i="35" s="1"/>
  <c r="E454" i="35"/>
  <c r="F454" i="35" s="1"/>
  <c r="E453" i="35"/>
  <c r="F453" i="35" s="1"/>
  <c r="E452" i="35"/>
  <c r="F452" i="35" s="1"/>
  <c r="E451" i="35"/>
  <c r="F451" i="35" s="1"/>
  <c r="E450" i="35"/>
  <c r="F450" i="35" s="1"/>
  <c r="E449" i="35"/>
  <c r="F449" i="35" s="1"/>
  <c r="E448" i="35"/>
  <c r="F448" i="35" s="1"/>
  <c r="E447" i="35"/>
  <c r="F447" i="35" s="1"/>
  <c r="E446" i="35"/>
  <c r="F446" i="35" s="1"/>
  <c r="E445" i="35"/>
  <c r="F445" i="35" s="1"/>
  <c r="E444" i="35"/>
  <c r="F444" i="35" s="1"/>
  <c r="E443" i="35"/>
  <c r="F443" i="35" s="1"/>
  <c r="E442" i="35"/>
  <c r="F442" i="35" s="1"/>
  <c r="E441" i="35"/>
  <c r="F441" i="35" s="1"/>
  <c r="E440" i="35"/>
  <c r="F440" i="35" s="1"/>
  <c r="E439" i="35"/>
  <c r="F439" i="35" s="1"/>
  <c r="E438" i="35"/>
  <c r="F438" i="35" s="1"/>
  <c r="E437" i="35"/>
  <c r="F437" i="35" s="1"/>
  <c r="E436" i="35"/>
  <c r="F436" i="35" s="1"/>
  <c r="E435" i="35"/>
  <c r="F435" i="35" s="1"/>
  <c r="E434" i="35"/>
  <c r="F434" i="35" s="1"/>
  <c r="E433" i="35"/>
  <c r="F433" i="35" s="1"/>
  <c r="E432" i="35"/>
  <c r="F432" i="35" s="1"/>
  <c r="E431" i="35"/>
  <c r="F431" i="35" s="1"/>
  <c r="E430" i="35"/>
  <c r="F430" i="35" s="1"/>
  <c r="E429" i="35"/>
  <c r="F429" i="35" s="1"/>
  <c r="E428" i="35"/>
  <c r="F428" i="35" s="1"/>
  <c r="E427" i="35"/>
  <c r="F427" i="35" s="1"/>
  <c r="E426" i="35"/>
  <c r="F426" i="35" s="1"/>
  <c r="E425" i="35"/>
  <c r="F425" i="35" s="1"/>
  <c r="E424" i="35"/>
  <c r="F424" i="35" s="1"/>
  <c r="E423" i="35"/>
  <c r="F423" i="35" s="1"/>
  <c r="E422" i="35"/>
  <c r="F422" i="35" s="1"/>
  <c r="E421" i="35"/>
  <c r="F421" i="35" s="1"/>
  <c r="E420" i="35"/>
  <c r="F420" i="35" s="1"/>
  <c r="E419" i="35"/>
  <c r="F419" i="35" s="1"/>
  <c r="E418" i="35"/>
  <c r="F418" i="35" s="1"/>
  <c r="E417" i="35"/>
  <c r="F417" i="35" s="1"/>
  <c r="E416" i="35"/>
  <c r="F416" i="35" s="1"/>
  <c r="E415" i="35"/>
  <c r="F415" i="35" s="1"/>
  <c r="E414" i="35"/>
  <c r="F414" i="35" s="1"/>
  <c r="E413" i="35"/>
  <c r="F413" i="35" s="1"/>
  <c r="E412" i="35"/>
  <c r="F412" i="35" s="1"/>
  <c r="E411" i="35"/>
  <c r="F411" i="35" s="1"/>
  <c r="E410" i="35"/>
  <c r="F410" i="35" s="1"/>
  <c r="E409" i="35"/>
  <c r="F409" i="35" s="1"/>
  <c r="E408" i="35"/>
  <c r="F408" i="35" s="1"/>
  <c r="E407" i="35"/>
  <c r="F407" i="35" s="1"/>
  <c r="E406" i="35"/>
  <c r="F406" i="35" s="1"/>
  <c r="E405" i="35"/>
  <c r="F405" i="35" s="1"/>
  <c r="E404" i="35"/>
  <c r="F404" i="35" s="1"/>
  <c r="E403" i="35"/>
  <c r="F403" i="35" s="1"/>
  <c r="E402" i="35"/>
  <c r="F402" i="35" s="1"/>
  <c r="E401" i="35"/>
  <c r="F401" i="35" s="1"/>
  <c r="E400" i="35"/>
  <c r="F400" i="35" s="1"/>
  <c r="E399" i="35"/>
  <c r="F399" i="35" s="1"/>
  <c r="E398" i="35"/>
  <c r="F398" i="35" s="1"/>
  <c r="E397" i="35"/>
  <c r="F397" i="35" s="1"/>
  <c r="E396" i="35"/>
  <c r="F396" i="35" s="1"/>
  <c r="E395" i="35"/>
  <c r="F395" i="35" s="1"/>
  <c r="E394" i="35"/>
  <c r="F394" i="35" s="1"/>
  <c r="E393" i="35"/>
  <c r="F393" i="35" s="1"/>
  <c r="E392" i="35"/>
  <c r="F392" i="35" s="1"/>
  <c r="E391" i="35"/>
  <c r="F391" i="35" s="1"/>
  <c r="E390" i="35"/>
  <c r="F390" i="35" s="1"/>
  <c r="E389" i="35"/>
  <c r="F389" i="35" s="1"/>
  <c r="E388" i="35"/>
  <c r="F388" i="35" s="1"/>
  <c r="E387" i="35"/>
  <c r="F387" i="35" s="1"/>
  <c r="E386" i="35"/>
  <c r="F386" i="35" s="1"/>
  <c r="E385" i="35"/>
  <c r="F385" i="35" s="1"/>
  <c r="E384" i="35"/>
  <c r="F384" i="35" s="1"/>
  <c r="E383" i="35"/>
  <c r="F383" i="35" s="1"/>
  <c r="E382" i="35"/>
  <c r="F382" i="35" s="1"/>
  <c r="E381" i="35"/>
  <c r="F381" i="35" s="1"/>
  <c r="E380" i="35"/>
  <c r="F380" i="35" s="1"/>
  <c r="E379" i="35"/>
  <c r="F379" i="35" s="1"/>
  <c r="E378" i="35"/>
  <c r="F378" i="35" s="1"/>
  <c r="E377" i="35"/>
  <c r="F377" i="35" s="1"/>
  <c r="E376" i="35"/>
  <c r="F376" i="35" s="1"/>
  <c r="E375" i="35"/>
  <c r="F375" i="35" s="1"/>
  <c r="E374" i="35"/>
  <c r="F374" i="35" s="1"/>
  <c r="E373" i="35"/>
  <c r="F373" i="35" s="1"/>
  <c r="E372" i="35"/>
  <c r="F372" i="35" s="1"/>
  <c r="E371" i="35"/>
  <c r="F371" i="35" s="1"/>
  <c r="E370" i="35"/>
  <c r="F370" i="35" s="1"/>
  <c r="E369" i="35"/>
  <c r="F369" i="35" s="1"/>
  <c r="E368" i="35"/>
  <c r="F368" i="35" s="1"/>
  <c r="E367" i="35"/>
  <c r="F367" i="35" s="1"/>
  <c r="E366" i="35"/>
  <c r="F366" i="35" s="1"/>
  <c r="E365" i="35"/>
  <c r="F365" i="35" s="1"/>
  <c r="E364" i="35"/>
  <c r="F364" i="35" s="1"/>
  <c r="E363" i="35"/>
  <c r="F363" i="35" s="1"/>
  <c r="E362" i="35"/>
  <c r="F362" i="35" s="1"/>
  <c r="E361" i="35"/>
  <c r="F361" i="35" s="1"/>
  <c r="E360" i="35"/>
  <c r="F360" i="35" s="1"/>
  <c r="E359" i="35"/>
  <c r="F359" i="35" s="1"/>
  <c r="E358" i="35"/>
  <c r="F358" i="35" s="1"/>
  <c r="E357" i="35"/>
  <c r="F357" i="35" s="1"/>
  <c r="E356" i="35"/>
  <c r="F356" i="35" s="1"/>
  <c r="E355" i="35"/>
  <c r="F355" i="35" s="1"/>
  <c r="E354" i="35"/>
  <c r="F354" i="35" s="1"/>
  <c r="E353" i="35"/>
  <c r="F353" i="35" s="1"/>
  <c r="E352" i="35"/>
  <c r="F352" i="35" s="1"/>
  <c r="E351" i="35"/>
  <c r="F351" i="35" s="1"/>
  <c r="E350" i="35"/>
  <c r="F350" i="35" s="1"/>
  <c r="E349" i="35"/>
  <c r="F349" i="35" s="1"/>
  <c r="E348" i="35"/>
  <c r="F348" i="35" s="1"/>
  <c r="E347" i="35"/>
  <c r="F347" i="35" s="1"/>
  <c r="E346" i="35"/>
  <c r="F346" i="35" s="1"/>
  <c r="E345" i="35"/>
  <c r="F345" i="35" s="1"/>
  <c r="E344" i="35"/>
  <c r="F344" i="35" s="1"/>
  <c r="E343" i="35"/>
  <c r="F343" i="35" s="1"/>
  <c r="E342" i="35"/>
  <c r="F342" i="35" s="1"/>
  <c r="E341" i="35"/>
  <c r="F341" i="35" s="1"/>
  <c r="E340" i="35"/>
  <c r="F340" i="35" s="1"/>
  <c r="E339" i="35"/>
  <c r="F339" i="35" s="1"/>
  <c r="E338" i="35"/>
  <c r="F338" i="35" s="1"/>
  <c r="E337" i="35"/>
  <c r="F337" i="35" s="1"/>
  <c r="E336" i="35"/>
  <c r="F336" i="35" s="1"/>
  <c r="E335" i="35"/>
  <c r="F335" i="35" s="1"/>
  <c r="E334" i="35"/>
  <c r="F334" i="35" s="1"/>
  <c r="E333" i="35"/>
  <c r="F333" i="35" s="1"/>
  <c r="E332" i="35"/>
  <c r="F332" i="35" s="1"/>
  <c r="E331" i="35"/>
  <c r="F331" i="35" s="1"/>
  <c r="E330" i="35"/>
  <c r="F330" i="35" s="1"/>
  <c r="E329" i="35"/>
  <c r="F329" i="35" s="1"/>
  <c r="E328" i="35"/>
  <c r="F328" i="35" s="1"/>
  <c r="E327" i="35"/>
  <c r="F327" i="35" s="1"/>
  <c r="E326" i="35"/>
  <c r="F326" i="35" s="1"/>
  <c r="E325" i="35"/>
  <c r="F325" i="35" s="1"/>
  <c r="E324" i="35"/>
  <c r="F324" i="35" s="1"/>
  <c r="E323" i="35"/>
  <c r="F323" i="35" s="1"/>
  <c r="E322" i="35"/>
  <c r="F322" i="35" s="1"/>
  <c r="E321" i="35"/>
  <c r="F321" i="35" s="1"/>
  <c r="E320" i="35"/>
  <c r="F320" i="35" s="1"/>
  <c r="E319" i="35"/>
  <c r="F319" i="35" s="1"/>
  <c r="E318" i="35"/>
  <c r="F318" i="35" s="1"/>
  <c r="E317" i="35"/>
  <c r="F317" i="35" s="1"/>
  <c r="E316" i="35"/>
  <c r="F316" i="35" s="1"/>
  <c r="E315" i="35"/>
  <c r="F315" i="35" s="1"/>
  <c r="E314" i="35"/>
  <c r="F314" i="35" s="1"/>
  <c r="E313" i="35"/>
  <c r="F313" i="35" s="1"/>
  <c r="E312" i="35"/>
  <c r="F312" i="35" s="1"/>
  <c r="E311" i="35"/>
  <c r="F311" i="35" s="1"/>
  <c r="E310" i="35"/>
  <c r="F310" i="35" s="1"/>
  <c r="E309" i="35"/>
  <c r="F309" i="35" s="1"/>
  <c r="E308" i="35"/>
  <c r="F308" i="35" s="1"/>
  <c r="E307" i="35"/>
  <c r="F307" i="35" s="1"/>
  <c r="E306" i="35"/>
  <c r="F306" i="35" s="1"/>
  <c r="E305" i="35"/>
  <c r="F305" i="35" s="1"/>
  <c r="E304" i="35"/>
  <c r="F304" i="35" s="1"/>
  <c r="E303" i="35"/>
  <c r="F303" i="35" s="1"/>
  <c r="E302" i="35"/>
  <c r="F302" i="35" s="1"/>
  <c r="E301" i="35"/>
  <c r="F301" i="35" s="1"/>
  <c r="E300" i="35"/>
  <c r="F300" i="35" s="1"/>
  <c r="E299" i="35"/>
  <c r="F299" i="35" s="1"/>
  <c r="E298" i="35"/>
  <c r="F298" i="35" s="1"/>
  <c r="E297" i="35"/>
  <c r="F297" i="35" s="1"/>
  <c r="E296" i="35"/>
  <c r="F296" i="35" s="1"/>
  <c r="E295" i="35"/>
  <c r="F295" i="35" s="1"/>
  <c r="E294" i="35"/>
  <c r="F294" i="35" s="1"/>
  <c r="E293" i="35"/>
  <c r="F293" i="35" s="1"/>
  <c r="E292" i="35"/>
  <c r="F292" i="35" s="1"/>
  <c r="E291" i="35"/>
  <c r="F291" i="35" s="1"/>
  <c r="E290" i="35"/>
  <c r="F290" i="35" s="1"/>
  <c r="E289" i="35"/>
  <c r="F289" i="35" s="1"/>
  <c r="E288" i="35"/>
  <c r="F288" i="35" s="1"/>
  <c r="E287" i="35"/>
  <c r="F287" i="35" s="1"/>
  <c r="E286" i="35"/>
  <c r="F286" i="35" s="1"/>
  <c r="E285" i="35"/>
  <c r="F285" i="35" s="1"/>
  <c r="E284" i="35"/>
  <c r="F284" i="35" s="1"/>
  <c r="E283" i="35"/>
  <c r="F283" i="35" s="1"/>
  <c r="E282" i="35"/>
  <c r="F282" i="35" s="1"/>
  <c r="E281" i="35"/>
  <c r="F281" i="35" s="1"/>
  <c r="E280" i="35"/>
  <c r="F280" i="35" s="1"/>
  <c r="E279" i="35"/>
  <c r="F279" i="35" s="1"/>
  <c r="E278" i="35"/>
  <c r="F278" i="35" s="1"/>
  <c r="E277" i="35"/>
  <c r="F277" i="35" s="1"/>
  <c r="E276" i="35"/>
  <c r="F276" i="35" s="1"/>
  <c r="E275" i="35"/>
  <c r="F275" i="35" s="1"/>
  <c r="E274" i="35"/>
  <c r="F274" i="35" s="1"/>
  <c r="E273" i="35"/>
  <c r="F273" i="35" s="1"/>
  <c r="E272" i="35"/>
  <c r="F272" i="35" s="1"/>
  <c r="E271" i="35"/>
  <c r="F271" i="35" s="1"/>
  <c r="E270" i="35"/>
  <c r="F270" i="35" s="1"/>
  <c r="E269" i="35"/>
  <c r="F269" i="35" s="1"/>
  <c r="E268" i="35"/>
  <c r="F268" i="35" s="1"/>
  <c r="E267" i="35"/>
  <c r="F267" i="35" s="1"/>
  <c r="E266" i="35"/>
  <c r="F266" i="35" s="1"/>
  <c r="E265" i="35"/>
  <c r="F265" i="35" s="1"/>
  <c r="E264" i="35"/>
  <c r="F264" i="35" s="1"/>
  <c r="E263" i="35"/>
  <c r="F263" i="35" s="1"/>
  <c r="E262" i="35"/>
  <c r="F262" i="35" s="1"/>
  <c r="E261" i="35"/>
  <c r="F261" i="35" s="1"/>
  <c r="E260" i="35"/>
  <c r="F260" i="35" s="1"/>
  <c r="E259" i="35"/>
  <c r="F259" i="35" s="1"/>
  <c r="E258" i="35"/>
  <c r="F258" i="35" s="1"/>
  <c r="E257" i="35"/>
  <c r="F257" i="35" s="1"/>
  <c r="E256" i="35"/>
  <c r="F256" i="35" s="1"/>
  <c r="E255" i="35"/>
  <c r="F255" i="35" s="1"/>
  <c r="E254" i="35"/>
  <c r="F254" i="35" s="1"/>
  <c r="E253" i="35"/>
  <c r="F253" i="35" s="1"/>
  <c r="E252" i="35"/>
  <c r="F252" i="35" s="1"/>
  <c r="E251" i="35"/>
  <c r="F251" i="35" s="1"/>
  <c r="E250" i="35"/>
  <c r="F250" i="35" s="1"/>
  <c r="E249" i="35"/>
  <c r="F249" i="35" s="1"/>
  <c r="E248" i="35"/>
  <c r="F248" i="35" s="1"/>
  <c r="E247" i="35"/>
  <c r="F247" i="35" s="1"/>
  <c r="E246" i="35"/>
  <c r="F246" i="35" s="1"/>
  <c r="E245" i="35"/>
  <c r="F245" i="35" s="1"/>
  <c r="E244" i="35"/>
  <c r="F244" i="35" s="1"/>
  <c r="E243" i="35"/>
  <c r="F243" i="35" s="1"/>
  <c r="E242" i="35"/>
  <c r="F242" i="35" s="1"/>
  <c r="E241" i="35"/>
  <c r="F241" i="35" s="1"/>
  <c r="E240" i="35"/>
  <c r="F240" i="35" s="1"/>
  <c r="E239" i="35"/>
  <c r="F239" i="35" s="1"/>
  <c r="E238" i="35"/>
  <c r="F238" i="35" s="1"/>
  <c r="E237" i="35"/>
  <c r="F237" i="35" s="1"/>
  <c r="E236" i="35"/>
  <c r="F236" i="35" s="1"/>
  <c r="E235" i="35"/>
  <c r="F235" i="35" s="1"/>
  <c r="E234" i="35"/>
  <c r="F234" i="35" s="1"/>
  <c r="E233" i="35"/>
  <c r="F233" i="35" s="1"/>
  <c r="E232" i="35"/>
  <c r="F232" i="35" s="1"/>
  <c r="E231" i="35"/>
  <c r="F231" i="35" s="1"/>
  <c r="E230" i="35"/>
  <c r="F230" i="35" s="1"/>
  <c r="E229" i="35"/>
  <c r="F229" i="35" s="1"/>
  <c r="E228" i="35"/>
  <c r="F228" i="35" s="1"/>
  <c r="E227" i="35"/>
  <c r="F227" i="35" s="1"/>
  <c r="E226" i="35"/>
  <c r="F226" i="35" s="1"/>
  <c r="E225" i="35"/>
  <c r="F225" i="35" s="1"/>
  <c r="E224" i="35"/>
  <c r="F224" i="35" s="1"/>
  <c r="E223" i="35"/>
  <c r="F223" i="35" s="1"/>
  <c r="E222" i="35"/>
  <c r="F222" i="35" s="1"/>
  <c r="E221" i="35"/>
  <c r="F221" i="35" s="1"/>
  <c r="E220" i="35"/>
  <c r="F220" i="35" s="1"/>
  <c r="E219" i="35"/>
  <c r="F219" i="35" s="1"/>
  <c r="E218" i="35"/>
  <c r="F218" i="35" s="1"/>
  <c r="E217" i="35"/>
  <c r="F217" i="35" s="1"/>
  <c r="E216" i="35"/>
  <c r="F216" i="35" s="1"/>
  <c r="E215" i="35"/>
  <c r="F215" i="35" s="1"/>
  <c r="E214" i="35"/>
  <c r="F214" i="35" s="1"/>
  <c r="E213" i="35"/>
  <c r="F213" i="35" s="1"/>
  <c r="E212" i="35"/>
  <c r="F212" i="35" s="1"/>
  <c r="E211" i="35"/>
  <c r="F211" i="35" s="1"/>
  <c r="E210" i="35"/>
  <c r="F210" i="35" s="1"/>
  <c r="E209" i="35"/>
  <c r="F209" i="35" s="1"/>
  <c r="E208" i="35"/>
  <c r="F208" i="35" s="1"/>
  <c r="E207" i="35"/>
  <c r="F207" i="35" s="1"/>
  <c r="E206" i="35"/>
  <c r="F206" i="35" s="1"/>
  <c r="E205" i="35"/>
  <c r="F205" i="35" s="1"/>
  <c r="E204" i="35"/>
  <c r="F204" i="35" s="1"/>
  <c r="E203" i="35"/>
  <c r="F203" i="35" s="1"/>
  <c r="E202" i="35"/>
  <c r="F202" i="35" s="1"/>
  <c r="E201" i="35"/>
  <c r="F201" i="35" s="1"/>
  <c r="E200" i="35"/>
  <c r="F200" i="35" s="1"/>
  <c r="E199" i="35"/>
  <c r="F199" i="35" s="1"/>
  <c r="E198" i="35"/>
  <c r="F198" i="35" s="1"/>
  <c r="E197" i="35"/>
  <c r="F197" i="35" s="1"/>
  <c r="E196" i="35"/>
  <c r="F196" i="35" s="1"/>
  <c r="E195" i="35"/>
  <c r="F195" i="35" s="1"/>
  <c r="E194" i="35"/>
  <c r="F194" i="35" s="1"/>
  <c r="E193" i="35"/>
  <c r="F193" i="35" s="1"/>
  <c r="E192" i="35"/>
  <c r="F192" i="35" s="1"/>
  <c r="E191" i="35"/>
  <c r="F191" i="35" s="1"/>
  <c r="E190" i="35"/>
  <c r="F190" i="35" s="1"/>
  <c r="E189" i="35"/>
  <c r="F189" i="35" s="1"/>
  <c r="E188" i="35"/>
  <c r="F188" i="35" s="1"/>
  <c r="E187" i="35"/>
  <c r="F187" i="35" s="1"/>
  <c r="E186" i="35"/>
  <c r="F186" i="35" s="1"/>
  <c r="E185" i="35"/>
  <c r="F185" i="35" s="1"/>
  <c r="E184" i="35"/>
  <c r="F184" i="35" s="1"/>
  <c r="E183" i="35"/>
  <c r="F183" i="35" s="1"/>
  <c r="E182" i="35"/>
  <c r="F182" i="35" s="1"/>
  <c r="E181" i="35"/>
  <c r="F181" i="35" s="1"/>
  <c r="E180" i="35"/>
  <c r="F180" i="35" s="1"/>
  <c r="E179" i="35"/>
  <c r="F179" i="35" s="1"/>
  <c r="E178" i="35"/>
  <c r="F178" i="35" s="1"/>
  <c r="E177" i="35"/>
  <c r="F177" i="35" s="1"/>
  <c r="E176" i="35"/>
  <c r="F176" i="35" s="1"/>
  <c r="E175" i="35"/>
  <c r="F175" i="35" s="1"/>
  <c r="E174" i="35"/>
  <c r="F174" i="35" s="1"/>
  <c r="E173" i="35"/>
  <c r="F173" i="35" s="1"/>
  <c r="E172" i="35"/>
  <c r="F172" i="35" s="1"/>
  <c r="E171" i="35"/>
  <c r="F171" i="35" s="1"/>
  <c r="E170" i="35"/>
  <c r="F170" i="35" s="1"/>
  <c r="E169" i="35"/>
  <c r="F169" i="35" s="1"/>
  <c r="E168" i="35"/>
  <c r="F168" i="35" s="1"/>
  <c r="E167" i="35"/>
  <c r="F167" i="35" s="1"/>
  <c r="E166" i="35"/>
  <c r="F166" i="35" s="1"/>
  <c r="E165" i="35"/>
  <c r="F165" i="35" s="1"/>
  <c r="E164" i="35"/>
  <c r="F164" i="35" s="1"/>
  <c r="E163" i="35"/>
  <c r="F163" i="35" s="1"/>
  <c r="E162" i="35"/>
  <c r="F162" i="35" s="1"/>
  <c r="E161" i="35"/>
  <c r="F161" i="35" s="1"/>
  <c r="E160" i="35"/>
  <c r="F160" i="35" s="1"/>
  <c r="E159" i="35"/>
  <c r="F159" i="35" s="1"/>
  <c r="E158" i="35"/>
  <c r="F158" i="35" s="1"/>
  <c r="E157" i="35"/>
  <c r="F157" i="35" s="1"/>
  <c r="E156" i="35"/>
  <c r="F156" i="35" s="1"/>
  <c r="E155" i="35"/>
  <c r="F155" i="35" s="1"/>
  <c r="E154" i="35"/>
  <c r="F154" i="35" s="1"/>
  <c r="E153" i="35"/>
  <c r="F153" i="35" s="1"/>
  <c r="E152" i="35"/>
  <c r="F152" i="35" s="1"/>
  <c r="E151" i="35"/>
  <c r="F151" i="35" s="1"/>
  <c r="E150" i="35"/>
  <c r="F150" i="35" s="1"/>
  <c r="E149" i="35"/>
  <c r="F149" i="35" s="1"/>
  <c r="E148" i="35"/>
  <c r="F148" i="35" s="1"/>
  <c r="E147" i="35"/>
  <c r="F147" i="35" s="1"/>
  <c r="E146" i="35"/>
  <c r="F146" i="35" s="1"/>
  <c r="E145" i="35"/>
  <c r="F145" i="35" s="1"/>
  <c r="E144" i="35"/>
  <c r="F144" i="35" s="1"/>
  <c r="E143" i="35"/>
  <c r="F143" i="35" s="1"/>
  <c r="E142" i="35"/>
  <c r="F142" i="35" s="1"/>
  <c r="E141" i="35"/>
  <c r="F141" i="35" s="1"/>
  <c r="E140" i="35"/>
  <c r="F140" i="35" s="1"/>
  <c r="E139" i="35"/>
  <c r="F139" i="35" s="1"/>
  <c r="E138" i="35"/>
  <c r="F138" i="35" s="1"/>
  <c r="E137" i="35"/>
  <c r="F137" i="35" s="1"/>
  <c r="E136" i="35"/>
  <c r="F136" i="35" s="1"/>
  <c r="E135" i="35"/>
  <c r="F135" i="35" s="1"/>
  <c r="E134" i="35"/>
  <c r="F134" i="35" s="1"/>
  <c r="E133" i="35"/>
  <c r="F133" i="35" s="1"/>
  <c r="E132" i="35"/>
  <c r="F132" i="35" s="1"/>
  <c r="E131" i="35"/>
  <c r="F131" i="35" s="1"/>
  <c r="E130" i="35"/>
  <c r="F130" i="35" s="1"/>
  <c r="E129" i="35"/>
  <c r="F129" i="35" s="1"/>
  <c r="E128" i="35"/>
  <c r="F128" i="35" s="1"/>
  <c r="E127" i="35"/>
  <c r="F127" i="35" s="1"/>
  <c r="E126" i="35"/>
  <c r="F126" i="35" s="1"/>
  <c r="E125" i="35"/>
  <c r="F125" i="35" s="1"/>
  <c r="E124" i="35"/>
  <c r="F124" i="35" s="1"/>
  <c r="E123" i="35"/>
  <c r="F123" i="35" s="1"/>
  <c r="E122" i="35"/>
  <c r="F122" i="35" s="1"/>
  <c r="E121" i="35"/>
  <c r="F121" i="35" s="1"/>
  <c r="E120" i="35"/>
  <c r="F120" i="35" s="1"/>
  <c r="E119" i="35"/>
  <c r="F119" i="35" s="1"/>
  <c r="E118" i="35"/>
  <c r="F118" i="35" s="1"/>
  <c r="E117" i="35"/>
  <c r="F117" i="35" s="1"/>
  <c r="E116" i="35"/>
  <c r="F116" i="35" s="1"/>
  <c r="E115" i="35"/>
  <c r="F115" i="35" s="1"/>
  <c r="E114" i="35"/>
  <c r="F114" i="35" s="1"/>
  <c r="E113" i="35"/>
  <c r="F113" i="35" s="1"/>
  <c r="E112" i="35"/>
  <c r="F112" i="35" s="1"/>
  <c r="E111" i="35"/>
  <c r="F111" i="35" s="1"/>
  <c r="E110" i="35"/>
  <c r="F110" i="35" s="1"/>
  <c r="E109" i="35"/>
  <c r="F109" i="35" s="1"/>
  <c r="E108" i="35"/>
  <c r="F108" i="35" s="1"/>
  <c r="E107" i="35"/>
  <c r="F107" i="35" s="1"/>
  <c r="E106" i="35"/>
  <c r="F106" i="35" s="1"/>
  <c r="E105" i="35"/>
  <c r="F105" i="35" s="1"/>
  <c r="E104" i="35"/>
  <c r="F104" i="35" s="1"/>
  <c r="E103" i="35"/>
  <c r="F103" i="35" s="1"/>
  <c r="E102" i="35"/>
  <c r="F102" i="35" s="1"/>
  <c r="E101" i="35"/>
  <c r="F101" i="35" s="1"/>
  <c r="E100" i="35"/>
  <c r="F100" i="35" s="1"/>
  <c r="E99" i="35"/>
  <c r="F99" i="35" s="1"/>
  <c r="E98" i="35"/>
  <c r="F98" i="35" s="1"/>
  <c r="E97" i="35"/>
  <c r="F97" i="35" s="1"/>
  <c r="E96" i="35"/>
  <c r="F96" i="35" s="1"/>
  <c r="E95" i="35"/>
  <c r="F95" i="35" s="1"/>
  <c r="E94" i="35"/>
  <c r="F94" i="35" s="1"/>
  <c r="E93" i="35"/>
  <c r="F93" i="35" s="1"/>
  <c r="E92" i="35"/>
  <c r="F92" i="35" s="1"/>
  <c r="E91" i="35"/>
  <c r="F91" i="35" s="1"/>
  <c r="E90" i="35"/>
  <c r="F90" i="35" s="1"/>
  <c r="E89" i="35"/>
  <c r="F89" i="35" s="1"/>
  <c r="E88" i="35"/>
  <c r="F88" i="35" s="1"/>
  <c r="E87" i="35"/>
  <c r="F87" i="35" s="1"/>
  <c r="E86" i="35"/>
  <c r="F86" i="35" s="1"/>
  <c r="E85" i="35"/>
  <c r="F85" i="35" s="1"/>
  <c r="E84" i="35"/>
  <c r="F84" i="35" s="1"/>
  <c r="E83" i="35"/>
  <c r="F83" i="35" s="1"/>
  <c r="E82" i="35"/>
  <c r="F82" i="35" s="1"/>
  <c r="E81" i="35"/>
  <c r="F81" i="35" s="1"/>
  <c r="E80" i="35"/>
  <c r="F80" i="35" s="1"/>
  <c r="E79" i="35"/>
  <c r="F79" i="35" s="1"/>
  <c r="E78" i="35"/>
  <c r="F78" i="35" s="1"/>
  <c r="E77" i="35"/>
  <c r="F77" i="35" s="1"/>
  <c r="E76" i="35"/>
  <c r="F76" i="35" s="1"/>
  <c r="E75" i="35"/>
  <c r="F75" i="35" s="1"/>
  <c r="E74" i="35"/>
  <c r="F74" i="35" s="1"/>
  <c r="E73" i="35"/>
  <c r="F73" i="35" s="1"/>
  <c r="E72" i="35"/>
  <c r="F72" i="35" s="1"/>
  <c r="E71" i="35"/>
  <c r="F71" i="35" s="1"/>
  <c r="E70" i="35"/>
  <c r="F70" i="35" s="1"/>
  <c r="E69" i="35"/>
  <c r="F69" i="35" s="1"/>
  <c r="E68" i="35"/>
  <c r="F68" i="35" s="1"/>
  <c r="E67" i="35"/>
  <c r="F67" i="35" s="1"/>
  <c r="E66" i="35"/>
  <c r="F66" i="35" s="1"/>
  <c r="E65" i="35"/>
  <c r="F65" i="35" s="1"/>
  <c r="E64" i="35"/>
  <c r="F64" i="35" s="1"/>
  <c r="E63" i="35"/>
  <c r="F63" i="35" s="1"/>
  <c r="E62" i="35"/>
  <c r="F62" i="35" s="1"/>
  <c r="E61" i="35"/>
  <c r="F61" i="35" s="1"/>
  <c r="E60" i="35"/>
  <c r="F60" i="35" s="1"/>
  <c r="E59" i="35"/>
  <c r="F59" i="35" s="1"/>
  <c r="E58" i="35"/>
  <c r="F58" i="35" s="1"/>
  <c r="E57" i="35"/>
  <c r="F57" i="35" s="1"/>
  <c r="E56" i="35"/>
  <c r="F56" i="35" s="1"/>
  <c r="E55" i="35"/>
  <c r="F55" i="35" s="1"/>
  <c r="E54" i="35"/>
  <c r="F54" i="35" s="1"/>
  <c r="E53" i="35"/>
  <c r="F53" i="35" s="1"/>
  <c r="E52" i="35"/>
  <c r="F52" i="35" s="1"/>
  <c r="E51" i="35"/>
  <c r="F51" i="35" s="1"/>
  <c r="E50" i="35"/>
  <c r="F50" i="35" s="1"/>
  <c r="E49" i="35"/>
  <c r="F49" i="35" s="1"/>
  <c r="E48" i="35"/>
  <c r="F48" i="35" s="1"/>
  <c r="E47" i="35"/>
  <c r="F47" i="35" s="1"/>
  <c r="E46" i="35"/>
  <c r="F46" i="35" s="1"/>
  <c r="E45" i="35"/>
  <c r="F45" i="35" s="1"/>
  <c r="E44" i="35"/>
  <c r="F44" i="35" s="1"/>
  <c r="E43" i="35"/>
  <c r="F43" i="35" s="1"/>
  <c r="E42" i="35"/>
  <c r="F42" i="35" s="1"/>
  <c r="E41" i="35"/>
  <c r="F41" i="35" s="1"/>
  <c r="E40" i="35"/>
  <c r="F40" i="35" s="1"/>
  <c r="E39" i="35"/>
  <c r="F39" i="35" s="1"/>
  <c r="E38" i="35"/>
  <c r="F38" i="35" s="1"/>
  <c r="E37" i="35"/>
  <c r="F37" i="35" s="1"/>
  <c r="E36" i="35"/>
  <c r="F36" i="35" s="1"/>
  <c r="E35" i="35"/>
  <c r="F35" i="35" s="1"/>
  <c r="E34" i="35"/>
  <c r="F34" i="35" s="1"/>
  <c r="E33" i="35"/>
  <c r="F33" i="35" s="1"/>
  <c r="E32" i="35"/>
  <c r="F32" i="35" s="1"/>
  <c r="E31" i="35"/>
  <c r="F31" i="35" s="1"/>
  <c r="E30" i="35"/>
  <c r="F30" i="35" s="1"/>
  <c r="E29" i="35"/>
  <c r="F29" i="35" s="1"/>
  <c r="E28" i="35"/>
  <c r="F28" i="35" s="1"/>
  <c r="E27" i="35"/>
  <c r="F27" i="35" s="1"/>
  <c r="E26" i="35"/>
  <c r="F26" i="35" s="1"/>
  <c r="E25" i="35"/>
  <c r="F25" i="35" s="1"/>
  <c r="E24" i="35"/>
  <c r="F24" i="35" s="1"/>
  <c r="E23" i="35"/>
  <c r="F23" i="35" s="1"/>
  <c r="E22" i="35"/>
  <c r="F22" i="35" s="1"/>
  <c r="E21" i="35"/>
  <c r="F21" i="35" s="1"/>
  <c r="E20" i="35"/>
  <c r="F20" i="35" s="1"/>
  <c r="E19" i="35"/>
  <c r="F19" i="35" s="1"/>
  <c r="E18" i="35"/>
  <c r="F18" i="35" s="1"/>
  <c r="E17" i="35"/>
  <c r="F17" i="35" s="1"/>
  <c r="E16" i="35"/>
  <c r="F16" i="35" s="1"/>
  <c r="E15" i="35"/>
  <c r="F15" i="35" s="1"/>
  <c r="E14" i="35"/>
  <c r="F14" i="35" s="1"/>
  <c r="E13" i="35"/>
  <c r="F13" i="35" s="1"/>
  <c r="E12" i="35"/>
  <c r="F12" i="35" s="1"/>
  <c r="E11" i="35"/>
  <c r="F11" i="35" s="1"/>
  <c r="E10" i="35"/>
  <c r="F10" i="35" s="1"/>
  <c r="E9" i="35"/>
  <c r="F9" i="35" s="1"/>
  <c r="E8" i="35"/>
  <c r="F8" i="35" s="1"/>
  <c r="E7" i="35"/>
  <c r="F7" i="35" s="1"/>
  <c r="E6" i="35"/>
  <c r="F6" i="35" s="1"/>
  <c r="E5" i="35"/>
  <c r="F5" i="35" s="1"/>
  <c r="E4" i="35"/>
  <c r="F4" i="35" s="1"/>
  <c r="E3" i="35"/>
  <c r="F3" i="35" s="1"/>
  <c r="J4" i="33"/>
  <c r="J3" i="33"/>
  <c r="J4" i="34"/>
  <c r="E2160" i="34"/>
  <c r="F2160" i="34" s="1"/>
  <c r="E2159" i="34"/>
  <c r="F2159" i="34" s="1"/>
  <c r="E2158" i="34"/>
  <c r="F2158" i="34" s="1"/>
  <c r="E2157" i="34"/>
  <c r="F2157" i="34" s="1"/>
  <c r="E2156" i="34"/>
  <c r="F2156" i="34" s="1"/>
  <c r="E2155" i="34"/>
  <c r="F2155" i="34" s="1"/>
  <c r="E2154" i="34"/>
  <c r="F2154" i="34" s="1"/>
  <c r="E2153" i="34"/>
  <c r="F2153" i="34" s="1"/>
  <c r="E2152" i="34"/>
  <c r="F2152" i="34" s="1"/>
  <c r="E2151" i="34"/>
  <c r="F2151" i="34" s="1"/>
  <c r="E2150" i="34"/>
  <c r="F2150" i="34" s="1"/>
  <c r="E2149" i="34"/>
  <c r="F2149" i="34" s="1"/>
  <c r="E2148" i="34"/>
  <c r="F2148" i="34" s="1"/>
  <c r="E2147" i="34"/>
  <c r="F2147" i="34" s="1"/>
  <c r="E2146" i="34"/>
  <c r="F2146" i="34" s="1"/>
  <c r="E2145" i="34"/>
  <c r="F2145" i="34" s="1"/>
  <c r="E2144" i="34"/>
  <c r="F2144" i="34" s="1"/>
  <c r="E2143" i="34"/>
  <c r="F2143" i="34" s="1"/>
  <c r="E2142" i="34"/>
  <c r="F2142" i="34" s="1"/>
  <c r="E2141" i="34"/>
  <c r="F2141" i="34" s="1"/>
  <c r="E2140" i="34"/>
  <c r="F2140" i="34" s="1"/>
  <c r="E2139" i="34"/>
  <c r="F2139" i="34" s="1"/>
  <c r="E2138" i="34"/>
  <c r="F2138" i="34" s="1"/>
  <c r="E2137" i="34"/>
  <c r="F2137" i="34" s="1"/>
  <c r="E2136" i="34"/>
  <c r="F2136" i="34" s="1"/>
  <c r="E2135" i="34"/>
  <c r="F2135" i="34" s="1"/>
  <c r="E2134" i="34"/>
  <c r="F2134" i="34" s="1"/>
  <c r="E2133" i="34"/>
  <c r="F2133" i="34" s="1"/>
  <c r="E2132" i="34"/>
  <c r="F2132" i="34" s="1"/>
  <c r="E2131" i="34"/>
  <c r="F2131" i="34" s="1"/>
  <c r="E2130" i="34"/>
  <c r="F2130" i="34" s="1"/>
  <c r="E2129" i="34"/>
  <c r="F2129" i="34" s="1"/>
  <c r="E2128" i="34"/>
  <c r="F2128" i="34" s="1"/>
  <c r="E2127" i="34"/>
  <c r="F2127" i="34" s="1"/>
  <c r="E2126" i="34"/>
  <c r="F2126" i="34" s="1"/>
  <c r="E2125" i="34"/>
  <c r="F2125" i="34" s="1"/>
  <c r="E2124" i="34"/>
  <c r="F2124" i="34" s="1"/>
  <c r="E2123" i="34"/>
  <c r="F2123" i="34" s="1"/>
  <c r="E2122" i="34"/>
  <c r="F2122" i="34" s="1"/>
  <c r="E2121" i="34"/>
  <c r="F2121" i="34" s="1"/>
  <c r="E2120" i="34"/>
  <c r="F2120" i="34" s="1"/>
  <c r="E2119" i="34"/>
  <c r="F2119" i="34" s="1"/>
  <c r="E2118" i="34"/>
  <c r="F2118" i="34" s="1"/>
  <c r="E2117" i="34"/>
  <c r="F2117" i="34" s="1"/>
  <c r="E2116" i="34"/>
  <c r="F2116" i="34" s="1"/>
  <c r="E2115" i="34"/>
  <c r="F2115" i="34" s="1"/>
  <c r="E2114" i="34"/>
  <c r="F2114" i="34" s="1"/>
  <c r="E2113" i="34"/>
  <c r="F2113" i="34" s="1"/>
  <c r="E2112" i="34"/>
  <c r="F2112" i="34" s="1"/>
  <c r="E2111" i="34"/>
  <c r="F2111" i="34" s="1"/>
  <c r="E2110" i="34"/>
  <c r="F2110" i="34" s="1"/>
  <c r="E2109" i="34"/>
  <c r="F2109" i="34" s="1"/>
  <c r="E2108" i="34"/>
  <c r="F2108" i="34" s="1"/>
  <c r="E2107" i="34"/>
  <c r="F2107" i="34" s="1"/>
  <c r="E2106" i="34"/>
  <c r="F2106" i="34" s="1"/>
  <c r="E2105" i="34"/>
  <c r="F2105" i="34" s="1"/>
  <c r="E2104" i="34"/>
  <c r="F2104" i="34" s="1"/>
  <c r="E2103" i="34"/>
  <c r="F2103" i="34" s="1"/>
  <c r="E2102" i="34"/>
  <c r="F2102" i="34" s="1"/>
  <c r="E2101" i="34"/>
  <c r="F2101" i="34" s="1"/>
  <c r="E2100" i="34"/>
  <c r="F2100" i="34" s="1"/>
  <c r="E2099" i="34"/>
  <c r="F2099" i="34" s="1"/>
  <c r="E2098" i="34"/>
  <c r="F2098" i="34" s="1"/>
  <c r="E2097" i="34"/>
  <c r="F2097" i="34" s="1"/>
  <c r="E2096" i="34"/>
  <c r="F2096" i="34" s="1"/>
  <c r="E2095" i="34"/>
  <c r="F2095" i="34" s="1"/>
  <c r="E2094" i="34"/>
  <c r="F2094" i="34" s="1"/>
  <c r="E2093" i="34"/>
  <c r="F2093" i="34" s="1"/>
  <c r="E2092" i="34"/>
  <c r="F2092" i="34" s="1"/>
  <c r="E2091" i="34"/>
  <c r="F2091" i="34" s="1"/>
  <c r="E2090" i="34"/>
  <c r="F2090" i="34" s="1"/>
  <c r="E2089" i="34"/>
  <c r="F2089" i="34" s="1"/>
  <c r="E2088" i="34"/>
  <c r="F2088" i="34" s="1"/>
  <c r="E2087" i="34"/>
  <c r="F2087" i="34" s="1"/>
  <c r="E2086" i="34"/>
  <c r="F2086" i="34" s="1"/>
  <c r="E2085" i="34"/>
  <c r="F2085" i="34" s="1"/>
  <c r="E2084" i="34"/>
  <c r="F2084" i="34" s="1"/>
  <c r="E2083" i="34"/>
  <c r="F2083" i="34" s="1"/>
  <c r="E2082" i="34"/>
  <c r="F2082" i="34" s="1"/>
  <c r="E2081" i="34"/>
  <c r="F2081" i="34" s="1"/>
  <c r="E2080" i="34"/>
  <c r="F2080" i="34" s="1"/>
  <c r="E2079" i="34"/>
  <c r="F2079" i="34" s="1"/>
  <c r="E2078" i="34"/>
  <c r="F2078" i="34" s="1"/>
  <c r="E2077" i="34"/>
  <c r="F2077" i="34" s="1"/>
  <c r="E2076" i="34"/>
  <c r="F2076" i="34" s="1"/>
  <c r="E2075" i="34"/>
  <c r="F2075" i="34" s="1"/>
  <c r="E2074" i="34"/>
  <c r="F2074" i="34" s="1"/>
  <c r="E2073" i="34"/>
  <c r="F2073" i="34" s="1"/>
  <c r="E2072" i="34"/>
  <c r="F2072" i="34" s="1"/>
  <c r="E2071" i="34"/>
  <c r="F2071" i="34" s="1"/>
  <c r="E2070" i="34"/>
  <c r="F2070" i="34" s="1"/>
  <c r="E2069" i="34"/>
  <c r="F2069" i="34" s="1"/>
  <c r="E2068" i="34"/>
  <c r="F2068" i="34" s="1"/>
  <c r="E2067" i="34"/>
  <c r="F2067" i="34" s="1"/>
  <c r="E2066" i="34"/>
  <c r="F2066" i="34" s="1"/>
  <c r="E2065" i="34"/>
  <c r="F2065" i="34" s="1"/>
  <c r="E2064" i="34"/>
  <c r="F2064" i="34" s="1"/>
  <c r="E2063" i="34"/>
  <c r="F2063" i="34" s="1"/>
  <c r="E2062" i="34"/>
  <c r="F2062" i="34" s="1"/>
  <c r="E2061" i="34"/>
  <c r="F2061" i="34" s="1"/>
  <c r="E2060" i="34"/>
  <c r="F2060" i="34" s="1"/>
  <c r="E2059" i="34"/>
  <c r="F2059" i="34" s="1"/>
  <c r="E2058" i="34"/>
  <c r="F2058" i="34" s="1"/>
  <c r="E2057" i="34"/>
  <c r="F2057" i="34" s="1"/>
  <c r="E2056" i="34"/>
  <c r="F2056" i="34" s="1"/>
  <c r="E2055" i="34"/>
  <c r="F2055" i="34" s="1"/>
  <c r="E2054" i="34"/>
  <c r="F2054" i="34" s="1"/>
  <c r="E2053" i="34"/>
  <c r="F2053" i="34" s="1"/>
  <c r="E2052" i="34"/>
  <c r="F2052" i="34" s="1"/>
  <c r="E2051" i="34"/>
  <c r="F2051" i="34" s="1"/>
  <c r="E2050" i="34"/>
  <c r="F2050" i="34" s="1"/>
  <c r="E2049" i="34"/>
  <c r="F2049" i="34" s="1"/>
  <c r="E2048" i="34"/>
  <c r="F2048" i="34" s="1"/>
  <c r="E2047" i="34"/>
  <c r="F2047" i="34" s="1"/>
  <c r="E2046" i="34"/>
  <c r="F2046" i="34" s="1"/>
  <c r="E2045" i="34"/>
  <c r="F2045" i="34" s="1"/>
  <c r="E2044" i="34"/>
  <c r="F2044" i="34" s="1"/>
  <c r="E2043" i="34"/>
  <c r="F2043" i="34" s="1"/>
  <c r="E2042" i="34"/>
  <c r="F2042" i="34" s="1"/>
  <c r="E2041" i="34"/>
  <c r="F2041" i="34" s="1"/>
  <c r="E2040" i="34"/>
  <c r="F2040" i="34" s="1"/>
  <c r="E2039" i="34"/>
  <c r="F2039" i="34" s="1"/>
  <c r="E2038" i="34"/>
  <c r="F2038" i="34" s="1"/>
  <c r="E2037" i="34"/>
  <c r="F2037" i="34" s="1"/>
  <c r="E2036" i="34"/>
  <c r="F2036" i="34" s="1"/>
  <c r="E2035" i="34"/>
  <c r="F2035" i="34" s="1"/>
  <c r="E2034" i="34"/>
  <c r="F2034" i="34" s="1"/>
  <c r="E2033" i="34"/>
  <c r="F2033" i="34" s="1"/>
  <c r="E2032" i="34"/>
  <c r="F2032" i="34" s="1"/>
  <c r="E2031" i="34"/>
  <c r="F2031" i="34" s="1"/>
  <c r="E2030" i="34"/>
  <c r="F2030" i="34" s="1"/>
  <c r="E2029" i="34"/>
  <c r="F2029" i="34" s="1"/>
  <c r="E2028" i="34"/>
  <c r="F2028" i="34" s="1"/>
  <c r="E2027" i="34"/>
  <c r="F2027" i="34" s="1"/>
  <c r="E2026" i="34"/>
  <c r="F2026" i="34" s="1"/>
  <c r="E2025" i="34"/>
  <c r="F2025" i="34" s="1"/>
  <c r="E2024" i="34"/>
  <c r="F2024" i="34" s="1"/>
  <c r="E2023" i="34"/>
  <c r="F2023" i="34" s="1"/>
  <c r="E2022" i="34"/>
  <c r="F2022" i="34" s="1"/>
  <c r="E2021" i="34"/>
  <c r="F2021" i="34" s="1"/>
  <c r="E2020" i="34"/>
  <c r="F2020" i="34" s="1"/>
  <c r="E2019" i="34"/>
  <c r="F2019" i="34" s="1"/>
  <c r="E2018" i="34"/>
  <c r="F2018" i="34" s="1"/>
  <c r="E2017" i="34"/>
  <c r="F2017" i="34" s="1"/>
  <c r="E2016" i="34"/>
  <c r="F2016" i="34" s="1"/>
  <c r="E2015" i="34"/>
  <c r="F2015" i="34" s="1"/>
  <c r="E2014" i="34"/>
  <c r="F2014" i="34" s="1"/>
  <c r="E2013" i="34"/>
  <c r="F2013" i="34" s="1"/>
  <c r="E2012" i="34"/>
  <c r="F2012" i="34" s="1"/>
  <c r="E2011" i="34"/>
  <c r="F2011" i="34" s="1"/>
  <c r="E2010" i="34"/>
  <c r="F2010" i="34" s="1"/>
  <c r="E2009" i="34"/>
  <c r="F2009" i="34" s="1"/>
  <c r="E2008" i="34"/>
  <c r="F2008" i="34" s="1"/>
  <c r="E2007" i="34"/>
  <c r="F2007" i="34" s="1"/>
  <c r="E2006" i="34"/>
  <c r="F2006" i="34" s="1"/>
  <c r="E2005" i="34"/>
  <c r="F2005" i="34" s="1"/>
  <c r="E2004" i="34"/>
  <c r="F2004" i="34" s="1"/>
  <c r="E2003" i="34"/>
  <c r="F2003" i="34" s="1"/>
  <c r="E2002" i="34"/>
  <c r="F2002" i="34" s="1"/>
  <c r="E2001" i="34"/>
  <c r="F2001" i="34" s="1"/>
  <c r="E2000" i="34"/>
  <c r="F2000" i="34" s="1"/>
  <c r="E1999" i="34"/>
  <c r="F1999" i="34" s="1"/>
  <c r="E1998" i="34"/>
  <c r="F1998" i="34" s="1"/>
  <c r="E1997" i="34"/>
  <c r="F1997" i="34" s="1"/>
  <c r="E1996" i="34"/>
  <c r="F1996" i="34" s="1"/>
  <c r="E1995" i="34"/>
  <c r="F1995" i="34" s="1"/>
  <c r="E1994" i="34"/>
  <c r="F1994" i="34" s="1"/>
  <c r="E1993" i="34"/>
  <c r="F1993" i="34" s="1"/>
  <c r="E1992" i="34"/>
  <c r="F1992" i="34" s="1"/>
  <c r="E1991" i="34"/>
  <c r="F1991" i="34" s="1"/>
  <c r="E1990" i="34"/>
  <c r="F1990" i="34" s="1"/>
  <c r="E1989" i="34"/>
  <c r="F1989" i="34" s="1"/>
  <c r="E1988" i="34"/>
  <c r="F1988" i="34" s="1"/>
  <c r="E1987" i="34"/>
  <c r="F1987" i="34" s="1"/>
  <c r="E1986" i="34"/>
  <c r="F1986" i="34" s="1"/>
  <c r="E1985" i="34"/>
  <c r="F1985" i="34" s="1"/>
  <c r="E1984" i="34"/>
  <c r="F1984" i="34" s="1"/>
  <c r="E1983" i="34"/>
  <c r="F1983" i="34" s="1"/>
  <c r="E1982" i="34"/>
  <c r="F1982" i="34" s="1"/>
  <c r="E1981" i="34"/>
  <c r="F1981" i="34" s="1"/>
  <c r="E1980" i="34"/>
  <c r="F1980" i="34" s="1"/>
  <c r="E1979" i="34"/>
  <c r="F1979" i="34" s="1"/>
  <c r="E1978" i="34"/>
  <c r="F1978" i="34" s="1"/>
  <c r="E1977" i="34"/>
  <c r="F1977" i="34" s="1"/>
  <c r="E1976" i="34"/>
  <c r="F1976" i="34" s="1"/>
  <c r="E1975" i="34"/>
  <c r="F1975" i="34" s="1"/>
  <c r="E1974" i="34"/>
  <c r="F1974" i="34" s="1"/>
  <c r="E1973" i="34"/>
  <c r="F1973" i="34" s="1"/>
  <c r="E1972" i="34"/>
  <c r="F1972" i="34" s="1"/>
  <c r="E1971" i="34"/>
  <c r="F1971" i="34" s="1"/>
  <c r="E1970" i="34"/>
  <c r="F1970" i="34" s="1"/>
  <c r="E1969" i="34"/>
  <c r="F1969" i="34" s="1"/>
  <c r="E1968" i="34"/>
  <c r="F1968" i="34" s="1"/>
  <c r="E1967" i="34"/>
  <c r="F1967" i="34" s="1"/>
  <c r="E1966" i="34"/>
  <c r="F1966" i="34" s="1"/>
  <c r="E1965" i="34"/>
  <c r="F1965" i="34" s="1"/>
  <c r="E1964" i="34"/>
  <c r="F1964" i="34" s="1"/>
  <c r="E1963" i="34"/>
  <c r="F1963" i="34" s="1"/>
  <c r="E1962" i="34"/>
  <c r="F1962" i="34" s="1"/>
  <c r="E1961" i="34"/>
  <c r="F1961" i="34" s="1"/>
  <c r="E1960" i="34"/>
  <c r="F1960" i="34" s="1"/>
  <c r="E1959" i="34"/>
  <c r="F1959" i="34" s="1"/>
  <c r="E1958" i="34"/>
  <c r="F1958" i="34" s="1"/>
  <c r="E1957" i="34"/>
  <c r="F1957" i="34" s="1"/>
  <c r="E1956" i="34"/>
  <c r="F1956" i="34" s="1"/>
  <c r="E1955" i="34"/>
  <c r="F1955" i="34" s="1"/>
  <c r="E1954" i="34"/>
  <c r="F1954" i="34" s="1"/>
  <c r="E1953" i="34"/>
  <c r="F1953" i="34" s="1"/>
  <c r="E1952" i="34"/>
  <c r="F1952" i="34" s="1"/>
  <c r="E1951" i="34"/>
  <c r="F1951" i="34" s="1"/>
  <c r="E1950" i="34"/>
  <c r="F1950" i="34" s="1"/>
  <c r="E1949" i="34"/>
  <c r="F1949" i="34" s="1"/>
  <c r="E1948" i="34"/>
  <c r="F1948" i="34" s="1"/>
  <c r="E1947" i="34"/>
  <c r="F1947" i="34" s="1"/>
  <c r="E1946" i="34"/>
  <c r="F1946" i="34" s="1"/>
  <c r="E1945" i="34"/>
  <c r="F1945" i="34" s="1"/>
  <c r="E1944" i="34"/>
  <c r="F1944" i="34" s="1"/>
  <c r="E1943" i="34"/>
  <c r="F1943" i="34" s="1"/>
  <c r="E1942" i="34"/>
  <c r="F1942" i="34" s="1"/>
  <c r="E1941" i="34"/>
  <c r="F1941" i="34" s="1"/>
  <c r="E1940" i="34"/>
  <c r="F1940" i="34" s="1"/>
  <c r="E1939" i="34"/>
  <c r="F1939" i="34" s="1"/>
  <c r="E1938" i="34"/>
  <c r="F1938" i="34" s="1"/>
  <c r="E1937" i="34"/>
  <c r="F1937" i="34" s="1"/>
  <c r="E1936" i="34"/>
  <c r="F1936" i="34" s="1"/>
  <c r="E1935" i="34"/>
  <c r="F1935" i="34" s="1"/>
  <c r="E1934" i="34"/>
  <c r="F1934" i="34" s="1"/>
  <c r="E1933" i="34"/>
  <c r="F1933" i="34" s="1"/>
  <c r="E1932" i="34"/>
  <c r="F1932" i="34" s="1"/>
  <c r="E1931" i="34"/>
  <c r="F1931" i="34" s="1"/>
  <c r="E1930" i="34"/>
  <c r="F1930" i="34" s="1"/>
  <c r="E1929" i="34"/>
  <c r="F1929" i="34" s="1"/>
  <c r="E1928" i="34"/>
  <c r="F1928" i="34" s="1"/>
  <c r="E1927" i="34"/>
  <c r="F1927" i="34" s="1"/>
  <c r="E1926" i="34"/>
  <c r="F1926" i="34" s="1"/>
  <c r="E1925" i="34"/>
  <c r="F1925" i="34" s="1"/>
  <c r="E1924" i="34"/>
  <c r="F1924" i="34" s="1"/>
  <c r="E1923" i="34"/>
  <c r="F1923" i="34" s="1"/>
  <c r="E1922" i="34"/>
  <c r="F1922" i="34" s="1"/>
  <c r="E1921" i="34"/>
  <c r="F1921" i="34" s="1"/>
  <c r="E1920" i="34"/>
  <c r="F1920" i="34" s="1"/>
  <c r="E1919" i="34"/>
  <c r="F1919" i="34" s="1"/>
  <c r="E1918" i="34"/>
  <c r="F1918" i="34" s="1"/>
  <c r="E1917" i="34"/>
  <c r="F1917" i="34" s="1"/>
  <c r="E1916" i="34"/>
  <c r="F1916" i="34" s="1"/>
  <c r="E1915" i="34"/>
  <c r="F1915" i="34" s="1"/>
  <c r="E1914" i="34"/>
  <c r="F1914" i="34" s="1"/>
  <c r="E1913" i="34"/>
  <c r="F1913" i="34" s="1"/>
  <c r="E1912" i="34"/>
  <c r="F1912" i="34" s="1"/>
  <c r="E1911" i="34"/>
  <c r="F1911" i="34" s="1"/>
  <c r="E1910" i="34"/>
  <c r="F1910" i="34" s="1"/>
  <c r="E1909" i="34"/>
  <c r="F1909" i="34" s="1"/>
  <c r="E1908" i="34"/>
  <c r="F1908" i="34" s="1"/>
  <c r="E1907" i="34"/>
  <c r="F1907" i="34" s="1"/>
  <c r="E1906" i="34"/>
  <c r="F1906" i="34" s="1"/>
  <c r="E1905" i="34"/>
  <c r="F1905" i="34" s="1"/>
  <c r="E1904" i="34"/>
  <c r="F1904" i="34" s="1"/>
  <c r="E1903" i="34"/>
  <c r="F1903" i="34" s="1"/>
  <c r="E1902" i="34"/>
  <c r="F1902" i="34" s="1"/>
  <c r="E1901" i="34"/>
  <c r="F1901" i="34" s="1"/>
  <c r="E1900" i="34"/>
  <c r="F1900" i="34" s="1"/>
  <c r="E1899" i="34"/>
  <c r="F1899" i="34" s="1"/>
  <c r="E1898" i="34"/>
  <c r="F1898" i="34" s="1"/>
  <c r="E1897" i="34"/>
  <c r="F1897" i="34" s="1"/>
  <c r="E1896" i="34"/>
  <c r="F1896" i="34" s="1"/>
  <c r="E1895" i="34"/>
  <c r="F1895" i="34" s="1"/>
  <c r="E1894" i="34"/>
  <c r="F1894" i="34" s="1"/>
  <c r="E1893" i="34"/>
  <c r="F1893" i="34" s="1"/>
  <c r="E1892" i="34"/>
  <c r="F1892" i="34" s="1"/>
  <c r="E1891" i="34"/>
  <c r="F1891" i="34" s="1"/>
  <c r="E1890" i="34"/>
  <c r="F1890" i="34" s="1"/>
  <c r="E1889" i="34"/>
  <c r="F1889" i="34" s="1"/>
  <c r="E1888" i="34"/>
  <c r="F1888" i="34" s="1"/>
  <c r="E1887" i="34"/>
  <c r="F1887" i="34" s="1"/>
  <c r="E1886" i="34"/>
  <c r="F1886" i="34" s="1"/>
  <c r="E1885" i="34"/>
  <c r="F1885" i="34" s="1"/>
  <c r="E1884" i="34"/>
  <c r="F1884" i="34" s="1"/>
  <c r="E1883" i="34"/>
  <c r="F1883" i="34" s="1"/>
  <c r="E1882" i="34"/>
  <c r="F1882" i="34" s="1"/>
  <c r="E1881" i="34"/>
  <c r="F1881" i="34" s="1"/>
  <c r="E1880" i="34"/>
  <c r="F1880" i="34" s="1"/>
  <c r="E1879" i="34"/>
  <c r="F1879" i="34" s="1"/>
  <c r="E1878" i="34"/>
  <c r="F1878" i="34" s="1"/>
  <c r="E1877" i="34"/>
  <c r="F1877" i="34" s="1"/>
  <c r="E1876" i="34"/>
  <c r="F1876" i="34" s="1"/>
  <c r="E1875" i="34"/>
  <c r="F1875" i="34" s="1"/>
  <c r="E1874" i="34"/>
  <c r="F1874" i="34" s="1"/>
  <c r="E1873" i="34"/>
  <c r="F1873" i="34" s="1"/>
  <c r="E1872" i="34"/>
  <c r="F1872" i="34" s="1"/>
  <c r="E1871" i="34"/>
  <c r="F1871" i="34" s="1"/>
  <c r="E1870" i="34"/>
  <c r="F1870" i="34" s="1"/>
  <c r="E1869" i="34"/>
  <c r="F1869" i="34" s="1"/>
  <c r="E1868" i="34"/>
  <c r="F1868" i="34" s="1"/>
  <c r="E1867" i="34"/>
  <c r="F1867" i="34" s="1"/>
  <c r="E1866" i="34"/>
  <c r="F1866" i="34" s="1"/>
  <c r="E1865" i="34"/>
  <c r="F1865" i="34" s="1"/>
  <c r="E1864" i="34"/>
  <c r="F1864" i="34" s="1"/>
  <c r="E1863" i="34"/>
  <c r="F1863" i="34" s="1"/>
  <c r="E1862" i="34"/>
  <c r="F1862" i="34" s="1"/>
  <c r="E1861" i="34"/>
  <c r="F1861" i="34" s="1"/>
  <c r="E1860" i="34"/>
  <c r="F1860" i="34" s="1"/>
  <c r="E1859" i="34"/>
  <c r="F1859" i="34" s="1"/>
  <c r="E1858" i="34"/>
  <c r="F1858" i="34" s="1"/>
  <c r="E1857" i="34"/>
  <c r="F1857" i="34" s="1"/>
  <c r="E1856" i="34"/>
  <c r="F1856" i="34" s="1"/>
  <c r="E1855" i="34"/>
  <c r="F1855" i="34" s="1"/>
  <c r="E1854" i="34"/>
  <c r="F1854" i="34" s="1"/>
  <c r="E1853" i="34"/>
  <c r="F1853" i="34" s="1"/>
  <c r="E1852" i="34"/>
  <c r="F1852" i="34" s="1"/>
  <c r="E1851" i="34"/>
  <c r="F1851" i="34" s="1"/>
  <c r="E1850" i="34"/>
  <c r="F1850" i="34" s="1"/>
  <c r="E1849" i="34"/>
  <c r="F1849" i="34" s="1"/>
  <c r="E1848" i="34"/>
  <c r="F1848" i="34" s="1"/>
  <c r="E1847" i="34"/>
  <c r="F1847" i="34" s="1"/>
  <c r="E1846" i="34"/>
  <c r="F1846" i="34" s="1"/>
  <c r="E1845" i="34"/>
  <c r="F1845" i="34" s="1"/>
  <c r="E1844" i="34"/>
  <c r="F1844" i="34" s="1"/>
  <c r="E1843" i="34"/>
  <c r="F1843" i="34" s="1"/>
  <c r="E1842" i="34"/>
  <c r="F1842" i="34" s="1"/>
  <c r="E1841" i="34"/>
  <c r="F1841" i="34" s="1"/>
  <c r="E1840" i="34"/>
  <c r="F1840" i="34" s="1"/>
  <c r="E1839" i="34"/>
  <c r="F1839" i="34" s="1"/>
  <c r="E1838" i="34"/>
  <c r="F1838" i="34" s="1"/>
  <c r="E1837" i="34"/>
  <c r="F1837" i="34" s="1"/>
  <c r="E1836" i="34"/>
  <c r="F1836" i="34" s="1"/>
  <c r="E1835" i="34"/>
  <c r="F1835" i="34" s="1"/>
  <c r="E1834" i="34"/>
  <c r="F1834" i="34" s="1"/>
  <c r="E1833" i="34"/>
  <c r="F1833" i="34" s="1"/>
  <c r="E1832" i="34"/>
  <c r="F1832" i="34" s="1"/>
  <c r="E1831" i="34"/>
  <c r="F1831" i="34" s="1"/>
  <c r="E1830" i="34"/>
  <c r="F1830" i="34" s="1"/>
  <c r="E1829" i="34"/>
  <c r="F1829" i="34" s="1"/>
  <c r="E1828" i="34"/>
  <c r="F1828" i="34" s="1"/>
  <c r="E1827" i="34"/>
  <c r="F1827" i="34" s="1"/>
  <c r="E1826" i="34"/>
  <c r="F1826" i="34" s="1"/>
  <c r="E1825" i="34"/>
  <c r="F1825" i="34" s="1"/>
  <c r="E1824" i="34"/>
  <c r="F1824" i="34" s="1"/>
  <c r="E1823" i="34"/>
  <c r="F1823" i="34" s="1"/>
  <c r="E1822" i="34"/>
  <c r="F1822" i="34" s="1"/>
  <c r="E1821" i="34"/>
  <c r="F1821" i="34" s="1"/>
  <c r="E1820" i="34"/>
  <c r="F1820" i="34" s="1"/>
  <c r="E1819" i="34"/>
  <c r="F1819" i="34" s="1"/>
  <c r="E1818" i="34"/>
  <c r="F1818" i="34" s="1"/>
  <c r="E1817" i="34"/>
  <c r="F1817" i="34" s="1"/>
  <c r="E1816" i="34"/>
  <c r="F1816" i="34" s="1"/>
  <c r="E1815" i="34"/>
  <c r="F1815" i="34" s="1"/>
  <c r="E1814" i="34"/>
  <c r="F1814" i="34" s="1"/>
  <c r="E1813" i="34"/>
  <c r="F1813" i="34" s="1"/>
  <c r="E1812" i="34"/>
  <c r="F1812" i="34" s="1"/>
  <c r="E1811" i="34"/>
  <c r="F1811" i="34" s="1"/>
  <c r="E1810" i="34"/>
  <c r="F1810" i="34" s="1"/>
  <c r="E1809" i="34"/>
  <c r="F1809" i="34" s="1"/>
  <c r="E1808" i="34"/>
  <c r="F1808" i="34" s="1"/>
  <c r="E1807" i="34"/>
  <c r="F1807" i="34" s="1"/>
  <c r="E1806" i="34"/>
  <c r="F1806" i="34" s="1"/>
  <c r="E1805" i="34"/>
  <c r="F1805" i="34" s="1"/>
  <c r="E1804" i="34"/>
  <c r="F1804" i="34" s="1"/>
  <c r="E1803" i="34"/>
  <c r="F1803" i="34" s="1"/>
  <c r="E1802" i="34"/>
  <c r="F1802" i="34" s="1"/>
  <c r="E1801" i="34"/>
  <c r="F1801" i="34" s="1"/>
  <c r="E1800" i="34"/>
  <c r="F1800" i="34" s="1"/>
  <c r="E1799" i="34"/>
  <c r="F1799" i="34" s="1"/>
  <c r="E1798" i="34"/>
  <c r="F1798" i="34" s="1"/>
  <c r="E1797" i="34"/>
  <c r="F1797" i="34" s="1"/>
  <c r="E1796" i="34"/>
  <c r="F1796" i="34" s="1"/>
  <c r="E1795" i="34"/>
  <c r="F1795" i="34" s="1"/>
  <c r="E1794" i="34"/>
  <c r="F1794" i="34" s="1"/>
  <c r="E1793" i="34"/>
  <c r="F1793" i="34" s="1"/>
  <c r="E1792" i="34"/>
  <c r="F1792" i="34" s="1"/>
  <c r="E1791" i="34"/>
  <c r="F1791" i="34" s="1"/>
  <c r="E1790" i="34"/>
  <c r="F1790" i="34" s="1"/>
  <c r="E1789" i="34"/>
  <c r="F1789" i="34" s="1"/>
  <c r="E1788" i="34"/>
  <c r="F1788" i="34" s="1"/>
  <c r="E1787" i="34"/>
  <c r="F1787" i="34" s="1"/>
  <c r="E1786" i="34"/>
  <c r="F1786" i="34" s="1"/>
  <c r="E1785" i="34"/>
  <c r="F1785" i="34" s="1"/>
  <c r="E1784" i="34"/>
  <c r="F1784" i="34" s="1"/>
  <c r="E1783" i="34"/>
  <c r="F1783" i="34" s="1"/>
  <c r="E1782" i="34"/>
  <c r="F1782" i="34" s="1"/>
  <c r="E1781" i="34"/>
  <c r="F1781" i="34" s="1"/>
  <c r="E1780" i="34"/>
  <c r="F1780" i="34" s="1"/>
  <c r="E1779" i="34"/>
  <c r="F1779" i="34" s="1"/>
  <c r="E1778" i="34"/>
  <c r="F1778" i="34" s="1"/>
  <c r="E1777" i="34"/>
  <c r="F1777" i="34" s="1"/>
  <c r="E1776" i="34"/>
  <c r="F1776" i="34" s="1"/>
  <c r="E1775" i="34"/>
  <c r="F1775" i="34" s="1"/>
  <c r="E1774" i="34"/>
  <c r="F1774" i="34" s="1"/>
  <c r="E1773" i="34"/>
  <c r="F1773" i="34" s="1"/>
  <c r="E1772" i="34"/>
  <c r="F1772" i="34" s="1"/>
  <c r="E1771" i="34"/>
  <c r="F1771" i="34" s="1"/>
  <c r="E1770" i="34"/>
  <c r="F1770" i="34" s="1"/>
  <c r="E1769" i="34"/>
  <c r="F1769" i="34" s="1"/>
  <c r="E1768" i="34"/>
  <c r="F1768" i="34" s="1"/>
  <c r="E1767" i="34"/>
  <c r="F1767" i="34" s="1"/>
  <c r="E1766" i="34"/>
  <c r="F1766" i="34" s="1"/>
  <c r="E1765" i="34"/>
  <c r="F1765" i="34" s="1"/>
  <c r="E1764" i="34"/>
  <c r="F1764" i="34" s="1"/>
  <c r="E1763" i="34"/>
  <c r="F1763" i="34" s="1"/>
  <c r="E1762" i="34"/>
  <c r="F1762" i="34" s="1"/>
  <c r="E1761" i="34"/>
  <c r="F1761" i="34" s="1"/>
  <c r="E1760" i="34"/>
  <c r="F1760" i="34" s="1"/>
  <c r="E1759" i="34"/>
  <c r="F1759" i="34" s="1"/>
  <c r="E1758" i="34"/>
  <c r="F1758" i="34" s="1"/>
  <c r="E1757" i="34"/>
  <c r="F1757" i="34" s="1"/>
  <c r="E1756" i="34"/>
  <c r="F1756" i="34" s="1"/>
  <c r="E1755" i="34"/>
  <c r="F1755" i="34" s="1"/>
  <c r="E1754" i="34"/>
  <c r="F1754" i="34" s="1"/>
  <c r="E1753" i="34"/>
  <c r="F1753" i="34" s="1"/>
  <c r="E1752" i="34"/>
  <c r="F1752" i="34" s="1"/>
  <c r="E1751" i="34"/>
  <c r="F1751" i="34" s="1"/>
  <c r="E1750" i="34"/>
  <c r="F1750" i="34" s="1"/>
  <c r="E1749" i="34"/>
  <c r="F1749" i="34" s="1"/>
  <c r="E1748" i="34"/>
  <c r="F1748" i="34" s="1"/>
  <c r="E1747" i="34"/>
  <c r="F1747" i="34" s="1"/>
  <c r="E1746" i="34"/>
  <c r="F1746" i="34" s="1"/>
  <c r="E1745" i="34"/>
  <c r="F1745" i="34" s="1"/>
  <c r="E1744" i="34"/>
  <c r="F1744" i="34" s="1"/>
  <c r="E1743" i="34"/>
  <c r="F1743" i="34" s="1"/>
  <c r="E1742" i="34"/>
  <c r="F1742" i="34" s="1"/>
  <c r="E1741" i="34"/>
  <c r="F1741" i="34" s="1"/>
  <c r="E1740" i="34"/>
  <c r="F1740" i="34" s="1"/>
  <c r="E1739" i="34"/>
  <c r="F1739" i="34" s="1"/>
  <c r="E1738" i="34"/>
  <c r="F1738" i="34" s="1"/>
  <c r="E1737" i="34"/>
  <c r="F1737" i="34" s="1"/>
  <c r="E1736" i="34"/>
  <c r="F1736" i="34" s="1"/>
  <c r="E1735" i="34"/>
  <c r="F1735" i="34" s="1"/>
  <c r="E1734" i="34"/>
  <c r="F1734" i="34" s="1"/>
  <c r="E1733" i="34"/>
  <c r="F1733" i="34" s="1"/>
  <c r="E1732" i="34"/>
  <c r="F1732" i="34" s="1"/>
  <c r="E1731" i="34"/>
  <c r="F1731" i="34" s="1"/>
  <c r="E1730" i="34"/>
  <c r="F1730" i="34" s="1"/>
  <c r="E1729" i="34"/>
  <c r="F1729" i="34" s="1"/>
  <c r="E1728" i="34"/>
  <c r="F1728" i="34" s="1"/>
  <c r="E1727" i="34"/>
  <c r="F1727" i="34" s="1"/>
  <c r="E1726" i="34"/>
  <c r="F1726" i="34" s="1"/>
  <c r="E1725" i="34"/>
  <c r="F1725" i="34" s="1"/>
  <c r="E1724" i="34"/>
  <c r="F1724" i="34" s="1"/>
  <c r="E1723" i="34"/>
  <c r="F1723" i="34" s="1"/>
  <c r="E1722" i="34"/>
  <c r="F1722" i="34" s="1"/>
  <c r="E1721" i="34"/>
  <c r="F1721" i="34" s="1"/>
  <c r="E1720" i="34"/>
  <c r="F1720" i="34" s="1"/>
  <c r="E1719" i="34"/>
  <c r="F1719" i="34" s="1"/>
  <c r="E1718" i="34"/>
  <c r="F1718" i="34" s="1"/>
  <c r="E1717" i="34"/>
  <c r="F1717" i="34" s="1"/>
  <c r="E1716" i="34"/>
  <c r="F1716" i="34" s="1"/>
  <c r="E1715" i="34"/>
  <c r="F1715" i="34" s="1"/>
  <c r="E1714" i="34"/>
  <c r="F1714" i="34" s="1"/>
  <c r="E1713" i="34"/>
  <c r="F1713" i="34" s="1"/>
  <c r="E1712" i="34"/>
  <c r="F1712" i="34" s="1"/>
  <c r="E1711" i="34"/>
  <c r="F1711" i="34" s="1"/>
  <c r="E1710" i="34"/>
  <c r="F1710" i="34" s="1"/>
  <c r="E1709" i="34"/>
  <c r="F1709" i="34" s="1"/>
  <c r="E1708" i="34"/>
  <c r="F1708" i="34" s="1"/>
  <c r="E1707" i="34"/>
  <c r="F1707" i="34" s="1"/>
  <c r="E1706" i="34"/>
  <c r="F1706" i="34" s="1"/>
  <c r="E1705" i="34"/>
  <c r="F1705" i="34" s="1"/>
  <c r="E1704" i="34"/>
  <c r="F1704" i="34" s="1"/>
  <c r="E1703" i="34"/>
  <c r="F1703" i="34" s="1"/>
  <c r="E1702" i="34"/>
  <c r="F1702" i="34" s="1"/>
  <c r="E1701" i="34"/>
  <c r="F1701" i="34" s="1"/>
  <c r="E1700" i="34"/>
  <c r="F1700" i="34" s="1"/>
  <c r="E1699" i="34"/>
  <c r="F1699" i="34" s="1"/>
  <c r="E1698" i="34"/>
  <c r="F1698" i="34" s="1"/>
  <c r="E1697" i="34"/>
  <c r="F1697" i="34" s="1"/>
  <c r="E1696" i="34"/>
  <c r="F1696" i="34" s="1"/>
  <c r="E1695" i="34"/>
  <c r="F1695" i="34" s="1"/>
  <c r="E1694" i="34"/>
  <c r="F1694" i="34" s="1"/>
  <c r="E1693" i="34"/>
  <c r="F1693" i="34" s="1"/>
  <c r="E1692" i="34"/>
  <c r="F1692" i="34" s="1"/>
  <c r="E1691" i="34"/>
  <c r="F1691" i="34" s="1"/>
  <c r="E1690" i="34"/>
  <c r="F1690" i="34" s="1"/>
  <c r="E1689" i="34"/>
  <c r="F1689" i="34" s="1"/>
  <c r="E1688" i="34"/>
  <c r="F1688" i="34" s="1"/>
  <c r="E1687" i="34"/>
  <c r="F1687" i="34" s="1"/>
  <c r="E1686" i="34"/>
  <c r="F1686" i="34" s="1"/>
  <c r="E1685" i="34"/>
  <c r="F1685" i="34" s="1"/>
  <c r="E1684" i="34"/>
  <c r="F1684" i="34" s="1"/>
  <c r="E1683" i="34"/>
  <c r="F1683" i="34" s="1"/>
  <c r="E1682" i="34"/>
  <c r="F1682" i="34" s="1"/>
  <c r="E1681" i="34"/>
  <c r="F1681" i="34" s="1"/>
  <c r="E1680" i="34"/>
  <c r="F1680" i="34" s="1"/>
  <c r="E1679" i="34"/>
  <c r="F1679" i="34" s="1"/>
  <c r="E1678" i="34"/>
  <c r="F1678" i="34" s="1"/>
  <c r="E1677" i="34"/>
  <c r="F1677" i="34" s="1"/>
  <c r="E1676" i="34"/>
  <c r="F1676" i="34" s="1"/>
  <c r="E1675" i="34"/>
  <c r="F1675" i="34" s="1"/>
  <c r="E1674" i="34"/>
  <c r="F1674" i="34" s="1"/>
  <c r="E1673" i="34"/>
  <c r="F1673" i="34" s="1"/>
  <c r="E1672" i="34"/>
  <c r="F1672" i="34" s="1"/>
  <c r="E1671" i="34"/>
  <c r="F1671" i="34" s="1"/>
  <c r="E1670" i="34"/>
  <c r="F1670" i="34" s="1"/>
  <c r="E1669" i="34"/>
  <c r="F1669" i="34" s="1"/>
  <c r="E1668" i="34"/>
  <c r="F1668" i="34" s="1"/>
  <c r="E1667" i="34"/>
  <c r="F1667" i="34" s="1"/>
  <c r="E1666" i="34"/>
  <c r="F1666" i="34" s="1"/>
  <c r="E1665" i="34"/>
  <c r="F1665" i="34" s="1"/>
  <c r="E1664" i="34"/>
  <c r="F1664" i="34" s="1"/>
  <c r="E1663" i="34"/>
  <c r="F1663" i="34" s="1"/>
  <c r="E1662" i="34"/>
  <c r="F1662" i="34" s="1"/>
  <c r="E1661" i="34"/>
  <c r="F1661" i="34" s="1"/>
  <c r="E1660" i="34"/>
  <c r="F1660" i="34" s="1"/>
  <c r="E1659" i="34"/>
  <c r="F1659" i="34" s="1"/>
  <c r="E1658" i="34"/>
  <c r="F1658" i="34" s="1"/>
  <c r="E1657" i="34"/>
  <c r="F1657" i="34" s="1"/>
  <c r="E1656" i="34"/>
  <c r="F1656" i="34" s="1"/>
  <c r="E1655" i="34"/>
  <c r="F1655" i="34" s="1"/>
  <c r="E1654" i="34"/>
  <c r="F1654" i="34" s="1"/>
  <c r="E1653" i="34"/>
  <c r="F1653" i="34" s="1"/>
  <c r="E1652" i="34"/>
  <c r="F1652" i="34" s="1"/>
  <c r="E1651" i="34"/>
  <c r="F1651" i="34" s="1"/>
  <c r="E1650" i="34"/>
  <c r="F1650" i="34" s="1"/>
  <c r="E1649" i="34"/>
  <c r="F1649" i="34" s="1"/>
  <c r="E1648" i="34"/>
  <c r="F1648" i="34" s="1"/>
  <c r="E1647" i="34"/>
  <c r="F1647" i="34" s="1"/>
  <c r="E1646" i="34"/>
  <c r="F1646" i="34" s="1"/>
  <c r="E1645" i="34"/>
  <c r="F1645" i="34" s="1"/>
  <c r="E1644" i="34"/>
  <c r="F1644" i="34" s="1"/>
  <c r="E1643" i="34"/>
  <c r="F1643" i="34" s="1"/>
  <c r="E1642" i="34"/>
  <c r="F1642" i="34" s="1"/>
  <c r="E1641" i="34"/>
  <c r="F1641" i="34" s="1"/>
  <c r="E1640" i="34"/>
  <c r="F1640" i="34" s="1"/>
  <c r="E1639" i="34"/>
  <c r="F1639" i="34" s="1"/>
  <c r="E1638" i="34"/>
  <c r="F1638" i="34" s="1"/>
  <c r="E1637" i="34"/>
  <c r="F1637" i="34" s="1"/>
  <c r="E1636" i="34"/>
  <c r="F1636" i="34" s="1"/>
  <c r="E1635" i="34"/>
  <c r="F1635" i="34" s="1"/>
  <c r="E1634" i="34"/>
  <c r="F1634" i="34" s="1"/>
  <c r="E1633" i="34"/>
  <c r="F1633" i="34" s="1"/>
  <c r="E1632" i="34"/>
  <c r="F1632" i="34" s="1"/>
  <c r="E1631" i="34"/>
  <c r="F1631" i="34" s="1"/>
  <c r="E1630" i="34"/>
  <c r="F1630" i="34" s="1"/>
  <c r="E1629" i="34"/>
  <c r="F1629" i="34" s="1"/>
  <c r="E1628" i="34"/>
  <c r="F1628" i="34" s="1"/>
  <c r="E1627" i="34"/>
  <c r="F1627" i="34" s="1"/>
  <c r="E1626" i="34"/>
  <c r="F1626" i="34" s="1"/>
  <c r="E1625" i="34"/>
  <c r="F1625" i="34" s="1"/>
  <c r="E1624" i="34"/>
  <c r="F1624" i="34" s="1"/>
  <c r="E1623" i="34"/>
  <c r="F1623" i="34" s="1"/>
  <c r="E1622" i="34"/>
  <c r="F1622" i="34" s="1"/>
  <c r="E1621" i="34"/>
  <c r="F1621" i="34" s="1"/>
  <c r="E1620" i="34"/>
  <c r="F1620" i="34" s="1"/>
  <c r="E1619" i="34"/>
  <c r="F1619" i="34" s="1"/>
  <c r="E1618" i="34"/>
  <c r="F1618" i="34" s="1"/>
  <c r="E1617" i="34"/>
  <c r="F1617" i="34" s="1"/>
  <c r="E1616" i="34"/>
  <c r="F1616" i="34" s="1"/>
  <c r="E1615" i="34"/>
  <c r="F1615" i="34" s="1"/>
  <c r="E1614" i="34"/>
  <c r="F1614" i="34" s="1"/>
  <c r="E1613" i="34"/>
  <c r="F1613" i="34" s="1"/>
  <c r="E1612" i="34"/>
  <c r="F1612" i="34" s="1"/>
  <c r="E1611" i="34"/>
  <c r="F1611" i="34" s="1"/>
  <c r="E1610" i="34"/>
  <c r="F1610" i="34" s="1"/>
  <c r="E1609" i="34"/>
  <c r="F1609" i="34" s="1"/>
  <c r="E1608" i="34"/>
  <c r="F1608" i="34" s="1"/>
  <c r="E1607" i="34"/>
  <c r="F1607" i="34" s="1"/>
  <c r="E1606" i="34"/>
  <c r="F1606" i="34" s="1"/>
  <c r="E1605" i="34"/>
  <c r="F1605" i="34" s="1"/>
  <c r="E1604" i="34"/>
  <c r="F1604" i="34" s="1"/>
  <c r="E1603" i="34"/>
  <c r="F1603" i="34" s="1"/>
  <c r="E1602" i="34"/>
  <c r="F1602" i="34" s="1"/>
  <c r="E1601" i="34"/>
  <c r="F1601" i="34" s="1"/>
  <c r="E1600" i="34"/>
  <c r="F1600" i="34" s="1"/>
  <c r="E1599" i="34"/>
  <c r="F1599" i="34" s="1"/>
  <c r="E1598" i="34"/>
  <c r="F1598" i="34" s="1"/>
  <c r="E1597" i="34"/>
  <c r="F1597" i="34" s="1"/>
  <c r="E1596" i="34"/>
  <c r="F1596" i="34" s="1"/>
  <c r="E1595" i="34"/>
  <c r="F1595" i="34" s="1"/>
  <c r="E1594" i="34"/>
  <c r="F1594" i="34" s="1"/>
  <c r="E1593" i="34"/>
  <c r="F1593" i="34" s="1"/>
  <c r="E1592" i="34"/>
  <c r="F1592" i="34" s="1"/>
  <c r="E1591" i="34"/>
  <c r="F1591" i="34" s="1"/>
  <c r="E1590" i="34"/>
  <c r="F1590" i="34" s="1"/>
  <c r="E1589" i="34"/>
  <c r="F1589" i="34" s="1"/>
  <c r="E1588" i="34"/>
  <c r="F1588" i="34" s="1"/>
  <c r="E1587" i="34"/>
  <c r="F1587" i="34" s="1"/>
  <c r="E1586" i="34"/>
  <c r="F1586" i="34" s="1"/>
  <c r="E1585" i="34"/>
  <c r="F1585" i="34" s="1"/>
  <c r="E1584" i="34"/>
  <c r="F1584" i="34" s="1"/>
  <c r="E1583" i="34"/>
  <c r="F1583" i="34" s="1"/>
  <c r="E1582" i="34"/>
  <c r="F1582" i="34" s="1"/>
  <c r="E1581" i="34"/>
  <c r="F1581" i="34" s="1"/>
  <c r="E1580" i="34"/>
  <c r="F1580" i="34" s="1"/>
  <c r="E1579" i="34"/>
  <c r="F1579" i="34" s="1"/>
  <c r="E1578" i="34"/>
  <c r="F1578" i="34" s="1"/>
  <c r="E1577" i="34"/>
  <c r="F1577" i="34" s="1"/>
  <c r="E1576" i="34"/>
  <c r="F1576" i="34" s="1"/>
  <c r="E1575" i="34"/>
  <c r="F1575" i="34" s="1"/>
  <c r="E1574" i="34"/>
  <c r="F1574" i="34" s="1"/>
  <c r="E1573" i="34"/>
  <c r="F1573" i="34" s="1"/>
  <c r="E1572" i="34"/>
  <c r="F1572" i="34" s="1"/>
  <c r="E1571" i="34"/>
  <c r="F1571" i="34" s="1"/>
  <c r="E1570" i="34"/>
  <c r="F1570" i="34" s="1"/>
  <c r="E1569" i="34"/>
  <c r="F1569" i="34" s="1"/>
  <c r="E1568" i="34"/>
  <c r="F1568" i="34" s="1"/>
  <c r="E1567" i="34"/>
  <c r="F1567" i="34" s="1"/>
  <c r="E1566" i="34"/>
  <c r="F1566" i="34" s="1"/>
  <c r="E1565" i="34"/>
  <c r="F1565" i="34" s="1"/>
  <c r="E1564" i="34"/>
  <c r="F1564" i="34" s="1"/>
  <c r="E1563" i="34"/>
  <c r="F1563" i="34" s="1"/>
  <c r="E1562" i="34"/>
  <c r="F1562" i="34" s="1"/>
  <c r="E1561" i="34"/>
  <c r="F1561" i="34" s="1"/>
  <c r="E1560" i="34"/>
  <c r="F1560" i="34" s="1"/>
  <c r="E1559" i="34"/>
  <c r="F1559" i="34" s="1"/>
  <c r="E1558" i="34"/>
  <c r="F1558" i="34" s="1"/>
  <c r="E1557" i="34"/>
  <c r="F1557" i="34" s="1"/>
  <c r="E1556" i="34"/>
  <c r="F1556" i="34" s="1"/>
  <c r="E1555" i="34"/>
  <c r="F1555" i="34" s="1"/>
  <c r="E1554" i="34"/>
  <c r="F1554" i="34" s="1"/>
  <c r="E1553" i="34"/>
  <c r="F1553" i="34" s="1"/>
  <c r="E1552" i="34"/>
  <c r="F1552" i="34" s="1"/>
  <c r="E1551" i="34"/>
  <c r="F1551" i="34" s="1"/>
  <c r="E1550" i="34"/>
  <c r="F1550" i="34" s="1"/>
  <c r="E1549" i="34"/>
  <c r="F1549" i="34" s="1"/>
  <c r="E1548" i="34"/>
  <c r="F1548" i="34" s="1"/>
  <c r="E1547" i="34"/>
  <c r="F1547" i="34" s="1"/>
  <c r="E1546" i="34"/>
  <c r="F1546" i="34" s="1"/>
  <c r="E1545" i="34"/>
  <c r="F1545" i="34" s="1"/>
  <c r="E1544" i="34"/>
  <c r="F1544" i="34" s="1"/>
  <c r="E1543" i="34"/>
  <c r="F1543" i="34" s="1"/>
  <c r="E1542" i="34"/>
  <c r="F1542" i="34" s="1"/>
  <c r="E1541" i="34"/>
  <c r="F1541" i="34" s="1"/>
  <c r="E1540" i="34"/>
  <c r="F1540" i="34" s="1"/>
  <c r="E1539" i="34"/>
  <c r="F1539" i="34" s="1"/>
  <c r="E1538" i="34"/>
  <c r="F1538" i="34" s="1"/>
  <c r="E1537" i="34"/>
  <c r="F1537" i="34" s="1"/>
  <c r="E1536" i="34"/>
  <c r="F1536" i="34" s="1"/>
  <c r="E1535" i="34"/>
  <c r="F1535" i="34" s="1"/>
  <c r="E1534" i="34"/>
  <c r="F1534" i="34" s="1"/>
  <c r="E1533" i="34"/>
  <c r="F1533" i="34" s="1"/>
  <c r="E1532" i="34"/>
  <c r="F1532" i="34" s="1"/>
  <c r="E1531" i="34"/>
  <c r="F1531" i="34" s="1"/>
  <c r="E1530" i="34"/>
  <c r="F1530" i="34" s="1"/>
  <c r="E1529" i="34"/>
  <c r="F1529" i="34" s="1"/>
  <c r="E1528" i="34"/>
  <c r="F1528" i="34" s="1"/>
  <c r="E1527" i="34"/>
  <c r="F1527" i="34" s="1"/>
  <c r="E1526" i="34"/>
  <c r="F1526" i="34" s="1"/>
  <c r="E1525" i="34"/>
  <c r="F1525" i="34" s="1"/>
  <c r="E1524" i="34"/>
  <c r="F1524" i="34" s="1"/>
  <c r="E1523" i="34"/>
  <c r="F1523" i="34" s="1"/>
  <c r="E1522" i="34"/>
  <c r="F1522" i="34" s="1"/>
  <c r="E1521" i="34"/>
  <c r="F1521" i="34" s="1"/>
  <c r="E1520" i="34"/>
  <c r="F1520" i="34" s="1"/>
  <c r="E1519" i="34"/>
  <c r="F1519" i="34" s="1"/>
  <c r="E1518" i="34"/>
  <c r="F1518" i="34" s="1"/>
  <c r="E1517" i="34"/>
  <c r="F1517" i="34" s="1"/>
  <c r="E1516" i="34"/>
  <c r="F1516" i="34" s="1"/>
  <c r="E1515" i="34"/>
  <c r="F1515" i="34" s="1"/>
  <c r="E1514" i="34"/>
  <c r="F1514" i="34" s="1"/>
  <c r="E1513" i="34"/>
  <c r="F1513" i="34" s="1"/>
  <c r="E1512" i="34"/>
  <c r="F1512" i="34" s="1"/>
  <c r="E1511" i="34"/>
  <c r="F1511" i="34" s="1"/>
  <c r="E1510" i="34"/>
  <c r="F1510" i="34" s="1"/>
  <c r="E1509" i="34"/>
  <c r="F1509" i="34" s="1"/>
  <c r="E1508" i="34"/>
  <c r="F1508" i="34" s="1"/>
  <c r="E1507" i="34"/>
  <c r="F1507" i="34" s="1"/>
  <c r="E1506" i="34"/>
  <c r="F1506" i="34" s="1"/>
  <c r="E1505" i="34"/>
  <c r="F1505" i="34" s="1"/>
  <c r="E1504" i="34"/>
  <c r="F1504" i="34" s="1"/>
  <c r="E1503" i="34"/>
  <c r="F1503" i="34" s="1"/>
  <c r="E1502" i="34"/>
  <c r="F1502" i="34" s="1"/>
  <c r="E1501" i="34"/>
  <c r="F1501" i="34" s="1"/>
  <c r="E1500" i="34"/>
  <c r="F1500" i="34" s="1"/>
  <c r="E1499" i="34"/>
  <c r="F1499" i="34" s="1"/>
  <c r="E1498" i="34"/>
  <c r="F1498" i="34" s="1"/>
  <c r="E1497" i="34"/>
  <c r="F1497" i="34" s="1"/>
  <c r="E1496" i="34"/>
  <c r="F1496" i="34" s="1"/>
  <c r="E1495" i="34"/>
  <c r="F1495" i="34" s="1"/>
  <c r="E1494" i="34"/>
  <c r="F1494" i="34" s="1"/>
  <c r="E1493" i="34"/>
  <c r="F1493" i="34" s="1"/>
  <c r="E1492" i="34"/>
  <c r="F1492" i="34" s="1"/>
  <c r="E1491" i="34"/>
  <c r="F1491" i="34" s="1"/>
  <c r="E1490" i="34"/>
  <c r="F1490" i="34" s="1"/>
  <c r="E1489" i="34"/>
  <c r="F1489" i="34" s="1"/>
  <c r="E1488" i="34"/>
  <c r="F1488" i="34" s="1"/>
  <c r="E1487" i="34"/>
  <c r="F1487" i="34" s="1"/>
  <c r="E1486" i="34"/>
  <c r="F1486" i="34" s="1"/>
  <c r="E1485" i="34"/>
  <c r="F1485" i="34" s="1"/>
  <c r="E1484" i="34"/>
  <c r="F1484" i="34" s="1"/>
  <c r="E1483" i="34"/>
  <c r="F1483" i="34" s="1"/>
  <c r="E1482" i="34"/>
  <c r="F1482" i="34" s="1"/>
  <c r="E1481" i="34"/>
  <c r="F1481" i="34" s="1"/>
  <c r="E1480" i="34"/>
  <c r="F1480" i="34" s="1"/>
  <c r="E1479" i="34"/>
  <c r="F1479" i="34" s="1"/>
  <c r="E1478" i="34"/>
  <c r="F1478" i="34" s="1"/>
  <c r="E1477" i="34"/>
  <c r="F1477" i="34" s="1"/>
  <c r="E1476" i="34"/>
  <c r="F1476" i="34" s="1"/>
  <c r="E1475" i="34"/>
  <c r="F1475" i="34" s="1"/>
  <c r="E1474" i="34"/>
  <c r="F1474" i="34" s="1"/>
  <c r="E1473" i="34"/>
  <c r="F1473" i="34" s="1"/>
  <c r="E1472" i="34"/>
  <c r="F1472" i="34" s="1"/>
  <c r="E1471" i="34"/>
  <c r="F1471" i="34" s="1"/>
  <c r="E1470" i="34"/>
  <c r="F1470" i="34" s="1"/>
  <c r="E1469" i="34"/>
  <c r="F1469" i="34" s="1"/>
  <c r="E1468" i="34"/>
  <c r="F1468" i="34" s="1"/>
  <c r="E1467" i="34"/>
  <c r="F1467" i="34" s="1"/>
  <c r="E1466" i="34"/>
  <c r="F1466" i="34" s="1"/>
  <c r="E1465" i="34"/>
  <c r="F1465" i="34" s="1"/>
  <c r="E1464" i="34"/>
  <c r="F1464" i="34" s="1"/>
  <c r="E1463" i="34"/>
  <c r="F1463" i="34" s="1"/>
  <c r="E1462" i="34"/>
  <c r="F1462" i="34" s="1"/>
  <c r="E1461" i="34"/>
  <c r="F1461" i="34" s="1"/>
  <c r="E1460" i="34"/>
  <c r="F1460" i="34" s="1"/>
  <c r="E1459" i="34"/>
  <c r="F1459" i="34" s="1"/>
  <c r="E1458" i="34"/>
  <c r="F1458" i="34" s="1"/>
  <c r="E1457" i="34"/>
  <c r="F1457" i="34" s="1"/>
  <c r="E1456" i="34"/>
  <c r="F1456" i="34" s="1"/>
  <c r="E1455" i="34"/>
  <c r="F1455" i="34" s="1"/>
  <c r="E1454" i="34"/>
  <c r="F1454" i="34" s="1"/>
  <c r="E1453" i="34"/>
  <c r="F1453" i="34" s="1"/>
  <c r="E1452" i="34"/>
  <c r="F1452" i="34" s="1"/>
  <c r="E1451" i="34"/>
  <c r="F1451" i="34" s="1"/>
  <c r="E1450" i="34"/>
  <c r="F1450" i="34" s="1"/>
  <c r="E1449" i="34"/>
  <c r="F1449" i="34" s="1"/>
  <c r="E1448" i="34"/>
  <c r="F1448" i="34" s="1"/>
  <c r="E1447" i="34"/>
  <c r="F1447" i="34" s="1"/>
  <c r="E1446" i="34"/>
  <c r="F1446" i="34" s="1"/>
  <c r="E1445" i="34"/>
  <c r="F1445" i="34" s="1"/>
  <c r="E1444" i="34"/>
  <c r="F1444" i="34" s="1"/>
  <c r="E1443" i="34"/>
  <c r="F1443" i="34" s="1"/>
  <c r="E1442" i="34"/>
  <c r="F1442" i="34" s="1"/>
  <c r="E1441" i="34"/>
  <c r="F1441" i="34" s="1"/>
  <c r="E1440" i="34"/>
  <c r="F1440" i="34" s="1"/>
  <c r="E1439" i="34"/>
  <c r="F1439" i="34" s="1"/>
  <c r="E1438" i="34"/>
  <c r="F1438" i="34" s="1"/>
  <c r="E1437" i="34"/>
  <c r="F1437" i="34" s="1"/>
  <c r="E1436" i="34"/>
  <c r="F1436" i="34" s="1"/>
  <c r="E1435" i="34"/>
  <c r="F1435" i="34" s="1"/>
  <c r="E1434" i="34"/>
  <c r="F1434" i="34" s="1"/>
  <c r="E1433" i="34"/>
  <c r="F1433" i="34" s="1"/>
  <c r="E1432" i="34"/>
  <c r="F1432" i="34" s="1"/>
  <c r="E1431" i="34"/>
  <c r="F1431" i="34" s="1"/>
  <c r="E1430" i="34"/>
  <c r="F1430" i="34" s="1"/>
  <c r="E1429" i="34"/>
  <c r="F1429" i="34" s="1"/>
  <c r="E1428" i="34"/>
  <c r="F1428" i="34" s="1"/>
  <c r="E1427" i="34"/>
  <c r="F1427" i="34" s="1"/>
  <c r="E1426" i="34"/>
  <c r="F1426" i="34" s="1"/>
  <c r="E1425" i="34"/>
  <c r="F1425" i="34" s="1"/>
  <c r="E1424" i="34"/>
  <c r="F1424" i="34" s="1"/>
  <c r="E1423" i="34"/>
  <c r="F1423" i="34" s="1"/>
  <c r="E1422" i="34"/>
  <c r="F1422" i="34" s="1"/>
  <c r="E1421" i="34"/>
  <c r="F1421" i="34" s="1"/>
  <c r="E1420" i="34"/>
  <c r="F1420" i="34" s="1"/>
  <c r="E1419" i="34"/>
  <c r="F1419" i="34" s="1"/>
  <c r="E1418" i="34"/>
  <c r="F1418" i="34" s="1"/>
  <c r="E1417" i="34"/>
  <c r="F1417" i="34" s="1"/>
  <c r="E1416" i="34"/>
  <c r="F1416" i="34" s="1"/>
  <c r="E1415" i="34"/>
  <c r="F1415" i="34" s="1"/>
  <c r="E1414" i="34"/>
  <c r="F1414" i="34" s="1"/>
  <c r="E1413" i="34"/>
  <c r="F1413" i="34" s="1"/>
  <c r="E1412" i="34"/>
  <c r="F1412" i="34" s="1"/>
  <c r="E1411" i="34"/>
  <c r="F1411" i="34" s="1"/>
  <c r="E1410" i="34"/>
  <c r="F1410" i="34" s="1"/>
  <c r="E1409" i="34"/>
  <c r="F1409" i="34" s="1"/>
  <c r="E1408" i="34"/>
  <c r="F1408" i="34" s="1"/>
  <c r="E1407" i="34"/>
  <c r="F1407" i="34" s="1"/>
  <c r="E1406" i="34"/>
  <c r="F1406" i="34" s="1"/>
  <c r="E1405" i="34"/>
  <c r="F1405" i="34" s="1"/>
  <c r="E1404" i="34"/>
  <c r="F1404" i="34" s="1"/>
  <c r="E1403" i="34"/>
  <c r="F1403" i="34" s="1"/>
  <c r="E1402" i="34"/>
  <c r="F1402" i="34" s="1"/>
  <c r="E1401" i="34"/>
  <c r="F1401" i="34" s="1"/>
  <c r="E1400" i="34"/>
  <c r="F1400" i="34" s="1"/>
  <c r="E1399" i="34"/>
  <c r="F1399" i="34" s="1"/>
  <c r="E1398" i="34"/>
  <c r="F1398" i="34" s="1"/>
  <c r="E1397" i="34"/>
  <c r="F1397" i="34" s="1"/>
  <c r="E1396" i="34"/>
  <c r="F1396" i="34" s="1"/>
  <c r="E1395" i="34"/>
  <c r="F1395" i="34" s="1"/>
  <c r="E1394" i="34"/>
  <c r="F1394" i="34" s="1"/>
  <c r="E1393" i="34"/>
  <c r="F1393" i="34" s="1"/>
  <c r="E1392" i="34"/>
  <c r="F1392" i="34" s="1"/>
  <c r="E1391" i="34"/>
  <c r="F1391" i="34" s="1"/>
  <c r="E1390" i="34"/>
  <c r="F1390" i="34" s="1"/>
  <c r="E1389" i="34"/>
  <c r="F1389" i="34" s="1"/>
  <c r="E1388" i="34"/>
  <c r="F1388" i="34" s="1"/>
  <c r="E1387" i="34"/>
  <c r="F1387" i="34" s="1"/>
  <c r="E1386" i="34"/>
  <c r="F1386" i="34" s="1"/>
  <c r="E1385" i="34"/>
  <c r="F1385" i="34" s="1"/>
  <c r="E1384" i="34"/>
  <c r="F1384" i="34" s="1"/>
  <c r="E1383" i="34"/>
  <c r="F1383" i="34" s="1"/>
  <c r="E1382" i="34"/>
  <c r="F1382" i="34" s="1"/>
  <c r="E1381" i="34"/>
  <c r="F1381" i="34" s="1"/>
  <c r="E1380" i="34"/>
  <c r="F1380" i="34" s="1"/>
  <c r="E1379" i="34"/>
  <c r="F1379" i="34" s="1"/>
  <c r="E1378" i="34"/>
  <c r="F1378" i="34" s="1"/>
  <c r="E1377" i="34"/>
  <c r="F1377" i="34" s="1"/>
  <c r="E1376" i="34"/>
  <c r="F1376" i="34" s="1"/>
  <c r="E1375" i="34"/>
  <c r="F1375" i="34" s="1"/>
  <c r="E1374" i="34"/>
  <c r="F1374" i="34" s="1"/>
  <c r="E1373" i="34"/>
  <c r="F1373" i="34" s="1"/>
  <c r="E1372" i="34"/>
  <c r="F1372" i="34" s="1"/>
  <c r="E1371" i="34"/>
  <c r="F1371" i="34" s="1"/>
  <c r="E1370" i="34"/>
  <c r="F1370" i="34" s="1"/>
  <c r="E1369" i="34"/>
  <c r="F1369" i="34" s="1"/>
  <c r="E1368" i="34"/>
  <c r="F1368" i="34" s="1"/>
  <c r="E1367" i="34"/>
  <c r="F1367" i="34" s="1"/>
  <c r="E1366" i="34"/>
  <c r="F1366" i="34" s="1"/>
  <c r="E1365" i="34"/>
  <c r="F1365" i="34" s="1"/>
  <c r="E1364" i="34"/>
  <c r="F1364" i="34" s="1"/>
  <c r="E1363" i="34"/>
  <c r="F1363" i="34" s="1"/>
  <c r="E1362" i="34"/>
  <c r="F1362" i="34" s="1"/>
  <c r="E1361" i="34"/>
  <c r="F1361" i="34" s="1"/>
  <c r="E1360" i="34"/>
  <c r="F1360" i="34" s="1"/>
  <c r="E1359" i="34"/>
  <c r="F1359" i="34" s="1"/>
  <c r="E1358" i="34"/>
  <c r="F1358" i="34" s="1"/>
  <c r="E1357" i="34"/>
  <c r="F1357" i="34" s="1"/>
  <c r="E1356" i="34"/>
  <c r="F1356" i="34" s="1"/>
  <c r="E1355" i="34"/>
  <c r="F1355" i="34" s="1"/>
  <c r="E1354" i="34"/>
  <c r="F1354" i="34" s="1"/>
  <c r="E1353" i="34"/>
  <c r="F1353" i="34" s="1"/>
  <c r="E1352" i="34"/>
  <c r="F1352" i="34" s="1"/>
  <c r="E1351" i="34"/>
  <c r="F1351" i="34" s="1"/>
  <c r="E1350" i="34"/>
  <c r="F1350" i="34" s="1"/>
  <c r="E1349" i="34"/>
  <c r="F1349" i="34" s="1"/>
  <c r="E1348" i="34"/>
  <c r="F1348" i="34" s="1"/>
  <c r="E1347" i="34"/>
  <c r="F1347" i="34" s="1"/>
  <c r="E1346" i="34"/>
  <c r="F1346" i="34" s="1"/>
  <c r="E1345" i="34"/>
  <c r="F1345" i="34" s="1"/>
  <c r="E1344" i="34"/>
  <c r="F1344" i="34" s="1"/>
  <c r="E1343" i="34"/>
  <c r="F1343" i="34" s="1"/>
  <c r="E1342" i="34"/>
  <c r="F1342" i="34" s="1"/>
  <c r="E1341" i="34"/>
  <c r="F1341" i="34" s="1"/>
  <c r="E1340" i="34"/>
  <c r="F1340" i="34" s="1"/>
  <c r="E1339" i="34"/>
  <c r="F1339" i="34" s="1"/>
  <c r="E1338" i="34"/>
  <c r="F1338" i="34" s="1"/>
  <c r="E1337" i="34"/>
  <c r="F1337" i="34" s="1"/>
  <c r="E1336" i="34"/>
  <c r="F1336" i="34" s="1"/>
  <c r="E1335" i="34"/>
  <c r="F1335" i="34" s="1"/>
  <c r="E1334" i="34"/>
  <c r="F1334" i="34" s="1"/>
  <c r="E1333" i="34"/>
  <c r="F1333" i="34" s="1"/>
  <c r="E1332" i="34"/>
  <c r="F1332" i="34" s="1"/>
  <c r="E1331" i="34"/>
  <c r="F1331" i="34" s="1"/>
  <c r="E1330" i="34"/>
  <c r="F1330" i="34" s="1"/>
  <c r="E1329" i="34"/>
  <c r="F1329" i="34" s="1"/>
  <c r="E1328" i="34"/>
  <c r="F1328" i="34" s="1"/>
  <c r="E1327" i="34"/>
  <c r="F1327" i="34" s="1"/>
  <c r="E1326" i="34"/>
  <c r="F1326" i="34" s="1"/>
  <c r="E1325" i="34"/>
  <c r="F1325" i="34" s="1"/>
  <c r="E1324" i="34"/>
  <c r="F1324" i="34" s="1"/>
  <c r="E1323" i="34"/>
  <c r="F1323" i="34" s="1"/>
  <c r="E1322" i="34"/>
  <c r="F1322" i="34" s="1"/>
  <c r="E1321" i="34"/>
  <c r="F1321" i="34" s="1"/>
  <c r="E1320" i="34"/>
  <c r="F1320" i="34" s="1"/>
  <c r="E1319" i="34"/>
  <c r="F1319" i="34" s="1"/>
  <c r="E1318" i="34"/>
  <c r="F1318" i="34" s="1"/>
  <c r="E1317" i="34"/>
  <c r="F1317" i="34" s="1"/>
  <c r="E1316" i="34"/>
  <c r="F1316" i="34" s="1"/>
  <c r="E1315" i="34"/>
  <c r="F1315" i="34" s="1"/>
  <c r="E1314" i="34"/>
  <c r="F1314" i="34" s="1"/>
  <c r="E1313" i="34"/>
  <c r="F1313" i="34" s="1"/>
  <c r="E1312" i="34"/>
  <c r="F1312" i="34" s="1"/>
  <c r="E1311" i="34"/>
  <c r="F1311" i="34" s="1"/>
  <c r="E1310" i="34"/>
  <c r="F1310" i="34" s="1"/>
  <c r="E1309" i="34"/>
  <c r="F1309" i="34" s="1"/>
  <c r="E1308" i="34"/>
  <c r="F1308" i="34" s="1"/>
  <c r="E1307" i="34"/>
  <c r="F1307" i="34" s="1"/>
  <c r="E1306" i="34"/>
  <c r="F1306" i="34" s="1"/>
  <c r="E1305" i="34"/>
  <c r="F1305" i="34" s="1"/>
  <c r="E1304" i="34"/>
  <c r="F1304" i="34" s="1"/>
  <c r="E1303" i="34"/>
  <c r="F1303" i="34" s="1"/>
  <c r="E1302" i="34"/>
  <c r="F1302" i="34" s="1"/>
  <c r="E1301" i="34"/>
  <c r="F1301" i="34" s="1"/>
  <c r="E1300" i="34"/>
  <c r="F1300" i="34" s="1"/>
  <c r="E1299" i="34"/>
  <c r="F1299" i="34" s="1"/>
  <c r="E1298" i="34"/>
  <c r="F1298" i="34" s="1"/>
  <c r="E1297" i="34"/>
  <c r="F1297" i="34" s="1"/>
  <c r="E1296" i="34"/>
  <c r="F1296" i="34" s="1"/>
  <c r="E1295" i="34"/>
  <c r="F1295" i="34" s="1"/>
  <c r="E1294" i="34"/>
  <c r="F1294" i="34" s="1"/>
  <c r="E1293" i="34"/>
  <c r="F1293" i="34" s="1"/>
  <c r="E1292" i="34"/>
  <c r="F1292" i="34" s="1"/>
  <c r="E1291" i="34"/>
  <c r="F1291" i="34" s="1"/>
  <c r="E1290" i="34"/>
  <c r="F1290" i="34" s="1"/>
  <c r="E1289" i="34"/>
  <c r="F1289" i="34" s="1"/>
  <c r="E1288" i="34"/>
  <c r="F1288" i="34" s="1"/>
  <c r="E1287" i="34"/>
  <c r="F1287" i="34" s="1"/>
  <c r="E1286" i="34"/>
  <c r="F1286" i="34" s="1"/>
  <c r="E1285" i="34"/>
  <c r="F1285" i="34" s="1"/>
  <c r="E1284" i="34"/>
  <c r="F1284" i="34" s="1"/>
  <c r="E1283" i="34"/>
  <c r="F1283" i="34" s="1"/>
  <c r="E1282" i="34"/>
  <c r="F1282" i="34" s="1"/>
  <c r="E1281" i="34"/>
  <c r="F1281" i="34" s="1"/>
  <c r="E1280" i="34"/>
  <c r="F1280" i="34" s="1"/>
  <c r="E1279" i="34"/>
  <c r="F1279" i="34" s="1"/>
  <c r="E1278" i="34"/>
  <c r="F1278" i="34" s="1"/>
  <c r="E1277" i="34"/>
  <c r="F1277" i="34" s="1"/>
  <c r="E1276" i="34"/>
  <c r="F1276" i="34" s="1"/>
  <c r="E1275" i="34"/>
  <c r="F1275" i="34" s="1"/>
  <c r="E1274" i="34"/>
  <c r="F1274" i="34" s="1"/>
  <c r="E1273" i="34"/>
  <c r="F1273" i="34" s="1"/>
  <c r="E1272" i="34"/>
  <c r="F1272" i="34" s="1"/>
  <c r="E1271" i="34"/>
  <c r="F1271" i="34" s="1"/>
  <c r="E1270" i="34"/>
  <c r="F1270" i="34" s="1"/>
  <c r="E1269" i="34"/>
  <c r="F1269" i="34" s="1"/>
  <c r="E1268" i="34"/>
  <c r="F1268" i="34" s="1"/>
  <c r="E1267" i="34"/>
  <c r="F1267" i="34" s="1"/>
  <c r="E1266" i="34"/>
  <c r="F1266" i="34" s="1"/>
  <c r="E1265" i="34"/>
  <c r="F1265" i="34" s="1"/>
  <c r="E1264" i="34"/>
  <c r="F1264" i="34" s="1"/>
  <c r="E1263" i="34"/>
  <c r="F1263" i="34" s="1"/>
  <c r="E1262" i="34"/>
  <c r="F1262" i="34" s="1"/>
  <c r="E1261" i="34"/>
  <c r="F1261" i="34" s="1"/>
  <c r="E1260" i="34"/>
  <c r="F1260" i="34" s="1"/>
  <c r="E1259" i="34"/>
  <c r="F1259" i="34" s="1"/>
  <c r="E1258" i="34"/>
  <c r="F1258" i="34" s="1"/>
  <c r="E1257" i="34"/>
  <c r="F1257" i="34" s="1"/>
  <c r="E1256" i="34"/>
  <c r="F1256" i="34" s="1"/>
  <c r="E1255" i="34"/>
  <c r="F1255" i="34" s="1"/>
  <c r="E1254" i="34"/>
  <c r="F1254" i="34" s="1"/>
  <c r="E1253" i="34"/>
  <c r="F1253" i="34" s="1"/>
  <c r="E1252" i="34"/>
  <c r="F1252" i="34" s="1"/>
  <c r="E1251" i="34"/>
  <c r="F1251" i="34" s="1"/>
  <c r="E1250" i="34"/>
  <c r="F1250" i="34" s="1"/>
  <c r="E1249" i="34"/>
  <c r="F1249" i="34" s="1"/>
  <c r="E1248" i="34"/>
  <c r="F1248" i="34" s="1"/>
  <c r="E1247" i="34"/>
  <c r="F1247" i="34" s="1"/>
  <c r="E1246" i="34"/>
  <c r="F1246" i="34" s="1"/>
  <c r="E1245" i="34"/>
  <c r="F1245" i="34" s="1"/>
  <c r="E1244" i="34"/>
  <c r="F1244" i="34" s="1"/>
  <c r="E1243" i="34"/>
  <c r="F1243" i="34" s="1"/>
  <c r="E1242" i="34"/>
  <c r="F1242" i="34" s="1"/>
  <c r="E1241" i="34"/>
  <c r="F1241" i="34" s="1"/>
  <c r="E1240" i="34"/>
  <c r="F1240" i="34" s="1"/>
  <c r="E1239" i="34"/>
  <c r="F1239" i="34" s="1"/>
  <c r="E1238" i="34"/>
  <c r="F1238" i="34" s="1"/>
  <c r="E1237" i="34"/>
  <c r="F1237" i="34" s="1"/>
  <c r="E1236" i="34"/>
  <c r="F1236" i="34" s="1"/>
  <c r="E1235" i="34"/>
  <c r="F1235" i="34" s="1"/>
  <c r="E1234" i="34"/>
  <c r="F1234" i="34" s="1"/>
  <c r="E1233" i="34"/>
  <c r="F1233" i="34" s="1"/>
  <c r="E1232" i="34"/>
  <c r="F1232" i="34" s="1"/>
  <c r="E1231" i="34"/>
  <c r="F1231" i="34" s="1"/>
  <c r="E1230" i="34"/>
  <c r="F1230" i="34" s="1"/>
  <c r="E1229" i="34"/>
  <c r="F1229" i="34" s="1"/>
  <c r="E1228" i="34"/>
  <c r="F1228" i="34" s="1"/>
  <c r="E1227" i="34"/>
  <c r="F1227" i="34" s="1"/>
  <c r="E1226" i="34"/>
  <c r="F1226" i="34" s="1"/>
  <c r="E1225" i="34"/>
  <c r="F1225" i="34" s="1"/>
  <c r="E1224" i="34"/>
  <c r="F1224" i="34" s="1"/>
  <c r="E1223" i="34"/>
  <c r="F1223" i="34" s="1"/>
  <c r="E1222" i="34"/>
  <c r="F1222" i="34" s="1"/>
  <c r="E1221" i="34"/>
  <c r="F1221" i="34" s="1"/>
  <c r="E1220" i="34"/>
  <c r="F1220" i="34" s="1"/>
  <c r="E1219" i="34"/>
  <c r="F1219" i="34" s="1"/>
  <c r="E1218" i="34"/>
  <c r="F1218" i="34" s="1"/>
  <c r="E1217" i="34"/>
  <c r="F1217" i="34" s="1"/>
  <c r="E1216" i="34"/>
  <c r="F1216" i="34" s="1"/>
  <c r="E1215" i="34"/>
  <c r="F1215" i="34" s="1"/>
  <c r="E1214" i="34"/>
  <c r="F1214" i="34" s="1"/>
  <c r="E1213" i="34"/>
  <c r="F1213" i="34" s="1"/>
  <c r="E1212" i="34"/>
  <c r="F1212" i="34" s="1"/>
  <c r="E1211" i="34"/>
  <c r="F1211" i="34" s="1"/>
  <c r="E1210" i="34"/>
  <c r="F1210" i="34" s="1"/>
  <c r="E1209" i="34"/>
  <c r="F1209" i="34" s="1"/>
  <c r="E1208" i="34"/>
  <c r="F1208" i="34" s="1"/>
  <c r="E1207" i="34"/>
  <c r="F1207" i="34" s="1"/>
  <c r="E1206" i="34"/>
  <c r="F1206" i="34" s="1"/>
  <c r="E1205" i="34"/>
  <c r="F1205" i="34" s="1"/>
  <c r="E1204" i="34"/>
  <c r="F1204" i="34" s="1"/>
  <c r="E1203" i="34"/>
  <c r="F1203" i="34" s="1"/>
  <c r="E1202" i="34"/>
  <c r="F1202" i="34" s="1"/>
  <c r="E1201" i="34"/>
  <c r="F1201" i="34" s="1"/>
  <c r="E1200" i="34"/>
  <c r="F1200" i="34" s="1"/>
  <c r="E1199" i="34"/>
  <c r="F1199" i="34" s="1"/>
  <c r="E1198" i="34"/>
  <c r="F1198" i="34" s="1"/>
  <c r="E1197" i="34"/>
  <c r="F1197" i="34" s="1"/>
  <c r="E1196" i="34"/>
  <c r="F1196" i="34" s="1"/>
  <c r="E1195" i="34"/>
  <c r="F1195" i="34" s="1"/>
  <c r="E1194" i="34"/>
  <c r="F1194" i="34" s="1"/>
  <c r="E1193" i="34"/>
  <c r="F1193" i="34" s="1"/>
  <c r="E1192" i="34"/>
  <c r="F1192" i="34" s="1"/>
  <c r="E1191" i="34"/>
  <c r="F1191" i="34" s="1"/>
  <c r="E1190" i="34"/>
  <c r="F1190" i="34" s="1"/>
  <c r="E1189" i="34"/>
  <c r="F1189" i="34" s="1"/>
  <c r="E1188" i="34"/>
  <c r="F1188" i="34" s="1"/>
  <c r="E1187" i="34"/>
  <c r="F1187" i="34" s="1"/>
  <c r="E1186" i="34"/>
  <c r="F1186" i="34" s="1"/>
  <c r="E1185" i="34"/>
  <c r="F1185" i="34" s="1"/>
  <c r="E1184" i="34"/>
  <c r="F1184" i="34" s="1"/>
  <c r="E1183" i="34"/>
  <c r="F1183" i="34" s="1"/>
  <c r="E1182" i="34"/>
  <c r="F1182" i="34" s="1"/>
  <c r="E1181" i="34"/>
  <c r="F1181" i="34" s="1"/>
  <c r="E1180" i="34"/>
  <c r="F1180" i="34" s="1"/>
  <c r="E1179" i="34"/>
  <c r="F1179" i="34" s="1"/>
  <c r="E1178" i="34"/>
  <c r="F1178" i="34" s="1"/>
  <c r="E1177" i="34"/>
  <c r="F1177" i="34" s="1"/>
  <c r="E1176" i="34"/>
  <c r="F1176" i="34" s="1"/>
  <c r="E1175" i="34"/>
  <c r="F1175" i="34" s="1"/>
  <c r="E1174" i="34"/>
  <c r="F1174" i="34" s="1"/>
  <c r="E1173" i="34"/>
  <c r="F1173" i="34" s="1"/>
  <c r="E1172" i="34"/>
  <c r="F1172" i="34" s="1"/>
  <c r="E1171" i="34"/>
  <c r="F1171" i="34" s="1"/>
  <c r="E1170" i="34"/>
  <c r="F1170" i="34" s="1"/>
  <c r="E1169" i="34"/>
  <c r="F1169" i="34" s="1"/>
  <c r="E1168" i="34"/>
  <c r="F1168" i="34" s="1"/>
  <c r="E1167" i="34"/>
  <c r="F1167" i="34" s="1"/>
  <c r="E1166" i="34"/>
  <c r="F1166" i="34" s="1"/>
  <c r="E1165" i="34"/>
  <c r="F1165" i="34" s="1"/>
  <c r="E1164" i="34"/>
  <c r="F1164" i="34" s="1"/>
  <c r="E1163" i="34"/>
  <c r="F1163" i="34" s="1"/>
  <c r="E1162" i="34"/>
  <c r="F1162" i="34" s="1"/>
  <c r="E1161" i="34"/>
  <c r="F1161" i="34" s="1"/>
  <c r="E1160" i="34"/>
  <c r="F1160" i="34" s="1"/>
  <c r="E1159" i="34"/>
  <c r="F1159" i="34" s="1"/>
  <c r="E1158" i="34"/>
  <c r="F1158" i="34" s="1"/>
  <c r="E1157" i="34"/>
  <c r="F1157" i="34" s="1"/>
  <c r="E1156" i="34"/>
  <c r="F1156" i="34" s="1"/>
  <c r="E1155" i="34"/>
  <c r="F1155" i="34" s="1"/>
  <c r="E1154" i="34"/>
  <c r="F1154" i="34" s="1"/>
  <c r="E1153" i="34"/>
  <c r="F1153" i="34" s="1"/>
  <c r="E1152" i="34"/>
  <c r="F1152" i="34" s="1"/>
  <c r="E1151" i="34"/>
  <c r="F1151" i="34" s="1"/>
  <c r="E1150" i="34"/>
  <c r="F1150" i="34" s="1"/>
  <c r="E1149" i="34"/>
  <c r="F1149" i="34" s="1"/>
  <c r="E1148" i="34"/>
  <c r="F1148" i="34" s="1"/>
  <c r="E1147" i="34"/>
  <c r="F1147" i="34" s="1"/>
  <c r="E1146" i="34"/>
  <c r="F1146" i="34" s="1"/>
  <c r="E1145" i="34"/>
  <c r="F1145" i="34" s="1"/>
  <c r="E1144" i="34"/>
  <c r="F1144" i="34" s="1"/>
  <c r="E1143" i="34"/>
  <c r="F1143" i="34" s="1"/>
  <c r="E1142" i="34"/>
  <c r="F1142" i="34" s="1"/>
  <c r="E1141" i="34"/>
  <c r="F1141" i="34" s="1"/>
  <c r="E1140" i="34"/>
  <c r="F1140" i="34" s="1"/>
  <c r="E1139" i="34"/>
  <c r="F1139" i="34" s="1"/>
  <c r="E1138" i="34"/>
  <c r="F1138" i="34" s="1"/>
  <c r="E1137" i="34"/>
  <c r="F1137" i="34" s="1"/>
  <c r="E1136" i="34"/>
  <c r="F1136" i="34" s="1"/>
  <c r="E1135" i="34"/>
  <c r="F1135" i="34" s="1"/>
  <c r="E1134" i="34"/>
  <c r="F1134" i="34" s="1"/>
  <c r="E1133" i="34"/>
  <c r="F1133" i="34" s="1"/>
  <c r="E1132" i="34"/>
  <c r="F1132" i="34" s="1"/>
  <c r="E1131" i="34"/>
  <c r="F1131" i="34" s="1"/>
  <c r="E1130" i="34"/>
  <c r="F1130" i="34" s="1"/>
  <c r="E1129" i="34"/>
  <c r="F1129" i="34" s="1"/>
  <c r="E1128" i="34"/>
  <c r="F1128" i="34" s="1"/>
  <c r="E1127" i="34"/>
  <c r="F1127" i="34" s="1"/>
  <c r="E1126" i="34"/>
  <c r="F1126" i="34" s="1"/>
  <c r="E1125" i="34"/>
  <c r="F1125" i="34" s="1"/>
  <c r="E1124" i="34"/>
  <c r="F1124" i="34" s="1"/>
  <c r="E1123" i="34"/>
  <c r="F1123" i="34" s="1"/>
  <c r="E1122" i="34"/>
  <c r="F1122" i="34" s="1"/>
  <c r="E1121" i="34"/>
  <c r="F1121" i="34" s="1"/>
  <c r="E1120" i="34"/>
  <c r="F1120" i="34" s="1"/>
  <c r="E1119" i="34"/>
  <c r="F1119" i="34" s="1"/>
  <c r="E1118" i="34"/>
  <c r="F1118" i="34" s="1"/>
  <c r="E1117" i="34"/>
  <c r="F1117" i="34" s="1"/>
  <c r="E1116" i="34"/>
  <c r="F1116" i="34" s="1"/>
  <c r="E1115" i="34"/>
  <c r="F1115" i="34" s="1"/>
  <c r="E1114" i="34"/>
  <c r="F1114" i="34" s="1"/>
  <c r="E1113" i="34"/>
  <c r="F1113" i="34" s="1"/>
  <c r="E1112" i="34"/>
  <c r="F1112" i="34" s="1"/>
  <c r="E1111" i="34"/>
  <c r="F1111" i="34" s="1"/>
  <c r="E1110" i="34"/>
  <c r="F1110" i="34" s="1"/>
  <c r="E1109" i="34"/>
  <c r="F1109" i="34" s="1"/>
  <c r="E1108" i="34"/>
  <c r="F1108" i="34" s="1"/>
  <c r="E1107" i="34"/>
  <c r="F1107" i="34" s="1"/>
  <c r="E1106" i="34"/>
  <c r="F1106" i="34" s="1"/>
  <c r="E1105" i="34"/>
  <c r="F1105" i="34" s="1"/>
  <c r="E1104" i="34"/>
  <c r="F1104" i="34" s="1"/>
  <c r="E1103" i="34"/>
  <c r="F1103" i="34" s="1"/>
  <c r="E1102" i="34"/>
  <c r="F1102" i="34" s="1"/>
  <c r="E1101" i="34"/>
  <c r="F1101" i="34" s="1"/>
  <c r="E1100" i="34"/>
  <c r="F1100" i="34" s="1"/>
  <c r="E1099" i="34"/>
  <c r="F1099" i="34" s="1"/>
  <c r="E1098" i="34"/>
  <c r="F1098" i="34" s="1"/>
  <c r="E1097" i="34"/>
  <c r="F1097" i="34" s="1"/>
  <c r="E1096" i="34"/>
  <c r="F1096" i="34" s="1"/>
  <c r="E1095" i="34"/>
  <c r="F1095" i="34" s="1"/>
  <c r="E1094" i="34"/>
  <c r="F1094" i="34" s="1"/>
  <c r="E1093" i="34"/>
  <c r="F1093" i="34" s="1"/>
  <c r="E1092" i="34"/>
  <c r="F1092" i="34" s="1"/>
  <c r="E1091" i="34"/>
  <c r="F1091" i="34" s="1"/>
  <c r="E1090" i="34"/>
  <c r="F1090" i="34" s="1"/>
  <c r="E1089" i="34"/>
  <c r="F1089" i="34" s="1"/>
  <c r="E1088" i="34"/>
  <c r="F1088" i="34" s="1"/>
  <c r="E1087" i="34"/>
  <c r="F1087" i="34" s="1"/>
  <c r="E1086" i="34"/>
  <c r="F1086" i="34" s="1"/>
  <c r="E1085" i="34"/>
  <c r="F1085" i="34" s="1"/>
  <c r="E1084" i="34"/>
  <c r="F1084" i="34" s="1"/>
  <c r="E1083" i="34"/>
  <c r="F1083" i="34" s="1"/>
  <c r="E1082" i="34"/>
  <c r="F1082" i="34" s="1"/>
  <c r="E1081" i="34"/>
  <c r="F1081" i="34" s="1"/>
  <c r="E1080" i="34"/>
  <c r="F1080" i="34" s="1"/>
  <c r="E1079" i="34"/>
  <c r="F1079" i="34" s="1"/>
  <c r="E1078" i="34"/>
  <c r="F1078" i="34" s="1"/>
  <c r="E1077" i="34"/>
  <c r="F1077" i="34" s="1"/>
  <c r="E1076" i="34"/>
  <c r="F1076" i="34" s="1"/>
  <c r="E1075" i="34"/>
  <c r="F1075" i="34" s="1"/>
  <c r="E1074" i="34"/>
  <c r="F1074" i="34" s="1"/>
  <c r="E1073" i="34"/>
  <c r="F1073" i="34" s="1"/>
  <c r="E1072" i="34"/>
  <c r="F1072" i="34" s="1"/>
  <c r="E1071" i="34"/>
  <c r="F1071" i="34" s="1"/>
  <c r="E1070" i="34"/>
  <c r="F1070" i="34" s="1"/>
  <c r="E1069" i="34"/>
  <c r="F1069" i="34" s="1"/>
  <c r="E1068" i="34"/>
  <c r="F1068" i="34" s="1"/>
  <c r="E1067" i="34"/>
  <c r="F1067" i="34" s="1"/>
  <c r="E1066" i="34"/>
  <c r="F1066" i="34" s="1"/>
  <c r="E1065" i="34"/>
  <c r="F1065" i="34" s="1"/>
  <c r="E1064" i="34"/>
  <c r="F1064" i="34" s="1"/>
  <c r="E1063" i="34"/>
  <c r="F1063" i="34" s="1"/>
  <c r="E1062" i="34"/>
  <c r="F1062" i="34" s="1"/>
  <c r="E1061" i="34"/>
  <c r="F1061" i="34" s="1"/>
  <c r="E1060" i="34"/>
  <c r="F1060" i="34" s="1"/>
  <c r="E1059" i="34"/>
  <c r="F1059" i="34" s="1"/>
  <c r="E1058" i="34"/>
  <c r="F1058" i="34" s="1"/>
  <c r="E1057" i="34"/>
  <c r="F1057" i="34" s="1"/>
  <c r="E1056" i="34"/>
  <c r="F1056" i="34" s="1"/>
  <c r="E1055" i="34"/>
  <c r="F1055" i="34" s="1"/>
  <c r="E1054" i="34"/>
  <c r="F1054" i="34" s="1"/>
  <c r="E1053" i="34"/>
  <c r="F1053" i="34" s="1"/>
  <c r="E1052" i="34"/>
  <c r="F1052" i="34" s="1"/>
  <c r="E1051" i="34"/>
  <c r="F1051" i="34" s="1"/>
  <c r="E1050" i="34"/>
  <c r="F1050" i="34" s="1"/>
  <c r="E1049" i="34"/>
  <c r="F1049" i="34" s="1"/>
  <c r="E1048" i="34"/>
  <c r="F1048" i="34" s="1"/>
  <c r="E1047" i="34"/>
  <c r="F1047" i="34" s="1"/>
  <c r="E1046" i="34"/>
  <c r="F1046" i="34" s="1"/>
  <c r="E1045" i="34"/>
  <c r="F1045" i="34" s="1"/>
  <c r="E1044" i="34"/>
  <c r="F1044" i="34" s="1"/>
  <c r="E1043" i="34"/>
  <c r="F1043" i="34" s="1"/>
  <c r="E1042" i="34"/>
  <c r="F1042" i="34" s="1"/>
  <c r="E1041" i="34"/>
  <c r="F1041" i="34" s="1"/>
  <c r="E1040" i="34"/>
  <c r="F1040" i="34" s="1"/>
  <c r="E1039" i="34"/>
  <c r="F1039" i="34" s="1"/>
  <c r="E1038" i="34"/>
  <c r="F1038" i="34" s="1"/>
  <c r="E1037" i="34"/>
  <c r="F1037" i="34" s="1"/>
  <c r="E1036" i="34"/>
  <c r="F1036" i="34" s="1"/>
  <c r="E1035" i="34"/>
  <c r="F1035" i="34" s="1"/>
  <c r="E1034" i="34"/>
  <c r="F1034" i="34" s="1"/>
  <c r="E1033" i="34"/>
  <c r="F1033" i="34" s="1"/>
  <c r="E1032" i="34"/>
  <c r="F1032" i="34" s="1"/>
  <c r="E1031" i="34"/>
  <c r="F1031" i="34" s="1"/>
  <c r="E1030" i="34"/>
  <c r="F1030" i="34" s="1"/>
  <c r="E1029" i="34"/>
  <c r="F1029" i="34" s="1"/>
  <c r="E1028" i="34"/>
  <c r="F1028" i="34" s="1"/>
  <c r="E1027" i="34"/>
  <c r="F1027" i="34" s="1"/>
  <c r="E1026" i="34"/>
  <c r="F1026" i="34" s="1"/>
  <c r="E1025" i="34"/>
  <c r="F1025" i="34" s="1"/>
  <c r="E1024" i="34"/>
  <c r="F1024" i="34" s="1"/>
  <c r="E1023" i="34"/>
  <c r="F1023" i="34" s="1"/>
  <c r="E1022" i="34"/>
  <c r="F1022" i="34" s="1"/>
  <c r="E1021" i="34"/>
  <c r="F1021" i="34" s="1"/>
  <c r="E1020" i="34"/>
  <c r="F1020" i="34" s="1"/>
  <c r="E1019" i="34"/>
  <c r="F1019" i="34" s="1"/>
  <c r="E1018" i="34"/>
  <c r="F1018" i="34" s="1"/>
  <c r="E1017" i="34"/>
  <c r="F1017" i="34" s="1"/>
  <c r="E1016" i="34"/>
  <c r="F1016" i="34" s="1"/>
  <c r="E1015" i="34"/>
  <c r="F1015" i="34" s="1"/>
  <c r="E1014" i="34"/>
  <c r="F1014" i="34" s="1"/>
  <c r="E1013" i="34"/>
  <c r="F1013" i="34" s="1"/>
  <c r="E1012" i="34"/>
  <c r="F1012" i="34" s="1"/>
  <c r="E1011" i="34"/>
  <c r="F1011" i="34" s="1"/>
  <c r="E1010" i="34"/>
  <c r="F1010" i="34" s="1"/>
  <c r="E1009" i="34"/>
  <c r="F1009" i="34" s="1"/>
  <c r="E1008" i="34"/>
  <c r="F1008" i="34" s="1"/>
  <c r="E1007" i="34"/>
  <c r="F1007" i="34" s="1"/>
  <c r="E1006" i="34"/>
  <c r="F1006" i="34" s="1"/>
  <c r="E1005" i="34"/>
  <c r="F1005" i="34" s="1"/>
  <c r="E1004" i="34"/>
  <c r="F1004" i="34" s="1"/>
  <c r="E1003" i="34"/>
  <c r="F1003" i="34" s="1"/>
  <c r="E1002" i="34"/>
  <c r="F1002" i="34" s="1"/>
  <c r="E1001" i="34"/>
  <c r="F1001" i="34" s="1"/>
  <c r="E1000" i="34"/>
  <c r="F1000" i="34" s="1"/>
  <c r="E999" i="34"/>
  <c r="F999" i="34" s="1"/>
  <c r="E998" i="34"/>
  <c r="F998" i="34" s="1"/>
  <c r="E997" i="34"/>
  <c r="F997" i="34" s="1"/>
  <c r="E996" i="34"/>
  <c r="F996" i="34" s="1"/>
  <c r="E995" i="34"/>
  <c r="F995" i="34" s="1"/>
  <c r="E994" i="34"/>
  <c r="F994" i="34" s="1"/>
  <c r="E993" i="34"/>
  <c r="F993" i="34" s="1"/>
  <c r="E992" i="34"/>
  <c r="F992" i="34" s="1"/>
  <c r="E991" i="34"/>
  <c r="F991" i="34" s="1"/>
  <c r="E990" i="34"/>
  <c r="F990" i="34" s="1"/>
  <c r="E989" i="34"/>
  <c r="F989" i="34" s="1"/>
  <c r="E988" i="34"/>
  <c r="F988" i="34" s="1"/>
  <c r="E987" i="34"/>
  <c r="F987" i="34" s="1"/>
  <c r="E986" i="34"/>
  <c r="F986" i="34" s="1"/>
  <c r="E985" i="34"/>
  <c r="F985" i="34" s="1"/>
  <c r="E984" i="34"/>
  <c r="F984" i="34" s="1"/>
  <c r="E983" i="34"/>
  <c r="F983" i="34" s="1"/>
  <c r="E982" i="34"/>
  <c r="F982" i="34" s="1"/>
  <c r="E981" i="34"/>
  <c r="F981" i="34" s="1"/>
  <c r="E980" i="34"/>
  <c r="F980" i="34" s="1"/>
  <c r="E979" i="34"/>
  <c r="F979" i="34" s="1"/>
  <c r="E978" i="34"/>
  <c r="F978" i="34" s="1"/>
  <c r="E977" i="34"/>
  <c r="F977" i="34" s="1"/>
  <c r="E976" i="34"/>
  <c r="F976" i="34" s="1"/>
  <c r="E975" i="34"/>
  <c r="F975" i="34" s="1"/>
  <c r="E974" i="34"/>
  <c r="F974" i="34" s="1"/>
  <c r="E973" i="34"/>
  <c r="F973" i="34" s="1"/>
  <c r="E972" i="34"/>
  <c r="F972" i="34" s="1"/>
  <c r="E971" i="34"/>
  <c r="F971" i="34" s="1"/>
  <c r="E970" i="34"/>
  <c r="F970" i="34" s="1"/>
  <c r="E969" i="34"/>
  <c r="F969" i="34" s="1"/>
  <c r="E968" i="34"/>
  <c r="F968" i="34" s="1"/>
  <c r="E967" i="34"/>
  <c r="F967" i="34" s="1"/>
  <c r="E966" i="34"/>
  <c r="F966" i="34" s="1"/>
  <c r="E965" i="34"/>
  <c r="F965" i="34" s="1"/>
  <c r="E964" i="34"/>
  <c r="F964" i="34" s="1"/>
  <c r="E963" i="34"/>
  <c r="F963" i="34" s="1"/>
  <c r="E962" i="34"/>
  <c r="F962" i="34" s="1"/>
  <c r="E961" i="34"/>
  <c r="F961" i="34" s="1"/>
  <c r="E960" i="34"/>
  <c r="F960" i="34" s="1"/>
  <c r="E959" i="34"/>
  <c r="F959" i="34" s="1"/>
  <c r="E958" i="34"/>
  <c r="F958" i="34" s="1"/>
  <c r="E957" i="34"/>
  <c r="F957" i="34" s="1"/>
  <c r="E956" i="34"/>
  <c r="F956" i="34" s="1"/>
  <c r="E955" i="34"/>
  <c r="F955" i="34" s="1"/>
  <c r="E954" i="34"/>
  <c r="F954" i="34" s="1"/>
  <c r="E953" i="34"/>
  <c r="F953" i="34" s="1"/>
  <c r="E952" i="34"/>
  <c r="F952" i="34" s="1"/>
  <c r="E951" i="34"/>
  <c r="F951" i="34" s="1"/>
  <c r="E950" i="34"/>
  <c r="F950" i="34" s="1"/>
  <c r="E949" i="34"/>
  <c r="F949" i="34" s="1"/>
  <c r="E948" i="34"/>
  <c r="F948" i="34" s="1"/>
  <c r="E947" i="34"/>
  <c r="F947" i="34" s="1"/>
  <c r="E946" i="34"/>
  <c r="F946" i="34" s="1"/>
  <c r="E945" i="34"/>
  <c r="F945" i="34" s="1"/>
  <c r="E944" i="34"/>
  <c r="F944" i="34" s="1"/>
  <c r="E943" i="34"/>
  <c r="F943" i="34" s="1"/>
  <c r="E942" i="34"/>
  <c r="F942" i="34" s="1"/>
  <c r="E941" i="34"/>
  <c r="F941" i="34" s="1"/>
  <c r="E940" i="34"/>
  <c r="F940" i="34" s="1"/>
  <c r="E939" i="34"/>
  <c r="F939" i="34" s="1"/>
  <c r="E938" i="34"/>
  <c r="F938" i="34" s="1"/>
  <c r="E937" i="34"/>
  <c r="F937" i="34" s="1"/>
  <c r="E936" i="34"/>
  <c r="F936" i="34" s="1"/>
  <c r="E935" i="34"/>
  <c r="F935" i="34" s="1"/>
  <c r="E934" i="34"/>
  <c r="F934" i="34" s="1"/>
  <c r="E933" i="34"/>
  <c r="F933" i="34" s="1"/>
  <c r="E932" i="34"/>
  <c r="F932" i="34" s="1"/>
  <c r="E931" i="34"/>
  <c r="F931" i="34" s="1"/>
  <c r="E930" i="34"/>
  <c r="F930" i="34" s="1"/>
  <c r="E929" i="34"/>
  <c r="F929" i="34" s="1"/>
  <c r="E928" i="34"/>
  <c r="F928" i="34" s="1"/>
  <c r="E927" i="34"/>
  <c r="F927" i="34" s="1"/>
  <c r="E926" i="34"/>
  <c r="F926" i="34" s="1"/>
  <c r="E925" i="34"/>
  <c r="F925" i="34" s="1"/>
  <c r="E924" i="34"/>
  <c r="F924" i="34" s="1"/>
  <c r="E923" i="34"/>
  <c r="F923" i="34" s="1"/>
  <c r="E922" i="34"/>
  <c r="F922" i="34" s="1"/>
  <c r="E921" i="34"/>
  <c r="F921" i="34" s="1"/>
  <c r="E920" i="34"/>
  <c r="F920" i="34" s="1"/>
  <c r="E919" i="34"/>
  <c r="F919" i="34" s="1"/>
  <c r="E918" i="34"/>
  <c r="F918" i="34" s="1"/>
  <c r="E917" i="34"/>
  <c r="F917" i="34" s="1"/>
  <c r="E916" i="34"/>
  <c r="F916" i="34" s="1"/>
  <c r="E915" i="34"/>
  <c r="F915" i="34" s="1"/>
  <c r="E914" i="34"/>
  <c r="F914" i="34" s="1"/>
  <c r="E913" i="34"/>
  <c r="F913" i="34" s="1"/>
  <c r="E912" i="34"/>
  <c r="F912" i="34" s="1"/>
  <c r="E911" i="34"/>
  <c r="F911" i="34" s="1"/>
  <c r="E910" i="34"/>
  <c r="F910" i="34" s="1"/>
  <c r="E909" i="34"/>
  <c r="F909" i="34" s="1"/>
  <c r="E908" i="34"/>
  <c r="F908" i="34" s="1"/>
  <c r="E907" i="34"/>
  <c r="F907" i="34" s="1"/>
  <c r="E906" i="34"/>
  <c r="F906" i="34" s="1"/>
  <c r="E905" i="34"/>
  <c r="F905" i="34" s="1"/>
  <c r="E904" i="34"/>
  <c r="F904" i="34" s="1"/>
  <c r="E903" i="34"/>
  <c r="F903" i="34" s="1"/>
  <c r="E902" i="34"/>
  <c r="F902" i="34" s="1"/>
  <c r="E901" i="34"/>
  <c r="F901" i="34" s="1"/>
  <c r="E900" i="34"/>
  <c r="F900" i="34" s="1"/>
  <c r="E899" i="34"/>
  <c r="F899" i="34" s="1"/>
  <c r="E898" i="34"/>
  <c r="F898" i="34" s="1"/>
  <c r="E897" i="34"/>
  <c r="F897" i="34" s="1"/>
  <c r="E896" i="34"/>
  <c r="F896" i="34" s="1"/>
  <c r="E895" i="34"/>
  <c r="F895" i="34" s="1"/>
  <c r="E894" i="34"/>
  <c r="F894" i="34" s="1"/>
  <c r="E893" i="34"/>
  <c r="F893" i="34" s="1"/>
  <c r="E892" i="34"/>
  <c r="F892" i="34" s="1"/>
  <c r="E891" i="34"/>
  <c r="F891" i="34" s="1"/>
  <c r="E890" i="34"/>
  <c r="F890" i="34" s="1"/>
  <c r="E889" i="34"/>
  <c r="F889" i="34" s="1"/>
  <c r="E888" i="34"/>
  <c r="F888" i="34" s="1"/>
  <c r="E887" i="34"/>
  <c r="F887" i="34" s="1"/>
  <c r="E886" i="34"/>
  <c r="F886" i="34" s="1"/>
  <c r="E885" i="34"/>
  <c r="F885" i="34" s="1"/>
  <c r="E884" i="34"/>
  <c r="F884" i="34" s="1"/>
  <c r="E883" i="34"/>
  <c r="F883" i="34" s="1"/>
  <c r="E882" i="34"/>
  <c r="F882" i="34" s="1"/>
  <c r="E881" i="34"/>
  <c r="F881" i="34" s="1"/>
  <c r="E880" i="34"/>
  <c r="F880" i="34" s="1"/>
  <c r="E879" i="34"/>
  <c r="F879" i="34" s="1"/>
  <c r="E878" i="34"/>
  <c r="F878" i="34" s="1"/>
  <c r="E877" i="34"/>
  <c r="F877" i="34" s="1"/>
  <c r="E876" i="34"/>
  <c r="F876" i="34" s="1"/>
  <c r="E875" i="34"/>
  <c r="F875" i="34" s="1"/>
  <c r="E874" i="34"/>
  <c r="F874" i="34" s="1"/>
  <c r="E873" i="34"/>
  <c r="F873" i="34" s="1"/>
  <c r="E872" i="34"/>
  <c r="F872" i="34" s="1"/>
  <c r="E871" i="34"/>
  <c r="F871" i="34" s="1"/>
  <c r="E870" i="34"/>
  <c r="F870" i="34" s="1"/>
  <c r="E869" i="34"/>
  <c r="F869" i="34" s="1"/>
  <c r="E868" i="34"/>
  <c r="F868" i="34" s="1"/>
  <c r="E867" i="34"/>
  <c r="F867" i="34" s="1"/>
  <c r="E866" i="34"/>
  <c r="F866" i="34" s="1"/>
  <c r="E865" i="34"/>
  <c r="F865" i="34" s="1"/>
  <c r="E864" i="34"/>
  <c r="F864" i="34" s="1"/>
  <c r="E863" i="34"/>
  <c r="F863" i="34" s="1"/>
  <c r="E862" i="34"/>
  <c r="F862" i="34" s="1"/>
  <c r="E861" i="34"/>
  <c r="F861" i="34" s="1"/>
  <c r="E860" i="34"/>
  <c r="F860" i="34" s="1"/>
  <c r="E859" i="34"/>
  <c r="F859" i="34" s="1"/>
  <c r="E858" i="34"/>
  <c r="F858" i="34" s="1"/>
  <c r="E857" i="34"/>
  <c r="F857" i="34" s="1"/>
  <c r="E856" i="34"/>
  <c r="F856" i="34" s="1"/>
  <c r="E855" i="34"/>
  <c r="F855" i="34" s="1"/>
  <c r="E854" i="34"/>
  <c r="F854" i="34" s="1"/>
  <c r="E853" i="34"/>
  <c r="F853" i="34" s="1"/>
  <c r="E852" i="34"/>
  <c r="F852" i="34" s="1"/>
  <c r="E851" i="34"/>
  <c r="F851" i="34" s="1"/>
  <c r="E850" i="34"/>
  <c r="F850" i="34" s="1"/>
  <c r="E849" i="34"/>
  <c r="F849" i="34" s="1"/>
  <c r="E848" i="34"/>
  <c r="F848" i="34" s="1"/>
  <c r="E847" i="34"/>
  <c r="F847" i="34" s="1"/>
  <c r="E846" i="34"/>
  <c r="F846" i="34" s="1"/>
  <c r="E845" i="34"/>
  <c r="F845" i="34" s="1"/>
  <c r="E844" i="34"/>
  <c r="F844" i="34" s="1"/>
  <c r="E843" i="34"/>
  <c r="F843" i="34" s="1"/>
  <c r="E842" i="34"/>
  <c r="F842" i="34" s="1"/>
  <c r="E841" i="34"/>
  <c r="F841" i="34" s="1"/>
  <c r="E840" i="34"/>
  <c r="F840" i="34" s="1"/>
  <c r="E839" i="34"/>
  <c r="F839" i="34" s="1"/>
  <c r="E838" i="34"/>
  <c r="F838" i="34" s="1"/>
  <c r="E837" i="34"/>
  <c r="F837" i="34" s="1"/>
  <c r="E836" i="34"/>
  <c r="F836" i="34" s="1"/>
  <c r="E835" i="34"/>
  <c r="F835" i="34" s="1"/>
  <c r="E834" i="34"/>
  <c r="F834" i="34" s="1"/>
  <c r="E833" i="34"/>
  <c r="F833" i="34" s="1"/>
  <c r="E832" i="34"/>
  <c r="F832" i="34" s="1"/>
  <c r="E831" i="34"/>
  <c r="F831" i="34" s="1"/>
  <c r="E830" i="34"/>
  <c r="F830" i="34" s="1"/>
  <c r="E829" i="34"/>
  <c r="F829" i="34" s="1"/>
  <c r="E828" i="34"/>
  <c r="F828" i="34" s="1"/>
  <c r="E827" i="34"/>
  <c r="F827" i="34" s="1"/>
  <c r="E826" i="34"/>
  <c r="F826" i="34" s="1"/>
  <c r="E825" i="34"/>
  <c r="F825" i="34" s="1"/>
  <c r="E824" i="34"/>
  <c r="F824" i="34" s="1"/>
  <c r="E823" i="34"/>
  <c r="F823" i="34" s="1"/>
  <c r="E822" i="34"/>
  <c r="F822" i="34" s="1"/>
  <c r="E821" i="34"/>
  <c r="F821" i="34" s="1"/>
  <c r="E820" i="34"/>
  <c r="F820" i="34" s="1"/>
  <c r="E819" i="34"/>
  <c r="F819" i="34" s="1"/>
  <c r="E818" i="34"/>
  <c r="F818" i="34" s="1"/>
  <c r="E817" i="34"/>
  <c r="F817" i="34" s="1"/>
  <c r="E816" i="34"/>
  <c r="F816" i="34" s="1"/>
  <c r="E815" i="34"/>
  <c r="F815" i="34" s="1"/>
  <c r="E814" i="34"/>
  <c r="F814" i="34" s="1"/>
  <c r="E813" i="34"/>
  <c r="F813" i="34" s="1"/>
  <c r="E812" i="34"/>
  <c r="F812" i="34" s="1"/>
  <c r="E811" i="34"/>
  <c r="F811" i="34" s="1"/>
  <c r="E810" i="34"/>
  <c r="F810" i="34" s="1"/>
  <c r="E809" i="34"/>
  <c r="F809" i="34" s="1"/>
  <c r="E808" i="34"/>
  <c r="F808" i="34" s="1"/>
  <c r="E807" i="34"/>
  <c r="F807" i="34" s="1"/>
  <c r="E806" i="34"/>
  <c r="F806" i="34" s="1"/>
  <c r="E805" i="34"/>
  <c r="F805" i="34" s="1"/>
  <c r="E804" i="34"/>
  <c r="F804" i="34" s="1"/>
  <c r="E803" i="34"/>
  <c r="F803" i="34" s="1"/>
  <c r="E802" i="34"/>
  <c r="F802" i="34" s="1"/>
  <c r="E801" i="34"/>
  <c r="F801" i="34" s="1"/>
  <c r="E800" i="34"/>
  <c r="F800" i="34" s="1"/>
  <c r="E799" i="34"/>
  <c r="F799" i="34" s="1"/>
  <c r="E798" i="34"/>
  <c r="F798" i="34" s="1"/>
  <c r="E797" i="34"/>
  <c r="F797" i="34" s="1"/>
  <c r="E796" i="34"/>
  <c r="F796" i="34" s="1"/>
  <c r="E795" i="34"/>
  <c r="F795" i="34" s="1"/>
  <c r="E794" i="34"/>
  <c r="F794" i="34" s="1"/>
  <c r="E793" i="34"/>
  <c r="F793" i="34" s="1"/>
  <c r="E792" i="34"/>
  <c r="F792" i="34" s="1"/>
  <c r="E791" i="34"/>
  <c r="F791" i="34" s="1"/>
  <c r="E790" i="34"/>
  <c r="F790" i="34" s="1"/>
  <c r="E789" i="34"/>
  <c r="F789" i="34" s="1"/>
  <c r="E788" i="34"/>
  <c r="F788" i="34" s="1"/>
  <c r="E787" i="34"/>
  <c r="F787" i="34" s="1"/>
  <c r="E786" i="34"/>
  <c r="F786" i="34" s="1"/>
  <c r="E785" i="34"/>
  <c r="F785" i="34" s="1"/>
  <c r="E784" i="34"/>
  <c r="F784" i="34" s="1"/>
  <c r="E783" i="34"/>
  <c r="F783" i="34" s="1"/>
  <c r="E782" i="34"/>
  <c r="F782" i="34" s="1"/>
  <c r="E781" i="34"/>
  <c r="F781" i="34" s="1"/>
  <c r="E780" i="34"/>
  <c r="F780" i="34" s="1"/>
  <c r="E779" i="34"/>
  <c r="F779" i="34" s="1"/>
  <c r="E778" i="34"/>
  <c r="F778" i="34" s="1"/>
  <c r="E777" i="34"/>
  <c r="F777" i="34" s="1"/>
  <c r="E776" i="34"/>
  <c r="F776" i="34" s="1"/>
  <c r="E775" i="34"/>
  <c r="F775" i="34" s="1"/>
  <c r="E774" i="34"/>
  <c r="F774" i="34" s="1"/>
  <c r="E773" i="34"/>
  <c r="F773" i="34" s="1"/>
  <c r="E772" i="34"/>
  <c r="F772" i="34" s="1"/>
  <c r="E771" i="34"/>
  <c r="F771" i="34" s="1"/>
  <c r="E770" i="34"/>
  <c r="F770" i="34" s="1"/>
  <c r="E769" i="34"/>
  <c r="F769" i="34" s="1"/>
  <c r="E768" i="34"/>
  <c r="F768" i="34" s="1"/>
  <c r="E767" i="34"/>
  <c r="F767" i="34" s="1"/>
  <c r="E766" i="34"/>
  <c r="F766" i="34" s="1"/>
  <c r="E765" i="34"/>
  <c r="F765" i="34" s="1"/>
  <c r="E764" i="34"/>
  <c r="F764" i="34" s="1"/>
  <c r="E763" i="34"/>
  <c r="F763" i="34" s="1"/>
  <c r="E762" i="34"/>
  <c r="F762" i="34" s="1"/>
  <c r="E761" i="34"/>
  <c r="F761" i="34" s="1"/>
  <c r="E760" i="34"/>
  <c r="F760" i="34" s="1"/>
  <c r="E759" i="34"/>
  <c r="F759" i="34" s="1"/>
  <c r="E758" i="34"/>
  <c r="F758" i="34" s="1"/>
  <c r="E757" i="34"/>
  <c r="F757" i="34" s="1"/>
  <c r="E756" i="34"/>
  <c r="F756" i="34" s="1"/>
  <c r="E755" i="34"/>
  <c r="F755" i="34" s="1"/>
  <c r="E754" i="34"/>
  <c r="F754" i="34" s="1"/>
  <c r="E753" i="34"/>
  <c r="F753" i="34" s="1"/>
  <c r="E752" i="34"/>
  <c r="F752" i="34" s="1"/>
  <c r="E751" i="34"/>
  <c r="F751" i="34" s="1"/>
  <c r="E750" i="34"/>
  <c r="F750" i="34" s="1"/>
  <c r="E749" i="34"/>
  <c r="F749" i="34" s="1"/>
  <c r="E748" i="34"/>
  <c r="F748" i="34" s="1"/>
  <c r="E747" i="34"/>
  <c r="F747" i="34" s="1"/>
  <c r="E746" i="34"/>
  <c r="F746" i="34" s="1"/>
  <c r="E745" i="34"/>
  <c r="F745" i="34" s="1"/>
  <c r="E744" i="34"/>
  <c r="F744" i="34" s="1"/>
  <c r="E743" i="34"/>
  <c r="F743" i="34" s="1"/>
  <c r="E742" i="34"/>
  <c r="F742" i="34" s="1"/>
  <c r="E741" i="34"/>
  <c r="F741" i="34" s="1"/>
  <c r="E740" i="34"/>
  <c r="F740" i="34" s="1"/>
  <c r="E739" i="34"/>
  <c r="F739" i="34" s="1"/>
  <c r="E738" i="34"/>
  <c r="F738" i="34" s="1"/>
  <c r="E737" i="34"/>
  <c r="F737" i="34" s="1"/>
  <c r="E736" i="34"/>
  <c r="F736" i="34" s="1"/>
  <c r="E735" i="34"/>
  <c r="F735" i="34" s="1"/>
  <c r="E734" i="34"/>
  <c r="F734" i="34" s="1"/>
  <c r="E733" i="34"/>
  <c r="F733" i="34" s="1"/>
  <c r="E732" i="34"/>
  <c r="F732" i="34" s="1"/>
  <c r="E731" i="34"/>
  <c r="F731" i="34" s="1"/>
  <c r="E730" i="34"/>
  <c r="F730" i="34" s="1"/>
  <c r="E729" i="34"/>
  <c r="F729" i="34" s="1"/>
  <c r="E728" i="34"/>
  <c r="F728" i="34" s="1"/>
  <c r="E727" i="34"/>
  <c r="F727" i="34" s="1"/>
  <c r="E726" i="34"/>
  <c r="F726" i="34" s="1"/>
  <c r="E725" i="34"/>
  <c r="F725" i="34" s="1"/>
  <c r="E724" i="34"/>
  <c r="F724" i="34" s="1"/>
  <c r="E723" i="34"/>
  <c r="F723" i="34" s="1"/>
  <c r="E722" i="34"/>
  <c r="F722" i="34" s="1"/>
  <c r="E721" i="34"/>
  <c r="F721" i="34" s="1"/>
  <c r="E720" i="34"/>
  <c r="F720" i="34" s="1"/>
  <c r="E719" i="34"/>
  <c r="F719" i="34" s="1"/>
  <c r="E718" i="34"/>
  <c r="F718" i="34" s="1"/>
  <c r="E717" i="34"/>
  <c r="F717" i="34" s="1"/>
  <c r="E716" i="34"/>
  <c r="F716" i="34" s="1"/>
  <c r="E715" i="34"/>
  <c r="F715" i="34" s="1"/>
  <c r="E714" i="34"/>
  <c r="F714" i="34" s="1"/>
  <c r="E713" i="34"/>
  <c r="F713" i="34" s="1"/>
  <c r="E712" i="34"/>
  <c r="F712" i="34" s="1"/>
  <c r="E711" i="34"/>
  <c r="F711" i="34" s="1"/>
  <c r="E710" i="34"/>
  <c r="F710" i="34" s="1"/>
  <c r="E709" i="34"/>
  <c r="F709" i="34" s="1"/>
  <c r="E708" i="34"/>
  <c r="F708" i="34" s="1"/>
  <c r="E707" i="34"/>
  <c r="F707" i="34" s="1"/>
  <c r="E706" i="34"/>
  <c r="F706" i="34" s="1"/>
  <c r="E705" i="34"/>
  <c r="F705" i="34" s="1"/>
  <c r="E704" i="34"/>
  <c r="F704" i="34" s="1"/>
  <c r="E703" i="34"/>
  <c r="F703" i="34" s="1"/>
  <c r="E702" i="34"/>
  <c r="F702" i="34" s="1"/>
  <c r="E701" i="34"/>
  <c r="F701" i="34" s="1"/>
  <c r="E700" i="34"/>
  <c r="F700" i="34" s="1"/>
  <c r="E699" i="34"/>
  <c r="F699" i="34" s="1"/>
  <c r="E698" i="34"/>
  <c r="F698" i="34" s="1"/>
  <c r="E697" i="34"/>
  <c r="F697" i="34" s="1"/>
  <c r="E696" i="34"/>
  <c r="F696" i="34" s="1"/>
  <c r="E695" i="34"/>
  <c r="F695" i="34" s="1"/>
  <c r="E694" i="34"/>
  <c r="F694" i="34" s="1"/>
  <c r="E693" i="34"/>
  <c r="F693" i="34" s="1"/>
  <c r="E692" i="34"/>
  <c r="F692" i="34" s="1"/>
  <c r="E691" i="34"/>
  <c r="F691" i="34" s="1"/>
  <c r="E690" i="34"/>
  <c r="F690" i="34" s="1"/>
  <c r="E689" i="34"/>
  <c r="F689" i="34" s="1"/>
  <c r="E688" i="34"/>
  <c r="F688" i="34" s="1"/>
  <c r="E687" i="34"/>
  <c r="F687" i="34" s="1"/>
  <c r="E686" i="34"/>
  <c r="F686" i="34" s="1"/>
  <c r="E685" i="34"/>
  <c r="F685" i="34" s="1"/>
  <c r="E684" i="34"/>
  <c r="F684" i="34" s="1"/>
  <c r="E683" i="34"/>
  <c r="F683" i="34" s="1"/>
  <c r="E682" i="34"/>
  <c r="F682" i="34" s="1"/>
  <c r="E681" i="34"/>
  <c r="F681" i="34" s="1"/>
  <c r="E680" i="34"/>
  <c r="F680" i="34" s="1"/>
  <c r="E679" i="34"/>
  <c r="F679" i="34" s="1"/>
  <c r="E678" i="34"/>
  <c r="F678" i="34" s="1"/>
  <c r="E677" i="34"/>
  <c r="F677" i="34" s="1"/>
  <c r="E676" i="34"/>
  <c r="F676" i="34" s="1"/>
  <c r="E675" i="34"/>
  <c r="F675" i="34" s="1"/>
  <c r="E674" i="34"/>
  <c r="F674" i="34" s="1"/>
  <c r="E673" i="34"/>
  <c r="F673" i="34" s="1"/>
  <c r="E672" i="34"/>
  <c r="F672" i="34" s="1"/>
  <c r="E671" i="34"/>
  <c r="F671" i="34" s="1"/>
  <c r="E670" i="34"/>
  <c r="F670" i="34" s="1"/>
  <c r="E669" i="34"/>
  <c r="F669" i="34" s="1"/>
  <c r="E668" i="34"/>
  <c r="F668" i="34" s="1"/>
  <c r="E667" i="34"/>
  <c r="F667" i="34" s="1"/>
  <c r="E666" i="34"/>
  <c r="F666" i="34" s="1"/>
  <c r="E665" i="34"/>
  <c r="F665" i="34" s="1"/>
  <c r="E664" i="34"/>
  <c r="F664" i="34" s="1"/>
  <c r="E663" i="34"/>
  <c r="F663" i="34" s="1"/>
  <c r="E662" i="34"/>
  <c r="F662" i="34" s="1"/>
  <c r="E661" i="34"/>
  <c r="F661" i="34" s="1"/>
  <c r="E660" i="34"/>
  <c r="F660" i="34" s="1"/>
  <c r="E659" i="34"/>
  <c r="F659" i="34" s="1"/>
  <c r="E658" i="34"/>
  <c r="F658" i="34" s="1"/>
  <c r="E657" i="34"/>
  <c r="F657" i="34" s="1"/>
  <c r="E656" i="34"/>
  <c r="F656" i="34" s="1"/>
  <c r="E655" i="34"/>
  <c r="F655" i="34" s="1"/>
  <c r="E654" i="34"/>
  <c r="F654" i="34" s="1"/>
  <c r="E653" i="34"/>
  <c r="F653" i="34" s="1"/>
  <c r="E652" i="34"/>
  <c r="F652" i="34" s="1"/>
  <c r="E651" i="34"/>
  <c r="F651" i="34" s="1"/>
  <c r="E650" i="34"/>
  <c r="F650" i="34" s="1"/>
  <c r="E649" i="34"/>
  <c r="F649" i="34" s="1"/>
  <c r="E648" i="34"/>
  <c r="F648" i="34" s="1"/>
  <c r="E647" i="34"/>
  <c r="F647" i="34" s="1"/>
  <c r="E646" i="34"/>
  <c r="F646" i="34" s="1"/>
  <c r="E645" i="34"/>
  <c r="F645" i="34" s="1"/>
  <c r="E644" i="34"/>
  <c r="F644" i="34" s="1"/>
  <c r="E643" i="34"/>
  <c r="F643" i="34" s="1"/>
  <c r="E642" i="34"/>
  <c r="F642" i="34" s="1"/>
  <c r="E641" i="34"/>
  <c r="F641" i="34" s="1"/>
  <c r="E640" i="34"/>
  <c r="F640" i="34" s="1"/>
  <c r="E639" i="34"/>
  <c r="F639" i="34" s="1"/>
  <c r="E638" i="34"/>
  <c r="F638" i="34" s="1"/>
  <c r="E637" i="34"/>
  <c r="F637" i="34" s="1"/>
  <c r="E636" i="34"/>
  <c r="F636" i="34" s="1"/>
  <c r="E635" i="34"/>
  <c r="F635" i="34" s="1"/>
  <c r="E634" i="34"/>
  <c r="F634" i="34" s="1"/>
  <c r="E633" i="34"/>
  <c r="F633" i="34" s="1"/>
  <c r="E632" i="34"/>
  <c r="F632" i="34" s="1"/>
  <c r="E631" i="34"/>
  <c r="F631" i="34" s="1"/>
  <c r="E630" i="34"/>
  <c r="F630" i="34" s="1"/>
  <c r="E629" i="34"/>
  <c r="F629" i="34" s="1"/>
  <c r="E628" i="34"/>
  <c r="F628" i="34" s="1"/>
  <c r="E627" i="34"/>
  <c r="F627" i="34" s="1"/>
  <c r="E626" i="34"/>
  <c r="F626" i="34" s="1"/>
  <c r="E625" i="34"/>
  <c r="F625" i="34" s="1"/>
  <c r="E624" i="34"/>
  <c r="F624" i="34" s="1"/>
  <c r="E623" i="34"/>
  <c r="F623" i="34" s="1"/>
  <c r="E622" i="34"/>
  <c r="F622" i="34" s="1"/>
  <c r="E621" i="34"/>
  <c r="F621" i="34" s="1"/>
  <c r="E620" i="34"/>
  <c r="F620" i="34" s="1"/>
  <c r="E619" i="34"/>
  <c r="F619" i="34" s="1"/>
  <c r="E618" i="34"/>
  <c r="F618" i="34" s="1"/>
  <c r="E617" i="34"/>
  <c r="F617" i="34" s="1"/>
  <c r="E616" i="34"/>
  <c r="F616" i="34" s="1"/>
  <c r="E615" i="34"/>
  <c r="F615" i="34" s="1"/>
  <c r="E614" i="34"/>
  <c r="F614" i="34" s="1"/>
  <c r="E613" i="34"/>
  <c r="F613" i="34" s="1"/>
  <c r="E612" i="34"/>
  <c r="F612" i="34" s="1"/>
  <c r="E611" i="34"/>
  <c r="F611" i="34" s="1"/>
  <c r="E610" i="34"/>
  <c r="F610" i="34" s="1"/>
  <c r="E609" i="34"/>
  <c r="F609" i="34" s="1"/>
  <c r="E608" i="34"/>
  <c r="F608" i="34" s="1"/>
  <c r="E607" i="34"/>
  <c r="F607" i="34" s="1"/>
  <c r="E606" i="34"/>
  <c r="F606" i="34" s="1"/>
  <c r="E605" i="34"/>
  <c r="F605" i="34" s="1"/>
  <c r="E604" i="34"/>
  <c r="F604" i="34" s="1"/>
  <c r="E603" i="34"/>
  <c r="F603" i="34" s="1"/>
  <c r="E602" i="34"/>
  <c r="F602" i="34" s="1"/>
  <c r="E601" i="34"/>
  <c r="F601" i="34" s="1"/>
  <c r="E600" i="34"/>
  <c r="F600" i="34" s="1"/>
  <c r="E599" i="34"/>
  <c r="F599" i="34" s="1"/>
  <c r="E598" i="34"/>
  <c r="F598" i="34" s="1"/>
  <c r="E597" i="34"/>
  <c r="F597" i="34" s="1"/>
  <c r="E596" i="34"/>
  <c r="F596" i="34" s="1"/>
  <c r="E595" i="34"/>
  <c r="F595" i="34" s="1"/>
  <c r="E594" i="34"/>
  <c r="F594" i="34" s="1"/>
  <c r="E593" i="34"/>
  <c r="F593" i="34" s="1"/>
  <c r="E592" i="34"/>
  <c r="F592" i="34" s="1"/>
  <c r="E591" i="34"/>
  <c r="F591" i="34" s="1"/>
  <c r="E590" i="34"/>
  <c r="F590" i="34" s="1"/>
  <c r="E589" i="34"/>
  <c r="F589" i="34" s="1"/>
  <c r="E588" i="34"/>
  <c r="F588" i="34" s="1"/>
  <c r="E587" i="34"/>
  <c r="F587" i="34" s="1"/>
  <c r="E586" i="34"/>
  <c r="F586" i="34" s="1"/>
  <c r="E585" i="34"/>
  <c r="F585" i="34" s="1"/>
  <c r="E584" i="34"/>
  <c r="F584" i="34" s="1"/>
  <c r="E583" i="34"/>
  <c r="F583" i="34" s="1"/>
  <c r="E582" i="34"/>
  <c r="F582" i="34" s="1"/>
  <c r="E581" i="34"/>
  <c r="F581" i="34" s="1"/>
  <c r="E580" i="34"/>
  <c r="F580" i="34" s="1"/>
  <c r="E579" i="34"/>
  <c r="F579" i="34" s="1"/>
  <c r="E578" i="34"/>
  <c r="F578" i="34" s="1"/>
  <c r="E577" i="34"/>
  <c r="F577" i="34" s="1"/>
  <c r="E576" i="34"/>
  <c r="F576" i="34" s="1"/>
  <c r="E575" i="34"/>
  <c r="F575" i="34" s="1"/>
  <c r="E574" i="34"/>
  <c r="F574" i="34" s="1"/>
  <c r="E573" i="34"/>
  <c r="F573" i="34" s="1"/>
  <c r="E572" i="34"/>
  <c r="F572" i="34" s="1"/>
  <c r="E571" i="34"/>
  <c r="F571" i="34" s="1"/>
  <c r="E570" i="34"/>
  <c r="F570" i="34" s="1"/>
  <c r="E569" i="34"/>
  <c r="F569" i="34" s="1"/>
  <c r="E568" i="34"/>
  <c r="F568" i="34" s="1"/>
  <c r="E567" i="34"/>
  <c r="F567" i="34" s="1"/>
  <c r="E566" i="34"/>
  <c r="F566" i="34" s="1"/>
  <c r="E565" i="34"/>
  <c r="F565" i="34" s="1"/>
  <c r="E564" i="34"/>
  <c r="F564" i="34" s="1"/>
  <c r="E563" i="34"/>
  <c r="F563" i="34" s="1"/>
  <c r="E562" i="34"/>
  <c r="F562" i="34" s="1"/>
  <c r="E561" i="34"/>
  <c r="F561" i="34" s="1"/>
  <c r="E560" i="34"/>
  <c r="F560" i="34" s="1"/>
  <c r="E559" i="34"/>
  <c r="F559" i="34" s="1"/>
  <c r="E558" i="34"/>
  <c r="F558" i="34" s="1"/>
  <c r="E557" i="34"/>
  <c r="F557" i="34" s="1"/>
  <c r="E556" i="34"/>
  <c r="F556" i="34" s="1"/>
  <c r="E555" i="34"/>
  <c r="F555" i="34" s="1"/>
  <c r="E554" i="34"/>
  <c r="F554" i="34" s="1"/>
  <c r="E553" i="34"/>
  <c r="F553" i="34" s="1"/>
  <c r="E552" i="34"/>
  <c r="F552" i="34" s="1"/>
  <c r="E551" i="34"/>
  <c r="F551" i="34" s="1"/>
  <c r="E550" i="34"/>
  <c r="F550" i="34" s="1"/>
  <c r="E549" i="34"/>
  <c r="F549" i="34" s="1"/>
  <c r="E548" i="34"/>
  <c r="F548" i="34" s="1"/>
  <c r="E547" i="34"/>
  <c r="F547" i="34" s="1"/>
  <c r="E546" i="34"/>
  <c r="F546" i="34" s="1"/>
  <c r="E545" i="34"/>
  <c r="F545" i="34" s="1"/>
  <c r="E544" i="34"/>
  <c r="F544" i="34" s="1"/>
  <c r="E543" i="34"/>
  <c r="F543" i="34" s="1"/>
  <c r="E542" i="34"/>
  <c r="F542" i="34" s="1"/>
  <c r="E541" i="34"/>
  <c r="F541" i="34" s="1"/>
  <c r="E540" i="34"/>
  <c r="F540" i="34" s="1"/>
  <c r="E539" i="34"/>
  <c r="F539" i="34" s="1"/>
  <c r="E538" i="34"/>
  <c r="F538" i="34" s="1"/>
  <c r="E537" i="34"/>
  <c r="F537" i="34" s="1"/>
  <c r="E536" i="34"/>
  <c r="F536" i="34" s="1"/>
  <c r="E535" i="34"/>
  <c r="F535" i="34" s="1"/>
  <c r="E534" i="34"/>
  <c r="F534" i="34" s="1"/>
  <c r="E533" i="34"/>
  <c r="F533" i="34" s="1"/>
  <c r="E532" i="34"/>
  <c r="F532" i="34" s="1"/>
  <c r="E531" i="34"/>
  <c r="F531" i="34" s="1"/>
  <c r="E530" i="34"/>
  <c r="F530" i="34" s="1"/>
  <c r="E529" i="34"/>
  <c r="F529" i="34" s="1"/>
  <c r="E528" i="34"/>
  <c r="F528" i="34" s="1"/>
  <c r="E527" i="34"/>
  <c r="F527" i="34" s="1"/>
  <c r="E526" i="34"/>
  <c r="F526" i="34" s="1"/>
  <c r="E525" i="34"/>
  <c r="F525" i="34" s="1"/>
  <c r="E524" i="34"/>
  <c r="F524" i="34" s="1"/>
  <c r="E523" i="34"/>
  <c r="F523" i="34" s="1"/>
  <c r="E522" i="34"/>
  <c r="F522" i="34" s="1"/>
  <c r="E521" i="34"/>
  <c r="F521" i="34" s="1"/>
  <c r="E520" i="34"/>
  <c r="F520" i="34" s="1"/>
  <c r="E519" i="34"/>
  <c r="F519" i="34" s="1"/>
  <c r="E518" i="34"/>
  <c r="F518" i="34" s="1"/>
  <c r="E517" i="34"/>
  <c r="F517" i="34" s="1"/>
  <c r="E516" i="34"/>
  <c r="F516" i="34" s="1"/>
  <c r="E515" i="34"/>
  <c r="F515" i="34" s="1"/>
  <c r="E514" i="34"/>
  <c r="F514" i="34" s="1"/>
  <c r="E513" i="34"/>
  <c r="F513" i="34" s="1"/>
  <c r="E512" i="34"/>
  <c r="F512" i="34" s="1"/>
  <c r="E511" i="34"/>
  <c r="F511" i="34" s="1"/>
  <c r="E510" i="34"/>
  <c r="F510" i="34" s="1"/>
  <c r="E509" i="34"/>
  <c r="F509" i="34" s="1"/>
  <c r="E508" i="34"/>
  <c r="F508" i="34" s="1"/>
  <c r="E507" i="34"/>
  <c r="F507" i="34" s="1"/>
  <c r="E506" i="34"/>
  <c r="F506" i="34" s="1"/>
  <c r="E505" i="34"/>
  <c r="F505" i="34" s="1"/>
  <c r="E504" i="34"/>
  <c r="F504" i="34" s="1"/>
  <c r="E503" i="34"/>
  <c r="F503" i="34" s="1"/>
  <c r="E502" i="34"/>
  <c r="F502" i="34" s="1"/>
  <c r="E501" i="34"/>
  <c r="F501" i="34" s="1"/>
  <c r="E500" i="34"/>
  <c r="F500" i="34" s="1"/>
  <c r="E499" i="34"/>
  <c r="F499" i="34" s="1"/>
  <c r="E498" i="34"/>
  <c r="F498" i="34" s="1"/>
  <c r="E497" i="34"/>
  <c r="F497" i="34" s="1"/>
  <c r="E496" i="34"/>
  <c r="F496" i="34" s="1"/>
  <c r="E495" i="34"/>
  <c r="F495" i="34" s="1"/>
  <c r="E494" i="34"/>
  <c r="F494" i="34" s="1"/>
  <c r="E493" i="34"/>
  <c r="F493" i="34" s="1"/>
  <c r="E492" i="34"/>
  <c r="F492" i="34" s="1"/>
  <c r="E491" i="34"/>
  <c r="F491" i="34" s="1"/>
  <c r="E490" i="34"/>
  <c r="F490" i="34" s="1"/>
  <c r="E489" i="34"/>
  <c r="F489" i="34" s="1"/>
  <c r="E488" i="34"/>
  <c r="F488" i="34" s="1"/>
  <c r="E487" i="34"/>
  <c r="F487" i="34" s="1"/>
  <c r="E486" i="34"/>
  <c r="F486" i="34" s="1"/>
  <c r="E485" i="34"/>
  <c r="F485" i="34" s="1"/>
  <c r="E484" i="34"/>
  <c r="F484" i="34" s="1"/>
  <c r="E483" i="34"/>
  <c r="F483" i="34" s="1"/>
  <c r="E482" i="34"/>
  <c r="F482" i="34" s="1"/>
  <c r="E481" i="34"/>
  <c r="F481" i="34" s="1"/>
  <c r="E480" i="34"/>
  <c r="F480" i="34" s="1"/>
  <c r="E479" i="34"/>
  <c r="F479" i="34" s="1"/>
  <c r="E478" i="34"/>
  <c r="F478" i="34" s="1"/>
  <c r="E477" i="34"/>
  <c r="F477" i="34" s="1"/>
  <c r="E476" i="34"/>
  <c r="F476" i="34" s="1"/>
  <c r="E475" i="34"/>
  <c r="F475" i="34" s="1"/>
  <c r="E474" i="34"/>
  <c r="F474" i="34" s="1"/>
  <c r="E473" i="34"/>
  <c r="F473" i="34" s="1"/>
  <c r="E472" i="34"/>
  <c r="F472" i="34" s="1"/>
  <c r="E471" i="34"/>
  <c r="F471" i="34" s="1"/>
  <c r="E470" i="34"/>
  <c r="F470" i="34" s="1"/>
  <c r="E469" i="34"/>
  <c r="F469" i="34" s="1"/>
  <c r="E468" i="34"/>
  <c r="F468" i="34" s="1"/>
  <c r="E467" i="34"/>
  <c r="F467" i="34" s="1"/>
  <c r="E466" i="34"/>
  <c r="F466" i="34" s="1"/>
  <c r="E465" i="34"/>
  <c r="F465" i="34" s="1"/>
  <c r="E464" i="34"/>
  <c r="F464" i="34" s="1"/>
  <c r="E463" i="34"/>
  <c r="F463" i="34" s="1"/>
  <c r="E462" i="34"/>
  <c r="F462" i="34" s="1"/>
  <c r="E461" i="34"/>
  <c r="F461" i="34" s="1"/>
  <c r="E460" i="34"/>
  <c r="F460" i="34" s="1"/>
  <c r="E459" i="34"/>
  <c r="F459" i="34" s="1"/>
  <c r="E458" i="34"/>
  <c r="F458" i="34" s="1"/>
  <c r="E457" i="34"/>
  <c r="F457" i="34" s="1"/>
  <c r="E456" i="34"/>
  <c r="F456" i="34" s="1"/>
  <c r="E455" i="34"/>
  <c r="F455" i="34" s="1"/>
  <c r="E454" i="34"/>
  <c r="F454" i="34" s="1"/>
  <c r="E453" i="34"/>
  <c r="F453" i="34" s="1"/>
  <c r="E452" i="34"/>
  <c r="F452" i="34" s="1"/>
  <c r="E451" i="34"/>
  <c r="F451" i="34" s="1"/>
  <c r="E450" i="34"/>
  <c r="F450" i="34" s="1"/>
  <c r="E449" i="34"/>
  <c r="F449" i="34" s="1"/>
  <c r="E448" i="34"/>
  <c r="F448" i="34" s="1"/>
  <c r="E447" i="34"/>
  <c r="F447" i="34" s="1"/>
  <c r="E446" i="34"/>
  <c r="F446" i="34" s="1"/>
  <c r="E445" i="34"/>
  <c r="F445" i="34" s="1"/>
  <c r="E444" i="34"/>
  <c r="F444" i="34" s="1"/>
  <c r="E443" i="34"/>
  <c r="F443" i="34" s="1"/>
  <c r="E442" i="34"/>
  <c r="F442" i="34" s="1"/>
  <c r="E441" i="34"/>
  <c r="F441" i="34" s="1"/>
  <c r="E440" i="34"/>
  <c r="F440" i="34" s="1"/>
  <c r="E439" i="34"/>
  <c r="F439" i="34" s="1"/>
  <c r="E438" i="34"/>
  <c r="F438" i="34" s="1"/>
  <c r="E437" i="34"/>
  <c r="F437" i="34" s="1"/>
  <c r="E436" i="34"/>
  <c r="F436" i="34" s="1"/>
  <c r="E435" i="34"/>
  <c r="F435" i="34" s="1"/>
  <c r="E434" i="34"/>
  <c r="F434" i="34" s="1"/>
  <c r="E433" i="34"/>
  <c r="F433" i="34" s="1"/>
  <c r="E432" i="34"/>
  <c r="F432" i="34" s="1"/>
  <c r="E431" i="34"/>
  <c r="F431" i="34" s="1"/>
  <c r="E430" i="34"/>
  <c r="F430" i="34" s="1"/>
  <c r="E429" i="34"/>
  <c r="F429" i="34" s="1"/>
  <c r="E428" i="34"/>
  <c r="F428" i="34" s="1"/>
  <c r="E427" i="34"/>
  <c r="F427" i="34" s="1"/>
  <c r="E426" i="34"/>
  <c r="F426" i="34" s="1"/>
  <c r="E425" i="34"/>
  <c r="F425" i="34" s="1"/>
  <c r="E424" i="34"/>
  <c r="F424" i="34" s="1"/>
  <c r="E423" i="34"/>
  <c r="F423" i="34" s="1"/>
  <c r="E422" i="34"/>
  <c r="F422" i="34" s="1"/>
  <c r="E421" i="34"/>
  <c r="F421" i="34" s="1"/>
  <c r="E420" i="34"/>
  <c r="F420" i="34" s="1"/>
  <c r="E419" i="34"/>
  <c r="F419" i="34" s="1"/>
  <c r="E418" i="34"/>
  <c r="F418" i="34" s="1"/>
  <c r="E417" i="34"/>
  <c r="F417" i="34" s="1"/>
  <c r="E416" i="34"/>
  <c r="F416" i="34" s="1"/>
  <c r="E415" i="34"/>
  <c r="F415" i="34" s="1"/>
  <c r="E414" i="34"/>
  <c r="F414" i="34" s="1"/>
  <c r="E413" i="34"/>
  <c r="F413" i="34" s="1"/>
  <c r="E412" i="34"/>
  <c r="F412" i="34" s="1"/>
  <c r="E411" i="34"/>
  <c r="F411" i="34" s="1"/>
  <c r="E410" i="34"/>
  <c r="F410" i="34" s="1"/>
  <c r="E409" i="34"/>
  <c r="F409" i="34" s="1"/>
  <c r="E408" i="34"/>
  <c r="F408" i="34" s="1"/>
  <c r="E407" i="34"/>
  <c r="F407" i="34" s="1"/>
  <c r="E406" i="34"/>
  <c r="F406" i="34" s="1"/>
  <c r="E405" i="34"/>
  <c r="F405" i="34" s="1"/>
  <c r="E404" i="34"/>
  <c r="F404" i="34" s="1"/>
  <c r="E403" i="34"/>
  <c r="F403" i="34" s="1"/>
  <c r="E402" i="34"/>
  <c r="F402" i="34" s="1"/>
  <c r="E401" i="34"/>
  <c r="F401" i="34" s="1"/>
  <c r="E400" i="34"/>
  <c r="F400" i="34" s="1"/>
  <c r="E399" i="34"/>
  <c r="F399" i="34" s="1"/>
  <c r="E398" i="34"/>
  <c r="F398" i="34" s="1"/>
  <c r="E397" i="34"/>
  <c r="F397" i="34" s="1"/>
  <c r="E396" i="34"/>
  <c r="F396" i="34" s="1"/>
  <c r="E395" i="34"/>
  <c r="F395" i="34" s="1"/>
  <c r="E394" i="34"/>
  <c r="F394" i="34" s="1"/>
  <c r="E393" i="34"/>
  <c r="F393" i="34" s="1"/>
  <c r="E392" i="34"/>
  <c r="F392" i="34" s="1"/>
  <c r="E391" i="34"/>
  <c r="F391" i="34" s="1"/>
  <c r="E390" i="34"/>
  <c r="F390" i="34" s="1"/>
  <c r="E389" i="34"/>
  <c r="F389" i="34" s="1"/>
  <c r="E388" i="34"/>
  <c r="F388" i="34" s="1"/>
  <c r="E387" i="34"/>
  <c r="F387" i="34" s="1"/>
  <c r="E386" i="34"/>
  <c r="F386" i="34" s="1"/>
  <c r="E385" i="34"/>
  <c r="F385" i="34" s="1"/>
  <c r="E384" i="34"/>
  <c r="F384" i="34" s="1"/>
  <c r="E383" i="34"/>
  <c r="F383" i="34" s="1"/>
  <c r="E382" i="34"/>
  <c r="F382" i="34" s="1"/>
  <c r="E381" i="34"/>
  <c r="F381" i="34" s="1"/>
  <c r="E380" i="34"/>
  <c r="F380" i="34" s="1"/>
  <c r="E379" i="34"/>
  <c r="F379" i="34" s="1"/>
  <c r="E378" i="34"/>
  <c r="F378" i="34" s="1"/>
  <c r="E377" i="34"/>
  <c r="F377" i="34" s="1"/>
  <c r="E376" i="34"/>
  <c r="F376" i="34" s="1"/>
  <c r="E375" i="34"/>
  <c r="F375" i="34" s="1"/>
  <c r="E374" i="34"/>
  <c r="F374" i="34" s="1"/>
  <c r="E373" i="34"/>
  <c r="F373" i="34" s="1"/>
  <c r="E372" i="34"/>
  <c r="F372" i="34" s="1"/>
  <c r="E371" i="34"/>
  <c r="F371" i="34" s="1"/>
  <c r="E370" i="34"/>
  <c r="F370" i="34" s="1"/>
  <c r="E369" i="34"/>
  <c r="F369" i="34" s="1"/>
  <c r="E368" i="34"/>
  <c r="F368" i="34" s="1"/>
  <c r="E367" i="34"/>
  <c r="F367" i="34" s="1"/>
  <c r="E366" i="34"/>
  <c r="F366" i="34" s="1"/>
  <c r="E365" i="34"/>
  <c r="F365" i="34" s="1"/>
  <c r="E364" i="34"/>
  <c r="F364" i="34" s="1"/>
  <c r="E363" i="34"/>
  <c r="F363" i="34" s="1"/>
  <c r="E362" i="34"/>
  <c r="F362" i="34" s="1"/>
  <c r="E361" i="34"/>
  <c r="F361" i="34" s="1"/>
  <c r="E360" i="34"/>
  <c r="F360" i="34" s="1"/>
  <c r="E359" i="34"/>
  <c r="F359" i="34" s="1"/>
  <c r="E358" i="34"/>
  <c r="F358" i="34" s="1"/>
  <c r="E357" i="34"/>
  <c r="F357" i="34" s="1"/>
  <c r="E356" i="34"/>
  <c r="F356" i="34" s="1"/>
  <c r="E355" i="34"/>
  <c r="F355" i="34" s="1"/>
  <c r="E354" i="34"/>
  <c r="F354" i="34" s="1"/>
  <c r="E353" i="34"/>
  <c r="F353" i="34" s="1"/>
  <c r="E352" i="34"/>
  <c r="F352" i="34" s="1"/>
  <c r="E351" i="34"/>
  <c r="F351" i="34" s="1"/>
  <c r="E350" i="34"/>
  <c r="F350" i="34" s="1"/>
  <c r="E349" i="34"/>
  <c r="F349" i="34" s="1"/>
  <c r="E348" i="34"/>
  <c r="F348" i="34" s="1"/>
  <c r="E347" i="34"/>
  <c r="F347" i="34" s="1"/>
  <c r="E346" i="34"/>
  <c r="F346" i="34" s="1"/>
  <c r="E345" i="34"/>
  <c r="F345" i="34" s="1"/>
  <c r="E344" i="34"/>
  <c r="F344" i="34" s="1"/>
  <c r="E343" i="34"/>
  <c r="F343" i="34" s="1"/>
  <c r="E342" i="34"/>
  <c r="F342" i="34" s="1"/>
  <c r="E341" i="34"/>
  <c r="F341" i="34" s="1"/>
  <c r="E340" i="34"/>
  <c r="F340" i="34" s="1"/>
  <c r="E339" i="34"/>
  <c r="F339" i="34" s="1"/>
  <c r="E338" i="34"/>
  <c r="F338" i="34" s="1"/>
  <c r="E337" i="34"/>
  <c r="F337" i="34" s="1"/>
  <c r="E336" i="34"/>
  <c r="F336" i="34" s="1"/>
  <c r="E335" i="34"/>
  <c r="F335" i="34" s="1"/>
  <c r="E334" i="34"/>
  <c r="F334" i="34" s="1"/>
  <c r="E333" i="34"/>
  <c r="F333" i="34" s="1"/>
  <c r="E332" i="34"/>
  <c r="F332" i="34" s="1"/>
  <c r="E331" i="34"/>
  <c r="F331" i="34" s="1"/>
  <c r="E330" i="34"/>
  <c r="F330" i="34" s="1"/>
  <c r="E329" i="34"/>
  <c r="F329" i="34" s="1"/>
  <c r="E328" i="34"/>
  <c r="F328" i="34" s="1"/>
  <c r="E327" i="34"/>
  <c r="F327" i="34" s="1"/>
  <c r="E326" i="34"/>
  <c r="F326" i="34" s="1"/>
  <c r="E325" i="34"/>
  <c r="F325" i="34" s="1"/>
  <c r="E324" i="34"/>
  <c r="F324" i="34" s="1"/>
  <c r="E323" i="34"/>
  <c r="F323" i="34" s="1"/>
  <c r="E322" i="34"/>
  <c r="F322" i="34" s="1"/>
  <c r="E321" i="34"/>
  <c r="F321" i="34" s="1"/>
  <c r="E320" i="34"/>
  <c r="F320" i="34" s="1"/>
  <c r="E319" i="34"/>
  <c r="F319" i="34" s="1"/>
  <c r="E318" i="34"/>
  <c r="F318" i="34" s="1"/>
  <c r="E317" i="34"/>
  <c r="F317" i="34" s="1"/>
  <c r="E316" i="34"/>
  <c r="F316" i="34" s="1"/>
  <c r="E315" i="34"/>
  <c r="F315" i="34" s="1"/>
  <c r="E314" i="34"/>
  <c r="F314" i="34" s="1"/>
  <c r="E313" i="34"/>
  <c r="F313" i="34" s="1"/>
  <c r="E312" i="34"/>
  <c r="F312" i="34" s="1"/>
  <c r="E311" i="34"/>
  <c r="F311" i="34" s="1"/>
  <c r="E310" i="34"/>
  <c r="F310" i="34" s="1"/>
  <c r="E309" i="34"/>
  <c r="F309" i="34" s="1"/>
  <c r="E308" i="34"/>
  <c r="F308" i="34" s="1"/>
  <c r="E307" i="34"/>
  <c r="F307" i="34" s="1"/>
  <c r="E306" i="34"/>
  <c r="F306" i="34" s="1"/>
  <c r="E305" i="34"/>
  <c r="F305" i="34" s="1"/>
  <c r="E304" i="34"/>
  <c r="F304" i="34" s="1"/>
  <c r="E303" i="34"/>
  <c r="F303" i="34" s="1"/>
  <c r="E302" i="34"/>
  <c r="F302" i="34" s="1"/>
  <c r="E301" i="34"/>
  <c r="F301" i="34" s="1"/>
  <c r="E300" i="34"/>
  <c r="F300" i="34" s="1"/>
  <c r="E299" i="34"/>
  <c r="F299" i="34" s="1"/>
  <c r="E298" i="34"/>
  <c r="F298" i="34" s="1"/>
  <c r="E297" i="34"/>
  <c r="F297" i="34" s="1"/>
  <c r="E296" i="34"/>
  <c r="F296" i="34" s="1"/>
  <c r="E295" i="34"/>
  <c r="F295" i="34" s="1"/>
  <c r="E294" i="34"/>
  <c r="F294" i="34" s="1"/>
  <c r="E293" i="34"/>
  <c r="F293" i="34" s="1"/>
  <c r="E292" i="34"/>
  <c r="F292" i="34" s="1"/>
  <c r="E291" i="34"/>
  <c r="F291" i="34" s="1"/>
  <c r="E290" i="34"/>
  <c r="F290" i="34" s="1"/>
  <c r="E289" i="34"/>
  <c r="F289" i="34" s="1"/>
  <c r="E288" i="34"/>
  <c r="F288" i="34" s="1"/>
  <c r="E287" i="34"/>
  <c r="F287" i="34" s="1"/>
  <c r="E286" i="34"/>
  <c r="F286" i="34" s="1"/>
  <c r="E285" i="34"/>
  <c r="F285" i="34" s="1"/>
  <c r="E284" i="34"/>
  <c r="F284" i="34" s="1"/>
  <c r="E283" i="34"/>
  <c r="F283" i="34" s="1"/>
  <c r="E282" i="34"/>
  <c r="F282" i="34" s="1"/>
  <c r="E281" i="34"/>
  <c r="F281" i="34" s="1"/>
  <c r="E280" i="34"/>
  <c r="F280" i="34" s="1"/>
  <c r="E279" i="34"/>
  <c r="F279" i="34" s="1"/>
  <c r="E278" i="34"/>
  <c r="F278" i="34" s="1"/>
  <c r="E277" i="34"/>
  <c r="F277" i="34" s="1"/>
  <c r="E276" i="34"/>
  <c r="F276" i="34" s="1"/>
  <c r="E275" i="34"/>
  <c r="F275" i="34" s="1"/>
  <c r="E274" i="34"/>
  <c r="F274" i="34" s="1"/>
  <c r="E273" i="34"/>
  <c r="F273" i="34" s="1"/>
  <c r="E272" i="34"/>
  <c r="F272" i="34" s="1"/>
  <c r="E271" i="34"/>
  <c r="F271" i="34" s="1"/>
  <c r="E270" i="34"/>
  <c r="F270" i="34" s="1"/>
  <c r="E269" i="34"/>
  <c r="F269" i="34" s="1"/>
  <c r="E268" i="34"/>
  <c r="F268" i="34" s="1"/>
  <c r="E267" i="34"/>
  <c r="F267" i="34" s="1"/>
  <c r="E266" i="34"/>
  <c r="F266" i="34" s="1"/>
  <c r="E265" i="34"/>
  <c r="F265" i="34" s="1"/>
  <c r="E264" i="34"/>
  <c r="F264" i="34" s="1"/>
  <c r="E263" i="34"/>
  <c r="F263" i="34" s="1"/>
  <c r="E262" i="34"/>
  <c r="F262" i="34" s="1"/>
  <c r="E261" i="34"/>
  <c r="F261" i="34" s="1"/>
  <c r="E260" i="34"/>
  <c r="F260" i="34" s="1"/>
  <c r="E259" i="34"/>
  <c r="F259" i="34" s="1"/>
  <c r="E258" i="34"/>
  <c r="F258" i="34" s="1"/>
  <c r="E257" i="34"/>
  <c r="F257" i="34" s="1"/>
  <c r="E256" i="34"/>
  <c r="F256" i="34" s="1"/>
  <c r="E255" i="34"/>
  <c r="F255" i="34" s="1"/>
  <c r="E254" i="34"/>
  <c r="F254" i="34" s="1"/>
  <c r="E253" i="34"/>
  <c r="F253" i="34" s="1"/>
  <c r="E252" i="34"/>
  <c r="F252" i="34" s="1"/>
  <c r="E251" i="34"/>
  <c r="F251" i="34" s="1"/>
  <c r="E250" i="34"/>
  <c r="F250" i="34" s="1"/>
  <c r="E249" i="34"/>
  <c r="F249" i="34" s="1"/>
  <c r="E248" i="34"/>
  <c r="F248" i="34" s="1"/>
  <c r="E247" i="34"/>
  <c r="F247" i="34" s="1"/>
  <c r="E246" i="34"/>
  <c r="F246" i="34" s="1"/>
  <c r="E245" i="34"/>
  <c r="F245" i="34" s="1"/>
  <c r="E244" i="34"/>
  <c r="F244" i="34" s="1"/>
  <c r="E243" i="34"/>
  <c r="F243" i="34" s="1"/>
  <c r="E242" i="34"/>
  <c r="F242" i="34" s="1"/>
  <c r="E241" i="34"/>
  <c r="F241" i="34" s="1"/>
  <c r="E240" i="34"/>
  <c r="F240" i="34" s="1"/>
  <c r="E239" i="34"/>
  <c r="F239" i="34" s="1"/>
  <c r="E238" i="34"/>
  <c r="F238" i="34" s="1"/>
  <c r="E237" i="34"/>
  <c r="F237" i="34" s="1"/>
  <c r="E236" i="34"/>
  <c r="F236" i="34" s="1"/>
  <c r="E235" i="34"/>
  <c r="F235" i="34" s="1"/>
  <c r="E234" i="34"/>
  <c r="F234" i="34" s="1"/>
  <c r="E233" i="34"/>
  <c r="F233" i="34" s="1"/>
  <c r="E232" i="34"/>
  <c r="F232" i="34" s="1"/>
  <c r="E231" i="34"/>
  <c r="F231" i="34" s="1"/>
  <c r="E230" i="34"/>
  <c r="F230" i="34" s="1"/>
  <c r="E229" i="34"/>
  <c r="F229" i="34" s="1"/>
  <c r="E228" i="34"/>
  <c r="F228" i="34" s="1"/>
  <c r="E227" i="34"/>
  <c r="F227" i="34" s="1"/>
  <c r="E226" i="34"/>
  <c r="F226" i="34" s="1"/>
  <c r="E225" i="34"/>
  <c r="F225" i="34" s="1"/>
  <c r="E224" i="34"/>
  <c r="F224" i="34" s="1"/>
  <c r="E223" i="34"/>
  <c r="F223" i="34" s="1"/>
  <c r="E222" i="34"/>
  <c r="F222" i="34" s="1"/>
  <c r="E221" i="34"/>
  <c r="F221" i="34" s="1"/>
  <c r="E220" i="34"/>
  <c r="F220" i="34" s="1"/>
  <c r="E219" i="34"/>
  <c r="F219" i="34" s="1"/>
  <c r="E218" i="34"/>
  <c r="F218" i="34" s="1"/>
  <c r="E217" i="34"/>
  <c r="F217" i="34" s="1"/>
  <c r="E216" i="34"/>
  <c r="F216" i="34" s="1"/>
  <c r="E215" i="34"/>
  <c r="F215" i="34" s="1"/>
  <c r="E214" i="34"/>
  <c r="F214" i="34" s="1"/>
  <c r="E213" i="34"/>
  <c r="F213" i="34" s="1"/>
  <c r="E212" i="34"/>
  <c r="F212" i="34" s="1"/>
  <c r="E211" i="34"/>
  <c r="F211" i="34" s="1"/>
  <c r="E210" i="34"/>
  <c r="F210" i="34" s="1"/>
  <c r="E209" i="34"/>
  <c r="F209" i="34" s="1"/>
  <c r="E208" i="34"/>
  <c r="F208" i="34" s="1"/>
  <c r="E207" i="34"/>
  <c r="F207" i="34" s="1"/>
  <c r="E206" i="34"/>
  <c r="F206" i="34" s="1"/>
  <c r="E205" i="34"/>
  <c r="F205" i="34" s="1"/>
  <c r="E204" i="34"/>
  <c r="F204" i="34" s="1"/>
  <c r="E203" i="34"/>
  <c r="F203" i="34" s="1"/>
  <c r="E202" i="34"/>
  <c r="F202" i="34" s="1"/>
  <c r="E201" i="34"/>
  <c r="F201" i="34" s="1"/>
  <c r="E200" i="34"/>
  <c r="F200" i="34" s="1"/>
  <c r="E199" i="34"/>
  <c r="F199" i="34" s="1"/>
  <c r="E198" i="34"/>
  <c r="F198" i="34" s="1"/>
  <c r="E197" i="34"/>
  <c r="F197" i="34" s="1"/>
  <c r="E196" i="34"/>
  <c r="F196" i="34" s="1"/>
  <c r="E195" i="34"/>
  <c r="F195" i="34" s="1"/>
  <c r="E194" i="34"/>
  <c r="F194" i="34" s="1"/>
  <c r="E193" i="34"/>
  <c r="F193" i="34" s="1"/>
  <c r="E192" i="34"/>
  <c r="F192" i="34" s="1"/>
  <c r="E191" i="34"/>
  <c r="F191" i="34" s="1"/>
  <c r="E190" i="34"/>
  <c r="F190" i="34" s="1"/>
  <c r="E189" i="34"/>
  <c r="F189" i="34" s="1"/>
  <c r="E188" i="34"/>
  <c r="F188" i="34" s="1"/>
  <c r="E187" i="34"/>
  <c r="F187" i="34" s="1"/>
  <c r="E186" i="34"/>
  <c r="F186" i="34" s="1"/>
  <c r="E185" i="34"/>
  <c r="F185" i="34" s="1"/>
  <c r="E184" i="34"/>
  <c r="F184" i="34" s="1"/>
  <c r="E183" i="34"/>
  <c r="F183" i="34" s="1"/>
  <c r="E182" i="34"/>
  <c r="F182" i="34" s="1"/>
  <c r="E181" i="34"/>
  <c r="F181" i="34" s="1"/>
  <c r="E180" i="34"/>
  <c r="F180" i="34" s="1"/>
  <c r="E179" i="34"/>
  <c r="F179" i="34" s="1"/>
  <c r="E178" i="34"/>
  <c r="F178" i="34" s="1"/>
  <c r="E177" i="34"/>
  <c r="F177" i="34" s="1"/>
  <c r="E176" i="34"/>
  <c r="F176" i="34" s="1"/>
  <c r="E175" i="34"/>
  <c r="F175" i="34" s="1"/>
  <c r="E174" i="34"/>
  <c r="F174" i="34" s="1"/>
  <c r="E173" i="34"/>
  <c r="F173" i="34" s="1"/>
  <c r="E172" i="34"/>
  <c r="F172" i="34" s="1"/>
  <c r="E171" i="34"/>
  <c r="F171" i="34" s="1"/>
  <c r="E170" i="34"/>
  <c r="F170" i="34" s="1"/>
  <c r="E169" i="34"/>
  <c r="F169" i="34" s="1"/>
  <c r="E168" i="34"/>
  <c r="F168" i="34" s="1"/>
  <c r="E167" i="34"/>
  <c r="F167" i="34" s="1"/>
  <c r="E166" i="34"/>
  <c r="F166" i="34" s="1"/>
  <c r="E165" i="34"/>
  <c r="F165" i="34" s="1"/>
  <c r="E164" i="34"/>
  <c r="F164" i="34" s="1"/>
  <c r="E163" i="34"/>
  <c r="F163" i="34" s="1"/>
  <c r="E162" i="34"/>
  <c r="F162" i="34" s="1"/>
  <c r="E161" i="34"/>
  <c r="F161" i="34" s="1"/>
  <c r="E160" i="34"/>
  <c r="F160" i="34" s="1"/>
  <c r="E159" i="34"/>
  <c r="F159" i="34" s="1"/>
  <c r="E158" i="34"/>
  <c r="F158" i="34" s="1"/>
  <c r="E157" i="34"/>
  <c r="F157" i="34" s="1"/>
  <c r="E156" i="34"/>
  <c r="F156" i="34" s="1"/>
  <c r="E155" i="34"/>
  <c r="F155" i="34" s="1"/>
  <c r="E154" i="34"/>
  <c r="F154" i="34" s="1"/>
  <c r="E153" i="34"/>
  <c r="F153" i="34" s="1"/>
  <c r="E152" i="34"/>
  <c r="F152" i="34" s="1"/>
  <c r="E151" i="34"/>
  <c r="F151" i="34" s="1"/>
  <c r="E150" i="34"/>
  <c r="F150" i="34" s="1"/>
  <c r="E149" i="34"/>
  <c r="F149" i="34" s="1"/>
  <c r="E148" i="34"/>
  <c r="F148" i="34" s="1"/>
  <c r="E147" i="34"/>
  <c r="F147" i="34" s="1"/>
  <c r="E146" i="34"/>
  <c r="F146" i="34" s="1"/>
  <c r="E145" i="34"/>
  <c r="F145" i="34" s="1"/>
  <c r="E144" i="34"/>
  <c r="F144" i="34" s="1"/>
  <c r="E143" i="34"/>
  <c r="F143" i="34" s="1"/>
  <c r="E142" i="34"/>
  <c r="F142" i="34" s="1"/>
  <c r="E141" i="34"/>
  <c r="F141" i="34" s="1"/>
  <c r="E140" i="34"/>
  <c r="F140" i="34" s="1"/>
  <c r="E139" i="34"/>
  <c r="F139" i="34" s="1"/>
  <c r="E138" i="34"/>
  <c r="F138" i="34" s="1"/>
  <c r="E137" i="34"/>
  <c r="F137" i="34" s="1"/>
  <c r="E136" i="34"/>
  <c r="F136" i="34" s="1"/>
  <c r="E135" i="34"/>
  <c r="F135" i="34" s="1"/>
  <c r="E134" i="34"/>
  <c r="F134" i="34" s="1"/>
  <c r="E133" i="34"/>
  <c r="F133" i="34" s="1"/>
  <c r="E132" i="34"/>
  <c r="F132" i="34" s="1"/>
  <c r="E131" i="34"/>
  <c r="F131" i="34" s="1"/>
  <c r="E130" i="34"/>
  <c r="F130" i="34" s="1"/>
  <c r="E129" i="34"/>
  <c r="F129" i="34" s="1"/>
  <c r="E128" i="34"/>
  <c r="F128" i="34" s="1"/>
  <c r="E127" i="34"/>
  <c r="F127" i="34" s="1"/>
  <c r="E126" i="34"/>
  <c r="F126" i="34" s="1"/>
  <c r="E125" i="34"/>
  <c r="F125" i="34" s="1"/>
  <c r="E124" i="34"/>
  <c r="F124" i="34" s="1"/>
  <c r="E123" i="34"/>
  <c r="F123" i="34" s="1"/>
  <c r="E122" i="34"/>
  <c r="F122" i="34" s="1"/>
  <c r="E121" i="34"/>
  <c r="F121" i="34" s="1"/>
  <c r="E120" i="34"/>
  <c r="F120" i="34" s="1"/>
  <c r="E119" i="34"/>
  <c r="F119" i="34" s="1"/>
  <c r="E118" i="34"/>
  <c r="F118" i="34" s="1"/>
  <c r="E117" i="34"/>
  <c r="F117" i="34" s="1"/>
  <c r="E116" i="34"/>
  <c r="F116" i="34" s="1"/>
  <c r="E115" i="34"/>
  <c r="F115" i="34" s="1"/>
  <c r="E114" i="34"/>
  <c r="F114" i="34" s="1"/>
  <c r="E113" i="34"/>
  <c r="F113" i="34" s="1"/>
  <c r="E112" i="34"/>
  <c r="F112" i="34" s="1"/>
  <c r="E111" i="34"/>
  <c r="F111" i="34" s="1"/>
  <c r="E110" i="34"/>
  <c r="F110" i="34" s="1"/>
  <c r="E109" i="34"/>
  <c r="F109" i="34" s="1"/>
  <c r="E108" i="34"/>
  <c r="F108" i="34" s="1"/>
  <c r="E107" i="34"/>
  <c r="F107" i="34" s="1"/>
  <c r="E106" i="34"/>
  <c r="F106" i="34" s="1"/>
  <c r="E105" i="34"/>
  <c r="F105" i="34" s="1"/>
  <c r="E104" i="34"/>
  <c r="F104" i="34" s="1"/>
  <c r="E103" i="34"/>
  <c r="F103" i="34" s="1"/>
  <c r="E102" i="34"/>
  <c r="F102" i="34" s="1"/>
  <c r="E101" i="34"/>
  <c r="F101" i="34" s="1"/>
  <c r="E100" i="34"/>
  <c r="F100" i="34" s="1"/>
  <c r="E99" i="34"/>
  <c r="F99" i="34" s="1"/>
  <c r="E98" i="34"/>
  <c r="F98" i="34" s="1"/>
  <c r="E97" i="34"/>
  <c r="F97" i="34" s="1"/>
  <c r="E96" i="34"/>
  <c r="F96" i="34" s="1"/>
  <c r="E95" i="34"/>
  <c r="F95" i="34" s="1"/>
  <c r="E94" i="34"/>
  <c r="F94" i="34" s="1"/>
  <c r="E93" i="34"/>
  <c r="F93" i="34" s="1"/>
  <c r="E92" i="34"/>
  <c r="F92" i="34" s="1"/>
  <c r="E91" i="34"/>
  <c r="F91" i="34" s="1"/>
  <c r="E90" i="34"/>
  <c r="F90" i="34" s="1"/>
  <c r="E89" i="34"/>
  <c r="F89" i="34" s="1"/>
  <c r="E88" i="34"/>
  <c r="F88" i="34" s="1"/>
  <c r="E87" i="34"/>
  <c r="F87" i="34" s="1"/>
  <c r="E86" i="34"/>
  <c r="F86" i="34" s="1"/>
  <c r="E85" i="34"/>
  <c r="F85" i="34" s="1"/>
  <c r="E84" i="34"/>
  <c r="F84" i="34" s="1"/>
  <c r="E83" i="34"/>
  <c r="F83" i="34" s="1"/>
  <c r="E82" i="34"/>
  <c r="F82" i="34" s="1"/>
  <c r="E81" i="34"/>
  <c r="F81" i="34" s="1"/>
  <c r="E80" i="34"/>
  <c r="F80" i="34" s="1"/>
  <c r="E79" i="34"/>
  <c r="F79" i="34" s="1"/>
  <c r="E78" i="34"/>
  <c r="F78" i="34" s="1"/>
  <c r="E77" i="34"/>
  <c r="F77" i="34" s="1"/>
  <c r="E76" i="34"/>
  <c r="F76" i="34" s="1"/>
  <c r="E75" i="34"/>
  <c r="F75" i="34" s="1"/>
  <c r="E74" i="34"/>
  <c r="F74" i="34" s="1"/>
  <c r="E73" i="34"/>
  <c r="F73" i="34" s="1"/>
  <c r="E72" i="34"/>
  <c r="F72" i="34" s="1"/>
  <c r="E71" i="34"/>
  <c r="F71" i="34" s="1"/>
  <c r="E70" i="34"/>
  <c r="F70" i="34" s="1"/>
  <c r="E69" i="34"/>
  <c r="F69" i="34" s="1"/>
  <c r="E68" i="34"/>
  <c r="F68" i="34" s="1"/>
  <c r="E67" i="34"/>
  <c r="F67" i="34" s="1"/>
  <c r="E66" i="34"/>
  <c r="F66" i="34" s="1"/>
  <c r="E65" i="34"/>
  <c r="F65" i="34" s="1"/>
  <c r="E64" i="34"/>
  <c r="F64" i="34" s="1"/>
  <c r="E63" i="34"/>
  <c r="F63" i="34" s="1"/>
  <c r="E62" i="34"/>
  <c r="F62" i="34" s="1"/>
  <c r="E61" i="34"/>
  <c r="F61" i="34" s="1"/>
  <c r="E60" i="34"/>
  <c r="F60" i="34" s="1"/>
  <c r="E59" i="34"/>
  <c r="F59" i="34" s="1"/>
  <c r="E58" i="34"/>
  <c r="F58" i="34" s="1"/>
  <c r="E57" i="34"/>
  <c r="F57" i="34" s="1"/>
  <c r="E56" i="34"/>
  <c r="F56" i="34" s="1"/>
  <c r="E55" i="34"/>
  <c r="F55" i="34" s="1"/>
  <c r="E54" i="34"/>
  <c r="F54" i="34" s="1"/>
  <c r="E53" i="34"/>
  <c r="F53" i="34" s="1"/>
  <c r="E52" i="34"/>
  <c r="F52" i="34" s="1"/>
  <c r="E51" i="34"/>
  <c r="F51" i="34" s="1"/>
  <c r="E50" i="34"/>
  <c r="F50" i="34" s="1"/>
  <c r="E49" i="34"/>
  <c r="F49" i="34" s="1"/>
  <c r="E48" i="34"/>
  <c r="F48" i="34" s="1"/>
  <c r="E47" i="34"/>
  <c r="F47" i="34" s="1"/>
  <c r="E46" i="34"/>
  <c r="F46" i="34" s="1"/>
  <c r="E45" i="34"/>
  <c r="F45" i="34" s="1"/>
  <c r="E44" i="34"/>
  <c r="F44" i="34" s="1"/>
  <c r="E43" i="34"/>
  <c r="F43" i="34" s="1"/>
  <c r="E42" i="34"/>
  <c r="F42" i="34" s="1"/>
  <c r="E41" i="34"/>
  <c r="F41" i="34" s="1"/>
  <c r="E40" i="34"/>
  <c r="F40" i="34" s="1"/>
  <c r="E39" i="34"/>
  <c r="F39" i="34" s="1"/>
  <c r="E38" i="34"/>
  <c r="F38" i="34" s="1"/>
  <c r="E37" i="34"/>
  <c r="F37" i="34" s="1"/>
  <c r="E36" i="34"/>
  <c r="F36" i="34" s="1"/>
  <c r="E35" i="34"/>
  <c r="F35" i="34" s="1"/>
  <c r="E34" i="34"/>
  <c r="F34" i="34" s="1"/>
  <c r="E33" i="34"/>
  <c r="F33" i="34" s="1"/>
  <c r="E32" i="34"/>
  <c r="F32" i="34" s="1"/>
  <c r="E31" i="34"/>
  <c r="F31" i="34" s="1"/>
  <c r="E30" i="34"/>
  <c r="F30" i="34" s="1"/>
  <c r="E29" i="34"/>
  <c r="F29" i="34" s="1"/>
  <c r="E28" i="34"/>
  <c r="F28" i="34" s="1"/>
  <c r="E27" i="34"/>
  <c r="F27" i="34" s="1"/>
  <c r="E26" i="34"/>
  <c r="F26" i="34" s="1"/>
  <c r="E25" i="34"/>
  <c r="F25" i="34" s="1"/>
  <c r="E24" i="34"/>
  <c r="F24" i="34" s="1"/>
  <c r="E23" i="34"/>
  <c r="F23" i="34" s="1"/>
  <c r="E22" i="34"/>
  <c r="F22" i="34" s="1"/>
  <c r="E21" i="34"/>
  <c r="F21" i="34" s="1"/>
  <c r="E20" i="34"/>
  <c r="F20" i="34" s="1"/>
  <c r="E19" i="34"/>
  <c r="F19" i="34" s="1"/>
  <c r="E18" i="34"/>
  <c r="F18" i="34" s="1"/>
  <c r="E17" i="34"/>
  <c r="F17" i="34" s="1"/>
  <c r="E16" i="34"/>
  <c r="F16" i="34" s="1"/>
  <c r="E15" i="34"/>
  <c r="F15" i="34" s="1"/>
  <c r="E14" i="34"/>
  <c r="F14" i="34" s="1"/>
  <c r="E13" i="34"/>
  <c r="F13" i="34" s="1"/>
  <c r="E12" i="34"/>
  <c r="F12" i="34" s="1"/>
  <c r="E11" i="34"/>
  <c r="F11" i="34" s="1"/>
  <c r="E10" i="34"/>
  <c r="F10" i="34" s="1"/>
  <c r="E9" i="34"/>
  <c r="F9" i="34" s="1"/>
  <c r="E8" i="34"/>
  <c r="F8" i="34" s="1"/>
  <c r="E7" i="34"/>
  <c r="F7" i="34" s="1"/>
  <c r="E6" i="34"/>
  <c r="F6" i="34" s="1"/>
  <c r="E5" i="34"/>
  <c r="F5" i="34" s="1"/>
  <c r="J5" i="34"/>
  <c r="E4" i="34"/>
  <c r="F4" i="34" s="1"/>
  <c r="E3" i="34"/>
  <c r="L5" i="33"/>
  <c r="L4" i="33"/>
  <c r="C7" i="33"/>
  <c r="C8" i="33" s="1"/>
  <c r="E2160" i="33"/>
  <c r="F2160" i="33" s="1"/>
  <c r="E2159" i="33"/>
  <c r="F2159" i="33" s="1"/>
  <c r="E2158" i="33"/>
  <c r="F2158" i="33" s="1"/>
  <c r="E2157" i="33"/>
  <c r="F2157" i="33" s="1"/>
  <c r="E2156" i="33"/>
  <c r="F2156" i="33" s="1"/>
  <c r="E2155" i="33"/>
  <c r="F2155" i="33" s="1"/>
  <c r="E2154" i="33"/>
  <c r="F2154" i="33" s="1"/>
  <c r="E2153" i="33"/>
  <c r="F2153" i="33" s="1"/>
  <c r="E2152" i="33"/>
  <c r="F2152" i="33" s="1"/>
  <c r="E2151" i="33"/>
  <c r="F2151" i="33" s="1"/>
  <c r="E2150" i="33"/>
  <c r="F2150" i="33" s="1"/>
  <c r="E2149" i="33"/>
  <c r="F2149" i="33" s="1"/>
  <c r="E2148" i="33"/>
  <c r="F2148" i="33" s="1"/>
  <c r="E2147" i="33"/>
  <c r="F2147" i="33" s="1"/>
  <c r="E2146" i="33"/>
  <c r="F2146" i="33" s="1"/>
  <c r="E2145" i="33"/>
  <c r="F2145" i="33" s="1"/>
  <c r="E2144" i="33"/>
  <c r="F2144" i="33" s="1"/>
  <c r="E2143" i="33"/>
  <c r="F2143" i="33" s="1"/>
  <c r="E2142" i="33"/>
  <c r="F2142" i="33" s="1"/>
  <c r="E2141" i="33"/>
  <c r="F2141" i="33" s="1"/>
  <c r="E2140" i="33"/>
  <c r="F2140" i="33" s="1"/>
  <c r="E2139" i="33"/>
  <c r="F2139" i="33" s="1"/>
  <c r="E2138" i="33"/>
  <c r="F2138" i="33" s="1"/>
  <c r="E2137" i="33"/>
  <c r="F2137" i="33" s="1"/>
  <c r="E2136" i="33"/>
  <c r="F2136" i="33" s="1"/>
  <c r="E2135" i="33"/>
  <c r="F2135" i="33" s="1"/>
  <c r="E2134" i="33"/>
  <c r="F2134" i="33" s="1"/>
  <c r="E2133" i="33"/>
  <c r="F2133" i="33" s="1"/>
  <c r="E2132" i="33"/>
  <c r="F2132" i="33" s="1"/>
  <c r="E2131" i="33"/>
  <c r="F2131" i="33" s="1"/>
  <c r="E2130" i="33"/>
  <c r="F2130" i="33" s="1"/>
  <c r="E2129" i="33"/>
  <c r="F2129" i="33" s="1"/>
  <c r="E2128" i="33"/>
  <c r="F2128" i="33" s="1"/>
  <c r="E2127" i="33"/>
  <c r="F2127" i="33" s="1"/>
  <c r="E2126" i="33"/>
  <c r="F2126" i="33" s="1"/>
  <c r="E2125" i="33"/>
  <c r="F2125" i="33" s="1"/>
  <c r="E2124" i="33"/>
  <c r="F2124" i="33" s="1"/>
  <c r="E2123" i="33"/>
  <c r="F2123" i="33" s="1"/>
  <c r="E2122" i="33"/>
  <c r="F2122" i="33" s="1"/>
  <c r="E2121" i="33"/>
  <c r="F2121" i="33" s="1"/>
  <c r="E2120" i="33"/>
  <c r="F2120" i="33" s="1"/>
  <c r="E2119" i="33"/>
  <c r="F2119" i="33" s="1"/>
  <c r="E2118" i="33"/>
  <c r="F2118" i="33" s="1"/>
  <c r="E2117" i="33"/>
  <c r="F2117" i="33" s="1"/>
  <c r="E2116" i="33"/>
  <c r="F2116" i="33" s="1"/>
  <c r="E2115" i="33"/>
  <c r="F2115" i="33" s="1"/>
  <c r="E2114" i="33"/>
  <c r="F2114" i="33" s="1"/>
  <c r="E2113" i="33"/>
  <c r="F2113" i="33" s="1"/>
  <c r="E2112" i="33"/>
  <c r="F2112" i="33" s="1"/>
  <c r="E2111" i="33"/>
  <c r="F2111" i="33" s="1"/>
  <c r="E2110" i="33"/>
  <c r="F2110" i="33" s="1"/>
  <c r="E2109" i="33"/>
  <c r="F2109" i="33" s="1"/>
  <c r="E2108" i="33"/>
  <c r="F2108" i="33" s="1"/>
  <c r="E2107" i="33"/>
  <c r="F2107" i="33" s="1"/>
  <c r="E2106" i="33"/>
  <c r="F2106" i="33" s="1"/>
  <c r="E2105" i="33"/>
  <c r="F2105" i="33" s="1"/>
  <c r="E2104" i="33"/>
  <c r="F2104" i="33" s="1"/>
  <c r="E2103" i="33"/>
  <c r="F2103" i="33" s="1"/>
  <c r="E2102" i="33"/>
  <c r="F2102" i="33" s="1"/>
  <c r="E2101" i="33"/>
  <c r="F2101" i="33" s="1"/>
  <c r="E2100" i="33"/>
  <c r="F2100" i="33" s="1"/>
  <c r="E2099" i="33"/>
  <c r="F2099" i="33" s="1"/>
  <c r="E2098" i="33"/>
  <c r="F2098" i="33" s="1"/>
  <c r="E2097" i="33"/>
  <c r="F2097" i="33" s="1"/>
  <c r="E2096" i="33"/>
  <c r="F2096" i="33" s="1"/>
  <c r="E2095" i="33"/>
  <c r="F2095" i="33" s="1"/>
  <c r="E2094" i="33"/>
  <c r="F2094" i="33" s="1"/>
  <c r="E2093" i="33"/>
  <c r="F2093" i="33" s="1"/>
  <c r="E2092" i="33"/>
  <c r="F2092" i="33" s="1"/>
  <c r="E2091" i="33"/>
  <c r="F2091" i="33" s="1"/>
  <c r="E2090" i="33"/>
  <c r="F2090" i="33" s="1"/>
  <c r="E2089" i="33"/>
  <c r="F2089" i="33" s="1"/>
  <c r="E2088" i="33"/>
  <c r="F2088" i="33" s="1"/>
  <c r="E2087" i="33"/>
  <c r="F2087" i="33" s="1"/>
  <c r="E2086" i="33"/>
  <c r="F2086" i="33" s="1"/>
  <c r="E2085" i="33"/>
  <c r="F2085" i="33" s="1"/>
  <c r="E2084" i="33"/>
  <c r="F2084" i="33" s="1"/>
  <c r="E2083" i="33"/>
  <c r="F2083" i="33" s="1"/>
  <c r="E2082" i="33"/>
  <c r="F2082" i="33" s="1"/>
  <c r="E2081" i="33"/>
  <c r="F2081" i="33" s="1"/>
  <c r="E2080" i="33"/>
  <c r="F2080" i="33" s="1"/>
  <c r="E2079" i="33"/>
  <c r="F2079" i="33" s="1"/>
  <c r="E2078" i="33"/>
  <c r="F2078" i="33" s="1"/>
  <c r="E2077" i="33"/>
  <c r="F2077" i="33" s="1"/>
  <c r="E2076" i="33"/>
  <c r="F2076" i="33" s="1"/>
  <c r="E2075" i="33"/>
  <c r="F2075" i="33" s="1"/>
  <c r="E2074" i="33"/>
  <c r="F2074" i="33" s="1"/>
  <c r="E2073" i="33"/>
  <c r="F2073" i="33" s="1"/>
  <c r="E2072" i="33"/>
  <c r="F2072" i="33" s="1"/>
  <c r="E2071" i="33"/>
  <c r="F2071" i="33" s="1"/>
  <c r="E2070" i="33"/>
  <c r="F2070" i="33" s="1"/>
  <c r="E2069" i="33"/>
  <c r="F2069" i="33" s="1"/>
  <c r="E2068" i="33"/>
  <c r="F2068" i="33" s="1"/>
  <c r="E2067" i="33"/>
  <c r="F2067" i="33" s="1"/>
  <c r="E2066" i="33"/>
  <c r="F2066" i="33" s="1"/>
  <c r="E2065" i="33"/>
  <c r="F2065" i="33" s="1"/>
  <c r="E2064" i="33"/>
  <c r="F2064" i="33" s="1"/>
  <c r="E2063" i="33"/>
  <c r="F2063" i="33" s="1"/>
  <c r="E2062" i="33"/>
  <c r="F2062" i="33" s="1"/>
  <c r="E2061" i="33"/>
  <c r="F2061" i="33" s="1"/>
  <c r="E2060" i="33"/>
  <c r="F2060" i="33" s="1"/>
  <c r="E2059" i="33"/>
  <c r="F2059" i="33" s="1"/>
  <c r="E2058" i="33"/>
  <c r="F2058" i="33" s="1"/>
  <c r="E2057" i="33"/>
  <c r="F2057" i="33" s="1"/>
  <c r="E2056" i="33"/>
  <c r="F2056" i="33" s="1"/>
  <c r="E2055" i="33"/>
  <c r="F2055" i="33" s="1"/>
  <c r="E2054" i="33"/>
  <c r="F2054" i="33" s="1"/>
  <c r="E2053" i="33"/>
  <c r="F2053" i="33" s="1"/>
  <c r="E2052" i="33"/>
  <c r="F2052" i="33" s="1"/>
  <c r="E2051" i="33"/>
  <c r="F2051" i="33" s="1"/>
  <c r="E2050" i="33"/>
  <c r="F2050" i="33" s="1"/>
  <c r="E2049" i="33"/>
  <c r="F2049" i="33" s="1"/>
  <c r="E2048" i="33"/>
  <c r="F2048" i="33" s="1"/>
  <c r="E2047" i="33"/>
  <c r="F2047" i="33" s="1"/>
  <c r="E2046" i="33"/>
  <c r="F2046" i="33" s="1"/>
  <c r="E2045" i="33"/>
  <c r="F2045" i="33" s="1"/>
  <c r="E2044" i="33"/>
  <c r="F2044" i="33" s="1"/>
  <c r="E2043" i="33"/>
  <c r="F2043" i="33" s="1"/>
  <c r="E2042" i="33"/>
  <c r="F2042" i="33" s="1"/>
  <c r="E2041" i="33"/>
  <c r="F2041" i="33" s="1"/>
  <c r="E2040" i="33"/>
  <c r="F2040" i="33" s="1"/>
  <c r="E2039" i="33"/>
  <c r="F2039" i="33" s="1"/>
  <c r="E2038" i="33"/>
  <c r="F2038" i="33" s="1"/>
  <c r="E2037" i="33"/>
  <c r="F2037" i="33" s="1"/>
  <c r="E2036" i="33"/>
  <c r="F2036" i="33" s="1"/>
  <c r="E2035" i="33"/>
  <c r="F2035" i="33" s="1"/>
  <c r="E2034" i="33"/>
  <c r="F2034" i="33" s="1"/>
  <c r="E2033" i="33"/>
  <c r="F2033" i="33" s="1"/>
  <c r="E2032" i="33"/>
  <c r="F2032" i="33" s="1"/>
  <c r="E2031" i="33"/>
  <c r="F2031" i="33" s="1"/>
  <c r="E2030" i="33"/>
  <c r="F2030" i="33" s="1"/>
  <c r="E2029" i="33"/>
  <c r="F2029" i="33" s="1"/>
  <c r="E2028" i="33"/>
  <c r="F2028" i="33" s="1"/>
  <c r="E2027" i="33"/>
  <c r="F2027" i="33" s="1"/>
  <c r="E2026" i="33"/>
  <c r="F2026" i="33" s="1"/>
  <c r="E2025" i="33"/>
  <c r="F2025" i="33" s="1"/>
  <c r="E2024" i="33"/>
  <c r="F2024" i="33" s="1"/>
  <c r="E2023" i="33"/>
  <c r="F2023" i="33" s="1"/>
  <c r="E2022" i="33"/>
  <c r="F2022" i="33" s="1"/>
  <c r="E2021" i="33"/>
  <c r="F2021" i="33" s="1"/>
  <c r="E2020" i="33"/>
  <c r="F2020" i="33" s="1"/>
  <c r="E2019" i="33"/>
  <c r="F2019" i="33" s="1"/>
  <c r="E2018" i="33"/>
  <c r="F2018" i="33" s="1"/>
  <c r="E2017" i="33"/>
  <c r="F2017" i="33" s="1"/>
  <c r="E2016" i="33"/>
  <c r="F2016" i="33" s="1"/>
  <c r="E2015" i="33"/>
  <c r="F2015" i="33" s="1"/>
  <c r="E2014" i="33"/>
  <c r="F2014" i="33" s="1"/>
  <c r="E2013" i="33"/>
  <c r="F2013" i="33" s="1"/>
  <c r="E2012" i="33"/>
  <c r="F2012" i="33" s="1"/>
  <c r="E2011" i="33"/>
  <c r="F2011" i="33" s="1"/>
  <c r="E2010" i="33"/>
  <c r="F2010" i="33" s="1"/>
  <c r="E2009" i="33"/>
  <c r="F2009" i="33" s="1"/>
  <c r="E2008" i="33"/>
  <c r="F2008" i="33" s="1"/>
  <c r="E2007" i="33"/>
  <c r="F2007" i="33" s="1"/>
  <c r="E2006" i="33"/>
  <c r="F2006" i="33" s="1"/>
  <c r="E2005" i="33"/>
  <c r="F2005" i="33" s="1"/>
  <c r="E2004" i="33"/>
  <c r="F2004" i="33" s="1"/>
  <c r="E2003" i="33"/>
  <c r="F2003" i="33" s="1"/>
  <c r="E2002" i="33"/>
  <c r="F2002" i="33" s="1"/>
  <c r="E2001" i="33"/>
  <c r="F2001" i="33" s="1"/>
  <c r="E2000" i="33"/>
  <c r="F2000" i="33" s="1"/>
  <c r="E1999" i="33"/>
  <c r="F1999" i="33" s="1"/>
  <c r="E1998" i="33"/>
  <c r="F1998" i="33" s="1"/>
  <c r="E1997" i="33"/>
  <c r="F1997" i="33" s="1"/>
  <c r="E1996" i="33"/>
  <c r="F1996" i="33" s="1"/>
  <c r="E1995" i="33"/>
  <c r="F1995" i="33" s="1"/>
  <c r="E1994" i="33"/>
  <c r="F1994" i="33" s="1"/>
  <c r="E1993" i="33"/>
  <c r="F1993" i="33" s="1"/>
  <c r="E1992" i="33"/>
  <c r="F1992" i="33" s="1"/>
  <c r="E1991" i="33"/>
  <c r="F1991" i="33" s="1"/>
  <c r="E1990" i="33"/>
  <c r="F1990" i="33" s="1"/>
  <c r="E1989" i="33"/>
  <c r="F1989" i="33" s="1"/>
  <c r="E1988" i="33"/>
  <c r="F1988" i="33" s="1"/>
  <c r="E1987" i="33"/>
  <c r="F1987" i="33" s="1"/>
  <c r="E1986" i="33"/>
  <c r="F1986" i="33" s="1"/>
  <c r="E1985" i="33"/>
  <c r="F1985" i="33" s="1"/>
  <c r="E1984" i="33"/>
  <c r="F1984" i="33" s="1"/>
  <c r="E1983" i="33"/>
  <c r="F1983" i="33" s="1"/>
  <c r="E1982" i="33"/>
  <c r="F1982" i="33" s="1"/>
  <c r="E1981" i="33"/>
  <c r="F1981" i="33" s="1"/>
  <c r="E1980" i="33"/>
  <c r="F1980" i="33" s="1"/>
  <c r="E1979" i="33"/>
  <c r="F1979" i="33" s="1"/>
  <c r="E1978" i="33"/>
  <c r="F1978" i="33" s="1"/>
  <c r="E1977" i="33"/>
  <c r="F1977" i="33" s="1"/>
  <c r="E1976" i="33"/>
  <c r="F1976" i="33" s="1"/>
  <c r="E1975" i="33"/>
  <c r="F1975" i="33" s="1"/>
  <c r="E1974" i="33"/>
  <c r="F1974" i="33" s="1"/>
  <c r="E1973" i="33"/>
  <c r="F1973" i="33" s="1"/>
  <c r="E1972" i="33"/>
  <c r="F1972" i="33" s="1"/>
  <c r="E1971" i="33"/>
  <c r="F1971" i="33" s="1"/>
  <c r="E1970" i="33"/>
  <c r="F1970" i="33" s="1"/>
  <c r="E1969" i="33"/>
  <c r="F1969" i="33" s="1"/>
  <c r="E1968" i="33"/>
  <c r="F1968" i="33" s="1"/>
  <c r="E1967" i="33"/>
  <c r="F1967" i="33" s="1"/>
  <c r="E1966" i="33"/>
  <c r="F1966" i="33" s="1"/>
  <c r="E1965" i="33"/>
  <c r="F1965" i="33" s="1"/>
  <c r="E1964" i="33"/>
  <c r="F1964" i="33" s="1"/>
  <c r="E1963" i="33"/>
  <c r="F1963" i="33" s="1"/>
  <c r="E1962" i="33"/>
  <c r="F1962" i="33" s="1"/>
  <c r="E1961" i="33"/>
  <c r="F1961" i="33" s="1"/>
  <c r="E1960" i="33"/>
  <c r="F1960" i="33" s="1"/>
  <c r="E1959" i="33"/>
  <c r="F1959" i="33" s="1"/>
  <c r="E1958" i="33"/>
  <c r="F1958" i="33" s="1"/>
  <c r="E1957" i="33"/>
  <c r="F1957" i="33" s="1"/>
  <c r="E1956" i="33"/>
  <c r="F1956" i="33" s="1"/>
  <c r="E1955" i="33"/>
  <c r="F1955" i="33" s="1"/>
  <c r="E1954" i="33"/>
  <c r="F1954" i="33" s="1"/>
  <c r="E1953" i="33"/>
  <c r="F1953" i="33" s="1"/>
  <c r="E1952" i="33"/>
  <c r="F1952" i="33" s="1"/>
  <c r="E1951" i="33"/>
  <c r="F1951" i="33" s="1"/>
  <c r="E1950" i="33"/>
  <c r="F1950" i="33" s="1"/>
  <c r="E1949" i="33"/>
  <c r="F1949" i="33" s="1"/>
  <c r="E1948" i="33"/>
  <c r="F1948" i="33" s="1"/>
  <c r="E1947" i="33"/>
  <c r="F1947" i="33" s="1"/>
  <c r="E1946" i="33"/>
  <c r="F1946" i="33" s="1"/>
  <c r="E1945" i="33"/>
  <c r="F1945" i="33" s="1"/>
  <c r="E1944" i="33"/>
  <c r="F1944" i="33" s="1"/>
  <c r="E1943" i="33"/>
  <c r="F1943" i="33" s="1"/>
  <c r="E1942" i="33"/>
  <c r="F1942" i="33" s="1"/>
  <c r="E1941" i="33"/>
  <c r="F1941" i="33" s="1"/>
  <c r="E1940" i="33"/>
  <c r="F1940" i="33" s="1"/>
  <c r="E1939" i="33"/>
  <c r="F1939" i="33" s="1"/>
  <c r="E1938" i="33"/>
  <c r="F1938" i="33" s="1"/>
  <c r="E1937" i="33"/>
  <c r="F1937" i="33" s="1"/>
  <c r="E1936" i="33"/>
  <c r="F1936" i="33" s="1"/>
  <c r="E1935" i="33"/>
  <c r="F1935" i="33" s="1"/>
  <c r="E1934" i="33"/>
  <c r="F1934" i="33" s="1"/>
  <c r="E1933" i="33"/>
  <c r="F1933" i="33" s="1"/>
  <c r="E1932" i="33"/>
  <c r="F1932" i="33" s="1"/>
  <c r="E1931" i="33"/>
  <c r="F1931" i="33" s="1"/>
  <c r="E1930" i="33"/>
  <c r="F1930" i="33" s="1"/>
  <c r="E1929" i="33"/>
  <c r="F1929" i="33" s="1"/>
  <c r="E1928" i="33"/>
  <c r="F1928" i="33" s="1"/>
  <c r="E1927" i="33"/>
  <c r="F1927" i="33" s="1"/>
  <c r="E1926" i="33"/>
  <c r="F1926" i="33" s="1"/>
  <c r="E1925" i="33"/>
  <c r="F1925" i="33" s="1"/>
  <c r="E1924" i="33"/>
  <c r="F1924" i="33" s="1"/>
  <c r="E1923" i="33"/>
  <c r="F1923" i="33" s="1"/>
  <c r="E1922" i="33"/>
  <c r="F1922" i="33" s="1"/>
  <c r="E1921" i="33"/>
  <c r="F1921" i="33" s="1"/>
  <c r="E1920" i="33"/>
  <c r="F1920" i="33" s="1"/>
  <c r="E1919" i="33"/>
  <c r="F1919" i="33" s="1"/>
  <c r="E1918" i="33"/>
  <c r="F1918" i="33" s="1"/>
  <c r="E1917" i="33"/>
  <c r="F1917" i="33" s="1"/>
  <c r="E1916" i="33"/>
  <c r="F1916" i="33" s="1"/>
  <c r="E1915" i="33"/>
  <c r="F1915" i="33" s="1"/>
  <c r="E1914" i="33"/>
  <c r="F1914" i="33" s="1"/>
  <c r="E1913" i="33"/>
  <c r="F1913" i="33" s="1"/>
  <c r="E1912" i="33"/>
  <c r="F1912" i="33" s="1"/>
  <c r="E1911" i="33"/>
  <c r="F1911" i="33" s="1"/>
  <c r="E1910" i="33"/>
  <c r="F1910" i="33" s="1"/>
  <c r="E1909" i="33"/>
  <c r="F1909" i="33" s="1"/>
  <c r="E1908" i="33"/>
  <c r="F1908" i="33" s="1"/>
  <c r="E1907" i="33"/>
  <c r="F1907" i="33" s="1"/>
  <c r="E1906" i="33"/>
  <c r="F1906" i="33" s="1"/>
  <c r="E1905" i="33"/>
  <c r="F1905" i="33" s="1"/>
  <c r="E1904" i="33"/>
  <c r="F1904" i="33" s="1"/>
  <c r="E1903" i="33"/>
  <c r="F1903" i="33" s="1"/>
  <c r="E1902" i="33"/>
  <c r="F1902" i="33" s="1"/>
  <c r="E1901" i="33"/>
  <c r="F1901" i="33" s="1"/>
  <c r="E1900" i="33"/>
  <c r="F1900" i="33" s="1"/>
  <c r="E1899" i="33"/>
  <c r="F1899" i="33" s="1"/>
  <c r="E1898" i="33"/>
  <c r="F1898" i="33" s="1"/>
  <c r="E1897" i="33"/>
  <c r="F1897" i="33" s="1"/>
  <c r="E1896" i="33"/>
  <c r="F1896" i="33" s="1"/>
  <c r="E1895" i="33"/>
  <c r="F1895" i="33" s="1"/>
  <c r="E1894" i="33"/>
  <c r="F1894" i="33" s="1"/>
  <c r="E1893" i="33"/>
  <c r="F1893" i="33" s="1"/>
  <c r="E1892" i="33"/>
  <c r="F1892" i="33" s="1"/>
  <c r="E1891" i="33"/>
  <c r="F1891" i="33" s="1"/>
  <c r="E1890" i="33"/>
  <c r="F1890" i="33" s="1"/>
  <c r="E1889" i="33"/>
  <c r="F1889" i="33" s="1"/>
  <c r="E1888" i="33"/>
  <c r="F1888" i="33" s="1"/>
  <c r="E1887" i="33"/>
  <c r="F1887" i="33" s="1"/>
  <c r="E1886" i="33"/>
  <c r="F1886" i="33" s="1"/>
  <c r="E1885" i="33"/>
  <c r="F1885" i="33" s="1"/>
  <c r="E1884" i="33"/>
  <c r="F1884" i="33" s="1"/>
  <c r="E1883" i="33"/>
  <c r="F1883" i="33" s="1"/>
  <c r="E1882" i="33"/>
  <c r="F1882" i="33" s="1"/>
  <c r="E1881" i="33"/>
  <c r="F1881" i="33" s="1"/>
  <c r="E1880" i="33"/>
  <c r="F1880" i="33" s="1"/>
  <c r="E1879" i="33"/>
  <c r="F1879" i="33" s="1"/>
  <c r="E1878" i="33"/>
  <c r="F1878" i="33" s="1"/>
  <c r="E1877" i="33"/>
  <c r="F1877" i="33" s="1"/>
  <c r="E1876" i="33"/>
  <c r="F1876" i="33" s="1"/>
  <c r="E1875" i="33"/>
  <c r="F1875" i="33" s="1"/>
  <c r="E1874" i="33"/>
  <c r="F1874" i="33" s="1"/>
  <c r="E1873" i="33"/>
  <c r="F1873" i="33" s="1"/>
  <c r="E1872" i="33"/>
  <c r="F1872" i="33" s="1"/>
  <c r="E1871" i="33"/>
  <c r="F1871" i="33" s="1"/>
  <c r="E1870" i="33"/>
  <c r="F1870" i="33" s="1"/>
  <c r="E1869" i="33"/>
  <c r="F1869" i="33" s="1"/>
  <c r="E1868" i="33"/>
  <c r="F1868" i="33" s="1"/>
  <c r="E1867" i="33"/>
  <c r="F1867" i="33" s="1"/>
  <c r="E1866" i="33"/>
  <c r="F1866" i="33" s="1"/>
  <c r="E1865" i="33"/>
  <c r="F1865" i="33" s="1"/>
  <c r="E1864" i="33"/>
  <c r="F1864" i="33" s="1"/>
  <c r="E1863" i="33"/>
  <c r="F1863" i="33" s="1"/>
  <c r="E1862" i="33"/>
  <c r="F1862" i="33" s="1"/>
  <c r="E1861" i="33"/>
  <c r="F1861" i="33" s="1"/>
  <c r="E1860" i="33"/>
  <c r="F1860" i="33" s="1"/>
  <c r="E1859" i="33"/>
  <c r="F1859" i="33" s="1"/>
  <c r="E1858" i="33"/>
  <c r="F1858" i="33" s="1"/>
  <c r="E1857" i="33"/>
  <c r="F1857" i="33" s="1"/>
  <c r="E1856" i="33"/>
  <c r="F1856" i="33" s="1"/>
  <c r="E1855" i="33"/>
  <c r="F1855" i="33" s="1"/>
  <c r="E1854" i="33"/>
  <c r="F1854" i="33" s="1"/>
  <c r="E1853" i="33"/>
  <c r="F1853" i="33" s="1"/>
  <c r="E1852" i="33"/>
  <c r="F1852" i="33" s="1"/>
  <c r="E1851" i="33"/>
  <c r="F1851" i="33" s="1"/>
  <c r="E1850" i="33"/>
  <c r="F1850" i="33" s="1"/>
  <c r="E1849" i="33"/>
  <c r="F1849" i="33" s="1"/>
  <c r="E1848" i="33"/>
  <c r="F1848" i="33" s="1"/>
  <c r="E1847" i="33"/>
  <c r="F1847" i="33" s="1"/>
  <c r="E1846" i="33"/>
  <c r="F1846" i="33" s="1"/>
  <c r="E1845" i="33"/>
  <c r="F1845" i="33" s="1"/>
  <c r="E1844" i="33"/>
  <c r="F1844" i="33" s="1"/>
  <c r="E1843" i="33"/>
  <c r="F1843" i="33" s="1"/>
  <c r="E1842" i="33"/>
  <c r="F1842" i="33" s="1"/>
  <c r="E1841" i="33"/>
  <c r="F1841" i="33" s="1"/>
  <c r="E1840" i="33"/>
  <c r="F1840" i="33" s="1"/>
  <c r="E1839" i="33"/>
  <c r="F1839" i="33" s="1"/>
  <c r="E1838" i="33"/>
  <c r="F1838" i="33" s="1"/>
  <c r="E1837" i="33"/>
  <c r="F1837" i="33" s="1"/>
  <c r="E1836" i="33"/>
  <c r="F1836" i="33" s="1"/>
  <c r="E1835" i="33"/>
  <c r="F1835" i="33" s="1"/>
  <c r="E1834" i="33"/>
  <c r="F1834" i="33" s="1"/>
  <c r="E1833" i="33"/>
  <c r="F1833" i="33" s="1"/>
  <c r="E1832" i="33"/>
  <c r="F1832" i="33" s="1"/>
  <c r="E1831" i="33"/>
  <c r="F1831" i="33" s="1"/>
  <c r="E1830" i="33"/>
  <c r="F1830" i="33" s="1"/>
  <c r="E1829" i="33"/>
  <c r="F1829" i="33" s="1"/>
  <c r="E1828" i="33"/>
  <c r="F1828" i="33" s="1"/>
  <c r="E1827" i="33"/>
  <c r="F1827" i="33" s="1"/>
  <c r="E1826" i="33"/>
  <c r="F1826" i="33" s="1"/>
  <c r="E1825" i="33"/>
  <c r="F1825" i="33" s="1"/>
  <c r="E1824" i="33"/>
  <c r="F1824" i="33" s="1"/>
  <c r="E1823" i="33"/>
  <c r="F1823" i="33" s="1"/>
  <c r="E1822" i="33"/>
  <c r="F1822" i="33" s="1"/>
  <c r="E1821" i="33"/>
  <c r="F1821" i="33" s="1"/>
  <c r="E1820" i="33"/>
  <c r="F1820" i="33" s="1"/>
  <c r="E1819" i="33"/>
  <c r="F1819" i="33" s="1"/>
  <c r="E1818" i="33"/>
  <c r="F1818" i="33" s="1"/>
  <c r="E1817" i="33"/>
  <c r="F1817" i="33" s="1"/>
  <c r="E1816" i="33"/>
  <c r="F1816" i="33" s="1"/>
  <c r="E1815" i="33"/>
  <c r="F1815" i="33" s="1"/>
  <c r="E1814" i="33"/>
  <c r="F1814" i="33" s="1"/>
  <c r="E1813" i="33"/>
  <c r="F1813" i="33" s="1"/>
  <c r="E1812" i="33"/>
  <c r="F1812" i="33" s="1"/>
  <c r="E1811" i="33"/>
  <c r="F1811" i="33" s="1"/>
  <c r="E1810" i="33"/>
  <c r="F1810" i="33" s="1"/>
  <c r="E1809" i="33"/>
  <c r="F1809" i="33" s="1"/>
  <c r="E1808" i="33"/>
  <c r="F1808" i="33" s="1"/>
  <c r="E1807" i="33"/>
  <c r="F1807" i="33" s="1"/>
  <c r="E1806" i="33"/>
  <c r="F1806" i="33" s="1"/>
  <c r="E1805" i="33"/>
  <c r="F1805" i="33" s="1"/>
  <c r="E1804" i="33"/>
  <c r="F1804" i="33" s="1"/>
  <c r="E1803" i="33"/>
  <c r="F1803" i="33" s="1"/>
  <c r="E1802" i="33"/>
  <c r="F1802" i="33" s="1"/>
  <c r="E1801" i="33"/>
  <c r="F1801" i="33" s="1"/>
  <c r="E1800" i="33"/>
  <c r="F1800" i="33" s="1"/>
  <c r="E1799" i="33"/>
  <c r="F1799" i="33" s="1"/>
  <c r="E1798" i="33"/>
  <c r="F1798" i="33" s="1"/>
  <c r="E1797" i="33"/>
  <c r="F1797" i="33" s="1"/>
  <c r="E1796" i="33"/>
  <c r="F1796" i="33" s="1"/>
  <c r="E1795" i="33"/>
  <c r="F1795" i="33" s="1"/>
  <c r="E1794" i="33"/>
  <c r="F1794" i="33" s="1"/>
  <c r="E1793" i="33"/>
  <c r="F1793" i="33" s="1"/>
  <c r="E1792" i="33"/>
  <c r="F1792" i="33" s="1"/>
  <c r="E1791" i="33"/>
  <c r="F1791" i="33" s="1"/>
  <c r="E1790" i="33"/>
  <c r="F1790" i="33" s="1"/>
  <c r="E1789" i="33"/>
  <c r="F1789" i="33" s="1"/>
  <c r="E1788" i="33"/>
  <c r="F1788" i="33" s="1"/>
  <c r="E1787" i="33"/>
  <c r="F1787" i="33" s="1"/>
  <c r="E1786" i="33"/>
  <c r="F1786" i="33" s="1"/>
  <c r="E1785" i="33"/>
  <c r="F1785" i="33" s="1"/>
  <c r="E1784" i="33"/>
  <c r="F1784" i="33" s="1"/>
  <c r="E1783" i="33"/>
  <c r="F1783" i="33" s="1"/>
  <c r="E1782" i="33"/>
  <c r="F1782" i="33" s="1"/>
  <c r="E1781" i="33"/>
  <c r="F1781" i="33" s="1"/>
  <c r="E1780" i="33"/>
  <c r="F1780" i="33" s="1"/>
  <c r="E1779" i="33"/>
  <c r="F1779" i="33" s="1"/>
  <c r="E1778" i="33"/>
  <c r="F1778" i="33" s="1"/>
  <c r="E1777" i="33"/>
  <c r="F1777" i="33" s="1"/>
  <c r="E1776" i="33"/>
  <c r="F1776" i="33" s="1"/>
  <c r="E1775" i="33"/>
  <c r="F1775" i="33" s="1"/>
  <c r="E1774" i="33"/>
  <c r="F1774" i="33" s="1"/>
  <c r="E1773" i="33"/>
  <c r="F1773" i="33" s="1"/>
  <c r="E1772" i="33"/>
  <c r="F1772" i="33" s="1"/>
  <c r="E1771" i="33"/>
  <c r="F1771" i="33" s="1"/>
  <c r="E1770" i="33"/>
  <c r="F1770" i="33" s="1"/>
  <c r="E1769" i="33"/>
  <c r="F1769" i="33" s="1"/>
  <c r="E1768" i="33"/>
  <c r="F1768" i="33" s="1"/>
  <c r="E1767" i="33"/>
  <c r="F1767" i="33" s="1"/>
  <c r="E1766" i="33"/>
  <c r="F1766" i="33" s="1"/>
  <c r="E1765" i="33"/>
  <c r="F1765" i="33" s="1"/>
  <c r="E1764" i="33"/>
  <c r="F1764" i="33" s="1"/>
  <c r="E1763" i="33"/>
  <c r="F1763" i="33" s="1"/>
  <c r="E1762" i="33"/>
  <c r="F1762" i="33" s="1"/>
  <c r="E1761" i="33"/>
  <c r="F1761" i="33" s="1"/>
  <c r="E1760" i="33"/>
  <c r="F1760" i="33" s="1"/>
  <c r="E1759" i="33"/>
  <c r="F1759" i="33" s="1"/>
  <c r="E1758" i="33"/>
  <c r="F1758" i="33" s="1"/>
  <c r="E1757" i="33"/>
  <c r="F1757" i="33" s="1"/>
  <c r="E1756" i="33"/>
  <c r="F1756" i="33" s="1"/>
  <c r="E1755" i="33"/>
  <c r="F1755" i="33" s="1"/>
  <c r="E1754" i="33"/>
  <c r="F1754" i="33" s="1"/>
  <c r="E1753" i="33"/>
  <c r="F1753" i="33" s="1"/>
  <c r="E1752" i="33"/>
  <c r="F1752" i="33" s="1"/>
  <c r="E1751" i="33"/>
  <c r="F1751" i="33" s="1"/>
  <c r="E1750" i="33"/>
  <c r="F1750" i="33" s="1"/>
  <c r="E1749" i="33"/>
  <c r="F1749" i="33" s="1"/>
  <c r="E1748" i="33"/>
  <c r="F1748" i="33" s="1"/>
  <c r="E1747" i="33"/>
  <c r="F1747" i="33" s="1"/>
  <c r="E1746" i="33"/>
  <c r="F1746" i="33" s="1"/>
  <c r="E1745" i="33"/>
  <c r="F1745" i="33" s="1"/>
  <c r="E1744" i="33"/>
  <c r="F1744" i="33" s="1"/>
  <c r="E1743" i="33"/>
  <c r="F1743" i="33" s="1"/>
  <c r="E1742" i="33"/>
  <c r="F1742" i="33" s="1"/>
  <c r="E1741" i="33"/>
  <c r="F1741" i="33" s="1"/>
  <c r="E1740" i="33"/>
  <c r="F1740" i="33" s="1"/>
  <c r="E1739" i="33"/>
  <c r="F1739" i="33" s="1"/>
  <c r="E1738" i="33"/>
  <c r="F1738" i="33" s="1"/>
  <c r="E1737" i="33"/>
  <c r="F1737" i="33" s="1"/>
  <c r="E1736" i="33"/>
  <c r="F1736" i="33" s="1"/>
  <c r="E1735" i="33"/>
  <c r="F1735" i="33" s="1"/>
  <c r="E1734" i="33"/>
  <c r="F1734" i="33" s="1"/>
  <c r="E1733" i="33"/>
  <c r="F1733" i="33" s="1"/>
  <c r="E1732" i="33"/>
  <c r="F1732" i="33" s="1"/>
  <c r="E1731" i="33"/>
  <c r="F1731" i="33" s="1"/>
  <c r="E1730" i="33"/>
  <c r="F1730" i="33" s="1"/>
  <c r="E1729" i="33"/>
  <c r="F1729" i="33" s="1"/>
  <c r="E1728" i="33"/>
  <c r="F1728" i="33" s="1"/>
  <c r="E1727" i="33"/>
  <c r="F1727" i="33" s="1"/>
  <c r="E1726" i="33"/>
  <c r="F1726" i="33" s="1"/>
  <c r="E1725" i="33"/>
  <c r="F1725" i="33" s="1"/>
  <c r="E1724" i="33"/>
  <c r="F1724" i="33" s="1"/>
  <c r="E1723" i="33"/>
  <c r="F1723" i="33" s="1"/>
  <c r="E1722" i="33"/>
  <c r="F1722" i="33" s="1"/>
  <c r="E1721" i="33"/>
  <c r="F1721" i="33" s="1"/>
  <c r="E1720" i="33"/>
  <c r="F1720" i="33" s="1"/>
  <c r="E1719" i="33"/>
  <c r="F1719" i="33" s="1"/>
  <c r="E1718" i="33"/>
  <c r="F1718" i="33" s="1"/>
  <c r="E1717" i="33"/>
  <c r="F1717" i="33" s="1"/>
  <c r="E1716" i="33"/>
  <c r="F1716" i="33" s="1"/>
  <c r="E1715" i="33"/>
  <c r="F1715" i="33" s="1"/>
  <c r="E1714" i="33"/>
  <c r="F1714" i="33" s="1"/>
  <c r="E1713" i="33"/>
  <c r="F1713" i="33" s="1"/>
  <c r="E1712" i="33"/>
  <c r="F1712" i="33" s="1"/>
  <c r="E1711" i="33"/>
  <c r="F1711" i="33" s="1"/>
  <c r="E1710" i="33"/>
  <c r="F1710" i="33" s="1"/>
  <c r="E1709" i="33"/>
  <c r="F1709" i="33" s="1"/>
  <c r="E1708" i="33"/>
  <c r="F1708" i="33" s="1"/>
  <c r="E1707" i="33"/>
  <c r="F1707" i="33" s="1"/>
  <c r="E1706" i="33"/>
  <c r="F1706" i="33" s="1"/>
  <c r="E1705" i="33"/>
  <c r="F1705" i="33" s="1"/>
  <c r="E1704" i="33"/>
  <c r="F1704" i="33" s="1"/>
  <c r="E1703" i="33"/>
  <c r="F1703" i="33" s="1"/>
  <c r="E1702" i="33"/>
  <c r="F1702" i="33" s="1"/>
  <c r="E1701" i="33"/>
  <c r="F1701" i="33" s="1"/>
  <c r="E1700" i="33"/>
  <c r="F1700" i="33" s="1"/>
  <c r="E1699" i="33"/>
  <c r="F1699" i="33" s="1"/>
  <c r="E1698" i="33"/>
  <c r="F1698" i="33" s="1"/>
  <c r="E1697" i="33"/>
  <c r="F1697" i="33" s="1"/>
  <c r="E1696" i="33"/>
  <c r="F1696" i="33" s="1"/>
  <c r="E1695" i="33"/>
  <c r="F1695" i="33" s="1"/>
  <c r="E1694" i="33"/>
  <c r="F1694" i="33" s="1"/>
  <c r="E1693" i="33"/>
  <c r="F1693" i="33" s="1"/>
  <c r="E1692" i="33"/>
  <c r="F1692" i="33" s="1"/>
  <c r="E1691" i="33"/>
  <c r="F1691" i="33" s="1"/>
  <c r="E1690" i="33"/>
  <c r="F1690" i="33" s="1"/>
  <c r="E1689" i="33"/>
  <c r="F1689" i="33" s="1"/>
  <c r="E1688" i="33"/>
  <c r="F1688" i="33" s="1"/>
  <c r="E1687" i="33"/>
  <c r="F1687" i="33" s="1"/>
  <c r="E1686" i="33"/>
  <c r="F1686" i="33" s="1"/>
  <c r="E1685" i="33"/>
  <c r="F1685" i="33" s="1"/>
  <c r="E1684" i="33"/>
  <c r="F1684" i="33" s="1"/>
  <c r="E1683" i="33"/>
  <c r="F1683" i="33" s="1"/>
  <c r="E1682" i="33"/>
  <c r="F1682" i="33" s="1"/>
  <c r="E1681" i="33"/>
  <c r="F1681" i="33" s="1"/>
  <c r="E1680" i="33"/>
  <c r="F1680" i="33" s="1"/>
  <c r="E1679" i="33"/>
  <c r="F1679" i="33" s="1"/>
  <c r="E1678" i="33"/>
  <c r="F1678" i="33" s="1"/>
  <c r="E1677" i="33"/>
  <c r="F1677" i="33" s="1"/>
  <c r="E1676" i="33"/>
  <c r="F1676" i="33" s="1"/>
  <c r="E1675" i="33"/>
  <c r="F1675" i="33" s="1"/>
  <c r="E1674" i="33"/>
  <c r="F1674" i="33" s="1"/>
  <c r="E1673" i="33"/>
  <c r="F1673" i="33" s="1"/>
  <c r="E1672" i="33"/>
  <c r="F1672" i="33" s="1"/>
  <c r="E1671" i="33"/>
  <c r="F1671" i="33" s="1"/>
  <c r="E1670" i="33"/>
  <c r="F1670" i="33" s="1"/>
  <c r="E1669" i="33"/>
  <c r="F1669" i="33" s="1"/>
  <c r="E1668" i="33"/>
  <c r="F1668" i="33" s="1"/>
  <c r="E1667" i="33"/>
  <c r="F1667" i="33" s="1"/>
  <c r="E1666" i="33"/>
  <c r="F1666" i="33" s="1"/>
  <c r="E1665" i="33"/>
  <c r="F1665" i="33" s="1"/>
  <c r="E1664" i="33"/>
  <c r="F1664" i="33" s="1"/>
  <c r="E1663" i="33"/>
  <c r="F1663" i="33" s="1"/>
  <c r="E1662" i="33"/>
  <c r="F1662" i="33" s="1"/>
  <c r="E1661" i="33"/>
  <c r="F1661" i="33" s="1"/>
  <c r="E1660" i="33"/>
  <c r="F1660" i="33" s="1"/>
  <c r="E1659" i="33"/>
  <c r="F1659" i="33" s="1"/>
  <c r="E1658" i="33"/>
  <c r="F1658" i="33" s="1"/>
  <c r="E1657" i="33"/>
  <c r="F1657" i="33" s="1"/>
  <c r="E1656" i="33"/>
  <c r="F1656" i="33" s="1"/>
  <c r="E1655" i="33"/>
  <c r="F1655" i="33" s="1"/>
  <c r="E1654" i="33"/>
  <c r="F1654" i="33" s="1"/>
  <c r="E1653" i="33"/>
  <c r="F1653" i="33" s="1"/>
  <c r="E1652" i="33"/>
  <c r="F1652" i="33" s="1"/>
  <c r="E1651" i="33"/>
  <c r="F1651" i="33" s="1"/>
  <c r="E1650" i="33"/>
  <c r="F1650" i="33" s="1"/>
  <c r="E1649" i="33"/>
  <c r="F1649" i="33" s="1"/>
  <c r="E1648" i="33"/>
  <c r="F1648" i="33" s="1"/>
  <c r="E1647" i="33"/>
  <c r="F1647" i="33" s="1"/>
  <c r="E1646" i="33"/>
  <c r="F1646" i="33" s="1"/>
  <c r="E1645" i="33"/>
  <c r="F1645" i="33" s="1"/>
  <c r="E1644" i="33"/>
  <c r="F1644" i="33" s="1"/>
  <c r="E1643" i="33"/>
  <c r="F1643" i="33" s="1"/>
  <c r="E1642" i="33"/>
  <c r="F1642" i="33" s="1"/>
  <c r="E1641" i="33"/>
  <c r="F1641" i="33" s="1"/>
  <c r="E1640" i="33"/>
  <c r="F1640" i="33" s="1"/>
  <c r="E1639" i="33"/>
  <c r="F1639" i="33" s="1"/>
  <c r="E1638" i="33"/>
  <c r="F1638" i="33" s="1"/>
  <c r="E1637" i="33"/>
  <c r="F1637" i="33" s="1"/>
  <c r="E1636" i="33"/>
  <c r="F1636" i="33" s="1"/>
  <c r="E1635" i="33"/>
  <c r="F1635" i="33" s="1"/>
  <c r="E1634" i="33"/>
  <c r="F1634" i="33" s="1"/>
  <c r="E1633" i="33"/>
  <c r="F1633" i="33" s="1"/>
  <c r="E1632" i="33"/>
  <c r="F1632" i="33" s="1"/>
  <c r="E1631" i="33"/>
  <c r="F1631" i="33" s="1"/>
  <c r="E1630" i="33"/>
  <c r="F1630" i="33" s="1"/>
  <c r="E1629" i="33"/>
  <c r="F1629" i="33" s="1"/>
  <c r="E1628" i="33"/>
  <c r="F1628" i="33" s="1"/>
  <c r="E1627" i="33"/>
  <c r="F1627" i="33" s="1"/>
  <c r="E1626" i="33"/>
  <c r="F1626" i="33" s="1"/>
  <c r="E1625" i="33"/>
  <c r="F1625" i="33" s="1"/>
  <c r="E1624" i="33"/>
  <c r="F1624" i="33" s="1"/>
  <c r="E1623" i="33"/>
  <c r="F1623" i="33" s="1"/>
  <c r="E1622" i="33"/>
  <c r="F1622" i="33" s="1"/>
  <c r="E1621" i="33"/>
  <c r="F1621" i="33" s="1"/>
  <c r="E1620" i="33"/>
  <c r="F1620" i="33" s="1"/>
  <c r="E1619" i="33"/>
  <c r="F1619" i="33" s="1"/>
  <c r="E1618" i="33"/>
  <c r="F1618" i="33" s="1"/>
  <c r="E1617" i="33"/>
  <c r="F1617" i="33" s="1"/>
  <c r="E1616" i="33"/>
  <c r="F1616" i="33" s="1"/>
  <c r="E1615" i="33"/>
  <c r="F1615" i="33" s="1"/>
  <c r="E1614" i="33"/>
  <c r="F1614" i="33" s="1"/>
  <c r="E1613" i="33"/>
  <c r="F1613" i="33" s="1"/>
  <c r="E1612" i="33"/>
  <c r="F1612" i="33" s="1"/>
  <c r="E1611" i="33"/>
  <c r="F1611" i="33" s="1"/>
  <c r="E1610" i="33"/>
  <c r="F1610" i="33" s="1"/>
  <c r="E1609" i="33"/>
  <c r="F1609" i="33" s="1"/>
  <c r="E1608" i="33"/>
  <c r="F1608" i="33" s="1"/>
  <c r="E1607" i="33"/>
  <c r="F1607" i="33" s="1"/>
  <c r="E1606" i="33"/>
  <c r="F1606" i="33" s="1"/>
  <c r="E1605" i="33"/>
  <c r="F1605" i="33" s="1"/>
  <c r="E1604" i="33"/>
  <c r="F1604" i="33" s="1"/>
  <c r="E1603" i="33"/>
  <c r="F1603" i="33" s="1"/>
  <c r="E1602" i="33"/>
  <c r="F1602" i="33" s="1"/>
  <c r="E1601" i="33"/>
  <c r="F1601" i="33" s="1"/>
  <c r="E1600" i="33"/>
  <c r="F1600" i="33" s="1"/>
  <c r="E1599" i="33"/>
  <c r="F1599" i="33" s="1"/>
  <c r="E1598" i="33"/>
  <c r="F1598" i="33" s="1"/>
  <c r="E1597" i="33"/>
  <c r="F1597" i="33" s="1"/>
  <c r="E1596" i="33"/>
  <c r="F1596" i="33" s="1"/>
  <c r="E1595" i="33"/>
  <c r="F1595" i="33" s="1"/>
  <c r="E1594" i="33"/>
  <c r="F1594" i="33" s="1"/>
  <c r="E1593" i="33"/>
  <c r="F1593" i="33" s="1"/>
  <c r="E1592" i="33"/>
  <c r="F1592" i="33" s="1"/>
  <c r="E1591" i="33"/>
  <c r="F1591" i="33" s="1"/>
  <c r="E1590" i="33"/>
  <c r="F1590" i="33" s="1"/>
  <c r="E1589" i="33"/>
  <c r="F1589" i="33" s="1"/>
  <c r="E1588" i="33"/>
  <c r="F1588" i="33" s="1"/>
  <c r="E1587" i="33"/>
  <c r="F1587" i="33" s="1"/>
  <c r="E1586" i="33"/>
  <c r="F1586" i="33" s="1"/>
  <c r="E1585" i="33"/>
  <c r="F1585" i="33" s="1"/>
  <c r="E1584" i="33"/>
  <c r="F1584" i="33" s="1"/>
  <c r="E1583" i="33"/>
  <c r="F1583" i="33" s="1"/>
  <c r="E1582" i="33"/>
  <c r="F1582" i="33" s="1"/>
  <c r="E1581" i="33"/>
  <c r="F1581" i="33" s="1"/>
  <c r="E1580" i="33"/>
  <c r="F1580" i="33" s="1"/>
  <c r="E1579" i="33"/>
  <c r="F1579" i="33" s="1"/>
  <c r="E1578" i="33"/>
  <c r="F1578" i="33" s="1"/>
  <c r="E1577" i="33"/>
  <c r="F1577" i="33" s="1"/>
  <c r="E1576" i="33"/>
  <c r="F1576" i="33" s="1"/>
  <c r="E1575" i="33"/>
  <c r="F1575" i="33" s="1"/>
  <c r="E1574" i="33"/>
  <c r="F1574" i="33" s="1"/>
  <c r="E1573" i="33"/>
  <c r="F1573" i="33" s="1"/>
  <c r="E1572" i="33"/>
  <c r="F1572" i="33" s="1"/>
  <c r="E1571" i="33"/>
  <c r="F1571" i="33" s="1"/>
  <c r="E1570" i="33"/>
  <c r="F1570" i="33" s="1"/>
  <c r="E1569" i="33"/>
  <c r="F1569" i="33" s="1"/>
  <c r="E1568" i="33"/>
  <c r="F1568" i="33" s="1"/>
  <c r="E1567" i="33"/>
  <c r="F1567" i="33" s="1"/>
  <c r="E1566" i="33"/>
  <c r="F1566" i="33" s="1"/>
  <c r="E1565" i="33"/>
  <c r="F1565" i="33" s="1"/>
  <c r="E1564" i="33"/>
  <c r="F1564" i="33" s="1"/>
  <c r="E1563" i="33"/>
  <c r="F1563" i="33" s="1"/>
  <c r="E1562" i="33"/>
  <c r="F1562" i="33" s="1"/>
  <c r="E1561" i="33"/>
  <c r="F1561" i="33" s="1"/>
  <c r="E1560" i="33"/>
  <c r="F1560" i="33" s="1"/>
  <c r="E1559" i="33"/>
  <c r="F1559" i="33" s="1"/>
  <c r="E1558" i="33"/>
  <c r="F1558" i="33" s="1"/>
  <c r="E1557" i="33"/>
  <c r="F1557" i="33" s="1"/>
  <c r="E1556" i="33"/>
  <c r="F1556" i="33" s="1"/>
  <c r="E1555" i="33"/>
  <c r="F1555" i="33" s="1"/>
  <c r="E1554" i="33"/>
  <c r="F1554" i="33" s="1"/>
  <c r="E1553" i="33"/>
  <c r="F1553" i="33" s="1"/>
  <c r="E1552" i="33"/>
  <c r="F1552" i="33" s="1"/>
  <c r="E1551" i="33"/>
  <c r="F1551" i="33" s="1"/>
  <c r="E1550" i="33"/>
  <c r="F1550" i="33" s="1"/>
  <c r="E1549" i="33"/>
  <c r="F1549" i="33" s="1"/>
  <c r="E1548" i="33"/>
  <c r="F1548" i="33" s="1"/>
  <c r="E1547" i="33"/>
  <c r="F1547" i="33" s="1"/>
  <c r="E1546" i="33"/>
  <c r="F1546" i="33" s="1"/>
  <c r="E1545" i="33"/>
  <c r="F1545" i="33" s="1"/>
  <c r="E1544" i="33"/>
  <c r="F1544" i="33" s="1"/>
  <c r="E1543" i="33"/>
  <c r="F1543" i="33" s="1"/>
  <c r="E1542" i="33"/>
  <c r="F1542" i="33" s="1"/>
  <c r="E1541" i="33"/>
  <c r="F1541" i="33" s="1"/>
  <c r="E1540" i="33"/>
  <c r="F1540" i="33" s="1"/>
  <c r="E1539" i="33"/>
  <c r="F1539" i="33" s="1"/>
  <c r="E1538" i="33"/>
  <c r="F1538" i="33" s="1"/>
  <c r="E1537" i="33"/>
  <c r="F1537" i="33" s="1"/>
  <c r="E1536" i="33"/>
  <c r="F1536" i="33" s="1"/>
  <c r="E1535" i="33"/>
  <c r="F1535" i="33" s="1"/>
  <c r="E1534" i="33"/>
  <c r="F1534" i="33" s="1"/>
  <c r="E1533" i="33"/>
  <c r="F1533" i="33" s="1"/>
  <c r="E1532" i="33"/>
  <c r="F1532" i="33" s="1"/>
  <c r="E1531" i="33"/>
  <c r="F1531" i="33" s="1"/>
  <c r="E1530" i="33"/>
  <c r="F1530" i="33" s="1"/>
  <c r="E1529" i="33"/>
  <c r="F1529" i="33" s="1"/>
  <c r="E1528" i="33"/>
  <c r="F1528" i="33" s="1"/>
  <c r="E1527" i="33"/>
  <c r="F1527" i="33" s="1"/>
  <c r="E1526" i="33"/>
  <c r="F1526" i="33" s="1"/>
  <c r="E1525" i="33"/>
  <c r="F1525" i="33" s="1"/>
  <c r="E1524" i="33"/>
  <c r="F1524" i="33" s="1"/>
  <c r="E1523" i="33"/>
  <c r="F1523" i="33" s="1"/>
  <c r="E1522" i="33"/>
  <c r="F1522" i="33" s="1"/>
  <c r="E1521" i="33"/>
  <c r="F1521" i="33" s="1"/>
  <c r="E1520" i="33"/>
  <c r="F1520" i="33" s="1"/>
  <c r="E1519" i="33"/>
  <c r="F1519" i="33" s="1"/>
  <c r="E1518" i="33"/>
  <c r="F1518" i="33" s="1"/>
  <c r="E1517" i="33"/>
  <c r="F1517" i="33" s="1"/>
  <c r="E1516" i="33"/>
  <c r="F1516" i="33" s="1"/>
  <c r="E1515" i="33"/>
  <c r="F1515" i="33" s="1"/>
  <c r="E1514" i="33"/>
  <c r="F1514" i="33" s="1"/>
  <c r="E1513" i="33"/>
  <c r="F1513" i="33" s="1"/>
  <c r="E1512" i="33"/>
  <c r="F1512" i="33" s="1"/>
  <c r="E1511" i="33"/>
  <c r="F1511" i="33" s="1"/>
  <c r="E1510" i="33"/>
  <c r="F1510" i="33" s="1"/>
  <c r="E1509" i="33"/>
  <c r="F1509" i="33" s="1"/>
  <c r="E1508" i="33"/>
  <c r="F1508" i="33" s="1"/>
  <c r="E1507" i="33"/>
  <c r="F1507" i="33" s="1"/>
  <c r="E1506" i="33"/>
  <c r="F1506" i="33" s="1"/>
  <c r="E1505" i="33"/>
  <c r="F1505" i="33" s="1"/>
  <c r="E1504" i="33"/>
  <c r="F1504" i="33" s="1"/>
  <c r="E1503" i="33"/>
  <c r="F1503" i="33" s="1"/>
  <c r="E1502" i="33"/>
  <c r="F1502" i="33" s="1"/>
  <c r="E1501" i="33"/>
  <c r="F1501" i="33" s="1"/>
  <c r="E1500" i="33"/>
  <c r="F1500" i="33" s="1"/>
  <c r="E1499" i="33"/>
  <c r="F1499" i="33" s="1"/>
  <c r="E1498" i="33"/>
  <c r="F1498" i="33" s="1"/>
  <c r="E1497" i="33"/>
  <c r="F1497" i="33" s="1"/>
  <c r="E1496" i="33"/>
  <c r="F1496" i="33" s="1"/>
  <c r="E1495" i="33"/>
  <c r="F1495" i="33" s="1"/>
  <c r="E1494" i="33"/>
  <c r="F1494" i="33" s="1"/>
  <c r="E1493" i="33"/>
  <c r="F1493" i="33" s="1"/>
  <c r="E1492" i="33"/>
  <c r="F1492" i="33" s="1"/>
  <c r="E1491" i="33"/>
  <c r="F1491" i="33" s="1"/>
  <c r="E1490" i="33"/>
  <c r="F1490" i="33" s="1"/>
  <c r="E1489" i="33"/>
  <c r="F1489" i="33" s="1"/>
  <c r="E1488" i="33"/>
  <c r="F1488" i="33" s="1"/>
  <c r="E1487" i="33"/>
  <c r="F1487" i="33" s="1"/>
  <c r="E1486" i="33"/>
  <c r="F1486" i="33" s="1"/>
  <c r="E1485" i="33"/>
  <c r="F1485" i="33" s="1"/>
  <c r="E1484" i="33"/>
  <c r="F1484" i="33" s="1"/>
  <c r="E1483" i="33"/>
  <c r="F1483" i="33" s="1"/>
  <c r="E1482" i="33"/>
  <c r="F1482" i="33" s="1"/>
  <c r="E1481" i="33"/>
  <c r="F1481" i="33" s="1"/>
  <c r="E1480" i="33"/>
  <c r="F1480" i="33" s="1"/>
  <c r="E1479" i="33"/>
  <c r="F1479" i="33" s="1"/>
  <c r="E1478" i="33"/>
  <c r="F1478" i="33" s="1"/>
  <c r="E1477" i="33"/>
  <c r="F1477" i="33" s="1"/>
  <c r="E1476" i="33"/>
  <c r="F1476" i="33" s="1"/>
  <c r="E1475" i="33"/>
  <c r="F1475" i="33" s="1"/>
  <c r="E1474" i="33"/>
  <c r="F1474" i="33" s="1"/>
  <c r="E1473" i="33"/>
  <c r="F1473" i="33" s="1"/>
  <c r="E1472" i="33"/>
  <c r="F1472" i="33" s="1"/>
  <c r="E1471" i="33"/>
  <c r="F1471" i="33" s="1"/>
  <c r="E1470" i="33"/>
  <c r="F1470" i="33" s="1"/>
  <c r="E1469" i="33"/>
  <c r="F1469" i="33" s="1"/>
  <c r="E1468" i="33"/>
  <c r="F1468" i="33" s="1"/>
  <c r="E1467" i="33"/>
  <c r="F1467" i="33" s="1"/>
  <c r="E1466" i="33"/>
  <c r="F1466" i="33" s="1"/>
  <c r="E1465" i="33"/>
  <c r="F1465" i="33" s="1"/>
  <c r="E1464" i="33"/>
  <c r="F1464" i="33" s="1"/>
  <c r="E1463" i="33"/>
  <c r="F1463" i="33" s="1"/>
  <c r="E1462" i="33"/>
  <c r="F1462" i="33" s="1"/>
  <c r="E1461" i="33"/>
  <c r="F1461" i="33" s="1"/>
  <c r="E1460" i="33"/>
  <c r="F1460" i="33" s="1"/>
  <c r="E1459" i="33"/>
  <c r="F1459" i="33" s="1"/>
  <c r="E1458" i="33"/>
  <c r="F1458" i="33" s="1"/>
  <c r="E1457" i="33"/>
  <c r="F1457" i="33" s="1"/>
  <c r="E1456" i="33"/>
  <c r="F1456" i="33" s="1"/>
  <c r="E1455" i="33"/>
  <c r="F1455" i="33" s="1"/>
  <c r="E1454" i="33"/>
  <c r="F1454" i="33" s="1"/>
  <c r="E1453" i="33"/>
  <c r="F1453" i="33" s="1"/>
  <c r="E1452" i="33"/>
  <c r="F1452" i="33" s="1"/>
  <c r="E1451" i="33"/>
  <c r="F1451" i="33" s="1"/>
  <c r="E1450" i="33"/>
  <c r="F1450" i="33" s="1"/>
  <c r="E1449" i="33"/>
  <c r="F1449" i="33" s="1"/>
  <c r="E1448" i="33"/>
  <c r="F1448" i="33" s="1"/>
  <c r="E1447" i="33"/>
  <c r="F1447" i="33" s="1"/>
  <c r="E1446" i="33"/>
  <c r="F1446" i="33" s="1"/>
  <c r="E1445" i="33"/>
  <c r="F1445" i="33" s="1"/>
  <c r="E1444" i="33"/>
  <c r="F1444" i="33" s="1"/>
  <c r="E1443" i="33"/>
  <c r="F1443" i="33" s="1"/>
  <c r="E1442" i="33"/>
  <c r="F1442" i="33" s="1"/>
  <c r="E1441" i="33"/>
  <c r="F1441" i="33" s="1"/>
  <c r="E1440" i="33"/>
  <c r="F1440" i="33" s="1"/>
  <c r="E1439" i="33"/>
  <c r="F1439" i="33" s="1"/>
  <c r="E1438" i="33"/>
  <c r="F1438" i="33" s="1"/>
  <c r="E1437" i="33"/>
  <c r="F1437" i="33" s="1"/>
  <c r="E1436" i="33"/>
  <c r="F1436" i="33" s="1"/>
  <c r="E1435" i="33"/>
  <c r="F1435" i="33" s="1"/>
  <c r="E1434" i="33"/>
  <c r="F1434" i="33" s="1"/>
  <c r="E1433" i="33"/>
  <c r="F1433" i="33" s="1"/>
  <c r="E1432" i="33"/>
  <c r="F1432" i="33" s="1"/>
  <c r="E1431" i="33"/>
  <c r="F1431" i="33" s="1"/>
  <c r="E1430" i="33"/>
  <c r="F1430" i="33" s="1"/>
  <c r="E1429" i="33"/>
  <c r="F1429" i="33" s="1"/>
  <c r="E1428" i="33"/>
  <c r="F1428" i="33" s="1"/>
  <c r="E1427" i="33"/>
  <c r="F1427" i="33" s="1"/>
  <c r="E1426" i="33"/>
  <c r="F1426" i="33" s="1"/>
  <c r="E1425" i="33"/>
  <c r="F1425" i="33" s="1"/>
  <c r="E1424" i="33"/>
  <c r="F1424" i="33" s="1"/>
  <c r="E1423" i="33"/>
  <c r="F1423" i="33" s="1"/>
  <c r="E1422" i="33"/>
  <c r="F1422" i="33" s="1"/>
  <c r="E1421" i="33"/>
  <c r="F1421" i="33" s="1"/>
  <c r="E1420" i="33"/>
  <c r="F1420" i="33" s="1"/>
  <c r="E1419" i="33"/>
  <c r="F1419" i="33" s="1"/>
  <c r="E1418" i="33"/>
  <c r="F1418" i="33" s="1"/>
  <c r="E1417" i="33"/>
  <c r="F1417" i="33" s="1"/>
  <c r="E1416" i="33"/>
  <c r="F1416" i="33" s="1"/>
  <c r="E1415" i="33"/>
  <c r="F1415" i="33" s="1"/>
  <c r="E1414" i="33"/>
  <c r="F1414" i="33" s="1"/>
  <c r="E1413" i="33"/>
  <c r="F1413" i="33" s="1"/>
  <c r="E1412" i="33"/>
  <c r="F1412" i="33" s="1"/>
  <c r="E1411" i="33"/>
  <c r="F1411" i="33" s="1"/>
  <c r="E1410" i="33"/>
  <c r="F1410" i="33" s="1"/>
  <c r="E1409" i="33"/>
  <c r="F1409" i="33" s="1"/>
  <c r="E1408" i="33"/>
  <c r="F1408" i="33" s="1"/>
  <c r="E1407" i="33"/>
  <c r="F1407" i="33" s="1"/>
  <c r="E1406" i="33"/>
  <c r="F1406" i="33" s="1"/>
  <c r="E1405" i="33"/>
  <c r="F1405" i="33" s="1"/>
  <c r="E1404" i="33"/>
  <c r="F1404" i="33" s="1"/>
  <c r="E1403" i="33"/>
  <c r="F1403" i="33" s="1"/>
  <c r="E1402" i="33"/>
  <c r="F1402" i="33" s="1"/>
  <c r="E1401" i="33"/>
  <c r="F1401" i="33" s="1"/>
  <c r="E1400" i="33"/>
  <c r="F1400" i="33" s="1"/>
  <c r="E1399" i="33"/>
  <c r="F1399" i="33" s="1"/>
  <c r="E1398" i="33"/>
  <c r="F1398" i="33" s="1"/>
  <c r="E1397" i="33"/>
  <c r="F1397" i="33" s="1"/>
  <c r="E1396" i="33"/>
  <c r="F1396" i="33" s="1"/>
  <c r="E1395" i="33"/>
  <c r="F1395" i="33" s="1"/>
  <c r="E1394" i="33"/>
  <c r="F1394" i="33" s="1"/>
  <c r="E1393" i="33"/>
  <c r="F1393" i="33" s="1"/>
  <c r="E1392" i="33"/>
  <c r="F1392" i="33" s="1"/>
  <c r="E1391" i="33"/>
  <c r="F1391" i="33" s="1"/>
  <c r="E1390" i="33"/>
  <c r="F1390" i="33" s="1"/>
  <c r="E1389" i="33"/>
  <c r="F1389" i="33" s="1"/>
  <c r="E1388" i="33"/>
  <c r="F1388" i="33" s="1"/>
  <c r="E1387" i="33"/>
  <c r="F1387" i="33" s="1"/>
  <c r="E1386" i="33"/>
  <c r="F1386" i="33" s="1"/>
  <c r="E1385" i="33"/>
  <c r="F1385" i="33" s="1"/>
  <c r="E1384" i="33"/>
  <c r="F1384" i="33" s="1"/>
  <c r="E1383" i="33"/>
  <c r="F1383" i="33" s="1"/>
  <c r="E1382" i="33"/>
  <c r="F1382" i="33" s="1"/>
  <c r="E1381" i="33"/>
  <c r="F1381" i="33" s="1"/>
  <c r="E1380" i="33"/>
  <c r="F1380" i="33" s="1"/>
  <c r="E1379" i="33"/>
  <c r="F1379" i="33" s="1"/>
  <c r="E1378" i="33"/>
  <c r="F1378" i="33" s="1"/>
  <c r="E1377" i="33"/>
  <c r="F1377" i="33" s="1"/>
  <c r="E1376" i="33"/>
  <c r="F1376" i="33" s="1"/>
  <c r="E1375" i="33"/>
  <c r="F1375" i="33" s="1"/>
  <c r="E1374" i="33"/>
  <c r="F1374" i="33" s="1"/>
  <c r="E1373" i="33"/>
  <c r="F1373" i="33" s="1"/>
  <c r="E1372" i="33"/>
  <c r="F1372" i="33" s="1"/>
  <c r="E1371" i="33"/>
  <c r="F1371" i="33" s="1"/>
  <c r="E1370" i="33"/>
  <c r="F1370" i="33" s="1"/>
  <c r="E1369" i="33"/>
  <c r="F1369" i="33" s="1"/>
  <c r="E1368" i="33"/>
  <c r="F1368" i="33" s="1"/>
  <c r="E1367" i="33"/>
  <c r="F1367" i="33" s="1"/>
  <c r="E1366" i="33"/>
  <c r="F1366" i="33" s="1"/>
  <c r="E1365" i="33"/>
  <c r="F1365" i="33" s="1"/>
  <c r="E1364" i="33"/>
  <c r="F1364" i="33" s="1"/>
  <c r="E1363" i="33"/>
  <c r="F1363" i="33" s="1"/>
  <c r="E1362" i="33"/>
  <c r="F1362" i="33" s="1"/>
  <c r="E1361" i="33"/>
  <c r="F1361" i="33" s="1"/>
  <c r="E1360" i="33"/>
  <c r="F1360" i="33" s="1"/>
  <c r="E1359" i="33"/>
  <c r="F1359" i="33" s="1"/>
  <c r="E1358" i="33"/>
  <c r="F1358" i="33" s="1"/>
  <c r="E1357" i="33"/>
  <c r="F1357" i="33" s="1"/>
  <c r="E1356" i="33"/>
  <c r="F1356" i="33" s="1"/>
  <c r="E1355" i="33"/>
  <c r="F1355" i="33" s="1"/>
  <c r="E1354" i="33"/>
  <c r="F1354" i="33" s="1"/>
  <c r="E1353" i="33"/>
  <c r="F1353" i="33" s="1"/>
  <c r="E1352" i="33"/>
  <c r="F1352" i="33" s="1"/>
  <c r="E1351" i="33"/>
  <c r="F1351" i="33" s="1"/>
  <c r="E1350" i="33"/>
  <c r="F1350" i="33" s="1"/>
  <c r="E1349" i="33"/>
  <c r="F1349" i="33" s="1"/>
  <c r="E1348" i="33"/>
  <c r="F1348" i="33" s="1"/>
  <c r="E1347" i="33"/>
  <c r="F1347" i="33" s="1"/>
  <c r="E1346" i="33"/>
  <c r="F1346" i="33" s="1"/>
  <c r="E1345" i="33"/>
  <c r="F1345" i="33" s="1"/>
  <c r="E1344" i="33"/>
  <c r="F1344" i="33" s="1"/>
  <c r="E1343" i="33"/>
  <c r="F1343" i="33" s="1"/>
  <c r="E1342" i="33"/>
  <c r="F1342" i="33" s="1"/>
  <c r="E1341" i="33"/>
  <c r="F1341" i="33" s="1"/>
  <c r="E1340" i="33"/>
  <c r="F1340" i="33" s="1"/>
  <c r="E1339" i="33"/>
  <c r="F1339" i="33" s="1"/>
  <c r="E1338" i="33"/>
  <c r="F1338" i="33" s="1"/>
  <c r="E1337" i="33"/>
  <c r="F1337" i="33" s="1"/>
  <c r="E1336" i="33"/>
  <c r="F1336" i="33" s="1"/>
  <c r="E1335" i="33"/>
  <c r="F1335" i="33" s="1"/>
  <c r="E1334" i="33"/>
  <c r="F1334" i="33" s="1"/>
  <c r="E1333" i="33"/>
  <c r="F1333" i="33" s="1"/>
  <c r="E1332" i="33"/>
  <c r="F1332" i="33" s="1"/>
  <c r="E1331" i="33"/>
  <c r="F1331" i="33" s="1"/>
  <c r="E1330" i="33"/>
  <c r="F1330" i="33" s="1"/>
  <c r="E1329" i="33"/>
  <c r="F1329" i="33" s="1"/>
  <c r="E1328" i="33"/>
  <c r="F1328" i="33" s="1"/>
  <c r="E1327" i="33"/>
  <c r="F1327" i="33" s="1"/>
  <c r="E1326" i="33"/>
  <c r="F1326" i="33" s="1"/>
  <c r="E1325" i="33"/>
  <c r="F1325" i="33" s="1"/>
  <c r="E1324" i="33"/>
  <c r="F1324" i="33" s="1"/>
  <c r="E1323" i="33"/>
  <c r="F1323" i="33" s="1"/>
  <c r="E1322" i="33"/>
  <c r="F1322" i="33" s="1"/>
  <c r="E1321" i="33"/>
  <c r="F1321" i="33" s="1"/>
  <c r="E1320" i="33"/>
  <c r="F1320" i="33" s="1"/>
  <c r="E1319" i="33"/>
  <c r="F1319" i="33" s="1"/>
  <c r="E1318" i="33"/>
  <c r="F1318" i="33" s="1"/>
  <c r="E1317" i="33"/>
  <c r="F1317" i="33" s="1"/>
  <c r="E1316" i="33"/>
  <c r="F1316" i="33" s="1"/>
  <c r="E1315" i="33"/>
  <c r="F1315" i="33" s="1"/>
  <c r="E1314" i="33"/>
  <c r="F1314" i="33" s="1"/>
  <c r="E1313" i="33"/>
  <c r="F1313" i="33" s="1"/>
  <c r="E1312" i="33"/>
  <c r="F1312" i="33" s="1"/>
  <c r="E1311" i="33"/>
  <c r="F1311" i="33" s="1"/>
  <c r="E1310" i="33"/>
  <c r="F1310" i="33" s="1"/>
  <c r="E1309" i="33"/>
  <c r="F1309" i="33" s="1"/>
  <c r="E1308" i="33"/>
  <c r="F1308" i="33" s="1"/>
  <c r="E1307" i="33"/>
  <c r="F1307" i="33" s="1"/>
  <c r="E1306" i="33"/>
  <c r="F1306" i="33" s="1"/>
  <c r="E1305" i="33"/>
  <c r="F1305" i="33" s="1"/>
  <c r="E1304" i="33"/>
  <c r="F1304" i="33" s="1"/>
  <c r="E1303" i="33"/>
  <c r="F1303" i="33" s="1"/>
  <c r="E1302" i="33"/>
  <c r="F1302" i="33" s="1"/>
  <c r="E1301" i="33"/>
  <c r="F1301" i="33" s="1"/>
  <c r="E1300" i="33"/>
  <c r="F1300" i="33" s="1"/>
  <c r="E1299" i="33"/>
  <c r="F1299" i="33" s="1"/>
  <c r="E1298" i="33"/>
  <c r="F1298" i="33" s="1"/>
  <c r="E1297" i="33"/>
  <c r="F1297" i="33" s="1"/>
  <c r="E1296" i="33"/>
  <c r="F1296" i="33" s="1"/>
  <c r="E1295" i="33"/>
  <c r="F1295" i="33" s="1"/>
  <c r="E1294" i="33"/>
  <c r="F1294" i="33" s="1"/>
  <c r="E1293" i="33"/>
  <c r="F1293" i="33" s="1"/>
  <c r="E1292" i="33"/>
  <c r="F1292" i="33" s="1"/>
  <c r="E1291" i="33"/>
  <c r="F1291" i="33" s="1"/>
  <c r="E1290" i="33"/>
  <c r="F1290" i="33" s="1"/>
  <c r="E1289" i="33"/>
  <c r="F1289" i="33" s="1"/>
  <c r="E1288" i="33"/>
  <c r="F1288" i="33" s="1"/>
  <c r="E1287" i="33"/>
  <c r="F1287" i="33" s="1"/>
  <c r="E1286" i="33"/>
  <c r="F1286" i="33" s="1"/>
  <c r="E1285" i="33"/>
  <c r="F1285" i="33" s="1"/>
  <c r="E1284" i="33"/>
  <c r="F1284" i="33" s="1"/>
  <c r="E1283" i="33"/>
  <c r="F1283" i="33" s="1"/>
  <c r="E1282" i="33"/>
  <c r="F1282" i="33" s="1"/>
  <c r="E1281" i="33"/>
  <c r="F1281" i="33" s="1"/>
  <c r="E1280" i="33"/>
  <c r="F1280" i="33" s="1"/>
  <c r="E1279" i="33"/>
  <c r="F1279" i="33" s="1"/>
  <c r="E1278" i="33"/>
  <c r="F1278" i="33" s="1"/>
  <c r="E1277" i="33"/>
  <c r="F1277" i="33" s="1"/>
  <c r="E1276" i="33"/>
  <c r="F1276" i="33" s="1"/>
  <c r="E1275" i="33"/>
  <c r="F1275" i="33" s="1"/>
  <c r="E1274" i="33"/>
  <c r="F1274" i="33" s="1"/>
  <c r="E1273" i="33"/>
  <c r="F1273" i="33" s="1"/>
  <c r="E1272" i="33"/>
  <c r="F1272" i="33" s="1"/>
  <c r="E1271" i="33"/>
  <c r="F1271" i="33" s="1"/>
  <c r="E1270" i="33"/>
  <c r="F1270" i="33" s="1"/>
  <c r="E1269" i="33"/>
  <c r="F1269" i="33" s="1"/>
  <c r="E1268" i="33"/>
  <c r="F1268" i="33" s="1"/>
  <c r="E1267" i="33"/>
  <c r="F1267" i="33" s="1"/>
  <c r="E1266" i="33"/>
  <c r="F1266" i="33" s="1"/>
  <c r="E1265" i="33"/>
  <c r="F1265" i="33" s="1"/>
  <c r="E1264" i="33"/>
  <c r="F1264" i="33" s="1"/>
  <c r="E1263" i="33"/>
  <c r="F1263" i="33" s="1"/>
  <c r="E1262" i="33"/>
  <c r="F1262" i="33" s="1"/>
  <c r="E1261" i="33"/>
  <c r="F1261" i="33" s="1"/>
  <c r="E1260" i="33"/>
  <c r="F1260" i="33" s="1"/>
  <c r="E1259" i="33"/>
  <c r="F1259" i="33" s="1"/>
  <c r="E1258" i="33"/>
  <c r="F1258" i="33" s="1"/>
  <c r="E1257" i="33"/>
  <c r="F1257" i="33" s="1"/>
  <c r="E1256" i="33"/>
  <c r="F1256" i="33" s="1"/>
  <c r="E1255" i="33"/>
  <c r="F1255" i="33" s="1"/>
  <c r="E1254" i="33"/>
  <c r="F1254" i="33" s="1"/>
  <c r="E1253" i="33"/>
  <c r="F1253" i="33" s="1"/>
  <c r="E1252" i="33"/>
  <c r="F1252" i="33" s="1"/>
  <c r="E1251" i="33"/>
  <c r="F1251" i="33" s="1"/>
  <c r="E1250" i="33"/>
  <c r="F1250" i="33" s="1"/>
  <c r="E1249" i="33"/>
  <c r="F1249" i="33" s="1"/>
  <c r="E1248" i="33"/>
  <c r="F1248" i="33" s="1"/>
  <c r="E1247" i="33"/>
  <c r="F1247" i="33" s="1"/>
  <c r="E1246" i="33"/>
  <c r="F1246" i="33" s="1"/>
  <c r="E1245" i="33"/>
  <c r="F1245" i="33" s="1"/>
  <c r="E1244" i="33"/>
  <c r="F1244" i="33" s="1"/>
  <c r="E1243" i="33"/>
  <c r="F1243" i="33" s="1"/>
  <c r="E1242" i="33"/>
  <c r="F1242" i="33" s="1"/>
  <c r="E1241" i="33"/>
  <c r="F1241" i="33" s="1"/>
  <c r="E1240" i="33"/>
  <c r="F1240" i="33" s="1"/>
  <c r="E1239" i="33"/>
  <c r="F1239" i="33" s="1"/>
  <c r="E1238" i="33"/>
  <c r="F1238" i="33" s="1"/>
  <c r="E1237" i="33"/>
  <c r="F1237" i="33" s="1"/>
  <c r="E1236" i="33"/>
  <c r="F1236" i="33" s="1"/>
  <c r="E1235" i="33"/>
  <c r="F1235" i="33" s="1"/>
  <c r="E1234" i="33"/>
  <c r="F1234" i="33" s="1"/>
  <c r="E1233" i="33"/>
  <c r="F1233" i="33" s="1"/>
  <c r="E1232" i="33"/>
  <c r="F1232" i="33" s="1"/>
  <c r="E1231" i="33"/>
  <c r="F1231" i="33" s="1"/>
  <c r="E1230" i="33"/>
  <c r="F1230" i="33" s="1"/>
  <c r="E1229" i="33"/>
  <c r="F1229" i="33" s="1"/>
  <c r="E1228" i="33"/>
  <c r="F1228" i="33" s="1"/>
  <c r="E1227" i="33"/>
  <c r="F1227" i="33" s="1"/>
  <c r="E1226" i="33"/>
  <c r="F1226" i="33" s="1"/>
  <c r="E1225" i="33"/>
  <c r="F1225" i="33" s="1"/>
  <c r="E1224" i="33"/>
  <c r="F1224" i="33" s="1"/>
  <c r="E1223" i="33"/>
  <c r="F1223" i="33" s="1"/>
  <c r="E1222" i="33"/>
  <c r="F1222" i="33" s="1"/>
  <c r="E1221" i="33"/>
  <c r="F1221" i="33" s="1"/>
  <c r="E1220" i="33"/>
  <c r="F1220" i="33" s="1"/>
  <c r="E1219" i="33"/>
  <c r="F1219" i="33" s="1"/>
  <c r="E1218" i="33"/>
  <c r="F1218" i="33" s="1"/>
  <c r="E1217" i="33"/>
  <c r="F1217" i="33" s="1"/>
  <c r="E1216" i="33"/>
  <c r="F1216" i="33" s="1"/>
  <c r="E1215" i="33"/>
  <c r="F1215" i="33" s="1"/>
  <c r="E1214" i="33"/>
  <c r="F1214" i="33" s="1"/>
  <c r="E1213" i="33"/>
  <c r="F1213" i="33" s="1"/>
  <c r="E1212" i="33"/>
  <c r="F1212" i="33" s="1"/>
  <c r="E1211" i="33"/>
  <c r="F1211" i="33" s="1"/>
  <c r="E1210" i="33"/>
  <c r="F1210" i="33" s="1"/>
  <c r="E1209" i="33"/>
  <c r="F1209" i="33" s="1"/>
  <c r="E1208" i="33"/>
  <c r="F1208" i="33" s="1"/>
  <c r="E1207" i="33"/>
  <c r="F1207" i="33" s="1"/>
  <c r="E1206" i="33"/>
  <c r="F1206" i="33" s="1"/>
  <c r="E1205" i="33"/>
  <c r="F1205" i="33" s="1"/>
  <c r="E1204" i="33"/>
  <c r="F1204" i="33" s="1"/>
  <c r="E1203" i="33"/>
  <c r="F1203" i="33" s="1"/>
  <c r="E1202" i="33"/>
  <c r="F1202" i="33" s="1"/>
  <c r="E1201" i="33"/>
  <c r="F1201" i="33" s="1"/>
  <c r="E1200" i="33"/>
  <c r="F1200" i="33" s="1"/>
  <c r="E1199" i="33"/>
  <c r="F1199" i="33" s="1"/>
  <c r="E1198" i="33"/>
  <c r="F1198" i="33" s="1"/>
  <c r="E1197" i="33"/>
  <c r="F1197" i="33" s="1"/>
  <c r="E1196" i="33"/>
  <c r="F1196" i="33" s="1"/>
  <c r="E1195" i="33"/>
  <c r="F1195" i="33" s="1"/>
  <c r="E1194" i="33"/>
  <c r="F1194" i="33" s="1"/>
  <c r="E1193" i="33"/>
  <c r="F1193" i="33" s="1"/>
  <c r="E1192" i="33"/>
  <c r="F1192" i="33" s="1"/>
  <c r="E1191" i="33"/>
  <c r="F1191" i="33" s="1"/>
  <c r="E1190" i="33"/>
  <c r="F1190" i="33" s="1"/>
  <c r="E1189" i="33"/>
  <c r="F1189" i="33" s="1"/>
  <c r="E1188" i="33"/>
  <c r="F1188" i="33" s="1"/>
  <c r="E1187" i="33"/>
  <c r="F1187" i="33" s="1"/>
  <c r="E1186" i="33"/>
  <c r="F1186" i="33" s="1"/>
  <c r="E1185" i="33"/>
  <c r="F1185" i="33" s="1"/>
  <c r="E1184" i="33"/>
  <c r="F1184" i="33" s="1"/>
  <c r="E1183" i="33"/>
  <c r="F1183" i="33" s="1"/>
  <c r="E1182" i="33"/>
  <c r="F1182" i="33" s="1"/>
  <c r="E1181" i="33"/>
  <c r="F1181" i="33" s="1"/>
  <c r="E1180" i="33"/>
  <c r="F1180" i="33" s="1"/>
  <c r="E1179" i="33"/>
  <c r="F1179" i="33" s="1"/>
  <c r="E1178" i="33"/>
  <c r="F1178" i="33" s="1"/>
  <c r="E1177" i="33"/>
  <c r="F1177" i="33" s="1"/>
  <c r="E1176" i="33"/>
  <c r="F1176" i="33" s="1"/>
  <c r="E1175" i="33"/>
  <c r="F1175" i="33" s="1"/>
  <c r="E1174" i="33"/>
  <c r="F1174" i="33" s="1"/>
  <c r="E1173" i="33"/>
  <c r="F1173" i="33" s="1"/>
  <c r="E1172" i="33"/>
  <c r="F1172" i="33" s="1"/>
  <c r="E1171" i="33"/>
  <c r="F1171" i="33" s="1"/>
  <c r="E1170" i="33"/>
  <c r="F1170" i="33" s="1"/>
  <c r="E1169" i="33"/>
  <c r="F1169" i="33" s="1"/>
  <c r="E1168" i="33"/>
  <c r="F1168" i="33" s="1"/>
  <c r="E1167" i="33"/>
  <c r="F1167" i="33" s="1"/>
  <c r="E1166" i="33"/>
  <c r="F1166" i="33" s="1"/>
  <c r="E1165" i="33"/>
  <c r="F1165" i="33" s="1"/>
  <c r="E1164" i="33"/>
  <c r="F1164" i="33" s="1"/>
  <c r="E1163" i="33"/>
  <c r="F1163" i="33" s="1"/>
  <c r="E1162" i="33"/>
  <c r="F1162" i="33" s="1"/>
  <c r="E1161" i="33"/>
  <c r="F1161" i="33" s="1"/>
  <c r="E1160" i="33"/>
  <c r="F1160" i="33" s="1"/>
  <c r="E1159" i="33"/>
  <c r="F1159" i="33" s="1"/>
  <c r="E1158" i="33"/>
  <c r="F1158" i="33" s="1"/>
  <c r="E1157" i="33"/>
  <c r="F1157" i="33" s="1"/>
  <c r="E1156" i="33"/>
  <c r="F1156" i="33" s="1"/>
  <c r="E1155" i="33"/>
  <c r="F1155" i="33" s="1"/>
  <c r="E1154" i="33"/>
  <c r="F1154" i="33" s="1"/>
  <c r="E1153" i="33"/>
  <c r="F1153" i="33" s="1"/>
  <c r="E1152" i="33"/>
  <c r="F1152" i="33" s="1"/>
  <c r="E1151" i="33"/>
  <c r="F1151" i="33" s="1"/>
  <c r="E1150" i="33"/>
  <c r="F1150" i="33" s="1"/>
  <c r="E1149" i="33"/>
  <c r="F1149" i="33" s="1"/>
  <c r="E1148" i="33"/>
  <c r="F1148" i="33" s="1"/>
  <c r="E1147" i="33"/>
  <c r="F1147" i="33" s="1"/>
  <c r="E1146" i="33"/>
  <c r="F1146" i="33" s="1"/>
  <c r="E1145" i="33"/>
  <c r="F1145" i="33" s="1"/>
  <c r="E1144" i="33"/>
  <c r="F1144" i="33" s="1"/>
  <c r="E1143" i="33"/>
  <c r="F1143" i="33" s="1"/>
  <c r="E1142" i="33"/>
  <c r="F1142" i="33" s="1"/>
  <c r="E1141" i="33"/>
  <c r="F1141" i="33" s="1"/>
  <c r="E1140" i="33"/>
  <c r="F1140" i="33" s="1"/>
  <c r="E1139" i="33"/>
  <c r="F1139" i="33" s="1"/>
  <c r="E1138" i="33"/>
  <c r="F1138" i="33" s="1"/>
  <c r="E1137" i="33"/>
  <c r="F1137" i="33" s="1"/>
  <c r="E1136" i="33"/>
  <c r="F1136" i="33" s="1"/>
  <c r="E1135" i="33"/>
  <c r="F1135" i="33" s="1"/>
  <c r="E1134" i="33"/>
  <c r="F1134" i="33" s="1"/>
  <c r="E1133" i="33"/>
  <c r="F1133" i="33" s="1"/>
  <c r="E1132" i="33"/>
  <c r="F1132" i="33" s="1"/>
  <c r="E1131" i="33"/>
  <c r="F1131" i="33" s="1"/>
  <c r="E1130" i="33"/>
  <c r="F1130" i="33" s="1"/>
  <c r="E1129" i="33"/>
  <c r="F1129" i="33" s="1"/>
  <c r="E1128" i="33"/>
  <c r="F1128" i="33" s="1"/>
  <c r="E1127" i="33"/>
  <c r="F1127" i="33" s="1"/>
  <c r="E1126" i="33"/>
  <c r="F1126" i="33" s="1"/>
  <c r="E1125" i="33"/>
  <c r="F1125" i="33" s="1"/>
  <c r="E1124" i="33"/>
  <c r="F1124" i="33" s="1"/>
  <c r="E1123" i="33"/>
  <c r="F1123" i="33" s="1"/>
  <c r="E1122" i="33"/>
  <c r="F1122" i="33" s="1"/>
  <c r="E1121" i="33"/>
  <c r="F1121" i="33" s="1"/>
  <c r="E1120" i="33"/>
  <c r="F1120" i="33" s="1"/>
  <c r="E1119" i="33"/>
  <c r="F1119" i="33" s="1"/>
  <c r="E1118" i="33"/>
  <c r="F1118" i="33" s="1"/>
  <c r="E1117" i="33"/>
  <c r="F1117" i="33" s="1"/>
  <c r="E1116" i="33"/>
  <c r="F1116" i="33" s="1"/>
  <c r="E1115" i="33"/>
  <c r="F1115" i="33" s="1"/>
  <c r="E1114" i="33"/>
  <c r="F1114" i="33" s="1"/>
  <c r="E1113" i="33"/>
  <c r="F1113" i="33" s="1"/>
  <c r="E1112" i="33"/>
  <c r="F1112" i="33" s="1"/>
  <c r="E1111" i="33"/>
  <c r="F1111" i="33" s="1"/>
  <c r="E1110" i="33"/>
  <c r="F1110" i="33" s="1"/>
  <c r="E1109" i="33"/>
  <c r="F1109" i="33" s="1"/>
  <c r="E1108" i="33"/>
  <c r="F1108" i="33" s="1"/>
  <c r="E1107" i="33"/>
  <c r="F1107" i="33" s="1"/>
  <c r="E1106" i="33"/>
  <c r="F1106" i="33" s="1"/>
  <c r="E1105" i="33"/>
  <c r="F1105" i="33" s="1"/>
  <c r="E1104" i="33"/>
  <c r="F1104" i="33" s="1"/>
  <c r="E1103" i="33"/>
  <c r="F1103" i="33" s="1"/>
  <c r="E1102" i="33"/>
  <c r="F1102" i="33" s="1"/>
  <c r="E1101" i="33"/>
  <c r="F1101" i="33" s="1"/>
  <c r="E1100" i="33"/>
  <c r="F1100" i="33" s="1"/>
  <c r="E1099" i="33"/>
  <c r="F1099" i="33" s="1"/>
  <c r="E1098" i="33"/>
  <c r="F1098" i="33" s="1"/>
  <c r="E1097" i="33"/>
  <c r="F1097" i="33" s="1"/>
  <c r="E1096" i="33"/>
  <c r="F1096" i="33" s="1"/>
  <c r="E1095" i="33"/>
  <c r="F1095" i="33" s="1"/>
  <c r="E1094" i="33"/>
  <c r="F1094" i="33" s="1"/>
  <c r="E1093" i="33"/>
  <c r="F1093" i="33" s="1"/>
  <c r="E1092" i="33"/>
  <c r="F1092" i="33" s="1"/>
  <c r="E1091" i="33"/>
  <c r="F1091" i="33" s="1"/>
  <c r="E1090" i="33"/>
  <c r="F1090" i="33" s="1"/>
  <c r="E1089" i="33"/>
  <c r="F1089" i="33" s="1"/>
  <c r="E1088" i="33"/>
  <c r="F1088" i="33" s="1"/>
  <c r="E1087" i="33"/>
  <c r="F1087" i="33" s="1"/>
  <c r="E1086" i="33"/>
  <c r="F1086" i="33" s="1"/>
  <c r="E1085" i="33"/>
  <c r="F1085" i="33" s="1"/>
  <c r="E1084" i="33"/>
  <c r="F1084" i="33" s="1"/>
  <c r="E1083" i="33"/>
  <c r="F1083" i="33" s="1"/>
  <c r="E1082" i="33"/>
  <c r="F1082" i="33" s="1"/>
  <c r="E1081" i="33"/>
  <c r="F1081" i="33" s="1"/>
  <c r="E1080" i="33"/>
  <c r="F1080" i="33" s="1"/>
  <c r="E1079" i="33"/>
  <c r="F1079" i="33" s="1"/>
  <c r="E1078" i="33"/>
  <c r="F1078" i="33" s="1"/>
  <c r="E1077" i="33"/>
  <c r="F1077" i="33" s="1"/>
  <c r="E1076" i="33"/>
  <c r="F1076" i="33" s="1"/>
  <c r="E1075" i="33"/>
  <c r="F1075" i="33" s="1"/>
  <c r="E1074" i="33"/>
  <c r="F1074" i="33" s="1"/>
  <c r="E1073" i="33"/>
  <c r="F1073" i="33" s="1"/>
  <c r="E1072" i="33"/>
  <c r="F1072" i="33" s="1"/>
  <c r="E1071" i="33"/>
  <c r="F1071" i="33" s="1"/>
  <c r="E1070" i="33"/>
  <c r="F1070" i="33" s="1"/>
  <c r="E1069" i="33"/>
  <c r="F1069" i="33" s="1"/>
  <c r="E1068" i="33"/>
  <c r="F1068" i="33" s="1"/>
  <c r="E1067" i="33"/>
  <c r="F1067" i="33" s="1"/>
  <c r="E1066" i="33"/>
  <c r="F1066" i="33" s="1"/>
  <c r="E1065" i="33"/>
  <c r="F1065" i="33" s="1"/>
  <c r="E1064" i="33"/>
  <c r="F1064" i="33" s="1"/>
  <c r="E1063" i="33"/>
  <c r="F1063" i="33" s="1"/>
  <c r="E1062" i="33"/>
  <c r="F1062" i="33" s="1"/>
  <c r="E1061" i="33"/>
  <c r="F1061" i="33" s="1"/>
  <c r="E1060" i="33"/>
  <c r="F1060" i="33" s="1"/>
  <c r="E1059" i="33"/>
  <c r="F1059" i="33" s="1"/>
  <c r="E1058" i="33"/>
  <c r="F1058" i="33" s="1"/>
  <c r="E1057" i="33"/>
  <c r="F1057" i="33" s="1"/>
  <c r="E1056" i="33"/>
  <c r="F1056" i="33" s="1"/>
  <c r="E1055" i="33"/>
  <c r="F1055" i="33" s="1"/>
  <c r="E1054" i="33"/>
  <c r="F1054" i="33" s="1"/>
  <c r="E1053" i="33"/>
  <c r="F1053" i="33" s="1"/>
  <c r="E1052" i="33"/>
  <c r="F1052" i="33" s="1"/>
  <c r="E1051" i="33"/>
  <c r="F1051" i="33" s="1"/>
  <c r="E1050" i="33"/>
  <c r="F1050" i="33" s="1"/>
  <c r="E1049" i="33"/>
  <c r="F1049" i="33" s="1"/>
  <c r="E1048" i="33"/>
  <c r="F1048" i="33" s="1"/>
  <c r="E1047" i="33"/>
  <c r="F1047" i="33" s="1"/>
  <c r="E1046" i="33"/>
  <c r="F1046" i="33" s="1"/>
  <c r="E1045" i="33"/>
  <c r="F1045" i="33" s="1"/>
  <c r="E1044" i="33"/>
  <c r="F1044" i="33" s="1"/>
  <c r="E1043" i="33"/>
  <c r="F1043" i="33" s="1"/>
  <c r="E1042" i="33"/>
  <c r="F1042" i="33" s="1"/>
  <c r="E1041" i="33"/>
  <c r="F1041" i="33" s="1"/>
  <c r="E1040" i="33"/>
  <c r="F1040" i="33" s="1"/>
  <c r="E1039" i="33"/>
  <c r="F1039" i="33" s="1"/>
  <c r="E1038" i="33"/>
  <c r="F1038" i="33" s="1"/>
  <c r="E1037" i="33"/>
  <c r="F1037" i="33" s="1"/>
  <c r="E1036" i="33"/>
  <c r="F1036" i="33" s="1"/>
  <c r="E1035" i="33"/>
  <c r="F1035" i="33" s="1"/>
  <c r="E1034" i="33"/>
  <c r="F1034" i="33" s="1"/>
  <c r="E1033" i="33"/>
  <c r="F1033" i="33" s="1"/>
  <c r="E1032" i="33"/>
  <c r="F1032" i="33" s="1"/>
  <c r="E1031" i="33"/>
  <c r="F1031" i="33" s="1"/>
  <c r="E1030" i="33"/>
  <c r="F1030" i="33" s="1"/>
  <c r="E1029" i="33"/>
  <c r="F1029" i="33" s="1"/>
  <c r="E1028" i="33"/>
  <c r="F1028" i="33" s="1"/>
  <c r="E1027" i="33"/>
  <c r="F1027" i="33" s="1"/>
  <c r="E1026" i="33"/>
  <c r="F1026" i="33" s="1"/>
  <c r="E1025" i="33"/>
  <c r="F1025" i="33" s="1"/>
  <c r="E1024" i="33"/>
  <c r="F1024" i="33" s="1"/>
  <c r="E1023" i="33"/>
  <c r="F1023" i="33" s="1"/>
  <c r="E1022" i="33"/>
  <c r="F1022" i="33" s="1"/>
  <c r="E1021" i="33"/>
  <c r="F1021" i="33" s="1"/>
  <c r="E1020" i="33"/>
  <c r="F1020" i="33" s="1"/>
  <c r="E1019" i="33"/>
  <c r="F1019" i="33" s="1"/>
  <c r="E1018" i="33"/>
  <c r="F1018" i="33" s="1"/>
  <c r="E1017" i="33"/>
  <c r="F1017" i="33" s="1"/>
  <c r="E1016" i="33"/>
  <c r="F1016" i="33" s="1"/>
  <c r="E1015" i="33"/>
  <c r="F1015" i="33" s="1"/>
  <c r="E1014" i="33"/>
  <c r="F1014" i="33" s="1"/>
  <c r="E1013" i="33"/>
  <c r="F1013" i="33" s="1"/>
  <c r="E1012" i="33"/>
  <c r="F1012" i="33" s="1"/>
  <c r="E1011" i="33"/>
  <c r="F1011" i="33" s="1"/>
  <c r="E1010" i="33"/>
  <c r="F1010" i="33" s="1"/>
  <c r="E1009" i="33"/>
  <c r="F1009" i="33" s="1"/>
  <c r="E1008" i="33"/>
  <c r="F1008" i="33" s="1"/>
  <c r="E1007" i="33"/>
  <c r="F1007" i="33" s="1"/>
  <c r="E1006" i="33"/>
  <c r="F1006" i="33" s="1"/>
  <c r="E1005" i="33"/>
  <c r="F1005" i="33" s="1"/>
  <c r="E1004" i="33"/>
  <c r="F1004" i="33" s="1"/>
  <c r="E1003" i="33"/>
  <c r="F1003" i="33" s="1"/>
  <c r="E1002" i="33"/>
  <c r="F1002" i="33" s="1"/>
  <c r="E1001" i="33"/>
  <c r="F1001" i="33" s="1"/>
  <c r="E1000" i="33"/>
  <c r="F1000" i="33" s="1"/>
  <c r="E999" i="33"/>
  <c r="F999" i="33" s="1"/>
  <c r="E998" i="33"/>
  <c r="F998" i="33" s="1"/>
  <c r="E997" i="33"/>
  <c r="F997" i="33" s="1"/>
  <c r="E996" i="33"/>
  <c r="F996" i="33" s="1"/>
  <c r="E995" i="33"/>
  <c r="F995" i="33" s="1"/>
  <c r="E994" i="33"/>
  <c r="F994" i="33" s="1"/>
  <c r="E993" i="33"/>
  <c r="F993" i="33" s="1"/>
  <c r="E992" i="33"/>
  <c r="F992" i="33" s="1"/>
  <c r="E991" i="33"/>
  <c r="F991" i="33" s="1"/>
  <c r="E990" i="33"/>
  <c r="F990" i="33" s="1"/>
  <c r="E989" i="33"/>
  <c r="F989" i="33" s="1"/>
  <c r="E988" i="33"/>
  <c r="F988" i="33" s="1"/>
  <c r="E987" i="33"/>
  <c r="F987" i="33" s="1"/>
  <c r="E986" i="33"/>
  <c r="F986" i="33" s="1"/>
  <c r="E985" i="33"/>
  <c r="F985" i="33" s="1"/>
  <c r="E984" i="33"/>
  <c r="F984" i="33" s="1"/>
  <c r="E983" i="33"/>
  <c r="F983" i="33" s="1"/>
  <c r="E982" i="33"/>
  <c r="F982" i="33" s="1"/>
  <c r="E981" i="33"/>
  <c r="F981" i="33" s="1"/>
  <c r="E980" i="33"/>
  <c r="F980" i="33" s="1"/>
  <c r="E979" i="33"/>
  <c r="F979" i="33" s="1"/>
  <c r="E978" i="33"/>
  <c r="F978" i="33" s="1"/>
  <c r="E977" i="33"/>
  <c r="F977" i="33" s="1"/>
  <c r="E976" i="33"/>
  <c r="F976" i="33" s="1"/>
  <c r="E975" i="33"/>
  <c r="F975" i="33" s="1"/>
  <c r="E974" i="33"/>
  <c r="F974" i="33" s="1"/>
  <c r="E973" i="33"/>
  <c r="F973" i="33" s="1"/>
  <c r="E972" i="33"/>
  <c r="F972" i="33" s="1"/>
  <c r="E971" i="33"/>
  <c r="F971" i="33" s="1"/>
  <c r="E970" i="33"/>
  <c r="F970" i="33" s="1"/>
  <c r="E969" i="33"/>
  <c r="F969" i="33" s="1"/>
  <c r="E968" i="33"/>
  <c r="F968" i="33" s="1"/>
  <c r="E967" i="33"/>
  <c r="F967" i="33" s="1"/>
  <c r="E966" i="33"/>
  <c r="F966" i="33" s="1"/>
  <c r="E965" i="33"/>
  <c r="F965" i="33" s="1"/>
  <c r="E964" i="33"/>
  <c r="F964" i="33" s="1"/>
  <c r="E963" i="33"/>
  <c r="F963" i="33" s="1"/>
  <c r="E962" i="33"/>
  <c r="F962" i="33" s="1"/>
  <c r="E961" i="33"/>
  <c r="F961" i="33" s="1"/>
  <c r="E960" i="33"/>
  <c r="F960" i="33" s="1"/>
  <c r="E959" i="33"/>
  <c r="F959" i="33" s="1"/>
  <c r="E958" i="33"/>
  <c r="F958" i="33" s="1"/>
  <c r="E957" i="33"/>
  <c r="F957" i="33" s="1"/>
  <c r="E956" i="33"/>
  <c r="F956" i="33" s="1"/>
  <c r="E955" i="33"/>
  <c r="F955" i="33" s="1"/>
  <c r="E954" i="33"/>
  <c r="F954" i="33" s="1"/>
  <c r="E953" i="33"/>
  <c r="F953" i="33" s="1"/>
  <c r="E952" i="33"/>
  <c r="F952" i="33" s="1"/>
  <c r="E951" i="33"/>
  <c r="F951" i="33" s="1"/>
  <c r="E950" i="33"/>
  <c r="F950" i="33" s="1"/>
  <c r="E949" i="33"/>
  <c r="F949" i="33" s="1"/>
  <c r="E948" i="33"/>
  <c r="F948" i="33" s="1"/>
  <c r="E947" i="33"/>
  <c r="F947" i="33" s="1"/>
  <c r="E946" i="33"/>
  <c r="F946" i="33" s="1"/>
  <c r="E945" i="33"/>
  <c r="F945" i="33" s="1"/>
  <c r="E944" i="33"/>
  <c r="F944" i="33" s="1"/>
  <c r="E943" i="33"/>
  <c r="F943" i="33" s="1"/>
  <c r="E942" i="33"/>
  <c r="F942" i="33" s="1"/>
  <c r="E941" i="33"/>
  <c r="F941" i="33" s="1"/>
  <c r="E940" i="33"/>
  <c r="F940" i="33" s="1"/>
  <c r="E939" i="33"/>
  <c r="F939" i="33" s="1"/>
  <c r="E938" i="33"/>
  <c r="F938" i="33" s="1"/>
  <c r="E937" i="33"/>
  <c r="F937" i="33" s="1"/>
  <c r="E936" i="33"/>
  <c r="F936" i="33" s="1"/>
  <c r="E935" i="33"/>
  <c r="F935" i="33" s="1"/>
  <c r="E934" i="33"/>
  <c r="F934" i="33" s="1"/>
  <c r="E933" i="33"/>
  <c r="F933" i="33" s="1"/>
  <c r="E932" i="33"/>
  <c r="F932" i="33" s="1"/>
  <c r="E931" i="33"/>
  <c r="F931" i="33" s="1"/>
  <c r="E930" i="33"/>
  <c r="F930" i="33" s="1"/>
  <c r="E929" i="33"/>
  <c r="F929" i="33" s="1"/>
  <c r="E928" i="33"/>
  <c r="F928" i="33" s="1"/>
  <c r="E927" i="33"/>
  <c r="F927" i="33" s="1"/>
  <c r="E926" i="33"/>
  <c r="F926" i="33" s="1"/>
  <c r="E925" i="33"/>
  <c r="F925" i="33" s="1"/>
  <c r="E924" i="33"/>
  <c r="F924" i="33" s="1"/>
  <c r="E923" i="33"/>
  <c r="F923" i="33" s="1"/>
  <c r="E922" i="33"/>
  <c r="F922" i="33" s="1"/>
  <c r="E921" i="33"/>
  <c r="F921" i="33" s="1"/>
  <c r="E920" i="33"/>
  <c r="F920" i="33" s="1"/>
  <c r="E919" i="33"/>
  <c r="F919" i="33" s="1"/>
  <c r="E918" i="33"/>
  <c r="F918" i="33" s="1"/>
  <c r="E917" i="33"/>
  <c r="F917" i="33" s="1"/>
  <c r="E916" i="33"/>
  <c r="F916" i="33" s="1"/>
  <c r="E915" i="33"/>
  <c r="F915" i="33" s="1"/>
  <c r="E914" i="33"/>
  <c r="F914" i="33" s="1"/>
  <c r="E913" i="33"/>
  <c r="F913" i="33" s="1"/>
  <c r="E912" i="33"/>
  <c r="F912" i="33" s="1"/>
  <c r="E911" i="33"/>
  <c r="F911" i="33" s="1"/>
  <c r="E910" i="33"/>
  <c r="F910" i="33" s="1"/>
  <c r="E909" i="33"/>
  <c r="F909" i="33" s="1"/>
  <c r="E908" i="33"/>
  <c r="F908" i="33" s="1"/>
  <c r="E907" i="33"/>
  <c r="F907" i="33" s="1"/>
  <c r="E906" i="33"/>
  <c r="F906" i="33" s="1"/>
  <c r="E905" i="33"/>
  <c r="F905" i="33" s="1"/>
  <c r="E904" i="33"/>
  <c r="F904" i="33" s="1"/>
  <c r="E903" i="33"/>
  <c r="F903" i="33" s="1"/>
  <c r="E902" i="33"/>
  <c r="F902" i="33" s="1"/>
  <c r="E901" i="33"/>
  <c r="F901" i="33" s="1"/>
  <c r="E900" i="33"/>
  <c r="F900" i="33" s="1"/>
  <c r="E899" i="33"/>
  <c r="F899" i="33" s="1"/>
  <c r="E898" i="33"/>
  <c r="F898" i="33" s="1"/>
  <c r="E897" i="33"/>
  <c r="F897" i="33" s="1"/>
  <c r="E896" i="33"/>
  <c r="F896" i="33" s="1"/>
  <c r="E895" i="33"/>
  <c r="F895" i="33" s="1"/>
  <c r="E894" i="33"/>
  <c r="F894" i="33" s="1"/>
  <c r="E893" i="33"/>
  <c r="F893" i="33" s="1"/>
  <c r="E892" i="33"/>
  <c r="F892" i="33" s="1"/>
  <c r="E891" i="33"/>
  <c r="F891" i="33" s="1"/>
  <c r="E890" i="33"/>
  <c r="F890" i="33" s="1"/>
  <c r="E889" i="33"/>
  <c r="F889" i="33" s="1"/>
  <c r="E888" i="33"/>
  <c r="F888" i="33" s="1"/>
  <c r="E887" i="33"/>
  <c r="F887" i="33" s="1"/>
  <c r="E886" i="33"/>
  <c r="F886" i="33" s="1"/>
  <c r="E885" i="33"/>
  <c r="F885" i="33" s="1"/>
  <c r="E884" i="33"/>
  <c r="F884" i="33" s="1"/>
  <c r="E883" i="33"/>
  <c r="F883" i="33" s="1"/>
  <c r="E882" i="33"/>
  <c r="F882" i="33" s="1"/>
  <c r="E881" i="33"/>
  <c r="F881" i="33" s="1"/>
  <c r="E880" i="33"/>
  <c r="F880" i="33" s="1"/>
  <c r="E879" i="33"/>
  <c r="F879" i="33" s="1"/>
  <c r="E878" i="33"/>
  <c r="F878" i="33" s="1"/>
  <c r="E877" i="33"/>
  <c r="F877" i="33" s="1"/>
  <c r="E876" i="33"/>
  <c r="F876" i="33" s="1"/>
  <c r="E875" i="33"/>
  <c r="F875" i="33" s="1"/>
  <c r="E874" i="33"/>
  <c r="F874" i="33" s="1"/>
  <c r="E873" i="33"/>
  <c r="F873" i="33" s="1"/>
  <c r="E872" i="33"/>
  <c r="F872" i="33" s="1"/>
  <c r="E871" i="33"/>
  <c r="F871" i="33" s="1"/>
  <c r="E870" i="33"/>
  <c r="F870" i="33" s="1"/>
  <c r="E869" i="33"/>
  <c r="F869" i="33" s="1"/>
  <c r="E868" i="33"/>
  <c r="F868" i="33" s="1"/>
  <c r="E867" i="33"/>
  <c r="F867" i="33" s="1"/>
  <c r="E866" i="33"/>
  <c r="F866" i="33" s="1"/>
  <c r="E865" i="33"/>
  <c r="F865" i="33" s="1"/>
  <c r="E864" i="33"/>
  <c r="F864" i="33" s="1"/>
  <c r="E863" i="33"/>
  <c r="F863" i="33" s="1"/>
  <c r="E862" i="33"/>
  <c r="F862" i="33" s="1"/>
  <c r="E861" i="33"/>
  <c r="F861" i="33" s="1"/>
  <c r="E860" i="33"/>
  <c r="F860" i="33" s="1"/>
  <c r="E859" i="33"/>
  <c r="F859" i="33" s="1"/>
  <c r="E858" i="33"/>
  <c r="F858" i="33" s="1"/>
  <c r="E857" i="33"/>
  <c r="F857" i="33" s="1"/>
  <c r="E856" i="33"/>
  <c r="F856" i="33" s="1"/>
  <c r="E855" i="33"/>
  <c r="F855" i="33" s="1"/>
  <c r="E854" i="33"/>
  <c r="F854" i="33" s="1"/>
  <c r="E853" i="33"/>
  <c r="F853" i="33" s="1"/>
  <c r="E852" i="33"/>
  <c r="F852" i="33" s="1"/>
  <c r="E851" i="33"/>
  <c r="F851" i="33" s="1"/>
  <c r="E850" i="33"/>
  <c r="F850" i="33" s="1"/>
  <c r="E849" i="33"/>
  <c r="F849" i="33" s="1"/>
  <c r="E848" i="33"/>
  <c r="F848" i="33" s="1"/>
  <c r="E847" i="33"/>
  <c r="F847" i="33" s="1"/>
  <c r="E846" i="33"/>
  <c r="F846" i="33" s="1"/>
  <c r="E845" i="33"/>
  <c r="F845" i="33" s="1"/>
  <c r="E844" i="33"/>
  <c r="F844" i="33" s="1"/>
  <c r="E843" i="33"/>
  <c r="F843" i="33" s="1"/>
  <c r="E842" i="33"/>
  <c r="F842" i="33" s="1"/>
  <c r="E841" i="33"/>
  <c r="F841" i="33" s="1"/>
  <c r="E840" i="33"/>
  <c r="F840" i="33" s="1"/>
  <c r="E839" i="33"/>
  <c r="F839" i="33" s="1"/>
  <c r="E838" i="33"/>
  <c r="F838" i="33" s="1"/>
  <c r="E837" i="33"/>
  <c r="F837" i="33" s="1"/>
  <c r="E836" i="33"/>
  <c r="F836" i="33" s="1"/>
  <c r="E835" i="33"/>
  <c r="F835" i="33" s="1"/>
  <c r="E834" i="33"/>
  <c r="F834" i="33" s="1"/>
  <c r="E833" i="33"/>
  <c r="F833" i="33" s="1"/>
  <c r="E832" i="33"/>
  <c r="F832" i="33" s="1"/>
  <c r="E831" i="33"/>
  <c r="F831" i="33" s="1"/>
  <c r="E830" i="33"/>
  <c r="F830" i="33" s="1"/>
  <c r="E829" i="33"/>
  <c r="F829" i="33" s="1"/>
  <c r="E828" i="33"/>
  <c r="F828" i="33" s="1"/>
  <c r="E827" i="33"/>
  <c r="F827" i="33" s="1"/>
  <c r="E826" i="33"/>
  <c r="F826" i="33" s="1"/>
  <c r="E825" i="33"/>
  <c r="F825" i="33" s="1"/>
  <c r="E824" i="33"/>
  <c r="F824" i="33" s="1"/>
  <c r="E823" i="33"/>
  <c r="F823" i="33" s="1"/>
  <c r="E822" i="33"/>
  <c r="F822" i="33" s="1"/>
  <c r="E821" i="33"/>
  <c r="F821" i="33" s="1"/>
  <c r="E820" i="33"/>
  <c r="F820" i="33" s="1"/>
  <c r="E819" i="33"/>
  <c r="F819" i="33" s="1"/>
  <c r="E818" i="33"/>
  <c r="F818" i="33" s="1"/>
  <c r="E817" i="33"/>
  <c r="F817" i="33" s="1"/>
  <c r="E816" i="33"/>
  <c r="F816" i="33" s="1"/>
  <c r="E815" i="33"/>
  <c r="F815" i="33" s="1"/>
  <c r="E814" i="33"/>
  <c r="F814" i="33" s="1"/>
  <c r="E813" i="33"/>
  <c r="F813" i="33" s="1"/>
  <c r="E812" i="33"/>
  <c r="F812" i="33" s="1"/>
  <c r="E811" i="33"/>
  <c r="F811" i="33" s="1"/>
  <c r="E810" i="33"/>
  <c r="F810" i="33" s="1"/>
  <c r="E809" i="33"/>
  <c r="F809" i="33" s="1"/>
  <c r="E808" i="33"/>
  <c r="F808" i="33" s="1"/>
  <c r="E807" i="33"/>
  <c r="F807" i="33" s="1"/>
  <c r="E806" i="33"/>
  <c r="F806" i="33" s="1"/>
  <c r="E805" i="33"/>
  <c r="F805" i="33" s="1"/>
  <c r="E804" i="33"/>
  <c r="F804" i="33" s="1"/>
  <c r="E803" i="33"/>
  <c r="F803" i="33" s="1"/>
  <c r="E802" i="33"/>
  <c r="F802" i="33" s="1"/>
  <c r="E801" i="33"/>
  <c r="F801" i="33" s="1"/>
  <c r="E800" i="33"/>
  <c r="F800" i="33" s="1"/>
  <c r="E799" i="33"/>
  <c r="F799" i="33" s="1"/>
  <c r="E798" i="33"/>
  <c r="F798" i="33" s="1"/>
  <c r="E797" i="33"/>
  <c r="F797" i="33" s="1"/>
  <c r="E796" i="33"/>
  <c r="F796" i="33" s="1"/>
  <c r="E795" i="33"/>
  <c r="F795" i="33" s="1"/>
  <c r="E794" i="33"/>
  <c r="F794" i="33" s="1"/>
  <c r="E793" i="33"/>
  <c r="F793" i="33" s="1"/>
  <c r="E792" i="33"/>
  <c r="F792" i="33" s="1"/>
  <c r="E791" i="33"/>
  <c r="F791" i="33" s="1"/>
  <c r="E790" i="33"/>
  <c r="F790" i="33" s="1"/>
  <c r="E789" i="33"/>
  <c r="F789" i="33" s="1"/>
  <c r="E788" i="33"/>
  <c r="F788" i="33" s="1"/>
  <c r="E787" i="33"/>
  <c r="F787" i="33" s="1"/>
  <c r="E786" i="33"/>
  <c r="F786" i="33" s="1"/>
  <c r="E785" i="33"/>
  <c r="F785" i="33" s="1"/>
  <c r="E784" i="33"/>
  <c r="F784" i="33" s="1"/>
  <c r="E783" i="33"/>
  <c r="F783" i="33" s="1"/>
  <c r="E782" i="33"/>
  <c r="F782" i="33" s="1"/>
  <c r="E781" i="33"/>
  <c r="F781" i="33" s="1"/>
  <c r="E780" i="33"/>
  <c r="F780" i="33" s="1"/>
  <c r="E779" i="33"/>
  <c r="F779" i="33" s="1"/>
  <c r="E778" i="33"/>
  <c r="F778" i="33" s="1"/>
  <c r="E777" i="33"/>
  <c r="F777" i="33" s="1"/>
  <c r="E776" i="33"/>
  <c r="F776" i="33" s="1"/>
  <c r="E775" i="33"/>
  <c r="F775" i="33" s="1"/>
  <c r="E774" i="33"/>
  <c r="F774" i="33" s="1"/>
  <c r="E773" i="33"/>
  <c r="F773" i="33" s="1"/>
  <c r="E772" i="33"/>
  <c r="F772" i="33" s="1"/>
  <c r="E771" i="33"/>
  <c r="F771" i="33" s="1"/>
  <c r="E770" i="33"/>
  <c r="F770" i="33" s="1"/>
  <c r="E769" i="33"/>
  <c r="F769" i="33" s="1"/>
  <c r="E768" i="33"/>
  <c r="F768" i="33" s="1"/>
  <c r="E767" i="33"/>
  <c r="F767" i="33" s="1"/>
  <c r="E766" i="33"/>
  <c r="F766" i="33" s="1"/>
  <c r="E765" i="33"/>
  <c r="F765" i="33" s="1"/>
  <c r="E764" i="33"/>
  <c r="F764" i="33" s="1"/>
  <c r="E763" i="33"/>
  <c r="F763" i="33" s="1"/>
  <c r="E762" i="33"/>
  <c r="F762" i="33" s="1"/>
  <c r="E761" i="33"/>
  <c r="F761" i="33" s="1"/>
  <c r="E760" i="33"/>
  <c r="F760" i="33" s="1"/>
  <c r="E759" i="33"/>
  <c r="F759" i="33" s="1"/>
  <c r="E758" i="33"/>
  <c r="F758" i="33" s="1"/>
  <c r="E757" i="33"/>
  <c r="F757" i="33" s="1"/>
  <c r="E756" i="33"/>
  <c r="F756" i="33" s="1"/>
  <c r="E755" i="33"/>
  <c r="F755" i="33" s="1"/>
  <c r="E754" i="33"/>
  <c r="F754" i="33" s="1"/>
  <c r="E753" i="33"/>
  <c r="F753" i="33" s="1"/>
  <c r="E752" i="33"/>
  <c r="F752" i="33" s="1"/>
  <c r="E751" i="33"/>
  <c r="F751" i="33" s="1"/>
  <c r="E750" i="33"/>
  <c r="F750" i="33" s="1"/>
  <c r="E749" i="33"/>
  <c r="F749" i="33" s="1"/>
  <c r="E748" i="33"/>
  <c r="F748" i="33" s="1"/>
  <c r="E747" i="33"/>
  <c r="F747" i="33" s="1"/>
  <c r="E746" i="33"/>
  <c r="F746" i="33" s="1"/>
  <c r="E745" i="33"/>
  <c r="F745" i="33" s="1"/>
  <c r="E744" i="33"/>
  <c r="F744" i="33" s="1"/>
  <c r="E743" i="33"/>
  <c r="F743" i="33" s="1"/>
  <c r="E742" i="33"/>
  <c r="F742" i="33" s="1"/>
  <c r="E741" i="33"/>
  <c r="F741" i="33" s="1"/>
  <c r="E740" i="33"/>
  <c r="F740" i="33" s="1"/>
  <c r="E739" i="33"/>
  <c r="F739" i="33" s="1"/>
  <c r="E738" i="33"/>
  <c r="F738" i="33" s="1"/>
  <c r="E737" i="33"/>
  <c r="F737" i="33" s="1"/>
  <c r="E736" i="33"/>
  <c r="F736" i="33" s="1"/>
  <c r="E735" i="33"/>
  <c r="F735" i="33" s="1"/>
  <c r="E734" i="33"/>
  <c r="F734" i="33" s="1"/>
  <c r="E733" i="33"/>
  <c r="F733" i="33" s="1"/>
  <c r="E732" i="33"/>
  <c r="F732" i="33" s="1"/>
  <c r="E731" i="33"/>
  <c r="F731" i="33" s="1"/>
  <c r="E730" i="33"/>
  <c r="F730" i="33" s="1"/>
  <c r="E729" i="33"/>
  <c r="F729" i="33" s="1"/>
  <c r="E728" i="33"/>
  <c r="F728" i="33" s="1"/>
  <c r="E727" i="33"/>
  <c r="F727" i="33" s="1"/>
  <c r="E726" i="33"/>
  <c r="F726" i="33" s="1"/>
  <c r="E725" i="33"/>
  <c r="F725" i="33" s="1"/>
  <c r="E724" i="33"/>
  <c r="F724" i="33" s="1"/>
  <c r="E723" i="33"/>
  <c r="F723" i="33" s="1"/>
  <c r="E722" i="33"/>
  <c r="F722" i="33" s="1"/>
  <c r="E721" i="33"/>
  <c r="F721" i="33" s="1"/>
  <c r="E720" i="33"/>
  <c r="F720" i="33" s="1"/>
  <c r="E719" i="33"/>
  <c r="F719" i="33" s="1"/>
  <c r="E718" i="33"/>
  <c r="F718" i="33" s="1"/>
  <c r="E717" i="33"/>
  <c r="F717" i="33" s="1"/>
  <c r="E716" i="33"/>
  <c r="F716" i="33" s="1"/>
  <c r="E715" i="33"/>
  <c r="F715" i="33" s="1"/>
  <c r="E714" i="33"/>
  <c r="F714" i="33" s="1"/>
  <c r="E713" i="33"/>
  <c r="F713" i="33" s="1"/>
  <c r="E712" i="33"/>
  <c r="F712" i="33" s="1"/>
  <c r="E711" i="33"/>
  <c r="F711" i="33" s="1"/>
  <c r="E710" i="33"/>
  <c r="F710" i="33" s="1"/>
  <c r="E709" i="33"/>
  <c r="F709" i="33" s="1"/>
  <c r="E708" i="33"/>
  <c r="F708" i="33" s="1"/>
  <c r="E707" i="33"/>
  <c r="F707" i="33" s="1"/>
  <c r="E706" i="33"/>
  <c r="F706" i="33" s="1"/>
  <c r="E705" i="33"/>
  <c r="F705" i="33" s="1"/>
  <c r="E704" i="33"/>
  <c r="F704" i="33" s="1"/>
  <c r="E703" i="33"/>
  <c r="F703" i="33" s="1"/>
  <c r="E702" i="33"/>
  <c r="F702" i="33" s="1"/>
  <c r="E701" i="33"/>
  <c r="F701" i="33" s="1"/>
  <c r="E700" i="33"/>
  <c r="F700" i="33" s="1"/>
  <c r="E699" i="33"/>
  <c r="F699" i="33" s="1"/>
  <c r="E698" i="33"/>
  <c r="F698" i="33" s="1"/>
  <c r="E697" i="33"/>
  <c r="F697" i="33" s="1"/>
  <c r="E696" i="33"/>
  <c r="F696" i="33" s="1"/>
  <c r="E695" i="33"/>
  <c r="F695" i="33" s="1"/>
  <c r="E694" i="33"/>
  <c r="F694" i="33" s="1"/>
  <c r="E693" i="33"/>
  <c r="F693" i="33" s="1"/>
  <c r="E692" i="33"/>
  <c r="F692" i="33" s="1"/>
  <c r="E691" i="33"/>
  <c r="F691" i="33" s="1"/>
  <c r="E690" i="33"/>
  <c r="F690" i="33" s="1"/>
  <c r="E689" i="33"/>
  <c r="F689" i="33" s="1"/>
  <c r="E688" i="33"/>
  <c r="F688" i="33" s="1"/>
  <c r="E687" i="33"/>
  <c r="F687" i="33" s="1"/>
  <c r="E686" i="33"/>
  <c r="F686" i="33" s="1"/>
  <c r="E685" i="33"/>
  <c r="F685" i="33" s="1"/>
  <c r="E684" i="33"/>
  <c r="F684" i="33" s="1"/>
  <c r="E683" i="33"/>
  <c r="F683" i="33" s="1"/>
  <c r="E682" i="33"/>
  <c r="F682" i="33" s="1"/>
  <c r="E681" i="33"/>
  <c r="F681" i="33" s="1"/>
  <c r="E680" i="33"/>
  <c r="F680" i="33" s="1"/>
  <c r="E679" i="33"/>
  <c r="F679" i="33" s="1"/>
  <c r="E678" i="33"/>
  <c r="F678" i="33" s="1"/>
  <c r="E677" i="33"/>
  <c r="F677" i="33" s="1"/>
  <c r="E676" i="33"/>
  <c r="F676" i="33" s="1"/>
  <c r="E675" i="33"/>
  <c r="F675" i="33" s="1"/>
  <c r="E674" i="33"/>
  <c r="F674" i="33" s="1"/>
  <c r="E673" i="33"/>
  <c r="F673" i="33" s="1"/>
  <c r="E672" i="33"/>
  <c r="F672" i="33" s="1"/>
  <c r="E671" i="33"/>
  <c r="F671" i="33" s="1"/>
  <c r="E670" i="33"/>
  <c r="F670" i="33" s="1"/>
  <c r="E669" i="33"/>
  <c r="F669" i="33" s="1"/>
  <c r="E668" i="33"/>
  <c r="F668" i="33" s="1"/>
  <c r="E667" i="33"/>
  <c r="F667" i="33" s="1"/>
  <c r="E666" i="33"/>
  <c r="F666" i="33" s="1"/>
  <c r="E665" i="33"/>
  <c r="F665" i="33" s="1"/>
  <c r="E664" i="33"/>
  <c r="F664" i="33" s="1"/>
  <c r="E663" i="33"/>
  <c r="F663" i="33" s="1"/>
  <c r="E662" i="33"/>
  <c r="F662" i="33" s="1"/>
  <c r="E661" i="33"/>
  <c r="F661" i="33" s="1"/>
  <c r="E660" i="33"/>
  <c r="F660" i="33" s="1"/>
  <c r="E659" i="33"/>
  <c r="F659" i="33" s="1"/>
  <c r="E658" i="33"/>
  <c r="F658" i="33" s="1"/>
  <c r="E657" i="33"/>
  <c r="F657" i="33" s="1"/>
  <c r="E656" i="33"/>
  <c r="F656" i="33" s="1"/>
  <c r="E655" i="33"/>
  <c r="F655" i="33" s="1"/>
  <c r="E654" i="33"/>
  <c r="F654" i="33" s="1"/>
  <c r="E653" i="33"/>
  <c r="F653" i="33" s="1"/>
  <c r="E652" i="33"/>
  <c r="F652" i="33" s="1"/>
  <c r="E651" i="33"/>
  <c r="F651" i="33" s="1"/>
  <c r="E650" i="33"/>
  <c r="F650" i="33" s="1"/>
  <c r="E649" i="33"/>
  <c r="F649" i="33" s="1"/>
  <c r="E648" i="33"/>
  <c r="F648" i="33" s="1"/>
  <c r="E647" i="33"/>
  <c r="F647" i="33" s="1"/>
  <c r="E646" i="33"/>
  <c r="F646" i="33" s="1"/>
  <c r="E645" i="33"/>
  <c r="F645" i="33" s="1"/>
  <c r="E644" i="33"/>
  <c r="F644" i="33" s="1"/>
  <c r="E643" i="33"/>
  <c r="F643" i="33" s="1"/>
  <c r="E642" i="33"/>
  <c r="F642" i="33" s="1"/>
  <c r="E641" i="33"/>
  <c r="F641" i="33" s="1"/>
  <c r="E640" i="33"/>
  <c r="F640" i="33" s="1"/>
  <c r="E639" i="33"/>
  <c r="F639" i="33" s="1"/>
  <c r="E638" i="33"/>
  <c r="F638" i="33" s="1"/>
  <c r="E637" i="33"/>
  <c r="F637" i="33" s="1"/>
  <c r="E636" i="33"/>
  <c r="F636" i="33" s="1"/>
  <c r="E635" i="33"/>
  <c r="F635" i="33" s="1"/>
  <c r="E634" i="33"/>
  <c r="F634" i="33" s="1"/>
  <c r="E633" i="33"/>
  <c r="F633" i="33" s="1"/>
  <c r="E632" i="33"/>
  <c r="F632" i="33" s="1"/>
  <c r="E631" i="33"/>
  <c r="F631" i="33" s="1"/>
  <c r="E630" i="33"/>
  <c r="F630" i="33" s="1"/>
  <c r="E629" i="33"/>
  <c r="F629" i="33" s="1"/>
  <c r="E628" i="33"/>
  <c r="F628" i="33" s="1"/>
  <c r="E627" i="33"/>
  <c r="F627" i="33" s="1"/>
  <c r="E626" i="33"/>
  <c r="F626" i="33" s="1"/>
  <c r="E625" i="33"/>
  <c r="F625" i="33" s="1"/>
  <c r="E624" i="33"/>
  <c r="F624" i="33" s="1"/>
  <c r="E623" i="33"/>
  <c r="F623" i="33" s="1"/>
  <c r="E622" i="33"/>
  <c r="F622" i="33" s="1"/>
  <c r="E621" i="33"/>
  <c r="F621" i="33" s="1"/>
  <c r="E620" i="33"/>
  <c r="F620" i="33" s="1"/>
  <c r="E619" i="33"/>
  <c r="F619" i="33" s="1"/>
  <c r="E618" i="33"/>
  <c r="F618" i="33" s="1"/>
  <c r="E617" i="33"/>
  <c r="F617" i="33" s="1"/>
  <c r="E616" i="33"/>
  <c r="F616" i="33" s="1"/>
  <c r="E615" i="33"/>
  <c r="F615" i="33" s="1"/>
  <c r="E614" i="33"/>
  <c r="F614" i="33" s="1"/>
  <c r="E613" i="33"/>
  <c r="F613" i="33" s="1"/>
  <c r="E612" i="33"/>
  <c r="F612" i="33" s="1"/>
  <c r="E611" i="33"/>
  <c r="F611" i="33" s="1"/>
  <c r="E610" i="33"/>
  <c r="F610" i="33" s="1"/>
  <c r="E609" i="33"/>
  <c r="F609" i="33" s="1"/>
  <c r="E608" i="33"/>
  <c r="F608" i="33" s="1"/>
  <c r="E607" i="33"/>
  <c r="F607" i="33" s="1"/>
  <c r="E606" i="33"/>
  <c r="F606" i="33" s="1"/>
  <c r="E605" i="33"/>
  <c r="F605" i="33" s="1"/>
  <c r="E604" i="33"/>
  <c r="F604" i="33" s="1"/>
  <c r="E603" i="33"/>
  <c r="F603" i="33" s="1"/>
  <c r="E602" i="33"/>
  <c r="F602" i="33" s="1"/>
  <c r="E601" i="33"/>
  <c r="F601" i="33" s="1"/>
  <c r="E600" i="33"/>
  <c r="F600" i="33" s="1"/>
  <c r="E599" i="33"/>
  <c r="F599" i="33" s="1"/>
  <c r="E598" i="33"/>
  <c r="F598" i="33" s="1"/>
  <c r="E597" i="33"/>
  <c r="F597" i="33" s="1"/>
  <c r="E596" i="33"/>
  <c r="F596" i="33" s="1"/>
  <c r="E595" i="33"/>
  <c r="F595" i="33" s="1"/>
  <c r="E594" i="33"/>
  <c r="F594" i="33" s="1"/>
  <c r="E593" i="33"/>
  <c r="F593" i="33" s="1"/>
  <c r="E592" i="33"/>
  <c r="F592" i="33" s="1"/>
  <c r="E591" i="33"/>
  <c r="F591" i="33" s="1"/>
  <c r="E590" i="33"/>
  <c r="F590" i="33" s="1"/>
  <c r="E589" i="33"/>
  <c r="F589" i="33" s="1"/>
  <c r="E588" i="33"/>
  <c r="F588" i="33" s="1"/>
  <c r="E587" i="33"/>
  <c r="F587" i="33" s="1"/>
  <c r="E586" i="33"/>
  <c r="F586" i="33" s="1"/>
  <c r="E585" i="33"/>
  <c r="F585" i="33" s="1"/>
  <c r="E584" i="33"/>
  <c r="F584" i="33" s="1"/>
  <c r="E583" i="33"/>
  <c r="F583" i="33" s="1"/>
  <c r="E582" i="33"/>
  <c r="F582" i="33" s="1"/>
  <c r="E581" i="33"/>
  <c r="F581" i="33" s="1"/>
  <c r="E580" i="33"/>
  <c r="F580" i="33" s="1"/>
  <c r="E579" i="33"/>
  <c r="F579" i="33" s="1"/>
  <c r="E578" i="33"/>
  <c r="F578" i="33" s="1"/>
  <c r="E577" i="33"/>
  <c r="F577" i="33" s="1"/>
  <c r="E576" i="33"/>
  <c r="F576" i="33" s="1"/>
  <c r="E575" i="33"/>
  <c r="F575" i="33" s="1"/>
  <c r="E574" i="33"/>
  <c r="F574" i="33" s="1"/>
  <c r="E573" i="33"/>
  <c r="F573" i="33" s="1"/>
  <c r="E572" i="33"/>
  <c r="F572" i="33" s="1"/>
  <c r="E571" i="33"/>
  <c r="F571" i="33" s="1"/>
  <c r="E570" i="33"/>
  <c r="F570" i="33" s="1"/>
  <c r="E569" i="33"/>
  <c r="F569" i="33" s="1"/>
  <c r="E568" i="33"/>
  <c r="F568" i="33" s="1"/>
  <c r="E567" i="33"/>
  <c r="F567" i="33" s="1"/>
  <c r="E566" i="33"/>
  <c r="F566" i="33" s="1"/>
  <c r="E565" i="33"/>
  <c r="F565" i="33" s="1"/>
  <c r="E564" i="33"/>
  <c r="F564" i="33" s="1"/>
  <c r="E563" i="33"/>
  <c r="F563" i="33" s="1"/>
  <c r="E562" i="33"/>
  <c r="F562" i="33" s="1"/>
  <c r="E561" i="33"/>
  <c r="F561" i="33" s="1"/>
  <c r="E560" i="33"/>
  <c r="F560" i="33" s="1"/>
  <c r="E559" i="33"/>
  <c r="F559" i="33" s="1"/>
  <c r="E558" i="33"/>
  <c r="F558" i="33" s="1"/>
  <c r="E557" i="33"/>
  <c r="F557" i="33" s="1"/>
  <c r="E556" i="33"/>
  <c r="F556" i="33" s="1"/>
  <c r="E555" i="33"/>
  <c r="F555" i="33" s="1"/>
  <c r="E554" i="33"/>
  <c r="F554" i="33" s="1"/>
  <c r="E553" i="33"/>
  <c r="F553" i="33" s="1"/>
  <c r="E552" i="33"/>
  <c r="F552" i="33" s="1"/>
  <c r="E551" i="33"/>
  <c r="F551" i="33" s="1"/>
  <c r="E550" i="33"/>
  <c r="F550" i="33" s="1"/>
  <c r="E549" i="33"/>
  <c r="F549" i="33" s="1"/>
  <c r="E548" i="33"/>
  <c r="F548" i="33" s="1"/>
  <c r="E547" i="33"/>
  <c r="F547" i="33" s="1"/>
  <c r="E546" i="33"/>
  <c r="F546" i="33" s="1"/>
  <c r="E545" i="33"/>
  <c r="F545" i="33" s="1"/>
  <c r="E544" i="33"/>
  <c r="F544" i="33" s="1"/>
  <c r="E543" i="33"/>
  <c r="F543" i="33" s="1"/>
  <c r="E542" i="33"/>
  <c r="F542" i="33" s="1"/>
  <c r="E541" i="33"/>
  <c r="F541" i="33" s="1"/>
  <c r="E540" i="33"/>
  <c r="F540" i="33" s="1"/>
  <c r="E539" i="33"/>
  <c r="F539" i="33" s="1"/>
  <c r="E538" i="33"/>
  <c r="F538" i="33" s="1"/>
  <c r="E537" i="33"/>
  <c r="F537" i="33" s="1"/>
  <c r="E536" i="33"/>
  <c r="F536" i="33" s="1"/>
  <c r="E535" i="33"/>
  <c r="F535" i="33" s="1"/>
  <c r="E534" i="33"/>
  <c r="F534" i="33" s="1"/>
  <c r="E533" i="33"/>
  <c r="F533" i="33" s="1"/>
  <c r="E532" i="33"/>
  <c r="F532" i="33" s="1"/>
  <c r="E531" i="33"/>
  <c r="F531" i="33" s="1"/>
  <c r="E530" i="33"/>
  <c r="F530" i="33" s="1"/>
  <c r="E529" i="33"/>
  <c r="F529" i="33" s="1"/>
  <c r="E528" i="33"/>
  <c r="F528" i="33" s="1"/>
  <c r="E527" i="33"/>
  <c r="F527" i="33" s="1"/>
  <c r="E526" i="33"/>
  <c r="F526" i="33" s="1"/>
  <c r="E525" i="33"/>
  <c r="F525" i="33" s="1"/>
  <c r="E524" i="33"/>
  <c r="F524" i="33" s="1"/>
  <c r="E523" i="33"/>
  <c r="F523" i="33" s="1"/>
  <c r="E522" i="33"/>
  <c r="F522" i="33" s="1"/>
  <c r="E521" i="33"/>
  <c r="F521" i="33" s="1"/>
  <c r="E520" i="33"/>
  <c r="F520" i="33" s="1"/>
  <c r="E519" i="33"/>
  <c r="F519" i="33" s="1"/>
  <c r="E518" i="33"/>
  <c r="F518" i="33" s="1"/>
  <c r="E517" i="33"/>
  <c r="F517" i="33" s="1"/>
  <c r="E516" i="33"/>
  <c r="F516" i="33" s="1"/>
  <c r="E515" i="33"/>
  <c r="F515" i="33" s="1"/>
  <c r="E514" i="33"/>
  <c r="F514" i="33" s="1"/>
  <c r="E513" i="33"/>
  <c r="F513" i="33" s="1"/>
  <c r="E512" i="33"/>
  <c r="F512" i="33" s="1"/>
  <c r="E511" i="33"/>
  <c r="F511" i="33" s="1"/>
  <c r="E510" i="33"/>
  <c r="F510" i="33" s="1"/>
  <c r="E509" i="33"/>
  <c r="F509" i="33" s="1"/>
  <c r="E508" i="33"/>
  <c r="F508" i="33" s="1"/>
  <c r="E507" i="33"/>
  <c r="F507" i="33" s="1"/>
  <c r="E506" i="33"/>
  <c r="F506" i="33" s="1"/>
  <c r="E505" i="33"/>
  <c r="F505" i="33" s="1"/>
  <c r="E504" i="33"/>
  <c r="F504" i="33" s="1"/>
  <c r="E503" i="33"/>
  <c r="F503" i="33" s="1"/>
  <c r="E502" i="33"/>
  <c r="F502" i="33" s="1"/>
  <c r="E501" i="33"/>
  <c r="F501" i="33" s="1"/>
  <c r="E500" i="33"/>
  <c r="F500" i="33" s="1"/>
  <c r="E499" i="33"/>
  <c r="F499" i="33" s="1"/>
  <c r="E498" i="33"/>
  <c r="F498" i="33" s="1"/>
  <c r="E497" i="33"/>
  <c r="F497" i="33" s="1"/>
  <c r="E496" i="33"/>
  <c r="F496" i="33" s="1"/>
  <c r="E495" i="33"/>
  <c r="F495" i="33" s="1"/>
  <c r="E494" i="33"/>
  <c r="F494" i="33" s="1"/>
  <c r="E493" i="33"/>
  <c r="F493" i="33" s="1"/>
  <c r="E492" i="33"/>
  <c r="F492" i="33" s="1"/>
  <c r="E491" i="33"/>
  <c r="F491" i="33" s="1"/>
  <c r="E490" i="33"/>
  <c r="F490" i="33" s="1"/>
  <c r="E489" i="33"/>
  <c r="F489" i="33" s="1"/>
  <c r="E488" i="33"/>
  <c r="F488" i="33" s="1"/>
  <c r="E487" i="33"/>
  <c r="F487" i="33" s="1"/>
  <c r="E486" i="33"/>
  <c r="F486" i="33" s="1"/>
  <c r="E485" i="33"/>
  <c r="F485" i="33" s="1"/>
  <c r="E484" i="33"/>
  <c r="F484" i="33" s="1"/>
  <c r="E483" i="33"/>
  <c r="F483" i="33" s="1"/>
  <c r="E482" i="33"/>
  <c r="F482" i="33" s="1"/>
  <c r="E481" i="33"/>
  <c r="F481" i="33" s="1"/>
  <c r="E480" i="33"/>
  <c r="F480" i="33" s="1"/>
  <c r="E479" i="33"/>
  <c r="F479" i="33" s="1"/>
  <c r="E478" i="33"/>
  <c r="F478" i="33" s="1"/>
  <c r="E477" i="33"/>
  <c r="F477" i="33" s="1"/>
  <c r="E476" i="33"/>
  <c r="F476" i="33" s="1"/>
  <c r="E475" i="33"/>
  <c r="F475" i="33" s="1"/>
  <c r="E474" i="33"/>
  <c r="F474" i="33" s="1"/>
  <c r="E473" i="33"/>
  <c r="F473" i="33" s="1"/>
  <c r="E472" i="33"/>
  <c r="F472" i="33" s="1"/>
  <c r="E471" i="33"/>
  <c r="F471" i="33" s="1"/>
  <c r="E470" i="33"/>
  <c r="F470" i="33" s="1"/>
  <c r="E469" i="33"/>
  <c r="F469" i="33" s="1"/>
  <c r="E468" i="33"/>
  <c r="F468" i="33" s="1"/>
  <c r="E467" i="33"/>
  <c r="F467" i="33" s="1"/>
  <c r="E466" i="33"/>
  <c r="F466" i="33" s="1"/>
  <c r="E465" i="33"/>
  <c r="F465" i="33" s="1"/>
  <c r="E464" i="33"/>
  <c r="F464" i="33" s="1"/>
  <c r="E463" i="33"/>
  <c r="F463" i="33" s="1"/>
  <c r="E462" i="33"/>
  <c r="F462" i="33" s="1"/>
  <c r="E461" i="33"/>
  <c r="F461" i="33" s="1"/>
  <c r="E460" i="33"/>
  <c r="F460" i="33" s="1"/>
  <c r="E459" i="33"/>
  <c r="F459" i="33" s="1"/>
  <c r="E458" i="33"/>
  <c r="F458" i="33" s="1"/>
  <c r="E457" i="33"/>
  <c r="F457" i="33" s="1"/>
  <c r="E456" i="33"/>
  <c r="F456" i="33" s="1"/>
  <c r="E455" i="33"/>
  <c r="F455" i="33" s="1"/>
  <c r="E454" i="33"/>
  <c r="F454" i="33" s="1"/>
  <c r="E453" i="33"/>
  <c r="F453" i="33" s="1"/>
  <c r="E452" i="33"/>
  <c r="F452" i="33" s="1"/>
  <c r="E451" i="33"/>
  <c r="F451" i="33" s="1"/>
  <c r="E450" i="33"/>
  <c r="F450" i="33" s="1"/>
  <c r="E449" i="33"/>
  <c r="F449" i="33" s="1"/>
  <c r="E448" i="33"/>
  <c r="F448" i="33" s="1"/>
  <c r="E447" i="33"/>
  <c r="F447" i="33" s="1"/>
  <c r="E446" i="33"/>
  <c r="F446" i="33" s="1"/>
  <c r="E445" i="33"/>
  <c r="F445" i="33" s="1"/>
  <c r="E444" i="33"/>
  <c r="F444" i="33" s="1"/>
  <c r="E443" i="33"/>
  <c r="F443" i="33" s="1"/>
  <c r="E442" i="33"/>
  <c r="F442" i="33" s="1"/>
  <c r="E441" i="33"/>
  <c r="F441" i="33" s="1"/>
  <c r="E440" i="33"/>
  <c r="F440" i="33" s="1"/>
  <c r="E439" i="33"/>
  <c r="F439" i="33" s="1"/>
  <c r="E438" i="33"/>
  <c r="F438" i="33" s="1"/>
  <c r="E437" i="33"/>
  <c r="F437" i="33" s="1"/>
  <c r="E436" i="33"/>
  <c r="F436" i="33" s="1"/>
  <c r="E435" i="33"/>
  <c r="F435" i="33" s="1"/>
  <c r="E434" i="33"/>
  <c r="F434" i="33" s="1"/>
  <c r="E433" i="33"/>
  <c r="F433" i="33" s="1"/>
  <c r="E432" i="33"/>
  <c r="F432" i="33" s="1"/>
  <c r="E431" i="33"/>
  <c r="F431" i="33" s="1"/>
  <c r="E430" i="33"/>
  <c r="F430" i="33" s="1"/>
  <c r="E429" i="33"/>
  <c r="F429" i="33" s="1"/>
  <c r="E428" i="33"/>
  <c r="F428" i="33" s="1"/>
  <c r="E427" i="33"/>
  <c r="F427" i="33" s="1"/>
  <c r="E426" i="33"/>
  <c r="F426" i="33" s="1"/>
  <c r="E425" i="33"/>
  <c r="F425" i="33" s="1"/>
  <c r="E424" i="33"/>
  <c r="F424" i="33" s="1"/>
  <c r="E423" i="33"/>
  <c r="F423" i="33" s="1"/>
  <c r="E422" i="33"/>
  <c r="F422" i="33" s="1"/>
  <c r="E421" i="33"/>
  <c r="F421" i="33" s="1"/>
  <c r="E420" i="33"/>
  <c r="F420" i="33" s="1"/>
  <c r="E419" i="33"/>
  <c r="F419" i="33" s="1"/>
  <c r="E418" i="33"/>
  <c r="F418" i="33" s="1"/>
  <c r="E417" i="33"/>
  <c r="F417" i="33" s="1"/>
  <c r="E416" i="33"/>
  <c r="F416" i="33" s="1"/>
  <c r="E415" i="33"/>
  <c r="F415" i="33" s="1"/>
  <c r="E414" i="33"/>
  <c r="F414" i="33" s="1"/>
  <c r="E413" i="33"/>
  <c r="F413" i="33" s="1"/>
  <c r="E412" i="33"/>
  <c r="F412" i="33" s="1"/>
  <c r="E411" i="33"/>
  <c r="F411" i="33" s="1"/>
  <c r="E410" i="33"/>
  <c r="F410" i="33" s="1"/>
  <c r="E409" i="33"/>
  <c r="F409" i="33" s="1"/>
  <c r="E408" i="33"/>
  <c r="F408" i="33" s="1"/>
  <c r="E407" i="33"/>
  <c r="F407" i="33" s="1"/>
  <c r="E406" i="33"/>
  <c r="F406" i="33" s="1"/>
  <c r="E405" i="33"/>
  <c r="F405" i="33" s="1"/>
  <c r="E404" i="33"/>
  <c r="F404" i="33" s="1"/>
  <c r="E403" i="33"/>
  <c r="F403" i="33" s="1"/>
  <c r="E402" i="33"/>
  <c r="F402" i="33" s="1"/>
  <c r="E401" i="33"/>
  <c r="F401" i="33" s="1"/>
  <c r="E400" i="33"/>
  <c r="F400" i="33" s="1"/>
  <c r="E399" i="33"/>
  <c r="F399" i="33" s="1"/>
  <c r="E398" i="33"/>
  <c r="F398" i="33" s="1"/>
  <c r="E397" i="33"/>
  <c r="F397" i="33" s="1"/>
  <c r="E396" i="33"/>
  <c r="F396" i="33" s="1"/>
  <c r="E395" i="33"/>
  <c r="F395" i="33" s="1"/>
  <c r="E394" i="33"/>
  <c r="F394" i="33" s="1"/>
  <c r="E393" i="33"/>
  <c r="F393" i="33" s="1"/>
  <c r="E392" i="33"/>
  <c r="F392" i="33" s="1"/>
  <c r="E391" i="33"/>
  <c r="F391" i="33" s="1"/>
  <c r="E390" i="33"/>
  <c r="F390" i="33" s="1"/>
  <c r="E389" i="33"/>
  <c r="F389" i="33" s="1"/>
  <c r="E388" i="33"/>
  <c r="F388" i="33" s="1"/>
  <c r="E387" i="33"/>
  <c r="F387" i="33" s="1"/>
  <c r="E386" i="33"/>
  <c r="F386" i="33" s="1"/>
  <c r="E385" i="33"/>
  <c r="F385" i="33" s="1"/>
  <c r="E384" i="33"/>
  <c r="F384" i="33" s="1"/>
  <c r="E383" i="33"/>
  <c r="F383" i="33" s="1"/>
  <c r="E382" i="33"/>
  <c r="F382" i="33" s="1"/>
  <c r="E381" i="33"/>
  <c r="F381" i="33" s="1"/>
  <c r="E380" i="33"/>
  <c r="F380" i="33" s="1"/>
  <c r="E379" i="33"/>
  <c r="F379" i="33" s="1"/>
  <c r="E378" i="33"/>
  <c r="F378" i="33" s="1"/>
  <c r="E377" i="33"/>
  <c r="F377" i="33" s="1"/>
  <c r="E376" i="33"/>
  <c r="F376" i="33" s="1"/>
  <c r="E375" i="33"/>
  <c r="F375" i="33" s="1"/>
  <c r="E374" i="33"/>
  <c r="F374" i="33" s="1"/>
  <c r="E373" i="33"/>
  <c r="F373" i="33" s="1"/>
  <c r="E372" i="33"/>
  <c r="F372" i="33" s="1"/>
  <c r="E371" i="33"/>
  <c r="F371" i="33" s="1"/>
  <c r="E370" i="33"/>
  <c r="F370" i="33" s="1"/>
  <c r="E369" i="33"/>
  <c r="F369" i="33" s="1"/>
  <c r="E368" i="33"/>
  <c r="F368" i="33" s="1"/>
  <c r="E367" i="33"/>
  <c r="F367" i="33" s="1"/>
  <c r="E366" i="33"/>
  <c r="F366" i="33" s="1"/>
  <c r="E365" i="33"/>
  <c r="F365" i="33" s="1"/>
  <c r="E364" i="33"/>
  <c r="F364" i="33" s="1"/>
  <c r="E363" i="33"/>
  <c r="F363" i="33" s="1"/>
  <c r="E362" i="33"/>
  <c r="F362" i="33" s="1"/>
  <c r="E361" i="33"/>
  <c r="F361" i="33" s="1"/>
  <c r="E360" i="33"/>
  <c r="F360" i="33" s="1"/>
  <c r="E359" i="33"/>
  <c r="F359" i="33" s="1"/>
  <c r="E358" i="33"/>
  <c r="F358" i="33" s="1"/>
  <c r="E357" i="33"/>
  <c r="F357" i="33" s="1"/>
  <c r="E356" i="33"/>
  <c r="F356" i="33" s="1"/>
  <c r="E355" i="33"/>
  <c r="F355" i="33" s="1"/>
  <c r="E354" i="33"/>
  <c r="F354" i="33" s="1"/>
  <c r="E353" i="33"/>
  <c r="F353" i="33" s="1"/>
  <c r="E352" i="33"/>
  <c r="F352" i="33" s="1"/>
  <c r="E351" i="33"/>
  <c r="F351" i="33" s="1"/>
  <c r="E350" i="33"/>
  <c r="F350" i="33" s="1"/>
  <c r="E349" i="33"/>
  <c r="F349" i="33" s="1"/>
  <c r="E348" i="33"/>
  <c r="F348" i="33" s="1"/>
  <c r="E347" i="33"/>
  <c r="F347" i="33" s="1"/>
  <c r="E346" i="33"/>
  <c r="F346" i="33" s="1"/>
  <c r="E345" i="33"/>
  <c r="F345" i="33" s="1"/>
  <c r="E344" i="33"/>
  <c r="F344" i="33" s="1"/>
  <c r="E343" i="33"/>
  <c r="F343" i="33" s="1"/>
  <c r="E342" i="33"/>
  <c r="F342" i="33" s="1"/>
  <c r="E341" i="33"/>
  <c r="F341" i="33" s="1"/>
  <c r="E340" i="33"/>
  <c r="F340" i="33" s="1"/>
  <c r="E339" i="33"/>
  <c r="F339" i="33" s="1"/>
  <c r="E338" i="33"/>
  <c r="F338" i="33" s="1"/>
  <c r="E337" i="33"/>
  <c r="F337" i="33" s="1"/>
  <c r="E336" i="33"/>
  <c r="F336" i="33" s="1"/>
  <c r="E335" i="33"/>
  <c r="F335" i="33" s="1"/>
  <c r="E334" i="33"/>
  <c r="F334" i="33" s="1"/>
  <c r="E333" i="33"/>
  <c r="F333" i="33" s="1"/>
  <c r="E332" i="33"/>
  <c r="F332" i="33" s="1"/>
  <c r="E331" i="33"/>
  <c r="F331" i="33" s="1"/>
  <c r="E330" i="33"/>
  <c r="F330" i="33" s="1"/>
  <c r="E329" i="33"/>
  <c r="F329" i="33" s="1"/>
  <c r="E328" i="33"/>
  <c r="F328" i="33" s="1"/>
  <c r="E327" i="33"/>
  <c r="F327" i="33" s="1"/>
  <c r="E326" i="33"/>
  <c r="F326" i="33" s="1"/>
  <c r="E325" i="33"/>
  <c r="F325" i="33" s="1"/>
  <c r="E324" i="33"/>
  <c r="F324" i="33" s="1"/>
  <c r="E323" i="33"/>
  <c r="F323" i="33" s="1"/>
  <c r="E322" i="33"/>
  <c r="F322" i="33" s="1"/>
  <c r="E321" i="33"/>
  <c r="F321" i="33" s="1"/>
  <c r="E320" i="33"/>
  <c r="F320" i="33" s="1"/>
  <c r="E319" i="33"/>
  <c r="F319" i="33" s="1"/>
  <c r="E318" i="33"/>
  <c r="F318" i="33" s="1"/>
  <c r="E317" i="33"/>
  <c r="F317" i="33" s="1"/>
  <c r="E316" i="33"/>
  <c r="F316" i="33" s="1"/>
  <c r="E315" i="33"/>
  <c r="F315" i="33" s="1"/>
  <c r="E314" i="33"/>
  <c r="F314" i="33" s="1"/>
  <c r="E313" i="33"/>
  <c r="F313" i="33" s="1"/>
  <c r="E312" i="33"/>
  <c r="F312" i="33" s="1"/>
  <c r="E311" i="33"/>
  <c r="F311" i="33" s="1"/>
  <c r="E310" i="33"/>
  <c r="F310" i="33" s="1"/>
  <c r="E309" i="33"/>
  <c r="F309" i="33" s="1"/>
  <c r="E308" i="33"/>
  <c r="F308" i="33" s="1"/>
  <c r="E307" i="33"/>
  <c r="F307" i="33" s="1"/>
  <c r="E306" i="33"/>
  <c r="F306" i="33" s="1"/>
  <c r="E305" i="33"/>
  <c r="F305" i="33" s="1"/>
  <c r="E304" i="33"/>
  <c r="F304" i="33" s="1"/>
  <c r="E303" i="33"/>
  <c r="F303" i="33" s="1"/>
  <c r="E302" i="33"/>
  <c r="F302" i="33" s="1"/>
  <c r="E301" i="33"/>
  <c r="F301" i="33" s="1"/>
  <c r="E300" i="33"/>
  <c r="F300" i="33" s="1"/>
  <c r="E299" i="33"/>
  <c r="F299" i="33" s="1"/>
  <c r="E298" i="33"/>
  <c r="F298" i="33" s="1"/>
  <c r="E297" i="33"/>
  <c r="F297" i="33" s="1"/>
  <c r="E296" i="33"/>
  <c r="F296" i="33" s="1"/>
  <c r="E295" i="33"/>
  <c r="F295" i="33" s="1"/>
  <c r="E294" i="33"/>
  <c r="F294" i="33" s="1"/>
  <c r="E293" i="33"/>
  <c r="F293" i="33" s="1"/>
  <c r="E292" i="33"/>
  <c r="F292" i="33" s="1"/>
  <c r="E291" i="33"/>
  <c r="F291" i="33" s="1"/>
  <c r="E290" i="33"/>
  <c r="F290" i="33" s="1"/>
  <c r="E289" i="33"/>
  <c r="F289" i="33" s="1"/>
  <c r="E288" i="33"/>
  <c r="F288" i="33" s="1"/>
  <c r="E287" i="33"/>
  <c r="F287" i="33" s="1"/>
  <c r="E286" i="33"/>
  <c r="F286" i="33" s="1"/>
  <c r="E285" i="33"/>
  <c r="F285" i="33" s="1"/>
  <c r="E284" i="33"/>
  <c r="F284" i="33" s="1"/>
  <c r="E283" i="33"/>
  <c r="F283" i="33" s="1"/>
  <c r="E282" i="33"/>
  <c r="F282" i="33" s="1"/>
  <c r="E281" i="33"/>
  <c r="F281" i="33" s="1"/>
  <c r="E280" i="33"/>
  <c r="F280" i="33" s="1"/>
  <c r="E279" i="33"/>
  <c r="F279" i="33" s="1"/>
  <c r="E278" i="33"/>
  <c r="F278" i="33" s="1"/>
  <c r="E277" i="33"/>
  <c r="F277" i="33" s="1"/>
  <c r="E276" i="33"/>
  <c r="F276" i="33" s="1"/>
  <c r="E275" i="33"/>
  <c r="F275" i="33" s="1"/>
  <c r="E274" i="33"/>
  <c r="F274" i="33" s="1"/>
  <c r="E273" i="33"/>
  <c r="F273" i="33" s="1"/>
  <c r="E272" i="33"/>
  <c r="F272" i="33" s="1"/>
  <c r="E271" i="33"/>
  <c r="F271" i="33" s="1"/>
  <c r="E270" i="33"/>
  <c r="F270" i="33" s="1"/>
  <c r="E269" i="33"/>
  <c r="F269" i="33" s="1"/>
  <c r="E268" i="33"/>
  <c r="F268" i="33" s="1"/>
  <c r="E267" i="33"/>
  <c r="F267" i="33" s="1"/>
  <c r="E266" i="33"/>
  <c r="F266" i="33" s="1"/>
  <c r="E265" i="33"/>
  <c r="F265" i="33" s="1"/>
  <c r="E264" i="33"/>
  <c r="F264" i="33" s="1"/>
  <c r="E263" i="33"/>
  <c r="F263" i="33" s="1"/>
  <c r="E262" i="33"/>
  <c r="F262" i="33" s="1"/>
  <c r="E261" i="33"/>
  <c r="F261" i="33" s="1"/>
  <c r="E260" i="33"/>
  <c r="F260" i="33" s="1"/>
  <c r="E259" i="33"/>
  <c r="F259" i="33" s="1"/>
  <c r="E258" i="33"/>
  <c r="F258" i="33" s="1"/>
  <c r="E257" i="33"/>
  <c r="F257" i="33" s="1"/>
  <c r="E256" i="33"/>
  <c r="F256" i="33" s="1"/>
  <c r="E255" i="33"/>
  <c r="F255" i="33" s="1"/>
  <c r="E254" i="33"/>
  <c r="F254" i="33" s="1"/>
  <c r="E253" i="33"/>
  <c r="F253" i="33" s="1"/>
  <c r="E252" i="33"/>
  <c r="F252" i="33" s="1"/>
  <c r="E251" i="33"/>
  <c r="F251" i="33" s="1"/>
  <c r="E250" i="33"/>
  <c r="F250" i="33" s="1"/>
  <c r="E249" i="33"/>
  <c r="F249" i="33" s="1"/>
  <c r="E248" i="33"/>
  <c r="F248" i="33" s="1"/>
  <c r="E247" i="33"/>
  <c r="F247" i="33" s="1"/>
  <c r="E246" i="33"/>
  <c r="F246" i="33" s="1"/>
  <c r="E245" i="33"/>
  <c r="F245" i="33" s="1"/>
  <c r="E244" i="33"/>
  <c r="F244" i="33" s="1"/>
  <c r="E243" i="33"/>
  <c r="F243" i="33" s="1"/>
  <c r="E242" i="33"/>
  <c r="F242" i="33" s="1"/>
  <c r="E241" i="33"/>
  <c r="F241" i="33" s="1"/>
  <c r="E240" i="33"/>
  <c r="F240" i="33" s="1"/>
  <c r="E239" i="33"/>
  <c r="F239" i="33" s="1"/>
  <c r="E238" i="33"/>
  <c r="F238" i="33" s="1"/>
  <c r="E237" i="33"/>
  <c r="F237" i="33" s="1"/>
  <c r="E236" i="33"/>
  <c r="F236" i="33" s="1"/>
  <c r="E235" i="33"/>
  <c r="F235" i="33" s="1"/>
  <c r="E234" i="33"/>
  <c r="F234" i="33" s="1"/>
  <c r="E233" i="33"/>
  <c r="F233" i="33" s="1"/>
  <c r="E232" i="33"/>
  <c r="F232" i="33" s="1"/>
  <c r="E231" i="33"/>
  <c r="F231" i="33" s="1"/>
  <c r="E230" i="33"/>
  <c r="F230" i="33" s="1"/>
  <c r="E229" i="33"/>
  <c r="F229" i="33" s="1"/>
  <c r="E228" i="33"/>
  <c r="F228" i="33" s="1"/>
  <c r="E227" i="33"/>
  <c r="F227" i="33" s="1"/>
  <c r="E226" i="33"/>
  <c r="F226" i="33" s="1"/>
  <c r="E225" i="33"/>
  <c r="F225" i="33" s="1"/>
  <c r="E224" i="33"/>
  <c r="F224" i="33" s="1"/>
  <c r="E223" i="33"/>
  <c r="F223" i="33" s="1"/>
  <c r="E222" i="33"/>
  <c r="F222" i="33" s="1"/>
  <c r="E221" i="33"/>
  <c r="F221" i="33" s="1"/>
  <c r="E220" i="33"/>
  <c r="F220" i="33" s="1"/>
  <c r="E219" i="33"/>
  <c r="F219" i="33" s="1"/>
  <c r="E218" i="33"/>
  <c r="F218" i="33" s="1"/>
  <c r="E217" i="33"/>
  <c r="F217" i="33" s="1"/>
  <c r="E216" i="33"/>
  <c r="F216" i="33" s="1"/>
  <c r="E215" i="33"/>
  <c r="F215" i="33" s="1"/>
  <c r="E214" i="33"/>
  <c r="F214" i="33" s="1"/>
  <c r="E213" i="33"/>
  <c r="F213" i="33" s="1"/>
  <c r="E212" i="33"/>
  <c r="F212" i="33" s="1"/>
  <c r="E211" i="33"/>
  <c r="F211" i="33" s="1"/>
  <c r="E210" i="33"/>
  <c r="F210" i="33" s="1"/>
  <c r="E209" i="33"/>
  <c r="F209" i="33" s="1"/>
  <c r="E208" i="33"/>
  <c r="F208" i="33" s="1"/>
  <c r="E207" i="33"/>
  <c r="F207" i="33" s="1"/>
  <c r="E206" i="33"/>
  <c r="F206" i="33" s="1"/>
  <c r="E205" i="33"/>
  <c r="F205" i="33" s="1"/>
  <c r="E204" i="33"/>
  <c r="F204" i="33" s="1"/>
  <c r="E203" i="33"/>
  <c r="F203" i="33" s="1"/>
  <c r="E202" i="33"/>
  <c r="F202" i="33" s="1"/>
  <c r="E201" i="33"/>
  <c r="F201" i="33" s="1"/>
  <c r="E200" i="33"/>
  <c r="F200" i="33" s="1"/>
  <c r="E199" i="33"/>
  <c r="F199" i="33" s="1"/>
  <c r="E198" i="33"/>
  <c r="F198" i="33" s="1"/>
  <c r="E197" i="33"/>
  <c r="F197" i="33" s="1"/>
  <c r="E196" i="33"/>
  <c r="F196" i="33" s="1"/>
  <c r="E195" i="33"/>
  <c r="F195" i="33" s="1"/>
  <c r="E194" i="33"/>
  <c r="F194" i="33" s="1"/>
  <c r="E193" i="33"/>
  <c r="F193" i="33" s="1"/>
  <c r="E192" i="33"/>
  <c r="F192" i="33" s="1"/>
  <c r="E191" i="33"/>
  <c r="F191" i="33" s="1"/>
  <c r="E190" i="33"/>
  <c r="F190" i="33" s="1"/>
  <c r="E189" i="33"/>
  <c r="F189" i="33" s="1"/>
  <c r="E188" i="33"/>
  <c r="F188" i="33" s="1"/>
  <c r="E187" i="33"/>
  <c r="F187" i="33" s="1"/>
  <c r="E186" i="33"/>
  <c r="F186" i="33" s="1"/>
  <c r="E185" i="33"/>
  <c r="F185" i="33" s="1"/>
  <c r="E184" i="33"/>
  <c r="F184" i="33" s="1"/>
  <c r="E183" i="33"/>
  <c r="F183" i="33" s="1"/>
  <c r="E182" i="33"/>
  <c r="F182" i="33" s="1"/>
  <c r="E181" i="33"/>
  <c r="F181" i="33" s="1"/>
  <c r="E180" i="33"/>
  <c r="F180" i="33" s="1"/>
  <c r="E179" i="33"/>
  <c r="F179" i="33" s="1"/>
  <c r="E178" i="33"/>
  <c r="F178" i="33" s="1"/>
  <c r="E177" i="33"/>
  <c r="F177" i="33" s="1"/>
  <c r="E176" i="33"/>
  <c r="F176" i="33" s="1"/>
  <c r="E175" i="33"/>
  <c r="F175" i="33" s="1"/>
  <c r="E174" i="33"/>
  <c r="F174" i="33" s="1"/>
  <c r="E173" i="33"/>
  <c r="F173" i="33" s="1"/>
  <c r="E172" i="33"/>
  <c r="F172" i="33" s="1"/>
  <c r="E171" i="33"/>
  <c r="F171" i="33" s="1"/>
  <c r="E170" i="33"/>
  <c r="F170" i="33" s="1"/>
  <c r="E169" i="33"/>
  <c r="F169" i="33" s="1"/>
  <c r="E168" i="33"/>
  <c r="F168" i="33" s="1"/>
  <c r="E167" i="33"/>
  <c r="F167" i="33" s="1"/>
  <c r="E166" i="33"/>
  <c r="F166" i="33" s="1"/>
  <c r="E165" i="33"/>
  <c r="F165" i="33" s="1"/>
  <c r="E164" i="33"/>
  <c r="F164" i="33" s="1"/>
  <c r="E163" i="33"/>
  <c r="F163" i="33" s="1"/>
  <c r="E162" i="33"/>
  <c r="F162" i="33" s="1"/>
  <c r="E161" i="33"/>
  <c r="F161" i="33" s="1"/>
  <c r="E160" i="33"/>
  <c r="F160" i="33" s="1"/>
  <c r="E159" i="33"/>
  <c r="F159" i="33" s="1"/>
  <c r="E158" i="33"/>
  <c r="F158" i="33" s="1"/>
  <c r="E157" i="33"/>
  <c r="F157" i="33" s="1"/>
  <c r="E156" i="33"/>
  <c r="F156" i="33" s="1"/>
  <c r="E155" i="33"/>
  <c r="F155" i="33" s="1"/>
  <c r="E154" i="33"/>
  <c r="F154" i="33" s="1"/>
  <c r="E153" i="33"/>
  <c r="F153" i="33" s="1"/>
  <c r="E152" i="33"/>
  <c r="F152" i="33" s="1"/>
  <c r="E151" i="33"/>
  <c r="F151" i="33" s="1"/>
  <c r="E150" i="33"/>
  <c r="F150" i="33" s="1"/>
  <c r="E149" i="33"/>
  <c r="F149" i="33" s="1"/>
  <c r="E148" i="33"/>
  <c r="F148" i="33" s="1"/>
  <c r="E147" i="33"/>
  <c r="F147" i="33" s="1"/>
  <c r="E146" i="33"/>
  <c r="F146" i="33" s="1"/>
  <c r="E145" i="33"/>
  <c r="F145" i="33" s="1"/>
  <c r="E144" i="33"/>
  <c r="F144" i="33" s="1"/>
  <c r="E143" i="33"/>
  <c r="F143" i="33" s="1"/>
  <c r="E142" i="33"/>
  <c r="F142" i="33" s="1"/>
  <c r="E141" i="33"/>
  <c r="F141" i="33" s="1"/>
  <c r="E140" i="33"/>
  <c r="F140" i="33" s="1"/>
  <c r="E139" i="33"/>
  <c r="F139" i="33" s="1"/>
  <c r="E138" i="33"/>
  <c r="F138" i="33" s="1"/>
  <c r="E137" i="33"/>
  <c r="F137" i="33" s="1"/>
  <c r="E136" i="33"/>
  <c r="F136" i="33" s="1"/>
  <c r="E135" i="33"/>
  <c r="F135" i="33" s="1"/>
  <c r="E134" i="33"/>
  <c r="F134" i="33" s="1"/>
  <c r="E133" i="33"/>
  <c r="F133" i="33" s="1"/>
  <c r="E132" i="33"/>
  <c r="F132" i="33" s="1"/>
  <c r="E131" i="33"/>
  <c r="F131" i="33" s="1"/>
  <c r="E130" i="33"/>
  <c r="F130" i="33" s="1"/>
  <c r="E129" i="33"/>
  <c r="F129" i="33" s="1"/>
  <c r="E128" i="33"/>
  <c r="F128" i="33" s="1"/>
  <c r="E127" i="33"/>
  <c r="F127" i="33" s="1"/>
  <c r="E126" i="33"/>
  <c r="F126" i="33" s="1"/>
  <c r="E125" i="33"/>
  <c r="F125" i="33" s="1"/>
  <c r="E124" i="33"/>
  <c r="F124" i="33" s="1"/>
  <c r="E123" i="33"/>
  <c r="F123" i="33" s="1"/>
  <c r="E122" i="33"/>
  <c r="F122" i="33" s="1"/>
  <c r="E121" i="33"/>
  <c r="F121" i="33" s="1"/>
  <c r="E120" i="33"/>
  <c r="F120" i="33" s="1"/>
  <c r="E119" i="33"/>
  <c r="F119" i="33" s="1"/>
  <c r="E118" i="33"/>
  <c r="F118" i="33" s="1"/>
  <c r="E117" i="33"/>
  <c r="F117" i="33" s="1"/>
  <c r="E116" i="33"/>
  <c r="F116" i="33" s="1"/>
  <c r="E115" i="33"/>
  <c r="F115" i="33" s="1"/>
  <c r="E114" i="33"/>
  <c r="F114" i="33" s="1"/>
  <c r="E113" i="33"/>
  <c r="F113" i="33" s="1"/>
  <c r="E112" i="33"/>
  <c r="F112" i="33" s="1"/>
  <c r="E111" i="33"/>
  <c r="F111" i="33" s="1"/>
  <c r="E110" i="33"/>
  <c r="F110" i="33" s="1"/>
  <c r="E109" i="33"/>
  <c r="F109" i="33" s="1"/>
  <c r="E108" i="33"/>
  <c r="F108" i="33" s="1"/>
  <c r="E107" i="33"/>
  <c r="F107" i="33" s="1"/>
  <c r="E106" i="33"/>
  <c r="F106" i="33" s="1"/>
  <c r="E105" i="33"/>
  <c r="F105" i="33" s="1"/>
  <c r="E104" i="33"/>
  <c r="F104" i="33" s="1"/>
  <c r="E103" i="33"/>
  <c r="F103" i="33" s="1"/>
  <c r="E102" i="33"/>
  <c r="F102" i="33" s="1"/>
  <c r="E101" i="33"/>
  <c r="F101" i="33" s="1"/>
  <c r="E100" i="33"/>
  <c r="F100" i="33" s="1"/>
  <c r="E99" i="33"/>
  <c r="F99" i="33" s="1"/>
  <c r="E98" i="33"/>
  <c r="F98" i="33" s="1"/>
  <c r="E97" i="33"/>
  <c r="F97" i="33" s="1"/>
  <c r="E96" i="33"/>
  <c r="F96" i="33" s="1"/>
  <c r="E95" i="33"/>
  <c r="F95" i="33" s="1"/>
  <c r="E94" i="33"/>
  <c r="F94" i="33" s="1"/>
  <c r="E93" i="33"/>
  <c r="F93" i="33" s="1"/>
  <c r="E92" i="33"/>
  <c r="F92" i="33" s="1"/>
  <c r="E91" i="33"/>
  <c r="F91" i="33" s="1"/>
  <c r="E90" i="33"/>
  <c r="F90" i="33" s="1"/>
  <c r="E89" i="33"/>
  <c r="F89" i="33" s="1"/>
  <c r="E88" i="33"/>
  <c r="F88" i="33" s="1"/>
  <c r="E87" i="33"/>
  <c r="F87" i="33" s="1"/>
  <c r="E86" i="33"/>
  <c r="F86" i="33" s="1"/>
  <c r="E85" i="33"/>
  <c r="F85" i="33" s="1"/>
  <c r="E84" i="33"/>
  <c r="F84" i="33" s="1"/>
  <c r="E83" i="33"/>
  <c r="F83" i="33" s="1"/>
  <c r="E82" i="33"/>
  <c r="F82" i="33" s="1"/>
  <c r="E81" i="33"/>
  <c r="F81" i="33" s="1"/>
  <c r="E80" i="33"/>
  <c r="F80" i="33" s="1"/>
  <c r="E79" i="33"/>
  <c r="F79" i="33" s="1"/>
  <c r="E78" i="33"/>
  <c r="F78" i="33" s="1"/>
  <c r="E77" i="33"/>
  <c r="F77" i="33" s="1"/>
  <c r="E76" i="33"/>
  <c r="F76" i="33" s="1"/>
  <c r="E75" i="33"/>
  <c r="F75" i="33" s="1"/>
  <c r="E74" i="33"/>
  <c r="F74" i="33" s="1"/>
  <c r="E73" i="33"/>
  <c r="F73" i="33" s="1"/>
  <c r="E72" i="33"/>
  <c r="F72" i="33" s="1"/>
  <c r="E71" i="33"/>
  <c r="F71" i="33" s="1"/>
  <c r="E70" i="33"/>
  <c r="F70" i="33" s="1"/>
  <c r="E69" i="33"/>
  <c r="F69" i="33" s="1"/>
  <c r="E68" i="33"/>
  <c r="F68" i="33" s="1"/>
  <c r="E67" i="33"/>
  <c r="F67" i="33" s="1"/>
  <c r="E66" i="33"/>
  <c r="F66" i="33" s="1"/>
  <c r="E65" i="33"/>
  <c r="F65" i="33" s="1"/>
  <c r="E64" i="33"/>
  <c r="F64" i="33" s="1"/>
  <c r="E63" i="33"/>
  <c r="F63" i="33" s="1"/>
  <c r="E62" i="33"/>
  <c r="F62" i="33" s="1"/>
  <c r="E61" i="33"/>
  <c r="F61" i="33" s="1"/>
  <c r="E60" i="33"/>
  <c r="F60" i="33" s="1"/>
  <c r="E59" i="33"/>
  <c r="F59" i="33" s="1"/>
  <c r="E58" i="33"/>
  <c r="F58" i="33" s="1"/>
  <c r="E57" i="33"/>
  <c r="F57" i="33" s="1"/>
  <c r="E56" i="33"/>
  <c r="F56" i="33" s="1"/>
  <c r="E55" i="33"/>
  <c r="F55" i="33" s="1"/>
  <c r="E54" i="33"/>
  <c r="F54" i="33" s="1"/>
  <c r="E53" i="33"/>
  <c r="F53" i="33" s="1"/>
  <c r="E52" i="33"/>
  <c r="F52" i="33" s="1"/>
  <c r="E51" i="33"/>
  <c r="F51" i="33" s="1"/>
  <c r="E50" i="33"/>
  <c r="F50" i="33" s="1"/>
  <c r="E49" i="33"/>
  <c r="F49" i="33" s="1"/>
  <c r="E48" i="33"/>
  <c r="F48" i="33" s="1"/>
  <c r="E47" i="33"/>
  <c r="F47" i="33" s="1"/>
  <c r="E46" i="33"/>
  <c r="F46" i="33" s="1"/>
  <c r="E45" i="33"/>
  <c r="F45" i="33" s="1"/>
  <c r="E44" i="33"/>
  <c r="F44" i="33" s="1"/>
  <c r="E43" i="33"/>
  <c r="F43" i="33" s="1"/>
  <c r="E42" i="33"/>
  <c r="F42" i="33" s="1"/>
  <c r="E41" i="33"/>
  <c r="F41" i="33" s="1"/>
  <c r="E40" i="33"/>
  <c r="F40" i="33" s="1"/>
  <c r="E39" i="33"/>
  <c r="F39" i="33" s="1"/>
  <c r="E38" i="33"/>
  <c r="F38" i="33" s="1"/>
  <c r="E37" i="33"/>
  <c r="F37" i="33" s="1"/>
  <c r="E36" i="33"/>
  <c r="F36" i="33" s="1"/>
  <c r="E35" i="33"/>
  <c r="F35" i="33" s="1"/>
  <c r="E34" i="33"/>
  <c r="F34" i="33" s="1"/>
  <c r="E33" i="33"/>
  <c r="F33" i="33" s="1"/>
  <c r="E32" i="33"/>
  <c r="F32" i="33" s="1"/>
  <c r="E31" i="33"/>
  <c r="F31" i="33" s="1"/>
  <c r="E30" i="33"/>
  <c r="F30" i="33" s="1"/>
  <c r="E29" i="33"/>
  <c r="F29" i="33" s="1"/>
  <c r="E28" i="33"/>
  <c r="F28" i="33" s="1"/>
  <c r="E27" i="33"/>
  <c r="F27" i="33" s="1"/>
  <c r="E26" i="33"/>
  <c r="F26" i="33" s="1"/>
  <c r="E25" i="33"/>
  <c r="F25" i="33" s="1"/>
  <c r="E24" i="33"/>
  <c r="F24" i="33" s="1"/>
  <c r="E23" i="33"/>
  <c r="F23" i="33" s="1"/>
  <c r="E22" i="33"/>
  <c r="F22" i="33" s="1"/>
  <c r="E21" i="33"/>
  <c r="F21" i="33" s="1"/>
  <c r="E20" i="33"/>
  <c r="F20" i="33" s="1"/>
  <c r="E19" i="33"/>
  <c r="F19" i="33" s="1"/>
  <c r="E18" i="33"/>
  <c r="F18" i="33" s="1"/>
  <c r="E17" i="33"/>
  <c r="F17" i="33" s="1"/>
  <c r="E16" i="33"/>
  <c r="F16" i="33" s="1"/>
  <c r="E15" i="33"/>
  <c r="F15" i="33" s="1"/>
  <c r="E14" i="33"/>
  <c r="F14" i="33" s="1"/>
  <c r="E13" i="33"/>
  <c r="F13" i="33" s="1"/>
  <c r="E12" i="33"/>
  <c r="F12" i="33" s="1"/>
  <c r="E11" i="33"/>
  <c r="F11" i="33" s="1"/>
  <c r="E10" i="33"/>
  <c r="F10" i="33" s="1"/>
  <c r="E9" i="33"/>
  <c r="F9" i="33" s="1"/>
  <c r="J8" i="33"/>
  <c r="E8" i="33"/>
  <c r="F8" i="33" s="1"/>
  <c r="E7" i="33"/>
  <c r="F7" i="33" s="1"/>
  <c r="E6" i="33"/>
  <c r="F6" i="33" s="1"/>
  <c r="E5" i="33"/>
  <c r="F5" i="33" s="1"/>
  <c r="J5" i="33"/>
  <c r="E4" i="33"/>
  <c r="F4" i="33" s="1"/>
  <c r="E3" i="33"/>
  <c r="F3" i="33" s="1"/>
  <c r="E2160" i="32"/>
  <c r="F2160" i="32" s="1"/>
  <c r="E2159" i="32"/>
  <c r="F2159" i="32" s="1"/>
  <c r="E2158" i="32"/>
  <c r="F2158" i="32" s="1"/>
  <c r="E2157" i="32"/>
  <c r="F2157" i="32" s="1"/>
  <c r="E2156" i="32"/>
  <c r="F2156" i="32" s="1"/>
  <c r="E2155" i="32"/>
  <c r="F2155" i="32" s="1"/>
  <c r="E2154" i="32"/>
  <c r="F2154" i="32" s="1"/>
  <c r="E2153" i="32"/>
  <c r="F2153" i="32" s="1"/>
  <c r="E2152" i="32"/>
  <c r="F2152" i="32" s="1"/>
  <c r="E2151" i="32"/>
  <c r="F2151" i="32" s="1"/>
  <c r="E2150" i="32"/>
  <c r="F2150" i="32" s="1"/>
  <c r="E2149" i="32"/>
  <c r="F2149" i="32" s="1"/>
  <c r="E2148" i="32"/>
  <c r="F2148" i="32" s="1"/>
  <c r="E2147" i="32"/>
  <c r="F2147" i="32" s="1"/>
  <c r="E2146" i="32"/>
  <c r="F2146" i="32" s="1"/>
  <c r="E2145" i="32"/>
  <c r="F2145" i="32" s="1"/>
  <c r="E2144" i="32"/>
  <c r="F2144" i="32" s="1"/>
  <c r="E2143" i="32"/>
  <c r="F2143" i="32" s="1"/>
  <c r="E2142" i="32"/>
  <c r="F2142" i="32" s="1"/>
  <c r="E2141" i="32"/>
  <c r="F2141" i="32" s="1"/>
  <c r="E2140" i="32"/>
  <c r="F2140" i="32" s="1"/>
  <c r="E2139" i="32"/>
  <c r="F2139" i="32" s="1"/>
  <c r="E2138" i="32"/>
  <c r="F2138" i="32" s="1"/>
  <c r="E2137" i="32"/>
  <c r="F2137" i="32" s="1"/>
  <c r="E2136" i="32"/>
  <c r="F2136" i="32" s="1"/>
  <c r="E2135" i="32"/>
  <c r="F2135" i="32" s="1"/>
  <c r="E2134" i="32"/>
  <c r="F2134" i="32" s="1"/>
  <c r="E2133" i="32"/>
  <c r="F2133" i="32" s="1"/>
  <c r="E2132" i="32"/>
  <c r="F2132" i="32" s="1"/>
  <c r="E2131" i="32"/>
  <c r="F2131" i="32" s="1"/>
  <c r="E2130" i="32"/>
  <c r="F2130" i="32" s="1"/>
  <c r="E2129" i="32"/>
  <c r="F2129" i="32" s="1"/>
  <c r="E2128" i="32"/>
  <c r="F2128" i="32" s="1"/>
  <c r="E2127" i="32"/>
  <c r="F2127" i="32" s="1"/>
  <c r="E2126" i="32"/>
  <c r="F2126" i="32" s="1"/>
  <c r="E2125" i="32"/>
  <c r="F2125" i="32" s="1"/>
  <c r="E2124" i="32"/>
  <c r="F2124" i="32" s="1"/>
  <c r="E2123" i="32"/>
  <c r="F2123" i="32" s="1"/>
  <c r="E2122" i="32"/>
  <c r="F2122" i="32" s="1"/>
  <c r="E2121" i="32"/>
  <c r="F2121" i="32" s="1"/>
  <c r="E2120" i="32"/>
  <c r="F2120" i="32" s="1"/>
  <c r="E2119" i="32"/>
  <c r="F2119" i="32" s="1"/>
  <c r="E2118" i="32"/>
  <c r="F2118" i="32" s="1"/>
  <c r="E2117" i="32"/>
  <c r="F2117" i="32" s="1"/>
  <c r="E2116" i="32"/>
  <c r="F2116" i="32" s="1"/>
  <c r="E2115" i="32"/>
  <c r="F2115" i="32" s="1"/>
  <c r="E2114" i="32"/>
  <c r="F2114" i="32" s="1"/>
  <c r="E2113" i="32"/>
  <c r="F2113" i="32" s="1"/>
  <c r="E2112" i="32"/>
  <c r="F2112" i="32" s="1"/>
  <c r="E2111" i="32"/>
  <c r="F2111" i="32" s="1"/>
  <c r="E2110" i="32"/>
  <c r="F2110" i="32" s="1"/>
  <c r="E2109" i="32"/>
  <c r="F2109" i="32" s="1"/>
  <c r="E2108" i="32"/>
  <c r="F2108" i="32" s="1"/>
  <c r="E2107" i="32"/>
  <c r="F2107" i="32" s="1"/>
  <c r="E2106" i="32"/>
  <c r="F2106" i="32" s="1"/>
  <c r="E2105" i="32"/>
  <c r="F2105" i="32" s="1"/>
  <c r="E2104" i="32"/>
  <c r="F2104" i="32" s="1"/>
  <c r="E2103" i="32"/>
  <c r="F2103" i="32" s="1"/>
  <c r="E2102" i="32"/>
  <c r="F2102" i="32" s="1"/>
  <c r="E2101" i="32"/>
  <c r="F2101" i="32" s="1"/>
  <c r="E2100" i="32"/>
  <c r="F2100" i="32" s="1"/>
  <c r="E2099" i="32"/>
  <c r="F2099" i="32" s="1"/>
  <c r="E2098" i="32"/>
  <c r="F2098" i="32" s="1"/>
  <c r="E2097" i="32"/>
  <c r="F2097" i="32" s="1"/>
  <c r="E2096" i="32"/>
  <c r="F2096" i="32" s="1"/>
  <c r="E2095" i="32"/>
  <c r="F2095" i="32" s="1"/>
  <c r="E2094" i="32"/>
  <c r="F2094" i="32" s="1"/>
  <c r="E2093" i="32"/>
  <c r="F2093" i="32" s="1"/>
  <c r="E2092" i="32"/>
  <c r="F2092" i="32" s="1"/>
  <c r="E2091" i="32"/>
  <c r="F2091" i="32" s="1"/>
  <c r="E2090" i="32"/>
  <c r="F2090" i="32" s="1"/>
  <c r="E2089" i="32"/>
  <c r="F2089" i="32" s="1"/>
  <c r="E2088" i="32"/>
  <c r="F2088" i="32" s="1"/>
  <c r="E2087" i="32"/>
  <c r="F2087" i="32" s="1"/>
  <c r="E2086" i="32"/>
  <c r="F2086" i="32" s="1"/>
  <c r="E2085" i="32"/>
  <c r="F2085" i="32" s="1"/>
  <c r="E2084" i="32"/>
  <c r="F2084" i="32" s="1"/>
  <c r="E2083" i="32"/>
  <c r="F2083" i="32" s="1"/>
  <c r="E2082" i="32"/>
  <c r="F2082" i="32" s="1"/>
  <c r="E2081" i="32"/>
  <c r="F2081" i="32" s="1"/>
  <c r="E2080" i="32"/>
  <c r="F2080" i="32" s="1"/>
  <c r="E2079" i="32"/>
  <c r="F2079" i="32" s="1"/>
  <c r="E2078" i="32"/>
  <c r="F2078" i="32" s="1"/>
  <c r="E2077" i="32"/>
  <c r="F2077" i="32" s="1"/>
  <c r="E2076" i="32"/>
  <c r="F2076" i="32" s="1"/>
  <c r="E2075" i="32"/>
  <c r="F2075" i="32" s="1"/>
  <c r="E2074" i="32"/>
  <c r="F2074" i="32" s="1"/>
  <c r="E2073" i="32"/>
  <c r="F2073" i="32" s="1"/>
  <c r="E2072" i="32"/>
  <c r="F2072" i="32" s="1"/>
  <c r="E2071" i="32"/>
  <c r="F2071" i="32" s="1"/>
  <c r="E2070" i="32"/>
  <c r="F2070" i="32" s="1"/>
  <c r="E2069" i="32"/>
  <c r="F2069" i="32" s="1"/>
  <c r="E2068" i="32"/>
  <c r="F2068" i="32" s="1"/>
  <c r="E2067" i="32"/>
  <c r="F2067" i="32" s="1"/>
  <c r="E2066" i="32"/>
  <c r="F2066" i="32" s="1"/>
  <c r="E2065" i="32"/>
  <c r="F2065" i="32" s="1"/>
  <c r="E2064" i="32"/>
  <c r="F2064" i="32" s="1"/>
  <c r="E2063" i="32"/>
  <c r="F2063" i="32" s="1"/>
  <c r="E2062" i="32"/>
  <c r="F2062" i="32" s="1"/>
  <c r="E2061" i="32"/>
  <c r="F2061" i="32" s="1"/>
  <c r="E2060" i="32"/>
  <c r="F2060" i="32" s="1"/>
  <c r="E2059" i="32"/>
  <c r="F2059" i="32" s="1"/>
  <c r="E2058" i="32"/>
  <c r="F2058" i="32" s="1"/>
  <c r="E2057" i="32"/>
  <c r="F2057" i="32" s="1"/>
  <c r="E2056" i="32"/>
  <c r="F2056" i="32" s="1"/>
  <c r="E2055" i="32"/>
  <c r="F2055" i="32" s="1"/>
  <c r="E2054" i="32"/>
  <c r="F2054" i="32" s="1"/>
  <c r="E2053" i="32"/>
  <c r="F2053" i="32" s="1"/>
  <c r="E2052" i="32"/>
  <c r="F2052" i="32" s="1"/>
  <c r="E2051" i="32"/>
  <c r="F2051" i="32" s="1"/>
  <c r="E2050" i="32"/>
  <c r="F2050" i="32" s="1"/>
  <c r="E2049" i="32"/>
  <c r="F2049" i="32" s="1"/>
  <c r="E2048" i="32"/>
  <c r="F2048" i="32" s="1"/>
  <c r="E2047" i="32"/>
  <c r="F2047" i="32" s="1"/>
  <c r="E2046" i="32"/>
  <c r="F2046" i="32" s="1"/>
  <c r="E2045" i="32"/>
  <c r="F2045" i="32" s="1"/>
  <c r="E2044" i="32"/>
  <c r="F2044" i="32" s="1"/>
  <c r="E2043" i="32"/>
  <c r="F2043" i="32" s="1"/>
  <c r="E2042" i="32"/>
  <c r="F2042" i="32" s="1"/>
  <c r="E2041" i="32"/>
  <c r="F2041" i="32" s="1"/>
  <c r="E2040" i="32"/>
  <c r="F2040" i="32" s="1"/>
  <c r="E2039" i="32"/>
  <c r="F2039" i="32" s="1"/>
  <c r="E2038" i="32"/>
  <c r="F2038" i="32" s="1"/>
  <c r="E2037" i="32"/>
  <c r="F2037" i="32" s="1"/>
  <c r="E2036" i="32"/>
  <c r="F2036" i="32" s="1"/>
  <c r="E2035" i="32"/>
  <c r="F2035" i="32" s="1"/>
  <c r="E2034" i="32"/>
  <c r="F2034" i="32" s="1"/>
  <c r="E2033" i="32"/>
  <c r="F2033" i="32" s="1"/>
  <c r="E2032" i="32"/>
  <c r="F2032" i="32" s="1"/>
  <c r="E2031" i="32"/>
  <c r="F2031" i="32" s="1"/>
  <c r="E2030" i="32"/>
  <c r="F2030" i="32" s="1"/>
  <c r="E2029" i="32"/>
  <c r="F2029" i="32" s="1"/>
  <c r="E2028" i="32"/>
  <c r="F2028" i="32" s="1"/>
  <c r="E2027" i="32"/>
  <c r="F2027" i="32" s="1"/>
  <c r="E2026" i="32"/>
  <c r="F2026" i="32" s="1"/>
  <c r="E2025" i="32"/>
  <c r="F2025" i="32" s="1"/>
  <c r="E2024" i="32"/>
  <c r="F2024" i="32" s="1"/>
  <c r="E2023" i="32"/>
  <c r="F2023" i="32" s="1"/>
  <c r="E2022" i="32"/>
  <c r="F2022" i="32" s="1"/>
  <c r="E2021" i="32"/>
  <c r="F2021" i="32" s="1"/>
  <c r="E2020" i="32"/>
  <c r="F2020" i="32" s="1"/>
  <c r="E2019" i="32"/>
  <c r="F2019" i="32" s="1"/>
  <c r="E2018" i="32"/>
  <c r="F2018" i="32" s="1"/>
  <c r="E2017" i="32"/>
  <c r="F2017" i="32" s="1"/>
  <c r="E2016" i="32"/>
  <c r="F2016" i="32" s="1"/>
  <c r="E2015" i="32"/>
  <c r="F2015" i="32" s="1"/>
  <c r="E2014" i="32"/>
  <c r="F2014" i="32" s="1"/>
  <c r="E2013" i="32"/>
  <c r="F2013" i="32" s="1"/>
  <c r="E2012" i="32"/>
  <c r="F2012" i="32" s="1"/>
  <c r="E2011" i="32"/>
  <c r="F2011" i="32" s="1"/>
  <c r="E2010" i="32"/>
  <c r="F2010" i="32" s="1"/>
  <c r="E2009" i="32"/>
  <c r="F2009" i="32" s="1"/>
  <c r="E2008" i="32"/>
  <c r="F2008" i="32" s="1"/>
  <c r="E2007" i="32"/>
  <c r="F2007" i="32" s="1"/>
  <c r="E2006" i="32"/>
  <c r="F2006" i="32" s="1"/>
  <c r="E2005" i="32"/>
  <c r="F2005" i="32" s="1"/>
  <c r="E2004" i="32"/>
  <c r="F2004" i="32" s="1"/>
  <c r="E2003" i="32"/>
  <c r="F2003" i="32" s="1"/>
  <c r="E2002" i="32"/>
  <c r="F2002" i="32" s="1"/>
  <c r="E2001" i="32"/>
  <c r="F2001" i="32" s="1"/>
  <c r="E2000" i="32"/>
  <c r="F2000" i="32" s="1"/>
  <c r="E1999" i="32"/>
  <c r="F1999" i="32" s="1"/>
  <c r="E1998" i="32"/>
  <c r="F1998" i="32" s="1"/>
  <c r="E1997" i="32"/>
  <c r="F1997" i="32" s="1"/>
  <c r="E1996" i="32"/>
  <c r="F1996" i="32" s="1"/>
  <c r="E1995" i="32"/>
  <c r="F1995" i="32" s="1"/>
  <c r="E1994" i="32"/>
  <c r="F1994" i="32" s="1"/>
  <c r="E1993" i="32"/>
  <c r="F1993" i="32" s="1"/>
  <c r="E1992" i="32"/>
  <c r="F1992" i="32" s="1"/>
  <c r="E1991" i="32"/>
  <c r="F1991" i="32" s="1"/>
  <c r="E1990" i="32"/>
  <c r="F1990" i="32" s="1"/>
  <c r="E1989" i="32"/>
  <c r="F1989" i="32" s="1"/>
  <c r="E1988" i="32"/>
  <c r="F1988" i="32" s="1"/>
  <c r="E1987" i="32"/>
  <c r="F1987" i="32" s="1"/>
  <c r="E1986" i="32"/>
  <c r="F1986" i="32" s="1"/>
  <c r="E1985" i="32"/>
  <c r="F1985" i="32" s="1"/>
  <c r="E1984" i="32"/>
  <c r="F1984" i="32" s="1"/>
  <c r="E1983" i="32"/>
  <c r="F1983" i="32" s="1"/>
  <c r="E1982" i="32"/>
  <c r="F1982" i="32" s="1"/>
  <c r="E1981" i="32"/>
  <c r="F1981" i="32" s="1"/>
  <c r="E1980" i="32"/>
  <c r="F1980" i="32" s="1"/>
  <c r="E1979" i="32"/>
  <c r="F1979" i="32" s="1"/>
  <c r="E1978" i="32"/>
  <c r="F1978" i="32" s="1"/>
  <c r="E1977" i="32"/>
  <c r="F1977" i="32" s="1"/>
  <c r="E1976" i="32"/>
  <c r="F1976" i="32" s="1"/>
  <c r="E1975" i="32"/>
  <c r="F1975" i="32" s="1"/>
  <c r="E1974" i="32"/>
  <c r="F1974" i="32" s="1"/>
  <c r="E1973" i="32"/>
  <c r="F1973" i="32" s="1"/>
  <c r="E1972" i="32"/>
  <c r="F1972" i="32" s="1"/>
  <c r="E1971" i="32"/>
  <c r="F1971" i="32" s="1"/>
  <c r="E1970" i="32"/>
  <c r="F1970" i="32" s="1"/>
  <c r="E1969" i="32"/>
  <c r="F1969" i="32" s="1"/>
  <c r="E1968" i="32"/>
  <c r="F1968" i="32" s="1"/>
  <c r="E1967" i="32"/>
  <c r="F1967" i="32" s="1"/>
  <c r="E1966" i="32"/>
  <c r="F1966" i="32" s="1"/>
  <c r="E1965" i="32"/>
  <c r="F1965" i="32" s="1"/>
  <c r="E1964" i="32"/>
  <c r="F1964" i="32" s="1"/>
  <c r="E1963" i="32"/>
  <c r="F1963" i="32" s="1"/>
  <c r="E1962" i="32"/>
  <c r="F1962" i="32" s="1"/>
  <c r="E1961" i="32"/>
  <c r="F1961" i="32" s="1"/>
  <c r="E1960" i="32"/>
  <c r="F1960" i="32" s="1"/>
  <c r="E1959" i="32"/>
  <c r="F1959" i="32" s="1"/>
  <c r="E1958" i="32"/>
  <c r="F1958" i="32" s="1"/>
  <c r="E1957" i="32"/>
  <c r="F1957" i="32" s="1"/>
  <c r="E1956" i="32"/>
  <c r="F1956" i="32" s="1"/>
  <c r="E1955" i="32"/>
  <c r="F1955" i="32" s="1"/>
  <c r="E1954" i="32"/>
  <c r="F1954" i="32" s="1"/>
  <c r="E1953" i="32"/>
  <c r="F1953" i="32" s="1"/>
  <c r="E1952" i="32"/>
  <c r="F1952" i="32" s="1"/>
  <c r="E1951" i="32"/>
  <c r="F1951" i="32" s="1"/>
  <c r="E1950" i="32"/>
  <c r="F1950" i="32" s="1"/>
  <c r="E1949" i="32"/>
  <c r="F1949" i="32" s="1"/>
  <c r="E1948" i="32"/>
  <c r="F1948" i="32" s="1"/>
  <c r="E1947" i="32"/>
  <c r="F1947" i="32" s="1"/>
  <c r="E1946" i="32"/>
  <c r="F1946" i="32" s="1"/>
  <c r="E1945" i="32"/>
  <c r="F1945" i="32" s="1"/>
  <c r="E1944" i="32"/>
  <c r="F1944" i="32" s="1"/>
  <c r="E1943" i="32"/>
  <c r="F1943" i="32" s="1"/>
  <c r="E1942" i="32"/>
  <c r="F1942" i="32" s="1"/>
  <c r="E1941" i="32"/>
  <c r="F1941" i="32" s="1"/>
  <c r="E1940" i="32"/>
  <c r="F1940" i="32" s="1"/>
  <c r="E1939" i="32"/>
  <c r="F1939" i="32" s="1"/>
  <c r="E1938" i="32"/>
  <c r="F1938" i="32" s="1"/>
  <c r="E1937" i="32"/>
  <c r="F1937" i="32" s="1"/>
  <c r="E1936" i="32"/>
  <c r="F1936" i="32" s="1"/>
  <c r="E1935" i="32"/>
  <c r="F1935" i="32" s="1"/>
  <c r="E1934" i="32"/>
  <c r="F1934" i="32" s="1"/>
  <c r="E1933" i="32"/>
  <c r="F1933" i="32" s="1"/>
  <c r="E1932" i="32"/>
  <c r="F1932" i="32" s="1"/>
  <c r="E1931" i="32"/>
  <c r="F1931" i="32" s="1"/>
  <c r="E1930" i="32"/>
  <c r="F1930" i="32" s="1"/>
  <c r="E1929" i="32"/>
  <c r="F1929" i="32" s="1"/>
  <c r="E1928" i="32"/>
  <c r="F1928" i="32" s="1"/>
  <c r="E1927" i="32"/>
  <c r="F1927" i="32" s="1"/>
  <c r="E1926" i="32"/>
  <c r="F1926" i="32" s="1"/>
  <c r="E1925" i="32"/>
  <c r="F1925" i="32" s="1"/>
  <c r="E1924" i="32"/>
  <c r="F1924" i="32" s="1"/>
  <c r="E1923" i="32"/>
  <c r="F1923" i="32" s="1"/>
  <c r="E1922" i="32"/>
  <c r="F1922" i="32" s="1"/>
  <c r="E1921" i="32"/>
  <c r="F1921" i="32" s="1"/>
  <c r="E1920" i="32"/>
  <c r="F1920" i="32" s="1"/>
  <c r="E1919" i="32"/>
  <c r="F1919" i="32" s="1"/>
  <c r="E1918" i="32"/>
  <c r="F1918" i="32" s="1"/>
  <c r="E1917" i="32"/>
  <c r="F1917" i="32" s="1"/>
  <c r="E1916" i="32"/>
  <c r="F1916" i="32" s="1"/>
  <c r="E1915" i="32"/>
  <c r="F1915" i="32" s="1"/>
  <c r="E1914" i="32"/>
  <c r="F1914" i="32" s="1"/>
  <c r="E1913" i="32"/>
  <c r="F1913" i="32" s="1"/>
  <c r="E1912" i="32"/>
  <c r="F1912" i="32" s="1"/>
  <c r="E1911" i="32"/>
  <c r="F1911" i="32" s="1"/>
  <c r="E1910" i="32"/>
  <c r="F1910" i="32" s="1"/>
  <c r="E1909" i="32"/>
  <c r="F1909" i="32" s="1"/>
  <c r="E1908" i="32"/>
  <c r="F1908" i="32" s="1"/>
  <c r="E1907" i="32"/>
  <c r="F1907" i="32" s="1"/>
  <c r="E1906" i="32"/>
  <c r="F1906" i="32" s="1"/>
  <c r="E1905" i="32"/>
  <c r="F1905" i="32" s="1"/>
  <c r="E1904" i="32"/>
  <c r="F1904" i="32" s="1"/>
  <c r="E1903" i="32"/>
  <c r="F1903" i="32" s="1"/>
  <c r="E1902" i="32"/>
  <c r="F1902" i="32" s="1"/>
  <c r="E1901" i="32"/>
  <c r="F1901" i="32" s="1"/>
  <c r="E1900" i="32"/>
  <c r="F1900" i="32" s="1"/>
  <c r="E1899" i="32"/>
  <c r="F1899" i="32" s="1"/>
  <c r="E1898" i="32"/>
  <c r="F1898" i="32" s="1"/>
  <c r="E1897" i="32"/>
  <c r="F1897" i="32" s="1"/>
  <c r="E1896" i="32"/>
  <c r="F1896" i="32" s="1"/>
  <c r="E1895" i="32"/>
  <c r="F1895" i="32" s="1"/>
  <c r="E1894" i="32"/>
  <c r="F1894" i="32" s="1"/>
  <c r="E1893" i="32"/>
  <c r="F1893" i="32" s="1"/>
  <c r="E1892" i="32"/>
  <c r="F1892" i="32" s="1"/>
  <c r="E1891" i="32"/>
  <c r="F1891" i="32" s="1"/>
  <c r="E1890" i="32"/>
  <c r="F1890" i="32" s="1"/>
  <c r="E1889" i="32"/>
  <c r="F1889" i="32" s="1"/>
  <c r="E1888" i="32"/>
  <c r="F1888" i="32" s="1"/>
  <c r="E1887" i="32"/>
  <c r="F1887" i="32" s="1"/>
  <c r="E1886" i="32"/>
  <c r="F1886" i="32" s="1"/>
  <c r="E1885" i="32"/>
  <c r="F1885" i="32" s="1"/>
  <c r="E1884" i="32"/>
  <c r="F1884" i="32" s="1"/>
  <c r="E1883" i="32"/>
  <c r="F1883" i="32" s="1"/>
  <c r="E1882" i="32"/>
  <c r="F1882" i="32" s="1"/>
  <c r="E1881" i="32"/>
  <c r="F1881" i="32" s="1"/>
  <c r="E1880" i="32"/>
  <c r="F1880" i="32" s="1"/>
  <c r="E1879" i="32"/>
  <c r="F1879" i="32" s="1"/>
  <c r="E1878" i="32"/>
  <c r="F1878" i="32" s="1"/>
  <c r="E1877" i="32"/>
  <c r="F1877" i="32" s="1"/>
  <c r="E1876" i="32"/>
  <c r="F1876" i="32" s="1"/>
  <c r="E1875" i="32"/>
  <c r="F1875" i="32" s="1"/>
  <c r="E1874" i="32"/>
  <c r="F1874" i="32" s="1"/>
  <c r="E1873" i="32"/>
  <c r="F1873" i="32" s="1"/>
  <c r="E1872" i="32"/>
  <c r="F1872" i="32" s="1"/>
  <c r="E1871" i="32"/>
  <c r="F1871" i="32" s="1"/>
  <c r="E1870" i="32"/>
  <c r="F1870" i="32" s="1"/>
  <c r="E1869" i="32"/>
  <c r="F1869" i="32" s="1"/>
  <c r="E1868" i="32"/>
  <c r="F1868" i="32" s="1"/>
  <c r="E1867" i="32"/>
  <c r="F1867" i="32" s="1"/>
  <c r="E1866" i="32"/>
  <c r="F1866" i="32" s="1"/>
  <c r="E1865" i="32"/>
  <c r="F1865" i="32" s="1"/>
  <c r="E1864" i="32"/>
  <c r="F1864" i="32" s="1"/>
  <c r="E1863" i="32"/>
  <c r="F1863" i="32" s="1"/>
  <c r="E1862" i="32"/>
  <c r="F1862" i="32" s="1"/>
  <c r="E1861" i="32"/>
  <c r="F1861" i="32" s="1"/>
  <c r="E1860" i="32"/>
  <c r="F1860" i="32" s="1"/>
  <c r="E1859" i="32"/>
  <c r="F1859" i="32" s="1"/>
  <c r="E1858" i="32"/>
  <c r="F1858" i="32" s="1"/>
  <c r="E1857" i="32"/>
  <c r="F1857" i="32" s="1"/>
  <c r="E1856" i="32"/>
  <c r="F1856" i="32" s="1"/>
  <c r="E1855" i="32"/>
  <c r="F1855" i="32" s="1"/>
  <c r="E1854" i="32"/>
  <c r="F1854" i="32" s="1"/>
  <c r="E1853" i="32"/>
  <c r="F1853" i="32" s="1"/>
  <c r="E1852" i="32"/>
  <c r="F1852" i="32" s="1"/>
  <c r="E1851" i="32"/>
  <c r="F1851" i="32" s="1"/>
  <c r="E1850" i="32"/>
  <c r="F1850" i="32" s="1"/>
  <c r="E1849" i="32"/>
  <c r="F1849" i="32" s="1"/>
  <c r="E1848" i="32"/>
  <c r="F1848" i="32" s="1"/>
  <c r="E1847" i="32"/>
  <c r="F1847" i="32" s="1"/>
  <c r="E1846" i="32"/>
  <c r="F1846" i="32" s="1"/>
  <c r="E1845" i="32"/>
  <c r="F1845" i="32" s="1"/>
  <c r="E1844" i="32"/>
  <c r="F1844" i="32" s="1"/>
  <c r="E1843" i="32"/>
  <c r="F1843" i="32" s="1"/>
  <c r="E1842" i="32"/>
  <c r="F1842" i="32" s="1"/>
  <c r="E1841" i="32"/>
  <c r="F1841" i="32" s="1"/>
  <c r="E1840" i="32"/>
  <c r="F1840" i="32" s="1"/>
  <c r="E1839" i="32"/>
  <c r="F1839" i="32" s="1"/>
  <c r="E1838" i="32"/>
  <c r="F1838" i="32" s="1"/>
  <c r="E1837" i="32"/>
  <c r="F1837" i="32" s="1"/>
  <c r="E1836" i="32"/>
  <c r="F1836" i="32" s="1"/>
  <c r="E1835" i="32"/>
  <c r="F1835" i="32" s="1"/>
  <c r="E1834" i="32"/>
  <c r="F1834" i="32" s="1"/>
  <c r="E1833" i="32"/>
  <c r="F1833" i="32" s="1"/>
  <c r="E1832" i="32"/>
  <c r="F1832" i="32" s="1"/>
  <c r="E1831" i="32"/>
  <c r="F1831" i="32" s="1"/>
  <c r="E1830" i="32"/>
  <c r="F1830" i="32" s="1"/>
  <c r="E1829" i="32"/>
  <c r="F1829" i="32" s="1"/>
  <c r="E1828" i="32"/>
  <c r="F1828" i="32" s="1"/>
  <c r="E1827" i="32"/>
  <c r="F1827" i="32" s="1"/>
  <c r="E1826" i="32"/>
  <c r="F1826" i="32" s="1"/>
  <c r="E1825" i="32"/>
  <c r="F1825" i="32" s="1"/>
  <c r="E1824" i="32"/>
  <c r="F1824" i="32" s="1"/>
  <c r="E1823" i="32"/>
  <c r="F1823" i="32" s="1"/>
  <c r="E1822" i="32"/>
  <c r="F1822" i="32" s="1"/>
  <c r="E1821" i="32"/>
  <c r="F1821" i="32" s="1"/>
  <c r="E1820" i="32"/>
  <c r="F1820" i="32" s="1"/>
  <c r="E1819" i="32"/>
  <c r="F1819" i="32" s="1"/>
  <c r="E1818" i="32"/>
  <c r="F1818" i="32" s="1"/>
  <c r="E1817" i="32"/>
  <c r="F1817" i="32" s="1"/>
  <c r="E1816" i="32"/>
  <c r="F1816" i="32" s="1"/>
  <c r="E1815" i="32"/>
  <c r="F1815" i="32" s="1"/>
  <c r="E1814" i="32"/>
  <c r="F1814" i="32" s="1"/>
  <c r="E1813" i="32"/>
  <c r="F1813" i="32" s="1"/>
  <c r="E1812" i="32"/>
  <c r="F1812" i="32" s="1"/>
  <c r="E1811" i="32"/>
  <c r="F1811" i="32" s="1"/>
  <c r="E1810" i="32"/>
  <c r="F1810" i="32" s="1"/>
  <c r="E1809" i="32"/>
  <c r="F1809" i="32" s="1"/>
  <c r="E1808" i="32"/>
  <c r="F1808" i="32" s="1"/>
  <c r="E1807" i="32"/>
  <c r="F1807" i="32" s="1"/>
  <c r="E1806" i="32"/>
  <c r="F1806" i="32" s="1"/>
  <c r="E1805" i="32"/>
  <c r="F1805" i="32" s="1"/>
  <c r="E1804" i="32"/>
  <c r="F1804" i="32" s="1"/>
  <c r="E1803" i="32"/>
  <c r="F1803" i="32" s="1"/>
  <c r="E1802" i="32"/>
  <c r="F1802" i="32" s="1"/>
  <c r="E1801" i="32"/>
  <c r="F1801" i="32" s="1"/>
  <c r="E1800" i="32"/>
  <c r="F1800" i="32" s="1"/>
  <c r="E1799" i="32"/>
  <c r="F1799" i="32" s="1"/>
  <c r="E1798" i="32"/>
  <c r="F1798" i="32" s="1"/>
  <c r="E1797" i="32"/>
  <c r="F1797" i="32" s="1"/>
  <c r="E1796" i="32"/>
  <c r="F1796" i="32" s="1"/>
  <c r="E1795" i="32"/>
  <c r="F1795" i="32" s="1"/>
  <c r="E1794" i="32"/>
  <c r="F1794" i="32" s="1"/>
  <c r="E1793" i="32"/>
  <c r="F1793" i="32" s="1"/>
  <c r="E1792" i="32"/>
  <c r="F1792" i="32" s="1"/>
  <c r="E1791" i="32"/>
  <c r="F1791" i="32" s="1"/>
  <c r="E1790" i="32"/>
  <c r="F1790" i="32" s="1"/>
  <c r="E1789" i="32"/>
  <c r="F1789" i="32" s="1"/>
  <c r="E1788" i="32"/>
  <c r="F1788" i="32" s="1"/>
  <c r="E1787" i="32"/>
  <c r="F1787" i="32" s="1"/>
  <c r="E1786" i="32"/>
  <c r="F1786" i="32" s="1"/>
  <c r="E1785" i="32"/>
  <c r="F1785" i="32" s="1"/>
  <c r="E1784" i="32"/>
  <c r="F1784" i="32" s="1"/>
  <c r="E1783" i="32"/>
  <c r="F1783" i="32" s="1"/>
  <c r="E1782" i="32"/>
  <c r="F1782" i="32" s="1"/>
  <c r="E1781" i="32"/>
  <c r="F1781" i="32" s="1"/>
  <c r="E1780" i="32"/>
  <c r="F1780" i="32" s="1"/>
  <c r="E1779" i="32"/>
  <c r="F1779" i="32" s="1"/>
  <c r="E1778" i="32"/>
  <c r="F1778" i="32" s="1"/>
  <c r="E1777" i="32"/>
  <c r="F1777" i="32" s="1"/>
  <c r="E1776" i="32"/>
  <c r="F1776" i="32" s="1"/>
  <c r="E1775" i="32"/>
  <c r="F1775" i="32" s="1"/>
  <c r="E1774" i="32"/>
  <c r="F1774" i="32" s="1"/>
  <c r="E1773" i="32"/>
  <c r="F1773" i="32" s="1"/>
  <c r="E1772" i="32"/>
  <c r="F1772" i="32" s="1"/>
  <c r="E1771" i="32"/>
  <c r="F1771" i="32" s="1"/>
  <c r="E1770" i="32"/>
  <c r="F1770" i="32" s="1"/>
  <c r="E1769" i="32"/>
  <c r="F1769" i="32" s="1"/>
  <c r="E1768" i="32"/>
  <c r="F1768" i="32" s="1"/>
  <c r="E1767" i="32"/>
  <c r="F1767" i="32" s="1"/>
  <c r="E1766" i="32"/>
  <c r="F1766" i="32" s="1"/>
  <c r="E1765" i="32"/>
  <c r="F1765" i="32" s="1"/>
  <c r="E1764" i="32"/>
  <c r="F1764" i="32" s="1"/>
  <c r="E1763" i="32"/>
  <c r="F1763" i="32" s="1"/>
  <c r="E1762" i="32"/>
  <c r="F1762" i="32" s="1"/>
  <c r="E1761" i="32"/>
  <c r="F1761" i="32" s="1"/>
  <c r="E1760" i="32"/>
  <c r="F1760" i="32" s="1"/>
  <c r="E1759" i="32"/>
  <c r="F1759" i="32" s="1"/>
  <c r="E1758" i="32"/>
  <c r="F1758" i="32" s="1"/>
  <c r="E1757" i="32"/>
  <c r="F1757" i="32" s="1"/>
  <c r="E1756" i="32"/>
  <c r="F1756" i="32" s="1"/>
  <c r="E1755" i="32"/>
  <c r="F1755" i="32" s="1"/>
  <c r="E1754" i="32"/>
  <c r="F1754" i="32" s="1"/>
  <c r="E1753" i="32"/>
  <c r="F1753" i="32" s="1"/>
  <c r="E1752" i="32"/>
  <c r="F1752" i="32" s="1"/>
  <c r="E1751" i="32"/>
  <c r="F1751" i="32" s="1"/>
  <c r="E1750" i="32"/>
  <c r="F1750" i="32" s="1"/>
  <c r="E1749" i="32"/>
  <c r="F1749" i="32" s="1"/>
  <c r="E1748" i="32"/>
  <c r="F1748" i="32" s="1"/>
  <c r="E1747" i="32"/>
  <c r="F1747" i="32" s="1"/>
  <c r="E1746" i="32"/>
  <c r="F1746" i="32" s="1"/>
  <c r="E1745" i="32"/>
  <c r="F1745" i="32" s="1"/>
  <c r="E1744" i="32"/>
  <c r="F1744" i="32" s="1"/>
  <c r="E1743" i="32"/>
  <c r="F1743" i="32" s="1"/>
  <c r="E1742" i="32"/>
  <c r="F1742" i="32" s="1"/>
  <c r="E1741" i="32"/>
  <c r="F1741" i="32" s="1"/>
  <c r="E1740" i="32"/>
  <c r="F1740" i="32" s="1"/>
  <c r="E1739" i="32"/>
  <c r="F1739" i="32" s="1"/>
  <c r="E1738" i="32"/>
  <c r="F1738" i="32" s="1"/>
  <c r="E1737" i="32"/>
  <c r="F1737" i="32" s="1"/>
  <c r="E1736" i="32"/>
  <c r="F1736" i="32" s="1"/>
  <c r="E1735" i="32"/>
  <c r="F1735" i="32" s="1"/>
  <c r="E1734" i="32"/>
  <c r="F1734" i="32" s="1"/>
  <c r="E1733" i="32"/>
  <c r="F1733" i="32" s="1"/>
  <c r="E1732" i="32"/>
  <c r="F1732" i="32" s="1"/>
  <c r="E1731" i="32"/>
  <c r="F1731" i="32" s="1"/>
  <c r="E1730" i="32"/>
  <c r="F1730" i="32" s="1"/>
  <c r="E1729" i="32"/>
  <c r="F1729" i="32" s="1"/>
  <c r="E1728" i="32"/>
  <c r="F1728" i="32" s="1"/>
  <c r="E1727" i="32"/>
  <c r="F1727" i="32" s="1"/>
  <c r="E1726" i="32"/>
  <c r="F1726" i="32" s="1"/>
  <c r="E1725" i="32"/>
  <c r="F1725" i="32" s="1"/>
  <c r="E1724" i="32"/>
  <c r="F1724" i="32" s="1"/>
  <c r="E1723" i="32"/>
  <c r="F1723" i="32" s="1"/>
  <c r="E1722" i="32"/>
  <c r="F1722" i="32" s="1"/>
  <c r="E1721" i="32"/>
  <c r="F1721" i="32" s="1"/>
  <c r="E1720" i="32"/>
  <c r="F1720" i="32" s="1"/>
  <c r="E1719" i="32"/>
  <c r="F1719" i="32" s="1"/>
  <c r="E1718" i="32"/>
  <c r="F1718" i="32" s="1"/>
  <c r="E1717" i="32"/>
  <c r="F1717" i="32" s="1"/>
  <c r="E1716" i="32"/>
  <c r="F1716" i="32" s="1"/>
  <c r="E1715" i="32"/>
  <c r="F1715" i="32" s="1"/>
  <c r="E1714" i="32"/>
  <c r="F1714" i="32" s="1"/>
  <c r="E1713" i="32"/>
  <c r="F1713" i="32" s="1"/>
  <c r="E1712" i="32"/>
  <c r="F1712" i="32" s="1"/>
  <c r="E1711" i="32"/>
  <c r="F1711" i="32" s="1"/>
  <c r="E1710" i="32"/>
  <c r="F1710" i="32" s="1"/>
  <c r="E1709" i="32"/>
  <c r="F1709" i="32" s="1"/>
  <c r="E1708" i="32"/>
  <c r="F1708" i="32" s="1"/>
  <c r="E1707" i="32"/>
  <c r="F1707" i="32" s="1"/>
  <c r="E1706" i="32"/>
  <c r="F1706" i="32" s="1"/>
  <c r="E1705" i="32"/>
  <c r="F1705" i="32" s="1"/>
  <c r="E1704" i="32"/>
  <c r="F1704" i="32" s="1"/>
  <c r="E1703" i="32"/>
  <c r="F1703" i="32" s="1"/>
  <c r="E1702" i="32"/>
  <c r="F1702" i="32" s="1"/>
  <c r="E1701" i="32"/>
  <c r="F1701" i="32" s="1"/>
  <c r="E1700" i="32"/>
  <c r="F1700" i="32" s="1"/>
  <c r="E1699" i="32"/>
  <c r="F1699" i="32" s="1"/>
  <c r="E1698" i="32"/>
  <c r="F1698" i="32" s="1"/>
  <c r="E1697" i="32"/>
  <c r="F1697" i="32" s="1"/>
  <c r="E1696" i="32"/>
  <c r="F1696" i="32" s="1"/>
  <c r="E1695" i="32"/>
  <c r="F1695" i="32" s="1"/>
  <c r="E1694" i="32"/>
  <c r="F1694" i="32" s="1"/>
  <c r="E1693" i="32"/>
  <c r="F1693" i="32" s="1"/>
  <c r="E1692" i="32"/>
  <c r="F1692" i="32" s="1"/>
  <c r="E1691" i="32"/>
  <c r="F1691" i="32" s="1"/>
  <c r="E1690" i="32"/>
  <c r="F1690" i="32" s="1"/>
  <c r="E1689" i="32"/>
  <c r="F1689" i="32" s="1"/>
  <c r="E1688" i="32"/>
  <c r="F1688" i="32" s="1"/>
  <c r="E1687" i="32"/>
  <c r="F1687" i="32" s="1"/>
  <c r="E1686" i="32"/>
  <c r="F1686" i="32" s="1"/>
  <c r="E1685" i="32"/>
  <c r="F1685" i="32" s="1"/>
  <c r="E1684" i="32"/>
  <c r="F1684" i="32" s="1"/>
  <c r="E1683" i="32"/>
  <c r="F1683" i="32" s="1"/>
  <c r="E1682" i="32"/>
  <c r="F1682" i="32" s="1"/>
  <c r="E1681" i="32"/>
  <c r="F1681" i="32" s="1"/>
  <c r="E1680" i="32"/>
  <c r="F1680" i="32" s="1"/>
  <c r="E1679" i="32"/>
  <c r="F1679" i="32" s="1"/>
  <c r="E1678" i="32"/>
  <c r="F1678" i="32" s="1"/>
  <c r="E1677" i="32"/>
  <c r="F1677" i="32" s="1"/>
  <c r="E1676" i="32"/>
  <c r="F1676" i="32" s="1"/>
  <c r="E1675" i="32"/>
  <c r="F1675" i="32" s="1"/>
  <c r="E1674" i="32"/>
  <c r="F1674" i="32" s="1"/>
  <c r="E1673" i="32"/>
  <c r="F1673" i="32" s="1"/>
  <c r="E1672" i="32"/>
  <c r="F1672" i="32" s="1"/>
  <c r="E1671" i="32"/>
  <c r="F1671" i="32" s="1"/>
  <c r="E1670" i="32"/>
  <c r="F1670" i="32" s="1"/>
  <c r="E1669" i="32"/>
  <c r="F1669" i="32" s="1"/>
  <c r="E1668" i="32"/>
  <c r="F1668" i="32" s="1"/>
  <c r="E1667" i="32"/>
  <c r="F1667" i="32" s="1"/>
  <c r="E1666" i="32"/>
  <c r="F1666" i="32" s="1"/>
  <c r="E1665" i="32"/>
  <c r="F1665" i="32" s="1"/>
  <c r="E1664" i="32"/>
  <c r="F1664" i="32" s="1"/>
  <c r="E1663" i="32"/>
  <c r="F1663" i="32" s="1"/>
  <c r="E1662" i="32"/>
  <c r="F1662" i="32" s="1"/>
  <c r="E1661" i="32"/>
  <c r="F1661" i="32" s="1"/>
  <c r="E1660" i="32"/>
  <c r="F1660" i="32" s="1"/>
  <c r="E1659" i="32"/>
  <c r="F1659" i="32" s="1"/>
  <c r="E1658" i="32"/>
  <c r="F1658" i="32" s="1"/>
  <c r="E1657" i="32"/>
  <c r="F1657" i="32" s="1"/>
  <c r="E1656" i="32"/>
  <c r="F1656" i="32" s="1"/>
  <c r="E1655" i="32"/>
  <c r="F1655" i="32" s="1"/>
  <c r="E1654" i="32"/>
  <c r="F1654" i="32" s="1"/>
  <c r="E1653" i="32"/>
  <c r="F1653" i="32" s="1"/>
  <c r="E1652" i="32"/>
  <c r="F1652" i="32" s="1"/>
  <c r="E1651" i="32"/>
  <c r="F1651" i="32" s="1"/>
  <c r="E1650" i="32"/>
  <c r="F1650" i="32" s="1"/>
  <c r="E1649" i="32"/>
  <c r="F1649" i="32" s="1"/>
  <c r="E1648" i="32"/>
  <c r="F1648" i="32" s="1"/>
  <c r="E1647" i="32"/>
  <c r="F1647" i="32" s="1"/>
  <c r="E1646" i="32"/>
  <c r="F1646" i="32" s="1"/>
  <c r="E1645" i="32"/>
  <c r="F1645" i="32" s="1"/>
  <c r="E1644" i="32"/>
  <c r="F1644" i="32" s="1"/>
  <c r="E1643" i="32"/>
  <c r="F1643" i="32" s="1"/>
  <c r="E1642" i="32"/>
  <c r="F1642" i="32" s="1"/>
  <c r="E1641" i="32"/>
  <c r="F1641" i="32" s="1"/>
  <c r="E1640" i="32"/>
  <c r="F1640" i="32" s="1"/>
  <c r="E1639" i="32"/>
  <c r="F1639" i="32" s="1"/>
  <c r="E1638" i="32"/>
  <c r="F1638" i="32" s="1"/>
  <c r="E1637" i="32"/>
  <c r="F1637" i="32" s="1"/>
  <c r="E1636" i="32"/>
  <c r="F1636" i="32" s="1"/>
  <c r="E1635" i="32"/>
  <c r="F1635" i="32" s="1"/>
  <c r="E1634" i="32"/>
  <c r="F1634" i="32" s="1"/>
  <c r="E1633" i="32"/>
  <c r="F1633" i="32" s="1"/>
  <c r="E1632" i="32"/>
  <c r="F1632" i="32" s="1"/>
  <c r="E1631" i="32"/>
  <c r="F1631" i="32" s="1"/>
  <c r="E1630" i="32"/>
  <c r="F1630" i="32" s="1"/>
  <c r="E1629" i="32"/>
  <c r="F1629" i="32" s="1"/>
  <c r="E1628" i="32"/>
  <c r="F1628" i="32" s="1"/>
  <c r="E1627" i="32"/>
  <c r="F1627" i="32" s="1"/>
  <c r="E1626" i="32"/>
  <c r="F1626" i="32" s="1"/>
  <c r="E1625" i="32"/>
  <c r="F1625" i="32" s="1"/>
  <c r="E1624" i="32"/>
  <c r="F1624" i="32" s="1"/>
  <c r="E1623" i="32"/>
  <c r="F1623" i="32" s="1"/>
  <c r="E1622" i="32"/>
  <c r="F1622" i="32" s="1"/>
  <c r="E1621" i="32"/>
  <c r="F1621" i="32" s="1"/>
  <c r="E1620" i="32"/>
  <c r="F1620" i="32" s="1"/>
  <c r="E1619" i="32"/>
  <c r="F1619" i="32" s="1"/>
  <c r="E1618" i="32"/>
  <c r="F1618" i="32" s="1"/>
  <c r="E1617" i="32"/>
  <c r="F1617" i="32" s="1"/>
  <c r="E1616" i="32"/>
  <c r="F1616" i="32" s="1"/>
  <c r="E1615" i="32"/>
  <c r="F1615" i="32" s="1"/>
  <c r="E1614" i="32"/>
  <c r="F1614" i="32" s="1"/>
  <c r="E1613" i="32"/>
  <c r="F1613" i="32" s="1"/>
  <c r="E1612" i="32"/>
  <c r="F1612" i="32" s="1"/>
  <c r="E1611" i="32"/>
  <c r="F1611" i="32" s="1"/>
  <c r="E1610" i="32"/>
  <c r="F1610" i="32" s="1"/>
  <c r="E1609" i="32"/>
  <c r="F1609" i="32" s="1"/>
  <c r="E1608" i="32"/>
  <c r="F1608" i="32" s="1"/>
  <c r="E1607" i="32"/>
  <c r="F1607" i="32" s="1"/>
  <c r="E1606" i="32"/>
  <c r="F1606" i="32" s="1"/>
  <c r="E1605" i="32"/>
  <c r="F1605" i="32" s="1"/>
  <c r="E1604" i="32"/>
  <c r="F1604" i="32" s="1"/>
  <c r="E1603" i="32"/>
  <c r="F1603" i="32" s="1"/>
  <c r="E1602" i="32"/>
  <c r="F1602" i="32" s="1"/>
  <c r="E1601" i="32"/>
  <c r="F1601" i="32" s="1"/>
  <c r="E1600" i="32"/>
  <c r="F1600" i="32" s="1"/>
  <c r="E1599" i="32"/>
  <c r="F1599" i="32" s="1"/>
  <c r="E1598" i="32"/>
  <c r="F1598" i="32" s="1"/>
  <c r="E1597" i="32"/>
  <c r="F1597" i="32" s="1"/>
  <c r="E1596" i="32"/>
  <c r="F1596" i="32" s="1"/>
  <c r="E1595" i="32"/>
  <c r="F1595" i="32" s="1"/>
  <c r="E1594" i="32"/>
  <c r="F1594" i="32" s="1"/>
  <c r="E1593" i="32"/>
  <c r="F1593" i="32" s="1"/>
  <c r="E1592" i="32"/>
  <c r="F1592" i="32" s="1"/>
  <c r="E1591" i="32"/>
  <c r="F1591" i="32" s="1"/>
  <c r="E1590" i="32"/>
  <c r="F1590" i="32" s="1"/>
  <c r="E1589" i="32"/>
  <c r="F1589" i="32" s="1"/>
  <c r="E1588" i="32"/>
  <c r="F1588" i="32" s="1"/>
  <c r="E1587" i="32"/>
  <c r="F1587" i="32" s="1"/>
  <c r="E1586" i="32"/>
  <c r="F1586" i="32" s="1"/>
  <c r="E1585" i="32"/>
  <c r="F1585" i="32" s="1"/>
  <c r="E1584" i="32"/>
  <c r="F1584" i="32" s="1"/>
  <c r="E1583" i="32"/>
  <c r="F1583" i="32" s="1"/>
  <c r="E1582" i="32"/>
  <c r="F1582" i="32" s="1"/>
  <c r="E1581" i="32"/>
  <c r="F1581" i="32" s="1"/>
  <c r="E1580" i="32"/>
  <c r="F1580" i="32" s="1"/>
  <c r="E1579" i="32"/>
  <c r="F1579" i="32" s="1"/>
  <c r="E1578" i="32"/>
  <c r="F1578" i="32" s="1"/>
  <c r="E1577" i="32"/>
  <c r="F1577" i="32" s="1"/>
  <c r="E1576" i="32"/>
  <c r="F1576" i="32" s="1"/>
  <c r="E1575" i="32"/>
  <c r="F1575" i="32" s="1"/>
  <c r="E1574" i="32"/>
  <c r="F1574" i="32" s="1"/>
  <c r="E1573" i="32"/>
  <c r="F1573" i="32" s="1"/>
  <c r="E1572" i="32"/>
  <c r="F1572" i="32" s="1"/>
  <c r="E1571" i="32"/>
  <c r="F1571" i="32" s="1"/>
  <c r="E1570" i="32"/>
  <c r="F1570" i="32" s="1"/>
  <c r="E1569" i="32"/>
  <c r="F1569" i="32" s="1"/>
  <c r="E1568" i="32"/>
  <c r="F1568" i="32" s="1"/>
  <c r="E1567" i="32"/>
  <c r="F1567" i="32" s="1"/>
  <c r="E1566" i="32"/>
  <c r="F1566" i="32" s="1"/>
  <c r="E1565" i="32"/>
  <c r="F1565" i="32" s="1"/>
  <c r="E1564" i="32"/>
  <c r="F1564" i="32" s="1"/>
  <c r="E1563" i="32"/>
  <c r="F1563" i="32" s="1"/>
  <c r="E1562" i="32"/>
  <c r="F1562" i="32" s="1"/>
  <c r="E1561" i="32"/>
  <c r="F1561" i="32" s="1"/>
  <c r="E1560" i="32"/>
  <c r="F1560" i="32" s="1"/>
  <c r="E1559" i="32"/>
  <c r="F1559" i="32" s="1"/>
  <c r="E1558" i="32"/>
  <c r="F1558" i="32" s="1"/>
  <c r="E1557" i="32"/>
  <c r="F1557" i="32" s="1"/>
  <c r="E1556" i="32"/>
  <c r="F1556" i="32" s="1"/>
  <c r="E1555" i="32"/>
  <c r="F1555" i="32" s="1"/>
  <c r="E1554" i="32"/>
  <c r="F1554" i="32" s="1"/>
  <c r="E1553" i="32"/>
  <c r="F1553" i="32" s="1"/>
  <c r="E1552" i="32"/>
  <c r="F1552" i="32" s="1"/>
  <c r="E1551" i="32"/>
  <c r="F1551" i="32" s="1"/>
  <c r="E1550" i="32"/>
  <c r="F1550" i="32" s="1"/>
  <c r="E1549" i="32"/>
  <c r="F1549" i="32" s="1"/>
  <c r="E1548" i="32"/>
  <c r="F1548" i="32" s="1"/>
  <c r="E1547" i="32"/>
  <c r="F1547" i="32" s="1"/>
  <c r="E1546" i="32"/>
  <c r="F1546" i="32" s="1"/>
  <c r="E1545" i="32"/>
  <c r="F1545" i="32" s="1"/>
  <c r="E1544" i="32"/>
  <c r="F1544" i="32" s="1"/>
  <c r="E1543" i="32"/>
  <c r="F1543" i="32" s="1"/>
  <c r="E1542" i="32"/>
  <c r="F1542" i="32" s="1"/>
  <c r="E1541" i="32"/>
  <c r="F1541" i="32" s="1"/>
  <c r="E1540" i="32"/>
  <c r="F1540" i="32" s="1"/>
  <c r="E1539" i="32"/>
  <c r="F1539" i="32" s="1"/>
  <c r="E1538" i="32"/>
  <c r="F1538" i="32" s="1"/>
  <c r="E1537" i="32"/>
  <c r="F1537" i="32" s="1"/>
  <c r="E1536" i="32"/>
  <c r="F1536" i="32" s="1"/>
  <c r="E1535" i="32"/>
  <c r="F1535" i="32" s="1"/>
  <c r="E1534" i="32"/>
  <c r="F1534" i="32" s="1"/>
  <c r="E1533" i="32"/>
  <c r="F1533" i="32" s="1"/>
  <c r="E1532" i="32"/>
  <c r="F1532" i="32" s="1"/>
  <c r="E1531" i="32"/>
  <c r="F1531" i="32" s="1"/>
  <c r="E1530" i="32"/>
  <c r="F1530" i="32" s="1"/>
  <c r="E1529" i="32"/>
  <c r="F1529" i="32" s="1"/>
  <c r="E1528" i="32"/>
  <c r="F1528" i="32" s="1"/>
  <c r="E1527" i="32"/>
  <c r="F1527" i="32" s="1"/>
  <c r="E1526" i="32"/>
  <c r="F1526" i="32" s="1"/>
  <c r="E1525" i="32"/>
  <c r="F1525" i="32" s="1"/>
  <c r="E1524" i="32"/>
  <c r="F1524" i="32" s="1"/>
  <c r="E1523" i="32"/>
  <c r="F1523" i="32" s="1"/>
  <c r="E1522" i="32"/>
  <c r="F1522" i="32" s="1"/>
  <c r="E1521" i="32"/>
  <c r="F1521" i="32" s="1"/>
  <c r="E1520" i="32"/>
  <c r="F1520" i="32" s="1"/>
  <c r="E1519" i="32"/>
  <c r="F1519" i="32" s="1"/>
  <c r="E1518" i="32"/>
  <c r="F1518" i="32" s="1"/>
  <c r="E1517" i="32"/>
  <c r="F1517" i="32" s="1"/>
  <c r="E1516" i="32"/>
  <c r="F1516" i="32" s="1"/>
  <c r="E1515" i="32"/>
  <c r="F1515" i="32" s="1"/>
  <c r="E1514" i="32"/>
  <c r="F1514" i="32" s="1"/>
  <c r="E1513" i="32"/>
  <c r="F1513" i="32" s="1"/>
  <c r="E1512" i="32"/>
  <c r="F1512" i="32" s="1"/>
  <c r="E1511" i="32"/>
  <c r="F1511" i="32" s="1"/>
  <c r="E1510" i="32"/>
  <c r="F1510" i="32" s="1"/>
  <c r="E1509" i="32"/>
  <c r="F1509" i="32" s="1"/>
  <c r="E1508" i="32"/>
  <c r="F1508" i="32" s="1"/>
  <c r="E1507" i="32"/>
  <c r="F1507" i="32" s="1"/>
  <c r="E1506" i="32"/>
  <c r="F1506" i="32" s="1"/>
  <c r="E1505" i="32"/>
  <c r="F1505" i="32" s="1"/>
  <c r="E1504" i="32"/>
  <c r="F1504" i="32" s="1"/>
  <c r="E1503" i="32"/>
  <c r="F1503" i="32" s="1"/>
  <c r="E1502" i="32"/>
  <c r="F1502" i="32" s="1"/>
  <c r="E1501" i="32"/>
  <c r="F1501" i="32" s="1"/>
  <c r="E1500" i="32"/>
  <c r="F1500" i="32" s="1"/>
  <c r="E1499" i="32"/>
  <c r="F1499" i="32" s="1"/>
  <c r="E1498" i="32"/>
  <c r="F1498" i="32" s="1"/>
  <c r="E1497" i="32"/>
  <c r="F1497" i="32" s="1"/>
  <c r="E1496" i="32"/>
  <c r="F1496" i="32" s="1"/>
  <c r="E1495" i="32"/>
  <c r="F1495" i="32" s="1"/>
  <c r="E1494" i="32"/>
  <c r="F1494" i="32" s="1"/>
  <c r="E1493" i="32"/>
  <c r="F1493" i="32" s="1"/>
  <c r="E1492" i="32"/>
  <c r="F1492" i="32" s="1"/>
  <c r="E1491" i="32"/>
  <c r="F1491" i="32" s="1"/>
  <c r="E1490" i="32"/>
  <c r="F1490" i="32" s="1"/>
  <c r="E1489" i="32"/>
  <c r="F1489" i="32" s="1"/>
  <c r="E1488" i="32"/>
  <c r="F1488" i="32" s="1"/>
  <c r="E1487" i="32"/>
  <c r="F1487" i="32" s="1"/>
  <c r="E1486" i="32"/>
  <c r="F1486" i="32" s="1"/>
  <c r="E1485" i="32"/>
  <c r="F1485" i="32" s="1"/>
  <c r="E1484" i="32"/>
  <c r="F1484" i="32" s="1"/>
  <c r="E1483" i="32"/>
  <c r="F1483" i="32" s="1"/>
  <c r="E1482" i="32"/>
  <c r="F1482" i="32" s="1"/>
  <c r="E1481" i="32"/>
  <c r="F1481" i="32" s="1"/>
  <c r="E1480" i="32"/>
  <c r="F1480" i="32" s="1"/>
  <c r="E1479" i="32"/>
  <c r="F1479" i="32" s="1"/>
  <c r="E1478" i="32"/>
  <c r="F1478" i="32" s="1"/>
  <c r="E1477" i="32"/>
  <c r="F1477" i="32" s="1"/>
  <c r="E1476" i="32"/>
  <c r="F1476" i="32" s="1"/>
  <c r="E1475" i="32"/>
  <c r="F1475" i="32" s="1"/>
  <c r="E1474" i="32"/>
  <c r="F1474" i="32" s="1"/>
  <c r="E1473" i="32"/>
  <c r="F1473" i="32" s="1"/>
  <c r="E1472" i="32"/>
  <c r="F1472" i="32" s="1"/>
  <c r="E1471" i="32"/>
  <c r="F1471" i="32" s="1"/>
  <c r="E1470" i="32"/>
  <c r="F1470" i="32" s="1"/>
  <c r="E1469" i="32"/>
  <c r="F1469" i="32" s="1"/>
  <c r="E1468" i="32"/>
  <c r="F1468" i="32" s="1"/>
  <c r="E1467" i="32"/>
  <c r="F1467" i="32" s="1"/>
  <c r="E1466" i="32"/>
  <c r="F1466" i="32" s="1"/>
  <c r="E1465" i="32"/>
  <c r="F1465" i="32" s="1"/>
  <c r="E1464" i="32"/>
  <c r="F1464" i="32" s="1"/>
  <c r="E1463" i="32"/>
  <c r="F1463" i="32" s="1"/>
  <c r="E1462" i="32"/>
  <c r="F1462" i="32" s="1"/>
  <c r="E1461" i="32"/>
  <c r="F1461" i="32" s="1"/>
  <c r="E1460" i="32"/>
  <c r="F1460" i="32" s="1"/>
  <c r="E1459" i="32"/>
  <c r="F1459" i="32" s="1"/>
  <c r="E1458" i="32"/>
  <c r="F1458" i="32" s="1"/>
  <c r="E1457" i="32"/>
  <c r="F1457" i="32" s="1"/>
  <c r="E1456" i="32"/>
  <c r="F1456" i="32" s="1"/>
  <c r="E1455" i="32"/>
  <c r="F1455" i="32" s="1"/>
  <c r="E1454" i="32"/>
  <c r="F1454" i="32" s="1"/>
  <c r="E1453" i="32"/>
  <c r="F1453" i="32" s="1"/>
  <c r="E1452" i="32"/>
  <c r="F1452" i="32" s="1"/>
  <c r="E1451" i="32"/>
  <c r="F1451" i="32" s="1"/>
  <c r="E1450" i="32"/>
  <c r="F1450" i="32" s="1"/>
  <c r="E1449" i="32"/>
  <c r="F1449" i="32" s="1"/>
  <c r="E1448" i="32"/>
  <c r="F1448" i="32" s="1"/>
  <c r="E1447" i="32"/>
  <c r="F1447" i="32" s="1"/>
  <c r="E1446" i="32"/>
  <c r="F1446" i="32" s="1"/>
  <c r="E1445" i="32"/>
  <c r="F1445" i="32" s="1"/>
  <c r="E1444" i="32"/>
  <c r="F1444" i="32" s="1"/>
  <c r="E1443" i="32"/>
  <c r="F1443" i="32" s="1"/>
  <c r="E1442" i="32"/>
  <c r="F1442" i="32" s="1"/>
  <c r="E1441" i="32"/>
  <c r="F1441" i="32" s="1"/>
  <c r="E1440" i="32"/>
  <c r="F1440" i="32" s="1"/>
  <c r="E1439" i="32"/>
  <c r="F1439" i="32" s="1"/>
  <c r="E1438" i="32"/>
  <c r="F1438" i="32" s="1"/>
  <c r="E1437" i="32"/>
  <c r="F1437" i="32" s="1"/>
  <c r="E1436" i="32"/>
  <c r="F1436" i="32" s="1"/>
  <c r="E1435" i="32"/>
  <c r="F1435" i="32" s="1"/>
  <c r="E1434" i="32"/>
  <c r="F1434" i="32" s="1"/>
  <c r="E1433" i="32"/>
  <c r="F1433" i="32" s="1"/>
  <c r="E1432" i="32"/>
  <c r="F1432" i="32" s="1"/>
  <c r="E1431" i="32"/>
  <c r="F1431" i="32" s="1"/>
  <c r="E1430" i="32"/>
  <c r="F1430" i="32" s="1"/>
  <c r="E1429" i="32"/>
  <c r="F1429" i="32" s="1"/>
  <c r="E1428" i="32"/>
  <c r="F1428" i="32" s="1"/>
  <c r="E1427" i="32"/>
  <c r="F1427" i="32" s="1"/>
  <c r="E1426" i="32"/>
  <c r="F1426" i="32" s="1"/>
  <c r="E1425" i="32"/>
  <c r="F1425" i="32" s="1"/>
  <c r="E1424" i="32"/>
  <c r="F1424" i="32" s="1"/>
  <c r="E1423" i="32"/>
  <c r="F1423" i="32" s="1"/>
  <c r="E1422" i="32"/>
  <c r="F1422" i="32" s="1"/>
  <c r="E1421" i="32"/>
  <c r="F1421" i="32" s="1"/>
  <c r="E1420" i="32"/>
  <c r="F1420" i="32" s="1"/>
  <c r="E1419" i="32"/>
  <c r="F1419" i="32" s="1"/>
  <c r="E1418" i="32"/>
  <c r="F1418" i="32" s="1"/>
  <c r="E1417" i="32"/>
  <c r="F1417" i="32" s="1"/>
  <c r="E1416" i="32"/>
  <c r="F1416" i="32" s="1"/>
  <c r="E1415" i="32"/>
  <c r="F1415" i="32" s="1"/>
  <c r="E1414" i="32"/>
  <c r="F1414" i="32" s="1"/>
  <c r="E1413" i="32"/>
  <c r="F1413" i="32" s="1"/>
  <c r="E1412" i="32"/>
  <c r="F1412" i="32" s="1"/>
  <c r="E1411" i="32"/>
  <c r="F1411" i="32" s="1"/>
  <c r="E1410" i="32"/>
  <c r="F1410" i="32" s="1"/>
  <c r="E1409" i="32"/>
  <c r="F1409" i="32" s="1"/>
  <c r="E1408" i="32"/>
  <c r="F1408" i="32" s="1"/>
  <c r="E1407" i="32"/>
  <c r="F1407" i="32" s="1"/>
  <c r="E1406" i="32"/>
  <c r="F1406" i="32" s="1"/>
  <c r="E1405" i="32"/>
  <c r="F1405" i="32" s="1"/>
  <c r="E1404" i="32"/>
  <c r="F1404" i="32" s="1"/>
  <c r="E1403" i="32"/>
  <c r="F1403" i="32" s="1"/>
  <c r="E1402" i="32"/>
  <c r="F1402" i="32" s="1"/>
  <c r="E1401" i="32"/>
  <c r="F1401" i="32" s="1"/>
  <c r="E1400" i="32"/>
  <c r="F1400" i="32" s="1"/>
  <c r="E1399" i="32"/>
  <c r="F1399" i="32" s="1"/>
  <c r="E1398" i="32"/>
  <c r="F1398" i="32" s="1"/>
  <c r="E1397" i="32"/>
  <c r="F1397" i="32" s="1"/>
  <c r="E1396" i="32"/>
  <c r="F1396" i="32" s="1"/>
  <c r="E1395" i="32"/>
  <c r="F1395" i="32" s="1"/>
  <c r="E1394" i="32"/>
  <c r="F1394" i="32" s="1"/>
  <c r="E1393" i="32"/>
  <c r="F1393" i="32" s="1"/>
  <c r="E1392" i="32"/>
  <c r="F1392" i="32" s="1"/>
  <c r="E1391" i="32"/>
  <c r="F1391" i="32" s="1"/>
  <c r="E1390" i="32"/>
  <c r="F1390" i="32" s="1"/>
  <c r="E1389" i="32"/>
  <c r="F1389" i="32" s="1"/>
  <c r="E1388" i="32"/>
  <c r="F1388" i="32" s="1"/>
  <c r="E1387" i="32"/>
  <c r="F1387" i="32" s="1"/>
  <c r="E1386" i="32"/>
  <c r="F1386" i="32" s="1"/>
  <c r="E1385" i="32"/>
  <c r="F1385" i="32" s="1"/>
  <c r="E1384" i="32"/>
  <c r="F1384" i="32" s="1"/>
  <c r="E1383" i="32"/>
  <c r="F1383" i="32" s="1"/>
  <c r="E1382" i="32"/>
  <c r="F1382" i="32" s="1"/>
  <c r="E1381" i="32"/>
  <c r="F1381" i="32" s="1"/>
  <c r="E1380" i="32"/>
  <c r="F1380" i="32" s="1"/>
  <c r="E1379" i="32"/>
  <c r="F1379" i="32" s="1"/>
  <c r="E1378" i="32"/>
  <c r="F1378" i="32" s="1"/>
  <c r="E1377" i="32"/>
  <c r="F1377" i="32" s="1"/>
  <c r="E1376" i="32"/>
  <c r="F1376" i="32" s="1"/>
  <c r="E1375" i="32"/>
  <c r="F1375" i="32" s="1"/>
  <c r="E1374" i="32"/>
  <c r="F1374" i="32" s="1"/>
  <c r="E1373" i="32"/>
  <c r="F1373" i="32" s="1"/>
  <c r="E1372" i="32"/>
  <c r="F1372" i="32" s="1"/>
  <c r="E1371" i="32"/>
  <c r="F1371" i="32" s="1"/>
  <c r="E1370" i="32"/>
  <c r="F1370" i="32" s="1"/>
  <c r="E1369" i="32"/>
  <c r="F1369" i="32" s="1"/>
  <c r="E1368" i="32"/>
  <c r="F1368" i="32" s="1"/>
  <c r="E1367" i="32"/>
  <c r="F1367" i="32" s="1"/>
  <c r="E1366" i="32"/>
  <c r="F1366" i="32" s="1"/>
  <c r="E1365" i="32"/>
  <c r="F1365" i="32" s="1"/>
  <c r="E1364" i="32"/>
  <c r="F1364" i="32" s="1"/>
  <c r="E1363" i="32"/>
  <c r="F1363" i="32" s="1"/>
  <c r="E1362" i="32"/>
  <c r="F1362" i="32" s="1"/>
  <c r="E1361" i="32"/>
  <c r="F1361" i="32" s="1"/>
  <c r="E1360" i="32"/>
  <c r="F1360" i="32" s="1"/>
  <c r="E1359" i="32"/>
  <c r="F1359" i="32" s="1"/>
  <c r="E1358" i="32"/>
  <c r="F1358" i="32" s="1"/>
  <c r="E1357" i="32"/>
  <c r="F1357" i="32" s="1"/>
  <c r="E1356" i="32"/>
  <c r="F1356" i="32" s="1"/>
  <c r="E1355" i="32"/>
  <c r="F1355" i="32" s="1"/>
  <c r="E1354" i="32"/>
  <c r="F1354" i="32" s="1"/>
  <c r="E1353" i="32"/>
  <c r="F1353" i="32" s="1"/>
  <c r="E1352" i="32"/>
  <c r="F1352" i="32" s="1"/>
  <c r="E1351" i="32"/>
  <c r="F1351" i="32" s="1"/>
  <c r="E1350" i="32"/>
  <c r="F1350" i="32" s="1"/>
  <c r="E1349" i="32"/>
  <c r="F1349" i="32" s="1"/>
  <c r="E1348" i="32"/>
  <c r="F1348" i="32" s="1"/>
  <c r="E1347" i="32"/>
  <c r="F1347" i="32" s="1"/>
  <c r="E1346" i="32"/>
  <c r="F1346" i="32" s="1"/>
  <c r="E1345" i="32"/>
  <c r="F1345" i="32" s="1"/>
  <c r="E1344" i="32"/>
  <c r="F1344" i="32" s="1"/>
  <c r="E1343" i="32"/>
  <c r="F1343" i="32" s="1"/>
  <c r="E1342" i="32"/>
  <c r="F1342" i="32" s="1"/>
  <c r="E1341" i="32"/>
  <c r="F1341" i="32" s="1"/>
  <c r="E1340" i="32"/>
  <c r="F1340" i="32" s="1"/>
  <c r="E1339" i="32"/>
  <c r="F1339" i="32" s="1"/>
  <c r="E1338" i="32"/>
  <c r="F1338" i="32" s="1"/>
  <c r="E1337" i="32"/>
  <c r="F1337" i="32" s="1"/>
  <c r="E1336" i="32"/>
  <c r="F1336" i="32" s="1"/>
  <c r="E1335" i="32"/>
  <c r="F1335" i="32" s="1"/>
  <c r="E1334" i="32"/>
  <c r="F1334" i="32" s="1"/>
  <c r="E1333" i="32"/>
  <c r="F1333" i="32" s="1"/>
  <c r="E1332" i="32"/>
  <c r="F1332" i="32" s="1"/>
  <c r="E1331" i="32"/>
  <c r="F1331" i="32" s="1"/>
  <c r="E1330" i="32"/>
  <c r="F1330" i="32" s="1"/>
  <c r="E1329" i="32"/>
  <c r="F1329" i="32" s="1"/>
  <c r="E1328" i="32"/>
  <c r="F1328" i="32" s="1"/>
  <c r="E1327" i="32"/>
  <c r="F1327" i="32" s="1"/>
  <c r="E1326" i="32"/>
  <c r="F1326" i="32" s="1"/>
  <c r="E1325" i="32"/>
  <c r="F1325" i="32" s="1"/>
  <c r="E1324" i="32"/>
  <c r="F1324" i="32" s="1"/>
  <c r="E1323" i="32"/>
  <c r="F1323" i="32" s="1"/>
  <c r="E1322" i="32"/>
  <c r="F1322" i="32" s="1"/>
  <c r="E1321" i="32"/>
  <c r="F1321" i="32" s="1"/>
  <c r="E1320" i="32"/>
  <c r="F1320" i="32" s="1"/>
  <c r="E1319" i="32"/>
  <c r="F1319" i="32" s="1"/>
  <c r="E1318" i="32"/>
  <c r="F1318" i="32" s="1"/>
  <c r="E1317" i="32"/>
  <c r="F1317" i="32" s="1"/>
  <c r="E1316" i="32"/>
  <c r="F1316" i="32" s="1"/>
  <c r="E1315" i="32"/>
  <c r="F1315" i="32" s="1"/>
  <c r="E1314" i="32"/>
  <c r="F1314" i="32" s="1"/>
  <c r="E1313" i="32"/>
  <c r="F1313" i="32" s="1"/>
  <c r="E1312" i="32"/>
  <c r="F1312" i="32" s="1"/>
  <c r="E1311" i="32"/>
  <c r="F1311" i="32" s="1"/>
  <c r="E1310" i="32"/>
  <c r="F1310" i="32" s="1"/>
  <c r="E1309" i="32"/>
  <c r="F1309" i="32" s="1"/>
  <c r="E1308" i="32"/>
  <c r="F1308" i="32" s="1"/>
  <c r="E1307" i="32"/>
  <c r="F1307" i="32" s="1"/>
  <c r="E1306" i="32"/>
  <c r="F1306" i="32" s="1"/>
  <c r="E1305" i="32"/>
  <c r="F1305" i="32" s="1"/>
  <c r="E1304" i="32"/>
  <c r="F1304" i="32" s="1"/>
  <c r="E1303" i="32"/>
  <c r="F1303" i="32" s="1"/>
  <c r="E1302" i="32"/>
  <c r="F1302" i="32" s="1"/>
  <c r="E1301" i="32"/>
  <c r="F1301" i="32" s="1"/>
  <c r="E1300" i="32"/>
  <c r="F1300" i="32" s="1"/>
  <c r="E1299" i="32"/>
  <c r="F1299" i="32" s="1"/>
  <c r="E1298" i="32"/>
  <c r="F1298" i="32" s="1"/>
  <c r="E1297" i="32"/>
  <c r="F1297" i="32" s="1"/>
  <c r="E1296" i="32"/>
  <c r="F1296" i="32" s="1"/>
  <c r="E1295" i="32"/>
  <c r="F1295" i="32" s="1"/>
  <c r="E1294" i="32"/>
  <c r="F1294" i="32" s="1"/>
  <c r="E1293" i="32"/>
  <c r="F1293" i="32" s="1"/>
  <c r="E1292" i="32"/>
  <c r="F1292" i="32" s="1"/>
  <c r="E1291" i="32"/>
  <c r="F1291" i="32" s="1"/>
  <c r="E1290" i="32"/>
  <c r="F1290" i="32" s="1"/>
  <c r="E1289" i="32"/>
  <c r="F1289" i="32" s="1"/>
  <c r="E1288" i="32"/>
  <c r="F1288" i="32" s="1"/>
  <c r="E1287" i="32"/>
  <c r="F1287" i="32" s="1"/>
  <c r="E1286" i="32"/>
  <c r="F1286" i="32" s="1"/>
  <c r="E1285" i="32"/>
  <c r="F1285" i="32" s="1"/>
  <c r="E1284" i="32"/>
  <c r="F1284" i="32" s="1"/>
  <c r="E1283" i="32"/>
  <c r="F1283" i="32" s="1"/>
  <c r="E1282" i="32"/>
  <c r="F1282" i="32" s="1"/>
  <c r="E1281" i="32"/>
  <c r="F1281" i="32" s="1"/>
  <c r="E1280" i="32"/>
  <c r="F1280" i="32" s="1"/>
  <c r="E1279" i="32"/>
  <c r="F1279" i="32" s="1"/>
  <c r="E1278" i="32"/>
  <c r="F1278" i="32" s="1"/>
  <c r="E1277" i="32"/>
  <c r="F1277" i="32" s="1"/>
  <c r="E1276" i="32"/>
  <c r="F1276" i="32" s="1"/>
  <c r="E1275" i="32"/>
  <c r="F1275" i="32" s="1"/>
  <c r="E1274" i="32"/>
  <c r="F1274" i="32" s="1"/>
  <c r="E1273" i="32"/>
  <c r="F1273" i="32" s="1"/>
  <c r="E1272" i="32"/>
  <c r="F1272" i="32" s="1"/>
  <c r="E1271" i="32"/>
  <c r="F1271" i="32" s="1"/>
  <c r="E1270" i="32"/>
  <c r="F1270" i="32" s="1"/>
  <c r="E1269" i="32"/>
  <c r="F1269" i="32" s="1"/>
  <c r="E1268" i="32"/>
  <c r="F1268" i="32" s="1"/>
  <c r="E1267" i="32"/>
  <c r="F1267" i="32" s="1"/>
  <c r="E1266" i="32"/>
  <c r="F1266" i="32" s="1"/>
  <c r="E1265" i="32"/>
  <c r="F1265" i="32" s="1"/>
  <c r="E1264" i="32"/>
  <c r="F1264" i="32" s="1"/>
  <c r="E1263" i="32"/>
  <c r="F1263" i="32" s="1"/>
  <c r="E1262" i="32"/>
  <c r="F1262" i="32" s="1"/>
  <c r="E1261" i="32"/>
  <c r="F1261" i="32" s="1"/>
  <c r="E1260" i="32"/>
  <c r="F1260" i="32" s="1"/>
  <c r="E1259" i="32"/>
  <c r="F1259" i="32" s="1"/>
  <c r="E1258" i="32"/>
  <c r="F1258" i="32" s="1"/>
  <c r="E1257" i="32"/>
  <c r="F1257" i="32" s="1"/>
  <c r="E1256" i="32"/>
  <c r="F1256" i="32" s="1"/>
  <c r="E1255" i="32"/>
  <c r="F1255" i="32" s="1"/>
  <c r="E1254" i="32"/>
  <c r="F1254" i="32" s="1"/>
  <c r="E1253" i="32"/>
  <c r="F1253" i="32" s="1"/>
  <c r="E1252" i="32"/>
  <c r="F1252" i="32" s="1"/>
  <c r="E1251" i="32"/>
  <c r="F1251" i="32" s="1"/>
  <c r="E1250" i="32"/>
  <c r="F1250" i="32" s="1"/>
  <c r="E1249" i="32"/>
  <c r="F1249" i="32" s="1"/>
  <c r="E1248" i="32"/>
  <c r="F1248" i="32" s="1"/>
  <c r="E1247" i="32"/>
  <c r="F1247" i="32" s="1"/>
  <c r="E1246" i="32"/>
  <c r="F1246" i="32" s="1"/>
  <c r="E1245" i="32"/>
  <c r="F1245" i="32" s="1"/>
  <c r="E1244" i="32"/>
  <c r="F1244" i="32" s="1"/>
  <c r="E1243" i="32"/>
  <c r="F1243" i="32" s="1"/>
  <c r="E1242" i="32"/>
  <c r="F1242" i="32" s="1"/>
  <c r="E1241" i="32"/>
  <c r="F1241" i="32" s="1"/>
  <c r="E1240" i="32"/>
  <c r="F1240" i="32" s="1"/>
  <c r="E1239" i="32"/>
  <c r="F1239" i="32" s="1"/>
  <c r="E1238" i="32"/>
  <c r="F1238" i="32" s="1"/>
  <c r="E1237" i="32"/>
  <c r="F1237" i="32" s="1"/>
  <c r="E1236" i="32"/>
  <c r="F1236" i="32" s="1"/>
  <c r="E1235" i="32"/>
  <c r="F1235" i="32" s="1"/>
  <c r="E1234" i="32"/>
  <c r="F1234" i="32" s="1"/>
  <c r="E1233" i="32"/>
  <c r="F1233" i="32" s="1"/>
  <c r="E1232" i="32"/>
  <c r="F1232" i="32" s="1"/>
  <c r="E1231" i="32"/>
  <c r="F1231" i="32" s="1"/>
  <c r="E1230" i="32"/>
  <c r="F1230" i="32" s="1"/>
  <c r="E1229" i="32"/>
  <c r="F1229" i="32" s="1"/>
  <c r="E1228" i="32"/>
  <c r="F1228" i="32" s="1"/>
  <c r="E1227" i="32"/>
  <c r="F1227" i="32" s="1"/>
  <c r="E1226" i="32"/>
  <c r="F1226" i="32" s="1"/>
  <c r="E1225" i="32"/>
  <c r="F1225" i="32" s="1"/>
  <c r="E1224" i="32"/>
  <c r="F1224" i="32" s="1"/>
  <c r="E1223" i="32"/>
  <c r="F1223" i="32" s="1"/>
  <c r="E1222" i="32"/>
  <c r="F1222" i="32" s="1"/>
  <c r="E1221" i="32"/>
  <c r="F1221" i="32" s="1"/>
  <c r="E1220" i="32"/>
  <c r="F1220" i="32" s="1"/>
  <c r="E1219" i="32"/>
  <c r="F1219" i="32" s="1"/>
  <c r="E1218" i="32"/>
  <c r="F1218" i="32" s="1"/>
  <c r="E1217" i="32"/>
  <c r="F1217" i="32" s="1"/>
  <c r="E1216" i="32"/>
  <c r="F1216" i="32" s="1"/>
  <c r="E1215" i="32"/>
  <c r="F1215" i="32" s="1"/>
  <c r="E1214" i="32"/>
  <c r="F1214" i="32" s="1"/>
  <c r="E1213" i="32"/>
  <c r="F1213" i="32" s="1"/>
  <c r="E1212" i="32"/>
  <c r="F1212" i="32" s="1"/>
  <c r="E1211" i="32"/>
  <c r="F1211" i="32" s="1"/>
  <c r="E1210" i="32"/>
  <c r="F1210" i="32" s="1"/>
  <c r="E1209" i="32"/>
  <c r="F1209" i="32" s="1"/>
  <c r="E1208" i="32"/>
  <c r="F1208" i="32" s="1"/>
  <c r="E1207" i="32"/>
  <c r="F1207" i="32" s="1"/>
  <c r="E1206" i="32"/>
  <c r="F1206" i="32" s="1"/>
  <c r="E1205" i="32"/>
  <c r="F1205" i="32" s="1"/>
  <c r="E1204" i="32"/>
  <c r="F1204" i="32" s="1"/>
  <c r="E1203" i="32"/>
  <c r="F1203" i="32" s="1"/>
  <c r="E1202" i="32"/>
  <c r="F1202" i="32" s="1"/>
  <c r="E1201" i="32"/>
  <c r="F1201" i="32" s="1"/>
  <c r="E1200" i="32"/>
  <c r="F1200" i="32" s="1"/>
  <c r="E1199" i="32"/>
  <c r="F1199" i="32" s="1"/>
  <c r="E1198" i="32"/>
  <c r="F1198" i="32" s="1"/>
  <c r="E1197" i="32"/>
  <c r="F1197" i="32" s="1"/>
  <c r="E1196" i="32"/>
  <c r="F1196" i="32" s="1"/>
  <c r="E1195" i="32"/>
  <c r="F1195" i="32" s="1"/>
  <c r="E1194" i="32"/>
  <c r="F1194" i="32" s="1"/>
  <c r="E1193" i="32"/>
  <c r="F1193" i="32" s="1"/>
  <c r="E1192" i="32"/>
  <c r="F1192" i="32" s="1"/>
  <c r="E1191" i="32"/>
  <c r="F1191" i="32" s="1"/>
  <c r="E1190" i="32"/>
  <c r="F1190" i="32" s="1"/>
  <c r="E1189" i="32"/>
  <c r="F1189" i="32" s="1"/>
  <c r="E1188" i="32"/>
  <c r="F1188" i="32" s="1"/>
  <c r="E1187" i="32"/>
  <c r="F1187" i="32" s="1"/>
  <c r="E1186" i="32"/>
  <c r="F1186" i="32" s="1"/>
  <c r="E1185" i="32"/>
  <c r="F1185" i="32" s="1"/>
  <c r="E1184" i="32"/>
  <c r="F1184" i="32" s="1"/>
  <c r="E1183" i="32"/>
  <c r="F1183" i="32" s="1"/>
  <c r="E1182" i="32"/>
  <c r="F1182" i="32" s="1"/>
  <c r="E1181" i="32"/>
  <c r="F1181" i="32" s="1"/>
  <c r="E1180" i="32"/>
  <c r="F1180" i="32" s="1"/>
  <c r="E1179" i="32"/>
  <c r="F1179" i="32" s="1"/>
  <c r="E1178" i="32"/>
  <c r="F1178" i="32" s="1"/>
  <c r="E1177" i="32"/>
  <c r="F1177" i="32" s="1"/>
  <c r="E1176" i="32"/>
  <c r="F1176" i="32" s="1"/>
  <c r="E1175" i="32"/>
  <c r="F1175" i="32" s="1"/>
  <c r="E1174" i="32"/>
  <c r="F1174" i="32" s="1"/>
  <c r="E1173" i="32"/>
  <c r="F1173" i="32" s="1"/>
  <c r="E1172" i="32"/>
  <c r="F1172" i="32" s="1"/>
  <c r="E1171" i="32"/>
  <c r="F1171" i="32" s="1"/>
  <c r="E1170" i="32"/>
  <c r="F1170" i="32" s="1"/>
  <c r="E1169" i="32"/>
  <c r="F1169" i="32" s="1"/>
  <c r="E1168" i="32"/>
  <c r="F1168" i="32" s="1"/>
  <c r="E1167" i="32"/>
  <c r="F1167" i="32" s="1"/>
  <c r="E1166" i="32"/>
  <c r="F1166" i="32" s="1"/>
  <c r="E1165" i="32"/>
  <c r="F1165" i="32" s="1"/>
  <c r="E1164" i="32"/>
  <c r="F1164" i="32" s="1"/>
  <c r="E1163" i="32"/>
  <c r="F1163" i="32" s="1"/>
  <c r="E1162" i="32"/>
  <c r="F1162" i="32" s="1"/>
  <c r="E1161" i="32"/>
  <c r="F1161" i="32" s="1"/>
  <c r="E1160" i="32"/>
  <c r="F1160" i="32" s="1"/>
  <c r="E1159" i="32"/>
  <c r="F1159" i="32" s="1"/>
  <c r="E1158" i="32"/>
  <c r="F1158" i="32" s="1"/>
  <c r="E1157" i="32"/>
  <c r="F1157" i="32" s="1"/>
  <c r="E1156" i="32"/>
  <c r="F1156" i="32" s="1"/>
  <c r="E1155" i="32"/>
  <c r="F1155" i="32" s="1"/>
  <c r="E1154" i="32"/>
  <c r="F1154" i="32" s="1"/>
  <c r="E1153" i="32"/>
  <c r="F1153" i="32" s="1"/>
  <c r="E1152" i="32"/>
  <c r="F1152" i="32" s="1"/>
  <c r="E1151" i="32"/>
  <c r="F1151" i="32" s="1"/>
  <c r="E1150" i="32"/>
  <c r="F1150" i="32" s="1"/>
  <c r="E1149" i="32"/>
  <c r="F1149" i="32" s="1"/>
  <c r="E1148" i="32"/>
  <c r="F1148" i="32" s="1"/>
  <c r="E1147" i="32"/>
  <c r="F1147" i="32" s="1"/>
  <c r="E1146" i="32"/>
  <c r="F1146" i="32" s="1"/>
  <c r="E1145" i="32"/>
  <c r="F1145" i="32" s="1"/>
  <c r="E1144" i="32"/>
  <c r="F1144" i="32" s="1"/>
  <c r="E1143" i="32"/>
  <c r="F1143" i="32" s="1"/>
  <c r="E1142" i="32"/>
  <c r="F1142" i="32" s="1"/>
  <c r="E1141" i="32"/>
  <c r="F1141" i="32" s="1"/>
  <c r="E1140" i="32"/>
  <c r="F1140" i="32" s="1"/>
  <c r="E1139" i="32"/>
  <c r="F1139" i="32" s="1"/>
  <c r="E1138" i="32"/>
  <c r="F1138" i="32" s="1"/>
  <c r="E1137" i="32"/>
  <c r="F1137" i="32" s="1"/>
  <c r="E1136" i="32"/>
  <c r="F1136" i="32" s="1"/>
  <c r="E1135" i="32"/>
  <c r="F1135" i="32" s="1"/>
  <c r="E1134" i="32"/>
  <c r="F1134" i="32" s="1"/>
  <c r="E1133" i="32"/>
  <c r="F1133" i="32" s="1"/>
  <c r="E1132" i="32"/>
  <c r="F1132" i="32" s="1"/>
  <c r="E1131" i="32"/>
  <c r="F1131" i="32" s="1"/>
  <c r="E1130" i="32"/>
  <c r="F1130" i="32" s="1"/>
  <c r="E1129" i="32"/>
  <c r="F1129" i="32" s="1"/>
  <c r="E1128" i="32"/>
  <c r="F1128" i="32" s="1"/>
  <c r="E1127" i="32"/>
  <c r="F1127" i="32" s="1"/>
  <c r="E1126" i="32"/>
  <c r="F1126" i="32" s="1"/>
  <c r="E1125" i="32"/>
  <c r="F1125" i="32" s="1"/>
  <c r="E1124" i="32"/>
  <c r="F1124" i="32" s="1"/>
  <c r="E1123" i="32"/>
  <c r="F1123" i="32" s="1"/>
  <c r="E1122" i="32"/>
  <c r="F1122" i="32" s="1"/>
  <c r="E1121" i="32"/>
  <c r="F1121" i="32" s="1"/>
  <c r="E1120" i="32"/>
  <c r="F1120" i="32" s="1"/>
  <c r="E1119" i="32"/>
  <c r="F1119" i="32" s="1"/>
  <c r="E1118" i="32"/>
  <c r="F1118" i="32" s="1"/>
  <c r="E1117" i="32"/>
  <c r="F1117" i="32" s="1"/>
  <c r="E1116" i="32"/>
  <c r="F1116" i="32" s="1"/>
  <c r="E1115" i="32"/>
  <c r="F1115" i="32" s="1"/>
  <c r="E1114" i="32"/>
  <c r="F1114" i="32" s="1"/>
  <c r="E1113" i="32"/>
  <c r="F1113" i="32" s="1"/>
  <c r="E1112" i="32"/>
  <c r="F1112" i="32" s="1"/>
  <c r="E1111" i="32"/>
  <c r="F1111" i="32" s="1"/>
  <c r="E1110" i="32"/>
  <c r="F1110" i="32" s="1"/>
  <c r="E1109" i="32"/>
  <c r="F1109" i="32" s="1"/>
  <c r="E1108" i="32"/>
  <c r="F1108" i="32" s="1"/>
  <c r="E1107" i="32"/>
  <c r="F1107" i="32" s="1"/>
  <c r="E1106" i="32"/>
  <c r="F1106" i="32" s="1"/>
  <c r="E1105" i="32"/>
  <c r="F1105" i="32" s="1"/>
  <c r="E1104" i="32"/>
  <c r="F1104" i="32" s="1"/>
  <c r="E1103" i="32"/>
  <c r="F1103" i="32" s="1"/>
  <c r="E1102" i="32"/>
  <c r="F1102" i="32" s="1"/>
  <c r="E1101" i="32"/>
  <c r="F1101" i="32" s="1"/>
  <c r="E1100" i="32"/>
  <c r="F1100" i="32" s="1"/>
  <c r="E1099" i="32"/>
  <c r="F1099" i="32" s="1"/>
  <c r="E1098" i="32"/>
  <c r="F1098" i="32" s="1"/>
  <c r="E1097" i="32"/>
  <c r="F1097" i="32" s="1"/>
  <c r="E1096" i="32"/>
  <c r="F1096" i="32" s="1"/>
  <c r="E1095" i="32"/>
  <c r="F1095" i="32" s="1"/>
  <c r="E1094" i="32"/>
  <c r="F1094" i="32" s="1"/>
  <c r="E1093" i="32"/>
  <c r="F1093" i="32" s="1"/>
  <c r="E1092" i="32"/>
  <c r="F1092" i="32" s="1"/>
  <c r="E1091" i="32"/>
  <c r="F1091" i="32" s="1"/>
  <c r="E1090" i="32"/>
  <c r="F1090" i="32" s="1"/>
  <c r="E1089" i="32"/>
  <c r="F1089" i="32" s="1"/>
  <c r="E1088" i="32"/>
  <c r="F1088" i="32" s="1"/>
  <c r="E1087" i="32"/>
  <c r="F1087" i="32" s="1"/>
  <c r="E1086" i="32"/>
  <c r="F1086" i="32" s="1"/>
  <c r="E1085" i="32"/>
  <c r="F1085" i="32" s="1"/>
  <c r="E1084" i="32"/>
  <c r="F1084" i="32" s="1"/>
  <c r="E1083" i="32"/>
  <c r="F1083" i="32" s="1"/>
  <c r="E1082" i="32"/>
  <c r="F1082" i="32" s="1"/>
  <c r="E1081" i="32"/>
  <c r="F1081" i="32" s="1"/>
  <c r="E1080" i="32"/>
  <c r="F1080" i="32" s="1"/>
  <c r="E1079" i="32"/>
  <c r="F1079" i="32" s="1"/>
  <c r="E1078" i="32"/>
  <c r="F1078" i="32" s="1"/>
  <c r="E1077" i="32"/>
  <c r="F1077" i="32" s="1"/>
  <c r="E1076" i="32"/>
  <c r="F1076" i="32" s="1"/>
  <c r="E1075" i="32"/>
  <c r="F1075" i="32" s="1"/>
  <c r="E1074" i="32"/>
  <c r="F1074" i="32" s="1"/>
  <c r="E1073" i="32"/>
  <c r="F1073" i="32" s="1"/>
  <c r="E1072" i="32"/>
  <c r="F1072" i="32" s="1"/>
  <c r="E1071" i="32"/>
  <c r="F1071" i="32" s="1"/>
  <c r="E1070" i="32"/>
  <c r="F1070" i="32" s="1"/>
  <c r="E1069" i="32"/>
  <c r="F1069" i="32" s="1"/>
  <c r="E1068" i="32"/>
  <c r="F1068" i="32" s="1"/>
  <c r="E1067" i="32"/>
  <c r="F1067" i="32" s="1"/>
  <c r="E1066" i="32"/>
  <c r="F1066" i="32" s="1"/>
  <c r="E1065" i="32"/>
  <c r="F1065" i="32" s="1"/>
  <c r="E1064" i="32"/>
  <c r="F1064" i="32" s="1"/>
  <c r="E1063" i="32"/>
  <c r="F1063" i="32" s="1"/>
  <c r="E1062" i="32"/>
  <c r="F1062" i="32" s="1"/>
  <c r="E1061" i="32"/>
  <c r="F1061" i="32" s="1"/>
  <c r="E1060" i="32"/>
  <c r="F1060" i="32" s="1"/>
  <c r="E1059" i="32"/>
  <c r="F1059" i="32" s="1"/>
  <c r="E1058" i="32"/>
  <c r="F1058" i="32" s="1"/>
  <c r="E1057" i="32"/>
  <c r="F1057" i="32" s="1"/>
  <c r="E1056" i="32"/>
  <c r="F1056" i="32" s="1"/>
  <c r="E1055" i="32"/>
  <c r="F1055" i="32" s="1"/>
  <c r="E1054" i="32"/>
  <c r="F1054" i="32" s="1"/>
  <c r="E1053" i="32"/>
  <c r="F1053" i="32" s="1"/>
  <c r="E1052" i="32"/>
  <c r="F1052" i="32" s="1"/>
  <c r="E1051" i="32"/>
  <c r="F1051" i="32" s="1"/>
  <c r="E1050" i="32"/>
  <c r="F1050" i="32" s="1"/>
  <c r="E1049" i="32"/>
  <c r="F1049" i="32" s="1"/>
  <c r="E1048" i="32"/>
  <c r="F1048" i="32" s="1"/>
  <c r="E1047" i="32"/>
  <c r="F1047" i="32" s="1"/>
  <c r="E1046" i="32"/>
  <c r="F1046" i="32" s="1"/>
  <c r="E1045" i="32"/>
  <c r="F1045" i="32" s="1"/>
  <c r="E1044" i="32"/>
  <c r="F1044" i="32" s="1"/>
  <c r="E1043" i="32"/>
  <c r="F1043" i="32" s="1"/>
  <c r="E1042" i="32"/>
  <c r="F1042" i="32" s="1"/>
  <c r="E1041" i="32"/>
  <c r="F1041" i="32" s="1"/>
  <c r="E1040" i="32"/>
  <c r="F1040" i="32" s="1"/>
  <c r="E1039" i="32"/>
  <c r="F1039" i="32" s="1"/>
  <c r="E1038" i="32"/>
  <c r="F1038" i="32" s="1"/>
  <c r="E1037" i="32"/>
  <c r="F1037" i="32" s="1"/>
  <c r="E1036" i="32"/>
  <c r="F1036" i="32" s="1"/>
  <c r="E1035" i="32"/>
  <c r="F1035" i="32" s="1"/>
  <c r="E1034" i="32"/>
  <c r="F1034" i="32" s="1"/>
  <c r="E1033" i="32"/>
  <c r="F1033" i="32" s="1"/>
  <c r="E1032" i="32"/>
  <c r="F1032" i="32" s="1"/>
  <c r="E1031" i="32"/>
  <c r="F1031" i="32" s="1"/>
  <c r="E1030" i="32"/>
  <c r="F1030" i="32" s="1"/>
  <c r="E1029" i="32"/>
  <c r="F1029" i="32" s="1"/>
  <c r="E1028" i="32"/>
  <c r="F1028" i="32" s="1"/>
  <c r="E1027" i="32"/>
  <c r="F1027" i="32" s="1"/>
  <c r="E1026" i="32"/>
  <c r="F1026" i="32" s="1"/>
  <c r="E1025" i="32"/>
  <c r="F1025" i="32" s="1"/>
  <c r="E1024" i="32"/>
  <c r="F1024" i="32" s="1"/>
  <c r="E1023" i="32"/>
  <c r="F1023" i="32" s="1"/>
  <c r="E1022" i="32"/>
  <c r="F1022" i="32" s="1"/>
  <c r="E1021" i="32"/>
  <c r="F1021" i="32" s="1"/>
  <c r="E1020" i="32"/>
  <c r="F1020" i="32" s="1"/>
  <c r="E1019" i="32"/>
  <c r="F1019" i="32" s="1"/>
  <c r="E1018" i="32"/>
  <c r="F1018" i="32" s="1"/>
  <c r="E1017" i="32"/>
  <c r="F1017" i="32" s="1"/>
  <c r="E1016" i="32"/>
  <c r="F1016" i="32" s="1"/>
  <c r="E1015" i="32"/>
  <c r="F1015" i="32" s="1"/>
  <c r="E1014" i="32"/>
  <c r="F1014" i="32" s="1"/>
  <c r="E1013" i="32"/>
  <c r="F1013" i="32" s="1"/>
  <c r="E1012" i="32"/>
  <c r="F1012" i="32" s="1"/>
  <c r="E1011" i="32"/>
  <c r="F1011" i="32" s="1"/>
  <c r="E1010" i="32"/>
  <c r="F1010" i="32" s="1"/>
  <c r="E1009" i="32"/>
  <c r="F1009" i="32" s="1"/>
  <c r="E1008" i="32"/>
  <c r="F1008" i="32" s="1"/>
  <c r="E1007" i="32"/>
  <c r="F1007" i="32" s="1"/>
  <c r="E1006" i="32"/>
  <c r="F1006" i="32" s="1"/>
  <c r="E1005" i="32"/>
  <c r="F1005" i="32" s="1"/>
  <c r="E1004" i="32"/>
  <c r="F1004" i="32" s="1"/>
  <c r="E1003" i="32"/>
  <c r="F1003" i="32" s="1"/>
  <c r="E1002" i="32"/>
  <c r="F1002" i="32" s="1"/>
  <c r="E1001" i="32"/>
  <c r="F1001" i="32" s="1"/>
  <c r="E1000" i="32"/>
  <c r="F1000" i="32" s="1"/>
  <c r="E999" i="32"/>
  <c r="F999" i="32" s="1"/>
  <c r="E998" i="32"/>
  <c r="F998" i="32" s="1"/>
  <c r="E997" i="32"/>
  <c r="F997" i="32" s="1"/>
  <c r="E996" i="32"/>
  <c r="F996" i="32" s="1"/>
  <c r="E995" i="32"/>
  <c r="F995" i="32" s="1"/>
  <c r="E994" i="32"/>
  <c r="F994" i="32" s="1"/>
  <c r="E993" i="32"/>
  <c r="F993" i="32" s="1"/>
  <c r="E992" i="32"/>
  <c r="F992" i="32" s="1"/>
  <c r="E991" i="32"/>
  <c r="F991" i="32" s="1"/>
  <c r="E990" i="32"/>
  <c r="F990" i="32" s="1"/>
  <c r="E989" i="32"/>
  <c r="F989" i="32" s="1"/>
  <c r="E988" i="32"/>
  <c r="F988" i="32" s="1"/>
  <c r="E987" i="32"/>
  <c r="F987" i="32" s="1"/>
  <c r="E986" i="32"/>
  <c r="F986" i="32" s="1"/>
  <c r="E985" i="32"/>
  <c r="F985" i="32" s="1"/>
  <c r="E984" i="32"/>
  <c r="F984" i="32" s="1"/>
  <c r="E983" i="32"/>
  <c r="F983" i="32" s="1"/>
  <c r="E982" i="32"/>
  <c r="F982" i="32" s="1"/>
  <c r="E981" i="32"/>
  <c r="F981" i="32" s="1"/>
  <c r="E980" i="32"/>
  <c r="F980" i="32" s="1"/>
  <c r="E979" i="32"/>
  <c r="F979" i="32" s="1"/>
  <c r="E978" i="32"/>
  <c r="F978" i="32" s="1"/>
  <c r="E977" i="32"/>
  <c r="F977" i="32" s="1"/>
  <c r="E976" i="32"/>
  <c r="F976" i="32" s="1"/>
  <c r="E975" i="32"/>
  <c r="F975" i="32" s="1"/>
  <c r="E974" i="32"/>
  <c r="F974" i="32" s="1"/>
  <c r="E973" i="32"/>
  <c r="F973" i="32" s="1"/>
  <c r="E972" i="32"/>
  <c r="F972" i="32" s="1"/>
  <c r="E971" i="32"/>
  <c r="F971" i="32" s="1"/>
  <c r="E970" i="32"/>
  <c r="F970" i="32" s="1"/>
  <c r="E969" i="32"/>
  <c r="F969" i="32" s="1"/>
  <c r="E968" i="32"/>
  <c r="F968" i="32" s="1"/>
  <c r="E967" i="32"/>
  <c r="F967" i="32" s="1"/>
  <c r="E966" i="32"/>
  <c r="F966" i="32" s="1"/>
  <c r="E965" i="32"/>
  <c r="F965" i="32" s="1"/>
  <c r="E964" i="32"/>
  <c r="F964" i="32" s="1"/>
  <c r="E963" i="32"/>
  <c r="F963" i="32" s="1"/>
  <c r="E962" i="32"/>
  <c r="F962" i="32" s="1"/>
  <c r="E961" i="32"/>
  <c r="F961" i="32" s="1"/>
  <c r="E960" i="32"/>
  <c r="F960" i="32" s="1"/>
  <c r="E959" i="32"/>
  <c r="F959" i="32" s="1"/>
  <c r="E958" i="32"/>
  <c r="F958" i="32" s="1"/>
  <c r="E957" i="32"/>
  <c r="F957" i="32" s="1"/>
  <c r="E956" i="32"/>
  <c r="F956" i="32" s="1"/>
  <c r="E955" i="32"/>
  <c r="F955" i="32" s="1"/>
  <c r="E954" i="32"/>
  <c r="F954" i="32" s="1"/>
  <c r="E953" i="32"/>
  <c r="F953" i="32" s="1"/>
  <c r="E952" i="32"/>
  <c r="F952" i="32" s="1"/>
  <c r="E951" i="32"/>
  <c r="F951" i="32" s="1"/>
  <c r="E950" i="32"/>
  <c r="F950" i="32" s="1"/>
  <c r="E949" i="32"/>
  <c r="F949" i="32" s="1"/>
  <c r="E948" i="32"/>
  <c r="F948" i="32" s="1"/>
  <c r="E947" i="32"/>
  <c r="F947" i="32" s="1"/>
  <c r="E946" i="32"/>
  <c r="F946" i="32" s="1"/>
  <c r="E945" i="32"/>
  <c r="F945" i="32" s="1"/>
  <c r="E944" i="32"/>
  <c r="F944" i="32" s="1"/>
  <c r="E943" i="32"/>
  <c r="F943" i="32" s="1"/>
  <c r="E942" i="32"/>
  <c r="F942" i="32" s="1"/>
  <c r="E941" i="32"/>
  <c r="F941" i="32" s="1"/>
  <c r="E940" i="32"/>
  <c r="F940" i="32" s="1"/>
  <c r="E939" i="32"/>
  <c r="F939" i="32" s="1"/>
  <c r="E938" i="32"/>
  <c r="F938" i="32" s="1"/>
  <c r="E937" i="32"/>
  <c r="F937" i="32" s="1"/>
  <c r="E936" i="32"/>
  <c r="F936" i="32" s="1"/>
  <c r="E935" i="32"/>
  <c r="F935" i="32" s="1"/>
  <c r="E934" i="32"/>
  <c r="F934" i="32" s="1"/>
  <c r="E933" i="32"/>
  <c r="F933" i="32" s="1"/>
  <c r="E932" i="32"/>
  <c r="F932" i="32" s="1"/>
  <c r="E931" i="32"/>
  <c r="F931" i="32" s="1"/>
  <c r="E930" i="32"/>
  <c r="F930" i="32" s="1"/>
  <c r="E929" i="32"/>
  <c r="F929" i="32" s="1"/>
  <c r="E928" i="32"/>
  <c r="F928" i="32" s="1"/>
  <c r="E927" i="32"/>
  <c r="F927" i="32" s="1"/>
  <c r="E926" i="32"/>
  <c r="F926" i="32" s="1"/>
  <c r="E925" i="32"/>
  <c r="F925" i="32" s="1"/>
  <c r="E924" i="32"/>
  <c r="F924" i="32" s="1"/>
  <c r="E923" i="32"/>
  <c r="F923" i="32" s="1"/>
  <c r="E922" i="32"/>
  <c r="F922" i="32" s="1"/>
  <c r="E921" i="32"/>
  <c r="F921" i="32" s="1"/>
  <c r="E920" i="32"/>
  <c r="F920" i="32" s="1"/>
  <c r="E919" i="32"/>
  <c r="F919" i="32" s="1"/>
  <c r="E918" i="32"/>
  <c r="F918" i="32" s="1"/>
  <c r="E917" i="32"/>
  <c r="F917" i="32" s="1"/>
  <c r="E916" i="32"/>
  <c r="F916" i="32" s="1"/>
  <c r="E915" i="32"/>
  <c r="F915" i="32" s="1"/>
  <c r="E914" i="32"/>
  <c r="F914" i="32" s="1"/>
  <c r="E913" i="32"/>
  <c r="F913" i="32" s="1"/>
  <c r="E912" i="32"/>
  <c r="F912" i="32" s="1"/>
  <c r="E911" i="32"/>
  <c r="F911" i="32" s="1"/>
  <c r="E910" i="32"/>
  <c r="F910" i="32" s="1"/>
  <c r="E909" i="32"/>
  <c r="F909" i="32" s="1"/>
  <c r="E908" i="32"/>
  <c r="F908" i="32" s="1"/>
  <c r="E907" i="32"/>
  <c r="F907" i="32" s="1"/>
  <c r="E906" i="32"/>
  <c r="F906" i="32" s="1"/>
  <c r="E905" i="32"/>
  <c r="F905" i="32" s="1"/>
  <c r="E904" i="32"/>
  <c r="F904" i="32" s="1"/>
  <c r="E903" i="32"/>
  <c r="F903" i="32" s="1"/>
  <c r="E902" i="32"/>
  <c r="F902" i="32" s="1"/>
  <c r="E901" i="32"/>
  <c r="F901" i="32" s="1"/>
  <c r="E900" i="32"/>
  <c r="F900" i="32" s="1"/>
  <c r="E899" i="32"/>
  <c r="F899" i="32" s="1"/>
  <c r="E898" i="32"/>
  <c r="F898" i="32" s="1"/>
  <c r="E897" i="32"/>
  <c r="F897" i="32" s="1"/>
  <c r="E896" i="32"/>
  <c r="F896" i="32" s="1"/>
  <c r="E895" i="32"/>
  <c r="F895" i="32" s="1"/>
  <c r="E894" i="32"/>
  <c r="F894" i="32" s="1"/>
  <c r="E893" i="32"/>
  <c r="F893" i="32" s="1"/>
  <c r="E892" i="32"/>
  <c r="F892" i="32" s="1"/>
  <c r="E891" i="32"/>
  <c r="F891" i="32" s="1"/>
  <c r="E890" i="32"/>
  <c r="F890" i="32" s="1"/>
  <c r="E889" i="32"/>
  <c r="F889" i="32" s="1"/>
  <c r="E888" i="32"/>
  <c r="F888" i="32" s="1"/>
  <c r="E887" i="32"/>
  <c r="F887" i="32" s="1"/>
  <c r="E886" i="32"/>
  <c r="F886" i="32" s="1"/>
  <c r="E885" i="32"/>
  <c r="F885" i="32" s="1"/>
  <c r="E884" i="32"/>
  <c r="F884" i="32" s="1"/>
  <c r="E883" i="32"/>
  <c r="F883" i="32" s="1"/>
  <c r="E882" i="32"/>
  <c r="F882" i="32" s="1"/>
  <c r="E881" i="32"/>
  <c r="F881" i="32" s="1"/>
  <c r="E880" i="32"/>
  <c r="F880" i="32" s="1"/>
  <c r="E879" i="32"/>
  <c r="F879" i="32" s="1"/>
  <c r="E878" i="32"/>
  <c r="F878" i="32" s="1"/>
  <c r="E877" i="32"/>
  <c r="F877" i="32" s="1"/>
  <c r="E876" i="32"/>
  <c r="F876" i="32" s="1"/>
  <c r="E875" i="32"/>
  <c r="F875" i="32" s="1"/>
  <c r="E874" i="32"/>
  <c r="F874" i="32" s="1"/>
  <c r="E873" i="32"/>
  <c r="F873" i="32" s="1"/>
  <c r="E872" i="32"/>
  <c r="F872" i="32" s="1"/>
  <c r="E871" i="32"/>
  <c r="F871" i="32" s="1"/>
  <c r="E870" i="32"/>
  <c r="F870" i="32" s="1"/>
  <c r="E869" i="32"/>
  <c r="F869" i="32" s="1"/>
  <c r="E868" i="32"/>
  <c r="F868" i="32" s="1"/>
  <c r="E867" i="32"/>
  <c r="F867" i="32" s="1"/>
  <c r="E866" i="32"/>
  <c r="F866" i="32" s="1"/>
  <c r="E865" i="32"/>
  <c r="F865" i="32" s="1"/>
  <c r="E864" i="32"/>
  <c r="F864" i="32" s="1"/>
  <c r="E863" i="32"/>
  <c r="F863" i="32" s="1"/>
  <c r="E862" i="32"/>
  <c r="F862" i="32" s="1"/>
  <c r="E861" i="32"/>
  <c r="F861" i="32" s="1"/>
  <c r="E860" i="32"/>
  <c r="F860" i="32" s="1"/>
  <c r="E859" i="32"/>
  <c r="F859" i="32" s="1"/>
  <c r="E858" i="32"/>
  <c r="F858" i="32" s="1"/>
  <c r="E857" i="32"/>
  <c r="F857" i="32" s="1"/>
  <c r="E856" i="32"/>
  <c r="F856" i="32" s="1"/>
  <c r="E855" i="32"/>
  <c r="F855" i="32" s="1"/>
  <c r="E854" i="32"/>
  <c r="F854" i="32" s="1"/>
  <c r="E853" i="32"/>
  <c r="F853" i="32" s="1"/>
  <c r="E852" i="32"/>
  <c r="F852" i="32" s="1"/>
  <c r="E851" i="32"/>
  <c r="F851" i="32" s="1"/>
  <c r="E850" i="32"/>
  <c r="F850" i="32" s="1"/>
  <c r="E849" i="32"/>
  <c r="F849" i="32" s="1"/>
  <c r="E848" i="32"/>
  <c r="F848" i="32" s="1"/>
  <c r="E847" i="32"/>
  <c r="F847" i="32" s="1"/>
  <c r="E846" i="32"/>
  <c r="F846" i="32" s="1"/>
  <c r="E845" i="32"/>
  <c r="F845" i="32" s="1"/>
  <c r="E844" i="32"/>
  <c r="F844" i="32" s="1"/>
  <c r="E843" i="32"/>
  <c r="F843" i="32" s="1"/>
  <c r="E842" i="32"/>
  <c r="F842" i="32" s="1"/>
  <c r="E841" i="32"/>
  <c r="F841" i="32" s="1"/>
  <c r="E840" i="32"/>
  <c r="F840" i="32" s="1"/>
  <c r="E839" i="32"/>
  <c r="F839" i="32" s="1"/>
  <c r="E838" i="32"/>
  <c r="F838" i="32" s="1"/>
  <c r="E837" i="32"/>
  <c r="F837" i="32" s="1"/>
  <c r="E836" i="32"/>
  <c r="F836" i="32" s="1"/>
  <c r="E835" i="32"/>
  <c r="F835" i="32" s="1"/>
  <c r="E834" i="32"/>
  <c r="F834" i="32" s="1"/>
  <c r="E833" i="32"/>
  <c r="F833" i="32" s="1"/>
  <c r="E832" i="32"/>
  <c r="F832" i="32" s="1"/>
  <c r="E831" i="32"/>
  <c r="F831" i="32" s="1"/>
  <c r="E830" i="32"/>
  <c r="F830" i="32" s="1"/>
  <c r="E829" i="32"/>
  <c r="F829" i="32" s="1"/>
  <c r="E828" i="32"/>
  <c r="F828" i="32" s="1"/>
  <c r="E827" i="32"/>
  <c r="F827" i="32" s="1"/>
  <c r="E826" i="32"/>
  <c r="F826" i="32" s="1"/>
  <c r="E825" i="32"/>
  <c r="F825" i="32" s="1"/>
  <c r="E824" i="32"/>
  <c r="F824" i="32" s="1"/>
  <c r="E823" i="32"/>
  <c r="F823" i="32" s="1"/>
  <c r="E822" i="32"/>
  <c r="F822" i="32" s="1"/>
  <c r="E821" i="32"/>
  <c r="F821" i="32" s="1"/>
  <c r="E820" i="32"/>
  <c r="F820" i="32" s="1"/>
  <c r="E819" i="32"/>
  <c r="F819" i="32" s="1"/>
  <c r="E818" i="32"/>
  <c r="F818" i="32" s="1"/>
  <c r="E817" i="32"/>
  <c r="F817" i="32" s="1"/>
  <c r="E816" i="32"/>
  <c r="F816" i="32" s="1"/>
  <c r="E815" i="32"/>
  <c r="F815" i="32" s="1"/>
  <c r="E814" i="32"/>
  <c r="F814" i="32" s="1"/>
  <c r="E813" i="32"/>
  <c r="F813" i="32" s="1"/>
  <c r="E812" i="32"/>
  <c r="F812" i="32" s="1"/>
  <c r="E811" i="32"/>
  <c r="F811" i="32" s="1"/>
  <c r="E810" i="32"/>
  <c r="F810" i="32" s="1"/>
  <c r="E809" i="32"/>
  <c r="F809" i="32" s="1"/>
  <c r="E808" i="32"/>
  <c r="F808" i="32" s="1"/>
  <c r="E807" i="32"/>
  <c r="F807" i="32" s="1"/>
  <c r="E806" i="32"/>
  <c r="F806" i="32" s="1"/>
  <c r="E805" i="32"/>
  <c r="F805" i="32" s="1"/>
  <c r="E804" i="32"/>
  <c r="F804" i="32" s="1"/>
  <c r="E803" i="32"/>
  <c r="F803" i="32" s="1"/>
  <c r="E802" i="32"/>
  <c r="F802" i="32" s="1"/>
  <c r="E801" i="32"/>
  <c r="F801" i="32" s="1"/>
  <c r="E800" i="32"/>
  <c r="F800" i="32" s="1"/>
  <c r="E799" i="32"/>
  <c r="F799" i="32" s="1"/>
  <c r="E798" i="32"/>
  <c r="F798" i="32" s="1"/>
  <c r="E797" i="32"/>
  <c r="F797" i="32" s="1"/>
  <c r="E796" i="32"/>
  <c r="F796" i="32" s="1"/>
  <c r="E795" i="32"/>
  <c r="F795" i="32" s="1"/>
  <c r="E794" i="32"/>
  <c r="F794" i="32" s="1"/>
  <c r="E793" i="32"/>
  <c r="F793" i="32" s="1"/>
  <c r="E792" i="32"/>
  <c r="F792" i="32" s="1"/>
  <c r="E791" i="32"/>
  <c r="F791" i="32" s="1"/>
  <c r="E790" i="32"/>
  <c r="F790" i="32" s="1"/>
  <c r="E789" i="32"/>
  <c r="F789" i="32" s="1"/>
  <c r="E788" i="32"/>
  <c r="F788" i="32" s="1"/>
  <c r="E787" i="32"/>
  <c r="F787" i="32" s="1"/>
  <c r="E786" i="32"/>
  <c r="F786" i="32" s="1"/>
  <c r="E785" i="32"/>
  <c r="F785" i="32" s="1"/>
  <c r="E784" i="32"/>
  <c r="F784" i="32" s="1"/>
  <c r="E783" i="32"/>
  <c r="F783" i="32" s="1"/>
  <c r="E782" i="32"/>
  <c r="F782" i="32" s="1"/>
  <c r="E781" i="32"/>
  <c r="F781" i="32" s="1"/>
  <c r="E780" i="32"/>
  <c r="F780" i="32" s="1"/>
  <c r="E779" i="32"/>
  <c r="F779" i="32" s="1"/>
  <c r="E778" i="32"/>
  <c r="F778" i="32" s="1"/>
  <c r="E777" i="32"/>
  <c r="F777" i="32" s="1"/>
  <c r="E776" i="32"/>
  <c r="F776" i="32" s="1"/>
  <c r="E775" i="32"/>
  <c r="F775" i="32" s="1"/>
  <c r="E774" i="32"/>
  <c r="F774" i="32" s="1"/>
  <c r="E773" i="32"/>
  <c r="F773" i="32" s="1"/>
  <c r="E772" i="32"/>
  <c r="F772" i="32" s="1"/>
  <c r="E771" i="32"/>
  <c r="F771" i="32" s="1"/>
  <c r="E770" i="32"/>
  <c r="F770" i="32" s="1"/>
  <c r="E769" i="32"/>
  <c r="F769" i="32" s="1"/>
  <c r="E768" i="32"/>
  <c r="F768" i="32" s="1"/>
  <c r="E767" i="32"/>
  <c r="F767" i="32" s="1"/>
  <c r="E766" i="32"/>
  <c r="F766" i="32" s="1"/>
  <c r="E765" i="32"/>
  <c r="F765" i="32" s="1"/>
  <c r="E764" i="32"/>
  <c r="F764" i="32" s="1"/>
  <c r="E763" i="32"/>
  <c r="F763" i="32" s="1"/>
  <c r="E762" i="32"/>
  <c r="F762" i="32" s="1"/>
  <c r="E761" i="32"/>
  <c r="F761" i="32" s="1"/>
  <c r="E760" i="32"/>
  <c r="F760" i="32" s="1"/>
  <c r="E759" i="32"/>
  <c r="F759" i="32" s="1"/>
  <c r="E758" i="32"/>
  <c r="F758" i="32" s="1"/>
  <c r="E757" i="32"/>
  <c r="F757" i="32" s="1"/>
  <c r="E756" i="32"/>
  <c r="F756" i="32" s="1"/>
  <c r="E755" i="32"/>
  <c r="F755" i="32" s="1"/>
  <c r="E754" i="32"/>
  <c r="F754" i="32" s="1"/>
  <c r="E753" i="32"/>
  <c r="F753" i="32" s="1"/>
  <c r="E752" i="32"/>
  <c r="F752" i="32" s="1"/>
  <c r="E751" i="32"/>
  <c r="F751" i="32" s="1"/>
  <c r="E750" i="32"/>
  <c r="F750" i="32" s="1"/>
  <c r="E749" i="32"/>
  <c r="F749" i="32" s="1"/>
  <c r="E748" i="32"/>
  <c r="F748" i="32" s="1"/>
  <c r="E747" i="32"/>
  <c r="F747" i="32" s="1"/>
  <c r="E746" i="32"/>
  <c r="F746" i="32" s="1"/>
  <c r="E745" i="32"/>
  <c r="F745" i="32" s="1"/>
  <c r="E744" i="32"/>
  <c r="F744" i="32" s="1"/>
  <c r="E743" i="32"/>
  <c r="F743" i="32" s="1"/>
  <c r="E742" i="32"/>
  <c r="F742" i="32" s="1"/>
  <c r="E741" i="32"/>
  <c r="F741" i="32" s="1"/>
  <c r="E740" i="32"/>
  <c r="F740" i="32" s="1"/>
  <c r="E739" i="32"/>
  <c r="F739" i="32" s="1"/>
  <c r="E738" i="32"/>
  <c r="F738" i="32" s="1"/>
  <c r="E737" i="32"/>
  <c r="F737" i="32" s="1"/>
  <c r="E736" i="32"/>
  <c r="F736" i="32" s="1"/>
  <c r="E735" i="32"/>
  <c r="F735" i="32" s="1"/>
  <c r="E734" i="32"/>
  <c r="F734" i="32" s="1"/>
  <c r="E733" i="32"/>
  <c r="F733" i="32" s="1"/>
  <c r="E732" i="32"/>
  <c r="F732" i="32" s="1"/>
  <c r="E731" i="32"/>
  <c r="F731" i="32" s="1"/>
  <c r="E730" i="32"/>
  <c r="F730" i="32" s="1"/>
  <c r="E729" i="32"/>
  <c r="F729" i="32" s="1"/>
  <c r="E728" i="32"/>
  <c r="F728" i="32" s="1"/>
  <c r="E727" i="32"/>
  <c r="F727" i="32" s="1"/>
  <c r="E726" i="32"/>
  <c r="F726" i="32" s="1"/>
  <c r="E725" i="32"/>
  <c r="F725" i="32" s="1"/>
  <c r="E724" i="32"/>
  <c r="F724" i="32" s="1"/>
  <c r="E723" i="32"/>
  <c r="F723" i="32" s="1"/>
  <c r="E722" i="32"/>
  <c r="F722" i="32" s="1"/>
  <c r="E721" i="32"/>
  <c r="F721" i="32" s="1"/>
  <c r="E720" i="32"/>
  <c r="F720" i="32" s="1"/>
  <c r="E719" i="32"/>
  <c r="F719" i="32" s="1"/>
  <c r="E718" i="32"/>
  <c r="F718" i="32" s="1"/>
  <c r="E717" i="32"/>
  <c r="F717" i="32" s="1"/>
  <c r="E716" i="32"/>
  <c r="F716" i="32" s="1"/>
  <c r="E715" i="32"/>
  <c r="F715" i="32" s="1"/>
  <c r="E714" i="32"/>
  <c r="F714" i="32" s="1"/>
  <c r="E713" i="32"/>
  <c r="F713" i="32" s="1"/>
  <c r="E712" i="32"/>
  <c r="F712" i="32" s="1"/>
  <c r="E711" i="32"/>
  <c r="F711" i="32" s="1"/>
  <c r="E710" i="32"/>
  <c r="F710" i="32" s="1"/>
  <c r="E709" i="32"/>
  <c r="F709" i="32" s="1"/>
  <c r="E708" i="32"/>
  <c r="F708" i="32" s="1"/>
  <c r="E707" i="32"/>
  <c r="F707" i="32" s="1"/>
  <c r="E706" i="32"/>
  <c r="F706" i="32" s="1"/>
  <c r="E705" i="32"/>
  <c r="F705" i="32" s="1"/>
  <c r="E704" i="32"/>
  <c r="F704" i="32" s="1"/>
  <c r="E703" i="32"/>
  <c r="F703" i="32" s="1"/>
  <c r="E702" i="32"/>
  <c r="F702" i="32" s="1"/>
  <c r="E701" i="32"/>
  <c r="F701" i="32" s="1"/>
  <c r="E700" i="32"/>
  <c r="F700" i="32" s="1"/>
  <c r="E699" i="32"/>
  <c r="F699" i="32" s="1"/>
  <c r="E698" i="32"/>
  <c r="F698" i="32" s="1"/>
  <c r="E697" i="32"/>
  <c r="F697" i="32" s="1"/>
  <c r="E696" i="32"/>
  <c r="F696" i="32" s="1"/>
  <c r="E695" i="32"/>
  <c r="F695" i="32" s="1"/>
  <c r="E694" i="32"/>
  <c r="F694" i="32" s="1"/>
  <c r="E693" i="32"/>
  <c r="F693" i="32" s="1"/>
  <c r="E692" i="32"/>
  <c r="F692" i="32" s="1"/>
  <c r="E691" i="32"/>
  <c r="F691" i="32" s="1"/>
  <c r="E690" i="32"/>
  <c r="F690" i="32" s="1"/>
  <c r="E689" i="32"/>
  <c r="F689" i="32" s="1"/>
  <c r="E688" i="32"/>
  <c r="F688" i="32" s="1"/>
  <c r="E687" i="32"/>
  <c r="F687" i="32" s="1"/>
  <c r="E686" i="32"/>
  <c r="F686" i="32" s="1"/>
  <c r="E685" i="32"/>
  <c r="F685" i="32" s="1"/>
  <c r="E684" i="32"/>
  <c r="F684" i="32" s="1"/>
  <c r="E683" i="32"/>
  <c r="F683" i="32" s="1"/>
  <c r="E682" i="32"/>
  <c r="F682" i="32" s="1"/>
  <c r="E681" i="32"/>
  <c r="F681" i="32" s="1"/>
  <c r="E680" i="32"/>
  <c r="F680" i="32" s="1"/>
  <c r="E679" i="32"/>
  <c r="F679" i="32" s="1"/>
  <c r="E678" i="32"/>
  <c r="F678" i="32" s="1"/>
  <c r="E677" i="32"/>
  <c r="F677" i="32" s="1"/>
  <c r="E676" i="32"/>
  <c r="F676" i="32" s="1"/>
  <c r="E675" i="32"/>
  <c r="F675" i="32" s="1"/>
  <c r="E674" i="32"/>
  <c r="F674" i="32" s="1"/>
  <c r="E673" i="32"/>
  <c r="F673" i="32" s="1"/>
  <c r="E672" i="32"/>
  <c r="F672" i="32" s="1"/>
  <c r="E671" i="32"/>
  <c r="F671" i="32" s="1"/>
  <c r="E670" i="32"/>
  <c r="F670" i="32" s="1"/>
  <c r="E669" i="32"/>
  <c r="F669" i="32" s="1"/>
  <c r="E668" i="32"/>
  <c r="F668" i="32" s="1"/>
  <c r="E667" i="32"/>
  <c r="F667" i="32" s="1"/>
  <c r="E666" i="32"/>
  <c r="F666" i="32" s="1"/>
  <c r="E665" i="32"/>
  <c r="F665" i="32" s="1"/>
  <c r="E664" i="32"/>
  <c r="F664" i="32" s="1"/>
  <c r="E663" i="32"/>
  <c r="F663" i="32" s="1"/>
  <c r="E662" i="32"/>
  <c r="F662" i="32" s="1"/>
  <c r="E661" i="32"/>
  <c r="F661" i="32" s="1"/>
  <c r="E660" i="32"/>
  <c r="F660" i="32" s="1"/>
  <c r="E659" i="32"/>
  <c r="F659" i="32" s="1"/>
  <c r="E658" i="32"/>
  <c r="F658" i="32" s="1"/>
  <c r="E657" i="32"/>
  <c r="F657" i="32" s="1"/>
  <c r="E656" i="32"/>
  <c r="F656" i="32" s="1"/>
  <c r="E655" i="32"/>
  <c r="F655" i="32" s="1"/>
  <c r="E654" i="32"/>
  <c r="F654" i="32" s="1"/>
  <c r="E653" i="32"/>
  <c r="F653" i="32" s="1"/>
  <c r="E652" i="32"/>
  <c r="F652" i="32" s="1"/>
  <c r="E651" i="32"/>
  <c r="F651" i="32" s="1"/>
  <c r="E650" i="32"/>
  <c r="F650" i="32" s="1"/>
  <c r="E649" i="32"/>
  <c r="F649" i="32" s="1"/>
  <c r="E648" i="32"/>
  <c r="F648" i="32" s="1"/>
  <c r="E647" i="32"/>
  <c r="F647" i="32" s="1"/>
  <c r="E646" i="32"/>
  <c r="F646" i="32" s="1"/>
  <c r="E645" i="32"/>
  <c r="F645" i="32" s="1"/>
  <c r="E644" i="32"/>
  <c r="F644" i="32" s="1"/>
  <c r="E643" i="32"/>
  <c r="F643" i="32" s="1"/>
  <c r="E642" i="32"/>
  <c r="F642" i="32" s="1"/>
  <c r="E641" i="32"/>
  <c r="F641" i="32" s="1"/>
  <c r="E640" i="32"/>
  <c r="F640" i="32" s="1"/>
  <c r="E639" i="32"/>
  <c r="F639" i="32" s="1"/>
  <c r="E638" i="32"/>
  <c r="F638" i="32" s="1"/>
  <c r="E637" i="32"/>
  <c r="F637" i="32" s="1"/>
  <c r="E636" i="32"/>
  <c r="F636" i="32" s="1"/>
  <c r="E635" i="32"/>
  <c r="F635" i="32" s="1"/>
  <c r="E634" i="32"/>
  <c r="F634" i="32" s="1"/>
  <c r="E633" i="32"/>
  <c r="F633" i="32" s="1"/>
  <c r="E632" i="32"/>
  <c r="F632" i="32" s="1"/>
  <c r="E631" i="32"/>
  <c r="F631" i="32" s="1"/>
  <c r="E630" i="32"/>
  <c r="F630" i="32" s="1"/>
  <c r="E629" i="32"/>
  <c r="F629" i="32" s="1"/>
  <c r="E628" i="32"/>
  <c r="F628" i="32" s="1"/>
  <c r="E627" i="32"/>
  <c r="F627" i="32" s="1"/>
  <c r="E626" i="32"/>
  <c r="F626" i="32" s="1"/>
  <c r="E625" i="32"/>
  <c r="F625" i="32" s="1"/>
  <c r="E624" i="32"/>
  <c r="F624" i="32" s="1"/>
  <c r="E623" i="32"/>
  <c r="F623" i="32" s="1"/>
  <c r="E622" i="32"/>
  <c r="F622" i="32" s="1"/>
  <c r="E621" i="32"/>
  <c r="F621" i="32" s="1"/>
  <c r="E620" i="32"/>
  <c r="F620" i="32" s="1"/>
  <c r="E619" i="32"/>
  <c r="F619" i="32" s="1"/>
  <c r="E618" i="32"/>
  <c r="F618" i="32" s="1"/>
  <c r="E617" i="32"/>
  <c r="F617" i="32" s="1"/>
  <c r="E616" i="32"/>
  <c r="F616" i="32" s="1"/>
  <c r="E615" i="32"/>
  <c r="F615" i="32" s="1"/>
  <c r="E614" i="32"/>
  <c r="F614" i="32" s="1"/>
  <c r="E613" i="32"/>
  <c r="F613" i="32" s="1"/>
  <c r="E612" i="32"/>
  <c r="F612" i="32" s="1"/>
  <c r="E611" i="32"/>
  <c r="F611" i="32" s="1"/>
  <c r="E610" i="32"/>
  <c r="F610" i="32" s="1"/>
  <c r="E609" i="32"/>
  <c r="F609" i="32" s="1"/>
  <c r="E608" i="32"/>
  <c r="F608" i="32" s="1"/>
  <c r="E607" i="32"/>
  <c r="F607" i="32" s="1"/>
  <c r="E606" i="32"/>
  <c r="F606" i="32" s="1"/>
  <c r="E605" i="32"/>
  <c r="F605" i="32" s="1"/>
  <c r="E604" i="32"/>
  <c r="F604" i="32" s="1"/>
  <c r="E603" i="32"/>
  <c r="F603" i="32" s="1"/>
  <c r="E602" i="32"/>
  <c r="F602" i="32" s="1"/>
  <c r="E601" i="32"/>
  <c r="F601" i="32" s="1"/>
  <c r="E600" i="32"/>
  <c r="F600" i="32" s="1"/>
  <c r="E599" i="32"/>
  <c r="F599" i="32" s="1"/>
  <c r="E598" i="32"/>
  <c r="F598" i="32" s="1"/>
  <c r="E597" i="32"/>
  <c r="F597" i="32" s="1"/>
  <c r="E596" i="32"/>
  <c r="F596" i="32" s="1"/>
  <c r="E595" i="32"/>
  <c r="F595" i="32" s="1"/>
  <c r="E594" i="32"/>
  <c r="F594" i="32" s="1"/>
  <c r="E593" i="32"/>
  <c r="F593" i="32" s="1"/>
  <c r="E592" i="32"/>
  <c r="F592" i="32" s="1"/>
  <c r="E591" i="32"/>
  <c r="F591" i="32" s="1"/>
  <c r="E590" i="32"/>
  <c r="F590" i="32" s="1"/>
  <c r="E589" i="32"/>
  <c r="F589" i="32" s="1"/>
  <c r="E588" i="32"/>
  <c r="F588" i="32" s="1"/>
  <c r="E587" i="32"/>
  <c r="F587" i="32" s="1"/>
  <c r="E586" i="32"/>
  <c r="F586" i="32" s="1"/>
  <c r="E585" i="32"/>
  <c r="F585" i="32" s="1"/>
  <c r="E584" i="32"/>
  <c r="F584" i="32" s="1"/>
  <c r="E583" i="32"/>
  <c r="F583" i="32" s="1"/>
  <c r="E582" i="32"/>
  <c r="F582" i="32" s="1"/>
  <c r="E581" i="32"/>
  <c r="F581" i="32" s="1"/>
  <c r="E580" i="32"/>
  <c r="F580" i="32" s="1"/>
  <c r="E579" i="32"/>
  <c r="F579" i="32" s="1"/>
  <c r="E578" i="32"/>
  <c r="F578" i="32" s="1"/>
  <c r="E577" i="32"/>
  <c r="F577" i="32" s="1"/>
  <c r="E576" i="32"/>
  <c r="F576" i="32" s="1"/>
  <c r="E575" i="32"/>
  <c r="F575" i="32" s="1"/>
  <c r="E574" i="32"/>
  <c r="F574" i="32" s="1"/>
  <c r="E573" i="32"/>
  <c r="F573" i="32" s="1"/>
  <c r="E572" i="32"/>
  <c r="F572" i="32" s="1"/>
  <c r="E571" i="32"/>
  <c r="F571" i="32" s="1"/>
  <c r="E570" i="32"/>
  <c r="F570" i="32" s="1"/>
  <c r="E569" i="32"/>
  <c r="F569" i="32" s="1"/>
  <c r="E568" i="32"/>
  <c r="F568" i="32" s="1"/>
  <c r="E567" i="32"/>
  <c r="F567" i="32" s="1"/>
  <c r="E566" i="32"/>
  <c r="F566" i="32" s="1"/>
  <c r="E565" i="32"/>
  <c r="F565" i="32" s="1"/>
  <c r="E564" i="32"/>
  <c r="F564" i="32" s="1"/>
  <c r="E563" i="32"/>
  <c r="F563" i="32" s="1"/>
  <c r="E562" i="32"/>
  <c r="F562" i="32" s="1"/>
  <c r="E561" i="32"/>
  <c r="F561" i="32" s="1"/>
  <c r="E560" i="32"/>
  <c r="F560" i="32" s="1"/>
  <c r="E559" i="32"/>
  <c r="F559" i="32" s="1"/>
  <c r="E558" i="32"/>
  <c r="F558" i="32" s="1"/>
  <c r="E557" i="32"/>
  <c r="F557" i="32" s="1"/>
  <c r="E556" i="32"/>
  <c r="F556" i="32" s="1"/>
  <c r="E555" i="32"/>
  <c r="F555" i="32" s="1"/>
  <c r="E554" i="32"/>
  <c r="F554" i="32" s="1"/>
  <c r="E553" i="32"/>
  <c r="F553" i="32" s="1"/>
  <c r="E552" i="32"/>
  <c r="F552" i="32" s="1"/>
  <c r="E551" i="32"/>
  <c r="F551" i="32" s="1"/>
  <c r="E550" i="32"/>
  <c r="F550" i="32" s="1"/>
  <c r="E549" i="32"/>
  <c r="F549" i="32" s="1"/>
  <c r="E548" i="32"/>
  <c r="F548" i="32" s="1"/>
  <c r="E547" i="32"/>
  <c r="F547" i="32" s="1"/>
  <c r="E546" i="32"/>
  <c r="F546" i="32" s="1"/>
  <c r="E545" i="32"/>
  <c r="F545" i="32" s="1"/>
  <c r="E544" i="32"/>
  <c r="F544" i="32" s="1"/>
  <c r="E543" i="32"/>
  <c r="F543" i="32" s="1"/>
  <c r="E542" i="32"/>
  <c r="F542" i="32" s="1"/>
  <c r="E541" i="32"/>
  <c r="F541" i="32" s="1"/>
  <c r="E540" i="32"/>
  <c r="F540" i="32" s="1"/>
  <c r="E539" i="32"/>
  <c r="F539" i="32" s="1"/>
  <c r="E538" i="32"/>
  <c r="F538" i="32" s="1"/>
  <c r="E537" i="32"/>
  <c r="F537" i="32" s="1"/>
  <c r="E536" i="32"/>
  <c r="F536" i="32" s="1"/>
  <c r="E535" i="32"/>
  <c r="F535" i="32" s="1"/>
  <c r="E534" i="32"/>
  <c r="F534" i="32" s="1"/>
  <c r="E533" i="32"/>
  <c r="F533" i="32" s="1"/>
  <c r="E532" i="32"/>
  <c r="F532" i="32" s="1"/>
  <c r="E531" i="32"/>
  <c r="F531" i="32" s="1"/>
  <c r="E530" i="32"/>
  <c r="F530" i="32" s="1"/>
  <c r="E529" i="32"/>
  <c r="F529" i="32" s="1"/>
  <c r="E528" i="32"/>
  <c r="F528" i="32" s="1"/>
  <c r="E527" i="32"/>
  <c r="F527" i="32" s="1"/>
  <c r="E526" i="32"/>
  <c r="F526" i="32" s="1"/>
  <c r="E525" i="32"/>
  <c r="F525" i="32" s="1"/>
  <c r="E524" i="32"/>
  <c r="F524" i="32" s="1"/>
  <c r="E523" i="32"/>
  <c r="F523" i="32" s="1"/>
  <c r="E522" i="32"/>
  <c r="F522" i="32" s="1"/>
  <c r="E521" i="32"/>
  <c r="F521" i="32" s="1"/>
  <c r="E520" i="32"/>
  <c r="F520" i="32" s="1"/>
  <c r="E519" i="32"/>
  <c r="F519" i="32" s="1"/>
  <c r="E518" i="32"/>
  <c r="F518" i="32" s="1"/>
  <c r="E517" i="32"/>
  <c r="F517" i="32" s="1"/>
  <c r="E516" i="32"/>
  <c r="F516" i="32" s="1"/>
  <c r="E515" i="32"/>
  <c r="F515" i="32" s="1"/>
  <c r="E514" i="32"/>
  <c r="F514" i="32" s="1"/>
  <c r="E513" i="32"/>
  <c r="F513" i="32" s="1"/>
  <c r="E512" i="32"/>
  <c r="F512" i="32" s="1"/>
  <c r="E511" i="32"/>
  <c r="F511" i="32" s="1"/>
  <c r="E510" i="32"/>
  <c r="F510" i="32" s="1"/>
  <c r="E509" i="32"/>
  <c r="F509" i="32" s="1"/>
  <c r="E508" i="32"/>
  <c r="F508" i="32" s="1"/>
  <c r="E507" i="32"/>
  <c r="F507" i="32" s="1"/>
  <c r="E506" i="32"/>
  <c r="F506" i="32" s="1"/>
  <c r="E505" i="32"/>
  <c r="F505" i="32" s="1"/>
  <c r="E504" i="32"/>
  <c r="F504" i="32" s="1"/>
  <c r="E503" i="32"/>
  <c r="F503" i="32" s="1"/>
  <c r="E502" i="32"/>
  <c r="F502" i="32" s="1"/>
  <c r="E501" i="32"/>
  <c r="F501" i="32" s="1"/>
  <c r="E500" i="32"/>
  <c r="F500" i="32" s="1"/>
  <c r="E499" i="32"/>
  <c r="F499" i="32" s="1"/>
  <c r="E498" i="32"/>
  <c r="F498" i="32" s="1"/>
  <c r="E497" i="32"/>
  <c r="F497" i="32" s="1"/>
  <c r="E496" i="32"/>
  <c r="F496" i="32" s="1"/>
  <c r="E495" i="32"/>
  <c r="F495" i="32" s="1"/>
  <c r="E494" i="32"/>
  <c r="F494" i="32" s="1"/>
  <c r="E493" i="32"/>
  <c r="F493" i="32" s="1"/>
  <c r="E492" i="32"/>
  <c r="F492" i="32" s="1"/>
  <c r="E491" i="32"/>
  <c r="F491" i="32" s="1"/>
  <c r="E490" i="32"/>
  <c r="F490" i="32" s="1"/>
  <c r="E489" i="32"/>
  <c r="F489" i="32" s="1"/>
  <c r="E488" i="32"/>
  <c r="F488" i="32" s="1"/>
  <c r="E487" i="32"/>
  <c r="F487" i="32" s="1"/>
  <c r="E486" i="32"/>
  <c r="F486" i="32" s="1"/>
  <c r="E485" i="32"/>
  <c r="F485" i="32" s="1"/>
  <c r="E484" i="32"/>
  <c r="F484" i="32" s="1"/>
  <c r="E483" i="32"/>
  <c r="F483" i="32" s="1"/>
  <c r="E482" i="32"/>
  <c r="F482" i="32" s="1"/>
  <c r="E481" i="32"/>
  <c r="F481" i="32" s="1"/>
  <c r="E480" i="32"/>
  <c r="F480" i="32" s="1"/>
  <c r="E479" i="32"/>
  <c r="F479" i="32" s="1"/>
  <c r="E478" i="32"/>
  <c r="F478" i="32" s="1"/>
  <c r="E477" i="32"/>
  <c r="F477" i="32" s="1"/>
  <c r="E476" i="32"/>
  <c r="F476" i="32" s="1"/>
  <c r="E475" i="32"/>
  <c r="F475" i="32" s="1"/>
  <c r="E474" i="32"/>
  <c r="F474" i="32" s="1"/>
  <c r="E473" i="32"/>
  <c r="F473" i="32" s="1"/>
  <c r="E472" i="32"/>
  <c r="F472" i="32" s="1"/>
  <c r="E471" i="32"/>
  <c r="F471" i="32" s="1"/>
  <c r="E470" i="32"/>
  <c r="F470" i="32" s="1"/>
  <c r="E469" i="32"/>
  <c r="F469" i="32" s="1"/>
  <c r="E468" i="32"/>
  <c r="F468" i="32" s="1"/>
  <c r="E467" i="32"/>
  <c r="F467" i="32" s="1"/>
  <c r="E466" i="32"/>
  <c r="F466" i="32" s="1"/>
  <c r="E465" i="32"/>
  <c r="F465" i="32" s="1"/>
  <c r="E464" i="32"/>
  <c r="F464" i="32" s="1"/>
  <c r="E463" i="32"/>
  <c r="F463" i="32" s="1"/>
  <c r="E462" i="32"/>
  <c r="F462" i="32" s="1"/>
  <c r="E461" i="32"/>
  <c r="F461" i="32" s="1"/>
  <c r="E460" i="32"/>
  <c r="F460" i="32" s="1"/>
  <c r="E459" i="32"/>
  <c r="F459" i="32" s="1"/>
  <c r="E458" i="32"/>
  <c r="F458" i="32" s="1"/>
  <c r="E457" i="32"/>
  <c r="F457" i="32" s="1"/>
  <c r="E456" i="32"/>
  <c r="F456" i="32" s="1"/>
  <c r="E455" i="32"/>
  <c r="F455" i="32" s="1"/>
  <c r="E454" i="32"/>
  <c r="F454" i="32" s="1"/>
  <c r="E453" i="32"/>
  <c r="F453" i="32" s="1"/>
  <c r="E452" i="32"/>
  <c r="F452" i="32" s="1"/>
  <c r="E451" i="32"/>
  <c r="F451" i="32" s="1"/>
  <c r="E450" i="32"/>
  <c r="F450" i="32" s="1"/>
  <c r="E449" i="32"/>
  <c r="F449" i="32" s="1"/>
  <c r="E448" i="32"/>
  <c r="F448" i="32" s="1"/>
  <c r="E447" i="32"/>
  <c r="F447" i="32" s="1"/>
  <c r="E446" i="32"/>
  <c r="F446" i="32" s="1"/>
  <c r="E445" i="32"/>
  <c r="F445" i="32" s="1"/>
  <c r="E444" i="32"/>
  <c r="F444" i="32" s="1"/>
  <c r="E443" i="32"/>
  <c r="F443" i="32" s="1"/>
  <c r="E442" i="32"/>
  <c r="F442" i="32" s="1"/>
  <c r="E441" i="32"/>
  <c r="F441" i="32" s="1"/>
  <c r="E440" i="32"/>
  <c r="F440" i="32" s="1"/>
  <c r="E439" i="32"/>
  <c r="F439" i="32" s="1"/>
  <c r="E438" i="32"/>
  <c r="F438" i="32" s="1"/>
  <c r="E437" i="32"/>
  <c r="F437" i="32" s="1"/>
  <c r="E436" i="32"/>
  <c r="F436" i="32" s="1"/>
  <c r="E435" i="32"/>
  <c r="F435" i="32" s="1"/>
  <c r="E434" i="32"/>
  <c r="F434" i="32" s="1"/>
  <c r="E433" i="32"/>
  <c r="F433" i="32" s="1"/>
  <c r="E432" i="32"/>
  <c r="F432" i="32" s="1"/>
  <c r="E431" i="32"/>
  <c r="F431" i="32" s="1"/>
  <c r="E430" i="32"/>
  <c r="F430" i="32" s="1"/>
  <c r="E429" i="32"/>
  <c r="F429" i="32" s="1"/>
  <c r="E428" i="32"/>
  <c r="F428" i="32" s="1"/>
  <c r="E427" i="32"/>
  <c r="F427" i="32" s="1"/>
  <c r="E426" i="32"/>
  <c r="F426" i="32" s="1"/>
  <c r="E425" i="32"/>
  <c r="F425" i="32" s="1"/>
  <c r="E424" i="32"/>
  <c r="F424" i="32" s="1"/>
  <c r="E423" i="32"/>
  <c r="F423" i="32" s="1"/>
  <c r="E422" i="32"/>
  <c r="F422" i="32" s="1"/>
  <c r="E421" i="32"/>
  <c r="F421" i="32" s="1"/>
  <c r="E420" i="32"/>
  <c r="F420" i="32" s="1"/>
  <c r="E419" i="32"/>
  <c r="F419" i="32" s="1"/>
  <c r="E418" i="32"/>
  <c r="F418" i="32" s="1"/>
  <c r="E417" i="32"/>
  <c r="F417" i="32" s="1"/>
  <c r="E416" i="32"/>
  <c r="F416" i="32" s="1"/>
  <c r="E415" i="32"/>
  <c r="F415" i="32" s="1"/>
  <c r="E414" i="32"/>
  <c r="F414" i="32" s="1"/>
  <c r="E413" i="32"/>
  <c r="F413" i="32" s="1"/>
  <c r="E412" i="32"/>
  <c r="F412" i="32" s="1"/>
  <c r="E411" i="32"/>
  <c r="F411" i="32" s="1"/>
  <c r="E410" i="32"/>
  <c r="F410" i="32" s="1"/>
  <c r="E409" i="32"/>
  <c r="F409" i="32" s="1"/>
  <c r="E408" i="32"/>
  <c r="F408" i="32" s="1"/>
  <c r="E407" i="32"/>
  <c r="F407" i="32" s="1"/>
  <c r="E406" i="32"/>
  <c r="F406" i="32" s="1"/>
  <c r="E405" i="32"/>
  <c r="F405" i="32" s="1"/>
  <c r="E404" i="32"/>
  <c r="F404" i="32" s="1"/>
  <c r="E403" i="32"/>
  <c r="F403" i="32" s="1"/>
  <c r="E402" i="32"/>
  <c r="F402" i="32" s="1"/>
  <c r="E401" i="32"/>
  <c r="F401" i="32" s="1"/>
  <c r="E400" i="32"/>
  <c r="F400" i="32" s="1"/>
  <c r="E399" i="32"/>
  <c r="F399" i="32" s="1"/>
  <c r="E398" i="32"/>
  <c r="F398" i="32" s="1"/>
  <c r="E397" i="32"/>
  <c r="F397" i="32" s="1"/>
  <c r="E396" i="32"/>
  <c r="F396" i="32" s="1"/>
  <c r="E395" i="32"/>
  <c r="F395" i="32" s="1"/>
  <c r="E394" i="32"/>
  <c r="F394" i="32" s="1"/>
  <c r="E393" i="32"/>
  <c r="F393" i="32" s="1"/>
  <c r="E392" i="32"/>
  <c r="F392" i="32" s="1"/>
  <c r="E391" i="32"/>
  <c r="F391" i="32" s="1"/>
  <c r="E390" i="32"/>
  <c r="F390" i="32" s="1"/>
  <c r="E389" i="32"/>
  <c r="F389" i="32" s="1"/>
  <c r="E388" i="32"/>
  <c r="F388" i="32" s="1"/>
  <c r="E387" i="32"/>
  <c r="F387" i="32" s="1"/>
  <c r="E386" i="32"/>
  <c r="F386" i="32" s="1"/>
  <c r="E385" i="32"/>
  <c r="F385" i="32" s="1"/>
  <c r="E384" i="32"/>
  <c r="F384" i="32" s="1"/>
  <c r="E383" i="32"/>
  <c r="F383" i="32" s="1"/>
  <c r="E382" i="32"/>
  <c r="F382" i="32" s="1"/>
  <c r="E381" i="32"/>
  <c r="F381" i="32" s="1"/>
  <c r="E380" i="32"/>
  <c r="F380" i="32" s="1"/>
  <c r="E379" i="32"/>
  <c r="F379" i="32" s="1"/>
  <c r="E378" i="32"/>
  <c r="F378" i="32" s="1"/>
  <c r="E377" i="32"/>
  <c r="F377" i="32" s="1"/>
  <c r="E376" i="32"/>
  <c r="F376" i="32" s="1"/>
  <c r="E375" i="32"/>
  <c r="F375" i="32" s="1"/>
  <c r="E374" i="32"/>
  <c r="F374" i="32" s="1"/>
  <c r="E373" i="32"/>
  <c r="F373" i="32" s="1"/>
  <c r="E372" i="32"/>
  <c r="F372" i="32" s="1"/>
  <c r="E371" i="32"/>
  <c r="F371" i="32" s="1"/>
  <c r="E370" i="32"/>
  <c r="F370" i="32" s="1"/>
  <c r="E369" i="32"/>
  <c r="F369" i="32" s="1"/>
  <c r="E368" i="32"/>
  <c r="F368" i="32" s="1"/>
  <c r="E367" i="32"/>
  <c r="F367" i="32" s="1"/>
  <c r="E366" i="32"/>
  <c r="F366" i="32" s="1"/>
  <c r="E365" i="32"/>
  <c r="F365" i="32" s="1"/>
  <c r="E364" i="32"/>
  <c r="F364" i="32" s="1"/>
  <c r="E363" i="32"/>
  <c r="F363" i="32" s="1"/>
  <c r="E362" i="32"/>
  <c r="F362" i="32" s="1"/>
  <c r="E361" i="32"/>
  <c r="F361" i="32" s="1"/>
  <c r="E360" i="32"/>
  <c r="F360" i="32" s="1"/>
  <c r="E359" i="32"/>
  <c r="F359" i="32" s="1"/>
  <c r="E358" i="32"/>
  <c r="F358" i="32" s="1"/>
  <c r="E357" i="32"/>
  <c r="F357" i="32" s="1"/>
  <c r="E356" i="32"/>
  <c r="F356" i="32" s="1"/>
  <c r="E355" i="32"/>
  <c r="F355" i="32" s="1"/>
  <c r="E354" i="32"/>
  <c r="F354" i="32" s="1"/>
  <c r="E353" i="32"/>
  <c r="F353" i="32" s="1"/>
  <c r="E352" i="32"/>
  <c r="F352" i="32" s="1"/>
  <c r="E351" i="32"/>
  <c r="F351" i="32" s="1"/>
  <c r="E350" i="32"/>
  <c r="F350" i="32" s="1"/>
  <c r="E349" i="32"/>
  <c r="F349" i="32" s="1"/>
  <c r="E348" i="32"/>
  <c r="F348" i="32" s="1"/>
  <c r="E347" i="32"/>
  <c r="F347" i="32" s="1"/>
  <c r="E346" i="32"/>
  <c r="F346" i="32" s="1"/>
  <c r="E345" i="32"/>
  <c r="F345" i="32" s="1"/>
  <c r="E344" i="32"/>
  <c r="F344" i="32" s="1"/>
  <c r="E343" i="32"/>
  <c r="F343" i="32" s="1"/>
  <c r="E342" i="32"/>
  <c r="F342" i="32" s="1"/>
  <c r="E341" i="32"/>
  <c r="F341" i="32" s="1"/>
  <c r="E340" i="32"/>
  <c r="F340" i="32" s="1"/>
  <c r="E339" i="32"/>
  <c r="F339" i="32" s="1"/>
  <c r="E338" i="32"/>
  <c r="F338" i="32" s="1"/>
  <c r="E337" i="32"/>
  <c r="F337" i="32" s="1"/>
  <c r="E336" i="32"/>
  <c r="F336" i="32" s="1"/>
  <c r="E335" i="32"/>
  <c r="F335" i="32" s="1"/>
  <c r="E334" i="32"/>
  <c r="F334" i="32" s="1"/>
  <c r="E333" i="32"/>
  <c r="F333" i="32" s="1"/>
  <c r="E332" i="32"/>
  <c r="F332" i="32" s="1"/>
  <c r="E331" i="32"/>
  <c r="F331" i="32" s="1"/>
  <c r="E330" i="32"/>
  <c r="F330" i="32" s="1"/>
  <c r="E329" i="32"/>
  <c r="F329" i="32" s="1"/>
  <c r="E328" i="32"/>
  <c r="F328" i="32" s="1"/>
  <c r="E327" i="32"/>
  <c r="F327" i="32" s="1"/>
  <c r="E326" i="32"/>
  <c r="F326" i="32" s="1"/>
  <c r="E325" i="32"/>
  <c r="F325" i="32" s="1"/>
  <c r="E324" i="32"/>
  <c r="F324" i="32" s="1"/>
  <c r="E323" i="32"/>
  <c r="F323" i="32" s="1"/>
  <c r="E322" i="32"/>
  <c r="F322" i="32" s="1"/>
  <c r="E321" i="32"/>
  <c r="F321" i="32" s="1"/>
  <c r="E320" i="32"/>
  <c r="F320" i="32" s="1"/>
  <c r="E319" i="32"/>
  <c r="F319" i="32" s="1"/>
  <c r="E318" i="32"/>
  <c r="F318" i="32" s="1"/>
  <c r="E317" i="32"/>
  <c r="F317" i="32" s="1"/>
  <c r="E316" i="32"/>
  <c r="F316" i="32" s="1"/>
  <c r="E315" i="32"/>
  <c r="F315" i="32" s="1"/>
  <c r="E314" i="32"/>
  <c r="F314" i="32" s="1"/>
  <c r="E313" i="32"/>
  <c r="F313" i="32" s="1"/>
  <c r="E312" i="32"/>
  <c r="F312" i="32" s="1"/>
  <c r="E311" i="32"/>
  <c r="F311" i="32" s="1"/>
  <c r="E310" i="32"/>
  <c r="F310" i="32" s="1"/>
  <c r="E309" i="32"/>
  <c r="F309" i="32" s="1"/>
  <c r="E308" i="32"/>
  <c r="F308" i="32" s="1"/>
  <c r="E307" i="32"/>
  <c r="F307" i="32" s="1"/>
  <c r="E306" i="32"/>
  <c r="F306" i="32" s="1"/>
  <c r="E305" i="32"/>
  <c r="F305" i="32" s="1"/>
  <c r="E304" i="32"/>
  <c r="F304" i="32" s="1"/>
  <c r="E303" i="32"/>
  <c r="F303" i="32" s="1"/>
  <c r="E302" i="32"/>
  <c r="F302" i="32" s="1"/>
  <c r="E301" i="32"/>
  <c r="F301" i="32" s="1"/>
  <c r="E300" i="32"/>
  <c r="F300" i="32" s="1"/>
  <c r="E299" i="32"/>
  <c r="F299" i="32" s="1"/>
  <c r="E298" i="32"/>
  <c r="F298" i="32" s="1"/>
  <c r="E297" i="32"/>
  <c r="F297" i="32" s="1"/>
  <c r="E296" i="32"/>
  <c r="F296" i="32" s="1"/>
  <c r="E295" i="32"/>
  <c r="F295" i="32" s="1"/>
  <c r="E294" i="32"/>
  <c r="F294" i="32" s="1"/>
  <c r="E293" i="32"/>
  <c r="F293" i="32" s="1"/>
  <c r="E292" i="32"/>
  <c r="F292" i="32" s="1"/>
  <c r="E291" i="32"/>
  <c r="F291" i="32" s="1"/>
  <c r="E290" i="32"/>
  <c r="F290" i="32" s="1"/>
  <c r="E289" i="32"/>
  <c r="F289" i="32" s="1"/>
  <c r="E288" i="32"/>
  <c r="F288" i="32" s="1"/>
  <c r="E287" i="32"/>
  <c r="F287" i="32" s="1"/>
  <c r="E286" i="32"/>
  <c r="F286" i="32" s="1"/>
  <c r="E285" i="32"/>
  <c r="F285" i="32" s="1"/>
  <c r="E284" i="32"/>
  <c r="F284" i="32" s="1"/>
  <c r="E283" i="32"/>
  <c r="F283" i="32" s="1"/>
  <c r="E282" i="32"/>
  <c r="F282" i="32" s="1"/>
  <c r="E281" i="32"/>
  <c r="F281" i="32" s="1"/>
  <c r="E280" i="32"/>
  <c r="F280" i="32" s="1"/>
  <c r="E279" i="32"/>
  <c r="F279" i="32" s="1"/>
  <c r="E278" i="32"/>
  <c r="F278" i="32" s="1"/>
  <c r="E277" i="32"/>
  <c r="F277" i="32" s="1"/>
  <c r="E276" i="32"/>
  <c r="F276" i="32" s="1"/>
  <c r="E275" i="32"/>
  <c r="F275" i="32" s="1"/>
  <c r="E274" i="32"/>
  <c r="F274" i="32" s="1"/>
  <c r="E273" i="32"/>
  <c r="F273" i="32" s="1"/>
  <c r="E272" i="32"/>
  <c r="F272" i="32" s="1"/>
  <c r="E271" i="32"/>
  <c r="F271" i="32" s="1"/>
  <c r="E270" i="32"/>
  <c r="F270" i="32" s="1"/>
  <c r="E269" i="32"/>
  <c r="F269" i="32" s="1"/>
  <c r="E268" i="32"/>
  <c r="F268" i="32" s="1"/>
  <c r="E267" i="32"/>
  <c r="F267" i="32" s="1"/>
  <c r="E266" i="32"/>
  <c r="F266" i="32" s="1"/>
  <c r="E265" i="32"/>
  <c r="F265" i="32" s="1"/>
  <c r="E264" i="32"/>
  <c r="F264" i="32" s="1"/>
  <c r="E263" i="32"/>
  <c r="F263" i="32" s="1"/>
  <c r="E262" i="32"/>
  <c r="F262" i="32" s="1"/>
  <c r="E261" i="32"/>
  <c r="F261" i="32" s="1"/>
  <c r="E260" i="32"/>
  <c r="F260" i="32" s="1"/>
  <c r="E259" i="32"/>
  <c r="F259" i="32" s="1"/>
  <c r="E258" i="32"/>
  <c r="F258" i="32" s="1"/>
  <c r="E257" i="32"/>
  <c r="F257" i="32" s="1"/>
  <c r="E256" i="32"/>
  <c r="F256" i="32" s="1"/>
  <c r="E255" i="32"/>
  <c r="F255" i="32" s="1"/>
  <c r="E254" i="32"/>
  <c r="F254" i="32" s="1"/>
  <c r="E253" i="32"/>
  <c r="F253" i="32" s="1"/>
  <c r="E252" i="32"/>
  <c r="F252" i="32" s="1"/>
  <c r="E251" i="32"/>
  <c r="F251" i="32" s="1"/>
  <c r="E250" i="32"/>
  <c r="F250" i="32" s="1"/>
  <c r="E249" i="32"/>
  <c r="F249" i="32" s="1"/>
  <c r="E248" i="32"/>
  <c r="F248" i="32" s="1"/>
  <c r="E247" i="32"/>
  <c r="F247" i="32" s="1"/>
  <c r="E246" i="32"/>
  <c r="F246" i="32" s="1"/>
  <c r="E245" i="32"/>
  <c r="F245" i="32" s="1"/>
  <c r="E244" i="32"/>
  <c r="F244" i="32" s="1"/>
  <c r="E243" i="32"/>
  <c r="F243" i="32" s="1"/>
  <c r="E242" i="32"/>
  <c r="F242" i="32" s="1"/>
  <c r="E241" i="32"/>
  <c r="F241" i="32" s="1"/>
  <c r="E240" i="32"/>
  <c r="F240" i="32" s="1"/>
  <c r="E239" i="32"/>
  <c r="F239" i="32" s="1"/>
  <c r="E238" i="32"/>
  <c r="F238" i="32" s="1"/>
  <c r="E237" i="32"/>
  <c r="F237" i="32" s="1"/>
  <c r="E236" i="32"/>
  <c r="F236" i="32" s="1"/>
  <c r="E235" i="32"/>
  <c r="F235" i="32" s="1"/>
  <c r="E234" i="32"/>
  <c r="F234" i="32" s="1"/>
  <c r="E233" i="32"/>
  <c r="F233" i="32" s="1"/>
  <c r="E232" i="32"/>
  <c r="F232" i="32" s="1"/>
  <c r="E231" i="32"/>
  <c r="F231" i="32" s="1"/>
  <c r="E230" i="32"/>
  <c r="F230" i="32" s="1"/>
  <c r="E229" i="32"/>
  <c r="F229" i="32" s="1"/>
  <c r="E228" i="32"/>
  <c r="F228" i="32" s="1"/>
  <c r="E227" i="32"/>
  <c r="F227" i="32" s="1"/>
  <c r="E226" i="32"/>
  <c r="F226" i="32" s="1"/>
  <c r="E225" i="32"/>
  <c r="F225" i="32" s="1"/>
  <c r="E224" i="32"/>
  <c r="F224" i="32" s="1"/>
  <c r="E223" i="32"/>
  <c r="F223" i="32" s="1"/>
  <c r="E222" i="32"/>
  <c r="F222" i="32" s="1"/>
  <c r="E221" i="32"/>
  <c r="F221" i="32" s="1"/>
  <c r="E220" i="32"/>
  <c r="F220" i="32" s="1"/>
  <c r="E219" i="32"/>
  <c r="F219" i="32" s="1"/>
  <c r="E218" i="32"/>
  <c r="F218" i="32" s="1"/>
  <c r="E217" i="32"/>
  <c r="F217" i="32" s="1"/>
  <c r="E216" i="32"/>
  <c r="F216" i="32" s="1"/>
  <c r="E215" i="32"/>
  <c r="F215" i="32" s="1"/>
  <c r="E214" i="32"/>
  <c r="F214" i="32" s="1"/>
  <c r="E213" i="32"/>
  <c r="F213" i="32" s="1"/>
  <c r="E212" i="32"/>
  <c r="F212" i="32" s="1"/>
  <c r="E211" i="32"/>
  <c r="F211" i="32" s="1"/>
  <c r="E210" i="32"/>
  <c r="F210" i="32" s="1"/>
  <c r="E209" i="32"/>
  <c r="F209" i="32" s="1"/>
  <c r="E208" i="32"/>
  <c r="F208" i="32" s="1"/>
  <c r="E207" i="32"/>
  <c r="F207" i="32" s="1"/>
  <c r="E206" i="32"/>
  <c r="F206" i="32" s="1"/>
  <c r="E205" i="32"/>
  <c r="F205" i="32" s="1"/>
  <c r="E204" i="32"/>
  <c r="F204" i="32" s="1"/>
  <c r="E203" i="32"/>
  <c r="F203" i="32" s="1"/>
  <c r="E202" i="32"/>
  <c r="F202" i="32" s="1"/>
  <c r="E201" i="32"/>
  <c r="F201" i="32" s="1"/>
  <c r="E200" i="32"/>
  <c r="F200" i="32" s="1"/>
  <c r="E199" i="32"/>
  <c r="F199" i="32" s="1"/>
  <c r="E198" i="32"/>
  <c r="F198" i="32" s="1"/>
  <c r="E197" i="32"/>
  <c r="F197" i="32" s="1"/>
  <c r="E196" i="32"/>
  <c r="F196" i="32" s="1"/>
  <c r="E195" i="32"/>
  <c r="F195" i="32" s="1"/>
  <c r="E194" i="32"/>
  <c r="F194" i="32" s="1"/>
  <c r="E193" i="32"/>
  <c r="F193" i="32" s="1"/>
  <c r="E192" i="32"/>
  <c r="F192" i="32" s="1"/>
  <c r="E191" i="32"/>
  <c r="F191" i="32" s="1"/>
  <c r="E190" i="32"/>
  <c r="F190" i="32" s="1"/>
  <c r="E189" i="32"/>
  <c r="F189" i="32" s="1"/>
  <c r="E188" i="32"/>
  <c r="F188" i="32" s="1"/>
  <c r="E187" i="32"/>
  <c r="F187" i="32" s="1"/>
  <c r="E186" i="32"/>
  <c r="F186" i="32" s="1"/>
  <c r="E185" i="32"/>
  <c r="F185" i="32" s="1"/>
  <c r="E184" i="32"/>
  <c r="F184" i="32" s="1"/>
  <c r="E183" i="32"/>
  <c r="F183" i="32" s="1"/>
  <c r="E182" i="32"/>
  <c r="F182" i="32" s="1"/>
  <c r="E181" i="32"/>
  <c r="F181" i="32" s="1"/>
  <c r="E180" i="32"/>
  <c r="F180" i="32" s="1"/>
  <c r="E179" i="32"/>
  <c r="F179" i="32" s="1"/>
  <c r="E178" i="32"/>
  <c r="F178" i="32" s="1"/>
  <c r="E177" i="32"/>
  <c r="F177" i="32" s="1"/>
  <c r="E176" i="32"/>
  <c r="F176" i="32" s="1"/>
  <c r="E175" i="32"/>
  <c r="F175" i="32" s="1"/>
  <c r="E174" i="32"/>
  <c r="F174" i="32" s="1"/>
  <c r="E173" i="32"/>
  <c r="F173" i="32" s="1"/>
  <c r="E172" i="32"/>
  <c r="F172" i="32" s="1"/>
  <c r="E171" i="32"/>
  <c r="F171" i="32" s="1"/>
  <c r="E170" i="32"/>
  <c r="F170" i="32" s="1"/>
  <c r="E169" i="32"/>
  <c r="F169" i="32" s="1"/>
  <c r="E168" i="32"/>
  <c r="F168" i="32" s="1"/>
  <c r="E167" i="32"/>
  <c r="F167" i="32" s="1"/>
  <c r="E166" i="32"/>
  <c r="F166" i="32" s="1"/>
  <c r="E165" i="32"/>
  <c r="F165" i="32" s="1"/>
  <c r="E164" i="32"/>
  <c r="F164" i="32" s="1"/>
  <c r="E163" i="32"/>
  <c r="F163" i="32" s="1"/>
  <c r="E162" i="32"/>
  <c r="F162" i="32" s="1"/>
  <c r="E161" i="32"/>
  <c r="F161" i="32" s="1"/>
  <c r="E160" i="32"/>
  <c r="F160" i="32" s="1"/>
  <c r="E159" i="32"/>
  <c r="F159" i="32" s="1"/>
  <c r="E158" i="32"/>
  <c r="F158" i="32" s="1"/>
  <c r="E157" i="32"/>
  <c r="F157" i="32" s="1"/>
  <c r="E156" i="32"/>
  <c r="F156" i="32" s="1"/>
  <c r="E155" i="32"/>
  <c r="F155" i="32" s="1"/>
  <c r="E154" i="32"/>
  <c r="F154" i="32" s="1"/>
  <c r="E153" i="32"/>
  <c r="F153" i="32" s="1"/>
  <c r="E152" i="32"/>
  <c r="F152" i="32" s="1"/>
  <c r="E151" i="32"/>
  <c r="F151" i="32" s="1"/>
  <c r="E150" i="32"/>
  <c r="F150" i="32" s="1"/>
  <c r="E149" i="32"/>
  <c r="F149" i="32" s="1"/>
  <c r="E148" i="32"/>
  <c r="F148" i="32" s="1"/>
  <c r="E147" i="32"/>
  <c r="F147" i="32" s="1"/>
  <c r="E146" i="32"/>
  <c r="F146" i="32" s="1"/>
  <c r="E145" i="32"/>
  <c r="F145" i="32" s="1"/>
  <c r="E144" i="32"/>
  <c r="F144" i="32" s="1"/>
  <c r="E143" i="32"/>
  <c r="F143" i="32" s="1"/>
  <c r="E142" i="32"/>
  <c r="F142" i="32" s="1"/>
  <c r="E141" i="32"/>
  <c r="F141" i="32" s="1"/>
  <c r="E140" i="32"/>
  <c r="F140" i="32" s="1"/>
  <c r="E139" i="32"/>
  <c r="F139" i="32" s="1"/>
  <c r="E138" i="32"/>
  <c r="F138" i="32" s="1"/>
  <c r="E137" i="32"/>
  <c r="F137" i="32" s="1"/>
  <c r="E136" i="32"/>
  <c r="F136" i="32" s="1"/>
  <c r="E135" i="32"/>
  <c r="F135" i="32" s="1"/>
  <c r="E134" i="32"/>
  <c r="F134" i="32" s="1"/>
  <c r="E133" i="32"/>
  <c r="F133" i="32" s="1"/>
  <c r="E132" i="32"/>
  <c r="F132" i="32" s="1"/>
  <c r="E131" i="32"/>
  <c r="F131" i="32" s="1"/>
  <c r="E130" i="32"/>
  <c r="F130" i="32" s="1"/>
  <c r="E129" i="32"/>
  <c r="F129" i="32" s="1"/>
  <c r="E128" i="32"/>
  <c r="F128" i="32" s="1"/>
  <c r="E127" i="32"/>
  <c r="F127" i="32" s="1"/>
  <c r="E126" i="32"/>
  <c r="F126" i="32" s="1"/>
  <c r="E125" i="32"/>
  <c r="F125" i="32" s="1"/>
  <c r="E124" i="32"/>
  <c r="F124" i="32" s="1"/>
  <c r="E123" i="32"/>
  <c r="F123" i="32" s="1"/>
  <c r="E122" i="32"/>
  <c r="F122" i="32" s="1"/>
  <c r="E121" i="32"/>
  <c r="F121" i="32" s="1"/>
  <c r="E120" i="32"/>
  <c r="F120" i="32" s="1"/>
  <c r="E119" i="32"/>
  <c r="F119" i="32" s="1"/>
  <c r="E118" i="32"/>
  <c r="F118" i="32" s="1"/>
  <c r="E117" i="32"/>
  <c r="F117" i="32" s="1"/>
  <c r="E116" i="32"/>
  <c r="F116" i="32" s="1"/>
  <c r="E115" i="32"/>
  <c r="F115" i="32" s="1"/>
  <c r="E114" i="32"/>
  <c r="F114" i="32" s="1"/>
  <c r="E113" i="32"/>
  <c r="F113" i="32" s="1"/>
  <c r="E112" i="32"/>
  <c r="F112" i="32" s="1"/>
  <c r="E111" i="32"/>
  <c r="F111" i="32" s="1"/>
  <c r="E110" i="32"/>
  <c r="F110" i="32" s="1"/>
  <c r="E109" i="32"/>
  <c r="F109" i="32" s="1"/>
  <c r="E108" i="32"/>
  <c r="F108" i="32" s="1"/>
  <c r="E107" i="32"/>
  <c r="F107" i="32" s="1"/>
  <c r="E106" i="32"/>
  <c r="F106" i="32" s="1"/>
  <c r="E105" i="32"/>
  <c r="F105" i="32" s="1"/>
  <c r="E104" i="32"/>
  <c r="F104" i="32" s="1"/>
  <c r="E103" i="32"/>
  <c r="F103" i="32" s="1"/>
  <c r="E102" i="32"/>
  <c r="F102" i="32" s="1"/>
  <c r="E101" i="32"/>
  <c r="F101" i="32" s="1"/>
  <c r="E100" i="32"/>
  <c r="F100" i="32" s="1"/>
  <c r="E99" i="32"/>
  <c r="F99" i="32" s="1"/>
  <c r="E98" i="32"/>
  <c r="F98" i="32" s="1"/>
  <c r="E97" i="32"/>
  <c r="F97" i="32" s="1"/>
  <c r="E96" i="32"/>
  <c r="F96" i="32" s="1"/>
  <c r="E95" i="32"/>
  <c r="F95" i="32" s="1"/>
  <c r="E94" i="32"/>
  <c r="F94" i="32" s="1"/>
  <c r="E93" i="32"/>
  <c r="F93" i="32" s="1"/>
  <c r="E92" i="32"/>
  <c r="F92" i="32" s="1"/>
  <c r="E91" i="32"/>
  <c r="F91" i="32" s="1"/>
  <c r="E90" i="32"/>
  <c r="F90" i="32" s="1"/>
  <c r="E89" i="32"/>
  <c r="F89" i="32" s="1"/>
  <c r="E88" i="32"/>
  <c r="F88" i="32" s="1"/>
  <c r="E87" i="32"/>
  <c r="F87" i="32" s="1"/>
  <c r="E86" i="32"/>
  <c r="F86" i="32" s="1"/>
  <c r="E85" i="32"/>
  <c r="F85" i="32" s="1"/>
  <c r="E84" i="32"/>
  <c r="F84" i="32" s="1"/>
  <c r="E83" i="32"/>
  <c r="F83" i="32" s="1"/>
  <c r="E82" i="32"/>
  <c r="F82" i="32" s="1"/>
  <c r="E81" i="32"/>
  <c r="F81" i="32" s="1"/>
  <c r="E80" i="32"/>
  <c r="F80" i="32" s="1"/>
  <c r="E79" i="32"/>
  <c r="F79" i="32" s="1"/>
  <c r="E78" i="32"/>
  <c r="F78" i="32" s="1"/>
  <c r="E77" i="32"/>
  <c r="F77" i="32" s="1"/>
  <c r="E76" i="32"/>
  <c r="F76" i="32" s="1"/>
  <c r="E75" i="32"/>
  <c r="F75" i="32" s="1"/>
  <c r="E74" i="32"/>
  <c r="F74" i="32" s="1"/>
  <c r="E73" i="32"/>
  <c r="F73" i="32" s="1"/>
  <c r="E72" i="32"/>
  <c r="F72" i="32" s="1"/>
  <c r="E71" i="32"/>
  <c r="F71" i="32" s="1"/>
  <c r="E70" i="32"/>
  <c r="F70" i="32" s="1"/>
  <c r="E69" i="32"/>
  <c r="F69" i="32" s="1"/>
  <c r="E68" i="32"/>
  <c r="F68" i="32" s="1"/>
  <c r="E67" i="32"/>
  <c r="F67" i="32" s="1"/>
  <c r="E66" i="32"/>
  <c r="F66" i="32" s="1"/>
  <c r="E65" i="32"/>
  <c r="F65" i="32" s="1"/>
  <c r="E64" i="32"/>
  <c r="F64" i="32" s="1"/>
  <c r="E63" i="32"/>
  <c r="F63" i="32" s="1"/>
  <c r="E62" i="32"/>
  <c r="F62" i="32" s="1"/>
  <c r="E61" i="32"/>
  <c r="F61" i="32" s="1"/>
  <c r="E60" i="32"/>
  <c r="F60" i="32" s="1"/>
  <c r="E59" i="32"/>
  <c r="F59" i="32" s="1"/>
  <c r="E58" i="32"/>
  <c r="F58" i="32" s="1"/>
  <c r="E57" i="32"/>
  <c r="F57" i="32" s="1"/>
  <c r="E56" i="32"/>
  <c r="F56" i="32" s="1"/>
  <c r="E55" i="32"/>
  <c r="F55" i="32" s="1"/>
  <c r="E54" i="32"/>
  <c r="F54" i="32" s="1"/>
  <c r="E53" i="32"/>
  <c r="F53" i="32" s="1"/>
  <c r="E52" i="32"/>
  <c r="F52" i="32" s="1"/>
  <c r="E51" i="32"/>
  <c r="F51" i="32" s="1"/>
  <c r="E50" i="32"/>
  <c r="F50" i="32" s="1"/>
  <c r="E49" i="32"/>
  <c r="F49" i="32" s="1"/>
  <c r="E48" i="32"/>
  <c r="F48" i="32" s="1"/>
  <c r="E47" i="32"/>
  <c r="F47" i="32" s="1"/>
  <c r="E46" i="32"/>
  <c r="F46" i="32" s="1"/>
  <c r="E45" i="32"/>
  <c r="F45" i="32" s="1"/>
  <c r="E44" i="32"/>
  <c r="F44" i="32" s="1"/>
  <c r="E43" i="32"/>
  <c r="F43" i="32" s="1"/>
  <c r="E42" i="32"/>
  <c r="F42" i="32" s="1"/>
  <c r="E41" i="32"/>
  <c r="F41" i="32" s="1"/>
  <c r="E40" i="32"/>
  <c r="F40" i="32" s="1"/>
  <c r="E39" i="32"/>
  <c r="F39" i="32" s="1"/>
  <c r="E38" i="32"/>
  <c r="F38" i="32" s="1"/>
  <c r="E37" i="32"/>
  <c r="F37" i="32" s="1"/>
  <c r="E36" i="32"/>
  <c r="F36" i="32" s="1"/>
  <c r="E35" i="32"/>
  <c r="F35" i="32" s="1"/>
  <c r="E34" i="32"/>
  <c r="F34" i="32" s="1"/>
  <c r="E33" i="32"/>
  <c r="F33" i="32" s="1"/>
  <c r="E32" i="32"/>
  <c r="F32" i="32" s="1"/>
  <c r="E31" i="32"/>
  <c r="F31" i="32" s="1"/>
  <c r="E30" i="32"/>
  <c r="F30" i="32" s="1"/>
  <c r="E29" i="32"/>
  <c r="F29" i="32" s="1"/>
  <c r="E28" i="32"/>
  <c r="F28" i="32" s="1"/>
  <c r="E27" i="32"/>
  <c r="F27" i="32" s="1"/>
  <c r="E26" i="32"/>
  <c r="F26" i="32" s="1"/>
  <c r="E25" i="32"/>
  <c r="F25" i="32" s="1"/>
  <c r="E24" i="32"/>
  <c r="F24" i="32" s="1"/>
  <c r="E23" i="32"/>
  <c r="F23" i="32" s="1"/>
  <c r="E22" i="32"/>
  <c r="F22" i="32" s="1"/>
  <c r="E21" i="32"/>
  <c r="F21" i="32" s="1"/>
  <c r="E20" i="32"/>
  <c r="F20" i="32" s="1"/>
  <c r="E19" i="32"/>
  <c r="F19" i="32" s="1"/>
  <c r="E18" i="32"/>
  <c r="F18" i="32" s="1"/>
  <c r="E17" i="32"/>
  <c r="F17" i="32" s="1"/>
  <c r="E16" i="32"/>
  <c r="F16" i="32" s="1"/>
  <c r="E15" i="32"/>
  <c r="F15" i="32" s="1"/>
  <c r="E14" i="32"/>
  <c r="F14" i="32" s="1"/>
  <c r="E13" i="32"/>
  <c r="F13" i="32" s="1"/>
  <c r="E12" i="32"/>
  <c r="F12" i="32" s="1"/>
  <c r="E11" i="32"/>
  <c r="F11" i="32" s="1"/>
  <c r="E10" i="32"/>
  <c r="F10" i="32" s="1"/>
  <c r="E9" i="32"/>
  <c r="F9" i="32" s="1"/>
  <c r="E8" i="32"/>
  <c r="F8" i="32" s="1"/>
  <c r="E7" i="32"/>
  <c r="F7" i="32" s="1"/>
  <c r="E6" i="32"/>
  <c r="F6" i="32" s="1"/>
  <c r="E5" i="32"/>
  <c r="F5" i="32" s="1"/>
  <c r="E4" i="32"/>
  <c r="F4" i="32" s="1"/>
  <c r="E3" i="32"/>
  <c r="F3" i="32" s="1"/>
  <c r="J8" i="31"/>
  <c r="J4" i="31"/>
  <c r="J5" i="31" s="1"/>
  <c r="J3" i="31"/>
  <c r="E2160" i="31"/>
  <c r="F2160" i="31" s="1"/>
  <c r="E2159" i="31"/>
  <c r="F2159" i="31" s="1"/>
  <c r="E2158" i="31"/>
  <c r="F2158" i="31" s="1"/>
  <c r="E2157" i="31"/>
  <c r="F2157" i="31" s="1"/>
  <c r="E2156" i="31"/>
  <c r="F2156" i="31" s="1"/>
  <c r="E2155" i="31"/>
  <c r="F2155" i="31" s="1"/>
  <c r="E2154" i="31"/>
  <c r="F2154" i="31" s="1"/>
  <c r="E2153" i="31"/>
  <c r="F2153" i="31" s="1"/>
  <c r="E2152" i="31"/>
  <c r="F2152" i="31" s="1"/>
  <c r="E2151" i="31"/>
  <c r="F2151" i="31" s="1"/>
  <c r="E2150" i="31"/>
  <c r="F2150" i="31" s="1"/>
  <c r="E2149" i="31"/>
  <c r="F2149" i="31" s="1"/>
  <c r="E2148" i="31"/>
  <c r="F2148" i="31" s="1"/>
  <c r="E2147" i="31"/>
  <c r="F2147" i="31" s="1"/>
  <c r="E2146" i="31"/>
  <c r="F2146" i="31" s="1"/>
  <c r="E2145" i="31"/>
  <c r="F2145" i="31" s="1"/>
  <c r="E2144" i="31"/>
  <c r="F2144" i="31" s="1"/>
  <c r="E2143" i="31"/>
  <c r="F2143" i="31" s="1"/>
  <c r="E2142" i="31"/>
  <c r="F2142" i="31" s="1"/>
  <c r="E2141" i="31"/>
  <c r="F2141" i="31" s="1"/>
  <c r="E2140" i="31"/>
  <c r="F2140" i="31" s="1"/>
  <c r="E2139" i="31"/>
  <c r="F2139" i="31" s="1"/>
  <c r="E2138" i="31"/>
  <c r="F2138" i="31" s="1"/>
  <c r="E2137" i="31"/>
  <c r="F2137" i="31" s="1"/>
  <c r="E2136" i="31"/>
  <c r="F2136" i="31" s="1"/>
  <c r="E2135" i="31"/>
  <c r="F2135" i="31" s="1"/>
  <c r="E2134" i="31"/>
  <c r="F2134" i="31" s="1"/>
  <c r="E2133" i="31"/>
  <c r="F2133" i="31" s="1"/>
  <c r="E2132" i="31"/>
  <c r="F2132" i="31" s="1"/>
  <c r="E2131" i="31"/>
  <c r="F2131" i="31" s="1"/>
  <c r="E2130" i="31"/>
  <c r="F2130" i="31" s="1"/>
  <c r="E2129" i="31"/>
  <c r="F2129" i="31" s="1"/>
  <c r="E2128" i="31"/>
  <c r="F2128" i="31" s="1"/>
  <c r="E2127" i="31"/>
  <c r="F2127" i="31" s="1"/>
  <c r="E2126" i="31"/>
  <c r="F2126" i="31" s="1"/>
  <c r="E2125" i="31"/>
  <c r="F2125" i="31" s="1"/>
  <c r="E2124" i="31"/>
  <c r="F2124" i="31" s="1"/>
  <c r="E2123" i="31"/>
  <c r="F2123" i="31" s="1"/>
  <c r="E2122" i="31"/>
  <c r="F2122" i="31" s="1"/>
  <c r="E2121" i="31"/>
  <c r="F2121" i="31" s="1"/>
  <c r="E2120" i="31"/>
  <c r="F2120" i="31" s="1"/>
  <c r="E2119" i="31"/>
  <c r="F2119" i="31" s="1"/>
  <c r="E2118" i="31"/>
  <c r="F2118" i="31" s="1"/>
  <c r="E2117" i="31"/>
  <c r="F2117" i="31" s="1"/>
  <c r="E2116" i="31"/>
  <c r="F2116" i="31" s="1"/>
  <c r="E2115" i="31"/>
  <c r="F2115" i="31" s="1"/>
  <c r="E2114" i="31"/>
  <c r="F2114" i="31" s="1"/>
  <c r="E2113" i="31"/>
  <c r="F2113" i="31" s="1"/>
  <c r="E2112" i="31"/>
  <c r="F2112" i="31" s="1"/>
  <c r="E2111" i="31"/>
  <c r="F2111" i="31" s="1"/>
  <c r="E2110" i="31"/>
  <c r="F2110" i="31" s="1"/>
  <c r="E2109" i="31"/>
  <c r="F2109" i="31" s="1"/>
  <c r="E2108" i="31"/>
  <c r="F2108" i="31" s="1"/>
  <c r="E2107" i="31"/>
  <c r="F2107" i="31" s="1"/>
  <c r="E2106" i="31"/>
  <c r="F2106" i="31" s="1"/>
  <c r="E2105" i="31"/>
  <c r="F2105" i="31" s="1"/>
  <c r="E2104" i="31"/>
  <c r="F2104" i="31" s="1"/>
  <c r="E2103" i="31"/>
  <c r="F2103" i="31" s="1"/>
  <c r="E2102" i="31"/>
  <c r="F2102" i="31" s="1"/>
  <c r="E2101" i="31"/>
  <c r="F2101" i="31" s="1"/>
  <c r="E2100" i="31"/>
  <c r="F2100" i="31" s="1"/>
  <c r="E2099" i="31"/>
  <c r="F2099" i="31" s="1"/>
  <c r="E2098" i="31"/>
  <c r="F2098" i="31" s="1"/>
  <c r="E2097" i="31"/>
  <c r="F2097" i="31" s="1"/>
  <c r="E2096" i="31"/>
  <c r="F2096" i="31" s="1"/>
  <c r="E2095" i="31"/>
  <c r="F2095" i="31" s="1"/>
  <c r="E2094" i="31"/>
  <c r="F2094" i="31" s="1"/>
  <c r="E2093" i="31"/>
  <c r="F2093" i="31" s="1"/>
  <c r="E2092" i="31"/>
  <c r="F2092" i="31" s="1"/>
  <c r="E2091" i="31"/>
  <c r="F2091" i="31" s="1"/>
  <c r="E2090" i="31"/>
  <c r="F2090" i="31" s="1"/>
  <c r="E2089" i="31"/>
  <c r="F2089" i="31" s="1"/>
  <c r="E2088" i="31"/>
  <c r="F2088" i="31" s="1"/>
  <c r="E2087" i="31"/>
  <c r="F2087" i="31" s="1"/>
  <c r="E2086" i="31"/>
  <c r="F2086" i="31" s="1"/>
  <c r="E2085" i="31"/>
  <c r="F2085" i="31" s="1"/>
  <c r="E2084" i="31"/>
  <c r="F2084" i="31" s="1"/>
  <c r="E2083" i="31"/>
  <c r="F2083" i="31" s="1"/>
  <c r="E2082" i="31"/>
  <c r="F2082" i="31" s="1"/>
  <c r="E2081" i="31"/>
  <c r="F2081" i="31" s="1"/>
  <c r="E2080" i="31"/>
  <c r="F2080" i="31" s="1"/>
  <c r="E2079" i="31"/>
  <c r="F2079" i="31" s="1"/>
  <c r="E2078" i="31"/>
  <c r="F2078" i="31" s="1"/>
  <c r="E2077" i="31"/>
  <c r="F2077" i="31" s="1"/>
  <c r="E2076" i="31"/>
  <c r="F2076" i="31" s="1"/>
  <c r="E2075" i="31"/>
  <c r="F2075" i="31" s="1"/>
  <c r="E2074" i="31"/>
  <c r="F2074" i="31" s="1"/>
  <c r="E2073" i="31"/>
  <c r="F2073" i="31" s="1"/>
  <c r="E2072" i="31"/>
  <c r="F2072" i="31" s="1"/>
  <c r="E2071" i="31"/>
  <c r="F2071" i="31" s="1"/>
  <c r="E2070" i="31"/>
  <c r="F2070" i="31" s="1"/>
  <c r="E2069" i="31"/>
  <c r="F2069" i="31" s="1"/>
  <c r="E2068" i="31"/>
  <c r="F2068" i="31" s="1"/>
  <c r="E2067" i="31"/>
  <c r="F2067" i="31" s="1"/>
  <c r="E2066" i="31"/>
  <c r="F2066" i="31" s="1"/>
  <c r="E2065" i="31"/>
  <c r="F2065" i="31" s="1"/>
  <c r="E2064" i="31"/>
  <c r="F2064" i="31" s="1"/>
  <c r="E2063" i="31"/>
  <c r="F2063" i="31" s="1"/>
  <c r="E2062" i="31"/>
  <c r="F2062" i="31" s="1"/>
  <c r="E2061" i="31"/>
  <c r="F2061" i="31" s="1"/>
  <c r="E2060" i="31"/>
  <c r="F2060" i="31" s="1"/>
  <c r="E2059" i="31"/>
  <c r="F2059" i="31" s="1"/>
  <c r="E2058" i="31"/>
  <c r="F2058" i="31" s="1"/>
  <c r="E2057" i="31"/>
  <c r="F2057" i="31" s="1"/>
  <c r="E2056" i="31"/>
  <c r="F2056" i="31" s="1"/>
  <c r="E2055" i="31"/>
  <c r="F2055" i="31" s="1"/>
  <c r="E2054" i="31"/>
  <c r="F2054" i="31" s="1"/>
  <c r="E2053" i="31"/>
  <c r="F2053" i="31" s="1"/>
  <c r="E2052" i="31"/>
  <c r="F2052" i="31" s="1"/>
  <c r="E2051" i="31"/>
  <c r="F2051" i="31" s="1"/>
  <c r="E2050" i="31"/>
  <c r="F2050" i="31" s="1"/>
  <c r="E2049" i="31"/>
  <c r="F2049" i="31" s="1"/>
  <c r="E2048" i="31"/>
  <c r="F2048" i="31" s="1"/>
  <c r="E2047" i="31"/>
  <c r="F2047" i="31" s="1"/>
  <c r="E2046" i="31"/>
  <c r="F2046" i="31" s="1"/>
  <c r="E2045" i="31"/>
  <c r="F2045" i="31" s="1"/>
  <c r="E2044" i="31"/>
  <c r="F2044" i="31" s="1"/>
  <c r="E2043" i="31"/>
  <c r="F2043" i="31" s="1"/>
  <c r="E2042" i="31"/>
  <c r="F2042" i="31" s="1"/>
  <c r="E2041" i="31"/>
  <c r="F2041" i="31" s="1"/>
  <c r="E2040" i="31"/>
  <c r="F2040" i="31" s="1"/>
  <c r="E2039" i="31"/>
  <c r="F2039" i="31" s="1"/>
  <c r="E2038" i="31"/>
  <c r="F2038" i="31" s="1"/>
  <c r="E2037" i="31"/>
  <c r="F2037" i="31" s="1"/>
  <c r="E2036" i="31"/>
  <c r="F2036" i="31" s="1"/>
  <c r="E2035" i="31"/>
  <c r="F2035" i="31" s="1"/>
  <c r="E2034" i="31"/>
  <c r="F2034" i="31" s="1"/>
  <c r="E2033" i="31"/>
  <c r="F2033" i="31" s="1"/>
  <c r="E2032" i="31"/>
  <c r="F2032" i="31" s="1"/>
  <c r="E2031" i="31"/>
  <c r="F2031" i="31" s="1"/>
  <c r="E2030" i="31"/>
  <c r="F2030" i="31" s="1"/>
  <c r="E2029" i="31"/>
  <c r="F2029" i="31" s="1"/>
  <c r="E2028" i="31"/>
  <c r="F2028" i="31" s="1"/>
  <c r="E2027" i="31"/>
  <c r="F2027" i="31" s="1"/>
  <c r="E2026" i="31"/>
  <c r="F2026" i="31" s="1"/>
  <c r="E2025" i="31"/>
  <c r="F2025" i="31" s="1"/>
  <c r="E2024" i="31"/>
  <c r="F2024" i="31" s="1"/>
  <c r="E2023" i="31"/>
  <c r="F2023" i="31" s="1"/>
  <c r="E2022" i="31"/>
  <c r="F2022" i="31" s="1"/>
  <c r="E2021" i="31"/>
  <c r="F2021" i="31" s="1"/>
  <c r="E2020" i="31"/>
  <c r="F2020" i="31" s="1"/>
  <c r="E2019" i="31"/>
  <c r="F2019" i="31" s="1"/>
  <c r="E2018" i="31"/>
  <c r="F2018" i="31" s="1"/>
  <c r="E2017" i="31"/>
  <c r="F2017" i="31" s="1"/>
  <c r="E2016" i="31"/>
  <c r="F2016" i="31" s="1"/>
  <c r="E2015" i="31"/>
  <c r="F2015" i="31" s="1"/>
  <c r="E2014" i="31"/>
  <c r="F2014" i="31" s="1"/>
  <c r="E2013" i="31"/>
  <c r="F2013" i="31" s="1"/>
  <c r="E2012" i="31"/>
  <c r="F2012" i="31" s="1"/>
  <c r="E2011" i="31"/>
  <c r="F2011" i="31" s="1"/>
  <c r="E2010" i="31"/>
  <c r="F2010" i="31" s="1"/>
  <c r="E2009" i="31"/>
  <c r="F2009" i="31" s="1"/>
  <c r="E2008" i="31"/>
  <c r="F2008" i="31" s="1"/>
  <c r="E2007" i="31"/>
  <c r="F2007" i="31" s="1"/>
  <c r="E2006" i="31"/>
  <c r="F2006" i="31" s="1"/>
  <c r="E2005" i="31"/>
  <c r="F2005" i="31" s="1"/>
  <c r="E2004" i="31"/>
  <c r="F2004" i="31" s="1"/>
  <c r="E2003" i="31"/>
  <c r="F2003" i="31" s="1"/>
  <c r="E2002" i="31"/>
  <c r="F2002" i="31" s="1"/>
  <c r="E2001" i="31"/>
  <c r="F2001" i="31" s="1"/>
  <c r="E2000" i="31"/>
  <c r="F2000" i="31" s="1"/>
  <c r="E1999" i="31"/>
  <c r="F1999" i="31" s="1"/>
  <c r="E1998" i="31"/>
  <c r="F1998" i="31" s="1"/>
  <c r="E1997" i="31"/>
  <c r="F1997" i="31" s="1"/>
  <c r="E1996" i="31"/>
  <c r="F1996" i="31" s="1"/>
  <c r="E1995" i="31"/>
  <c r="F1995" i="31" s="1"/>
  <c r="E1994" i="31"/>
  <c r="F1994" i="31" s="1"/>
  <c r="E1993" i="31"/>
  <c r="F1993" i="31" s="1"/>
  <c r="E1992" i="31"/>
  <c r="F1992" i="31" s="1"/>
  <c r="E1991" i="31"/>
  <c r="F1991" i="31" s="1"/>
  <c r="E1990" i="31"/>
  <c r="F1990" i="31" s="1"/>
  <c r="E1989" i="31"/>
  <c r="F1989" i="31" s="1"/>
  <c r="E1988" i="31"/>
  <c r="F1988" i="31" s="1"/>
  <c r="E1987" i="31"/>
  <c r="F1987" i="31" s="1"/>
  <c r="E1986" i="31"/>
  <c r="F1986" i="31" s="1"/>
  <c r="E1985" i="31"/>
  <c r="F1985" i="31" s="1"/>
  <c r="E1984" i="31"/>
  <c r="F1984" i="31" s="1"/>
  <c r="E1983" i="31"/>
  <c r="F1983" i="31" s="1"/>
  <c r="E1982" i="31"/>
  <c r="F1982" i="31" s="1"/>
  <c r="E1981" i="31"/>
  <c r="F1981" i="31" s="1"/>
  <c r="E1980" i="31"/>
  <c r="F1980" i="31" s="1"/>
  <c r="E1979" i="31"/>
  <c r="F1979" i="31" s="1"/>
  <c r="E1978" i="31"/>
  <c r="F1978" i="31" s="1"/>
  <c r="E1977" i="31"/>
  <c r="F1977" i="31" s="1"/>
  <c r="E1976" i="31"/>
  <c r="F1976" i="31" s="1"/>
  <c r="E1975" i="31"/>
  <c r="F1975" i="31" s="1"/>
  <c r="E1974" i="31"/>
  <c r="F1974" i="31" s="1"/>
  <c r="E1973" i="31"/>
  <c r="F1973" i="31" s="1"/>
  <c r="E1972" i="31"/>
  <c r="F1972" i="31" s="1"/>
  <c r="E1971" i="31"/>
  <c r="F1971" i="31" s="1"/>
  <c r="E1970" i="31"/>
  <c r="F1970" i="31" s="1"/>
  <c r="E1969" i="31"/>
  <c r="F1969" i="31" s="1"/>
  <c r="E1968" i="31"/>
  <c r="F1968" i="31" s="1"/>
  <c r="E1967" i="31"/>
  <c r="F1967" i="31" s="1"/>
  <c r="E1966" i="31"/>
  <c r="F1966" i="31" s="1"/>
  <c r="E1965" i="31"/>
  <c r="F1965" i="31" s="1"/>
  <c r="E1964" i="31"/>
  <c r="F1964" i="31" s="1"/>
  <c r="E1963" i="31"/>
  <c r="F1963" i="31" s="1"/>
  <c r="E1962" i="31"/>
  <c r="F1962" i="31" s="1"/>
  <c r="E1961" i="31"/>
  <c r="F1961" i="31" s="1"/>
  <c r="E1960" i="31"/>
  <c r="F1960" i="31" s="1"/>
  <c r="E1959" i="31"/>
  <c r="F1959" i="31" s="1"/>
  <c r="E1958" i="31"/>
  <c r="F1958" i="31" s="1"/>
  <c r="E1957" i="31"/>
  <c r="F1957" i="31" s="1"/>
  <c r="E1956" i="31"/>
  <c r="F1956" i="31" s="1"/>
  <c r="E1955" i="31"/>
  <c r="F1955" i="31" s="1"/>
  <c r="E1954" i="31"/>
  <c r="F1954" i="31" s="1"/>
  <c r="E1953" i="31"/>
  <c r="F1953" i="31" s="1"/>
  <c r="E1952" i="31"/>
  <c r="F1952" i="31" s="1"/>
  <c r="E1951" i="31"/>
  <c r="F1951" i="31" s="1"/>
  <c r="E1950" i="31"/>
  <c r="F1950" i="31" s="1"/>
  <c r="E1949" i="31"/>
  <c r="F1949" i="31" s="1"/>
  <c r="E1948" i="31"/>
  <c r="F1948" i="31" s="1"/>
  <c r="E1947" i="31"/>
  <c r="F1947" i="31" s="1"/>
  <c r="E1946" i="31"/>
  <c r="F1946" i="31" s="1"/>
  <c r="E1945" i="31"/>
  <c r="F1945" i="31" s="1"/>
  <c r="E1944" i="31"/>
  <c r="F1944" i="31" s="1"/>
  <c r="E1943" i="31"/>
  <c r="F1943" i="31" s="1"/>
  <c r="E1942" i="31"/>
  <c r="F1942" i="31" s="1"/>
  <c r="E1941" i="31"/>
  <c r="F1941" i="31" s="1"/>
  <c r="E1940" i="31"/>
  <c r="F1940" i="31" s="1"/>
  <c r="E1939" i="31"/>
  <c r="F1939" i="31" s="1"/>
  <c r="E1938" i="31"/>
  <c r="F1938" i="31" s="1"/>
  <c r="E1937" i="31"/>
  <c r="F1937" i="31" s="1"/>
  <c r="E1936" i="31"/>
  <c r="F1936" i="31" s="1"/>
  <c r="E1935" i="31"/>
  <c r="F1935" i="31" s="1"/>
  <c r="E1934" i="31"/>
  <c r="F1934" i="31" s="1"/>
  <c r="E1933" i="31"/>
  <c r="F1933" i="31" s="1"/>
  <c r="E1932" i="31"/>
  <c r="F1932" i="31" s="1"/>
  <c r="E1931" i="31"/>
  <c r="F1931" i="31" s="1"/>
  <c r="E1930" i="31"/>
  <c r="F1930" i="31" s="1"/>
  <c r="E1929" i="31"/>
  <c r="F1929" i="31" s="1"/>
  <c r="E1928" i="31"/>
  <c r="F1928" i="31" s="1"/>
  <c r="E1927" i="31"/>
  <c r="F1927" i="31" s="1"/>
  <c r="E1926" i="31"/>
  <c r="F1926" i="31" s="1"/>
  <c r="E1925" i="31"/>
  <c r="F1925" i="31" s="1"/>
  <c r="E1924" i="31"/>
  <c r="F1924" i="31" s="1"/>
  <c r="E1923" i="31"/>
  <c r="F1923" i="31" s="1"/>
  <c r="E1922" i="31"/>
  <c r="F1922" i="31" s="1"/>
  <c r="E1921" i="31"/>
  <c r="F1921" i="31" s="1"/>
  <c r="E1920" i="31"/>
  <c r="F1920" i="31" s="1"/>
  <c r="E1919" i="31"/>
  <c r="F1919" i="31" s="1"/>
  <c r="E1918" i="31"/>
  <c r="F1918" i="31" s="1"/>
  <c r="E1917" i="31"/>
  <c r="F1917" i="31" s="1"/>
  <c r="E1916" i="31"/>
  <c r="F1916" i="31" s="1"/>
  <c r="E1915" i="31"/>
  <c r="F1915" i="31" s="1"/>
  <c r="E1914" i="31"/>
  <c r="F1914" i="31" s="1"/>
  <c r="E1913" i="31"/>
  <c r="F1913" i="31" s="1"/>
  <c r="E1912" i="31"/>
  <c r="F1912" i="31" s="1"/>
  <c r="E1911" i="31"/>
  <c r="F1911" i="31" s="1"/>
  <c r="E1910" i="31"/>
  <c r="F1910" i="31" s="1"/>
  <c r="E1909" i="31"/>
  <c r="F1909" i="31" s="1"/>
  <c r="E1908" i="31"/>
  <c r="F1908" i="31" s="1"/>
  <c r="E1907" i="31"/>
  <c r="F1907" i="31" s="1"/>
  <c r="E1906" i="31"/>
  <c r="F1906" i="31" s="1"/>
  <c r="E1905" i="31"/>
  <c r="F1905" i="31" s="1"/>
  <c r="E1904" i="31"/>
  <c r="F1904" i="31" s="1"/>
  <c r="E1903" i="31"/>
  <c r="F1903" i="31" s="1"/>
  <c r="E1902" i="31"/>
  <c r="F1902" i="31" s="1"/>
  <c r="E1901" i="31"/>
  <c r="F1901" i="31" s="1"/>
  <c r="E1900" i="31"/>
  <c r="F1900" i="31" s="1"/>
  <c r="E1899" i="31"/>
  <c r="F1899" i="31" s="1"/>
  <c r="E1898" i="31"/>
  <c r="F1898" i="31" s="1"/>
  <c r="E1897" i="31"/>
  <c r="F1897" i="31" s="1"/>
  <c r="E1896" i="31"/>
  <c r="F1896" i="31" s="1"/>
  <c r="E1895" i="31"/>
  <c r="F1895" i="31" s="1"/>
  <c r="E1894" i="31"/>
  <c r="F1894" i="31" s="1"/>
  <c r="E1893" i="31"/>
  <c r="F1893" i="31" s="1"/>
  <c r="E1892" i="31"/>
  <c r="F1892" i="31" s="1"/>
  <c r="E1891" i="31"/>
  <c r="F1891" i="31" s="1"/>
  <c r="E1890" i="31"/>
  <c r="F1890" i="31" s="1"/>
  <c r="E1889" i="31"/>
  <c r="F1889" i="31" s="1"/>
  <c r="E1888" i="31"/>
  <c r="F1888" i="31" s="1"/>
  <c r="E1887" i="31"/>
  <c r="F1887" i="31" s="1"/>
  <c r="E1886" i="31"/>
  <c r="F1886" i="31" s="1"/>
  <c r="E1885" i="31"/>
  <c r="F1885" i="31" s="1"/>
  <c r="E1884" i="31"/>
  <c r="F1884" i="31" s="1"/>
  <c r="E1883" i="31"/>
  <c r="F1883" i="31" s="1"/>
  <c r="E1882" i="31"/>
  <c r="F1882" i="31" s="1"/>
  <c r="E1881" i="31"/>
  <c r="F1881" i="31" s="1"/>
  <c r="E1880" i="31"/>
  <c r="F1880" i="31" s="1"/>
  <c r="E1879" i="31"/>
  <c r="F1879" i="31" s="1"/>
  <c r="E1878" i="31"/>
  <c r="F1878" i="31" s="1"/>
  <c r="E1877" i="31"/>
  <c r="F1877" i="31" s="1"/>
  <c r="E1876" i="31"/>
  <c r="F1876" i="31" s="1"/>
  <c r="E1875" i="31"/>
  <c r="F1875" i="31" s="1"/>
  <c r="E1874" i="31"/>
  <c r="F1874" i="31" s="1"/>
  <c r="E1873" i="31"/>
  <c r="F1873" i="31" s="1"/>
  <c r="E1872" i="31"/>
  <c r="F1872" i="31" s="1"/>
  <c r="E1871" i="31"/>
  <c r="F1871" i="31" s="1"/>
  <c r="E1870" i="31"/>
  <c r="F1870" i="31" s="1"/>
  <c r="E1869" i="31"/>
  <c r="F1869" i="31" s="1"/>
  <c r="E1868" i="31"/>
  <c r="F1868" i="31" s="1"/>
  <c r="E1867" i="31"/>
  <c r="F1867" i="31" s="1"/>
  <c r="E1866" i="31"/>
  <c r="F1866" i="31" s="1"/>
  <c r="E1865" i="31"/>
  <c r="F1865" i="31" s="1"/>
  <c r="E1864" i="31"/>
  <c r="F1864" i="31" s="1"/>
  <c r="E1863" i="31"/>
  <c r="F1863" i="31" s="1"/>
  <c r="E1862" i="31"/>
  <c r="F1862" i="31" s="1"/>
  <c r="E1861" i="31"/>
  <c r="F1861" i="31" s="1"/>
  <c r="E1860" i="31"/>
  <c r="F1860" i="31" s="1"/>
  <c r="E1859" i="31"/>
  <c r="F1859" i="31" s="1"/>
  <c r="E1858" i="31"/>
  <c r="F1858" i="31" s="1"/>
  <c r="E1857" i="31"/>
  <c r="F1857" i="31" s="1"/>
  <c r="E1856" i="31"/>
  <c r="F1856" i="31" s="1"/>
  <c r="E1855" i="31"/>
  <c r="F1855" i="31" s="1"/>
  <c r="E1854" i="31"/>
  <c r="F1854" i="31" s="1"/>
  <c r="E1853" i="31"/>
  <c r="F1853" i="31" s="1"/>
  <c r="E1852" i="31"/>
  <c r="F1852" i="31" s="1"/>
  <c r="E1851" i="31"/>
  <c r="F1851" i="31" s="1"/>
  <c r="E1850" i="31"/>
  <c r="F1850" i="31" s="1"/>
  <c r="E1849" i="31"/>
  <c r="F1849" i="31" s="1"/>
  <c r="E1848" i="31"/>
  <c r="F1848" i="31" s="1"/>
  <c r="E1847" i="31"/>
  <c r="F1847" i="31" s="1"/>
  <c r="E1846" i="31"/>
  <c r="F1846" i="31" s="1"/>
  <c r="E1845" i="31"/>
  <c r="F1845" i="31" s="1"/>
  <c r="E1844" i="31"/>
  <c r="F1844" i="31" s="1"/>
  <c r="E1843" i="31"/>
  <c r="F1843" i="31" s="1"/>
  <c r="E1842" i="31"/>
  <c r="F1842" i="31" s="1"/>
  <c r="E1841" i="31"/>
  <c r="F1841" i="31" s="1"/>
  <c r="E1840" i="31"/>
  <c r="F1840" i="31" s="1"/>
  <c r="E1839" i="31"/>
  <c r="F1839" i="31" s="1"/>
  <c r="E1838" i="31"/>
  <c r="F1838" i="31" s="1"/>
  <c r="E1837" i="31"/>
  <c r="F1837" i="31" s="1"/>
  <c r="E1836" i="31"/>
  <c r="F1836" i="31" s="1"/>
  <c r="E1835" i="31"/>
  <c r="F1835" i="31" s="1"/>
  <c r="E1834" i="31"/>
  <c r="F1834" i="31" s="1"/>
  <c r="E1833" i="31"/>
  <c r="F1833" i="31" s="1"/>
  <c r="E1832" i="31"/>
  <c r="F1832" i="31" s="1"/>
  <c r="E1831" i="31"/>
  <c r="F1831" i="31" s="1"/>
  <c r="E1830" i="31"/>
  <c r="F1830" i="31" s="1"/>
  <c r="E1829" i="31"/>
  <c r="F1829" i="31" s="1"/>
  <c r="E1828" i="31"/>
  <c r="F1828" i="31" s="1"/>
  <c r="E1827" i="31"/>
  <c r="F1827" i="31" s="1"/>
  <c r="E1826" i="31"/>
  <c r="F1826" i="31" s="1"/>
  <c r="E1825" i="31"/>
  <c r="F1825" i="31" s="1"/>
  <c r="E1824" i="31"/>
  <c r="F1824" i="31" s="1"/>
  <c r="E1823" i="31"/>
  <c r="F1823" i="31" s="1"/>
  <c r="E1822" i="31"/>
  <c r="F1822" i="31" s="1"/>
  <c r="E1821" i="31"/>
  <c r="F1821" i="31" s="1"/>
  <c r="E1820" i="31"/>
  <c r="F1820" i="31" s="1"/>
  <c r="E1819" i="31"/>
  <c r="F1819" i="31" s="1"/>
  <c r="E1818" i="31"/>
  <c r="F1818" i="31" s="1"/>
  <c r="E1817" i="31"/>
  <c r="F1817" i="31" s="1"/>
  <c r="E1816" i="31"/>
  <c r="F1816" i="31" s="1"/>
  <c r="E1815" i="31"/>
  <c r="F1815" i="31" s="1"/>
  <c r="E1814" i="31"/>
  <c r="F1814" i="31" s="1"/>
  <c r="E1813" i="31"/>
  <c r="F1813" i="31" s="1"/>
  <c r="E1812" i="31"/>
  <c r="F1812" i="31" s="1"/>
  <c r="E1811" i="31"/>
  <c r="F1811" i="31" s="1"/>
  <c r="E1810" i="31"/>
  <c r="F1810" i="31" s="1"/>
  <c r="E1809" i="31"/>
  <c r="F1809" i="31" s="1"/>
  <c r="E1808" i="31"/>
  <c r="F1808" i="31" s="1"/>
  <c r="E1807" i="31"/>
  <c r="F1807" i="31" s="1"/>
  <c r="E1806" i="31"/>
  <c r="F1806" i="31" s="1"/>
  <c r="E1805" i="31"/>
  <c r="F1805" i="31" s="1"/>
  <c r="E1804" i="31"/>
  <c r="F1804" i="31" s="1"/>
  <c r="E1803" i="31"/>
  <c r="F1803" i="31" s="1"/>
  <c r="E1802" i="31"/>
  <c r="F1802" i="31" s="1"/>
  <c r="E1801" i="31"/>
  <c r="F1801" i="31" s="1"/>
  <c r="E1800" i="31"/>
  <c r="F1800" i="31" s="1"/>
  <c r="E1799" i="31"/>
  <c r="F1799" i="31" s="1"/>
  <c r="E1798" i="31"/>
  <c r="F1798" i="31" s="1"/>
  <c r="E1797" i="31"/>
  <c r="F1797" i="31" s="1"/>
  <c r="E1796" i="31"/>
  <c r="F1796" i="31" s="1"/>
  <c r="E1795" i="31"/>
  <c r="F1795" i="31" s="1"/>
  <c r="E1794" i="31"/>
  <c r="F1794" i="31" s="1"/>
  <c r="E1793" i="31"/>
  <c r="F1793" i="31" s="1"/>
  <c r="E1792" i="31"/>
  <c r="F1792" i="31" s="1"/>
  <c r="E1791" i="31"/>
  <c r="F1791" i="31" s="1"/>
  <c r="E1790" i="31"/>
  <c r="F1790" i="31" s="1"/>
  <c r="E1789" i="31"/>
  <c r="F1789" i="31" s="1"/>
  <c r="E1788" i="31"/>
  <c r="F1788" i="31" s="1"/>
  <c r="E1787" i="31"/>
  <c r="F1787" i="31" s="1"/>
  <c r="E1786" i="31"/>
  <c r="F1786" i="31" s="1"/>
  <c r="E1785" i="31"/>
  <c r="F1785" i="31" s="1"/>
  <c r="E1784" i="31"/>
  <c r="F1784" i="31" s="1"/>
  <c r="E1783" i="31"/>
  <c r="F1783" i="31" s="1"/>
  <c r="E1782" i="31"/>
  <c r="F1782" i="31" s="1"/>
  <c r="E1781" i="31"/>
  <c r="F1781" i="31" s="1"/>
  <c r="E1780" i="31"/>
  <c r="F1780" i="31" s="1"/>
  <c r="E1779" i="31"/>
  <c r="F1779" i="31" s="1"/>
  <c r="E1778" i="31"/>
  <c r="F1778" i="31" s="1"/>
  <c r="E1777" i="31"/>
  <c r="F1777" i="31" s="1"/>
  <c r="E1776" i="31"/>
  <c r="F1776" i="31" s="1"/>
  <c r="E1775" i="31"/>
  <c r="F1775" i="31" s="1"/>
  <c r="E1774" i="31"/>
  <c r="F1774" i="31" s="1"/>
  <c r="E1773" i="31"/>
  <c r="F1773" i="31" s="1"/>
  <c r="E1772" i="31"/>
  <c r="F1772" i="31" s="1"/>
  <c r="E1771" i="31"/>
  <c r="F1771" i="31" s="1"/>
  <c r="E1770" i="31"/>
  <c r="F1770" i="31" s="1"/>
  <c r="E1769" i="31"/>
  <c r="F1769" i="31" s="1"/>
  <c r="E1768" i="31"/>
  <c r="F1768" i="31" s="1"/>
  <c r="E1767" i="31"/>
  <c r="F1767" i="31" s="1"/>
  <c r="E1766" i="31"/>
  <c r="F1766" i="31" s="1"/>
  <c r="E1765" i="31"/>
  <c r="F1765" i="31" s="1"/>
  <c r="E1764" i="31"/>
  <c r="F1764" i="31" s="1"/>
  <c r="E1763" i="31"/>
  <c r="F1763" i="31" s="1"/>
  <c r="E1762" i="31"/>
  <c r="F1762" i="31" s="1"/>
  <c r="E1761" i="31"/>
  <c r="F1761" i="31" s="1"/>
  <c r="E1760" i="31"/>
  <c r="F1760" i="31" s="1"/>
  <c r="E1759" i="31"/>
  <c r="F1759" i="31" s="1"/>
  <c r="E1758" i="31"/>
  <c r="F1758" i="31" s="1"/>
  <c r="E1757" i="31"/>
  <c r="F1757" i="31" s="1"/>
  <c r="E1756" i="31"/>
  <c r="F1756" i="31" s="1"/>
  <c r="E1755" i="31"/>
  <c r="F1755" i="31" s="1"/>
  <c r="E1754" i="31"/>
  <c r="F1754" i="31" s="1"/>
  <c r="E1753" i="31"/>
  <c r="F1753" i="31" s="1"/>
  <c r="E1752" i="31"/>
  <c r="F1752" i="31" s="1"/>
  <c r="E1751" i="31"/>
  <c r="F1751" i="31" s="1"/>
  <c r="E1750" i="31"/>
  <c r="F1750" i="31" s="1"/>
  <c r="E1749" i="31"/>
  <c r="F1749" i="31" s="1"/>
  <c r="E1748" i="31"/>
  <c r="F1748" i="31" s="1"/>
  <c r="E1747" i="31"/>
  <c r="F1747" i="31" s="1"/>
  <c r="E1746" i="31"/>
  <c r="F1746" i="31" s="1"/>
  <c r="E1745" i="31"/>
  <c r="F1745" i="31" s="1"/>
  <c r="E1744" i="31"/>
  <c r="F1744" i="31" s="1"/>
  <c r="E1743" i="31"/>
  <c r="F1743" i="31" s="1"/>
  <c r="E1742" i="31"/>
  <c r="F1742" i="31" s="1"/>
  <c r="E1741" i="31"/>
  <c r="F1741" i="31" s="1"/>
  <c r="E1740" i="31"/>
  <c r="F1740" i="31" s="1"/>
  <c r="E1739" i="31"/>
  <c r="F1739" i="31" s="1"/>
  <c r="E1738" i="31"/>
  <c r="F1738" i="31" s="1"/>
  <c r="E1737" i="31"/>
  <c r="F1737" i="31" s="1"/>
  <c r="E1736" i="31"/>
  <c r="F1736" i="31" s="1"/>
  <c r="E1735" i="31"/>
  <c r="F1735" i="31" s="1"/>
  <c r="E1734" i="31"/>
  <c r="F1734" i="31" s="1"/>
  <c r="E1733" i="31"/>
  <c r="F1733" i="31" s="1"/>
  <c r="E1732" i="31"/>
  <c r="F1732" i="31" s="1"/>
  <c r="E1731" i="31"/>
  <c r="F1731" i="31" s="1"/>
  <c r="E1730" i="31"/>
  <c r="F1730" i="31" s="1"/>
  <c r="E1729" i="31"/>
  <c r="F1729" i="31" s="1"/>
  <c r="E1728" i="31"/>
  <c r="F1728" i="31" s="1"/>
  <c r="E1727" i="31"/>
  <c r="F1727" i="31" s="1"/>
  <c r="E1726" i="31"/>
  <c r="F1726" i="31" s="1"/>
  <c r="E1725" i="31"/>
  <c r="F1725" i="31" s="1"/>
  <c r="E1724" i="31"/>
  <c r="F1724" i="31" s="1"/>
  <c r="E1723" i="31"/>
  <c r="F1723" i="31" s="1"/>
  <c r="E1722" i="31"/>
  <c r="F1722" i="31" s="1"/>
  <c r="E1721" i="31"/>
  <c r="F1721" i="31" s="1"/>
  <c r="E1720" i="31"/>
  <c r="F1720" i="31" s="1"/>
  <c r="E1719" i="31"/>
  <c r="F1719" i="31" s="1"/>
  <c r="E1718" i="31"/>
  <c r="F1718" i="31" s="1"/>
  <c r="E1717" i="31"/>
  <c r="F1717" i="31" s="1"/>
  <c r="E1716" i="31"/>
  <c r="F1716" i="31" s="1"/>
  <c r="E1715" i="31"/>
  <c r="F1715" i="31" s="1"/>
  <c r="E1714" i="31"/>
  <c r="F1714" i="31" s="1"/>
  <c r="E1713" i="31"/>
  <c r="F1713" i="31" s="1"/>
  <c r="E1712" i="31"/>
  <c r="F1712" i="31" s="1"/>
  <c r="E1711" i="31"/>
  <c r="F1711" i="31" s="1"/>
  <c r="E1710" i="31"/>
  <c r="F1710" i="31" s="1"/>
  <c r="E1709" i="31"/>
  <c r="F1709" i="31" s="1"/>
  <c r="E1708" i="31"/>
  <c r="F1708" i="31" s="1"/>
  <c r="E1707" i="31"/>
  <c r="F1707" i="31" s="1"/>
  <c r="E1706" i="31"/>
  <c r="F1706" i="31" s="1"/>
  <c r="E1705" i="31"/>
  <c r="F1705" i="31" s="1"/>
  <c r="E1704" i="31"/>
  <c r="F1704" i="31" s="1"/>
  <c r="E1703" i="31"/>
  <c r="F1703" i="31" s="1"/>
  <c r="E1702" i="31"/>
  <c r="F1702" i="31" s="1"/>
  <c r="E1701" i="31"/>
  <c r="F1701" i="31" s="1"/>
  <c r="E1700" i="31"/>
  <c r="F1700" i="31" s="1"/>
  <c r="E1699" i="31"/>
  <c r="F1699" i="31" s="1"/>
  <c r="E1698" i="31"/>
  <c r="F1698" i="31" s="1"/>
  <c r="E1697" i="31"/>
  <c r="F1697" i="31" s="1"/>
  <c r="E1696" i="31"/>
  <c r="F1696" i="31" s="1"/>
  <c r="E1695" i="31"/>
  <c r="F1695" i="31" s="1"/>
  <c r="E1694" i="31"/>
  <c r="F1694" i="31" s="1"/>
  <c r="E1693" i="31"/>
  <c r="F1693" i="31" s="1"/>
  <c r="E1692" i="31"/>
  <c r="F1692" i="31" s="1"/>
  <c r="E1691" i="31"/>
  <c r="F1691" i="31" s="1"/>
  <c r="E1690" i="31"/>
  <c r="F1690" i="31" s="1"/>
  <c r="E1689" i="31"/>
  <c r="F1689" i="31" s="1"/>
  <c r="E1688" i="31"/>
  <c r="F1688" i="31" s="1"/>
  <c r="E1687" i="31"/>
  <c r="F1687" i="31" s="1"/>
  <c r="E1686" i="31"/>
  <c r="F1686" i="31" s="1"/>
  <c r="E1685" i="31"/>
  <c r="F1685" i="31" s="1"/>
  <c r="E1684" i="31"/>
  <c r="F1684" i="31" s="1"/>
  <c r="E1683" i="31"/>
  <c r="F1683" i="31" s="1"/>
  <c r="E1682" i="31"/>
  <c r="F1682" i="31" s="1"/>
  <c r="E1681" i="31"/>
  <c r="F1681" i="31" s="1"/>
  <c r="E1680" i="31"/>
  <c r="F1680" i="31" s="1"/>
  <c r="E1679" i="31"/>
  <c r="F1679" i="31" s="1"/>
  <c r="E1678" i="31"/>
  <c r="F1678" i="31" s="1"/>
  <c r="E1677" i="31"/>
  <c r="F1677" i="31" s="1"/>
  <c r="E1676" i="31"/>
  <c r="F1676" i="31" s="1"/>
  <c r="E1675" i="31"/>
  <c r="F1675" i="31" s="1"/>
  <c r="E1674" i="31"/>
  <c r="F1674" i="31" s="1"/>
  <c r="E1673" i="31"/>
  <c r="F1673" i="31" s="1"/>
  <c r="E1672" i="31"/>
  <c r="F1672" i="31" s="1"/>
  <c r="E1671" i="31"/>
  <c r="F1671" i="31" s="1"/>
  <c r="E1670" i="31"/>
  <c r="F1670" i="31" s="1"/>
  <c r="E1669" i="31"/>
  <c r="F1669" i="31" s="1"/>
  <c r="E1668" i="31"/>
  <c r="F1668" i="31" s="1"/>
  <c r="E1667" i="31"/>
  <c r="F1667" i="31" s="1"/>
  <c r="E1666" i="31"/>
  <c r="F1666" i="31" s="1"/>
  <c r="E1665" i="31"/>
  <c r="F1665" i="31" s="1"/>
  <c r="E1664" i="31"/>
  <c r="F1664" i="31" s="1"/>
  <c r="E1663" i="31"/>
  <c r="F1663" i="31" s="1"/>
  <c r="E1662" i="31"/>
  <c r="F1662" i="31" s="1"/>
  <c r="E1661" i="31"/>
  <c r="F1661" i="31" s="1"/>
  <c r="E1660" i="31"/>
  <c r="F1660" i="31" s="1"/>
  <c r="E1659" i="31"/>
  <c r="F1659" i="31" s="1"/>
  <c r="E1658" i="31"/>
  <c r="F1658" i="31" s="1"/>
  <c r="E1657" i="31"/>
  <c r="F1657" i="31" s="1"/>
  <c r="E1656" i="31"/>
  <c r="F1656" i="31" s="1"/>
  <c r="E1655" i="31"/>
  <c r="F1655" i="31" s="1"/>
  <c r="E1654" i="31"/>
  <c r="F1654" i="31" s="1"/>
  <c r="E1653" i="31"/>
  <c r="F1653" i="31" s="1"/>
  <c r="E1652" i="31"/>
  <c r="F1652" i="31" s="1"/>
  <c r="E1651" i="31"/>
  <c r="F1651" i="31" s="1"/>
  <c r="E1650" i="31"/>
  <c r="F1650" i="31" s="1"/>
  <c r="E1649" i="31"/>
  <c r="F1649" i="31" s="1"/>
  <c r="E1648" i="31"/>
  <c r="F1648" i="31" s="1"/>
  <c r="E1647" i="31"/>
  <c r="F1647" i="31" s="1"/>
  <c r="E1646" i="31"/>
  <c r="F1646" i="31" s="1"/>
  <c r="E1645" i="31"/>
  <c r="F1645" i="31" s="1"/>
  <c r="E1644" i="31"/>
  <c r="F1644" i="31" s="1"/>
  <c r="E1643" i="31"/>
  <c r="F1643" i="31" s="1"/>
  <c r="E1642" i="31"/>
  <c r="F1642" i="31" s="1"/>
  <c r="E1641" i="31"/>
  <c r="F1641" i="31" s="1"/>
  <c r="E1640" i="31"/>
  <c r="F1640" i="31" s="1"/>
  <c r="E1639" i="31"/>
  <c r="F1639" i="31" s="1"/>
  <c r="E1638" i="31"/>
  <c r="F1638" i="31" s="1"/>
  <c r="E1637" i="31"/>
  <c r="F1637" i="31" s="1"/>
  <c r="E1636" i="31"/>
  <c r="F1636" i="31" s="1"/>
  <c r="E1635" i="31"/>
  <c r="F1635" i="31" s="1"/>
  <c r="E1634" i="31"/>
  <c r="F1634" i="31" s="1"/>
  <c r="E1633" i="31"/>
  <c r="F1633" i="31" s="1"/>
  <c r="E1632" i="31"/>
  <c r="F1632" i="31" s="1"/>
  <c r="E1631" i="31"/>
  <c r="F1631" i="31" s="1"/>
  <c r="E1630" i="31"/>
  <c r="F1630" i="31" s="1"/>
  <c r="E1629" i="31"/>
  <c r="F1629" i="31" s="1"/>
  <c r="E1628" i="31"/>
  <c r="F1628" i="31" s="1"/>
  <c r="E1627" i="31"/>
  <c r="F1627" i="31" s="1"/>
  <c r="E1626" i="31"/>
  <c r="F1626" i="31" s="1"/>
  <c r="E1625" i="31"/>
  <c r="F1625" i="31" s="1"/>
  <c r="E1624" i="31"/>
  <c r="F1624" i="31" s="1"/>
  <c r="E1623" i="31"/>
  <c r="F1623" i="31" s="1"/>
  <c r="E1622" i="31"/>
  <c r="F1622" i="31" s="1"/>
  <c r="E1621" i="31"/>
  <c r="F1621" i="31" s="1"/>
  <c r="E1620" i="31"/>
  <c r="F1620" i="31" s="1"/>
  <c r="E1619" i="31"/>
  <c r="F1619" i="31" s="1"/>
  <c r="E1618" i="31"/>
  <c r="F1618" i="31" s="1"/>
  <c r="E1617" i="31"/>
  <c r="F1617" i="31" s="1"/>
  <c r="E1616" i="31"/>
  <c r="F1616" i="31" s="1"/>
  <c r="E1615" i="31"/>
  <c r="F1615" i="31" s="1"/>
  <c r="E1614" i="31"/>
  <c r="F1614" i="31" s="1"/>
  <c r="E1613" i="31"/>
  <c r="F1613" i="31" s="1"/>
  <c r="E1612" i="31"/>
  <c r="F1612" i="31" s="1"/>
  <c r="E1611" i="31"/>
  <c r="F1611" i="31" s="1"/>
  <c r="E1610" i="31"/>
  <c r="F1610" i="31" s="1"/>
  <c r="E1609" i="31"/>
  <c r="F1609" i="31" s="1"/>
  <c r="E1608" i="31"/>
  <c r="F1608" i="31" s="1"/>
  <c r="E1607" i="31"/>
  <c r="F1607" i="31" s="1"/>
  <c r="E1606" i="31"/>
  <c r="F1606" i="31" s="1"/>
  <c r="E1605" i="31"/>
  <c r="F1605" i="31" s="1"/>
  <c r="E1604" i="31"/>
  <c r="F1604" i="31" s="1"/>
  <c r="E1603" i="31"/>
  <c r="F1603" i="31" s="1"/>
  <c r="E1602" i="31"/>
  <c r="F1602" i="31" s="1"/>
  <c r="E1601" i="31"/>
  <c r="F1601" i="31" s="1"/>
  <c r="E1600" i="31"/>
  <c r="F1600" i="31" s="1"/>
  <c r="E1599" i="31"/>
  <c r="F1599" i="31" s="1"/>
  <c r="E1598" i="31"/>
  <c r="F1598" i="31" s="1"/>
  <c r="E1597" i="31"/>
  <c r="F1597" i="31" s="1"/>
  <c r="E1596" i="31"/>
  <c r="F1596" i="31" s="1"/>
  <c r="E1595" i="31"/>
  <c r="F1595" i="31" s="1"/>
  <c r="E1594" i="31"/>
  <c r="F1594" i="31" s="1"/>
  <c r="E1593" i="31"/>
  <c r="F1593" i="31" s="1"/>
  <c r="E1592" i="31"/>
  <c r="F1592" i="31" s="1"/>
  <c r="E1591" i="31"/>
  <c r="F1591" i="31" s="1"/>
  <c r="E1590" i="31"/>
  <c r="F1590" i="31" s="1"/>
  <c r="E1589" i="31"/>
  <c r="F1589" i="31" s="1"/>
  <c r="E1588" i="31"/>
  <c r="F1588" i="31" s="1"/>
  <c r="E1587" i="31"/>
  <c r="F1587" i="31" s="1"/>
  <c r="E1586" i="31"/>
  <c r="F1586" i="31" s="1"/>
  <c r="E1585" i="31"/>
  <c r="F1585" i="31" s="1"/>
  <c r="E1584" i="31"/>
  <c r="F1584" i="31" s="1"/>
  <c r="E1583" i="31"/>
  <c r="F1583" i="31" s="1"/>
  <c r="E1582" i="31"/>
  <c r="F1582" i="31" s="1"/>
  <c r="E1581" i="31"/>
  <c r="F1581" i="31" s="1"/>
  <c r="E1580" i="31"/>
  <c r="F1580" i="31" s="1"/>
  <c r="E1579" i="31"/>
  <c r="F1579" i="31" s="1"/>
  <c r="E1578" i="31"/>
  <c r="F1578" i="31" s="1"/>
  <c r="E1577" i="31"/>
  <c r="F1577" i="31" s="1"/>
  <c r="E1576" i="31"/>
  <c r="F1576" i="31" s="1"/>
  <c r="E1575" i="31"/>
  <c r="F1575" i="31" s="1"/>
  <c r="E1574" i="31"/>
  <c r="F1574" i="31" s="1"/>
  <c r="E1573" i="31"/>
  <c r="F1573" i="31" s="1"/>
  <c r="E1572" i="31"/>
  <c r="F1572" i="31" s="1"/>
  <c r="E1571" i="31"/>
  <c r="F1571" i="31" s="1"/>
  <c r="E1570" i="31"/>
  <c r="F1570" i="31" s="1"/>
  <c r="E1569" i="31"/>
  <c r="F1569" i="31" s="1"/>
  <c r="E1568" i="31"/>
  <c r="F1568" i="31" s="1"/>
  <c r="E1567" i="31"/>
  <c r="F1567" i="31" s="1"/>
  <c r="E1566" i="31"/>
  <c r="F1566" i="31" s="1"/>
  <c r="E1565" i="31"/>
  <c r="F1565" i="31" s="1"/>
  <c r="E1564" i="31"/>
  <c r="F1564" i="31" s="1"/>
  <c r="E1563" i="31"/>
  <c r="F1563" i="31" s="1"/>
  <c r="E1562" i="31"/>
  <c r="F1562" i="31" s="1"/>
  <c r="E1561" i="31"/>
  <c r="F1561" i="31" s="1"/>
  <c r="E1560" i="31"/>
  <c r="F1560" i="31" s="1"/>
  <c r="E1559" i="31"/>
  <c r="F1559" i="31" s="1"/>
  <c r="E1558" i="31"/>
  <c r="F1558" i="31" s="1"/>
  <c r="E1557" i="31"/>
  <c r="F1557" i="31" s="1"/>
  <c r="E1556" i="31"/>
  <c r="F1556" i="31" s="1"/>
  <c r="E1555" i="31"/>
  <c r="F1555" i="31" s="1"/>
  <c r="E1554" i="31"/>
  <c r="F1554" i="31" s="1"/>
  <c r="E1553" i="31"/>
  <c r="F1553" i="31" s="1"/>
  <c r="E1552" i="31"/>
  <c r="F1552" i="31" s="1"/>
  <c r="E1551" i="31"/>
  <c r="F1551" i="31" s="1"/>
  <c r="E1550" i="31"/>
  <c r="F1550" i="31" s="1"/>
  <c r="E1549" i="31"/>
  <c r="F1549" i="31" s="1"/>
  <c r="E1548" i="31"/>
  <c r="F1548" i="31" s="1"/>
  <c r="E1547" i="31"/>
  <c r="F1547" i="31" s="1"/>
  <c r="E1546" i="31"/>
  <c r="F1546" i="31" s="1"/>
  <c r="E1545" i="31"/>
  <c r="F1545" i="31" s="1"/>
  <c r="E1544" i="31"/>
  <c r="F1544" i="31" s="1"/>
  <c r="E1543" i="31"/>
  <c r="F1543" i="31" s="1"/>
  <c r="E1542" i="31"/>
  <c r="F1542" i="31" s="1"/>
  <c r="E1541" i="31"/>
  <c r="F1541" i="31" s="1"/>
  <c r="E1540" i="31"/>
  <c r="F1540" i="31" s="1"/>
  <c r="E1539" i="31"/>
  <c r="F1539" i="31" s="1"/>
  <c r="E1538" i="31"/>
  <c r="F1538" i="31" s="1"/>
  <c r="E1537" i="31"/>
  <c r="F1537" i="31" s="1"/>
  <c r="E1536" i="31"/>
  <c r="F1536" i="31" s="1"/>
  <c r="E1535" i="31"/>
  <c r="F1535" i="31" s="1"/>
  <c r="E1534" i="31"/>
  <c r="F1534" i="31" s="1"/>
  <c r="E1533" i="31"/>
  <c r="F1533" i="31" s="1"/>
  <c r="E1532" i="31"/>
  <c r="F1532" i="31" s="1"/>
  <c r="E1531" i="31"/>
  <c r="F1531" i="31" s="1"/>
  <c r="E1530" i="31"/>
  <c r="F1530" i="31" s="1"/>
  <c r="E1529" i="31"/>
  <c r="F1529" i="31" s="1"/>
  <c r="E1528" i="31"/>
  <c r="F1528" i="31" s="1"/>
  <c r="E1527" i="31"/>
  <c r="F1527" i="31" s="1"/>
  <c r="E1526" i="31"/>
  <c r="F1526" i="31" s="1"/>
  <c r="E1525" i="31"/>
  <c r="F1525" i="31" s="1"/>
  <c r="E1524" i="31"/>
  <c r="F1524" i="31" s="1"/>
  <c r="E1523" i="31"/>
  <c r="F1523" i="31" s="1"/>
  <c r="E1522" i="31"/>
  <c r="F1522" i="31" s="1"/>
  <c r="E1521" i="31"/>
  <c r="F1521" i="31" s="1"/>
  <c r="E1520" i="31"/>
  <c r="F1520" i="31" s="1"/>
  <c r="E1519" i="31"/>
  <c r="F1519" i="31" s="1"/>
  <c r="E1518" i="31"/>
  <c r="F1518" i="31" s="1"/>
  <c r="E1517" i="31"/>
  <c r="F1517" i="31" s="1"/>
  <c r="E1516" i="31"/>
  <c r="F1516" i="31" s="1"/>
  <c r="E1515" i="31"/>
  <c r="F1515" i="31" s="1"/>
  <c r="E1514" i="31"/>
  <c r="F1514" i="31" s="1"/>
  <c r="E1513" i="31"/>
  <c r="F1513" i="31" s="1"/>
  <c r="E1512" i="31"/>
  <c r="F1512" i="31" s="1"/>
  <c r="E1511" i="31"/>
  <c r="F1511" i="31" s="1"/>
  <c r="E1510" i="31"/>
  <c r="F1510" i="31" s="1"/>
  <c r="E1509" i="31"/>
  <c r="F1509" i="31" s="1"/>
  <c r="E1508" i="31"/>
  <c r="F1508" i="31" s="1"/>
  <c r="E1507" i="31"/>
  <c r="F1507" i="31" s="1"/>
  <c r="E1506" i="31"/>
  <c r="F1506" i="31" s="1"/>
  <c r="E1505" i="31"/>
  <c r="F1505" i="31" s="1"/>
  <c r="E1504" i="31"/>
  <c r="F1504" i="31" s="1"/>
  <c r="E1503" i="31"/>
  <c r="F1503" i="31" s="1"/>
  <c r="E1502" i="31"/>
  <c r="F1502" i="31" s="1"/>
  <c r="E1501" i="31"/>
  <c r="F1501" i="31" s="1"/>
  <c r="E1500" i="31"/>
  <c r="F1500" i="31" s="1"/>
  <c r="E1499" i="31"/>
  <c r="F1499" i="31" s="1"/>
  <c r="E1498" i="31"/>
  <c r="F1498" i="31" s="1"/>
  <c r="E1497" i="31"/>
  <c r="F1497" i="31" s="1"/>
  <c r="E1496" i="31"/>
  <c r="F1496" i="31" s="1"/>
  <c r="E1495" i="31"/>
  <c r="F1495" i="31" s="1"/>
  <c r="E1494" i="31"/>
  <c r="F1494" i="31" s="1"/>
  <c r="E1493" i="31"/>
  <c r="F1493" i="31" s="1"/>
  <c r="E1492" i="31"/>
  <c r="F1492" i="31" s="1"/>
  <c r="E1491" i="31"/>
  <c r="F1491" i="31" s="1"/>
  <c r="E1490" i="31"/>
  <c r="F1490" i="31" s="1"/>
  <c r="E1489" i="31"/>
  <c r="F1489" i="31" s="1"/>
  <c r="E1488" i="31"/>
  <c r="F1488" i="31" s="1"/>
  <c r="E1487" i="31"/>
  <c r="F1487" i="31" s="1"/>
  <c r="E1486" i="31"/>
  <c r="F1486" i="31" s="1"/>
  <c r="E1485" i="31"/>
  <c r="F1485" i="31" s="1"/>
  <c r="E1484" i="31"/>
  <c r="F1484" i="31" s="1"/>
  <c r="E1483" i="31"/>
  <c r="F1483" i="31" s="1"/>
  <c r="E1482" i="31"/>
  <c r="F1482" i="31" s="1"/>
  <c r="E1481" i="31"/>
  <c r="F1481" i="31" s="1"/>
  <c r="E1480" i="31"/>
  <c r="F1480" i="31" s="1"/>
  <c r="E1479" i="31"/>
  <c r="F1479" i="31" s="1"/>
  <c r="E1478" i="31"/>
  <c r="F1478" i="31" s="1"/>
  <c r="E1477" i="31"/>
  <c r="F1477" i="31" s="1"/>
  <c r="E1476" i="31"/>
  <c r="F1476" i="31" s="1"/>
  <c r="E1475" i="31"/>
  <c r="F1475" i="31" s="1"/>
  <c r="E1474" i="31"/>
  <c r="F1474" i="31" s="1"/>
  <c r="E1473" i="31"/>
  <c r="F1473" i="31" s="1"/>
  <c r="E1472" i="31"/>
  <c r="F1472" i="31" s="1"/>
  <c r="E1471" i="31"/>
  <c r="F1471" i="31" s="1"/>
  <c r="E1470" i="31"/>
  <c r="F1470" i="31" s="1"/>
  <c r="E1469" i="31"/>
  <c r="F1469" i="31" s="1"/>
  <c r="E1468" i="31"/>
  <c r="F1468" i="31" s="1"/>
  <c r="E1467" i="31"/>
  <c r="F1467" i="31" s="1"/>
  <c r="E1466" i="31"/>
  <c r="F1466" i="31" s="1"/>
  <c r="E1465" i="31"/>
  <c r="F1465" i="31" s="1"/>
  <c r="E1464" i="31"/>
  <c r="F1464" i="31" s="1"/>
  <c r="E1463" i="31"/>
  <c r="F1463" i="31" s="1"/>
  <c r="E1462" i="31"/>
  <c r="F1462" i="31" s="1"/>
  <c r="E1461" i="31"/>
  <c r="F1461" i="31" s="1"/>
  <c r="E1460" i="31"/>
  <c r="F1460" i="31" s="1"/>
  <c r="E1459" i="31"/>
  <c r="F1459" i="31" s="1"/>
  <c r="E1458" i="31"/>
  <c r="F1458" i="31" s="1"/>
  <c r="E1457" i="31"/>
  <c r="F1457" i="31" s="1"/>
  <c r="E1456" i="31"/>
  <c r="F1456" i="31" s="1"/>
  <c r="E1455" i="31"/>
  <c r="F1455" i="31" s="1"/>
  <c r="E1454" i="31"/>
  <c r="F1454" i="31" s="1"/>
  <c r="E1453" i="31"/>
  <c r="F1453" i="31" s="1"/>
  <c r="E1452" i="31"/>
  <c r="F1452" i="31" s="1"/>
  <c r="E1451" i="31"/>
  <c r="F1451" i="31" s="1"/>
  <c r="E1450" i="31"/>
  <c r="F1450" i="31" s="1"/>
  <c r="E1449" i="31"/>
  <c r="F1449" i="31" s="1"/>
  <c r="E1448" i="31"/>
  <c r="F1448" i="31" s="1"/>
  <c r="E1447" i="31"/>
  <c r="F1447" i="31" s="1"/>
  <c r="E1446" i="31"/>
  <c r="F1446" i="31" s="1"/>
  <c r="E1445" i="31"/>
  <c r="F1445" i="31" s="1"/>
  <c r="E1444" i="31"/>
  <c r="F1444" i="31" s="1"/>
  <c r="E1443" i="31"/>
  <c r="F1443" i="31" s="1"/>
  <c r="E1442" i="31"/>
  <c r="F1442" i="31" s="1"/>
  <c r="E1441" i="31"/>
  <c r="F1441" i="31" s="1"/>
  <c r="E1440" i="31"/>
  <c r="F1440" i="31" s="1"/>
  <c r="E1439" i="31"/>
  <c r="F1439" i="31" s="1"/>
  <c r="E1438" i="31"/>
  <c r="F1438" i="31" s="1"/>
  <c r="E1437" i="31"/>
  <c r="F1437" i="31" s="1"/>
  <c r="E1436" i="31"/>
  <c r="F1436" i="31" s="1"/>
  <c r="E1435" i="31"/>
  <c r="F1435" i="31" s="1"/>
  <c r="E1434" i="31"/>
  <c r="F1434" i="31" s="1"/>
  <c r="E1433" i="31"/>
  <c r="F1433" i="31" s="1"/>
  <c r="E1432" i="31"/>
  <c r="F1432" i="31" s="1"/>
  <c r="E1431" i="31"/>
  <c r="F1431" i="31" s="1"/>
  <c r="E1430" i="31"/>
  <c r="F1430" i="31" s="1"/>
  <c r="E1429" i="31"/>
  <c r="F1429" i="31" s="1"/>
  <c r="E1428" i="31"/>
  <c r="F1428" i="31" s="1"/>
  <c r="E1427" i="31"/>
  <c r="F1427" i="31" s="1"/>
  <c r="E1426" i="31"/>
  <c r="F1426" i="31" s="1"/>
  <c r="E1425" i="31"/>
  <c r="F1425" i="31" s="1"/>
  <c r="E1424" i="31"/>
  <c r="F1424" i="31" s="1"/>
  <c r="E1423" i="31"/>
  <c r="F1423" i="31" s="1"/>
  <c r="E1422" i="31"/>
  <c r="F1422" i="31" s="1"/>
  <c r="E1421" i="31"/>
  <c r="F1421" i="31" s="1"/>
  <c r="E1420" i="31"/>
  <c r="F1420" i="31" s="1"/>
  <c r="E1419" i="31"/>
  <c r="F1419" i="31" s="1"/>
  <c r="E1418" i="31"/>
  <c r="F1418" i="31" s="1"/>
  <c r="E1417" i="31"/>
  <c r="F1417" i="31" s="1"/>
  <c r="E1416" i="31"/>
  <c r="F1416" i="31" s="1"/>
  <c r="E1415" i="31"/>
  <c r="F1415" i="31" s="1"/>
  <c r="E1414" i="31"/>
  <c r="F1414" i="31" s="1"/>
  <c r="E1413" i="31"/>
  <c r="F1413" i="31" s="1"/>
  <c r="E1412" i="31"/>
  <c r="F1412" i="31" s="1"/>
  <c r="E1411" i="31"/>
  <c r="F1411" i="31" s="1"/>
  <c r="E1410" i="31"/>
  <c r="F1410" i="31" s="1"/>
  <c r="E1409" i="31"/>
  <c r="F1409" i="31" s="1"/>
  <c r="E1408" i="31"/>
  <c r="F1408" i="31" s="1"/>
  <c r="E1407" i="31"/>
  <c r="F1407" i="31" s="1"/>
  <c r="E1406" i="31"/>
  <c r="F1406" i="31" s="1"/>
  <c r="E1405" i="31"/>
  <c r="F1405" i="31" s="1"/>
  <c r="E1404" i="31"/>
  <c r="F1404" i="31" s="1"/>
  <c r="E1403" i="31"/>
  <c r="F1403" i="31" s="1"/>
  <c r="E1402" i="31"/>
  <c r="F1402" i="31" s="1"/>
  <c r="E1401" i="31"/>
  <c r="F1401" i="31" s="1"/>
  <c r="E1400" i="31"/>
  <c r="F1400" i="31" s="1"/>
  <c r="E1399" i="31"/>
  <c r="F1399" i="31" s="1"/>
  <c r="E1398" i="31"/>
  <c r="F1398" i="31" s="1"/>
  <c r="E1397" i="31"/>
  <c r="F1397" i="31" s="1"/>
  <c r="E1396" i="31"/>
  <c r="F1396" i="31" s="1"/>
  <c r="E1395" i="31"/>
  <c r="F1395" i="31" s="1"/>
  <c r="E1394" i="31"/>
  <c r="F1394" i="31" s="1"/>
  <c r="E1393" i="31"/>
  <c r="F1393" i="31" s="1"/>
  <c r="E1392" i="31"/>
  <c r="F1392" i="31" s="1"/>
  <c r="E1391" i="31"/>
  <c r="F1391" i="31" s="1"/>
  <c r="E1390" i="31"/>
  <c r="F1390" i="31" s="1"/>
  <c r="E1389" i="31"/>
  <c r="F1389" i="31" s="1"/>
  <c r="E1388" i="31"/>
  <c r="F1388" i="31" s="1"/>
  <c r="E1387" i="31"/>
  <c r="F1387" i="31" s="1"/>
  <c r="E1386" i="31"/>
  <c r="F1386" i="31" s="1"/>
  <c r="E1385" i="31"/>
  <c r="F1385" i="31" s="1"/>
  <c r="E1384" i="31"/>
  <c r="F1384" i="31" s="1"/>
  <c r="E1383" i="31"/>
  <c r="F1383" i="31" s="1"/>
  <c r="E1382" i="31"/>
  <c r="F1382" i="31" s="1"/>
  <c r="E1381" i="31"/>
  <c r="F1381" i="31" s="1"/>
  <c r="E1380" i="31"/>
  <c r="F1380" i="31" s="1"/>
  <c r="E1379" i="31"/>
  <c r="F1379" i="31" s="1"/>
  <c r="E1378" i="31"/>
  <c r="F1378" i="31" s="1"/>
  <c r="E1377" i="31"/>
  <c r="F1377" i="31" s="1"/>
  <c r="E1376" i="31"/>
  <c r="F1376" i="31" s="1"/>
  <c r="E1375" i="31"/>
  <c r="F1375" i="31" s="1"/>
  <c r="E1374" i="31"/>
  <c r="F1374" i="31" s="1"/>
  <c r="E1373" i="31"/>
  <c r="F1373" i="31" s="1"/>
  <c r="E1372" i="31"/>
  <c r="F1372" i="31" s="1"/>
  <c r="E1371" i="31"/>
  <c r="F1371" i="31" s="1"/>
  <c r="E1370" i="31"/>
  <c r="F1370" i="31" s="1"/>
  <c r="E1369" i="31"/>
  <c r="F1369" i="31" s="1"/>
  <c r="E1368" i="31"/>
  <c r="F1368" i="31" s="1"/>
  <c r="E1367" i="31"/>
  <c r="F1367" i="31" s="1"/>
  <c r="E1366" i="31"/>
  <c r="F1366" i="31" s="1"/>
  <c r="E1365" i="31"/>
  <c r="F1365" i="31" s="1"/>
  <c r="E1364" i="31"/>
  <c r="F1364" i="31" s="1"/>
  <c r="E1363" i="31"/>
  <c r="F1363" i="31" s="1"/>
  <c r="E1362" i="31"/>
  <c r="F1362" i="31" s="1"/>
  <c r="E1361" i="31"/>
  <c r="F1361" i="31" s="1"/>
  <c r="E1360" i="31"/>
  <c r="F1360" i="31" s="1"/>
  <c r="E1359" i="31"/>
  <c r="F1359" i="31" s="1"/>
  <c r="E1358" i="31"/>
  <c r="F1358" i="31" s="1"/>
  <c r="E1357" i="31"/>
  <c r="F1357" i="31" s="1"/>
  <c r="E1356" i="31"/>
  <c r="F1356" i="31" s="1"/>
  <c r="E1355" i="31"/>
  <c r="F1355" i="31" s="1"/>
  <c r="E1354" i="31"/>
  <c r="F1354" i="31" s="1"/>
  <c r="E1353" i="31"/>
  <c r="F1353" i="31" s="1"/>
  <c r="E1352" i="31"/>
  <c r="F1352" i="31" s="1"/>
  <c r="E1351" i="31"/>
  <c r="F1351" i="31" s="1"/>
  <c r="E1350" i="31"/>
  <c r="F1350" i="31" s="1"/>
  <c r="E1349" i="31"/>
  <c r="F1349" i="31" s="1"/>
  <c r="E1348" i="31"/>
  <c r="F1348" i="31" s="1"/>
  <c r="E1347" i="31"/>
  <c r="F1347" i="31" s="1"/>
  <c r="E1346" i="31"/>
  <c r="F1346" i="31" s="1"/>
  <c r="E1345" i="31"/>
  <c r="F1345" i="31" s="1"/>
  <c r="E1344" i="31"/>
  <c r="F1344" i="31" s="1"/>
  <c r="E1343" i="31"/>
  <c r="F1343" i="31" s="1"/>
  <c r="E1342" i="31"/>
  <c r="F1342" i="31" s="1"/>
  <c r="E1341" i="31"/>
  <c r="F1341" i="31" s="1"/>
  <c r="E1340" i="31"/>
  <c r="F1340" i="31" s="1"/>
  <c r="E1339" i="31"/>
  <c r="F1339" i="31" s="1"/>
  <c r="E1338" i="31"/>
  <c r="F1338" i="31" s="1"/>
  <c r="E1337" i="31"/>
  <c r="F1337" i="31" s="1"/>
  <c r="E1336" i="31"/>
  <c r="F1336" i="31" s="1"/>
  <c r="E1335" i="31"/>
  <c r="F1335" i="31" s="1"/>
  <c r="E1334" i="31"/>
  <c r="F1334" i="31" s="1"/>
  <c r="E1333" i="31"/>
  <c r="F1333" i="31" s="1"/>
  <c r="E1332" i="31"/>
  <c r="F1332" i="31" s="1"/>
  <c r="E1331" i="31"/>
  <c r="F1331" i="31" s="1"/>
  <c r="E1330" i="31"/>
  <c r="F1330" i="31" s="1"/>
  <c r="E1329" i="31"/>
  <c r="F1329" i="31" s="1"/>
  <c r="E1328" i="31"/>
  <c r="F1328" i="31" s="1"/>
  <c r="E1327" i="31"/>
  <c r="F1327" i="31" s="1"/>
  <c r="E1326" i="31"/>
  <c r="F1326" i="31" s="1"/>
  <c r="E1325" i="31"/>
  <c r="F1325" i="31" s="1"/>
  <c r="E1324" i="31"/>
  <c r="F1324" i="31" s="1"/>
  <c r="E1323" i="31"/>
  <c r="F1323" i="31" s="1"/>
  <c r="E1322" i="31"/>
  <c r="F1322" i="31" s="1"/>
  <c r="E1321" i="31"/>
  <c r="F1321" i="31" s="1"/>
  <c r="E1320" i="31"/>
  <c r="F1320" i="31" s="1"/>
  <c r="E1319" i="31"/>
  <c r="F1319" i="31" s="1"/>
  <c r="E1318" i="31"/>
  <c r="F1318" i="31" s="1"/>
  <c r="E1317" i="31"/>
  <c r="F1317" i="31" s="1"/>
  <c r="E1316" i="31"/>
  <c r="F1316" i="31" s="1"/>
  <c r="E1315" i="31"/>
  <c r="F1315" i="31" s="1"/>
  <c r="E1314" i="31"/>
  <c r="F1314" i="31" s="1"/>
  <c r="E1313" i="31"/>
  <c r="F1313" i="31" s="1"/>
  <c r="E1312" i="31"/>
  <c r="F1312" i="31" s="1"/>
  <c r="E1311" i="31"/>
  <c r="F1311" i="31" s="1"/>
  <c r="E1310" i="31"/>
  <c r="F1310" i="31" s="1"/>
  <c r="E1309" i="31"/>
  <c r="F1309" i="31" s="1"/>
  <c r="E1308" i="31"/>
  <c r="F1308" i="31" s="1"/>
  <c r="E1307" i="31"/>
  <c r="F1307" i="31" s="1"/>
  <c r="E1306" i="31"/>
  <c r="F1306" i="31" s="1"/>
  <c r="E1305" i="31"/>
  <c r="F1305" i="31" s="1"/>
  <c r="E1304" i="31"/>
  <c r="F1304" i="31" s="1"/>
  <c r="E1303" i="31"/>
  <c r="F1303" i="31" s="1"/>
  <c r="E1302" i="31"/>
  <c r="F1302" i="31" s="1"/>
  <c r="E1301" i="31"/>
  <c r="F1301" i="31" s="1"/>
  <c r="E1300" i="31"/>
  <c r="F1300" i="31" s="1"/>
  <c r="E1299" i="31"/>
  <c r="F1299" i="31" s="1"/>
  <c r="E1298" i="31"/>
  <c r="F1298" i="31" s="1"/>
  <c r="E1297" i="31"/>
  <c r="F1297" i="31" s="1"/>
  <c r="E1296" i="31"/>
  <c r="F1296" i="31" s="1"/>
  <c r="E1295" i="31"/>
  <c r="F1295" i="31" s="1"/>
  <c r="E1294" i="31"/>
  <c r="F1294" i="31" s="1"/>
  <c r="E1293" i="31"/>
  <c r="F1293" i="31" s="1"/>
  <c r="E1292" i="31"/>
  <c r="F1292" i="31" s="1"/>
  <c r="E1291" i="31"/>
  <c r="F1291" i="31" s="1"/>
  <c r="E1290" i="31"/>
  <c r="F1290" i="31" s="1"/>
  <c r="E1289" i="31"/>
  <c r="F1289" i="31" s="1"/>
  <c r="E1288" i="31"/>
  <c r="F1288" i="31" s="1"/>
  <c r="E1287" i="31"/>
  <c r="F1287" i="31" s="1"/>
  <c r="E1286" i="31"/>
  <c r="F1286" i="31" s="1"/>
  <c r="E1285" i="31"/>
  <c r="F1285" i="31" s="1"/>
  <c r="E1284" i="31"/>
  <c r="F1284" i="31" s="1"/>
  <c r="E1283" i="31"/>
  <c r="F1283" i="31" s="1"/>
  <c r="E1282" i="31"/>
  <c r="F1282" i="31" s="1"/>
  <c r="E1281" i="31"/>
  <c r="F1281" i="31" s="1"/>
  <c r="E1280" i="31"/>
  <c r="F1280" i="31" s="1"/>
  <c r="E1279" i="31"/>
  <c r="F1279" i="31" s="1"/>
  <c r="E1278" i="31"/>
  <c r="F1278" i="31" s="1"/>
  <c r="E1277" i="31"/>
  <c r="F1277" i="31" s="1"/>
  <c r="E1276" i="31"/>
  <c r="F1276" i="31" s="1"/>
  <c r="E1275" i="31"/>
  <c r="F1275" i="31" s="1"/>
  <c r="E1274" i="31"/>
  <c r="F1274" i="31" s="1"/>
  <c r="E1273" i="31"/>
  <c r="F1273" i="31" s="1"/>
  <c r="E1272" i="31"/>
  <c r="F1272" i="31" s="1"/>
  <c r="E1271" i="31"/>
  <c r="F1271" i="31" s="1"/>
  <c r="E1270" i="31"/>
  <c r="F1270" i="31" s="1"/>
  <c r="E1269" i="31"/>
  <c r="F1269" i="31" s="1"/>
  <c r="E1268" i="31"/>
  <c r="F1268" i="31" s="1"/>
  <c r="E1267" i="31"/>
  <c r="F1267" i="31" s="1"/>
  <c r="E1266" i="31"/>
  <c r="F1266" i="31" s="1"/>
  <c r="E1265" i="31"/>
  <c r="F1265" i="31" s="1"/>
  <c r="E1264" i="31"/>
  <c r="F1264" i="31" s="1"/>
  <c r="E1263" i="31"/>
  <c r="F1263" i="31" s="1"/>
  <c r="E1262" i="31"/>
  <c r="F1262" i="31" s="1"/>
  <c r="E1261" i="31"/>
  <c r="F1261" i="31" s="1"/>
  <c r="E1260" i="31"/>
  <c r="F1260" i="31" s="1"/>
  <c r="E1259" i="31"/>
  <c r="F1259" i="31" s="1"/>
  <c r="E1258" i="31"/>
  <c r="F1258" i="31" s="1"/>
  <c r="E1257" i="31"/>
  <c r="F1257" i="31" s="1"/>
  <c r="E1256" i="31"/>
  <c r="F1256" i="31" s="1"/>
  <c r="E1255" i="31"/>
  <c r="F1255" i="31" s="1"/>
  <c r="E1254" i="31"/>
  <c r="F1254" i="31" s="1"/>
  <c r="E1253" i="31"/>
  <c r="F1253" i="31" s="1"/>
  <c r="E1252" i="31"/>
  <c r="F1252" i="31" s="1"/>
  <c r="E1251" i="31"/>
  <c r="F1251" i="31" s="1"/>
  <c r="E1250" i="31"/>
  <c r="F1250" i="31" s="1"/>
  <c r="E1249" i="31"/>
  <c r="F1249" i="31" s="1"/>
  <c r="E1248" i="31"/>
  <c r="F1248" i="31" s="1"/>
  <c r="E1247" i="31"/>
  <c r="F1247" i="31" s="1"/>
  <c r="E1246" i="31"/>
  <c r="F1246" i="31" s="1"/>
  <c r="E1245" i="31"/>
  <c r="F1245" i="31" s="1"/>
  <c r="E1244" i="31"/>
  <c r="F1244" i="31" s="1"/>
  <c r="E1243" i="31"/>
  <c r="F1243" i="31" s="1"/>
  <c r="E1242" i="31"/>
  <c r="F1242" i="31" s="1"/>
  <c r="E1241" i="31"/>
  <c r="F1241" i="31" s="1"/>
  <c r="E1240" i="31"/>
  <c r="F1240" i="31" s="1"/>
  <c r="E1239" i="31"/>
  <c r="F1239" i="31" s="1"/>
  <c r="E1238" i="31"/>
  <c r="F1238" i="31" s="1"/>
  <c r="E1237" i="31"/>
  <c r="F1237" i="31" s="1"/>
  <c r="E1236" i="31"/>
  <c r="F1236" i="31" s="1"/>
  <c r="E1235" i="31"/>
  <c r="F1235" i="31" s="1"/>
  <c r="E1234" i="31"/>
  <c r="F1234" i="31" s="1"/>
  <c r="E1233" i="31"/>
  <c r="F1233" i="31" s="1"/>
  <c r="E1232" i="31"/>
  <c r="F1232" i="31" s="1"/>
  <c r="E1231" i="31"/>
  <c r="F1231" i="31" s="1"/>
  <c r="E1230" i="31"/>
  <c r="F1230" i="31" s="1"/>
  <c r="E1229" i="31"/>
  <c r="F1229" i="31" s="1"/>
  <c r="E1228" i="31"/>
  <c r="F1228" i="31" s="1"/>
  <c r="E1227" i="31"/>
  <c r="F1227" i="31" s="1"/>
  <c r="E1226" i="31"/>
  <c r="F1226" i="31" s="1"/>
  <c r="E1225" i="31"/>
  <c r="F1225" i="31" s="1"/>
  <c r="E1224" i="31"/>
  <c r="F1224" i="31" s="1"/>
  <c r="E1223" i="31"/>
  <c r="F1223" i="31" s="1"/>
  <c r="E1222" i="31"/>
  <c r="F1222" i="31" s="1"/>
  <c r="E1221" i="31"/>
  <c r="F1221" i="31" s="1"/>
  <c r="E1220" i="31"/>
  <c r="F1220" i="31" s="1"/>
  <c r="E1219" i="31"/>
  <c r="F1219" i="31" s="1"/>
  <c r="E1218" i="31"/>
  <c r="F1218" i="31" s="1"/>
  <c r="E1217" i="31"/>
  <c r="F1217" i="31" s="1"/>
  <c r="E1216" i="31"/>
  <c r="F1216" i="31" s="1"/>
  <c r="E1215" i="31"/>
  <c r="F1215" i="31" s="1"/>
  <c r="E1214" i="31"/>
  <c r="F1214" i="31" s="1"/>
  <c r="E1213" i="31"/>
  <c r="F1213" i="31" s="1"/>
  <c r="E1212" i="31"/>
  <c r="F1212" i="31" s="1"/>
  <c r="E1211" i="31"/>
  <c r="F1211" i="31" s="1"/>
  <c r="E1210" i="31"/>
  <c r="F1210" i="31" s="1"/>
  <c r="E1209" i="31"/>
  <c r="F1209" i="31" s="1"/>
  <c r="E1208" i="31"/>
  <c r="F1208" i="31" s="1"/>
  <c r="E1207" i="31"/>
  <c r="F1207" i="31" s="1"/>
  <c r="E1206" i="31"/>
  <c r="F1206" i="31" s="1"/>
  <c r="E1205" i="31"/>
  <c r="F1205" i="31" s="1"/>
  <c r="E1204" i="31"/>
  <c r="F1204" i="31" s="1"/>
  <c r="E1203" i="31"/>
  <c r="F1203" i="31" s="1"/>
  <c r="E1202" i="31"/>
  <c r="F1202" i="31" s="1"/>
  <c r="E1201" i="31"/>
  <c r="F1201" i="31" s="1"/>
  <c r="E1200" i="31"/>
  <c r="F1200" i="31" s="1"/>
  <c r="E1199" i="31"/>
  <c r="F1199" i="31" s="1"/>
  <c r="E1198" i="31"/>
  <c r="F1198" i="31" s="1"/>
  <c r="E1197" i="31"/>
  <c r="F1197" i="31" s="1"/>
  <c r="E1196" i="31"/>
  <c r="F1196" i="31" s="1"/>
  <c r="E1195" i="31"/>
  <c r="F1195" i="31" s="1"/>
  <c r="E1194" i="31"/>
  <c r="F1194" i="31" s="1"/>
  <c r="E1193" i="31"/>
  <c r="F1193" i="31" s="1"/>
  <c r="E1192" i="31"/>
  <c r="F1192" i="31" s="1"/>
  <c r="E1191" i="31"/>
  <c r="F1191" i="31" s="1"/>
  <c r="E1190" i="31"/>
  <c r="F1190" i="31" s="1"/>
  <c r="E1189" i="31"/>
  <c r="F1189" i="31" s="1"/>
  <c r="E1188" i="31"/>
  <c r="F1188" i="31" s="1"/>
  <c r="E1187" i="31"/>
  <c r="F1187" i="31" s="1"/>
  <c r="E1186" i="31"/>
  <c r="F1186" i="31" s="1"/>
  <c r="E1185" i="31"/>
  <c r="F1185" i="31" s="1"/>
  <c r="E1184" i="31"/>
  <c r="F1184" i="31" s="1"/>
  <c r="E1183" i="31"/>
  <c r="F1183" i="31" s="1"/>
  <c r="E1182" i="31"/>
  <c r="F1182" i="31" s="1"/>
  <c r="E1181" i="31"/>
  <c r="F1181" i="31" s="1"/>
  <c r="E1180" i="31"/>
  <c r="F1180" i="31" s="1"/>
  <c r="E1179" i="31"/>
  <c r="F1179" i="31" s="1"/>
  <c r="E1178" i="31"/>
  <c r="F1178" i="31" s="1"/>
  <c r="E1177" i="31"/>
  <c r="F1177" i="31" s="1"/>
  <c r="E1176" i="31"/>
  <c r="F1176" i="31" s="1"/>
  <c r="E1175" i="31"/>
  <c r="F1175" i="31" s="1"/>
  <c r="E1174" i="31"/>
  <c r="F1174" i="31" s="1"/>
  <c r="E1173" i="31"/>
  <c r="F1173" i="31" s="1"/>
  <c r="E1172" i="31"/>
  <c r="F1172" i="31" s="1"/>
  <c r="E1171" i="31"/>
  <c r="F1171" i="31" s="1"/>
  <c r="E1170" i="31"/>
  <c r="F1170" i="31" s="1"/>
  <c r="E1169" i="31"/>
  <c r="F1169" i="31" s="1"/>
  <c r="E1168" i="31"/>
  <c r="F1168" i="31" s="1"/>
  <c r="E1167" i="31"/>
  <c r="F1167" i="31" s="1"/>
  <c r="E1166" i="31"/>
  <c r="F1166" i="31" s="1"/>
  <c r="E1165" i="31"/>
  <c r="F1165" i="31" s="1"/>
  <c r="E1164" i="31"/>
  <c r="F1164" i="31" s="1"/>
  <c r="E1163" i="31"/>
  <c r="F1163" i="31" s="1"/>
  <c r="E1162" i="31"/>
  <c r="F1162" i="31" s="1"/>
  <c r="E1161" i="31"/>
  <c r="F1161" i="31" s="1"/>
  <c r="E1160" i="31"/>
  <c r="F1160" i="31" s="1"/>
  <c r="E1159" i="31"/>
  <c r="F1159" i="31" s="1"/>
  <c r="E1158" i="31"/>
  <c r="F1158" i="31" s="1"/>
  <c r="E1157" i="31"/>
  <c r="F1157" i="31" s="1"/>
  <c r="E1156" i="31"/>
  <c r="F1156" i="31" s="1"/>
  <c r="E1155" i="31"/>
  <c r="F1155" i="31" s="1"/>
  <c r="E1154" i="31"/>
  <c r="F1154" i="31" s="1"/>
  <c r="E1153" i="31"/>
  <c r="F1153" i="31" s="1"/>
  <c r="E1152" i="31"/>
  <c r="F1152" i="31" s="1"/>
  <c r="E1151" i="31"/>
  <c r="F1151" i="31" s="1"/>
  <c r="E1150" i="31"/>
  <c r="F1150" i="31" s="1"/>
  <c r="E1149" i="31"/>
  <c r="F1149" i="31" s="1"/>
  <c r="E1148" i="31"/>
  <c r="F1148" i="31" s="1"/>
  <c r="E1147" i="31"/>
  <c r="F1147" i="31" s="1"/>
  <c r="E1146" i="31"/>
  <c r="F1146" i="31" s="1"/>
  <c r="E1145" i="31"/>
  <c r="F1145" i="31" s="1"/>
  <c r="E1144" i="31"/>
  <c r="F1144" i="31" s="1"/>
  <c r="E1143" i="31"/>
  <c r="F1143" i="31" s="1"/>
  <c r="E1142" i="31"/>
  <c r="F1142" i="31" s="1"/>
  <c r="E1141" i="31"/>
  <c r="F1141" i="31" s="1"/>
  <c r="E1140" i="31"/>
  <c r="F1140" i="31" s="1"/>
  <c r="E1139" i="31"/>
  <c r="F1139" i="31" s="1"/>
  <c r="E1138" i="31"/>
  <c r="F1138" i="31" s="1"/>
  <c r="E1137" i="31"/>
  <c r="F1137" i="31" s="1"/>
  <c r="E1136" i="31"/>
  <c r="F1136" i="31" s="1"/>
  <c r="E1135" i="31"/>
  <c r="F1135" i="31" s="1"/>
  <c r="E1134" i="31"/>
  <c r="F1134" i="31" s="1"/>
  <c r="E1133" i="31"/>
  <c r="F1133" i="31" s="1"/>
  <c r="E1132" i="31"/>
  <c r="F1132" i="31" s="1"/>
  <c r="E1131" i="31"/>
  <c r="F1131" i="31" s="1"/>
  <c r="E1130" i="31"/>
  <c r="F1130" i="31" s="1"/>
  <c r="E1129" i="31"/>
  <c r="F1129" i="31" s="1"/>
  <c r="E1128" i="31"/>
  <c r="F1128" i="31" s="1"/>
  <c r="E1127" i="31"/>
  <c r="F1127" i="31" s="1"/>
  <c r="E1126" i="31"/>
  <c r="F1126" i="31" s="1"/>
  <c r="E1125" i="31"/>
  <c r="F1125" i="31" s="1"/>
  <c r="E1124" i="31"/>
  <c r="F1124" i="31" s="1"/>
  <c r="E1123" i="31"/>
  <c r="F1123" i="31" s="1"/>
  <c r="E1122" i="31"/>
  <c r="F1122" i="31" s="1"/>
  <c r="E1121" i="31"/>
  <c r="F1121" i="31" s="1"/>
  <c r="E1120" i="31"/>
  <c r="F1120" i="31" s="1"/>
  <c r="E1119" i="31"/>
  <c r="F1119" i="31" s="1"/>
  <c r="E1118" i="31"/>
  <c r="F1118" i="31" s="1"/>
  <c r="E1117" i="31"/>
  <c r="F1117" i="31" s="1"/>
  <c r="E1116" i="31"/>
  <c r="F1116" i="31" s="1"/>
  <c r="E1115" i="31"/>
  <c r="F1115" i="31" s="1"/>
  <c r="E1114" i="31"/>
  <c r="F1114" i="31" s="1"/>
  <c r="E1113" i="31"/>
  <c r="F1113" i="31" s="1"/>
  <c r="E1112" i="31"/>
  <c r="F1112" i="31" s="1"/>
  <c r="E1111" i="31"/>
  <c r="F1111" i="31" s="1"/>
  <c r="E1110" i="31"/>
  <c r="F1110" i="31" s="1"/>
  <c r="E1109" i="31"/>
  <c r="F1109" i="31" s="1"/>
  <c r="E1108" i="31"/>
  <c r="F1108" i="31" s="1"/>
  <c r="E1107" i="31"/>
  <c r="F1107" i="31" s="1"/>
  <c r="E1106" i="31"/>
  <c r="F1106" i="31" s="1"/>
  <c r="E1105" i="31"/>
  <c r="F1105" i="31" s="1"/>
  <c r="E1104" i="31"/>
  <c r="F1104" i="31" s="1"/>
  <c r="E1103" i="31"/>
  <c r="F1103" i="31" s="1"/>
  <c r="E1102" i="31"/>
  <c r="F1102" i="31" s="1"/>
  <c r="E1101" i="31"/>
  <c r="F1101" i="31" s="1"/>
  <c r="E1100" i="31"/>
  <c r="F1100" i="31" s="1"/>
  <c r="E1099" i="31"/>
  <c r="F1099" i="31" s="1"/>
  <c r="E1098" i="31"/>
  <c r="F1098" i="31" s="1"/>
  <c r="E1097" i="31"/>
  <c r="F1097" i="31" s="1"/>
  <c r="E1096" i="31"/>
  <c r="F1096" i="31" s="1"/>
  <c r="E1095" i="31"/>
  <c r="F1095" i="31" s="1"/>
  <c r="E1094" i="31"/>
  <c r="F1094" i="31" s="1"/>
  <c r="E1093" i="31"/>
  <c r="F1093" i="31" s="1"/>
  <c r="E1092" i="31"/>
  <c r="F1092" i="31" s="1"/>
  <c r="E1091" i="31"/>
  <c r="F1091" i="31" s="1"/>
  <c r="E1090" i="31"/>
  <c r="F1090" i="31" s="1"/>
  <c r="E1089" i="31"/>
  <c r="F1089" i="31" s="1"/>
  <c r="E1088" i="31"/>
  <c r="F1088" i="31" s="1"/>
  <c r="E1087" i="31"/>
  <c r="F1087" i="31" s="1"/>
  <c r="E1086" i="31"/>
  <c r="F1086" i="31" s="1"/>
  <c r="E1085" i="31"/>
  <c r="F1085" i="31" s="1"/>
  <c r="E1084" i="31"/>
  <c r="F1084" i="31" s="1"/>
  <c r="E1083" i="31"/>
  <c r="F1083" i="31" s="1"/>
  <c r="E1082" i="31"/>
  <c r="F1082" i="31" s="1"/>
  <c r="E1081" i="31"/>
  <c r="F1081" i="31" s="1"/>
  <c r="E1080" i="31"/>
  <c r="F1080" i="31" s="1"/>
  <c r="E1079" i="31"/>
  <c r="F1079" i="31" s="1"/>
  <c r="E1078" i="31"/>
  <c r="F1078" i="31" s="1"/>
  <c r="E1077" i="31"/>
  <c r="F1077" i="31" s="1"/>
  <c r="E1076" i="31"/>
  <c r="F1076" i="31" s="1"/>
  <c r="E1075" i="31"/>
  <c r="F1075" i="31" s="1"/>
  <c r="E1074" i="31"/>
  <c r="F1074" i="31" s="1"/>
  <c r="E1073" i="31"/>
  <c r="F1073" i="31" s="1"/>
  <c r="E1072" i="31"/>
  <c r="F1072" i="31" s="1"/>
  <c r="E1071" i="31"/>
  <c r="F1071" i="31" s="1"/>
  <c r="E1070" i="31"/>
  <c r="F1070" i="31" s="1"/>
  <c r="E1069" i="31"/>
  <c r="F1069" i="31" s="1"/>
  <c r="E1068" i="31"/>
  <c r="F1068" i="31" s="1"/>
  <c r="E1067" i="31"/>
  <c r="F1067" i="31" s="1"/>
  <c r="E1066" i="31"/>
  <c r="F1066" i="31" s="1"/>
  <c r="E1065" i="31"/>
  <c r="F1065" i="31" s="1"/>
  <c r="E1064" i="31"/>
  <c r="F1064" i="31" s="1"/>
  <c r="E1063" i="31"/>
  <c r="F1063" i="31" s="1"/>
  <c r="E1062" i="31"/>
  <c r="F1062" i="31" s="1"/>
  <c r="E1061" i="31"/>
  <c r="F1061" i="31" s="1"/>
  <c r="E1060" i="31"/>
  <c r="F1060" i="31" s="1"/>
  <c r="E1059" i="31"/>
  <c r="F1059" i="31" s="1"/>
  <c r="E1058" i="31"/>
  <c r="F1058" i="31" s="1"/>
  <c r="E1057" i="31"/>
  <c r="F1057" i="31" s="1"/>
  <c r="E1056" i="31"/>
  <c r="F1056" i="31" s="1"/>
  <c r="E1055" i="31"/>
  <c r="F1055" i="31" s="1"/>
  <c r="E1054" i="31"/>
  <c r="F1054" i="31" s="1"/>
  <c r="E1053" i="31"/>
  <c r="F1053" i="31" s="1"/>
  <c r="E1052" i="31"/>
  <c r="F1052" i="31" s="1"/>
  <c r="E1051" i="31"/>
  <c r="F1051" i="31" s="1"/>
  <c r="E1050" i="31"/>
  <c r="F1050" i="31" s="1"/>
  <c r="E1049" i="31"/>
  <c r="F1049" i="31" s="1"/>
  <c r="E1048" i="31"/>
  <c r="F1048" i="31" s="1"/>
  <c r="E1047" i="31"/>
  <c r="F1047" i="31" s="1"/>
  <c r="E1046" i="31"/>
  <c r="F1046" i="31" s="1"/>
  <c r="E1045" i="31"/>
  <c r="F1045" i="31" s="1"/>
  <c r="E1044" i="31"/>
  <c r="F1044" i="31" s="1"/>
  <c r="E1043" i="31"/>
  <c r="F1043" i="31" s="1"/>
  <c r="E1042" i="31"/>
  <c r="F1042" i="31" s="1"/>
  <c r="E1041" i="31"/>
  <c r="F1041" i="31" s="1"/>
  <c r="E1040" i="31"/>
  <c r="F1040" i="31" s="1"/>
  <c r="E1039" i="31"/>
  <c r="F1039" i="31" s="1"/>
  <c r="E1038" i="31"/>
  <c r="F1038" i="31" s="1"/>
  <c r="E1037" i="31"/>
  <c r="F1037" i="31" s="1"/>
  <c r="E1036" i="31"/>
  <c r="F1036" i="31" s="1"/>
  <c r="E1035" i="31"/>
  <c r="F1035" i="31" s="1"/>
  <c r="E1034" i="31"/>
  <c r="F1034" i="31" s="1"/>
  <c r="E1033" i="31"/>
  <c r="F1033" i="31" s="1"/>
  <c r="E1032" i="31"/>
  <c r="F1032" i="31" s="1"/>
  <c r="E1031" i="31"/>
  <c r="F1031" i="31" s="1"/>
  <c r="E1030" i="31"/>
  <c r="F1030" i="31" s="1"/>
  <c r="E1029" i="31"/>
  <c r="F1029" i="31" s="1"/>
  <c r="E1028" i="31"/>
  <c r="F1028" i="31" s="1"/>
  <c r="E1027" i="31"/>
  <c r="F1027" i="31" s="1"/>
  <c r="E1026" i="31"/>
  <c r="F1026" i="31" s="1"/>
  <c r="E1025" i="31"/>
  <c r="F1025" i="31" s="1"/>
  <c r="E1024" i="31"/>
  <c r="F1024" i="31" s="1"/>
  <c r="E1023" i="31"/>
  <c r="F1023" i="31" s="1"/>
  <c r="E1022" i="31"/>
  <c r="F1022" i="31" s="1"/>
  <c r="E1021" i="31"/>
  <c r="F1021" i="31" s="1"/>
  <c r="E1020" i="31"/>
  <c r="F1020" i="31" s="1"/>
  <c r="E1019" i="31"/>
  <c r="F1019" i="31" s="1"/>
  <c r="E1018" i="31"/>
  <c r="F1018" i="31" s="1"/>
  <c r="E1017" i="31"/>
  <c r="F1017" i="31" s="1"/>
  <c r="E1016" i="31"/>
  <c r="F1016" i="31" s="1"/>
  <c r="E1015" i="31"/>
  <c r="F1015" i="31" s="1"/>
  <c r="E1014" i="31"/>
  <c r="F1014" i="31" s="1"/>
  <c r="E1013" i="31"/>
  <c r="F1013" i="31" s="1"/>
  <c r="E1012" i="31"/>
  <c r="F1012" i="31" s="1"/>
  <c r="E1011" i="31"/>
  <c r="F1011" i="31" s="1"/>
  <c r="E1010" i="31"/>
  <c r="F1010" i="31" s="1"/>
  <c r="E1009" i="31"/>
  <c r="F1009" i="31" s="1"/>
  <c r="E1008" i="31"/>
  <c r="F1008" i="31" s="1"/>
  <c r="E1007" i="31"/>
  <c r="F1007" i="31" s="1"/>
  <c r="E1006" i="31"/>
  <c r="F1006" i="31" s="1"/>
  <c r="E1005" i="31"/>
  <c r="F1005" i="31" s="1"/>
  <c r="E1004" i="31"/>
  <c r="F1004" i="31" s="1"/>
  <c r="E1003" i="31"/>
  <c r="F1003" i="31" s="1"/>
  <c r="E1002" i="31"/>
  <c r="F1002" i="31" s="1"/>
  <c r="E1001" i="31"/>
  <c r="F1001" i="31" s="1"/>
  <c r="E1000" i="31"/>
  <c r="F1000" i="31" s="1"/>
  <c r="E999" i="31"/>
  <c r="F999" i="31" s="1"/>
  <c r="E998" i="31"/>
  <c r="F998" i="31" s="1"/>
  <c r="E997" i="31"/>
  <c r="F997" i="31" s="1"/>
  <c r="E996" i="31"/>
  <c r="F996" i="31" s="1"/>
  <c r="E995" i="31"/>
  <c r="F995" i="31" s="1"/>
  <c r="E994" i="31"/>
  <c r="F994" i="31" s="1"/>
  <c r="E993" i="31"/>
  <c r="F993" i="31" s="1"/>
  <c r="E992" i="31"/>
  <c r="F992" i="31" s="1"/>
  <c r="E991" i="31"/>
  <c r="F991" i="31" s="1"/>
  <c r="E990" i="31"/>
  <c r="F990" i="31" s="1"/>
  <c r="E989" i="31"/>
  <c r="F989" i="31" s="1"/>
  <c r="E988" i="31"/>
  <c r="F988" i="31" s="1"/>
  <c r="E987" i="31"/>
  <c r="F987" i="31" s="1"/>
  <c r="E986" i="31"/>
  <c r="F986" i="31" s="1"/>
  <c r="E985" i="31"/>
  <c r="F985" i="31" s="1"/>
  <c r="E984" i="31"/>
  <c r="F984" i="31" s="1"/>
  <c r="E983" i="31"/>
  <c r="F983" i="31" s="1"/>
  <c r="E982" i="31"/>
  <c r="F982" i="31" s="1"/>
  <c r="E981" i="31"/>
  <c r="F981" i="31" s="1"/>
  <c r="E980" i="31"/>
  <c r="F980" i="31" s="1"/>
  <c r="E979" i="31"/>
  <c r="F979" i="31" s="1"/>
  <c r="E978" i="31"/>
  <c r="F978" i="31" s="1"/>
  <c r="E977" i="31"/>
  <c r="F977" i="31" s="1"/>
  <c r="E976" i="31"/>
  <c r="F976" i="31" s="1"/>
  <c r="E975" i="31"/>
  <c r="F975" i="31" s="1"/>
  <c r="E974" i="31"/>
  <c r="F974" i="31" s="1"/>
  <c r="E973" i="31"/>
  <c r="F973" i="31" s="1"/>
  <c r="E972" i="31"/>
  <c r="F972" i="31" s="1"/>
  <c r="E971" i="31"/>
  <c r="F971" i="31" s="1"/>
  <c r="E970" i="31"/>
  <c r="F970" i="31" s="1"/>
  <c r="E969" i="31"/>
  <c r="F969" i="31" s="1"/>
  <c r="E968" i="31"/>
  <c r="F968" i="31" s="1"/>
  <c r="E967" i="31"/>
  <c r="F967" i="31" s="1"/>
  <c r="E966" i="31"/>
  <c r="F966" i="31" s="1"/>
  <c r="E965" i="31"/>
  <c r="F965" i="31" s="1"/>
  <c r="E964" i="31"/>
  <c r="F964" i="31" s="1"/>
  <c r="E963" i="31"/>
  <c r="F963" i="31" s="1"/>
  <c r="E962" i="31"/>
  <c r="F962" i="31" s="1"/>
  <c r="E961" i="31"/>
  <c r="F961" i="31" s="1"/>
  <c r="E960" i="31"/>
  <c r="F960" i="31" s="1"/>
  <c r="E959" i="31"/>
  <c r="F959" i="31" s="1"/>
  <c r="E958" i="31"/>
  <c r="F958" i="31" s="1"/>
  <c r="E957" i="31"/>
  <c r="F957" i="31" s="1"/>
  <c r="E956" i="31"/>
  <c r="F956" i="31" s="1"/>
  <c r="E955" i="31"/>
  <c r="F955" i="31" s="1"/>
  <c r="E954" i="31"/>
  <c r="F954" i="31" s="1"/>
  <c r="E953" i="31"/>
  <c r="F953" i="31" s="1"/>
  <c r="E952" i="31"/>
  <c r="F952" i="31" s="1"/>
  <c r="E951" i="31"/>
  <c r="F951" i="31" s="1"/>
  <c r="E950" i="31"/>
  <c r="F950" i="31" s="1"/>
  <c r="E949" i="31"/>
  <c r="F949" i="31" s="1"/>
  <c r="E948" i="31"/>
  <c r="F948" i="31" s="1"/>
  <c r="E947" i="31"/>
  <c r="F947" i="31" s="1"/>
  <c r="E946" i="31"/>
  <c r="F946" i="31" s="1"/>
  <c r="E945" i="31"/>
  <c r="F945" i="31" s="1"/>
  <c r="E944" i="31"/>
  <c r="F944" i="31" s="1"/>
  <c r="E943" i="31"/>
  <c r="F943" i="31" s="1"/>
  <c r="E942" i="31"/>
  <c r="F942" i="31" s="1"/>
  <c r="E941" i="31"/>
  <c r="F941" i="31" s="1"/>
  <c r="E940" i="31"/>
  <c r="F940" i="31" s="1"/>
  <c r="E939" i="31"/>
  <c r="F939" i="31" s="1"/>
  <c r="E938" i="31"/>
  <c r="F938" i="31" s="1"/>
  <c r="E937" i="31"/>
  <c r="F937" i="31" s="1"/>
  <c r="E936" i="31"/>
  <c r="F936" i="31" s="1"/>
  <c r="E935" i="31"/>
  <c r="F935" i="31" s="1"/>
  <c r="E934" i="31"/>
  <c r="F934" i="31" s="1"/>
  <c r="E933" i="31"/>
  <c r="F933" i="31" s="1"/>
  <c r="E932" i="31"/>
  <c r="F932" i="31" s="1"/>
  <c r="E931" i="31"/>
  <c r="F931" i="31" s="1"/>
  <c r="E930" i="31"/>
  <c r="F930" i="31" s="1"/>
  <c r="E929" i="31"/>
  <c r="F929" i="31" s="1"/>
  <c r="E928" i="31"/>
  <c r="F928" i="31" s="1"/>
  <c r="E927" i="31"/>
  <c r="F927" i="31" s="1"/>
  <c r="E926" i="31"/>
  <c r="F926" i="31" s="1"/>
  <c r="E925" i="31"/>
  <c r="F925" i="31" s="1"/>
  <c r="E924" i="31"/>
  <c r="F924" i="31" s="1"/>
  <c r="E923" i="31"/>
  <c r="F923" i="31" s="1"/>
  <c r="E922" i="31"/>
  <c r="F922" i="31" s="1"/>
  <c r="E921" i="31"/>
  <c r="F921" i="31" s="1"/>
  <c r="E920" i="31"/>
  <c r="F920" i="31" s="1"/>
  <c r="E919" i="31"/>
  <c r="F919" i="31" s="1"/>
  <c r="E918" i="31"/>
  <c r="F918" i="31" s="1"/>
  <c r="E917" i="31"/>
  <c r="F917" i="31" s="1"/>
  <c r="E916" i="31"/>
  <c r="F916" i="31" s="1"/>
  <c r="E915" i="31"/>
  <c r="F915" i="31" s="1"/>
  <c r="E914" i="31"/>
  <c r="F914" i="31" s="1"/>
  <c r="E913" i="31"/>
  <c r="F913" i="31" s="1"/>
  <c r="E912" i="31"/>
  <c r="F912" i="31" s="1"/>
  <c r="E911" i="31"/>
  <c r="F911" i="31" s="1"/>
  <c r="E910" i="31"/>
  <c r="F910" i="31" s="1"/>
  <c r="E909" i="31"/>
  <c r="F909" i="31" s="1"/>
  <c r="E908" i="31"/>
  <c r="F908" i="31" s="1"/>
  <c r="E907" i="31"/>
  <c r="F907" i="31" s="1"/>
  <c r="E906" i="31"/>
  <c r="F906" i="31" s="1"/>
  <c r="E905" i="31"/>
  <c r="F905" i="31" s="1"/>
  <c r="E904" i="31"/>
  <c r="F904" i="31" s="1"/>
  <c r="E903" i="31"/>
  <c r="F903" i="31" s="1"/>
  <c r="E902" i="31"/>
  <c r="F902" i="31" s="1"/>
  <c r="E901" i="31"/>
  <c r="F901" i="31" s="1"/>
  <c r="E900" i="31"/>
  <c r="F900" i="31" s="1"/>
  <c r="E899" i="31"/>
  <c r="F899" i="31" s="1"/>
  <c r="E898" i="31"/>
  <c r="F898" i="31" s="1"/>
  <c r="E897" i="31"/>
  <c r="F897" i="31" s="1"/>
  <c r="E896" i="31"/>
  <c r="F896" i="31" s="1"/>
  <c r="E895" i="31"/>
  <c r="F895" i="31" s="1"/>
  <c r="E894" i="31"/>
  <c r="F894" i="31" s="1"/>
  <c r="E893" i="31"/>
  <c r="F893" i="31" s="1"/>
  <c r="E892" i="31"/>
  <c r="F892" i="31" s="1"/>
  <c r="E891" i="31"/>
  <c r="F891" i="31" s="1"/>
  <c r="E890" i="31"/>
  <c r="F890" i="31" s="1"/>
  <c r="E889" i="31"/>
  <c r="F889" i="31" s="1"/>
  <c r="E888" i="31"/>
  <c r="F888" i="31" s="1"/>
  <c r="E887" i="31"/>
  <c r="F887" i="31" s="1"/>
  <c r="E886" i="31"/>
  <c r="F886" i="31" s="1"/>
  <c r="E885" i="31"/>
  <c r="F885" i="31" s="1"/>
  <c r="E884" i="31"/>
  <c r="F884" i="31" s="1"/>
  <c r="E883" i="31"/>
  <c r="F883" i="31" s="1"/>
  <c r="E882" i="31"/>
  <c r="F882" i="31" s="1"/>
  <c r="E881" i="31"/>
  <c r="F881" i="31" s="1"/>
  <c r="E880" i="31"/>
  <c r="F880" i="31" s="1"/>
  <c r="E879" i="31"/>
  <c r="F879" i="31" s="1"/>
  <c r="E878" i="31"/>
  <c r="F878" i="31" s="1"/>
  <c r="E877" i="31"/>
  <c r="F877" i="31" s="1"/>
  <c r="E876" i="31"/>
  <c r="F876" i="31" s="1"/>
  <c r="E875" i="31"/>
  <c r="F875" i="31" s="1"/>
  <c r="E874" i="31"/>
  <c r="F874" i="31" s="1"/>
  <c r="E873" i="31"/>
  <c r="F873" i="31" s="1"/>
  <c r="E872" i="31"/>
  <c r="F872" i="31" s="1"/>
  <c r="E871" i="31"/>
  <c r="F871" i="31" s="1"/>
  <c r="E870" i="31"/>
  <c r="F870" i="31" s="1"/>
  <c r="E869" i="31"/>
  <c r="F869" i="31" s="1"/>
  <c r="E868" i="31"/>
  <c r="F868" i="31" s="1"/>
  <c r="E867" i="31"/>
  <c r="F867" i="31" s="1"/>
  <c r="E866" i="31"/>
  <c r="F866" i="31" s="1"/>
  <c r="E865" i="31"/>
  <c r="F865" i="31" s="1"/>
  <c r="E864" i="31"/>
  <c r="F864" i="31" s="1"/>
  <c r="E863" i="31"/>
  <c r="F863" i="31" s="1"/>
  <c r="E862" i="31"/>
  <c r="F862" i="31" s="1"/>
  <c r="E861" i="31"/>
  <c r="F861" i="31" s="1"/>
  <c r="E860" i="31"/>
  <c r="F860" i="31" s="1"/>
  <c r="E859" i="31"/>
  <c r="F859" i="31" s="1"/>
  <c r="E858" i="31"/>
  <c r="F858" i="31" s="1"/>
  <c r="E857" i="31"/>
  <c r="F857" i="31" s="1"/>
  <c r="E856" i="31"/>
  <c r="F856" i="31" s="1"/>
  <c r="E855" i="31"/>
  <c r="F855" i="31" s="1"/>
  <c r="E854" i="31"/>
  <c r="F854" i="31" s="1"/>
  <c r="E853" i="31"/>
  <c r="F853" i="31" s="1"/>
  <c r="E852" i="31"/>
  <c r="F852" i="31" s="1"/>
  <c r="E851" i="31"/>
  <c r="F851" i="31" s="1"/>
  <c r="E850" i="31"/>
  <c r="F850" i="31" s="1"/>
  <c r="E849" i="31"/>
  <c r="F849" i="31" s="1"/>
  <c r="E848" i="31"/>
  <c r="F848" i="31" s="1"/>
  <c r="E847" i="31"/>
  <c r="F847" i="31" s="1"/>
  <c r="E846" i="31"/>
  <c r="F846" i="31" s="1"/>
  <c r="E845" i="31"/>
  <c r="F845" i="31" s="1"/>
  <c r="E844" i="31"/>
  <c r="F844" i="31" s="1"/>
  <c r="E843" i="31"/>
  <c r="F843" i="31" s="1"/>
  <c r="E842" i="31"/>
  <c r="F842" i="31" s="1"/>
  <c r="E841" i="31"/>
  <c r="F841" i="31" s="1"/>
  <c r="E840" i="31"/>
  <c r="F840" i="31" s="1"/>
  <c r="E839" i="31"/>
  <c r="F839" i="31" s="1"/>
  <c r="E838" i="31"/>
  <c r="F838" i="31" s="1"/>
  <c r="E837" i="31"/>
  <c r="F837" i="31" s="1"/>
  <c r="E836" i="31"/>
  <c r="F836" i="31" s="1"/>
  <c r="E835" i="31"/>
  <c r="F835" i="31" s="1"/>
  <c r="E834" i="31"/>
  <c r="F834" i="31" s="1"/>
  <c r="E833" i="31"/>
  <c r="F833" i="31" s="1"/>
  <c r="E832" i="31"/>
  <c r="F832" i="31" s="1"/>
  <c r="E831" i="31"/>
  <c r="F831" i="31" s="1"/>
  <c r="E830" i="31"/>
  <c r="F830" i="31" s="1"/>
  <c r="E829" i="31"/>
  <c r="F829" i="31" s="1"/>
  <c r="E828" i="31"/>
  <c r="F828" i="31" s="1"/>
  <c r="E827" i="31"/>
  <c r="F827" i="31" s="1"/>
  <c r="E826" i="31"/>
  <c r="F826" i="31" s="1"/>
  <c r="E825" i="31"/>
  <c r="F825" i="31" s="1"/>
  <c r="E824" i="31"/>
  <c r="F824" i="31" s="1"/>
  <c r="E823" i="31"/>
  <c r="F823" i="31" s="1"/>
  <c r="E822" i="31"/>
  <c r="F822" i="31" s="1"/>
  <c r="E821" i="31"/>
  <c r="F821" i="31" s="1"/>
  <c r="E820" i="31"/>
  <c r="F820" i="31" s="1"/>
  <c r="E819" i="31"/>
  <c r="F819" i="31" s="1"/>
  <c r="E818" i="31"/>
  <c r="F818" i="31" s="1"/>
  <c r="E817" i="31"/>
  <c r="F817" i="31" s="1"/>
  <c r="E816" i="31"/>
  <c r="F816" i="31" s="1"/>
  <c r="E815" i="31"/>
  <c r="F815" i="31" s="1"/>
  <c r="E814" i="31"/>
  <c r="F814" i="31" s="1"/>
  <c r="E813" i="31"/>
  <c r="F813" i="31" s="1"/>
  <c r="E812" i="31"/>
  <c r="F812" i="31" s="1"/>
  <c r="E811" i="31"/>
  <c r="F811" i="31" s="1"/>
  <c r="E810" i="31"/>
  <c r="F810" i="31" s="1"/>
  <c r="E809" i="31"/>
  <c r="F809" i="31" s="1"/>
  <c r="E808" i="31"/>
  <c r="F808" i="31" s="1"/>
  <c r="E807" i="31"/>
  <c r="F807" i="31" s="1"/>
  <c r="E806" i="31"/>
  <c r="F806" i="31" s="1"/>
  <c r="E805" i="31"/>
  <c r="F805" i="31" s="1"/>
  <c r="E804" i="31"/>
  <c r="F804" i="31" s="1"/>
  <c r="E803" i="31"/>
  <c r="F803" i="31" s="1"/>
  <c r="E802" i="31"/>
  <c r="F802" i="31" s="1"/>
  <c r="E801" i="31"/>
  <c r="F801" i="31" s="1"/>
  <c r="E800" i="31"/>
  <c r="F800" i="31" s="1"/>
  <c r="E799" i="31"/>
  <c r="F799" i="31" s="1"/>
  <c r="E798" i="31"/>
  <c r="F798" i="31" s="1"/>
  <c r="E797" i="31"/>
  <c r="F797" i="31" s="1"/>
  <c r="E796" i="31"/>
  <c r="F796" i="31" s="1"/>
  <c r="E795" i="31"/>
  <c r="F795" i="31" s="1"/>
  <c r="E794" i="31"/>
  <c r="F794" i="31" s="1"/>
  <c r="E793" i="31"/>
  <c r="F793" i="31" s="1"/>
  <c r="E792" i="31"/>
  <c r="F792" i="31" s="1"/>
  <c r="E791" i="31"/>
  <c r="F791" i="31" s="1"/>
  <c r="E790" i="31"/>
  <c r="F790" i="31" s="1"/>
  <c r="E789" i="31"/>
  <c r="F789" i="31" s="1"/>
  <c r="E788" i="31"/>
  <c r="F788" i="31" s="1"/>
  <c r="E787" i="31"/>
  <c r="F787" i="31" s="1"/>
  <c r="E786" i="31"/>
  <c r="F786" i="31" s="1"/>
  <c r="E785" i="31"/>
  <c r="F785" i="31" s="1"/>
  <c r="E784" i="31"/>
  <c r="F784" i="31" s="1"/>
  <c r="E783" i="31"/>
  <c r="F783" i="31" s="1"/>
  <c r="E782" i="31"/>
  <c r="F782" i="31" s="1"/>
  <c r="E781" i="31"/>
  <c r="F781" i="31" s="1"/>
  <c r="E780" i="31"/>
  <c r="F780" i="31" s="1"/>
  <c r="E779" i="31"/>
  <c r="F779" i="31" s="1"/>
  <c r="E778" i="31"/>
  <c r="F778" i="31" s="1"/>
  <c r="E777" i="31"/>
  <c r="F777" i="31" s="1"/>
  <c r="E776" i="31"/>
  <c r="F776" i="31" s="1"/>
  <c r="E775" i="31"/>
  <c r="F775" i="31" s="1"/>
  <c r="E774" i="31"/>
  <c r="F774" i="31" s="1"/>
  <c r="E773" i="31"/>
  <c r="F773" i="31" s="1"/>
  <c r="E772" i="31"/>
  <c r="F772" i="31" s="1"/>
  <c r="E771" i="31"/>
  <c r="F771" i="31" s="1"/>
  <c r="E770" i="31"/>
  <c r="F770" i="31" s="1"/>
  <c r="E769" i="31"/>
  <c r="F769" i="31" s="1"/>
  <c r="E768" i="31"/>
  <c r="F768" i="31" s="1"/>
  <c r="E767" i="31"/>
  <c r="F767" i="31" s="1"/>
  <c r="E766" i="31"/>
  <c r="F766" i="31" s="1"/>
  <c r="E765" i="31"/>
  <c r="F765" i="31" s="1"/>
  <c r="E764" i="31"/>
  <c r="F764" i="31" s="1"/>
  <c r="E763" i="31"/>
  <c r="F763" i="31" s="1"/>
  <c r="E762" i="31"/>
  <c r="F762" i="31" s="1"/>
  <c r="E761" i="31"/>
  <c r="F761" i="31" s="1"/>
  <c r="E760" i="31"/>
  <c r="F760" i="31" s="1"/>
  <c r="E759" i="31"/>
  <c r="F759" i="31" s="1"/>
  <c r="E758" i="31"/>
  <c r="F758" i="31" s="1"/>
  <c r="E757" i="31"/>
  <c r="F757" i="31" s="1"/>
  <c r="E756" i="31"/>
  <c r="F756" i="31" s="1"/>
  <c r="E755" i="31"/>
  <c r="F755" i="31" s="1"/>
  <c r="E754" i="31"/>
  <c r="F754" i="31" s="1"/>
  <c r="E753" i="31"/>
  <c r="F753" i="31" s="1"/>
  <c r="E752" i="31"/>
  <c r="F752" i="31" s="1"/>
  <c r="E751" i="31"/>
  <c r="F751" i="31" s="1"/>
  <c r="E750" i="31"/>
  <c r="F750" i="31" s="1"/>
  <c r="E749" i="31"/>
  <c r="F749" i="31" s="1"/>
  <c r="E748" i="31"/>
  <c r="F748" i="31" s="1"/>
  <c r="E747" i="31"/>
  <c r="F747" i="31" s="1"/>
  <c r="E746" i="31"/>
  <c r="F746" i="31" s="1"/>
  <c r="E745" i="31"/>
  <c r="F745" i="31" s="1"/>
  <c r="E744" i="31"/>
  <c r="F744" i="31" s="1"/>
  <c r="E743" i="31"/>
  <c r="F743" i="31" s="1"/>
  <c r="E742" i="31"/>
  <c r="F742" i="31" s="1"/>
  <c r="E741" i="31"/>
  <c r="F741" i="31" s="1"/>
  <c r="E740" i="31"/>
  <c r="F740" i="31" s="1"/>
  <c r="E739" i="31"/>
  <c r="F739" i="31" s="1"/>
  <c r="E738" i="31"/>
  <c r="F738" i="31" s="1"/>
  <c r="E737" i="31"/>
  <c r="F737" i="31" s="1"/>
  <c r="E736" i="31"/>
  <c r="F736" i="31" s="1"/>
  <c r="E735" i="31"/>
  <c r="F735" i="31" s="1"/>
  <c r="E734" i="31"/>
  <c r="F734" i="31" s="1"/>
  <c r="E733" i="31"/>
  <c r="F733" i="31" s="1"/>
  <c r="E732" i="31"/>
  <c r="F732" i="31" s="1"/>
  <c r="E731" i="31"/>
  <c r="F731" i="31" s="1"/>
  <c r="E730" i="31"/>
  <c r="F730" i="31" s="1"/>
  <c r="E729" i="31"/>
  <c r="F729" i="31" s="1"/>
  <c r="E728" i="31"/>
  <c r="F728" i="31" s="1"/>
  <c r="E727" i="31"/>
  <c r="F727" i="31" s="1"/>
  <c r="E726" i="31"/>
  <c r="F726" i="31" s="1"/>
  <c r="E725" i="31"/>
  <c r="F725" i="31" s="1"/>
  <c r="E724" i="31"/>
  <c r="F724" i="31" s="1"/>
  <c r="E723" i="31"/>
  <c r="F723" i="31" s="1"/>
  <c r="E722" i="31"/>
  <c r="F722" i="31" s="1"/>
  <c r="E721" i="31"/>
  <c r="F721" i="31" s="1"/>
  <c r="E720" i="31"/>
  <c r="F720" i="31" s="1"/>
  <c r="E719" i="31"/>
  <c r="F719" i="31" s="1"/>
  <c r="E718" i="31"/>
  <c r="F718" i="31" s="1"/>
  <c r="E717" i="31"/>
  <c r="F717" i="31" s="1"/>
  <c r="E716" i="31"/>
  <c r="F716" i="31" s="1"/>
  <c r="E715" i="31"/>
  <c r="F715" i="31" s="1"/>
  <c r="E714" i="31"/>
  <c r="F714" i="31" s="1"/>
  <c r="E713" i="31"/>
  <c r="F713" i="31" s="1"/>
  <c r="E712" i="31"/>
  <c r="F712" i="31" s="1"/>
  <c r="E711" i="31"/>
  <c r="F711" i="31" s="1"/>
  <c r="E710" i="31"/>
  <c r="F710" i="31" s="1"/>
  <c r="E709" i="31"/>
  <c r="F709" i="31" s="1"/>
  <c r="E708" i="31"/>
  <c r="F708" i="31" s="1"/>
  <c r="E707" i="31"/>
  <c r="F707" i="31" s="1"/>
  <c r="E706" i="31"/>
  <c r="F706" i="31" s="1"/>
  <c r="E705" i="31"/>
  <c r="F705" i="31" s="1"/>
  <c r="E704" i="31"/>
  <c r="F704" i="31" s="1"/>
  <c r="E703" i="31"/>
  <c r="F703" i="31" s="1"/>
  <c r="E702" i="31"/>
  <c r="F702" i="31" s="1"/>
  <c r="E701" i="31"/>
  <c r="F701" i="31" s="1"/>
  <c r="E700" i="31"/>
  <c r="F700" i="31" s="1"/>
  <c r="E699" i="31"/>
  <c r="F699" i="31" s="1"/>
  <c r="E698" i="31"/>
  <c r="F698" i="31" s="1"/>
  <c r="E697" i="31"/>
  <c r="F697" i="31" s="1"/>
  <c r="E696" i="31"/>
  <c r="F696" i="31" s="1"/>
  <c r="E695" i="31"/>
  <c r="F695" i="31" s="1"/>
  <c r="E694" i="31"/>
  <c r="F694" i="31" s="1"/>
  <c r="E693" i="31"/>
  <c r="F693" i="31" s="1"/>
  <c r="E692" i="31"/>
  <c r="F692" i="31" s="1"/>
  <c r="E691" i="31"/>
  <c r="F691" i="31" s="1"/>
  <c r="E690" i="31"/>
  <c r="F690" i="31" s="1"/>
  <c r="E689" i="31"/>
  <c r="F689" i="31" s="1"/>
  <c r="E688" i="31"/>
  <c r="F688" i="31" s="1"/>
  <c r="E687" i="31"/>
  <c r="F687" i="31" s="1"/>
  <c r="E686" i="31"/>
  <c r="F686" i="31" s="1"/>
  <c r="E685" i="31"/>
  <c r="F685" i="31" s="1"/>
  <c r="E684" i="31"/>
  <c r="F684" i="31" s="1"/>
  <c r="E683" i="31"/>
  <c r="F683" i="31" s="1"/>
  <c r="E682" i="31"/>
  <c r="F682" i="31" s="1"/>
  <c r="E681" i="31"/>
  <c r="F681" i="31" s="1"/>
  <c r="E680" i="31"/>
  <c r="F680" i="31" s="1"/>
  <c r="E679" i="31"/>
  <c r="F679" i="31" s="1"/>
  <c r="E678" i="31"/>
  <c r="F678" i="31" s="1"/>
  <c r="E677" i="31"/>
  <c r="F677" i="31" s="1"/>
  <c r="E676" i="31"/>
  <c r="F676" i="31" s="1"/>
  <c r="E675" i="31"/>
  <c r="F675" i="31" s="1"/>
  <c r="E674" i="31"/>
  <c r="F674" i="31" s="1"/>
  <c r="E673" i="31"/>
  <c r="F673" i="31" s="1"/>
  <c r="E672" i="31"/>
  <c r="F672" i="31" s="1"/>
  <c r="E671" i="31"/>
  <c r="F671" i="31" s="1"/>
  <c r="E670" i="31"/>
  <c r="F670" i="31" s="1"/>
  <c r="E669" i="31"/>
  <c r="F669" i="31" s="1"/>
  <c r="E668" i="31"/>
  <c r="F668" i="31" s="1"/>
  <c r="E667" i="31"/>
  <c r="F667" i="31" s="1"/>
  <c r="E666" i="31"/>
  <c r="F666" i="31" s="1"/>
  <c r="E665" i="31"/>
  <c r="F665" i="31" s="1"/>
  <c r="E664" i="31"/>
  <c r="F664" i="31" s="1"/>
  <c r="E663" i="31"/>
  <c r="F663" i="31" s="1"/>
  <c r="E662" i="31"/>
  <c r="F662" i="31" s="1"/>
  <c r="E661" i="31"/>
  <c r="F661" i="31" s="1"/>
  <c r="E660" i="31"/>
  <c r="F660" i="31" s="1"/>
  <c r="E659" i="31"/>
  <c r="F659" i="31" s="1"/>
  <c r="E658" i="31"/>
  <c r="F658" i="31" s="1"/>
  <c r="E657" i="31"/>
  <c r="F657" i="31" s="1"/>
  <c r="E656" i="31"/>
  <c r="F656" i="31" s="1"/>
  <c r="E655" i="31"/>
  <c r="F655" i="31" s="1"/>
  <c r="E654" i="31"/>
  <c r="F654" i="31" s="1"/>
  <c r="E653" i="31"/>
  <c r="F653" i="31" s="1"/>
  <c r="E652" i="31"/>
  <c r="F652" i="31" s="1"/>
  <c r="E651" i="31"/>
  <c r="F651" i="31" s="1"/>
  <c r="E650" i="31"/>
  <c r="F650" i="31" s="1"/>
  <c r="E649" i="31"/>
  <c r="F649" i="31" s="1"/>
  <c r="E648" i="31"/>
  <c r="F648" i="31" s="1"/>
  <c r="E647" i="31"/>
  <c r="F647" i="31" s="1"/>
  <c r="E646" i="31"/>
  <c r="F646" i="31" s="1"/>
  <c r="E645" i="31"/>
  <c r="F645" i="31" s="1"/>
  <c r="E644" i="31"/>
  <c r="F644" i="31" s="1"/>
  <c r="E643" i="31"/>
  <c r="F643" i="31" s="1"/>
  <c r="E642" i="31"/>
  <c r="F642" i="31" s="1"/>
  <c r="E641" i="31"/>
  <c r="F641" i="31" s="1"/>
  <c r="E640" i="31"/>
  <c r="F640" i="31" s="1"/>
  <c r="E639" i="31"/>
  <c r="F639" i="31" s="1"/>
  <c r="E638" i="31"/>
  <c r="F638" i="31" s="1"/>
  <c r="E637" i="31"/>
  <c r="F637" i="31" s="1"/>
  <c r="E636" i="31"/>
  <c r="F636" i="31" s="1"/>
  <c r="E635" i="31"/>
  <c r="F635" i="31" s="1"/>
  <c r="E634" i="31"/>
  <c r="F634" i="31" s="1"/>
  <c r="E633" i="31"/>
  <c r="F633" i="31" s="1"/>
  <c r="E632" i="31"/>
  <c r="F632" i="31" s="1"/>
  <c r="E631" i="31"/>
  <c r="F631" i="31" s="1"/>
  <c r="E630" i="31"/>
  <c r="F630" i="31" s="1"/>
  <c r="E629" i="31"/>
  <c r="F629" i="31" s="1"/>
  <c r="E628" i="31"/>
  <c r="F628" i="31" s="1"/>
  <c r="E627" i="31"/>
  <c r="F627" i="31" s="1"/>
  <c r="E626" i="31"/>
  <c r="F626" i="31" s="1"/>
  <c r="E625" i="31"/>
  <c r="F625" i="31" s="1"/>
  <c r="E624" i="31"/>
  <c r="F624" i="31" s="1"/>
  <c r="E623" i="31"/>
  <c r="F623" i="31" s="1"/>
  <c r="E622" i="31"/>
  <c r="F622" i="31" s="1"/>
  <c r="E621" i="31"/>
  <c r="F621" i="31" s="1"/>
  <c r="E620" i="31"/>
  <c r="F620" i="31" s="1"/>
  <c r="E619" i="31"/>
  <c r="F619" i="31" s="1"/>
  <c r="E618" i="31"/>
  <c r="F618" i="31" s="1"/>
  <c r="E617" i="31"/>
  <c r="F617" i="31" s="1"/>
  <c r="E616" i="31"/>
  <c r="F616" i="31" s="1"/>
  <c r="E615" i="31"/>
  <c r="F615" i="31" s="1"/>
  <c r="E614" i="31"/>
  <c r="F614" i="31" s="1"/>
  <c r="E613" i="31"/>
  <c r="F613" i="31" s="1"/>
  <c r="E612" i="31"/>
  <c r="F612" i="31" s="1"/>
  <c r="E611" i="31"/>
  <c r="F611" i="31" s="1"/>
  <c r="E610" i="31"/>
  <c r="F610" i="31" s="1"/>
  <c r="E609" i="31"/>
  <c r="F609" i="31" s="1"/>
  <c r="E608" i="31"/>
  <c r="F608" i="31" s="1"/>
  <c r="E607" i="31"/>
  <c r="F607" i="31" s="1"/>
  <c r="E606" i="31"/>
  <c r="F606" i="31" s="1"/>
  <c r="E605" i="31"/>
  <c r="F605" i="31" s="1"/>
  <c r="E604" i="31"/>
  <c r="F604" i="31" s="1"/>
  <c r="E603" i="31"/>
  <c r="F603" i="31" s="1"/>
  <c r="E602" i="31"/>
  <c r="F602" i="31" s="1"/>
  <c r="E601" i="31"/>
  <c r="F601" i="31" s="1"/>
  <c r="E600" i="31"/>
  <c r="F600" i="31" s="1"/>
  <c r="E599" i="31"/>
  <c r="F599" i="31" s="1"/>
  <c r="E598" i="31"/>
  <c r="F598" i="31" s="1"/>
  <c r="E597" i="31"/>
  <c r="F597" i="31" s="1"/>
  <c r="E596" i="31"/>
  <c r="F596" i="31" s="1"/>
  <c r="E595" i="31"/>
  <c r="F595" i="31" s="1"/>
  <c r="E594" i="31"/>
  <c r="F594" i="31" s="1"/>
  <c r="E593" i="31"/>
  <c r="F593" i="31" s="1"/>
  <c r="E592" i="31"/>
  <c r="F592" i="31" s="1"/>
  <c r="E591" i="31"/>
  <c r="F591" i="31" s="1"/>
  <c r="E590" i="31"/>
  <c r="F590" i="31" s="1"/>
  <c r="E589" i="31"/>
  <c r="F589" i="31" s="1"/>
  <c r="E588" i="31"/>
  <c r="F588" i="31" s="1"/>
  <c r="E587" i="31"/>
  <c r="F587" i="31" s="1"/>
  <c r="E586" i="31"/>
  <c r="F586" i="31" s="1"/>
  <c r="E585" i="31"/>
  <c r="F585" i="31" s="1"/>
  <c r="E584" i="31"/>
  <c r="F584" i="31" s="1"/>
  <c r="E583" i="31"/>
  <c r="F583" i="31" s="1"/>
  <c r="E582" i="31"/>
  <c r="F582" i="31" s="1"/>
  <c r="E581" i="31"/>
  <c r="F581" i="31" s="1"/>
  <c r="E580" i="31"/>
  <c r="F580" i="31" s="1"/>
  <c r="E579" i="31"/>
  <c r="F579" i="31" s="1"/>
  <c r="E578" i="31"/>
  <c r="F578" i="31" s="1"/>
  <c r="E577" i="31"/>
  <c r="F577" i="31" s="1"/>
  <c r="E576" i="31"/>
  <c r="F576" i="31" s="1"/>
  <c r="E575" i="31"/>
  <c r="F575" i="31" s="1"/>
  <c r="E574" i="31"/>
  <c r="F574" i="31" s="1"/>
  <c r="E573" i="31"/>
  <c r="F573" i="31" s="1"/>
  <c r="E572" i="31"/>
  <c r="F572" i="31" s="1"/>
  <c r="E571" i="31"/>
  <c r="F571" i="31" s="1"/>
  <c r="E570" i="31"/>
  <c r="F570" i="31" s="1"/>
  <c r="E569" i="31"/>
  <c r="F569" i="31" s="1"/>
  <c r="E568" i="31"/>
  <c r="F568" i="31" s="1"/>
  <c r="E567" i="31"/>
  <c r="F567" i="31" s="1"/>
  <c r="E566" i="31"/>
  <c r="F566" i="31" s="1"/>
  <c r="E565" i="31"/>
  <c r="F565" i="31" s="1"/>
  <c r="E564" i="31"/>
  <c r="F564" i="31" s="1"/>
  <c r="E563" i="31"/>
  <c r="F563" i="31" s="1"/>
  <c r="E562" i="31"/>
  <c r="F562" i="31" s="1"/>
  <c r="E561" i="31"/>
  <c r="F561" i="31" s="1"/>
  <c r="E560" i="31"/>
  <c r="F560" i="31" s="1"/>
  <c r="E559" i="31"/>
  <c r="F559" i="31" s="1"/>
  <c r="E558" i="31"/>
  <c r="F558" i="31" s="1"/>
  <c r="E557" i="31"/>
  <c r="F557" i="31" s="1"/>
  <c r="E556" i="31"/>
  <c r="F556" i="31" s="1"/>
  <c r="E555" i="31"/>
  <c r="F555" i="31" s="1"/>
  <c r="E554" i="31"/>
  <c r="F554" i="31" s="1"/>
  <c r="E553" i="31"/>
  <c r="F553" i="31" s="1"/>
  <c r="E552" i="31"/>
  <c r="F552" i="31" s="1"/>
  <c r="E551" i="31"/>
  <c r="F551" i="31" s="1"/>
  <c r="E550" i="31"/>
  <c r="F550" i="31" s="1"/>
  <c r="E549" i="31"/>
  <c r="F549" i="31" s="1"/>
  <c r="E548" i="31"/>
  <c r="F548" i="31" s="1"/>
  <c r="E547" i="31"/>
  <c r="F547" i="31" s="1"/>
  <c r="E546" i="31"/>
  <c r="F546" i="31" s="1"/>
  <c r="E545" i="31"/>
  <c r="F545" i="31" s="1"/>
  <c r="E544" i="31"/>
  <c r="F544" i="31" s="1"/>
  <c r="E543" i="31"/>
  <c r="F543" i="31" s="1"/>
  <c r="E542" i="31"/>
  <c r="F542" i="31" s="1"/>
  <c r="E541" i="31"/>
  <c r="F541" i="31" s="1"/>
  <c r="E540" i="31"/>
  <c r="F540" i="31" s="1"/>
  <c r="E539" i="31"/>
  <c r="F539" i="31" s="1"/>
  <c r="E538" i="31"/>
  <c r="F538" i="31" s="1"/>
  <c r="E537" i="31"/>
  <c r="F537" i="31" s="1"/>
  <c r="E536" i="31"/>
  <c r="F536" i="31" s="1"/>
  <c r="E535" i="31"/>
  <c r="F535" i="31" s="1"/>
  <c r="E534" i="31"/>
  <c r="F534" i="31" s="1"/>
  <c r="E533" i="31"/>
  <c r="F533" i="31" s="1"/>
  <c r="E532" i="31"/>
  <c r="F532" i="31" s="1"/>
  <c r="E531" i="31"/>
  <c r="F531" i="31" s="1"/>
  <c r="E530" i="31"/>
  <c r="F530" i="31" s="1"/>
  <c r="E529" i="31"/>
  <c r="F529" i="31" s="1"/>
  <c r="E528" i="31"/>
  <c r="F528" i="31" s="1"/>
  <c r="E527" i="31"/>
  <c r="F527" i="31" s="1"/>
  <c r="E526" i="31"/>
  <c r="F526" i="31" s="1"/>
  <c r="E525" i="31"/>
  <c r="F525" i="31" s="1"/>
  <c r="E524" i="31"/>
  <c r="F524" i="31" s="1"/>
  <c r="E523" i="31"/>
  <c r="F523" i="31" s="1"/>
  <c r="E522" i="31"/>
  <c r="F522" i="31" s="1"/>
  <c r="E521" i="31"/>
  <c r="F521" i="31" s="1"/>
  <c r="E520" i="31"/>
  <c r="F520" i="31" s="1"/>
  <c r="E519" i="31"/>
  <c r="F519" i="31" s="1"/>
  <c r="E518" i="31"/>
  <c r="F518" i="31" s="1"/>
  <c r="E517" i="31"/>
  <c r="F517" i="31" s="1"/>
  <c r="E516" i="31"/>
  <c r="F516" i="31" s="1"/>
  <c r="E515" i="31"/>
  <c r="F515" i="31" s="1"/>
  <c r="E514" i="31"/>
  <c r="F514" i="31" s="1"/>
  <c r="E513" i="31"/>
  <c r="F513" i="31" s="1"/>
  <c r="E512" i="31"/>
  <c r="F512" i="31" s="1"/>
  <c r="E511" i="31"/>
  <c r="F511" i="31" s="1"/>
  <c r="E510" i="31"/>
  <c r="F510" i="31" s="1"/>
  <c r="E509" i="31"/>
  <c r="F509" i="31" s="1"/>
  <c r="E508" i="31"/>
  <c r="F508" i="31" s="1"/>
  <c r="E507" i="31"/>
  <c r="F507" i="31" s="1"/>
  <c r="E506" i="31"/>
  <c r="F506" i="31" s="1"/>
  <c r="E505" i="31"/>
  <c r="F505" i="31" s="1"/>
  <c r="E504" i="31"/>
  <c r="F504" i="31" s="1"/>
  <c r="E503" i="31"/>
  <c r="F503" i="31" s="1"/>
  <c r="E502" i="31"/>
  <c r="F502" i="31" s="1"/>
  <c r="E501" i="31"/>
  <c r="F501" i="31" s="1"/>
  <c r="E500" i="31"/>
  <c r="F500" i="31" s="1"/>
  <c r="E499" i="31"/>
  <c r="F499" i="31" s="1"/>
  <c r="E498" i="31"/>
  <c r="F498" i="31" s="1"/>
  <c r="E497" i="31"/>
  <c r="F497" i="31" s="1"/>
  <c r="E496" i="31"/>
  <c r="F496" i="31" s="1"/>
  <c r="E495" i="31"/>
  <c r="F495" i="31" s="1"/>
  <c r="E494" i="31"/>
  <c r="F494" i="31" s="1"/>
  <c r="E493" i="31"/>
  <c r="F493" i="31" s="1"/>
  <c r="E492" i="31"/>
  <c r="F492" i="31" s="1"/>
  <c r="E491" i="31"/>
  <c r="F491" i="31" s="1"/>
  <c r="E490" i="31"/>
  <c r="F490" i="31" s="1"/>
  <c r="E489" i="31"/>
  <c r="F489" i="31" s="1"/>
  <c r="E488" i="31"/>
  <c r="F488" i="31" s="1"/>
  <c r="E487" i="31"/>
  <c r="F487" i="31" s="1"/>
  <c r="E486" i="31"/>
  <c r="F486" i="31" s="1"/>
  <c r="E485" i="31"/>
  <c r="F485" i="31" s="1"/>
  <c r="E484" i="31"/>
  <c r="F484" i="31" s="1"/>
  <c r="E483" i="31"/>
  <c r="F483" i="31" s="1"/>
  <c r="E482" i="31"/>
  <c r="F482" i="31" s="1"/>
  <c r="E481" i="31"/>
  <c r="F481" i="31" s="1"/>
  <c r="E480" i="31"/>
  <c r="F480" i="31" s="1"/>
  <c r="E479" i="31"/>
  <c r="F479" i="31" s="1"/>
  <c r="E478" i="31"/>
  <c r="F478" i="31" s="1"/>
  <c r="E477" i="31"/>
  <c r="F477" i="31" s="1"/>
  <c r="E476" i="31"/>
  <c r="F476" i="31" s="1"/>
  <c r="E475" i="31"/>
  <c r="F475" i="31" s="1"/>
  <c r="E474" i="31"/>
  <c r="F474" i="31" s="1"/>
  <c r="E473" i="31"/>
  <c r="F473" i="31" s="1"/>
  <c r="E472" i="31"/>
  <c r="F472" i="31" s="1"/>
  <c r="E471" i="31"/>
  <c r="F471" i="31" s="1"/>
  <c r="E470" i="31"/>
  <c r="F470" i="31" s="1"/>
  <c r="E469" i="31"/>
  <c r="F469" i="31" s="1"/>
  <c r="E468" i="31"/>
  <c r="F468" i="31" s="1"/>
  <c r="E467" i="31"/>
  <c r="F467" i="31" s="1"/>
  <c r="E466" i="31"/>
  <c r="F466" i="31" s="1"/>
  <c r="E465" i="31"/>
  <c r="F465" i="31" s="1"/>
  <c r="E464" i="31"/>
  <c r="F464" i="31" s="1"/>
  <c r="E463" i="31"/>
  <c r="F463" i="31" s="1"/>
  <c r="E462" i="31"/>
  <c r="F462" i="31" s="1"/>
  <c r="E461" i="31"/>
  <c r="F461" i="31" s="1"/>
  <c r="E460" i="31"/>
  <c r="F460" i="31" s="1"/>
  <c r="E459" i="31"/>
  <c r="F459" i="31" s="1"/>
  <c r="E458" i="31"/>
  <c r="F458" i="31" s="1"/>
  <c r="E457" i="31"/>
  <c r="F457" i="31" s="1"/>
  <c r="E456" i="31"/>
  <c r="F456" i="31" s="1"/>
  <c r="E455" i="31"/>
  <c r="F455" i="31" s="1"/>
  <c r="E454" i="31"/>
  <c r="F454" i="31" s="1"/>
  <c r="E453" i="31"/>
  <c r="F453" i="31" s="1"/>
  <c r="E452" i="31"/>
  <c r="F452" i="31" s="1"/>
  <c r="E451" i="31"/>
  <c r="F451" i="31" s="1"/>
  <c r="E450" i="31"/>
  <c r="F450" i="31" s="1"/>
  <c r="E449" i="31"/>
  <c r="F449" i="31" s="1"/>
  <c r="E448" i="31"/>
  <c r="F448" i="31" s="1"/>
  <c r="E447" i="31"/>
  <c r="F447" i="31" s="1"/>
  <c r="E446" i="31"/>
  <c r="F446" i="31" s="1"/>
  <c r="E445" i="31"/>
  <c r="F445" i="31" s="1"/>
  <c r="E444" i="31"/>
  <c r="F444" i="31" s="1"/>
  <c r="E443" i="31"/>
  <c r="F443" i="31" s="1"/>
  <c r="E442" i="31"/>
  <c r="F442" i="31" s="1"/>
  <c r="E441" i="31"/>
  <c r="F441" i="31" s="1"/>
  <c r="E440" i="31"/>
  <c r="F440" i="31" s="1"/>
  <c r="E439" i="31"/>
  <c r="F439" i="31" s="1"/>
  <c r="E438" i="31"/>
  <c r="F438" i="31" s="1"/>
  <c r="E437" i="31"/>
  <c r="F437" i="31" s="1"/>
  <c r="E436" i="31"/>
  <c r="F436" i="31" s="1"/>
  <c r="E435" i="31"/>
  <c r="F435" i="31" s="1"/>
  <c r="E434" i="31"/>
  <c r="F434" i="31" s="1"/>
  <c r="E433" i="31"/>
  <c r="F433" i="31" s="1"/>
  <c r="E432" i="31"/>
  <c r="F432" i="31" s="1"/>
  <c r="E431" i="31"/>
  <c r="F431" i="31" s="1"/>
  <c r="E430" i="31"/>
  <c r="F430" i="31" s="1"/>
  <c r="E429" i="31"/>
  <c r="F429" i="31" s="1"/>
  <c r="E428" i="31"/>
  <c r="F428" i="31" s="1"/>
  <c r="E427" i="31"/>
  <c r="F427" i="31" s="1"/>
  <c r="E426" i="31"/>
  <c r="F426" i="31" s="1"/>
  <c r="E425" i="31"/>
  <c r="F425" i="31" s="1"/>
  <c r="E424" i="31"/>
  <c r="F424" i="31" s="1"/>
  <c r="E423" i="31"/>
  <c r="F423" i="31" s="1"/>
  <c r="E422" i="31"/>
  <c r="F422" i="31" s="1"/>
  <c r="E421" i="31"/>
  <c r="F421" i="31" s="1"/>
  <c r="E420" i="31"/>
  <c r="F420" i="31" s="1"/>
  <c r="E419" i="31"/>
  <c r="F419" i="31" s="1"/>
  <c r="E418" i="31"/>
  <c r="F418" i="31" s="1"/>
  <c r="E417" i="31"/>
  <c r="F417" i="31" s="1"/>
  <c r="E416" i="31"/>
  <c r="F416" i="31" s="1"/>
  <c r="E415" i="31"/>
  <c r="F415" i="31" s="1"/>
  <c r="E414" i="31"/>
  <c r="F414" i="31" s="1"/>
  <c r="E413" i="31"/>
  <c r="F413" i="31" s="1"/>
  <c r="E412" i="31"/>
  <c r="F412" i="31" s="1"/>
  <c r="E411" i="31"/>
  <c r="F411" i="31" s="1"/>
  <c r="E410" i="31"/>
  <c r="F410" i="31" s="1"/>
  <c r="E409" i="31"/>
  <c r="F409" i="31" s="1"/>
  <c r="E408" i="31"/>
  <c r="F408" i="31" s="1"/>
  <c r="E407" i="31"/>
  <c r="F407" i="31" s="1"/>
  <c r="E406" i="31"/>
  <c r="F406" i="31" s="1"/>
  <c r="E405" i="31"/>
  <c r="F405" i="31" s="1"/>
  <c r="E404" i="31"/>
  <c r="F404" i="31" s="1"/>
  <c r="E403" i="31"/>
  <c r="F403" i="31" s="1"/>
  <c r="E402" i="31"/>
  <c r="F402" i="31" s="1"/>
  <c r="E401" i="31"/>
  <c r="F401" i="31" s="1"/>
  <c r="E400" i="31"/>
  <c r="F400" i="31" s="1"/>
  <c r="E399" i="31"/>
  <c r="F399" i="31" s="1"/>
  <c r="E398" i="31"/>
  <c r="F398" i="31" s="1"/>
  <c r="E397" i="31"/>
  <c r="F397" i="31" s="1"/>
  <c r="E396" i="31"/>
  <c r="F396" i="31" s="1"/>
  <c r="E395" i="31"/>
  <c r="F395" i="31" s="1"/>
  <c r="E394" i="31"/>
  <c r="F394" i="31" s="1"/>
  <c r="E393" i="31"/>
  <c r="F393" i="31" s="1"/>
  <c r="E392" i="31"/>
  <c r="F392" i="31" s="1"/>
  <c r="E391" i="31"/>
  <c r="F391" i="31" s="1"/>
  <c r="E390" i="31"/>
  <c r="F390" i="31" s="1"/>
  <c r="E389" i="31"/>
  <c r="F389" i="31" s="1"/>
  <c r="E388" i="31"/>
  <c r="F388" i="31" s="1"/>
  <c r="E387" i="31"/>
  <c r="F387" i="31" s="1"/>
  <c r="E386" i="31"/>
  <c r="F386" i="31" s="1"/>
  <c r="E385" i="31"/>
  <c r="F385" i="31" s="1"/>
  <c r="E384" i="31"/>
  <c r="F384" i="31" s="1"/>
  <c r="E383" i="31"/>
  <c r="F383" i="31" s="1"/>
  <c r="E382" i="31"/>
  <c r="F382" i="31" s="1"/>
  <c r="E381" i="31"/>
  <c r="F381" i="31" s="1"/>
  <c r="E380" i="31"/>
  <c r="F380" i="31" s="1"/>
  <c r="E379" i="31"/>
  <c r="F379" i="31" s="1"/>
  <c r="E378" i="31"/>
  <c r="F378" i="31" s="1"/>
  <c r="E377" i="31"/>
  <c r="F377" i="31" s="1"/>
  <c r="E376" i="31"/>
  <c r="F376" i="31" s="1"/>
  <c r="E375" i="31"/>
  <c r="F375" i="31" s="1"/>
  <c r="E374" i="31"/>
  <c r="F374" i="31" s="1"/>
  <c r="E373" i="31"/>
  <c r="F373" i="31" s="1"/>
  <c r="E372" i="31"/>
  <c r="F372" i="31" s="1"/>
  <c r="E371" i="31"/>
  <c r="F371" i="31" s="1"/>
  <c r="E370" i="31"/>
  <c r="F370" i="31" s="1"/>
  <c r="E369" i="31"/>
  <c r="F369" i="31" s="1"/>
  <c r="E368" i="31"/>
  <c r="F368" i="31" s="1"/>
  <c r="E367" i="31"/>
  <c r="F367" i="31" s="1"/>
  <c r="E366" i="31"/>
  <c r="F366" i="31" s="1"/>
  <c r="E365" i="31"/>
  <c r="F365" i="31" s="1"/>
  <c r="E364" i="31"/>
  <c r="F364" i="31" s="1"/>
  <c r="E363" i="31"/>
  <c r="F363" i="31" s="1"/>
  <c r="E362" i="31"/>
  <c r="F362" i="31" s="1"/>
  <c r="E361" i="31"/>
  <c r="F361" i="31" s="1"/>
  <c r="E360" i="31"/>
  <c r="F360" i="31" s="1"/>
  <c r="E359" i="31"/>
  <c r="F359" i="31" s="1"/>
  <c r="E358" i="31"/>
  <c r="F358" i="31" s="1"/>
  <c r="E357" i="31"/>
  <c r="F357" i="31" s="1"/>
  <c r="E356" i="31"/>
  <c r="F356" i="31" s="1"/>
  <c r="E355" i="31"/>
  <c r="F355" i="31" s="1"/>
  <c r="E354" i="31"/>
  <c r="F354" i="31" s="1"/>
  <c r="E353" i="31"/>
  <c r="F353" i="31" s="1"/>
  <c r="E352" i="31"/>
  <c r="F352" i="31" s="1"/>
  <c r="E351" i="31"/>
  <c r="F351" i="31" s="1"/>
  <c r="E350" i="31"/>
  <c r="F350" i="31" s="1"/>
  <c r="E349" i="31"/>
  <c r="F349" i="31" s="1"/>
  <c r="E348" i="31"/>
  <c r="F348" i="31" s="1"/>
  <c r="E347" i="31"/>
  <c r="F347" i="31" s="1"/>
  <c r="E346" i="31"/>
  <c r="F346" i="31" s="1"/>
  <c r="E345" i="31"/>
  <c r="F345" i="31" s="1"/>
  <c r="E344" i="31"/>
  <c r="F344" i="31" s="1"/>
  <c r="E343" i="31"/>
  <c r="F343" i="31" s="1"/>
  <c r="E342" i="31"/>
  <c r="F342" i="31" s="1"/>
  <c r="E341" i="31"/>
  <c r="F341" i="31" s="1"/>
  <c r="E340" i="31"/>
  <c r="F340" i="31" s="1"/>
  <c r="E339" i="31"/>
  <c r="F339" i="31" s="1"/>
  <c r="E338" i="31"/>
  <c r="F338" i="31" s="1"/>
  <c r="E337" i="31"/>
  <c r="F337" i="31" s="1"/>
  <c r="E336" i="31"/>
  <c r="F336" i="31" s="1"/>
  <c r="E335" i="31"/>
  <c r="F335" i="31" s="1"/>
  <c r="E334" i="31"/>
  <c r="F334" i="31" s="1"/>
  <c r="E333" i="31"/>
  <c r="F333" i="31" s="1"/>
  <c r="E332" i="31"/>
  <c r="F332" i="31" s="1"/>
  <c r="E331" i="31"/>
  <c r="F331" i="31" s="1"/>
  <c r="E330" i="31"/>
  <c r="F330" i="31" s="1"/>
  <c r="E329" i="31"/>
  <c r="F329" i="31" s="1"/>
  <c r="E328" i="31"/>
  <c r="F328" i="31" s="1"/>
  <c r="E327" i="31"/>
  <c r="F327" i="31" s="1"/>
  <c r="E326" i="31"/>
  <c r="F326" i="31" s="1"/>
  <c r="E325" i="31"/>
  <c r="F325" i="31" s="1"/>
  <c r="E324" i="31"/>
  <c r="F324" i="31" s="1"/>
  <c r="E323" i="31"/>
  <c r="F323" i="31" s="1"/>
  <c r="E322" i="31"/>
  <c r="F322" i="31" s="1"/>
  <c r="E321" i="31"/>
  <c r="F321" i="31" s="1"/>
  <c r="E320" i="31"/>
  <c r="F320" i="31" s="1"/>
  <c r="E319" i="31"/>
  <c r="F319" i="31" s="1"/>
  <c r="E318" i="31"/>
  <c r="F318" i="31" s="1"/>
  <c r="E317" i="31"/>
  <c r="F317" i="31" s="1"/>
  <c r="E316" i="31"/>
  <c r="F316" i="31" s="1"/>
  <c r="E315" i="31"/>
  <c r="F315" i="31" s="1"/>
  <c r="E314" i="31"/>
  <c r="F314" i="31" s="1"/>
  <c r="E313" i="31"/>
  <c r="F313" i="31" s="1"/>
  <c r="E312" i="31"/>
  <c r="F312" i="31" s="1"/>
  <c r="E311" i="31"/>
  <c r="F311" i="31" s="1"/>
  <c r="E310" i="31"/>
  <c r="F310" i="31" s="1"/>
  <c r="E309" i="31"/>
  <c r="F309" i="31" s="1"/>
  <c r="E308" i="31"/>
  <c r="F308" i="31" s="1"/>
  <c r="E307" i="31"/>
  <c r="F307" i="31" s="1"/>
  <c r="E306" i="31"/>
  <c r="F306" i="31" s="1"/>
  <c r="E305" i="31"/>
  <c r="F305" i="31" s="1"/>
  <c r="E304" i="31"/>
  <c r="F304" i="31" s="1"/>
  <c r="E303" i="31"/>
  <c r="F303" i="31" s="1"/>
  <c r="E302" i="31"/>
  <c r="F302" i="31" s="1"/>
  <c r="E301" i="31"/>
  <c r="F301" i="31" s="1"/>
  <c r="E300" i="31"/>
  <c r="F300" i="31" s="1"/>
  <c r="E299" i="31"/>
  <c r="F299" i="31" s="1"/>
  <c r="E298" i="31"/>
  <c r="F298" i="31" s="1"/>
  <c r="E297" i="31"/>
  <c r="F297" i="31" s="1"/>
  <c r="E296" i="31"/>
  <c r="F296" i="31" s="1"/>
  <c r="E295" i="31"/>
  <c r="F295" i="31" s="1"/>
  <c r="E294" i="31"/>
  <c r="F294" i="31" s="1"/>
  <c r="E293" i="31"/>
  <c r="F293" i="31" s="1"/>
  <c r="E292" i="31"/>
  <c r="F292" i="31" s="1"/>
  <c r="E291" i="31"/>
  <c r="F291" i="31" s="1"/>
  <c r="E290" i="31"/>
  <c r="F290" i="31" s="1"/>
  <c r="E289" i="31"/>
  <c r="F289" i="31" s="1"/>
  <c r="E288" i="31"/>
  <c r="F288" i="31" s="1"/>
  <c r="E287" i="31"/>
  <c r="F287" i="31" s="1"/>
  <c r="E286" i="31"/>
  <c r="F286" i="31" s="1"/>
  <c r="E285" i="31"/>
  <c r="F285" i="31" s="1"/>
  <c r="E284" i="31"/>
  <c r="F284" i="31" s="1"/>
  <c r="E283" i="31"/>
  <c r="F283" i="31" s="1"/>
  <c r="E282" i="31"/>
  <c r="F282" i="31" s="1"/>
  <c r="E281" i="31"/>
  <c r="F281" i="31" s="1"/>
  <c r="E280" i="31"/>
  <c r="F280" i="31" s="1"/>
  <c r="E279" i="31"/>
  <c r="F279" i="31" s="1"/>
  <c r="E278" i="31"/>
  <c r="F278" i="31" s="1"/>
  <c r="E277" i="31"/>
  <c r="F277" i="31" s="1"/>
  <c r="E276" i="31"/>
  <c r="F276" i="31" s="1"/>
  <c r="E275" i="31"/>
  <c r="F275" i="31" s="1"/>
  <c r="E274" i="31"/>
  <c r="F274" i="31" s="1"/>
  <c r="E273" i="31"/>
  <c r="F273" i="31" s="1"/>
  <c r="E272" i="31"/>
  <c r="F272" i="31" s="1"/>
  <c r="E271" i="31"/>
  <c r="F271" i="31" s="1"/>
  <c r="E270" i="31"/>
  <c r="F270" i="31" s="1"/>
  <c r="E269" i="31"/>
  <c r="F269" i="31" s="1"/>
  <c r="E268" i="31"/>
  <c r="F268" i="31" s="1"/>
  <c r="E267" i="31"/>
  <c r="F267" i="31" s="1"/>
  <c r="E266" i="31"/>
  <c r="F266" i="31" s="1"/>
  <c r="E265" i="31"/>
  <c r="F265" i="31" s="1"/>
  <c r="E264" i="31"/>
  <c r="F264" i="31" s="1"/>
  <c r="E263" i="31"/>
  <c r="F263" i="31" s="1"/>
  <c r="E262" i="31"/>
  <c r="F262" i="31" s="1"/>
  <c r="E261" i="31"/>
  <c r="F261" i="31" s="1"/>
  <c r="E260" i="31"/>
  <c r="F260" i="31" s="1"/>
  <c r="E259" i="31"/>
  <c r="F259" i="31" s="1"/>
  <c r="E258" i="31"/>
  <c r="F258" i="31" s="1"/>
  <c r="E257" i="31"/>
  <c r="F257" i="31" s="1"/>
  <c r="E256" i="31"/>
  <c r="F256" i="31" s="1"/>
  <c r="E255" i="31"/>
  <c r="F255" i="31" s="1"/>
  <c r="E254" i="31"/>
  <c r="F254" i="31" s="1"/>
  <c r="E253" i="31"/>
  <c r="F253" i="31" s="1"/>
  <c r="E252" i="31"/>
  <c r="F252" i="31" s="1"/>
  <c r="E251" i="31"/>
  <c r="F251" i="31" s="1"/>
  <c r="E250" i="31"/>
  <c r="F250" i="31" s="1"/>
  <c r="E249" i="31"/>
  <c r="F249" i="31" s="1"/>
  <c r="E248" i="31"/>
  <c r="F248" i="31" s="1"/>
  <c r="E247" i="31"/>
  <c r="F247" i="31" s="1"/>
  <c r="E246" i="31"/>
  <c r="F246" i="31" s="1"/>
  <c r="E245" i="31"/>
  <c r="F245" i="31" s="1"/>
  <c r="E244" i="31"/>
  <c r="F244" i="31" s="1"/>
  <c r="E243" i="31"/>
  <c r="F243" i="31" s="1"/>
  <c r="E242" i="31"/>
  <c r="F242" i="31" s="1"/>
  <c r="E241" i="31"/>
  <c r="F241" i="31" s="1"/>
  <c r="E240" i="31"/>
  <c r="F240" i="31" s="1"/>
  <c r="E239" i="31"/>
  <c r="F239" i="31" s="1"/>
  <c r="E238" i="31"/>
  <c r="F238" i="31" s="1"/>
  <c r="E237" i="31"/>
  <c r="F237" i="31" s="1"/>
  <c r="E236" i="31"/>
  <c r="F236" i="31" s="1"/>
  <c r="E235" i="31"/>
  <c r="F235" i="31" s="1"/>
  <c r="E234" i="31"/>
  <c r="F234" i="31" s="1"/>
  <c r="E233" i="31"/>
  <c r="F233" i="31" s="1"/>
  <c r="E232" i="31"/>
  <c r="F232" i="31" s="1"/>
  <c r="E231" i="31"/>
  <c r="F231" i="31" s="1"/>
  <c r="E230" i="31"/>
  <c r="F230" i="31" s="1"/>
  <c r="E229" i="31"/>
  <c r="F229" i="31" s="1"/>
  <c r="E228" i="31"/>
  <c r="F228" i="31" s="1"/>
  <c r="E227" i="31"/>
  <c r="F227" i="31" s="1"/>
  <c r="E226" i="31"/>
  <c r="F226" i="31" s="1"/>
  <c r="E225" i="31"/>
  <c r="F225" i="31" s="1"/>
  <c r="E224" i="31"/>
  <c r="F224" i="31" s="1"/>
  <c r="E223" i="31"/>
  <c r="F223" i="31" s="1"/>
  <c r="E222" i="31"/>
  <c r="F222" i="31" s="1"/>
  <c r="E221" i="31"/>
  <c r="F221" i="31" s="1"/>
  <c r="E220" i="31"/>
  <c r="F220" i="31" s="1"/>
  <c r="E219" i="31"/>
  <c r="F219" i="31" s="1"/>
  <c r="E218" i="31"/>
  <c r="F218" i="31" s="1"/>
  <c r="E217" i="31"/>
  <c r="F217" i="31" s="1"/>
  <c r="E216" i="31"/>
  <c r="F216" i="31" s="1"/>
  <c r="E215" i="31"/>
  <c r="F215" i="31" s="1"/>
  <c r="E214" i="31"/>
  <c r="F214" i="31" s="1"/>
  <c r="E213" i="31"/>
  <c r="F213" i="31" s="1"/>
  <c r="E212" i="31"/>
  <c r="F212" i="31" s="1"/>
  <c r="E211" i="31"/>
  <c r="F211" i="31" s="1"/>
  <c r="E210" i="31"/>
  <c r="F210" i="31" s="1"/>
  <c r="E209" i="31"/>
  <c r="F209" i="31" s="1"/>
  <c r="E208" i="31"/>
  <c r="F208" i="31" s="1"/>
  <c r="E207" i="31"/>
  <c r="F207" i="31" s="1"/>
  <c r="E206" i="31"/>
  <c r="F206" i="31" s="1"/>
  <c r="E205" i="31"/>
  <c r="F205" i="31" s="1"/>
  <c r="E204" i="31"/>
  <c r="F204" i="31" s="1"/>
  <c r="E203" i="31"/>
  <c r="F203" i="31" s="1"/>
  <c r="E202" i="31"/>
  <c r="F202" i="31" s="1"/>
  <c r="E201" i="31"/>
  <c r="F201" i="31" s="1"/>
  <c r="E200" i="31"/>
  <c r="F200" i="31" s="1"/>
  <c r="E199" i="31"/>
  <c r="F199" i="31" s="1"/>
  <c r="E198" i="31"/>
  <c r="F198" i="31" s="1"/>
  <c r="E197" i="31"/>
  <c r="F197" i="31" s="1"/>
  <c r="E196" i="31"/>
  <c r="F196" i="31" s="1"/>
  <c r="E195" i="31"/>
  <c r="F195" i="31" s="1"/>
  <c r="E194" i="31"/>
  <c r="F194" i="31" s="1"/>
  <c r="E193" i="31"/>
  <c r="F193" i="31" s="1"/>
  <c r="E192" i="31"/>
  <c r="F192" i="31" s="1"/>
  <c r="E191" i="31"/>
  <c r="F191" i="31" s="1"/>
  <c r="E190" i="31"/>
  <c r="F190" i="31" s="1"/>
  <c r="E189" i="31"/>
  <c r="F189" i="31" s="1"/>
  <c r="E188" i="31"/>
  <c r="F188" i="31" s="1"/>
  <c r="E187" i="31"/>
  <c r="F187" i="31" s="1"/>
  <c r="E186" i="31"/>
  <c r="F186" i="31" s="1"/>
  <c r="E185" i="31"/>
  <c r="F185" i="31" s="1"/>
  <c r="E184" i="31"/>
  <c r="F184" i="31" s="1"/>
  <c r="E183" i="31"/>
  <c r="F183" i="31" s="1"/>
  <c r="E182" i="31"/>
  <c r="F182" i="31" s="1"/>
  <c r="E181" i="31"/>
  <c r="F181" i="31" s="1"/>
  <c r="E180" i="31"/>
  <c r="F180" i="31" s="1"/>
  <c r="E179" i="31"/>
  <c r="F179" i="31" s="1"/>
  <c r="E178" i="31"/>
  <c r="F178" i="31" s="1"/>
  <c r="E177" i="31"/>
  <c r="F177" i="31" s="1"/>
  <c r="E176" i="31"/>
  <c r="F176" i="31" s="1"/>
  <c r="E175" i="31"/>
  <c r="F175" i="31" s="1"/>
  <c r="E174" i="31"/>
  <c r="F174" i="31" s="1"/>
  <c r="E173" i="31"/>
  <c r="F173" i="31" s="1"/>
  <c r="E172" i="31"/>
  <c r="F172" i="31" s="1"/>
  <c r="E171" i="31"/>
  <c r="F171" i="31" s="1"/>
  <c r="E170" i="31"/>
  <c r="F170" i="31" s="1"/>
  <c r="E169" i="31"/>
  <c r="F169" i="31" s="1"/>
  <c r="E168" i="31"/>
  <c r="F168" i="31" s="1"/>
  <c r="E167" i="31"/>
  <c r="F167" i="31" s="1"/>
  <c r="E166" i="31"/>
  <c r="F166" i="31" s="1"/>
  <c r="E165" i="31"/>
  <c r="F165" i="31" s="1"/>
  <c r="E164" i="31"/>
  <c r="F164" i="31" s="1"/>
  <c r="E163" i="31"/>
  <c r="F163" i="31" s="1"/>
  <c r="E162" i="31"/>
  <c r="F162" i="31" s="1"/>
  <c r="E161" i="31"/>
  <c r="F161" i="31" s="1"/>
  <c r="E160" i="31"/>
  <c r="F160" i="31" s="1"/>
  <c r="E159" i="31"/>
  <c r="F159" i="31" s="1"/>
  <c r="E158" i="31"/>
  <c r="F158" i="31" s="1"/>
  <c r="E157" i="31"/>
  <c r="F157" i="31" s="1"/>
  <c r="E156" i="31"/>
  <c r="F156" i="31" s="1"/>
  <c r="E155" i="31"/>
  <c r="F155" i="31" s="1"/>
  <c r="E154" i="31"/>
  <c r="F154" i="31" s="1"/>
  <c r="E153" i="31"/>
  <c r="F153" i="31" s="1"/>
  <c r="E152" i="31"/>
  <c r="F152" i="31" s="1"/>
  <c r="E151" i="31"/>
  <c r="F151" i="31" s="1"/>
  <c r="E150" i="31"/>
  <c r="F150" i="31" s="1"/>
  <c r="E149" i="31"/>
  <c r="F149" i="31" s="1"/>
  <c r="E148" i="31"/>
  <c r="F148" i="31" s="1"/>
  <c r="E147" i="31"/>
  <c r="F147" i="31" s="1"/>
  <c r="E146" i="31"/>
  <c r="F146" i="31" s="1"/>
  <c r="E145" i="31"/>
  <c r="F145" i="31" s="1"/>
  <c r="E144" i="31"/>
  <c r="F144" i="31" s="1"/>
  <c r="E143" i="31"/>
  <c r="F143" i="31" s="1"/>
  <c r="E142" i="31"/>
  <c r="F142" i="31" s="1"/>
  <c r="E141" i="31"/>
  <c r="F141" i="31" s="1"/>
  <c r="E140" i="31"/>
  <c r="F140" i="31" s="1"/>
  <c r="E139" i="31"/>
  <c r="F139" i="31" s="1"/>
  <c r="E138" i="31"/>
  <c r="F138" i="31" s="1"/>
  <c r="E137" i="31"/>
  <c r="F137" i="31" s="1"/>
  <c r="E136" i="31"/>
  <c r="F136" i="31" s="1"/>
  <c r="E135" i="31"/>
  <c r="F135" i="31" s="1"/>
  <c r="E134" i="31"/>
  <c r="F134" i="31" s="1"/>
  <c r="E133" i="31"/>
  <c r="F133" i="31" s="1"/>
  <c r="E132" i="31"/>
  <c r="F132" i="31" s="1"/>
  <c r="E131" i="31"/>
  <c r="F131" i="31" s="1"/>
  <c r="E130" i="31"/>
  <c r="F130" i="31" s="1"/>
  <c r="E129" i="31"/>
  <c r="F129" i="31" s="1"/>
  <c r="E128" i="31"/>
  <c r="F128" i="31" s="1"/>
  <c r="E127" i="31"/>
  <c r="F127" i="31" s="1"/>
  <c r="E126" i="31"/>
  <c r="F126" i="31" s="1"/>
  <c r="E125" i="31"/>
  <c r="F125" i="31" s="1"/>
  <c r="E124" i="31"/>
  <c r="F124" i="31" s="1"/>
  <c r="E123" i="31"/>
  <c r="F123" i="31" s="1"/>
  <c r="E122" i="31"/>
  <c r="F122" i="31" s="1"/>
  <c r="E121" i="31"/>
  <c r="F121" i="31" s="1"/>
  <c r="E120" i="31"/>
  <c r="F120" i="31" s="1"/>
  <c r="E119" i="31"/>
  <c r="F119" i="31" s="1"/>
  <c r="E118" i="31"/>
  <c r="F118" i="31" s="1"/>
  <c r="E117" i="31"/>
  <c r="F117" i="31" s="1"/>
  <c r="E116" i="31"/>
  <c r="F116" i="31" s="1"/>
  <c r="E115" i="31"/>
  <c r="F115" i="31" s="1"/>
  <c r="E114" i="31"/>
  <c r="F114" i="31" s="1"/>
  <c r="E113" i="31"/>
  <c r="F113" i="31" s="1"/>
  <c r="E112" i="31"/>
  <c r="F112" i="31" s="1"/>
  <c r="E111" i="31"/>
  <c r="F111" i="31" s="1"/>
  <c r="E110" i="31"/>
  <c r="F110" i="31" s="1"/>
  <c r="E109" i="31"/>
  <c r="F109" i="31" s="1"/>
  <c r="E108" i="31"/>
  <c r="F108" i="31" s="1"/>
  <c r="E107" i="31"/>
  <c r="F107" i="31" s="1"/>
  <c r="E106" i="31"/>
  <c r="F106" i="31" s="1"/>
  <c r="E105" i="31"/>
  <c r="F105" i="31" s="1"/>
  <c r="E104" i="31"/>
  <c r="F104" i="31" s="1"/>
  <c r="E103" i="31"/>
  <c r="F103" i="31" s="1"/>
  <c r="E102" i="31"/>
  <c r="F102" i="31" s="1"/>
  <c r="E101" i="31"/>
  <c r="F101" i="31" s="1"/>
  <c r="E100" i="31"/>
  <c r="F100" i="31" s="1"/>
  <c r="E99" i="31"/>
  <c r="F99" i="31" s="1"/>
  <c r="E98" i="31"/>
  <c r="F98" i="31" s="1"/>
  <c r="E97" i="31"/>
  <c r="F97" i="31" s="1"/>
  <c r="E96" i="31"/>
  <c r="F96" i="31" s="1"/>
  <c r="E95" i="31"/>
  <c r="F95" i="31" s="1"/>
  <c r="E94" i="31"/>
  <c r="F94" i="31" s="1"/>
  <c r="E93" i="31"/>
  <c r="F93" i="31" s="1"/>
  <c r="E92" i="31"/>
  <c r="F92" i="31" s="1"/>
  <c r="E91" i="31"/>
  <c r="F91" i="31" s="1"/>
  <c r="E90" i="31"/>
  <c r="F90" i="31" s="1"/>
  <c r="E89" i="31"/>
  <c r="F89" i="31" s="1"/>
  <c r="E88" i="31"/>
  <c r="F88" i="31" s="1"/>
  <c r="E87" i="31"/>
  <c r="F87" i="31" s="1"/>
  <c r="E86" i="31"/>
  <c r="F86" i="31" s="1"/>
  <c r="E85" i="31"/>
  <c r="F85" i="31" s="1"/>
  <c r="E84" i="31"/>
  <c r="F84" i="31" s="1"/>
  <c r="E83" i="31"/>
  <c r="F83" i="31" s="1"/>
  <c r="E82" i="31"/>
  <c r="F82" i="31" s="1"/>
  <c r="E81" i="31"/>
  <c r="F81" i="31" s="1"/>
  <c r="E80" i="31"/>
  <c r="F80" i="31" s="1"/>
  <c r="E79" i="31"/>
  <c r="F79" i="31" s="1"/>
  <c r="E78" i="31"/>
  <c r="F78" i="31" s="1"/>
  <c r="E77" i="31"/>
  <c r="F77" i="31" s="1"/>
  <c r="E76" i="31"/>
  <c r="F76" i="31" s="1"/>
  <c r="E75" i="31"/>
  <c r="F75" i="31" s="1"/>
  <c r="E74" i="31"/>
  <c r="F74" i="31" s="1"/>
  <c r="E73" i="31"/>
  <c r="F73" i="31" s="1"/>
  <c r="E72" i="31"/>
  <c r="F72" i="31" s="1"/>
  <c r="E71" i="31"/>
  <c r="F71" i="31" s="1"/>
  <c r="E70" i="31"/>
  <c r="F70" i="31" s="1"/>
  <c r="E69" i="31"/>
  <c r="F69" i="31" s="1"/>
  <c r="E68" i="31"/>
  <c r="F68" i="31" s="1"/>
  <c r="E67" i="31"/>
  <c r="F67" i="31" s="1"/>
  <c r="E66" i="31"/>
  <c r="F66" i="31" s="1"/>
  <c r="E65" i="31"/>
  <c r="F65" i="31" s="1"/>
  <c r="E64" i="31"/>
  <c r="F64" i="31" s="1"/>
  <c r="E63" i="31"/>
  <c r="F63" i="31" s="1"/>
  <c r="E62" i="31"/>
  <c r="F62" i="31" s="1"/>
  <c r="E61" i="31"/>
  <c r="F61" i="31" s="1"/>
  <c r="E60" i="31"/>
  <c r="F60" i="31" s="1"/>
  <c r="E59" i="31"/>
  <c r="F59" i="31" s="1"/>
  <c r="E58" i="31"/>
  <c r="F58" i="31" s="1"/>
  <c r="E57" i="31"/>
  <c r="F57" i="31" s="1"/>
  <c r="E56" i="31"/>
  <c r="F56" i="31" s="1"/>
  <c r="E55" i="31"/>
  <c r="F55" i="31" s="1"/>
  <c r="E54" i="31"/>
  <c r="F54" i="31" s="1"/>
  <c r="E53" i="31"/>
  <c r="F53" i="31" s="1"/>
  <c r="E52" i="31"/>
  <c r="F52" i="31" s="1"/>
  <c r="E51" i="31"/>
  <c r="F51" i="31" s="1"/>
  <c r="E50" i="31"/>
  <c r="F50" i="31" s="1"/>
  <c r="E49" i="31"/>
  <c r="F49" i="31" s="1"/>
  <c r="E48" i="31"/>
  <c r="F48" i="31" s="1"/>
  <c r="E47" i="31"/>
  <c r="F47" i="31" s="1"/>
  <c r="E46" i="31"/>
  <c r="F46" i="31" s="1"/>
  <c r="E45" i="31"/>
  <c r="F45" i="31" s="1"/>
  <c r="E44" i="31"/>
  <c r="F44" i="31" s="1"/>
  <c r="E43" i="31"/>
  <c r="F43" i="31" s="1"/>
  <c r="E42" i="31"/>
  <c r="F42" i="31" s="1"/>
  <c r="E41" i="31"/>
  <c r="F41" i="31" s="1"/>
  <c r="E40" i="31"/>
  <c r="F40" i="31" s="1"/>
  <c r="E39" i="31"/>
  <c r="F39" i="31" s="1"/>
  <c r="E38" i="31"/>
  <c r="F38" i="31" s="1"/>
  <c r="E37" i="31"/>
  <c r="F37" i="31" s="1"/>
  <c r="E36" i="31"/>
  <c r="F36" i="31" s="1"/>
  <c r="E35" i="31"/>
  <c r="F35" i="31" s="1"/>
  <c r="E34" i="31"/>
  <c r="F34" i="31" s="1"/>
  <c r="E33" i="31"/>
  <c r="F33" i="31" s="1"/>
  <c r="E32" i="31"/>
  <c r="F32" i="31" s="1"/>
  <c r="E31" i="31"/>
  <c r="F31" i="31" s="1"/>
  <c r="E30" i="31"/>
  <c r="F30" i="31" s="1"/>
  <c r="E29" i="31"/>
  <c r="F29" i="31" s="1"/>
  <c r="E28" i="31"/>
  <c r="F28" i="31" s="1"/>
  <c r="E27" i="31"/>
  <c r="F27" i="31" s="1"/>
  <c r="E26" i="31"/>
  <c r="F26" i="31" s="1"/>
  <c r="E25" i="31"/>
  <c r="F25" i="31" s="1"/>
  <c r="E24" i="31"/>
  <c r="F24" i="31" s="1"/>
  <c r="E23" i="31"/>
  <c r="F23" i="31" s="1"/>
  <c r="E22" i="31"/>
  <c r="F22" i="31" s="1"/>
  <c r="E21" i="31"/>
  <c r="F21" i="31" s="1"/>
  <c r="E20" i="31"/>
  <c r="F20" i="31" s="1"/>
  <c r="E19" i="31"/>
  <c r="F19" i="31" s="1"/>
  <c r="E18" i="31"/>
  <c r="F18" i="31" s="1"/>
  <c r="E17" i="31"/>
  <c r="F17" i="31" s="1"/>
  <c r="E16" i="31"/>
  <c r="F16" i="31" s="1"/>
  <c r="E15" i="31"/>
  <c r="F15" i="31" s="1"/>
  <c r="E14" i="31"/>
  <c r="F14" i="31" s="1"/>
  <c r="E13" i="31"/>
  <c r="F13" i="31" s="1"/>
  <c r="E12" i="31"/>
  <c r="F12" i="31" s="1"/>
  <c r="E11" i="31"/>
  <c r="F11" i="31" s="1"/>
  <c r="E10" i="31"/>
  <c r="F10" i="31" s="1"/>
  <c r="E9" i="31"/>
  <c r="F9" i="31" s="1"/>
  <c r="E8" i="31"/>
  <c r="F8" i="31" s="1"/>
  <c r="E7" i="31"/>
  <c r="F7" i="31" s="1"/>
  <c r="E6" i="31"/>
  <c r="F6" i="31" s="1"/>
  <c r="E5" i="31"/>
  <c r="F5" i="31" s="1"/>
  <c r="E4" i="31"/>
  <c r="F4" i="31" s="1"/>
  <c r="E3" i="31"/>
  <c r="F3" i="31" s="1"/>
  <c r="I13" i="36" l="1"/>
  <c r="I11" i="36"/>
  <c r="I17" i="36" s="1"/>
  <c r="I3" i="36"/>
  <c r="I8" i="36"/>
  <c r="I4" i="36"/>
  <c r="I12" i="36"/>
  <c r="I18" i="36" s="1"/>
  <c r="I10" i="36"/>
  <c r="I5" i="36"/>
  <c r="I6" i="36"/>
  <c r="I10" i="35"/>
  <c r="I11" i="35"/>
  <c r="I4" i="35"/>
  <c r="I8" i="35"/>
  <c r="I5" i="35"/>
  <c r="I13" i="35"/>
  <c r="I6" i="35"/>
  <c r="I3" i="35"/>
  <c r="I12" i="35"/>
  <c r="F3" i="34"/>
  <c r="I3" i="34" s="1"/>
  <c r="L3" i="33"/>
  <c r="I11" i="33"/>
  <c r="I12" i="33"/>
  <c r="I8" i="33"/>
  <c r="I13" i="33"/>
  <c r="I10" i="33"/>
  <c r="I6" i="33"/>
  <c r="I5" i="33"/>
  <c r="I4" i="33"/>
  <c r="I3" i="33"/>
  <c r="I6" i="32"/>
  <c r="I5" i="32"/>
  <c r="I13" i="32"/>
  <c r="I11" i="32"/>
  <c r="I4" i="32"/>
  <c r="I10" i="32"/>
  <c r="I3" i="32"/>
  <c r="I12" i="32"/>
  <c r="I8" i="31"/>
  <c r="I10" i="31"/>
  <c r="I3" i="31"/>
  <c r="I12" i="31"/>
  <c r="I5" i="31"/>
  <c r="I6" i="31"/>
  <c r="I13" i="31"/>
  <c r="I11" i="31"/>
  <c r="I4" i="31"/>
  <c r="I18" i="35" l="1"/>
  <c r="I17" i="35"/>
  <c r="I19" i="36"/>
  <c r="I7" i="36" s="1"/>
  <c r="I19" i="35"/>
  <c r="I7" i="35" s="1"/>
  <c r="I4" i="34"/>
  <c r="I10" i="34"/>
  <c r="I5" i="34"/>
  <c r="I13" i="34"/>
  <c r="I11" i="34"/>
  <c r="I6" i="34"/>
  <c r="I8" i="34"/>
  <c r="I12" i="34"/>
  <c r="I19" i="33"/>
  <c r="I7" i="33" s="1"/>
  <c r="I18" i="33"/>
  <c r="I17" i="33"/>
  <c r="I18" i="32"/>
  <c r="I17" i="31"/>
  <c r="I19" i="32"/>
  <c r="I7" i="32" s="1"/>
  <c r="I17" i="32"/>
  <c r="I19" i="31"/>
  <c r="I7" i="31" s="1"/>
  <c r="I18" i="31"/>
  <c r="I17" i="34" l="1"/>
  <c r="I18" i="34"/>
  <c r="I19" i="34"/>
  <c r="I7" i="34" s="1"/>
  <c r="E2160" i="30"/>
  <c r="F2160" i="30" s="1"/>
  <c r="E2159" i="30"/>
  <c r="F2159" i="30" s="1"/>
  <c r="E2158" i="30"/>
  <c r="F2158" i="30" s="1"/>
  <c r="E2157" i="30"/>
  <c r="F2157" i="30" s="1"/>
  <c r="E2156" i="30"/>
  <c r="F2156" i="30" s="1"/>
  <c r="E2155" i="30"/>
  <c r="F2155" i="30" s="1"/>
  <c r="E2154" i="30"/>
  <c r="F2154" i="30" s="1"/>
  <c r="E2153" i="30"/>
  <c r="F2153" i="30" s="1"/>
  <c r="E2152" i="30"/>
  <c r="F2152" i="30" s="1"/>
  <c r="E2151" i="30"/>
  <c r="F2151" i="30" s="1"/>
  <c r="E2150" i="30"/>
  <c r="F2150" i="30" s="1"/>
  <c r="E2149" i="30"/>
  <c r="F2149" i="30" s="1"/>
  <c r="E2148" i="30"/>
  <c r="F2148" i="30" s="1"/>
  <c r="E2147" i="30"/>
  <c r="F2147" i="30" s="1"/>
  <c r="E2146" i="30"/>
  <c r="F2146" i="30" s="1"/>
  <c r="E2145" i="30"/>
  <c r="F2145" i="30" s="1"/>
  <c r="E2144" i="30"/>
  <c r="F2144" i="30" s="1"/>
  <c r="E2143" i="30"/>
  <c r="F2143" i="30" s="1"/>
  <c r="E2142" i="30"/>
  <c r="F2142" i="30" s="1"/>
  <c r="E2141" i="30"/>
  <c r="F2141" i="30" s="1"/>
  <c r="E2140" i="30"/>
  <c r="F2140" i="30" s="1"/>
  <c r="E2139" i="30"/>
  <c r="F2139" i="30" s="1"/>
  <c r="E2138" i="30"/>
  <c r="F2138" i="30" s="1"/>
  <c r="E2137" i="30"/>
  <c r="F2137" i="30" s="1"/>
  <c r="E2136" i="30"/>
  <c r="F2136" i="30" s="1"/>
  <c r="E2135" i="30"/>
  <c r="F2135" i="30" s="1"/>
  <c r="E2134" i="30"/>
  <c r="F2134" i="30" s="1"/>
  <c r="E2133" i="30"/>
  <c r="F2133" i="30" s="1"/>
  <c r="E2132" i="30"/>
  <c r="F2132" i="30" s="1"/>
  <c r="E2131" i="30"/>
  <c r="F2131" i="30" s="1"/>
  <c r="E2130" i="30"/>
  <c r="F2130" i="30" s="1"/>
  <c r="E2129" i="30"/>
  <c r="F2129" i="30" s="1"/>
  <c r="E2128" i="30"/>
  <c r="F2128" i="30" s="1"/>
  <c r="E2127" i="30"/>
  <c r="F2127" i="30" s="1"/>
  <c r="E2126" i="30"/>
  <c r="F2126" i="30" s="1"/>
  <c r="E2125" i="30"/>
  <c r="F2125" i="30" s="1"/>
  <c r="E2124" i="30"/>
  <c r="F2124" i="30" s="1"/>
  <c r="E2123" i="30"/>
  <c r="F2123" i="30" s="1"/>
  <c r="E2122" i="30"/>
  <c r="F2122" i="30" s="1"/>
  <c r="E2121" i="30"/>
  <c r="F2121" i="30" s="1"/>
  <c r="E2120" i="30"/>
  <c r="F2120" i="30" s="1"/>
  <c r="E2119" i="30"/>
  <c r="F2119" i="30" s="1"/>
  <c r="E2118" i="30"/>
  <c r="F2118" i="30" s="1"/>
  <c r="E2117" i="30"/>
  <c r="F2117" i="30" s="1"/>
  <c r="E2116" i="30"/>
  <c r="F2116" i="30" s="1"/>
  <c r="E2115" i="30"/>
  <c r="F2115" i="30" s="1"/>
  <c r="E2114" i="30"/>
  <c r="F2114" i="30" s="1"/>
  <c r="E2113" i="30"/>
  <c r="F2113" i="30" s="1"/>
  <c r="E2112" i="30"/>
  <c r="F2112" i="30" s="1"/>
  <c r="E2111" i="30"/>
  <c r="F2111" i="30" s="1"/>
  <c r="E2110" i="30"/>
  <c r="F2110" i="30" s="1"/>
  <c r="E2109" i="30"/>
  <c r="F2109" i="30" s="1"/>
  <c r="E2108" i="30"/>
  <c r="F2108" i="30" s="1"/>
  <c r="E2107" i="30"/>
  <c r="F2107" i="30" s="1"/>
  <c r="E2106" i="30"/>
  <c r="F2106" i="30" s="1"/>
  <c r="E2105" i="30"/>
  <c r="F2105" i="30" s="1"/>
  <c r="E2104" i="30"/>
  <c r="F2104" i="30" s="1"/>
  <c r="E2103" i="30"/>
  <c r="F2103" i="30" s="1"/>
  <c r="E2102" i="30"/>
  <c r="F2102" i="30" s="1"/>
  <c r="E2101" i="30"/>
  <c r="F2101" i="30" s="1"/>
  <c r="E2100" i="30"/>
  <c r="F2100" i="30" s="1"/>
  <c r="E2099" i="30"/>
  <c r="F2099" i="30" s="1"/>
  <c r="E2098" i="30"/>
  <c r="F2098" i="30" s="1"/>
  <c r="E2097" i="30"/>
  <c r="F2097" i="30" s="1"/>
  <c r="E2096" i="30"/>
  <c r="F2096" i="30" s="1"/>
  <c r="E2095" i="30"/>
  <c r="F2095" i="30" s="1"/>
  <c r="E2094" i="30"/>
  <c r="F2094" i="30" s="1"/>
  <c r="E2093" i="30"/>
  <c r="F2093" i="30" s="1"/>
  <c r="E2092" i="30"/>
  <c r="F2092" i="30" s="1"/>
  <c r="E2091" i="30"/>
  <c r="F2091" i="30" s="1"/>
  <c r="E2090" i="30"/>
  <c r="F2090" i="30" s="1"/>
  <c r="E2089" i="30"/>
  <c r="F2089" i="30" s="1"/>
  <c r="E2088" i="30"/>
  <c r="F2088" i="30" s="1"/>
  <c r="E2087" i="30"/>
  <c r="F2087" i="30" s="1"/>
  <c r="E2086" i="30"/>
  <c r="F2086" i="30" s="1"/>
  <c r="E2085" i="30"/>
  <c r="F2085" i="30" s="1"/>
  <c r="E2084" i="30"/>
  <c r="F2084" i="30" s="1"/>
  <c r="E2083" i="30"/>
  <c r="F2083" i="30" s="1"/>
  <c r="E2082" i="30"/>
  <c r="F2082" i="30" s="1"/>
  <c r="E2081" i="30"/>
  <c r="F2081" i="30" s="1"/>
  <c r="E2080" i="30"/>
  <c r="F2080" i="30" s="1"/>
  <c r="E2079" i="30"/>
  <c r="F2079" i="30" s="1"/>
  <c r="E2078" i="30"/>
  <c r="F2078" i="30" s="1"/>
  <c r="E2077" i="30"/>
  <c r="F2077" i="30" s="1"/>
  <c r="E2076" i="30"/>
  <c r="F2076" i="30" s="1"/>
  <c r="E2075" i="30"/>
  <c r="F2075" i="30" s="1"/>
  <c r="E2074" i="30"/>
  <c r="F2074" i="30" s="1"/>
  <c r="E2073" i="30"/>
  <c r="F2073" i="30" s="1"/>
  <c r="E2072" i="30"/>
  <c r="F2072" i="30" s="1"/>
  <c r="E2071" i="30"/>
  <c r="F2071" i="30" s="1"/>
  <c r="E2070" i="30"/>
  <c r="F2070" i="30" s="1"/>
  <c r="E2069" i="30"/>
  <c r="F2069" i="30" s="1"/>
  <c r="E2068" i="30"/>
  <c r="F2068" i="30" s="1"/>
  <c r="E2067" i="30"/>
  <c r="F2067" i="30" s="1"/>
  <c r="E2066" i="30"/>
  <c r="F2066" i="30" s="1"/>
  <c r="E2065" i="30"/>
  <c r="F2065" i="30" s="1"/>
  <c r="E2064" i="30"/>
  <c r="F2064" i="30" s="1"/>
  <c r="E2063" i="30"/>
  <c r="F2063" i="30" s="1"/>
  <c r="E2062" i="30"/>
  <c r="F2062" i="30" s="1"/>
  <c r="E2061" i="30"/>
  <c r="F2061" i="30" s="1"/>
  <c r="E2060" i="30"/>
  <c r="F2060" i="30" s="1"/>
  <c r="E2059" i="30"/>
  <c r="F2059" i="30" s="1"/>
  <c r="E2058" i="30"/>
  <c r="F2058" i="30" s="1"/>
  <c r="E2057" i="30"/>
  <c r="F2057" i="30" s="1"/>
  <c r="E2056" i="30"/>
  <c r="F2056" i="30" s="1"/>
  <c r="E2055" i="30"/>
  <c r="F2055" i="30" s="1"/>
  <c r="E2054" i="30"/>
  <c r="F2054" i="30" s="1"/>
  <c r="E2053" i="30"/>
  <c r="F2053" i="30" s="1"/>
  <c r="E2052" i="30"/>
  <c r="F2052" i="30" s="1"/>
  <c r="E2051" i="30"/>
  <c r="F2051" i="30" s="1"/>
  <c r="E2050" i="30"/>
  <c r="F2050" i="30" s="1"/>
  <c r="E2049" i="30"/>
  <c r="F2049" i="30" s="1"/>
  <c r="E2048" i="30"/>
  <c r="F2048" i="30" s="1"/>
  <c r="E2047" i="30"/>
  <c r="F2047" i="30" s="1"/>
  <c r="E2046" i="30"/>
  <c r="F2046" i="30" s="1"/>
  <c r="E2045" i="30"/>
  <c r="F2045" i="30" s="1"/>
  <c r="E2044" i="30"/>
  <c r="F2044" i="30" s="1"/>
  <c r="E2043" i="30"/>
  <c r="F2043" i="30" s="1"/>
  <c r="E2042" i="30"/>
  <c r="F2042" i="30" s="1"/>
  <c r="E2041" i="30"/>
  <c r="F2041" i="30" s="1"/>
  <c r="E2040" i="30"/>
  <c r="F2040" i="30" s="1"/>
  <c r="E2039" i="30"/>
  <c r="F2039" i="30" s="1"/>
  <c r="E2038" i="30"/>
  <c r="F2038" i="30" s="1"/>
  <c r="E2037" i="30"/>
  <c r="F2037" i="30" s="1"/>
  <c r="E2036" i="30"/>
  <c r="F2036" i="30" s="1"/>
  <c r="E2035" i="30"/>
  <c r="F2035" i="30" s="1"/>
  <c r="E2034" i="30"/>
  <c r="F2034" i="30" s="1"/>
  <c r="E2033" i="30"/>
  <c r="F2033" i="30" s="1"/>
  <c r="E2032" i="30"/>
  <c r="F2032" i="30" s="1"/>
  <c r="E2031" i="30"/>
  <c r="F2031" i="30" s="1"/>
  <c r="E2030" i="30"/>
  <c r="F2030" i="30" s="1"/>
  <c r="E2029" i="30"/>
  <c r="F2029" i="30" s="1"/>
  <c r="E2028" i="30"/>
  <c r="F2028" i="30" s="1"/>
  <c r="E2027" i="30"/>
  <c r="F2027" i="30" s="1"/>
  <c r="E2026" i="30"/>
  <c r="F2026" i="30" s="1"/>
  <c r="E2025" i="30"/>
  <c r="F2025" i="30" s="1"/>
  <c r="E2024" i="30"/>
  <c r="F2024" i="30" s="1"/>
  <c r="E2023" i="30"/>
  <c r="F2023" i="30" s="1"/>
  <c r="E2022" i="30"/>
  <c r="F2022" i="30" s="1"/>
  <c r="E2021" i="30"/>
  <c r="F2021" i="30" s="1"/>
  <c r="E2020" i="30"/>
  <c r="F2020" i="30" s="1"/>
  <c r="E2019" i="30"/>
  <c r="F2019" i="30" s="1"/>
  <c r="E2018" i="30"/>
  <c r="F2018" i="30" s="1"/>
  <c r="E2017" i="30"/>
  <c r="F2017" i="30" s="1"/>
  <c r="E2016" i="30"/>
  <c r="F2016" i="30" s="1"/>
  <c r="E2015" i="30"/>
  <c r="F2015" i="30" s="1"/>
  <c r="E2014" i="30"/>
  <c r="F2014" i="30" s="1"/>
  <c r="E2013" i="30"/>
  <c r="F2013" i="30" s="1"/>
  <c r="E2012" i="30"/>
  <c r="F2012" i="30" s="1"/>
  <c r="E2011" i="30"/>
  <c r="F2011" i="30" s="1"/>
  <c r="E2010" i="30"/>
  <c r="F2010" i="30" s="1"/>
  <c r="E2009" i="30"/>
  <c r="F2009" i="30" s="1"/>
  <c r="E2008" i="30"/>
  <c r="F2008" i="30" s="1"/>
  <c r="E2007" i="30"/>
  <c r="F2007" i="30" s="1"/>
  <c r="E2006" i="30"/>
  <c r="F2006" i="30" s="1"/>
  <c r="E2005" i="30"/>
  <c r="F2005" i="30" s="1"/>
  <c r="E2004" i="30"/>
  <c r="F2004" i="30" s="1"/>
  <c r="E2003" i="30"/>
  <c r="F2003" i="30" s="1"/>
  <c r="E2002" i="30"/>
  <c r="F2002" i="30" s="1"/>
  <c r="E2001" i="30"/>
  <c r="F2001" i="30" s="1"/>
  <c r="E2000" i="30"/>
  <c r="F2000" i="30" s="1"/>
  <c r="E1999" i="30"/>
  <c r="F1999" i="30" s="1"/>
  <c r="E1998" i="30"/>
  <c r="F1998" i="30" s="1"/>
  <c r="E1997" i="30"/>
  <c r="F1997" i="30" s="1"/>
  <c r="E1996" i="30"/>
  <c r="F1996" i="30" s="1"/>
  <c r="E1995" i="30"/>
  <c r="F1995" i="30" s="1"/>
  <c r="E1994" i="30"/>
  <c r="F1994" i="30" s="1"/>
  <c r="E1993" i="30"/>
  <c r="F1993" i="30" s="1"/>
  <c r="E1992" i="30"/>
  <c r="F1992" i="30" s="1"/>
  <c r="E1991" i="30"/>
  <c r="F1991" i="30" s="1"/>
  <c r="E1990" i="30"/>
  <c r="F1990" i="30" s="1"/>
  <c r="E1989" i="30"/>
  <c r="F1989" i="30" s="1"/>
  <c r="E1988" i="30"/>
  <c r="F1988" i="30" s="1"/>
  <c r="E1987" i="30"/>
  <c r="F1987" i="30" s="1"/>
  <c r="E1986" i="30"/>
  <c r="F1986" i="30" s="1"/>
  <c r="E1985" i="30"/>
  <c r="F1985" i="30" s="1"/>
  <c r="E1984" i="30"/>
  <c r="F1984" i="30" s="1"/>
  <c r="E1983" i="30"/>
  <c r="F1983" i="30" s="1"/>
  <c r="E1982" i="30"/>
  <c r="F1982" i="30" s="1"/>
  <c r="E1981" i="30"/>
  <c r="F1981" i="30" s="1"/>
  <c r="E1980" i="30"/>
  <c r="F1980" i="30" s="1"/>
  <c r="E1979" i="30"/>
  <c r="F1979" i="30" s="1"/>
  <c r="E1978" i="30"/>
  <c r="F1978" i="30" s="1"/>
  <c r="E1977" i="30"/>
  <c r="F1977" i="30" s="1"/>
  <c r="E1976" i="30"/>
  <c r="F1976" i="30" s="1"/>
  <c r="E1975" i="30"/>
  <c r="F1975" i="30" s="1"/>
  <c r="E1974" i="30"/>
  <c r="F1974" i="30" s="1"/>
  <c r="E1973" i="30"/>
  <c r="F1973" i="30" s="1"/>
  <c r="E1972" i="30"/>
  <c r="F1972" i="30" s="1"/>
  <c r="E1971" i="30"/>
  <c r="F1971" i="30" s="1"/>
  <c r="E1970" i="30"/>
  <c r="F1970" i="30" s="1"/>
  <c r="E1969" i="30"/>
  <c r="F1969" i="30" s="1"/>
  <c r="E1968" i="30"/>
  <c r="F1968" i="30" s="1"/>
  <c r="E1967" i="30"/>
  <c r="F1967" i="30" s="1"/>
  <c r="E1966" i="30"/>
  <c r="F1966" i="30" s="1"/>
  <c r="E1965" i="30"/>
  <c r="F1965" i="30" s="1"/>
  <c r="E1964" i="30"/>
  <c r="F1964" i="30" s="1"/>
  <c r="E1963" i="30"/>
  <c r="F1963" i="30" s="1"/>
  <c r="E1962" i="30"/>
  <c r="F1962" i="30" s="1"/>
  <c r="E1961" i="30"/>
  <c r="F1961" i="30" s="1"/>
  <c r="E1960" i="30"/>
  <c r="F1960" i="30" s="1"/>
  <c r="E1959" i="30"/>
  <c r="F1959" i="30" s="1"/>
  <c r="E1958" i="30"/>
  <c r="F1958" i="30" s="1"/>
  <c r="E1957" i="30"/>
  <c r="F1957" i="30" s="1"/>
  <c r="E1956" i="30"/>
  <c r="F1956" i="30" s="1"/>
  <c r="E1955" i="30"/>
  <c r="F1955" i="30" s="1"/>
  <c r="E1954" i="30"/>
  <c r="F1954" i="30" s="1"/>
  <c r="E1953" i="30"/>
  <c r="F1953" i="30" s="1"/>
  <c r="E1952" i="30"/>
  <c r="F1952" i="30" s="1"/>
  <c r="E1951" i="30"/>
  <c r="F1951" i="30" s="1"/>
  <c r="E1950" i="30"/>
  <c r="F1950" i="30" s="1"/>
  <c r="E1949" i="30"/>
  <c r="F1949" i="30" s="1"/>
  <c r="E1948" i="30"/>
  <c r="F1948" i="30" s="1"/>
  <c r="E1947" i="30"/>
  <c r="F1947" i="30" s="1"/>
  <c r="E1946" i="30"/>
  <c r="F1946" i="30" s="1"/>
  <c r="E1945" i="30"/>
  <c r="F1945" i="30" s="1"/>
  <c r="E1944" i="30"/>
  <c r="F1944" i="30" s="1"/>
  <c r="E1943" i="30"/>
  <c r="F1943" i="30" s="1"/>
  <c r="E1942" i="30"/>
  <c r="F1942" i="30" s="1"/>
  <c r="E1941" i="30"/>
  <c r="F1941" i="30" s="1"/>
  <c r="E1940" i="30"/>
  <c r="F1940" i="30" s="1"/>
  <c r="E1939" i="30"/>
  <c r="F1939" i="30" s="1"/>
  <c r="E1938" i="30"/>
  <c r="F1938" i="30" s="1"/>
  <c r="E1937" i="30"/>
  <c r="F1937" i="30" s="1"/>
  <c r="E1936" i="30"/>
  <c r="F1936" i="30" s="1"/>
  <c r="E1935" i="30"/>
  <c r="F1935" i="30" s="1"/>
  <c r="E1934" i="30"/>
  <c r="F1934" i="30" s="1"/>
  <c r="E1933" i="30"/>
  <c r="F1933" i="30" s="1"/>
  <c r="E1932" i="30"/>
  <c r="F1932" i="30" s="1"/>
  <c r="E1931" i="30"/>
  <c r="F1931" i="30" s="1"/>
  <c r="E1930" i="30"/>
  <c r="F1930" i="30" s="1"/>
  <c r="E1929" i="30"/>
  <c r="F1929" i="30" s="1"/>
  <c r="E1928" i="30"/>
  <c r="F1928" i="30" s="1"/>
  <c r="E1927" i="30"/>
  <c r="F1927" i="30" s="1"/>
  <c r="E1926" i="30"/>
  <c r="F1926" i="30" s="1"/>
  <c r="E1925" i="30"/>
  <c r="F1925" i="30" s="1"/>
  <c r="E1924" i="30"/>
  <c r="F1924" i="30" s="1"/>
  <c r="E1923" i="30"/>
  <c r="F1923" i="30" s="1"/>
  <c r="E1922" i="30"/>
  <c r="F1922" i="30" s="1"/>
  <c r="E1921" i="30"/>
  <c r="F1921" i="30" s="1"/>
  <c r="E1920" i="30"/>
  <c r="F1920" i="30" s="1"/>
  <c r="E1919" i="30"/>
  <c r="F1919" i="30" s="1"/>
  <c r="E1918" i="30"/>
  <c r="F1918" i="30" s="1"/>
  <c r="E1917" i="30"/>
  <c r="F1917" i="30" s="1"/>
  <c r="E1916" i="30"/>
  <c r="F1916" i="30" s="1"/>
  <c r="E1915" i="30"/>
  <c r="F1915" i="30" s="1"/>
  <c r="E1914" i="30"/>
  <c r="F1914" i="30" s="1"/>
  <c r="E1913" i="30"/>
  <c r="F1913" i="30" s="1"/>
  <c r="E1912" i="30"/>
  <c r="F1912" i="30" s="1"/>
  <c r="E1911" i="30"/>
  <c r="F1911" i="30" s="1"/>
  <c r="E1910" i="30"/>
  <c r="F1910" i="30" s="1"/>
  <c r="E1909" i="30"/>
  <c r="F1909" i="30" s="1"/>
  <c r="E1908" i="30"/>
  <c r="F1908" i="30" s="1"/>
  <c r="E1907" i="30"/>
  <c r="F1907" i="30" s="1"/>
  <c r="E1906" i="30"/>
  <c r="F1906" i="30" s="1"/>
  <c r="E1905" i="30"/>
  <c r="F1905" i="30" s="1"/>
  <c r="E1904" i="30"/>
  <c r="F1904" i="30" s="1"/>
  <c r="E1903" i="30"/>
  <c r="F1903" i="30" s="1"/>
  <c r="E1902" i="30"/>
  <c r="F1902" i="30" s="1"/>
  <c r="E1901" i="30"/>
  <c r="F1901" i="30" s="1"/>
  <c r="E1900" i="30"/>
  <c r="F1900" i="30" s="1"/>
  <c r="E1899" i="30"/>
  <c r="F1899" i="30" s="1"/>
  <c r="E1898" i="30"/>
  <c r="F1898" i="30" s="1"/>
  <c r="E1897" i="30"/>
  <c r="F1897" i="30" s="1"/>
  <c r="E1896" i="30"/>
  <c r="F1896" i="30" s="1"/>
  <c r="E1895" i="30"/>
  <c r="F1895" i="30" s="1"/>
  <c r="E1894" i="30"/>
  <c r="F1894" i="30" s="1"/>
  <c r="E1893" i="30"/>
  <c r="F1893" i="30" s="1"/>
  <c r="E1892" i="30"/>
  <c r="F1892" i="30" s="1"/>
  <c r="E1891" i="30"/>
  <c r="F1891" i="30" s="1"/>
  <c r="E1890" i="30"/>
  <c r="F1890" i="30" s="1"/>
  <c r="E1889" i="30"/>
  <c r="F1889" i="30" s="1"/>
  <c r="E1888" i="30"/>
  <c r="F1888" i="30" s="1"/>
  <c r="E1887" i="30"/>
  <c r="F1887" i="30" s="1"/>
  <c r="E1886" i="30"/>
  <c r="F1886" i="30" s="1"/>
  <c r="E1885" i="30"/>
  <c r="F1885" i="30" s="1"/>
  <c r="E1884" i="30"/>
  <c r="F1884" i="30" s="1"/>
  <c r="E1883" i="30"/>
  <c r="F1883" i="30" s="1"/>
  <c r="E1882" i="30"/>
  <c r="F1882" i="30" s="1"/>
  <c r="E1881" i="30"/>
  <c r="F1881" i="30" s="1"/>
  <c r="E1880" i="30"/>
  <c r="F1880" i="30" s="1"/>
  <c r="E1879" i="30"/>
  <c r="F1879" i="30" s="1"/>
  <c r="E1878" i="30"/>
  <c r="F1878" i="30" s="1"/>
  <c r="E1877" i="30"/>
  <c r="F1877" i="30" s="1"/>
  <c r="E1876" i="30"/>
  <c r="F1876" i="30" s="1"/>
  <c r="E1875" i="30"/>
  <c r="F1875" i="30" s="1"/>
  <c r="E1874" i="30"/>
  <c r="F1874" i="30" s="1"/>
  <c r="E1873" i="30"/>
  <c r="F1873" i="30" s="1"/>
  <c r="E1872" i="30"/>
  <c r="F1872" i="30" s="1"/>
  <c r="E1871" i="30"/>
  <c r="F1871" i="30" s="1"/>
  <c r="E1870" i="30"/>
  <c r="F1870" i="30" s="1"/>
  <c r="E1869" i="30"/>
  <c r="F1869" i="30" s="1"/>
  <c r="E1868" i="30"/>
  <c r="F1868" i="30" s="1"/>
  <c r="E1867" i="30"/>
  <c r="F1867" i="30" s="1"/>
  <c r="E1866" i="30"/>
  <c r="F1866" i="30" s="1"/>
  <c r="E1865" i="30"/>
  <c r="F1865" i="30" s="1"/>
  <c r="E1864" i="30"/>
  <c r="F1864" i="30" s="1"/>
  <c r="E1863" i="30"/>
  <c r="F1863" i="30" s="1"/>
  <c r="E1862" i="30"/>
  <c r="F1862" i="30" s="1"/>
  <c r="E1861" i="30"/>
  <c r="F1861" i="30" s="1"/>
  <c r="E1860" i="30"/>
  <c r="F1860" i="30" s="1"/>
  <c r="E1859" i="30"/>
  <c r="F1859" i="30" s="1"/>
  <c r="E1858" i="30"/>
  <c r="F1858" i="30" s="1"/>
  <c r="E1857" i="30"/>
  <c r="F1857" i="30" s="1"/>
  <c r="E1856" i="30"/>
  <c r="F1856" i="30" s="1"/>
  <c r="E1855" i="30"/>
  <c r="F1855" i="30" s="1"/>
  <c r="E1854" i="30"/>
  <c r="F1854" i="30" s="1"/>
  <c r="E1853" i="30"/>
  <c r="F1853" i="30" s="1"/>
  <c r="E1852" i="30"/>
  <c r="F1852" i="30" s="1"/>
  <c r="E1851" i="30"/>
  <c r="F1851" i="30" s="1"/>
  <c r="E1850" i="30"/>
  <c r="F1850" i="30" s="1"/>
  <c r="E1849" i="30"/>
  <c r="F1849" i="30" s="1"/>
  <c r="E1848" i="30"/>
  <c r="F1848" i="30" s="1"/>
  <c r="E1847" i="30"/>
  <c r="F1847" i="30" s="1"/>
  <c r="E1846" i="30"/>
  <c r="F1846" i="30" s="1"/>
  <c r="E1845" i="30"/>
  <c r="F1845" i="30" s="1"/>
  <c r="E1844" i="30"/>
  <c r="F1844" i="30" s="1"/>
  <c r="E1843" i="30"/>
  <c r="F1843" i="30" s="1"/>
  <c r="E1842" i="30"/>
  <c r="F1842" i="30" s="1"/>
  <c r="E1841" i="30"/>
  <c r="F1841" i="30" s="1"/>
  <c r="E1840" i="30"/>
  <c r="F1840" i="30" s="1"/>
  <c r="E1839" i="30"/>
  <c r="F1839" i="30" s="1"/>
  <c r="E1838" i="30"/>
  <c r="F1838" i="30" s="1"/>
  <c r="E1837" i="30"/>
  <c r="F1837" i="30" s="1"/>
  <c r="E1836" i="30"/>
  <c r="F1836" i="30" s="1"/>
  <c r="E1835" i="30"/>
  <c r="F1835" i="30" s="1"/>
  <c r="E1834" i="30"/>
  <c r="F1834" i="30" s="1"/>
  <c r="E1833" i="30"/>
  <c r="F1833" i="30" s="1"/>
  <c r="E1832" i="30"/>
  <c r="F1832" i="30" s="1"/>
  <c r="E1831" i="30"/>
  <c r="F1831" i="30" s="1"/>
  <c r="E1830" i="30"/>
  <c r="F1830" i="30" s="1"/>
  <c r="E1829" i="30"/>
  <c r="F1829" i="30" s="1"/>
  <c r="E1828" i="30"/>
  <c r="F1828" i="30" s="1"/>
  <c r="E1827" i="30"/>
  <c r="F1827" i="30" s="1"/>
  <c r="E1826" i="30"/>
  <c r="F1826" i="30" s="1"/>
  <c r="E1825" i="30"/>
  <c r="F1825" i="30" s="1"/>
  <c r="E1824" i="30"/>
  <c r="F1824" i="30" s="1"/>
  <c r="E1823" i="30"/>
  <c r="F1823" i="30" s="1"/>
  <c r="E1822" i="30"/>
  <c r="F1822" i="30" s="1"/>
  <c r="E1821" i="30"/>
  <c r="F1821" i="30" s="1"/>
  <c r="E1820" i="30"/>
  <c r="F1820" i="30" s="1"/>
  <c r="E1819" i="30"/>
  <c r="F1819" i="30" s="1"/>
  <c r="E1818" i="30"/>
  <c r="F1818" i="30" s="1"/>
  <c r="E1817" i="30"/>
  <c r="F1817" i="30" s="1"/>
  <c r="E1816" i="30"/>
  <c r="F1816" i="30" s="1"/>
  <c r="E1815" i="30"/>
  <c r="F1815" i="30" s="1"/>
  <c r="E1814" i="30"/>
  <c r="F1814" i="30" s="1"/>
  <c r="E1813" i="30"/>
  <c r="F1813" i="30" s="1"/>
  <c r="E1812" i="30"/>
  <c r="F1812" i="30" s="1"/>
  <c r="E1811" i="30"/>
  <c r="F1811" i="30" s="1"/>
  <c r="E1810" i="30"/>
  <c r="F1810" i="30" s="1"/>
  <c r="E1809" i="30"/>
  <c r="F1809" i="30" s="1"/>
  <c r="E1808" i="30"/>
  <c r="F1808" i="30" s="1"/>
  <c r="E1807" i="30"/>
  <c r="F1807" i="30" s="1"/>
  <c r="E1806" i="30"/>
  <c r="F1806" i="30" s="1"/>
  <c r="E1805" i="30"/>
  <c r="F1805" i="30" s="1"/>
  <c r="E1804" i="30"/>
  <c r="F1804" i="30" s="1"/>
  <c r="E1803" i="30"/>
  <c r="F1803" i="30" s="1"/>
  <c r="E1802" i="30"/>
  <c r="F1802" i="30" s="1"/>
  <c r="E1801" i="30"/>
  <c r="F1801" i="30" s="1"/>
  <c r="E1800" i="30"/>
  <c r="F1800" i="30" s="1"/>
  <c r="E1799" i="30"/>
  <c r="F1799" i="30" s="1"/>
  <c r="E1798" i="30"/>
  <c r="F1798" i="30" s="1"/>
  <c r="E1797" i="30"/>
  <c r="F1797" i="30" s="1"/>
  <c r="E1796" i="30"/>
  <c r="F1796" i="30" s="1"/>
  <c r="E1795" i="30"/>
  <c r="F1795" i="30" s="1"/>
  <c r="E1794" i="30"/>
  <c r="F1794" i="30" s="1"/>
  <c r="E1793" i="30"/>
  <c r="F1793" i="30" s="1"/>
  <c r="E1792" i="30"/>
  <c r="F1792" i="30" s="1"/>
  <c r="E1791" i="30"/>
  <c r="F1791" i="30" s="1"/>
  <c r="E1790" i="30"/>
  <c r="F1790" i="30" s="1"/>
  <c r="E1789" i="30"/>
  <c r="F1789" i="30" s="1"/>
  <c r="E1788" i="30"/>
  <c r="F1788" i="30" s="1"/>
  <c r="E1787" i="30"/>
  <c r="F1787" i="30" s="1"/>
  <c r="E1786" i="30"/>
  <c r="F1786" i="30" s="1"/>
  <c r="E1785" i="30"/>
  <c r="F1785" i="30" s="1"/>
  <c r="E1784" i="30"/>
  <c r="F1784" i="30" s="1"/>
  <c r="E1783" i="30"/>
  <c r="F1783" i="30" s="1"/>
  <c r="E1782" i="30"/>
  <c r="F1782" i="30" s="1"/>
  <c r="E1781" i="30"/>
  <c r="F1781" i="30" s="1"/>
  <c r="E1780" i="30"/>
  <c r="F1780" i="30" s="1"/>
  <c r="E1779" i="30"/>
  <c r="F1779" i="30" s="1"/>
  <c r="E1778" i="30"/>
  <c r="F1778" i="30" s="1"/>
  <c r="E1777" i="30"/>
  <c r="F1777" i="30" s="1"/>
  <c r="E1776" i="30"/>
  <c r="F1776" i="30" s="1"/>
  <c r="E1775" i="30"/>
  <c r="F1775" i="30" s="1"/>
  <c r="E1774" i="30"/>
  <c r="F1774" i="30" s="1"/>
  <c r="E1773" i="30"/>
  <c r="F1773" i="30" s="1"/>
  <c r="E1772" i="30"/>
  <c r="F1772" i="30" s="1"/>
  <c r="E1771" i="30"/>
  <c r="F1771" i="30" s="1"/>
  <c r="E1770" i="30"/>
  <c r="F1770" i="30" s="1"/>
  <c r="E1769" i="30"/>
  <c r="F1769" i="30" s="1"/>
  <c r="E1768" i="30"/>
  <c r="F1768" i="30" s="1"/>
  <c r="E1767" i="30"/>
  <c r="F1767" i="30" s="1"/>
  <c r="E1766" i="30"/>
  <c r="F1766" i="30" s="1"/>
  <c r="E1765" i="30"/>
  <c r="F1765" i="30" s="1"/>
  <c r="E1764" i="30"/>
  <c r="F1764" i="30" s="1"/>
  <c r="E1763" i="30"/>
  <c r="F1763" i="30" s="1"/>
  <c r="E1762" i="30"/>
  <c r="F1762" i="30" s="1"/>
  <c r="E1761" i="30"/>
  <c r="F1761" i="30" s="1"/>
  <c r="E1760" i="30"/>
  <c r="F1760" i="30" s="1"/>
  <c r="E1759" i="30"/>
  <c r="F1759" i="30" s="1"/>
  <c r="E1758" i="30"/>
  <c r="F1758" i="30" s="1"/>
  <c r="E1757" i="30"/>
  <c r="F1757" i="30" s="1"/>
  <c r="E1756" i="30"/>
  <c r="F1756" i="30" s="1"/>
  <c r="E1755" i="30"/>
  <c r="F1755" i="30" s="1"/>
  <c r="E1754" i="30"/>
  <c r="F1754" i="30" s="1"/>
  <c r="E1753" i="30"/>
  <c r="F1753" i="30" s="1"/>
  <c r="E1752" i="30"/>
  <c r="F1752" i="30" s="1"/>
  <c r="E1751" i="30"/>
  <c r="F1751" i="30" s="1"/>
  <c r="E1750" i="30"/>
  <c r="F1750" i="30" s="1"/>
  <c r="E1749" i="30"/>
  <c r="F1749" i="30" s="1"/>
  <c r="E1748" i="30"/>
  <c r="F1748" i="30" s="1"/>
  <c r="E1747" i="30"/>
  <c r="F1747" i="30" s="1"/>
  <c r="E1746" i="30"/>
  <c r="F1746" i="30" s="1"/>
  <c r="E1745" i="30"/>
  <c r="F1745" i="30" s="1"/>
  <c r="E1744" i="30"/>
  <c r="F1744" i="30" s="1"/>
  <c r="E1743" i="30"/>
  <c r="F1743" i="30" s="1"/>
  <c r="E1742" i="30"/>
  <c r="F1742" i="30" s="1"/>
  <c r="E1741" i="30"/>
  <c r="F1741" i="30" s="1"/>
  <c r="E1740" i="30"/>
  <c r="F1740" i="30" s="1"/>
  <c r="E1739" i="30"/>
  <c r="F1739" i="30" s="1"/>
  <c r="E1738" i="30"/>
  <c r="F1738" i="30" s="1"/>
  <c r="E1737" i="30"/>
  <c r="F1737" i="30" s="1"/>
  <c r="E1736" i="30"/>
  <c r="F1736" i="30" s="1"/>
  <c r="E1735" i="30"/>
  <c r="F1735" i="30" s="1"/>
  <c r="E1734" i="30"/>
  <c r="F1734" i="30" s="1"/>
  <c r="E1733" i="30"/>
  <c r="F1733" i="30" s="1"/>
  <c r="E1732" i="30"/>
  <c r="F1732" i="30" s="1"/>
  <c r="E1731" i="30"/>
  <c r="F1731" i="30" s="1"/>
  <c r="E1730" i="30"/>
  <c r="F1730" i="30" s="1"/>
  <c r="E1729" i="30"/>
  <c r="F1729" i="30" s="1"/>
  <c r="E1728" i="30"/>
  <c r="F1728" i="30" s="1"/>
  <c r="E1727" i="30"/>
  <c r="F1727" i="30" s="1"/>
  <c r="E1726" i="30"/>
  <c r="F1726" i="30" s="1"/>
  <c r="E1725" i="30"/>
  <c r="F1725" i="30" s="1"/>
  <c r="E1724" i="30"/>
  <c r="F1724" i="30" s="1"/>
  <c r="E1723" i="30"/>
  <c r="F1723" i="30" s="1"/>
  <c r="E1722" i="30"/>
  <c r="F1722" i="30" s="1"/>
  <c r="E1721" i="30"/>
  <c r="F1721" i="30" s="1"/>
  <c r="E1720" i="30"/>
  <c r="F1720" i="30" s="1"/>
  <c r="E1719" i="30"/>
  <c r="F1719" i="30" s="1"/>
  <c r="E1718" i="30"/>
  <c r="F1718" i="30" s="1"/>
  <c r="E1717" i="30"/>
  <c r="F1717" i="30" s="1"/>
  <c r="E1716" i="30"/>
  <c r="F1716" i="30" s="1"/>
  <c r="E1715" i="30"/>
  <c r="F1715" i="30" s="1"/>
  <c r="E1714" i="30"/>
  <c r="F1714" i="30" s="1"/>
  <c r="E1713" i="30"/>
  <c r="F1713" i="30" s="1"/>
  <c r="E1712" i="30"/>
  <c r="F1712" i="30" s="1"/>
  <c r="E1711" i="30"/>
  <c r="F1711" i="30" s="1"/>
  <c r="E1710" i="30"/>
  <c r="F1710" i="30" s="1"/>
  <c r="E1709" i="30"/>
  <c r="F1709" i="30" s="1"/>
  <c r="E1708" i="30"/>
  <c r="F1708" i="30" s="1"/>
  <c r="E1707" i="30"/>
  <c r="F1707" i="30" s="1"/>
  <c r="E1706" i="30"/>
  <c r="F1706" i="30" s="1"/>
  <c r="E1705" i="30"/>
  <c r="F1705" i="30" s="1"/>
  <c r="E1704" i="30"/>
  <c r="F1704" i="30" s="1"/>
  <c r="E1703" i="30"/>
  <c r="F1703" i="30" s="1"/>
  <c r="E1702" i="30"/>
  <c r="F1702" i="30" s="1"/>
  <c r="E1701" i="30"/>
  <c r="F1701" i="30" s="1"/>
  <c r="E1700" i="30"/>
  <c r="F1700" i="30" s="1"/>
  <c r="E1699" i="30"/>
  <c r="F1699" i="30" s="1"/>
  <c r="E1698" i="30"/>
  <c r="F1698" i="30" s="1"/>
  <c r="E1697" i="30"/>
  <c r="F1697" i="30" s="1"/>
  <c r="E1696" i="30"/>
  <c r="F1696" i="30" s="1"/>
  <c r="E1695" i="30"/>
  <c r="F1695" i="30" s="1"/>
  <c r="E1694" i="30"/>
  <c r="F1694" i="30" s="1"/>
  <c r="E1693" i="30"/>
  <c r="F1693" i="30" s="1"/>
  <c r="E1692" i="30"/>
  <c r="F1692" i="30" s="1"/>
  <c r="E1691" i="30"/>
  <c r="F1691" i="30" s="1"/>
  <c r="E1690" i="30"/>
  <c r="F1690" i="30" s="1"/>
  <c r="E1689" i="30"/>
  <c r="F1689" i="30" s="1"/>
  <c r="E1688" i="30"/>
  <c r="F1688" i="30" s="1"/>
  <c r="E1687" i="30"/>
  <c r="F1687" i="30" s="1"/>
  <c r="E1686" i="30"/>
  <c r="F1686" i="30" s="1"/>
  <c r="E1685" i="30"/>
  <c r="F1685" i="30" s="1"/>
  <c r="E1684" i="30"/>
  <c r="F1684" i="30" s="1"/>
  <c r="E1683" i="30"/>
  <c r="F1683" i="30" s="1"/>
  <c r="E1682" i="30"/>
  <c r="F1682" i="30" s="1"/>
  <c r="E1681" i="30"/>
  <c r="F1681" i="30" s="1"/>
  <c r="E1680" i="30"/>
  <c r="F1680" i="30" s="1"/>
  <c r="E1679" i="30"/>
  <c r="F1679" i="30" s="1"/>
  <c r="E1678" i="30"/>
  <c r="F1678" i="30" s="1"/>
  <c r="E1677" i="30"/>
  <c r="F1677" i="30" s="1"/>
  <c r="E1676" i="30"/>
  <c r="F1676" i="30" s="1"/>
  <c r="E1675" i="30"/>
  <c r="F1675" i="30" s="1"/>
  <c r="E1674" i="30"/>
  <c r="F1674" i="30" s="1"/>
  <c r="E1673" i="30"/>
  <c r="F1673" i="30" s="1"/>
  <c r="E1672" i="30"/>
  <c r="F1672" i="30" s="1"/>
  <c r="E1671" i="30"/>
  <c r="F1671" i="30" s="1"/>
  <c r="E1670" i="30"/>
  <c r="F1670" i="30" s="1"/>
  <c r="E1669" i="30"/>
  <c r="F1669" i="30" s="1"/>
  <c r="E1668" i="30"/>
  <c r="F1668" i="30" s="1"/>
  <c r="E1667" i="30"/>
  <c r="F1667" i="30" s="1"/>
  <c r="E1666" i="30"/>
  <c r="F1666" i="30" s="1"/>
  <c r="E1665" i="30"/>
  <c r="F1665" i="30" s="1"/>
  <c r="E1664" i="30"/>
  <c r="F1664" i="30" s="1"/>
  <c r="E1663" i="30"/>
  <c r="F1663" i="30" s="1"/>
  <c r="E1662" i="30"/>
  <c r="F1662" i="30" s="1"/>
  <c r="E1661" i="30"/>
  <c r="F1661" i="30" s="1"/>
  <c r="E1660" i="30"/>
  <c r="F1660" i="30" s="1"/>
  <c r="E1659" i="30"/>
  <c r="F1659" i="30" s="1"/>
  <c r="E1658" i="30"/>
  <c r="F1658" i="30" s="1"/>
  <c r="E1657" i="30"/>
  <c r="F1657" i="30" s="1"/>
  <c r="E1656" i="30"/>
  <c r="F1656" i="30" s="1"/>
  <c r="E1655" i="30"/>
  <c r="F1655" i="30" s="1"/>
  <c r="E1654" i="30"/>
  <c r="F1654" i="30" s="1"/>
  <c r="E1653" i="30"/>
  <c r="F1653" i="30" s="1"/>
  <c r="E1652" i="30"/>
  <c r="F1652" i="30" s="1"/>
  <c r="E1651" i="30"/>
  <c r="F1651" i="30" s="1"/>
  <c r="E1650" i="30"/>
  <c r="F1650" i="30" s="1"/>
  <c r="E1649" i="30"/>
  <c r="F1649" i="30" s="1"/>
  <c r="E1648" i="30"/>
  <c r="F1648" i="30" s="1"/>
  <c r="E1647" i="30"/>
  <c r="F1647" i="30" s="1"/>
  <c r="E1646" i="30"/>
  <c r="F1646" i="30" s="1"/>
  <c r="E1645" i="30"/>
  <c r="F1645" i="30" s="1"/>
  <c r="E1644" i="30"/>
  <c r="F1644" i="30" s="1"/>
  <c r="E1643" i="30"/>
  <c r="F1643" i="30" s="1"/>
  <c r="E1642" i="30"/>
  <c r="F1642" i="30" s="1"/>
  <c r="E1641" i="30"/>
  <c r="F1641" i="30" s="1"/>
  <c r="E1640" i="30"/>
  <c r="F1640" i="30" s="1"/>
  <c r="E1639" i="30"/>
  <c r="F1639" i="30" s="1"/>
  <c r="E1638" i="30"/>
  <c r="F1638" i="30" s="1"/>
  <c r="E1637" i="30"/>
  <c r="F1637" i="30" s="1"/>
  <c r="E1636" i="30"/>
  <c r="F1636" i="30" s="1"/>
  <c r="E1635" i="30"/>
  <c r="F1635" i="30" s="1"/>
  <c r="E1634" i="30"/>
  <c r="F1634" i="30" s="1"/>
  <c r="E1633" i="30"/>
  <c r="F1633" i="30" s="1"/>
  <c r="E1632" i="30"/>
  <c r="F1632" i="30" s="1"/>
  <c r="E1631" i="30"/>
  <c r="F1631" i="30" s="1"/>
  <c r="E1630" i="30"/>
  <c r="F1630" i="30" s="1"/>
  <c r="E1629" i="30"/>
  <c r="F1629" i="30" s="1"/>
  <c r="E1628" i="30"/>
  <c r="F1628" i="30" s="1"/>
  <c r="E1627" i="30"/>
  <c r="F1627" i="30" s="1"/>
  <c r="E1626" i="30"/>
  <c r="F1626" i="30" s="1"/>
  <c r="E1625" i="30"/>
  <c r="F1625" i="30" s="1"/>
  <c r="E1624" i="30"/>
  <c r="F1624" i="30" s="1"/>
  <c r="E1623" i="30"/>
  <c r="F1623" i="30" s="1"/>
  <c r="E1622" i="30"/>
  <c r="F1622" i="30" s="1"/>
  <c r="E1621" i="30"/>
  <c r="F1621" i="30" s="1"/>
  <c r="E1620" i="30"/>
  <c r="F1620" i="30" s="1"/>
  <c r="E1619" i="30"/>
  <c r="F1619" i="30" s="1"/>
  <c r="E1618" i="30"/>
  <c r="F1618" i="30" s="1"/>
  <c r="E1617" i="30"/>
  <c r="F1617" i="30" s="1"/>
  <c r="E1616" i="30"/>
  <c r="F1616" i="30" s="1"/>
  <c r="E1615" i="30"/>
  <c r="F1615" i="30" s="1"/>
  <c r="E1614" i="30"/>
  <c r="F1614" i="30" s="1"/>
  <c r="E1613" i="30"/>
  <c r="F1613" i="30" s="1"/>
  <c r="E1612" i="30"/>
  <c r="F1612" i="30" s="1"/>
  <c r="E1611" i="30"/>
  <c r="F1611" i="30" s="1"/>
  <c r="E1610" i="30"/>
  <c r="F1610" i="30" s="1"/>
  <c r="E1609" i="30"/>
  <c r="F1609" i="30" s="1"/>
  <c r="E1608" i="30"/>
  <c r="F1608" i="30" s="1"/>
  <c r="E1607" i="30"/>
  <c r="F1607" i="30" s="1"/>
  <c r="E1606" i="30"/>
  <c r="F1606" i="30" s="1"/>
  <c r="E1605" i="30"/>
  <c r="F1605" i="30" s="1"/>
  <c r="E1604" i="30"/>
  <c r="F1604" i="30" s="1"/>
  <c r="E1603" i="30"/>
  <c r="F1603" i="30" s="1"/>
  <c r="E1602" i="30"/>
  <c r="F1602" i="30" s="1"/>
  <c r="E1601" i="30"/>
  <c r="F1601" i="30" s="1"/>
  <c r="E1600" i="30"/>
  <c r="F1600" i="30" s="1"/>
  <c r="E1599" i="30"/>
  <c r="F1599" i="30" s="1"/>
  <c r="E1598" i="30"/>
  <c r="F1598" i="30" s="1"/>
  <c r="E1597" i="30"/>
  <c r="F1597" i="30" s="1"/>
  <c r="E1596" i="30"/>
  <c r="F1596" i="30" s="1"/>
  <c r="E1595" i="30"/>
  <c r="F1595" i="30" s="1"/>
  <c r="E1594" i="30"/>
  <c r="F1594" i="30" s="1"/>
  <c r="E1593" i="30"/>
  <c r="F1593" i="30" s="1"/>
  <c r="E1592" i="30"/>
  <c r="F1592" i="30" s="1"/>
  <c r="E1591" i="30"/>
  <c r="F1591" i="30" s="1"/>
  <c r="E1590" i="30"/>
  <c r="F1590" i="30" s="1"/>
  <c r="E1589" i="30"/>
  <c r="F1589" i="30" s="1"/>
  <c r="E1588" i="30"/>
  <c r="F1588" i="30" s="1"/>
  <c r="E1587" i="30"/>
  <c r="F1587" i="30" s="1"/>
  <c r="E1586" i="30"/>
  <c r="F1586" i="30" s="1"/>
  <c r="E1585" i="30"/>
  <c r="F1585" i="30" s="1"/>
  <c r="E1584" i="30"/>
  <c r="F1584" i="30" s="1"/>
  <c r="E1583" i="30"/>
  <c r="F1583" i="30" s="1"/>
  <c r="E1582" i="30"/>
  <c r="F1582" i="30" s="1"/>
  <c r="E1581" i="30"/>
  <c r="F1581" i="30" s="1"/>
  <c r="E1580" i="30"/>
  <c r="F1580" i="30" s="1"/>
  <c r="E1579" i="30"/>
  <c r="F1579" i="30" s="1"/>
  <c r="E1578" i="30"/>
  <c r="F1578" i="30" s="1"/>
  <c r="E1577" i="30"/>
  <c r="F1577" i="30" s="1"/>
  <c r="E1576" i="30"/>
  <c r="F1576" i="30" s="1"/>
  <c r="E1575" i="30"/>
  <c r="F1575" i="30" s="1"/>
  <c r="E1574" i="30"/>
  <c r="F1574" i="30" s="1"/>
  <c r="E1573" i="30"/>
  <c r="F1573" i="30" s="1"/>
  <c r="E1572" i="30"/>
  <c r="F1572" i="30" s="1"/>
  <c r="E1571" i="30"/>
  <c r="F1571" i="30" s="1"/>
  <c r="E1570" i="30"/>
  <c r="F1570" i="30" s="1"/>
  <c r="E1569" i="30"/>
  <c r="F1569" i="30" s="1"/>
  <c r="E1568" i="30"/>
  <c r="F1568" i="30" s="1"/>
  <c r="E1567" i="30"/>
  <c r="F1567" i="30" s="1"/>
  <c r="E1566" i="30"/>
  <c r="F1566" i="30" s="1"/>
  <c r="E1565" i="30"/>
  <c r="F1565" i="30" s="1"/>
  <c r="E1564" i="30"/>
  <c r="F1564" i="30" s="1"/>
  <c r="E1563" i="30"/>
  <c r="F1563" i="30" s="1"/>
  <c r="E1562" i="30"/>
  <c r="F1562" i="30" s="1"/>
  <c r="E1561" i="30"/>
  <c r="F1561" i="30" s="1"/>
  <c r="E1560" i="30"/>
  <c r="F1560" i="30" s="1"/>
  <c r="E1559" i="30"/>
  <c r="F1559" i="30" s="1"/>
  <c r="E1558" i="30"/>
  <c r="F1558" i="30" s="1"/>
  <c r="E1557" i="30"/>
  <c r="F1557" i="30" s="1"/>
  <c r="E1556" i="30"/>
  <c r="F1556" i="30" s="1"/>
  <c r="E1555" i="30"/>
  <c r="F1555" i="30" s="1"/>
  <c r="E1554" i="30"/>
  <c r="F1554" i="30" s="1"/>
  <c r="E1553" i="30"/>
  <c r="F1553" i="30" s="1"/>
  <c r="E1552" i="30"/>
  <c r="F1552" i="30" s="1"/>
  <c r="E1551" i="30"/>
  <c r="F1551" i="30" s="1"/>
  <c r="E1550" i="30"/>
  <c r="F1550" i="30" s="1"/>
  <c r="E1549" i="30"/>
  <c r="F1549" i="30" s="1"/>
  <c r="E1548" i="30"/>
  <c r="F1548" i="30" s="1"/>
  <c r="E1547" i="30"/>
  <c r="F1547" i="30" s="1"/>
  <c r="E1546" i="30"/>
  <c r="F1546" i="30" s="1"/>
  <c r="E1545" i="30"/>
  <c r="F1545" i="30" s="1"/>
  <c r="E1544" i="30"/>
  <c r="F1544" i="30" s="1"/>
  <c r="E1543" i="30"/>
  <c r="F1543" i="30" s="1"/>
  <c r="E1542" i="30"/>
  <c r="F1542" i="30" s="1"/>
  <c r="E1541" i="30"/>
  <c r="F1541" i="30" s="1"/>
  <c r="E1540" i="30"/>
  <c r="F1540" i="30" s="1"/>
  <c r="E1539" i="30"/>
  <c r="F1539" i="30" s="1"/>
  <c r="E1538" i="30"/>
  <c r="F1538" i="30" s="1"/>
  <c r="E1537" i="30"/>
  <c r="F1537" i="30" s="1"/>
  <c r="E1536" i="30"/>
  <c r="F1536" i="30" s="1"/>
  <c r="E1535" i="30"/>
  <c r="F1535" i="30" s="1"/>
  <c r="E1534" i="30"/>
  <c r="F1534" i="30" s="1"/>
  <c r="E1533" i="30"/>
  <c r="F1533" i="30" s="1"/>
  <c r="E1532" i="30"/>
  <c r="F1532" i="30" s="1"/>
  <c r="E1531" i="30"/>
  <c r="F1531" i="30" s="1"/>
  <c r="E1530" i="30"/>
  <c r="F1530" i="30" s="1"/>
  <c r="E1529" i="30"/>
  <c r="F1529" i="30" s="1"/>
  <c r="E1528" i="30"/>
  <c r="F1528" i="30" s="1"/>
  <c r="E1527" i="30"/>
  <c r="F1527" i="30" s="1"/>
  <c r="E1526" i="30"/>
  <c r="F1526" i="30" s="1"/>
  <c r="E1525" i="30"/>
  <c r="F1525" i="30" s="1"/>
  <c r="E1524" i="30"/>
  <c r="F1524" i="30" s="1"/>
  <c r="E1523" i="30"/>
  <c r="F1523" i="30" s="1"/>
  <c r="E1522" i="30"/>
  <c r="F1522" i="30" s="1"/>
  <c r="E1521" i="30"/>
  <c r="F1521" i="30" s="1"/>
  <c r="E1520" i="30"/>
  <c r="F1520" i="30" s="1"/>
  <c r="E1519" i="30"/>
  <c r="F1519" i="30" s="1"/>
  <c r="E1518" i="30"/>
  <c r="F1518" i="30" s="1"/>
  <c r="E1517" i="30"/>
  <c r="F1517" i="30" s="1"/>
  <c r="E1516" i="30"/>
  <c r="F1516" i="30" s="1"/>
  <c r="E1515" i="30"/>
  <c r="F1515" i="30" s="1"/>
  <c r="E1514" i="30"/>
  <c r="F1514" i="30" s="1"/>
  <c r="E1513" i="30"/>
  <c r="F1513" i="30" s="1"/>
  <c r="E1512" i="30"/>
  <c r="F1512" i="30" s="1"/>
  <c r="E1511" i="30"/>
  <c r="F1511" i="30" s="1"/>
  <c r="E1510" i="30"/>
  <c r="F1510" i="30" s="1"/>
  <c r="E1509" i="30"/>
  <c r="F1509" i="30" s="1"/>
  <c r="E1508" i="30"/>
  <c r="F1508" i="30" s="1"/>
  <c r="E1507" i="30"/>
  <c r="F1507" i="30" s="1"/>
  <c r="E1506" i="30"/>
  <c r="F1506" i="30" s="1"/>
  <c r="E1505" i="30"/>
  <c r="F1505" i="30" s="1"/>
  <c r="E1504" i="30"/>
  <c r="F1504" i="30" s="1"/>
  <c r="E1503" i="30"/>
  <c r="F1503" i="30" s="1"/>
  <c r="E1502" i="30"/>
  <c r="F1502" i="30" s="1"/>
  <c r="E1501" i="30"/>
  <c r="F1501" i="30" s="1"/>
  <c r="E1500" i="30"/>
  <c r="F1500" i="30" s="1"/>
  <c r="E1499" i="30"/>
  <c r="F1499" i="30" s="1"/>
  <c r="E1498" i="30"/>
  <c r="F1498" i="30" s="1"/>
  <c r="E1497" i="30"/>
  <c r="F1497" i="30" s="1"/>
  <c r="E1496" i="30"/>
  <c r="F1496" i="30" s="1"/>
  <c r="E1495" i="30"/>
  <c r="F1495" i="30" s="1"/>
  <c r="E1494" i="30"/>
  <c r="F1494" i="30" s="1"/>
  <c r="E1493" i="30"/>
  <c r="F1493" i="30" s="1"/>
  <c r="E1492" i="30"/>
  <c r="F1492" i="30" s="1"/>
  <c r="E1491" i="30"/>
  <c r="F1491" i="30" s="1"/>
  <c r="E1490" i="30"/>
  <c r="F1490" i="30" s="1"/>
  <c r="E1489" i="30"/>
  <c r="F1489" i="30" s="1"/>
  <c r="E1488" i="30"/>
  <c r="F1488" i="30" s="1"/>
  <c r="E1487" i="30"/>
  <c r="F1487" i="30" s="1"/>
  <c r="E1486" i="30"/>
  <c r="F1486" i="30" s="1"/>
  <c r="E1485" i="30"/>
  <c r="F1485" i="30" s="1"/>
  <c r="E1484" i="30"/>
  <c r="F1484" i="30" s="1"/>
  <c r="E1483" i="30"/>
  <c r="F1483" i="30" s="1"/>
  <c r="E1482" i="30"/>
  <c r="F1482" i="30" s="1"/>
  <c r="E1481" i="30"/>
  <c r="F1481" i="30" s="1"/>
  <c r="E1480" i="30"/>
  <c r="F1480" i="30" s="1"/>
  <c r="E1479" i="30"/>
  <c r="F1479" i="30" s="1"/>
  <c r="E1478" i="30"/>
  <c r="F1478" i="30" s="1"/>
  <c r="E1477" i="30"/>
  <c r="F1477" i="30" s="1"/>
  <c r="E1476" i="30"/>
  <c r="F1476" i="30" s="1"/>
  <c r="E1475" i="30"/>
  <c r="F1475" i="30" s="1"/>
  <c r="E1474" i="30"/>
  <c r="F1474" i="30" s="1"/>
  <c r="E1473" i="30"/>
  <c r="F1473" i="30" s="1"/>
  <c r="E1472" i="30"/>
  <c r="F1472" i="30" s="1"/>
  <c r="E1471" i="30"/>
  <c r="F1471" i="30" s="1"/>
  <c r="E1470" i="30"/>
  <c r="F1470" i="30" s="1"/>
  <c r="E1469" i="30"/>
  <c r="F1469" i="30" s="1"/>
  <c r="E1468" i="30"/>
  <c r="F1468" i="30" s="1"/>
  <c r="E1467" i="30"/>
  <c r="F1467" i="30" s="1"/>
  <c r="E1466" i="30"/>
  <c r="F1466" i="30" s="1"/>
  <c r="E1465" i="30"/>
  <c r="F1465" i="30" s="1"/>
  <c r="E1464" i="30"/>
  <c r="F1464" i="30" s="1"/>
  <c r="E1463" i="30"/>
  <c r="F1463" i="30" s="1"/>
  <c r="E1462" i="30"/>
  <c r="F1462" i="30" s="1"/>
  <c r="E1461" i="30"/>
  <c r="F1461" i="30" s="1"/>
  <c r="E1460" i="30"/>
  <c r="F1460" i="30" s="1"/>
  <c r="E1459" i="30"/>
  <c r="F1459" i="30" s="1"/>
  <c r="E1458" i="30"/>
  <c r="F1458" i="30" s="1"/>
  <c r="E1457" i="30"/>
  <c r="F1457" i="30" s="1"/>
  <c r="E1456" i="30"/>
  <c r="F1456" i="30" s="1"/>
  <c r="E1455" i="30"/>
  <c r="F1455" i="30" s="1"/>
  <c r="E1454" i="30"/>
  <c r="F1454" i="30" s="1"/>
  <c r="E1453" i="30"/>
  <c r="F1453" i="30" s="1"/>
  <c r="E1452" i="30"/>
  <c r="F1452" i="30" s="1"/>
  <c r="E1451" i="30"/>
  <c r="F1451" i="30" s="1"/>
  <c r="E1450" i="30"/>
  <c r="F1450" i="30" s="1"/>
  <c r="E1449" i="30"/>
  <c r="F1449" i="30" s="1"/>
  <c r="E1448" i="30"/>
  <c r="F1448" i="30" s="1"/>
  <c r="E1447" i="30"/>
  <c r="F1447" i="30" s="1"/>
  <c r="E1446" i="30"/>
  <c r="F1446" i="30" s="1"/>
  <c r="E1445" i="30"/>
  <c r="F1445" i="30" s="1"/>
  <c r="E1444" i="30"/>
  <c r="F1444" i="30" s="1"/>
  <c r="E1443" i="30"/>
  <c r="F1443" i="30" s="1"/>
  <c r="E1442" i="30"/>
  <c r="F1442" i="30" s="1"/>
  <c r="E1441" i="30"/>
  <c r="F1441" i="30" s="1"/>
  <c r="E1440" i="30"/>
  <c r="F1440" i="30" s="1"/>
  <c r="E1439" i="30"/>
  <c r="F1439" i="30" s="1"/>
  <c r="E1438" i="30"/>
  <c r="F1438" i="30" s="1"/>
  <c r="E1437" i="30"/>
  <c r="F1437" i="30" s="1"/>
  <c r="E1436" i="30"/>
  <c r="F1436" i="30" s="1"/>
  <c r="E1435" i="30"/>
  <c r="F1435" i="30" s="1"/>
  <c r="E1434" i="30"/>
  <c r="F1434" i="30" s="1"/>
  <c r="E1433" i="30"/>
  <c r="F1433" i="30" s="1"/>
  <c r="E1432" i="30"/>
  <c r="F1432" i="30" s="1"/>
  <c r="E1431" i="30"/>
  <c r="F1431" i="30" s="1"/>
  <c r="E1430" i="30"/>
  <c r="F1430" i="30" s="1"/>
  <c r="E1429" i="30"/>
  <c r="F1429" i="30" s="1"/>
  <c r="E1428" i="30"/>
  <c r="F1428" i="30" s="1"/>
  <c r="E1427" i="30"/>
  <c r="F1427" i="30" s="1"/>
  <c r="E1426" i="30"/>
  <c r="F1426" i="30" s="1"/>
  <c r="E1425" i="30"/>
  <c r="F1425" i="30" s="1"/>
  <c r="E1424" i="30"/>
  <c r="F1424" i="30" s="1"/>
  <c r="E1423" i="30"/>
  <c r="F1423" i="30" s="1"/>
  <c r="E1422" i="30"/>
  <c r="F1422" i="30" s="1"/>
  <c r="E1421" i="30"/>
  <c r="F1421" i="30" s="1"/>
  <c r="E1420" i="30"/>
  <c r="F1420" i="30" s="1"/>
  <c r="E1419" i="30"/>
  <c r="F1419" i="30" s="1"/>
  <c r="E1418" i="30"/>
  <c r="F1418" i="30" s="1"/>
  <c r="E1417" i="30"/>
  <c r="F1417" i="30" s="1"/>
  <c r="E1416" i="30"/>
  <c r="F1416" i="30" s="1"/>
  <c r="E1415" i="30"/>
  <c r="F1415" i="30" s="1"/>
  <c r="E1414" i="30"/>
  <c r="F1414" i="30" s="1"/>
  <c r="E1413" i="30"/>
  <c r="F1413" i="30" s="1"/>
  <c r="E1412" i="30"/>
  <c r="F1412" i="30" s="1"/>
  <c r="E1411" i="30"/>
  <c r="F1411" i="30" s="1"/>
  <c r="E1410" i="30"/>
  <c r="F1410" i="30" s="1"/>
  <c r="E1409" i="30"/>
  <c r="F1409" i="30" s="1"/>
  <c r="E1408" i="30"/>
  <c r="F1408" i="30" s="1"/>
  <c r="E1407" i="30"/>
  <c r="F1407" i="30" s="1"/>
  <c r="E1406" i="30"/>
  <c r="F1406" i="30" s="1"/>
  <c r="E1405" i="30"/>
  <c r="F1405" i="30" s="1"/>
  <c r="E1404" i="30"/>
  <c r="F1404" i="30" s="1"/>
  <c r="E1403" i="30"/>
  <c r="F1403" i="30" s="1"/>
  <c r="E1402" i="30"/>
  <c r="F1402" i="30" s="1"/>
  <c r="E1401" i="30"/>
  <c r="F1401" i="30" s="1"/>
  <c r="E1400" i="30"/>
  <c r="F1400" i="30" s="1"/>
  <c r="E1399" i="30"/>
  <c r="F1399" i="30" s="1"/>
  <c r="E1398" i="30"/>
  <c r="F1398" i="30" s="1"/>
  <c r="E1397" i="30"/>
  <c r="F1397" i="30" s="1"/>
  <c r="E1396" i="30"/>
  <c r="F1396" i="30" s="1"/>
  <c r="E1395" i="30"/>
  <c r="F1395" i="30" s="1"/>
  <c r="E1394" i="30"/>
  <c r="F1394" i="30" s="1"/>
  <c r="E1393" i="30"/>
  <c r="F1393" i="30" s="1"/>
  <c r="E1392" i="30"/>
  <c r="F1392" i="30" s="1"/>
  <c r="E1391" i="30"/>
  <c r="F1391" i="30" s="1"/>
  <c r="E1390" i="30"/>
  <c r="F1390" i="30" s="1"/>
  <c r="E1389" i="30"/>
  <c r="F1389" i="30" s="1"/>
  <c r="E1388" i="30"/>
  <c r="F1388" i="30" s="1"/>
  <c r="E1387" i="30"/>
  <c r="F1387" i="30" s="1"/>
  <c r="E1386" i="30"/>
  <c r="F1386" i="30" s="1"/>
  <c r="E1385" i="30"/>
  <c r="F1385" i="30" s="1"/>
  <c r="E1384" i="30"/>
  <c r="F1384" i="30" s="1"/>
  <c r="E1383" i="30"/>
  <c r="F1383" i="30" s="1"/>
  <c r="E1382" i="30"/>
  <c r="F1382" i="30" s="1"/>
  <c r="E1381" i="30"/>
  <c r="F1381" i="30" s="1"/>
  <c r="E1380" i="30"/>
  <c r="F1380" i="30" s="1"/>
  <c r="E1379" i="30"/>
  <c r="F1379" i="30" s="1"/>
  <c r="E1378" i="30"/>
  <c r="F1378" i="30" s="1"/>
  <c r="E1377" i="30"/>
  <c r="F1377" i="30" s="1"/>
  <c r="E1376" i="30"/>
  <c r="F1376" i="30" s="1"/>
  <c r="E1375" i="30"/>
  <c r="F1375" i="30" s="1"/>
  <c r="E1374" i="30"/>
  <c r="F1374" i="30" s="1"/>
  <c r="E1373" i="30"/>
  <c r="F1373" i="30" s="1"/>
  <c r="E1372" i="30"/>
  <c r="F1372" i="30" s="1"/>
  <c r="E1371" i="30"/>
  <c r="F1371" i="30" s="1"/>
  <c r="E1370" i="30"/>
  <c r="F1370" i="30" s="1"/>
  <c r="E1369" i="30"/>
  <c r="F1369" i="30" s="1"/>
  <c r="E1368" i="30"/>
  <c r="F1368" i="30" s="1"/>
  <c r="E1367" i="30"/>
  <c r="F1367" i="30" s="1"/>
  <c r="E1366" i="30"/>
  <c r="F1366" i="30" s="1"/>
  <c r="E1365" i="30"/>
  <c r="F1365" i="30" s="1"/>
  <c r="E1364" i="30"/>
  <c r="F1364" i="30" s="1"/>
  <c r="E1363" i="30"/>
  <c r="F1363" i="30" s="1"/>
  <c r="E1362" i="30"/>
  <c r="F1362" i="30" s="1"/>
  <c r="E1361" i="30"/>
  <c r="F1361" i="30" s="1"/>
  <c r="E1360" i="30"/>
  <c r="F1360" i="30" s="1"/>
  <c r="E1359" i="30"/>
  <c r="F1359" i="30" s="1"/>
  <c r="E1358" i="30"/>
  <c r="F1358" i="30" s="1"/>
  <c r="E1357" i="30"/>
  <c r="F1357" i="30" s="1"/>
  <c r="E1356" i="30"/>
  <c r="F1356" i="30" s="1"/>
  <c r="E1355" i="30"/>
  <c r="F1355" i="30" s="1"/>
  <c r="E1354" i="30"/>
  <c r="F1354" i="30" s="1"/>
  <c r="E1353" i="30"/>
  <c r="F1353" i="30" s="1"/>
  <c r="E1352" i="30"/>
  <c r="F1352" i="30" s="1"/>
  <c r="E1351" i="30"/>
  <c r="F1351" i="30" s="1"/>
  <c r="E1350" i="30"/>
  <c r="F1350" i="30" s="1"/>
  <c r="E1349" i="30"/>
  <c r="F1349" i="30" s="1"/>
  <c r="E1348" i="30"/>
  <c r="F1348" i="30" s="1"/>
  <c r="E1347" i="30"/>
  <c r="F1347" i="30" s="1"/>
  <c r="E1346" i="30"/>
  <c r="F1346" i="30" s="1"/>
  <c r="E1345" i="30"/>
  <c r="F1345" i="30" s="1"/>
  <c r="E1344" i="30"/>
  <c r="F1344" i="30" s="1"/>
  <c r="E1343" i="30"/>
  <c r="F1343" i="30" s="1"/>
  <c r="E1342" i="30"/>
  <c r="F1342" i="30" s="1"/>
  <c r="E1341" i="30"/>
  <c r="F1341" i="30" s="1"/>
  <c r="E1340" i="30"/>
  <c r="F1340" i="30" s="1"/>
  <c r="E1339" i="30"/>
  <c r="F1339" i="30" s="1"/>
  <c r="E1338" i="30"/>
  <c r="F1338" i="30" s="1"/>
  <c r="E1337" i="30"/>
  <c r="F1337" i="30" s="1"/>
  <c r="E1336" i="30"/>
  <c r="F1336" i="30" s="1"/>
  <c r="E1335" i="30"/>
  <c r="F1335" i="30" s="1"/>
  <c r="E1334" i="30"/>
  <c r="F1334" i="30" s="1"/>
  <c r="E1333" i="30"/>
  <c r="F1333" i="30" s="1"/>
  <c r="E1332" i="30"/>
  <c r="F1332" i="30" s="1"/>
  <c r="E1331" i="30"/>
  <c r="F1331" i="30" s="1"/>
  <c r="E1330" i="30"/>
  <c r="F1330" i="30" s="1"/>
  <c r="E1329" i="30"/>
  <c r="F1329" i="30" s="1"/>
  <c r="E1328" i="30"/>
  <c r="F1328" i="30" s="1"/>
  <c r="E1327" i="30"/>
  <c r="F1327" i="30" s="1"/>
  <c r="E1326" i="30"/>
  <c r="F1326" i="30" s="1"/>
  <c r="E1325" i="30"/>
  <c r="F1325" i="30" s="1"/>
  <c r="E1324" i="30"/>
  <c r="F1324" i="30" s="1"/>
  <c r="E1323" i="30"/>
  <c r="F1323" i="30" s="1"/>
  <c r="E1322" i="30"/>
  <c r="F1322" i="30" s="1"/>
  <c r="E1321" i="30"/>
  <c r="F1321" i="30" s="1"/>
  <c r="E1320" i="30"/>
  <c r="F1320" i="30" s="1"/>
  <c r="E1319" i="30"/>
  <c r="F1319" i="30" s="1"/>
  <c r="E1318" i="30"/>
  <c r="F1318" i="30" s="1"/>
  <c r="E1317" i="30"/>
  <c r="F1317" i="30" s="1"/>
  <c r="E1316" i="30"/>
  <c r="F1316" i="30" s="1"/>
  <c r="E1315" i="30"/>
  <c r="F1315" i="30" s="1"/>
  <c r="E1314" i="30"/>
  <c r="F1314" i="30" s="1"/>
  <c r="E1313" i="30"/>
  <c r="F1313" i="30" s="1"/>
  <c r="E1312" i="30"/>
  <c r="F1312" i="30" s="1"/>
  <c r="E1311" i="30"/>
  <c r="F1311" i="30" s="1"/>
  <c r="E1310" i="30"/>
  <c r="F1310" i="30" s="1"/>
  <c r="E1309" i="30"/>
  <c r="F1309" i="30" s="1"/>
  <c r="E1308" i="30"/>
  <c r="F1308" i="30" s="1"/>
  <c r="E1307" i="30"/>
  <c r="F1307" i="30" s="1"/>
  <c r="E1306" i="30"/>
  <c r="F1306" i="30" s="1"/>
  <c r="E1305" i="30"/>
  <c r="F1305" i="30" s="1"/>
  <c r="E1304" i="30"/>
  <c r="F1304" i="30" s="1"/>
  <c r="E1303" i="30"/>
  <c r="F1303" i="30" s="1"/>
  <c r="E1302" i="30"/>
  <c r="F1302" i="30" s="1"/>
  <c r="E1301" i="30"/>
  <c r="F1301" i="30" s="1"/>
  <c r="E1300" i="30"/>
  <c r="F1300" i="30" s="1"/>
  <c r="E1299" i="30"/>
  <c r="F1299" i="30" s="1"/>
  <c r="E1298" i="30"/>
  <c r="F1298" i="30" s="1"/>
  <c r="E1297" i="30"/>
  <c r="F1297" i="30" s="1"/>
  <c r="E1296" i="30"/>
  <c r="F1296" i="30" s="1"/>
  <c r="E1295" i="30"/>
  <c r="F1295" i="30" s="1"/>
  <c r="E1294" i="30"/>
  <c r="F1294" i="30" s="1"/>
  <c r="E1293" i="30"/>
  <c r="F1293" i="30" s="1"/>
  <c r="E1292" i="30"/>
  <c r="F1292" i="30" s="1"/>
  <c r="E1291" i="30"/>
  <c r="F1291" i="30" s="1"/>
  <c r="E1290" i="30"/>
  <c r="F1290" i="30" s="1"/>
  <c r="E1289" i="30"/>
  <c r="F1289" i="30" s="1"/>
  <c r="E1288" i="30"/>
  <c r="F1288" i="30" s="1"/>
  <c r="E1287" i="30"/>
  <c r="F1287" i="30" s="1"/>
  <c r="E1286" i="30"/>
  <c r="F1286" i="30" s="1"/>
  <c r="E1285" i="30"/>
  <c r="F1285" i="30" s="1"/>
  <c r="E1284" i="30"/>
  <c r="F1284" i="30" s="1"/>
  <c r="E1283" i="30"/>
  <c r="F1283" i="30" s="1"/>
  <c r="E1282" i="30"/>
  <c r="F1282" i="30" s="1"/>
  <c r="E1281" i="30"/>
  <c r="F1281" i="30" s="1"/>
  <c r="E1280" i="30"/>
  <c r="F1280" i="30" s="1"/>
  <c r="E1279" i="30"/>
  <c r="F1279" i="30" s="1"/>
  <c r="E1278" i="30"/>
  <c r="F1278" i="30" s="1"/>
  <c r="E1277" i="30"/>
  <c r="F1277" i="30" s="1"/>
  <c r="E1276" i="30"/>
  <c r="F1276" i="30" s="1"/>
  <c r="E1275" i="30"/>
  <c r="F1275" i="30" s="1"/>
  <c r="E1274" i="30"/>
  <c r="F1274" i="30" s="1"/>
  <c r="E1273" i="30"/>
  <c r="F1273" i="30" s="1"/>
  <c r="E1272" i="30"/>
  <c r="F1272" i="30" s="1"/>
  <c r="E1271" i="30"/>
  <c r="F1271" i="30" s="1"/>
  <c r="E1270" i="30"/>
  <c r="F1270" i="30" s="1"/>
  <c r="E1269" i="30"/>
  <c r="F1269" i="30" s="1"/>
  <c r="E1268" i="30"/>
  <c r="F1268" i="30" s="1"/>
  <c r="E1267" i="30"/>
  <c r="F1267" i="30" s="1"/>
  <c r="E1266" i="30"/>
  <c r="F1266" i="30" s="1"/>
  <c r="E1265" i="30"/>
  <c r="F1265" i="30" s="1"/>
  <c r="E1264" i="30"/>
  <c r="F1264" i="30" s="1"/>
  <c r="E1263" i="30"/>
  <c r="F1263" i="30" s="1"/>
  <c r="E1262" i="30"/>
  <c r="F1262" i="30" s="1"/>
  <c r="E1261" i="30"/>
  <c r="F1261" i="30" s="1"/>
  <c r="E1260" i="30"/>
  <c r="F1260" i="30" s="1"/>
  <c r="E1259" i="30"/>
  <c r="F1259" i="30" s="1"/>
  <c r="E1258" i="30"/>
  <c r="F1258" i="30" s="1"/>
  <c r="E1257" i="30"/>
  <c r="F1257" i="30" s="1"/>
  <c r="E1256" i="30"/>
  <c r="F1256" i="30" s="1"/>
  <c r="E1255" i="30"/>
  <c r="F1255" i="30" s="1"/>
  <c r="E1254" i="30"/>
  <c r="F1254" i="30" s="1"/>
  <c r="E1253" i="30"/>
  <c r="F1253" i="30" s="1"/>
  <c r="E1252" i="30"/>
  <c r="F1252" i="30" s="1"/>
  <c r="E1251" i="30"/>
  <c r="F1251" i="30" s="1"/>
  <c r="E1250" i="30"/>
  <c r="F1250" i="30" s="1"/>
  <c r="E1249" i="30"/>
  <c r="F1249" i="30" s="1"/>
  <c r="E1248" i="30"/>
  <c r="F1248" i="30" s="1"/>
  <c r="E1247" i="30"/>
  <c r="F1247" i="30" s="1"/>
  <c r="E1246" i="30"/>
  <c r="F1246" i="30" s="1"/>
  <c r="E1245" i="30"/>
  <c r="F1245" i="30" s="1"/>
  <c r="E1244" i="30"/>
  <c r="F1244" i="30" s="1"/>
  <c r="E1243" i="30"/>
  <c r="F1243" i="30" s="1"/>
  <c r="E1242" i="30"/>
  <c r="F1242" i="30" s="1"/>
  <c r="E1241" i="30"/>
  <c r="F1241" i="30" s="1"/>
  <c r="E1240" i="30"/>
  <c r="F1240" i="30" s="1"/>
  <c r="E1239" i="30"/>
  <c r="F1239" i="30" s="1"/>
  <c r="E1238" i="30"/>
  <c r="F1238" i="30" s="1"/>
  <c r="E1237" i="30"/>
  <c r="F1237" i="30" s="1"/>
  <c r="E1236" i="30"/>
  <c r="F1236" i="30" s="1"/>
  <c r="E1235" i="30"/>
  <c r="F1235" i="30" s="1"/>
  <c r="E1234" i="30"/>
  <c r="F1234" i="30" s="1"/>
  <c r="E1233" i="30"/>
  <c r="F1233" i="30" s="1"/>
  <c r="E1232" i="30"/>
  <c r="F1232" i="30" s="1"/>
  <c r="E1231" i="30"/>
  <c r="F1231" i="30" s="1"/>
  <c r="E1230" i="30"/>
  <c r="F1230" i="30" s="1"/>
  <c r="E1229" i="30"/>
  <c r="F1229" i="30" s="1"/>
  <c r="E1228" i="30"/>
  <c r="F1228" i="30" s="1"/>
  <c r="E1227" i="30"/>
  <c r="F1227" i="30" s="1"/>
  <c r="E1226" i="30"/>
  <c r="F1226" i="30" s="1"/>
  <c r="E1225" i="30"/>
  <c r="F1225" i="30" s="1"/>
  <c r="E1224" i="30"/>
  <c r="F1224" i="30" s="1"/>
  <c r="E1223" i="30"/>
  <c r="F1223" i="30" s="1"/>
  <c r="E1222" i="30"/>
  <c r="F1222" i="30" s="1"/>
  <c r="E1221" i="30"/>
  <c r="F1221" i="30" s="1"/>
  <c r="E1220" i="30"/>
  <c r="F1220" i="30" s="1"/>
  <c r="E1219" i="30"/>
  <c r="F1219" i="30" s="1"/>
  <c r="E1218" i="30"/>
  <c r="F1218" i="30" s="1"/>
  <c r="E1217" i="30"/>
  <c r="F1217" i="30" s="1"/>
  <c r="E1216" i="30"/>
  <c r="F1216" i="30" s="1"/>
  <c r="E1215" i="30"/>
  <c r="F1215" i="30" s="1"/>
  <c r="E1214" i="30"/>
  <c r="F1214" i="30" s="1"/>
  <c r="E1213" i="30"/>
  <c r="F1213" i="30" s="1"/>
  <c r="E1212" i="30"/>
  <c r="F1212" i="30" s="1"/>
  <c r="E1211" i="30"/>
  <c r="F1211" i="30" s="1"/>
  <c r="E1210" i="30"/>
  <c r="F1210" i="30" s="1"/>
  <c r="E1209" i="30"/>
  <c r="F1209" i="30" s="1"/>
  <c r="E1208" i="30"/>
  <c r="F1208" i="30" s="1"/>
  <c r="E1207" i="30"/>
  <c r="F1207" i="30" s="1"/>
  <c r="E1206" i="30"/>
  <c r="F1206" i="30" s="1"/>
  <c r="E1205" i="30"/>
  <c r="F1205" i="30" s="1"/>
  <c r="E1204" i="30"/>
  <c r="F1204" i="30" s="1"/>
  <c r="E1203" i="30"/>
  <c r="F1203" i="30" s="1"/>
  <c r="E1202" i="30"/>
  <c r="F1202" i="30" s="1"/>
  <c r="E1201" i="30"/>
  <c r="F1201" i="30" s="1"/>
  <c r="E1200" i="30"/>
  <c r="F1200" i="30" s="1"/>
  <c r="E1199" i="30"/>
  <c r="F1199" i="30" s="1"/>
  <c r="E1198" i="30"/>
  <c r="F1198" i="30" s="1"/>
  <c r="E1197" i="30"/>
  <c r="F1197" i="30" s="1"/>
  <c r="E1196" i="30"/>
  <c r="F1196" i="30" s="1"/>
  <c r="E1195" i="30"/>
  <c r="F1195" i="30" s="1"/>
  <c r="E1194" i="30"/>
  <c r="F1194" i="30" s="1"/>
  <c r="E1193" i="30"/>
  <c r="F1193" i="30" s="1"/>
  <c r="E1192" i="30"/>
  <c r="F1192" i="30" s="1"/>
  <c r="E1191" i="30"/>
  <c r="F1191" i="30" s="1"/>
  <c r="E1190" i="30"/>
  <c r="F1190" i="30" s="1"/>
  <c r="E1189" i="30"/>
  <c r="F1189" i="30" s="1"/>
  <c r="E1188" i="30"/>
  <c r="F1188" i="30" s="1"/>
  <c r="E1187" i="30"/>
  <c r="F1187" i="30" s="1"/>
  <c r="E1186" i="30"/>
  <c r="F1186" i="30" s="1"/>
  <c r="E1185" i="30"/>
  <c r="F1185" i="30" s="1"/>
  <c r="E1184" i="30"/>
  <c r="F1184" i="30" s="1"/>
  <c r="E1183" i="30"/>
  <c r="F1183" i="30" s="1"/>
  <c r="E1182" i="30"/>
  <c r="F1182" i="30" s="1"/>
  <c r="E1181" i="30"/>
  <c r="F1181" i="30" s="1"/>
  <c r="E1180" i="30"/>
  <c r="F1180" i="30" s="1"/>
  <c r="E1179" i="30"/>
  <c r="F1179" i="30" s="1"/>
  <c r="E1178" i="30"/>
  <c r="F1178" i="30" s="1"/>
  <c r="E1177" i="30"/>
  <c r="F1177" i="30" s="1"/>
  <c r="E1176" i="30"/>
  <c r="F1176" i="30" s="1"/>
  <c r="E1175" i="30"/>
  <c r="F1175" i="30" s="1"/>
  <c r="E1174" i="30"/>
  <c r="F1174" i="30" s="1"/>
  <c r="E1173" i="30"/>
  <c r="F1173" i="30" s="1"/>
  <c r="E1172" i="30"/>
  <c r="F1172" i="30" s="1"/>
  <c r="E1171" i="30"/>
  <c r="F1171" i="30" s="1"/>
  <c r="E1170" i="30"/>
  <c r="F1170" i="30" s="1"/>
  <c r="E1169" i="30"/>
  <c r="F1169" i="30" s="1"/>
  <c r="E1168" i="30"/>
  <c r="F1168" i="30" s="1"/>
  <c r="E1167" i="30"/>
  <c r="F1167" i="30" s="1"/>
  <c r="E1166" i="30"/>
  <c r="F1166" i="30" s="1"/>
  <c r="E1165" i="30"/>
  <c r="F1165" i="30" s="1"/>
  <c r="E1164" i="30"/>
  <c r="F1164" i="30" s="1"/>
  <c r="E1163" i="30"/>
  <c r="F1163" i="30" s="1"/>
  <c r="E1162" i="30"/>
  <c r="F1162" i="30" s="1"/>
  <c r="E1161" i="30"/>
  <c r="F1161" i="30" s="1"/>
  <c r="E1160" i="30"/>
  <c r="F1160" i="30" s="1"/>
  <c r="E1159" i="30"/>
  <c r="F1159" i="30" s="1"/>
  <c r="E1158" i="30"/>
  <c r="F1158" i="30" s="1"/>
  <c r="E1157" i="30"/>
  <c r="F1157" i="30" s="1"/>
  <c r="E1156" i="30"/>
  <c r="F1156" i="30" s="1"/>
  <c r="E1155" i="30"/>
  <c r="F1155" i="30" s="1"/>
  <c r="E1154" i="30"/>
  <c r="F1154" i="30" s="1"/>
  <c r="E1153" i="30"/>
  <c r="F1153" i="30" s="1"/>
  <c r="E1152" i="30"/>
  <c r="F1152" i="30" s="1"/>
  <c r="E1151" i="30"/>
  <c r="F1151" i="30" s="1"/>
  <c r="E1150" i="30"/>
  <c r="F1150" i="30" s="1"/>
  <c r="E1149" i="30"/>
  <c r="F1149" i="30" s="1"/>
  <c r="E1148" i="30"/>
  <c r="F1148" i="30" s="1"/>
  <c r="E1147" i="30"/>
  <c r="F1147" i="30" s="1"/>
  <c r="E1146" i="30"/>
  <c r="F1146" i="30" s="1"/>
  <c r="E1145" i="30"/>
  <c r="F1145" i="30" s="1"/>
  <c r="E1144" i="30"/>
  <c r="F1144" i="30" s="1"/>
  <c r="E1143" i="30"/>
  <c r="F1143" i="30" s="1"/>
  <c r="E1142" i="30"/>
  <c r="F1142" i="30" s="1"/>
  <c r="E1141" i="30"/>
  <c r="F1141" i="30" s="1"/>
  <c r="E1140" i="30"/>
  <c r="F1140" i="30" s="1"/>
  <c r="E1139" i="30"/>
  <c r="F1139" i="30" s="1"/>
  <c r="E1138" i="30"/>
  <c r="F1138" i="30" s="1"/>
  <c r="E1137" i="30"/>
  <c r="F1137" i="30" s="1"/>
  <c r="E1136" i="30"/>
  <c r="F1136" i="30" s="1"/>
  <c r="E1135" i="30"/>
  <c r="F1135" i="30" s="1"/>
  <c r="E1134" i="30"/>
  <c r="F1134" i="30" s="1"/>
  <c r="E1133" i="30"/>
  <c r="F1133" i="30" s="1"/>
  <c r="E1132" i="30"/>
  <c r="F1132" i="30" s="1"/>
  <c r="E1131" i="30"/>
  <c r="F1131" i="30" s="1"/>
  <c r="E1130" i="30"/>
  <c r="F1130" i="30" s="1"/>
  <c r="E1129" i="30"/>
  <c r="F1129" i="30" s="1"/>
  <c r="E1128" i="30"/>
  <c r="F1128" i="30" s="1"/>
  <c r="E1127" i="30"/>
  <c r="F1127" i="30" s="1"/>
  <c r="E1126" i="30"/>
  <c r="F1126" i="30" s="1"/>
  <c r="E1125" i="30"/>
  <c r="F1125" i="30" s="1"/>
  <c r="E1124" i="30"/>
  <c r="F1124" i="30" s="1"/>
  <c r="E1123" i="30"/>
  <c r="F1123" i="30" s="1"/>
  <c r="E1122" i="30"/>
  <c r="F1122" i="30" s="1"/>
  <c r="E1121" i="30"/>
  <c r="F1121" i="30" s="1"/>
  <c r="E1120" i="30"/>
  <c r="F1120" i="30" s="1"/>
  <c r="E1119" i="30"/>
  <c r="F1119" i="30" s="1"/>
  <c r="E1118" i="30"/>
  <c r="F1118" i="30" s="1"/>
  <c r="E1117" i="30"/>
  <c r="F1117" i="30" s="1"/>
  <c r="E1116" i="30"/>
  <c r="F1116" i="30" s="1"/>
  <c r="E1115" i="30"/>
  <c r="F1115" i="30" s="1"/>
  <c r="E1114" i="30"/>
  <c r="F1114" i="30" s="1"/>
  <c r="E1113" i="30"/>
  <c r="F1113" i="30" s="1"/>
  <c r="E1112" i="30"/>
  <c r="F1112" i="30" s="1"/>
  <c r="E1111" i="30"/>
  <c r="F1111" i="30" s="1"/>
  <c r="E1110" i="30"/>
  <c r="F1110" i="30" s="1"/>
  <c r="E1109" i="30"/>
  <c r="F1109" i="30" s="1"/>
  <c r="E1108" i="30"/>
  <c r="F1108" i="30" s="1"/>
  <c r="E1107" i="30"/>
  <c r="F1107" i="30" s="1"/>
  <c r="E1106" i="30"/>
  <c r="F1106" i="30" s="1"/>
  <c r="E1105" i="30"/>
  <c r="F1105" i="30" s="1"/>
  <c r="E1104" i="30"/>
  <c r="F1104" i="30" s="1"/>
  <c r="E1103" i="30"/>
  <c r="F1103" i="30" s="1"/>
  <c r="E1102" i="30"/>
  <c r="F1102" i="30" s="1"/>
  <c r="E1101" i="30"/>
  <c r="F1101" i="30" s="1"/>
  <c r="E1100" i="30"/>
  <c r="F1100" i="30" s="1"/>
  <c r="E1099" i="30"/>
  <c r="F1099" i="30" s="1"/>
  <c r="E1098" i="30"/>
  <c r="F1098" i="30" s="1"/>
  <c r="E1097" i="30"/>
  <c r="F1097" i="30" s="1"/>
  <c r="E1096" i="30"/>
  <c r="F1096" i="30" s="1"/>
  <c r="E1095" i="30"/>
  <c r="F1095" i="30" s="1"/>
  <c r="E1094" i="30"/>
  <c r="F1094" i="30" s="1"/>
  <c r="E1093" i="30"/>
  <c r="F1093" i="30" s="1"/>
  <c r="E1092" i="30"/>
  <c r="F1092" i="30" s="1"/>
  <c r="E1091" i="30"/>
  <c r="F1091" i="30" s="1"/>
  <c r="E1090" i="30"/>
  <c r="F1090" i="30" s="1"/>
  <c r="E1089" i="30"/>
  <c r="F1089" i="30" s="1"/>
  <c r="E1088" i="30"/>
  <c r="F1088" i="30" s="1"/>
  <c r="E1087" i="30"/>
  <c r="F1087" i="30" s="1"/>
  <c r="E1086" i="30"/>
  <c r="F1086" i="30" s="1"/>
  <c r="E1085" i="30"/>
  <c r="F1085" i="30" s="1"/>
  <c r="E1084" i="30"/>
  <c r="F1084" i="30" s="1"/>
  <c r="E1083" i="30"/>
  <c r="F1083" i="30" s="1"/>
  <c r="E1082" i="30"/>
  <c r="F1082" i="30" s="1"/>
  <c r="E1081" i="30"/>
  <c r="F1081" i="30" s="1"/>
  <c r="E1080" i="30"/>
  <c r="F1080" i="30" s="1"/>
  <c r="E1079" i="30"/>
  <c r="F1079" i="30" s="1"/>
  <c r="E1078" i="30"/>
  <c r="F1078" i="30" s="1"/>
  <c r="E1077" i="30"/>
  <c r="F1077" i="30" s="1"/>
  <c r="E1076" i="30"/>
  <c r="F1076" i="30" s="1"/>
  <c r="E1075" i="30"/>
  <c r="F1075" i="30" s="1"/>
  <c r="E1074" i="30"/>
  <c r="F1074" i="30" s="1"/>
  <c r="E1073" i="30"/>
  <c r="F1073" i="30" s="1"/>
  <c r="E1072" i="30"/>
  <c r="F1072" i="30" s="1"/>
  <c r="E1071" i="30"/>
  <c r="F1071" i="30" s="1"/>
  <c r="E1070" i="30"/>
  <c r="F1070" i="30" s="1"/>
  <c r="E1069" i="30"/>
  <c r="F1069" i="30" s="1"/>
  <c r="E1068" i="30"/>
  <c r="F1068" i="30" s="1"/>
  <c r="E1067" i="30"/>
  <c r="F1067" i="30" s="1"/>
  <c r="E1066" i="30"/>
  <c r="F1066" i="30" s="1"/>
  <c r="E1065" i="30"/>
  <c r="F1065" i="30" s="1"/>
  <c r="E1064" i="30"/>
  <c r="F1064" i="30" s="1"/>
  <c r="E1063" i="30"/>
  <c r="F1063" i="30" s="1"/>
  <c r="E1062" i="30"/>
  <c r="F1062" i="30" s="1"/>
  <c r="E1061" i="30"/>
  <c r="F1061" i="30" s="1"/>
  <c r="E1060" i="30"/>
  <c r="F1060" i="30" s="1"/>
  <c r="E1059" i="30"/>
  <c r="F1059" i="30" s="1"/>
  <c r="E1058" i="30"/>
  <c r="F1058" i="30" s="1"/>
  <c r="E1057" i="30"/>
  <c r="F1057" i="30" s="1"/>
  <c r="E1056" i="30"/>
  <c r="F1056" i="30" s="1"/>
  <c r="E1055" i="30"/>
  <c r="F1055" i="30" s="1"/>
  <c r="E1054" i="30"/>
  <c r="F1054" i="30" s="1"/>
  <c r="E1053" i="30"/>
  <c r="F1053" i="30" s="1"/>
  <c r="E1052" i="30"/>
  <c r="F1052" i="30" s="1"/>
  <c r="E1051" i="30"/>
  <c r="F1051" i="30" s="1"/>
  <c r="E1050" i="30"/>
  <c r="F1050" i="30" s="1"/>
  <c r="E1049" i="30"/>
  <c r="F1049" i="30" s="1"/>
  <c r="E1048" i="30"/>
  <c r="F1048" i="30" s="1"/>
  <c r="E1047" i="30"/>
  <c r="F1047" i="30" s="1"/>
  <c r="E1046" i="30"/>
  <c r="F1046" i="30" s="1"/>
  <c r="E1045" i="30"/>
  <c r="F1045" i="30" s="1"/>
  <c r="E1044" i="30"/>
  <c r="F1044" i="30" s="1"/>
  <c r="E1043" i="30"/>
  <c r="F1043" i="30" s="1"/>
  <c r="E1042" i="30"/>
  <c r="F1042" i="30" s="1"/>
  <c r="E1041" i="30"/>
  <c r="F1041" i="30" s="1"/>
  <c r="E1040" i="30"/>
  <c r="F1040" i="30" s="1"/>
  <c r="E1039" i="30"/>
  <c r="F1039" i="30" s="1"/>
  <c r="E1038" i="30"/>
  <c r="F1038" i="30" s="1"/>
  <c r="E1037" i="30"/>
  <c r="F1037" i="30" s="1"/>
  <c r="E1036" i="30"/>
  <c r="F1036" i="30" s="1"/>
  <c r="E1035" i="30"/>
  <c r="F1035" i="30" s="1"/>
  <c r="E1034" i="30"/>
  <c r="F1034" i="30" s="1"/>
  <c r="E1033" i="30"/>
  <c r="F1033" i="30" s="1"/>
  <c r="E1032" i="30"/>
  <c r="F1032" i="30" s="1"/>
  <c r="E1031" i="30"/>
  <c r="F1031" i="30" s="1"/>
  <c r="E1030" i="30"/>
  <c r="F1030" i="30" s="1"/>
  <c r="E1029" i="30"/>
  <c r="F1029" i="30" s="1"/>
  <c r="E1028" i="30"/>
  <c r="F1028" i="30" s="1"/>
  <c r="E1027" i="30"/>
  <c r="F1027" i="30" s="1"/>
  <c r="E1026" i="30"/>
  <c r="F1026" i="30" s="1"/>
  <c r="E1025" i="30"/>
  <c r="F1025" i="30" s="1"/>
  <c r="E1024" i="30"/>
  <c r="F1024" i="30" s="1"/>
  <c r="E1023" i="30"/>
  <c r="F1023" i="30" s="1"/>
  <c r="E1022" i="30"/>
  <c r="F1022" i="30" s="1"/>
  <c r="E1021" i="30"/>
  <c r="F1021" i="30" s="1"/>
  <c r="E1020" i="30"/>
  <c r="F1020" i="30" s="1"/>
  <c r="E1019" i="30"/>
  <c r="F1019" i="30" s="1"/>
  <c r="E1018" i="30"/>
  <c r="F1018" i="30" s="1"/>
  <c r="E1017" i="30"/>
  <c r="F1017" i="30" s="1"/>
  <c r="E1016" i="30"/>
  <c r="F1016" i="30" s="1"/>
  <c r="E1015" i="30"/>
  <c r="F1015" i="30" s="1"/>
  <c r="E1014" i="30"/>
  <c r="F1014" i="30" s="1"/>
  <c r="E1013" i="30"/>
  <c r="F1013" i="30" s="1"/>
  <c r="E1012" i="30"/>
  <c r="F1012" i="30" s="1"/>
  <c r="E1011" i="30"/>
  <c r="F1011" i="30" s="1"/>
  <c r="E1010" i="30"/>
  <c r="F1010" i="30" s="1"/>
  <c r="E1009" i="30"/>
  <c r="F1009" i="30" s="1"/>
  <c r="E1008" i="30"/>
  <c r="F1008" i="30" s="1"/>
  <c r="E1007" i="30"/>
  <c r="F1007" i="30" s="1"/>
  <c r="E1006" i="30"/>
  <c r="F1006" i="30" s="1"/>
  <c r="E1005" i="30"/>
  <c r="F1005" i="30" s="1"/>
  <c r="E1004" i="30"/>
  <c r="F1004" i="30" s="1"/>
  <c r="E1003" i="30"/>
  <c r="F1003" i="30" s="1"/>
  <c r="E1002" i="30"/>
  <c r="F1002" i="30" s="1"/>
  <c r="E1001" i="30"/>
  <c r="F1001" i="30" s="1"/>
  <c r="E1000" i="30"/>
  <c r="F1000" i="30" s="1"/>
  <c r="E999" i="30"/>
  <c r="F999" i="30" s="1"/>
  <c r="E998" i="30"/>
  <c r="F998" i="30" s="1"/>
  <c r="E997" i="30"/>
  <c r="F997" i="30" s="1"/>
  <c r="E996" i="30"/>
  <c r="F996" i="30" s="1"/>
  <c r="E995" i="30"/>
  <c r="F995" i="30" s="1"/>
  <c r="E994" i="30"/>
  <c r="F994" i="30" s="1"/>
  <c r="E993" i="30"/>
  <c r="F993" i="30" s="1"/>
  <c r="E992" i="30"/>
  <c r="F992" i="30" s="1"/>
  <c r="E991" i="30"/>
  <c r="F991" i="30" s="1"/>
  <c r="E990" i="30"/>
  <c r="F990" i="30" s="1"/>
  <c r="E989" i="30"/>
  <c r="F989" i="30" s="1"/>
  <c r="E988" i="30"/>
  <c r="F988" i="30" s="1"/>
  <c r="E987" i="30"/>
  <c r="F987" i="30" s="1"/>
  <c r="E986" i="30"/>
  <c r="F986" i="30" s="1"/>
  <c r="E985" i="30"/>
  <c r="F985" i="30" s="1"/>
  <c r="E984" i="30"/>
  <c r="F984" i="30" s="1"/>
  <c r="E983" i="30"/>
  <c r="F983" i="30" s="1"/>
  <c r="E982" i="30"/>
  <c r="F982" i="30" s="1"/>
  <c r="E981" i="30"/>
  <c r="F981" i="30" s="1"/>
  <c r="E980" i="30"/>
  <c r="F980" i="30" s="1"/>
  <c r="E979" i="30"/>
  <c r="F979" i="30" s="1"/>
  <c r="E978" i="30"/>
  <c r="F978" i="30" s="1"/>
  <c r="E977" i="30"/>
  <c r="F977" i="30" s="1"/>
  <c r="E976" i="30"/>
  <c r="F976" i="30" s="1"/>
  <c r="E975" i="30"/>
  <c r="F975" i="30" s="1"/>
  <c r="E974" i="30"/>
  <c r="F974" i="30" s="1"/>
  <c r="E973" i="30"/>
  <c r="F973" i="30" s="1"/>
  <c r="E972" i="30"/>
  <c r="F972" i="30" s="1"/>
  <c r="E971" i="30"/>
  <c r="F971" i="30" s="1"/>
  <c r="E970" i="30"/>
  <c r="F970" i="30" s="1"/>
  <c r="E969" i="30"/>
  <c r="F969" i="30" s="1"/>
  <c r="E968" i="30"/>
  <c r="F968" i="30" s="1"/>
  <c r="E967" i="30"/>
  <c r="F967" i="30" s="1"/>
  <c r="E966" i="30"/>
  <c r="F966" i="30" s="1"/>
  <c r="E965" i="30"/>
  <c r="F965" i="30" s="1"/>
  <c r="E964" i="30"/>
  <c r="F964" i="30" s="1"/>
  <c r="E963" i="30"/>
  <c r="F963" i="30" s="1"/>
  <c r="E962" i="30"/>
  <c r="F962" i="30" s="1"/>
  <c r="E961" i="30"/>
  <c r="F961" i="30" s="1"/>
  <c r="E960" i="30"/>
  <c r="F960" i="30" s="1"/>
  <c r="E959" i="30"/>
  <c r="F959" i="30" s="1"/>
  <c r="E958" i="30"/>
  <c r="F958" i="30" s="1"/>
  <c r="E957" i="30"/>
  <c r="F957" i="30" s="1"/>
  <c r="E956" i="30"/>
  <c r="F956" i="30" s="1"/>
  <c r="E955" i="30"/>
  <c r="F955" i="30" s="1"/>
  <c r="E954" i="30"/>
  <c r="F954" i="30" s="1"/>
  <c r="E953" i="30"/>
  <c r="F953" i="30" s="1"/>
  <c r="E952" i="30"/>
  <c r="F952" i="30" s="1"/>
  <c r="E951" i="30"/>
  <c r="F951" i="30" s="1"/>
  <c r="E950" i="30"/>
  <c r="F950" i="30" s="1"/>
  <c r="E949" i="30"/>
  <c r="F949" i="30" s="1"/>
  <c r="E948" i="30"/>
  <c r="F948" i="30" s="1"/>
  <c r="E947" i="30"/>
  <c r="F947" i="30" s="1"/>
  <c r="E946" i="30"/>
  <c r="F946" i="30" s="1"/>
  <c r="E945" i="30"/>
  <c r="F945" i="30" s="1"/>
  <c r="E944" i="30"/>
  <c r="F944" i="30" s="1"/>
  <c r="E943" i="30"/>
  <c r="F943" i="30" s="1"/>
  <c r="E942" i="30"/>
  <c r="F942" i="30" s="1"/>
  <c r="E941" i="30"/>
  <c r="F941" i="30" s="1"/>
  <c r="E940" i="30"/>
  <c r="F940" i="30" s="1"/>
  <c r="E939" i="30"/>
  <c r="F939" i="30" s="1"/>
  <c r="E938" i="30"/>
  <c r="F938" i="30" s="1"/>
  <c r="E937" i="30"/>
  <c r="F937" i="30" s="1"/>
  <c r="E936" i="30"/>
  <c r="F936" i="30" s="1"/>
  <c r="E935" i="30"/>
  <c r="F935" i="30" s="1"/>
  <c r="E934" i="30"/>
  <c r="F934" i="30" s="1"/>
  <c r="E933" i="30"/>
  <c r="F933" i="30" s="1"/>
  <c r="E932" i="30"/>
  <c r="F932" i="30" s="1"/>
  <c r="E931" i="30"/>
  <c r="F931" i="30" s="1"/>
  <c r="E930" i="30"/>
  <c r="F930" i="30" s="1"/>
  <c r="E929" i="30"/>
  <c r="F929" i="30" s="1"/>
  <c r="E928" i="30"/>
  <c r="F928" i="30" s="1"/>
  <c r="E927" i="30"/>
  <c r="F927" i="30" s="1"/>
  <c r="E926" i="30"/>
  <c r="F926" i="30" s="1"/>
  <c r="E925" i="30"/>
  <c r="F925" i="30" s="1"/>
  <c r="E924" i="30"/>
  <c r="F924" i="30" s="1"/>
  <c r="E923" i="30"/>
  <c r="F923" i="30" s="1"/>
  <c r="E922" i="30"/>
  <c r="F922" i="30" s="1"/>
  <c r="E921" i="30"/>
  <c r="F921" i="30" s="1"/>
  <c r="E920" i="30"/>
  <c r="F920" i="30" s="1"/>
  <c r="E919" i="30"/>
  <c r="F919" i="30" s="1"/>
  <c r="E918" i="30"/>
  <c r="F918" i="30" s="1"/>
  <c r="E917" i="30"/>
  <c r="F917" i="30" s="1"/>
  <c r="E916" i="30"/>
  <c r="F916" i="30" s="1"/>
  <c r="E915" i="30"/>
  <c r="F915" i="30" s="1"/>
  <c r="E914" i="30"/>
  <c r="F914" i="30" s="1"/>
  <c r="E913" i="30"/>
  <c r="F913" i="30" s="1"/>
  <c r="E912" i="30"/>
  <c r="F912" i="30" s="1"/>
  <c r="E911" i="30"/>
  <c r="F911" i="30" s="1"/>
  <c r="E910" i="30"/>
  <c r="F910" i="30" s="1"/>
  <c r="E909" i="30"/>
  <c r="F909" i="30" s="1"/>
  <c r="E908" i="30"/>
  <c r="F908" i="30" s="1"/>
  <c r="E907" i="30"/>
  <c r="F907" i="30" s="1"/>
  <c r="E906" i="30"/>
  <c r="F906" i="30" s="1"/>
  <c r="E905" i="30"/>
  <c r="F905" i="30" s="1"/>
  <c r="E904" i="30"/>
  <c r="F904" i="30" s="1"/>
  <c r="E903" i="30"/>
  <c r="F903" i="30" s="1"/>
  <c r="E902" i="30"/>
  <c r="F902" i="30" s="1"/>
  <c r="E901" i="30"/>
  <c r="F901" i="30" s="1"/>
  <c r="E900" i="30"/>
  <c r="F900" i="30" s="1"/>
  <c r="E899" i="30"/>
  <c r="F899" i="30" s="1"/>
  <c r="E898" i="30"/>
  <c r="F898" i="30" s="1"/>
  <c r="E897" i="30"/>
  <c r="F897" i="30" s="1"/>
  <c r="E896" i="30"/>
  <c r="F896" i="30" s="1"/>
  <c r="E895" i="30"/>
  <c r="F895" i="30" s="1"/>
  <c r="E894" i="30"/>
  <c r="F894" i="30" s="1"/>
  <c r="E893" i="30"/>
  <c r="F893" i="30" s="1"/>
  <c r="E892" i="30"/>
  <c r="F892" i="30" s="1"/>
  <c r="E891" i="30"/>
  <c r="F891" i="30" s="1"/>
  <c r="E890" i="30"/>
  <c r="F890" i="30" s="1"/>
  <c r="E889" i="30"/>
  <c r="F889" i="30" s="1"/>
  <c r="E888" i="30"/>
  <c r="F888" i="30" s="1"/>
  <c r="E887" i="30"/>
  <c r="F887" i="30" s="1"/>
  <c r="E886" i="30"/>
  <c r="F886" i="30" s="1"/>
  <c r="E885" i="30"/>
  <c r="F885" i="30" s="1"/>
  <c r="E884" i="30"/>
  <c r="F884" i="30" s="1"/>
  <c r="E883" i="30"/>
  <c r="F883" i="30" s="1"/>
  <c r="E882" i="30"/>
  <c r="F882" i="30" s="1"/>
  <c r="E881" i="30"/>
  <c r="F881" i="30" s="1"/>
  <c r="E880" i="30"/>
  <c r="F880" i="30" s="1"/>
  <c r="E879" i="30"/>
  <c r="F879" i="30" s="1"/>
  <c r="E878" i="30"/>
  <c r="F878" i="30" s="1"/>
  <c r="E877" i="30"/>
  <c r="F877" i="30" s="1"/>
  <c r="E876" i="30"/>
  <c r="F876" i="30" s="1"/>
  <c r="E875" i="30"/>
  <c r="F875" i="30" s="1"/>
  <c r="E874" i="30"/>
  <c r="F874" i="30" s="1"/>
  <c r="E873" i="30"/>
  <c r="F873" i="30" s="1"/>
  <c r="E872" i="30"/>
  <c r="F872" i="30" s="1"/>
  <c r="E871" i="30"/>
  <c r="F871" i="30" s="1"/>
  <c r="E870" i="30"/>
  <c r="F870" i="30" s="1"/>
  <c r="E869" i="30"/>
  <c r="F869" i="30" s="1"/>
  <c r="E868" i="30"/>
  <c r="F868" i="30" s="1"/>
  <c r="E867" i="30"/>
  <c r="F867" i="30" s="1"/>
  <c r="E866" i="30"/>
  <c r="F866" i="30" s="1"/>
  <c r="E865" i="30"/>
  <c r="F865" i="30" s="1"/>
  <c r="E864" i="30"/>
  <c r="F864" i="30" s="1"/>
  <c r="E863" i="30"/>
  <c r="F863" i="30" s="1"/>
  <c r="E862" i="30"/>
  <c r="F862" i="30" s="1"/>
  <c r="E861" i="30"/>
  <c r="F861" i="30" s="1"/>
  <c r="E860" i="30"/>
  <c r="F860" i="30" s="1"/>
  <c r="E859" i="30"/>
  <c r="F859" i="30" s="1"/>
  <c r="E858" i="30"/>
  <c r="F858" i="30" s="1"/>
  <c r="E857" i="30"/>
  <c r="F857" i="30" s="1"/>
  <c r="E856" i="30"/>
  <c r="F856" i="30" s="1"/>
  <c r="E855" i="30"/>
  <c r="F855" i="30" s="1"/>
  <c r="E854" i="30"/>
  <c r="F854" i="30" s="1"/>
  <c r="E853" i="30"/>
  <c r="F853" i="30" s="1"/>
  <c r="E852" i="30"/>
  <c r="F852" i="30" s="1"/>
  <c r="E851" i="30"/>
  <c r="F851" i="30" s="1"/>
  <c r="E850" i="30"/>
  <c r="F850" i="30" s="1"/>
  <c r="E849" i="30"/>
  <c r="F849" i="30" s="1"/>
  <c r="E848" i="30"/>
  <c r="F848" i="30" s="1"/>
  <c r="E847" i="30"/>
  <c r="F847" i="30" s="1"/>
  <c r="E846" i="30"/>
  <c r="F846" i="30" s="1"/>
  <c r="E845" i="30"/>
  <c r="F845" i="30" s="1"/>
  <c r="E844" i="30"/>
  <c r="F844" i="30" s="1"/>
  <c r="E843" i="30"/>
  <c r="F843" i="30" s="1"/>
  <c r="E842" i="30"/>
  <c r="F842" i="30" s="1"/>
  <c r="E841" i="30"/>
  <c r="F841" i="30" s="1"/>
  <c r="E840" i="30"/>
  <c r="F840" i="30" s="1"/>
  <c r="E839" i="30"/>
  <c r="F839" i="30" s="1"/>
  <c r="E838" i="30"/>
  <c r="F838" i="30" s="1"/>
  <c r="E837" i="30"/>
  <c r="F837" i="30" s="1"/>
  <c r="E836" i="30"/>
  <c r="F836" i="30" s="1"/>
  <c r="E835" i="30"/>
  <c r="F835" i="30" s="1"/>
  <c r="E834" i="30"/>
  <c r="F834" i="30" s="1"/>
  <c r="E833" i="30"/>
  <c r="F833" i="30" s="1"/>
  <c r="E832" i="30"/>
  <c r="F832" i="30" s="1"/>
  <c r="E831" i="30"/>
  <c r="F831" i="30" s="1"/>
  <c r="E830" i="30"/>
  <c r="F830" i="30" s="1"/>
  <c r="E829" i="30"/>
  <c r="F829" i="30" s="1"/>
  <c r="E828" i="30"/>
  <c r="F828" i="30" s="1"/>
  <c r="E827" i="30"/>
  <c r="F827" i="30" s="1"/>
  <c r="E826" i="30"/>
  <c r="F826" i="30" s="1"/>
  <c r="E825" i="30"/>
  <c r="F825" i="30" s="1"/>
  <c r="E824" i="30"/>
  <c r="F824" i="30" s="1"/>
  <c r="E823" i="30"/>
  <c r="F823" i="30" s="1"/>
  <c r="E822" i="30"/>
  <c r="F822" i="30" s="1"/>
  <c r="E821" i="30"/>
  <c r="F821" i="30" s="1"/>
  <c r="E820" i="30"/>
  <c r="F820" i="30" s="1"/>
  <c r="E819" i="30"/>
  <c r="F819" i="30" s="1"/>
  <c r="E818" i="30"/>
  <c r="F818" i="30" s="1"/>
  <c r="E817" i="30"/>
  <c r="F817" i="30" s="1"/>
  <c r="E816" i="30"/>
  <c r="F816" i="30" s="1"/>
  <c r="E815" i="30"/>
  <c r="F815" i="30" s="1"/>
  <c r="E814" i="30"/>
  <c r="F814" i="30" s="1"/>
  <c r="E813" i="30"/>
  <c r="F813" i="30" s="1"/>
  <c r="E812" i="30"/>
  <c r="F812" i="30" s="1"/>
  <c r="E811" i="30"/>
  <c r="F811" i="30" s="1"/>
  <c r="E810" i="30"/>
  <c r="F810" i="30" s="1"/>
  <c r="E809" i="30"/>
  <c r="F809" i="30" s="1"/>
  <c r="E808" i="30"/>
  <c r="F808" i="30" s="1"/>
  <c r="E807" i="30"/>
  <c r="F807" i="30" s="1"/>
  <c r="E806" i="30"/>
  <c r="F806" i="30" s="1"/>
  <c r="E805" i="30"/>
  <c r="F805" i="30" s="1"/>
  <c r="E804" i="30"/>
  <c r="F804" i="30" s="1"/>
  <c r="E803" i="30"/>
  <c r="F803" i="30" s="1"/>
  <c r="E802" i="30"/>
  <c r="F802" i="30" s="1"/>
  <c r="E801" i="30"/>
  <c r="F801" i="30" s="1"/>
  <c r="E800" i="30"/>
  <c r="F800" i="30" s="1"/>
  <c r="E799" i="30"/>
  <c r="F799" i="30" s="1"/>
  <c r="E798" i="30"/>
  <c r="F798" i="30" s="1"/>
  <c r="E797" i="30"/>
  <c r="F797" i="30" s="1"/>
  <c r="E796" i="30"/>
  <c r="F796" i="30" s="1"/>
  <c r="E795" i="30"/>
  <c r="F795" i="30" s="1"/>
  <c r="E794" i="30"/>
  <c r="F794" i="30" s="1"/>
  <c r="E793" i="30"/>
  <c r="F793" i="30" s="1"/>
  <c r="E792" i="30"/>
  <c r="F792" i="30" s="1"/>
  <c r="E791" i="30"/>
  <c r="F791" i="30" s="1"/>
  <c r="E790" i="30"/>
  <c r="F790" i="30" s="1"/>
  <c r="E789" i="30"/>
  <c r="F789" i="30" s="1"/>
  <c r="E788" i="30"/>
  <c r="F788" i="30" s="1"/>
  <c r="E787" i="30"/>
  <c r="F787" i="30" s="1"/>
  <c r="E786" i="30"/>
  <c r="F786" i="30" s="1"/>
  <c r="E785" i="30"/>
  <c r="F785" i="30" s="1"/>
  <c r="E784" i="30"/>
  <c r="F784" i="30" s="1"/>
  <c r="E783" i="30"/>
  <c r="F783" i="30" s="1"/>
  <c r="E782" i="30"/>
  <c r="F782" i="30" s="1"/>
  <c r="E781" i="30"/>
  <c r="F781" i="30" s="1"/>
  <c r="E780" i="30"/>
  <c r="F780" i="30" s="1"/>
  <c r="E779" i="30"/>
  <c r="F779" i="30" s="1"/>
  <c r="E778" i="30"/>
  <c r="F778" i="30" s="1"/>
  <c r="E777" i="30"/>
  <c r="F777" i="30" s="1"/>
  <c r="E776" i="30"/>
  <c r="F776" i="30" s="1"/>
  <c r="E775" i="30"/>
  <c r="F775" i="30" s="1"/>
  <c r="E774" i="30"/>
  <c r="F774" i="30" s="1"/>
  <c r="E773" i="30"/>
  <c r="F773" i="30" s="1"/>
  <c r="E772" i="30"/>
  <c r="F772" i="30" s="1"/>
  <c r="E771" i="30"/>
  <c r="F771" i="30" s="1"/>
  <c r="E770" i="30"/>
  <c r="F770" i="30" s="1"/>
  <c r="E769" i="30"/>
  <c r="F769" i="30" s="1"/>
  <c r="E768" i="30"/>
  <c r="F768" i="30" s="1"/>
  <c r="E767" i="30"/>
  <c r="F767" i="30" s="1"/>
  <c r="E766" i="30"/>
  <c r="F766" i="30" s="1"/>
  <c r="E765" i="30"/>
  <c r="F765" i="30" s="1"/>
  <c r="E764" i="30"/>
  <c r="F764" i="30" s="1"/>
  <c r="E763" i="30"/>
  <c r="F763" i="30" s="1"/>
  <c r="E762" i="30"/>
  <c r="F762" i="30" s="1"/>
  <c r="E761" i="30"/>
  <c r="F761" i="30" s="1"/>
  <c r="E760" i="30"/>
  <c r="F760" i="30" s="1"/>
  <c r="E759" i="30"/>
  <c r="F759" i="30" s="1"/>
  <c r="E758" i="30"/>
  <c r="F758" i="30" s="1"/>
  <c r="E757" i="30"/>
  <c r="F757" i="30" s="1"/>
  <c r="E756" i="30"/>
  <c r="F756" i="30" s="1"/>
  <c r="E755" i="30"/>
  <c r="F755" i="30" s="1"/>
  <c r="E754" i="30"/>
  <c r="F754" i="30" s="1"/>
  <c r="E753" i="30"/>
  <c r="F753" i="30" s="1"/>
  <c r="E752" i="30"/>
  <c r="F752" i="30" s="1"/>
  <c r="E751" i="30"/>
  <c r="F751" i="30" s="1"/>
  <c r="E750" i="30"/>
  <c r="F750" i="30" s="1"/>
  <c r="E749" i="30"/>
  <c r="F749" i="30" s="1"/>
  <c r="E748" i="30"/>
  <c r="F748" i="30" s="1"/>
  <c r="E747" i="30"/>
  <c r="F747" i="30" s="1"/>
  <c r="E746" i="30"/>
  <c r="F746" i="30" s="1"/>
  <c r="E745" i="30"/>
  <c r="F745" i="30" s="1"/>
  <c r="E744" i="30"/>
  <c r="F744" i="30" s="1"/>
  <c r="E743" i="30"/>
  <c r="F743" i="30" s="1"/>
  <c r="E742" i="30"/>
  <c r="F742" i="30" s="1"/>
  <c r="E741" i="30"/>
  <c r="F741" i="30" s="1"/>
  <c r="E740" i="30"/>
  <c r="F740" i="30" s="1"/>
  <c r="E739" i="30"/>
  <c r="F739" i="30" s="1"/>
  <c r="E738" i="30"/>
  <c r="F738" i="30" s="1"/>
  <c r="E737" i="30"/>
  <c r="F737" i="30" s="1"/>
  <c r="E736" i="30"/>
  <c r="F736" i="30" s="1"/>
  <c r="E735" i="30"/>
  <c r="F735" i="30" s="1"/>
  <c r="E734" i="30"/>
  <c r="F734" i="30" s="1"/>
  <c r="E733" i="30"/>
  <c r="F733" i="30" s="1"/>
  <c r="E732" i="30"/>
  <c r="F732" i="30" s="1"/>
  <c r="E731" i="30"/>
  <c r="F731" i="30" s="1"/>
  <c r="E730" i="30"/>
  <c r="F730" i="30" s="1"/>
  <c r="E729" i="30"/>
  <c r="F729" i="30" s="1"/>
  <c r="E728" i="30"/>
  <c r="F728" i="30" s="1"/>
  <c r="E727" i="30"/>
  <c r="F727" i="30" s="1"/>
  <c r="E726" i="30"/>
  <c r="F726" i="30" s="1"/>
  <c r="E725" i="30"/>
  <c r="F725" i="30" s="1"/>
  <c r="E724" i="30"/>
  <c r="F724" i="30" s="1"/>
  <c r="E723" i="30"/>
  <c r="F723" i="30" s="1"/>
  <c r="E722" i="30"/>
  <c r="F722" i="30" s="1"/>
  <c r="E721" i="30"/>
  <c r="F721" i="30" s="1"/>
  <c r="E720" i="30"/>
  <c r="F720" i="30" s="1"/>
  <c r="E719" i="30"/>
  <c r="F719" i="30" s="1"/>
  <c r="E718" i="30"/>
  <c r="F718" i="30" s="1"/>
  <c r="E717" i="30"/>
  <c r="F717" i="30" s="1"/>
  <c r="E716" i="30"/>
  <c r="F716" i="30" s="1"/>
  <c r="E715" i="30"/>
  <c r="F715" i="30" s="1"/>
  <c r="E714" i="30"/>
  <c r="F714" i="30" s="1"/>
  <c r="E713" i="30"/>
  <c r="F713" i="30" s="1"/>
  <c r="E712" i="30"/>
  <c r="F712" i="30" s="1"/>
  <c r="E711" i="30"/>
  <c r="F711" i="30" s="1"/>
  <c r="E710" i="30"/>
  <c r="F710" i="30" s="1"/>
  <c r="E709" i="30"/>
  <c r="F709" i="30" s="1"/>
  <c r="E708" i="30"/>
  <c r="F708" i="30" s="1"/>
  <c r="E707" i="30"/>
  <c r="F707" i="30" s="1"/>
  <c r="E706" i="30"/>
  <c r="F706" i="30" s="1"/>
  <c r="E705" i="30"/>
  <c r="F705" i="30" s="1"/>
  <c r="E704" i="30"/>
  <c r="F704" i="30" s="1"/>
  <c r="E703" i="30"/>
  <c r="F703" i="30" s="1"/>
  <c r="E702" i="30"/>
  <c r="F702" i="30" s="1"/>
  <c r="E701" i="30"/>
  <c r="F701" i="30" s="1"/>
  <c r="E700" i="30"/>
  <c r="F700" i="30" s="1"/>
  <c r="E699" i="30"/>
  <c r="F699" i="30" s="1"/>
  <c r="E698" i="30"/>
  <c r="F698" i="30" s="1"/>
  <c r="E697" i="30"/>
  <c r="F697" i="30" s="1"/>
  <c r="E696" i="30"/>
  <c r="F696" i="30" s="1"/>
  <c r="E695" i="30"/>
  <c r="F695" i="30" s="1"/>
  <c r="E694" i="30"/>
  <c r="F694" i="30" s="1"/>
  <c r="E693" i="30"/>
  <c r="F693" i="30" s="1"/>
  <c r="E692" i="30"/>
  <c r="F692" i="30" s="1"/>
  <c r="E691" i="30"/>
  <c r="F691" i="30" s="1"/>
  <c r="E690" i="30"/>
  <c r="F690" i="30" s="1"/>
  <c r="E689" i="30"/>
  <c r="F689" i="30" s="1"/>
  <c r="E688" i="30"/>
  <c r="F688" i="30" s="1"/>
  <c r="E687" i="30"/>
  <c r="F687" i="30" s="1"/>
  <c r="E686" i="30"/>
  <c r="F686" i="30" s="1"/>
  <c r="E685" i="30"/>
  <c r="F685" i="30" s="1"/>
  <c r="E684" i="30"/>
  <c r="F684" i="30" s="1"/>
  <c r="E683" i="30"/>
  <c r="F683" i="30" s="1"/>
  <c r="E682" i="30"/>
  <c r="F682" i="30" s="1"/>
  <c r="E681" i="30"/>
  <c r="F681" i="30" s="1"/>
  <c r="E680" i="30"/>
  <c r="F680" i="30" s="1"/>
  <c r="E679" i="30"/>
  <c r="F679" i="30" s="1"/>
  <c r="E678" i="30"/>
  <c r="F678" i="30" s="1"/>
  <c r="E677" i="30"/>
  <c r="F677" i="30" s="1"/>
  <c r="E676" i="30"/>
  <c r="F676" i="30" s="1"/>
  <c r="E675" i="30"/>
  <c r="F675" i="30" s="1"/>
  <c r="E674" i="30"/>
  <c r="F674" i="30" s="1"/>
  <c r="E673" i="30"/>
  <c r="F673" i="30" s="1"/>
  <c r="E672" i="30"/>
  <c r="F672" i="30" s="1"/>
  <c r="E671" i="30"/>
  <c r="F671" i="30" s="1"/>
  <c r="E670" i="30"/>
  <c r="F670" i="30" s="1"/>
  <c r="E669" i="30"/>
  <c r="F669" i="30" s="1"/>
  <c r="E668" i="30"/>
  <c r="F668" i="30" s="1"/>
  <c r="E667" i="30"/>
  <c r="F667" i="30" s="1"/>
  <c r="E666" i="30"/>
  <c r="F666" i="30" s="1"/>
  <c r="E665" i="30"/>
  <c r="F665" i="30" s="1"/>
  <c r="E664" i="30"/>
  <c r="F664" i="30" s="1"/>
  <c r="E663" i="30"/>
  <c r="F663" i="30" s="1"/>
  <c r="E662" i="30"/>
  <c r="F662" i="30" s="1"/>
  <c r="E661" i="30"/>
  <c r="F661" i="30" s="1"/>
  <c r="E660" i="30"/>
  <c r="F660" i="30" s="1"/>
  <c r="E659" i="30"/>
  <c r="F659" i="30" s="1"/>
  <c r="E658" i="30"/>
  <c r="F658" i="30" s="1"/>
  <c r="E657" i="30"/>
  <c r="F657" i="30" s="1"/>
  <c r="E656" i="30"/>
  <c r="F656" i="30" s="1"/>
  <c r="E655" i="30"/>
  <c r="F655" i="30" s="1"/>
  <c r="E654" i="30"/>
  <c r="F654" i="30" s="1"/>
  <c r="E653" i="30"/>
  <c r="F653" i="30" s="1"/>
  <c r="E652" i="30"/>
  <c r="F652" i="30" s="1"/>
  <c r="E651" i="30"/>
  <c r="F651" i="30" s="1"/>
  <c r="E650" i="30"/>
  <c r="F650" i="30" s="1"/>
  <c r="E649" i="30"/>
  <c r="F649" i="30" s="1"/>
  <c r="E648" i="30"/>
  <c r="F648" i="30" s="1"/>
  <c r="E647" i="30"/>
  <c r="F647" i="30" s="1"/>
  <c r="E646" i="30"/>
  <c r="F646" i="30" s="1"/>
  <c r="E645" i="30"/>
  <c r="F645" i="30" s="1"/>
  <c r="E644" i="30"/>
  <c r="F644" i="30" s="1"/>
  <c r="E643" i="30"/>
  <c r="F643" i="30" s="1"/>
  <c r="E642" i="30"/>
  <c r="F642" i="30" s="1"/>
  <c r="E641" i="30"/>
  <c r="F641" i="30" s="1"/>
  <c r="E640" i="30"/>
  <c r="F640" i="30" s="1"/>
  <c r="E639" i="30"/>
  <c r="F639" i="30" s="1"/>
  <c r="E638" i="30"/>
  <c r="F638" i="30" s="1"/>
  <c r="E637" i="30"/>
  <c r="F637" i="30" s="1"/>
  <c r="E636" i="30"/>
  <c r="F636" i="30" s="1"/>
  <c r="E635" i="30"/>
  <c r="F635" i="30" s="1"/>
  <c r="E634" i="30"/>
  <c r="F634" i="30" s="1"/>
  <c r="E633" i="30"/>
  <c r="F633" i="30" s="1"/>
  <c r="E632" i="30"/>
  <c r="F632" i="30" s="1"/>
  <c r="E631" i="30"/>
  <c r="F631" i="30" s="1"/>
  <c r="E630" i="30"/>
  <c r="F630" i="30" s="1"/>
  <c r="E629" i="30"/>
  <c r="F629" i="30" s="1"/>
  <c r="E628" i="30"/>
  <c r="F628" i="30" s="1"/>
  <c r="E627" i="30"/>
  <c r="F627" i="30" s="1"/>
  <c r="E626" i="30"/>
  <c r="F626" i="30" s="1"/>
  <c r="E625" i="30"/>
  <c r="F625" i="30" s="1"/>
  <c r="E624" i="30"/>
  <c r="F624" i="30" s="1"/>
  <c r="E623" i="30"/>
  <c r="F623" i="30" s="1"/>
  <c r="E622" i="30"/>
  <c r="F622" i="30" s="1"/>
  <c r="E621" i="30"/>
  <c r="F621" i="30" s="1"/>
  <c r="E620" i="30"/>
  <c r="F620" i="30" s="1"/>
  <c r="E619" i="30"/>
  <c r="F619" i="30" s="1"/>
  <c r="E618" i="30"/>
  <c r="F618" i="30" s="1"/>
  <c r="E617" i="30"/>
  <c r="F617" i="30" s="1"/>
  <c r="E616" i="30"/>
  <c r="F616" i="30" s="1"/>
  <c r="E615" i="30"/>
  <c r="F615" i="30" s="1"/>
  <c r="E614" i="30"/>
  <c r="F614" i="30" s="1"/>
  <c r="E613" i="30"/>
  <c r="F613" i="30" s="1"/>
  <c r="E612" i="30"/>
  <c r="F612" i="30" s="1"/>
  <c r="E611" i="30"/>
  <c r="F611" i="30" s="1"/>
  <c r="E610" i="30"/>
  <c r="F610" i="30" s="1"/>
  <c r="E609" i="30"/>
  <c r="F609" i="30" s="1"/>
  <c r="E608" i="30"/>
  <c r="F608" i="30" s="1"/>
  <c r="E607" i="30"/>
  <c r="F607" i="30" s="1"/>
  <c r="E606" i="30"/>
  <c r="F606" i="30" s="1"/>
  <c r="E605" i="30"/>
  <c r="F605" i="30" s="1"/>
  <c r="E604" i="30"/>
  <c r="F604" i="30" s="1"/>
  <c r="E603" i="30"/>
  <c r="F603" i="30" s="1"/>
  <c r="E602" i="30"/>
  <c r="F602" i="30" s="1"/>
  <c r="E601" i="30"/>
  <c r="F601" i="30" s="1"/>
  <c r="E600" i="30"/>
  <c r="F600" i="30" s="1"/>
  <c r="E599" i="30"/>
  <c r="F599" i="30" s="1"/>
  <c r="E598" i="30"/>
  <c r="F598" i="30" s="1"/>
  <c r="E597" i="30"/>
  <c r="F597" i="30" s="1"/>
  <c r="E596" i="30"/>
  <c r="F596" i="30" s="1"/>
  <c r="E595" i="30"/>
  <c r="F595" i="30" s="1"/>
  <c r="E594" i="30"/>
  <c r="F594" i="30" s="1"/>
  <c r="E593" i="30"/>
  <c r="F593" i="30" s="1"/>
  <c r="E592" i="30"/>
  <c r="F592" i="30" s="1"/>
  <c r="E591" i="30"/>
  <c r="F591" i="30" s="1"/>
  <c r="E590" i="30"/>
  <c r="F590" i="30" s="1"/>
  <c r="E589" i="30"/>
  <c r="F589" i="30" s="1"/>
  <c r="E588" i="30"/>
  <c r="F588" i="30" s="1"/>
  <c r="E587" i="30"/>
  <c r="F587" i="30" s="1"/>
  <c r="E586" i="30"/>
  <c r="F586" i="30" s="1"/>
  <c r="E585" i="30"/>
  <c r="F585" i="30" s="1"/>
  <c r="E584" i="30"/>
  <c r="F584" i="30" s="1"/>
  <c r="E583" i="30"/>
  <c r="F583" i="30" s="1"/>
  <c r="E582" i="30"/>
  <c r="F582" i="30" s="1"/>
  <c r="E581" i="30"/>
  <c r="F581" i="30" s="1"/>
  <c r="E580" i="30"/>
  <c r="F580" i="30" s="1"/>
  <c r="E579" i="30"/>
  <c r="F579" i="30" s="1"/>
  <c r="E578" i="30"/>
  <c r="F578" i="30" s="1"/>
  <c r="E577" i="30"/>
  <c r="F577" i="30" s="1"/>
  <c r="E576" i="30"/>
  <c r="F576" i="30" s="1"/>
  <c r="E575" i="30"/>
  <c r="F575" i="30" s="1"/>
  <c r="E574" i="30"/>
  <c r="F574" i="30" s="1"/>
  <c r="E573" i="30"/>
  <c r="F573" i="30" s="1"/>
  <c r="E572" i="30"/>
  <c r="F572" i="30" s="1"/>
  <c r="E571" i="30"/>
  <c r="F571" i="30" s="1"/>
  <c r="E570" i="30"/>
  <c r="F570" i="30" s="1"/>
  <c r="E569" i="30"/>
  <c r="F569" i="30" s="1"/>
  <c r="E568" i="30"/>
  <c r="F568" i="30" s="1"/>
  <c r="E567" i="30"/>
  <c r="F567" i="30" s="1"/>
  <c r="E566" i="30"/>
  <c r="F566" i="30" s="1"/>
  <c r="E565" i="30"/>
  <c r="F565" i="30" s="1"/>
  <c r="E564" i="30"/>
  <c r="F564" i="30" s="1"/>
  <c r="E563" i="30"/>
  <c r="F563" i="30" s="1"/>
  <c r="E562" i="30"/>
  <c r="F562" i="30" s="1"/>
  <c r="E561" i="30"/>
  <c r="F561" i="30" s="1"/>
  <c r="E560" i="30"/>
  <c r="F560" i="30" s="1"/>
  <c r="E559" i="30"/>
  <c r="F559" i="30" s="1"/>
  <c r="E558" i="30"/>
  <c r="F558" i="30" s="1"/>
  <c r="E557" i="30"/>
  <c r="F557" i="30" s="1"/>
  <c r="E556" i="30"/>
  <c r="F556" i="30" s="1"/>
  <c r="E555" i="30"/>
  <c r="F555" i="30" s="1"/>
  <c r="E554" i="30"/>
  <c r="F554" i="30" s="1"/>
  <c r="E553" i="30"/>
  <c r="F553" i="30" s="1"/>
  <c r="E552" i="30"/>
  <c r="F552" i="30" s="1"/>
  <c r="E551" i="30"/>
  <c r="F551" i="30" s="1"/>
  <c r="E550" i="30"/>
  <c r="F550" i="30" s="1"/>
  <c r="E549" i="30"/>
  <c r="F549" i="30" s="1"/>
  <c r="E548" i="30"/>
  <c r="F548" i="30" s="1"/>
  <c r="E547" i="30"/>
  <c r="F547" i="30" s="1"/>
  <c r="E546" i="30"/>
  <c r="F546" i="30" s="1"/>
  <c r="E545" i="30"/>
  <c r="F545" i="30" s="1"/>
  <c r="E544" i="30"/>
  <c r="F544" i="30" s="1"/>
  <c r="E543" i="30"/>
  <c r="F543" i="30" s="1"/>
  <c r="E542" i="30"/>
  <c r="F542" i="30" s="1"/>
  <c r="E541" i="30"/>
  <c r="F541" i="30" s="1"/>
  <c r="E540" i="30"/>
  <c r="F540" i="30" s="1"/>
  <c r="E539" i="30"/>
  <c r="F539" i="30" s="1"/>
  <c r="E538" i="30"/>
  <c r="F538" i="30" s="1"/>
  <c r="E537" i="30"/>
  <c r="F537" i="30" s="1"/>
  <c r="E536" i="30"/>
  <c r="F536" i="30" s="1"/>
  <c r="E535" i="30"/>
  <c r="F535" i="30" s="1"/>
  <c r="E534" i="30"/>
  <c r="F534" i="30" s="1"/>
  <c r="E533" i="30"/>
  <c r="F533" i="30" s="1"/>
  <c r="E532" i="30"/>
  <c r="F532" i="30" s="1"/>
  <c r="E531" i="30"/>
  <c r="F531" i="30" s="1"/>
  <c r="E530" i="30"/>
  <c r="F530" i="30" s="1"/>
  <c r="E529" i="30"/>
  <c r="F529" i="30" s="1"/>
  <c r="E528" i="30"/>
  <c r="F528" i="30" s="1"/>
  <c r="E527" i="30"/>
  <c r="F527" i="30" s="1"/>
  <c r="E526" i="30"/>
  <c r="F526" i="30" s="1"/>
  <c r="E525" i="30"/>
  <c r="F525" i="30" s="1"/>
  <c r="E524" i="30"/>
  <c r="F524" i="30" s="1"/>
  <c r="E523" i="30"/>
  <c r="F523" i="30" s="1"/>
  <c r="E522" i="30"/>
  <c r="F522" i="30" s="1"/>
  <c r="E521" i="30"/>
  <c r="F521" i="30" s="1"/>
  <c r="E520" i="30"/>
  <c r="F520" i="30" s="1"/>
  <c r="E519" i="30"/>
  <c r="F519" i="30" s="1"/>
  <c r="E518" i="30"/>
  <c r="F518" i="30" s="1"/>
  <c r="E517" i="30"/>
  <c r="F517" i="30" s="1"/>
  <c r="E516" i="30"/>
  <c r="F516" i="30" s="1"/>
  <c r="E515" i="30"/>
  <c r="F515" i="30" s="1"/>
  <c r="E514" i="30"/>
  <c r="F514" i="30" s="1"/>
  <c r="E513" i="30"/>
  <c r="F513" i="30" s="1"/>
  <c r="E512" i="30"/>
  <c r="F512" i="30" s="1"/>
  <c r="E511" i="30"/>
  <c r="F511" i="30" s="1"/>
  <c r="E510" i="30"/>
  <c r="F510" i="30" s="1"/>
  <c r="E509" i="30"/>
  <c r="F509" i="30" s="1"/>
  <c r="E508" i="30"/>
  <c r="F508" i="30" s="1"/>
  <c r="E507" i="30"/>
  <c r="F507" i="30" s="1"/>
  <c r="E506" i="30"/>
  <c r="F506" i="30" s="1"/>
  <c r="E505" i="30"/>
  <c r="F505" i="30" s="1"/>
  <c r="E504" i="30"/>
  <c r="F504" i="30" s="1"/>
  <c r="E503" i="30"/>
  <c r="F503" i="30" s="1"/>
  <c r="E502" i="30"/>
  <c r="F502" i="30" s="1"/>
  <c r="E501" i="30"/>
  <c r="F501" i="30" s="1"/>
  <c r="E500" i="30"/>
  <c r="F500" i="30" s="1"/>
  <c r="E499" i="30"/>
  <c r="F499" i="30" s="1"/>
  <c r="E498" i="30"/>
  <c r="F498" i="30" s="1"/>
  <c r="E497" i="30"/>
  <c r="F497" i="30" s="1"/>
  <c r="E496" i="30"/>
  <c r="F496" i="30" s="1"/>
  <c r="E495" i="30"/>
  <c r="F495" i="30" s="1"/>
  <c r="E494" i="30"/>
  <c r="F494" i="30" s="1"/>
  <c r="E493" i="30"/>
  <c r="F493" i="30" s="1"/>
  <c r="E492" i="30"/>
  <c r="F492" i="30" s="1"/>
  <c r="E491" i="30"/>
  <c r="F491" i="30" s="1"/>
  <c r="E490" i="30"/>
  <c r="F490" i="30" s="1"/>
  <c r="E489" i="30"/>
  <c r="F489" i="30" s="1"/>
  <c r="E488" i="30"/>
  <c r="F488" i="30" s="1"/>
  <c r="E487" i="30"/>
  <c r="F487" i="30" s="1"/>
  <c r="E486" i="30"/>
  <c r="F486" i="30" s="1"/>
  <c r="E485" i="30"/>
  <c r="F485" i="30" s="1"/>
  <c r="E484" i="30"/>
  <c r="F484" i="30" s="1"/>
  <c r="E483" i="30"/>
  <c r="F483" i="30" s="1"/>
  <c r="E482" i="30"/>
  <c r="F482" i="30" s="1"/>
  <c r="E481" i="30"/>
  <c r="F481" i="30" s="1"/>
  <c r="E480" i="30"/>
  <c r="F480" i="30" s="1"/>
  <c r="E479" i="30"/>
  <c r="F479" i="30" s="1"/>
  <c r="E478" i="30"/>
  <c r="F478" i="30" s="1"/>
  <c r="E477" i="30"/>
  <c r="F477" i="30" s="1"/>
  <c r="E476" i="30"/>
  <c r="F476" i="30" s="1"/>
  <c r="E475" i="30"/>
  <c r="F475" i="30" s="1"/>
  <c r="E474" i="30"/>
  <c r="F474" i="30" s="1"/>
  <c r="E473" i="30"/>
  <c r="F473" i="30" s="1"/>
  <c r="E472" i="30"/>
  <c r="F472" i="30" s="1"/>
  <c r="E471" i="30"/>
  <c r="F471" i="30" s="1"/>
  <c r="E470" i="30"/>
  <c r="F470" i="30" s="1"/>
  <c r="E469" i="30"/>
  <c r="F469" i="30" s="1"/>
  <c r="E468" i="30"/>
  <c r="F468" i="30" s="1"/>
  <c r="E467" i="30"/>
  <c r="F467" i="30" s="1"/>
  <c r="E466" i="30"/>
  <c r="F466" i="30" s="1"/>
  <c r="E465" i="30"/>
  <c r="F465" i="30" s="1"/>
  <c r="E464" i="30"/>
  <c r="F464" i="30" s="1"/>
  <c r="E463" i="30"/>
  <c r="F463" i="30" s="1"/>
  <c r="E462" i="30"/>
  <c r="F462" i="30" s="1"/>
  <c r="E461" i="30"/>
  <c r="F461" i="30" s="1"/>
  <c r="E460" i="30"/>
  <c r="F460" i="30" s="1"/>
  <c r="E459" i="30"/>
  <c r="F459" i="30" s="1"/>
  <c r="E458" i="30"/>
  <c r="F458" i="30" s="1"/>
  <c r="E457" i="30"/>
  <c r="F457" i="30" s="1"/>
  <c r="E456" i="30"/>
  <c r="F456" i="30" s="1"/>
  <c r="E455" i="30"/>
  <c r="F455" i="30" s="1"/>
  <c r="E454" i="30"/>
  <c r="F454" i="30" s="1"/>
  <c r="E453" i="30"/>
  <c r="F453" i="30" s="1"/>
  <c r="E452" i="30"/>
  <c r="F452" i="30" s="1"/>
  <c r="E451" i="30"/>
  <c r="F451" i="30" s="1"/>
  <c r="E450" i="30"/>
  <c r="F450" i="30" s="1"/>
  <c r="E449" i="30"/>
  <c r="F449" i="30" s="1"/>
  <c r="E448" i="30"/>
  <c r="F448" i="30" s="1"/>
  <c r="E447" i="30"/>
  <c r="F447" i="30" s="1"/>
  <c r="E446" i="30"/>
  <c r="F446" i="30" s="1"/>
  <c r="E445" i="30"/>
  <c r="F445" i="30" s="1"/>
  <c r="E444" i="30"/>
  <c r="F444" i="30" s="1"/>
  <c r="E443" i="30"/>
  <c r="F443" i="30" s="1"/>
  <c r="E442" i="30"/>
  <c r="F442" i="30" s="1"/>
  <c r="E441" i="30"/>
  <c r="F441" i="30" s="1"/>
  <c r="E440" i="30"/>
  <c r="F440" i="30" s="1"/>
  <c r="E439" i="30"/>
  <c r="F439" i="30" s="1"/>
  <c r="E438" i="30"/>
  <c r="F438" i="30" s="1"/>
  <c r="E437" i="30"/>
  <c r="F437" i="30" s="1"/>
  <c r="E436" i="30"/>
  <c r="F436" i="30" s="1"/>
  <c r="E435" i="30"/>
  <c r="F435" i="30" s="1"/>
  <c r="E434" i="30"/>
  <c r="F434" i="30" s="1"/>
  <c r="E433" i="30"/>
  <c r="F433" i="30" s="1"/>
  <c r="E432" i="30"/>
  <c r="F432" i="30" s="1"/>
  <c r="E431" i="30"/>
  <c r="F431" i="30" s="1"/>
  <c r="E430" i="30"/>
  <c r="F430" i="30" s="1"/>
  <c r="E429" i="30"/>
  <c r="F429" i="30" s="1"/>
  <c r="E428" i="30"/>
  <c r="F428" i="30" s="1"/>
  <c r="E427" i="30"/>
  <c r="F427" i="30" s="1"/>
  <c r="E426" i="30"/>
  <c r="F426" i="30" s="1"/>
  <c r="E425" i="30"/>
  <c r="F425" i="30" s="1"/>
  <c r="E424" i="30"/>
  <c r="F424" i="30" s="1"/>
  <c r="E423" i="30"/>
  <c r="F423" i="30" s="1"/>
  <c r="E422" i="30"/>
  <c r="F422" i="30" s="1"/>
  <c r="E421" i="30"/>
  <c r="F421" i="30" s="1"/>
  <c r="E420" i="30"/>
  <c r="F420" i="30" s="1"/>
  <c r="E419" i="30"/>
  <c r="F419" i="30" s="1"/>
  <c r="E418" i="30"/>
  <c r="F418" i="30" s="1"/>
  <c r="E417" i="30"/>
  <c r="F417" i="30" s="1"/>
  <c r="E416" i="30"/>
  <c r="F416" i="30" s="1"/>
  <c r="E415" i="30"/>
  <c r="F415" i="30" s="1"/>
  <c r="E414" i="30"/>
  <c r="F414" i="30" s="1"/>
  <c r="E413" i="30"/>
  <c r="F413" i="30" s="1"/>
  <c r="E412" i="30"/>
  <c r="F412" i="30" s="1"/>
  <c r="E411" i="30"/>
  <c r="F411" i="30" s="1"/>
  <c r="E410" i="30"/>
  <c r="F410" i="30" s="1"/>
  <c r="E409" i="30"/>
  <c r="F409" i="30" s="1"/>
  <c r="E408" i="30"/>
  <c r="F408" i="30" s="1"/>
  <c r="E407" i="30"/>
  <c r="F407" i="30" s="1"/>
  <c r="E406" i="30"/>
  <c r="F406" i="30" s="1"/>
  <c r="E405" i="30"/>
  <c r="F405" i="30" s="1"/>
  <c r="E404" i="30"/>
  <c r="F404" i="30" s="1"/>
  <c r="E403" i="30"/>
  <c r="F403" i="30" s="1"/>
  <c r="E402" i="30"/>
  <c r="F402" i="30" s="1"/>
  <c r="E401" i="30"/>
  <c r="F401" i="30" s="1"/>
  <c r="E400" i="30"/>
  <c r="F400" i="30" s="1"/>
  <c r="E399" i="30"/>
  <c r="F399" i="30" s="1"/>
  <c r="E398" i="30"/>
  <c r="F398" i="30" s="1"/>
  <c r="E397" i="30"/>
  <c r="F397" i="30" s="1"/>
  <c r="E396" i="30"/>
  <c r="F396" i="30" s="1"/>
  <c r="E395" i="30"/>
  <c r="F395" i="30" s="1"/>
  <c r="E394" i="30"/>
  <c r="F394" i="30" s="1"/>
  <c r="E393" i="30"/>
  <c r="F393" i="30" s="1"/>
  <c r="E392" i="30"/>
  <c r="F392" i="30" s="1"/>
  <c r="E391" i="30"/>
  <c r="F391" i="30" s="1"/>
  <c r="E390" i="30"/>
  <c r="F390" i="30" s="1"/>
  <c r="E389" i="30"/>
  <c r="F389" i="30" s="1"/>
  <c r="E388" i="30"/>
  <c r="F388" i="30" s="1"/>
  <c r="E387" i="30"/>
  <c r="F387" i="30" s="1"/>
  <c r="E386" i="30"/>
  <c r="F386" i="30" s="1"/>
  <c r="E385" i="30"/>
  <c r="F385" i="30" s="1"/>
  <c r="E384" i="30"/>
  <c r="F384" i="30" s="1"/>
  <c r="E383" i="30"/>
  <c r="F383" i="30" s="1"/>
  <c r="E382" i="30"/>
  <c r="F382" i="30" s="1"/>
  <c r="E381" i="30"/>
  <c r="F381" i="30" s="1"/>
  <c r="E380" i="30"/>
  <c r="F380" i="30" s="1"/>
  <c r="E379" i="30"/>
  <c r="F379" i="30" s="1"/>
  <c r="E378" i="30"/>
  <c r="F378" i="30" s="1"/>
  <c r="E377" i="30"/>
  <c r="F377" i="30" s="1"/>
  <c r="E376" i="30"/>
  <c r="F376" i="30" s="1"/>
  <c r="E375" i="30"/>
  <c r="F375" i="30" s="1"/>
  <c r="E374" i="30"/>
  <c r="F374" i="30" s="1"/>
  <c r="E373" i="30"/>
  <c r="F373" i="30" s="1"/>
  <c r="E372" i="30"/>
  <c r="F372" i="30" s="1"/>
  <c r="E371" i="30"/>
  <c r="F371" i="30" s="1"/>
  <c r="E370" i="30"/>
  <c r="F370" i="30" s="1"/>
  <c r="E369" i="30"/>
  <c r="F369" i="30" s="1"/>
  <c r="E368" i="30"/>
  <c r="F368" i="30" s="1"/>
  <c r="E367" i="30"/>
  <c r="F367" i="30" s="1"/>
  <c r="E366" i="30"/>
  <c r="F366" i="30" s="1"/>
  <c r="E365" i="30"/>
  <c r="F365" i="30" s="1"/>
  <c r="E364" i="30"/>
  <c r="F364" i="30" s="1"/>
  <c r="E363" i="30"/>
  <c r="F363" i="30" s="1"/>
  <c r="E362" i="30"/>
  <c r="F362" i="30" s="1"/>
  <c r="E361" i="30"/>
  <c r="F361" i="30" s="1"/>
  <c r="E360" i="30"/>
  <c r="F360" i="30" s="1"/>
  <c r="E359" i="30"/>
  <c r="F359" i="30" s="1"/>
  <c r="E358" i="30"/>
  <c r="F358" i="30" s="1"/>
  <c r="E357" i="30"/>
  <c r="F357" i="30" s="1"/>
  <c r="E356" i="30"/>
  <c r="F356" i="30" s="1"/>
  <c r="E355" i="30"/>
  <c r="F355" i="30" s="1"/>
  <c r="E354" i="30"/>
  <c r="F354" i="30" s="1"/>
  <c r="E353" i="30"/>
  <c r="F353" i="30" s="1"/>
  <c r="E352" i="30"/>
  <c r="F352" i="30" s="1"/>
  <c r="E351" i="30"/>
  <c r="F351" i="30" s="1"/>
  <c r="E350" i="30"/>
  <c r="F350" i="30" s="1"/>
  <c r="E349" i="30"/>
  <c r="F349" i="30" s="1"/>
  <c r="E348" i="30"/>
  <c r="F348" i="30" s="1"/>
  <c r="E347" i="30"/>
  <c r="F347" i="30" s="1"/>
  <c r="E346" i="30"/>
  <c r="F346" i="30" s="1"/>
  <c r="E345" i="30"/>
  <c r="F345" i="30" s="1"/>
  <c r="E344" i="30"/>
  <c r="F344" i="30" s="1"/>
  <c r="E343" i="30"/>
  <c r="F343" i="30" s="1"/>
  <c r="E342" i="30"/>
  <c r="F342" i="30" s="1"/>
  <c r="E341" i="30"/>
  <c r="F341" i="30" s="1"/>
  <c r="E340" i="30"/>
  <c r="F340" i="30" s="1"/>
  <c r="E339" i="30"/>
  <c r="F339" i="30" s="1"/>
  <c r="E338" i="30"/>
  <c r="F338" i="30" s="1"/>
  <c r="E337" i="30"/>
  <c r="F337" i="30" s="1"/>
  <c r="E336" i="30"/>
  <c r="F336" i="30" s="1"/>
  <c r="E335" i="30"/>
  <c r="F335" i="30" s="1"/>
  <c r="E334" i="30"/>
  <c r="F334" i="30" s="1"/>
  <c r="E333" i="30"/>
  <c r="F333" i="30" s="1"/>
  <c r="E332" i="30"/>
  <c r="F332" i="30" s="1"/>
  <c r="E331" i="30"/>
  <c r="F331" i="30" s="1"/>
  <c r="E330" i="30"/>
  <c r="F330" i="30" s="1"/>
  <c r="E329" i="30"/>
  <c r="F329" i="30" s="1"/>
  <c r="E328" i="30"/>
  <c r="F328" i="30" s="1"/>
  <c r="E327" i="30"/>
  <c r="F327" i="30" s="1"/>
  <c r="E326" i="30"/>
  <c r="F326" i="30" s="1"/>
  <c r="E325" i="30"/>
  <c r="F325" i="30" s="1"/>
  <c r="E324" i="30"/>
  <c r="F324" i="30" s="1"/>
  <c r="E323" i="30"/>
  <c r="F323" i="30" s="1"/>
  <c r="E322" i="30"/>
  <c r="F322" i="30" s="1"/>
  <c r="E321" i="30"/>
  <c r="F321" i="30" s="1"/>
  <c r="E320" i="30"/>
  <c r="F320" i="30" s="1"/>
  <c r="E319" i="30"/>
  <c r="F319" i="30" s="1"/>
  <c r="E318" i="30"/>
  <c r="F318" i="30" s="1"/>
  <c r="E317" i="30"/>
  <c r="F317" i="30" s="1"/>
  <c r="E316" i="30"/>
  <c r="F316" i="30" s="1"/>
  <c r="E315" i="30"/>
  <c r="F315" i="30" s="1"/>
  <c r="E314" i="30"/>
  <c r="F314" i="30" s="1"/>
  <c r="E313" i="30"/>
  <c r="F313" i="30" s="1"/>
  <c r="E312" i="30"/>
  <c r="F312" i="30" s="1"/>
  <c r="E311" i="30"/>
  <c r="F311" i="30" s="1"/>
  <c r="E310" i="30"/>
  <c r="F310" i="30" s="1"/>
  <c r="E309" i="30"/>
  <c r="F309" i="30" s="1"/>
  <c r="E308" i="30"/>
  <c r="F308" i="30" s="1"/>
  <c r="E307" i="30"/>
  <c r="F307" i="30" s="1"/>
  <c r="E306" i="30"/>
  <c r="F306" i="30" s="1"/>
  <c r="E305" i="30"/>
  <c r="F305" i="30" s="1"/>
  <c r="E304" i="30"/>
  <c r="F304" i="30" s="1"/>
  <c r="E303" i="30"/>
  <c r="F303" i="30" s="1"/>
  <c r="E302" i="30"/>
  <c r="F302" i="30" s="1"/>
  <c r="E301" i="30"/>
  <c r="F301" i="30" s="1"/>
  <c r="E300" i="30"/>
  <c r="F300" i="30" s="1"/>
  <c r="E299" i="30"/>
  <c r="F299" i="30" s="1"/>
  <c r="E298" i="30"/>
  <c r="F298" i="30" s="1"/>
  <c r="E297" i="30"/>
  <c r="F297" i="30" s="1"/>
  <c r="E296" i="30"/>
  <c r="F296" i="30" s="1"/>
  <c r="E295" i="30"/>
  <c r="F295" i="30" s="1"/>
  <c r="E294" i="30"/>
  <c r="F294" i="30" s="1"/>
  <c r="E293" i="30"/>
  <c r="F293" i="30" s="1"/>
  <c r="E292" i="30"/>
  <c r="F292" i="30" s="1"/>
  <c r="E291" i="30"/>
  <c r="F291" i="30" s="1"/>
  <c r="E290" i="30"/>
  <c r="F290" i="30" s="1"/>
  <c r="E289" i="30"/>
  <c r="F289" i="30" s="1"/>
  <c r="E288" i="30"/>
  <c r="F288" i="30" s="1"/>
  <c r="E287" i="30"/>
  <c r="F287" i="30" s="1"/>
  <c r="E286" i="30"/>
  <c r="F286" i="30" s="1"/>
  <c r="E285" i="30"/>
  <c r="F285" i="30" s="1"/>
  <c r="E284" i="30"/>
  <c r="F284" i="30" s="1"/>
  <c r="E283" i="30"/>
  <c r="F283" i="30" s="1"/>
  <c r="E282" i="30"/>
  <c r="F282" i="30" s="1"/>
  <c r="E281" i="30"/>
  <c r="F281" i="30" s="1"/>
  <c r="E280" i="30"/>
  <c r="F280" i="30" s="1"/>
  <c r="E279" i="30"/>
  <c r="F279" i="30" s="1"/>
  <c r="E278" i="30"/>
  <c r="F278" i="30" s="1"/>
  <c r="E277" i="30"/>
  <c r="F277" i="30" s="1"/>
  <c r="E276" i="30"/>
  <c r="F276" i="30" s="1"/>
  <c r="E275" i="30"/>
  <c r="F275" i="30" s="1"/>
  <c r="E274" i="30"/>
  <c r="F274" i="30" s="1"/>
  <c r="E273" i="30"/>
  <c r="F273" i="30" s="1"/>
  <c r="E272" i="30"/>
  <c r="F272" i="30" s="1"/>
  <c r="E271" i="30"/>
  <c r="F271" i="30" s="1"/>
  <c r="E270" i="30"/>
  <c r="F270" i="30" s="1"/>
  <c r="E269" i="30"/>
  <c r="F269" i="30" s="1"/>
  <c r="E268" i="30"/>
  <c r="F268" i="30" s="1"/>
  <c r="E267" i="30"/>
  <c r="F267" i="30" s="1"/>
  <c r="E266" i="30"/>
  <c r="F266" i="30" s="1"/>
  <c r="E265" i="30"/>
  <c r="F265" i="30" s="1"/>
  <c r="E264" i="30"/>
  <c r="F264" i="30" s="1"/>
  <c r="E263" i="30"/>
  <c r="F263" i="30" s="1"/>
  <c r="E262" i="30"/>
  <c r="F262" i="30" s="1"/>
  <c r="E261" i="30"/>
  <c r="F261" i="30" s="1"/>
  <c r="E260" i="30"/>
  <c r="F260" i="30" s="1"/>
  <c r="E259" i="30"/>
  <c r="F259" i="30" s="1"/>
  <c r="E258" i="30"/>
  <c r="F258" i="30" s="1"/>
  <c r="E257" i="30"/>
  <c r="F257" i="30" s="1"/>
  <c r="E256" i="30"/>
  <c r="F256" i="30" s="1"/>
  <c r="E255" i="30"/>
  <c r="F255" i="30" s="1"/>
  <c r="E254" i="30"/>
  <c r="F254" i="30" s="1"/>
  <c r="E253" i="30"/>
  <c r="F253" i="30" s="1"/>
  <c r="E252" i="30"/>
  <c r="F252" i="30" s="1"/>
  <c r="E251" i="30"/>
  <c r="F251" i="30" s="1"/>
  <c r="E250" i="30"/>
  <c r="F250" i="30" s="1"/>
  <c r="E249" i="30"/>
  <c r="F249" i="30" s="1"/>
  <c r="E248" i="30"/>
  <c r="F248" i="30" s="1"/>
  <c r="E247" i="30"/>
  <c r="F247" i="30" s="1"/>
  <c r="E246" i="30"/>
  <c r="F246" i="30" s="1"/>
  <c r="E245" i="30"/>
  <c r="F245" i="30" s="1"/>
  <c r="E244" i="30"/>
  <c r="F244" i="30" s="1"/>
  <c r="E243" i="30"/>
  <c r="F243" i="30" s="1"/>
  <c r="E242" i="30"/>
  <c r="F242" i="30" s="1"/>
  <c r="E241" i="30"/>
  <c r="F241" i="30" s="1"/>
  <c r="E240" i="30"/>
  <c r="F240" i="30" s="1"/>
  <c r="E239" i="30"/>
  <c r="F239" i="30" s="1"/>
  <c r="E238" i="30"/>
  <c r="F238" i="30" s="1"/>
  <c r="E237" i="30"/>
  <c r="F237" i="30" s="1"/>
  <c r="E236" i="30"/>
  <c r="F236" i="30" s="1"/>
  <c r="E235" i="30"/>
  <c r="F235" i="30" s="1"/>
  <c r="E234" i="30"/>
  <c r="F234" i="30" s="1"/>
  <c r="E233" i="30"/>
  <c r="F233" i="30" s="1"/>
  <c r="E232" i="30"/>
  <c r="F232" i="30" s="1"/>
  <c r="E231" i="30"/>
  <c r="F231" i="30" s="1"/>
  <c r="E230" i="30"/>
  <c r="F230" i="30" s="1"/>
  <c r="E229" i="30"/>
  <c r="F229" i="30" s="1"/>
  <c r="E228" i="30"/>
  <c r="F228" i="30" s="1"/>
  <c r="E227" i="30"/>
  <c r="F227" i="30" s="1"/>
  <c r="E226" i="30"/>
  <c r="F226" i="30" s="1"/>
  <c r="E225" i="30"/>
  <c r="F225" i="30" s="1"/>
  <c r="E224" i="30"/>
  <c r="F224" i="30" s="1"/>
  <c r="E223" i="30"/>
  <c r="F223" i="30" s="1"/>
  <c r="E222" i="30"/>
  <c r="F222" i="30" s="1"/>
  <c r="E221" i="30"/>
  <c r="F221" i="30" s="1"/>
  <c r="E220" i="30"/>
  <c r="F220" i="30" s="1"/>
  <c r="E219" i="30"/>
  <c r="F219" i="30" s="1"/>
  <c r="E218" i="30"/>
  <c r="F218" i="30" s="1"/>
  <c r="E217" i="30"/>
  <c r="F217" i="30" s="1"/>
  <c r="E216" i="30"/>
  <c r="F216" i="30" s="1"/>
  <c r="E215" i="30"/>
  <c r="F215" i="30" s="1"/>
  <c r="E214" i="30"/>
  <c r="F214" i="30" s="1"/>
  <c r="E213" i="30"/>
  <c r="F213" i="30" s="1"/>
  <c r="E212" i="30"/>
  <c r="F212" i="30" s="1"/>
  <c r="E211" i="30"/>
  <c r="F211" i="30" s="1"/>
  <c r="E210" i="30"/>
  <c r="F210" i="30" s="1"/>
  <c r="E209" i="30"/>
  <c r="F209" i="30" s="1"/>
  <c r="E208" i="30"/>
  <c r="F208" i="30" s="1"/>
  <c r="E207" i="30"/>
  <c r="F207" i="30" s="1"/>
  <c r="E206" i="30"/>
  <c r="F206" i="30" s="1"/>
  <c r="E205" i="30"/>
  <c r="F205" i="30" s="1"/>
  <c r="E204" i="30"/>
  <c r="F204" i="30" s="1"/>
  <c r="E203" i="30"/>
  <c r="F203" i="30" s="1"/>
  <c r="E202" i="30"/>
  <c r="F202" i="30" s="1"/>
  <c r="E201" i="30"/>
  <c r="F201" i="30" s="1"/>
  <c r="E200" i="30"/>
  <c r="F200" i="30" s="1"/>
  <c r="E199" i="30"/>
  <c r="F199" i="30" s="1"/>
  <c r="E198" i="30"/>
  <c r="F198" i="30" s="1"/>
  <c r="E197" i="30"/>
  <c r="F197" i="30" s="1"/>
  <c r="E196" i="30"/>
  <c r="F196" i="30" s="1"/>
  <c r="E195" i="30"/>
  <c r="F195" i="30" s="1"/>
  <c r="E194" i="30"/>
  <c r="F194" i="30" s="1"/>
  <c r="E193" i="30"/>
  <c r="F193" i="30" s="1"/>
  <c r="E192" i="30"/>
  <c r="F192" i="30" s="1"/>
  <c r="E191" i="30"/>
  <c r="F191" i="30" s="1"/>
  <c r="E190" i="30"/>
  <c r="F190" i="30" s="1"/>
  <c r="E189" i="30"/>
  <c r="F189" i="30" s="1"/>
  <c r="E188" i="30"/>
  <c r="F188" i="30" s="1"/>
  <c r="E187" i="30"/>
  <c r="F187" i="30" s="1"/>
  <c r="E186" i="30"/>
  <c r="F186" i="30" s="1"/>
  <c r="E185" i="30"/>
  <c r="F185" i="30" s="1"/>
  <c r="E184" i="30"/>
  <c r="F184" i="30" s="1"/>
  <c r="E183" i="30"/>
  <c r="F183" i="30" s="1"/>
  <c r="E182" i="30"/>
  <c r="F182" i="30" s="1"/>
  <c r="E181" i="30"/>
  <c r="F181" i="30" s="1"/>
  <c r="E180" i="30"/>
  <c r="F180" i="30" s="1"/>
  <c r="E179" i="30"/>
  <c r="F179" i="30" s="1"/>
  <c r="E178" i="30"/>
  <c r="F178" i="30" s="1"/>
  <c r="E177" i="30"/>
  <c r="F177" i="30" s="1"/>
  <c r="E176" i="30"/>
  <c r="F176" i="30" s="1"/>
  <c r="E175" i="30"/>
  <c r="F175" i="30" s="1"/>
  <c r="E174" i="30"/>
  <c r="F174" i="30" s="1"/>
  <c r="E173" i="30"/>
  <c r="F173" i="30" s="1"/>
  <c r="E172" i="30"/>
  <c r="F172" i="30" s="1"/>
  <c r="E171" i="30"/>
  <c r="F171" i="30" s="1"/>
  <c r="E170" i="30"/>
  <c r="F170" i="30" s="1"/>
  <c r="E169" i="30"/>
  <c r="F169" i="30" s="1"/>
  <c r="E168" i="30"/>
  <c r="F168" i="30" s="1"/>
  <c r="E167" i="30"/>
  <c r="F167" i="30" s="1"/>
  <c r="E166" i="30"/>
  <c r="F166" i="30" s="1"/>
  <c r="E165" i="30"/>
  <c r="F165" i="30" s="1"/>
  <c r="E164" i="30"/>
  <c r="F164" i="30" s="1"/>
  <c r="E163" i="30"/>
  <c r="F163" i="30" s="1"/>
  <c r="E162" i="30"/>
  <c r="F162" i="30" s="1"/>
  <c r="E161" i="30"/>
  <c r="F161" i="30" s="1"/>
  <c r="E160" i="30"/>
  <c r="F160" i="30" s="1"/>
  <c r="E159" i="30"/>
  <c r="F159" i="30" s="1"/>
  <c r="E158" i="30"/>
  <c r="F158" i="30" s="1"/>
  <c r="E157" i="30"/>
  <c r="F157" i="30" s="1"/>
  <c r="E156" i="30"/>
  <c r="F156" i="30" s="1"/>
  <c r="E155" i="30"/>
  <c r="F155" i="30" s="1"/>
  <c r="E154" i="30"/>
  <c r="F154" i="30" s="1"/>
  <c r="E153" i="30"/>
  <c r="F153" i="30" s="1"/>
  <c r="E152" i="30"/>
  <c r="F152" i="30" s="1"/>
  <c r="E151" i="30"/>
  <c r="F151" i="30" s="1"/>
  <c r="E150" i="30"/>
  <c r="F150" i="30" s="1"/>
  <c r="E149" i="30"/>
  <c r="F149" i="30" s="1"/>
  <c r="E148" i="30"/>
  <c r="F148" i="30" s="1"/>
  <c r="E147" i="30"/>
  <c r="F147" i="30" s="1"/>
  <c r="E146" i="30"/>
  <c r="F146" i="30" s="1"/>
  <c r="E145" i="30"/>
  <c r="F145" i="30" s="1"/>
  <c r="E144" i="30"/>
  <c r="F144" i="30" s="1"/>
  <c r="E143" i="30"/>
  <c r="F143" i="30" s="1"/>
  <c r="E142" i="30"/>
  <c r="F142" i="30" s="1"/>
  <c r="E141" i="30"/>
  <c r="F141" i="30" s="1"/>
  <c r="E140" i="30"/>
  <c r="F140" i="30" s="1"/>
  <c r="E139" i="30"/>
  <c r="F139" i="30" s="1"/>
  <c r="E138" i="30"/>
  <c r="F138" i="30" s="1"/>
  <c r="E137" i="30"/>
  <c r="F137" i="30" s="1"/>
  <c r="E136" i="30"/>
  <c r="F136" i="30" s="1"/>
  <c r="E135" i="30"/>
  <c r="F135" i="30" s="1"/>
  <c r="E134" i="30"/>
  <c r="F134" i="30" s="1"/>
  <c r="E133" i="30"/>
  <c r="F133" i="30" s="1"/>
  <c r="E132" i="30"/>
  <c r="F132" i="30" s="1"/>
  <c r="E131" i="30"/>
  <c r="F131" i="30" s="1"/>
  <c r="E130" i="30"/>
  <c r="F130" i="30" s="1"/>
  <c r="E129" i="30"/>
  <c r="F129" i="30" s="1"/>
  <c r="E128" i="30"/>
  <c r="F128" i="30" s="1"/>
  <c r="E127" i="30"/>
  <c r="F127" i="30" s="1"/>
  <c r="E126" i="30"/>
  <c r="F126" i="30" s="1"/>
  <c r="E125" i="30"/>
  <c r="F125" i="30" s="1"/>
  <c r="E124" i="30"/>
  <c r="F124" i="30" s="1"/>
  <c r="E123" i="30"/>
  <c r="F123" i="30" s="1"/>
  <c r="E122" i="30"/>
  <c r="F122" i="30" s="1"/>
  <c r="E121" i="30"/>
  <c r="F121" i="30" s="1"/>
  <c r="E120" i="30"/>
  <c r="F120" i="30" s="1"/>
  <c r="E119" i="30"/>
  <c r="F119" i="30" s="1"/>
  <c r="E118" i="30"/>
  <c r="F118" i="30" s="1"/>
  <c r="E117" i="30"/>
  <c r="F117" i="30" s="1"/>
  <c r="E116" i="30"/>
  <c r="F116" i="30" s="1"/>
  <c r="E115" i="30"/>
  <c r="F115" i="30" s="1"/>
  <c r="E114" i="30"/>
  <c r="F114" i="30" s="1"/>
  <c r="E113" i="30"/>
  <c r="F113" i="30" s="1"/>
  <c r="E112" i="30"/>
  <c r="F112" i="30" s="1"/>
  <c r="E111" i="30"/>
  <c r="F111" i="30" s="1"/>
  <c r="E110" i="30"/>
  <c r="F110" i="30" s="1"/>
  <c r="E109" i="30"/>
  <c r="F109" i="30" s="1"/>
  <c r="E108" i="30"/>
  <c r="F108" i="30" s="1"/>
  <c r="E107" i="30"/>
  <c r="F107" i="30" s="1"/>
  <c r="E106" i="30"/>
  <c r="F106" i="30" s="1"/>
  <c r="E105" i="30"/>
  <c r="F105" i="30" s="1"/>
  <c r="E104" i="30"/>
  <c r="F104" i="30" s="1"/>
  <c r="E103" i="30"/>
  <c r="F103" i="30" s="1"/>
  <c r="E102" i="30"/>
  <c r="F102" i="30" s="1"/>
  <c r="E101" i="30"/>
  <c r="F101" i="30" s="1"/>
  <c r="E100" i="30"/>
  <c r="F100" i="30" s="1"/>
  <c r="E99" i="30"/>
  <c r="F99" i="30" s="1"/>
  <c r="E98" i="30"/>
  <c r="F98" i="30" s="1"/>
  <c r="E97" i="30"/>
  <c r="F97" i="30" s="1"/>
  <c r="E96" i="30"/>
  <c r="F96" i="30" s="1"/>
  <c r="E95" i="30"/>
  <c r="F95" i="30" s="1"/>
  <c r="E94" i="30"/>
  <c r="F94" i="30" s="1"/>
  <c r="E93" i="30"/>
  <c r="F93" i="30" s="1"/>
  <c r="E92" i="30"/>
  <c r="F92" i="30" s="1"/>
  <c r="E91" i="30"/>
  <c r="F91" i="30" s="1"/>
  <c r="E90" i="30"/>
  <c r="F90" i="30" s="1"/>
  <c r="E89" i="30"/>
  <c r="F89" i="30" s="1"/>
  <c r="E88" i="30"/>
  <c r="F88" i="30" s="1"/>
  <c r="E87" i="30"/>
  <c r="F87" i="30" s="1"/>
  <c r="E86" i="30"/>
  <c r="F86" i="30" s="1"/>
  <c r="E85" i="30"/>
  <c r="F85" i="30" s="1"/>
  <c r="E84" i="30"/>
  <c r="F84" i="30" s="1"/>
  <c r="E83" i="30"/>
  <c r="F83" i="30" s="1"/>
  <c r="E82" i="30"/>
  <c r="F82" i="30" s="1"/>
  <c r="E81" i="30"/>
  <c r="F81" i="30" s="1"/>
  <c r="E80" i="30"/>
  <c r="F80" i="30" s="1"/>
  <c r="E79" i="30"/>
  <c r="F79" i="30" s="1"/>
  <c r="E78" i="30"/>
  <c r="F78" i="30" s="1"/>
  <c r="E77" i="30"/>
  <c r="F77" i="30" s="1"/>
  <c r="E76" i="30"/>
  <c r="F76" i="30" s="1"/>
  <c r="E75" i="30"/>
  <c r="F75" i="30" s="1"/>
  <c r="E74" i="30"/>
  <c r="F74" i="30" s="1"/>
  <c r="E73" i="30"/>
  <c r="F73" i="30" s="1"/>
  <c r="E72" i="30"/>
  <c r="F72" i="30" s="1"/>
  <c r="E71" i="30"/>
  <c r="F71" i="30" s="1"/>
  <c r="E70" i="30"/>
  <c r="F70" i="30" s="1"/>
  <c r="E69" i="30"/>
  <c r="F69" i="30" s="1"/>
  <c r="E68" i="30"/>
  <c r="F68" i="30" s="1"/>
  <c r="E67" i="30"/>
  <c r="F67" i="30" s="1"/>
  <c r="E66" i="30"/>
  <c r="F66" i="30" s="1"/>
  <c r="E65" i="30"/>
  <c r="F65" i="30" s="1"/>
  <c r="E64" i="30"/>
  <c r="F64" i="30" s="1"/>
  <c r="E63" i="30"/>
  <c r="F63" i="30" s="1"/>
  <c r="E62" i="30"/>
  <c r="F62" i="30" s="1"/>
  <c r="E61" i="30"/>
  <c r="F61" i="30" s="1"/>
  <c r="E60" i="30"/>
  <c r="F60" i="30" s="1"/>
  <c r="E59" i="30"/>
  <c r="F59" i="30" s="1"/>
  <c r="E58" i="30"/>
  <c r="F58" i="30" s="1"/>
  <c r="E57" i="30"/>
  <c r="F57" i="30" s="1"/>
  <c r="E56" i="30"/>
  <c r="F56" i="30" s="1"/>
  <c r="E55" i="30"/>
  <c r="F55" i="30" s="1"/>
  <c r="E54" i="30"/>
  <c r="F54" i="30" s="1"/>
  <c r="E53" i="30"/>
  <c r="F53" i="30" s="1"/>
  <c r="E52" i="30"/>
  <c r="F52" i="30" s="1"/>
  <c r="E51" i="30"/>
  <c r="F51" i="30" s="1"/>
  <c r="E50" i="30"/>
  <c r="F50" i="30" s="1"/>
  <c r="E49" i="30"/>
  <c r="F49" i="30" s="1"/>
  <c r="E48" i="30"/>
  <c r="F48" i="30" s="1"/>
  <c r="E47" i="30"/>
  <c r="F47" i="30" s="1"/>
  <c r="E46" i="30"/>
  <c r="F46" i="30" s="1"/>
  <c r="E45" i="30"/>
  <c r="F45" i="30" s="1"/>
  <c r="E44" i="30"/>
  <c r="F44" i="30" s="1"/>
  <c r="E43" i="30"/>
  <c r="F43" i="30" s="1"/>
  <c r="E42" i="30"/>
  <c r="F42" i="30" s="1"/>
  <c r="E41" i="30"/>
  <c r="F41" i="30" s="1"/>
  <c r="E40" i="30"/>
  <c r="F40" i="30" s="1"/>
  <c r="E39" i="30"/>
  <c r="F39" i="30" s="1"/>
  <c r="E38" i="30"/>
  <c r="F38" i="30" s="1"/>
  <c r="E37" i="30"/>
  <c r="F37" i="30" s="1"/>
  <c r="E36" i="30"/>
  <c r="F36" i="30" s="1"/>
  <c r="E35" i="30"/>
  <c r="F35" i="30" s="1"/>
  <c r="E34" i="30"/>
  <c r="F34" i="30" s="1"/>
  <c r="E33" i="30"/>
  <c r="F33" i="30" s="1"/>
  <c r="E32" i="30"/>
  <c r="F32" i="30" s="1"/>
  <c r="E31" i="30"/>
  <c r="F31" i="30" s="1"/>
  <c r="E30" i="30"/>
  <c r="F30" i="30" s="1"/>
  <c r="E29" i="30"/>
  <c r="F29" i="30" s="1"/>
  <c r="E28" i="30"/>
  <c r="F28" i="30" s="1"/>
  <c r="E27" i="30"/>
  <c r="F27" i="30" s="1"/>
  <c r="E26" i="30"/>
  <c r="F26" i="30" s="1"/>
  <c r="E25" i="30"/>
  <c r="F25" i="30" s="1"/>
  <c r="E24" i="30"/>
  <c r="F24" i="30" s="1"/>
  <c r="E23" i="30"/>
  <c r="F23" i="30" s="1"/>
  <c r="E22" i="30"/>
  <c r="F22" i="30" s="1"/>
  <c r="E21" i="30"/>
  <c r="F21" i="30" s="1"/>
  <c r="E20" i="30"/>
  <c r="F20" i="30" s="1"/>
  <c r="E19" i="30"/>
  <c r="F19" i="30" s="1"/>
  <c r="E18" i="30"/>
  <c r="F18" i="30" s="1"/>
  <c r="E17" i="30"/>
  <c r="F17" i="30" s="1"/>
  <c r="E16" i="30"/>
  <c r="F16" i="30" s="1"/>
  <c r="E15" i="30"/>
  <c r="F15" i="30" s="1"/>
  <c r="E14" i="30"/>
  <c r="F14" i="30" s="1"/>
  <c r="E13" i="30"/>
  <c r="F13" i="30" s="1"/>
  <c r="E12" i="30"/>
  <c r="F12" i="30" s="1"/>
  <c r="E11" i="30"/>
  <c r="F11" i="30" s="1"/>
  <c r="E10" i="30"/>
  <c r="F10" i="30" s="1"/>
  <c r="E9" i="30"/>
  <c r="F9" i="30" s="1"/>
  <c r="E8" i="30"/>
  <c r="F8" i="30" s="1"/>
  <c r="E7" i="30"/>
  <c r="F7" i="30" s="1"/>
  <c r="E6" i="30"/>
  <c r="F6" i="30" s="1"/>
  <c r="E5" i="30"/>
  <c r="F5" i="30" s="1"/>
  <c r="K4" i="30"/>
  <c r="K5" i="30" s="1"/>
  <c r="E4" i="30"/>
  <c r="F4" i="30" s="1"/>
  <c r="K3" i="30"/>
  <c r="E3" i="30"/>
  <c r="J3" i="29"/>
  <c r="E2160" i="29"/>
  <c r="F2160" i="29" s="1"/>
  <c r="E2159" i="29"/>
  <c r="F2159" i="29" s="1"/>
  <c r="E2158" i="29"/>
  <c r="F2158" i="29" s="1"/>
  <c r="E2157" i="29"/>
  <c r="F2157" i="29" s="1"/>
  <c r="E2156" i="29"/>
  <c r="F2156" i="29" s="1"/>
  <c r="E2155" i="29"/>
  <c r="F2155" i="29" s="1"/>
  <c r="E2154" i="29"/>
  <c r="F2154" i="29" s="1"/>
  <c r="E2153" i="29"/>
  <c r="F2153" i="29" s="1"/>
  <c r="E2152" i="29"/>
  <c r="F2152" i="29" s="1"/>
  <c r="E2151" i="29"/>
  <c r="F2151" i="29" s="1"/>
  <c r="E2150" i="29"/>
  <c r="F2150" i="29" s="1"/>
  <c r="E2149" i="29"/>
  <c r="F2149" i="29" s="1"/>
  <c r="E2148" i="29"/>
  <c r="F2148" i="29" s="1"/>
  <c r="E2147" i="29"/>
  <c r="F2147" i="29" s="1"/>
  <c r="E2146" i="29"/>
  <c r="F2146" i="29" s="1"/>
  <c r="E2145" i="29"/>
  <c r="F2145" i="29" s="1"/>
  <c r="E2144" i="29"/>
  <c r="F2144" i="29" s="1"/>
  <c r="E2143" i="29"/>
  <c r="F2143" i="29" s="1"/>
  <c r="E2142" i="29"/>
  <c r="F2142" i="29" s="1"/>
  <c r="E2141" i="29"/>
  <c r="F2141" i="29" s="1"/>
  <c r="E2140" i="29"/>
  <c r="F2140" i="29" s="1"/>
  <c r="E2139" i="29"/>
  <c r="F2139" i="29" s="1"/>
  <c r="E2138" i="29"/>
  <c r="F2138" i="29" s="1"/>
  <c r="E2137" i="29"/>
  <c r="F2137" i="29" s="1"/>
  <c r="E2136" i="29"/>
  <c r="F2136" i="29" s="1"/>
  <c r="E2135" i="29"/>
  <c r="F2135" i="29" s="1"/>
  <c r="E2134" i="29"/>
  <c r="F2134" i="29" s="1"/>
  <c r="E2133" i="29"/>
  <c r="F2133" i="29" s="1"/>
  <c r="E2132" i="29"/>
  <c r="F2132" i="29" s="1"/>
  <c r="E2131" i="29"/>
  <c r="F2131" i="29" s="1"/>
  <c r="E2130" i="29"/>
  <c r="F2130" i="29" s="1"/>
  <c r="E2129" i="29"/>
  <c r="F2129" i="29" s="1"/>
  <c r="E2128" i="29"/>
  <c r="F2128" i="29" s="1"/>
  <c r="E2127" i="29"/>
  <c r="F2127" i="29" s="1"/>
  <c r="E2126" i="29"/>
  <c r="F2126" i="29" s="1"/>
  <c r="E2125" i="29"/>
  <c r="F2125" i="29" s="1"/>
  <c r="E2124" i="29"/>
  <c r="F2124" i="29" s="1"/>
  <c r="E2123" i="29"/>
  <c r="F2123" i="29" s="1"/>
  <c r="E2122" i="29"/>
  <c r="F2122" i="29" s="1"/>
  <c r="E2121" i="29"/>
  <c r="F2121" i="29" s="1"/>
  <c r="E2120" i="29"/>
  <c r="F2120" i="29" s="1"/>
  <c r="E2119" i="29"/>
  <c r="F2119" i="29" s="1"/>
  <c r="E2118" i="29"/>
  <c r="F2118" i="29" s="1"/>
  <c r="E2117" i="29"/>
  <c r="F2117" i="29" s="1"/>
  <c r="E2116" i="29"/>
  <c r="F2116" i="29" s="1"/>
  <c r="E2115" i="29"/>
  <c r="F2115" i="29" s="1"/>
  <c r="E2114" i="29"/>
  <c r="F2114" i="29" s="1"/>
  <c r="E2113" i="29"/>
  <c r="F2113" i="29" s="1"/>
  <c r="E2112" i="29"/>
  <c r="F2112" i="29" s="1"/>
  <c r="E2111" i="29"/>
  <c r="F2111" i="29" s="1"/>
  <c r="E2110" i="29"/>
  <c r="F2110" i="29" s="1"/>
  <c r="E2109" i="29"/>
  <c r="F2109" i="29" s="1"/>
  <c r="E2108" i="29"/>
  <c r="F2108" i="29" s="1"/>
  <c r="E2107" i="29"/>
  <c r="F2107" i="29" s="1"/>
  <c r="E2106" i="29"/>
  <c r="F2106" i="29" s="1"/>
  <c r="E2105" i="29"/>
  <c r="F2105" i="29" s="1"/>
  <c r="E2104" i="29"/>
  <c r="F2104" i="29" s="1"/>
  <c r="E2103" i="29"/>
  <c r="F2103" i="29" s="1"/>
  <c r="E2102" i="29"/>
  <c r="F2102" i="29" s="1"/>
  <c r="E2101" i="29"/>
  <c r="F2101" i="29" s="1"/>
  <c r="E2100" i="29"/>
  <c r="F2100" i="29" s="1"/>
  <c r="E2099" i="29"/>
  <c r="F2099" i="29" s="1"/>
  <c r="E2098" i="29"/>
  <c r="F2098" i="29" s="1"/>
  <c r="E2097" i="29"/>
  <c r="F2097" i="29" s="1"/>
  <c r="E2096" i="29"/>
  <c r="F2096" i="29" s="1"/>
  <c r="E2095" i="29"/>
  <c r="F2095" i="29" s="1"/>
  <c r="E2094" i="29"/>
  <c r="F2094" i="29" s="1"/>
  <c r="E2093" i="29"/>
  <c r="F2093" i="29" s="1"/>
  <c r="E2092" i="29"/>
  <c r="F2092" i="29" s="1"/>
  <c r="E2091" i="29"/>
  <c r="F2091" i="29" s="1"/>
  <c r="E2090" i="29"/>
  <c r="F2090" i="29" s="1"/>
  <c r="E2089" i="29"/>
  <c r="F2089" i="29" s="1"/>
  <c r="E2088" i="29"/>
  <c r="F2088" i="29" s="1"/>
  <c r="E2087" i="29"/>
  <c r="F2087" i="29" s="1"/>
  <c r="E2086" i="29"/>
  <c r="F2086" i="29" s="1"/>
  <c r="E2085" i="29"/>
  <c r="F2085" i="29" s="1"/>
  <c r="E2084" i="29"/>
  <c r="F2084" i="29" s="1"/>
  <c r="E2083" i="29"/>
  <c r="F2083" i="29" s="1"/>
  <c r="E2082" i="29"/>
  <c r="F2082" i="29" s="1"/>
  <c r="E2081" i="29"/>
  <c r="F2081" i="29" s="1"/>
  <c r="E2080" i="29"/>
  <c r="F2080" i="29" s="1"/>
  <c r="E2079" i="29"/>
  <c r="F2079" i="29" s="1"/>
  <c r="E2078" i="29"/>
  <c r="F2078" i="29" s="1"/>
  <c r="E2077" i="29"/>
  <c r="F2077" i="29" s="1"/>
  <c r="E2076" i="29"/>
  <c r="F2076" i="29" s="1"/>
  <c r="E2075" i="29"/>
  <c r="F2075" i="29" s="1"/>
  <c r="E2074" i="29"/>
  <c r="F2074" i="29" s="1"/>
  <c r="E2073" i="29"/>
  <c r="F2073" i="29" s="1"/>
  <c r="E2072" i="29"/>
  <c r="F2072" i="29" s="1"/>
  <c r="E2071" i="29"/>
  <c r="F2071" i="29" s="1"/>
  <c r="E2070" i="29"/>
  <c r="F2070" i="29" s="1"/>
  <c r="E2069" i="29"/>
  <c r="F2069" i="29" s="1"/>
  <c r="E2068" i="29"/>
  <c r="F2068" i="29" s="1"/>
  <c r="E2067" i="29"/>
  <c r="F2067" i="29" s="1"/>
  <c r="E2066" i="29"/>
  <c r="F2066" i="29" s="1"/>
  <c r="E2065" i="29"/>
  <c r="F2065" i="29" s="1"/>
  <c r="E2064" i="29"/>
  <c r="F2064" i="29" s="1"/>
  <c r="E2063" i="29"/>
  <c r="F2063" i="29" s="1"/>
  <c r="E2062" i="29"/>
  <c r="F2062" i="29" s="1"/>
  <c r="E2061" i="29"/>
  <c r="F2061" i="29" s="1"/>
  <c r="E2060" i="29"/>
  <c r="F2060" i="29" s="1"/>
  <c r="E2059" i="29"/>
  <c r="F2059" i="29" s="1"/>
  <c r="E2058" i="29"/>
  <c r="F2058" i="29" s="1"/>
  <c r="E2057" i="29"/>
  <c r="F2057" i="29" s="1"/>
  <c r="E2056" i="29"/>
  <c r="F2056" i="29" s="1"/>
  <c r="E2055" i="29"/>
  <c r="F2055" i="29" s="1"/>
  <c r="E2054" i="29"/>
  <c r="F2054" i="29" s="1"/>
  <c r="E2053" i="29"/>
  <c r="F2053" i="29" s="1"/>
  <c r="E2052" i="29"/>
  <c r="F2052" i="29" s="1"/>
  <c r="E2051" i="29"/>
  <c r="F2051" i="29" s="1"/>
  <c r="E2050" i="29"/>
  <c r="F2050" i="29" s="1"/>
  <c r="E2049" i="29"/>
  <c r="F2049" i="29" s="1"/>
  <c r="E2048" i="29"/>
  <c r="F2048" i="29" s="1"/>
  <c r="E2047" i="29"/>
  <c r="F2047" i="29" s="1"/>
  <c r="E2046" i="29"/>
  <c r="F2046" i="29" s="1"/>
  <c r="E2045" i="29"/>
  <c r="F2045" i="29" s="1"/>
  <c r="E2044" i="29"/>
  <c r="F2044" i="29" s="1"/>
  <c r="E2043" i="29"/>
  <c r="F2043" i="29" s="1"/>
  <c r="E2042" i="29"/>
  <c r="F2042" i="29" s="1"/>
  <c r="E2041" i="29"/>
  <c r="F2041" i="29" s="1"/>
  <c r="E2040" i="29"/>
  <c r="F2040" i="29" s="1"/>
  <c r="E2039" i="29"/>
  <c r="F2039" i="29" s="1"/>
  <c r="E2038" i="29"/>
  <c r="F2038" i="29" s="1"/>
  <c r="E2037" i="29"/>
  <c r="F2037" i="29" s="1"/>
  <c r="E2036" i="29"/>
  <c r="F2036" i="29" s="1"/>
  <c r="E2035" i="29"/>
  <c r="F2035" i="29" s="1"/>
  <c r="E2034" i="29"/>
  <c r="F2034" i="29" s="1"/>
  <c r="E2033" i="29"/>
  <c r="F2033" i="29" s="1"/>
  <c r="E2032" i="29"/>
  <c r="F2032" i="29" s="1"/>
  <c r="E2031" i="29"/>
  <c r="F2031" i="29" s="1"/>
  <c r="E2030" i="29"/>
  <c r="F2030" i="29" s="1"/>
  <c r="E2029" i="29"/>
  <c r="F2029" i="29" s="1"/>
  <c r="E2028" i="29"/>
  <c r="F2028" i="29" s="1"/>
  <c r="E2027" i="29"/>
  <c r="F2027" i="29" s="1"/>
  <c r="E2026" i="29"/>
  <c r="F2026" i="29" s="1"/>
  <c r="E2025" i="29"/>
  <c r="F2025" i="29" s="1"/>
  <c r="E2024" i="29"/>
  <c r="F2024" i="29" s="1"/>
  <c r="E2023" i="29"/>
  <c r="F2023" i="29" s="1"/>
  <c r="E2022" i="29"/>
  <c r="F2022" i="29" s="1"/>
  <c r="E2021" i="29"/>
  <c r="F2021" i="29" s="1"/>
  <c r="E2020" i="29"/>
  <c r="F2020" i="29" s="1"/>
  <c r="E2019" i="29"/>
  <c r="F2019" i="29" s="1"/>
  <c r="E2018" i="29"/>
  <c r="F2018" i="29" s="1"/>
  <c r="E2017" i="29"/>
  <c r="F2017" i="29" s="1"/>
  <c r="E2016" i="29"/>
  <c r="F2016" i="29" s="1"/>
  <c r="E2015" i="29"/>
  <c r="F2015" i="29" s="1"/>
  <c r="E2014" i="29"/>
  <c r="F2014" i="29" s="1"/>
  <c r="E2013" i="29"/>
  <c r="F2013" i="29" s="1"/>
  <c r="E2012" i="29"/>
  <c r="F2012" i="29" s="1"/>
  <c r="E2011" i="29"/>
  <c r="F2011" i="29" s="1"/>
  <c r="E2010" i="29"/>
  <c r="F2010" i="29" s="1"/>
  <c r="E2009" i="29"/>
  <c r="F2009" i="29" s="1"/>
  <c r="E2008" i="29"/>
  <c r="F2008" i="29" s="1"/>
  <c r="E2007" i="29"/>
  <c r="F2007" i="29" s="1"/>
  <c r="E2006" i="29"/>
  <c r="F2006" i="29" s="1"/>
  <c r="E2005" i="29"/>
  <c r="F2005" i="29" s="1"/>
  <c r="E2004" i="29"/>
  <c r="F2004" i="29" s="1"/>
  <c r="E2003" i="29"/>
  <c r="F2003" i="29" s="1"/>
  <c r="E2002" i="29"/>
  <c r="F2002" i="29" s="1"/>
  <c r="E2001" i="29"/>
  <c r="F2001" i="29" s="1"/>
  <c r="E2000" i="29"/>
  <c r="F2000" i="29" s="1"/>
  <c r="E1999" i="29"/>
  <c r="F1999" i="29" s="1"/>
  <c r="E1998" i="29"/>
  <c r="F1998" i="29" s="1"/>
  <c r="E1997" i="29"/>
  <c r="F1997" i="29" s="1"/>
  <c r="E1996" i="29"/>
  <c r="F1996" i="29" s="1"/>
  <c r="E1995" i="29"/>
  <c r="F1995" i="29" s="1"/>
  <c r="E1994" i="29"/>
  <c r="F1994" i="29" s="1"/>
  <c r="E1993" i="29"/>
  <c r="F1993" i="29" s="1"/>
  <c r="E1992" i="29"/>
  <c r="F1992" i="29" s="1"/>
  <c r="E1991" i="29"/>
  <c r="F1991" i="29" s="1"/>
  <c r="E1990" i="29"/>
  <c r="F1990" i="29" s="1"/>
  <c r="E1989" i="29"/>
  <c r="F1989" i="29" s="1"/>
  <c r="E1988" i="29"/>
  <c r="F1988" i="29" s="1"/>
  <c r="E1987" i="29"/>
  <c r="F1987" i="29" s="1"/>
  <c r="E1986" i="29"/>
  <c r="F1986" i="29" s="1"/>
  <c r="E1985" i="29"/>
  <c r="F1985" i="29" s="1"/>
  <c r="E1984" i="29"/>
  <c r="F1984" i="29" s="1"/>
  <c r="E1983" i="29"/>
  <c r="F1983" i="29" s="1"/>
  <c r="E1982" i="29"/>
  <c r="F1982" i="29" s="1"/>
  <c r="E1981" i="29"/>
  <c r="F1981" i="29" s="1"/>
  <c r="E1980" i="29"/>
  <c r="F1980" i="29" s="1"/>
  <c r="E1979" i="29"/>
  <c r="F1979" i="29" s="1"/>
  <c r="E1978" i="29"/>
  <c r="F1978" i="29" s="1"/>
  <c r="E1977" i="29"/>
  <c r="F1977" i="29" s="1"/>
  <c r="E1976" i="29"/>
  <c r="F1976" i="29" s="1"/>
  <c r="E1975" i="29"/>
  <c r="F1975" i="29" s="1"/>
  <c r="E1974" i="29"/>
  <c r="F1974" i="29" s="1"/>
  <c r="E1973" i="29"/>
  <c r="F1973" i="29" s="1"/>
  <c r="E1972" i="29"/>
  <c r="F1972" i="29" s="1"/>
  <c r="E1971" i="29"/>
  <c r="F1971" i="29" s="1"/>
  <c r="E1970" i="29"/>
  <c r="F1970" i="29" s="1"/>
  <c r="E1969" i="29"/>
  <c r="F1969" i="29" s="1"/>
  <c r="E1968" i="29"/>
  <c r="F1968" i="29" s="1"/>
  <c r="E1967" i="29"/>
  <c r="F1967" i="29" s="1"/>
  <c r="E1966" i="29"/>
  <c r="F1966" i="29" s="1"/>
  <c r="E1965" i="29"/>
  <c r="F1965" i="29" s="1"/>
  <c r="E1964" i="29"/>
  <c r="F1964" i="29" s="1"/>
  <c r="E1963" i="29"/>
  <c r="F1963" i="29" s="1"/>
  <c r="E1962" i="29"/>
  <c r="F1962" i="29" s="1"/>
  <c r="E1961" i="29"/>
  <c r="F1961" i="29" s="1"/>
  <c r="E1960" i="29"/>
  <c r="F1960" i="29" s="1"/>
  <c r="E1959" i="29"/>
  <c r="F1959" i="29" s="1"/>
  <c r="E1958" i="29"/>
  <c r="F1958" i="29" s="1"/>
  <c r="E1957" i="29"/>
  <c r="F1957" i="29" s="1"/>
  <c r="E1956" i="29"/>
  <c r="F1956" i="29" s="1"/>
  <c r="E1955" i="29"/>
  <c r="F1955" i="29" s="1"/>
  <c r="E1954" i="29"/>
  <c r="F1954" i="29" s="1"/>
  <c r="E1953" i="29"/>
  <c r="F1953" i="29" s="1"/>
  <c r="E1952" i="29"/>
  <c r="F1952" i="29" s="1"/>
  <c r="E1951" i="29"/>
  <c r="F1951" i="29" s="1"/>
  <c r="E1950" i="29"/>
  <c r="F1950" i="29" s="1"/>
  <c r="E1949" i="29"/>
  <c r="F1949" i="29" s="1"/>
  <c r="E1948" i="29"/>
  <c r="F1948" i="29" s="1"/>
  <c r="E1947" i="29"/>
  <c r="F1947" i="29" s="1"/>
  <c r="E1946" i="29"/>
  <c r="F1946" i="29" s="1"/>
  <c r="E1945" i="29"/>
  <c r="F1945" i="29" s="1"/>
  <c r="E1944" i="29"/>
  <c r="F1944" i="29" s="1"/>
  <c r="E1943" i="29"/>
  <c r="F1943" i="29" s="1"/>
  <c r="E1942" i="29"/>
  <c r="F1942" i="29" s="1"/>
  <c r="E1941" i="29"/>
  <c r="F1941" i="29" s="1"/>
  <c r="E1940" i="29"/>
  <c r="F1940" i="29" s="1"/>
  <c r="E1939" i="29"/>
  <c r="F1939" i="29" s="1"/>
  <c r="E1938" i="29"/>
  <c r="F1938" i="29" s="1"/>
  <c r="E1937" i="29"/>
  <c r="F1937" i="29" s="1"/>
  <c r="E1936" i="29"/>
  <c r="F1936" i="29" s="1"/>
  <c r="E1935" i="29"/>
  <c r="F1935" i="29" s="1"/>
  <c r="E1934" i="29"/>
  <c r="F1934" i="29" s="1"/>
  <c r="E1933" i="29"/>
  <c r="F1933" i="29" s="1"/>
  <c r="E1932" i="29"/>
  <c r="F1932" i="29" s="1"/>
  <c r="E1931" i="29"/>
  <c r="F1931" i="29" s="1"/>
  <c r="E1930" i="29"/>
  <c r="F1930" i="29" s="1"/>
  <c r="E1929" i="29"/>
  <c r="F1929" i="29" s="1"/>
  <c r="E1928" i="29"/>
  <c r="F1928" i="29" s="1"/>
  <c r="E1927" i="29"/>
  <c r="F1927" i="29" s="1"/>
  <c r="E1926" i="29"/>
  <c r="F1926" i="29" s="1"/>
  <c r="E1925" i="29"/>
  <c r="F1925" i="29" s="1"/>
  <c r="E1924" i="29"/>
  <c r="F1924" i="29" s="1"/>
  <c r="E1923" i="29"/>
  <c r="F1923" i="29" s="1"/>
  <c r="E1922" i="29"/>
  <c r="F1922" i="29" s="1"/>
  <c r="E1921" i="29"/>
  <c r="F1921" i="29" s="1"/>
  <c r="E1920" i="29"/>
  <c r="F1920" i="29" s="1"/>
  <c r="E1919" i="29"/>
  <c r="F1919" i="29" s="1"/>
  <c r="E1918" i="29"/>
  <c r="F1918" i="29" s="1"/>
  <c r="E1917" i="29"/>
  <c r="F1917" i="29" s="1"/>
  <c r="E1916" i="29"/>
  <c r="F1916" i="29" s="1"/>
  <c r="E1915" i="29"/>
  <c r="F1915" i="29" s="1"/>
  <c r="E1914" i="29"/>
  <c r="F1914" i="29" s="1"/>
  <c r="E1913" i="29"/>
  <c r="F1913" i="29" s="1"/>
  <c r="E1912" i="29"/>
  <c r="F1912" i="29" s="1"/>
  <c r="E1911" i="29"/>
  <c r="F1911" i="29" s="1"/>
  <c r="E1910" i="29"/>
  <c r="F1910" i="29" s="1"/>
  <c r="E1909" i="29"/>
  <c r="F1909" i="29" s="1"/>
  <c r="E1908" i="29"/>
  <c r="F1908" i="29" s="1"/>
  <c r="E1907" i="29"/>
  <c r="F1907" i="29" s="1"/>
  <c r="E1906" i="29"/>
  <c r="F1906" i="29" s="1"/>
  <c r="E1905" i="29"/>
  <c r="F1905" i="29" s="1"/>
  <c r="E1904" i="29"/>
  <c r="F1904" i="29" s="1"/>
  <c r="E1903" i="29"/>
  <c r="F1903" i="29" s="1"/>
  <c r="E1902" i="29"/>
  <c r="F1902" i="29" s="1"/>
  <c r="E1901" i="29"/>
  <c r="F1901" i="29" s="1"/>
  <c r="E1900" i="29"/>
  <c r="F1900" i="29" s="1"/>
  <c r="E1899" i="29"/>
  <c r="F1899" i="29" s="1"/>
  <c r="E1898" i="29"/>
  <c r="F1898" i="29" s="1"/>
  <c r="E1897" i="29"/>
  <c r="F1897" i="29" s="1"/>
  <c r="E1896" i="29"/>
  <c r="F1896" i="29" s="1"/>
  <c r="E1895" i="29"/>
  <c r="F1895" i="29" s="1"/>
  <c r="E1894" i="29"/>
  <c r="F1894" i="29" s="1"/>
  <c r="E1893" i="29"/>
  <c r="F1893" i="29" s="1"/>
  <c r="E1892" i="29"/>
  <c r="F1892" i="29" s="1"/>
  <c r="E1891" i="29"/>
  <c r="F1891" i="29" s="1"/>
  <c r="E1890" i="29"/>
  <c r="F1890" i="29" s="1"/>
  <c r="E1889" i="29"/>
  <c r="F1889" i="29" s="1"/>
  <c r="E1888" i="29"/>
  <c r="F1888" i="29" s="1"/>
  <c r="E1887" i="29"/>
  <c r="F1887" i="29" s="1"/>
  <c r="E1886" i="29"/>
  <c r="F1886" i="29" s="1"/>
  <c r="E1885" i="29"/>
  <c r="F1885" i="29" s="1"/>
  <c r="E1884" i="29"/>
  <c r="F1884" i="29" s="1"/>
  <c r="E1883" i="29"/>
  <c r="F1883" i="29" s="1"/>
  <c r="E1882" i="29"/>
  <c r="F1882" i="29" s="1"/>
  <c r="E1881" i="29"/>
  <c r="F1881" i="29" s="1"/>
  <c r="E1880" i="29"/>
  <c r="F1880" i="29" s="1"/>
  <c r="E1879" i="29"/>
  <c r="F1879" i="29" s="1"/>
  <c r="E1878" i="29"/>
  <c r="F1878" i="29" s="1"/>
  <c r="E1877" i="29"/>
  <c r="F1877" i="29" s="1"/>
  <c r="E1876" i="29"/>
  <c r="F1876" i="29" s="1"/>
  <c r="E1875" i="29"/>
  <c r="F1875" i="29" s="1"/>
  <c r="E1874" i="29"/>
  <c r="F1874" i="29" s="1"/>
  <c r="E1873" i="29"/>
  <c r="F1873" i="29" s="1"/>
  <c r="E1872" i="29"/>
  <c r="F1872" i="29" s="1"/>
  <c r="E1871" i="29"/>
  <c r="F1871" i="29" s="1"/>
  <c r="E1870" i="29"/>
  <c r="F1870" i="29" s="1"/>
  <c r="E1869" i="29"/>
  <c r="F1869" i="29" s="1"/>
  <c r="E1868" i="29"/>
  <c r="F1868" i="29" s="1"/>
  <c r="E1867" i="29"/>
  <c r="F1867" i="29" s="1"/>
  <c r="E1866" i="29"/>
  <c r="F1866" i="29" s="1"/>
  <c r="E1865" i="29"/>
  <c r="F1865" i="29" s="1"/>
  <c r="E1864" i="29"/>
  <c r="F1864" i="29" s="1"/>
  <c r="E1863" i="29"/>
  <c r="F1863" i="29" s="1"/>
  <c r="E1862" i="29"/>
  <c r="F1862" i="29" s="1"/>
  <c r="E1861" i="29"/>
  <c r="F1861" i="29" s="1"/>
  <c r="E1860" i="29"/>
  <c r="F1860" i="29" s="1"/>
  <c r="E1859" i="29"/>
  <c r="F1859" i="29" s="1"/>
  <c r="E1858" i="29"/>
  <c r="F1858" i="29" s="1"/>
  <c r="E1857" i="29"/>
  <c r="F1857" i="29" s="1"/>
  <c r="E1856" i="29"/>
  <c r="F1856" i="29" s="1"/>
  <c r="E1855" i="29"/>
  <c r="F1855" i="29" s="1"/>
  <c r="E1854" i="29"/>
  <c r="F1854" i="29" s="1"/>
  <c r="E1853" i="29"/>
  <c r="F1853" i="29" s="1"/>
  <c r="E1852" i="29"/>
  <c r="F1852" i="29" s="1"/>
  <c r="E1851" i="29"/>
  <c r="F1851" i="29" s="1"/>
  <c r="E1850" i="29"/>
  <c r="F1850" i="29" s="1"/>
  <c r="E1849" i="29"/>
  <c r="F1849" i="29" s="1"/>
  <c r="E1848" i="29"/>
  <c r="F1848" i="29" s="1"/>
  <c r="E1847" i="29"/>
  <c r="F1847" i="29" s="1"/>
  <c r="E1846" i="29"/>
  <c r="F1846" i="29" s="1"/>
  <c r="E1845" i="29"/>
  <c r="F1845" i="29" s="1"/>
  <c r="E1844" i="29"/>
  <c r="F1844" i="29" s="1"/>
  <c r="E1843" i="29"/>
  <c r="F1843" i="29" s="1"/>
  <c r="E1842" i="29"/>
  <c r="F1842" i="29" s="1"/>
  <c r="E1841" i="29"/>
  <c r="F1841" i="29" s="1"/>
  <c r="E1840" i="29"/>
  <c r="F1840" i="29" s="1"/>
  <c r="E1839" i="29"/>
  <c r="F1839" i="29" s="1"/>
  <c r="E1838" i="29"/>
  <c r="F1838" i="29" s="1"/>
  <c r="E1837" i="29"/>
  <c r="F1837" i="29" s="1"/>
  <c r="E1836" i="29"/>
  <c r="F1836" i="29" s="1"/>
  <c r="E1835" i="29"/>
  <c r="F1835" i="29" s="1"/>
  <c r="E1834" i="29"/>
  <c r="F1834" i="29" s="1"/>
  <c r="E1833" i="29"/>
  <c r="F1833" i="29" s="1"/>
  <c r="E1832" i="29"/>
  <c r="F1832" i="29" s="1"/>
  <c r="E1831" i="29"/>
  <c r="F1831" i="29" s="1"/>
  <c r="E1830" i="29"/>
  <c r="F1830" i="29" s="1"/>
  <c r="E1829" i="29"/>
  <c r="F1829" i="29" s="1"/>
  <c r="E1828" i="29"/>
  <c r="F1828" i="29" s="1"/>
  <c r="E1827" i="29"/>
  <c r="F1827" i="29" s="1"/>
  <c r="E1826" i="29"/>
  <c r="F1826" i="29" s="1"/>
  <c r="E1825" i="29"/>
  <c r="F1825" i="29" s="1"/>
  <c r="E1824" i="29"/>
  <c r="F1824" i="29" s="1"/>
  <c r="E1823" i="29"/>
  <c r="F1823" i="29" s="1"/>
  <c r="E1822" i="29"/>
  <c r="F1822" i="29" s="1"/>
  <c r="E1821" i="29"/>
  <c r="F1821" i="29" s="1"/>
  <c r="E1820" i="29"/>
  <c r="F1820" i="29" s="1"/>
  <c r="E1819" i="29"/>
  <c r="F1819" i="29" s="1"/>
  <c r="E1818" i="29"/>
  <c r="F1818" i="29" s="1"/>
  <c r="E1817" i="29"/>
  <c r="F1817" i="29" s="1"/>
  <c r="E1816" i="29"/>
  <c r="F1816" i="29" s="1"/>
  <c r="E1815" i="29"/>
  <c r="F1815" i="29" s="1"/>
  <c r="E1814" i="29"/>
  <c r="F1814" i="29" s="1"/>
  <c r="E1813" i="29"/>
  <c r="F1813" i="29" s="1"/>
  <c r="E1812" i="29"/>
  <c r="F1812" i="29" s="1"/>
  <c r="E1811" i="29"/>
  <c r="F1811" i="29" s="1"/>
  <c r="E1810" i="29"/>
  <c r="F1810" i="29" s="1"/>
  <c r="E1809" i="29"/>
  <c r="F1809" i="29" s="1"/>
  <c r="E1808" i="29"/>
  <c r="F1808" i="29" s="1"/>
  <c r="E1807" i="29"/>
  <c r="F1807" i="29" s="1"/>
  <c r="E1806" i="29"/>
  <c r="F1806" i="29" s="1"/>
  <c r="E1805" i="29"/>
  <c r="F1805" i="29" s="1"/>
  <c r="E1804" i="29"/>
  <c r="F1804" i="29" s="1"/>
  <c r="E1803" i="29"/>
  <c r="F1803" i="29" s="1"/>
  <c r="E1802" i="29"/>
  <c r="F1802" i="29" s="1"/>
  <c r="E1801" i="29"/>
  <c r="F1801" i="29" s="1"/>
  <c r="E1800" i="29"/>
  <c r="F1800" i="29" s="1"/>
  <c r="E1799" i="29"/>
  <c r="F1799" i="29" s="1"/>
  <c r="E1798" i="29"/>
  <c r="F1798" i="29" s="1"/>
  <c r="E1797" i="29"/>
  <c r="F1797" i="29" s="1"/>
  <c r="E1796" i="29"/>
  <c r="F1796" i="29" s="1"/>
  <c r="E1795" i="29"/>
  <c r="F1795" i="29" s="1"/>
  <c r="E1794" i="29"/>
  <c r="F1794" i="29" s="1"/>
  <c r="E1793" i="29"/>
  <c r="F1793" i="29" s="1"/>
  <c r="E1792" i="29"/>
  <c r="F1792" i="29" s="1"/>
  <c r="E1791" i="29"/>
  <c r="F1791" i="29" s="1"/>
  <c r="E1790" i="29"/>
  <c r="F1790" i="29" s="1"/>
  <c r="E1789" i="29"/>
  <c r="F1789" i="29" s="1"/>
  <c r="E1788" i="29"/>
  <c r="F1788" i="29" s="1"/>
  <c r="E1787" i="29"/>
  <c r="F1787" i="29" s="1"/>
  <c r="E1786" i="29"/>
  <c r="F1786" i="29" s="1"/>
  <c r="E1785" i="29"/>
  <c r="F1785" i="29" s="1"/>
  <c r="E1784" i="29"/>
  <c r="F1784" i="29" s="1"/>
  <c r="E1783" i="29"/>
  <c r="F1783" i="29" s="1"/>
  <c r="E1782" i="29"/>
  <c r="F1782" i="29" s="1"/>
  <c r="E1781" i="29"/>
  <c r="F1781" i="29" s="1"/>
  <c r="E1780" i="29"/>
  <c r="F1780" i="29" s="1"/>
  <c r="E1779" i="29"/>
  <c r="F1779" i="29" s="1"/>
  <c r="E1778" i="29"/>
  <c r="F1778" i="29" s="1"/>
  <c r="E1777" i="29"/>
  <c r="F1777" i="29" s="1"/>
  <c r="E1776" i="29"/>
  <c r="F1776" i="29" s="1"/>
  <c r="E1775" i="29"/>
  <c r="F1775" i="29" s="1"/>
  <c r="E1774" i="29"/>
  <c r="F1774" i="29" s="1"/>
  <c r="E1773" i="29"/>
  <c r="F1773" i="29" s="1"/>
  <c r="E1772" i="29"/>
  <c r="F1772" i="29" s="1"/>
  <c r="E1771" i="29"/>
  <c r="F1771" i="29" s="1"/>
  <c r="E1770" i="29"/>
  <c r="F1770" i="29" s="1"/>
  <c r="E1769" i="29"/>
  <c r="F1769" i="29" s="1"/>
  <c r="E1768" i="29"/>
  <c r="F1768" i="29" s="1"/>
  <c r="E1767" i="29"/>
  <c r="F1767" i="29" s="1"/>
  <c r="E1766" i="29"/>
  <c r="F1766" i="29" s="1"/>
  <c r="E1765" i="29"/>
  <c r="F1765" i="29" s="1"/>
  <c r="E1764" i="29"/>
  <c r="F1764" i="29" s="1"/>
  <c r="E1763" i="29"/>
  <c r="F1763" i="29" s="1"/>
  <c r="E1762" i="29"/>
  <c r="F1762" i="29" s="1"/>
  <c r="E1761" i="29"/>
  <c r="F1761" i="29" s="1"/>
  <c r="E1760" i="29"/>
  <c r="F1760" i="29" s="1"/>
  <c r="E1759" i="29"/>
  <c r="F1759" i="29" s="1"/>
  <c r="E1758" i="29"/>
  <c r="F1758" i="29" s="1"/>
  <c r="E1757" i="29"/>
  <c r="F1757" i="29" s="1"/>
  <c r="E1756" i="29"/>
  <c r="F1756" i="29" s="1"/>
  <c r="E1755" i="29"/>
  <c r="F1755" i="29" s="1"/>
  <c r="E1754" i="29"/>
  <c r="F1754" i="29" s="1"/>
  <c r="E1753" i="29"/>
  <c r="F1753" i="29" s="1"/>
  <c r="E1752" i="29"/>
  <c r="F1752" i="29" s="1"/>
  <c r="E1751" i="29"/>
  <c r="F1751" i="29" s="1"/>
  <c r="E1750" i="29"/>
  <c r="F1750" i="29" s="1"/>
  <c r="E1749" i="29"/>
  <c r="F1749" i="29" s="1"/>
  <c r="E1748" i="29"/>
  <c r="F1748" i="29" s="1"/>
  <c r="E1747" i="29"/>
  <c r="F1747" i="29" s="1"/>
  <c r="E1746" i="29"/>
  <c r="F1746" i="29" s="1"/>
  <c r="E1745" i="29"/>
  <c r="F1745" i="29" s="1"/>
  <c r="E1744" i="29"/>
  <c r="F1744" i="29" s="1"/>
  <c r="E1743" i="29"/>
  <c r="F1743" i="29" s="1"/>
  <c r="E1742" i="29"/>
  <c r="F1742" i="29" s="1"/>
  <c r="E1741" i="29"/>
  <c r="F1741" i="29" s="1"/>
  <c r="E1740" i="29"/>
  <c r="F1740" i="29" s="1"/>
  <c r="E1739" i="29"/>
  <c r="F1739" i="29" s="1"/>
  <c r="E1738" i="29"/>
  <c r="F1738" i="29" s="1"/>
  <c r="E1737" i="29"/>
  <c r="F1737" i="29" s="1"/>
  <c r="E1736" i="29"/>
  <c r="F1736" i="29" s="1"/>
  <c r="E1735" i="29"/>
  <c r="F1735" i="29" s="1"/>
  <c r="E1734" i="29"/>
  <c r="F1734" i="29" s="1"/>
  <c r="E1733" i="29"/>
  <c r="F1733" i="29" s="1"/>
  <c r="E1732" i="29"/>
  <c r="F1732" i="29" s="1"/>
  <c r="E1731" i="29"/>
  <c r="F1731" i="29" s="1"/>
  <c r="E1730" i="29"/>
  <c r="F1730" i="29" s="1"/>
  <c r="E1729" i="29"/>
  <c r="F1729" i="29" s="1"/>
  <c r="E1728" i="29"/>
  <c r="F1728" i="29" s="1"/>
  <c r="E1727" i="29"/>
  <c r="F1727" i="29" s="1"/>
  <c r="E1726" i="29"/>
  <c r="F1726" i="29" s="1"/>
  <c r="E1725" i="29"/>
  <c r="F1725" i="29" s="1"/>
  <c r="E1724" i="29"/>
  <c r="F1724" i="29" s="1"/>
  <c r="E1723" i="29"/>
  <c r="F1723" i="29" s="1"/>
  <c r="E1722" i="29"/>
  <c r="F1722" i="29" s="1"/>
  <c r="E1721" i="29"/>
  <c r="F1721" i="29" s="1"/>
  <c r="E1720" i="29"/>
  <c r="F1720" i="29" s="1"/>
  <c r="E1719" i="29"/>
  <c r="F1719" i="29" s="1"/>
  <c r="E1718" i="29"/>
  <c r="F1718" i="29" s="1"/>
  <c r="E1717" i="29"/>
  <c r="F1717" i="29" s="1"/>
  <c r="E1716" i="29"/>
  <c r="F1716" i="29" s="1"/>
  <c r="E1715" i="29"/>
  <c r="F1715" i="29" s="1"/>
  <c r="E1714" i="29"/>
  <c r="F1714" i="29" s="1"/>
  <c r="E1713" i="29"/>
  <c r="F1713" i="29" s="1"/>
  <c r="E1712" i="29"/>
  <c r="F1712" i="29" s="1"/>
  <c r="E1711" i="29"/>
  <c r="F1711" i="29" s="1"/>
  <c r="E1710" i="29"/>
  <c r="F1710" i="29" s="1"/>
  <c r="E1709" i="29"/>
  <c r="F1709" i="29" s="1"/>
  <c r="E1708" i="29"/>
  <c r="F1708" i="29" s="1"/>
  <c r="E1707" i="29"/>
  <c r="F1707" i="29" s="1"/>
  <c r="E1706" i="29"/>
  <c r="F1706" i="29" s="1"/>
  <c r="E1705" i="29"/>
  <c r="F1705" i="29" s="1"/>
  <c r="E1704" i="29"/>
  <c r="F1704" i="29" s="1"/>
  <c r="E1703" i="29"/>
  <c r="F1703" i="29" s="1"/>
  <c r="E1702" i="29"/>
  <c r="F1702" i="29" s="1"/>
  <c r="E1701" i="29"/>
  <c r="F1701" i="29" s="1"/>
  <c r="E1700" i="29"/>
  <c r="F1700" i="29" s="1"/>
  <c r="E1699" i="29"/>
  <c r="F1699" i="29" s="1"/>
  <c r="E1698" i="29"/>
  <c r="F1698" i="29" s="1"/>
  <c r="E1697" i="29"/>
  <c r="F1697" i="29" s="1"/>
  <c r="E1696" i="29"/>
  <c r="F1696" i="29" s="1"/>
  <c r="E1695" i="29"/>
  <c r="F1695" i="29" s="1"/>
  <c r="E1694" i="29"/>
  <c r="F1694" i="29" s="1"/>
  <c r="E1693" i="29"/>
  <c r="F1693" i="29" s="1"/>
  <c r="E1692" i="29"/>
  <c r="F1692" i="29" s="1"/>
  <c r="E1691" i="29"/>
  <c r="F1691" i="29" s="1"/>
  <c r="E1690" i="29"/>
  <c r="F1690" i="29" s="1"/>
  <c r="E1689" i="29"/>
  <c r="F1689" i="29" s="1"/>
  <c r="E1688" i="29"/>
  <c r="F1688" i="29" s="1"/>
  <c r="E1687" i="29"/>
  <c r="F1687" i="29" s="1"/>
  <c r="E1686" i="29"/>
  <c r="F1686" i="29" s="1"/>
  <c r="E1685" i="29"/>
  <c r="F1685" i="29" s="1"/>
  <c r="E1684" i="29"/>
  <c r="F1684" i="29" s="1"/>
  <c r="E1683" i="29"/>
  <c r="F1683" i="29" s="1"/>
  <c r="E1682" i="29"/>
  <c r="F1682" i="29" s="1"/>
  <c r="E1681" i="29"/>
  <c r="F1681" i="29" s="1"/>
  <c r="E1680" i="29"/>
  <c r="F1680" i="29" s="1"/>
  <c r="E1679" i="29"/>
  <c r="F1679" i="29" s="1"/>
  <c r="E1678" i="29"/>
  <c r="F1678" i="29" s="1"/>
  <c r="E1677" i="29"/>
  <c r="F1677" i="29" s="1"/>
  <c r="E1676" i="29"/>
  <c r="F1676" i="29" s="1"/>
  <c r="E1675" i="29"/>
  <c r="F1675" i="29" s="1"/>
  <c r="E1674" i="29"/>
  <c r="F1674" i="29" s="1"/>
  <c r="E1673" i="29"/>
  <c r="F1673" i="29" s="1"/>
  <c r="E1672" i="29"/>
  <c r="F1672" i="29" s="1"/>
  <c r="E1671" i="29"/>
  <c r="F1671" i="29" s="1"/>
  <c r="E1670" i="29"/>
  <c r="F1670" i="29" s="1"/>
  <c r="E1669" i="29"/>
  <c r="F1669" i="29" s="1"/>
  <c r="E1668" i="29"/>
  <c r="F1668" i="29" s="1"/>
  <c r="E1667" i="29"/>
  <c r="F1667" i="29" s="1"/>
  <c r="E1666" i="29"/>
  <c r="F1666" i="29" s="1"/>
  <c r="E1665" i="29"/>
  <c r="F1665" i="29" s="1"/>
  <c r="E1664" i="29"/>
  <c r="F1664" i="29" s="1"/>
  <c r="E1663" i="29"/>
  <c r="F1663" i="29" s="1"/>
  <c r="E1662" i="29"/>
  <c r="F1662" i="29" s="1"/>
  <c r="E1661" i="29"/>
  <c r="F1661" i="29" s="1"/>
  <c r="E1660" i="29"/>
  <c r="F1660" i="29" s="1"/>
  <c r="E1659" i="29"/>
  <c r="F1659" i="29" s="1"/>
  <c r="E1658" i="29"/>
  <c r="F1658" i="29" s="1"/>
  <c r="E1657" i="29"/>
  <c r="F1657" i="29" s="1"/>
  <c r="E1656" i="29"/>
  <c r="F1656" i="29" s="1"/>
  <c r="E1655" i="29"/>
  <c r="F1655" i="29" s="1"/>
  <c r="E1654" i="29"/>
  <c r="F1654" i="29" s="1"/>
  <c r="E1653" i="29"/>
  <c r="F1653" i="29" s="1"/>
  <c r="E1652" i="29"/>
  <c r="F1652" i="29" s="1"/>
  <c r="E1651" i="29"/>
  <c r="F1651" i="29" s="1"/>
  <c r="E1650" i="29"/>
  <c r="F1650" i="29" s="1"/>
  <c r="E1649" i="29"/>
  <c r="F1649" i="29" s="1"/>
  <c r="E1648" i="29"/>
  <c r="F1648" i="29" s="1"/>
  <c r="E1647" i="29"/>
  <c r="F1647" i="29" s="1"/>
  <c r="E1646" i="29"/>
  <c r="F1646" i="29" s="1"/>
  <c r="E1645" i="29"/>
  <c r="F1645" i="29" s="1"/>
  <c r="E1644" i="29"/>
  <c r="F1644" i="29" s="1"/>
  <c r="E1643" i="29"/>
  <c r="F1643" i="29" s="1"/>
  <c r="E1642" i="29"/>
  <c r="F1642" i="29" s="1"/>
  <c r="E1641" i="29"/>
  <c r="F1641" i="29" s="1"/>
  <c r="E1640" i="29"/>
  <c r="F1640" i="29" s="1"/>
  <c r="E1639" i="29"/>
  <c r="F1639" i="29" s="1"/>
  <c r="E1638" i="29"/>
  <c r="F1638" i="29" s="1"/>
  <c r="E1637" i="29"/>
  <c r="F1637" i="29" s="1"/>
  <c r="E1636" i="29"/>
  <c r="F1636" i="29" s="1"/>
  <c r="E1635" i="29"/>
  <c r="F1635" i="29" s="1"/>
  <c r="E1634" i="29"/>
  <c r="F1634" i="29" s="1"/>
  <c r="E1633" i="29"/>
  <c r="F1633" i="29" s="1"/>
  <c r="E1632" i="29"/>
  <c r="F1632" i="29" s="1"/>
  <c r="E1631" i="29"/>
  <c r="F1631" i="29" s="1"/>
  <c r="E1630" i="29"/>
  <c r="F1630" i="29" s="1"/>
  <c r="E1629" i="29"/>
  <c r="F1629" i="29" s="1"/>
  <c r="E1628" i="29"/>
  <c r="F1628" i="29" s="1"/>
  <c r="E1627" i="29"/>
  <c r="F1627" i="29" s="1"/>
  <c r="E1626" i="29"/>
  <c r="F1626" i="29" s="1"/>
  <c r="E1625" i="29"/>
  <c r="F1625" i="29" s="1"/>
  <c r="E1624" i="29"/>
  <c r="F1624" i="29" s="1"/>
  <c r="E1623" i="29"/>
  <c r="F1623" i="29" s="1"/>
  <c r="E1622" i="29"/>
  <c r="F1622" i="29" s="1"/>
  <c r="E1621" i="29"/>
  <c r="F1621" i="29" s="1"/>
  <c r="E1620" i="29"/>
  <c r="F1620" i="29" s="1"/>
  <c r="E1619" i="29"/>
  <c r="F1619" i="29" s="1"/>
  <c r="E1618" i="29"/>
  <c r="F1618" i="29" s="1"/>
  <c r="E1617" i="29"/>
  <c r="F1617" i="29" s="1"/>
  <c r="E1616" i="29"/>
  <c r="F1616" i="29" s="1"/>
  <c r="E1615" i="29"/>
  <c r="F1615" i="29" s="1"/>
  <c r="E1614" i="29"/>
  <c r="F1614" i="29" s="1"/>
  <c r="E1613" i="29"/>
  <c r="F1613" i="29" s="1"/>
  <c r="E1612" i="29"/>
  <c r="F1612" i="29" s="1"/>
  <c r="E1611" i="29"/>
  <c r="F1611" i="29" s="1"/>
  <c r="E1610" i="29"/>
  <c r="F1610" i="29" s="1"/>
  <c r="E1609" i="29"/>
  <c r="F1609" i="29" s="1"/>
  <c r="E1608" i="29"/>
  <c r="F1608" i="29" s="1"/>
  <c r="E1607" i="29"/>
  <c r="F1607" i="29" s="1"/>
  <c r="E1606" i="29"/>
  <c r="F1606" i="29" s="1"/>
  <c r="E1605" i="29"/>
  <c r="F1605" i="29" s="1"/>
  <c r="E1604" i="29"/>
  <c r="F1604" i="29" s="1"/>
  <c r="E1603" i="29"/>
  <c r="F1603" i="29" s="1"/>
  <c r="E1602" i="29"/>
  <c r="F1602" i="29" s="1"/>
  <c r="E1601" i="29"/>
  <c r="F1601" i="29" s="1"/>
  <c r="E1600" i="29"/>
  <c r="F1600" i="29" s="1"/>
  <c r="E1599" i="29"/>
  <c r="F1599" i="29" s="1"/>
  <c r="E1598" i="29"/>
  <c r="F1598" i="29" s="1"/>
  <c r="E1597" i="29"/>
  <c r="F1597" i="29" s="1"/>
  <c r="E1596" i="29"/>
  <c r="F1596" i="29" s="1"/>
  <c r="E1595" i="29"/>
  <c r="F1595" i="29" s="1"/>
  <c r="E1594" i="29"/>
  <c r="F1594" i="29" s="1"/>
  <c r="E1593" i="29"/>
  <c r="F1593" i="29" s="1"/>
  <c r="E1592" i="29"/>
  <c r="F1592" i="29" s="1"/>
  <c r="E1591" i="29"/>
  <c r="F1591" i="29" s="1"/>
  <c r="E1590" i="29"/>
  <c r="F1590" i="29" s="1"/>
  <c r="E1589" i="29"/>
  <c r="F1589" i="29" s="1"/>
  <c r="E1588" i="29"/>
  <c r="F1588" i="29" s="1"/>
  <c r="E1587" i="29"/>
  <c r="F1587" i="29" s="1"/>
  <c r="E1586" i="29"/>
  <c r="F1586" i="29" s="1"/>
  <c r="E1585" i="29"/>
  <c r="F1585" i="29" s="1"/>
  <c r="E1584" i="29"/>
  <c r="F1584" i="29" s="1"/>
  <c r="E1583" i="29"/>
  <c r="F1583" i="29" s="1"/>
  <c r="E1582" i="29"/>
  <c r="F1582" i="29" s="1"/>
  <c r="E1581" i="29"/>
  <c r="F1581" i="29" s="1"/>
  <c r="E1580" i="29"/>
  <c r="F1580" i="29" s="1"/>
  <c r="E1579" i="29"/>
  <c r="F1579" i="29" s="1"/>
  <c r="E1578" i="29"/>
  <c r="F1578" i="29" s="1"/>
  <c r="E1577" i="29"/>
  <c r="F1577" i="29" s="1"/>
  <c r="E1576" i="29"/>
  <c r="F1576" i="29" s="1"/>
  <c r="E1575" i="29"/>
  <c r="F1575" i="29" s="1"/>
  <c r="E1574" i="29"/>
  <c r="F1574" i="29" s="1"/>
  <c r="E1573" i="29"/>
  <c r="F1573" i="29" s="1"/>
  <c r="E1572" i="29"/>
  <c r="F1572" i="29" s="1"/>
  <c r="E1571" i="29"/>
  <c r="F1571" i="29" s="1"/>
  <c r="E1570" i="29"/>
  <c r="F1570" i="29" s="1"/>
  <c r="E1569" i="29"/>
  <c r="F1569" i="29" s="1"/>
  <c r="E1568" i="29"/>
  <c r="F1568" i="29" s="1"/>
  <c r="E1567" i="29"/>
  <c r="F1567" i="29" s="1"/>
  <c r="E1566" i="29"/>
  <c r="F1566" i="29" s="1"/>
  <c r="E1565" i="29"/>
  <c r="F1565" i="29" s="1"/>
  <c r="E1564" i="29"/>
  <c r="F1564" i="29" s="1"/>
  <c r="E1563" i="29"/>
  <c r="F1563" i="29" s="1"/>
  <c r="E1562" i="29"/>
  <c r="F1562" i="29" s="1"/>
  <c r="E1561" i="29"/>
  <c r="F1561" i="29" s="1"/>
  <c r="E1560" i="29"/>
  <c r="F1560" i="29" s="1"/>
  <c r="E1559" i="29"/>
  <c r="F1559" i="29" s="1"/>
  <c r="E1558" i="29"/>
  <c r="F1558" i="29" s="1"/>
  <c r="E1557" i="29"/>
  <c r="F1557" i="29" s="1"/>
  <c r="E1556" i="29"/>
  <c r="F1556" i="29" s="1"/>
  <c r="E1555" i="29"/>
  <c r="F1555" i="29" s="1"/>
  <c r="E1554" i="29"/>
  <c r="F1554" i="29" s="1"/>
  <c r="E1553" i="29"/>
  <c r="F1553" i="29" s="1"/>
  <c r="E1552" i="29"/>
  <c r="F1552" i="29" s="1"/>
  <c r="E1551" i="29"/>
  <c r="F1551" i="29" s="1"/>
  <c r="E1550" i="29"/>
  <c r="F1550" i="29" s="1"/>
  <c r="E1549" i="29"/>
  <c r="F1549" i="29" s="1"/>
  <c r="E1548" i="29"/>
  <c r="F1548" i="29" s="1"/>
  <c r="E1547" i="29"/>
  <c r="F1547" i="29" s="1"/>
  <c r="E1546" i="29"/>
  <c r="F1546" i="29" s="1"/>
  <c r="E1545" i="29"/>
  <c r="F1545" i="29" s="1"/>
  <c r="E1544" i="29"/>
  <c r="F1544" i="29" s="1"/>
  <c r="E1543" i="29"/>
  <c r="F1543" i="29" s="1"/>
  <c r="E1542" i="29"/>
  <c r="F1542" i="29" s="1"/>
  <c r="E1541" i="29"/>
  <c r="F1541" i="29" s="1"/>
  <c r="E1540" i="29"/>
  <c r="F1540" i="29" s="1"/>
  <c r="E1539" i="29"/>
  <c r="F1539" i="29" s="1"/>
  <c r="E1538" i="29"/>
  <c r="F1538" i="29" s="1"/>
  <c r="E1537" i="29"/>
  <c r="F1537" i="29" s="1"/>
  <c r="E1536" i="29"/>
  <c r="F1536" i="29" s="1"/>
  <c r="E1535" i="29"/>
  <c r="F1535" i="29" s="1"/>
  <c r="E1534" i="29"/>
  <c r="F1534" i="29" s="1"/>
  <c r="E1533" i="29"/>
  <c r="F1533" i="29" s="1"/>
  <c r="E1532" i="29"/>
  <c r="F1532" i="29" s="1"/>
  <c r="E1531" i="29"/>
  <c r="F1531" i="29" s="1"/>
  <c r="E1530" i="29"/>
  <c r="F1530" i="29" s="1"/>
  <c r="E1529" i="29"/>
  <c r="F1529" i="29" s="1"/>
  <c r="E1528" i="29"/>
  <c r="F1528" i="29" s="1"/>
  <c r="E1527" i="29"/>
  <c r="F1527" i="29" s="1"/>
  <c r="E1526" i="29"/>
  <c r="F1526" i="29" s="1"/>
  <c r="E1525" i="29"/>
  <c r="F1525" i="29" s="1"/>
  <c r="E1524" i="29"/>
  <c r="F1524" i="29" s="1"/>
  <c r="E1523" i="29"/>
  <c r="F1523" i="29" s="1"/>
  <c r="E1522" i="29"/>
  <c r="F1522" i="29" s="1"/>
  <c r="E1521" i="29"/>
  <c r="F1521" i="29" s="1"/>
  <c r="E1520" i="29"/>
  <c r="F1520" i="29" s="1"/>
  <c r="E1519" i="29"/>
  <c r="F1519" i="29" s="1"/>
  <c r="E1518" i="29"/>
  <c r="F1518" i="29" s="1"/>
  <c r="E1517" i="29"/>
  <c r="F1517" i="29" s="1"/>
  <c r="E1516" i="29"/>
  <c r="F1516" i="29" s="1"/>
  <c r="E1515" i="29"/>
  <c r="F1515" i="29" s="1"/>
  <c r="E1514" i="29"/>
  <c r="F1514" i="29" s="1"/>
  <c r="E1513" i="29"/>
  <c r="F1513" i="29" s="1"/>
  <c r="E1512" i="29"/>
  <c r="F1512" i="29" s="1"/>
  <c r="E1511" i="29"/>
  <c r="F1511" i="29" s="1"/>
  <c r="E1510" i="29"/>
  <c r="F1510" i="29" s="1"/>
  <c r="E1509" i="29"/>
  <c r="F1509" i="29" s="1"/>
  <c r="E1508" i="29"/>
  <c r="F1508" i="29" s="1"/>
  <c r="E1507" i="29"/>
  <c r="F1507" i="29" s="1"/>
  <c r="E1506" i="29"/>
  <c r="F1506" i="29" s="1"/>
  <c r="E1505" i="29"/>
  <c r="F1505" i="29" s="1"/>
  <c r="E1504" i="29"/>
  <c r="F1504" i="29" s="1"/>
  <c r="E1503" i="29"/>
  <c r="F1503" i="29" s="1"/>
  <c r="E1502" i="29"/>
  <c r="F1502" i="29" s="1"/>
  <c r="E1501" i="29"/>
  <c r="F1501" i="29" s="1"/>
  <c r="E1500" i="29"/>
  <c r="F1500" i="29" s="1"/>
  <c r="E1499" i="29"/>
  <c r="F1499" i="29" s="1"/>
  <c r="E1498" i="29"/>
  <c r="F1498" i="29" s="1"/>
  <c r="E1497" i="29"/>
  <c r="F1497" i="29" s="1"/>
  <c r="E1496" i="29"/>
  <c r="F1496" i="29" s="1"/>
  <c r="E1495" i="29"/>
  <c r="F1495" i="29" s="1"/>
  <c r="E1494" i="29"/>
  <c r="F1494" i="29" s="1"/>
  <c r="E1493" i="29"/>
  <c r="F1493" i="29" s="1"/>
  <c r="E1492" i="29"/>
  <c r="F1492" i="29" s="1"/>
  <c r="E1491" i="29"/>
  <c r="F1491" i="29" s="1"/>
  <c r="E1490" i="29"/>
  <c r="F1490" i="29" s="1"/>
  <c r="E1489" i="29"/>
  <c r="F1489" i="29" s="1"/>
  <c r="E1488" i="29"/>
  <c r="F1488" i="29" s="1"/>
  <c r="E1487" i="29"/>
  <c r="F1487" i="29" s="1"/>
  <c r="E1486" i="29"/>
  <c r="F1486" i="29" s="1"/>
  <c r="E1485" i="29"/>
  <c r="F1485" i="29" s="1"/>
  <c r="E1484" i="29"/>
  <c r="F1484" i="29" s="1"/>
  <c r="E1483" i="29"/>
  <c r="F1483" i="29" s="1"/>
  <c r="E1482" i="29"/>
  <c r="F1482" i="29" s="1"/>
  <c r="E1481" i="29"/>
  <c r="F1481" i="29" s="1"/>
  <c r="E1480" i="29"/>
  <c r="F1480" i="29" s="1"/>
  <c r="E1479" i="29"/>
  <c r="F1479" i="29" s="1"/>
  <c r="E1478" i="29"/>
  <c r="F1478" i="29" s="1"/>
  <c r="E1477" i="29"/>
  <c r="F1477" i="29" s="1"/>
  <c r="E1476" i="29"/>
  <c r="F1476" i="29" s="1"/>
  <c r="E1475" i="29"/>
  <c r="F1475" i="29" s="1"/>
  <c r="E1474" i="29"/>
  <c r="F1474" i="29" s="1"/>
  <c r="E1473" i="29"/>
  <c r="F1473" i="29" s="1"/>
  <c r="E1472" i="29"/>
  <c r="F1472" i="29" s="1"/>
  <c r="E1471" i="29"/>
  <c r="F1471" i="29" s="1"/>
  <c r="E1470" i="29"/>
  <c r="F1470" i="29" s="1"/>
  <c r="E1469" i="29"/>
  <c r="F1469" i="29" s="1"/>
  <c r="E1468" i="29"/>
  <c r="F1468" i="29" s="1"/>
  <c r="E1467" i="29"/>
  <c r="F1467" i="29" s="1"/>
  <c r="E1466" i="29"/>
  <c r="F1466" i="29" s="1"/>
  <c r="E1465" i="29"/>
  <c r="F1465" i="29" s="1"/>
  <c r="E1464" i="29"/>
  <c r="F1464" i="29" s="1"/>
  <c r="E1463" i="29"/>
  <c r="F1463" i="29" s="1"/>
  <c r="E1462" i="29"/>
  <c r="F1462" i="29" s="1"/>
  <c r="E1461" i="29"/>
  <c r="F1461" i="29" s="1"/>
  <c r="E1460" i="29"/>
  <c r="F1460" i="29" s="1"/>
  <c r="E1459" i="29"/>
  <c r="F1459" i="29" s="1"/>
  <c r="E1458" i="29"/>
  <c r="F1458" i="29" s="1"/>
  <c r="E1457" i="29"/>
  <c r="F1457" i="29" s="1"/>
  <c r="E1456" i="29"/>
  <c r="F1456" i="29" s="1"/>
  <c r="E1455" i="29"/>
  <c r="F1455" i="29" s="1"/>
  <c r="E1454" i="29"/>
  <c r="F1454" i="29" s="1"/>
  <c r="E1453" i="29"/>
  <c r="F1453" i="29" s="1"/>
  <c r="E1452" i="29"/>
  <c r="F1452" i="29" s="1"/>
  <c r="E1451" i="29"/>
  <c r="F1451" i="29" s="1"/>
  <c r="E1450" i="29"/>
  <c r="F1450" i="29" s="1"/>
  <c r="E1449" i="29"/>
  <c r="F1449" i="29" s="1"/>
  <c r="E1448" i="29"/>
  <c r="F1448" i="29" s="1"/>
  <c r="E1447" i="29"/>
  <c r="F1447" i="29" s="1"/>
  <c r="E1446" i="29"/>
  <c r="F1446" i="29" s="1"/>
  <c r="E1445" i="29"/>
  <c r="F1445" i="29" s="1"/>
  <c r="E1444" i="29"/>
  <c r="F1444" i="29" s="1"/>
  <c r="E1443" i="29"/>
  <c r="F1443" i="29" s="1"/>
  <c r="E1442" i="29"/>
  <c r="F1442" i="29" s="1"/>
  <c r="E1441" i="29"/>
  <c r="F1441" i="29" s="1"/>
  <c r="E1440" i="29"/>
  <c r="F1440" i="29" s="1"/>
  <c r="E1439" i="29"/>
  <c r="F1439" i="29" s="1"/>
  <c r="E1438" i="29"/>
  <c r="F1438" i="29" s="1"/>
  <c r="E1437" i="29"/>
  <c r="F1437" i="29" s="1"/>
  <c r="E1436" i="29"/>
  <c r="F1436" i="29" s="1"/>
  <c r="E1435" i="29"/>
  <c r="F1435" i="29" s="1"/>
  <c r="E1434" i="29"/>
  <c r="F1434" i="29" s="1"/>
  <c r="E1433" i="29"/>
  <c r="F1433" i="29" s="1"/>
  <c r="E1432" i="29"/>
  <c r="F1432" i="29" s="1"/>
  <c r="E1431" i="29"/>
  <c r="F1431" i="29" s="1"/>
  <c r="E1430" i="29"/>
  <c r="F1430" i="29" s="1"/>
  <c r="E1429" i="29"/>
  <c r="F1429" i="29" s="1"/>
  <c r="E1428" i="29"/>
  <c r="F1428" i="29" s="1"/>
  <c r="E1427" i="29"/>
  <c r="F1427" i="29" s="1"/>
  <c r="E1426" i="29"/>
  <c r="F1426" i="29" s="1"/>
  <c r="E1425" i="29"/>
  <c r="F1425" i="29" s="1"/>
  <c r="E1424" i="29"/>
  <c r="F1424" i="29" s="1"/>
  <c r="E1423" i="29"/>
  <c r="F1423" i="29" s="1"/>
  <c r="E1422" i="29"/>
  <c r="F1422" i="29" s="1"/>
  <c r="E1421" i="29"/>
  <c r="F1421" i="29" s="1"/>
  <c r="E1420" i="29"/>
  <c r="F1420" i="29" s="1"/>
  <c r="E1419" i="29"/>
  <c r="F1419" i="29" s="1"/>
  <c r="E1418" i="29"/>
  <c r="F1418" i="29" s="1"/>
  <c r="E1417" i="29"/>
  <c r="F1417" i="29" s="1"/>
  <c r="E1416" i="29"/>
  <c r="F1416" i="29" s="1"/>
  <c r="E1415" i="29"/>
  <c r="F1415" i="29" s="1"/>
  <c r="E1414" i="29"/>
  <c r="F1414" i="29" s="1"/>
  <c r="E1413" i="29"/>
  <c r="F1413" i="29" s="1"/>
  <c r="E1412" i="29"/>
  <c r="F1412" i="29" s="1"/>
  <c r="E1411" i="29"/>
  <c r="F1411" i="29" s="1"/>
  <c r="E1410" i="29"/>
  <c r="F1410" i="29" s="1"/>
  <c r="E1409" i="29"/>
  <c r="F1409" i="29" s="1"/>
  <c r="E1408" i="29"/>
  <c r="F1408" i="29" s="1"/>
  <c r="E1407" i="29"/>
  <c r="F1407" i="29" s="1"/>
  <c r="E1406" i="29"/>
  <c r="F1406" i="29" s="1"/>
  <c r="E1405" i="29"/>
  <c r="F1405" i="29" s="1"/>
  <c r="E1404" i="29"/>
  <c r="F1404" i="29" s="1"/>
  <c r="E1403" i="29"/>
  <c r="F1403" i="29" s="1"/>
  <c r="E1402" i="29"/>
  <c r="F1402" i="29" s="1"/>
  <c r="E1401" i="29"/>
  <c r="F1401" i="29" s="1"/>
  <c r="E1400" i="29"/>
  <c r="F1400" i="29" s="1"/>
  <c r="E1399" i="29"/>
  <c r="F1399" i="29" s="1"/>
  <c r="E1398" i="29"/>
  <c r="F1398" i="29" s="1"/>
  <c r="E1397" i="29"/>
  <c r="F1397" i="29" s="1"/>
  <c r="E1396" i="29"/>
  <c r="F1396" i="29" s="1"/>
  <c r="E1395" i="29"/>
  <c r="F1395" i="29" s="1"/>
  <c r="E1394" i="29"/>
  <c r="F1394" i="29" s="1"/>
  <c r="E1393" i="29"/>
  <c r="F1393" i="29" s="1"/>
  <c r="E1392" i="29"/>
  <c r="F1392" i="29" s="1"/>
  <c r="E1391" i="29"/>
  <c r="F1391" i="29" s="1"/>
  <c r="E1390" i="29"/>
  <c r="F1390" i="29" s="1"/>
  <c r="E1389" i="29"/>
  <c r="F1389" i="29" s="1"/>
  <c r="E1388" i="29"/>
  <c r="F1388" i="29" s="1"/>
  <c r="E1387" i="29"/>
  <c r="F1387" i="29" s="1"/>
  <c r="E1386" i="29"/>
  <c r="F1386" i="29" s="1"/>
  <c r="E1385" i="29"/>
  <c r="F1385" i="29" s="1"/>
  <c r="E1384" i="29"/>
  <c r="F1384" i="29" s="1"/>
  <c r="E1383" i="29"/>
  <c r="F1383" i="29" s="1"/>
  <c r="E1382" i="29"/>
  <c r="F1382" i="29" s="1"/>
  <c r="E1381" i="29"/>
  <c r="F1381" i="29" s="1"/>
  <c r="E1380" i="29"/>
  <c r="F1380" i="29" s="1"/>
  <c r="E1379" i="29"/>
  <c r="F1379" i="29" s="1"/>
  <c r="E1378" i="29"/>
  <c r="F1378" i="29" s="1"/>
  <c r="E1377" i="29"/>
  <c r="F1377" i="29" s="1"/>
  <c r="E1376" i="29"/>
  <c r="F1376" i="29" s="1"/>
  <c r="E1375" i="29"/>
  <c r="F1375" i="29" s="1"/>
  <c r="E1374" i="29"/>
  <c r="F1374" i="29" s="1"/>
  <c r="E1373" i="29"/>
  <c r="F1373" i="29" s="1"/>
  <c r="E1372" i="29"/>
  <c r="F1372" i="29" s="1"/>
  <c r="E1371" i="29"/>
  <c r="F1371" i="29" s="1"/>
  <c r="E1370" i="29"/>
  <c r="F1370" i="29" s="1"/>
  <c r="E1369" i="29"/>
  <c r="F1369" i="29" s="1"/>
  <c r="E1368" i="29"/>
  <c r="F1368" i="29" s="1"/>
  <c r="E1367" i="29"/>
  <c r="F1367" i="29" s="1"/>
  <c r="E1366" i="29"/>
  <c r="F1366" i="29" s="1"/>
  <c r="E1365" i="29"/>
  <c r="F1365" i="29" s="1"/>
  <c r="E1364" i="29"/>
  <c r="F1364" i="29" s="1"/>
  <c r="E1363" i="29"/>
  <c r="F1363" i="29" s="1"/>
  <c r="E1362" i="29"/>
  <c r="F1362" i="29" s="1"/>
  <c r="E1361" i="29"/>
  <c r="F1361" i="29" s="1"/>
  <c r="E1360" i="29"/>
  <c r="F1360" i="29" s="1"/>
  <c r="E1359" i="29"/>
  <c r="F1359" i="29" s="1"/>
  <c r="E1358" i="29"/>
  <c r="F1358" i="29" s="1"/>
  <c r="E1357" i="29"/>
  <c r="F1357" i="29" s="1"/>
  <c r="E1356" i="29"/>
  <c r="F1356" i="29" s="1"/>
  <c r="E1355" i="29"/>
  <c r="F1355" i="29" s="1"/>
  <c r="E1354" i="29"/>
  <c r="F1354" i="29" s="1"/>
  <c r="E1353" i="29"/>
  <c r="F1353" i="29" s="1"/>
  <c r="E1352" i="29"/>
  <c r="F1352" i="29" s="1"/>
  <c r="E1351" i="29"/>
  <c r="F1351" i="29" s="1"/>
  <c r="E1350" i="29"/>
  <c r="F1350" i="29" s="1"/>
  <c r="E1349" i="29"/>
  <c r="F1349" i="29" s="1"/>
  <c r="E1348" i="29"/>
  <c r="F1348" i="29" s="1"/>
  <c r="E1347" i="29"/>
  <c r="F1347" i="29" s="1"/>
  <c r="E1346" i="29"/>
  <c r="F1346" i="29" s="1"/>
  <c r="E1345" i="29"/>
  <c r="F1345" i="29" s="1"/>
  <c r="E1344" i="29"/>
  <c r="F1344" i="29" s="1"/>
  <c r="E1343" i="29"/>
  <c r="F1343" i="29" s="1"/>
  <c r="E1342" i="29"/>
  <c r="F1342" i="29" s="1"/>
  <c r="E1341" i="29"/>
  <c r="F1341" i="29" s="1"/>
  <c r="E1340" i="29"/>
  <c r="F1340" i="29" s="1"/>
  <c r="E1339" i="29"/>
  <c r="F1339" i="29" s="1"/>
  <c r="E1338" i="29"/>
  <c r="F1338" i="29" s="1"/>
  <c r="E1337" i="29"/>
  <c r="F1337" i="29" s="1"/>
  <c r="E1336" i="29"/>
  <c r="F1336" i="29" s="1"/>
  <c r="E1335" i="29"/>
  <c r="F1335" i="29" s="1"/>
  <c r="E1334" i="29"/>
  <c r="F1334" i="29" s="1"/>
  <c r="E1333" i="29"/>
  <c r="F1333" i="29" s="1"/>
  <c r="E1332" i="29"/>
  <c r="F1332" i="29" s="1"/>
  <c r="E1331" i="29"/>
  <c r="F1331" i="29" s="1"/>
  <c r="E1330" i="29"/>
  <c r="F1330" i="29" s="1"/>
  <c r="E1329" i="29"/>
  <c r="F1329" i="29" s="1"/>
  <c r="E1328" i="29"/>
  <c r="F1328" i="29" s="1"/>
  <c r="E1327" i="29"/>
  <c r="F1327" i="29" s="1"/>
  <c r="E1326" i="29"/>
  <c r="F1326" i="29" s="1"/>
  <c r="E1325" i="29"/>
  <c r="F1325" i="29" s="1"/>
  <c r="E1324" i="29"/>
  <c r="F1324" i="29" s="1"/>
  <c r="E1323" i="29"/>
  <c r="F1323" i="29" s="1"/>
  <c r="E1322" i="29"/>
  <c r="F1322" i="29" s="1"/>
  <c r="E1321" i="29"/>
  <c r="F1321" i="29" s="1"/>
  <c r="E1320" i="29"/>
  <c r="F1320" i="29" s="1"/>
  <c r="E1319" i="29"/>
  <c r="F1319" i="29" s="1"/>
  <c r="E1318" i="29"/>
  <c r="F1318" i="29" s="1"/>
  <c r="E1317" i="29"/>
  <c r="F1317" i="29" s="1"/>
  <c r="E1316" i="29"/>
  <c r="F1316" i="29" s="1"/>
  <c r="E1315" i="29"/>
  <c r="F1315" i="29" s="1"/>
  <c r="E1314" i="29"/>
  <c r="F1314" i="29" s="1"/>
  <c r="E1313" i="29"/>
  <c r="F1313" i="29" s="1"/>
  <c r="E1312" i="29"/>
  <c r="F1312" i="29" s="1"/>
  <c r="E1311" i="29"/>
  <c r="F1311" i="29" s="1"/>
  <c r="E1310" i="29"/>
  <c r="F1310" i="29" s="1"/>
  <c r="E1309" i="29"/>
  <c r="F1309" i="29" s="1"/>
  <c r="E1308" i="29"/>
  <c r="F1308" i="29" s="1"/>
  <c r="E1307" i="29"/>
  <c r="F1307" i="29" s="1"/>
  <c r="E1306" i="29"/>
  <c r="F1306" i="29" s="1"/>
  <c r="E1305" i="29"/>
  <c r="F1305" i="29" s="1"/>
  <c r="E1304" i="29"/>
  <c r="F1304" i="29" s="1"/>
  <c r="E1303" i="29"/>
  <c r="F1303" i="29" s="1"/>
  <c r="E1302" i="29"/>
  <c r="F1302" i="29" s="1"/>
  <c r="E1301" i="29"/>
  <c r="F1301" i="29" s="1"/>
  <c r="E1300" i="29"/>
  <c r="F1300" i="29" s="1"/>
  <c r="E1299" i="29"/>
  <c r="F1299" i="29" s="1"/>
  <c r="E1298" i="29"/>
  <c r="F1298" i="29" s="1"/>
  <c r="E1297" i="29"/>
  <c r="F1297" i="29" s="1"/>
  <c r="E1296" i="29"/>
  <c r="F1296" i="29" s="1"/>
  <c r="E1295" i="29"/>
  <c r="F1295" i="29" s="1"/>
  <c r="E1294" i="29"/>
  <c r="F1294" i="29" s="1"/>
  <c r="E1293" i="29"/>
  <c r="F1293" i="29" s="1"/>
  <c r="E1292" i="29"/>
  <c r="F1292" i="29" s="1"/>
  <c r="E1291" i="29"/>
  <c r="F1291" i="29" s="1"/>
  <c r="E1290" i="29"/>
  <c r="F1290" i="29" s="1"/>
  <c r="E1289" i="29"/>
  <c r="F1289" i="29" s="1"/>
  <c r="E1288" i="29"/>
  <c r="F1288" i="29" s="1"/>
  <c r="E1287" i="29"/>
  <c r="F1287" i="29" s="1"/>
  <c r="E1286" i="29"/>
  <c r="F1286" i="29" s="1"/>
  <c r="E1285" i="29"/>
  <c r="F1285" i="29" s="1"/>
  <c r="E1284" i="29"/>
  <c r="F1284" i="29" s="1"/>
  <c r="E1283" i="29"/>
  <c r="F1283" i="29" s="1"/>
  <c r="E1282" i="29"/>
  <c r="F1282" i="29" s="1"/>
  <c r="E1281" i="29"/>
  <c r="F1281" i="29" s="1"/>
  <c r="E1280" i="29"/>
  <c r="F1280" i="29" s="1"/>
  <c r="E1279" i="29"/>
  <c r="F1279" i="29" s="1"/>
  <c r="E1278" i="29"/>
  <c r="F1278" i="29" s="1"/>
  <c r="E1277" i="29"/>
  <c r="F1277" i="29" s="1"/>
  <c r="E1276" i="29"/>
  <c r="F1276" i="29" s="1"/>
  <c r="E1275" i="29"/>
  <c r="F1275" i="29" s="1"/>
  <c r="E1274" i="29"/>
  <c r="F1274" i="29" s="1"/>
  <c r="E1273" i="29"/>
  <c r="F1273" i="29" s="1"/>
  <c r="E1272" i="29"/>
  <c r="F1272" i="29" s="1"/>
  <c r="E1271" i="29"/>
  <c r="F1271" i="29" s="1"/>
  <c r="E1270" i="29"/>
  <c r="F1270" i="29" s="1"/>
  <c r="E1269" i="29"/>
  <c r="F1269" i="29" s="1"/>
  <c r="E1268" i="29"/>
  <c r="F1268" i="29" s="1"/>
  <c r="E1267" i="29"/>
  <c r="F1267" i="29" s="1"/>
  <c r="E1266" i="29"/>
  <c r="F1266" i="29" s="1"/>
  <c r="E1265" i="29"/>
  <c r="F1265" i="29" s="1"/>
  <c r="E1264" i="29"/>
  <c r="F1264" i="29" s="1"/>
  <c r="E1263" i="29"/>
  <c r="F1263" i="29" s="1"/>
  <c r="E1262" i="29"/>
  <c r="F1262" i="29" s="1"/>
  <c r="E1261" i="29"/>
  <c r="F1261" i="29" s="1"/>
  <c r="E1260" i="29"/>
  <c r="F1260" i="29" s="1"/>
  <c r="E1259" i="29"/>
  <c r="F1259" i="29" s="1"/>
  <c r="E1258" i="29"/>
  <c r="F1258" i="29" s="1"/>
  <c r="E1257" i="29"/>
  <c r="F1257" i="29" s="1"/>
  <c r="E1256" i="29"/>
  <c r="F1256" i="29" s="1"/>
  <c r="E1255" i="29"/>
  <c r="F1255" i="29" s="1"/>
  <c r="E1254" i="29"/>
  <c r="F1254" i="29" s="1"/>
  <c r="E1253" i="29"/>
  <c r="F1253" i="29" s="1"/>
  <c r="E1252" i="29"/>
  <c r="F1252" i="29" s="1"/>
  <c r="E1251" i="29"/>
  <c r="F1251" i="29" s="1"/>
  <c r="E1250" i="29"/>
  <c r="F1250" i="29" s="1"/>
  <c r="E1249" i="29"/>
  <c r="F1249" i="29" s="1"/>
  <c r="E1248" i="29"/>
  <c r="F1248" i="29" s="1"/>
  <c r="E1247" i="29"/>
  <c r="F1247" i="29" s="1"/>
  <c r="E1246" i="29"/>
  <c r="F1246" i="29" s="1"/>
  <c r="E1245" i="29"/>
  <c r="F1245" i="29" s="1"/>
  <c r="E1244" i="29"/>
  <c r="F1244" i="29" s="1"/>
  <c r="E1243" i="29"/>
  <c r="F1243" i="29" s="1"/>
  <c r="E1242" i="29"/>
  <c r="F1242" i="29" s="1"/>
  <c r="E1241" i="29"/>
  <c r="F1241" i="29" s="1"/>
  <c r="E1240" i="29"/>
  <c r="F1240" i="29" s="1"/>
  <c r="E1239" i="29"/>
  <c r="F1239" i="29" s="1"/>
  <c r="E1238" i="29"/>
  <c r="F1238" i="29" s="1"/>
  <c r="E1237" i="29"/>
  <c r="F1237" i="29" s="1"/>
  <c r="E1236" i="29"/>
  <c r="F1236" i="29" s="1"/>
  <c r="E1235" i="29"/>
  <c r="F1235" i="29" s="1"/>
  <c r="E1234" i="29"/>
  <c r="F1234" i="29" s="1"/>
  <c r="E1233" i="29"/>
  <c r="F1233" i="29" s="1"/>
  <c r="E1232" i="29"/>
  <c r="F1232" i="29" s="1"/>
  <c r="E1231" i="29"/>
  <c r="F1231" i="29" s="1"/>
  <c r="E1230" i="29"/>
  <c r="F1230" i="29" s="1"/>
  <c r="E1229" i="29"/>
  <c r="F1229" i="29" s="1"/>
  <c r="E1228" i="29"/>
  <c r="F1228" i="29" s="1"/>
  <c r="E1227" i="29"/>
  <c r="F1227" i="29" s="1"/>
  <c r="E1226" i="29"/>
  <c r="F1226" i="29" s="1"/>
  <c r="E1225" i="29"/>
  <c r="F1225" i="29" s="1"/>
  <c r="E1224" i="29"/>
  <c r="F1224" i="29" s="1"/>
  <c r="E1223" i="29"/>
  <c r="F1223" i="29" s="1"/>
  <c r="E1222" i="29"/>
  <c r="F1222" i="29" s="1"/>
  <c r="E1221" i="29"/>
  <c r="F1221" i="29" s="1"/>
  <c r="E1220" i="29"/>
  <c r="F1220" i="29" s="1"/>
  <c r="E1219" i="29"/>
  <c r="F1219" i="29" s="1"/>
  <c r="E1218" i="29"/>
  <c r="F1218" i="29" s="1"/>
  <c r="E1217" i="29"/>
  <c r="F1217" i="29" s="1"/>
  <c r="E1216" i="29"/>
  <c r="F1216" i="29" s="1"/>
  <c r="E1215" i="29"/>
  <c r="F1215" i="29" s="1"/>
  <c r="E1214" i="29"/>
  <c r="F1214" i="29" s="1"/>
  <c r="E1213" i="29"/>
  <c r="F1213" i="29" s="1"/>
  <c r="E1212" i="29"/>
  <c r="F1212" i="29" s="1"/>
  <c r="E1211" i="29"/>
  <c r="F1211" i="29" s="1"/>
  <c r="E1210" i="29"/>
  <c r="F1210" i="29" s="1"/>
  <c r="E1209" i="29"/>
  <c r="F1209" i="29" s="1"/>
  <c r="E1208" i="29"/>
  <c r="F1208" i="29" s="1"/>
  <c r="E1207" i="29"/>
  <c r="F1207" i="29" s="1"/>
  <c r="E1206" i="29"/>
  <c r="F1206" i="29" s="1"/>
  <c r="E1205" i="29"/>
  <c r="F1205" i="29" s="1"/>
  <c r="E1204" i="29"/>
  <c r="F1204" i="29" s="1"/>
  <c r="E1203" i="29"/>
  <c r="F1203" i="29" s="1"/>
  <c r="E1202" i="29"/>
  <c r="F1202" i="29" s="1"/>
  <c r="E1201" i="29"/>
  <c r="F1201" i="29" s="1"/>
  <c r="E1200" i="29"/>
  <c r="F1200" i="29" s="1"/>
  <c r="E1199" i="29"/>
  <c r="F1199" i="29" s="1"/>
  <c r="E1198" i="29"/>
  <c r="F1198" i="29" s="1"/>
  <c r="E1197" i="29"/>
  <c r="F1197" i="29" s="1"/>
  <c r="E1196" i="29"/>
  <c r="F1196" i="29" s="1"/>
  <c r="E1195" i="29"/>
  <c r="F1195" i="29" s="1"/>
  <c r="E1194" i="29"/>
  <c r="F1194" i="29" s="1"/>
  <c r="E1193" i="29"/>
  <c r="F1193" i="29" s="1"/>
  <c r="E1192" i="29"/>
  <c r="F1192" i="29" s="1"/>
  <c r="E1191" i="29"/>
  <c r="F1191" i="29" s="1"/>
  <c r="E1190" i="29"/>
  <c r="F1190" i="29" s="1"/>
  <c r="E1189" i="29"/>
  <c r="F1189" i="29" s="1"/>
  <c r="E1188" i="29"/>
  <c r="F1188" i="29" s="1"/>
  <c r="E1187" i="29"/>
  <c r="F1187" i="29" s="1"/>
  <c r="E1186" i="29"/>
  <c r="F1186" i="29" s="1"/>
  <c r="E1185" i="29"/>
  <c r="F1185" i="29" s="1"/>
  <c r="E1184" i="29"/>
  <c r="F1184" i="29" s="1"/>
  <c r="E1183" i="29"/>
  <c r="F1183" i="29" s="1"/>
  <c r="E1182" i="29"/>
  <c r="F1182" i="29" s="1"/>
  <c r="E1181" i="29"/>
  <c r="F1181" i="29" s="1"/>
  <c r="E1180" i="29"/>
  <c r="F1180" i="29" s="1"/>
  <c r="E1179" i="29"/>
  <c r="F1179" i="29" s="1"/>
  <c r="E1178" i="29"/>
  <c r="F1178" i="29" s="1"/>
  <c r="E1177" i="29"/>
  <c r="F1177" i="29" s="1"/>
  <c r="E1176" i="29"/>
  <c r="F1176" i="29" s="1"/>
  <c r="E1175" i="29"/>
  <c r="F1175" i="29" s="1"/>
  <c r="E1174" i="29"/>
  <c r="F1174" i="29" s="1"/>
  <c r="E1173" i="29"/>
  <c r="F1173" i="29" s="1"/>
  <c r="E1172" i="29"/>
  <c r="F1172" i="29" s="1"/>
  <c r="E1171" i="29"/>
  <c r="F1171" i="29" s="1"/>
  <c r="E1170" i="29"/>
  <c r="F1170" i="29" s="1"/>
  <c r="E1169" i="29"/>
  <c r="F1169" i="29" s="1"/>
  <c r="E1168" i="29"/>
  <c r="F1168" i="29" s="1"/>
  <c r="E1167" i="29"/>
  <c r="F1167" i="29" s="1"/>
  <c r="E1166" i="29"/>
  <c r="F1166" i="29" s="1"/>
  <c r="E1165" i="29"/>
  <c r="F1165" i="29" s="1"/>
  <c r="E1164" i="29"/>
  <c r="F1164" i="29" s="1"/>
  <c r="E1163" i="29"/>
  <c r="F1163" i="29" s="1"/>
  <c r="E1162" i="29"/>
  <c r="F1162" i="29" s="1"/>
  <c r="E1161" i="29"/>
  <c r="F1161" i="29" s="1"/>
  <c r="E1160" i="29"/>
  <c r="F1160" i="29" s="1"/>
  <c r="E1159" i="29"/>
  <c r="F1159" i="29" s="1"/>
  <c r="E1158" i="29"/>
  <c r="F1158" i="29" s="1"/>
  <c r="E1157" i="29"/>
  <c r="F1157" i="29" s="1"/>
  <c r="E1156" i="29"/>
  <c r="F1156" i="29" s="1"/>
  <c r="E1155" i="29"/>
  <c r="F1155" i="29" s="1"/>
  <c r="E1154" i="29"/>
  <c r="F1154" i="29" s="1"/>
  <c r="E1153" i="29"/>
  <c r="F1153" i="29" s="1"/>
  <c r="E1152" i="29"/>
  <c r="F1152" i="29" s="1"/>
  <c r="E1151" i="29"/>
  <c r="F1151" i="29" s="1"/>
  <c r="E1150" i="29"/>
  <c r="F1150" i="29" s="1"/>
  <c r="E1149" i="29"/>
  <c r="F1149" i="29" s="1"/>
  <c r="E1148" i="29"/>
  <c r="F1148" i="29" s="1"/>
  <c r="E1147" i="29"/>
  <c r="F1147" i="29" s="1"/>
  <c r="E1146" i="29"/>
  <c r="F1146" i="29" s="1"/>
  <c r="E1145" i="29"/>
  <c r="F1145" i="29" s="1"/>
  <c r="E1144" i="29"/>
  <c r="F1144" i="29" s="1"/>
  <c r="E1143" i="29"/>
  <c r="F1143" i="29" s="1"/>
  <c r="E1142" i="29"/>
  <c r="F1142" i="29" s="1"/>
  <c r="E1141" i="29"/>
  <c r="F1141" i="29" s="1"/>
  <c r="E1140" i="29"/>
  <c r="F1140" i="29" s="1"/>
  <c r="E1139" i="29"/>
  <c r="F1139" i="29" s="1"/>
  <c r="E1138" i="29"/>
  <c r="F1138" i="29" s="1"/>
  <c r="E1137" i="29"/>
  <c r="F1137" i="29" s="1"/>
  <c r="E1136" i="29"/>
  <c r="F1136" i="29" s="1"/>
  <c r="E1135" i="29"/>
  <c r="F1135" i="29" s="1"/>
  <c r="E1134" i="29"/>
  <c r="F1134" i="29" s="1"/>
  <c r="E1133" i="29"/>
  <c r="F1133" i="29" s="1"/>
  <c r="E1132" i="29"/>
  <c r="F1132" i="29" s="1"/>
  <c r="E1131" i="29"/>
  <c r="F1131" i="29" s="1"/>
  <c r="E1130" i="29"/>
  <c r="F1130" i="29" s="1"/>
  <c r="E1129" i="29"/>
  <c r="F1129" i="29" s="1"/>
  <c r="E1128" i="29"/>
  <c r="F1128" i="29" s="1"/>
  <c r="E1127" i="29"/>
  <c r="F1127" i="29" s="1"/>
  <c r="E1126" i="29"/>
  <c r="F1126" i="29" s="1"/>
  <c r="E1125" i="29"/>
  <c r="F1125" i="29" s="1"/>
  <c r="E1124" i="29"/>
  <c r="F1124" i="29" s="1"/>
  <c r="E1123" i="29"/>
  <c r="F1123" i="29" s="1"/>
  <c r="E1122" i="29"/>
  <c r="F1122" i="29" s="1"/>
  <c r="E1121" i="29"/>
  <c r="F1121" i="29" s="1"/>
  <c r="E1120" i="29"/>
  <c r="F1120" i="29" s="1"/>
  <c r="E1119" i="29"/>
  <c r="F1119" i="29" s="1"/>
  <c r="E1118" i="29"/>
  <c r="F1118" i="29" s="1"/>
  <c r="E1117" i="29"/>
  <c r="F1117" i="29" s="1"/>
  <c r="E1116" i="29"/>
  <c r="F1116" i="29" s="1"/>
  <c r="E1115" i="29"/>
  <c r="F1115" i="29" s="1"/>
  <c r="E1114" i="29"/>
  <c r="F1114" i="29" s="1"/>
  <c r="E1113" i="29"/>
  <c r="F1113" i="29" s="1"/>
  <c r="E1112" i="29"/>
  <c r="F1112" i="29" s="1"/>
  <c r="E1111" i="29"/>
  <c r="F1111" i="29" s="1"/>
  <c r="E1110" i="29"/>
  <c r="F1110" i="29" s="1"/>
  <c r="E1109" i="29"/>
  <c r="F1109" i="29" s="1"/>
  <c r="E1108" i="29"/>
  <c r="F1108" i="29" s="1"/>
  <c r="E1107" i="29"/>
  <c r="F1107" i="29" s="1"/>
  <c r="E1106" i="29"/>
  <c r="F1106" i="29" s="1"/>
  <c r="E1105" i="29"/>
  <c r="F1105" i="29" s="1"/>
  <c r="E1104" i="29"/>
  <c r="F1104" i="29" s="1"/>
  <c r="E1103" i="29"/>
  <c r="F1103" i="29" s="1"/>
  <c r="E1102" i="29"/>
  <c r="F1102" i="29" s="1"/>
  <c r="E1101" i="29"/>
  <c r="F1101" i="29" s="1"/>
  <c r="E1100" i="29"/>
  <c r="F1100" i="29" s="1"/>
  <c r="E1099" i="29"/>
  <c r="F1099" i="29" s="1"/>
  <c r="E1098" i="29"/>
  <c r="F1098" i="29" s="1"/>
  <c r="E1097" i="29"/>
  <c r="F1097" i="29" s="1"/>
  <c r="E1096" i="29"/>
  <c r="F1096" i="29" s="1"/>
  <c r="E1095" i="29"/>
  <c r="F1095" i="29" s="1"/>
  <c r="E1094" i="29"/>
  <c r="F1094" i="29" s="1"/>
  <c r="E1093" i="29"/>
  <c r="F1093" i="29" s="1"/>
  <c r="E1092" i="29"/>
  <c r="F1092" i="29" s="1"/>
  <c r="E1091" i="29"/>
  <c r="F1091" i="29" s="1"/>
  <c r="E1090" i="29"/>
  <c r="F1090" i="29" s="1"/>
  <c r="E1089" i="29"/>
  <c r="F1089" i="29" s="1"/>
  <c r="E1088" i="29"/>
  <c r="F1088" i="29" s="1"/>
  <c r="E1087" i="29"/>
  <c r="F1087" i="29" s="1"/>
  <c r="E1086" i="29"/>
  <c r="F1086" i="29" s="1"/>
  <c r="E1085" i="29"/>
  <c r="F1085" i="29" s="1"/>
  <c r="E1084" i="29"/>
  <c r="F1084" i="29" s="1"/>
  <c r="E1083" i="29"/>
  <c r="F1083" i="29" s="1"/>
  <c r="E1082" i="29"/>
  <c r="F1082" i="29" s="1"/>
  <c r="E1081" i="29"/>
  <c r="F1081" i="29" s="1"/>
  <c r="E1080" i="29"/>
  <c r="F1080" i="29" s="1"/>
  <c r="E1079" i="29"/>
  <c r="F1079" i="29" s="1"/>
  <c r="E1078" i="29"/>
  <c r="F1078" i="29" s="1"/>
  <c r="E1077" i="29"/>
  <c r="F1077" i="29" s="1"/>
  <c r="E1076" i="29"/>
  <c r="F1076" i="29" s="1"/>
  <c r="E1075" i="29"/>
  <c r="F1075" i="29" s="1"/>
  <c r="E1074" i="29"/>
  <c r="F1074" i="29" s="1"/>
  <c r="E1073" i="29"/>
  <c r="F1073" i="29" s="1"/>
  <c r="E1072" i="29"/>
  <c r="F1072" i="29" s="1"/>
  <c r="E1071" i="29"/>
  <c r="F1071" i="29" s="1"/>
  <c r="E1070" i="29"/>
  <c r="F1070" i="29" s="1"/>
  <c r="E1069" i="29"/>
  <c r="F1069" i="29" s="1"/>
  <c r="E1068" i="29"/>
  <c r="F1068" i="29" s="1"/>
  <c r="E1067" i="29"/>
  <c r="F1067" i="29" s="1"/>
  <c r="E1066" i="29"/>
  <c r="F1066" i="29" s="1"/>
  <c r="E1065" i="29"/>
  <c r="F1065" i="29" s="1"/>
  <c r="E1064" i="29"/>
  <c r="F1064" i="29" s="1"/>
  <c r="E1063" i="29"/>
  <c r="F1063" i="29" s="1"/>
  <c r="E1062" i="29"/>
  <c r="F1062" i="29" s="1"/>
  <c r="E1061" i="29"/>
  <c r="F1061" i="29" s="1"/>
  <c r="E1060" i="29"/>
  <c r="F1060" i="29" s="1"/>
  <c r="E1059" i="29"/>
  <c r="F1059" i="29" s="1"/>
  <c r="E1058" i="29"/>
  <c r="F1058" i="29" s="1"/>
  <c r="E1057" i="29"/>
  <c r="F1057" i="29" s="1"/>
  <c r="E1056" i="29"/>
  <c r="F1056" i="29" s="1"/>
  <c r="E1055" i="29"/>
  <c r="F1055" i="29" s="1"/>
  <c r="E1054" i="29"/>
  <c r="F1054" i="29" s="1"/>
  <c r="E1053" i="29"/>
  <c r="F1053" i="29" s="1"/>
  <c r="E1052" i="29"/>
  <c r="F1052" i="29" s="1"/>
  <c r="E1051" i="29"/>
  <c r="F1051" i="29" s="1"/>
  <c r="E1050" i="29"/>
  <c r="F1050" i="29" s="1"/>
  <c r="E1049" i="29"/>
  <c r="F1049" i="29" s="1"/>
  <c r="E1048" i="29"/>
  <c r="F1048" i="29" s="1"/>
  <c r="E1047" i="29"/>
  <c r="F1047" i="29" s="1"/>
  <c r="E1046" i="29"/>
  <c r="F1046" i="29" s="1"/>
  <c r="E1045" i="29"/>
  <c r="F1045" i="29" s="1"/>
  <c r="E1044" i="29"/>
  <c r="F1044" i="29" s="1"/>
  <c r="E1043" i="29"/>
  <c r="F1043" i="29" s="1"/>
  <c r="E1042" i="29"/>
  <c r="F1042" i="29" s="1"/>
  <c r="E1041" i="29"/>
  <c r="F1041" i="29" s="1"/>
  <c r="E1040" i="29"/>
  <c r="F1040" i="29" s="1"/>
  <c r="E1039" i="29"/>
  <c r="F1039" i="29" s="1"/>
  <c r="E1038" i="29"/>
  <c r="F1038" i="29" s="1"/>
  <c r="E1037" i="29"/>
  <c r="F1037" i="29" s="1"/>
  <c r="E1036" i="29"/>
  <c r="F1036" i="29" s="1"/>
  <c r="E1035" i="29"/>
  <c r="F1035" i="29" s="1"/>
  <c r="E1034" i="29"/>
  <c r="F1034" i="29" s="1"/>
  <c r="E1033" i="29"/>
  <c r="F1033" i="29" s="1"/>
  <c r="E1032" i="29"/>
  <c r="F1032" i="29" s="1"/>
  <c r="E1031" i="29"/>
  <c r="F1031" i="29" s="1"/>
  <c r="E1030" i="29"/>
  <c r="F1030" i="29" s="1"/>
  <c r="E1029" i="29"/>
  <c r="F1029" i="29" s="1"/>
  <c r="E1028" i="29"/>
  <c r="F1028" i="29" s="1"/>
  <c r="E1027" i="29"/>
  <c r="F1027" i="29" s="1"/>
  <c r="E1026" i="29"/>
  <c r="F1026" i="29" s="1"/>
  <c r="E1025" i="29"/>
  <c r="F1025" i="29" s="1"/>
  <c r="E1024" i="29"/>
  <c r="F1024" i="29" s="1"/>
  <c r="E1023" i="29"/>
  <c r="F1023" i="29" s="1"/>
  <c r="E1022" i="29"/>
  <c r="F1022" i="29" s="1"/>
  <c r="E1021" i="29"/>
  <c r="F1021" i="29" s="1"/>
  <c r="E1020" i="29"/>
  <c r="F1020" i="29" s="1"/>
  <c r="E1019" i="29"/>
  <c r="F1019" i="29" s="1"/>
  <c r="E1018" i="29"/>
  <c r="F1018" i="29" s="1"/>
  <c r="E1017" i="29"/>
  <c r="F1017" i="29" s="1"/>
  <c r="E1016" i="29"/>
  <c r="F1016" i="29" s="1"/>
  <c r="E1015" i="29"/>
  <c r="F1015" i="29" s="1"/>
  <c r="E1014" i="29"/>
  <c r="F1014" i="29" s="1"/>
  <c r="E1013" i="29"/>
  <c r="F1013" i="29" s="1"/>
  <c r="E1012" i="29"/>
  <c r="F1012" i="29" s="1"/>
  <c r="E1011" i="29"/>
  <c r="F1011" i="29" s="1"/>
  <c r="E1010" i="29"/>
  <c r="F1010" i="29" s="1"/>
  <c r="E1009" i="29"/>
  <c r="F1009" i="29" s="1"/>
  <c r="E1008" i="29"/>
  <c r="F1008" i="29" s="1"/>
  <c r="E1007" i="29"/>
  <c r="F1007" i="29" s="1"/>
  <c r="E1006" i="29"/>
  <c r="F1006" i="29" s="1"/>
  <c r="E1005" i="29"/>
  <c r="F1005" i="29" s="1"/>
  <c r="E1004" i="29"/>
  <c r="F1004" i="29" s="1"/>
  <c r="E1003" i="29"/>
  <c r="F1003" i="29" s="1"/>
  <c r="E1002" i="29"/>
  <c r="F1002" i="29" s="1"/>
  <c r="E1001" i="29"/>
  <c r="F1001" i="29" s="1"/>
  <c r="E1000" i="29"/>
  <c r="F1000" i="29" s="1"/>
  <c r="E999" i="29"/>
  <c r="F999" i="29" s="1"/>
  <c r="E998" i="29"/>
  <c r="F998" i="29" s="1"/>
  <c r="E997" i="29"/>
  <c r="F997" i="29" s="1"/>
  <c r="E996" i="29"/>
  <c r="F996" i="29" s="1"/>
  <c r="E995" i="29"/>
  <c r="F995" i="29" s="1"/>
  <c r="E994" i="29"/>
  <c r="F994" i="29" s="1"/>
  <c r="E993" i="29"/>
  <c r="F993" i="29" s="1"/>
  <c r="E992" i="29"/>
  <c r="F992" i="29" s="1"/>
  <c r="E991" i="29"/>
  <c r="F991" i="29" s="1"/>
  <c r="E990" i="29"/>
  <c r="F990" i="29" s="1"/>
  <c r="E989" i="29"/>
  <c r="F989" i="29" s="1"/>
  <c r="E988" i="29"/>
  <c r="F988" i="29" s="1"/>
  <c r="E987" i="29"/>
  <c r="F987" i="29" s="1"/>
  <c r="E986" i="29"/>
  <c r="F986" i="29" s="1"/>
  <c r="E985" i="29"/>
  <c r="F985" i="29" s="1"/>
  <c r="E984" i="29"/>
  <c r="F984" i="29" s="1"/>
  <c r="E983" i="29"/>
  <c r="F983" i="29" s="1"/>
  <c r="E982" i="29"/>
  <c r="F982" i="29" s="1"/>
  <c r="E981" i="29"/>
  <c r="F981" i="29" s="1"/>
  <c r="E980" i="29"/>
  <c r="F980" i="29" s="1"/>
  <c r="E979" i="29"/>
  <c r="F979" i="29" s="1"/>
  <c r="E978" i="29"/>
  <c r="F978" i="29" s="1"/>
  <c r="E977" i="29"/>
  <c r="F977" i="29" s="1"/>
  <c r="E976" i="29"/>
  <c r="F976" i="29" s="1"/>
  <c r="E975" i="29"/>
  <c r="F975" i="29" s="1"/>
  <c r="E974" i="29"/>
  <c r="F974" i="29" s="1"/>
  <c r="E973" i="29"/>
  <c r="F973" i="29" s="1"/>
  <c r="E972" i="29"/>
  <c r="F972" i="29" s="1"/>
  <c r="E971" i="29"/>
  <c r="F971" i="29" s="1"/>
  <c r="E970" i="29"/>
  <c r="F970" i="29" s="1"/>
  <c r="E969" i="29"/>
  <c r="F969" i="29" s="1"/>
  <c r="E968" i="29"/>
  <c r="F968" i="29" s="1"/>
  <c r="E967" i="29"/>
  <c r="F967" i="29" s="1"/>
  <c r="E966" i="29"/>
  <c r="F966" i="29" s="1"/>
  <c r="E965" i="29"/>
  <c r="F965" i="29" s="1"/>
  <c r="E964" i="29"/>
  <c r="F964" i="29" s="1"/>
  <c r="E963" i="29"/>
  <c r="F963" i="29" s="1"/>
  <c r="E962" i="29"/>
  <c r="F962" i="29" s="1"/>
  <c r="E961" i="29"/>
  <c r="F961" i="29" s="1"/>
  <c r="E960" i="29"/>
  <c r="F960" i="29" s="1"/>
  <c r="E959" i="29"/>
  <c r="F959" i="29" s="1"/>
  <c r="E958" i="29"/>
  <c r="F958" i="29" s="1"/>
  <c r="E957" i="29"/>
  <c r="F957" i="29" s="1"/>
  <c r="E956" i="29"/>
  <c r="F956" i="29" s="1"/>
  <c r="E955" i="29"/>
  <c r="F955" i="29" s="1"/>
  <c r="E954" i="29"/>
  <c r="F954" i="29" s="1"/>
  <c r="E953" i="29"/>
  <c r="F953" i="29" s="1"/>
  <c r="E952" i="29"/>
  <c r="F952" i="29" s="1"/>
  <c r="E951" i="29"/>
  <c r="F951" i="29" s="1"/>
  <c r="E950" i="29"/>
  <c r="F950" i="29" s="1"/>
  <c r="E949" i="29"/>
  <c r="F949" i="29" s="1"/>
  <c r="E948" i="29"/>
  <c r="F948" i="29" s="1"/>
  <c r="E947" i="29"/>
  <c r="F947" i="29" s="1"/>
  <c r="E946" i="29"/>
  <c r="F946" i="29" s="1"/>
  <c r="E945" i="29"/>
  <c r="F945" i="29" s="1"/>
  <c r="E944" i="29"/>
  <c r="F944" i="29" s="1"/>
  <c r="E943" i="29"/>
  <c r="F943" i="29" s="1"/>
  <c r="E942" i="29"/>
  <c r="F942" i="29" s="1"/>
  <c r="E941" i="29"/>
  <c r="F941" i="29" s="1"/>
  <c r="E940" i="29"/>
  <c r="F940" i="29" s="1"/>
  <c r="E939" i="29"/>
  <c r="F939" i="29" s="1"/>
  <c r="E938" i="29"/>
  <c r="F938" i="29" s="1"/>
  <c r="E937" i="29"/>
  <c r="F937" i="29" s="1"/>
  <c r="E936" i="29"/>
  <c r="F936" i="29" s="1"/>
  <c r="E935" i="29"/>
  <c r="F935" i="29" s="1"/>
  <c r="E934" i="29"/>
  <c r="F934" i="29" s="1"/>
  <c r="E933" i="29"/>
  <c r="F933" i="29" s="1"/>
  <c r="E932" i="29"/>
  <c r="F932" i="29" s="1"/>
  <c r="E931" i="29"/>
  <c r="F931" i="29" s="1"/>
  <c r="E930" i="29"/>
  <c r="F930" i="29" s="1"/>
  <c r="E929" i="29"/>
  <c r="F929" i="29" s="1"/>
  <c r="E928" i="29"/>
  <c r="F928" i="29" s="1"/>
  <c r="E927" i="29"/>
  <c r="F927" i="29" s="1"/>
  <c r="E926" i="29"/>
  <c r="F926" i="29" s="1"/>
  <c r="E925" i="29"/>
  <c r="F925" i="29" s="1"/>
  <c r="E924" i="29"/>
  <c r="F924" i="29" s="1"/>
  <c r="E923" i="29"/>
  <c r="F923" i="29" s="1"/>
  <c r="E922" i="29"/>
  <c r="F922" i="29" s="1"/>
  <c r="E921" i="29"/>
  <c r="F921" i="29" s="1"/>
  <c r="E920" i="29"/>
  <c r="F920" i="29" s="1"/>
  <c r="E919" i="29"/>
  <c r="F919" i="29" s="1"/>
  <c r="E918" i="29"/>
  <c r="F918" i="29" s="1"/>
  <c r="E917" i="29"/>
  <c r="F917" i="29" s="1"/>
  <c r="E916" i="29"/>
  <c r="F916" i="29" s="1"/>
  <c r="E915" i="29"/>
  <c r="F915" i="29" s="1"/>
  <c r="E914" i="29"/>
  <c r="F914" i="29" s="1"/>
  <c r="E913" i="29"/>
  <c r="F913" i="29" s="1"/>
  <c r="E912" i="29"/>
  <c r="F912" i="29" s="1"/>
  <c r="E911" i="29"/>
  <c r="F911" i="29" s="1"/>
  <c r="E910" i="29"/>
  <c r="F910" i="29" s="1"/>
  <c r="E909" i="29"/>
  <c r="F909" i="29" s="1"/>
  <c r="E908" i="29"/>
  <c r="F908" i="29" s="1"/>
  <c r="E907" i="29"/>
  <c r="F907" i="29" s="1"/>
  <c r="E906" i="29"/>
  <c r="F906" i="29" s="1"/>
  <c r="E905" i="29"/>
  <c r="F905" i="29" s="1"/>
  <c r="E904" i="29"/>
  <c r="F904" i="29" s="1"/>
  <c r="E903" i="29"/>
  <c r="F903" i="29" s="1"/>
  <c r="E902" i="29"/>
  <c r="F902" i="29" s="1"/>
  <c r="E901" i="29"/>
  <c r="F901" i="29" s="1"/>
  <c r="E900" i="29"/>
  <c r="F900" i="29" s="1"/>
  <c r="E899" i="29"/>
  <c r="F899" i="29" s="1"/>
  <c r="E898" i="29"/>
  <c r="F898" i="29" s="1"/>
  <c r="E897" i="29"/>
  <c r="F897" i="29" s="1"/>
  <c r="E896" i="29"/>
  <c r="F896" i="29" s="1"/>
  <c r="E895" i="29"/>
  <c r="F895" i="29" s="1"/>
  <c r="E894" i="29"/>
  <c r="F894" i="29" s="1"/>
  <c r="E893" i="29"/>
  <c r="F893" i="29" s="1"/>
  <c r="E892" i="29"/>
  <c r="F892" i="29" s="1"/>
  <c r="E891" i="29"/>
  <c r="F891" i="29" s="1"/>
  <c r="E890" i="29"/>
  <c r="F890" i="29" s="1"/>
  <c r="E889" i="29"/>
  <c r="F889" i="29" s="1"/>
  <c r="E888" i="29"/>
  <c r="F888" i="29" s="1"/>
  <c r="E887" i="29"/>
  <c r="F887" i="29" s="1"/>
  <c r="E886" i="29"/>
  <c r="F886" i="29" s="1"/>
  <c r="E885" i="29"/>
  <c r="F885" i="29" s="1"/>
  <c r="E884" i="29"/>
  <c r="F884" i="29" s="1"/>
  <c r="E883" i="29"/>
  <c r="F883" i="29" s="1"/>
  <c r="E882" i="29"/>
  <c r="F882" i="29" s="1"/>
  <c r="E881" i="29"/>
  <c r="F881" i="29" s="1"/>
  <c r="E880" i="29"/>
  <c r="F880" i="29" s="1"/>
  <c r="E879" i="29"/>
  <c r="F879" i="29" s="1"/>
  <c r="E878" i="29"/>
  <c r="F878" i="29" s="1"/>
  <c r="E877" i="29"/>
  <c r="F877" i="29" s="1"/>
  <c r="E876" i="29"/>
  <c r="F876" i="29" s="1"/>
  <c r="E875" i="29"/>
  <c r="F875" i="29" s="1"/>
  <c r="E874" i="29"/>
  <c r="F874" i="29" s="1"/>
  <c r="E873" i="29"/>
  <c r="F873" i="29" s="1"/>
  <c r="E872" i="29"/>
  <c r="F872" i="29" s="1"/>
  <c r="E871" i="29"/>
  <c r="F871" i="29" s="1"/>
  <c r="E870" i="29"/>
  <c r="F870" i="29" s="1"/>
  <c r="E869" i="29"/>
  <c r="F869" i="29" s="1"/>
  <c r="E868" i="29"/>
  <c r="F868" i="29" s="1"/>
  <c r="E867" i="29"/>
  <c r="F867" i="29" s="1"/>
  <c r="E866" i="29"/>
  <c r="F866" i="29" s="1"/>
  <c r="E865" i="29"/>
  <c r="F865" i="29" s="1"/>
  <c r="E864" i="29"/>
  <c r="F864" i="29" s="1"/>
  <c r="E863" i="29"/>
  <c r="F863" i="29" s="1"/>
  <c r="E862" i="29"/>
  <c r="F862" i="29" s="1"/>
  <c r="E861" i="29"/>
  <c r="F861" i="29" s="1"/>
  <c r="E860" i="29"/>
  <c r="F860" i="29" s="1"/>
  <c r="E859" i="29"/>
  <c r="F859" i="29" s="1"/>
  <c r="E858" i="29"/>
  <c r="F858" i="29" s="1"/>
  <c r="E857" i="29"/>
  <c r="F857" i="29" s="1"/>
  <c r="E856" i="29"/>
  <c r="F856" i="29" s="1"/>
  <c r="E855" i="29"/>
  <c r="F855" i="29" s="1"/>
  <c r="E854" i="29"/>
  <c r="F854" i="29" s="1"/>
  <c r="E853" i="29"/>
  <c r="F853" i="29" s="1"/>
  <c r="E852" i="29"/>
  <c r="F852" i="29" s="1"/>
  <c r="E851" i="29"/>
  <c r="F851" i="29" s="1"/>
  <c r="E850" i="29"/>
  <c r="F850" i="29" s="1"/>
  <c r="E849" i="29"/>
  <c r="F849" i="29" s="1"/>
  <c r="E848" i="29"/>
  <c r="F848" i="29" s="1"/>
  <c r="E847" i="29"/>
  <c r="F847" i="29" s="1"/>
  <c r="E846" i="29"/>
  <c r="F846" i="29" s="1"/>
  <c r="E845" i="29"/>
  <c r="F845" i="29" s="1"/>
  <c r="E844" i="29"/>
  <c r="F844" i="29" s="1"/>
  <c r="E843" i="29"/>
  <c r="F843" i="29" s="1"/>
  <c r="E842" i="29"/>
  <c r="F842" i="29" s="1"/>
  <c r="E841" i="29"/>
  <c r="F841" i="29" s="1"/>
  <c r="E840" i="29"/>
  <c r="F840" i="29" s="1"/>
  <c r="E839" i="29"/>
  <c r="F839" i="29" s="1"/>
  <c r="E838" i="29"/>
  <c r="F838" i="29" s="1"/>
  <c r="E837" i="29"/>
  <c r="F837" i="29" s="1"/>
  <c r="E836" i="29"/>
  <c r="F836" i="29" s="1"/>
  <c r="E835" i="29"/>
  <c r="F835" i="29" s="1"/>
  <c r="E834" i="29"/>
  <c r="F834" i="29" s="1"/>
  <c r="E833" i="29"/>
  <c r="F833" i="29" s="1"/>
  <c r="E832" i="29"/>
  <c r="F832" i="29" s="1"/>
  <c r="E831" i="29"/>
  <c r="F831" i="29" s="1"/>
  <c r="E830" i="29"/>
  <c r="F830" i="29" s="1"/>
  <c r="E829" i="29"/>
  <c r="F829" i="29" s="1"/>
  <c r="E828" i="29"/>
  <c r="F828" i="29" s="1"/>
  <c r="E827" i="29"/>
  <c r="F827" i="29" s="1"/>
  <c r="E826" i="29"/>
  <c r="F826" i="29" s="1"/>
  <c r="E825" i="29"/>
  <c r="F825" i="29" s="1"/>
  <c r="E824" i="29"/>
  <c r="F824" i="29" s="1"/>
  <c r="E823" i="29"/>
  <c r="F823" i="29" s="1"/>
  <c r="E822" i="29"/>
  <c r="F822" i="29" s="1"/>
  <c r="E821" i="29"/>
  <c r="F821" i="29" s="1"/>
  <c r="E820" i="29"/>
  <c r="F820" i="29" s="1"/>
  <c r="E819" i="29"/>
  <c r="F819" i="29" s="1"/>
  <c r="E818" i="29"/>
  <c r="F818" i="29" s="1"/>
  <c r="E817" i="29"/>
  <c r="F817" i="29" s="1"/>
  <c r="E816" i="29"/>
  <c r="F816" i="29" s="1"/>
  <c r="E815" i="29"/>
  <c r="F815" i="29" s="1"/>
  <c r="E814" i="29"/>
  <c r="F814" i="29" s="1"/>
  <c r="E813" i="29"/>
  <c r="F813" i="29" s="1"/>
  <c r="E812" i="29"/>
  <c r="F812" i="29" s="1"/>
  <c r="E811" i="29"/>
  <c r="F811" i="29" s="1"/>
  <c r="E810" i="29"/>
  <c r="F810" i="29" s="1"/>
  <c r="E809" i="29"/>
  <c r="F809" i="29" s="1"/>
  <c r="E808" i="29"/>
  <c r="F808" i="29" s="1"/>
  <c r="E807" i="29"/>
  <c r="F807" i="29" s="1"/>
  <c r="E806" i="29"/>
  <c r="F806" i="29" s="1"/>
  <c r="E805" i="29"/>
  <c r="F805" i="29" s="1"/>
  <c r="E804" i="29"/>
  <c r="F804" i="29" s="1"/>
  <c r="E803" i="29"/>
  <c r="F803" i="29" s="1"/>
  <c r="E802" i="29"/>
  <c r="F802" i="29" s="1"/>
  <c r="E801" i="29"/>
  <c r="F801" i="29" s="1"/>
  <c r="E800" i="29"/>
  <c r="F800" i="29" s="1"/>
  <c r="E799" i="29"/>
  <c r="F799" i="29" s="1"/>
  <c r="E798" i="29"/>
  <c r="F798" i="29" s="1"/>
  <c r="E797" i="29"/>
  <c r="F797" i="29" s="1"/>
  <c r="E796" i="29"/>
  <c r="F796" i="29" s="1"/>
  <c r="E795" i="29"/>
  <c r="F795" i="29" s="1"/>
  <c r="E794" i="29"/>
  <c r="F794" i="29" s="1"/>
  <c r="E793" i="29"/>
  <c r="F793" i="29" s="1"/>
  <c r="E792" i="29"/>
  <c r="F792" i="29" s="1"/>
  <c r="E791" i="29"/>
  <c r="F791" i="29" s="1"/>
  <c r="E790" i="29"/>
  <c r="F790" i="29" s="1"/>
  <c r="E789" i="29"/>
  <c r="F789" i="29" s="1"/>
  <c r="E788" i="29"/>
  <c r="F788" i="29" s="1"/>
  <c r="E787" i="29"/>
  <c r="F787" i="29" s="1"/>
  <c r="E786" i="29"/>
  <c r="F786" i="29" s="1"/>
  <c r="E785" i="29"/>
  <c r="F785" i="29" s="1"/>
  <c r="E784" i="29"/>
  <c r="F784" i="29" s="1"/>
  <c r="E783" i="29"/>
  <c r="F783" i="29" s="1"/>
  <c r="E782" i="29"/>
  <c r="F782" i="29" s="1"/>
  <c r="E781" i="29"/>
  <c r="F781" i="29" s="1"/>
  <c r="E780" i="29"/>
  <c r="F780" i="29" s="1"/>
  <c r="E779" i="29"/>
  <c r="F779" i="29" s="1"/>
  <c r="E778" i="29"/>
  <c r="F778" i="29" s="1"/>
  <c r="E777" i="29"/>
  <c r="F777" i="29" s="1"/>
  <c r="E776" i="29"/>
  <c r="F776" i="29" s="1"/>
  <c r="E775" i="29"/>
  <c r="F775" i="29" s="1"/>
  <c r="E774" i="29"/>
  <c r="F774" i="29" s="1"/>
  <c r="E773" i="29"/>
  <c r="F773" i="29" s="1"/>
  <c r="E772" i="29"/>
  <c r="F772" i="29" s="1"/>
  <c r="E771" i="29"/>
  <c r="F771" i="29" s="1"/>
  <c r="E770" i="29"/>
  <c r="F770" i="29" s="1"/>
  <c r="E769" i="29"/>
  <c r="F769" i="29" s="1"/>
  <c r="E768" i="29"/>
  <c r="F768" i="29" s="1"/>
  <c r="E767" i="29"/>
  <c r="F767" i="29" s="1"/>
  <c r="E766" i="29"/>
  <c r="F766" i="29" s="1"/>
  <c r="E765" i="29"/>
  <c r="F765" i="29" s="1"/>
  <c r="E764" i="29"/>
  <c r="F764" i="29" s="1"/>
  <c r="E763" i="29"/>
  <c r="F763" i="29" s="1"/>
  <c r="E762" i="29"/>
  <c r="F762" i="29" s="1"/>
  <c r="E761" i="29"/>
  <c r="F761" i="29" s="1"/>
  <c r="E760" i="29"/>
  <c r="F760" i="29" s="1"/>
  <c r="E759" i="29"/>
  <c r="F759" i="29" s="1"/>
  <c r="E758" i="29"/>
  <c r="F758" i="29" s="1"/>
  <c r="E757" i="29"/>
  <c r="F757" i="29" s="1"/>
  <c r="E756" i="29"/>
  <c r="F756" i="29" s="1"/>
  <c r="E755" i="29"/>
  <c r="F755" i="29" s="1"/>
  <c r="E754" i="29"/>
  <c r="F754" i="29" s="1"/>
  <c r="E753" i="29"/>
  <c r="F753" i="29" s="1"/>
  <c r="E752" i="29"/>
  <c r="F752" i="29" s="1"/>
  <c r="E751" i="29"/>
  <c r="F751" i="29" s="1"/>
  <c r="E750" i="29"/>
  <c r="F750" i="29" s="1"/>
  <c r="E749" i="29"/>
  <c r="F749" i="29" s="1"/>
  <c r="E748" i="29"/>
  <c r="F748" i="29" s="1"/>
  <c r="E747" i="29"/>
  <c r="F747" i="29" s="1"/>
  <c r="E746" i="29"/>
  <c r="F746" i="29" s="1"/>
  <c r="E745" i="29"/>
  <c r="F745" i="29" s="1"/>
  <c r="E744" i="29"/>
  <c r="F744" i="29" s="1"/>
  <c r="E743" i="29"/>
  <c r="F743" i="29" s="1"/>
  <c r="E742" i="29"/>
  <c r="F742" i="29" s="1"/>
  <c r="E741" i="29"/>
  <c r="F741" i="29" s="1"/>
  <c r="E740" i="29"/>
  <c r="F740" i="29" s="1"/>
  <c r="E739" i="29"/>
  <c r="F739" i="29" s="1"/>
  <c r="E738" i="29"/>
  <c r="F738" i="29" s="1"/>
  <c r="E737" i="29"/>
  <c r="F737" i="29" s="1"/>
  <c r="E736" i="29"/>
  <c r="F736" i="29" s="1"/>
  <c r="E735" i="29"/>
  <c r="F735" i="29" s="1"/>
  <c r="E734" i="29"/>
  <c r="F734" i="29" s="1"/>
  <c r="E733" i="29"/>
  <c r="F733" i="29" s="1"/>
  <c r="E732" i="29"/>
  <c r="F732" i="29" s="1"/>
  <c r="E731" i="29"/>
  <c r="F731" i="29" s="1"/>
  <c r="E730" i="29"/>
  <c r="F730" i="29" s="1"/>
  <c r="E729" i="29"/>
  <c r="F729" i="29" s="1"/>
  <c r="E728" i="29"/>
  <c r="F728" i="29" s="1"/>
  <c r="E727" i="29"/>
  <c r="F727" i="29" s="1"/>
  <c r="E726" i="29"/>
  <c r="F726" i="29" s="1"/>
  <c r="E725" i="29"/>
  <c r="F725" i="29" s="1"/>
  <c r="E724" i="29"/>
  <c r="F724" i="29" s="1"/>
  <c r="E723" i="29"/>
  <c r="F723" i="29" s="1"/>
  <c r="E722" i="29"/>
  <c r="F722" i="29" s="1"/>
  <c r="E721" i="29"/>
  <c r="F721" i="29" s="1"/>
  <c r="E720" i="29"/>
  <c r="F720" i="29" s="1"/>
  <c r="E719" i="29"/>
  <c r="F719" i="29" s="1"/>
  <c r="E718" i="29"/>
  <c r="F718" i="29" s="1"/>
  <c r="E717" i="29"/>
  <c r="F717" i="29" s="1"/>
  <c r="E716" i="29"/>
  <c r="F716" i="29" s="1"/>
  <c r="E715" i="29"/>
  <c r="F715" i="29" s="1"/>
  <c r="E714" i="29"/>
  <c r="F714" i="29" s="1"/>
  <c r="E713" i="29"/>
  <c r="F713" i="29" s="1"/>
  <c r="E712" i="29"/>
  <c r="F712" i="29" s="1"/>
  <c r="E711" i="29"/>
  <c r="F711" i="29" s="1"/>
  <c r="E710" i="29"/>
  <c r="F710" i="29" s="1"/>
  <c r="E709" i="29"/>
  <c r="F709" i="29" s="1"/>
  <c r="E708" i="29"/>
  <c r="F708" i="29" s="1"/>
  <c r="E707" i="29"/>
  <c r="F707" i="29" s="1"/>
  <c r="E706" i="29"/>
  <c r="F706" i="29" s="1"/>
  <c r="E705" i="29"/>
  <c r="F705" i="29" s="1"/>
  <c r="E704" i="29"/>
  <c r="F704" i="29" s="1"/>
  <c r="E703" i="29"/>
  <c r="F703" i="29" s="1"/>
  <c r="E702" i="29"/>
  <c r="F702" i="29" s="1"/>
  <c r="E701" i="29"/>
  <c r="F701" i="29" s="1"/>
  <c r="E700" i="29"/>
  <c r="F700" i="29" s="1"/>
  <c r="E699" i="29"/>
  <c r="F699" i="29" s="1"/>
  <c r="E698" i="29"/>
  <c r="F698" i="29" s="1"/>
  <c r="E697" i="29"/>
  <c r="F697" i="29" s="1"/>
  <c r="E696" i="29"/>
  <c r="F696" i="29" s="1"/>
  <c r="E695" i="29"/>
  <c r="F695" i="29" s="1"/>
  <c r="E694" i="29"/>
  <c r="F694" i="29" s="1"/>
  <c r="E693" i="29"/>
  <c r="F693" i="29" s="1"/>
  <c r="E692" i="29"/>
  <c r="F692" i="29" s="1"/>
  <c r="E691" i="29"/>
  <c r="F691" i="29" s="1"/>
  <c r="E690" i="29"/>
  <c r="F690" i="29" s="1"/>
  <c r="E689" i="29"/>
  <c r="F689" i="29" s="1"/>
  <c r="E688" i="29"/>
  <c r="F688" i="29" s="1"/>
  <c r="E687" i="29"/>
  <c r="F687" i="29" s="1"/>
  <c r="E686" i="29"/>
  <c r="F686" i="29" s="1"/>
  <c r="E685" i="29"/>
  <c r="F685" i="29" s="1"/>
  <c r="E684" i="29"/>
  <c r="F684" i="29" s="1"/>
  <c r="E683" i="29"/>
  <c r="F683" i="29" s="1"/>
  <c r="E682" i="29"/>
  <c r="F682" i="29" s="1"/>
  <c r="E681" i="29"/>
  <c r="F681" i="29" s="1"/>
  <c r="E680" i="29"/>
  <c r="F680" i="29" s="1"/>
  <c r="E679" i="29"/>
  <c r="F679" i="29" s="1"/>
  <c r="E678" i="29"/>
  <c r="F678" i="29" s="1"/>
  <c r="E677" i="29"/>
  <c r="F677" i="29" s="1"/>
  <c r="E676" i="29"/>
  <c r="F676" i="29" s="1"/>
  <c r="E675" i="29"/>
  <c r="F675" i="29" s="1"/>
  <c r="E674" i="29"/>
  <c r="F674" i="29" s="1"/>
  <c r="E673" i="29"/>
  <c r="F673" i="29" s="1"/>
  <c r="E672" i="29"/>
  <c r="F672" i="29" s="1"/>
  <c r="E671" i="29"/>
  <c r="F671" i="29" s="1"/>
  <c r="E670" i="29"/>
  <c r="F670" i="29" s="1"/>
  <c r="E669" i="29"/>
  <c r="F669" i="29" s="1"/>
  <c r="E668" i="29"/>
  <c r="F668" i="29" s="1"/>
  <c r="E667" i="29"/>
  <c r="F667" i="29" s="1"/>
  <c r="E666" i="29"/>
  <c r="F666" i="29" s="1"/>
  <c r="E665" i="29"/>
  <c r="F665" i="29" s="1"/>
  <c r="E664" i="29"/>
  <c r="F664" i="29" s="1"/>
  <c r="E663" i="29"/>
  <c r="F663" i="29" s="1"/>
  <c r="E662" i="29"/>
  <c r="F662" i="29" s="1"/>
  <c r="E661" i="29"/>
  <c r="F661" i="29" s="1"/>
  <c r="E660" i="29"/>
  <c r="F660" i="29" s="1"/>
  <c r="E659" i="29"/>
  <c r="F659" i="29" s="1"/>
  <c r="E658" i="29"/>
  <c r="F658" i="29" s="1"/>
  <c r="E657" i="29"/>
  <c r="F657" i="29" s="1"/>
  <c r="E656" i="29"/>
  <c r="F656" i="29" s="1"/>
  <c r="E655" i="29"/>
  <c r="F655" i="29" s="1"/>
  <c r="E654" i="29"/>
  <c r="F654" i="29" s="1"/>
  <c r="E653" i="29"/>
  <c r="F653" i="29" s="1"/>
  <c r="E652" i="29"/>
  <c r="F652" i="29" s="1"/>
  <c r="E651" i="29"/>
  <c r="F651" i="29" s="1"/>
  <c r="E650" i="29"/>
  <c r="F650" i="29" s="1"/>
  <c r="E649" i="29"/>
  <c r="F649" i="29" s="1"/>
  <c r="E648" i="29"/>
  <c r="F648" i="29" s="1"/>
  <c r="E647" i="29"/>
  <c r="F647" i="29" s="1"/>
  <c r="E646" i="29"/>
  <c r="F646" i="29" s="1"/>
  <c r="E645" i="29"/>
  <c r="F645" i="29" s="1"/>
  <c r="E644" i="29"/>
  <c r="F644" i="29" s="1"/>
  <c r="E643" i="29"/>
  <c r="F643" i="29" s="1"/>
  <c r="E642" i="29"/>
  <c r="F642" i="29" s="1"/>
  <c r="E641" i="29"/>
  <c r="F641" i="29" s="1"/>
  <c r="E640" i="29"/>
  <c r="F640" i="29" s="1"/>
  <c r="E639" i="29"/>
  <c r="F639" i="29" s="1"/>
  <c r="E638" i="29"/>
  <c r="F638" i="29" s="1"/>
  <c r="E637" i="29"/>
  <c r="F637" i="29" s="1"/>
  <c r="E636" i="29"/>
  <c r="F636" i="29" s="1"/>
  <c r="E635" i="29"/>
  <c r="F635" i="29" s="1"/>
  <c r="E634" i="29"/>
  <c r="F634" i="29" s="1"/>
  <c r="E633" i="29"/>
  <c r="F633" i="29" s="1"/>
  <c r="E632" i="29"/>
  <c r="F632" i="29" s="1"/>
  <c r="E631" i="29"/>
  <c r="F631" i="29" s="1"/>
  <c r="E630" i="29"/>
  <c r="F630" i="29" s="1"/>
  <c r="E629" i="29"/>
  <c r="F629" i="29" s="1"/>
  <c r="E628" i="29"/>
  <c r="F628" i="29" s="1"/>
  <c r="E627" i="29"/>
  <c r="F627" i="29" s="1"/>
  <c r="E626" i="29"/>
  <c r="F626" i="29" s="1"/>
  <c r="E625" i="29"/>
  <c r="F625" i="29" s="1"/>
  <c r="E624" i="29"/>
  <c r="F624" i="29" s="1"/>
  <c r="E623" i="29"/>
  <c r="F623" i="29" s="1"/>
  <c r="E622" i="29"/>
  <c r="F622" i="29" s="1"/>
  <c r="E621" i="29"/>
  <c r="F621" i="29" s="1"/>
  <c r="E620" i="29"/>
  <c r="F620" i="29" s="1"/>
  <c r="E619" i="29"/>
  <c r="F619" i="29" s="1"/>
  <c r="E618" i="29"/>
  <c r="F618" i="29" s="1"/>
  <c r="E617" i="29"/>
  <c r="F617" i="29" s="1"/>
  <c r="E616" i="29"/>
  <c r="F616" i="29" s="1"/>
  <c r="E615" i="29"/>
  <c r="F615" i="29" s="1"/>
  <c r="E614" i="29"/>
  <c r="F614" i="29" s="1"/>
  <c r="E613" i="29"/>
  <c r="F613" i="29" s="1"/>
  <c r="E612" i="29"/>
  <c r="F612" i="29" s="1"/>
  <c r="E611" i="29"/>
  <c r="F611" i="29" s="1"/>
  <c r="E610" i="29"/>
  <c r="F610" i="29" s="1"/>
  <c r="E609" i="29"/>
  <c r="F609" i="29" s="1"/>
  <c r="E608" i="29"/>
  <c r="F608" i="29" s="1"/>
  <c r="E607" i="29"/>
  <c r="F607" i="29" s="1"/>
  <c r="E606" i="29"/>
  <c r="F606" i="29" s="1"/>
  <c r="E605" i="29"/>
  <c r="F605" i="29" s="1"/>
  <c r="E604" i="29"/>
  <c r="F604" i="29" s="1"/>
  <c r="E603" i="29"/>
  <c r="F603" i="29" s="1"/>
  <c r="E602" i="29"/>
  <c r="F602" i="29" s="1"/>
  <c r="E601" i="29"/>
  <c r="F601" i="29" s="1"/>
  <c r="E600" i="29"/>
  <c r="F600" i="29" s="1"/>
  <c r="E599" i="29"/>
  <c r="F599" i="29" s="1"/>
  <c r="E598" i="29"/>
  <c r="F598" i="29" s="1"/>
  <c r="E597" i="29"/>
  <c r="F597" i="29" s="1"/>
  <c r="E596" i="29"/>
  <c r="F596" i="29" s="1"/>
  <c r="E595" i="29"/>
  <c r="F595" i="29" s="1"/>
  <c r="E594" i="29"/>
  <c r="F594" i="29" s="1"/>
  <c r="E593" i="29"/>
  <c r="F593" i="29" s="1"/>
  <c r="E592" i="29"/>
  <c r="F592" i="29" s="1"/>
  <c r="E591" i="29"/>
  <c r="F591" i="29" s="1"/>
  <c r="E590" i="29"/>
  <c r="F590" i="29" s="1"/>
  <c r="E589" i="29"/>
  <c r="F589" i="29" s="1"/>
  <c r="E588" i="29"/>
  <c r="F588" i="29" s="1"/>
  <c r="E587" i="29"/>
  <c r="F587" i="29" s="1"/>
  <c r="E586" i="29"/>
  <c r="F586" i="29" s="1"/>
  <c r="E585" i="29"/>
  <c r="F585" i="29" s="1"/>
  <c r="E584" i="29"/>
  <c r="F584" i="29" s="1"/>
  <c r="E583" i="29"/>
  <c r="F583" i="29" s="1"/>
  <c r="E582" i="29"/>
  <c r="F582" i="29" s="1"/>
  <c r="E581" i="29"/>
  <c r="F581" i="29" s="1"/>
  <c r="E580" i="29"/>
  <c r="F580" i="29" s="1"/>
  <c r="E579" i="29"/>
  <c r="F579" i="29" s="1"/>
  <c r="E578" i="29"/>
  <c r="F578" i="29" s="1"/>
  <c r="E577" i="29"/>
  <c r="F577" i="29" s="1"/>
  <c r="E576" i="29"/>
  <c r="F576" i="29" s="1"/>
  <c r="E575" i="29"/>
  <c r="F575" i="29" s="1"/>
  <c r="E574" i="29"/>
  <c r="F574" i="29" s="1"/>
  <c r="E573" i="29"/>
  <c r="F573" i="29" s="1"/>
  <c r="E572" i="29"/>
  <c r="F572" i="29" s="1"/>
  <c r="E571" i="29"/>
  <c r="F571" i="29" s="1"/>
  <c r="E570" i="29"/>
  <c r="F570" i="29" s="1"/>
  <c r="E569" i="29"/>
  <c r="F569" i="29" s="1"/>
  <c r="E568" i="29"/>
  <c r="F568" i="29" s="1"/>
  <c r="E567" i="29"/>
  <c r="F567" i="29" s="1"/>
  <c r="E566" i="29"/>
  <c r="F566" i="29" s="1"/>
  <c r="E565" i="29"/>
  <c r="F565" i="29" s="1"/>
  <c r="E564" i="29"/>
  <c r="F564" i="29" s="1"/>
  <c r="E563" i="29"/>
  <c r="F563" i="29" s="1"/>
  <c r="E562" i="29"/>
  <c r="F562" i="29" s="1"/>
  <c r="E561" i="29"/>
  <c r="F561" i="29" s="1"/>
  <c r="E560" i="29"/>
  <c r="F560" i="29" s="1"/>
  <c r="E559" i="29"/>
  <c r="F559" i="29" s="1"/>
  <c r="E558" i="29"/>
  <c r="F558" i="29" s="1"/>
  <c r="E557" i="29"/>
  <c r="F557" i="29" s="1"/>
  <c r="E556" i="29"/>
  <c r="F556" i="29" s="1"/>
  <c r="E555" i="29"/>
  <c r="F555" i="29" s="1"/>
  <c r="E554" i="29"/>
  <c r="F554" i="29" s="1"/>
  <c r="E553" i="29"/>
  <c r="F553" i="29" s="1"/>
  <c r="E552" i="29"/>
  <c r="F552" i="29" s="1"/>
  <c r="E551" i="29"/>
  <c r="F551" i="29" s="1"/>
  <c r="E550" i="29"/>
  <c r="F550" i="29" s="1"/>
  <c r="E549" i="29"/>
  <c r="F549" i="29" s="1"/>
  <c r="E548" i="29"/>
  <c r="F548" i="29" s="1"/>
  <c r="E547" i="29"/>
  <c r="F547" i="29" s="1"/>
  <c r="E546" i="29"/>
  <c r="F546" i="29" s="1"/>
  <c r="E545" i="29"/>
  <c r="F545" i="29" s="1"/>
  <c r="E544" i="29"/>
  <c r="F544" i="29" s="1"/>
  <c r="E543" i="29"/>
  <c r="F543" i="29" s="1"/>
  <c r="E542" i="29"/>
  <c r="F542" i="29" s="1"/>
  <c r="E541" i="29"/>
  <c r="F541" i="29" s="1"/>
  <c r="E540" i="29"/>
  <c r="F540" i="29" s="1"/>
  <c r="E539" i="29"/>
  <c r="F539" i="29" s="1"/>
  <c r="E538" i="29"/>
  <c r="F538" i="29" s="1"/>
  <c r="E537" i="29"/>
  <c r="F537" i="29" s="1"/>
  <c r="E536" i="29"/>
  <c r="F536" i="29" s="1"/>
  <c r="E535" i="29"/>
  <c r="F535" i="29" s="1"/>
  <c r="E534" i="29"/>
  <c r="F534" i="29" s="1"/>
  <c r="E533" i="29"/>
  <c r="F533" i="29" s="1"/>
  <c r="E532" i="29"/>
  <c r="F532" i="29" s="1"/>
  <c r="E531" i="29"/>
  <c r="F531" i="29" s="1"/>
  <c r="E530" i="29"/>
  <c r="F530" i="29" s="1"/>
  <c r="E529" i="29"/>
  <c r="F529" i="29" s="1"/>
  <c r="E528" i="29"/>
  <c r="F528" i="29" s="1"/>
  <c r="E527" i="29"/>
  <c r="F527" i="29" s="1"/>
  <c r="E526" i="29"/>
  <c r="F526" i="29" s="1"/>
  <c r="E525" i="29"/>
  <c r="F525" i="29" s="1"/>
  <c r="E524" i="29"/>
  <c r="F524" i="29" s="1"/>
  <c r="E523" i="29"/>
  <c r="F523" i="29" s="1"/>
  <c r="E522" i="29"/>
  <c r="F522" i="29" s="1"/>
  <c r="E521" i="29"/>
  <c r="F521" i="29" s="1"/>
  <c r="E520" i="29"/>
  <c r="F520" i="29" s="1"/>
  <c r="E519" i="29"/>
  <c r="F519" i="29" s="1"/>
  <c r="E518" i="29"/>
  <c r="F518" i="29" s="1"/>
  <c r="E517" i="29"/>
  <c r="F517" i="29" s="1"/>
  <c r="E516" i="29"/>
  <c r="F516" i="29" s="1"/>
  <c r="E515" i="29"/>
  <c r="F515" i="29" s="1"/>
  <c r="E514" i="29"/>
  <c r="F514" i="29" s="1"/>
  <c r="E513" i="29"/>
  <c r="F513" i="29" s="1"/>
  <c r="E512" i="29"/>
  <c r="F512" i="29" s="1"/>
  <c r="E511" i="29"/>
  <c r="F511" i="29" s="1"/>
  <c r="E510" i="29"/>
  <c r="F510" i="29" s="1"/>
  <c r="E509" i="29"/>
  <c r="F509" i="29" s="1"/>
  <c r="E508" i="29"/>
  <c r="F508" i="29" s="1"/>
  <c r="E507" i="29"/>
  <c r="F507" i="29" s="1"/>
  <c r="E506" i="29"/>
  <c r="F506" i="29" s="1"/>
  <c r="E505" i="29"/>
  <c r="F505" i="29" s="1"/>
  <c r="E504" i="29"/>
  <c r="F504" i="29" s="1"/>
  <c r="E503" i="29"/>
  <c r="F503" i="29" s="1"/>
  <c r="E502" i="29"/>
  <c r="F502" i="29" s="1"/>
  <c r="E501" i="29"/>
  <c r="F501" i="29" s="1"/>
  <c r="E500" i="29"/>
  <c r="F500" i="29" s="1"/>
  <c r="E499" i="29"/>
  <c r="F499" i="29" s="1"/>
  <c r="E498" i="29"/>
  <c r="F498" i="29" s="1"/>
  <c r="E497" i="29"/>
  <c r="F497" i="29" s="1"/>
  <c r="E496" i="29"/>
  <c r="F496" i="29" s="1"/>
  <c r="E495" i="29"/>
  <c r="F495" i="29" s="1"/>
  <c r="E494" i="29"/>
  <c r="F494" i="29" s="1"/>
  <c r="E493" i="29"/>
  <c r="F493" i="29" s="1"/>
  <c r="E492" i="29"/>
  <c r="F492" i="29" s="1"/>
  <c r="E491" i="29"/>
  <c r="F491" i="29" s="1"/>
  <c r="E490" i="29"/>
  <c r="F490" i="29" s="1"/>
  <c r="E489" i="29"/>
  <c r="F489" i="29" s="1"/>
  <c r="E488" i="29"/>
  <c r="F488" i="29" s="1"/>
  <c r="E487" i="29"/>
  <c r="F487" i="29" s="1"/>
  <c r="E486" i="29"/>
  <c r="F486" i="29" s="1"/>
  <c r="E485" i="29"/>
  <c r="F485" i="29" s="1"/>
  <c r="E484" i="29"/>
  <c r="F484" i="29" s="1"/>
  <c r="E483" i="29"/>
  <c r="F483" i="29" s="1"/>
  <c r="E482" i="29"/>
  <c r="F482" i="29" s="1"/>
  <c r="E481" i="29"/>
  <c r="F481" i="29" s="1"/>
  <c r="E480" i="29"/>
  <c r="F480" i="29" s="1"/>
  <c r="E479" i="29"/>
  <c r="F479" i="29" s="1"/>
  <c r="E478" i="29"/>
  <c r="F478" i="29" s="1"/>
  <c r="E477" i="29"/>
  <c r="F477" i="29" s="1"/>
  <c r="E476" i="29"/>
  <c r="F476" i="29" s="1"/>
  <c r="E475" i="29"/>
  <c r="F475" i="29" s="1"/>
  <c r="E474" i="29"/>
  <c r="F474" i="29" s="1"/>
  <c r="E473" i="29"/>
  <c r="F473" i="29" s="1"/>
  <c r="E472" i="29"/>
  <c r="F472" i="29" s="1"/>
  <c r="E471" i="29"/>
  <c r="F471" i="29" s="1"/>
  <c r="E470" i="29"/>
  <c r="F470" i="29" s="1"/>
  <c r="E469" i="29"/>
  <c r="F469" i="29" s="1"/>
  <c r="E468" i="29"/>
  <c r="F468" i="29" s="1"/>
  <c r="E467" i="29"/>
  <c r="F467" i="29" s="1"/>
  <c r="E466" i="29"/>
  <c r="F466" i="29" s="1"/>
  <c r="E465" i="29"/>
  <c r="F465" i="29" s="1"/>
  <c r="E464" i="29"/>
  <c r="F464" i="29" s="1"/>
  <c r="E463" i="29"/>
  <c r="F463" i="29" s="1"/>
  <c r="E462" i="29"/>
  <c r="F462" i="29" s="1"/>
  <c r="E461" i="29"/>
  <c r="F461" i="29" s="1"/>
  <c r="E460" i="29"/>
  <c r="F460" i="29" s="1"/>
  <c r="E459" i="29"/>
  <c r="F459" i="29" s="1"/>
  <c r="E458" i="29"/>
  <c r="F458" i="29" s="1"/>
  <c r="E457" i="29"/>
  <c r="F457" i="29" s="1"/>
  <c r="E456" i="29"/>
  <c r="F456" i="29" s="1"/>
  <c r="E455" i="29"/>
  <c r="F455" i="29" s="1"/>
  <c r="E454" i="29"/>
  <c r="F454" i="29" s="1"/>
  <c r="E453" i="29"/>
  <c r="F453" i="29" s="1"/>
  <c r="E452" i="29"/>
  <c r="F452" i="29" s="1"/>
  <c r="E451" i="29"/>
  <c r="F451" i="29" s="1"/>
  <c r="E450" i="29"/>
  <c r="F450" i="29" s="1"/>
  <c r="E449" i="29"/>
  <c r="F449" i="29" s="1"/>
  <c r="E448" i="29"/>
  <c r="F448" i="29" s="1"/>
  <c r="E447" i="29"/>
  <c r="F447" i="29" s="1"/>
  <c r="E446" i="29"/>
  <c r="F446" i="29" s="1"/>
  <c r="E445" i="29"/>
  <c r="F445" i="29" s="1"/>
  <c r="E444" i="29"/>
  <c r="F444" i="29" s="1"/>
  <c r="E443" i="29"/>
  <c r="F443" i="29" s="1"/>
  <c r="E442" i="29"/>
  <c r="F442" i="29" s="1"/>
  <c r="E441" i="29"/>
  <c r="F441" i="29" s="1"/>
  <c r="E440" i="29"/>
  <c r="F440" i="29" s="1"/>
  <c r="E439" i="29"/>
  <c r="F439" i="29" s="1"/>
  <c r="E438" i="29"/>
  <c r="F438" i="29" s="1"/>
  <c r="E437" i="29"/>
  <c r="F437" i="29" s="1"/>
  <c r="E436" i="29"/>
  <c r="F436" i="29" s="1"/>
  <c r="E435" i="29"/>
  <c r="F435" i="29" s="1"/>
  <c r="E434" i="29"/>
  <c r="F434" i="29" s="1"/>
  <c r="E433" i="29"/>
  <c r="F433" i="29" s="1"/>
  <c r="E432" i="29"/>
  <c r="F432" i="29" s="1"/>
  <c r="E431" i="29"/>
  <c r="F431" i="29" s="1"/>
  <c r="E430" i="29"/>
  <c r="F430" i="29" s="1"/>
  <c r="E429" i="29"/>
  <c r="F429" i="29" s="1"/>
  <c r="E428" i="29"/>
  <c r="F428" i="29" s="1"/>
  <c r="E427" i="29"/>
  <c r="F427" i="29" s="1"/>
  <c r="E426" i="29"/>
  <c r="F426" i="29" s="1"/>
  <c r="E425" i="29"/>
  <c r="F425" i="29" s="1"/>
  <c r="E424" i="29"/>
  <c r="F424" i="29" s="1"/>
  <c r="E423" i="29"/>
  <c r="F423" i="29" s="1"/>
  <c r="E422" i="29"/>
  <c r="F422" i="29" s="1"/>
  <c r="E421" i="29"/>
  <c r="F421" i="29" s="1"/>
  <c r="E420" i="29"/>
  <c r="F420" i="29" s="1"/>
  <c r="E419" i="29"/>
  <c r="F419" i="29" s="1"/>
  <c r="E418" i="29"/>
  <c r="F418" i="29" s="1"/>
  <c r="E417" i="29"/>
  <c r="F417" i="29" s="1"/>
  <c r="E416" i="29"/>
  <c r="F416" i="29" s="1"/>
  <c r="E415" i="29"/>
  <c r="F415" i="29" s="1"/>
  <c r="E414" i="29"/>
  <c r="F414" i="29" s="1"/>
  <c r="E413" i="29"/>
  <c r="F413" i="29" s="1"/>
  <c r="E412" i="29"/>
  <c r="F412" i="29" s="1"/>
  <c r="E411" i="29"/>
  <c r="F411" i="29" s="1"/>
  <c r="E410" i="29"/>
  <c r="F410" i="29" s="1"/>
  <c r="E409" i="29"/>
  <c r="F409" i="29" s="1"/>
  <c r="E408" i="29"/>
  <c r="F408" i="29" s="1"/>
  <c r="E407" i="29"/>
  <c r="F407" i="29" s="1"/>
  <c r="E406" i="29"/>
  <c r="F406" i="29" s="1"/>
  <c r="E405" i="29"/>
  <c r="F405" i="29" s="1"/>
  <c r="E404" i="29"/>
  <c r="F404" i="29" s="1"/>
  <c r="E403" i="29"/>
  <c r="F403" i="29" s="1"/>
  <c r="E402" i="29"/>
  <c r="F402" i="29" s="1"/>
  <c r="E401" i="29"/>
  <c r="F401" i="29" s="1"/>
  <c r="E400" i="29"/>
  <c r="F400" i="29" s="1"/>
  <c r="E399" i="29"/>
  <c r="F399" i="29" s="1"/>
  <c r="E398" i="29"/>
  <c r="F398" i="29" s="1"/>
  <c r="E397" i="29"/>
  <c r="F397" i="29" s="1"/>
  <c r="E396" i="29"/>
  <c r="F396" i="29" s="1"/>
  <c r="E395" i="29"/>
  <c r="F395" i="29" s="1"/>
  <c r="E394" i="29"/>
  <c r="F394" i="29" s="1"/>
  <c r="E393" i="29"/>
  <c r="F393" i="29" s="1"/>
  <c r="E392" i="29"/>
  <c r="F392" i="29" s="1"/>
  <c r="E391" i="29"/>
  <c r="F391" i="29" s="1"/>
  <c r="E390" i="29"/>
  <c r="F390" i="29" s="1"/>
  <c r="E389" i="29"/>
  <c r="F389" i="29" s="1"/>
  <c r="E388" i="29"/>
  <c r="F388" i="29" s="1"/>
  <c r="E387" i="29"/>
  <c r="F387" i="29" s="1"/>
  <c r="E386" i="29"/>
  <c r="F386" i="29" s="1"/>
  <c r="E385" i="29"/>
  <c r="F385" i="29" s="1"/>
  <c r="E384" i="29"/>
  <c r="F384" i="29" s="1"/>
  <c r="E383" i="29"/>
  <c r="F383" i="29" s="1"/>
  <c r="E382" i="29"/>
  <c r="F382" i="29" s="1"/>
  <c r="E381" i="29"/>
  <c r="F381" i="29" s="1"/>
  <c r="E380" i="29"/>
  <c r="F380" i="29" s="1"/>
  <c r="E379" i="29"/>
  <c r="F379" i="29" s="1"/>
  <c r="E378" i="29"/>
  <c r="F378" i="29" s="1"/>
  <c r="E377" i="29"/>
  <c r="F377" i="29" s="1"/>
  <c r="E376" i="29"/>
  <c r="F376" i="29" s="1"/>
  <c r="E375" i="29"/>
  <c r="F375" i="29" s="1"/>
  <c r="E374" i="29"/>
  <c r="F374" i="29" s="1"/>
  <c r="E373" i="29"/>
  <c r="F373" i="29" s="1"/>
  <c r="E372" i="29"/>
  <c r="F372" i="29" s="1"/>
  <c r="E371" i="29"/>
  <c r="F371" i="29" s="1"/>
  <c r="E370" i="29"/>
  <c r="F370" i="29" s="1"/>
  <c r="E369" i="29"/>
  <c r="F369" i="29" s="1"/>
  <c r="E368" i="29"/>
  <c r="F368" i="29" s="1"/>
  <c r="E367" i="29"/>
  <c r="F367" i="29" s="1"/>
  <c r="E366" i="29"/>
  <c r="F366" i="29" s="1"/>
  <c r="E365" i="29"/>
  <c r="F365" i="29" s="1"/>
  <c r="E364" i="29"/>
  <c r="F364" i="29" s="1"/>
  <c r="E363" i="29"/>
  <c r="F363" i="29" s="1"/>
  <c r="E362" i="29"/>
  <c r="F362" i="29" s="1"/>
  <c r="E361" i="29"/>
  <c r="F361" i="29" s="1"/>
  <c r="E360" i="29"/>
  <c r="F360" i="29" s="1"/>
  <c r="E359" i="29"/>
  <c r="F359" i="29" s="1"/>
  <c r="E358" i="29"/>
  <c r="F358" i="29" s="1"/>
  <c r="E357" i="29"/>
  <c r="F357" i="29" s="1"/>
  <c r="E356" i="29"/>
  <c r="F356" i="29" s="1"/>
  <c r="E355" i="29"/>
  <c r="F355" i="29" s="1"/>
  <c r="E354" i="29"/>
  <c r="F354" i="29" s="1"/>
  <c r="E353" i="29"/>
  <c r="F353" i="29" s="1"/>
  <c r="E352" i="29"/>
  <c r="F352" i="29" s="1"/>
  <c r="E351" i="29"/>
  <c r="F351" i="29" s="1"/>
  <c r="E350" i="29"/>
  <c r="F350" i="29" s="1"/>
  <c r="E349" i="29"/>
  <c r="F349" i="29" s="1"/>
  <c r="E348" i="29"/>
  <c r="F348" i="29" s="1"/>
  <c r="E347" i="29"/>
  <c r="F347" i="29" s="1"/>
  <c r="E346" i="29"/>
  <c r="F346" i="29" s="1"/>
  <c r="E345" i="29"/>
  <c r="F345" i="29" s="1"/>
  <c r="E344" i="29"/>
  <c r="F344" i="29" s="1"/>
  <c r="E343" i="29"/>
  <c r="F343" i="29" s="1"/>
  <c r="E342" i="29"/>
  <c r="F342" i="29" s="1"/>
  <c r="E341" i="29"/>
  <c r="F341" i="29" s="1"/>
  <c r="E340" i="29"/>
  <c r="F340" i="29" s="1"/>
  <c r="E339" i="29"/>
  <c r="F339" i="29" s="1"/>
  <c r="E338" i="29"/>
  <c r="F338" i="29" s="1"/>
  <c r="E337" i="29"/>
  <c r="F337" i="29" s="1"/>
  <c r="E336" i="29"/>
  <c r="F336" i="29" s="1"/>
  <c r="E335" i="29"/>
  <c r="F335" i="29" s="1"/>
  <c r="E334" i="29"/>
  <c r="F334" i="29" s="1"/>
  <c r="E333" i="29"/>
  <c r="F333" i="29" s="1"/>
  <c r="E332" i="29"/>
  <c r="F332" i="29" s="1"/>
  <c r="E331" i="29"/>
  <c r="F331" i="29" s="1"/>
  <c r="E330" i="29"/>
  <c r="F330" i="29" s="1"/>
  <c r="E329" i="29"/>
  <c r="F329" i="29" s="1"/>
  <c r="E328" i="29"/>
  <c r="F328" i="29" s="1"/>
  <c r="E327" i="29"/>
  <c r="F327" i="29" s="1"/>
  <c r="E326" i="29"/>
  <c r="F326" i="29" s="1"/>
  <c r="E325" i="29"/>
  <c r="F325" i="29" s="1"/>
  <c r="E324" i="29"/>
  <c r="F324" i="29" s="1"/>
  <c r="E323" i="29"/>
  <c r="F323" i="29" s="1"/>
  <c r="E322" i="29"/>
  <c r="F322" i="29" s="1"/>
  <c r="E321" i="29"/>
  <c r="F321" i="29" s="1"/>
  <c r="E320" i="29"/>
  <c r="F320" i="29" s="1"/>
  <c r="E319" i="29"/>
  <c r="F319" i="29" s="1"/>
  <c r="E318" i="29"/>
  <c r="F318" i="29" s="1"/>
  <c r="E317" i="29"/>
  <c r="F317" i="29" s="1"/>
  <c r="E316" i="29"/>
  <c r="F316" i="29" s="1"/>
  <c r="E315" i="29"/>
  <c r="F315" i="29" s="1"/>
  <c r="E314" i="29"/>
  <c r="F314" i="29" s="1"/>
  <c r="E313" i="29"/>
  <c r="F313" i="29" s="1"/>
  <c r="E312" i="29"/>
  <c r="F312" i="29" s="1"/>
  <c r="E311" i="29"/>
  <c r="F311" i="29" s="1"/>
  <c r="E310" i="29"/>
  <c r="F310" i="29" s="1"/>
  <c r="E309" i="29"/>
  <c r="F309" i="29" s="1"/>
  <c r="E308" i="29"/>
  <c r="F308" i="29" s="1"/>
  <c r="E307" i="29"/>
  <c r="F307" i="29" s="1"/>
  <c r="E306" i="29"/>
  <c r="F306" i="29" s="1"/>
  <c r="E305" i="29"/>
  <c r="F305" i="29" s="1"/>
  <c r="E304" i="29"/>
  <c r="F304" i="29" s="1"/>
  <c r="E303" i="29"/>
  <c r="F303" i="29" s="1"/>
  <c r="E302" i="29"/>
  <c r="F302" i="29" s="1"/>
  <c r="E301" i="29"/>
  <c r="F301" i="29" s="1"/>
  <c r="E300" i="29"/>
  <c r="F300" i="29" s="1"/>
  <c r="E299" i="29"/>
  <c r="F299" i="29" s="1"/>
  <c r="E298" i="29"/>
  <c r="F298" i="29" s="1"/>
  <c r="E297" i="29"/>
  <c r="F297" i="29" s="1"/>
  <c r="E296" i="29"/>
  <c r="F296" i="29" s="1"/>
  <c r="E295" i="29"/>
  <c r="F295" i="29" s="1"/>
  <c r="E294" i="29"/>
  <c r="F294" i="29" s="1"/>
  <c r="E293" i="29"/>
  <c r="F293" i="29" s="1"/>
  <c r="E292" i="29"/>
  <c r="F292" i="29" s="1"/>
  <c r="E291" i="29"/>
  <c r="F291" i="29" s="1"/>
  <c r="E290" i="29"/>
  <c r="F290" i="29" s="1"/>
  <c r="E289" i="29"/>
  <c r="F289" i="29" s="1"/>
  <c r="E288" i="29"/>
  <c r="F288" i="29" s="1"/>
  <c r="E287" i="29"/>
  <c r="F287" i="29" s="1"/>
  <c r="E286" i="29"/>
  <c r="F286" i="29" s="1"/>
  <c r="E285" i="29"/>
  <c r="F285" i="29" s="1"/>
  <c r="E284" i="29"/>
  <c r="F284" i="29" s="1"/>
  <c r="E283" i="29"/>
  <c r="F283" i="29" s="1"/>
  <c r="E282" i="29"/>
  <c r="F282" i="29" s="1"/>
  <c r="E281" i="29"/>
  <c r="F281" i="29" s="1"/>
  <c r="E280" i="29"/>
  <c r="F280" i="29" s="1"/>
  <c r="E279" i="29"/>
  <c r="F279" i="29" s="1"/>
  <c r="E278" i="29"/>
  <c r="F278" i="29" s="1"/>
  <c r="E277" i="29"/>
  <c r="F277" i="29" s="1"/>
  <c r="E276" i="29"/>
  <c r="F276" i="29" s="1"/>
  <c r="E275" i="29"/>
  <c r="F275" i="29" s="1"/>
  <c r="E274" i="29"/>
  <c r="F274" i="29" s="1"/>
  <c r="E273" i="29"/>
  <c r="F273" i="29" s="1"/>
  <c r="E272" i="29"/>
  <c r="F272" i="29" s="1"/>
  <c r="E271" i="29"/>
  <c r="F271" i="29" s="1"/>
  <c r="E270" i="29"/>
  <c r="F270" i="29" s="1"/>
  <c r="E269" i="29"/>
  <c r="F269" i="29" s="1"/>
  <c r="E268" i="29"/>
  <c r="F268" i="29" s="1"/>
  <c r="E267" i="29"/>
  <c r="F267" i="29" s="1"/>
  <c r="E266" i="29"/>
  <c r="F266" i="29" s="1"/>
  <c r="E265" i="29"/>
  <c r="F265" i="29" s="1"/>
  <c r="E264" i="29"/>
  <c r="F264" i="29" s="1"/>
  <c r="E263" i="29"/>
  <c r="F263" i="29" s="1"/>
  <c r="E262" i="29"/>
  <c r="F262" i="29" s="1"/>
  <c r="E261" i="29"/>
  <c r="F261" i="29" s="1"/>
  <c r="E260" i="29"/>
  <c r="F260" i="29" s="1"/>
  <c r="E259" i="29"/>
  <c r="F259" i="29" s="1"/>
  <c r="E258" i="29"/>
  <c r="F258" i="29" s="1"/>
  <c r="E257" i="29"/>
  <c r="F257" i="29" s="1"/>
  <c r="E256" i="29"/>
  <c r="F256" i="29" s="1"/>
  <c r="E255" i="29"/>
  <c r="F255" i="29" s="1"/>
  <c r="E254" i="29"/>
  <c r="F254" i="29" s="1"/>
  <c r="E253" i="29"/>
  <c r="F253" i="29" s="1"/>
  <c r="E252" i="29"/>
  <c r="F252" i="29" s="1"/>
  <c r="E251" i="29"/>
  <c r="F251" i="29" s="1"/>
  <c r="E250" i="29"/>
  <c r="F250" i="29" s="1"/>
  <c r="E249" i="29"/>
  <c r="F249" i="29" s="1"/>
  <c r="E248" i="29"/>
  <c r="F248" i="29" s="1"/>
  <c r="E247" i="29"/>
  <c r="F247" i="29" s="1"/>
  <c r="E246" i="29"/>
  <c r="F246" i="29" s="1"/>
  <c r="E245" i="29"/>
  <c r="F245" i="29" s="1"/>
  <c r="E244" i="29"/>
  <c r="F244" i="29" s="1"/>
  <c r="E243" i="29"/>
  <c r="F243" i="29" s="1"/>
  <c r="E242" i="29"/>
  <c r="F242" i="29" s="1"/>
  <c r="E241" i="29"/>
  <c r="F241" i="29" s="1"/>
  <c r="E240" i="29"/>
  <c r="F240" i="29" s="1"/>
  <c r="E239" i="29"/>
  <c r="F239" i="29" s="1"/>
  <c r="E238" i="29"/>
  <c r="F238" i="29" s="1"/>
  <c r="E237" i="29"/>
  <c r="F237" i="29" s="1"/>
  <c r="E236" i="29"/>
  <c r="F236" i="29" s="1"/>
  <c r="E235" i="29"/>
  <c r="F235" i="29" s="1"/>
  <c r="E234" i="29"/>
  <c r="F234" i="29" s="1"/>
  <c r="E233" i="29"/>
  <c r="F233" i="29" s="1"/>
  <c r="E232" i="29"/>
  <c r="F232" i="29" s="1"/>
  <c r="E231" i="29"/>
  <c r="F231" i="29" s="1"/>
  <c r="E230" i="29"/>
  <c r="F230" i="29" s="1"/>
  <c r="E229" i="29"/>
  <c r="F229" i="29" s="1"/>
  <c r="E228" i="29"/>
  <c r="F228" i="29" s="1"/>
  <c r="E227" i="29"/>
  <c r="F227" i="29" s="1"/>
  <c r="E226" i="29"/>
  <c r="F226" i="29" s="1"/>
  <c r="E225" i="29"/>
  <c r="F225" i="29" s="1"/>
  <c r="E224" i="29"/>
  <c r="F224" i="29" s="1"/>
  <c r="E223" i="29"/>
  <c r="F223" i="29" s="1"/>
  <c r="E222" i="29"/>
  <c r="F222" i="29" s="1"/>
  <c r="E221" i="29"/>
  <c r="F221" i="29" s="1"/>
  <c r="E220" i="29"/>
  <c r="F220" i="29" s="1"/>
  <c r="E219" i="29"/>
  <c r="F219" i="29" s="1"/>
  <c r="E218" i="29"/>
  <c r="F218" i="29" s="1"/>
  <c r="E217" i="29"/>
  <c r="F217" i="29" s="1"/>
  <c r="E216" i="29"/>
  <c r="F216" i="29" s="1"/>
  <c r="E215" i="29"/>
  <c r="F215" i="29" s="1"/>
  <c r="E214" i="29"/>
  <c r="F214" i="29" s="1"/>
  <c r="E213" i="29"/>
  <c r="F213" i="29" s="1"/>
  <c r="E212" i="29"/>
  <c r="F212" i="29" s="1"/>
  <c r="E211" i="29"/>
  <c r="F211" i="29" s="1"/>
  <c r="E210" i="29"/>
  <c r="F210" i="29" s="1"/>
  <c r="E209" i="29"/>
  <c r="F209" i="29" s="1"/>
  <c r="E208" i="29"/>
  <c r="F208" i="29" s="1"/>
  <c r="E207" i="29"/>
  <c r="F207" i="29" s="1"/>
  <c r="E206" i="29"/>
  <c r="F206" i="29" s="1"/>
  <c r="E205" i="29"/>
  <c r="F205" i="29" s="1"/>
  <c r="E204" i="29"/>
  <c r="F204" i="29" s="1"/>
  <c r="E203" i="29"/>
  <c r="F203" i="29" s="1"/>
  <c r="E202" i="29"/>
  <c r="F202" i="29" s="1"/>
  <c r="E201" i="29"/>
  <c r="F201" i="29" s="1"/>
  <c r="E200" i="29"/>
  <c r="F200" i="29" s="1"/>
  <c r="E199" i="29"/>
  <c r="F199" i="29" s="1"/>
  <c r="E198" i="29"/>
  <c r="F198" i="29" s="1"/>
  <c r="E197" i="29"/>
  <c r="F197" i="29" s="1"/>
  <c r="E196" i="29"/>
  <c r="F196" i="29" s="1"/>
  <c r="E195" i="29"/>
  <c r="F195" i="29" s="1"/>
  <c r="E194" i="29"/>
  <c r="F194" i="29" s="1"/>
  <c r="E193" i="29"/>
  <c r="F193" i="29" s="1"/>
  <c r="E192" i="29"/>
  <c r="F192" i="29" s="1"/>
  <c r="E191" i="29"/>
  <c r="F191" i="29" s="1"/>
  <c r="E190" i="29"/>
  <c r="F190" i="29" s="1"/>
  <c r="E189" i="29"/>
  <c r="F189" i="29" s="1"/>
  <c r="E188" i="29"/>
  <c r="F188" i="29" s="1"/>
  <c r="E187" i="29"/>
  <c r="F187" i="29" s="1"/>
  <c r="E186" i="29"/>
  <c r="F186" i="29" s="1"/>
  <c r="E185" i="29"/>
  <c r="F185" i="29" s="1"/>
  <c r="E184" i="29"/>
  <c r="F184" i="29" s="1"/>
  <c r="E183" i="29"/>
  <c r="F183" i="29" s="1"/>
  <c r="E182" i="29"/>
  <c r="F182" i="29" s="1"/>
  <c r="E181" i="29"/>
  <c r="F181" i="29" s="1"/>
  <c r="E180" i="29"/>
  <c r="F180" i="29" s="1"/>
  <c r="E179" i="29"/>
  <c r="F179" i="29" s="1"/>
  <c r="E178" i="29"/>
  <c r="F178" i="29" s="1"/>
  <c r="E177" i="29"/>
  <c r="F177" i="29" s="1"/>
  <c r="E176" i="29"/>
  <c r="F176" i="29" s="1"/>
  <c r="E175" i="29"/>
  <c r="F175" i="29" s="1"/>
  <c r="E174" i="29"/>
  <c r="F174" i="29" s="1"/>
  <c r="E173" i="29"/>
  <c r="F173" i="29" s="1"/>
  <c r="E172" i="29"/>
  <c r="F172" i="29" s="1"/>
  <c r="E171" i="29"/>
  <c r="F171" i="29" s="1"/>
  <c r="E170" i="29"/>
  <c r="F170" i="29" s="1"/>
  <c r="E169" i="29"/>
  <c r="F169" i="29" s="1"/>
  <c r="E168" i="29"/>
  <c r="F168" i="29" s="1"/>
  <c r="E167" i="29"/>
  <c r="F167" i="29" s="1"/>
  <c r="E166" i="29"/>
  <c r="F166" i="29" s="1"/>
  <c r="E165" i="29"/>
  <c r="F165" i="29" s="1"/>
  <c r="E164" i="29"/>
  <c r="F164" i="29" s="1"/>
  <c r="E163" i="29"/>
  <c r="F163" i="29" s="1"/>
  <c r="E162" i="29"/>
  <c r="F162" i="29" s="1"/>
  <c r="E161" i="29"/>
  <c r="F161" i="29" s="1"/>
  <c r="E160" i="29"/>
  <c r="F160" i="29" s="1"/>
  <c r="E159" i="29"/>
  <c r="F159" i="29" s="1"/>
  <c r="E158" i="29"/>
  <c r="F158" i="29" s="1"/>
  <c r="E157" i="29"/>
  <c r="F157" i="29" s="1"/>
  <c r="E156" i="29"/>
  <c r="F156" i="29" s="1"/>
  <c r="E155" i="29"/>
  <c r="F155" i="29" s="1"/>
  <c r="E154" i="29"/>
  <c r="F154" i="29" s="1"/>
  <c r="E153" i="29"/>
  <c r="F153" i="29" s="1"/>
  <c r="E152" i="29"/>
  <c r="F152" i="29" s="1"/>
  <c r="E151" i="29"/>
  <c r="F151" i="29" s="1"/>
  <c r="E150" i="29"/>
  <c r="F150" i="29" s="1"/>
  <c r="E149" i="29"/>
  <c r="F149" i="29" s="1"/>
  <c r="E148" i="29"/>
  <c r="F148" i="29" s="1"/>
  <c r="E147" i="29"/>
  <c r="F147" i="29" s="1"/>
  <c r="E146" i="29"/>
  <c r="F146" i="29" s="1"/>
  <c r="E145" i="29"/>
  <c r="F145" i="29" s="1"/>
  <c r="E144" i="29"/>
  <c r="F144" i="29" s="1"/>
  <c r="E143" i="29"/>
  <c r="F143" i="29" s="1"/>
  <c r="E142" i="29"/>
  <c r="F142" i="29" s="1"/>
  <c r="E141" i="29"/>
  <c r="F141" i="29" s="1"/>
  <c r="E140" i="29"/>
  <c r="F140" i="29" s="1"/>
  <c r="E139" i="29"/>
  <c r="F139" i="29" s="1"/>
  <c r="E138" i="29"/>
  <c r="F138" i="29" s="1"/>
  <c r="E137" i="29"/>
  <c r="F137" i="29" s="1"/>
  <c r="E136" i="29"/>
  <c r="F136" i="29" s="1"/>
  <c r="E135" i="29"/>
  <c r="F135" i="29" s="1"/>
  <c r="E134" i="29"/>
  <c r="F134" i="29" s="1"/>
  <c r="E133" i="29"/>
  <c r="F133" i="29" s="1"/>
  <c r="E132" i="29"/>
  <c r="F132" i="29" s="1"/>
  <c r="E131" i="29"/>
  <c r="F131" i="29" s="1"/>
  <c r="E130" i="29"/>
  <c r="F130" i="29" s="1"/>
  <c r="E129" i="29"/>
  <c r="F129" i="29" s="1"/>
  <c r="E128" i="29"/>
  <c r="F128" i="29" s="1"/>
  <c r="E127" i="29"/>
  <c r="F127" i="29" s="1"/>
  <c r="E126" i="29"/>
  <c r="F126" i="29" s="1"/>
  <c r="E125" i="29"/>
  <c r="F125" i="29" s="1"/>
  <c r="E124" i="29"/>
  <c r="F124" i="29" s="1"/>
  <c r="E123" i="29"/>
  <c r="F123" i="29" s="1"/>
  <c r="E122" i="29"/>
  <c r="F122" i="29" s="1"/>
  <c r="E121" i="29"/>
  <c r="F121" i="29" s="1"/>
  <c r="E120" i="29"/>
  <c r="F120" i="29" s="1"/>
  <c r="E119" i="29"/>
  <c r="F119" i="29" s="1"/>
  <c r="E118" i="29"/>
  <c r="F118" i="29" s="1"/>
  <c r="E117" i="29"/>
  <c r="F117" i="29" s="1"/>
  <c r="E116" i="29"/>
  <c r="F116" i="29" s="1"/>
  <c r="E115" i="29"/>
  <c r="F115" i="29" s="1"/>
  <c r="E114" i="29"/>
  <c r="F114" i="29" s="1"/>
  <c r="E113" i="29"/>
  <c r="F113" i="29" s="1"/>
  <c r="E112" i="29"/>
  <c r="F112" i="29" s="1"/>
  <c r="E111" i="29"/>
  <c r="F111" i="29" s="1"/>
  <c r="E110" i="29"/>
  <c r="F110" i="29" s="1"/>
  <c r="E109" i="29"/>
  <c r="F109" i="29" s="1"/>
  <c r="E108" i="29"/>
  <c r="F108" i="29" s="1"/>
  <c r="E107" i="29"/>
  <c r="F107" i="29" s="1"/>
  <c r="E106" i="29"/>
  <c r="F106" i="29" s="1"/>
  <c r="E105" i="29"/>
  <c r="F105" i="29" s="1"/>
  <c r="E104" i="29"/>
  <c r="F104" i="29" s="1"/>
  <c r="E103" i="29"/>
  <c r="F103" i="29" s="1"/>
  <c r="E102" i="29"/>
  <c r="F102" i="29" s="1"/>
  <c r="E101" i="29"/>
  <c r="F101" i="29" s="1"/>
  <c r="E100" i="29"/>
  <c r="F100" i="29" s="1"/>
  <c r="E99" i="29"/>
  <c r="F99" i="29" s="1"/>
  <c r="E98" i="29"/>
  <c r="F98" i="29" s="1"/>
  <c r="E97" i="29"/>
  <c r="F97" i="29" s="1"/>
  <c r="E96" i="29"/>
  <c r="F96" i="29" s="1"/>
  <c r="E95" i="29"/>
  <c r="F95" i="29" s="1"/>
  <c r="E94" i="29"/>
  <c r="F94" i="29" s="1"/>
  <c r="E93" i="29"/>
  <c r="F93" i="29" s="1"/>
  <c r="E92" i="29"/>
  <c r="F92" i="29" s="1"/>
  <c r="E91" i="29"/>
  <c r="F91" i="29" s="1"/>
  <c r="E90" i="29"/>
  <c r="F90" i="29" s="1"/>
  <c r="E89" i="29"/>
  <c r="F89" i="29" s="1"/>
  <c r="E88" i="29"/>
  <c r="F88" i="29" s="1"/>
  <c r="E87" i="29"/>
  <c r="F87" i="29" s="1"/>
  <c r="E86" i="29"/>
  <c r="F86" i="29" s="1"/>
  <c r="E85" i="29"/>
  <c r="F85" i="29" s="1"/>
  <c r="E84" i="29"/>
  <c r="F84" i="29" s="1"/>
  <c r="E83" i="29"/>
  <c r="F83" i="29" s="1"/>
  <c r="E82" i="29"/>
  <c r="F82" i="29" s="1"/>
  <c r="E81" i="29"/>
  <c r="F81" i="29" s="1"/>
  <c r="E80" i="29"/>
  <c r="F80" i="29" s="1"/>
  <c r="E79" i="29"/>
  <c r="F79" i="29" s="1"/>
  <c r="E78" i="29"/>
  <c r="F78" i="29" s="1"/>
  <c r="E77" i="29"/>
  <c r="F77" i="29" s="1"/>
  <c r="E76" i="29"/>
  <c r="F76" i="29" s="1"/>
  <c r="E75" i="29"/>
  <c r="F75" i="29" s="1"/>
  <c r="E74" i="29"/>
  <c r="F74" i="29" s="1"/>
  <c r="E73" i="29"/>
  <c r="F73" i="29" s="1"/>
  <c r="E72" i="29"/>
  <c r="F72" i="29" s="1"/>
  <c r="E71" i="29"/>
  <c r="F71" i="29" s="1"/>
  <c r="E70" i="29"/>
  <c r="F70" i="29" s="1"/>
  <c r="E69" i="29"/>
  <c r="F69" i="29" s="1"/>
  <c r="E68" i="29"/>
  <c r="F68" i="29" s="1"/>
  <c r="E67" i="29"/>
  <c r="F67" i="29" s="1"/>
  <c r="E66" i="29"/>
  <c r="F66" i="29" s="1"/>
  <c r="E65" i="29"/>
  <c r="F65" i="29" s="1"/>
  <c r="E64" i="29"/>
  <c r="F64" i="29" s="1"/>
  <c r="E63" i="29"/>
  <c r="F63" i="29" s="1"/>
  <c r="E62" i="29"/>
  <c r="F62" i="29" s="1"/>
  <c r="E61" i="29"/>
  <c r="F61" i="29" s="1"/>
  <c r="E60" i="29"/>
  <c r="F60" i="29" s="1"/>
  <c r="E59" i="29"/>
  <c r="F59" i="29" s="1"/>
  <c r="E58" i="29"/>
  <c r="F58" i="29" s="1"/>
  <c r="E57" i="29"/>
  <c r="F57" i="29" s="1"/>
  <c r="E56" i="29"/>
  <c r="F56" i="29" s="1"/>
  <c r="E55" i="29"/>
  <c r="F55" i="29" s="1"/>
  <c r="E54" i="29"/>
  <c r="F54" i="29" s="1"/>
  <c r="E53" i="29"/>
  <c r="F53" i="29" s="1"/>
  <c r="E52" i="29"/>
  <c r="F52" i="29" s="1"/>
  <c r="E51" i="29"/>
  <c r="F51" i="29" s="1"/>
  <c r="E50" i="29"/>
  <c r="F50" i="29" s="1"/>
  <c r="E49" i="29"/>
  <c r="F49" i="29" s="1"/>
  <c r="E48" i="29"/>
  <c r="F48" i="29" s="1"/>
  <c r="E47" i="29"/>
  <c r="F47" i="29" s="1"/>
  <c r="E46" i="29"/>
  <c r="F46" i="29" s="1"/>
  <c r="E45" i="29"/>
  <c r="F45" i="29" s="1"/>
  <c r="E44" i="29"/>
  <c r="F44" i="29" s="1"/>
  <c r="E43" i="29"/>
  <c r="F43" i="29" s="1"/>
  <c r="E42" i="29"/>
  <c r="F42" i="29" s="1"/>
  <c r="E41" i="29"/>
  <c r="F41" i="29" s="1"/>
  <c r="E40" i="29"/>
  <c r="F40" i="29" s="1"/>
  <c r="E39" i="29"/>
  <c r="F39" i="29" s="1"/>
  <c r="E38" i="29"/>
  <c r="F38" i="29" s="1"/>
  <c r="E37" i="29"/>
  <c r="F37" i="29" s="1"/>
  <c r="E36" i="29"/>
  <c r="F36" i="29" s="1"/>
  <c r="E35" i="29"/>
  <c r="F35" i="29" s="1"/>
  <c r="E34" i="29"/>
  <c r="F34" i="29" s="1"/>
  <c r="E33" i="29"/>
  <c r="F33" i="29" s="1"/>
  <c r="E32" i="29"/>
  <c r="F32" i="29" s="1"/>
  <c r="E31" i="29"/>
  <c r="F31" i="29" s="1"/>
  <c r="E30" i="29"/>
  <c r="F30" i="29" s="1"/>
  <c r="E29" i="29"/>
  <c r="F29" i="29" s="1"/>
  <c r="E28" i="29"/>
  <c r="F28" i="29" s="1"/>
  <c r="E27" i="29"/>
  <c r="F27" i="29" s="1"/>
  <c r="E26" i="29"/>
  <c r="F26" i="29" s="1"/>
  <c r="E25" i="29"/>
  <c r="F25" i="29" s="1"/>
  <c r="E24" i="29"/>
  <c r="F24" i="29" s="1"/>
  <c r="E23" i="29"/>
  <c r="F23" i="29" s="1"/>
  <c r="E22" i="29"/>
  <c r="F22" i="29" s="1"/>
  <c r="E21" i="29"/>
  <c r="F21" i="29" s="1"/>
  <c r="E20" i="29"/>
  <c r="F20" i="29" s="1"/>
  <c r="E19" i="29"/>
  <c r="F19" i="29" s="1"/>
  <c r="E18" i="29"/>
  <c r="F18" i="29" s="1"/>
  <c r="E17" i="29"/>
  <c r="F17" i="29" s="1"/>
  <c r="E16" i="29"/>
  <c r="F16" i="29" s="1"/>
  <c r="E15" i="29"/>
  <c r="F15" i="29" s="1"/>
  <c r="E14" i="29"/>
  <c r="F14" i="29" s="1"/>
  <c r="E13" i="29"/>
  <c r="F13" i="29" s="1"/>
  <c r="E12" i="29"/>
  <c r="F12" i="29" s="1"/>
  <c r="E11" i="29"/>
  <c r="F11" i="29" s="1"/>
  <c r="E10" i="29"/>
  <c r="F10" i="29" s="1"/>
  <c r="E9" i="29"/>
  <c r="F9" i="29" s="1"/>
  <c r="E8" i="29"/>
  <c r="F8" i="29" s="1"/>
  <c r="E7" i="29"/>
  <c r="F7" i="29" s="1"/>
  <c r="E6" i="29"/>
  <c r="F6" i="29" s="1"/>
  <c r="E5" i="29"/>
  <c r="F5" i="29" s="1"/>
  <c r="J4" i="29"/>
  <c r="J5" i="29" s="1"/>
  <c r="E4" i="29"/>
  <c r="F4" i="29" s="1"/>
  <c r="E3" i="29"/>
  <c r="F3" i="29" s="1"/>
  <c r="J8" i="27"/>
  <c r="M1" i="27"/>
  <c r="M3" i="27"/>
  <c r="M2" i="27"/>
  <c r="M4" i="27"/>
  <c r="M5" i="27"/>
  <c r="M6" i="27"/>
  <c r="M7" i="27"/>
  <c r="M8" i="27"/>
  <c r="M9" i="27"/>
  <c r="M10" i="27"/>
  <c r="M11" i="27"/>
  <c r="M12" i="27"/>
  <c r="E2160" i="27"/>
  <c r="F2160" i="27" s="1"/>
  <c r="E2159" i="27"/>
  <c r="F2159" i="27" s="1"/>
  <c r="E2158" i="27"/>
  <c r="F2158" i="27" s="1"/>
  <c r="E2157" i="27"/>
  <c r="F2157" i="27" s="1"/>
  <c r="E2156" i="27"/>
  <c r="F2156" i="27" s="1"/>
  <c r="E2155" i="27"/>
  <c r="F2155" i="27" s="1"/>
  <c r="E2154" i="27"/>
  <c r="F2154" i="27" s="1"/>
  <c r="E2153" i="27"/>
  <c r="F2153" i="27" s="1"/>
  <c r="E2152" i="27"/>
  <c r="F2152" i="27" s="1"/>
  <c r="E2151" i="27"/>
  <c r="F2151" i="27" s="1"/>
  <c r="E2150" i="27"/>
  <c r="F2150" i="27" s="1"/>
  <c r="E2149" i="27"/>
  <c r="F2149" i="27" s="1"/>
  <c r="E2148" i="27"/>
  <c r="F2148" i="27" s="1"/>
  <c r="E2147" i="27"/>
  <c r="F2147" i="27" s="1"/>
  <c r="E2146" i="27"/>
  <c r="F2146" i="27" s="1"/>
  <c r="E2145" i="27"/>
  <c r="F2145" i="27" s="1"/>
  <c r="E2144" i="27"/>
  <c r="F2144" i="27" s="1"/>
  <c r="E2143" i="27"/>
  <c r="F2143" i="27" s="1"/>
  <c r="E2142" i="27"/>
  <c r="F2142" i="27" s="1"/>
  <c r="E2141" i="27"/>
  <c r="F2141" i="27" s="1"/>
  <c r="E2140" i="27"/>
  <c r="F2140" i="27" s="1"/>
  <c r="E2139" i="27"/>
  <c r="F2139" i="27" s="1"/>
  <c r="E2138" i="27"/>
  <c r="F2138" i="27" s="1"/>
  <c r="E2137" i="27"/>
  <c r="F2137" i="27" s="1"/>
  <c r="E2136" i="27"/>
  <c r="F2136" i="27" s="1"/>
  <c r="E2135" i="27"/>
  <c r="F2135" i="27" s="1"/>
  <c r="E2134" i="27"/>
  <c r="F2134" i="27" s="1"/>
  <c r="E2133" i="27"/>
  <c r="F2133" i="27" s="1"/>
  <c r="E2132" i="27"/>
  <c r="F2132" i="27" s="1"/>
  <c r="E2131" i="27"/>
  <c r="F2131" i="27" s="1"/>
  <c r="E2130" i="27"/>
  <c r="F2130" i="27" s="1"/>
  <c r="E2129" i="27"/>
  <c r="F2129" i="27" s="1"/>
  <c r="E2128" i="27"/>
  <c r="F2128" i="27" s="1"/>
  <c r="E2127" i="27"/>
  <c r="F2127" i="27" s="1"/>
  <c r="E2126" i="27"/>
  <c r="F2126" i="27" s="1"/>
  <c r="E2125" i="27"/>
  <c r="F2125" i="27" s="1"/>
  <c r="E2124" i="27"/>
  <c r="F2124" i="27" s="1"/>
  <c r="E2123" i="27"/>
  <c r="F2123" i="27" s="1"/>
  <c r="E2122" i="27"/>
  <c r="F2122" i="27" s="1"/>
  <c r="E2121" i="27"/>
  <c r="F2121" i="27" s="1"/>
  <c r="E2120" i="27"/>
  <c r="F2120" i="27" s="1"/>
  <c r="E2119" i="27"/>
  <c r="F2119" i="27" s="1"/>
  <c r="E2118" i="27"/>
  <c r="F2118" i="27" s="1"/>
  <c r="E2117" i="27"/>
  <c r="F2117" i="27" s="1"/>
  <c r="E2116" i="27"/>
  <c r="F2116" i="27" s="1"/>
  <c r="E2115" i="27"/>
  <c r="F2115" i="27" s="1"/>
  <c r="E2114" i="27"/>
  <c r="F2114" i="27" s="1"/>
  <c r="E2113" i="27"/>
  <c r="F2113" i="27" s="1"/>
  <c r="E2112" i="27"/>
  <c r="F2112" i="27" s="1"/>
  <c r="E2111" i="27"/>
  <c r="F2111" i="27" s="1"/>
  <c r="E2110" i="27"/>
  <c r="F2110" i="27" s="1"/>
  <c r="E2109" i="27"/>
  <c r="F2109" i="27" s="1"/>
  <c r="E2108" i="27"/>
  <c r="F2108" i="27" s="1"/>
  <c r="E2107" i="27"/>
  <c r="F2107" i="27" s="1"/>
  <c r="E2106" i="27"/>
  <c r="F2106" i="27" s="1"/>
  <c r="E2105" i="27"/>
  <c r="F2105" i="27" s="1"/>
  <c r="E2104" i="27"/>
  <c r="F2104" i="27" s="1"/>
  <c r="E2103" i="27"/>
  <c r="F2103" i="27" s="1"/>
  <c r="E2102" i="27"/>
  <c r="F2102" i="27" s="1"/>
  <c r="E2101" i="27"/>
  <c r="F2101" i="27" s="1"/>
  <c r="E2100" i="27"/>
  <c r="F2100" i="27" s="1"/>
  <c r="E2099" i="27"/>
  <c r="F2099" i="27" s="1"/>
  <c r="E2098" i="27"/>
  <c r="F2098" i="27" s="1"/>
  <c r="E2097" i="27"/>
  <c r="F2097" i="27" s="1"/>
  <c r="E2096" i="27"/>
  <c r="F2096" i="27" s="1"/>
  <c r="E2095" i="27"/>
  <c r="F2095" i="27" s="1"/>
  <c r="E2094" i="27"/>
  <c r="F2094" i="27" s="1"/>
  <c r="E2093" i="27"/>
  <c r="F2093" i="27" s="1"/>
  <c r="E2092" i="27"/>
  <c r="F2092" i="27" s="1"/>
  <c r="E2091" i="27"/>
  <c r="F2091" i="27" s="1"/>
  <c r="E2090" i="27"/>
  <c r="F2090" i="27" s="1"/>
  <c r="E2089" i="27"/>
  <c r="F2089" i="27" s="1"/>
  <c r="E2088" i="27"/>
  <c r="F2088" i="27" s="1"/>
  <c r="E2087" i="27"/>
  <c r="F2087" i="27" s="1"/>
  <c r="E2086" i="27"/>
  <c r="F2086" i="27" s="1"/>
  <c r="E2085" i="27"/>
  <c r="F2085" i="27" s="1"/>
  <c r="E2084" i="27"/>
  <c r="F2084" i="27" s="1"/>
  <c r="E2083" i="27"/>
  <c r="F2083" i="27" s="1"/>
  <c r="E2082" i="27"/>
  <c r="F2082" i="27" s="1"/>
  <c r="E2081" i="27"/>
  <c r="F2081" i="27" s="1"/>
  <c r="E2080" i="27"/>
  <c r="F2080" i="27" s="1"/>
  <c r="E2079" i="27"/>
  <c r="F2079" i="27" s="1"/>
  <c r="E2078" i="27"/>
  <c r="F2078" i="27" s="1"/>
  <c r="E2077" i="27"/>
  <c r="F2077" i="27" s="1"/>
  <c r="E2076" i="27"/>
  <c r="F2076" i="27" s="1"/>
  <c r="E2075" i="27"/>
  <c r="F2075" i="27" s="1"/>
  <c r="E2074" i="27"/>
  <c r="F2074" i="27" s="1"/>
  <c r="E2073" i="27"/>
  <c r="F2073" i="27" s="1"/>
  <c r="E2072" i="27"/>
  <c r="F2072" i="27" s="1"/>
  <c r="E2071" i="27"/>
  <c r="F2071" i="27" s="1"/>
  <c r="E2070" i="27"/>
  <c r="F2070" i="27" s="1"/>
  <c r="E2069" i="27"/>
  <c r="F2069" i="27" s="1"/>
  <c r="E2068" i="27"/>
  <c r="F2068" i="27" s="1"/>
  <c r="E2067" i="27"/>
  <c r="F2067" i="27" s="1"/>
  <c r="E2066" i="27"/>
  <c r="F2066" i="27" s="1"/>
  <c r="E2065" i="27"/>
  <c r="F2065" i="27" s="1"/>
  <c r="E2064" i="27"/>
  <c r="F2064" i="27" s="1"/>
  <c r="E2063" i="27"/>
  <c r="F2063" i="27" s="1"/>
  <c r="E2062" i="27"/>
  <c r="F2062" i="27" s="1"/>
  <c r="E2061" i="27"/>
  <c r="F2061" i="27" s="1"/>
  <c r="E2060" i="27"/>
  <c r="F2060" i="27" s="1"/>
  <c r="E2059" i="27"/>
  <c r="F2059" i="27" s="1"/>
  <c r="E2058" i="27"/>
  <c r="F2058" i="27" s="1"/>
  <c r="E2057" i="27"/>
  <c r="F2057" i="27" s="1"/>
  <c r="E2056" i="27"/>
  <c r="F2056" i="27" s="1"/>
  <c r="E2055" i="27"/>
  <c r="F2055" i="27" s="1"/>
  <c r="E2054" i="27"/>
  <c r="F2054" i="27" s="1"/>
  <c r="E2053" i="27"/>
  <c r="F2053" i="27" s="1"/>
  <c r="E2052" i="27"/>
  <c r="F2052" i="27" s="1"/>
  <c r="E2051" i="27"/>
  <c r="F2051" i="27" s="1"/>
  <c r="E2050" i="27"/>
  <c r="F2050" i="27" s="1"/>
  <c r="E2049" i="27"/>
  <c r="F2049" i="27" s="1"/>
  <c r="E2048" i="27"/>
  <c r="F2048" i="27" s="1"/>
  <c r="E2047" i="27"/>
  <c r="F2047" i="27" s="1"/>
  <c r="E2046" i="27"/>
  <c r="F2046" i="27" s="1"/>
  <c r="E2045" i="27"/>
  <c r="F2045" i="27" s="1"/>
  <c r="E2044" i="27"/>
  <c r="F2044" i="27" s="1"/>
  <c r="E2043" i="27"/>
  <c r="F2043" i="27" s="1"/>
  <c r="E2042" i="27"/>
  <c r="F2042" i="27" s="1"/>
  <c r="E2041" i="27"/>
  <c r="F2041" i="27" s="1"/>
  <c r="E2040" i="27"/>
  <c r="F2040" i="27" s="1"/>
  <c r="E2039" i="27"/>
  <c r="F2039" i="27" s="1"/>
  <c r="E2038" i="27"/>
  <c r="F2038" i="27" s="1"/>
  <c r="E2037" i="27"/>
  <c r="F2037" i="27" s="1"/>
  <c r="E2036" i="27"/>
  <c r="F2036" i="27" s="1"/>
  <c r="E2035" i="27"/>
  <c r="F2035" i="27" s="1"/>
  <c r="E2034" i="27"/>
  <c r="F2034" i="27" s="1"/>
  <c r="E2033" i="27"/>
  <c r="F2033" i="27" s="1"/>
  <c r="E2032" i="27"/>
  <c r="F2032" i="27" s="1"/>
  <c r="E2031" i="27"/>
  <c r="F2031" i="27" s="1"/>
  <c r="E2030" i="27"/>
  <c r="F2030" i="27" s="1"/>
  <c r="E2029" i="27"/>
  <c r="F2029" i="27" s="1"/>
  <c r="E2028" i="27"/>
  <c r="F2028" i="27" s="1"/>
  <c r="E2027" i="27"/>
  <c r="F2027" i="27" s="1"/>
  <c r="E2026" i="27"/>
  <c r="F2026" i="27" s="1"/>
  <c r="E2025" i="27"/>
  <c r="F2025" i="27" s="1"/>
  <c r="E2024" i="27"/>
  <c r="F2024" i="27" s="1"/>
  <c r="E2023" i="27"/>
  <c r="F2023" i="27" s="1"/>
  <c r="E2022" i="27"/>
  <c r="F2022" i="27" s="1"/>
  <c r="E2021" i="27"/>
  <c r="F2021" i="27" s="1"/>
  <c r="E2020" i="27"/>
  <c r="F2020" i="27" s="1"/>
  <c r="E2019" i="27"/>
  <c r="F2019" i="27" s="1"/>
  <c r="E2018" i="27"/>
  <c r="F2018" i="27" s="1"/>
  <c r="E2017" i="27"/>
  <c r="F2017" i="27" s="1"/>
  <c r="E2016" i="27"/>
  <c r="F2016" i="27" s="1"/>
  <c r="E2015" i="27"/>
  <c r="F2015" i="27" s="1"/>
  <c r="E2014" i="27"/>
  <c r="F2014" i="27" s="1"/>
  <c r="E2013" i="27"/>
  <c r="F2013" i="27" s="1"/>
  <c r="E2012" i="27"/>
  <c r="F2012" i="27" s="1"/>
  <c r="E2011" i="27"/>
  <c r="F2011" i="27" s="1"/>
  <c r="E2010" i="27"/>
  <c r="F2010" i="27" s="1"/>
  <c r="E2009" i="27"/>
  <c r="F2009" i="27" s="1"/>
  <c r="E2008" i="27"/>
  <c r="F2008" i="27" s="1"/>
  <c r="E2007" i="27"/>
  <c r="F2007" i="27" s="1"/>
  <c r="E2006" i="27"/>
  <c r="F2006" i="27" s="1"/>
  <c r="E2005" i="27"/>
  <c r="F2005" i="27" s="1"/>
  <c r="E2004" i="27"/>
  <c r="F2004" i="27" s="1"/>
  <c r="E2003" i="27"/>
  <c r="F2003" i="27" s="1"/>
  <c r="E2002" i="27"/>
  <c r="F2002" i="27" s="1"/>
  <c r="E2001" i="27"/>
  <c r="F2001" i="27" s="1"/>
  <c r="E2000" i="27"/>
  <c r="F2000" i="27" s="1"/>
  <c r="E1999" i="27"/>
  <c r="F1999" i="27" s="1"/>
  <c r="E1998" i="27"/>
  <c r="F1998" i="27" s="1"/>
  <c r="E1997" i="27"/>
  <c r="F1997" i="27" s="1"/>
  <c r="E1996" i="27"/>
  <c r="F1996" i="27" s="1"/>
  <c r="E1995" i="27"/>
  <c r="F1995" i="27" s="1"/>
  <c r="E1994" i="27"/>
  <c r="F1994" i="27" s="1"/>
  <c r="E1993" i="27"/>
  <c r="F1993" i="27" s="1"/>
  <c r="E1992" i="27"/>
  <c r="F1992" i="27" s="1"/>
  <c r="E1991" i="27"/>
  <c r="F1991" i="27" s="1"/>
  <c r="E1990" i="27"/>
  <c r="F1990" i="27" s="1"/>
  <c r="E1989" i="27"/>
  <c r="F1989" i="27" s="1"/>
  <c r="E1988" i="27"/>
  <c r="F1988" i="27" s="1"/>
  <c r="E1987" i="27"/>
  <c r="F1987" i="27" s="1"/>
  <c r="E1986" i="27"/>
  <c r="F1986" i="27" s="1"/>
  <c r="E1985" i="27"/>
  <c r="F1985" i="27" s="1"/>
  <c r="E1984" i="27"/>
  <c r="F1984" i="27" s="1"/>
  <c r="E1983" i="27"/>
  <c r="F1983" i="27" s="1"/>
  <c r="E1982" i="27"/>
  <c r="F1982" i="27" s="1"/>
  <c r="E1981" i="27"/>
  <c r="F1981" i="27" s="1"/>
  <c r="E1980" i="27"/>
  <c r="F1980" i="27" s="1"/>
  <c r="E1979" i="27"/>
  <c r="F1979" i="27" s="1"/>
  <c r="E1978" i="27"/>
  <c r="F1978" i="27" s="1"/>
  <c r="E1977" i="27"/>
  <c r="F1977" i="27" s="1"/>
  <c r="E1976" i="27"/>
  <c r="F1976" i="27" s="1"/>
  <c r="E1975" i="27"/>
  <c r="F1975" i="27" s="1"/>
  <c r="E1974" i="27"/>
  <c r="F1974" i="27" s="1"/>
  <c r="E1973" i="27"/>
  <c r="F1973" i="27" s="1"/>
  <c r="E1972" i="27"/>
  <c r="F1972" i="27" s="1"/>
  <c r="E1971" i="27"/>
  <c r="F1971" i="27" s="1"/>
  <c r="E1970" i="27"/>
  <c r="F1970" i="27" s="1"/>
  <c r="E1969" i="27"/>
  <c r="F1969" i="27" s="1"/>
  <c r="E1968" i="27"/>
  <c r="F1968" i="27" s="1"/>
  <c r="E1967" i="27"/>
  <c r="F1967" i="27" s="1"/>
  <c r="E1966" i="27"/>
  <c r="F1966" i="27" s="1"/>
  <c r="E1965" i="27"/>
  <c r="F1965" i="27" s="1"/>
  <c r="E1964" i="27"/>
  <c r="F1964" i="27" s="1"/>
  <c r="E1963" i="27"/>
  <c r="F1963" i="27" s="1"/>
  <c r="E1962" i="27"/>
  <c r="F1962" i="27" s="1"/>
  <c r="E1961" i="27"/>
  <c r="F1961" i="27" s="1"/>
  <c r="E1960" i="27"/>
  <c r="F1960" i="27" s="1"/>
  <c r="E1959" i="27"/>
  <c r="F1959" i="27" s="1"/>
  <c r="E1958" i="27"/>
  <c r="F1958" i="27" s="1"/>
  <c r="E1957" i="27"/>
  <c r="F1957" i="27" s="1"/>
  <c r="E1956" i="27"/>
  <c r="F1956" i="27" s="1"/>
  <c r="E1955" i="27"/>
  <c r="F1955" i="27" s="1"/>
  <c r="E1954" i="27"/>
  <c r="F1954" i="27" s="1"/>
  <c r="E1953" i="27"/>
  <c r="F1953" i="27" s="1"/>
  <c r="E1952" i="27"/>
  <c r="F1952" i="27" s="1"/>
  <c r="E1951" i="27"/>
  <c r="F1951" i="27" s="1"/>
  <c r="E1950" i="27"/>
  <c r="F1950" i="27" s="1"/>
  <c r="E1949" i="27"/>
  <c r="F1949" i="27" s="1"/>
  <c r="E1948" i="27"/>
  <c r="F1948" i="27" s="1"/>
  <c r="E1947" i="27"/>
  <c r="F1947" i="27" s="1"/>
  <c r="E1946" i="27"/>
  <c r="F1946" i="27" s="1"/>
  <c r="E1945" i="27"/>
  <c r="F1945" i="27" s="1"/>
  <c r="E1944" i="27"/>
  <c r="F1944" i="27" s="1"/>
  <c r="E1943" i="27"/>
  <c r="F1943" i="27" s="1"/>
  <c r="E1942" i="27"/>
  <c r="F1942" i="27" s="1"/>
  <c r="E1941" i="27"/>
  <c r="F1941" i="27" s="1"/>
  <c r="E1940" i="27"/>
  <c r="F1940" i="27" s="1"/>
  <c r="E1939" i="27"/>
  <c r="F1939" i="27" s="1"/>
  <c r="E1938" i="27"/>
  <c r="F1938" i="27" s="1"/>
  <c r="E1937" i="27"/>
  <c r="F1937" i="27" s="1"/>
  <c r="E1936" i="27"/>
  <c r="F1936" i="27" s="1"/>
  <c r="E1935" i="27"/>
  <c r="F1935" i="27" s="1"/>
  <c r="E1934" i="27"/>
  <c r="F1934" i="27" s="1"/>
  <c r="E1933" i="27"/>
  <c r="F1933" i="27" s="1"/>
  <c r="E1932" i="27"/>
  <c r="F1932" i="27" s="1"/>
  <c r="E1931" i="27"/>
  <c r="F1931" i="27" s="1"/>
  <c r="E1930" i="27"/>
  <c r="F1930" i="27" s="1"/>
  <c r="E1929" i="27"/>
  <c r="F1929" i="27" s="1"/>
  <c r="E1928" i="27"/>
  <c r="F1928" i="27" s="1"/>
  <c r="E1927" i="27"/>
  <c r="F1927" i="27" s="1"/>
  <c r="E1926" i="27"/>
  <c r="F1926" i="27" s="1"/>
  <c r="E1925" i="27"/>
  <c r="F1925" i="27" s="1"/>
  <c r="E1924" i="27"/>
  <c r="F1924" i="27" s="1"/>
  <c r="E1923" i="27"/>
  <c r="F1923" i="27" s="1"/>
  <c r="E1922" i="27"/>
  <c r="F1922" i="27" s="1"/>
  <c r="E1921" i="27"/>
  <c r="F1921" i="27" s="1"/>
  <c r="E1920" i="27"/>
  <c r="F1920" i="27" s="1"/>
  <c r="E1919" i="27"/>
  <c r="F1919" i="27" s="1"/>
  <c r="E1918" i="27"/>
  <c r="F1918" i="27" s="1"/>
  <c r="E1917" i="27"/>
  <c r="F1917" i="27" s="1"/>
  <c r="E1916" i="27"/>
  <c r="F1916" i="27" s="1"/>
  <c r="E1915" i="27"/>
  <c r="F1915" i="27" s="1"/>
  <c r="E1914" i="27"/>
  <c r="F1914" i="27" s="1"/>
  <c r="E1913" i="27"/>
  <c r="F1913" i="27" s="1"/>
  <c r="E1912" i="27"/>
  <c r="F1912" i="27" s="1"/>
  <c r="E1911" i="27"/>
  <c r="F1911" i="27" s="1"/>
  <c r="E1910" i="27"/>
  <c r="F1910" i="27" s="1"/>
  <c r="E1909" i="27"/>
  <c r="F1909" i="27" s="1"/>
  <c r="E1908" i="27"/>
  <c r="F1908" i="27" s="1"/>
  <c r="E1907" i="27"/>
  <c r="F1907" i="27" s="1"/>
  <c r="E1906" i="27"/>
  <c r="F1906" i="27" s="1"/>
  <c r="E1905" i="27"/>
  <c r="F1905" i="27" s="1"/>
  <c r="E1904" i="27"/>
  <c r="F1904" i="27" s="1"/>
  <c r="E1903" i="27"/>
  <c r="F1903" i="27" s="1"/>
  <c r="E1902" i="27"/>
  <c r="F1902" i="27" s="1"/>
  <c r="E1901" i="27"/>
  <c r="F1901" i="27" s="1"/>
  <c r="E1900" i="27"/>
  <c r="F1900" i="27" s="1"/>
  <c r="E1899" i="27"/>
  <c r="F1899" i="27" s="1"/>
  <c r="E1898" i="27"/>
  <c r="F1898" i="27" s="1"/>
  <c r="E1897" i="27"/>
  <c r="F1897" i="27" s="1"/>
  <c r="E1896" i="27"/>
  <c r="F1896" i="27" s="1"/>
  <c r="E1895" i="27"/>
  <c r="F1895" i="27" s="1"/>
  <c r="E1894" i="27"/>
  <c r="F1894" i="27" s="1"/>
  <c r="E1893" i="27"/>
  <c r="F1893" i="27" s="1"/>
  <c r="E1892" i="27"/>
  <c r="F1892" i="27" s="1"/>
  <c r="E1891" i="27"/>
  <c r="F1891" i="27" s="1"/>
  <c r="E1890" i="27"/>
  <c r="F1890" i="27" s="1"/>
  <c r="E1889" i="27"/>
  <c r="F1889" i="27" s="1"/>
  <c r="E1888" i="27"/>
  <c r="F1888" i="27" s="1"/>
  <c r="E1887" i="27"/>
  <c r="F1887" i="27" s="1"/>
  <c r="E1886" i="27"/>
  <c r="F1886" i="27" s="1"/>
  <c r="E1885" i="27"/>
  <c r="F1885" i="27" s="1"/>
  <c r="E1884" i="27"/>
  <c r="F1884" i="27" s="1"/>
  <c r="E1883" i="27"/>
  <c r="F1883" i="27" s="1"/>
  <c r="E1882" i="27"/>
  <c r="F1882" i="27" s="1"/>
  <c r="E1881" i="27"/>
  <c r="F1881" i="27" s="1"/>
  <c r="E1880" i="27"/>
  <c r="F1880" i="27" s="1"/>
  <c r="E1879" i="27"/>
  <c r="F1879" i="27" s="1"/>
  <c r="E1878" i="27"/>
  <c r="F1878" i="27" s="1"/>
  <c r="E1877" i="27"/>
  <c r="F1877" i="27" s="1"/>
  <c r="E1876" i="27"/>
  <c r="F1876" i="27" s="1"/>
  <c r="E1875" i="27"/>
  <c r="F1875" i="27" s="1"/>
  <c r="E1874" i="27"/>
  <c r="F1874" i="27" s="1"/>
  <c r="E1873" i="27"/>
  <c r="F1873" i="27" s="1"/>
  <c r="E1872" i="27"/>
  <c r="F1872" i="27" s="1"/>
  <c r="E1871" i="27"/>
  <c r="F1871" i="27" s="1"/>
  <c r="E1870" i="27"/>
  <c r="F1870" i="27" s="1"/>
  <c r="E1869" i="27"/>
  <c r="F1869" i="27" s="1"/>
  <c r="E1868" i="27"/>
  <c r="F1868" i="27" s="1"/>
  <c r="E1867" i="27"/>
  <c r="F1867" i="27" s="1"/>
  <c r="E1866" i="27"/>
  <c r="F1866" i="27" s="1"/>
  <c r="E1865" i="27"/>
  <c r="F1865" i="27" s="1"/>
  <c r="E1864" i="27"/>
  <c r="F1864" i="27" s="1"/>
  <c r="E1863" i="27"/>
  <c r="F1863" i="27" s="1"/>
  <c r="E1862" i="27"/>
  <c r="F1862" i="27" s="1"/>
  <c r="E1861" i="27"/>
  <c r="F1861" i="27" s="1"/>
  <c r="E1860" i="27"/>
  <c r="F1860" i="27" s="1"/>
  <c r="E1859" i="27"/>
  <c r="F1859" i="27" s="1"/>
  <c r="E1858" i="27"/>
  <c r="F1858" i="27" s="1"/>
  <c r="E1857" i="27"/>
  <c r="F1857" i="27" s="1"/>
  <c r="E1856" i="27"/>
  <c r="F1856" i="27" s="1"/>
  <c r="E1855" i="27"/>
  <c r="F1855" i="27" s="1"/>
  <c r="E1854" i="27"/>
  <c r="F1854" i="27" s="1"/>
  <c r="E1853" i="27"/>
  <c r="F1853" i="27" s="1"/>
  <c r="E1852" i="27"/>
  <c r="F1852" i="27" s="1"/>
  <c r="E1851" i="27"/>
  <c r="F1851" i="27" s="1"/>
  <c r="E1850" i="27"/>
  <c r="F1850" i="27" s="1"/>
  <c r="E1849" i="27"/>
  <c r="F1849" i="27" s="1"/>
  <c r="E1848" i="27"/>
  <c r="F1848" i="27" s="1"/>
  <c r="E1847" i="27"/>
  <c r="F1847" i="27" s="1"/>
  <c r="E1846" i="27"/>
  <c r="F1846" i="27" s="1"/>
  <c r="E1845" i="27"/>
  <c r="F1845" i="27" s="1"/>
  <c r="E1844" i="27"/>
  <c r="F1844" i="27" s="1"/>
  <c r="E1843" i="27"/>
  <c r="F1843" i="27" s="1"/>
  <c r="E1842" i="27"/>
  <c r="F1842" i="27" s="1"/>
  <c r="E1841" i="27"/>
  <c r="F1841" i="27" s="1"/>
  <c r="E1840" i="27"/>
  <c r="F1840" i="27" s="1"/>
  <c r="E1839" i="27"/>
  <c r="F1839" i="27" s="1"/>
  <c r="E1838" i="27"/>
  <c r="F1838" i="27" s="1"/>
  <c r="E1837" i="27"/>
  <c r="F1837" i="27" s="1"/>
  <c r="E1836" i="27"/>
  <c r="F1836" i="27" s="1"/>
  <c r="E1835" i="27"/>
  <c r="F1835" i="27" s="1"/>
  <c r="E1834" i="27"/>
  <c r="F1834" i="27" s="1"/>
  <c r="E1833" i="27"/>
  <c r="F1833" i="27" s="1"/>
  <c r="E1832" i="27"/>
  <c r="F1832" i="27" s="1"/>
  <c r="E1831" i="27"/>
  <c r="F1831" i="27" s="1"/>
  <c r="E1830" i="27"/>
  <c r="F1830" i="27" s="1"/>
  <c r="E1829" i="27"/>
  <c r="F1829" i="27" s="1"/>
  <c r="E1828" i="27"/>
  <c r="F1828" i="27" s="1"/>
  <c r="E1827" i="27"/>
  <c r="F1827" i="27" s="1"/>
  <c r="E1826" i="27"/>
  <c r="F1826" i="27" s="1"/>
  <c r="E1825" i="27"/>
  <c r="F1825" i="27" s="1"/>
  <c r="E1824" i="27"/>
  <c r="F1824" i="27" s="1"/>
  <c r="E1823" i="27"/>
  <c r="F1823" i="27" s="1"/>
  <c r="E1822" i="27"/>
  <c r="F1822" i="27" s="1"/>
  <c r="E1821" i="27"/>
  <c r="F1821" i="27" s="1"/>
  <c r="E1820" i="27"/>
  <c r="F1820" i="27" s="1"/>
  <c r="E1819" i="27"/>
  <c r="F1819" i="27" s="1"/>
  <c r="E1818" i="27"/>
  <c r="F1818" i="27" s="1"/>
  <c r="E1817" i="27"/>
  <c r="F1817" i="27" s="1"/>
  <c r="E1816" i="27"/>
  <c r="F1816" i="27" s="1"/>
  <c r="E1815" i="27"/>
  <c r="F1815" i="27" s="1"/>
  <c r="E1814" i="27"/>
  <c r="F1814" i="27" s="1"/>
  <c r="E1813" i="27"/>
  <c r="F1813" i="27" s="1"/>
  <c r="E1812" i="27"/>
  <c r="F1812" i="27" s="1"/>
  <c r="E1811" i="27"/>
  <c r="F1811" i="27" s="1"/>
  <c r="E1810" i="27"/>
  <c r="F1810" i="27" s="1"/>
  <c r="E1809" i="27"/>
  <c r="F1809" i="27" s="1"/>
  <c r="E1808" i="27"/>
  <c r="F1808" i="27" s="1"/>
  <c r="E1807" i="27"/>
  <c r="F1807" i="27" s="1"/>
  <c r="E1806" i="27"/>
  <c r="F1806" i="27" s="1"/>
  <c r="E1805" i="27"/>
  <c r="F1805" i="27" s="1"/>
  <c r="E1804" i="27"/>
  <c r="F1804" i="27" s="1"/>
  <c r="E1803" i="27"/>
  <c r="F1803" i="27" s="1"/>
  <c r="E1802" i="27"/>
  <c r="F1802" i="27" s="1"/>
  <c r="E1801" i="27"/>
  <c r="F1801" i="27" s="1"/>
  <c r="E1800" i="27"/>
  <c r="F1800" i="27" s="1"/>
  <c r="E1799" i="27"/>
  <c r="F1799" i="27" s="1"/>
  <c r="E1798" i="27"/>
  <c r="F1798" i="27" s="1"/>
  <c r="E1797" i="27"/>
  <c r="F1797" i="27" s="1"/>
  <c r="E1796" i="27"/>
  <c r="F1796" i="27" s="1"/>
  <c r="E1795" i="27"/>
  <c r="F1795" i="27" s="1"/>
  <c r="E1794" i="27"/>
  <c r="F1794" i="27" s="1"/>
  <c r="E1793" i="27"/>
  <c r="F1793" i="27" s="1"/>
  <c r="E1792" i="27"/>
  <c r="F1792" i="27" s="1"/>
  <c r="E1791" i="27"/>
  <c r="F1791" i="27" s="1"/>
  <c r="E1790" i="27"/>
  <c r="F1790" i="27" s="1"/>
  <c r="E1789" i="27"/>
  <c r="F1789" i="27" s="1"/>
  <c r="E1788" i="27"/>
  <c r="F1788" i="27" s="1"/>
  <c r="E1787" i="27"/>
  <c r="F1787" i="27" s="1"/>
  <c r="E1786" i="27"/>
  <c r="F1786" i="27" s="1"/>
  <c r="E1785" i="27"/>
  <c r="F1785" i="27" s="1"/>
  <c r="E1784" i="27"/>
  <c r="F1784" i="27" s="1"/>
  <c r="E1783" i="27"/>
  <c r="F1783" i="27" s="1"/>
  <c r="E1782" i="27"/>
  <c r="F1782" i="27" s="1"/>
  <c r="E1781" i="27"/>
  <c r="F1781" i="27" s="1"/>
  <c r="E1780" i="27"/>
  <c r="F1780" i="27" s="1"/>
  <c r="E1779" i="27"/>
  <c r="F1779" i="27" s="1"/>
  <c r="E1778" i="27"/>
  <c r="F1778" i="27" s="1"/>
  <c r="E1777" i="27"/>
  <c r="F1777" i="27" s="1"/>
  <c r="E1776" i="27"/>
  <c r="F1776" i="27" s="1"/>
  <c r="E1775" i="27"/>
  <c r="F1775" i="27" s="1"/>
  <c r="E1774" i="27"/>
  <c r="F1774" i="27" s="1"/>
  <c r="E1773" i="27"/>
  <c r="F1773" i="27" s="1"/>
  <c r="E1772" i="27"/>
  <c r="F1772" i="27" s="1"/>
  <c r="E1771" i="27"/>
  <c r="F1771" i="27" s="1"/>
  <c r="E1770" i="27"/>
  <c r="F1770" i="27" s="1"/>
  <c r="E1769" i="27"/>
  <c r="F1769" i="27" s="1"/>
  <c r="E1768" i="27"/>
  <c r="F1768" i="27" s="1"/>
  <c r="E1767" i="27"/>
  <c r="F1767" i="27" s="1"/>
  <c r="E1766" i="27"/>
  <c r="F1766" i="27" s="1"/>
  <c r="E1765" i="27"/>
  <c r="F1765" i="27" s="1"/>
  <c r="E1764" i="27"/>
  <c r="F1764" i="27" s="1"/>
  <c r="E1763" i="27"/>
  <c r="F1763" i="27" s="1"/>
  <c r="E1762" i="27"/>
  <c r="F1762" i="27" s="1"/>
  <c r="E1761" i="27"/>
  <c r="F1761" i="27" s="1"/>
  <c r="E1760" i="27"/>
  <c r="F1760" i="27" s="1"/>
  <c r="E1759" i="27"/>
  <c r="F1759" i="27" s="1"/>
  <c r="E1758" i="27"/>
  <c r="F1758" i="27" s="1"/>
  <c r="E1757" i="27"/>
  <c r="F1757" i="27" s="1"/>
  <c r="E1756" i="27"/>
  <c r="F1756" i="27" s="1"/>
  <c r="E1755" i="27"/>
  <c r="F1755" i="27" s="1"/>
  <c r="E1754" i="27"/>
  <c r="F1754" i="27" s="1"/>
  <c r="E1753" i="27"/>
  <c r="F1753" i="27" s="1"/>
  <c r="E1752" i="27"/>
  <c r="F1752" i="27" s="1"/>
  <c r="E1751" i="27"/>
  <c r="F1751" i="27" s="1"/>
  <c r="E1750" i="27"/>
  <c r="F1750" i="27" s="1"/>
  <c r="E1749" i="27"/>
  <c r="F1749" i="27" s="1"/>
  <c r="E1748" i="27"/>
  <c r="F1748" i="27" s="1"/>
  <c r="E1747" i="27"/>
  <c r="F1747" i="27" s="1"/>
  <c r="E1746" i="27"/>
  <c r="F1746" i="27" s="1"/>
  <c r="E1745" i="27"/>
  <c r="F1745" i="27" s="1"/>
  <c r="E1744" i="27"/>
  <c r="F1744" i="27" s="1"/>
  <c r="E1743" i="27"/>
  <c r="F1743" i="27" s="1"/>
  <c r="E1742" i="27"/>
  <c r="F1742" i="27" s="1"/>
  <c r="E1741" i="27"/>
  <c r="F1741" i="27" s="1"/>
  <c r="E1740" i="27"/>
  <c r="F1740" i="27" s="1"/>
  <c r="E1739" i="27"/>
  <c r="F1739" i="27" s="1"/>
  <c r="E1738" i="27"/>
  <c r="F1738" i="27" s="1"/>
  <c r="E1737" i="27"/>
  <c r="F1737" i="27" s="1"/>
  <c r="E1736" i="27"/>
  <c r="F1736" i="27" s="1"/>
  <c r="E1735" i="27"/>
  <c r="F1735" i="27" s="1"/>
  <c r="E1734" i="27"/>
  <c r="F1734" i="27" s="1"/>
  <c r="E1733" i="27"/>
  <c r="F1733" i="27" s="1"/>
  <c r="E1732" i="27"/>
  <c r="F1732" i="27" s="1"/>
  <c r="E1731" i="27"/>
  <c r="F1731" i="27" s="1"/>
  <c r="E1730" i="27"/>
  <c r="F1730" i="27" s="1"/>
  <c r="E1729" i="27"/>
  <c r="F1729" i="27" s="1"/>
  <c r="E1728" i="27"/>
  <c r="F1728" i="27" s="1"/>
  <c r="E1727" i="27"/>
  <c r="F1727" i="27" s="1"/>
  <c r="E1726" i="27"/>
  <c r="F1726" i="27" s="1"/>
  <c r="E1725" i="27"/>
  <c r="F1725" i="27" s="1"/>
  <c r="E1724" i="27"/>
  <c r="F1724" i="27" s="1"/>
  <c r="E1723" i="27"/>
  <c r="F1723" i="27" s="1"/>
  <c r="E1722" i="27"/>
  <c r="F1722" i="27" s="1"/>
  <c r="E1721" i="27"/>
  <c r="F1721" i="27" s="1"/>
  <c r="E1720" i="27"/>
  <c r="F1720" i="27" s="1"/>
  <c r="E1719" i="27"/>
  <c r="F1719" i="27" s="1"/>
  <c r="E1718" i="27"/>
  <c r="F1718" i="27" s="1"/>
  <c r="E1717" i="27"/>
  <c r="F1717" i="27" s="1"/>
  <c r="E1716" i="27"/>
  <c r="F1716" i="27" s="1"/>
  <c r="E1715" i="27"/>
  <c r="F1715" i="27" s="1"/>
  <c r="E1714" i="27"/>
  <c r="F1714" i="27" s="1"/>
  <c r="E1713" i="27"/>
  <c r="F1713" i="27" s="1"/>
  <c r="E1712" i="27"/>
  <c r="F1712" i="27" s="1"/>
  <c r="E1711" i="27"/>
  <c r="F1711" i="27" s="1"/>
  <c r="E1710" i="27"/>
  <c r="F1710" i="27" s="1"/>
  <c r="E1709" i="27"/>
  <c r="F1709" i="27" s="1"/>
  <c r="E1708" i="27"/>
  <c r="F1708" i="27" s="1"/>
  <c r="E1707" i="27"/>
  <c r="F1707" i="27" s="1"/>
  <c r="E1706" i="27"/>
  <c r="F1706" i="27" s="1"/>
  <c r="E1705" i="27"/>
  <c r="F1705" i="27" s="1"/>
  <c r="E1704" i="27"/>
  <c r="F1704" i="27" s="1"/>
  <c r="E1703" i="27"/>
  <c r="F1703" i="27" s="1"/>
  <c r="E1702" i="27"/>
  <c r="F1702" i="27" s="1"/>
  <c r="E1701" i="27"/>
  <c r="F1701" i="27" s="1"/>
  <c r="E1700" i="27"/>
  <c r="F1700" i="27" s="1"/>
  <c r="E1699" i="27"/>
  <c r="F1699" i="27" s="1"/>
  <c r="E1698" i="27"/>
  <c r="F1698" i="27" s="1"/>
  <c r="E1697" i="27"/>
  <c r="F1697" i="27" s="1"/>
  <c r="E1696" i="27"/>
  <c r="F1696" i="27" s="1"/>
  <c r="E1695" i="27"/>
  <c r="F1695" i="27" s="1"/>
  <c r="E1694" i="27"/>
  <c r="F1694" i="27" s="1"/>
  <c r="E1693" i="27"/>
  <c r="F1693" i="27" s="1"/>
  <c r="E1692" i="27"/>
  <c r="F1692" i="27" s="1"/>
  <c r="E1691" i="27"/>
  <c r="F1691" i="27" s="1"/>
  <c r="E1690" i="27"/>
  <c r="F1690" i="27" s="1"/>
  <c r="E1689" i="27"/>
  <c r="F1689" i="27" s="1"/>
  <c r="E1688" i="27"/>
  <c r="F1688" i="27" s="1"/>
  <c r="E1687" i="27"/>
  <c r="F1687" i="27" s="1"/>
  <c r="E1686" i="27"/>
  <c r="F1686" i="27" s="1"/>
  <c r="E1685" i="27"/>
  <c r="F1685" i="27" s="1"/>
  <c r="E1684" i="27"/>
  <c r="F1684" i="27" s="1"/>
  <c r="E1683" i="27"/>
  <c r="F1683" i="27" s="1"/>
  <c r="E1682" i="27"/>
  <c r="F1682" i="27" s="1"/>
  <c r="E1681" i="27"/>
  <c r="F1681" i="27" s="1"/>
  <c r="E1680" i="27"/>
  <c r="F1680" i="27" s="1"/>
  <c r="E1679" i="27"/>
  <c r="F1679" i="27" s="1"/>
  <c r="E1678" i="27"/>
  <c r="F1678" i="27" s="1"/>
  <c r="E1677" i="27"/>
  <c r="F1677" i="27" s="1"/>
  <c r="E1676" i="27"/>
  <c r="F1676" i="27" s="1"/>
  <c r="E1675" i="27"/>
  <c r="F1675" i="27" s="1"/>
  <c r="E1674" i="27"/>
  <c r="F1674" i="27" s="1"/>
  <c r="E1673" i="27"/>
  <c r="F1673" i="27" s="1"/>
  <c r="E1672" i="27"/>
  <c r="F1672" i="27" s="1"/>
  <c r="E1671" i="27"/>
  <c r="F1671" i="27" s="1"/>
  <c r="E1670" i="27"/>
  <c r="F1670" i="27" s="1"/>
  <c r="E1669" i="27"/>
  <c r="F1669" i="27" s="1"/>
  <c r="E1668" i="27"/>
  <c r="F1668" i="27" s="1"/>
  <c r="E1667" i="27"/>
  <c r="F1667" i="27" s="1"/>
  <c r="E1666" i="27"/>
  <c r="F1666" i="27" s="1"/>
  <c r="E1665" i="27"/>
  <c r="F1665" i="27" s="1"/>
  <c r="E1664" i="27"/>
  <c r="F1664" i="27" s="1"/>
  <c r="E1663" i="27"/>
  <c r="F1663" i="27" s="1"/>
  <c r="E1662" i="27"/>
  <c r="F1662" i="27" s="1"/>
  <c r="E1661" i="27"/>
  <c r="F1661" i="27" s="1"/>
  <c r="E1660" i="27"/>
  <c r="F1660" i="27" s="1"/>
  <c r="E1659" i="27"/>
  <c r="F1659" i="27" s="1"/>
  <c r="E1658" i="27"/>
  <c r="F1658" i="27" s="1"/>
  <c r="E1657" i="27"/>
  <c r="F1657" i="27" s="1"/>
  <c r="E1656" i="27"/>
  <c r="F1656" i="27" s="1"/>
  <c r="E1655" i="27"/>
  <c r="F1655" i="27" s="1"/>
  <c r="E1654" i="27"/>
  <c r="F1654" i="27" s="1"/>
  <c r="E1653" i="27"/>
  <c r="F1653" i="27" s="1"/>
  <c r="E1652" i="27"/>
  <c r="F1652" i="27" s="1"/>
  <c r="E1651" i="27"/>
  <c r="F1651" i="27" s="1"/>
  <c r="E1650" i="27"/>
  <c r="F1650" i="27" s="1"/>
  <c r="E1649" i="27"/>
  <c r="F1649" i="27" s="1"/>
  <c r="E1648" i="27"/>
  <c r="F1648" i="27" s="1"/>
  <c r="E1647" i="27"/>
  <c r="F1647" i="27" s="1"/>
  <c r="E1646" i="27"/>
  <c r="F1646" i="27" s="1"/>
  <c r="E1645" i="27"/>
  <c r="F1645" i="27" s="1"/>
  <c r="E1644" i="27"/>
  <c r="F1644" i="27" s="1"/>
  <c r="E1643" i="27"/>
  <c r="F1643" i="27" s="1"/>
  <c r="E1642" i="27"/>
  <c r="F1642" i="27" s="1"/>
  <c r="E1641" i="27"/>
  <c r="F1641" i="27" s="1"/>
  <c r="E1640" i="27"/>
  <c r="F1640" i="27" s="1"/>
  <c r="E1639" i="27"/>
  <c r="F1639" i="27" s="1"/>
  <c r="E1638" i="27"/>
  <c r="F1638" i="27" s="1"/>
  <c r="E1637" i="27"/>
  <c r="F1637" i="27" s="1"/>
  <c r="E1636" i="27"/>
  <c r="F1636" i="27" s="1"/>
  <c r="E1635" i="27"/>
  <c r="F1635" i="27" s="1"/>
  <c r="E1634" i="27"/>
  <c r="F1634" i="27" s="1"/>
  <c r="E1633" i="27"/>
  <c r="F1633" i="27" s="1"/>
  <c r="E1632" i="27"/>
  <c r="F1632" i="27" s="1"/>
  <c r="E1631" i="27"/>
  <c r="F1631" i="27" s="1"/>
  <c r="E1630" i="27"/>
  <c r="F1630" i="27" s="1"/>
  <c r="E1629" i="27"/>
  <c r="F1629" i="27" s="1"/>
  <c r="E1628" i="27"/>
  <c r="F1628" i="27" s="1"/>
  <c r="E1627" i="27"/>
  <c r="F1627" i="27" s="1"/>
  <c r="E1626" i="27"/>
  <c r="F1626" i="27" s="1"/>
  <c r="E1625" i="27"/>
  <c r="F1625" i="27" s="1"/>
  <c r="E1624" i="27"/>
  <c r="F1624" i="27" s="1"/>
  <c r="E1623" i="27"/>
  <c r="F1623" i="27" s="1"/>
  <c r="E1622" i="27"/>
  <c r="F1622" i="27" s="1"/>
  <c r="E1621" i="27"/>
  <c r="F1621" i="27" s="1"/>
  <c r="E1620" i="27"/>
  <c r="F1620" i="27" s="1"/>
  <c r="E1619" i="27"/>
  <c r="F1619" i="27" s="1"/>
  <c r="E1618" i="27"/>
  <c r="F1618" i="27" s="1"/>
  <c r="E1617" i="27"/>
  <c r="F1617" i="27" s="1"/>
  <c r="E1616" i="27"/>
  <c r="F1616" i="27" s="1"/>
  <c r="E1615" i="27"/>
  <c r="F1615" i="27" s="1"/>
  <c r="E1614" i="27"/>
  <c r="F1614" i="27" s="1"/>
  <c r="E1613" i="27"/>
  <c r="F1613" i="27" s="1"/>
  <c r="E1612" i="27"/>
  <c r="F1612" i="27" s="1"/>
  <c r="E1611" i="27"/>
  <c r="F1611" i="27" s="1"/>
  <c r="E1610" i="27"/>
  <c r="F1610" i="27" s="1"/>
  <c r="E1609" i="27"/>
  <c r="F1609" i="27" s="1"/>
  <c r="E1608" i="27"/>
  <c r="F1608" i="27" s="1"/>
  <c r="E1607" i="27"/>
  <c r="F1607" i="27" s="1"/>
  <c r="E1606" i="27"/>
  <c r="F1606" i="27" s="1"/>
  <c r="E1605" i="27"/>
  <c r="F1605" i="27" s="1"/>
  <c r="E1604" i="27"/>
  <c r="F1604" i="27" s="1"/>
  <c r="E1603" i="27"/>
  <c r="F1603" i="27" s="1"/>
  <c r="E1602" i="27"/>
  <c r="F1602" i="27" s="1"/>
  <c r="E1601" i="27"/>
  <c r="F1601" i="27" s="1"/>
  <c r="E1600" i="27"/>
  <c r="F1600" i="27" s="1"/>
  <c r="E1599" i="27"/>
  <c r="F1599" i="27" s="1"/>
  <c r="E1598" i="27"/>
  <c r="F1598" i="27" s="1"/>
  <c r="E1597" i="27"/>
  <c r="F1597" i="27" s="1"/>
  <c r="E1596" i="27"/>
  <c r="F1596" i="27" s="1"/>
  <c r="E1595" i="27"/>
  <c r="F1595" i="27" s="1"/>
  <c r="E1594" i="27"/>
  <c r="F1594" i="27" s="1"/>
  <c r="E1593" i="27"/>
  <c r="F1593" i="27" s="1"/>
  <c r="E1592" i="27"/>
  <c r="F1592" i="27" s="1"/>
  <c r="E1591" i="27"/>
  <c r="F1591" i="27" s="1"/>
  <c r="E1590" i="27"/>
  <c r="F1590" i="27" s="1"/>
  <c r="E1589" i="27"/>
  <c r="F1589" i="27" s="1"/>
  <c r="E1588" i="27"/>
  <c r="F1588" i="27" s="1"/>
  <c r="E1587" i="27"/>
  <c r="F1587" i="27" s="1"/>
  <c r="E1586" i="27"/>
  <c r="F1586" i="27" s="1"/>
  <c r="E1585" i="27"/>
  <c r="F1585" i="27" s="1"/>
  <c r="E1584" i="27"/>
  <c r="F1584" i="27" s="1"/>
  <c r="E1583" i="27"/>
  <c r="F1583" i="27" s="1"/>
  <c r="E1582" i="27"/>
  <c r="F1582" i="27" s="1"/>
  <c r="E1581" i="27"/>
  <c r="F1581" i="27" s="1"/>
  <c r="E1580" i="27"/>
  <c r="F1580" i="27" s="1"/>
  <c r="E1579" i="27"/>
  <c r="F1579" i="27" s="1"/>
  <c r="E1578" i="27"/>
  <c r="F1578" i="27" s="1"/>
  <c r="E1577" i="27"/>
  <c r="F1577" i="27" s="1"/>
  <c r="E1576" i="27"/>
  <c r="F1576" i="27" s="1"/>
  <c r="E1575" i="27"/>
  <c r="F1575" i="27" s="1"/>
  <c r="E1574" i="27"/>
  <c r="F1574" i="27" s="1"/>
  <c r="E1573" i="27"/>
  <c r="F1573" i="27" s="1"/>
  <c r="E1572" i="27"/>
  <c r="F1572" i="27" s="1"/>
  <c r="E1571" i="27"/>
  <c r="F1571" i="27" s="1"/>
  <c r="E1570" i="27"/>
  <c r="F1570" i="27" s="1"/>
  <c r="E1569" i="27"/>
  <c r="F1569" i="27" s="1"/>
  <c r="E1568" i="27"/>
  <c r="F1568" i="27" s="1"/>
  <c r="E1567" i="27"/>
  <c r="F1567" i="27" s="1"/>
  <c r="E1566" i="27"/>
  <c r="F1566" i="27" s="1"/>
  <c r="E1565" i="27"/>
  <c r="F1565" i="27" s="1"/>
  <c r="E1564" i="27"/>
  <c r="F1564" i="27" s="1"/>
  <c r="E1563" i="27"/>
  <c r="F1563" i="27" s="1"/>
  <c r="E1562" i="27"/>
  <c r="F1562" i="27" s="1"/>
  <c r="E1561" i="27"/>
  <c r="F1561" i="27" s="1"/>
  <c r="E1560" i="27"/>
  <c r="F1560" i="27" s="1"/>
  <c r="E1559" i="27"/>
  <c r="F1559" i="27" s="1"/>
  <c r="E1558" i="27"/>
  <c r="F1558" i="27" s="1"/>
  <c r="E1557" i="27"/>
  <c r="F1557" i="27" s="1"/>
  <c r="E1556" i="27"/>
  <c r="F1556" i="27" s="1"/>
  <c r="E1555" i="27"/>
  <c r="F1555" i="27" s="1"/>
  <c r="E1554" i="27"/>
  <c r="F1554" i="27" s="1"/>
  <c r="E1553" i="27"/>
  <c r="F1553" i="27" s="1"/>
  <c r="E1552" i="27"/>
  <c r="F1552" i="27" s="1"/>
  <c r="E1551" i="27"/>
  <c r="F1551" i="27" s="1"/>
  <c r="E1550" i="27"/>
  <c r="F1550" i="27" s="1"/>
  <c r="E1549" i="27"/>
  <c r="F1549" i="27" s="1"/>
  <c r="E1548" i="27"/>
  <c r="F1548" i="27" s="1"/>
  <c r="E1547" i="27"/>
  <c r="F1547" i="27" s="1"/>
  <c r="E1546" i="27"/>
  <c r="F1546" i="27" s="1"/>
  <c r="E1545" i="27"/>
  <c r="F1545" i="27" s="1"/>
  <c r="E1544" i="27"/>
  <c r="F1544" i="27" s="1"/>
  <c r="E1543" i="27"/>
  <c r="F1543" i="27" s="1"/>
  <c r="E1542" i="27"/>
  <c r="F1542" i="27" s="1"/>
  <c r="E1541" i="27"/>
  <c r="F1541" i="27" s="1"/>
  <c r="E1540" i="27"/>
  <c r="F1540" i="27" s="1"/>
  <c r="E1539" i="27"/>
  <c r="F1539" i="27" s="1"/>
  <c r="E1538" i="27"/>
  <c r="F1538" i="27" s="1"/>
  <c r="E1537" i="27"/>
  <c r="F1537" i="27" s="1"/>
  <c r="E1536" i="27"/>
  <c r="F1536" i="27" s="1"/>
  <c r="E1535" i="27"/>
  <c r="F1535" i="27" s="1"/>
  <c r="E1534" i="27"/>
  <c r="F1534" i="27" s="1"/>
  <c r="E1533" i="27"/>
  <c r="F1533" i="27" s="1"/>
  <c r="E1532" i="27"/>
  <c r="F1532" i="27" s="1"/>
  <c r="E1531" i="27"/>
  <c r="F1531" i="27" s="1"/>
  <c r="E1530" i="27"/>
  <c r="F1530" i="27" s="1"/>
  <c r="E1529" i="27"/>
  <c r="F1529" i="27" s="1"/>
  <c r="E1528" i="27"/>
  <c r="F1528" i="27" s="1"/>
  <c r="E1527" i="27"/>
  <c r="F1527" i="27" s="1"/>
  <c r="E1526" i="27"/>
  <c r="F1526" i="27" s="1"/>
  <c r="E1525" i="27"/>
  <c r="F1525" i="27" s="1"/>
  <c r="E1524" i="27"/>
  <c r="F1524" i="27" s="1"/>
  <c r="E1523" i="27"/>
  <c r="F1523" i="27" s="1"/>
  <c r="E1522" i="27"/>
  <c r="F1522" i="27" s="1"/>
  <c r="E1521" i="27"/>
  <c r="F1521" i="27" s="1"/>
  <c r="E1520" i="27"/>
  <c r="F1520" i="27" s="1"/>
  <c r="E1519" i="27"/>
  <c r="F1519" i="27" s="1"/>
  <c r="E1518" i="27"/>
  <c r="F1518" i="27" s="1"/>
  <c r="E1517" i="27"/>
  <c r="F1517" i="27" s="1"/>
  <c r="E1516" i="27"/>
  <c r="F1516" i="27" s="1"/>
  <c r="E1515" i="27"/>
  <c r="F1515" i="27" s="1"/>
  <c r="E1514" i="27"/>
  <c r="F1514" i="27" s="1"/>
  <c r="E1513" i="27"/>
  <c r="F1513" i="27" s="1"/>
  <c r="E1512" i="27"/>
  <c r="F1512" i="27" s="1"/>
  <c r="E1511" i="27"/>
  <c r="F1511" i="27" s="1"/>
  <c r="E1510" i="27"/>
  <c r="F1510" i="27" s="1"/>
  <c r="E1509" i="27"/>
  <c r="F1509" i="27" s="1"/>
  <c r="E1508" i="27"/>
  <c r="F1508" i="27" s="1"/>
  <c r="E1507" i="27"/>
  <c r="F1507" i="27" s="1"/>
  <c r="E1506" i="27"/>
  <c r="F1506" i="27" s="1"/>
  <c r="E1505" i="27"/>
  <c r="F1505" i="27" s="1"/>
  <c r="E1504" i="27"/>
  <c r="F1504" i="27" s="1"/>
  <c r="E1503" i="27"/>
  <c r="F1503" i="27" s="1"/>
  <c r="E1502" i="27"/>
  <c r="F1502" i="27" s="1"/>
  <c r="E1501" i="27"/>
  <c r="F1501" i="27" s="1"/>
  <c r="E1500" i="27"/>
  <c r="F1500" i="27" s="1"/>
  <c r="E1499" i="27"/>
  <c r="F1499" i="27" s="1"/>
  <c r="E1498" i="27"/>
  <c r="F1498" i="27" s="1"/>
  <c r="E1497" i="27"/>
  <c r="F1497" i="27" s="1"/>
  <c r="E1496" i="27"/>
  <c r="F1496" i="27" s="1"/>
  <c r="E1495" i="27"/>
  <c r="F1495" i="27" s="1"/>
  <c r="E1494" i="27"/>
  <c r="F1494" i="27" s="1"/>
  <c r="E1493" i="27"/>
  <c r="F1493" i="27" s="1"/>
  <c r="E1492" i="27"/>
  <c r="F1492" i="27" s="1"/>
  <c r="E1491" i="27"/>
  <c r="F1491" i="27" s="1"/>
  <c r="E1490" i="27"/>
  <c r="F1490" i="27" s="1"/>
  <c r="E1489" i="27"/>
  <c r="F1489" i="27" s="1"/>
  <c r="E1488" i="27"/>
  <c r="F1488" i="27" s="1"/>
  <c r="E1487" i="27"/>
  <c r="F1487" i="27" s="1"/>
  <c r="E1486" i="27"/>
  <c r="F1486" i="27" s="1"/>
  <c r="E1485" i="27"/>
  <c r="F1485" i="27" s="1"/>
  <c r="E1484" i="27"/>
  <c r="F1484" i="27" s="1"/>
  <c r="E1483" i="27"/>
  <c r="F1483" i="27" s="1"/>
  <c r="E1482" i="27"/>
  <c r="F1482" i="27" s="1"/>
  <c r="E1481" i="27"/>
  <c r="F1481" i="27" s="1"/>
  <c r="E1480" i="27"/>
  <c r="F1480" i="27" s="1"/>
  <c r="E1479" i="27"/>
  <c r="F1479" i="27" s="1"/>
  <c r="E1478" i="27"/>
  <c r="F1478" i="27" s="1"/>
  <c r="E1477" i="27"/>
  <c r="F1477" i="27" s="1"/>
  <c r="E1476" i="27"/>
  <c r="F1476" i="27" s="1"/>
  <c r="E1475" i="27"/>
  <c r="F1475" i="27" s="1"/>
  <c r="E1474" i="27"/>
  <c r="F1474" i="27" s="1"/>
  <c r="E1473" i="27"/>
  <c r="F1473" i="27" s="1"/>
  <c r="E1472" i="27"/>
  <c r="F1472" i="27" s="1"/>
  <c r="E1471" i="27"/>
  <c r="F1471" i="27" s="1"/>
  <c r="E1470" i="27"/>
  <c r="F1470" i="27" s="1"/>
  <c r="E1469" i="27"/>
  <c r="F1469" i="27" s="1"/>
  <c r="E1468" i="27"/>
  <c r="F1468" i="27" s="1"/>
  <c r="E1467" i="27"/>
  <c r="F1467" i="27" s="1"/>
  <c r="E1466" i="27"/>
  <c r="F1466" i="27" s="1"/>
  <c r="E1465" i="27"/>
  <c r="F1465" i="27" s="1"/>
  <c r="E1464" i="27"/>
  <c r="F1464" i="27" s="1"/>
  <c r="E1463" i="27"/>
  <c r="F1463" i="27" s="1"/>
  <c r="E1462" i="27"/>
  <c r="F1462" i="27" s="1"/>
  <c r="E1461" i="27"/>
  <c r="F1461" i="27" s="1"/>
  <c r="E1460" i="27"/>
  <c r="F1460" i="27" s="1"/>
  <c r="E1459" i="27"/>
  <c r="F1459" i="27" s="1"/>
  <c r="E1458" i="27"/>
  <c r="F1458" i="27" s="1"/>
  <c r="E1457" i="27"/>
  <c r="F1457" i="27" s="1"/>
  <c r="E1456" i="27"/>
  <c r="F1456" i="27" s="1"/>
  <c r="E1455" i="27"/>
  <c r="F1455" i="27" s="1"/>
  <c r="E1454" i="27"/>
  <c r="F1454" i="27" s="1"/>
  <c r="E1453" i="27"/>
  <c r="F1453" i="27" s="1"/>
  <c r="E1452" i="27"/>
  <c r="F1452" i="27" s="1"/>
  <c r="E1451" i="27"/>
  <c r="F1451" i="27" s="1"/>
  <c r="E1450" i="27"/>
  <c r="F1450" i="27" s="1"/>
  <c r="E1449" i="27"/>
  <c r="F1449" i="27" s="1"/>
  <c r="E1448" i="27"/>
  <c r="F1448" i="27" s="1"/>
  <c r="E1447" i="27"/>
  <c r="F1447" i="27" s="1"/>
  <c r="E1446" i="27"/>
  <c r="F1446" i="27" s="1"/>
  <c r="E1445" i="27"/>
  <c r="F1445" i="27" s="1"/>
  <c r="E1444" i="27"/>
  <c r="F1444" i="27" s="1"/>
  <c r="E1443" i="27"/>
  <c r="F1443" i="27" s="1"/>
  <c r="E1442" i="27"/>
  <c r="F1442" i="27" s="1"/>
  <c r="E1441" i="27"/>
  <c r="F1441" i="27" s="1"/>
  <c r="E1440" i="27"/>
  <c r="F1440" i="27" s="1"/>
  <c r="E1439" i="27"/>
  <c r="F1439" i="27" s="1"/>
  <c r="E1438" i="27"/>
  <c r="F1438" i="27" s="1"/>
  <c r="E1437" i="27"/>
  <c r="F1437" i="27" s="1"/>
  <c r="E1436" i="27"/>
  <c r="F1436" i="27" s="1"/>
  <c r="E1435" i="27"/>
  <c r="F1435" i="27" s="1"/>
  <c r="E1434" i="27"/>
  <c r="F1434" i="27" s="1"/>
  <c r="E1433" i="27"/>
  <c r="F1433" i="27" s="1"/>
  <c r="E1432" i="27"/>
  <c r="F1432" i="27" s="1"/>
  <c r="E1431" i="27"/>
  <c r="F1431" i="27" s="1"/>
  <c r="E1430" i="27"/>
  <c r="F1430" i="27" s="1"/>
  <c r="E1429" i="27"/>
  <c r="F1429" i="27" s="1"/>
  <c r="E1428" i="27"/>
  <c r="F1428" i="27" s="1"/>
  <c r="E1427" i="27"/>
  <c r="F1427" i="27" s="1"/>
  <c r="E1426" i="27"/>
  <c r="F1426" i="27" s="1"/>
  <c r="E1425" i="27"/>
  <c r="F1425" i="27" s="1"/>
  <c r="E1424" i="27"/>
  <c r="F1424" i="27" s="1"/>
  <c r="E1423" i="27"/>
  <c r="F1423" i="27" s="1"/>
  <c r="E1422" i="27"/>
  <c r="F1422" i="27" s="1"/>
  <c r="E1421" i="27"/>
  <c r="F1421" i="27" s="1"/>
  <c r="E1420" i="27"/>
  <c r="F1420" i="27" s="1"/>
  <c r="E1419" i="27"/>
  <c r="F1419" i="27" s="1"/>
  <c r="E1418" i="27"/>
  <c r="F1418" i="27" s="1"/>
  <c r="E1417" i="27"/>
  <c r="F1417" i="27" s="1"/>
  <c r="E1416" i="27"/>
  <c r="F1416" i="27" s="1"/>
  <c r="E1415" i="27"/>
  <c r="F1415" i="27" s="1"/>
  <c r="E1414" i="27"/>
  <c r="F1414" i="27" s="1"/>
  <c r="E1413" i="27"/>
  <c r="F1413" i="27" s="1"/>
  <c r="E1412" i="27"/>
  <c r="F1412" i="27" s="1"/>
  <c r="E1411" i="27"/>
  <c r="F1411" i="27" s="1"/>
  <c r="E1410" i="27"/>
  <c r="F1410" i="27" s="1"/>
  <c r="E1409" i="27"/>
  <c r="F1409" i="27" s="1"/>
  <c r="E1408" i="27"/>
  <c r="F1408" i="27" s="1"/>
  <c r="E1407" i="27"/>
  <c r="F1407" i="27" s="1"/>
  <c r="E1406" i="27"/>
  <c r="F1406" i="27" s="1"/>
  <c r="E1405" i="27"/>
  <c r="F1405" i="27" s="1"/>
  <c r="E1404" i="27"/>
  <c r="F1404" i="27" s="1"/>
  <c r="E1403" i="27"/>
  <c r="F1403" i="27" s="1"/>
  <c r="E1402" i="27"/>
  <c r="F1402" i="27" s="1"/>
  <c r="E1401" i="27"/>
  <c r="F1401" i="27" s="1"/>
  <c r="E1400" i="27"/>
  <c r="F1400" i="27" s="1"/>
  <c r="E1399" i="27"/>
  <c r="F1399" i="27" s="1"/>
  <c r="E1398" i="27"/>
  <c r="F1398" i="27" s="1"/>
  <c r="E1397" i="27"/>
  <c r="F1397" i="27" s="1"/>
  <c r="E1396" i="27"/>
  <c r="F1396" i="27" s="1"/>
  <c r="E1395" i="27"/>
  <c r="F1395" i="27" s="1"/>
  <c r="E1394" i="27"/>
  <c r="F1394" i="27" s="1"/>
  <c r="E1393" i="27"/>
  <c r="F1393" i="27" s="1"/>
  <c r="E1392" i="27"/>
  <c r="F1392" i="27" s="1"/>
  <c r="E1391" i="27"/>
  <c r="F1391" i="27" s="1"/>
  <c r="E1390" i="27"/>
  <c r="F1390" i="27" s="1"/>
  <c r="E1389" i="27"/>
  <c r="F1389" i="27" s="1"/>
  <c r="E1388" i="27"/>
  <c r="F1388" i="27" s="1"/>
  <c r="E1387" i="27"/>
  <c r="F1387" i="27" s="1"/>
  <c r="E1386" i="27"/>
  <c r="F1386" i="27" s="1"/>
  <c r="E1385" i="27"/>
  <c r="F1385" i="27" s="1"/>
  <c r="E1384" i="27"/>
  <c r="F1384" i="27" s="1"/>
  <c r="E1383" i="27"/>
  <c r="F1383" i="27" s="1"/>
  <c r="E1382" i="27"/>
  <c r="F1382" i="27" s="1"/>
  <c r="E1381" i="27"/>
  <c r="F1381" i="27" s="1"/>
  <c r="E1380" i="27"/>
  <c r="F1380" i="27" s="1"/>
  <c r="E1379" i="27"/>
  <c r="F1379" i="27" s="1"/>
  <c r="E1378" i="27"/>
  <c r="F1378" i="27" s="1"/>
  <c r="E1377" i="27"/>
  <c r="F1377" i="27" s="1"/>
  <c r="E1376" i="27"/>
  <c r="F1376" i="27" s="1"/>
  <c r="E1375" i="27"/>
  <c r="F1375" i="27" s="1"/>
  <c r="E1374" i="27"/>
  <c r="F1374" i="27" s="1"/>
  <c r="E1373" i="27"/>
  <c r="F1373" i="27" s="1"/>
  <c r="E1372" i="27"/>
  <c r="F1372" i="27" s="1"/>
  <c r="E1371" i="27"/>
  <c r="F1371" i="27" s="1"/>
  <c r="E1370" i="27"/>
  <c r="F1370" i="27" s="1"/>
  <c r="E1369" i="27"/>
  <c r="F1369" i="27" s="1"/>
  <c r="E1368" i="27"/>
  <c r="F1368" i="27" s="1"/>
  <c r="E1367" i="27"/>
  <c r="F1367" i="27" s="1"/>
  <c r="E1366" i="27"/>
  <c r="F1366" i="27" s="1"/>
  <c r="E1365" i="27"/>
  <c r="F1365" i="27" s="1"/>
  <c r="E1364" i="27"/>
  <c r="F1364" i="27" s="1"/>
  <c r="E1363" i="27"/>
  <c r="F1363" i="27" s="1"/>
  <c r="E1362" i="27"/>
  <c r="F1362" i="27" s="1"/>
  <c r="E1361" i="27"/>
  <c r="F1361" i="27" s="1"/>
  <c r="E1360" i="27"/>
  <c r="F1360" i="27" s="1"/>
  <c r="E1359" i="27"/>
  <c r="F1359" i="27" s="1"/>
  <c r="E1358" i="27"/>
  <c r="F1358" i="27" s="1"/>
  <c r="E1357" i="27"/>
  <c r="F1357" i="27" s="1"/>
  <c r="E1356" i="27"/>
  <c r="F1356" i="27" s="1"/>
  <c r="E1355" i="27"/>
  <c r="F1355" i="27" s="1"/>
  <c r="E1354" i="27"/>
  <c r="F1354" i="27" s="1"/>
  <c r="E1353" i="27"/>
  <c r="F1353" i="27" s="1"/>
  <c r="E1352" i="27"/>
  <c r="F1352" i="27" s="1"/>
  <c r="E1351" i="27"/>
  <c r="F1351" i="27" s="1"/>
  <c r="E1350" i="27"/>
  <c r="F1350" i="27" s="1"/>
  <c r="E1349" i="27"/>
  <c r="F1349" i="27" s="1"/>
  <c r="E1348" i="27"/>
  <c r="F1348" i="27" s="1"/>
  <c r="E1347" i="27"/>
  <c r="F1347" i="27" s="1"/>
  <c r="E1346" i="27"/>
  <c r="F1346" i="27" s="1"/>
  <c r="E1345" i="27"/>
  <c r="F1345" i="27" s="1"/>
  <c r="E1344" i="27"/>
  <c r="F1344" i="27" s="1"/>
  <c r="E1343" i="27"/>
  <c r="F1343" i="27" s="1"/>
  <c r="E1342" i="27"/>
  <c r="F1342" i="27" s="1"/>
  <c r="E1341" i="27"/>
  <c r="F1341" i="27" s="1"/>
  <c r="E1340" i="27"/>
  <c r="F1340" i="27" s="1"/>
  <c r="E1339" i="27"/>
  <c r="F1339" i="27" s="1"/>
  <c r="E1338" i="27"/>
  <c r="F1338" i="27" s="1"/>
  <c r="E1337" i="27"/>
  <c r="F1337" i="27" s="1"/>
  <c r="E1336" i="27"/>
  <c r="F1336" i="27" s="1"/>
  <c r="E1335" i="27"/>
  <c r="F1335" i="27" s="1"/>
  <c r="E1334" i="27"/>
  <c r="F1334" i="27" s="1"/>
  <c r="E1333" i="27"/>
  <c r="F1333" i="27" s="1"/>
  <c r="E1332" i="27"/>
  <c r="F1332" i="27" s="1"/>
  <c r="E1331" i="27"/>
  <c r="F1331" i="27" s="1"/>
  <c r="E1330" i="27"/>
  <c r="F1330" i="27" s="1"/>
  <c r="E1329" i="27"/>
  <c r="F1329" i="27" s="1"/>
  <c r="E1328" i="27"/>
  <c r="F1328" i="27" s="1"/>
  <c r="E1327" i="27"/>
  <c r="F1327" i="27" s="1"/>
  <c r="E1326" i="27"/>
  <c r="F1326" i="27" s="1"/>
  <c r="E1325" i="27"/>
  <c r="F1325" i="27" s="1"/>
  <c r="E1324" i="27"/>
  <c r="F1324" i="27" s="1"/>
  <c r="E1323" i="27"/>
  <c r="F1323" i="27" s="1"/>
  <c r="E1322" i="27"/>
  <c r="F1322" i="27" s="1"/>
  <c r="E1321" i="27"/>
  <c r="F1321" i="27" s="1"/>
  <c r="E1320" i="27"/>
  <c r="F1320" i="27" s="1"/>
  <c r="E1319" i="27"/>
  <c r="F1319" i="27" s="1"/>
  <c r="E1318" i="27"/>
  <c r="F1318" i="27" s="1"/>
  <c r="E1317" i="27"/>
  <c r="F1317" i="27" s="1"/>
  <c r="E1316" i="27"/>
  <c r="F1316" i="27" s="1"/>
  <c r="E1315" i="27"/>
  <c r="F1315" i="27" s="1"/>
  <c r="E1314" i="27"/>
  <c r="F1314" i="27" s="1"/>
  <c r="E1313" i="27"/>
  <c r="F1313" i="27" s="1"/>
  <c r="E1312" i="27"/>
  <c r="F1312" i="27" s="1"/>
  <c r="E1311" i="27"/>
  <c r="F1311" i="27" s="1"/>
  <c r="E1310" i="27"/>
  <c r="F1310" i="27" s="1"/>
  <c r="E1309" i="27"/>
  <c r="F1309" i="27" s="1"/>
  <c r="E1308" i="27"/>
  <c r="F1308" i="27" s="1"/>
  <c r="E1307" i="27"/>
  <c r="F1307" i="27" s="1"/>
  <c r="E1306" i="27"/>
  <c r="F1306" i="27" s="1"/>
  <c r="E1305" i="27"/>
  <c r="F1305" i="27" s="1"/>
  <c r="E1304" i="27"/>
  <c r="F1304" i="27" s="1"/>
  <c r="E1303" i="27"/>
  <c r="F1303" i="27" s="1"/>
  <c r="E1302" i="27"/>
  <c r="F1302" i="27" s="1"/>
  <c r="E1301" i="27"/>
  <c r="F1301" i="27" s="1"/>
  <c r="E1300" i="27"/>
  <c r="F1300" i="27" s="1"/>
  <c r="E1299" i="27"/>
  <c r="F1299" i="27" s="1"/>
  <c r="E1298" i="27"/>
  <c r="F1298" i="27" s="1"/>
  <c r="E1297" i="27"/>
  <c r="F1297" i="27" s="1"/>
  <c r="E1296" i="27"/>
  <c r="F1296" i="27" s="1"/>
  <c r="E1295" i="27"/>
  <c r="F1295" i="27" s="1"/>
  <c r="E1294" i="27"/>
  <c r="F1294" i="27" s="1"/>
  <c r="E1293" i="27"/>
  <c r="F1293" i="27" s="1"/>
  <c r="E1292" i="27"/>
  <c r="F1292" i="27" s="1"/>
  <c r="E1291" i="27"/>
  <c r="F1291" i="27" s="1"/>
  <c r="E1290" i="27"/>
  <c r="F1290" i="27" s="1"/>
  <c r="E1289" i="27"/>
  <c r="F1289" i="27" s="1"/>
  <c r="E1288" i="27"/>
  <c r="F1288" i="27" s="1"/>
  <c r="E1287" i="27"/>
  <c r="F1287" i="27" s="1"/>
  <c r="E1286" i="27"/>
  <c r="F1286" i="27" s="1"/>
  <c r="E1285" i="27"/>
  <c r="F1285" i="27" s="1"/>
  <c r="E1284" i="27"/>
  <c r="F1284" i="27" s="1"/>
  <c r="E1283" i="27"/>
  <c r="F1283" i="27" s="1"/>
  <c r="E1282" i="27"/>
  <c r="F1282" i="27" s="1"/>
  <c r="E1281" i="27"/>
  <c r="F1281" i="27" s="1"/>
  <c r="E1280" i="27"/>
  <c r="F1280" i="27" s="1"/>
  <c r="E1279" i="27"/>
  <c r="F1279" i="27" s="1"/>
  <c r="E1278" i="27"/>
  <c r="F1278" i="27" s="1"/>
  <c r="E1277" i="27"/>
  <c r="F1277" i="27" s="1"/>
  <c r="E1276" i="27"/>
  <c r="F1276" i="27" s="1"/>
  <c r="E1275" i="27"/>
  <c r="F1275" i="27" s="1"/>
  <c r="E1274" i="27"/>
  <c r="F1274" i="27" s="1"/>
  <c r="E1273" i="27"/>
  <c r="F1273" i="27" s="1"/>
  <c r="E1272" i="27"/>
  <c r="F1272" i="27" s="1"/>
  <c r="E1271" i="27"/>
  <c r="F1271" i="27" s="1"/>
  <c r="E1270" i="27"/>
  <c r="F1270" i="27" s="1"/>
  <c r="E1269" i="27"/>
  <c r="F1269" i="27" s="1"/>
  <c r="E1268" i="27"/>
  <c r="F1268" i="27" s="1"/>
  <c r="E1267" i="27"/>
  <c r="F1267" i="27" s="1"/>
  <c r="E1266" i="27"/>
  <c r="F1266" i="27" s="1"/>
  <c r="E1265" i="27"/>
  <c r="F1265" i="27" s="1"/>
  <c r="E1264" i="27"/>
  <c r="F1264" i="27" s="1"/>
  <c r="E1263" i="27"/>
  <c r="F1263" i="27" s="1"/>
  <c r="E1262" i="27"/>
  <c r="F1262" i="27" s="1"/>
  <c r="E1261" i="27"/>
  <c r="F1261" i="27" s="1"/>
  <c r="E1260" i="27"/>
  <c r="F1260" i="27" s="1"/>
  <c r="E1259" i="27"/>
  <c r="F1259" i="27" s="1"/>
  <c r="E1258" i="27"/>
  <c r="F1258" i="27" s="1"/>
  <c r="E1257" i="27"/>
  <c r="F1257" i="27" s="1"/>
  <c r="E1256" i="27"/>
  <c r="F1256" i="27" s="1"/>
  <c r="E1255" i="27"/>
  <c r="F1255" i="27" s="1"/>
  <c r="E1254" i="27"/>
  <c r="F1254" i="27" s="1"/>
  <c r="E1253" i="27"/>
  <c r="F1253" i="27" s="1"/>
  <c r="E1252" i="27"/>
  <c r="F1252" i="27" s="1"/>
  <c r="E1251" i="27"/>
  <c r="F1251" i="27" s="1"/>
  <c r="E1250" i="27"/>
  <c r="F1250" i="27" s="1"/>
  <c r="E1249" i="27"/>
  <c r="F1249" i="27" s="1"/>
  <c r="E1248" i="27"/>
  <c r="F1248" i="27" s="1"/>
  <c r="E1247" i="27"/>
  <c r="F1247" i="27" s="1"/>
  <c r="E1246" i="27"/>
  <c r="F1246" i="27" s="1"/>
  <c r="E1245" i="27"/>
  <c r="F1245" i="27" s="1"/>
  <c r="E1244" i="27"/>
  <c r="F1244" i="27" s="1"/>
  <c r="E1243" i="27"/>
  <c r="F1243" i="27" s="1"/>
  <c r="E1242" i="27"/>
  <c r="F1242" i="27" s="1"/>
  <c r="E1241" i="27"/>
  <c r="F1241" i="27" s="1"/>
  <c r="E1240" i="27"/>
  <c r="F1240" i="27" s="1"/>
  <c r="E1239" i="27"/>
  <c r="F1239" i="27" s="1"/>
  <c r="E1238" i="27"/>
  <c r="F1238" i="27" s="1"/>
  <c r="E1237" i="27"/>
  <c r="F1237" i="27" s="1"/>
  <c r="E1236" i="27"/>
  <c r="F1236" i="27" s="1"/>
  <c r="E1235" i="27"/>
  <c r="F1235" i="27" s="1"/>
  <c r="E1234" i="27"/>
  <c r="F1234" i="27" s="1"/>
  <c r="E1233" i="27"/>
  <c r="F1233" i="27" s="1"/>
  <c r="E1232" i="27"/>
  <c r="F1232" i="27" s="1"/>
  <c r="E1231" i="27"/>
  <c r="F1231" i="27" s="1"/>
  <c r="E1230" i="27"/>
  <c r="F1230" i="27" s="1"/>
  <c r="E1229" i="27"/>
  <c r="F1229" i="27" s="1"/>
  <c r="E1228" i="27"/>
  <c r="F1228" i="27" s="1"/>
  <c r="E1227" i="27"/>
  <c r="F1227" i="27" s="1"/>
  <c r="E1226" i="27"/>
  <c r="F1226" i="27" s="1"/>
  <c r="E1225" i="27"/>
  <c r="F1225" i="27" s="1"/>
  <c r="E1224" i="27"/>
  <c r="F1224" i="27" s="1"/>
  <c r="E1223" i="27"/>
  <c r="F1223" i="27" s="1"/>
  <c r="E1222" i="27"/>
  <c r="F1222" i="27" s="1"/>
  <c r="E1221" i="27"/>
  <c r="F1221" i="27" s="1"/>
  <c r="E1220" i="27"/>
  <c r="F1220" i="27" s="1"/>
  <c r="E1219" i="27"/>
  <c r="F1219" i="27" s="1"/>
  <c r="E1218" i="27"/>
  <c r="F1218" i="27" s="1"/>
  <c r="E1217" i="27"/>
  <c r="F1217" i="27" s="1"/>
  <c r="E1216" i="27"/>
  <c r="F1216" i="27" s="1"/>
  <c r="E1215" i="27"/>
  <c r="F1215" i="27" s="1"/>
  <c r="E1214" i="27"/>
  <c r="F1214" i="27" s="1"/>
  <c r="E1213" i="27"/>
  <c r="F1213" i="27" s="1"/>
  <c r="E1212" i="27"/>
  <c r="F1212" i="27" s="1"/>
  <c r="E1211" i="27"/>
  <c r="F1211" i="27" s="1"/>
  <c r="E1210" i="27"/>
  <c r="F1210" i="27" s="1"/>
  <c r="E1209" i="27"/>
  <c r="F1209" i="27" s="1"/>
  <c r="E1208" i="27"/>
  <c r="F1208" i="27" s="1"/>
  <c r="E1207" i="27"/>
  <c r="F1207" i="27" s="1"/>
  <c r="E1206" i="27"/>
  <c r="F1206" i="27" s="1"/>
  <c r="E1205" i="27"/>
  <c r="F1205" i="27" s="1"/>
  <c r="E1204" i="27"/>
  <c r="F1204" i="27" s="1"/>
  <c r="E1203" i="27"/>
  <c r="F1203" i="27" s="1"/>
  <c r="E1202" i="27"/>
  <c r="F1202" i="27" s="1"/>
  <c r="E1201" i="27"/>
  <c r="F1201" i="27" s="1"/>
  <c r="E1200" i="27"/>
  <c r="F1200" i="27" s="1"/>
  <c r="E1199" i="27"/>
  <c r="F1199" i="27" s="1"/>
  <c r="E1198" i="27"/>
  <c r="F1198" i="27" s="1"/>
  <c r="E1197" i="27"/>
  <c r="F1197" i="27" s="1"/>
  <c r="E1196" i="27"/>
  <c r="F1196" i="27" s="1"/>
  <c r="E1195" i="27"/>
  <c r="F1195" i="27" s="1"/>
  <c r="E1194" i="27"/>
  <c r="F1194" i="27" s="1"/>
  <c r="E1193" i="27"/>
  <c r="F1193" i="27" s="1"/>
  <c r="E1192" i="27"/>
  <c r="F1192" i="27" s="1"/>
  <c r="E1191" i="27"/>
  <c r="F1191" i="27" s="1"/>
  <c r="E1190" i="27"/>
  <c r="F1190" i="27" s="1"/>
  <c r="E1189" i="27"/>
  <c r="F1189" i="27" s="1"/>
  <c r="E1188" i="27"/>
  <c r="F1188" i="27" s="1"/>
  <c r="E1187" i="27"/>
  <c r="F1187" i="27" s="1"/>
  <c r="E1186" i="27"/>
  <c r="F1186" i="27" s="1"/>
  <c r="E1185" i="27"/>
  <c r="F1185" i="27" s="1"/>
  <c r="E1184" i="27"/>
  <c r="F1184" i="27" s="1"/>
  <c r="E1183" i="27"/>
  <c r="F1183" i="27" s="1"/>
  <c r="E1182" i="27"/>
  <c r="F1182" i="27" s="1"/>
  <c r="E1181" i="27"/>
  <c r="F1181" i="27" s="1"/>
  <c r="E1180" i="27"/>
  <c r="F1180" i="27" s="1"/>
  <c r="E1179" i="27"/>
  <c r="F1179" i="27" s="1"/>
  <c r="E1178" i="27"/>
  <c r="F1178" i="27" s="1"/>
  <c r="E1177" i="27"/>
  <c r="F1177" i="27" s="1"/>
  <c r="E1176" i="27"/>
  <c r="F1176" i="27" s="1"/>
  <c r="E1175" i="27"/>
  <c r="F1175" i="27" s="1"/>
  <c r="E1174" i="27"/>
  <c r="F1174" i="27" s="1"/>
  <c r="E1173" i="27"/>
  <c r="F1173" i="27" s="1"/>
  <c r="E1172" i="27"/>
  <c r="F1172" i="27" s="1"/>
  <c r="E1171" i="27"/>
  <c r="F1171" i="27" s="1"/>
  <c r="E1170" i="27"/>
  <c r="F1170" i="27" s="1"/>
  <c r="E1169" i="27"/>
  <c r="F1169" i="27" s="1"/>
  <c r="E1168" i="27"/>
  <c r="F1168" i="27" s="1"/>
  <c r="E1167" i="27"/>
  <c r="F1167" i="27" s="1"/>
  <c r="E1166" i="27"/>
  <c r="F1166" i="27" s="1"/>
  <c r="E1165" i="27"/>
  <c r="F1165" i="27" s="1"/>
  <c r="E1164" i="27"/>
  <c r="F1164" i="27" s="1"/>
  <c r="E1163" i="27"/>
  <c r="F1163" i="27" s="1"/>
  <c r="E1162" i="27"/>
  <c r="F1162" i="27" s="1"/>
  <c r="E1161" i="27"/>
  <c r="F1161" i="27" s="1"/>
  <c r="E1160" i="27"/>
  <c r="F1160" i="27" s="1"/>
  <c r="E1159" i="27"/>
  <c r="F1159" i="27" s="1"/>
  <c r="E1158" i="27"/>
  <c r="F1158" i="27" s="1"/>
  <c r="E1157" i="27"/>
  <c r="F1157" i="27" s="1"/>
  <c r="E1156" i="27"/>
  <c r="F1156" i="27" s="1"/>
  <c r="E1155" i="27"/>
  <c r="F1155" i="27" s="1"/>
  <c r="E1154" i="27"/>
  <c r="F1154" i="27" s="1"/>
  <c r="E1153" i="27"/>
  <c r="F1153" i="27" s="1"/>
  <c r="E1152" i="27"/>
  <c r="F1152" i="27" s="1"/>
  <c r="E1151" i="27"/>
  <c r="F1151" i="27" s="1"/>
  <c r="E1150" i="27"/>
  <c r="F1150" i="27" s="1"/>
  <c r="E1149" i="27"/>
  <c r="F1149" i="27" s="1"/>
  <c r="E1148" i="27"/>
  <c r="F1148" i="27" s="1"/>
  <c r="E1147" i="27"/>
  <c r="F1147" i="27" s="1"/>
  <c r="E1146" i="27"/>
  <c r="F1146" i="27" s="1"/>
  <c r="E1145" i="27"/>
  <c r="F1145" i="27" s="1"/>
  <c r="E1144" i="27"/>
  <c r="F1144" i="27" s="1"/>
  <c r="E1143" i="27"/>
  <c r="F1143" i="27" s="1"/>
  <c r="E1142" i="27"/>
  <c r="F1142" i="27" s="1"/>
  <c r="E1141" i="27"/>
  <c r="F1141" i="27" s="1"/>
  <c r="E1140" i="27"/>
  <c r="F1140" i="27" s="1"/>
  <c r="E1139" i="27"/>
  <c r="F1139" i="27" s="1"/>
  <c r="E1138" i="27"/>
  <c r="F1138" i="27" s="1"/>
  <c r="E1137" i="27"/>
  <c r="F1137" i="27" s="1"/>
  <c r="E1136" i="27"/>
  <c r="F1136" i="27" s="1"/>
  <c r="E1135" i="27"/>
  <c r="F1135" i="27" s="1"/>
  <c r="E1134" i="27"/>
  <c r="F1134" i="27" s="1"/>
  <c r="E1133" i="27"/>
  <c r="F1133" i="27" s="1"/>
  <c r="E1132" i="27"/>
  <c r="F1132" i="27" s="1"/>
  <c r="E1131" i="27"/>
  <c r="F1131" i="27" s="1"/>
  <c r="E1130" i="27"/>
  <c r="F1130" i="27" s="1"/>
  <c r="E1129" i="27"/>
  <c r="F1129" i="27" s="1"/>
  <c r="E1128" i="27"/>
  <c r="F1128" i="27" s="1"/>
  <c r="E1127" i="27"/>
  <c r="F1127" i="27" s="1"/>
  <c r="E1126" i="27"/>
  <c r="F1126" i="27" s="1"/>
  <c r="E1125" i="27"/>
  <c r="F1125" i="27" s="1"/>
  <c r="E1124" i="27"/>
  <c r="F1124" i="27" s="1"/>
  <c r="E1123" i="27"/>
  <c r="F1123" i="27" s="1"/>
  <c r="E1122" i="27"/>
  <c r="F1122" i="27" s="1"/>
  <c r="E1121" i="27"/>
  <c r="F1121" i="27" s="1"/>
  <c r="E1120" i="27"/>
  <c r="F1120" i="27" s="1"/>
  <c r="E1119" i="27"/>
  <c r="F1119" i="27" s="1"/>
  <c r="E1118" i="27"/>
  <c r="F1118" i="27" s="1"/>
  <c r="E1117" i="27"/>
  <c r="F1117" i="27" s="1"/>
  <c r="E1116" i="27"/>
  <c r="F1116" i="27" s="1"/>
  <c r="E1115" i="27"/>
  <c r="F1115" i="27" s="1"/>
  <c r="E1114" i="27"/>
  <c r="F1114" i="27" s="1"/>
  <c r="E1113" i="27"/>
  <c r="F1113" i="27" s="1"/>
  <c r="E1112" i="27"/>
  <c r="F1112" i="27" s="1"/>
  <c r="E1111" i="27"/>
  <c r="F1111" i="27" s="1"/>
  <c r="E1110" i="27"/>
  <c r="F1110" i="27" s="1"/>
  <c r="E1109" i="27"/>
  <c r="F1109" i="27" s="1"/>
  <c r="E1108" i="27"/>
  <c r="F1108" i="27" s="1"/>
  <c r="E1107" i="27"/>
  <c r="F1107" i="27" s="1"/>
  <c r="E1106" i="27"/>
  <c r="F1106" i="27" s="1"/>
  <c r="E1105" i="27"/>
  <c r="F1105" i="27" s="1"/>
  <c r="E1104" i="27"/>
  <c r="F1104" i="27" s="1"/>
  <c r="E1103" i="27"/>
  <c r="F1103" i="27" s="1"/>
  <c r="E1102" i="27"/>
  <c r="F1102" i="27" s="1"/>
  <c r="E1101" i="27"/>
  <c r="F1101" i="27" s="1"/>
  <c r="E1100" i="27"/>
  <c r="F1100" i="27" s="1"/>
  <c r="E1099" i="27"/>
  <c r="F1099" i="27" s="1"/>
  <c r="E1098" i="27"/>
  <c r="F1098" i="27" s="1"/>
  <c r="E1097" i="27"/>
  <c r="F1097" i="27" s="1"/>
  <c r="E1096" i="27"/>
  <c r="F1096" i="27" s="1"/>
  <c r="E1095" i="27"/>
  <c r="F1095" i="27" s="1"/>
  <c r="E1094" i="27"/>
  <c r="F1094" i="27" s="1"/>
  <c r="E1093" i="27"/>
  <c r="F1093" i="27" s="1"/>
  <c r="E1092" i="27"/>
  <c r="F1092" i="27" s="1"/>
  <c r="E1091" i="27"/>
  <c r="F1091" i="27" s="1"/>
  <c r="E1090" i="27"/>
  <c r="F1090" i="27" s="1"/>
  <c r="E1089" i="27"/>
  <c r="F1089" i="27" s="1"/>
  <c r="E1088" i="27"/>
  <c r="F1088" i="27" s="1"/>
  <c r="E1087" i="27"/>
  <c r="F1087" i="27" s="1"/>
  <c r="E1086" i="27"/>
  <c r="F1086" i="27" s="1"/>
  <c r="E1085" i="27"/>
  <c r="F1085" i="27" s="1"/>
  <c r="E1084" i="27"/>
  <c r="F1084" i="27" s="1"/>
  <c r="E1083" i="27"/>
  <c r="F1083" i="27" s="1"/>
  <c r="E1082" i="27"/>
  <c r="F1082" i="27" s="1"/>
  <c r="E1081" i="27"/>
  <c r="F1081" i="27" s="1"/>
  <c r="E1080" i="27"/>
  <c r="F1080" i="27" s="1"/>
  <c r="E1079" i="27"/>
  <c r="F1079" i="27" s="1"/>
  <c r="E1078" i="27"/>
  <c r="F1078" i="27" s="1"/>
  <c r="E1077" i="27"/>
  <c r="F1077" i="27" s="1"/>
  <c r="E1076" i="27"/>
  <c r="F1076" i="27" s="1"/>
  <c r="E1075" i="27"/>
  <c r="F1075" i="27" s="1"/>
  <c r="E1074" i="27"/>
  <c r="F1074" i="27" s="1"/>
  <c r="E1073" i="27"/>
  <c r="F1073" i="27" s="1"/>
  <c r="E1072" i="27"/>
  <c r="F1072" i="27" s="1"/>
  <c r="E1071" i="27"/>
  <c r="F1071" i="27" s="1"/>
  <c r="E1070" i="27"/>
  <c r="F1070" i="27" s="1"/>
  <c r="E1069" i="27"/>
  <c r="F1069" i="27" s="1"/>
  <c r="E1068" i="27"/>
  <c r="F1068" i="27" s="1"/>
  <c r="E1067" i="27"/>
  <c r="F1067" i="27" s="1"/>
  <c r="E1066" i="27"/>
  <c r="F1066" i="27" s="1"/>
  <c r="E1065" i="27"/>
  <c r="F1065" i="27" s="1"/>
  <c r="E1064" i="27"/>
  <c r="F1064" i="27" s="1"/>
  <c r="E1063" i="27"/>
  <c r="F1063" i="27" s="1"/>
  <c r="E1062" i="27"/>
  <c r="F1062" i="27" s="1"/>
  <c r="E1061" i="27"/>
  <c r="F1061" i="27" s="1"/>
  <c r="E1060" i="27"/>
  <c r="F1060" i="27" s="1"/>
  <c r="E1059" i="27"/>
  <c r="F1059" i="27" s="1"/>
  <c r="E1058" i="27"/>
  <c r="F1058" i="27" s="1"/>
  <c r="E1057" i="27"/>
  <c r="F1057" i="27" s="1"/>
  <c r="E1056" i="27"/>
  <c r="F1056" i="27" s="1"/>
  <c r="E1055" i="27"/>
  <c r="F1055" i="27" s="1"/>
  <c r="E1054" i="27"/>
  <c r="F1054" i="27" s="1"/>
  <c r="E1053" i="27"/>
  <c r="F1053" i="27" s="1"/>
  <c r="E1052" i="27"/>
  <c r="F1052" i="27" s="1"/>
  <c r="E1051" i="27"/>
  <c r="F1051" i="27" s="1"/>
  <c r="E1050" i="27"/>
  <c r="F1050" i="27" s="1"/>
  <c r="E1049" i="27"/>
  <c r="F1049" i="27" s="1"/>
  <c r="E1048" i="27"/>
  <c r="F1048" i="27" s="1"/>
  <c r="E1047" i="27"/>
  <c r="F1047" i="27" s="1"/>
  <c r="E1046" i="27"/>
  <c r="F1046" i="27" s="1"/>
  <c r="E1045" i="27"/>
  <c r="F1045" i="27" s="1"/>
  <c r="E1044" i="27"/>
  <c r="F1044" i="27" s="1"/>
  <c r="E1043" i="27"/>
  <c r="F1043" i="27" s="1"/>
  <c r="E1042" i="27"/>
  <c r="F1042" i="27" s="1"/>
  <c r="E1041" i="27"/>
  <c r="F1041" i="27" s="1"/>
  <c r="E1040" i="27"/>
  <c r="F1040" i="27" s="1"/>
  <c r="E1039" i="27"/>
  <c r="F1039" i="27" s="1"/>
  <c r="E1038" i="27"/>
  <c r="F1038" i="27" s="1"/>
  <c r="E1037" i="27"/>
  <c r="F1037" i="27" s="1"/>
  <c r="E1036" i="27"/>
  <c r="F1036" i="27" s="1"/>
  <c r="E1035" i="27"/>
  <c r="F1035" i="27" s="1"/>
  <c r="E1034" i="27"/>
  <c r="F1034" i="27" s="1"/>
  <c r="E1033" i="27"/>
  <c r="F1033" i="27" s="1"/>
  <c r="E1032" i="27"/>
  <c r="F1032" i="27" s="1"/>
  <c r="E1031" i="27"/>
  <c r="F1031" i="27" s="1"/>
  <c r="E1030" i="27"/>
  <c r="F1030" i="27" s="1"/>
  <c r="E1029" i="27"/>
  <c r="F1029" i="27" s="1"/>
  <c r="E1028" i="27"/>
  <c r="F1028" i="27" s="1"/>
  <c r="E1027" i="27"/>
  <c r="F1027" i="27" s="1"/>
  <c r="E1026" i="27"/>
  <c r="F1026" i="27" s="1"/>
  <c r="E1025" i="27"/>
  <c r="F1025" i="27" s="1"/>
  <c r="E1024" i="27"/>
  <c r="F1024" i="27" s="1"/>
  <c r="E1023" i="27"/>
  <c r="F1023" i="27" s="1"/>
  <c r="E1022" i="27"/>
  <c r="F1022" i="27" s="1"/>
  <c r="E1021" i="27"/>
  <c r="F1021" i="27" s="1"/>
  <c r="E1020" i="27"/>
  <c r="F1020" i="27" s="1"/>
  <c r="E1019" i="27"/>
  <c r="F1019" i="27" s="1"/>
  <c r="E1018" i="27"/>
  <c r="F1018" i="27" s="1"/>
  <c r="E1017" i="27"/>
  <c r="F1017" i="27" s="1"/>
  <c r="E1016" i="27"/>
  <c r="F1016" i="27" s="1"/>
  <c r="E1015" i="27"/>
  <c r="F1015" i="27" s="1"/>
  <c r="E1014" i="27"/>
  <c r="F1014" i="27" s="1"/>
  <c r="E1013" i="27"/>
  <c r="F1013" i="27" s="1"/>
  <c r="E1012" i="27"/>
  <c r="F1012" i="27" s="1"/>
  <c r="E1011" i="27"/>
  <c r="F1011" i="27" s="1"/>
  <c r="E1010" i="27"/>
  <c r="F1010" i="27" s="1"/>
  <c r="E1009" i="27"/>
  <c r="F1009" i="27" s="1"/>
  <c r="E1008" i="27"/>
  <c r="F1008" i="27" s="1"/>
  <c r="E1007" i="27"/>
  <c r="F1007" i="27" s="1"/>
  <c r="E1006" i="27"/>
  <c r="F1006" i="27" s="1"/>
  <c r="E1005" i="27"/>
  <c r="F1005" i="27" s="1"/>
  <c r="E1004" i="27"/>
  <c r="F1004" i="27" s="1"/>
  <c r="E1003" i="27"/>
  <c r="F1003" i="27" s="1"/>
  <c r="E1002" i="27"/>
  <c r="F1002" i="27" s="1"/>
  <c r="E1001" i="27"/>
  <c r="F1001" i="27" s="1"/>
  <c r="E1000" i="27"/>
  <c r="F1000" i="27" s="1"/>
  <c r="E999" i="27"/>
  <c r="F999" i="27" s="1"/>
  <c r="E998" i="27"/>
  <c r="F998" i="27" s="1"/>
  <c r="E997" i="27"/>
  <c r="F997" i="27" s="1"/>
  <c r="E996" i="27"/>
  <c r="F996" i="27" s="1"/>
  <c r="E995" i="27"/>
  <c r="F995" i="27" s="1"/>
  <c r="E994" i="27"/>
  <c r="F994" i="27" s="1"/>
  <c r="E993" i="27"/>
  <c r="F993" i="27" s="1"/>
  <c r="E992" i="27"/>
  <c r="F992" i="27" s="1"/>
  <c r="E991" i="27"/>
  <c r="F991" i="27" s="1"/>
  <c r="E990" i="27"/>
  <c r="F990" i="27" s="1"/>
  <c r="E989" i="27"/>
  <c r="F989" i="27" s="1"/>
  <c r="E988" i="27"/>
  <c r="F988" i="27" s="1"/>
  <c r="E987" i="27"/>
  <c r="F987" i="27" s="1"/>
  <c r="E986" i="27"/>
  <c r="F986" i="27" s="1"/>
  <c r="E985" i="27"/>
  <c r="F985" i="27" s="1"/>
  <c r="E984" i="27"/>
  <c r="F984" i="27" s="1"/>
  <c r="E983" i="27"/>
  <c r="F983" i="27" s="1"/>
  <c r="E982" i="27"/>
  <c r="F982" i="27" s="1"/>
  <c r="E981" i="27"/>
  <c r="F981" i="27" s="1"/>
  <c r="E980" i="27"/>
  <c r="F980" i="27" s="1"/>
  <c r="E979" i="27"/>
  <c r="F979" i="27" s="1"/>
  <c r="E978" i="27"/>
  <c r="F978" i="27" s="1"/>
  <c r="E977" i="27"/>
  <c r="F977" i="27" s="1"/>
  <c r="E976" i="27"/>
  <c r="F976" i="27" s="1"/>
  <c r="E975" i="27"/>
  <c r="F975" i="27" s="1"/>
  <c r="E974" i="27"/>
  <c r="F974" i="27" s="1"/>
  <c r="E973" i="27"/>
  <c r="F973" i="27" s="1"/>
  <c r="E972" i="27"/>
  <c r="F972" i="27" s="1"/>
  <c r="E971" i="27"/>
  <c r="F971" i="27" s="1"/>
  <c r="E970" i="27"/>
  <c r="F970" i="27" s="1"/>
  <c r="E969" i="27"/>
  <c r="F969" i="27" s="1"/>
  <c r="E968" i="27"/>
  <c r="F968" i="27" s="1"/>
  <c r="E967" i="27"/>
  <c r="F967" i="27" s="1"/>
  <c r="E966" i="27"/>
  <c r="F966" i="27" s="1"/>
  <c r="E965" i="27"/>
  <c r="F965" i="27" s="1"/>
  <c r="E964" i="27"/>
  <c r="F964" i="27" s="1"/>
  <c r="E963" i="27"/>
  <c r="F963" i="27" s="1"/>
  <c r="E962" i="27"/>
  <c r="F962" i="27" s="1"/>
  <c r="E961" i="27"/>
  <c r="F961" i="27" s="1"/>
  <c r="E960" i="27"/>
  <c r="F960" i="27" s="1"/>
  <c r="E959" i="27"/>
  <c r="F959" i="27" s="1"/>
  <c r="E958" i="27"/>
  <c r="F958" i="27" s="1"/>
  <c r="E957" i="27"/>
  <c r="F957" i="27" s="1"/>
  <c r="E956" i="27"/>
  <c r="F956" i="27" s="1"/>
  <c r="E955" i="27"/>
  <c r="F955" i="27" s="1"/>
  <c r="E954" i="27"/>
  <c r="F954" i="27" s="1"/>
  <c r="E953" i="27"/>
  <c r="F953" i="27" s="1"/>
  <c r="E952" i="27"/>
  <c r="F952" i="27" s="1"/>
  <c r="E951" i="27"/>
  <c r="F951" i="27" s="1"/>
  <c r="E950" i="27"/>
  <c r="F950" i="27" s="1"/>
  <c r="E949" i="27"/>
  <c r="F949" i="27" s="1"/>
  <c r="E948" i="27"/>
  <c r="F948" i="27" s="1"/>
  <c r="E947" i="27"/>
  <c r="F947" i="27" s="1"/>
  <c r="E946" i="27"/>
  <c r="F946" i="27" s="1"/>
  <c r="E945" i="27"/>
  <c r="F945" i="27" s="1"/>
  <c r="E944" i="27"/>
  <c r="F944" i="27" s="1"/>
  <c r="E943" i="27"/>
  <c r="F943" i="27" s="1"/>
  <c r="E942" i="27"/>
  <c r="F942" i="27" s="1"/>
  <c r="E941" i="27"/>
  <c r="F941" i="27" s="1"/>
  <c r="E940" i="27"/>
  <c r="F940" i="27" s="1"/>
  <c r="E939" i="27"/>
  <c r="F939" i="27" s="1"/>
  <c r="E938" i="27"/>
  <c r="F938" i="27" s="1"/>
  <c r="E937" i="27"/>
  <c r="F937" i="27" s="1"/>
  <c r="E936" i="27"/>
  <c r="F936" i="27" s="1"/>
  <c r="E935" i="27"/>
  <c r="F935" i="27" s="1"/>
  <c r="E934" i="27"/>
  <c r="F934" i="27" s="1"/>
  <c r="E933" i="27"/>
  <c r="F933" i="27" s="1"/>
  <c r="E932" i="27"/>
  <c r="F932" i="27" s="1"/>
  <c r="E931" i="27"/>
  <c r="F931" i="27" s="1"/>
  <c r="E930" i="27"/>
  <c r="F930" i="27" s="1"/>
  <c r="E929" i="27"/>
  <c r="F929" i="27" s="1"/>
  <c r="E928" i="27"/>
  <c r="F928" i="27" s="1"/>
  <c r="E927" i="27"/>
  <c r="F927" i="27" s="1"/>
  <c r="E926" i="27"/>
  <c r="F926" i="27" s="1"/>
  <c r="E925" i="27"/>
  <c r="F925" i="27" s="1"/>
  <c r="E924" i="27"/>
  <c r="F924" i="27" s="1"/>
  <c r="E923" i="27"/>
  <c r="F923" i="27" s="1"/>
  <c r="E922" i="27"/>
  <c r="F922" i="27" s="1"/>
  <c r="E921" i="27"/>
  <c r="F921" i="27" s="1"/>
  <c r="E920" i="27"/>
  <c r="F920" i="27" s="1"/>
  <c r="E919" i="27"/>
  <c r="F919" i="27" s="1"/>
  <c r="E918" i="27"/>
  <c r="F918" i="27" s="1"/>
  <c r="E917" i="27"/>
  <c r="F917" i="27" s="1"/>
  <c r="E916" i="27"/>
  <c r="F916" i="27" s="1"/>
  <c r="E915" i="27"/>
  <c r="F915" i="27" s="1"/>
  <c r="E914" i="27"/>
  <c r="F914" i="27" s="1"/>
  <c r="E913" i="27"/>
  <c r="F913" i="27" s="1"/>
  <c r="E912" i="27"/>
  <c r="F912" i="27" s="1"/>
  <c r="E911" i="27"/>
  <c r="F911" i="27" s="1"/>
  <c r="E910" i="27"/>
  <c r="F910" i="27" s="1"/>
  <c r="E909" i="27"/>
  <c r="F909" i="27" s="1"/>
  <c r="E908" i="27"/>
  <c r="F908" i="27" s="1"/>
  <c r="E907" i="27"/>
  <c r="F907" i="27" s="1"/>
  <c r="E906" i="27"/>
  <c r="F906" i="27" s="1"/>
  <c r="E905" i="27"/>
  <c r="F905" i="27" s="1"/>
  <c r="E904" i="27"/>
  <c r="F904" i="27" s="1"/>
  <c r="E903" i="27"/>
  <c r="F903" i="27" s="1"/>
  <c r="E902" i="27"/>
  <c r="F902" i="27" s="1"/>
  <c r="E901" i="27"/>
  <c r="F901" i="27" s="1"/>
  <c r="E900" i="27"/>
  <c r="F900" i="27" s="1"/>
  <c r="E899" i="27"/>
  <c r="F899" i="27" s="1"/>
  <c r="E898" i="27"/>
  <c r="F898" i="27" s="1"/>
  <c r="E897" i="27"/>
  <c r="F897" i="27" s="1"/>
  <c r="E896" i="27"/>
  <c r="F896" i="27" s="1"/>
  <c r="E895" i="27"/>
  <c r="F895" i="27" s="1"/>
  <c r="E894" i="27"/>
  <c r="F894" i="27" s="1"/>
  <c r="E893" i="27"/>
  <c r="F893" i="27" s="1"/>
  <c r="E892" i="27"/>
  <c r="F892" i="27" s="1"/>
  <c r="E891" i="27"/>
  <c r="F891" i="27" s="1"/>
  <c r="E890" i="27"/>
  <c r="F890" i="27" s="1"/>
  <c r="E889" i="27"/>
  <c r="F889" i="27" s="1"/>
  <c r="E888" i="27"/>
  <c r="F888" i="27" s="1"/>
  <c r="E887" i="27"/>
  <c r="F887" i="27" s="1"/>
  <c r="E886" i="27"/>
  <c r="F886" i="27" s="1"/>
  <c r="E885" i="27"/>
  <c r="F885" i="27" s="1"/>
  <c r="E884" i="27"/>
  <c r="F884" i="27" s="1"/>
  <c r="E883" i="27"/>
  <c r="F883" i="27" s="1"/>
  <c r="E882" i="27"/>
  <c r="F882" i="27" s="1"/>
  <c r="E881" i="27"/>
  <c r="F881" i="27" s="1"/>
  <c r="E880" i="27"/>
  <c r="F880" i="27" s="1"/>
  <c r="E879" i="27"/>
  <c r="F879" i="27" s="1"/>
  <c r="E878" i="27"/>
  <c r="F878" i="27" s="1"/>
  <c r="E877" i="27"/>
  <c r="F877" i="27" s="1"/>
  <c r="E876" i="27"/>
  <c r="F876" i="27" s="1"/>
  <c r="E875" i="27"/>
  <c r="F875" i="27" s="1"/>
  <c r="E874" i="27"/>
  <c r="F874" i="27" s="1"/>
  <c r="E873" i="27"/>
  <c r="F873" i="27" s="1"/>
  <c r="E872" i="27"/>
  <c r="F872" i="27" s="1"/>
  <c r="E871" i="27"/>
  <c r="F871" i="27" s="1"/>
  <c r="E870" i="27"/>
  <c r="F870" i="27" s="1"/>
  <c r="E869" i="27"/>
  <c r="F869" i="27" s="1"/>
  <c r="E868" i="27"/>
  <c r="F868" i="27" s="1"/>
  <c r="E867" i="27"/>
  <c r="F867" i="27" s="1"/>
  <c r="E866" i="27"/>
  <c r="F866" i="27" s="1"/>
  <c r="E865" i="27"/>
  <c r="F865" i="27" s="1"/>
  <c r="E864" i="27"/>
  <c r="F864" i="27" s="1"/>
  <c r="E863" i="27"/>
  <c r="F863" i="27" s="1"/>
  <c r="E862" i="27"/>
  <c r="F862" i="27" s="1"/>
  <c r="E861" i="27"/>
  <c r="F861" i="27" s="1"/>
  <c r="E860" i="27"/>
  <c r="F860" i="27" s="1"/>
  <c r="E859" i="27"/>
  <c r="F859" i="27" s="1"/>
  <c r="E858" i="27"/>
  <c r="F858" i="27" s="1"/>
  <c r="E857" i="27"/>
  <c r="F857" i="27" s="1"/>
  <c r="E856" i="27"/>
  <c r="F856" i="27" s="1"/>
  <c r="E855" i="27"/>
  <c r="F855" i="27" s="1"/>
  <c r="E854" i="27"/>
  <c r="F854" i="27" s="1"/>
  <c r="E853" i="27"/>
  <c r="F853" i="27" s="1"/>
  <c r="E852" i="27"/>
  <c r="F852" i="27" s="1"/>
  <c r="E851" i="27"/>
  <c r="F851" i="27" s="1"/>
  <c r="E850" i="27"/>
  <c r="F850" i="27" s="1"/>
  <c r="E849" i="27"/>
  <c r="F849" i="27" s="1"/>
  <c r="E848" i="27"/>
  <c r="F848" i="27" s="1"/>
  <c r="E847" i="27"/>
  <c r="F847" i="27" s="1"/>
  <c r="E846" i="27"/>
  <c r="F846" i="27" s="1"/>
  <c r="E845" i="27"/>
  <c r="F845" i="27" s="1"/>
  <c r="E844" i="27"/>
  <c r="F844" i="27" s="1"/>
  <c r="E843" i="27"/>
  <c r="F843" i="27" s="1"/>
  <c r="E842" i="27"/>
  <c r="F842" i="27" s="1"/>
  <c r="E841" i="27"/>
  <c r="F841" i="27" s="1"/>
  <c r="E840" i="27"/>
  <c r="F840" i="27" s="1"/>
  <c r="E839" i="27"/>
  <c r="F839" i="27" s="1"/>
  <c r="E838" i="27"/>
  <c r="F838" i="27" s="1"/>
  <c r="E837" i="27"/>
  <c r="F837" i="27" s="1"/>
  <c r="E836" i="27"/>
  <c r="F836" i="27" s="1"/>
  <c r="E835" i="27"/>
  <c r="F835" i="27" s="1"/>
  <c r="E834" i="27"/>
  <c r="F834" i="27" s="1"/>
  <c r="E833" i="27"/>
  <c r="F833" i="27" s="1"/>
  <c r="E832" i="27"/>
  <c r="F832" i="27" s="1"/>
  <c r="E831" i="27"/>
  <c r="F831" i="27" s="1"/>
  <c r="E830" i="27"/>
  <c r="F830" i="27" s="1"/>
  <c r="E829" i="27"/>
  <c r="F829" i="27" s="1"/>
  <c r="E828" i="27"/>
  <c r="F828" i="27" s="1"/>
  <c r="E827" i="27"/>
  <c r="F827" i="27" s="1"/>
  <c r="E826" i="27"/>
  <c r="F826" i="27" s="1"/>
  <c r="E825" i="27"/>
  <c r="F825" i="27" s="1"/>
  <c r="E824" i="27"/>
  <c r="F824" i="27" s="1"/>
  <c r="E823" i="27"/>
  <c r="F823" i="27" s="1"/>
  <c r="E822" i="27"/>
  <c r="F822" i="27" s="1"/>
  <c r="E821" i="27"/>
  <c r="F821" i="27" s="1"/>
  <c r="E820" i="27"/>
  <c r="F820" i="27" s="1"/>
  <c r="E819" i="27"/>
  <c r="F819" i="27" s="1"/>
  <c r="E818" i="27"/>
  <c r="F818" i="27" s="1"/>
  <c r="E817" i="27"/>
  <c r="F817" i="27" s="1"/>
  <c r="E816" i="27"/>
  <c r="F816" i="27" s="1"/>
  <c r="E815" i="27"/>
  <c r="F815" i="27" s="1"/>
  <c r="E814" i="27"/>
  <c r="F814" i="27" s="1"/>
  <c r="E813" i="27"/>
  <c r="F813" i="27" s="1"/>
  <c r="E812" i="27"/>
  <c r="F812" i="27" s="1"/>
  <c r="E811" i="27"/>
  <c r="F811" i="27" s="1"/>
  <c r="E810" i="27"/>
  <c r="F810" i="27" s="1"/>
  <c r="E809" i="27"/>
  <c r="F809" i="27" s="1"/>
  <c r="E808" i="27"/>
  <c r="F808" i="27" s="1"/>
  <c r="E807" i="27"/>
  <c r="F807" i="27" s="1"/>
  <c r="E806" i="27"/>
  <c r="F806" i="27" s="1"/>
  <c r="E805" i="27"/>
  <c r="F805" i="27" s="1"/>
  <c r="E804" i="27"/>
  <c r="F804" i="27" s="1"/>
  <c r="E803" i="27"/>
  <c r="F803" i="27" s="1"/>
  <c r="E802" i="27"/>
  <c r="F802" i="27" s="1"/>
  <c r="E801" i="27"/>
  <c r="F801" i="27" s="1"/>
  <c r="E800" i="27"/>
  <c r="F800" i="27" s="1"/>
  <c r="E799" i="27"/>
  <c r="F799" i="27" s="1"/>
  <c r="E798" i="27"/>
  <c r="F798" i="27" s="1"/>
  <c r="E797" i="27"/>
  <c r="F797" i="27" s="1"/>
  <c r="E796" i="27"/>
  <c r="F796" i="27" s="1"/>
  <c r="E795" i="27"/>
  <c r="F795" i="27" s="1"/>
  <c r="E794" i="27"/>
  <c r="F794" i="27" s="1"/>
  <c r="E793" i="27"/>
  <c r="F793" i="27" s="1"/>
  <c r="E792" i="27"/>
  <c r="F792" i="27" s="1"/>
  <c r="E791" i="27"/>
  <c r="F791" i="27" s="1"/>
  <c r="E790" i="27"/>
  <c r="F790" i="27" s="1"/>
  <c r="E789" i="27"/>
  <c r="F789" i="27" s="1"/>
  <c r="E788" i="27"/>
  <c r="F788" i="27" s="1"/>
  <c r="E787" i="27"/>
  <c r="F787" i="27" s="1"/>
  <c r="E786" i="27"/>
  <c r="F786" i="27" s="1"/>
  <c r="E785" i="27"/>
  <c r="F785" i="27" s="1"/>
  <c r="E784" i="27"/>
  <c r="F784" i="27" s="1"/>
  <c r="E783" i="27"/>
  <c r="F783" i="27" s="1"/>
  <c r="E782" i="27"/>
  <c r="F782" i="27" s="1"/>
  <c r="E781" i="27"/>
  <c r="F781" i="27" s="1"/>
  <c r="E780" i="27"/>
  <c r="F780" i="27" s="1"/>
  <c r="E779" i="27"/>
  <c r="F779" i="27" s="1"/>
  <c r="E778" i="27"/>
  <c r="F778" i="27" s="1"/>
  <c r="E777" i="27"/>
  <c r="F777" i="27" s="1"/>
  <c r="E776" i="27"/>
  <c r="F776" i="27" s="1"/>
  <c r="E775" i="27"/>
  <c r="F775" i="27" s="1"/>
  <c r="E774" i="27"/>
  <c r="F774" i="27" s="1"/>
  <c r="E773" i="27"/>
  <c r="F773" i="27" s="1"/>
  <c r="E772" i="27"/>
  <c r="F772" i="27" s="1"/>
  <c r="E771" i="27"/>
  <c r="F771" i="27" s="1"/>
  <c r="E770" i="27"/>
  <c r="F770" i="27" s="1"/>
  <c r="E769" i="27"/>
  <c r="F769" i="27" s="1"/>
  <c r="E768" i="27"/>
  <c r="F768" i="27" s="1"/>
  <c r="E767" i="27"/>
  <c r="F767" i="27" s="1"/>
  <c r="E766" i="27"/>
  <c r="F766" i="27" s="1"/>
  <c r="E765" i="27"/>
  <c r="F765" i="27" s="1"/>
  <c r="E764" i="27"/>
  <c r="F764" i="27" s="1"/>
  <c r="E763" i="27"/>
  <c r="F763" i="27" s="1"/>
  <c r="E762" i="27"/>
  <c r="F762" i="27" s="1"/>
  <c r="E761" i="27"/>
  <c r="F761" i="27" s="1"/>
  <c r="E760" i="27"/>
  <c r="F760" i="27" s="1"/>
  <c r="E759" i="27"/>
  <c r="F759" i="27" s="1"/>
  <c r="E758" i="27"/>
  <c r="F758" i="27" s="1"/>
  <c r="E757" i="27"/>
  <c r="F757" i="27" s="1"/>
  <c r="E756" i="27"/>
  <c r="F756" i="27" s="1"/>
  <c r="E755" i="27"/>
  <c r="F755" i="27" s="1"/>
  <c r="E754" i="27"/>
  <c r="F754" i="27" s="1"/>
  <c r="E753" i="27"/>
  <c r="F753" i="27" s="1"/>
  <c r="E752" i="27"/>
  <c r="F752" i="27" s="1"/>
  <c r="E751" i="27"/>
  <c r="F751" i="27" s="1"/>
  <c r="E750" i="27"/>
  <c r="F750" i="27" s="1"/>
  <c r="E749" i="27"/>
  <c r="F749" i="27" s="1"/>
  <c r="E748" i="27"/>
  <c r="F748" i="27" s="1"/>
  <c r="E747" i="27"/>
  <c r="F747" i="27" s="1"/>
  <c r="E746" i="27"/>
  <c r="F746" i="27" s="1"/>
  <c r="E745" i="27"/>
  <c r="F745" i="27" s="1"/>
  <c r="E744" i="27"/>
  <c r="F744" i="27" s="1"/>
  <c r="E743" i="27"/>
  <c r="F743" i="27" s="1"/>
  <c r="E742" i="27"/>
  <c r="F742" i="27" s="1"/>
  <c r="E741" i="27"/>
  <c r="F741" i="27" s="1"/>
  <c r="E740" i="27"/>
  <c r="F740" i="27" s="1"/>
  <c r="E739" i="27"/>
  <c r="F739" i="27" s="1"/>
  <c r="E738" i="27"/>
  <c r="F738" i="27" s="1"/>
  <c r="E737" i="27"/>
  <c r="F737" i="27" s="1"/>
  <c r="E736" i="27"/>
  <c r="F736" i="27" s="1"/>
  <c r="E735" i="27"/>
  <c r="F735" i="27" s="1"/>
  <c r="E734" i="27"/>
  <c r="F734" i="27" s="1"/>
  <c r="E733" i="27"/>
  <c r="F733" i="27" s="1"/>
  <c r="E732" i="27"/>
  <c r="F732" i="27" s="1"/>
  <c r="E731" i="27"/>
  <c r="F731" i="27" s="1"/>
  <c r="E730" i="27"/>
  <c r="F730" i="27" s="1"/>
  <c r="E729" i="27"/>
  <c r="F729" i="27" s="1"/>
  <c r="E728" i="27"/>
  <c r="F728" i="27" s="1"/>
  <c r="E727" i="27"/>
  <c r="F727" i="27" s="1"/>
  <c r="E726" i="27"/>
  <c r="F726" i="27" s="1"/>
  <c r="E725" i="27"/>
  <c r="F725" i="27" s="1"/>
  <c r="E724" i="27"/>
  <c r="F724" i="27" s="1"/>
  <c r="E723" i="27"/>
  <c r="F723" i="27" s="1"/>
  <c r="E722" i="27"/>
  <c r="F722" i="27" s="1"/>
  <c r="E721" i="27"/>
  <c r="F721" i="27" s="1"/>
  <c r="E720" i="27"/>
  <c r="F720" i="27" s="1"/>
  <c r="E719" i="27"/>
  <c r="F719" i="27" s="1"/>
  <c r="E718" i="27"/>
  <c r="F718" i="27" s="1"/>
  <c r="E717" i="27"/>
  <c r="F717" i="27" s="1"/>
  <c r="E716" i="27"/>
  <c r="F716" i="27" s="1"/>
  <c r="E715" i="27"/>
  <c r="F715" i="27" s="1"/>
  <c r="E714" i="27"/>
  <c r="F714" i="27" s="1"/>
  <c r="E713" i="27"/>
  <c r="F713" i="27" s="1"/>
  <c r="E712" i="27"/>
  <c r="F712" i="27" s="1"/>
  <c r="E711" i="27"/>
  <c r="F711" i="27" s="1"/>
  <c r="E710" i="27"/>
  <c r="F710" i="27" s="1"/>
  <c r="E709" i="27"/>
  <c r="F709" i="27" s="1"/>
  <c r="E708" i="27"/>
  <c r="F708" i="27" s="1"/>
  <c r="E707" i="27"/>
  <c r="F707" i="27" s="1"/>
  <c r="E706" i="27"/>
  <c r="F706" i="27" s="1"/>
  <c r="E705" i="27"/>
  <c r="F705" i="27" s="1"/>
  <c r="E704" i="27"/>
  <c r="F704" i="27" s="1"/>
  <c r="E703" i="27"/>
  <c r="F703" i="27" s="1"/>
  <c r="E702" i="27"/>
  <c r="F702" i="27" s="1"/>
  <c r="E701" i="27"/>
  <c r="F701" i="27" s="1"/>
  <c r="E700" i="27"/>
  <c r="F700" i="27" s="1"/>
  <c r="E699" i="27"/>
  <c r="F699" i="27" s="1"/>
  <c r="E698" i="27"/>
  <c r="F698" i="27" s="1"/>
  <c r="E697" i="27"/>
  <c r="F697" i="27" s="1"/>
  <c r="E696" i="27"/>
  <c r="F696" i="27" s="1"/>
  <c r="E695" i="27"/>
  <c r="F695" i="27" s="1"/>
  <c r="E694" i="27"/>
  <c r="F694" i="27" s="1"/>
  <c r="E693" i="27"/>
  <c r="F693" i="27" s="1"/>
  <c r="E692" i="27"/>
  <c r="F692" i="27" s="1"/>
  <c r="E691" i="27"/>
  <c r="F691" i="27" s="1"/>
  <c r="E690" i="27"/>
  <c r="F690" i="27" s="1"/>
  <c r="E689" i="27"/>
  <c r="F689" i="27" s="1"/>
  <c r="E688" i="27"/>
  <c r="F688" i="27" s="1"/>
  <c r="E687" i="27"/>
  <c r="F687" i="27" s="1"/>
  <c r="E686" i="27"/>
  <c r="F686" i="27" s="1"/>
  <c r="E685" i="27"/>
  <c r="F685" i="27" s="1"/>
  <c r="E684" i="27"/>
  <c r="F684" i="27" s="1"/>
  <c r="E683" i="27"/>
  <c r="F683" i="27" s="1"/>
  <c r="E682" i="27"/>
  <c r="F682" i="27" s="1"/>
  <c r="E681" i="27"/>
  <c r="F681" i="27" s="1"/>
  <c r="E680" i="27"/>
  <c r="F680" i="27" s="1"/>
  <c r="E679" i="27"/>
  <c r="F679" i="27" s="1"/>
  <c r="E678" i="27"/>
  <c r="F678" i="27" s="1"/>
  <c r="E677" i="27"/>
  <c r="F677" i="27" s="1"/>
  <c r="E676" i="27"/>
  <c r="F676" i="27" s="1"/>
  <c r="E675" i="27"/>
  <c r="F675" i="27" s="1"/>
  <c r="E674" i="27"/>
  <c r="F674" i="27" s="1"/>
  <c r="E673" i="27"/>
  <c r="F673" i="27" s="1"/>
  <c r="E672" i="27"/>
  <c r="F672" i="27" s="1"/>
  <c r="E671" i="27"/>
  <c r="F671" i="27" s="1"/>
  <c r="E670" i="27"/>
  <c r="F670" i="27" s="1"/>
  <c r="E669" i="27"/>
  <c r="F669" i="27" s="1"/>
  <c r="E668" i="27"/>
  <c r="F668" i="27" s="1"/>
  <c r="E667" i="27"/>
  <c r="F667" i="27" s="1"/>
  <c r="E666" i="27"/>
  <c r="F666" i="27" s="1"/>
  <c r="E665" i="27"/>
  <c r="F665" i="27" s="1"/>
  <c r="E664" i="27"/>
  <c r="F664" i="27" s="1"/>
  <c r="E663" i="27"/>
  <c r="F663" i="27" s="1"/>
  <c r="E662" i="27"/>
  <c r="F662" i="27" s="1"/>
  <c r="E661" i="27"/>
  <c r="F661" i="27" s="1"/>
  <c r="E660" i="27"/>
  <c r="F660" i="27" s="1"/>
  <c r="E659" i="27"/>
  <c r="F659" i="27" s="1"/>
  <c r="E658" i="27"/>
  <c r="F658" i="27" s="1"/>
  <c r="E657" i="27"/>
  <c r="F657" i="27" s="1"/>
  <c r="E656" i="27"/>
  <c r="F656" i="27" s="1"/>
  <c r="E655" i="27"/>
  <c r="F655" i="27" s="1"/>
  <c r="E654" i="27"/>
  <c r="F654" i="27" s="1"/>
  <c r="E653" i="27"/>
  <c r="F653" i="27" s="1"/>
  <c r="E652" i="27"/>
  <c r="F652" i="27" s="1"/>
  <c r="E651" i="27"/>
  <c r="F651" i="27" s="1"/>
  <c r="E650" i="27"/>
  <c r="F650" i="27" s="1"/>
  <c r="E649" i="27"/>
  <c r="F649" i="27" s="1"/>
  <c r="E648" i="27"/>
  <c r="F648" i="27" s="1"/>
  <c r="E647" i="27"/>
  <c r="F647" i="27" s="1"/>
  <c r="E646" i="27"/>
  <c r="F646" i="27" s="1"/>
  <c r="E645" i="27"/>
  <c r="F645" i="27" s="1"/>
  <c r="E644" i="27"/>
  <c r="F644" i="27" s="1"/>
  <c r="E643" i="27"/>
  <c r="F643" i="27" s="1"/>
  <c r="E642" i="27"/>
  <c r="F642" i="27" s="1"/>
  <c r="E641" i="27"/>
  <c r="F641" i="27" s="1"/>
  <c r="E640" i="27"/>
  <c r="F640" i="27" s="1"/>
  <c r="E639" i="27"/>
  <c r="F639" i="27" s="1"/>
  <c r="E638" i="27"/>
  <c r="F638" i="27" s="1"/>
  <c r="E637" i="27"/>
  <c r="F637" i="27" s="1"/>
  <c r="E636" i="27"/>
  <c r="F636" i="27" s="1"/>
  <c r="E635" i="27"/>
  <c r="F635" i="27" s="1"/>
  <c r="E634" i="27"/>
  <c r="F634" i="27" s="1"/>
  <c r="E633" i="27"/>
  <c r="F633" i="27" s="1"/>
  <c r="E632" i="27"/>
  <c r="F632" i="27" s="1"/>
  <c r="E631" i="27"/>
  <c r="F631" i="27" s="1"/>
  <c r="E630" i="27"/>
  <c r="F630" i="27" s="1"/>
  <c r="E629" i="27"/>
  <c r="F629" i="27" s="1"/>
  <c r="E628" i="27"/>
  <c r="F628" i="27" s="1"/>
  <c r="E627" i="27"/>
  <c r="F627" i="27" s="1"/>
  <c r="E626" i="27"/>
  <c r="F626" i="27" s="1"/>
  <c r="E625" i="27"/>
  <c r="F625" i="27" s="1"/>
  <c r="E624" i="27"/>
  <c r="F624" i="27" s="1"/>
  <c r="E623" i="27"/>
  <c r="F623" i="27" s="1"/>
  <c r="E622" i="27"/>
  <c r="F622" i="27" s="1"/>
  <c r="E621" i="27"/>
  <c r="F621" i="27" s="1"/>
  <c r="E620" i="27"/>
  <c r="F620" i="27" s="1"/>
  <c r="E619" i="27"/>
  <c r="F619" i="27" s="1"/>
  <c r="E618" i="27"/>
  <c r="F618" i="27" s="1"/>
  <c r="E617" i="27"/>
  <c r="F617" i="27" s="1"/>
  <c r="E616" i="27"/>
  <c r="F616" i="27" s="1"/>
  <c r="E615" i="27"/>
  <c r="F615" i="27" s="1"/>
  <c r="E614" i="27"/>
  <c r="F614" i="27" s="1"/>
  <c r="E613" i="27"/>
  <c r="F613" i="27" s="1"/>
  <c r="E612" i="27"/>
  <c r="F612" i="27" s="1"/>
  <c r="E611" i="27"/>
  <c r="F611" i="27" s="1"/>
  <c r="E610" i="27"/>
  <c r="F610" i="27" s="1"/>
  <c r="E609" i="27"/>
  <c r="F609" i="27" s="1"/>
  <c r="E608" i="27"/>
  <c r="F608" i="27" s="1"/>
  <c r="E607" i="27"/>
  <c r="F607" i="27" s="1"/>
  <c r="E606" i="27"/>
  <c r="F606" i="27" s="1"/>
  <c r="E605" i="27"/>
  <c r="F605" i="27" s="1"/>
  <c r="E604" i="27"/>
  <c r="F604" i="27" s="1"/>
  <c r="E603" i="27"/>
  <c r="F603" i="27" s="1"/>
  <c r="E602" i="27"/>
  <c r="F602" i="27" s="1"/>
  <c r="E601" i="27"/>
  <c r="F601" i="27" s="1"/>
  <c r="E600" i="27"/>
  <c r="F600" i="27" s="1"/>
  <c r="E599" i="27"/>
  <c r="F599" i="27" s="1"/>
  <c r="E598" i="27"/>
  <c r="F598" i="27" s="1"/>
  <c r="E597" i="27"/>
  <c r="F597" i="27" s="1"/>
  <c r="E596" i="27"/>
  <c r="F596" i="27" s="1"/>
  <c r="E595" i="27"/>
  <c r="F595" i="27" s="1"/>
  <c r="E594" i="27"/>
  <c r="F594" i="27" s="1"/>
  <c r="E593" i="27"/>
  <c r="F593" i="27" s="1"/>
  <c r="E592" i="27"/>
  <c r="F592" i="27" s="1"/>
  <c r="E591" i="27"/>
  <c r="F591" i="27" s="1"/>
  <c r="E590" i="27"/>
  <c r="F590" i="27" s="1"/>
  <c r="E589" i="27"/>
  <c r="F589" i="27" s="1"/>
  <c r="E588" i="27"/>
  <c r="F588" i="27" s="1"/>
  <c r="E587" i="27"/>
  <c r="F587" i="27" s="1"/>
  <c r="E586" i="27"/>
  <c r="F586" i="27" s="1"/>
  <c r="E585" i="27"/>
  <c r="F585" i="27" s="1"/>
  <c r="E584" i="27"/>
  <c r="F584" i="27" s="1"/>
  <c r="E583" i="27"/>
  <c r="F583" i="27" s="1"/>
  <c r="E582" i="27"/>
  <c r="F582" i="27" s="1"/>
  <c r="E581" i="27"/>
  <c r="F581" i="27" s="1"/>
  <c r="E580" i="27"/>
  <c r="F580" i="27" s="1"/>
  <c r="E579" i="27"/>
  <c r="F579" i="27" s="1"/>
  <c r="E578" i="27"/>
  <c r="F578" i="27" s="1"/>
  <c r="E577" i="27"/>
  <c r="F577" i="27" s="1"/>
  <c r="E576" i="27"/>
  <c r="F576" i="27" s="1"/>
  <c r="E575" i="27"/>
  <c r="F575" i="27" s="1"/>
  <c r="E574" i="27"/>
  <c r="F574" i="27" s="1"/>
  <c r="E573" i="27"/>
  <c r="F573" i="27" s="1"/>
  <c r="E572" i="27"/>
  <c r="F572" i="27" s="1"/>
  <c r="E571" i="27"/>
  <c r="F571" i="27" s="1"/>
  <c r="E570" i="27"/>
  <c r="F570" i="27" s="1"/>
  <c r="E569" i="27"/>
  <c r="F569" i="27" s="1"/>
  <c r="E568" i="27"/>
  <c r="F568" i="27" s="1"/>
  <c r="E567" i="27"/>
  <c r="F567" i="27" s="1"/>
  <c r="E566" i="27"/>
  <c r="F566" i="27" s="1"/>
  <c r="E565" i="27"/>
  <c r="F565" i="27" s="1"/>
  <c r="E564" i="27"/>
  <c r="F564" i="27" s="1"/>
  <c r="E563" i="27"/>
  <c r="F563" i="27" s="1"/>
  <c r="E562" i="27"/>
  <c r="F562" i="27" s="1"/>
  <c r="E561" i="27"/>
  <c r="F561" i="27" s="1"/>
  <c r="E560" i="27"/>
  <c r="F560" i="27" s="1"/>
  <c r="E559" i="27"/>
  <c r="F559" i="27" s="1"/>
  <c r="E558" i="27"/>
  <c r="F558" i="27" s="1"/>
  <c r="E557" i="27"/>
  <c r="F557" i="27" s="1"/>
  <c r="E556" i="27"/>
  <c r="F556" i="27" s="1"/>
  <c r="E555" i="27"/>
  <c r="F555" i="27" s="1"/>
  <c r="E554" i="27"/>
  <c r="F554" i="27" s="1"/>
  <c r="E553" i="27"/>
  <c r="F553" i="27" s="1"/>
  <c r="E552" i="27"/>
  <c r="F552" i="27" s="1"/>
  <c r="E551" i="27"/>
  <c r="F551" i="27" s="1"/>
  <c r="E550" i="27"/>
  <c r="F550" i="27" s="1"/>
  <c r="E549" i="27"/>
  <c r="F549" i="27" s="1"/>
  <c r="E548" i="27"/>
  <c r="F548" i="27" s="1"/>
  <c r="E547" i="27"/>
  <c r="F547" i="27" s="1"/>
  <c r="E546" i="27"/>
  <c r="F546" i="27" s="1"/>
  <c r="E545" i="27"/>
  <c r="F545" i="27" s="1"/>
  <c r="E544" i="27"/>
  <c r="F544" i="27" s="1"/>
  <c r="E543" i="27"/>
  <c r="F543" i="27" s="1"/>
  <c r="E542" i="27"/>
  <c r="F542" i="27" s="1"/>
  <c r="E541" i="27"/>
  <c r="F541" i="27" s="1"/>
  <c r="E540" i="27"/>
  <c r="F540" i="27" s="1"/>
  <c r="E539" i="27"/>
  <c r="F539" i="27" s="1"/>
  <c r="E538" i="27"/>
  <c r="F538" i="27" s="1"/>
  <c r="E537" i="27"/>
  <c r="F537" i="27" s="1"/>
  <c r="E536" i="27"/>
  <c r="F536" i="27" s="1"/>
  <c r="E535" i="27"/>
  <c r="F535" i="27" s="1"/>
  <c r="E534" i="27"/>
  <c r="F534" i="27" s="1"/>
  <c r="E533" i="27"/>
  <c r="F533" i="27" s="1"/>
  <c r="E532" i="27"/>
  <c r="F532" i="27" s="1"/>
  <c r="E531" i="27"/>
  <c r="F531" i="27" s="1"/>
  <c r="E530" i="27"/>
  <c r="F530" i="27" s="1"/>
  <c r="E529" i="27"/>
  <c r="F529" i="27" s="1"/>
  <c r="E528" i="27"/>
  <c r="F528" i="27" s="1"/>
  <c r="E527" i="27"/>
  <c r="F527" i="27" s="1"/>
  <c r="E526" i="27"/>
  <c r="F526" i="27" s="1"/>
  <c r="E525" i="27"/>
  <c r="F525" i="27" s="1"/>
  <c r="E524" i="27"/>
  <c r="F524" i="27" s="1"/>
  <c r="E523" i="27"/>
  <c r="F523" i="27" s="1"/>
  <c r="E522" i="27"/>
  <c r="F522" i="27" s="1"/>
  <c r="E521" i="27"/>
  <c r="F521" i="27" s="1"/>
  <c r="E520" i="27"/>
  <c r="F520" i="27" s="1"/>
  <c r="E519" i="27"/>
  <c r="F519" i="27" s="1"/>
  <c r="E518" i="27"/>
  <c r="F518" i="27" s="1"/>
  <c r="E517" i="27"/>
  <c r="F517" i="27" s="1"/>
  <c r="E516" i="27"/>
  <c r="F516" i="27" s="1"/>
  <c r="E515" i="27"/>
  <c r="F515" i="27" s="1"/>
  <c r="E514" i="27"/>
  <c r="F514" i="27" s="1"/>
  <c r="E513" i="27"/>
  <c r="F513" i="27" s="1"/>
  <c r="E512" i="27"/>
  <c r="F512" i="27" s="1"/>
  <c r="E511" i="27"/>
  <c r="F511" i="27" s="1"/>
  <c r="E510" i="27"/>
  <c r="F510" i="27" s="1"/>
  <c r="E509" i="27"/>
  <c r="F509" i="27" s="1"/>
  <c r="E508" i="27"/>
  <c r="F508" i="27" s="1"/>
  <c r="E507" i="27"/>
  <c r="F507" i="27" s="1"/>
  <c r="E506" i="27"/>
  <c r="F506" i="27" s="1"/>
  <c r="E505" i="27"/>
  <c r="F505" i="27" s="1"/>
  <c r="E504" i="27"/>
  <c r="F504" i="27" s="1"/>
  <c r="E503" i="27"/>
  <c r="F503" i="27" s="1"/>
  <c r="E502" i="27"/>
  <c r="F502" i="27" s="1"/>
  <c r="E501" i="27"/>
  <c r="F501" i="27" s="1"/>
  <c r="E500" i="27"/>
  <c r="F500" i="27" s="1"/>
  <c r="E499" i="27"/>
  <c r="F499" i="27" s="1"/>
  <c r="E498" i="27"/>
  <c r="F498" i="27" s="1"/>
  <c r="E497" i="27"/>
  <c r="F497" i="27" s="1"/>
  <c r="E496" i="27"/>
  <c r="F496" i="27" s="1"/>
  <c r="E495" i="27"/>
  <c r="F495" i="27" s="1"/>
  <c r="E494" i="27"/>
  <c r="F494" i="27" s="1"/>
  <c r="E493" i="27"/>
  <c r="F493" i="27" s="1"/>
  <c r="E492" i="27"/>
  <c r="F492" i="27" s="1"/>
  <c r="E491" i="27"/>
  <c r="F491" i="27" s="1"/>
  <c r="E490" i="27"/>
  <c r="F490" i="27" s="1"/>
  <c r="E489" i="27"/>
  <c r="F489" i="27" s="1"/>
  <c r="E488" i="27"/>
  <c r="F488" i="27" s="1"/>
  <c r="E487" i="27"/>
  <c r="F487" i="27" s="1"/>
  <c r="E486" i="27"/>
  <c r="F486" i="27" s="1"/>
  <c r="E485" i="27"/>
  <c r="F485" i="27" s="1"/>
  <c r="E484" i="27"/>
  <c r="F484" i="27" s="1"/>
  <c r="E483" i="27"/>
  <c r="F483" i="27" s="1"/>
  <c r="E482" i="27"/>
  <c r="F482" i="27" s="1"/>
  <c r="E481" i="27"/>
  <c r="F481" i="27" s="1"/>
  <c r="E480" i="27"/>
  <c r="F480" i="27" s="1"/>
  <c r="E479" i="27"/>
  <c r="F479" i="27" s="1"/>
  <c r="E478" i="27"/>
  <c r="F478" i="27" s="1"/>
  <c r="E477" i="27"/>
  <c r="F477" i="27" s="1"/>
  <c r="E476" i="27"/>
  <c r="F476" i="27" s="1"/>
  <c r="E475" i="27"/>
  <c r="F475" i="27" s="1"/>
  <c r="E474" i="27"/>
  <c r="F474" i="27" s="1"/>
  <c r="E473" i="27"/>
  <c r="F473" i="27" s="1"/>
  <c r="E472" i="27"/>
  <c r="F472" i="27" s="1"/>
  <c r="E471" i="27"/>
  <c r="F471" i="27" s="1"/>
  <c r="E470" i="27"/>
  <c r="F470" i="27" s="1"/>
  <c r="E469" i="27"/>
  <c r="F469" i="27" s="1"/>
  <c r="E468" i="27"/>
  <c r="F468" i="27" s="1"/>
  <c r="E467" i="27"/>
  <c r="F467" i="27" s="1"/>
  <c r="E466" i="27"/>
  <c r="F466" i="27" s="1"/>
  <c r="E465" i="27"/>
  <c r="F465" i="27" s="1"/>
  <c r="E464" i="27"/>
  <c r="F464" i="27" s="1"/>
  <c r="E463" i="27"/>
  <c r="F463" i="27" s="1"/>
  <c r="E462" i="27"/>
  <c r="F462" i="27" s="1"/>
  <c r="E461" i="27"/>
  <c r="F461" i="27" s="1"/>
  <c r="E460" i="27"/>
  <c r="F460" i="27" s="1"/>
  <c r="E459" i="27"/>
  <c r="F459" i="27" s="1"/>
  <c r="E458" i="27"/>
  <c r="F458" i="27" s="1"/>
  <c r="E457" i="27"/>
  <c r="F457" i="27" s="1"/>
  <c r="E456" i="27"/>
  <c r="F456" i="27" s="1"/>
  <c r="E455" i="27"/>
  <c r="F455" i="27" s="1"/>
  <c r="E454" i="27"/>
  <c r="F454" i="27" s="1"/>
  <c r="E453" i="27"/>
  <c r="F453" i="27" s="1"/>
  <c r="E452" i="27"/>
  <c r="F452" i="27" s="1"/>
  <c r="E451" i="27"/>
  <c r="F451" i="27" s="1"/>
  <c r="E450" i="27"/>
  <c r="F450" i="27" s="1"/>
  <c r="E449" i="27"/>
  <c r="F449" i="27" s="1"/>
  <c r="E448" i="27"/>
  <c r="F448" i="27" s="1"/>
  <c r="E447" i="27"/>
  <c r="F447" i="27" s="1"/>
  <c r="E446" i="27"/>
  <c r="F446" i="27" s="1"/>
  <c r="E445" i="27"/>
  <c r="F445" i="27" s="1"/>
  <c r="E444" i="27"/>
  <c r="F444" i="27" s="1"/>
  <c r="E443" i="27"/>
  <c r="F443" i="27" s="1"/>
  <c r="E442" i="27"/>
  <c r="F442" i="27" s="1"/>
  <c r="E441" i="27"/>
  <c r="F441" i="27" s="1"/>
  <c r="E440" i="27"/>
  <c r="F440" i="27" s="1"/>
  <c r="E439" i="27"/>
  <c r="F439" i="27" s="1"/>
  <c r="E438" i="27"/>
  <c r="F438" i="27" s="1"/>
  <c r="E437" i="27"/>
  <c r="F437" i="27" s="1"/>
  <c r="E436" i="27"/>
  <c r="F436" i="27" s="1"/>
  <c r="E435" i="27"/>
  <c r="F435" i="27" s="1"/>
  <c r="E434" i="27"/>
  <c r="F434" i="27" s="1"/>
  <c r="E433" i="27"/>
  <c r="F433" i="27" s="1"/>
  <c r="E432" i="27"/>
  <c r="F432" i="27" s="1"/>
  <c r="E431" i="27"/>
  <c r="F431" i="27" s="1"/>
  <c r="E430" i="27"/>
  <c r="F430" i="27" s="1"/>
  <c r="E429" i="27"/>
  <c r="F429" i="27" s="1"/>
  <c r="E428" i="27"/>
  <c r="F428" i="27" s="1"/>
  <c r="E427" i="27"/>
  <c r="F427" i="27" s="1"/>
  <c r="E426" i="27"/>
  <c r="F426" i="27" s="1"/>
  <c r="E425" i="27"/>
  <c r="F425" i="27" s="1"/>
  <c r="E424" i="27"/>
  <c r="F424" i="27" s="1"/>
  <c r="E423" i="27"/>
  <c r="F423" i="27" s="1"/>
  <c r="E422" i="27"/>
  <c r="F422" i="27" s="1"/>
  <c r="E421" i="27"/>
  <c r="F421" i="27" s="1"/>
  <c r="E420" i="27"/>
  <c r="F420" i="27" s="1"/>
  <c r="E419" i="27"/>
  <c r="F419" i="27" s="1"/>
  <c r="E418" i="27"/>
  <c r="F418" i="27" s="1"/>
  <c r="E417" i="27"/>
  <c r="F417" i="27" s="1"/>
  <c r="E416" i="27"/>
  <c r="F416" i="27" s="1"/>
  <c r="E415" i="27"/>
  <c r="F415" i="27" s="1"/>
  <c r="E414" i="27"/>
  <c r="F414" i="27" s="1"/>
  <c r="E413" i="27"/>
  <c r="F413" i="27" s="1"/>
  <c r="E412" i="27"/>
  <c r="F412" i="27" s="1"/>
  <c r="E411" i="27"/>
  <c r="F411" i="27" s="1"/>
  <c r="E410" i="27"/>
  <c r="F410" i="27" s="1"/>
  <c r="E409" i="27"/>
  <c r="F409" i="27" s="1"/>
  <c r="E408" i="27"/>
  <c r="F408" i="27" s="1"/>
  <c r="E407" i="27"/>
  <c r="F407" i="27" s="1"/>
  <c r="E406" i="27"/>
  <c r="F406" i="27" s="1"/>
  <c r="E405" i="27"/>
  <c r="F405" i="27" s="1"/>
  <c r="E404" i="27"/>
  <c r="F404" i="27" s="1"/>
  <c r="E403" i="27"/>
  <c r="F403" i="27" s="1"/>
  <c r="E402" i="27"/>
  <c r="F402" i="27" s="1"/>
  <c r="E401" i="27"/>
  <c r="F401" i="27" s="1"/>
  <c r="E400" i="27"/>
  <c r="F400" i="27" s="1"/>
  <c r="E399" i="27"/>
  <c r="F399" i="27" s="1"/>
  <c r="E398" i="27"/>
  <c r="F398" i="27" s="1"/>
  <c r="E397" i="27"/>
  <c r="F397" i="27" s="1"/>
  <c r="E396" i="27"/>
  <c r="F396" i="27" s="1"/>
  <c r="E395" i="27"/>
  <c r="F395" i="27" s="1"/>
  <c r="E394" i="27"/>
  <c r="F394" i="27" s="1"/>
  <c r="E393" i="27"/>
  <c r="F393" i="27" s="1"/>
  <c r="E392" i="27"/>
  <c r="F392" i="27" s="1"/>
  <c r="E391" i="27"/>
  <c r="F391" i="27" s="1"/>
  <c r="E390" i="27"/>
  <c r="F390" i="27" s="1"/>
  <c r="E389" i="27"/>
  <c r="F389" i="27" s="1"/>
  <c r="E388" i="27"/>
  <c r="F388" i="27" s="1"/>
  <c r="E387" i="27"/>
  <c r="F387" i="27" s="1"/>
  <c r="E386" i="27"/>
  <c r="F386" i="27" s="1"/>
  <c r="E385" i="27"/>
  <c r="F385" i="27" s="1"/>
  <c r="E384" i="27"/>
  <c r="F384" i="27" s="1"/>
  <c r="E383" i="27"/>
  <c r="F383" i="27" s="1"/>
  <c r="E382" i="27"/>
  <c r="F382" i="27" s="1"/>
  <c r="E381" i="27"/>
  <c r="F381" i="27" s="1"/>
  <c r="E380" i="27"/>
  <c r="F380" i="27" s="1"/>
  <c r="E379" i="27"/>
  <c r="F379" i="27" s="1"/>
  <c r="E378" i="27"/>
  <c r="F378" i="27" s="1"/>
  <c r="E377" i="27"/>
  <c r="F377" i="27" s="1"/>
  <c r="E376" i="27"/>
  <c r="F376" i="27" s="1"/>
  <c r="E375" i="27"/>
  <c r="F375" i="27" s="1"/>
  <c r="E374" i="27"/>
  <c r="F374" i="27" s="1"/>
  <c r="E373" i="27"/>
  <c r="F373" i="27" s="1"/>
  <c r="E372" i="27"/>
  <c r="F372" i="27" s="1"/>
  <c r="E371" i="27"/>
  <c r="F371" i="27" s="1"/>
  <c r="E370" i="27"/>
  <c r="F370" i="27" s="1"/>
  <c r="E369" i="27"/>
  <c r="F369" i="27" s="1"/>
  <c r="E368" i="27"/>
  <c r="F368" i="27" s="1"/>
  <c r="E367" i="27"/>
  <c r="F367" i="27" s="1"/>
  <c r="E366" i="27"/>
  <c r="F366" i="27" s="1"/>
  <c r="E365" i="27"/>
  <c r="F365" i="27" s="1"/>
  <c r="E364" i="27"/>
  <c r="F364" i="27" s="1"/>
  <c r="E363" i="27"/>
  <c r="F363" i="27" s="1"/>
  <c r="E362" i="27"/>
  <c r="F362" i="27" s="1"/>
  <c r="E361" i="27"/>
  <c r="F361" i="27" s="1"/>
  <c r="E360" i="27"/>
  <c r="F360" i="27" s="1"/>
  <c r="E359" i="27"/>
  <c r="F359" i="27" s="1"/>
  <c r="E358" i="27"/>
  <c r="F358" i="27" s="1"/>
  <c r="E357" i="27"/>
  <c r="F357" i="27" s="1"/>
  <c r="E356" i="27"/>
  <c r="F356" i="27" s="1"/>
  <c r="E355" i="27"/>
  <c r="F355" i="27" s="1"/>
  <c r="E354" i="27"/>
  <c r="F354" i="27" s="1"/>
  <c r="E353" i="27"/>
  <c r="F353" i="27" s="1"/>
  <c r="E352" i="27"/>
  <c r="F352" i="27" s="1"/>
  <c r="E351" i="27"/>
  <c r="F351" i="27" s="1"/>
  <c r="E350" i="27"/>
  <c r="F350" i="27" s="1"/>
  <c r="E349" i="27"/>
  <c r="F349" i="27" s="1"/>
  <c r="E348" i="27"/>
  <c r="F348" i="27" s="1"/>
  <c r="E347" i="27"/>
  <c r="F347" i="27" s="1"/>
  <c r="E346" i="27"/>
  <c r="F346" i="27" s="1"/>
  <c r="E345" i="27"/>
  <c r="F345" i="27" s="1"/>
  <c r="E344" i="27"/>
  <c r="F344" i="27" s="1"/>
  <c r="E343" i="27"/>
  <c r="F343" i="27" s="1"/>
  <c r="E342" i="27"/>
  <c r="F342" i="27" s="1"/>
  <c r="E341" i="27"/>
  <c r="F341" i="27" s="1"/>
  <c r="E340" i="27"/>
  <c r="F340" i="27" s="1"/>
  <c r="E339" i="27"/>
  <c r="F339" i="27" s="1"/>
  <c r="E338" i="27"/>
  <c r="F338" i="27" s="1"/>
  <c r="E337" i="27"/>
  <c r="F337" i="27" s="1"/>
  <c r="E336" i="27"/>
  <c r="F336" i="27" s="1"/>
  <c r="E335" i="27"/>
  <c r="F335" i="27" s="1"/>
  <c r="E334" i="27"/>
  <c r="F334" i="27" s="1"/>
  <c r="E333" i="27"/>
  <c r="F333" i="27" s="1"/>
  <c r="E332" i="27"/>
  <c r="F332" i="27" s="1"/>
  <c r="E331" i="27"/>
  <c r="F331" i="27" s="1"/>
  <c r="E330" i="27"/>
  <c r="F330" i="27" s="1"/>
  <c r="E329" i="27"/>
  <c r="F329" i="27" s="1"/>
  <c r="E328" i="27"/>
  <c r="F328" i="27" s="1"/>
  <c r="E327" i="27"/>
  <c r="F327" i="27" s="1"/>
  <c r="E326" i="27"/>
  <c r="F326" i="27" s="1"/>
  <c r="E325" i="27"/>
  <c r="F325" i="27" s="1"/>
  <c r="E324" i="27"/>
  <c r="F324" i="27" s="1"/>
  <c r="E323" i="27"/>
  <c r="F323" i="27" s="1"/>
  <c r="E322" i="27"/>
  <c r="F322" i="27" s="1"/>
  <c r="E321" i="27"/>
  <c r="F321" i="27" s="1"/>
  <c r="E320" i="27"/>
  <c r="F320" i="27" s="1"/>
  <c r="E319" i="27"/>
  <c r="F319" i="27" s="1"/>
  <c r="E318" i="27"/>
  <c r="F318" i="27" s="1"/>
  <c r="E317" i="27"/>
  <c r="F317" i="27" s="1"/>
  <c r="E316" i="27"/>
  <c r="F316" i="27" s="1"/>
  <c r="E315" i="27"/>
  <c r="F315" i="27" s="1"/>
  <c r="E314" i="27"/>
  <c r="F314" i="27" s="1"/>
  <c r="E313" i="27"/>
  <c r="F313" i="27" s="1"/>
  <c r="E312" i="27"/>
  <c r="F312" i="27" s="1"/>
  <c r="E311" i="27"/>
  <c r="F311" i="27" s="1"/>
  <c r="E310" i="27"/>
  <c r="F310" i="27" s="1"/>
  <c r="E309" i="27"/>
  <c r="F309" i="27" s="1"/>
  <c r="E308" i="27"/>
  <c r="F308" i="27" s="1"/>
  <c r="E307" i="27"/>
  <c r="F307" i="27" s="1"/>
  <c r="E306" i="27"/>
  <c r="F306" i="27" s="1"/>
  <c r="E305" i="27"/>
  <c r="F305" i="27" s="1"/>
  <c r="E304" i="27"/>
  <c r="F304" i="27" s="1"/>
  <c r="E303" i="27"/>
  <c r="F303" i="27" s="1"/>
  <c r="E302" i="27"/>
  <c r="F302" i="27" s="1"/>
  <c r="E301" i="27"/>
  <c r="F301" i="27" s="1"/>
  <c r="E300" i="27"/>
  <c r="F300" i="27" s="1"/>
  <c r="E299" i="27"/>
  <c r="F299" i="27" s="1"/>
  <c r="E298" i="27"/>
  <c r="F298" i="27" s="1"/>
  <c r="E297" i="27"/>
  <c r="F297" i="27" s="1"/>
  <c r="E296" i="27"/>
  <c r="F296" i="27" s="1"/>
  <c r="E295" i="27"/>
  <c r="F295" i="27" s="1"/>
  <c r="E294" i="27"/>
  <c r="F294" i="27" s="1"/>
  <c r="E293" i="27"/>
  <c r="F293" i="27" s="1"/>
  <c r="E292" i="27"/>
  <c r="F292" i="27" s="1"/>
  <c r="E291" i="27"/>
  <c r="F291" i="27" s="1"/>
  <c r="E290" i="27"/>
  <c r="F290" i="27" s="1"/>
  <c r="E289" i="27"/>
  <c r="F289" i="27" s="1"/>
  <c r="E288" i="27"/>
  <c r="F288" i="27" s="1"/>
  <c r="E287" i="27"/>
  <c r="F287" i="27" s="1"/>
  <c r="E286" i="27"/>
  <c r="F286" i="27" s="1"/>
  <c r="E285" i="27"/>
  <c r="F285" i="27" s="1"/>
  <c r="E284" i="27"/>
  <c r="F284" i="27" s="1"/>
  <c r="E283" i="27"/>
  <c r="F283" i="27" s="1"/>
  <c r="E282" i="27"/>
  <c r="F282" i="27" s="1"/>
  <c r="E281" i="27"/>
  <c r="F281" i="27" s="1"/>
  <c r="E280" i="27"/>
  <c r="F280" i="27" s="1"/>
  <c r="E279" i="27"/>
  <c r="F279" i="27" s="1"/>
  <c r="E278" i="27"/>
  <c r="F278" i="27" s="1"/>
  <c r="E277" i="27"/>
  <c r="F277" i="27" s="1"/>
  <c r="E276" i="27"/>
  <c r="F276" i="27" s="1"/>
  <c r="E275" i="27"/>
  <c r="F275" i="27" s="1"/>
  <c r="E274" i="27"/>
  <c r="F274" i="27" s="1"/>
  <c r="E273" i="27"/>
  <c r="F273" i="27" s="1"/>
  <c r="E272" i="27"/>
  <c r="F272" i="27" s="1"/>
  <c r="E271" i="27"/>
  <c r="F271" i="27" s="1"/>
  <c r="E270" i="27"/>
  <c r="F270" i="27" s="1"/>
  <c r="E269" i="27"/>
  <c r="F269" i="27" s="1"/>
  <c r="E268" i="27"/>
  <c r="F268" i="27" s="1"/>
  <c r="E267" i="27"/>
  <c r="F267" i="27" s="1"/>
  <c r="E266" i="27"/>
  <c r="F266" i="27" s="1"/>
  <c r="E265" i="27"/>
  <c r="F265" i="27" s="1"/>
  <c r="E264" i="27"/>
  <c r="F264" i="27" s="1"/>
  <c r="E263" i="27"/>
  <c r="F263" i="27" s="1"/>
  <c r="E262" i="27"/>
  <c r="F262" i="27" s="1"/>
  <c r="E261" i="27"/>
  <c r="F261" i="27" s="1"/>
  <c r="E260" i="27"/>
  <c r="F260" i="27" s="1"/>
  <c r="E259" i="27"/>
  <c r="F259" i="27" s="1"/>
  <c r="E258" i="27"/>
  <c r="F258" i="27" s="1"/>
  <c r="E257" i="27"/>
  <c r="F257" i="27" s="1"/>
  <c r="E256" i="27"/>
  <c r="F256" i="27" s="1"/>
  <c r="E255" i="27"/>
  <c r="F255" i="27" s="1"/>
  <c r="E254" i="27"/>
  <c r="F254" i="27" s="1"/>
  <c r="E253" i="27"/>
  <c r="F253" i="27" s="1"/>
  <c r="E252" i="27"/>
  <c r="F252" i="27" s="1"/>
  <c r="E251" i="27"/>
  <c r="F251" i="27" s="1"/>
  <c r="E250" i="27"/>
  <c r="F250" i="27" s="1"/>
  <c r="E249" i="27"/>
  <c r="F249" i="27" s="1"/>
  <c r="E248" i="27"/>
  <c r="F248" i="27" s="1"/>
  <c r="E247" i="27"/>
  <c r="F247" i="27" s="1"/>
  <c r="E246" i="27"/>
  <c r="F246" i="27" s="1"/>
  <c r="E245" i="27"/>
  <c r="F245" i="27" s="1"/>
  <c r="E244" i="27"/>
  <c r="F244" i="27" s="1"/>
  <c r="E243" i="27"/>
  <c r="F243" i="27" s="1"/>
  <c r="E242" i="27"/>
  <c r="F242" i="27" s="1"/>
  <c r="E241" i="27"/>
  <c r="F241" i="27" s="1"/>
  <c r="E240" i="27"/>
  <c r="F240" i="27" s="1"/>
  <c r="E239" i="27"/>
  <c r="F239" i="27" s="1"/>
  <c r="E238" i="27"/>
  <c r="F238" i="27" s="1"/>
  <c r="E237" i="27"/>
  <c r="F237" i="27" s="1"/>
  <c r="E236" i="27"/>
  <c r="F236" i="27" s="1"/>
  <c r="E235" i="27"/>
  <c r="F235" i="27" s="1"/>
  <c r="E234" i="27"/>
  <c r="F234" i="27" s="1"/>
  <c r="E233" i="27"/>
  <c r="F233" i="27" s="1"/>
  <c r="E232" i="27"/>
  <c r="F232" i="27" s="1"/>
  <c r="E231" i="27"/>
  <c r="F231" i="27" s="1"/>
  <c r="E230" i="27"/>
  <c r="F230" i="27" s="1"/>
  <c r="E229" i="27"/>
  <c r="F229" i="27" s="1"/>
  <c r="E228" i="27"/>
  <c r="F228" i="27" s="1"/>
  <c r="E227" i="27"/>
  <c r="F227" i="27" s="1"/>
  <c r="E226" i="27"/>
  <c r="F226" i="27" s="1"/>
  <c r="E225" i="27"/>
  <c r="F225" i="27" s="1"/>
  <c r="E224" i="27"/>
  <c r="F224" i="27" s="1"/>
  <c r="E223" i="27"/>
  <c r="F223" i="27" s="1"/>
  <c r="E222" i="27"/>
  <c r="F222" i="27" s="1"/>
  <c r="E221" i="27"/>
  <c r="F221" i="27" s="1"/>
  <c r="E220" i="27"/>
  <c r="F220" i="27" s="1"/>
  <c r="E219" i="27"/>
  <c r="F219" i="27" s="1"/>
  <c r="E218" i="27"/>
  <c r="F218" i="27" s="1"/>
  <c r="E217" i="27"/>
  <c r="F217" i="27" s="1"/>
  <c r="E216" i="27"/>
  <c r="F216" i="27" s="1"/>
  <c r="E215" i="27"/>
  <c r="F215" i="27" s="1"/>
  <c r="E214" i="27"/>
  <c r="F214" i="27" s="1"/>
  <c r="E213" i="27"/>
  <c r="F213" i="27" s="1"/>
  <c r="E212" i="27"/>
  <c r="F212" i="27" s="1"/>
  <c r="E211" i="27"/>
  <c r="F211" i="27" s="1"/>
  <c r="E210" i="27"/>
  <c r="F210" i="27" s="1"/>
  <c r="E209" i="27"/>
  <c r="F209" i="27" s="1"/>
  <c r="E208" i="27"/>
  <c r="F208" i="27" s="1"/>
  <c r="E207" i="27"/>
  <c r="F207" i="27" s="1"/>
  <c r="E206" i="27"/>
  <c r="F206" i="27" s="1"/>
  <c r="E205" i="27"/>
  <c r="F205" i="27" s="1"/>
  <c r="E204" i="27"/>
  <c r="F204" i="27" s="1"/>
  <c r="E203" i="27"/>
  <c r="F203" i="27" s="1"/>
  <c r="E202" i="27"/>
  <c r="F202" i="27" s="1"/>
  <c r="E201" i="27"/>
  <c r="F201" i="27" s="1"/>
  <c r="E200" i="27"/>
  <c r="F200" i="27" s="1"/>
  <c r="E199" i="27"/>
  <c r="F199" i="27" s="1"/>
  <c r="E198" i="27"/>
  <c r="F198" i="27" s="1"/>
  <c r="E197" i="27"/>
  <c r="F197" i="27" s="1"/>
  <c r="E196" i="27"/>
  <c r="F196" i="27" s="1"/>
  <c r="E195" i="27"/>
  <c r="F195" i="27" s="1"/>
  <c r="E194" i="27"/>
  <c r="F194" i="27" s="1"/>
  <c r="E193" i="27"/>
  <c r="F193" i="27" s="1"/>
  <c r="E192" i="27"/>
  <c r="F192" i="27" s="1"/>
  <c r="E191" i="27"/>
  <c r="F191" i="27" s="1"/>
  <c r="E190" i="27"/>
  <c r="F190" i="27" s="1"/>
  <c r="E189" i="27"/>
  <c r="F189" i="27" s="1"/>
  <c r="E188" i="27"/>
  <c r="F188" i="27" s="1"/>
  <c r="E187" i="27"/>
  <c r="F187" i="27" s="1"/>
  <c r="E186" i="27"/>
  <c r="F186" i="27" s="1"/>
  <c r="E185" i="27"/>
  <c r="F185" i="27" s="1"/>
  <c r="E184" i="27"/>
  <c r="F184" i="27" s="1"/>
  <c r="E183" i="27"/>
  <c r="F183" i="27" s="1"/>
  <c r="E182" i="27"/>
  <c r="F182" i="27" s="1"/>
  <c r="E181" i="27"/>
  <c r="F181" i="27" s="1"/>
  <c r="E180" i="27"/>
  <c r="F180" i="27" s="1"/>
  <c r="E179" i="27"/>
  <c r="F179" i="27" s="1"/>
  <c r="E178" i="27"/>
  <c r="F178" i="27" s="1"/>
  <c r="E177" i="27"/>
  <c r="F177" i="27" s="1"/>
  <c r="E176" i="27"/>
  <c r="F176" i="27" s="1"/>
  <c r="E175" i="27"/>
  <c r="F175" i="27" s="1"/>
  <c r="E174" i="27"/>
  <c r="F174" i="27" s="1"/>
  <c r="E173" i="27"/>
  <c r="F173" i="27" s="1"/>
  <c r="E172" i="27"/>
  <c r="F172" i="27" s="1"/>
  <c r="E171" i="27"/>
  <c r="F171" i="27" s="1"/>
  <c r="E170" i="27"/>
  <c r="F170" i="27" s="1"/>
  <c r="E169" i="27"/>
  <c r="F169" i="27" s="1"/>
  <c r="E168" i="27"/>
  <c r="F168" i="27" s="1"/>
  <c r="E167" i="27"/>
  <c r="F167" i="27" s="1"/>
  <c r="E166" i="27"/>
  <c r="F166" i="27" s="1"/>
  <c r="E165" i="27"/>
  <c r="F165" i="27" s="1"/>
  <c r="E164" i="27"/>
  <c r="F164" i="27" s="1"/>
  <c r="E163" i="27"/>
  <c r="F163" i="27" s="1"/>
  <c r="E162" i="27"/>
  <c r="F162" i="27" s="1"/>
  <c r="E161" i="27"/>
  <c r="F161" i="27" s="1"/>
  <c r="E160" i="27"/>
  <c r="F160" i="27" s="1"/>
  <c r="E159" i="27"/>
  <c r="F159" i="27" s="1"/>
  <c r="E158" i="27"/>
  <c r="F158" i="27" s="1"/>
  <c r="E157" i="27"/>
  <c r="F157" i="27" s="1"/>
  <c r="E156" i="27"/>
  <c r="F156" i="27" s="1"/>
  <c r="E155" i="27"/>
  <c r="F155" i="27" s="1"/>
  <c r="E154" i="27"/>
  <c r="F154" i="27" s="1"/>
  <c r="E153" i="27"/>
  <c r="F153" i="27" s="1"/>
  <c r="E152" i="27"/>
  <c r="F152" i="27" s="1"/>
  <c r="E151" i="27"/>
  <c r="F151" i="27" s="1"/>
  <c r="E150" i="27"/>
  <c r="F150" i="27" s="1"/>
  <c r="E149" i="27"/>
  <c r="F149" i="27" s="1"/>
  <c r="E148" i="27"/>
  <c r="F148" i="27" s="1"/>
  <c r="E147" i="27"/>
  <c r="F147" i="27" s="1"/>
  <c r="E146" i="27"/>
  <c r="F146" i="27" s="1"/>
  <c r="E145" i="27"/>
  <c r="F145" i="27" s="1"/>
  <c r="E144" i="27"/>
  <c r="F144" i="27" s="1"/>
  <c r="E143" i="27"/>
  <c r="F143" i="27" s="1"/>
  <c r="E142" i="27"/>
  <c r="F142" i="27" s="1"/>
  <c r="E141" i="27"/>
  <c r="F141" i="27" s="1"/>
  <c r="E140" i="27"/>
  <c r="F140" i="27" s="1"/>
  <c r="E139" i="27"/>
  <c r="F139" i="27" s="1"/>
  <c r="E138" i="27"/>
  <c r="F138" i="27" s="1"/>
  <c r="E137" i="27"/>
  <c r="F137" i="27" s="1"/>
  <c r="E136" i="27"/>
  <c r="F136" i="27" s="1"/>
  <c r="E135" i="27"/>
  <c r="F135" i="27" s="1"/>
  <c r="E134" i="27"/>
  <c r="F134" i="27" s="1"/>
  <c r="E133" i="27"/>
  <c r="F133" i="27" s="1"/>
  <c r="E132" i="27"/>
  <c r="F132" i="27" s="1"/>
  <c r="E131" i="27"/>
  <c r="F131" i="27" s="1"/>
  <c r="E130" i="27"/>
  <c r="F130" i="27" s="1"/>
  <c r="E129" i="27"/>
  <c r="F129" i="27" s="1"/>
  <c r="E128" i="27"/>
  <c r="F128" i="27" s="1"/>
  <c r="E127" i="27"/>
  <c r="F127" i="27" s="1"/>
  <c r="E126" i="27"/>
  <c r="F126" i="27" s="1"/>
  <c r="E125" i="27"/>
  <c r="F125" i="27" s="1"/>
  <c r="E124" i="27"/>
  <c r="F124" i="27" s="1"/>
  <c r="E123" i="27"/>
  <c r="F123" i="27" s="1"/>
  <c r="E122" i="27"/>
  <c r="F122" i="27" s="1"/>
  <c r="E121" i="27"/>
  <c r="F121" i="27" s="1"/>
  <c r="E120" i="27"/>
  <c r="F120" i="27" s="1"/>
  <c r="E119" i="27"/>
  <c r="F119" i="27" s="1"/>
  <c r="E118" i="27"/>
  <c r="F118" i="27" s="1"/>
  <c r="E117" i="27"/>
  <c r="F117" i="27" s="1"/>
  <c r="E116" i="27"/>
  <c r="F116" i="27" s="1"/>
  <c r="E115" i="27"/>
  <c r="F115" i="27" s="1"/>
  <c r="E114" i="27"/>
  <c r="F114" i="27" s="1"/>
  <c r="E113" i="27"/>
  <c r="F113" i="27" s="1"/>
  <c r="E112" i="27"/>
  <c r="F112" i="27" s="1"/>
  <c r="E111" i="27"/>
  <c r="F111" i="27" s="1"/>
  <c r="E110" i="27"/>
  <c r="F110" i="27" s="1"/>
  <c r="E109" i="27"/>
  <c r="F109" i="27" s="1"/>
  <c r="E108" i="27"/>
  <c r="F108" i="27" s="1"/>
  <c r="E107" i="27"/>
  <c r="F107" i="27" s="1"/>
  <c r="E106" i="27"/>
  <c r="F106" i="27" s="1"/>
  <c r="E105" i="27"/>
  <c r="F105" i="27" s="1"/>
  <c r="E104" i="27"/>
  <c r="F104" i="27" s="1"/>
  <c r="E103" i="27"/>
  <c r="F103" i="27" s="1"/>
  <c r="E102" i="27"/>
  <c r="F102" i="27" s="1"/>
  <c r="E101" i="27"/>
  <c r="F101" i="27" s="1"/>
  <c r="E100" i="27"/>
  <c r="F100" i="27" s="1"/>
  <c r="E99" i="27"/>
  <c r="F99" i="27" s="1"/>
  <c r="E98" i="27"/>
  <c r="F98" i="27" s="1"/>
  <c r="E97" i="27"/>
  <c r="F97" i="27" s="1"/>
  <c r="E96" i="27"/>
  <c r="F96" i="27" s="1"/>
  <c r="E95" i="27"/>
  <c r="F95" i="27" s="1"/>
  <c r="E94" i="27"/>
  <c r="F94" i="27" s="1"/>
  <c r="E93" i="27"/>
  <c r="F93" i="27" s="1"/>
  <c r="E92" i="27"/>
  <c r="F92" i="27" s="1"/>
  <c r="E91" i="27"/>
  <c r="F91" i="27" s="1"/>
  <c r="E90" i="27"/>
  <c r="F90" i="27" s="1"/>
  <c r="E89" i="27"/>
  <c r="F89" i="27" s="1"/>
  <c r="E88" i="27"/>
  <c r="F88" i="27" s="1"/>
  <c r="E87" i="27"/>
  <c r="F87" i="27" s="1"/>
  <c r="E86" i="27"/>
  <c r="F86" i="27" s="1"/>
  <c r="E85" i="27"/>
  <c r="F85" i="27" s="1"/>
  <c r="E84" i="27"/>
  <c r="F84" i="27" s="1"/>
  <c r="E83" i="27"/>
  <c r="F83" i="27" s="1"/>
  <c r="E82" i="27"/>
  <c r="F82" i="27" s="1"/>
  <c r="E81" i="27"/>
  <c r="F81" i="27" s="1"/>
  <c r="E80" i="27"/>
  <c r="F80" i="27" s="1"/>
  <c r="E79" i="27"/>
  <c r="F79" i="27" s="1"/>
  <c r="E78" i="27"/>
  <c r="F78" i="27" s="1"/>
  <c r="E77" i="27"/>
  <c r="F77" i="27" s="1"/>
  <c r="E76" i="27"/>
  <c r="F76" i="27" s="1"/>
  <c r="E75" i="27"/>
  <c r="F75" i="27" s="1"/>
  <c r="E74" i="27"/>
  <c r="F74" i="27" s="1"/>
  <c r="E73" i="27"/>
  <c r="F73" i="27" s="1"/>
  <c r="E72" i="27"/>
  <c r="F72" i="27" s="1"/>
  <c r="E71" i="27"/>
  <c r="F71" i="27" s="1"/>
  <c r="E70" i="27"/>
  <c r="F70" i="27" s="1"/>
  <c r="E69" i="27"/>
  <c r="F69" i="27" s="1"/>
  <c r="E68" i="27"/>
  <c r="F68" i="27" s="1"/>
  <c r="E67" i="27"/>
  <c r="F67" i="27" s="1"/>
  <c r="E66" i="27"/>
  <c r="F66" i="27" s="1"/>
  <c r="E65" i="27"/>
  <c r="F65" i="27" s="1"/>
  <c r="E64" i="27"/>
  <c r="F64" i="27" s="1"/>
  <c r="E63" i="27"/>
  <c r="F63" i="27" s="1"/>
  <c r="E62" i="27"/>
  <c r="F62" i="27" s="1"/>
  <c r="E61" i="27"/>
  <c r="F61" i="27" s="1"/>
  <c r="E60" i="27"/>
  <c r="F60" i="27" s="1"/>
  <c r="E59" i="27"/>
  <c r="F59" i="27" s="1"/>
  <c r="E58" i="27"/>
  <c r="F58" i="27" s="1"/>
  <c r="E57" i="27"/>
  <c r="F57" i="27" s="1"/>
  <c r="E56" i="27"/>
  <c r="F56" i="27" s="1"/>
  <c r="E55" i="27"/>
  <c r="F55" i="27" s="1"/>
  <c r="E54" i="27"/>
  <c r="F54" i="27" s="1"/>
  <c r="E53" i="27"/>
  <c r="F53" i="27" s="1"/>
  <c r="E52" i="27"/>
  <c r="F52" i="27" s="1"/>
  <c r="E51" i="27"/>
  <c r="F51" i="27" s="1"/>
  <c r="E50" i="27"/>
  <c r="F50" i="27" s="1"/>
  <c r="E49" i="27"/>
  <c r="F49" i="27" s="1"/>
  <c r="E48" i="27"/>
  <c r="F48" i="27" s="1"/>
  <c r="E47" i="27"/>
  <c r="F47" i="27" s="1"/>
  <c r="E46" i="27"/>
  <c r="F46" i="27" s="1"/>
  <c r="E45" i="27"/>
  <c r="F45" i="27" s="1"/>
  <c r="E44" i="27"/>
  <c r="F44" i="27" s="1"/>
  <c r="E43" i="27"/>
  <c r="F43" i="27" s="1"/>
  <c r="E42" i="27"/>
  <c r="F42" i="27" s="1"/>
  <c r="E41" i="27"/>
  <c r="F41" i="27" s="1"/>
  <c r="E40" i="27"/>
  <c r="F40" i="27" s="1"/>
  <c r="E39" i="27"/>
  <c r="F39" i="27" s="1"/>
  <c r="E38" i="27"/>
  <c r="F38" i="27" s="1"/>
  <c r="E37" i="27"/>
  <c r="F37" i="27" s="1"/>
  <c r="E36" i="27"/>
  <c r="F36" i="27" s="1"/>
  <c r="E35" i="27"/>
  <c r="F35" i="27" s="1"/>
  <c r="E34" i="27"/>
  <c r="F34" i="27" s="1"/>
  <c r="E33" i="27"/>
  <c r="F33" i="27" s="1"/>
  <c r="E32" i="27"/>
  <c r="F32" i="27" s="1"/>
  <c r="E31" i="27"/>
  <c r="F31" i="27" s="1"/>
  <c r="E30" i="27"/>
  <c r="F30" i="27" s="1"/>
  <c r="E29" i="27"/>
  <c r="F29" i="27" s="1"/>
  <c r="E28" i="27"/>
  <c r="F28" i="27" s="1"/>
  <c r="E27" i="27"/>
  <c r="F27" i="27" s="1"/>
  <c r="E26" i="27"/>
  <c r="F26" i="27" s="1"/>
  <c r="E25" i="27"/>
  <c r="F25" i="27" s="1"/>
  <c r="E24" i="27"/>
  <c r="F24" i="27" s="1"/>
  <c r="E23" i="27"/>
  <c r="F23" i="27" s="1"/>
  <c r="E22" i="27"/>
  <c r="F22" i="27" s="1"/>
  <c r="E21" i="27"/>
  <c r="F21" i="27" s="1"/>
  <c r="E20" i="27"/>
  <c r="F20" i="27" s="1"/>
  <c r="E19" i="27"/>
  <c r="F19" i="27" s="1"/>
  <c r="E18" i="27"/>
  <c r="F18" i="27" s="1"/>
  <c r="E17" i="27"/>
  <c r="F17" i="27" s="1"/>
  <c r="E16" i="27"/>
  <c r="F16" i="27" s="1"/>
  <c r="E15" i="27"/>
  <c r="F15" i="27" s="1"/>
  <c r="E14" i="27"/>
  <c r="F14" i="27" s="1"/>
  <c r="E13" i="27"/>
  <c r="F13" i="27" s="1"/>
  <c r="E12" i="27"/>
  <c r="F12" i="27" s="1"/>
  <c r="E11" i="27"/>
  <c r="F11" i="27" s="1"/>
  <c r="E10" i="27"/>
  <c r="F10" i="27" s="1"/>
  <c r="E9" i="27"/>
  <c r="F9" i="27" s="1"/>
  <c r="E8" i="27"/>
  <c r="F8" i="27" s="1"/>
  <c r="E7" i="27"/>
  <c r="F7" i="27" s="1"/>
  <c r="E6" i="27"/>
  <c r="F6" i="27" s="1"/>
  <c r="E5" i="27"/>
  <c r="F5" i="27" s="1"/>
  <c r="E4" i="27"/>
  <c r="F4" i="27" s="1"/>
  <c r="E3" i="27"/>
  <c r="F3" i="27" s="1"/>
  <c r="L6" i="26"/>
  <c r="L4" i="26"/>
  <c r="L5" i="26" s="1"/>
  <c r="L3" i="26"/>
  <c r="G3" i="26"/>
  <c r="H3" i="26" s="1"/>
  <c r="G4" i="26"/>
  <c r="H4" i="26" s="1"/>
  <c r="G5" i="26"/>
  <c r="H5" i="26" s="1"/>
  <c r="C6" i="26"/>
  <c r="G6" i="26"/>
  <c r="H6" i="26" s="1"/>
  <c r="G7" i="26"/>
  <c r="H7" i="26" s="1"/>
  <c r="G8" i="26"/>
  <c r="H8" i="26" s="1"/>
  <c r="G9" i="26"/>
  <c r="H9" i="26" s="1"/>
  <c r="G10" i="26"/>
  <c r="H10" i="26" s="1"/>
  <c r="G11" i="26"/>
  <c r="H11" i="26" s="1"/>
  <c r="G12" i="26"/>
  <c r="H12" i="26" s="1"/>
  <c r="G13" i="26"/>
  <c r="H13" i="26" s="1"/>
  <c r="G14" i="26"/>
  <c r="H14" i="26" s="1"/>
  <c r="G15" i="26"/>
  <c r="H15" i="26" s="1"/>
  <c r="G16" i="26"/>
  <c r="H16" i="26" s="1"/>
  <c r="G17" i="26"/>
  <c r="H17" i="26" s="1"/>
  <c r="G18" i="26"/>
  <c r="H18" i="26" s="1"/>
  <c r="G19" i="26"/>
  <c r="H19" i="26" s="1"/>
  <c r="G20" i="26"/>
  <c r="H20" i="26" s="1"/>
  <c r="G21" i="26"/>
  <c r="H21" i="26" s="1"/>
  <c r="G22" i="26"/>
  <c r="H22" i="26" s="1"/>
  <c r="G23" i="26"/>
  <c r="H23" i="26" s="1"/>
  <c r="G24" i="26"/>
  <c r="H24" i="26" s="1"/>
  <c r="G25" i="26"/>
  <c r="H25" i="26" s="1"/>
  <c r="G26" i="26"/>
  <c r="H26" i="26" s="1"/>
  <c r="G27" i="26"/>
  <c r="H27" i="26" s="1"/>
  <c r="G28" i="26"/>
  <c r="H28" i="26" s="1"/>
  <c r="G29" i="26"/>
  <c r="H29" i="26" s="1"/>
  <c r="G30" i="26"/>
  <c r="H30" i="26" s="1"/>
  <c r="G31" i="26"/>
  <c r="H31" i="26" s="1"/>
  <c r="G32" i="26"/>
  <c r="H32" i="26" s="1"/>
  <c r="G33" i="26"/>
  <c r="H33" i="26" s="1"/>
  <c r="G34" i="26"/>
  <c r="H34" i="26" s="1"/>
  <c r="G35" i="26"/>
  <c r="H35" i="26" s="1"/>
  <c r="G36" i="26"/>
  <c r="H36" i="26" s="1"/>
  <c r="G37" i="26"/>
  <c r="H37" i="26" s="1"/>
  <c r="G38" i="26"/>
  <c r="H38" i="26" s="1"/>
  <c r="G39" i="26"/>
  <c r="H39" i="26" s="1"/>
  <c r="G40" i="26"/>
  <c r="H40" i="26" s="1"/>
  <c r="G41" i="26"/>
  <c r="H41" i="26" s="1"/>
  <c r="G42" i="26"/>
  <c r="H42" i="26" s="1"/>
  <c r="G43" i="26"/>
  <c r="H43" i="26" s="1"/>
  <c r="G44" i="26"/>
  <c r="H44" i="26" s="1"/>
  <c r="G45" i="26"/>
  <c r="H45" i="26" s="1"/>
  <c r="G46" i="26"/>
  <c r="H46" i="26" s="1"/>
  <c r="G47" i="26"/>
  <c r="H47" i="26" s="1"/>
  <c r="G48" i="26"/>
  <c r="H48" i="26" s="1"/>
  <c r="G49" i="26"/>
  <c r="H49" i="26" s="1"/>
  <c r="G50" i="26"/>
  <c r="H50" i="26" s="1"/>
  <c r="G51" i="26"/>
  <c r="H51" i="26" s="1"/>
  <c r="G52" i="26"/>
  <c r="H52" i="26" s="1"/>
  <c r="G53" i="26"/>
  <c r="H53" i="26" s="1"/>
  <c r="G54" i="26"/>
  <c r="H54" i="26" s="1"/>
  <c r="G55" i="26"/>
  <c r="H55" i="26" s="1"/>
  <c r="G56" i="26"/>
  <c r="H56" i="26" s="1"/>
  <c r="G57" i="26"/>
  <c r="H57" i="26" s="1"/>
  <c r="G58" i="26"/>
  <c r="H58" i="26" s="1"/>
  <c r="G59" i="26"/>
  <c r="H59" i="26" s="1"/>
  <c r="G60" i="26"/>
  <c r="H60" i="26" s="1"/>
  <c r="G61" i="26"/>
  <c r="H61" i="26" s="1"/>
  <c r="G62" i="26"/>
  <c r="H62" i="26" s="1"/>
  <c r="G63" i="26"/>
  <c r="H63" i="26" s="1"/>
  <c r="G64" i="26"/>
  <c r="H64" i="26" s="1"/>
  <c r="G65" i="26"/>
  <c r="H65" i="26" s="1"/>
  <c r="G66" i="26"/>
  <c r="H66" i="26" s="1"/>
  <c r="G67" i="26"/>
  <c r="H67" i="26" s="1"/>
  <c r="G68" i="26"/>
  <c r="H68" i="26" s="1"/>
  <c r="G69" i="26"/>
  <c r="H69" i="26" s="1"/>
  <c r="G70" i="26"/>
  <c r="H70" i="26" s="1"/>
  <c r="G71" i="26"/>
  <c r="H71" i="26" s="1"/>
  <c r="G72" i="26"/>
  <c r="H72" i="26" s="1"/>
  <c r="G73" i="26"/>
  <c r="H73" i="26" s="1"/>
  <c r="G74" i="26"/>
  <c r="H74" i="26" s="1"/>
  <c r="G75" i="26"/>
  <c r="H75" i="26" s="1"/>
  <c r="G76" i="26"/>
  <c r="H76" i="26" s="1"/>
  <c r="G77" i="26"/>
  <c r="H77" i="26" s="1"/>
  <c r="G78" i="26"/>
  <c r="H78" i="26" s="1"/>
  <c r="G79" i="26"/>
  <c r="H79" i="26" s="1"/>
  <c r="G80" i="26"/>
  <c r="H80" i="26" s="1"/>
  <c r="G81" i="26"/>
  <c r="H81" i="26" s="1"/>
  <c r="G82" i="26"/>
  <c r="H82" i="26" s="1"/>
  <c r="G83" i="26"/>
  <c r="H83" i="26" s="1"/>
  <c r="G84" i="26"/>
  <c r="H84" i="26" s="1"/>
  <c r="G85" i="26"/>
  <c r="H85" i="26" s="1"/>
  <c r="G86" i="26"/>
  <c r="H86" i="26" s="1"/>
  <c r="G87" i="26"/>
  <c r="H87" i="26" s="1"/>
  <c r="G88" i="26"/>
  <c r="H88" i="26" s="1"/>
  <c r="G89" i="26"/>
  <c r="H89" i="26" s="1"/>
  <c r="G90" i="26"/>
  <c r="H90" i="26" s="1"/>
  <c r="G91" i="26"/>
  <c r="H91" i="26" s="1"/>
  <c r="G92" i="26"/>
  <c r="H92" i="26" s="1"/>
  <c r="G93" i="26"/>
  <c r="H93" i="26" s="1"/>
  <c r="G94" i="26"/>
  <c r="H94" i="26" s="1"/>
  <c r="G95" i="26"/>
  <c r="H95" i="26" s="1"/>
  <c r="G96" i="26"/>
  <c r="H96" i="26" s="1"/>
  <c r="G97" i="26"/>
  <c r="H97" i="26" s="1"/>
  <c r="G98" i="26"/>
  <c r="H98" i="26" s="1"/>
  <c r="G99" i="26"/>
  <c r="H99" i="26" s="1"/>
  <c r="G100" i="26"/>
  <c r="H100" i="26" s="1"/>
  <c r="G101" i="26"/>
  <c r="H101" i="26" s="1"/>
  <c r="G102" i="26"/>
  <c r="H102" i="26" s="1"/>
  <c r="G103" i="26"/>
  <c r="H103" i="26" s="1"/>
  <c r="G104" i="26"/>
  <c r="H104" i="26" s="1"/>
  <c r="G105" i="26"/>
  <c r="H105" i="26" s="1"/>
  <c r="G106" i="26"/>
  <c r="H106" i="26" s="1"/>
  <c r="G107" i="26"/>
  <c r="H107" i="26" s="1"/>
  <c r="G108" i="26"/>
  <c r="H108" i="26" s="1"/>
  <c r="G109" i="26"/>
  <c r="H109" i="26" s="1"/>
  <c r="G110" i="26"/>
  <c r="H110" i="26" s="1"/>
  <c r="G111" i="26"/>
  <c r="H111" i="26" s="1"/>
  <c r="G112" i="26"/>
  <c r="H112" i="26" s="1"/>
  <c r="G113" i="26"/>
  <c r="H113" i="26" s="1"/>
  <c r="G114" i="26"/>
  <c r="H114" i="26" s="1"/>
  <c r="G115" i="26"/>
  <c r="H115" i="26" s="1"/>
  <c r="G116" i="26"/>
  <c r="H116" i="26" s="1"/>
  <c r="G117" i="26"/>
  <c r="H117" i="26" s="1"/>
  <c r="G118" i="26"/>
  <c r="H118" i="26" s="1"/>
  <c r="G119" i="26"/>
  <c r="H119" i="26" s="1"/>
  <c r="G120" i="26"/>
  <c r="H120" i="26" s="1"/>
  <c r="G121" i="26"/>
  <c r="H121" i="26" s="1"/>
  <c r="G122" i="26"/>
  <c r="H122" i="26" s="1"/>
  <c r="G123" i="26"/>
  <c r="H123" i="26" s="1"/>
  <c r="G124" i="26"/>
  <c r="H124" i="26" s="1"/>
  <c r="G125" i="26"/>
  <c r="H125" i="26" s="1"/>
  <c r="G126" i="26"/>
  <c r="H126" i="26" s="1"/>
  <c r="G127" i="26"/>
  <c r="H127" i="26" s="1"/>
  <c r="G128" i="26"/>
  <c r="H128" i="26" s="1"/>
  <c r="G129" i="26"/>
  <c r="H129" i="26" s="1"/>
  <c r="G130" i="26"/>
  <c r="H130" i="26" s="1"/>
  <c r="G131" i="26"/>
  <c r="H131" i="26" s="1"/>
  <c r="G132" i="26"/>
  <c r="H132" i="26" s="1"/>
  <c r="G133" i="26"/>
  <c r="H133" i="26" s="1"/>
  <c r="G134" i="26"/>
  <c r="H134" i="26" s="1"/>
  <c r="G135" i="26"/>
  <c r="H135" i="26" s="1"/>
  <c r="G136" i="26"/>
  <c r="H136" i="26" s="1"/>
  <c r="G137" i="26"/>
  <c r="H137" i="26" s="1"/>
  <c r="G138" i="26"/>
  <c r="H138" i="26" s="1"/>
  <c r="G139" i="26"/>
  <c r="H139" i="26" s="1"/>
  <c r="G140" i="26"/>
  <c r="H140" i="26" s="1"/>
  <c r="G141" i="26"/>
  <c r="H141" i="26" s="1"/>
  <c r="G142" i="26"/>
  <c r="H142" i="26" s="1"/>
  <c r="G143" i="26"/>
  <c r="H143" i="26" s="1"/>
  <c r="G144" i="26"/>
  <c r="H144" i="26" s="1"/>
  <c r="G145" i="26"/>
  <c r="H145" i="26" s="1"/>
  <c r="G146" i="26"/>
  <c r="H146" i="26" s="1"/>
  <c r="G147" i="26"/>
  <c r="H147" i="26" s="1"/>
  <c r="G148" i="26"/>
  <c r="H148" i="26" s="1"/>
  <c r="G149" i="26"/>
  <c r="H149" i="26" s="1"/>
  <c r="G150" i="26"/>
  <c r="H150" i="26" s="1"/>
  <c r="G151" i="26"/>
  <c r="H151" i="26" s="1"/>
  <c r="G152" i="26"/>
  <c r="H152" i="26" s="1"/>
  <c r="G153" i="26"/>
  <c r="H153" i="26" s="1"/>
  <c r="G154" i="26"/>
  <c r="H154" i="26" s="1"/>
  <c r="G155" i="26"/>
  <c r="H155" i="26" s="1"/>
  <c r="G156" i="26"/>
  <c r="H156" i="26" s="1"/>
  <c r="G157" i="26"/>
  <c r="H157" i="26" s="1"/>
  <c r="G158" i="26"/>
  <c r="H158" i="26" s="1"/>
  <c r="G159" i="26"/>
  <c r="H159" i="26" s="1"/>
  <c r="G160" i="26"/>
  <c r="H160" i="26" s="1"/>
  <c r="G161" i="26"/>
  <c r="H161" i="26" s="1"/>
  <c r="G162" i="26"/>
  <c r="H162" i="26" s="1"/>
  <c r="G163" i="26"/>
  <c r="H163" i="26" s="1"/>
  <c r="G164" i="26"/>
  <c r="H164" i="26" s="1"/>
  <c r="G165" i="26"/>
  <c r="H165" i="26" s="1"/>
  <c r="G166" i="26"/>
  <c r="H166" i="26" s="1"/>
  <c r="G167" i="26"/>
  <c r="H167" i="26" s="1"/>
  <c r="G168" i="26"/>
  <c r="H168" i="26" s="1"/>
  <c r="G169" i="26"/>
  <c r="H169" i="26" s="1"/>
  <c r="G170" i="26"/>
  <c r="H170" i="26" s="1"/>
  <c r="G171" i="26"/>
  <c r="H171" i="26" s="1"/>
  <c r="G172" i="26"/>
  <c r="H172" i="26" s="1"/>
  <c r="G173" i="26"/>
  <c r="H173" i="26" s="1"/>
  <c r="G174" i="26"/>
  <c r="H174" i="26" s="1"/>
  <c r="G175" i="26"/>
  <c r="H175" i="26" s="1"/>
  <c r="G176" i="26"/>
  <c r="H176" i="26" s="1"/>
  <c r="G177" i="26"/>
  <c r="H177" i="26" s="1"/>
  <c r="G178" i="26"/>
  <c r="H178" i="26" s="1"/>
  <c r="G179" i="26"/>
  <c r="H179" i="26" s="1"/>
  <c r="G180" i="26"/>
  <c r="H180" i="26" s="1"/>
  <c r="G181" i="26"/>
  <c r="H181" i="26" s="1"/>
  <c r="G182" i="26"/>
  <c r="H182" i="26" s="1"/>
  <c r="G183" i="26"/>
  <c r="H183" i="26" s="1"/>
  <c r="G184" i="26"/>
  <c r="H184" i="26" s="1"/>
  <c r="G185" i="26"/>
  <c r="H185" i="26" s="1"/>
  <c r="G186" i="26"/>
  <c r="H186" i="26" s="1"/>
  <c r="G187" i="26"/>
  <c r="H187" i="26" s="1"/>
  <c r="G188" i="26"/>
  <c r="H188" i="26" s="1"/>
  <c r="G189" i="26"/>
  <c r="H189" i="26" s="1"/>
  <c r="G190" i="26"/>
  <c r="H190" i="26" s="1"/>
  <c r="G191" i="26"/>
  <c r="H191" i="26" s="1"/>
  <c r="G192" i="26"/>
  <c r="H192" i="26" s="1"/>
  <c r="G193" i="26"/>
  <c r="H193" i="26" s="1"/>
  <c r="G194" i="26"/>
  <c r="H194" i="26" s="1"/>
  <c r="G195" i="26"/>
  <c r="H195" i="26" s="1"/>
  <c r="G196" i="26"/>
  <c r="H196" i="26" s="1"/>
  <c r="G197" i="26"/>
  <c r="H197" i="26" s="1"/>
  <c r="G198" i="26"/>
  <c r="H198" i="26" s="1"/>
  <c r="G199" i="26"/>
  <c r="H199" i="26" s="1"/>
  <c r="G200" i="26"/>
  <c r="H200" i="26" s="1"/>
  <c r="G201" i="26"/>
  <c r="H201" i="26" s="1"/>
  <c r="G202" i="26"/>
  <c r="H202" i="26" s="1"/>
  <c r="G203" i="26"/>
  <c r="H203" i="26" s="1"/>
  <c r="G204" i="26"/>
  <c r="H204" i="26" s="1"/>
  <c r="G205" i="26"/>
  <c r="H205" i="26" s="1"/>
  <c r="G206" i="26"/>
  <c r="H206" i="26" s="1"/>
  <c r="G207" i="26"/>
  <c r="H207" i="26" s="1"/>
  <c r="G208" i="26"/>
  <c r="H208" i="26" s="1"/>
  <c r="G209" i="26"/>
  <c r="H209" i="26" s="1"/>
  <c r="G210" i="26"/>
  <c r="H210" i="26" s="1"/>
  <c r="G211" i="26"/>
  <c r="H211" i="26" s="1"/>
  <c r="G212" i="26"/>
  <c r="H212" i="26" s="1"/>
  <c r="G213" i="26"/>
  <c r="H213" i="26" s="1"/>
  <c r="G214" i="26"/>
  <c r="H214" i="26" s="1"/>
  <c r="G215" i="26"/>
  <c r="H215" i="26" s="1"/>
  <c r="G216" i="26"/>
  <c r="H216" i="26" s="1"/>
  <c r="G217" i="26"/>
  <c r="H217" i="26" s="1"/>
  <c r="G218" i="26"/>
  <c r="H218" i="26" s="1"/>
  <c r="G219" i="26"/>
  <c r="H219" i="26" s="1"/>
  <c r="G220" i="26"/>
  <c r="H220" i="26" s="1"/>
  <c r="G221" i="26"/>
  <c r="H221" i="26" s="1"/>
  <c r="G222" i="26"/>
  <c r="H222" i="26" s="1"/>
  <c r="G223" i="26"/>
  <c r="H223" i="26" s="1"/>
  <c r="G224" i="26"/>
  <c r="H224" i="26" s="1"/>
  <c r="G225" i="26"/>
  <c r="H225" i="26" s="1"/>
  <c r="G226" i="26"/>
  <c r="H226" i="26" s="1"/>
  <c r="G227" i="26"/>
  <c r="H227" i="26" s="1"/>
  <c r="G228" i="26"/>
  <c r="H228" i="26" s="1"/>
  <c r="G229" i="26"/>
  <c r="H229" i="26" s="1"/>
  <c r="G230" i="26"/>
  <c r="H230" i="26" s="1"/>
  <c r="G231" i="26"/>
  <c r="H231" i="26" s="1"/>
  <c r="G232" i="26"/>
  <c r="H232" i="26" s="1"/>
  <c r="G233" i="26"/>
  <c r="H233" i="26" s="1"/>
  <c r="G234" i="26"/>
  <c r="H234" i="26" s="1"/>
  <c r="G235" i="26"/>
  <c r="H235" i="26" s="1"/>
  <c r="G236" i="26"/>
  <c r="H236" i="26" s="1"/>
  <c r="G237" i="26"/>
  <c r="H237" i="26" s="1"/>
  <c r="G238" i="26"/>
  <c r="H238" i="26" s="1"/>
  <c r="G239" i="26"/>
  <c r="H239" i="26" s="1"/>
  <c r="G240" i="26"/>
  <c r="H240" i="26" s="1"/>
  <c r="G241" i="26"/>
  <c r="H241" i="26" s="1"/>
  <c r="G242" i="26"/>
  <c r="H242" i="26" s="1"/>
  <c r="G243" i="26"/>
  <c r="H243" i="26" s="1"/>
  <c r="G244" i="26"/>
  <c r="H244" i="26" s="1"/>
  <c r="G245" i="26"/>
  <c r="H245" i="26" s="1"/>
  <c r="G246" i="26"/>
  <c r="H246" i="26" s="1"/>
  <c r="G247" i="26"/>
  <c r="H247" i="26" s="1"/>
  <c r="G248" i="26"/>
  <c r="H248" i="26" s="1"/>
  <c r="G249" i="26"/>
  <c r="H249" i="26" s="1"/>
  <c r="G250" i="26"/>
  <c r="H250" i="26" s="1"/>
  <c r="G251" i="26"/>
  <c r="H251" i="26" s="1"/>
  <c r="G252" i="26"/>
  <c r="H252" i="26" s="1"/>
  <c r="G253" i="26"/>
  <c r="H253" i="26" s="1"/>
  <c r="G254" i="26"/>
  <c r="H254" i="26" s="1"/>
  <c r="G255" i="26"/>
  <c r="H255" i="26" s="1"/>
  <c r="G256" i="26"/>
  <c r="H256" i="26" s="1"/>
  <c r="G257" i="26"/>
  <c r="H257" i="26" s="1"/>
  <c r="G258" i="26"/>
  <c r="H258" i="26" s="1"/>
  <c r="G259" i="26"/>
  <c r="H259" i="26" s="1"/>
  <c r="G260" i="26"/>
  <c r="H260" i="26" s="1"/>
  <c r="G261" i="26"/>
  <c r="H261" i="26" s="1"/>
  <c r="G262" i="26"/>
  <c r="H262" i="26" s="1"/>
  <c r="G263" i="26"/>
  <c r="H263" i="26" s="1"/>
  <c r="G264" i="26"/>
  <c r="H264" i="26" s="1"/>
  <c r="G265" i="26"/>
  <c r="H265" i="26" s="1"/>
  <c r="G266" i="26"/>
  <c r="H266" i="26" s="1"/>
  <c r="G267" i="26"/>
  <c r="H267" i="26" s="1"/>
  <c r="G268" i="26"/>
  <c r="H268" i="26" s="1"/>
  <c r="G269" i="26"/>
  <c r="H269" i="26" s="1"/>
  <c r="G270" i="26"/>
  <c r="H270" i="26" s="1"/>
  <c r="G271" i="26"/>
  <c r="H271" i="26" s="1"/>
  <c r="G272" i="26"/>
  <c r="H272" i="26" s="1"/>
  <c r="G273" i="26"/>
  <c r="H273" i="26" s="1"/>
  <c r="G274" i="26"/>
  <c r="H274" i="26" s="1"/>
  <c r="G275" i="26"/>
  <c r="H275" i="26" s="1"/>
  <c r="G276" i="26"/>
  <c r="H276" i="26" s="1"/>
  <c r="G277" i="26"/>
  <c r="H277" i="26" s="1"/>
  <c r="G278" i="26"/>
  <c r="H278" i="26" s="1"/>
  <c r="G279" i="26"/>
  <c r="H279" i="26" s="1"/>
  <c r="G280" i="26"/>
  <c r="H280" i="26" s="1"/>
  <c r="G281" i="26"/>
  <c r="H281" i="26" s="1"/>
  <c r="G282" i="26"/>
  <c r="H282" i="26" s="1"/>
  <c r="G283" i="26"/>
  <c r="H283" i="26" s="1"/>
  <c r="G284" i="26"/>
  <c r="H284" i="26" s="1"/>
  <c r="G285" i="26"/>
  <c r="H285" i="26" s="1"/>
  <c r="G286" i="26"/>
  <c r="H286" i="26" s="1"/>
  <c r="G287" i="26"/>
  <c r="H287" i="26" s="1"/>
  <c r="G288" i="26"/>
  <c r="H288" i="26" s="1"/>
  <c r="G289" i="26"/>
  <c r="H289" i="26" s="1"/>
  <c r="G290" i="26"/>
  <c r="H290" i="26" s="1"/>
  <c r="G291" i="26"/>
  <c r="H291" i="26" s="1"/>
  <c r="G292" i="26"/>
  <c r="H292" i="26" s="1"/>
  <c r="G293" i="26"/>
  <c r="H293" i="26" s="1"/>
  <c r="G294" i="26"/>
  <c r="H294" i="26" s="1"/>
  <c r="G295" i="26"/>
  <c r="H295" i="26" s="1"/>
  <c r="G296" i="26"/>
  <c r="H296" i="26" s="1"/>
  <c r="G297" i="26"/>
  <c r="H297" i="26" s="1"/>
  <c r="G298" i="26"/>
  <c r="H298" i="26" s="1"/>
  <c r="G299" i="26"/>
  <c r="H299" i="26" s="1"/>
  <c r="G300" i="26"/>
  <c r="H300" i="26" s="1"/>
  <c r="G301" i="26"/>
  <c r="H301" i="26" s="1"/>
  <c r="G302" i="26"/>
  <c r="H302" i="26" s="1"/>
  <c r="G303" i="26"/>
  <c r="H303" i="26" s="1"/>
  <c r="G304" i="26"/>
  <c r="H304" i="26" s="1"/>
  <c r="G305" i="26"/>
  <c r="H305" i="26" s="1"/>
  <c r="G306" i="26"/>
  <c r="H306" i="26" s="1"/>
  <c r="G307" i="26"/>
  <c r="H307" i="26" s="1"/>
  <c r="G308" i="26"/>
  <c r="H308" i="26" s="1"/>
  <c r="G309" i="26"/>
  <c r="H309" i="26" s="1"/>
  <c r="G310" i="26"/>
  <c r="H310" i="26" s="1"/>
  <c r="G311" i="26"/>
  <c r="H311" i="26" s="1"/>
  <c r="G312" i="26"/>
  <c r="H312" i="26" s="1"/>
  <c r="G313" i="26"/>
  <c r="H313" i="26" s="1"/>
  <c r="G314" i="26"/>
  <c r="H314" i="26" s="1"/>
  <c r="G315" i="26"/>
  <c r="H315" i="26" s="1"/>
  <c r="G316" i="26"/>
  <c r="H316" i="26" s="1"/>
  <c r="G317" i="26"/>
  <c r="H317" i="26" s="1"/>
  <c r="G318" i="26"/>
  <c r="H318" i="26" s="1"/>
  <c r="G319" i="26"/>
  <c r="H319" i="26" s="1"/>
  <c r="G320" i="26"/>
  <c r="H320" i="26" s="1"/>
  <c r="G321" i="26"/>
  <c r="H321" i="26" s="1"/>
  <c r="G322" i="26"/>
  <c r="H322" i="26" s="1"/>
  <c r="G323" i="26"/>
  <c r="H323" i="26" s="1"/>
  <c r="G324" i="26"/>
  <c r="H324" i="26" s="1"/>
  <c r="G325" i="26"/>
  <c r="H325" i="26" s="1"/>
  <c r="G326" i="26"/>
  <c r="H326" i="26" s="1"/>
  <c r="G327" i="26"/>
  <c r="H327" i="26" s="1"/>
  <c r="G328" i="26"/>
  <c r="H328" i="26" s="1"/>
  <c r="G329" i="26"/>
  <c r="H329" i="26" s="1"/>
  <c r="G330" i="26"/>
  <c r="H330" i="26" s="1"/>
  <c r="G331" i="26"/>
  <c r="H331" i="26" s="1"/>
  <c r="G332" i="26"/>
  <c r="H332" i="26" s="1"/>
  <c r="G333" i="26"/>
  <c r="H333" i="26" s="1"/>
  <c r="G334" i="26"/>
  <c r="H334" i="26" s="1"/>
  <c r="G335" i="26"/>
  <c r="H335" i="26" s="1"/>
  <c r="G336" i="26"/>
  <c r="H336" i="26" s="1"/>
  <c r="G337" i="26"/>
  <c r="H337" i="26" s="1"/>
  <c r="G338" i="26"/>
  <c r="H338" i="26" s="1"/>
  <c r="G339" i="26"/>
  <c r="H339" i="26" s="1"/>
  <c r="G340" i="26"/>
  <c r="H340" i="26" s="1"/>
  <c r="G341" i="26"/>
  <c r="H341" i="26" s="1"/>
  <c r="G342" i="26"/>
  <c r="H342" i="26" s="1"/>
  <c r="G343" i="26"/>
  <c r="H343" i="26" s="1"/>
  <c r="G344" i="26"/>
  <c r="H344" i="26" s="1"/>
  <c r="G345" i="26"/>
  <c r="H345" i="26" s="1"/>
  <c r="G346" i="26"/>
  <c r="H346" i="26" s="1"/>
  <c r="G347" i="26"/>
  <c r="H347" i="26" s="1"/>
  <c r="G348" i="26"/>
  <c r="H348" i="26" s="1"/>
  <c r="G349" i="26"/>
  <c r="H349" i="26" s="1"/>
  <c r="G350" i="26"/>
  <c r="H350" i="26" s="1"/>
  <c r="G351" i="26"/>
  <c r="H351" i="26" s="1"/>
  <c r="G352" i="26"/>
  <c r="H352" i="26" s="1"/>
  <c r="G353" i="26"/>
  <c r="H353" i="26" s="1"/>
  <c r="G354" i="26"/>
  <c r="H354" i="26" s="1"/>
  <c r="G355" i="26"/>
  <c r="H355" i="26" s="1"/>
  <c r="G356" i="26"/>
  <c r="H356" i="26" s="1"/>
  <c r="G357" i="26"/>
  <c r="H357" i="26" s="1"/>
  <c r="G358" i="26"/>
  <c r="H358" i="26" s="1"/>
  <c r="G359" i="26"/>
  <c r="H359" i="26" s="1"/>
  <c r="G360" i="26"/>
  <c r="H360" i="26" s="1"/>
  <c r="G361" i="26"/>
  <c r="H361" i="26" s="1"/>
  <c r="G362" i="26"/>
  <c r="H362" i="26" s="1"/>
  <c r="G363" i="26"/>
  <c r="H363" i="26" s="1"/>
  <c r="G364" i="26"/>
  <c r="H364" i="26" s="1"/>
  <c r="G365" i="26"/>
  <c r="H365" i="26" s="1"/>
  <c r="G366" i="26"/>
  <c r="H366" i="26" s="1"/>
  <c r="G367" i="26"/>
  <c r="H367" i="26" s="1"/>
  <c r="G368" i="26"/>
  <c r="H368" i="26" s="1"/>
  <c r="G369" i="26"/>
  <c r="H369" i="26" s="1"/>
  <c r="G370" i="26"/>
  <c r="H370" i="26" s="1"/>
  <c r="G371" i="26"/>
  <c r="H371" i="26" s="1"/>
  <c r="G372" i="26"/>
  <c r="H372" i="26" s="1"/>
  <c r="G373" i="26"/>
  <c r="H373" i="26" s="1"/>
  <c r="G374" i="26"/>
  <c r="H374" i="26" s="1"/>
  <c r="G375" i="26"/>
  <c r="H375" i="26" s="1"/>
  <c r="G376" i="26"/>
  <c r="H376" i="26" s="1"/>
  <c r="G377" i="26"/>
  <c r="H377" i="26" s="1"/>
  <c r="G378" i="26"/>
  <c r="H378" i="26" s="1"/>
  <c r="G379" i="26"/>
  <c r="H379" i="26" s="1"/>
  <c r="G380" i="26"/>
  <c r="H380" i="26" s="1"/>
  <c r="G381" i="26"/>
  <c r="H381" i="26" s="1"/>
  <c r="G382" i="26"/>
  <c r="H382" i="26" s="1"/>
  <c r="G383" i="26"/>
  <c r="H383" i="26" s="1"/>
  <c r="G384" i="26"/>
  <c r="H384" i="26" s="1"/>
  <c r="G385" i="26"/>
  <c r="H385" i="26" s="1"/>
  <c r="G386" i="26"/>
  <c r="H386" i="26" s="1"/>
  <c r="G387" i="26"/>
  <c r="H387" i="26" s="1"/>
  <c r="G388" i="26"/>
  <c r="H388" i="26" s="1"/>
  <c r="G389" i="26"/>
  <c r="H389" i="26" s="1"/>
  <c r="G390" i="26"/>
  <c r="H390" i="26" s="1"/>
  <c r="G391" i="26"/>
  <c r="H391" i="26" s="1"/>
  <c r="G392" i="26"/>
  <c r="H392" i="26" s="1"/>
  <c r="G393" i="26"/>
  <c r="H393" i="26" s="1"/>
  <c r="G394" i="26"/>
  <c r="H394" i="26" s="1"/>
  <c r="G395" i="26"/>
  <c r="H395" i="26" s="1"/>
  <c r="G396" i="26"/>
  <c r="H396" i="26" s="1"/>
  <c r="G397" i="26"/>
  <c r="H397" i="26" s="1"/>
  <c r="G398" i="26"/>
  <c r="H398" i="26" s="1"/>
  <c r="G399" i="26"/>
  <c r="H399" i="26" s="1"/>
  <c r="G400" i="26"/>
  <c r="H400" i="26" s="1"/>
  <c r="G401" i="26"/>
  <c r="H401" i="26" s="1"/>
  <c r="G402" i="26"/>
  <c r="H402" i="26" s="1"/>
  <c r="G403" i="26"/>
  <c r="H403" i="26" s="1"/>
  <c r="G404" i="26"/>
  <c r="H404" i="26" s="1"/>
  <c r="G405" i="26"/>
  <c r="H405" i="26" s="1"/>
  <c r="G406" i="26"/>
  <c r="H406" i="26" s="1"/>
  <c r="G407" i="26"/>
  <c r="H407" i="26" s="1"/>
  <c r="G408" i="26"/>
  <c r="H408" i="26" s="1"/>
  <c r="G409" i="26"/>
  <c r="H409" i="26" s="1"/>
  <c r="G410" i="26"/>
  <c r="H410" i="26" s="1"/>
  <c r="G411" i="26"/>
  <c r="H411" i="26" s="1"/>
  <c r="G412" i="26"/>
  <c r="H412" i="26" s="1"/>
  <c r="G413" i="26"/>
  <c r="H413" i="26" s="1"/>
  <c r="G414" i="26"/>
  <c r="H414" i="26" s="1"/>
  <c r="G415" i="26"/>
  <c r="H415" i="26" s="1"/>
  <c r="G416" i="26"/>
  <c r="H416" i="26" s="1"/>
  <c r="G417" i="26"/>
  <c r="H417" i="26" s="1"/>
  <c r="G418" i="26"/>
  <c r="H418" i="26" s="1"/>
  <c r="G419" i="26"/>
  <c r="H419" i="26" s="1"/>
  <c r="G420" i="26"/>
  <c r="H420" i="26" s="1"/>
  <c r="G421" i="26"/>
  <c r="H421" i="26" s="1"/>
  <c r="G422" i="26"/>
  <c r="H422" i="26" s="1"/>
  <c r="G423" i="26"/>
  <c r="H423" i="26" s="1"/>
  <c r="G424" i="26"/>
  <c r="H424" i="26" s="1"/>
  <c r="G425" i="26"/>
  <c r="H425" i="26" s="1"/>
  <c r="G426" i="26"/>
  <c r="H426" i="26" s="1"/>
  <c r="G427" i="26"/>
  <c r="H427" i="26" s="1"/>
  <c r="G428" i="26"/>
  <c r="H428" i="26" s="1"/>
  <c r="G429" i="26"/>
  <c r="H429" i="26" s="1"/>
  <c r="G430" i="26"/>
  <c r="H430" i="26" s="1"/>
  <c r="G431" i="26"/>
  <c r="H431" i="26" s="1"/>
  <c r="G432" i="26"/>
  <c r="H432" i="26" s="1"/>
  <c r="G433" i="26"/>
  <c r="H433" i="26" s="1"/>
  <c r="G434" i="26"/>
  <c r="H434" i="26" s="1"/>
  <c r="G435" i="26"/>
  <c r="H435" i="26" s="1"/>
  <c r="G436" i="26"/>
  <c r="H436" i="26" s="1"/>
  <c r="G437" i="26"/>
  <c r="H437" i="26" s="1"/>
  <c r="G438" i="26"/>
  <c r="H438" i="26" s="1"/>
  <c r="G439" i="26"/>
  <c r="H439" i="26" s="1"/>
  <c r="G440" i="26"/>
  <c r="H440" i="26" s="1"/>
  <c r="G441" i="26"/>
  <c r="H441" i="26" s="1"/>
  <c r="G442" i="26"/>
  <c r="H442" i="26" s="1"/>
  <c r="G443" i="26"/>
  <c r="H443" i="26" s="1"/>
  <c r="G444" i="26"/>
  <c r="H444" i="26" s="1"/>
  <c r="G445" i="26"/>
  <c r="H445" i="26" s="1"/>
  <c r="G446" i="26"/>
  <c r="H446" i="26" s="1"/>
  <c r="G447" i="26"/>
  <c r="H447" i="26" s="1"/>
  <c r="G448" i="26"/>
  <c r="H448" i="26" s="1"/>
  <c r="G449" i="26"/>
  <c r="H449" i="26" s="1"/>
  <c r="G450" i="26"/>
  <c r="H450" i="26" s="1"/>
  <c r="G451" i="26"/>
  <c r="H451" i="26" s="1"/>
  <c r="G452" i="26"/>
  <c r="H452" i="26" s="1"/>
  <c r="G453" i="26"/>
  <c r="H453" i="26" s="1"/>
  <c r="G454" i="26"/>
  <c r="H454" i="26" s="1"/>
  <c r="G455" i="26"/>
  <c r="H455" i="26" s="1"/>
  <c r="G456" i="26"/>
  <c r="H456" i="26" s="1"/>
  <c r="G457" i="26"/>
  <c r="H457" i="26" s="1"/>
  <c r="G458" i="26"/>
  <c r="H458" i="26" s="1"/>
  <c r="G459" i="26"/>
  <c r="H459" i="26" s="1"/>
  <c r="G460" i="26"/>
  <c r="H460" i="26" s="1"/>
  <c r="G461" i="26"/>
  <c r="H461" i="26" s="1"/>
  <c r="G462" i="26"/>
  <c r="H462" i="26" s="1"/>
  <c r="G463" i="26"/>
  <c r="H463" i="26" s="1"/>
  <c r="G464" i="26"/>
  <c r="H464" i="26" s="1"/>
  <c r="G465" i="26"/>
  <c r="H465" i="26" s="1"/>
  <c r="G466" i="26"/>
  <c r="H466" i="26" s="1"/>
  <c r="G467" i="26"/>
  <c r="H467" i="26" s="1"/>
  <c r="G468" i="26"/>
  <c r="H468" i="26" s="1"/>
  <c r="G469" i="26"/>
  <c r="H469" i="26" s="1"/>
  <c r="G470" i="26"/>
  <c r="H470" i="26" s="1"/>
  <c r="G471" i="26"/>
  <c r="H471" i="26" s="1"/>
  <c r="G472" i="26"/>
  <c r="H472" i="26" s="1"/>
  <c r="G473" i="26"/>
  <c r="H473" i="26" s="1"/>
  <c r="G474" i="26"/>
  <c r="H474" i="26" s="1"/>
  <c r="G475" i="26"/>
  <c r="H475" i="26" s="1"/>
  <c r="G476" i="26"/>
  <c r="H476" i="26" s="1"/>
  <c r="G477" i="26"/>
  <c r="H477" i="26" s="1"/>
  <c r="G478" i="26"/>
  <c r="H478" i="26" s="1"/>
  <c r="G479" i="26"/>
  <c r="H479" i="26" s="1"/>
  <c r="G480" i="26"/>
  <c r="H480" i="26" s="1"/>
  <c r="G481" i="26"/>
  <c r="H481" i="26" s="1"/>
  <c r="G482" i="26"/>
  <c r="H482" i="26" s="1"/>
  <c r="G483" i="26"/>
  <c r="H483" i="26" s="1"/>
  <c r="G484" i="26"/>
  <c r="H484" i="26" s="1"/>
  <c r="G485" i="26"/>
  <c r="H485" i="26" s="1"/>
  <c r="G486" i="26"/>
  <c r="H486" i="26" s="1"/>
  <c r="G487" i="26"/>
  <c r="H487" i="26" s="1"/>
  <c r="G488" i="26"/>
  <c r="H488" i="26" s="1"/>
  <c r="G489" i="26"/>
  <c r="H489" i="26" s="1"/>
  <c r="G490" i="26"/>
  <c r="H490" i="26" s="1"/>
  <c r="G491" i="26"/>
  <c r="H491" i="26" s="1"/>
  <c r="G492" i="26"/>
  <c r="H492" i="26" s="1"/>
  <c r="G493" i="26"/>
  <c r="H493" i="26" s="1"/>
  <c r="G494" i="26"/>
  <c r="H494" i="26" s="1"/>
  <c r="G495" i="26"/>
  <c r="H495" i="26" s="1"/>
  <c r="G496" i="26"/>
  <c r="H496" i="26" s="1"/>
  <c r="G497" i="26"/>
  <c r="H497" i="26" s="1"/>
  <c r="G498" i="26"/>
  <c r="H498" i="26" s="1"/>
  <c r="G499" i="26"/>
  <c r="H499" i="26" s="1"/>
  <c r="G500" i="26"/>
  <c r="H500" i="26" s="1"/>
  <c r="G501" i="26"/>
  <c r="H501" i="26" s="1"/>
  <c r="G502" i="26"/>
  <c r="H502" i="26" s="1"/>
  <c r="G503" i="26"/>
  <c r="H503" i="26" s="1"/>
  <c r="G504" i="26"/>
  <c r="H504" i="26" s="1"/>
  <c r="G505" i="26"/>
  <c r="H505" i="26" s="1"/>
  <c r="G506" i="26"/>
  <c r="H506" i="26" s="1"/>
  <c r="G507" i="26"/>
  <c r="H507" i="26" s="1"/>
  <c r="G508" i="26"/>
  <c r="H508" i="26" s="1"/>
  <c r="G509" i="26"/>
  <c r="H509" i="26" s="1"/>
  <c r="G510" i="26"/>
  <c r="H510" i="26" s="1"/>
  <c r="G511" i="26"/>
  <c r="H511" i="26" s="1"/>
  <c r="G512" i="26"/>
  <c r="H512" i="26" s="1"/>
  <c r="G513" i="26"/>
  <c r="H513" i="26" s="1"/>
  <c r="G514" i="26"/>
  <c r="H514" i="26" s="1"/>
  <c r="G515" i="26"/>
  <c r="H515" i="26" s="1"/>
  <c r="G516" i="26"/>
  <c r="H516" i="26" s="1"/>
  <c r="G517" i="26"/>
  <c r="H517" i="26" s="1"/>
  <c r="G518" i="26"/>
  <c r="H518" i="26" s="1"/>
  <c r="G519" i="26"/>
  <c r="H519" i="26" s="1"/>
  <c r="G520" i="26"/>
  <c r="H520" i="26" s="1"/>
  <c r="G521" i="26"/>
  <c r="H521" i="26" s="1"/>
  <c r="G522" i="26"/>
  <c r="H522" i="26" s="1"/>
  <c r="G523" i="26"/>
  <c r="H523" i="26" s="1"/>
  <c r="G524" i="26"/>
  <c r="H524" i="26" s="1"/>
  <c r="G525" i="26"/>
  <c r="H525" i="26" s="1"/>
  <c r="G526" i="26"/>
  <c r="H526" i="26" s="1"/>
  <c r="G527" i="26"/>
  <c r="H527" i="26" s="1"/>
  <c r="G528" i="26"/>
  <c r="H528" i="26" s="1"/>
  <c r="G529" i="26"/>
  <c r="H529" i="26" s="1"/>
  <c r="G530" i="26"/>
  <c r="H530" i="26" s="1"/>
  <c r="G531" i="26"/>
  <c r="H531" i="26" s="1"/>
  <c r="G532" i="26"/>
  <c r="H532" i="26" s="1"/>
  <c r="G533" i="26"/>
  <c r="H533" i="26" s="1"/>
  <c r="G534" i="26"/>
  <c r="H534" i="26" s="1"/>
  <c r="G535" i="26"/>
  <c r="H535" i="26" s="1"/>
  <c r="G536" i="26"/>
  <c r="H536" i="26" s="1"/>
  <c r="G537" i="26"/>
  <c r="H537" i="26" s="1"/>
  <c r="G538" i="26"/>
  <c r="H538" i="26" s="1"/>
  <c r="G539" i="26"/>
  <c r="H539" i="26" s="1"/>
  <c r="G540" i="26"/>
  <c r="H540" i="26" s="1"/>
  <c r="G541" i="26"/>
  <c r="H541" i="26" s="1"/>
  <c r="G542" i="26"/>
  <c r="H542" i="26" s="1"/>
  <c r="G543" i="26"/>
  <c r="H543" i="26" s="1"/>
  <c r="G544" i="26"/>
  <c r="H544" i="26" s="1"/>
  <c r="G545" i="26"/>
  <c r="H545" i="26" s="1"/>
  <c r="G546" i="26"/>
  <c r="H546" i="26" s="1"/>
  <c r="G547" i="26"/>
  <c r="H547" i="26" s="1"/>
  <c r="G548" i="26"/>
  <c r="H548" i="26" s="1"/>
  <c r="G549" i="26"/>
  <c r="H549" i="26" s="1"/>
  <c r="G550" i="26"/>
  <c r="H550" i="26" s="1"/>
  <c r="G551" i="26"/>
  <c r="H551" i="26" s="1"/>
  <c r="G552" i="26"/>
  <c r="H552" i="26" s="1"/>
  <c r="G553" i="26"/>
  <c r="H553" i="26" s="1"/>
  <c r="G554" i="26"/>
  <c r="H554" i="26" s="1"/>
  <c r="G555" i="26"/>
  <c r="H555" i="26" s="1"/>
  <c r="G556" i="26"/>
  <c r="H556" i="26" s="1"/>
  <c r="G557" i="26"/>
  <c r="H557" i="26" s="1"/>
  <c r="G558" i="26"/>
  <c r="H558" i="26" s="1"/>
  <c r="G559" i="26"/>
  <c r="H559" i="26" s="1"/>
  <c r="G560" i="26"/>
  <c r="H560" i="26" s="1"/>
  <c r="G561" i="26"/>
  <c r="H561" i="26" s="1"/>
  <c r="G562" i="26"/>
  <c r="H562" i="26" s="1"/>
  <c r="G563" i="26"/>
  <c r="H563" i="26" s="1"/>
  <c r="G564" i="26"/>
  <c r="H564" i="26" s="1"/>
  <c r="G565" i="26"/>
  <c r="H565" i="26" s="1"/>
  <c r="G566" i="26"/>
  <c r="H566" i="26" s="1"/>
  <c r="G567" i="26"/>
  <c r="H567" i="26" s="1"/>
  <c r="G568" i="26"/>
  <c r="H568" i="26" s="1"/>
  <c r="G569" i="26"/>
  <c r="H569" i="26" s="1"/>
  <c r="G570" i="26"/>
  <c r="H570" i="26" s="1"/>
  <c r="G571" i="26"/>
  <c r="H571" i="26" s="1"/>
  <c r="G572" i="26"/>
  <c r="H572" i="26" s="1"/>
  <c r="G573" i="26"/>
  <c r="H573" i="26" s="1"/>
  <c r="G574" i="26"/>
  <c r="H574" i="26" s="1"/>
  <c r="G575" i="26"/>
  <c r="H575" i="26" s="1"/>
  <c r="G576" i="26"/>
  <c r="H576" i="26" s="1"/>
  <c r="G577" i="26"/>
  <c r="H577" i="26" s="1"/>
  <c r="G578" i="26"/>
  <c r="H578" i="26" s="1"/>
  <c r="G579" i="26"/>
  <c r="H579" i="26" s="1"/>
  <c r="G580" i="26"/>
  <c r="H580" i="26" s="1"/>
  <c r="G581" i="26"/>
  <c r="H581" i="26" s="1"/>
  <c r="G582" i="26"/>
  <c r="H582" i="26" s="1"/>
  <c r="G583" i="26"/>
  <c r="H583" i="26" s="1"/>
  <c r="G584" i="26"/>
  <c r="H584" i="26" s="1"/>
  <c r="G585" i="26"/>
  <c r="H585" i="26" s="1"/>
  <c r="G586" i="26"/>
  <c r="H586" i="26" s="1"/>
  <c r="G587" i="26"/>
  <c r="H587" i="26" s="1"/>
  <c r="G588" i="26"/>
  <c r="H588" i="26" s="1"/>
  <c r="G589" i="26"/>
  <c r="H589" i="26" s="1"/>
  <c r="G590" i="26"/>
  <c r="H590" i="26" s="1"/>
  <c r="G591" i="26"/>
  <c r="H591" i="26" s="1"/>
  <c r="G592" i="26"/>
  <c r="H592" i="26" s="1"/>
  <c r="G593" i="26"/>
  <c r="H593" i="26" s="1"/>
  <c r="G594" i="26"/>
  <c r="H594" i="26" s="1"/>
  <c r="G595" i="26"/>
  <c r="H595" i="26" s="1"/>
  <c r="G596" i="26"/>
  <c r="H596" i="26" s="1"/>
  <c r="G597" i="26"/>
  <c r="H597" i="26" s="1"/>
  <c r="G598" i="26"/>
  <c r="H598" i="26" s="1"/>
  <c r="G599" i="26"/>
  <c r="H599" i="26" s="1"/>
  <c r="G600" i="26"/>
  <c r="H600" i="26" s="1"/>
  <c r="G601" i="26"/>
  <c r="H601" i="26" s="1"/>
  <c r="G602" i="26"/>
  <c r="H602" i="26" s="1"/>
  <c r="G603" i="26"/>
  <c r="H603" i="26" s="1"/>
  <c r="G604" i="26"/>
  <c r="H604" i="26" s="1"/>
  <c r="G605" i="26"/>
  <c r="H605" i="26" s="1"/>
  <c r="G606" i="26"/>
  <c r="H606" i="26" s="1"/>
  <c r="G607" i="26"/>
  <c r="H607" i="26" s="1"/>
  <c r="G608" i="26"/>
  <c r="H608" i="26" s="1"/>
  <c r="G609" i="26"/>
  <c r="H609" i="26" s="1"/>
  <c r="G610" i="26"/>
  <c r="H610" i="26" s="1"/>
  <c r="G611" i="26"/>
  <c r="H611" i="26" s="1"/>
  <c r="G612" i="26"/>
  <c r="H612" i="26" s="1"/>
  <c r="G613" i="26"/>
  <c r="H613" i="26" s="1"/>
  <c r="G614" i="26"/>
  <c r="H614" i="26" s="1"/>
  <c r="G615" i="26"/>
  <c r="H615" i="26" s="1"/>
  <c r="G616" i="26"/>
  <c r="H616" i="26" s="1"/>
  <c r="G617" i="26"/>
  <c r="H617" i="26" s="1"/>
  <c r="G618" i="26"/>
  <c r="H618" i="26" s="1"/>
  <c r="G619" i="26"/>
  <c r="H619" i="26" s="1"/>
  <c r="G620" i="26"/>
  <c r="H620" i="26" s="1"/>
  <c r="G621" i="26"/>
  <c r="H621" i="26" s="1"/>
  <c r="G622" i="26"/>
  <c r="H622" i="26" s="1"/>
  <c r="G623" i="26"/>
  <c r="H623" i="26" s="1"/>
  <c r="G624" i="26"/>
  <c r="H624" i="26" s="1"/>
  <c r="G625" i="26"/>
  <c r="H625" i="26" s="1"/>
  <c r="G626" i="26"/>
  <c r="H626" i="26" s="1"/>
  <c r="G627" i="26"/>
  <c r="H627" i="26" s="1"/>
  <c r="G628" i="26"/>
  <c r="H628" i="26" s="1"/>
  <c r="G629" i="26"/>
  <c r="H629" i="26" s="1"/>
  <c r="G630" i="26"/>
  <c r="H630" i="26" s="1"/>
  <c r="G631" i="26"/>
  <c r="H631" i="26" s="1"/>
  <c r="G632" i="26"/>
  <c r="H632" i="26" s="1"/>
  <c r="G633" i="26"/>
  <c r="H633" i="26" s="1"/>
  <c r="G634" i="26"/>
  <c r="H634" i="26" s="1"/>
  <c r="G635" i="26"/>
  <c r="H635" i="26" s="1"/>
  <c r="G636" i="26"/>
  <c r="H636" i="26" s="1"/>
  <c r="G637" i="26"/>
  <c r="H637" i="26" s="1"/>
  <c r="G638" i="26"/>
  <c r="H638" i="26" s="1"/>
  <c r="G639" i="26"/>
  <c r="H639" i="26" s="1"/>
  <c r="G640" i="26"/>
  <c r="H640" i="26" s="1"/>
  <c r="G641" i="26"/>
  <c r="H641" i="26" s="1"/>
  <c r="G642" i="26"/>
  <c r="H642" i="26" s="1"/>
  <c r="G643" i="26"/>
  <c r="H643" i="26" s="1"/>
  <c r="G644" i="26"/>
  <c r="H644" i="26" s="1"/>
  <c r="G645" i="26"/>
  <c r="H645" i="26" s="1"/>
  <c r="G646" i="26"/>
  <c r="H646" i="26" s="1"/>
  <c r="G647" i="26"/>
  <c r="H647" i="26" s="1"/>
  <c r="G648" i="26"/>
  <c r="H648" i="26" s="1"/>
  <c r="G649" i="26"/>
  <c r="H649" i="26" s="1"/>
  <c r="G650" i="26"/>
  <c r="H650" i="26" s="1"/>
  <c r="G651" i="26"/>
  <c r="H651" i="26" s="1"/>
  <c r="G652" i="26"/>
  <c r="H652" i="26" s="1"/>
  <c r="G653" i="26"/>
  <c r="H653" i="26" s="1"/>
  <c r="G654" i="26"/>
  <c r="H654" i="26" s="1"/>
  <c r="G655" i="26"/>
  <c r="H655" i="26" s="1"/>
  <c r="G656" i="26"/>
  <c r="H656" i="26" s="1"/>
  <c r="G657" i="26"/>
  <c r="H657" i="26" s="1"/>
  <c r="G658" i="26"/>
  <c r="H658" i="26" s="1"/>
  <c r="G659" i="26"/>
  <c r="H659" i="26" s="1"/>
  <c r="G660" i="26"/>
  <c r="H660" i="26" s="1"/>
  <c r="G661" i="26"/>
  <c r="H661" i="26" s="1"/>
  <c r="G662" i="26"/>
  <c r="H662" i="26" s="1"/>
  <c r="G663" i="26"/>
  <c r="H663" i="26" s="1"/>
  <c r="G664" i="26"/>
  <c r="H664" i="26" s="1"/>
  <c r="G665" i="26"/>
  <c r="H665" i="26" s="1"/>
  <c r="G666" i="26"/>
  <c r="H666" i="26" s="1"/>
  <c r="G667" i="26"/>
  <c r="H667" i="26" s="1"/>
  <c r="G668" i="26"/>
  <c r="H668" i="26" s="1"/>
  <c r="G669" i="26"/>
  <c r="H669" i="26" s="1"/>
  <c r="G670" i="26"/>
  <c r="H670" i="26" s="1"/>
  <c r="G671" i="26"/>
  <c r="H671" i="26" s="1"/>
  <c r="G672" i="26"/>
  <c r="H672" i="26" s="1"/>
  <c r="G673" i="26"/>
  <c r="H673" i="26" s="1"/>
  <c r="G674" i="26"/>
  <c r="H674" i="26" s="1"/>
  <c r="G675" i="26"/>
  <c r="H675" i="26" s="1"/>
  <c r="G676" i="26"/>
  <c r="H676" i="26" s="1"/>
  <c r="G677" i="26"/>
  <c r="H677" i="26" s="1"/>
  <c r="G678" i="26"/>
  <c r="H678" i="26" s="1"/>
  <c r="G679" i="26"/>
  <c r="H679" i="26" s="1"/>
  <c r="G680" i="26"/>
  <c r="H680" i="26" s="1"/>
  <c r="G681" i="26"/>
  <c r="H681" i="26" s="1"/>
  <c r="G682" i="26"/>
  <c r="H682" i="26" s="1"/>
  <c r="G683" i="26"/>
  <c r="H683" i="26" s="1"/>
  <c r="G684" i="26"/>
  <c r="H684" i="26" s="1"/>
  <c r="G685" i="26"/>
  <c r="H685" i="26" s="1"/>
  <c r="G686" i="26"/>
  <c r="H686" i="26" s="1"/>
  <c r="G687" i="26"/>
  <c r="H687" i="26" s="1"/>
  <c r="G688" i="26"/>
  <c r="H688" i="26" s="1"/>
  <c r="G689" i="26"/>
  <c r="H689" i="26" s="1"/>
  <c r="G690" i="26"/>
  <c r="H690" i="26" s="1"/>
  <c r="G691" i="26"/>
  <c r="H691" i="26" s="1"/>
  <c r="G692" i="26"/>
  <c r="H692" i="26" s="1"/>
  <c r="G693" i="26"/>
  <c r="H693" i="26" s="1"/>
  <c r="G694" i="26"/>
  <c r="H694" i="26" s="1"/>
  <c r="G695" i="26"/>
  <c r="H695" i="26" s="1"/>
  <c r="G696" i="26"/>
  <c r="H696" i="26" s="1"/>
  <c r="G697" i="26"/>
  <c r="H697" i="26" s="1"/>
  <c r="G698" i="26"/>
  <c r="H698" i="26" s="1"/>
  <c r="G699" i="26"/>
  <c r="H699" i="26" s="1"/>
  <c r="G700" i="26"/>
  <c r="H700" i="26" s="1"/>
  <c r="G701" i="26"/>
  <c r="H701" i="26" s="1"/>
  <c r="G702" i="26"/>
  <c r="H702" i="26" s="1"/>
  <c r="G703" i="26"/>
  <c r="H703" i="26" s="1"/>
  <c r="G704" i="26"/>
  <c r="H704" i="26" s="1"/>
  <c r="G705" i="26"/>
  <c r="H705" i="26" s="1"/>
  <c r="G706" i="26"/>
  <c r="H706" i="26" s="1"/>
  <c r="G707" i="26"/>
  <c r="H707" i="26" s="1"/>
  <c r="G708" i="26"/>
  <c r="H708" i="26" s="1"/>
  <c r="G709" i="26"/>
  <c r="H709" i="26" s="1"/>
  <c r="G710" i="26"/>
  <c r="H710" i="26" s="1"/>
  <c r="G711" i="26"/>
  <c r="H711" i="26" s="1"/>
  <c r="G712" i="26"/>
  <c r="H712" i="26" s="1"/>
  <c r="G713" i="26"/>
  <c r="H713" i="26" s="1"/>
  <c r="G714" i="26"/>
  <c r="H714" i="26" s="1"/>
  <c r="G715" i="26"/>
  <c r="H715" i="26" s="1"/>
  <c r="G716" i="26"/>
  <c r="H716" i="26" s="1"/>
  <c r="G717" i="26"/>
  <c r="H717" i="26" s="1"/>
  <c r="G718" i="26"/>
  <c r="H718" i="26" s="1"/>
  <c r="G719" i="26"/>
  <c r="H719" i="26" s="1"/>
  <c r="G720" i="26"/>
  <c r="H720" i="26" s="1"/>
  <c r="G721" i="26"/>
  <c r="H721" i="26" s="1"/>
  <c r="G722" i="26"/>
  <c r="H722" i="26" s="1"/>
  <c r="G723" i="26"/>
  <c r="H723" i="26" s="1"/>
  <c r="G724" i="26"/>
  <c r="H724" i="26" s="1"/>
  <c r="G725" i="26"/>
  <c r="H725" i="26" s="1"/>
  <c r="G726" i="26"/>
  <c r="H726" i="26" s="1"/>
  <c r="G727" i="26"/>
  <c r="H727" i="26" s="1"/>
  <c r="G728" i="26"/>
  <c r="H728" i="26" s="1"/>
  <c r="G729" i="26"/>
  <c r="H729" i="26" s="1"/>
  <c r="G730" i="26"/>
  <c r="H730" i="26" s="1"/>
  <c r="G731" i="26"/>
  <c r="H731" i="26" s="1"/>
  <c r="G732" i="26"/>
  <c r="H732" i="26" s="1"/>
  <c r="G733" i="26"/>
  <c r="H733" i="26" s="1"/>
  <c r="G734" i="26"/>
  <c r="H734" i="26" s="1"/>
  <c r="G735" i="26"/>
  <c r="H735" i="26" s="1"/>
  <c r="G736" i="26"/>
  <c r="H736" i="26" s="1"/>
  <c r="G737" i="26"/>
  <c r="H737" i="26" s="1"/>
  <c r="G738" i="26"/>
  <c r="H738" i="26" s="1"/>
  <c r="G739" i="26"/>
  <c r="H739" i="26" s="1"/>
  <c r="G740" i="26"/>
  <c r="H740" i="26" s="1"/>
  <c r="G741" i="26"/>
  <c r="H741" i="26" s="1"/>
  <c r="G742" i="26"/>
  <c r="H742" i="26" s="1"/>
  <c r="G743" i="26"/>
  <c r="H743" i="26" s="1"/>
  <c r="G744" i="26"/>
  <c r="H744" i="26" s="1"/>
  <c r="G745" i="26"/>
  <c r="H745" i="26" s="1"/>
  <c r="G746" i="26"/>
  <c r="H746" i="26" s="1"/>
  <c r="G747" i="26"/>
  <c r="H747" i="26" s="1"/>
  <c r="G748" i="26"/>
  <c r="H748" i="26" s="1"/>
  <c r="G749" i="26"/>
  <c r="H749" i="26" s="1"/>
  <c r="G750" i="26"/>
  <c r="H750" i="26" s="1"/>
  <c r="G751" i="26"/>
  <c r="H751" i="26" s="1"/>
  <c r="G752" i="26"/>
  <c r="H752" i="26" s="1"/>
  <c r="G753" i="26"/>
  <c r="H753" i="26" s="1"/>
  <c r="G754" i="26"/>
  <c r="H754" i="26" s="1"/>
  <c r="G755" i="26"/>
  <c r="H755" i="26" s="1"/>
  <c r="G756" i="26"/>
  <c r="H756" i="26" s="1"/>
  <c r="G757" i="26"/>
  <c r="H757" i="26" s="1"/>
  <c r="G758" i="26"/>
  <c r="H758" i="26" s="1"/>
  <c r="G759" i="26"/>
  <c r="H759" i="26" s="1"/>
  <c r="G760" i="26"/>
  <c r="H760" i="26" s="1"/>
  <c r="G761" i="26"/>
  <c r="H761" i="26" s="1"/>
  <c r="G762" i="26"/>
  <c r="H762" i="26" s="1"/>
  <c r="G763" i="26"/>
  <c r="H763" i="26" s="1"/>
  <c r="G764" i="26"/>
  <c r="H764" i="26" s="1"/>
  <c r="G765" i="26"/>
  <c r="H765" i="26" s="1"/>
  <c r="G766" i="26"/>
  <c r="H766" i="26" s="1"/>
  <c r="G767" i="26"/>
  <c r="H767" i="26" s="1"/>
  <c r="G768" i="26"/>
  <c r="H768" i="26" s="1"/>
  <c r="G769" i="26"/>
  <c r="H769" i="26" s="1"/>
  <c r="G770" i="26"/>
  <c r="H770" i="26" s="1"/>
  <c r="G771" i="26"/>
  <c r="H771" i="26" s="1"/>
  <c r="G772" i="26"/>
  <c r="H772" i="26" s="1"/>
  <c r="G773" i="26"/>
  <c r="H773" i="26" s="1"/>
  <c r="G774" i="26"/>
  <c r="H774" i="26" s="1"/>
  <c r="G775" i="26"/>
  <c r="H775" i="26" s="1"/>
  <c r="G776" i="26"/>
  <c r="H776" i="26" s="1"/>
  <c r="G777" i="26"/>
  <c r="H777" i="26" s="1"/>
  <c r="G778" i="26"/>
  <c r="H778" i="26" s="1"/>
  <c r="G779" i="26"/>
  <c r="H779" i="26" s="1"/>
  <c r="G780" i="26"/>
  <c r="H780" i="26" s="1"/>
  <c r="G781" i="26"/>
  <c r="H781" i="26" s="1"/>
  <c r="G782" i="26"/>
  <c r="H782" i="26" s="1"/>
  <c r="G783" i="26"/>
  <c r="H783" i="26" s="1"/>
  <c r="G784" i="26"/>
  <c r="H784" i="26" s="1"/>
  <c r="G785" i="26"/>
  <c r="H785" i="26" s="1"/>
  <c r="G786" i="26"/>
  <c r="H786" i="26" s="1"/>
  <c r="G787" i="26"/>
  <c r="H787" i="26" s="1"/>
  <c r="G788" i="26"/>
  <c r="H788" i="26" s="1"/>
  <c r="G789" i="26"/>
  <c r="H789" i="26" s="1"/>
  <c r="G790" i="26"/>
  <c r="H790" i="26" s="1"/>
  <c r="G791" i="26"/>
  <c r="H791" i="26" s="1"/>
  <c r="G792" i="26"/>
  <c r="H792" i="26" s="1"/>
  <c r="G793" i="26"/>
  <c r="H793" i="26" s="1"/>
  <c r="G794" i="26"/>
  <c r="H794" i="26" s="1"/>
  <c r="G795" i="26"/>
  <c r="H795" i="26" s="1"/>
  <c r="G796" i="26"/>
  <c r="H796" i="26" s="1"/>
  <c r="G797" i="26"/>
  <c r="H797" i="26" s="1"/>
  <c r="G798" i="26"/>
  <c r="H798" i="26" s="1"/>
  <c r="G799" i="26"/>
  <c r="H799" i="26" s="1"/>
  <c r="G800" i="26"/>
  <c r="H800" i="26" s="1"/>
  <c r="G801" i="26"/>
  <c r="H801" i="26" s="1"/>
  <c r="G802" i="26"/>
  <c r="H802" i="26" s="1"/>
  <c r="G803" i="26"/>
  <c r="H803" i="26" s="1"/>
  <c r="G804" i="26"/>
  <c r="H804" i="26" s="1"/>
  <c r="G805" i="26"/>
  <c r="H805" i="26" s="1"/>
  <c r="G806" i="26"/>
  <c r="H806" i="26" s="1"/>
  <c r="G807" i="26"/>
  <c r="H807" i="26" s="1"/>
  <c r="G808" i="26"/>
  <c r="H808" i="26" s="1"/>
  <c r="G809" i="26"/>
  <c r="H809" i="26" s="1"/>
  <c r="G810" i="26"/>
  <c r="H810" i="26" s="1"/>
  <c r="G811" i="26"/>
  <c r="H811" i="26" s="1"/>
  <c r="G812" i="26"/>
  <c r="H812" i="26" s="1"/>
  <c r="G813" i="26"/>
  <c r="H813" i="26" s="1"/>
  <c r="G814" i="26"/>
  <c r="H814" i="26" s="1"/>
  <c r="G815" i="26"/>
  <c r="H815" i="26" s="1"/>
  <c r="G816" i="26"/>
  <c r="H816" i="26" s="1"/>
  <c r="G817" i="26"/>
  <c r="H817" i="26" s="1"/>
  <c r="G818" i="26"/>
  <c r="H818" i="26" s="1"/>
  <c r="G819" i="26"/>
  <c r="H819" i="26" s="1"/>
  <c r="G820" i="26"/>
  <c r="H820" i="26" s="1"/>
  <c r="G821" i="26"/>
  <c r="H821" i="26" s="1"/>
  <c r="G822" i="26"/>
  <c r="H822" i="26" s="1"/>
  <c r="G823" i="26"/>
  <c r="H823" i="26" s="1"/>
  <c r="G824" i="26"/>
  <c r="H824" i="26" s="1"/>
  <c r="G825" i="26"/>
  <c r="H825" i="26" s="1"/>
  <c r="G826" i="26"/>
  <c r="H826" i="26" s="1"/>
  <c r="G827" i="26"/>
  <c r="H827" i="26" s="1"/>
  <c r="G828" i="26"/>
  <c r="H828" i="26" s="1"/>
  <c r="G829" i="26"/>
  <c r="H829" i="26" s="1"/>
  <c r="G830" i="26"/>
  <c r="H830" i="26" s="1"/>
  <c r="G831" i="26"/>
  <c r="H831" i="26" s="1"/>
  <c r="G832" i="26"/>
  <c r="H832" i="26" s="1"/>
  <c r="G833" i="26"/>
  <c r="H833" i="26" s="1"/>
  <c r="G834" i="26"/>
  <c r="H834" i="26" s="1"/>
  <c r="G835" i="26"/>
  <c r="H835" i="26" s="1"/>
  <c r="G836" i="26"/>
  <c r="H836" i="26" s="1"/>
  <c r="G837" i="26"/>
  <c r="H837" i="26" s="1"/>
  <c r="G838" i="26"/>
  <c r="H838" i="26" s="1"/>
  <c r="G839" i="26"/>
  <c r="H839" i="26" s="1"/>
  <c r="G840" i="26"/>
  <c r="H840" i="26" s="1"/>
  <c r="G841" i="26"/>
  <c r="H841" i="26" s="1"/>
  <c r="G842" i="26"/>
  <c r="H842" i="26" s="1"/>
  <c r="G843" i="26"/>
  <c r="H843" i="26" s="1"/>
  <c r="G844" i="26"/>
  <c r="H844" i="26" s="1"/>
  <c r="G845" i="26"/>
  <c r="H845" i="26" s="1"/>
  <c r="G846" i="26"/>
  <c r="H846" i="26" s="1"/>
  <c r="G847" i="26"/>
  <c r="H847" i="26" s="1"/>
  <c r="G848" i="26"/>
  <c r="H848" i="26" s="1"/>
  <c r="G849" i="26"/>
  <c r="H849" i="26" s="1"/>
  <c r="G850" i="26"/>
  <c r="H850" i="26" s="1"/>
  <c r="G851" i="26"/>
  <c r="H851" i="26" s="1"/>
  <c r="G852" i="26"/>
  <c r="H852" i="26" s="1"/>
  <c r="G853" i="26"/>
  <c r="H853" i="26" s="1"/>
  <c r="G854" i="26"/>
  <c r="H854" i="26" s="1"/>
  <c r="G855" i="26"/>
  <c r="H855" i="26" s="1"/>
  <c r="G856" i="26"/>
  <c r="H856" i="26" s="1"/>
  <c r="G857" i="26"/>
  <c r="H857" i="26" s="1"/>
  <c r="G858" i="26"/>
  <c r="H858" i="26" s="1"/>
  <c r="G859" i="26"/>
  <c r="H859" i="26" s="1"/>
  <c r="G860" i="26"/>
  <c r="H860" i="26" s="1"/>
  <c r="G861" i="26"/>
  <c r="H861" i="26" s="1"/>
  <c r="G862" i="26"/>
  <c r="H862" i="26" s="1"/>
  <c r="G863" i="26"/>
  <c r="H863" i="26" s="1"/>
  <c r="G864" i="26"/>
  <c r="H864" i="26" s="1"/>
  <c r="G865" i="26"/>
  <c r="H865" i="26" s="1"/>
  <c r="G866" i="26"/>
  <c r="H866" i="26" s="1"/>
  <c r="G867" i="26"/>
  <c r="H867" i="26" s="1"/>
  <c r="G868" i="26"/>
  <c r="H868" i="26" s="1"/>
  <c r="G869" i="26"/>
  <c r="H869" i="26" s="1"/>
  <c r="G870" i="26"/>
  <c r="H870" i="26" s="1"/>
  <c r="G871" i="26"/>
  <c r="H871" i="26" s="1"/>
  <c r="G872" i="26"/>
  <c r="H872" i="26" s="1"/>
  <c r="G873" i="26"/>
  <c r="H873" i="26" s="1"/>
  <c r="G874" i="26"/>
  <c r="H874" i="26" s="1"/>
  <c r="G875" i="26"/>
  <c r="H875" i="26" s="1"/>
  <c r="G876" i="26"/>
  <c r="H876" i="26" s="1"/>
  <c r="G877" i="26"/>
  <c r="H877" i="26" s="1"/>
  <c r="G878" i="26"/>
  <c r="H878" i="26" s="1"/>
  <c r="G879" i="26"/>
  <c r="H879" i="26" s="1"/>
  <c r="G880" i="26"/>
  <c r="H880" i="26" s="1"/>
  <c r="G881" i="26"/>
  <c r="H881" i="26" s="1"/>
  <c r="G882" i="26"/>
  <c r="H882" i="26" s="1"/>
  <c r="G883" i="26"/>
  <c r="H883" i="26" s="1"/>
  <c r="G884" i="26"/>
  <c r="H884" i="26" s="1"/>
  <c r="G885" i="26"/>
  <c r="H885" i="26" s="1"/>
  <c r="G886" i="26"/>
  <c r="H886" i="26" s="1"/>
  <c r="G887" i="26"/>
  <c r="H887" i="26" s="1"/>
  <c r="G888" i="26"/>
  <c r="H888" i="26" s="1"/>
  <c r="G889" i="26"/>
  <c r="H889" i="26" s="1"/>
  <c r="G890" i="26"/>
  <c r="H890" i="26" s="1"/>
  <c r="G891" i="26"/>
  <c r="H891" i="26" s="1"/>
  <c r="G892" i="26"/>
  <c r="H892" i="26" s="1"/>
  <c r="G893" i="26"/>
  <c r="H893" i="26" s="1"/>
  <c r="G894" i="26"/>
  <c r="H894" i="26" s="1"/>
  <c r="G895" i="26"/>
  <c r="H895" i="26" s="1"/>
  <c r="G896" i="26"/>
  <c r="H896" i="26" s="1"/>
  <c r="G897" i="26"/>
  <c r="H897" i="26" s="1"/>
  <c r="G898" i="26"/>
  <c r="H898" i="26" s="1"/>
  <c r="G899" i="26"/>
  <c r="H899" i="26" s="1"/>
  <c r="G900" i="26"/>
  <c r="H900" i="26" s="1"/>
  <c r="G901" i="26"/>
  <c r="H901" i="26" s="1"/>
  <c r="G902" i="26"/>
  <c r="H902" i="26" s="1"/>
  <c r="G903" i="26"/>
  <c r="H903" i="26" s="1"/>
  <c r="G904" i="26"/>
  <c r="H904" i="26" s="1"/>
  <c r="G905" i="26"/>
  <c r="H905" i="26" s="1"/>
  <c r="G906" i="26"/>
  <c r="H906" i="26" s="1"/>
  <c r="G907" i="26"/>
  <c r="H907" i="26" s="1"/>
  <c r="G908" i="26"/>
  <c r="H908" i="26" s="1"/>
  <c r="G909" i="26"/>
  <c r="H909" i="26" s="1"/>
  <c r="G910" i="26"/>
  <c r="H910" i="26" s="1"/>
  <c r="G911" i="26"/>
  <c r="H911" i="26" s="1"/>
  <c r="G912" i="26"/>
  <c r="H912" i="26" s="1"/>
  <c r="G913" i="26"/>
  <c r="H913" i="26" s="1"/>
  <c r="G914" i="26"/>
  <c r="H914" i="26" s="1"/>
  <c r="G915" i="26"/>
  <c r="H915" i="26" s="1"/>
  <c r="G916" i="26"/>
  <c r="H916" i="26" s="1"/>
  <c r="G917" i="26"/>
  <c r="H917" i="26" s="1"/>
  <c r="G918" i="26"/>
  <c r="H918" i="26" s="1"/>
  <c r="G919" i="26"/>
  <c r="H919" i="26" s="1"/>
  <c r="G920" i="26"/>
  <c r="H920" i="26" s="1"/>
  <c r="G921" i="26"/>
  <c r="H921" i="26" s="1"/>
  <c r="G922" i="26"/>
  <c r="H922" i="26" s="1"/>
  <c r="G923" i="26"/>
  <c r="H923" i="26" s="1"/>
  <c r="G924" i="26"/>
  <c r="H924" i="26" s="1"/>
  <c r="G925" i="26"/>
  <c r="H925" i="26" s="1"/>
  <c r="G926" i="26"/>
  <c r="H926" i="26" s="1"/>
  <c r="G927" i="26"/>
  <c r="H927" i="26" s="1"/>
  <c r="G928" i="26"/>
  <c r="H928" i="26" s="1"/>
  <c r="G929" i="26"/>
  <c r="H929" i="26" s="1"/>
  <c r="G930" i="26"/>
  <c r="H930" i="26" s="1"/>
  <c r="G931" i="26"/>
  <c r="H931" i="26" s="1"/>
  <c r="G932" i="26"/>
  <c r="H932" i="26" s="1"/>
  <c r="G933" i="26"/>
  <c r="H933" i="26" s="1"/>
  <c r="G934" i="26"/>
  <c r="H934" i="26" s="1"/>
  <c r="G935" i="26"/>
  <c r="H935" i="26" s="1"/>
  <c r="G936" i="26"/>
  <c r="H936" i="26" s="1"/>
  <c r="G937" i="26"/>
  <c r="H937" i="26" s="1"/>
  <c r="G938" i="26"/>
  <c r="H938" i="26" s="1"/>
  <c r="G939" i="26"/>
  <c r="H939" i="26" s="1"/>
  <c r="G940" i="26"/>
  <c r="H940" i="26" s="1"/>
  <c r="G941" i="26"/>
  <c r="H941" i="26" s="1"/>
  <c r="G942" i="26"/>
  <c r="H942" i="26" s="1"/>
  <c r="G943" i="26"/>
  <c r="H943" i="26" s="1"/>
  <c r="G944" i="26"/>
  <c r="H944" i="26" s="1"/>
  <c r="G945" i="26"/>
  <c r="H945" i="26" s="1"/>
  <c r="G946" i="26"/>
  <c r="H946" i="26" s="1"/>
  <c r="G947" i="26"/>
  <c r="H947" i="26" s="1"/>
  <c r="G948" i="26"/>
  <c r="H948" i="26" s="1"/>
  <c r="G949" i="26"/>
  <c r="H949" i="26" s="1"/>
  <c r="G950" i="26"/>
  <c r="H950" i="26" s="1"/>
  <c r="G951" i="26"/>
  <c r="H951" i="26" s="1"/>
  <c r="G952" i="26"/>
  <c r="H952" i="26" s="1"/>
  <c r="G953" i="26"/>
  <c r="H953" i="26" s="1"/>
  <c r="G954" i="26"/>
  <c r="H954" i="26" s="1"/>
  <c r="G955" i="26"/>
  <c r="H955" i="26" s="1"/>
  <c r="G956" i="26"/>
  <c r="H956" i="26" s="1"/>
  <c r="G957" i="26"/>
  <c r="H957" i="26" s="1"/>
  <c r="G958" i="26"/>
  <c r="H958" i="26" s="1"/>
  <c r="G959" i="26"/>
  <c r="H959" i="26" s="1"/>
  <c r="G960" i="26"/>
  <c r="H960" i="26" s="1"/>
  <c r="G961" i="26"/>
  <c r="H961" i="26" s="1"/>
  <c r="G962" i="26"/>
  <c r="H962" i="26" s="1"/>
  <c r="G963" i="26"/>
  <c r="H963" i="26" s="1"/>
  <c r="G964" i="26"/>
  <c r="H964" i="26" s="1"/>
  <c r="G965" i="26"/>
  <c r="H965" i="26" s="1"/>
  <c r="G966" i="26"/>
  <c r="H966" i="26" s="1"/>
  <c r="G967" i="26"/>
  <c r="H967" i="26" s="1"/>
  <c r="G968" i="26"/>
  <c r="H968" i="26" s="1"/>
  <c r="G969" i="26"/>
  <c r="H969" i="26" s="1"/>
  <c r="G970" i="26"/>
  <c r="H970" i="26" s="1"/>
  <c r="G971" i="26"/>
  <c r="H971" i="26" s="1"/>
  <c r="G972" i="26"/>
  <c r="H972" i="26" s="1"/>
  <c r="G973" i="26"/>
  <c r="H973" i="26" s="1"/>
  <c r="G974" i="26"/>
  <c r="H974" i="26" s="1"/>
  <c r="G975" i="26"/>
  <c r="H975" i="26" s="1"/>
  <c r="G976" i="26"/>
  <c r="H976" i="26" s="1"/>
  <c r="G977" i="26"/>
  <c r="H977" i="26" s="1"/>
  <c r="G978" i="26"/>
  <c r="H978" i="26" s="1"/>
  <c r="G979" i="26"/>
  <c r="H979" i="26" s="1"/>
  <c r="G980" i="26"/>
  <c r="H980" i="26" s="1"/>
  <c r="G981" i="26"/>
  <c r="H981" i="26" s="1"/>
  <c r="G982" i="26"/>
  <c r="H982" i="26" s="1"/>
  <c r="G983" i="26"/>
  <c r="H983" i="26" s="1"/>
  <c r="G984" i="26"/>
  <c r="H984" i="26" s="1"/>
  <c r="G985" i="26"/>
  <c r="H985" i="26" s="1"/>
  <c r="G986" i="26"/>
  <c r="H986" i="26" s="1"/>
  <c r="G987" i="26"/>
  <c r="H987" i="26" s="1"/>
  <c r="G988" i="26"/>
  <c r="H988" i="26" s="1"/>
  <c r="G989" i="26"/>
  <c r="H989" i="26" s="1"/>
  <c r="G990" i="26"/>
  <c r="H990" i="26" s="1"/>
  <c r="G991" i="26"/>
  <c r="H991" i="26" s="1"/>
  <c r="G992" i="26"/>
  <c r="H992" i="26" s="1"/>
  <c r="G993" i="26"/>
  <c r="H993" i="26" s="1"/>
  <c r="G994" i="26"/>
  <c r="H994" i="26" s="1"/>
  <c r="G995" i="26"/>
  <c r="H995" i="26" s="1"/>
  <c r="G996" i="26"/>
  <c r="H996" i="26" s="1"/>
  <c r="G997" i="26"/>
  <c r="H997" i="26" s="1"/>
  <c r="G998" i="26"/>
  <c r="H998" i="26" s="1"/>
  <c r="G999" i="26"/>
  <c r="H999" i="26" s="1"/>
  <c r="G1000" i="26"/>
  <c r="H1000" i="26" s="1"/>
  <c r="G1001" i="26"/>
  <c r="H1001" i="26" s="1"/>
  <c r="G1002" i="26"/>
  <c r="H1002" i="26" s="1"/>
  <c r="G1003" i="26"/>
  <c r="H1003" i="26" s="1"/>
  <c r="G1004" i="26"/>
  <c r="H1004" i="26" s="1"/>
  <c r="G1005" i="26"/>
  <c r="H1005" i="26" s="1"/>
  <c r="G1006" i="26"/>
  <c r="H1006" i="26" s="1"/>
  <c r="G1007" i="26"/>
  <c r="H1007" i="26" s="1"/>
  <c r="G1008" i="26"/>
  <c r="H1008" i="26" s="1"/>
  <c r="G1009" i="26"/>
  <c r="H1009" i="26" s="1"/>
  <c r="G1010" i="26"/>
  <c r="H1010" i="26" s="1"/>
  <c r="G1011" i="26"/>
  <c r="H1011" i="26" s="1"/>
  <c r="G1012" i="26"/>
  <c r="H1012" i="26" s="1"/>
  <c r="G1013" i="26"/>
  <c r="H1013" i="26" s="1"/>
  <c r="G1014" i="26"/>
  <c r="H1014" i="26" s="1"/>
  <c r="G1015" i="26"/>
  <c r="H1015" i="26" s="1"/>
  <c r="G1016" i="26"/>
  <c r="H1016" i="26" s="1"/>
  <c r="G1017" i="26"/>
  <c r="H1017" i="26" s="1"/>
  <c r="G1018" i="26"/>
  <c r="H1018" i="26" s="1"/>
  <c r="G1019" i="26"/>
  <c r="H1019" i="26" s="1"/>
  <c r="G1020" i="26"/>
  <c r="H1020" i="26" s="1"/>
  <c r="G1021" i="26"/>
  <c r="H1021" i="26" s="1"/>
  <c r="G1022" i="26"/>
  <c r="H1022" i="26" s="1"/>
  <c r="G1023" i="26"/>
  <c r="H1023" i="26" s="1"/>
  <c r="G1024" i="26"/>
  <c r="H1024" i="26" s="1"/>
  <c r="G1025" i="26"/>
  <c r="H1025" i="26" s="1"/>
  <c r="G1026" i="26"/>
  <c r="H1026" i="26" s="1"/>
  <c r="G1027" i="26"/>
  <c r="H1027" i="26" s="1"/>
  <c r="G1028" i="26"/>
  <c r="H1028" i="26" s="1"/>
  <c r="G1029" i="26"/>
  <c r="H1029" i="26" s="1"/>
  <c r="G1030" i="26"/>
  <c r="H1030" i="26" s="1"/>
  <c r="G1031" i="26"/>
  <c r="H1031" i="26" s="1"/>
  <c r="G1032" i="26"/>
  <c r="H1032" i="26" s="1"/>
  <c r="G1033" i="26"/>
  <c r="H1033" i="26" s="1"/>
  <c r="G1034" i="26"/>
  <c r="H1034" i="26" s="1"/>
  <c r="G1035" i="26"/>
  <c r="H1035" i="26" s="1"/>
  <c r="G1036" i="26"/>
  <c r="H1036" i="26" s="1"/>
  <c r="G1037" i="26"/>
  <c r="H1037" i="26" s="1"/>
  <c r="G1038" i="26"/>
  <c r="H1038" i="26" s="1"/>
  <c r="G1039" i="26"/>
  <c r="H1039" i="26" s="1"/>
  <c r="G1040" i="26"/>
  <c r="H1040" i="26" s="1"/>
  <c r="G1041" i="26"/>
  <c r="H1041" i="26" s="1"/>
  <c r="G1042" i="26"/>
  <c r="H1042" i="26" s="1"/>
  <c r="G1043" i="26"/>
  <c r="H1043" i="26" s="1"/>
  <c r="G1044" i="26"/>
  <c r="H1044" i="26" s="1"/>
  <c r="G1045" i="26"/>
  <c r="H1045" i="26" s="1"/>
  <c r="G1046" i="26"/>
  <c r="H1046" i="26" s="1"/>
  <c r="G1047" i="26"/>
  <c r="H1047" i="26" s="1"/>
  <c r="G1048" i="26"/>
  <c r="H1048" i="26" s="1"/>
  <c r="G1049" i="26"/>
  <c r="H1049" i="26" s="1"/>
  <c r="G1050" i="26"/>
  <c r="H1050" i="26" s="1"/>
  <c r="G1051" i="26"/>
  <c r="H1051" i="26" s="1"/>
  <c r="G1052" i="26"/>
  <c r="H1052" i="26" s="1"/>
  <c r="G1053" i="26"/>
  <c r="H1053" i="26" s="1"/>
  <c r="G1054" i="26"/>
  <c r="H1054" i="26" s="1"/>
  <c r="G1055" i="26"/>
  <c r="H1055" i="26" s="1"/>
  <c r="G1056" i="26"/>
  <c r="H1056" i="26" s="1"/>
  <c r="G1057" i="26"/>
  <c r="H1057" i="26" s="1"/>
  <c r="G1058" i="26"/>
  <c r="H1058" i="26" s="1"/>
  <c r="G1059" i="26"/>
  <c r="H1059" i="26" s="1"/>
  <c r="G1060" i="26"/>
  <c r="H1060" i="26" s="1"/>
  <c r="G1061" i="26"/>
  <c r="H1061" i="26" s="1"/>
  <c r="G1062" i="26"/>
  <c r="H1062" i="26" s="1"/>
  <c r="G1063" i="26"/>
  <c r="H1063" i="26" s="1"/>
  <c r="G1064" i="26"/>
  <c r="H1064" i="26" s="1"/>
  <c r="G1065" i="26"/>
  <c r="H1065" i="26" s="1"/>
  <c r="G1066" i="26"/>
  <c r="H1066" i="26" s="1"/>
  <c r="G1067" i="26"/>
  <c r="H1067" i="26" s="1"/>
  <c r="G1068" i="26"/>
  <c r="H1068" i="26" s="1"/>
  <c r="G1069" i="26"/>
  <c r="H1069" i="26" s="1"/>
  <c r="G1070" i="26"/>
  <c r="H1070" i="26" s="1"/>
  <c r="G1071" i="26"/>
  <c r="H1071" i="26" s="1"/>
  <c r="G1072" i="26"/>
  <c r="H1072" i="26" s="1"/>
  <c r="G1073" i="26"/>
  <c r="H1073" i="26" s="1"/>
  <c r="G1074" i="26"/>
  <c r="H1074" i="26" s="1"/>
  <c r="G1075" i="26"/>
  <c r="H1075" i="26" s="1"/>
  <c r="G1076" i="26"/>
  <c r="H1076" i="26" s="1"/>
  <c r="G1077" i="26"/>
  <c r="H1077" i="26" s="1"/>
  <c r="G1078" i="26"/>
  <c r="H1078" i="26" s="1"/>
  <c r="G1079" i="26"/>
  <c r="H1079" i="26" s="1"/>
  <c r="G1080" i="26"/>
  <c r="H1080" i="26" s="1"/>
  <c r="G1081" i="26"/>
  <c r="H1081" i="26" s="1"/>
  <c r="G1082" i="26"/>
  <c r="H1082" i="26" s="1"/>
  <c r="G1083" i="26"/>
  <c r="H1083" i="26" s="1"/>
  <c r="G1084" i="26"/>
  <c r="H1084" i="26" s="1"/>
  <c r="G1085" i="26"/>
  <c r="H1085" i="26" s="1"/>
  <c r="G1086" i="26"/>
  <c r="H1086" i="26" s="1"/>
  <c r="G1087" i="26"/>
  <c r="H1087" i="26" s="1"/>
  <c r="G1088" i="26"/>
  <c r="H1088" i="26" s="1"/>
  <c r="G1089" i="26"/>
  <c r="H1089" i="26" s="1"/>
  <c r="G1090" i="26"/>
  <c r="H1090" i="26" s="1"/>
  <c r="G1091" i="26"/>
  <c r="H1091" i="26" s="1"/>
  <c r="G1092" i="26"/>
  <c r="H1092" i="26" s="1"/>
  <c r="G1093" i="26"/>
  <c r="H1093" i="26" s="1"/>
  <c r="G1094" i="26"/>
  <c r="H1094" i="26" s="1"/>
  <c r="G1095" i="26"/>
  <c r="H1095" i="26" s="1"/>
  <c r="G1096" i="26"/>
  <c r="H1096" i="26" s="1"/>
  <c r="G1097" i="26"/>
  <c r="H1097" i="26" s="1"/>
  <c r="G1098" i="26"/>
  <c r="H1098" i="26" s="1"/>
  <c r="G1099" i="26"/>
  <c r="H1099" i="26" s="1"/>
  <c r="G1100" i="26"/>
  <c r="H1100" i="26" s="1"/>
  <c r="G1101" i="26"/>
  <c r="H1101" i="26" s="1"/>
  <c r="G1102" i="26"/>
  <c r="H1102" i="26" s="1"/>
  <c r="G1103" i="26"/>
  <c r="H1103" i="26" s="1"/>
  <c r="G1104" i="26"/>
  <c r="H1104" i="26" s="1"/>
  <c r="G1105" i="26"/>
  <c r="H1105" i="26" s="1"/>
  <c r="G1106" i="26"/>
  <c r="H1106" i="26" s="1"/>
  <c r="G1107" i="26"/>
  <c r="H1107" i="26" s="1"/>
  <c r="G1108" i="26"/>
  <c r="H1108" i="26" s="1"/>
  <c r="G1109" i="26"/>
  <c r="H1109" i="26" s="1"/>
  <c r="G1110" i="26"/>
  <c r="H1110" i="26" s="1"/>
  <c r="G1111" i="26"/>
  <c r="H1111" i="26" s="1"/>
  <c r="G1112" i="26"/>
  <c r="H1112" i="26" s="1"/>
  <c r="G1113" i="26"/>
  <c r="H1113" i="26" s="1"/>
  <c r="G1114" i="26"/>
  <c r="H1114" i="26" s="1"/>
  <c r="G1115" i="26"/>
  <c r="H1115" i="26" s="1"/>
  <c r="G1116" i="26"/>
  <c r="H1116" i="26" s="1"/>
  <c r="G1117" i="26"/>
  <c r="H1117" i="26" s="1"/>
  <c r="G1118" i="26"/>
  <c r="H1118" i="26" s="1"/>
  <c r="G1119" i="26"/>
  <c r="H1119" i="26" s="1"/>
  <c r="G1120" i="26"/>
  <c r="H1120" i="26" s="1"/>
  <c r="G1121" i="26"/>
  <c r="H1121" i="26" s="1"/>
  <c r="G1122" i="26"/>
  <c r="H1122" i="26" s="1"/>
  <c r="G1123" i="26"/>
  <c r="H1123" i="26" s="1"/>
  <c r="G1124" i="26"/>
  <c r="H1124" i="26" s="1"/>
  <c r="G1125" i="26"/>
  <c r="H1125" i="26" s="1"/>
  <c r="G1126" i="26"/>
  <c r="H1126" i="26" s="1"/>
  <c r="G1127" i="26"/>
  <c r="H1127" i="26" s="1"/>
  <c r="G1128" i="26"/>
  <c r="H1128" i="26" s="1"/>
  <c r="G1129" i="26"/>
  <c r="H1129" i="26" s="1"/>
  <c r="G1130" i="26"/>
  <c r="H1130" i="26" s="1"/>
  <c r="G1131" i="26"/>
  <c r="H1131" i="26" s="1"/>
  <c r="G1132" i="26"/>
  <c r="H1132" i="26" s="1"/>
  <c r="G1133" i="26"/>
  <c r="H1133" i="26" s="1"/>
  <c r="G1134" i="26"/>
  <c r="H1134" i="26" s="1"/>
  <c r="G1135" i="26"/>
  <c r="H1135" i="26" s="1"/>
  <c r="G1136" i="26"/>
  <c r="H1136" i="26" s="1"/>
  <c r="G1137" i="26"/>
  <c r="H1137" i="26" s="1"/>
  <c r="G1138" i="26"/>
  <c r="H1138" i="26" s="1"/>
  <c r="G1139" i="26"/>
  <c r="H1139" i="26" s="1"/>
  <c r="G1140" i="26"/>
  <c r="H1140" i="26" s="1"/>
  <c r="G1141" i="26"/>
  <c r="H1141" i="26" s="1"/>
  <c r="G1142" i="26"/>
  <c r="H1142" i="26" s="1"/>
  <c r="G1143" i="26"/>
  <c r="H1143" i="26" s="1"/>
  <c r="G1144" i="26"/>
  <c r="H1144" i="26" s="1"/>
  <c r="G1145" i="26"/>
  <c r="H1145" i="26" s="1"/>
  <c r="G1146" i="26"/>
  <c r="H1146" i="26" s="1"/>
  <c r="G1147" i="26"/>
  <c r="H1147" i="26" s="1"/>
  <c r="G1148" i="26"/>
  <c r="H1148" i="26" s="1"/>
  <c r="G1149" i="26"/>
  <c r="H1149" i="26" s="1"/>
  <c r="G1150" i="26"/>
  <c r="H1150" i="26" s="1"/>
  <c r="G1151" i="26"/>
  <c r="H1151" i="26" s="1"/>
  <c r="G1152" i="26"/>
  <c r="H1152" i="26" s="1"/>
  <c r="G1153" i="26"/>
  <c r="H1153" i="26" s="1"/>
  <c r="G1154" i="26"/>
  <c r="H1154" i="26" s="1"/>
  <c r="G1155" i="26"/>
  <c r="H1155" i="26" s="1"/>
  <c r="G1156" i="26"/>
  <c r="H1156" i="26" s="1"/>
  <c r="G1157" i="26"/>
  <c r="H1157" i="26" s="1"/>
  <c r="G1158" i="26"/>
  <c r="H1158" i="26" s="1"/>
  <c r="G1159" i="26"/>
  <c r="H1159" i="26" s="1"/>
  <c r="G1160" i="26"/>
  <c r="H1160" i="26" s="1"/>
  <c r="G1161" i="26"/>
  <c r="H1161" i="26" s="1"/>
  <c r="G1162" i="26"/>
  <c r="H1162" i="26" s="1"/>
  <c r="G1163" i="26"/>
  <c r="H1163" i="26" s="1"/>
  <c r="G1164" i="26"/>
  <c r="H1164" i="26" s="1"/>
  <c r="G1165" i="26"/>
  <c r="H1165" i="26" s="1"/>
  <c r="G1166" i="26"/>
  <c r="H1166" i="26" s="1"/>
  <c r="G1167" i="26"/>
  <c r="H1167" i="26" s="1"/>
  <c r="G1168" i="26"/>
  <c r="H1168" i="26" s="1"/>
  <c r="G1169" i="26"/>
  <c r="H1169" i="26" s="1"/>
  <c r="G1170" i="26"/>
  <c r="H1170" i="26" s="1"/>
  <c r="G1171" i="26"/>
  <c r="H1171" i="26" s="1"/>
  <c r="G1172" i="26"/>
  <c r="H1172" i="26" s="1"/>
  <c r="G1173" i="26"/>
  <c r="H1173" i="26" s="1"/>
  <c r="G1174" i="26"/>
  <c r="H1174" i="26" s="1"/>
  <c r="G1175" i="26"/>
  <c r="H1175" i="26" s="1"/>
  <c r="G1176" i="26"/>
  <c r="H1176" i="26" s="1"/>
  <c r="G1177" i="26"/>
  <c r="H1177" i="26" s="1"/>
  <c r="G1178" i="26"/>
  <c r="H1178" i="26" s="1"/>
  <c r="G1179" i="26"/>
  <c r="H1179" i="26" s="1"/>
  <c r="G1180" i="26"/>
  <c r="H1180" i="26" s="1"/>
  <c r="G1181" i="26"/>
  <c r="H1181" i="26" s="1"/>
  <c r="G1182" i="26"/>
  <c r="H1182" i="26" s="1"/>
  <c r="G1183" i="26"/>
  <c r="H1183" i="26" s="1"/>
  <c r="G1184" i="26"/>
  <c r="H1184" i="26" s="1"/>
  <c r="G1185" i="26"/>
  <c r="H1185" i="26" s="1"/>
  <c r="G1186" i="26"/>
  <c r="H1186" i="26" s="1"/>
  <c r="G1187" i="26"/>
  <c r="H1187" i="26" s="1"/>
  <c r="G1188" i="26"/>
  <c r="H1188" i="26" s="1"/>
  <c r="G1189" i="26"/>
  <c r="H1189" i="26" s="1"/>
  <c r="G1190" i="26"/>
  <c r="H1190" i="26" s="1"/>
  <c r="G1191" i="26"/>
  <c r="H1191" i="26" s="1"/>
  <c r="G1192" i="26"/>
  <c r="H1192" i="26" s="1"/>
  <c r="G1193" i="26"/>
  <c r="H1193" i="26" s="1"/>
  <c r="G1194" i="26"/>
  <c r="H1194" i="26" s="1"/>
  <c r="G1195" i="26"/>
  <c r="H1195" i="26" s="1"/>
  <c r="G1196" i="26"/>
  <c r="H1196" i="26" s="1"/>
  <c r="G1197" i="26"/>
  <c r="H1197" i="26" s="1"/>
  <c r="G1198" i="26"/>
  <c r="H1198" i="26" s="1"/>
  <c r="G1199" i="26"/>
  <c r="H1199" i="26" s="1"/>
  <c r="G1200" i="26"/>
  <c r="H1200" i="26" s="1"/>
  <c r="G1201" i="26"/>
  <c r="H1201" i="26" s="1"/>
  <c r="G1202" i="26"/>
  <c r="H1202" i="26" s="1"/>
  <c r="G1203" i="26"/>
  <c r="H1203" i="26" s="1"/>
  <c r="G1204" i="26"/>
  <c r="H1204" i="26" s="1"/>
  <c r="G1205" i="26"/>
  <c r="H1205" i="26" s="1"/>
  <c r="G1206" i="26"/>
  <c r="H1206" i="26" s="1"/>
  <c r="G1207" i="26"/>
  <c r="H1207" i="26" s="1"/>
  <c r="G1208" i="26"/>
  <c r="H1208" i="26" s="1"/>
  <c r="G1209" i="26"/>
  <c r="H1209" i="26" s="1"/>
  <c r="G1210" i="26"/>
  <c r="H1210" i="26" s="1"/>
  <c r="G1211" i="26"/>
  <c r="H1211" i="26" s="1"/>
  <c r="G1212" i="26"/>
  <c r="H1212" i="26" s="1"/>
  <c r="G1213" i="26"/>
  <c r="H1213" i="26" s="1"/>
  <c r="G1214" i="26"/>
  <c r="H1214" i="26" s="1"/>
  <c r="G1215" i="26"/>
  <c r="H1215" i="26" s="1"/>
  <c r="G1216" i="26"/>
  <c r="H1216" i="26" s="1"/>
  <c r="G1217" i="26"/>
  <c r="H1217" i="26" s="1"/>
  <c r="G1218" i="26"/>
  <c r="H1218" i="26" s="1"/>
  <c r="G1219" i="26"/>
  <c r="H1219" i="26" s="1"/>
  <c r="G1220" i="26"/>
  <c r="H1220" i="26" s="1"/>
  <c r="G1221" i="26"/>
  <c r="H1221" i="26" s="1"/>
  <c r="G1222" i="26"/>
  <c r="H1222" i="26" s="1"/>
  <c r="G1223" i="26"/>
  <c r="H1223" i="26" s="1"/>
  <c r="G1224" i="26"/>
  <c r="H1224" i="26" s="1"/>
  <c r="G1225" i="26"/>
  <c r="H1225" i="26" s="1"/>
  <c r="G1226" i="26"/>
  <c r="H1226" i="26" s="1"/>
  <c r="G1227" i="26"/>
  <c r="H1227" i="26" s="1"/>
  <c r="G1228" i="26"/>
  <c r="H1228" i="26" s="1"/>
  <c r="G1229" i="26"/>
  <c r="H1229" i="26" s="1"/>
  <c r="G1230" i="26"/>
  <c r="H1230" i="26" s="1"/>
  <c r="G1231" i="26"/>
  <c r="H1231" i="26" s="1"/>
  <c r="G1232" i="26"/>
  <c r="H1232" i="26" s="1"/>
  <c r="G1233" i="26"/>
  <c r="H1233" i="26" s="1"/>
  <c r="G1234" i="26"/>
  <c r="H1234" i="26" s="1"/>
  <c r="G1235" i="26"/>
  <c r="H1235" i="26" s="1"/>
  <c r="G1236" i="26"/>
  <c r="H1236" i="26" s="1"/>
  <c r="G1237" i="26"/>
  <c r="H1237" i="26" s="1"/>
  <c r="G1238" i="26"/>
  <c r="H1238" i="26" s="1"/>
  <c r="G1239" i="26"/>
  <c r="H1239" i="26" s="1"/>
  <c r="G1240" i="26"/>
  <c r="H1240" i="26" s="1"/>
  <c r="G1241" i="26"/>
  <c r="H1241" i="26" s="1"/>
  <c r="G1242" i="26"/>
  <c r="H1242" i="26" s="1"/>
  <c r="G1243" i="26"/>
  <c r="H1243" i="26" s="1"/>
  <c r="G1244" i="26"/>
  <c r="H1244" i="26" s="1"/>
  <c r="G1245" i="26"/>
  <c r="H1245" i="26" s="1"/>
  <c r="G1246" i="26"/>
  <c r="H1246" i="26" s="1"/>
  <c r="G1247" i="26"/>
  <c r="H1247" i="26" s="1"/>
  <c r="G1248" i="26"/>
  <c r="H1248" i="26" s="1"/>
  <c r="G1249" i="26"/>
  <c r="H1249" i="26" s="1"/>
  <c r="G1250" i="26"/>
  <c r="H1250" i="26" s="1"/>
  <c r="G1251" i="26"/>
  <c r="H1251" i="26" s="1"/>
  <c r="G1252" i="26"/>
  <c r="H1252" i="26" s="1"/>
  <c r="G1253" i="26"/>
  <c r="H1253" i="26" s="1"/>
  <c r="G1254" i="26"/>
  <c r="H1254" i="26" s="1"/>
  <c r="G1255" i="26"/>
  <c r="H1255" i="26" s="1"/>
  <c r="G1256" i="26"/>
  <c r="H1256" i="26" s="1"/>
  <c r="G1257" i="26"/>
  <c r="H1257" i="26" s="1"/>
  <c r="G1258" i="26"/>
  <c r="H1258" i="26" s="1"/>
  <c r="G1259" i="26"/>
  <c r="H1259" i="26" s="1"/>
  <c r="G1260" i="26"/>
  <c r="H1260" i="26" s="1"/>
  <c r="G1261" i="26"/>
  <c r="H1261" i="26" s="1"/>
  <c r="G1262" i="26"/>
  <c r="H1262" i="26" s="1"/>
  <c r="G1263" i="26"/>
  <c r="H1263" i="26" s="1"/>
  <c r="G1264" i="26"/>
  <c r="H1264" i="26" s="1"/>
  <c r="G1265" i="26"/>
  <c r="H1265" i="26" s="1"/>
  <c r="G1266" i="26"/>
  <c r="H1266" i="26" s="1"/>
  <c r="G1267" i="26"/>
  <c r="H1267" i="26" s="1"/>
  <c r="G1268" i="26"/>
  <c r="H1268" i="26" s="1"/>
  <c r="G1269" i="26"/>
  <c r="H1269" i="26" s="1"/>
  <c r="G1270" i="26"/>
  <c r="H1270" i="26" s="1"/>
  <c r="G1271" i="26"/>
  <c r="H1271" i="26" s="1"/>
  <c r="G1272" i="26"/>
  <c r="H1272" i="26" s="1"/>
  <c r="G1273" i="26"/>
  <c r="H1273" i="26" s="1"/>
  <c r="G1274" i="26"/>
  <c r="H1274" i="26" s="1"/>
  <c r="G1275" i="26"/>
  <c r="H1275" i="26" s="1"/>
  <c r="G1276" i="26"/>
  <c r="H1276" i="26" s="1"/>
  <c r="G1277" i="26"/>
  <c r="H1277" i="26" s="1"/>
  <c r="G1278" i="26"/>
  <c r="H1278" i="26" s="1"/>
  <c r="G1279" i="26"/>
  <c r="H1279" i="26" s="1"/>
  <c r="G1280" i="26"/>
  <c r="H1280" i="26" s="1"/>
  <c r="G1281" i="26"/>
  <c r="H1281" i="26" s="1"/>
  <c r="G1282" i="26"/>
  <c r="H1282" i="26" s="1"/>
  <c r="G1283" i="26"/>
  <c r="H1283" i="26" s="1"/>
  <c r="G1284" i="26"/>
  <c r="H1284" i="26" s="1"/>
  <c r="G1285" i="26"/>
  <c r="H1285" i="26" s="1"/>
  <c r="G1286" i="26"/>
  <c r="H1286" i="26" s="1"/>
  <c r="G1287" i="26"/>
  <c r="H1287" i="26" s="1"/>
  <c r="G1288" i="26"/>
  <c r="H1288" i="26" s="1"/>
  <c r="G1289" i="26"/>
  <c r="H1289" i="26" s="1"/>
  <c r="G1290" i="26"/>
  <c r="H1290" i="26" s="1"/>
  <c r="G1291" i="26"/>
  <c r="H1291" i="26" s="1"/>
  <c r="G1292" i="26"/>
  <c r="H1292" i="26" s="1"/>
  <c r="G1293" i="26"/>
  <c r="H1293" i="26" s="1"/>
  <c r="G1294" i="26"/>
  <c r="H1294" i="26" s="1"/>
  <c r="G1295" i="26"/>
  <c r="H1295" i="26" s="1"/>
  <c r="G1296" i="26"/>
  <c r="H1296" i="26" s="1"/>
  <c r="G1297" i="26"/>
  <c r="H1297" i="26" s="1"/>
  <c r="G1298" i="26"/>
  <c r="H1298" i="26" s="1"/>
  <c r="G1299" i="26"/>
  <c r="H1299" i="26" s="1"/>
  <c r="G1300" i="26"/>
  <c r="H1300" i="26" s="1"/>
  <c r="G1301" i="26"/>
  <c r="H1301" i="26" s="1"/>
  <c r="G1302" i="26"/>
  <c r="H1302" i="26" s="1"/>
  <c r="G1303" i="26"/>
  <c r="H1303" i="26" s="1"/>
  <c r="G1304" i="26"/>
  <c r="H1304" i="26" s="1"/>
  <c r="G1305" i="26"/>
  <c r="H1305" i="26" s="1"/>
  <c r="G1306" i="26"/>
  <c r="H1306" i="26" s="1"/>
  <c r="G1307" i="26"/>
  <c r="H1307" i="26" s="1"/>
  <c r="G1308" i="26"/>
  <c r="H1308" i="26" s="1"/>
  <c r="G1309" i="26"/>
  <c r="H1309" i="26" s="1"/>
  <c r="G1310" i="26"/>
  <c r="H1310" i="26" s="1"/>
  <c r="G1311" i="26"/>
  <c r="H1311" i="26" s="1"/>
  <c r="G1312" i="26"/>
  <c r="H1312" i="26" s="1"/>
  <c r="G1313" i="26"/>
  <c r="H1313" i="26" s="1"/>
  <c r="G1314" i="26"/>
  <c r="H1314" i="26" s="1"/>
  <c r="G1315" i="26"/>
  <c r="H1315" i="26" s="1"/>
  <c r="G1316" i="26"/>
  <c r="H1316" i="26" s="1"/>
  <c r="G1317" i="26"/>
  <c r="H1317" i="26" s="1"/>
  <c r="G1318" i="26"/>
  <c r="H1318" i="26" s="1"/>
  <c r="G1319" i="26"/>
  <c r="H1319" i="26" s="1"/>
  <c r="G1320" i="26"/>
  <c r="H1320" i="26" s="1"/>
  <c r="G1321" i="26"/>
  <c r="H1321" i="26" s="1"/>
  <c r="G1322" i="26"/>
  <c r="H1322" i="26" s="1"/>
  <c r="G1323" i="26"/>
  <c r="H1323" i="26" s="1"/>
  <c r="G1324" i="26"/>
  <c r="H1324" i="26" s="1"/>
  <c r="G1325" i="26"/>
  <c r="H1325" i="26" s="1"/>
  <c r="G1326" i="26"/>
  <c r="H1326" i="26" s="1"/>
  <c r="G1327" i="26"/>
  <c r="H1327" i="26" s="1"/>
  <c r="G1328" i="26"/>
  <c r="H1328" i="26" s="1"/>
  <c r="G1329" i="26"/>
  <c r="H1329" i="26" s="1"/>
  <c r="G1330" i="26"/>
  <c r="H1330" i="26" s="1"/>
  <c r="G1331" i="26"/>
  <c r="H1331" i="26" s="1"/>
  <c r="G1332" i="26"/>
  <c r="H1332" i="26" s="1"/>
  <c r="G1333" i="26"/>
  <c r="H1333" i="26" s="1"/>
  <c r="G1334" i="26"/>
  <c r="H1334" i="26" s="1"/>
  <c r="G1335" i="26"/>
  <c r="H1335" i="26" s="1"/>
  <c r="G1336" i="26"/>
  <c r="H1336" i="26" s="1"/>
  <c r="G1337" i="26"/>
  <c r="H1337" i="26" s="1"/>
  <c r="G1338" i="26"/>
  <c r="H1338" i="26" s="1"/>
  <c r="G1339" i="26"/>
  <c r="H1339" i="26" s="1"/>
  <c r="G1340" i="26"/>
  <c r="H1340" i="26" s="1"/>
  <c r="G1341" i="26"/>
  <c r="H1341" i="26" s="1"/>
  <c r="G1342" i="26"/>
  <c r="H1342" i="26" s="1"/>
  <c r="G1343" i="26"/>
  <c r="H1343" i="26" s="1"/>
  <c r="G1344" i="26"/>
  <c r="H1344" i="26" s="1"/>
  <c r="G1345" i="26"/>
  <c r="H1345" i="26" s="1"/>
  <c r="G1346" i="26"/>
  <c r="H1346" i="26" s="1"/>
  <c r="G1347" i="26"/>
  <c r="H1347" i="26" s="1"/>
  <c r="G1348" i="26"/>
  <c r="H1348" i="26" s="1"/>
  <c r="G1349" i="26"/>
  <c r="H1349" i="26" s="1"/>
  <c r="G1350" i="26"/>
  <c r="H1350" i="26" s="1"/>
  <c r="G1351" i="26"/>
  <c r="H1351" i="26" s="1"/>
  <c r="G1352" i="26"/>
  <c r="H1352" i="26" s="1"/>
  <c r="G1353" i="26"/>
  <c r="H1353" i="26" s="1"/>
  <c r="G1354" i="26"/>
  <c r="H1354" i="26" s="1"/>
  <c r="G1355" i="26"/>
  <c r="H1355" i="26" s="1"/>
  <c r="G1356" i="26"/>
  <c r="H1356" i="26" s="1"/>
  <c r="G1357" i="26"/>
  <c r="H1357" i="26" s="1"/>
  <c r="G1358" i="26"/>
  <c r="H1358" i="26" s="1"/>
  <c r="G1359" i="26"/>
  <c r="H1359" i="26" s="1"/>
  <c r="G1360" i="26"/>
  <c r="H1360" i="26" s="1"/>
  <c r="G1361" i="26"/>
  <c r="H1361" i="26" s="1"/>
  <c r="G1362" i="26"/>
  <c r="H1362" i="26" s="1"/>
  <c r="G1363" i="26"/>
  <c r="H1363" i="26" s="1"/>
  <c r="G1364" i="26"/>
  <c r="H1364" i="26" s="1"/>
  <c r="G1365" i="26"/>
  <c r="H1365" i="26" s="1"/>
  <c r="G1366" i="26"/>
  <c r="H1366" i="26" s="1"/>
  <c r="G1367" i="26"/>
  <c r="H1367" i="26" s="1"/>
  <c r="G1368" i="26"/>
  <c r="H1368" i="26" s="1"/>
  <c r="G1369" i="26"/>
  <c r="H1369" i="26" s="1"/>
  <c r="G1370" i="26"/>
  <c r="H1370" i="26" s="1"/>
  <c r="G1371" i="26"/>
  <c r="H1371" i="26" s="1"/>
  <c r="G1372" i="26"/>
  <c r="H1372" i="26" s="1"/>
  <c r="G1373" i="26"/>
  <c r="H1373" i="26" s="1"/>
  <c r="G1374" i="26"/>
  <c r="H1374" i="26" s="1"/>
  <c r="G1375" i="26"/>
  <c r="H1375" i="26" s="1"/>
  <c r="G1376" i="26"/>
  <c r="H1376" i="26" s="1"/>
  <c r="G1377" i="26"/>
  <c r="H1377" i="26" s="1"/>
  <c r="G1378" i="26"/>
  <c r="H1378" i="26" s="1"/>
  <c r="G1379" i="26"/>
  <c r="H1379" i="26" s="1"/>
  <c r="G1380" i="26"/>
  <c r="H1380" i="26" s="1"/>
  <c r="G1381" i="26"/>
  <c r="H1381" i="26" s="1"/>
  <c r="G1382" i="26"/>
  <c r="H1382" i="26" s="1"/>
  <c r="G1383" i="26"/>
  <c r="H1383" i="26" s="1"/>
  <c r="G1384" i="26"/>
  <c r="H1384" i="26" s="1"/>
  <c r="G1385" i="26"/>
  <c r="H1385" i="26" s="1"/>
  <c r="G1386" i="26"/>
  <c r="H1386" i="26" s="1"/>
  <c r="G1387" i="26"/>
  <c r="H1387" i="26" s="1"/>
  <c r="G1388" i="26"/>
  <c r="H1388" i="26" s="1"/>
  <c r="G1389" i="26"/>
  <c r="H1389" i="26" s="1"/>
  <c r="G1390" i="26"/>
  <c r="H1390" i="26" s="1"/>
  <c r="G1391" i="26"/>
  <c r="H1391" i="26" s="1"/>
  <c r="G1392" i="26"/>
  <c r="H1392" i="26" s="1"/>
  <c r="G1393" i="26"/>
  <c r="H1393" i="26" s="1"/>
  <c r="G1394" i="26"/>
  <c r="H1394" i="26" s="1"/>
  <c r="G1395" i="26"/>
  <c r="H1395" i="26" s="1"/>
  <c r="G1396" i="26"/>
  <c r="H1396" i="26" s="1"/>
  <c r="G1397" i="26"/>
  <c r="H1397" i="26" s="1"/>
  <c r="G1398" i="26"/>
  <c r="H1398" i="26" s="1"/>
  <c r="G1399" i="26"/>
  <c r="H1399" i="26" s="1"/>
  <c r="G1400" i="26"/>
  <c r="H1400" i="26" s="1"/>
  <c r="G1401" i="26"/>
  <c r="H1401" i="26" s="1"/>
  <c r="G1402" i="26"/>
  <c r="H1402" i="26" s="1"/>
  <c r="G1403" i="26"/>
  <c r="H1403" i="26" s="1"/>
  <c r="G1404" i="26"/>
  <c r="H1404" i="26" s="1"/>
  <c r="G1405" i="26"/>
  <c r="H1405" i="26" s="1"/>
  <c r="G1406" i="26"/>
  <c r="H1406" i="26" s="1"/>
  <c r="G1407" i="26"/>
  <c r="H1407" i="26" s="1"/>
  <c r="G1408" i="26"/>
  <c r="H1408" i="26" s="1"/>
  <c r="G1409" i="26"/>
  <c r="H1409" i="26" s="1"/>
  <c r="G1410" i="26"/>
  <c r="H1410" i="26" s="1"/>
  <c r="G1411" i="26"/>
  <c r="H1411" i="26" s="1"/>
  <c r="G1412" i="26"/>
  <c r="H1412" i="26" s="1"/>
  <c r="G1413" i="26"/>
  <c r="H1413" i="26" s="1"/>
  <c r="G1414" i="26"/>
  <c r="H1414" i="26" s="1"/>
  <c r="G1415" i="26"/>
  <c r="H1415" i="26" s="1"/>
  <c r="G1416" i="26"/>
  <c r="H1416" i="26" s="1"/>
  <c r="G1417" i="26"/>
  <c r="H1417" i="26" s="1"/>
  <c r="G1418" i="26"/>
  <c r="H1418" i="26" s="1"/>
  <c r="G1419" i="26"/>
  <c r="H1419" i="26" s="1"/>
  <c r="G1420" i="26"/>
  <c r="H1420" i="26" s="1"/>
  <c r="G1421" i="26"/>
  <c r="H1421" i="26" s="1"/>
  <c r="G1422" i="26"/>
  <c r="H1422" i="26" s="1"/>
  <c r="G1423" i="26"/>
  <c r="H1423" i="26" s="1"/>
  <c r="G1424" i="26"/>
  <c r="H1424" i="26" s="1"/>
  <c r="G1425" i="26"/>
  <c r="H1425" i="26" s="1"/>
  <c r="G1426" i="26"/>
  <c r="H1426" i="26" s="1"/>
  <c r="G1427" i="26"/>
  <c r="H1427" i="26" s="1"/>
  <c r="G1428" i="26"/>
  <c r="H1428" i="26" s="1"/>
  <c r="G1429" i="26"/>
  <c r="H1429" i="26" s="1"/>
  <c r="G1430" i="26"/>
  <c r="H1430" i="26" s="1"/>
  <c r="G1431" i="26"/>
  <c r="H1431" i="26" s="1"/>
  <c r="G1432" i="26"/>
  <c r="H1432" i="26" s="1"/>
  <c r="G1433" i="26"/>
  <c r="H1433" i="26" s="1"/>
  <c r="G1434" i="26"/>
  <c r="H1434" i="26" s="1"/>
  <c r="G1435" i="26"/>
  <c r="H1435" i="26" s="1"/>
  <c r="G1436" i="26"/>
  <c r="H1436" i="26" s="1"/>
  <c r="G1437" i="26"/>
  <c r="H1437" i="26" s="1"/>
  <c r="G1438" i="26"/>
  <c r="H1438" i="26" s="1"/>
  <c r="G1439" i="26"/>
  <c r="H1439" i="26" s="1"/>
  <c r="G1440" i="26"/>
  <c r="H1440" i="26" s="1"/>
  <c r="G1441" i="26"/>
  <c r="H1441" i="26" s="1"/>
  <c r="G1442" i="26"/>
  <c r="H1442" i="26" s="1"/>
  <c r="G1443" i="26"/>
  <c r="H1443" i="26" s="1"/>
  <c r="G1444" i="26"/>
  <c r="H1444" i="26" s="1"/>
  <c r="G1445" i="26"/>
  <c r="H1445" i="26" s="1"/>
  <c r="G1446" i="26"/>
  <c r="H1446" i="26" s="1"/>
  <c r="G1447" i="26"/>
  <c r="H1447" i="26" s="1"/>
  <c r="G1448" i="26"/>
  <c r="H1448" i="26" s="1"/>
  <c r="G1449" i="26"/>
  <c r="H1449" i="26" s="1"/>
  <c r="G1450" i="26"/>
  <c r="H1450" i="26" s="1"/>
  <c r="G1451" i="26"/>
  <c r="H1451" i="26" s="1"/>
  <c r="G1452" i="26"/>
  <c r="H1452" i="26" s="1"/>
  <c r="G1453" i="26"/>
  <c r="H1453" i="26" s="1"/>
  <c r="G1454" i="26"/>
  <c r="H1454" i="26" s="1"/>
  <c r="G1455" i="26"/>
  <c r="H1455" i="26" s="1"/>
  <c r="G1456" i="26"/>
  <c r="H1456" i="26" s="1"/>
  <c r="G1457" i="26"/>
  <c r="H1457" i="26" s="1"/>
  <c r="G1458" i="26"/>
  <c r="H1458" i="26" s="1"/>
  <c r="G1459" i="26"/>
  <c r="H1459" i="26" s="1"/>
  <c r="G1460" i="26"/>
  <c r="H1460" i="26" s="1"/>
  <c r="G1461" i="26"/>
  <c r="H1461" i="26" s="1"/>
  <c r="G1462" i="26"/>
  <c r="H1462" i="26" s="1"/>
  <c r="G1463" i="26"/>
  <c r="H1463" i="26" s="1"/>
  <c r="G1464" i="26"/>
  <c r="H1464" i="26" s="1"/>
  <c r="G1465" i="26"/>
  <c r="H1465" i="26" s="1"/>
  <c r="G1466" i="26"/>
  <c r="H1466" i="26" s="1"/>
  <c r="G1467" i="26"/>
  <c r="H1467" i="26" s="1"/>
  <c r="G1468" i="26"/>
  <c r="H1468" i="26" s="1"/>
  <c r="G1469" i="26"/>
  <c r="H1469" i="26" s="1"/>
  <c r="G1470" i="26"/>
  <c r="H1470" i="26" s="1"/>
  <c r="G1471" i="26"/>
  <c r="H1471" i="26" s="1"/>
  <c r="G1472" i="26"/>
  <c r="H1472" i="26" s="1"/>
  <c r="G1473" i="26"/>
  <c r="H1473" i="26" s="1"/>
  <c r="G1474" i="26"/>
  <c r="H1474" i="26" s="1"/>
  <c r="G1475" i="26"/>
  <c r="H1475" i="26" s="1"/>
  <c r="G1476" i="26"/>
  <c r="H1476" i="26" s="1"/>
  <c r="G1477" i="26"/>
  <c r="H1477" i="26" s="1"/>
  <c r="G1478" i="26"/>
  <c r="H1478" i="26" s="1"/>
  <c r="G1479" i="26"/>
  <c r="H1479" i="26" s="1"/>
  <c r="G1480" i="26"/>
  <c r="H1480" i="26" s="1"/>
  <c r="G1481" i="26"/>
  <c r="H1481" i="26" s="1"/>
  <c r="G1482" i="26"/>
  <c r="H1482" i="26" s="1"/>
  <c r="G1483" i="26"/>
  <c r="H1483" i="26" s="1"/>
  <c r="G1484" i="26"/>
  <c r="H1484" i="26" s="1"/>
  <c r="G1485" i="26"/>
  <c r="H1485" i="26" s="1"/>
  <c r="G1486" i="26"/>
  <c r="H1486" i="26" s="1"/>
  <c r="G1487" i="26"/>
  <c r="H1487" i="26" s="1"/>
  <c r="G1488" i="26"/>
  <c r="H1488" i="26" s="1"/>
  <c r="G1489" i="26"/>
  <c r="H1489" i="26" s="1"/>
  <c r="G1490" i="26"/>
  <c r="H1490" i="26" s="1"/>
  <c r="G1491" i="26"/>
  <c r="H1491" i="26" s="1"/>
  <c r="G1492" i="26"/>
  <c r="H1492" i="26" s="1"/>
  <c r="G1493" i="26"/>
  <c r="H1493" i="26" s="1"/>
  <c r="G1494" i="26"/>
  <c r="H1494" i="26" s="1"/>
  <c r="G1495" i="26"/>
  <c r="H1495" i="26" s="1"/>
  <c r="G1496" i="26"/>
  <c r="H1496" i="26" s="1"/>
  <c r="G1497" i="26"/>
  <c r="H1497" i="26" s="1"/>
  <c r="G1498" i="26"/>
  <c r="H1498" i="26" s="1"/>
  <c r="G1499" i="26"/>
  <c r="H1499" i="26" s="1"/>
  <c r="G1500" i="26"/>
  <c r="H1500" i="26" s="1"/>
  <c r="G1501" i="26"/>
  <c r="H1501" i="26" s="1"/>
  <c r="G1502" i="26"/>
  <c r="H1502" i="26" s="1"/>
  <c r="G1503" i="26"/>
  <c r="H1503" i="26" s="1"/>
  <c r="G1504" i="26"/>
  <c r="H1504" i="26" s="1"/>
  <c r="G1505" i="26"/>
  <c r="H1505" i="26" s="1"/>
  <c r="G1506" i="26"/>
  <c r="H1506" i="26" s="1"/>
  <c r="G1507" i="26"/>
  <c r="H1507" i="26" s="1"/>
  <c r="G1508" i="26"/>
  <c r="H1508" i="26" s="1"/>
  <c r="G1509" i="26"/>
  <c r="H1509" i="26" s="1"/>
  <c r="G1510" i="26"/>
  <c r="H1510" i="26" s="1"/>
  <c r="G1511" i="26"/>
  <c r="H1511" i="26" s="1"/>
  <c r="G1512" i="26"/>
  <c r="H1512" i="26" s="1"/>
  <c r="G1513" i="26"/>
  <c r="H1513" i="26" s="1"/>
  <c r="G1514" i="26"/>
  <c r="H1514" i="26" s="1"/>
  <c r="G1515" i="26"/>
  <c r="H1515" i="26" s="1"/>
  <c r="G1516" i="26"/>
  <c r="H1516" i="26" s="1"/>
  <c r="G1517" i="26"/>
  <c r="H1517" i="26" s="1"/>
  <c r="G1518" i="26"/>
  <c r="H1518" i="26" s="1"/>
  <c r="G1519" i="26"/>
  <c r="H1519" i="26" s="1"/>
  <c r="G1520" i="26"/>
  <c r="H1520" i="26" s="1"/>
  <c r="G1521" i="26"/>
  <c r="H1521" i="26" s="1"/>
  <c r="G1522" i="26"/>
  <c r="H1522" i="26" s="1"/>
  <c r="G1523" i="26"/>
  <c r="H1523" i="26" s="1"/>
  <c r="G1524" i="26"/>
  <c r="H1524" i="26" s="1"/>
  <c r="G1525" i="26"/>
  <c r="H1525" i="26" s="1"/>
  <c r="G1526" i="26"/>
  <c r="H1526" i="26" s="1"/>
  <c r="G1527" i="26"/>
  <c r="H1527" i="26" s="1"/>
  <c r="G1528" i="26"/>
  <c r="H1528" i="26" s="1"/>
  <c r="G1529" i="26"/>
  <c r="H1529" i="26" s="1"/>
  <c r="G1530" i="26"/>
  <c r="H1530" i="26" s="1"/>
  <c r="G1531" i="26"/>
  <c r="H1531" i="26" s="1"/>
  <c r="G1532" i="26"/>
  <c r="H1532" i="26" s="1"/>
  <c r="G1533" i="26"/>
  <c r="H1533" i="26" s="1"/>
  <c r="G1534" i="26"/>
  <c r="H1534" i="26" s="1"/>
  <c r="G1535" i="26"/>
  <c r="H1535" i="26" s="1"/>
  <c r="G1536" i="26"/>
  <c r="H1536" i="26" s="1"/>
  <c r="G1537" i="26"/>
  <c r="H1537" i="26" s="1"/>
  <c r="G1538" i="26"/>
  <c r="H1538" i="26" s="1"/>
  <c r="G1539" i="26"/>
  <c r="H1539" i="26" s="1"/>
  <c r="G1540" i="26"/>
  <c r="H1540" i="26" s="1"/>
  <c r="G1541" i="26"/>
  <c r="H1541" i="26" s="1"/>
  <c r="G1542" i="26"/>
  <c r="H1542" i="26" s="1"/>
  <c r="G1543" i="26"/>
  <c r="H1543" i="26" s="1"/>
  <c r="G1544" i="26"/>
  <c r="H1544" i="26" s="1"/>
  <c r="G1545" i="26"/>
  <c r="H1545" i="26" s="1"/>
  <c r="G1546" i="26"/>
  <c r="H1546" i="26" s="1"/>
  <c r="G1547" i="26"/>
  <c r="H1547" i="26" s="1"/>
  <c r="G1548" i="26"/>
  <c r="H1548" i="26" s="1"/>
  <c r="G1549" i="26"/>
  <c r="H1549" i="26" s="1"/>
  <c r="G1550" i="26"/>
  <c r="H1550" i="26" s="1"/>
  <c r="G1551" i="26"/>
  <c r="H1551" i="26" s="1"/>
  <c r="G1552" i="26"/>
  <c r="H1552" i="26" s="1"/>
  <c r="G1553" i="26"/>
  <c r="H1553" i="26" s="1"/>
  <c r="G1554" i="26"/>
  <c r="H1554" i="26" s="1"/>
  <c r="G1555" i="26"/>
  <c r="H1555" i="26" s="1"/>
  <c r="G1556" i="26"/>
  <c r="H1556" i="26" s="1"/>
  <c r="G1557" i="26"/>
  <c r="H1557" i="26" s="1"/>
  <c r="G1558" i="26"/>
  <c r="H1558" i="26" s="1"/>
  <c r="G1559" i="26"/>
  <c r="H1559" i="26" s="1"/>
  <c r="G1560" i="26"/>
  <c r="H1560" i="26" s="1"/>
  <c r="G1561" i="26"/>
  <c r="H1561" i="26" s="1"/>
  <c r="G1562" i="26"/>
  <c r="H1562" i="26" s="1"/>
  <c r="G1563" i="26"/>
  <c r="H1563" i="26" s="1"/>
  <c r="G1564" i="26"/>
  <c r="H1564" i="26" s="1"/>
  <c r="G1565" i="26"/>
  <c r="H1565" i="26" s="1"/>
  <c r="G1566" i="26"/>
  <c r="H1566" i="26" s="1"/>
  <c r="G1567" i="26"/>
  <c r="H1567" i="26" s="1"/>
  <c r="G1568" i="26"/>
  <c r="H1568" i="26" s="1"/>
  <c r="G1569" i="26"/>
  <c r="H1569" i="26" s="1"/>
  <c r="G1570" i="26"/>
  <c r="H1570" i="26" s="1"/>
  <c r="G1571" i="26"/>
  <c r="H1571" i="26" s="1"/>
  <c r="G1572" i="26"/>
  <c r="H1572" i="26" s="1"/>
  <c r="G1573" i="26"/>
  <c r="H1573" i="26" s="1"/>
  <c r="G1574" i="26"/>
  <c r="H1574" i="26" s="1"/>
  <c r="G1575" i="26"/>
  <c r="H1575" i="26" s="1"/>
  <c r="G1576" i="26"/>
  <c r="H1576" i="26" s="1"/>
  <c r="G1577" i="26"/>
  <c r="H1577" i="26" s="1"/>
  <c r="G1578" i="26"/>
  <c r="H1578" i="26" s="1"/>
  <c r="G1579" i="26"/>
  <c r="H1579" i="26" s="1"/>
  <c r="G1580" i="26"/>
  <c r="H1580" i="26" s="1"/>
  <c r="G1581" i="26"/>
  <c r="H1581" i="26" s="1"/>
  <c r="G1582" i="26"/>
  <c r="H1582" i="26" s="1"/>
  <c r="G1583" i="26"/>
  <c r="H1583" i="26" s="1"/>
  <c r="G1584" i="26"/>
  <c r="H1584" i="26" s="1"/>
  <c r="G1585" i="26"/>
  <c r="H1585" i="26" s="1"/>
  <c r="G1586" i="26"/>
  <c r="H1586" i="26" s="1"/>
  <c r="G1587" i="26"/>
  <c r="H1587" i="26" s="1"/>
  <c r="G1588" i="26"/>
  <c r="H1588" i="26" s="1"/>
  <c r="G1589" i="26"/>
  <c r="H1589" i="26" s="1"/>
  <c r="G1590" i="26"/>
  <c r="H1590" i="26" s="1"/>
  <c r="G1591" i="26"/>
  <c r="H1591" i="26" s="1"/>
  <c r="G1592" i="26"/>
  <c r="H1592" i="26" s="1"/>
  <c r="G1593" i="26"/>
  <c r="H1593" i="26" s="1"/>
  <c r="G1594" i="26"/>
  <c r="H1594" i="26" s="1"/>
  <c r="G1595" i="26"/>
  <c r="H1595" i="26" s="1"/>
  <c r="G1596" i="26"/>
  <c r="H1596" i="26" s="1"/>
  <c r="G1597" i="26"/>
  <c r="H1597" i="26" s="1"/>
  <c r="G1598" i="26"/>
  <c r="H1598" i="26" s="1"/>
  <c r="G1599" i="26"/>
  <c r="H1599" i="26" s="1"/>
  <c r="G1600" i="26"/>
  <c r="H1600" i="26" s="1"/>
  <c r="G1601" i="26"/>
  <c r="H1601" i="26" s="1"/>
  <c r="G1602" i="26"/>
  <c r="H1602" i="26" s="1"/>
  <c r="G1603" i="26"/>
  <c r="H1603" i="26" s="1"/>
  <c r="G1604" i="26"/>
  <c r="H1604" i="26" s="1"/>
  <c r="G1605" i="26"/>
  <c r="H1605" i="26" s="1"/>
  <c r="G1606" i="26"/>
  <c r="H1606" i="26" s="1"/>
  <c r="G1607" i="26"/>
  <c r="H1607" i="26" s="1"/>
  <c r="G1608" i="26"/>
  <c r="H1608" i="26" s="1"/>
  <c r="G1609" i="26"/>
  <c r="H1609" i="26" s="1"/>
  <c r="G1610" i="26"/>
  <c r="H1610" i="26" s="1"/>
  <c r="G1611" i="26"/>
  <c r="H1611" i="26" s="1"/>
  <c r="G1612" i="26"/>
  <c r="H1612" i="26" s="1"/>
  <c r="G1613" i="26"/>
  <c r="H1613" i="26" s="1"/>
  <c r="G1614" i="26"/>
  <c r="H1614" i="26" s="1"/>
  <c r="G1615" i="26"/>
  <c r="H1615" i="26" s="1"/>
  <c r="G1616" i="26"/>
  <c r="H1616" i="26" s="1"/>
  <c r="G1617" i="26"/>
  <c r="H1617" i="26" s="1"/>
  <c r="G1618" i="26"/>
  <c r="H1618" i="26" s="1"/>
  <c r="G1619" i="26"/>
  <c r="H1619" i="26" s="1"/>
  <c r="G1620" i="26"/>
  <c r="H1620" i="26" s="1"/>
  <c r="G1621" i="26"/>
  <c r="H1621" i="26" s="1"/>
  <c r="G1622" i="26"/>
  <c r="H1622" i="26" s="1"/>
  <c r="G1623" i="26"/>
  <c r="H1623" i="26" s="1"/>
  <c r="G1624" i="26"/>
  <c r="H1624" i="26" s="1"/>
  <c r="G1625" i="26"/>
  <c r="H1625" i="26" s="1"/>
  <c r="G1626" i="26"/>
  <c r="H1626" i="26" s="1"/>
  <c r="G1627" i="26"/>
  <c r="H1627" i="26" s="1"/>
  <c r="G1628" i="26"/>
  <c r="H1628" i="26" s="1"/>
  <c r="G1629" i="26"/>
  <c r="H1629" i="26" s="1"/>
  <c r="G1630" i="26"/>
  <c r="H1630" i="26" s="1"/>
  <c r="G1631" i="26"/>
  <c r="H1631" i="26" s="1"/>
  <c r="G1632" i="26"/>
  <c r="H1632" i="26" s="1"/>
  <c r="G1633" i="26"/>
  <c r="H1633" i="26" s="1"/>
  <c r="G1634" i="26"/>
  <c r="H1634" i="26" s="1"/>
  <c r="G1635" i="26"/>
  <c r="H1635" i="26" s="1"/>
  <c r="G1636" i="26"/>
  <c r="H1636" i="26" s="1"/>
  <c r="G1637" i="26"/>
  <c r="H1637" i="26" s="1"/>
  <c r="G1638" i="26"/>
  <c r="H1638" i="26" s="1"/>
  <c r="G1639" i="26"/>
  <c r="H1639" i="26" s="1"/>
  <c r="G1640" i="26"/>
  <c r="H1640" i="26" s="1"/>
  <c r="G1641" i="26"/>
  <c r="H1641" i="26" s="1"/>
  <c r="G1642" i="26"/>
  <c r="H1642" i="26" s="1"/>
  <c r="G1643" i="26"/>
  <c r="H1643" i="26" s="1"/>
  <c r="G1644" i="26"/>
  <c r="H1644" i="26" s="1"/>
  <c r="G1645" i="26"/>
  <c r="H1645" i="26" s="1"/>
  <c r="G1646" i="26"/>
  <c r="H1646" i="26" s="1"/>
  <c r="G1647" i="26"/>
  <c r="H1647" i="26" s="1"/>
  <c r="G1648" i="26"/>
  <c r="H1648" i="26" s="1"/>
  <c r="G1649" i="26"/>
  <c r="H1649" i="26" s="1"/>
  <c r="G1650" i="26"/>
  <c r="H1650" i="26" s="1"/>
  <c r="G1651" i="26"/>
  <c r="H1651" i="26" s="1"/>
  <c r="G1652" i="26"/>
  <c r="H1652" i="26" s="1"/>
  <c r="G1653" i="26"/>
  <c r="H1653" i="26" s="1"/>
  <c r="G1654" i="26"/>
  <c r="H1654" i="26" s="1"/>
  <c r="G1655" i="26"/>
  <c r="H1655" i="26" s="1"/>
  <c r="G1656" i="26"/>
  <c r="H1656" i="26" s="1"/>
  <c r="G1657" i="26"/>
  <c r="H1657" i="26" s="1"/>
  <c r="G1658" i="26"/>
  <c r="H1658" i="26" s="1"/>
  <c r="G1659" i="26"/>
  <c r="H1659" i="26" s="1"/>
  <c r="G1660" i="26"/>
  <c r="H1660" i="26" s="1"/>
  <c r="G1661" i="26"/>
  <c r="H1661" i="26" s="1"/>
  <c r="G1662" i="26"/>
  <c r="H1662" i="26" s="1"/>
  <c r="G1663" i="26"/>
  <c r="H1663" i="26" s="1"/>
  <c r="G1664" i="26"/>
  <c r="H1664" i="26" s="1"/>
  <c r="G1665" i="26"/>
  <c r="H1665" i="26" s="1"/>
  <c r="G1666" i="26"/>
  <c r="H1666" i="26" s="1"/>
  <c r="G1667" i="26"/>
  <c r="H1667" i="26" s="1"/>
  <c r="G1668" i="26"/>
  <c r="H1668" i="26" s="1"/>
  <c r="G1669" i="26"/>
  <c r="H1669" i="26" s="1"/>
  <c r="G1670" i="26"/>
  <c r="H1670" i="26" s="1"/>
  <c r="G1671" i="26"/>
  <c r="H1671" i="26" s="1"/>
  <c r="G1672" i="26"/>
  <c r="H1672" i="26" s="1"/>
  <c r="G1673" i="26"/>
  <c r="H1673" i="26" s="1"/>
  <c r="G1674" i="26"/>
  <c r="H1674" i="26" s="1"/>
  <c r="G1675" i="26"/>
  <c r="H1675" i="26" s="1"/>
  <c r="G1676" i="26"/>
  <c r="H1676" i="26" s="1"/>
  <c r="G1677" i="26"/>
  <c r="H1677" i="26" s="1"/>
  <c r="G1678" i="26"/>
  <c r="H1678" i="26" s="1"/>
  <c r="G1679" i="26"/>
  <c r="H1679" i="26" s="1"/>
  <c r="G1680" i="26"/>
  <c r="H1680" i="26" s="1"/>
  <c r="G1681" i="26"/>
  <c r="H1681" i="26" s="1"/>
  <c r="G1682" i="26"/>
  <c r="H1682" i="26" s="1"/>
  <c r="G1683" i="26"/>
  <c r="H1683" i="26" s="1"/>
  <c r="G1684" i="26"/>
  <c r="H1684" i="26" s="1"/>
  <c r="G1685" i="26"/>
  <c r="H1685" i="26" s="1"/>
  <c r="G1686" i="26"/>
  <c r="H1686" i="26" s="1"/>
  <c r="G1687" i="26"/>
  <c r="H1687" i="26" s="1"/>
  <c r="G1688" i="26"/>
  <c r="H1688" i="26" s="1"/>
  <c r="G1689" i="26"/>
  <c r="H1689" i="26" s="1"/>
  <c r="G1690" i="26"/>
  <c r="H1690" i="26" s="1"/>
  <c r="G1691" i="26"/>
  <c r="H1691" i="26" s="1"/>
  <c r="G1692" i="26"/>
  <c r="H1692" i="26" s="1"/>
  <c r="G1693" i="26"/>
  <c r="H1693" i="26" s="1"/>
  <c r="G1694" i="26"/>
  <c r="H1694" i="26" s="1"/>
  <c r="G1695" i="26"/>
  <c r="H1695" i="26" s="1"/>
  <c r="G1696" i="26"/>
  <c r="H1696" i="26" s="1"/>
  <c r="G1697" i="26"/>
  <c r="H1697" i="26" s="1"/>
  <c r="G1698" i="26"/>
  <c r="H1698" i="26" s="1"/>
  <c r="G1699" i="26"/>
  <c r="H1699" i="26" s="1"/>
  <c r="G1700" i="26"/>
  <c r="H1700" i="26" s="1"/>
  <c r="G1701" i="26"/>
  <c r="H1701" i="26" s="1"/>
  <c r="G1702" i="26"/>
  <c r="H1702" i="26" s="1"/>
  <c r="G1703" i="26"/>
  <c r="H1703" i="26" s="1"/>
  <c r="G1704" i="26"/>
  <c r="H1704" i="26" s="1"/>
  <c r="G1705" i="26"/>
  <c r="H1705" i="26" s="1"/>
  <c r="G1706" i="26"/>
  <c r="H1706" i="26" s="1"/>
  <c r="G1707" i="26"/>
  <c r="H1707" i="26" s="1"/>
  <c r="G1708" i="26"/>
  <c r="H1708" i="26" s="1"/>
  <c r="G1709" i="26"/>
  <c r="H1709" i="26" s="1"/>
  <c r="G1710" i="26"/>
  <c r="H1710" i="26" s="1"/>
  <c r="G1711" i="26"/>
  <c r="H1711" i="26" s="1"/>
  <c r="G1712" i="26"/>
  <c r="H1712" i="26" s="1"/>
  <c r="G1713" i="26"/>
  <c r="H1713" i="26" s="1"/>
  <c r="G1714" i="26"/>
  <c r="H1714" i="26" s="1"/>
  <c r="G1715" i="26"/>
  <c r="H1715" i="26" s="1"/>
  <c r="G1716" i="26"/>
  <c r="H1716" i="26" s="1"/>
  <c r="G1717" i="26"/>
  <c r="H1717" i="26" s="1"/>
  <c r="G1718" i="26"/>
  <c r="H1718" i="26" s="1"/>
  <c r="G1719" i="26"/>
  <c r="H1719" i="26" s="1"/>
  <c r="G1720" i="26"/>
  <c r="H1720" i="26" s="1"/>
  <c r="G1721" i="26"/>
  <c r="H1721" i="26" s="1"/>
  <c r="G1722" i="26"/>
  <c r="H1722" i="26" s="1"/>
  <c r="G1723" i="26"/>
  <c r="H1723" i="26" s="1"/>
  <c r="G1724" i="26"/>
  <c r="H1724" i="26" s="1"/>
  <c r="G1725" i="26"/>
  <c r="H1725" i="26" s="1"/>
  <c r="G1726" i="26"/>
  <c r="H1726" i="26" s="1"/>
  <c r="G1727" i="26"/>
  <c r="H1727" i="26" s="1"/>
  <c r="G1728" i="26"/>
  <c r="H1728" i="26" s="1"/>
  <c r="G1729" i="26"/>
  <c r="H1729" i="26" s="1"/>
  <c r="G1730" i="26"/>
  <c r="H1730" i="26" s="1"/>
  <c r="G1731" i="26"/>
  <c r="H1731" i="26" s="1"/>
  <c r="G1732" i="26"/>
  <c r="H1732" i="26" s="1"/>
  <c r="G1733" i="26"/>
  <c r="H1733" i="26" s="1"/>
  <c r="G1734" i="26"/>
  <c r="H1734" i="26" s="1"/>
  <c r="G1735" i="26"/>
  <c r="H1735" i="26" s="1"/>
  <c r="G1736" i="26"/>
  <c r="H1736" i="26" s="1"/>
  <c r="G1737" i="26"/>
  <c r="H1737" i="26" s="1"/>
  <c r="G1738" i="26"/>
  <c r="H1738" i="26" s="1"/>
  <c r="G1739" i="26"/>
  <c r="H1739" i="26" s="1"/>
  <c r="G1740" i="26"/>
  <c r="H1740" i="26" s="1"/>
  <c r="G1741" i="26"/>
  <c r="H1741" i="26" s="1"/>
  <c r="G1742" i="26"/>
  <c r="H1742" i="26" s="1"/>
  <c r="G1743" i="26"/>
  <c r="H1743" i="26" s="1"/>
  <c r="G1744" i="26"/>
  <c r="H1744" i="26" s="1"/>
  <c r="G1745" i="26"/>
  <c r="H1745" i="26" s="1"/>
  <c r="G1746" i="26"/>
  <c r="H1746" i="26" s="1"/>
  <c r="G1747" i="26"/>
  <c r="H1747" i="26" s="1"/>
  <c r="G1748" i="26"/>
  <c r="H1748" i="26" s="1"/>
  <c r="G1749" i="26"/>
  <c r="H1749" i="26" s="1"/>
  <c r="G1750" i="26"/>
  <c r="H1750" i="26" s="1"/>
  <c r="G1751" i="26"/>
  <c r="H1751" i="26" s="1"/>
  <c r="G1752" i="26"/>
  <c r="H1752" i="26" s="1"/>
  <c r="G1753" i="26"/>
  <c r="H1753" i="26" s="1"/>
  <c r="G1754" i="26"/>
  <c r="H1754" i="26" s="1"/>
  <c r="G1755" i="26"/>
  <c r="H1755" i="26" s="1"/>
  <c r="G1756" i="26"/>
  <c r="H1756" i="26" s="1"/>
  <c r="G1757" i="26"/>
  <c r="H1757" i="26" s="1"/>
  <c r="G1758" i="26"/>
  <c r="H1758" i="26" s="1"/>
  <c r="G1759" i="26"/>
  <c r="H1759" i="26" s="1"/>
  <c r="G1760" i="26"/>
  <c r="H1760" i="26" s="1"/>
  <c r="G1761" i="26"/>
  <c r="H1761" i="26" s="1"/>
  <c r="G1762" i="26"/>
  <c r="H1762" i="26" s="1"/>
  <c r="G1763" i="26"/>
  <c r="H1763" i="26" s="1"/>
  <c r="G1764" i="26"/>
  <c r="H1764" i="26" s="1"/>
  <c r="G1765" i="26"/>
  <c r="H1765" i="26" s="1"/>
  <c r="G1766" i="26"/>
  <c r="H1766" i="26" s="1"/>
  <c r="G1767" i="26"/>
  <c r="H1767" i="26" s="1"/>
  <c r="G1768" i="26"/>
  <c r="H1768" i="26" s="1"/>
  <c r="G1769" i="26"/>
  <c r="H1769" i="26" s="1"/>
  <c r="G1770" i="26"/>
  <c r="H1770" i="26" s="1"/>
  <c r="G1771" i="26"/>
  <c r="H1771" i="26" s="1"/>
  <c r="G1772" i="26"/>
  <c r="H1772" i="26" s="1"/>
  <c r="G1773" i="26"/>
  <c r="H1773" i="26" s="1"/>
  <c r="G1774" i="26"/>
  <c r="H1774" i="26" s="1"/>
  <c r="G1775" i="26"/>
  <c r="H1775" i="26" s="1"/>
  <c r="G1776" i="26"/>
  <c r="H1776" i="26" s="1"/>
  <c r="G1777" i="26"/>
  <c r="H1777" i="26" s="1"/>
  <c r="G1778" i="26"/>
  <c r="H1778" i="26" s="1"/>
  <c r="G1779" i="26"/>
  <c r="H1779" i="26" s="1"/>
  <c r="G1780" i="26"/>
  <c r="H1780" i="26" s="1"/>
  <c r="G1781" i="26"/>
  <c r="H1781" i="26" s="1"/>
  <c r="G1782" i="26"/>
  <c r="H1782" i="26" s="1"/>
  <c r="G1783" i="26"/>
  <c r="H1783" i="26" s="1"/>
  <c r="G1784" i="26"/>
  <c r="H1784" i="26" s="1"/>
  <c r="G1785" i="26"/>
  <c r="H1785" i="26" s="1"/>
  <c r="G1786" i="26"/>
  <c r="H1786" i="26" s="1"/>
  <c r="G1787" i="26"/>
  <c r="H1787" i="26" s="1"/>
  <c r="G1788" i="26"/>
  <c r="H1788" i="26" s="1"/>
  <c r="G1789" i="26"/>
  <c r="H1789" i="26" s="1"/>
  <c r="G1790" i="26"/>
  <c r="H1790" i="26" s="1"/>
  <c r="G1791" i="26"/>
  <c r="H1791" i="26" s="1"/>
  <c r="G1792" i="26"/>
  <c r="H1792" i="26" s="1"/>
  <c r="G1793" i="26"/>
  <c r="H1793" i="26" s="1"/>
  <c r="G1794" i="26"/>
  <c r="H1794" i="26" s="1"/>
  <c r="G1795" i="26"/>
  <c r="H1795" i="26" s="1"/>
  <c r="G1796" i="26"/>
  <c r="H1796" i="26" s="1"/>
  <c r="G1797" i="26"/>
  <c r="H1797" i="26" s="1"/>
  <c r="G1798" i="26"/>
  <c r="H1798" i="26" s="1"/>
  <c r="G1799" i="26"/>
  <c r="H1799" i="26" s="1"/>
  <c r="G1800" i="26"/>
  <c r="H1800" i="26" s="1"/>
  <c r="G1801" i="26"/>
  <c r="H1801" i="26" s="1"/>
  <c r="G1802" i="26"/>
  <c r="H1802" i="26" s="1"/>
  <c r="G1803" i="26"/>
  <c r="H1803" i="26" s="1"/>
  <c r="G1804" i="26"/>
  <c r="H1804" i="26" s="1"/>
  <c r="G1805" i="26"/>
  <c r="H1805" i="26" s="1"/>
  <c r="G1806" i="26"/>
  <c r="H1806" i="26" s="1"/>
  <c r="G1807" i="26"/>
  <c r="H1807" i="26" s="1"/>
  <c r="G1808" i="26"/>
  <c r="H1808" i="26" s="1"/>
  <c r="G1809" i="26"/>
  <c r="H1809" i="26" s="1"/>
  <c r="G1810" i="26"/>
  <c r="H1810" i="26" s="1"/>
  <c r="G1811" i="26"/>
  <c r="H1811" i="26" s="1"/>
  <c r="G1812" i="26"/>
  <c r="H1812" i="26" s="1"/>
  <c r="G1813" i="26"/>
  <c r="H1813" i="26" s="1"/>
  <c r="G1814" i="26"/>
  <c r="H1814" i="26" s="1"/>
  <c r="G1815" i="26"/>
  <c r="H1815" i="26" s="1"/>
  <c r="G1816" i="26"/>
  <c r="H1816" i="26" s="1"/>
  <c r="G1817" i="26"/>
  <c r="H1817" i="26" s="1"/>
  <c r="G1818" i="26"/>
  <c r="H1818" i="26" s="1"/>
  <c r="G1819" i="26"/>
  <c r="H1819" i="26" s="1"/>
  <c r="G1820" i="26"/>
  <c r="H1820" i="26" s="1"/>
  <c r="G1821" i="26"/>
  <c r="H1821" i="26" s="1"/>
  <c r="G1822" i="26"/>
  <c r="H1822" i="26" s="1"/>
  <c r="G1823" i="26"/>
  <c r="H1823" i="26" s="1"/>
  <c r="G1824" i="26"/>
  <c r="H1824" i="26" s="1"/>
  <c r="G1825" i="26"/>
  <c r="H1825" i="26" s="1"/>
  <c r="G1826" i="26"/>
  <c r="H1826" i="26" s="1"/>
  <c r="G1827" i="26"/>
  <c r="H1827" i="26" s="1"/>
  <c r="G1828" i="26"/>
  <c r="H1828" i="26" s="1"/>
  <c r="G1829" i="26"/>
  <c r="H1829" i="26" s="1"/>
  <c r="G1830" i="26"/>
  <c r="H1830" i="26" s="1"/>
  <c r="G1831" i="26"/>
  <c r="H1831" i="26" s="1"/>
  <c r="G1832" i="26"/>
  <c r="H1832" i="26" s="1"/>
  <c r="G1833" i="26"/>
  <c r="H1833" i="26" s="1"/>
  <c r="G1834" i="26"/>
  <c r="H1834" i="26" s="1"/>
  <c r="G1835" i="26"/>
  <c r="H1835" i="26" s="1"/>
  <c r="G1836" i="26"/>
  <c r="H1836" i="26" s="1"/>
  <c r="G1837" i="26"/>
  <c r="H1837" i="26" s="1"/>
  <c r="G1838" i="26"/>
  <c r="H1838" i="26" s="1"/>
  <c r="G1839" i="26"/>
  <c r="H1839" i="26" s="1"/>
  <c r="G1840" i="26"/>
  <c r="H1840" i="26" s="1"/>
  <c r="G1841" i="26"/>
  <c r="H1841" i="26" s="1"/>
  <c r="G1842" i="26"/>
  <c r="H1842" i="26" s="1"/>
  <c r="G1843" i="26"/>
  <c r="H1843" i="26" s="1"/>
  <c r="G1844" i="26"/>
  <c r="H1844" i="26" s="1"/>
  <c r="G1845" i="26"/>
  <c r="H1845" i="26" s="1"/>
  <c r="G1846" i="26"/>
  <c r="H1846" i="26" s="1"/>
  <c r="G1847" i="26"/>
  <c r="H1847" i="26" s="1"/>
  <c r="G1848" i="26"/>
  <c r="H1848" i="26" s="1"/>
  <c r="G1849" i="26"/>
  <c r="H1849" i="26" s="1"/>
  <c r="G1850" i="26"/>
  <c r="H1850" i="26" s="1"/>
  <c r="G1851" i="26"/>
  <c r="H1851" i="26" s="1"/>
  <c r="G1852" i="26"/>
  <c r="H1852" i="26" s="1"/>
  <c r="G1853" i="26"/>
  <c r="H1853" i="26" s="1"/>
  <c r="G1854" i="26"/>
  <c r="H1854" i="26" s="1"/>
  <c r="G1855" i="26"/>
  <c r="H1855" i="26" s="1"/>
  <c r="G1856" i="26"/>
  <c r="H1856" i="26" s="1"/>
  <c r="G1857" i="26"/>
  <c r="H1857" i="26" s="1"/>
  <c r="G1858" i="26"/>
  <c r="H1858" i="26" s="1"/>
  <c r="G1859" i="26"/>
  <c r="H1859" i="26" s="1"/>
  <c r="G1860" i="26"/>
  <c r="H1860" i="26" s="1"/>
  <c r="G1861" i="26"/>
  <c r="H1861" i="26" s="1"/>
  <c r="G1862" i="26"/>
  <c r="H1862" i="26" s="1"/>
  <c r="G1863" i="26"/>
  <c r="H1863" i="26" s="1"/>
  <c r="G1864" i="26"/>
  <c r="H1864" i="26" s="1"/>
  <c r="G1865" i="26"/>
  <c r="H1865" i="26" s="1"/>
  <c r="G1866" i="26"/>
  <c r="H1866" i="26" s="1"/>
  <c r="G1867" i="26"/>
  <c r="H1867" i="26" s="1"/>
  <c r="G1868" i="26"/>
  <c r="H1868" i="26" s="1"/>
  <c r="G1869" i="26"/>
  <c r="H1869" i="26" s="1"/>
  <c r="G1870" i="26"/>
  <c r="H1870" i="26" s="1"/>
  <c r="G1871" i="26"/>
  <c r="H1871" i="26" s="1"/>
  <c r="G1872" i="26"/>
  <c r="H1872" i="26" s="1"/>
  <c r="G1873" i="26"/>
  <c r="H1873" i="26" s="1"/>
  <c r="G1874" i="26"/>
  <c r="H1874" i="26" s="1"/>
  <c r="G1875" i="26"/>
  <c r="H1875" i="26" s="1"/>
  <c r="G1876" i="26"/>
  <c r="H1876" i="26" s="1"/>
  <c r="G1877" i="26"/>
  <c r="H1877" i="26" s="1"/>
  <c r="G1878" i="26"/>
  <c r="H1878" i="26" s="1"/>
  <c r="G1879" i="26"/>
  <c r="H1879" i="26" s="1"/>
  <c r="G1880" i="26"/>
  <c r="H1880" i="26" s="1"/>
  <c r="G1881" i="26"/>
  <c r="H1881" i="26" s="1"/>
  <c r="G1882" i="26"/>
  <c r="H1882" i="26" s="1"/>
  <c r="G1883" i="26"/>
  <c r="H1883" i="26" s="1"/>
  <c r="G1884" i="26"/>
  <c r="H1884" i="26" s="1"/>
  <c r="G1885" i="26"/>
  <c r="H1885" i="26" s="1"/>
  <c r="G1886" i="26"/>
  <c r="H1886" i="26" s="1"/>
  <c r="G1887" i="26"/>
  <c r="H1887" i="26" s="1"/>
  <c r="G1888" i="26"/>
  <c r="H1888" i="26" s="1"/>
  <c r="G1889" i="26"/>
  <c r="H1889" i="26" s="1"/>
  <c r="G1890" i="26"/>
  <c r="H1890" i="26" s="1"/>
  <c r="G1891" i="26"/>
  <c r="H1891" i="26" s="1"/>
  <c r="G1892" i="26"/>
  <c r="H1892" i="26" s="1"/>
  <c r="G1893" i="26"/>
  <c r="H1893" i="26" s="1"/>
  <c r="G1894" i="26"/>
  <c r="H1894" i="26" s="1"/>
  <c r="G1895" i="26"/>
  <c r="H1895" i="26" s="1"/>
  <c r="G1896" i="26"/>
  <c r="H1896" i="26" s="1"/>
  <c r="G1897" i="26"/>
  <c r="H1897" i="26" s="1"/>
  <c r="G1898" i="26"/>
  <c r="H1898" i="26" s="1"/>
  <c r="G1899" i="26"/>
  <c r="H1899" i="26" s="1"/>
  <c r="G1900" i="26"/>
  <c r="H1900" i="26" s="1"/>
  <c r="G1901" i="26"/>
  <c r="H1901" i="26" s="1"/>
  <c r="G1902" i="26"/>
  <c r="H1902" i="26" s="1"/>
  <c r="G1903" i="26"/>
  <c r="H1903" i="26" s="1"/>
  <c r="G1904" i="26"/>
  <c r="H1904" i="26" s="1"/>
  <c r="G1905" i="26"/>
  <c r="H1905" i="26" s="1"/>
  <c r="G1906" i="26"/>
  <c r="H1906" i="26" s="1"/>
  <c r="G1907" i="26"/>
  <c r="H1907" i="26" s="1"/>
  <c r="G1908" i="26"/>
  <c r="H1908" i="26" s="1"/>
  <c r="G1909" i="26"/>
  <c r="H1909" i="26" s="1"/>
  <c r="G1910" i="26"/>
  <c r="H1910" i="26" s="1"/>
  <c r="G1911" i="26"/>
  <c r="H1911" i="26" s="1"/>
  <c r="G1912" i="26"/>
  <c r="H1912" i="26" s="1"/>
  <c r="G1913" i="26"/>
  <c r="H1913" i="26" s="1"/>
  <c r="G1914" i="26"/>
  <c r="H1914" i="26" s="1"/>
  <c r="G1915" i="26"/>
  <c r="H1915" i="26" s="1"/>
  <c r="G1916" i="26"/>
  <c r="H1916" i="26" s="1"/>
  <c r="G1917" i="26"/>
  <c r="H1917" i="26" s="1"/>
  <c r="G1918" i="26"/>
  <c r="H1918" i="26" s="1"/>
  <c r="G1919" i="26"/>
  <c r="H1919" i="26" s="1"/>
  <c r="G1920" i="26"/>
  <c r="H1920" i="26" s="1"/>
  <c r="G1921" i="26"/>
  <c r="H1921" i="26" s="1"/>
  <c r="G1922" i="26"/>
  <c r="H1922" i="26" s="1"/>
  <c r="G1923" i="26"/>
  <c r="H1923" i="26" s="1"/>
  <c r="G1924" i="26"/>
  <c r="H1924" i="26" s="1"/>
  <c r="G1925" i="26"/>
  <c r="H1925" i="26" s="1"/>
  <c r="G1926" i="26"/>
  <c r="H1926" i="26" s="1"/>
  <c r="G1927" i="26"/>
  <c r="H1927" i="26" s="1"/>
  <c r="G1928" i="26"/>
  <c r="H1928" i="26" s="1"/>
  <c r="G1929" i="26"/>
  <c r="H1929" i="26" s="1"/>
  <c r="G1930" i="26"/>
  <c r="H1930" i="26" s="1"/>
  <c r="G1931" i="26"/>
  <c r="H1931" i="26" s="1"/>
  <c r="G1932" i="26"/>
  <c r="H1932" i="26" s="1"/>
  <c r="G1933" i="26"/>
  <c r="H1933" i="26" s="1"/>
  <c r="G1934" i="26"/>
  <c r="H1934" i="26" s="1"/>
  <c r="G1935" i="26"/>
  <c r="H1935" i="26" s="1"/>
  <c r="G1936" i="26"/>
  <c r="H1936" i="26" s="1"/>
  <c r="G1937" i="26"/>
  <c r="H1937" i="26" s="1"/>
  <c r="G1938" i="26"/>
  <c r="H1938" i="26" s="1"/>
  <c r="G1939" i="26"/>
  <c r="H1939" i="26" s="1"/>
  <c r="G1940" i="26"/>
  <c r="H1940" i="26" s="1"/>
  <c r="G1941" i="26"/>
  <c r="H1941" i="26" s="1"/>
  <c r="G1942" i="26"/>
  <c r="H1942" i="26" s="1"/>
  <c r="G1943" i="26"/>
  <c r="H1943" i="26" s="1"/>
  <c r="G1944" i="26"/>
  <c r="H1944" i="26" s="1"/>
  <c r="G1945" i="26"/>
  <c r="H1945" i="26" s="1"/>
  <c r="G1946" i="26"/>
  <c r="H1946" i="26" s="1"/>
  <c r="G1947" i="26"/>
  <c r="H1947" i="26" s="1"/>
  <c r="G1948" i="26"/>
  <c r="H1948" i="26" s="1"/>
  <c r="G1949" i="26"/>
  <c r="H1949" i="26" s="1"/>
  <c r="G1950" i="26"/>
  <c r="H1950" i="26" s="1"/>
  <c r="G1951" i="26"/>
  <c r="H1951" i="26" s="1"/>
  <c r="G1952" i="26"/>
  <c r="H1952" i="26" s="1"/>
  <c r="G1953" i="26"/>
  <c r="H1953" i="26" s="1"/>
  <c r="G1954" i="26"/>
  <c r="H1954" i="26" s="1"/>
  <c r="G1955" i="26"/>
  <c r="H1955" i="26" s="1"/>
  <c r="G1956" i="26"/>
  <c r="H1956" i="26" s="1"/>
  <c r="G1957" i="26"/>
  <c r="H1957" i="26" s="1"/>
  <c r="G1958" i="26"/>
  <c r="H1958" i="26" s="1"/>
  <c r="G1959" i="26"/>
  <c r="H1959" i="26" s="1"/>
  <c r="G1960" i="26"/>
  <c r="H1960" i="26" s="1"/>
  <c r="G1961" i="26"/>
  <c r="H1961" i="26" s="1"/>
  <c r="G1962" i="26"/>
  <c r="H1962" i="26" s="1"/>
  <c r="G1963" i="26"/>
  <c r="H1963" i="26" s="1"/>
  <c r="G1964" i="26"/>
  <c r="H1964" i="26" s="1"/>
  <c r="G1965" i="26"/>
  <c r="H1965" i="26" s="1"/>
  <c r="G1966" i="26"/>
  <c r="H1966" i="26" s="1"/>
  <c r="G1967" i="26"/>
  <c r="H1967" i="26" s="1"/>
  <c r="G1968" i="26"/>
  <c r="H1968" i="26" s="1"/>
  <c r="G1969" i="26"/>
  <c r="H1969" i="26" s="1"/>
  <c r="G1970" i="26"/>
  <c r="H1970" i="26" s="1"/>
  <c r="G1971" i="26"/>
  <c r="H1971" i="26" s="1"/>
  <c r="G1972" i="26"/>
  <c r="H1972" i="26" s="1"/>
  <c r="G1973" i="26"/>
  <c r="H1973" i="26" s="1"/>
  <c r="G1974" i="26"/>
  <c r="H1974" i="26" s="1"/>
  <c r="G1975" i="26"/>
  <c r="H1975" i="26" s="1"/>
  <c r="G1976" i="26"/>
  <c r="H1976" i="26" s="1"/>
  <c r="G1977" i="26"/>
  <c r="H1977" i="26" s="1"/>
  <c r="G1978" i="26"/>
  <c r="H1978" i="26" s="1"/>
  <c r="G1979" i="26"/>
  <c r="H1979" i="26" s="1"/>
  <c r="G1980" i="26"/>
  <c r="H1980" i="26" s="1"/>
  <c r="G1981" i="26"/>
  <c r="H1981" i="26" s="1"/>
  <c r="G1982" i="26"/>
  <c r="H1982" i="26" s="1"/>
  <c r="G1983" i="26"/>
  <c r="H1983" i="26" s="1"/>
  <c r="G1984" i="26"/>
  <c r="H1984" i="26" s="1"/>
  <c r="G1985" i="26"/>
  <c r="H1985" i="26" s="1"/>
  <c r="G1986" i="26"/>
  <c r="H1986" i="26" s="1"/>
  <c r="G1987" i="26"/>
  <c r="H1987" i="26" s="1"/>
  <c r="G1988" i="26"/>
  <c r="H1988" i="26" s="1"/>
  <c r="G1989" i="26"/>
  <c r="H1989" i="26" s="1"/>
  <c r="G1990" i="26"/>
  <c r="H1990" i="26" s="1"/>
  <c r="G1991" i="26"/>
  <c r="H1991" i="26" s="1"/>
  <c r="G1992" i="26"/>
  <c r="H1992" i="26" s="1"/>
  <c r="G1993" i="26"/>
  <c r="H1993" i="26" s="1"/>
  <c r="G1994" i="26"/>
  <c r="H1994" i="26" s="1"/>
  <c r="G1995" i="26"/>
  <c r="H1995" i="26" s="1"/>
  <c r="G1996" i="26"/>
  <c r="H1996" i="26" s="1"/>
  <c r="G1997" i="26"/>
  <c r="H1997" i="26" s="1"/>
  <c r="G1998" i="26"/>
  <c r="H1998" i="26" s="1"/>
  <c r="G1999" i="26"/>
  <c r="H1999" i="26" s="1"/>
  <c r="G2000" i="26"/>
  <c r="H2000" i="26" s="1"/>
  <c r="G2001" i="26"/>
  <c r="H2001" i="26" s="1"/>
  <c r="G2002" i="26"/>
  <c r="H2002" i="26" s="1"/>
  <c r="J4" i="25"/>
  <c r="J5" i="25" s="1"/>
  <c r="E2160" i="25"/>
  <c r="F2160" i="25" s="1"/>
  <c r="E2159" i="25"/>
  <c r="F2159" i="25" s="1"/>
  <c r="E2158" i="25"/>
  <c r="F2158" i="25" s="1"/>
  <c r="E2157" i="25"/>
  <c r="F2157" i="25" s="1"/>
  <c r="E2156" i="25"/>
  <c r="F2156" i="25" s="1"/>
  <c r="E2155" i="25"/>
  <c r="F2155" i="25" s="1"/>
  <c r="E2154" i="25"/>
  <c r="F2154" i="25" s="1"/>
  <c r="E2153" i="25"/>
  <c r="F2153" i="25" s="1"/>
  <c r="E2152" i="25"/>
  <c r="F2152" i="25" s="1"/>
  <c r="E2151" i="25"/>
  <c r="F2151" i="25" s="1"/>
  <c r="E2150" i="25"/>
  <c r="F2150" i="25" s="1"/>
  <c r="E2149" i="25"/>
  <c r="F2149" i="25" s="1"/>
  <c r="E2148" i="25"/>
  <c r="F2148" i="25" s="1"/>
  <c r="E2147" i="25"/>
  <c r="F2147" i="25" s="1"/>
  <c r="E2146" i="25"/>
  <c r="F2146" i="25" s="1"/>
  <c r="E2145" i="25"/>
  <c r="F2145" i="25" s="1"/>
  <c r="E2144" i="25"/>
  <c r="F2144" i="25" s="1"/>
  <c r="E2143" i="25"/>
  <c r="F2143" i="25" s="1"/>
  <c r="E2142" i="25"/>
  <c r="F2142" i="25" s="1"/>
  <c r="E2141" i="25"/>
  <c r="F2141" i="25" s="1"/>
  <c r="E2140" i="25"/>
  <c r="F2140" i="25" s="1"/>
  <c r="E2139" i="25"/>
  <c r="F2139" i="25" s="1"/>
  <c r="E2138" i="25"/>
  <c r="F2138" i="25" s="1"/>
  <c r="E2137" i="25"/>
  <c r="F2137" i="25" s="1"/>
  <c r="E2136" i="25"/>
  <c r="F2136" i="25" s="1"/>
  <c r="E2135" i="25"/>
  <c r="F2135" i="25" s="1"/>
  <c r="E2134" i="25"/>
  <c r="F2134" i="25" s="1"/>
  <c r="E2133" i="25"/>
  <c r="F2133" i="25" s="1"/>
  <c r="E2132" i="25"/>
  <c r="F2132" i="25" s="1"/>
  <c r="E2131" i="25"/>
  <c r="F2131" i="25" s="1"/>
  <c r="E2130" i="25"/>
  <c r="F2130" i="25" s="1"/>
  <c r="E2129" i="25"/>
  <c r="F2129" i="25" s="1"/>
  <c r="E2128" i="25"/>
  <c r="F2128" i="25" s="1"/>
  <c r="E2127" i="25"/>
  <c r="F2127" i="25" s="1"/>
  <c r="E2126" i="25"/>
  <c r="F2126" i="25" s="1"/>
  <c r="E2125" i="25"/>
  <c r="F2125" i="25" s="1"/>
  <c r="E2124" i="25"/>
  <c r="F2124" i="25" s="1"/>
  <c r="E2123" i="25"/>
  <c r="F2123" i="25" s="1"/>
  <c r="E2122" i="25"/>
  <c r="F2122" i="25" s="1"/>
  <c r="E2121" i="25"/>
  <c r="F2121" i="25" s="1"/>
  <c r="E2120" i="25"/>
  <c r="F2120" i="25" s="1"/>
  <c r="E2119" i="25"/>
  <c r="F2119" i="25" s="1"/>
  <c r="E2118" i="25"/>
  <c r="F2118" i="25" s="1"/>
  <c r="E2117" i="25"/>
  <c r="F2117" i="25" s="1"/>
  <c r="E2116" i="25"/>
  <c r="F2116" i="25" s="1"/>
  <c r="E2115" i="25"/>
  <c r="F2115" i="25" s="1"/>
  <c r="E2114" i="25"/>
  <c r="F2114" i="25" s="1"/>
  <c r="E2113" i="25"/>
  <c r="F2113" i="25" s="1"/>
  <c r="E2112" i="25"/>
  <c r="F2112" i="25" s="1"/>
  <c r="E2111" i="25"/>
  <c r="F2111" i="25" s="1"/>
  <c r="E2110" i="25"/>
  <c r="F2110" i="25" s="1"/>
  <c r="E2109" i="25"/>
  <c r="F2109" i="25" s="1"/>
  <c r="E2108" i="25"/>
  <c r="F2108" i="25" s="1"/>
  <c r="E2107" i="25"/>
  <c r="F2107" i="25" s="1"/>
  <c r="E2106" i="25"/>
  <c r="F2106" i="25" s="1"/>
  <c r="E2105" i="25"/>
  <c r="F2105" i="25" s="1"/>
  <c r="E2104" i="25"/>
  <c r="F2104" i="25" s="1"/>
  <c r="E2103" i="25"/>
  <c r="F2103" i="25" s="1"/>
  <c r="E2102" i="25"/>
  <c r="F2102" i="25" s="1"/>
  <c r="E2101" i="25"/>
  <c r="F2101" i="25" s="1"/>
  <c r="E2100" i="25"/>
  <c r="F2100" i="25" s="1"/>
  <c r="E2099" i="25"/>
  <c r="F2099" i="25" s="1"/>
  <c r="E2098" i="25"/>
  <c r="F2098" i="25" s="1"/>
  <c r="E2097" i="25"/>
  <c r="F2097" i="25" s="1"/>
  <c r="E2096" i="25"/>
  <c r="F2096" i="25" s="1"/>
  <c r="E2095" i="25"/>
  <c r="F2095" i="25" s="1"/>
  <c r="E2094" i="25"/>
  <c r="F2094" i="25" s="1"/>
  <c r="E2093" i="25"/>
  <c r="F2093" i="25" s="1"/>
  <c r="E2092" i="25"/>
  <c r="F2092" i="25" s="1"/>
  <c r="E2091" i="25"/>
  <c r="F2091" i="25" s="1"/>
  <c r="E2090" i="25"/>
  <c r="F2090" i="25" s="1"/>
  <c r="E2089" i="25"/>
  <c r="F2089" i="25" s="1"/>
  <c r="E2088" i="25"/>
  <c r="F2088" i="25" s="1"/>
  <c r="E2087" i="25"/>
  <c r="F2087" i="25" s="1"/>
  <c r="E2086" i="25"/>
  <c r="F2086" i="25" s="1"/>
  <c r="E2085" i="25"/>
  <c r="F2085" i="25" s="1"/>
  <c r="E2084" i="25"/>
  <c r="F2084" i="25" s="1"/>
  <c r="E2083" i="25"/>
  <c r="F2083" i="25" s="1"/>
  <c r="E2082" i="25"/>
  <c r="F2082" i="25" s="1"/>
  <c r="E2081" i="25"/>
  <c r="F2081" i="25" s="1"/>
  <c r="E2080" i="25"/>
  <c r="F2080" i="25" s="1"/>
  <c r="E2079" i="25"/>
  <c r="F2079" i="25" s="1"/>
  <c r="E2078" i="25"/>
  <c r="F2078" i="25" s="1"/>
  <c r="E2077" i="25"/>
  <c r="F2077" i="25" s="1"/>
  <c r="E2076" i="25"/>
  <c r="F2076" i="25" s="1"/>
  <c r="E2075" i="25"/>
  <c r="F2075" i="25" s="1"/>
  <c r="E2074" i="25"/>
  <c r="F2074" i="25" s="1"/>
  <c r="E2073" i="25"/>
  <c r="F2073" i="25" s="1"/>
  <c r="E2072" i="25"/>
  <c r="F2072" i="25" s="1"/>
  <c r="E2071" i="25"/>
  <c r="F2071" i="25" s="1"/>
  <c r="E2070" i="25"/>
  <c r="F2070" i="25" s="1"/>
  <c r="E2069" i="25"/>
  <c r="F2069" i="25" s="1"/>
  <c r="E2068" i="25"/>
  <c r="F2068" i="25" s="1"/>
  <c r="E2067" i="25"/>
  <c r="F2067" i="25" s="1"/>
  <c r="E2066" i="25"/>
  <c r="F2066" i="25" s="1"/>
  <c r="E2065" i="25"/>
  <c r="F2065" i="25" s="1"/>
  <c r="E2064" i="25"/>
  <c r="F2064" i="25" s="1"/>
  <c r="E2063" i="25"/>
  <c r="F2063" i="25" s="1"/>
  <c r="E2062" i="25"/>
  <c r="F2062" i="25" s="1"/>
  <c r="E2061" i="25"/>
  <c r="F2061" i="25" s="1"/>
  <c r="E2060" i="25"/>
  <c r="F2060" i="25" s="1"/>
  <c r="E2059" i="25"/>
  <c r="F2059" i="25" s="1"/>
  <c r="E2058" i="25"/>
  <c r="F2058" i="25" s="1"/>
  <c r="E2057" i="25"/>
  <c r="F2057" i="25" s="1"/>
  <c r="E2056" i="25"/>
  <c r="F2056" i="25" s="1"/>
  <c r="E2055" i="25"/>
  <c r="F2055" i="25" s="1"/>
  <c r="E2054" i="25"/>
  <c r="F2054" i="25" s="1"/>
  <c r="E2053" i="25"/>
  <c r="F2053" i="25" s="1"/>
  <c r="E2052" i="25"/>
  <c r="F2052" i="25" s="1"/>
  <c r="E2051" i="25"/>
  <c r="F2051" i="25" s="1"/>
  <c r="E2050" i="25"/>
  <c r="F2050" i="25" s="1"/>
  <c r="E2049" i="25"/>
  <c r="F2049" i="25" s="1"/>
  <c r="E2048" i="25"/>
  <c r="F2048" i="25" s="1"/>
  <c r="E2047" i="25"/>
  <c r="F2047" i="25" s="1"/>
  <c r="E2046" i="25"/>
  <c r="F2046" i="25" s="1"/>
  <c r="E2045" i="25"/>
  <c r="F2045" i="25" s="1"/>
  <c r="E2044" i="25"/>
  <c r="F2044" i="25" s="1"/>
  <c r="E2043" i="25"/>
  <c r="F2043" i="25" s="1"/>
  <c r="E2042" i="25"/>
  <c r="F2042" i="25" s="1"/>
  <c r="E2041" i="25"/>
  <c r="F2041" i="25" s="1"/>
  <c r="E2040" i="25"/>
  <c r="F2040" i="25" s="1"/>
  <c r="E2039" i="25"/>
  <c r="F2039" i="25" s="1"/>
  <c r="E2038" i="25"/>
  <c r="F2038" i="25" s="1"/>
  <c r="E2037" i="25"/>
  <c r="F2037" i="25" s="1"/>
  <c r="E2036" i="25"/>
  <c r="F2036" i="25" s="1"/>
  <c r="E2035" i="25"/>
  <c r="F2035" i="25" s="1"/>
  <c r="E2034" i="25"/>
  <c r="F2034" i="25" s="1"/>
  <c r="E2033" i="25"/>
  <c r="F2033" i="25" s="1"/>
  <c r="E2032" i="25"/>
  <c r="F2032" i="25" s="1"/>
  <c r="E2031" i="25"/>
  <c r="F2031" i="25" s="1"/>
  <c r="E2030" i="25"/>
  <c r="F2030" i="25" s="1"/>
  <c r="E2029" i="25"/>
  <c r="F2029" i="25" s="1"/>
  <c r="E2028" i="25"/>
  <c r="F2028" i="25" s="1"/>
  <c r="E2027" i="25"/>
  <c r="F2027" i="25" s="1"/>
  <c r="E2026" i="25"/>
  <c r="F2026" i="25" s="1"/>
  <c r="E2025" i="25"/>
  <c r="F2025" i="25" s="1"/>
  <c r="E2024" i="25"/>
  <c r="F2024" i="25" s="1"/>
  <c r="E2023" i="25"/>
  <c r="F2023" i="25" s="1"/>
  <c r="E2022" i="25"/>
  <c r="F2022" i="25" s="1"/>
  <c r="E2021" i="25"/>
  <c r="F2021" i="25" s="1"/>
  <c r="E2020" i="25"/>
  <c r="F2020" i="25" s="1"/>
  <c r="E2019" i="25"/>
  <c r="F2019" i="25" s="1"/>
  <c r="E2018" i="25"/>
  <c r="F2018" i="25" s="1"/>
  <c r="E2017" i="25"/>
  <c r="F2017" i="25" s="1"/>
  <c r="E2016" i="25"/>
  <c r="F2016" i="25" s="1"/>
  <c r="E2015" i="25"/>
  <c r="F2015" i="25" s="1"/>
  <c r="E2014" i="25"/>
  <c r="F2014" i="25" s="1"/>
  <c r="E2013" i="25"/>
  <c r="F2013" i="25" s="1"/>
  <c r="E2012" i="25"/>
  <c r="F2012" i="25" s="1"/>
  <c r="E2011" i="25"/>
  <c r="F2011" i="25" s="1"/>
  <c r="E2010" i="25"/>
  <c r="F2010" i="25" s="1"/>
  <c r="E2009" i="25"/>
  <c r="F2009" i="25" s="1"/>
  <c r="E2008" i="25"/>
  <c r="F2008" i="25" s="1"/>
  <c r="E2007" i="25"/>
  <c r="F2007" i="25" s="1"/>
  <c r="E2006" i="25"/>
  <c r="F2006" i="25" s="1"/>
  <c r="E2005" i="25"/>
  <c r="F2005" i="25" s="1"/>
  <c r="E2004" i="25"/>
  <c r="F2004" i="25" s="1"/>
  <c r="E2003" i="25"/>
  <c r="F2003" i="25" s="1"/>
  <c r="E2002" i="25"/>
  <c r="F2002" i="25" s="1"/>
  <c r="E2001" i="25"/>
  <c r="F2001" i="25" s="1"/>
  <c r="E2000" i="25"/>
  <c r="F2000" i="25" s="1"/>
  <c r="E1999" i="25"/>
  <c r="F1999" i="25" s="1"/>
  <c r="E1998" i="25"/>
  <c r="F1998" i="25" s="1"/>
  <c r="E1997" i="25"/>
  <c r="F1997" i="25" s="1"/>
  <c r="E1996" i="25"/>
  <c r="F1996" i="25" s="1"/>
  <c r="E1995" i="25"/>
  <c r="F1995" i="25" s="1"/>
  <c r="E1994" i="25"/>
  <c r="F1994" i="25" s="1"/>
  <c r="E1993" i="25"/>
  <c r="F1993" i="25" s="1"/>
  <c r="E1992" i="25"/>
  <c r="F1992" i="25" s="1"/>
  <c r="E1991" i="25"/>
  <c r="F1991" i="25" s="1"/>
  <c r="E1990" i="25"/>
  <c r="F1990" i="25" s="1"/>
  <c r="E1989" i="25"/>
  <c r="F1989" i="25" s="1"/>
  <c r="E1988" i="25"/>
  <c r="F1988" i="25" s="1"/>
  <c r="E1987" i="25"/>
  <c r="F1987" i="25" s="1"/>
  <c r="E1986" i="25"/>
  <c r="F1986" i="25" s="1"/>
  <c r="E1985" i="25"/>
  <c r="F1985" i="25" s="1"/>
  <c r="E1984" i="25"/>
  <c r="F1984" i="25" s="1"/>
  <c r="E1983" i="25"/>
  <c r="F1983" i="25" s="1"/>
  <c r="E1982" i="25"/>
  <c r="F1982" i="25" s="1"/>
  <c r="E1981" i="25"/>
  <c r="F1981" i="25" s="1"/>
  <c r="E1980" i="25"/>
  <c r="F1980" i="25" s="1"/>
  <c r="E1979" i="25"/>
  <c r="F1979" i="25" s="1"/>
  <c r="E1978" i="25"/>
  <c r="F1978" i="25" s="1"/>
  <c r="E1977" i="25"/>
  <c r="F1977" i="25" s="1"/>
  <c r="E1976" i="25"/>
  <c r="F1976" i="25" s="1"/>
  <c r="E1975" i="25"/>
  <c r="F1975" i="25" s="1"/>
  <c r="E1974" i="25"/>
  <c r="F1974" i="25" s="1"/>
  <c r="E1973" i="25"/>
  <c r="F1973" i="25" s="1"/>
  <c r="E1972" i="25"/>
  <c r="F1972" i="25" s="1"/>
  <c r="E1971" i="25"/>
  <c r="F1971" i="25" s="1"/>
  <c r="E1970" i="25"/>
  <c r="F1970" i="25" s="1"/>
  <c r="E1969" i="25"/>
  <c r="F1969" i="25" s="1"/>
  <c r="E1968" i="25"/>
  <c r="F1968" i="25" s="1"/>
  <c r="E1967" i="25"/>
  <c r="F1967" i="25" s="1"/>
  <c r="E1966" i="25"/>
  <c r="F1966" i="25" s="1"/>
  <c r="E1965" i="25"/>
  <c r="F1965" i="25" s="1"/>
  <c r="E1964" i="25"/>
  <c r="F1964" i="25" s="1"/>
  <c r="E1963" i="25"/>
  <c r="F1963" i="25" s="1"/>
  <c r="E1962" i="25"/>
  <c r="F1962" i="25" s="1"/>
  <c r="E1961" i="25"/>
  <c r="F1961" i="25" s="1"/>
  <c r="E1960" i="25"/>
  <c r="F1960" i="25" s="1"/>
  <c r="E1959" i="25"/>
  <c r="F1959" i="25" s="1"/>
  <c r="E1958" i="25"/>
  <c r="F1958" i="25" s="1"/>
  <c r="E1957" i="25"/>
  <c r="F1957" i="25" s="1"/>
  <c r="E1956" i="25"/>
  <c r="F1956" i="25" s="1"/>
  <c r="E1955" i="25"/>
  <c r="F1955" i="25" s="1"/>
  <c r="E1954" i="25"/>
  <c r="F1954" i="25" s="1"/>
  <c r="E1953" i="25"/>
  <c r="F1953" i="25" s="1"/>
  <c r="E1952" i="25"/>
  <c r="F1952" i="25" s="1"/>
  <c r="E1951" i="25"/>
  <c r="F1951" i="25" s="1"/>
  <c r="E1950" i="25"/>
  <c r="F1950" i="25" s="1"/>
  <c r="E1949" i="25"/>
  <c r="F1949" i="25" s="1"/>
  <c r="E1948" i="25"/>
  <c r="F1948" i="25" s="1"/>
  <c r="E1947" i="25"/>
  <c r="F1947" i="25" s="1"/>
  <c r="E1946" i="25"/>
  <c r="F1946" i="25" s="1"/>
  <c r="E1945" i="25"/>
  <c r="F1945" i="25" s="1"/>
  <c r="E1944" i="25"/>
  <c r="F1944" i="25" s="1"/>
  <c r="E1943" i="25"/>
  <c r="F1943" i="25" s="1"/>
  <c r="E1942" i="25"/>
  <c r="F1942" i="25" s="1"/>
  <c r="E1941" i="25"/>
  <c r="F1941" i="25" s="1"/>
  <c r="E1940" i="25"/>
  <c r="F1940" i="25" s="1"/>
  <c r="E1939" i="25"/>
  <c r="F1939" i="25" s="1"/>
  <c r="E1938" i="25"/>
  <c r="F1938" i="25" s="1"/>
  <c r="E1937" i="25"/>
  <c r="F1937" i="25" s="1"/>
  <c r="E1936" i="25"/>
  <c r="F1936" i="25" s="1"/>
  <c r="E1935" i="25"/>
  <c r="F1935" i="25" s="1"/>
  <c r="E1934" i="25"/>
  <c r="F1934" i="25" s="1"/>
  <c r="E1933" i="25"/>
  <c r="F1933" i="25" s="1"/>
  <c r="E1932" i="25"/>
  <c r="F1932" i="25" s="1"/>
  <c r="E1931" i="25"/>
  <c r="F1931" i="25" s="1"/>
  <c r="E1930" i="25"/>
  <c r="F1930" i="25" s="1"/>
  <c r="E1929" i="25"/>
  <c r="F1929" i="25" s="1"/>
  <c r="E1928" i="25"/>
  <c r="F1928" i="25" s="1"/>
  <c r="E1927" i="25"/>
  <c r="F1927" i="25" s="1"/>
  <c r="E1926" i="25"/>
  <c r="F1926" i="25" s="1"/>
  <c r="E1925" i="25"/>
  <c r="F1925" i="25" s="1"/>
  <c r="E1924" i="25"/>
  <c r="F1924" i="25" s="1"/>
  <c r="E1923" i="25"/>
  <c r="F1923" i="25" s="1"/>
  <c r="E1922" i="25"/>
  <c r="F1922" i="25" s="1"/>
  <c r="E1921" i="25"/>
  <c r="F1921" i="25" s="1"/>
  <c r="E1920" i="25"/>
  <c r="F1920" i="25" s="1"/>
  <c r="E1919" i="25"/>
  <c r="F1919" i="25" s="1"/>
  <c r="E1918" i="25"/>
  <c r="F1918" i="25" s="1"/>
  <c r="E1917" i="25"/>
  <c r="F1917" i="25" s="1"/>
  <c r="E1916" i="25"/>
  <c r="F1916" i="25" s="1"/>
  <c r="E1915" i="25"/>
  <c r="F1915" i="25" s="1"/>
  <c r="E1914" i="25"/>
  <c r="F1914" i="25" s="1"/>
  <c r="E1913" i="25"/>
  <c r="F1913" i="25" s="1"/>
  <c r="E1912" i="25"/>
  <c r="F1912" i="25" s="1"/>
  <c r="E1911" i="25"/>
  <c r="F1911" i="25" s="1"/>
  <c r="E1910" i="25"/>
  <c r="F1910" i="25" s="1"/>
  <c r="E1909" i="25"/>
  <c r="F1909" i="25" s="1"/>
  <c r="E1908" i="25"/>
  <c r="F1908" i="25" s="1"/>
  <c r="E1907" i="25"/>
  <c r="F1907" i="25" s="1"/>
  <c r="E1906" i="25"/>
  <c r="F1906" i="25" s="1"/>
  <c r="E1905" i="25"/>
  <c r="F1905" i="25" s="1"/>
  <c r="E1904" i="25"/>
  <c r="F1904" i="25" s="1"/>
  <c r="E1903" i="25"/>
  <c r="F1903" i="25" s="1"/>
  <c r="E1902" i="25"/>
  <c r="F1902" i="25" s="1"/>
  <c r="E1901" i="25"/>
  <c r="F1901" i="25" s="1"/>
  <c r="E1900" i="25"/>
  <c r="F1900" i="25" s="1"/>
  <c r="E1899" i="25"/>
  <c r="F1899" i="25" s="1"/>
  <c r="E1898" i="25"/>
  <c r="F1898" i="25" s="1"/>
  <c r="E1897" i="25"/>
  <c r="F1897" i="25" s="1"/>
  <c r="E1896" i="25"/>
  <c r="F1896" i="25" s="1"/>
  <c r="E1895" i="25"/>
  <c r="F1895" i="25" s="1"/>
  <c r="E1894" i="25"/>
  <c r="F1894" i="25" s="1"/>
  <c r="E1893" i="25"/>
  <c r="F1893" i="25" s="1"/>
  <c r="E1892" i="25"/>
  <c r="F1892" i="25" s="1"/>
  <c r="E1891" i="25"/>
  <c r="F1891" i="25" s="1"/>
  <c r="E1890" i="25"/>
  <c r="F1890" i="25" s="1"/>
  <c r="E1889" i="25"/>
  <c r="F1889" i="25" s="1"/>
  <c r="E1888" i="25"/>
  <c r="F1888" i="25" s="1"/>
  <c r="E1887" i="25"/>
  <c r="F1887" i="25" s="1"/>
  <c r="E1886" i="25"/>
  <c r="F1886" i="25" s="1"/>
  <c r="E1885" i="25"/>
  <c r="F1885" i="25" s="1"/>
  <c r="E1884" i="25"/>
  <c r="F1884" i="25" s="1"/>
  <c r="E1883" i="25"/>
  <c r="F1883" i="25" s="1"/>
  <c r="E1882" i="25"/>
  <c r="F1882" i="25" s="1"/>
  <c r="E1881" i="25"/>
  <c r="F1881" i="25" s="1"/>
  <c r="E1880" i="25"/>
  <c r="F1880" i="25" s="1"/>
  <c r="E1879" i="25"/>
  <c r="F1879" i="25" s="1"/>
  <c r="E1878" i="25"/>
  <c r="F1878" i="25" s="1"/>
  <c r="E1877" i="25"/>
  <c r="F1877" i="25" s="1"/>
  <c r="E1876" i="25"/>
  <c r="F1876" i="25" s="1"/>
  <c r="E1875" i="25"/>
  <c r="F1875" i="25" s="1"/>
  <c r="E1874" i="25"/>
  <c r="F1874" i="25" s="1"/>
  <c r="E1873" i="25"/>
  <c r="F1873" i="25" s="1"/>
  <c r="E1872" i="25"/>
  <c r="F1872" i="25" s="1"/>
  <c r="E1871" i="25"/>
  <c r="F1871" i="25" s="1"/>
  <c r="E1870" i="25"/>
  <c r="F1870" i="25" s="1"/>
  <c r="E1869" i="25"/>
  <c r="F1869" i="25" s="1"/>
  <c r="E1868" i="25"/>
  <c r="F1868" i="25" s="1"/>
  <c r="E1867" i="25"/>
  <c r="F1867" i="25" s="1"/>
  <c r="E1866" i="25"/>
  <c r="F1866" i="25" s="1"/>
  <c r="E1865" i="25"/>
  <c r="F1865" i="25" s="1"/>
  <c r="E1864" i="25"/>
  <c r="F1864" i="25" s="1"/>
  <c r="E1863" i="25"/>
  <c r="F1863" i="25" s="1"/>
  <c r="E1862" i="25"/>
  <c r="F1862" i="25" s="1"/>
  <c r="E1861" i="25"/>
  <c r="F1861" i="25" s="1"/>
  <c r="E1860" i="25"/>
  <c r="F1860" i="25" s="1"/>
  <c r="E1859" i="25"/>
  <c r="F1859" i="25" s="1"/>
  <c r="E1858" i="25"/>
  <c r="F1858" i="25" s="1"/>
  <c r="E1857" i="25"/>
  <c r="F1857" i="25" s="1"/>
  <c r="E1856" i="25"/>
  <c r="F1856" i="25" s="1"/>
  <c r="E1855" i="25"/>
  <c r="F1855" i="25" s="1"/>
  <c r="E1854" i="25"/>
  <c r="F1854" i="25" s="1"/>
  <c r="E1853" i="25"/>
  <c r="F1853" i="25" s="1"/>
  <c r="E1852" i="25"/>
  <c r="F1852" i="25" s="1"/>
  <c r="E1851" i="25"/>
  <c r="F1851" i="25" s="1"/>
  <c r="E1850" i="25"/>
  <c r="F1850" i="25" s="1"/>
  <c r="E1849" i="25"/>
  <c r="F1849" i="25" s="1"/>
  <c r="E1848" i="25"/>
  <c r="F1848" i="25" s="1"/>
  <c r="E1847" i="25"/>
  <c r="F1847" i="25" s="1"/>
  <c r="E1846" i="25"/>
  <c r="F1846" i="25" s="1"/>
  <c r="E1845" i="25"/>
  <c r="F1845" i="25" s="1"/>
  <c r="E1844" i="25"/>
  <c r="F1844" i="25" s="1"/>
  <c r="E1843" i="25"/>
  <c r="F1843" i="25" s="1"/>
  <c r="E1842" i="25"/>
  <c r="F1842" i="25" s="1"/>
  <c r="E1841" i="25"/>
  <c r="F1841" i="25" s="1"/>
  <c r="E1840" i="25"/>
  <c r="F1840" i="25" s="1"/>
  <c r="E1839" i="25"/>
  <c r="F1839" i="25" s="1"/>
  <c r="E1838" i="25"/>
  <c r="F1838" i="25" s="1"/>
  <c r="E1837" i="25"/>
  <c r="F1837" i="25" s="1"/>
  <c r="E1836" i="25"/>
  <c r="F1836" i="25" s="1"/>
  <c r="E1835" i="25"/>
  <c r="F1835" i="25" s="1"/>
  <c r="E1834" i="25"/>
  <c r="F1834" i="25" s="1"/>
  <c r="E1833" i="25"/>
  <c r="F1833" i="25" s="1"/>
  <c r="E1832" i="25"/>
  <c r="F1832" i="25" s="1"/>
  <c r="E1831" i="25"/>
  <c r="F1831" i="25" s="1"/>
  <c r="E1830" i="25"/>
  <c r="F1830" i="25" s="1"/>
  <c r="E1829" i="25"/>
  <c r="F1829" i="25" s="1"/>
  <c r="E1828" i="25"/>
  <c r="F1828" i="25" s="1"/>
  <c r="E1827" i="25"/>
  <c r="F1827" i="25" s="1"/>
  <c r="E1826" i="25"/>
  <c r="F1826" i="25" s="1"/>
  <c r="E1825" i="25"/>
  <c r="F1825" i="25" s="1"/>
  <c r="E1824" i="25"/>
  <c r="F1824" i="25" s="1"/>
  <c r="E1823" i="25"/>
  <c r="F1823" i="25" s="1"/>
  <c r="E1822" i="25"/>
  <c r="F1822" i="25" s="1"/>
  <c r="E1821" i="25"/>
  <c r="F1821" i="25" s="1"/>
  <c r="E1820" i="25"/>
  <c r="F1820" i="25" s="1"/>
  <c r="E1819" i="25"/>
  <c r="F1819" i="25" s="1"/>
  <c r="E1818" i="25"/>
  <c r="F1818" i="25" s="1"/>
  <c r="E1817" i="25"/>
  <c r="F1817" i="25" s="1"/>
  <c r="E1816" i="25"/>
  <c r="F1816" i="25" s="1"/>
  <c r="E1815" i="25"/>
  <c r="F1815" i="25" s="1"/>
  <c r="E1814" i="25"/>
  <c r="F1814" i="25" s="1"/>
  <c r="E1813" i="25"/>
  <c r="F1813" i="25" s="1"/>
  <c r="E1812" i="25"/>
  <c r="F1812" i="25" s="1"/>
  <c r="E1811" i="25"/>
  <c r="F1811" i="25" s="1"/>
  <c r="E1810" i="25"/>
  <c r="F1810" i="25" s="1"/>
  <c r="E1809" i="25"/>
  <c r="F1809" i="25" s="1"/>
  <c r="E1808" i="25"/>
  <c r="F1808" i="25" s="1"/>
  <c r="E1807" i="25"/>
  <c r="F1807" i="25" s="1"/>
  <c r="E1806" i="25"/>
  <c r="F1806" i="25" s="1"/>
  <c r="E1805" i="25"/>
  <c r="F1805" i="25" s="1"/>
  <c r="E1804" i="25"/>
  <c r="F1804" i="25" s="1"/>
  <c r="E1803" i="25"/>
  <c r="F1803" i="25" s="1"/>
  <c r="E1802" i="25"/>
  <c r="F1802" i="25" s="1"/>
  <c r="E1801" i="25"/>
  <c r="F1801" i="25" s="1"/>
  <c r="E1800" i="25"/>
  <c r="F1800" i="25" s="1"/>
  <c r="E1799" i="25"/>
  <c r="F1799" i="25" s="1"/>
  <c r="E1798" i="25"/>
  <c r="F1798" i="25" s="1"/>
  <c r="E1797" i="25"/>
  <c r="F1797" i="25" s="1"/>
  <c r="E1796" i="25"/>
  <c r="F1796" i="25" s="1"/>
  <c r="E1795" i="25"/>
  <c r="F1795" i="25" s="1"/>
  <c r="E1794" i="25"/>
  <c r="F1794" i="25" s="1"/>
  <c r="E1793" i="25"/>
  <c r="F1793" i="25" s="1"/>
  <c r="E1792" i="25"/>
  <c r="F1792" i="25" s="1"/>
  <c r="E1791" i="25"/>
  <c r="F1791" i="25" s="1"/>
  <c r="E1790" i="25"/>
  <c r="F1790" i="25" s="1"/>
  <c r="E1789" i="25"/>
  <c r="F1789" i="25" s="1"/>
  <c r="E1788" i="25"/>
  <c r="F1788" i="25" s="1"/>
  <c r="E1787" i="25"/>
  <c r="F1787" i="25" s="1"/>
  <c r="E1786" i="25"/>
  <c r="F1786" i="25" s="1"/>
  <c r="E1785" i="25"/>
  <c r="F1785" i="25" s="1"/>
  <c r="E1784" i="25"/>
  <c r="F1784" i="25" s="1"/>
  <c r="E1783" i="25"/>
  <c r="F1783" i="25" s="1"/>
  <c r="E1782" i="25"/>
  <c r="F1782" i="25" s="1"/>
  <c r="E1781" i="25"/>
  <c r="F1781" i="25" s="1"/>
  <c r="E1780" i="25"/>
  <c r="F1780" i="25" s="1"/>
  <c r="E1779" i="25"/>
  <c r="F1779" i="25" s="1"/>
  <c r="E1778" i="25"/>
  <c r="F1778" i="25" s="1"/>
  <c r="E1777" i="25"/>
  <c r="F1777" i="25" s="1"/>
  <c r="E1776" i="25"/>
  <c r="F1776" i="25" s="1"/>
  <c r="E1775" i="25"/>
  <c r="F1775" i="25" s="1"/>
  <c r="E1774" i="25"/>
  <c r="F1774" i="25" s="1"/>
  <c r="E1773" i="25"/>
  <c r="F1773" i="25" s="1"/>
  <c r="E1772" i="25"/>
  <c r="F1772" i="25" s="1"/>
  <c r="E1771" i="25"/>
  <c r="F1771" i="25" s="1"/>
  <c r="E1770" i="25"/>
  <c r="F1770" i="25" s="1"/>
  <c r="E1769" i="25"/>
  <c r="F1769" i="25" s="1"/>
  <c r="E1768" i="25"/>
  <c r="F1768" i="25" s="1"/>
  <c r="E1767" i="25"/>
  <c r="F1767" i="25" s="1"/>
  <c r="E1766" i="25"/>
  <c r="F1766" i="25" s="1"/>
  <c r="E1765" i="25"/>
  <c r="F1765" i="25" s="1"/>
  <c r="E1764" i="25"/>
  <c r="F1764" i="25" s="1"/>
  <c r="E1763" i="25"/>
  <c r="F1763" i="25" s="1"/>
  <c r="E1762" i="25"/>
  <c r="F1762" i="25" s="1"/>
  <c r="E1761" i="25"/>
  <c r="F1761" i="25" s="1"/>
  <c r="E1760" i="25"/>
  <c r="F1760" i="25" s="1"/>
  <c r="E1759" i="25"/>
  <c r="F1759" i="25" s="1"/>
  <c r="E1758" i="25"/>
  <c r="F1758" i="25" s="1"/>
  <c r="E1757" i="25"/>
  <c r="F1757" i="25" s="1"/>
  <c r="E1756" i="25"/>
  <c r="F1756" i="25" s="1"/>
  <c r="E1755" i="25"/>
  <c r="F1755" i="25" s="1"/>
  <c r="E1754" i="25"/>
  <c r="F1754" i="25" s="1"/>
  <c r="E1753" i="25"/>
  <c r="F1753" i="25" s="1"/>
  <c r="E1752" i="25"/>
  <c r="F1752" i="25" s="1"/>
  <c r="E1751" i="25"/>
  <c r="F1751" i="25" s="1"/>
  <c r="E1750" i="25"/>
  <c r="F1750" i="25" s="1"/>
  <c r="E1749" i="25"/>
  <c r="F1749" i="25" s="1"/>
  <c r="E1748" i="25"/>
  <c r="F1748" i="25" s="1"/>
  <c r="E1747" i="25"/>
  <c r="F1747" i="25" s="1"/>
  <c r="E1746" i="25"/>
  <c r="F1746" i="25" s="1"/>
  <c r="E1745" i="25"/>
  <c r="F1745" i="25" s="1"/>
  <c r="E1744" i="25"/>
  <c r="F1744" i="25" s="1"/>
  <c r="E1743" i="25"/>
  <c r="F1743" i="25" s="1"/>
  <c r="E1742" i="25"/>
  <c r="F1742" i="25" s="1"/>
  <c r="E1741" i="25"/>
  <c r="F1741" i="25" s="1"/>
  <c r="E1740" i="25"/>
  <c r="F1740" i="25" s="1"/>
  <c r="E1739" i="25"/>
  <c r="F1739" i="25" s="1"/>
  <c r="E1738" i="25"/>
  <c r="F1738" i="25" s="1"/>
  <c r="E1737" i="25"/>
  <c r="F1737" i="25" s="1"/>
  <c r="E1736" i="25"/>
  <c r="F1736" i="25" s="1"/>
  <c r="E1735" i="25"/>
  <c r="F1735" i="25" s="1"/>
  <c r="E1734" i="25"/>
  <c r="F1734" i="25" s="1"/>
  <c r="E1733" i="25"/>
  <c r="F1733" i="25" s="1"/>
  <c r="E1732" i="25"/>
  <c r="F1732" i="25" s="1"/>
  <c r="E1731" i="25"/>
  <c r="F1731" i="25" s="1"/>
  <c r="E1730" i="25"/>
  <c r="F1730" i="25" s="1"/>
  <c r="E1729" i="25"/>
  <c r="F1729" i="25" s="1"/>
  <c r="E1728" i="25"/>
  <c r="F1728" i="25" s="1"/>
  <c r="E1727" i="25"/>
  <c r="F1727" i="25" s="1"/>
  <c r="E1726" i="25"/>
  <c r="F1726" i="25" s="1"/>
  <c r="E1725" i="25"/>
  <c r="F1725" i="25" s="1"/>
  <c r="E1724" i="25"/>
  <c r="F1724" i="25" s="1"/>
  <c r="E1723" i="25"/>
  <c r="F1723" i="25" s="1"/>
  <c r="E1722" i="25"/>
  <c r="F1722" i="25" s="1"/>
  <c r="E1721" i="25"/>
  <c r="F1721" i="25" s="1"/>
  <c r="E1720" i="25"/>
  <c r="F1720" i="25" s="1"/>
  <c r="E1719" i="25"/>
  <c r="F1719" i="25" s="1"/>
  <c r="E1718" i="25"/>
  <c r="F1718" i="25" s="1"/>
  <c r="E1717" i="25"/>
  <c r="F1717" i="25" s="1"/>
  <c r="E1716" i="25"/>
  <c r="F1716" i="25" s="1"/>
  <c r="E1715" i="25"/>
  <c r="F1715" i="25" s="1"/>
  <c r="E1714" i="25"/>
  <c r="F1714" i="25" s="1"/>
  <c r="E1713" i="25"/>
  <c r="F1713" i="25" s="1"/>
  <c r="E1712" i="25"/>
  <c r="F1712" i="25" s="1"/>
  <c r="E1711" i="25"/>
  <c r="F1711" i="25" s="1"/>
  <c r="E1710" i="25"/>
  <c r="F1710" i="25" s="1"/>
  <c r="E1709" i="25"/>
  <c r="F1709" i="25" s="1"/>
  <c r="E1708" i="25"/>
  <c r="F1708" i="25" s="1"/>
  <c r="E1707" i="25"/>
  <c r="F1707" i="25" s="1"/>
  <c r="E1706" i="25"/>
  <c r="F1706" i="25" s="1"/>
  <c r="E1705" i="25"/>
  <c r="F1705" i="25" s="1"/>
  <c r="E1704" i="25"/>
  <c r="F1704" i="25" s="1"/>
  <c r="E1703" i="25"/>
  <c r="F1703" i="25" s="1"/>
  <c r="E1702" i="25"/>
  <c r="F1702" i="25" s="1"/>
  <c r="E1701" i="25"/>
  <c r="F1701" i="25" s="1"/>
  <c r="E1700" i="25"/>
  <c r="F1700" i="25" s="1"/>
  <c r="E1699" i="25"/>
  <c r="F1699" i="25" s="1"/>
  <c r="E1698" i="25"/>
  <c r="F1698" i="25" s="1"/>
  <c r="E1697" i="25"/>
  <c r="F1697" i="25" s="1"/>
  <c r="E1696" i="25"/>
  <c r="F1696" i="25" s="1"/>
  <c r="E1695" i="25"/>
  <c r="F1695" i="25" s="1"/>
  <c r="E1694" i="25"/>
  <c r="F1694" i="25" s="1"/>
  <c r="E1693" i="25"/>
  <c r="F1693" i="25" s="1"/>
  <c r="E1692" i="25"/>
  <c r="F1692" i="25" s="1"/>
  <c r="E1691" i="25"/>
  <c r="F1691" i="25" s="1"/>
  <c r="E1690" i="25"/>
  <c r="F1690" i="25" s="1"/>
  <c r="E1689" i="25"/>
  <c r="F1689" i="25" s="1"/>
  <c r="E1688" i="25"/>
  <c r="F1688" i="25" s="1"/>
  <c r="E1687" i="25"/>
  <c r="F1687" i="25" s="1"/>
  <c r="E1686" i="25"/>
  <c r="F1686" i="25" s="1"/>
  <c r="E1685" i="25"/>
  <c r="F1685" i="25" s="1"/>
  <c r="E1684" i="25"/>
  <c r="F1684" i="25" s="1"/>
  <c r="E1683" i="25"/>
  <c r="F1683" i="25" s="1"/>
  <c r="E1682" i="25"/>
  <c r="F1682" i="25" s="1"/>
  <c r="E1681" i="25"/>
  <c r="F1681" i="25" s="1"/>
  <c r="E1680" i="25"/>
  <c r="F1680" i="25" s="1"/>
  <c r="E1679" i="25"/>
  <c r="F1679" i="25" s="1"/>
  <c r="E1678" i="25"/>
  <c r="F1678" i="25" s="1"/>
  <c r="E1677" i="25"/>
  <c r="F1677" i="25" s="1"/>
  <c r="E1676" i="25"/>
  <c r="F1676" i="25" s="1"/>
  <c r="E1675" i="25"/>
  <c r="F1675" i="25" s="1"/>
  <c r="E1674" i="25"/>
  <c r="F1674" i="25" s="1"/>
  <c r="E1673" i="25"/>
  <c r="F1673" i="25" s="1"/>
  <c r="E1672" i="25"/>
  <c r="F1672" i="25" s="1"/>
  <c r="E1671" i="25"/>
  <c r="F1671" i="25" s="1"/>
  <c r="E1670" i="25"/>
  <c r="F1670" i="25" s="1"/>
  <c r="E1669" i="25"/>
  <c r="F1669" i="25" s="1"/>
  <c r="E1668" i="25"/>
  <c r="F1668" i="25" s="1"/>
  <c r="E1667" i="25"/>
  <c r="F1667" i="25" s="1"/>
  <c r="E1666" i="25"/>
  <c r="F1666" i="25" s="1"/>
  <c r="E1665" i="25"/>
  <c r="F1665" i="25" s="1"/>
  <c r="E1664" i="25"/>
  <c r="F1664" i="25" s="1"/>
  <c r="E1663" i="25"/>
  <c r="F1663" i="25" s="1"/>
  <c r="E1662" i="25"/>
  <c r="F1662" i="25" s="1"/>
  <c r="E1661" i="25"/>
  <c r="F1661" i="25" s="1"/>
  <c r="E1660" i="25"/>
  <c r="F1660" i="25" s="1"/>
  <c r="E1659" i="25"/>
  <c r="F1659" i="25" s="1"/>
  <c r="E1658" i="25"/>
  <c r="F1658" i="25" s="1"/>
  <c r="E1657" i="25"/>
  <c r="F1657" i="25" s="1"/>
  <c r="E1656" i="25"/>
  <c r="F1656" i="25" s="1"/>
  <c r="E1655" i="25"/>
  <c r="F1655" i="25" s="1"/>
  <c r="E1654" i="25"/>
  <c r="F1654" i="25" s="1"/>
  <c r="E1653" i="25"/>
  <c r="F1653" i="25" s="1"/>
  <c r="E1652" i="25"/>
  <c r="F1652" i="25" s="1"/>
  <c r="E1651" i="25"/>
  <c r="F1651" i="25" s="1"/>
  <c r="E1650" i="25"/>
  <c r="F1650" i="25" s="1"/>
  <c r="E1649" i="25"/>
  <c r="F1649" i="25" s="1"/>
  <c r="E1648" i="25"/>
  <c r="F1648" i="25" s="1"/>
  <c r="E1647" i="25"/>
  <c r="F1647" i="25" s="1"/>
  <c r="E1646" i="25"/>
  <c r="F1646" i="25" s="1"/>
  <c r="E1645" i="25"/>
  <c r="F1645" i="25" s="1"/>
  <c r="E1644" i="25"/>
  <c r="F1644" i="25" s="1"/>
  <c r="E1643" i="25"/>
  <c r="F1643" i="25" s="1"/>
  <c r="E1642" i="25"/>
  <c r="F1642" i="25" s="1"/>
  <c r="E1641" i="25"/>
  <c r="F1641" i="25" s="1"/>
  <c r="E1640" i="25"/>
  <c r="F1640" i="25" s="1"/>
  <c r="E1639" i="25"/>
  <c r="F1639" i="25" s="1"/>
  <c r="E1638" i="25"/>
  <c r="F1638" i="25" s="1"/>
  <c r="E1637" i="25"/>
  <c r="F1637" i="25" s="1"/>
  <c r="E1636" i="25"/>
  <c r="F1636" i="25" s="1"/>
  <c r="E1635" i="25"/>
  <c r="F1635" i="25" s="1"/>
  <c r="E1634" i="25"/>
  <c r="F1634" i="25" s="1"/>
  <c r="E1633" i="25"/>
  <c r="F1633" i="25" s="1"/>
  <c r="E1632" i="25"/>
  <c r="F1632" i="25" s="1"/>
  <c r="E1631" i="25"/>
  <c r="F1631" i="25" s="1"/>
  <c r="E1630" i="25"/>
  <c r="F1630" i="25" s="1"/>
  <c r="E1629" i="25"/>
  <c r="F1629" i="25" s="1"/>
  <c r="E1628" i="25"/>
  <c r="F1628" i="25" s="1"/>
  <c r="E1627" i="25"/>
  <c r="F1627" i="25" s="1"/>
  <c r="E1626" i="25"/>
  <c r="F1626" i="25" s="1"/>
  <c r="E1625" i="25"/>
  <c r="F1625" i="25" s="1"/>
  <c r="E1624" i="25"/>
  <c r="F1624" i="25" s="1"/>
  <c r="E1623" i="25"/>
  <c r="F1623" i="25" s="1"/>
  <c r="E1622" i="25"/>
  <c r="F1622" i="25" s="1"/>
  <c r="E1621" i="25"/>
  <c r="F1621" i="25" s="1"/>
  <c r="E1620" i="25"/>
  <c r="F1620" i="25" s="1"/>
  <c r="E1619" i="25"/>
  <c r="F1619" i="25" s="1"/>
  <c r="E1618" i="25"/>
  <c r="F1618" i="25" s="1"/>
  <c r="E1617" i="25"/>
  <c r="F1617" i="25" s="1"/>
  <c r="E1616" i="25"/>
  <c r="F1616" i="25" s="1"/>
  <c r="E1615" i="25"/>
  <c r="F1615" i="25" s="1"/>
  <c r="E1614" i="25"/>
  <c r="F1614" i="25" s="1"/>
  <c r="E1613" i="25"/>
  <c r="F1613" i="25" s="1"/>
  <c r="E1612" i="25"/>
  <c r="F1612" i="25" s="1"/>
  <c r="E1611" i="25"/>
  <c r="F1611" i="25" s="1"/>
  <c r="E1610" i="25"/>
  <c r="F1610" i="25" s="1"/>
  <c r="E1609" i="25"/>
  <c r="F1609" i="25" s="1"/>
  <c r="E1608" i="25"/>
  <c r="F1608" i="25" s="1"/>
  <c r="E1607" i="25"/>
  <c r="F1607" i="25" s="1"/>
  <c r="E1606" i="25"/>
  <c r="F1606" i="25" s="1"/>
  <c r="E1605" i="25"/>
  <c r="F1605" i="25" s="1"/>
  <c r="E1604" i="25"/>
  <c r="F1604" i="25" s="1"/>
  <c r="E1603" i="25"/>
  <c r="F1603" i="25" s="1"/>
  <c r="E1602" i="25"/>
  <c r="F1602" i="25" s="1"/>
  <c r="E1601" i="25"/>
  <c r="F1601" i="25" s="1"/>
  <c r="E1600" i="25"/>
  <c r="F1600" i="25" s="1"/>
  <c r="E1599" i="25"/>
  <c r="F1599" i="25" s="1"/>
  <c r="E1598" i="25"/>
  <c r="F1598" i="25" s="1"/>
  <c r="E1597" i="25"/>
  <c r="F1597" i="25" s="1"/>
  <c r="E1596" i="25"/>
  <c r="F1596" i="25" s="1"/>
  <c r="E1595" i="25"/>
  <c r="F1595" i="25" s="1"/>
  <c r="E1594" i="25"/>
  <c r="F1594" i="25" s="1"/>
  <c r="E1593" i="25"/>
  <c r="F1593" i="25" s="1"/>
  <c r="E1592" i="25"/>
  <c r="F1592" i="25" s="1"/>
  <c r="E1591" i="25"/>
  <c r="F1591" i="25" s="1"/>
  <c r="E1590" i="25"/>
  <c r="F1590" i="25" s="1"/>
  <c r="E1589" i="25"/>
  <c r="F1589" i="25" s="1"/>
  <c r="E1588" i="25"/>
  <c r="F1588" i="25" s="1"/>
  <c r="E1587" i="25"/>
  <c r="F1587" i="25" s="1"/>
  <c r="E1586" i="25"/>
  <c r="F1586" i="25" s="1"/>
  <c r="E1585" i="25"/>
  <c r="F1585" i="25" s="1"/>
  <c r="E1584" i="25"/>
  <c r="F1584" i="25" s="1"/>
  <c r="E1583" i="25"/>
  <c r="F1583" i="25" s="1"/>
  <c r="E1582" i="25"/>
  <c r="F1582" i="25" s="1"/>
  <c r="E1581" i="25"/>
  <c r="F1581" i="25" s="1"/>
  <c r="E1580" i="25"/>
  <c r="F1580" i="25" s="1"/>
  <c r="E1579" i="25"/>
  <c r="F1579" i="25" s="1"/>
  <c r="E1578" i="25"/>
  <c r="F1578" i="25" s="1"/>
  <c r="E1577" i="25"/>
  <c r="F1577" i="25" s="1"/>
  <c r="E1576" i="25"/>
  <c r="F1576" i="25" s="1"/>
  <c r="E1575" i="25"/>
  <c r="F1575" i="25" s="1"/>
  <c r="E1574" i="25"/>
  <c r="F1574" i="25" s="1"/>
  <c r="E1573" i="25"/>
  <c r="F1573" i="25" s="1"/>
  <c r="E1572" i="25"/>
  <c r="F1572" i="25" s="1"/>
  <c r="E1571" i="25"/>
  <c r="F1571" i="25" s="1"/>
  <c r="E1570" i="25"/>
  <c r="F1570" i="25" s="1"/>
  <c r="E1569" i="25"/>
  <c r="F1569" i="25" s="1"/>
  <c r="E1568" i="25"/>
  <c r="F1568" i="25" s="1"/>
  <c r="E1567" i="25"/>
  <c r="F1567" i="25" s="1"/>
  <c r="E1566" i="25"/>
  <c r="F1566" i="25" s="1"/>
  <c r="E1565" i="25"/>
  <c r="F1565" i="25" s="1"/>
  <c r="E1564" i="25"/>
  <c r="F1564" i="25" s="1"/>
  <c r="E1563" i="25"/>
  <c r="F1563" i="25" s="1"/>
  <c r="E1562" i="25"/>
  <c r="F1562" i="25" s="1"/>
  <c r="E1561" i="25"/>
  <c r="F1561" i="25" s="1"/>
  <c r="E1560" i="25"/>
  <c r="F1560" i="25" s="1"/>
  <c r="E1559" i="25"/>
  <c r="F1559" i="25" s="1"/>
  <c r="E1558" i="25"/>
  <c r="F1558" i="25" s="1"/>
  <c r="E1557" i="25"/>
  <c r="F1557" i="25" s="1"/>
  <c r="E1556" i="25"/>
  <c r="F1556" i="25" s="1"/>
  <c r="E1555" i="25"/>
  <c r="F1555" i="25" s="1"/>
  <c r="E1554" i="25"/>
  <c r="F1554" i="25" s="1"/>
  <c r="E1553" i="25"/>
  <c r="F1553" i="25" s="1"/>
  <c r="E1552" i="25"/>
  <c r="F1552" i="25" s="1"/>
  <c r="E1551" i="25"/>
  <c r="F1551" i="25" s="1"/>
  <c r="E1550" i="25"/>
  <c r="F1550" i="25" s="1"/>
  <c r="E1549" i="25"/>
  <c r="F1549" i="25" s="1"/>
  <c r="E1548" i="25"/>
  <c r="F1548" i="25" s="1"/>
  <c r="E1547" i="25"/>
  <c r="F1547" i="25" s="1"/>
  <c r="E1546" i="25"/>
  <c r="F1546" i="25" s="1"/>
  <c r="E1545" i="25"/>
  <c r="F1545" i="25" s="1"/>
  <c r="E1544" i="25"/>
  <c r="F1544" i="25" s="1"/>
  <c r="E1543" i="25"/>
  <c r="F1543" i="25" s="1"/>
  <c r="E1542" i="25"/>
  <c r="F1542" i="25" s="1"/>
  <c r="E1541" i="25"/>
  <c r="F1541" i="25" s="1"/>
  <c r="E1540" i="25"/>
  <c r="F1540" i="25" s="1"/>
  <c r="E1539" i="25"/>
  <c r="F1539" i="25" s="1"/>
  <c r="E1538" i="25"/>
  <c r="F1538" i="25" s="1"/>
  <c r="E1537" i="25"/>
  <c r="F1537" i="25" s="1"/>
  <c r="E1536" i="25"/>
  <c r="F1536" i="25" s="1"/>
  <c r="E1535" i="25"/>
  <c r="F1535" i="25" s="1"/>
  <c r="E1534" i="25"/>
  <c r="F1534" i="25" s="1"/>
  <c r="E1533" i="25"/>
  <c r="F1533" i="25" s="1"/>
  <c r="E1532" i="25"/>
  <c r="F1532" i="25" s="1"/>
  <c r="E1531" i="25"/>
  <c r="F1531" i="25" s="1"/>
  <c r="E1530" i="25"/>
  <c r="F1530" i="25" s="1"/>
  <c r="E1529" i="25"/>
  <c r="F1529" i="25" s="1"/>
  <c r="E1528" i="25"/>
  <c r="F1528" i="25" s="1"/>
  <c r="E1527" i="25"/>
  <c r="F1527" i="25" s="1"/>
  <c r="E1526" i="25"/>
  <c r="F1526" i="25" s="1"/>
  <c r="E1525" i="25"/>
  <c r="F1525" i="25" s="1"/>
  <c r="E1524" i="25"/>
  <c r="F1524" i="25" s="1"/>
  <c r="E1523" i="25"/>
  <c r="F1523" i="25" s="1"/>
  <c r="E1522" i="25"/>
  <c r="F1522" i="25" s="1"/>
  <c r="E1521" i="25"/>
  <c r="F1521" i="25" s="1"/>
  <c r="E1520" i="25"/>
  <c r="F1520" i="25" s="1"/>
  <c r="E1519" i="25"/>
  <c r="F1519" i="25" s="1"/>
  <c r="E1518" i="25"/>
  <c r="F1518" i="25" s="1"/>
  <c r="E1517" i="25"/>
  <c r="F1517" i="25" s="1"/>
  <c r="E1516" i="25"/>
  <c r="F1516" i="25" s="1"/>
  <c r="E1515" i="25"/>
  <c r="F1515" i="25" s="1"/>
  <c r="E1514" i="25"/>
  <c r="F1514" i="25" s="1"/>
  <c r="E1513" i="25"/>
  <c r="F1513" i="25" s="1"/>
  <c r="E1512" i="25"/>
  <c r="F1512" i="25" s="1"/>
  <c r="E1511" i="25"/>
  <c r="F1511" i="25" s="1"/>
  <c r="E1510" i="25"/>
  <c r="F1510" i="25" s="1"/>
  <c r="E1509" i="25"/>
  <c r="F1509" i="25" s="1"/>
  <c r="E1508" i="25"/>
  <c r="F1508" i="25" s="1"/>
  <c r="E1507" i="25"/>
  <c r="F1507" i="25" s="1"/>
  <c r="E1506" i="25"/>
  <c r="F1506" i="25" s="1"/>
  <c r="E1505" i="25"/>
  <c r="F1505" i="25" s="1"/>
  <c r="E1504" i="25"/>
  <c r="F1504" i="25" s="1"/>
  <c r="E1503" i="25"/>
  <c r="F1503" i="25" s="1"/>
  <c r="E1502" i="25"/>
  <c r="F1502" i="25" s="1"/>
  <c r="E1501" i="25"/>
  <c r="F1501" i="25" s="1"/>
  <c r="E1500" i="25"/>
  <c r="F1500" i="25" s="1"/>
  <c r="E1499" i="25"/>
  <c r="F1499" i="25" s="1"/>
  <c r="E1498" i="25"/>
  <c r="F1498" i="25" s="1"/>
  <c r="E1497" i="25"/>
  <c r="F1497" i="25" s="1"/>
  <c r="E1496" i="25"/>
  <c r="F1496" i="25" s="1"/>
  <c r="E1495" i="25"/>
  <c r="F1495" i="25" s="1"/>
  <c r="E1494" i="25"/>
  <c r="F1494" i="25" s="1"/>
  <c r="E1493" i="25"/>
  <c r="F1493" i="25" s="1"/>
  <c r="E1492" i="25"/>
  <c r="F1492" i="25" s="1"/>
  <c r="E1491" i="25"/>
  <c r="F1491" i="25" s="1"/>
  <c r="E1490" i="25"/>
  <c r="F1490" i="25" s="1"/>
  <c r="E1489" i="25"/>
  <c r="F1489" i="25" s="1"/>
  <c r="E1488" i="25"/>
  <c r="F1488" i="25" s="1"/>
  <c r="E1487" i="25"/>
  <c r="F1487" i="25" s="1"/>
  <c r="E1486" i="25"/>
  <c r="F1486" i="25" s="1"/>
  <c r="E1485" i="25"/>
  <c r="F1485" i="25" s="1"/>
  <c r="E1484" i="25"/>
  <c r="F1484" i="25" s="1"/>
  <c r="E1483" i="25"/>
  <c r="F1483" i="25" s="1"/>
  <c r="E1482" i="25"/>
  <c r="F1482" i="25" s="1"/>
  <c r="E1481" i="25"/>
  <c r="F1481" i="25" s="1"/>
  <c r="E1480" i="25"/>
  <c r="F1480" i="25" s="1"/>
  <c r="E1479" i="25"/>
  <c r="F1479" i="25" s="1"/>
  <c r="E1478" i="25"/>
  <c r="F1478" i="25" s="1"/>
  <c r="E1477" i="25"/>
  <c r="F1477" i="25" s="1"/>
  <c r="E1476" i="25"/>
  <c r="F1476" i="25" s="1"/>
  <c r="E1475" i="25"/>
  <c r="F1475" i="25" s="1"/>
  <c r="E1474" i="25"/>
  <c r="F1474" i="25" s="1"/>
  <c r="E1473" i="25"/>
  <c r="F1473" i="25" s="1"/>
  <c r="E1472" i="25"/>
  <c r="F1472" i="25" s="1"/>
  <c r="E1471" i="25"/>
  <c r="F1471" i="25" s="1"/>
  <c r="E1470" i="25"/>
  <c r="F1470" i="25" s="1"/>
  <c r="E1469" i="25"/>
  <c r="F1469" i="25" s="1"/>
  <c r="E1468" i="25"/>
  <c r="F1468" i="25" s="1"/>
  <c r="E1467" i="25"/>
  <c r="F1467" i="25" s="1"/>
  <c r="E1466" i="25"/>
  <c r="F1466" i="25" s="1"/>
  <c r="E1465" i="25"/>
  <c r="F1465" i="25" s="1"/>
  <c r="E1464" i="25"/>
  <c r="F1464" i="25" s="1"/>
  <c r="E1463" i="25"/>
  <c r="F1463" i="25" s="1"/>
  <c r="E1462" i="25"/>
  <c r="F1462" i="25" s="1"/>
  <c r="E1461" i="25"/>
  <c r="F1461" i="25" s="1"/>
  <c r="E1460" i="25"/>
  <c r="F1460" i="25" s="1"/>
  <c r="E1459" i="25"/>
  <c r="F1459" i="25" s="1"/>
  <c r="E1458" i="25"/>
  <c r="F1458" i="25" s="1"/>
  <c r="E1457" i="25"/>
  <c r="F1457" i="25" s="1"/>
  <c r="E1456" i="25"/>
  <c r="F1456" i="25" s="1"/>
  <c r="E1455" i="25"/>
  <c r="F1455" i="25" s="1"/>
  <c r="E1454" i="25"/>
  <c r="F1454" i="25" s="1"/>
  <c r="E1453" i="25"/>
  <c r="F1453" i="25" s="1"/>
  <c r="E1452" i="25"/>
  <c r="F1452" i="25" s="1"/>
  <c r="E1451" i="25"/>
  <c r="F1451" i="25" s="1"/>
  <c r="E1450" i="25"/>
  <c r="F1450" i="25" s="1"/>
  <c r="E1449" i="25"/>
  <c r="F1449" i="25" s="1"/>
  <c r="E1448" i="25"/>
  <c r="F1448" i="25" s="1"/>
  <c r="E1447" i="25"/>
  <c r="F1447" i="25" s="1"/>
  <c r="E1446" i="25"/>
  <c r="F1446" i="25" s="1"/>
  <c r="E1445" i="25"/>
  <c r="F1445" i="25" s="1"/>
  <c r="E1444" i="25"/>
  <c r="F1444" i="25" s="1"/>
  <c r="E1443" i="25"/>
  <c r="F1443" i="25" s="1"/>
  <c r="E1442" i="25"/>
  <c r="F1442" i="25" s="1"/>
  <c r="E1441" i="25"/>
  <c r="F1441" i="25" s="1"/>
  <c r="E1440" i="25"/>
  <c r="F1440" i="25" s="1"/>
  <c r="E1439" i="25"/>
  <c r="F1439" i="25" s="1"/>
  <c r="E1438" i="25"/>
  <c r="F1438" i="25" s="1"/>
  <c r="E1437" i="25"/>
  <c r="F1437" i="25" s="1"/>
  <c r="E1436" i="25"/>
  <c r="F1436" i="25" s="1"/>
  <c r="E1435" i="25"/>
  <c r="F1435" i="25" s="1"/>
  <c r="E1434" i="25"/>
  <c r="F1434" i="25" s="1"/>
  <c r="E1433" i="25"/>
  <c r="F1433" i="25" s="1"/>
  <c r="E1432" i="25"/>
  <c r="F1432" i="25" s="1"/>
  <c r="E1431" i="25"/>
  <c r="F1431" i="25" s="1"/>
  <c r="E1430" i="25"/>
  <c r="F1430" i="25" s="1"/>
  <c r="E1429" i="25"/>
  <c r="F1429" i="25" s="1"/>
  <c r="E1428" i="25"/>
  <c r="F1428" i="25" s="1"/>
  <c r="E1427" i="25"/>
  <c r="F1427" i="25" s="1"/>
  <c r="E1426" i="25"/>
  <c r="F1426" i="25" s="1"/>
  <c r="E1425" i="25"/>
  <c r="F1425" i="25" s="1"/>
  <c r="E1424" i="25"/>
  <c r="F1424" i="25" s="1"/>
  <c r="E1423" i="25"/>
  <c r="F1423" i="25" s="1"/>
  <c r="E1422" i="25"/>
  <c r="F1422" i="25" s="1"/>
  <c r="E1421" i="25"/>
  <c r="F1421" i="25" s="1"/>
  <c r="E1420" i="25"/>
  <c r="F1420" i="25" s="1"/>
  <c r="E1419" i="25"/>
  <c r="F1419" i="25" s="1"/>
  <c r="E1418" i="25"/>
  <c r="F1418" i="25" s="1"/>
  <c r="E1417" i="25"/>
  <c r="F1417" i="25" s="1"/>
  <c r="E1416" i="25"/>
  <c r="F1416" i="25" s="1"/>
  <c r="E1415" i="25"/>
  <c r="F1415" i="25" s="1"/>
  <c r="E1414" i="25"/>
  <c r="F1414" i="25" s="1"/>
  <c r="E1413" i="25"/>
  <c r="F1413" i="25" s="1"/>
  <c r="E1412" i="25"/>
  <c r="F1412" i="25" s="1"/>
  <c r="E1411" i="25"/>
  <c r="F1411" i="25" s="1"/>
  <c r="E1410" i="25"/>
  <c r="F1410" i="25" s="1"/>
  <c r="E1409" i="25"/>
  <c r="F1409" i="25" s="1"/>
  <c r="E1408" i="25"/>
  <c r="F1408" i="25" s="1"/>
  <c r="E1407" i="25"/>
  <c r="F1407" i="25" s="1"/>
  <c r="E1406" i="25"/>
  <c r="F1406" i="25" s="1"/>
  <c r="E1405" i="25"/>
  <c r="F1405" i="25" s="1"/>
  <c r="E1404" i="25"/>
  <c r="F1404" i="25" s="1"/>
  <c r="E1403" i="25"/>
  <c r="F1403" i="25" s="1"/>
  <c r="E1402" i="25"/>
  <c r="F1402" i="25" s="1"/>
  <c r="E1401" i="25"/>
  <c r="F1401" i="25" s="1"/>
  <c r="E1400" i="25"/>
  <c r="F1400" i="25" s="1"/>
  <c r="E1399" i="25"/>
  <c r="F1399" i="25" s="1"/>
  <c r="E1398" i="25"/>
  <c r="F1398" i="25" s="1"/>
  <c r="E1397" i="25"/>
  <c r="F1397" i="25" s="1"/>
  <c r="E1396" i="25"/>
  <c r="F1396" i="25" s="1"/>
  <c r="E1395" i="25"/>
  <c r="F1395" i="25" s="1"/>
  <c r="E1394" i="25"/>
  <c r="F1394" i="25" s="1"/>
  <c r="E1393" i="25"/>
  <c r="F1393" i="25" s="1"/>
  <c r="E1392" i="25"/>
  <c r="F1392" i="25" s="1"/>
  <c r="E1391" i="25"/>
  <c r="F1391" i="25" s="1"/>
  <c r="E1390" i="25"/>
  <c r="F1390" i="25" s="1"/>
  <c r="E1389" i="25"/>
  <c r="F1389" i="25" s="1"/>
  <c r="E1388" i="25"/>
  <c r="F1388" i="25" s="1"/>
  <c r="E1387" i="25"/>
  <c r="F1387" i="25" s="1"/>
  <c r="E1386" i="25"/>
  <c r="F1386" i="25" s="1"/>
  <c r="E1385" i="25"/>
  <c r="F1385" i="25" s="1"/>
  <c r="E1384" i="25"/>
  <c r="F1384" i="25" s="1"/>
  <c r="E1383" i="25"/>
  <c r="F1383" i="25" s="1"/>
  <c r="E1382" i="25"/>
  <c r="F1382" i="25" s="1"/>
  <c r="E1381" i="25"/>
  <c r="F1381" i="25" s="1"/>
  <c r="E1380" i="25"/>
  <c r="F1380" i="25" s="1"/>
  <c r="E1379" i="25"/>
  <c r="F1379" i="25" s="1"/>
  <c r="E1378" i="25"/>
  <c r="F1378" i="25" s="1"/>
  <c r="E1377" i="25"/>
  <c r="F1377" i="25" s="1"/>
  <c r="E1376" i="25"/>
  <c r="F1376" i="25" s="1"/>
  <c r="E1375" i="25"/>
  <c r="F1375" i="25" s="1"/>
  <c r="E1374" i="25"/>
  <c r="F1374" i="25" s="1"/>
  <c r="E1373" i="25"/>
  <c r="F1373" i="25" s="1"/>
  <c r="E1372" i="25"/>
  <c r="F1372" i="25" s="1"/>
  <c r="E1371" i="25"/>
  <c r="F1371" i="25" s="1"/>
  <c r="E1370" i="25"/>
  <c r="F1370" i="25" s="1"/>
  <c r="E1369" i="25"/>
  <c r="F1369" i="25" s="1"/>
  <c r="E1368" i="25"/>
  <c r="F1368" i="25" s="1"/>
  <c r="E1367" i="25"/>
  <c r="F1367" i="25" s="1"/>
  <c r="E1366" i="25"/>
  <c r="F1366" i="25" s="1"/>
  <c r="E1365" i="25"/>
  <c r="F1365" i="25" s="1"/>
  <c r="E1364" i="25"/>
  <c r="F1364" i="25" s="1"/>
  <c r="E1363" i="25"/>
  <c r="F1363" i="25" s="1"/>
  <c r="E1362" i="25"/>
  <c r="F1362" i="25" s="1"/>
  <c r="E1361" i="25"/>
  <c r="F1361" i="25" s="1"/>
  <c r="E1360" i="25"/>
  <c r="F1360" i="25" s="1"/>
  <c r="E1359" i="25"/>
  <c r="F1359" i="25" s="1"/>
  <c r="E1358" i="25"/>
  <c r="F1358" i="25" s="1"/>
  <c r="E1357" i="25"/>
  <c r="F1357" i="25" s="1"/>
  <c r="E1356" i="25"/>
  <c r="F1356" i="25" s="1"/>
  <c r="E1355" i="25"/>
  <c r="F1355" i="25" s="1"/>
  <c r="E1354" i="25"/>
  <c r="F1354" i="25" s="1"/>
  <c r="E1353" i="25"/>
  <c r="F1353" i="25" s="1"/>
  <c r="E1352" i="25"/>
  <c r="F1352" i="25" s="1"/>
  <c r="E1351" i="25"/>
  <c r="F1351" i="25" s="1"/>
  <c r="E1350" i="25"/>
  <c r="F1350" i="25" s="1"/>
  <c r="E1349" i="25"/>
  <c r="F1349" i="25" s="1"/>
  <c r="E1348" i="25"/>
  <c r="F1348" i="25" s="1"/>
  <c r="E1347" i="25"/>
  <c r="F1347" i="25" s="1"/>
  <c r="E1346" i="25"/>
  <c r="F1346" i="25" s="1"/>
  <c r="E1345" i="25"/>
  <c r="F1345" i="25" s="1"/>
  <c r="E1344" i="25"/>
  <c r="F1344" i="25" s="1"/>
  <c r="E1343" i="25"/>
  <c r="F1343" i="25" s="1"/>
  <c r="E1342" i="25"/>
  <c r="F1342" i="25" s="1"/>
  <c r="E1341" i="25"/>
  <c r="F1341" i="25" s="1"/>
  <c r="E1340" i="25"/>
  <c r="F1340" i="25" s="1"/>
  <c r="E1339" i="25"/>
  <c r="F1339" i="25" s="1"/>
  <c r="E1338" i="25"/>
  <c r="F1338" i="25" s="1"/>
  <c r="E1337" i="25"/>
  <c r="F1337" i="25" s="1"/>
  <c r="E1336" i="25"/>
  <c r="F1336" i="25" s="1"/>
  <c r="E1335" i="25"/>
  <c r="F1335" i="25" s="1"/>
  <c r="E1334" i="25"/>
  <c r="F1334" i="25" s="1"/>
  <c r="E1333" i="25"/>
  <c r="F1333" i="25" s="1"/>
  <c r="E1332" i="25"/>
  <c r="F1332" i="25" s="1"/>
  <c r="E1331" i="25"/>
  <c r="F1331" i="25" s="1"/>
  <c r="E1330" i="25"/>
  <c r="F1330" i="25" s="1"/>
  <c r="E1329" i="25"/>
  <c r="F1329" i="25" s="1"/>
  <c r="E1328" i="25"/>
  <c r="F1328" i="25" s="1"/>
  <c r="E1327" i="25"/>
  <c r="F1327" i="25" s="1"/>
  <c r="E1326" i="25"/>
  <c r="F1326" i="25" s="1"/>
  <c r="E1325" i="25"/>
  <c r="F1325" i="25" s="1"/>
  <c r="E1324" i="25"/>
  <c r="F1324" i="25" s="1"/>
  <c r="E1323" i="25"/>
  <c r="F1323" i="25" s="1"/>
  <c r="E1322" i="25"/>
  <c r="F1322" i="25" s="1"/>
  <c r="E1321" i="25"/>
  <c r="F1321" i="25" s="1"/>
  <c r="E1320" i="25"/>
  <c r="F1320" i="25" s="1"/>
  <c r="E1319" i="25"/>
  <c r="F1319" i="25" s="1"/>
  <c r="E1318" i="25"/>
  <c r="F1318" i="25" s="1"/>
  <c r="E1317" i="25"/>
  <c r="F1317" i="25" s="1"/>
  <c r="E1316" i="25"/>
  <c r="F1316" i="25" s="1"/>
  <c r="E1315" i="25"/>
  <c r="F1315" i="25" s="1"/>
  <c r="E1314" i="25"/>
  <c r="F1314" i="25" s="1"/>
  <c r="E1313" i="25"/>
  <c r="F1313" i="25" s="1"/>
  <c r="E1312" i="25"/>
  <c r="F1312" i="25" s="1"/>
  <c r="E1311" i="25"/>
  <c r="F1311" i="25" s="1"/>
  <c r="E1310" i="25"/>
  <c r="F1310" i="25" s="1"/>
  <c r="E1309" i="25"/>
  <c r="F1309" i="25" s="1"/>
  <c r="E1308" i="25"/>
  <c r="F1308" i="25" s="1"/>
  <c r="E1307" i="25"/>
  <c r="F1307" i="25" s="1"/>
  <c r="E1306" i="25"/>
  <c r="F1306" i="25" s="1"/>
  <c r="E1305" i="25"/>
  <c r="F1305" i="25" s="1"/>
  <c r="E1304" i="25"/>
  <c r="F1304" i="25" s="1"/>
  <c r="E1303" i="25"/>
  <c r="F1303" i="25" s="1"/>
  <c r="E1302" i="25"/>
  <c r="F1302" i="25" s="1"/>
  <c r="E1301" i="25"/>
  <c r="F1301" i="25" s="1"/>
  <c r="E1300" i="25"/>
  <c r="F1300" i="25" s="1"/>
  <c r="E1299" i="25"/>
  <c r="F1299" i="25" s="1"/>
  <c r="E1298" i="25"/>
  <c r="F1298" i="25" s="1"/>
  <c r="E1297" i="25"/>
  <c r="F1297" i="25" s="1"/>
  <c r="E1296" i="25"/>
  <c r="F1296" i="25" s="1"/>
  <c r="E1295" i="25"/>
  <c r="F1295" i="25" s="1"/>
  <c r="E1294" i="25"/>
  <c r="F1294" i="25" s="1"/>
  <c r="E1293" i="25"/>
  <c r="F1293" i="25" s="1"/>
  <c r="E1292" i="25"/>
  <c r="F1292" i="25" s="1"/>
  <c r="E1291" i="25"/>
  <c r="F1291" i="25" s="1"/>
  <c r="E1290" i="25"/>
  <c r="F1290" i="25" s="1"/>
  <c r="E1289" i="25"/>
  <c r="F1289" i="25" s="1"/>
  <c r="E1288" i="25"/>
  <c r="F1288" i="25" s="1"/>
  <c r="E1287" i="25"/>
  <c r="F1287" i="25" s="1"/>
  <c r="E1286" i="25"/>
  <c r="F1286" i="25" s="1"/>
  <c r="E1285" i="25"/>
  <c r="F1285" i="25" s="1"/>
  <c r="E1284" i="25"/>
  <c r="F1284" i="25" s="1"/>
  <c r="E1283" i="25"/>
  <c r="F1283" i="25" s="1"/>
  <c r="E1282" i="25"/>
  <c r="F1282" i="25" s="1"/>
  <c r="E1281" i="25"/>
  <c r="F1281" i="25" s="1"/>
  <c r="E1280" i="25"/>
  <c r="F1280" i="25" s="1"/>
  <c r="E1279" i="25"/>
  <c r="F1279" i="25" s="1"/>
  <c r="E1278" i="25"/>
  <c r="F1278" i="25" s="1"/>
  <c r="E1277" i="25"/>
  <c r="F1277" i="25" s="1"/>
  <c r="E1276" i="25"/>
  <c r="F1276" i="25" s="1"/>
  <c r="E1275" i="25"/>
  <c r="F1275" i="25" s="1"/>
  <c r="E1274" i="25"/>
  <c r="F1274" i="25" s="1"/>
  <c r="E1273" i="25"/>
  <c r="F1273" i="25" s="1"/>
  <c r="E1272" i="25"/>
  <c r="F1272" i="25" s="1"/>
  <c r="E1271" i="25"/>
  <c r="F1271" i="25" s="1"/>
  <c r="E1270" i="25"/>
  <c r="F1270" i="25" s="1"/>
  <c r="E1269" i="25"/>
  <c r="F1269" i="25" s="1"/>
  <c r="E1268" i="25"/>
  <c r="F1268" i="25" s="1"/>
  <c r="E1267" i="25"/>
  <c r="F1267" i="25" s="1"/>
  <c r="E1266" i="25"/>
  <c r="F1266" i="25" s="1"/>
  <c r="E1265" i="25"/>
  <c r="F1265" i="25" s="1"/>
  <c r="E1264" i="25"/>
  <c r="F1264" i="25" s="1"/>
  <c r="E1263" i="25"/>
  <c r="F1263" i="25" s="1"/>
  <c r="E1262" i="25"/>
  <c r="F1262" i="25" s="1"/>
  <c r="E1261" i="25"/>
  <c r="F1261" i="25" s="1"/>
  <c r="E1260" i="25"/>
  <c r="F1260" i="25" s="1"/>
  <c r="E1259" i="25"/>
  <c r="F1259" i="25" s="1"/>
  <c r="E1258" i="25"/>
  <c r="F1258" i="25" s="1"/>
  <c r="E1257" i="25"/>
  <c r="F1257" i="25" s="1"/>
  <c r="E1256" i="25"/>
  <c r="F1256" i="25" s="1"/>
  <c r="E1255" i="25"/>
  <c r="F1255" i="25" s="1"/>
  <c r="E1254" i="25"/>
  <c r="F1254" i="25" s="1"/>
  <c r="E1253" i="25"/>
  <c r="F1253" i="25" s="1"/>
  <c r="E1252" i="25"/>
  <c r="F1252" i="25" s="1"/>
  <c r="E1251" i="25"/>
  <c r="F1251" i="25" s="1"/>
  <c r="E1250" i="25"/>
  <c r="F1250" i="25" s="1"/>
  <c r="E1249" i="25"/>
  <c r="F1249" i="25" s="1"/>
  <c r="E1248" i="25"/>
  <c r="F1248" i="25" s="1"/>
  <c r="E1247" i="25"/>
  <c r="F1247" i="25" s="1"/>
  <c r="E1246" i="25"/>
  <c r="F1246" i="25" s="1"/>
  <c r="E1245" i="25"/>
  <c r="F1245" i="25" s="1"/>
  <c r="E1244" i="25"/>
  <c r="F1244" i="25" s="1"/>
  <c r="E1243" i="25"/>
  <c r="F1243" i="25" s="1"/>
  <c r="E1242" i="25"/>
  <c r="F1242" i="25" s="1"/>
  <c r="E1241" i="25"/>
  <c r="F1241" i="25" s="1"/>
  <c r="E1240" i="25"/>
  <c r="F1240" i="25" s="1"/>
  <c r="E1239" i="25"/>
  <c r="F1239" i="25" s="1"/>
  <c r="E1238" i="25"/>
  <c r="F1238" i="25" s="1"/>
  <c r="E1237" i="25"/>
  <c r="F1237" i="25" s="1"/>
  <c r="E1236" i="25"/>
  <c r="F1236" i="25" s="1"/>
  <c r="E1235" i="25"/>
  <c r="F1235" i="25" s="1"/>
  <c r="E1234" i="25"/>
  <c r="F1234" i="25" s="1"/>
  <c r="E1233" i="25"/>
  <c r="F1233" i="25" s="1"/>
  <c r="E1232" i="25"/>
  <c r="F1232" i="25" s="1"/>
  <c r="E1231" i="25"/>
  <c r="F1231" i="25" s="1"/>
  <c r="E1230" i="25"/>
  <c r="F1230" i="25" s="1"/>
  <c r="E1229" i="25"/>
  <c r="F1229" i="25" s="1"/>
  <c r="E1228" i="25"/>
  <c r="F1228" i="25" s="1"/>
  <c r="E1227" i="25"/>
  <c r="F1227" i="25" s="1"/>
  <c r="E1226" i="25"/>
  <c r="F1226" i="25" s="1"/>
  <c r="E1225" i="25"/>
  <c r="F1225" i="25" s="1"/>
  <c r="E1224" i="25"/>
  <c r="F1224" i="25" s="1"/>
  <c r="E1223" i="25"/>
  <c r="F1223" i="25" s="1"/>
  <c r="E1222" i="25"/>
  <c r="F1222" i="25" s="1"/>
  <c r="E1221" i="25"/>
  <c r="F1221" i="25" s="1"/>
  <c r="E1220" i="25"/>
  <c r="F1220" i="25" s="1"/>
  <c r="E1219" i="25"/>
  <c r="F1219" i="25" s="1"/>
  <c r="E1218" i="25"/>
  <c r="F1218" i="25" s="1"/>
  <c r="E1217" i="25"/>
  <c r="F1217" i="25" s="1"/>
  <c r="E1216" i="25"/>
  <c r="F1216" i="25" s="1"/>
  <c r="E1215" i="25"/>
  <c r="F1215" i="25" s="1"/>
  <c r="E1214" i="25"/>
  <c r="F1214" i="25" s="1"/>
  <c r="E1213" i="25"/>
  <c r="F1213" i="25" s="1"/>
  <c r="E1212" i="25"/>
  <c r="F1212" i="25" s="1"/>
  <c r="E1211" i="25"/>
  <c r="F1211" i="25" s="1"/>
  <c r="E1210" i="25"/>
  <c r="F1210" i="25" s="1"/>
  <c r="E1209" i="25"/>
  <c r="F1209" i="25" s="1"/>
  <c r="E1208" i="25"/>
  <c r="F1208" i="25" s="1"/>
  <c r="E1207" i="25"/>
  <c r="F1207" i="25" s="1"/>
  <c r="E1206" i="25"/>
  <c r="F1206" i="25" s="1"/>
  <c r="E1205" i="25"/>
  <c r="F1205" i="25" s="1"/>
  <c r="E1204" i="25"/>
  <c r="F1204" i="25" s="1"/>
  <c r="E1203" i="25"/>
  <c r="F1203" i="25" s="1"/>
  <c r="E1202" i="25"/>
  <c r="F1202" i="25" s="1"/>
  <c r="E1201" i="25"/>
  <c r="F1201" i="25" s="1"/>
  <c r="E1200" i="25"/>
  <c r="F1200" i="25" s="1"/>
  <c r="E1199" i="25"/>
  <c r="F1199" i="25" s="1"/>
  <c r="E1198" i="25"/>
  <c r="F1198" i="25" s="1"/>
  <c r="E1197" i="25"/>
  <c r="F1197" i="25" s="1"/>
  <c r="E1196" i="25"/>
  <c r="F1196" i="25" s="1"/>
  <c r="E1195" i="25"/>
  <c r="F1195" i="25" s="1"/>
  <c r="E1194" i="25"/>
  <c r="F1194" i="25" s="1"/>
  <c r="E1193" i="25"/>
  <c r="F1193" i="25" s="1"/>
  <c r="E1192" i="25"/>
  <c r="F1192" i="25" s="1"/>
  <c r="E1191" i="25"/>
  <c r="F1191" i="25" s="1"/>
  <c r="E1190" i="25"/>
  <c r="F1190" i="25" s="1"/>
  <c r="E1189" i="25"/>
  <c r="F1189" i="25" s="1"/>
  <c r="E1188" i="25"/>
  <c r="F1188" i="25" s="1"/>
  <c r="E1187" i="25"/>
  <c r="F1187" i="25" s="1"/>
  <c r="E1186" i="25"/>
  <c r="F1186" i="25" s="1"/>
  <c r="E1185" i="25"/>
  <c r="F1185" i="25" s="1"/>
  <c r="E1184" i="25"/>
  <c r="F1184" i="25" s="1"/>
  <c r="E1183" i="25"/>
  <c r="F1183" i="25" s="1"/>
  <c r="E1182" i="25"/>
  <c r="F1182" i="25" s="1"/>
  <c r="E1181" i="25"/>
  <c r="F1181" i="25" s="1"/>
  <c r="E1180" i="25"/>
  <c r="F1180" i="25" s="1"/>
  <c r="E1179" i="25"/>
  <c r="F1179" i="25" s="1"/>
  <c r="E1178" i="25"/>
  <c r="F1178" i="25" s="1"/>
  <c r="E1177" i="25"/>
  <c r="F1177" i="25" s="1"/>
  <c r="E1176" i="25"/>
  <c r="F1176" i="25" s="1"/>
  <c r="E1175" i="25"/>
  <c r="F1175" i="25" s="1"/>
  <c r="E1174" i="25"/>
  <c r="F1174" i="25" s="1"/>
  <c r="E1173" i="25"/>
  <c r="F1173" i="25" s="1"/>
  <c r="E1172" i="25"/>
  <c r="F1172" i="25" s="1"/>
  <c r="E1171" i="25"/>
  <c r="F1171" i="25" s="1"/>
  <c r="E1170" i="25"/>
  <c r="F1170" i="25" s="1"/>
  <c r="E1169" i="25"/>
  <c r="F1169" i="25" s="1"/>
  <c r="E1168" i="25"/>
  <c r="F1168" i="25" s="1"/>
  <c r="E1167" i="25"/>
  <c r="F1167" i="25" s="1"/>
  <c r="E1166" i="25"/>
  <c r="F1166" i="25" s="1"/>
  <c r="E1165" i="25"/>
  <c r="F1165" i="25" s="1"/>
  <c r="E1164" i="25"/>
  <c r="F1164" i="25" s="1"/>
  <c r="E1163" i="25"/>
  <c r="F1163" i="25" s="1"/>
  <c r="E1162" i="25"/>
  <c r="F1162" i="25" s="1"/>
  <c r="E1161" i="25"/>
  <c r="F1161" i="25" s="1"/>
  <c r="E1160" i="25"/>
  <c r="F1160" i="25" s="1"/>
  <c r="E1159" i="25"/>
  <c r="F1159" i="25" s="1"/>
  <c r="E1158" i="25"/>
  <c r="F1158" i="25" s="1"/>
  <c r="E1157" i="25"/>
  <c r="F1157" i="25" s="1"/>
  <c r="E1156" i="25"/>
  <c r="F1156" i="25" s="1"/>
  <c r="E1155" i="25"/>
  <c r="F1155" i="25" s="1"/>
  <c r="E1154" i="25"/>
  <c r="F1154" i="25" s="1"/>
  <c r="E1153" i="25"/>
  <c r="F1153" i="25" s="1"/>
  <c r="E1152" i="25"/>
  <c r="F1152" i="25" s="1"/>
  <c r="E1151" i="25"/>
  <c r="F1151" i="25" s="1"/>
  <c r="E1150" i="25"/>
  <c r="F1150" i="25" s="1"/>
  <c r="E1149" i="25"/>
  <c r="F1149" i="25" s="1"/>
  <c r="E1148" i="25"/>
  <c r="F1148" i="25" s="1"/>
  <c r="E1147" i="25"/>
  <c r="F1147" i="25" s="1"/>
  <c r="E1146" i="25"/>
  <c r="F1146" i="25" s="1"/>
  <c r="E1145" i="25"/>
  <c r="F1145" i="25" s="1"/>
  <c r="E1144" i="25"/>
  <c r="F1144" i="25" s="1"/>
  <c r="E1143" i="25"/>
  <c r="F1143" i="25" s="1"/>
  <c r="E1142" i="25"/>
  <c r="F1142" i="25" s="1"/>
  <c r="E1141" i="25"/>
  <c r="F1141" i="25" s="1"/>
  <c r="E1140" i="25"/>
  <c r="F1140" i="25" s="1"/>
  <c r="E1139" i="25"/>
  <c r="F1139" i="25" s="1"/>
  <c r="E1138" i="25"/>
  <c r="F1138" i="25" s="1"/>
  <c r="E1137" i="25"/>
  <c r="F1137" i="25" s="1"/>
  <c r="E1136" i="25"/>
  <c r="F1136" i="25" s="1"/>
  <c r="E1135" i="25"/>
  <c r="F1135" i="25" s="1"/>
  <c r="E1134" i="25"/>
  <c r="F1134" i="25" s="1"/>
  <c r="E1133" i="25"/>
  <c r="F1133" i="25" s="1"/>
  <c r="E1132" i="25"/>
  <c r="F1132" i="25" s="1"/>
  <c r="E1131" i="25"/>
  <c r="F1131" i="25" s="1"/>
  <c r="E1130" i="25"/>
  <c r="F1130" i="25" s="1"/>
  <c r="E1129" i="25"/>
  <c r="F1129" i="25" s="1"/>
  <c r="E1128" i="25"/>
  <c r="F1128" i="25" s="1"/>
  <c r="E1127" i="25"/>
  <c r="F1127" i="25" s="1"/>
  <c r="E1126" i="25"/>
  <c r="F1126" i="25" s="1"/>
  <c r="E1125" i="25"/>
  <c r="F1125" i="25" s="1"/>
  <c r="E1124" i="25"/>
  <c r="F1124" i="25" s="1"/>
  <c r="E1123" i="25"/>
  <c r="F1123" i="25" s="1"/>
  <c r="E1122" i="25"/>
  <c r="F1122" i="25" s="1"/>
  <c r="E1121" i="25"/>
  <c r="F1121" i="25" s="1"/>
  <c r="E1120" i="25"/>
  <c r="F1120" i="25" s="1"/>
  <c r="E1119" i="25"/>
  <c r="F1119" i="25" s="1"/>
  <c r="E1118" i="25"/>
  <c r="F1118" i="25" s="1"/>
  <c r="E1117" i="25"/>
  <c r="F1117" i="25" s="1"/>
  <c r="E1116" i="25"/>
  <c r="F1116" i="25" s="1"/>
  <c r="E1115" i="25"/>
  <c r="F1115" i="25" s="1"/>
  <c r="E1114" i="25"/>
  <c r="F1114" i="25" s="1"/>
  <c r="E1113" i="25"/>
  <c r="F1113" i="25" s="1"/>
  <c r="E1112" i="25"/>
  <c r="F1112" i="25" s="1"/>
  <c r="E1111" i="25"/>
  <c r="F1111" i="25" s="1"/>
  <c r="E1110" i="25"/>
  <c r="F1110" i="25" s="1"/>
  <c r="E1109" i="25"/>
  <c r="F1109" i="25" s="1"/>
  <c r="E1108" i="25"/>
  <c r="F1108" i="25" s="1"/>
  <c r="E1107" i="25"/>
  <c r="F1107" i="25" s="1"/>
  <c r="E1106" i="25"/>
  <c r="F1106" i="25" s="1"/>
  <c r="E1105" i="25"/>
  <c r="F1105" i="25" s="1"/>
  <c r="E1104" i="25"/>
  <c r="F1104" i="25" s="1"/>
  <c r="E1103" i="25"/>
  <c r="F1103" i="25" s="1"/>
  <c r="E1102" i="25"/>
  <c r="F1102" i="25" s="1"/>
  <c r="E1101" i="25"/>
  <c r="F1101" i="25" s="1"/>
  <c r="E1100" i="25"/>
  <c r="F1100" i="25" s="1"/>
  <c r="E1099" i="25"/>
  <c r="F1099" i="25" s="1"/>
  <c r="E1098" i="25"/>
  <c r="F1098" i="25" s="1"/>
  <c r="E1097" i="25"/>
  <c r="F1097" i="25" s="1"/>
  <c r="E1096" i="25"/>
  <c r="F1096" i="25" s="1"/>
  <c r="E1095" i="25"/>
  <c r="F1095" i="25" s="1"/>
  <c r="E1094" i="25"/>
  <c r="F1094" i="25" s="1"/>
  <c r="E1093" i="25"/>
  <c r="F1093" i="25" s="1"/>
  <c r="E1092" i="25"/>
  <c r="F1092" i="25" s="1"/>
  <c r="E1091" i="25"/>
  <c r="F1091" i="25" s="1"/>
  <c r="E1090" i="25"/>
  <c r="F1090" i="25" s="1"/>
  <c r="E1089" i="25"/>
  <c r="F1089" i="25" s="1"/>
  <c r="E1088" i="25"/>
  <c r="F1088" i="25" s="1"/>
  <c r="E1087" i="25"/>
  <c r="F1087" i="25" s="1"/>
  <c r="E1086" i="25"/>
  <c r="F1086" i="25" s="1"/>
  <c r="E1085" i="25"/>
  <c r="F1085" i="25" s="1"/>
  <c r="E1084" i="25"/>
  <c r="F1084" i="25" s="1"/>
  <c r="E1083" i="25"/>
  <c r="F1083" i="25" s="1"/>
  <c r="E1082" i="25"/>
  <c r="F1082" i="25" s="1"/>
  <c r="E1081" i="25"/>
  <c r="F1081" i="25" s="1"/>
  <c r="E1080" i="25"/>
  <c r="F1080" i="25" s="1"/>
  <c r="E1079" i="25"/>
  <c r="F1079" i="25" s="1"/>
  <c r="E1078" i="25"/>
  <c r="F1078" i="25" s="1"/>
  <c r="E1077" i="25"/>
  <c r="F1077" i="25" s="1"/>
  <c r="E1076" i="25"/>
  <c r="F1076" i="25" s="1"/>
  <c r="E1075" i="25"/>
  <c r="F1075" i="25" s="1"/>
  <c r="E1074" i="25"/>
  <c r="F1074" i="25" s="1"/>
  <c r="E1073" i="25"/>
  <c r="F1073" i="25" s="1"/>
  <c r="E1072" i="25"/>
  <c r="F1072" i="25" s="1"/>
  <c r="E1071" i="25"/>
  <c r="F1071" i="25" s="1"/>
  <c r="E1070" i="25"/>
  <c r="F1070" i="25" s="1"/>
  <c r="E1069" i="25"/>
  <c r="F1069" i="25" s="1"/>
  <c r="E1068" i="25"/>
  <c r="F1068" i="25" s="1"/>
  <c r="E1067" i="25"/>
  <c r="F1067" i="25" s="1"/>
  <c r="E1066" i="25"/>
  <c r="F1066" i="25" s="1"/>
  <c r="E1065" i="25"/>
  <c r="F1065" i="25" s="1"/>
  <c r="E1064" i="25"/>
  <c r="F1064" i="25" s="1"/>
  <c r="E1063" i="25"/>
  <c r="F1063" i="25" s="1"/>
  <c r="E1062" i="25"/>
  <c r="F1062" i="25" s="1"/>
  <c r="E1061" i="25"/>
  <c r="F1061" i="25" s="1"/>
  <c r="E1060" i="25"/>
  <c r="F1060" i="25" s="1"/>
  <c r="E1059" i="25"/>
  <c r="F1059" i="25" s="1"/>
  <c r="E1058" i="25"/>
  <c r="F1058" i="25" s="1"/>
  <c r="E1057" i="25"/>
  <c r="F1057" i="25" s="1"/>
  <c r="E1056" i="25"/>
  <c r="F1056" i="25" s="1"/>
  <c r="E1055" i="25"/>
  <c r="F1055" i="25" s="1"/>
  <c r="E1054" i="25"/>
  <c r="F1054" i="25" s="1"/>
  <c r="E1053" i="25"/>
  <c r="F1053" i="25" s="1"/>
  <c r="E1052" i="25"/>
  <c r="F1052" i="25" s="1"/>
  <c r="E1051" i="25"/>
  <c r="F1051" i="25" s="1"/>
  <c r="E1050" i="25"/>
  <c r="F1050" i="25" s="1"/>
  <c r="E1049" i="25"/>
  <c r="F1049" i="25" s="1"/>
  <c r="E1048" i="25"/>
  <c r="F1048" i="25" s="1"/>
  <c r="E1047" i="25"/>
  <c r="F1047" i="25" s="1"/>
  <c r="E1046" i="25"/>
  <c r="F1046" i="25" s="1"/>
  <c r="E1045" i="25"/>
  <c r="F1045" i="25" s="1"/>
  <c r="E1044" i="25"/>
  <c r="F1044" i="25" s="1"/>
  <c r="E1043" i="25"/>
  <c r="F1043" i="25" s="1"/>
  <c r="E1042" i="25"/>
  <c r="F1042" i="25" s="1"/>
  <c r="E1041" i="25"/>
  <c r="F1041" i="25" s="1"/>
  <c r="E1040" i="25"/>
  <c r="F1040" i="25" s="1"/>
  <c r="E1039" i="25"/>
  <c r="F1039" i="25" s="1"/>
  <c r="E1038" i="25"/>
  <c r="F1038" i="25" s="1"/>
  <c r="E1037" i="25"/>
  <c r="F1037" i="25" s="1"/>
  <c r="E1036" i="25"/>
  <c r="F1036" i="25" s="1"/>
  <c r="E1035" i="25"/>
  <c r="F1035" i="25" s="1"/>
  <c r="E1034" i="25"/>
  <c r="F1034" i="25" s="1"/>
  <c r="E1033" i="25"/>
  <c r="F1033" i="25" s="1"/>
  <c r="E1032" i="25"/>
  <c r="F1032" i="25" s="1"/>
  <c r="E1031" i="25"/>
  <c r="F1031" i="25" s="1"/>
  <c r="E1030" i="25"/>
  <c r="F1030" i="25" s="1"/>
  <c r="E1029" i="25"/>
  <c r="F1029" i="25" s="1"/>
  <c r="E1028" i="25"/>
  <c r="F1028" i="25" s="1"/>
  <c r="E1027" i="25"/>
  <c r="F1027" i="25" s="1"/>
  <c r="E1026" i="25"/>
  <c r="F1026" i="25" s="1"/>
  <c r="E1025" i="25"/>
  <c r="F1025" i="25" s="1"/>
  <c r="E1024" i="25"/>
  <c r="F1024" i="25" s="1"/>
  <c r="E1023" i="25"/>
  <c r="F1023" i="25" s="1"/>
  <c r="E1022" i="25"/>
  <c r="F1022" i="25" s="1"/>
  <c r="E1021" i="25"/>
  <c r="F1021" i="25" s="1"/>
  <c r="E1020" i="25"/>
  <c r="F1020" i="25" s="1"/>
  <c r="E1019" i="25"/>
  <c r="F1019" i="25" s="1"/>
  <c r="E1018" i="25"/>
  <c r="F1018" i="25" s="1"/>
  <c r="E1017" i="25"/>
  <c r="F1017" i="25" s="1"/>
  <c r="E1016" i="25"/>
  <c r="F1016" i="25" s="1"/>
  <c r="E1015" i="25"/>
  <c r="F1015" i="25" s="1"/>
  <c r="E1014" i="25"/>
  <c r="F1014" i="25" s="1"/>
  <c r="E1013" i="25"/>
  <c r="F1013" i="25" s="1"/>
  <c r="E1012" i="25"/>
  <c r="F1012" i="25" s="1"/>
  <c r="E1011" i="25"/>
  <c r="F1011" i="25" s="1"/>
  <c r="E1010" i="25"/>
  <c r="F1010" i="25" s="1"/>
  <c r="E1009" i="25"/>
  <c r="F1009" i="25" s="1"/>
  <c r="E1008" i="25"/>
  <c r="F1008" i="25" s="1"/>
  <c r="E1007" i="25"/>
  <c r="F1007" i="25" s="1"/>
  <c r="E1006" i="25"/>
  <c r="F1006" i="25" s="1"/>
  <c r="E1005" i="25"/>
  <c r="F1005" i="25" s="1"/>
  <c r="E1004" i="25"/>
  <c r="F1004" i="25" s="1"/>
  <c r="E1003" i="25"/>
  <c r="F1003" i="25" s="1"/>
  <c r="E1002" i="25"/>
  <c r="F1002" i="25" s="1"/>
  <c r="E1001" i="25"/>
  <c r="F1001" i="25" s="1"/>
  <c r="E1000" i="25"/>
  <c r="F1000" i="25" s="1"/>
  <c r="E999" i="25"/>
  <c r="F999" i="25" s="1"/>
  <c r="E998" i="25"/>
  <c r="F998" i="25" s="1"/>
  <c r="E997" i="25"/>
  <c r="F997" i="25" s="1"/>
  <c r="E996" i="25"/>
  <c r="F996" i="25" s="1"/>
  <c r="E995" i="25"/>
  <c r="F995" i="25" s="1"/>
  <c r="E994" i="25"/>
  <c r="F994" i="25" s="1"/>
  <c r="E993" i="25"/>
  <c r="F993" i="25" s="1"/>
  <c r="E992" i="25"/>
  <c r="F992" i="25" s="1"/>
  <c r="E991" i="25"/>
  <c r="F991" i="25" s="1"/>
  <c r="E990" i="25"/>
  <c r="F990" i="25" s="1"/>
  <c r="E989" i="25"/>
  <c r="F989" i="25" s="1"/>
  <c r="E988" i="25"/>
  <c r="F988" i="25" s="1"/>
  <c r="E987" i="25"/>
  <c r="F987" i="25" s="1"/>
  <c r="E986" i="25"/>
  <c r="F986" i="25" s="1"/>
  <c r="E985" i="25"/>
  <c r="F985" i="25" s="1"/>
  <c r="E984" i="25"/>
  <c r="F984" i="25" s="1"/>
  <c r="E983" i="25"/>
  <c r="F983" i="25" s="1"/>
  <c r="E982" i="25"/>
  <c r="F982" i="25" s="1"/>
  <c r="E981" i="25"/>
  <c r="F981" i="25" s="1"/>
  <c r="E980" i="25"/>
  <c r="F980" i="25" s="1"/>
  <c r="E979" i="25"/>
  <c r="F979" i="25" s="1"/>
  <c r="E978" i="25"/>
  <c r="F978" i="25" s="1"/>
  <c r="E977" i="25"/>
  <c r="F977" i="25" s="1"/>
  <c r="E976" i="25"/>
  <c r="F976" i="25" s="1"/>
  <c r="E975" i="25"/>
  <c r="F975" i="25" s="1"/>
  <c r="E974" i="25"/>
  <c r="F974" i="25" s="1"/>
  <c r="E973" i="25"/>
  <c r="F973" i="25" s="1"/>
  <c r="E972" i="25"/>
  <c r="F972" i="25" s="1"/>
  <c r="E971" i="25"/>
  <c r="F971" i="25" s="1"/>
  <c r="E970" i="25"/>
  <c r="F970" i="25" s="1"/>
  <c r="E969" i="25"/>
  <c r="F969" i="25" s="1"/>
  <c r="E968" i="25"/>
  <c r="F968" i="25" s="1"/>
  <c r="E967" i="25"/>
  <c r="F967" i="25" s="1"/>
  <c r="E966" i="25"/>
  <c r="F966" i="25" s="1"/>
  <c r="E965" i="25"/>
  <c r="F965" i="25" s="1"/>
  <c r="E964" i="25"/>
  <c r="F964" i="25" s="1"/>
  <c r="E963" i="25"/>
  <c r="F963" i="25" s="1"/>
  <c r="E962" i="25"/>
  <c r="F962" i="25" s="1"/>
  <c r="E961" i="25"/>
  <c r="F961" i="25" s="1"/>
  <c r="E960" i="25"/>
  <c r="F960" i="25" s="1"/>
  <c r="E959" i="25"/>
  <c r="F959" i="25" s="1"/>
  <c r="E958" i="25"/>
  <c r="F958" i="25" s="1"/>
  <c r="E957" i="25"/>
  <c r="F957" i="25" s="1"/>
  <c r="E956" i="25"/>
  <c r="F956" i="25" s="1"/>
  <c r="E955" i="25"/>
  <c r="F955" i="25" s="1"/>
  <c r="E954" i="25"/>
  <c r="F954" i="25" s="1"/>
  <c r="E953" i="25"/>
  <c r="F953" i="25" s="1"/>
  <c r="E952" i="25"/>
  <c r="F952" i="25" s="1"/>
  <c r="E951" i="25"/>
  <c r="F951" i="25" s="1"/>
  <c r="E950" i="25"/>
  <c r="F950" i="25" s="1"/>
  <c r="E949" i="25"/>
  <c r="F949" i="25" s="1"/>
  <c r="E948" i="25"/>
  <c r="F948" i="25" s="1"/>
  <c r="E947" i="25"/>
  <c r="F947" i="25" s="1"/>
  <c r="E946" i="25"/>
  <c r="F946" i="25" s="1"/>
  <c r="E945" i="25"/>
  <c r="F945" i="25" s="1"/>
  <c r="E944" i="25"/>
  <c r="F944" i="25" s="1"/>
  <c r="E943" i="25"/>
  <c r="F943" i="25" s="1"/>
  <c r="E942" i="25"/>
  <c r="F942" i="25" s="1"/>
  <c r="E941" i="25"/>
  <c r="F941" i="25" s="1"/>
  <c r="E940" i="25"/>
  <c r="F940" i="25" s="1"/>
  <c r="E939" i="25"/>
  <c r="F939" i="25" s="1"/>
  <c r="E938" i="25"/>
  <c r="F938" i="25" s="1"/>
  <c r="E937" i="25"/>
  <c r="F937" i="25" s="1"/>
  <c r="E936" i="25"/>
  <c r="F936" i="25" s="1"/>
  <c r="E935" i="25"/>
  <c r="F935" i="25" s="1"/>
  <c r="E934" i="25"/>
  <c r="F934" i="25" s="1"/>
  <c r="E933" i="25"/>
  <c r="F933" i="25" s="1"/>
  <c r="E932" i="25"/>
  <c r="F932" i="25" s="1"/>
  <c r="E931" i="25"/>
  <c r="F931" i="25" s="1"/>
  <c r="E930" i="25"/>
  <c r="F930" i="25" s="1"/>
  <c r="E929" i="25"/>
  <c r="F929" i="25" s="1"/>
  <c r="E928" i="25"/>
  <c r="F928" i="25" s="1"/>
  <c r="E927" i="25"/>
  <c r="F927" i="25" s="1"/>
  <c r="E926" i="25"/>
  <c r="F926" i="25" s="1"/>
  <c r="E925" i="25"/>
  <c r="F925" i="25" s="1"/>
  <c r="E924" i="25"/>
  <c r="F924" i="25" s="1"/>
  <c r="E923" i="25"/>
  <c r="F923" i="25" s="1"/>
  <c r="E922" i="25"/>
  <c r="F922" i="25" s="1"/>
  <c r="E921" i="25"/>
  <c r="F921" i="25" s="1"/>
  <c r="E920" i="25"/>
  <c r="F920" i="25" s="1"/>
  <c r="E919" i="25"/>
  <c r="F919" i="25" s="1"/>
  <c r="E918" i="25"/>
  <c r="F918" i="25" s="1"/>
  <c r="E917" i="25"/>
  <c r="F917" i="25" s="1"/>
  <c r="E916" i="25"/>
  <c r="F916" i="25" s="1"/>
  <c r="E915" i="25"/>
  <c r="F915" i="25" s="1"/>
  <c r="E914" i="25"/>
  <c r="F914" i="25" s="1"/>
  <c r="E913" i="25"/>
  <c r="F913" i="25" s="1"/>
  <c r="E912" i="25"/>
  <c r="F912" i="25" s="1"/>
  <c r="E911" i="25"/>
  <c r="F911" i="25" s="1"/>
  <c r="E910" i="25"/>
  <c r="F910" i="25" s="1"/>
  <c r="E909" i="25"/>
  <c r="F909" i="25" s="1"/>
  <c r="E908" i="25"/>
  <c r="F908" i="25" s="1"/>
  <c r="E907" i="25"/>
  <c r="F907" i="25" s="1"/>
  <c r="E906" i="25"/>
  <c r="F906" i="25" s="1"/>
  <c r="E905" i="25"/>
  <c r="F905" i="25" s="1"/>
  <c r="E904" i="25"/>
  <c r="F904" i="25" s="1"/>
  <c r="E903" i="25"/>
  <c r="F903" i="25" s="1"/>
  <c r="E902" i="25"/>
  <c r="F902" i="25" s="1"/>
  <c r="E901" i="25"/>
  <c r="F901" i="25" s="1"/>
  <c r="E900" i="25"/>
  <c r="F900" i="25" s="1"/>
  <c r="E899" i="25"/>
  <c r="F899" i="25" s="1"/>
  <c r="E898" i="25"/>
  <c r="F898" i="25" s="1"/>
  <c r="E897" i="25"/>
  <c r="F897" i="25" s="1"/>
  <c r="E896" i="25"/>
  <c r="F896" i="25" s="1"/>
  <c r="E895" i="25"/>
  <c r="F895" i="25" s="1"/>
  <c r="E894" i="25"/>
  <c r="F894" i="25" s="1"/>
  <c r="E893" i="25"/>
  <c r="F893" i="25" s="1"/>
  <c r="E892" i="25"/>
  <c r="F892" i="25" s="1"/>
  <c r="E891" i="25"/>
  <c r="F891" i="25" s="1"/>
  <c r="E890" i="25"/>
  <c r="F890" i="25" s="1"/>
  <c r="E889" i="25"/>
  <c r="F889" i="25" s="1"/>
  <c r="E888" i="25"/>
  <c r="F888" i="25" s="1"/>
  <c r="E887" i="25"/>
  <c r="F887" i="25" s="1"/>
  <c r="E886" i="25"/>
  <c r="F886" i="25" s="1"/>
  <c r="E885" i="25"/>
  <c r="F885" i="25" s="1"/>
  <c r="E884" i="25"/>
  <c r="F884" i="25" s="1"/>
  <c r="E883" i="25"/>
  <c r="F883" i="25" s="1"/>
  <c r="E882" i="25"/>
  <c r="F882" i="25" s="1"/>
  <c r="E881" i="25"/>
  <c r="F881" i="25" s="1"/>
  <c r="E880" i="25"/>
  <c r="F880" i="25" s="1"/>
  <c r="E879" i="25"/>
  <c r="F879" i="25" s="1"/>
  <c r="E878" i="25"/>
  <c r="F878" i="25" s="1"/>
  <c r="E877" i="25"/>
  <c r="F877" i="25" s="1"/>
  <c r="E876" i="25"/>
  <c r="F876" i="25" s="1"/>
  <c r="E875" i="25"/>
  <c r="F875" i="25" s="1"/>
  <c r="E874" i="25"/>
  <c r="F874" i="25" s="1"/>
  <c r="E873" i="25"/>
  <c r="F873" i="25" s="1"/>
  <c r="E872" i="25"/>
  <c r="F872" i="25" s="1"/>
  <c r="E871" i="25"/>
  <c r="F871" i="25" s="1"/>
  <c r="E870" i="25"/>
  <c r="F870" i="25" s="1"/>
  <c r="E869" i="25"/>
  <c r="F869" i="25" s="1"/>
  <c r="E868" i="25"/>
  <c r="F868" i="25" s="1"/>
  <c r="E867" i="25"/>
  <c r="F867" i="25" s="1"/>
  <c r="E866" i="25"/>
  <c r="F866" i="25" s="1"/>
  <c r="E865" i="25"/>
  <c r="F865" i="25" s="1"/>
  <c r="E864" i="25"/>
  <c r="F864" i="25" s="1"/>
  <c r="E863" i="25"/>
  <c r="F863" i="25" s="1"/>
  <c r="E862" i="25"/>
  <c r="F862" i="25" s="1"/>
  <c r="E861" i="25"/>
  <c r="F861" i="25" s="1"/>
  <c r="E860" i="25"/>
  <c r="F860" i="25" s="1"/>
  <c r="E859" i="25"/>
  <c r="F859" i="25" s="1"/>
  <c r="E858" i="25"/>
  <c r="F858" i="25" s="1"/>
  <c r="E857" i="25"/>
  <c r="F857" i="25" s="1"/>
  <c r="E856" i="25"/>
  <c r="F856" i="25" s="1"/>
  <c r="E855" i="25"/>
  <c r="F855" i="25" s="1"/>
  <c r="E854" i="25"/>
  <c r="F854" i="25" s="1"/>
  <c r="E853" i="25"/>
  <c r="F853" i="25" s="1"/>
  <c r="E852" i="25"/>
  <c r="F852" i="25" s="1"/>
  <c r="E851" i="25"/>
  <c r="F851" i="25" s="1"/>
  <c r="E850" i="25"/>
  <c r="F850" i="25" s="1"/>
  <c r="E849" i="25"/>
  <c r="F849" i="25" s="1"/>
  <c r="E848" i="25"/>
  <c r="F848" i="25" s="1"/>
  <c r="E847" i="25"/>
  <c r="F847" i="25" s="1"/>
  <c r="E846" i="25"/>
  <c r="F846" i="25" s="1"/>
  <c r="E845" i="25"/>
  <c r="F845" i="25" s="1"/>
  <c r="E844" i="25"/>
  <c r="F844" i="25" s="1"/>
  <c r="E843" i="25"/>
  <c r="F843" i="25" s="1"/>
  <c r="E842" i="25"/>
  <c r="F842" i="25" s="1"/>
  <c r="E841" i="25"/>
  <c r="F841" i="25" s="1"/>
  <c r="E840" i="25"/>
  <c r="F840" i="25" s="1"/>
  <c r="E839" i="25"/>
  <c r="F839" i="25" s="1"/>
  <c r="E838" i="25"/>
  <c r="F838" i="25" s="1"/>
  <c r="E837" i="25"/>
  <c r="F837" i="25" s="1"/>
  <c r="E836" i="25"/>
  <c r="F836" i="25" s="1"/>
  <c r="E835" i="25"/>
  <c r="F835" i="25" s="1"/>
  <c r="E834" i="25"/>
  <c r="F834" i="25" s="1"/>
  <c r="E833" i="25"/>
  <c r="F833" i="25" s="1"/>
  <c r="E832" i="25"/>
  <c r="F832" i="25" s="1"/>
  <c r="E831" i="25"/>
  <c r="F831" i="25" s="1"/>
  <c r="E830" i="25"/>
  <c r="F830" i="25" s="1"/>
  <c r="E829" i="25"/>
  <c r="F829" i="25" s="1"/>
  <c r="E828" i="25"/>
  <c r="F828" i="25" s="1"/>
  <c r="E827" i="25"/>
  <c r="F827" i="25" s="1"/>
  <c r="E826" i="25"/>
  <c r="F826" i="25" s="1"/>
  <c r="E825" i="25"/>
  <c r="F825" i="25" s="1"/>
  <c r="E824" i="25"/>
  <c r="F824" i="25" s="1"/>
  <c r="E823" i="25"/>
  <c r="F823" i="25" s="1"/>
  <c r="E822" i="25"/>
  <c r="F822" i="25" s="1"/>
  <c r="E821" i="25"/>
  <c r="F821" i="25" s="1"/>
  <c r="E820" i="25"/>
  <c r="F820" i="25" s="1"/>
  <c r="E819" i="25"/>
  <c r="F819" i="25" s="1"/>
  <c r="E818" i="25"/>
  <c r="F818" i="25" s="1"/>
  <c r="E817" i="25"/>
  <c r="F817" i="25" s="1"/>
  <c r="E816" i="25"/>
  <c r="F816" i="25" s="1"/>
  <c r="E815" i="25"/>
  <c r="F815" i="25" s="1"/>
  <c r="E814" i="25"/>
  <c r="F814" i="25" s="1"/>
  <c r="E813" i="25"/>
  <c r="F813" i="25" s="1"/>
  <c r="E812" i="25"/>
  <c r="F812" i="25" s="1"/>
  <c r="E811" i="25"/>
  <c r="F811" i="25" s="1"/>
  <c r="E810" i="25"/>
  <c r="F810" i="25" s="1"/>
  <c r="E809" i="25"/>
  <c r="F809" i="25" s="1"/>
  <c r="E808" i="25"/>
  <c r="F808" i="25" s="1"/>
  <c r="E807" i="25"/>
  <c r="F807" i="25" s="1"/>
  <c r="E806" i="25"/>
  <c r="F806" i="25" s="1"/>
  <c r="E805" i="25"/>
  <c r="F805" i="25" s="1"/>
  <c r="E804" i="25"/>
  <c r="F804" i="25" s="1"/>
  <c r="E803" i="25"/>
  <c r="F803" i="25" s="1"/>
  <c r="E802" i="25"/>
  <c r="F802" i="25" s="1"/>
  <c r="E801" i="25"/>
  <c r="F801" i="25" s="1"/>
  <c r="E800" i="25"/>
  <c r="F800" i="25" s="1"/>
  <c r="E799" i="25"/>
  <c r="F799" i="25" s="1"/>
  <c r="E798" i="25"/>
  <c r="F798" i="25" s="1"/>
  <c r="E797" i="25"/>
  <c r="F797" i="25" s="1"/>
  <c r="E796" i="25"/>
  <c r="F796" i="25" s="1"/>
  <c r="E795" i="25"/>
  <c r="F795" i="25" s="1"/>
  <c r="E794" i="25"/>
  <c r="F794" i="25" s="1"/>
  <c r="E793" i="25"/>
  <c r="F793" i="25" s="1"/>
  <c r="E792" i="25"/>
  <c r="F792" i="25" s="1"/>
  <c r="E791" i="25"/>
  <c r="F791" i="25" s="1"/>
  <c r="E790" i="25"/>
  <c r="F790" i="25" s="1"/>
  <c r="E789" i="25"/>
  <c r="F789" i="25" s="1"/>
  <c r="E788" i="25"/>
  <c r="F788" i="25" s="1"/>
  <c r="E787" i="25"/>
  <c r="F787" i="25" s="1"/>
  <c r="E786" i="25"/>
  <c r="F786" i="25" s="1"/>
  <c r="E785" i="25"/>
  <c r="F785" i="25" s="1"/>
  <c r="E784" i="25"/>
  <c r="F784" i="25" s="1"/>
  <c r="E783" i="25"/>
  <c r="F783" i="25" s="1"/>
  <c r="E782" i="25"/>
  <c r="F782" i="25" s="1"/>
  <c r="E781" i="25"/>
  <c r="F781" i="25" s="1"/>
  <c r="E780" i="25"/>
  <c r="F780" i="25" s="1"/>
  <c r="E779" i="25"/>
  <c r="F779" i="25" s="1"/>
  <c r="E778" i="25"/>
  <c r="F778" i="25" s="1"/>
  <c r="E777" i="25"/>
  <c r="F777" i="25" s="1"/>
  <c r="E776" i="25"/>
  <c r="F776" i="25" s="1"/>
  <c r="E775" i="25"/>
  <c r="F775" i="25" s="1"/>
  <c r="E774" i="25"/>
  <c r="F774" i="25" s="1"/>
  <c r="E773" i="25"/>
  <c r="F773" i="25" s="1"/>
  <c r="E772" i="25"/>
  <c r="F772" i="25" s="1"/>
  <c r="E771" i="25"/>
  <c r="F771" i="25" s="1"/>
  <c r="E770" i="25"/>
  <c r="F770" i="25" s="1"/>
  <c r="E769" i="25"/>
  <c r="F769" i="25" s="1"/>
  <c r="E768" i="25"/>
  <c r="F768" i="25" s="1"/>
  <c r="E767" i="25"/>
  <c r="F767" i="25" s="1"/>
  <c r="E766" i="25"/>
  <c r="F766" i="25" s="1"/>
  <c r="E765" i="25"/>
  <c r="F765" i="25" s="1"/>
  <c r="E764" i="25"/>
  <c r="F764" i="25" s="1"/>
  <c r="E763" i="25"/>
  <c r="F763" i="25" s="1"/>
  <c r="E762" i="25"/>
  <c r="F762" i="25" s="1"/>
  <c r="E761" i="25"/>
  <c r="F761" i="25" s="1"/>
  <c r="E760" i="25"/>
  <c r="F760" i="25" s="1"/>
  <c r="E759" i="25"/>
  <c r="F759" i="25" s="1"/>
  <c r="E758" i="25"/>
  <c r="F758" i="25" s="1"/>
  <c r="E757" i="25"/>
  <c r="F757" i="25" s="1"/>
  <c r="E756" i="25"/>
  <c r="F756" i="25" s="1"/>
  <c r="E755" i="25"/>
  <c r="F755" i="25" s="1"/>
  <c r="E754" i="25"/>
  <c r="F754" i="25" s="1"/>
  <c r="E753" i="25"/>
  <c r="F753" i="25" s="1"/>
  <c r="E752" i="25"/>
  <c r="F752" i="25" s="1"/>
  <c r="E751" i="25"/>
  <c r="F751" i="25" s="1"/>
  <c r="E750" i="25"/>
  <c r="F750" i="25" s="1"/>
  <c r="E749" i="25"/>
  <c r="F749" i="25" s="1"/>
  <c r="E748" i="25"/>
  <c r="F748" i="25" s="1"/>
  <c r="E747" i="25"/>
  <c r="F747" i="25" s="1"/>
  <c r="E746" i="25"/>
  <c r="F746" i="25" s="1"/>
  <c r="E745" i="25"/>
  <c r="F745" i="25" s="1"/>
  <c r="E744" i="25"/>
  <c r="F744" i="25" s="1"/>
  <c r="E743" i="25"/>
  <c r="F743" i="25" s="1"/>
  <c r="E742" i="25"/>
  <c r="F742" i="25" s="1"/>
  <c r="E741" i="25"/>
  <c r="F741" i="25" s="1"/>
  <c r="E740" i="25"/>
  <c r="F740" i="25" s="1"/>
  <c r="E739" i="25"/>
  <c r="F739" i="25" s="1"/>
  <c r="E738" i="25"/>
  <c r="F738" i="25" s="1"/>
  <c r="E737" i="25"/>
  <c r="F737" i="25" s="1"/>
  <c r="E736" i="25"/>
  <c r="F736" i="25" s="1"/>
  <c r="E735" i="25"/>
  <c r="F735" i="25" s="1"/>
  <c r="E734" i="25"/>
  <c r="F734" i="25" s="1"/>
  <c r="E733" i="25"/>
  <c r="F733" i="25" s="1"/>
  <c r="E732" i="25"/>
  <c r="F732" i="25" s="1"/>
  <c r="E731" i="25"/>
  <c r="F731" i="25" s="1"/>
  <c r="E730" i="25"/>
  <c r="F730" i="25" s="1"/>
  <c r="E729" i="25"/>
  <c r="F729" i="25" s="1"/>
  <c r="E728" i="25"/>
  <c r="F728" i="25" s="1"/>
  <c r="E727" i="25"/>
  <c r="F727" i="25" s="1"/>
  <c r="E726" i="25"/>
  <c r="F726" i="25" s="1"/>
  <c r="E725" i="25"/>
  <c r="F725" i="25" s="1"/>
  <c r="E724" i="25"/>
  <c r="F724" i="25" s="1"/>
  <c r="E723" i="25"/>
  <c r="F723" i="25" s="1"/>
  <c r="E722" i="25"/>
  <c r="F722" i="25" s="1"/>
  <c r="E721" i="25"/>
  <c r="F721" i="25" s="1"/>
  <c r="E720" i="25"/>
  <c r="F720" i="25" s="1"/>
  <c r="E719" i="25"/>
  <c r="F719" i="25" s="1"/>
  <c r="E718" i="25"/>
  <c r="F718" i="25" s="1"/>
  <c r="E717" i="25"/>
  <c r="F717" i="25" s="1"/>
  <c r="E716" i="25"/>
  <c r="F716" i="25" s="1"/>
  <c r="E715" i="25"/>
  <c r="F715" i="25" s="1"/>
  <c r="E714" i="25"/>
  <c r="F714" i="25" s="1"/>
  <c r="E713" i="25"/>
  <c r="F713" i="25" s="1"/>
  <c r="E712" i="25"/>
  <c r="F712" i="25" s="1"/>
  <c r="E711" i="25"/>
  <c r="F711" i="25" s="1"/>
  <c r="E710" i="25"/>
  <c r="F710" i="25" s="1"/>
  <c r="E709" i="25"/>
  <c r="F709" i="25" s="1"/>
  <c r="E708" i="25"/>
  <c r="F708" i="25" s="1"/>
  <c r="E707" i="25"/>
  <c r="F707" i="25" s="1"/>
  <c r="E706" i="25"/>
  <c r="F706" i="25" s="1"/>
  <c r="E705" i="25"/>
  <c r="F705" i="25" s="1"/>
  <c r="E704" i="25"/>
  <c r="F704" i="25" s="1"/>
  <c r="E703" i="25"/>
  <c r="F703" i="25" s="1"/>
  <c r="E702" i="25"/>
  <c r="F702" i="25" s="1"/>
  <c r="E701" i="25"/>
  <c r="F701" i="25" s="1"/>
  <c r="E700" i="25"/>
  <c r="F700" i="25" s="1"/>
  <c r="E699" i="25"/>
  <c r="F699" i="25" s="1"/>
  <c r="E698" i="25"/>
  <c r="F698" i="25" s="1"/>
  <c r="E697" i="25"/>
  <c r="F697" i="25" s="1"/>
  <c r="E696" i="25"/>
  <c r="F696" i="25" s="1"/>
  <c r="E695" i="25"/>
  <c r="F695" i="25" s="1"/>
  <c r="E694" i="25"/>
  <c r="F694" i="25" s="1"/>
  <c r="E693" i="25"/>
  <c r="F693" i="25" s="1"/>
  <c r="E692" i="25"/>
  <c r="F692" i="25" s="1"/>
  <c r="E691" i="25"/>
  <c r="F691" i="25" s="1"/>
  <c r="E690" i="25"/>
  <c r="F690" i="25" s="1"/>
  <c r="E689" i="25"/>
  <c r="F689" i="25" s="1"/>
  <c r="E688" i="25"/>
  <c r="F688" i="25" s="1"/>
  <c r="E687" i="25"/>
  <c r="F687" i="25" s="1"/>
  <c r="E686" i="25"/>
  <c r="F686" i="25" s="1"/>
  <c r="E685" i="25"/>
  <c r="F685" i="25" s="1"/>
  <c r="E684" i="25"/>
  <c r="F684" i="25" s="1"/>
  <c r="E683" i="25"/>
  <c r="F683" i="25" s="1"/>
  <c r="E682" i="25"/>
  <c r="F682" i="25" s="1"/>
  <c r="E681" i="25"/>
  <c r="F681" i="25" s="1"/>
  <c r="E680" i="25"/>
  <c r="F680" i="25" s="1"/>
  <c r="E679" i="25"/>
  <c r="F679" i="25" s="1"/>
  <c r="E678" i="25"/>
  <c r="F678" i="25" s="1"/>
  <c r="E677" i="25"/>
  <c r="F677" i="25" s="1"/>
  <c r="E676" i="25"/>
  <c r="F676" i="25" s="1"/>
  <c r="E675" i="25"/>
  <c r="F675" i="25" s="1"/>
  <c r="E674" i="25"/>
  <c r="F674" i="25" s="1"/>
  <c r="E673" i="25"/>
  <c r="F673" i="25" s="1"/>
  <c r="E672" i="25"/>
  <c r="F672" i="25" s="1"/>
  <c r="E671" i="25"/>
  <c r="F671" i="25" s="1"/>
  <c r="E670" i="25"/>
  <c r="F670" i="25" s="1"/>
  <c r="E669" i="25"/>
  <c r="F669" i="25" s="1"/>
  <c r="E668" i="25"/>
  <c r="F668" i="25" s="1"/>
  <c r="E667" i="25"/>
  <c r="F667" i="25" s="1"/>
  <c r="E666" i="25"/>
  <c r="F666" i="25" s="1"/>
  <c r="E665" i="25"/>
  <c r="F665" i="25" s="1"/>
  <c r="E664" i="25"/>
  <c r="F664" i="25" s="1"/>
  <c r="E663" i="25"/>
  <c r="F663" i="25" s="1"/>
  <c r="E662" i="25"/>
  <c r="F662" i="25" s="1"/>
  <c r="E661" i="25"/>
  <c r="F661" i="25" s="1"/>
  <c r="E660" i="25"/>
  <c r="F660" i="25" s="1"/>
  <c r="E659" i="25"/>
  <c r="F659" i="25" s="1"/>
  <c r="E658" i="25"/>
  <c r="F658" i="25" s="1"/>
  <c r="E657" i="25"/>
  <c r="F657" i="25" s="1"/>
  <c r="E656" i="25"/>
  <c r="F656" i="25" s="1"/>
  <c r="E655" i="25"/>
  <c r="F655" i="25" s="1"/>
  <c r="E654" i="25"/>
  <c r="F654" i="25" s="1"/>
  <c r="E653" i="25"/>
  <c r="F653" i="25" s="1"/>
  <c r="E652" i="25"/>
  <c r="F652" i="25" s="1"/>
  <c r="E651" i="25"/>
  <c r="F651" i="25" s="1"/>
  <c r="E650" i="25"/>
  <c r="F650" i="25" s="1"/>
  <c r="E649" i="25"/>
  <c r="F649" i="25" s="1"/>
  <c r="E648" i="25"/>
  <c r="F648" i="25" s="1"/>
  <c r="E647" i="25"/>
  <c r="F647" i="25" s="1"/>
  <c r="E646" i="25"/>
  <c r="F646" i="25" s="1"/>
  <c r="E645" i="25"/>
  <c r="F645" i="25" s="1"/>
  <c r="E644" i="25"/>
  <c r="F644" i="25" s="1"/>
  <c r="E643" i="25"/>
  <c r="F643" i="25" s="1"/>
  <c r="E642" i="25"/>
  <c r="F642" i="25" s="1"/>
  <c r="E641" i="25"/>
  <c r="F641" i="25" s="1"/>
  <c r="E640" i="25"/>
  <c r="F640" i="25" s="1"/>
  <c r="E639" i="25"/>
  <c r="F639" i="25" s="1"/>
  <c r="E638" i="25"/>
  <c r="F638" i="25" s="1"/>
  <c r="E637" i="25"/>
  <c r="F637" i="25" s="1"/>
  <c r="E636" i="25"/>
  <c r="F636" i="25" s="1"/>
  <c r="E635" i="25"/>
  <c r="F635" i="25" s="1"/>
  <c r="E634" i="25"/>
  <c r="F634" i="25" s="1"/>
  <c r="E633" i="25"/>
  <c r="F633" i="25" s="1"/>
  <c r="E632" i="25"/>
  <c r="F632" i="25" s="1"/>
  <c r="E631" i="25"/>
  <c r="F631" i="25" s="1"/>
  <c r="E630" i="25"/>
  <c r="F630" i="25" s="1"/>
  <c r="E629" i="25"/>
  <c r="F629" i="25" s="1"/>
  <c r="E628" i="25"/>
  <c r="F628" i="25" s="1"/>
  <c r="E627" i="25"/>
  <c r="F627" i="25" s="1"/>
  <c r="E626" i="25"/>
  <c r="F626" i="25" s="1"/>
  <c r="E625" i="25"/>
  <c r="F625" i="25" s="1"/>
  <c r="E624" i="25"/>
  <c r="F624" i="25" s="1"/>
  <c r="E623" i="25"/>
  <c r="F623" i="25" s="1"/>
  <c r="E622" i="25"/>
  <c r="F622" i="25" s="1"/>
  <c r="E621" i="25"/>
  <c r="F621" i="25" s="1"/>
  <c r="E620" i="25"/>
  <c r="F620" i="25" s="1"/>
  <c r="E619" i="25"/>
  <c r="F619" i="25" s="1"/>
  <c r="E618" i="25"/>
  <c r="F618" i="25" s="1"/>
  <c r="E617" i="25"/>
  <c r="F617" i="25" s="1"/>
  <c r="E616" i="25"/>
  <c r="F616" i="25" s="1"/>
  <c r="E615" i="25"/>
  <c r="F615" i="25" s="1"/>
  <c r="E614" i="25"/>
  <c r="F614" i="25" s="1"/>
  <c r="E613" i="25"/>
  <c r="F613" i="25" s="1"/>
  <c r="E612" i="25"/>
  <c r="F612" i="25" s="1"/>
  <c r="E611" i="25"/>
  <c r="F611" i="25" s="1"/>
  <c r="E610" i="25"/>
  <c r="F610" i="25" s="1"/>
  <c r="E609" i="25"/>
  <c r="F609" i="25" s="1"/>
  <c r="E608" i="25"/>
  <c r="F608" i="25" s="1"/>
  <c r="E607" i="25"/>
  <c r="F607" i="25" s="1"/>
  <c r="E606" i="25"/>
  <c r="F606" i="25" s="1"/>
  <c r="E605" i="25"/>
  <c r="F605" i="25" s="1"/>
  <c r="E604" i="25"/>
  <c r="F604" i="25" s="1"/>
  <c r="E603" i="25"/>
  <c r="F603" i="25" s="1"/>
  <c r="E602" i="25"/>
  <c r="F602" i="25" s="1"/>
  <c r="E601" i="25"/>
  <c r="F601" i="25" s="1"/>
  <c r="E600" i="25"/>
  <c r="F600" i="25" s="1"/>
  <c r="E599" i="25"/>
  <c r="F599" i="25" s="1"/>
  <c r="E598" i="25"/>
  <c r="F598" i="25" s="1"/>
  <c r="E597" i="25"/>
  <c r="F597" i="25" s="1"/>
  <c r="E596" i="25"/>
  <c r="F596" i="25" s="1"/>
  <c r="E595" i="25"/>
  <c r="F595" i="25" s="1"/>
  <c r="E594" i="25"/>
  <c r="F594" i="25" s="1"/>
  <c r="E593" i="25"/>
  <c r="F593" i="25" s="1"/>
  <c r="E592" i="25"/>
  <c r="F592" i="25" s="1"/>
  <c r="E591" i="25"/>
  <c r="F591" i="25" s="1"/>
  <c r="E590" i="25"/>
  <c r="F590" i="25" s="1"/>
  <c r="E589" i="25"/>
  <c r="F589" i="25" s="1"/>
  <c r="E588" i="25"/>
  <c r="F588" i="25" s="1"/>
  <c r="E587" i="25"/>
  <c r="F587" i="25" s="1"/>
  <c r="E586" i="25"/>
  <c r="F586" i="25" s="1"/>
  <c r="E585" i="25"/>
  <c r="F585" i="25" s="1"/>
  <c r="E584" i="25"/>
  <c r="F584" i="25" s="1"/>
  <c r="E583" i="25"/>
  <c r="F583" i="25" s="1"/>
  <c r="E582" i="25"/>
  <c r="F582" i="25" s="1"/>
  <c r="E581" i="25"/>
  <c r="F581" i="25" s="1"/>
  <c r="E580" i="25"/>
  <c r="F580" i="25" s="1"/>
  <c r="E579" i="25"/>
  <c r="F579" i="25" s="1"/>
  <c r="E578" i="25"/>
  <c r="F578" i="25" s="1"/>
  <c r="E577" i="25"/>
  <c r="F577" i="25" s="1"/>
  <c r="E576" i="25"/>
  <c r="F576" i="25" s="1"/>
  <c r="E575" i="25"/>
  <c r="F575" i="25" s="1"/>
  <c r="E574" i="25"/>
  <c r="F574" i="25" s="1"/>
  <c r="E573" i="25"/>
  <c r="F573" i="25" s="1"/>
  <c r="E572" i="25"/>
  <c r="F572" i="25" s="1"/>
  <c r="E571" i="25"/>
  <c r="F571" i="25" s="1"/>
  <c r="E570" i="25"/>
  <c r="F570" i="25" s="1"/>
  <c r="E569" i="25"/>
  <c r="F569" i="25" s="1"/>
  <c r="E568" i="25"/>
  <c r="F568" i="25" s="1"/>
  <c r="E567" i="25"/>
  <c r="F567" i="25" s="1"/>
  <c r="E566" i="25"/>
  <c r="F566" i="25" s="1"/>
  <c r="E565" i="25"/>
  <c r="F565" i="25" s="1"/>
  <c r="E564" i="25"/>
  <c r="F564" i="25" s="1"/>
  <c r="E563" i="25"/>
  <c r="F563" i="25" s="1"/>
  <c r="E562" i="25"/>
  <c r="F562" i="25" s="1"/>
  <c r="E561" i="25"/>
  <c r="F561" i="25" s="1"/>
  <c r="E560" i="25"/>
  <c r="F560" i="25" s="1"/>
  <c r="E559" i="25"/>
  <c r="F559" i="25" s="1"/>
  <c r="E558" i="25"/>
  <c r="F558" i="25" s="1"/>
  <c r="E557" i="25"/>
  <c r="F557" i="25" s="1"/>
  <c r="E556" i="25"/>
  <c r="F556" i="25" s="1"/>
  <c r="E555" i="25"/>
  <c r="F555" i="25" s="1"/>
  <c r="E554" i="25"/>
  <c r="F554" i="25" s="1"/>
  <c r="E553" i="25"/>
  <c r="F553" i="25" s="1"/>
  <c r="E552" i="25"/>
  <c r="F552" i="25" s="1"/>
  <c r="E551" i="25"/>
  <c r="F551" i="25" s="1"/>
  <c r="E550" i="25"/>
  <c r="F550" i="25" s="1"/>
  <c r="E549" i="25"/>
  <c r="F549" i="25" s="1"/>
  <c r="E548" i="25"/>
  <c r="F548" i="25" s="1"/>
  <c r="E547" i="25"/>
  <c r="F547" i="25" s="1"/>
  <c r="E546" i="25"/>
  <c r="F546" i="25" s="1"/>
  <c r="E545" i="25"/>
  <c r="F545" i="25" s="1"/>
  <c r="E544" i="25"/>
  <c r="F544" i="25" s="1"/>
  <c r="E543" i="25"/>
  <c r="F543" i="25" s="1"/>
  <c r="E542" i="25"/>
  <c r="F542" i="25" s="1"/>
  <c r="E541" i="25"/>
  <c r="F541" i="25" s="1"/>
  <c r="E540" i="25"/>
  <c r="F540" i="25" s="1"/>
  <c r="E539" i="25"/>
  <c r="F539" i="25" s="1"/>
  <c r="E538" i="25"/>
  <c r="F538" i="25" s="1"/>
  <c r="E537" i="25"/>
  <c r="F537" i="25" s="1"/>
  <c r="E536" i="25"/>
  <c r="F536" i="25" s="1"/>
  <c r="E535" i="25"/>
  <c r="F535" i="25" s="1"/>
  <c r="E534" i="25"/>
  <c r="F534" i="25" s="1"/>
  <c r="E533" i="25"/>
  <c r="F533" i="25" s="1"/>
  <c r="E532" i="25"/>
  <c r="F532" i="25" s="1"/>
  <c r="E531" i="25"/>
  <c r="F531" i="25" s="1"/>
  <c r="E530" i="25"/>
  <c r="F530" i="25" s="1"/>
  <c r="E529" i="25"/>
  <c r="F529" i="25" s="1"/>
  <c r="E528" i="25"/>
  <c r="F528" i="25" s="1"/>
  <c r="E527" i="25"/>
  <c r="F527" i="25" s="1"/>
  <c r="E526" i="25"/>
  <c r="F526" i="25" s="1"/>
  <c r="E525" i="25"/>
  <c r="F525" i="25" s="1"/>
  <c r="E524" i="25"/>
  <c r="F524" i="25" s="1"/>
  <c r="E523" i="25"/>
  <c r="F523" i="25" s="1"/>
  <c r="E522" i="25"/>
  <c r="F522" i="25" s="1"/>
  <c r="E521" i="25"/>
  <c r="F521" i="25" s="1"/>
  <c r="E520" i="25"/>
  <c r="F520" i="25" s="1"/>
  <c r="E519" i="25"/>
  <c r="F519" i="25" s="1"/>
  <c r="E518" i="25"/>
  <c r="F518" i="25" s="1"/>
  <c r="E517" i="25"/>
  <c r="F517" i="25" s="1"/>
  <c r="E516" i="25"/>
  <c r="F516" i="25" s="1"/>
  <c r="E515" i="25"/>
  <c r="F515" i="25" s="1"/>
  <c r="E514" i="25"/>
  <c r="F514" i="25" s="1"/>
  <c r="E513" i="25"/>
  <c r="F513" i="25" s="1"/>
  <c r="E512" i="25"/>
  <c r="F512" i="25" s="1"/>
  <c r="E511" i="25"/>
  <c r="F511" i="25" s="1"/>
  <c r="E510" i="25"/>
  <c r="F510" i="25" s="1"/>
  <c r="E509" i="25"/>
  <c r="F509" i="25" s="1"/>
  <c r="E508" i="25"/>
  <c r="F508" i="25" s="1"/>
  <c r="E507" i="25"/>
  <c r="F507" i="25" s="1"/>
  <c r="E506" i="25"/>
  <c r="F506" i="25" s="1"/>
  <c r="E505" i="25"/>
  <c r="F505" i="25" s="1"/>
  <c r="E504" i="25"/>
  <c r="F504" i="25" s="1"/>
  <c r="E503" i="25"/>
  <c r="F503" i="25" s="1"/>
  <c r="E502" i="25"/>
  <c r="F502" i="25" s="1"/>
  <c r="E501" i="25"/>
  <c r="F501" i="25" s="1"/>
  <c r="E500" i="25"/>
  <c r="F500" i="25" s="1"/>
  <c r="E499" i="25"/>
  <c r="F499" i="25" s="1"/>
  <c r="E498" i="25"/>
  <c r="F498" i="25" s="1"/>
  <c r="E497" i="25"/>
  <c r="F497" i="25" s="1"/>
  <c r="E496" i="25"/>
  <c r="F496" i="25" s="1"/>
  <c r="E495" i="25"/>
  <c r="F495" i="25" s="1"/>
  <c r="E494" i="25"/>
  <c r="F494" i="25" s="1"/>
  <c r="E493" i="25"/>
  <c r="F493" i="25" s="1"/>
  <c r="E492" i="25"/>
  <c r="F492" i="25" s="1"/>
  <c r="E491" i="25"/>
  <c r="F491" i="25" s="1"/>
  <c r="E490" i="25"/>
  <c r="F490" i="25" s="1"/>
  <c r="E489" i="25"/>
  <c r="F489" i="25" s="1"/>
  <c r="E488" i="25"/>
  <c r="F488" i="25" s="1"/>
  <c r="E487" i="25"/>
  <c r="F487" i="25" s="1"/>
  <c r="E486" i="25"/>
  <c r="F486" i="25" s="1"/>
  <c r="E485" i="25"/>
  <c r="F485" i="25" s="1"/>
  <c r="E484" i="25"/>
  <c r="F484" i="25" s="1"/>
  <c r="E483" i="25"/>
  <c r="F483" i="25" s="1"/>
  <c r="E482" i="25"/>
  <c r="F482" i="25" s="1"/>
  <c r="E481" i="25"/>
  <c r="F481" i="25" s="1"/>
  <c r="E480" i="25"/>
  <c r="F480" i="25" s="1"/>
  <c r="E479" i="25"/>
  <c r="F479" i="25" s="1"/>
  <c r="E478" i="25"/>
  <c r="F478" i="25" s="1"/>
  <c r="E477" i="25"/>
  <c r="F477" i="25" s="1"/>
  <c r="E476" i="25"/>
  <c r="F476" i="25" s="1"/>
  <c r="E475" i="25"/>
  <c r="F475" i="25" s="1"/>
  <c r="E474" i="25"/>
  <c r="F474" i="25" s="1"/>
  <c r="E473" i="25"/>
  <c r="F473" i="25" s="1"/>
  <c r="E472" i="25"/>
  <c r="F472" i="25" s="1"/>
  <c r="E471" i="25"/>
  <c r="F471" i="25" s="1"/>
  <c r="E470" i="25"/>
  <c r="F470" i="25" s="1"/>
  <c r="E469" i="25"/>
  <c r="F469" i="25" s="1"/>
  <c r="E468" i="25"/>
  <c r="F468" i="25" s="1"/>
  <c r="E467" i="25"/>
  <c r="F467" i="25" s="1"/>
  <c r="E466" i="25"/>
  <c r="F466" i="25" s="1"/>
  <c r="E465" i="25"/>
  <c r="F465" i="25" s="1"/>
  <c r="E464" i="25"/>
  <c r="F464" i="25" s="1"/>
  <c r="E463" i="25"/>
  <c r="F463" i="25" s="1"/>
  <c r="E462" i="25"/>
  <c r="F462" i="25" s="1"/>
  <c r="E461" i="25"/>
  <c r="F461" i="25" s="1"/>
  <c r="E460" i="25"/>
  <c r="F460" i="25" s="1"/>
  <c r="E459" i="25"/>
  <c r="F459" i="25" s="1"/>
  <c r="E458" i="25"/>
  <c r="F458" i="25" s="1"/>
  <c r="E457" i="25"/>
  <c r="F457" i="25" s="1"/>
  <c r="E456" i="25"/>
  <c r="F456" i="25" s="1"/>
  <c r="E455" i="25"/>
  <c r="F455" i="25" s="1"/>
  <c r="E454" i="25"/>
  <c r="F454" i="25" s="1"/>
  <c r="E453" i="25"/>
  <c r="F453" i="25" s="1"/>
  <c r="E452" i="25"/>
  <c r="F452" i="25" s="1"/>
  <c r="E451" i="25"/>
  <c r="F451" i="25" s="1"/>
  <c r="E450" i="25"/>
  <c r="F450" i="25" s="1"/>
  <c r="E449" i="25"/>
  <c r="F449" i="25" s="1"/>
  <c r="E448" i="25"/>
  <c r="F448" i="25" s="1"/>
  <c r="E447" i="25"/>
  <c r="F447" i="25" s="1"/>
  <c r="E446" i="25"/>
  <c r="F446" i="25" s="1"/>
  <c r="E445" i="25"/>
  <c r="F445" i="25" s="1"/>
  <c r="E444" i="25"/>
  <c r="F444" i="25" s="1"/>
  <c r="E443" i="25"/>
  <c r="F443" i="25" s="1"/>
  <c r="E442" i="25"/>
  <c r="F442" i="25" s="1"/>
  <c r="E441" i="25"/>
  <c r="F441" i="25" s="1"/>
  <c r="E440" i="25"/>
  <c r="F440" i="25" s="1"/>
  <c r="E439" i="25"/>
  <c r="F439" i="25" s="1"/>
  <c r="E438" i="25"/>
  <c r="F438" i="25" s="1"/>
  <c r="E437" i="25"/>
  <c r="F437" i="25" s="1"/>
  <c r="E436" i="25"/>
  <c r="F436" i="25" s="1"/>
  <c r="E435" i="25"/>
  <c r="F435" i="25" s="1"/>
  <c r="E434" i="25"/>
  <c r="F434" i="25" s="1"/>
  <c r="E433" i="25"/>
  <c r="F433" i="25" s="1"/>
  <c r="E432" i="25"/>
  <c r="F432" i="25" s="1"/>
  <c r="E431" i="25"/>
  <c r="F431" i="25" s="1"/>
  <c r="E430" i="25"/>
  <c r="F430" i="25" s="1"/>
  <c r="E429" i="25"/>
  <c r="F429" i="25" s="1"/>
  <c r="E428" i="25"/>
  <c r="F428" i="25" s="1"/>
  <c r="E427" i="25"/>
  <c r="F427" i="25" s="1"/>
  <c r="E426" i="25"/>
  <c r="F426" i="25" s="1"/>
  <c r="E425" i="25"/>
  <c r="F425" i="25" s="1"/>
  <c r="E424" i="25"/>
  <c r="F424" i="25" s="1"/>
  <c r="E423" i="25"/>
  <c r="F423" i="25" s="1"/>
  <c r="E422" i="25"/>
  <c r="F422" i="25" s="1"/>
  <c r="E421" i="25"/>
  <c r="F421" i="25" s="1"/>
  <c r="E420" i="25"/>
  <c r="F420" i="25" s="1"/>
  <c r="E419" i="25"/>
  <c r="F419" i="25" s="1"/>
  <c r="E418" i="25"/>
  <c r="F418" i="25" s="1"/>
  <c r="E417" i="25"/>
  <c r="F417" i="25" s="1"/>
  <c r="E416" i="25"/>
  <c r="F416" i="25" s="1"/>
  <c r="E415" i="25"/>
  <c r="F415" i="25" s="1"/>
  <c r="E414" i="25"/>
  <c r="F414" i="25" s="1"/>
  <c r="E413" i="25"/>
  <c r="F413" i="25" s="1"/>
  <c r="E412" i="25"/>
  <c r="F412" i="25" s="1"/>
  <c r="E411" i="25"/>
  <c r="F411" i="25" s="1"/>
  <c r="E410" i="25"/>
  <c r="F410" i="25" s="1"/>
  <c r="E409" i="25"/>
  <c r="F409" i="25" s="1"/>
  <c r="E408" i="25"/>
  <c r="F408" i="25" s="1"/>
  <c r="E407" i="25"/>
  <c r="F407" i="25" s="1"/>
  <c r="E406" i="25"/>
  <c r="F406" i="25" s="1"/>
  <c r="E405" i="25"/>
  <c r="F405" i="25" s="1"/>
  <c r="E404" i="25"/>
  <c r="F404" i="25" s="1"/>
  <c r="E403" i="25"/>
  <c r="F403" i="25" s="1"/>
  <c r="E402" i="25"/>
  <c r="F402" i="25" s="1"/>
  <c r="E401" i="25"/>
  <c r="F401" i="25" s="1"/>
  <c r="E400" i="25"/>
  <c r="F400" i="25" s="1"/>
  <c r="E399" i="25"/>
  <c r="F399" i="25" s="1"/>
  <c r="E398" i="25"/>
  <c r="F398" i="25" s="1"/>
  <c r="E397" i="25"/>
  <c r="F397" i="25" s="1"/>
  <c r="E396" i="25"/>
  <c r="F396" i="25" s="1"/>
  <c r="E395" i="25"/>
  <c r="F395" i="25" s="1"/>
  <c r="E394" i="25"/>
  <c r="F394" i="25" s="1"/>
  <c r="E393" i="25"/>
  <c r="F393" i="25" s="1"/>
  <c r="E392" i="25"/>
  <c r="F392" i="25" s="1"/>
  <c r="E391" i="25"/>
  <c r="F391" i="25" s="1"/>
  <c r="E390" i="25"/>
  <c r="F390" i="25" s="1"/>
  <c r="E389" i="25"/>
  <c r="F389" i="25" s="1"/>
  <c r="E388" i="25"/>
  <c r="F388" i="25" s="1"/>
  <c r="E387" i="25"/>
  <c r="F387" i="25" s="1"/>
  <c r="E386" i="25"/>
  <c r="F386" i="25" s="1"/>
  <c r="E385" i="25"/>
  <c r="F385" i="25" s="1"/>
  <c r="E384" i="25"/>
  <c r="F384" i="25" s="1"/>
  <c r="E383" i="25"/>
  <c r="F383" i="25" s="1"/>
  <c r="E382" i="25"/>
  <c r="F382" i="25" s="1"/>
  <c r="E381" i="25"/>
  <c r="F381" i="25" s="1"/>
  <c r="E380" i="25"/>
  <c r="F380" i="25" s="1"/>
  <c r="E379" i="25"/>
  <c r="F379" i="25" s="1"/>
  <c r="E378" i="25"/>
  <c r="F378" i="25" s="1"/>
  <c r="E377" i="25"/>
  <c r="F377" i="25" s="1"/>
  <c r="E376" i="25"/>
  <c r="F376" i="25" s="1"/>
  <c r="E375" i="25"/>
  <c r="F375" i="25" s="1"/>
  <c r="E374" i="25"/>
  <c r="F374" i="25" s="1"/>
  <c r="E373" i="25"/>
  <c r="F373" i="25" s="1"/>
  <c r="E372" i="25"/>
  <c r="F372" i="25" s="1"/>
  <c r="E371" i="25"/>
  <c r="F371" i="25" s="1"/>
  <c r="E370" i="25"/>
  <c r="F370" i="25" s="1"/>
  <c r="E369" i="25"/>
  <c r="F369" i="25" s="1"/>
  <c r="E368" i="25"/>
  <c r="F368" i="25" s="1"/>
  <c r="E367" i="25"/>
  <c r="F367" i="25" s="1"/>
  <c r="E366" i="25"/>
  <c r="F366" i="25" s="1"/>
  <c r="E365" i="25"/>
  <c r="F365" i="25" s="1"/>
  <c r="E364" i="25"/>
  <c r="F364" i="25" s="1"/>
  <c r="E363" i="25"/>
  <c r="F363" i="25" s="1"/>
  <c r="E362" i="25"/>
  <c r="F362" i="25" s="1"/>
  <c r="E361" i="25"/>
  <c r="F361" i="25" s="1"/>
  <c r="E360" i="25"/>
  <c r="F360" i="25" s="1"/>
  <c r="E359" i="25"/>
  <c r="F359" i="25" s="1"/>
  <c r="E358" i="25"/>
  <c r="F358" i="25" s="1"/>
  <c r="E357" i="25"/>
  <c r="F357" i="25" s="1"/>
  <c r="E356" i="25"/>
  <c r="F356" i="25" s="1"/>
  <c r="E355" i="25"/>
  <c r="F355" i="25" s="1"/>
  <c r="E354" i="25"/>
  <c r="F354" i="25" s="1"/>
  <c r="E353" i="25"/>
  <c r="F353" i="25" s="1"/>
  <c r="E352" i="25"/>
  <c r="F352" i="25" s="1"/>
  <c r="E351" i="25"/>
  <c r="F351" i="25" s="1"/>
  <c r="E350" i="25"/>
  <c r="F350" i="25" s="1"/>
  <c r="E349" i="25"/>
  <c r="F349" i="25" s="1"/>
  <c r="E348" i="25"/>
  <c r="F348" i="25" s="1"/>
  <c r="E347" i="25"/>
  <c r="F347" i="25" s="1"/>
  <c r="E346" i="25"/>
  <c r="F346" i="25" s="1"/>
  <c r="E345" i="25"/>
  <c r="F345" i="25" s="1"/>
  <c r="E344" i="25"/>
  <c r="F344" i="25" s="1"/>
  <c r="E343" i="25"/>
  <c r="F343" i="25" s="1"/>
  <c r="E342" i="25"/>
  <c r="F342" i="25" s="1"/>
  <c r="E341" i="25"/>
  <c r="F341" i="25" s="1"/>
  <c r="E340" i="25"/>
  <c r="F340" i="25" s="1"/>
  <c r="E339" i="25"/>
  <c r="F339" i="25" s="1"/>
  <c r="E338" i="25"/>
  <c r="F338" i="25" s="1"/>
  <c r="E337" i="25"/>
  <c r="F337" i="25" s="1"/>
  <c r="E336" i="25"/>
  <c r="F336" i="25" s="1"/>
  <c r="E335" i="25"/>
  <c r="F335" i="25" s="1"/>
  <c r="E334" i="25"/>
  <c r="F334" i="25" s="1"/>
  <c r="E333" i="25"/>
  <c r="F333" i="25" s="1"/>
  <c r="E332" i="25"/>
  <c r="F332" i="25" s="1"/>
  <c r="E331" i="25"/>
  <c r="F331" i="25" s="1"/>
  <c r="E330" i="25"/>
  <c r="F330" i="25" s="1"/>
  <c r="E329" i="25"/>
  <c r="F329" i="25" s="1"/>
  <c r="E328" i="25"/>
  <c r="F328" i="25" s="1"/>
  <c r="E327" i="25"/>
  <c r="F327" i="25" s="1"/>
  <c r="E326" i="25"/>
  <c r="F326" i="25" s="1"/>
  <c r="E325" i="25"/>
  <c r="F325" i="25" s="1"/>
  <c r="E324" i="25"/>
  <c r="F324" i="25" s="1"/>
  <c r="E323" i="25"/>
  <c r="F323" i="25" s="1"/>
  <c r="E322" i="25"/>
  <c r="F322" i="25" s="1"/>
  <c r="E321" i="25"/>
  <c r="F321" i="25" s="1"/>
  <c r="E320" i="25"/>
  <c r="F320" i="25" s="1"/>
  <c r="E319" i="25"/>
  <c r="F319" i="25" s="1"/>
  <c r="E318" i="25"/>
  <c r="F318" i="25" s="1"/>
  <c r="E317" i="25"/>
  <c r="F317" i="25" s="1"/>
  <c r="E316" i="25"/>
  <c r="F316" i="25" s="1"/>
  <c r="E315" i="25"/>
  <c r="F315" i="25" s="1"/>
  <c r="E314" i="25"/>
  <c r="F314" i="25" s="1"/>
  <c r="E313" i="25"/>
  <c r="F313" i="25" s="1"/>
  <c r="E312" i="25"/>
  <c r="F312" i="25" s="1"/>
  <c r="E311" i="25"/>
  <c r="F311" i="25" s="1"/>
  <c r="E310" i="25"/>
  <c r="F310" i="25" s="1"/>
  <c r="E309" i="25"/>
  <c r="F309" i="25" s="1"/>
  <c r="E308" i="25"/>
  <c r="F308" i="25" s="1"/>
  <c r="E307" i="25"/>
  <c r="F307" i="25" s="1"/>
  <c r="E306" i="25"/>
  <c r="F306" i="25" s="1"/>
  <c r="E305" i="25"/>
  <c r="F305" i="25" s="1"/>
  <c r="E304" i="25"/>
  <c r="F304" i="25" s="1"/>
  <c r="E303" i="25"/>
  <c r="F303" i="25" s="1"/>
  <c r="E302" i="25"/>
  <c r="F302" i="25" s="1"/>
  <c r="E301" i="25"/>
  <c r="F301" i="25" s="1"/>
  <c r="E300" i="25"/>
  <c r="F300" i="25" s="1"/>
  <c r="E299" i="25"/>
  <c r="F299" i="25" s="1"/>
  <c r="E298" i="25"/>
  <c r="F298" i="25" s="1"/>
  <c r="E297" i="25"/>
  <c r="F297" i="25" s="1"/>
  <c r="E296" i="25"/>
  <c r="F296" i="25" s="1"/>
  <c r="E295" i="25"/>
  <c r="F295" i="25" s="1"/>
  <c r="E294" i="25"/>
  <c r="F294" i="25" s="1"/>
  <c r="E293" i="25"/>
  <c r="F293" i="25" s="1"/>
  <c r="E292" i="25"/>
  <c r="F292" i="25" s="1"/>
  <c r="E291" i="25"/>
  <c r="F291" i="25" s="1"/>
  <c r="E290" i="25"/>
  <c r="F290" i="25" s="1"/>
  <c r="E289" i="25"/>
  <c r="F289" i="25" s="1"/>
  <c r="E288" i="25"/>
  <c r="F288" i="25" s="1"/>
  <c r="E287" i="25"/>
  <c r="F287" i="25" s="1"/>
  <c r="E286" i="25"/>
  <c r="F286" i="25" s="1"/>
  <c r="E285" i="25"/>
  <c r="F285" i="25" s="1"/>
  <c r="E284" i="25"/>
  <c r="F284" i="25" s="1"/>
  <c r="E283" i="25"/>
  <c r="F283" i="25" s="1"/>
  <c r="E282" i="25"/>
  <c r="F282" i="25" s="1"/>
  <c r="E281" i="25"/>
  <c r="F281" i="25" s="1"/>
  <c r="E280" i="25"/>
  <c r="F280" i="25" s="1"/>
  <c r="E279" i="25"/>
  <c r="F279" i="25" s="1"/>
  <c r="E278" i="25"/>
  <c r="F278" i="25" s="1"/>
  <c r="E277" i="25"/>
  <c r="F277" i="25" s="1"/>
  <c r="E276" i="25"/>
  <c r="F276" i="25" s="1"/>
  <c r="E275" i="25"/>
  <c r="F275" i="25" s="1"/>
  <c r="E274" i="25"/>
  <c r="F274" i="25" s="1"/>
  <c r="E273" i="25"/>
  <c r="F273" i="25" s="1"/>
  <c r="E272" i="25"/>
  <c r="F272" i="25" s="1"/>
  <c r="E271" i="25"/>
  <c r="F271" i="25" s="1"/>
  <c r="E270" i="25"/>
  <c r="F270" i="25" s="1"/>
  <c r="E269" i="25"/>
  <c r="F269" i="25" s="1"/>
  <c r="E268" i="25"/>
  <c r="F268" i="25" s="1"/>
  <c r="E267" i="25"/>
  <c r="F267" i="25" s="1"/>
  <c r="E266" i="25"/>
  <c r="F266" i="25" s="1"/>
  <c r="E265" i="25"/>
  <c r="F265" i="25" s="1"/>
  <c r="E264" i="25"/>
  <c r="F264" i="25" s="1"/>
  <c r="E263" i="25"/>
  <c r="F263" i="25" s="1"/>
  <c r="E262" i="25"/>
  <c r="F262" i="25" s="1"/>
  <c r="E261" i="25"/>
  <c r="F261" i="25" s="1"/>
  <c r="E260" i="25"/>
  <c r="F260" i="25" s="1"/>
  <c r="E259" i="25"/>
  <c r="F259" i="25" s="1"/>
  <c r="E258" i="25"/>
  <c r="F258" i="25" s="1"/>
  <c r="E257" i="25"/>
  <c r="F257" i="25" s="1"/>
  <c r="E256" i="25"/>
  <c r="F256" i="25" s="1"/>
  <c r="E255" i="25"/>
  <c r="F255" i="25" s="1"/>
  <c r="E254" i="25"/>
  <c r="F254" i="25" s="1"/>
  <c r="E253" i="25"/>
  <c r="F253" i="25" s="1"/>
  <c r="E252" i="25"/>
  <c r="F252" i="25" s="1"/>
  <c r="E251" i="25"/>
  <c r="F251" i="25" s="1"/>
  <c r="E250" i="25"/>
  <c r="F250" i="25" s="1"/>
  <c r="E249" i="25"/>
  <c r="F249" i="25" s="1"/>
  <c r="E248" i="25"/>
  <c r="F248" i="25" s="1"/>
  <c r="E247" i="25"/>
  <c r="F247" i="25" s="1"/>
  <c r="E246" i="25"/>
  <c r="F246" i="25" s="1"/>
  <c r="E245" i="25"/>
  <c r="F245" i="25" s="1"/>
  <c r="E244" i="25"/>
  <c r="F244" i="25" s="1"/>
  <c r="E243" i="25"/>
  <c r="F243" i="25" s="1"/>
  <c r="E242" i="25"/>
  <c r="F242" i="25" s="1"/>
  <c r="E241" i="25"/>
  <c r="F241" i="25" s="1"/>
  <c r="E240" i="25"/>
  <c r="F240" i="25" s="1"/>
  <c r="E239" i="25"/>
  <c r="F239" i="25" s="1"/>
  <c r="E238" i="25"/>
  <c r="F238" i="25" s="1"/>
  <c r="E237" i="25"/>
  <c r="F237" i="25" s="1"/>
  <c r="E236" i="25"/>
  <c r="F236" i="25" s="1"/>
  <c r="E235" i="25"/>
  <c r="F235" i="25" s="1"/>
  <c r="E234" i="25"/>
  <c r="F234" i="25" s="1"/>
  <c r="E233" i="25"/>
  <c r="F233" i="25" s="1"/>
  <c r="E232" i="25"/>
  <c r="F232" i="25" s="1"/>
  <c r="E231" i="25"/>
  <c r="F231" i="25" s="1"/>
  <c r="E230" i="25"/>
  <c r="F230" i="25" s="1"/>
  <c r="E229" i="25"/>
  <c r="F229" i="25" s="1"/>
  <c r="E228" i="25"/>
  <c r="F228" i="25" s="1"/>
  <c r="E227" i="25"/>
  <c r="F227" i="25" s="1"/>
  <c r="E226" i="25"/>
  <c r="F226" i="25" s="1"/>
  <c r="E225" i="25"/>
  <c r="F225" i="25" s="1"/>
  <c r="E224" i="25"/>
  <c r="F224" i="25" s="1"/>
  <c r="E223" i="25"/>
  <c r="F223" i="25" s="1"/>
  <c r="E222" i="25"/>
  <c r="F222" i="25" s="1"/>
  <c r="E221" i="25"/>
  <c r="F221" i="25" s="1"/>
  <c r="E220" i="25"/>
  <c r="F220" i="25" s="1"/>
  <c r="E219" i="25"/>
  <c r="F219" i="25" s="1"/>
  <c r="E218" i="25"/>
  <c r="F218" i="25" s="1"/>
  <c r="E217" i="25"/>
  <c r="F217" i="25" s="1"/>
  <c r="E216" i="25"/>
  <c r="F216" i="25" s="1"/>
  <c r="E215" i="25"/>
  <c r="F215" i="25" s="1"/>
  <c r="E214" i="25"/>
  <c r="F214" i="25" s="1"/>
  <c r="E213" i="25"/>
  <c r="F213" i="25" s="1"/>
  <c r="E212" i="25"/>
  <c r="F212" i="25" s="1"/>
  <c r="E211" i="25"/>
  <c r="F211" i="25" s="1"/>
  <c r="E210" i="25"/>
  <c r="F210" i="25" s="1"/>
  <c r="E209" i="25"/>
  <c r="F209" i="25" s="1"/>
  <c r="E208" i="25"/>
  <c r="F208" i="25" s="1"/>
  <c r="E207" i="25"/>
  <c r="F207" i="25" s="1"/>
  <c r="E206" i="25"/>
  <c r="F206" i="25" s="1"/>
  <c r="E205" i="25"/>
  <c r="F205" i="25" s="1"/>
  <c r="E204" i="25"/>
  <c r="F204" i="25" s="1"/>
  <c r="E203" i="25"/>
  <c r="F203" i="25" s="1"/>
  <c r="E202" i="25"/>
  <c r="F202" i="25" s="1"/>
  <c r="E201" i="25"/>
  <c r="F201" i="25" s="1"/>
  <c r="E200" i="25"/>
  <c r="F200" i="25" s="1"/>
  <c r="E199" i="25"/>
  <c r="F199" i="25" s="1"/>
  <c r="E198" i="25"/>
  <c r="F198" i="25" s="1"/>
  <c r="E197" i="25"/>
  <c r="F197" i="25" s="1"/>
  <c r="E196" i="25"/>
  <c r="F196" i="25" s="1"/>
  <c r="E195" i="25"/>
  <c r="F195" i="25" s="1"/>
  <c r="E194" i="25"/>
  <c r="F194" i="25" s="1"/>
  <c r="E193" i="25"/>
  <c r="F193" i="25" s="1"/>
  <c r="E192" i="25"/>
  <c r="F192" i="25" s="1"/>
  <c r="E191" i="25"/>
  <c r="F191" i="25" s="1"/>
  <c r="E190" i="25"/>
  <c r="F190" i="25" s="1"/>
  <c r="E189" i="25"/>
  <c r="F189" i="25" s="1"/>
  <c r="E188" i="25"/>
  <c r="F188" i="25" s="1"/>
  <c r="E187" i="25"/>
  <c r="F187" i="25" s="1"/>
  <c r="E186" i="25"/>
  <c r="F186" i="25" s="1"/>
  <c r="E185" i="25"/>
  <c r="F185" i="25" s="1"/>
  <c r="E184" i="25"/>
  <c r="F184" i="25" s="1"/>
  <c r="E183" i="25"/>
  <c r="F183" i="25" s="1"/>
  <c r="E182" i="25"/>
  <c r="F182" i="25" s="1"/>
  <c r="E181" i="25"/>
  <c r="F181" i="25" s="1"/>
  <c r="E180" i="25"/>
  <c r="F180" i="25" s="1"/>
  <c r="E179" i="25"/>
  <c r="F179" i="25" s="1"/>
  <c r="E178" i="25"/>
  <c r="F178" i="25" s="1"/>
  <c r="E177" i="25"/>
  <c r="F177" i="25" s="1"/>
  <c r="E176" i="25"/>
  <c r="F176" i="25" s="1"/>
  <c r="E175" i="25"/>
  <c r="F175" i="25" s="1"/>
  <c r="E174" i="25"/>
  <c r="F174" i="25" s="1"/>
  <c r="E173" i="25"/>
  <c r="F173" i="25" s="1"/>
  <c r="E172" i="25"/>
  <c r="F172" i="25" s="1"/>
  <c r="E171" i="25"/>
  <c r="F171" i="25" s="1"/>
  <c r="E170" i="25"/>
  <c r="F170" i="25" s="1"/>
  <c r="E169" i="25"/>
  <c r="F169" i="25" s="1"/>
  <c r="E168" i="25"/>
  <c r="F168" i="25" s="1"/>
  <c r="E167" i="25"/>
  <c r="F167" i="25" s="1"/>
  <c r="E166" i="25"/>
  <c r="F166" i="25" s="1"/>
  <c r="E165" i="25"/>
  <c r="F165" i="25" s="1"/>
  <c r="E164" i="25"/>
  <c r="F164" i="25" s="1"/>
  <c r="E163" i="25"/>
  <c r="F163" i="25" s="1"/>
  <c r="E162" i="25"/>
  <c r="F162" i="25" s="1"/>
  <c r="E161" i="25"/>
  <c r="F161" i="25" s="1"/>
  <c r="E160" i="25"/>
  <c r="F160" i="25" s="1"/>
  <c r="E159" i="25"/>
  <c r="F159" i="25" s="1"/>
  <c r="E158" i="25"/>
  <c r="F158" i="25" s="1"/>
  <c r="E157" i="25"/>
  <c r="F157" i="25" s="1"/>
  <c r="E156" i="25"/>
  <c r="F156" i="25" s="1"/>
  <c r="E155" i="25"/>
  <c r="F155" i="25" s="1"/>
  <c r="E154" i="25"/>
  <c r="F154" i="25" s="1"/>
  <c r="E153" i="25"/>
  <c r="F153" i="25" s="1"/>
  <c r="E152" i="25"/>
  <c r="F152" i="25" s="1"/>
  <c r="E151" i="25"/>
  <c r="F151" i="25" s="1"/>
  <c r="E150" i="25"/>
  <c r="F150" i="25" s="1"/>
  <c r="E149" i="25"/>
  <c r="F149" i="25" s="1"/>
  <c r="E148" i="25"/>
  <c r="F148" i="25" s="1"/>
  <c r="E147" i="25"/>
  <c r="F147" i="25" s="1"/>
  <c r="E146" i="25"/>
  <c r="F146" i="25" s="1"/>
  <c r="E145" i="25"/>
  <c r="F145" i="25" s="1"/>
  <c r="E144" i="25"/>
  <c r="F144" i="25" s="1"/>
  <c r="E143" i="25"/>
  <c r="F143" i="25" s="1"/>
  <c r="E142" i="25"/>
  <c r="F142" i="25" s="1"/>
  <c r="E141" i="25"/>
  <c r="F141" i="25" s="1"/>
  <c r="E140" i="25"/>
  <c r="F140" i="25" s="1"/>
  <c r="E139" i="25"/>
  <c r="F139" i="25" s="1"/>
  <c r="E138" i="25"/>
  <c r="F138" i="25" s="1"/>
  <c r="E137" i="25"/>
  <c r="F137" i="25" s="1"/>
  <c r="E136" i="25"/>
  <c r="F136" i="25" s="1"/>
  <c r="E135" i="25"/>
  <c r="F135" i="25" s="1"/>
  <c r="E134" i="25"/>
  <c r="F134" i="25" s="1"/>
  <c r="E133" i="25"/>
  <c r="F133" i="25" s="1"/>
  <c r="E132" i="25"/>
  <c r="F132" i="25" s="1"/>
  <c r="E131" i="25"/>
  <c r="F131" i="25" s="1"/>
  <c r="E130" i="25"/>
  <c r="F130" i="25" s="1"/>
  <c r="E129" i="25"/>
  <c r="F129" i="25" s="1"/>
  <c r="E128" i="25"/>
  <c r="F128" i="25" s="1"/>
  <c r="E127" i="25"/>
  <c r="F127" i="25" s="1"/>
  <c r="E126" i="25"/>
  <c r="F126" i="25" s="1"/>
  <c r="E125" i="25"/>
  <c r="F125" i="25" s="1"/>
  <c r="E124" i="25"/>
  <c r="F124" i="25" s="1"/>
  <c r="E123" i="25"/>
  <c r="F123" i="25" s="1"/>
  <c r="E122" i="25"/>
  <c r="F122" i="25" s="1"/>
  <c r="E121" i="25"/>
  <c r="F121" i="25" s="1"/>
  <c r="E120" i="25"/>
  <c r="F120" i="25" s="1"/>
  <c r="E119" i="25"/>
  <c r="F119" i="25" s="1"/>
  <c r="E118" i="25"/>
  <c r="F118" i="25" s="1"/>
  <c r="E117" i="25"/>
  <c r="F117" i="25" s="1"/>
  <c r="E116" i="25"/>
  <c r="F116" i="25" s="1"/>
  <c r="E115" i="25"/>
  <c r="F115" i="25" s="1"/>
  <c r="E114" i="25"/>
  <c r="F114" i="25" s="1"/>
  <c r="E113" i="25"/>
  <c r="F113" i="25" s="1"/>
  <c r="E112" i="25"/>
  <c r="F112" i="25" s="1"/>
  <c r="E111" i="25"/>
  <c r="F111" i="25" s="1"/>
  <c r="E110" i="25"/>
  <c r="F110" i="25" s="1"/>
  <c r="E109" i="25"/>
  <c r="F109" i="25" s="1"/>
  <c r="E108" i="25"/>
  <c r="F108" i="25" s="1"/>
  <c r="E107" i="25"/>
  <c r="F107" i="25" s="1"/>
  <c r="E106" i="25"/>
  <c r="F106" i="25" s="1"/>
  <c r="E105" i="25"/>
  <c r="F105" i="25" s="1"/>
  <c r="E104" i="25"/>
  <c r="F104" i="25" s="1"/>
  <c r="E103" i="25"/>
  <c r="F103" i="25" s="1"/>
  <c r="E102" i="25"/>
  <c r="F102" i="25" s="1"/>
  <c r="E101" i="25"/>
  <c r="F101" i="25" s="1"/>
  <c r="E100" i="25"/>
  <c r="F100" i="25" s="1"/>
  <c r="E99" i="25"/>
  <c r="F99" i="25" s="1"/>
  <c r="E98" i="25"/>
  <c r="F98" i="25" s="1"/>
  <c r="E97" i="25"/>
  <c r="F97" i="25" s="1"/>
  <c r="E96" i="25"/>
  <c r="F96" i="25" s="1"/>
  <c r="E95" i="25"/>
  <c r="F95" i="25" s="1"/>
  <c r="E94" i="25"/>
  <c r="F94" i="25" s="1"/>
  <c r="E93" i="25"/>
  <c r="F93" i="25" s="1"/>
  <c r="E92" i="25"/>
  <c r="F92" i="25" s="1"/>
  <c r="E91" i="25"/>
  <c r="F91" i="25" s="1"/>
  <c r="E90" i="25"/>
  <c r="F90" i="25" s="1"/>
  <c r="E89" i="25"/>
  <c r="F89" i="25" s="1"/>
  <c r="E88" i="25"/>
  <c r="F88" i="25" s="1"/>
  <c r="E87" i="25"/>
  <c r="F87" i="25" s="1"/>
  <c r="E86" i="25"/>
  <c r="F86" i="25" s="1"/>
  <c r="E85" i="25"/>
  <c r="F85" i="25" s="1"/>
  <c r="E84" i="25"/>
  <c r="F84" i="25" s="1"/>
  <c r="E83" i="25"/>
  <c r="F83" i="25" s="1"/>
  <c r="E82" i="25"/>
  <c r="F82" i="25" s="1"/>
  <c r="E81" i="25"/>
  <c r="F81" i="25" s="1"/>
  <c r="E80" i="25"/>
  <c r="F80" i="25" s="1"/>
  <c r="E79" i="25"/>
  <c r="F79" i="25" s="1"/>
  <c r="E78" i="25"/>
  <c r="F78" i="25" s="1"/>
  <c r="E77" i="25"/>
  <c r="F77" i="25" s="1"/>
  <c r="E76" i="25"/>
  <c r="F76" i="25" s="1"/>
  <c r="E75" i="25"/>
  <c r="F75" i="25" s="1"/>
  <c r="E74" i="25"/>
  <c r="F74" i="25" s="1"/>
  <c r="E73" i="25"/>
  <c r="F73" i="25" s="1"/>
  <c r="E72" i="25"/>
  <c r="F72" i="25" s="1"/>
  <c r="E71" i="25"/>
  <c r="F71" i="25" s="1"/>
  <c r="E70" i="25"/>
  <c r="F70" i="25" s="1"/>
  <c r="E69" i="25"/>
  <c r="F69" i="25" s="1"/>
  <c r="E68" i="25"/>
  <c r="F68" i="25" s="1"/>
  <c r="E67" i="25"/>
  <c r="F67" i="25" s="1"/>
  <c r="E66" i="25"/>
  <c r="F66" i="25" s="1"/>
  <c r="E65" i="25"/>
  <c r="F65" i="25" s="1"/>
  <c r="E64" i="25"/>
  <c r="F64" i="25" s="1"/>
  <c r="E63" i="25"/>
  <c r="F63" i="25" s="1"/>
  <c r="E62" i="25"/>
  <c r="F62" i="25" s="1"/>
  <c r="E61" i="25"/>
  <c r="F61" i="25" s="1"/>
  <c r="E60" i="25"/>
  <c r="F60" i="25" s="1"/>
  <c r="E59" i="25"/>
  <c r="F59" i="25" s="1"/>
  <c r="E58" i="25"/>
  <c r="F58" i="25" s="1"/>
  <c r="E57" i="25"/>
  <c r="F57" i="25" s="1"/>
  <c r="E56" i="25"/>
  <c r="F56" i="25" s="1"/>
  <c r="E55" i="25"/>
  <c r="F55" i="25" s="1"/>
  <c r="E54" i="25"/>
  <c r="F54" i="25" s="1"/>
  <c r="E53" i="25"/>
  <c r="F53" i="25" s="1"/>
  <c r="E52" i="25"/>
  <c r="F52" i="25" s="1"/>
  <c r="E51" i="25"/>
  <c r="F51" i="25" s="1"/>
  <c r="E50" i="25"/>
  <c r="F50" i="25" s="1"/>
  <c r="E49" i="25"/>
  <c r="F49" i="25" s="1"/>
  <c r="E48" i="25"/>
  <c r="F48" i="25" s="1"/>
  <c r="E47" i="25"/>
  <c r="F47" i="25" s="1"/>
  <c r="E46" i="25"/>
  <c r="F46" i="25" s="1"/>
  <c r="E45" i="25"/>
  <c r="F45" i="25" s="1"/>
  <c r="E44" i="25"/>
  <c r="F44" i="25" s="1"/>
  <c r="E43" i="25"/>
  <c r="F43" i="25" s="1"/>
  <c r="E42" i="25"/>
  <c r="F42" i="25" s="1"/>
  <c r="E41" i="25"/>
  <c r="F41" i="25" s="1"/>
  <c r="E40" i="25"/>
  <c r="F40" i="25" s="1"/>
  <c r="E39" i="25"/>
  <c r="F39" i="25" s="1"/>
  <c r="E38" i="25"/>
  <c r="F38" i="25" s="1"/>
  <c r="E37" i="25"/>
  <c r="F37" i="25" s="1"/>
  <c r="E36" i="25"/>
  <c r="F36" i="25" s="1"/>
  <c r="E35" i="25"/>
  <c r="F35" i="25" s="1"/>
  <c r="E34" i="25"/>
  <c r="F34" i="25" s="1"/>
  <c r="E33" i="25"/>
  <c r="F33" i="25" s="1"/>
  <c r="E32" i="25"/>
  <c r="F32" i="25" s="1"/>
  <c r="E31" i="25"/>
  <c r="F31" i="25" s="1"/>
  <c r="E30" i="25"/>
  <c r="F30" i="25" s="1"/>
  <c r="E29" i="25"/>
  <c r="F29" i="25" s="1"/>
  <c r="E28" i="25"/>
  <c r="F28" i="25" s="1"/>
  <c r="E27" i="25"/>
  <c r="F27" i="25" s="1"/>
  <c r="E26" i="25"/>
  <c r="F26" i="25" s="1"/>
  <c r="E25" i="25"/>
  <c r="F25" i="25" s="1"/>
  <c r="E24" i="25"/>
  <c r="F24" i="25" s="1"/>
  <c r="E23" i="25"/>
  <c r="F23" i="25" s="1"/>
  <c r="E22" i="25"/>
  <c r="F22" i="25" s="1"/>
  <c r="E21" i="25"/>
  <c r="F21" i="25" s="1"/>
  <c r="E20" i="25"/>
  <c r="F20" i="25" s="1"/>
  <c r="E19" i="25"/>
  <c r="F19" i="25" s="1"/>
  <c r="E18" i="25"/>
  <c r="F18" i="25" s="1"/>
  <c r="E17" i="25"/>
  <c r="F17" i="25" s="1"/>
  <c r="E16" i="25"/>
  <c r="F16" i="25" s="1"/>
  <c r="E15" i="25"/>
  <c r="F15" i="25" s="1"/>
  <c r="E14" i="25"/>
  <c r="F14" i="25" s="1"/>
  <c r="E13" i="25"/>
  <c r="F13" i="25" s="1"/>
  <c r="E12" i="25"/>
  <c r="F12" i="25" s="1"/>
  <c r="E11" i="25"/>
  <c r="F11" i="25" s="1"/>
  <c r="E10" i="25"/>
  <c r="F10" i="25" s="1"/>
  <c r="E9" i="25"/>
  <c r="F9" i="25" s="1"/>
  <c r="E8" i="25"/>
  <c r="F8" i="25" s="1"/>
  <c r="E7" i="25"/>
  <c r="F7" i="25" s="1"/>
  <c r="E6" i="25"/>
  <c r="F6" i="25" s="1"/>
  <c r="E5" i="25"/>
  <c r="F5" i="25" s="1"/>
  <c r="E4" i="25"/>
  <c r="F4" i="25" s="1"/>
  <c r="E3" i="25"/>
  <c r="F3" i="25" s="1"/>
  <c r="AB16" i="22"/>
  <c r="AB14" i="22"/>
  <c r="U8" i="22"/>
  <c r="K9" i="22"/>
  <c r="U3" i="22"/>
  <c r="AB17" i="22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3" i="17"/>
  <c r="D3" i="17"/>
  <c r="H3" i="17"/>
  <c r="F3" i="30" l="1"/>
  <c r="H3" i="30" s="1"/>
  <c r="I13" i="29"/>
  <c r="I4" i="29"/>
  <c r="I10" i="29"/>
  <c r="I6" i="29"/>
  <c r="I3" i="29"/>
  <c r="I5" i="29"/>
  <c r="I11" i="29"/>
  <c r="I17" i="29" s="1"/>
  <c r="I12" i="29"/>
  <c r="I8" i="27"/>
  <c r="M15" i="27"/>
  <c r="J7" i="27"/>
  <c r="J4" i="27"/>
  <c r="J5" i="27" s="1"/>
  <c r="J3" i="27"/>
  <c r="J6" i="27"/>
  <c r="I12" i="27"/>
  <c r="I5" i="27"/>
  <c r="I4" i="27"/>
  <c r="I3" i="27"/>
  <c r="I13" i="27"/>
  <c r="I6" i="27"/>
  <c r="I14" i="27"/>
  <c r="I11" i="27"/>
  <c r="K12" i="26"/>
  <c r="K10" i="26"/>
  <c r="K13" i="26"/>
  <c r="K11" i="26"/>
  <c r="K5" i="26"/>
  <c r="K6" i="26"/>
  <c r="K4" i="26"/>
  <c r="K3" i="26"/>
  <c r="I3" i="25"/>
  <c r="I6" i="25"/>
  <c r="I12" i="25"/>
  <c r="I5" i="25"/>
  <c r="I4" i="25"/>
  <c r="I13" i="25"/>
  <c r="I11" i="25"/>
  <c r="I10" i="25"/>
  <c r="AB15" i="22"/>
  <c r="K12" i="22"/>
  <c r="K11" i="22"/>
  <c r="K13" i="22"/>
  <c r="K8" i="22"/>
  <c r="U4" i="22"/>
  <c r="K15" i="30" l="1" a="1"/>
  <c r="K15" i="30" s="1"/>
  <c r="J3" i="30"/>
  <c r="O9" i="30"/>
  <c r="J4" i="30"/>
  <c r="J5" i="30"/>
  <c r="J6" i="30"/>
  <c r="J12" i="30"/>
  <c r="J11" i="30"/>
  <c r="J10" i="30"/>
  <c r="J13" i="30"/>
  <c r="L9" i="30"/>
  <c r="L10" i="30"/>
  <c r="I18" i="29"/>
  <c r="I19" i="29"/>
  <c r="I7" i="29" s="1"/>
  <c r="K17" i="26"/>
  <c r="I20" i="27"/>
  <c r="I7" i="27" s="1"/>
  <c r="I19" i="27"/>
  <c r="I18" i="27"/>
  <c r="K19" i="26"/>
  <c r="K7" i="26" s="1"/>
  <c r="K18" i="26"/>
  <c r="I19" i="25"/>
  <c r="I7" i="25" s="1"/>
  <c r="I17" i="25"/>
  <c r="I18" i="25"/>
  <c r="U5" i="22"/>
  <c r="O2002" i="22"/>
  <c r="Q2002" i="22" s="1"/>
  <c r="O2001" i="22"/>
  <c r="Q2001" i="22" s="1"/>
  <c r="O2000" i="22"/>
  <c r="Q2000" i="22" s="1"/>
  <c r="O1999" i="22"/>
  <c r="Q1999" i="22" s="1"/>
  <c r="O1998" i="22"/>
  <c r="Q1998" i="22" s="1"/>
  <c r="O1997" i="22"/>
  <c r="Q1997" i="22" s="1"/>
  <c r="O1996" i="22"/>
  <c r="Q1996" i="22" s="1"/>
  <c r="O1995" i="22"/>
  <c r="Q1995" i="22" s="1"/>
  <c r="O1994" i="22"/>
  <c r="Q1994" i="22" s="1"/>
  <c r="O1993" i="22"/>
  <c r="Q1993" i="22" s="1"/>
  <c r="O1992" i="22"/>
  <c r="Q1992" i="22" s="1"/>
  <c r="O1991" i="22"/>
  <c r="Q1991" i="22" s="1"/>
  <c r="O1990" i="22"/>
  <c r="Q1990" i="22" s="1"/>
  <c r="O1989" i="22"/>
  <c r="Q1989" i="22" s="1"/>
  <c r="O1988" i="22"/>
  <c r="Q1988" i="22" s="1"/>
  <c r="O1987" i="22"/>
  <c r="Q1987" i="22" s="1"/>
  <c r="O1986" i="22"/>
  <c r="Q1986" i="22" s="1"/>
  <c r="O1985" i="22"/>
  <c r="Q1985" i="22" s="1"/>
  <c r="O1984" i="22"/>
  <c r="Q1984" i="22" s="1"/>
  <c r="O1983" i="22"/>
  <c r="Q1983" i="22" s="1"/>
  <c r="O1982" i="22"/>
  <c r="Q1982" i="22" s="1"/>
  <c r="O1981" i="22"/>
  <c r="Q1981" i="22" s="1"/>
  <c r="O1980" i="22"/>
  <c r="Q1980" i="22" s="1"/>
  <c r="O1979" i="22"/>
  <c r="Q1979" i="22" s="1"/>
  <c r="O1978" i="22"/>
  <c r="Q1978" i="22" s="1"/>
  <c r="O1977" i="22"/>
  <c r="Q1977" i="22" s="1"/>
  <c r="O1976" i="22"/>
  <c r="Q1976" i="22" s="1"/>
  <c r="O1975" i="22"/>
  <c r="Q1975" i="22" s="1"/>
  <c r="O1974" i="22"/>
  <c r="Q1974" i="22" s="1"/>
  <c r="O1973" i="22"/>
  <c r="Q1973" i="22" s="1"/>
  <c r="O1972" i="22"/>
  <c r="Q1972" i="22" s="1"/>
  <c r="O1971" i="22"/>
  <c r="Q1971" i="22" s="1"/>
  <c r="O1970" i="22"/>
  <c r="Q1970" i="22" s="1"/>
  <c r="O1969" i="22"/>
  <c r="Q1969" i="22" s="1"/>
  <c r="O1968" i="22"/>
  <c r="Q1968" i="22" s="1"/>
  <c r="O1967" i="22"/>
  <c r="Q1967" i="22" s="1"/>
  <c r="O1966" i="22"/>
  <c r="Q1966" i="22" s="1"/>
  <c r="O1965" i="22"/>
  <c r="Q1965" i="22" s="1"/>
  <c r="O1964" i="22"/>
  <c r="Q1964" i="22" s="1"/>
  <c r="O1963" i="22"/>
  <c r="Q1963" i="22" s="1"/>
  <c r="O1962" i="22"/>
  <c r="Q1962" i="22" s="1"/>
  <c r="O1961" i="22"/>
  <c r="Q1961" i="22" s="1"/>
  <c r="O1960" i="22"/>
  <c r="Q1960" i="22" s="1"/>
  <c r="O1959" i="22"/>
  <c r="Q1959" i="22" s="1"/>
  <c r="O1958" i="22"/>
  <c r="Q1958" i="22" s="1"/>
  <c r="O1957" i="22"/>
  <c r="Q1957" i="22" s="1"/>
  <c r="O1956" i="22"/>
  <c r="Q1956" i="22" s="1"/>
  <c r="O1955" i="22"/>
  <c r="Q1955" i="22" s="1"/>
  <c r="O1954" i="22"/>
  <c r="Q1954" i="22" s="1"/>
  <c r="O1953" i="22"/>
  <c r="Q1953" i="22" s="1"/>
  <c r="O1952" i="22"/>
  <c r="Q1952" i="22" s="1"/>
  <c r="O1951" i="22"/>
  <c r="Q1951" i="22" s="1"/>
  <c r="O1950" i="22"/>
  <c r="Q1950" i="22" s="1"/>
  <c r="O1949" i="22"/>
  <c r="Q1949" i="22" s="1"/>
  <c r="O1948" i="22"/>
  <c r="Q1948" i="22" s="1"/>
  <c r="O1947" i="22"/>
  <c r="Q1947" i="22" s="1"/>
  <c r="O1946" i="22"/>
  <c r="Q1946" i="22" s="1"/>
  <c r="O1945" i="22"/>
  <c r="Q1945" i="22" s="1"/>
  <c r="O1944" i="22"/>
  <c r="Q1944" i="22" s="1"/>
  <c r="O1943" i="22"/>
  <c r="Q1943" i="22" s="1"/>
  <c r="O1942" i="22"/>
  <c r="Q1942" i="22" s="1"/>
  <c r="O1941" i="22"/>
  <c r="Q1941" i="22" s="1"/>
  <c r="O1940" i="22"/>
  <c r="Q1940" i="22" s="1"/>
  <c r="O1939" i="22"/>
  <c r="Q1939" i="22" s="1"/>
  <c r="O1938" i="22"/>
  <c r="Q1938" i="22" s="1"/>
  <c r="O1937" i="22"/>
  <c r="Q1937" i="22" s="1"/>
  <c r="O1936" i="22"/>
  <c r="Q1936" i="22" s="1"/>
  <c r="O1935" i="22"/>
  <c r="Q1935" i="22" s="1"/>
  <c r="O1934" i="22"/>
  <c r="Q1934" i="22" s="1"/>
  <c r="O1933" i="22"/>
  <c r="Q1933" i="22" s="1"/>
  <c r="O1932" i="22"/>
  <c r="Q1932" i="22" s="1"/>
  <c r="O1931" i="22"/>
  <c r="Q1931" i="22" s="1"/>
  <c r="O1930" i="22"/>
  <c r="Q1930" i="22" s="1"/>
  <c r="O1929" i="22"/>
  <c r="Q1929" i="22" s="1"/>
  <c r="O1928" i="22"/>
  <c r="Q1928" i="22" s="1"/>
  <c r="O1927" i="22"/>
  <c r="Q1927" i="22" s="1"/>
  <c r="O1926" i="22"/>
  <c r="Q1926" i="22" s="1"/>
  <c r="O1925" i="22"/>
  <c r="Q1925" i="22" s="1"/>
  <c r="O1924" i="22"/>
  <c r="Q1924" i="22" s="1"/>
  <c r="O1923" i="22"/>
  <c r="Q1923" i="22" s="1"/>
  <c r="O1922" i="22"/>
  <c r="Q1922" i="22" s="1"/>
  <c r="O1921" i="22"/>
  <c r="Q1921" i="22" s="1"/>
  <c r="O1920" i="22"/>
  <c r="Q1920" i="22" s="1"/>
  <c r="O1919" i="22"/>
  <c r="Q1919" i="22" s="1"/>
  <c r="O1918" i="22"/>
  <c r="Q1918" i="22" s="1"/>
  <c r="O1917" i="22"/>
  <c r="Q1917" i="22" s="1"/>
  <c r="O1916" i="22"/>
  <c r="Q1916" i="22" s="1"/>
  <c r="O1915" i="22"/>
  <c r="Q1915" i="22" s="1"/>
  <c r="O1914" i="22"/>
  <c r="Q1914" i="22" s="1"/>
  <c r="O1913" i="22"/>
  <c r="Q1913" i="22" s="1"/>
  <c r="O1912" i="22"/>
  <c r="Q1912" i="22" s="1"/>
  <c r="O1911" i="22"/>
  <c r="Q1911" i="22" s="1"/>
  <c r="O1910" i="22"/>
  <c r="Q1910" i="22" s="1"/>
  <c r="O1909" i="22"/>
  <c r="Q1909" i="22" s="1"/>
  <c r="O1908" i="22"/>
  <c r="Q1908" i="22" s="1"/>
  <c r="O1907" i="22"/>
  <c r="Q1907" i="22" s="1"/>
  <c r="O1906" i="22"/>
  <c r="Q1906" i="22" s="1"/>
  <c r="O1905" i="22"/>
  <c r="Q1905" i="22" s="1"/>
  <c r="O1904" i="22"/>
  <c r="Q1904" i="22" s="1"/>
  <c r="O1903" i="22"/>
  <c r="Q1903" i="22" s="1"/>
  <c r="O1902" i="22"/>
  <c r="Q1902" i="22" s="1"/>
  <c r="O1901" i="22"/>
  <c r="Q1901" i="22" s="1"/>
  <c r="O1900" i="22"/>
  <c r="Q1900" i="22" s="1"/>
  <c r="O1899" i="22"/>
  <c r="Q1899" i="22" s="1"/>
  <c r="O1898" i="22"/>
  <c r="Q1898" i="22" s="1"/>
  <c r="O1897" i="22"/>
  <c r="Q1897" i="22" s="1"/>
  <c r="O1896" i="22"/>
  <c r="Q1896" i="22" s="1"/>
  <c r="O1895" i="22"/>
  <c r="Q1895" i="22" s="1"/>
  <c r="O1894" i="22"/>
  <c r="Q1894" i="22" s="1"/>
  <c r="O1893" i="22"/>
  <c r="Q1893" i="22" s="1"/>
  <c r="O1892" i="22"/>
  <c r="Q1892" i="22" s="1"/>
  <c r="O1891" i="22"/>
  <c r="Q1891" i="22" s="1"/>
  <c r="O1890" i="22"/>
  <c r="Q1890" i="22" s="1"/>
  <c r="O1889" i="22"/>
  <c r="Q1889" i="22" s="1"/>
  <c r="O1888" i="22"/>
  <c r="Q1888" i="22" s="1"/>
  <c r="O1887" i="22"/>
  <c r="Q1887" i="22" s="1"/>
  <c r="O1886" i="22"/>
  <c r="Q1886" i="22" s="1"/>
  <c r="O1885" i="22"/>
  <c r="Q1885" i="22" s="1"/>
  <c r="O1884" i="22"/>
  <c r="Q1884" i="22" s="1"/>
  <c r="O1883" i="22"/>
  <c r="Q1883" i="22" s="1"/>
  <c r="O1882" i="22"/>
  <c r="Q1882" i="22" s="1"/>
  <c r="O1881" i="22"/>
  <c r="Q1881" i="22" s="1"/>
  <c r="O1880" i="22"/>
  <c r="Q1880" i="22" s="1"/>
  <c r="O1879" i="22"/>
  <c r="Q1879" i="22" s="1"/>
  <c r="O1878" i="22"/>
  <c r="Q1878" i="22" s="1"/>
  <c r="O1877" i="22"/>
  <c r="Q1877" i="22" s="1"/>
  <c r="O1876" i="22"/>
  <c r="Q1876" i="22" s="1"/>
  <c r="O1875" i="22"/>
  <c r="Q1875" i="22" s="1"/>
  <c r="O1874" i="22"/>
  <c r="Q1874" i="22" s="1"/>
  <c r="O1873" i="22"/>
  <c r="Q1873" i="22" s="1"/>
  <c r="O1872" i="22"/>
  <c r="Q1872" i="22" s="1"/>
  <c r="O1871" i="22"/>
  <c r="Q1871" i="22" s="1"/>
  <c r="O1870" i="22"/>
  <c r="Q1870" i="22" s="1"/>
  <c r="O1869" i="22"/>
  <c r="Q1869" i="22" s="1"/>
  <c r="O1868" i="22"/>
  <c r="Q1868" i="22" s="1"/>
  <c r="O1867" i="22"/>
  <c r="Q1867" i="22" s="1"/>
  <c r="O1866" i="22"/>
  <c r="Q1866" i="22" s="1"/>
  <c r="O1865" i="22"/>
  <c r="Q1865" i="22" s="1"/>
  <c r="O1864" i="22"/>
  <c r="Q1864" i="22" s="1"/>
  <c r="O1863" i="22"/>
  <c r="Q1863" i="22" s="1"/>
  <c r="O1862" i="22"/>
  <c r="Q1862" i="22" s="1"/>
  <c r="O1861" i="22"/>
  <c r="Q1861" i="22" s="1"/>
  <c r="O1860" i="22"/>
  <c r="Q1860" i="22" s="1"/>
  <c r="O1859" i="22"/>
  <c r="Q1859" i="22" s="1"/>
  <c r="O1858" i="22"/>
  <c r="Q1858" i="22" s="1"/>
  <c r="O1857" i="22"/>
  <c r="Q1857" i="22" s="1"/>
  <c r="O1856" i="22"/>
  <c r="Q1856" i="22" s="1"/>
  <c r="O1855" i="22"/>
  <c r="Q1855" i="22" s="1"/>
  <c r="O1854" i="22"/>
  <c r="Q1854" i="22" s="1"/>
  <c r="O1853" i="22"/>
  <c r="Q1853" i="22" s="1"/>
  <c r="O1852" i="22"/>
  <c r="Q1852" i="22" s="1"/>
  <c r="O1851" i="22"/>
  <c r="Q1851" i="22" s="1"/>
  <c r="O1850" i="22"/>
  <c r="Q1850" i="22" s="1"/>
  <c r="O1849" i="22"/>
  <c r="Q1849" i="22" s="1"/>
  <c r="O1848" i="22"/>
  <c r="Q1848" i="22" s="1"/>
  <c r="O1847" i="22"/>
  <c r="Q1847" i="22" s="1"/>
  <c r="O1846" i="22"/>
  <c r="Q1846" i="22" s="1"/>
  <c r="O1845" i="22"/>
  <c r="Q1845" i="22" s="1"/>
  <c r="O1844" i="22"/>
  <c r="Q1844" i="22" s="1"/>
  <c r="O1843" i="22"/>
  <c r="Q1843" i="22" s="1"/>
  <c r="O1842" i="22"/>
  <c r="Q1842" i="22" s="1"/>
  <c r="O1841" i="22"/>
  <c r="Q1841" i="22" s="1"/>
  <c r="O1840" i="22"/>
  <c r="Q1840" i="22" s="1"/>
  <c r="O1839" i="22"/>
  <c r="Q1839" i="22" s="1"/>
  <c r="O1838" i="22"/>
  <c r="Q1838" i="22" s="1"/>
  <c r="O1837" i="22"/>
  <c r="Q1837" i="22" s="1"/>
  <c r="O1836" i="22"/>
  <c r="Q1836" i="22" s="1"/>
  <c r="O1835" i="22"/>
  <c r="Q1835" i="22" s="1"/>
  <c r="O1834" i="22"/>
  <c r="Q1834" i="22" s="1"/>
  <c r="O1833" i="22"/>
  <c r="Q1833" i="22" s="1"/>
  <c r="O1832" i="22"/>
  <c r="Q1832" i="22" s="1"/>
  <c r="O1831" i="22"/>
  <c r="Q1831" i="22" s="1"/>
  <c r="O1830" i="22"/>
  <c r="Q1830" i="22" s="1"/>
  <c r="O1829" i="22"/>
  <c r="Q1829" i="22" s="1"/>
  <c r="O1828" i="22"/>
  <c r="Q1828" i="22" s="1"/>
  <c r="O1827" i="22"/>
  <c r="Q1827" i="22" s="1"/>
  <c r="O1826" i="22"/>
  <c r="Q1826" i="22" s="1"/>
  <c r="O1825" i="22"/>
  <c r="Q1825" i="22" s="1"/>
  <c r="O1824" i="22"/>
  <c r="Q1824" i="22" s="1"/>
  <c r="O1823" i="22"/>
  <c r="Q1823" i="22" s="1"/>
  <c r="O1822" i="22"/>
  <c r="Q1822" i="22" s="1"/>
  <c r="O1821" i="22"/>
  <c r="Q1821" i="22" s="1"/>
  <c r="O1820" i="22"/>
  <c r="Q1820" i="22" s="1"/>
  <c r="O1819" i="22"/>
  <c r="Q1819" i="22" s="1"/>
  <c r="O1818" i="22"/>
  <c r="Q1818" i="22" s="1"/>
  <c r="O1817" i="22"/>
  <c r="Q1817" i="22" s="1"/>
  <c r="O1816" i="22"/>
  <c r="Q1816" i="22" s="1"/>
  <c r="O1815" i="22"/>
  <c r="Q1815" i="22" s="1"/>
  <c r="O1814" i="22"/>
  <c r="Q1814" i="22" s="1"/>
  <c r="O1813" i="22"/>
  <c r="Q1813" i="22" s="1"/>
  <c r="O1812" i="22"/>
  <c r="Q1812" i="22" s="1"/>
  <c r="O1811" i="22"/>
  <c r="Q1811" i="22" s="1"/>
  <c r="O1810" i="22"/>
  <c r="Q1810" i="22" s="1"/>
  <c r="O1809" i="22"/>
  <c r="Q1809" i="22" s="1"/>
  <c r="O1808" i="22"/>
  <c r="Q1808" i="22" s="1"/>
  <c r="O1807" i="22"/>
  <c r="Q1807" i="22" s="1"/>
  <c r="O1806" i="22"/>
  <c r="Q1806" i="22" s="1"/>
  <c r="O1805" i="22"/>
  <c r="Q1805" i="22" s="1"/>
  <c r="O1804" i="22"/>
  <c r="Q1804" i="22" s="1"/>
  <c r="O1803" i="22"/>
  <c r="Q1803" i="22" s="1"/>
  <c r="O1802" i="22"/>
  <c r="Q1802" i="22" s="1"/>
  <c r="O1801" i="22"/>
  <c r="Q1801" i="22" s="1"/>
  <c r="O1800" i="22"/>
  <c r="Q1800" i="22" s="1"/>
  <c r="O1799" i="22"/>
  <c r="Q1799" i="22" s="1"/>
  <c r="O1798" i="22"/>
  <c r="Q1798" i="22" s="1"/>
  <c r="O1797" i="22"/>
  <c r="Q1797" i="22" s="1"/>
  <c r="O1796" i="22"/>
  <c r="Q1796" i="22" s="1"/>
  <c r="O1795" i="22"/>
  <c r="Q1795" i="22" s="1"/>
  <c r="O1794" i="22"/>
  <c r="Q1794" i="22" s="1"/>
  <c r="O1793" i="22"/>
  <c r="Q1793" i="22" s="1"/>
  <c r="O1792" i="22"/>
  <c r="Q1792" i="22" s="1"/>
  <c r="O1791" i="22"/>
  <c r="Q1791" i="22" s="1"/>
  <c r="O1790" i="22"/>
  <c r="Q1790" i="22" s="1"/>
  <c r="O1789" i="22"/>
  <c r="Q1789" i="22" s="1"/>
  <c r="O1788" i="22"/>
  <c r="Q1788" i="22" s="1"/>
  <c r="O1787" i="22"/>
  <c r="Q1787" i="22" s="1"/>
  <c r="O1786" i="22"/>
  <c r="Q1786" i="22" s="1"/>
  <c r="O1785" i="22"/>
  <c r="Q1785" i="22" s="1"/>
  <c r="O1784" i="22"/>
  <c r="Q1784" i="22" s="1"/>
  <c r="O1783" i="22"/>
  <c r="Q1783" i="22" s="1"/>
  <c r="O1782" i="22"/>
  <c r="Q1782" i="22" s="1"/>
  <c r="O1781" i="22"/>
  <c r="Q1781" i="22" s="1"/>
  <c r="O1780" i="22"/>
  <c r="Q1780" i="22" s="1"/>
  <c r="O1779" i="22"/>
  <c r="Q1779" i="22" s="1"/>
  <c r="O1778" i="22"/>
  <c r="Q1778" i="22" s="1"/>
  <c r="O1777" i="22"/>
  <c r="Q1777" i="22" s="1"/>
  <c r="O1776" i="22"/>
  <c r="Q1776" i="22" s="1"/>
  <c r="O1775" i="22"/>
  <c r="Q1775" i="22" s="1"/>
  <c r="O1774" i="22"/>
  <c r="Q1774" i="22" s="1"/>
  <c r="O1773" i="22"/>
  <c r="Q1773" i="22" s="1"/>
  <c r="O1772" i="22"/>
  <c r="Q1772" i="22" s="1"/>
  <c r="O1771" i="22"/>
  <c r="Q1771" i="22" s="1"/>
  <c r="O1770" i="22"/>
  <c r="Q1770" i="22" s="1"/>
  <c r="O1769" i="22"/>
  <c r="Q1769" i="22" s="1"/>
  <c r="O1768" i="22"/>
  <c r="Q1768" i="22" s="1"/>
  <c r="O1767" i="22"/>
  <c r="Q1767" i="22" s="1"/>
  <c r="O1766" i="22"/>
  <c r="Q1766" i="22" s="1"/>
  <c r="O1765" i="22"/>
  <c r="Q1765" i="22" s="1"/>
  <c r="O1764" i="22"/>
  <c r="Q1764" i="22" s="1"/>
  <c r="O1763" i="22"/>
  <c r="Q1763" i="22" s="1"/>
  <c r="O1762" i="22"/>
  <c r="Q1762" i="22" s="1"/>
  <c r="O1761" i="22"/>
  <c r="Q1761" i="22" s="1"/>
  <c r="O1760" i="22"/>
  <c r="Q1760" i="22" s="1"/>
  <c r="O1759" i="22"/>
  <c r="Q1759" i="22" s="1"/>
  <c r="O1758" i="22"/>
  <c r="Q1758" i="22" s="1"/>
  <c r="O1757" i="22"/>
  <c r="Q1757" i="22" s="1"/>
  <c r="O1756" i="22"/>
  <c r="Q1756" i="22" s="1"/>
  <c r="O1755" i="22"/>
  <c r="Q1755" i="22" s="1"/>
  <c r="O1754" i="22"/>
  <c r="Q1754" i="22" s="1"/>
  <c r="O1753" i="22"/>
  <c r="Q1753" i="22" s="1"/>
  <c r="O1752" i="22"/>
  <c r="Q1752" i="22" s="1"/>
  <c r="O1751" i="22"/>
  <c r="Q1751" i="22" s="1"/>
  <c r="O1750" i="22"/>
  <c r="Q1750" i="22" s="1"/>
  <c r="O1749" i="22"/>
  <c r="Q1749" i="22" s="1"/>
  <c r="O1748" i="22"/>
  <c r="Q1748" i="22" s="1"/>
  <c r="O1747" i="22"/>
  <c r="Q1747" i="22" s="1"/>
  <c r="O1746" i="22"/>
  <c r="Q1746" i="22" s="1"/>
  <c r="O1745" i="22"/>
  <c r="Q1745" i="22" s="1"/>
  <c r="O1744" i="22"/>
  <c r="Q1744" i="22" s="1"/>
  <c r="O1743" i="22"/>
  <c r="Q1743" i="22" s="1"/>
  <c r="O1742" i="22"/>
  <c r="Q1742" i="22" s="1"/>
  <c r="O1741" i="22"/>
  <c r="Q1741" i="22" s="1"/>
  <c r="O1740" i="22"/>
  <c r="Q1740" i="22" s="1"/>
  <c r="O1739" i="22"/>
  <c r="Q1739" i="22" s="1"/>
  <c r="O1738" i="22"/>
  <c r="Q1738" i="22" s="1"/>
  <c r="O1737" i="22"/>
  <c r="Q1737" i="22" s="1"/>
  <c r="O1736" i="22"/>
  <c r="Q1736" i="22" s="1"/>
  <c r="O1735" i="22"/>
  <c r="Q1735" i="22" s="1"/>
  <c r="O1734" i="22"/>
  <c r="Q1734" i="22" s="1"/>
  <c r="O1733" i="22"/>
  <c r="Q1733" i="22" s="1"/>
  <c r="O1732" i="22"/>
  <c r="Q1732" i="22" s="1"/>
  <c r="O1731" i="22"/>
  <c r="Q1731" i="22" s="1"/>
  <c r="O1730" i="22"/>
  <c r="Q1730" i="22" s="1"/>
  <c r="O1729" i="22"/>
  <c r="Q1729" i="22" s="1"/>
  <c r="O1728" i="22"/>
  <c r="Q1728" i="22" s="1"/>
  <c r="O1727" i="22"/>
  <c r="Q1727" i="22" s="1"/>
  <c r="O1726" i="22"/>
  <c r="Q1726" i="22" s="1"/>
  <c r="O1725" i="22"/>
  <c r="Q1725" i="22" s="1"/>
  <c r="O1724" i="22"/>
  <c r="Q1724" i="22" s="1"/>
  <c r="O1723" i="22"/>
  <c r="Q1723" i="22" s="1"/>
  <c r="O1722" i="22"/>
  <c r="Q1722" i="22" s="1"/>
  <c r="O1721" i="22"/>
  <c r="Q1721" i="22" s="1"/>
  <c r="O1720" i="22"/>
  <c r="Q1720" i="22" s="1"/>
  <c r="O1719" i="22"/>
  <c r="Q1719" i="22" s="1"/>
  <c r="O1718" i="22"/>
  <c r="Q1718" i="22" s="1"/>
  <c r="O1717" i="22"/>
  <c r="Q1717" i="22" s="1"/>
  <c r="O1716" i="22"/>
  <c r="Q1716" i="22" s="1"/>
  <c r="O1715" i="22"/>
  <c r="Q1715" i="22" s="1"/>
  <c r="O1714" i="22"/>
  <c r="Q1714" i="22" s="1"/>
  <c r="O1713" i="22"/>
  <c r="Q1713" i="22" s="1"/>
  <c r="O1712" i="22"/>
  <c r="Q1712" i="22" s="1"/>
  <c r="O1711" i="22"/>
  <c r="Q1711" i="22" s="1"/>
  <c r="O1710" i="22"/>
  <c r="Q1710" i="22" s="1"/>
  <c r="O1709" i="22"/>
  <c r="Q1709" i="22" s="1"/>
  <c r="O1708" i="22"/>
  <c r="Q1708" i="22" s="1"/>
  <c r="O1707" i="22"/>
  <c r="Q1707" i="22" s="1"/>
  <c r="O1706" i="22"/>
  <c r="Q1706" i="22" s="1"/>
  <c r="O1705" i="22"/>
  <c r="Q1705" i="22" s="1"/>
  <c r="O1704" i="22"/>
  <c r="Q1704" i="22" s="1"/>
  <c r="O1703" i="22"/>
  <c r="Q1703" i="22" s="1"/>
  <c r="O1702" i="22"/>
  <c r="Q1702" i="22" s="1"/>
  <c r="O1701" i="22"/>
  <c r="Q1701" i="22" s="1"/>
  <c r="O1700" i="22"/>
  <c r="Q1700" i="22" s="1"/>
  <c r="O1699" i="22"/>
  <c r="Q1699" i="22" s="1"/>
  <c r="O1698" i="22"/>
  <c r="Q1698" i="22" s="1"/>
  <c r="O1697" i="22"/>
  <c r="Q1697" i="22" s="1"/>
  <c r="O1696" i="22"/>
  <c r="Q1696" i="22" s="1"/>
  <c r="O1695" i="22"/>
  <c r="Q1695" i="22" s="1"/>
  <c r="O1694" i="22"/>
  <c r="Q1694" i="22" s="1"/>
  <c r="O1693" i="22"/>
  <c r="Q1693" i="22" s="1"/>
  <c r="O1692" i="22"/>
  <c r="Q1692" i="22" s="1"/>
  <c r="O1691" i="22"/>
  <c r="Q1691" i="22" s="1"/>
  <c r="O1690" i="22"/>
  <c r="Q1690" i="22" s="1"/>
  <c r="O1689" i="22"/>
  <c r="Q1689" i="22" s="1"/>
  <c r="O1688" i="22"/>
  <c r="Q1688" i="22" s="1"/>
  <c r="O1687" i="22"/>
  <c r="Q1687" i="22" s="1"/>
  <c r="O1686" i="22"/>
  <c r="Q1686" i="22" s="1"/>
  <c r="O1685" i="22"/>
  <c r="Q1685" i="22" s="1"/>
  <c r="O1684" i="22"/>
  <c r="Q1684" i="22" s="1"/>
  <c r="O1683" i="22"/>
  <c r="Q1683" i="22" s="1"/>
  <c r="O1682" i="22"/>
  <c r="Q1682" i="22" s="1"/>
  <c r="O1681" i="22"/>
  <c r="Q1681" i="22" s="1"/>
  <c r="O1680" i="22"/>
  <c r="Q1680" i="22" s="1"/>
  <c r="O1679" i="22"/>
  <c r="Q1679" i="22" s="1"/>
  <c r="O1678" i="22"/>
  <c r="Q1678" i="22" s="1"/>
  <c r="O1677" i="22"/>
  <c r="Q1677" i="22" s="1"/>
  <c r="O1676" i="22"/>
  <c r="Q1676" i="22" s="1"/>
  <c r="O1675" i="22"/>
  <c r="Q1675" i="22" s="1"/>
  <c r="O1674" i="22"/>
  <c r="Q1674" i="22" s="1"/>
  <c r="O1673" i="22"/>
  <c r="Q1673" i="22" s="1"/>
  <c r="O1672" i="22"/>
  <c r="Q1672" i="22" s="1"/>
  <c r="O1671" i="22"/>
  <c r="Q1671" i="22" s="1"/>
  <c r="O1670" i="22"/>
  <c r="Q1670" i="22" s="1"/>
  <c r="O1669" i="22"/>
  <c r="Q1669" i="22" s="1"/>
  <c r="O1668" i="22"/>
  <c r="Q1668" i="22" s="1"/>
  <c r="O1667" i="22"/>
  <c r="Q1667" i="22" s="1"/>
  <c r="O1666" i="22"/>
  <c r="Q1666" i="22" s="1"/>
  <c r="O1665" i="22"/>
  <c r="Q1665" i="22" s="1"/>
  <c r="O1664" i="22"/>
  <c r="Q1664" i="22" s="1"/>
  <c r="O1663" i="22"/>
  <c r="Q1663" i="22" s="1"/>
  <c r="O1662" i="22"/>
  <c r="Q1662" i="22" s="1"/>
  <c r="O1661" i="22"/>
  <c r="Q1661" i="22" s="1"/>
  <c r="O1660" i="22"/>
  <c r="Q1660" i="22" s="1"/>
  <c r="O1659" i="22"/>
  <c r="Q1659" i="22" s="1"/>
  <c r="O1658" i="22"/>
  <c r="Q1658" i="22" s="1"/>
  <c r="O1657" i="22"/>
  <c r="Q1657" i="22" s="1"/>
  <c r="O1656" i="22"/>
  <c r="Q1656" i="22" s="1"/>
  <c r="O1655" i="22"/>
  <c r="Q1655" i="22" s="1"/>
  <c r="O1654" i="22"/>
  <c r="Q1654" i="22" s="1"/>
  <c r="O1653" i="22"/>
  <c r="Q1653" i="22" s="1"/>
  <c r="O1652" i="22"/>
  <c r="Q1652" i="22" s="1"/>
  <c r="O1651" i="22"/>
  <c r="Q1651" i="22" s="1"/>
  <c r="O1650" i="22"/>
  <c r="Q1650" i="22" s="1"/>
  <c r="O1649" i="22"/>
  <c r="Q1649" i="22" s="1"/>
  <c r="O1648" i="22"/>
  <c r="Q1648" i="22" s="1"/>
  <c r="O1647" i="22"/>
  <c r="Q1647" i="22" s="1"/>
  <c r="O1646" i="22"/>
  <c r="Q1646" i="22" s="1"/>
  <c r="O1645" i="22"/>
  <c r="Q1645" i="22" s="1"/>
  <c r="O1644" i="22"/>
  <c r="Q1644" i="22" s="1"/>
  <c r="O1643" i="22"/>
  <c r="Q1643" i="22" s="1"/>
  <c r="O1642" i="22"/>
  <c r="Q1642" i="22" s="1"/>
  <c r="O1641" i="22"/>
  <c r="Q1641" i="22" s="1"/>
  <c r="O1640" i="22"/>
  <c r="Q1640" i="22" s="1"/>
  <c r="O1639" i="22"/>
  <c r="Q1639" i="22" s="1"/>
  <c r="O1638" i="22"/>
  <c r="Q1638" i="22" s="1"/>
  <c r="O1637" i="22"/>
  <c r="Q1637" i="22" s="1"/>
  <c r="O1636" i="22"/>
  <c r="Q1636" i="22" s="1"/>
  <c r="O1635" i="22"/>
  <c r="Q1635" i="22" s="1"/>
  <c r="O1634" i="22"/>
  <c r="Q1634" i="22" s="1"/>
  <c r="O1633" i="22"/>
  <c r="Q1633" i="22" s="1"/>
  <c r="O1632" i="22"/>
  <c r="Q1632" i="22" s="1"/>
  <c r="O1631" i="22"/>
  <c r="Q1631" i="22" s="1"/>
  <c r="O1630" i="22"/>
  <c r="Q1630" i="22" s="1"/>
  <c r="O1629" i="22"/>
  <c r="Q1629" i="22" s="1"/>
  <c r="O1628" i="22"/>
  <c r="Q1628" i="22" s="1"/>
  <c r="O1627" i="22"/>
  <c r="Q1627" i="22" s="1"/>
  <c r="O1626" i="22"/>
  <c r="Q1626" i="22" s="1"/>
  <c r="O1625" i="22"/>
  <c r="Q1625" i="22" s="1"/>
  <c r="O1624" i="22"/>
  <c r="Q1624" i="22" s="1"/>
  <c r="O1623" i="22"/>
  <c r="Q1623" i="22" s="1"/>
  <c r="O1622" i="22"/>
  <c r="Q1622" i="22" s="1"/>
  <c r="O1621" i="22"/>
  <c r="Q1621" i="22" s="1"/>
  <c r="O1620" i="22"/>
  <c r="Q1620" i="22" s="1"/>
  <c r="O1619" i="22"/>
  <c r="Q1619" i="22" s="1"/>
  <c r="O1618" i="22"/>
  <c r="Q1618" i="22" s="1"/>
  <c r="O1617" i="22"/>
  <c r="Q1617" i="22" s="1"/>
  <c r="O1616" i="22"/>
  <c r="Q1616" i="22" s="1"/>
  <c r="O1615" i="22"/>
  <c r="Q1615" i="22" s="1"/>
  <c r="O1614" i="22"/>
  <c r="Q1614" i="22" s="1"/>
  <c r="O1613" i="22"/>
  <c r="Q1613" i="22" s="1"/>
  <c r="O1612" i="22"/>
  <c r="Q1612" i="22" s="1"/>
  <c r="O1611" i="22"/>
  <c r="Q1611" i="22" s="1"/>
  <c r="O1610" i="22"/>
  <c r="Q1610" i="22" s="1"/>
  <c r="O1609" i="22"/>
  <c r="Q1609" i="22" s="1"/>
  <c r="O1608" i="22"/>
  <c r="Q1608" i="22" s="1"/>
  <c r="O1607" i="22"/>
  <c r="Q1607" i="22" s="1"/>
  <c r="O1606" i="22"/>
  <c r="Q1606" i="22" s="1"/>
  <c r="O1605" i="22"/>
  <c r="Q1605" i="22" s="1"/>
  <c r="O1604" i="22"/>
  <c r="Q1604" i="22" s="1"/>
  <c r="O1603" i="22"/>
  <c r="Q1603" i="22" s="1"/>
  <c r="O1602" i="22"/>
  <c r="Q1602" i="22" s="1"/>
  <c r="O1601" i="22"/>
  <c r="Q1601" i="22" s="1"/>
  <c r="O1600" i="22"/>
  <c r="Q1600" i="22" s="1"/>
  <c r="O1599" i="22"/>
  <c r="Q1599" i="22" s="1"/>
  <c r="O1598" i="22"/>
  <c r="Q1598" i="22" s="1"/>
  <c r="O1597" i="22"/>
  <c r="Q1597" i="22" s="1"/>
  <c r="O1596" i="22"/>
  <c r="Q1596" i="22" s="1"/>
  <c r="O1595" i="22"/>
  <c r="Q1595" i="22" s="1"/>
  <c r="O1594" i="22"/>
  <c r="Q1594" i="22" s="1"/>
  <c r="O1593" i="22"/>
  <c r="Q1593" i="22" s="1"/>
  <c r="O1592" i="22"/>
  <c r="Q1592" i="22" s="1"/>
  <c r="O1591" i="22"/>
  <c r="Q1591" i="22" s="1"/>
  <c r="O1590" i="22"/>
  <c r="Q1590" i="22" s="1"/>
  <c r="O1589" i="22"/>
  <c r="Q1589" i="22" s="1"/>
  <c r="O1588" i="22"/>
  <c r="Q1588" i="22" s="1"/>
  <c r="O1587" i="22"/>
  <c r="Q1587" i="22" s="1"/>
  <c r="O1586" i="22"/>
  <c r="Q1586" i="22" s="1"/>
  <c r="O1585" i="22"/>
  <c r="Q1585" i="22" s="1"/>
  <c r="O1584" i="22"/>
  <c r="Q1584" i="22" s="1"/>
  <c r="O1583" i="22"/>
  <c r="Q1583" i="22" s="1"/>
  <c r="O1582" i="22"/>
  <c r="Q1582" i="22" s="1"/>
  <c r="O1581" i="22"/>
  <c r="Q1581" i="22" s="1"/>
  <c r="O1580" i="22"/>
  <c r="Q1580" i="22" s="1"/>
  <c r="O1579" i="22"/>
  <c r="Q1579" i="22" s="1"/>
  <c r="O1578" i="22"/>
  <c r="Q1578" i="22" s="1"/>
  <c r="O1577" i="22"/>
  <c r="Q1577" i="22" s="1"/>
  <c r="O1576" i="22"/>
  <c r="Q1576" i="22" s="1"/>
  <c r="O1575" i="22"/>
  <c r="Q1575" i="22" s="1"/>
  <c r="O1574" i="22"/>
  <c r="Q1574" i="22" s="1"/>
  <c r="O1573" i="22"/>
  <c r="Q1573" i="22" s="1"/>
  <c r="O1572" i="22"/>
  <c r="Q1572" i="22" s="1"/>
  <c r="O1571" i="22"/>
  <c r="Q1571" i="22" s="1"/>
  <c r="O1570" i="22"/>
  <c r="Q1570" i="22" s="1"/>
  <c r="O1569" i="22"/>
  <c r="Q1569" i="22" s="1"/>
  <c r="O1568" i="22"/>
  <c r="Q1568" i="22" s="1"/>
  <c r="O1567" i="22"/>
  <c r="Q1567" i="22" s="1"/>
  <c r="O1566" i="22"/>
  <c r="Q1566" i="22" s="1"/>
  <c r="O1565" i="22"/>
  <c r="Q1565" i="22" s="1"/>
  <c r="O1564" i="22"/>
  <c r="Q1564" i="22" s="1"/>
  <c r="O1563" i="22"/>
  <c r="Q1563" i="22" s="1"/>
  <c r="O1562" i="22"/>
  <c r="Q1562" i="22" s="1"/>
  <c r="O1561" i="22"/>
  <c r="Q1561" i="22" s="1"/>
  <c r="O1560" i="22"/>
  <c r="Q1560" i="22" s="1"/>
  <c r="O1559" i="22"/>
  <c r="Q1559" i="22" s="1"/>
  <c r="O1558" i="22"/>
  <c r="Q1558" i="22" s="1"/>
  <c r="O1557" i="22"/>
  <c r="Q1557" i="22" s="1"/>
  <c r="O1556" i="22"/>
  <c r="Q1556" i="22" s="1"/>
  <c r="O1555" i="22"/>
  <c r="Q1555" i="22" s="1"/>
  <c r="O1554" i="22"/>
  <c r="Q1554" i="22" s="1"/>
  <c r="O1553" i="22"/>
  <c r="Q1553" i="22" s="1"/>
  <c r="O1552" i="22"/>
  <c r="Q1552" i="22" s="1"/>
  <c r="O1551" i="22"/>
  <c r="Q1551" i="22" s="1"/>
  <c r="O1550" i="22"/>
  <c r="Q1550" i="22" s="1"/>
  <c r="O1549" i="22"/>
  <c r="Q1549" i="22" s="1"/>
  <c r="O1548" i="22"/>
  <c r="Q1548" i="22" s="1"/>
  <c r="O1547" i="22"/>
  <c r="Q1547" i="22" s="1"/>
  <c r="O1546" i="22"/>
  <c r="Q1546" i="22" s="1"/>
  <c r="O1545" i="22"/>
  <c r="Q1545" i="22" s="1"/>
  <c r="O1544" i="22"/>
  <c r="Q1544" i="22" s="1"/>
  <c r="O1543" i="22"/>
  <c r="Q1543" i="22" s="1"/>
  <c r="O1542" i="22"/>
  <c r="Q1542" i="22" s="1"/>
  <c r="O1541" i="22"/>
  <c r="Q1541" i="22" s="1"/>
  <c r="O1540" i="22"/>
  <c r="Q1540" i="22" s="1"/>
  <c r="O1539" i="22"/>
  <c r="Q1539" i="22" s="1"/>
  <c r="O1538" i="22"/>
  <c r="Q1538" i="22" s="1"/>
  <c r="O1537" i="22"/>
  <c r="Q1537" i="22" s="1"/>
  <c r="O1536" i="22"/>
  <c r="Q1536" i="22" s="1"/>
  <c r="O1535" i="22"/>
  <c r="Q1535" i="22" s="1"/>
  <c r="O1534" i="22"/>
  <c r="Q1534" i="22" s="1"/>
  <c r="O1533" i="22"/>
  <c r="Q1533" i="22" s="1"/>
  <c r="O1532" i="22"/>
  <c r="Q1532" i="22" s="1"/>
  <c r="O1531" i="22"/>
  <c r="Q1531" i="22" s="1"/>
  <c r="O1530" i="22"/>
  <c r="Q1530" i="22" s="1"/>
  <c r="O1529" i="22"/>
  <c r="Q1529" i="22" s="1"/>
  <c r="O1528" i="22"/>
  <c r="Q1528" i="22" s="1"/>
  <c r="O1527" i="22"/>
  <c r="Q1527" i="22" s="1"/>
  <c r="O1526" i="22"/>
  <c r="Q1526" i="22" s="1"/>
  <c r="O1525" i="22"/>
  <c r="Q1525" i="22" s="1"/>
  <c r="O1524" i="22"/>
  <c r="Q1524" i="22" s="1"/>
  <c r="O1523" i="22"/>
  <c r="Q1523" i="22" s="1"/>
  <c r="O1522" i="22"/>
  <c r="Q1522" i="22" s="1"/>
  <c r="O1521" i="22"/>
  <c r="Q1521" i="22" s="1"/>
  <c r="O1520" i="22"/>
  <c r="Q1520" i="22" s="1"/>
  <c r="O1519" i="22"/>
  <c r="Q1519" i="22" s="1"/>
  <c r="O1518" i="22"/>
  <c r="Q1518" i="22" s="1"/>
  <c r="O1517" i="22"/>
  <c r="Q1517" i="22" s="1"/>
  <c r="O1516" i="22"/>
  <c r="Q1516" i="22" s="1"/>
  <c r="O1515" i="22"/>
  <c r="Q1515" i="22" s="1"/>
  <c r="O1514" i="22"/>
  <c r="Q1514" i="22" s="1"/>
  <c r="O1513" i="22"/>
  <c r="Q1513" i="22" s="1"/>
  <c r="O1512" i="22"/>
  <c r="Q1512" i="22" s="1"/>
  <c r="O1511" i="22"/>
  <c r="Q1511" i="22" s="1"/>
  <c r="O1510" i="22"/>
  <c r="Q1510" i="22" s="1"/>
  <c r="O1509" i="22"/>
  <c r="Q1509" i="22" s="1"/>
  <c r="O1508" i="22"/>
  <c r="Q1508" i="22" s="1"/>
  <c r="O1507" i="22"/>
  <c r="Q1507" i="22" s="1"/>
  <c r="O1506" i="22"/>
  <c r="Q1506" i="22" s="1"/>
  <c r="O1505" i="22"/>
  <c r="Q1505" i="22" s="1"/>
  <c r="O1504" i="22"/>
  <c r="Q1504" i="22" s="1"/>
  <c r="O1503" i="22"/>
  <c r="Q1503" i="22" s="1"/>
  <c r="O1502" i="22"/>
  <c r="Q1502" i="22" s="1"/>
  <c r="O1501" i="22"/>
  <c r="Q1501" i="22" s="1"/>
  <c r="O1500" i="22"/>
  <c r="Q1500" i="22" s="1"/>
  <c r="O1499" i="22"/>
  <c r="Q1499" i="22" s="1"/>
  <c r="O1498" i="22"/>
  <c r="Q1498" i="22" s="1"/>
  <c r="O1497" i="22"/>
  <c r="Q1497" i="22" s="1"/>
  <c r="O1496" i="22"/>
  <c r="Q1496" i="22" s="1"/>
  <c r="O1495" i="22"/>
  <c r="Q1495" i="22" s="1"/>
  <c r="O1494" i="22"/>
  <c r="Q1494" i="22" s="1"/>
  <c r="O1493" i="22"/>
  <c r="Q1493" i="22" s="1"/>
  <c r="O1492" i="22"/>
  <c r="Q1492" i="22" s="1"/>
  <c r="O1491" i="22"/>
  <c r="Q1491" i="22" s="1"/>
  <c r="O1490" i="22"/>
  <c r="Q1490" i="22" s="1"/>
  <c r="O1489" i="22"/>
  <c r="Q1489" i="22" s="1"/>
  <c r="O1488" i="22"/>
  <c r="Q1488" i="22" s="1"/>
  <c r="O1487" i="22"/>
  <c r="Q1487" i="22" s="1"/>
  <c r="O1486" i="22"/>
  <c r="Q1486" i="22" s="1"/>
  <c r="O1485" i="22"/>
  <c r="Q1485" i="22" s="1"/>
  <c r="O1484" i="22"/>
  <c r="Q1484" i="22" s="1"/>
  <c r="O1483" i="22"/>
  <c r="Q1483" i="22" s="1"/>
  <c r="O1482" i="22"/>
  <c r="Q1482" i="22" s="1"/>
  <c r="O1481" i="22"/>
  <c r="Q1481" i="22" s="1"/>
  <c r="O1480" i="22"/>
  <c r="Q1480" i="22" s="1"/>
  <c r="O1479" i="22"/>
  <c r="Q1479" i="22" s="1"/>
  <c r="O1478" i="22"/>
  <c r="Q1478" i="22" s="1"/>
  <c r="O1477" i="22"/>
  <c r="Q1477" i="22" s="1"/>
  <c r="O1476" i="22"/>
  <c r="Q1476" i="22" s="1"/>
  <c r="O1475" i="22"/>
  <c r="Q1475" i="22" s="1"/>
  <c r="O1474" i="22"/>
  <c r="Q1474" i="22" s="1"/>
  <c r="O1473" i="22"/>
  <c r="Q1473" i="22" s="1"/>
  <c r="O1472" i="22"/>
  <c r="Q1472" i="22" s="1"/>
  <c r="O1471" i="22"/>
  <c r="Q1471" i="22" s="1"/>
  <c r="O1470" i="22"/>
  <c r="Q1470" i="22" s="1"/>
  <c r="O1469" i="22"/>
  <c r="Q1469" i="22" s="1"/>
  <c r="O1468" i="22"/>
  <c r="Q1468" i="22" s="1"/>
  <c r="O1467" i="22"/>
  <c r="Q1467" i="22" s="1"/>
  <c r="O1466" i="22"/>
  <c r="Q1466" i="22" s="1"/>
  <c r="O1465" i="22"/>
  <c r="Q1465" i="22" s="1"/>
  <c r="O1464" i="22"/>
  <c r="Q1464" i="22" s="1"/>
  <c r="O1463" i="22"/>
  <c r="Q1463" i="22" s="1"/>
  <c r="O1462" i="22"/>
  <c r="Q1462" i="22" s="1"/>
  <c r="O1461" i="22"/>
  <c r="Q1461" i="22" s="1"/>
  <c r="O1460" i="22"/>
  <c r="Q1460" i="22" s="1"/>
  <c r="O1459" i="22"/>
  <c r="Q1459" i="22" s="1"/>
  <c r="O1458" i="22"/>
  <c r="Q1458" i="22" s="1"/>
  <c r="O1457" i="22"/>
  <c r="Q1457" i="22" s="1"/>
  <c r="O1456" i="22"/>
  <c r="Q1456" i="22" s="1"/>
  <c r="O1455" i="22"/>
  <c r="Q1455" i="22" s="1"/>
  <c r="O1454" i="22"/>
  <c r="Q1454" i="22" s="1"/>
  <c r="O1453" i="22"/>
  <c r="Q1453" i="22" s="1"/>
  <c r="O1452" i="22"/>
  <c r="Q1452" i="22" s="1"/>
  <c r="O1451" i="22"/>
  <c r="Q1451" i="22" s="1"/>
  <c r="O1450" i="22"/>
  <c r="Q1450" i="22" s="1"/>
  <c r="O1449" i="22"/>
  <c r="Q1449" i="22" s="1"/>
  <c r="O1448" i="22"/>
  <c r="Q1448" i="22" s="1"/>
  <c r="O1447" i="22"/>
  <c r="Q1447" i="22" s="1"/>
  <c r="O1446" i="22"/>
  <c r="Q1446" i="22" s="1"/>
  <c r="O1445" i="22"/>
  <c r="Q1445" i="22" s="1"/>
  <c r="O1444" i="22"/>
  <c r="Q1444" i="22" s="1"/>
  <c r="O1443" i="22"/>
  <c r="Q1443" i="22" s="1"/>
  <c r="O1442" i="22"/>
  <c r="Q1442" i="22" s="1"/>
  <c r="O1441" i="22"/>
  <c r="Q1441" i="22" s="1"/>
  <c r="O1440" i="22"/>
  <c r="Q1440" i="22" s="1"/>
  <c r="O1439" i="22"/>
  <c r="Q1439" i="22" s="1"/>
  <c r="O1438" i="22"/>
  <c r="Q1438" i="22" s="1"/>
  <c r="O1437" i="22"/>
  <c r="Q1437" i="22" s="1"/>
  <c r="O1436" i="22"/>
  <c r="Q1436" i="22" s="1"/>
  <c r="O1435" i="22"/>
  <c r="Q1435" i="22" s="1"/>
  <c r="O1434" i="22"/>
  <c r="Q1434" i="22" s="1"/>
  <c r="O1433" i="22"/>
  <c r="Q1433" i="22" s="1"/>
  <c r="O1432" i="22"/>
  <c r="Q1432" i="22" s="1"/>
  <c r="O1431" i="22"/>
  <c r="Q1431" i="22" s="1"/>
  <c r="O1430" i="22"/>
  <c r="Q1430" i="22" s="1"/>
  <c r="O1429" i="22"/>
  <c r="Q1429" i="22" s="1"/>
  <c r="O1428" i="22"/>
  <c r="Q1428" i="22" s="1"/>
  <c r="O1427" i="22"/>
  <c r="Q1427" i="22" s="1"/>
  <c r="O1426" i="22"/>
  <c r="Q1426" i="22" s="1"/>
  <c r="O1425" i="22"/>
  <c r="Q1425" i="22" s="1"/>
  <c r="O1424" i="22"/>
  <c r="Q1424" i="22" s="1"/>
  <c r="O1423" i="22"/>
  <c r="Q1423" i="22" s="1"/>
  <c r="O1422" i="22"/>
  <c r="Q1422" i="22" s="1"/>
  <c r="O1421" i="22"/>
  <c r="Q1421" i="22" s="1"/>
  <c r="O1420" i="22"/>
  <c r="Q1420" i="22" s="1"/>
  <c r="O1419" i="22"/>
  <c r="Q1419" i="22" s="1"/>
  <c r="O1418" i="22"/>
  <c r="Q1418" i="22" s="1"/>
  <c r="O1417" i="22"/>
  <c r="Q1417" i="22" s="1"/>
  <c r="O1416" i="22"/>
  <c r="Q1416" i="22" s="1"/>
  <c r="O1415" i="22"/>
  <c r="Q1415" i="22" s="1"/>
  <c r="O1414" i="22"/>
  <c r="Q1414" i="22" s="1"/>
  <c r="O1413" i="22"/>
  <c r="Q1413" i="22" s="1"/>
  <c r="O1412" i="22"/>
  <c r="Q1412" i="22" s="1"/>
  <c r="O1411" i="22"/>
  <c r="Q1411" i="22" s="1"/>
  <c r="O1410" i="22"/>
  <c r="Q1410" i="22" s="1"/>
  <c r="O1409" i="22"/>
  <c r="Q1409" i="22" s="1"/>
  <c r="O1408" i="22"/>
  <c r="Q1408" i="22" s="1"/>
  <c r="O1407" i="22"/>
  <c r="Q1407" i="22" s="1"/>
  <c r="O1406" i="22"/>
  <c r="Q1406" i="22" s="1"/>
  <c r="O1405" i="22"/>
  <c r="Q1405" i="22" s="1"/>
  <c r="O1404" i="22"/>
  <c r="Q1404" i="22" s="1"/>
  <c r="O1403" i="22"/>
  <c r="Q1403" i="22" s="1"/>
  <c r="O1402" i="22"/>
  <c r="Q1402" i="22" s="1"/>
  <c r="O1401" i="22"/>
  <c r="Q1401" i="22" s="1"/>
  <c r="O1400" i="22"/>
  <c r="Q1400" i="22" s="1"/>
  <c r="O1399" i="22"/>
  <c r="Q1399" i="22" s="1"/>
  <c r="O1398" i="22"/>
  <c r="Q1398" i="22" s="1"/>
  <c r="O1397" i="22"/>
  <c r="Q1397" i="22" s="1"/>
  <c r="O1396" i="22"/>
  <c r="Q1396" i="22" s="1"/>
  <c r="O1395" i="22"/>
  <c r="Q1395" i="22" s="1"/>
  <c r="O1394" i="22"/>
  <c r="Q1394" i="22" s="1"/>
  <c r="O1393" i="22"/>
  <c r="Q1393" i="22" s="1"/>
  <c r="O1392" i="22"/>
  <c r="Q1392" i="22" s="1"/>
  <c r="O1391" i="22"/>
  <c r="Q1391" i="22" s="1"/>
  <c r="O1390" i="22"/>
  <c r="Q1390" i="22" s="1"/>
  <c r="O1389" i="22"/>
  <c r="Q1389" i="22" s="1"/>
  <c r="O1388" i="22"/>
  <c r="Q1388" i="22" s="1"/>
  <c r="O1387" i="22"/>
  <c r="Q1387" i="22" s="1"/>
  <c r="O1386" i="22"/>
  <c r="Q1386" i="22" s="1"/>
  <c r="O1385" i="22"/>
  <c r="Q1385" i="22" s="1"/>
  <c r="O1384" i="22"/>
  <c r="Q1384" i="22" s="1"/>
  <c r="O1383" i="22"/>
  <c r="Q1383" i="22" s="1"/>
  <c r="O1382" i="22"/>
  <c r="Q1382" i="22" s="1"/>
  <c r="O1381" i="22"/>
  <c r="Q1381" i="22" s="1"/>
  <c r="O1380" i="22"/>
  <c r="Q1380" i="22" s="1"/>
  <c r="O1379" i="22"/>
  <c r="Q1379" i="22" s="1"/>
  <c r="O1378" i="22"/>
  <c r="Q1378" i="22" s="1"/>
  <c r="O1377" i="22"/>
  <c r="Q1377" i="22" s="1"/>
  <c r="O1376" i="22"/>
  <c r="Q1376" i="22" s="1"/>
  <c r="O1375" i="22"/>
  <c r="Q1375" i="22" s="1"/>
  <c r="O1374" i="22"/>
  <c r="Q1374" i="22" s="1"/>
  <c r="O1373" i="22"/>
  <c r="Q1373" i="22" s="1"/>
  <c r="O1372" i="22"/>
  <c r="Q1372" i="22" s="1"/>
  <c r="O1371" i="22"/>
  <c r="Q1371" i="22" s="1"/>
  <c r="O1370" i="22"/>
  <c r="Q1370" i="22" s="1"/>
  <c r="O1369" i="22"/>
  <c r="Q1369" i="22" s="1"/>
  <c r="O1368" i="22"/>
  <c r="Q1368" i="22" s="1"/>
  <c r="O1367" i="22"/>
  <c r="Q1367" i="22" s="1"/>
  <c r="O1366" i="22"/>
  <c r="Q1366" i="22" s="1"/>
  <c r="O1365" i="22"/>
  <c r="Q1365" i="22" s="1"/>
  <c r="O1364" i="22"/>
  <c r="Q1364" i="22" s="1"/>
  <c r="O1363" i="22"/>
  <c r="Q1363" i="22" s="1"/>
  <c r="O1362" i="22"/>
  <c r="Q1362" i="22" s="1"/>
  <c r="O1361" i="22"/>
  <c r="Q1361" i="22" s="1"/>
  <c r="O1360" i="22"/>
  <c r="Q1360" i="22" s="1"/>
  <c r="O1359" i="22"/>
  <c r="Q1359" i="22" s="1"/>
  <c r="O1358" i="22"/>
  <c r="Q1358" i="22" s="1"/>
  <c r="O1357" i="22"/>
  <c r="Q1357" i="22" s="1"/>
  <c r="O1356" i="22"/>
  <c r="Q1356" i="22" s="1"/>
  <c r="O1355" i="22"/>
  <c r="Q1355" i="22" s="1"/>
  <c r="O1354" i="22"/>
  <c r="Q1354" i="22" s="1"/>
  <c r="O1353" i="22"/>
  <c r="Q1353" i="22" s="1"/>
  <c r="O1352" i="22"/>
  <c r="Q1352" i="22" s="1"/>
  <c r="O1351" i="22"/>
  <c r="Q1351" i="22" s="1"/>
  <c r="O1350" i="22"/>
  <c r="Q1350" i="22" s="1"/>
  <c r="O1349" i="22"/>
  <c r="Q1349" i="22" s="1"/>
  <c r="O1348" i="22"/>
  <c r="Q1348" i="22" s="1"/>
  <c r="O1347" i="22"/>
  <c r="Q1347" i="22" s="1"/>
  <c r="O1346" i="22"/>
  <c r="Q1346" i="22" s="1"/>
  <c r="O1345" i="22"/>
  <c r="Q1345" i="22" s="1"/>
  <c r="O1344" i="22"/>
  <c r="Q1344" i="22" s="1"/>
  <c r="O1343" i="22"/>
  <c r="Q1343" i="22" s="1"/>
  <c r="O1342" i="22"/>
  <c r="Q1342" i="22" s="1"/>
  <c r="O1341" i="22"/>
  <c r="Q1341" i="22" s="1"/>
  <c r="O1340" i="22"/>
  <c r="Q1340" i="22" s="1"/>
  <c r="O1339" i="22"/>
  <c r="Q1339" i="22" s="1"/>
  <c r="O1338" i="22"/>
  <c r="Q1338" i="22" s="1"/>
  <c r="O1337" i="22"/>
  <c r="Q1337" i="22" s="1"/>
  <c r="O1336" i="22"/>
  <c r="Q1336" i="22" s="1"/>
  <c r="O1335" i="22"/>
  <c r="Q1335" i="22" s="1"/>
  <c r="O1334" i="22"/>
  <c r="Q1334" i="22" s="1"/>
  <c r="O1333" i="22"/>
  <c r="Q1333" i="22" s="1"/>
  <c r="O1332" i="22"/>
  <c r="Q1332" i="22" s="1"/>
  <c r="O1331" i="22"/>
  <c r="Q1331" i="22" s="1"/>
  <c r="O1330" i="22"/>
  <c r="Q1330" i="22" s="1"/>
  <c r="O1329" i="22"/>
  <c r="Q1329" i="22" s="1"/>
  <c r="O1328" i="22"/>
  <c r="Q1328" i="22" s="1"/>
  <c r="O1327" i="22"/>
  <c r="Q1327" i="22" s="1"/>
  <c r="O1326" i="22"/>
  <c r="Q1326" i="22" s="1"/>
  <c r="O1325" i="22"/>
  <c r="Q1325" i="22" s="1"/>
  <c r="O1324" i="22"/>
  <c r="Q1324" i="22" s="1"/>
  <c r="O1323" i="22"/>
  <c r="Q1323" i="22" s="1"/>
  <c r="O1322" i="22"/>
  <c r="Q1322" i="22" s="1"/>
  <c r="O1321" i="22"/>
  <c r="Q1321" i="22" s="1"/>
  <c r="O1320" i="22"/>
  <c r="Q1320" i="22" s="1"/>
  <c r="O1319" i="22"/>
  <c r="Q1319" i="22" s="1"/>
  <c r="O1318" i="22"/>
  <c r="Q1318" i="22" s="1"/>
  <c r="O1317" i="22"/>
  <c r="Q1317" i="22" s="1"/>
  <c r="O1316" i="22"/>
  <c r="Q1316" i="22" s="1"/>
  <c r="O1315" i="22"/>
  <c r="Q1315" i="22" s="1"/>
  <c r="O1314" i="22"/>
  <c r="Q1314" i="22" s="1"/>
  <c r="O1313" i="22"/>
  <c r="Q1313" i="22" s="1"/>
  <c r="O1312" i="22"/>
  <c r="Q1312" i="22" s="1"/>
  <c r="O1311" i="22"/>
  <c r="Q1311" i="22" s="1"/>
  <c r="O1310" i="22"/>
  <c r="Q1310" i="22" s="1"/>
  <c r="O1309" i="22"/>
  <c r="Q1309" i="22" s="1"/>
  <c r="O1308" i="22"/>
  <c r="Q1308" i="22" s="1"/>
  <c r="O1307" i="22"/>
  <c r="Q1307" i="22" s="1"/>
  <c r="O1306" i="22"/>
  <c r="Q1306" i="22" s="1"/>
  <c r="O1305" i="22"/>
  <c r="Q1305" i="22" s="1"/>
  <c r="O1304" i="22"/>
  <c r="Q1304" i="22" s="1"/>
  <c r="O1303" i="22"/>
  <c r="Q1303" i="22" s="1"/>
  <c r="O1302" i="22"/>
  <c r="Q1302" i="22" s="1"/>
  <c r="O1301" i="22"/>
  <c r="Q1301" i="22" s="1"/>
  <c r="O1300" i="22"/>
  <c r="Q1300" i="22" s="1"/>
  <c r="O1299" i="22"/>
  <c r="Q1299" i="22" s="1"/>
  <c r="O1298" i="22"/>
  <c r="Q1298" i="22" s="1"/>
  <c r="O1297" i="22"/>
  <c r="Q1297" i="22" s="1"/>
  <c r="O1296" i="22"/>
  <c r="Q1296" i="22" s="1"/>
  <c r="O1295" i="22"/>
  <c r="Q1295" i="22" s="1"/>
  <c r="O1294" i="22"/>
  <c r="Q1294" i="22" s="1"/>
  <c r="O1293" i="22"/>
  <c r="Q1293" i="22" s="1"/>
  <c r="O1292" i="22"/>
  <c r="Q1292" i="22" s="1"/>
  <c r="O1291" i="22"/>
  <c r="Q1291" i="22" s="1"/>
  <c r="O1290" i="22"/>
  <c r="Q1290" i="22" s="1"/>
  <c r="O1289" i="22"/>
  <c r="Q1289" i="22" s="1"/>
  <c r="O1288" i="22"/>
  <c r="Q1288" i="22" s="1"/>
  <c r="O1287" i="22"/>
  <c r="Q1287" i="22" s="1"/>
  <c r="O1286" i="22"/>
  <c r="Q1286" i="22" s="1"/>
  <c r="O1285" i="22"/>
  <c r="Q1285" i="22" s="1"/>
  <c r="O1284" i="22"/>
  <c r="Q1284" i="22" s="1"/>
  <c r="O1283" i="22"/>
  <c r="Q1283" i="22" s="1"/>
  <c r="O1282" i="22"/>
  <c r="Q1282" i="22" s="1"/>
  <c r="O1281" i="22"/>
  <c r="Q1281" i="22" s="1"/>
  <c r="O1280" i="22"/>
  <c r="Q1280" i="22" s="1"/>
  <c r="O1279" i="22"/>
  <c r="Q1279" i="22" s="1"/>
  <c r="O1278" i="22"/>
  <c r="Q1278" i="22" s="1"/>
  <c r="O1277" i="22"/>
  <c r="Q1277" i="22" s="1"/>
  <c r="O1276" i="22"/>
  <c r="Q1276" i="22" s="1"/>
  <c r="O1275" i="22"/>
  <c r="Q1275" i="22" s="1"/>
  <c r="O1274" i="22"/>
  <c r="Q1274" i="22" s="1"/>
  <c r="O1273" i="22"/>
  <c r="Q1273" i="22" s="1"/>
  <c r="O1272" i="22"/>
  <c r="Q1272" i="22" s="1"/>
  <c r="O1271" i="22"/>
  <c r="Q1271" i="22" s="1"/>
  <c r="O1270" i="22"/>
  <c r="Q1270" i="22" s="1"/>
  <c r="O1269" i="22"/>
  <c r="Q1269" i="22" s="1"/>
  <c r="O1268" i="22"/>
  <c r="Q1268" i="22" s="1"/>
  <c r="O1267" i="22"/>
  <c r="Q1267" i="22" s="1"/>
  <c r="O1266" i="22"/>
  <c r="Q1266" i="22" s="1"/>
  <c r="O1265" i="22"/>
  <c r="Q1265" i="22" s="1"/>
  <c r="O1264" i="22"/>
  <c r="Q1264" i="22" s="1"/>
  <c r="O1263" i="22"/>
  <c r="Q1263" i="22" s="1"/>
  <c r="O1262" i="22"/>
  <c r="Q1262" i="22" s="1"/>
  <c r="O1261" i="22"/>
  <c r="Q1261" i="22" s="1"/>
  <c r="O1260" i="22"/>
  <c r="Q1260" i="22" s="1"/>
  <c r="O1259" i="22"/>
  <c r="Q1259" i="22" s="1"/>
  <c r="O1258" i="22"/>
  <c r="Q1258" i="22" s="1"/>
  <c r="O1257" i="22"/>
  <c r="Q1257" i="22" s="1"/>
  <c r="O1256" i="22"/>
  <c r="Q1256" i="22" s="1"/>
  <c r="O1255" i="22"/>
  <c r="Q1255" i="22" s="1"/>
  <c r="O1254" i="22"/>
  <c r="Q1254" i="22" s="1"/>
  <c r="O1253" i="22"/>
  <c r="Q1253" i="22" s="1"/>
  <c r="O1252" i="22"/>
  <c r="Q1252" i="22" s="1"/>
  <c r="O1251" i="22"/>
  <c r="Q1251" i="22" s="1"/>
  <c r="O1250" i="22"/>
  <c r="Q1250" i="22" s="1"/>
  <c r="O1249" i="22"/>
  <c r="Q1249" i="22" s="1"/>
  <c r="O1248" i="22"/>
  <c r="Q1248" i="22" s="1"/>
  <c r="O1247" i="22"/>
  <c r="Q1247" i="22" s="1"/>
  <c r="O1246" i="22"/>
  <c r="Q1246" i="22" s="1"/>
  <c r="O1245" i="22"/>
  <c r="Q1245" i="22" s="1"/>
  <c r="O1244" i="22"/>
  <c r="Q1244" i="22" s="1"/>
  <c r="O1243" i="22"/>
  <c r="Q1243" i="22" s="1"/>
  <c r="O1242" i="22"/>
  <c r="Q1242" i="22" s="1"/>
  <c r="O1241" i="22"/>
  <c r="Q1241" i="22" s="1"/>
  <c r="O1240" i="22"/>
  <c r="Q1240" i="22" s="1"/>
  <c r="O1239" i="22"/>
  <c r="Q1239" i="22" s="1"/>
  <c r="O1238" i="22"/>
  <c r="Q1238" i="22" s="1"/>
  <c r="O1237" i="22"/>
  <c r="Q1237" i="22" s="1"/>
  <c r="O1236" i="22"/>
  <c r="Q1236" i="22" s="1"/>
  <c r="O1235" i="22"/>
  <c r="Q1235" i="22" s="1"/>
  <c r="O1234" i="22"/>
  <c r="Q1234" i="22" s="1"/>
  <c r="O1233" i="22"/>
  <c r="Q1233" i="22" s="1"/>
  <c r="O1232" i="22"/>
  <c r="Q1232" i="22" s="1"/>
  <c r="O1231" i="22"/>
  <c r="Q1231" i="22" s="1"/>
  <c r="O1230" i="22"/>
  <c r="Q1230" i="22" s="1"/>
  <c r="O1229" i="22"/>
  <c r="Q1229" i="22" s="1"/>
  <c r="O1228" i="22"/>
  <c r="Q1228" i="22" s="1"/>
  <c r="O1227" i="22"/>
  <c r="Q1227" i="22" s="1"/>
  <c r="O1226" i="22"/>
  <c r="Q1226" i="22" s="1"/>
  <c r="O1225" i="22"/>
  <c r="Q1225" i="22" s="1"/>
  <c r="O1224" i="22"/>
  <c r="Q1224" i="22" s="1"/>
  <c r="O1223" i="22"/>
  <c r="Q1223" i="22" s="1"/>
  <c r="O1222" i="22"/>
  <c r="Q1222" i="22" s="1"/>
  <c r="O1221" i="22"/>
  <c r="Q1221" i="22" s="1"/>
  <c r="O1220" i="22"/>
  <c r="Q1220" i="22" s="1"/>
  <c r="O1219" i="22"/>
  <c r="Q1219" i="22" s="1"/>
  <c r="O1218" i="22"/>
  <c r="Q1218" i="22" s="1"/>
  <c r="O1217" i="22"/>
  <c r="Q1217" i="22" s="1"/>
  <c r="O1216" i="22"/>
  <c r="Q1216" i="22" s="1"/>
  <c r="O1215" i="22"/>
  <c r="Q1215" i="22" s="1"/>
  <c r="O1214" i="22"/>
  <c r="Q1214" i="22" s="1"/>
  <c r="O1213" i="22"/>
  <c r="Q1213" i="22" s="1"/>
  <c r="O1212" i="22"/>
  <c r="Q1212" i="22" s="1"/>
  <c r="O1211" i="22"/>
  <c r="Q1211" i="22" s="1"/>
  <c r="O1210" i="22"/>
  <c r="Q1210" i="22" s="1"/>
  <c r="O1209" i="22"/>
  <c r="Q1209" i="22" s="1"/>
  <c r="O1208" i="22"/>
  <c r="Q1208" i="22" s="1"/>
  <c r="O1207" i="22"/>
  <c r="Q1207" i="22" s="1"/>
  <c r="O1206" i="22"/>
  <c r="Q1206" i="22" s="1"/>
  <c r="O1205" i="22"/>
  <c r="Q1205" i="22" s="1"/>
  <c r="O1204" i="22"/>
  <c r="Q1204" i="22" s="1"/>
  <c r="O1203" i="22"/>
  <c r="Q1203" i="22" s="1"/>
  <c r="O1202" i="22"/>
  <c r="Q1202" i="22" s="1"/>
  <c r="O1201" i="22"/>
  <c r="Q1201" i="22" s="1"/>
  <c r="O1200" i="22"/>
  <c r="Q1200" i="22" s="1"/>
  <c r="O1199" i="22"/>
  <c r="Q1199" i="22" s="1"/>
  <c r="O1198" i="22"/>
  <c r="Q1198" i="22" s="1"/>
  <c r="O1197" i="22"/>
  <c r="Q1197" i="22" s="1"/>
  <c r="O1196" i="22"/>
  <c r="Q1196" i="22" s="1"/>
  <c r="O1195" i="22"/>
  <c r="Q1195" i="22" s="1"/>
  <c r="O1194" i="22"/>
  <c r="Q1194" i="22" s="1"/>
  <c r="O1193" i="22"/>
  <c r="Q1193" i="22" s="1"/>
  <c r="O1192" i="22"/>
  <c r="Q1192" i="22" s="1"/>
  <c r="O1191" i="22"/>
  <c r="Q1191" i="22" s="1"/>
  <c r="O1190" i="22"/>
  <c r="Q1190" i="22" s="1"/>
  <c r="O1189" i="22"/>
  <c r="Q1189" i="22" s="1"/>
  <c r="O1188" i="22"/>
  <c r="Q1188" i="22" s="1"/>
  <c r="O1187" i="22"/>
  <c r="Q1187" i="22" s="1"/>
  <c r="O1186" i="22"/>
  <c r="Q1186" i="22" s="1"/>
  <c r="O1185" i="22"/>
  <c r="Q1185" i="22" s="1"/>
  <c r="O1184" i="22"/>
  <c r="Q1184" i="22" s="1"/>
  <c r="O1183" i="22"/>
  <c r="Q1183" i="22" s="1"/>
  <c r="O1182" i="22"/>
  <c r="Q1182" i="22" s="1"/>
  <c r="O1181" i="22"/>
  <c r="Q1181" i="22" s="1"/>
  <c r="O1180" i="22"/>
  <c r="Q1180" i="22" s="1"/>
  <c r="O1179" i="22"/>
  <c r="Q1179" i="22" s="1"/>
  <c r="O1178" i="22"/>
  <c r="Q1178" i="22" s="1"/>
  <c r="O1177" i="22"/>
  <c r="Q1177" i="22" s="1"/>
  <c r="O1176" i="22"/>
  <c r="Q1176" i="22" s="1"/>
  <c r="O1175" i="22"/>
  <c r="Q1175" i="22" s="1"/>
  <c r="O1174" i="22"/>
  <c r="Q1174" i="22" s="1"/>
  <c r="O1173" i="22"/>
  <c r="Q1173" i="22" s="1"/>
  <c r="O1172" i="22"/>
  <c r="Q1172" i="22" s="1"/>
  <c r="O1171" i="22"/>
  <c r="Q1171" i="22" s="1"/>
  <c r="O1170" i="22"/>
  <c r="Q1170" i="22" s="1"/>
  <c r="O1169" i="22"/>
  <c r="Q1169" i="22" s="1"/>
  <c r="O1168" i="22"/>
  <c r="Q1168" i="22" s="1"/>
  <c r="O1167" i="22"/>
  <c r="Q1167" i="22" s="1"/>
  <c r="O1166" i="22"/>
  <c r="Q1166" i="22" s="1"/>
  <c r="O1165" i="22"/>
  <c r="Q1165" i="22" s="1"/>
  <c r="O1164" i="22"/>
  <c r="Q1164" i="22" s="1"/>
  <c r="O1163" i="22"/>
  <c r="Q1163" i="22" s="1"/>
  <c r="O1162" i="22"/>
  <c r="Q1162" i="22" s="1"/>
  <c r="O1161" i="22"/>
  <c r="Q1161" i="22" s="1"/>
  <c r="O1160" i="22"/>
  <c r="Q1160" i="22" s="1"/>
  <c r="O1159" i="22"/>
  <c r="Q1159" i="22" s="1"/>
  <c r="O1158" i="22"/>
  <c r="Q1158" i="22" s="1"/>
  <c r="O1157" i="22"/>
  <c r="Q1157" i="22" s="1"/>
  <c r="O1156" i="22"/>
  <c r="Q1156" i="22" s="1"/>
  <c r="O1155" i="22"/>
  <c r="Q1155" i="22" s="1"/>
  <c r="O1154" i="22"/>
  <c r="Q1154" i="22" s="1"/>
  <c r="O1153" i="22"/>
  <c r="Q1153" i="22" s="1"/>
  <c r="O1152" i="22"/>
  <c r="Q1152" i="22" s="1"/>
  <c r="O1151" i="22"/>
  <c r="Q1151" i="22" s="1"/>
  <c r="O1150" i="22"/>
  <c r="Q1150" i="22" s="1"/>
  <c r="O1149" i="22"/>
  <c r="Q1149" i="22" s="1"/>
  <c r="O1148" i="22"/>
  <c r="Q1148" i="22" s="1"/>
  <c r="O1147" i="22"/>
  <c r="Q1147" i="22" s="1"/>
  <c r="O1146" i="22"/>
  <c r="Q1146" i="22" s="1"/>
  <c r="O1145" i="22"/>
  <c r="Q1145" i="22" s="1"/>
  <c r="O1144" i="22"/>
  <c r="Q1144" i="22" s="1"/>
  <c r="O1143" i="22"/>
  <c r="Q1143" i="22" s="1"/>
  <c r="O1142" i="22"/>
  <c r="Q1142" i="22" s="1"/>
  <c r="O1141" i="22"/>
  <c r="Q1141" i="22" s="1"/>
  <c r="O1140" i="22"/>
  <c r="Q1140" i="22" s="1"/>
  <c r="O1139" i="22"/>
  <c r="Q1139" i="22" s="1"/>
  <c r="O1138" i="22"/>
  <c r="Q1138" i="22" s="1"/>
  <c r="O1137" i="22"/>
  <c r="Q1137" i="22" s="1"/>
  <c r="O1136" i="22"/>
  <c r="Q1136" i="22" s="1"/>
  <c r="O1135" i="22"/>
  <c r="Q1135" i="22" s="1"/>
  <c r="O1134" i="22"/>
  <c r="Q1134" i="22" s="1"/>
  <c r="O1133" i="22"/>
  <c r="Q1133" i="22" s="1"/>
  <c r="O1132" i="22"/>
  <c r="Q1132" i="22" s="1"/>
  <c r="O1131" i="22"/>
  <c r="Q1131" i="22" s="1"/>
  <c r="O1130" i="22"/>
  <c r="Q1130" i="22" s="1"/>
  <c r="O1129" i="22"/>
  <c r="Q1129" i="22" s="1"/>
  <c r="O1128" i="22"/>
  <c r="Q1128" i="22" s="1"/>
  <c r="O1127" i="22"/>
  <c r="Q1127" i="22" s="1"/>
  <c r="O1126" i="22"/>
  <c r="Q1126" i="22" s="1"/>
  <c r="O1125" i="22"/>
  <c r="Q1125" i="22" s="1"/>
  <c r="O1124" i="22"/>
  <c r="Q1124" i="22" s="1"/>
  <c r="O1123" i="22"/>
  <c r="Q1123" i="22" s="1"/>
  <c r="O1122" i="22"/>
  <c r="Q1122" i="22" s="1"/>
  <c r="O1121" i="22"/>
  <c r="Q1121" i="22" s="1"/>
  <c r="O1120" i="22"/>
  <c r="Q1120" i="22" s="1"/>
  <c r="O1119" i="22"/>
  <c r="Q1119" i="22" s="1"/>
  <c r="O1118" i="22"/>
  <c r="Q1118" i="22" s="1"/>
  <c r="O1117" i="22"/>
  <c r="Q1117" i="22" s="1"/>
  <c r="O1116" i="22"/>
  <c r="Q1116" i="22" s="1"/>
  <c r="O1115" i="22"/>
  <c r="Q1115" i="22" s="1"/>
  <c r="O1114" i="22"/>
  <c r="Q1114" i="22" s="1"/>
  <c r="O1113" i="22"/>
  <c r="Q1113" i="22" s="1"/>
  <c r="O1112" i="22"/>
  <c r="Q1112" i="22" s="1"/>
  <c r="O1111" i="22"/>
  <c r="Q1111" i="22" s="1"/>
  <c r="O1110" i="22"/>
  <c r="Q1110" i="22" s="1"/>
  <c r="O1109" i="22"/>
  <c r="Q1109" i="22" s="1"/>
  <c r="O1108" i="22"/>
  <c r="Q1108" i="22" s="1"/>
  <c r="O1107" i="22"/>
  <c r="Q1107" i="22" s="1"/>
  <c r="O1106" i="22"/>
  <c r="Q1106" i="22" s="1"/>
  <c r="O1105" i="22"/>
  <c r="Q1105" i="22" s="1"/>
  <c r="O1104" i="22"/>
  <c r="Q1104" i="22" s="1"/>
  <c r="O1103" i="22"/>
  <c r="Q1103" i="22" s="1"/>
  <c r="O1102" i="22"/>
  <c r="Q1102" i="22" s="1"/>
  <c r="O1101" i="22"/>
  <c r="Q1101" i="22" s="1"/>
  <c r="O1100" i="22"/>
  <c r="Q1100" i="22" s="1"/>
  <c r="O1099" i="22"/>
  <c r="Q1099" i="22" s="1"/>
  <c r="O1098" i="22"/>
  <c r="Q1098" i="22" s="1"/>
  <c r="O1097" i="22"/>
  <c r="Q1097" i="22" s="1"/>
  <c r="O1096" i="22"/>
  <c r="Q1096" i="22" s="1"/>
  <c r="O1095" i="22"/>
  <c r="Q1095" i="22" s="1"/>
  <c r="O1094" i="22"/>
  <c r="Q1094" i="22" s="1"/>
  <c r="O1093" i="22"/>
  <c r="Q1093" i="22" s="1"/>
  <c r="O1092" i="22"/>
  <c r="Q1092" i="22" s="1"/>
  <c r="O1091" i="22"/>
  <c r="Q1091" i="22" s="1"/>
  <c r="O1090" i="22"/>
  <c r="Q1090" i="22" s="1"/>
  <c r="O1089" i="22"/>
  <c r="Q1089" i="22" s="1"/>
  <c r="O1088" i="22"/>
  <c r="Q1088" i="22" s="1"/>
  <c r="O1087" i="22"/>
  <c r="Q1087" i="22" s="1"/>
  <c r="O1086" i="22"/>
  <c r="Q1086" i="22" s="1"/>
  <c r="O1085" i="22"/>
  <c r="Q1085" i="22" s="1"/>
  <c r="O1084" i="22"/>
  <c r="Q1084" i="22" s="1"/>
  <c r="O1083" i="22"/>
  <c r="Q1083" i="22" s="1"/>
  <c r="O1082" i="22"/>
  <c r="Q1082" i="22" s="1"/>
  <c r="O1081" i="22"/>
  <c r="Q1081" i="22" s="1"/>
  <c r="O1080" i="22"/>
  <c r="Q1080" i="22" s="1"/>
  <c r="O1079" i="22"/>
  <c r="Q1079" i="22" s="1"/>
  <c r="O1078" i="22"/>
  <c r="Q1078" i="22" s="1"/>
  <c r="O1077" i="22"/>
  <c r="Q1077" i="22" s="1"/>
  <c r="O1076" i="22"/>
  <c r="Q1076" i="22" s="1"/>
  <c r="O1075" i="22"/>
  <c r="Q1075" i="22" s="1"/>
  <c r="O1074" i="22"/>
  <c r="Q1074" i="22" s="1"/>
  <c r="O1073" i="22"/>
  <c r="Q1073" i="22" s="1"/>
  <c r="O1072" i="22"/>
  <c r="Q1072" i="22" s="1"/>
  <c r="O1071" i="22"/>
  <c r="Q1071" i="22" s="1"/>
  <c r="O1070" i="22"/>
  <c r="Q1070" i="22" s="1"/>
  <c r="O1069" i="22"/>
  <c r="Q1069" i="22" s="1"/>
  <c r="O1068" i="22"/>
  <c r="Q1068" i="22" s="1"/>
  <c r="O1067" i="22"/>
  <c r="Q1067" i="22" s="1"/>
  <c r="O1066" i="22"/>
  <c r="Q1066" i="22" s="1"/>
  <c r="O1065" i="22"/>
  <c r="Q1065" i="22" s="1"/>
  <c r="O1064" i="22"/>
  <c r="Q1064" i="22" s="1"/>
  <c r="O1063" i="22"/>
  <c r="Q1063" i="22" s="1"/>
  <c r="O1062" i="22"/>
  <c r="Q1062" i="22" s="1"/>
  <c r="O1061" i="22"/>
  <c r="Q1061" i="22" s="1"/>
  <c r="O1060" i="22"/>
  <c r="Q1060" i="22" s="1"/>
  <c r="O1059" i="22"/>
  <c r="Q1059" i="22" s="1"/>
  <c r="O1058" i="22"/>
  <c r="Q1058" i="22" s="1"/>
  <c r="O1057" i="22"/>
  <c r="Q1057" i="22" s="1"/>
  <c r="O1056" i="22"/>
  <c r="Q1056" i="22" s="1"/>
  <c r="O1055" i="22"/>
  <c r="Q1055" i="22" s="1"/>
  <c r="O1054" i="22"/>
  <c r="Q1054" i="22" s="1"/>
  <c r="O1053" i="22"/>
  <c r="Q1053" i="22" s="1"/>
  <c r="O1052" i="22"/>
  <c r="Q1052" i="22" s="1"/>
  <c r="O1051" i="22"/>
  <c r="Q1051" i="22" s="1"/>
  <c r="O1050" i="22"/>
  <c r="Q1050" i="22" s="1"/>
  <c r="O1049" i="22"/>
  <c r="Q1049" i="22" s="1"/>
  <c r="O1048" i="22"/>
  <c r="Q1048" i="22" s="1"/>
  <c r="O1047" i="22"/>
  <c r="Q1047" i="22" s="1"/>
  <c r="O1046" i="22"/>
  <c r="Q1046" i="22" s="1"/>
  <c r="O1045" i="22"/>
  <c r="Q1045" i="22" s="1"/>
  <c r="O1044" i="22"/>
  <c r="Q1044" i="22" s="1"/>
  <c r="O1043" i="22"/>
  <c r="Q1043" i="22" s="1"/>
  <c r="O1042" i="22"/>
  <c r="Q1042" i="22" s="1"/>
  <c r="O1041" i="22"/>
  <c r="Q1041" i="22" s="1"/>
  <c r="O1040" i="22"/>
  <c r="Q1040" i="22" s="1"/>
  <c r="O1039" i="22"/>
  <c r="Q1039" i="22" s="1"/>
  <c r="O1038" i="22"/>
  <c r="Q1038" i="22" s="1"/>
  <c r="O1037" i="22"/>
  <c r="Q1037" i="22" s="1"/>
  <c r="O1036" i="22"/>
  <c r="Q1036" i="22" s="1"/>
  <c r="O1035" i="22"/>
  <c r="Q1035" i="22" s="1"/>
  <c r="O1034" i="22"/>
  <c r="Q1034" i="22" s="1"/>
  <c r="O1033" i="22"/>
  <c r="Q1033" i="22" s="1"/>
  <c r="O1032" i="22"/>
  <c r="Q1032" i="22" s="1"/>
  <c r="O1031" i="22"/>
  <c r="Q1031" i="22" s="1"/>
  <c r="O1030" i="22"/>
  <c r="Q1030" i="22" s="1"/>
  <c r="O1029" i="22"/>
  <c r="Q1029" i="22" s="1"/>
  <c r="O1028" i="22"/>
  <c r="Q1028" i="22" s="1"/>
  <c r="O1027" i="22"/>
  <c r="Q1027" i="22" s="1"/>
  <c r="O1026" i="22"/>
  <c r="Q1026" i="22" s="1"/>
  <c r="O1025" i="22"/>
  <c r="Q1025" i="22" s="1"/>
  <c r="O1024" i="22"/>
  <c r="Q1024" i="22" s="1"/>
  <c r="O1023" i="22"/>
  <c r="Q1023" i="22" s="1"/>
  <c r="O1022" i="22"/>
  <c r="Q1022" i="22" s="1"/>
  <c r="O1021" i="22"/>
  <c r="Q1021" i="22" s="1"/>
  <c r="O1020" i="22"/>
  <c r="Q1020" i="22" s="1"/>
  <c r="O1019" i="22"/>
  <c r="Q1019" i="22" s="1"/>
  <c r="O1018" i="22"/>
  <c r="Q1018" i="22" s="1"/>
  <c r="O1017" i="22"/>
  <c r="Q1017" i="22" s="1"/>
  <c r="O1016" i="22"/>
  <c r="Q1016" i="22" s="1"/>
  <c r="O1015" i="22"/>
  <c r="Q1015" i="22" s="1"/>
  <c r="O1014" i="22"/>
  <c r="Q1014" i="22" s="1"/>
  <c r="O1013" i="22"/>
  <c r="Q1013" i="22" s="1"/>
  <c r="O1012" i="22"/>
  <c r="Q1012" i="22" s="1"/>
  <c r="O1011" i="22"/>
  <c r="Q1011" i="22" s="1"/>
  <c r="O1010" i="22"/>
  <c r="Q1010" i="22" s="1"/>
  <c r="O1009" i="22"/>
  <c r="Q1009" i="22" s="1"/>
  <c r="O1008" i="22"/>
  <c r="Q1008" i="22" s="1"/>
  <c r="O1007" i="22"/>
  <c r="Q1007" i="22" s="1"/>
  <c r="O1006" i="22"/>
  <c r="Q1006" i="22" s="1"/>
  <c r="O1005" i="22"/>
  <c r="Q1005" i="22" s="1"/>
  <c r="O1004" i="22"/>
  <c r="Q1004" i="22" s="1"/>
  <c r="O1003" i="22"/>
  <c r="Q1003" i="22" s="1"/>
  <c r="O1002" i="22"/>
  <c r="Q1002" i="22" s="1"/>
  <c r="O1001" i="22"/>
  <c r="Q1001" i="22" s="1"/>
  <c r="O1000" i="22"/>
  <c r="Q1000" i="22" s="1"/>
  <c r="O999" i="22"/>
  <c r="Q999" i="22" s="1"/>
  <c r="O998" i="22"/>
  <c r="Q998" i="22" s="1"/>
  <c r="O997" i="22"/>
  <c r="Q997" i="22" s="1"/>
  <c r="O996" i="22"/>
  <c r="Q996" i="22" s="1"/>
  <c r="O995" i="22"/>
  <c r="Q995" i="22" s="1"/>
  <c r="O994" i="22"/>
  <c r="Q994" i="22" s="1"/>
  <c r="O993" i="22"/>
  <c r="Q993" i="22" s="1"/>
  <c r="O992" i="22"/>
  <c r="Q992" i="22" s="1"/>
  <c r="O991" i="22"/>
  <c r="Q991" i="22" s="1"/>
  <c r="O990" i="22"/>
  <c r="Q990" i="22" s="1"/>
  <c r="O989" i="22"/>
  <c r="Q989" i="22" s="1"/>
  <c r="O988" i="22"/>
  <c r="Q988" i="22" s="1"/>
  <c r="O987" i="22"/>
  <c r="Q987" i="22" s="1"/>
  <c r="O986" i="22"/>
  <c r="Q986" i="22" s="1"/>
  <c r="O985" i="22"/>
  <c r="Q985" i="22" s="1"/>
  <c r="O984" i="22"/>
  <c r="Q984" i="22" s="1"/>
  <c r="O983" i="22"/>
  <c r="Q983" i="22" s="1"/>
  <c r="O982" i="22"/>
  <c r="Q982" i="22" s="1"/>
  <c r="O981" i="22"/>
  <c r="Q981" i="22" s="1"/>
  <c r="O980" i="22"/>
  <c r="Q980" i="22" s="1"/>
  <c r="O979" i="22"/>
  <c r="Q979" i="22" s="1"/>
  <c r="O978" i="22"/>
  <c r="Q978" i="22" s="1"/>
  <c r="O977" i="22"/>
  <c r="Q977" i="22" s="1"/>
  <c r="O976" i="22"/>
  <c r="Q976" i="22" s="1"/>
  <c r="O975" i="22"/>
  <c r="Q975" i="22" s="1"/>
  <c r="O974" i="22"/>
  <c r="Q974" i="22" s="1"/>
  <c r="O973" i="22"/>
  <c r="Q973" i="22" s="1"/>
  <c r="O972" i="22"/>
  <c r="Q972" i="22" s="1"/>
  <c r="O971" i="22"/>
  <c r="Q971" i="22" s="1"/>
  <c r="O970" i="22"/>
  <c r="Q970" i="22" s="1"/>
  <c r="O969" i="22"/>
  <c r="Q969" i="22" s="1"/>
  <c r="O968" i="22"/>
  <c r="Q968" i="22" s="1"/>
  <c r="O967" i="22"/>
  <c r="Q967" i="22" s="1"/>
  <c r="O966" i="22"/>
  <c r="Q966" i="22" s="1"/>
  <c r="O965" i="22"/>
  <c r="Q965" i="22" s="1"/>
  <c r="O964" i="22"/>
  <c r="Q964" i="22" s="1"/>
  <c r="O963" i="22"/>
  <c r="Q963" i="22" s="1"/>
  <c r="O962" i="22"/>
  <c r="Q962" i="22" s="1"/>
  <c r="O961" i="22"/>
  <c r="Q961" i="22" s="1"/>
  <c r="O960" i="22"/>
  <c r="Q960" i="22" s="1"/>
  <c r="O959" i="22"/>
  <c r="Q959" i="22" s="1"/>
  <c r="O958" i="22"/>
  <c r="Q958" i="22" s="1"/>
  <c r="O957" i="22"/>
  <c r="Q957" i="22" s="1"/>
  <c r="O956" i="22"/>
  <c r="Q956" i="22" s="1"/>
  <c r="O955" i="22"/>
  <c r="Q955" i="22" s="1"/>
  <c r="O954" i="22"/>
  <c r="Q954" i="22" s="1"/>
  <c r="O953" i="22"/>
  <c r="Q953" i="22" s="1"/>
  <c r="O952" i="22"/>
  <c r="Q952" i="22" s="1"/>
  <c r="O951" i="22"/>
  <c r="Q951" i="22" s="1"/>
  <c r="O950" i="22"/>
  <c r="Q950" i="22" s="1"/>
  <c r="O949" i="22"/>
  <c r="Q949" i="22" s="1"/>
  <c r="O948" i="22"/>
  <c r="Q948" i="22" s="1"/>
  <c r="O947" i="22"/>
  <c r="Q947" i="22" s="1"/>
  <c r="O946" i="22"/>
  <c r="Q946" i="22" s="1"/>
  <c r="O945" i="22"/>
  <c r="Q945" i="22" s="1"/>
  <c r="O944" i="22"/>
  <c r="Q944" i="22" s="1"/>
  <c r="O943" i="22"/>
  <c r="Q943" i="22" s="1"/>
  <c r="O942" i="22"/>
  <c r="Q942" i="22" s="1"/>
  <c r="O941" i="22"/>
  <c r="Q941" i="22" s="1"/>
  <c r="O940" i="22"/>
  <c r="Q940" i="22" s="1"/>
  <c r="O939" i="22"/>
  <c r="Q939" i="22" s="1"/>
  <c r="O938" i="22"/>
  <c r="Q938" i="22" s="1"/>
  <c r="O937" i="22"/>
  <c r="Q937" i="22" s="1"/>
  <c r="O936" i="22"/>
  <c r="Q936" i="22" s="1"/>
  <c r="O935" i="22"/>
  <c r="Q935" i="22" s="1"/>
  <c r="O934" i="22"/>
  <c r="Q934" i="22" s="1"/>
  <c r="O933" i="22"/>
  <c r="Q933" i="22" s="1"/>
  <c r="O932" i="22"/>
  <c r="Q932" i="22" s="1"/>
  <c r="O931" i="22"/>
  <c r="Q931" i="22" s="1"/>
  <c r="O930" i="22"/>
  <c r="Q930" i="22" s="1"/>
  <c r="O929" i="22"/>
  <c r="Q929" i="22" s="1"/>
  <c r="O928" i="22"/>
  <c r="Q928" i="22" s="1"/>
  <c r="O927" i="22"/>
  <c r="Q927" i="22" s="1"/>
  <c r="O926" i="22"/>
  <c r="Q926" i="22" s="1"/>
  <c r="O925" i="22"/>
  <c r="Q925" i="22" s="1"/>
  <c r="O924" i="22"/>
  <c r="Q924" i="22" s="1"/>
  <c r="O923" i="22"/>
  <c r="Q923" i="22" s="1"/>
  <c r="O922" i="22"/>
  <c r="Q922" i="22" s="1"/>
  <c r="O921" i="22"/>
  <c r="Q921" i="22" s="1"/>
  <c r="O920" i="22"/>
  <c r="Q920" i="22" s="1"/>
  <c r="O919" i="22"/>
  <c r="Q919" i="22" s="1"/>
  <c r="O918" i="22"/>
  <c r="Q918" i="22" s="1"/>
  <c r="O917" i="22"/>
  <c r="Q917" i="22" s="1"/>
  <c r="O916" i="22"/>
  <c r="Q916" i="22" s="1"/>
  <c r="O915" i="22"/>
  <c r="Q915" i="22" s="1"/>
  <c r="O914" i="22"/>
  <c r="Q914" i="22" s="1"/>
  <c r="O913" i="22"/>
  <c r="Q913" i="22" s="1"/>
  <c r="O912" i="22"/>
  <c r="Q912" i="22" s="1"/>
  <c r="O911" i="22"/>
  <c r="Q911" i="22" s="1"/>
  <c r="O910" i="22"/>
  <c r="Q910" i="22" s="1"/>
  <c r="O909" i="22"/>
  <c r="Q909" i="22" s="1"/>
  <c r="O908" i="22"/>
  <c r="Q908" i="22" s="1"/>
  <c r="O907" i="22"/>
  <c r="Q907" i="22" s="1"/>
  <c r="O906" i="22"/>
  <c r="Q906" i="22" s="1"/>
  <c r="O905" i="22"/>
  <c r="Q905" i="22" s="1"/>
  <c r="O904" i="22"/>
  <c r="Q904" i="22" s="1"/>
  <c r="O903" i="22"/>
  <c r="Q903" i="22" s="1"/>
  <c r="O902" i="22"/>
  <c r="Q902" i="22" s="1"/>
  <c r="O901" i="22"/>
  <c r="Q901" i="22" s="1"/>
  <c r="O900" i="22"/>
  <c r="Q900" i="22" s="1"/>
  <c r="O899" i="22"/>
  <c r="Q899" i="22" s="1"/>
  <c r="O898" i="22"/>
  <c r="Q898" i="22" s="1"/>
  <c r="O897" i="22"/>
  <c r="Q897" i="22" s="1"/>
  <c r="O896" i="22"/>
  <c r="Q896" i="22" s="1"/>
  <c r="O895" i="22"/>
  <c r="Q895" i="22" s="1"/>
  <c r="O894" i="22"/>
  <c r="Q894" i="22" s="1"/>
  <c r="O893" i="22"/>
  <c r="Q893" i="22" s="1"/>
  <c r="O892" i="22"/>
  <c r="Q892" i="22" s="1"/>
  <c r="O891" i="22"/>
  <c r="Q891" i="22" s="1"/>
  <c r="O890" i="22"/>
  <c r="Q890" i="22" s="1"/>
  <c r="O889" i="22"/>
  <c r="Q889" i="22" s="1"/>
  <c r="O888" i="22"/>
  <c r="Q888" i="22" s="1"/>
  <c r="O887" i="22"/>
  <c r="Q887" i="22" s="1"/>
  <c r="O886" i="22"/>
  <c r="Q886" i="22" s="1"/>
  <c r="O885" i="22"/>
  <c r="Q885" i="22" s="1"/>
  <c r="O884" i="22"/>
  <c r="Q884" i="22" s="1"/>
  <c r="O883" i="22"/>
  <c r="Q883" i="22" s="1"/>
  <c r="O882" i="22"/>
  <c r="Q882" i="22" s="1"/>
  <c r="O881" i="22"/>
  <c r="Q881" i="22" s="1"/>
  <c r="O880" i="22"/>
  <c r="Q880" i="22" s="1"/>
  <c r="O879" i="22"/>
  <c r="Q879" i="22" s="1"/>
  <c r="O878" i="22"/>
  <c r="Q878" i="22" s="1"/>
  <c r="O877" i="22"/>
  <c r="Q877" i="22" s="1"/>
  <c r="O876" i="22"/>
  <c r="Q876" i="22" s="1"/>
  <c r="O875" i="22"/>
  <c r="Q875" i="22" s="1"/>
  <c r="O874" i="22"/>
  <c r="Q874" i="22" s="1"/>
  <c r="O873" i="22"/>
  <c r="Q873" i="22" s="1"/>
  <c r="O872" i="22"/>
  <c r="Q872" i="22" s="1"/>
  <c r="O871" i="22"/>
  <c r="Q871" i="22" s="1"/>
  <c r="O870" i="22"/>
  <c r="Q870" i="22" s="1"/>
  <c r="O869" i="22"/>
  <c r="Q869" i="22" s="1"/>
  <c r="O868" i="22"/>
  <c r="Q868" i="22" s="1"/>
  <c r="O867" i="22"/>
  <c r="Q867" i="22" s="1"/>
  <c r="O866" i="22"/>
  <c r="Q866" i="22" s="1"/>
  <c r="O865" i="22"/>
  <c r="Q865" i="22" s="1"/>
  <c r="O864" i="22"/>
  <c r="Q864" i="22" s="1"/>
  <c r="O863" i="22"/>
  <c r="Q863" i="22" s="1"/>
  <c r="O862" i="22"/>
  <c r="Q862" i="22" s="1"/>
  <c r="O861" i="22"/>
  <c r="Q861" i="22" s="1"/>
  <c r="O860" i="22"/>
  <c r="Q860" i="22" s="1"/>
  <c r="O859" i="22"/>
  <c r="Q859" i="22" s="1"/>
  <c r="O858" i="22"/>
  <c r="Q858" i="22" s="1"/>
  <c r="O857" i="22"/>
  <c r="Q857" i="22" s="1"/>
  <c r="O856" i="22"/>
  <c r="Q856" i="22" s="1"/>
  <c r="O855" i="22"/>
  <c r="Q855" i="22" s="1"/>
  <c r="O854" i="22"/>
  <c r="Q854" i="22" s="1"/>
  <c r="O853" i="22"/>
  <c r="Q853" i="22" s="1"/>
  <c r="O852" i="22"/>
  <c r="Q852" i="22" s="1"/>
  <c r="O851" i="22"/>
  <c r="Q851" i="22" s="1"/>
  <c r="O850" i="22"/>
  <c r="Q850" i="22" s="1"/>
  <c r="O849" i="22"/>
  <c r="Q849" i="22" s="1"/>
  <c r="O848" i="22"/>
  <c r="Q848" i="22" s="1"/>
  <c r="O847" i="22"/>
  <c r="Q847" i="22" s="1"/>
  <c r="O846" i="22"/>
  <c r="Q846" i="22" s="1"/>
  <c r="O845" i="22"/>
  <c r="Q845" i="22" s="1"/>
  <c r="O844" i="22"/>
  <c r="Q844" i="22" s="1"/>
  <c r="O843" i="22"/>
  <c r="Q843" i="22" s="1"/>
  <c r="O842" i="22"/>
  <c r="Q842" i="22" s="1"/>
  <c r="O841" i="22"/>
  <c r="Q841" i="22" s="1"/>
  <c r="O840" i="22"/>
  <c r="Q840" i="22" s="1"/>
  <c r="O839" i="22"/>
  <c r="Q839" i="22" s="1"/>
  <c r="O838" i="22"/>
  <c r="Q838" i="22" s="1"/>
  <c r="O837" i="22"/>
  <c r="Q837" i="22" s="1"/>
  <c r="O836" i="22"/>
  <c r="Q836" i="22" s="1"/>
  <c r="O835" i="22"/>
  <c r="Q835" i="22" s="1"/>
  <c r="O834" i="22"/>
  <c r="Q834" i="22" s="1"/>
  <c r="O833" i="22"/>
  <c r="Q833" i="22" s="1"/>
  <c r="O832" i="22"/>
  <c r="Q832" i="22" s="1"/>
  <c r="O831" i="22"/>
  <c r="Q831" i="22" s="1"/>
  <c r="O830" i="22"/>
  <c r="Q830" i="22" s="1"/>
  <c r="O829" i="22"/>
  <c r="Q829" i="22" s="1"/>
  <c r="O828" i="22"/>
  <c r="Q828" i="22" s="1"/>
  <c r="O827" i="22"/>
  <c r="Q827" i="22" s="1"/>
  <c r="O826" i="22"/>
  <c r="Q826" i="22" s="1"/>
  <c r="O825" i="22"/>
  <c r="Q825" i="22" s="1"/>
  <c r="O824" i="22"/>
  <c r="Q824" i="22" s="1"/>
  <c r="O823" i="22"/>
  <c r="Q823" i="22" s="1"/>
  <c r="O822" i="22"/>
  <c r="Q822" i="22" s="1"/>
  <c r="O821" i="22"/>
  <c r="Q821" i="22" s="1"/>
  <c r="O820" i="22"/>
  <c r="Q820" i="22" s="1"/>
  <c r="O819" i="22"/>
  <c r="Q819" i="22" s="1"/>
  <c r="O818" i="22"/>
  <c r="Q818" i="22" s="1"/>
  <c r="O817" i="22"/>
  <c r="Q817" i="22" s="1"/>
  <c r="O816" i="22"/>
  <c r="Q816" i="22" s="1"/>
  <c r="O815" i="22"/>
  <c r="Q815" i="22" s="1"/>
  <c r="O814" i="22"/>
  <c r="Q814" i="22" s="1"/>
  <c r="O813" i="22"/>
  <c r="Q813" i="22" s="1"/>
  <c r="O812" i="22"/>
  <c r="Q812" i="22" s="1"/>
  <c r="O811" i="22"/>
  <c r="Q811" i="22" s="1"/>
  <c r="O810" i="22"/>
  <c r="Q810" i="22" s="1"/>
  <c r="O809" i="22"/>
  <c r="Q809" i="22" s="1"/>
  <c r="O808" i="22"/>
  <c r="Q808" i="22" s="1"/>
  <c r="O807" i="22"/>
  <c r="Q807" i="22" s="1"/>
  <c r="O806" i="22"/>
  <c r="Q806" i="22" s="1"/>
  <c r="O805" i="22"/>
  <c r="Q805" i="22" s="1"/>
  <c r="O804" i="22"/>
  <c r="Q804" i="22" s="1"/>
  <c r="O803" i="22"/>
  <c r="Q803" i="22" s="1"/>
  <c r="O802" i="22"/>
  <c r="Q802" i="22" s="1"/>
  <c r="O801" i="22"/>
  <c r="Q801" i="22" s="1"/>
  <c r="O800" i="22"/>
  <c r="Q800" i="22" s="1"/>
  <c r="O799" i="22"/>
  <c r="Q799" i="22" s="1"/>
  <c r="O798" i="22"/>
  <c r="Q798" i="22" s="1"/>
  <c r="O797" i="22"/>
  <c r="Q797" i="22" s="1"/>
  <c r="O796" i="22"/>
  <c r="Q796" i="22" s="1"/>
  <c r="O795" i="22"/>
  <c r="Q795" i="22" s="1"/>
  <c r="O794" i="22"/>
  <c r="Q794" i="22" s="1"/>
  <c r="O793" i="22"/>
  <c r="Q793" i="22" s="1"/>
  <c r="O792" i="22"/>
  <c r="Q792" i="22" s="1"/>
  <c r="O791" i="22"/>
  <c r="Q791" i="22" s="1"/>
  <c r="O790" i="22"/>
  <c r="Q790" i="22" s="1"/>
  <c r="O789" i="22"/>
  <c r="Q789" i="22" s="1"/>
  <c r="O788" i="22"/>
  <c r="Q788" i="22" s="1"/>
  <c r="O787" i="22"/>
  <c r="Q787" i="22" s="1"/>
  <c r="O786" i="22"/>
  <c r="Q786" i="22" s="1"/>
  <c r="O785" i="22"/>
  <c r="Q785" i="22" s="1"/>
  <c r="O784" i="22"/>
  <c r="Q784" i="22" s="1"/>
  <c r="O783" i="22"/>
  <c r="Q783" i="22" s="1"/>
  <c r="O782" i="22"/>
  <c r="Q782" i="22" s="1"/>
  <c r="O781" i="22"/>
  <c r="Q781" i="22" s="1"/>
  <c r="O780" i="22"/>
  <c r="Q780" i="22" s="1"/>
  <c r="O779" i="22"/>
  <c r="Q779" i="22" s="1"/>
  <c r="O778" i="22"/>
  <c r="Q778" i="22" s="1"/>
  <c r="O777" i="22"/>
  <c r="Q777" i="22" s="1"/>
  <c r="O776" i="22"/>
  <c r="Q776" i="22" s="1"/>
  <c r="O775" i="22"/>
  <c r="Q775" i="22" s="1"/>
  <c r="O774" i="22"/>
  <c r="Q774" i="22" s="1"/>
  <c r="O773" i="22"/>
  <c r="Q773" i="22" s="1"/>
  <c r="O772" i="22"/>
  <c r="Q772" i="22" s="1"/>
  <c r="O771" i="22"/>
  <c r="Q771" i="22" s="1"/>
  <c r="O770" i="22"/>
  <c r="Q770" i="22" s="1"/>
  <c r="O769" i="22"/>
  <c r="Q769" i="22" s="1"/>
  <c r="O768" i="22"/>
  <c r="Q768" i="22" s="1"/>
  <c r="O767" i="22"/>
  <c r="Q767" i="22" s="1"/>
  <c r="O766" i="22"/>
  <c r="Q766" i="22" s="1"/>
  <c r="O765" i="22"/>
  <c r="Q765" i="22" s="1"/>
  <c r="O764" i="22"/>
  <c r="Q764" i="22" s="1"/>
  <c r="O763" i="22"/>
  <c r="Q763" i="22" s="1"/>
  <c r="O762" i="22"/>
  <c r="Q762" i="22" s="1"/>
  <c r="O761" i="22"/>
  <c r="Q761" i="22" s="1"/>
  <c r="O760" i="22"/>
  <c r="Q760" i="22" s="1"/>
  <c r="O759" i="22"/>
  <c r="Q759" i="22" s="1"/>
  <c r="O758" i="22"/>
  <c r="Q758" i="22" s="1"/>
  <c r="O757" i="22"/>
  <c r="Q757" i="22" s="1"/>
  <c r="O756" i="22"/>
  <c r="Q756" i="22" s="1"/>
  <c r="O755" i="22"/>
  <c r="Q755" i="22" s="1"/>
  <c r="O754" i="22"/>
  <c r="Q754" i="22" s="1"/>
  <c r="O753" i="22"/>
  <c r="Q753" i="22" s="1"/>
  <c r="O752" i="22"/>
  <c r="Q752" i="22" s="1"/>
  <c r="O751" i="22"/>
  <c r="Q751" i="22" s="1"/>
  <c r="O750" i="22"/>
  <c r="Q750" i="22" s="1"/>
  <c r="O749" i="22"/>
  <c r="Q749" i="22" s="1"/>
  <c r="O748" i="22"/>
  <c r="Q748" i="22" s="1"/>
  <c r="O747" i="22"/>
  <c r="Q747" i="22" s="1"/>
  <c r="O746" i="22"/>
  <c r="Q746" i="22" s="1"/>
  <c r="O745" i="22"/>
  <c r="Q745" i="22" s="1"/>
  <c r="O744" i="22"/>
  <c r="Q744" i="22" s="1"/>
  <c r="O743" i="22"/>
  <c r="Q743" i="22" s="1"/>
  <c r="O742" i="22"/>
  <c r="Q742" i="22" s="1"/>
  <c r="O741" i="22"/>
  <c r="Q741" i="22" s="1"/>
  <c r="O740" i="22"/>
  <c r="Q740" i="22" s="1"/>
  <c r="O739" i="22"/>
  <c r="Q739" i="22" s="1"/>
  <c r="O738" i="22"/>
  <c r="Q738" i="22" s="1"/>
  <c r="O737" i="22"/>
  <c r="Q737" i="22" s="1"/>
  <c r="O736" i="22"/>
  <c r="Q736" i="22" s="1"/>
  <c r="O735" i="22"/>
  <c r="Q735" i="22" s="1"/>
  <c r="O734" i="22"/>
  <c r="Q734" i="22" s="1"/>
  <c r="O733" i="22"/>
  <c r="Q733" i="22" s="1"/>
  <c r="O732" i="22"/>
  <c r="Q732" i="22" s="1"/>
  <c r="O731" i="22"/>
  <c r="Q731" i="22" s="1"/>
  <c r="O730" i="22"/>
  <c r="Q730" i="22" s="1"/>
  <c r="O729" i="22"/>
  <c r="Q729" i="22" s="1"/>
  <c r="O728" i="22"/>
  <c r="Q728" i="22" s="1"/>
  <c r="O727" i="22"/>
  <c r="Q727" i="22" s="1"/>
  <c r="O726" i="22"/>
  <c r="Q726" i="22" s="1"/>
  <c r="O725" i="22"/>
  <c r="Q725" i="22" s="1"/>
  <c r="O724" i="22"/>
  <c r="Q724" i="22" s="1"/>
  <c r="O723" i="22"/>
  <c r="Q723" i="22" s="1"/>
  <c r="O722" i="22"/>
  <c r="Q722" i="22" s="1"/>
  <c r="O721" i="22"/>
  <c r="Q721" i="22" s="1"/>
  <c r="O720" i="22"/>
  <c r="Q720" i="22" s="1"/>
  <c r="O719" i="22"/>
  <c r="Q719" i="22" s="1"/>
  <c r="O718" i="22"/>
  <c r="Q718" i="22" s="1"/>
  <c r="O717" i="22"/>
  <c r="Q717" i="22" s="1"/>
  <c r="O716" i="22"/>
  <c r="Q716" i="22" s="1"/>
  <c r="O715" i="22"/>
  <c r="Q715" i="22" s="1"/>
  <c r="O714" i="22"/>
  <c r="Q714" i="22" s="1"/>
  <c r="O713" i="22"/>
  <c r="Q713" i="22" s="1"/>
  <c r="O712" i="22"/>
  <c r="Q712" i="22" s="1"/>
  <c r="O711" i="22"/>
  <c r="Q711" i="22" s="1"/>
  <c r="O710" i="22"/>
  <c r="Q710" i="22" s="1"/>
  <c r="O709" i="22"/>
  <c r="Q709" i="22" s="1"/>
  <c r="O708" i="22"/>
  <c r="Q708" i="22" s="1"/>
  <c r="O707" i="22"/>
  <c r="Q707" i="22" s="1"/>
  <c r="O706" i="22"/>
  <c r="Q706" i="22" s="1"/>
  <c r="O705" i="22"/>
  <c r="Q705" i="22" s="1"/>
  <c r="O704" i="22"/>
  <c r="Q704" i="22" s="1"/>
  <c r="O703" i="22"/>
  <c r="Q703" i="22" s="1"/>
  <c r="O702" i="22"/>
  <c r="Q702" i="22" s="1"/>
  <c r="O701" i="22"/>
  <c r="Q701" i="22" s="1"/>
  <c r="O700" i="22"/>
  <c r="Q700" i="22" s="1"/>
  <c r="O699" i="22"/>
  <c r="Q699" i="22" s="1"/>
  <c r="O698" i="22"/>
  <c r="Q698" i="22" s="1"/>
  <c r="O697" i="22"/>
  <c r="Q697" i="22" s="1"/>
  <c r="O696" i="22"/>
  <c r="Q696" i="22" s="1"/>
  <c r="O695" i="22"/>
  <c r="Q695" i="22" s="1"/>
  <c r="O694" i="22"/>
  <c r="Q694" i="22" s="1"/>
  <c r="O693" i="22"/>
  <c r="Q693" i="22" s="1"/>
  <c r="O692" i="22"/>
  <c r="Q692" i="22" s="1"/>
  <c r="O691" i="22"/>
  <c r="Q691" i="22" s="1"/>
  <c r="O690" i="22"/>
  <c r="Q690" i="22" s="1"/>
  <c r="O689" i="22"/>
  <c r="Q689" i="22" s="1"/>
  <c r="O688" i="22"/>
  <c r="Q688" i="22" s="1"/>
  <c r="O687" i="22"/>
  <c r="Q687" i="22" s="1"/>
  <c r="O686" i="22"/>
  <c r="Q686" i="22" s="1"/>
  <c r="O685" i="22"/>
  <c r="Q685" i="22" s="1"/>
  <c r="O684" i="22"/>
  <c r="Q684" i="22" s="1"/>
  <c r="O683" i="22"/>
  <c r="Q683" i="22" s="1"/>
  <c r="O682" i="22"/>
  <c r="Q682" i="22" s="1"/>
  <c r="O681" i="22"/>
  <c r="Q681" i="22" s="1"/>
  <c r="O680" i="22"/>
  <c r="Q680" i="22" s="1"/>
  <c r="O679" i="22"/>
  <c r="Q679" i="22" s="1"/>
  <c r="O678" i="22"/>
  <c r="Q678" i="22" s="1"/>
  <c r="O677" i="22"/>
  <c r="Q677" i="22" s="1"/>
  <c r="O676" i="22"/>
  <c r="Q676" i="22" s="1"/>
  <c r="O675" i="22"/>
  <c r="Q675" i="22" s="1"/>
  <c r="O674" i="22"/>
  <c r="Q674" i="22" s="1"/>
  <c r="O673" i="22"/>
  <c r="Q673" i="22" s="1"/>
  <c r="O672" i="22"/>
  <c r="Q672" i="22" s="1"/>
  <c r="O671" i="22"/>
  <c r="Q671" i="22" s="1"/>
  <c r="O670" i="22"/>
  <c r="Q670" i="22" s="1"/>
  <c r="O669" i="22"/>
  <c r="Q669" i="22" s="1"/>
  <c r="O668" i="22"/>
  <c r="Q668" i="22" s="1"/>
  <c r="O667" i="22"/>
  <c r="Q667" i="22" s="1"/>
  <c r="O666" i="22"/>
  <c r="Q666" i="22" s="1"/>
  <c r="O665" i="22"/>
  <c r="Q665" i="22" s="1"/>
  <c r="O664" i="22"/>
  <c r="Q664" i="22" s="1"/>
  <c r="O663" i="22"/>
  <c r="Q663" i="22" s="1"/>
  <c r="O662" i="22"/>
  <c r="Q662" i="22" s="1"/>
  <c r="O661" i="22"/>
  <c r="Q661" i="22" s="1"/>
  <c r="O660" i="22"/>
  <c r="Q660" i="22" s="1"/>
  <c r="O659" i="22"/>
  <c r="Q659" i="22" s="1"/>
  <c r="O658" i="22"/>
  <c r="Q658" i="22" s="1"/>
  <c r="O657" i="22"/>
  <c r="Q657" i="22" s="1"/>
  <c r="O656" i="22"/>
  <c r="Q656" i="22" s="1"/>
  <c r="O655" i="22"/>
  <c r="Q655" i="22" s="1"/>
  <c r="O654" i="22"/>
  <c r="Q654" i="22" s="1"/>
  <c r="O653" i="22"/>
  <c r="Q653" i="22" s="1"/>
  <c r="O652" i="22"/>
  <c r="Q652" i="22" s="1"/>
  <c r="O651" i="22"/>
  <c r="Q651" i="22" s="1"/>
  <c r="O650" i="22"/>
  <c r="Q650" i="22" s="1"/>
  <c r="O649" i="22"/>
  <c r="Q649" i="22" s="1"/>
  <c r="O648" i="22"/>
  <c r="Q648" i="22" s="1"/>
  <c r="O647" i="22"/>
  <c r="Q647" i="22" s="1"/>
  <c r="O646" i="22"/>
  <c r="Q646" i="22" s="1"/>
  <c r="O645" i="22"/>
  <c r="Q645" i="22" s="1"/>
  <c r="O644" i="22"/>
  <c r="Q644" i="22" s="1"/>
  <c r="O643" i="22"/>
  <c r="Q643" i="22" s="1"/>
  <c r="O642" i="22"/>
  <c r="Q642" i="22" s="1"/>
  <c r="O641" i="22"/>
  <c r="Q641" i="22" s="1"/>
  <c r="O640" i="22"/>
  <c r="Q640" i="22" s="1"/>
  <c r="O639" i="22"/>
  <c r="Q639" i="22" s="1"/>
  <c r="O638" i="22"/>
  <c r="Q638" i="22" s="1"/>
  <c r="O637" i="22"/>
  <c r="Q637" i="22" s="1"/>
  <c r="O636" i="22"/>
  <c r="Q636" i="22" s="1"/>
  <c r="O635" i="22"/>
  <c r="Q635" i="22" s="1"/>
  <c r="O634" i="22"/>
  <c r="Q634" i="22" s="1"/>
  <c r="O633" i="22"/>
  <c r="Q633" i="22" s="1"/>
  <c r="O632" i="22"/>
  <c r="Q632" i="22" s="1"/>
  <c r="O631" i="22"/>
  <c r="Q631" i="22" s="1"/>
  <c r="O630" i="22"/>
  <c r="Q630" i="22" s="1"/>
  <c r="O629" i="22"/>
  <c r="Q629" i="22" s="1"/>
  <c r="O628" i="22"/>
  <c r="Q628" i="22" s="1"/>
  <c r="O627" i="22"/>
  <c r="Q627" i="22" s="1"/>
  <c r="O626" i="22"/>
  <c r="Q626" i="22" s="1"/>
  <c r="O625" i="22"/>
  <c r="Q625" i="22" s="1"/>
  <c r="O624" i="22"/>
  <c r="Q624" i="22" s="1"/>
  <c r="O623" i="22"/>
  <c r="Q623" i="22" s="1"/>
  <c r="O622" i="22"/>
  <c r="Q622" i="22" s="1"/>
  <c r="O621" i="22"/>
  <c r="Q621" i="22" s="1"/>
  <c r="O620" i="22"/>
  <c r="Q620" i="22" s="1"/>
  <c r="O619" i="22"/>
  <c r="Q619" i="22" s="1"/>
  <c r="O618" i="22"/>
  <c r="Q618" i="22" s="1"/>
  <c r="O617" i="22"/>
  <c r="Q617" i="22" s="1"/>
  <c r="O616" i="22"/>
  <c r="Q616" i="22" s="1"/>
  <c r="O615" i="22"/>
  <c r="Q615" i="22" s="1"/>
  <c r="O614" i="22"/>
  <c r="Q614" i="22" s="1"/>
  <c r="O613" i="22"/>
  <c r="Q613" i="22" s="1"/>
  <c r="O612" i="22"/>
  <c r="Q612" i="22" s="1"/>
  <c r="O611" i="22"/>
  <c r="Q611" i="22" s="1"/>
  <c r="O610" i="22"/>
  <c r="Q610" i="22" s="1"/>
  <c r="O609" i="22"/>
  <c r="Q609" i="22" s="1"/>
  <c r="O608" i="22"/>
  <c r="Q608" i="22" s="1"/>
  <c r="O607" i="22"/>
  <c r="Q607" i="22" s="1"/>
  <c r="O606" i="22"/>
  <c r="Q606" i="22" s="1"/>
  <c r="O605" i="22"/>
  <c r="Q605" i="22" s="1"/>
  <c r="O604" i="22"/>
  <c r="Q604" i="22" s="1"/>
  <c r="O603" i="22"/>
  <c r="Q603" i="22" s="1"/>
  <c r="O602" i="22"/>
  <c r="Q602" i="22" s="1"/>
  <c r="O601" i="22"/>
  <c r="Q601" i="22" s="1"/>
  <c r="O600" i="22"/>
  <c r="Q600" i="22" s="1"/>
  <c r="O599" i="22"/>
  <c r="Q599" i="22" s="1"/>
  <c r="O598" i="22"/>
  <c r="Q598" i="22" s="1"/>
  <c r="O597" i="22"/>
  <c r="Q597" i="22" s="1"/>
  <c r="O596" i="22"/>
  <c r="Q596" i="22" s="1"/>
  <c r="O595" i="22"/>
  <c r="Q595" i="22" s="1"/>
  <c r="O594" i="22"/>
  <c r="Q594" i="22" s="1"/>
  <c r="O593" i="22"/>
  <c r="Q593" i="22" s="1"/>
  <c r="O592" i="22"/>
  <c r="Q592" i="22" s="1"/>
  <c r="O591" i="22"/>
  <c r="Q591" i="22" s="1"/>
  <c r="O590" i="22"/>
  <c r="Q590" i="22" s="1"/>
  <c r="O589" i="22"/>
  <c r="Q589" i="22" s="1"/>
  <c r="O588" i="22"/>
  <c r="Q588" i="22" s="1"/>
  <c r="O587" i="22"/>
  <c r="Q587" i="22" s="1"/>
  <c r="O586" i="22"/>
  <c r="Q586" i="22" s="1"/>
  <c r="O585" i="22"/>
  <c r="Q585" i="22" s="1"/>
  <c r="O584" i="22"/>
  <c r="Q584" i="22" s="1"/>
  <c r="O583" i="22"/>
  <c r="Q583" i="22" s="1"/>
  <c r="O582" i="22"/>
  <c r="Q582" i="22" s="1"/>
  <c r="O581" i="22"/>
  <c r="Q581" i="22" s="1"/>
  <c r="O580" i="22"/>
  <c r="Q580" i="22" s="1"/>
  <c r="O579" i="22"/>
  <c r="Q579" i="22" s="1"/>
  <c r="O578" i="22"/>
  <c r="Q578" i="22" s="1"/>
  <c r="O577" i="22"/>
  <c r="Q577" i="22" s="1"/>
  <c r="O576" i="22"/>
  <c r="Q576" i="22" s="1"/>
  <c r="O575" i="22"/>
  <c r="Q575" i="22" s="1"/>
  <c r="O574" i="22"/>
  <c r="Q574" i="22" s="1"/>
  <c r="O573" i="22"/>
  <c r="Q573" i="22" s="1"/>
  <c r="O572" i="22"/>
  <c r="Q572" i="22" s="1"/>
  <c r="O571" i="22"/>
  <c r="Q571" i="22" s="1"/>
  <c r="O570" i="22"/>
  <c r="Q570" i="22" s="1"/>
  <c r="O569" i="22"/>
  <c r="Q569" i="22" s="1"/>
  <c r="O568" i="22"/>
  <c r="Q568" i="22" s="1"/>
  <c r="O567" i="22"/>
  <c r="Q567" i="22" s="1"/>
  <c r="O566" i="22"/>
  <c r="Q566" i="22" s="1"/>
  <c r="O565" i="22"/>
  <c r="Q565" i="22" s="1"/>
  <c r="O564" i="22"/>
  <c r="Q564" i="22" s="1"/>
  <c r="O563" i="22"/>
  <c r="Q563" i="22" s="1"/>
  <c r="O562" i="22"/>
  <c r="Q562" i="22" s="1"/>
  <c r="O561" i="22"/>
  <c r="Q561" i="22" s="1"/>
  <c r="O560" i="22"/>
  <c r="Q560" i="22" s="1"/>
  <c r="O559" i="22"/>
  <c r="Q559" i="22" s="1"/>
  <c r="O558" i="22"/>
  <c r="Q558" i="22" s="1"/>
  <c r="O557" i="22"/>
  <c r="Q557" i="22" s="1"/>
  <c r="O556" i="22"/>
  <c r="Q556" i="22" s="1"/>
  <c r="O555" i="22"/>
  <c r="Q555" i="22" s="1"/>
  <c r="O554" i="22"/>
  <c r="Q554" i="22" s="1"/>
  <c r="O553" i="22"/>
  <c r="Q553" i="22" s="1"/>
  <c r="O552" i="22"/>
  <c r="Q552" i="22" s="1"/>
  <c r="O551" i="22"/>
  <c r="Q551" i="22" s="1"/>
  <c r="O550" i="22"/>
  <c r="Q550" i="22" s="1"/>
  <c r="O549" i="22"/>
  <c r="Q549" i="22" s="1"/>
  <c r="O548" i="22"/>
  <c r="Q548" i="22" s="1"/>
  <c r="O547" i="22"/>
  <c r="Q547" i="22" s="1"/>
  <c r="O546" i="22"/>
  <c r="Q546" i="22" s="1"/>
  <c r="O545" i="22"/>
  <c r="Q545" i="22" s="1"/>
  <c r="O544" i="22"/>
  <c r="Q544" i="22" s="1"/>
  <c r="O543" i="22"/>
  <c r="Q543" i="22" s="1"/>
  <c r="O542" i="22"/>
  <c r="Q542" i="22" s="1"/>
  <c r="O541" i="22"/>
  <c r="Q541" i="22" s="1"/>
  <c r="O540" i="22"/>
  <c r="Q540" i="22" s="1"/>
  <c r="O539" i="22"/>
  <c r="Q539" i="22" s="1"/>
  <c r="O538" i="22"/>
  <c r="Q538" i="22" s="1"/>
  <c r="O537" i="22"/>
  <c r="Q537" i="22" s="1"/>
  <c r="O536" i="22"/>
  <c r="Q536" i="22" s="1"/>
  <c r="O535" i="22"/>
  <c r="Q535" i="22" s="1"/>
  <c r="O534" i="22"/>
  <c r="Q534" i="22" s="1"/>
  <c r="O533" i="22"/>
  <c r="Q533" i="22" s="1"/>
  <c r="O532" i="22"/>
  <c r="Q532" i="22" s="1"/>
  <c r="O531" i="22"/>
  <c r="Q531" i="22" s="1"/>
  <c r="O530" i="22"/>
  <c r="Q530" i="22" s="1"/>
  <c r="O529" i="22"/>
  <c r="Q529" i="22" s="1"/>
  <c r="O528" i="22"/>
  <c r="Q528" i="22" s="1"/>
  <c r="O527" i="22"/>
  <c r="Q527" i="22" s="1"/>
  <c r="O526" i="22"/>
  <c r="Q526" i="22" s="1"/>
  <c r="O525" i="22"/>
  <c r="Q525" i="22" s="1"/>
  <c r="O524" i="22"/>
  <c r="Q524" i="22" s="1"/>
  <c r="O523" i="22"/>
  <c r="Q523" i="22" s="1"/>
  <c r="O522" i="22"/>
  <c r="Q522" i="22" s="1"/>
  <c r="O521" i="22"/>
  <c r="Q521" i="22" s="1"/>
  <c r="O520" i="22"/>
  <c r="Q520" i="22" s="1"/>
  <c r="O519" i="22"/>
  <c r="Q519" i="22" s="1"/>
  <c r="O518" i="22"/>
  <c r="Q518" i="22" s="1"/>
  <c r="O517" i="22"/>
  <c r="Q517" i="22" s="1"/>
  <c r="O516" i="22"/>
  <c r="Q516" i="22" s="1"/>
  <c r="O515" i="22"/>
  <c r="Q515" i="22" s="1"/>
  <c r="O514" i="22"/>
  <c r="Q514" i="22" s="1"/>
  <c r="O513" i="22"/>
  <c r="Q513" i="22" s="1"/>
  <c r="O512" i="22"/>
  <c r="Q512" i="22" s="1"/>
  <c r="O511" i="22"/>
  <c r="Q511" i="22" s="1"/>
  <c r="O510" i="22"/>
  <c r="Q510" i="22" s="1"/>
  <c r="O509" i="22"/>
  <c r="Q509" i="22" s="1"/>
  <c r="O508" i="22"/>
  <c r="Q508" i="22" s="1"/>
  <c r="O507" i="22"/>
  <c r="Q507" i="22" s="1"/>
  <c r="O506" i="22"/>
  <c r="Q506" i="22" s="1"/>
  <c r="O505" i="22"/>
  <c r="Q505" i="22" s="1"/>
  <c r="O504" i="22"/>
  <c r="Q504" i="22" s="1"/>
  <c r="O503" i="22"/>
  <c r="Q503" i="22" s="1"/>
  <c r="O502" i="22"/>
  <c r="Q502" i="22" s="1"/>
  <c r="O501" i="22"/>
  <c r="Q501" i="22" s="1"/>
  <c r="O500" i="22"/>
  <c r="Q500" i="22" s="1"/>
  <c r="O499" i="22"/>
  <c r="Q499" i="22" s="1"/>
  <c r="O498" i="22"/>
  <c r="Q498" i="22" s="1"/>
  <c r="O497" i="22"/>
  <c r="Q497" i="22" s="1"/>
  <c r="O496" i="22"/>
  <c r="Q496" i="22" s="1"/>
  <c r="O495" i="22"/>
  <c r="Q495" i="22" s="1"/>
  <c r="O494" i="22"/>
  <c r="Q494" i="22" s="1"/>
  <c r="O493" i="22"/>
  <c r="Q493" i="22" s="1"/>
  <c r="O492" i="22"/>
  <c r="Q492" i="22" s="1"/>
  <c r="O491" i="22"/>
  <c r="Q491" i="22" s="1"/>
  <c r="O490" i="22"/>
  <c r="Q490" i="22" s="1"/>
  <c r="O489" i="22"/>
  <c r="Q489" i="22" s="1"/>
  <c r="O488" i="22"/>
  <c r="Q488" i="22" s="1"/>
  <c r="O487" i="22"/>
  <c r="Q487" i="22" s="1"/>
  <c r="O486" i="22"/>
  <c r="Q486" i="22" s="1"/>
  <c r="O485" i="22"/>
  <c r="Q485" i="22" s="1"/>
  <c r="O484" i="22"/>
  <c r="Q484" i="22" s="1"/>
  <c r="O483" i="22"/>
  <c r="Q483" i="22" s="1"/>
  <c r="O482" i="22"/>
  <c r="Q482" i="22" s="1"/>
  <c r="O481" i="22"/>
  <c r="Q481" i="22" s="1"/>
  <c r="O480" i="22"/>
  <c r="Q480" i="22" s="1"/>
  <c r="O479" i="22"/>
  <c r="Q479" i="22" s="1"/>
  <c r="O478" i="22"/>
  <c r="Q478" i="22" s="1"/>
  <c r="O477" i="22"/>
  <c r="Q477" i="22" s="1"/>
  <c r="O476" i="22"/>
  <c r="Q476" i="22" s="1"/>
  <c r="O475" i="22"/>
  <c r="Q475" i="22" s="1"/>
  <c r="O474" i="22"/>
  <c r="Q474" i="22" s="1"/>
  <c r="O473" i="22"/>
  <c r="Q473" i="22" s="1"/>
  <c r="O472" i="22"/>
  <c r="Q472" i="22" s="1"/>
  <c r="O471" i="22"/>
  <c r="Q471" i="22" s="1"/>
  <c r="O470" i="22"/>
  <c r="Q470" i="22" s="1"/>
  <c r="O469" i="22"/>
  <c r="Q469" i="22" s="1"/>
  <c r="O468" i="22"/>
  <c r="Q468" i="22" s="1"/>
  <c r="O467" i="22"/>
  <c r="Q467" i="22" s="1"/>
  <c r="O466" i="22"/>
  <c r="Q466" i="22" s="1"/>
  <c r="O465" i="22"/>
  <c r="Q465" i="22" s="1"/>
  <c r="O464" i="22"/>
  <c r="Q464" i="22" s="1"/>
  <c r="O463" i="22"/>
  <c r="Q463" i="22" s="1"/>
  <c r="O462" i="22"/>
  <c r="Q462" i="22" s="1"/>
  <c r="O461" i="22"/>
  <c r="Q461" i="22" s="1"/>
  <c r="O460" i="22"/>
  <c r="Q460" i="22" s="1"/>
  <c r="O459" i="22"/>
  <c r="Q459" i="22" s="1"/>
  <c r="O458" i="22"/>
  <c r="Q458" i="22" s="1"/>
  <c r="O457" i="22"/>
  <c r="Q457" i="22" s="1"/>
  <c r="O456" i="22"/>
  <c r="Q456" i="22" s="1"/>
  <c r="O455" i="22"/>
  <c r="Q455" i="22" s="1"/>
  <c r="O454" i="22"/>
  <c r="Q454" i="22" s="1"/>
  <c r="O453" i="22"/>
  <c r="Q453" i="22" s="1"/>
  <c r="O452" i="22"/>
  <c r="Q452" i="22" s="1"/>
  <c r="O451" i="22"/>
  <c r="Q451" i="22" s="1"/>
  <c r="O450" i="22"/>
  <c r="Q450" i="22" s="1"/>
  <c r="O449" i="22"/>
  <c r="Q449" i="22" s="1"/>
  <c r="O448" i="22"/>
  <c r="Q448" i="22" s="1"/>
  <c r="O447" i="22"/>
  <c r="Q447" i="22" s="1"/>
  <c r="O446" i="22"/>
  <c r="Q446" i="22" s="1"/>
  <c r="O445" i="22"/>
  <c r="Q445" i="22" s="1"/>
  <c r="O444" i="22"/>
  <c r="Q444" i="22" s="1"/>
  <c r="O443" i="22"/>
  <c r="Q443" i="22" s="1"/>
  <c r="O442" i="22"/>
  <c r="Q442" i="22" s="1"/>
  <c r="O441" i="22"/>
  <c r="Q441" i="22" s="1"/>
  <c r="O440" i="22"/>
  <c r="Q440" i="22" s="1"/>
  <c r="O439" i="22"/>
  <c r="Q439" i="22" s="1"/>
  <c r="O438" i="22"/>
  <c r="Q438" i="22" s="1"/>
  <c r="O437" i="22"/>
  <c r="Q437" i="22" s="1"/>
  <c r="O436" i="22"/>
  <c r="Q436" i="22" s="1"/>
  <c r="O435" i="22"/>
  <c r="Q435" i="22" s="1"/>
  <c r="O434" i="22"/>
  <c r="Q434" i="22" s="1"/>
  <c r="O433" i="22"/>
  <c r="Q433" i="22" s="1"/>
  <c r="O432" i="22"/>
  <c r="Q432" i="22" s="1"/>
  <c r="O431" i="22"/>
  <c r="Q431" i="22" s="1"/>
  <c r="O430" i="22"/>
  <c r="Q430" i="22" s="1"/>
  <c r="O429" i="22"/>
  <c r="Q429" i="22" s="1"/>
  <c r="O428" i="22"/>
  <c r="Q428" i="22" s="1"/>
  <c r="O427" i="22"/>
  <c r="Q427" i="22" s="1"/>
  <c r="O426" i="22"/>
  <c r="Q426" i="22" s="1"/>
  <c r="O425" i="22"/>
  <c r="Q425" i="22" s="1"/>
  <c r="O424" i="22"/>
  <c r="Q424" i="22" s="1"/>
  <c r="O423" i="22"/>
  <c r="Q423" i="22" s="1"/>
  <c r="O422" i="22"/>
  <c r="Q422" i="22" s="1"/>
  <c r="O421" i="22"/>
  <c r="Q421" i="22" s="1"/>
  <c r="O420" i="22"/>
  <c r="Q420" i="22" s="1"/>
  <c r="O419" i="22"/>
  <c r="Q419" i="22" s="1"/>
  <c r="O418" i="22"/>
  <c r="Q418" i="22" s="1"/>
  <c r="O417" i="22"/>
  <c r="Q417" i="22" s="1"/>
  <c r="O416" i="22"/>
  <c r="Q416" i="22" s="1"/>
  <c r="O415" i="22"/>
  <c r="Q415" i="22" s="1"/>
  <c r="O414" i="22"/>
  <c r="Q414" i="22" s="1"/>
  <c r="O413" i="22"/>
  <c r="Q413" i="22" s="1"/>
  <c r="O412" i="22"/>
  <c r="Q412" i="22" s="1"/>
  <c r="O411" i="22"/>
  <c r="Q411" i="22" s="1"/>
  <c r="O410" i="22"/>
  <c r="Q410" i="22" s="1"/>
  <c r="O409" i="22"/>
  <c r="Q409" i="22" s="1"/>
  <c r="O408" i="22"/>
  <c r="Q408" i="22" s="1"/>
  <c r="O407" i="22"/>
  <c r="Q407" i="22" s="1"/>
  <c r="O406" i="22"/>
  <c r="Q406" i="22" s="1"/>
  <c r="O405" i="22"/>
  <c r="Q405" i="22" s="1"/>
  <c r="O404" i="22"/>
  <c r="Q404" i="22" s="1"/>
  <c r="O403" i="22"/>
  <c r="Q403" i="22" s="1"/>
  <c r="O402" i="22"/>
  <c r="Q402" i="22" s="1"/>
  <c r="O401" i="22"/>
  <c r="Q401" i="22" s="1"/>
  <c r="O400" i="22"/>
  <c r="Q400" i="22" s="1"/>
  <c r="O399" i="22"/>
  <c r="Q399" i="22" s="1"/>
  <c r="O398" i="22"/>
  <c r="Q398" i="22" s="1"/>
  <c r="O397" i="22"/>
  <c r="Q397" i="22" s="1"/>
  <c r="O396" i="22"/>
  <c r="Q396" i="22" s="1"/>
  <c r="O395" i="22"/>
  <c r="Q395" i="22" s="1"/>
  <c r="O394" i="22"/>
  <c r="Q394" i="22" s="1"/>
  <c r="O393" i="22"/>
  <c r="Q393" i="22" s="1"/>
  <c r="O392" i="22"/>
  <c r="Q392" i="22" s="1"/>
  <c r="O391" i="22"/>
  <c r="Q391" i="22" s="1"/>
  <c r="O390" i="22"/>
  <c r="Q390" i="22" s="1"/>
  <c r="O389" i="22"/>
  <c r="Q389" i="22" s="1"/>
  <c r="O388" i="22"/>
  <c r="Q388" i="22" s="1"/>
  <c r="O387" i="22"/>
  <c r="Q387" i="22" s="1"/>
  <c r="O386" i="22"/>
  <c r="Q386" i="22" s="1"/>
  <c r="O385" i="22"/>
  <c r="Q385" i="22" s="1"/>
  <c r="O384" i="22"/>
  <c r="Q384" i="22" s="1"/>
  <c r="O383" i="22"/>
  <c r="Q383" i="22" s="1"/>
  <c r="O382" i="22"/>
  <c r="Q382" i="22" s="1"/>
  <c r="O381" i="22"/>
  <c r="Q381" i="22" s="1"/>
  <c r="O380" i="22"/>
  <c r="Q380" i="22" s="1"/>
  <c r="O379" i="22"/>
  <c r="Q379" i="22" s="1"/>
  <c r="O378" i="22"/>
  <c r="Q378" i="22" s="1"/>
  <c r="O377" i="22"/>
  <c r="Q377" i="22" s="1"/>
  <c r="O376" i="22"/>
  <c r="Q376" i="22" s="1"/>
  <c r="O375" i="22"/>
  <c r="Q375" i="22" s="1"/>
  <c r="O374" i="22"/>
  <c r="Q374" i="22" s="1"/>
  <c r="O373" i="22"/>
  <c r="Q373" i="22" s="1"/>
  <c r="O372" i="22"/>
  <c r="Q372" i="22" s="1"/>
  <c r="O371" i="22"/>
  <c r="Q371" i="22" s="1"/>
  <c r="O370" i="22"/>
  <c r="Q370" i="22" s="1"/>
  <c r="O369" i="22"/>
  <c r="Q369" i="22" s="1"/>
  <c r="O368" i="22"/>
  <c r="Q368" i="22" s="1"/>
  <c r="O367" i="22"/>
  <c r="Q367" i="22" s="1"/>
  <c r="O366" i="22"/>
  <c r="Q366" i="22" s="1"/>
  <c r="O365" i="22"/>
  <c r="Q365" i="22" s="1"/>
  <c r="O364" i="22"/>
  <c r="Q364" i="22" s="1"/>
  <c r="O363" i="22"/>
  <c r="Q363" i="22" s="1"/>
  <c r="O362" i="22"/>
  <c r="Q362" i="22" s="1"/>
  <c r="O361" i="22"/>
  <c r="Q361" i="22" s="1"/>
  <c r="O360" i="22"/>
  <c r="Q360" i="22" s="1"/>
  <c r="O359" i="22"/>
  <c r="Q359" i="22" s="1"/>
  <c r="O358" i="22"/>
  <c r="Q358" i="22" s="1"/>
  <c r="O357" i="22"/>
  <c r="Q357" i="22" s="1"/>
  <c r="O356" i="22"/>
  <c r="Q356" i="22" s="1"/>
  <c r="O355" i="22"/>
  <c r="Q355" i="22" s="1"/>
  <c r="O354" i="22"/>
  <c r="Q354" i="22" s="1"/>
  <c r="O353" i="22"/>
  <c r="Q353" i="22" s="1"/>
  <c r="O352" i="22"/>
  <c r="Q352" i="22" s="1"/>
  <c r="O351" i="22"/>
  <c r="Q351" i="22" s="1"/>
  <c r="O350" i="22"/>
  <c r="Q350" i="22" s="1"/>
  <c r="O349" i="22"/>
  <c r="Q349" i="22" s="1"/>
  <c r="O348" i="22"/>
  <c r="Q348" i="22" s="1"/>
  <c r="O347" i="22"/>
  <c r="Q347" i="22" s="1"/>
  <c r="O346" i="22"/>
  <c r="Q346" i="22" s="1"/>
  <c r="O345" i="22"/>
  <c r="Q345" i="22" s="1"/>
  <c r="O344" i="22"/>
  <c r="Q344" i="22" s="1"/>
  <c r="O343" i="22"/>
  <c r="Q343" i="22" s="1"/>
  <c r="O342" i="22"/>
  <c r="Q342" i="22" s="1"/>
  <c r="O341" i="22"/>
  <c r="Q341" i="22" s="1"/>
  <c r="O340" i="22"/>
  <c r="Q340" i="22" s="1"/>
  <c r="O339" i="22"/>
  <c r="Q339" i="22" s="1"/>
  <c r="O338" i="22"/>
  <c r="Q338" i="22" s="1"/>
  <c r="O337" i="22"/>
  <c r="Q337" i="22" s="1"/>
  <c r="O336" i="22"/>
  <c r="Q336" i="22" s="1"/>
  <c r="O335" i="22"/>
  <c r="Q335" i="22" s="1"/>
  <c r="O334" i="22"/>
  <c r="Q334" i="22" s="1"/>
  <c r="O333" i="22"/>
  <c r="Q333" i="22" s="1"/>
  <c r="O332" i="22"/>
  <c r="Q332" i="22" s="1"/>
  <c r="O331" i="22"/>
  <c r="Q331" i="22" s="1"/>
  <c r="O330" i="22"/>
  <c r="Q330" i="22" s="1"/>
  <c r="O329" i="22"/>
  <c r="Q329" i="22" s="1"/>
  <c r="O328" i="22"/>
  <c r="Q328" i="22" s="1"/>
  <c r="O327" i="22"/>
  <c r="Q327" i="22" s="1"/>
  <c r="O326" i="22"/>
  <c r="Q326" i="22" s="1"/>
  <c r="O325" i="22"/>
  <c r="Q325" i="22" s="1"/>
  <c r="O324" i="22"/>
  <c r="Q324" i="22" s="1"/>
  <c r="O323" i="22"/>
  <c r="Q323" i="22" s="1"/>
  <c r="O322" i="22"/>
  <c r="Q322" i="22" s="1"/>
  <c r="O321" i="22"/>
  <c r="Q321" i="22" s="1"/>
  <c r="O320" i="22"/>
  <c r="Q320" i="22" s="1"/>
  <c r="O319" i="22"/>
  <c r="Q319" i="22" s="1"/>
  <c r="O318" i="22"/>
  <c r="Q318" i="22" s="1"/>
  <c r="O317" i="22"/>
  <c r="Q317" i="22" s="1"/>
  <c r="O316" i="22"/>
  <c r="Q316" i="22" s="1"/>
  <c r="O315" i="22"/>
  <c r="Q315" i="22" s="1"/>
  <c r="O314" i="22"/>
  <c r="Q314" i="22" s="1"/>
  <c r="O313" i="22"/>
  <c r="Q313" i="22" s="1"/>
  <c r="O312" i="22"/>
  <c r="Q312" i="22" s="1"/>
  <c r="O311" i="22"/>
  <c r="Q311" i="22" s="1"/>
  <c r="O310" i="22"/>
  <c r="Q310" i="22" s="1"/>
  <c r="O309" i="22"/>
  <c r="Q309" i="22" s="1"/>
  <c r="O308" i="22"/>
  <c r="Q308" i="22" s="1"/>
  <c r="O307" i="22"/>
  <c r="Q307" i="22" s="1"/>
  <c r="O306" i="22"/>
  <c r="Q306" i="22" s="1"/>
  <c r="O305" i="22"/>
  <c r="Q305" i="22" s="1"/>
  <c r="O304" i="22"/>
  <c r="Q304" i="22" s="1"/>
  <c r="O303" i="22"/>
  <c r="Q303" i="22" s="1"/>
  <c r="O302" i="22"/>
  <c r="Q302" i="22" s="1"/>
  <c r="O301" i="22"/>
  <c r="Q301" i="22" s="1"/>
  <c r="O300" i="22"/>
  <c r="Q300" i="22" s="1"/>
  <c r="O299" i="22"/>
  <c r="Q299" i="22" s="1"/>
  <c r="O298" i="22"/>
  <c r="Q298" i="22" s="1"/>
  <c r="O297" i="22"/>
  <c r="Q297" i="22" s="1"/>
  <c r="O296" i="22"/>
  <c r="Q296" i="22" s="1"/>
  <c r="O295" i="22"/>
  <c r="Q295" i="22" s="1"/>
  <c r="O294" i="22"/>
  <c r="Q294" i="22" s="1"/>
  <c r="O293" i="22"/>
  <c r="Q293" i="22" s="1"/>
  <c r="O292" i="22"/>
  <c r="Q292" i="22" s="1"/>
  <c r="O291" i="22"/>
  <c r="Q291" i="22" s="1"/>
  <c r="O290" i="22"/>
  <c r="Q290" i="22" s="1"/>
  <c r="O289" i="22"/>
  <c r="Q289" i="22" s="1"/>
  <c r="O288" i="22"/>
  <c r="Q288" i="22" s="1"/>
  <c r="O287" i="22"/>
  <c r="Q287" i="22" s="1"/>
  <c r="O286" i="22"/>
  <c r="Q286" i="22" s="1"/>
  <c r="O285" i="22"/>
  <c r="Q285" i="22" s="1"/>
  <c r="O284" i="22"/>
  <c r="Q284" i="22" s="1"/>
  <c r="O283" i="22"/>
  <c r="Q283" i="22" s="1"/>
  <c r="O282" i="22"/>
  <c r="Q282" i="22" s="1"/>
  <c r="O281" i="22"/>
  <c r="Q281" i="22" s="1"/>
  <c r="O280" i="22"/>
  <c r="Q280" i="22" s="1"/>
  <c r="O279" i="22"/>
  <c r="Q279" i="22" s="1"/>
  <c r="O278" i="22"/>
  <c r="Q278" i="22" s="1"/>
  <c r="O277" i="22"/>
  <c r="Q277" i="22" s="1"/>
  <c r="O276" i="22"/>
  <c r="Q276" i="22" s="1"/>
  <c r="O275" i="22"/>
  <c r="Q275" i="22" s="1"/>
  <c r="O274" i="22"/>
  <c r="Q274" i="22" s="1"/>
  <c r="O273" i="22"/>
  <c r="Q273" i="22" s="1"/>
  <c r="O272" i="22"/>
  <c r="Q272" i="22" s="1"/>
  <c r="O271" i="22"/>
  <c r="Q271" i="22" s="1"/>
  <c r="O270" i="22"/>
  <c r="Q270" i="22" s="1"/>
  <c r="O269" i="22"/>
  <c r="Q269" i="22" s="1"/>
  <c r="O268" i="22"/>
  <c r="Q268" i="22" s="1"/>
  <c r="O267" i="22"/>
  <c r="Q267" i="22" s="1"/>
  <c r="O266" i="22"/>
  <c r="Q266" i="22" s="1"/>
  <c r="O265" i="22"/>
  <c r="Q265" i="22" s="1"/>
  <c r="O264" i="22"/>
  <c r="Q264" i="22" s="1"/>
  <c r="O263" i="22"/>
  <c r="Q263" i="22" s="1"/>
  <c r="O262" i="22"/>
  <c r="Q262" i="22" s="1"/>
  <c r="O261" i="22"/>
  <c r="Q261" i="22" s="1"/>
  <c r="O260" i="22"/>
  <c r="Q260" i="22" s="1"/>
  <c r="O259" i="22"/>
  <c r="Q259" i="22" s="1"/>
  <c r="O258" i="22"/>
  <c r="Q258" i="22" s="1"/>
  <c r="O257" i="22"/>
  <c r="Q257" i="22" s="1"/>
  <c r="O256" i="22"/>
  <c r="Q256" i="22" s="1"/>
  <c r="O255" i="22"/>
  <c r="Q255" i="22" s="1"/>
  <c r="O254" i="22"/>
  <c r="Q254" i="22" s="1"/>
  <c r="O253" i="22"/>
  <c r="Q253" i="22" s="1"/>
  <c r="O252" i="22"/>
  <c r="Q252" i="22" s="1"/>
  <c r="O251" i="22"/>
  <c r="Q251" i="22" s="1"/>
  <c r="O250" i="22"/>
  <c r="Q250" i="22" s="1"/>
  <c r="O249" i="22"/>
  <c r="Q249" i="22" s="1"/>
  <c r="O248" i="22"/>
  <c r="Q248" i="22" s="1"/>
  <c r="O247" i="22"/>
  <c r="Q247" i="22" s="1"/>
  <c r="O246" i="22"/>
  <c r="Q246" i="22" s="1"/>
  <c r="O245" i="22"/>
  <c r="Q245" i="22" s="1"/>
  <c r="O244" i="22"/>
  <c r="Q244" i="22" s="1"/>
  <c r="O243" i="22"/>
  <c r="Q243" i="22" s="1"/>
  <c r="O242" i="22"/>
  <c r="Q242" i="22" s="1"/>
  <c r="O241" i="22"/>
  <c r="Q241" i="22" s="1"/>
  <c r="O240" i="22"/>
  <c r="Q240" i="22" s="1"/>
  <c r="O239" i="22"/>
  <c r="Q239" i="22" s="1"/>
  <c r="O238" i="22"/>
  <c r="Q238" i="22" s="1"/>
  <c r="O237" i="22"/>
  <c r="Q237" i="22" s="1"/>
  <c r="O236" i="22"/>
  <c r="Q236" i="22" s="1"/>
  <c r="O235" i="22"/>
  <c r="Q235" i="22" s="1"/>
  <c r="O234" i="22"/>
  <c r="Q234" i="22" s="1"/>
  <c r="O233" i="22"/>
  <c r="Q233" i="22" s="1"/>
  <c r="O232" i="22"/>
  <c r="Q232" i="22" s="1"/>
  <c r="O231" i="22"/>
  <c r="Q231" i="22" s="1"/>
  <c r="O230" i="22"/>
  <c r="Q230" i="22" s="1"/>
  <c r="O229" i="22"/>
  <c r="Q229" i="22" s="1"/>
  <c r="O228" i="22"/>
  <c r="Q228" i="22" s="1"/>
  <c r="O227" i="22"/>
  <c r="Q227" i="22" s="1"/>
  <c r="O226" i="22"/>
  <c r="Q226" i="22" s="1"/>
  <c r="O225" i="22"/>
  <c r="Q225" i="22" s="1"/>
  <c r="O224" i="22"/>
  <c r="Q224" i="22" s="1"/>
  <c r="O223" i="22"/>
  <c r="Q223" i="22" s="1"/>
  <c r="O222" i="22"/>
  <c r="Q222" i="22" s="1"/>
  <c r="O221" i="22"/>
  <c r="Q221" i="22" s="1"/>
  <c r="O220" i="22"/>
  <c r="Q220" i="22" s="1"/>
  <c r="O219" i="22"/>
  <c r="Q219" i="22" s="1"/>
  <c r="O218" i="22"/>
  <c r="Q218" i="22" s="1"/>
  <c r="O217" i="22"/>
  <c r="Q217" i="22" s="1"/>
  <c r="O216" i="22"/>
  <c r="Q216" i="22" s="1"/>
  <c r="O215" i="22"/>
  <c r="Q215" i="22" s="1"/>
  <c r="O214" i="22"/>
  <c r="Q214" i="22" s="1"/>
  <c r="O213" i="22"/>
  <c r="Q213" i="22" s="1"/>
  <c r="O212" i="22"/>
  <c r="Q212" i="22" s="1"/>
  <c r="O211" i="22"/>
  <c r="Q211" i="22" s="1"/>
  <c r="O210" i="22"/>
  <c r="Q210" i="22" s="1"/>
  <c r="O209" i="22"/>
  <c r="Q209" i="22" s="1"/>
  <c r="O208" i="22"/>
  <c r="Q208" i="22" s="1"/>
  <c r="O207" i="22"/>
  <c r="Q207" i="22" s="1"/>
  <c r="O206" i="22"/>
  <c r="Q206" i="22" s="1"/>
  <c r="O205" i="22"/>
  <c r="Q205" i="22" s="1"/>
  <c r="O204" i="22"/>
  <c r="Q204" i="22" s="1"/>
  <c r="O203" i="22"/>
  <c r="Q203" i="22" s="1"/>
  <c r="O202" i="22"/>
  <c r="Q202" i="22" s="1"/>
  <c r="O201" i="22"/>
  <c r="Q201" i="22" s="1"/>
  <c r="O200" i="22"/>
  <c r="Q200" i="22" s="1"/>
  <c r="O199" i="22"/>
  <c r="Q199" i="22" s="1"/>
  <c r="O198" i="22"/>
  <c r="Q198" i="22" s="1"/>
  <c r="O197" i="22"/>
  <c r="Q197" i="22" s="1"/>
  <c r="O196" i="22"/>
  <c r="Q196" i="22" s="1"/>
  <c r="O195" i="22"/>
  <c r="Q195" i="22" s="1"/>
  <c r="O194" i="22"/>
  <c r="Q194" i="22" s="1"/>
  <c r="O193" i="22"/>
  <c r="Q193" i="22" s="1"/>
  <c r="O192" i="22"/>
  <c r="Q192" i="22" s="1"/>
  <c r="O191" i="22"/>
  <c r="Q191" i="22" s="1"/>
  <c r="O190" i="22"/>
  <c r="Q190" i="22" s="1"/>
  <c r="O189" i="22"/>
  <c r="Q189" i="22" s="1"/>
  <c r="O188" i="22"/>
  <c r="Q188" i="22" s="1"/>
  <c r="O187" i="22"/>
  <c r="Q187" i="22" s="1"/>
  <c r="O186" i="22"/>
  <c r="Q186" i="22" s="1"/>
  <c r="O185" i="22"/>
  <c r="Q185" i="22" s="1"/>
  <c r="O184" i="22"/>
  <c r="Q184" i="22" s="1"/>
  <c r="O183" i="22"/>
  <c r="Q183" i="22" s="1"/>
  <c r="O182" i="22"/>
  <c r="Q182" i="22" s="1"/>
  <c r="O181" i="22"/>
  <c r="Q181" i="22" s="1"/>
  <c r="O180" i="22"/>
  <c r="Q180" i="22" s="1"/>
  <c r="O179" i="22"/>
  <c r="Q179" i="22" s="1"/>
  <c r="O178" i="22"/>
  <c r="Q178" i="22" s="1"/>
  <c r="O177" i="22"/>
  <c r="Q177" i="22" s="1"/>
  <c r="O176" i="22"/>
  <c r="Q176" i="22" s="1"/>
  <c r="O175" i="22"/>
  <c r="Q175" i="22" s="1"/>
  <c r="O174" i="22"/>
  <c r="Q174" i="22" s="1"/>
  <c r="O173" i="22"/>
  <c r="Q173" i="22" s="1"/>
  <c r="O172" i="22"/>
  <c r="Q172" i="22" s="1"/>
  <c r="O171" i="22"/>
  <c r="Q171" i="22" s="1"/>
  <c r="O170" i="22"/>
  <c r="Q170" i="22" s="1"/>
  <c r="O169" i="22"/>
  <c r="Q169" i="22" s="1"/>
  <c r="O168" i="22"/>
  <c r="Q168" i="22" s="1"/>
  <c r="O167" i="22"/>
  <c r="Q167" i="22" s="1"/>
  <c r="O166" i="22"/>
  <c r="Q166" i="22" s="1"/>
  <c r="O165" i="22"/>
  <c r="Q165" i="22" s="1"/>
  <c r="O164" i="22"/>
  <c r="Q164" i="22" s="1"/>
  <c r="O163" i="22"/>
  <c r="Q163" i="22" s="1"/>
  <c r="O162" i="22"/>
  <c r="Q162" i="22" s="1"/>
  <c r="O161" i="22"/>
  <c r="Q161" i="22" s="1"/>
  <c r="O160" i="22"/>
  <c r="Q160" i="22" s="1"/>
  <c r="O159" i="22"/>
  <c r="Q159" i="22" s="1"/>
  <c r="O158" i="22"/>
  <c r="Q158" i="22" s="1"/>
  <c r="O157" i="22"/>
  <c r="Q157" i="22" s="1"/>
  <c r="O156" i="22"/>
  <c r="Q156" i="22" s="1"/>
  <c r="O155" i="22"/>
  <c r="Q155" i="22" s="1"/>
  <c r="O154" i="22"/>
  <c r="Q154" i="22" s="1"/>
  <c r="O153" i="22"/>
  <c r="Q153" i="22" s="1"/>
  <c r="O152" i="22"/>
  <c r="Q152" i="22" s="1"/>
  <c r="O151" i="22"/>
  <c r="Q151" i="22" s="1"/>
  <c r="O150" i="22"/>
  <c r="Q150" i="22" s="1"/>
  <c r="O149" i="22"/>
  <c r="Q149" i="22" s="1"/>
  <c r="O148" i="22"/>
  <c r="Q148" i="22" s="1"/>
  <c r="O147" i="22"/>
  <c r="Q147" i="22" s="1"/>
  <c r="O146" i="22"/>
  <c r="Q146" i="22" s="1"/>
  <c r="O145" i="22"/>
  <c r="Q145" i="22" s="1"/>
  <c r="O144" i="22"/>
  <c r="Q144" i="22" s="1"/>
  <c r="O143" i="22"/>
  <c r="Q143" i="22" s="1"/>
  <c r="O142" i="22"/>
  <c r="Q142" i="22" s="1"/>
  <c r="O141" i="22"/>
  <c r="Q141" i="22" s="1"/>
  <c r="O140" i="22"/>
  <c r="Q140" i="22" s="1"/>
  <c r="O139" i="22"/>
  <c r="Q139" i="22" s="1"/>
  <c r="O138" i="22"/>
  <c r="Q138" i="22" s="1"/>
  <c r="O137" i="22"/>
  <c r="Q137" i="22" s="1"/>
  <c r="O136" i="22"/>
  <c r="Q136" i="22" s="1"/>
  <c r="O135" i="22"/>
  <c r="Q135" i="22" s="1"/>
  <c r="O134" i="22"/>
  <c r="Q134" i="22" s="1"/>
  <c r="O133" i="22"/>
  <c r="Q133" i="22" s="1"/>
  <c r="O132" i="22"/>
  <c r="Q132" i="22" s="1"/>
  <c r="O131" i="22"/>
  <c r="Q131" i="22" s="1"/>
  <c r="O130" i="22"/>
  <c r="Q130" i="22" s="1"/>
  <c r="O129" i="22"/>
  <c r="Q129" i="22" s="1"/>
  <c r="O128" i="22"/>
  <c r="Q128" i="22" s="1"/>
  <c r="O127" i="22"/>
  <c r="Q127" i="22" s="1"/>
  <c r="O126" i="22"/>
  <c r="Q126" i="22" s="1"/>
  <c r="O125" i="22"/>
  <c r="Q125" i="22" s="1"/>
  <c r="O124" i="22"/>
  <c r="Q124" i="22" s="1"/>
  <c r="O123" i="22"/>
  <c r="Q123" i="22" s="1"/>
  <c r="O122" i="22"/>
  <c r="Q122" i="22" s="1"/>
  <c r="O121" i="22"/>
  <c r="Q121" i="22" s="1"/>
  <c r="O120" i="22"/>
  <c r="Q120" i="22" s="1"/>
  <c r="O119" i="22"/>
  <c r="Q119" i="22" s="1"/>
  <c r="O118" i="22"/>
  <c r="Q118" i="22" s="1"/>
  <c r="O117" i="22"/>
  <c r="Q117" i="22" s="1"/>
  <c r="O116" i="22"/>
  <c r="Q116" i="22" s="1"/>
  <c r="O115" i="22"/>
  <c r="Q115" i="22" s="1"/>
  <c r="O114" i="22"/>
  <c r="Q114" i="22" s="1"/>
  <c r="O113" i="22"/>
  <c r="Q113" i="22" s="1"/>
  <c r="O112" i="22"/>
  <c r="Q112" i="22" s="1"/>
  <c r="O111" i="22"/>
  <c r="Q111" i="22" s="1"/>
  <c r="O110" i="22"/>
  <c r="Q110" i="22" s="1"/>
  <c r="O109" i="22"/>
  <c r="Q109" i="22" s="1"/>
  <c r="O108" i="22"/>
  <c r="Q108" i="22" s="1"/>
  <c r="O107" i="22"/>
  <c r="Q107" i="22" s="1"/>
  <c r="O106" i="22"/>
  <c r="Q106" i="22" s="1"/>
  <c r="O105" i="22"/>
  <c r="Q105" i="22" s="1"/>
  <c r="O104" i="22"/>
  <c r="Q104" i="22" s="1"/>
  <c r="O103" i="22"/>
  <c r="Q103" i="22" s="1"/>
  <c r="O102" i="22"/>
  <c r="Q102" i="22" s="1"/>
  <c r="O101" i="22"/>
  <c r="Q101" i="22" s="1"/>
  <c r="O100" i="22"/>
  <c r="Q100" i="22" s="1"/>
  <c r="O99" i="22"/>
  <c r="Q99" i="22" s="1"/>
  <c r="O98" i="22"/>
  <c r="Q98" i="22" s="1"/>
  <c r="O97" i="22"/>
  <c r="Q97" i="22" s="1"/>
  <c r="O96" i="22"/>
  <c r="Q96" i="22" s="1"/>
  <c r="O95" i="22"/>
  <c r="Q95" i="22" s="1"/>
  <c r="O94" i="22"/>
  <c r="Q94" i="22" s="1"/>
  <c r="O93" i="22"/>
  <c r="Q93" i="22" s="1"/>
  <c r="O92" i="22"/>
  <c r="Q92" i="22" s="1"/>
  <c r="O91" i="22"/>
  <c r="Q91" i="22" s="1"/>
  <c r="O90" i="22"/>
  <c r="Q90" i="22" s="1"/>
  <c r="O89" i="22"/>
  <c r="Q89" i="22" s="1"/>
  <c r="O88" i="22"/>
  <c r="Q88" i="22" s="1"/>
  <c r="O87" i="22"/>
  <c r="Q87" i="22" s="1"/>
  <c r="O86" i="22"/>
  <c r="Q86" i="22" s="1"/>
  <c r="O85" i="22"/>
  <c r="Q85" i="22" s="1"/>
  <c r="O84" i="22"/>
  <c r="Q84" i="22" s="1"/>
  <c r="O83" i="22"/>
  <c r="Q83" i="22" s="1"/>
  <c r="O82" i="22"/>
  <c r="Q82" i="22" s="1"/>
  <c r="O81" i="22"/>
  <c r="Q81" i="22" s="1"/>
  <c r="O80" i="22"/>
  <c r="Q80" i="22" s="1"/>
  <c r="O79" i="22"/>
  <c r="Q79" i="22" s="1"/>
  <c r="O78" i="22"/>
  <c r="Q78" i="22" s="1"/>
  <c r="O77" i="22"/>
  <c r="Q77" i="22" s="1"/>
  <c r="O76" i="22"/>
  <c r="Q76" i="22" s="1"/>
  <c r="O75" i="22"/>
  <c r="Q75" i="22" s="1"/>
  <c r="O74" i="22"/>
  <c r="Q74" i="22" s="1"/>
  <c r="O73" i="22"/>
  <c r="Q73" i="22" s="1"/>
  <c r="O72" i="22"/>
  <c r="Q72" i="22" s="1"/>
  <c r="O71" i="22"/>
  <c r="Q71" i="22" s="1"/>
  <c r="O70" i="22"/>
  <c r="Q70" i="22" s="1"/>
  <c r="O69" i="22"/>
  <c r="Q69" i="22" s="1"/>
  <c r="O68" i="22"/>
  <c r="Q68" i="22" s="1"/>
  <c r="O67" i="22"/>
  <c r="Q67" i="22" s="1"/>
  <c r="O66" i="22"/>
  <c r="Q66" i="22" s="1"/>
  <c r="O65" i="22"/>
  <c r="Q65" i="22" s="1"/>
  <c r="O64" i="22"/>
  <c r="Q64" i="22" s="1"/>
  <c r="O63" i="22"/>
  <c r="Q63" i="22" s="1"/>
  <c r="O62" i="22"/>
  <c r="Q62" i="22" s="1"/>
  <c r="O61" i="22"/>
  <c r="Q61" i="22" s="1"/>
  <c r="O60" i="22"/>
  <c r="Q60" i="22" s="1"/>
  <c r="O59" i="22"/>
  <c r="Q59" i="22" s="1"/>
  <c r="O58" i="22"/>
  <c r="Q58" i="22" s="1"/>
  <c r="O57" i="22"/>
  <c r="Q57" i="22" s="1"/>
  <c r="O56" i="22"/>
  <c r="Q56" i="22" s="1"/>
  <c r="O55" i="22"/>
  <c r="Q55" i="22" s="1"/>
  <c r="O54" i="22"/>
  <c r="Q54" i="22" s="1"/>
  <c r="O53" i="22"/>
  <c r="Q53" i="22" s="1"/>
  <c r="O52" i="22"/>
  <c r="Q52" i="22" s="1"/>
  <c r="O51" i="22"/>
  <c r="Q51" i="22" s="1"/>
  <c r="O50" i="22"/>
  <c r="Q50" i="22" s="1"/>
  <c r="O49" i="22"/>
  <c r="Q49" i="22" s="1"/>
  <c r="O48" i="22"/>
  <c r="Q48" i="22" s="1"/>
  <c r="O47" i="22"/>
  <c r="Q47" i="22" s="1"/>
  <c r="O46" i="22"/>
  <c r="Q46" i="22" s="1"/>
  <c r="O45" i="22"/>
  <c r="Q45" i="22" s="1"/>
  <c r="O44" i="22"/>
  <c r="Q44" i="22" s="1"/>
  <c r="O43" i="22"/>
  <c r="Q43" i="22" s="1"/>
  <c r="O42" i="22"/>
  <c r="Q42" i="22" s="1"/>
  <c r="O41" i="22"/>
  <c r="Q41" i="22" s="1"/>
  <c r="O40" i="22"/>
  <c r="Q40" i="22" s="1"/>
  <c r="O39" i="22"/>
  <c r="Q39" i="22" s="1"/>
  <c r="O38" i="22"/>
  <c r="Q38" i="22" s="1"/>
  <c r="O37" i="22"/>
  <c r="Q37" i="22" s="1"/>
  <c r="O36" i="22"/>
  <c r="Q36" i="22" s="1"/>
  <c r="O35" i="22"/>
  <c r="Q35" i="22" s="1"/>
  <c r="O34" i="22"/>
  <c r="Q34" i="22" s="1"/>
  <c r="O33" i="22"/>
  <c r="Q33" i="22" s="1"/>
  <c r="O32" i="22"/>
  <c r="Q32" i="22" s="1"/>
  <c r="O31" i="22"/>
  <c r="Q31" i="22" s="1"/>
  <c r="O30" i="22"/>
  <c r="Q30" i="22" s="1"/>
  <c r="O29" i="22"/>
  <c r="Q29" i="22" s="1"/>
  <c r="O28" i="22"/>
  <c r="Q28" i="22" s="1"/>
  <c r="O27" i="22"/>
  <c r="Q27" i="22" s="1"/>
  <c r="O26" i="22"/>
  <c r="Q26" i="22" s="1"/>
  <c r="O25" i="22"/>
  <c r="Q25" i="22" s="1"/>
  <c r="O24" i="22"/>
  <c r="Q24" i="22" s="1"/>
  <c r="O23" i="22"/>
  <c r="Q23" i="22" s="1"/>
  <c r="O22" i="22"/>
  <c r="Q22" i="22" s="1"/>
  <c r="O21" i="22"/>
  <c r="Q21" i="22" s="1"/>
  <c r="O20" i="22"/>
  <c r="Q20" i="22" s="1"/>
  <c r="O19" i="22"/>
  <c r="Q19" i="22" s="1"/>
  <c r="O18" i="22"/>
  <c r="Q18" i="22" s="1"/>
  <c r="O17" i="22"/>
  <c r="Q17" i="22" s="1"/>
  <c r="O16" i="22"/>
  <c r="Q16" i="22" s="1"/>
  <c r="O15" i="22"/>
  <c r="Q15" i="22" s="1"/>
  <c r="O14" i="22"/>
  <c r="Q14" i="22" s="1"/>
  <c r="O13" i="22"/>
  <c r="Q13" i="22" s="1"/>
  <c r="O12" i="22"/>
  <c r="Q12" i="22" s="1"/>
  <c r="O11" i="22"/>
  <c r="Q11" i="22" s="1"/>
  <c r="O10" i="22"/>
  <c r="Q10" i="22" s="1"/>
  <c r="O9" i="22"/>
  <c r="Q9" i="22" s="1"/>
  <c r="O8" i="22"/>
  <c r="Q8" i="22" s="1"/>
  <c r="AC7" i="22"/>
  <c r="AD7" i="22" s="1"/>
  <c r="O7" i="22"/>
  <c r="Q7" i="22" s="1"/>
  <c r="AC6" i="22"/>
  <c r="AD6" i="22" s="1"/>
  <c r="O6" i="22"/>
  <c r="Q6" i="22" s="1"/>
  <c r="AC5" i="22"/>
  <c r="AD5" i="22" s="1"/>
  <c r="O5" i="22"/>
  <c r="Q5" i="22" s="1"/>
  <c r="AC4" i="22"/>
  <c r="AD4" i="22" s="1"/>
  <c r="O4" i="22"/>
  <c r="Q4" i="22" s="1"/>
  <c r="O3" i="22"/>
  <c r="O10" i="30" l="1"/>
  <c r="J17" i="30"/>
  <c r="J18" i="30"/>
  <c r="J19" i="30"/>
  <c r="J7" i="30" s="1"/>
  <c r="K14" i="22"/>
  <c r="U6" i="22"/>
  <c r="AC9" i="22"/>
  <c r="U7" i="22"/>
  <c r="Q3" i="22"/>
  <c r="T8" i="22"/>
  <c r="T4" i="22"/>
  <c r="T3" i="22"/>
  <c r="T14" i="22"/>
  <c r="T11" i="22"/>
  <c r="T6" i="22"/>
  <c r="AC11" i="22"/>
  <c r="AC10" i="22"/>
  <c r="AC12" i="22" s="1"/>
  <c r="T13" i="22"/>
  <c r="T12" i="22"/>
  <c r="T5" i="22"/>
  <c r="J7" i="4"/>
  <c r="J6" i="4"/>
  <c r="J4" i="4"/>
  <c r="J3" i="4"/>
  <c r="C5" i="1"/>
  <c r="G3" i="30" l="1"/>
  <c r="G4" i="30"/>
  <c r="G8" i="30"/>
  <c r="G12" i="30"/>
  <c r="G16" i="30"/>
  <c r="G20" i="30"/>
  <c r="G24" i="30"/>
  <c r="G28" i="30"/>
  <c r="G32" i="30"/>
  <c r="G36" i="30"/>
  <c r="G40" i="30"/>
  <c r="G44" i="30"/>
  <c r="G48" i="30"/>
  <c r="G52" i="30"/>
  <c r="G56" i="30"/>
  <c r="G60" i="30"/>
  <c r="G64" i="30"/>
  <c r="G68" i="30"/>
  <c r="G72" i="30"/>
  <c r="G76" i="30"/>
  <c r="G80" i="30"/>
  <c r="G84" i="30"/>
  <c r="G88" i="30"/>
  <c r="G92" i="30"/>
  <c r="G96" i="30"/>
  <c r="G100" i="30"/>
  <c r="G104" i="30"/>
  <c r="G108" i="30"/>
  <c r="G112" i="30"/>
  <c r="G116" i="30"/>
  <c r="G120" i="30"/>
  <c r="G124" i="30"/>
  <c r="G128" i="30"/>
  <c r="G132" i="30"/>
  <c r="G136" i="30"/>
  <c r="G140" i="30"/>
  <c r="G144" i="30"/>
  <c r="G148" i="30"/>
  <c r="G152" i="30"/>
  <c r="G156" i="30"/>
  <c r="G160" i="30"/>
  <c r="G164" i="30"/>
  <c r="G168" i="30"/>
  <c r="G172" i="30"/>
  <c r="G176" i="30"/>
  <c r="G180" i="30"/>
  <c r="G184" i="30"/>
  <c r="G188" i="30"/>
  <c r="G192" i="30"/>
  <c r="G196" i="30"/>
  <c r="G200" i="30"/>
  <c r="G204" i="30"/>
  <c r="G208" i="30"/>
  <c r="G212" i="30"/>
  <c r="G216" i="30"/>
  <c r="G220" i="30"/>
  <c r="G224" i="30"/>
  <c r="G228" i="30"/>
  <c r="G232" i="30"/>
  <c r="G236" i="30"/>
  <c r="G240" i="30"/>
  <c r="G244" i="30"/>
  <c r="G248" i="30"/>
  <c r="G252" i="30"/>
  <c r="G256" i="30"/>
  <c r="G260" i="30"/>
  <c r="G264" i="30"/>
  <c r="G268" i="30"/>
  <c r="G272" i="30"/>
  <c r="G276" i="30"/>
  <c r="G280" i="30"/>
  <c r="G284" i="30"/>
  <c r="G288" i="30"/>
  <c r="G292" i="30"/>
  <c r="G296" i="30"/>
  <c r="G300" i="30"/>
  <c r="G304" i="30"/>
  <c r="G308" i="30"/>
  <c r="G312" i="30"/>
  <c r="G316" i="30"/>
  <c r="G320" i="30"/>
  <c r="G324" i="30"/>
  <c r="G328" i="30"/>
  <c r="G332" i="30"/>
  <c r="G5" i="30"/>
  <c r="G9" i="30"/>
  <c r="G13" i="30"/>
  <c r="G17" i="30"/>
  <c r="G21" i="30"/>
  <c r="G25" i="30"/>
  <c r="G29" i="30"/>
  <c r="G33" i="30"/>
  <c r="G37" i="30"/>
  <c r="G41" i="30"/>
  <c r="G45" i="30"/>
  <c r="G49" i="30"/>
  <c r="G53" i="30"/>
  <c r="G57" i="30"/>
  <c r="G61" i="30"/>
  <c r="G65" i="30"/>
  <c r="G69" i="30"/>
  <c r="G73" i="30"/>
  <c r="G77" i="30"/>
  <c r="G81" i="30"/>
  <c r="G85" i="30"/>
  <c r="G89" i="30"/>
  <c r="G93" i="30"/>
  <c r="G97" i="30"/>
  <c r="G101" i="30"/>
  <c r="G105" i="30"/>
  <c r="G109" i="30"/>
  <c r="G113" i="30"/>
  <c r="G117" i="30"/>
  <c r="G121" i="30"/>
  <c r="G125" i="30"/>
  <c r="G129" i="30"/>
  <c r="G133" i="30"/>
  <c r="G137" i="30"/>
  <c r="G141" i="30"/>
  <c r="G145" i="30"/>
  <c r="G149" i="30"/>
  <c r="G153" i="30"/>
  <c r="G157" i="30"/>
  <c r="G161" i="30"/>
  <c r="G165" i="30"/>
  <c r="G169" i="30"/>
  <c r="G173" i="30"/>
  <c r="G177" i="30"/>
  <c r="G181" i="30"/>
  <c r="G185" i="30"/>
  <c r="G189" i="30"/>
  <c r="G193" i="30"/>
  <c r="G197" i="30"/>
  <c r="G201" i="30"/>
  <c r="G205" i="30"/>
  <c r="G209" i="30"/>
  <c r="G213" i="30"/>
  <c r="G217" i="30"/>
  <c r="G221" i="30"/>
  <c r="G225" i="30"/>
  <c r="G229" i="30"/>
  <c r="G233" i="30"/>
  <c r="G237" i="30"/>
  <c r="G241" i="30"/>
  <c r="G245" i="30"/>
  <c r="G249" i="30"/>
  <c r="G253" i="30"/>
  <c r="G257" i="30"/>
  <c r="G261" i="30"/>
  <c r="G265" i="30"/>
  <c r="G269" i="30"/>
  <c r="G273" i="30"/>
  <c r="G277" i="30"/>
  <c r="G281" i="30"/>
  <c r="G285" i="30"/>
  <c r="G289" i="30"/>
  <c r="G293" i="30"/>
  <c r="G297" i="30"/>
  <c r="G301" i="30"/>
  <c r="G305" i="30"/>
  <c r="G309" i="30"/>
  <c r="G313" i="30"/>
  <c r="G317" i="30"/>
  <c r="G321" i="30"/>
  <c r="G325" i="30"/>
  <c r="G329" i="30"/>
  <c r="G6" i="30"/>
  <c r="G10" i="30"/>
  <c r="G14" i="30"/>
  <c r="G18" i="30"/>
  <c r="G22" i="30"/>
  <c r="G26" i="30"/>
  <c r="G30" i="30"/>
  <c r="G34" i="30"/>
  <c r="G38" i="30"/>
  <c r="G42" i="30"/>
  <c r="G46" i="30"/>
  <c r="G50" i="30"/>
  <c r="G54" i="30"/>
  <c r="G58" i="30"/>
  <c r="G62" i="30"/>
  <c r="G66" i="30"/>
  <c r="G70" i="30"/>
  <c r="G74" i="30"/>
  <c r="G78" i="30"/>
  <c r="G82" i="30"/>
  <c r="G86" i="30"/>
  <c r="G90" i="30"/>
  <c r="G94" i="30"/>
  <c r="G98" i="30"/>
  <c r="G102" i="30"/>
  <c r="G106" i="30"/>
  <c r="G110" i="30"/>
  <c r="G114" i="30"/>
  <c r="G118" i="30"/>
  <c r="G122" i="30"/>
  <c r="G126" i="30"/>
  <c r="G130" i="30"/>
  <c r="G134" i="30"/>
  <c r="G138" i="30"/>
  <c r="G142" i="30"/>
  <c r="G146" i="30"/>
  <c r="G150" i="30"/>
  <c r="G154" i="30"/>
  <c r="G158" i="30"/>
  <c r="G162" i="30"/>
  <c r="G166" i="30"/>
  <c r="G170" i="30"/>
  <c r="G174" i="30"/>
  <c r="G178" i="30"/>
  <c r="G182" i="30"/>
  <c r="G186" i="30"/>
  <c r="G190" i="30"/>
  <c r="G194" i="30"/>
  <c r="G198" i="30"/>
  <c r="G202" i="30"/>
  <c r="G206" i="30"/>
  <c r="G210" i="30"/>
  <c r="G214" i="30"/>
  <c r="G218" i="30"/>
  <c r="G222" i="30"/>
  <c r="G226" i="30"/>
  <c r="G230" i="30"/>
  <c r="G234" i="30"/>
  <c r="G238" i="30"/>
  <c r="G242" i="30"/>
  <c r="G246" i="30"/>
  <c r="G250" i="30"/>
  <c r="G254" i="30"/>
  <c r="G258" i="30"/>
  <c r="G262" i="30"/>
  <c r="G266" i="30"/>
  <c r="G270" i="30"/>
  <c r="G274" i="30"/>
  <c r="G278" i="30"/>
  <c r="G282" i="30"/>
  <c r="G286" i="30"/>
  <c r="G290" i="30"/>
  <c r="G294" i="30"/>
  <c r="G298" i="30"/>
  <c r="G302" i="30"/>
  <c r="G306" i="30"/>
  <c r="G310" i="30"/>
  <c r="G314" i="30"/>
  <c r="G318" i="30"/>
  <c r="G322" i="30"/>
  <c r="G326" i="30"/>
  <c r="G330" i="30"/>
  <c r="G334" i="30"/>
  <c r="G338" i="30"/>
  <c r="G342" i="30"/>
  <c r="G7" i="30"/>
  <c r="G23" i="30"/>
  <c r="G39" i="30"/>
  <c r="G55" i="30"/>
  <c r="G71" i="30"/>
  <c r="G87" i="30"/>
  <c r="G103" i="30"/>
  <c r="G119" i="30"/>
  <c r="G135" i="30"/>
  <c r="G151" i="30"/>
  <c r="G167" i="30"/>
  <c r="G183" i="30"/>
  <c r="G199" i="30"/>
  <c r="G215" i="30"/>
  <c r="G231" i="30"/>
  <c r="G247" i="30"/>
  <c r="G263" i="30"/>
  <c r="G279" i="30"/>
  <c r="G295" i="30"/>
  <c r="G311" i="30"/>
  <c r="G327" i="30"/>
  <c r="G336" i="30"/>
  <c r="G341" i="30"/>
  <c r="G346" i="30"/>
  <c r="G350" i="30"/>
  <c r="G354" i="30"/>
  <c r="G358" i="30"/>
  <c r="G362" i="30"/>
  <c r="G366" i="30"/>
  <c r="G370" i="30"/>
  <c r="G374" i="30"/>
  <c r="G378" i="30"/>
  <c r="G382" i="30"/>
  <c r="G386" i="30"/>
  <c r="G390" i="30"/>
  <c r="G394" i="30"/>
  <c r="G398" i="30"/>
  <c r="G402" i="30"/>
  <c r="G406" i="30"/>
  <c r="G410" i="30"/>
  <c r="G414" i="30"/>
  <c r="G418" i="30"/>
  <c r="G422" i="30"/>
  <c r="G426" i="30"/>
  <c r="G430" i="30"/>
  <c r="G434" i="30"/>
  <c r="G438" i="30"/>
  <c r="G442" i="30"/>
  <c r="G446" i="30"/>
  <c r="G450" i="30"/>
  <c r="G454" i="30"/>
  <c r="G458" i="30"/>
  <c r="G462" i="30"/>
  <c r="G466" i="30"/>
  <c r="G470" i="30"/>
  <c r="G474" i="30"/>
  <c r="G478" i="30"/>
  <c r="G482" i="30"/>
  <c r="G486" i="30"/>
  <c r="G490" i="30"/>
  <c r="G494" i="30"/>
  <c r="G498" i="30"/>
  <c r="G502" i="30"/>
  <c r="G506" i="30"/>
  <c r="G510" i="30"/>
  <c r="G514" i="30"/>
  <c r="G518" i="30"/>
  <c r="G522" i="30"/>
  <c r="G526" i="30"/>
  <c r="G530" i="30"/>
  <c r="G534" i="30"/>
  <c r="G538" i="30"/>
  <c r="G542" i="30"/>
  <c r="G546" i="30"/>
  <c r="G550" i="30"/>
  <c r="G554" i="30"/>
  <c r="G558" i="30"/>
  <c r="G562" i="30"/>
  <c r="G566" i="30"/>
  <c r="G570" i="30"/>
  <c r="G574" i="30"/>
  <c r="G578" i="30"/>
  <c r="G582" i="30"/>
  <c r="G586" i="30"/>
  <c r="G590" i="30"/>
  <c r="G11" i="30"/>
  <c r="G27" i="30"/>
  <c r="G43" i="30"/>
  <c r="G59" i="30"/>
  <c r="G75" i="30"/>
  <c r="G91" i="30"/>
  <c r="G107" i="30"/>
  <c r="G123" i="30"/>
  <c r="G139" i="30"/>
  <c r="G155" i="30"/>
  <c r="G171" i="30"/>
  <c r="G187" i="30"/>
  <c r="G203" i="30"/>
  <c r="G219" i="30"/>
  <c r="G235" i="30"/>
  <c r="G251" i="30"/>
  <c r="G267" i="30"/>
  <c r="G283" i="30"/>
  <c r="G299" i="30"/>
  <c r="G315" i="30"/>
  <c r="G331" i="30"/>
  <c r="G337" i="30"/>
  <c r="G343" i="30"/>
  <c r="G347" i="30"/>
  <c r="G351" i="30"/>
  <c r="G355" i="30"/>
  <c r="G359" i="30"/>
  <c r="G363" i="30"/>
  <c r="G367" i="30"/>
  <c r="G371" i="30"/>
  <c r="G375" i="30"/>
  <c r="G379" i="30"/>
  <c r="G383" i="30"/>
  <c r="G387" i="30"/>
  <c r="G391" i="30"/>
  <c r="G395" i="30"/>
  <c r="G399" i="30"/>
  <c r="G403" i="30"/>
  <c r="G407" i="30"/>
  <c r="G411" i="30"/>
  <c r="G415" i="30"/>
  <c r="G419" i="30"/>
  <c r="G423" i="30"/>
  <c r="G427" i="30"/>
  <c r="G431" i="30"/>
  <c r="G435" i="30"/>
  <c r="G439" i="30"/>
  <c r="G443" i="30"/>
  <c r="G447" i="30"/>
  <c r="G451" i="30"/>
  <c r="G455" i="30"/>
  <c r="G459" i="30"/>
  <c r="G463" i="30"/>
  <c r="G467" i="30"/>
  <c r="G471" i="30"/>
  <c r="G475" i="30"/>
  <c r="G479" i="30"/>
  <c r="G483" i="30"/>
  <c r="G487" i="30"/>
  <c r="G491" i="30"/>
  <c r="G495" i="30"/>
  <c r="G499" i="30"/>
  <c r="G503" i="30"/>
  <c r="G507" i="30"/>
  <c r="G511" i="30"/>
  <c r="G515" i="30"/>
  <c r="G519" i="30"/>
  <c r="G523" i="30"/>
  <c r="G527" i="30"/>
  <c r="G531" i="30"/>
  <c r="G535" i="30"/>
  <c r="G539" i="30"/>
  <c r="G543" i="30"/>
  <c r="G547" i="30"/>
  <c r="G551" i="30"/>
  <c r="G555" i="30"/>
  <c r="G15" i="30"/>
  <c r="G31" i="30"/>
  <c r="G47" i="30"/>
  <c r="G63" i="30"/>
  <c r="G79" i="30"/>
  <c r="G95" i="30"/>
  <c r="G111" i="30"/>
  <c r="G127" i="30"/>
  <c r="G143" i="30"/>
  <c r="G159" i="30"/>
  <c r="G175" i="30"/>
  <c r="G191" i="30"/>
  <c r="G207" i="30"/>
  <c r="G223" i="30"/>
  <c r="G239" i="30"/>
  <c r="G255" i="30"/>
  <c r="G271" i="30"/>
  <c r="G287" i="30"/>
  <c r="G303" i="30"/>
  <c r="G319" i="30"/>
  <c r="G333" i="30"/>
  <c r="G339" i="30"/>
  <c r="G344" i="30"/>
  <c r="G348" i="30"/>
  <c r="G352" i="30"/>
  <c r="G356" i="30"/>
  <c r="G360" i="30"/>
  <c r="G364" i="30"/>
  <c r="G368" i="30"/>
  <c r="G372" i="30"/>
  <c r="G376" i="30"/>
  <c r="G380" i="30"/>
  <c r="G384" i="30"/>
  <c r="G388" i="30"/>
  <c r="G392" i="30"/>
  <c r="G396" i="30"/>
  <c r="G400" i="30"/>
  <c r="G404" i="30"/>
  <c r="G408" i="30"/>
  <c r="G412" i="30"/>
  <c r="G416" i="30"/>
  <c r="G420" i="30"/>
  <c r="G424" i="30"/>
  <c r="G428" i="30"/>
  <c r="G432" i="30"/>
  <c r="G436" i="30"/>
  <c r="G440" i="30"/>
  <c r="G444" i="30"/>
  <c r="G448" i="30"/>
  <c r="G452" i="30"/>
  <c r="G456" i="30"/>
  <c r="G460" i="30"/>
  <c r="G464" i="30"/>
  <c r="G468" i="30"/>
  <c r="G472" i="30"/>
  <c r="G476" i="30"/>
  <c r="G480" i="30"/>
  <c r="G484" i="30"/>
  <c r="G488" i="30"/>
  <c r="G492" i="30"/>
  <c r="G496" i="30"/>
  <c r="G500" i="30"/>
  <c r="G504" i="30"/>
  <c r="G508" i="30"/>
  <c r="G512" i="30"/>
  <c r="G516" i="30"/>
  <c r="G520" i="30"/>
  <c r="G524" i="30"/>
  <c r="G528" i="30"/>
  <c r="G532" i="30"/>
  <c r="G536" i="30"/>
  <c r="G540" i="30"/>
  <c r="G544" i="30"/>
  <c r="G548" i="30"/>
  <c r="G552" i="30"/>
  <c r="G556" i="30"/>
  <c r="G560" i="30"/>
  <c r="G564" i="30"/>
  <c r="G568" i="30"/>
  <c r="G572" i="30"/>
  <c r="G19" i="30"/>
  <c r="G83" i="30"/>
  <c r="G147" i="30"/>
  <c r="G211" i="30"/>
  <c r="G275" i="30"/>
  <c r="G335" i="30"/>
  <c r="G353" i="30"/>
  <c r="G369" i="30"/>
  <c r="G385" i="30"/>
  <c r="G401" i="30"/>
  <c r="G417" i="30"/>
  <c r="G433" i="30"/>
  <c r="G449" i="30"/>
  <c r="G465" i="30"/>
  <c r="G481" i="30"/>
  <c r="G497" i="30"/>
  <c r="G513" i="30"/>
  <c r="G529" i="30"/>
  <c r="G545" i="30"/>
  <c r="G559" i="30"/>
  <c r="G567" i="30"/>
  <c r="G575" i="30"/>
  <c r="G580" i="30"/>
  <c r="G585" i="30"/>
  <c r="G591" i="30"/>
  <c r="G595" i="30"/>
  <c r="G599" i="30"/>
  <c r="G603" i="30"/>
  <c r="G607" i="30"/>
  <c r="G611" i="30"/>
  <c r="G615" i="30"/>
  <c r="G619" i="30"/>
  <c r="G623" i="30"/>
  <c r="G627" i="30"/>
  <c r="G631" i="30"/>
  <c r="G635" i="30"/>
  <c r="G639" i="30"/>
  <c r="G643" i="30"/>
  <c r="G647" i="30"/>
  <c r="G651" i="30"/>
  <c r="G655" i="30"/>
  <c r="G659" i="30"/>
  <c r="G663" i="30"/>
  <c r="G667" i="30"/>
  <c r="G671" i="30"/>
  <c r="G675" i="30"/>
  <c r="G679" i="30"/>
  <c r="G683" i="30"/>
  <c r="G687" i="30"/>
  <c r="G691" i="30"/>
  <c r="G695" i="30"/>
  <c r="G699" i="30"/>
  <c r="G703" i="30"/>
  <c r="G707" i="30"/>
  <c r="G711" i="30"/>
  <c r="G715" i="30"/>
  <c r="G719" i="30"/>
  <c r="G723" i="30"/>
  <c r="G727" i="30"/>
  <c r="G731" i="30"/>
  <c r="G735" i="30"/>
  <c r="G739" i="30"/>
  <c r="G743" i="30"/>
  <c r="G747" i="30"/>
  <c r="G751" i="30"/>
  <c r="G755" i="30"/>
  <c r="G759" i="30"/>
  <c r="G763" i="30"/>
  <c r="G767" i="30"/>
  <c r="G771" i="30"/>
  <c r="G775" i="30"/>
  <c r="G779" i="30"/>
  <c r="G783" i="30"/>
  <c r="G787" i="30"/>
  <c r="G791" i="30"/>
  <c r="G795" i="30"/>
  <c r="G799" i="30"/>
  <c r="G803" i="30"/>
  <c r="G807" i="30"/>
  <c r="G811" i="30"/>
  <c r="G815" i="30"/>
  <c r="G819" i="30"/>
  <c r="G823" i="30"/>
  <c r="G827" i="30"/>
  <c r="G831" i="30"/>
  <c r="G835" i="30"/>
  <c r="G839" i="30"/>
  <c r="G843" i="30"/>
  <c r="G847" i="30"/>
  <c r="G851" i="30"/>
  <c r="G855" i="30"/>
  <c r="G859" i="30"/>
  <c r="G863" i="30"/>
  <c r="G867" i="30"/>
  <c r="G871" i="30"/>
  <c r="G875" i="30"/>
  <c r="G879" i="30"/>
  <c r="G883" i="30"/>
  <c r="G35" i="30"/>
  <c r="G99" i="30"/>
  <c r="G163" i="30"/>
  <c r="G227" i="30"/>
  <c r="G291" i="30"/>
  <c r="G340" i="30"/>
  <c r="G357" i="30"/>
  <c r="G373" i="30"/>
  <c r="G389" i="30"/>
  <c r="G405" i="30"/>
  <c r="G421" i="30"/>
  <c r="G437" i="30"/>
  <c r="G453" i="30"/>
  <c r="G469" i="30"/>
  <c r="G485" i="30"/>
  <c r="G501" i="30"/>
  <c r="G517" i="30"/>
  <c r="G533" i="30"/>
  <c r="G549" i="30"/>
  <c r="G561" i="30"/>
  <c r="G569" i="30"/>
  <c r="G576" i="30"/>
  <c r="G581" i="30"/>
  <c r="G587" i="30"/>
  <c r="G592" i="30"/>
  <c r="G596" i="30"/>
  <c r="G600" i="30"/>
  <c r="G604" i="30"/>
  <c r="G608" i="30"/>
  <c r="G612" i="30"/>
  <c r="G616" i="30"/>
  <c r="G620" i="30"/>
  <c r="G624" i="30"/>
  <c r="G628" i="30"/>
  <c r="G632" i="30"/>
  <c r="G636" i="30"/>
  <c r="G640" i="30"/>
  <c r="G644" i="30"/>
  <c r="G648" i="30"/>
  <c r="G652" i="30"/>
  <c r="G656" i="30"/>
  <c r="G660" i="30"/>
  <c r="G664" i="30"/>
  <c r="G668" i="30"/>
  <c r="G672" i="30"/>
  <c r="G676" i="30"/>
  <c r="G680" i="30"/>
  <c r="G684" i="30"/>
  <c r="G688" i="30"/>
  <c r="G692" i="30"/>
  <c r="G696" i="30"/>
  <c r="G700" i="30"/>
  <c r="G704" i="30"/>
  <c r="G708" i="30"/>
  <c r="G712" i="30"/>
  <c r="G716" i="30"/>
  <c r="G720" i="30"/>
  <c r="G724" i="30"/>
  <c r="G728" i="30"/>
  <c r="G732" i="30"/>
  <c r="G736" i="30"/>
  <c r="G740" i="30"/>
  <c r="G744" i="30"/>
  <c r="G748" i="30"/>
  <c r="G752" i="30"/>
  <c r="G756" i="30"/>
  <c r="G760" i="30"/>
  <c r="G764" i="30"/>
  <c r="G768" i="30"/>
  <c r="G772" i="30"/>
  <c r="G776" i="30"/>
  <c r="G780" i="30"/>
  <c r="G784" i="30"/>
  <c r="G788" i="30"/>
  <c r="G792" i="30"/>
  <c r="G796" i="30"/>
  <c r="G800" i="30"/>
  <c r="G804" i="30"/>
  <c r="G808" i="30"/>
  <c r="G812" i="30"/>
  <c r="G816" i="30"/>
  <c r="G820" i="30"/>
  <c r="G824" i="30"/>
  <c r="G828" i="30"/>
  <c r="G832" i="30"/>
  <c r="G51" i="30"/>
  <c r="G115" i="30"/>
  <c r="G179" i="30"/>
  <c r="G243" i="30"/>
  <c r="G307" i="30"/>
  <c r="G345" i="30"/>
  <c r="G361" i="30"/>
  <c r="G377" i="30"/>
  <c r="G393" i="30"/>
  <c r="G409" i="30"/>
  <c r="G425" i="30"/>
  <c r="G441" i="30"/>
  <c r="G457" i="30"/>
  <c r="G473" i="30"/>
  <c r="G489" i="30"/>
  <c r="G505" i="30"/>
  <c r="G521" i="30"/>
  <c r="G537" i="30"/>
  <c r="G553" i="30"/>
  <c r="G563" i="30"/>
  <c r="G571" i="30"/>
  <c r="G577" i="30"/>
  <c r="G583" i="30"/>
  <c r="G588" i="30"/>
  <c r="G593" i="30"/>
  <c r="G597" i="30"/>
  <c r="G601" i="30"/>
  <c r="G605" i="30"/>
  <c r="G609" i="30"/>
  <c r="G613" i="30"/>
  <c r="G617" i="30"/>
  <c r="G621" i="30"/>
  <c r="G625" i="30"/>
  <c r="G629" i="30"/>
  <c r="G633" i="30"/>
  <c r="G637" i="30"/>
  <c r="G641" i="30"/>
  <c r="G645" i="30"/>
  <c r="G649" i="30"/>
  <c r="G653" i="30"/>
  <c r="G657" i="30"/>
  <c r="G661" i="30"/>
  <c r="G665" i="30"/>
  <c r="G669" i="30"/>
  <c r="G673" i="30"/>
  <c r="G677" i="30"/>
  <c r="G681" i="30"/>
  <c r="G685" i="30"/>
  <c r="G689" i="30"/>
  <c r="G693" i="30"/>
  <c r="G697" i="30"/>
  <c r="G701" i="30"/>
  <c r="G705" i="30"/>
  <c r="G709" i="30"/>
  <c r="G713" i="30"/>
  <c r="G717" i="30"/>
  <c r="G721" i="30"/>
  <c r="G725" i="30"/>
  <c r="G729" i="30"/>
  <c r="G733" i="30"/>
  <c r="G737" i="30"/>
  <c r="G741" i="30"/>
  <c r="G745" i="30"/>
  <c r="G749" i="30"/>
  <c r="G753" i="30"/>
  <c r="G757" i="30"/>
  <c r="G761" i="30"/>
  <c r="G765" i="30"/>
  <c r="G769" i="30"/>
  <c r="G773" i="30"/>
  <c r="G777" i="30"/>
  <c r="G781" i="30"/>
  <c r="G785" i="30"/>
  <c r="G789" i="30"/>
  <c r="G793" i="30"/>
  <c r="G797" i="30"/>
  <c r="G801" i="30"/>
  <c r="G805" i="30"/>
  <c r="G809" i="30"/>
  <c r="G813" i="30"/>
  <c r="G817" i="30"/>
  <c r="G821" i="30"/>
  <c r="G825" i="30"/>
  <c r="G829" i="30"/>
  <c r="G833" i="30"/>
  <c r="G837" i="30"/>
  <c r="G841" i="30"/>
  <c r="G845" i="30"/>
  <c r="G849" i="30"/>
  <c r="G853" i="30"/>
  <c r="G857" i="30"/>
  <c r="G861" i="30"/>
  <c r="G67" i="30"/>
  <c r="G323" i="30"/>
  <c r="G397" i="30"/>
  <c r="G461" i="30"/>
  <c r="G525" i="30"/>
  <c r="G573" i="30"/>
  <c r="G594" i="30"/>
  <c r="G610" i="30"/>
  <c r="G626" i="30"/>
  <c r="G642" i="30"/>
  <c r="G658" i="30"/>
  <c r="G674" i="30"/>
  <c r="G690" i="30"/>
  <c r="G706" i="30"/>
  <c r="G722" i="30"/>
  <c r="G738" i="30"/>
  <c r="G754" i="30"/>
  <c r="G770" i="30"/>
  <c r="G786" i="30"/>
  <c r="G802" i="30"/>
  <c r="G818" i="30"/>
  <c r="G834" i="30"/>
  <c r="G842" i="30"/>
  <c r="G850" i="30"/>
  <c r="G858" i="30"/>
  <c r="G865" i="30"/>
  <c r="G870" i="30"/>
  <c r="G876" i="30"/>
  <c r="G881" i="30"/>
  <c r="G886" i="30"/>
  <c r="G890" i="30"/>
  <c r="G894" i="30"/>
  <c r="G898" i="30"/>
  <c r="G902" i="30"/>
  <c r="G906" i="30"/>
  <c r="G910" i="30"/>
  <c r="G914" i="30"/>
  <c r="G918" i="30"/>
  <c r="G922" i="30"/>
  <c r="G926" i="30"/>
  <c r="G930" i="30"/>
  <c r="G934" i="30"/>
  <c r="G938" i="30"/>
  <c r="G942" i="30"/>
  <c r="G946" i="30"/>
  <c r="G950" i="30"/>
  <c r="G954" i="30"/>
  <c r="G958" i="30"/>
  <c r="G962" i="30"/>
  <c r="G966" i="30"/>
  <c r="G970" i="30"/>
  <c r="G974" i="30"/>
  <c r="G978" i="30"/>
  <c r="G982" i="30"/>
  <c r="G986" i="30"/>
  <c r="G990" i="30"/>
  <c r="G994" i="30"/>
  <c r="G998" i="30"/>
  <c r="G1002" i="30"/>
  <c r="G1006" i="30"/>
  <c r="G1010" i="30"/>
  <c r="G1014" i="30"/>
  <c r="G1018" i="30"/>
  <c r="G1022" i="30"/>
  <c r="G1026" i="30"/>
  <c r="G1030" i="30"/>
  <c r="G1034" i="30"/>
  <c r="G1038" i="30"/>
  <c r="G1042" i="30"/>
  <c r="G1046" i="30"/>
  <c r="G1050" i="30"/>
  <c r="G1054" i="30"/>
  <c r="G1058" i="30"/>
  <c r="G1062" i="30"/>
  <c r="G1066" i="30"/>
  <c r="G1070" i="30"/>
  <c r="G1074" i="30"/>
  <c r="G1078" i="30"/>
  <c r="G1082" i="30"/>
  <c r="G1086" i="30"/>
  <c r="G1090" i="30"/>
  <c r="G1094" i="30"/>
  <c r="G1098" i="30"/>
  <c r="G1102" i="30"/>
  <c r="G1106" i="30"/>
  <c r="G1110" i="30"/>
  <c r="G1114" i="30"/>
  <c r="G1118" i="30"/>
  <c r="G1122" i="30"/>
  <c r="G1126" i="30"/>
  <c r="G1130" i="30"/>
  <c r="G1134" i="30"/>
  <c r="G1138" i="30"/>
  <c r="G1142" i="30"/>
  <c r="G1146" i="30"/>
  <c r="G1150" i="30"/>
  <c r="G1154" i="30"/>
  <c r="G1158" i="30"/>
  <c r="G1162" i="30"/>
  <c r="G1166" i="30"/>
  <c r="G1170" i="30"/>
  <c r="G1174" i="30"/>
  <c r="G1178" i="30"/>
  <c r="G1182" i="30"/>
  <c r="G1186" i="30"/>
  <c r="G1190" i="30"/>
  <c r="G1194" i="30"/>
  <c r="G1198" i="30"/>
  <c r="G1202" i="30"/>
  <c r="G1206" i="30"/>
  <c r="G1210" i="30"/>
  <c r="G1214" i="30"/>
  <c r="G1218" i="30"/>
  <c r="G1222" i="30"/>
  <c r="G1226" i="30"/>
  <c r="G1230" i="30"/>
  <c r="G1234" i="30"/>
  <c r="G1238" i="30"/>
  <c r="G1242" i="30"/>
  <c r="G1246" i="30"/>
  <c r="G1250" i="30"/>
  <c r="G1254" i="30"/>
  <c r="G1258" i="30"/>
  <c r="G1262" i="30"/>
  <c r="G1266" i="30"/>
  <c r="G1270" i="30"/>
  <c r="G1274" i="30"/>
  <c r="G1278" i="30"/>
  <c r="G1282" i="30"/>
  <c r="G1286" i="30"/>
  <c r="G1290" i="30"/>
  <c r="G1294" i="30"/>
  <c r="G1298" i="30"/>
  <c r="G1302" i="30"/>
  <c r="G1306" i="30"/>
  <c r="G1310" i="30"/>
  <c r="G1314" i="30"/>
  <c r="G1318" i="30"/>
  <c r="G1322" i="30"/>
  <c r="G1326" i="30"/>
  <c r="G1330" i="30"/>
  <c r="G1334" i="30"/>
  <c r="G1338" i="30"/>
  <c r="G1342" i="30"/>
  <c r="G1346" i="30"/>
  <c r="G1350" i="30"/>
  <c r="G1354" i="30"/>
  <c r="G1358" i="30"/>
  <c r="G1362" i="30"/>
  <c r="G1366" i="30"/>
  <c r="G1370" i="30"/>
  <c r="G1374" i="30"/>
  <c r="G1378" i="30"/>
  <c r="G1382" i="30"/>
  <c r="G1386" i="30"/>
  <c r="G1390" i="30"/>
  <c r="G1394" i="30"/>
  <c r="G1398" i="30"/>
  <c r="G1402" i="30"/>
  <c r="G1406" i="30"/>
  <c r="G1410" i="30"/>
  <c r="G1414" i="30"/>
  <c r="G1418" i="30"/>
  <c r="G1422" i="30"/>
  <c r="G1426" i="30"/>
  <c r="G1430" i="30"/>
  <c r="G1434" i="30"/>
  <c r="G1438" i="30"/>
  <c r="G1442" i="30"/>
  <c r="G1446" i="30"/>
  <c r="G131" i="30"/>
  <c r="G349" i="30"/>
  <c r="G413" i="30"/>
  <c r="G477" i="30"/>
  <c r="G541" i="30"/>
  <c r="G579" i="30"/>
  <c r="G598" i="30"/>
  <c r="G614" i="30"/>
  <c r="G630" i="30"/>
  <c r="G646" i="30"/>
  <c r="G662" i="30"/>
  <c r="G678" i="30"/>
  <c r="G694" i="30"/>
  <c r="G710" i="30"/>
  <c r="G726" i="30"/>
  <c r="G742" i="30"/>
  <c r="G758" i="30"/>
  <c r="G774" i="30"/>
  <c r="G790" i="30"/>
  <c r="G806" i="30"/>
  <c r="G822" i="30"/>
  <c r="G836" i="30"/>
  <c r="G844" i="30"/>
  <c r="G852" i="30"/>
  <c r="G860" i="30"/>
  <c r="G866" i="30"/>
  <c r="G872" i="30"/>
  <c r="G877" i="30"/>
  <c r="G882" i="30"/>
  <c r="G887" i="30"/>
  <c r="G891" i="30"/>
  <c r="G895" i="30"/>
  <c r="G899" i="30"/>
  <c r="G903" i="30"/>
  <c r="G907" i="30"/>
  <c r="G911" i="30"/>
  <c r="G915" i="30"/>
  <c r="G919" i="30"/>
  <c r="G923" i="30"/>
  <c r="G927" i="30"/>
  <c r="G931" i="30"/>
  <c r="G935" i="30"/>
  <c r="G939" i="30"/>
  <c r="G943" i="30"/>
  <c r="G947" i="30"/>
  <c r="G951" i="30"/>
  <c r="G955" i="30"/>
  <c r="G959" i="30"/>
  <c r="G963" i="30"/>
  <c r="G967" i="30"/>
  <c r="G971" i="30"/>
  <c r="G975" i="30"/>
  <c r="G979" i="30"/>
  <c r="G983" i="30"/>
  <c r="G987" i="30"/>
  <c r="G991" i="30"/>
  <c r="G995" i="30"/>
  <c r="G999" i="30"/>
  <c r="G1003" i="30"/>
  <c r="G1007" i="30"/>
  <c r="G1011" i="30"/>
  <c r="G1015" i="30"/>
  <c r="G1019" i="30"/>
  <c r="G1023" i="30"/>
  <c r="G1027" i="30"/>
  <c r="G1031" i="30"/>
  <c r="G1035" i="30"/>
  <c r="G1039" i="30"/>
  <c r="G1043" i="30"/>
  <c r="G1047" i="30"/>
  <c r="G1051" i="30"/>
  <c r="G1055" i="30"/>
  <c r="G1059" i="30"/>
  <c r="G1063" i="30"/>
  <c r="G1067" i="30"/>
  <c r="G1071" i="30"/>
  <c r="G1075" i="30"/>
  <c r="G1079" i="30"/>
  <c r="G1083" i="30"/>
  <c r="G1087" i="30"/>
  <c r="G1091" i="30"/>
  <c r="G1095" i="30"/>
  <c r="G1099" i="30"/>
  <c r="G1103" i="30"/>
  <c r="G1107" i="30"/>
  <c r="G1111" i="30"/>
  <c r="G1115" i="30"/>
  <c r="G1119" i="30"/>
  <c r="G1123" i="30"/>
  <c r="G1127" i="30"/>
  <c r="G1131" i="30"/>
  <c r="G1135" i="30"/>
  <c r="G1139" i="30"/>
  <c r="G1143" i="30"/>
  <c r="G1147" i="30"/>
  <c r="G1151" i="30"/>
  <c r="G1155" i="30"/>
  <c r="G1159" i="30"/>
  <c r="G1163" i="30"/>
  <c r="G1167" i="30"/>
  <c r="G1171" i="30"/>
  <c r="G1175" i="30"/>
  <c r="G1179" i="30"/>
  <c r="G1183" i="30"/>
  <c r="G1187" i="30"/>
  <c r="G1191" i="30"/>
  <c r="G1195" i="30"/>
  <c r="G1199" i="30"/>
  <c r="G1203" i="30"/>
  <c r="G1207" i="30"/>
  <c r="G1211" i="30"/>
  <c r="G1215" i="30"/>
  <c r="G1219" i="30"/>
  <c r="G1223" i="30"/>
  <c r="G1227" i="30"/>
  <c r="G1231" i="30"/>
  <c r="G1235" i="30"/>
  <c r="G1239" i="30"/>
  <c r="G1243" i="30"/>
  <c r="G1247" i="30"/>
  <c r="G1251" i="30"/>
  <c r="G1255" i="30"/>
  <c r="G1259" i="30"/>
  <c r="G1263" i="30"/>
  <c r="G1267" i="30"/>
  <c r="G1271" i="30"/>
  <c r="G1275" i="30"/>
  <c r="G1279" i="30"/>
  <c r="G1283" i="30"/>
  <c r="G1287" i="30"/>
  <c r="G1291" i="30"/>
  <c r="G1295" i="30"/>
  <c r="G1299" i="30"/>
  <c r="G1303" i="30"/>
  <c r="G1307" i="30"/>
  <c r="G1311" i="30"/>
  <c r="G1315" i="30"/>
  <c r="G1319" i="30"/>
  <c r="G1323" i="30"/>
  <c r="G1327" i="30"/>
  <c r="G1331" i="30"/>
  <c r="G1335" i="30"/>
  <c r="G1339" i="30"/>
  <c r="G1343" i="30"/>
  <c r="G1347" i="30"/>
  <c r="G1351" i="30"/>
  <c r="G1355" i="30"/>
  <c r="G1359" i="30"/>
  <c r="G1363" i="30"/>
  <c r="G1367" i="30"/>
  <c r="G1371" i="30"/>
  <c r="G1375" i="30"/>
  <c r="G1379" i="30"/>
  <c r="G1383" i="30"/>
  <c r="G1387" i="30"/>
  <c r="G1391" i="30"/>
  <c r="G1395" i="30"/>
  <c r="G1399" i="30"/>
  <c r="G1403" i="30"/>
  <c r="G195" i="30"/>
  <c r="G365" i="30"/>
  <c r="G429" i="30"/>
  <c r="G493" i="30"/>
  <c r="G557" i="30"/>
  <c r="G584" i="30"/>
  <c r="G602" i="30"/>
  <c r="G618" i="30"/>
  <c r="G634" i="30"/>
  <c r="G650" i="30"/>
  <c r="G666" i="30"/>
  <c r="G682" i="30"/>
  <c r="G698" i="30"/>
  <c r="G714" i="30"/>
  <c r="G730" i="30"/>
  <c r="G746" i="30"/>
  <c r="G762" i="30"/>
  <c r="G778" i="30"/>
  <c r="G794" i="30"/>
  <c r="G810" i="30"/>
  <c r="G826" i="30"/>
  <c r="G838" i="30"/>
  <c r="G846" i="30"/>
  <c r="G854" i="30"/>
  <c r="G862" i="30"/>
  <c r="G868" i="30"/>
  <c r="G873" i="30"/>
  <c r="G878" i="30"/>
  <c r="G884" i="30"/>
  <c r="G888" i="30"/>
  <c r="G892" i="30"/>
  <c r="G896" i="30"/>
  <c r="G900" i="30"/>
  <c r="G904" i="30"/>
  <c r="G908" i="30"/>
  <c r="G912" i="30"/>
  <c r="G916" i="30"/>
  <c r="G920" i="30"/>
  <c r="G924" i="30"/>
  <c r="G928" i="30"/>
  <c r="G932" i="30"/>
  <c r="G936" i="30"/>
  <c r="G940" i="30"/>
  <c r="G944" i="30"/>
  <c r="G948" i="30"/>
  <c r="G952" i="30"/>
  <c r="G956" i="30"/>
  <c r="G960" i="30"/>
  <c r="G964" i="30"/>
  <c r="G968" i="30"/>
  <c r="G972" i="30"/>
  <c r="G976" i="30"/>
  <c r="G980" i="30"/>
  <c r="G984" i="30"/>
  <c r="G988" i="30"/>
  <c r="G992" i="30"/>
  <c r="G996" i="30"/>
  <c r="G1000" i="30"/>
  <c r="G1004" i="30"/>
  <c r="G1008" i="30"/>
  <c r="G1012" i="30"/>
  <c r="G1016" i="30"/>
  <c r="G1020" i="30"/>
  <c r="G1024" i="30"/>
  <c r="G1028" i="30"/>
  <c r="G1032" i="30"/>
  <c r="G1036" i="30"/>
  <c r="G1040" i="30"/>
  <c r="G1044" i="30"/>
  <c r="G1048" i="30"/>
  <c r="G1052" i="30"/>
  <c r="G1056" i="30"/>
  <c r="G1060" i="30"/>
  <c r="G1064" i="30"/>
  <c r="G1068" i="30"/>
  <c r="G1072" i="30"/>
  <c r="G1076" i="30"/>
  <c r="G1080" i="30"/>
  <c r="G1084" i="30"/>
  <c r="G1088" i="30"/>
  <c r="G1092" i="30"/>
  <c r="G1096" i="30"/>
  <c r="G1100" i="30"/>
  <c r="G1104" i="30"/>
  <c r="G1108" i="30"/>
  <c r="G1112" i="30"/>
  <c r="G1116" i="30"/>
  <c r="G1120" i="30"/>
  <c r="G1124" i="30"/>
  <c r="G1128" i="30"/>
  <c r="G1132" i="30"/>
  <c r="G1136" i="30"/>
  <c r="G1140" i="30"/>
  <c r="G1144" i="30"/>
  <c r="G1148" i="30"/>
  <c r="G1152" i="30"/>
  <c r="G1156" i="30"/>
  <c r="G1160" i="30"/>
  <c r="G1164" i="30"/>
  <c r="G1168" i="30"/>
  <c r="G1172" i="30"/>
  <c r="G1176" i="30"/>
  <c r="G1180" i="30"/>
  <c r="G1184" i="30"/>
  <c r="G1188" i="30"/>
  <c r="G1192" i="30"/>
  <c r="G1196" i="30"/>
  <c r="G1200" i="30"/>
  <c r="G1204" i="30"/>
  <c r="G1208" i="30"/>
  <c r="G1212" i="30"/>
  <c r="G1216" i="30"/>
  <c r="G1220" i="30"/>
  <c r="G1224" i="30"/>
  <c r="G1228" i="30"/>
  <c r="G1232" i="30"/>
  <c r="G1236" i="30"/>
  <c r="G1240" i="30"/>
  <c r="G1244" i="30"/>
  <c r="G1248" i="30"/>
  <c r="G1252" i="30"/>
  <c r="G1256" i="30"/>
  <c r="G1260" i="30"/>
  <c r="G1264" i="30"/>
  <c r="G1268" i="30"/>
  <c r="G1272" i="30"/>
  <c r="G1276" i="30"/>
  <c r="G1280" i="30"/>
  <c r="G1284" i="30"/>
  <c r="G1288" i="30"/>
  <c r="G1292" i="30"/>
  <c r="G1296" i="30"/>
  <c r="G1300" i="30"/>
  <c r="G1304" i="30"/>
  <c r="G1308" i="30"/>
  <c r="G1312" i="30"/>
  <c r="G1316" i="30"/>
  <c r="G1320" i="30"/>
  <c r="G1324" i="30"/>
  <c r="G1328" i="30"/>
  <c r="G1332" i="30"/>
  <c r="G1336" i="30"/>
  <c r="G1340" i="30"/>
  <c r="G1344" i="30"/>
  <c r="G1348" i="30"/>
  <c r="G1352" i="30"/>
  <c r="G1356" i="30"/>
  <c r="G1360" i="30"/>
  <c r="G1364" i="30"/>
  <c r="G1368" i="30"/>
  <c r="G1372" i="30"/>
  <c r="G1376" i="30"/>
  <c r="G1380" i="30"/>
  <c r="G1384" i="30"/>
  <c r="G1388" i="30"/>
  <c r="G1392" i="30"/>
  <c r="G1396" i="30"/>
  <c r="G1400" i="30"/>
  <c r="G1404" i="30"/>
  <c r="G1408" i="30"/>
  <c r="G1412" i="30"/>
  <c r="G1416" i="30"/>
  <c r="G1420" i="30"/>
  <c r="G1424" i="30"/>
  <c r="G1428" i="30"/>
  <c r="G259" i="30"/>
  <c r="G565" i="30"/>
  <c r="G638" i="30"/>
  <c r="G702" i="30"/>
  <c r="G766" i="30"/>
  <c r="G830" i="30"/>
  <c r="G864" i="30"/>
  <c r="G885" i="30"/>
  <c r="G901" i="30"/>
  <c r="G917" i="30"/>
  <c r="G933" i="30"/>
  <c r="G949" i="30"/>
  <c r="G965" i="30"/>
  <c r="G981" i="30"/>
  <c r="G997" i="30"/>
  <c r="G1013" i="30"/>
  <c r="G1029" i="30"/>
  <c r="G1045" i="30"/>
  <c r="G1061" i="30"/>
  <c r="G1077" i="30"/>
  <c r="G1093" i="30"/>
  <c r="G1109" i="30"/>
  <c r="G1125" i="30"/>
  <c r="G1141" i="30"/>
  <c r="G1157" i="30"/>
  <c r="G1173" i="30"/>
  <c r="G1189" i="30"/>
  <c r="G1205" i="30"/>
  <c r="G1221" i="30"/>
  <c r="G1237" i="30"/>
  <c r="G1253" i="30"/>
  <c r="G1269" i="30"/>
  <c r="G1285" i="30"/>
  <c r="G1301" i="30"/>
  <c r="G1317" i="30"/>
  <c r="G1333" i="30"/>
  <c r="G1349" i="30"/>
  <c r="G1365" i="30"/>
  <c r="G1381" i="30"/>
  <c r="G1397" i="30"/>
  <c r="G1409" i="30"/>
  <c r="G1417" i="30"/>
  <c r="G1425" i="30"/>
  <c r="G1432" i="30"/>
  <c r="G1437" i="30"/>
  <c r="G1443" i="30"/>
  <c r="G1448" i="30"/>
  <c r="G1452" i="30"/>
  <c r="G1456" i="30"/>
  <c r="G1460" i="30"/>
  <c r="G1464" i="30"/>
  <c r="G1468" i="30"/>
  <c r="G1472" i="30"/>
  <c r="G1476" i="30"/>
  <c r="G1480" i="30"/>
  <c r="G1484" i="30"/>
  <c r="G1488" i="30"/>
  <c r="G1492" i="30"/>
  <c r="G1496" i="30"/>
  <c r="G1500" i="30"/>
  <c r="G1504" i="30"/>
  <c r="G1508" i="30"/>
  <c r="G1512" i="30"/>
  <c r="G1516" i="30"/>
  <c r="G1520" i="30"/>
  <c r="G1524" i="30"/>
  <c r="G1528" i="30"/>
  <c r="G1532" i="30"/>
  <c r="G1536" i="30"/>
  <c r="G1540" i="30"/>
  <c r="G1544" i="30"/>
  <c r="G1548" i="30"/>
  <c r="G1552" i="30"/>
  <c r="G1556" i="30"/>
  <c r="G1560" i="30"/>
  <c r="G1564" i="30"/>
  <c r="G1568" i="30"/>
  <c r="G1572" i="30"/>
  <c r="G1576" i="30"/>
  <c r="G1580" i="30"/>
  <c r="G1584" i="30"/>
  <c r="G1588" i="30"/>
  <c r="G1592" i="30"/>
  <c r="G1596" i="30"/>
  <c r="G1600" i="30"/>
  <c r="G1604" i="30"/>
  <c r="G1608" i="30"/>
  <c r="G1612" i="30"/>
  <c r="G1616" i="30"/>
  <c r="G1620" i="30"/>
  <c r="G1624" i="30"/>
  <c r="G1628" i="30"/>
  <c r="G1632" i="30"/>
  <c r="G1636" i="30"/>
  <c r="G1640" i="30"/>
  <c r="G1644" i="30"/>
  <c r="G1648" i="30"/>
  <c r="G1652" i="30"/>
  <c r="G1656" i="30"/>
  <c r="G1660" i="30"/>
  <c r="G1664" i="30"/>
  <c r="G1668" i="30"/>
  <c r="G1672" i="30"/>
  <c r="G1676" i="30"/>
  <c r="G1680" i="30"/>
  <c r="G1684" i="30"/>
  <c r="G1688" i="30"/>
  <c r="G1692" i="30"/>
  <c r="G1696" i="30"/>
  <c r="G1700" i="30"/>
  <c r="G1704" i="30"/>
  <c r="G1708" i="30"/>
  <c r="G1712" i="30"/>
  <c r="G1716" i="30"/>
  <c r="G1720" i="30"/>
  <c r="G1724" i="30"/>
  <c r="G1728" i="30"/>
  <c r="G1732" i="30"/>
  <c r="G1736" i="30"/>
  <c r="G1740" i="30"/>
  <c r="G1744" i="30"/>
  <c r="G1748" i="30"/>
  <c r="G1752" i="30"/>
  <c r="G1756" i="30"/>
  <c r="G1760" i="30"/>
  <c r="G1764" i="30"/>
  <c r="G1768" i="30"/>
  <c r="G1772" i="30"/>
  <c r="G1776" i="30"/>
  <c r="G1780" i="30"/>
  <c r="G1784" i="30"/>
  <c r="G1788" i="30"/>
  <c r="G1792" i="30"/>
  <c r="G1796" i="30"/>
  <c r="G1800" i="30"/>
  <c r="G1804" i="30"/>
  <c r="G1808" i="30"/>
  <c r="G1812" i="30"/>
  <c r="G1816" i="30"/>
  <c r="G1820" i="30"/>
  <c r="G1824" i="30"/>
  <c r="G1828" i="30"/>
  <c r="G1832" i="30"/>
  <c r="G1836" i="30"/>
  <c r="G1840" i="30"/>
  <c r="G1844" i="30"/>
  <c r="G1848" i="30"/>
  <c r="G1852" i="30"/>
  <c r="G1856" i="30"/>
  <c r="G1860" i="30"/>
  <c r="G1864" i="30"/>
  <c r="G1868" i="30"/>
  <c r="G1872" i="30"/>
  <c r="G1876" i="30"/>
  <c r="G1880" i="30"/>
  <c r="G1884" i="30"/>
  <c r="G1888" i="30"/>
  <c r="G1892" i="30"/>
  <c r="G1896" i="30"/>
  <c r="G1900" i="30"/>
  <c r="G1904" i="30"/>
  <c r="G1908" i="30"/>
  <c r="G1912" i="30"/>
  <c r="G1916" i="30"/>
  <c r="G1920" i="30"/>
  <c r="G1924" i="30"/>
  <c r="G1928" i="30"/>
  <c r="G1932" i="30"/>
  <c r="G1936" i="30"/>
  <c r="G1940" i="30"/>
  <c r="G1944" i="30"/>
  <c r="G1948" i="30"/>
  <c r="G381" i="30"/>
  <c r="G589" i="30"/>
  <c r="G654" i="30"/>
  <c r="G718" i="30"/>
  <c r="G782" i="30"/>
  <c r="G840" i="30"/>
  <c r="G869" i="30"/>
  <c r="G889" i="30"/>
  <c r="G905" i="30"/>
  <c r="G921" i="30"/>
  <c r="G937" i="30"/>
  <c r="G953" i="30"/>
  <c r="G969" i="30"/>
  <c r="G985" i="30"/>
  <c r="G1001" i="30"/>
  <c r="G1017" i="30"/>
  <c r="G1033" i="30"/>
  <c r="G1049" i="30"/>
  <c r="G1065" i="30"/>
  <c r="G1081" i="30"/>
  <c r="G1097" i="30"/>
  <c r="G1113" i="30"/>
  <c r="G1129" i="30"/>
  <c r="G1145" i="30"/>
  <c r="G1161" i="30"/>
  <c r="G1177" i="30"/>
  <c r="G1193" i="30"/>
  <c r="G1209" i="30"/>
  <c r="G1225" i="30"/>
  <c r="G1241" i="30"/>
  <c r="G1257" i="30"/>
  <c r="G1273" i="30"/>
  <c r="G1289" i="30"/>
  <c r="G1305" i="30"/>
  <c r="G1321" i="30"/>
  <c r="G1337" i="30"/>
  <c r="G1353" i="30"/>
  <c r="G1369" i="30"/>
  <c r="G1385" i="30"/>
  <c r="G1401" i="30"/>
  <c r="G1411" i="30"/>
  <c r="G1419" i="30"/>
  <c r="G1427" i="30"/>
  <c r="G1433" i="30"/>
  <c r="G1439" i="30"/>
  <c r="G1444" i="30"/>
  <c r="G1449" i="30"/>
  <c r="G1453" i="30"/>
  <c r="G1457" i="30"/>
  <c r="G1461" i="30"/>
  <c r="G1465" i="30"/>
  <c r="G1469" i="30"/>
  <c r="G1473" i="30"/>
  <c r="G1477" i="30"/>
  <c r="G1481" i="30"/>
  <c r="G1485" i="30"/>
  <c r="G1489" i="30"/>
  <c r="G1493" i="30"/>
  <c r="G1497" i="30"/>
  <c r="G1501" i="30"/>
  <c r="G1505" i="30"/>
  <c r="G1509" i="30"/>
  <c r="G1513" i="30"/>
  <c r="G1517" i="30"/>
  <c r="G1521" i="30"/>
  <c r="G1525" i="30"/>
  <c r="G1529" i="30"/>
  <c r="G1533" i="30"/>
  <c r="G1537" i="30"/>
  <c r="G1541" i="30"/>
  <c r="G1545" i="30"/>
  <c r="G1549" i="30"/>
  <c r="G1553" i="30"/>
  <c r="G1557" i="30"/>
  <c r="G1561" i="30"/>
  <c r="G1565" i="30"/>
  <c r="G1569" i="30"/>
  <c r="G1573" i="30"/>
  <c r="G1577" i="30"/>
  <c r="G1581" i="30"/>
  <c r="G1585" i="30"/>
  <c r="G1589" i="30"/>
  <c r="G1593" i="30"/>
  <c r="G1597" i="30"/>
  <c r="G1601" i="30"/>
  <c r="G1605" i="30"/>
  <c r="G1609" i="30"/>
  <c r="G1613" i="30"/>
  <c r="G1617" i="30"/>
  <c r="G1621" i="30"/>
  <c r="G1625" i="30"/>
  <c r="G1629" i="30"/>
  <c r="G1633" i="30"/>
  <c r="G1637" i="30"/>
  <c r="G1641" i="30"/>
  <c r="G1645" i="30"/>
  <c r="G1649" i="30"/>
  <c r="G1653" i="30"/>
  <c r="G1657" i="30"/>
  <c r="G1661" i="30"/>
  <c r="G1665" i="30"/>
  <c r="G1669" i="30"/>
  <c r="G1673" i="30"/>
  <c r="G1677" i="30"/>
  <c r="G1681" i="30"/>
  <c r="G1685" i="30"/>
  <c r="G1689" i="30"/>
  <c r="G1693" i="30"/>
  <c r="G1697" i="30"/>
  <c r="G1701" i="30"/>
  <c r="G1705" i="30"/>
  <c r="G1709" i="30"/>
  <c r="G1713" i="30"/>
  <c r="G1717" i="30"/>
  <c r="G1721" i="30"/>
  <c r="G1725" i="30"/>
  <c r="G1729" i="30"/>
  <c r="G1733" i="30"/>
  <c r="G1737" i="30"/>
  <c r="G1741" i="30"/>
  <c r="G1745" i="30"/>
  <c r="G1749" i="30"/>
  <c r="G1753" i="30"/>
  <c r="G1757" i="30"/>
  <c r="G1761" i="30"/>
  <c r="G1765" i="30"/>
  <c r="G1769" i="30"/>
  <c r="G1773" i="30"/>
  <c r="G1777" i="30"/>
  <c r="G1781" i="30"/>
  <c r="G1785" i="30"/>
  <c r="G1789" i="30"/>
  <c r="G1793" i="30"/>
  <c r="G1797" i="30"/>
  <c r="G1801" i="30"/>
  <c r="G1805" i="30"/>
  <c r="G1809" i="30"/>
  <c r="G1813" i="30"/>
  <c r="G1817" i="30"/>
  <c r="G1821" i="30"/>
  <c r="G1825" i="30"/>
  <c r="G1829" i="30"/>
  <c r="G1833" i="30"/>
  <c r="G1837" i="30"/>
  <c r="G1841" i="30"/>
  <c r="G1845" i="30"/>
  <c r="G1849" i="30"/>
  <c r="G1853" i="30"/>
  <c r="G1857" i="30"/>
  <c r="G1861" i="30"/>
  <c r="G1865" i="30"/>
  <c r="G1869" i="30"/>
  <c r="G1873" i="30"/>
  <c r="G1877" i="30"/>
  <c r="G1881" i="30"/>
  <c r="G1885" i="30"/>
  <c r="G445" i="30"/>
  <c r="G606" i="30"/>
  <c r="G670" i="30"/>
  <c r="G734" i="30"/>
  <c r="G798" i="30"/>
  <c r="G848" i="30"/>
  <c r="G874" i="30"/>
  <c r="G893" i="30"/>
  <c r="G909" i="30"/>
  <c r="G925" i="30"/>
  <c r="G941" i="30"/>
  <c r="G957" i="30"/>
  <c r="G973" i="30"/>
  <c r="G989" i="30"/>
  <c r="G1005" i="30"/>
  <c r="G1021" i="30"/>
  <c r="G1037" i="30"/>
  <c r="G1053" i="30"/>
  <c r="G1069" i="30"/>
  <c r="G1085" i="30"/>
  <c r="G1101" i="30"/>
  <c r="G1117" i="30"/>
  <c r="G1133" i="30"/>
  <c r="G1149" i="30"/>
  <c r="G1165" i="30"/>
  <c r="G1181" i="30"/>
  <c r="G1197" i="30"/>
  <c r="G1213" i="30"/>
  <c r="G1229" i="30"/>
  <c r="G1245" i="30"/>
  <c r="G1261" i="30"/>
  <c r="G1277" i="30"/>
  <c r="G1293" i="30"/>
  <c r="G1309" i="30"/>
  <c r="G1325" i="30"/>
  <c r="G1341" i="30"/>
  <c r="G1357" i="30"/>
  <c r="G1373" i="30"/>
  <c r="G1389" i="30"/>
  <c r="G1405" i="30"/>
  <c r="G1413" i="30"/>
  <c r="G1421" i="30"/>
  <c r="G1429" i="30"/>
  <c r="G1435" i="30"/>
  <c r="G1440" i="30"/>
  <c r="G1445" i="30"/>
  <c r="G1450" i="30"/>
  <c r="G1454" i="30"/>
  <c r="G1458" i="30"/>
  <c r="G1462" i="30"/>
  <c r="G1466" i="30"/>
  <c r="G1470" i="30"/>
  <c r="G1474" i="30"/>
  <c r="G1478" i="30"/>
  <c r="G1482" i="30"/>
  <c r="G1486" i="30"/>
  <c r="G1490" i="30"/>
  <c r="G1494" i="30"/>
  <c r="G1498" i="30"/>
  <c r="G1502" i="30"/>
  <c r="G1506" i="30"/>
  <c r="G1510" i="30"/>
  <c r="G1514" i="30"/>
  <c r="G1518" i="30"/>
  <c r="G1522" i="30"/>
  <c r="G1526" i="30"/>
  <c r="G1530" i="30"/>
  <c r="G1534" i="30"/>
  <c r="G1538" i="30"/>
  <c r="G1542" i="30"/>
  <c r="G1546" i="30"/>
  <c r="G1550" i="30"/>
  <c r="G1554" i="30"/>
  <c r="G1558" i="30"/>
  <c r="G1562" i="30"/>
  <c r="G1566" i="30"/>
  <c r="G1570" i="30"/>
  <c r="G1574" i="30"/>
  <c r="G1578" i="30"/>
  <c r="G1582" i="30"/>
  <c r="G1586" i="30"/>
  <c r="G1590" i="30"/>
  <c r="G1594" i="30"/>
  <c r="G1598" i="30"/>
  <c r="G1602" i="30"/>
  <c r="G1606" i="30"/>
  <c r="G1610" i="30"/>
  <c r="G1614" i="30"/>
  <c r="G1618" i="30"/>
  <c r="G1622" i="30"/>
  <c r="G1626" i="30"/>
  <c r="G1630" i="30"/>
  <c r="G1634" i="30"/>
  <c r="G1638" i="30"/>
  <c r="G1642" i="30"/>
  <c r="G1646" i="30"/>
  <c r="G1650" i="30"/>
  <c r="G1654" i="30"/>
  <c r="G1658" i="30"/>
  <c r="G1662" i="30"/>
  <c r="G1666" i="30"/>
  <c r="G1670" i="30"/>
  <c r="G1674" i="30"/>
  <c r="G1678" i="30"/>
  <c r="G1682" i="30"/>
  <c r="G1686" i="30"/>
  <c r="G1690" i="30"/>
  <c r="G1694" i="30"/>
  <c r="G1698" i="30"/>
  <c r="G1702" i="30"/>
  <c r="G1706" i="30"/>
  <c r="G1710" i="30"/>
  <c r="G1714" i="30"/>
  <c r="G1718" i="30"/>
  <c r="G1722" i="30"/>
  <c r="G1726" i="30"/>
  <c r="G1730" i="30"/>
  <c r="G1734" i="30"/>
  <c r="G1738" i="30"/>
  <c r="G1742" i="30"/>
  <c r="G1746" i="30"/>
  <c r="G1750" i="30"/>
  <c r="G1754" i="30"/>
  <c r="G1758" i="30"/>
  <c r="G1762" i="30"/>
  <c r="G1766" i="30"/>
  <c r="G1770" i="30"/>
  <c r="G1774" i="30"/>
  <c r="G1778" i="30"/>
  <c r="G1782" i="30"/>
  <c r="G1786" i="30"/>
  <c r="G1790" i="30"/>
  <c r="G1794" i="30"/>
  <c r="G1798" i="30"/>
  <c r="G1802" i="30"/>
  <c r="G1806" i="30"/>
  <c r="G1810" i="30"/>
  <c r="G1814" i="30"/>
  <c r="G1818" i="30"/>
  <c r="G1822" i="30"/>
  <c r="G1826" i="30"/>
  <c r="G1830" i="30"/>
  <c r="G1834" i="30"/>
  <c r="G1838" i="30"/>
  <c r="G1842" i="30"/>
  <c r="G1846" i="30"/>
  <c r="G1850" i="30"/>
  <c r="G1854" i="30"/>
  <c r="G1858" i="30"/>
  <c r="G1862" i="30"/>
  <c r="G1866" i="30"/>
  <c r="G1870" i="30"/>
  <c r="G1874" i="30"/>
  <c r="G1878" i="30"/>
  <c r="G1882" i="30"/>
  <c r="G1886" i="30"/>
  <c r="G1890" i="30"/>
  <c r="G1894" i="30"/>
  <c r="G1898" i="30"/>
  <c r="G1902" i="30"/>
  <c r="G1906" i="30"/>
  <c r="G1910" i="30"/>
  <c r="G1914" i="30"/>
  <c r="G1918" i="30"/>
  <c r="G1922" i="30"/>
  <c r="G1926" i="30"/>
  <c r="G1930" i="30"/>
  <c r="G1934" i="30"/>
  <c r="G1938" i="30"/>
  <c r="G1942" i="30"/>
  <c r="G509" i="30"/>
  <c r="G814" i="30"/>
  <c r="G913" i="30"/>
  <c r="G977" i="30"/>
  <c r="G1041" i="30"/>
  <c r="G1105" i="30"/>
  <c r="G1169" i="30"/>
  <c r="G1233" i="30"/>
  <c r="G1297" i="30"/>
  <c r="G1361" i="30"/>
  <c r="G1415" i="30"/>
  <c r="G1441" i="30"/>
  <c r="G1459" i="30"/>
  <c r="G1475" i="30"/>
  <c r="G1491" i="30"/>
  <c r="G1507" i="30"/>
  <c r="G1523" i="30"/>
  <c r="G1539" i="30"/>
  <c r="G1555" i="30"/>
  <c r="G1571" i="30"/>
  <c r="G1587" i="30"/>
  <c r="G1603" i="30"/>
  <c r="G1619" i="30"/>
  <c r="G1635" i="30"/>
  <c r="G1651" i="30"/>
  <c r="G1667" i="30"/>
  <c r="G1683" i="30"/>
  <c r="G1699" i="30"/>
  <c r="G1715" i="30"/>
  <c r="G1731" i="30"/>
  <c r="G1747" i="30"/>
  <c r="G1763" i="30"/>
  <c r="G1779" i="30"/>
  <c r="G1795" i="30"/>
  <c r="G1811" i="30"/>
  <c r="G1827" i="30"/>
  <c r="G1843" i="30"/>
  <c r="G1859" i="30"/>
  <c r="G1875" i="30"/>
  <c r="G1889" i="30"/>
  <c r="G1897" i="30"/>
  <c r="G1905" i="30"/>
  <c r="G1913" i="30"/>
  <c r="G1921" i="30"/>
  <c r="G1929" i="30"/>
  <c r="G1937" i="30"/>
  <c r="G1945" i="30"/>
  <c r="G1950" i="30"/>
  <c r="G1954" i="30"/>
  <c r="G1958" i="30"/>
  <c r="G1962" i="30"/>
  <c r="G1966" i="30"/>
  <c r="G1970" i="30"/>
  <c r="G1974" i="30"/>
  <c r="G1978" i="30"/>
  <c r="G1982" i="30"/>
  <c r="G1986" i="30"/>
  <c r="G1990" i="30"/>
  <c r="G1994" i="30"/>
  <c r="G1998" i="30"/>
  <c r="G2002" i="30"/>
  <c r="G2006" i="30"/>
  <c r="G2010" i="30"/>
  <c r="G2014" i="30"/>
  <c r="G2018" i="30"/>
  <c r="G2022" i="30"/>
  <c r="G2026" i="30"/>
  <c r="G2030" i="30"/>
  <c r="G2034" i="30"/>
  <c r="G2038" i="30"/>
  <c r="G2042" i="30"/>
  <c r="G2046" i="30"/>
  <c r="G2050" i="30"/>
  <c r="G2054" i="30"/>
  <c r="G2058" i="30"/>
  <c r="G2062" i="30"/>
  <c r="G2066" i="30"/>
  <c r="G2070" i="30"/>
  <c r="G2074" i="30"/>
  <c r="G2078" i="30"/>
  <c r="G2082" i="30"/>
  <c r="G2086" i="30"/>
  <c r="G2090" i="30"/>
  <c r="G2094" i="30"/>
  <c r="G2098" i="30"/>
  <c r="G2102" i="30"/>
  <c r="G2106" i="30"/>
  <c r="G2110" i="30"/>
  <c r="G2114" i="30"/>
  <c r="G2118" i="30"/>
  <c r="G2122" i="30"/>
  <c r="G2126" i="30"/>
  <c r="G2130" i="30"/>
  <c r="G2134" i="30"/>
  <c r="G2138" i="30"/>
  <c r="G2142" i="30"/>
  <c r="G2146" i="30"/>
  <c r="G2150" i="30"/>
  <c r="G2154" i="30"/>
  <c r="G2158" i="30"/>
  <c r="G897" i="30"/>
  <c r="G1089" i="30"/>
  <c r="G1217" i="30"/>
  <c r="G1345" i="30"/>
  <c r="G1436" i="30"/>
  <c r="G1471" i="30"/>
  <c r="G1503" i="30"/>
  <c r="G1535" i="30"/>
  <c r="G1567" i="30"/>
  <c r="G1599" i="30"/>
  <c r="G1631" i="30"/>
  <c r="G1663" i="30"/>
  <c r="G1695" i="30"/>
  <c r="G1727" i="30"/>
  <c r="G1759" i="30"/>
  <c r="G1791" i="30"/>
  <c r="G1823" i="30"/>
  <c r="G1855" i="30"/>
  <c r="G1887" i="30"/>
  <c r="G1903" i="30"/>
  <c r="G1919" i="30"/>
  <c r="G1935" i="30"/>
  <c r="G1949" i="30"/>
  <c r="G1957" i="30"/>
  <c r="G1965" i="30"/>
  <c r="G1973" i="30"/>
  <c r="G1981" i="30"/>
  <c r="G1989" i="30"/>
  <c r="G1997" i="30"/>
  <c r="G2005" i="30"/>
  <c r="G2013" i="30"/>
  <c r="G2021" i="30"/>
  <c r="G2029" i="30"/>
  <c r="G2037" i="30"/>
  <c r="G2045" i="30"/>
  <c r="G2053" i="30"/>
  <c r="G2065" i="30"/>
  <c r="G2073" i="30"/>
  <c r="G2085" i="30"/>
  <c r="G2093" i="30"/>
  <c r="G2097" i="30"/>
  <c r="G2105" i="30"/>
  <c r="G2113" i="30"/>
  <c r="G2121" i="30"/>
  <c r="G2129" i="30"/>
  <c r="G2141" i="30"/>
  <c r="G2149" i="30"/>
  <c r="G2157" i="30"/>
  <c r="G622" i="30"/>
  <c r="G856" i="30"/>
  <c r="G929" i="30"/>
  <c r="G993" i="30"/>
  <c r="G1057" i="30"/>
  <c r="G1121" i="30"/>
  <c r="G1185" i="30"/>
  <c r="G1249" i="30"/>
  <c r="G1313" i="30"/>
  <c r="G1377" i="30"/>
  <c r="G1423" i="30"/>
  <c r="G1447" i="30"/>
  <c r="G1463" i="30"/>
  <c r="G1479" i="30"/>
  <c r="G1495" i="30"/>
  <c r="G1511" i="30"/>
  <c r="G1527" i="30"/>
  <c r="G1543" i="30"/>
  <c r="G1559" i="30"/>
  <c r="G1575" i="30"/>
  <c r="G1591" i="30"/>
  <c r="G1607" i="30"/>
  <c r="G1623" i="30"/>
  <c r="G1639" i="30"/>
  <c r="G1655" i="30"/>
  <c r="G1671" i="30"/>
  <c r="G1687" i="30"/>
  <c r="G1703" i="30"/>
  <c r="G1719" i="30"/>
  <c r="G1735" i="30"/>
  <c r="G1751" i="30"/>
  <c r="G1767" i="30"/>
  <c r="G1783" i="30"/>
  <c r="G1799" i="30"/>
  <c r="G1815" i="30"/>
  <c r="G1831" i="30"/>
  <c r="G1847" i="30"/>
  <c r="G1863" i="30"/>
  <c r="G1879" i="30"/>
  <c r="G1891" i="30"/>
  <c r="G1899" i="30"/>
  <c r="G1907" i="30"/>
  <c r="G1915" i="30"/>
  <c r="G1923" i="30"/>
  <c r="G1931" i="30"/>
  <c r="G1939" i="30"/>
  <c r="G1946" i="30"/>
  <c r="G1951" i="30"/>
  <c r="G1955" i="30"/>
  <c r="G1959" i="30"/>
  <c r="G1963" i="30"/>
  <c r="G1967" i="30"/>
  <c r="G1971" i="30"/>
  <c r="G1975" i="30"/>
  <c r="G1979" i="30"/>
  <c r="G1983" i="30"/>
  <c r="G1987" i="30"/>
  <c r="G1991" i="30"/>
  <c r="G1995" i="30"/>
  <c r="G1999" i="30"/>
  <c r="G2003" i="30"/>
  <c r="G2007" i="30"/>
  <c r="G2011" i="30"/>
  <c r="G2015" i="30"/>
  <c r="G2019" i="30"/>
  <c r="G2023" i="30"/>
  <c r="G2027" i="30"/>
  <c r="G2031" i="30"/>
  <c r="G2035" i="30"/>
  <c r="G2039" i="30"/>
  <c r="G2043" i="30"/>
  <c r="G2047" i="30"/>
  <c r="G2051" i="30"/>
  <c r="G2055" i="30"/>
  <c r="G2059" i="30"/>
  <c r="G2063" i="30"/>
  <c r="G2067" i="30"/>
  <c r="G2071" i="30"/>
  <c r="G2075" i="30"/>
  <c r="G2079" i="30"/>
  <c r="G2083" i="30"/>
  <c r="G2087" i="30"/>
  <c r="G2091" i="30"/>
  <c r="G2095" i="30"/>
  <c r="G2099" i="30"/>
  <c r="G2103" i="30"/>
  <c r="G2107" i="30"/>
  <c r="G2111" i="30"/>
  <c r="G2115" i="30"/>
  <c r="G2119" i="30"/>
  <c r="G2123" i="30"/>
  <c r="G2127" i="30"/>
  <c r="G2131" i="30"/>
  <c r="G2135" i="30"/>
  <c r="G2139" i="30"/>
  <c r="G2143" i="30"/>
  <c r="G2147" i="30"/>
  <c r="G2151" i="30"/>
  <c r="G2155" i="30"/>
  <c r="G2159" i="30"/>
  <c r="G961" i="30"/>
  <c r="G2077" i="30"/>
  <c r="G2137" i="30"/>
  <c r="G686" i="30"/>
  <c r="G880" i="30"/>
  <c r="G945" i="30"/>
  <c r="G1009" i="30"/>
  <c r="G1073" i="30"/>
  <c r="G1137" i="30"/>
  <c r="G1201" i="30"/>
  <c r="G1265" i="30"/>
  <c r="G1329" i="30"/>
  <c r="G1393" i="30"/>
  <c r="G1431" i="30"/>
  <c r="G1451" i="30"/>
  <c r="G1467" i="30"/>
  <c r="G1483" i="30"/>
  <c r="G1499" i="30"/>
  <c r="G1515" i="30"/>
  <c r="G1531" i="30"/>
  <c r="G1547" i="30"/>
  <c r="G1563" i="30"/>
  <c r="G1579" i="30"/>
  <c r="G1595" i="30"/>
  <c r="G1611" i="30"/>
  <c r="G1627" i="30"/>
  <c r="G1643" i="30"/>
  <c r="G1659" i="30"/>
  <c r="G1675" i="30"/>
  <c r="G1691" i="30"/>
  <c r="G1707" i="30"/>
  <c r="G1723" i="30"/>
  <c r="G1739" i="30"/>
  <c r="G1755" i="30"/>
  <c r="G1771" i="30"/>
  <c r="G1787" i="30"/>
  <c r="G1803" i="30"/>
  <c r="G1819" i="30"/>
  <c r="G1835" i="30"/>
  <c r="G1851" i="30"/>
  <c r="G1867" i="30"/>
  <c r="G1883" i="30"/>
  <c r="G1893" i="30"/>
  <c r="G1901" i="30"/>
  <c r="G1909" i="30"/>
  <c r="G1917" i="30"/>
  <c r="G1925" i="30"/>
  <c r="G1933" i="30"/>
  <c r="G1941" i="30"/>
  <c r="G1947" i="30"/>
  <c r="G1952" i="30"/>
  <c r="G1956" i="30"/>
  <c r="G1960" i="30"/>
  <c r="G1964" i="30"/>
  <c r="G1968" i="30"/>
  <c r="G1972" i="30"/>
  <c r="G1976" i="30"/>
  <c r="G1980" i="30"/>
  <c r="G1984" i="30"/>
  <c r="G1988" i="30"/>
  <c r="G1992" i="30"/>
  <c r="G1996" i="30"/>
  <c r="G2000" i="30"/>
  <c r="G2004" i="30"/>
  <c r="G2008" i="30"/>
  <c r="G2012" i="30"/>
  <c r="G2016" i="30"/>
  <c r="G2020" i="30"/>
  <c r="G2024" i="30"/>
  <c r="G2028" i="30"/>
  <c r="G2032" i="30"/>
  <c r="G2036" i="30"/>
  <c r="G2040" i="30"/>
  <c r="G2044" i="30"/>
  <c r="G2048" i="30"/>
  <c r="G2052" i="30"/>
  <c r="G2056" i="30"/>
  <c r="G2060" i="30"/>
  <c r="G2064" i="30"/>
  <c r="G2068" i="30"/>
  <c r="G2072" i="30"/>
  <c r="G2076" i="30"/>
  <c r="G2080" i="30"/>
  <c r="G2084" i="30"/>
  <c r="G2088" i="30"/>
  <c r="G2092" i="30"/>
  <c r="G2096" i="30"/>
  <c r="G2100" i="30"/>
  <c r="G2104" i="30"/>
  <c r="G2108" i="30"/>
  <c r="G2112" i="30"/>
  <c r="G2116" i="30"/>
  <c r="G2120" i="30"/>
  <c r="G2124" i="30"/>
  <c r="G2128" i="30"/>
  <c r="G2132" i="30"/>
  <c r="G2136" i="30"/>
  <c r="G2140" i="30"/>
  <c r="G2144" i="30"/>
  <c r="G2148" i="30"/>
  <c r="G2152" i="30"/>
  <c r="G2156" i="30"/>
  <c r="G2160" i="30"/>
  <c r="G750" i="30"/>
  <c r="G1025" i="30"/>
  <c r="G1153" i="30"/>
  <c r="G1281" i="30"/>
  <c r="G1407" i="30"/>
  <c r="G1455" i="30"/>
  <c r="G1487" i="30"/>
  <c r="G1519" i="30"/>
  <c r="G1551" i="30"/>
  <c r="G1583" i="30"/>
  <c r="G1615" i="30"/>
  <c r="G1647" i="30"/>
  <c r="G1679" i="30"/>
  <c r="G1711" i="30"/>
  <c r="G1743" i="30"/>
  <c r="G1775" i="30"/>
  <c r="G1807" i="30"/>
  <c r="G1839" i="30"/>
  <c r="G1871" i="30"/>
  <c r="G1895" i="30"/>
  <c r="G1911" i="30"/>
  <c r="G1927" i="30"/>
  <c r="G1943" i="30"/>
  <c r="G1953" i="30"/>
  <c r="G1961" i="30"/>
  <c r="G1969" i="30"/>
  <c r="G1977" i="30"/>
  <c r="G1985" i="30"/>
  <c r="G1993" i="30"/>
  <c r="G2001" i="30"/>
  <c r="G2009" i="30"/>
  <c r="G2017" i="30"/>
  <c r="G2025" i="30"/>
  <c r="G2033" i="30"/>
  <c r="G2041" i="30"/>
  <c r="G2049" i="30"/>
  <c r="G2057" i="30"/>
  <c r="G2061" i="30"/>
  <c r="G2069" i="30"/>
  <c r="G2081" i="30"/>
  <c r="G2089" i="30"/>
  <c r="G2101" i="30"/>
  <c r="G2109" i="30"/>
  <c r="G2117" i="30"/>
  <c r="G2125" i="30"/>
  <c r="G2133" i="30"/>
  <c r="G2145" i="30"/>
  <c r="G2153" i="30"/>
  <c r="AB19" i="22"/>
  <c r="T18" i="22"/>
  <c r="T19" i="22"/>
  <c r="T20" i="22"/>
  <c r="T7" i="22" s="1"/>
  <c r="AB21" i="22"/>
  <c r="AB20" i="22"/>
  <c r="D2" i="1"/>
  <c r="C2" i="1"/>
  <c r="H3" i="19" a="1"/>
  <c r="H3" i="19" s="1"/>
  <c r="L13" i="30" l="1"/>
  <c r="O6" i="30"/>
  <c r="P5" i="20"/>
  <c r="B2160" i="20"/>
  <c r="C2160" i="20" s="1"/>
  <c r="B2159" i="20"/>
  <c r="C2159" i="20" s="1"/>
  <c r="B2158" i="20"/>
  <c r="C2158" i="20" s="1"/>
  <c r="B2157" i="20"/>
  <c r="C2157" i="20" s="1"/>
  <c r="B2156" i="20"/>
  <c r="C2156" i="20" s="1"/>
  <c r="B2155" i="20"/>
  <c r="C2155" i="20" s="1"/>
  <c r="B2154" i="20"/>
  <c r="C2154" i="20" s="1"/>
  <c r="B2153" i="20"/>
  <c r="C2153" i="20" s="1"/>
  <c r="B2152" i="20"/>
  <c r="C2152" i="20" s="1"/>
  <c r="B2151" i="20"/>
  <c r="C2151" i="20" s="1"/>
  <c r="B2150" i="20"/>
  <c r="C2150" i="20" s="1"/>
  <c r="B2149" i="20"/>
  <c r="C2149" i="20" s="1"/>
  <c r="B2148" i="20"/>
  <c r="C2148" i="20" s="1"/>
  <c r="B2147" i="20"/>
  <c r="C2147" i="20" s="1"/>
  <c r="B2146" i="20"/>
  <c r="C2146" i="20" s="1"/>
  <c r="B2145" i="20"/>
  <c r="C2145" i="20" s="1"/>
  <c r="B2144" i="20"/>
  <c r="C2144" i="20" s="1"/>
  <c r="B2143" i="20"/>
  <c r="C2143" i="20" s="1"/>
  <c r="B2142" i="20"/>
  <c r="C2142" i="20" s="1"/>
  <c r="B2141" i="20"/>
  <c r="C2141" i="20" s="1"/>
  <c r="B2140" i="20"/>
  <c r="C2140" i="20" s="1"/>
  <c r="B2139" i="20"/>
  <c r="C2139" i="20" s="1"/>
  <c r="B2138" i="20"/>
  <c r="C2138" i="20" s="1"/>
  <c r="B2137" i="20"/>
  <c r="C2137" i="20" s="1"/>
  <c r="B2136" i="20"/>
  <c r="C2136" i="20" s="1"/>
  <c r="B2135" i="20"/>
  <c r="C2135" i="20" s="1"/>
  <c r="B2134" i="20"/>
  <c r="C2134" i="20" s="1"/>
  <c r="B2133" i="20"/>
  <c r="C2133" i="20" s="1"/>
  <c r="B2132" i="20"/>
  <c r="C2132" i="20" s="1"/>
  <c r="B2131" i="20"/>
  <c r="C2131" i="20" s="1"/>
  <c r="B2130" i="20"/>
  <c r="C2130" i="20" s="1"/>
  <c r="B2129" i="20"/>
  <c r="C2129" i="20" s="1"/>
  <c r="B2128" i="20"/>
  <c r="C2128" i="20" s="1"/>
  <c r="B2127" i="20"/>
  <c r="C2127" i="20" s="1"/>
  <c r="B2126" i="20"/>
  <c r="C2126" i="20" s="1"/>
  <c r="B2125" i="20"/>
  <c r="C2125" i="20" s="1"/>
  <c r="B2124" i="20"/>
  <c r="C2124" i="20" s="1"/>
  <c r="B2123" i="20"/>
  <c r="C2123" i="20" s="1"/>
  <c r="B2122" i="20"/>
  <c r="C2122" i="20" s="1"/>
  <c r="B2121" i="20"/>
  <c r="C2121" i="20" s="1"/>
  <c r="B2120" i="20"/>
  <c r="C2120" i="20" s="1"/>
  <c r="B2119" i="20"/>
  <c r="C2119" i="20" s="1"/>
  <c r="B2118" i="20"/>
  <c r="C2118" i="20" s="1"/>
  <c r="B2117" i="20"/>
  <c r="C2117" i="20" s="1"/>
  <c r="B2116" i="20"/>
  <c r="C2116" i="20" s="1"/>
  <c r="B2115" i="20"/>
  <c r="C2115" i="20" s="1"/>
  <c r="B2114" i="20"/>
  <c r="C2114" i="20" s="1"/>
  <c r="B2113" i="20"/>
  <c r="C2113" i="20" s="1"/>
  <c r="B2112" i="20"/>
  <c r="C2112" i="20" s="1"/>
  <c r="B2111" i="20"/>
  <c r="C2111" i="20" s="1"/>
  <c r="B2110" i="20"/>
  <c r="C2110" i="20" s="1"/>
  <c r="B2109" i="20"/>
  <c r="C2109" i="20" s="1"/>
  <c r="B2108" i="20"/>
  <c r="C2108" i="20" s="1"/>
  <c r="B2107" i="20"/>
  <c r="C2107" i="20" s="1"/>
  <c r="B2106" i="20"/>
  <c r="C2106" i="20" s="1"/>
  <c r="B2105" i="20"/>
  <c r="C2105" i="20" s="1"/>
  <c r="B2104" i="20"/>
  <c r="C2104" i="20" s="1"/>
  <c r="B2103" i="20"/>
  <c r="C2103" i="20" s="1"/>
  <c r="B2102" i="20"/>
  <c r="C2102" i="20" s="1"/>
  <c r="B2101" i="20"/>
  <c r="C2101" i="20" s="1"/>
  <c r="B2100" i="20"/>
  <c r="C2100" i="20" s="1"/>
  <c r="B2099" i="20"/>
  <c r="C2099" i="20" s="1"/>
  <c r="B2098" i="20"/>
  <c r="C2098" i="20" s="1"/>
  <c r="B2097" i="20"/>
  <c r="C2097" i="20" s="1"/>
  <c r="B2096" i="20"/>
  <c r="C2096" i="20" s="1"/>
  <c r="B2095" i="20"/>
  <c r="C2095" i="20" s="1"/>
  <c r="B2094" i="20"/>
  <c r="C2094" i="20" s="1"/>
  <c r="B2093" i="20"/>
  <c r="C2093" i="20" s="1"/>
  <c r="B2092" i="20"/>
  <c r="C2092" i="20" s="1"/>
  <c r="B2091" i="20"/>
  <c r="C2091" i="20" s="1"/>
  <c r="B2090" i="20"/>
  <c r="C2090" i="20" s="1"/>
  <c r="B2089" i="20"/>
  <c r="C2089" i="20" s="1"/>
  <c r="B2088" i="20"/>
  <c r="C2088" i="20" s="1"/>
  <c r="B2087" i="20"/>
  <c r="C2087" i="20" s="1"/>
  <c r="B2086" i="20"/>
  <c r="C2086" i="20" s="1"/>
  <c r="B2085" i="20"/>
  <c r="C2085" i="20" s="1"/>
  <c r="B2084" i="20"/>
  <c r="C2084" i="20" s="1"/>
  <c r="B2083" i="20"/>
  <c r="C2083" i="20" s="1"/>
  <c r="B2082" i="20"/>
  <c r="C2082" i="20" s="1"/>
  <c r="B2081" i="20"/>
  <c r="C2081" i="20" s="1"/>
  <c r="B2080" i="20"/>
  <c r="C2080" i="20" s="1"/>
  <c r="B2079" i="20"/>
  <c r="C2079" i="20" s="1"/>
  <c r="B2078" i="20"/>
  <c r="C2078" i="20" s="1"/>
  <c r="B2077" i="20"/>
  <c r="C2077" i="20" s="1"/>
  <c r="B2076" i="20"/>
  <c r="C2076" i="20" s="1"/>
  <c r="B2075" i="20"/>
  <c r="C2075" i="20" s="1"/>
  <c r="B2074" i="20"/>
  <c r="C2074" i="20" s="1"/>
  <c r="B2073" i="20"/>
  <c r="C2073" i="20" s="1"/>
  <c r="B2072" i="20"/>
  <c r="C2072" i="20" s="1"/>
  <c r="B2071" i="20"/>
  <c r="C2071" i="20" s="1"/>
  <c r="B2070" i="20"/>
  <c r="C2070" i="20" s="1"/>
  <c r="B2069" i="20"/>
  <c r="C2069" i="20" s="1"/>
  <c r="B2068" i="20"/>
  <c r="C2068" i="20" s="1"/>
  <c r="B2067" i="20"/>
  <c r="C2067" i="20" s="1"/>
  <c r="B2066" i="20"/>
  <c r="C2066" i="20" s="1"/>
  <c r="B2065" i="20"/>
  <c r="C2065" i="20" s="1"/>
  <c r="B2064" i="20"/>
  <c r="C2064" i="20" s="1"/>
  <c r="B2063" i="20"/>
  <c r="C2063" i="20" s="1"/>
  <c r="B2062" i="20"/>
  <c r="C2062" i="20" s="1"/>
  <c r="B2061" i="20"/>
  <c r="C2061" i="20" s="1"/>
  <c r="B2060" i="20"/>
  <c r="C2060" i="20" s="1"/>
  <c r="B2059" i="20"/>
  <c r="C2059" i="20" s="1"/>
  <c r="B2058" i="20"/>
  <c r="C2058" i="20" s="1"/>
  <c r="B2057" i="20"/>
  <c r="C2057" i="20" s="1"/>
  <c r="B2056" i="20"/>
  <c r="C2056" i="20" s="1"/>
  <c r="B2055" i="20"/>
  <c r="C2055" i="20" s="1"/>
  <c r="B2054" i="20"/>
  <c r="C2054" i="20" s="1"/>
  <c r="B2053" i="20"/>
  <c r="C2053" i="20" s="1"/>
  <c r="B2052" i="20"/>
  <c r="C2052" i="20" s="1"/>
  <c r="B2051" i="20"/>
  <c r="C2051" i="20" s="1"/>
  <c r="B2050" i="20"/>
  <c r="C2050" i="20" s="1"/>
  <c r="B2049" i="20"/>
  <c r="C2049" i="20" s="1"/>
  <c r="B2048" i="20"/>
  <c r="C2048" i="20" s="1"/>
  <c r="B2047" i="20"/>
  <c r="C2047" i="20" s="1"/>
  <c r="B2046" i="20"/>
  <c r="C2046" i="20" s="1"/>
  <c r="B2045" i="20"/>
  <c r="C2045" i="20" s="1"/>
  <c r="B2044" i="20"/>
  <c r="C2044" i="20" s="1"/>
  <c r="B2043" i="20"/>
  <c r="C2043" i="20" s="1"/>
  <c r="B2042" i="20"/>
  <c r="C2042" i="20" s="1"/>
  <c r="B2041" i="20"/>
  <c r="C2041" i="20" s="1"/>
  <c r="B2040" i="20"/>
  <c r="C2040" i="20" s="1"/>
  <c r="B2039" i="20"/>
  <c r="C2039" i="20" s="1"/>
  <c r="B2038" i="20"/>
  <c r="C2038" i="20" s="1"/>
  <c r="B2037" i="20"/>
  <c r="C2037" i="20" s="1"/>
  <c r="B2036" i="20"/>
  <c r="C2036" i="20" s="1"/>
  <c r="B2035" i="20"/>
  <c r="C2035" i="20" s="1"/>
  <c r="B2034" i="20"/>
  <c r="C2034" i="20" s="1"/>
  <c r="B2033" i="20"/>
  <c r="C2033" i="20" s="1"/>
  <c r="B2032" i="20"/>
  <c r="C2032" i="20" s="1"/>
  <c r="B2031" i="20"/>
  <c r="C2031" i="20" s="1"/>
  <c r="B2030" i="20"/>
  <c r="C2030" i="20" s="1"/>
  <c r="B2029" i="20"/>
  <c r="C2029" i="20" s="1"/>
  <c r="B2028" i="20"/>
  <c r="C2028" i="20" s="1"/>
  <c r="B2027" i="20"/>
  <c r="C2027" i="20" s="1"/>
  <c r="B2026" i="20"/>
  <c r="C2026" i="20" s="1"/>
  <c r="B2025" i="20"/>
  <c r="C2025" i="20" s="1"/>
  <c r="B2024" i="20"/>
  <c r="C2024" i="20" s="1"/>
  <c r="B2023" i="20"/>
  <c r="C2023" i="20" s="1"/>
  <c r="B2022" i="20"/>
  <c r="C2022" i="20" s="1"/>
  <c r="B2021" i="20"/>
  <c r="C2021" i="20" s="1"/>
  <c r="B2020" i="20"/>
  <c r="C2020" i="20" s="1"/>
  <c r="B2019" i="20"/>
  <c r="C2019" i="20" s="1"/>
  <c r="B2018" i="20"/>
  <c r="C2018" i="20" s="1"/>
  <c r="B2017" i="20"/>
  <c r="C2017" i="20" s="1"/>
  <c r="B2016" i="20"/>
  <c r="C2016" i="20" s="1"/>
  <c r="B2015" i="20"/>
  <c r="C2015" i="20" s="1"/>
  <c r="B2014" i="20"/>
  <c r="C2014" i="20" s="1"/>
  <c r="B2013" i="20"/>
  <c r="C2013" i="20" s="1"/>
  <c r="B2012" i="20"/>
  <c r="C2012" i="20" s="1"/>
  <c r="B2011" i="20"/>
  <c r="C2011" i="20" s="1"/>
  <c r="B2010" i="20"/>
  <c r="C2010" i="20" s="1"/>
  <c r="B2009" i="20"/>
  <c r="C2009" i="20" s="1"/>
  <c r="B2008" i="20"/>
  <c r="C2008" i="20" s="1"/>
  <c r="B2007" i="20"/>
  <c r="C2007" i="20" s="1"/>
  <c r="B2006" i="20"/>
  <c r="C2006" i="20" s="1"/>
  <c r="B2005" i="20"/>
  <c r="C2005" i="20" s="1"/>
  <c r="B2004" i="20"/>
  <c r="C2004" i="20" s="1"/>
  <c r="B2003" i="20"/>
  <c r="C2003" i="20" s="1"/>
  <c r="B2002" i="20"/>
  <c r="C2002" i="20" s="1"/>
  <c r="B2001" i="20"/>
  <c r="C2001" i="20" s="1"/>
  <c r="B2000" i="20"/>
  <c r="C2000" i="20" s="1"/>
  <c r="B1999" i="20"/>
  <c r="C1999" i="20" s="1"/>
  <c r="B1998" i="20"/>
  <c r="C1998" i="20" s="1"/>
  <c r="B1997" i="20"/>
  <c r="C1997" i="20" s="1"/>
  <c r="B1996" i="20"/>
  <c r="C1996" i="20" s="1"/>
  <c r="B1995" i="20"/>
  <c r="C1995" i="20" s="1"/>
  <c r="B1994" i="20"/>
  <c r="C1994" i="20" s="1"/>
  <c r="B1993" i="20"/>
  <c r="C1993" i="20" s="1"/>
  <c r="B1992" i="20"/>
  <c r="C1992" i="20" s="1"/>
  <c r="B1991" i="20"/>
  <c r="C1991" i="20" s="1"/>
  <c r="B1990" i="20"/>
  <c r="C1990" i="20" s="1"/>
  <c r="B1989" i="20"/>
  <c r="C1989" i="20" s="1"/>
  <c r="B1988" i="20"/>
  <c r="C1988" i="20" s="1"/>
  <c r="B1987" i="20"/>
  <c r="C1987" i="20" s="1"/>
  <c r="B1986" i="20"/>
  <c r="C1986" i="20" s="1"/>
  <c r="B1985" i="20"/>
  <c r="C1985" i="20" s="1"/>
  <c r="B1984" i="20"/>
  <c r="C1984" i="20" s="1"/>
  <c r="B1983" i="20"/>
  <c r="C1983" i="20" s="1"/>
  <c r="B1982" i="20"/>
  <c r="C1982" i="20" s="1"/>
  <c r="B1981" i="20"/>
  <c r="C1981" i="20" s="1"/>
  <c r="B1980" i="20"/>
  <c r="C1980" i="20" s="1"/>
  <c r="B1979" i="20"/>
  <c r="C1979" i="20" s="1"/>
  <c r="B1978" i="20"/>
  <c r="C1978" i="20" s="1"/>
  <c r="B1977" i="20"/>
  <c r="C1977" i="20" s="1"/>
  <c r="B1976" i="20"/>
  <c r="C1976" i="20" s="1"/>
  <c r="B1975" i="20"/>
  <c r="C1975" i="20" s="1"/>
  <c r="B1974" i="20"/>
  <c r="C1974" i="20" s="1"/>
  <c r="B1973" i="20"/>
  <c r="C1973" i="20" s="1"/>
  <c r="B1972" i="20"/>
  <c r="C1972" i="20" s="1"/>
  <c r="B1971" i="20"/>
  <c r="C1971" i="20" s="1"/>
  <c r="B1970" i="20"/>
  <c r="C1970" i="20" s="1"/>
  <c r="B1969" i="20"/>
  <c r="C1969" i="20" s="1"/>
  <c r="B1968" i="20"/>
  <c r="C1968" i="20" s="1"/>
  <c r="B1967" i="20"/>
  <c r="C1967" i="20" s="1"/>
  <c r="B1966" i="20"/>
  <c r="C1966" i="20" s="1"/>
  <c r="B1965" i="20"/>
  <c r="C1965" i="20" s="1"/>
  <c r="B1964" i="20"/>
  <c r="C1964" i="20" s="1"/>
  <c r="B1963" i="20"/>
  <c r="C1963" i="20" s="1"/>
  <c r="B1962" i="20"/>
  <c r="C1962" i="20" s="1"/>
  <c r="B1961" i="20"/>
  <c r="C1961" i="20" s="1"/>
  <c r="B1960" i="20"/>
  <c r="C1960" i="20" s="1"/>
  <c r="B1959" i="20"/>
  <c r="C1959" i="20" s="1"/>
  <c r="B1958" i="20"/>
  <c r="C1958" i="20" s="1"/>
  <c r="B1957" i="20"/>
  <c r="C1957" i="20" s="1"/>
  <c r="B1956" i="20"/>
  <c r="C1956" i="20" s="1"/>
  <c r="B1955" i="20"/>
  <c r="C1955" i="20" s="1"/>
  <c r="B1954" i="20"/>
  <c r="C1954" i="20" s="1"/>
  <c r="B1953" i="20"/>
  <c r="C1953" i="20" s="1"/>
  <c r="B1952" i="20"/>
  <c r="C1952" i="20" s="1"/>
  <c r="B1951" i="20"/>
  <c r="C1951" i="20" s="1"/>
  <c r="B1950" i="20"/>
  <c r="C1950" i="20" s="1"/>
  <c r="B1949" i="20"/>
  <c r="C1949" i="20" s="1"/>
  <c r="B1948" i="20"/>
  <c r="C1948" i="20" s="1"/>
  <c r="B1947" i="20"/>
  <c r="C1947" i="20" s="1"/>
  <c r="B1946" i="20"/>
  <c r="C1946" i="20" s="1"/>
  <c r="B1945" i="20"/>
  <c r="C1945" i="20" s="1"/>
  <c r="B1944" i="20"/>
  <c r="C1944" i="20" s="1"/>
  <c r="B1943" i="20"/>
  <c r="C1943" i="20" s="1"/>
  <c r="B1942" i="20"/>
  <c r="C1942" i="20" s="1"/>
  <c r="B1941" i="20"/>
  <c r="C1941" i="20" s="1"/>
  <c r="B1940" i="20"/>
  <c r="C1940" i="20" s="1"/>
  <c r="B1939" i="20"/>
  <c r="C1939" i="20" s="1"/>
  <c r="B1938" i="20"/>
  <c r="C1938" i="20" s="1"/>
  <c r="B1937" i="20"/>
  <c r="C1937" i="20" s="1"/>
  <c r="B1936" i="20"/>
  <c r="C1936" i="20" s="1"/>
  <c r="B1935" i="20"/>
  <c r="C1935" i="20" s="1"/>
  <c r="B1934" i="20"/>
  <c r="C1934" i="20" s="1"/>
  <c r="B1933" i="20"/>
  <c r="C1933" i="20" s="1"/>
  <c r="B1932" i="20"/>
  <c r="C1932" i="20" s="1"/>
  <c r="B1931" i="20"/>
  <c r="C1931" i="20" s="1"/>
  <c r="B1930" i="20"/>
  <c r="C1930" i="20" s="1"/>
  <c r="B1929" i="20"/>
  <c r="C1929" i="20" s="1"/>
  <c r="B1928" i="20"/>
  <c r="C1928" i="20" s="1"/>
  <c r="B1927" i="20"/>
  <c r="C1927" i="20" s="1"/>
  <c r="B1926" i="20"/>
  <c r="C1926" i="20" s="1"/>
  <c r="B1925" i="20"/>
  <c r="C1925" i="20" s="1"/>
  <c r="B1924" i="20"/>
  <c r="C1924" i="20" s="1"/>
  <c r="B1923" i="20"/>
  <c r="C1923" i="20" s="1"/>
  <c r="B1922" i="20"/>
  <c r="C1922" i="20" s="1"/>
  <c r="B1921" i="20"/>
  <c r="C1921" i="20" s="1"/>
  <c r="B1920" i="20"/>
  <c r="C1920" i="20" s="1"/>
  <c r="B1919" i="20"/>
  <c r="C1919" i="20" s="1"/>
  <c r="B1918" i="20"/>
  <c r="C1918" i="20" s="1"/>
  <c r="B1917" i="20"/>
  <c r="C1917" i="20" s="1"/>
  <c r="B1916" i="20"/>
  <c r="C1916" i="20" s="1"/>
  <c r="B1915" i="20"/>
  <c r="C1915" i="20" s="1"/>
  <c r="B1914" i="20"/>
  <c r="C1914" i="20" s="1"/>
  <c r="B1913" i="20"/>
  <c r="C1913" i="20" s="1"/>
  <c r="B1912" i="20"/>
  <c r="C1912" i="20" s="1"/>
  <c r="B1911" i="20"/>
  <c r="C1911" i="20" s="1"/>
  <c r="B1910" i="20"/>
  <c r="C1910" i="20" s="1"/>
  <c r="B1909" i="20"/>
  <c r="C1909" i="20" s="1"/>
  <c r="B1908" i="20"/>
  <c r="C1908" i="20" s="1"/>
  <c r="B1907" i="20"/>
  <c r="C1907" i="20" s="1"/>
  <c r="B1906" i="20"/>
  <c r="C1906" i="20" s="1"/>
  <c r="B1905" i="20"/>
  <c r="C1905" i="20" s="1"/>
  <c r="B1904" i="20"/>
  <c r="C1904" i="20" s="1"/>
  <c r="B1903" i="20"/>
  <c r="C1903" i="20" s="1"/>
  <c r="B1902" i="20"/>
  <c r="C1902" i="20" s="1"/>
  <c r="B1901" i="20"/>
  <c r="C1901" i="20" s="1"/>
  <c r="B1900" i="20"/>
  <c r="C1900" i="20" s="1"/>
  <c r="B1899" i="20"/>
  <c r="C1899" i="20" s="1"/>
  <c r="B1898" i="20"/>
  <c r="C1898" i="20" s="1"/>
  <c r="B1897" i="20"/>
  <c r="C1897" i="20" s="1"/>
  <c r="B1896" i="20"/>
  <c r="C1896" i="20" s="1"/>
  <c r="B1895" i="20"/>
  <c r="C1895" i="20" s="1"/>
  <c r="B1894" i="20"/>
  <c r="C1894" i="20" s="1"/>
  <c r="B1893" i="20"/>
  <c r="C1893" i="20" s="1"/>
  <c r="B1892" i="20"/>
  <c r="C1892" i="20" s="1"/>
  <c r="B1891" i="20"/>
  <c r="C1891" i="20" s="1"/>
  <c r="B1890" i="20"/>
  <c r="C1890" i="20" s="1"/>
  <c r="B1889" i="20"/>
  <c r="C1889" i="20" s="1"/>
  <c r="B1888" i="20"/>
  <c r="C1888" i="20" s="1"/>
  <c r="B1887" i="20"/>
  <c r="C1887" i="20" s="1"/>
  <c r="B1886" i="20"/>
  <c r="C1886" i="20" s="1"/>
  <c r="B1885" i="20"/>
  <c r="C1885" i="20" s="1"/>
  <c r="B1884" i="20"/>
  <c r="C1884" i="20" s="1"/>
  <c r="B1883" i="20"/>
  <c r="C1883" i="20" s="1"/>
  <c r="B1882" i="20"/>
  <c r="C1882" i="20" s="1"/>
  <c r="B1881" i="20"/>
  <c r="C1881" i="20" s="1"/>
  <c r="B1880" i="20"/>
  <c r="C1880" i="20" s="1"/>
  <c r="B1879" i="20"/>
  <c r="C1879" i="20" s="1"/>
  <c r="B1878" i="20"/>
  <c r="C1878" i="20" s="1"/>
  <c r="B1877" i="20"/>
  <c r="C1877" i="20" s="1"/>
  <c r="B1876" i="20"/>
  <c r="C1876" i="20" s="1"/>
  <c r="B1875" i="20"/>
  <c r="C1875" i="20" s="1"/>
  <c r="B1874" i="20"/>
  <c r="C1874" i="20" s="1"/>
  <c r="B1873" i="20"/>
  <c r="C1873" i="20" s="1"/>
  <c r="B1872" i="20"/>
  <c r="C1872" i="20" s="1"/>
  <c r="B1871" i="20"/>
  <c r="C1871" i="20" s="1"/>
  <c r="B1870" i="20"/>
  <c r="C1870" i="20" s="1"/>
  <c r="B1869" i="20"/>
  <c r="C1869" i="20" s="1"/>
  <c r="B1868" i="20"/>
  <c r="C1868" i="20" s="1"/>
  <c r="B1867" i="20"/>
  <c r="C1867" i="20" s="1"/>
  <c r="B1866" i="20"/>
  <c r="C1866" i="20" s="1"/>
  <c r="B1865" i="20"/>
  <c r="C1865" i="20" s="1"/>
  <c r="B1864" i="20"/>
  <c r="C1864" i="20" s="1"/>
  <c r="B1863" i="20"/>
  <c r="C1863" i="20" s="1"/>
  <c r="B1862" i="20"/>
  <c r="C1862" i="20" s="1"/>
  <c r="B1861" i="20"/>
  <c r="C1861" i="20" s="1"/>
  <c r="B1860" i="20"/>
  <c r="C1860" i="20" s="1"/>
  <c r="B1859" i="20"/>
  <c r="C1859" i="20" s="1"/>
  <c r="B1858" i="20"/>
  <c r="C1858" i="20" s="1"/>
  <c r="B1857" i="20"/>
  <c r="C1857" i="20" s="1"/>
  <c r="B1856" i="20"/>
  <c r="C1856" i="20" s="1"/>
  <c r="B1855" i="20"/>
  <c r="C1855" i="20" s="1"/>
  <c r="B1854" i="20"/>
  <c r="C1854" i="20" s="1"/>
  <c r="B1853" i="20"/>
  <c r="C1853" i="20" s="1"/>
  <c r="B1852" i="20"/>
  <c r="C1852" i="20" s="1"/>
  <c r="B1851" i="20"/>
  <c r="C1851" i="20" s="1"/>
  <c r="B1850" i="20"/>
  <c r="C1850" i="20" s="1"/>
  <c r="B1849" i="20"/>
  <c r="C1849" i="20" s="1"/>
  <c r="B1848" i="20"/>
  <c r="C1848" i="20" s="1"/>
  <c r="B1847" i="20"/>
  <c r="C1847" i="20" s="1"/>
  <c r="B1846" i="20"/>
  <c r="C1846" i="20" s="1"/>
  <c r="B1845" i="20"/>
  <c r="C1845" i="20" s="1"/>
  <c r="B1844" i="20"/>
  <c r="C1844" i="20" s="1"/>
  <c r="B1843" i="20"/>
  <c r="C1843" i="20" s="1"/>
  <c r="B1842" i="20"/>
  <c r="C1842" i="20" s="1"/>
  <c r="B1841" i="20"/>
  <c r="C1841" i="20" s="1"/>
  <c r="B1840" i="20"/>
  <c r="C1840" i="20" s="1"/>
  <c r="B1839" i="20"/>
  <c r="C1839" i="20" s="1"/>
  <c r="B1838" i="20"/>
  <c r="C1838" i="20" s="1"/>
  <c r="B1837" i="20"/>
  <c r="C1837" i="20" s="1"/>
  <c r="B1836" i="20"/>
  <c r="C1836" i="20" s="1"/>
  <c r="B1835" i="20"/>
  <c r="C1835" i="20" s="1"/>
  <c r="B1834" i="20"/>
  <c r="C1834" i="20" s="1"/>
  <c r="B1833" i="20"/>
  <c r="C1833" i="20" s="1"/>
  <c r="B1832" i="20"/>
  <c r="C1832" i="20" s="1"/>
  <c r="B1831" i="20"/>
  <c r="C1831" i="20" s="1"/>
  <c r="B1830" i="20"/>
  <c r="C1830" i="20" s="1"/>
  <c r="B1829" i="20"/>
  <c r="C1829" i="20" s="1"/>
  <c r="B1828" i="20"/>
  <c r="C1828" i="20" s="1"/>
  <c r="B1827" i="20"/>
  <c r="C1827" i="20" s="1"/>
  <c r="B1826" i="20"/>
  <c r="C1826" i="20" s="1"/>
  <c r="B1825" i="20"/>
  <c r="C1825" i="20" s="1"/>
  <c r="B1824" i="20"/>
  <c r="C1824" i="20" s="1"/>
  <c r="B1823" i="20"/>
  <c r="C1823" i="20" s="1"/>
  <c r="B1822" i="20"/>
  <c r="C1822" i="20" s="1"/>
  <c r="B1821" i="20"/>
  <c r="C1821" i="20" s="1"/>
  <c r="B1820" i="20"/>
  <c r="C1820" i="20" s="1"/>
  <c r="B1819" i="20"/>
  <c r="C1819" i="20" s="1"/>
  <c r="B1818" i="20"/>
  <c r="C1818" i="20" s="1"/>
  <c r="B1817" i="20"/>
  <c r="C1817" i="20" s="1"/>
  <c r="B1816" i="20"/>
  <c r="C1816" i="20" s="1"/>
  <c r="B1815" i="20"/>
  <c r="C1815" i="20" s="1"/>
  <c r="B1814" i="20"/>
  <c r="C1814" i="20" s="1"/>
  <c r="B1813" i="20"/>
  <c r="C1813" i="20" s="1"/>
  <c r="B1812" i="20"/>
  <c r="C1812" i="20" s="1"/>
  <c r="B1811" i="20"/>
  <c r="C1811" i="20" s="1"/>
  <c r="B1810" i="20"/>
  <c r="C1810" i="20" s="1"/>
  <c r="B1809" i="20"/>
  <c r="C1809" i="20" s="1"/>
  <c r="B1808" i="20"/>
  <c r="C1808" i="20" s="1"/>
  <c r="B1807" i="20"/>
  <c r="C1807" i="20" s="1"/>
  <c r="B1806" i="20"/>
  <c r="C1806" i="20" s="1"/>
  <c r="B1805" i="20"/>
  <c r="C1805" i="20" s="1"/>
  <c r="B1804" i="20"/>
  <c r="C1804" i="20" s="1"/>
  <c r="B1803" i="20"/>
  <c r="C1803" i="20" s="1"/>
  <c r="B1802" i="20"/>
  <c r="C1802" i="20" s="1"/>
  <c r="B1801" i="20"/>
  <c r="C1801" i="20" s="1"/>
  <c r="B1800" i="20"/>
  <c r="C1800" i="20" s="1"/>
  <c r="B1799" i="20"/>
  <c r="C1799" i="20" s="1"/>
  <c r="B1798" i="20"/>
  <c r="C1798" i="20" s="1"/>
  <c r="B1797" i="20"/>
  <c r="C1797" i="20" s="1"/>
  <c r="B1796" i="20"/>
  <c r="C1796" i="20" s="1"/>
  <c r="B1795" i="20"/>
  <c r="C1795" i="20" s="1"/>
  <c r="B1794" i="20"/>
  <c r="C1794" i="20" s="1"/>
  <c r="B1793" i="20"/>
  <c r="C1793" i="20" s="1"/>
  <c r="B1792" i="20"/>
  <c r="C1792" i="20" s="1"/>
  <c r="B1791" i="20"/>
  <c r="C1791" i="20" s="1"/>
  <c r="B1790" i="20"/>
  <c r="C1790" i="20" s="1"/>
  <c r="B1789" i="20"/>
  <c r="C1789" i="20" s="1"/>
  <c r="B1788" i="20"/>
  <c r="C1788" i="20" s="1"/>
  <c r="B1787" i="20"/>
  <c r="C1787" i="20" s="1"/>
  <c r="B1786" i="20"/>
  <c r="C1786" i="20" s="1"/>
  <c r="B1785" i="20"/>
  <c r="C1785" i="20" s="1"/>
  <c r="B1784" i="20"/>
  <c r="C1784" i="20" s="1"/>
  <c r="B1783" i="20"/>
  <c r="C1783" i="20" s="1"/>
  <c r="B1782" i="20"/>
  <c r="C1782" i="20" s="1"/>
  <c r="B1781" i="20"/>
  <c r="C1781" i="20" s="1"/>
  <c r="B1780" i="20"/>
  <c r="C1780" i="20" s="1"/>
  <c r="B1779" i="20"/>
  <c r="C1779" i="20" s="1"/>
  <c r="B1778" i="20"/>
  <c r="C1778" i="20" s="1"/>
  <c r="B1777" i="20"/>
  <c r="C1777" i="20" s="1"/>
  <c r="B1776" i="20"/>
  <c r="C1776" i="20" s="1"/>
  <c r="B1775" i="20"/>
  <c r="C1775" i="20" s="1"/>
  <c r="B1774" i="20"/>
  <c r="C1774" i="20" s="1"/>
  <c r="B1773" i="20"/>
  <c r="C1773" i="20" s="1"/>
  <c r="B1772" i="20"/>
  <c r="C1772" i="20" s="1"/>
  <c r="B1771" i="20"/>
  <c r="C1771" i="20" s="1"/>
  <c r="B1770" i="20"/>
  <c r="C1770" i="20" s="1"/>
  <c r="B1769" i="20"/>
  <c r="C1769" i="20" s="1"/>
  <c r="B1768" i="20"/>
  <c r="C1768" i="20" s="1"/>
  <c r="B1767" i="20"/>
  <c r="C1767" i="20" s="1"/>
  <c r="B1766" i="20"/>
  <c r="C1766" i="20" s="1"/>
  <c r="B1765" i="20"/>
  <c r="C1765" i="20" s="1"/>
  <c r="B1764" i="20"/>
  <c r="C1764" i="20" s="1"/>
  <c r="B1763" i="20"/>
  <c r="C1763" i="20" s="1"/>
  <c r="B1762" i="20"/>
  <c r="C1762" i="20" s="1"/>
  <c r="B1761" i="20"/>
  <c r="C1761" i="20" s="1"/>
  <c r="B1760" i="20"/>
  <c r="C1760" i="20" s="1"/>
  <c r="B1759" i="20"/>
  <c r="C1759" i="20" s="1"/>
  <c r="B1758" i="20"/>
  <c r="C1758" i="20" s="1"/>
  <c r="B1757" i="20"/>
  <c r="C1757" i="20" s="1"/>
  <c r="B1756" i="20"/>
  <c r="C1756" i="20" s="1"/>
  <c r="B1755" i="20"/>
  <c r="C1755" i="20" s="1"/>
  <c r="B1754" i="20"/>
  <c r="C1754" i="20" s="1"/>
  <c r="B1753" i="20"/>
  <c r="C1753" i="20" s="1"/>
  <c r="B1752" i="20"/>
  <c r="C1752" i="20" s="1"/>
  <c r="B1751" i="20"/>
  <c r="C1751" i="20" s="1"/>
  <c r="B1750" i="20"/>
  <c r="C1750" i="20" s="1"/>
  <c r="B1749" i="20"/>
  <c r="C1749" i="20" s="1"/>
  <c r="B1748" i="20"/>
  <c r="C1748" i="20" s="1"/>
  <c r="B1747" i="20"/>
  <c r="C1747" i="20" s="1"/>
  <c r="B1746" i="20"/>
  <c r="C1746" i="20" s="1"/>
  <c r="B1745" i="20"/>
  <c r="C1745" i="20" s="1"/>
  <c r="B1744" i="20"/>
  <c r="C1744" i="20" s="1"/>
  <c r="B1743" i="20"/>
  <c r="C1743" i="20" s="1"/>
  <c r="B1742" i="20"/>
  <c r="C1742" i="20" s="1"/>
  <c r="B1741" i="20"/>
  <c r="C1741" i="20" s="1"/>
  <c r="B1740" i="20"/>
  <c r="C1740" i="20" s="1"/>
  <c r="B1739" i="20"/>
  <c r="C1739" i="20" s="1"/>
  <c r="B1738" i="20"/>
  <c r="C1738" i="20" s="1"/>
  <c r="B1737" i="20"/>
  <c r="C1737" i="20" s="1"/>
  <c r="B1736" i="20"/>
  <c r="C1736" i="20" s="1"/>
  <c r="B1735" i="20"/>
  <c r="C1735" i="20" s="1"/>
  <c r="B1734" i="20"/>
  <c r="C1734" i="20" s="1"/>
  <c r="B1733" i="20"/>
  <c r="C1733" i="20" s="1"/>
  <c r="B1732" i="20"/>
  <c r="C1732" i="20" s="1"/>
  <c r="B1731" i="20"/>
  <c r="C1731" i="20" s="1"/>
  <c r="B1730" i="20"/>
  <c r="C1730" i="20" s="1"/>
  <c r="B1729" i="20"/>
  <c r="C1729" i="20" s="1"/>
  <c r="B1728" i="20"/>
  <c r="C1728" i="20" s="1"/>
  <c r="B1727" i="20"/>
  <c r="C1727" i="20" s="1"/>
  <c r="B1726" i="20"/>
  <c r="C1726" i="20" s="1"/>
  <c r="B1725" i="20"/>
  <c r="C1725" i="20" s="1"/>
  <c r="B1724" i="20"/>
  <c r="C1724" i="20" s="1"/>
  <c r="B1723" i="20"/>
  <c r="C1723" i="20" s="1"/>
  <c r="B1722" i="20"/>
  <c r="C1722" i="20" s="1"/>
  <c r="B1721" i="20"/>
  <c r="C1721" i="20" s="1"/>
  <c r="B1720" i="20"/>
  <c r="C1720" i="20" s="1"/>
  <c r="B1719" i="20"/>
  <c r="C1719" i="20" s="1"/>
  <c r="B1718" i="20"/>
  <c r="C1718" i="20" s="1"/>
  <c r="B1717" i="20"/>
  <c r="C1717" i="20" s="1"/>
  <c r="B1716" i="20"/>
  <c r="C1716" i="20" s="1"/>
  <c r="B1715" i="20"/>
  <c r="C1715" i="20" s="1"/>
  <c r="B1714" i="20"/>
  <c r="C1714" i="20" s="1"/>
  <c r="B1713" i="20"/>
  <c r="C1713" i="20" s="1"/>
  <c r="B1712" i="20"/>
  <c r="C1712" i="20" s="1"/>
  <c r="B1711" i="20"/>
  <c r="C1711" i="20" s="1"/>
  <c r="B1710" i="20"/>
  <c r="C1710" i="20" s="1"/>
  <c r="B1709" i="20"/>
  <c r="C1709" i="20" s="1"/>
  <c r="B1708" i="20"/>
  <c r="C1708" i="20" s="1"/>
  <c r="B1707" i="20"/>
  <c r="C1707" i="20" s="1"/>
  <c r="B1706" i="20"/>
  <c r="C1706" i="20" s="1"/>
  <c r="B1705" i="20"/>
  <c r="C1705" i="20" s="1"/>
  <c r="B1704" i="20"/>
  <c r="C1704" i="20" s="1"/>
  <c r="B1703" i="20"/>
  <c r="C1703" i="20" s="1"/>
  <c r="B1702" i="20"/>
  <c r="C1702" i="20" s="1"/>
  <c r="B1701" i="20"/>
  <c r="C1701" i="20" s="1"/>
  <c r="B1700" i="20"/>
  <c r="C1700" i="20" s="1"/>
  <c r="B1699" i="20"/>
  <c r="C1699" i="20" s="1"/>
  <c r="B1698" i="20"/>
  <c r="C1698" i="20" s="1"/>
  <c r="B1697" i="20"/>
  <c r="C1697" i="20" s="1"/>
  <c r="B1696" i="20"/>
  <c r="C1696" i="20" s="1"/>
  <c r="B1695" i="20"/>
  <c r="C1695" i="20" s="1"/>
  <c r="B1694" i="20"/>
  <c r="C1694" i="20" s="1"/>
  <c r="B1693" i="20"/>
  <c r="C1693" i="20" s="1"/>
  <c r="B1692" i="20"/>
  <c r="C1692" i="20" s="1"/>
  <c r="B1691" i="20"/>
  <c r="C1691" i="20" s="1"/>
  <c r="B1690" i="20"/>
  <c r="C1690" i="20" s="1"/>
  <c r="B1689" i="20"/>
  <c r="C1689" i="20" s="1"/>
  <c r="B1688" i="20"/>
  <c r="C1688" i="20" s="1"/>
  <c r="B1687" i="20"/>
  <c r="C1687" i="20" s="1"/>
  <c r="B1686" i="20"/>
  <c r="C1686" i="20" s="1"/>
  <c r="B1685" i="20"/>
  <c r="C1685" i="20" s="1"/>
  <c r="B1684" i="20"/>
  <c r="C1684" i="20" s="1"/>
  <c r="B1683" i="20"/>
  <c r="C1683" i="20" s="1"/>
  <c r="B1682" i="20"/>
  <c r="C1682" i="20" s="1"/>
  <c r="B1681" i="20"/>
  <c r="C1681" i="20" s="1"/>
  <c r="B1680" i="20"/>
  <c r="C1680" i="20" s="1"/>
  <c r="B1679" i="20"/>
  <c r="C1679" i="20" s="1"/>
  <c r="B1678" i="20"/>
  <c r="C1678" i="20" s="1"/>
  <c r="B1677" i="20"/>
  <c r="C1677" i="20" s="1"/>
  <c r="B1676" i="20"/>
  <c r="C1676" i="20" s="1"/>
  <c r="B1675" i="20"/>
  <c r="C1675" i="20" s="1"/>
  <c r="B1674" i="20"/>
  <c r="C1674" i="20" s="1"/>
  <c r="B1673" i="20"/>
  <c r="C1673" i="20" s="1"/>
  <c r="B1672" i="20"/>
  <c r="C1672" i="20" s="1"/>
  <c r="B1671" i="20"/>
  <c r="C1671" i="20" s="1"/>
  <c r="B1670" i="20"/>
  <c r="C1670" i="20" s="1"/>
  <c r="B1669" i="20"/>
  <c r="C1669" i="20" s="1"/>
  <c r="B1668" i="20"/>
  <c r="C1668" i="20" s="1"/>
  <c r="B1667" i="20"/>
  <c r="C1667" i="20" s="1"/>
  <c r="B1666" i="20"/>
  <c r="C1666" i="20" s="1"/>
  <c r="B1665" i="20"/>
  <c r="C1665" i="20" s="1"/>
  <c r="B1664" i="20"/>
  <c r="C1664" i="20" s="1"/>
  <c r="B1663" i="20"/>
  <c r="C1663" i="20" s="1"/>
  <c r="B1662" i="20"/>
  <c r="C1662" i="20" s="1"/>
  <c r="B1661" i="20"/>
  <c r="C1661" i="20" s="1"/>
  <c r="B1660" i="20"/>
  <c r="C1660" i="20" s="1"/>
  <c r="B1659" i="20"/>
  <c r="C1659" i="20" s="1"/>
  <c r="B1658" i="20"/>
  <c r="C1658" i="20" s="1"/>
  <c r="B1657" i="20"/>
  <c r="C1657" i="20" s="1"/>
  <c r="B1656" i="20"/>
  <c r="C1656" i="20" s="1"/>
  <c r="B1655" i="20"/>
  <c r="C1655" i="20" s="1"/>
  <c r="B1654" i="20"/>
  <c r="C1654" i="20" s="1"/>
  <c r="B1653" i="20"/>
  <c r="C1653" i="20" s="1"/>
  <c r="B1652" i="20"/>
  <c r="C1652" i="20" s="1"/>
  <c r="B1651" i="20"/>
  <c r="C1651" i="20" s="1"/>
  <c r="B1650" i="20"/>
  <c r="C1650" i="20" s="1"/>
  <c r="B1649" i="20"/>
  <c r="C1649" i="20" s="1"/>
  <c r="B1648" i="20"/>
  <c r="C1648" i="20" s="1"/>
  <c r="B1647" i="20"/>
  <c r="C1647" i="20" s="1"/>
  <c r="B1646" i="20"/>
  <c r="C1646" i="20" s="1"/>
  <c r="B1645" i="20"/>
  <c r="C1645" i="20" s="1"/>
  <c r="B1644" i="20"/>
  <c r="C1644" i="20" s="1"/>
  <c r="B1643" i="20"/>
  <c r="C1643" i="20" s="1"/>
  <c r="B1642" i="20"/>
  <c r="C1642" i="20" s="1"/>
  <c r="B1641" i="20"/>
  <c r="C1641" i="20" s="1"/>
  <c r="B1640" i="20"/>
  <c r="C1640" i="20" s="1"/>
  <c r="B1639" i="20"/>
  <c r="C1639" i="20" s="1"/>
  <c r="B1638" i="20"/>
  <c r="C1638" i="20" s="1"/>
  <c r="B1637" i="20"/>
  <c r="C1637" i="20" s="1"/>
  <c r="B1636" i="20"/>
  <c r="C1636" i="20" s="1"/>
  <c r="B1635" i="20"/>
  <c r="C1635" i="20" s="1"/>
  <c r="B1634" i="20"/>
  <c r="C1634" i="20" s="1"/>
  <c r="B1633" i="20"/>
  <c r="C1633" i="20" s="1"/>
  <c r="B1632" i="20"/>
  <c r="C1632" i="20" s="1"/>
  <c r="B1631" i="20"/>
  <c r="C1631" i="20" s="1"/>
  <c r="B1630" i="20"/>
  <c r="C1630" i="20" s="1"/>
  <c r="B1629" i="20"/>
  <c r="C1629" i="20" s="1"/>
  <c r="B1628" i="20"/>
  <c r="C1628" i="20" s="1"/>
  <c r="B1627" i="20"/>
  <c r="C1627" i="20" s="1"/>
  <c r="B1626" i="20"/>
  <c r="C1626" i="20" s="1"/>
  <c r="B1625" i="20"/>
  <c r="C1625" i="20" s="1"/>
  <c r="B1624" i="20"/>
  <c r="C1624" i="20" s="1"/>
  <c r="B1623" i="20"/>
  <c r="C1623" i="20" s="1"/>
  <c r="B1622" i="20"/>
  <c r="C1622" i="20" s="1"/>
  <c r="B1621" i="20"/>
  <c r="C1621" i="20" s="1"/>
  <c r="B1620" i="20"/>
  <c r="C1620" i="20" s="1"/>
  <c r="B1619" i="20"/>
  <c r="C1619" i="20" s="1"/>
  <c r="B1618" i="20"/>
  <c r="C1618" i="20" s="1"/>
  <c r="B1617" i="20"/>
  <c r="C1617" i="20" s="1"/>
  <c r="B1616" i="20"/>
  <c r="C1616" i="20" s="1"/>
  <c r="B1615" i="20"/>
  <c r="C1615" i="20" s="1"/>
  <c r="B1614" i="20"/>
  <c r="C1614" i="20" s="1"/>
  <c r="B1613" i="20"/>
  <c r="C1613" i="20" s="1"/>
  <c r="B1612" i="20"/>
  <c r="C1612" i="20" s="1"/>
  <c r="B1611" i="20"/>
  <c r="C1611" i="20" s="1"/>
  <c r="B1610" i="20"/>
  <c r="C1610" i="20" s="1"/>
  <c r="B1609" i="20"/>
  <c r="C1609" i="20" s="1"/>
  <c r="B1608" i="20"/>
  <c r="C1608" i="20" s="1"/>
  <c r="B1607" i="20"/>
  <c r="C1607" i="20" s="1"/>
  <c r="B1606" i="20"/>
  <c r="C1606" i="20" s="1"/>
  <c r="B1605" i="20"/>
  <c r="C1605" i="20" s="1"/>
  <c r="B1604" i="20"/>
  <c r="C1604" i="20" s="1"/>
  <c r="B1603" i="20"/>
  <c r="C1603" i="20" s="1"/>
  <c r="B1602" i="20"/>
  <c r="C1602" i="20" s="1"/>
  <c r="B1601" i="20"/>
  <c r="C1601" i="20" s="1"/>
  <c r="B1600" i="20"/>
  <c r="C1600" i="20" s="1"/>
  <c r="B1599" i="20"/>
  <c r="C1599" i="20" s="1"/>
  <c r="B1598" i="20"/>
  <c r="C1598" i="20" s="1"/>
  <c r="B1597" i="20"/>
  <c r="C1597" i="20" s="1"/>
  <c r="B1596" i="20"/>
  <c r="C1596" i="20" s="1"/>
  <c r="B1595" i="20"/>
  <c r="C1595" i="20" s="1"/>
  <c r="B1594" i="20"/>
  <c r="C1594" i="20" s="1"/>
  <c r="B1593" i="20"/>
  <c r="C1593" i="20" s="1"/>
  <c r="B1592" i="20"/>
  <c r="C1592" i="20" s="1"/>
  <c r="B1591" i="20"/>
  <c r="C1591" i="20" s="1"/>
  <c r="B1590" i="20"/>
  <c r="C1590" i="20" s="1"/>
  <c r="B1589" i="20"/>
  <c r="C1589" i="20" s="1"/>
  <c r="B1588" i="20"/>
  <c r="C1588" i="20" s="1"/>
  <c r="B1587" i="20"/>
  <c r="C1587" i="20" s="1"/>
  <c r="B1586" i="20"/>
  <c r="C1586" i="20" s="1"/>
  <c r="B1585" i="20"/>
  <c r="C1585" i="20" s="1"/>
  <c r="B1584" i="20"/>
  <c r="C1584" i="20" s="1"/>
  <c r="B1583" i="20"/>
  <c r="C1583" i="20" s="1"/>
  <c r="B1582" i="20"/>
  <c r="C1582" i="20" s="1"/>
  <c r="B1581" i="20"/>
  <c r="C1581" i="20" s="1"/>
  <c r="B1580" i="20"/>
  <c r="C1580" i="20" s="1"/>
  <c r="B1579" i="20"/>
  <c r="C1579" i="20" s="1"/>
  <c r="B1578" i="20"/>
  <c r="C1578" i="20" s="1"/>
  <c r="B1577" i="20"/>
  <c r="C1577" i="20" s="1"/>
  <c r="B1576" i="20"/>
  <c r="C1576" i="20" s="1"/>
  <c r="B1575" i="20"/>
  <c r="C1575" i="20" s="1"/>
  <c r="B1574" i="20"/>
  <c r="C1574" i="20" s="1"/>
  <c r="B1573" i="20"/>
  <c r="C1573" i="20" s="1"/>
  <c r="B1572" i="20"/>
  <c r="C1572" i="20" s="1"/>
  <c r="B1571" i="20"/>
  <c r="C1571" i="20" s="1"/>
  <c r="B1570" i="20"/>
  <c r="C1570" i="20" s="1"/>
  <c r="B1569" i="20"/>
  <c r="C1569" i="20" s="1"/>
  <c r="B1568" i="20"/>
  <c r="C1568" i="20" s="1"/>
  <c r="B1567" i="20"/>
  <c r="C1567" i="20" s="1"/>
  <c r="B1566" i="20"/>
  <c r="C1566" i="20" s="1"/>
  <c r="B1565" i="20"/>
  <c r="C1565" i="20" s="1"/>
  <c r="B1564" i="20"/>
  <c r="C1564" i="20" s="1"/>
  <c r="B1563" i="20"/>
  <c r="C1563" i="20" s="1"/>
  <c r="B1562" i="20"/>
  <c r="C1562" i="20" s="1"/>
  <c r="B1561" i="20"/>
  <c r="C1561" i="20" s="1"/>
  <c r="B1560" i="20"/>
  <c r="C1560" i="20" s="1"/>
  <c r="B1559" i="20"/>
  <c r="C1559" i="20" s="1"/>
  <c r="B1558" i="20"/>
  <c r="C1558" i="20" s="1"/>
  <c r="B1557" i="20"/>
  <c r="C1557" i="20" s="1"/>
  <c r="B1556" i="20"/>
  <c r="C1556" i="20" s="1"/>
  <c r="B1555" i="20"/>
  <c r="C1555" i="20" s="1"/>
  <c r="B1554" i="20"/>
  <c r="C1554" i="20" s="1"/>
  <c r="B1553" i="20"/>
  <c r="C1553" i="20" s="1"/>
  <c r="B1552" i="20"/>
  <c r="C1552" i="20" s="1"/>
  <c r="B1551" i="20"/>
  <c r="C1551" i="20" s="1"/>
  <c r="B1550" i="20"/>
  <c r="C1550" i="20" s="1"/>
  <c r="B1549" i="20"/>
  <c r="C1549" i="20" s="1"/>
  <c r="B1548" i="20"/>
  <c r="C1548" i="20" s="1"/>
  <c r="B1547" i="20"/>
  <c r="C1547" i="20" s="1"/>
  <c r="B1546" i="20"/>
  <c r="C1546" i="20" s="1"/>
  <c r="B1545" i="20"/>
  <c r="C1545" i="20" s="1"/>
  <c r="B1544" i="20"/>
  <c r="C1544" i="20" s="1"/>
  <c r="B1543" i="20"/>
  <c r="C1543" i="20" s="1"/>
  <c r="B1542" i="20"/>
  <c r="C1542" i="20" s="1"/>
  <c r="B1541" i="20"/>
  <c r="C1541" i="20" s="1"/>
  <c r="B1540" i="20"/>
  <c r="C1540" i="20" s="1"/>
  <c r="B1539" i="20"/>
  <c r="C1539" i="20" s="1"/>
  <c r="B1538" i="20"/>
  <c r="C1538" i="20" s="1"/>
  <c r="B1537" i="20"/>
  <c r="C1537" i="20" s="1"/>
  <c r="B1536" i="20"/>
  <c r="C1536" i="20" s="1"/>
  <c r="B1535" i="20"/>
  <c r="C1535" i="20" s="1"/>
  <c r="B1534" i="20"/>
  <c r="C1534" i="20" s="1"/>
  <c r="B1533" i="20"/>
  <c r="C1533" i="20" s="1"/>
  <c r="B1532" i="20"/>
  <c r="C1532" i="20" s="1"/>
  <c r="B1531" i="20"/>
  <c r="C1531" i="20" s="1"/>
  <c r="B1530" i="20"/>
  <c r="C1530" i="20" s="1"/>
  <c r="B1529" i="20"/>
  <c r="C1529" i="20" s="1"/>
  <c r="B1528" i="20"/>
  <c r="C1528" i="20" s="1"/>
  <c r="B1527" i="20"/>
  <c r="C1527" i="20" s="1"/>
  <c r="B1526" i="20"/>
  <c r="C1526" i="20" s="1"/>
  <c r="B1525" i="20"/>
  <c r="C1525" i="20" s="1"/>
  <c r="B1524" i="20"/>
  <c r="C1524" i="20" s="1"/>
  <c r="B1523" i="20"/>
  <c r="C1523" i="20" s="1"/>
  <c r="B1522" i="20"/>
  <c r="C1522" i="20" s="1"/>
  <c r="B1521" i="20"/>
  <c r="C1521" i="20" s="1"/>
  <c r="B1520" i="20"/>
  <c r="C1520" i="20" s="1"/>
  <c r="B1519" i="20"/>
  <c r="C1519" i="20" s="1"/>
  <c r="B1518" i="20"/>
  <c r="C1518" i="20" s="1"/>
  <c r="B1517" i="20"/>
  <c r="C1517" i="20" s="1"/>
  <c r="B1516" i="20"/>
  <c r="C1516" i="20" s="1"/>
  <c r="B1515" i="20"/>
  <c r="C1515" i="20" s="1"/>
  <c r="B1514" i="20"/>
  <c r="C1514" i="20" s="1"/>
  <c r="B1513" i="20"/>
  <c r="C1513" i="20" s="1"/>
  <c r="B1512" i="20"/>
  <c r="C1512" i="20" s="1"/>
  <c r="B1511" i="20"/>
  <c r="C1511" i="20" s="1"/>
  <c r="B1510" i="20"/>
  <c r="C1510" i="20" s="1"/>
  <c r="B1509" i="20"/>
  <c r="C1509" i="20" s="1"/>
  <c r="B1508" i="20"/>
  <c r="C1508" i="20" s="1"/>
  <c r="B1507" i="20"/>
  <c r="C1507" i="20" s="1"/>
  <c r="B1506" i="20"/>
  <c r="C1506" i="20" s="1"/>
  <c r="B1505" i="20"/>
  <c r="C1505" i="20" s="1"/>
  <c r="B1504" i="20"/>
  <c r="C1504" i="20" s="1"/>
  <c r="B1503" i="20"/>
  <c r="C1503" i="20" s="1"/>
  <c r="B1502" i="20"/>
  <c r="C1502" i="20" s="1"/>
  <c r="B1501" i="20"/>
  <c r="C1501" i="20" s="1"/>
  <c r="B1500" i="20"/>
  <c r="C1500" i="20" s="1"/>
  <c r="B1499" i="20"/>
  <c r="C1499" i="20" s="1"/>
  <c r="B1498" i="20"/>
  <c r="C1498" i="20" s="1"/>
  <c r="B1497" i="20"/>
  <c r="C1497" i="20" s="1"/>
  <c r="B1496" i="20"/>
  <c r="C1496" i="20" s="1"/>
  <c r="B1495" i="20"/>
  <c r="C1495" i="20" s="1"/>
  <c r="B1494" i="20"/>
  <c r="C1494" i="20" s="1"/>
  <c r="B1493" i="20"/>
  <c r="C1493" i="20" s="1"/>
  <c r="B1492" i="20"/>
  <c r="C1492" i="20" s="1"/>
  <c r="B1491" i="20"/>
  <c r="C1491" i="20" s="1"/>
  <c r="B1490" i="20"/>
  <c r="C1490" i="20" s="1"/>
  <c r="B1489" i="20"/>
  <c r="C1489" i="20" s="1"/>
  <c r="B1488" i="20"/>
  <c r="C1488" i="20" s="1"/>
  <c r="B1487" i="20"/>
  <c r="C1487" i="20" s="1"/>
  <c r="B1486" i="20"/>
  <c r="C1486" i="20" s="1"/>
  <c r="B1485" i="20"/>
  <c r="C1485" i="20" s="1"/>
  <c r="B1484" i="20"/>
  <c r="C1484" i="20" s="1"/>
  <c r="B1483" i="20"/>
  <c r="C1483" i="20" s="1"/>
  <c r="B1482" i="20"/>
  <c r="C1482" i="20" s="1"/>
  <c r="B1481" i="20"/>
  <c r="C1481" i="20" s="1"/>
  <c r="B1480" i="20"/>
  <c r="C1480" i="20" s="1"/>
  <c r="B1479" i="20"/>
  <c r="C1479" i="20" s="1"/>
  <c r="B1478" i="20"/>
  <c r="C1478" i="20" s="1"/>
  <c r="B1477" i="20"/>
  <c r="C1477" i="20" s="1"/>
  <c r="B1476" i="20"/>
  <c r="C1476" i="20" s="1"/>
  <c r="B1475" i="20"/>
  <c r="C1475" i="20" s="1"/>
  <c r="B1474" i="20"/>
  <c r="C1474" i="20" s="1"/>
  <c r="B1473" i="20"/>
  <c r="C1473" i="20" s="1"/>
  <c r="B1472" i="20"/>
  <c r="C1472" i="20" s="1"/>
  <c r="B1471" i="20"/>
  <c r="C1471" i="20" s="1"/>
  <c r="B1470" i="20"/>
  <c r="C1470" i="20" s="1"/>
  <c r="B1469" i="20"/>
  <c r="C1469" i="20" s="1"/>
  <c r="B1468" i="20"/>
  <c r="C1468" i="20" s="1"/>
  <c r="B1467" i="20"/>
  <c r="C1467" i="20" s="1"/>
  <c r="B1466" i="20"/>
  <c r="C1466" i="20" s="1"/>
  <c r="B1465" i="20"/>
  <c r="C1465" i="20" s="1"/>
  <c r="B1464" i="20"/>
  <c r="C1464" i="20" s="1"/>
  <c r="B1463" i="20"/>
  <c r="C1463" i="20" s="1"/>
  <c r="B1462" i="20"/>
  <c r="C1462" i="20" s="1"/>
  <c r="B1461" i="20"/>
  <c r="C1461" i="20" s="1"/>
  <c r="B1460" i="20"/>
  <c r="C1460" i="20" s="1"/>
  <c r="B1459" i="20"/>
  <c r="C1459" i="20" s="1"/>
  <c r="B1458" i="20"/>
  <c r="C1458" i="20" s="1"/>
  <c r="B1457" i="20"/>
  <c r="C1457" i="20" s="1"/>
  <c r="B1456" i="20"/>
  <c r="C1456" i="20" s="1"/>
  <c r="B1455" i="20"/>
  <c r="C1455" i="20" s="1"/>
  <c r="B1454" i="20"/>
  <c r="C1454" i="20" s="1"/>
  <c r="B1453" i="20"/>
  <c r="C1453" i="20" s="1"/>
  <c r="B1452" i="20"/>
  <c r="C1452" i="20" s="1"/>
  <c r="B1451" i="20"/>
  <c r="C1451" i="20" s="1"/>
  <c r="B1450" i="20"/>
  <c r="C1450" i="20" s="1"/>
  <c r="B1449" i="20"/>
  <c r="C1449" i="20" s="1"/>
  <c r="B1448" i="20"/>
  <c r="C1448" i="20" s="1"/>
  <c r="B1447" i="20"/>
  <c r="C1447" i="20" s="1"/>
  <c r="B1446" i="20"/>
  <c r="C1446" i="20" s="1"/>
  <c r="B1445" i="20"/>
  <c r="C1445" i="20" s="1"/>
  <c r="B1444" i="20"/>
  <c r="C1444" i="20" s="1"/>
  <c r="B1443" i="20"/>
  <c r="C1443" i="20" s="1"/>
  <c r="B1442" i="20"/>
  <c r="C1442" i="20" s="1"/>
  <c r="B1441" i="20"/>
  <c r="C1441" i="20" s="1"/>
  <c r="B1440" i="20"/>
  <c r="C1440" i="20" s="1"/>
  <c r="B1439" i="20"/>
  <c r="C1439" i="20" s="1"/>
  <c r="B1438" i="20"/>
  <c r="C1438" i="20" s="1"/>
  <c r="B1437" i="20"/>
  <c r="C1437" i="20" s="1"/>
  <c r="B1436" i="20"/>
  <c r="C1436" i="20" s="1"/>
  <c r="B1435" i="20"/>
  <c r="C1435" i="20" s="1"/>
  <c r="B1434" i="20"/>
  <c r="C1434" i="20" s="1"/>
  <c r="B1433" i="20"/>
  <c r="C1433" i="20" s="1"/>
  <c r="B1432" i="20"/>
  <c r="C1432" i="20" s="1"/>
  <c r="B1431" i="20"/>
  <c r="C1431" i="20" s="1"/>
  <c r="B1430" i="20"/>
  <c r="C1430" i="20" s="1"/>
  <c r="B1429" i="20"/>
  <c r="C1429" i="20" s="1"/>
  <c r="B1428" i="20"/>
  <c r="C1428" i="20" s="1"/>
  <c r="B1427" i="20"/>
  <c r="C1427" i="20" s="1"/>
  <c r="B1426" i="20"/>
  <c r="C1426" i="20" s="1"/>
  <c r="B1425" i="20"/>
  <c r="C1425" i="20" s="1"/>
  <c r="B1424" i="20"/>
  <c r="C1424" i="20" s="1"/>
  <c r="B1423" i="20"/>
  <c r="C1423" i="20" s="1"/>
  <c r="B1422" i="20"/>
  <c r="C1422" i="20" s="1"/>
  <c r="B1421" i="20"/>
  <c r="C1421" i="20" s="1"/>
  <c r="B1420" i="20"/>
  <c r="C1420" i="20" s="1"/>
  <c r="B1419" i="20"/>
  <c r="C1419" i="20" s="1"/>
  <c r="B1418" i="20"/>
  <c r="C1418" i="20" s="1"/>
  <c r="B1417" i="20"/>
  <c r="C1417" i="20" s="1"/>
  <c r="B1416" i="20"/>
  <c r="C1416" i="20" s="1"/>
  <c r="B1415" i="20"/>
  <c r="C1415" i="20" s="1"/>
  <c r="B1414" i="20"/>
  <c r="C1414" i="20" s="1"/>
  <c r="B1413" i="20"/>
  <c r="C1413" i="20" s="1"/>
  <c r="B1412" i="20"/>
  <c r="C1412" i="20" s="1"/>
  <c r="B1411" i="20"/>
  <c r="C1411" i="20" s="1"/>
  <c r="B1410" i="20"/>
  <c r="C1410" i="20" s="1"/>
  <c r="B1409" i="20"/>
  <c r="C1409" i="20" s="1"/>
  <c r="B1408" i="20"/>
  <c r="C1408" i="20" s="1"/>
  <c r="B1407" i="20"/>
  <c r="C1407" i="20" s="1"/>
  <c r="B1406" i="20"/>
  <c r="C1406" i="20" s="1"/>
  <c r="B1405" i="20"/>
  <c r="C1405" i="20" s="1"/>
  <c r="B1404" i="20"/>
  <c r="C1404" i="20" s="1"/>
  <c r="B1403" i="20"/>
  <c r="C1403" i="20" s="1"/>
  <c r="B1402" i="20"/>
  <c r="C1402" i="20" s="1"/>
  <c r="B1401" i="20"/>
  <c r="C1401" i="20" s="1"/>
  <c r="B1400" i="20"/>
  <c r="C1400" i="20" s="1"/>
  <c r="B1399" i="20"/>
  <c r="C1399" i="20" s="1"/>
  <c r="B1398" i="20"/>
  <c r="C1398" i="20" s="1"/>
  <c r="B1397" i="20"/>
  <c r="C1397" i="20" s="1"/>
  <c r="B1396" i="20"/>
  <c r="C1396" i="20" s="1"/>
  <c r="B1395" i="20"/>
  <c r="C1395" i="20" s="1"/>
  <c r="B1394" i="20"/>
  <c r="C1394" i="20" s="1"/>
  <c r="B1393" i="20"/>
  <c r="C1393" i="20" s="1"/>
  <c r="B1392" i="20"/>
  <c r="C1392" i="20" s="1"/>
  <c r="B1391" i="20"/>
  <c r="C1391" i="20" s="1"/>
  <c r="B1390" i="20"/>
  <c r="C1390" i="20" s="1"/>
  <c r="B1389" i="20"/>
  <c r="C1389" i="20" s="1"/>
  <c r="B1388" i="20"/>
  <c r="C1388" i="20" s="1"/>
  <c r="B1387" i="20"/>
  <c r="C1387" i="20" s="1"/>
  <c r="B1386" i="20"/>
  <c r="C1386" i="20" s="1"/>
  <c r="B1385" i="20"/>
  <c r="C1385" i="20" s="1"/>
  <c r="B1384" i="20"/>
  <c r="C1384" i="20" s="1"/>
  <c r="B1383" i="20"/>
  <c r="C1383" i="20" s="1"/>
  <c r="B1382" i="20"/>
  <c r="C1382" i="20" s="1"/>
  <c r="B1381" i="20"/>
  <c r="C1381" i="20" s="1"/>
  <c r="B1380" i="20"/>
  <c r="C1380" i="20" s="1"/>
  <c r="B1379" i="20"/>
  <c r="C1379" i="20" s="1"/>
  <c r="B1378" i="20"/>
  <c r="C1378" i="20" s="1"/>
  <c r="B1377" i="20"/>
  <c r="C1377" i="20" s="1"/>
  <c r="B1376" i="20"/>
  <c r="C1376" i="20" s="1"/>
  <c r="B1375" i="20"/>
  <c r="C1375" i="20" s="1"/>
  <c r="B1374" i="20"/>
  <c r="C1374" i="20" s="1"/>
  <c r="B1373" i="20"/>
  <c r="C1373" i="20" s="1"/>
  <c r="B1372" i="20"/>
  <c r="C1372" i="20" s="1"/>
  <c r="B1371" i="20"/>
  <c r="C1371" i="20" s="1"/>
  <c r="B1370" i="20"/>
  <c r="C1370" i="20" s="1"/>
  <c r="B1369" i="20"/>
  <c r="C1369" i="20" s="1"/>
  <c r="B1368" i="20"/>
  <c r="C1368" i="20" s="1"/>
  <c r="B1367" i="20"/>
  <c r="C1367" i="20" s="1"/>
  <c r="B1366" i="20"/>
  <c r="C1366" i="20" s="1"/>
  <c r="B1365" i="20"/>
  <c r="C1365" i="20" s="1"/>
  <c r="B1364" i="20"/>
  <c r="C1364" i="20" s="1"/>
  <c r="B1363" i="20"/>
  <c r="C1363" i="20" s="1"/>
  <c r="B1362" i="20"/>
  <c r="C1362" i="20" s="1"/>
  <c r="B1361" i="20"/>
  <c r="C1361" i="20" s="1"/>
  <c r="B1360" i="20"/>
  <c r="C1360" i="20" s="1"/>
  <c r="B1359" i="20"/>
  <c r="C1359" i="20" s="1"/>
  <c r="B1358" i="20"/>
  <c r="C1358" i="20" s="1"/>
  <c r="B1357" i="20"/>
  <c r="C1357" i="20" s="1"/>
  <c r="B1356" i="20"/>
  <c r="C1356" i="20" s="1"/>
  <c r="B1355" i="20"/>
  <c r="C1355" i="20" s="1"/>
  <c r="B1354" i="20"/>
  <c r="C1354" i="20" s="1"/>
  <c r="B1353" i="20"/>
  <c r="C1353" i="20" s="1"/>
  <c r="B1352" i="20"/>
  <c r="C1352" i="20" s="1"/>
  <c r="B1351" i="20"/>
  <c r="C1351" i="20" s="1"/>
  <c r="B1350" i="20"/>
  <c r="C1350" i="20" s="1"/>
  <c r="B1349" i="20"/>
  <c r="C1349" i="20" s="1"/>
  <c r="B1348" i="20"/>
  <c r="C1348" i="20" s="1"/>
  <c r="B1347" i="20"/>
  <c r="C1347" i="20" s="1"/>
  <c r="B1346" i="20"/>
  <c r="C1346" i="20" s="1"/>
  <c r="B1345" i="20"/>
  <c r="C1345" i="20" s="1"/>
  <c r="B1344" i="20"/>
  <c r="C1344" i="20" s="1"/>
  <c r="B1343" i="20"/>
  <c r="C1343" i="20" s="1"/>
  <c r="B1342" i="20"/>
  <c r="C1342" i="20" s="1"/>
  <c r="B1341" i="20"/>
  <c r="C1341" i="20" s="1"/>
  <c r="B1340" i="20"/>
  <c r="C1340" i="20" s="1"/>
  <c r="B1339" i="20"/>
  <c r="C1339" i="20" s="1"/>
  <c r="B1338" i="20"/>
  <c r="C1338" i="20" s="1"/>
  <c r="B1337" i="20"/>
  <c r="C1337" i="20" s="1"/>
  <c r="B1336" i="20"/>
  <c r="C1336" i="20" s="1"/>
  <c r="B1335" i="20"/>
  <c r="C1335" i="20" s="1"/>
  <c r="B1334" i="20"/>
  <c r="C1334" i="20" s="1"/>
  <c r="B1333" i="20"/>
  <c r="C1333" i="20" s="1"/>
  <c r="B1332" i="20"/>
  <c r="C1332" i="20" s="1"/>
  <c r="B1331" i="20"/>
  <c r="C1331" i="20" s="1"/>
  <c r="B1330" i="20"/>
  <c r="C1330" i="20" s="1"/>
  <c r="B1329" i="20"/>
  <c r="C1329" i="20" s="1"/>
  <c r="B1328" i="20"/>
  <c r="C1328" i="20" s="1"/>
  <c r="B1327" i="20"/>
  <c r="C1327" i="20" s="1"/>
  <c r="B1326" i="20"/>
  <c r="C1326" i="20" s="1"/>
  <c r="B1325" i="20"/>
  <c r="C1325" i="20" s="1"/>
  <c r="B1324" i="20"/>
  <c r="C1324" i="20" s="1"/>
  <c r="B1323" i="20"/>
  <c r="C1323" i="20" s="1"/>
  <c r="B1322" i="20"/>
  <c r="C1322" i="20" s="1"/>
  <c r="B1321" i="20"/>
  <c r="C1321" i="20" s="1"/>
  <c r="B1320" i="20"/>
  <c r="C1320" i="20" s="1"/>
  <c r="B1319" i="20"/>
  <c r="C1319" i="20" s="1"/>
  <c r="B1318" i="20"/>
  <c r="C1318" i="20" s="1"/>
  <c r="B1317" i="20"/>
  <c r="C1317" i="20" s="1"/>
  <c r="B1316" i="20"/>
  <c r="C1316" i="20" s="1"/>
  <c r="B1315" i="20"/>
  <c r="C1315" i="20" s="1"/>
  <c r="B1314" i="20"/>
  <c r="C1314" i="20" s="1"/>
  <c r="B1313" i="20"/>
  <c r="C1313" i="20" s="1"/>
  <c r="B1312" i="20"/>
  <c r="C1312" i="20" s="1"/>
  <c r="B1311" i="20"/>
  <c r="C1311" i="20" s="1"/>
  <c r="B1310" i="20"/>
  <c r="C1310" i="20" s="1"/>
  <c r="B1309" i="20"/>
  <c r="C1309" i="20" s="1"/>
  <c r="B1308" i="20"/>
  <c r="C1308" i="20" s="1"/>
  <c r="B1307" i="20"/>
  <c r="C1307" i="20" s="1"/>
  <c r="B1306" i="20"/>
  <c r="C1306" i="20" s="1"/>
  <c r="B1305" i="20"/>
  <c r="C1305" i="20" s="1"/>
  <c r="B1304" i="20"/>
  <c r="C1304" i="20" s="1"/>
  <c r="B1303" i="20"/>
  <c r="C1303" i="20" s="1"/>
  <c r="B1302" i="20"/>
  <c r="C1302" i="20" s="1"/>
  <c r="B1301" i="20"/>
  <c r="C1301" i="20" s="1"/>
  <c r="B1300" i="20"/>
  <c r="C1300" i="20" s="1"/>
  <c r="B1299" i="20"/>
  <c r="C1299" i="20" s="1"/>
  <c r="B1298" i="20"/>
  <c r="C1298" i="20" s="1"/>
  <c r="B1297" i="20"/>
  <c r="C1297" i="20" s="1"/>
  <c r="B1296" i="20"/>
  <c r="C1296" i="20" s="1"/>
  <c r="B1295" i="20"/>
  <c r="C1295" i="20" s="1"/>
  <c r="B1294" i="20"/>
  <c r="C1294" i="20" s="1"/>
  <c r="B1293" i="20"/>
  <c r="C1293" i="20" s="1"/>
  <c r="B1292" i="20"/>
  <c r="C1292" i="20" s="1"/>
  <c r="B1291" i="20"/>
  <c r="C1291" i="20" s="1"/>
  <c r="B1290" i="20"/>
  <c r="C1290" i="20" s="1"/>
  <c r="B1289" i="20"/>
  <c r="C1289" i="20" s="1"/>
  <c r="B1288" i="20"/>
  <c r="C1288" i="20" s="1"/>
  <c r="B1287" i="20"/>
  <c r="C1287" i="20" s="1"/>
  <c r="B1286" i="20"/>
  <c r="C1286" i="20" s="1"/>
  <c r="B1285" i="20"/>
  <c r="C1285" i="20" s="1"/>
  <c r="B1284" i="20"/>
  <c r="C1284" i="20" s="1"/>
  <c r="B1283" i="20"/>
  <c r="C1283" i="20" s="1"/>
  <c r="B1282" i="20"/>
  <c r="C1282" i="20" s="1"/>
  <c r="B1281" i="20"/>
  <c r="C1281" i="20" s="1"/>
  <c r="B1280" i="20"/>
  <c r="C1280" i="20" s="1"/>
  <c r="B1279" i="20"/>
  <c r="C1279" i="20" s="1"/>
  <c r="B1278" i="20"/>
  <c r="C1278" i="20" s="1"/>
  <c r="B1277" i="20"/>
  <c r="C1277" i="20" s="1"/>
  <c r="B1276" i="20"/>
  <c r="C1276" i="20" s="1"/>
  <c r="B1275" i="20"/>
  <c r="C1275" i="20" s="1"/>
  <c r="B1274" i="20"/>
  <c r="C1274" i="20" s="1"/>
  <c r="B1273" i="20"/>
  <c r="C1273" i="20" s="1"/>
  <c r="B1272" i="20"/>
  <c r="C1272" i="20" s="1"/>
  <c r="B1271" i="20"/>
  <c r="C1271" i="20" s="1"/>
  <c r="B1270" i="20"/>
  <c r="C1270" i="20" s="1"/>
  <c r="B1269" i="20"/>
  <c r="C1269" i="20" s="1"/>
  <c r="B1268" i="20"/>
  <c r="C1268" i="20" s="1"/>
  <c r="B1267" i="20"/>
  <c r="C1267" i="20" s="1"/>
  <c r="B1266" i="20"/>
  <c r="C1266" i="20" s="1"/>
  <c r="B1265" i="20"/>
  <c r="C1265" i="20" s="1"/>
  <c r="B1264" i="20"/>
  <c r="C1264" i="20" s="1"/>
  <c r="B1263" i="20"/>
  <c r="C1263" i="20" s="1"/>
  <c r="B1262" i="20"/>
  <c r="C1262" i="20" s="1"/>
  <c r="B1261" i="20"/>
  <c r="C1261" i="20" s="1"/>
  <c r="B1260" i="20"/>
  <c r="C1260" i="20" s="1"/>
  <c r="B1259" i="20"/>
  <c r="C1259" i="20" s="1"/>
  <c r="B1258" i="20"/>
  <c r="C1258" i="20" s="1"/>
  <c r="B1257" i="20"/>
  <c r="C1257" i="20" s="1"/>
  <c r="B1256" i="20"/>
  <c r="C1256" i="20" s="1"/>
  <c r="B1255" i="20"/>
  <c r="C1255" i="20" s="1"/>
  <c r="B1254" i="20"/>
  <c r="C1254" i="20" s="1"/>
  <c r="B1253" i="20"/>
  <c r="C1253" i="20" s="1"/>
  <c r="B1252" i="20"/>
  <c r="C1252" i="20" s="1"/>
  <c r="B1251" i="20"/>
  <c r="C1251" i="20" s="1"/>
  <c r="B1250" i="20"/>
  <c r="C1250" i="20" s="1"/>
  <c r="B1249" i="20"/>
  <c r="C1249" i="20" s="1"/>
  <c r="B1248" i="20"/>
  <c r="C1248" i="20" s="1"/>
  <c r="B1247" i="20"/>
  <c r="C1247" i="20" s="1"/>
  <c r="B1246" i="20"/>
  <c r="C1246" i="20" s="1"/>
  <c r="B1245" i="20"/>
  <c r="C1245" i="20" s="1"/>
  <c r="B1244" i="20"/>
  <c r="C1244" i="20" s="1"/>
  <c r="B1243" i="20"/>
  <c r="C1243" i="20" s="1"/>
  <c r="B1242" i="20"/>
  <c r="C1242" i="20" s="1"/>
  <c r="B1241" i="20"/>
  <c r="C1241" i="20" s="1"/>
  <c r="B1240" i="20"/>
  <c r="C1240" i="20" s="1"/>
  <c r="B1239" i="20"/>
  <c r="C1239" i="20" s="1"/>
  <c r="B1238" i="20"/>
  <c r="C1238" i="20" s="1"/>
  <c r="B1237" i="20"/>
  <c r="C1237" i="20" s="1"/>
  <c r="B1236" i="20"/>
  <c r="C1236" i="20" s="1"/>
  <c r="B1235" i="20"/>
  <c r="C1235" i="20" s="1"/>
  <c r="B1234" i="20"/>
  <c r="C1234" i="20" s="1"/>
  <c r="B1233" i="20"/>
  <c r="C1233" i="20" s="1"/>
  <c r="B1232" i="20"/>
  <c r="C1232" i="20" s="1"/>
  <c r="B1231" i="20"/>
  <c r="C1231" i="20" s="1"/>
  <c r="B1230" i="20"/>
  <c r="C1230" i="20" s="1"/>
  <c r="B1229" i="20"/>
  <c r="C1229" i="20" s="1"/>
  <c r="B1228" i="20"/>
  <c r="C1228" i="20" s="1"/>
  <c r="B1227" i="20"/>
  <c r="C1227" i="20" s="1"/>
  <c r="B1226" i="20"/>
  <c r="C1226" i="20" s="1"/>
  <c r="B1225" i="20"/>
  <c r="C1225" i="20" s="1"/>
  <c r="B1224" i="20"/>
  <c r="C1224" i="20" s="1"/>
  <c r="B1223" i="20"/>
  <c r="C1223" i="20" s="1"/>
  <c r="B1222" i="20"/>
  <c r="C1222" i="20" s="1"/>
  <c r="B1221" i="20"/>
  <c r="C1221" i="20" s="1"/>
  <c r="B1220" i="20"/>
  <c r="C1220" i="20" s="1"/>
  <c r="B1219" i="20"/>
  <c r="C1219" i="20" s="1"/>
  <c r="B1218" i="20"/>
  <c r="C1218" i="20" s="1"/>
  <c r="B1217" i="20"/>
  <c r="C1217" i="20" s="1"/>
  <c r="B1216" i="20"/>
  <c r="C1216" i="20" s="1"/>
  <c r="B1215" i="20"/>
  <c r="C1215" i="20" s="1"/>
  <c r="B1214" i="20"/>
  <c r="C1214" i="20" s="1"/>
  <c r="B1213" i="20"/>
  <c r="C1213" i="20" s="1"/>
  <c r="B1212" i="20"/>
  <c r="C1212" i="20" s="1"/>
  <c r="B1211" i="20"/>
  <c r="C1211" i="20" s="1"/>
  <c r="B1210" i="20"/>
  <c r="C1210" i="20" s="1"/>
  <c r="B1209" i="20"/>
  <c r="C1209" i="20" s="1"/>
  <c r="B1208" i="20"/>
  <c r="C1208" i="20" s="1"/>
  <c r="B1207" i="20"/>
  <c r="C1207" i="20" s="1"/>
  <c r="B1206" i="20"/>
  <c r="C1206" i="20" s="1"/>
  <c r="B1205" i="20"/>
  <c r="C1205" i="20" s="1"/>
  <c r="B1204" i="20"/>
  <c r="C1204" i="20" s="1"/>
  <c r="B1203" i="20"/>
  <c r="C1203" i="20" s="1"/>
  <c r="B1202" i="20"/>
  <c r="C1202" i="20" s="1"/>
  <c r="B1201" i="20"/>
  <c r="C1201" i="20" s="1"/>
  <c r="B1200" i="20"/>
  <c r="C1200" i="20" s="1"/>
  <c r="B1199" i="20"/>
  <c r="C1199" i="20" s="1"/>
  <c r="B1198" i="20"/>
  <c r="C1198" i="20" s="1"/>
  <c r="B1197" i="20"/>
  <c r="C1197" i="20" s="1"/>
  <c r="B1196" i="20"/>
  <c r="C1196" i="20" s="1"/>
  <c r="B1195" i="20"/>
  <c r="C1195" i="20" s="1"/>
  <c r="B1194" i="20"/>
  <c r="C1194" i="20" s="1"/>
  <c r="B1193" i="20"/>
  <c r="C1193" i="20" s="1"/>
  <c r="B1192" i="20"/>
  <c r="C1192" i="20" s="1"/>
  <c r="B1191" i="20"/>
  <c r="C1191" i="20" s="1"/>
  <c r="B1190" i="20"/>
  <c r="C1190" i="20" s="1"/>
  <c r="B1189" i="20"/>
  <c r="C1189" i="20" s="1"/>
  <c r="B1188" i="20"/>
  <c r="C1188" i="20" s="1"/>
  <c r="B1187" i="20"/>
  <c r="C1187" i="20" s="1"/>
  <c r="B1186" i="20"/>
  <c r="C1186" i="20" s="1"/>
  <c r="B1185" i="20"/>
  <c r="C1185" i="20" s="1"/>
  <c r="B1184" i="20"/>
  <c r="C1184" i="20" s="1"/>
  <c r="B1183" i="20"/>
  <c r="C1183" i="20" s="1"/>
  <c r="B1182" i="20"/>
  <c r="C1182" i="20" s="1"/>
  <c r="B1181" i="20"/>
  <c r="C1181" i="20" s="1"/>
  <c r="B1180" i="20"/>
  <c r="C1180" i="20" s="1"/>
  <c r="B1179" i="20"/>
  <c r="C1179" i="20" s="1"/>
  <c r="B1178" i="20"/>
  <c r="C1178" i="20" s="1"/>
  <c r="B1177" i="20"/>
  <c r="C1177" i="20" s="1"/>
  <c r="B1176" i="20"/>
  <c r="C1176" i="20" s="1"/>
  <c r="B1175" i="20"/>
  <c r="C1175" i="20" s="1"/>
  <c r="B1174" i="20"/>
  <c r="C1174" i="20" s="1"/>
  <c r="B1173" i="20"/>
  <c r="C1173" i="20" s="1"/>
  <c r="B1172" i="20"/>
  <c r="C1172" i="20" s="1"/>
  <c r="B1171" i="20"/>
  <c r="C1171" i="20" s="1"/>
  <c r="B1170" i="20"/>
  <c r="C1170" i="20" s="1"/>
  <c r="B1169" i="20"/>
  <c r="C1169" i="20" s="1"/>
  <c r="B1168" i="20"/>
  <c r="C1168" i="20" s="1"/>
  <c r="B1167" i="20"/>
  <c r="C1167" i="20" s="1"/>
  <c r="B1166" i="20"/>
  <c r="C1166" i="20" s="1"/>
  <c r="B1165" i="20"/>
  <c r="C1165" i="20" s="1"/>
  <c r="B1164" i="20"/>
  <c r="C1164" i="20" s="1"/>
  <c r="B1163" i="20"/>
  <c r="C1163" i="20" s="1"/>
  <c r="B1162" i="20"/>
  <c r="C1162" i="20" s="1"/>
  <c r="B1161" i="20"/>
  <c r="C1161" i="20" s="1"/>
  <c r="B1160" i="20"/>
  <c r="C1160" i="20" s="1"/>
  <c r="B1159" i="20"/>
  <c r="C1159" i="20" s="1"/>
  <c r="B1158" i="20"/>
  <c r="C1158" i="20" s="1"/>
  <c r="B1157" i="20"/>
  <c r="C1157" i="20" s="1"/>
  <c r="B1156" i="20"/>
  <c r="C1156" i="20" s="1"/>
  <c r="B1155" i="20"/>
  <c r="C1155" i="20" s="1"/>
  <c r="B1154" i="20"/>
  <c r="C1154" i="20" s="1"/>
  <c r="B1153" i="20"/>
  <c r="C1153" i="20" s="1"/>
  <c r="B1152" i="20"/>
  <c r="C1152" i="20" s="1"/>
  <c r="B1151" i="20"/>
  <c r="C1151" i="20" s="1"/>
  <c r="B1150" i="20"/>
  <c r="C1150" i="20" s="1"/>
  <c r="B1149" i="20"/>
  <c r="C1149" i="20" s="1"/>
  <c r="B1148" i="20"/>
  <c r="C1148" i="20" s="1"/>
  <c r="B1147" i="20"/>
  <c r="C1147" i="20" s="1"/>
  <c r="B1146" i="20"/>
  <c r="C1146" i="20" s="1"/>
  <c r="B1145" i="20"/>
  <c r="C1145" i="20" s="1"/>
  <c r="B1144" i="20"/>
  <c r="C1144" i="20" s="1"/>
  <c r="B1143" i="20"/>
  <c r="C1143" i="20" s="1"/>
  <c r="B1142" i="20"/>
  <c r="C1142" i="20" s="1"/>
  <c r="B1141" i="20"/>
  <c r="C1141" i="20" s="1"/>
  <c r="B1140" i="20"/>
  <c r="C1140" i="20" s="1"/>
  <c r="B1139" i="20"/>
  <c r="C1139" i="20" s="1"/>
  <c r="B1138" i="20"/>
  <c r="C1138" i="20" s="1"/>
  <c r="B1137" i="20"/>
  <c r="C1137" i="20" s="1"/>
  <c r="B1136" i="20"/>
  <c r="C1136" i="20" s="1"/>
  <c r="B1135" i="20"/>
  <c r="C1135" i="20" s="1"/>
  <c r="B1134" i="20"/>
  <c r="C1134" i="20" s="1"/>
  <c r="B1133" i="20"/>
  <c r="C1133" i="20" s="1"/>
  <c r="B1132" i="20"/>
  <c r="C1132" i="20" s="1"/>
  <c r="B1131" i="20"/>
  <c r="C1131" i="20" s="1"/>
  <c r="B1130" i="20"/>
  <c r="C1130" i="20" s="1"/>
  <c r="B1129" i="20"/>
  <c r="C1129" i="20" s="1"/>
  <c r="B1128" i="20"/>
  <c r="C1128" i="20" s="1"/>
  <c r="B1127" i="20"/>
  <c r="C1127" i="20" s="1"/>
  <c r="B1126" i="20"/>
  <c r="C1126" i="20" s="1"/>
  <c r="B1125" i="20"/>
  <c r="C1125" i="20" s="1"/>
  <c r="B1124" i="20"/>
  <c r="C1124" i="20" s="1"/>
  <c r="B1123" i="20"/>
  <c r="C1123" i="20" s="1"/>
  <c r="B1122" i="20"/>
  <c r="C1122" i="20" s="1"/>
  <c r="B1121" i="20"/>
  <c r="C1121" i="20" s="1"/>
  <c r="B1120" i="20"/>
  <c r="C1120" i="20" s="1"/>
  <c r="B1119" i="20"/>
  <c r="C1119" i="20" s="1"/>
  <c r="B1118" i="20"/>
  <c r="C1118" i="20" s="1"/>
  <c r="B1117" i="20"/>
  <c r="C1117" i="20" s="1"/>
  <c r="B1116" i="20"/>
  <c r="C1116" i="20" s="1"/>
  <c r="B1115" i="20"/>
  <c r="C1115" i="20" s="1"/>
  <c r="B1114" i="20"/>
  <c r="C1114" i="20" s="1"/>
  <c r="B1113" i="20"/>
  <c r="C1113" i="20" s="1"/>
  <c r="B1112" i="20"/>
  <c r="C1112" i="20" s="1"/>
  <c r="B1111" i="20"/>
  <c r="C1111" i="20" s="1"/>
  <c r="B1110" i="20"/>
  <c r="C1110" i="20" s="1"/>
  <c r="B1109" i="20"/>
  <c r="C1109" i="20" s="1"/>
  <c r="B1108" i="20"/>
  <c r="C1108" i="20" s="1"/>
  <c r="B1107" i="20"/>
  <c r="C1107" i="20" s="1"/>
  <c r="B1106" i="20"/>
  <c r="C1106" i="20" s="1"/>
  <c r="B1105" i="20"/>
  <c r="C1105" i="20" s="1"/>
  <c r="B1104" i="20"/>
  <c r="C1104" i="20" s="1"/>
  <c r="B1103" i="20"/>
  <c r="C1103" i="20" s="1"/>
  <c r="B1102" i="20"/>
  <c r="C1102" i="20" s="1"/>
  <c r="B1101" i="20"/>
  <c r="C1101" i="20" s="1"/>
  <c r="B1100" i="20"/>
  <c r="C1100" i="20" s="1"/>
  <c r="B1099" i="20"/>
  <c r="C1099" i="20" s="1"/>
  <c r="B1098" i="20"/>
  <c r="C1098" i="20" s="1"/>
  <c r="B1097" i="20"/>
  <c r="C1097" i="20" s="1"/>
  <c r="B1096" i="20"/>
  <c r="C1096" i="20" s="1"/>
  <c r="B1095" i="20"/>
  <c r="C1095" i="20" s="1"/>
  <c r="B1094" i="20"/>
  <c r="C1094" i="20" s="1"/>
  <c r="B1093" i="20"/>
  <c r="C1093" i="20" s="1"/>
  <c r="B1092" i="20"/>
  <c r="C1092" i="20" s="1"/>
  <c r="B1091" i="20"/>
  <c r="C1091" i="20" s="1"/>
  <c r="B1090" i="20"/>
  <c r="C1090" i="20" s="1"/>
  <c r="B1089" i="20"/>
  <c r="C1089" i="20" s="1"/>
  <c r="B1088" i="20"/>
  <c r="C1088" i="20" s="1"/>
  <c r="B1087" i="20"/>
  <c r="C1087" i="20" s="1"/>
  <c r="B1086" i="20"/>
  <c r="C1086" i="20" s="1"/>
  <c r="B1085" i="20"/>
  <c r="C1085" i="20" s="1"/>
  <c r="B1084" i="20"/>
  <c r="C1084" i="20" s="1"/>
  <c r="B1083" i="20"/>
  <c r="C1083" i="20" s="1"/>
  <c r="B1082" i="20"/>
  <c r="C1082" i="20" s="1"/>
  <c r="B1081" i="20"/>
  <c r="C1081" i="20" s="1"/>
  <c r="B1080" i="20"/>
  <c r="C1080" i="20" s="1"/>
  <c r="B1079" i="20"/>
  <c r="C1079" i="20" s="1"/>
  <c r="B1078" i="20"/>
  <c r="C1078" i="20" s="1"/>
  <c r="B1077" i="20"/>
  <c r="C1077" i="20" s="1"/>
  <c r="B1076" i="20"/>
  <c r="C1076" i="20" s="1"/>
  <c r="B1075" i="20"/>
  <c r="C1075" i="20" s="1"/>
  <c r="B1074" i="20"/>
  <c r="C1074" i="20" s="1"/>
  <c r="B1073" i="20"/>
  <c r="C1073" i="20" s="1"/>
  <c r="B1072" i="20"/>
  <c r="C1072" i="20" s="1"/>
  <c r="B1071" i="20"/>
  <c r="C1071" i="20" s="1"/>
  <c r="B1070" i="20"/>
  <c r="C1070" i="20" s="1"/>
  <c r="B1069" i="20"/>
  <c r="C1069" i="20" s="1"/>
  <c r="B1068" i="20"/>
  <c r="C1068" i="20" s="1"/>
  <c r="B1067" i="20"/>
  <c r="C1067" i="20" s="1"/>
  <c r="B1066" i="20"/>
  <c r="C1066" i="20" s="1"/>
  <c r="B1065" i="20"/>
  <c r="C1065" i="20" s="1"/>
  <c r="B1064" i="20"/>
  <c r="C1064" i="20" s="1"/>
  <c r="B1063" i="20"/>
  <c r="C1063" i="20" s="1"/>
  <c r="B1062" i="20"/>
  <c r="C1062" i="20" s="1"/>
  <c r="B1061" i="20"/>
  <c r="C1061" i="20" s="1"/>
  <c r="B1060" i="20"/>
  <c r="C1060" i="20" s="1"/>
  <c r="B1059" i="20"/>
  <c r="C1059" i="20" s="1"/>
  <c r="B1058" i="20"/>
  <c r="C1058" i="20" s="1"/>
  <c r="B1057" i="20"/>
  <c r="C1057" i="20" s="1"/>
  <c r="B1056" i="20"/>
  <c r="C1056" i="20" s="1"/>
  <c r="B1055" i="20"/>
  <c r="C1055" i="20" s="1"/>
  <c r="B1054" i="20"/>
  <c r="C1054" i="20" s="1"/>
  <c r="B1053" i="20"/>
  <c r="C1053" i="20" s="1"/>
  <c r="B1052" i="20"/>
  <c r="C1052" i="20" s="1"/>
  <c r="B1051" i="20"/>
  <c r="C1051" i="20" s="1"/>
  <c r="B1050" i="20"/>
  <c r="C1050" i="20" s="1"/>
  <c r="B1049" i="20"/>
  <c r="C1049" i="20" s="1"/>
  <c r="B1048" i="20"/>
  <c r="C1048" i="20" s="1"/>
  <c r="B1047" i="20"/>
  <c r="C1047" i="20" s="1"/>
  <c r="B1046" i="20"/>
  <c r="C1046" i="20" s="1"/>
  <c r="B1045" i="20"/>
  <c r="C1045" i="20" s="1"/>
  <c r="B1044" i="20"/>
  <c r="C1044" i="20" s="1"/>
  <c r="B1043" i="20"/>
  <c r="C1043" i="20" s="1"/>
  <c r="B1042" i="20"/>
  <c r="C1042" i="20" s="1"/>
  <c r="B1041" i="20"/>
  <c r="C1041" i="20" s="1"/>
  <c r="B1040" i="20"/>
  <c r="C1040" i="20" s="1"/>
  <c r="B1039" i="20"/>
  <c r="C1039" i="20" s="1"/>
  <c r="B1038" i="20"/>
  <c r="C1038" i="20" s="1"/>
  <c r="B1037" i="20"/>
  <c r="C1037" i="20" s="1"/>
  <c r="B1036" i="20"/>
  <c r="C1036" i="20" s="1"/>
  <c r="B1035" i="20"/>
  <c r="C1035" i="20" s="1"/>
  <c r="B1034" i="20"/>
  <c r="C1034" i="20" s="1"/>
  <c r="B1033" i="20"/>
  <c r="C1033" i="20" s="1"/>
  <c r="B1032" i="20"/>
  <c r="C1032" i="20" s="1"/>
  <c r="B1031" i="20"/>
  <c r="C1031" i="20" s="1"/>
  <c r="B1030" i="20"/>
  <c r="C1030" i="20" s="1"/>
  <c r="B1029" i="20"/>
  <c r="C1029" i="20" s="1"/>
  <c r="B1028" i="20"/>
  <c r="C1028" i="20" s="1"/>
  <c r="B1027" i="20"/>
  <c r="C1027" i="20" s="1"/>
  <c r="B1026" i="20"/>
  <c r="C1026" i="20" s="1"/>
  <c r="B1025" i="20"/>
  <c r="C1025" i="20" s="1"/>
  <c r="B1024" i="20"/>
  <c r="C1024" i="20" s="1"/>
  <c r="B1023" i="20"/>
  <c r="C1023" i="20" s="1"/>
  <c r="B1022" i="20"/>
  <c r="C1022" i="20" s="1"/>
  <c r="B1021" i="20"/>
  <c r="C1021" i="20" s="1"/>
  <c r="B1020" i="20"/>
  <c r="C1020" i="20" s="1"/>
  <c r="B1019" i="20"/>
  <c r="C1019" i="20" s="1"/>
  <c r="B1018" i="20"/>
  <c r="C1018" i="20" s="1"/>
  <c r="B1017" i="20"/>
  <c r="C1017" i="20" s="1"/>
  <c r="B1016" i="20"/>
  <c r="C1016" i="20" s="1"/>
  <c r="B1015" i="20"/>
  <c r="C1015" i="20" s="1"/>
  <c r="B1014" i="20"/>
  <c r="C1014" i="20" s="1"/>
  <c r="B1013" i="20"/>
  <c r="C1013" i="20" s="1"/>
  <c r="B1012" i="20"/>
  <c r="C1012" i="20" s="1"/>
  <c r="B1011" i="20"/>
  <c r="C1011" i="20" s="1"/>
  <c r="B1010" i="20"/>
  <c r="C1010" i="20" s="1"/>
  <c r="B1009" i="20"/>
  <c r="C1009" i="20" s="1"/>
  <c r="B1008" i="20"/>
  <c r="C1008" i="20" s="1"/>
  <c r="B1007" i="20"/>
  <c r="C1007" i="20" s="1"/>
  <c r="B1006" i="20"/>
  <c r="C1006" i="20" s="1"/>
  <c r="B1005" i="20"/>
  <c r="C1005" i="20" s="1"/>
  <c r="B1004" i="20"/>
  <c r="C1004" i="20" s="1"/>
  <c r="B1003" i="20"/>
  <c r="C1003" i="20" s="1"/>
  <c r="B1002" i="20"/>
  <c r="C1002" i="20" s="1"/>
  <c r="B1001" i="20"/>
  <c r="C1001" i="20" s="1"/>
  <c r="B1000" i="20"/>
  <c r="C1000" i="20" s="1"/>
  <c r="B999" i="20"/>
  <c r="C999" i="20" s="1"/>
  <c r="B998" i="20"/>
  <c r="C998" i="20" s="1"/>
  <c r="B997" i="20"/>
  <c r="C997" i="20" s="1"/>
  <c r="B996" i="20"/>
  <c r="C996" i="20" s="1"/>
  <c r="B995" i="20"/>
  <c r="C995" i="20" s="1"/>
  <c r="B994" i="20"/>
  <c r="C994" i="20" s="1"/>
  <c r="B993" i="20"/>
  <c r="C993" i="20" s="1"/>
  <c r="B992" i="20"/>
  <c r="C992" i="20" s="1"/>
  <c r="B991" i="20"/>
  <c r="C991" i="20" s="1"/>
  <c r="B990" i="20"/>
  <c r="C990" i="20" s="1"/>
  <c r="B989" i="20"/>
  <c r="C989" i="20" s="1"/>
  <c r="B988" i="20"/>
  <c r="C988" i="20" s="1"/>
  <c r="B987" i="20"/>
  <c r="C987" i="20" s="1"/>
  <c r="B986" i="20"/>
  <c r="C986" i="20" s="1"/>
  <c r="B985" i="20"/>
  <c r="C985" i="20" s="1"/>
  <c r="B984" i="20"/>
  <c r="C984" i="20" s="1"/>
  <c r="B983" i="20"/>
  <c r="C983" i="20" s="1"/>
  <c r="B982" i="20"/>
  <c r="C982" i="20" s="1"/>
  <c r="B981" i="20"/>
  <c r="C981" i="20" s="1"/>
  <c r="B980" i="20"/>
  <c r="C980" i="20" s="1"/>
  <c r="B979" i="20"/>
  <c r="C979" i="20" s="1"/>
  <c r="B978" i="20"/>
  <c r="C978" i="20" s="1"/>
  <c r="B977" i="20"/>
  <c r="C977" i="20" s="1"/>
  <c r="B976" i="20"/>
  <c r="C976" i="20" s="1"/>
  <c r="B975" i="20"/>
  <c r="C975" i="20" s="1"/>
  <c r="B974" i="20"/>
  <c r="C974" i="20" s="1"/>
  <c r="B973" i="20"/>
  <c r="C973" i="20" s="1"/>
  <c r="B972" i="20"/>
  <c r="C972" i="20" s="1"/>
  <c r="B971" i="20"/>
  <c r="C971" i="20" s="1"/>
  <c r="B970" i="20"/>
  <c r="C970" i="20" s="1"/>
  <c r="B969" i="20"/>
  <c r="C969" i="20" s="1"/>
  <c r="B968" i="20"/>
  <c r="C968" i="20" s="1"/>
  <c r="B967" i="20"/>
  <c r="C967" i="20" s="1"/>
  <c r="B966" i="20"/>
  <c r="C966" i="20" s="1"/>
  <c r="B965" i="20"/>
  <c r="C965" i="20" s="1"/>
  <c r="B964" i="20"/>
  <c r="C964" i="20" s="1"/>
  <c r="B963" i="20"/>
  <c r="C963" i="20" s="1"/>
  <c r="B962" i="20"/>
  <c r="C962" i="20" s="1"/>
  <c r="B961" i="20"/>
  <c r="C961" i="20" s="1"/>
  <c r="B960" i="20"/>
  <c r="C960" i="20" s="1"/>
  <c r="B959" i="20"/>
  <c r="C959" i="20" s="1"/>
  <c r="B958" i="20"/>
  <c r="C958" i="20" s="1"/>
  <c r="B957" i="20"/>
  <c r="C957" i="20" s="1"/>
  <c r="B956" i="20"/>
  <c r="C956" i="20" s="1"/>
  <c r="B955" i="20"/>
  <c r="C955" i="20" s="1"/>
  <c r="B954" i="20"/>
  <c r="C954" i="20" s="1"/>
  <c r="B953" i="20"/>
  <c r="C953" i="20" s="1"/>
  <c r="B952" i="20"/>
  <c r="C952" i="20" s="1"/>
  <c r="B951" i="20"/>
  <c r="C951" i="20" s="1"/>
  <c r="B950" i="20"/>
  <c r="C950" i="20" s="1"/>
  <c r="B949" i="20"/>
  <c r="C949" i="20" s="1"/>
  <c r="B948" i="20"/>
  <c r="C948" i="20" s="1"/>
  <c r="B947" i="20"/>
  <c r="C947" i="20" s="1"/>
  <c r="B946" i="20"/>
  <c r="C946" i="20" s="1"/>
  <c r="B945" i="20"/>
  <c r="C945" i="20" s="1"/>
  <c r="B944" i="20"/>
  <c r="C944" i="20" s="1"/>
  <c r="B943" i="20"/>
  <c r="C943" i="20" s="1"/>
  <c r="B942" i="20"/>
  <c r="C942" i="20" s="1"/>
  <c r="B941" i="20"/>
  <c r="C941" i="20" s="1"/>
  <c r="B940" i="20"/>
  <c r="C940" i="20" s="1"/>
  <c r="B939" i="20"/>
  <c r="C939" i="20" s="1"/>
  <c r="B938" i="20"/>
  <c r="C938" i="20" s="1"/>
  <c r="B937" i="20"/>
  <c r="C937" i="20" s="1"/>
  <c r="B936" i="20"/>
  <c r="C936" i="20" s="1"/>
  <c r="B935" i="20"/>
  <c r="C935" i="20" s="1"/>
  <c r="B934" i="20"/>
  <c r="C934" i="20" s="1"/>
  <c r="B933" i="20"/>
  <c r="C933" i="20" s="1"/>
  <c r="B932" i="20"/>
  <c r="C932" i="20" s="1"/>
  <c r="B931" i="20"/>
  <c r="C931" i="20" s="1"/>
  <c r="B930" i="20"/>
  <c r="C930" i="20" s="1"/>
  <c r="B929" i="20"/>
  <c r="C929" i="20" s="1"/>
  <c r="B928" i="20"/>
  <c r="C928" i="20" s="1"/>
  <c r="B927" i="20"/>
  <c r="C927" i="20" s="1"/>
  <c r="B926" i="20"/>
  <c r="C926" i="20" s="1"/>
  <c r="B925" i="20"/>
  <c r="C925" i="20" s="1"/>
  <c r="B924" i="20"/>
  <c r="C924" i="20" s="1"/>
  <c r="B923" i="20"/>
  <c r="C923" i="20" s="1"/>
  <c r="B922" i="20"/>
  <c r="C922" i="20" s="1"/>
  <c r="B921" i="20"/>
  <c r="C921" i="20" s="1"/>
  <c r="B920" i="20"/>
  <c r="C920" i="20" s="1"/>
  <c r="B919" i="20"/>
  <c r="C919" i="20" s="1"/>
  <c r="B918" i="20"/>
  <c r="C918" i="20" s="1"/>
  <c r="B917" i="20"/>
  <c r="C917" i="20" s="1"/>
  <c r="B916" i="20"/>
  <c r="C916" i="20" s="1"/>
  <c r="B915" i="20"/>
  <c r="C915" i="20" s="1"/>
  <c r="B914" i="20"/>
  <c r="C914" i="20" s="1"/>
  <c r="B913" i="20"/>
  <c r="C913" i="20" s="1"/>
  <c r="B912" i="20"/>
  <c r="C912" i="20" s="1"/>
  <c r="B911" i="20"/>
  <c r="C911" i="20" s="1"/>
  <c r="B910" i="20"/>
  <c r="C910" i="20" s="1"/>
  <c r="B909" i="20"/>
  <c r="C909" i="20" s="1"/>
  <c r="B908" i="20"/>
  <c r="C908" i="20" s="1"/>
  <c r="B907" i="20"/>
  <c r="C907" i="20" s="1"/>
  <c r="B906" i="20"/>
  <c r="C906" i="20" s="1"/>
  <c r="B905" i="20"/>
  <c r="C905" i="20" s="1"/>
  <c r="B904" i="20"/>
  <c r="C904" i="20" s="1"/>
  <c r="B903" i="20"/>
  <c r="C903" i="20" s="1"/>
  <c r="B902" i="20"/>
  <c r="C902" i="20" s="1"/>
  <c r="B901" i="20"/>
  <c r="C901" i="20" s="1"/>
  <c r="B900" i="20"/>
  <c r="C900" i="20" s="1"/>
  <c r="B899" i="20"/>
  <c r="C899" i="20" s="1"/>
  <c r="B898" i="20"/>
  <c r="C898" i="20" s="1"/>
  <c r="B897" i="20"/>
  <c r="C897" i="20" s="1"/>
  <c r="B896" i="20"/>
  <c r="C896" i="20" s="1"/>
  <c r="B895" i="20"/>
  <c r="C895" i="20" s="1"/>
  <c r="B894" i="20"/>
  <c r="C894" i="20" s="1"/>
  <c r="B893" i="20"/>
  <c r="C893" i="20" s="1"/>
  <c r="B892" i="20"/>
  <c r="C892" i="20" s="1"/>
  <c r="B891" i="20"/>
  <c r="C891" i="20" s="1"/>
  <c r="B890" i="20"/>
  <c r="C890" i="20" s="1"/>
  <c r="B889" i="20"/>
  <c r="C889" i="20" s="1"/>
  <c r="B888" i="20"/>
  <c r="C888" i="20" s="1"/>
  <c r="B887" i="20"/>
  <c r="C887" i="20" s="1"/>
  <c r="B886" i="20"/>
  <c r="C886" i="20" s="1"/>
  <c r="B885" i="20"/>
  <c r="C885" i="20" s="1"/>
  <c r="B884" i="20"/>
  <c r="C884" i="20" s="1"/>
  <c r="B883" i="20"/>
  <c r="C883" i="20" s="1"/>
  <c r="B882" i="20"/>
  <c r="C882" i="20" s="1"/>
  <c r="B881" i="20"/>
  <c r="C881" i="20" s="1"/>
  <c r="B880" i="20"/>
  <c r="C880" i="20" s="1"/>
  <c r="B879" i="20"/>
  <c r="C879" i="20" s="1"/>
  <c r="B878" i="20"/>
  <c r="C878" i="20" s="1"/>
  <c r="B877" i="20"/>
  <c r="C877" i="20" s="1"/>
  <c r="B876" i="20"/>
  <c r="C876" i="20" s="1"/>
  <c r="B875" i="20"/>
  <c r="C875" i="20" s="1"/>
  <c r="B874" i="20"/>
  <c r="C874" i="20" s="1"/>
  <c r="B873" i="20"/>
  <c r="C873" i="20" s="1"/>
  <c r="B872" i="20"/>
  <c r="C872" i="20" s="1"/>
  <c r="B871" i="20"/>
  <c r="C871" i="20" s="1"/>
  <c r="B870" i="20"/>
  <c r="C870" i="20" s="1"/>
  <c r="B869" i="20"/>
  <c r="C869" i="20" s="1"/>
  <c r="B868" i="20"/>
  <c r="C868" i="20" s="1"/>
  <c r="B867" i="20"/>
  <c r="C867" i="20" s="1"/>
  <c r="B866" i="20"/>
  <c r="C866" i="20" s="1"/>
  <c r="B865" i="20"/>
  <c r="C865" i="20" s="1"/>
  <c r="B864" i="20"/>
  <c r="C864" i="20" s="1"/>
  <c r="B863" i="20"/>
  <c r="C863" i="20" s="1"/>
  <c r="B862" i="20"/>
  <c r="C862" i="20" s="1"/>
  <c r="B861" i="20"/>
  <c r="C861" i="20" s="1"/>
  <c r="B860" i="20"/>
  <c r="C860" i="20" s="1"/>
  <c r="B859" i="20"/>
  <c r="C859" i="20" s="1"/>
  <c r="B858" i="20"/>
  <c r="C858" i="20" s="1"/>
  <c r="B857" i="20"/>
  <c r="C857" i="20" s="1"/>
  <c r="B856" i="20"/>
  <c r="C856" i="20" s="1"/>
  <c r="B855" i="20"/>
  <c r="C855" i="20" s="1"/>
  <c r="B854" i="20"/>
  <c r="C854" i="20" s="1"/>
  <c r="B853" i="20"/>
  <c r="C853" i="20" s="1"/>
  <c r="B852" i="20"/>
  <c r="C852" i="20" s="1"/>
  <c r="B851" i="20"/>
  <c r="C851" i="20" s="1"/>
  <c r="B850" i="20"/>
  <c r="C850" i="20" s="1"/>
  <c r="B849" i="20"/>
  <c r="C849" i="20" s="1"/>
  <c r="B848" i="20"/>
  <c r="C848" i="20" s="1"/>
  <c r="B847" i="20"/>
  <c r="C847" i="20" s="1"/>
  <c r="B846" i="20"/>
  <c r="C846" i="20" s="1"/>
  <c r="B845" i="20"/>
  <c r="C845" i="20" s="1"/>
  <c r="B844" i="20"/>
  <c r="C844" i="20" s="1"/>
  <c r="B843" i="20"/>
  <c r="C843" i="20" s="1"/>
  <c r="B842" i="20"/>
  <c r="C842" i="20" s="1"/>
  <c r="B841" i="20"/>
  <c r="C841" i="20" s="1"/>
  <c r="B840" i="20"/>
  <c r="C840" i="20" s="1"/>
  <c r="B839" i="20"/>
  <c r="C839" i="20" s="1"/>
  <c r="B838" i="20"/>
  <c r="C838" i="20" s="1"/>
  <c r="B837" i="20"/>
  <c r="C837" i="20" s="1"/>
  <c r="B836" i="20"/>
  <c r="C836" i="20" s="1"/>
  <c r="B835" i="20"/>
  <c r="C835" i="20" s="1"/>
  <c r="B834" i="20"/>
  <c r="C834" i="20" s="1"/>
  <c r="B833" i="20"/>
  <c r="C833" i="20" s="1"/>
  <c r="B832" i="20"/>
  <c r="C832" i="20" s="1"/>
  <c r="B831" i="20"/>
  <c r="C831" i="20" s="1"/>
  <c r="B830" i="20"/>
  <c r="C830" i="20" s="1"/>
  <c r="B829" i="20"/>
  <c r="C829" i="20" s="1"/>
  <c r="B828" i="20"/>
  <c r="C828" i="20" s="1"/>
  <c r="B827" i="20"/>
  <c r="C827" i="20" s="1"/>
  <c r="B826" i="20"/>
  <c r="C826" i="20" s="1"/>
  <c r="B825" i="20"/>
  <c r="C825" i="20" s="1"/>
  <c r="B824" i="20"/>
  <c r="C824" i="20" s="1"/>
  <c r="B823" i="20"/>
  <c r="C823" i="20" s="1"/>
  <c r="B822" i="20"/>
  <c r="C822" i="20" s="1"/>
  <c r="B821" i="20"/>
  <c r="C821" i="20" s="1"/>
  <c r="B820" i="20"/>
  <c r="C820" i="20" s="1"/>
  <c r="B819" i="20"/>
  <c r="C819" i="20" s="1"/>
  <c r="B818" i="20"/>
  <c r="C818" i="20" s="1"/>
  <c r="B817" i="20"/>
  <c r="C817" i="20" s="1"/>
  <c r="B816" i="20"/>
  <c r="C816" i="20" s="1"/>
  <c r="B815" i="20"/>
  <c r="C815" i="20" s="1"/>
  <c r="B814" i="20"/>
  <c r="C814" i="20" s="1"/>
  <c r="B813" i="20"/>
  <c r="C813" i="20" s="1"/>
  <c r="B812" i="20"/>
  <c r="C812" i="20" s="1"/>
  <c r="B811" i="20"/>
  <c r="C811" i="20" s="1"/>
  <c r="B810" i="20"/>
  <c r="C810" i="20" s="1"/>
  <c r="B809" i="20"/>
  <c r="C809" i="20" s="1"/>
  <c r="B808" i="20"/>
  <c r="C808" i="20" s="1"/>
  <c r="B807" i="20"/>
  <c r="C807" i="20" s="1"/>
  <c r="B806" i="20"/>
  <c r="C806" i="20" s="1"/>
  <c r="B805" i="20"/>
  <c r="C805" i="20" s="1"/>
  <c r="B804" i="20"/>
  <c r="C804" i="20" s="1"/>
  <c r="B803" i="20"/>
  <c r="C803" i="20" s="1"/>
  <c r="B802" i="20"/>
  <c r="C802" i="20" s="1"/>
  <c r="B801" i="20"/>
  <c r="C801" i="20" s="1"/>
  <c r="B800" i="20"/>
  <c r="C800" i="20" s="1"/>
  <c r="B799" i="20"/>
  <c r="C799" i="20" s="1"/>
  <c r="B798" i="20"/>
  <c r="C798" i="20" s="1"/>
  <c r="B797" i="20"/>
  <c r="C797" i="20" s="1"/>
  <c r="B796" i="20"/>
  <c r="C796" i="20" s="1"/>
  <c r="B795" i="20"/>
  <c r="C795" i="20" s="1"/>
  <c r="B794" i="20"/>
  <c r="C794" i="20" s="1"/>
  <c r="B793" i="20"/>
  <c r="C793" i="20" s="1"/>
  <c r="B792" i="20"/>
  <c r="C792" i="20" s="1"/>
  <c r="B791" i="20"/>
  <c r="C791" i="20" s="1"/>
  <c r="B790" i="20"/>
  <c r="C790" i="20" s="1"/>
  <c r="B789" i="20"/>
  <c r="C789" i="20" s="1"/>
  <c r="B788" i="20"/>
  <c r="C788" i="20" s="1"/>
  <c r="B787" i="20"/>
  <c r="C787" i="20" s="1"/>
  <c r="B786" i="20"/>
  <c r="C786" i="20" s="1"/>
  <c r="B785" i="20"/>
  <c r="C785" i="20" s="1"/>
  <c r="B784" i="20"/>
  <c r="C784" i="20" s="1"/>
  <c r="B783" i="20"/>
  <c r="C783" i="20" s="1"/>
  <c r="B782" i="20"/>
  <c r="C782" i="20" s="1"/>
  <c r="B781" i="20"/>
  <c r="C781" i="20" s="1"/>
  <c r="B780" i="20"/>
  <c r="C780" i="20" s="1"/>
  <c r="B779" i="20"/>
  <c r="C779" i="20" s="1"/>
  <c r="B778" i="20"/>
  <c r="C778" i="20" s="1"/>
  <c r="B777" i="20"/>
  <c r="C777" i="20" s="1"/>
  <c r="B776" i="20"/>
  <c r="C776" i="20" s="1"/>
  <c r="B775" i="20"/>
  <c r="C775" i="20" s="1"/>
  <c r="B774" i="20"/>
  <c r="C774" i="20" s="1"/>
  <c r="B773" i="20"/>
  <c r="C773" i="20" s="1"/>
  <c r="B772" i="20"/>
  <c r="C772" i="20" s="1"/>
  <c r="B771" i="20"/>
  <c r="C771" i="20" s="1"/>
  <c r="B770" i="20"/>
  <c r="C770" i="20" s="1"/>
  <c r="B769" i="20"/>
  <c r="C769" i="20" s="1"/>
  <c r="B768" i="20"/>
  <c r="C768" i="20" s="1"/>
  <c r="B767" i="20"/>
  <c r="C767" i="20" s="1"/>
  <c r="B766" i="20"/>
  <c r="C766" i="20" s="1"/>
  <c r="B765" i="20"/>
  <c r="C765" i="20" s="1"/>
  <c r="B764" i="20"/>
  <c r="C764" i="20" s="1"/>
  <c r="B763" i="20"/>
  <c r="C763" i="20" s="1"/>
  <c r="B762" i="20"/>
  <c r="C762" i="20" s="1"/>
  <c r="B761" i="20"/>
  <c r="C761" i="20" s="1"/>
  <c r="B760" i="20"/>
  <c r="C760" i="20" s="1"/>
  <c r="B759" i="20"/>
  <c r="C759" i="20" s="1"/>
  <c r="B758" i="20"/>
  <c r="C758" i="20" s="1"/>
  <c r="B757" i="20"/>
  <c r="C757" i="20" s="1"/>
  <c r="B756" i="20"/>
  <c r="C756" i="20" s="1"/>
  <c r="B755" i="20"/>
  <c r="C755" i="20" s="1"/>
  <c r="B754" i="20"/>
  <c r="C754" i="20" s="1"/>
  <c r="B753" i="20"/>
  <c r="C753" i="20" s="1"/>
  <c r="B752" i="20"/>
  <c r="C752" i="20" s="1"/>
  <c r="B751" i="20"/>
  <c r="C751" i="20" s="1"/>
  <c r="B750" i="20"/>
  <c r="C750" i="20" s="1"/>
  <c r="B749" i="20"/>
  <c r="C749" i="20" s="1"/>
  <c r="B748" i="20"/>
  <c r="C748" i="20" s="1"/>
  <c r="B747" i="20"/>
  <c r="C747" i="20" s="1"/>
  <c r="B746" i="20"/>
  <c r="C746" i="20" s="1"/>
  <c r="B745" i="20"/>
  <c r="C745" i="20" s="1"/>
  <c r="B744" i="20"/>
  <c r="C744" i="20" s="1"/>
  <c r="B743" i="20"/>
  <c r="C743" i="20" s="1"/>
  <c r="B742" i="20"/>
  <c r="C742" i="20" s="1"/>
  <c r="B741" i="20"/>
  <c r="C741" i="20" s="1"/>
  <c r="B740" i="20"/>
  <c r="C740" i="20" s="1"/>
  <c r="B739" i="20"/>
  <c r="C739" i="20" s="1"/>
  <c r="B738" i="20"/>
  <c r="C738" i="20" s="1"/>
  <c r="B737" i="20"/>
  <c r="C737" i="20" s="1"/>
  <c r="B736" i="20"/>
  <c r="C736" i="20" s="1"/>
  <c r="B735" i="20"/>
  <c r="C735" i="20" s="1"/>
  <c r="B734" i="20"/>
  <c r="C734" i="20" s="1"/>
  <c r="B733" i="20"/>
  <c r="C733" i="20" s="1"/>
  <c r="B732" i="20"/>
  <c r="C732" i="20" s="1"/>
  <c r="B731" i="20"/>
  <c r="C731" i="20" s="1"/>
  <c r="B730" i="20"/>
  <c r="C730" i="20" s="1"/>
  <c r="B729" i="20"/>
  <c r="C729" i="20" s="1"/>
  <c r="B728" i="20"/>
  <c r="C728" i="20" s="1"/>
  <c r="B727" i="20"/>
  <c r="C727" i="20" s="1"/>
  <c r="B726" i="20"/>
  <c r="C726" i="20" s="1"/>
  <c r="B725" i="20"/>
  <c r="C725" i="20" s="1"/>
  <c r="B724" i="20"/>
  <c r="C724" i="20" s="1"/>
  <c r="B723" i="20"/>
  <c r="C723" i="20" s="1"/>
  <c r="B722" i="20"/>
  <c r="C722" i="20" s="1"/>
  <c r="B721" i="20"/>
  <c r="C721" i="20" s="1"/>
  <c r="B720" i="20"/>
  <c r="C720" i="20" s="1"/>
  <c r="B719" i="20"/>
  <c r="C719" i="20" s="1"/>
  <c r="B718" i="20"/>
  <c r="C718" i="20" s="1"/>
  <c r="B717" i="20"/>
  <c r="C717" i="20" s="1"/>
  <c r="B716" i="20"/>
  <c r="C716" i="20" s="1"/>
  <c r="B715" i="20"/>
  <c r="C715" i="20" s="1"/>
  <c r="B714" i="20"/>
  <c r="C714" i="20" s="1"/>
  <c r="B713" i="20"/>
  <c r="C713" i="20" s="1"/>
  <c r="B712" i="20"/>
  <c r="C712" i="20" s="1"/>
  <c r="B711" i="20"/>
  <c r="C711" i="20" s="1"/>
  <c r="B710" i="20"/>
  <c r="C710" i="20" s="1"/>
  <c r="B709" i="20"/>
  <c r="C709" i="20" s="1"/>
  <c r="B708" i="20"/>
  <c r="C708" i="20" s="1"/>
  <c r="B707" i="20"/>
  <c r="C707" i="20" s="1"/>
  <c r="B706" i="20"/>
  <c r="C706" i="20" s="1"/>
  <c r="B705" i="20"/>
  <c r="C705" i="20" s="1"/>
  <c r="B704" i="20"/>
  <c r="C704" i="20" s="1"/>
  <c r="B703" i="20"/>
  <c r="C703" i="20" s="1"/>
  <c r="B702" i="20"/>
  <c r="C702" i="20" s="1"/>
  <c r="B701" i="20"/>
  <c r="C701" i="20" s="1"/>
  <c r="B700" i="20"/>
  <c r="C700" i="20" s="1"/>
  <c r="B699" i="20"/>
  <c r="C699" i="20" s="1"/>
  <c r="B698" i="20"/>
  <c r="C698" i="20" s="1"/>
  <c r="B697" i="20"/>
  <c r="C697" i="20" s="1"/>
  <c r="B696" i="20"/>
  <c r="C696" i="20" s="1"/>
  <c r="B695" i="20"/>
  <c r="C695" i="20" s="1"/>
  <c r="B694" i="20"/>
  <c r="C694" i="20" s="1"/>
  <c r="B693" i="20"/>
  <c r="C693" i="20" s="1"/>
  <c r="B692" i="20"/>
  <c r="C692" i="20" s="1"/>
  <c r="B691" i="20"/>
  <c r="C691" i="20" s="1"/>
  <c r="B690" i="20"/>
  <c r="C690" i="20" s="1"/>
  <c r="B689" i="20"/>
  <c r="C689" i="20" s="1"/>
  <c r="B688" i="20"/>
  <c r="C688" i="20" s="1"/>
  <c r="B687" i="20"/>
  <c r="C687" i="20" s="1"/>
  <c r="B686" i="20"/>
  <c r="C686" i="20" s="1"/>
  <c r="B685" i="20"/>
  <c r="C685" i="20" s="1"/>
  <c r="B684" i="20"/>
  <c r="C684" i="20" s="1"/>
  <c r="B683" i="20"/>
  <c r="C683" i="20" s="1"/>
  <c r="B682" i="20"/>
  <c r="C682" i="20" s="1"/>
  <c r="B681" i="20"/>
  <c r="C681" i="20" s="1"/>
  <c r="B680" i="20"/>
  <c r="C680" i="20" s="1"/>
  <c r="B679" i="20"/>
  <c r="C679" i="20" s="1"/>
  <c r="B678" i="20"/>
  <c r="C678" i="20" s="1"/>
  <c r="B677" i="20"/>
  <c r="C677" i="20" s="1"/>
  <c r="B676" i="20"/>
  <c r="C676" i="20" s="1"/>
  <c r="B675" i="20"/>
  <c r="C675" i="20" s="1"/>
  <c r="B674" i="20"/>
  <c r="C674" i="20" s="1"/>
  <c r="B673" i="20"/>
  <c r="C673" i="20" s="1"/>
  <c r="B672" i="20"/>
  <c r="C672" i="20" s="1"/>
  <c r="B671" i="20"/>
  <c r="C671" i="20" s="1"/>
  <c r="B670" i="20"/>
  <c r="C670" i="20" s="1"/>
  <c r="B669" i="20"/>
  <c r="C669" i="20" s="1"/>
  <c r="B668" i="20"/>
  <c r="C668" i="20" s="1"/>
  <c r="B667" i="20"/>
  <c r="C667" i="20" s="1"/>
  <c r="B666" i="20"/>
  <c r="C666" i="20" s="1"/>
  <c r="B665" i="20"/>
  <c r="C665" i="20" s="1"/>
  <c r="B664" i="20"/>
  <c r="C664" i="20" s="1"/>
  <c r="B663" i="20"/>
  <c r="C663" i="20" s="1"/>
  <c r="B662" i="20"/>
  <c r="C662" i="20" s="1"/>
  <c r="B661" i="20"/>
  <c r="C661" i="20" s="1"/>
  <c r="B660" i="20"/>
  <c r="C660" i="20" s="1"/>
  <c r="B659" i="20"/>
  <c r="C659" i="20" s="1"/>
  <c r="B658" i="20"/>
  <c r="C658" i="20" s="1"/>
  <c r="B657" i="20"/>
  <c r="C657" i="20" s="1"/>
  <c r="B656" i="20"/>
  <c r="C656" i="20" s="1"/>
  <c r="B655" i="20"/>
  <c r="C655" i="20" s="1"/>
  <c r="B654" i="20"/>
  <c r="C654" i="20" s="1"/>
  <c r="B653" i="20"/>
  <c r="C653" i="20" s="1"/>
  <c r="B652" i="20"/>
  <c r="C652" i="20" s="1"/>
  <c r="B651" i="20"/>
  <c r="C651" i="20" s="1"/>
  <c r="B650" i="20"/>
  <c r="C650" i="20" s="1"/>
  <c r="B649" i="20"/>
  <c r="C649" i="20" s="1"/>
  <c r="B648" i="20"/>
  <c r="C648" i="20" s="1"/>
  <c r="B647" i="20"/>
  <c r="C647" i="20" s="1"/>
  <c r="B646" i="20"/>
  <c r="C646" i="20" s="1"/>
  <c r="B645" i="20"/>
  <c r="C645" i="20" s="1"/>
  <c r="B644" i="20"/>
  <c r="C644" i="20" s="1"/>
  <c r="B643" i="20"/>
  <c r="C643" i="20" s="1"/>
  <c r="B642" i="20"/>
  <c r="C642" i="20" s="1"/>
  <c r="B641" i="20"/>
  <c r="C641" i="20" s="1"/>
  <c r="B640" i="20"/>
  <c r="C640" i="20" s="1"/>
  <c r="B639" i="20"/>
  <c r="C639" i="20" s="1"/>
  <c r="B638" i="20"/>
  <c r="C638" i="20" s="1"/>
  <c r="B637" i="20"/>
  <c r="C637" i="20" s="1"/>
  <c r="B636" i="20"/>
  <c r="C636" i="20" s="1"/>
  <c r="B635" i="20"/>
  <c r="C635" i="20" s="1"/>
  <c r="B634" i="20"/>
  <c r="C634" i="20" s="1"/>
  <c r="B633" i="20"/>
  <c r="C633" i="20" s="1"/>
  <c r="B632" i="20"/>
  <c r="C632" i="20" s="1"/>
  <c r="B631" i="20"/>
  <c r="C631" i="20" s="1"/>
  <c r="B630" i="20"/>
  <c r="C630" i="20" s="1"/>
  <c r="B629" i="20"/>
  <c r="C629" i="20" s="1"/>
  <c r="B628" i="20"/>
  <c r="C628" i="20" s="1"/>
  <c r="B627" i="20"/>
  <c r="C627" i="20" s="1"/>
  <c r="B626" i="20"/>
  <c r="C626" i="20" s="1"/>
  <c r="B625" i="20"/>
  <c r="C625" i="20" s="1"/>
  <c r="B624" i="20"/>
  <c r="C624" i="20" s="1"/>
  <c r="B623" i="20"/>
  <c r="C623" i="20" s="1"/>
  <c r="B622" i="20"/>
  <c r="C622" i="20" s="1"/>
  <c r="B621" i="20"/>
  <c r="C621" i="20" s="1"/>
  <c r="B620" i="20"/>
  <c r="C620" i="20" s="1"/>
  <c r="B619" i="20"/>
  <c r="C619" i="20" s="1"/>
  <c r="B618" i="20"/>
  <c r="C618" i="20" s="1"/>
  <c r="B617" i="20"/>
  <c r="C617" i="20" s="1"/>
  <c r="B616" i="20"/>
  <c r="C616" i="20" s="1"/>
  <c r="B615" i="20"/>
  <c r="C615" i="20" s="1"/>
  <c r="B614" i="20"/>
  <c r="C614" i="20" s="1"/>
  <c r="B613" i="20"/>
  <c r="C613" i="20" s="1"/>
  <c r="B612" i="20"/>
  <c r="C612" i="20" s="1"/>
  <c r="B611" i="20"/>
  <c r="C611" i="20" s="1"/>
  <c r="B610" i="20"/>
  <c r="C610" i="20" s="1"/>
  <c r="B609" i="20"/>
  <c r="C609" i="20" s="1"/>
  <c r="B608" i="20"/>
  <c r="C608" i="20" s="1"/>
  <c r="B607" i="20"/>
  <c r="C607" i="20" s="1"/>
  <c r="B606" i="20"/>
  <c r="C606" i="20" s="1"/>
  <c r="B605" i="20"/>
  <c r="C605" i="20" s="1"/>
  <c r="B604" i="20"/>
  <c r="C604" i="20" s="1"/>
  <c r="B603" i="20"/>
  <c r="C603" i="20" s="1"/>
  <c r="B602" i="20"/>
  <c r="C602" i="20" s="1"/>
  <c r="B601" i="20"/>
  <c r="C601" i="20" s="1"/>
  <c r="B600" i="20"/>
  <c r="C600" i="20" s="1"/>
  <c r="B599" i="20"/>
  <c r="C599" i="20" s="1"/>
  <c r="B598" i="20"/>
  <c r="C598" i="20" s="1"/>
  <c r="B597" i="20"/>
  <c r="C597" i="20" s="1"/>
  <c r="B596" i="20"/>
  <c r="C596" i="20" s="1"/>
  <c r="B595" i="20"/>
  <c r="C595" i="20" s="1"/>
  <c r="B594" i="20"/>
  <c r="C594" i="20" s="1"/>
  <c r="B593" i="20"/>
  <c r="C593" i="20" s="1"/>
  <c r="B592" i="20"/>
  <c r="C592" i="20" s="1"/>
  <c r="B591" i="20"/>
  <c r="C591" i="20" s="1"/>
  <c r="B590" i="20"/>
  <c r="C590" i="20" s="1"/>
  <c r="B589" i="20"/>
  <c r="C589" i="20" s="1"/>
  <c r="B588" i="20"/>
  <c r="C588" i="20" s="1"/>
  <c r="B587" i="20"/>
  <c r="C587" i="20" s="1"/>
  <c r="B586" i="20"/>
  <c r="C586" i="20" s="1"/>
  <c r="B585" i="20"/>
  <c r="C585" i="20" s="1"/>
  <c r="B584" i="20"/>
  <c r="C584" i="20" s="1"/>
  <c r="B583" i="20"/>
  <c r="C583" i="20" s="1"/>
  <c r="B582" i="20"/>
  <c r="C582" i="20" s="1"/>
  <c r="B581" i="20"/>
  <c r="C581" i="20" s="1"/>
  <c r="B580" i="20"/>
  <c r="C580" i="20" s="1"/>
  <c r="B579" i="20"/>
  <c r="C579" i="20" s="1"/>
  <c r="B578" i="20"/>
  <c r="C578" i="20" s="1"/>
  <c r="B577" i="20"/>
  <c r="C577" i="20" s="1"/>
  <c r="B576" i="20"/>
  <c r="C576" i="20" s="1"/>
  <c r="B575" i="20"/>
  <c r="C575" i="20" s="1"/>
  <c r="B574" i="20"/>
  <c r="C574" i="20" s="1"/>
  <c r="B573" i="20"/>
  <c r="C573" i="20" s="1"/>
  <c r="B572" i="20"/>
  <c r="C572" i="20" s="1"/>
  <c r="B571" i="20"/>
  <c r="C571" i="20" s="1"/>
  <c r="B570" i="20"/>
  <c r="C570" i="20" s="1"/>
  <c r="B569" i="20"/>
  <c r="C569" i="20" s="1"/>
  <c r="B568" i="20"/>
  <c r="C568" i="20" s="1"/>
  <c r="B567" i="20"/>
  <c r="C567" i="20" s="1"/>
  <c r="B566" i="20"/>
  <c r="C566" i="20" s="1"/>
  <c r="B565" i="20"/>
  <c r="C565" i="20" s="1"/>
  <c r="B564" i="20"/>
  <c r="C564" i="20" s="1"/>
  <c r="B563" i="20"/>
  <c r="C563" i="20" s="1"/>
  <c r="B562" i="20"/>
  <c r="C562" i="20" s="1"/>
  <c r="B561" i="20"/>
  <c r="C561" i="20" s="1"/>
  <c r="B560" i="20"/>
  <c r="C560" i="20" s="1"/>
  <c r="B559" i="20"/>
  <c r="C559" i="20" s="1"/>
  <c r="B558" i="20"/>
  <c r="C558" i="20" s="1"/>
  <c r="B557" i="20"/>
  <c r="C557" i="20" s="1"/>
  <c r="B556" i="20"/>
  <c r="C556" i="20" s="1"/>
  <c r="B555" i="20"/>
  <c r="C555" i="20" s="1"/>
  <c r="B554" i="20"/>
  <c r="C554" i="20" s="1"/>
  <c r="B553" i="20"/>
  <c r="C553" i="20" s="1"/>
  <c r="B552" i="20"/>
  <c r="C552" i="20" s="1"/>
  <c r="B551" i="20"/>
  <c r="C551" i="20" s="1"/>
  <c r="B550" i="20"/>
  <c r="C550" i="20" s="1"/>
  <c r="B549" i="20"/>
  <c r="C549" i="20" s="1"/>
  <c r="B548" i="20"/>
  <c r="C548" i="20" s="1"/>
  <c r="B547" i="20"/>
  <c r="C547" i="20" s="1"/>
  <c r="B546" i="20"/>
  <c r="C546" i="20" s="1"/>
  <c r="B545" i="20"/>
  <c r="C545" i="20" s="1"/>
  <c r="B544" i="20"/>
  <c r="C544" i="20" s="1"/>
  <c r="B543" i="20"/>
  <c r="C543" i="20" s="1"/>
  <c r="B542" i="20"/>
  <c r="C542" i="20" s="1"/>
  <c r="B541" i="20"/>
  <c r="C541" i="20" s="1"/>
  <c r="B540" i="20"/>
  <c r="C540" i="20" s="1"/>
  <c r="B539" i="20"/>
  <c r="C539" i="20" s="1"/>
  <c r="B538" i="20"/>
  <c r="C538" i="20" s="1"/>
  <c r="B537" i="20"/>
  <c r="C537" i="20" s="1"/>
  <c r="B536" i="20"/>
  <c r="C536" i="20" s="1"/>
  <c r="B535" i="20"/>
  <c r="C535" i="20" s="1"/>
  <c r="B534" i="20"/>
  <c r="C534" i="20" s="1"/>
  <c r="B533" i="20"/>
  <c r="C533" i="20" s="1"/>
  <c r="B532" i="20"/>
  <c r="C532" i="20" s="1"/>
  <c r="B531" i="20"/>
  <c r="C531" i="20" s="1"/>
  <c r="B530" i="20"/>
  <c r="C530" i="20" s="1"/>
  <c r="B529" i="20"/>
  <c r="C529" i="20" s="1"/>
  <c r="B528" i="20"/>
  <c r="C528" i="20" s="1"/>
  <c r="B527" i="20"/>
  <c r="C527" i="20" s="1"/>
  <c r="B526" i="20"/>
  <c r="C526" i="20" s="1"/>
  <c r="B525" i="20"/>
  <c r="C525" i="20" s="1"/>
  <c r="B524" i="20"/>
  <c r="C524" i="20" s="1"/>
  <c r="B523" i="20"/>
  <c r="C523" i="20" s="1"/>
  <c r="B522" i="20"/>
  <c r="C522" i="20" s="1"/>
  <c r="B521" i="20"/>
  <c r="C521" i="20" s="1"/>
  <c r="B520" i="20"/>
  <c r="C520" i="20" s="1"/>
  <c r="B519" i="20"/>
  <c r="C519" i="20" s="1"/>
  <c r="B518" i="20"/>
  <c r="C518" i="20" s="1"/>
  <c r="B517" i="20"/>
  <c r="C517" i="20" s="1"/>
  <c r="B516" i="20"/>
  <c r="C516" i="20" s="1"/>
  <c r="B515" i="20"/>
  <c r="C515" i="20" s="1"/>
  <c r="B514" i="20"/>
  <c r="C514" i="20" s="1"/>
  <c r="B513" i="20"/>
  <c r="C513" i="20" s="1"/>
  <c r="B512" i="20"/>
  <c r="C512" i="20" s="1"/>
  <c r="B511" i="20"/>
  <c r="C511" i="20" s="1"/>
  <c r="B510" i="20"/>
  <c r="C510" i="20" s="1"/>
  <c r="B509" i="20"/>
  <c r="C509" i="20" s="1"/>
  <c r="B508" i="20"/>
  <c r="C508" i="20" s="1"/>
  <c r="B507" i="20"/>
  <c r="C507" i="20" s="1"/>
  <c r="B506" i="20"/>
  <c r="C506" i="20" s="1"/>
  <c r="B505" i="20"/>
  <c r="C505" i="20" s="1"/>
  <c r="B504" i="20"/>
  <c r="C504" i="20" s="1"/>
  <c r="B503" i="20"/>
  <c r="C503" i="20" s="1"/>
  <c r="B502" i="20"/>
  <c r="C502" i="20" s="1"/>
  <c r="B501" i="20"/>
  <c r="C501" i="20" s="1"/>
  <c r="B500" i="20"/>
  <c r="C500" i="20" s="1"/>
  <c r="B499" i="20"/>
  <c r="C499" i="20" s="1"/>
  <c r="B498" i="20"/>
  <c r="C498" i="20" s="1"/>
  <c r="B497" i="20"/>
  <c r="C497" i="20" s="1"/>
  <c r="B496" i="20"/>
  <c r="C496" i="20" s="1"/>
  <c r="B495" i="20"/>
  <c r="C495" i="20" s="1"/>
  <c r="B494" i="20"/>
  <c r="C494" i="20" s="1"/>
  <c r="B493" i="20"/>
  <c r="C493" i="20" s="1"/>
  <c r="B492" i="20"/>
  <c r="C492" i="20" s="1"/>
  <c r="B491" i="20"/>
  <c r="C491" i="20" s="1"/>
  <c r="B490" i="20"/>
  <c r="C490" i="20" s="1"/>
  <c r="B489" i="20"/>
  <c r="C489" i="20" s="1"/>
  <c r="B488" i="20"/>
  <c r="C488" i="20" s="1"/>
  <c r="B487" i="20"/>
  <c r="C487" i="20" s="1"/>
  <c r="B486" i="20"/>
  <c r="C486" i="20" s="1"/>
  <c r="B485" i="20"/>
  <c r="C485" i="20" s="1"/>
  <c r="B484" i="20"/>
  <c r="C484" i="20" s="1"/>
  <c r="B483" i="20"/>
  <c r="C483" i="20" s="1"/>
  <c r="B482" i="20"/>
  <c r="C482" i="20" s="1"/>
  <c r="B481" i="20"/>
  <c r="C481" i="20" s="1"/>
  <c r="B480" i="20"/>
  <c r="C480" i="20" s="1"/>
  <c r="B479" i="20"/>
  <c r="C479" i="20" s="1"/>
  <c r="B478" i="20"/>
  <c r="C478" i="20" s="1"/>
  <c r="B477" i="20"/>
  <c r="C477" i="20" s="1"/>
  <c r="B476" i="20"/>
  <c r="C476" i="20" s="1"/>
  <c r="B475" i="20"/>
  <c r="C475" i="20" s="1"/>
  <c r="B474" i="20"/>
  <c r="C474" i="20" s="1"/>
  <c r="B473" i="20"/>
  <c r="C473" i="20" s="1"/>
  <c r="B472" i="20"/>
  <c r="C472" i="20" s="1"/>
  <c r="B471" i="20"/>
  <c r="C471" i="20" s="1"/>
  <c r="B470" i="20"/>
  <c r="C470" i="20" s="1"/>
  <c r="B469" i="20"/>
  <c r="C469" i="20" s="1"/>
  <c r="B468" i="20"/>
  <c r="C468" i="20" s="1"/>
  <c r="B467" i="20"/>
  <c r="C467" i="20" s="1"/>
  <c r="B466" i="20"/>
  <c r="C466" i="20" s="1"/>
  <c r="B465" i="20"/>
  <c r="C465" i="20" s="1"/>
  <c r="B464" i="20"/>
  <c r="C464" i="20" s="1"/>
  <c r="B463" i="20"/>
  <c r="C463" i="20" s="1"/>
  <c r="B462" i="20"/>
  <c r="C462" i="20" s="1"/>
  <c r="B461" i="20"/>
  <c r="C461" i="20" s="1"/>
  <c r="B460" i="20"/>
  <c r="C460" i="20" s="1"/>
  <c r="B459" i="20"/>
  <c r="C459" i="20" s="1"/>
  <c r="B458" i="20"/>
  <c r="C458" i="20" s="1"/>
  <c r="B457" i="20"/>
  <c r="C457" i="20" s="1"/>
  <c r="B456" i="20"/>
  <c r="C456" i="20" s="1"/>
  <c r="B455" i="20"/>
  <c r="C455" i="20" s="1"/>
  <c r="B454" i="20"/>
  <c r="C454" i="20" s="1"/>
  <c r="B453" i="20"/>
  <c r="C453" i="20" s="1"/>
  <c r="B452" i="20"/>
  <c r="C452" i="20" s="1"/>
  <c r="B451" i="20"/>
  <c r="C451" i="20" s="1"/>
  <c r="B450" i="20"/>
  <c r="C450" i="20" s="1"/>
  <c r="B449" i="20"/>
  <c r="C449" i="20" s="1"/>
  <c r="B448" i="20"/>
  <c r="C448" i="20" s="1"/>
  <c r="B447" i="20"/>
  <c r="C447" i="20" s="1"/>
  <c r="B446" i="20"/>
  <c r="C446" i="20" s="1"/>
  <c r="B445" i="20"/>
  <c r="C445" i="20" s="1"/>
  <c r="B444" i="20"/>
  <c r="C444" i="20" s="1"/>
  <c r="B443" i="20"/>
  <c r="C443" i="20" s="1"/>
  <c r="B442" i="20"/>
  <c r="C442" i="20" s="1"/>
  <c r="B441" i="20"/>
  <c r="C441" i="20" s="1"/>
  <c r="B440" i="20"/>
  <c r="C440" i="20" s="1"/>
  <c r="B439" i="20"/>
  <c r="C439" i="20" s="1"/>
  <c r="B438" i="20"/>
  <c r="C438" i="20" s="1"/>
  <c r="B437" i="20"/>
  <c r="C437" i="20" s="1"/>
  <c r="B436" i="20"/>
  <c r="C436" i="20" s="1"/>
  <c r="B435" i="20"/>
  <c r="C435" i="20" s="1"/>
  <c r="B434" i="20"/>
  <c r="C434" i="20" s="1"/>
  <c r="B433" i="20"/>
  <c r="C433" i="20" s="1"/>
  <c r="B432" i="20"/>
  <c r="C432" i="20" s="1"/>
  <c r="B431" i="20"/>
  <c r="C431" i="20" s="1"/>
  <c r="B430" i="20"/>
  <c r="C430" i="20" s="1"/>
  <c r="B429" i="20"/>
  <c r="C429" i="20" s="1"/>
  <c r="B428" i="20"/>
  <c r="C428" i="20" s="1"/>
  <c r="B427" i="20"/>
  <c r="C427" i="20" s="1"/>
  <c r="B426" i="20"/>
  <c r="C426" i="20" s="1"/>
  <c r="B425" i="20"/>
  <c r="C425" i="20" s="1"/>
  <c r="B424" i="20"/>
  <c r="C424" i="20" s="1"/>
  <c r="B423" i="20"/>
  <c r="C423" i="20" s="1"/>
  <c r="B422" i="20"/>
  <c r="C422" i="20" s="1"/>
  <c r="B421" i="20"/>
  <c r="C421" i="20" s="1"/>
  <c r="B420" i="20"/>
  <c r="C420" i="20" s="1"/>
  <c r="B419" i="20"/>
  <c r="C419" i="20" s="1"/>
  <c r="B418" i="20"/>
  <c r="C418" i="20" s="1"/>
  <c r="B417" i="20"/>
  <c r="C417" i="20" s="1"/>
  <c r="B416" i="20"/>
  <c r="C416" i="20" s="1"/>
  <c r="B415" i="20"/>
  <c r="C415" i="20" s="1"/>
  <c r="B414" i="20"/>
  <c r="C414" i="20" s="1"/>
  <c r="B413" i="20"/>
  <c r="C413" i="20" s="1"/>
  <c r="B412" i="20"/>
  <c r="C412" i="20" s="1"/>
  <c r="B411" i="20"/>
  <c r="C411" i="20" s="1"/>
  <c r="B410" i="20"/>
  <c r="C410" i="20" s="1"/>
  <c r="B409" i="20"/>
  <c r="C409" i="20" s="1"/>
  <c r="B408" i="20"/>
  <c r="C408" i="20" s="1"/>
  <c r="B407" i="20"/>
  <c r="C407" i="20" s="1"/>
  <c r="B406" i="20"/>
  <c r="C406" i="20" s="1"/>
  <c r="B405" i="20"/>
  <c r="C405" i="20" s="1"/>
  <c r="B404" i="20"/>
  <c r="C404" i="20" s="1"/>
  <c r="B403" i="20"/>
  <c r="C403" i="20" s="1"/>
  <c r="B402" i="20"/>
  <c r="C402" i="20" s="1"/>
  <c r="B401" i="20"/>
  <c r="C401" i="20" s="1"/>
  <c r="B400" i="20"/>
  <c r="C400" i="20" s="1"/>
  <c r="B399" i="20"/>
  <c r="C399" i="20" s="1"/>
  <c r="B398" i="20"/>
  <c r="C398" i="20" s="1"/>
  <c r="B397" i="20"/>
  <c r="C397" i="20" s="1"/>
  <c r="B396" i="20"/>
  <c r="C396" i="20" s="1"/>
  <c r="B395" i="20"/>
  <c r="C395" i="20" s="1"/>
  <c r="B394" i="20"/>
  <c r="C394" i="20" s="1"/>
  <c r="B393" i="20"/>
  <c r="C393" i="20" s="1"/>
  <c r="B392" i="20"/>
  <c r="C392" i="20" s="1"/>
  <c r="B391" i="20"/>
  <c r="C391" i="20" s="1"/>
  <c r="B390" i="20"/>
  <c r="C390" i="20" s="1"/>
  <c r="B389" i="20"/>
  <c r="C389" i="20" s="1"/>
  <c r="B388" i="20"/>
  <c r="C388" i="20" s="1"/>
  <c r="B387" i="20"/>
  <c r="C387" i="20" s="1"/>
  <c r="B386" i="20"/>
  <c r="C386" i="20" s="1"/>
  <c r="B385" i="20"/>
  <c r="C385" i="20" s="1"/>
  <c r="B384" i="20"/>
  <c r="C384" i="20" s="1"/>
  <c r="B383" i="20"/>
  <c r="C383" i="20" s="1"/>
  <c r="B382" i="20"/>
  <c r="C382" i="20" s="1"/>
  <c r="B381" i="20"/>
  <c r="C381" i="20" s="1"/>
  <c r="B380" i="20"/>
  <c r="C380" i="20" s="1"/>
  <c r="B379" i="20"/>
  <c r="C379" i="20" s="1"/>
  <c r="B378" i="20"/>
  <c r="C378" i="20" s="1"/>
  <c r="B377" i="20"/>
  <c r="C377" i="20" s="1"/>
  <c r="B376" i="20"/>
  <c r="C376" i="20" s="1"/>
  <c r="B375" i="20"/>
  <c r="C375" i="20" s="1"/>
  <c r="B374" i="20"/>
  <c r="C374" i="20" s="1"/>
  <c r="B373" i="20"/>
  <c r="C373" i="20" s="1"/>
  <c r="B372" i="20"/>
  <c r="C372" i="20" s="1"/>
  <c r="B371" i="20"/>
  <c r="C371" i="20" s="1"/>
  <c r="B370" i="20"/>
  <c r="C370" i="20" s="1"/>
  <c r="B369" i="20"/>
  <c r="C369" i="20" s="1"/>
  <c r="B368" i="20"/>
  <c r="C368" i="20" s="1"/>
  <c r="B367" i="20"/>
  <c r="C367" i="20" s="1"/>
  <c r="B366" i="20"/>
  <c r="C366" i="20" s="1"/>
  <c r="B365" i="20"/>
  <c r="C365" i="20" s="1"/>
  <c r="B364" i="20"/>
  <c r="C364" i="20" s="1"/>
  <c r="B363" i="20"/>
  <c r="C363" i="20" s="1"/>
  <c r="B362" i="20"/>
  <c r="C362" i="20" s="1"/>
  <c r="B361" i="20"/>
  <c r="C361" i="20" s="1"/>
  <c r="B360" i="20"/>
  <c r="C360" i="20" s="1"/>
  <c r="B359" i="20"/>
  <c r="C359" i="20" s="1"/>
  <c r="B358" i="20"/>
  <c r="C358" i="20" s="1"/>
  <c r="B357" i="20"/>
  <c r="C357" i="20" s="1"/>
  <c r="B356" i="20"/>
  <c r="C356" i="20" s="1"/>
  <c r="B355" i="20"/>
  <c r="C355" i="20" s="1"/>
  <c r="B354" i="20"/>
  <c r="C354" i="20" s="1"/>
  <c r="B353" i="20"/>
  <c r="C353" i="20" s="1"/>
  <c r="B352" i="20"/>
  <c r="C352" i="20" s="1"/>
  <c r="B351" i="20"/>
  <c r="C351" i="20" s="1"/>
  <c r="B350" i="20"/>
  <c r="C350" i="20" s="1"/>
  <c r="B349" i="20"/>
  <c r="C349" i="20" s="1"/>
  <c r="B348" i="20"/>
  <c r="C348" i="20" s="1"/>
  <c r="B347" i="20"/>
  <c r="C347" i="20" s="1"/>
  <c r="B346" i="20"/>
  <c r="C346" i="20" s="1"/>
  <c r="B345" i="20"/>
  <c r="C345" i="20" s="1"/>
  <c r="B344" i="20"/>
  <c r="C344" i="20" s="1"/>
  <c r="B343" i="20"/>
  <c r="C343" i="20" s="1"/>
  <c r="B342" i="20"/>
  <c r="C342" i="20" s="1"/>
  <c r="B341" i="20"/>
  <c r="C341" i="20" s="1"/>
  <c r="B340" i="20"/>
  <c r="C340" i="20" s="1"/>
  <c r="B339" i="20"/>
  <c r="C339" i="20" s="1"/>
  <c r="B338" i="20"/>
  <c r="C338" i="20" s="1"/>
  <c r="B337" i="20"/>
  <c r="C337" i="20" s="1"/>
  <c r="B336" i="20"/>
  <c r="C336" i="20" s="1"/>
  <c r="B335" i="20"/>
  <c r="C335" i="20" s="1"/>
  <c r="B334" i="20"/>
  <c r="C334" i="20" s="1"/>
  <c r="B333" i="20"/>
  <c r="C333" i="20" s="1"/>
  <c r="B332" i="20"/>
  <c r="C332" i="20" s="1"/>
  <c r="B331" i="20"/>
  <c r="C331" i="20" s="1"/>
  <c r="B330" i="20"/>
  <c r="C330" i="20" s="1"/>
  <c r="B329" i="20"/>
  <c r="C329" i="20" s="1"/>
  <c r="B328" i="20"/>
  <c r="C328" i="20" s="1"/>
  <c r="B327" i="20"/>
  <c r="C327" i="20" s="1"/>
  <c r="B326" i="20"/>
  <c r="C326" i="20" s="1"/>
  <c r="B325" i="20"/>
  <c r="C325" i="20" s="1"/>
  <c r="B324" i="20"/>
  <c r="C324" i="20" s="1"/>
  <c r="B323" i="20"/>
  <c r="C323" i="20" s="1"/>
  <c r="B322" i="20"/>
  <c r="C322" i="20" s="1"/>
  <c r="B321" i="20"/>
  <c r="C321" i="20" s="1"/>
  <c r="B320" i="20"/>
  <c r="C320" i="20" s="1"/>
  <c r="B319" i="20"/>
  <c r="C319" i="20" s="1"/>
  <c r="B318" i="20"/>
  <c r="C318" i="20" s="1"/>
  <c r="B317" i="20"/>
  <c r="C317" i="20" s="1"/>
  <c r="B316" i="20"/>
  <c r="C316" i="20" s="1"/>
  <c r="B315" i="20"/>
  <c r="C315" i="20" s="1"/>
  <c r="B314" i="20"/>
  <c r="C314" i="20" s="1"/>
  <c r="B313" i="20"/>
  <c r="C313" i="20" s="1"/>
  <c r="B312" i="20"/>
  <c r="C312" i="20" s="1"/>
  <c r="B311" i="20"/>
  <c r="C311" i="20" s="1"/>
  <c r="B310" i="20"/>
  <c r="C310" i="20" s="1"/>
  <c r="B309" i="20"/>
  <c r="C309" i="20" s="1"/>
  <c r="B308" i="20"/>
  <c r="C308" i="20" s="1"/>
  <c r="B307" i="20"/>
  <c r="C307" i="20" s="1"/>
  <c r="B306" i="20"/>
  <c r="C306" i="20" s="1"/>
  <c r="B305" i="20"/>
  <c r="C305" i="20" s="1"/>
  <c r="B304" i="20"/>
  <c r="C304" i="20" s="1"/>
  <c r="B303" i="20"/>
  <c r="C303" i="20" s="1"/>
  <c r="B302" i="20"/>
  <c r="C302" i="20" s="1"/>
  <c r="B301" i="20"/>
  <c r="C301" i="20" s="1"/>
  <c r="B300" i="20"/>
  <c r="C300" i="20" s="1"/>
  <c r="B299" i="20"/>
  <c r="C299" i="20" s="1"/>
  <c r="B298" i="20"/>
  <c r="C298" i="20" s="1"/>
  <c r="B297" i="20"/>
  <c r="C297" i="20" s="1"/>
  <c r="B296" i="20"/>
  <c r="C296" i="20" s="1"/>
  <c r="B295" i="20"/>
  <c r="C295" i="20" s="1"/>
  <c r="B294" i="20"/>
  <c r="C294" i="20" s="1"/>
  <c r="B293" i="20"/>
  <c r="C293" i="20" s="1"/>
  <c r="B292" i="20"/>
  <c r="C292" i="20" s="1"/>
  <c r="B291" i="20"/>
  <c r="C291" i="20" s="1"/>
  <c r="B290" i="20"/>
  <c r="C290" i="20" s="1"/>
  <c r="B289" i="20"/>
  <c r="C289" i="20" s="1"/>
  <c r="B288" i="20"/>
  <c r="C288" i="20" s="1"/>
  <c r="B287" i="20"/>
  <c r="C287" i="20" s="1"/>
  <c r="B286" i="20"/>
  <c r="C286" i="20" s="1"/>
  <c r="B285" i="20"/>
  <c r="C285" i="20" s="1"/>
  <c r="B284" i="20"/>
  <c r="C284" i="20" s="1"/>
  <c r="B283" i="20"/>
  <c r="C283" i="20" s="1"/>
  <c r="B282" i="20"/>
  <c r="C282" i="20" s="1"/>
  <c r="B281" i="20"/>
  <c r="C281" i="20" s="1"/>
  <c r="B280" i="20"/>
  <c r="C280" i="20" s="1"/>
  <c r="B279" i="20"/>
  <c r="C279" i="20" s="1"/>
  <c r="B278" i="20"/>
  <c r="C278" i="20" s="1"/>
  <c r="B277" i="20"/>
  <c r="C277" i="20" s="1"/>
  <c r="B276" i="20"/>
  <c r="C276" i="20" s="1"/>
  <c r="B275" i="20"/>
  <c r="C275" i="20" s="1"/>
  <c r="B274" i="20"/>
  <c r="C274" i="20" s="1"/>
  <c r="B273" i="20"/>
  <c r="C273" i="20" s="1"/>
  <c r="B272" i="20"/>
  <c r="C272" i="20" s="1"/>
  <c r="B271" i="20"/>
  <c r="C271" i="20" s="1"/>
  <c r="B270" i="20"/>
  <c r="C270" i="20" s="1"/>
  <c r="B269" i="20"/>
  <c r="C269" i="20" s="1"/>
  <c r="B268" i="20"/>
  <c r="C268" i="20" s="1"/>
  <c r="B267" i="20"/>
  <c r="C267" i="20" s="1"/>
  <c r="B266" i="20"/>
  <c r="C266" i="20" s="1"/>
  <c r="B265" i="20"/>
  <c r="C265" i="20" s="1"/>
  <c r="B264" i="20"/>
  <c r="C264" i="20" s="1"/>
  <c r="B263" i="20"/>
  <c r="C263" i="20" s="1"/>
  <c r="B262" i="20"/>
  <c r="C262" i="20" s="1"/>
  <c r="B261" i="20"/>
  <c r="C261" i="20" s="1"/>
  <c r="B260" i="20"/>
  <c r="C260" i="20" s="1"/>
  <c r="B259" i="20"/>
  <c r="C259" i="20" s="1"/>
  <c r="B258" i="20"/>
  <c r="C258" i="20" s="1"/>
  <c r="B257" i="20"/>
  <c r="C257" i="20" s="1"/>
  <c r="B256" i="20"/>
  <c r="C256" i="20" s="1"/>
  <c r="B255" i="20"/>
  <c r="C255" i="20" s="1"/>
  <c r="B254" i="20"/>
  <c r="C254" i="20" s="1"/>
  <c r="B253" i="20"/>
  <c r="C253" i="20" s="1"/>
  <c r="B252" i="20"/>
  <c r="C252" i="20" s="1"/>
  <c r="B251" i="20"/>
  <c r="C251" i="20" s="1"/>
  <c r="B250" i="20"/>
  <c r="C250" i="20" s="1"/>
  <c r="B249" i="20"/>
  <c r="C249" i="20" s="1"/>
  <c r="B248" i="20"/>
  <c r="C248" i="20" s="1"/>
  <c r="B247" i="20"/>
  <c r="C247" i="20" s="1"/>
  <c r="B246" i="20"/>
  <c r="C246" i="20" s="1"/>
  <c r="B245" i="20"/>
  <c r="C245" i="20" s="1"/>
  <c r="B244" i="20"/>
  <c r="C244" i="20" s="1"/>
  <c r="B243" i="20"/>
  <c r="C243" i="20" s="1"/>
  <c r="B242" i="20"/>
  <c r="C242" i="20" s="1"/>
  <c r="B241" i="20"/>
  <c r="C241" i="20" s="1"/>
  <c r="B240" i="20"/>
  <c r="C240" i="20" s="1"/>
  <c r="B239" i="20"/>
  <c r="C239" i="20" s="1"/>
  <c r="B238" i="20"/>
  <c r="C238" i="20" s="1"/>
  <c r="B237" i="20"/>
  <c r="C237" i="20" s="1"/>
  <c r="B236" i="20"/>
  <c r="C236" i="20" s="1"/>
  <c r="B235" i="20"/>
  <c r="C235" i="20" s="1"/>
  <c r="B234" i="20"/>
  <c r="C234" i="20" s="1"/>
  <c r="B233" i="20"/>
  <c r="C233" i="20" s="1"/>
  <c r="B232" i="20"/>
  <c r="C232" i="20" s="1"/>
  <c r="B231" i="20"/>
  <c r="C231" i="20" s="1"/>
  <c r="B230" i="20"/>
  <c r="C230" i="20" s="1"/>
  <c r="B229" i="20"/>
  <c r="C229" i="20" s="1"/>
  <c r="B228" i="20"/>
  <c r="C228" i="20" s="1"/>
  <c r="B227" i="20"/>
  <c r="C227" i="20" s="1"/>
  <c r="B226" i="20"/>
  <c r="C226" i="20" s="1"/>
  <c r="B225" i="20"/>
  <c r="C225" i="20" s="1"/>
  <c r="B224" i="20"/>
  <c r="C224" i="20" s="1"/>
  <c r="B223" i="20"/>
  <c r="C223" i="20" s="1"/>
  <c r="B222" i="20"/>
  <c r="C222" i="20" s="1"/>
  <c r="B221" i="20"/>
  <c r="C221" i="20" s="1"/>
  <c r="B220" i="20"/>
  <c r="C220" i="20" s="1"/>
  <c r="B219" i="20"/>
  <c r="C219" i="20" s="1"/>
  <c r="B218" i="20"/>
  <c r="C218" i="20" s="1"/>
  <c r="B217" i="20"/>
  <c r="C217" i="20" s="1"/>
  <c r="B216" i="20"/>
  <c r="C216" i="20" s="1"/>
  <c r="B215" i="20"/>
  <c r="C215" i="20" s="1"/>
  <c r="B214" i="20"/>
  <c r="C214" i="20" s="1"/>
  <c r="B213" i="20"/>
  <c r="C213" i="20" s="1"/>
  <c r="B212" i="20"/>
  <c r="C212" i="20" s="1"/>
  <c r="B211" i="20"/>
  <c r="C211" i="20" s="1"/>
  <c r="B210" i="20"/>
  <c r="C210" i="20" s="1"/>
  <c r="B209" i="20"/>
  <c r="C209" i="20" s="1"/>
  <c r="B208" i="20"/>
  <c r="C208" i="20" s="1"/>
  <c r="B207" i="20"/>
  <c r="C207" i="20" s="1"/>
  <c r="B206" i="20"/>
  <c r="C206" i="20" s="1"/>
  <c r="B205" i="20"/>
  <c r="C205" i="20" s="1"/>
  <c r="B204" i="20"/>
  <c r="C204" i="20" s="1"/>
  <c r="B203" i="20"/>
  <c r="C203" i="20" s="1"/>
  <c r="B202" i="20"/>
  <c r="C202" i="20" s="1"/>
  <c r="B201" i="20"/>
  <c r="C201" i="20" s="1"/>
  <c r="B200" i="20"/>
  <c r="C200" i="20" s="1"/>
  <c r="B199" i="20"/>
  <c r="C199" i="20" s="1"/>
  <c r="B198" i="20"/>
  <c r="C198" i="20" s="1"/>
  <c r="B197" i="20"/>
  <c r="C197" i="20" s="1"/>
  <c r="B196" i="20"/>
  <c r="C196" i="20" s="1"/>
  <c r="B195" i="20"/>
  <c r="C195" i="20" s="1"/>
  <c r="B194" i="20"/>
  <c r="C194" i="20" s="1"/>
  <c r="B193" i="20"/>
  <c r="C193" i="20" s="1"/>
  <c r="B192" i="20"/>
  <c r="C192" i="20" s="1"/>
  <c r="B191" i="20"/>
  <c r="C191" i="20" s="1"/>
  <c r="B190" i="20"/>
  <c r="C190" i="20" s="1"/>
  <c r="B189" i="20"/>
  <c r="C189" i="20" s="1"/>
  <c r="B188" i="20"/>
  <c r="C188" i="20" s="1"/>
  <c r="B187" i="20"/>
  <c r="C187" i="20" s="1"/>
  <c r="B186" i="20"/>
  <c r="C186" i="20" s="1"/>
  <c r="B185" i="20"/>
  <c r="C185" i="20" s="1"/>
  <c r="B184" i="20"/>
  <c r="C184" i="20" s="1"/>
  <c r="B183" i="20"/>
  <c r="C183" i="20" s="1"/>
  <c r="B182" i="20"/>
  <c r="C182" i="20" s="1"/>
  <c r="B181" i="20"/>
  <c r="C181" i="20" s="1"/>
  <c r="B180" i="20"/>
  <c r="C180" i="20" s="1"/>
  <c r="B179" i="20"/>
  <c r="C179" i="20" s="1"/>
  <c r="B178" i="20"/>
  <c r="C178" i="20" s="1"/>
  <c r="B177" i="20"/>
  <c r="C177" i="20" s="1"/>
  <c r="B176" i="20"/>
  <c r="C176" i="20" s="1"/>
  <c r="B175" i="20"/>
  <c r="C175" i="20" s="1"/>
  <c r="B174" i="20"/>
  <c r="C174" i="20" s="1"/>
  <c r="B173" i="20"/>
  <c r="C173" i="20" s="1"/>
  <c r="B172" i="20"/>
  <c r="C172" i="20" s="1"/>
  <c r="B171" i="20"/>
  <c r="C171" i="20" s="1"/>
  <c r="B170" i="20"/>
  <c r="C170" i="20" s="1"/>
  <c r="B169" i="20"/>
  <c r="C169" i="20" s="1"/>
  <c r="B168" i="20"/>
  <c r="C168" i="20" s="1"/>
  <c r="B167" i="20"/>
  <c r="C167" i="20" s="1"/>
  <c r="B166" i="20"/>
  <c r="C166" i="20" s="1"/>
  <c r="B165" i="20"/>
  <c r="C165" i="20" s="1"/>
  <c r="B164" i="20"/>
  <c r="C164" i="20" s="1"/>
  <c r="B163" i="20"/>
  <c r="C163" i="20" s="1"/>
  <c r="B162" i="20"/>
  <c r="C162" i="20" s="1"/>
  <c r="B161" i="20"/>
  <c r="C161" i="20" s="1"/>
  <c r="B160" i="20"/>
  <c r="C160" i="20" s="1"/>
  <c r="B159" i="20"/>
  <c r="C159" i="20" s="1"/>
  <c r="B158" i="20"/>
  <c r="C158" i="20" s="1"/>
  <c r="B157" i="20"/>
  <c r="C157" i="20" s="1"/>
  <c r="B156" i="20"/>
  <c r="C156" i="20" s="1"/>
  <c r="B155" i="20"/>
  <c r="C155" i="20" s="1"/>
  <c r="B154" i="20"/>
  <c r="C154" i="20" s="1"/>
  <c r="B153" i="20"/>
  <c r="C153" i="20" s="1"/>
  <c r="B152" i="20"/>
  <c r="C152" i="20" s="1"/>
  <c r="B151" i="20"/>
  <c r="C151" i="20" s="1"/>
  <c r="B150" i="20"/>
  <c r="C150" i="20" s="1"/>
  <c r="B149" i="20"/>
  <c r="C149" i="20" s="1"/>
  <c r="B148" i="20"/>
  <c r="C148" i="20" s="1"/>
  <c r="B147" i="20"/>
  <c r="C147" i="20" s="1"/>
  <c r="B146" i="20"/>
  <c r="C146" i="20" s="1"/>
  <c r="B145" i="20"/>
  <c r="C145" i="20" s="1"/>
  <c r="B144" i="20"/>
  <c r="C144" i="20" s="1"/>
  <c r="B143" i="20"/>
  <c r="C143" i="20" s="1"/>
  <c r="B142" i="20"/>
  <c r="C142" i="20" s="1"/>
  <c r="B141" i="20"/>
  <c r="C141" i="20" s="1"/>
  <c r="B140" i="20"/>
  <c r="C140" i="20" s="1"/>
  <c r="B139" i="20"/>
  <c r="C139" i="20" s="1"/>
  <c r="B138" i="20"/>
  <c r="C138" i="20" s="1"/>
  <c r="B137" i="20"/>
  <c r="C137" i="20" s="1"/>
  <c r="B136" i="20"/>
  <c r="C136" i="20" s="1"/>
  <c r="B135" i="20"/>
  <c r="C135" i="20" s="1"/>
  <c r="B134" i="20"/>
  <c r="C134" i="20" s="1"/>
  <c r="B133" i="20"/>
  <c r="C133" i="20" s="1"/>
  <c r="B132" i="20"/>
  <c r="C132" i="20" s="1"/>
  <c r="B131" i="20"/>
  <c r="C131" i="20" s="1"/>
  <c r="B130" i="20"/>
  <c r="C130" i="20" s="1"/>
  <c r="B129" i="20"/>
  <c r="C129" i="20" s="1"/>
  <c r="B128" i="20"/>
  <c r="C128" i="20" s="1"/>
  <c r="B127" i="20"/>
  <c r="C127" i="20" s="1"/>
  <c r="B126" i="20"/>
  <c r="C126" i="20" s="1"/>
  <c r="B125" i="20"/>
  <c r="C125" i="20" s="1"/>
  <c r="B124" i="20"/>
  <c r="C124" i="20" s="1"/>
  <c r="B123" i="20"/>
  <c r="C123" i="20" s="1"/>
  <c r="B122" i="20"/>
  <c r="C122" i="20" s="1"/>
  <c r="B121" i="20"/>
  <c r="C121" i="20" s="1"/>
  <c r="B120" i="20"/>
  <c r="C120" i="20" s="1"/>
  <c r="B119" i="20"/>
  <c r="C119" i="20" s="1"/>
  <c r="B118" i="20"/>
  <c r="C118" i="20" s="1"/>
  <c r="B117" i="20"/>
  <c r="C117" i="20" s="1"/>
  <c r="B116" i="20"/>
  <c r="C116" i="20" s="1"/>
  <c r="B115" i="20"/>
  <c r="C115" i="20" s="1"/>
  <c r="B114" i="20"/>
  <c r="C114" i="20" s="1"/>
  <c r="B113" i="20"/>
  <c r="C113" i="20" s="1"/>
  <c r="B112" i="20"/>
  <c r="C112" i="20" s="1"/>
  <c r="B111" i="20"/>
  <c r="C111" i="20" s="1"/>
  <c r="B110" i="20"/>
  <c r="C110" i="20" s="1"/>
  <c r="B109" i="20"/>
  <c r="C109" i="20" s="1"/>
  <c r="B108" i="20"/>
  <c r="C108" i="20" s="1"/>
  <c r="B107" i="20"/>
  <c r="C107" i="20" s="1"/>
  <c r="B106" i="20"/>
  <c r="C106" i="20" s="1"/>
  <c r="B105" i="20"/>
  <c r="C105" i="20" s="1"/>
  <c r="B104" i="20"/>
  <c r="C104" i="20" s="1"/>
  <c r="B103" i="20"/>
  <c r="C103" i="20" s="1"/>
  <c r="B102" i="20"/>
  <c r="C102" i="20" s="1"/>
  <c r="B101" i="20"/>
  <c r="C101" i="20" s="1"/>
  <c r="B100" i="20"/>
  <c r="C100" i="20" s="1"/>
  <c r="B99" i="20"/>
  <c r="C99" i="20" s="1"/>
  <c r="B98" i="20"/>
  <c r="C98" i="20" s="1"/>
  <c r="B97" i="20"/>
  <c r="C97" i="20" s="1"/>
  <c r="B96" i="20"/>
  <c r="C96" i="20" s="1"/>
  <c r="B95" i="20"/>
  <c r="C95" i="20" s="1"/>
  <c r="B94" i="20"/>
  <c r="C94" i="20" s="1"/>
  <c r="B93" i="20"/>
  <c r="C93" i="20" s="1"/>
  <c r="B92" i="20"/>
  <c r="C92" i="20" s="1"/>
  <c r="B91" i="20"/>
  <c r="C91" i="20" s="1"/>
  <c r="B90" i="20"/>
  <c r="C90" i="20" s="1"/>
  <c r="B89" i="20"/>
  <c r="C89" i="20" s="1"/>
  <c r="B88" i="20"/>
  <c r="C88" i="20" s="1"/>
  <c r="B87" i="20"/>
  <c r="C87" i="20" s="1"/>
  <c r="B86" i="20"/>
  <c r="C86" i="20" s="1"/>
  <c r="B85" i="20"/>
  <c r="C85" i="20" s="1"/>
  <c r="B84" i="20"/>
  <c r="C84" i="20" s="1"/>
  <c r="B83" i="20"/>
  <c r="C83" i="20" s="1"/>
  <c r="B82" i="20"/>
  <c r="C82" i="20" s="1"/>
  <c r="B81" i="20"/>
  <c r="C81" i="20" s="1"/>
  <c r="B80" i="20"/>
  <c r="C80" i="20" s="1"/>
  <c r="B79" i="20"/>
  <c r="C79" i="20" s="1"/>
  <c r="B78" i="20"/>
  <c r="C78" i="20" s="1"/>
  <c r="B77" i="20"/>
  <c r="C77" i="20" s="1"/>
  <c r="B76" i="20"/>
  <c r="C76" i="20" s="1"/>
  <c r="B75" i="20"/>
  <c r="C75" i="20" s="1"/>
  <c r="B74" i="20"/>
  <c r="C74" i="20" s="1"/>
  <c r="B73" i="20"/>
  <c r="C73" i="20" s="1"/>
  <c r="B72" i="20"/>
  <c r="C72" i="20" s="1"/>
  <c r="B71" i="20"/>
  <c r="C71" i="20" s="1"/>
  <c r="B70" i="20"/>
  <c r="C70" i="20" s="1"/>
  <c r="B69" i="20"/>
  <c r="C69" i="20" s="1"/>
  <c r="B68" i="20"/>
  <c r="C68" i="20" s="1"/>
  <c r="B67" i="20"/>
  <c r="C67" i="20" s="1"/>
  <c r="B66" i="20"/>
  <c r="C66" i="20" s="1"/>
  <c r="B65" i="20"/>
  <c r="C65" i="20" s="1"/>
  <c r="B64" i="20"/>
  <c r="C64" i="20" s="1"/>
  <c r="B63" i="20"/>
  <c r="C63" i="20" s="1"/>
  <c r="B62" i="20"/>
  <c r="C62" i="20" s="1"/>
  <c r="B61" i="20"/>
  <c r="C61" i="20" s="1"/>
  <c r="B60" i="20"/>
  <c r="C60" i="20" s="1"/>
  <c r="B59" i="20"/>
  <c r="C59" i="20" s="1"/>
  <c r="B58" i="20"/>
  <c r="C58" i="20" s="1"/>
  <c r="B57" i="20"/>
  <c r="C57" i="20" s="1"/>
  <c r="B56" i="20"/>
  <c r="C56" i="20" s="1"/>
  <c r="B55" i="20"/>
  <c r="C55" i="20" s="1"/>
  <c r="B54" i="20"/>
  <c r="C54" i="20" s="1"/>
  <c r="B53" i="20"/>
  <c r="C53" i="20" s="1"/>
  <c r="B52" i="20"/>
  <c r="C52" i="20" s="1"/>
  <c r="B51" i="20"/>
  <c r="C51" i="20" s="1"/>
  <c r="B50" i="20"/>
  <c r="C50" i="20" s="1"/>
  <c r="B49" i="20"/>
  <c r="C49" i="20" s="1"/>
  <c r="B48" i="20"/>
  <c r="C48" i="20" s="1"/>
  <c r="B47" i="20"/>
  <c r="C47" i="20" s="1"/>
  <c r="B46" i="20"/>
  <c r="C46" i="20" s="1"/>
  <c r="B45" i="20"/>
  <c r="C45" i="20" s="1"/>
  <c r="B44" i="20"/>
  <c r="C44" i="20" s="1"/>
  <c r="B43" i="20"/>
  <c r="C43" i="20" s="1"/>
  <c r="B42" i="20"/>
  <c r="C42" i="20" s="1"/>
  <c r="B41" i="20"/>
  <c r="C41" i="20" s="1"/>
  <c r="B40" i="20"/>
  <c r="C40" i="20" s="1"/>
  <c r="B39" i="20"/>
  <c r="C39" i="20" s="1"/>
  <c r="B38" i="20"/>
  <c r="C38" i="20" s="1"/>
  <c r="B37" i="20"/>
  <c r="C37" i="20" s="1"/>
  <c r="B36" i="20"/>
  <c r="C36" i="20" s="1"/>
  <c r="B35" i="20"/>
  <c r="C35" i="20" s="1"/>
  <c r="B34" i="20"/>
  <c r="C34" i="20" s="1"/>
  <c r="B33" i="20"/>
  <c r="C33" i="20" s="1"/>
  <c r="B32" i="20"/>
  <c r="C32" i="20" s="1"/>
  <c r="B31" i="20"/>
  <c r="C31" i="20" s="1"/>
  <c r="B30" i="20"/>
  <c r="C30" i="20" s="1"/>
  <c r="B29" i="20"/>
  <c r="C29" i="20" s="1"/>
  <c r="B28" i="20"/>
  <c r="C28" i="20" s="1"/>
  <c r="B27" i="20"/>
  <c r="C27" i="20" s="1"/>
  <c r="B26" i="20"/>
  <c r="C26" i="20" s="1"/>
  <c r="B25" i="20"/>
  <c r="C25" i="20" s="1"/>
  <c r="B24" i="20"/>
  <c r="C24" i="20" s="1"/>
  <c r="B23" i="20"/>
  <c r="C23" i="20" s="1"/>
  <c r="B22" i="20"/>
  <c r="C22" i="20" s="1"/>
  <c r="B21" i="20"/>
  <c r="C21" i="20" s="1"/>
  <c r="B20" i="20"/>
  <c r="C20" i="20" s="1"/>
  <c r="B19" i="20"/>
  <c r="C19" i="20" s="1"/>
  <c r="B18" i="20"/>
  <c r="C18" i="20" s="1"/>
  <c r="B17" i="20"/>
  <c r="C17" i="20" s="1"/>
  <c r="B16" i="20"/>
  <c r="C16" i="20" s="1"/>
  <c r="B15" i="20"/>
  <c r="C15" i="20" s="1"/>
  <c r="B14" i="20"/>
  <c r="C14" i="20" s="1"/>
  <c r="B13" i="20"/>
  <c r="C13" i="20" s="1"/>
  <c r="B12" i="20"/>
  <c r="C12" i="20" s="1"/>
  <c r="B11" i="20"/>
  <c r="C11" i="20" s="1"/>
  <c r="B10" i="20"/>
  <c r="C10" i="20" s="1"/>
  <c r="B9" i="20"/>
  <c r="C9" i="20" s="1"/>
  <c r="B8" i="20"/>
  <c r="C8" i="20" s="1"/>
  <c r="B7" i="20"/>
  <c r="C7" i="20" s="1"/>
  <c r="B6" i="20"/>
  <c r="C6" i="20" s="1"/>
  <c r="B5" i="20"/>
  <c r="C5" i="20" s="1"/>
  <c r="B4" i="20"/>
  <c r="C4" i="20" s="1"/>
  <c r="B3" i="20"/>
  <c r="C3" i="20" s="1"/>
  <c r="F2" i="20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J102" i="19"/>
  <c r="J103" i="19"/>
  <c r="J104" i="19"/>
  <c r="J105" i="19"/>
  <c r="J106" i="19"/>
  <c r="J107" i="19"/>
  <c r="J108" i="19"/>
  <c r="J109" i="19"/>
  <c r="J110" i="19"/>
  <c r="J111" i="19"/>
  <c r="J112" i="19"/>
  <c r="J113" i="19"/>
  <c r="J114" i="19"/>
  <c r="J115" i="19"/>
  <c r="J116" i="19"/>
  <c r="J117" i="19"/>
  <c r="J118" i="19"/>
  <c r="J119" i="19"/>
  <c r="J120" i="19"/>
  <c r="J121" i="19"/>
  <c r="J122" i="19"/>
  <c r="J123" i="19"/>
  <c r="J124" i="19"/>
  <c r="J125" i="19"/>
  <c r="J126" i="19"/>
  <c r="J127" i="19"/>
  <c r="J128" i="19"/>
  <c r="J129" i="19"/>
  <c r="J130" i="19"/>
  <c r="J131" i="19"/>
  <c r="J132" i="19"/>
  <c r="J133" i="19"/>
  <c r="J134" i="19"/>
  <c r="J135" i="19"/>
  <c r="J136" i="19"/>
  <c r="J137" i="19"/>
  <c r="J138" i="19"/>
  <c r="J139" i="19"/>
  <c r="J140" i="19"/>
  <c r="J141" i="19"/>
  <c r="J142" i="19"/>
  <c r="J143" i="19"/>
  <c r="J144" i="19"/>
  <c r="J145" i="19"/>
  <c r="J146" i="19"/>
  <c r="J147" i="19"/>
  <c r="J148" i="19"/>
  <c r="J149" i="19"/>
  <c r="J150" i="19"/>
  <c r="J151" i="19"/>
  <c r="J152" i="19"/>
  <c r="J153" i="19"/>
  <c r="J154" i="19"/>
  <c r="J155" i="19"/>
  <c r="J156" i="19"/>
  <c r="J157" i="19"/>
  <c r="J158" i="19"/>
  <c r="J159" i="19"/>
  <c r="J160" i="19"/>
  <c r="J161" i="19"/>
  <c r="J162" i="19"/>
  <c r="J163" i="19"/>
  <c r="J164" i="19"/>
  <c r="J165" i="19"/>
  <c r="J166" i="19"/>
  <c r="J167" i="19"/>
  <c r="J168" i="19"/>
  <c r="J169" i="19"/>
  <c r="J170" i="19"/>
  <c r="J171" i="19"/>
  <c r="J172" i="19"/>
  <c r="J173" i="19"/>
  <c r="J174" i="19"/>
  <c r="J175" i="19"/>
  <c r="J176" i="19"/>
  <c r="J177" i="19"/>
  <c r="J178" i="19"/>
  <c r="J179" i="19"/>
  <c r="J180" i="19"/>
  <c r="J181" i="19"/>
  <c r="J182" i="19"/>
  <c r="J183" i="19"/>
  <c r="J184" i="19"/>
  <c r="J185" i="19"/>
  <c r="J186" i="19"/>
  <c r="J187" i="19"/>
  <c r="J188" i="19"/>
  <c r="J189" i="19"/>
  <c r="J190" i="19"/>
  <c r="J191" i="19"/>
  <c r="J192" i="19"/>
  <c r="J193" i="19"/>
  <c r="J194" i="19"/>
  <c r="J195" i="19"/>
  <c r="J196" i="19"/>
  <c r="J197" i="19"/>
  <c r="J198" i="19"/>
  <c r="J199" i="19"/>
  <c r="J200" i="19"/>
  <c r="J201" i="19"/>
  <c r="J202" i="19"/>
  <c r="J203" i="19"/>
  <c r="J204" i="19"/>
  <c r="J205" i="19"/>
  <c r="J206" i="19"/>
  <c r="J207" i="19"/>
  <c r="J208" i="19"/>
  <c r="J209" i="19"/>
  <c r="J210" i="19"/>
  <c r="J211" i="19"/>
  <c r="J212" i="19"/>
  <c r="J213" i="19"/>
  <c r="J214" i="19"/>
  <c r="J215" i="19"/>
  <c r="J216" i="19"/>
  <c r="J217" i="19"/>
  <c r="J218" i="19"/>
  <c r="J219" i="19"/>
  <c r="J220" i="19"/>
  <c r="J221" i="19"/>
  <c r="J222" i="19"/>
  <c r="J223" i="19"/>
  <c r="J224" i="19"/>
  <c r="J225" i="19"/>
  <c r="J226" i="19"/>
  <c r="J227" i="19"/>
  <c r="J228" i="19"/>
  <c r="J229" i="19"/>
  <c r="J230" i="19"/>
  <c r="J231" i="19"/>
  <c r="J232" i="19"/>
  <c r="J233" i="19"/>
  <c r="J234" i="19"/>
  <c r="J235" i="19"/>
  <c r="J236" i="19"/>
  <c r="J237" i="19"/>
  <c r="J238" i="19"/>
  <c r="J239" i="19"/>
  <c r="J240" i="19"/>
  <c r="J241" i="19"/>
  <c r="J242" i="19"/>
  <c r="J243" i="19"/>
  <c r="J244" i="19"/>
  <c r="J245" i="19"/>
  <c r="J246" i="19"/>
  <c r="J247" i="19"/>
  <c r="J248" i="19"/>
  <c r="J249" i="19"/>
  <c r="J250" i="19"/>
  <c r="J251" i="19"/>
  <c r="J252" i="19"/>
  <c r="J253" i="19"/>
  <c r="J254" i="19"/>
  <c r="J255" i="19"/>
  <c r="J256" i="19"/>
  <c r="J257" i="19"/>
  <c r="J258" i="19"/>
  <c r="J259" i="19"/>
  <c r="J260" i="19"/>
  <c r="J261" i="19"/>
  <c r="J262" i="19"/>
  <c r="J263" i="19"/>
  <c r="J264" i="19"/>
  <c r="J265" i="19"/>
  <c r="J266" i="19"/>
  <c r="J267" i="19"/>
  <c r="J268" i="19"/>
  <c r="J269" i="19"/>
  <c r="J270" i="19"/>
  <c r="J271" i="19"/>
  <c r="J272" i="19"/>
  <c r="J273" i="19"/>
  <c r="J274" i="19"/>
  <c r="J275" i="19"/>
  <c r="J276" i="19"/>
  <c r="J277" i="19"/>
  <c r="J278" i="19"/>
  <c r="J279" i="19"/>
  <c r="J280" i="19"/>
  <c r="J281" i="19"/>
  <c r="J282" i="19"/>
  <c r="J283" i="19"/>
  <c r="J284" i="19"/>
  <c r="J285" i="19"/>
  <c r="J286" i="19"/>
  <c r="J287" i="19"/>
  <c r="J288" i="19"/>
  <c r="J289" i="19"/>
  <c r="J290" i="19"/>
  <c r="J291" i="19"/>
  <c r="J292" i="19"/>
  <c r="J293" i="19"/>
  <c r="J294" i="19"/>
  <c r="J295" i="19"/>
  <c r="J296" i="19"/>
  <c r="J297" i="19"/>
  <c r="J298" i="19"/>
  <c r="J299" i="19"/>
  <c r="J300" i="19"/>
  <c r="J301" i="19"/>
  <c r="J302" i="19"/>
  <c r="J303" i="19"/>
  <c r="J304" i="19"/>
  <c r="J305" i="19"/>
  <c r="J306" i="19"/>
  <c r="J307" i="19"/>
  <c r="J308" i="19"/>
  <c r="J309" i="19"/>
  <c r="J310" i="19"/>
  <c r="J311" i="19"/>
  <c r="J312" i="19"/>
  <c r="J313" i="19"/>
  <c r="J314" i="19"/>
  <c r="J315" i="19"/>
  <c r="J316" i="19"/>
  <c r="J317" i="19"/>
  <c r="J318" i="19"/>
  <c r="J319" i="19"/>
  <c r="J320" i="19"/>
  <c r="J321" i="19"/>
  <c r="J322" i="19"/>
  <c r="J323" i="19"/>
  <c r="J324" i="19"/>
  <c r="J325" i="19"/>
  <c r="J326" i="19"/>
  <c r="J327" i="19"/>
  <c r="J328" i="19"/>
  <c r="J329" i="19"/>
  <c r="J330" i="19"/>
  <c r="J331" i="19"/>
  <c r="J332" i="19"/>
  <c r="J333" i="19"/>
  <c r="J334" i="19"/>
  <c r="J335" i="19"/>
  <c r="J336" i="19"/>
  <c r="J337" i="19"/>
  <c r="J338" i="19"/>
  <c r="J339" i="19"/>
  <c r="J340" i="19"/>
  <c r="J341" i="19"/>
  <c r="J342" i="19"/>
  <c r="J343" i="19"/>
  <c r="J344" i="19"/>
  <c r="J345" i="19"/>
  <c r="J346" i="19"/>
  <c r="J347" i="19"/>
  <c r="J348" i="19"/>
  <c r="J349" i="19"/>
  <c r="J350" i="19"/>
  <c r="J351" i="19"/>
  <c r="J352" i="19"/>
  <c r="J353" i="19"/>
  <c r="J354" i="19"/>
  <c r="J355" i="19"/>
  <c r="J356" i="19"/>
  <c r="J357" i="19"/>
  <c r="J358" i="19"/>
  <c r="J359" i="19"/>
  <c r="J360" i="19"/>
  <c r="J361" i="19"/>
  <c r="J362" i="19"/>
  <c r="J363" i="19"/>
  <c r="J364" i="19"/>
  <c r="J365" i="19"/>
  <c r="J366" i="19"/>
  <c r="J367" i="19"/>
  <c r="J368" i="19"/>
  <c r="J369" i="19"/>
  <c r="J370" i="19"/>
  <c r="J371" i="19"/>
  <c r="J372" i="19"/>
  <c r="J373" i="19"/>
  <c r="J374" i="19"/>
  <c r="J375" i="19"/>
  <c r="J376" i="19"/>
  <c r="J377" i="19"/>
  <c r="J378" i="19"/>
  <c r="J379" i="19"/>
  <c r="J380" i="19"/>
  <c r="J381" i="19"/>
  <c r="J382" i="19"/>
  <c r="J383" i="19"/>
  <c r="J384" i="19"/>
  <c r="J385" i="19"/>
  <c r="J386" i="19"/>
  <c r="J387" i="19"/>
  <c r="J388" i="19"/>
  <c r="J389" i="19"/>
  <c r="J390" i="19"/>
  <c r="J391" i="19"/>
  <c r="J392" i="19"/>
  <c r="J393" i="19"/>
  <c r="J394" i="19"/>
  <c r="J395" i="19"/>
  <c r="J396" i="19"/>
  <c r="J397" i="19"/>
  <c r="J398" i="19"/>
  <c r="J399" i="19"/>
  <c r="J400" i="19"/>
  <c r="J401" i="19"/>
  <c r="J402" i="19"/>
  <c r="J403" i="19"/>
  <c r="J404" i="19"/>
  <c r="J405" i="19"/>
  <c r="J406" i="19"/>
  <c r="J407" i="19"/>
  <c r="J408" i="19"/>
  <c r="J409" i="19"/>
  <c r="J410" i="19"/>
  <c r="J411" i="19"/>
  <c r="J412" i="19"/>
  <c r="J413" i="19"/>
  <c r="J414" i="19"/>
  <c r="J415" i="19"/>
  <c r="J416" i="19"/>
  <c r="J417" i="19"/>
  <c r="J418" i="19"/>
  <c r="J419" i="19"/>
  <c r="J420" i="19"/>
  <c r="J421" i="19"/>
  <c r="J422" i="19"/>
  <c r="J423" i="19"/>
  <c r="J424" i="19"/>
  <c r="J425" i="19"/>
  <c r="J426" i="19"/>
  <c r="J427" i="19"/>
  <c r="J428" i="19"/>
  <c r="J429" i="19"/>
  <c r="J430" i="19"/>
  <c r="J431" i="19"/>
  <c r="J432" i="19"/>
  <c r="J433" i="19"/>
  <c r="J434" i="19"/>
  <c r="J435" i="19"/>
  <c r="J436" i="19"/>
  <c r="J437" i="19"/>
  <c r="J438" i="19"/>
  <c r="J439" i="19"/>
  <c r="J440" i="19"/>
  <c r="J441" i="19"/>
  <c r="J442" i="19"/>
  <c r="J443" i="19"/>
  <c r="J444" i="19"/>
  <c r="J445" i="19"/>
  <c r="J446" i="19"/>
  <c r="J447" i="19"/>
  <c r="J448" i="19"/>
  <c r="J449" i="19"/>
  <c r="J450" i="19"/>
  <c r="J451" i="19"/>
  <c r="J452" i="19"/>
  <c r="J453" i="19"/>
  <c r="J454" i="19"/>
  <c r="J455" i="19"/>
  <c r="J456" i="19"/>
  <c r="J457" i="19"/>
  <c r="J458" i="19"/>
  <c r="J459" i="19"/>
  <c r="J460" i="19"/>
  <c r="J461" i="19"/>
  <c r="J462" i="19"/>
  <c r="J463" i="19"/>
  <c r="J464" i="19"/>
  <c r="J465" i="19"/>
  <c r="J466" i="19"/>
  <c r="J467" i="19"/>
  <c r="J468" i="19"/>
  <c r="J469" i="19"/>
  <c r="J470" i="19"/>
  <c r="J471" i="19"/>
  <c r="J472" i="19"/>
  <c r="J473" i="19"/>
  <c r="J474" i="19"/>
  <c r="J475" i="19"/>
  <c r="J476" i="19"/>
  <c r="J477" i="19"/>
  <c r="J478" i="19"/>
  <c r="J479" i="19"/>
  <c r="J480" i="19"/>
  <c r="J481" i="19"/>
  <c r="J482" i="19"/>
  <c r="J483" i="19"/>
  <c r="J484" i="19"/>
  <c r="J485" i="19"/>
  <c r="J486" i="19"/>
  <c r="J487" i="19"/>
  <c r="J488" i="19"/>
  <c r="J489" i="19"/>
  <c r="J490" i="19"/>
  <c r="J491" i="19"/>
  <c r="J492" i="19"/>
  <c r="J493" i="19"/>
  <c r="J494" i="19"/>
  <c r="J495" i="19"/>
  <c r="J496" i="19"/>
  <c r="J497" i="19"/>
  <c r="J498" i="19"/>
  <c r="J499" i="19"/>
  <c r="J500" i="19"/>
  <c r="J501" i="19"/>
  <c r="J502" i="19"/>
  <c r="J503" i="19"/>
  <c r="J504" i="19"/>
  <c r="J505" i="19"/>
  <c r="J506" i="19"/>
  <c r="J507" i="19"/>
  <c r="J508" i="19"/>
  <c r="J509" i="19"/>
  <c r="J510" i="19"/>
  <c r="J511" i="19"/>
  <c r="J512" i="19"/>
  <c r="J513" i="19"/>
  <c r="J514" i="19"/>
  <c r="J515" i="19"/>
  <c r="J516" i="19"/>
  <c r="J517" i="19"/>
  <c r="J518" i="19"/>
  <c r="J519" i="19"/>
  <c r="J520" i="19"/>
  <c r="J521" i="19"/>
  <c r="J522" i="19"/>
  <c r="J523" i="19"/>
  <c r="J524" i="19"/>
  <c r="J525" i="19"/>
  <c r="J526" i="19"/>
  <c r="J527" i="19"/>
  <c r="J528" i="19"/>
  <c r="J529" i="19"/>
  <c r="J530" i="19"/>
  <c r="J531" i="19"/>
  <c r="J532" i="19"/>
  <c r="J533" i="19"/>
  <c r="J534" i="19"/>
  <c r="J535" i="19"/>
  <c r="J536" i="19"/>
  <c r="J537" i="19"/>
  <c r="J538" i="19"/>
  <c r="J539" i="19"/>
  <c r="J540" i="19"/>
  <c r="J541" i="19"/>
  <c r="J542" i="19"/>
  <c r="J543" i="19"/>
  <c r="J544" i="19"/>
  <c r="J545" i="19"/>
  <c r="J546" i="19"/>
  <c r="J547" i="19"/>
  <c r="J548" i="19"/>
  <c r="J549" i="19"/>
  <c r="J550" i="19"/>
  <c r="J551" i="19"/>
  <c r="J552" i="19"/>
  <c r="J553" i="19"/>
  <c r="J554" i="19"/>
  <c r="J555" i="19"/>
  <c r="J556" i="19"/>
  <c r="J557" i="19"/>
  <c r="J558" i="19"/>
  <c r="J559" i="19"/>
  <c r="J560" i="19"/>
  <c r="J561" i="19"/>
  <c r="J562" i="19"/>
  <c r="J563" i="19"/>
  <c r="J564" i="19"/>
  <c r="J565" i="19"/>
  <c r="J566" i="19"/>
  <c r="J567" i="19"/>
  <c r="J568" i="19"/>
  <c r="J569" i="19"/>
  <c r="J570" i="19"/>
  <c r="J571" i="19"/>
  <c r="J572" i="19"/>
  <c r="J573" i="19"/>
  <c r="J574" i="19"/>
  <c r="J575" i="19"/>
  <c r="J576" i="19"/>
  <c r="J577" i="19"/>
  <c r="J578" i="19"/>
  <c r="J579" i="19"/>
  <c r="J580" i="19"/>
  <c r="J581" i="19"/>
  <c r="J582" i="19"/>
  <c r="J583" i="19"/>
  <c r="J584" i="19"/>
  <c r="J585" i="19"/>
  <c r="J586" i="19"/>
  <c r="J587" i="19"/>
  <c r="J588" i="19"/>
  <c r="J589" i="19"/>
  <c r="J590" i="19"/>
  <c r="J591" i="19"/>
  <c r="J592" i="19"/>
  <c r="J593" i="19"/>
  <c r="J594" i="19"/>
  <c r="J595" i="19"/>
  <c r="J596" i="19"/>
  <c r="J597" i="19"/>
  <c r="J598" i="19"/>
  <c r="J599" i="19"/>
  <c r="J600" i="19"/>
  <c r="J601" i="19"/>
  <c r="J602" i="19"/>
  <c r="J603" i="19"/>
  <c r="J604" i="19"/>
  <c r="J605" i="19"/>
  <c r="J606" i="19"/>
  <c r="J607" i="19"/>
  <c r="J608" i="19"/>
  <c r="J609" i="19"/>
  <c r="J610" i="19"/>
  <c r="J611" i="19"/>
  <c r="J612" i="19"/>
  <c r="J613" i="19"/>
  <c r="J614" i="19"/>
  <c r="J615" i="19"/>
  <c r="J616" i="19"/>
  <c r="J617" i="19"/>
  <c r="J618" i="19"/>
  <c r="J619" i="19"/>
  <c r="J620" i="19"/>
  <c r="J621" i="19"/>
  <c r="J622" i="19"/>
  <c r="J623" i="19"/>
  <c r="J624" i="19"/>
  <c r="J625" i="19"/>
  <c r="J626" i="19"/>
  <c r="J627" i="19"/>
  <c r="J628" i="19"/>
  <c r="J629" i="19"/>
  <c r="J630" i="19"/>
  <c r="J631" i="19"/>
  <c r="J632" i="19"/>
  <c r="J633" i="19"/>
  <c r="J634" i="19"/>
  <c r="J635" i="19"/>
  <c r="J636" i="19"/>
  <c r="J637" i="19"/>
  <c r="J638" i="19"/>
  <c r="J639" i="19"/>
  <c r="J640" i="19"/>
  <c r="J641" i="19"/>
  <c r="J642" i="19"/>
  <c r="J643" i="19"/>
  <c r="J644" i="19"/>
  <c r="J645" i="19"/>
  <c r="J646" i="19"/>
  <c r="J647" i="19"/>
  <c r="J648" i="19"/>
  <c r="J649" i="19"/>
  <c r="J650" i="19"/>
  <c r="J651" i="19"/>
  <c r="J652" i="19"/>
  <c r="J653" i="19"/>
  <c r="J654" i="19"/>
  <c r="J655" i="19"/>
  <c r="J656" i="19"/>
  <c r="J657" i="19"/>
  <c r="J658" i="19"/>
  <c r="J659" i="19"/>
  <c r="J660" i="19"/>
  <c r="J661" i="19"/>
  <c r="J662" i="19"/>
  <c r="J663" i="19"/>
  <c r="J664" i="19"/>
  <c r="J665" i="19"/>
  <c r="J666" i="19"/>
  <c r="J667" i="19"/>
  <c r="J668" i="19"/>
  <c r="J669" i="19"/>
  <c r="J670" i="19"/>
  <c r="J671" i="19"/>
  <c r="J672" i="19"/>
  <c r="J673" i="19"/>
  <c r="J674" i="19"/>
  <c r="J675" i="19"/>
  <c r="J676" i="19"/>
  <c r="J677" i="19"/>
  <c r="J678" i="19"/>
  <c r="J679" i="19"/>
  <c r="J680" i="19"/>
  <c r="J681" i="19"/>
  <c r="J682" i="19"/>
  <c r="J683" i="19"/>
  <c r="J684" i="19"/>
  <c r="J685" i="19"/>
  <c r="J686" i="19"/>
  <c r="J687" i="19"/>
  <c r="J688" i="19"/>
  <c r="J689" i="19"/>
  <c r="J690" i="19"/>
  <c r="J691" i="19"/>
  <c r="J692" i="19"/>
  <c r="J693" i="19"/>
  <c r="J694" i="19"/>
  <c r="J695" i="19"/>
  <c r="J696" i="19"/>
  <c r="J697" i="19"/>
  <c r="J698" i="19"/>
  <c r="J699" i="19"/>
  <c r="J700" i="19"/>
  <c r="J701" i="19"/>
  <c r="J702" i="19"/>
  <c r="J703" i="19"/>
  <c r="J704" i="19"/>
  <c r="J705" i="19"/>
  <c r="J706" i="19"/>
  <c r="J707" i="19"/>
  <c r="J708" i="19"/>
  <c r="J709" i="19"/>
  <c r="J710" i="19"/>
  <c r="J711" i="19"/>
  <c r="J712" i="19"/>
  <c r="J713" i="19"/>
  <c r="J714" i="19"/>
  <c r="J715" i="19"/>
  <c r="J716" i="19"/>
  <c r="J717" i="19"/>
  <c r="J718" i="19"/>
  <c r="J719" i="19"/>
  <c r="J720" i="19"/>
  <c r="J721" i="19"/>
  <c r="J722" i="19"/>
  <c r="J723" i="19"/>
  <c r="J724" i="19"/>
  <c r="J725" i="19"/>
  <c r="J726" i="19"/>
  <c r="J727" i="19"/>
  <c r="J728" i="19"/>
  <c r="J729" i="19"/>
  <c r="J730" i="19"/>
  <c r="J731" i="19"/>
  <c r="J732" i="19"/>
  <c r="J733" i="19"/>
  <c r="J734" i="19"/>
  <c r="J735" i="19"/>
  <c r="J736" i="19"/>
  <c r="J737" i="19"/>
  <c r="J738" i="19"/>
  <c r="J739" i="19"/>
  <c r="J740" i="19"/>
  <c r="J741" i="19"/>
  <c r="J742" i="19"/>
  <c r="J743" i="19"/>
  <c r="J744" i="19"/>
  <c r="J745" i="19"/>
  <c r="J746" i="19"/>
  <c r="J747" i="19"/>
  <c r="J748" i="19"/>
  <c r="J749" i="19"/>
  <c r="J750" i="19"/>
  <c r="J751" i="19"/>
  <c r="J752" i="19"/>
  <c r="J753" i="19"/>
  <c r="J754" i="19"/>
  <c r="J755" i="19"/>
  <c r="J756" i="19"/>
  <c r="J757" i="19"/>
  <c r="J758" i="19"/>
  <c r="J759" i="19"/>
  <c r="J760" i="19"/>
  <c r="J761" i="19"/>
  <c r="J762" i="19"/>
  <c r="J763" i="19"/>
  <c r="J764" i="19"/>
  <c r="J765" i="19"/>
  <c r="J766" i="19"/>
  <c r="J767" i="19"/>
  <c r="J768" i="19"/>
  <c r="J769" i="19"/>
  <c r="J770" i="19"/>
  <c r="J771" i="19"/>
  <c r="J772" i="19"/>
  <c r="J773" i="19"/>
  <c r="J774" i="19"/>
  <c r="J775" i="19"/>
  <c r="J776" i="19"/>
  <c r="J777" i="19"/>
  <c r="J778" i="19"/>
  <c r="J779" i="19"/>
  <c r="J780" i="19"/>
  <c r="J781" i="19"/>
  <c r="J782" i="19"/>
  <c r="J783" i="19"/>
  <c r="J784" i="19"/>
  <c r="J785" i="19"/>
  <c r="J786" i="19"/>
  <c r="J787" i="19"/>
  <c r="J788" i="19"/>
  <c r="J789" i="19"/>
  <c r="J790" i="19"/>
  <c r="J791" i="19"/>
  <c r="J792" i="19"/>
  <c r="J793" i="19"/>
  <c r="J794" i="19"/>
  <c r="J795" i="19"/>
  <c r="J796" i="19"/>
  <c r="J797" i="19"/>
  <c r="J798" i="19"/>
  <c r="J799" i="19"/>
  <c r="J800" i="19"/>
  <c r="J801" i="19"/>
  <c r="J802" i="19"/>
  <c r="J803" i="19"/>
  <c r="J804" i="19"/>
  <c r="J805" i="19"/>
  <c r="J806" i="19"/>
  <c r="J807" i="19"/>
  <c r="J808" i="19"/>
  <c r="J809" i="19"/>
  <c r="J810" i="19"/>
  <c r="J811" i="19"/>
  <c r="J812" i="19"/>
  <c r="J813" i="19"/>
  <c r="J814" i="19"/>
  <c r="J815" i="19"/>
  <c r="J816" i="19"/>
  <c r="J817" i="19"/>
  <c r="J818" i="19"/>
  <c r="J819" i="19"/>
  <c r="J820" i="19"/>
  <c r="J821" i="19"/>
  <c r="J822" i="19"/>
  <c r="J823" i="19"/>
  <c r="J824" i="19"/>
  <c r="J825" i="19"/>
  <c r="J826" i="19"/>
  <c r="J827" i="19"/>
  <c r="J828" i="19"/>
  <c r="J829" i="19"/>
  <c r="J830" i="19"/>
  <c r="J831" i="19"/>
  <c r="J832" i="19"/>
  <c r="J833" i="19"/>
  <c r="J834" i="19"/>
  <c r="J835" i="19"/>
  <c r="J836" i="19"/>
  <c r="J837" i="19"/>
  <c r="J838" i="19"/>
  <c r="J839" i="19"/>
  <c r="J840" i="19"/>
  <c r="J841" i="19"/>
  <c r="J842" i="19"/>
  <c r="J843" i="19"/>
  <c r="J844" i="19"/>
  <c r="J845" i="19"/>
  <c r="J846" i="19"/>
  <c r="J847" i="19"/>
  <c r="J848" i="19"/>
  <c r="J849" i="19"/>
  <c r="J850" i="19"/>
  <c r="J851" i="19"/>
  <c r="J852" i="19"/>
  <c r="J853" i="19"/>
  <c r="J854" i="19"/>
  <c r="J855" i="19"/>
  <c r="J856" i="19"/>
  <c r="J857" i="19"/>
  <c r="J858" i="19"/>
  <c r="J859" i="19"/>
  <c r="J860" i="19"/>
  <c r="J861" i="19"/>
  <c r="J862" i="19"/>
  <c r="J863" i="19"/>
  <c r="J864" i="19"/>
  <c r="J865" i="19"/>
  <c r="J866" i="19"/>
  <c r="J867" i="19"/>
  <c r="J868" i="19"/>
  <c r="J869" i="19"/>
  <c r="J870" i="19"/>
  <c r="J871" i="19"/>
  <c r="J872" i="19"/>
  <c r="J873" i="19"/>
  <c r="J874" i="19"/>
  <c r="J875" i="19"/>
  <c r="J876" i="19"/>
  <c r="J877" i="19"/>
  <c r="J878" i="19"/>
  <c r="J879" i="19"/>
  <c r="J880" i="19"/>
  <c r="J881" i="19"/>
  <c r="J882" i="19"/>
  <c r="J883" i="19"/>
  <c r="J884" i="19"/>
  <c r="J885" i="19"/>
  <c r="J886" i="19"/>
  <c r="J887" i="19"/>
  <c r="J888" i="19"/>
  <c r="J889" i="19"/>
  <c r="J890" i="19"/>
  <c r="J891" i="19"/>
  <c r="J892" i="19"/>
  <c r="J893" i="19"/>
  <c r="J894" i="19"/>
  <c r="J895" i="19"/>
  <c r="J896" i="19"/>
  <c r="J897" i="19"/>
  <c r="J898" i="19"/>
  <c r="J899" i="19"/>
  <c r="J900" i="19"/>
  <c r="J901" i="19"/>
  <c r="J902" i="19"/>
  <c r="J903" i="19"/>
  <c r="J904" i="19"/>
  <c r="J905" i="19"/>
  <c r="J906" i="19"/>
  <c r="J907" i="19"/>
  <c r="J908" i="19"/>
  <c r="J909" i="19"/>
  <c r="J910" i="19"/>
  <c r="J911" i="19"/>
  <c r="J912" i="19"/>
  <c r="J913" i="19"/>
  <c r="J914" i="19"/>
  <c r="J915" i="19"/>
  <c r="J916" i="19"/>
  <c r="J917" i="19"/>
  <c r="J918" i="19"/>
  <c r="J919" i="19"/>
  <c r="J920" i="19"/>
  <c r="J921" i="19"/>
  <c r="J922" i="19"/>
  <c r="J923" i="19"/>
  <c r="J924" i="19"/>
  <c r="J925" i="19"/>
  <c r="J926" i="19"/>
  <c r="J927" i="19"/>
  <c r="J928" i="19"/>
  <c r="J929" i="19"/>
  <c r="J930" i="19"/>
  <c r="J931" i="19"/>
  <c r="J932" i="19"/>
  <c r="J933" i="19"/>
  <c r="J934" i="19"/>
  <c r="J935" i="19"/>
  <c r="J936" i="19"/>
  <c r="J937" i="19"/>
  <c r="J938" i="19"/>
  <c r="J939" i="19"/>
  <c r="J940" i="19"/>
  <c r="J941" i="19"/>
  <c r="J942" i="19"/>
  <c r="J943" i="19"/>
  <c r="J944" i="19"/>
  <c r="J945" i="19"/>
  <c r="J946" i="19"/>
  <c r="J947" i="19"/>
  <c r="J948" i="19"/>
  <c r="J949" i="19"/>
  <c r="J950" i="19"/>
  <c r="J951" i="19"/>
  <c r="J952" i="19"/>
  <c r="J953" i="19"/>
  <c r="J954" i="19"/>
  <c r="J955" i="19"/>
  <c r="J956" i="19"/>
  <c r="J957" i="19"/>
  <c r="J958" i="19"/>
  <c r="J959" i="19"/>
  <c r="J960" i="19"/>
  <c r="J961" i="19"/>
  <c r="J962" i="19"/>
  <c r="J963" i="19"/>
  <c r="J964" i="19"/>
  <c r="J965" i="19"/>
  <c r="J966" i="19"/>
  <c r="J967" i="19"/>
  <c r="J968" i="19"/>
  <c r="J969" i="19"/>
  <c r="J970" i="19"/>
  <c r="J971" i="19"/>
  <c r="J972" i="19"/>
  <c r="J973" i="19"/>
  <c r="J974" i="19"/>
  <c r="J975" i="19"/>
  <c r="J976" i="19"/>
  <c r="J977" i="19"/>
  <c r="J978" i="19"/>
  <c r="J979" i="19"/>
  <c r="J980" i="19"/>
  <c r="J981" i="19"/>
  <c r="J982" i="19"/>
  <c r="J983" i="19"/>
  <c r="J984" i="19"/>
  <c r="J985" i="19"/>
  <c r="J986" i="19"/>
  <c r="J987" i="19"/>
  <c r="J988" i="19"/>
  <c r="J989" i="19"/>
  <c r="J990" i="19"/>
  <c r="J991" i="19"/>
  <c r="J992" i="19"/>
  <c r="J993" i="19"/>
  <c r="J994" i="19"/>
  <c r="J995" i="19"/>
  <c r="J996" i="19"/>
  <c r="J997" i="19"/>
  <c r="J998" i="19"/>
  <c r="J999" i="19"/>
  <c r="J1000" i="19"/>
  <c r="J1001" i="19"/>
  <c r="J1002" i="19"/>
  <c r="J1003" i="19"/>
  <c r="J1004" i="19"/>
  <c r="J1005" i="19"/>
  <c r="J1006" i="19"/>
  <c r="J1007" i="19"/>
  <c r="J1008" i="19"/>
  <c r="J1009" i="19"/>
  <c r="J1010" i="19"/>
  <c r="J1011" i="19"/>
  <c r="J1012" i="19"/>
  <c r="J1013" i="19"/>
  <c r="J1014" i="19"/>
  <c r="J1015" i="19"/>
  <c r="J1016" i="19"/>
  <c r="J1017" i="19"/>
  <c r="J1018" i="19"/>
  <c r="J1019" i="19"/>
  <c r="J1020" i="19"/>
  <c r="J1021" i="19"/>
  <c r="J1022" i="19"/>
  <c r="J1023" i="19"/>
  <c r="J1024" i="19"/>
  <c r="J1025" i="19"/>
  <c r="J1026" i="19"/>
  <c r="J1027" i="19"/>
  <c r="J1028" i="19"/>
  <c r="J1029" i="19"/>
  <c r="J1030" i="19"/>
  <c r="J1031" i="19"/>
  <c r="J1032" i="19"/>
  <c r="J1033" i="19"/>
  <c r="J1034" i="19"/>
  <c r="J1035" i="19"/>
  <c r="J1036" i="19"/>
  <c r="J1037" i="19"/>
  <c r="J1038" i="19"/>
  <c r="J1039" i="19"/>
  <c r="J1040" i="19"/>
  <c r="J1041" i="19"/>
  <c r="J1042" i="19"/>
  <c r="J1043" i="19"/>
  <c r="J1044" i="19"/>
  <c r="J1045" i="19"/>
  <c r="J1046" i="19"/>
  <c r="J1047" i="19"/>
  <c r="J1048" i="19"/>
  <c r="J1049" i="19"/>
  <c r="J1050" i="19"/>
  <c r="J1051" i="19"/>
  <c r="J1052" i="19"/>
  <c r="J1053" i="19"/>
  <c r="J1054" i="19"/>
  <c r="J1055" i="19"/>
  <c r="J1056" i="19"/>
  <c r="J1057" i="19"/>
  <c r="J1058" i="19"/>
  <c r="J1059" i="19"/>
  <c r="J1060" i="19"/>
  <c r="J1061" i="19"/>
  <c r="J1062" i="19"/>
  <c r="J1063" i="19"/>
  <c r="J1064" i="19"/>
  <c r="J1065" i="19"/>
  <c r="J1066" i="19"/>
  <c r="J1067" i="19"/>
  <c r="J1068" i="19"/>
  <c r="J1069" i="19"/>
  <c r="J1070" i="19"/>
  <c r="J1071" i="19"/>
  <c r="J1072" i="19"/>
  <c r="J1073" i="19"/>
  <c r="J1074" i="19"/>
  <c r="J1075" i="19"/>
  <c r="J1076" i="19"/>
  <c r="J1077" i="19"/>
  <c r="J1078" i="19"/>
  <c r="J1079" i="19"/>
  <c r="J1080" i="19"/>
  <c r="J1081" i="19"/>
  <c r="J1082" i="19"/>
  <c r="J1083" i="19"/>
  <c r="J1084" i="19"/>
  <c r="J1085" i="19"/>
  <c r="J1086" i="19"/>
  <c r="J1087" i="19"/>
  <c r="J1088" i="19"/>
  <c r="J1089" i="19"/>
  <c r="J1090" i="19"/>
  <c r="J1091" i="19"/>
  <c r="J1092" i="19"/>
  <c r="J1093" i="19"/>
  <c r="J1094" i="19"/>
  <c r="J1095" i="19"/>
  <c r="J1096" i="19"/>
  <c r="J1097" i="19"/>
  <c r="J1098" i="19"/>
  <c r="J1099" i="19"/>
  <c r="J1100" i="19"/>
  <c r="J1101" i="19"/>
  <c r="J1102" i="19"/>
  <c r="J1103" i="19"/>
  <c r="J1104" i="19"/>
  <c r="J1105" i="19"/>
  <c r="J1106" i="19"/>
  <c r="J1107" i="19"/>
  <c r="J1108" i="19"/>
  <c r="J1109" i="19"/>
  <c r="J1110" i="19"/>
  <c r="J1111" i="19"/>
  <c r="J1112" i="19"/>
  <c r="J1113" i="19"/>
  <c r="J1114" i="19"/>
  <c r="J1115" i="19"/>
  <c r="J1116" i="19"/>
  <c r="J1117" i="19"/>
  <c r="J1118" i="19"/>
  <c r="J1119" i="19"/>
  <c r="J1120" i="19"/>
  <c r="J1121" i="19"/>
  <c r="J1122" i="19"/>
  <c r="J1123" i="19"/>
  <c r="J1124" i="19"/>
  <c r="J1125" i="19"/>
  <c r="J1126" i="19"/>
  <c r="J1127" i="19"/>
  <c r="J1128" i="19"/>
  <c r="J1129" i="19"/>
  <c r="J1130" i="19"/>
  <c r="J1131" i="19"/>
  <c r="J1132" i="19"/>
  <c r="J1133" i="19"/>
  <c r="J1134" i="19"/>
  <c r="J1135" i="19"/>
  <c r="J1136" i="19"/>
  <c r="J1137" i="19"/>
  <c r="J1138" i="19"/>
  <c r="J1139" i="19"/>
  <c r="J1140" i="19"/>
  <c r="J1141" i="19"/>
  <c r="J1142" i="19"/>
  <c r="J1143" i="19"/>
  <c r="J1144" i="19"/>
  <c r="J1145" i="19"/>
  <c r="J1146" i="19"/>
  <c r="J1147" i="19"/>
  <c r="J1148" i="19"/>
  <c r="J1149" i="19"/>
  <c r="J1150" i="19"/>
  <c r="J1151" i="19"/>
  <c r="J1152" i="19"/>
  <c r="J1153" i="19"/>
  <c r="J1154" i="19"/>
  <c r="J1155" i="19"/>
  <c r="J1156" i="19"/>
  <c r="J1157" i="19"/>
  <c r="J1158" i="19"/>
  <c r="J1159" i="19"/>
  <c r="J1160" i="19"/>
  <c r="J1161" i="19"/>
  <c r="J1162" i="19"/>
  <c r="J1163" i="19"/>
  <c r="J1164" i="19"/>
  <c r="J1165" i="19"/>
  <c r="J1166" i="19"/>
  <c r="J1167" i="19"/>
  <c r="J1168" i="19"/>
  <c r="J1169" i="19"/>
  <c r="J1170" i="19"/>
  <c r="J1171" i="19"/>
  <c r="J1172" i="19"/>
  <c r="J1173" i="19"/>
  <c r="J1174" i="19"/>
  <c r="J1175" i="19"/>
  <c r="J1176" i="19"/>
  <c r="J1177" i="19"/>
  <c r="J1178" i="19"/>
  <c r="J1179" i="19"/>
  <c r="J1180" i="19"/>
  <c r="J1181" i="19"/>
  <c r="J1182" i="19"/>
  <c r="J1183" i="19"/>
  <c r="J1184" i="19"/>
  <c r="J1185" i="19"/>
  <c r="J1186" i="19"/>
  <c r="J1187" i="19"/>
  <c r="J1188" i="19"/>
  <c r="J1189" i="19"/>
  <c r="J1190" i="19"/>
  <c r="J1191" i="19"/>
  <c r="J1192" i="19"/>
  <c r="J1193" i="19"/>
  <c r="J1194" i="19"/>
  <c r="J1195" i="19"/>
  <c r="J1196" i="19"/>
  <c r="J1197" i="19"/>
  <c r="J1198" i="19"/>
  <c r="J1199" i="19"/>
  <c r="J1200" i="19"/>
  <c r="J1201" i="19"/>
  <c r="J1202" i="19"/>
  <c r="J1203" i="19"/>
  <c r="J1204" i="19"/>
  <c r="J1205" i="19"/>
  <c r="J1206" i="19"/>
  <c r="J1207" i="19"/>
  <c r="J1208" i="19"/>
  <c r="J1209" i="19"/>
  <c r="J1210" i="19"/>
  <c r="J1211" i="19"/>
  <c r="J1212" i="19"/>
  <c r="J1213" i="19"/>
  <c r="J1214" i="19"/>
  <c r="J1215" i="19"/>
  <c r="J1216" i="19"/>
  <c r="J1217" i="19"/>
  <c r="J1218" i="19"/>
  <c r="J1219" i="19"/>
  <c r="J1220" i="19"/>
  <c r="J1221" i="19"/>
  <c r="J1222" i="19"/>
  <c r="J1223" i="19"/>
  <c r="J1224" i="19"/>
  <c r="J1225" i="19"/>
  <c r="J1226" i="19"/>
  <c r="J1227" i="19"/>
  <c r="J1228" i="19"/>
  <c r="J1229" i="19"/>
  <c r="J1230" i="19"/>
  <c r="J1231" i="19"/>
  <c r="J1232" i="19"/>
  <c r="J1233" i="19"/>
  <c r="J1234" i="19"/>
  <c r="J1235" i="19"/>
  <c r="J1236" i="19"/>
  <c r="J1237" i="19"/>
  <c r="J1238" i="19"/>
  <c r="J1239" i="19"/>
  <c r="J1240" i="19"/>
  <c r="J1241" i="19"/>
  <c r="J1242" i="19"/>
  <c r="J1243" i="19"/>
  <c r="J1244" i="19"/>
  <c r="J1245" i="19"/>
  <c r="J1246" i="19"/>
  <c r="J1247" i="19"/>
  <c r="J1248" i="19"/>
  <c r="J1249" i="19"/>
  <c r="J1250" i="19"/>
  <c r="J1251" i="19"/>
  <c r="J1252" i="19"/>
  <c r="J1253" i="19"/>
  <c r="J1254" i="19"/>
  <c r="J1255" i="19"/>
  <c r="J1256" i="19"/>
  <c r="J1257" i="19"/>
  <c r="J1258" i="19"/>
  <c r="J1259" i="19"/>
  <c r="J1260" i="19"/>
  <c r="J1261" i="19"/>
  <c r="J1262" i="19"/>
  <c r="J1263" i="19"/>
  <c r="J1264" i="19"/>
  <c r="J1265" i="19"/>
  <c r="J1266" i="19"/>
  <c r="J1267" i="19"/>
  <c r="J1268" i="19"/>
  <c r="J1269" i="19"/>
  <c r="J1270" i="19"/>
  <c r="J1271" i="19"/>
  <c r="J1272" i="19"/>
  <c r="J1273" i="19"/>
  <c r="J1274" i="19"/>
  <c r="J1275" i="19"/>
  <c r="J1276" i="19"/>
  <c r="J1277" i="19"/>
  <c r="J1278" i="19"/>
  <c r="J1279" i="19"/>
  <c r="J1280" i="19"/>
  <c r="J1281" i="19"/>
  <c r="J1282" i="19"/>
  <c r="J1283" i="19"/>
  <c r="J1284" i="19"/>
  <c r="J1285" i="19"/>
  <c r="J1286" i="19"/>
  <c r="J1287" i="19"/>
  <c r="J1288" i="19"/>
  <c r="J1289" i="19"/>
  <c r="J1290" i="19"/>
  <c r="J1291" i="19"/>
  <c r="J1292" i="19"/>
  <c r="J1293" i="19"/>
  <c r="J1294" i="19"/>
  <c r="J1295" i="19"/>
  <c r="J1296" i="19"/>
  <c r="J1297" i="19"/>
  <c r="J1298" i="19"/>
  <c r="J1299" i="19"/>
  <c r="J1300" i="19"/>
  <c r="J1301" i="19"/>
  <c r="J1302" i="19"/>
  <c r="J1303" i="19"/>
  <c r="J1304" i="19"/>
  <c r="J1305" i="19"/>
  <c r="J1306" i="19"/>
  <c r="J1307" i="19"/>
  <c r="J1308" i="19"/>
  <c r="J1309" i="19"/>
  <c r="J1310" i="19"/>
  <c r="J1311" i="19"/>
  <c r="J1312" i="19"/>
  <c r="J1313" i="19"/>
  <c r="J1314" i="19"/>
  <c r="J1315" i="19"/>
  <c r="J1316" i="19"/>
  <c r="J1317" i="19"/>
  <c r="J1318" i="19"/>
  <c r="J1319" i="19"/>
  <c r="J1320" i="19"/>
  <c r="J1321" i="19"/>
  <c r="J1322" i="19"/>
  <c r="J1323" i="19"/>
  <c r="J1324" i="19"/>
  <c r="J1325" i="19"/>
  <c r="J1326" i="19"/>
  <c r="J1327" i="19"/>
  <c r="J1328" i="19"/>
  <c r="J1329" i="19"/>
  <c r="J1330" i="19"/>
  <c r="J1331" i="19"/>
  <c r="J1332" i="19"/>
  <c r="J1333" i="19"/>
  <c r="J1334" i="19"/>
  <c r="J1335" i="19"/>
  <c r="J1336" i="19"/>
  <c r="J1337" i="19"/>
  <c r="J1338" i="19"/>
  <c r="J1339" i="19"/>
  <c r="J1340" i="19"/>
  <c r="J1341" i="19"/>
  <c r="J1342" i="19"/>
  <c r="J1343" i="19"/>
  <c r="J1344" i="19"/>
  <c r="J1345" i="19"/>
  <c r="J1346" i="19"/>
  <c r="J1347" i="19"/>
  <c r="J1348" i="19"/>
  <c r="J1349" i="19"/>
  <c r="J1350" i="19"/>
  <c r="J1351" i="19"/>
  <c r="J1352" i="19"/>
  <c r="J1353" i="19"/>
  <c r="J1354" i="19"/>
  <c r="J1355" i="19"/>
  <c r="J1356" i="19"/>
  <c r="J1357" i="19"/>
  <c r="J1358" i="19"/>
  <c r="J1359" i="19"/>
  <c r="J1360" i="19"/>
  <c r="J1361" i="19"/>
  <c r="J1362" i="19"/>
  <c r="J1363" i="19"/>
  <c r="J1364" i="19"/>
  <c r="J1365" i="19"/>
  <c r="J1366" i="19"/>
  <c r="J1367" i="19"/>
  <c r="J1368" i="19"/>
  <c r="J1369" i="19"/>
  <c r="J1370" i="19"/>
  <c r="J1371" i="19"/>
  <c r="J1372" i="19"/>
  <c r="J1373" i="19"/>
  <c r="J1374" i="19"/>
  <c r="J1375" i="19"/>
  <c r="J1376" i="19"/>
  <c r="J1377" i="19"/>
  <c r="J1378" i="19"/>
  <c r="J1379" i="19"/>
  <c r="J1380" i="19"/>
  <c r="J1381" i="19"/>
  <c r="J1382" i="19"/>
  <c r="J1383" i="19"/>
  <c r="J1384" i="19"/>
  <c r="J1385" i="19"/>
  <c r="J1386" i="19"/>
  <c r="J1387" i="19"/>
  <c r="J1388" i="19"/>
  <c r="J1389" i="19"/>
  <c r="J1390" i="19"/>
  <c r="J1391" i="19"/>
  <c r="J1392" i="19"/>
  <c r="J1393" i="19"/>
  <c r="J1394" i="19"/>
  <c r="J1395" i="19"/>
  <c r="J1396" i="19"/>
  <c r="J1397" i="19"/>
  <c r="J1398" i="19"/>
  <c r="J1399" i="19"/>
  <c r="J1400" i="19"/>
  <c r="J1401" i="19"/>
  <c r="J1402" i="19"/>
  <c r="J1403" i="19"/>
  <c r="J1404" i="19"/>
  <c r="J1405" i="19"/>
  <c r="J1406" i="19"/>
  <c r="J1407" i="19"/>
  <c r="J1408" i="19"/>
  <c r="J1409" i="19"/>
  <c r="J1410" i="19"/>
  <c r="J1411" i="19"/>
  <c r="J1412" i="19"/>
  <c r="J1413" i="19"/>
  <c r="J1414" i="19"/>
  <c r="J1415" i="19"/>
  <c r="J1416" i="19"/>
  <c r="J1417" i="19"/>
  <c r="J1418" i="19"/>
  <c r="J1419" i="19"/>
  <c r="J1420" i="19"/>
  <c r="J1421" i="19"/>
  <c r="J1422" i="19"/>
  <c r="J1423" i="19"/>
  <c r="J1424" i="19"/>
  <c r="J1425" i="19"/>
  <c r="J1426" i="19"/>
  <c r="J1427" i="19"/>
  <c r="J1428" i="19"/>
  <c r="J1429" i="19"/>
  <c r="J1430" i="19"/>
  <c r="J1431" i="19"/>
  <c r="J1432" i="19"/>
  <c r="J1433" i="19"/>
  <c r="J1434" i="19"/>
  <c r="J1435" i="19"/>
  <c r="J1436" i="19"/>
  <c r="J1437" i="19"/>
  <c r="J1438" i="19"/>
  <c r="J1439" i="19"/>
  <c r="J1440" i="19"/>
  <c r="J1441" i="19"/>
  <c r="J1442" i="19"/>
  <c r="J1443" i="19"/>
  <c r="J1444" i="19"/>
  <c r="J1445" i="19"/>
  <c r="J1446" i="19"/>
  <c r="J1447" i="19"/>
  <c r="J1448" i="19"/>
  <c r="J1449" i="19"/>
  <c r="J1450" i="19"/>
  <c r="J1451" i="19"/>
  <c r="J1452" i="19"/>
  <c r="J1453" i="19"/>
  <c r="J1454" i="19"/>
  <c r="J1455" i="19"/>
  <c r="J1456" i="19"/>
  <c r="J1457" i="19"/>
  <c r="J1458" i="19"/>
  <c r="J1459" i="19"/>
  <c r="J1460" i="19"/>
  <c r="J1461" i="19"/>
  <c r="J1462" i="19"/>
  <c r="J1463" i="19"/>
  <c r="J1464" i="19"/>
  <c r="J1465" i="19"/>
  <c r="J1466" i="19"/>
  <c r="J1467" i="19"/>
  <c r="J1468" i="19"/>
  <c r="J1469" i="19"/>
  <c r="J1470" i="19"/>
  <c r="J1471" i="19"/>
  <c r="J1472" i="19"/>
  <c r="J1473" i="19"/>
  <c r="J1474" i="19"/>
  <c r="J1475" i="19"/>
  <c r="J1476" i="19"/>
  <c r="J1477" i="19"/>
  <c r="J1478" i="19"/>
  <c r="J1479" i="19"/>
  <c r="J1480" i="19"/>
  <c r="J1481" i="19"/>
  <c r="J1482" i="19"/>
  <c r="J1483" i="19"/>
  <c r="J1484" i="19"/>
  <c r="J1485" i="19"/>
  <c r="J1486" i="19"/>
  <c r="J1487" i="19"/>
  <c r="J1488" i="19"/>
  <c r="J1489" i="19"/>
  <c r="J1490" i="19"/>
  <c r="J1491" i="19"/>
  <c r="J1492" i="19"/>
  <c r="J1493" i="19"/>
  <c r="J1494" i="19"/>
  <c r="J1495" i="19"/>
  <c r="J1496" i="19"/>
  <c r="J1497" i="19"/>
  <c r="J1498" i="19"/>
  <c r="J1499" i="19"/>
  <c r="J1500" i="19"/>
  <c r="J1501" i="19"/>
  <c r="J1502" i="19"/>
  <c r="J1503" i="19"/>
  <c r="J1504" i="19"/>
  <c r="J1505" i="19"/>
  <c r="J1506" i="19"/>
  <c r="J1507" i="19"/>
  <c r="J1508" i="19"/>
  <c r="J1509" i="19"/>
  <c r="J1510" i="19"/>
  <c r="J1511" i="19"/>
  <c r="J1512" i="19"/>
  <c r="J1513" i="19"/>
  <c r="J1514" i="19"/>
  <c r="J1515" i="19"/>
  <c r="J1516" i="19"/>
  <c r="J1517" i="19"/>
  <c r="J1518" i="19"/>
  <c r="J1519" i="19"/>
  <c r="J1520" i="19"/>
  <c r="J1521" i="19"/>
  <c r="J1522" i="19"/>
  <c r="J1523" i="19"/>
  <c r="J1524" i="19"/>
  <c r="J1525" i="19"/>
  <c r="J1526" i="19"/>
  <c r="J1527" i="19"/>
  <c r="J1528" i="19"/>
  <c r="J1529" i="19"/>
  <c r="J1530" i="19"/>
  <c r="J1531" i="19"/>
  <c r="J1532" i="19"/>
  <c r="J1533" i="19"/>
  <c r="J1534" i="19"/>
  <c r="J1535" i="19"/>
  <c r="J1536" i="19"/>
  <c r="J1537" i="19"/>
  <c r="J1538" i="19"/>
  <c r="J1539" i="19"/>
  <c r="J1540" i="19"/>
  <c r="J1541" i="19"/>
  <c r="J1542" i="19"/>
  <c r="J1543" i="19"/>
  <c r="J1544" i="19"/>
  <c r="J1545" i="19"/>
  <c r="J1546" i="19"/>
  <c r="J1547" i="19"/>
  <c r="J1548" i="19"/>
  <c r="J1549" i="19"/>
  <c r="J1550" i="19"/>
  <c r="J1551" i="19"/>
  <c r="J1552" i="19"/>
  <c r="J1553" i="19"/>
  <c r="J1554" i="19"/>
  <c r="J1555" i="19"/>
  <c r="J1556" i="19"/>
  <c r="J1557" i="19"/>
  <c r="J1558" i="19"/>
  <c r="J1559" i="19"/>
  <c r="J1560" i="19"/>
  <c r="J1561" i="19"/>
  <c r="J1562" i="19"/>
  <c r="J1563" i="19"/>
  <c r="J1564" i="19"/>
  <c r="J1565" i="19"/>
  <c r="J1566" i="19"/>
  <c r="J1567" i="19"/>
  <c r="J1568" i="19"/>
  <c r="J1569" i="19"/>
  <c r="J1570" i="19"/>
  <c r="J1571" i="19"/>
  <c r="J1572" i="19"/>
  <c r="J1573" i="19"/>
  <c r="J1574" i="19"/>
  <c r="J1575" i="19"/>
  <c r="J1576" i="19"/>
  <c r="J1577" i="19"/>
  <c r="J1578" i="19"/>
  <c r="J1579" i="19"/>
  <c r="J1580" i="19"/>
  <c r="J1581" i="19"/>
  <c r="J1582" i="19"/>
  <c r="J1583" i="19"/>
  <c r="J1584" i="19"/>
  <c r="J1585" i="19"/>
  <c r="J1586" i="19"/>
  <c r="J1587" i="19"/>
  <c r="J1588" i="19"/>
  <c r="J1589" i="19"/>
  <c r="J1590" i="19"/>
  <c r="J1591" i="19"/>
  <c r="J1592" i="19"/>
  <c r="J1593" i="19"/>
  <c r="J1594" i="19"/>
  <c r="J1595" i="19"/>
  <c r="J1596" i="19"/>
  <c r="J1597" i="19"/>
  <c r="J1598" i="19"/>
  <c r="J1599" i="19"/>
  <c r="J1600" i="19"/>
  <c r="J1601" i="19"/>
  <c r="J1602" i="19"/>
  <c r="J1603" i="19"/>
  <c r="J1604" i="19"/>
  <c r="J1605" i="19"/>
  <c r="J1606" i="19"/>
  <c r="J1607" i="19"/>
  <c r="J1608" i="19"/>
  <c r="J1609" i="19"/>
  <c r="J1610" i="19"/>
  <c r="J1611" i="19"/>
  <c r="J1612" i="19"/>
  <c r="J1613" i="19"/>
  <c r="J1614" i="19"/>
  <c r="J1615" i="19"/>
  <c r="J1616" i="19"/>
  <c r="J1617" i="19"/>
  <c r="J1618" i="19"/>
  <c r="J1619" i="19"/>
  <c r="J1620" i="19"/>
  <c r="J1621" i="19"/>
  <c r="J1622" i="19"/>
  <c r="J1623" i="19"/>
  <c r="J1624" i="19"/>
  <c r="J1625" i="19"/>
  <c r="J1626" i="19"/>
  <c r="J1627" i="19"/>
  <c r="J1628" i="19"/>
  <c r="J1629" i="19"/>
  <c r="J1630" i="19"/>
  <c r="J1631" i="19"/>
  <c r="J1632" i="19"/>
  <c r="J1633" i="19"/>
  <c r="J1634" i="19"/>
  <c r="J1635" i="19"/>
  <c r="J1636" i="19"/>
  <c r="J1637" i="19"/>
  <c r="J1638" i="19"/>
  <c r="J1639" i="19"/>
  <c r="J1640" i="19"/>
  <c r="J1641" i="19"/>
  <c r="J1642" i="19"/>
  <c r="J1643" i="19"/>
  <c r="J1644" i="19"/>
  <c r="J1645" i="19"/>
  <c r="J1646" i="19"/>
  <c r="J1647" i="19"/>
  <c r="J1648" i="19"/>
  <c r="J1649" i="19"/>
  <c r="J1650" i="19"/>
  <c r="J1651" i="19"/>
  <c r="J1652" i="19"/>
  <c r="J1653" i="19"/>
  <c r="J1654" i="19"/>
  <c r="J1655" i="19"/>
  <c r="J1656" i="19"/>
  <c r="J1657" i="19"/>
  <c r="J1658" i="19"/>
  <c r="J1659" i="19"/>
  <c r="J1660" i="19"/>
  <c r="J1661" i="19"/>
  <c r="J1662" i="19"/>
  <c r="J1663" i="19"/>
  <c r="J1664" i="19"/>
  <c r="J1665" i="19"/>
  <c r="J1666" i="19"/>
  <c r="J1667" i="19"/>
  <c r="J1668" i="19"/>
  <c r="J1669" i="19"/>
  <c r="J1670" i="19"/>
  <c r="J1671" i="19"/>
  <c r="J1672" i="19"/>
  <c r="J1673" i="19"/>
  <c r="J1674" i="19"/>
  <c r="J1675" i="19"/>
  <c r="J1676" i="19"/>
  <c r="J1677" i="19"/>
  <c r="J1678" i="19"/>
  <c r="J1679" i="19"/>
  <c r="J1680" i="19"/>
  <c r="J1681" i="19"/>
  <c r="J1682" i="19"/>
  <c r="J1683" i="19"/>
  <c r="J1684" i="19"/>
  <c r="J1685" i="19"/>
  <c r="J1686" i="19"/>
  <c r="J1687" i="19"/>
  <c r="J1688" i="19"/>
  <c r="J1689" i="19"/>
  <c r="J1690" i="19"/>
  <c r="J1691" i="19"/>
  <c r="J1692" i="19"/>
  <c r="J1693" i="19"/>
  <c r="J1694" i="19"/>
  <c r="J1695" i="19"/>
  <c r="J1696" i="19"/>
  <c r="J1697" i="19"/>
  <c r="J1698" i="19"/>
  <c r="J1699" i="19"/>
  <c r="J1700" i="19"/>
  <c r="J1701" i="19"/>
  <c r="J1702" i="19"/>
  <c r="J1703" i="19"/>
  <c r="J1704" i="19"/>
  <c r="J1705" i="19"/>
  <c r="J1706" i="19"/>
  <c r="J1707" i="19"/>
  <c r="J1708" i="19"/>
  <c r="J1709" i="19"/>
  <c r="J1710" i="19"/>
  <c r="J1711" i="19"/>
  <c r="J1712" i="19"/>
  <c r="J1713" i="19"/>
  <c r="J1714" i="19"/>
  <c r="J1715" i="19"/>
  <c r="J1716" i="19"/>
  <c r="J1717" i="19"/>
  <c r="J1718" i="19"/>
  <c r="J1719" i="19"/>
  <c r="J1720" i="19"/>
  <c r="J1721" i="19"/>
  <c r="J1722" i="19"/>
  <c r="J1723" i="19"/>
  <c r="J1724" i="19"/>
  <c r="J1725" i="19"/>
  <c r="J1726" i="19"/>
  <c r="J1727" i="19"/>
  <c r="J1728" i="19"/>
  <c r="J1729" i="19"/>
  <c r="J1730" i="19"/>
  <c r="J1731" i="19"/>
  <c r="J1732" i="19"/>
  <c r="J1733" i="19"/>
  <c r="J1734" i="19"/>
  <c r="J1735" i="19"/>
  <c r="J1736" i="19"/>
  <c r="J1737" i="19"/>
  <c r="J1738" i="19"/>
  <c r="J1739" i="19"/>
  <c r="J1740" i="19"/>
  <c r="J1741" i="19"/>
  <c r="J1742" i="19"/>
  <c r="J1743" i="19"/>
  <c r="J1744" i="19"/>
  <c r="J1745" i="19"/>
  <c r="J1746" i="19"/>
  <c r="J1747" i="19"/>
  <c r="J1748" i="19"/>
  <c r="J1749" i="19"/>
  <c r="J1750" i="19"/>
  <c r="J1751" i="19"/>
  <c r="J1752" i="19"/>
  <c r="J1753" i="19"/>
  <c r="J1754" i="19"/>
  <c r="J1755" i="19"/>
  <c r="J1756" i="19"/>
  <c r="J1757" i="19"/>
  <c r="J1758" i="19"/>
  <c r="J1759" i="19"/>
  <c r="J1760" i="19"/>
  <c r="J1761" i="19"/>
  <c r="J1762" i="19"/>
  <c r="J1763" i="19"/>
  <c r="J1764" i="19"/>
  <c r="J1765" i="19"/>
  <c r="J1766" i="19"/>
  <c r="J1767" i="19"/>
  <c r="J1768" i="19"/>
  <c r="J1769" i="19"/>
  <c r="J1770" i="19"/>
  <c r="J1771" i="19"/>
  <c r="J1772" i="19"/>
  <c r="J1773" i="19"/>
  <c r="J1774" i="19"/>
  <c r="J1775" i="19"/>
  <c r="J1776" i="19"/>
  <c r="J1777" i="19"/>
  <c r="J1778" i="19"/>
  <c r="J1779" i="19"/>
  <c r="J1780" i="19"/>
  <c r="J1781" i="19"/>
  <c r="J1782" i="19"/>
  <c r="J1783" i="19"/>
  <c r="J1784" i="19"/>
  <c r="J1785" i="19"/>
  <c r="J1786" i="19"/>
  <c r="J1787" i="19"/>
  <c r="J1788" i="19"/>
  <c r="J1789" i="19"/>
  <c r="J1790" i="19"/>
  <c r="J1791" i="19"/>
  <c r="J1792" i="19"/>
  <c r="J1793" i="19"/>
  <c r="J1794" i="19"/>
  <c r="J1795" i="19"/>
  <c r="J1796" i="19"/>
  <c r="J1797" i="19"/>
  <c r="J1798" i="19"/>
  <c r="J1799" i="19"/>
  <c r="J1800" i="19"/>
  <c r="J1801" i="19"/>
  <c r="J1802" i="19"/>
  <c r="J1803" i="19"/>
  <c r="J1804" i="19"/>
  <c r="J1805" i="19"/>
  <c r="J1806" i="19"/>
  <c r="J1807" i="19"/>
  <c r="J1808" i="19"/>
  <c r="J1809" i="19"/>
  <c r="J1810" i="19"/>
  <c r="J1811" i="19"/>
  <c r="J1812" i="19"/>
  <c r="J1813" i="19"/>
  <c r="J1814" i="19"/>
  <c r="J1815" i="19"/>
  <c r="J1816" i="19"/>
  <c r="J1817" i="19"/>
  <c r="J1818" i="19"/>
  <c r="J1819" i="19"/>
  <c r="J1820" i="19"/>
  <c r="J1821" i="19"/>
  <c r="J1822" i="19"/>
  <c r="J1823" i="19"/>
  <c r="J1824" i="19"/>
  <c r="J1825" i="19"/>
  <c r="J1826" i="19"/>
  <c r="J1827" i="19"/>
  <c r="J1828" i="19"/>
  <c r="J1829" i="19"/>
  <c r="J1830" i="19"/>
  <c r="J1831" i="19"/>
  <c r="J1832" i="19"/>
  <c r="J1833" i="19"/>
  <c r="J1834" i="19"/>
  <c r="J1835" i="19"/>
  <c r="J1836" i="19"/>
  <c r="J1837" i="19"/>
  <c r="J1838" i="19"/>
  <c r="J1839" i="19"/>
  <c r="J1840" i="19"/>
  <c r="J1841" i="19"/>
  <c r="J1842" i="19"/>
  <c r="J1843" i="19"/>
  <c r="J1844" i="19"/>
  <c r="J1845" i="19"/>
  <c r="J1846" i="19"/>
  <c r="J1847" i="19"/>
  <c r="J1848" i="19"/>
  <c r="J1849" i="19"/>
  <c r="J1850" i="19"/>
  <c r="J1851" i="19"/>
  <c r="J1852" i="19"/>
  <c r="J1853" i="19"/>
  <c r="J1854" i="19"/>
  <c r="J1855" i="19"/>
  <c r="J1856" i="19"/>
  <c r="J1857" i="19"/>
  <c r="J1858" i="19"/>
  <c r="J1859" i="19"/>
  <c r="J1860" i="19"/>
  <c r="J1861" i="19"/>
  <c r="J1862" i="19"/>
  <c r="J1863" i="19"/>
  <c r="J1864" i="19"/>
  <c r="J1865" i="19"/>
  <c r="J1866" i="19"/>
  <c r="J1867" i="19"/>
  <c r="J1868" i="19"/>
  <c r="J1869" i="19"/>
  <c r="J1870" i="19"/>
  <c r="J1871" i="19"/>
  <c r="J1872" i="19"/>
  <c r="J1873" i="19"/>
  <c r="J1874" i="19"/>
  <c r="J1875" i="19"/>
  <c r="J1876" i="19"/>
  <c r="J1877" i="19"/>
  <c r="J1878" i="19"/>
  <c r="J1879" i="19"/>
  <c r="J1880" i="19"/>
  <c r="J1881" i="19"/>
  <c r="J1882" i="19"/>
  <c r="J1883" i="19"/>
  <c r="J1884" i="19"/>
  <c r="J1885" i="19"/>
  <c r="J1886" i="19"/>
  <c r="J1887" i="19"/>
  <c r="J1888" i="19"/>
  <c r="J1889" i="19"/>
  <c r="J1890" i="19"/>
  <c r="J1891" i="19"/>
  <c r="J1892" i="19"/>
  <c r="J1893" i="19"/>
  <c r="J1894" i="19"/>
  <c r="J1895" i="19"/>
  <c r="J1896" i="19"/>
  <c r="J1897" i="19"/>
  <c r="J1898" i="19"/>
  <c r="J1899" i="19"/>
  <c r="J1900" i="19"/>
  <c r="J1901" i="19"/>
  <c r="J1902" i="19"/>
  <c r="J1903" i="19"/>
  <c r="J1904" i="19"/>
  <c r="J1905" i="19"/>
  <c r="J1906" i="19"/>
  <c r="J1907" i="19"/>
  <c r="J1908" i="19"/>
  <c r="J1909" i="19"/>
  <c r="J1910" i="19"/>
  <c r="J1911" i="19"/>
  <c r="J1912" i="19"/>
  <c r="J1913" i="19"/>
  <c r="J1914" i="19"/>
  <c r="J1915" i="19"/>
  <c r="J1916" i="19"/>
  <c r="J1917" i="19"/>
  <c r="J1918" i="19"/>
  <c r="J1919" i="19"/>
  <c r="J1920" i="19"/>
  <c r="J1921" i="19"/>
  <c r="J1922" i="19"/>
  <c r="J1923" i="19"/>
  <c r="J1924" i="19"/>
  <c r="J1925" i="19"/>
  <c r="J1926" i="19"/>
  <c r="J1927" i="19"/>
  <c r="J1928" i="19"/>
  <c r="J1929" i="19"/>
  <c r="J1930" i="19"/>
  <c r="J1931" i="19"/>
  <c r="J1932" i="19"/>
  <c r="J1933" i="19"/>
  <c r="J1934" i="19"/>
  <c r="J1935" i="19"/>
  <c r="J1936" i="19"/>
  <c r="J1937" i="19"/>
  <c r="J1938" i="19"/>
  <c r="J1939" i="19"/>
  <c r="J1940" i="19"/>
  <c r="J1941" i="19"/>
  <c r="J1942" i="19"/>
  <c r="J1943" i="19"/>
  <c r="J1944" i="19"/>
  <c r="J1945" i="19"/>
  <c r="J1946" i="19"/>
  <c r="J1947" i="19"/>
  <c r="J1948" i="19"/>
  <c r="J1949" i="19"/>
  <c r="J1950" i="19"/>
  <c r="J1951" i="19"/>
  <c r="J1952" i="19"/>
  <c r="J1953" i="19"/>
  <c r="J1954" i="19"/>
  <c r="J1955" i="19"/>
  <c r="J1956" i="19"/>
  <c r="J1957" i="19"/>
  <c r="J1958" i="19"/>
  <c r="J1959" i="19"/>
  <c r="J1960" i="19"/>
  <c r="J1961" i="19"/>
  <c r="J1962" i="19"/>
  <c r="J1963" i="19"/>
  <c r="J1964" i="19"/>
  <c r="J1965" i="19"/>
  <c r="J1966" i="19"/>
  <c r="J1967" i="19"/>
  <c r="J1968" i="19"/>
  <c r="J1969" i="19"/>
  <c r="J1970" i="19"/>
  <c r="J1971" i="19"/>
  <c r="J1972" i="19"/>
  <c r="J1973" i="19"/>
  <c r="J1974" i="19"/>
  <c r="J1975" i="19"/>
  <c r="J1976" i="19"/>
  <c r="J1977" i="19"/>
  <c r="J1978" i="19"/>
  <c r="J1979" i="19"/>
  <c r="J1980" i="19"/>
  <c r="J1981" i="19"/>
  <c r="J1982" i="19"/>
  <c r="J1983" i="19"/>
  <c r="J1984" i="19"/>
  <c r="J1985" i="19"/>
  <c r="J1986" i="19"/>
  <c r="J1987" i="19"/>
  <c r="J1988" i="19"/>
  <c r="J1989" i="19"/>
  <c r="J1990" i="19"/>
  <c r="J1991" i="19"/>
  <c r="J1992" i="19"/>
  <c r="J1993" i="19"/>
  <c r="J1994" i="19"/>
  <c r="J1995" i="19"/>
  <c r="J1996" i="19"/>
  <c r="J1997" i="19"/>
  <c r="J1998" i="19"/>
  <c r="J1999" i="19"/>
  <c r="J2000" i="19"/>
  <c r="J2001" i="19"/>
  <c r="J2002" i="19"/>
  <c r="J2003" i="19"/>
  <c r="J2004" i="19"/>
  <c r="J2005" i="19"/>
  <c r="J2006" i="19"/>
  <c r="J2007" i="19"/>
  <c r="J2008" i="19"/>
  <c r="J2009" i="19"/>
  <c r="J2010" i="19"/>
  <c r="J2011" i="19"/>
  <c r="J2012" i="19"/>
  <c r="J2013" i="19"/>
  <c r="J2014" i="19"/>
  <c r="J2015" i="19"/>
  <c r="J2016" i="19"/>
  <c r="J2017" i="19"/>
  <c r="J2018" i="19"/>
  <c r="J2019" i="19"/>
  <c r="J2020" i="19"/>
  <c r="J2021" i="19"/>
  <c r="J2022" i="19"/>
  <c r="J2023" i="19"/>
  <c r="J2024" i="19"/>
  <c r="J2025" i="19"/>
  <c r="J2026" i="19"/>
  <c r="J2027" i="19"/>
  <c r="J2028" i="19"/>
  <c r="J2029" i="19"/>
  <c r="J2030" i="19"/>
  <c r="J2031" i="19"/>
  <c r="J2032" i="19"/>
  <c r="J2033" i="19"/>
  <c r="J2034" i="19"/>
  <c r="J2035" i="19"/>
  <c r="J2036" i="19"/>
  <c r="J2037" i="19"/>
  <c r="J2038" i="19"/>
  <c r="J2039" i="19"/>
  <c r="J2040" i="19"/>
  <c r="J2041" i="19"/>
  <c r="J2042" i="19"/>
  <c r="J2043" i="19"/>
  <c r="J2044" i="19"/>
  <c r="J2045" i="19"/>
  <c r="J2046" i="19"/>
  <c r="J2047" i="19"/>
  <c r="J2048" i="19"/>
  <c r="J2049" i="19"/>
  <c r="J2050" i="19"/>
  <c r="J2051" i="19"/>
  <c r="J2052" i="19"/>
  <c r="J2053" i="19"/>
  <c r="J2054" i="19"/>
  <c r="J2055" i="19"/>
  <c r="J2056" i="19"/>
  <c r="J2057" i="19"/>
  <c r="J2058" i="19"/>
  <c r="J2059" i="19"/>
  <c r="J2060" i="19"/>
  <c r="J2061" i="19"/>
  <c r="J2062" i="19"/>
  <c r="J2063" i="19"/>
  <c r="J2064" i="19"/>
  <c r="J2065" i="19"/>
  <c r="J2066" i="19"/>
  <c r="J2067" i="19"/>
  <c r="J2068" i="19"/>
  <c r="J2069" i="19"/>
  <c r="J2070" i="19"/>
  <c r="J2071" i="19"/>
  <c r="J2072" i="19"/>
  <c r="J2073" i="19"/>
  <c r="J2074" i="19"/>
  <c r="J2075" i="19"/>
  <c r="J2076" i="19"/>
  <c r="J2077" i="19"/>
  <c r="J2078" i="19"/>
  <c r="J2079" i="19"/>
  <c r="J2080" i="19"/>
  <c r="J2081" i="19"/>
  <c r="J2082" i="19"/>
  <c r="J2083" i="19"/>
  <c r="J2084" i="19"/>
  <c r="J2085" i="19"/>
  <c r="J2086" i="19"/>
  <c r="J2087" i="19"/>
  <c r="J2088" i="19"/>
  <c r="J2089" i="19"/>
  <c r="J2090" i="19"/>
  <c r="J2091" i="19"/>
  <c r="J2092" i="19"/>
  <c r="J2093" i="19"/>
  <c r="J2094" i="19"/>
  <c r="J2095" i="19"/>
  <c r="J2096" i="19"/>
  <c r="J2097" i="19"/>
  <c r="J2098" i="19"/>
  <c r="J2099" i="19"/>
  <c r="J2100" i="19"/>
  <c r="J2101" i="19"/>
  <c r="J2102" i="19"/>
  <c r="J2103" i="19"/>
  <c r="J2104" i="19"/>
  <c r="J2105" i="19"/>
  <c r="J2106" i="19"/>
  <c r="J2107" i="19"/>
  <c r="J2108" i="19"/>
  <c r="J2109" i="19"/>
  <c r="J2110" i="19"/>
  <c r="J2111" i="19"/>
  <c r="J2112" i="19"/>
  <c r="J2113" i="19"/>
  <c r="J2114" i="19"/>
  <c r="J2115" i="19"/>
  <c r="J2116" i="19"/>
  <c r="J2117" i="19"/>
  <c r="J2118" i="19"/>
  <c r="J2119" i="19"/>
  <c r="J2120" i="19"/>
  <c r="J2121" i="19"/>
  <c r="J2122" i="19"/>
  <c r="J2123" i="19"/>
  <c r="J2124" i="19"/>
  <c r="J2125" i="19"/>
  <c r="J2126" i="19"/>
  <c r="J2127" i="19"/>
  <c r="J2128" i="19"/>
  <c r="J2129" i="19"/>
  <c r="J2130" i="19"/>
  <c r="J2131" i="19"/>
  <c r="J2132" i="19"/>
  <c r="J2133" i="19"/>
  <c r="J2134" i="19"/>
  <c r="J2135" i="19"/>
  <c r="J2136" i="19"/>
  <c r="J2137" i="19"/>
  <c r="J2138" i="19"/>
  <c r="J2139" i="19"/>
  <c r="J2140" i="19"/>
  <c r="J2141" i="19"/>
  <c r="J2142" i="19"/>
  <c r="J2143" i="19"/>
  <c r="J2144" i="19"/>
  <c r="J2145" i="19"/>
  <c r="J2146" i="19"/>
  <c r="J2147" i="19"/>
  <c r="J2148" i="19"/>
  <c r="J2149" i="19"/>
  <c r="J2150" i="19"/>
  <c r="J2151" i="19"/>
  <c r="J2152" i="19"/>
  <c r="J2153" i="19"/>
  <c r="J2154" i="19"/>
  <c r="J2155" i="19"/>
  <c r="J2156" i="19"/>
  <c r="J2157" i="19"/>
  <c r="J2158" i="19"/>
  <c r="J2159" i="19"/>
  <c r="J2160" i="19"/>
  <c r="J3" i="19"/>
  <c r="K5" i="14"/>
  <c r="E2" i="19"/>
  <c r="P4" i="14"/>
  <c r="P5" i="14" s="1"/>
  <c r="F4" i="17"/>
  <c r="F5" i="17"/>
  <c r="F6" i="17"/>
  <c r="F7" i="17"/>
  <c r="F8" i="17"/>
  <c r="F9" i="17"/>
  <c r="F10" i="17"/>
  <c r="F11" i="17"/>
  <c r="F12" i="17"/>
  <c r="F13" i="17"/>
  <c r="F14" i="17"/>
  <c r="F15" i="17"/>
  <c r="F16" i="17"/>
  <c r="F17" i="17"/>
  <c r="F18" i="17"/>
  <c r="F19" i="17"/>
  <c r="F20" i="17"/>
  <c r="F21" i="17"/>
  <c r="F22" i="17"/>
  <c r="F23" i="17"/>
  <c r="F24" i="17"/>
  <c r="F25" i="17"/>
  <c r="F26" i="17"/>
  <c r="F27" i="17"/>
  <c r="F28" i="17"/>
  <c r="F29" i="17"/>
  <c r="F30" i="17"/>
  <c r="F31" i="17"/>
  <c r="F32" i="17"/>
  <c r="F33" i="17"/>
  <c r="F34" i="17"/>
  <c r="F35" i="17"/>
  <c r="F36" i="17"/>
  <c r="F37" i="17"/>
  <c r="F38" i="17"/>
  <c r="F39" i="17"/>
  <c r="F40" i="17"/>
  <c r="F41" i="17"/>
  <c r="F42" i="17"/>
  <c r="F43" i="17"/>
  <c r="F44" i="17"/>
  <c r="F45" i="17"/>
  <c r="F3" i="17"/>
  <c r="E4" i="17"/>
  <c r="E5" i="17"/>
  <c r="E6" i="17"/>
  <c r="E7" i="17"/>
  <c r="E8" i="17"/>
  <c r="E9" i="17"/>
  <c r="E10" i="17"/>
  <c r="E11" i="17"/>
  <c r="E12" i="17"/>
  <c r="E13" i="17"/>
  <c r="E14" i="17"/>
  <c r="E15" i="17"/>
  <c r="E16" i="17"/>
  <c r="E17" i="17"/>
  <c r="E18" i="17"/>
  <c r="E19" i="17"/>
  <c r="E20" i="17"/>
  <c r="E21" i="17"/>
  <c r="E22" i="17"/>
  <c r="E23" i="17"/>
  <c r="E24" i="17"/>
  <c r="E25" i="17"/>
  <c r="E26" i="17"/>
  <c r="E27" i="17"/>
  <c r="E28" i="17"/>
  <c r="E29" i="17"/>
  <c r="E30" i="17"/>
  <c r="E31" i="17"/>
  <c r="E32" i="17"/>
  <c r="E33" i="17"/>
  <c r="E34" i="17"/>
  <c r="E35" i="17"/>
  <c r="E36" i="17"/>
  <c r="E37" i="17"/>
  <c r="E38" i="17"/>
  <c r="E39" i="17"/>
  <c r="E40" i="17"/>
  <c r="E41" i="17"/>
  <c r="E42" i="17"/>
  <c r="E43" i="17"/>
  <c r="E44" i="17"/>
  <c r="E45" i="17"/>
  <c r="E3" i="17"/>
  <c r="D4" i="17"/>
  <c r="D5" i="17"/>
  <c r="D6" i="17"/>
  <c r="D7" i="17"/>
  <c r="D8" i="17"/>
  <c r="D9" i="17"/>
  <c r="D10" i="17"/>
  <c r="D11" i="17"/>
  <c r="D12" i="17"/>
  <c r="D13" i="17"/>
  <c r="D14" i="17"/>
  <c r="D15" i="17"/>
  <c r="D16" i="17"/>
  <c r="D17" i="17"/>
  <c r="D18" i="17"/>
  <c r="D19" i="17"/>
  <c r="D20" i="17"/>
  <c r="D21" i="17"/>
  <c r="D22" i="17"/>
  <c r="D23" i="17"/>
  <c r="D24" i="17"/>
  <c r="D25" i="17"/>
  <c r="D26" i="17"/>
  <c r="D27" i="17"/>
  <c r="D28" i="17"/>
  <c r="D29" i="17"/>
  <c r="D30" i="17"/>
  <c r="D31" i="17"/>
  <c r="D32" i="17"/>
  <c r="D33" i="17"/>
  <c r="D34" i="17"/>
  <c r="D35" i="17"/>
  <c r="D36" i="17"/>
  <c r="D37" i="17"/>
  <c r="D38" i="17"/>
  <c r="D39" i="17"/>
  <c r="D40" i="17"/>
  <c r="D41" i="17"/>
  <c r="D42" i="17"/>
  <c r="D43" i="17"/>
  <c r="D44" i="17"/>
  <c r="D45" i="17"/>
  <c r="F6" i="20" l="1"/>
  <c r="F5" i="20"/>
  <c r="J4" i="16"/>
  <c r="J3" i="16"/>
  <c r="E2160" i="16"/>
  <c r="F2160" i="16" s="1"/>
  <c r="E2159" i="16"/>
  <c r="F2159" i="16" s="1"/>
  <c r="E2158" i="16"/>
  <c r="F2158" i="16" s="1"/>
  <c r="E2157" i="16"/>
  <c r="F2157" i="16" s="1"/>
  <c r="E2156" i="16"/>
  <c r="F2156" i="16" s="1"/>
  <c r="E2155" i="16"/>
  <c r="F2155" i="16" s="1"/>
  <c r="E2154" i="16"/>
  <c r="F2154" i="16" s="1"/>
  <c r="E2153" i="16"/>
  <c r="F2153" i="16" s="1"/>
  <c r="E2152" i="16"/>
  <c r="F2152" i="16" s="1"/>
  <c r="E2151" i="16"/>
  <c r="F2151" i="16" s="1"/>
  <c r="E2150" i="16"/>
  <c r="F2150" i="16" s="1"/>
  <c r="E2149" i="16"/>
  <c r="F2149" i="16" s="1"/>
  <c r="E2148" i="16"/>
  <c r="F2148" i="16" s="1"/>
  <c r="E2147" i="16"/>
  <c r="F2147" i="16" s="1"/>
  <c r="E2146" i="16"/>
  <c r="F2146" i="16" s="1"/>
  <c r="E2145" i="16"/>
  <c r="F2145" i="16" s="1"/>
  <c r="E2144" i="16"/>
  <c r="F2144" i="16" s="1"/>
  <c r="E2143" i="16"/>
  <c r="F2143" i="16" s="1"/>
  <c r="E2142" i="16"/>
  <c r="F2142" i="16" s="1"/>
  <c r="E2141" i="16"/>
  <c r="F2141" i="16" s="1"/>
  <c r="E2140" i="16"/>
  <c r="F2140" i="16" s="1"/>
  <c r="E2139" i="16"/>
  <c r="F2139" i="16" s="1"/>
  <c r="E2138" i="16"/>
  <c r="F2138" i="16" s="1"/>
  <c r="E2137" i="16"/>
  <c r="F2137" i="16" s="1"/>
  <c r="E2136" i="16"/>
  <c r="F2136" i="16" s="1"/>
  <c r="E2135" i="16"/>
  <c r="F2135" i="16" s="1"/>
  <c r="E2134" i="16"/>
  <c r="F2134" i="16" s="1"/>
  <c r="E2133" i="16"/>
  <c r="F2133" i="16" s="1"/>
  <c r="E2132" i="16"/>
  <c r="F2132" i="16" s="1"/>
  <c r="E2131" i="16"/>
  <c r="F2131" i="16" s="1"/>
  <c r="E2130" i="16"/>
  <c r="F2130" i="16" s="1"/>
  <c r="E2129" i="16"/>
  <c r="F2129" i="16" s="1"/>
  <c r="E2128" i="16"/>
  <c r="F2128" i="16" s="1"/>
  <c r="E2127" i="16"/>
  <c r="F2127" i="16" s="1"/>
  <c r="E2126" i="16"/>
  <c r="F2126" i="16" s="1"/>
  <c r="E2125" i="16"/>
  <c r="F2125" i="16" s="1"/>
  <c r="E2124" i="16"/>
  <c r="F2124" i="16" s="1"/>
  <c r="E2123" i="16"/>
  <c r="F2123" i="16" s="1"/>
  <c r="E2122" i="16"/>
  <c r="F2122" i="16" s="1"/>
  <c r="E2121" i="16"/>
  <c r="F2121" i="16" s="1"/>
  <c r="E2120" i="16"/>
  <c r="F2120" i="16" s="1"/>
  <c r="E2119" i="16"/>
  <c r="F2119" i="16" s="1"/>
  <c r="E2118" i="16"/>
  <c r="F2118" i="16" s="1"/>
  <c r="E2117" i="16"/>
  <c r="F2117" i="16" s="1"/>
  <c r="E2116" i="16"/>
  <c r="F2116" i="16" s="1"/>
  <c r="E2115" i="16"/>
  <c r="F2115" i="16" s="1"/>
  <c r="E2114" i="16"/>
  <c r="F2114" i="16" s="1"/>
  <c r="E2113" i="16"/>
  <c r="F2113" i="16" s="1"/>
  <c r="E2112" i="16"/>
  <c r="F2112" i="16" s="1"/>
  <c r="E2111" i="16"/>
  <c r="F2111" i="16" s="1"/>
  <c r="E2110" i="16"/>
  <c r="F2110" i="16" s="1"/>
  <c r="E2109" i="16"/>
  <c r="F2109" i="16" s="1"/>
  <c r="E2108" i="16"/>
  <c r="F2108" i="16" s="1"/>
  <c r="E2107" i="16"/>
  <c r="F2107" i="16" s="1"/>
  <c r="E2106" i="16"/>
  <c r="F2106" i="16" s="1"/>
  <c r="E2105" i="16"/>
  <c r="F2105" i="16" s="1"/>
  <c r="E2104" i="16"/>
  <c r="F2104" i="16" s="1"/>
  <c r="E2103" i="16"/>
  <c r="F2103" i="16" s="1"/>
  <c r="E2102" i="16"/>
  <c r="F2102" i="16" s="1"/>
  <c r="E2101" i="16"/>
  <c r="F2101" i="16" s="1"/>
  <c r="E2100" i="16"/>
  <c r="F2100" i="16" s="1"/>
  <c r="E2099" i="16"/>
  <c r="F2099" i="16" s="1"/>
  <c r="E2098" i="16"/>
  <c r="F2098" i="16" s="1"/>
  <c r="E2097" i="16"/>
  <c r="F2097" i="16" s="1"/>
  <c r="E2096" i="16"/>
  <c r="F2096" i="16" s="1"/>
  <c r="E2095" i="16"/>
  <c r="F2095" i="16" s="1"/>
  <c r="E2094" i="16"/>
  <c r="F2094" i="16" s="1"/>
  <c r="E2093" i="16"/>
  <c r="F2093" i="16" s="1"/>
  <c r="E2092" i="16"/>
  <c r="F2092" i="16" s="1"/>
  <c r="E2091" i="16"/>
  <c r="F2091" i="16" s="1"/>
  <c r="E2090" i="16"/>
  <c r="F2090" i="16" s="1"/>
  <c r="E2089" i="16"/>
  <c r="F2089" i="16" s="1"/>
  <c r="E2088" i="16"/>
  <c r="F2088" i="16" s="1"/>
  <c r="E2087" i="16"/>
  <c r="F2087" i="16" s="1"/>
  <c r="E2086" i="16"/>
  <c r="F2086" i="16" s="1"/>
  <c r="E2085" i="16"/>
  <c r="F2085" i="16" s="1"/>
  <c r="E2084" i="16"/>
  <c r="F2084" i="16" s="1"/>
  <c r="E2083" i="16"/>
  <c r="F2083" i="16" s="1"/>
  <c r="E2082" i="16"/>
  <c r="F2082" i="16" s="1"/>
  <c r="E2081" i="16"/>
  <c r="F2081" i="16" s="1"/>
  <c r="E2080" i="16"/>
  <c r="F2080" i="16" s="1"/>
  <c r="E2079" i="16"/>
  <c r="F2079" i="16" s="1"/>
  <c r="E2078" i="16"/>
  <c r="F2078" i="16" s="1"/>
  <c r="E2077" i="16"/>
  <c r="F2077" i="16" s="1"/>
  <c r="E2076" i="16"/>
  <c r="F2076" i="16" s="1"/>
  <c r="E2075" i="16"/>
  <c r="F2075" i="16" s="1"/>
  <c r="E2074" i="16"/>
  <c r="F2074" i="16" s="1"/>
  <c r="E2073" i="16"/>
  <c r="F2073" i="16" s="1"/>
  <c r="E2072" i="16"/>
  <c r="F2072" i="16" s="1"/>
  <c r="E2071" i="16"/>
  <c r="F2071" i="16" s="1"/>
  <c r="E2070" i="16"/>
  <c r="F2070" i="16" s="1"/>
  <c r="E2069" i="16"/>
  <c r="F2069" i="16" s="1"/>
  <c r="E2068" i="16"/>
  <c r="F2068" i="16" s="1"/>
  <c r="E2067" i="16"/>
  <c r="F2067" i="16" s="1"/>
  <c r="E2066" i="16"/>
  <c r="F2066" i="16" s="1"/>
  <c r="E2065" i="16"/>
  <c r="F2065" i="16" s="1"/>
  <c r="E2064" i="16"/>
  <c r="F2064" i="16" s="1"/>
  <c r="E2063" i="16"/>
  <c r="F2063" i="16" s="1"/>
  <c r="E2062" i="16"/>
  <c r="F2062" i="16" s="1"/>
  <c r="E2061" i="16"/>
  <c r="F2061" i="16" s="1"/>
  <c r="E2060" i="16"/>
  <c r="F2060" i="16" s="1"/>
  <c r="E2059" i="16"/>
  <c r="F2059" i="16" s="1"/>
  <c r="E2058" i="16"/>
  <c r="F2058" i="16" s="1"/>
  <c r="E2057" i="16"/>
  <c r="F2057" i="16" s="1"/>
  <c r="E2056" i="16"/>
  <c r="F2056" i="16" s="1"/>
  <c r="E2055" i="16"/>
  <c r="F2055" i="16" s="1"/>
  <c r="E2054" i="16"/>
  <c r="F2054" i="16" s="1"/>
  <c r="E2053" i="16"/>
  <c r="F2053" i="16" s="1"/>
  <c r="E2052" i="16"/>
  <c r="F2052" i="16" s="1"/>
  <c r="E2051" i="16"/>
  <c r="F2051" i="16" s="1"/>
  <c r="E2050" i="16"/>
  <c r="F2050" i="16" s="1"/>
  <c r="E2049" i="16"/>
  <c r="F2049" i="16" s="1"/>
  <c r="E2048" i="16"/>
  <c r="F2048" i="16" s="1"/>
  <c r="E2047" i="16"/>
  <c r="F2047" i="16" s="1"/>
  <c r="E2046" i="16"/>
  <c r="F2046" i="16" s="1"/>
  <c r="E2045" i="16"/>
  <c r="F2045" i="16" s="1"/>
  <c r="E2044" i="16"/>
  <c r="F2044" i="16" s="1"/>
  <c r="E2043" i="16"/>
  <c r="F2043" i="16" s="1"/>
  <c r="E2042" i="16"/>
  <c r="F2042" i="16" s="1"/>
  <c r="E2041" i="16"/>
  <c r="F2041" i="16" s="1"/>
  <c r="E2040" i="16"/>
  <c r="F2040" i="16" s="1"/>
  <c r="E2039" i="16"/>
  <c r="F2039" i="16" s="1"/>
  <c r="E2038" i="16"/>
  <c r="F2038" i="16" s="1"/>
  <c r="E2037" i="16"/>
  <c r="F2037" i="16" s="1"/>
  <c r="E2036" i="16"/>
  <c r="F2036" i="16" s="1"/>
  <c r="E2035" i="16"/>
  <c r="F2035" i="16" s="1"/>
  <c r="E2034" i="16"/>
  <c r="F2034" i="16" s="1"/>
  <c r="E2033" i="16"/>
  <c r="F2033" i="16" s="1"/>
  <c r="E2032" i="16"/>
  <c r="F2032" i="16" s="1"/>
  <c r="E2031" i="16"/>
  <c r="F2031" i="16" s="1"/>
  <c r="E2030" i="16"/>
  <c r="F2030" i="16" s="1"/>
  <c r="E2029" i="16"/>
  <c r="F2029" i="16" s="1"/>
  <c r="E2028" i="16"/>
  <c r="F2028" i="16" s="1"/>
  <c r="E2027" i="16"/>
  <c r="F2027" i="16" s="1"/>
  <c r="E2026" i="16"/>
  <c r="F2026" i="16" s="1"/>
  <c r="E2025" i="16"/>
  <c r="F2025" i="16" s="1"/>
  <c r="E2024" i="16"/>
  <c r="F2024" i="16" s="1"/>
  <c r="E2023" i="16"/>
  <c r="F2023" i="16" s="1"/>
  <c r="E2022" i="16"/>
  <c r="F2022" i="16" s="1"/>
  <c r="E2021" i="16"/>
  <c r="F2021" i="16" s="1"/>
  <c r="E2020" i="16"/>
  <c r="F2020" i="16" s="1"/>
  <c r="E2019" i="16"/>
  <c r="F2019" i="16" s="1"/>
  <c r="E2018" i="16"/>
  <c r="F2018" i="16" s="1"/>
  <c r="E2017" i="16"/>
  <c r="F2017" i="16" s="1"/>
  <c r="E2016" i="16"/>
  <c r="F2016" i="16" s="1"/>
  <c r="E2015" i="16"/>
  <c r="F2015" i="16" s="1"/>
  <c r="E2014" i="16"/>
  <c r="F2014" i="16" s="1"/>
  <c r="E2013" i="16"/>
  <c r="F2013" i="16" s="1"/>
  <c r="E2012" i="16"/>
  <c r="F2012" i="16" s="1"/>
  <c r="E2011" i="16"/>
  <c r="F2011" i="16" s="1"/>
  <c r="E2010" i="16"/>
  <c r="F2010" i="16" s="1"/>
  <c r="E2009" i="16"/>
  <c r="F2009" i="16" s="1"/>
  <c r="E2008" i="16"/>
  <c r="F2008" i="16" s="1"/>
  <c r="E2007" i="16"/>
  <c r="F2007" i="16" s="1"/>
  <c r="E2006" i="16"/>
  <c r="F2006" i="16" s="1"/>
  <c r="E2005" i="16"/>
  <c r="F2005" i="16" s="1"/>
  <c r="E2004" i="16"/>
  <c r="F2004" i="16" s="1"/>
  <c r="E2003" i="16"/>
  <c r="F2003" i="16" s="1"/>
  <c r="E2002" i="16"/>
  <c r="F2002" i="16" s="1"/>
  <c r="E2001" i="16"/>
  <c r="F2001" i="16" s="1"/>
  <c r="E2000" i="16"/>
  <c r="F2000" i="16" s="1"/>
  <c r="E1999" i="16"/>
  <c r="F1999" i="16" s="1"/>
  <c r="E1998" i="16"/>
  <c r="F1998" i="16" s="1"/>
  <c r="E1997" i="16"/>
  <c r="F1997" i="16" s="1"/>
  <c r="E1996" i="16"/>
  <c r="F1996" i="16" s="1"/>
  <c r="E1995" i="16"/>
  <c r="F1995" i="16" s="1"/>
  <c r="E1994" i="16"/>
  <c r="F1994" i="16" s="1"/>
  <c r="E1993" i="16"/>
  <c r="F1993" i="16" s="1"/>
  <c r="E1992" i="16"/>
  <c r="F1992" i="16" s="1"/>
  <c r="E1991" i="16"/>
  <c r="F1991" i="16" s="1"/>
  <c r="E1990" i="16"/>
  <c r="F1990" i="16" s="1"/>
  <c r="E1989" i="16"/>
  <c r="F1989" i="16" s="1"/>
  <c r="E1988" i="16"/>
  <c r="F1988" i="16" s="1"/>
  <c r="E1987" i="16"/>
  <c r="F1987" i="16" s="1"/>
  <c r="E1986" i="16"/>
  <c r="F1986" i="16" s="1"/>
  <c r="E1985" i="16"/>
  <c r="F1985" i="16" s="1"/>
  <c r="E1984" i="16"/>
  <c r="F1984" i="16" s="1"/>
  <c r="E1983" i="16"/>
  <c r="F1983" i="16" s="1"/>
  <c r="E1982" i="16"/>
  <c r="F1982" i="16" s="1"/>
  <c r="E1981" i="16"/>
  <c r="F1981" i="16" s="1"/>
  <c r="E1980" i="16"/>
  <c r="F1980" i="16" s="1"/>
  <c r="E1979" i="16"/>
  <c r="F1979" i="16" s="1"/>
  <c r="E1978" i="16"/>
  <c r="F1978" i="16" s="1"/>
  <c r="E1977" i="16"/>
  <c r="F1977" i="16" s="1"/>
  <c r="E1976" i="16"/>
  <c r="F1976" i="16" s="1"/>
  <c r="E1975" i="16"/>
  <c r="F1975" i="16" s="1"/>
  <c r="E1974" i="16"/>
  <c r="F1974" i="16" s="1"/>
  <c r="E1973" i="16"/>
  <c r="F1973" i="16" s="1"/>
  <c r="E1972" i="16"/>
  <c r="F1972" i="16" s="1"/>
  <c r="E1971" i="16"/>
  <c r="F1971" i="16" s="1"/>
  <c r="E1970" i="16"/>
  <c r="F1970" i="16" s="1"/>
  <c r="E1969" i="16"/>
  <c r="F1969" i="16" s="1"/>
  <c r="E1968" i="16"/>
  <c r="F1968" i="16" s="1"/>
  <c r="E1967" i="16"/>
  <c r="F1967" i="16" s="1"/>
  <c r="E1966" i="16"/>
  <c r="F1966" i="16" s="1"/>
  <c r="E1965" i="16"/>
  <c r="F1965" i="16" s="1"/>
  <c r="E1964" i="16"/>
  <c r="F1964" i="16" s="1"/>
  <c r="E1963" i="16"/>
  <c r="F1963" i="16" s="1"/>
  <c r="E1962" i="16"/>
  <c r="F1962" i="16" s="1"/>
  <c r="E1961" i="16"/>
  <c r="F1961" i="16" s="1"/>
  <c r="E1960" i="16"/>
  <c r="F1960" i="16" s="1"/>
  <c r="E1959" i="16"/>
  <c r="F1959" i="16" s="1"/>
  <c r="E1958" i="16"/>
  <c r="F1958" i="16" s="1"/>
  <c r="E1957" i="16"/>
  <c r="F1957" i="16" s="1"/>
  <c r="E1956" i="16"/>
  <c r="F1956" i="16" s="1"/>
  <c r="E1955" i="16"/>
  <c r="F1955" i="16" s="1"/>
  <c r="E1954" i="16"/>
  <c r="F1954" i="16" s="1"/>
  <c r="E1953" i="16"/>
  <c r="F1953" i="16" s="1"/>
  <c r="E1952" i="16"/>
  <c r="F1952" i="16" s="1"/>
  <c r="E1951" i="16"/>
  <c r="F1951" i="16" s="1"/>
  <c r="E1950" i="16"/>
  <c r="F1950" i="16" s="1"/>
  <c r="E1949" i="16"/>
  <c r="F1949" i="16" s="1"/>
  <c r="E1948" i="16"/>
  <c r="F1948" i="16" s="1"/>
  <c r="E1947" i="16"/>
  <c r="F1947" i="16" s="1"/>
  <c r="E1946" i="16"/>
  <c r="F1946" i="16" s="1"/>
  <c r="E1945" i="16"/>
  <c r="F1945" i="16" s="1"/>
  <c r="E1944" i="16"/>
  <c r="F1944" i="16" s="1"/>
  <c r="E1943" i="16"/>
  <c r="F1943" i="16" s="1"/>
  <c r="E1942" i="16"/>
  <c r="F1942" i="16" s="1"/>
  <c r="E1941" i="16"/>
  <c r="F1941" i="16" s="1"/>
  <c r="E1940" i="16"/>
  <c r="F1940" i="16" s="1"/>
  <c r="E1939" i="16"/>
  <c r="F1939" i="16" s="1"/>
  <c r="E1938" i="16"/>
  <c r="F1938" i="16" s="1"/>
  <c r="E1937" i="16"/>
  <c r="F1937" i="16" s="1"/>
  <c r="E1936" i="16"/>
  <c r="F1936" i="16" s="1"/>
  <c r="E1935" i="16"/>
  <c r="F1935" i="16" s="1"/>
  <c r="E1934" i="16"/>
  <c r="F1934" i="16" s="1"/>
  <c r="E1933" i="16"/>
  <c r="F1933" i="16" s="1"/>
  <c r="E1932" i="16"/>
  <c r="F1932" i="16" s="1"/>
  <c r="E1931" i="16"/>
  <c r="F1931" i="16" s="1"/>
  <c r="E1930" i="16"/>
  <c r="F1930" i="16" s="1"/>
  <c r="E1929" i="16"/>
  <c r="F1929" i="16" s="1"/>
  <c r="E1928" i="16"/>
  <c r="F1928" i="16" s="1"/>
  <c r="E1927" i="16"/>
  <c r="F1927" i="16" s="1"/>
  <c r="E1926" i="16"/>
  <c r="F1926" i="16" s="1"/>
  <c r="E1925" i="16"/>
  <c r="F1925" i="16" s="1"/>
  <c r="E1924" i="16"/>
  <c r="F1924" i="16" s="1"/>
  <c r="E1923" i="16"/>
  <c r="F1923" i="16" s="1"/>
  <c r="E1922" i="16"/>
  <c r="F1922" i="16" s="1"/>
  <c r="E1921" i="16"/>
  <c r="F1921" i="16" s="1"/>
  <c r="E1920" i="16"/>
  <c r="F1920" i="16" s="1"/>
  <c r="E1919" i="16"/>
  <c r="F1919" i="16" s="1"/>
  <c r="E1918" i="16"/>
  <c r="F1918" i="16" s="1"/>
  <c r="E1917" i="16"/>
  <c r="F1917" i="16" s="1"/>
  <c r="E1916" i="16"/>
  <c r="F1916" i="16" s="1"/>
  <c r="E1915" i="16"/>
  <c r="F1915" i="16" s="1"/>
  <c r="E1914" i="16"/>
  <c r="F1914" i="16" s="1"/>
  <c r="E1913" i="16"/>
  <c r="F1913" i="16" s="1"/>
  <c r="E1912" i="16"/>
  <c r="F1912" i="16" s="1"/>
  <c r="E1911" i="16"/>
  <c r="F1911" i="16" s="1"/>
  <c r="E1910" i="16"/>
  <c r="F1910" i="16" s="1"/>
  <c r="E1909" i="16"/>
  <c r="F1909" i="16" s="1"/>
  <c r="E1908" i="16"/>
  <c r="F1908" i="16" s="1"/>
  <c r="E1907" i="16"/>
  <c r="F1907" i="16" s="1"/>
  <c r="E1906" i="16"/>
  <c r="F1906" i="16" s="1"/>
  <c r="E1905" i="16"/>
  <c r="F1905" i="16" s="1"/>
  <c r="E1904" i="16"/>
  <c r="F1904" i="16" s="1"/>
  <c r="E1903" i="16"/>
  <c r="F1903" i="16" s="1"/>
  <c r="E1902" i="16"/>
  <c r="F1902" i="16" s="1"/>
  <c r="E1901" i="16"/>
  <c r="F1901" i="16" s="1"/>
  <c r="E1900" i="16"/>
  <c r="F1900" i="16" s="1"/>
  <c r="E1899" i="16"/>
  <c r="F1899" i="16" s="1"/>
  <c r="E1898" i="16"/>
  <c r="F1898" i="16" s="1"/>
  <c r="E1897" i="16"/>
  <c r="F1897" i="16" s="1"/>
  <c r="E1896" i="16"/>
  <c r="F1896" i="16" s="1"/>
  <c r="E1895" i="16"/>
  <c r="F1895" i="16" s="1"/>
  <c r="E1894" i="16"/>
  <c r="F1894" i="16" s="1"/>
  <c r="E1893" i="16"/>
  <c r="F1893" i="16" s="1"/>
  <c r="E1892" i="16"/>
  <c r="F1892" i="16" s="1"/>
  <c r="E1891" i="16"/>
  <c r="F1891" i="16" s="1"/>
  <c r="E1890" i="16"/>
  <c r="F1890" i="16" s="1"/>
  <c r="E1889" i="16"/>
  <c r="F1889" i="16" s="1"/>
  <c r="E1888" i="16"/>
  <c r="F1888" i="16" s="1"/>
  <c r="E1887" i="16"/>
  <c r="F1887" i="16" s="1"/>
  <c r="E1886" i="16"/>
  <c r="F1886" i="16" s="1"/>
  <c r="E1885" i="16"/>
  <c r="F1885" i="16" s="1"/>
  <c r="E1884" i="16"/>
  <c r="F1884" i="16" s="1"/>
  <c r="E1883" i="16"/>
  <c r="F1883" i="16" s="1"/>
  <c r="E1882" i="16"/>
  <c r="F1882" i="16" s="1"/>
  <c r="E1881" i="16"/>
  <c r="F1881" i="16" s="1"/>
  <c r="E1880" i="16"/>
  <c r="F1880" i="16" s="1"/>
  <c r="E1879" i="16"/>
  <c r="F1879" i="16" s="1"/>
  <c r="E1878" i="16"/>
  <c r="F1878" i="16" s="1"/>
  <c r="E1877" i="16"/>
  <c r="F1877" i="16" s="1"/>
  <c r="E1876" i="16"/>
  <c r="F1876" i="16" s="1"/>
  <c r="E1875" i="16"/>
  <c r="F1875" i="16" s="1"/>
  <c r="E1874" i="16"/>
  <c r="F1874" i="16" s="1"/>
  <c r="E1873" i="16"/>
  <c r="F1873" i="16" s="1"/>
  <c r="E1872" i="16"/>
  <c r="F1872" i="16" s="1"/>
  <c r="E1871" i="16"/>
  <c r="F1871" i="16" s="1"/>
  <c r="E1870" i="16"/>
  <c r="F1870" i="16" s="1"/>
  <c r="E1869" i="16"/>
  <c r="F1869" i="16" s="1"/>
  <c r="E1868" i="16"/>
  <c r="F1868" i="16" s="1"/>
  <c r="E1867" i="16"/>
  <c r="F1867" i="16" s="1"/>
  <c r="E1866" i="16"/>
  <c r="F1866" i="16" s="1"/>
  <c r="E1865" i="16"/>
  <c r="F1865" i="16" s="1"/>
  <c r="E1864" i="16"/>
  <c r="F1864" i="16" s="1"/>
  <c r="E1863" i="16"/>
  <c r="F1863" i="16" s="1"/>
  <c r="E1862" i="16"/>
  <c r="F1862" i="16" s="1"/>
  <c r="E1861" i="16"/>
  <c r="F1861" i="16" s="1"/>
  <c r="E1860" i="16"/>
  <c r="F1860" i="16" s="1"/>
  <c r="E1859" i="16"/>
  <c r="F1859" i="16" s="1"/>
  <c r="E1858" i="16"/>
  <c r="F1858" i="16" s="1"/>
  <c r="E1857" i="16"/>
  <c r="F1857" i="16" s="1"/>
  <c r="E1856" i="16"/>
  <c r="F1856" i="16" s="1"/>
  <c r="E1855" i="16"/>
  <c r="F1855" i="16" s="1"/>
  <c r="E1854" i="16"/>
  <c r="F1854" i="16" s="1"/>
  <c r="E1853" i="16"/>
  <c r="F1853" i="16" s="1"/>
  <c r="E1852" i="16"/>
  <c r="F1852" i="16" s="1"/>
  <c r="E1851" i="16"/>
  <c r="F1851" i="16" s="1"/>
  <c r="E1850" i="16"/>
  <c r="F1850" i="16" s="1"/>
  <c r="E1849" i="16"/>
  <c r="F1849" i="16" s="1"/>
  <c r="E1848" i="16"/>
  <c r="F1848" i="16" s="1"/>
  <c r="E1847" i="16"/>
  <c r="F1847" i="16" s="1"/>
  <c r="E1846" i="16"/>
  <c r="F1846" i="16" s="1"/>
  <c r="E1845" i="16"/>
  <c r="F1845" i="16" s="1"/>
  <c r="E1844" i="16"/>
  <c r="F1844" i="16" s="1"/>
  <c r="E1843" i="16"/>
  <c r="F1843" i="16" s="1"/>
  <c r="E1842" i="16"/>
  <c r="F1842" i="16" s="1"/>
  <c r="E1841" i="16"/>
  <c r="F1841" i="16" s="1"/>
  <c r="E1840" i="16"/>
  <c r="F1840" i="16" s="1"/>
  <c r="E1839" i="16"/>
  <c r="F1839" i="16" s="1"/>
  <c r="E1838" i="16"/>
  <c r="F1838" i="16" s="1"/>
  <c r="E1837" i="16"/>
  <c r="F1837" i="16" s="1"/>
  <c r="E1836" i="16"/>
  <c r="F1836" i="16" s="1"/>
  <c r="E1835" i="16"/>
  <c r="F1835" i="16" s="1"/>
  <c r="E1834" i="16"/>
  <c r="F1834" i="16" s="1"/>
  <c r="E1833" i="16"/>
  <c r="F1833" i="16" s="1"/>
  <c r="E1832" i="16"/>
  <c r="F1832" i="16" s="1"/>
  <c r="E1831" i="16"/>
  <c r="F1831" i="16" s="1"/>
  <c r="E1830" i="16"/>
  <c r="F1830" i="16" s="1"/>
  <c r="E1829" i="16"/>
  <c r="F1829" i="16" s="1"/>
  <c r="E1828" i="16"/>
  <c r="F1828" i="16" s="1"/>
  <c r="E1827" i="16"/>
  <c r="F1827" i="16" s="1"/>
  <c r="E1826" i="16"/>
  <c r="F1826" i="16" s="1"/>
  <c r="E1825" i="16"/>
  <c r="F1825" i="16" s="1"/>
  <c r="E1824" i="16"/>
  <c r="F1824" i="16" s="1"/>
  <c r="E1823" i="16"/>
  <c r="F1823" i="16" s="1"/>
  <c r="E1822" i="16"/>
  <c r="F1822" i="16" s="1"/>
  <c r="E1821" i="16"/>
  <c r="F1821" i="16" s="1"/>
  <c r="E1820" i="16"/>
  <c r="F1820" i="16" s="1"/>
  <c r="E1819" i="16"/>
  <c r="F1819" i="16" s="1"/>
  <c r="E1818" i="16"/>
  <c r="F1818" i="16" s="1"/>
  <c r="E1817" i="16"/>
  <c r="F1817" i="16" s="1"/>
  <c r="E1816" i="16"/>
  <c r="F1816" i="16" s="1"/>
  <c r="E1815" i="16"/>
  <c r="F1815" i="16" s="1"/>
  <c r="E1814" i="16"/>
  <c r="F1814" i="16" s="1"/>
  <c r="E1813" i="16"/>
  <c r="F1813" i="16" s="1"/>
  <c r="E1812" i="16"/>
  <c r="F1812" i="16" s="1"/>
  <c r="E1811" i="16"/>
  <c r="F1811" i="16" s="1"/>
  <c r="E1810" i="16"/>
  <c r="F1810" i="16" s="1"/>
  <c r="E1809" i="16"/>
  <c r="F1809" i="16" s="1"/>
  <c r="E1808" i="16"/>
  <c r="F1808" i="16" s="1"/>
  <c r="E1807" i="16"/>
  <c r="F1807" i="16" s="1"/>
  <c r="E1806" i="16"/>
  <c r="F1806" i="16" s="1"/>
  <c r="E1805" i="16"/>
  <c r="F1805" i="16" s="1"/>
  <c r="E1804" i="16"/>
  <c r="F1804" i="16" s="1"/>
  <c r="E1803" i="16"/>
  <c r="F1803" i="16" s="1"/>
  <c r="E1802" i="16"/>
  <c r="F1802" i="16" s="1"/>
  <c r="E1801" i="16"/>
  <c r="F1801" i="16" s="1"/>
  <c r="E1800" i="16"/>
  <c r="F1800" i="16" s="1"/>
  <c r="E1799" i="16"/>
  <c r="F1799" i="16" s="1"/>
  <c r="E1798" i="16"/>
  <c r="F1798" i="16" s="1"/>
  <c r="E1797" i="16"/>
  <c r="F1797" i="16" s="1"/>
  <c r="E1796" i="16"/>
  <c r="F1796" i="16" s="1"/>
  <c r="E1795" i="16"/>
  <c r="F1795" i="16" s="1"/>
  <c r="E1794" i="16"/>
  <c r="F1794" i="16" s="1"/>
  <c r="E1793" i="16"/>
  <c r="F1793" i="16" s="1"/>
  <c r="E1792" i="16"/>
  <c r="F1792" i="16" s="1"/>
  <c r="E1791" i="16"/>
  <c r="F1791" i="16" s="1"/>
  <c r="E1790" i="16"/>
  <c r="F1790" i="16" s="1"/>
  <c r="E1789" i="16"/>
  <c r="F1789" i="16" s="1"/>
  <c r="E1788" i="16"/>
  <c r="F1788" i="16" s="1"/>
  <c r="E1787" i="16"/>
  <c r="F1787" i="16" s="1"/>
  <c r="E1786" i="16"/>
  <c r="F1786" i="16" s="1"/>
  <c r="E1785" i="16"/>
  <c r="F1785" i="16" s="1"/>
  <c r="E1784" i="16"/>
  <c r="F1784" i="16" s="1"/>
  <c r="E1783" i="16"/>
  <c r="F1783" i="16" s="1"/>
  <c r="E1782" i="16"/>
  <c r="F1782" i="16" s="1"/>
  <c r="E1781" i="16"/>
  <c r="F1781" i="16" s="1"/>
  <c r="E1780" i="16"/>
  <c r="F1780" i="16" s="1"/>
  <c r="E1779" i="16"/>
  <c r="F1779" i="16" s="1"/>
  <c r="E1778" i="16"/>
  <c r="F1778" i="16" s="1"/>
  <c r="E1777" i="16"/>
  <c r="F1777" i="16" s="1"/>
  <c r="E1776" i="16"/>
  <c r="F1776" i="16" s="1"/>
  <c r="E1775" i="16"/>
  <c r="F1775" i="16" s="1"/>
  <c r="E1774" i="16"/>
  <c r="F1774" i="16" s="1"/>
  <c r="E1773" i="16"/>
  <c r="F1773" i="16" s="1"/>
  <c r="E1772" i="16"/>
  <c r="F1772" i="16" s="1"/>
  <c r="E1771" i="16"/>
  <c r="F1771" i="16" s="1"/>
  <c r="E1770" i="16"/>
  <c r="F1770" i="16" s="1"/>
  <c r="E1769" i="16"/>
  <c r="F1769" i="16" s="1"/>
  <c r="E1768" i="16"/>
  <c r="F1768" i="16" s="1"/>
  <c r="E1767" i="16"/>
  <c r="F1767" i="16" s="1"/>
  <c r="E1766" i="16"/>
  <c r="F1766" i="16" s="1"/>
  <c r="E1765" i="16"/>
  <c r="F1765" i="16" s="1"/>
  <c r="E1764" i="16"/>
  <c r="F1764" i="16" s="1"/>
  <c r="E1763" i="16"/>
  <c r="F1763" i="16" s="1"/>
  <c r="E1762" i="16"/>
  <c r="F1762" i="16" s="1"/>
  <c r="E1761" i="16"/>
  <c r="F1761" i="16" s="1"/>
  <c r="E1760" i="16"/>
  <c r="F1760" i="16" s="1"/>
  <c r="E1759" i="16"/>
  <c r="F1759" i="16" s="1"/>
  <c r="E1758" i="16"/>
  <c r="F1758" i="16" s="1"/>
  <c r="E1757" i="16"/>
  <c r="F1757" i="16" s="1"/>
  <c r="E1756" i="16"/>
  <c r="F1756" i="16" s="1"/>
  <c r="E1755" i="16"/>
  <c r="F1755" i="16" s="1"/>
  <c r="E1754" i="16"/>
  <c r="F1754" i="16" s="1"/>
  <c r="E1753" i="16"/>
  <c r="F1753" i="16" s="1"/>
  <c r="E1752" i="16"/>
  <c r="F1752" i="16" s="1"/>
  <c r="E1751" i="16"/>
  <c r="F1751" i="16" s="1"/>
  <c r="E1750" i="16"/>
  <c r="F1750" i="16" s="1"/>
  <c r="E1749" i="16"/>
  <c r="F1749" i="16" s="1"/>
  <c r="E1748" i="16"/>
  <c r="F1748" i="16" s="1"/>
  <c r="E1747" i="16"/>
  <c r="F1747" i="16" s="1"/>
  <c r="E1746" i="16"/>
  <c r="F1746" i="16" s="1"/>
  <c r="E1745" i="16"/>
  <c r="F1745" i="16" s="1"/>
  <c r="E1744" i="16"/>
  <c r="F1744" i="16" s="1"/>
  <c r="E1743" i="16"/>
  <c r="F1743" i="16" s="1"/>
  <c r="E1742" i="16"/>
  <c r="F1742" i="16" s="1"/>
  <c r="E1741" i="16"/>
  <c r="F1741" i="16" s="1"/>
  <c r="E1740" i="16"/>
  <c r="F1740" i="16" s="1"/>
  <c r="E1739" i="16"/>
  <c r="F1739" i="16" s="1"/>
  <c r="E1738" i="16"/>
  <c r="F1738" i="16" s="1"/>
  <c r="E1737" i="16"/>
  <c r="F1737" i="16" s="1"/>
  <c r="E1736" i="16"/>
  <c r="F1736" i="16" s="1"/>
  <c r="E1735" i="16"/>
  <c r="F1735" i="16" s="1"/>
  <c r="E1734" i="16"/>
  <c r="F1734" i="16" s="1"/>
  <c r="E1733" i="16"/>
  <c r="F1733" i="16" s="1"/>
  <c r="E1732" i="16"/>
  <c r="F1732" i="16" s="1"/>
  <c r="E1731" i="16"/>
  <c r="F1731" i="16" s="1"/>
  <c r="E1730" i="16"/>
  <c r="F1730" i="16" s="1"/>
  <c r="E1729" i="16"/>
  <c r="F1729" i="16" s="1"/>
  <c r="E1728" i="16"/>
  <c r="F1728" i="16" s="1"/>
  <c r="E1727" i="16"/>
  <c r="F1727" i="16" s="1"/>
  <c r="E1726" i="16"/>
  <c r="F1726" i="16" s="1"/>
  <c r="E1725" i="16"/>
  <c r="F1725" i="16" s="1"/>
  <c r="E1724" i="16"/>
  <c r="F1724" i="16" s="1"/>
  <c r="E1723" i="16"/>
  <c r="F1723" i="16" s="1"/>
  <c r="E1722" i="16"/>
  <c r="F1722" i="16" s="1"/>
  <c r="E1721" i="16"/>
  <c r="F1721" i="16" s="1"/>
  <c r="E1720" i="16"/>
  <c r="F1720" i="16" s="1"/>
  <c r="E1719" i="16"/>
  <c r="F1719" i="16" s="1"/>
  <c r="E1718" i="16"/>
  <c r="F1718" i="16" s="1"/>
  <c r="E1717" i="16"/>
  <c r="F1717" i="16" s="1"/>
  <c r="E1716" i="16"/>
  <c r="F1716" i="16" s="1"/>
  <c r="E1715" i="16"/>
  <c r="F1715" i="16" s="1"/>
  <c r="E1714" i="16"/>
  <c r="F1714" i="16" s="1"/>
  <c r="E1713" i="16"/>
  <c r="F1713" i="16" s="1"/>
  <c r="E1712" i="16"/>
  <c r="F1712" i="16" s="1"/>
  <c r="E1711" i="16"/>
  <c r="F1711" i="16" s="1"/>
  <c r="E1710" i="16"/>
  <c r="F1710" i="16" s="1"/>
  <c r="E1709" i="16"/>
  <c r="F1709" i="16" s="1"/>
  <c r="E1708" i="16"/>
  <c r="F1708" i="16" s="1"/>
  <c r="E1707" i="16"/>
  <c r="F1707" i="16" s="1"/>
  <c r="E1706" i="16"/>
  <c r="F1706" i="16" s="1"/>
  <c r="E1705" i="16"/>
  <c r="F1705" i="16" s="1"/>
  <c r="E1704" i="16"/>
  <c r="F1704" i="16" s="1"/>
  <c r="E1703" i="16"/>
  <c r="F1703" i="16" s="1"/>
  <c r="E1702" i="16"/>
  <c r="F1702" i="16" s="1"/>
  <c r="E1701" i="16"/>
  <c r="F1701" i="16" s="1"/>
  <c r="E1700" i="16"/>
  <c r="F1700" i="16" s="1"/>
  <c r="E1699" i="16"/>
  <c r="F1699" i="16" s="1"/>
  <c r="E1698" i="16"/>
  <c r="F1698" i="16" s="1"/>
  <c r="E1697" i="16"/>
  <c r="F1697" i="16" s="1"/>
  <c r="E1696" i="16"/>
  <c r="F1696" i="16" s="1"/>
  <c r="E1695" i="16"/>
  <c r="F1695" i="16" s="1"/>
  <c r="E1694" i="16"/>
  <c r="F1694" i="16" s="1"/>
  <c r="E1693" i="16"/>
  <c r="F1693" i="16" s="1"/>
  <c r="E1692" i="16"/>
  <c r="F1692" i="16" s="1"/>
  <c r="E1691" i="16"/>
  <c r="F1691" i="16" s="1"/>
  <c r="E1690" i="16"/>
  <c r="F1690" i="16" s="1"/>
  <c r="E1689" i="16"/>
  <c r="F1689" i="16" s="1"/>
  <c r="E1688" i="16"/>
  <c r="F1688" i="16" s="1"/>
  <c r="E1687" i="16"/>
  <c r="F1687" i="16" s="1"/>
  <c r="E1686" i="16"/>
  <c r="F1686" i="16" s="1"/>
  <c r="E1685" i="16"/>
  <c r="F1685" i="16" s="1"/>
  <c r="E1684" i="16"/>
  <c r="F1684" i="16" s="1"/>
  <c r="E1683" i="16"/>
  <c r="F1683" i="16" s="1"/>
  <c r="E1682" i="16"/>
  <c r="F1682" i="16" s="1"/>
  <c r="E1681" i="16"/>
  <c r="F1681" i="16" s="1"/>
  <c r="E1680" i="16"/>
  <c r="F1680" i="16" s="1"/>
  <c r="E1679" i="16"/>
  <c r="F1679" i="16" s="1"/>
  <c r="E1678" i="16"/>
  <c r="F1678" i="16" s="1"/>
  <c r="E1677" i="16"/>
  <c r="F1677" i="16" s="1"/>
  <c r="E1676" i="16"/>
  <c r="F1676" i="16" s="1"/>
  <c r="E1675" i="16"/>
  <c r="F1675" i="16" s="1"/>
  <c r="E1674" i="16"/>
  <c r="F1674" i="16" s="1"/>
  <c r="E1673" i="16"/>
  <c r="F1673" i="16" s="1"/>
  <c r="E1672" i="16"/>
  <c r="F1672" i="16" s="1"/>
  <c r="E1671" i="16"/>
  <c r="F1671" i="16" s="1"/>
  <c r="E1670" i="16"/>
  <c r="F1670" i="16" s="1"/>
  <c r="E1669" i="16"/>
  <c r="F1669" i="16" s="1"/>
  <c r="E1668" i="16"/>
  <c r="F1668" i="16" s="1"/>
  <c r="E1667" i="16"/>
  <c r="F1667" i="16" s="1"/>
  <c r="E1666" i="16"/>
  <c r="F1666" i="16" s="1"/>
  <c r="E1665" i="16"/>
  <c r="F1665" i="16" s="1"/>
  <c r="E1664" i="16"/>
  <c r="F1664" i="16" s="1"/>
  <c r="E1663" i="16"/>
  <c r="F1663" i="16" s="1"/>
  <c r="E1662" i="16"/>
  <c r="F1662" i="16" s="1"/>
  <c r="E1661" i="16"/>
  <c r="F1661" i="16" s="1"/>
  <c r="E1660" i="16"/>
  <c r="F1660" i="16" s="1"/>
  <c r="E1659" i="16"/>
  <c r="F1659" i="16" s="1"/>
  <c r="E1658" i="16"/>
  <c r="F1658" i="16" s="1"/>
  <c r="E1657" i="16"/>
  <c r="F1657" i="16" s="1"/>
  <c r="E1656" i="16"/>
  <c r="F1656" i="16" s="1"/>
  <c r="E1655" i="16"/>
  <c r="F1655" i="16" s="1"/>
  <c r="E1654" i="16"/>
  <c r="F1654" i="16" s="1"/>
  <c r="E1653" i="16"/>
  <c r="F1653" i="16" s="1"/>
  <c r="E1652" i="16"/>
  <c r="F1652" i="16" s="1"/>
  <c r="E1651" i="16"/>
  <c r="F1651" i="16" s="1"/>
  <c r="E1650" i="16"/>
  <c r="F1650" i="16" s="1"/>
  <c r="E1649" i="16"/>
  <c r="F1649" i="16" s="1"/>
  <c r="E1648" i="16"/>
  <c r="F1648" i="16" s="1"/>
  <c r="E1647" i="16"/>
  <c r="F1647" i="16" s="1"/>
  <c r="E1646" i="16"/>
  <c r="F1646" i="16" s="1"/>
  <c r="E1645" i="16"/>
  <c r="F1645" i="16" s="1"/>
  <c r="E1644" i="16"/>
  <c r="F1644" i="16" s="1"/>
  <c r="E1643" i="16"/>
  <c r="F1643" i="16" s="1"/>
  <c r="E1642" i="16"/>
  <c r="F1642" i="16" s="1"/>
  <c r="E1641" i="16"/>
  <c r="F1641" i="16" s="1"/>
  <c r="E1640" i="16"/>
  <c r="F1640" i="16" s="1"/>
  <c r="E1639" i="16"/>
  <c r="F1639" i="16" s="1"/>
  <c r="E1638" i="16"/>
  <c r="F1638" i="16" s="1"/>
  <c r="E1637" i="16"/>
  <c r="F1637" i="16" s="1"/>
  <c r="E1636" i="16"/>
  <c r="F1636" i="16" s="1"/>
  <c r="E1635" i="16"/>
  <c r="F1635" i="16" s="1"/>
  <c r="E1634" i="16"/>
  <c r="F1634" i="16" s="1"/>
  <c r="E1633" i="16"/>
  <c r="F1633" i="16" s="1"/>
  <c r="E1632" i="16"/>
  <c r="F1632" i="16" s="1"/>
  <c r="E1631" i="16"/>
  <c r="F1631" i="16" s="1"/>
  <c r="E1630" i="16"/>
  <c r="F1630" i="16" s="1"/>
  <c r="E1629" i="16"/>
  <c r="F1629" i="16" s="1"/>
  <c r="E1628" i="16"/>
  <c r="F1628" i="16" s="1"/>
  <c r="E1627" i="16"/>
  <c r="F1627" i="16" s="1"/>
  <c r="E1626" i="16"/>
  <c r="F1626" i="16" s="1"/>
  <c r="E1625" i="16"/>
  <c r="F1625" i="16" s="1"/>
  <c r="E1624" i="16"/>
  <c r="F1624" i="16" s="1"/>
  <c r="E1623" i="16"/>
  <c r="F1623" i="16" s="1"/>
  <c r="E1622" i="16"/>
  <c r="F1622" i="16" s="1"/>
  <c r="E1621" i="16"/>
  <c r="F1621" i="16" s="1"/>
  <c r="E1620" i="16"/>
  <c r="F1620" i="16" s="1"/>
  <c r="E1619" i="16"/>
  <c r="F1619" i="16" s="1"/>
  <c r="E1618" i="16"/>
  <c r="F1618" i="16" s="1"/>
  <c r="E1617" i="16"/>
  <c r="F1617" i="16" s="1"/>
  <c r="E1616" i="16"/>
  <c r="F1616" i="16" s="1"/>
  <c r="E1615" i="16"/>
  <c r="F1615" i="16" s="1"/>
  <c r="E1614" i="16"/>
  <c r="F1614" i="16" s="1"/>
  <c r="E1613" i="16"/>
  <c r="F1613" i="16" s="1"/>
  <c r="E1612" i="16"/>
  <c r="F1612" i="16" s="1"/>
  <c r="E1611" i="16"/>
  <c r="F1611" i="16" s="1"/>
  <c r="E1610" i="16"/>
  <c r="F1610" i="16" s="1"/>
  <c r="E1609" i="16"/>
  <c r="F1609" i="16" s="1"/>
  <c r="E1608" i="16"/>
  <c r="F1608" i="16" s="1"/>
  <c r="E1607" i="16"/>
  <c r="F1607" i="16" s="1"/>
  <c r="E1606" i="16"/>
  <c r="F1606" i="16" s="1"/>
  <c r="E1605" i="16"/>
  <c r="F1605" i="16" s="1"/>
  <c r="E1604" i="16"/>
  <c r="F1604" i="16" s="1"/>
  <c r="E1603" i="16"/>
  <c r="F1603" i="16" s="1"/>
  <c r="E1602" i="16"/>
  <c r="F1602" i="16" s="1"/>
  <c r="E1601" i="16"/>
  <c r="F1601" i="16" s="1"/>
  <c r="E1600" i="16"/>
  <c r="F1600" i="16" s="1"/>
  <c r="E1599" i="16"/>
  <c r="F1599" i="16" s="1"/>
  <c r="E1598" i="16"/>
  <c r="F1598" i="16" s="1"/>
  <c r="E1597" i="16"/>
  <c r="F1597" i="16" s="1"/>
  <c r="E1596" i="16"/>
  <c r="F1596" i="16" s="1"/>
  <c r="E1595" i="16"/>
  <c r="F1595" i="16" s="1"/>
  <c r="E1594" i="16"/>
  <c r="F1594" i="16" s="1"/>
  <c r="E1593" i="16"/>
  <c r="F1593" i="16" s="1"/>
  <c r="E1592" i="16"/>
  <c r="F1592" i="16" s="1"/>
  <c r="E1591" i="16"/>
  <c r="F1591" i="16" s="1"/>
  <c r="E1590" i="16"/>
  <c r="F1590" i="16" s="1"/>
  <c r="E1589" i="16"/>
  <c r="F1589" i="16" s="1"/>
  <c r="E1588" i="16"/>
  <c r="F1588" i="16" s="1"/>
  <c r="E1587" i="16"/>
  <c r="F1587" i="16" s="1"/>
  <c r="E1586" i="16"/>
  <c r="F1586" i="16" s="1"/>
  <c r="E1585" i="16"/>
  <c r="F1585" i="16" s="1"/>
  <c r="E1584" i="16"/>
  <c r="F1584" i="16" s="1"/>
  <c r="E1583" i="16"/>
  <c r="F1583" i="16" s="1"/>
  <c r="E1582" i="16"/>
  <c r="F1582" i="16" s="1"/>
  <c r="E1581" i="16"/>
  <c r="F1581" i="16" s="1"/>
  <c r="E1580" i="16"/>
  <c r="F1580" i="16" s="1"/>
  <c r="E1579" i="16"/>
  <c r="F1579" i="16" s="1"/>
  <c r="E1578" i="16"/>
  <c r="F1578" i="16" s="1"/>
  <c r="E1577" i="16"/>
  <c r="F1577" i="16" s="1"/>
  <c r="E1576" i="16"/>
  <c r="F1576" i="16" s="1"/>
  <c r="E1575" i="16"/>
  <c r="F1575" i="16" s="1"/>
  <c r="E1574" i="16"/>
  <c r="F1574" i="16" s="1"/>
  <c r="E1573" i="16"/>
  <c r="F1573" i="16" s="1"/>
  <c r="E1572" i="16"/>
  <c r="F1572" i="16" s="1"/>
  <c r="E1571" i="16"/>
  <c r="F1571" i="16" s="1"/>
  <c r="E1570" i="16"/>
  <c r="F1570" i="16" s="1"/>
  <c r="E1569" i="16"/>
  <c r="F1569" i="16" s="1"/>
  <c r="E1568" i="16"/>
  <c r="F1568" i="16" s="1"/>
  <c r="E1567" i="16"/>
  <c r="F1567" i="16" s="1"/>
  <c r="E1566" i="16"/>
  <c r="F1566" i="16" s="1"/>
  <c r="E1565" i="16"/>
  <c r="F1565" i="16" s="1"/>
  <c r="E1564" i="16"/>
  <c r="F1564" i="16" s="1"/>
  <c r="E1563" i="16"/>
  <c r="F1563" i="16" s="1"/>
  <c r="E1562" i="16"/>
  <c r="F1562" i="16" s="1"/>
  <c r="E1561" i="16"/>
  <c r="F1561" i="16" s="1"/>
  <c r="E1560" i="16"/>
  <c r="F1560" i="16" s="1"/>
  <c r="E1559" i="16"/>
  <c r="F1559" i="16" s="1"/>
  <c r="E1558" i="16"/>
  <c r="F1558" i="16" s="1"/>
  <c r="E1557" i="16"/>
  <c r="F1557" i="16" s="1"/>
  <c r="E1556" i="16"/>
  <c r="F1556" i="16" s="1"/>
  <c r="E1555" i="16"/>
  <c r="F1555" i="16" s="1"/>
  <c r="E1554" i="16"/>
  <c r="F1554" i="16" s="1"/>
  <c r="E1553" i="16"/>
  <c r="F1553" i="16" s="1"/>
  <c r="E1552" i="16"/>
  <c r="F1552" i="16" s="1"/>
  <c r="E1551" i="16"/>
  <c r="F1551" i="16" s="1"/>
  <c r="E1550" i="16"/>
  <c r="F1550" i="16" s="1"/>
  <c r="E1549" i="16"/>
  <c r="F1549" i="16" s="1"/>
  <c r="E1548" i="16"/>
  <c r="F1548" i="16" s="1"/>
  <c r="E1547" i="16"/>
  <c r="F1547" i="16" s="1"/>
  <c r="E1546" i="16"/>
  <c r="F1546" i="16" s="1"/>
  <c r="E1545" i="16"/>
  <c r="F1545" i="16" s="1"/>
  <c r="E1544" i="16"/>
  <c r="F1544" i="16" s="1"/>
  <c r="E1543" i="16"/>
  <c r="F1543" i="16" s="1"/>
  <c r="E1542" i="16"/>
  <c r="F1542" i="16" s="1"/>
  <c r="E1541" i="16"/>
  <c r="F1541" i="16" s="1"/>
  <c r="E1540" i="16"/>
  <c r="F1540" i="16" s="1"/>
  <c r="E1539" i="16"/>
  <c r="F1539" i="16" s="1"/>
  <c r="E1538" i="16"/>
  <c r="F1538" i="16" s="1"/>
  <c r="E1537" i="16"/>
  <c r="F1537" i="16" s="1"/>
  <c r="E1536" i="16"/>
  <c r="F1536" i="16" s="1"/>
  <c r="E1535" i="16"/>
  <c r="F1535" i="16" s="1"/>
  <c r="E1534" i="16"/>
  <c r="F1534" i="16" s="1"/>
  <c r="E1533" i="16"/>
  <c r="F1533" i="16" s="1"/>
  <c r="E1532" i="16"/>
  <c r="F1532" i="16" s="1"/>
  <c r="E1531" i="16"/>
  <c r="F1531" i="16" s="1"/>
  <c r="E1530" i="16"/>
  <c r="F1530" i="16" s="1"/>
  <c r="E1529" i="16"/>
  <c r="F1529" i="16" s="1"/>
  <c r="E1528" i="16"/>
  <c r="F1528" i="16" s="1"/>
  <c r="E1527" i="16"/>
  <c r="F1527" i="16" s="1"/>
  <c r="E1526" i="16"/>
  <c r="F1526" i="16" s="1"/>
  <c r="E1525" i="16"/>
  <c r="F1525" i="16" s="1"/>
  <c r="E1524" i="16"/>
  <c r="F1524" i="16" s="1"/>
  <c r="E1523" i="16"/>
  <c r="F1523" i="16" s="1"/>
  <c r="E1522" i="16"/>
  <c r="F1522" i="16" s="1"/>
  <c r="E1521" i="16"/>
  <c r="F1521" i="16" s="1"/>
  <c r="E1520" i="16"/>
  <c r="F1520" i="16" s="1"/>
  <c r="E1519" i="16"/>
  <c r="F1519" i="16" s="1"/>
  <c r="E1518" i="16"/>
  <c r="F1518" i="16" s="1"/>
  <c r="E1517" i="16"/>
  <c r="F1517" i="16" s="1"/>
  <c r="E1516" i="16"/>
  <c r="F1516" i="16" s="1"/>
  <c r="E1515" i="16"/>
  <c r="F1515" i="16" s="1"/>
  <c r="E1514" i="16"/>
  <c r="F1514" i="16" s="1"/>
  <c r="E1513" i="16"/>
  <c r="F1513" i="16" s="1"/>
  <c r="E1512" i="16"/>
  <c r="F1512" i="16" s="1"/>
  <c r="E1511" i="16"/>
  <c r="F1511" i="16" s="1"/>
  <c r="E1510" i="16"/>
  <c r="F1510" i="16" s="1"/>
  <c r="E1509" i="16"/>
  <c r="F1509" i="16" s="1"/>
  <c r="E1508" i="16"/>
  <c r="F1508" i="16" s="1"/>
  <c r="E1507" i="16"/>
  <c r="F1507" i="16" s="1"/>
  <c r="E1506" i="16"/>
  <c r="F1506" i="16" s="1"/>
  <c r="E1505" i="16"/>
  <c r="F1505" i="16" s="1"/>
  <c r="E1504" i="16"/>
  <c r="F1504" i="16" s="1"/>
  <c r="E1503" i="16"/>
  <c r="F1503" i="16" s="1"/>
  <c r="E1502" i="16"/>
  <c r="F1502" i="16" s="1"/>
  <c r="E1501" i="16"/>
  <c r="F1501" i="16" s="1"/>
  <c r="E1500" i="16"/>
  <c r="F1500" i="16" s="1"/>
  <c r="E1499" i="16"/>
  <c r="F1499" i="16" s="1"/>
  <c r="E1498" i="16"/>
  <c r="F1498" i="16" s="1"/>
  <c r="E1497" i="16"/>
  <c r="F1497" i="16" s="1"/>
  <c r="E1496" i="16"/>
  <c r="F1496" i="16" s="1"/>
  <c r="E1495" i="16"/>
  <c r="F1495" i="16" s="1"/>
  <c r="E1494" i="16"/>
  <c r="F1494" i="16" s="1"/>
  <c r="E1493" i="16"/>
  <c r="F1493" i="16" s="1"/>
  <c r="E1492" i="16"/>
  <c r="F1492" i="16" s="1"/>
  <c r="E1491" i="16"/>
  <c r="F1491" i="16" s="1"/>
  <c r="E1490" i="16"/>
  <c r="F1490" i="16" s="1"/>
  <c r="E1489" i="16"/>
  <c r="F1489" i="16" s="1"/>
  <c r="E1488" i="16"/>
  <c r="F1488" i="16" s="1"/>
  <c r="E1487" i="16"/>
  <c r="F1487" i="16" s="1"/>
  <c r="E1486" i="16"/>
  <c r="F1486" i="16" s="1"/>
  <c r="E1485" i="16"/>
  <c r="F1485" i="16" s="1"/>
  <c r="E1484" i="16"/>
  <c r="F1484" i="16" s="1"/>
  <c r="E1483" i="16"/>
  <c r="F1483" i="16" s="1"/>
  <c r="E1482" i="16"/>
  <c r="F1482" i="16" s="1"/>
  <c r="E1481" i="16"/>
  <c r="F1481" i="16" s="1"/>
  <c r="E1480" i="16"/>
  <c r="F1480" i="16" s="1"/>
  <c r="E1479" i="16"/>
  <c r="F1479" i="16" s="1"/>
  <c r="E1478" i="16"/>
  <c r="F1478" i="16" s="1"/>
  <c r="E1477" i="16"/>
  <c r="F1477" i="16" s="1"/>
  <c r="E1476" i="16"/>
  <c r="F1476" i="16" s="1"/>
  <c r="E1475" i="16"/>
  <c r="F1475" i="16" s="1"/>
  <c r="E1474" i="16"/>
  <c r="F1474" i="16" s="1"/>
  <c r="E1473" i="16"/>
  <c r="F1473" i="16" s="1"/>
  <c r="E1472" i="16"/>
  <c r="F1472" i="16" s="1"/>
  <c r="E1471" i="16"/>
  <c r="F1471" i="16" s="1"/>
  <c r="E1470" i="16"/>
  <c r="F1470" i="16" s="1"/>
  <c r="E1469" i="16"/>
  <c r="F1469" i="16" s="1"/>
  <c r="E1468" i="16"/>
  <c r="F1468" i="16" s="1"/>
  <c r="E1467" i="16"/>
  <c r="F1467" i="16" s="1"/>
  <c r="E1466" i="16"/>
  <c r="F1466" i="16" s="1"/>
  <c r="E1465" i="16"/>
  <c r="F1465" i="16" s="1"/>
  <c r="E1464" i="16"/>
  <c r="F1464" i="16" s="1"/>
  <c r="E1463" i="16"/>
  <c r="F1463" i="16" s="1"/>
  <c r="E1462" i="16"/>
  <c r="F1462" i="16" s="1"/>
  <c r="E1461" i="16"/>
  <c r="F1461" i="16" s="1"/>
  <c r="E1460" i="16"/>
  <c r="F1460" i="16" s="1"/>
  <c r="E1459" i="16"/>
  <c r="F1459" i="16" s="1"/>
  <c r="E1458" i="16"/>
  <c r="F1458" i="16" s="1"/>
  <c r="E1457" i="16"/>
  <c r="F1457" i="16" s="1"/>
  <c r="E1456" i="16"/>
  <c r="F1456" i="16" s="1"/>
  <c r="E1455" i="16"/>
  <c r="F1455" i="16" s="1"/>
  <c r="E1454" i="16"/>
  <c r="F1454" i="16" s="1"/>
  <c r="E1453" i="16"/>
  <c r="F1453" i="16" s="1"/>
  <c r="E1452" i="16"/>
  <c r="F1452" i="16" s="1"/>
  <c r="E1451" i="16"/>
  <c r="F1451" i="16" s="1"/>
  <c r="E1450" i="16"/>
  <c r="F1450" i="16" s="1"/>
  <c r="E1449" i="16"/>
  <c r="F1449" i="16" s="1"/>
  <c r="E1448" i="16"/>
  <c r="F1448" i="16" s="1"/>
  <c r="E1447" i="16"/>
  <c r="F1447" i="16" s="1"/>
  <c r="E1446" i="16"/>
  <c r="F1446" i="16" s="1"/>
  <c r="E1445" i="16"/>
  <c r="F1445" i="16" s="1"/>
  <c r="E1444" i="16"/>
  <c r="F1444" i="16" s="1"/>
  <c r="E1443" i="16"/>
  <c r="F1443" i="16" s="1"/>
  <c r="E1442" i="16"/>
  <c r="F1442" i="16" s="1"/>
  <c r="E1441" i="16"/>
  <c r="F1441" i="16" s="1"/>
  <c r="E1440" i="16"/>
  <c r="F1440" i="16" s="1"/>
  <c r="E1439" i="16"/>
  <c r="F1439" i="16" s="1"/>
  <c r="E1438" i="16"/>
  <c r="F1438" i="16" s="1"/>
  <c r="E1437" i="16"/>
  <c r="F1437" i="16" s="1"/>
  <c r="E1436" i="16"/>
  <c r="F1436" i="16" s="1"/>
  <c r="E1435" i="16"/>
  <c r="F1435" i="16" s="1"/>
  <c r="E1434" i="16"/>
  <c r="F1434" i="16" s="1"/>
  <c r="E1433" i="16"/>
  <c r="F1433" i="16" s="1"/>
  <c r="E1432" i="16"/>
  <c r="F1432" i="16" s="1"/>
  <c r="E1431" i="16"/>
  <c r="F1431" i="16" s="1"/>
  <c r="E1430" i="16"/>
  <c r="F1430" i="16" s="1"/>
  <c r="E1429" i="16"/>
  <c r="F1429" i="16" s="1"/>
  <c r="E1428" i="16"/>
  <c r="F1428" i="16" s="1"/>
  <c r="E1427" i="16"/>
  <c r="F1427" i="16" s="1"/>
  <c r="E1426" i="16"/>
  <c r="F1426" i="16" s="1"/>
  <c r="E1425" i="16"/>
  <c r="F1425" i="16" s="1"/>
  <c r="E1424" i="16"/>
  <c r="F1424" i="16" s="1"/>
  <c r="E1423" i="16"/>
  <c r="F1423" i="16" s="1"/>
  <c r="E1422" i="16"/>
  <c r="F1422" i="16" s="1"/>
  <c r="E1421" i="16"/>
  <c r="F1421" i="16" s="1"/>
  <c r="E1420" i="16"/>
  <c r="F1420" i="16" s="1"/>
  <c r="E1419" i="16"/>
  <c r="F1419" i="16" s="1"/>
  <c r="E1418" i="16"/>
  <c r="F1418" i="16" s="1"/>
  <c r="E1417" i="16"/>
  <c r="F1417" i="16" s="1"/>
  <c r="E1416" i="16"/>
  <c r="F1416" i="16" s="1"/>
  <c r="E1415" i="16"/>
  <c r="F1415" i="16" s="1"/>
  <c r="E1414" i="16"/>
  <c r="F1414" i="16" s="1"/>
  <c r="E1413" i="16"/>
  <c r="F1413" i="16" s="1"/>
  <c r="E1412" i="16"/>
  <c r="F1412" i="16" s="1"/>
  <c r="E1411" i="16"/>
  <c r="F1411" i="16" s="1"/>
  <c r="E1410" i="16"/>
  <c r="F1410" i="16" s="1"/>
  <c r="E1409" i="16"/>
  <c r="F1409" i="16" s="1"/>
  <c r="E1408" i="16"/>
  <c r="F1408" i="16" s="1"/>
  <c r="E1407" i="16"/>
  <c r="F1407" i="16" s="1"/>
  <c r="E1406" i="16"/>
  <c r="F1406" i="16" s="1"/>
  <c r="E1405" i="16"/>
  <c r="F1405" i="16" s="1"/>
  <c r="E1404" i="16"/>
  <c r="F1404" i="16" s="1"/>
  <c r="E1403" i="16"/>
  <c r="F1403" i="16" s="1"/>
  <c r="E1402" i="16"/>
  <c r="F1402" i="16" s="1"/>
  <c r="E1401" i="16"/>
  <c r="F1401" i="16" s="1"/>
  <c r="E1400" i="16"/>
  <c r="F1400" i="16" s="1"/>
  <c r="E1399" i="16"/>
  <c r="F1399" i="16" s="1"/>
  <c r="E1398" i="16"/>
  <c r="F1398" i="16" s="1"/>
  <c r="E1397" i="16"/>
  <c r="F1397" i="16" s="1"/>
  <c r="E1396" i="16"/>
  <c r="F1396" i="16" s="1"/>
  <c r="E1395" i="16"/>
  <c r="F1395" i="16" s="1"/>
  <c r="E1394" i="16"/>
  <c r="F1394" i="16" s="1"/>
  <c r="E1393" i="16"/>
  <c r="F1393" i="16" s="1"/>
  <c r="E1392" i="16"/>
  <c r="F1392" i="16" s="1"/>
  <c r="E1391" i="16"/>
  <c r="F1391" i="16" s="1"/>
  <c r="E1390" i="16"/>
  <c r="F1390" i="16" s="1"/>
  <c r="E1389" i="16"/>
  <c r="F1389" i="16" s="1"/>
  <c r="E1388" i="16"/>
  <c r="F1388" i="16" s="1"/>
  <c r="E1387" i="16"/>
  <c r="F1387" i="16" s="1"/>
  <c r="E1386" i="16"/>
  <c r="F1386" i="16" s="1"/>
  <c r="E1385" i="16"/>
  <c r="F1385" i="16" s="1"/>
  <c r="E1384" i="16"/>
  <c r="F1384" i="16" s="1"/>
  <c r="E1383" i="16"/>
  <c r="F1383" i="16" s="1"/>
  <c r="E1382" i="16"/>
  <c r="F1382" i="16" s="1"/>
  <c r="E1381" i="16"/>
  <c r="F1381" i="16" s="1"/>
  <c r="E1380" i="16"/>
  <c r="F1380" i="16" s="1"/>
  <c r="E1379" i="16"/>
  <c r="F1379" i="16" s="1"/>
  <c r="E1378" i="16"/>
  <c r="F1378" i="16" s="1"/>
  <c r="E1377" i="16"/>
  <c r="F1377" i="16" s="1"/>
  <c r="E1376" i="16"/>
  <c r="F1376" i="16" s="1"/>
  <c r="E1375" i="16"/>
  <c r="F1375" i="16" s="1"/>
  <c r="E1374" i="16"/>
  <c r="F1374" i="16" s="1"/>
  <c r="E1373" i="16"/>
  <c r="F1373" i="16" s="1"/>
  <c r="E1372" i="16"/>
  <c r="F1372" i="16" s="1"/>
  <c r="E1371" i="16"/>
  <c r="F1371" i="16" s="1"/>
  <c r="E1370" i="16"/>
  <c r="F1370" i="16" s="1"/>
  <c r="E1369" i="16"/>
  <c r="F1369" i="16" s="1"/>
  <c r="E1368" i="16"/>
  <c r="F1368" i="16" s="1"/>
  <c r="E1367" i="16"/>
  <c r="F1367" i="16" s="1"/>
  <c r="E1366" i="16"/>
  <c r="F1366" i="16" s="1"/>
  <c r="E1365" i="16"/>
  <c r="F1365" i="16" s="1"/>
  <c r="E1364" i="16"/>
  <c r="F1364" i="16" s="1"/>
  <c r="E1363" i="16"/>
  <c r="F1363" i="16" s="1"/>
  <c r="E1362" i="16"/>
  <c r="F1362" i="16" s="1"/>
  <c r="E1361" i="16"/>
  <c r="F1361" i="16" s="1"/>
  <c r="E1360" i="16"/>
  <c r="F1360" i="16" s="1"/>
  <c r="E1359" i="16"/>
  <c r="F1359" i="16" s="1"/>
  <c r="E1358" i="16"/>
  <c r="F1358" i="16" s="1"/>
  <c r="E1357" i="16"/>
  <c r="F1357" i="16" s="1"/>
  <c r="E1356" i="16"/>
  <c r="F1356" i="16" s="1"/>
  <c r="E1355" i="16"/>
  <c r="F1355" i="16" s="1"/>
  <c r="E1354" i="16"/>
  <c r="F1354" i="16" s="1"/>
  <c r="E1353" i="16"/>
  <c r="F1353" i="16" s="1"/>
  <c r="E1352" i="16"/>
  <c r="F1352" i="16" s="1"/>
  <c r="E1351" i="16"/>
  <c r="F1351" i="16" s="1"/>
  <c r="E1350" i="16"/>
  <c r="F1350" i="16" s="1"/>
  <c r="E1349" i="16"/>
  <c r="F1349" i="16" s="1"/>
  <c r="E1348" i="16"/>
  <c r="F1348" i="16" s="1"/>
  <c r="E1347" i="16"/>
  <c r="F1347" i="16" s="1"/>
  <c r="E1346" i="16"/>
  <c r="F1346" i="16" s="1"/>
  <c r="E1345" i="16"/>
  <c r="F1345" i="16" s="1"/>
  <c r="E1344" i="16"/>
  <c r="F1344" i="16" s="1"/>
  <c r="E1343" i="16"/>
  <c r="F1343" i="16" s="1"/>
  <c r="E1342" i="16"/>
  <c r="F1342" i="16" s="1"/>
  <c r="E1341" i="16"/>
  <c r="F1341" i="16" s="1"/>
  <c r="E1340" i="16"/>
  <c r="F1340" i="16" s="1"/>
  <c r="E1339" i="16"/>
  <c r="F1339" i="16" s="1"/>
  <c r="E1338" i="16"/>
  <c r="F1338" i="16" s="1"/>
  <c r="E1337" i="16"/>
  <c r="F1337" i="16" s="1"/>
  <c r="E1336" i="16"/>
  <c r="F1336" i="16" s="1"/>
  <c r="E1335" i="16"/>
  <c r="F1335" i="16" s="1"/>
  <c r="E1334" i="16"/>
  <c r="F1334" i="16" s="1"/>
  <c r="E1333" i="16"/>
  <c r="F1333" i="16" s="1"/>
  <c r="E1332" i="16"/>
  <c r="F1332" i="16" s="1"/>
  <c r="E1331" i="16"/>
  <c r="F1331" i="16" s="1"/>
  <c r="E1330" i="16"/>
  <c r="F1330" i="16" s="1"/>
  <c r="E1329" i="16"/>
  <c r="F1329" i="16" s="1"/>
  <c r="E1328" i="16"/>
  <c r="F1328" i="16" s="1"/>
  <c r="E1327" i="16"/>
  <c r="F1327" i="16" s="1"/>
  <c r="E1326" i="16"/>
  <c r="F1326" i="16" s="1"/>
  <c r="E1325" i="16"/>
  <c r="F1325" i="16" s="1"/>
  <c r="E1324" i="16"/>
  <c r="F1324" i="16" s="1"/>
  <c r="E1323" i="16"/>
  <c r="F1323" i="16" s="1"/>
  <c r="E1322" i="16"/>
  <c r="F1322" i="16" s="1"/>
  <c r="E1321" i="16"/>
  <c r="F1321" i="16" s="1"/>
  <c r="E1320" i="16"/>
  <c r="F1320" i="16" s="1"/>
  <c r="E1319" i="16"/>
  <c r="F1319" i="16" s="1"/>
  <c r="E1318" i="16"/>
  <c r="F1318" i="16" s="1"/>
  <c r="E1317" i="16"/>
  <c r="F1317" i="16" s="1"/>
  <c r="E1316" i="16"/>
  <c r="F1316" i="16" s="1"/>
  <c r="E1315" i="16"/>
  <c r="F1315" i="16" s="1"/>
  <c r="E1314" i="16"/>
  <c r="F1314" i="16" s="1"/>
  <c r="E1313" i="16"/>
  <c r="F1313" i="16" s="1"/>
  <c r="E1312" i="16"/>
  <c r="F1312" i="16" s="1"/>
  <c r="E1311" i="16"/>
  <c r="F1311" i="16" s="1"/>
  <c r="E1310" i="16"/>
  <c r="F1310" i="16" s="1"/>
  <c r="E1309" i="16"/>
  <c r="F1309" i="16" s="1"/>
  <c r="E1308" i="16"/>
  <c r="F1308" i="16" s="1"/>
  <c r="E1307" i="16"/>
  <c r="F1307" i="16" s="1"/>
  <c r="E1306" i="16"/>
  <c r="F1306" i="16" s="1"/>
  <c r="E1305" i="16"/>
  <c r="F1305" i="16" s="1"/>
  <c r="E1304" i="16"/>
  <c r="F1304" i="16" s="1"/>
  <c r="E1303" i="16"/>
  <c r="F1303" i="16" s="1"/>
  <c r="E1302" i="16"/>
  <c r="F1302" i="16" s="1"/>
  <c r="E1301" i="16"/>
  <c r="F1301" i="16" s="1"/>
  <c r="E1300" i="16"/>
  <c r="F1300" i="16" s="1"/>
  <c r="E1299" i="16"/>
  <c r="F1299" i="16" s="1"/>
  <c r="E1298" i="16"/>
  <c r="F1298" i="16" s="1"/>
  <c r="E1297" i="16"/>
  <c r="F1297" i="16" s="1"/>
  <c r="E1296" i="16"/>
  <c r="F1296" i="16" s="1"/>
  <c r="E1295" i="16"/>
  <c r="F1295" i="16" s="1"/>
  <c r="E1294" i="16"/>
  <c r="F1294" i="16" s="1"/>
  <c r="E1293" i="16"/>
  <c r="F1293" i="16" s="1"/>
  <c r="E1292" i="16"/>
  <c r="F1292" i="16" s="1"/>
  <c r="E1291" i="16"/>
  <c r="F1291" i="16" s="1"/>
  <c r="E1290" i="16"/>
  <c r="F1290" i="16" s="1"/>
  <c r="E1289" i="16"/>
  <c r="F1289" i="16" s="1"/>
  <c r="E1288" i="16"/>
  <c r="F1288" i="16" s="1"/>
  <c r="E1287" i="16"/>
  <c r="F1287" i="16" s="1"/>
  <c r="E1286" i="16"/>
  <c r="F1286" i="16" s="1"/>
  <c r="E1285" i="16"/>
  <c r="F1285" i="16" s="1"/>
  <c r="E1284" i="16"/>
  <c r="F1284" i="16" s="1"/>
  <c r="E1283" i="16"/>
  <c r="F1283" i="16" s="1"/>
  <c r="E1282" i="16"/>
  <c r="F1282" i="16" s="1"/>
  <c r="E1281" i="16"/>
  <c r="F1281" i="16" s="1"/>
  <c r="E1280" i="16"/>
  <c r="F1280" i="16" s="1"/>
  <c r="E1279" i="16"/>
  <c r="F1279" i="16" s="1"/>
  <c r="E1278" i="16"/>
  <c r="F1278" i="16" s="1"/>
  <c r="E1277" i="16"/>
  <c r="F1277" i="16" s="1"/>
  <c r="E1276" i="16"/>
  <c r="F1276" i="16" s="1"/>
  <c r="E1275" i="16"/>
  <c r="F1275" i="16" s="1"/>
  <c r="E1274" i="16"/>
  <c r="F1274" i="16" s="1"/>
  <c r="E1273" i="16"/>
  <c r="F1273" i="16" s="1"/>
  <c r="E1272" i="16"/>
  <c r="F1272" i="16" s="1"/>
  <c r="E1271" i="16"/>
  <c r="F1271" i="16" s="1"/>
  <c r="E1270" i="16"/>
  <c r="F1270" i="16" s="1"/>
  <c r="E1269" i="16"/>
  <c r="F1269" i="16" s="1"/>
  <c r="E1268" i="16"/>
  <c r="F1268" i="16" s="1"/>
  <c r="E1267" i="16"/>
  <c r="F1267" i="16" s="1"/>
  <c r="E1266" i="16"/>
  <c r="F1266" i="16" s="1"/>
  <c r="E1265" i="16"/>
  <c r="F1265" i="16" s="1"/>
  <c r="E1264" i="16"/>
  <c r="F1264" i="16" s="1"/>
  <c r="E1263" i="16"/>
  <c r="F1263" i="16" s="1"/>
  <c r="E1262" i="16"/>
  <c r="F1262" i="16" s="1"/>
  <c r="E1261" i="16"/>
  <c r="F1261" i="16" s="1"/>
  <c r="E1260" i="16"/>
  <c r="F1260" i="16" s="1"/>
  <c r="E1259" i="16"/>
  <c r="F1259" i="16" s="1"/>
  <c r="E1258" i="16"/>
  <c r="F1258" i="16" s="1"/>
  <c r="E1257" i="16"/>
  <c r="F1257" i="16" s="1"/>
  <c r="E1256" i="16"/>
  <c r="F1256" i="16" s="1"/>
  <c r="E1255" i="16"/>
  <c r="F1255" i="16" s="1"/>
  <c r="E1254" i="16"/>
  <c r="F1254" i="16" s="1"/>
  <c r="E1253" i="16"/>
  <c r="F1253" i="16" s="1"/>
  <c r="E1252" i="16"/>
  <c r="F1252" i="16" s="1"/>
  <c r="E1251" i="16"/>
  <c r="F1251" i="16" s="1"/>
  <c r="E1250" i="16"/>
  <c r="F1250" i="16" s="1"/>
  <c r="E1249" i="16"/>
  <c r="F1249" i="16" s="1"/>
  <c r="E1248" i="16"/>
  <c r="F1248" i="16" s="1"/>
  <c r="E1247" i="16"/>
  <c r="F1247" i="16" s="1"/>
  <c r="E1246" i="16"/>
  <c r="F1246" i="16" s="1"/>
  <c r="E1245" i="16"/>
  <c r="F1245" i="16" s="1"/>
  <c r="E1244" i="16"/>
  <c r="F1244" i="16" s="1"/>
  <c r="E1243" i="16"/>
  <c r="F1243" i="16" s="1"/>
  <c r="E1242" i="16"/>
  <c r="F1242" i="16" s="1"/>
  <c r="E1241" i="16"/>
  <c r="F1241" i="16" s="1"/>
  <c r="E1240" i="16"/>
  <c r="F1240" i="16" s="1"/>
  <c r="E1239" i="16"/>
  <c r="F1239" i="16" s="1"/>
  <c r="E1238" i="16"/>
  <c r="F1238" i="16" s="1"/>
  <c r="E1237" i="16"/>
  <c r="F1237" i="16" s="1"/>
  <c r="E1236" i="16"/>
  <c r="F1236" i="16" s="1"/>
  <c r="E1235" i="16"/>
  <c r="F1235" i="16" s="1"/>
  <c r="E1234" i="16"/>
  <c r="F1234" i="16" s="1"/>
  <c r="E1233" i="16"/>
  <c r="F1233" i="16" s="1"/>
  <c r="E1232" i="16"/>
  <c r="F1232" i="16" s="1"/>
  <c r="E1231" i="16"/>
  <c r="F1231" i="16" s="1"/>
  <c r="E1230" i="16"/>
  <c r="F1230" i="16" s="1"/>
  <c r="E1229" i="16"/>
  <c r="F1229" i="16" s="1"/>
  <c r="E1228" i="16"/>
  <c r="F1228" i="16" s="1"/>
  <c r="E1227" i="16"/>
  <c r="F1227" i="16" s="1"/>
  <c r="E1226" i="16"/>
  <c r="F1226" i="16" s="1"/>
  <c r="E1225" i="16"/>
  <c r="F1225" i="16" s="1"/>
  <c r="E1224" i="16"/>
  <c r="F1224" i="16" s="1"/>
  <c r="E1223" i="16"/>
  <c r="F1223" i="16" s="1"/>
  <c r="E1222" i="16"/>
  <c r="F1222" i="16" s="1"/>
  <c r="E1221" i="16"/>
  <c r="F1221" i="16" s="1"/>
  <c r="E1220" i="16"/>
  <c r="F1220" i="16" s="1"/>
  <c r="E1219" i="16"/>
  <c r="F1219" i="16" s="1"/>
  <c r="E1218" i="16"/>
  <c r="F1218" i="16" s="1"/>
  <c r="E1217" i="16"/>
  <c r="F1217" i="16" s="1"/>
  <c r="E1216" i="16"/>
  <c r="F1216" i="16" s="1"/>
  <c r="E1215" i="16"/>
  <c r="F1215" i="16" s="1"/>
  <c r="E1214" i="16"/>
  <c r="F1214" i="16" s="1"/>
  <c r="E1213" i="16"/>
  <c r="F1213" i="16" s="1"/>
  <c r="E1212" i="16"/>
  <c r="F1212" i="16" s="1"/>
  <c r="E1211" i="16"/>
  <c r="F1211" i="16" s="1"/>
  <c r="E1210" i="16"/>
  <c r="F1210" i="16" s="1"/>
  <c r="E1209" i="16"/>
  <c r="F1209" i="16" s="1"/>
  <c r="E1208" i="16"/>
  <c r="F1208" i="16" s="1"/>
  <c r="E1207" i="16"/>
  <c r="F1207" i="16" s="1"/>
  <c r="E1206" i="16"/>
  <c r="F1206" i="16" s="1"/>
  <c r="E1205" i="16"/>
  <c r="F1205" i="16" s="1"/>
  <c r="E1204" i="16"/>
  <c r="F1204" i="16" s="1"/>
  <c r="E1203" i="16"/>
  <c r="F1203" i="16" s="1"/>
  <c r="E1202" i="16"/>
  <c r="F1202" i="16" s="1"/>
  <c r="E1201" i="16"/>
  <c r="F1201" i="16" s="1"/>
  <c r="E1200" i="16"/>
  <c r="F1200" i="16" s="1"/>
  <c r="E1199" i="16"/>
  <c r="F1199" i="16" s="1"/>
  <c r="E1198" i="16"/>
  <c r="F1198" i="16" s="1"/>
  <c r="E1197" i="16"/>
  <c r="F1197" i="16" s="1"/>
  <c r="E1196" i="16"/>
  <c r="F1196" i="16" s="1"/>
  <c r="E1195" i="16"/>
  <c r="F1195" i="16" s="1"/>
  <c r="E1194" i="16"/>
  <c r="F1194" i="16" s="1"/>
  <c r="E1193" i="16"/>
  <c r="F1193" i="16" s="1"/>
  <c r="E1192" i="16"/>
  <c r="F1192" i="16" s="1"/>
  <c r="E1191" i="16"/>
  <c r="F1191" i="16" s="1"/>
  <c r="E1190" i="16"/>
  <c r="F1190" i="16" s="1"/>
  <c r="E1189" i="16"/>
  <c r="F1189" i="16" s="1"/>
  <c r="E1188" i="16"/>
  <c r="F1188" i="16" s="1"/>
  <c r="E1187" i="16"/>
  <c r="F1187" i="16" s="1"/>
  <c r="E1186" i="16"/>
  <c r="F1186" i="16" s="1"/>
  <c r="E1185" i="16"/>
  <c r="F1185" i="16" s="1"/>
  <c r="E1184" i="16"/>
  <c r="F1184" i="16" s="1"/>
  <c r="E1183" i="16"/>
  <c r="F1183" i="16" s="1"/>
  <c r="E1182" i="16"/>
  <c r="F1182" i="16" s="1"/>
  <c r="E1181" i="16"/>
  <c r="F1181" i="16" s="1"/>
  <c r="E1180" i="16"/>
  <c r="F1180" i="16" s="1"/>
  <c r="E1179" i="16"/>
  <c r="F1179" i="16" s="1"/>
  <c r="E1178" i="16"/>
  <c r="F1178" i="16" s="1"/>
  <c r="E1177" i="16"/>
  <c r="F1177" i="16" s="1"/>
  <c r="E1176" i="16"/>
  <c r="F1176" i="16" s="1"/>
  <c r="E1175" i="16"/>
  <c r="F1175" i="16" s="1"/>
  <c r="E1174" i="16"/>
  <c r="F1174" i="16" s="1"/>
  <c r="E1173" i="16"/>
  <c r="F1173" i="16" s="1"/>
  <c r="E1172" i="16"/>
  <c r="F1172" i="16" s="1"/>
  <c r="E1171" i="16"/>
  <c r="F1171" i="16" s="1"/>
  <c r="E1170" i="16"/>
  <c r="F1170" i="16" s="1"/>
  <c r="E1169" i="16"/>
  <c r="F1169" i="16" s="1"/>
  <c r="E1168" i="16"/>
  <c r="F1168" i="16" s="1"/>
  <c r="E1167" i="16"/>
  <c r="F1167" i="16" s="1"/>
  <c r="E1166" i="16"/>
  <c r="F1166" i="16" s="1"/>
  <c r="E1165" i="16"/>
  <c r="F1165" i="16" s="1"/>
  <c r="E1164" i="16"/>
  <c r="F1164" i="16" s="1"/>
  <c r="E1163" i="16"/>
  <c r="F1163" i="16" s="1"/>
  <c r="E1162" i="16"/>
  <c r="F1162" i="16" s="1"/>
  <c r="E1161" i="16"/>
  <c r="F1161" i="16" s="1"/>
  <c r="E1160" i="16"/>
  <c r="F1160" i="16" s="1"/>
  <c r="E1159" i="16"/>
  <c r="F1159" i="16" s="1"/>
  <c r="E1158" i="16"/>
  <c r="F1158" i="16" s="1"/>
  <c r="E1157" i="16"/>
  <c r="F1157" i="16" s="1"/>
  <c r="E1156" i="16"/>
  <c r="F1156" i="16" s="1"/>
  <c r="E1155" i="16"/>
  <c r="F1155" i="16" s="1"/>
  <c r="E1154" i="16"/>
  <c r="F1154" i="16" s="1"/>
  <c r="E1153" i="16"/>
  <c r="F1153" i="16" s="1"/>
  <c r="E1152" i="16"/>
  <c r="F1152" i="16" s="1"/>
  <c r="E1151" i="16"/>
  <c r="F1151" i="16" s="1"/>
  <c r="E1150" i="16"/>
  <c r="F1150" i="16" s="1"/>
  <c r="E1149" i="16"/>
  <c r="F1149" i="16" s="1"/>
  <c r="E1148" i="16"/>
  <c r="F1148" i="16" s="1"/>
  <c r="E1147" i="16"/>
  <c r="F1147" i="16" s="1"/>
  <c r="E1146" i="16"/>
  <c r="F1146" i="16" s="1"/>
  <c r="E1145" i="16"/>
  <c r="F1145" i="16" s="1"/>
  <c r="E1144" i="16"/>
  <c r="F1144" i="16" s="1"/>
  <c r="E1143" i="16"/>
  <c r="F1143" i="16" s="1"/>
  <c r="E1142" i="16"/>
  <c r="F1142" i="16" s="1"/>
  <c r="E1141" i="16"/>
  <c r="F1141" i="16" s="1"/>
  <c r="E1140" i="16"/>
  <c r="F1140" i="16" s="1"/>
  <c r="E1139" i="16"/>
  <c r="F1139" i="16" s="1"/>
  <c r="E1138" i="16"/>
  <c r="F1138" i="16" s="1"/>
  <c r="E1137" i="16"/>
  <c r="F1137" i="16" s="1"/>
  <c r="E1136" i="16"/>
  <c r="F1136" i="16" s="1"/>
  <c r="E1135" i="16"/>
  <c r="F1135" i="16" s="1"/>
  <c r="E1134" i="16"/>
  <c r="F1134" i="16" s="1"/>
  <c r="E1133" i="16"/>
  <c r="F1133" i="16" s="1"/>
  <c r="E1132" i="16"/>
  <c r="F1132" i="16" s="1"/>
  <c r="E1131" i="16"/>
  <c r="F1131" i="16" s="1"/>
  <c r="E1130" i="16"/>
  <c r="F1130" i="16" s="1"/>
  <c r="E1129" i="16"/>
  <c r="F1129" i="16" s="1"/>
  <c r="E1128" i="16"/>
  <c r="F1128" i="16" s="1"/>
  <c r="E1127" i="16"/>
  <c r="F1127" i="16" s="1"/>
  <c r="E1126" i="16"/>
  <c r="F1126" i="16" s="1"/>
  <c r="E1125" i="16"/>
  <c r="F1125" i="16" s="1"/>
  <c r="E1124" i="16"/>
  <c r="F1124" i="16" s="1"/>
  <c r="E1123" i="16"/>
  <c r="F1123" i="16" s="1"/>
  <c r="E1122" i="16"/>
  <c r="F1122" i="16" s="1"/>
  <c r="E1121" i="16"/>
  <c r="F1121" i="16" s="1"/>
  <c r="E1120" i="16"/>
  <c r="F1120" i="16" s="1"/>
  <c r="E1119" i="16"/>
  <c r="F1119" i="16" s="1"/>
  <c r="E1118" i="16"/>
  <c r="F1118" i="16" s="1"/>
  <c r="E1117" i="16"/>
  <c r="F1117" i="16" s="1"/>
  <c r="E1116" i="16"/>
  <c r="F1116" i="16" s="1"/>
  <c r="E1115" i="16"/>
  <c r="F1115" i="16" s="1"/>
  <c r="E1114" i="16"/>
  <c r="F1114" i="16" s="1"/>
  <c r="E1113" i="16"/>
  <c r="F1113" i="16" s="1"/>
  <c r="E1112" i="16"/>
  <c r="F1112" i="16" s="1"/>
  <c r="E1111" i="16"/>
  <c r="F1111" i="16" s="1"/>
  <c r="E1110" i="16"/>
  <c r="F1110" i="16" s="1"/>
  <c r="E1109" i="16"/>
  <c r="F1109" i="16" s="1"/>
  <c r="E1108" i="16"/>
  <c r="F1108" i="16" s="1"/>
  <c r="E1107" i="16"/>
  <c r="F1107" i="16" s="1"/>
  <c r="E1106" i="16"/>
  <c r="F1106" i="16" s="1"/>
  <c r="E1105" i="16"/>
  <c r="F1105" i="16" s="1"/>
  <c r="E1104" i="16"/>
  <c r="F1104" i="16" s="1"/>
  <c r="E1103" i="16"/>
  <c r="F1103" i="16" s="1"/>
  <c r="E1102" i="16"/>
  <c r="F1102" i="16" s="1"/>
  <c r="E1101" i="16"/>
  <c r="F1101" i="16" s="1"/>
  <c r="E1100" i="16"/>
  <c r="F1100" i="16" s="1"/>
  <c r="E1099" i="16"/>
  <c r="F1099" i="16" s="1"/>
  <c r="E1098" i="16"/>
  <c r="F1098" i="16" s="1"/>
  <c r="E1097" i="16"/>
  <c r="F1097" i="16" s="1"/>
  <c r="E1096" i="16"/>
  <c r="F1096" i="16" s="1"/>
  <c r="E1095" i="16"/>
  <c r="F1095" i="16" s="1"/>
  <c r="E1094" i="16"/>
  <c r="F1094" i="16" s="1"/>
  <c r="E1093" i="16"/>
  <c r="F1093" i="16" s="1"/>
  <c r="E1092" i="16"/>
  <c r="F1092" i="16" s="1"/>
  <c r="E1091" i="16"/>
  <c r="F1091" i="16" s="1"/>
  <c r="E1090" i="16"/>
  <c r="F1090" i="16" s="1"/>
  <c r="E1089" i="16"/>
  <c r="F1089" i="16" s="1"/>
  <c r="E1088" i="16"/>
  <c r="F1088" i="16" s="1"/>
  <c r="E1087" i="16"/>
  <c r="F1087" i="16" s="1"/>
  <c r="E1086" i="16"/>
  <c r="F1086" i="16" s="1"/>
  <c r="E1085" i="16"/>
  <c r="F1085" i="16" s="1"/>
  <c r="E1084" i="16"/>
  <c r="F1084" i="16" s="1"/>
  <c r="E1083" i="16"/>
  <c r="F1083" i="16" s="1"/>
  <c r="E1082" i="16"/>
  <c r="F1082" i="16" s="1"/>
  <c r="E1081" i="16"/>
  <c r="F1081" i="16" s="1"/>
  <c r="E1080" i="16"/>
  <c r="F1080" i="16" s="1"/>
  <c r="E1079" i="16"/>
  <c r="F1079" i="16" s="1"/>
  <c r="E1078" i="16"/>
  <c r="F1078" i="16" s="1"/>
  <c r="E1077" i="16"/>
  <c r="F1077" i="16" s="1"/>
  <c r="E1076" i="16"/>
  <c r="F1076" i="16" s="1"/>
  <c r="E1075" i="16"/>
  <c r="F1075" i="16" s="1"/>
  <c r="E1074" i="16"/>
  <c r="F1074" i="16" s="1"/>
  <c r="E1073" i="16"/>
  <c r="F1073" i="16" s="1"/>
  <c r="E1072" i="16"/>
  <c r="F1072" i="16" s="1"/>
  <c r="E1071" i="16"/>
  <c r="F1071" i="16" s="1"/>
  <c r="E1070" i="16"/>
  <c r="F1070" i="16" s="1"/>
  <c r="E1069" i="16"/>
  <c r="F1069" i="16" s="1"/>
  <c r="E1068" i="16"/>
  <c r="F1068" i="16" s="1"/>
  <c r="E1067" i="16"/>
  <c r="F1067" i="16" s="1"/>
  <c r="E1066" i="16"/>
  <c r="F1066" i="16" s="1"/>
  <c r="E1065" i="16"/>
  <c r="F1065" i="16" s="1"/>
  <c r="E1064" i="16"/>
  <c r="F1064" i="16" s="1"/>
  <c r="E1063" i="16"/>
  <c r="F1063" i="16" s="1"/>
  <c r="E1062" i="16"/>
  <c r="F1062" i="16" s="1"/>
  <c r="E1061" i="16"/>
  <c r="F1061" i="16" s="1"/>
  <c r="E1060" i="16"/>
  <c r="F1060" i="16" s="1"/>
  <c r="E1059" i="16"/>
  <c r="F1059" i="16" s="1"/>
  <c r="E1058" i="16"/>
  <c r="F1058" i="16" s="1"/>
  <c r="E1057" i="16"/>
  <c r="F1057" i="16" s="1"/>
  <c r="E1056" i="16"/>
  <c r="F1056" i="16" s="1"/>
  <c r="E1055" i="16"/>
  <c r="F1055" i="16" s="1"/>
  <c r="E1054" i="16"/>
  <c r="F1054" i="16" s="1"/>
  <c r="E1053" i="16"/>
  <c r="F1053" i="16" s="1"/>
  <c r="E1052" i="16"/>
  <c r="F1052" i="16" s="1"/>
  <c r="E1051" i="16"/>
  <c r="F1051" i="16" s="1"/>
  <c r="E1050" i="16"/>
  <c r="F1050" i="16" s="1"/>
  <c r="E1049" i="16"/>
  <c r="F1049" i="16" s="1"/>
  <c r="E1048" i="16"/>
  <c r="F1048" i="16" s="1"/>
  <c r="E1047" i="16"/>
  <c r="F1047" i="16" s="1"/>
  <c r="E1046" i="16"/>
  <c r="F1046" i="16" s="1"/>
  <c r="E1045" i="16"/>
  <c r="F1045" i="16" s="1"/>
  <c r="E1044" i="16"/>
  <c r="F1044" i="16" s="1"/>
  <c r="E1043" i="16"/>
  <c r="F1043" i="16" s="1"/>
  <c r="E1042" i="16"/>
  <c r="F1042" i="16" s="1"/>
  <c r="E1041" i="16"/>
  <c r="F1041" i="16" s="1"/>
  <c r="E1040" i="16"/>
  <c r="F1040" i="16" s="1"/>
  <c r="E1039" i="16"/>
  <c r="F1039" i="16" s="1"/>
  <c r="E1038" i="16"/>
  <c r="F1038" i="16" s="1"/>
  <c r="E1037" i="16"/>
  <c r="F1037" i="16" s="1"/>
  <c r="E1036" i="16"/>
  <c r="F1036" i="16" s="1"/>
  <c r="E1035" i="16"/>
  <c r="F1035" i="16" s="1"/>
  <c r="E1034" i="16"/>
  <c r="F1034" i="16" s="1"/>
  <c r="E1033" i="16"/>
  <c r="F1033" i="16" s="1"/>
  <c r="E1032" i="16"/>
  <c r="F1032" i="16" s="1"/>
  <c r="E1031" i="16"/>
  <c r="F1031" i="16" s="1"/>
  <c r="E1030" i="16"/>
  <c r="F1030" i="16" s="1"/>
  <c r="E1029" i="16"/>
  <c r="F1029" i="16" s="1"/>
  <c r="E1028" i="16"/>
  <c r="F1028" i="16" s="1"/>
  <c r="E1027" i="16"/>
  <c r="F1027" i="16" s="1"/>
  <c r="E1026" i="16"/>
  <c r="F1026" i="16" s="1"/>
  <c r="E1025" i="16"/>
  <c r="F1025" i="16" s="1"/>
  <c r="E1024" i="16"/>
  <c r="F1024" i="16" s="1"/>
  <c r="E1023" i="16"/>
  <c r="F1023" i="16" s="1"/>
  <c r="E1022" i="16"/>
  <c r="F1022" i="16" s="1"/>
  <c r="E1021" i="16"/>
  <c r="F1021" i="16" s="1"/>
  <c r="E1020" i="16"/>
  <c r="F1020" i="16" s="1"/>
  <c r="E1019" i="16"/>
  <c r="F1019" i="16" s="1"/>
  <c r="E1018" i="16"/>
  <c r="F1018" i="16" s="1"/>
  <c r="E1017" i="16"/>
  <c r="F1017" i="16" s="1"/>
  <c r="E1016" i="16"/>
  <c r="F1016" i="16" s="1"/>
  <c r="E1015" i="16"/>
  <c r="F1015" i="16" s="1"/>
  <c r="E1014" i="16"/>
  <c r="F1014" i="16" s="1"/>
  <c r="E1013" i="16"/>
  <c r="F1013" i="16" s="1"/>
  <c r="E1012" i="16"/>
  <c r="F1012" i="16" s="1"/>
  <c r="E1011" i="16"/>
  <c r="F1011" i="16" s="1"/>
  <c r="E1010" i="16"/>
  <c r="F1010" i="16" s="1"/>
  <c r="E1009" i="16"/>
  <c r="F1009" i="16" s="1"/>
  <c r="E1008" i="16"/>
  <c r="F1008" i="16" s="1"/>
  <c r="E1007" i="16"/>
  <c r="F1007" i="16" s="1"/>
  <c r="E1006" i="16"/>
  <c r="F1006" i="16" s="1"/>
  <c r="E1005" i="16"/>
  <c r="F1005" i="16" s="1"/>
  <c r="E1004" i="16"/>
  <c r="F1004" i="16" s="1"/>
  <c r="E1003" i="16"/>
  <c r="F1003" i="16" s="1"/>
  <c r="E1002" i="16"/>
  <c r="F1002" i="16" s="1"/>
  <c r="E1001" i="16"/>
  <c r="F1001" i="16" s="1"/>
  <c r="E1000" i="16"/>
  <c r="F1000" i="16" s="1"/>
  <c r="E999" i="16"/>
  <c r="F999" i="16" s="1"/>
  <c r="E998" i="16"/>
  <c r="F998" i="16" s="1"/>
  <c r="E997" i="16"/>
  <c r="F997" i="16" s="1"/>
  <c r="E996" i="16"/>
  <c r="F996" i="16" s="1"/>
  <c r="E995" i="16"/>
  <c r="F995" i="16" s="1"/>
  <c r="E994" i="16"/>
  <c r="F994" i="16" s="1"/>
  <c r="E993" i="16"/>
  <c r="F993" i="16" s="1"/>
  <c r="E992" i="16"/>
  <c r="F992" i="16" s="1"/>
  <c r="E991" i="16"/>
  <c r="F991" i="16" s="1"/>
  <c r="E990" i="16"/>
  <c r="F990" i="16" s="1"/>
  <c r="E989" i="16"/>
  <c r="F989" i="16" s="1"/>
  <c r="E988" i="16"/>
  <c r="F988" i="16" s="1"/>
  <c r="E987" i="16"/>
  <c r="F987" i="16" s="1"/>
  <c r="E986" i="16"/>
  <c r="F986" i="16" s="1"/>
  <c r="E985" i="16"/>
  <c r="F985" i="16" s="1"/>
  <c r="E984" i="16"/>
  <c r="F984" i="16" s="1"/>
  <c r="E983" i="16"/>
  <c r="F983" i="16" s="1"/>
  <c r="E982" i="16"/>
  <c r="F982" i="16" s="1"/>
  <c r="E981" i="16"/>
  <c r="F981" i="16" s="1"/>
  <c r="E980" i="16"/>
  <c r="F980" i="16" s="1"/>
  <c r="E979" i="16"/>
  <c r="F979" i="16" s="1"/>
  <c r="E978" i="16"/>
  <c r="F978" i="16" s="1"/>
  <c r="E977" i="16"/>
  <c r="F977" i="16" s="1"/>
  <c r="E976" i="16"/>
  <c r="F976" i="16" s="1"/>
  <c r="E975" i="16"/>
  <c r="F975" i="16" s="1"/>
  <c r="E974" i="16"/>
  <c r="F974" i="16" s="1"/>
  <c r="E973" i="16"/>
  <c r="F973" i="16" s="1"/>
  <c r="E972" i="16"/>
  <c r="F972" i="16" s="1"/>
  <c r="E971" i="16"/>
  <c r="F971" i="16" s="1"/>
  <c r="E970" i="16"/>
  <c r="F970" i="16" s="1"/>
  <c r="E969" i="16"/>
  <c r="F969" i="16" s="1"/>
  <c r="E968" i="16"/>
  <c r="F968" i="16" s="1"/>
  <c r="E967" i="16"/>
  <c r="F967" i="16" s="1"/>
  <c r="E966" i="16"/>
  <c r="F966" i="16" s="1"/>
  <c r="E965" i="16"/>
  <c r="F965" i="16" s="1"/>
  <c r="E964" i="16"/>
  <c r="F964" i="16" s="1"/>
  <c r="E963" i="16"/>
  <c r="F963" i="16" s="1"/>
  <c r="E962" i="16"/>
  <c r="F962" i="16" s="1"/>
  <c r="E961" i="16"/>
  <c r="F961" i="16" s="1"/>
  <c r="E960" i="16"/>
  <c r="F960" i="16" s="1"/>
  <c r="E959" i="16"/>
  <c r="F959" i="16" s="1"/>
  <c r="E958" i="16"/>
  <c r="F958" i="16" s="1"/>
  <c r="E957" i="16"/>
  <c r="F957" i="16" s="1"/>
  <c r="E956" i="16"/>
  <c r="F956" i="16" s="1"/>
  <c r="E955" i="16"/>
  <c r="F955" i="16" s="1"/>
  <c r="E954" i="16"/>
  <c r="F954" i="16" s="1"/>
  <c r="E953" i="16"/>
  <c r="F953" i="16" s="1"/>
  <c r="E952" i="16"/>
  <c r="F952" i="16" s="1"/>
  <c r="E951" i="16"/>
  <c r="F951" i="16" s="1"/>
  <c r="E950" i="16"/>
  <c r="F950" i="16" s="1"/>
  <c r="E949" i="16"/>
  <c r="F949" i="16" s="1"/>
  <c r="E948" i="16"/>
  <c r="F948" i="16" s="1"/>
  <c r="E947" i="16"/>
  <c r="F947" i="16" s="1"/>
  <c r="E946" i="16"/>
  <c r="F946" i="16" s="1"/>
  <c r="E945" i="16"/>
  <c r="F945" i="16" s="1"/>
  <c r="E944" i="16"/>
  <c r="F944" i="16" s="1"/>
  <c r="E943" i="16"/>
  <c r="F943" i="16" s="1"/>
  <c r="E942" i="16"/>
  <c r="F942" i="16" s="1"/>
  <c r="E941" i="16"/>
  <c r="F941" i="16" s="1"/>
  <c r="E940" i="16"/>
  <c r="F940" i="16" s="1"/>
  <c r="E939" i="16"/>
  <c r="F939" i="16" s="1"/>
  <c r="E938" i="16"/>
  <c r="F938" i="16" s="1"/>
  <c r="E937" i="16"/>
  <c r="F937" i="16" s="1"/>
  <c r="E936" i="16"/>
  <c r="F936" i="16" s="1"/>
  <c r="E935" i="16"/>
  <c r="F935" i="16" s="1"/>
  <c r="E934" i="16"/>
  <c r="F934" i="16" s="1"/>
  <c r="E933" i="16"/>
  <c r="F933" i="16" s="1"/>
  <c r="E932" i="16"/>
  <c r="F932" i="16" s="1"/>
  <c r="E931" i="16"/>
  <c r="F931" i="16" s="1"/>
  <c r="E930" i="16"/>
  <c r="F930" i="16" s="1"/>
  <c r="E929" i="16"/>
  <c r="F929" i="16" s="1"/>
  <c r="E928" i="16"/>
  <c r="F928" i="16" s="1"/>
  <c r="E927" i="16"/>
  <c r="F927" i="16" s="1"/>
  <c r="E926" i="16"/>
  <c r="F926" i="16" s="1"/>
  <c r="E925" i="16"/>
  <c r="F925" i="16" s="1"/>
  <c r="E924" i="16"/>
  <c r="F924" i="16" s="1"/>
  <c r="E923" i="16"/>
  <c r="F923" i="16" s="1"/>
  <c r="E922" i="16"/>
  <c r="F922" i="16" s="1"/>
  <c r="E921" i="16"/>
  <c r="F921" i="16" s="1"/>
  <c r="E920" i="16"/>
  <c r="F920" i="16" s="1"/>
  <c r="E919" i="16"/>
  <c r="F919" i="16" s="1"/>
  <c r="E918" i="16"/>
  <c r="F918" i="16" s="1"/>
  <c r="E917" i="16"/>
  <c r="F917" i="16" s="1"/>
  <c r="E916" i="16"/>
  <c r="F916" i="16" s="1"/>
  <c r="E915" i="16"/>
  <c r="F915" i="16" s="1"/>
  <c r="E914" i="16"/>
  <c r="F914" i="16" s="1"/>
  <c r="E913" i="16"/>
  <c r="F913" i="16" s="1"/>
  <c r="E912" i="16"/>
  <c r="F912" i="16" s="1"/>
  <c r="E911" i="16"/>
  <c r="F911" i="16" s="1"/>
  <c r="E910" i="16"/>
  <c r="F910" i="16" s="1"/>
  <c r="E909" i="16"/>
  <c r="F909" i="16" s="1"/>
  <c r="E908" i="16"/>
  <c r="F908" i="16" s="1"/>
  <c r="E907" i="16"/>
  <c r="F907" i="16" s="1"/>
  <c r="E906" i="16"/>
  <c r="F906" i="16" s="1"/>
  <c r="E905" i="16"/>
  <c r="F905" i="16" s="1"/>
  <c r="E904" i="16"/>
  <c r="F904" i="16" s="1"/>
  <c r="E903" i="16"/>
  <c r="F903" i="16" s="1"/>
  <c r="E902" i="16"/>
  <c r="F902" i="16" s="1"/>
  <c r="E901" i="16"/>
  <c r="F901" i="16" s="1"/>
  <c r="E900" i="16"/>
  <c r="F900" i="16" s="1"/>
  <c r="E899" i="16"/>
  <c r="F899" i="16" s="1"/>
  <c r="E898" i="16"/>
  <c r="F898" i="16" s="1"/>
  <c r="E897" i="16"/>
  <c r="F897" i="16" s="1"/>
  <c r="E896" i="16"/>
  <c r="F896" i="16" s="1"/>
  <c r="E895" i="16"/>
  <c r="F895" i="16" s="1"/>
  <c r="E894" i="16"/>
  <c r="F894" i="16" s="1"/>
  <c r="E893" i="16"/>
  <c r="F893" i="16" s="1"/>
  <c r="E892" i="16"/>
  <c r="F892" i="16" s="1"/>
  <c r="E891" i="16"/>
  <c r="F891" i="16" s="1"/>
  <c r="E890" i="16"/>
  <c r="F890" i="16" s="1"/>
  <c r="E889" i="16"/>
  <c r="F889" i="16" s="1"/>
  <c r="E888" i="16"/>
  <c r="F888" i="16" s="1"/>
  <c r="E887" i="16"/>
  <c r="F887" i="16" s="1"/>
  <c r="E886" i="16"/>
  <c r="F886" i="16" s="1"/>
  <c r="E885" i="16"/>
  <c r="F885" i="16" s="1"/>
  <c r="E884" i="16"/>
  <c r="F884" i="16" s="1"/>
  <c r="E883" i="16"/>
  <c r="F883" i="16" s="1"/>
  <c r="E882" i="16"/>
  <c r="F882" i="16" s="1"/>
  <c r="E881" i="16"/>
  <c r="F881" i="16" s="1"/>
  <c r="E880" i="16"/>
  <c r="F880" i="16" s="1"/>
  <c r="E879" i="16"/>
  <c r="F879" i="16" s="1"/>
  <c r="E878" i="16"/>
  <c r="F878" i="16" s="1"/>
  <c r="E877" i="16"/>
  <c r="F877" i="16" s="1"/>
  <c r="E876" i="16"/>
  <c r="F876" i="16" s="1"/>
  <c r="E875" i="16"/>
  <c r="F875" i="16" s="1"/>
  <c r="E874" i="16"/>
  <c r="F874" i="16" s="1"/>
  <c r="E873" i="16"/>
  <c r="F873" i="16" s="1"/>
  <c r="E872" i="16"/>
  <c r="F872" i="16" s="1"/>
  <c r="E871" i="16"/>
  <c r="F871" i="16" s="1"/>
  <c r="E870" i="16"/>
  <c r="F870" i="16" s="1"/>
  <c r="E869" i="16"/>
  <c r="F869" i="16" s="1"/>
  <c r="E868" i="16"/>
  <c r="F868" i="16" s="1"/>
  <c r="E867" i="16"/>
  <c r="F867" i="16" s="1"/>
  <c r="E866" i="16"/>
  <c r="F866" i="16" s="1"/>
  <c r="E865" i="16"/>
  <c r="F865" i="16" s="1"/>
  <c r="E864" i="16"/>
  <c r="F864" i="16" s="1"/>
  <c r="E863" i="16"/>
  <c r="F863" i="16" s="1"/>
  <c r="E862" i="16"/>
  <c r="F862" i="16" s="1"/>
  <c r="E861" i="16"/>
  <c r="F861" i="16" s="1"/>
  <c r="E860" i="16"/>
  <c r="F860" i="16" s="1"/>
  <c r="E859" i="16"/>
  <c r="F859" i="16" s="1"/>
  <c r="E858" i="16"/>
  <c r="F858" i="16" s="1"/>
  <c r="E857" i="16"/>
  <c r="F857" i="16" s="1"/>
  <c r="E856" i="16"/>
  <c r="F856" i="16" s="1"/>
  <c r="E855" i="16"/>
  <c r="F855" i="16" s="1"/>
  <c r="E854" i="16"/>
  <c r="F854" i="16" s="1"/>
  <c r="E853" i="16"/>
  <c r="F853" i="16" s="1"/>
  <c r="E852" i="16"/>
  <c r="F852" i="16" s="1"/>
  <c r="E851" i="16"/>
  <c r="F851" i="16" s="1"/>
  <c r="E850" i="16"/>
  <c r="F850" i="16" s="1"/>
  <c r="E849" i="16"/>
  <c r="F849" i="16" s="1"/>
  <c r="E848" i="16"/>
  <c r="F848" i="16" s="1"/>
  <c r="E847" i="16"/>
  <c r="F847" i="16" s="1"/>
  <c r="E846" i="16"/>
  <c r="F846" i="16" s="1"/>
  <c r="E845" i="16"/>
  <c r="F845" i="16" s="1"/>
  <c r="E844" i="16"/>
  <c r="F844" i="16" s="1"/>
  <c r="E843" i="16"/>
  <c r="F843" i="16" s="1"/>
  <c r="E842" i="16"/>
  <c r="F842" i="16" s="1"/>
  <c r="E841" i="16"/>
  <c r="F841" i="16" s="1"/>
  <c r="E840" i="16"/>
  <c r="F840" i="16" s="1"/>
  <c r="E839" i="16"/>
  <c r="F839" i="16" s="1"/>
  <c r="E838" i="16"/>
  <c r="F838" i="16" s="1"/>
  <c r="E837" i="16"/>
  <c r="F837" i="16" s="1"/>
  <c r="E836" i="16"/>
  <c r="F836" i="16" s="1"/>
  <c r="E835" i="16"/>
  <c r="F835" i="16" s="1"/>
  <c r="E834" i="16"/>
  <c r="F834" i="16" s="1"/>
  <c r="E833" i="16"/>
  <c r="F833" i="16" s="1"/>
  <c r="E832" i="16"/>
  <c r="F832" i="16" s="1"/>
  <c r="E831" i="16"/>
  <c r="F831" i="16" s="1"/>
  <c r="E830" i="16"/>
  <c r="F830" i="16" s="1"/>
  <c r="E829" i="16"/>
  <c r="F829" i="16" s="1"/>
  <c r="E828" i="16"/>
  <c r="F828" i="16" s="1"/>
  <c r="E827" i="16"/>
  <c r="F827" i="16" s="1"/>
  <c r="E826" i="16"/>
  <c r="F826" i="16" s="1"/>
  <c r="E825" i="16"/>
  <c r="F825" i="16" s="1"/>
  <c r="E824" i="16"/>
  <c r="F824" i="16" s="1"/>
  <c r="E823" i="16"/>
  <c r="F823" i="16" s="1"/>
  <c r="E822" i="16"/>
  <c r="F822" i="16" s="1"/>
  <c r="E821" i="16"/>
  <c r="F821" i="16" s="1"/>
  <c r="E820" i="16"/>
  <c r="F820" i="16" s="1"/>
  <c r="E819" i="16"/>
  <c r="F819" i="16" s="1"/>
  <c r="E818" i="16"/>
  <c r="F818" i="16" s="1"/>
  <c r="E817" i="16"/>
  <c r="F817" i="16" s="1"/>
  <c r="E816" i="16"/>
  <c r="F816" i="16" s="1"/>
  <c r="E815" i="16"/>
  <c r="F815" i="16" s="1"/>
  <c r="E814" i="16"/>
  <c r="F814" i="16" s="1"/>
  <c r="E813" i="16"/>
  <c r="F813" i="16" s="1"/>
  <c r="E812" i="16"/>
  <c r="F812" i="16" s="1"/>
  <c r="E811" i="16"/>
  <c r="F811" i="16" s="1"/>
  <c r="E810" i="16"/>
  <c r="F810" i="16" s="1"/>
  <c r="E809" i="16"/>
  <c r="F809" i="16" s="1"/>
  <c r="E808" i="16"/>
  <c r="F808" i="16" s="1"/>
  <c r="E807" i="16"/>
  <c r="F807" i="16" s="1"/>
  <c r="E806" i="16"/>
  <c r="F806" i="16" s="1"/>
  <c r="E805" i="16"/>
  <c r="F805" i="16" s="1"/>
  <c r="E804" i="16"/>
  <c r="F804" i="16" s="1"/>
  <c r="E803" i="16"/>
  <c r="F803" i="16" s="1"/>
  <c r="E802" i="16"/>
  <c r="F802" i="16" s="1"/>
  <c r="E801" i="16"/>
  <c r="F801" i="16" s="1"/>
  <c r="E800" i="16"/>
  <c r="F800" i="16" s="1"/>
  <c r="E799" i="16"/>
  <c r="F799" i="16" s="1"/>
  <c r="E798" i="16"/>
  <c r="F798" i="16" s="1"/>
  <c r="E797" i="16"/>
  <c r="F797" i="16" s="1"/>
  <c r="E796" i="16"/>
  <c r="F796" i="16" s="1"/>
  <c r="E795" i="16"/>
  <c r="F795" i="16" s="1"/>
  <c r="E794" i="16"/>
  <c r="F794" i="16" s="1"/>
  <c r="E793" i="16"/>
  <c r="F793" i="16" s="1"/>
  <c r="E792" i="16"/>
  <c r="F792" i="16" s="1"/>
  <c r="E791" i="16"/>
  <c r="F791" i="16" s="1"/>
  <c r="E790" i="16"/>
  <c r="F790" i="16" s="1"/>
  <c r="E789" i="16"/>
  <c r="F789" i="16" s="1"/>
  <c r="E788" i="16"/>
  <c r="F788" i="16" s="1"/>
  <c r="E787" i="16"/>
  <c r="F787" i="16" s="1"/>
  <c r="E786" i="16"/>
  <c r="F786" i="16" s="1"/>
  <c r="E785" i="16"/>
  <c r="F785" i="16" s="1"/>
  <c r="E784" i="16"/>
  <c r="F784" i="16" s="1"/>
  <c r="E783" i="16"/>
  <c r="F783" i="16" s="1"/>
  <c r="E782" i="16"/>
  <c r="F782" i="16" s="1"/>
  <c r="E781" i="16"/>
  <c r="F781" i="16" s="1"/>
  <c r="E780" i="16"/>
  <c r="F780" i="16" s="1"/>
  <c r="E779" i="16"/>
  <c r="F779" i="16" s="1"/>
  <c r="E778" i="16"/>
  <c r="F778" i="16" s="1"/>
  <c r="E777" i="16"/>
  <c r="F777" i="16" s="1"/>
  <c r="E776" i="16"/>
  <c r="F776" i="16" s="1"/>
  <c r="E775" i="16"/>
  <c r="F775" i="16" s="1"/>
  <c r="E774" i="16"/>
  <c r="F774" i="16" s="1"/>
  <c r="E773" i="16"/>
  <c r="F773" i="16" s="1"/>
  <c r="E772" i="16"/>
  <c r="F772" i="16" s="1"/>
  <c r="E771" i="16"/>
  <c r="F771" i="16" s="1"/>
  <c r="E770" i="16"/>
  <c r="F770" i="16" s="1"/>
  <c r="E769" i="16"/>
  <c r="F769" i="16" s="1"/>
  <c r="E768" i="16"/>
  <c r="F768" i="16" s="1"/>
  <c r="E767" i="16"/>
  <c r="F767" i="16" s="1"/>
  <c r="E766" i="16"/>
  <c r="F766" i="16" s="1"/>
  <c r="E765" i="16"/>
  <c r="F765" i="16" s="1"/>
  <c r="E764" i="16"/>
  <c r="F764" i="16" s="1"/>
  <c r="E763" i="16"/>
  <c r="F763" i="16" s="1"/>
  <c r="E762" i="16"/>
  <c r="F762" i="16" s="1"/>
  <c r="E761" i="16"/>
  <c r="F761" i="16" s="1"/>
  <c r="E760" i="16"/>
  <c r="F760" i="16" s="1"/>
  <c r="E759" i="16"/>
  <c r="F759" i="16" s="1"/>
  <c r="E758" i="16"/>
  <c r="F758" i="16" s="1"/>
  <c r="E757" i="16"/>
  <c r="F757" i="16" s="1"/>
  <c r="E756" i="16"/>
  <c r="F756" i="16" s="1"/>
  <c r="E755" i="16"/>
  <c r="F755" i="16" s="1"/>
  <c r="E754" i="16"/>
  <c r="F754" i="16" s="1"/>
  <c r="E753" i="16"/>
  <c r="F753" i="16" s="1"/>
  <c r="E752" i="16"/>
  <c r="F752" i="16" s="1"/>
  <c r="E751" i="16"/>
  <c r="F751" i="16" s="1"/>
  <c r="E750" i="16"/>
  <c r="F750" i="16" s="1"/>
  <c r="E749" i="16"/>
  <c r="F749" i="16" s="1"/>
  <c r="E748" i="16"/>
  <c r="F748" i="16" s="1"/>
  <c r="E747" i="16"/>
  <c r="F747" i="16" s="1"/>
  <c r="E746" i="16"/>
  <c r="F746" i="16" s="1"/>
  <c r="E745" i="16"/>
  <c r="F745" i="16" s="1"/>
  <c r="E744" i="16"/>
  <c r="F744" i="16" s="1"/>
  <c r="E743" i="16"/>
  <c r="F743" i="16" s="1"/>
  <c r="E742" i="16"/>
  <c r="F742" i="16" s="1"/>
  <c r="E741" i="16"/>
  <c r="F741" i="16" s="1"/>
  <c r="E740" i="16"/>
  <c r="F740" i="16" s="1"/>
  <c r="E739" i="16"/>
  <c r="F739" i="16" s="1"/>
  <c r="E738" i="16"/>
  <c r="F738" i="16" s="1"/>
  <c r="E737" i="16"/>
  <c r="F737" i="16" s="1"/>
  <c r="E736" i="16"/>
  <c r="F736" i="16" s="1"/>
  <c r="E735" i="16"/>
  <c r="F735" i="16" s="1"/>
  <c r="E734" i="16"/>
  <c r="F734" i="16" s="1"/>
  <c r="E733" i="16"/>
  <c r="F733" i="16" s="1"/>
  <c r="E732" i="16"/>
  <c r="F732" i="16" s="1"/>
  <c r="E731" i="16"/>
  <c r="F731" i="16" s="1"/>
  <c r="E730" i="16"/>
  <c r="F730" i="16" s="1"/>
  <c r="E729" i="16"/>
  <c r="F729" i="16" s="1"/>
  <c r="E728" i="16"/>
  <c r="F728" i="16" s="1"/>
  <c r="E727" i="16"/>
  <c r="F727" i="16" s="1"/>
  <c r="E726" i="16"/>
  <c r="F726" i="16" s="1"/>
  <c r="E725" i="16"/>
  <c r="F725" i="16" s="1"/>
  <c r="E724" i="16"/>
  <c r="F724" i="16" s="1"/>
  <c r="E723" i="16"/>
  <c r="F723" i="16" s="1"/>
  <c r="E722" i="16"/>
  <c r="F722" i="16" s="1"/>
  <c r="E721" i="16"/>
  <c r="F721" i="16" s="1"/>
  <c r="E720" i="16"/>
  <c r="F720" i="16" s="1"/>
  <c r="E719" i="16"/>
  <c r="F719" i="16" s="1"/>
  <c r="E718" i="16"/>
  <c r="F718" i="16" s="1"/>
  <c r="E717" i="16"/>
  <c r="F717" i="16" s="1"/>
  <c r="E716" i="16"/>
  <c r="F716" i="16" s="1"/>
  <c r="E715" i="16"/>
  <c r="F715" i="16" s="1"/>
  <c r="E714" i="16"/>
  <c r="F714" i="16" s="1"/>
  <c r="E713" i="16"/>
  <c r="F713" i="16" s="1"/>
  <c r="E712" i="16"/>
  <c r="F712" i="16" s="1"/>
  <c r="E711" i="16"/>
  <c r="F711" i="16" s="1"/>
  <c r="E710" i="16"/>
  <c r="F710" i="16" s="1"/>
  <c r="E709" i="16"/>
  <c r="F709" i="16" s="1"/>
  <c r="E708" i="16"/>
  <c r="F708" i="16" s="1"/>
  <c r="E707" i="16"/>
  <c r="F707" i="16" s="1"/>
  <c r="E706" i="16"/>
  <c r="F706" i="16" s="1"/>
  <c r="E705" i="16"/>
  <c r="F705" i="16" s="1"/>
  <c r="E704" i="16"/>
  <c r="F704" i="16" s="1"/>
  <c r="E703" i="16"/>
  <c r="F703" i="16" s="1"/>
  <c r="E702" i="16"/>
  <c r="F702" i="16" s="1"/>
  <c r="E701" i="16"/>
  <c r="F701" i="16" s="1"/>
  <c r="E700" i="16"/>
  <c r="F700" i="16" s="1"/>
  <c r="E699" i="16"/>
  <c r="F699" i="16" s="1"/>
  <c r="E698" i="16"/>
  <c r="F698" i="16" s="1"/>
  <c r="E697" i="16"/>
  <c r="F697" i="16" s="1"/>
  <c r="E696" i="16"/>
  <c r="F696" i="16" s="1"/>
  <c r="E695" i="16"/>
  <c r="F695" i="16" s="1"/>
  <c r="E694" i="16"/>
  <c r="F694" i="16" s="1"/>
  <c r="E693" i="16"/>
  <c r="F693" i="16" s="1"/>
  <c r="E692" i="16"/>
  <c r="F692" i="16" s="1"/>
  <c r="E691" i="16"/>
  <c r="F691" i="16" s="1"/>
  <c r="E690" i="16"/>
  <c r="F690" i="16" s="1"/>
  <c r="E689" i="16"/>
  <c r="F689" i="16" s="1"/>
  <c r="E688" i="16"/>
  <c r="F688" i="16" s="1"/>
  <c r="E687" i="16"/>
  <c r="F687" i="16" s="1"/>
  <c r="E686" i="16"/>
  <c r="F686" i="16" s="1"/>
  <c r="E685" i="16"/>
  <c r="F685" i="16" s="1"/>
  <c r="E684" i="16"/>
  <c r="F684" i="16" s="1"/>
  <c r="E683" i="16"/>
  <c r="F683" i="16" s="1"/>
  <c r="E682" i="16"/>
  <c r="F682" i="16" s="1"/>
  <c r="E681" i="16"/>
  <c r="F681" i="16" s="1"/>
  <c r="E680" i="16"/>
  <c r="F680" i="16" s="1"/>
  <c r="E679" i="16"/>
  <c r="F679" i="16" s="1"/>
  <c r="E678" i="16"/>
  <c r="F678" i="16" s="1"/>
  <c r="E677" i="16"/>
  <c r="F677" i="16" s="1"/>
  <c r="E676" i="16"/>
  <c r="F676" i="16" s="1"/>
  <c r="E675" i="16"/>
  <c r="F675" i="16" s="1"/>
  <c r="E674" i="16"/>
  <c r="F674" i="16" s="1"/>
  <c r="E673" i="16"/>
  <c r="F673" i="16" s="1"/>
  <c r="E672" i="16"/>
  <c r="F672" i="16" s="1"/>
  <c r="E671" i="16"/>
  <c r="F671" i="16" s="1"/>
  <c r="E670" i="16"/>
  <c r="F670" i="16" s="1"/>
  <c r="E669" i="16"/>
  <c r="F669" i="16" s="1"/>
  <c r="E668" i="16"/>
  <c r="F668" i="16" s="1"/>
  <c r="E667" i="16"/>
  <c r="F667" i="16" s="1"/>
  <c r="E666" i="16"/>
  <c r="F666" i="16" s="1"/>
  <c r="E665" i="16"/>
  <c r="F665" i="16" s="1"/>
  <c r="E664" i="16"/>
  <c r="F664" i="16" s="1"/>
  <c r="E663" i="16"/>
  <c r="F663" i="16" s="1"/>
  <c r="E662" i="16"/>
  <c r="F662" i="16" s="1"/>
  <c r="E661" i="16"/>
  <c r="F661" i="16" s="1"/>
  <c r="E660" i="16"/>
  <c r="F660" i="16" s="1"/>
  <c r="E659" i="16"/>
  <c r="F659" i="16" s="1"/>
  <c r="E658" i="16"/>
  <c r="F658" i="16" s="1"/>
  <c r="E657" i="16"/>
  <c r="F657" i="16" s="1"/>
  <c r="E656" i="16"/>
  <c r="F656" i="16" s="1"/>
  <c r="E655" i="16"/>
  <c r="F655" i="16" s="1"/>
  <c r="E654" i="16"/>
  <c r="F654" i="16" s="1"/>
  <c r="E653" i="16"/>
  <c r="F653" i="16" s="1"/>
  <c r="E652" i="16"/>
  <c r="F652" i="16" s="1"/>
  <c r="E651" i="16"/>
  <c r="F651" i="16" s="1"/>
  <c r="E650" i="16"/>
  <c r="F650" i="16" s="1"/>
  <c r="E649" i="16"/>
  <c r="F649" i="16" s="1"/>
  <c r="E648" i="16"/>
  <c r="F648" i="16" s="1"/>
  <c r="E647" i="16"/>
  <c r="F647" i="16" s="1"/>
  <c r="E646" i="16"/>
  <c r="F646" i="16" s="1"/>
  <c r="E645" i="16"/>
  <c r="F645" i="16" s="1"/>
  <c r="E644" i="16"/>
  <c r="F644" i="16" s="1"/>
  <c r="E643" i="16"/>
  <c r="F643" i="16" s="1"/>
  <c r="E642" i="16"/>
  <c r="F642" i="16" s="1"/>
  <c r="E641" i="16"/>
  <c r="F641" i="16" s="1"/>
  <c r="E640" i="16"/>
  <c r="F640" i="16" s="1"/>
  <c r="E639" i="16"/>
  <c r="F639" i="16" s="1"/>
  <c r="E638" i="16"/>
  <c r="F638" i="16" s="1"/>
  <c r="E637" i="16"/>
  <c r="F637" i="16" s="1"/>
  <c r="E636" i="16"/>
  <c r="F636" i="16" s="1"/>
  <c r="E635" i="16"/>
  <c r="F635" i="16" s="1"/>
  <c r="E634" i="16"/>
  <c r="F634" i="16" s="1"/>
  <c r="E633" i="16"/>
  <c r="F633" i="16" s="1"/>
  <c r="E632" i="16"/>
  <c r="F632" i="16" s="1"/>
  <c r="E631" i="16"/>
  <c r="F631" i="16" s="1"/>
  <c r="E630" i="16"/>
  <c r="F630" i="16" s="1"/>
  <c r="E629" i="16"/>
  <c r="F629" i="16" s="1"/>
  <c r="E628" i="16"/>
  <c r="F628" i="16" s="1"/>
  <c r="E627" i="16"/>
  <c r="F627" i="16" s="1"/>
  <c r="E626" i="16"/>
  <c r="F626" i="16" s="1"/>
  <c r="E625" i="16"/>
  <c r="F625" i="16" s="1"/>
  <c r="E624" i="16"/>
  <c r="F624" i="16" s="1"/>
  <c r="E623" i="16"/>
  <c r="F623" i="16" s="1"/>
  <c r="E622" i="16"/>
  <c r="F622" i="16" s="1"/>
  <c r="E621" i="16"/>
  <c r="F621" i="16" s="1"/>
  <c r="E620" i="16"/>
  <c r="F620" i="16" s="1"/>
  <c r="E619" i="16"/>
  <c r="F619" i="16" s="1"/>
  <c r="E618" i="16"/>
  <c r="F618" i="16" s="1"/>
  <c r="E617" i="16"/>
  <c r="F617" i="16" s="1"/>
  <c r="E616" i="16"/>
  <c r="F616" i="16" s="1"/>
  <c r="E615" i="16"/>
  <c r="F615" i="16" s="1"/>
  <c r="E614" i="16"/>
  <c r="F614" i="16" s="1"/>
  <c r="E613" i="16"/>
  <c r="F613" i="16" s="1"/>
  <c r="E612" i="16"/>
  <c r="F612" i="16" s="1"/>
  <c r="E611" i="16"/>
  <c r="F611" i="16" s="1"/>
  <c r="E610" i="16"/>
  <c r="F610" i="16" s="1"/>
  <c r="E609" i="16"/>
  <c r="F609" i="16" s="1"/>
  <c r="E608" i="16"/>
  <c r="F608" i="16" s="1"/>
  <c r="E607" i="16"/>
  <c r="F607" i="16" s="1"/>
  <c r="E606" i="16"/>
  <c r="F606" i="16" s="1"/>
  <c r="E605" i="16"/>
  <c r="F605" i="16" s="1"/>
  <c r="E604" i="16"/>
  <c r="F604" i="16" s="1"/>
  <c r="E603" i="16"/>
  <c r="F603" i="16" s="1"/>
  <c r="E602" i="16"/>
  <c r="F602" i="16" s="1"/>
  <c r="E601" i="16"/>
  <c r="F601" i="16" s="1"/>
  <c r="E600" i="16"/>
  <c r="F600" i="16" s="1"/>
  <c r="E599" i="16"/>
  <c r="F599" i="16" s="1"/>
  <c r="E598" i="16"/>
  <c r="F598" i="16" s="1"/>
  <c r="E597" i="16"/>
  <c r="F597" i="16" s="1"/>
  <c r="E596" i="16"/>
  <c r="F596" i="16" s="1"/>
  <c r="E595" i="16"/>
  <c r="F595" i="16" s="1"/>
  <c r="E594" i="16"/>
  <c r="F594" i="16" s="1"/>
  <c r="E593" i="16"/>
  <c r="F593" i="16" s="1"/>
  <c r="E592" i="16"/>
  <c r="F592" i="16" s="1"/>
  <c r="E591" i="16"/>
  <c r="F591" i="16" s="1"/>
  <c r="E590" i="16"/>
  <c r="F590" i="16" s="1"/>
  <c r="E589" i="16"/>
  <c r="F589" i="16" s="1"/>
  <c r="E588" i="16"/>
  <c r="F588" i="16" s="1"/>
  <c r="E587" i="16"/>
  <c r="F587" i="16" s="1"/>
  <c r="E586" i="16"/>
  <c r="F586" i="16" s="1"/>
  <c r="E585" i="16"/>
  <c r="F585" i="16" s="1"/>
  <c r="E584" i="16"/>
  <c r="F584" i="16" s="1"/>
  <c r="E583" i="16"/>
  <c r="F583" i="16" s="1"/>
  <c r="E582" i="16"/>
  <c r="F582" i="16" s="1"/>
  <c r="E581" i="16"/>
  <c r="F581" i="16" s="1"/>
  <c r="E580" i="16"/>
  <c r="F580" i="16" s="1"/>
  <c r="E579" i="16"/>
  <c r="F579" i="16" s="1"/>
  <c r="E578" i="16"/>
  <c r="F578" i="16" s="1"/>
  <c r="E577" i="16"/>
  <c r="F577" i="16" s="1"/>
  <c r="E576" i="16"/>
  <c r="F576" i="16" s="1"/>
  <c r="E575" i="16"/>
  <c r="F575" i="16" s="1"/>
  <c r="E574" i="16"/>
  <c r="F574" i="16" s="1"/>
  <c r="E573" i="16"/>
  <c r="F573" i="16" s="1"/>
  <c r="E572" i="16"/>
  <c r="F572" i="16" s="1"/>
  <c r="E571" i="16"/>
  <c r="F571" i="16" s="1"/>
  <c r="E570" i="16"/>
  <c r="F570" i="16" s="1"/>
  <c r="E569" i="16"/>
  <c r="F569" i="16" s="1"/>
  <c r="E568" i="16"/>
  <c r="F568" i="16" s="1"/>
  <c r="E567" i="16"/>
  <c r="F567" i="16" s="1"/>
  <c r="E566" i="16"/>
  <c r="F566" i="16" s="1"/>
  <c r="E565" i="16"/>
  <c r="F565" i="16" s="1"/>
  <c r="E564" i="16"/>
  <c r="F564" i="16" s="1"/>
  <c r="E563" i="16"/>
  <c r="F563" i="16" s="1"/>
  <c r="E562" i="16"/>
  <c r="F562" i="16" s="1"/>
  <c r="E561" i="16"/>
  <c r="F561" i="16" s="1"/>
  <c r="E560" i="16"/>
  <c r="F560" i="16" s="1"/>
  <c r="E559" i="16"/>
  <c r="F559" i="16" s="1"/>
  <c r="E558" i="16"/>
  <c r="F558" i="16" s="1"/>
  <c r="E557" i="16"/>
  <c r="F557" i="16" s="1"/>
  <c r="E556" i="16"/>
  <c r="F556" i="16" s="1"/>
  <c r="E555" i="16"/>
  <c r="F555" i="16" s="1"/>
  <c r="E554" i="16"/>
  <c r="F554" i="16" s="1"/>
  <c r="E553" i="16"/>
  <c r="F553" i="16" s="1"/>
  <c r="E552" i="16"/>
  <c r="F552" i="16" s="1"/>
  <c r="E551" i="16"/>
  <c r="F551" i="16" s="1"/>
  <c r="E550" i="16"/>
  <c r="F550" i="16" s="1"/>
  <c r="E549" i="16"/>
  <c r="F549" i="16" s="1"/>
  <c r="E548" i="16"/>
  <c r="F548" i="16" s="1"/>
  <c r="E547" i="16"/>
  <c r="F547" i="16" s="1"/>
  <c r="E546" i="16"/>
  <c r="F546" i="16" s="1"/>
  <c r="E545" i="16"/>
  <c r="F545" i="16" s="1"/>
  <c r="E544" i="16"/>
  <c r="F544" i="16" s="1"/>
  <c r="E543" i="16"/>
  <c r="F543" i="16" s="1"/>
  <c r="E542" i="16"/>
  <c r="F542" i="16" s="1"/>
  <c r="E541" i="16"/>
  <c r="F541" i="16" s="1"/>
  <c r="E540" i="16"/>
  <c r="F540" i="16" s="1"/>
  <c r="E539" i="16"/>
  <c r="F539" i="16" s="1"/>
  <c r="E538" i="16"/>
  <c r="F538" i="16" s="1"/>
  <c r="E537" i="16"/>
  <c r="F537" i="16" s="1"/>
  <c r="E536" i="16"/>
  <c r="F536" i="16" s="1"/>
  <c r="E535" i="16"/>
  <c r="F535" i="16" s="1"/>
  <c r="E534" i="16"/>
  <c r="F534" i="16" s="1"/>
  <c r="E533" i="16"/>
  <c r="F533" i="16" s="1"/>
  <c r="E532" i="16"/>
  <c r="F532" i="16" s="1"/>
  <c r="E531" i="16"/>
  <c r="F531" i="16" s="1"/>
  <c r="E530" i="16"/>
  <c r="F530" i="16" s="1"/>
  <c r="E529" i="16"/>
  <c r="F529" i="16" s="1"/>
  <c r="E528" i="16"/>
  <c r="F528" i="16" s="1"/>
  <c r="E527" i="16"/>
  <c r="F527" i="16" s="1"/>
  <c r="E526" i="16"/>
  <c r="F526" i="16" s="1"/>
  <c r="E525" i="16"/>
  <c r="F525" i="16" s="1"/>
  <c r="E524" i="16"/>
  <c r="F524" i="16" s="1"/>
  <c r="E523" i="16"/>
  <c r="F523" i="16" s="1"/>
  <c r="E522" i="16"/>
  <c r="F522" i="16" s="1"/>
  <c r="E521" i="16"/>
  <c r="F521" i="16" s="1"/>
  <c r="E520" i="16"/>
  <c r="F520" i="16" s="1"/>
  <c r="E519" i="16"/>
  <c r="F519" i="16" s="1"/>
  <c r="E518" i="16"/>
  <c r="F518" i="16" s="1"/>
  <c r="E517" i="16"/>
  <c r="F517" i="16" s="1"/>
  <c r="E516" i="16"/>
  <c r="F516" i="16" s="1"/>
  <c r="E515" i="16"/>
  <c r="F515" i="16" s="1"/>
  <c r="E514" i="16"/>
  <c r="F514" i="16" s="1"/>
  <c r="E513" i="16"/>
  <c r="F513" i="16" s="1"/>
  <c r="E512" i="16"/>
  <c r="F512" i="16" s="1"/>
  <c r="E511" i="16"/>
  <c r="F511" i="16" s="1"/>
  <c r="E510" i="16"/>
  <c r="F510" i="16" s="1"/>
  <c r="E509" i="16"/>
  <c r="F509" i="16" s="1"/>
  <c r="E508" i="16"/>
  <c r="F508" i="16" s="1"/>
  <c r="E507" i="16"/>
  <c r="F507" i="16" s="1"/>
  <c r="E506" i="16"/>
  <c r="F506" i="16" s="1"/>
  <c r="E505" i="16"/>
  <c r="F505" i="16" s="1"/>
  <c r="E504" i="16"/>
  <c r="F504" i="16" s="1"/>
  <c r="E503" i="16"/>
  <c r="F503" i="16" s="1"/>
  <c r="E502" i="16"/>
  <c r="F502" i="16" s="1"/>
  <c r="E501" i="16"/>
  <c r="F501" i="16" s="1"/>
  <c r="E500" i="16"/>
  <c r="F500" i="16" s="1"/>
  <c r="E499" i="16"/>
  <c r="F499" i="16" s="1"/>
  <c r="E498" i="16"/>
  <c r="F498" i="16" s="1"/>
  <c r="E497" i="16"/>
  <c r="F497" i="16" s="1"/>
  <c r="E496" i="16"/>
  <c r="F496" i="16" s="1"/>
  <c r="E495" i="16"/>
  <c r="F495" i="16" s="1"/>
  <c r="E494" i="16"/>
  <c r="F494" i="16" s="1"/>
  <c r="E493" i="16"/>
  <c r="F493" i="16" s="1"/>
  <c r="E492" i="16"/>
  <c r="F492" i="16" s="1"/>
  <c r="E491" i="16"/>
  <c r="F491" i="16" s="1"/>
  <c r="E490" i="16"/>
  <c r="F490" i="16" s="1"/>
  <c r="E489" i="16"/>
  <c r="F489" i="16" s="1"/>
  <c r="E488" i="16"/>
  <c r="F488" i="16" s="1"/>
  <c r="E487" i="16"/>
  <c r="F487" i="16" s="1"/>
  <c r="E486" i="16"/>
  <c r="F486" i="16" s="1"/>
  <c r="E485" i="16"/>
  <c r="F485" i="16" s="1"/>
  <c r="E484" i="16"/>
  <c r="F484" i="16" s="1"/>
  <c r="E483" i="16"/>
  <c r="F483" i="16" s="1"/>
  <c r="E482" i="16"/>
  <c r="F482" i="16" s="1"/>
  <c r="E481" i="16"/>
  <c r="F481" i="16" s="1"/>
  <c r="E480" i="16"/>
  <c r="F480" i="16" s="1"/>
  <c r="E479" i="16"/>
  <c r="F479" i="16" s="1"/>
  <c r="E478" i="16"/>
  <c r="F478" i="16" s="1"/>
  <c r="E477" i="16"/>
  <c r="F477" i="16" s="1"/>
  <c r="E476" i="16"/>
  <c r="F476" i="16" s="1"/>
  <c r="E475" i="16"/>
  <c r="F475" i="16" s="1"/>
  <c r="E474" i="16"/>
  <c r="F474" i="16" s="1"/>
  <c r="E473" i="16"/>
  <c r="F473" i="16" s="1"/>
  <c r="E472" i="16"/>
  <c r="F472" i="16" s="1"/>
  <c r="E471" i="16"/>
  <c r="F471" i="16" s="1"/>
  <c r="E470" i="16"/>
  <c r="F470" i="16" s="1"/>
  <c r="E469" i="16"/>
  <c r="F469" i="16" s="1"/>
  <c r="E468" i="16"/>
  <c r="F468" i="16" s="1"/>
  <c r="E467" i="16"/>
  <c r="F467" i="16" s="1"/>
  <c r="E466" i="16"/>
  <c r="F466" i="16" s="1"/>
  <c r="E465" i="16"/>
  <c r="F465" i="16" s="1"/>
  <c r="E464" i="16"/>
  <c r="F464" i="16" s="1"/>
  <c r="E463" i="16"/>
  <c r="F463" i="16" s="1"/>
  <c r="E462" i="16"/>
  <c r="F462" i="16" s="1"/>
  <c r="E461" i="16"/>
  <c r="F461" i="16" s="1"/>
  <c r="E460" i="16"/>
  <c r="F460" i="16" s="1"/>
  <c r="E459" i="16"/>
  <c r="F459" i="16" s="1"/>
  <c r="E458" i="16"/>
  <c r="F458" i="16" s="1"/>
  <c r="E457" i="16"/>
  <c r="F457" i="16" s="1"/>
  <c r="E456" i="16"/>
  <c r="F456" i="16" s="1"/>
  <c r="E455" i="16"/>
  <c r="F455" i="16" s="1"/>
  <c r="E454" i="16"/>
  <c r="F454" i="16" s="1"/>
  <c r="E453" i="16"/>
  <c r="F453" i="16" s="1"/>
  <c r="E452" i="16"/>
  <c r="F452" i="16" s="1"/>
  <c r="E451" i="16"/>
  <c r="F451" i="16" s="1"/>
  <c r="E450" i="16"/>
  <c r="F450" i="16" s="1"/>
  <c r="E449" i="16"/>
  <c r="F449" i="16" s="1"/>
  <c r="E448" i="16"/>
  <c r="F448" i="16" s="1"/>
  <c r="E447" i="16"/>
  <c r="F447" i="16" s="1"/>
  <c r="E446" i="16"/>
  <c r="F446" i="16" s="1"/>
  <c r="E445" i="16"/>
  <c r="F445" i="16" s="1"/>
  <c r="E444" i="16"/>
  <c r="F444" i="16" s="1"/>
  <c r="E443" i="16"/>
  <c r="F443" i="16" s="1"/>
  <c r="E442" i="16"/>
  <c r="F442" i="16" s="1"/>
  <c r="E441" i="16"/>
  <c r="F441" i="16" s="1"/>
  <c r="E440" i="16"/>
  <c r="F440" i="16" s="1"/>
  <c r="E439" i="16"/>
  <c r="F439" i="16" s="1"/>
  <c r="E438" i="16"/>
  <c r="F438" i="16" s="1"/>
  <c r="E437" i="16"/>
  <c r="F437" i="16" s="1"/>
  <c r="E436" i="16"/>
  <c r="F436" i="16" s="1"/>
  <c r="E435" i="16"/>
  <c r="F435" i="16" s="1"/>
  <c r="E434" i="16"/>
  <c r="F434" i="16" s="1"/>
  <c r="E433" i="16"/>
  <c r="F433" i="16" s="1"/>
  <c r="E432" i="16"/>
  <c r="F432" i="16" s="1"/>
  <c r="E431" i="16"/>
  <c r="F431" i="16" s="1"/>
  <c r="E430" i="16"/>
  <c r="F430" i="16" s="1"/>
  <c r="E429" i="16"/>
  <c r="F429" i="16" s="1"/>
  <c r="E428" i="16"/>
  <c r="F428" i="16" s="1"/>
  <c r="E427" i="16"/>
  <c r="F427" i="16" s="1"/>
  <c r="E426" i="16"/>
  <c r="F426" i="16" s="1"/>
  <c r="E425" i="16"/>
  <c r="F425" i="16" s="1"/>
  <c r="E424" i="16"/>
  <c r="F424" i="16" s="1"/>
  <c r="E423" i="16"/>
  <c r="F423" i="16" s="1"/>
  <c r="E422" i="16"/>
  <c r="F422" i="16" s="1"/>
  <c r="E421" i="16"/>
  <c r="F421" i="16" s="1"/>
  <c r="E420" i="16"/>
  <c r="F420" i="16" s="1"/>
  <c r="E419" i="16"/>
  <c r="F419" i="16" s="1"/>
  <c r="E418" i="16"/>
  <c r="F418" i="16" s="1"/>
  <c r="E417" i="16"/>
  <c r="F417" i="16" s="1"/>
  <c r="E416" i="16"/>
  <c r="F416" i="16" s="1"/>
  <c r="E415" i="16"/>
  <c r="F415" i="16" s="1"/>
  <c r="E414" i="16"/>
  <c r="F414" i="16" s="1"/>
  <c r="E413" i="16"/>
  <c r="F413" i="16" s="1"/>
  <c r="E412" i="16"/>
  <c r="F412" i="16" s="1"/>
  <c r="E411" i="16"/>
  <c r="F411" i="16" s="1"/>
  <c r="E410" i="16"/>
  <c r="F410" i="16" s="1"/>
  <c r="E409" i="16"/>
  <c r="F409" i="16" s="1"/>
  <c r="E408" i="16"/>
  <c r="F408" i="16" s="1"/>
  <c r="E407" i="16"/>
  <c r="F407" i="16" s="1"/>
  <c r="E406" i="16"/>
  <c r="F406" i="16" s="1"/>
  <c r="E405" i="16"/>
  <c r="F405" i="16" s="1"/>
  <c r="E404" i="16"/>
  <c r="F404" i="16" s="1"/>
  <c r="E403" i="16"/>
  <c r="F403" i="16" s="1"/>
  <c r="E402" i="16"/>
  <c r="F402" i="16" s="1"/>
  <c r="E401" i="16"/>
  <c r="F401" i="16" s="1"/>
  <c r="E400" i="16"/>
  <c r="F400" i="16" s="1"/>
  <c r="E399" i="16"/>
  <c r="F399" i="16" s="1"/>
  <c r="E398" i="16"/>
  <c r="F398" i="16" s="1"/>
  <c r="E397" i="16"/>
  <c r="F397" i="16" s="1"/>
  <c r="E396" i="16"/>
  <c r="F396" i="16" s="1"/>
  <c r="E395" i="16"/>
  <c r="F395" i="16" s="1"/>
  <c r="E394" i="16"/>
  <c r="F394" i="16" s="1"/>
  <c r="E393" i="16"/>
  <c r="F393" i="16" s="1"/>
  <c r="E392" i="16"/>
  <c r="F392" i="16" s="1"/>
  <c r="E391" i="16"/>
  <c r="F391" i="16" s="1"/>
  <c r="E390" i="16"/>
  <c r="F390" i="16" s="1"/>
  <c r="E389" i="16"/>
  <c r="F389" i="16" s="1"/>
  <c r="E388" i="16"/>
  <c r="F388" i="16" s="1"/>
  <c r="E387" i="16"/>
  <c r="F387" i="16" s="1"/>
  <c r="E386" i="16"/>
  <c r="F386" i="16" s="1"/>
  <c r="E385" i="16"/>
  <c r="F385" i="16" s="1"/>
  <c r="E384" i="16"/>
  <c r="F384" i="16" s="1"/>
  <c r="E383" i="16"/>
  <c r="F383" i="16" s="1"/>
  <c r="E382" i="16"/>
  <c r="F382" i="16" s="1"/>
  <c r="E381" i="16"/>
  <c r="F381" i="16" s="1"/>
  <c r="E380" i="16"/>
  <c r="F380" i="16" s="1"/>
  <c r="E379" i="16"/>
  <c r="F379" i="16" s="1"/>
  <c r="E378" i="16"/>
  <c r="F378" i="16" s="1"/>
  <c r="E377" i="16"/>
  <c r="F377" i="16" s="1"/>
  <c r="E376" i="16"/>
  <c r="F376" i="16" s="1"/>
  <c r="E375" i="16"/>
  <c r="F375" i="16" s="1"/>
  <c r="E374" i="16"/>
  <c r="F374" i="16" s="1"/>
  <c r="E373" i="16"/>
  <c r="F373" i="16" s="1"/>
  <c r="E372" i="16"/>
  <c r="F372" i="16" s="1"/>
  <c r="E371" i="16"/>
  <c r="F371" i="16" s="1"/>
  <c r="E370" i="16"/>
  <c r="F370" i="16" s="1"/>
  <c r="E369" i="16"/>
  <c r="F369" i="16" s="1"/>
  <c r="E368" i="16"/>
  <c r="F368" i="16" s="1"/>
  <c r="E367" i="16"/>
  <c r="F367" i="16" s="1"/>
  <c r="E366" i="16"/>
  <c r="F366" i="16" s="1"/>
  <c r="E365" i="16"/>
  <c r="F365" i="16" s="1"/>
  <c r="E364" i="16"/>
  <c r="F364" i="16" s="1"/>
  <c r="E363" i="16"/>
  <c r="F363" i="16" s="1"/>
  <c r="E362" i="16"/>
  <c r="F362" i="16" s="1"/>
  <c r="E361" i="16"/>
  <c r="F361" i="16" s="1"/>
  <c r="E360" i="16"/>
  <c r="F360" i="16" s="1"/>
  <c r="E359" i="16"/>
  <c r="F359" i="16" s="1"/>
  <c r="E358" i="16"/>
  <c r="F358" i="16" s="1"/>
  <c r="E357" i="16"/>
  <c r="F357" i="16" s="1"/>
  <c r="E356" i="16"/>
  <c r="F356" i="16" s="1"/>
  <c r="E355" i="16"/>
  <c r="F355" i="16" s="1"/>
  <c r="E354" i="16"/>
  <c r="F354" i="16" s="1"/>
  <c r="E353" i="16"/>
  <c r="F353" i="16" s="1"/>
  <c r="E352" i="16"/>
  <c r="F352" i="16" s="1"/>
  <c r="E351" i="16"/>
  <c r="F351" i="16" s="1"/>
  <c r="E350" i="16"/>
  <c r="F350" i="16" s="1"/>
  <c r="E349" i="16"/>
  <c r="F349" i="16" s="1"/>
  <c r="E348" i="16"/>
  <c r="F348" i="16" s="1"/>
  <c r="E347" i="16"/>
  <c r="F347" i="16" s="1"/>
  <c r="E346" i="16"/>
  <c r="F346" i="16" s="1"/>
  <c r="E345" i="16"/>
  <c r="F345" i="16" s="1"/>
  <c r="E344" i="16"/>
  <c r="F344" i="16" s="1"/>
  <c r="E343" i="16"/>
  <c r="F343" i="16" s="1"/>
  <c r="E342" i="16"/>
  <c r="F342" i="16" s="1"/>
  <c r="E341" i="16"/>
  <c r="F341" i="16" s="1"/>
  <c r="E340" i="16"/>
  <c r="F340" i="16" s="1"/>
  <c r="E339" i="16"/>
  <c r="F339" i="16" s="1"/>
  <c r="E338" i="16"/>
  <c r="F338" i="16" s="1"/>
  <c r="E337" i="16"/>
  <c r="F337" i="16" s="1"/>
  <c r="E336" i="16"/>
  <c r="F336" i="16" s="1"/>
  <c r="E335" i="16"/>
  <c r="F335" i="16" s="1"/>
  <c r="E334" i="16"/>
  <c r="F334" i="16" s="1"/>
  <c r="E333" i="16"/>
  <c r="F333" i="16" s="1"/>
  <c r="E332" i="16"/>
  <c r="F332" i="16" s="1"/>
  <c r="E331" i="16"/>
  <c r="F331" i="16" s="1"/>
  <c r="E330" i="16"/>
  <c r="F330" i="16" s="1"/>
  <c r="E329" i="16"/>
  <c r="F329" i="16" s="1"/>
  <c r="E328" i="16"/>
  <c r="F328" i="16" s="1"/>
  <c r="E327" i="16"/>
  <c r="F327" i="16" s="1"/>
  <c r="E326" i="16"/>
  <c r="F326" i="16" s="1"/>
  <c r="E325" i="16"/>
  <c r="F325" i="16" s="1"/>
  <c r="E324" i="16"/>
  <c r="F324" i="16" s="1"/>
  <c r="E323" i="16"/>
  <c r="F323" i="16" s="1"/>
  <c r="E322" i="16"/>
  <c r="F322" i="16" s="1"/>
  <c r="E321" i="16"/>
  <c r="F321" i="16" s="1"/>
  <c r="E320" i="16"/>
  <c r="F320" i="16" s="1"/>
  <c r="E319" i="16"/>
  <c r="F319" i="16" s="1"/>
  <c r="E318" i="16"/>
  <c r="F318" i="16" s="1"/>
  <c r="E317" i="16"/>
  <c r="F317" i="16" s="1"/>
  <c r="E316" i="16"/>
  <c r="F316" i="16" s="1"/>
  <c r="E315" i="16"/>
  <c r="F315" i="16" s="1"/>
  <c r="E314" i="16"/>
  <c r="F314" i="16" s="1"/>
  <c r="E313" i="16"/>
  <c r="F313" i="16" s="1"/>
  <c r="E312" i="16"/>
  <c r="F312" i="16" s="1"/>
  <c r="E311" i="16"/>
  <c r="F311" i="16" s="1"/>
  <c r="E310" i="16"/>
  <c r="F310" i="16" s="1"/>
  <c r="E309" i="16"/>
  <c r="F309" i="16" s="1"/>
  <c r="E308" i="16"/>
  <c r="F308" i="16" s="1"/>
  <c r="E307" i="16"/>
  <c r="F307" i="16" s="1"/>
  <c r="E306" i="16"/>
  <c r="F306" i="16" s="1"/>
  <c r="E305" i="16"/>
  <c r="F305" i="16" s="1"/>
  <c r="E304" i="16"/>
  <c r="F304" i="16" s="1"/>
  <c r="E303" i="16"/>
  <c r="F303" i="16" s="1"/>
  <c r="E302" i="16"/>
  <c r="F302" i="16" s="1"/>
  <c r="E301" i="16"/>
  <c r="F301" i="16" s="1"/>
  <c r="E300" i="16"/>
  <c r="F300" i="16" s="1"/>
  <c r="E299" i="16"/>
  <c r="F299" i="16" s="1"/>
  <c r="E298" i="16"/>
  <c r="F298" i="16" s="1"/>
  <c r="E297" i="16"/>
  <c r="F297" i="16" s="1"/>
  <c r="E296" i="16"/>
  <c r="F296" i="16" s="1"/>
  <c r="E295" i="16"/>
  <c r="F295" i="16" s="1"/>
  <c r="E294" i="16"/>
  <c r="F294" i="16" s="1"/>
  <c r="E293" i="16"/>
  <c r="F293" i="16" s="1"/>
  <c r="E292" i="16"/>
  <c r="F292" i="16" s="1"/>
  <c r="E291" i="16"/>
  <c r="F291" i="16" s="1"/>
  <c r="E290" i="16"/>
  <c r="F290" i="16" s="1"/>
  <c r="E289" i="16"/>
  <c r="F289" i="16" s="1"/>
  <c r="E288" i="16"/>
  <c r="F288" i="16" s="1"/>
  <c r="E287" i="16"/>
  <c r="F287" i="16" s="1"/>
  <c r="E286" i="16"/>
  <c r="F286" i="16" s="1"/>
  <c r="E285" i="16"/>
  <c r="F285" i="16" s="1"/>
  <c r="E284" i="16"/>
  <c r="F284" i="16" s="1"/>
  <c r="E283" i="16"/>
  <c r="F283" i="16" s="1"/>
  <c r="E282" i="16"/>
  <c r="F282" i="16" s="1"/>
  <c r="E281" i="16"/>
  <c r="F281" i="16" s="1"/>
  <c r="E280" i="16"/>
  <c r="F280" i="16" s="1"/>
  <c r="E279" i="16"/>
  <c r="F279" i="16" s="1"/>
  <c r="E278" i="16"/>
  <c r="F278" i="16" s="1"/>
  <c r="E277" i="16"/>
  <c r="F277" i="16" s="1"/>
  <c r="E276" i="16"/>
  <c r="F276" i="16" s="1"/>
  <c r="E275" i="16"/>
  <c r="F275" i="16" s="1"/>
  <c r="E274" i="16"/>
  <c r="F274" i="16" s="1"/>
  <c r="E273" i="16"/>
  <c r="F273" i="16" s="1"/>
  <c r="E272" i="16"/>
  <c r="F272" i="16" s="1"/>
  <c r="E271" i="16"/>
  <c r="F271" i="16" s="1"/>
  <c r="E270" i="16"/>
  <c r="F270" i="16" s="1"/>
  <c r="E269" i="16"/>
  <c r="F269" i="16" s="1"/>
  <c r="E268" i="16"/>
  <c r="F268" i="16" s="1"/>
  <c r="E267" i="16"/>
  <c r="F267" i="16" s="1"/>
  <c r="E266" i="16"/>
  <c r="F266" i="16" s="1"/>
  <c r="E265" i="16"/>
  <c r="F265" i="16" s="1"/>
  <c r="E264" i="16"/>
  <c r="F264" i="16" s="1"/>
  <c r="E263" i="16"/>
  <c r="F263" i="16" s="1"/>
  <c r="E262" i="16"/>
  <c r="F262" i="16" s="1"/>
  <c r="E261" i="16"/>
  <c r="F261" i="16" s="1"/>
  <c r="E260" i="16"/>
  <c r="F260" i="16" s="1"/>
  <c r="E259" i="16"/>
  <c r="F259" i="16" s="1"/>
  <c r="E258" i="16"/>
  <c r="F258" i="16" s="1"/>
  <c r="E257" i="16"/>
  <c r="F257" i="16" s="1"/>
  <c r="E256" i="16"/>
  <c r="F256" i="16" s="1"/>
  <c r="E255" i="16"/>
  <c r="F255" i="16" s="1"/>
  <c r="E254" i="16"/>
  <c r="F254" i="16" s="1"/>
  <c r="E253" i="16"/>
  <c r="F253" i="16" s="1"/>
  <c r="E252" i="16"/>
  <c r="F252" i="16" s="1"/>
  <c r="E251" i="16"/>
  <c r="F251" i="16" s="1"/>
  <c r="E250" i="16"/>
  <c r="F250" i="16" s="1"/>
  <c r="E249" i="16"/>
  <c r="F249" i="16" s="1"/>
  <c r="E248" i="16"/>
  <c r="F248" i="16" s="1"/>
  <c r="E247" i="16"/>
  <c r="F247" i="16" s="1"/>
  <c r="E246" i="16"/>
  <c r="F246" i="16" s="1"/>
  <c r="E245" i="16"/>
  <c r="F245" i="16" s="1"/>
  <c r="E244" i="16"/>
  <c r="F244" i="16" s="1"/>
  <c r="E243" i="16"/>
  <c r="F243" i="16" s="1"/>
  <c r="E242" i="16"/>
  <c r="F242" i="16" s="1"/>
  <c r="E241" i="16"/>
  <c r="F241" i="16" s="1"/>
  <c r="E240" i="16"/>
  <c r="F240" i="16" s="1"/>
  <c r="E239" i="16"/>
  <c r="F239" i="16" s="1"/>
  <c r="E238" i="16"/>
  <c r="F238" i="16" s="1"/>
  <c r="E237" i="16"/>
  <c r="F237" i="16" s="1"/>
  <c r="E236" i="16"/>
  <c r="F236" i="16" s="1"/>
  <c r="E235" i="16"/>
  <c r="F235" i="16" s="1"/>
  <c r="E234" i="16"/>
  <c r="F234" i="16" s="1"/>
  <c r="E233" i="16"/>
  <c r="F233" i="16" s="1"/>
  <c r="E232" i="16"/>
  <c r="F232" i="16" s="1"/>
  <c r="E231" i="16"/>
  <c r="F231" i="16" s="1"/>
  <c r="E230" i="16"/>
  <c r="F230" i="16" s="1"/>
  <c r="E229" i="16"/>
  <c r="F229" i="16" s="1"/>
  <c r="E228" i="16"/>
  <c r="F228" i="16" s="1"/>
  <c r="E227" i="16"/>
  <c r="F227" i="16" s="1"/>
  <c r="E226" i="16"/>
  <c r="F226" i="16" s="1"/>
  <c r="E225" i="16"/>
  <c r="F225" i="16" s="1"/>
  <c r="E224" i="16"/>
  <c r="F224" i="16" s="1"/>
  <c r="E223" i="16"/>
  <c r="F223" i="16" s="1"/>
  <c r="E222" i="16"/>
  <c r="F222" i="16" s="1"/>
  <c r="E221" i="16"/>
  <c r="F221" i="16" s="1"/>
  <c r="E220" i="16"/>
  <c r="F220" i="16" s="1"/>
  <c r="E219" i="16"/>
  <c r="F219" i="16" s="1"/>
  <c r="E218" i="16"/>
  <c r="F218" i="16" s="1"/>
  <c r="E217" i="16"/>
  <c r="F217" i="16" s="1"/>
  <c r="E216" i="16"/>
  <c r="F216" i="16" s="1"/>
  <c r="E215" i="16"/>
  <c r="F215" i="16" s="1"/>
  <c r="E214" i="16"/>
  <c r="F214" i="16" s="1"/>
  <c r="E213" i="16"/>
  <c r="F213" i="16" s="1"/>
  <c r="E212" i="16"/>
  <c r="F212" i="16" s="1"/>
  <c r="E211" i="16"/>
  <c r="F211" i="16" s="1"/>
  <c r="E210" i="16"/>
  <c r="F210" i="16" s="1"/>
  <c r="E209" i="16"/>
  <c r="F209" i="16" s="1"/>
  <c r="E208" i="16"/>
  <c r="F208" i="16" s="1"/>
  <c r="E207" i="16"/>
  <c r="F207" i="16" s="1"/>
  <c r="E206" i="16"/>
  <c r="F206" i="16" s="1"/>
  <c r="E205" i="16"/>
  <c r="F205" i="16" s="1"/>
  <c r="E204" i="16"/>
  <c r="F204" i="16" s="1"/>
  <c r="E203" i="16"/>
  <c r="F203" i="16" s="1"/>
  <c r="E202" i="16"/>
  <c r="F202" i="16" s="1"/>
  <c r="E201" i="16"/>
  <c r="F201" i="16" s="1"/>
  <c r="E200" i="16"/>
  <c r="F200" i="16" s="1"/>
  <c r="E199" i="16"/>
  <c r="F199" i="16" s="1"/>
  <c r="E198" i="16"/>
  <c r="F198" i="16" s="1"/>
  <c r="E197" i="16"/>
  <c r="F197" i="16" s="1"/>
  <c r="E196" i="16"/>
  <c r="F196" i="16" s="1"/>
  <c r="E195" i="16"/>
  <c r="F195" i="16" s="1"/>
  <c r="E194" i="16"/>
  <c r="F194" i="16" s="1"/>
  <c r="E193" i="16"/>
  <c r="F193" i="16" s="1"/>
  <c r="E192" i="16"/>
  <c r="F192" i="16" s="1"/>
  <c r="E191" i="16"/>
  <c r="F191" i="16" s="1"/>
  <c r="E190" i="16"/>
  <c r="F190" i="16" s="1"/>
  <c r="E189" i="16"/>
  <c r="F189" i="16" s="1"/>
  <c r="E188" i="16"/>
  <c r="F188" i="16" s="1"/>
  <c r="E187" i="16"/>
  <c r="F187" i="16" s="1"/>
  <c r="E186" i="16"/>
  <c r="F186" i="16" s="1"/>
  <c r="E185" i="16"/>
  <c r="F185" i="16" s="1"/>
  <c r="E184" i="16"/>
  <c r="F184" i="16" s="1"/>
  <c r="E183" i="16"/>
  <c r="F183" i="16" s="1"/>
  <c r="E182" i="16"/>
  <c r="F182" i="16" s="1"/>
  <c r="E181" i="16"/>
  <c r="F181" i="16" s="1"/>
  <c r="E180" i="16"/>
  <c r="F180" i="16" s="1"/>
  <c r="E179" i="16"/>
  <c r="F179" i="16" s="1"/>
  <c r="E178" i="16"/>
  <c r="F178" i="16" s="1"/>
  <c r="E177" i="16"/>
  <c r="F177" i="16" s="1"/>
  <c r="E176" i="16"/>
  <c r="F176" i="16" s="1"/>
  <c r="E175" i="16"/>
  <c r="F175" i="16" s="1"/>
  <c r="E174" i="16"/>
  <c r="F174" i="16" s="1"/>
  <c r="E173" i="16"/>
  <c r="F173" i="16" s="1"/>
  <c r="E172" i="16"/>
  <c r="F172" i="16" s="1"/>
  <c r="E171" i="16"/>
  <c r="F171" i="16" s="1"/>
  <c r="E170" i="16"/>
  <c r="F170" i="16" s="1"/>
  <c r="E169" i="16"/>
  <c r="F169" i="16" s="1"/>
  <c r="E168" i="16"/>
  <c r="F168" i="16" s="1"/>
  <c r="E167" i="16"/>
  <c r="F167" i="16" s="1"/>
  <c r="E166" i="16"/>
  <c r="F166" i="16" s="1"/>
  <c r="E165" i="16"/>
  <c r="F165" i="16" s="1"/>
  <c r="E164" i="16"/>
  <c r="F164" i="16" s="1"/>
  <c r="E163" i="16"/>
  <c r="F163" i="16" s="1"/>
  <c r="E162" i="16"/>
  <c r="F162" i="16" s="1"/>
  <c r="E161" i="16"/>
  <c r="F161" i="16" s="1"/>
  <c r="E160" i="16"/>
  <c r="F160" i="16" s="1"/>
  <c r="E159" i="16"/>
  <c r="F159" i="16" s="1"/>
  <c r="E158" i="16"/>
  <c r="F158" i="16" s="1"/>
  <c r="E157" i="16"/>
  <c r="F157" i="16" s="1"/>
  <c r="E156" i="16"/>
  <c r="F156" i="16" s="1"/>
  <c r="E155" i="16"/>
  <c r="F155" i="16" s="1"/>
  <c r="E154" i="16"/>
  <c r="F154" i="16" s="1"/>
  <c r="E153" i="16"/>
  <c r="F153" i="16" s="1"/>
  <c r="E152" i="16"/>
  <c r="F152" i="16" s="1"/>
  <c r="E151" i="16"/>
  <c r="F151" i="16" s="1"/>
  <c r="E150" i="16"/>
  <c r="F150" i="16" s="1"/>
  <c r="E149" i="16"/>
  <c r="F149" i="16" s="1"/>
  <c r="E148" i="16"/>
  <c r="F148" i="16" s="1"/>
  <c r="E147" i="16"/>
  <c r="F147" i="16" s="1"/>
  <c r="E146" i="16"/>
  <c r="F146" i="16" s="1"/>
  <c r="E145" i="16"/>
  <c r="F145" i="16" s="1"/>
  <c r="E144" i="16"/>
  <c r="F144" i="16" s="1"/>
  <c r="E143" i="16"/>
  <c r="F143" i="16" s="1"/>
  <c r="E142" i="16"/>
  <c r="F142" i="16" s="1"/>
  <c r="E141" i="16"/>
  <c r="F141" i="16" s="1"/>
  <c r="E140" i="16"/>
  <c r="F140" i="16" s="1"/>
  <c r="E139" i="16"/>
  <c r="F139" i="16" s="1"/>
  <c r="E138" i="16"/>
  <c r="F138" i="16" s="1"/>
  <c r="E137" i="16"/>
  <c r="F137" i="16" s="1"/>
  <c r="E136" i="16"/>
  <c r="F136" i="16" s="1"/>
  <c r="E135" i="16"/>
  <c r="F135" i="16" s="1"/>
  <c r="E134" i="16"/>
  <c r="F134" i="16" s="1"/>
  <c r="E133" i="16"/>
  <c r="F133" i="16" s="1"/>
  <c r="E132" i="16"/>
  <c r="F132" i="16" s="1"/>
  <c r="E131" i="16"/>
  <c r="F131" i="16" s="1"/>
  <c r="E130" i="16"/>
  <c r="F130" i="16" s="1"/>
  <c r="E129" i="16"/>
  <c r="F129" i="16" s="1"/>
  <c r="E128" i="16"/>
  <c r="F128" i="16" s="1"/>
  <c r="E127" i="16"/>
  <c r="F127" i="16" s="1"/>
  <c r="E126" i="16"/>
  <c r="F126" i="16" s="1"/>
  <c r="E125" i="16"/>
  <c r="F125" i="16" s="1"/>
  <c r="E124" i="16"/>
  <c r="F124" i="16" s="1"/>
  <c r="E123" i="16"/>
  <c r="F123" i="16" s="1"/>
  <c r="E122" i="16"/>
  <c r="F122" i="16" s="1"/>
  <c r="E121" i="16"/>
  <c r="F121" i="16" s="1"/>
  <c r="E120" i="16"/>
  <c r="F120" i="16" s="1"/>
  <c r="E119" i="16"/>
  <c r="F119" i="16" s="1"/>
  <c r="E118" i="16"/>
  <c r="F118" i="16" s="1"/>
  <c r="E117" i="16"/>
  <c r="F117" i="16" s="1"/>
  <c r="E116" i="16"/>
  <c r="F116" i="16" s="1"/>
  <c r="E115" i="16"/>
  <c r="F115" i="16" s="1"/>
  <c r="E114" i="16"/>
  <c r="F114" i="16" s="1"/>
  <c r="E113" i="16"/>
  <c r="F113" i="16" s="1"/>
  <c r="E112" i="16"/>
  <c r="F112" i="16" s="1"/>
  <c r="E111" i="16"/>
  <c r="F111" i="16" s="1"/>
  <c r="E110" i="16"/>
  <c r="F110" i="16" s="1"/>
  <c r="E109" i="16"/>
  <c r="F109" i="16" s="1"/>
  <c r="E108" i="16"/>
  <c r="F108" i="16" s="1"/>
  <c r="E107" i="16"/>
  <c r="F107" i="16" s="1"/>
  <c r="E106" i="16"/>
  <c r="F106" i="16" s="1"/>
  <c r="E105" i="16"/>
  <c r="F105" i="16" s="1"/>
  <c r="E104" i="16"/>
  <c r="F104" i="16" s="1"/>
  <c r="E103" i="16"/>
  <c r="F103" i="16" s="1"/>
  <c r="E102" i="16"/>
  <c r="F102" i="16" s="1"/>
  <c r="E101" i="16"/>
  <c r="F101" i="16" s="1"/>
  <c r="E100" i="16"/>
  <c r="F100" i="16" s="1"/>
  <c r="E99" i="16"/>
  <c r="F99" i="16" s="1"/>
  <c r="E98" i="16"/>
  <c r="F98" i="16" s="1"/>
  <c r="E97" i="16"/>
  <c r="F97" i="16" s="1"/>
  <c r="E96" i="16"/>
  <c r="F96" i="16" s="1"/>
  <c r="E95" i="16"/>
  <c r="F95" i="16" s="1"/>
  <c r="E94" i="16"/>
  <c r="F94" i="16" s="1"/>
  <c r="E93" i="16"/>
  <c r="F93" i="16" s="1"/>
  <c r="E92" i="16"/>
  <c r="F92" i="16" s="1"/>
  <c r="E91" i="16"/>
  <c r="F91" i="16" s="1"/>
  <c r="E90" i="16"/>
  <c r="F90" i="16" s="1"/>
  <c r="E89" i="16"/>
  <c r="F89" i="16" s="1"/>
  <c r="E88" i="16"/>
  <c r="F88" i="16" s="1"/>
  <c r="E87" i="16"/>
  <c r="F87" i="16" s="1"/>
  <c r="E86" i="16"/>
  <c r="F86" i="16" s="1"/>
  <c r="E85" i="16"/>
  <c r="F85" i="16" s="1"/>
  <c r="E84" i="16"/>
  <c r="F84" i="16" s="1"/>
  <c r="E83" i="16"/>
  <c r="F83" i="16" s="1"/>
  <c r="E82" i="16"/>
  <c r="F82" i="16" s="1"/>
  <c r="E81" i="16"/>
  <c r="F81" i="16" s="1"/>
  <c r="E80" i="16"/>
  <c r="F80" i="16" s="1"/>
  <c r="E79" i="16"/>
  <c r="F79" i="16" s="1"/>
  <c r="E78" i="16"/>
  <c r="F78" i="16" s="1"/>
  <c r="E77" i="16"/>
  <c r="F77" i="16" s="1"/>
  <c r="E76" i="16"/>
  <c r="F76" i="16" s="1"/>
  <c r="E75" i="16"/>
  <c r="F75" i="16" s="1"/>
  <c r="E74" i="16"/>
  <c r="F74" i="16" s="1"/>
  <c r="E73" i="16"/>
  <c r="F73" i="16" s="1"/>
  <c r="E72" i="16"/>
  <c r="F72" i="16" s="1"/>
  <c r="E71" i="16"/>
  <c r="F71" i="16" s="1"/>
  <c r="E70" i="16"/>
  <c r="F70" i="16" s="1"/>
  <c r="E69" i="16"/>
  <c r="F69" i="16" s="1"/>
  <c r="E68" i="16"/>
  <c r="F68" i="16" s="1"/>
  <c r="E67" i="16"/>
  <c r="F67" i="16" s="1"/>
  <c r="E66" i="16"/>
  <c r="F66" i="16" s="1"/>
  <c r="E65" i="16"/>
  <c r="F65" i="16" s="1"/>
  <c r="E64" i="16"/>
  <c r="F64" i="16" s="1"/>
  <c r="E63" i="16"/>
  <c r="F63" i="16" s="1"/>
  <c r="E62" i="16"/>
  <c r="F62" i="16" s="1"/>
  <c r="E61" i="16"/>
  <c r="F61" i="16" s="1"/>
  <c r="E60" i="16"/>
  <c r="F60" i="16" s="1"/>
  <c r="E59" i="16"/>
  <c r="F59" i="16" s="1"/>
  <c r="E58" i="16"/>
  <c r="F58" i="16" s="1"/>
  <c r="E57" i="16"/>
  <c r="F57" i="16" s="1"/>
  <c r="E56" i="16"/>
  <c r="F56" i="16" s="1"/>
  <c r="E55" i="16"/>
  <c r="F55" i="16" s="1"/>
  <c r="E54" i="16"/>
  <c r="F54" i="16" s="1"/>
  <c r="E53" i="16"/>
  <c r="F53" i="16" s="1"/>
  <c r="E52" i="16"/>
  <c r="F52" i="16" s="1"/>
  <c r="E51" i="16"/>
  <c r="F51" i="16" s="1"/>
  <c r="E50" i="16"/>
  <c r="F50" i="16" s="1"/>
  <c r="E49" i="16"/>
  <c r="F49" i="16" s="1"/>
  <c r="E48" i="16"/>
  <c r="F48" i="16" s="1"/>
  <c r="E47" i="16"/>
  <c r="F47" i="16" s="1"/>
  <c r="E46" i="16"/>
  <c r="F46" i="16" s="1"/>
  <c r="E45" i="16"/>
  <c r="F45" i="16" s="1"/>
  <c r="E44" i="16"/>
  <c r="F44" i="16" s="1"/>
  <c r="E43" i="16"/>
  <c r="F43" i="16" s="1"/>
  <c r="E42" i="16"/>
  <c r="F42" i="16" s="1"/>
  <c r="E41" i="16"/>
  <c r="F41" i="16" s="1"/>
  <c r="E40" i="16"/>
  <c r="F40" i="16" s="1"/>
  <c r="E39" i="16"/>
  <c r="F39" i="16" s="1"/>
  <c r="E38" i="16"/>
  <c r="F38" i="16" s="1"/>
  <c r="E37" i="16"/>
  <c r="F37" i="16" s="1"/>
  <c r="E36" i="16"/>
  <c r="F36" i="16" s="1"/>
  <c r="E35" i="16"/>
  <c r="F35" i="16" s="1"/>
  <c r="E34" i="16"/>
  <c r="F34" i="16" s="1"/>
  <c r="E33" i="16"/>
  <c r="F33" i="16" s="1"/>
  <c r="E32" i="16"/>
  <c r="F32" i="16" s="1"/>
  <c r="E31" i="16"/>
  <c r="F31" i="16" s="1"/>
  <c r="E30" i="16"/>
  <c r="F30" i="16" s="1"/>
  <c r="E29" i="16"/>
  <c r="F29" i="16" s="1"/>
  <c r="E28" i="16"/>
  <c r="F28" i="16" s="1"/>
  <c r="E27" i="16"/>
  <c r="F27" i="16" s="1"/>
  <c r="E26" i="16"/>
  <c r="F26" i="16" s="1"/>
  <c r="E25" i="16"/>
  <c r="F25" i="16" s="1"/>
  <c r="E24" i="16"/>
  <c r="F24" i="16" s="1"/>
  <c r="E23" i="16"/>
  <c r="F23" i="16" s="1"/>
  <c r="E22" i="16"/>
  <c r="F22" i="16" s="1"/>
  <c r="E21" i="16"/>
  <c r="F21" i="16" s="1"/>
  <c r="E20" i="16"/>
  <c r="F20" i="16" s="1"/>
  <c r="E19" i="16"/>
  <c r="F19" i="16" s="1"/>
  <c r="E18" i="16"/>
  <c r="F18" i="16" s="1"/>
  <c r="E17" i="16"/>
  <c r="F17" i="16" s="1"/>
  <c r="E16" i="16"/>
  <c r="F16" i="16" s="1"/>
  <c r="E15" i="16"/>
  <c r="F15" i="16" s="1"/>
  <c r="E14" i="16"/>
  <c r="F14" i="16" s="1"/>
  <c r="E13" i="16"/>
  <c r="F13" i="16" s="1"/>
  <c r="E12" i="16"/>
  <c r="F12" i="16" s="1"/>
  <c r="E11" i="16"/>
  <c r="F11" i="16" s="1"/>
  <c r="E10" i="16"/>
  <c r="F10" i="16" s="1"/>
  <c r="E9" i="16"/>
  <c r="F9" i="16" s="1"/>
  <c r="E8" i="16"/>
  <c r="F8" i="16" s="1"/>
  <c r="E7" i="16"/>
  <c r="F7" i="16" s="1"/>
  <c r="E6" i="16"/>
  <c r="F6" i="16" s="1"/>
  <c r="E5" i="16"/>
  <c r="F5" i="16" s="1"/>
  <c r="E4" i="16"/>
  <c r="F4" i="16" s="1"/>
  <c r="E3" i="16"/>
  <c r="F3" i="16" s="1"/>
  <c r="E2161" i="15"/>
  <c r="E2162" i="15"/>
  <c r="E2163" i="15"/>
  <c r="E2164" i="15"/>
  <c r="E2165" i="15"/>
  <c r="E2166" i="15"/>
  <c r="E2167" i="15"/>
  <c r="E2168" i="15"/>
  <c r="E2169" i="15"/>
  <c r="E2170" i="15"/>
  <c r="E2171" i="15"/>
  <c r="E2172" i="15"/>
  <c r="E2173" i="15"/>
  <c r="E2174" i="15"/>
  <c r="E2175" i="15"/>
  <c r="E2176" i="15"/>
  <c r="E2177" i="15"/>
  <c r="E2178" i="15"/>
  <c r="E2179" i="15"/>
  <c r="E2180" i="15"/>
  <c r="E2181" i="15"/>
  <c r="E2182" i="15"/>
  <c r="E2183" i="15"/>
  <c r="E2184" i="15"/>
  <c r="E2185" i="15"/>
  <c r="E2186" i="15"/>
  <c r="E2187" i="15"/>
  <c r="E2188" i="15"/>
  <c r="E2189" i="15"/>
  <c r="E2190" i="15"/>
  <c r="E2191" i="15"/>
  <c r="E2192" i="15"/>
  <c r="E2193" i="15"/>
  <c r="E2194" i="15"/>
  <c r="E2195" i="15"/>
  <c r="E2196" i="15"/>
  <c r="E2197" i="15"/>
  <c r="E2198" i="15"/>
  <c r="E2199" i="15"/>
  <c r="E2200" i="15"/>
  <c r="E2201" i="15"/>
  <c r="E2202" i="15"/>
  <c r="E2203" i="15"/>
  <c r="E2204" i="15"/>
  <c r="E2205" i="15"/>
  <c r="E2206" i="15"/>
  <c r="E2207" i="15"/>
  <c r="E2208" i="15"/>
  <c r="E2209" i="15"/>
  <c r="E2210" i="15"/>
  <c r="E2211" i="15"/>
  <c r="E2212" i="15"/>
  <c r="E2213" i="15"/>
  <c r="E2214" i="15"/>
  <c r="E2215" i="15"/>
  <c r="E2216" i="15"/>
  <c r="E2217" i="15"/>
  <c r="E2218" i="15"/>
  <c r="E2219" i="15"/>
  <c r="E2220" i="15"/>
  <c r="E2221" i="15"/>
  <c r="E2222" i="15"/>
  <c r="E2223" i="15"/>
  <c r="E2224" i="15"/>
  <c r="E2225" i="15"/>
  <c r="E2226" i="15"/>
  <c r="E2227" i="15"/>
  <c r="E2228" i="15"/>
  <c r="E2229" i="15"/>
  <c r="E2230" i="15"/>
  <c r="E2231" i="15"/>
  <c r="E2232" i="15"/>
  <c r="E2233" i="15"/>
  <c r="E2234" i="15"/>
  <c r="E2235" i="15"/>
  <c r="E2236" i="15"/>
  <c r="E2237" i="15"/>
  <c r="E2238" i="15"/>
  <c r="E2239" i="15"/>
  <c r="E2240" i="15"/>
  <c r="E2241" i="15"/>
  <c r="E2242" i="15"/>
  <c r="E2243" i="15"/>
  <c r="E2244" i="15"/>
  <c r="E2245" i="15"/>
  <c r="E2246" i="15"/>
  <c r="E2247" i="15"/>
  <c r="E2248" i="15"/>
  <c r="E2249" i="15"/>
  <c r="E2250" i="15"/>
  <c r="E2251" i="15"/>
  <c r="E2252" i="15"/>
  <c r="E2253" i="15"/>
  <c r="E2254" i="15"/>
  <c r="E2255" i="15"/>
  <c r="E2256" i="15"/>
  <c r="E2257" i="15"/>
  <c r="E2258" i="15"/>
  <c r="E2259" i="15"/>
  <c r="E2260" i="15"/>
  <c r="E2261" i="15"/>
  <c r="E2262" i="15"/>
  <c r="E2263" i="15"/>
  <c r="E2264" i="15"/>
  <c r="E2265" i="15"/>
  <c r="E2266" i="15"/>
  <c r="E2267" i="15"/>
  <c r="E2268" i="15"/>
  <c r="E2269" i="15"/>
  <c r="E2270" i="15"/>
  <c r="E2271" i="15"/>
  <c r="E2272" i="15"/>
  <c r="E2273" i="15"/>
  <c r="E2274" i="15"/>
  <c r="E2275" i="15"/>
  <c r="E2276" i="15"/>
  <c r="E2277" i="15"/>
  <c r="E2278" i="15"/>
  <c r="E2279" i="15"/>
  <c r="E2280" i="15"/>
  <c r="E2281" i="15"/>
  <c r="E2282" i="15"/>
  <c r="E2283" i="15"/>
  <c r="E2284" i="15"/>
  <c r="E2285" i="15"/>
  <c r="E2286" i="15"/>
  <c r="E2287" i="15"/>
  <c r="E2288" i="15"/>
  <c r="E2289" i="15"/>
  <c r="E2290" i="15"/>
  <c r="E2291" i="15"/>
  <c r="E2292" i="15"/>
  <c r="E2293" i="15"/>
  <c r="E2294" i="15"/>
  <c r="E2295" i="15"/>
  <c r="E2296" i="15"/>
  <c r="E2297" i="15"/>
  <c r="E2298" i="15"/>
  <c r="E2299" i="15"/>
  <c r="E2300" i="15"/>
  <c r="E2301" i="15"/>
  <c r="E2302" i="15"/>
  <c r="E2303" i="15"/>
  <c r="E2304" i="15"/>
  <c r="E2305" i="15"/>
  <c r="E2306" i="15"/>
  <c r="E2307" i="15"/>
  <c r="E2308" i="15"/>
  <c r="E2309" i="15"/>
  <c r="E2310" i="15"/>
  <c r="E2311" i="15"/>
  <c r="E2312" i="15"/>
  <c r="E2313" i="15"/>
  <c r="E2314" i="15"/>
  <c r="E2315" i="15"/>
  <c r="E2316" i="15"/>
  <c r="E2317" i="15"/>
  <c r="E2318" i="15"/>
  <c r="E2319" i="15"/>
  <c r="E2320" i="15"/>
  <c r="E2321" i="15"/>
  <c r="E2322" i="15"/>
  <c r="E2323" i="15"/>
  <c r="E2324" i="15"/>
  <c r="E2325" i="15"/>
  <c r="E2326" i="15"/>
  <c r="E2327" i="15"/>
  <c r="E2328" i="15"/>
  <c r="E2329" i="15"/>
  <c r="E2330" i="15"/>
  <c r="E2331" i="15"/>
  <c r="E2332" i="15"/>
  <c r="E2333" i="15"/>
  <c r="E2334" i="15"/>
  <c r="E2335" i="15"/>
  <c r="E2336" i="15"/>
  <c r="E2337" i="15"/>
  <c r="E2338" i="15"/>
  <c r="E2339" i="15"/>
  <c r="E2340" i="15"/>
  <c r="E2341" i="15"/>
  <c r="E2342" i="15"/>
  <c r="E2343" i="15"/>
  <c r="E2344" i="15"/>
  <c r="E2345" i="15"/>
  <c r="E2346" i="15"/>
  <c r="E2347" i="15"/>
  <c r="E2348" i="15"/>
  <c r="E2349" i="15"/>
  <c r="E2350" i="15"/>
  <c r="E2351" i="15"/>
  <c r="E2352" i="15"/>
  <c r="E2353" i="15"/>
  <c r="E2354" i="15"/>
  <c r="E2355" i="15"/>
  <c r="E2356" i="15"/>
  <c r="E2357" i="15"/>
  <c r="E2358" i="15"/>
  <c r="E2359" i="15"/>
  <c r="E2360" i="15"/>
  <c r="E2361" i="15"/>
  <c r="E2362" i="15"/>
  <c r="E2363" i="15"/>
  <c r="E2364" i="15"/>
  <c r="E2365" i="15"/>
  <c r="E2366" i="15"/>
  <c r="E2367" i="15"/>
  <c r="E2368" i="15"/>
  <c r="E2369" i="15"/>
  <c r="E2370" i="15"/>
  <c r="E2371" i="15"/>
  <c r="E2372" i="15"/>
  <c r="E2373" i="15"/>
  <c r="E2374" i="15"/>
  <c r="E2375" i="15"/>
  <c r="E2376" i="15"/>
  <c r="E2377" i="15"/>
  <c r="E2378" i="15"/>
  <c r="E2379" i="15"/>
  <c r="E2380" i="15"/>
  <c r="E2381" i="15"/>
  <c r="E2382" i="15"/>
  <c r="E2383" i="15"/>
  <c r="E2384" i="15"/>
  <c r="E2385" i="15"/>
  <c r="E2386" i="15"/>
  <c r="E2387" i="15"/>
  <c r="E2388" i="15"/>
  <c r="E2389" i="15"/>
  <c r="E2390" i="15"/>
  <c r="E2391" i="15"/>
  <c r="E2392" i="15"/>
  <c r="E2393" i="15"/>
  <c r="E2394" i="15"/>
  <c r="E2395" i="15"/>
  <c r="E2396" i="15"/>
  <c r="E2397" i="15"/>
  <c r="E2398" i="15"/>
  <c r="E2399" i="15"/>
  <c r="E2400" i="15"/>
  <c r="E2401" i="15"/>
  <c r="E2402" i="15"/>
  <c r="E2403" i="15"/>
  <c r="E2404" i="15"/>
  <c r="E2405" i="15"/>
  <c r="E2406" i="15"/>
  <c r="E2407" i="15"/>
  <c r="E2408" i="15"/>
  <c r="E2409" i="15"/>
  <c r="E2410" i="15"/>
  <c r="E2411" i="15"/>
  <c r="E2412" i="15"/>
  <c r="E2413" i="15"/>
  <c r="E2414" i="15"/>
  <c r="E2415" i="15"/>
  <c r="E2416" i="15"/>
  <c r="E2417" i="15"/>
  <c r="E2418" i="15"/>
  <c r="E2419" i="15"/>
  <c r="E2420" i="15"/>
  <c r="E2421" i="15"/>
  <c r="E2422" i="15"/>
  <c r="E2423" i="15"/>
  <c r="E2424" i="15"/>
  <c r="E2425" i="15"/>
  <c r="E2426" i="15"/>
  <c r="E2427" i="15"/>
  <c r="E2428" i="15"/>
  <c r="E2429" i="15"/>
  <c r="E2430" i="15"/>
  <c r="E2431" i="15"/>
  <c r="E2432" i="15"/>
  <c r="E2433" i="15"/>
  <c r="E2434" i="15"/>
  <c r="E2435" i="15"/>
  <c r="E2436" i="15"/>
  <c r="E2437" i="15"/>
  <c r="E2438" i="15"/>
  <c r="E2439" i="15"/>
  <c r="E2440" i="15"/>
  <c r="E2441" i="15"/>
  <c r="E2442" i="15"/>
  <c r="E2443" i="15"/>
  <c r="E2444" i="15"/>
  <c r="E2445" i="15"/>
  <c r="E2446" i="15"/>
  <c r="E2447" i="15"/>
  <c r="E2448" i="15"/>
  <c r="E2449" i="15"/>
  <c r="E2450" i="15"/>
  <c r="E2451" i="15"/>
  <c r="E2452" i="15"/>
  <c r="E2453" i="15"/>
  <c r="E2454" i="15"/>
  <c r="E2455" i="15"/>
  <c r="E2456" i="15"/>
  <c r="E2457" i="15"/>
  <c r="E2458" i="15"/>
  <c r="E2459" i="15"/>
  <c r="E2460" i="15"/>
  <c r="E2461" i="15"/>
  <c r="E2462" i="15"/>
  <c r="E2463" i="15"/>
  <c r="E2464" i="15"/>
  <c r="E2465" i="15"/>
  <c r="E2466" i="15"/>
  <c r="E2467" i="15"/>
  <c r="E2468" i="15"/>
  <c r="E2469" i="15"/>
  <c r="E2470" i="15"/>
  <c r="E2471" i="15"/>
  <c r="E2472" i="15"/>
  <c r="E2473" i="15"/>
  <c r="E2474" i="15"/>
  <c r="E2475" i="15"/>
  <c r="E2476" i="15"/>
  <c r="E2477" i="15"/>
  <c r="E2478" i="15"/>
  <c r="E2479" i="15"/>
  <c r="E2480" i="15"/>
  <c r="E2481" i="15"/>
  <c r="E2482" i="15"/>
  <c r="E2483" i="15"/>
  <c r="E2484" i="15"/>
  <c r="E2485" i="15"/>
  <c r="E2486" i="15"/>
  <c r="E2487" i="15"/>
  <c r="E2488" i="15"/>
  <c r="E2489" i="15"/>
  <c r="E2490" i="15"/>
  <c r="E2491" i="15"/>
  <c r="E2492" i="15"/>
  <c r="E2493" i="15"/>
  <c r="E2494" i="15"/>
  <c r="E2495" i="15"/>
  <c r="E2496" i="15"/>
  <c r="E2497" i="15"/>
  <c r="E2498" i="15"/>
  <c r="E2499" i="15"/>
  <c r="E2500" i="15"/>
  <c r="E2501" i="15"/>
  <c r="E2502" i="15"/>
  <c r="E2503" i="15"/>
  <c r="E2504" i="15"/>
  <c r="E2505" i="15"/>
  <c r="E2506" i="15"/>
  <c r="E2507" i="15"/>
  <c r="E2508" i="15"/>
  <c r="E2509" i="15"/>
  <c r="E2510" i="15"/>
  <c r="E2511" i="15"/>
  <c r="E2512" i="15"/>
  <c r="E2513" i="15"/>
  <c r="E2514" i="15"/>
  <c r="E2515" i="15"/>
  <c r="E2516" i="15"/>
  <c r="E2517" i="15"/>
  <c r="E2518" i="15"/>
  <c r="E2519" i="15"/>
  <c r="E2520" i="15"/>
  <c r="E2521" i="15"/>
  <c r="E2522" i="15"/>
  <c r="E2523" i="15"/>
  <c r="E2524" i="15"/>
  <c r="E2525" i="15"/>
  <c r="E2526" i="15"/>
  <c r="E2527" i="15"/>
  <c r="E2528" i="15"/>
  <c r="E2529" i="15"/>
  <c r="E2530" i="15"/>
  <c r="E2531" i="15"/>
  <c r="E2532" i="15"/>
  <c r="E2533" i="15"/>
  <c r="E2534" i="15"/>
  <c r="E2535" i="15"/>
  <c r="E2536" i="15"/>
  <c r="E2537" i="15"/>
  <c r="E2538" i="15"/>
  <c r="E2539" i="15"/>
  <c r="E2540" i="15"/>
  <c r="E2541" i="15"/>
  <c r="E2542" i="15"/>
  <c r="E2543" i="15"/>
  <c r="E2544" i="15"/>
  <c r="E2545" i="15"/>
  <c r="E2546" i="15"/>
  <c r="E2547" i="15"/>
  <c r="E2548" i="15"/>
  <c r="E2549" i="15"/>
  <c r="E2550" i="15"/>
  <c r="E2551" i="15"/>
  <c r="E2552" i="15"/>
  <c r="E2553" i="15"/>
  <c r="E2554" i="15"/>
  <c r="E2555" i="15"/>
  <c r="E2556" i="15"/>
  <c r="E2557" i="15"/>
  <c r="E2558" i="15"/>
  <c r="E2559" i="15"/>
  <c r="E2560" i="15"/>
  <c r="E2561" i="15"/>
  <c r="E2562" i="15"/>
  <c r="E2563" i="15"/>
  <c r="E2564" i="15"/>
  <c r="E2565" i="15"/>
  <c r="E2566" i="15"/>
  <c r="E2567" i="15"/>
  <c r="E2568" i="15"/>
  <c r="E2569" i="15"/>
  <c r="E2570" i="15"/>
  <c r="E2571" i="15"/>
  <c r="E2572" i="15"/>
  <c r="E2573" i="15"/>
  <c r="E2574" i="15"/>
  <c r="E2575" i="15"/>
  <c r="E2576" i="15"/>
  <c r="E2577" i="15"/>
  <c r="E2578" i="15"/>
  <c r="E2579" i="15"/>
  <c r="E2580" i="15"/>
  <c r="E2581" i="15"/>
  <c r="E2582" i="15"/>
  <c r="E2583" i="15"/>
  <c r="E2584" i="15"/>
  <c r="E2585" i="15"/>
  <c r="E2586" i="15"/>
  <c r="E2587" i="15"/>
  <c r="E2588" i="15"/>
  <c r="E2589" i="15"/>
  <c r="E2590" i="15"/>
  <c r="E2591" i="15"/>
  <c r="E2592" i="15"/>
  <c r="E2593" i="15"/>
  <c r="E2594" i="15"/>
  <c r="E2595" i="15"/>
  <c r="E2596" i="15"/>
  <c r="E2597" i="15"/>
  <c r="E2598" i="15"/>
  <c r="E2599" i="15"/>
  <c r="E2600" i="15"/>
  <c r="E2601" i="15"/>
  <c r="E2602" i="15"/>
  <c r="E2603" i="15"/>
  <c r="E2604" i="15"/>
  <c r="E2605" i="15"/>
  <c r="E2606" i="15"/>
  <c r="E2607" i="15"/>
  <c r="E2608" i="15"/>
  <c r="E2609" i="15"/>
  <c r="E2610" i="15"/>
  <c r="E2611" i="15"/>
  <c r="E2612" i="15"/>
  <c r="E2613" i="15"/>
  <c r="E2614" i="15"/>
  <c r="E2615" i="15"/>
  <c r="E2616" i="15"/>
  <c r="E2617" i="15"/>
  <c r="E2618" i="15"/>
  <c r="E2619" i="15"/>
  <c r="E2620" i="15"/>
  <c r="E2621" i="15"/>
  <c r="E2622" i="15"/>
  <c r="E2623" i="15"/>
  <c r="E2624" i="15"/>
  <c r="E2625" i="15"/>
  <c r="E2626" i="15"/>
  <c r="E2627" i="15"/>
  <c r="E2628" i="15"/>
  <c r="E2629" i="15"/>
  <c r="E2630" i="15"/>
  <c r="E2631" i="15"/>
  <c r="E2632" i="15"/>
  <c r="E2633" i="15"/>
  <c r="E2634" i="15"/>
  <c r="E2635" i="15"/>
  <c r="E2636" i="15"/>
  <c r="E2637" i="15"/>
  <c r="E2638" i="15"/>
  <c r="E2639" i="15"/>
  <c r="E2640" i="15"/>
  <c r="E2641" i="15"/>
  <c r="E2642" i="15"/>
  <c r="E2643" i="15"/>
  <c r="E2644" i="15"/>
  <c r="E2645" i="15"/>
  <c r="E2646" i="15"/>
  <c r="E2647" i="15"/>
  <c r="E2648" i="15"/>
  <c r="E2649" i="15"/>
  <c r="E2650" i="15"/>
  <c r="E2651" i="15"/>
  <c r="E2652" i="15"/>
  <c r="E2653" i="15"/>
  <c r="E2654" i="15"/>
  <c r="E2655" i="15"/>
  <c r="E2656" i="15"/>
  <c r="E2657" i="15"/>
  <c r="E2658" i="15"/>
  <c r="E2659" i="15"/>
  <c r="E2660" i="15"/>
  <c r="E2661" i="15"/>
  <c r="E2662" i="15"/>
  <c r="E2663" i="15"/>
  <c r="E2664" i="15"/>
  <c r="E2665" i="15"/>
  <c r="E2666" i="15"/>
  <c r="E2667" i="15"/>
  <c r="E2668" i="15"/>
  <c r="E2669" i="15"/>
  <c r="E2670" i="15"/>
  <c r="E2671" i="15"/>
  <c r="E2672" i="15"/>
  <c r="E2673" i="15"/>
  <c r="E2674" i="15"/>
  <c r="E2675" i="15"/>
  <c r="E2676" i="15"/>
  <c r="E2677" i="15"/>
  <c r="E2678" i="15"/>
  <c r="E2679" i="15"/>
  <c r="E2680" i="15"/>
  <c r="E2681" i="15"/>
  <c r="E2682" i="15"/>
  <c r="E2683" i="15"/>
  <c r="E2684" i="15"/>
  <c r="E2685" i="15"/>
  <c r="E2686" i="15"/>
  <c r="E2687" i="15"/>
  <c r="E2688" i="15"/>
  <c r="E2689" i="15"/>
  <c r="E2690" i="15"/>
  <c r="E2691" i="15"/>
  <c r="E2692" i="15"/>
  <c r="E2693" i="15"/>
  <c r="E2694" i="15"/>
  <c r="E2695" i="15"/>
  <c r="E2696" i="15"/>
  <c r="E2697" i="15"/>
  <c r="E2698" i="15"/>
  <c r="E2699" i="15"/>
  <c r="E2700" i="15"/>
  <c r="E2701" i="15"/>
  <c r="E2702" i="15"/>
  <c r="E2703" i="15"/>
  <c r="E2704" i="15"/>
  <c r="E2705" i="15"/>
  <c r="E2706" i="15"/>
  <c r="E2707" i="15"/>
  <c r="E2708" i="15"/>
  <c r="E2709" i="15"/>
  <c r="E2710" i="15"/>
  <c r="E2711" i="15"/>
  <c r="E2712" i="15"/>
  <c r="E2713" i="15"/>
  <c r="E2714" i="15"/>
  <c r="E2715" i="15"/>
  <c r="E2716" i="15"/>
  <c r="E2717" i="15"/>
  <c r="E2718" i="15"/>
  <c r="E2719" i="15"/>
  <c r="E2720" i="15"/>
  <c r="E2721" i="15"/>
  <c r="E2722" i="15"/>
  <c r="E2723" i="15"/>
  <c r="E2724" i="15"/>
  <c r="E2725" i="15"/>
  <c r="E2726" i="15"/>
  <c r="E2727" i="15"/>
  <c r="E2728" i="15"/>
  <c r="E2729" i="15"/>
  <c r="E2730" i="15"/>
  <c r="E2731" i="15"/>
  <c r="E2732" i="15"/>
  <c r="E2733" i="15"/>
  <c r="E2734" i="15"/>
  <c r="E2735" i="15"/>
  <c r="E2736" i="15"/>
  <c r="E2737" i="15"/>
  <c r="E2738" i="15"/>
  <c r="E2739" i="15"/>
  <c r="E2740" i="15"/>
  <c r="E2741" i="15"/>
  <c r="E2742" i="15"/>
  <c r="E2743" i="15"/>
  <c r="E2744" i="15"/>
  <c r="E2745" i="15"/>
  <c r="E2746" i="15"/>
  <c r="E2747" i="15"/>
  <c r="E2748" i="15"/>
  <c r="E2749" i="15"/>
  <c r="E2750" i="15"/>
  <c r="E2751" i="15"/>
  <c r="E2752" i="15"/>
  <c r="E2753" i="15"/>
  <c r="E2754" i="15"/>
  <c r="E2755" i="15"/>
  <c r="E2756" i="15"/>
  <c r="E2757" i="15"/>
  <c r="E2758" i="15"/>
  <c r="E2759" i="15"/>
  <c r="E2760" i="15"/>
  <c r="E2761" i="15"/>
  <c r="E2762" i="15"/>
  <c r="E2763" i="15"/>
  <c r="E2764" i="15"/>
  <c r="E2765" i="15"/>
  <c r="E2766" i="15"/>
  <c r="E2767" i="15"/>
  <c r="E2768" i="15"/>
  <c r="E2769" i="15"/>
  <c r="E2770" i="15"/>
  <c r="E2771" i="15"/>
  <c r="E2772" i="15"/>
  <c r="E2773" i="15"/>
  <c r="E2774" i="15"/>
  <c r="E2775" i="15"/>
  <c r="E2776" i="15"/>
  <c r="E2777" i="15"/>
  <c r="E2778" i="15"/>
  <c r="E2779" i="15"/>
  <c r="E2780" i="15"/>
  <c r="E2781" i="15"/>
  <c r="E2782" i="15"/>
  <c r="E2783" i="15"/>
  <c r="E2784" i="15"/>
  <c r="E2785" i="15"/>
  <c r="E2786" i="15"/>
  <c r="E2787" i="15"/>
  <c r="E2788" i="15"/>
  <c r="E2789" i="15"/>
  <c r="E2790" i="15"/>
  <c r="E2791" i="15"/>
  <c r="E2792" i="15"/>
  <c r="E2793" i="15"/>
  <c r="E2794" i="15"/>
  <c r="E2795" i="15"/>
  <c r="E2796" i="15"/>
  <c r="E2797" i="15"/>
  <c r="E2798" i="15"/>
  <c r="E2799" i="15"/>
  <c r="E2800" i="15"/>
  <c r="E2801" i="15"/>
  <c r="E2802" i="15"/>
  <c r="E2803" i="15"/>
  <c r="E2804" i="15"/>
  <c r="E2805" i="15"/>
  <c r="E2806" i="15"/>
  <c r="E2807" i="15"/>
  <c r="E2808" i="15"/>
  <c r="E2809" i="15"/>
  <c r="E2810" i="15"/>
  <c r="E2811" i="15"/>
  <c r="E2812" i="15"/>
  <c r="E2813" i="15"/>
  <c r="E2814" i="15"/>
  <c r="E2815" i="15"/>
  <c r="E2816" i="15"/>
  <c r="E2817" i="15"/>
  <c r="E2818" i="15"/>
  <c r="E2819" i="15"/>
  <c r="E2820" i="15"/>
  <c r="E2821" i="15"/>
  <c r="E2822" i="15"/>
  <c r="E2823" i="15"/>
  <c r="E2824" i="15"/>
  <c r="E2825" i="15"/>
  <c r="E2826" i="15"/>
  <c r="E2827" i="15"/>
  <c r="E2828" i="15"/>
  <c r="E2829" i="15"/>
  <c r="E2830" i="15"/>
  <c r="E2831" i="15"/>
  <c r="E2832" i="15"/>
  <c r="E2833" i="15"/>
  <c r="E2834" i="15"/>
  <c r="E2835" i="15"/>
  <c r="E2836" i="15"/>
  <c r="E2837" i="15"/>
  <c r="E2838" i="15"/>
  <c r="E2839" i="15"/>
  <c r="E2840" i="15"/>
  <c r="E2841" i="15"/>
  <c r="E2842" i="15"/>
  <c r="E2843" i="15"/>
  <c r="E2844" i="15"/>
  <c r="E2845" i="15"/>
  <c r="E2846" i="15"/>
  <c r="E2847" i="15"/>
  <c r="E2848" i="15"/>
  <c r="E2849" i="15"/>
  <c r="E2850" i="15"/>
  <c r="E2851" i="15"/>
  <c r="E2852" i="15"/>
  <c r="E2853" i="15"/>
  <c r="E2854" i="15"/>
  <c r="E2855" i="15"/>
  <c r="E2856" i="15"/>
  <c r="E2857" i="15"/>
  <c r="E2858" i="15"/>
  <c r="E2859" i="15"/>
  <c r="E2860" i="15"/>
  <c r="E2861" i="15"/>
  <c r="E2862" i="15"/>
  <c r="E2863" i="15"/>
  <c r="E2864" i="15"/>
  <c r="E2865" i="15"/>
  <c r="E2866" i="15"/>
  <c r="E2867" i="15"/>
  <c r="E2868" i="15"/>
  <c r="E2869" i="15"/>
  <c r="E2870" i="15"/>
  <c r="E2871" i="15"/>
  <c r="E2872" i="15"/>
  <c r="E2873" i="15"/>
  <c r="E2874" i="15"/>
  <c r="E2875" i="15"/>
  <c r="E2876" i="15"/>
  <c r="E2877" i="15"/>
  <c r="E2878" i="15"/>
  <c r="E2879" i="15"/>
  <c r="E2880" i="15"/>
  <c r="E2881" i="15"/>
  <c r="E2882" i="15"/>
  <c r="E2883" i="15"/>
  <c r="E2884" i="15"/>
  <c r="E2885" i="15"/>
  <c r="E2886" i="15"/>
  <c r="E2887" i="15"/>
  <c r="E2888" i="15"/>
  <c r="E2889" i="15"/>
  <c r="E2890" i="15"/>
  <c r="E2891" i="15"/>
  <c r="E2892" i="15"/>
  <c r="E2893" i="15"/>
  <c r="E2894" i="15"/>
  <c r="E2895" i="15"/>
  <c r="E2896" i="15"/>
  <c r="E2897" i="15"/>
  <c r="E2898" i="15"/>
  <c r="E2899" i="15"/>
  <c r="E2900" i="15"/>
  <c r="E2901" i="15"/>
  <c r="E2902" i="15"/>
  <c r="E2903" i="15"/>
  <c r="E2904" i="15"/>
  <c r="E2905" i="15"/>
  <c r="E2906" i="15"/>
  <c r="E2907" i="15"/>
  <c r="E2908" i="15"/>
  <c r="E2909" i="15"/>
  <c r="E2910" i="15"/>
  <c r="E2911" i="15"/>
  <c r="E2912" i="15"/>
  <c r="E2913" i="15"/>
  <c r="E2914" i="15"/>
  <c r="E2915" i="15"/>
  <c r="E2916" i="15"/>
  <c r="E2917" i="15"/>
  <c r="E2918" i="15"/>
  <c r="E2919" i="15"/>
  <c r="E2920" i="15"/>
  <c r="E2921" i="15"/>
  <c r="E2922" i="15"/>
  <c r="E2923" i="15"/>
  <c r="E2924" i="15"/>
  <c r="E2925" i="15"/>
  <c r="E2926" i="15"/>
  <c r="E2927" i="15"/>
  <c r="E2928" i="15"/>
  <c r="E2929" i="15"/>
  <c r="E2930" i="15"/>
  <c r="E2931" i="15"/>
  <c r="E2932" i="15"/>
  <c r="E2933" i="15"/>
  <c r="E2934" i="15"/>
  <c r="E2935" i="15"/>
  <c r="E2936" i="15"/>
  <c r="E2937" i="15"/>
  <c r="E2938" i="15"/>
  <c r="E2939" i="15"/>
  <c r="E2940" i="15"/>
  <c r="E2941" i="15"/>
  <c r="E2942" i="15"/>
  <c r="E2943" i="15"/>
  <c r="E2944" i="15"/>
  <c r="E2945" i="15"/>
  <c r="E2946" i="15"/>
  <c r="E2947" i="15"/>
  <c r="E2948" i="15"/>
  <c r="E2949" i="15"/>
  <c r="E2950" i="15"/>
  <c r="E2951" i="15"/>
  <c r="E2952" i="15"/>
  <c r="E2953" i="15"/>
  <c r="E2954" i="15"/>
  <c r="E2955" i="15"/>
  <c r="E2956" i="15"/>
  <c r="E2957" i="15"/>
  <c r="E2958" i="15"/>
  <c r="E2959" i="15"/>
  <c r="E2960" i="15"/>
  <c r="E2961" i="15"/>
  <c r="E2962" i="15"/>
  <c r="E2963" i="15"/>
  <c r="E2964" i="15"/>
  <c r="E2965" i="15"/>
  <c r="E2966" i="15"/>
  <c r="E2967" i="15"/>
  <c r="E2968" i="15"/>
  <c r="E2969" i="15"/>
  <c r="E2970" i="15"/>
  <c r="E2971" i="15"/>
  <c r="E2972" i="15"/>
  <c r="E2973" i="15"/>
  <c r="E2974" i="15"/>
  <c r="E2975" i="15"/>
  <c r="E2976" i="15"/>
  <c r="E2977" i="15"/>
  <c r="E2978" i="15"/>
  <c r="E2979" i="15"/>
  <c r="E2980" i="15"/>
  <c r="E2981" i="15"/>
  <c r="E2982" i="15"/>
  <c r="E2983" i="15"/>
  <c r="E2984" i="15"/>
  <c r="E2985" i="15"/>
  <c r="E2986" i="15"/>
  <c r="E2987" i="15"/>
  <c r="E2988" i="15"/>
  <c r="E2989" i="15"/>
  <c r="E2990" i="15"/>
  <c r="E2991" i="15"/>
  <c r="E2992" i="15"/>
  <c r="E2993" i="15"/>
  <c r="E2994" i="15"/>
  <c r="E2995" i="15"/>
  <c r="E2996" i="15"/>
  <c r="E2997" i="15"/>
  <c r="E2998" i="15"/>
  <c r="E2999" i="15"/>
  <c r="E3000" i="15"/>
  <c r="E3001" i="15"/>
  <c r="E3002" i="15"/>
  <c r="E3003" i="15"/>
  <c r="E3004" i="15"/>
  <c r="E3005" i="15"/>
  <c r="E3006" i="15"/>
  <c r="E3007" i="15"/>
  <c r="E3008" i="15"/>
  <c r="E3009" i="15"/>
  <c r="E3010" i="15"/>
  <c r="E3011" i="15"/>
  <c r="E3012" i="15"/>
  <c r="E3013" i="15"/>
  <c r="E3014" i="15"/>
  <c r="E3015" i="15"/>
  <c r="E3016" i="15"/>
  <c r="E3017" i="15"/>
  <c r="E3018" i="15"/>
  <c r="E3019" i="15"/>
  <c r="E3020" i="15"/>
  <c r="E3021" i="15"/>
  <c r="E3022" i="15"/>
  <c r="E3023" i="15"/>
  <c r="E3024" i="15"/>
  <c r="E3025" i="15"/>
  <c r="E3026" i="15"/>
  <c r="E3027" i="15"/>
  <c r="E3028" i="15"/>
  <c r="E3029" i="15"/>
  <c r="E3030" i="15"/>
  <c r="E3031" i="15"/>
  <c r="E3032" i="15"/>
  <c r="E3033" i="15"/>
  <c r="E3034" i="15"/>
  <c r="E3035" i="15"/>
  <c r="E3036" i="15"/>
  <c r="E3037" i="15"/>
  <c r="E3038" i="15"/>
  <c r="E3039" i="15"/>
  <c r="E3040" i="15"/>
  <c r="E3041" i="15"/>
  <c r="E3042" i="15"/>
  <c r="E3043" i="15"/>
  <c r="E3044" i="15"/>
  <c r="E3045" i="15"/>
  <c r="E3046" i="15"/>
  <c r="E3047" i="15"/>
  <c r="E3048" i="15"/>
  <c r="E3049" i="15"/>
  <c r="E3050" i="15"/>
  <c r="E3051" i="15"/>
  <c r="E3052" i="15"/>
  <c r="E3053" i="15"/>
  <c r="E3054" i="15"/>
  <c r="E3055" i="15"/>
  <c r="E3056" i="15"/>
  <c r="E3057" i="15"/>
  <c r="E3058" i="15"/>
  <c r="E3059" i="15"/>
  <c r="E3060" i="15"/>
  <c r="E3061" i="15"/>
  <c r="E3062" i="15"/>
  <c r="E3063" i="15"/>
  <c r="E3064" i="15"/>
  <c r="E3065" i="15"/>
  <c r="E3066" i="15"/>
  <c r="E3067" i="15"/>
  <c r="E3068" i="15"/>
  <c r="E3069" i="15"/>
  <c r="E3070" i="15"/>
  <c r="E3071" i="15"/>
  <c r="E3072" i="15"/>
  <c r="E3073" i="15"/>
  <c r="E3074" i="15"/>
  <c r="E3075" i="15"/>
  <c r="E3076" i="15"/>
  <c r="E3077" i="15"/>
  <c r="E3078" i="15"/>
  <c r="E3079" i="15"/>
  <c r="E3080" i="15"/>
  <c r="E3081" i="15"/>
  <c r="E3082" i="15"/>
  <c r="E3083" i="15"/>
  <c r="E3084" i="15"/>
  <c r="E3085" i="15"/>
  <c r="E3086" i="15"/>
  <c r="E3087" i="15"/>
  <c r="E3088" i="15"/>
  <c r="E3089" i="15"/>
  <c r="E3090" i="15"/>
  <c r="E3091" i="15"/>
  <c r="E3092" i="15"/>
  <c r="E3093" i="15"/>
  <c r="E3094" i="15"/>
  <c r="E3095" i="15"/>
  <c r="E3096" i="15"/>
  <c r="E3097" i="15"/>
  <c r="E3098" i="15"/>
  <c r="E3099" i="15"/>
  <c r="E3100" i="15"/>
  <c r="E3101" i="15"/>
  <c r="E3102" i="15"/>
  <c r="E3103" i="15"/>
  <c r="E3104" i="15"/>
  <c r="E3105" i="15"/>
  <c r="E3106" i="15"/>
  <c r="E3107" i="15"/>
  <c r="E3108" i="15"/>
  <c r="E3109" i="15"/>
  <c r="E3110" i="15"/>
  <c r="E3111" i="15"/>
  <c r="E3112" i="15"/>
  <c r="E3113" i="15"/>
  <c r="E3114" i="15"/>
  <c r="E3115" i="15"/>
  <c r="E3116" i="15"/>
  <c r="E3117" i="15"/>
  <c r="E3118" i="15"/>
  <c r="E3119" i="15"/>
  <c r="E3120" i="15"/>
  <c r="E3121" i="15"/>
  <c r="E3122" i="15"/>
  <c r="E3123" i="15"/>
  <c r="E3124" i="15"/>
  <c r="E3125" i="15"/>
  <c r="E3126" i="15"/>
  <c r="E3127" i="15"/>
  <c r="E3128" i="15"/>
  <c r="E3129" i="15"/>
  <c r="E3130" i="15"/>
  <c r="E3131" i="15"/>
  <c r="E3132" i="15"/>
  <c r="E3133" i="15"/>
  <c r="E3134" i="15"/>
  <c r="E3135" i="15"/>
  <c r="E3136" i="15"/>
  <c r="E3137" i="15"/>
  <c r="E3138" i="15"/>
  <c r="E3139" i="15"/>
  <c r="E3140" i="15"/>
  <c r="E3141" i="15"/>
  <c r="E3142" i="15"/>
  <c r="E3143" i="15"/>
  <c r="E3144" i="15"/>
  <c r="E3145" i="15"/>
  <c r="E3146" i="15"/>
  <c r="E3147" i="15"/>
  <c r="E3148" i="15"/>
  <c r="E3149" i="15"/>
  <c r="E3150" i="15"/>
  <c r="E3151" i="15"/>
  <c r="E3152" i="15"/>
  <c r="E3153" i="15"/>
  <c r="E3154" i="15"/>
  <c r="E3155" i="15"/>
  <c r="E3156" i="15"/>
  <c r="E3157" i="15"/>
  <c r="E3158" i="15"/>
  <c r="E3159" i="15"/>
  <c r="E3160" i="15"/>
  <c r="E3161" i="15"/>
  <c r="E3162" i="15"/>
  <c r="E3163" i="15"/>
  <c r="E3164" i="15"/>
  <c r="E3165" i="15"/>
  <c r="E3166" i="15"/>
  <c r="E3167" i="15"/>
  <c r="E3168" i="15"/>
  <c r="E3169" i="15"/>
  <c r="E3170" i="15"/>
  <c r="E3171" i="15"/>
  <c r="E3172" i="15"/>
  <c r="E3173" i="15"/>
  <c r="E3174" i="15"/>
  <c r="E3175" i="15"/>
  <c r="E3176" i="15"/>
  <c r="E3177" i="15"/>
  <c r="E3178" i="15"/>
  <c r="E3179" i="15"/>
  <c r="E3180" i="15"/>
  <c r="E3181" i="15"/>
  <c r="E3182" i="15"/>
  <c r="E3183" i="15"/>
  <c r="E3184" i="15"/>
  <c r="E3185" i="15"/>
  <c r="E3186" i="15"/>
  <c r="E3187" i="15"/>
  <c r="E3188" i="15"/>
  <c r="E3189" i="15"/>
  <c r="E3190" i="15"/>
  <c r="E3191" i="15"/>
  <c r="E3192" i="15"/>
  <c r="E3193" i="15"/>
  <c r="E3194" i="15"/>
  <c r="E3195" i="15"/>
  <c r="E3196" i="15"/>
  <c r="E3197" i="15"/>
  <c r="E3198" i="15"/>
  <c r="E3199" i="15"/>
  <c r="E3200" i="15"/>
  <c r="E3201" i="15"/>
  <c r="E3202" i="15"/>
  <c r="E3203" i="15"/>
  <c r="E3204" i="15"/>
  <c r="E3205" i="15"/>
  <c r="E3206" i="15"/>
  <c r="E3207" i="15"/>
  <c r="E3208" i="15"/>
  <c r="E3209" i="15"/>
  <c r="E3210" i="15"/>
  <c r="E3211" i="15"/>
  <c r="E3212" i="15"/>
  <c r="E3213" i="15"/>
  <c r="E3214" i="15"/>
  <c r="E3215" i="15"/>
  <c r="E3216" i="15"/>
  <c r="E3217" i="15"/>
  <c r="E3218" i="15"/>
  <c r="E3219" i="15"/>
  <c r="E3220" i="15"/>
  <c r="E3221" i="15"/>
  <c r="E3222" i="15"/>
  <c r="E3223" i="15"/>
  <c r="E3224" i="15"/>
  <c r="E3225" i="15"/>
  <c r="E3226" i="15"/>
  <c r="E3227" i="15"/>
  <c r="E3228" i="15"/>
  <c r="E3229" i="15"/>
  <c r="E3230" i="15"/>
  <c r="E3231" i="15"/>
  <c r="E3232" i="15"/>
  <c r="E3233" i="15"/>
  <c r="E3234" i="15"/>
  <c r="E3235" i="15"/>
  <c r="E3236" i="15"/>
  <c r="E3237" i="15"/>
  <c r="E3238" i="15"/>
  <c r="E3239" i="15"/>
  <c r="E3240" i="15"/>
  <c r="E3241" i="15"/>
  <c r="E3242" i="15"/>
  <c r="E3243" i="15"/>
  <c r="E3244" i="15"/>
  <c r="E3245" i="15"/>
  <c r="E3246" i="15"/>
  <c r="E3247" i="15"/>
  <c r="E3248" i="15"/>
  <c r="E3249" i="15"/>
  <c r="E3250" i="15"/>
  <c r="E3251" i="15"/>
  <c r="E3252" i="15"/>
  <c r="E3253" i="15"/>
  <c r="E3254" i="15"/>
  <c r="E3255" i="15"/>
  <c r="E3256" i="15"/>
  <c r="E3257" i="15"/>
  <c r="E3258" i="15"/>
  <c r="E3259" i="15"/>
  <c r="E3260" i="15"/>
  <c r="E3261" i="15"/>
  <c r="E3262" i="15"/>
  <c r="E3263" i="15"/>
  <c r="E3264" i="15"/>
  <c r="E3265" i="15"/>
  <c r="E3266" i="15"/>
  <c r="E3267" i="15"/>
  <c r="E3268" i="15"/>
  <c r="E3269" i="15"/>
  <c r="E3270" i="15"/>
  <c r="E3271" i="15"/>
  <c r="E3272" i="15"/>
  <c r="E3273" i="15"/>
  <c r="E3274" i="15"/>
  <c r="E3275" i="15"/>
  <c r="E3276" i="15"/>
  <c r="E3277" i="15"/>
  <c r="E3278" i="15"/>
  <c r="E3279" i="15"/>
  <c r="E3280" i="15"/>
  <c r="E3281" i="15"/>
  <c r="E3282" i="15"/>
  <c r="E3283" i="15"/>
  <c r="E3284" i="15"/>
  <c r="E3285" i="15"/>
  <c r="E3286" i="15"/>
  <c r="E3287" i="15"/>
  <c r="E3288" i="15"/>
  <c r="E3289" i="15"/>
  <c r="E3290" i="15"/>
  <c r="E3291" i="15"/>
  <c r="E3292" i="15"/>
  <c r="E3293" i="15"/>
  <c r="E3294" i="15"/>
  <c r="E3295" i="15"/>
  <c r="E3296" i="15"/>
  <c r="E3297" i="15"/>
  <c r="E3298" i="15"/>
  <c r="E3299" i="15"/>
  <c r="E3300" i="15"/>
  <c r="E3301" i="15"/>
  <c r="E3302" i="15"/>
  <c r="E3303" i="15"/>
  <c r="E3304" i="15"/>
  <c r="E3305" i="15"/>
  <c r="E3306" i="15"/>
  <c r="E3307" i="15"/>
  <c r="E3308" i="15"/>
  <c r="E3309" i="15"/>
  <c r="E3310" i="15"/>
  <c r="E3311" i="15"/>
  <c r="E3312" i="15"/>
  <c r="E3313" i="15"/>
  <c r="E3314" i="15"/>
  <c r="E3315" i="15"/>
  <c r="E3316" i="15"/>
  <c r="E3317" i="15"/>
  <c r="E3318" i="15"/>
  <c r="E3319" i="15"/>
  <c r="E3320" i="15"/>
  <c r="E3321" i="15"/>
  <c r="E3322" i="15"/>
  <c r="E3323" i="15"/>
  <c r="E3324" i="15"/>
  <c r="E3325" i="15"/>
  <c r="E3326" i="15"/>
  <c r="E3327" i="15"/>
  <c r="E3328" i="15"/>
  <c r="E3329" i="15"/>
  <c r="E3330" i="15"/>
  <c r="E3331" i="15"/>
  <c r="E3332" i="15"/>
  <c r="E3333" i="15"/>
  <c r="E3334" i="15"/>
  <c r="E3335" i="15"/>
  <c r="E3336" i="15"/>
  <c r="E3337" i="15"/>
  <c r="E3338" i="15"/>
  <c r="E3339" i="15"/>
  <c r="E3340" i="15"/>
  <c r="E3341" i="15"/>
  <c r="E3342" i="15"/>
  <c r="E3343" i="15"/>
  <c r="E3344" i="15"/>
  <c r="E3345" i="15"/>
  <c r="E3346" i="15"/>
  <c r="E3347" i="15"/>
  <c r="E3348" i="15"/>
  <c r="E3349" i="15"/>
  <c r="E3350" i="15"/>
  <c r="E3351" i="15"/>
  <c r="E3352" i="15"/>
  <c r="E3353" i="15"/>
  <c r="E3354" i="15"/>
  <c r="E3355" i="15"/>
  <c r="E3356" i="15"/>
  <c r="E3357" i="15"/>
  <c r="E3358" i="15"/>
  <c r="E3359" i="15"/>
  <c r="E3360" i="15"/>
  <c r="E3361" i="15"/>
  <c r="E3362" i="15"/>
  <c r="E3363" i="15"/>
  <c r="E3364" i="15"/>
  <c r="E3365" i="15"/>
  <c r="E3366" i="15"/>
  <c r="E3367" i="15"/>
  <c r="E3368" i="15"/>
  <c r="E3369" i="15"/>
  <c r="E3370" i="15"/>
  <c r="E3371" i="15"/>
  <c r="E3372" i="15"/>
  <c r="E3373" i="15"/>
  <c r="E3374" i="15"/>
  <c r="E3375" i="15"/>
  <c r="E3376" i="15"/>
  <c r="E3377" i="15"/>
  <c r="E3378" i="15"/>
  <c r="E3379" i="15"/>
  <c r="E3380" i="15"/>
  <c r="E3381" i="15"/>
  <c r="E3382" i="15"/>
  <c r="E3383" i="15"/>
  <c r="E3384" i="15"/>
  <c r="E3385" i="15"/>
  <c r="E3386" i="15"/>
  <c r="E3387" i="15"/>
  <c r="E3388" i="15"/>
  <c r="E3389" i="15"/>
  <c r="E3390" i="15"/>
  <c r="E3391" i="15"/>
  <c r="E3392" i="15"/>
  <c r="E3393" i="15"/>
  <c r="E3394" i="15"/>
  <c r="E3395" i="15"/>
  <c r="E3396" i="15"/>
  <c r="E3397" i="15"/>
  <c r="E3398" i="15"/>
  <c r="E3399" i="15"/>
  <c r="E3400" i="15"/>
  <c r="E3401" i="15"/>
  <c r="E3402" i="15"/>
  <c r="E3403" i="15"/>
  <c r="E3404" i="15"/>
  <c r="E3405" i="15"/>
  <c r="E3406" i="15"/>
  <c r="E3407" i="15"/>
  <c r="E3408" i="15"/>
  <c r="E3409" i="15"/>
  <c r="E3410" i="15"/>
  <c r="E3411" i="15"/>
  <c r="E3412" i="15"/>
  <c r="E3413" i="15"/>
  <c r="E3414" i="15"/>
  <c r="E3415" i="15"/>
  <c r="E3416" i="15"/>
  <c r="E3417" i="15"/>
  <c r="E3418" i="15"/>
  <c r="E3419" i="15"/>
  <c r="E3420" i="15"/>
  <c r="E3421" i="15"/>
  <c r="E3422" i="15"/>
  <c r="E3423" i="15"/>
  <c r="E3424" i="15"/>
  <c r="E3425" i="15"/>
  <c r="E3426" i="15"/>
  <c r="E3427" i="15"/>
  <c r="E3428" i="15"/>
  <c r="E3429" i="15"/>
  <c r="E3430" i="15"/>
  <c r="E3431" i="15"/>
  <c r="E3432" i="15"/>
  <c r="E3433" i="15"/>
  <c r="E3434" i="15"/>
  <c r="E3435" i="15"/>
  <c r="E3436" i="15"/>
  <c r="E3437" i="15"/>
  <c r="E3438" i="15"/>
  <c r="E3439" i="15"/>
  <c r="E3440" i="15"/>
  <c r="E3441" i="15"/>
  <c r="E3442" i="15"/>
  <c r="E3443" i="15"/>
  <c r="E3444" i="15"/>
  <c r="E3445" i="15"/>
  <c r="E3446" i="15"/>
  <c r="E3447" i="15"/>
  <c r="E3448" i="15"/>
  <c r="E3449" i="15"/>
  <c r="E3450" i="15"/>
  <c r="E3451" i="15"/>
  <c r="E3452" i="15"/>
  <c r="E3453" i="15"/>
  <c r="E3454" i="15"/>
  <c r="E3455" i="15"/>
  <c r="E3456" i="15"/>
  <c r="E3457" i="15"/>
  <c r="E3458" i="15"/>
  <c r="E3459" i="15"/>
  <c r="E3460" i="15"/>
  <c r="E3461" i="15"/>
  <c r="E3462" i="15"/>
  <c r="E3463" i="15"/>
  <c r="E3464" i="15"/>
  <c r="E3465" i="15"/>
  <c r="E3466" i="15"/>
  <c r="E3467" i="15"/>
  <c r="E3468" i="15"/>
  <c r="E3469" i="15"/>
  <c r="E3470" i="15"/>
  <c r="E3471" i="15"/>
  <c r="E3472" i="15"/>
  <c r="E3473" i="15"/>
  <c r="E3474" i="15"/>
  <c r="E3475" i="15"/>
  <c r="E3476" i="15"/>
  <c r="E3477" i="15"/>
  <c r="E3478" i="15"/>
  <c r="E3479" i="15"/>
  <c r="E3480" i="15"/>
  <c r="E3481" i="15"/>
  <c r="E3482" i="15"/>
  <c r="E3483" i="15"/>
  <c r="E3484" i="15"/>
  <c r="E3485" i="15"/>
  <c r="E3486" i="15"/>
  <c r="E3487" i="15"/>
  <c r="E3488" i="15"/>
  <c r="E3489" i="15"/>
  <c r="E3490" i="15"/>
  <c r="E3491" i="15"/>
  <c r="E3492" i="15"/>
  <c r="E3493" i="15"/>
  <c r="E3494" i="15"/>
  <c r="E3495" i="15"/>
  <c r="E3496" i="15"/>
  <c r="E3497" i="15"/>
  <c r="E3498" i="15"/>
  <c r="E3499" i="15"/>
  <c r="E3500" i="15"/>
  <c r="E3501" i="15"/>
  <c r="E3502" i="15"/>
  <c r="E3503" i="15"/>
  <c r="E3504" i="15"/>
  <c r="E3505" i="15"/>
  <c r="E3506" i="15"/>
  <c r="E3507" i="15"/>
  <c r="E3508" i="15"/>
  <c r="E3509" i="15"/>
  <c r="E3510" i="15"/>
  <c r="E3511" i="15"/>
  <c r="E3512" i="15"/>
  <c r="E3513" i="15"/>
  <c r="E3514" i="15"/>
  <c r="E3515" i="15"/>
  <c r="E3516" i="15"/>
  <c r="E3517" i="15"/>
  <c r="E3518" i="15"/>
  <c r="E3519" i="15"/>
  <c r="E3520" i="15"/>
  <c r="E3521" i="15"/>
  <c r="E3522" i="15"/>
  <c r="E3523" i="15"/>
  <c r="E3524" i="15"/>
  <c r="E3525" i="15"/>
  <c r="E3526" i="15"/>
  <c r="E3527" i="15"/>
  <c r="E3528" i="15"/>
  <c r="E3529" i="15"/>
  <c r="E3530" i="15"/>
  <c r="E3531" i="15"/>
  <c r="E3532" i="15"/>
  <c r="E3533" i="15"/>
  <c r="E3534" i="15"/>
  <c r="E3535" i="15"/>
  <c r="E3536" i="15"/>
  <c r="E3537" i="15"/>
  <c r="E3538" i="15"/>
  <c r="E3539" i="15"/>
  <c r="E3540" i="15"/>
  <c r="E3541" i="15"/>
  <c r="E3542" i="15"/>
  <c r="E3543" i="15"/>
  <c r="E3544" i="15"/>
  <c r="E3545" i="15"/>
  <c r="E3546" i="15"/>
  <c r="E3547" i="15"/>
  <c r="E3548" i="15"/>
  <c r="E3549" i="15"/>
  <c r="E3550" i="15"/>
  <c r="E3551" i="15"/>
  <c r="E3552" i="15"/>
  <c r="E3553" i="15"/>
  <c r="E3554" i="15"/>
  <c r="E3555" i="15"/>
  <c r="E3556" i="15"/>
  <c r="E3557" i="15"/>
  <c r="E3558" i="15"/>
  <c r="E3559" i="15"/>
  <c r="E3560" i="15"/>
  <c r="E3561" i="15"/>
  <c r="E3562" i="15"/>
  <c r="E3563" i="15"/>
  <c r="E3564" i="15"/>
  <c r="E3565" i="15"/>
  <c r="E3566" i="15"/>
  <c r="E3567" i="15"/>
  <c r="E3568" i="15"/>
  <c r="E3569" i="15"/>
  <c r="E3570" i="15"/>
  <c r="E3571" i="15"/>
  <c r="E3572" i="15"/>
  <c r="E3573" i="15"/>
  <c r="E3574" i="15"/>
  <c r="E3575" i="15"/>
  <c r="E3576" i="15"/>
  <c r="E3577" i="15"/>
  <c r="E3578" i="15"/>
  <c r="E3579" i="15"/>
  <c r="E3580" i="15"/>
  <c r="E3581" i="15"/>
  <c r="E3582" i="15"/>
  <c r="E3583" i="15"/>
  <c r="E3584" i="15"/>
  <c r="E3585" i="15"/>
  <c r="E3586" i="15"/>
  <c r="E3587" i="15"/>
  <c r="E3588" i="15"/>
  <c r="E3589" i="15"/>
  <c r="E3590" i="15"/>
  <c r="E3591" i="15"/>
  <c r="E3592" i="15"/>
  <c r="E3593" i="15"/>
  <c r="E3594" i="15"/>
  <c r="E3595" i="15"/>
  <c r="E3596" i="15"/>
  <c r="E3597" i="15"/>
  <c r="E3598" i="15"/>
  <c r="E3599" i="15"/>
  <c r="E3600" i="15"/>
  <c r="E3601" i="15"/>
  <c r="E3602" i="15"/>
  <c r="E3603" i="15"/>
  <c r="E3604" i="15"/>
  <c r="E3605" i="15"/>
  <c r="E3606" i="15"/>
  <c r="E3607" i="15"/>
  <c r="E3608" i="15"/>
  <c r="E3609" i="15"/>
  <c r="E3610" i="15"/>
  <c r="E3611" i="15"/>
  <c r="E3612" i="15"/>
  <c r="E3613" i="15"/>
  <c r="E3614" i="15"/>
  <c r="E3615" i="15"/>
  <c r="E3616" i="15"/>
  <c r="E3617" i="15"/>
  <c r="E3618" i="15"/>
  <c r="E3619" i="15"/>
  <c r="E3620" i="15"/>
  <c r="E3621" i="15"/>
  <c r="E3622" i="15"/>
  <c r="E3623" i="15"/>
  <c r="E3624" i="15"/>
  <c r="E3625" i="15"/>
  <c r="E3626" i="15"/>
  <c r="E3627" i="15"/>
  <c r="E3628" i="15"/>
  <c r="E3629" i="15"/>
  <c r="E3630" i="15"/>
  <c r="E3631" i="15"/>
  <c r="E3632" i="15"/>
  <c r="E3633" i="15"/>
  <c r="E3634" i="15"/>
  <c r="E3635" i="15"/>
  <c r="E3636" i="15"/>
  <c r="E3637" i="15"/>
  <c r="E3638" i="15"/>
  <c r="E3639" i="15"/>
  <c r="E3640" i="15"/>
  <c r="E3641" i="15"/>
  <c r="E3642" i="15"/>
  <c r="E3643" i="15"/>
  <c r="E3644" i="15"/>
  <c r="E3645" i="15"/>
  <c r="E3646" i="15"/>
  <c r="E3647" i="15"/>
  <c r="E3648" i="15"/>
  <c r="E3649" i="15"/>
  <c r="E3650" i="15"/>
  <c r="E3651" i="15"/>
  <c r="E3652" i="15"/>
  <c r="E3653" i="15"/>
  <c r="E3654" i="15"/>
  <c r="E3655" i="15"/>
  <c r="E3656" i="15"/>
  <c r="E3657" i="15"/>
  <c r="E3658" i="15"/>
  <c r="E3659" i="15"/>
  <c r="E3660" i="15"/>
  <c r="E3661" i="15"/>
  <c r="E3662" i="15"/>
  <c r="E3663" i="15"/>
  <c r="E3664" i="15"/>
  <c r="E3665" i="15"/>
  <c r="E3666" i="15"/>
  <c r="E3667" i="15"/>
  <c r="E3668" i="15"/>
  <c r="E3669" i="15"/>
  <c r="E3670" i="15"/>
  <c r="E3671" i="15"/>
  <c r="E3672" i="15"/>
  <c r="E3673" i="15"/>
  <c r="E3674" i="15"/>
  <c r="E3675" i="15"/>
  <c r="E3676" i="15"/>
  <c r="E3677" i="15"/>
  <c r="E3678" i="15"/>
  <c r="E3679" i="15"/>
  <c r="E3680" i="15"/>
  <c r="E3681" i="15"/>
  <c r="E3682" i="15"/>
  <c r="E3683" i="15"/>
  <c r="E3684" i="15"/>
  <c r="E3685" i="15"/>
  <c r="E3686" i="15"/>
  <c r="E3687" i="15"/>
  <c r="E3688" i="15"/>
  <c r="E3689" i="15"/>
  <c r="E3690" i="15"/>
  <c r="E3691" i="15"/>
  <c r="E3692" i="15"/>
  <c r="E3693" i="15"/>
  <c r="E3694" i="15"/>
  <c r="E3695" i="15"/>
  <c r="E3696" i="15"/>
  <c r="E3697" i="15"/>
  <c r="E3698" i="15"/>
  <c r="E3699" i="15"/>
  <c r="E3700" i="15"/>
  <c r="E3701" i="15"/>
  <c r="E3702" i="15"/>
  <c r="E3703" i="15"/>
  <c r="E3704" i="15"/>
  <c r="E3705" i="15"/>
  <c r="E3706" i="15"/>
  <c r="E3707" i="15"/>
  <c r="E3708" i="15"/>
  <c r="E3709" i="15"/>
  <c r="E3710" i="15"/>
  <c r="E3711" i="15"/>
  <c r="E3712" i="15"/>
  <c r="E3713" i="15"/>
  <c r="E3714" i="15"/>
  <c r="E3715" i="15"/>
  <c r="E3716" i="15"/>
  <c r="E3717" i="15"/>
  <c r="E3718" i="15"/>
  <c r="E3719" i="15"/>
  <c r="E3720" i="15"/>
  <c r="E3721" i="15"/>
  <c r="E3722" i="15"/>
  <c r="E3723" i="15"/>
  <c r="E3724" i="15"/>
  <c r="E3725" i="15"/>
  <c r="E3726" i="15"/>
  <c r="E3727" i="15"/>
  <c r="E3728" i="15"/>
  <c r="E3729" i="15"/>
  <c r="E3730" i="15"/>
  <c r="E3731" i="15"/>
  <c r="E3732" i="15"/>
  <c r="E3733" i="15"/>
  <c r="E3734" i="15"/>
  <c r="E3735" i="15"/>
  <c r="E3736" i="15"/>
  <c r="E3737" i="15"/>
  <c r="E3738" i="15"/>
  <c r="E3739" i="15"/>
  <c r="E3740" i="15"/>
  <c r="E3741" i="15"/>
  <c r="E3742" i="15"/>
  <c r="E3743" i="15"/>
  <c r="E3744" i="15"/>
  <c r="E3745" i="15"/>
  <c r="E3746" i="15"/>
  <c r="E3747" i="15"/>
  <c r="E3748" i="15"/>
  <c r="E3749" i="15"/>
  <c r="E3750" i="15"/>
  <c r="E3751" i="15"/>
  <c r="E3752" i="15"/>
  <c r="E3753" i="15"/>
  <c r="E3754" i="15"/>
  <c r="E3755" i="15"/>
  <c r="E3756" i="15"/>
  <c r="E3757" i="15"/>
  <c r="E3758" i="15"/>
  <c r="E3759" i="15"/>
  <c r="E3760" i="15"/>
  <c r="E3761" i="15"/>
  <c r="E3762" i="15"/>
  <c r="E3763" i="15"/>
  <c r="E3764" i="15"/>
  <c r="E3765" i="15"/>
  <c r="E3766" i="15"/>
  <c r="E3767" i="15"/>
  <c r="E3768" i="15"/>
  <c r="E3769" i="15"/>
  <c r="E3770" i="15"/>
  <c r="E3771" i="15"/>
  <c r="E3772" i="15"/>
  <c r="E3773" i="15"/>
  <c r="E3774" i="15"/>
  <c r="E3775" i="15"/>
  <c r="E3776" i="15"/>
  <c r="E3777" i="15"/>
  <c r="E3778" i="15"/>
  <c r="E3779" i="15"/>
  <c r="E3780" i="15"/>
  <c r="E3781" i="15"/>
  <c r="E3782" i="15"/>
  <c r="E3783" i="15"/>
  <c r="E3784" i="15"/>
  <c r="E3785" i="15"/>
  <c r="E3786" i="15"/>
  <c r="E3787" i="15"/>
  <c r="E3788" i="15"/>
  <c r="E3789" i="15"/>
  <c r="E3790" i="15"/>
  <c r="E3791" i="15"/>
  <c r="E3792" i="15"/>
  <c r="E3793" i="15"/>
  <c r="E3794" i="15"/>
  <c r="E3795" i="15"/>
  <c r="E3796" i="15"/>
  <c r="E3797" i="15"/>
  <c r="E3798" i="15"/>
  <c r="E3799" i="15"/>
  <c r="E3800" i="15"/>
  <c r="E3801" i="15"/>
  <c r="E3802" i="15"/>
  <c r="E3803" i="15"/>
  <c r="E3804" i="15"/>
  <c r="E3805" i="15"/>
  <c r="E3806" i="15"/>
  <c r="E3807" i="15"/>
  <c r="E3808" i="15"/>
  <c r="E3809" i="15"/>
  <c r="E3810" i="15"/>
  <c r="E3811" i="15"/>
  <c r="E3812" i="15"/>
  <c r="E3813" i="15"/>
  <c r="E3814" i="15"/>
  <c r="E3815" i="15"/>
  <c r="E3816" i="15"/>
  <c r="E3817" i="15"/>
  <c r="E3818" i="15"/>
  <c r="E3819" i="15"/>
  <c r="E3820" i="15"/>
  <c r="E3821" i="15"/>
  <c r="E3822" i="15"/>
  <c r="E3823" i="15"/>
  <c r="E3824" i="15"/>
  <c r="E3825" i="15"/>
  <c r="E3826" i="15"/>
  <c r="E3827" i="15"/>
  <c r="E3828" i="15"/>
  <c r="E3829" i="15"/>
  <c r="E3830" i="15"/>
  <c r="E3831" i="15"/>
  <c r="E3832" i="15"/>
  <c r="E3833" i="15"/>
  <c r="E3834" i="15"/>
  <c r="E3835" i="15"/>
  <c r="E3836" i="15"/>
  <c r="E3837" i="15"/>
  <c r="E3838" i="15"/>
  <c r="E3839" i="15"/>
  <c r="E3840" i="15"/>
  <c r="E3841" i="15"/>
  <c r="E3842" i="15"/>
  <c r="E3843" i="15"/>
  <c r="E3844" i="15"/>
  <c r="E3845" i="15"/>
  <c r="E3846" i="15"/>
  <c r="E3847" i="15"/>
  <c r="E3848" i="15"/>
  <c r="E3849" i="15"/>
  <c r="E3850" i="15"/>
  <c r="E3851" i="15"/>
  <c r="E3852" i="15"/>
  <c r="E3853" i="15"/>
  <c r="E3854" i="15"/>
  <c r="E3855" i="15"/>
  <c r="E3856" i="15"/>
  <c r="E3857" i="15"/>
  <c r="E3858" i="15"/>
  <c r="E3859" i="15"/>
  <c r="E3860" i="15"/>
  <c r="E3861" i="15"/>
  <c r="E3862" i="15"/>
  <c r="E3863" i="15"/>
  <c r="E3864" i="15"/>
  <c r="E3865" i="15"/>
  <c r="E3866" i="15"/>
  <c r="E3867" i="15"/>
  <c r="E3868" i="15"/>
  <c r="E3869" i="15"/>
  <c r="E3870" i="15"/>
  <c r="E3871" i="15"/>
  <c r="E3872" i="15"/>
  <c r="E3873" i="15"/>
  <c r="E3874" i="15"/>
  <c r="E3875" i="15"/>
  <c r="E3876" i="15"/>
  <c r="E3877" i="15"/>
  <c r="E3878" i="15"/>
  <c r="E3879" i="15"/>
  <c r="E3880" i="15"/>
  <c r="E3881" i="15"/>
  <c r="E3882" i="15"/>
  <c r="E3883" i="15"/>
  <c r="E3884" i="15"/>
  <c r="E3885" i="15"/>
  <c r="E3886" i="15"/>
  <c r="E3887" i="15"/>
  <c r="E3888" i="15"/>
  <c r="E3889" i="15"/>
  <c r="E3890" i="15"/>
  <c r="E3891" i="15"/>
  <c r="E3892" i="15"/>
  <c r="E3893" i="15"/>
  <c r="E3894" i="15"/>
  <c r="E3895" i="15"/>
  <c r="E3896" i="15"/>
  <c r="E3897" i="15"/>
  <c r="E3898" i="15"/>
  <c r="E3899" i="15"/>
  <c r="E3900" i="15"/>
  <c r="E3901" i="15"/>
  <c r="E3902" i="15"/>
  <c r="E3903" i="15"/>
  <c r="E3904" i="15"/>
  <c r="E3905" i="15"/>
  <c r="E3906" i="15"/>
  <c r="E3907" i="15"/>
  <c r="E3908" i="15"/>
  <c r="E3909" i="15"/>
  <c r="E3910" i="15"/>
  <c r="E3911" i="15"/>
  <c r="E3912" i="15"/>
  <c r="E3913" i="15"/>
  <c r="E3914" i="15"/>
  <c r="E3915" i="15"/>
  <c r="E3916" i="15"/>
  <c r="E3917" i="15"/>
  <c r="E3918" i="15"/>
  <c r="E3919" i="15"/>
  <c r="E3920" i="15"/>
  <c r="E3921" i="15"/>
  <c r="E3922" i="15"/>
  <c r="E3923" i="15"/>
  <c r="E3924" i="15"/>
  <c r="E3925" i="15"/>
  <c r="E3926" i="15"/>
  <c r="E3927" i="15"/>
  <c r="E3928" i="15"/>
  <c r="E3929" i="15"/>
  <c r="E3930" i="15"/>
  <c r="E3931" i="15"/>
  <c r="E3932" i="15"/>
  <c r="E3933" i="15"/>
  <c r="E3934" i="15"/>
  <c r="E3935" i="15"/>
  <c r="E3936" i="15"/>
  <c r="E3937" i="15"/>
  <c r="E3938" i="15"/>
  <c r="E3939" i="15"/>
  <c r="E3940" i="15"/>
  <c r="E3941" i="15"/>
  <c r="E3942" i="15"/>
  <c r="E3943" i="15"/>
  <c r="E3944" i="15"/>
  <c r="E3945" i="15"/>
  <c r="E3946" i="15"/>
  <c r="E3947" i="15"/>
  <c r="E3948" i="15"/>
  <c r="E3949" i="15"/>
  <c r="E3950" i="15"/>
  <c r="E3951" i="15"/>
  <c r="E3952" i="15"/>
  <c r="E3953" i="15"/>
  <c r="E3954" i="15"/>
  <c r="E3955" i="15"/>
  <c r="E3956" i="15"/>
  <c r="E3957" i="15"/>
  <c r="E3958" i="15"/>
  <c r="E3959" i="15"/>
  <c r="E3960" i="15"/>
  <c r="E3961" i="15"/>
  <c r="E3962" i="15"/>
  <c r="E3963" i="15"/>
  <c r="E3964" i="15"/>
  <c r="E3965" i="15"/>
  <c r="E3966" i="15"/>
  <c r="E3967" i="15"/>
  <c r="E3968" i="15"/>
  <c r="E3969" i="15"/>
  <c r="E3970" i="15"/>
  <c r="E3971" i="15"/>
  <c r="E3972" i="15"/>
  <c r="E3973" i="15"/>
  <c r="E3974" i="15"/>
  <c r="E3975" i="15"/>
  <c r="E3976" i="15"/>
  <c r="E3977" i="15"/>
  <c r="E3978" i="15"/>
  <c r="E3979" i="15"/>
  <c r="E3980" i="15"/>
  <c r="E3981" i="15"/>
  <c r="E3982" i="15"/>
  <c r="E3983" i="15"/>
  <c r="E3984" i="15"/>
  <c r="E3985" i="15"/>
  <c r="E3986" i="15"/>
  <c r="E3987" i="15"/>
  <c r="E3988" i="15"/>
  <c r="E3989" i="15"/>
  <c r="E3990" i="15"/>
  <c r="E3991" i="15"/>
  <c r="E3992" i="15"/>
  <c r="E3993" i="15"/>
  <c r="E3994" i="15"/>
  <c r="E3995" i="15"/>
  <c r="E3996" i="15"/>
  <c r="E3997" i="15"/>
  <c r="E3998" i="15"/>
  <c r="E3999" i="15"/>
  <c r="E4000" i="15"/>
  <c r="E4001" i="15"/>
  <c r="E4002" i="15"/>
  <c r="E4003" i="15"/>
  <c r="E4004" i="15"/>
  <c r="E4005" i="15"/>
  <c r="E4006" i="15"/>
  <c r="E4007" i="15"/>
  <c r="E4008" i="15"/>
  <c r="E4009" i="15"/>
  <c r="E4010" i="15"/>
  <c r="E4011" i="15"/>
  <c r="E4012" i="15"/>
  <c r="E4013" i="15"/>
  <c r="E4014" i="15"/>
  <c r="E4015" i="15"/>
  <c r="E4016" i="15"/>
  <c r="E4017" i="15"/>
  <c r="E4018" i="15"/>
  <c r="E4019" i="15"/>
  <c r="E4020" i="15"/>
  <c r="E4021" i="15"/>
  <c r="E4022" i="15"/>
  <c r="E4023" i="15"/>
  <c r="E4024" i="15"/>
  <c r="E4025" i="15"/>
  <c r="E4026" i="15"/>
  <c r="E4027" i="15"/>
  <c r="E4028" i="15"/>
  <c r="E4029" i="15"/>
  <c r="E4030" i="15"/>
  <c r="E4031" i="15"/>
  <c r="E4032" i="15"/>
  <c r="E4033" i="15"/>
  <c r="E4034" i="15"/>
  <c r="E4035" i="15"/>
  <c r="E4036" i="15"/>
  <c r="E4037" i="15"/>
  <c r="E4038" i="15"/>
  <c r="E4039" i="15"/>
  <c r="E4040" i="15"/>
  <c r="E4041" i="15"/>
  <c r="E4042" i="15"/>
  <c r="E4043" i="15"/>
  <c r="E4044" i="15"/>
  <c r="E4045" i="15"/>
  <c r="E4046" i="15"/>
  <c r="E4047" i="15"/>
  <c r="E4048" i="15"/>
  <c r="E4049" i="15"/>
  <c r="E4050" i="15"/>
  <c r="E4051" i="15"/>
  <c r="E4052" i="15"/>
  <c r="E4053" i="15"/>
  <c r="E4054" i="15"/>
  <c r="E4055" i="15"/>
  <c r="E4056" i="15"/>
  <c r="E4057" i="15"/>
  <c r="E4058" i="15"/>
  <c r="E4059" i="15"/>
  <c r="E4060" i="15"/>
  <c r="E4061" i="15"/>
  <c r="E4062" i="15"/>
  <c r="E4063" i="15"/>
  <c r="E4064" i="15"/>
  <c r="E4065" i="15"/>
  <c r="E4066" i="15"/>
  <c r="E4067" i="15"/>
  <c r="E4068" i="15"/>
  <c r="E4069" i="15"/>
  <c r="E4070" i="15"/>
  <c r="E4071" i="15"/>
  <c r="E4072" i="15"/>
  <c r="E4073" i="15"/>
  <c r="E4074" i="15"/>
  <c r="E4075" i="15"/>
  <c r="E4076" i="15"/>
  <c r="E4077" i="15"/>
  <c r="E4078" i="15"/>
  <c r="E4079" i="15"/>
  <c r="E4080" i="15"/>
  <c r="E4081" i="15"/>
  <c r="E4082" i="15"/>
  <c r="E4083" i="15"/>
  <c r="E4084" i="15"/>
  <c r="E4085" i="15"/>
  <c r="E4086" i="15"/>
  <c r="E4087" i="15"/>
  <c r="E4088" i="15"/>
  <c r="E4089" i="15"/>
  <c r="E4090" i="15"/>
  <c r="E4091" i="15"/>
  <c r="E4092" i="15"/>
  <c r="E4093" i="15"/>
  <c r="E4094" i="15"/>
  <c r="E4095" i="15"/>
  <c r="E4096" i="15"/>
  <c r="E4097" i="15"/>
  <c r="E4098" i="15"/>
  <c r="E4099" i="15"/>
  <c r="E4100" i="15"/>
  <c r="E4101" i="15"/>
  <c r="E4102" i="15"/>
  <c r="E4103" i="15"/>
  <c r="E4104" i="15"/>
  <c r="E4105" i="15"/>
  <c r="E4106" i="15"/>
  <c r="E4107" i="15"/>
  <c r="E4108" i="15"/>
  <c r="E4109" i="15"/>
  <c r="E4110" i="15"/>
  <c r="E4111" i="15"/>
  <c r="E4112" i="15"/>
  <c r="E4113" i="15"/>
  <c r="E4114" i="15"/>
  <c r="E4115" i="15"/>
  <c r="E4116" i="15"/>
  <c r="E4117" i="15"/>
  <c r="E4118" i="15"/>
  <c r="E4119" i="15"/>
  <c r="E4120" i="15"/>
  <c r="E4121" i="15"/>
  <c r="E4122" i="15"/>
  <c r="E4123" i="15"/>
  <c r="E4124" i="15"/>
  <c r="E4125" i="15"/>
  <c r="E4126" i="15"/>
  <c r="E4127" i="15"/>
  <c r="E4128" i="15"/>
  <c r="E4129" i="15"/>
  <c r="E4130" i="15"/>
  <c r="E4131" i="15"/>
  <c r="E4132" i="15"/>
  <c r="E4133" i="15"/>
  <c r="E4134" i="15"/>
  <c r="E4135" i="15"/>
  <c r="E4136" i="15"/>
  <c r="E4137" i="15"/>
  <c r="E4138" i="15"/>
  <c r="F4138" i="15" s="1"/>
  <c r="E4139" i="15"/>
  <c r="E4140" i="15"/>
  <c r="E4141" i="15"/>
  <c r="E4142" i="15"/>
  <c r="E4143" i="15"/>
  <c r="E4144" i="15"/>
  <c r="E4145" i="15"/>
  <c r="E4146" i="15"/>
  <c r="E4147" i="15"/>
  <c r="E4148" i="15"/>
  <c r="E4149" i="15"/>
  <c r="E4150" i="15"/>
  <c r="E4151" i="15"/>
  <c r="E4152" i="15"/>
  <c r="E4153" i="15"/>
  <c r="E4154" i="15"/>
  <c r="E4155" i="15"/>
  <c r="E4156" i="15"/>
  <c r="E4157" i="15"/>
  <c r="E4158" i="15"/>
  <c r="E4159" i="15"/>
  <c r="E4160" i="15"/>
  <c r="E4161" i="15"/>
  <c r="E4162" i="15"/>
  <c r="E4163" i="15"/>
  <c r="E4164" i="15"/>
  <c r="E4165" i="15"/>
  <c r="E4166" i="15"/>
  <c r="E4167" i="15"/>
  <c r="E4168" i="15"/>
  <c r="E4169" i="15"/>
  <c r="E4170" i="15"/>
  <c r="E4171" i="15"/>
  <c r="E4172" i="15"/>
  <c r="E4173" i="15"/>
  <c r="E4174" i="15"/>
  <c r="E4175" i="15"/>
  <c r="E4176" i="15"/>
  <c r="E4177" i="15"/>
  <c r="E4178" i="15"/>
  <c r="E4179" i="15"/>
  <c r="E4180" i="15"/>
  <c r="E4181" i="15"/>
  <c r="E4182" i="15"/>
  <c r="E4183" i="15"/>
  <c r="E4184" i="15"/>
  <c r="E4185" i="15"/>
  <c r="E4186" i="15"/>
  <c r="E4187" i="15"/>
  <c r="E4188" i="15"/>
  <c r="E4189" i="15"/>
  <c r="E4190" i="15"/>
  <c r="E4191" i="15"/>
  <c r="E4192" i="15"/>
  <c r="E4193" i="15"/>
  <c r="E4194" i="15"/>
  <c r="E4195" i="15"/>
  <c r="E4196" i="15"/>
  <c r="E4197" i="15"/>
  <c r="E4198" i="15"/>
  <c r="E4199" i="15"/>
  <c r="E4200" i="15"/>
  <c r="E4201" i="15"/>
  <c r="E4202" i="15"/>
  <c r="E4203" i="15"/>
  <c r="E4204" i="15"/>
  <c r="E4205" i="15"/>
  <c r="E4206" i="15"/>
  <c r="E4207" i="15"/>
  <c r="E4208" i="15"/>
  <c r="E4209" i="15"/>
  <c r="E4210" i="15"/>
  <c r="E4211" i="15"/>
  <c r="E4212" i="15"/>
  <c r="E4213" i="15"/>
  <c r="E4214" i="15"/>
  <c r="E4215" i="15"/>
  <c r="E4216" i="15"/>
  <c r="E4217" i="15"/>
  <c r="E4218" i="15"/>
  <c r="E4219" i="15"/>
  <c r="E4220" i="15"/>
  <c r="E4221" i="15"/>
  <c r="E4222" i="15"/>
  <c r="E4223" i="15"/>
  <c r="E4224" i="15"/>
  <c r="E4225" i="15"/>
  <c r="E4226" i="15"/>
  <c r="E4227" i="15"/>
  <c r="E4228" i="15"/>
  <c r="E4229" i="15"/>
  <c r="E4230" i="15"/>
  <c r="E4231" i="15"/>
  <c r="E4232" i="15"/>
  <c r="E4233" i="15"/>
  <c r="E4234" i="15"/>
  <c r="E4235" i="15"/>
  <c r="E4236" i="15"/>
  <c r="E4237" i="15"/>
  <c r="E4238" i="15"/>
  <c r="E4239" i="15"/>
  <c r="E4240" i="15"/>
  <c r="E4241" i="15"/>
  <c r="E4242" i="15"/>
  <c r="E4243" i="15"/>
  <c r="E4244" i="15"/>
  <c r="E4245" i="15"/>
  <c r="E4246" i="15"/>
  <c r="E4247" i="15"/>
  <c r="E4248" i="15"/>
  <c r="E4249" i="15"/>
  <c r="E4250" i="15"/>
  <c r="E4251" i="15"/>
  <c r="E4252" i="15"/>
  <c r="E4253" i="15"/>
  <c r="E4254" i="15"/>
  <c r="E4255" i="15"/>
  <c r="E4256" i="15"/>
  <c r="E4257" i="15"/>
  <c r="E4258" i="15"/>
  <c r="E4259" i="15"/>
  <c r="E4260" i="15"/>
  <c r="E4261" i="15"/>
  <c r="E4262" i="15"/>
  <c r="E4263" i="15"/>
  <c r="E4264" i="15"/>
  <c r="E4265" i="15"/>
  <c r="E4266" i="15"/>
  <c r="E4267" i="15"/>
  <c r="E4268" i="15"/>
  <c r="E4269" i="15"/>
  <c r="E4270" i="15"/>
  <c r="E4271" i="15"/>
  <c r="E4272" i="15"/>
  <c r="E4273" i="15"/>
  <c r="E4274" i="15"/>
  <c r="E4275" i="15"/>
  <c r="E4276" i="15"/>
  <c r="E4277" i="15"/>
  <c r="E4278" i="15"/>
  <c r="E4279" i="15"/>
  <c r="E4280" i="15"/>
  <c r="E4281" i="15"/>
  <c r="E4282" i="15"/>
  <c r="E4283" i="15"/>
  <c r="E4284" i="15"/>
  <c r="E4285" i="15"/>
  <c r="E4286" i="15"/>
  <c r="E4287" i="15"/>
  <c r="E4288" i="15"/>
  <c r="E4289" i="15"/>
  <c r="E4290" i="15"/>
  <c r="E4291" i="15"/>
  <c r="E4292" i="15"/>
  <c r="E4293" i="15"/>
  <c r="E4294" i="15"/>
  <c r="E4295" i="15"/>
  <c r="E4296" i="15"/>
  <c r="E4297" i="15"/>
  <c r="E4298" i="15"/>
  <c r="E4299" i="15"/>
  <c r="E4300" i="15"/>
  <c r="E4301" i="15"/>
  <c r="E4302" i="15"/>
  <c r="E4303" i="15"/>
  <c r="E4304" i="15"/>
  <c r="E4305" i="15"/>
  <c r="E4306" i="15"/>
  <c r="E4307" i="15"/>
  <c r="E4308" i="15"/>
  <c r="E4309" i="15"/>
  <c r="E4310" i="15"/>
  <c r="E4311" i="15"/>
  <c r="E4312" i="15"/>
  <c r="E4313" i="15"/>
  <c r="E4314" i="15"/>
  <c r="E4315" i="15"/>
  <c r="E4316" i="15"/>
  <c r="E4317" i="15"/>
  <c r="E4318" i="15"/>
  <c r="E4319" i="15"/>
  <c r="E4320" i="15"/>
  <c r="E4321" i="15"/>
  <c r="E4322" i="15"/>
  <c r="E4323" i="15"/>
  <c r="E4324" i="15"/>
  <c r="E4325" i="15"/>
  <c r="E4326" i="15"/>
  <c r="E4327" i="15"/>
  <c r="E4328" i="15"/>
  <c r="E4329" i="15"/>
  <c r="E4330" i="15"/>
  <c r="E4331" i="15"/>
  <c r="E4332" i="15"/>
  <c r="E4333" i="15"/>
  <c r="E4334" i="15"/>
  <c r="E4335" i="15"/>
  <c r="E4336" i="15"/>
  <c r="E4337" i="15"/>
  <c r="E4338" i="15"/>
  <c r="E4339" i="15"/>
  <c r="E4340" i="15"/>
  <c r="E4341" i="15"/>
  <c r="E4342" i="15"/>
  <c r="E4343" i="15"/>
  <c r="E4344" i="15"/>
  <c r="E4345" i="15"/>
  <c r="E4346" i="15"/>
  <c r="E4347" i="15"/>
  <c r="E4348" i="15"/>
  <c r="E4349" i="15"/>
  <c r="E4350" i="15"/>
  <c r="E4351" i="15"/>
  <c r="E4352" i="15"/>
  <c r="E4353" i="15"/>
  <c r="E4354" i="15"/>
  <c r="E4355" i="15"/>
  <c r="E4356" i="15"/>
  <c r="E4357" i="15"/>
  <c r="E4358" i="15"/>
  <c r="E4359" i="15"/>
  <c r="E4360" i="15"/>
  <c r="E4361" i="15"/>
  <c r="E4362" i="15"/>
  <c r="E4363" i="15"/>
  <c r="E4364" i="15"/>
  <c r="E4365" i="15"/>
  <c r="E4366" i="15"/>
  <c r="E4367" i="15"/>
  <c r="E4368" i="15"/>
  <c r="E4369" i="15"/>
  <c r="E4370" i="15"/>
  <c r="E4371" i="15"/>
  <c r="E4372" i="15"/>
  <c r="E4373" i="15"/>
  <c r="E4374" i="15"/>
  <c r="E4375" i="15"/>
  <c r="E4376" i="15"/>
  <c r="E4377" i="15"/>
  <c r="E4378" i="15"/>
  <c r="E4379" i="15"/>
  <c r="E4380" i="15"/>
  <c r="E4381" i="15"/>
  <c r="E4382" i="15"/>
  <c r="E4383" i="15"/>
  <c r="E4384" i="15"/>
  <c r="E4385" i="15"/>
  <c r="E4386" i="15"/>
  <c r="E4387" i="15"/>
  <c r="E4388" i="15"/>
  <c r="E4389" i="15"/>
  <c r="E4390" i="15"/>
  <c r="E4391" i="15"/>
  <c r="E4392" i="15"/>
  <c r="E4393" i="15"/>
  <c r="E4394" i="15"/>
  <c r="F4394" i="15" s="1"/>
  <c r="E4395" i="15"/>
  <c r="E4396" i="15"/>
  <c r="E4397" i="15"/>
  <c r="E4398" i="15"/>
  <c r="E4399" i="15"/>
  <c r="E4400" i="15"/>
  <c r="E4401" i="15"/>
  <c r="E4402" i="15"/>
  <c r="E4403" i="15"/>
  <c r="E4404" i="15"/>
  <c r="E4405" i="15"/>
  <c r="E4406" i="15"/>
  <c r="E4407" i="15"/>
  <c r="E4408" i="15"/>
  <c r="E4409" i="15"/>
  <c r="E4410" i="15"/>
  <c r="E4411" i="15"/>
  <c r="E4412" i="15"/>
  <c r="E4413" i="15"/>
  <c r="E4414" i="15"/>
  <c r="E4415" i="15"/>
  <c r="E4416" i="15"/>
  <c r="E4417" i="15"/>
  <c r="E4418" i="15"/>
  <c r="E4419" i="15"/>
  <c r="E4420" i="15"/>
  <c r="E4421" i="15"/>
  <c r="E4422" i="15"/>
  <c r="E4423" i="15"/>
  <c r="E4424" i="15"/>
  <c r="E4425" i="15"/>
  <c r="E4426" i="15"/>
  <c r="E4427" i="15"/>
  <c r="E4428" i="15"/>
  <c r="E4429" i="15"/>
  <c r="E4430" i="15"/>
  <c r="E4431" i="15"/>
  <c r="E4432" i="15"/>
  <c r="E4433" i="15"/>
  <c r="E4434" i="15"/>
  <c r="E4435" i="15"/>
  <c r="E4436" i="15"/>
  <c r="E4437" i="15"/>
  <c r="E4438" i="15"/>
  <c r="E4439" i="15"/>
  <c r="E4440" i="15"/>
  <c r="E4441" i="15"/>
  <c r="E4442" i="15"/>
  <c r="E4443" i="15"/>
  <c r="E4444" i="15"/>
  <c r="E4445" i="15"/>
  <c r="E4446" i="15"/>
  <c r="E4447" i="15"/>
  <c r="E4448" i="15"/>
  <c r="E4449" i="15"/>
  <c r="E4450" i="15"/>
  <c r="E4451" i="15"/>
  <c r="E4452" i="15"/>
  <c r="E4453" i="15"/>
  <c r="E4454" i="15"/>
  <c r="E4455" i="15"/>
  <c r="E4456" i="15"/>
  <c r="E4457" i="15"/>
  <c r="E4458" i="15"/>
  <c r="E4459" i="15"/>
  <c r="E4460" i="15"/>
  <c r="E4461" i="15"/>
  <c r="E4462" i="15"/>
  <c r="E4463" i="15"/>
  <c r="E4464" i="15"/>
  <c r="E4465" i="15"/>
  <c r="E4466" i="15"/>
  <c r="E4467" i="15"/>
  <c r="E4468" i="15"/>
  <c r="E4469" i="15"/>
  <c r="E4470" i="15"/>
  <c r="E4471" i="15"/>
  <c r="E4472" i="15"/>
  <c r="E4473" i="15"/>
  <c r="E4474" i="15"/>
  <c r="E4475" i="15"/>
  <c r="E4476" i="15"/>
  <c r="E4477" i="15"/>
  <c r="E4478" i="15"/>
  <c r="E4479" i="15"/>
  <c r="E4480" i="15"/>
  <c r="E4481" i="15"/>
  <c r="E4482" i="15"/>
  <c r="E4483" i="15"/>
  <c r="E4484" i="15"/>
  <c r="E4485" i="15"/>
  <c r="E4486" i="15"/>
  <c r="E4487" i="15"/>
  <c r="E4488" i="15"/>
  <c r="E4489" i="15"/>
  <c r="E4490" i="15"/>
  <c r="E4491" i="15"/>
  <c r="E4492" i="15"/>
  <c r="E4493" i="15"/>
  <c r="E4494" i="15"/>
  <c r="E4495" i="15"/>
  <c r="E4496" i="15"/>
  <c r="E4497" i="15"/>
  <c r="E4498" i="15"/>
  <c r="E4499" i="15"/>
  <c r="E4500" i="15"/>
  <c r="E4501" i="15"/>
  <c r="E4502" i="15"/>
  <c r="E4503" i="15"/>
  <c r="E4504" i="15"/>
  <c r="E4505" i="15"/>
  <c r="E4506" i="15"/>
  <c r="E4507" i="15"/>
  <c r="E4508" i="15"/>
  <c r="E4509" i="15"/>
  <c r="E4510" i="15"/>
  <c r="E4511" i="15"/>
  <c r="E4512" i="15"/>
  <c r="E4513" i="15"/>
  <c r="E4514" i="15"/>
  <c r="E4515" i="15"/>
  <c r="E4516" i="15"/>
  <c r="E4517" i="15"/>
  <c r="E4518" i="15"/>
  <c r="E4519" i="15"/>
  <c r="E4520" i="15"/>
  <c r="E4521" i="15"/>
  <c r="E4522" i="15"/>
  <c r="E4523" i="15"/>
  <c r="E4524" i="15"/>
  <c r="E4525" i="15"/>
  <c r="E4526" i="15"/>
  <c r="E4527" i="15"/>
  <c r="E4528" i="15"/>
  <c r="E4529" i="15"/>
  <c r="E4530" i="15"/>
  <c r="E4531" i="15"/>
  <c r="E4532" i="15"/>
  <c r="E4533" i="15"/>
  <c r="E4534" i="15"/>
  <c r="E4535" i="15"/>
  <c r="E4536" i="15"/>
  <c r="E4537" i="15"/>
  <c r="E4538" i="15"/>
  <c r="E4539" i="15"/>
  <c r="E4540" i="15"/>
  <c r="E4541" i="15"/>
  <c r="E4542" i="15"/>
  <c r="E4543" i="15"/>
  <c r="E4544" i="15"/>
  <c r="E4545" i="15"/>
  <c r="E4546" i="15"/>
  <c r="E4547" i="15"/>
  <c r="E4548" i="15"/>
  <c r="E4549" i="15"/>
  <c r="E4550" i="15"/>
  <c r="E4551" i="15"/>
  <c r="E4552" i="15"/>
  <c r="E4553" i="15"/>
  <c r="E4554" i="15"/>
  <c r="E4555" i="15"/>
  <c r="E4556" i="15"/>
  <c r="E4557" i="15"/>
  <c r="E4558" i="15"/>
  <c r="E4559" i="15"/>
  <c r="E4560" i="15"/>
  <c r="E4561" i="15"/>
  <c r="E4562" i="15"/>
  <c r="E4563" i="15"/>
  <c r="E4564" i="15"/>
  <c r="E4565" i="15"/>
  <c r="E4566" i="15"/>
  <c r="E4567" i="15"/>
  <c r="E4568" i="15"/>
  <c r="E4569" i="15"/>
  <c r="E4570" i="15"/>
  <c r="E4571" i="15"/>
  <c r="E4572" i="15"/>
  <c r="E4573" i="15"/>
  <c r="E4574" i="15"/>
  <c r="E4575" i="15"/>
  <c r="E4576" i="15"/>
  <c r="E4577" i="15"/>
  <c r="E4578" i="15"/>
  <c r="E4579" i="15"/>
  <c r="E4580" i="15"/>
  <c r="E4581" i="15"/>
  <c r="E4582" i="15"/>
  <c r="E4583" i="15"/>
  <c r="E4584" i="15"/>
  <c r="E4585" i="15"/>
  <c r="E4586" i="15"/>
  <c r="E4587" i="15"/>
  <c r="E4588" i="15"/>
  <c r="E4589" i="15"/>
  <c r="E4590" i="15"/>
  <c r="E4591" i="15"/>
  <c r="E4592" i="15"/>
  <c r="E4593" i="15"/>
  <c r="E4594" i="15"/>
  <c r="E4595" i="15"/>
  <c r="E4596" i="15"/>
  <c r="E4597" i="15"/>
  <c r="E4598" i="15"/>
  <c r="E4599" i="15"/>
  <c r="E4600" i="15"/>
  <c r="E4601" i="15"/>
  <c r="E4602" i="15"/>
  <c r="E4603" i="15"/>
  <c r="E4604" i="15"/>
  <c r="E4605" i="15"/>
  <c r="E4606" i="15"/>
  <c r="E4607" i="15"/>
  <c r="E4608" i="15"/>
  <c r="E4609" i="15"/>
  <c r="E4610" i="15"/>
  <c r="E4611" i="15"/>
  <c r="E4612" i="15"/>
  <c r="E4613" i="15"/>
  <c r="E4614" i="15"/>
  <c r="E4615" i="15"/>
  <c r="E4616" i="15"/>
  <c r="E4617" i="15"/>
  <c r="E4618" i="15"/>
  <c r="E4619" i="15"/>
  <c r="E4620" i="15"/>
  <c r="E4621" i="15"/>
  <c r="E4622" i="15"/>
  <c r="E4623" i="15"/>
  <c r="E4624" i="15"/>
  <c r="E4625" i="15"/>
  <c r="E4626" i="15"/>
  <c r="E4627" i="15"/>
  <c r="E4628" i="15"/>
  <c r="E4629" i="15"/>
  <c r="E4630" i="15"/>
  <c r="E4631" i="15"/>
  <c r="E4632" i="15"/>
  <c r="E4633" i="15"/>
  <c r="F4633" i="15" s="1"/>
  <c r="E4634" i="15"/>
  <c r="E4635" i="15"/>
  <c r="E4636" i="15"/>
  <c r="E4637" i="15"/>
  <c r="E4638" i="15"/>
  <c r="E4639" i="15"/>
  <c r="E4640" i="15"/>
  <c r="E4641" i="15"/>
  <c r="E4642" i="15"/>
  <c r="E4643" i="15"/>
  <c r="E4644" i="15"/>
  <c r="E4645" i="15"/>
  <c r="E4646" i="15"/>
  <c r="E4647" i="15"/>
  <c r="E4648" i="15"/>
  <c r="E4649" i="15"/>
  <c r="E4650" i="15"/>
  <c r="E4651" i="15"/>
  <c r="E4652" i="15"/>
  <c r="E4653" i="15"/>
  <c r="E4654" i="15"/>
  <c r="E4655" i="15"/>
  <c r="E4656" i="15"/>
  <c r="E4657" i="15"/>
  <c r="E4658" i="15"/>
  <c r="E4659" i="15"/>
  <c r="E4660" i="15"/>
  <c r="E4661" i="15"/>
  <c r="E4662" i="15"/>
  <c r="E4663" i="15"/>
  <c r="E4664" i="15"/>
  <c r="E4665" i="15"/>
  <c r="E4666" i="15"/>
  <c r="E4667" i="15"/>
  <c r="E4668" i="15"/>
  <c r="E4669" i="15"/>
  <c r="E4670" i="15"/>
  <c r="E4671" i="15"/>
  <c r="E4672" i="15"/>
  <c r="E4673" i="15"/>
  <c r="E4674" i="15"/>
  <c r="E4675" i="15"/>
  <c r="E4676" i="15"/>
  <c r="E4677" i="15"/>
  <c r="E4678" i="15"/>
  <c r="E4679" i="15"/>
  <c r="E4680" i="15"/>
  <c r="E4681" i="15"/>
  <c r="E4682" i="15"/>
  <c r="E4683" i="15"/>
  <c r="E4684" i="15"/>
  <c r="E4685" i="15"/>
  <c r="E4686" i="15"/>
  <c r="E4687" i="15"/>
  <c r="E4688" i="15"/>
  <c r="E4689" i="15"/>
  <c r="E4690" i="15"/>
  <c r="E4691" i="15"/>
  <c r="E4692" i="15"/>
  <c r="E4693" i="15"/>
  <c r="E4694" i="15"/>
  <c r="E4695" i="15"/>
  <c r="E4696" i="15"/>
  <c r="E4697" i="15"/>
  <c r="E4698" i="15"/>
  <c r="E4699" i="15"/>
  <c r="E4700" i="15"/>
  <c r="E4701" i="15"/>
  <c r="E4702" i="15"/>
  <c r="E4703" i="15"/>
  <c r="E4704" i="15"/>
  <c r="E4705" i="15"/>
  <c r="E4706" i="15"/>
  <c r="E4707" i="15"/>
  <c r="E4708" i="15"/>
  <c r="E4709" i="15"/>
  <c r="E4710" i="15"/>
  <c r="E4711" i="15"/>
  <c r="E4712" i="15"/>
  <c r="E4713" i="15"/>
  <c r="E4714" i="15"/>
  <c r="E4715" i="15"/>
  <c r="E4716" i="15"/>
  <c r="E4717" i="15"/>
  <c r="E4718" i="15"/>
  <c r="E4719" i="15"/>
  <c r="E4720" i="15"/>
  <c r="E4721" i="15"/>
  <c r="E4722" i="15"/>
  <c r="E4723" i="15"/>
  <c r="E4724" i="15"/>
  <c r="E4725" i="15"/>
  <c r="E4726" i="15"/>
  <c r="E4727" i="15"/>
  <c r="E4728" i="15"/>
  <c r="E4729" i="15"/>
  <c r="E4730" i="15"/>
  <c r="E4731" i="15"/>
  <c r="E4732" i="15"/>
  <c r="E4733" i="15"/>
  <c r="E4734" i="15"/>
  <c r="E4735" i="15"/>
  <c r="E4736" i="15"/>
  <c r="E4737" i="15"/>
  <c r="E4738" i="15"/>
  <c r="E4739" i="15"/>
  <c r="E4740" i="15"/>
  <c r="E4741" i="15"/>
  <c r="E4742" i="15"/>
  <c r="E4743" i="15"/>
  <c r="E4744" i="15"/>
  <c r="E4745" i="15"/>
  <c r="E4746" i="15"/>
  <c r="E4747" i="15"/>
  <c r="E4748" i="15"/>
  <c r="E4749" i="15"/>
  <c r="E4750" i="15"/>
  <c r="E4751" i="15"/>
  <c r="E4752" i="15"/>
  <c r="E4753" i="15"/>
  <c r="E4754" i="15"/>
  <c r="E4755" i="15"/>
  <c r="E4756" i="15"/>
  <c r="E4757" i="15"/>
  <c r="E4758" i="15"/>
  <c r="E4759" i="15"/>
  <c r="E4760" i="15"/>
  <c r="E4761" i="15"/>
  <c r="E4762" i="15"/>
  <c r="E4763" i="15"/>
  <c r="E4764" i="15"/>
  <c r="E4765" i="15"/>
  <c r="E4766" i="15"/>
  <c r="E4767" i="15"/>
  <c r="E4768" i="15"/>
  <c r="E4769" i="15"/>
  <c r="E4770" i="15"/>
  <c r="E4771" i="15"/>
  <c r="E4772" i="15"/>
  <c r="E4773" i="15"/>
  <c r="E4774" i="15"/>
  <c r="E4775" i="15"/>
  <c r="E4776" i="15"/>
  <c r="E4777" i="15"/>
  <c r="E4778" i="15"/>
  <c r="E4779" i="15"/>
  <c r="E4780" i="15"/>
  <c r="E4781" i="15"/>
  <c r="E4782" i="15"/>
  <c r="E4783" i="15"/>
  <c r="E4784" i="15"/>
  <c r="E4785" i="15"/>
  <c r="E4786" i="15"/>
  <c r="E4787" i="15"/>
  <c r="E4788" i="15"/>
  <c r="E4789" i="15"/>
  <c r="E4790" i="15"/>
  <c r="E4791" i="15"/>
  <c r="E4792" i="15"/>
  <c r="E4793" i="15"/>
  <c r="E4794" i="15"/>
  <c r="E4795" i="15"/>
  <c r="E4796" i="15"/>
  <c r="E4797" i="15"/>
  <c r="E4798" i="15"/>
  <c r="E4799" i="15"/>
  <c r="E4800" i="15"/>
  <c r="E4801" i="15"/>
  <c r="E4802" i="15"/>
  <c r="E4803" i="15"/>
  <c r="E4804" i="15"/>
  <c r="E4805" i="15"/>
  <c r="E4806" i="15"/>
  <c r="E4807" i="15"/>
  <c r="E4808" i="15"/>
  <c r="E4809" i="15"/>
  <c r="E4810" i="15"/>
  <c r="E4811" i="15"/>
  <c r="E4812" i="15"/>
  <c r="E4813" i="15"/>
  <c r="E4814" i="15"/>
  <c r="E4815" i="15"/>
  <c r="E4816" i="15"/>
  <c r="E4817" i="15"/>
  <c r="E4818" i="15"/>
  <c r="E4819" i="15"/>
  <c r="E4820" i="15"/>
  <c r="E4821" i="15"/>
  <c r="E4822" i="15"/>
  <c r="E4823" i="15"/>
  <c r="E4824" i="15"/>
  <c r="E4825" i="15"/>
  <c r="E4826" i="15"/>
  <c r="E4827" i="15"/>
  <c r="E4828" i="15"/>
  <c r="E4829" i="15"/>
  <c r="E4830" i="15"/>
  <c r="E4831" i="15"/>
  <c r="E4832" i="15"/>
  <c r="E4833" i="15"/>
  <c r="E4834" i="15"/>
  <c r="E4835" i="15"/>
  <c r="E4836" i="15"/>
  <c r="E4837" i="15"/>
  <c r="E4838" i="15"/>
  <c r="E4839" i="15"/>
  <c r="E4840" i="15"/>
  <c r="E4841" i="15"/>
  <c r="E4842" i="15"/>
  <c r="E4843" i="15"/>
  <c r="E4844" i="15"/>
  <c r="E4845" i="15"/>
  <c r="E4846" i="15"/>
  <c r="E4847" i="15"/>
  <c r="E4848" i="15"/>
  <c r="E4849" i="15"/>
  <c r="E4850" i="15"/>
  <c r="E4851" i="15"/>
  <c r="E4852" i="15"/>
  <c r="E4853" i="15"/>
  <c r="E4854" i="15"/>
  <c r="E4855" i="15"/>
  <c r="E4856" i="15"/>
  <c r="E4857" i="15"/>
  <c r="E4858" i="15"/>
  <c r="E4859" i="15"/>
  <c r="E4860" i="15"/>
  <c r="E4861" i="15"/>
  <c r="E4862" i="15"/>
  <c r="E4863" i="15"/>
  <c r="E4864" i="15"/>
  <c r="E4865" i="15"/>
  <c r="E4866" i="15"/>
  <c r="E4867" i="15"/>
  <c r="E4868" i="15"/>
  <c r="E4869" i="15"/>
  <c r="E4870" i="15"/>
  <c r="E4871" i="15"/>
  <c r="E4872" i="15"/>
  <c r="E4873" i="15"/>
  <c r="E4874" i="15"/>
  <c r="E4875" i="15"/>
  <c r="E4876" i="15"/>
  <c r="E4877" i="15"/>
  <c r="E4878" i="15"/>
  <c r="E4879" i="15"/>
  <c r="E4880" i="15"/>
  <c r="E4881" i="15"/>
  <c r="E4882" i="15"/>
  <c r="E4883" i="15"/>
  <c r="E4884" i="15"/>
  <c r="E4885" i="15"/>
  <c r="E4886" i="15"/>
  <c r="E4887" i="15"/>
  <c r="E4888" i="15"/>
  <c r="E4889" i="15"/>
  <c r="F4889" i="15" s="1"/>
  <c r="E4890" i="15"/>
  <c r="E4891" i="15"/>
  <c r="E4892" i="15"/>
  <c r="E4893" i="15"/>
  <c r="E4894" i="15"/>
  <c r="E4895" i="15"/>
  <c r="E4896" i="15"/>
  <c r="E4897" i="15"/>
  <c r="E4898" i="15"/>
  <c r="E4899" i="15"/>
  <c r="E4900" i="15"/>
  <c r="E4901" i="15"/>
  <c r="E4902" i="15"/>
  <c r="E4903" i="15"/>
  <c r="E4904" i="15"/>
  <c r="E4905" i="15"/>
  <c r="E4906" i="15"/>
  <c r="E4907" i="15"/>
  <c r="E4908" i="15"/>
  <c r="E4909" i="15"/>
  <c r="E4910" i="15"/>
  <c r="E4911" i="15"/>
  <c r="E4912" i="15"/>
  <c r="E4913" i="15"/>
  <c r="E4914" i="15"/>
  <c r="E4915" i="15"/>
  <c r="E4916" i="15"/>
  <c r="E4917" i="15"/>
  <c r="E4918" i="15"/>
  <c r="E4919" i="15"/>
  <c r="E4920" i="15"/>
  <c r="E4921" i="15"/>
  <c r="E4922" i="15"/>
  <c r="E4923" i="15"/>
  <c r="E4924" i="15"/>
  <c r="E4925" i="15"/>
  <c r="E4926" i="15"/>
  <c r="E4927" i="15"/>
  <c r="E4928" i="15"/>
  <c r="E4929" i="15"/>
  <c r="E4930" i="15"/>
  <c r="E4931" i="15"/>
  <c r="E4932" i="15"/>
  <c r="E4933" i="15"/>
  <c r="E4934" i="15"/>
  <c r="E4935" i="15"/>
  <c r="E4936" i="15"/>
  <c r="E4937" i="15"/>
  <c r="E4938" i="15"/>
  <c r="E4939" i="15"/>
  <c r="E4940" i="15"/>
  <c r="E4941" i="15"/>
  <c r="E4942" i="15"/>
  <c r="E4943" i="15"/>
  <c r="E4944" i="15"/>
  <c r="E4945" i="15"/>
  <c r="E4946" i="15"/>
  <c r="E4947" i="15"/>
  <c r="E4948" i="15"/>
  <c r="E4949" i="15"/>
  <c r="E4950" i="15"/>
  <c r="E4951" i="15"/>
  <c r="E4952" i="15"/>
  <c r="E4953" i="15"/>
  <c r="E4954" i="15"/>
  <c r="E4955" i="15"/>
  <c r="E4956" i="15"/>
  <c r="E4957" i="15"/>
  <c r="E4958" i="15"/>
  <c r="E4959" i="15"/>
  <c r="E4960" i="15"/>
  <c r="E4961" i="15"/>
  <c r="E4962" i="15"/>
  <c r="E4963" i="15"/>
  <c r="E4964" i="15"/>
  <c r="E4965" i="15"/>
  <c r="E4966" i="15"/>
  <c r="E4967" i="15"/>
  <c r="E4968" i="15"/>
  <c r="E4969" i="15"/>
  <c r="E4970" i="15"/>
  <c r="E4971" i="15"/>
  <c r="E4972" i="15"/>
  <c r="E4973" i="15"/>
  <c r="E4974" i="15"/>
  <c r="E4975" i="15"/>
  <c r="E4976" i="15"/>
  <c r="E4977" i="15"/>
  <c r="E4978" i="15"/>
  <c r="E4979" i="15"/>
  <c r="E4980" i="15"/>
  <c r="E4981" i="15"/>
  <c r="E4982" i="15"/>
  <c r="E4983" i="15"/>
  <c r="E4984" i="15"/>
  <c r="E4985" i="15"/>
  <c r="E4986" i="15"/>
  <c r="E4987" i="15"/>
  <c r="E4988" i="15"/>
  <c r="E4989" i="15"/>
  <c r="E4990" i="15"/>
  <c r="E4991" i="15"/>
  <c r="E4992" i="15"/>
  <c r="E4993" i="15"/>
  <c r="E4994" i="15"/>
  <c r="E4995" i="15"/>
  <c r="E4996" i="15"/>
  <c r="E4997" i="15"/>
  <c r="E4998" i="15"/>
  <c r="E4999" i="15"/>
  <c r="E5000" i="15"/>
  <c r="E5001" i="15"/>
  <c r="E5002" i="15"/>
  <c r="E5003" i="15"/>
  <c r="E5004" i="15"/>
  <c r="E5005" i="15"/>
  <c r="E5006" i="15"/>
  <c r="E5007" i="15"/>
  <c r="E5008" i="15"/>
  <c r="E5009" i="15"/>
  <c r="E5010" i="15"/>
  <c r="E5011" i="15"/>
  <c r="E5012" i="15"/>
  <c r="E5013" i="15"/>
  <c r="E5014" i="15"/>
  <c r="E5015" i="15"/>
  <c r="E5016" i="15"/>
  <c r="E5017" i="15"/>
  <c r="E5018" i="15"/>
  <c r="E5019" i="15"/>
  <c r="E5020" i="15"/>
  <c r="E5021" i="15"/>
  <c r="E5022" i="15"/>
  <c r="E5023" i="15"/>
  <c r="E5024" i="15"/>
  <c r="E5025" i="15"/>
  <c r="E5026" i="15"/>
  <c r="E5027" i="15"/>
  <c r="E5028" i="15"/>
  <c r="E5029" i="15"/>
  <c r="E5030" i="15"/>
  <c r="E5031" i="15"/>
  <c r="E5032" i="15"/>
  <c r="E5033" i="15"/>
  <c r="E5034" i="15"/>
  <c r="E5035" i="15"/>
  <c r="E5036" i="15"/>
  <c r="E5037" i="15"/>
  <c r="E5038" i="15"/>
  <c r="E5039" i="15"/>
  <c r="E5040" i="15"/>
  <c r="E5041" i="15"/>
  <c r="E5042" i="15"/>
  <c r="E5043" i="15"/>
  <c r="E5044" i="15"/>
  <c r="E5045" i="15"/>
  <c r="E5046" i="15"/>
  <c r="E5047" i="15"/>
  <c r="E5048" i="15"/>
  <c r="E5049" i="15"/>
  <c r="E5050" i="15"/>
  <c r="E5051" i="15"/>
  <c r="E5052" i="15"/>
  <c r="E5053" i="15"/>
  <c r="E5054" i="15"/>
  <c r="E5055" i="15"/>
  <c r="E5056" i="15"/>
  <c r="E5057" i="15"/>
  <c r="E5058" i="15"/>
  <c r="E5059" i="15"/>
  <c r="E5060" i="15"/>
  <c r="E5061" i="15"/>
  <c r="E5062" i="15"/>
  <c r="E5063" i="15"/>
  <c r="E5064" i="15"/>
  <c r="E5065" i="15"/>
  <c r="E5066" i="15"/>
  <c r="E5067" i="15"/>
  <c r="E5068" i="15"/>
  <c r="E5069" i="15"/>
  <c r="E5070" i="15"/>
  <c r="E5071" i="15"/>
  <c r="E5072" i="15"/>
  <c r="E5073" i="15"/>
  <c r="E5074" i="15"/>
  <c r="E5075" i="15"/>
  <c r="E5076" i="15"/>
  <c r="E5077" i="15"/>
  <c r="E5078" i="15"/>
  <c r="E5079" i="15"/>
  <c r="E5080" i="15"/>
  <c r="E5081" i="15"/>
  <c r="E5082" i="15"/>
  <c r="E5083" i="15"/>
  <c r="E5084" i="15"/>
  <c r="E5085" i="15"/>
  <c r="E5086" i="15"/>
  <c r="E5087" i="15"/>
  <c r="E5088" i="15"/>
  <c r="E5089" i="15"/>
  <c r="E5090" i="15"/>
  <c r="E5091" i="15"/>
  <c r="E5092" i="15"/>
  <c r="E5093" i="15"/>
  <c r="E5094" i="15"/>
  <c r="E5095" i="15"/>
  <c r="E5096" i="15"/>
  <c r="E5097" i="15"/>
  <c r="E5098" i="15"/>
  <c r="E5099" i="15"/>
  <c r="E5100" i="15"/>
  <c r="E5101" i="15"/>
  <c r="E5102" i="15"/>
  <c r="E5103" i="15"/>
  <c r="E5104" i="15"/>
  <c r="E5105" i="15"/>
  <c r="E5106" i="15"/>
  <c r="E5107" i="15"/>
  <c r="E5108" i="15"/>
  <c r="E5109" i="15"/>
  <c r="E5110" i="15"/>
  <c r="E5111" i="15"/>
  <c r="E5112" i="15"/>
  <c r="E5113" i="15"/>
  <c r="E5114" i="15"/>
  <c r="E5115" i="15"/>
  <c r="E5116" i="15"/>
  <c r="E5117" i="15"/>
  <c r="E5118" i="15"/>
  <c r="E5119" i="15"/>
  <c r="E5120" i="15"/>
  <c r="E5121" i="15"/>
  <c r="E5122" i="15"/>
  <c r="E5123" i="15"/>
  <c r="E5124" i="15"/>
  <c r="E5125" i="15"/>
  <c r="E5126" i="15"/>
  <c r="E5127" i="15"/>
  <c r="E5128" i="15"/>
  <c r="E5129" i="15"/>
  <c r="E5130" i="15"/>
  <c r="E5131" i="15"/>
  <c r="E5132" i="15"/>
  <c r="E5133" i="15"/>
  <c r="E5134" i="15"/>
  <c r="E5135" i="15"/>
  <c r="E5136" i="15"/>
  <c r="E5137" i="15"/>
  <c r="E5138" i="15"/>
  <c r="E5139" i="15"/>
  <c r="E5140" i="15"/>
  <c r="E5141" i="15"/>
  <c r="E5142" i="15"/>
  <c r="E5143" i="15"/>
  <c r="E5144" i="15"/>
  <c r="E5145" i="15"/>
  <c r="F5145" i="15" s="1"/>
  <c r="E5146" i="15"/>
  <c r="E5147" i="15"/>
  <c r="E5148" i="15"/>
  <c r="E5149" i="15"/>
  <c r="E5150" i="15"/>
  <c r="E5151" i="15"/>
  <c r="E5152" i="15"/>
  <c r="E5153" i="15"/>
  <c r="E5154" i="15"/>
  <c r="E5155" i="15"/>
  <c r="E5156" i="15"/>
  <c r="E5157" i="15"/>
  <c r="E5158" i="15"/>
  <c r="E5159" i="15"/>
  <c r="E5160" i="15"/>
  <c r="E5161" i="15"/>
  <c r="E5162" i="15"/>
  <c r="E5163" i="15"/>
  <c r="E5164" i="15"/>
  <c r="E5165" i="15"/>
  <c r="E5166" i="15"/>
  <c r="E5167" i="15"/>
  <c r="E5168" i="15"/>
  <c r="E5169" i="15"/>
  <c r="E5170" i="15"/>
  <c r="E5171" i="15"/>
  <c r="E5172" i="15"/>
  <c r="E5173" i="15"/>
  <c r="E5174" i="15"/>
  <c r="E5175" i="15"/>
  <c r="E5176" i="15"/>
  <c r="E5177" i="15"/>
  <c r="E5178" i="15"/>
  <c r="E5179" i="15"/>
  <c r="E5180" i="15"/>
  <c r="E5181" i="15"/>
  <c r="E5182" i="15"/>
  <c r="E5183" i="15"/>
  <c r="E5184" i="15"/>
  <c r="E5185" i="15"/>
  <c r="E5186" i="15"/>
  <c r="E5187" i="15"/>
  <c r="E5188" i="15"/>
  <c r="E5189" i="15"/>
  <c r="E5190" i="15"/>
  <c r="E5191" i="15"/>
  <c r="E5192" i="15"/>
  <c r="E5193" i="15"/>
  <c r="E5194" i="15"/>
  <c r="E5195" i="15"/>
  <c r="E5196" i="15"/>
  <c r="E5197" i="15"/>
  <c r="E5198" i="15"/>
  <c r="E5199" i="15"/>
  <c r="E5200" i="15"/>
  <c r="E5201" i="15"/>
  <c r="E5202" i="15"/>
  <c r="E5203" i="15"/>
  <c r="E5204" i="15"/>
  <c r="E5205" i="15"/>
  <c r="E5206" i="15"/>
  <c r="E5207" i="15"/>
  <c r="E5208" i="15"/>
  <c r="E5209" i="15"/>
  <c r="E5210" i="15"/>
  <c r="E5211" i="15"/>
  <c r="E5212" i="15"/>
  <c r="E5213" i="15"/>
  <c r="E5214" i="15"/>
  <c r="E5215" i="15"/>
  <c r="E5216" i="15"/>
  <c r="E5217" i="15"/>
  <c r="E5218" i="15"/>
  <c r="E5219" i="15"/>
  <c r="E5220" i="15"/>
  <c r="E5221" i="15"/>
  <c r="E5222" i="15"/>
  <c r="E5223" i="15"/>
  <c r="E5224" i="15"/>
  <c r="E5225" i="15"/>
  <c r="E5226" i="15"/>
  <c r="E5227" i="15"/>
  <c r="E5228" i="15"/>
  <c r="E5229" i="15"/>
  <c r="E5230" i="15"/>
  <c r="E5231" i="15"/>
  <c r="E5232" i="15"/>
  <c r="E5233" i="15"/>
  <c r="E5234" i="15"/>
  <c r="E5235" i="15"/>
  <c r="E5236" i="15"/>
  <c r="E5237" i="15"/>
  <c r="E5238" i="15"/>
  <c r="E5239" i="15"/>
  <c r="E5240" i="15"/>
  <c r="E5241" i="15"/>
  <c r="E5242" i="15"/>
  <c r="E5243" i="15"/>
  <c r="E5244" i="15"/>
  <c r="E5245" i="15"/>
  <c r="E5246" i="15"/>
  <c r="E5247" i="15"/>
  <c r="E5248" i="15"/>
  <c r="E5249" i="15"/>
  <c r="E5250" i="15"/>
  <c r="E5251" i="15"/>
  <c r="E5252" i="15"/>
  <c r="E5253" i="15"/>
  <c r="E5254" i="15"/>
  <c r="E5255" i="15"/>
  <c r="E5256" i="15"/>
  <c r="E5257" i="15"/>
  <c r="E5258" i="15"/>
  <c r="E5259" i="15"/>
  <c r="E5260" i="15"/>
  <c r="E5261" i="15"/>
  <c r="E5262" i="15"/>
  <c r="E5263" i="15"/>
  <c r="E5264" i="15"/>
  <c r="E5265" i="15"/>
  <c r="E5266" i="15"/>
  <c r="E5267" i="15"/>
  <c r="E5268" i="15"/>
  <c r="E5269" i="15"/>
  <c r="E5270" i="15"/>
  <c r="E5271" i="15"/>
  <c r="E5272" i="15"/>
  <c r="E5273" i="15"/>
  <c r="E5274" i="15"/>
  <c r="E5275" i="15"/>
  <c r="E5276" i="15"/>
  <c r="E5277" i="15"/>
  <c r="E5278" i="15"/>
  <c r="E5279" i="15"/>
  <c r="E5280" i="15"/>
  <c r="E5281" i="15"/>
  <c r="E5282" i="15"/>
  <c r="E5283" i="15"/>
  <c r="E5284" i="15"/>
  <c r="E5285" i="15"/>
  <c r="E5286" i="15"/>
  <c r="E5287" i="15"/>
  <c r="E5288" i="15"/>
  <c r="E5289" i="15"/>
  <c r="E5290" i="15"/>
  <c r="E5291" i="15"/>
  <c r="E5292" i="15"/>
  <c r="E5293" i="15"/>
  <c r="E5294" i="15"/>
  <c r="E5295" i="15"/>
  <c r="E5296" i="15"/>
  <c r="E5297" i="15"/>
  <c r="E5298" i="15"/>
  <c r="E5299" i="15"/>
  <c r="E5300" i="15"/>
  <c r="E5301" i="15"/>
  <c r="E5302" i="15"/>
  <c r="E5303" i="15"/>
  <c r="E5304" i="15"/>
  <c r="E5305" i="15"/>
  <c r="E5306" i="15"/>
  <c r="E5307" i="15"/>
  <c r="E5308" i="15"/>
  <c r="E5309" i="15"/>
  <c r="E5310" i="15"/>
  <c r="E5311" i="15"/>
  <c r="E5312" i="15"/>
  <c r="E5313" i="15"/>
  <c r="E5314" i="15"/>
  <c r="E5315" i="15"/>
  <c r="E5316" i="15"/>
  <c r="E5317" i="15"/>
  <c r="E5318" i="15"/>
  <c r="E5319" i="15"/>
  <c r="E5320" i="15"/>
  <c r="E5321" i="15"/>
  <c r="E5322" i="15"/>
  <c r="E5323" i="15"/>
  <c r="E5324" i="15"/>
  <c r="E5325" i="15"/>
  <c r="E5326" i="15"/>
  <c r="E5327" i="15"/>
  <c r="E5328" i="15"/>
  <c r="E5329" i="15"/>
  <c r="E5330" i="15"/>
  <c r="E5331" i="15"/>
  <c r="E5332" i="15"/>
  <c r="E5333" i="15"/>
  <c r="E5334" i="15"/>
  <c r="E5335" i="15"/>
  <c r="E5336" i="15"/>
  <c r="E5337" i="15"/>
  <c r="E5338" i="15"/>
  <c r="E5339" i="15"/>
  <c r="E5340" i="15"/>
  <c r="E5341" i="15"/>
  <c r="E5342" i="15"/>
  <c r="E5343" i="15"/>
  <c r="E5344" i="15"/>
  <c r="E5345" i="15"/>
  <c r="E5346" i="15"/>
  <c r="E5347" i="15"/>
  <c r="E5348" i="15"/>
  <c r="E5349" i="15"/>
  <c r="E5350" i="15"/>
  <c r="E5351" i="15"/>
  <c r="E5352" i="15"/>
  <c r="E5353" i="15"/>
  <c r="E5354" i="15"/>
  <c r="E5355" i="15"/>
  <c r="E5356" i="15"/>
  <c r="E5357" i="15"/>
  <c r="E5358" i="15"/>
  <c r="E5359" i="15"/>
  <c r="E5360" i="15"/>
  <c r="E5361" i="15"/>
  <c r="E5362" i="15"/>
  <c r="E5363" i="15"/>
  <c r="E5364" i="15"/>
  <c r="E5365" i="15"/>
  <c r="E5366" i="15"/>
  <c r="E5367" i="15"/>
  <c r="E5368" i="15"/>
  <c r="E5369" i="15"/>
  <c r="E5370" i="15"/>
  <c r="E5371" i="15"/>
  <c r="E5372" i="15"/>
  <c r="E5373" i="15"/>
  <c r="E5374" i="15"/>
  <c r="E5375" i="15"/>
  <c r="E5376" i="15"/>
  <c r="E5377" i="15"/>
  <c r="E5378" i="15"/>
  <c r="E5379" i="15"/>
  <c r="E5380" i="15"/>
  <c r="E5381" i="15"/>
  <c r="E5382" i="15"/>
  <c r="E5383" i="15"/>
  <c r="E5384" i="15"/>
  <c r="E5385" i="15"/>
  <c r="E5386" i="15"/>
  <c r="E5387" i="15"/>
  <c r="E5388" i="15"/>
  <c r="E5389" i="15"/>
  <c r="E5390" i="15"/>
  <c r="E5391" i="15"/>
  <c r="E5392" i="15"/>
  <c r="E5393" i="15"/>
  <c r="E5394" i="15"/>
  <c r="E5395" i="15"/>
  <c r="E5396" i="15"/>
  <c r="E5397" i="15"/>
  <c r="E5398" i="15"/>
  <c r="E5399" i="15"/>
  <c r="E5400" i="15"/>
  <c r="E5401" i="15"/>
  <c r="F5401" i="15" s="1"/>
  <c r="E5402" i="15"/>
  <c r="E5403" i="15"/>
  <c r="E5404" i="15"/>
  <c r="E5405" i="15"/>
  <c r="E5406" i="15"/>
  <c r="E5407" i="15"/>
  <c r="E5408" i="15"/>
  <c r="E5409" i="15"/>
  <c r="E5410" i="15"/>
  <c r="E5411" i="15"/>
  <c r="E5412" i="15"/>
  <c r="E5413" i="15"/>
  <c r="E5414" i="15"/>
  <c r="E5415" i="15"/>
  <c r="E5416" i="15"/>
  <c r="E5417" i="15"/>
  <c r="E5418" i="15"/>
  <c r="E5419" i="15"/>
  <c r="E5420" i="15"/>
  <c r="E5421" i="15"/>
  <c r="E5422" i="15"/>
  <c r="E5423" i="15"/>
  <c r="E5424" i="15"/>
  <c r="E5425" i="15"/>
  <c r="E5426" i="15"/>
  <c r="E5427" i="15"/>
  <c r="E5428" i="15"/>
  <c r="E5429" i="15"/>
  <c r="E5430" i="15"/>
  <c r="E5431" i="15"/>
  <c r="E5432" i="15"/>
  <c r="E5433" i="15"/>
  <c r="E5434" i="15"/>
  <c r="E5435" i="15"/>
  <c r="E5436" i="15"/>
  <c r="E5437" i="15"/>
  <c r="E5438" i="15"/>
  <c r="E5439" i="15"/>
  <c r="E5440" i="15"/>
  <c r="E5441" i="15"/>
  <c r="E5442" i="15"/>
  <c r="E5443" i="15"/>
  <c r="E5444" i="15"/>
  <c r="E5445" i="15"/>
  <c r="E5446" i="15"/>
  <c r="E5447" i="15"/>
  <c r="E5448" i="15"/>
  <c r="E5449" i="15"/>
  <c r="E5450" i="15"/>
  <c r="E5451" i="15"/>
  <c r="E5452" i="15"/>
  <c r="E5453" i="15"/>
  <c r="E5454" i="15"/>
  <c r="E5455" i="15"/>
  <c r="E5456" i="15"/>
  <c r="E5457" i="15"/>
  <c r="E5458" i="15"/>
  <c r="E5459" i="15"/>
  <c r="E5460" i="15"/>
  <c r="E5461" i="15"/>
  <c r="E5462" i="15"/>
  <c r="E5463" i="15"/>
  <c r="E5464" i="15"/>
  <c r="E5465" i="15"/>
  <c r="E5466" i="15"/>
  <c r="E5467" i="15"/>
  <c r="E5468" i="15"/>
  <c r="E5469" i="15"/>
  <c r="E5470" i="15"/>
  <c r="E5471" i="15"/>
  <c r="E5472" i="15"/>
  <c r="E5473" i="15"/>
  <c r="E5474" i="15"/>
  <c r="E5475" i="15"/>
  <c r="E5476" i="15"/>
  <c r="E5477" i="15"/>
  <c r="E5478" i="15"/>
  <c r="E5479" i="15"/>
  <c r="E5480" i="15"/>
  <c r="E5481" i="15"/>
  <c r="E5482" i="15"/>
  <c r="E5483" i="15"/>
  <c r="E5484" i="15"/>
  <c r="E5485" i="15"/>
  <c r="E5486" i="15"/>
  <c r="E5487" i="15"/>
  <c r="E5488" i="15"/>
  <c r="E5489" i="15"/>
  <c r="E5490" i="15"/>
  <c r="E5491" i="15"/>
  <c r="E5492" i="15"/>
  <c r="E5493" i="15"/>
  <c r="E5494" i="15"/>
  <c r="E5495" i="15"/>
  <c r="E5496" i="15"/>
  <c r="E5497" i="15"/>
  <c r="E5498" i="15"/>
  <c r="E5499" i="15"/>
  <c r="E5500" i="15"/>
  <c r="E5501" i="15"/>
  <c r="E5502" i="15"/>
  <c r="E5503" i="15"/>
  <c r="E5504" i="15"/>
  <c r="E5505" i="15"/>
  <c r="E5506" i="15"/>
  <c r="E5507" i="15"/>
  <c r="E5508" i="15"/>
  <c r="E5509" i="15"/>
  <c r="E5510" i="15"/>
  <c r="E5511" i="15"/>
  <c r="E5512" i="15"/>
  <c r="E5513" i="15"/>
  <c r="E5514" i="15"/>
  <c r="E5515" i="15"/>
  <c r="E5516" i="15"/>
  <c r="E5517" i="15"/>
  <c r="E5518" i="15"/>
  <c r="E5519" i="15"/>
  <c r="E5520" i="15"/>
  <c r="E5521" i="15"/>
  <c r="E5522" i="15"/>
  <c r="E5523" i="15"/>
  <c r="E5524" i="15"/>
  <c r="E5525" i="15"/>
  <c r="E5526" i="15"/>
  <c r="E5527" i="15"/>
  <c r="E5528" i="15"/>
  <c r="E5529" i="15"/>
  <c r="E5530" i="15"/>
  <c r="E5531" i="15"/>
  <c r="E5532" i="15"/>
  <c r="E5533" i="15"/>
  <c r="E5534" i="15"/>
  <c r="E5535" i="15"/>
  <c r="E5536" i="15"/>
  <c r="E5537" i="15"/>
  <c r="E5538" i="15"/>
  <c r="E5539" i="15"/>
  <c r="E5540" i="15"/>
  <c r="E5541" i="15"/>
  <c r="E5542" i="15"/>
  <c r="E5543" i="15"/>
  <c r="E5544" i="15"/>
  <c r="E5545" i="15"/>
  <c r="E5546" i="15"/>
  <c r="E5547" i="15"/>
  <c r="E5548" i="15"/>
  <c r="E5549" i="15"/>
  <c r="E5550" i="15"/>
  <c r="E5551" i="15"/>
  <c r="E5552" i="15"/>
  <c r="E5553" i="15"/>
  <c r="E5554" i="15"/>
  <c r="E5555" i="15"/>
  <c r="E5556" i="15"/>
  <c r="E5557" i="15"/>
  <c r="E5558" i="15"/>
  <c r="E5559" i="15"/>
  <c r="E5560" i="15"/>
  <c r="E5561" i="15"/>
  <c r="E5562" i="15"/>
  <c r="E5563" i="15"/>
  <c r="E5564" i="15"/>
  <c r="E5565" i="15"/>
  <c r="E5566" i="15"/>
  <c r="E5567" i="15"/>
  <c r="E5568" i="15"/>
  <c r="E5569" i="15"/>
  <c r="E5570" i="15"/>
  <c r="E5571" i="15"/>
  <c r="E5572" i="15"/>
  <c r="E5573" i="15"/>
  <c r="E5574" i="15"/>
  <c r="E5575" i="15"/>
  <c r="E5576" i="15"/>
  <c r="E5577" i="15"/>
  <c r="E5578" i="15"/>
  <c r="E5579" i="15"/>
  <c r="E5580" i="15"/>
  <c r="E5581" i="15"/>
  <c r="E5582" i="15"/>
  <c r="E5583" i="15"/>
  <c r="E5584" i="15"/>
  <c r="E5585" i="15"/>
  <c r="E5586" i="15"/>
  <c r="E5587" i="15"/>
  <c r="E5588" i="15"/>
  <c r="E5589" i="15"/>
  <c r="E5590" i="15"/>
  <c r="E5591" i="15"/>
  <c r="E5592" i="15"/>
  <c r="E5593" i="15"/>
  <c r="E5594" i="15"/>
  <c r="E5595" i="15"/>
  <c r="E5596" i="15"/>
  <c r="E5597" i="15"/>
  <c r="E5598" i="15"/>
  <c r="E5599" i="15"/>
  <c r="E5600" i="15"/>
  <c r="E5601" i="15"/>
  <c r="E5602" i="15"/>
  <c r="E5603" i="15"/>
  <c r="E5604" i="15"/>
  <c r="E5605" i="15"/>
  <c r="E5606" i="15"/>
  <c r="E5607" i="15"/>
  <c r="E5608" i="15"/>
  <c r="E5609" i="15"/>
  <c r="E5610" i="15"/>
  <c r="E5611" i="15"/>
  <c r="E5612" i="15"/>
  <c r="E5613" i="15"/>
  <c r="E5614" i="15"/>
  <c r="E5615" i="15"/>
  <c r="E5616" i="15"/>
  <c r="E5617" i="15"/>
  <c r="E5618" i="15"/>
  <c r="E5619" i="15"/>
  <c r="E5620" i="15"/>
  <c r="E5621" i="15"/>
  <c r="E5622" i="15"/>
  <c r="E5623" i="15"/>
  <c r="E5624" i="15"/>
  <c r="E5625" i="15"/>
  <c r="E5626" i="15"/>
  <c r="E5627" i="15"/>
  <c r="E5628" i="15"/>
  <c r="E5629" i="15"/>
  <c r="E5630" i="15"/>
  <c r="E5631" i="15"/>
  <c r="E5632" i="15"/>
  <c r="E5633" i="15"/>
  <c r="E5634" i="15"/>
  <c r="E5635" i="15"/>
  <c r="E5636" i="15"/>
  <c r="E5637" i="15"/>
  <c r="E5638" i="15"/>
  <c r="E5639" i="15"/>
  <c r="E5640" i="15"/>
  <c r="E5641" i="15"/>
  <c r="E5642" i="15"/>
  <c r="E5643" i="15"/>
  <c r="E5644" i="15"/>
  <c r="E5645" i="15"/>
  <c r="E5646" i="15"/>
  <c r="E5647" i="15"/>
  <c r="E5648" i="15"/>
  <c r="E5649" i="15"/>
  <c r="E5650" i="15"/>
  <c r="E5651" i="15"/>
  <c r="E5652" i="15"/>
  <c r="E5653" i="15"/>
  <c r="E5654" i="15"/>
  <c r="E5655" i="15"/>
  <c r="E5656" i="15"/>
  <c r="E5657" i="15"/>
  <c r="F5657" i="15" s="1"/>
  <c r="E5658" i="15"/>
  <c r="E5659" i="15"/>
  <c r="E5660" i="15"/>
  <c r="E5661" i="15"/>
  <c r="E5662" i="15"/>
  <c r="E5663" i="15"/>
  <c r="E5664" i="15"/>
  <c r="E5665" i="15"/>
  <c r="E5666" i="15"/>
  <c r="E5667" i="15"/>
  <c r="E5668" i="15"/>
  <c r="E5669" i="15"/>
  <c r="E5670" i="15"/>
  <c r="E5671" i="15"/>
  <c r="E5672" i="15"/>
  <c r="E5673" i="15"/>
  <c r="E5674" i="15"/>
  <c r="E5675" i="15"/>
  <c r="E5676" i="15"/>
  <c r="E5677" i="15"/>
  <c r="E5678" i="15"/>
  <c r="E5679" i="15"/>
  <c r="E5680" i="15"/>
  <c r="E5681" i="15"/>
  <c r="E5682" i="15"/>
  <c r="E5683" i="15"/>
  <c r="E5684" i="15"/>
  <c r="E5685" i="15"/>
  <c r="E5686" i="15"/>
  <c r="E5687" i="15"/>
  <c r="E5688" i="15"/>
  <c r="E5689" i="15"/>
  <c r="E5690" i="15"/>
  <c r="E5691" i="15"/>
  <c r="E5692" i="15"/>
  <c r="E5693" i="15"/>
  <c r="E5694" i="15"/>
  <c r="E5695" i="15"/>
  <c r="E5696" i="15"/>
  <c r="E5697" i="15"/>
  <c r="E5698" i="15"/>
  <c r="E5699" i="15"/>
  <c r="E5700" i="15"/>
  <c r="E5701" i="15"/>
  <c r="E5702" i="15"/>
  <c r="E5703" i="15"/>
  <c r="E5704" i="15"/>
  <c r="E5705" i="15"/>
  <c r="E5706" i="15"/>
  <c r="E5707" i="15"/>
  <c r="E5708" i="15"/>
  <c r="E5709" i="15"/>
  <c r="E5710" i="15"/>
  <c r="E5711" i="15"/>
  <c r="E5712" i="15"/>
  <c r="E5713" i="15"/>
  <c r="E5714" i="15"/>
  <c r="E5715" i="15"/>
  <c r="E5716" i="15"/>
  <c r="F5716" i="15" s="1"/>
  <c r="E5717" i="15"/>
  <c r="E5718" i="15"/>
  <c r="E5719" i="15"/>
  <c r="E5720" i="15"/>
  <c r="E5721" i="15"/>
  <c r="E5722" i="15"/>
  <c r="E5723" i="15"/>
  <c r="E5724" i="15"/>
  <c r="E5725" i="15"/>
  <c r="E5726" i="15"/>
  <c r="E5727" i="15"/>
  <c r="E5728" i="15"/>
  <c r="E5729" i="15"/>
  <c r="E5730" i="15"/>
  <c r="E5731" i="15"/>
  <c r="E5732" i="15"/>
  <c r="E5733" i="15"/>
  <c r="E5734" i="15"/>
  <c r="E5735" i="15"/>
  <c r="E5736" i="15"/>
  <c r="E5737" i="15"/>
  <c r="E5738" i="15"/>
  <c r="E5739" i="15"/>
  <c r="E5740" i="15"/>
  <c r="E5741" i="15"/>
  <c r="E5742" i="15"/>
  <c r="E5743" i="15"/>
  <c r="E5744" i="15"/>
  <c r="F5744" i="15" s="1"/>
  <c r="E5745" i="15"/>
  <c r="E5746" i="15"/>
  <c r="E5747" i="15"/>
  <c r="E5748" i="15"/>
  <c r="E5749" i="15"/>
  <c r="E5750" i="15"/>
  <c r="E5751" i="15"/>
  <c r="E5752" i="15"/>
  <c r="E5753" i="15"/>
  <c r="E5754" i="15"/>
  <c r="E5755" i="15"/>
  <c r="E5756" i="15"/>
  <c r="E5757" i="15"/>
  <c r="E5758" i="15"/>
  <c r="E5759" i="15"/>
  <c r="E5760" i="15"/>
  <c r="F5760" i="15" s="1"/>
  <c r="E5761" i="15"/>
  <c r="E5762" i="15"/>
  <c r="E5763" i="15"/>
  <c r="E5764" i="15"/>
  <c r="E5765" i="15"/>
  <c r="E5766" i="15"/>
  <c r="E5767" i="15"/>
  <c r="E5768" i="15"/>
  <c r="E5769" i="15"/>
  <c r="E5770" i="15"/>
  <c r="E5771" i="15"/>
  <c r="E5772" i="15"/>
  <c r="E5773" i="15"/>
  <c r="E5774" i="15"/>
  <c r="E5775" i="15"/>
  <c r="E5776" i="15"/>
  <c r="F5776" i="15" s="1"/>
  <c r="E5777" i="15"/>
  <c r="E5778" i="15"/>
  <c r="E5779" i="15"/>
  <c r="E5780" i="15"/>
  <c r="E5781" i="15"/>
  <c r="E5782" i="15"/>
  <c r="E5783" i="15"/>
  <c r="E5784" i="15"/>
  <c r="E5785" i="15"/>
  <c r="E5786" i="15"/>
  <c r="E5787" i="15"/>
  <c r="E5788" i="15"/>
  <c r="E5789" i="15"/>
  <c r="E5790" i="15"/>
  <c r="E5791" i="15"/>
  <c r="E5792" i="15"/>
  <c r="F5792" i="15" s="1"/>
  <c r="E5793" i="15"/>
  <c r="E5794" i="15"/>
  <c r="E5795" i="15"/>
  <c r="E5796" i="15"/>
  <c r="E5797" i="15"/>
  <c r="E5798" i="15"/>
  <c r="E5799" i="15"/>
  <c r="E5800" i="15"/>
  <c r="E5801" i="15"/>
  <c r="E5802" i="15"/>
  <c r="E5803" i="15"/>
  <c r="E5804" i="15"/>
  <c r="E5805" i="15"/>
  <c r="E5806" i="15"/>
  <c r="E5807" i="15"/>
  <c r="E5808" i="15"/>
  <c r="F5808" i="15" s="1"/>
  <c r="E5809" i="15"/>
  <c r="E5810" i="15"/>
  <c r="E5811" i="15"/>
  <c r="E5812" i="15"/>
  <c r="E5813" i="15"/>
  <c r="E5814" i="15"/>
  <c r="E5815" i="15"/>
  <c r="E5816" i="15"/>
  <c r="E5817" i="15"/>
  <c r="E5818" i="15"/>
  <c r="E5819" i="15"/>
  <c r="E5820" i="15"/>
  <c r="E5821" i="15"/>
  <c r="E5822" i="15"/>
  <c r="E5823" i="15"/>
  <c r="E5824" i="15"/>
  <c r="F5824" i="15" s="1"/>
  <c r="E5825" i="15"/>
  <c r="E5826" i="15"/>
  <c r="E5827" i="15"/>
  <c r="E5828" i="15"/>
  <c r="E5829" i="15"/>
  <c r="E5830" i="15"/>
  <c r="E5831" i="15"/>
  <c r="E5832" i="15"/>
  <c r="E5833" i="15"/>
  <c r="E5834" i="15"/>
  <c r="E5835" i="15"/>
  <c r="E5836" i="15"/>
  <c r="E5837" i="15"/>
  <c r="E5838" i="15"/>
  <c r="E5839" i="15"/>
  <c r="E5840" i="15"/>
  <c r="F5840" i="15" s="1"/>
  <c r="E5841" i="15"/>
  <c r="E5842" i="15"/>
  <c r="E5843" i="15"/>
  <c r="E5844" i="15"/>
  <c r="E5845" i="15"/>
  <c r="E5846" i="15"/>
  <c r="E5847" i="15"/>
  <c r="E5848" i="15"/>
  <c r="E5849" i="15"/>
  <c r="E5850" i="15"/>
  <c r="E5851" i="15"/>
  <c r="E5852" i="15"/>
  <c r="E5853" i="15"/>
  <c r="E5854" i="15"/>
  <c r="E5855" i="15"/>
  <c r="E5856" i="15"/>
  <c r="F5856" i="15" s="1"/>
  <c r="E5857" i="15"/>
  <c r="E5858" i="15"/>
  <c r="E5859" i="15"/>
  <c r="E5860" i="15"/>
  <c r="E5861" i="15"/>
  <c r="E5862" i="15"/>
  <c r="E5863" i="15"/>
  <c r="E5864" i="15"/>
  <c r="E5865" i="15"/>
  <c r="E5866" i="15"/>
  <c r="E5867" i="15"/>
  <c r="E5868" i="15"/>
  <c r="E5869" i="15"/>
  <c r="E5870" i="15"/>
  <c r="E5871" i="15"/>
  <c r="E5872" i="15"/>
  <c r="F5872" i="15" s="1"/>
  <c r="E5873" i="15"/>
  <c r="E5874" i="15"/>
  <c r="E5875" i="15"/>
  <c r="E5876" i="15"/>
  <c r="E5877" i="15"/>
  <c r="E5878" i="15"/>
  <c r="E5879" i="15"/>
  <c r="E5880" i="15"/>
  <c r="E5881" i="15"/>
  <c r="E5882" i="15"/>
  <c r="E5883" i="15"/>
  <c r="E5884" i="15"/>
  <c r="E5885" i="15"/>
  <c r="E5886" i="15"/>
  <c r="E5887" i="15"/>
  <c r="E5888" i="15"/>
  <c r="F5888" i="15" s="1"/>
  <c r="E5889" i="15"/>
  <c r="E5890" i="15"/>
  <c r="E5891" i="15"/>
  <c r="E5892" i="15"/>
  <c r="E5893" i="15"/>
  <c r="E5894" i="15"/>
  <c r="E5895" i="15"/>
  <c r="E5896" i="15"/>
  <c r="E5897" i="15"/>
  <c r="E5898" i="15"/>
  <c r="E5899" i="15"/>
  <c r="E5900" i="15"/>
  <c r="E5901" i="15"/>
  <c r="E5902" i="15"/>
  <c r="E5903" i="15"/>
  <c r="E5904" i="15"/>
  <c r="F5904" i="15" s="1"/>
  <c r="E5905" i="15"/>
  <c r="E5906" i="15"/>
  <c r="E5907" i="15"/>
  <c r="E5908" i="15"/>
  <c r="E5909" i="15"/>
  <c r="E5910" i="15"/>
  <c r="E5911" i="15"/>
  <c r="E5912" i="15"/>
  <c r="E5913" i="15"/>
  <c r="E5914" i="15"/>
  <c r="E5915" i="15"/>
  <c r="E5916" i="15"/>
  <c r="E5917" i="15"/>
  <c r="E5918" i="15"/>
  <c r="E5919" i="15"/>
  <c r="E5920" i="15"/>
  <c r="F5920" i="15" s="1"/>
  <c r="E5921" i="15"/>
  <c r="E5922" i="15"/>
  <c r="E5923" i="15"/>
  <c r="E5924" i="15"/>
  <c r="E5925" i="15"/>
  <c r="E5926" i="15"/>
  <c r="E5927" i="15"/>
  <c r="E5928" i="15"/>
  <c r="E5929" i="15"/>
  <c r="E5930" i="15"/>
  <c r="E5931" i="15"/>
  <c r="E5932" i="15"/>
  <c r="E5933" i="15"/>
  <c r="E5934" i="15"/>
  <c r="E5935" i="15"/>
  <c r="E5936" i="15"/>
  <c r="F5936" i="15" s="1"/>
  <c r="E5937" i="15"/>
  <c r="E5938" i="15"/>
  <c r="E5939" i="15"/>
  <c r="E5940" i="15"/>
  <c r="E5941" i="15"/>
  <c r="E5942" i="15"/>
  <c r="E5943" i="15"/>
  <c r="E5944" i="15"/>
  <c r="E5945" i="15"/>
  <c r="E5946" i="15"/>
  <c r="E5947" i="15"/>
  <c r="E5948" i="15"/>
  <c r="E5949" i="15"/>
  <c r="E5950" i="15"/>
  <c r="E5951" i="15"/>
  <c r="E5952" i="15"/>
  <c r="F5952" i="15" s="1"/>
  <c r="E5953" i="15"/>
  <c r="E5954" i="15"/>
  <c r="E5955" i="15"/>
  <c r="E5956" i="15"/>
  <c r="E5957" i="15"/>
  <c r="E5958" i="15"/>
  <c r="E5959" i="15"/>
  <c r="E5960" i="15"/>
  <c r="E5961" i="15"/>
  <c r="E5962" i="15"/>
  <c r="E5963" i="15"/>
  <c r="E5964" i="15"/>
  <c r="E5965" i="15"/>
  <c r="E5966" i="15"/>
  <c r="E5967" i="15"/>
  <c r="E5968" i="15"/>
  <c r="F5968" i="15" s="1"/>
  <c r="E5969" i="15"/>
  <c r="E5970" i="15"/>
  <c r="E5971" i="15"/>
  <c r="E5972" i="15"/>
  <c r="E5973" i="15"/>
  <c r="E5974" i="15"/>
  <c r="E5975" i="15"/>
  <c r="E5976" i="15"/>
  <c r="E5977" i="15"/>
  <c r="E5978" i="15"/>
  <c r="E5979" i="15"/>
  <c r="E5980" i="15"/>
  <c r="E5981" i="15"/>
  <c r="E5982" i="15"/>
  <c r="E5983" i="15"/>
  <c r="E5984" i="15"/>
  <c r="F5984" i="15" s="1"/>
  <c r="E5985" i="15"/>
  <c r="E5986" i="15"/>
  <c r="E5987" i="15"/>
  <c r="E5988" i="15"/>
  <c r="E5989" i="15"/>
  <c r="E5990" i="15"/>
  <c r="E5991" i="15"/>
  <c r="E5992" i="15"/>
  <c r="E5993" i="15"/>
  <c r="E5994" i="15"/>
  <c r="E5995" i="15"/>
  <c r="E5996" i="15"/>
  <c r="E5997" i="15"/>
  <c r="E5998" i="15"/>
  <c r="E5999" i="15"/>
  <c r="E6000" i="15"/>
  <c r="F6000" i="15" s="1"/>
  <c r="E6001" i="15"/>
  <c r="E6002" i="15"/>
  <c r="E6003" i="15"/>
  <c r="E6004" i="15"/>
  <c r="E6005" i="15"/>
  <c r="E6006" i="15"/>
  <c r="E6007" i="15"/>
  <c r="E6008" i="15"/>
  <c r="E6009" i="15"/>
  <c r="E6010" i="15"/>
  <c r="E6011" i="15"/>
  <c r="E6012" i="15"/>
  <c r="E6013" i="15"/>
  <c r="E6014" i="15"/>
  <c r="E6015" i="15"/>
  <c r="E6016" i="15"/>
  <c r="F6016" i="15" s="1"/>
  <c r="E6017" i="15"/>
  <c r="E6018" i="15"/>
  <c r="E6019" i="15"/>
  <c r="E6020" i="15"/>
  <c r="E6021" i="15"/>
  <c r="E6022" i="15"/>
  <c r="E6023" i="15"/>
  <c r="E6024" i="15"/>
  <c r="E6025" i="15"/>
  <c r="E6026" i="15"/>
  <c r="E6027" i="15"/>
  <c r="E6028" i="15"/>
  <c r="E6029" i="15"/>
  <c r="E6030" i="15"/>
  <c r="E6031" i="15"/>
  <c r="E6032" i="15"/>
  <c r="F6032" i="15" s="1"/>
  <c r="E6033" i="15"/>
  <c r="E6034" i="15"/>
  <c r="E6035" i="15"/>
  <c r="E6036" i="15"/>
  <c r="E6037" i="15"/>
  <c r="E6038" i="15"/>
  <c r="E6039" i="15"/>
  <c r="E6040" i="15"/>
  <c r="E6041" i="15"/>
  <c r="E6042" i="15"/>
  <c r="E6043" i="15"/>
  <c r="E6044" i="15"/>
  <c r="E6045" i="15"/>
  <c r="E6046" i="15"/>
  <c r="E6047" i="15"/>
  <c r="E6048" i="15"/>
  <c r="F6048" i="15" s="1"/>
  <c r="E6049" i="15"/>
  <c r="E6050" i="15"/>
  <c r="E6051" i="15"/>
  <c r="E6052" i="15"/>
  <c r="E6053" i="15"/>
  <c r="E6054" i="15"/>
  <c r="E6055" i="15"/>
  <c r="E6056" i="15"/>
  <c r="E6057" i="15"/>
  <c r="E6058" i="15"/>
  <c r="E6059" i="15"/>
  <c r="E6060" i="15"/>
  <c r="E6061" i="15"/>
  <c r="E6062" i="15"/>
  <c r="E6063" i="15"/>
  <c r="E6064" i="15"/>
  <c r="F6064" i="15" s="1"/>
  <c r="E6065" i="15"/>
  <c r="E6066" i="15"/>
  <c r="E6067" i="15"/>
  <c r="E6068" i="15"/>
  <c r="E6069" i="15"/>
  <c r="E6070" i="15"/>
  <c r="E6071" i="15"/>
  <c r="E6072" i="15"/>
  <c r="E6073" i="15"/>
  <c r="E6074" i="15"/>
  <c r="E6075" i="15"/>
  <c r="E6076" i="15"/>
  <c r="E6077" i="15"/>
  <c r="E6078" i="15"/>
  <c r="E6079" i="15"/>
  <c r="E6080" i="15"/>
  <c r="F6080" i="15" s="1"/>
  <c r="E6081" i="15"/>
  <c r="E6082" i="15"/>
  <c r="E6083" i="15"/>
  <c r="E6084" i="15"/>
  <c r="E6085" i="15"/>
  <c r="E6086" i="15"/>
  <c r="E6087" i="15"/>
  <c r="E6088" i="15"/>
  <c r="E6089" i="15"/>
  <c r="E6090" i="15"/>
  <c r="E6091" i="15"/>
  <c r="E6092" i="15"/>
  <c r="E6093" i="15"/>
  <c r="E6094" i="15"/>
  <c r="E6095" i="15"/>
  <c r="E6096" i="15"/>
  <c r="F6096" i="15" s="1"/>
  <c r="E6097" i="15"/>
  <c r="E6098" i="15"/>
  <c r="E6099" i="15"/>
  <c r="E6100" i="15"/>
  <c r="E6101" i="15"/>
  <c r="E6102" i="15"/>
  <c r="E6103" i="15"/>
  <c r="E6104" i="15"/>
  <c r="E6105" i="15"/>
  <c r="E6106" i="15"/>
  <c r="E6107" i="15"/>
  <c r="E6108" i="15"/>
  <c r="E6109" i="15"/>
  <c r="E6110" i="15"/>
  <c r="E6111" i="15"/>
  <c r="E6112" i="15"/>
  <c r="F6112" i="15" s="1"/>
  <c r="E6113" i="15"/>
  <c r="E6114" i="15"/>
  <c r="E6115" i="15"/>
  <c r="E6116" i="15"/>
  <c r="E6117" i="15"/>
  <c r="E6118" i="15"/>
  <c r="E6119" i="15"/>
  <c r="E6120" i="15"/>
  <c r="E6121" i="15"/>
  <c r="E6122" i="15"/>
  <c r="E6123" i="15"/>
  <c r="E6124" i="15"/>
  <c r="E6125" i="15"/>
  <c r="E6126" i="15"/>
  <c r="E6127" i="15"/>
  <c r="E6128" i="15"/>
  <c r="F6128" i="15" s="1"/>
  <c r="E6129" i="15"/>
  <c r="E6130" i="15"/>
  <c r="E6131" i="15"/>
  <c r="E6132" i="15"/>
  <c r="E6133" i="15"/>
  <c r="E6134" i="15"/>
  <c r="E6135" i="15"/>
  <c r="E6136" i="15"/>
  <c r="E6137" i="15"/>
  <c r="E6138" i="15"/>
  <c r="E6139" i="15"/>
  <c r="E6140" i="15"/>
  <c r="E6141" i="15"/>
  <c r="E6142" i="15"/>
  <c r="E6143" i="15"/>
  <c r="E6144" i="15"/>
  <c r="F6144" i="15" s="1"/>
  <c r="E6145" i="15"/>
  <c r="E6146" i="15"/>
  <c r="E6147" i="15"/>
  <c r="E6148" i="15"/>
  <c r="E6149" i="15"/>
  <c r="E6150" i="15"/>
  <c r="E6151" i="15"/>
  <c r="E6152" i="15"/>
  <c r="E6153" i="15"/>
  <c r="E6154" i="15"/>
  <c r="E6155" i="15"/>
  <c r="E6156" i="15"/>
  <c r="E6157" i="15"/>
  <c r="E6158" i="15"/>
  <c r="E6159" i="15"/>
  <c r="E6160" i="15"/>
  <c r="F6160" i="15" s="1"/>
  <c r="E6161" i="15"/>
  <c r="E6162" i="15"/>
  <c r="E6163" i="15"/>
  <c r="E6164" i="15"/>
  <c r="E6165" i="15"/>
  <c r="E6166" i="15"/>
  <c r="E6167" i="15"/>
  <c r="E6168" i="15"/>
  <c r="E6169" i="15"/>
  <c r="E6170" i="15"/>
  <c r="E6171" i="15"/>
  <c r="E6172" i="15"/>
  <c r="E6173" i="15"/>
  <c r="E6174" i="15"/>
  <c r="E6175" i="15"/>
  <c r="E6176" i="15"/>
  <c r="F6176" i="15" s="1"/>
  <c r="E6177" i="15"/>
  <c r="E6178" i="15"/>
  <c r="E6179" i="15"/>
  <c r="E6180" i="15"/>
  <c r="E6181" i="15"/>
  <c r="E6182" i="15"/>
  <c r="E6183" i="15"/>
  <c r="E6184" i="15"/>
  <c r="E6185" i="15"/>
  <c r="E6186" i="15"/>
  <c r="E6187" i="15"/>
  <c r="E6188" i="15"/>
  <c r="E6189" i="15"/>
  <c r="E6190" i="15"/>
  <c r="E6191" i="15"/>
  <c r="E6192" i="15"/>
  <c r="F6192" i="15" s="1"/>
  <c r="E6193" i="15"/>
  <c r="E6194" i="15"/>
  <c r="E6195" i="15"/>
  <c r="E6196" i="15"/>
  <c r="E6197" i="15"/>
  <c r="E6198" i="15"/>
  <c r="E6199" i="15"/>
  <c r="E6200" i="15"/>
  <c r="E6201" i="15"/>
  <c r="E6202" i="15"/>
  <c r="E6203" i="15"/>
  <c r="E6204" i="15"/>
  <c r="E6205" i="15"/>
  <c r="E6206" i="15"/>
  <c r="E6207" i="15"/>
  <c r="E6208" i="15"/>
  <c r="F6208" i="15" s="1"/>
  <c r="E6209" i="15"/>
  <c r="E6210" i="15"/>
  <c r="E6211" i="15"/>
  <c r="E6212" i="15"/>
  <c r="E6213" i="15"/>
  <c r="E6214" i="15"/>
  <c r="E6215" i="15"/>
  <c r="E6216" i="15"/>
  <c r="E6217" i="15"/>
  <c r="E6218" i="15"/>
  <c r="E6219" i="15"/>
  <c r="E6220" i="15"/>
  <c r="E6221" i="15"/>
  <c r="E6222" i="15"/>
  <c r="E6223" i="15"/>
  <c r="E6224" i="15"/>
  <c r="F6224" i="15" s="1"/>
  <c r="E6225" i="15"/>
  <c r="E6226" i="15"/>
  <c r="E6227" i="15"/>
  <c r="E6228" i="15"/>
  <c r="E6229" i="15"/>
  <c r="E6230" i="15"/>
  <c r="E6231" i="15"/>
  <c r="E6232" i="15"/>
  <c r="E6233" i="15"/>
  <c r="E6234" i="15"/>
  <c r="E6235" i="15"/>
  <c r="E6236" i="15"/>
  <c r="E6237" i="15"/>
  <c r="E6238" i="15"/>
  <c r="E6239" i="15"/>
  <c r="E6240" i="15"/>
  <c r="F6240" i="15" s="1"/>
  <c r="E6241" i="15"/>
  <c r="E6242" i="15"/>
  <c r="E6243" i="15"/>
  <c r="E6244" i="15"/>
  <c r="E6245" i="15"/>
  <c r="E6246" i="15"/>
  <c r="E6247" i="15"/>
  <c r="E6248" i="15"/>
  <c r="E6249" i="15"/>
  <c r="E6250" i="15"/>
  <c r="E6251" i="15"/>
  <c r="E6252" i="15"/>
  <c r="E6253" i="15"/>
  <c r="E6254" i="15"/>
  <c r="E6255" i="15"/>
  <c r="E6256" i="15"/>
  <c r="F6256" i="15" s="1"/>
  <c r="E6257" i="15"/>
  <c r="E6258" i="15"/>
  <c r="E6259" i="15"/>
  <c r="E6260" i="15"/>
  <c r="E6261" i="15"/>
  <c r="E6262" i="15"/>
  <c r="E6263" i="15"/>
  <c r="E6264" i="15"/>
  <c r="E6265" i="15"/>
  <c r="E6266" i="15"/>
  <c r="E6267" i="15"/>
  <c r="E6268" i="15"/>
  <c r="E6269" i="15"/>
  <c r="E6270" i="15"/>
  <c r="E6271" i="15"/>
  <c r="E6272" i="15"/>
  <c r="F6272" i="15" s="1"/>
  <c r="E6273" i="15"/>
  <c r="E6274" i="15"/>
  <c r="E6275" i="15"/>
  <c r="E6276" i="15"/>
  <c r="E6277" i="15"/>
  <c r="E6278" i="15"/>
  <c r="E6279" i="15"/>
  <c r="E6280" i="15"/>
  <c r="E6281" i="15"/>
  <c r="E6282" i="15"/>
  <c r="E6283" i="15"/>
  <c r="E6284" i="15"/>
  <c r="E6285" i="15"/>
  <c r="E6286" i="15"/>
  <c r="E6287" i="15"/>
  <c r="E6288" i="15"/>
  <c r="F6288" i="15" s="1"/>
  <c r="E6289" i="15"/>
  <c r="E6290" i="15"/>
  <c r="E6291" i="15"/>
  <c r="E6292" i="15"/>
  <c r="E6293" i="15"/>
  <c r="E6294" i="15"/>
  <c r="E6295" i="15"/>
  <c r="E6296" i="15"/>
  <c r="E6297" i="15"/>
  <c r="E6298" i="15"/>
  <c r="E6299" i="15"/>
  <c r="E6300" i="15"/>
  <c r="E6301" i="15"/>
  <c r="E6302" i="15"/>
  <c r="E6303" i="15"/>
  <c r="E6304" i="15"/>
  <c r="E6305" i="15"/>
  <c r="E6306" i="15"/>
  <c r="E6307" i="15"/>
  <c r="E6308" i="15"/>
  <c r="E6309" i="15"/>
  <c r="E6310" i="15"/>
  <c r="E6311" i="15"/>
  <c r="E6312" i="15"/>
  <c r="E6313" i="15"/>
  <c r="E6314" i="15"/>
  <c r="E6315" i="15"/>
  <c r="E6316" i="15"/>
  <c r="E6317" i="15"/>
  <c r="E6318" i="15"/>
  <c r="E6319" i="15"/>
  <c r="E6320" i="15"/>
  <c r="F6320" i="15" s="1"/>
  <c r="E6321" i="15"/>
  <c r="E6322" i="15"/>
  <c r="E6323" i="15"/>
  <c r="E6324" i="15"/>
  <c r="E6325" i="15"/>
  <c r="E6326" i="15"/>
  <c r="E6327" i="15"/>
  <c r="E6328" i="15"/>
  <c r="E6329" i="15"/>
  <c r="E6330" i="15"/>
  <c r="E6331" i="15"/>
  <c r="E6332" i="15"/>
  <c r="E6333" i="15"/>
  <c r="E6334" i="15"/>
  <c r="E6335" i="15"/>
  <c r="E6336" i="15"/>
  <c r="F6336" i="15" s="1"/>
  <c r="E6337" i="15"/>
  <c r="E6338" i="15"/>
  <c r="E6339" i="15"/>
  <c r="E6340" i="15"/>
  <c r="E6341" i="15"/>
  <c r="E6342" i="15"/>
  <c r="E6343" i="15"/>
  <c r="E6344" i="15"/>
  <c r="E6345" i="15"/>
  <c r="E6346" i="15"/>
  <c r="E6347" i="15"/>
  <c r="E6348" i="15"/>
  <c r="E6349" i="15"/>
  <c r="E6350" i="15"/>
  <c r="E6351" i="15"/>
  <c r="E6352" i="15"/>
  <c r="F6352" i="15" s="1"/>
  <c r="E6353" i="15"/>
  <c r="E6354" i="15"/>
  <c r="E6355" i="15"/>
  <c r="E6356" i="15"/>
  <c r="E6357" i="15"/>
  <c r="E6358" i="15"/>
  <c r="E6359" i="15"/>
  <c r="E6360" i="15"/>
  <c r="E6361" i="15"/>
  <c r="E6362" i="15"/>
  <c r="E6363" i="15"/>
  <c r="E6364" i="15"/>
  <c r="E6365" i="15"/>
  <c r="E6366" i="15"/>
  <c r="E6367" i="15"/>
  <c r="E6368" i="15"/>
  <c r="E6369" i="15"/>
  <c r="E6370" i="15"/>
  <c r="E6371" i="15"/>
  <c r="E6372" i="15"/>
  <c r="E6373" i="15"/>
  <c r="E6374" i="15"/>
  <c r="E6375" i="15"/>
  <c r="E6376" i="15"/>
  <c r="E6377" i="15"/>
  <c r="E6378" i="15"/>
  <c r="E6379" i="15"/>
  <c r="E6380" i="15"/>
  <c r="E6381" i="15"/>
  <c r="E6382" i="15"/>
  <c r="E6383" i="15"/>
  <c r="E6384" i="15"/>
  <c r="F6384" i="15" s="1"/>
  <c r="E6385" i="15"/>
  <c r="E6386" i="15"/>
  <c r="E6387" i="15"/>
  <c r="E6388" i="15"/>
  <c r="E6389" i="15"/>
  <c r="E6390" i="15"/>
  <c r="E6391" i="15"/>
  <c r="E6392" i="15"/>
  <c r="E6393" i="15"/>
  <c r="E6394" i="15"/>
  <c r="E6395" i="15"/>
  <c r="E6396" i="15"/>
  <c r="E6397" i="15"/>
  <c r="E6398" i="15"/>
  <c r="E6399" i="15"/>
  <c r="E6400" i="15"/>
  <c r="F6400" i="15" s="1"/>
  <c r="E6401" i="15"/>
  <c r="E6402" i="15"/>
  <c r="E6403" i="15"/>
  <c r="E6404" i="15"/>
  <c r="E6405" i="15"/>
  <c r="E6406" i="15"/>
  <c r="E6407" i="15"/>
  <c r="E6408" i="15"/>
  <c r="E6409" i="15"/>
  <c r="E6410" i="15"/>
  <c r="E6411" i="15"/>
  <c r="E6412" i="15"/>
  <c r="E6413" i="15"/>
  <c r="E6414" i="15"/>
  <c r="E6415" i="15"/>
  <c r="E6416" i="15"/>
  <c r="F6416" i="15" s="1"/>
  <c r="E6417" i="15"/>
  <c r="E6418" i="15"/>
  <c r="E6419" i="15"/>
  <c r="E6420" i="15"/>
  <c r="E6421" i="15"/>
  <c r="E6422" i="15"/>
  <c r="E6423" i="15"/>
  <c r="E6424" i="15"/>
  <c r="E6425" i="15"/>
  <c r="E6426" i="15"/>
  <c r="E6427" i="15"/>
  <c r="E6428" i="15"/>
  <c r="E6429" i="15"/>
  <c r="E6430" i="15"/>
  <c r="E6431" i="15"/>
  <c r="E6432" i="15"/>
  <c r="E6433" i="15"/>
  <c r="E6434" i="15"/>
  <c r="E6435" i="15"/>
  <c r="E6436" i="15"/>
  <c r="E6437" i="15"/>
  <c r="E6438" i="15"/>
  <c r="E6439" i="15"/>
  <c r="E6440" i="15"/>
  <c r="E6441" i="15"/>
  <c r="E6442" i="15"/>
  <c r="E6443" i="15"/>
  <c r="E6444" i="15"/>
  <c r="E6445" i="15"/>
  <c r="E6446" i="15"/>
  <c r="E6447" i="15"/>
  <c r="E6448" i="15"/>
  <c r="F6448" i="15" s="1"/>
  <c r="E6449" i="15"/>
  <c r="E6450" i="15"/>
  <c r="E6451" i="15"/>
  <c r="E6452" i="15"/>
  <c r="E6453" i="15"/>
  <c r="E6454" i="15"/>
  <c r="E6455" i="15"/>
  <c r="E6456" i="15"/>
  <c r="E6457" i="15"/>
  <c r="E6458" i="15"/>
  <c r="E6459" i="15"/>
  <c r="E6460" i="15"/>
  <c r="E6461" i="15"/>
  <c r="E6462" i="15"/>
  <c r="E6463" i="15"/>
  <c r="E6464" i="15"/>
  <c r="F6464" i="15" s="1"/>
  <c r="E6465" i="15"/>
  <c r="E6466" i="15"/>
  <c r="E6467" i="15"/>
  <c r="E6468" i="15"/>
  <c r="E6469" i="15"/>
  <c r="E6470" i="15"/>
  <c r="E6471" i="15"/>
  <c r="E6472" i="15"/>
  <c r="E6473" i="15"/>
  <c r="E6474" i="15"/>
  <c r="E6475" i="15"/>
  <c r="E6476" i="15"/>
  <c r="E6477" i="15"/>
  <c r="E6478" i="15"/>
  <c r="E6479" i="15"/>
  <c r="E6480" i="15"/>
  <c r="F6480" i="15" s="1"/>
  <c r="E6481" i="15"/>
  <c r="E6482" i="15"/>
  <c r="E6483" i="15"/>
  <c r="E6484" i="15"/>
  <c r="E6485" i="15"/>
  <c r="E6486" i="15"/>
  <c r="E6487" i="15"/>
  <c r="E6488" i="15"/>
  <c r="E6489" i="15"/>
  <c r="E6490" i="15"/>
  <c r="E6491" i="15"/>
  <c r="E6492" i="15"/>
  <c r="E6493" i="15"/>
  <c r="E6494" i="15"/>
  <c r="E6495" i="15"/>
  <c r="E6496" i="15"/>
  <c r="E6497" i="15"/>
  <c r="E6498" i="15"/>
  <c r="E6499" i="15"/>
  <c r="E6500" i="15"/>
  <c r="E6501" i="15"/>
  <c r="E6502" i="15"/>
  <c r="E6503" i="15"/>
  <c r="E6504" i="15"/>
  <c r="E6505" i="15"/>
  <c r="E6506" i="15"/>
  <c r="E6507" i="15"/>
  <c r="E6508" i="15"/>
  <c r="E6509" i="15"/>
  <c r="E6510" i="15"/>
  <c r="E6511" i="15"/>
  <c r="E6512" i="15"/>
  <c r="F6512" i="15" s="1"/>
  <c r="E6513" i="15"/>
  <c r="E6514" i="15"/>
  <c r="E6515" i="15"/>
  <c r="E6516" i="15"/>
  <c r="E6517" i="15"/>
  <c r="E6518" i="15"/>
  <c r="E6519" i="15"/>
  <c r="E6520" i="15"/>
  <c r="E6521" i="15"/>
  <c r="E6522" i="15"/>
  <c r="E6523" i="15"/>
  <c r="E6524" i="15"/>
  <c r="E6525" i="15"/>
  <c r="E6526" i="15"/>
  <c r="E6527" i="15"/>
  <c r="E6528" i="15"/>
  <c r="F6528" i="15" s="1"/>
  <c r="E6529" i="15"/>
  <c r="E6530" i="15"/>
  <c r="E6531" i="15"/>
  <c r="E6532" i="15"/>
  <c r="E6533" i="15"/>
  <c r="E6534" i="15"/>
  <c r="E6535" i="15"/>
  <c r="E6536" i="15"/>
  <c r="E6537" i="15"/>
  <c r="E6538" i="15"/>
  <c r="E6539" i="15"/>
  <c r="E6540" i="15"/>
  <c r="E6541" i="15"/>
  <c r="E6542" i="15"/>
  <c r="E6543" i="15"/>
  <c r="E6544" i="15"/>
  <c r="F6544" i="15" s="1"/>
  <c r="E6545" i="15"/>
  <c r="E6546" i="15"/>
  <c r="E6547" i="15"/>
  <c r="E6548" i="15"/>
  <c r="E6549" i="15"/>
  <c r="E6550" i="15"/>
  <c r="E6551" i="15"/>
  <c r="E6552" i="15"/>
  <c r="E6553" i="15"/>
  <c r="E6554" i="15"/>
  <c r="E6555" i="15"/>
  <c r="E6556" i="15"/>
  <c r="E6557" i="15"/>
  <c r="E6558" i="15"/>
  <c r="E6559" i="15"/>
  <c r="E6560" i="15"/>
  <c r="E6561" i="15"/>
  <c r="E6562" i="15"/>
  <c r="E6563" i="15"/>
  <c r="E6564" i="15"/>
  <c r="E6565" i="15"/>
  <c r="E6566" i="15"/>
  <c r="E6567" i="15"/>
  <c r="E6568" i="15"/>
  <c r="E6569" i="15"/>
  <c r="E6570" i="15"/>
  <c r="E6571" i="15"/>
  <c r="E6572" i="15"/>
  <c r="E6573" i="15"/>
  <c r="E6574" i="15"/>
  <c r="E6575" i="15"/>
  <c r="E6576" i="15"/>
  <c r="F6576" i="15" s="1"/>
  <c r="E6577" i="15"/>
  <c r="E6578" i="15"/>
  <c r="E6579" i="15"/>
  <c r="E6580" i="15"/>
  <c r="E6581" i="15"/>
  <c r="E6582" i="15"/>
  <c r="E6583" i="15"/>
  <c r="E6584" i="15"/>
  <c r="E6585" i="15"/>
  <c r="E6586" i="15"/>
  <c r="E6587" i="15"/>
  <c r="E6588" i="15"/>
  <c r="E6589" i="15"/>
  <c r="E6590" i="15"/>
  <c r="E6591" i="15"/>
  <c r="E6592" i="15"/>
  <c r="F6592" i="15" s="1"/>
  <c r="E6593" i="15"/>
  <c r="E6594" i="15"/>
  <c r="E6595" i="15"/>
  <c r="E6596" i="15"/>
  <c r="E6597" i="15"/>
  <c r="E6598" i="15"/>
  <c r="E6599" i="15"/>
  <c r="E6600" i="15"/>
  <c r="E6601" i="15"/>
  <c r="E6602" i="15"/>
  <c r="E6603" i="15"/>
  <c r="E6604" i="15"/>
  <c r="E6605" i="15"/>
  <c r="E6606" i="15"/>
  <c r="E6607" i="15"/>
  <c r="E6608" i="15"/>
  <c r="F6608" i="15" s="1"/>
  <c r="E6609" i="15"/>
  <c r="E6610" i="15"/>
  <c r="E6611" i="15"/>
  <c r="E6612" i="15"/>
  <c r="E6613" i="15"/>
  <c r="E6614" i="15"/>
  <c r="E6615" i="15"/>
  <c r="E6616" i="15"/>
  <c r="E6617" i="15"/>
  <c r="E6618" i="15"/>
  <c r="E6619" i="15"/>
  <c r="E6620" i="15"/>
  <c r="E6621" i="15"/>
  <c r="E6622" i="15"/>
  <c r="E6623" i="15"/>
  <c r="E6624" i="15"/>
  <c r="F6624" i="15" s="1"/>
  <c r="E6625" i="15"/>
  <c r="E6626" i="15"/>
  <c r="E6627" i="15"/>
  <c r="E6628" i="15"/>
  <c r="E6629" i="15"/>
  <c r="E6630" i="15"/>
  <c r="E6631" i="15"/>
  <c r="E6632" i="15"/>
  <c r="E6633" i="15"/>
  <c r="E6634" i="15"/>
  <c r="E6635" i="15"/>
  <c r="E6636" i="15"/>
  <c r="E6637" i="15"/>
  <c r="E6638" i="15"/>
  <c r="E6639" i="15"/>
  <c r="E6640" i="15"/>
  <c r="F6640" i="15" s="1"/>
  <c r="E6641" i="15"/>
  <c r="E6642" i="15"/>
  <c r="E6643" i="15"/>
  <c r="E6644" i="15"/>
  <c r="E6645" i="15"/>
  <c r="E6646" i="15"/>
  <c r="E6647" i="15"/>
  <c r="E6648" i="15"/>
  <c r="E6649" i="15"/>
  <c r="E6650" i="15"/>
  <c r="E6651" i="15"/>
  <c r="E6652" i="15"/>
  <c r="E6653" i="15"/>
  <c r="E6654" i="15"/>
  <c r="E6655" i="15"/>
  <c r="E6656" i="15"/>
  <c r="F6656" i="15" s="1"/>
  <c r="E6657" i="15"/>
  <c r="E6658" i="15"/>
  <c r="E6659" i="15"/>
  <c r="E6660" i="15"/>
  <c r="E6661" i="15"/>
  <c r="E6662" i="15"/>
  <c r="E6663" i="15"/>
  <c r="E6664" i="15"/>
  <c r="E6665" i="15"/>
  <c r="E6666" i="15"/>
  <c r="E6667" i="15"/>
  <c r="E6668" i="15"/>
  <c r="E6669" i="15"/>
  <c r="E6670" i="15"/>
  <c r="E6671" i="15"/>
  <c r="E6672" i="15"/>
  <c r="F6672" i="15" s="1"/>
  <c r="E6673" i="15"/>
  <c r="E6674" i="15"/>
  <c r="E6675" i="15"/>
  <c r="E6676" i="15"/>
  <c r="E6677" i="15"/>
  <c r="E6678" i="15"/>
  <c r="E6679" i="15"/>
  <c r="E6680" i="15"/>
  <c r="E6681" i="15"/>
  <c r="E6682" i="15"/>
  <c r="E6683" i="15"/>
  <c r="E6684" i="15"/>
  <c r="E6685" i="15"/>
  <c r="E6686" i="15"/>
  <c r="E6687" i="15"/>
  <c r="E6688" i="15"/>
  <c r="F6688" i="15" s="1"/>
  <c r="E6689" i="15"/>
  <c r="E6690" i="15"/>
  <c r="E6691" i="15"/>
  <c r="E6692" i="15"/>
  <c r="E6693" i="15"/>
  <c r="E6694" i="15"/>
  <c r="E6695" i="15"/>
  <c r="E6696" i="15"/>
  <c r="F6696" i="15" s="1"/>
  <c r="E6697" i="15"/>
  <c r="E6698" i="15"/>
  <c r="E6699" i="15"/>
  <c r="E6700" i="15"/>
  <c r="E6701" i="15"/>
  <c r="E6702" i="15"/>
  <c r="E6703" i="15"/>
  <c r="E6704" i="15"/>
  <c r="F6704" i="15" s="1"/>
  <c r="E6705" i="15"/>
  <c r="E6706" i="15"/>
  <c r="E6707" i="15"/>
  <c r="E6708" i="15"/>
  <c r="E6709" i="15"/>
  <c r="E6710" i="15"/>
  <c r="E6711" i="15"/>
  <c r="E6712" i="15"/>
  <c r="F6712" i="15" s="1"/>
  <c r="E6713" i="15"/>
  <c r="E6714" i="15"/>
  <c r="E6715" i="15"/>
  <c r="E6716" i="15"/>
  <c r="E6717" i="15"/>
  <c r="E6718" i="15"/>
  <c r="E6719" i="15"/>
  <c r="E6720" i="15"/>
  <c r="F6720" i="15" s="1"/>
  <c r="E6721" i="15"/>
  <c r="E6722" i="15"/>
  <c r="E6723" i="15"/>
  <c r="E6724" i="15"/>
  <c r="E6725" i="15"/>
  <c r="E6726" i="15"/>
  <c r="E6727" i="15"/>
  <c r="E6728" i="15"/>
  <c r="F6728" i="15" s="1"/>
  <c r="E6729" i="15"/>
  <c r="E6730" i="15"/>
  <c r="E6731" i="15"/>
  <c r="E6732" i="15"/>
  <c r="E6733" i="15"/>
  <c r="E6734" i="15"/>
  <c r="E6735" i="15"/>
  <c r="E6736" i="15"/>
  <c r="F6736" i="15" s="1"/>
  <c r="E6737" i="15"/>
  <c r="E6738" i="15"/>
  <c r="E6739" i="15"/>
  <c r="E6740" i="15"/>
  <c r="E6741" i="15"/>
  <c r="E6742" i="15"/>
  <c r="E6743" i="15"/>
  <c r="E6744" i="15"/>
  <c r="F6744" i="15" s="1"/>
  <c r="E6745" i="15"/>
  <c r="E6746" i="15"/>
  <c r="E6747" i="15"/>
  <c r="E6748" i="15"/>
  <c r="E6749" i="15"/>
  <c r="E6750" i="15"/>
  <c r="E6751" i="15"/>
  <c r="E6752" i="15"/>
  <c r="F6752" i="15" s="1"/>
  <c r="E6753" i="15"/>
  <c r="E6754" i="15"/>
  <c r="E6755" i="15"/>
  <c r="E6756" i="15"/>
  <c r="E6757" i="15"/>
  <c r="E6758" i="15"/>
  <c r="F6758" i="15" s="1"/>
  <c r="E6759" i="15"/>
  <c r="E6760" i="15"/>
  <c r="E6761" i="15"/>
  <c r="E6762" i="15"/>
  <c r="F6762" i="15" s="1"/>
  <c r="E6763" i="15"/>
  <c r="E6764" i="15"/>
  <c r="E6765" i="15"/>
  <c r="E6766" i="15"/>
  <c r="F6766" i="15" s="1"/>
  <c r="E6767" i="15"/>
  <c r="E6768" i="15"/>
  <c r="E6769" i="15"/>
  <c r="E6770" i="15"/>
  <c r="F6770" i="15" s="1"/>
  <c r="E6771" i="15"/>
  <c r="E6772" i="15"/>
  <c r="E6773" i="15"/>
  <c r="E6774" i="15"/>
  <c r="F6774" i="15" s="1"/>
  <c r="E6775" i="15"/>
  <c r="E6776" i="15"/>
  <c r="E6777" i="15"/>
  <c r="E6778" i="15"/>
  <c r="F6778" i="15" s="1"/>
  <c r="E6779" i="15"/>
  <c r="E6780" i="15"/>
  <c r="E6781" i="15"/>
  <c r="E6782" i="15"/>
  <c r="F6782" i="15" s="1"/>
  <c r="E6783" i="15"/>
  <c r="E6784" i="15"/>
  <c r="E6785" i="15"/>
  <c r="E6786" i="15"/>
  <c r="F6786" i="15" s="1"/>
  <c r="E6787" i="15"/>
  <c r="E6788" i="15"/>
  <c r="E6789" i="15"/>
  <c r="E6790" i="15"/>
  <c r="F6790" i="15" s="1"/>
  <c r="E6791" i="15"/>
  <c r="E6792" i="15"/>
  <c r="E6793" i="15"/>
  <c r="E6794" i="15"/>
  <c r="F6794" i="15" s="1"/>
  <c r="E6795" i="15"/>
  <c r="E6796" i="15"/>
  <c r="E6797" i="15"/>
  <c r="E6798" i="15"/>
  <c r="F6798" i="15" s="1"/>
  <c r="E6799" i="15"/>
  <c r="E6800" i="15"/>
  <c r="E6801" i="15"/>
  <c r="E6802" i="15"/>
  <c r="F6802" i="15" s="1"/>
  <c r="E6803" i="15"/>
  <c r="E6804" i="15"/>
  <c r="E6805" i="15"/>
  <c r="E6806" i="15"/>
  <c r="F6806" i="15" s="1"/>
  <c r="E6807" i="15"/>
  <c r="E6808" i="15"/>
  <c r="E6809" i="15"/>
  <c r="E6810" i="15"/>
  <c r="F6810" i="15" s="1"/>
  <c r="E6811" i="15"/>
  <c r="E6812" i="15"/>
  <c r="E6813" i="15"/>
  <c r="E6814" i="15"/>
  <c r="F6814" i="15" s="1"/>
  <c r="E6815" i="15"/>
  <c r="E6816" i="15"/>
  <c r="E6817" i="15"/>
  <c r="E6818" i="15"/>
  <c r="F6818" i="15" s="1"/>
  <c r="E6819" i="15"/>
  <c r="E6820" i="15"/>
  <c r="E6821" i="15"/>
  <c r="E6822" i="15"/>
  <c r="F6822" i="15" s="1"/>
  <c r="E6823" i="15"/>
  <c r="E6824" i="15"/>
  <c r="E6825" i="15"/>
  <c r="E6826" i="15"/>
  <c r="F6826" i="15" s="1"/>
  <c r="E6827" i="15"/>
  <c r="E6828" i="15"/>
  <c r="E6829" i="15"/>
  <c r="E6830" i="15"/>
  <c r="F6830" i="15" s="1"/>
  <c r="E6831" i="15"/>
  <c r="E6832" i="15"/>
  <c r="E6833" i="15"/>
  <c r="E6834" i="15"/>
  <c r="F6834" i="15" s="1"/>
  <c r="E6835" i="15"/>
  <c r="E6836" i="15"/>
  <c r="E6837" i="15"/>
  <c r="E6838" i="15"/>
  <c r="F6838" i="15" s="1"/>
  <c r="E6839" i="15"/>
  <c r="E6840" i="15"/>
  <c r="E6841" i="15"/>
  <c r="E6842" i="15"/>
  <c r="F6842" i="15" s="1"/>
  <c r="E6843" i="15"/>
  <c r="E6844" i="15"/>
  <c r="E6845" i="15"/>
  <c r="E6846" i="15"/>
  <c r="F6846" i="15" s="1"/>
  <c r="E6847" i="15"/>
  <c r="E6848" i="15"/>
  <c r="E6849" i="15"/>
  <c r="E6850" i="15"/>
  <c r="F6850" i="15" s="1"/>
  <c r="E6851" i="15"/>
  <c r="E6852" i="15"/>
  <c r="E6853" i="15"/>
  <c r="E6854" i="15"/>
  <c r="F6854" i="15" s="1"/>
  <c r="E6855" i="15"/>
  <c r="E6856" i="15"/>
  <c r="E6857" i="15"/>
  <c r="E6858" i="15"/>
  <c r="F6858" i="15" s="1"/>
  <c r="E6859" i="15"/>
  <c r="E6860" i="15"/>
  <c r="E6861" i="15"/>
  <c r="E6862" i="15"/>
  <c r="F6862" i="15" s="1"/>
  <c r="E6863" i="15"/>
  <c r="E6864" i="15"/>
  <c r="E6865" i="15"/>
  <c r="E6866" i="15"/>
  <c r="F6866" i="15" s="1"/>
  <c r="E6867" i="15"/>
  <c r="E6868" i="15"/>
  <c r="E6869" i="15"/>
  <c r="E6870" i="15"/>
  <c r="F6870" i="15" s="1"/>
  <c r="E6871" i="15"/>
  <c r="E6872" i="15"/>
  <c r="E6873" i="15"/>
  <c r="E6874" i="15"/>
  <c r="F6874" i="15" s="1"/>
  <c r="E6875" i="15"/>
  <c r="E6876" i="15"/>
  <c r="E6877" i="15"/>
  <c r="E6878" i="15"/>
  <c r="F6878" i="15" s="1"/>
  <c r="E6879" i="15"/>
  <c r="E6880" i="15"/>
  <c r="E6881" i="15"/>
  <c r="E6882" i="15"/>
  <c r="F6882" i="15" s="1"/>
  <c r="E6883" i="15"/>
  <c r="E6884" i="15"/>
  <c r="E6885" i="15"/>
  <c r="E6886" i="15"/>
  <c r="F6886" i="15" s="1"/>
  <c r="E6887" i="15"/>
  <c r="E6888" i="15"/>
  <c r="E6889" i="15"/>
  <c r="E6890" i="15"/>
  <c r="F6890" i="15" s="1"/>
  <c r="E6891" i="15"/>
  <c r="E6892" i="15"/>
  <c r="E6893" i="15"/>
  <c r="E6894" i="15"/>
  <c r="F6894" i="15" s="1"/>
  <c r="E6895" i="15"/>
  <c r="E6896" i="15"/>
  <c r="E6897" i="15"/>
  <c r="E6898" i="15"/>
  <c r="F6898" i="15" s="1"/>
  <c r="E6899" i="15"/>
  <c r="E6900" i="15"/>
  <c r="E6901" i="15"/>
  <c r="E6902" i="15"/>
  <c r="F6902" i="15" s="1"/>
  <c r="E6903" i="15"/>
  <c r="E6904" i="15"/>
  <c r="E6905" i="15"/>
  <c r="E6906" i="15"/>
  <c r="F6906" i="15" s="1"/>
  <c r="E6907" i="15"/>
  <c r="E6908" i="15"/>
  <c r="E6909" i="15"/>
  <c r="E6910" i="15"/>
  <c r="F6910" i="15" s="1"/>
  <c r="E6911" i="15"/>
  <c r="E6912" i="15"/>
  <c r="E6913" i="15"/>
  <c r="E6914" i="15"/>
  <c r="F6914" i="15" s="1"/>
  <c r="E6915" i="15"/>
  <c r="E6916" i="15"/>
  <c r="E6917" i="15"/>
  <c r="E6918" i="15"/>
  <c r="F6918" i="15" s="1"/>
  <c r="E6919" i="15"/>
  <c r="E6920" i="15"/>
  <c r="E6921" i="15"/>
  <c r="E6922" i="15"/>
  <c r="F6922" i="15" s="1"/>
  <c r="E6923" i="15"/>
  <c r="E6924" i="15"/>
  <c r="E6925" i="15"/>
  <c r="E6926" i="15"/>
  <c r="F6926" i="15" s="1"/>
  <c r="E6927" i="15"/>
  <c r="E6928" i="15"/>
  <c r="E6929" i="15"/>
  <c r="E6930" i="15"/>
  <c r="F6930" i="15" s="1"/>
  <c r="E6931" i="15"/>
  <c r="E6932" i="15"/>
  <c r="E6933" i="15"/>
  <c r="E6934" i="15"/>
  <c r="F6934" i="15" s="1"/>
  <c r="E6935" i="15"/>
  <c r="E6936" i="15"/>
  <c r="E6937" i="15"/>
  <c r="E6938" i="15"/>
  <c r="F6938" i="15" s="1"/>
  <c r="E6939" i="15"/>
  <c r="E6940" i="15"/>
  <c r="E6941" i="15"/>
  <c r="E6942" i="15"/>
  <c r="F6942" i="15" s="1"/>
  <c r="E6943" i="15"/>
  <c r="E6944" i="15"/>
  <c r="E6945" i="15"/>
  <c r="E6946" i="15"/>
  <c r="F6946" i="15" s="1"/>
  <c r="E6947" i="15"/>
  <c r="E6948" i="15"/>
  <c r="E6949" i="15"/>
  <c r="E6950" i="15"/>
  <c r="F6950" i="15" s="1"/>
  <c r="E6951" i="15"/>
  <c r="E6952" i="15"/>
  <c r="E6953" i="15"/>
  <c r="E6954" i="15"/>
  <c r="F6954" i="15" s="1"/>
  <c r="E6955" i="15"/>
  <c r="E6956" i="15"/>
  <c r="E6957" i="15"/>
  <c r="E6958" i="15"/>
  <c r="F6958" i="15" s="1"/>
  <c r="E6959" i="15"/>
  <c r="E6960" i="15"/>
  <c r="E6961" i="15"/>
  <c r="E6962" i="15"/>
  <c r="F6962" i="15" s="1"/>
  <c r="E6963" i="15"/>
  <c r="E6964" i="15"/>
  <c r="E6965" i="15"/>
  <c r="E6966" i="15"/>
  <c r="F6966" i="15" s="1"/>
  <c r="E6967" i="15"/>
  <c r="E6968" i="15"/>
  <c r="E6969" i="15"/>
  <c r="E6970" i="15"/>
  <c r="F6970" i="15" s="1"/>
  <c r="E6971" i="15"/>
  <c r="E6972" i="15"/>
  <c r="E6973" i="15"/>
  <c r="E6974" i="15"/>
  <c r="F6974" i="15" s="1"/>
  <c r="E6975" i="15"/>
  <c r="E6976" i="15"/>
  <c r="E6977" i="15"/>
  <c r="E6978" i="15"/>
  <c r="F6978" i="15" s="1"/>
  <c r="E6979" i="15"/>
  <c r="E6980" i="15"/>
  <c r="E6981" i="15"/>
  <c r="E6982" i="15"/>
  <c r="F6982" i="15" s="1"/>
  <c r="E6983" i="15"/>
  <c r="E6984" i="15"/>
  <c r="E6985" i="15"/>
  <c r="E6986" i="15"/>
  <c r="F6986" i="15" s="1"/>
  <c r="E6987" i="15"/>
  <c r="E6988" i="15"/>
  <c r="E6989" i="15"/>
  <c r="E6990" i="15"/>
  <c r="F6990" i="15" s="1"/>
  <c r="E6991" i="15"/>
  <c r="E6992" i="15"/>
  <c r="E6993" i="15"/>
  <c r="E6994" i="15"/>
  <c r="F6994" i="15" s="1"/>
  <c r="E6995" i="15"/>
  <c r="E6996" i="15"/>
  <c r="E6997" i="15"/>
  <c r="E6998" i="15"/>
  <c r="F6998" i="15" s="1"/>
  <c r="E6999" i="15"/>
  <c r="E7000" i="15"/>
  <c r="E7001" i="15"/>
  <c r="E7002" i="15"/>
  <c r="F7002" i="15" s="1"/>
  <c r="E7003" i="15"/>
  <c r="E7004" i="15"/>
  <c r="E7005" i="15"/>
  <c r="E7006" i="15"/>
  <c r="F7006" i="15" s="1"/>
  <c r="E7007" i="15"/>
  <c r="E7008" i="15"/>
  <c r="E7009" i="15"/>
  <c r="E7010" i="15"/>
  <c r="F7010" i="15" s="1"/>
  <c r="E7011" i="15"/>
  <c r="E7012" i="15"/>
  <c r="E7013" i="15"/>
  <c r="E7014" i="15"/>
  <c r="F7014" i="15" s="1"/>
  <c r="E7015" i="15"/>
  <c r="E7016" i="15"/>
  <c r="E7017" i="15"/>
  <c r="E7018" i="15"/>
  <c r="F7018" i="15" s="1"/>
  <c r="E7019" i="15"/>
  <c r="E7020" i="15"/>
  <c r="E7021" i="15"/>
  <c r="E7022" i="15"/>
  <c r="F7022" i="15" s="1"/>
  <c r="E7023" i="15"/>
  <c r="E7024" i="15"/>
  <c r="E7025" i="15"/>
  <c r="E7026" i="15"/>
  <c r="F7026" i="15" s="1"/>
  <c r="E7027" i="15"/>
  <c r="E7028" i="15"/>
  <c r="E7029" i="15"/>
  <c r="E7030" i="15"/>
  <c r="F7030" i="15" s="1"/>
  <c r="E7031" i="15"/>
  <c r="E7032" i="15"/>
  <c r="E7033" i="15"/>
  <c r="E7034" i="15"/>
  <c r="F7034" i="15" s="1"/>
  <c r="E7035" i="15"/>
  <c r="E7036" i="15"/>
  <c r="E7037" i="15"/>
  <c r="E7038" i="15"/>
  <c r="F7038" i="15" s="1"/>
  <c r="E7039" i="15"/>
  <c r="E7040" i="15"/>
  <c r="E7041" i="15"/>
  <c r="E7042" i="15"/>
  <c r="F7042" i="15" s="1"/>
  <c r="E7043" i="15"/>
  <c r="E7044" i="15"/>
  <c r="E7045" i="15"/>
  <c r="E7046" i="15"/>
  <c r="F7046" i="15" s="1"/>
  <c r="E7047" i="15"/>
  <c r="E7048" i="15"/>
  <c r="E7049" i="15"/>
  <c r="E7050" i="15"/>
  <c r="F7050" i="15" s="1"/>
  <c r="E7051" i="15"/>
  <c r="E7052" i="15"/>
  <c r="E7053" i="15"/>
  <c r="E7054" i="15"/>
  <c r="F7054" i="15" s="1"/>
  <c r="E7055" i="15"/>
  <c r="E7056" i="15"/>
  <c r="E7057" i="15"/>
  <c r="E7058" i="15"/>
  <c r="F7058" i="15" s="1"/>
  <c r="E7059" i="15"/>
  <c r="E7060" i="15"/>
  <c r="E7061" i="15"/>
  <c r="E7062" i="15"/>
  <c r="F7062" i="15" s="1"/>
  <c r="E7063" i="15"/>
  <c r="E7064" i="15"/>
  <c r="E7065" i="15"/>
  <c r="E7066" i="15"/>
  <c r="F7066" i="15" s="1"/>
  <c r="E7067" i="15"/>
  <c r="E7068" i="15"/>
  <c r="E7069" i="15"/>
  <c r="E7070" i="15"/>
  <c r="F7070" i="15" s="1"/>
  <c r="E7071" i="15"/>
  <c r="E7072" i="15"/>
  <c r="E7073" i="15"/>
  <c r="E7074" i="15"/>
  <c r="F7074" i="15" s="1"/>
  <c r="E7075" i="15"/>
  <c r="E7076" i="15"/>
  <c r="E7077" i="15"/>
  <c r="E7078" i="15"/>
  <c r="F7078" i="15" s="1"/>
  <c r="E7079" i="15"/>
  <c r="E7080" i="15"/>
  <c r="E7081" i="15"/>
  <c r="E7082" i="15"/>
  <c r="F7082" i="15" s="1"/>
  <c r="E7083" i="15"/>
  <c r="E7084" i="15"/>
  <c r="E7085" i="15"/>
  <c r="E7086" i="15"/>
  <c r="F7086" i="15" s="1"/>
  <c r="E7087" i="15"/>
  <c r="E7088" i="15"/>
  <c r="E7089" i="15"/>
  <c r="E7090" i="15"/>
  <c r="F7090" i="15" s="1"/>
  <c r="E7091" i="15"/>
  <c r="E7092" i="15"/>
  <c r="E7093" i="15"/>
  <c r="E7094" i="15"/>
  <c r="F7094" i="15" s="1"/>
  <c r="E7095" i="15"/>
  <c r="E7096" i="15"/>
  <c r="E7097" i="15"/>
  <c r="E7098" i="15"/>
  <c r="F7098" i="15" s="1"/>
  <c r="E7099" i="15"/>
  <c r="E7100" i="15"/>
  <c r="E7101" i="15"/>
  <c r="E7102" i="15"/>
  <c r="F7102" i="15" s="1"/>
  <c r="E7103" i="15"/>
  <c r="E7104" i="15"/>
  <c r="E7105" i="15"/>
  <c r="E7106" i="15"/>
  <c r="F7106" i="15" s="1"/>
  <c r="E7107" i="15"/>
  <c r="E7108" i="15"/>
  <c r="E7109" i="15"/>
  <c r="E7110" i="15"/>
  <c r="F7110" i="15" s="1"/>
  <c r="E7111" i="15"/>
  <c r="E7112" i="15"/>
  <c r="E7113" i="15"/>
  <c r="E7114" i="15"/>
  <c r="F7114" i="15" s="1"/>
  <c r="E7115" i="15"/>
  <c r="E7116" i="15"/>
  <c r="E7117" i="15"/>
  <c r="E7118" i="15"/>
  <c r="F7118" i="15" s="1"/>
  <c r="E7119" i="15"/>
  <c r="E7120" i="15"/>
  <c r="E7121" i="15"/>
  <c r="E7122" i="15"/>
  <c r="F7122" i="15" s="1"/>
  <c r="E7123" i="15"/>
  <c r="E7124" i="15"/>
  <c r="E7125" i="15"/>
  <c r="E7126" i="15"/>
  <c r="F7126" i="15" s="1"/>
  <c r="E7127" i="15"/>
  <c r="E7128" i="15"/>
  <c r="E7129" i="15"/>
  <c r="E7130" i="15"/>
  <c r="F7130" i="15" s="1"/>
  <c r="E7131" i="15"/>
  <c r="E7132" i="15"/>
  <c r="E7133" i="15"/>
  <c r="E7134" i="15"/>
  <c r="F7134" i="15" s="1"/>
  <c r="E7135" i="15"/>
  <c r="E7136" i="15"/>
  <c r="E7137" i="15"/>
  <c r="E7138" i="15"/>
  <c r="F7138" i="15" s="1"/>
  <c r="E7139" i="15"/>
  <c r="E7140" i="15"/>
  <c r="E7141" i="15"/>
  <c r="E7142" i="15"/>
  <c r="F7142" i="15" s="1"/>
  <c r="E7143" i="15"/>
  <c r="E7144" i="15"/>
  <c r="E7145" i="15"/>
  <c r="E7146" i="15"/>
  <c r="F7146" i="15" s="1"/>
  <c r="E7147" i="15"/>
  <c r="E7148" i="15"/>
  <c r="E7149" i="15"/>
  <c r="E7150" i="15"/>
  <c r="F7150" i="15" s="1"/>
  <c r="E7151" i="15"/>
  <c r="E7152" i="15"/>
  <c r="E7153" i="15"/>
  <c r="E7154" i="15"/>
  <c r="F7154" i="15" s="1"/>
  <c r="E7155" i="15"/>
  <c r="E7156" i="15"/>
  <c r="E7157" i="15"/>
  <c r="E7158" i="15"/>
  <c r="F7158" i="15" s="1"/>
  <c r="E7159" i="15"/>
  <c r="E7160" i="15"/>
  <c r="E7161" i="15"/>
  <c r="E7162" i="15"/>
  <c r="F7162" i="15" s="1"/>
  <c r="E7163" i="15"/>
  <c r="E7164" i="15"/>
  <c r="E7165" i="15"/>
  <c r="E7166" i="15"/>
  <c r="F7166" i="15" s="1"/>
  <c r="E7167" i="15"/>
  <c r="E7168" i="15"/>
  <c r="E7169" i="15"/>
  <c r="E7170" i="15"/>
  <c r="F7170" i="15" s="1"/>
  <c r="E7171" i="15"/>
  <c r="E7172" i="15"/>
  <c r="E7173" i="15"/>
  <c r="E7174" i="15"/>
  <c r="F7174" i="15" s="1"/>
  <c r="E7175" i="15"/>
  <c r="E7176" i="15"/>
  <c r="E7177" i="15"/>
  <c r="E7178" i="15"/>
  <c r="F7178" i="15" s="1"/>
  <c r="E7179" i="15"/>
  <c r="E7180" i="15"/>
  <c r="E7181" i="15"/>
  <c r="E7182" i="15"/>
  <c r="F7182" i="15" s="1"/>
  <c r="E7183" i="15"/>
  <c r="E7184" i="15"/>
  <c r="E7185" i="15"/>
  <c r="E7186" i="15"/>
  <c r="F7186" i="15" s="1"/>
  <c r="E7187" i="15"/>
  <c r="E7188" i="15"/>
  <c r="E7189" i="15"/>
  <c r="E7190" i="15"/>
  <c r="F7190" i="15" s="1"/>
  <c r="E7191" i="15"/>
  <c r="E7192" i="15"/>
  <c r="E7193" i="15"/>
  <c r="E7194" i="15"/>
  <c r="F7194" i="15" s="1"/>
  <c r="E7195" i="15"/>
  <c r="E7196" i="15"/>
  <c r="E7197" i="15"/>
  <c r="E7198" i="15"/>
  <c r="F7198" i="15" s="1"/>
  <c r="E7199" i="15"/>
  <c r="E7200" i="15"/>
  <c r="E7201" i="15"/>
  <c r="E7202" i="15"/>
  <c r="F7202" i="15" s="1"/>
  <c r="E7203" i="15"/>
  <c r="E7204" i="15"/>
  <c r="E7205" i="15"/>
  <c r="E7206" i="15"/>
  <c r="F7206" i="15" s="1"/>
  <c r="E7207" i="15"/>
  <c r="E7208" i="15"/>
  <c r="E7209" i="15"/>
  <c r="E7210" i="15"/>
  <c r="F7210" i="15" s="1"/>
  <c r="E7211" i="15"/>
  <c r="E7212" i="15"/>
  <c r="E7213" i="15"/>
  <c r="E7214" i="15"/>
  <c r="F7214" i="15" s="1"/>
  <c r="E7215" i="15"/>
  <c r="E7216" i="15"/>
  <c r="E7217" i="15"/>
  <c r="E7218" i="15"/>
  <c r="F7218" i="15" s="1"/>
  <c r="E7219" i="15"/>
  <c r="E7220" i="15"/>
  <c r="E7221" i="15"/>
  <c r="E7222" i="15"/>
  <c r="F7222" i="15" s="1"/>
  <c r="E7223" i="15"/>
  <c r="E7224" i="15"/>
  <c r="E7225" i="15"/>
  <c r="E7226" i="15"/>
  <c r="F7226" i="15" s="1"/>
  <c r="E7227" i="15"/>
  <c r="E7228" i="15"/>
  <c r="E7229" i="15"/>
  <c r="E7230" i="15"/>
  <c r="F7230" i="15" s="1"/>
  <c r="E7231" i="15"/>
  <c r="E7232" i="15"/>
  <c r="E7233" i="15"/>
  <c r="E7234" i="15"/>
  <c r="F7234" i="15" s="1"/>
  <c r="E7235" i="15"/>
  <c r="E7236" i="15"/>
  <c r="E7237" i="15"/>
  <c r="E7238" i="15"/>
  <c r="F7238" i="15" s="1"/>
  <c r="E7239" i="15"/>
  <c r="E7240" i="15"/>
  <c r="E7241" i="15"/>
  <c r="E7242" i="15"/>
  <c r="F7242" i="15" s="1"/>
  <c r="E7243" i="15"/>
  <c r="E7244" i="15"/>
  <c r="E7245" i="15"/>
  <c r="E7246" i="15"/>
  <c r="F7246" i="15" s="1"/>
  <c r="E7247" i="15"/>
  <c r="E7248" i="15"/>
  <c r="E7249" i="15"/>
  <c r="E7250" i="15"/>
  <c r="F7250" i="15" s="1"/>
  <c r="E7251" i="15"/>
  <c r="E7252" i="15"/>
  <c r="E7253" i="15"/>
  <c r="E7254" i="15"/>
  <c r="F7254" i="15" s="1"/>
  <c r="E7255" i="15"/>
  <c r="E7256" i="15"/>
  <c r="E7257" i="15"/>
  <c r="E7258" i="15"/>
  <c r="F7258" i="15" s="1"/>
  <c r="E7259" i="15"/>
  <c r="E7260" i="15"/>
  <c r="E7261" i="15"/>
  <c r="E7262" i="15"/>
  <c r="F7262" i="15" s="1"/>
  <c r="E7263" i="15"/>
  <c r="E7264" i="15"/>
  <c r="E7265" i="15"/>
  <c r="E7266" i="15"/>
  <c r="F7266" i="15" s="1"/>
  <c r="E7267" i="15"/>
  <c r="E7268" i="15"/>
  <c r="E7269" i="15"/>
  <c r="E7270" i="15"/>
  <c r="F7270" i="15" s="1"/>
  <c r="E7271" i="15"/>
  <c r="E7272" i="15"/>
  <c r="E7273" i="15"/>
  <c r="E7274" i="15"/>
  <c r="F7274" i="15" s="1"/>
  <c r="E7275" i="15"/>
  <c r="E7276" i="15"/>
  <c r="E7277" i="15"/>
  <c r="E7278" i="15"/>
  <c r="F7278" i="15" s="1"/>
  <c r="E7279" i="15"/>
  <c r="E7280" i="15"/>
  <c r="E7281" i="15"/>
  <c r="E7282" i="15"/>
  <c r="F7282" i="15" s="1"/>
  <c r="E7283" i="15"/>
  <c r="E7284" i="15"/>
  <c r="E7285" i="15"/>
  <c r="E7286" i="15"/>
  <c r="F7286" i="15" s="1"/>
  <c r="E7287" i="15"/>
  <c r="E7288" i="15"/>
  <c r="E7289" i="15"/>
  <c r="E7290" i="15"/>
  <c r="F7290" i="15" s="1"/>
  <c r="E7291" i="15"/>
  <c r="E7292" i="15"/>
  <c r="E7293" i="15"/>
  <c r="E7294" i="15"/>
  <c r="F7294" i="15" s="1"/>
  <c r="E7295" i="15"/>
  <c r="E7296" i="15"/>
  <c r="E7297" i="15"/>
  <c r="E7298" i="15"/>
  <c r="F7298" i="15" s="1"/>
  <c r="E7299" i="15"/>
  <c r="E7300" i="15"/>
  <c r="E7301" i="15"/>
  <c r="E7302" i="15"/>
  <c r="F7302" i="15" s="1"/>
  <c r="E7303" i="15"/>
  <c r="E7304" i="15"/>
  <c r="E7305" i="15"/>
  <c r="E7306" i="15"/>
  <c r="F7306" i="15" s="1"/>
  <c r="E7307" i="15"/>
  <c r="E7308" i="15"/>
  <c r="E7309" i="15"/>
  <c r="E7310" i="15"/>
  <c r="F7310" i="15" s="1"/>
  <c r="E7311" i="15"/>
  <c r="E7312" i="15"/>
  <c r="E7313" i="15"/>
  <c r="E7314" i="15"/>
  <c r="F7314" i="15" s="1"/>
  <c r="E7315" i="15"/>
  <c r="E7316" i="15"/>
  <c r="E7317" i="15"/>
  <c r="E7318" i="15"/>
  <c r="F7318" i="15" s="1"/>
  <c r="E7319" i="15"/>
  <c r="E7320" i="15"/>
  <c r="E7321" i="15"/>
  <c r="E7322" i="15"/>
  <c r="F7322" i="15" s="1"/>
  <c r="E7323" i="15"/>
  <c r="E7324" i="15"/>
  <c r="E7325" i="15"/>
  <c r="E7326" i="15"/>
  <c r="F7326" i="15" s="1"/>
  <c r="E7327" i="15"/>
  <c r="E7328" i="15"/>
  <c r="E7329" i="15"/>
  <c r="E7330" i="15"/>
  <c r="F7330" i="15" s="1"/>
  <c r="E7331" i="15"/>
  <c r="E7332" i="15"/>
  <c r="E7333" i="15"/>
  <c r="E7334" i="15"/>
  <c r="F7334" i="15" s="1"/>
  <c r="E7335" i="15"/>
  <c r="E7336" i="15"/>
  <c r="E7337" i="15"/>
  <c r="E7338" i="15"/>
  <c r="F7338" i="15" s="1"/>
  <c r="E7339" i="15"/>
  <c r="E7340" i="15"/>
  <c r="E7341" i="15"/>
  <c r="E7342" i="15"/>
  <c r="F7342" i="15" s="1"/>
  <c r="E7343" i="15"/>
  <c r="E7344" i="15"/>
  <c r="E7345" i="15"/>
  <c r="E7346" i="15"/>
  <c r="F7346" i="15" s="1"/>
  <c r="E7347" i="15"/>
  <c r="E7348" i="15"/>
  <c r="E7349" i="15"/>
  <c r="E7350" i="15"/>
  <c r="F7350" i="15" s="1"/>
  <c r="E7351" i="15"/>
  <c r="E7352" i="15"/>
  <c r="E7353" i="15"/>
  <c r="E7354" i="15"/>
  <c r="F7354" i="15" s="1"/>
  <c r="E7355" i="15"/>
  <c r="E7356" i="15"/>
  <c r="E7357" i="15"/>
  <c r="E7358" i="15"/>
  <c r="F7358" i="15" s="1"/>
  <c r="E7359" i="15"/>
  <c r="E7360" i="15"/>
  <c r="E7361" i="15"/>
  <c r="E7362" i="15"/>
  <c r="F7362" i="15" s="1"/>
  <c r="E7363" i="15"/>
  <c r="E7364" i="15"/>
  <c r="E7365" i="15"/>
  <c r="E7366" i="15"/>
  <c r="F7366" i="15" s="1"/>
  <c r="E7367" i="15"/>
  <c r="E7368" i="15"/>
  <c r="E7369" i="15"/>
  <c r="E7370" i="15"/>
  <c r="F7370" i="15" s="1"/>
  <c r="E7371" i="15"/>
  <c r="E7372" i="15"/>
  <c r="E7373" i="15"/>
  <c r="E7374" i="15"/>
  <c r="F7374" i="15" s="1"/>
  <c r="E7375" i="15"/>
  <c r="E7376" i="15"/>
  <c r="E7377" i="15"/>
  <c r="E7378" i="15"/>
  <c r="F7378" i="15" s="1"/>
  <c r="E7379" i="15"/>
  <c r="E7380" i="15"/>
  <c r="E7381" i="15"/>
  <c r="E7382" i="15"/>
  <c r="F7382" i="15" s="1"/>
  <c r="E7383" i="15"/>
  <c r="E7384" i="15"/>
  <c r="E7385" i="15"/>
  <c r="E7386" i="15"/>
  <c r="F7386" i="15" s="1"/>
  <c r="E7387" i="15"/>
  <c r="E7388" i="15"/>
  <c r="E7389" i="15"/>
  <c r="E7390" i="15"/>
  <c r="F7390" i="15" s="1"/>
  <c r="E7391" i="15"/>
  <c r="E7392" i="15"/>
  <c r="E7393" i="15"/>
  <c r="E7394" i="15"/>
  <c r="F7394" i="15" s="1"/>
  <c r="E7395" i="15"/>
  <c r="E7396" i="15"/>
  <c r="E7397" i="15"/>
  <c r="E7398" i="15"/>
  <c r="F7398" i="15" s="1"/>
  <c r="E7399" i="15"/>
  <c r="E7400" i="15"/>
  <c r="E7401" i="15"/>
  <c r="E7402" i="15"/>
  <c r="F7402" i="15" s="1"/>
  <c r="E7403" i="15"/>
  <c r="E7404" i="15"/>
  <c r="E7405" i="15"/>
  <c r="E7406" i="15"/>
  <c r="F7406" i="15" s="1"/>
  <c r="E7407" i="15"/>
  <c r="E7408" i="15"/>
  <c r="E7409" i="15"/>
  <c r="E7410" i="15"/>
  <c r="F7410" i="15" s="1"/>
  <c r="E7411" i="15"/>
  <c r="E7412" i="15"/>
  <c r="E7413" i="15"/>
  <c r="E7414" i="15"/>
  <c r="F7414" i="15" s="1"/>
  <c r="E7415" i="15"/>
  <c r="E7416" i="15"/>
  <c r="E7417" i="15"/>
  <c r="E7418" i="15"/>
  <c r="F7418" i="15" s="1"/>
  <c r="E7419" i="15"/>
  <c r="E7420" i="15"/>
  <c r="E7421" i="15"/>
  <c r="E7422" i="15"/>
  <c r="F7422" i="15" s="1"/>
  <c r="E7423" i="15"/>
  <c r="E7424" i="15"/>
  <c r="E7425" i="15"/>
  <c r="E7426" i="15"/>
  <c r="F7426" i="15" s="1"/>
  <c r="E7427" i="15"/>
  <c r="E7428" i="15"/>
  <c r="E7429" i="15"/>
  <c r="E7430" i="15"/>
  <c r="F7430" i="15" s="1"/>
  <c r="E7431" i="15"/>
  <c r="E7432" i="15"/>
  <c r="E7433" i="15"/>
  <c r="E7434" i="15"/>
  <c r="F7434" i="15" s="1"/>
  <c r="E7435" i="15"/>
  <c r="E7436" i="15"/>
  <c r="E7437" i="15"/>
  <c r="E7438" i="15"/>
  <c r="F7438" i="15" s="1"/>
  <c r="E7439" i="15"/>
  <c r="E7440" i="15"/>
  <c r="E7441" i="15"/>
  <c r="E7442" i="15"/>
  <c r="F7442" i="15" s="1"/>
  <c r="E7443" i="15"/>
  <c r="E7444" i="15"/>
  <c r="E7445" i="15"/>
  <c r="E7446" i="15"/>
  <c r="F7446" i="15" s="1"/>
  <c r="E7447" i="15"/>
  <c r="E7448" i="15"/>
  <c r="E7449" i="15"/>
  <c r="E7450" i="15"/>
  <c r="F7450" i="15" s="1"/>
  <c r="E7451" i="15"/>
  <c r="E7452" i="15"/>
  <c r="E7453" i="15"/>
  <c r="E7454" i="15"/>
  <c r="F7454" i="15" s="1"/>
  <c r="E7455" i="15"/>
  <c r="E7456" i="15"/>
  <c r="E7457" i="15"/>
  <c r="E7458" i="15"/>
  <c r="F7458" i="15" s="1"/>
  <c r="E7459" i="15"/>
  <c r="E7460" i="15"/>
  <c r="E7461" i="15"/>
  <c r="E7462" i="15"/>
  <c r="F7462" i="15" s="1"/>
  <c r="E7463" i="15"/>
  <c r="E7464" i="15"/>
  <c r="E7465" i="15"/>
  <c r="E7466" i="15"/>
  <c r="F7466" i="15" s="1"/>
  <c r="E7467" i="15"/>
  <c r="E7468" i="15"/>
  <c r="E7469" i="15"/>
  <c r="E7470" i="15"/>
  <c r="F7470" i="15" s="1"/>
  <c r="E7471" i="15"/>
  <c r="E7472" i="15"/>
  <c r="E7473" i="15"/>
  <c r="E7474" i="15"/>
  <c r="F7474" i="15" s="1"/>
  <c r="E7475" i="15"/>
  <c r="E7476" i="15"/>
  <c r="E7477" i="15"/>
  <c r="E7478" i="15"/>
  <c r="F7478" i="15" s="1"/>
  <c r="E7479" i="15"/>
  <c r="E7480" i="15"/>
  <c r="E7481" i="15"/>
  <c r="E7482" i="15"/>
  <c r="F7482" i="15" s="1"/>
  <c r="E7483" i="15"/>
  <c r="E7484" i="15"/>
  <c r="E7485" i="15"/>
  <c r="E7486" i="15"/>
  <c r="F7486" i="15" s="1"/>
  <c r="E7487" i="15"/>
  <c r="E7488" i="15"/>
  <c r="E7489" i="15"/>
  <c r="E7490" i="15"/>
  <c r="F7490" i="15" s="1"/>
  <c r="E7491" i="15"/>
  <c r="E7492" i="15"/>
  <c r="E7493" i="15"/>
  <c r="E7494" i="15"/>
  <c r="F7494" i="15" s="1"/>
  <c r="E7495" i="15"/>
  <c r="E7496" i="15"/>
  <c r="E7497" i="15"/>
  <c r="E7498" i="15"/>
  <c r="F7498" i="15" s="1"/>
  <c r="E7499" i="15"/>
  <c r="E7500" i="15"/>
  <c r="E7501" i="15"/>
  <c r="E7502" i="15"/>
  <c r="F7502" i="15" s="1"/>
  <c r="E7503" i="15"/>
  <c r="E7504" i="15"/>
  <c r="E7505" i="15"/>
  <c r="E7506" i="15"/>
  <c r="F7506" i="15" s="1"/>
  <c r="E7507" i="15"/>
  <c r="E7508" i="15"/>
  <c r="E7509" i="15"/>
  <c r="E7510" i="15"/>
  <c r="F7510" i="15" s="1"/>
  <c r="E7511" i="15"/>
  <c r="E7512" i="15"/>
  <c r="E7513" i="15"/>
  <c r="E7514" i="15"/>
  <c r="E7515" i="15"/>
  <c r="E7516" i="15"/>
  <c r="E7517" i="15"/>
  <c r="E7518" i="15"/>
  <c r="F7518" i="15" s="1"/>
  <c r="E7519" i="15"/>
  <c r="E7520" i="15"/>
  <c r="E7521" i="15"/>
  <c r="E7522" i="15"/>
  <c r="E7523" i="15"/>
  <c r="E7524" i="15"/>
  <c r="E7525" i="15"/>
  <c r="E7526" i="15"/>
  <c r="E7527" i="15"/>
  <c r="E7528" i="15"/>
  <c r="E7529" i="15"/>
  <c r="E7530" i="15"/>
  <c r="E7531" i="15"/>
  <c r="E7532" i="15"/>
  <c r="E7533" i="15"/>
  <c r="E7534" i="15"/>
  <c r="F7534" i="15" s="1"/>
  <c r="E7535" i="15"/>
  <c r="E7536" i="15"/>
  <c r="E7537" i="15"/>
  <c r="E7538" i="15"/>
  <c r="E7539" i="15"/>
  <c r="E7540" i="15"/>
  <c r="E7541" i="15"/>
  <c r="E7542" i="15"/>
  <c r="E7543" i="15"/>
  <c r="E7544" i="15"/>
  <c r="E7545" i="15"/>
  <c r="E7546" i="15"/>
  <c r="E7547" i="15"/>
  <c r="E7548" i="15"/>
  <c r="E7549" i="15"/>
  <c r="E7550" i="15"/>
  <c r="F7550" i="15" s="1"/>
  <c r="E7551" i="15"/>
  <c r="E7552" i="15"/>
  <c r="E7553" i="15"/>
  <c r="E7554" i="15"/>
  <c r="E7555" i="15"/>
  <c r="E7556" i="15"/>
  <c r="E7557" i="15"/>
  <c r="E7558" i="15"/>
  <c r="E7559" i="15"/>
  <c r="E7560" i="15"/>
  <c r="E7561" i="15"/>
  <c r="E7562" i="15"/>
  <c r="E7563" i="15"/>
  <c r="E7564" i="15"/>
  <c r="E7565" i="15"/>
  <c r="E7566" i="15"/>
  <c r="F7566" i="15" s="1"/>
  <c r="E7567" i="15"/>
  <c r="E7568" i="15"/>
  <c r="E7569" i="15"/>
  <c r="E7570" i="15"/>
  <c r="E7571" i="15"/>
  <c r="E7572" i="15"/>
  <c r="E7573" i="15"/>
  <c r="E7574" i="15"/>
  <c r="E7575" i="15"/>
  <c r="E7576" i="15"/>
  <c r="E7577" i="15"/>
  <c r="E7578" i="15"/>
  <c r="E7579" i="15"/>
  <c r="E7580" i="15"/>
  <c r="E7581" i="15"/>
  <c r="E7582" i="15"/>
  <c r="F7582" i="15" s="1"/>
  <c r="E7583" i="15"/>
  <c r="E7584" i="15"/>
  <c r="E7585" i="15"/>
  <c r="E7586" i="15"/>
  <c r="E7587" i="15"/>
  <c r="E7588" i="15"/>
  <c r="E7589" i="15"/>
  <c r="E7590" i="15"/>
  <c r="E7591" i="15"/>
  <c r="E7592" i="15"/>
  <c r="E7593" i="15"/>
  <c r="E7594" i="15"/>
  <c r="E7595" i="15"/>
  <c r="E7596" i="15"/>
  <c r="E7597" i="15"/>
  <c r="E7598" i="15"/>
  <c r="F7598" i="15" s="1"/>
  <c r="E7599" i="15"/>
  <c r="E7600" i="15"/>
  <c r="E7601" i="15"/>
  <c r="E7602" i="15"/>
  <c r="E7603" i="15"/>
  <c r="E7604" i="15"/>
  <c r="E7605" i="15"/>
  <c r="E7606" i="15"/>
  <c r="E7607" i="15"/>
  <c r="E7608" i="15"/>
  <c r="E7609" i="15"/>
  <c r="E7610" i="15"/>
  <c r="E7611" i="15"/>
  <c r="E7612" i="15"/>
  <c r="E7613" i="15"/>
  <c r="E7614" i="15"/>
  <c r="F7614" i="15" s="1"/>
  <c r="E7615" i="15"/>
  <c r="E7616" i="15"/>
  <c r="E7617" i="15"/>
  <c r="E7618" i="15"/>
  <c r="E7619" i="15"/>
  <c r="E7620" i="15"/>
  <c r="E7621" i="15"/>
  <c r="E7622" i="15"/>
  <c r="E7623" i="15"/>
  <c r="E7624" i="15"/>
  <c r="E7625" i="15"/>
  <c r="E7626" i="15"/>
  <c r="E7627" i="15"/>
  <c r="E7628" i="15"/>
  <c r="E7629" i="15"/>
  <c r="E7630" i="15"/>
  <c r="F7630" i="15" s="1"/>
  <c r="E7631" i="15"/>
  <c r="E7632" i="15"/>
  <c r="E7633" i="15"/>
  <c r="E7634" i="15"/>
  <c r="E7635" i="15"/>
  <c r="E7636" i="15"/>
  <c r="E7637" i="15"/>
  <c r="E7638" i="15"/>
  <c r="E7639" i="15"/>
  <c r="E7640" i="15"/>
  <c r="E7641" i="15"/>
  <c r="E7642" i="15"/>
  <c r="E7643" i="15"/>
  <c r="E7644" i="15"/>
  <c r="E7645" i="15"/>
  <c r="E7646" i="15"/>
  <c r="F7646" i="15" s="1"/>
  <c r="E7647" i="15"/>
  <c r="E7648" i="15"/>
  <c r="E7649" i="15"/>
  <c r="E7650" i="15"/>
  <c r="E7651" i="15"/>
  <c r="E7652" i="15"/>
  <c r="E7653" i="15"/>
  <c r="E7654" i="15"/>
  <c r="E7655" i="15"/>
  <c r="E7656" i="15"/>
  <c r="E7657" i="15"/>
  <c r="E7658" i="15"/>
  <c r="E7659" i="15"/>
  <c r="E7660" i="15"/>
  <c r="E7661" i="15"/>
  <c r="E7662" i="15"/>
  <c r="F7662" i="15" s="1"/>
  <c r="E7663" i="15"/>
  <c r="E7664" i="15"/>
  <c r="E7665" i="15"/>
  <c r="E7666" i="15"/>
  <c r="E7667" i="15"/>
  <c r="E7668" i="15"/>
  <c r="E7669" i="15"/>
  <c r="E7670" i="15"/>
  <c r="E7671" i="15"/>
  <c r="E7672" i="15"/>
  <c r="E7673" i="15"/>
  <c r="E7674" i="15"/>
  <c r="E7675" i="15"/>
  <c r="E7676" i="15"/>
  <c r="E7677" i="15"/>
  <c r="E7678" i="15"/>
  <c r="F7678" i="15" s="1"/>
  <c r="E7679" i="15"/>
  <c r="E7680" i="15"/>
  <c r="E7681" i="15"/>
  <c r="E7682" i="15"/>
  <c r="E7683" i="15"/>
  <c r="E7684" i="15"/>
  <c r="E7685" i="15"/>
  <c r="E7686" i="15"/>
  <c r="E7687" i="15"/>
  <c r="E7688" i="15"/>
  <c r="E7689" i="15"/>
  <c r="E7690" i="15"/>
  <c r="E7691" i="15"/>
  <c r="E7692" i="15"/>
  <c r="E7693" i="15"/>
  <c r="E7694" i="15"/>
  <c r="F7694" i="15" s="1"/>
  <c r="E7695" i="15"/>
  <c r="E7696" i="15"/>
  <c r="E7697" i="15"/>
  <c r="E7698" i="15"/>
  <c r="E7699" i="15"/>
  <c r="E7700" i="15"/>
  <c r="E7701" i="15"/>
  <c r="E7702" i="15"/>
  <c r="E7703" i="15"/>
  <c r="E7704" i="15"/>
  <c r="E7705" i="15"/>
  <c r="E7706" i="15"/>
  <c r="E7707" i="15"/>
  <c r="E7708" i="15"/>
  <c r="E7709" i="15"/>
  <c r="E7710" i="15"/>
  <c r="F7710" i="15" s="1"/>
  <c r="E7711" i="15"/>
  <c r="E7712" i="15"/>
  <c r="E7713" i="15"/>
  <c r="E7714" i="15"/>
  <c r="E7715" i="15"/>
  <c r="E7716" i="15"/>
  <c r="E7717" i="15"/>
  <c r="E7718" i="15"/>
  <c r="E7719" i="15"/>
  <c r="E7720" i="15"/>
  <c r="E7721" i="15"/>
  <c r="E7722" i="15"/>
  <c r="E7723" i="15"/>
  <c r="E7724" i="15"/>
  <c r="E7725" i="15"/>
  <c r="E7726" i="15"/>
  <c r="F7726" i="15" s="1"/>
  <c r="E7727" i="15"/>
  <c r="E7728" i="15"/>
  <c r="E7729" i="15"/>
  <c r="E7730" i="15"/>
  <c r="E7731" i="15"/>
  <c r="E7732" i="15"/>
  <c r="E7733" i="15"/>
  <c r="E7734" i="15"/>
  <c r="E7735" i="15"/>
  <c r="E7736" i="15"/>
  <c r="E7737" i="15"/>
  <c r="E7738" i="15"/>
  <c r="E7739" i="15"/>
  <c r="E7740" i="15"/>
  <c r="E7741" i="15"/>
  <c r="E7742" i="15"/>
  <c r="F7742" i="15" s="1"/>
  <c r="E7743" i="15"/>
  <c r="E7744" i="15"/>
  <c r="E7745" i="15"/>
  <c r="E7746" i="15"/>
  <c r="E7747" i="15"/>
  <c r="E7748" i="15"/>
  <c r="E7749" i="15"/>
  <c r="E7750" i="15"/>
  <c r="E7751" i="15"/>
  <c r="E7752" i="15"/>
  <c r="E7753" i="15"/>
  <c r="E7754" i="15"/>
  <c r="E7755" i="15"/>
  <c r="E7756" i="15"/>
  <c r="E7757" i="15"/>
  <c r="E7758" i="15"/>
  <c r="F7758" i="15" s="1"/>
  <c r="E7759" i="15"/>
  <c r="E7760" i="15"/>
  <c r="E7761" i="15"/>
  <c r="E7762" i="15"/>
  <c r="E7763" i="15"/>
  <c r="E7764" i="15"/>
  <c r="E7765" i="15"/>
  <c r="E7766" i="15"/>
  <c r="E7767" i="15"/>
  <c r="E7768" i="15"/>
  <c r="E7769" i="15"/>
  <c r="E7770" i="15"/>
  <c r="E7771" i="15"/>
  <c r="E7772" i="15"/>
  <c r="E7773" i="15"/>
  <c r="E7774" i="15"/>
  <c r="F7774" i="15" s="1"/>
  <c r="E7775" i="15"/>
  <c r="E7776" i="15"/>
  <c r="E7777" i="15"/>
  <c r="E7778" i="15"/>
  <c r="E7779" i="15"/>
  <c r="E7780" i="15"/>
  <c r="E7781" i="15"/>
  <c r="E7782" i="15"/>
  <c r="E7783" i="15"/>
  <c r="E7784" i="15"/>
  <c r="E7785" i="15"/>
  <c r="E7786" i="15"/>
  <c r="E7787" i="15"/>
  <c r="E7788" i="15"/>
  <c r="E7789" i="15"/>
  <c r="E7790" i="15"/>
  <c r="F7790" i="15" s="1"/>
  <c r="E7791" i="15"/>
  <c r="E7792" i="15"/>
  <c r="E7793" i="15"/>
  <c r="E7794" i="15"/>
  <c r="E7795" i="15"/>
  <c r="E7796" i="15"/>
  <c r="E7797" i="15"/>
  <c r="E7798" i="15"/>
  <c r="E7799" i="15"/>
  <c r="E7800" i="15"/>
  <c r="E7801" i="15"/>
  <c r="E7802" i="15"/>
  <c r="E7803" i="15"/>
  <c r="E7804" i="15"/>
  <c r="E7805" i="15"/>
  <c r="E7806" i="15"/>
  <c r="F7806" i="15" s="1"/>
  <c r="E7807" i="15"/>
  <c r="E7808" i="15"/>
  <c r="E7809" i="15"/>
  <c r="E7810" i="15"/>
  <c r="E7811" i="15"/>
  <c r="E7812" i="15"/>
  <c r="E7813" i="15"/>
  <c r="E7814" i="15"/>
  <c r="E7815" i="15"/>
  <c r="E7816" i="15"/>
  <c r="E7817" i="15"/>
  <c r="E7818" i="15"/>
  <c r="E7819" i="15"/>
  <c r="E7820" i="15"/>
  <c r="E7821" i="15"/>
  <c r="E7822" i="15"/>
  <c r="F7822" i="15" s="1"/>
  <c r="E7823" i="15"/>
  <c r="E7824" i="15"/>
  <c r="E7825" i="15"/>
  <c r="E7826" i="15"/>
  <c r="E7827" i="15"/>
  <c r="E7828" i="15"/>
  <c r="E7829" i="15"/>
  <c r="E7830" i="15"/>
  <c r="E7831" i="15"/>
  <c r="E7832" i="15"/>
  <c r="E7833" i="15"/>
  <c r="E7834" i="15"/>
  <c r="E7835" i="15"/>
  <c r="E7836" i="15"/>
  <c r="E7837" i="15"/>
  <c r="E7838" i="15"/>
  <c r="F7838" i="15" s="1"/>
  <c r="E7839" i="15"/>
  <c r="E7840" i="15"/>
  <c r="E7841" i="15"/>
  <c r="E7842" i="15"/>
  <c r="E7843" i="15"/>
  <c r="E7844" i="15"/>
  <c r="E7845" i="15"/>
  <c r="E7846" i="15"/>
  <c r="E7847" i="15"/>
  <c r="E7848" i="15"/>
  <c r="E7849" i="15"/>
  <c r="E7850" i="15"/>
  <c r="E7851" i="15"/>
  <c r="E7852" i="15"/>
  <c r="E7853" i="15"/>
  <c r="E7854" i="15"/>
  <c r="F7854" i="15" s="1"/>
  <c r="E7855" i="15"/>
  <c r="E7856" i="15"/>
  <c r="E7857" i="15"/>
  <c r="E7858" i="15"/>
  <c r="E7859" i="15"/>
  <c r="E7860" i="15"/>
  <c r="E7861" i="15"/>
  <c r="E7862" i="15"/>
  <c r="E7863" i="15"/>
  <c r="E7864" i="15"/>
  <c r="E7865" i="15"/>
  <c r="E7866" i="15"/>
  <c r="E7867" i="15"/>
  <c r="E7868" i="15"/>
  <c r="E7869" i="15"/>
  <c r="E7870" i="15"/>
  <c r="F7870" i="15" s="1"/>
  <c r="E7871" i="15"/>
  <c r="E7872" i="15"/>
  <c r="E7873" i="15"/>
  <c r="E7874" i="15"/>
  <c r="E7875" i="15"/>
  <c r="E7876" i="15"/>
  <c r="E7877" i="15"/>
  <c r="E7878" i="15"/>
  <c r="E7879" i="15"/>
  <c r="E7880" i="15"/>
  <c r="E7881" i="15"/>
  <c r="E7882" i="15"/>
  <c r="E7883" i="15"/>
  <c r="E7884" i="15"/>
  <c r="E7885" i="15"/>
  <c r="E7886" i="15"/>
  <c r="F7886" i="15" s="1"/>
  <c r="E7887" i="15"/>
  <c r="E7888" i="15"/>
  <c r="E7889" i="15"/>
  <c r="E7890" i="15"/>
  <c r="E7891" i="15"/>
  <c r="E7892" i="15"/>
  <c r="E7893" i="15"/>
  <c r="E7894" i="15"/>
  <c r="E7895" i="15"/>
  <c r="E7896" i="15"/>
  <c r="E7897" i="15"/>
  <c r="E7898" i="15"/>
  <c r="E7899" i="15"/>
  <c r="E7900" i="15"/>
  <c r="E7901" i="15"/>
  <c r="E7902" i="15"/>
  <c r="F7902" i="15" s="1"/>
  <c r="E7903" i="15"/>
  <c r="E7904" i="15"/>
  <c r="E7905" i="15"/>
  <c r="E7906" i="15"/>
  <c r="E7907" i="15"/>
  <c r="E7908" i="15"/>
  <c r="E7909" i="15"/>
  <c r="E7910" i="15"/>
  <c r="E7911" i="15"/>
  <c r="E7912" i="15"/>
  <c r="E7913" i="15"/>
  <c r="E7914" i="15"/>
  <c r="E7915" i="15"/>
  <c r="E7916" i="15"/>
  <c r="E7917" i="15"/>
  <c r="E7918" i="15"/>
  <c r="F7918" i="15" s="1"/>
  <c r="E7919" i="15"/>
  <c r="E7920" i="15"/>
  <c r="E7921" i="15"/>
  <c r="E7922" i="15"/>
  <c r="E7923" i="15"/>
  <c r="E7924" i="15"/>
  <c r="E7925" i="15"/>
  <c r="E7926" i="15"/>
  <c r="E7927" i="15"/>
  <c r="E7928" i="15"/>
  <c r="E7929" i="15"/>
  <c r="E7930" i="15"/>
  <c r="E7931" i="15"/>
  <c r="E7932" i="15"/>
  <c r="E7933" i="15"/>
  <c r="E7934" i="15"/>
  <c r="F7934" i="15" s="1"/>
  <c r="E7935" i="15"/>
  <c r="E7936" i="15"/>
  <c r="E7937" i="15"/>
  <c r="E7938" i="15"/>
  <c r="E7939" i="15"/>
  <c r="E7940" i="15"/>
  <c r="E7941" i="15"/>
  <c r="E7942" i="15"/>
  <c r="E7943" i="15"/>
  <c r="E7944" i="15"/>
  <c r="E7945" i="15"/>
  <c r="E7946" i="15"/>
  <c r="E7947" i="15"/>
  <c r="E7948" i="15"/>
  <c r="E7949" i="15"/>
  <c r="E7950" i="15"/>
  <c r="F7950" i="15" s="1"/>
  <c r="E7951" i="15"/>
  <c r="E7952" i="15"/>
  <c r="E7953" i="15"/>
  <c r="E7954" i="15"/>
  <c r="E7955" i="15"/>
  <c r="E7956" i="15"/>
  <c r="E7957" i="15"/>
  <c r="E7958" i="15"/>
  <c r="E7959" i="15"/>
  <c r="E7960" i="15"/>
  <c r="E7961" i="15"/>
  <c r="E7962" i="15"/>
  <c r="E7963" i="15"/>
  <c r="E7964" i="15"/>
  <c r="E7965" i="15"/>
  <c r="E7966" i="15"/>
  <c r="F7966" i="15" s="1"/>
  <c r="E7967" i="15"/>
  <c r="E7968" i="15"/>
  <c r="E7969" i="15"/>
  <c r="E7970" i="15"/>
  <c r="E7971" i="15"/>
  <c r="E7972" i="15"/>
  <c r="E7973" i="15"/>
  <c r="E7974" i="15"/>
  <c r="E7975" i="15"/>
  <c r="E7976" i="15"/>
  <c r="E7977" i="15"/>
  <c r="E7978" i="15"/>
  <c r="E7979" i="15"/>
  <c r="E7980" i="15"/>
  <c r="E7981" i="15"/>
  <c r="E7982" i="15"/>
  <c r="F7982" i="15" s="1"/>
  <c r="E7983" i="15"/>
  <c r="E7984" i="15"/>
  <c r="E7985" i="15"/>
  <c r="E7986" i="15"/>
  <c r="E7987" i="15"/>
  <c r="E7988" i="15"/>
  <c r="E7989" i="15"/>
  <c r="E7990" i="15"/>
  <c r="E7991" i="15"/>
  <c r="E7992" i="15"/>
  <c r="E7993" i="15"/>
  <c r="E7994" i="15"/>
  <c r="E7995" i="15"/>
  <c r="E7996" i="15"/>
  <c r="E7997" i="15"/>
  <c r="E7998" i="15"/>
  <c r="F7998" i="15" s="1"/>
  <c r="E7999" i="15"/>
  <c r="E8000" i="15"/>
  <c r="E8001" i="15"/>
  <c r="E8002" i="15"/>
  <c r="E8003" i="15"/>
  <c r="E8004" i="15"/>
  <c r="E8005" i="15"/>
  <c r="E8006" i="15"/>
  <c r="E8007" i="15"/>
  <c r="E8008" i="15"/>
  <c r="E8009" i="15"/>
  <c r="E8010" i="15"/>
  <c r="E8011" i="15"/>
  <c r="E8012" i="15"/>
  <c r="E8013" i="15"/>
  <c r="E8014" i="15"/>
  <c r="F8014" i="15" s="1"/>
  <c r="E8015" i="15"/>
  <c r="E8016" i="15"/>
  <c r="E8017" i="15"/>
  <c r="E8018" i="15"/>
  <c r="E8019" i="15"/>
  <c r="E8020" i="15"/>
  <c r="E8021" i="15"/>
  <c r="E8022" i="15"/>
  <c r="E8023" i="15"/>
  <c r="E8024" i="15"/>
  <c r="E8025" i="15"/>
  <c r="E8026" i="15"/>
  <c r="E8027" i="15"/>
  <c r="E8028" i="15"/>
  <c r="E8029" i="15"/>
  <c r="E8030" i="15"/>
  <c r="F8030" i="15" s="1"/>
  <c r="E8031" i="15"/>
  <c r="E8032" i="15"/>
  <c r="E8033" i="15"/>
  <c r="E8034" i="15"/>
  <c r="E8035" i="15"/>
  <c r="E8036" i="15"/>
  <c r="E8037" i="15"/>
  <c r="E8038" i="15"/>
  <c r="E8039" i="15"/>
  <c r="E8040" i="15"/>
  <c r="E8041" i="15"/>
  <c r="E8042" i="15"/>
  <c r="E8043" i="15"/>
  <c r="E8044" i="15"/>
  <c r="E8045" i="15"/>
  <c r="E8046" i="15"/>
  <c r="F8046" i="15" s="1"/>
  <c r="E8047" i="15"/>
  <c r="E8048" i="15"/>
  <c r="E8049" i="15"/>
  <c r="E8050" i="15"/>
  <c r="E8051" i="15"/>
  <c r="E8052" i="15"/>
  <c r="E8053" i="15"/>
  <c r="E8054" i="15"/>
  <c r="E8055" i="15"/>
  <c r="E8056" i="15"/>
  <c r="E8057" i="15"/>
  <c r="E8058" i="15"/>
  <c r="E8059" i="15"/>
  <c r="E8060" i="15"/>
  <c r="E8061" i="15"/>
  <c r="E8062" i="15"/>
  <c r="F8062" i="15" s="1"/>
  <c r="E8063" i="15"/>
  <c r="E8064" i="15"/>
  <c r="E8065" i="15"/>
  <c r="E8066" i="15"/>
  <c r="E8067" i="15"/>
  <c r="E8068" i="15"/>
  <c r="E8069" i="15"/>
  <c r="E8070" i="15"/>
  <c r="E8071" i="15"/>
  <c r="E8072" i="15"/>
  <c r="E8073" i="15"/>
  <c r="E8074" i="15"/>
  <c r="E8075" i="15"/>
  <c r="E8076" i="15"/>
  <c r="E8077" i="15"/>
  <c r="E8078" i="15"/>
  <c r="F8078" i="15" s="1"/>
  <c r="E8079" i="15"/>
  <c r="E8080" i="15"/>
  <c r="E8081" i="15"/>
  <c r="E8082" i="15"/>
  <c r="E8083" i="15"/>
  <c r="E8084" i="15"/>
  <c r="E8085" i="15"/>
  <c r="E8086" i="15"/>
  <c r="E8087" i="15"/>
  <c r="E8088" i="15"/>
  <c r="E8089" i="15"/>
  <c r="E8090" i="15"/>
  <c r="E8091" i="15"/>
  <c r="E8092" i="15"/>
  <c r="E8093" i="15"/>
  <c r="E8094" i="15"/>
  <c r="F8094" i="15" s="1"/>
  <c r="E8095" i="15"/>
  <c r="E8096" i="15"/>
  <c r="E8097" i="15"/>
  <c r="E8098" i="15"/>
  <c r="E8099" i="15"/>
  <c r="E8100" i="15"/>
  <c r="E8101" i="15"/>
  <c r="E8102" i="15"/>
  <c r="E8103" i="15"/>
  <c r="E8104" i="15"/>
  <c r="E8105" i="15"/>
  <c r="E8106" i="15"/>
  <c r="E8107" i="15"/>
  <c r="E8108" i="15"/>
  <c r="E8109" i="15"/>
  <c r="E8110" i="15"/>
  <c r="F8110" i="15" s="1"/>
  <c r="E8111" i="15"/>
  <c r="E8112" i="15"/>
  <c r="E8113" i="15"/>
  <c r="E8114" i="15"/>
  <c r="E8115" i="15"/>
  <c r="E8116" i="15"/>
  <c r="E8117" i="15"/>
  <c r="E8118" i="15"/>
  <c r="E8119" i="15"/>
  <c r="E8120" i="15"/>
  <c r="E8121" i="15"/>
  <c r="E8122" i="15"/>
  <c r="E8123" i="15"/>
  <c r="E8124" i="15"/>
  <c r="E8125" i="15"/>
  <c r="E8126" i="15"/>
  <c r="F8126" i="15" s="1"/>
  <c r="E8127" i="15"/>
  <c r="E8128" i="15"/>
  <c r="E8129" i="15"/>
  <c r="E8130" i="15"/>
  <c r="E8131" i="15"/>
  <c r="E8132" i="15"/>
  <c r="E8133" i="15"/>
  <c r="E8134" i="15"/>
  <c r="E8135" i="15"/>
  <c r="E8136" i="15"/>
  <c r="E8137" i="15"/>
  <c r="E8138" i="15"/>
  <c r="E8139" i="15"/>
  <c r="E8140" i="15"/>
  <c r="E8141" i="15"/>
  <c r="E8142" i="15"/>
  <c r="F8142" i="15" s="1"/>
  <c r="E8143" i="15"/>
  <c r="E8144" i="15"/>
  <c r="E8145" i="15"/>
  <c r="E8146" i="15"/>
  <c r="E8147" i="15"/>
  <c r="E8148" i="15"/>
  <c r="E8149" i="15"/>
  <c r="E8150" i="15"/>
  <c r="E8151" i="15"/>
  <c r="E8152" i="15"/>
  <c r="E8153" i="15"/>
  <c r="E8154" i="15"/>
  <c r="E8155" i="15"/>
  <c r="E8156" i="15"/>
  <c r="E8157" i="15"/>
  <c r="E8158" i="15"/>
  <c r="F8158" i="15" s="1"/>
  <c r="E8159" i="15"/>
  <c r="E8160" i="15"/>
  <c r="E8161" i="15"/>
  <c r="E8162" i="15"/>
  <c r="E8163" i="15"/>
  <c r="E8164" i="15"/>
  <c r="E8165" i="15"/>
  <c r="E8166" i="15"/>
  <c r="E8167" i="15"/>
  <c r="E8168" i="15"/>
  <c r="E8169" i="15"/>
  <c r="E8170" i="15"/>
  <c r="E8171" i="15"/>
  <c r="E8172" i="15"/>
  <c r="E8173" i="15"/>
  <c r="E8174" i="15"/>
  <c r="F8174" i="15" s="1"/>
  <c r="E8175" i="15"/>
  <c r="E8176" i="15"/>
  <c r="E8177" i="15"/>
  <c r="E8178" i="15"/>
  <c r="E8179" i="15"/>
  <c r="E8180" i="15"/>
  <c r="E8181" i="15"/>
  <c r="E8182" i="15"/>
  <c r="E8183" i="15"/>
  <c r="E8184" i="15"/>
  <c r="E8185" i="15"/>
  <c r="E8186" i="15"/>
  <c r="E8187" i="15"/>
  <c r="E8188" i="15"/>
  <c r="E8189" i="15"/>
  <c r="E8190" i="15"/>
  <c r="F8190" i="15" s="1"/>
  <c r="E8191" i="15"/>
  <c r="E8192" i="15"/>
  <c r="E8193" i="15"/>
  <c r="E8194" i="15"/>
  <c r="E8195" i="15"/>
  <c r="E8196" i="15"/>
  <c r="E8197" i="15"/>
  <c r="E8198" i="15"/>
  <c r="E8199" i="15"/>
  <c r="E8200" i="15"/>
  <c r="E8201" i="15"/>
  <c r="E8202" i="15"/>
  <c r="E8203" i="15"/>
  <c r="E8204" i="15"/>
  <c r="E8205" i="15"/>
  <c r="E8206" i="15"/>
  <c r="F8206" i="15" s="1"/>
  <c r="E8207" i="15"/>
  <c r="E8208" i="15"/>
  <c r="E8209" i="15"/>
  <c r="E8210" i="15"/>
  <c r="E8211" i="15"/>
  <c r="E8212" i="15"/>
  <c r="E8213" i="15"/>
  <c r="E8214" i="15"/>
  <c r="E8215" i="15"/>
  <c r="E8216" i="15"/>
  <c r="E8217" i="15"/>
  <c r="E8218" i="15"/>
  <c r="E8219" i="15"/>
  <c r="E8220" i="15"/>
  <c r="E8221" i="15"/>
  <c r="E8222" i="15"/>
  <c r="F8222" i="15" s="1"/>
  <c r="E8223" i="15"/>
  <c r="E8224" i="15"/>
  <c r="E8225" i="15"/>
  <c r="E8226" i="15"/>
  <c r="E8227" i="15"/>
  <c r="E8228" i="15"/>
  <c r="E8229" i="15"/>
  <c r="E8230" i="15"/>
  <c r="E8231" i="15"/>
  <c r="E8232" i="15"/>
  <c r="E8233" i="15"/>
  <c r="E8234" i="15"/>
  <c r="E8235" i="15"/>
  <c r="E8236" i="15"/>
  <c r="E8237" i="15"/>
  <c r="E8238" i="15"/>
  <c r="F8238" i="15" s="1"/>
  <c r="E8239" i="15"/>
  <c r="E8240" i="15"/>
  <c r="E8241" i="15"/>
  <c r="E8242" i="15"/>
  <c r="E8243" i="15"/>
  <c r="E8244" i="15"/>
  <c r="E8245" i="15"/>
  <c r="E8246" i="15"/>
  <c r="E8247" i="15"/>
  <c r="E8248" i="15"/>
  <c r="E8249" i="15"/>
  <c r="E8250" i="15"/>
  <c r="E8251" i="15"/>
  <c r="E8252" i="15"/>
  <c r="E8253" i="15"/>
  <c r="E8254" i="15"/>
  <c r="F8254" i="15" s="1"/>
  <c r="E8255" i="15"/>
  <c r="E8256" i="15"/>
  <c r="E8257" i="15"/>
  <c r="E8258" i="15"/>
  <c r="E8259" i="15"/>
  <c r="E8260" i="15"/>
  <c r="E8261" i="15"/>
  <c r="E8262" i="15"/>
  <c r="E8263" i="15"/>
  <c r="E8264" i="15"/>
  <c r="E8265" i="15"/>
  <c r="E8266" i="15"/>
  <c r="E8267" i="15"/>
  <c r="E8268" i="15"/>
  <c r="E8269" i="15"/>
  <c r="E8270" i="15"/>
  <c r="F8270" i="15" s="1"/>
  <c r="E8271" i="15"/>
  <c r="E8272" i="15"/>
  <c r="E8273" i="15"/>
  <c r="E8274" i="15"/>
  <c r="E8275" i="15"/>
  <c r="E8276" i="15"/>
  <c r="E8277" i="15"/>
  <c r="E8278" i="15"/>
  <c r="E8279" i="15"/>
  <c r="E8280" i="15"/>
  <c r="E8281" i="15"/>
  <c r="E8282" i="15"/>
  <c r="E8283" i="15"/>
  <c r="E8284" i="15"/>
  <c r="E8285" i="15"/>
  <c r="E8286" i="15"/>
  <c r="F8286" i="15" s="1"/>
  <c r="E8287" i="15"/>
  <c r="E8288" i="15"/>
  <c r="E8289" i="15"/>
  <c r="E8290" i="15"/>
  <c r="E8291" i="15"/>
  <c r="E8292" i="15"/>
  <c r="E8293" i="15"/>
  <c r="E8294" i="15"/>
  <c r="E8295" i="15"/>
  <c r="E8296" i="15"/>
  <c r="E8297" i="15"/>
  <c r="E8298" i="15"/>
  <c r="E8299" i="15"/>
  <c r="E8300" i="15"/>
  <c r="E8301" i="15"/>
  <c r="E8302" i="15"/>
  <c r="F8302" i="15" s="1"/>
  <c r="E8303" i="15"/>
  <c r="E8304" i="15"/>
  <c r="E8305" i="15"/>
  <c r="E8306" i="15"/>
  <c r="E8307" i="15"/>
  <c r="E8308" i="15"/>
  <c r="E8309" i="15"/>
  <c r="E8310" i="15"/>
  <c r="E8311" i="15"/>
  <c r="E8312" i="15"/>
  <c r="E8313" i="15"/>
  <c r="E8314" i="15"/>
  <c r="E8315" i="15"/>
  <c r="E8316" i="15"/>
  <c r="E8317" i="15"/>
  <c r="E8318" i="15"/>
  <c r="F8318" i="15" s="1"/>
  <c r="E8319" i="15"/>
  <c r="E8320" i="15"/>
  <c r="E8321" i="15"/>
  <c r="E8322" i="15"/>
  <c r="E8323" i="15"/>
  <c r="E8324" i="15"/>
  <c r="E8325" i="15"/>
  <c r="E8326" i="15"/>
  <c r="E8327" i="15"/>
  <c r="E8328" i="15"/>
  <c r="E8329" i="15"/>
  <c r="E8330" i="15"/>
  <c r="E8331" i="15"/>
  <c r="E8332" i="15"/>
  <c r="E8333" i="15"/>
  <c r="E8334" i="15"/>
  <c r="F8334" i="15" s="1"/>
  <c r="E8335" i="15"/>
  <c r="E8336" i="15"/>
  <c r="E8337" i="15"/>
  <c r="E8338" i="15"/>
  <c r="E8339" i="15"/>
  <c r="E8340" i="15"/>
  <c r="E8341" i="15"/>
  <c r="E8342" i="15"/>
  <c r="E8343" i="15"/>
  <c r="E8344" i="15"/>
  <c r="E8345" i="15"/>
  <c r="E8346" i="15"/>
  <c r="E8347" i="15"/>
  <c r="E8348" i="15"/>
  <c r="E8349" i="15"/>
  <c r="E8350" i="15"/>
  <c r="F8350" i="15" s="1"/>
  <c r="E8351" i="15"/>
  <c r="E8352" i="15"/>
  <c r="E8353" i="15"/>
  <c r="E8354" i="15"/>
  <c r="E8355" i="15"/>
  <c r="E8356" i="15"/>
  <c r="E8357" i="15"/>
  <c r="E8358" i="15"/>
  <c r="E8359" i="15"/>
  <c r="E8360" i="15"/>
  <c r="E8361" i="15"/>
  <c r="E8362" i="15"/>
  <c r="E8363" i="15"/>
  <c r="E8364" i="15"/>
  <c r="E8365" i="15"/>
  <c r="E8366" i="15"/>
  <c r="F8366" i="15" s="1"/>
  <c r="E8367" i="15"/>
  <c r="E8368" i="15"/>
  <c r="E8369" i="15"/>
  <c r="E8370" i="15"/>
  <c r="E8371" i="15"/>
  <c r="E8372" i="15"/>
  <c r="E8373" i="15"/>
  <c r="E8374" i="15"/>
  <c r="E8375" i="15"/>
  <c r="E8376" i="15"/>
  <c r="E8377" i="15"/>
  <c r="E8378" i="15"/>
  <c r="E8379" i="15"/>
  <c r="E8380" i="15"/>
  <c r="E8381" i="15"/>
  <c r="E8382" i="15"/>
  <c r="F8382" i="15" s="1"/>
  <c r="E8383" i="15"/>
  <c r="E8384" i="15"/>
  <c r="E8385" i="15"/>
  <c r="E8386" i="15"/>
  <c r="E8387" i="15"/>
  <c r="E8388" i="15"/>
  <c r="E8389" i="15"/>
  <c r="E8390" i="15"/>
  <c r="E8391" i="15"/>
  <c r="E8392" i="15"/>
  <c r="E8393" i="15"/>
  <c r="E8394" i="15"/>
  <c r="E8395" i="15"/>
  <c r="E8396" i="15"/>
  <c r="E8397" i="15"/>
  <c r="E8398" i="15"/>
  <c r="F8398" i="15" s="1"/>
  <c r="E8399" i="15"/>
  <c r="E8400" i="15"/>
  <c r="E8401" i="15"/>
  <c r="E8402" i="15"/>
  <c r="E8403" i="15"/>
  <c r="E8404" i="15"/>
  <c r="E8405" i="15"/>
  <c r="E8406" i="15"/>
  <c r="E8407" i="15"/>
  <c r="E8408" i="15"/>
  <c r="E8409" i="15"/>
  <c r="E8410" i="15"/>
  <c r="E8411" i="15"/>
  <c r="E8412" i="15"/>
  <c r="E8413" i="15"/>
  <c r="E8414" i="15"/>
  <c r="F8414" i="15" s="1"/>
  <c r="E8415" i="15"/>
  <c r="E8416" i="15"/>
  <c r="E8417" i="15"/>
  <c r="E8418" i="15"/>
  <c r="E8419" i="15"/>
  <c r="E8420" i="15"/>
  <c r="E8421" i="15"/>
  <c r="E8422" i="15"/>
  <c r="E8423" i="15"/>
  <c r="E8424" i="15"/>
  <c r="E8425" i="15"/>
  <c r="E8426" i="15"/>
  <c r="E8427" i="15"/>
  <c r="E8428" i="15"/>
  <c r="E8429" i="15"/>
  <c r="E8430" i="15"/>
  <c r="F8430" i="15" s="1"/>
  <c r="E8431" i="15"/>
  <c r="E8432" i="15"/>
  <c r="E8433" i="15"/>
  <c r="E8434" i="15"/>
  <c r="E8435" i="15"/>
  <c r="E8436" i="15"/>
  <c r="E8437" i="15"/>
  <c r="E8438" i="15"/>
  <c r="E8439" i="15"/>
  <c r="E8440" i="15"/>
  <c r="E8441" i="15"/>
  <c r="E8442" i="15"/>
  <c r="E8443" i="15"/>
  <c r="E8444" i="15"/>
  <c r="E8445" i="15"/>
  <c r="E8446" i="15"/>
  <c r="F8446" i="15" s="1"/>
  <c r="E8447" i="15"/>
  <c r="E8448" i="15"/>
  <c r="E8449" i="15"/>
  <c r="E8450" i="15"/>
  <c r="E8451" i="15"/>
  <c r="E8452" i="15"/>
  <c r="E8453" i="15"/>
  <c r="E8454" i="15"/>
  <c r="E8455" i="15"/>
  <c r="E8456" i="15"/>
  <c r="E8457" i="15"/>
  <c r="E8458" i="15"/>
  <c r="E8459" i="15"/>
  <c r="E8460" i="15"/>
  <c r="E8461" i="15"/>
  <c r="E8462" i="15"/>
  <c r="F8462" i="15" s="1"/>
  <c r="E8463" i="15"/>
  <c r="E8464" i="15"/>
  <c r="E8465" i="15"/>
  <c r="E8466" i="15"/>
  <c r="E8467" i="15"/>
  <c r="E8468" i="15"/>
  <c r="E8469" i="15"/>
  <c r="E8470" i="15"/>
  <c r="E8471" i="15"/>
  <c r="E8472" i="15"/>
  <c r="E8473" i="15"/>
  <c r="E8474" i="15"/>
  <c r="E8475" i="15"/>
  <c r="E8476" i="15"/>
  <c r="E8477" i="15"/>
  <c r="E8478" i="15"/>
  <c r="F8478" i="15" s="1"/>
  <c r="E8479" i="15"/>
  <c r="E8480" i="15"/>
  <c r="E8481" i="15"/>
  <c r="E8482" i="15"/>
  <c r="E8483" i="15"/>
  <c r="E8484" i="15"/>
  <c r="E8485" i="15"/>
  <c r="E8486" i="15"/>
  <c r="E8487" i="15"/>
  <c r="E8488" i="15"/>
  <c r="E8489" i="15"/>
  <c r="E8490" i="15"/>
  <c r="E8491" i="15"/>
  <c r="E8492" i="15"/>
  <c r="E8493" i="15"/>
  <c r="E8494" i="15"/>
  <c r="F8494" i="15" s="1"/>
  <c r="E8495" i="15"/>
  <c r="E8496" i="15"/>
  <c r="E8497" i="15"/>
  <c r="E8498" i="15"/>
  <c r="E8499" i="15"/>
  <c r="E8500" i="15"/>
  <c r="E8501" i="15"/>
  <c r="E8502" i="15"/>
  <c r="E8503" i="15"/>
  <c r="E8504" i="15"/>
  <c r="E8505" i="15"/>
  <c r="E8506" i="15"/>
  <c r="E8507" i="15"/>
  <c r="E8508" i="15"/>
  <c r="E8509" i="15"/>
  <c r="E8510" i="15"/>
  <c r="F8510" i="15" s="1"/>
  <c r="E8511" i="15"/>
  <c r="E8512" i="15"/>
  <c r="E8513" i="15"/>
  <c r="E8514" i="15"/>
  <c r="E8515" i="15"/>
  <c r="E8516" i="15"/>
  <c r="E8517" i="15"/>
  <c r="E8518" i="15"/>
  <c r="E8519" i="15"/>
  <c r="E8520" i="15"/>
  <c r="E8521" i="15"/>
  <c r="E8522" i="15"/>
  <c r="E8523" i="15"/>
  <c r="E8524" i="15"/>
  <c r="E8525" i="15"/>
  <c r="E8526" i="15"/>
  <c r="F8526" i="15" s="1"/>
  <c r="E8527" i="15"/>
  <c r="E8528" i="15"/>
  <c r="E8529" i="15"/>
  <c r="E8530" i="15"/>
  <c r="E8531" i="15"/>
  <c r="E8532" i="15"/>
  <c r="E8533" i="15"/>
  <c r="E8534" i="15"/>
  <c r="E8535" i="15"/>
  <c r="E8536" i="15"/>
  <c r="E8537" i="15"/>
  <c r="E8538" i="15"/>
  <c r="E8539" i="15"/>
  <c r="E8540" i="15"/>
  <c r="E8541" i="15"/>
  <c r="E8542" i="15"/>
  <c r="F8542" i="15" s="1"/>
  <c r="E8543" i="15"/>
  <c r="E8544" i="15"/>
  <c r="E8545" i="15"/>
  <c r="E8546" i="15"/>
  <c r="E8547" i="15"/>
  <c r="E8548" i="15"/>
  <c r="E8549" i="15"/>
  <c r="E8550" i="15"/>
  <c r="E8551" i="15"/>
  <c r="E8552" i="15"/>
  <c r="E8553" i="15"/>
  <c r="E8554" i="15"/>
  <c r="E8555" i="15"/>
  <c r="E8556" i="15"/>
  <c r="E8557" i="15"/>
  <c r="E8558" i="15"/>
  <c r="F8558" i="15" s="1"/>
  <c r="E8559" i="15"/>
  <c r="E8560" i="15"/>
  <c r="E8561" i="15"/>
  <c r="E8562" i="15"/>
  <c r="E8563" i="15"/>
  <c r="E8564" i="15"/>
  <c r="E8565" i="15"/>
  <c r="E8566" i="15"/>
  <c r="E8567" i="15"/>
  <c r="E8568" i="15"/>
  <c r="E8569" i="15"/>
  <c r="E8570" i="15"/>
  <c r="E8571" i="15"/>
  <c r="E8572" i="15"/>
  <c r="E8573" i="15"/>
  <c r="E8574" i="15"/>
  <c r="F8574" i="15" s="1"/>
  <c r="E8575" i="15"/>
  <c r="E8576" i="15"/>
  <c r="E8577" i="15"/>
  <c r="E8578" i="15"/>
  <c r="E8579" i="15"/>
  <c r="E8580" i="15"/>
  <c r="E8581" i="15"/>
  <c r="E8582" i="15"/>
  <c r="E8583" i="15"/>
  <c r="E8584" i="15"/>
  <c r="E8585" i="15"/>
  <c r="E8586" i="15"/>
  <c r="E8587" i="15"/>
  <c r="E8588" i="15"/>
  <c r="E8589" i="15"/>
  <c r="E8590" i="15"/>
  <c r="F8590" i="15" s="1"/>
  <c r="E8591" i="15"/>
  <c r="E8592" i="15"/>
  <c r="E8593" i="15"/>
  <c r="E8594" i="15"/>
  <c r="E8595" i="15"/>
  <c r="E8596" i="15"/>
  <c r="E8597" i="15"/>
  <c r="E8598" i="15"/>
  <c r="E8599" i="15"/>
  <c r="E8600" i="15"/>
  <c r="E8601" i="15"/>
  <c r="E8602" i="15"/>
  <c r="E8603" i="15"/>
  <c r="E8604" i="15"/>
  <c r="E8605" i="15"/>
  <c r="E8606" i="15"/>
  <c r="F8606" i="15" s="1"/>
  <c r="E8607" i="15"/>
  <c r="E8608" i="15"/>
  <c r="E8609" i="15"/>
  <c r="E8610" i="15"/>
  <c r="E8611" i="15"/>
  <c r="E8612" i="15"/>
  <c r="E8613" i="15"/>
  <c r="E8614" i="15"/>
  <c r="E8615" i="15"/>
  <c r="E8616" i="15"/>
  <c r="E8617" i="15"/>
  <c r="E8618" i="15"/>
  <c r="E8619" i="15"/>
  <c r="E8620" i="15"/>
  <c r="E8621" i="15"/>
  <c r="E8622" i="15"/>
  <c r="F8622" i="15" s="1"/>
  <c r="E8623" i="15"/>
  <c r="E8624" i="15"/>
  <c r="E8625" i="15"/>
  <c r="E8626" i="15"/>
  <c r="E8627" i="15"/>
  <c r="E8628" i="15"/>
  <c r="E8629" i="15"/>
  <c r="E8630" i="15"/>
  <c r="E8631" i="15"/>
  <c r="E8632" i="15"/>
  <c r="E8633" i="15"/>
  <c r="E8634" i="15"/>
  <c r="E8635" i="15"/>
  <c r="E8636" i="15"/>
  <c r="E8637" i="15"/>
  <c r="E8638" i="15"/>
  <c r="F8638" i="15" s="1"/>
  <c r="E8639" i="15"/>
  <c r="E8640" i="15"/>
  <c r="E8641" i="15"/>
  <c r="E8642" i="15"/>
  <c r="E8643" i="15"/>
  <c r="E8644" i="15"/>
  <c r="E8645" i="15"/>
  <c r="E8646" i="15"/>
  <c r="E8647" i="15"/>
  <c r="E8648" i="15"/>
  <c r="E8649" i="15"/>
  <c r="E8650" i="15"/>
  <c r="E8651" i="15"/>
  <c r="E8652" i="15"/>
  <c r="E8653" i="15"/>
  <c r="E8654" i="15"/>
  <c r="F8654" i="15" s="1"/>
  <c r="E8655" i="15"/>
  <c r="E8656" i="15"/>
  <c r="E8657" i="15"/>
  <c r="E8658" i="15"/>
  <c r="E8659" i="15"/>
  <c r="E8660" i="15"/>
  <c r="E8661" i="15"/>
  <c r="E8662" i="15"/>
  <c r="E8663" i="15"/>
  <c r="E8664" i="15"/>
  <c r="E8665" i="15"/>
  <c r="E8666" i="15"/>
  <c r="E8667" i="15"/>
  <c r="E8668" i="15"/>
  <c r="E8669" i="15"/>
  <c r="E8670" i="15"/>
  <c r="F8670" i="15" s="1"/>
  <c r="E8671" i="15"/>
  <c r="E8672" i="15"/>
  <c r="E8673" i="15"/>
  <c r="E8674" i="15"/>
  <c r="E8675" i="15"/>
  <c r="E8676" i="15"/>
  <c r="E8677" i="15"/>
  <c r="E8678" i="15"/>
  <c r="E8679" i="15"/>
  <c r="E8680" i="15"/>
  <c r="E8681" i="15"/>
  <c r="E8682" i="15"/>
  <c r="E8683" i="15"/>
  <c r="E8684" i="15"/>
  <c r="E8685" i="15"/>
  <c r="E8686" i="15"/>
  <c r="F8686" i="15" s="1"/>
  <c r="E8687" i="15"/>
  <c r="E8688" i="15"/>
  <c r="E8689" i="15"/>
  <c r="E8690" i="15"/>
  <c r="E8691" i="15"/>
  <c r="E8692" i="15"/>
  <c r="E8693" i="15"/>
  <c r="E8694" i="15"/>
  <c r="E8695" i="15"/>
  <c r="E8696" i="15"/>
  <c r="E8697" i="15"/>
  <c r="E8698" i="15"/>
  <c r="E8699" i="15"/>
  <c r="E8700" i="15"/>
  <c r="E8701" i="15"/>
  <c r="E8702" i="15"/>
  <c r="F8702" i="15" s="1"/>
  <c r="E8703" i="15"/>
  <c r="E8704" i="15"/>
  <c r="E8705" i="15"/>
  <c r="E8706" i="15"/>
  <c r="E8707" i="15"/>
  <c r="E8708" i="15"/>
  <c r="E8709" i="15"/>
  <c r="E8710" i="15"/>
  <c r="E8711" i="15"/>
  <c r="E8712" i="15"/>
  <c r="E8713" i="15"/>
  <c r="E8714" i="15"/>
  <c r="E8715" i="15"/>
  <c r="E8716" i="15"/>
  <c r="E8717" i="15"/>
  <c r="E8718" i="15"/>
  <c r="F8718" i="15" s="1"/>
  <c r="E8719" i="15"/>
  <c r="E8720" i="15"/>
  <c r="E8721" i="15"/>
  <c r="E8722" i="15"/>
  <c r="E8723" i="15"/>
  <c r="E8724" i="15"/>
  <c r="E8725" i="15"/>
  <c r="E8726" i="15"/>
  <c r="E8727" i="15"/>
  <c r="E8728" i="15"/>
  <c r="E8729" i="15"/>
  <c r="E8730" i="15"/>
  <c r="E8731" i="15"/>
  <c r="E8732" i="15"/>
  <c r="E8733" i="15"/>
  <c r="E8734" i="15"/>
  <c r="F8734" i="15" s="1"/>
  <c r="E8735" i="15"/>
  <c r="E8736" i="15"/>
  <c r="E8737" i="15"/>
  <c r="E8738" i="15"/>
  <c r="E8739" i="15"/>
  <c r="E8740" i="15"/>
  <c r="E8741" i="15"/>
  <c r="E8742" i="15"/>
  <c r="E8743" i="15"/>
  <c r="E8744" i="15"/>
  <c r="E8745" i="15"/>
  <c r="E8746" i="15"/>
  <c r="E8747" i="15"/>
  <c r="E8748" i="15"/>
  <c r="E8749" i="15"/>
  <c r="E8750" i="15"/>
  <c r="F8750" i="15" s="1"/>
  <c r="E8751" i="15"/>
  <c r="E8752" i="15"/>
  <c r="E8753" i="15"/>
  <c r="E8754" i="15"/>
  <c r="E8755" i="15"/>
  <c r="E8756" i="15"/>
  <c r="E8757" i="15"/>
  <c r="E8758" i="15"/>
  <c r="E8759" i="15"/>
  <c r="E8760" i="15"/>
  <c r="E8761" i="15"/>
  <c r="E8762" i="15"/>
  <c r="E8763" i="15"/>
  <c r="E8764" i="15"/>
  <c r="E8765" i="15"/>
  <c r="E8766" i="15"/>
  <c r="F8766" i="15" s="1"/>
  <c r="E8767" i="15"/>
  <c r="E8768" i="15"/>
  <c r="E8769" i="15"/>
  <c r="E8770" i="15"/>
  <c r="E8771" i="15"/>
  <c r="E8772" i="15"/>
  <c r="E8773" i="15"/>
  <c r="E8774" i="15"/>
  <c r="E8775" i="15"/>
  <c r="E8776" i="15"/>
  <c r="E8777" i="15"/>
  <c r="E8778" i="15"/>
  <c r="E8779" i="15"/>
  <c r="E8780" i="15"/>
  <c r="E8781" i="15"/>
  <c r="E8782" i="15"/>
  <c r="F8782" i="15" s="1"/>
  <c r="E8783" i="15"/>
  <c r="E8784" i="15"/>
  <c r="E8785" i="15"/>
  <c r="E8786" i="15"/>
  <c r="E8787" i="15"/>
  <c r="E8788" i="15"/>
  <c r="E8789" i="15"/>
  <c r="E8790" i="15"/>
  <c r="E8791" i="15"/>
  <c r="E8792" i="15"/>
  <c r="E8793" i="15"/>
  <c r="E8794" i="15"/>
  <c r="E8795" i="15"/>
  <c r="E8796" i="15"/>
  <c r="E8797" i="15"/>
  <c r="E8798" i="15"/>
  <c r="F8798" i="15" s="1"/>
  <c r="E8799" i="15"/>
  <c r="E8800" i="15"/>
  <c r="E8801" i="15"/>
  <c r="E8802" i="15"/>
  <c r="E8803" i="15"/>
  <c r="E8804" i="15"/>
  <c r="E8805" i="15"/>
  <c r="E8806" i="15"/>
  <c r="E8807" i="15"/>
  <c r="E8808" i="15"/>
  <c r="E8809" i="15"/>
  <c r="E8810" i="15"/>
  <c r="E8811" i="15"/>
  <c r="E8812" i="15"/>
  <c r="E8813" i="15"/>
  <c r="E8814" i="15"/>
  <c r="F8814" i="15" s="1"/>
  <c r="E8815" i="15"/>
  <c r="E8816" i="15"/>
  <c r="E8817" i="15"/>
  <c r="E8818" i="15"/>
  <c r="E8819" i="15"/>
  <c r="E8820" i="15"/>
  <c r="E8821" i="15"/>
  <c r="E8822" i="15"/>
  <c r="E8823" i="15"/>
  <c r="E8824" i="15"/>
  <c r="E8825" i="15"/>
  <c r="E8826" i="15"/>
  <c r="E8827" i="15"/>
  <c r="E8828" i="15"/>
  <c r="E8829" i="15"/>
  <c r="E8830" i="15"/>
  <c r="F8830" i="15" s="1"/>
  <c r="E8831" i="15"/>
  <c r="E8832" i="15"/>
  <c r="E8833" i="15"/>
  <c r="E8834" i="15"/>
  <c r="E8835" i="15"/>
  <c r="E8836" i="15"/>
  <c r="E8837" i="15"/>
  <c r="E8838" i="15"/>
  <c r="E8839" i="15"/>
  <c r="E8840" i="15"/>
  <c r="E8841" i="15"/>
  <c r="E8842" i="15"/>
  <c r="E8843" i="15"/>
  <c r="E8844" i="15"/>
  <c r="E8845" i="15"/>
  <c r="E8846" i="15"/>
  <c r="F8846" i="15" s="1"/>
  <c r="E8847" i="15"/>
  <c r="E8848" i="15"/>
  <c r="E8849" i="15"/>
  <c r="E8850" i="15"/>
  <c r="E8851" i="15"/>
  <c r="E8852" i="15"/>
  <c r="E8853" i="15"/>
  <c r="E8854" i="15"/>
  <c r="E8855" i="15"/>
  <c r="E8856" i="15"/>
  <c r="E8857" i="15"/>
  <c r="E8858" i="15"/>
  <c r="E8859" i="15"/>
  <c r="E8860" i="15"/>
  <c r="E8861" i="15"/>
  <c r="E8862" i="15"/>
  <c r="F8862" i="15" s="1"/>
  <c r="E8863" i="15"/>
  <c r="E8864" i="15"/>
  <c r="E8865" i="15"/>
  <c r="E8866" i="15"/>
  <c r="E8867" i="15"/>
  <c r="E8868" i="15"/>
  <c r="E8869" i="15"/>
  <c r="E8870" i="15"/>
  <c r="E8871" i="15"/>
  <c r="E8872" i="15"/>
  <c r="E8873" i="15"/>
  <c r="E8874" i="15"/>
  <c r="E8875" i="15"/>
  <c r="E8876" i="15"/>
  <c r="E8877" i="15"/>
  <c r="E8878" i="15"/>
  <c r="F8878" i="15" s="1"/>
  <c r="E8879" i="15"/>
  <c r="E8880" i="15"/>
  <c r="E8881" i="15"/>
  <c r="E8882" i="15"/>
  <c r="E8883" i="15"/>
  <c r="E8884" i="15"/>
  <c r="E8885" i="15"/>
  <c r="E8886" i="15"/>
  <c r="E8887" i="15"/>
  <c r="E8888" i="15"/>
  <c r="E8889" i="15"/>
  <c r="E8890" i="15"/>
  <c r="E8891" i="15"/>
  <c r="E8892" i="15"/>
  <c r="E8893" i="15"/>
  <c r="E8894" i="15"/>
  <c r="F8894" i="15" s="1"/>
  <c r="E8895" i="15"/>
  <c r="E8896" i="15"/>
  <c r="E8897" i="15"/>
  <c r="E8898" i="15"/>
  <c r="E8899" i="15"/>
  <c r="E8900" i="15"/>
  <c r="E8901" i="15"/>
  <c r="E8902" i="15"/>
  <c r="E8903" i="15"/>
  <c r="E8904" i="15"/>
  <c r="E8905" i="15"/>
  <c r="E8906" i="15"/>
  <c r="E8907" i="15"/>
  <c r="E8908" i="15"/>
  <c r="E8909" i="15"/>
  <c r="E8910" i="15"/>
  <c r="F8910" i="15" s="1"/>
  <c r="E8911" i="15"/>
  <c r="E8912" i="15"/>
  <c r="E8913" i="15"/>
  <c r="E8914" i="15"/>
  <c r="E8915" i="15"/>
  <c r="E8916" i="15"/>
  <c r="E8917" i="15"/>
  <c r="E8918" i="15"/>
  <c r="E8919" i="15"/>
  <c r="E8920" i="15"/>
  <c r="E8921" i="15"/>
  <c r="E8922" i="15"/>
  <c r="E8923" i="15"/>
  <c r="E8924" i="15"/>
  <c r="E8925" i="15"/>
  <c r="E8926" i="15"/>
  <c r="F8926" i="15" s="1"/>
  <c r="E8927" i="15"/>
  <c r="E8928" i="15"/>
  <c r="E8929" i="15"/>
  <c r="E8930" i="15"/>
  <c r="E8931" i="15"/>
  <c r="E8932" i="15"/>
  <c r="E8933" i="15"/>
  <c r="E8934" i="15"/>
  <c r="E8935" i="15"/>
  <c r="E8936" i="15"/>
  <c r="E8937" i="15"/>
  <c r="E8938" i="15"/>
  <c r="E8939" i="15"/>
  <c r="E8940" i="15"/>
  <c r="E8941" i="15"/>
  <c r="E8942" i="15"/>
  <c r="F8942" i="15" s="1"/>
  <c r="E8943" i="15"/>
  <c r="E8944" i="15"/>
  <c r="E8945" i="15"/>
  <c r="E8946" i="15"/>
  <c r="E8947" i="15"/>
  <c r="E8948" i="15"/>
  <c r="E8949" i="15"/>
  <c r="E8950" i="15"/>
  <c r="E8951" i="15"/>
  <c r="E8952" i="15"/>
  <c r="E8953" i="15"/>
  <c r="E8954" i="15"/>
  <c r="E8955" i="15"/>
  <c r="E8956" i="15"/>
  <c r="E8957" i="15"/>
  <c r="E8958" i="15"/>
  <c r="F8958" i="15" s="1"/>
  <c r="E8959" i="15"/>
  <c r="E8960" i="15"/>
  <c r="E8961" i="15"/>
  <c r="E8962" i="15"/>
  <c r="E8963" i="15"/>
  <c r="E8964" i="15"/>
  <c r="E8965" i="15"/>
  <c r="E8966" i="15"/>
  <c r="E8967" i="15"/>
  <c r="E8968" i="15"/>
  <c r="E8969" i="15"/>
  <c r="E8970" i="15"/>
  <c r="E8971" i="15"/>
  <c r="E8972" i="15"/>
  <c r="E8973" i="15"/>
  <c r="E8974" i="15"/>
  <c r="F8974" i="15" s="1"/>
  <c r="E8975" i="15"/>
  <c r="E8976" i="15"/>
  <c r="E8977" i="15"/>
  <c r="E8978" i="15"/>
  <c r="E8979" i="15"/>
  <c r="E8980" i="15"/>
  <c r="E8981" i="15"/>
  <c r="E8982" i="15"/>
  <c r="E8983" i="15"/>
  <c r="E8984" i="15"/>
  <c r="E8985" i="15"/>
  <c r="E8986" i="15"/>
  <c r="E8987" i="15"/>
  <c r="E8988" i="15"/>
  <c r="E8989" i="15"/>
  <c r="E8990" i="15"/>
  <c r="F8990" i="15" s="1"/>
  <c r="E8991" i="15"/>
  <c r="E8992" i="15"/>
  <c r="E8993" i="15"/>
  <c r="E8994" i="15"/>
  <c r="E8995" i="15"/>
  <c r="E8996" i="15"/>
  <c r="E8997" i="15"/>
  <c r="E8998" i="15"/>
  <c r="E8999" i="15"/>
  <c r="E9000" i="15"/>
  <c r="E9001" i="15"/>
  <c r="E9002" i="15"/>
  <c r="E9003" i="15"/>
  <c r="E9004" i="15"/>
  <c r="E9005" i="15"/>
  <c r="E9006" i="15"/>
  <c r="F9006" i="15" s="1"/>
  <c r="E9007" i="15"/>
  <c r="E9008" i="15"/>
  <c r="E9009" i="15"/>
  <c r="E9010" i="15"/>
  <c r="E9011" i="15"/>
  <c r="E9012" i="15"/>
  <c r="E9013" i="15"/>
  <c r="E9014" i="15"/>
  <c r="E9015" i="15"/>
  <c r="E9016" i="15"/>
  <c r="E9017" i="15"/>
  <c r="E9018" i="15"/>
  <c r="E9019" i="15"/>
  <c r="E9020" i="15"/>
  <c r="E9021" i="15"/>
  <c r="E9022" i="15"/>
  <c r="F9022" i="15" s="1"/>
  <c r="E9023" i="15"/>
  <c r="E9024" i="15"/>
  <c r="E9025" i="15"/>
  <c r="E9026" i="15"/>
  <c r="E9027" i="15"/>
  <c r="E9028" i="15"/>
  <c r="E9029" i="15"/>
  <c r="E9030" i="15"/>
  <c r="E9031" i="15"/>
  <c r="E9032" i="15"/>
  <c r="E9033" i="15"/>
  <c r="E9034" i="15"/>
  <c r="E9035" i="15"/>
  <c r="E9036" i="15"/>
  <c r="E9037" i="15"/>
  <c r="E9038" i="15"/>
  <c r="F9038" i="15" s="1"/>
  <c r="E9039" i="15"/>
  <c r="E9040" i="15"/>
  <c r="E9041" i="15"/>
  <c r="E9042" i="15"/>
  <c r="E9043" i="15"/>
  <c r="E9044" i="15"/>
  <c r="E9045" i="15"/>
  <c r="E9046" i="15"/>
  <c r="E9047" i="15"/>
  <c r="E9048" i="15"/>
  <c r="E9049" i="15"/>
  <c r="E9050" i="15"/>
  <c r="E9051" i="15"/>
  <c r="E9052" i="15"/>
  <c r="E9053" i="15"/>
  <c r="E9054" i="15"/>
  <c r="F9054" i="15" s="1"/>
  <c r="E9055" i="15"/>
  <c r="E9056" i="15"/>
  <c r="E9057" i="15"/>
  <c r="E9058" i="15"/>
  <c r="E9059" i="15"/>
  <c r="E9060" i="15"/>
  <c r="E9061" i="15"/>
  <c r="E9062" i="15"/>
  <c r="E9063" i="15"/>
  <c r="E9064" i="15"/>
  <c r="E9065" i="15"/>
  <c r="E9066" i="15"/>
  <c r="E9067" i="15"/>
  <c r="E9068" i="15"/>
  <c r="E9069" i="15"/>
  <c r="E9070" i="15"/>
  <c r="F9070" i="15" s="1"/>
  <c r="E9071" i="15"/>
  <c r="E9072" i="15"/>
  <c r="E9073" i="15"/>
  <c r="E9074" i="15"/>
  <c r="E9075" i="15"/>
  <c r="E9076" i="15"/>
  <c r="E9077" i="15"/>
  <c r="E9078" i="15"/>
  <c r="E9079" i="15"/>
  <c r="E9080" i="15"/>
  <c r="E9081" i="15"/>
  <c r="E9082" i="15"/>
  <c r="E9083" i="15"/>
  <c r="E9084" i="15"/>
  <c r="E9085" i="15"/>
  <c r="E9086" i="15"/>
  <c r="F9086" i="15" s="1"/>
  <c r="E9087" i="15"/>
  <c r="E9088" i="15"/>
  <c r="E9089" i="15"/>
  <c r="E9090" i="15"/>
  <c r="E9091" i="15"/>
  <c r="E9092" i="15"/>
  <c r="E9093" i="15"/>
  <c r="E9094" i="15"/>
  <c r="E9095" i="15"/>
  <c r="E9096" i="15"/>
  <c r="E9097" i="15"/>
  <c r="E9098" i="15"/>
  <c r="E9099" i="15"/>
  <c r="E9100" i="15"/>
  <c r="E9101" i="15"/>
  <c r="E9102" i="15"/>
  <c r="F9102" i="15" s="1"/>
  <c r="E9103" i="15"/>
  <c r="E9104" i="15"/>
  <c r="E9105" i="15"/>
  <c r="E9106" i="15"/>
  <c r="E9107" i="15"/>
  <c r="E9108" i="15"/>
  <c r="E9109" i="15"/>
  <c r="E9110" i="15"/>
  <c r="E9111" i="15"/>
  <c r="E9112" i="15"/>
  <c r="E9113" i="15"/>
  <c r="E9114" i="15"/>
  <c r="E9115" i="15"/>
  <c r="E9116" i="15"/>
  <c r="E9117" i="15"/>
  <c r="E9118" i="15"/>
  <c r="F9118" i="15" s="1"/>
  <c r="E9119" i="15"/>
  <c r="E9120" i="15"/>
  <c r="E9121" i="15"/>
  <c r="E9122" i="15"/>
  <c r="E9123" i="15"/>
  <c r="E9124" i="15"/>
  <c r="E9125" i="15"/>
  <c r="E9126" i="15"/>
  <c r="E9127" i="15"/>
  <c r="F9127" i="15" s="1"/>
  <c r="E9128" i="15"/>
  <c r="E9129" i="15"/>
  <c r="E9130" i="15"/>
  <c r="E9131" i="15"/>
  <c r="F9131" i="15" s="1"/>
  <c r="E9132" i="15"/>
  <c r="E9133" i="15"/>
  <c r="E9134" i="15"/>
  <c r="E9135" i="15"/>
  <c r="F9135" i="15" s="1"/>
  <c r="E9136" i="15"/>
  <c r="E9137" i="15"/>
  <c r="E9138" i="15"/>
  <c r="E9139" i="15"/>
  <c r="F9139" i="15" s="1"/>
  <c r="E9140" i="15"/>
  <c r="E9141" i="15"/>
  <c r="E9142" i="15"/>
  <c r="E9143" i="15"/>
  <c r="F9143" i="15" s="1"/>
  <c r="E9144" i="15"/>
  <c r="E9145" i="15"/>
  <c r="E9146" i="15"/>
  <c r="E9147" i="15"/>
  <c r="F9147" i="15" s="1"/>
  <c r="E9148" i="15"/>
  <c r="E9149" i="15"/>
  <c r="E9150" i="15"/>
  <c r="E9151" i="15"/>
  <c r="F9151" i="15" s="1"/>
  <c r="E9152" i="15"/>
  <c r="E9153" i="15"/>
  <c r="E9154" i="15"/>
  <c r="E9155" i="15"/>
  <c r="F9155" i="15" s="1"/>
  <c r="E9156" i="15"/>
  <c r="E9157" i="15"/>
  <c r="E9158" i="15"/>
  <c r="E9159" i="15"/>
  <c r="F9159" i="15" s="1"/>
  <c r="E9160" i="15"/>
  <c r="E9161" i="15"/>
  <c r="E9162" i="15"/>
  <c r="E9163" i="15"/>
  <c r="F9163" i="15" s="1"/>
  <c r="E9164" i="15"/>
  <c r="E9165" i="15"/>
  <c r="E9166" i="15"/>
  <c r="E9167" i="15"/>
  <c r="F9167" i="15" s="1"/>
  <c r="E9168" i="15"/>
  <c r="E9169" i="15"/>
  <c r="E9170" i="15"/>
  <c r="E9171" i="15"/>
  <c r="F9171" i="15" s="1"/>
  <c r="E9172" i="15"/>
  <c r="E9173" i="15"/>
  <c r="E9174" i="15"/>
  <c r="E9175" i="15"/>
  <c r="F9175" i="15" s="1"/>
  <c r="E9176" i="15"/>
  <c r="E9177" i="15"/>
  <c r="E9178" i="15"/>
  <c r="E9179" i="15"/>
  <c r="F9179" i="15" s="1"/>
  <c r="E9180" i="15"/>
  <c r="E9181" i="15"/>
  <c r="E9182" i="15"/>
  <c r="E9183" i="15"/>
  <c r="F9183" i="15" s="1"/>
  <c r="E9184" i="15"/>
  <c r="E9185" i="15"/>
  <c r="E9186" i="15"/>
  <c r="E9187" i="15"/>
  <c r="F9187" i="15" s="1"/>
  <c r="E9188" i="15"/>
  <c r="E9189" i="15"/>
  <c r="E9190" i="15"/>
  <c r="E9191" i="15"/>
  <c r="F9191" i="15" s="1"/>
  <c r="E9192" i="15"/>
  <c r="E9193" i="15"/>
  <c r="E9194" i="15"/>
  <c r="E9195" i="15"/>
  <c r="F9195" i="15" s="1"/>
  <c r="E9196" i="15"/>
  <c r="E9197" i="15"/>
  <c r="E9198" i="15"/>
  <c r="E9199" i="15"/>
  <c r="F9199" i="15" s="1"/>
  <c r="E9200" i="15"/>
  <c r="E9201" i="15"/>
  <c r="E9202" i="15"/>
  <c r="E9203" i="15"/>
  <c r="F9203" i="15" s="1"/>
  <c r="E9204" i="15"/>
  <c r="E9205" i="15"/>
  <c r="E9206" i="15"/>
  <c r="E9207" i="15"/>
  <c r="F9207" i="15" s="1"/>
  <c r="E9208" i="15"/>
  <c r="E9209" i="15"/>
  <c r="E9210" i="15"/>
  <c r="E9211" i="15"/>
  <c r="F9211" i="15" s="1"/>
  <c r="E9212" i="15"/>
  <c r="E9213" i="15"/>
  <c r="E9214" i="15"/>
  <c r="E9215" i="15"/>
  <c r="F9215" i="15" s="1"/>
  <c r="E9216" i="15"/>
  <c r="E9217" i="15"/>
  <c r="E9218" i="15"/>
  <c r="E9219" i="15"/>
  <c r="F9219" i="15" s="1"/>
  <c r="E9220" i="15"/>
  <c r="E9221" i="15"/>
  <c r="E9222" i="15"/>
  <c r="E9223" i="15"/>
  <c r="F9223" i="15" s="1"/>
  <c r="E9224" i="15"/>
  <c r="E9225" i="15"/>
  <c r="E9226" i="15"/>
  <c r="E9227" i="15"/>
  <c r="F9227" i="15" s="1"/>
  <c r="E9228" i="15"/>
  <c r="E9229" i="15"/>
  <c r="E9230" i="15"/>
  <c r="E9231" i="15"/>
  <c r="F9231" i="15" s="1"/>
  <c r="E9232" i="15"/>
  <c r="E9233" i="15"/>
  <c r="E9234" i="15"/>
  <c r="E9235" i="15"/>
  <c r="F9235" i="15" s="1"/>
  <c r="E9236" i="15"/>
  <c r="E9237" i="15"/>
  <c r="E9238" i="15"/>
  <c r="E9239" i="15"/>
  <c r="F9239" i="15" s="1"/>
  <c r="E9240" i="15"/>
  <c r="E9241" i="15"/>
  <c r="E9242" i="15"/>
  <c r="E9243" i="15"/>
  <c r="F9243" i="15" s="1"/>
  <c r="E9244" i="15"/>
  <c r="E9245" i="15"/>
  <c r="E9246" i="15"/>
  <c r="E9247" i="15"/>
  <c r="F9247" i="15" s="1"/>
  <c r="E9248" i="15"/>
  <c r="E9249" i="15"/>
  <c r="E9250" i="15"/>
  <c r="E9251" i="15"/>
  <c r="F9251" i="15" s="1"/>
  <c r="E9252" i="15"/>
  <c r="E9253" i="15"/>
  <c r="E9254" i="15"/>
  <c r="E9255" i="15"/>
  <c r="F9255" i="15" s="1"/>
  <c r="E9256" i="15"/>
  <c r="E9257" i="15"/>
  <c r="E9258" i="15"/>
  <c r="E9259" i="15"/>
  <c r="F9259" i="15" s="1"/>
  <c r="E9260" i="15"/>
  <c r="E9261" i="15"/>
  <c r="E9262" i="15"/>
  <c r="E9263" i="15"/>
  <c r="F9263" i="15" s="1"/>
  <c r="E9264" i="15"/>
  <c r="E9265" i="15"/>
  <c r="E9266" i="15"/>
  <c r="E9267" i="15"/>
  <c r="F9267" i="15" s="1"/>
  <c r="E9268" i="15"/>
  <c r="E9269" i="15"/>
  <c r="E9270" i="15"/>
  <c r="E9271" i="15"/>
  <c r="F9271" i="15" s="1"/>
  <c r="E9272" i="15"/>
  <c r="E9273" i="15"/>
  <c r="E9274" i="15"/>
  <c r="E9275" i="15"/>
  <c r="F9275" i="15" s="1"/>
  <c r="E9276" i="15"/>
  <c r="E9277" i="15"/>
  <c r="E9278" i="15"/>
  <c r="E9279" i="15"/>
  <c r="F9279" i="15" s="1"/>
  <c r="E9280" i="15"/>
  <c r="E9281" i="15"/>
  <c r="E9282" i="15"/>
  <c r="E9283" i="15"/>
  <c r="F9283" i="15" s="1"/>
  <c r="E9284" i="15"/>
  <c r="E9285" i="15"/>
  <c r="E9286" i="15"/>
  <c r="E9287" i="15"/>
  <c r="F9287" i="15" s="1"/>
  <c r="E9288" i="15"/>
  <c r="E9289" i="15"/>
  <c r="E9290" i="15"/>
  <c r="E9291" i="15"/>
  <c r="F9291" i="15" s="1"/>
  <c r="E9292" i="15"/>
  <c r="E9293" i="15"/>
  <c r="E9294" i="15"/>
  <c r="E9295" i="15"/>
  <c r="F9295" i="15" s="1"/>
  <c r="E9296" i="15"/>
  <c r="E9297" i="15"/>
  <c r="E9298" i="15"/>
  <c r="E9299" i="15"/>
  <c r="F9299" i="15" s="1"/>
  <c r="E9300" i="15"/>
  <c r="E9301" i="15"/>
  <c r="E9302" i="15"/>
  <c r="E9303" i="15"/>
  <c r="F9303" i="15" s="1"/>
  <c r="E9304" i="15"/>
  <c r="E9305" i="15"/>
  <c r="E9306" i="15"/>
  <c r="E9307" i="15"/>
  <c r="F9307" i="15" s="1"/>
  <c r="E9308" i="15"/>
  <c r="E9309" i="15"/>
  <c r="E9310" i="15"/>
  <c r="E9311" i="15"/>
  <c r="F9311" i="15" s="1"/>
  <c r="E9312" i="15"/>
  <c r="E9313" i="15"/>
  <c r="E9314" i="15"/>
  <c r="E9315" i="15"/>
  <c r="F9315" i="15" s="1"/>
  <c r="E9316" i="15"/>
  <c r="F6052" i="15" l="1"/>
  <c r="F5540" i="15"/>
  <c r="F5412" i="15"/>
  <c r="F6304" i="15"/>
  <c r="F4296" i="15"/>
  <c r="I12" i="16"/>
  <c r="I10" i="16"/>
  <c r="I3" i="16"/>
  <c r="I11" i="16"/>
  <c r="I5" i="16"/>
  <c r="I4" i="16"/>
  <c r="I13" i="16"/>
  <c r="I6" i="16"/>
  <c r="F6560" i="15"/>
  <c r="F5924" i="15"/>
  <c r="F5284" i="15"/>
  <c r="F6432" i="15"/>
  <c r="F5796" i="15"/>
  <c r="F7004" i="15"/>
  <c r="F6180" i="15"/>
  <c r="F5668" i="15"/>
  <c r="F4808" i="15"/>
  <c r="F9313" i="15"/>
  <c r="F9297" i="15"/>
  <c r="F9285" i="15"/>
  <c r="F9273" i="15"/>
  <c r="F9257" i="15"/>
  <c r="F9245" i="15"/>
  <c r="F9233" i="15"/>
  <c r="F9221" i="15"/>
  <c r="F9209" i="15"/>
  <c r="F9197" i="15"/>
  <c r="F9185" i="15"/>
  <c r="F9173" i="15"/>
  <c r="F9161" i="15"/>
  <c r="F9149" i="15"/>
  <c r="F9141" i="15"/>
  <c r="F9133" i="15"/>
  <c r="F9121" i="15"/>
  <c r="F9105" i="15"/>
  <c r="F9089" i="15"/>
  <c r="F9077" i="15"/>
  <c r="F9065" i="15"/>
  <c r="F9053" i="15"/>
  <c r="F9041" i="15"/>
  <c r="F9029" i="15"/>
  <c r="F9021" i="15"/>
  <c r="F9013" i="15"/>
  <c r="F9001" i="15"/>
  <c r="F8981" i="15"/>
  <c r="F8969" i="15"/>
  <c r="F8957" i="15"/>
  <c r="F8945" i="15"/>
  <c r="F8933" i="15"/>
  <c r="F8921" i="15"/>
  <c r="F8909" i="15"/>
  <c r="F8897" i="15"/>
  <c r="F8889" i="15"/>
  <c r="F8877" i="15"/>
  <c r="F8869" i="15"/>
  <c r="F8861" i="15"/>
  <c r="F8853" i="15"/>
  <c r="F8845" i="15"/>
  <c r="F8837" i="15"/>
  <c r="F8829" i="15"/>
  <c r="F8821" i="15"/>
  <c r="F8813" i="15"/>
  <c r="F8805" i="15"/>
  <c r="F8797" i="15"/>
  <c r="F8789" i="15"/>
  <c r="F8777" i="15"/>
  <c r="F8765" i="15"/>
  <c r="F8753" i="15"/>
  <c r="F8741" i="15"/>
  <c r="F8725" i="15"/>
  <c r="F8709" i="15"/>
  <c r="F8697" i="15"/>
  <c r="F8685" i="15"/>
  <c r="F8673" i="15"/>
  <c r="F8657" i="15"/>
  <c r="F8645" i="15"/>
  <c r="F8633" i="15"/>
  <c r="F8621" i="15"/>
  <c r="F8609" i="15"/>
  <c r="F8597" i="15"/>
  <c r="F8585" i="15"/>
  <c r="F8573" i="15"/>
  <c r="F8565" i="15"/>
  <c r="F8553" i="15"/>
  <c r="F8537" i="15"/>
  <c r="F8525" i="15"/>
  <c r="F8513" i="15"/>
  <c r="F8501" i="15"/>
  <c r="F8489" i="15"/>
  <c r="F8477" i="15"/>
  <c r="F8465" i="15"/>
  <c r="F8453" i="15"/>
  <c r="F8441" i="15"/>
  <c r="F8429" i="15"/>
  <c r="F8417" i="15"/>
  <c r="F8405" i="15"/>
  <c r="F8393" i="15"/>
  <c r="F8381" i="15"/>
  <c r="F8369" i="15"/>
  <c r="F8357" i="15"/>
  <c r="F8341" i="15"/>
  <c r="F8325" i="15"/>
  <c r="F8313" i="15"/>
  <c r="F8301" i="15"/>
  <c r="F8289" i="15"/>
  <c r="F8277" i="15"/>
  <c r="F8265" i="15"/>
  <c r="F8253" i="15"/>
  <c r="F8229" i="15"/>
  <c r="F8117" i="15"/>
  <c r="F8105" i="15"/>
  <c r="F8093" i="15"/>
  <c r="F8081" i="15"/>
  <c r="F8069" i="15"/>
  <c r="F8057" i="15"/>
  <c r="F8045" i="15"/>
  <c r="F8033" i="15"/>
  <c r="F8021" i="15"/>
  <c r="F8009" i="15"/>
  <c r="F8001" i="15"/>
  <c r="F7989" i="15"/>
  <c r="F7973" i="15"/>
  <c r="F7961" i="15"/>
  <c r="F7949" i="15"/>
  <c r="F7937" i="15"/>
  <c r="F7925" i="15"/>
  <c r="F7913" i="15"/>
  <c r="F7901" i="15"/>
  <c r="F7897" i="15"/>
  <c r="F7885" i="15"/>
  <c r="F7873" i="15"/>
  <c r="F7861" i="15"/>
  <c r="F7849" i="15"/>
  <c r="F7837" i="15"/>
  <c r="F7825" i="15"/>
  <c r="F7813" i="15"/>
  <c r="F7801" i="15"/>
  <c r="F7789" i="15"/>
  <c r="F7777" i="15"/>
  <c r="F7765" i="15"/>
  <c r="F7753" i="15"/>
  <c r="F7741" i="15"/>
  <c r="F7729" i="15"/>
  <c r="F7717" i="15"/>
  <c r="F7705" i="15"/>
  <c r="F7701" i="15"/>
  <c r="F7689" i="15"/>
  <c r="F7677" i="15"/>
  <c r="F7665" i="15"/>
  <c r="F7653" i="15"/>
  <c r="F7641" i="15"/>
  <c r="F7629" i="15"/>
  <c r="F7617" i="15"/>
  <c r="F7605" i="15"/>
  <c r="F7593" i="15"/>
  <c r="F7589" i="15"/>
  <c r="F7577" i="15"/>
  <c r="F7565" i="15"/>
  <c r="F7553" i="15"/>
  <c r="F7541" i="15"/>
  <c r="F7529" i="15"/>
  <c r="F7517" i="15"/>
  <c r="F7505" i="15"/>
  <c r="F7493" i="15"/>
  <c r="F7481" i="15"/>
  <c r="F7469" i="15"/>
  <c r="F7461" i="15"/>
  <c r="F7453" i="15"/>
  <c r="F7441" i="15"/>
  <c r="F7433" i="15"/>
  <c r="F7425" i="15"/>
  <c r="F7417" i="15"/>
  <c r="F7409" i="15"/>
  <c r="F7401" i="15"/>
  <c r="F7393" i="15"/>
  <c r="F7385" i="15"/>
  <c r="F7381" i="15"/>
  <c r="F7373" i="15"/>
  <c r="F7365" i="15"/>
  <c r="F7357" i="15"/>
  <c r="F7345" i="15"/>
  <c r="F7329" i="15"/>
  <c r="F7317" i="15"/>
  <c r="F7305" i="15"/>
  <c r="F7293" i="15"/>
  <c r="F7281" i="15"/>
  <c r="F7273" i="15"/>
  <c r="F7261" i="15"/>
  <c r="F7245" i="15"/>
  <c r="F7233" i="15"/>
  <c r="F7221" i="15"/>
  <c r="F7209" i="15"/>
  <c r="F7197" i="15"/>
  <c r="F7185" i="15"/>
  <c r="F7173" i="15"/>
  <c r="F7165" i="15"/>
  <c r="F7153" i="15"/>
  <c r="F7141" i="15"/>
  <c r="F7121" i="15"/>
  <c r="F7109" i="15"/>
  <c r="F7097" i="15"/>
  <c r="F7085" i="15"/>
  <c r="F7073" i="15"/>
  <c r="F7061" i="15"/>
  <c r="F7045" i="15"/>
  <c r="F7033" i="15"/>
  <c r="F7021" i="15"/>
  <c r="F7009" i="15"/>
  <c r="F6997" i="15"/>
  <c r="F6985" i="15"/>
  <c r="F6973" i="15"/>
  <c r="F6961" i="15"/>
  <c r="F6949" i="15"/>
  <c r="F6937" i="15"/>
  <c r="F6925" i="15"/>
  <c r="F6913" i="15"/>
  <c r="F6901" i="15"/>
  <c r="F6889" i="15"/>
  <c r="F6881" i="15"/>
  <c r="F6869" i="15"/>
  <c r="F6861" i="15"/>
  <c r="F6849" i="15"/>
  <c r="F6837" i="15"/>
  <c r="F6825" i="15"/>
  <c r="F6813" i="15"/>
  <c r="F6801" i="15"/>
  <c r="F6789" i="15"/>
  <c r="F6777" i="15"/>
  <c r="F6765" i="15"/>
  <c r="F6753" i="15"/>
  <c r="F6741" i="15"/>
  <c r="F6729" i="15"/>
  <c r="F6717" i="15"/>
  <c r="F6705" i="15"/>
  <c r="F6693" i="15"/>
  <c r="F6681" i="15"/>
  <c r="F6669" i="15"/>
  <c r="F6657" i="15"/>
  <c r="F6645" i="15"/>
  <c r="F6633" i="15"/>
  <c r="F6621" i="15"/>
  <c r="F6609" i="15"/>
  <c r="F6597" i="15"/>
  <c r="F6585" i="15"/>
  <c r="F6573" i="15"/>
  <c r="F6561" i="15"/>
  <c r="F6549" i="15"/>
  <c r="F6541" i="15"/>
  <c r="F6529" i="15"/>
  <c r="F6517" i="15"/>
  <c r="F6501" i="15"/>
  <c r="F6489" i="15"/>
  <c r="F6477" i="15"/>
  <c r="F6469" i="15"/>
  <c r="F6453" i="15"/>
  <c r="F6441" i="15"/>
  <c r="F6429" i="15"/>
  <c r="F6421" i="15"/>
  <c r="F6409" i="15"/>
  <c r="F6397" i="15"/>
  <c r="F6385" i="15"/>
  <c r="F6373" i="15"/>
  <c r="F6357" i="15"/>
  <c r="F6345" i="15"/>
  <c r="F6333" i="15"/>
  <c r="F6321" i="15"/>
  <c r="F6309" i="15"/>
  <c r="F6293" i="15"/>
  <c r="F6277" i="15"/>
  <c r="F6265" i="15"/>
  <c r="F6253" i="15"/>
  <c r="F6241" i="15"/>
  <c r="F6233" i="15"/>
  <c r="F6213" i="15"/>
  <c r="F6057" i="15"/>
  <c r="F9316" i="15"/>
  <c r="F9308" i="15"/>
  <c r="F9300" i="15"/>
  <c r="F9292" i="15"/>
  <c r="F9284" i="15"/>
  <c r="F9276" i="15"/>
  <c r="F9268" i="15"/>
  <c r="F9260" i="15"/>
  <c r="F9256" i="15"/>
  <c r="F9248" i="15"/>
  <c r="F9240" i="15"/>
  <c r="F9232" i="15"/>
  <c r="F9224" i="15"/>
  <c r="F9216" i="15"/>
  <c r="F9208" i="15"/>
  <c r="F9200" i="15"/>
  <c r="F9192" i="15"/>
  <c r="F9184" i="15"/>
  <c r="F9176" i="15"/>
  <c r="F9168" i="15"/>
  <c r="F9160" i="15"/>
  <c r="F9148" i="15"/>
  <c r="F9140" i="15"/>
  <c r="F9132" i="15"/>
  <c r="F9124" i="15"/>
  <c r="F9116" i="15"/>
  <c r="F9108" i="15"/>
  <c r="F9100" i="15"/>
  <c r="F9092" i="15"/>
  <c r="F9084" i="15"/>
  <c r="F9076" i="15"/>
  <c r="F9068" i="15"/>
  <c r="F9060" i="15"/>
  <c r="F9052" i="15"/>
  <c r="F9040" i="15"/>
  <c r="F9032" i="15"/>
  <c r="F9024" i="15"/>
  <c r="F9020" i="15"/>
  <c r="F9012" i="15"/>
  <c r="F9004" i="15"/>
  <c r="F8996" i="15"/>
  <c r="F8988" i="15"/>
  <c r="F8976" i="15"/>
  <c r="F8968" i="15"/>
  <c r="F8960" i="15"/>
  <c r="F8952" i="15"/>
  <c r="F8948" i="15"/>
  <c r="F8940" i="15"/>
  <c r="F8932" i="15"/>
  <c r="F8924" i="15"/>
  <c r="F8916" i="15"/>
  <c r="F8908" i="15"/>
  <c r="F8900" i="15"/>
  <c r="F8892" i="15"/>
  <c r="F8884" i="15"/>
  <c r="F8876" i="15"/>
  <c r="F8868" i="15"/>
  <c r="F8860" i="15"/>
  <c r="F8852" i="15"/>
  <c r="F8844" i="15"/>
  <c r="F8836" i="15"/>
  <c r="F8828" i="15"/>
  <c r="F8824" i="15"/>
  <c r="F8812" i="15"/>
  <c r="F8804" i="15"/>
  <c r="F8796" i="15"/>
  <c r="F8788" i="15"/>
  <c r="F8780" i="15"/>
  <c r="F8772" i="15"/>
  <c r="F8764" i="15"/>
  <c r="F8760" i="15"/>
  <c r="F8752" i="15"/>
  <c r="F8744" i="15"/>
  <c r="F8736" i="15"/>
  <c r="F8728" i="15"/>
  <c r="F8720" i="15"/>
  <c r="F8712" i="15"/>
  <c r="F8704" i="15"/>
  <c r="F8696" i="15"/>
  <c r="F8688" i="15"/>
  <c r="F8680" i="15"/>
  <c r="F8672" i="15"/>
  <c r="F8664" i="15"/>
  <c r="F8656" i="15"/>
  <c r="F8648" i="15"/>
  <c r="F8640" i="15"/>
  <c r="F8636" i="15"/>
  <c r="F8628" i="15"/>
  <c r="F8624" i="15"/>
  <c r="F8616" i="15"/>
  <c r="F8612" i="15"/>
  <c r="F8608" i="15"/>
  <c r="F8604" i="15"/>
  <c r="F8600" i="15"/>
  <c r="F8596" i="15"/>
  <c r="F8592" i="15"/>
  <c r="F8588" i="15"/>
  <c r="F8584" i="15"/>
  <c r="F8580" i="15"/>
  <c r="F8576" i="15"/>
  <c r="F8572" i="15"/>
  <c r="F8568" i="15"/>
  <c r="F8564" i="15"/>
  <c r="F8556" i="15"/>
  <c r="F8548" i="15"/>
  <c r="F8540" i="15"/>
  <c r="F8532" i="15"/>
  <c r="F8524" i="15"/>
  <c r="F8516" i="15"/>
  <c r="F8508" i="15"/>
  <c r="F8500" i="15"/>
  <c r="F8492" i="15"/>
  <c r="F8484" i="15"/>
  <c r="F8476" i="15"/>
  <c r="F8468" i="15"/>
  <c r="F8464" i="15"/>
  <c r="F8456" i="15"/>
  <c r="F8448" i="15"/>
  <c r="F8440" i="15"/>
  <c r="F8432" i="15"/>
  <c r="F8420" i="15"/>
  <c r="F8412" i="15"/>
  <c r="F8404" i="15"/>
  <c r="F8396" i="15"/>
  <c r="F8388" i="15"/>
  <c r="F8380" i="15"/>
  <c r="F8372" i="15"/>
  <c r="F8364" i="15"/>
  <c r="F8356" i="15"/>
  <c r="F8348" i="15"/>
  <c r="F8340" i="15"/>
  <c r="F8332" i="15"/>
  <c r="F8324" i="15"/>
  <c r="F8316" i="15"/>
  <c r="F8308" i="15"/>
  <c r="F8300" i="15"/>
  <c r="F8292" i="15"/>
  <c r="F8284" i="15"/>
  <c r="F8276" i="15"/>
  <c r="F8268" i="15"/>
  <c r="F8260" i="15"/>
  <c r="F8252" i="15"/>
  <c r="F8244" i="15"/>
  <c r="F8236" i="15"/>
  <c r="F8228" i="15"/>
  <c r="F8216" i="15"/>
  <c r="F8176" i="15"/>
  <c r="F8172" i="15"/>
  <c r="F8168" i="15"/>
  <c r="F8164" i="15"/>
  <c r="F8160" i="15"/>
  <c r="F8156" i="15"/>
  <c r="F8148" i="15"/>
  <c r="F8144" i="15"/>
  <c r="F8140" i="15"/>
  <c r="F8136" i="15"/>
  <c r="F8132" i="15"/>
  <c r="F8128" i="15"/>
  <c r="F8124" i="15"/>
  <c r="F8120" i="15"/>
  <c r="F8116" i="15"/>
  <c r="F8112" i="15"/>
  <c r="F8108" i="15"/>
  <c r="F8104" i="15"/>
  <c r="F8100" i="15"/>
  <c r="F8096" i="15"/>
  <c r="F8092" i="15"/>
  <c r="F8088" i="15"/>
  <c r="F8084" i="15"/>
  <c r="F8080" i="15"/>
  <c r="F8076" i="15"/>
  <c r="F8072" i="15"/>
  <c r="F8068" i="15"/>
  <c r="F8064" i="15"/>
  <c r="F8060" i="15"/>
  <c r="F8056" i="15"/>
  <c r="F8052" i="15"/>
  <c r="F8048" i="15"/>
  <c r="F8044" i="15"/>
  <c r="F8040" i="15"/>
  <c r="F8036" i="15"/>
  <c r="F8032" i="15"/>
  <c r="F8028" i="15"/>
  <c r="F8024" i="15"/>
  <c r="F8020" i="15"/>
  <c r="F8016" i="15"/>
  <c r="F8012" i="15"/>
  <c r="F8008" i="15"/>
  <c r="F9123" i="15"/>
  <c r="F9119" i="15"/>
  <c r="F9115" i="15"/>
  <c r="F9111" i="15"/>
  <c r="F9107" i="15"/>
  <c r="F9103" i="15"/>
  <c r="F9099" i="15"/>
  <c r="F9095" i="15"/>
  <c r="F9091" i="15"/>
  <c r="F9087" i="15"/>
  <c r="F9083" i="15"/>
  <c r="F9079" i="15"/>
  <c r="F9075" i="15"/>
  <c r="F9071" i="15"/>
  <c r="F9067" i="15"/>
  <c r="F9063" i="15"/>
  <c r="F9059" i="15"/>
  <c r="F9055" i="15"/>
  <c r="F9051" i="15"/>
  <c r="F9047" i="15"/>
  <c r="F9043" i="15"/>
  <c r="F9039" i="15"/>
  <c r="F9035" i="15"/>
  <c r="F9031" i="15"/>
  <c r="F9027" i="15"/>
  <c r="F9023" i="15"/>
  <c r="F9019" i="15"/>
  <c r="F9015" i="15"/>
  <c r="F9011" i="15"/>
  <c r="F9007" i="15"/>
  <c r="F9003" i="15"/>
  <c r="F8999" i="15"/>
  <c r="F8995" i="15"/>
  <c r="F8991" i="15"/>
  <c r="F8987" i="15"/>
  <c r="F8983" i="15"/>
  <c r="F8979" i="15"/>
  <c r="F8975" i="15"/>
  <c r="F8971" i="15"/>
  <c r="F8967" i="15"/>
  <c r="F8963" i="15"/>
  <c r="F8959" i="15"/>
  <c r="F8955" i="15"/>
  <c r="F8951" i="15"/>
  <c r="F8947" i="15"/>
  <c r="F8943" i="15"/>
  <c r="F8939" i="15"/>
  <c r="F8935" i="15"/>
  <c r="F8931" i="15"/>
  <c r="F8927" i="15"/>
  <c r="F8923" i="15"/>
  <c r="F8919" i="15"/>
  <c r="F8915" i="15"/>
  <c r="F8911" i="15"/>
  <c r="F8907" i="15"/>
  <c r="F8903" i="15"/>
  <c r="F8899" i="15"/>
  <c r="F8895" i="15"/>
  <c r="F8891" i="15"/>
  <c r="F8887" i="15"/>
  <c r="F8883" i="15"/>
  <c r="F8879" i="15"/>
  <c r="F8875" i="15"/>
  <c r="F8871" i="15"/>
  <c r="F8867" i="15"/>
  <c r="F8863" i="15"/>
  <c r="F8859" i="15"/>
  <c r="F8855" i="15"/>
  <c r="F8851" i="15"/>
  <c r="F8847" i="15"/>
  <c r="F8843" i="15"/>
  <c r="F8839" i="15"/>
  <c r="F8835" i="15"/>
  <c r="F8831" i="15"/>
  <c r="F8827" i="15"/>
  <c r="F8823" i="15"/>
  <c r="F8819" i="15"/>
  <c r="F8815" i="15"/>
  <c r="F8811" i="15"/>
  <c r="F8807" i="15"/>
  <c r="F8803" i="15"/>
  <c r="F8799" i="15"/>
  <c r="F8795" i="15"/>
  <c r="F8791" i="15"/>
  <c r="F8787" i="15"/>
  <c r="F8783" i="15"/>
  <c r="F8779" i="15"/>
  <c r="F8775" i="15"/>
  <c r="F8771" i="15"/>
  <c r="F8767" i="15"/>
  <c r="F8763" i="15"/>
  <c r="F8759" i="15"/>
  <c r="F9305" i="15"/>
  <c r="F9293" i="15"/>
  <c r="F9281" i="15"/>
  <c r="F9269" i="15"/>
  <c r="F9261" i="15"/>
  <c r="F9249" i="15"/>
  <c r="F9241" i="15"/>
  <c r="F9229" i="15"/>
  <c r="F9217" i="15"/>
  <c r="F9201" i="15"/>
  <c r="F9189" i="15"/>
  <c r="F9177" i="15"/>
  <c r="F9165" i="15"/>
  <c r="F9153" i="15"/>
  <c r="F9137" i="15"/>
  <c r="F9125" i="15"/>
  <c r="F9113" i="15"/>
  <c r="F9101" i="15"/>
  <c r="F9093" i="15"/>
  <c r="F9081" i="15"/>
  <c r="F9069" i="15"/>
  <c r="F9057" i="15"/>
  <c r="F9045" i="15"/>
  <c r="F9033" i="15"/>
  <c r="F9017" i="15"/>
  <c r="F9009" i="15"/>
  <c r="F8997" i="15"/>
  <c r="F8985" i="15"/>
  <c r="F8973" i="15"/>
  <c r="F8961" i="15"/>
  <c r="F8953" i="15"/>
  <c r="F8941" i="15"/>
  <c r="F8929" i="15"/>
  <c r="F8917" i="15"/>
  <c r="F8905" i="15"/>
  <c r="F8885" i="15"/>
  <c r="F8785" i="15"/>
  <c r="F8773" i="15"/>
  <c r="F8761" i="15"/>
  <c r="F8749" i="15"/>
  <c r="F8737" i="15"/>
  <c r="F8729" i="15"/>
  <c r="F8717" i="15"/>
  <c r="F8705" i="15"/>
  <c r="F8693" i="15"/>
  <c r="F8681" i="15"/>
  <c r="F8669" i="15"/>
  <c r="F8661" i="15"/>
  <c r="F8649" i="15"/>
  <c r="F8637" i="15"/>
  <c r="F8625" i="15"/>
  <c r="F8613" i="15"/>
  <c r="F8601" i="15"/>
  <c r="F8593" i="15"/>
  <c r="F8581" i="15"/>
  <c r="F8569" i="15"/>
  <c r="F8557" i="15"/>
  <c r="F8541" i="15"/>
  <c r="F8529" i="15"/>
  <c r="F8517" i="15"/>
  <c r="F8505" i="15"/>
  <c r="F8493" i="15"/>
  <c r="F8481" i="15"/>
  <c r="F8469" i="15"/>
  <c r="F8461" i="15"/>
  <c r="F8449" i="15"/>
  <c r="F8433" i="15"/>
  <c r="F8421" i="15"/>
  <c r="F8409" i="15"/>
  <c r="F8397" i="15"/>
  <c r="F8385" i="15"/>
  <c r="F8373" i="15"/>
  <c r="F8361" i="15"/>
  <c r="F8349" i="15"/>
  <c r="F8337" i="15"/>
  <c r="F8329" i="15"/>
  <c r="F8317" i="15"/>
  <c r="F8305" i="15"/>
  <c r="F8293" i="15"/>
  <c r="F8285" i="15"/>
  <c r="F8273" i="15"/>
  <c r="F8261" i="15"/>
  <c r="F8249" i="15"/>
  <c r="F8241" i="15"/>
  <c r="F8233" i="15"/>
  <c r="F8221" i="15"/>
  <c r="F8213" i="15"/>
  <c r="F8205" i="15"/>
  <c r="F8193" i="15"/>
  <c r="F8185" i="15"/>
  <c r="F8177" i="15"/>
  <c r="F8169" i="15"/>
  <c r="F8161" i="15"/>
  <c r="F8153" i="15"/>
  <c r="F8149" i="15"/>
  <c r="F8141" i="15"/>
  <c r="F8133" i="15"/>
  <c r="F8121" i="15"/>
  <c r="F8109" i="15"/>
  <c r="F8097" i="15"/>
  <c r="F8085" i="15"/>
  <c r="F8077" i="15"/>
  <c r="F8065" i="15"/>
  <c r="F8049" i="15"/>
  <c r="F8037" i="15"/>
  <c r="F8025" i="15"/>
  <c r="F8013" i="15"/>
  <c r="F7997" i="15"/>
  <c r="F7985" i="15"/>
  <c r="F7977" i="15"/>
  <c r="F7965" i="15"/>
  <c r="F7953" i="15"/>
  <c r="F7941" i="15"/>
  <c r="F7929" i="15"/>
  <c r="F7917" i="15"/>
  <c r="F7905" i="15"/>
  <c r="F7893" i="15"/>
  <c r="F7881" i="15"/>
  <c r="F7869" i="15"/>
  <c r="F7853" i="15"/>
  <c r="F7841" i="15"/>
  <c r="F7833" i="15"/>
  <c r="F7817" i="15"/>
  <c r="F7805" i="15"/>
  <c r="F7797" i="15"/>
  <c r="F7785" i="15"/>
  <c r="F7773" i="15"/>
  <c r="F7761" i="15"/>
  <c r="F7749" i="15"/>
  <c r="F7737" i="15"/>
  <c r="F7721" i="15"/>
  <c r="F7709" i="15"/>
  <c r="F7697" i="15"/>
  <c r="F7685" i="15"/>
  <c r="F7669" i="15"/>
  <c r="F7657" i="15"/>
  <c r="F7645" i="15"/>
  <c r="F7633" i="15"/>
  <c r="F7621" i="15"/>
  <c r="F7609" i="15"/>
  <c r="F7597" i="15"/>
  <c r="F7581" i="15"/>
  <c r="F7569" i="15"/>
  <c r="F7557" i="15"/>
  <c r="F7545" i="15"/>
  <c r="F7537" i="15"/>
  <c r="F7525" i="15"/>
  <c r="F7513" i="15"/>
  <c r="F7501" i="15"/>
  <c r="F7489" i="15"/>
  <c r="F7477" i="15"/>
  <c r="F7465" i="15"/>
  <c r="F7457" i="15"/>
  <c r="F7445" i="15"/>
  <c r="F7437" i="15"/>
  <c r="F7429" i="15"/>
  <c r="F7421" i="15"/>
  <c r="F7413" i="15"/>
  <c r="F7405" i="15"/>
  <c r="F7397" i="15"/>
  <c r="F7389" i="15"/>
  <c r="F7377" i="15"/>
  <c r="F7369" i="15"/>
  <c r="F7361" i="15"/>
  <c r="F7353" i="15"/>
  <c r="F7341" i="15"/>
  <c r="F7333" i="15"/>
  <c r="F7325" i="15"/>
  <c r="F7313" i="15"/>
  <c r="F7297" i="15"/>
  <c r="F7285" i="15"/>
  <c r="F7269" i="15"/>
  <c r="F7257" i="15"/>
  <c r="F7249" i="15"/>
  <c r="F7237" i="15"/>
  <c r="F7225" i="15"/>
  <c r="F7213" i="15"/>
  <c r="F7201" i="15"/>
  <c r="F7189" i="15"/>
  <c r="F7181" i="15"/>
  <c r="F7169" i="15"/>
  <c r="F7157" i="15"/>
  <c r="F7145" i="15"/>
  <c r="F7133" i="15"/>
  <c r="F7129" i="15"/>
  <c r="F7117" i="15"/>
  <c r="F7105" i="15"/>
  <c r="F7093" i="15"/>
  <c r="F7081" i="15"/>
  <c r="F7069" i="15"/>
  <c r="F7057" i="15"/>
  <c r="F7049" i="15"/>
  <c r="F7041" i="15"/>
  <c r="F7029" i="15"/>
  <c r="F7017" i="15"/>
  <c r="F7005" i="15"/>
  <c r="F6993" i="15"/>
  <c r="F6981" i="15"/>
  <c r="F6969" i="15"/>
  <c r="F6957" i="15"/>
  <c r="F6945" i="15"/>
  <c r="F6933" i="15"/>
  <c r="F6921" i="15"/>
  <c r="F6905" i="15"/>
  <c r="F6893" i="15"/>
  <c r="F6877" i="15"/>
  <c r="F6865" i="15"/>
  <c r="F6853" i="15"/>
  <c r="F6841" i="15"/>
  <c r="F6829" i="15"/>
  <c r="F6817" i="15"/>
  <c r="F6805" i="15"/>
  <c r="F6793" i="15"/>
  <c r="F6781" i="15"/>
  <c r="F6769" i="15"/>
  <c r="F6757" i="15"/>
  <c r="F6745" i="15"/>
  <c r="F6733" i="15"/>
  <c r="F6725" i="15"/>
  <c r="F6713" i="15"/>
  <c r="F6701" i="15"/>
  <c r="F6689" i="15"/>
  <c r="F6677" i="15"/>
  <c r="F6661" i="15"/>
  <c r="F6649" i="15"/>
  <c r="F6637" i="15"/>
  <c r="F6625" i="15"/>
  <c r="F6613" i="15"/>
  <c r="F6601" i="15"/>
  <c r="F6593" i="15"/>
  <c r="F6577" i="15"/>
  <c r="F6565" i="15"/>
  <c r="F6553" i="15"/>
  <c r="F6537" i="15"/>
  <c r="F6525" i="15"/>
  <c r="F6513" i="15"/>
  <c r="F6505" i="15"/>
  <c r="F6493" i="15"/>
  <c r="F6481" i="15"/>
  <c r="F6473" i="15"/>
  <c r="F6461" i="15"/>
  <c r="F6449" i="15"/>
  <c r="F6437" i="15"/>
  <c r="F6425" i="15"/>
  <c r="F6413" i="15"/>
  <c r="F6405" i="15"/>
  <c r="F6393" i="15"/>
  <c r="F6381" i="15"/>
  <c r="F6369" i="15"/>
  <c r="F6361" i="15"/>
  <c r="F6349" i="15"/>
  <c r="F6337" i="15"/>
  <c r="F6325" i="15"/>
  <c r="F6313" i="15"/>
  <c r="F6305" i="15"/>
  <c r="F6297" i="15"/>
  <c r="F6285" i="15"/>
  <c r="F6269" i="15"/>
  <c r="F6261" i="15"/>
  <c r="F6249" i="15"/>
  <c r="F6225" i="15"/>
  <c r="F6053" i="15"/>
  <c r="F9312" i="15"/>
  <c r="F9304" i="15"/>
  <c r="F9296" i="15"/>
  <c r="F9288" i="15"/>
  <c r="F9280" i="15"/>
  <c r="F9272" i="15"/>
  <c r="F9264" i="15"/>
  <c r="F9252" i="15"/>
  <c r="F9244" i="15"/>
  <c r="F9236" i="15"/>
  <c r="F9228" i="15"/>
  <c r="F9220" i="15"/>
  <c r="F9212" i="15"/>
  <c r="F9204" i="15"/>
  <c r="F9196" i="15"/>
  <c r="F9188" i="15"/>
  <c r="F9180" i="15"/>
  <c r="F9172" i="15"/>
  <c r="F9164" i="15"/>
  <c r="F9156" i="15"/>
  <c r="F9152" i="15"/>
  <c r="F9144" i="15"/>
  <c r="F9136" i="15"/>
  <c r="F9128" i="15"/>
  <c r="F9120" i="15"/>
  <c r="F9112" i="15"/>
  <c r="F9104" i="15"/>
  <c r="F9096" i="15"/>
  <c r="F9088" i="15"/>
  <c r="F9080" i="15"/>
  <c r="F9072" i="15"/>
  <c r="F9064" i="15"/>
  <c r="F9056" i="15"/>
  <c r="F9048" i="15"/>
  <c r="F9044" i="15"/>
  <c r="F9036" i="15"/>
  <c r="F9028" i="15"/>
  <c r="F9016" i="15"/>
  <c r="F9008" i="15"/>
  <c r="F9000" i="15"/>
  <c r="F8992" i="15"/>
  <c r="F8984" i="15"/>
  <c r="F8980" i="15"/>
  <c r="F8972" i="15"/>
  <c r="F8964" i="15"/>
  <c r="F8956" i="15"/>
  <c r="F8944" i="15"/>
  <c r="F8936" i="15"/>
  <c r="F8928" i="15"/>
  <c r="F8920" i="15"/>
  <c r="F8912" i="15"/>
  <c r="F8904" i="15"/>
  <c r="F8896" i="15"/>
  <c r="F8888" i="15"/>
  <c r="F8880" i="15"/>
  <c r="F8872" i="15"/>
  <c r="F8864" i="15"/>
  <c r="F8856" i="15"/>
  <c r="F8848" i="15"/>
  <c r="F8840" i="15"/>
  <c r="F8832" i="15"/>
  <c r="F8820" i="15"/>
  <c r="F8816" i="15"/>
  <c r="F8808" i="15"/>
  <c r="F8800" i="15"/>
  <c r="F8792" i="15"/>
  <c r="F8784" i="15"/>
  <c r="F8776" i="15"/>
  <c r="F8768" i="15"/>
  <c r="F8756" i="15"/>
  <c r="F8748" i="15"/>
  <c r="F8740" i="15"/>
  <c r="F8732" i="15"/>
  <c r="F8724" i="15"/>
  <c r="F8716" i="15"/>
  <c r="F8708" i="15"/>
  <c r="F8700" i="15"/>
  <c r="F8692" i="15"/>
  <c r="F8684" i="15"/>
  <c r="F8676" i="15"/>
  <c r="F8668" i="15"/>
  <c r="F8660" i="15"/>
  <c r="F8652" i="15"/>
  <c r="F8644" i="15"/>
  <c r="F8632" i="15"/>
  <c r="F8620" i="15"/>
  <c r="F8560" i="15"/>
  <c r="F8552" i="15"/>
  <c r="F8544" i="15"/>
  <c r="F8536" i="15"/>
  <c r="F8528" i="15"/>
  <c r="F8520" i="15"/>
  <c r="F8512" i="15"/>
  <c r="F8504" i="15"/>
  <c r="F8496" i="15"/>
  <c r="F8488" i="15"/>
  <c r="F8480" i="15"/>
  <c r="F8472" i="15"/>
  <c r="F8460" i="15"/>
  <c r="F8452" i="15"/>
  <c r="F8444" i="15"/>
  <c r="F8436" i="15"/>
  <c r="F8428" i="15"/>
  <c r="F8424" i="15"/>
  <c r="F8416" i="15"/>
  <c r="F8408" i="15"/>
  <c r="F8400" i="15"/>
  <c r="F8392" i="15"/>
  <c r="F8384" i="15"/>
  <c r="F8376" i="15"/>
  <c r="F8368" i="15"/>
  <c r="F8360" i="15"/>
  <c r="F8352" i="15"/>
  <c r="F8344" i="15"/>
  <c r="F8336" i="15"/>
  <c r="F8328" i="15"/>
  <c r="F8320" i="15"/>
  <c r="F8312" i="15"/>
  <c r="F8304" i="15"/>
  <c r="F8296" i="15"/>
  <c r="F8288" i="15"/>
  <c r="F8280" i="15"/>
  <c r="F8272" i="15"/>
  <c r="F8264" i="15"/>
  <c r="F8256" i="15"/>
  <c r="F8248" i="15"/>
  <c r="F8240" i="15"/>
  <c r="F8232" i="15"/>
  <c r="F8224" i="15"/>
  <c r="F8220" i="15"/>
  <c r="F8212" i="15"/>
  <c r="F8208" i="15"/>
  <c r="F8204" i="15"/>
  <c r="F8200" i="15"/>
  <c r="F8196" i="15"/>
  <c r="F8192" i="15"/>
  <c r="F8188" i="15"/>
  <c r="F8184" i="15"/>
  <c r="F8180" i="15"/>
  <c r="F8152" i="15"/>
  <c r="F9314" i="15"/>
  <c r="F9310" i="15"/>
  <c r="F9306" i="15"/>
  <c r="F9302" i="15"/>
  <c r="F9298" i="15"/>
  <c r="F9294" i="15"/>
  <c r="F9290" i="15"/>
  <c r="F9286" i="15"/>
  <c r="F9282" i="15"/>
  <c r="F9278" i="15"/>
  <c r="F9274" i="15"/>
  <c r="F9270" i="15"/>
  <c r="F9266" i="15"/>
  <c r="F9262" i="15"/>
  <c r="F9258" i="15"/>
  <c r="F9254" i="15"/>
  <c r="F9250" i="15"/>
  <c r="F9246" i="15"/>
  <c r="F9242" i="15"/>
  <c r="F9238" i="15"/>
  <c r="F9234" i="15"/>
  <c r="F9230" i="15"/>
  <c r="F9226" i="15"/>
  <c r="F9222" i="15"/>
  <c r="F9218" i="15"/>
  <c r="F9214" i="15"/>
  <c r="F9210" i="15"/>
  <c r="F9206" i="15"/>
  <c r="F9202" i="15"/>
  <c r="F9198" i="15"/>
  <c r="F9194" i="15"/>
  <c r="F9190" i="15"/>
  <c r="F9186" i="15"/>
  <c r="F9182" i="15"/>
  <c r="F9178" i="15"/>
  <c r="F9174" i="15"/>
  <c r="F9170" i="15"/>
  <c r="F9166" i="15"/>
  <c r="F9162" i="15"/>
  <c r="F9158" i="15"/>
  <c r="F9154" i="15"/>
  <c r="F9150" i="15"/>
  <c r="F9146" i="15"/>
  <c r="F9142" i="15"/>
  <c r="F9138" i="15"/>
  <c r="F9134" i="15"/>
  <c r="F9130" i="15"/>
  <c r="F9126" i="15"/>
  <c r="F9122" i="15"/>
  <c r="F9114" i="15"/>
  <c r="F9110" i="15"/>
  <c r="F9106" i="15"/>
  <c r="F9098" i="15"/>
  <c r="F9094" i="15"/>
  <c r="F9090" i="15"/>
  <c r="F9082" i="15"/>
  <c r="F9078" i="15"/>
  <c r="F9074" i="15"/>
  <c r="F9066" i="15"/>
  <c r="F9062" i="15"/>
  <c r="F9058" i="15"/>
  <c r="F9050" i="15"/>
  <c r="F9046" i="15"/>
  <c r="F9042" i="15"/>
  <c r="F9034" i="15"/>
  <c r="F9030" i="15"/>
  <c r="F9026" i="15"/>
  <c r="F9018" i="15"/>
  <c r="F9014" i="15"/>
  <c r="F9010" i="15"/>
  <c r="F9002" i="15"/>
  <c r="F8998" i="15"/>
  <c r="F8994" i="15"/>
  <c r="F8986" i="15"/>
  <c r="F8982" i="15"/>
  <c r="F8978" i="15"/>
  <c r="F8970" i="15"/>
  <c r="F8966" i="15"/>
  <c r="F8962" i="15"/>
  <c r="F8954" i="15"/>
  <c r="F8950" i="15"/>
  <c r="F8946" i="15"/>
  <c r="F8938" i="15"/>
  <c r="F8934" i="15"/>
  <c r="F8930" i="15"/>
  <c r="F8922" i="15"/>
  <c r="F8918" i="15"/>
  <c r="F8914" i="15"/>
  <c r="F8906" i="15"/>
  <c r="F8902" i="15"/>
  <c r="F8898" i="15"/>
  <c r="F8890" i="15"/>
  <c r="F8886" i="15"/>
  <c r="F8882" i="15"/>
  <c r="F8874" i="15"/>
  <c r="F8870" i="15"/>
  <c r="F8866" i="15"/>
  <c r="F8858" i="15"/>
  <c r="F8854" i="15"/>
  <c r="F8850" i="15"/>
  <c r="F8842" i="15"/>
  <c r="F8838" i="15"/>
  <c r="F8834" i="15"/>
  <c r="F8826" i="15"/>
  <c r="F8822" i="15"/>
  <c r="F8818" i="15"/>
  <c r="F8810" i="15"/>
  <c r="F8806" i="15"/>
  <c r="F8802" i="15"/>
  <c r="F8794" i="15"/>
  <c r="F8790" i="15"/>
  <c r="F8786" i="15"/>
  <c r="F8778" i="15"/>
  <c r="F8774" i="15"/>
  <c r="F8770" i="15"/>
  <c r="F8762" i="15"/>
  <c r="F8758" i="15"/>
  <c r="F8754" i="15"/>
  <c r="F8746" i="15"/>
  <c r="F8742" i="15"/>
  <c r="F8738" i="15"/>
  <c r="F8730" i="15"/>
  <c r="F8726" i="15"/>
  <c r="F8722" i="15"/>
  <c r="F8714" i="15"/>
  <c r="F8710" i="15"/>
  <c r="F8706" i="15"/>
  <c r="F8698" i="15"/>
  <c r="F8694" i="15"/>
  <c r="F8690" i="15"/>
  <c r="F8682" i="15"/>
  <c r="F8678" i="15"/>
  <c r="F8674" i="15"/>
  <c r="F8666" i="15"/>
  <c r="F8662" i="15"/>
  <c r="F8658" i="15"/>
  <c r="F8650" i="15"/>
  <c r="F8646" i="15"/>
  <c r="F8642" i="15"/>
  <c r="F8634" i="15"/>
  <c r="F8630" i="15"/>
  <c r="F8626" i="15"/>
  <c r="F8618" i="15"/>
  <c r="F8614" i="15"/>
  <c r="F8610" i="15"/>
  <c r="F8602" i="15"/>
  <c r="F8598" i="15"/>
  <c r="F8594" i="15"/>
  <c r="F8586" i="15"/>
  <c r="F8582" i="15"/>
  <c r="F8578" i="15"/>
  <c r="F8570" i="15"/>
  <c r="F8566" i="15"/>
  <c r="F8562" i="15"/>
  <c r="F8554" i="15"/>
  <c r="F8550" i="15"/>
  <c r="F8546" i="15"/>
  <c r="F8538" i="15"/>
  <c r="F8534" i="15"/>
  <c r="F8530" i="15"/>
  <c r="F8522" i="15"/>
  <c r="F8518" i="15"/>
  <c r="F8514" i="15"/>
  <c r="F8506" i="15"/>
  <c r="F8502" i="15"/>
  <c r="F8498" i="15"/>
  <c r="F8490" i="15"/>
  <c r="F8486" i="15"/>
  <c r="F8482" i="15"/>
  <c r="F8474" i="15"/>
  <c r="F8470" i="15"/>
  <c r="F8466" i="15"/>
  <c r="F8458" i="15"/>
  <c r="F8454" i="15"/>
  <c r="F8450" i="15"/>
  <c r="F8442" i="15"/>
  <c r="F8438" i="15"/>
  <c r="F8434" i="15"/>
  <c r="F8426" i="15"/>
  <c r="F8422" i="15"/>
  <c r="F8418" i="15"/>
  <c r="F8410" i="15"/>
  <c r="F8406" i="15"/>
  <c r="F8402" i="15"/>
  <c r="F8394" i="15"/>
  <c r="F8390" i="15"/>
  <c r="F8386" i="15"/>
  <c r="F8378" i="15"/>
  <c r="F8374" i="15"/>
  <c r="F8370" i="15"/>
  <c r="F8362" i="15"/>
  <c r="F8358" i="15"/>
  <c r="F8354" i="15"/>
  <c r="F8346" i="15"/>
  <c r="F8342" i="15"/>
  <c r="F8338" i="15"/>
  <c r="F8330" i="15"/>
  <c r="F8326" i="15"/>
  <c r="F8322" i="15"/>
  <c r="F8314" i="15"/>
  <c r="F8310" i="15"/>
  <c r="F8306" i="15"/>
  <c r="F8298" i="15"/>
  <c r="F8294" i="15"/>
  <c r="F8290" i="15"/>
  <c r="F8282" i="15"/>
  <c r="F8278" i="15"/>
  <c r="F8274" i="15"/>
  <c r="F8266" i="15"/>
  <c r="F8262" i="15"/>
  <c r="F8258" i="15"/>
  <c r="F8250" i="15"/>
  <c r="F8246" i="15"/>
  <c r="F8242" i="15"/>
  <c r="F8234" i="15"/>
  <c r="F8230" i="15"/>
  <c r="F8226" i="15"/>
  <c r="F8218" i="15"/>
  <c r="F8214" i="15"/>
  <c r="F8210" i="15"/>
  <c r="F8202" i="15"/>
  <c r="F8198" i="15"/>
  <c r="F8194" i="15"/>
  <c r="F8186" i="15"/>
  <c r="F8182" i="15"/>
  <c r="F8178" i="15"/>
  <c r="F8170" i="15"/>
  <c r="F8166" i="15"/>
  <c r="F8162" i="15"/>
  <c r="F8154" i="15"/>
  <c r="F8150" i="15"/>
  <c r="F8146" i="15"/>
  <c r="F8138" i="15"/>
  <c r="F8134" i="15"/>
  <c r="F8130" i="15"/>
  <c r="F8122" i="15"/>
  <c r="F8118" i="15"/>
  <c r="F8114" i="15"/>
  <c r="F8106" i="15"/>
  <c r="F8102" i="15"/>
  <c r="F8098" i="15"/>
  <c r="F8090" i="15"/>
  <c r="F8086" i="15"/>
  <c r="F8082" i="15"/>
  <c r="F8074" i="15"/>
  <c r="F8070" i="15"/>
  <c r="F8066" i="15"/>
  <c r="F8058" i="15"/>
  <c r="F8054" i="15"/>
  <c r="F8050" i="15"/>
  <c r="F8042" i="15"/>
  <c r="F8038" i="15"/>
  <c r="F8034" i="15"/>
  <c r="F8026" i="15"/>
  <c r="F8022" i="15"/>
  <c r="F8018" i="15"/>
  <c r="F8010" i="15"/>
  <c r="F8006" i="15"/>
  <c r="F8002" i="15"/>
  <c r="F7994" i="15"/>
  <c r="F7990" i="15"/>
  <c r="F7986" i="15"/>
  <c r="F7978" i="15"/>
  <c r="F7974" i="15"/>
  <c r="F7970" i="15"/>
  <c r="F7962" i="15"/>
  <c r="F7958" i="15"/>
  <c r="F7954" i="15"/>
  <c r="F7946" i="15"/>
  <c r="F7942" i="15"/>
  <c r="F7938" i="15"/>
  <c r="F7930" i="15"/>
  <c r="F7926" i="15"/>
  <c r="F7922" i="15"/>
  <c r="F7914" i="15"/>
  <c r="F7910" i="15"/>
  <c r="F7906" i="15"/>
  <c r="F7898" i="15"/>
  <c r="F7894" i="15"/>
  <c r="F7890" i="15"/>
  <c r="F7882" i="15"/>
  <c r="F7878" i="15"/>
  <c r="F7874" i="15"/>
  <c r="F7866" i="15"/>
  <c r="F7862" i="15"/>
  <c r="F7858" i="15"/>
  <c r="F7850" i="15"/>
  <c r="F7846" i="15"/>
  <c r="F7842" i="15"/>
  <c r="F7834" i="15"/>
  <c r="F7830" i="15"/>
  <c r="F7826" i="15"/>
  <c r="F7818" i="15"/>
  <c r="F7814" i="15"/>
  <c r="F7810" i="15"/>
  <c r="F7802" i="15"/>
  <c r="F7798" i="15"/>
  <c r="F7794" i="15"/>
  <c r="F7786" i="15"/>
  <c r="F7782" i="15"/>
  <c r="F7778" i="15"/>
  <c r="F7770" i="15"/>
  <c r="F7766" i="15"/>
  <c r="F7762" i="15"/>
  <c r="F7754" i="15"/>
  <c r="F7750" i="15"/>
  <c r="F7746" i="15"/>
  <c r="F7738" i="15"/>
  <c r="F7734" i="15"/>
  <c r="F7730" i="15"/>
  <c r="F7722" i="15"/>
  <c r="F7718" i="15"/>
  <c r="F7714" i="15"/>
  <c r="F7706" i="15"/>
  <c r="F7702" i="15"/>
  <c r="F7698" i="15"/>
  <c r="F7690" i="15"/>
  <c r="F7686" i="15"/>
  <c r="F7682" i="15"/>
  <c r="F7674" i="15"/>
  <c r="F7670" i="15"/>
  <c r="F7666" i="15"/>
  <c r="F7658" i="15"/>
  <c r="F7654" i="15"/>
  <c r="F7650" i="15"/>
  <c r="F7642" i="15"/>
  <c r="F7638" i="15"/>
  <c r="F7634" i="15"/>
  <c r="F7626" i="15"/>
  <c r="F7622" i="15"/>
  <c r="F7618" i="15"/>
  <c r="F7610" i="15"/>
  <c r="F7606" i="15"/>
  <c r="F7602" i="15"/>
  <c r="F7594" i="15"/>
  <c r="F7590" i="15"/>
  <c r="F7586" i="15"/>
  <c r="F7578" i="15"/>
  <c r="F7574" i="15"/>
  <c r="F7570" i="15"/>
  <c r="F7562" i="15"/>
  <c r="F7558" i="15"/>
  <c r="F7554" i="15"/>
  <c r="F7546" i="15"/>
  <c r="F7542" i="15"/>
  <c r="F7538" i="15"/>
  <c r="F7530" i="15"/>
  <c r="F7526" i="15"/>
  <c r="F7522" i="15"/>
  <c r="F7514" i="15"/>
  <c r="F9309" i="15"/>
  <c r="F9301" i="15"/>
  <c r="F9289" i="15"/>
  <c r="F9277" i="15"/>
  <c r="F9265" i="15"/>
  <c r="F9253" i="15"/>
  <c r="F9237" i="15"/>
  <c r="F9225" i="15"/>
  <c r="F9213" i="15"/>
  <c r="F9205" i="15"/>
  <c r="F9193" i="15"/>
  <c r="F9181" i="15"/>
  <c r="F9169" i="15"/>
  <c r="F9157" i="15"/>
  <c r="F9145" i="15"/>
  <c r="F9129" i="15"/>
  <c r="F9117" i="15"/>
  <c r="F9109" i="15"/>
  <c r="F9097" i="15"/>
  <c r="F9085" i="15"/>
  <c r="F9073" i="15"/>
  <c r="F9061" i="15"/>
  <c r="F9049" i="15"/>
  <c r="F9037" i="15"/>
  <c r="F9025" i="15"/>
  <c r="F9005" i="15"/>
  <c r="F8993" i="15"/>
  <c r="F8989" i="15"/>
  <c r="F8977" i="15"/>
  <c r="F8965" i="15"/>
  <c r="F8949" i="15"/>
  <c r="F8937" i="15"/>
  <c r="F8925" i="15"/>
  <c r="F8913" i="15"/>
  <c r="F8901" i="15"/>
  <c r="F8893" i="15"/>
  <c r="F8881" i="15"/>
  <c r="F8873" i="15"/>
  <c r="F8865" i="15"/>
  <c r="F8857" i="15"/>
  <c r="F8849" i="15"/>
  <c r="F8841" i="15"/>
  <c r="F8833" i="15"/>
  <c r="F8825" i="15"/>
  <c r="F8817" i="15"/>
  <c r="F8809" i="15"/>
  <c r="F8801" i="15"/>
  <c r="F8793" i="15"/>
  <c r="F8781" i="15"/>
  <c r="F8769" i="15"/>
  <c r="F8757" i="15"/>
  <c r="F8745" i="15"/>
  <c r="F8733" i="15"/>
  <c r="F8721" i="15"/>
  <c r="F8713" i="15"/>
  <c r="F8701" i="15"/>
  <c r="F8689" i="15"/>
  <c r="F8677" i="15"/>
  <c r="F8665" i="15"/>
  <c r="F8653" i="15"/>
  <c r="F8641" i="15"/>
  <c r="F8629" i="15"/>
  <c r="F8617" i="15"/>
  <c r="F8605" i="15"/>
  <c r="F8589" i="15"/>
  <c r="F8577" i="15"/>
  <c r="F8561" i="15"/>
  <c r="F8549" i="15"/>
  <c r="F8545" i="15"/>
  <c r="F8533" i="15"/>
  <c r="F8521" i="15"/>
  <c r="F8509" i="15"/>
  <c r="F8497" i="15"/>
  <c r="F8485" i="15"/>
  <c r="F8473" i="15"/>
  <c r="F8457" i="15"/>
  <c r="F8445" i="15"/>
  <c r="F8437" i="15"/>
  <c r="F8425" i="15"/>
  <c r="F8413" i="15"/>
  <c r="F8401" i="15"/>
  <c r="F8389" i="15"/>
  <c r="F8377" i="15"/>
  <c r="F8365" i="15"/>
  <c r="F8353" i="15"/>
  <c r="F8345" i="15"/>
  <c r="F8333" i="15"/>
  <c r="F8321" i="15"/>
  <c r="F8309" i="15"/>
  <c r="F8297" i="15"/>
  <c r="F8281" i="15"/>
  <c r="F8269" i="15"/>
  <c r="F8257" i="15"/>
  <c r="F8245" i="15"/>
  <c r="F8237" i="15"/>
  <c r="F8225" i="15"/>
  <c r="F8217" i="15"/>
  <c r="F8209" i="15"/>
  <c r="F8201" i="15"/>
  <c r="F8197" i="15"/>
  <c r="F8189" i="15"/>
  <c r="F8181" i="15"/>
  <c r="F8173" i="15"/>
  <c r="F8165" i="15"/>
  <c r="F8157" i="15"/>
  <c r="F8145" i="15"/>
  <c r="F8137" i="15"/>
  <c r="F8129" i="15"/>
  <c r="F8125" i="15"/>
  <c r="F8113" i="15"/>
  <c r="F8101" i="15"/>
  <c r="F8089" i="15"/>
  <c r="F8073" i="15"/>
  <c r="F8061" i="15"/>
  <c r="F8053" i="15"/>
  <c r="F8041" i="15"/>
  <c r="F8029" i="15"/>
  <c r="F8017" i="15"/>
  <c r="F8005" i="15"/>
  <c r="F7993" i="15"/>
  <c r="F7981" i="15"/>
  <c r="F7969" i="15"/>
  <c r="F7957" i="15"/>
  <c r="F7945" i="15"/>
  <c r="F7933" i="15"/>
  <c r="F7921" i="15"/>
  <c r="F7909" i="15"/>
  <c r="F7889" i="15"/>
  <c r="F7877" i="15"/>
  <c r="F7865" i="15"/>
  <c r="F7857" i="15"/>
  <c r="F7845" i="15"/>
  <c r="F7829" i="15"/>
  <c r="F7821" i="15"/>
  <c r="F7809" i="15"/>
  <c r="F7793" i="15"/>
  <c r="F7781" i="15"/>
  <c r="F7769" i="15"/>
  <c r="F7757" i="15"/>
  <c r="F7745" i="15"/>
  <c r="F7733" i="15"/>
  <c r="F7725" i="15"/>
  <c r="F7713" i="15"/>
  <c r="F7693" i="15"/>
  <c r="F7681" i="15"/>
  <c r="F7673" i="15"/>
  <c r="F7661" i="15"/>
  <c r="F7649" i="15"/>
  <c r="F7637" i="15"/>
  <c r="F7625" i="15"/>
  <c r="F7613" i="15"/>
  <c r="F7601" i="15"/>
  <c r="F7585" i="15"/>
  <c r="F7573" i="15"/>
  <c r="F7561" i="15"/>
  <c r="F7549" i="15"/>
  <c r="F7533" i="15"/>
  <c r="F7521" i="15"/>
  <c r="F7509" i="15"/>
  <c r="F7497" i="15"/>
  <c r="F7485" i="15"/>
  <c r="F7473" i="15"/>
  <c r="F7449" i="15"/>
  <c r="F7349" i="15"/>
  <c r="F7337" i="15"/>
  <c r="F7321" i="15"/>
  <c r="F7309" i="15"/>
  <c r="F7301" i="15"/>
  <c r="F7289" i="15"/>
  <c r="F7277" i="15"/>
  <c r="F7265" i="15"/>
  <c r="F7253" i="15"/>
  <c r="F7241" i="15"/>
  <c r="F7229" i="15"/>
  <c r="F7217" i="15"/>
  <c r="F7205" i="15"/>
  <c r="F7193" i="15"/>
  <c r="F7177" i="15"/>
  <c r="F7161" i="15"/>
  <c r="F7149" i="15"/>
  <c r="F7137" i="15"/>
  <c r="F7125" i="15"/>
  <c r="F7113" i="15"/>
  <c r="F7101" i="15"/>
  <c r="F7089" i="15"/>
  <c r="F7077" i="15"/>
  <c r="F7065" i="15"/>
  <c r="F7053" i="15"/>
  <c r="F7037" i="15"/>
  <c r="F7025" i="15"/>
  <c r="F7013" i="15"/>
  <c r="F7001" i="15"/>
  <c r="F6989" i="15"/>
  <c r="F6977" i="15"/>
  <c r="F6965" i="15"/>
  <c r="F6953" i="15"/>
  <c r="F6941" i="15"/>
  <c r="F6929" i="15"/>
  <c r="F6917" i="15"/>
  <c r="F6909" i="15"/>
  <c r="F6897" i="15"/>
  <c r="F6885" i="15"/>
  <c r="F6873" i="15"/>
  <c r="F6857" i="15"/>
  <c r="F6845" i="15"/>
  <c r="F6833" i="15"/>
  <c r="F6821" i="15"/>
  <c r="F6809" i="15"/>
  <c r="F6797" i="15"/>
  <c r="F6785" i="15"/>
  <c r="F6773" i="15"/>
  <c r="F6761" i="15"/>
  <c r="F6749" i="15"/>
  <c r="F6737" i="15"/>
  <c r="F6721" i="15"/>
  <c r="F6709" i="15"/>
  <c r="F6697" i="15"/>
  <c r="F6685" i="15"/>
  <c r="F6673" i="15"/>
  <c r="F6665" i="15"/>
  <c r="F6653" i="15"/>
  <c r="F6641" i="15"/>
  <c r="F6629" i="15"/>
  <c r="F6617" i="15"/>
  <c r="F6605" i="15"/>
  <c r="F6589" i="15"/>
  <c r="F6581" i="15"/>
  <c r="F6569" i="15"/>
  <c r="F6557" i="15"/>
  <c r="F6545" i="15"/>
  <c r="F6533" i="15"/>
  <c r="F6521" i="15"/>
  <c r="F6509" i="15"/>
  <c r="F6497" i="15"/>
  <c r="F6485" i="15"/>
  <c r="F6465" i="15"/>
  <c r="F6457" i="15"/>
  <c r="F6445" i="15"/>
  <c r="F6433" i="15"/>
  <c r="F6417" i="15"/>
  <c r="F6401" i="15"/>
  <c r="F6389" i="15"/>
  <c r="F6377" i="15"/>
  <c r="F6365" i="15"/>
  <c r="F6353" i="15"/>
  <c r="F6341" i="15"/>
  <c r="F6329" i="15"/>
  <c r="F6317" i="15"/>
  <c r="F6301" i="15"/>
  <c r="F6289" i="15"/>
  <c r="F6281" i="15"/>
  <c r="F6273" i="15"/>
  <c r="F6257" i="15"/>
  <c r="F6245" i="15"/>
  <c r="F6237" i="15"/>
  <c r="F6229" i="15"/>
  <c r="F6221" i="15"/>
  <c r="F6217" i="15"/>
  <c r="F6209" i="15"/>
  <c r="F6205" i="15"/>
  <c r="F6201" i="15"/>
  <c r="F6197" i="15"/>
  <c r="F6193" i="15"/>
  <c r="F6189" i="15"/>
  <c r="F6185" i="15"/>
  <c r="F6181" i="15"/>
  <c r="F6177" i="15"/>
  <c r="F6173" i="15"/>
  <c r="F6169" i="15"/>
  <c r="F6165" i="15"/>
  <c r="F6161" i="15"/>
  <c r="F6157" i="15"/>
  <c r="F6153" i="15"/>
  <c r="F6149" i="15"/>
  <c r="F6145" i="15"/>
  <c r="F6141" i="15"/>
  <c r="F6137" i="15"/>
  <c r="F6133" i="15"/>
  <c r="F6129" i="15"/>
  <c r="F6125" i="15"/>
  <c r="F6121" i="15"/>
  <c r="F6117" i="15"/>
  <c r="F6113" i="15"/>
  <c r="F6109" i="15"/>
  <c r="F6105" i="15"/>
  <c r="F6101" i="15"/>
  <c r="F6097" i="15"/>
  <c r="F6093" i="15"/>
  <c r="F6089" i="15"/>
  <c r="F6085" i="15"/>
  <c r="F6081" i="15"/>
  <c r="F6077" i="15"/>
  <c r="F6073" i="15"/>
  <c r="F6069" i="15"/>
  <c r="F6065" i="15"/>
  <c r="F6061" i="15"/>
  <c r="F6049" i="15"/>
  <c r="F6045" i="15"/>
  <c r="F6041" i="15"/>
  <c r="F6037" i="15"/>
  <c r="F6033" i="15"/>
  <c r="F6029" i="15"/>
  <c r="F6025" i="15"/>
  <c r="F6021" i="15"/>
  <c r="F6017" i="15"/>
  <c r="F6013" i="15"/>
  <c r="F6009" i="15"/>
  <c r="F6005" i="15"/>
  <c r="F6001" i="15"/>
  <c r="F5997" i="15"/>
  <c r="F5993" i="15"/>
  <c r="F5989" i="15"/>
  <c r="F5985" i="15"/>
  <c r="F5981" i="15"/>
  <c r="F5977" i="15"/>
  <c r="F5973" i="15"/>
  <c r="F5969" i="15"/>
  <c r="F5965" i="15"/>
  <c r="F5961" i="15"/>
  <c r="F5957" i="15"/>
  <c r="F5953" i="15"/>
  <c r="F5949" i="15"/>
  <c r="F5945" i="15"/>
  <c r="F5941" i="15"/>
  <c r="F5937" i="15"/>
  <c r="F5933" i="15"/>
  <c r="F5929" i="15"/>
  <c r="F5925" i="15"/>
  <c r="F5921" i="15"/>
  <c r="F5917" i="15"/>
  <c r="F5913" i="15"/>
  <c r="F5909" i="15"/>
  <c r="F5905" i="15"/>
  <c r="F5901" i="15"/>
  <c r="F5897" i="15"/>
  <c r="F5893" i="15"/>
  <c r="F5889" i="15"/>
  <c r="F5885" i="15"/>
  <c r="F5881" i="15"/>
  <c r="F5877" i="15"/>
  <c r="F5873" i="15"/>
  <c r="F5869" i="15"/>
  <c r="F5865" i="15"/>
  <c r="F5861" i="15"/>
  <c r="F5857" i="15"/>
  <c r="F5853" i="15"/>
  <c r="F5849" i="15"/>
  <c r="F5845" i="15"/>
  <c r="F5841" i="15"/>
  <c r="F5837" i="15"/>
  <c r="F5833" i="15"/>
  <c r="F5829" i="15"/>
  <c r="F5825" i="15"/>
  <c r="F5821" i="15"/>
  <c r="F5817" i="15"/>
  <c r="F5813" i="15"/>
  <c r="F5809" i="15"/>
  <c r="F5805" i="15"/>
  <c r="F5801" i="15"/>
  <c r="F5797" i="15"/>
  <c r="F5793" i="15"/>
  <c r="F5789" i="15"/>
  <c r="F5785" i="15"/>
  <c r="F5781" i="15"/>
  <c r="F5777" i="15"/>
  <c r="F5773" i="15"/>
  <c r="F5769" i="15"/>
  <c r="F5765" i="15"/>
  <c r="F5761" i="15"/>
  <c r="F5757" i="15"/>
  <c r="F5753" i="15"/>
  <c r="F5749" i="15"/>
  <c r="F5745" i="15"/>
  <c r="F5741" i="15"/>
  <c r="F5737" i="15"/>
  <c r="F5733" i="15"/>
  <c r="F5729" i="15"/>
  <c r="F5725" i="15"/>
  <c r="F5721" i="15"/>
  <c r="F5717" i="15"/>
  <c r="F5713" i="15"/>
  <c r="F5709" i="15"/>
  <c r="F5705" i="15"/>
  <c r="F5701" i="15"/>
  <c r="F5697" i="15"/>
  <c r="F5693" i="15"/>
  <c r="F5689" i="15"/>
  <c r="F5685" i="15"/>
  <c r="F5681" i="15"/>
  <c r="F5677" i="15"/>
  <c r="F5673" i="15"/>
  <c r="F5669" i="15"/>
  <c r="F5665" i="15"/>
  <c r="F5661" i="15"/>
  <c r="F5653" i="15"/>
  <c r="F5649" i="15"/>
  <c r="F5645" i="15"/>
  <c r="F5641" i="15"/>
  <c r="F5637" i="15"/>
  <c r="F5633" i="15"/>
  <c r="F5629" i="15"/>
  <c r="F5625" i="15"/>
  <c r="F5621" i="15"/>
  <c r="F5617" i="15"/>
  <c r="F5613" i="15"/>
  <c r="F5609" i="15"/>
  <c r="F5605" i="15"/>
  <c r="F5601" i="15"/>
  <c r="F5597" i="15"/>
  <c r="F5593" i="15"/>
  <c r="F5589" i="15"/>
  <c r="F5585" i="15"/>
  <c r="F5581" i="15"/>
  <c r="F5577" i="15"/>
  <c r="F5573" i="15"/>
  <c r="F5569" i="15"/>
  <c r="F5565" i="15"/>
  <c r="F5561" i="15"/>
  <c r="F5557" i="15"/>
  <c r="F5553" i="15"/>
  <c r="F5549" i="15"/>
  <c r="F5545" i="15"/>
  <c r="F5541" i="15"/>
  <c r="F5537" i="15"/>
  <c r="F5533" i="15"/>
  <c r="F5529" i="15"/>
  <c r="F5525" i="15"/>
  <c r="F5521" i="15"/>
  <c r="F5517" i="15"/>
  <c r="F5513" i="15"/>
  <c r="F5509" i="15"/>
  <c r="F5505" i="15"/>
  <c r="F5501" i="15"/>
  <c r="F5497" i="15"/>
  <c r="F5493" i="15"/>
  <c r="F5489" i="15"/>
  <c r="F5485" i="15"/>
  <c r="F5481" i="15"/>
  <c r="F5477" i="15"/>
  <c r="F5473" i="15"/>
  <c r="F5469" i="15"/>
  <c r="F5465" i="15"/>
  <c r="F5461" i="15"/>
  <c r="F5457" i="15"/>
  <c r="F5453" i="15"/>
  <c r="F5449" i="15"/>
  <c r="F5445" i="15"/>
  <c r="F5441" i="15"/>
  <c r="F5437" i="15"/>
  <c r="F5433" i="15"/>
  <c r="F5429" i="15"/>
  <c r="F5425" i="15"/>
  <c r="F5421" i="15"/>
  <c r="F5417" i="15"/>
  <c r="F5413" i="15"/>
  <c r="F5409" i="15"/>
  <c r="F5405" i="15"/>
  <c r="F5397" i="15"/>
  <c r="F5393" i="15"/>
  <c r="F5389" i="15"/>
  <c r="F5385" i="15"/>
  <c r="F5381" i="15"/>
  <c r="F5377" i="15"/>
  <c r="F5373" i="15"/>
  <c r="F5369" i="15"/>
  <c r="F5365" i="15"/>
  <c r="F5361" i="15"/>
  <c r="F5357" i="15"/>
  <c r="F5353" i="15"/>
  <c r="F5349" i="15"/>
  <c r="F5345" i="15"/>
  <c r="F5341" i="15"/>
  <c r="F5337" i="15"/>
  <c r="F5333" i="15"/>
  <c r="F5329" i="15"/>
  <c r="F5325" i="15"/>
  <c r="F5321" i="15"/>
  <c r="F5317" i="15"/>
  <c r="F5313" i="15"/>
  <c r="F5309" i="15"/>
  <c r="F5305" i="15"/>
  <c r="F5301" i="15"/>
  <c r="F5297" i="15"/>
  <c r="F5293" i="15"/>
  <c r="F5289" i="15"/>
  <c r="F5285" i="15"/>
  <c r="F5281" i="15"/>
  <c r="F5277" i="15"/>
  <c r="F5273" i="15"/>
  <c r="F5269" i="15"/>
  <c r="F5265" i="15"/>
  <c r="F5261" i="15"/>
  <c r="F5257" i="15"/>
  <c r="F5253" i="15"/>
  <c r="F5249" i="15"/>
  <c r="F5245" i="15"/>
  <c r="F5241" i="15"/>
  <c r="F5237" i="15"/>
  <c r="F5233" i="15"/>
  <c r="F5229" i="15"/>
  <c r="F5225" i="15"/>
  <c r="F5221" i="15"/>
  <c r="F5217" i="15"/>
  <c r="F5213" i="15"/>
  <c r="F5209" i="15"/>
  <c r="F5205" i="15"/>
  <c r="F5201" i="15"/>
  <c r="F5197" i="15"/>
  <c r="F5193" i="15"/>
  <c r="F5189" i="15"/>
  <c r="F5185" i="15"/>
  <c r="F5181" i="15"/>
  <c r="F5177" i="15"/>
  <c r="F5173" i="15"/>
  <c r="F5169" i="15"/>
  <c r="F5165" i="15"/>
  <c r="F5161" i="15"/>
  <c r="F5157" i="15"/>
  <c r="F5153" i="15"/>
  <c r="F5149" i="15"/>
  <c r="F5141" i="15"/>
  <c r="F5137" i="15"/>
  <c r="F5133" i="15"/>
  <c r="F5129" i="15"/>
  <c r="F5125" i="15"/>
  <c r="F5121" i="15"/>
  <c r="F5117" i="15"/>
  <c r="F5113" i="15"/>
  <c r="F5109" i="15"/>
  <c r="F5105" i="15"/>
  <c r="F5101" i="15"/>
  <c r="F5097" i="15"/>
  <c r="F5093" i="15"/>
  <c r="F5089" i="15"/>
  <c r="F5085" i="15"/>
  <c r="F5081" i="15"/>
  <c r="F5077" i="15"/>
  <c r="F5073" i="15"/>
  <c r="F5069" i="15"/>
  <c r="F5065" i="15"/>
  <c r="F5061" i="15"/>
  <c r="F5057" i="15"/>
  <c r="F5053" i="15"/>
  <c r="F5049" i="15"/>
  <c r="F5045" i="15"/>
  <c r="F5041" i="15"/>
  <c r="F5037" i="15"/>
  <c r="F5033" i="15"/>
  <c r="F5029" i="15"/>
  <c r="F5025" i="15"/>
  <c r="F5021" i="15"/>
  <c r="F5017" i="15"/>
  <c r="F5013" i="15"/>
  <c r="F5009" i="15"/>
  <c r="F5005" i="15"/>
  <c r="F5001" i="15"/>
  <c r="F4997" i="15"/>
  <c r="F4993" i="15"/>
  <c r="F4989" i="15"/>
  <c r="F4985" i="15"/>
  <c r="F4981" i="15"/>
  <c r="F4977" i="15"/>
  <c r="F4973" i="15"/>
  <c r="F4969" i="15"/>
  <c r="F4965" i="15"/>
  <c r="F4961" i="15"/>
  <c r="F4957" i="15"/>
  <c r="F4953" i="15"/>
  <c r="F4949" i="15"/>
  <c r="F4945" i="15"/>
  <c r="F4941" i="15"/>
  <c r="F4937" i="15"/>
  <c r="F4933" i="15"/>
  <c r="F4929" i="15"/>
  <c r="F4925" i="15"/>
  <c r="F4921" i="15"/>
  <c r="F4917" i="15"/>
  <c r="F4913" i="15"/>
  <c r="F4909" i="15"/>
  <c r="F4905" i="15"/>
  <c r="F4901" i="15"/>
  <c r="F4897" i="15"/>
  <c r="F4893" i="15"/>
  <c r="F4885" i="15"/>
  <c r="F4881" i="15"/>
  <c r="F4877" i="15"/>
  <c r="F4873" i="15"/>
  <c r="F4869" i="15"/>
  <c r="F4865" i="15"/>
  <c r="F4861" i="15"/>
  <c r="F4857" i="15"/>
  <c r="F4853" i="15"/>
  <c r="F4849" i="15"/>
  <c r="F4845" i="15"/>
  <c r="F4841" i="15"/>
  <c r="F4837" i="15"/>
  <c r="F4833" i="15"/>
  <c r="F4829" i="15"/>
  <c r="F4825" i="15"/>
  <c r="F4821" i="15"/>
  <c r="F4817" i="15"/>
  <c r="F4813" i="15"/>
  <c r="F4809" i="15"/>
  <c r="F4805" i="15"/>
  <c r="F4801" i="15"/>
  <c r="F4797" i="15"/>
  <c r="F4793" i="15"/>
  <c r="F4789" i="15"/>
  <c r="F4785" i="15"/>
  <c r="F4781" i="15"/>
  <c r="F4777" i="15"/>
  <c r="F4773" i="15"/>
  <c r="F4769" i="15"/>
  <c r="F4765" i="15"/>
  <c r="F4761" i="15"/>
  <c r="F4757" i="15"/>
  <c r="F4753" i="15"/>
  <c r="F4749" i="15"/>
  <c r="F4745" i="15"/>
  <c r="F4741" i="15"/>
  <c r="F4737" i="15"/>
  <c r="F4733" i="15"/>
  <c r="F4729" i="15"/>
  <c r="F4725" i="15"/>
  <c r="F4721" i="15"/>
  <c r="F4717" i="15"/>
  <c r="F4713" i="15"/>
  <c r="F4709" i="15"/>
  <c r="F4705" i="15"/>
  <c r="F4701" i="15"/>
  <c r="F4697" i="15"/>
  <c r="F4693" i="15"/>
  <c r="F4689" i="15"/>
  <c r="F4685" i="15"/>
  <c r="F4681" i="15"/>
  <c r="F4677" i="15"/>
  <c r="F4673" i="15"/>
  <c r="F4669" i="15"/>
  <c r="F4665" i="15"/>
  <c r="F4661" i="15"/>
  <c r="F4657" i="15"/>
  <c r="F4653" i="15"/>
  <c r="F4649" i="15"/>
  <c r="F4645" i="15"/>
  <c r="F4641" i="15"/>
  <c r="F4637" i="15"/>
  <c r="F4629" i="15"/>
  <c r="F4625" i="15"/>
  <c r="F4621" i="15"/>
  <c r="F4617" i="15"/>
  <c r="F4613" i="15"/>
  <c r="F4609" i="15"/>
  <c r="F4605" i="15"/>
  <c r="F4601" i="15"/>
  <c r="F4597" i="15"/>
  <c r="F4593" i="15"/>
  <c r="F4589" i="15"/>
  <c r="F4585" i="15"/>
  <c r="F4581" i="15"/>
  <c r="F4577" i="15"/>
  <c r="F4573" i="15"/>
  <c r="F4569" i="15"/>
  <c r="F4565" i="15"/>
  <c r="F4561" i="15"/>
  <c r="F4557" i="15"/>
  <c r="F4553" i="15"/>
  <c r="F4549" i="15"/>
  <c r="F4545" i="15"/>
  <c r="F4541" i="15"/>
  <c r="F4537" i="15"/>
  <c r="F4533" i="15"/>
  <c r="F4529" i="15"/>
  <c r="F4525" i="15"/>
  <c r="F4521" i="15"/>
  <c r="F4517" i="15"/>
  <c r="F4513" i="15"/>
  <c r="F4509" i="15"/>
  <c r="F4505" i="15"/>
  <c r="F4501" i="15"/>
  <c r="F4497" i="15"/>
  <c r="F4493" i="15"/>
  <c r="F4489" i="15"/>
  <c r="F4485" i="15"/>
  <c r="F4481" i="15"/>
  <c r="F4477" i="15"/>
  <c r="F4473" i="15"/>
  <c r="F4469" i="15"/>
  <c r="F4465" i="15"/>
  <c r="F4461" i="15"/>
  <c r="F4457" i="15"/>
  <c r="F4453" i="15"/>
  <c r="F4449" i="15"/>
  <c r="F4445" i="15"/>
  <c r="F4441" i="15"/>
  <c r="F4437" i="15"/>
  <c r="F4433" i="15"/>
  <c r="F4429" i="15"/>
  <c r="F4425" i="15"/>
  <c r="F4421" i="15"/>
  <c r="F4417" i="15"/>
  <c r="F4413" i="15"/>
  <c r="F4409" i="15"/>
  <c r="F4405" i="15"/>
  <c r="F4401" i="15"/>
  <c r="F4397" i="15"/>
  <c r="F4393" i="15"/>
  <c r="F4389" i="15"/>
  <c r="F4385" i="15"/>
  <c r="F4381" i="15"/>
  <c r="F4377" i="15"/>
  <c r="F4373" i="15"/>
  <c r="F4369" i="15"/>
  <c r="F4365" i="15"/>
  <c r="F4361" i="15"/>
  <c r="F4357" i="15"/>
  <c r="F4353" i="15"/>
  <c r="F4349" i="15"/>
  <c r="F4345" i="15"/>
  <c r="F4341" i="15"/>
  <c r="F4337" i="15"/>
  <c r="F4333" i="15"/>
  <c r="F4329" i="15"/>
  <c r="F4325" i="15"/>
  <c r="F4321" i="15"/>
  <c r="F4317" i="15"/>
  <c r="F4313" i="15"/>
  <c r="F4309" i="15"/>
  <c r="F4305" i="15"/>
  <c r="F4301" i="15"/>
  <c r="F4297" i="15"/>
  <c r="F4293" i="15"/>
  <c r="F4289" i="15"/>
  <c r="F4285" i="15"/>
  <c r="F4281" i="15"/>
  <c r="F4277" i="15"/>
  <c r="F4273" i="15"/>
  <c r="F4269" i="15"/>
  <c r="F4265" i="15"/>
  <c r="F4261" i="15"/>
  <c r="F4257" i="15"/>
  <c r="F4253" i="15"/>
  <c r="F4249" i="15"/>
  <c r="F4245" i="15"/>
  <c r="F4241" i="15"/>
  <c r="F4237" i="15"/>
  <c r="F4233" i="15"/>
  <c r="F4229" i="15"/>
  <c r="F4225" i="15"/>
  <c r="F4221" i="15"/>
  <c r="F4217" i="15"/>
  <c r="F4213" i="15"/>
  <c r="F4209" i="15"/>
  <c r="F4205" i="15"/>
  <c r="F4201" i="15"/>
  <c r="F4197" i="15"/>
  <c r="F4193" i="15"/>
  <c r="F4189" i="15"/>
  <c r="F4185" i="15"/>
  <c r="F4181" i="15"/>
  <c r="F4177" i="15"/>
  <c r="F4173" i="15"/>
  <c r="F4169" i="15"/>
  <c r="F4165" i="15"/>
  <c r="F4161" i="15"/>
  <c r="F4157" i="15"/>
  <c r="F4153" i="15"/>
  <c r="F4149" i="15"/>
  <c r="F4145" i="15"/>
  <c r="F4141" i="15"/>
  <c r="F4137" i="15"/>
  <c r="F4133" i="15"/>
  <c r="F4129" i="15"/>
  <c r="F4125" i="15"/>
  <c r="F4121" i="15"/>
  <c r="F4117" i="15"/>
  <c r="F4113" i="15"/>
  <c r="F4109" i="15"/>
  <c r="F4105" i="15"/>
  <c r="F4101" i="15"/>
  <c r="F4097" i="15"/>
  <c r="F4093" i="15"/>
  <c r="F4089" i="15"/>
  <c r="F4085" i="15"/>
  <c r="F4081" i="15"/>
  <c r="F4077" i="15"/>
  <c r="F4073" i="15"/>
  <c r="F4069" i="15"/>
  <c r="F4065" i="15"/>
  <c r="F4061" i="15"/>
  <c r="F4057" i="15"/>
  <c r="F4053" i="15"/>
  <c r="F4049" i="15"/>
  <c r="F4045" i="15"/>
  <c r="F4041" i="15"/>
  <c r="F4037" i="15"/>
  <c r="F4033" i="15"/>
  <c r="F4029" i="15"/>
  <c r="F4025" i="15"/>
  <c r="F4021" i="15"/>
  <c r="F4017" i="15"/>
  <c r="F4013" i="15"/>
  <c r="F4009" i="15"/>
  <c r="F4005" i="15"/>
  <c r="F4001" i="15"/>
  <c r="F3997" i="15"/>
  <c r="F3993" i="15"/>
  <c r="F3989" i="15"/>
  <c r="F3985" i="15"/>
  <c r="F3981" i="15"/>
  <c r="F3977" i="15"/>
  <c r="F3973" i="15"/>
  <c r="F3969" i="15"/>
  <c r="F3965" i="15"/>
  <c r="F3961" i="15"/>
  <c r="F3957" i="15"/>
  <c r="F3953" i="15"/>
  <c r="F3949" i="15"/>
  <c r="F3945" i="15"/>
  <c r="F3941" i="15"/>
  <c r="F3937" i="15"/>
  <c r="F3933" i="15"/>
  <c r="F3929" i="15"/>
  <c r="F3925" i="15"/>
  <c r="F3921" i="15"/>
  <c r="F3917" i="15"/>
  <c r="F3913" i="15"/>
  <c r="F3909" i="15"/>
  <c r="F3905" i="15"/>
  <c r="F3901" i="15"/>
  <c r="F3897" i="15"/>
  <c r="F3893" i="15"/>
  <c r="F3889" i="15"/>
  <c r="F3885" i="15"/>
  <c r="F3881" i="15"/>
  <c r="F3877" i="15"/>
  <c r="F3873" i="15"/>
  <c r="F3869" i="15"/>
  <c r="F3865" i="15"/>
  <c r="F3861" i="15"/>
  <c r="F3857" i="15"/>
  <c r="F3853" i="15"/>
  <c r="F3849" i="15"/>
  <c r="F3845" i="15"/>
  <c r="F3841" i="15"/>
  <c r="F3837" i="15"/>
  <c r="F3833" i="15"/>
  <c r="F3829" i="15"/>
  <c r="F3825" i="15"/>
  <c r="F3821" i="15"/>
  <c r="F3817" i="15"/>
  <c r="F3813" i="15"/>
  <c r="F3809" i="15"/>
  <c r="F3805" i="15"/>
  <c r="F3801" i="15"/>
  <c r="F3797" i="15"/>
  <c r="F3793" i="15"/>
  <c r="F3789" i="15"/>
  <c r="F3785" i="15"/>
  <c r="F3781" i="15"/>
  <c r="F3777" i="15"/>
  <c r="F3773" i="15"/>
  <c r="F3769" i="15"/>
  <c r="F3765" i="15"/>
  <c r="F3761" i="15"/>
  <c r="F3757" i="15"/>
  <c r="F3753" i="15"/>
  <c r="F3749" i="15"/>
  <c r="F3745" i="15"/>
  <c r="F3741" i="15"/>
  <c r="F3737" i="15"/>
  <c r="F3733" i="15"/>
  <c r="F3729" i="15"/>
  <c r="F3725" i="15"/>
  <c r="F3721" i="15"/>
  <c r="F3717" i="15"/>
  <c r="F3713" i="15"/>
  <c r="F3709" i="15"/>
  <c r="F3705" i="15"/>
  <c r="F3701" i="15"/>
  <c r="F3697" i="15"/>
  <c r="F3693" i="15"/>
  <c r="F3689" i="15"/>
  <c r="F3685" i="15"/>
  <c r="F3681" i="15"/>
  <c r="F3677" i="15"/>
  <c r="F3673" i="15"/>
  <c r="F3669" i="15"/>
  <c r="F3665" i="15"/>
  <c r="F3661" i="15"/>
  <c r="F3657" i="15"/>
  <c r="F3653" i="15"/>
  <c r="F3649" i="15"/>
  <c r="F3645" i="15"/>
  <c r="F3641" i="15"/>
  <c r="F3637" i="15"/>
  <c r="F3633" i="15"/>
  <c r="F3629" i="15"/>
  <c r="F3625" i="15"/>
  <c r="F3621" i="15"/>
  <c r="F3617" i="15"/>
  <c r="F3613" i="15"/>
  <c r="F3609" i="15"/>
  <c r="F3605" i="15"/>
  <c r="F3601" i="15"/>
  <c r="F3597" i="15"/>
  <c r="F3593" i="15"/>
  <c r="F3589" i="15"/>
  <c r="F3585" i="15"/>
  <c r="F3581" i="15"/>
  <c r="F3577" i="15"/>
  <c r="F3573" i="15"/>
  <c r="F3569" i="15"/>
  <c r="F3565" i="15"/>
  <c r="F3561" i="15"/>
  <c r="F3557" i="15"/>
  <c r="F3553" i="15"/>
  <c r="F3549" i="15"/>
  <c r="F3545" i="15"/>
  <c r="F3541" i="15"/>
  <c r="F3537" i="15"/>
  <c r="F3533" i="15"/>
  <c r="F3529" i="15"/>
  <c r="F3525" i="15"/>
  <c r="F3521" i="15"/>
  <c r="F3517" i="15"/>
  <c r="F3513" i="15"/>
  <c r="F3509" i="15"/>
  <c r="F3505" i="15"/>
  <c r="F3501" i="15"/>
  <c r="F3497" i="15"/>
  <c r="F3493" i="15"/>
  <c r="F3489" i="15"/>
  <c r="F3485" i="15"/>
  <c r="F3481" i="15"/>
  <c r="F3477" i="15"/>
  <c r="F3473" i="15"/>
  <c r="F3469" i="15"/>
  <c r="F3465" i="15"/>
  <c r="F3461" i="15"/>
  <c r="F3457" i="15"/>
  <c r="F3453" i="15"/>
  <c r="F3449" i="15"/>
  <c r="F3445" i="15"/>
  <c r="F3441" i="15"/>
  <c r="F3437" i="15"/>
  <c r="F3433" i="15"/>
  <c r="F3429" i="15"/>
  <c r="F3425" i="15"/>
  <c r="F3421" i="15"/>
  <c r="F3417" i="15"/>
  <c r="F3413" i="15"/>
  <c r="F3409" i="15"/>
  <c r="F3405" i="15"/>
  <c r="F3401" i="15"/>
  <c r="F3397" i="15"/>
  <c r="F3393" i="15"/>
  <c r="F3389" i="15"/>
  <c r="F3385" i="15"/>
  <c r="F3381" i="15"/>
  <c r="F3377" i="15"/>
  <c r="F3373" i="15"/>
  <c r="F3369" i="15"/>
  <c r="F3365" i="15"/>
  <c r="F3361" i="15"/>
  <c r="F3357" i="15"/>
  <c r="F3353" i="15"/>
  <c r="F3349" i="15"/>
  <c r="F3345" i="15"/>
  <c r="F3341" i="15"/>
  <c r="F3337" i="15"/>
  <c r="F3333" i="15"/>
  <c r="F3329" i="15"/>
  <c r="F3325" i="15"/>
  <c r="F3321" i="15"/>
  <c r="F3317" i="15"/>
  <c r="F3313" i="15"/>
  <c r="F3309" i="15"/>
  <c r="F3305" i="15"/>
  <c r="F3301" i="15"/>
  <c r="F3297" i="15"/>
  <c r="F3293" i="15"/>
  <c r="F3289" i="15"/>
  <c r="F3285" i="15"/>
  <c r="F3281" i="15"/>
  <c r="F3277" i="15"/>
  <c r="F3273" i="15"/>
  <c r="F3269" i="15"/>
  <c r="F3265" i="15"/>
  <c r="F3261" i="15"/>
  <c r="F3257" i="15"/>
  <c r="F3253" i="15"/>
  <c r="F3249" i="15"/>
  <c r="F3245" i="15"/>
  <c r="F3241" i="15"/>
  <c r="F3237" i="15"/>
  <c r="F3233" i="15"/>
  <c r="F3229" i="15"/>
  <c r="F3225" i="15"/>
  <c r="F3221" i="15"/>
  <c r="F3217" i="15"/>
  <c r="F3213" i="15"/>
  <c r="F3209" i="15"/>
  <c r="F3205" i="15"/>
  <c r="F3201" i="15"/>
  <c r="F3197" i="15"/>
  <c r="F3193" i="15"/>
  <c r="F3189" i="15"/>
  <c r="F3185" i="15"/>
  <c r="F3181" i="15"/>
  <c r="F3177" i="15"/>
  <c r="F3173" i="15"/>
  <c r="F3169" i="15"/>
  <c r="F3165" i="15"/>
  <c r="F3161" i="15"/>
  <c r="F3157" i="15"/>
  <c r="F3153" i="15"/>
  <c r="F3149" i="15"/>
  <c r="F3145" i="15"/>
  <c r="F3141" i="15"/>
  <c r="F3137" i="15"/>
  <c r="F3133" i="15"/>
  <c r="F3129" i="15"/>
  <c r="F3125" i="15"/>
  <c r="F3121" i="15"/>
  <c r="F3117" i="15"/>
  <c r="F3113" i="15"/>
  <c r="F3109" i="15"/>
  <c r="F3105" i="15"/>
  <c r="F3101" i="15"/>
  <c r="F3097" i="15"/>
  <c r="F3093" i="15"/>
  <c r="F3089" i="15"/>
  <c r="F3085" i="15"/>
  <c r="F3081" i="15"/>
  <c r="F3077" i="15"/>
  <c r="F3073" i="15"/>
  <c r="F3069" i="15"/>
  <c r="F3065" i="15"/>
  <c r="F3061" i="15"/>
  <c r="F3057" i="15"/>
  <c r="F3053" i="15"/>
  <c r="F3049" i="15"/>
  <c r="F3045" i="15"/>
  <c r="F3041" i="15"/>
  <c r="F3037" i="15"/>
  <c r="F3033" i="15"/>
  <c r="F3029" i="15"/>
  <c r="F3025" i="15"/>
  <c r="F3021" i="15"/>
  <c r="F3017" i="15"/>
  <c r="F3013" i="15"/>
  <c r="F3009" i="15"/>
  <c r="F3005" i="15"/>
  <c r="F3001" i="15"/>
  <c r="F2997" i="15"/>
  <c r="F2993" i="15"/>
  <c r="F2989" i="15"/>
  <c r="F2985" i="15"/>
  <c r="F2981" i="15"/>
  <c r="F2977" i="15"/>
  <c r="F2973" i="15"/>
  <c r="F2969" i="15"/>
  <c r="F2965" i="15"/>
  <c r="F2961" i="15"/>
  <c r="F2957" i="15"/>
  <c r="F2953" i="15"/>
  <c r="F2949" i="15"/>
  <c r="F2945" i="15"/>
  <c r="F2941" i="15"/>
  <c r="F2937" i="15"/>
  <c r="F2933" i="15"/>
  <c r="F2929" i="15"/>
  <c r="F2925" i="15"/>
  <c r="F2921" i="15"/>
  <c r="F2917" i="15"/>
  <c r="F2913" i="15"/>
  <c r="F2909" i="15"/>
  <c r="F2905" i="15"/>
  <c r="F2901" i="15"/>
  <c r="F2897" i="15"/>
  <c r="F2893" i="15"/>
  <c r="F2889" i="15"/>
  <c r="F2885" i="15"/>
  <c r="F2881" i="15"/>
  <c r="F2877" i="15"/>
  <c r="F2873" i="15"/>
  <c r="F2869" i="15"/>
  <c r="F2865" i="15"/>
  <c r="F2861" i="15"/>
  <c r="F2857" i="15"/>
  <c r="F2853" i="15"/>
  <c r="F2849" i="15"/>
  <c r="F2845" i="15"/>
  <c r="F2841" i="15"/>
  <c r="F2837" i="15"/>
  <c r="F2833" i="15"/>
  <c r="F2829" i="15"/>
  <c r="F2825" i="15"/>
  <c r="F2821" i="15"/>
  <c r="F2817" i="15"/>
  <c r="F2813" i="15"/>
  <c r="F2809" i="15"/>
  <c r="F2805" i="15"/>
  <c r="F2801" i="15"/>
  <c r="F2797" i="15"/>
  <c r="F2793" i="15"/>
  <c r="F2789" i="15"/>
  <c r="F2785" i="15"/>
  <c r="F2781" i="15"/>
  <c r="F2777" i="15"/>
  <c r="F2773" i="15"/>
  <c r="F2769" i="15"/>
  <c r="F2765" i="15"/>
  <c r="F2761" i="15"/>
  <c r="F2757" i="15"/>
  <c r="F2753" i="15"/>
  <c r="F2749" i="15"/>
  <c r="F2745" i="15"/>
  <c r="F2741" i="15"/>
  <c r="F2737" i="15"/>
  <c r="F2733" i="15"/>
  <c r="F2729" i="15"/>
  <c r="F2725" i="15"/>
  <c r="F2721" i="15"/>
  <c r="F2717" i="15"/>
  <c r="F2713" i="15"/>
  <c r="F2709" i="15"/>
  <c r="F2705" i="15"/>
  <c r="F2701" i="15"/>
  <c r="F2697" i="15"/>
  <c r="F2693" i="15"/>
  <c r="F2689" i="15"/>
  <c r="F2685" i="15"/>
  <c r="F2681" i="15"/>
  <c r="F2677" i="15"/>
  <c r="F2673" i="15"/>
  <c r="F2669" i="15"/>
  <c r="F2665" i="15"/>
  <c r="F2661" i="15"/>
  <c r="F2657" i="15"/>
  <c r="F2653" i="15"/>
  <c r="F2649" i="15"/>
  <c r="F2645" i="15"/>
  <c r="F2641" i="15"/>
  <c r="F2637" i="15"/>
  <c r="F2633" i="15"/>
  <c r="F2629" i="15"/>
  <c r="F2625" i="15"/>
  <c r="F2621" i="15"/>
  <c r="F2617" i="15"/>
  <c r="F2613" i="15"/>
  <c r="F2609" i="15"/>
  <c r="F2605" i="15"/>
  <c r="F2601" i="15"/>
  <c r="F2597" i="15"/>
  <c r="F2593" i="15"/>
  <c r="F2589" i="15"/>
  <c r="F2585" i="15"/>
  <c r="F2581" i="15"/>
  <c r="F2577" i="15"/>
  <c r="F2573" i="15"/>
  <c r="F2569" i="15"/>
  <c r="F2565" i="15"/>
  <c r="F2561" i="15"/>
  <c r="F2557" i="15"/>
  <c r="F2553" i="15"/>
  <c r="F2549" i="15"/>
  <c r="F2545" i="15"/>
  <c r="F2541" i="15"/>
  <c r="F2537" i="15"/>
  <c r="F2533" i="15"/>
  <c r="F2529" i="15"/>
  <c r="F2525" i="15"/>
  <c r="F2521" i="15"/>
  <c r="F2517" i="15"/>
  <c r="F2513" i="15"/>
  <c r="F2509" i="15"/>
  <c r="F2505" i="15"/>
  <c r="F2501" i="15"/>
  <c r="F2497" i="15"/>
  <c r="F2493" i="15"/>
  <c r="F2489" i="15"/>
  <c r="F2485" i="15"/>
  <c r="F2481" i="15"/>
  <c r="F2477" i="15"/>
  <c r="F2473" i="15"/>
  <c r="F2469" i="15"/>
  <c r="F2465" i="15"/>
  <c r="F2461" i="15"/>
  <c r="F2457" i="15"/>
  <c r="F2453" i="15"/>
  <c r="F2449" i="15"/>
  <c r="F2445" i="15"/>
  <c r="F2441" i="15"/>
  <c r="F2437" i="15"/>
  <c r="F2433" i="15"/>
  <c r="F2429" i="15"/>
  <c r="F2425" i="15"/>
  <c r="F2421" i="15"/>
  <c r="F2417" i="15"/>
  <c r="F2413" i="15"/>
  <c r="F2409" i="15"/>
  <c r="F2405" i="15"/>
  <c r="F2401" i="15"/>
  <c r="F2397" i="15"/>
  <c r="F2393" i="15"/>
  <c r="F2389" i="15"/>
  <c r="F2385" i="15"/>
  <c r="F2381" i="15"/>
  <c r="F2377" i="15"/>
  <c r="F2373" i="15"/>
  <c r="F2369" i="15"/>
  <c r="F2365" i="15"/>
  <c r="F2361" i="15"/>
  <c r="F2357" i="15"/>
  <c r="F2353" i="15"/>
  <c r="F2349" i="15"/>
  <c r="F2345" i="15"/>
  <c r="F2341" i="15"/>
  <c r="F2337" i="15"/>
  <c r="F2333" i="15"/>
  <c r="F2329" i="15"/>
  <c r="F2325" i="15"/>
  <c r="F2321" i="15"/>
  <c r="F2317" i="15"/>
  <c r="F2313" i="15"/>
  <c r="F2309" i="15"/>
  <c r="F2305" i="15"/>
  <c r="F2301" i="15"/>
  <c r="F2297" i="15"/>
  <c r="F2293" i="15"/>
  <c r="F2289" i="15"/>
  <c r="F2285" i="15"/>
  <c r="F2281" i="15"/>
  <c r="F2277" i="15"/>
  <c r="F2273" i="15"/>
  <c r="F2269" i="15"/>
  <c r="F2265" i="15"/>
  <c r="F2261" i="15"/>
  <c r="F2257" i="15"/>
  <c r="F2253" i="15"/>
  <c r="F2249" i="15"/>
  <c r="F2245" i="15"/>
  <c r="F2241" i="15"/>
  <c r="F2237" i="15"/>
  <c r="F2233" i="15"/>
  <c r="F2229" i="15"/>
  <c r="F2225" i="15"/>
  <c r="F2221" i="15"/>
  <c r="F2217" i="15"/>
  <c r="F2213" i="15"/>
  <c r="F2209" i="15"/>
  <c r="F2205" i="15"/>
  <c r="F2201" i="15"/>
  <c r="F2197" i="15"/>
  <c r="F2193" i="15"/>
  <c r="F2189" i="15"/>
  <c r="F2185" i="15"/>
  <c r="F2181" i="15"/>
  <c r="F2177" i="15"/>
  <c r="F2173" i="15"/>
  <c r="F2169" i="15"/>
  <c r="F2165" i="15"/>
  <c r="F2161" i="15"/>
  <c r="F8004" i="15"/>
  <c r="F8000" i="15"/>
  <c r="F7996" i="15"/>
  <c r="F7992" i="15"/>
  <c r="F7988" i="15"/>
  <c r="F7984" i="15"/>
  <c r="F7980" i="15"/>
  <c r="F7976" i="15"/>
  <c r="F7972" i="15"/>
  <c r="F7968" i="15"/>
  <c r="F7964" i="15"/>
  <c r="F7960" i="15"/>
  <c r="F7956" i="15"/>
  <c r="F7952" i="15"/>
  <c r="F7948" i="15"/>
  <c r="F7944" i="15"/>
  <c r="F7940" i="15"/>
  <c r="F7936" i="15"/>
  <c r="F7932" i="15"/>
  <c r="F7928" i="15"/>
  <c r="F7924" i="15"/>
  <c r="F7920" i="15"/>
  <c r="F7916" i="15"/>
  <c r="F7912" i="15"/>
  <c r="F7908" i="15"/>
  <c r="F7904" i="15"/>
  <c r="F7900" i="15"/>
  <c r="F7896" i="15"/>
  <c r="F7892" i="15"/>
  <c r="F7888" i="15"/>
  <c r="F7884" i="15"/>
  <c r="F7880" i="15"/>
  <c r="F7876" i="15"/>
  <c r="F7872" i="15"/>
  <c r="F7868" i="15"/>
  <c r="F7864" i="15"/>
  <c r="F7860" i="15"/>
  <c r="F7856" i="15"/>
  <c r="F7852" i="15"/>
  <c r="F7848" i="15"/>
  <c r="F7844" i="15"/>
  <c r="F7840" i="15"/>
  <c r="F7836" i="15"/>
  <c r="F7832" i="15"/>
  <c r="F7828" i="15"/>
  <c r="F7824" i="15"/>
  <c r="F7820" i="15"/>
  <c r="F7816" i="15"/>
  <c r="F7812" i="15"/>
  <c r="F7808" i="15"/>
  <c r="F7804" i="15"/>
  <c r="F7800" i="15"/>
  <c r="F7796" i="15"/>
  <c r="F7792" i="15"/>
  <c r="F7788" i="15"/>
  <c r="F7784" i="15"/>
  <c r="F7780" i="15"/>
  <c r="F7776" i="15"/>
  <c r="F7772" i="15"/>
  <c r="F7768" i="15"/>
  <c r="F7764" i="15"/>
  <c r="F7760" i="15"/>
  <c r="F7756" i="15"/>
  <c r="F7752" i="15"/>
  <c r="F7748" i="15"/>
  <c r="F7744" i="15"/>
  <c r="F7740" i="15"/>
  <c r="F7736" i="15"/>
  <c r="F7732" i="15"/>
  <c r="F7728" i="15"/>
  <c r="F7724" i="15"/>
  <c r="F7720" i="15"/>
  <c r="F7716" i="15"/>
  <c r="F7712" i="15"/>
  <c r="F7708" i="15"/>
  <c r="F7704" i="15"/>
  <c r="F7700" i="15"/>
  <c r="F7696" i="15"/>
  <c r="F7692" i="15"/>
  <c r="F7688" i="15"/>
  <c r="F7684" i="15"/>
  <c r="F7680" i="15"/>
  <c r="F7676" i="15"/>
  <c r="F7672" i="15"/>
  <c r="F7668" i="15"/>
  <c r="F7664" i="15"/>
  <c r="F7660" i="15"/>
  <c r="F7656" i="15"/>
  <c r="F7652" i="15"/>
  <c r="F7648" i="15"/>
  <c r="F7644" i="15"/>
  <c r="F7640" i="15"/>
  <c r="F7636" i="15"/>
  <c r="F7632" i="15"/>
  <c r="F7628" i="15"/>
  <c r="F7624" i="15"/>
  <c r="F7620" i="15"/>
  <c r="F7616" i="15"/>
  <c r="F7612" i="15"/>
  <c r="F7608" i="15"/>
  <c r="F7604" i="15"/>
  <c r="F7600" i="15"/>
  <c r="F7596" i="15"/>
  <c r="F7592" i="15"/>
  <c r="F7588" i="15"/>
  <c r="F7584" i="15"/>
  <c r="F7580" i="15"/>
  <c r="F7576" i="15"/>
  <c r="F7572" i="15"/>
  <c r="F7568" i="15"/>
  <c r="F7564" i="15"/>
  <c r="F7560" i="15"/>
  <c r="F7556" i="15"/>
  <c r="F7552" i="15"/>
  <c r="F7548" i="15"/>
  <c r="F7544" i="15"/>
  <c r="F7540" i="15"/>
  <c r="F7536" i="15"/>
  <c r="F7532" i="15"/>
  <c r="F7528" i="15"/>
  <c r="F7524" i="15"/>
  <c r="F7520" i="15"/>
  <c r="F7516" i="15"/>
  <c r="F7512" i="15"/>
  <c r="F7508" i="15"/>
  <c r="F7504" i="15"/>
  <c r="F7500" i="15"/>
  <c r="F7496" i="15"/>
  <c r="F7492" i="15"/>
  <c r="F7488" i="15"/>
  <c r="F7484" i="15"/>
  <c r="F7480" i="15"/>
  <c r="F7476" i="15"/>
  <c r="F7472" i="15"/>
  <c r="F7468" i="15"/>
  <c r="F7464" i="15"/>
  <c r="F7460" i="15"/>
  <c r="F7456" i="15"/>
  <c r="F7452" i="15"/>
  <c r="F7448" i="15"/>
  <c r="F7444" i="15"/>
  <c r="F7440" i="15"/>
  <c r="F7436" i="15"/>
  <c r="F7432" i="15"/>
  <c r="F7428" i="15"/>
  <c r="F7424" i="15"/>
  <c r="F7420" i="15"/>
  <c r="F7416" i="15"/>
  <c r="F7412" i="15"/>
  <c r="F7408" i="15"/>
  <c r="F7404" i="15"/>
  <c r="F7400" i="15"/>
  <c r="F7396" i="15"/>
  <c r="F7392" i="15"/>
  <c r="F7388" i="15"/>
  <c r="F7384" i="15"/>
  <c r="F7380" i="15"/>
  <c r="F7376" i="15"/>
  <c r="F7372" i="15"/>
  <c r="F7368" i="15"/>
  <c r="F7364" i="15"/>
  <c r="F7360" i="15"/>
  <c r="F7356" i="15"/>
  <c r="F7352" i="15"/>
  <c r="F7348" i="15"/>
  <c r="F7344" i="15"/>
  <c r="F7340" i="15"/>
  <c r="F7336" i="15"/>
  <c r="F7332" i="15"/>
  <c r="F7328" i="15"/>
  <c r="F7324" i="15"/>
  <c r="F7320" i="15"/>
  <c r="F7316" i="15"/>
  <c r="F7312" i="15"/>
  <c r="F7308" i="15"/>
  <c r="F7304" i="15"/>
  <c r="F7300" i="15"/>
  <c r="F7296" i="15"/>
  <c r="F7292" i="15"/>
  <c r="F7288" i="15"/>
  <c r="F7284" i="15"/>
  <c r="F7280" i="15"/>
  <c r="F7276" i="15"/>
  <c r="F7272" i="15"/>
  <c r="F7268" i="15"/>
  <c r="F7264" i="15"/>
  <c r="F7260" i="15"/>
  <c r="F7256" i="15"/>
  <c r="F7252" i="15"/>
  <c r="F7248" i="15"/>
  <c r="F7244" i="15"/>
  <c r="F7240" i="15"/>
  <c r="F7236" i="15"/>
  <c r="F7232" i="15"/>
  <c r="F7228" i="15"/>
  <c r="F7224" i="15"/>
  <c r="F7220" i="15"/>
  <c r="F7216" i="15"/>
  <c r="F7212" i="15"/>
  <c r="F7208" i="15"/>
  <c r="F7204" i="15"/>
  <c r="F7200" i="15"/>
  <c r="F7196" i="15"/>
  <c r="F7192" i="15"/>
  <c r="F7188" i="15"/>
  <c r="F7184" i="15"/>
  <c r="F7180" i="15"/>
  <c r="F7176" i="15"/>
  <c r="F7172" i="15"/>
  <c r="F7168" i="15"/>
  <c r="F7164" i="15"/>
  <c r="F7160" i="15"/>
  <c r="F7156" i="15"/>
  <c r="F7152" i="15"/>
  <c r="F7148" i="15"/>
  <c r="F7144" i="15"/>
  <c r="F7140" i="15"/>
  <c r="F7136" i="15"/>
  <c r="F7132" i="15"/>
  <c r="F7128" i="15"/>
  <c r="F7124" i="15"/>
  <c r="F7120" i="15"/>
  <c r="F7116" i="15"/>
  <c r="F7112" i="15"/>
  <c r="F7108" i="15"/>
  <c r="F7104" i="15"/>
  <c r="F7100" i="15"/>
  <c r="F7096" i="15"/>
  <c r="F7092" i="15"/>
  <c r="F7088" i="15"/>
  <c r="F7084" i="15"/>
  <c r="F7080" i="15"/>
  <c r="F7076" i="15"/>
  <c r="F7072" i="15"/>
  <c r="F7068" i="15"/>
  <c r="F7064" i="15"/>
  <c r="F7060" i="15"/>
  <c r="F7056" i="15"/>
  <c r="F7052" i="15"/>
  <c r="F7048" i="15"/>
  <c r="F7044" i="15"/>
  <c r="F7040" i="15"/>
  <c r="F7032" i="15"/>
  <c r="F7028" i="15"/>
  <c r="F7024" i="15"/>
  <c r="F7020" i="15"/>
  <c r="F7016" i="15"/>
  <c r="F7012" i="15"/>
  <c r="F7008" i="15"/>
  <c r="F7000" i="15"/>
  <c r="F6996" i="15"/>
  <c r="F6992" i="15"/>
  <c r="F6988" i="15"/>
  <c r="F6984" i="15"/>
  <c r="F6980" i="15"/>
  <c r="F6976" i="15"/>
  <c r="F6968" i="15"/>
  <c r="F6964" i="15"/>
  <c r="F6960" i="15"/>
  <c r="F6956" i="15"/>
  <c r="F6952" i="15"/>
  <c r="F6948" i="15"/>
  <c r="F6944" i="15"/>
  <c r="F6940" i="15"/>
  <c r="F6936" i="15"/>
  <c r="F6932" i="15"/>
  <c r="F6928" i="15"/>
  <c r="F6924" i="15"/>
  <c r="F6920" i="15"/>
  <c r="F6916" i="15"/>
  <c r="F6912" i="15"/>
  <c r="F6908" i="15"/>
  <c r="F6904" i="15"/>
  <c r="F6900" i="15"/>
  <c r="F6896" i="15"/>
  <c r="F6892" i="15"/>
  <c r="F6888" i="15"/>
  <c r="F6884" i="15"/>
  <c r="F6880" i="15"/>
  <c r="F6876" i="15"/>
  <c r="F6872" i="15"/>
  <c r="F6868" i="15"/>
  <c r="F6864" i="15"/>
  <c r="F6860" i="15"/>
  <c r="F6856" i="15"/>
  <c r="F6852" i="15"/>
  <c r="F6848" i="15"/>
  <c r="F6844" i="15"/>
  <c r="F6840" i="15"/>
  <c r="F6836" i="15"/>
  <c r="F6832" i="15"/>
  <c r="F6828" i="15"/>
  <c r="F6824" i="15"/>
  <c r="F6820" i="15"/>
  <c r="F6816" i="15"/>
  <c r="F6812" i="15"/>
  <c r="F6808" i="15"/>
  <c r="F6804" i="15"/>
  <c r="F6800" i="15"/>
  <c r="F6796" i="15"/>
  <c r="F6792" i="15"/>
  <c r="F6788" i="15"/>
  <c r="F6784" i="15"/>
  <c r="F6780" i="15"/>
  <c r="F6776" i="15"/>
  <c r="F6772" i="15"/>
  <c r="F6768" i="15"/>
  <c r="F6764" i="15"/>
  <c r="F6760" i="15"/>
  <c r="F6756" i="15"/>
  <c r="F6748" i="15"/>
  <c r="F6740" i="15"/>
  <c r="F6732" i="15"/>
  <c r="F6724" i="15"/>
  <c r="F6716" i="15"/>
  <c r="F6708" i="15"/>
  <c r="F6700" i="15"/>
  <c r="F6692" i="15"/>
  <c r="F6684" i="15"/>
  <c r="F6680" i="15"/>
  <c r="F6676" i="15"/>
  <c r="F6668" i="15"/>
  <c r="F6664" i="15"/>
  <c r="F6660" i="15"/>
  <c r="F6652" i="15"/>
  <c r="F6648" i="15"/>
  <c r="F6644" i="15"/>
  <c r="F6636" i="15"/>
  <c r="F6632" i="15"/>
  <c r="F6628" i="15"/>
  <c r="F6620" i="15"/>
  <c r="F6616" i="15"/>
  <c r="F6612" i="15"/>
  <c r="F6604" i="15"/>
  <c r="F6600" i="15"/>
  <c r="F6596" i="15"/>
  <c r="F6588" i="15"/>
  <c r="F6584" i="15"/>
  <c r="F6580" i="15"/>
  <c r="F6572" i="15"/>
  <c r="F6568" i="15"/>
  <c r="F6564" i="15"/>
  <c r="F6556" i="15"/>
  <c r="F6552" i="15"/>
  <c r="F6548" i="15"/>
  <c r="F6540" i="15"/>
  <c r="F6536" i="15"/>
  <c r="F6532" i="15"/>
  <c r="F6524" i="15"/>
  <c r="F6520" i="15"/>
  <c r="F6516" i="15"/>
  <c r="F6508" i="15"/>
  <c r="F6504" i="15"/>
  <c r="F6500" i="15"/>
  <c r="F6492" i="15"/>
  <c r="F6488" i="15"/>
  <c r="F6484" i="15"/>
  <c r="F6476" i="15"/>
  <c r="F6472" i="15"/>
  <c r="F6468" i="15"/>
  <c r="F6460" i="15"/>
  <c r="F6456" i="15"/>
  <c r="F6452" i="15"/>
  <c r="F6444" i="15"/>
  <c r="F6440" i="15"/>
  <c r="F6436" i="15"/>
  <c r="F6428" i="15"/>
  <c r="F6424" i="15"/>
  <c r="F6420" i="15"/>
  <c r="F6412" i="15"/>
  <c r="F6408" i="15"/>
  <c r="F6404" i="15"/>
  <c r="F6396" i="15"/>
  <c r="F6392" i="15"/>
  <c r="F6388" i="15"/>
  <c r="F6380" i="15"/>
  <c r="F6376" i="15"/>
  <c r="F6372" i="15"/>
  <c r="F6364" i="15"/>
  <c r="F6360" i="15"/>
  <c r="F6356" i="15"/>
  <c r="F6348" i="15"/>
  <c r="F6344" i="15"/>
  <c r="F6340" i="15"/>
  <c r="F6332" i="15"/>
  <c r="F6328" i="15"/>
  <c r="F6324" i="15"/>
  <c r="F6316" i="15"/>
  <c r="F6312" i="15"/>
  <c r="F6308" i="15"/>
  <c r="F6300" i="15"/>
  <c r="F6296" i="15"/>
  <c r="F6292" i="15"/>
  <c r="F6284" i="15"/>
  <c r="F6280" i="15"/>
  <c r="F6268" i="15"/>
  <c r="F6264" i="15"/>
  <c r="F6260" i="15"/>
  <c r="F6252" i="15"/>
  <c r="F6248" i="15"/>
  <c r="F6236" i="15"/>
  <c r="F6232" i="15"/>
  <c r="F6228" i="15"/>
  <c r="F6220" i="15"/>
  <c r="F6216" i="15"/>
  <c r="F6204" i="15"/>
  <c r="F6200" i="15"/>
  <c r="F6196" i="15"/>
  <c r="F6188" i="15"/>
  <c r="F6184" i="15"/>
  <c r="F6172" i="15"/>
  <c r="F6168" i="15"/>
  <c r="F6164" i="15"/>
  <c r="F6156" i="15"/>
  <c r="F6152" i="15"/>
  <c r="F6140" i="15"/>
  <c r="F6136" i="15"/>
  <c r="F6132" i="15"/>
  <c r="F6124" i="15"/>
  <c r="F6120" i="15"/>
  <c r="F6108" i="15"/>
  <c r="F6104" i="15"/>
  <c r="F6100" i="15"/>
  <c r="F6092" i="15"/>
  <c r="F6088" i="15"/>
  <c r="F6076" i="15"/>
  <c r="F6072" i="15"/>
  <c r="F6068" i="15"/>
  <c r="F6060" i="15"/>
  <c r="F6056" i="15"/>
  <c r="F6044" i="15"/>
  <c r="F6040" i="15"/>
  <c r="F6036" i="15"/>
  <c r="F6028" i="15"/>
  <c r="F6024" i="15"/>
  <c r="F6012" i="15"/>
  <c r="F6008" i="15"/>
  <c r="F6004" i="15"/>
  <c r="F5996" i="15"/>
  <c r="F5992" i="15"/>
  <c r="F5980" i="15"/>
  <c r="F5976" i="15"/>
  <c r="F5972" i="15"/>
  <c r="F5964" i="15"/>
  <c r="F5960" i="15"/>
  <c r="F5948" i="15"/>
  <c r="F5944" i="15"/>
  <c r="F5940" i="15"/>
  <c r="F5932" i="15"/>
  <c r="F5928" i="15"/>
  <c r="F5916" i="15"/>
  <c r="F5912" i="15"/>
  <c r="F5908" i="15"/>
  <c r="F5900" i="15"/>
  <c r="F5896" i="15"/>
  <c r="F5884" i="15"/>
  <c r="F5880" i="15"/>
  <c r="F5876" i="15"/>
  <c r="F5868" i="15"/>
  <c r="F5864" i="15"/>
  <c r="F5852" i="15"/>
  <c r="F5848" i="15"/>
  <c r="F5844" i="15"/>
  <c r="F5836" i="15"/>
  <c r="F5832" i="15"/>
  <c r="F5820" i="15"/>
  <c r="F5816" i="15"/>
  <c r="F5812" i="15"/>
  <c r="F5804" i="15"/>
  <c r="F5800" i="15"/>
  <c r="F5788" i="15"/>
  <c r="F5784" i="15"/>
  <c r="F5780" i="15"/>
  <c r="F5772" i="15"/>
  <c r="F5768" i="15"/>
  <c r="F5756" i="15"/>
  <c r="F5752" i="15"/>
  <c r="F5748" i="15"/>
  <c r="F5740" i="15"/>
  <c r="F5736" i="15"/>
  <c r="F5728" i="15"/>
  <c r="F5724" i="15"/>
  <c r="F5720" i="15"/>
  <c r="F5712" i="15"/>
  <c r="F5708" i="15"/>
  <c r="F5704" i="15"/>
  <c r="F5696" i="15"/>
  <c r="F5692" i="15"/>
  <c r="F5688" i="15"/>
  <c r="F5684" i="15"/>
  <c r="F5680" i="15"/>
  <c r="F5676" i="15"/>
  <c r="F5672" i="15"/>
  <c r="F5664" i="15"/>
  <c r="F5660" i="15"/>
  <c r="F5656" i="15"/>
  <c r="F5652" i="15"/>
  <c r="F5648" i="15"/>
  <c r="F5644" i="15"/>
  <c r="F5640" i="15"/>
  <c r="F5632" i="15"/>
  <c r="F5628" i="15"/>
  <c r="F5624" i="15"/>
  <c r="F5620" i="15"/>
  <c r="F5616" i="15"/>
  <c r="F5612" i="15"/>
  <c r="F5608" i="15"/>
  <c r="F5600" i="15"/>
  <c r="F5596" i="15"/>
  <c r="F5592" i="15"/>
  <c r="F5588" i="15"/>
  <c r="F5584" i="15"/>
  <c r="F5580" i="15"/>
  <c r="F5576" i="15"/>
  <c r="F5568" i="15"/>
  <c r="F5564" i="15"/>
  <c r="F5560" i="15"/>
  <c r="F5556" i="15"/>
  <c r="F5552" i="15"/>
  <c r="F5548" i="15"/>
  <c r="F5544" i="15"/>
  <c r="F5536" i="15"/>
  <c r="F5532" i="15"/>
  <c r="F5528" i="15"/>
  <c r="F5524" i="15"/>
  <c r="F5520" i="15"/>
  <c r="F5516" i="15"/>
  <c r="F5512" i="15"/>
  <c r="F5504" i="15"/>
  <c r="F5500" i="15"/>
  <c r="F5496" i="15"/>
  <c r="F5492" i="15"/>
  <c r="F5488" i="15"/>
  <c r="F5484" i="15"/>
  <c r="F5480" i="15"/>
  <c r="F5472" i="15"/>
  <c r="F5468" i="15"/>
  <c r="F5464" i="15"/>
  <c r="F5460" i="15"/>
  <c r="F5456" i="15"/>
  <c r="F5452" i="15"/>
  <c r="F5448" i="15"/>
  <c r="F5440" i="15"/>
  <c r="F5436" i="15"/>
  <c r="F5432" i="15"/>
  <c r="F5428" i="15"/>
  <c r="F5424" i="15"/>
  <c r="F5420" i="15"/>
  <c r="F5416" i="15"/>
  <c r="F5408" i="15"/>
  <c r="F5404" i="15"/>
  <c r="F5400" i="15"/>
  <c r="F5396" i="15"/>
  <c r="F5392" i="15"/>
  <c r="F5388" i="15"/>
  <c r="F5384" i="15"/>
  <c r="F5376" i="15"/>
  <c r="F5372" i="15"/>
  <c r="F5368" i="15"/>
  <c r="F5364" i="15"/>
  <c r="F5360" i="15"/>
  <c r="F5356" i="15"/>
  <c r="F5352" i="15"/>
  <c r="F5344" i="15"/>
  <c r="F5340" i="15"/>
  <c r="F5336" i="15"/>
  <c r="F5332" i="15"/>
  <c r="F5328" i="15"/>
  <c r="F5324" i="15"/>
  <c r="F5320" i="15"/>
  <c r="F5312" i="15"/>
  <c r="F5308" i="15"/>
  <c r="F5304" i="15"/>
  <c r="F5300" i="15"/>
  <c r="F5296" i="15"/>
  <c r="F5292" i="15"/>
  <c r="F5288" i="15"/>
  <c r="F5280" i="15"/>
  <c r="F5276" i="15"/>
  <c r="F5272" i="15"/>
  <c r="F5268" i="15"/>
  <c r="F5264" i="15"/>
  <c r="F5260" i="15"/>
  <c r="F5256" i="15"/>
  <c r="F5252" i="15"/>
  <c r="F5248" i="15"/>
  <c r="F5244" i="15"/>
  <c r="F5240" i="15"/>
  <c r="F5236" i="15"/>
  <c r="F5232" i="15"/>
  <c r="F5228" i="15"/>
  <c r="F5224" i="15"/>
  <c r="F5220" i="15"/>
  <c r="F5216" i="15"/>
  <c r="F5212" i="15"/>
  <c r="F5208" i="15"/>
  <c r="F5204" i="15"/>
  <c r="F5200" i="15"/>
  <c r="F5196" i="15"/>
  <c r="F5188" i="15"/>
  <c r="F5184" i="15"/>
  <c r="F5180" i="15"/>
  <c r="F5176" i="15"/>
  <c r="F5172" i="15"/>
  <c r="F5168" i="15"/>
  <c r="F5164" i="15"/>
  <c r="F5160" i="15"/>
  <c r="F5156" i="15"/>
  <c r="F5152" i="15"/>
  <c r="F5148" i="15"/>
  <c r="F5144" i="15"/>
  <c r="F5140" i="15"/>
  <c r="F5136" i="15"/>
  <c r="F5132" i="15"/>
  <c r="F5128" i="15"/>
  <c r="F5124" i="15"/>
  <c r="F5120" i="15"/>
  <c r="F5116" i="15"/>
  <c r="F5112" i="15"/>
  <c r="F5108" i="15"/>
  <c r="F5104" i="15"/>
  <c r="F5100" i="15"/>
  <c r="F5096" i="15"/>
  <c r="F5092" i="15"/>
  <c r="F5088" i="15"/>
  <c r="F5084" i="15"/>
  <c r="F5080" i="15"/>
  <c r="F5076" i="15"/>
  <c r="F5072" i="15"/>
  <c r="F5068" i="15"/>
  <c r="F5060" i="15"/>
  <c r="F5056" i="15"/>
  <c r="F5052" i="15"/>
  <c r="F5048" i="15"/>
  <c r="F5044" i="15"/>
  <c r="F5040" i="15"/>
  <c r="F5036" i="15"/>
  <c r="F5032" i="15"/>
  <c r="F5028" i="15"/>
  <c r="F5024" i="15"/>
  <c r="F5020" i="15"/>
  <c r="F5016" i="15"/>
  <c r="F5012" i="15"/>
  <c r="F5008" i="15"/>
  <c r="F5004" i="15"/>
  <c r="F5000" i="15"/>
  <c r="F4996" i="15"/>
  <c r="F4992" i="15"/>
  <c r="F4988" i="15"/>
  <c r="F4984" i="15"/>
  <c r="F4980" i="15"/>
  <c r="F4976" i="15"/>
  <c r="F4972" i="15"/>
  <c r="F4968" i="15"/>
  <c r="F4964" i="15"/>
  <c r="F4960" i="15"/>
  <c r="F4956" i="15"/>
  <c r="F4952" i="15"/>
  <c r="F4948" i="15"/>
  <c r="F4944" i="15"/>
  <c r="F4940" i="15"/>
  <c r="F4932" i="15"/>
  <c r="F4928" i="15"/>
  <c r="F4924" i="15"/>
  <c r="F4920" i="15"/>
  <c r="F4916" i="15"/>
  <c r="F4912" i="15"/>
  <c r="F4908" i="15"/>
  <c r="F4904" i="15"/>
  <c r="F4900" i="15"/>
  <c r="F4896" i="15"/>
  <c r="F4892" i="15"/>
  <c r="F4888" i="15"/>
  <c r="F4884" i="15"/>
  <c r="F4880" i="15"/>
  <c r="F4876" i="15"/>
  <c r="F4872" i="15"/>
  <c r="F4868" i="15"/>
  <c r="F4864" i="15"/>
  <c r="F4860" i="15"/>
  <c r="F4856" i="15"/>
  <c r="F4852" i="15"/>
  <c r="F4848" i="15"/>
  <c r="F4844" i="15"/>
  <c r="F4840" i="15"/>
  <c r="F4836" i="15"/>
  <c r="F4832" i="15"/>
  <c r="F4828" i="15"/>
  <c r="F4824" i="15"/>
  <c r="F4820" i="15"/>
  <c r="F4816" i="15"/>
  <c r="F4812" i="15"/>
  <c r="F4804" i="15"/>
  <c r="F4800" i="15"/>
  <c r="F4796" i="15"/>
  <c r="F4792" i="15"/>
  <c r="F4788" i="15"/>
  <c r="F4784" i="15"/>
  <c r="F4780" i="15"/>
  <c r="F4776" i="15"/>
  <c r="F4772" i="15"/>
  <c r="F4768" i="15"/>
  <c r="F4764" i="15"/>
  <c r="F4760" i="15"/>
  <c r="F4756" i="15"/>
  <c r="F4752" i="15"/>
  <c r="F4748" i="15"/>
  <c r="F4744" i="15"/>
  <c r="F4740" i="15"/>
  <c r="F4736" i="15"/>
  <c r="F4732" i="15"/>
  <c r="F4728" i="15"/>
  <c r="F4724" i="15"/>
  <c r="F4720" i="15"/>
  <c r="F4716" i="15"/>
  <c r="F4712" i="15"/>
  <c r="F4708" i="15"/>
  <c r="F4704" i="15"/>
  <c r="F4700" i="15"/>
  <c r="F4696" i="15"/>
  <c r="F4692" i="15"/>
  <c r="F4688" i="15"/>
  <c r="F4684" i="15"/>
  <c r="F4676" i="15"/>
  <c r="F4672" i="15"/>
  <c r="F4668" i="15"/>
  <c r="F4664" i="15"/>
  <c r="F4660" i="15"/>
  <c r="F4656" i="15"/>
  <c r="F4652" i="15"/>
  <c r="F4648" i="15"/>
  <c r="F4644" i="15"/>
  <c r="F4640" i="15"/>
  <c r="F4636" i="15"/>
  <c r="F4632" i="15"/>
  <c r="F4628" i="15"/>
  <c r="F4624" i="15"/>
  <c r="F4620" i="15"/>
  <c r="F4616" i="15"/>
  <c r="F4612" i="15"/>
  <c r="F4608" i="15"/>
  <c r="F4604" i="15"/>
  <c r="F4600" i="15"/>
  <c r="F4596" i="15"/>
  <c r="F4592" i="15"/>
  <c r="F4588" i="15"/>
  <c r="F4584" i="15"/>
  <c r="F4580" i="15"/>
  <c r="F4576" i="15"/>
  <c r="F4572" i="15"/>
  <c r="F4568" i="15"/>
  <c r="F4564" i="15"/>
  <c r="F4560" i="15"/>
  <c r="F4556" i="15"/>
  <c r="F4548" i="15"/>
  <c r="F4544" i="15"/>
  <c r="F4540" i="15"/>
  <c r="F4536" i="15"/>
  <c r="F4532" i="15"/>
  <c r="F4528" i="15"/>
  <c r="F4524" i="15"/>
  <c r="F4520" i="15"/>
  <c r="F4516" i="15"/>
  <c r="F4512" i="15"/>
  <c r="F4508" i="15"/>
  <c r="F4504" i="15"/>
  <c r="F4500" i="15"/>
  <c r="F4496" i="15"/>
  <c r="F4492" i="15"/>
  <c r="F4488" i="15"/>
  <c r="F4484" i="15"/>
  <c r="F4480" i="15"/>
  <c r="F4476" i="15"/>
  <c r="F4472" i="15"/>
  <c r="F4468" i="15"/>
  <c r="F4464" i="15"/>
  <c r="F4460" i="15"/>
  <c r="F4456" i="15"/>
  <c r="F4452" i="15"/>
  <c r="F4448" i="15"/>
  <c r="F4444" i="15"/>
  <c r="F4440" i="15"/>
  <c r="F4436" i="15"/>
  <c r="F4432" i="15"/>
  <c r="F4428" i="15"/>
  <c r="F4420" i="15"/>
  <c r="F4416" i="15"/>
  <c r="F4412" i="15"/>
  <c r="F4408" i="15"/>
  <c r="F4404" i="15"/>
  <c r="F4400" i="15"/>
  <c r="F4396" i="15"/>
  <c r="F4392" i="15"/>
  <c r="F4388" i="15"/>
  <c r="F4384" i="15"/>
  <c r="F4380" i="15"/>
  <c r="F4376" i="15"/>
  <c r="F4372" i="15"/>
  <c r="F4368" i="15"/>
  <c r="F4364" i="15"/>
  <c r="F4360" i="15"/>
  <c r="F4356" i="15"/>
  <c r="F4352" i="15"/>
  <c r="F4348" i="15"/>
  <c r="F4344" i="15"/>
  <c r="F4340" i="15"/>
  <c r="F4336" i="15"/>
  <c r="F4332" i="15"/>
  <c r="F4328" i="15"/>
  <c r="F4324" i="15"/>
  <c r="F4320" i="15"/>
  <c r="F4316" i="15"/>
  <c r="F4312" i="15"/>
  <c r="F4308" i="15"/>
  <c r="F4304" i="15"/>
  <c r="F4300" i="15"/>
  <c r="F4292" i="15"/>
  <c r="F4288" i="15"/>
  <c r="F4284" i="15"/>
  <c r="F4280" i="15"/>
  <c r="F4276" i="15"/>
  <c r="F4272" i="15"/>
  <c r="F4268" i="15"/>
  <c r="F4264" i="15"/>
  <c r="F4260" i="15"/>
  <c r="F4256" i="15"/>
  <c r="F4252" i="15"/>
  <c r="F4248" i="15"/>
  <c r="F4244" i="15"/>
  <c r="F4240" i="15"/>
  <c r="F4236" i="15"/>
  <c r="F4232" i="15"/>
  <c r="F4228" i="15"/>
  <c r="F4224" i="15"/>
  <c r="F4220" i="15"/>
  <c r="F4216" i="15"/>
  <c r="F4212" i="15"/>
  <c r="F4208" i="15"/>
  <c r="F4204" i="15"/>
  <c r="F4200" i="15"/>
  <c r="F4196" i="15"/>
  <c r="F4192" i="15"/>
  <c r="F4188" i="15"/>
  <c r="F4184" i="15"/>
  <c r="F4180" i="15"/>
  <c r="F4176" i="15"/>
  <c r="F4172" i="15"/>
  <c r="F4164" i="15"/>
  <c r="F4160" i="15"/>
  <c r="F4156" i="15"/>
  <c r="F4152" i="15"/>
  <c r="F4148" i="15"/>
  <c r="F4144" i="15"/>
  <c r="F4140" i="15"/>
  <c r="F4136" i="15"/>
  <c r="F4132" i="15"/>
  <c r="F4128" i="15"/>
  <c r="F4124" i="15"/>
  <c r="F4120" i="15"/>
  <c r="F4116" i="15"/>
  <c r="F4112" i="15"/>
  <c r="F4108" i="15"/>
  <c r="F4104" i="15"/>
  <c r="F4100" i="15"/>
  <c r="F4096" i="15"/>
  <c r="F4092" i="15"/>
  <c r="F4088" i="15"/>
  <c r="F4084" i="15"/>
  <c r="F4080" i="15"/>
  <c r="F4076" i="15"/>
  <c r="F4072" i="15"/>
  <c r="F4068" i="15"/>
  <c r="F4064" i="15"/>
  <c r="F4060" i="15"/>
  <c r="F4056" i="15"/>
  <c r="F4052" i="15"/>
  <c r="F4048" i="15"/>
  <c r="F4044" i="15"/>
  <c r="F4040" i="15"/>
  <c r="F4036" i="15"/>
  <c r="F4032" i="15"/>
  <c r="F4028" i="15"/>
  <c r="F4024" i="15"/>
  <c r="F4020" i="15"/>
  <c r="F4016" i="15"/>
  <c r="F4012" i="15"/>
  <c r="F4008" i="15"/>
  <c r="F4004" i="15"/>
  <c r="F4000" i="15"/>
  <c r="F3996" i="15"/>
  <c r="F3992" i="15"/>
  <c r="F3988" i="15"/>
  <c r="F3984" i="15"/>
  <c r="F3980" i="15"/>
  <c r="F3976" i="15"/>
  <c r="F3972" i="15"/>
  <c r="F3968" i="15"/>
  <c r="F3964" i="15"/>
  <c r="F3960" i="15"/>
  <c r="F3956" i="15"/>
  <c r="F3952" i="15"/>
  <c r="F3948" i="15"/>
  <c r="F3944" i="15"/>
  <c r="F3940" i="15"/>
  <c r="F3936" i="15"/>
  <c r="F3932" i="15"/>
  <c r="F3928" i="15"/>
  <c r="F3924" i="15"/>
  <c r="F3920" i="15"/>
  <c r="F3912" i="15"/>
  <c r="F3908" i="15"/>
  <c r="F3904" i="15"/>
  <c r="F3900" i="15"/>
  <c r="F3896" i="15"/>
  <c r="F3892" i="15"/>
  <c r="F3888" i="15"/>
  <c r="F3884" i="15"/>
  <c r="F3880" i="15"/>
  <c r="F3876" i="15"/>
  <c r="F3872" i="15"/>
  <c r="F3868" i="15"/>
  <c r="F3864" i="15"/>
  <c r="F3860" i="15"/>
  <c r="F3856" i="15"/>
  <c r="F3852" i="15"/>
  <c r="F3848" i="15"/>
  <c r="F3844" i="15"/>
  <c r="F3840" i="15"/>
  <c r="F3836" i="15"/>
  <c r="F3832" i="15"/>
  <c r="F3828" i="15"/>
  <c r="F3824" i="15"/>
  <c r="F3820" i="15"/>
  <c r="F3816" i="15"/>
  <c r="F3812" i="15"/>
  <c r="F3808" i="15"/>
  <c r="F3804" i="15"/>
  <c r="F3800" i="15"/>
  <c r="F3796" i="15"/>
  <c r="F3792" i="15"/>
  <c r="F3788" i="15"/>
  <c r="F3784" i="15"/>
  <c r="F3780" i="15"/>
  <c r="F3776" i="15"/>
  <c r="F3772" i="15"/>
  <c r="F3768" i="15"/>
  <c r="F3764" i="15"/>
  <c r="F3760" i="15"/>
  <c r="F3756" i="15"/>
  <c r="F3752" i="15"/>
  <c r="F3748" i="15"/>
  <c r="F3744" i="15"/>
  <c r="F3740" i="15"/>
  <c r="F3736" i="15"/>
  <c r="F3732" i="15"/>
  <c r="F3728" i="15"/>
  <c r="F3724" i="15"/>
  <c r="F3720" i="15"/>
  <c r="F3716" i="15"/>
  <c r="F3712" i="15"/>
  <c r="F3708" i="15"/>
  <c r="F3704" i="15"/>
  <c r="F3700" i="15"/>
  <c r="F3696" i="15"/>
  <c r="F3692" i="15"/>
  <c r="F3688" i="15"/>
  <c r="F3684" i="15"/>
  <c r="F3680" i="15"/>
  <c r="F3676" i="15"/>
  <c r="F3672" i="15"/>
  <c r="F3668" i="15"/>
  <c r="F3664" i="15"/>
  <c r="F3660" i="15"/>
  <c r="F3656" i="15"/>
  <c r="F3652" i="15"/>
  <c r="F3648" i="15"/>
  <c r="F3644" i="15"/>
  <c r="F3640" i="15"/>
  <c r="F3636" i="15"/>
  <c r="F3632" i="15"/>
  <c r="F3628" i="15"/>
  <c r="F3624" i="15"/>
  <c r="F3620" i="15"/>
  <c r="F3616" i="15"/>
  <c r="F3612" i="15"/>
  <c r="F3608" i="15"/>
  <c r="F3604" i="15"/>
  <c r="F3600" i="15"/>
  <c r="F3596" i="15"/>
  <c r="F3592" i="15"/>
  <c r="F3588" i="15"/>
  <c r="F3584" i="15"/>
  <c r="F3580" i="15"/>
  <c r="F3576" i="15"/>
  <c r="F3572" i="15"/>
  <c r="F3568" i="15"/>
  <c r="F3564" i="15"/>
  <c r="F3560" i="15"/>
  <c r="F3556" i="15"/>
  <c r="F3552" i="15"/>
  <c r="F3548" i="15"/>
  <c r="F3544" i="15"/>
  <c r="F3540" i="15"/>
  <c r="F3536" i="15"/>
  <c r="F3532" i="15"/>
  <c r="F3528" i="15"/>
  <c r="F3524" i="15"/>
  <c r="F3520" i="15"/>
  <c r="F3516" i="15"/>
  <c r="F3512" i="15"/>
  <c r="F3508" i="15"/>
  <c r="F3504" i="15"/>
  <c r="F3500" i="15"/>
  <c r="F3496" i="15"/>
  <c r="F3492" i="15"/>
  <c r="F3488" i="15"/>
  <c r="F3484" i="15"/>
  <c r="F3480" i="15"/>
  <c r="F3476" i="15"/>
  <c r="F3472" i="15"/>
  <c r="F3468" i="15"/>
  <c r="F3464" i="15"/>
  <c r="F3460" i="15"/>
  <c r="F3456" i="15"/>
  <c r="F3452" i="15"/>
  <c r="F3448" i="15"/>
  <c r="F3444" i="15"/>
  <c r="F3440" i="15"/>
  <c r="F3436" i="15"/>
  <c r="F3432" i="15"/>
  <c r="F3428" i="15"/>
  <c r="F3424" i="15"/>
  <c r="F3420" i="15"/>
  <c r="F3416" i="15"/>
  <c r="F3412" i="15"/>
  <c r="F3408" i="15"/>
  <c r="F3404" i="15"/>
  <c r="F3400" i="15"/>
  <c r="F3396" i="15"/>
  <c r="F3392" i="15"/>
  <c r="F3388" i="15"/>
  <c r="F3384" i="15"/>
  <c r="F3380" i="15"/>
  <c r="F3376" i="15"/>
  <c r="F3372" i="15"/>
  <c r="F3368" i="15"/>
  <c r="F3364" i="15"/>
  <c r="F3360" i="15"/>
  <c r="F3356" i="15"/>
  <c r="F3352" i="15"/>
  <c r="F3348" i="15"/>
  <c r="F3344" i="15"/>
  <c r="F3340" i="15"/>
  <c r="F3336" i="15"/>
  <c r="F3332" i="15"/>
  <c r="F3328" i="15"/>
  <c r="F3324" i="15"/>
  <c r="F3320" i="15"/>
  <c r="F3316" i="15"/>
  <c r="F3312" i="15"/>
  <c r="F3308" i="15"/>
  <c r="F3304" i="15"/>
  <c r="F3300" i="15"/>
  <c r="F3296" i="15"/>
  <c r="F3292" i="15"/>
  <c r="F3288" i="15"/>
  <c r="F3284" i="15"/>
  <c r="F3280" i="15"/>
  <c r="F3276" i="15"/>
  <c r="F3272" i="15"/>
  <c r="F3268" i="15"/>
  <c r="F3264" i="15"/>
  <c r="F3260" i="15"/>
  <c r="F3256" i="15"/>
  <c r="F3252" i="15"/>
  <c r="F3248" i="15"/>
  <c r="F3244" i="15"/>
  <c r="F3240" i="15"/>
  <c r="F3236" i="15"/>
  <c r="F3232" i="15"/>
  <c r="F3228" i="15"/>
  <c r="F3224" i="15"/>
  <c r="F3220" i="15"/>
  <c r="F3216" i="15"/>
  <c r="F3212" i="15"/>
  <c r="F3208" i="15"/>
  <c r="F3204" i="15"/>
  <c r="F3200" i="15"/>
  <c r="F3196" i="15"/>
  <c r="F3192" i="15"/>
  <c r="F3188" i="15"/>
  <c r="F3184" i="15"/>
  <c r="F3180" i="15"/>
  <c r="F3176" i="15"/>
  <c r="F3172" i="15"/>
  <c r="F3168" i="15"/>
  <c r="F3164" i="15"/>
  <c r="F3160" i="15"/>
  <c r="F3156" i="15"/>
  <c r="F3152" i="15"/>
  <c r="F3148" i="15"/>
  <c r="F3144" i="15"/>
  <c r="F3140" i="15"/>
  <c r="F3136" i="15"/>
  <c r="F3132" i="15"/>
  <c r="F3128" i="15"/>
  <c r="F3124" i="15"/>
  <c r="F3120" i="15"/>
  <c r="F3116" i="15"/>
  <c r="F3112" i="15"/>
  <c r="F3108" i="15"/>
  <c r="F3104" i="15"/>
  <c r="F3100" i="15"/>
  <c r="F3096" i="15"/>
  <c r="F3092" i="15"/>
  <c r="F3088" i="15"/>
  <c r="F3084" i="15"/>
  <c r="F3080" i="15"/>
  <c r="F3076" i="15"/>
  <c r="F3072" i="15"/>
  <c r="F3068" i="15"/>
  <c r="F3064" i="15"/>
  <c r="F3060" i="15"/>
  <c r="F3056" i="15"/>
  <c r="F3052" i="15"/>
  <c r="F3048" i="15"/>
  <c r="F3044" i="15"/>
  <c r="F3040" i="15"/>
  <c r="F3036" i="15"/>
  <c r="F3032" i="15"/>
  <c r="F3028" i="15"/>
  <c r="F3024" i="15"/>
  <c r="F3020" i="15"/>
  <c r="F3016" i="15"/>
  <c r="F3012" i="15"/>
  <c r="F3008" i="15"/>
  <c r="F3004" i="15"/>
  <c r="F3000" i="15"/>
  <c r="F2996" i="15"/>
  <c r="F2992" i="15"/>
  <c r="F2988" i="15"/>
  <c r="F2984" i="15"/>
  <c r="F2980" i="15"/>
  <c r="F2976" i="15"/>
  <c r="F2972" i="15"/>
  <c r="F2968" i="15"/>
  <c r="F2964" i="15"/>
  <c r="F2960" i="15"/>
  <c r="F2956" i="15"/>
  <c r="F2952" i="15"/>
  <c r="F2948" i="15"/>
  <c r="F2944" i="15"/>
  <c r="F2940" i="15"/>
  <c r="F2936" i="15"/>
  <c r="F2932" i="15"/>
  <c r="F2928" i="15"/>
  <c r="F2924" i="15"/>
  <c r="F2920" i="15"/>
  <c r="F2916" i="15"/>
  <c r="F2912" i="15"/>
  <c r="F2908" i="15"/>
  <c r="F2904" i="15"/>
  <c r="F2900" i="15"/>
  <c r="F2896" i="15"/>
  <c r="F2892" i="15"/>
  <c r="F2888" i="15"/>
  <c r="F2884" i="15"/>
  <c r="F2880" i="15"/>
  <c r="F2876" i="15"/>
  <c r="F2872" i="15"/>
  <c r="F2868" i="15"/>
  <c r="F2864" i="15"/>
  <c r="F2860" i="15"/>
  <c r="F2856" i="15"/>
  <c r="F2852" i="15"/>
  <c r="F2848" i="15"/>
  <c r="F2844" i="15"/>
  <c r="F2840" i="15"/>
  <c r="F2836" i="15"/>
  <c r="F2832" i="15"/>
  <c r="F2828" i="15"/>
  <c r="F2824" i="15"/>
  <c r="F2820" i="15"/>
  <c r="F2816" i="15"/>
  <c r="F2812" i="15"/>
  <c r="F2808" i="15"/>
  <c r="F2804" i="15"/>
  <c r="F2800" i="15"/>
  <c r="F2796" i="15"/>
  <c r="F2792" i="15"/>
  <c r="F2788" i="15"/>
  <c r="F2784" i="15"/>
  <c r="F2780" i="15"/>
  <c r="F2776" i="15"/>
  <c r="F2772" i="15"/>
  <c r="F2768" i="15"/>
  <c r="F2764" i="15"/>
  <c r="F2760" i="15"/>
  <c r="F2756" i="15"/>
  <c r="F2752" i="15"/>
  <c r="F2748" i="15"/>
  <c r="F2744" i="15"/>
  <c r="F2740" i="15"/>
  <c r="F2736" i="15"/>
  <c r="F2732" i="15"/>
  <c r="F2728" i="15"/>
  <c r="F2724" i="15"/>
  <c r="F2720" i="15"/>
  <c r="F2716" i="15"/>
  <c r="F2712" i="15"/>
  <c r="F2708" i="15"/>
  <c r="F2704" i="15"/>
  <c r="F2700" i="15"/>
  <c r="F2696" i="15"/>
  <c r="F2692" i="15"/>
  <c r="F2688" i="15"/>
  <c r="F2684" i="15"/>
  <c r="F2680" i="15"/>
  <c r="F2676" i="15"/>
  <c r="F2672" i="15"/>
  <c r="F2668" i="15"/>
  <c r="F2664" i="15"/>
  <c r="F2660" i="15"/>
  <c r="F2656" i="15"/>
  <c r="F2652" i="15"/>
  <c r="F2648" i="15"/>
  <c r="F2644" i="15"/>
  <c r="F2640" i="15"/>
  <c r="F2636" i="15"/>
  <c r="F2632" i="15"/>
  <c r="F2628" i="15"/>
  <c r="F2624" i="15"/>
  <c r="F2620" i="15"/>
  <c r="F2616" i="15"/>
  <c r="F2612" i="15"/>
  <c r="F2608" i="15"/>
  <c r="F2604" i="15"/>
  <c r="F2600" i="15"/>
  <c r="F2596" i="15"/>
  <c r="F2592" i="15"/>
  <c r="F2588" i="15"/>
  <c r="F2584" i="15"/>
  <c r="F2580" i="15"/>
  <c r="F2576" i="15"/>
  <c r="F2572" i="15"/>
  <c r="F2568" i="15"/>
  <c r="F2564" i="15"/>
  <c r="F2560" i="15"/>
  <c r="F2556" i="15"/>
  <c r="F2552" i="15"/>
  <c r="F2548" i="15"/>
  <c r="F2544" i="15"/>
  <c r="F2540" i="15"/>
  <c r="F2536" i="15"/>
  <c r="F2532" i="15"/>
  <c r="F2528" i="15"/>
  <c r="F2524" i="15"/>
  <c r="F2520" i="15"/>
  <c r="F2516" i="15"/>
  <c r="F2512" i="15"/>
  <c r="F2508" i="15"/>
  <c r="F2504" i="15"/>
  <c r="F2500" i="15"/>
  <c r="F2496" i="15"/>
  <c r="F2492" i="15"/>
  <c r="F2488" i="15"/>
  <c r="F2484" i="15"/>
  <c r="F2480" i="15"/>
  <c r="F2476" i="15"/>
  <c r="F2472" i="15"/>
  <c r="F2468" i="15"/>
  <c r="F2464" i="15"/>
  <c r="F2460" i="15"/>
  <c r="F2456" i="15"/>
  <c r="F2452" i="15"/>
  <c r="F2448" i="15"/>
  <c r="F2444" i="15"/>
  <c r="F2440" i="15"/>
  <c r="F2436" i="15"/>
  <c r="F2432" i="15"/>
  <c r="F2428" i="15"/>
  <c r="F2424" i="15"/>
  <c r="F2420" i="15"/>
  <c r="F2416" i="15"/>
  <c r="F2412" i="15"/>
  <c r="F2408" i="15"/>
  <c r="F2404" i="15"/>
  <c r="F2400" i="15"/>
  <c r="F2396" i="15"/>
  <c r="F2392" i="15"/>
  <c r="F2388" i="15"/>
  <c r="F2384" i="15"/>
  <c r="F2380" i="15"/>
  <c r="F2376" i="15"/>
  <c r="F2372" i="15"/>
  <c r="F2368" i="15"/>
  <c r="F2364" i="15"/>
  <c r="F2360" i="15"/>
  <c r="F2356" i="15"/>
  <c r="F2352" i="15"/>
  <c r="F2348" i="15"/>
  <c r="F2344" i="15"/>
  <c r="F2340" i="15"/>
  <c r="F2336" i="15"/>
  <c r="F2332" i="15"/>
  <c r="F2328" i="15"/>
  <c r="F2324" i="15"/>
  <c r="F2320" i="15"/>
  <c r="F2316" i="15"/>
  <c r="F2312" i="15"/>
  <c r="F2308" i="15"/>
  <c r="F2304" i="15"/>
  <c r="F2300" i="15"/>
  <c r="F2296" i="15"/>
  <c r="F2292" i="15"/>
  <c r="F2288" i="15"/>
  <c r="F2284" i="15"/>
  <c r="F2280" i="15"/>
  <c r="F2276" i="15"/>
  <c r="F2272" i="15"/>
  <c r="F2268" i="15"/>
  <c r="F2264" i="15"/>
  <c r="F2260" i="15"/>
  <c r="F2256" i="15"/>
  <c r="F2252" i="15"/>
  <c r="F2248" i="15"/>
  <c r="F2244" i="15"/>
  <c r="F2240" i="15"/>
  <c r="F2236" i="15"/>
  <c r="F2232" i="15"/>
  <c r="F2228" i="15"/>
  <c r="F2224" i="15"/>
  <c r="F2220" i="15"/>
  <c r="F2216" i="15"/>
  <c r="F2212" i="15"/>
  <c r="F2208" i="15"/>
  <c r="F2204" i="15"/>
  <c r="F2200" i="15"/>
  <c r="F2196" i="15"/>
  <c r="F2192" i="15"/>
  <c r="F2188" i="15"/>
  <c r="F2184" i="15"/>
  <c r="F2180" i="15"/>
  <c r="F2176" i="15"/>
  <c r="F2172" i="15"/>
  <c r="F2168" i="15"/>
  <c r="F2164" i="15"/>
  <c r="F7047" i="15"/>
  <c r="F6983" i="15"/>
  <c r="F6538" i="15"/>
  <c r="F6410" i="15"/>
  <c r="F6276" i="15"/>
  <c r="F6148" i="15"/>
  <c r="F6020" i="15"/>
  <c r="F5892" i="15"/>
  <c r="F5764" i="15"/>
  <c r="F5636" i="15"/>
  <c r="F5508" i="15"/>
  <c r="F5380" i="15"/>
  <c r="F5192" i="15"/>
  <c r="F4680" i="15"/>
  <c r="F4168" i="15"/>
  <c r="F8755" i="15"/>
  <c r="F8751" i="15"/>
  <c r="F8747" i="15"/>
  <c r="F8743" i="15"/>
  <c r="F8739" i="15"/>
  <c r="F8735" i="15"/>
  <c r="F8731" i="15"/>
  <c r="F8727" i="15"/>
  <c r="F8723" i="15"/>
  <c r="F8719" i="15"/>
  <c r="F8715" i="15"/>
  <c r="F8711" i="15"/>
  <c r="F8707" i="15"/>
  <c r="F8703" i="15"/>
  <c r="F8699" i="15"/>
  <c r="F8695" i="15"/>
  <c r="F8691" i="15"/>
  <c r="F8687" i="15"/>
  <c r="F8683" i="15"/>
  <c r="F8679" i="15"/>
  <c r="F8675" i="15"/>
  <c r="F8671" i="15"/>
  <c r="F8667" i="15"/>
  <c r="F8663" i="15"/>
  <c r="F8659" i="15"/>
  <c r="F8655" i="15"/>
  <c r="F8651" i="15"/>
  <c r="F8647" i="15"/>
  <c r="F8643" i="15"/>
  <c r="F8639" i="15"/>
  <c r="F8635" i="15"/>
  <c r="F8631" i="15"/>
  <c r="F8627" i="15"/>
  <c r="F8623" i="15"/>
  <c r="F8619" i="15"/>
  <c r="F8615" i="15"/>
  <c r="F8611" i="15"/>
  <c r="F8607" i="15"/>
  <c r="F8603" i="15"/>
  <c r="F8599" i="15"/>
  <c r="F8595" i="15"/>
  <c r="F8591" i="15"/>
  <c r="F8587" i="15"/>
  <c r="F8583" i="15"/>
  <c r="F8579" i="15"/>
  <c r="F8575" i="15"/>
  <c r="F8571" i="15"/>
  <c r="F8567" i="15"/>
  <c r="F8563" i="15"/>
  <c r="F8559" i="15"/>
  <c r="F8555" i="15"/>
  <c r="F8551" i="15"/>
  <c r="F8547" i="15"/>
  <c r="F8543" i="15"/>
  <c r="F8539" i="15"/>
  <c r="F8535" i="15"/>
  <c r="F8531" i="15"/>
  <c r="F8527" i="15"/>
  <c r="F8523" i="15"/>
  <c r="F8519" i="15"/>
  <c r="F8515" i="15"/>
  <c r="F8511" i="15"/>
  <c r="F8507" i="15"/>
  <c r="F8503" i="15"/>
  <c r="F8499" i="15"/>
  <c r="F8495" i="15"/>
  <c r="F8491" i="15"/>
  <c r="F8487" i="15"/>
  <c r="F8483" i="15"/>
  <c r="F8479" i="15"/>
  <c r="F8475" i="15"/>
  <c r="F8471" i="15"/>
  <c r="F8467" i="15"/>
  <c r="F8463" i="15"/>
  <c r="F8459" i="15"/>
  <c r="F8455" i="15"/>
  <c r="F8451" i="15"/>
  <c r="F8447" i="15"/>
  <c r="F8443" i="15"/>
  <c r="F8439" i="15"/>
  <c r="F8435" i="15"/>
  <c r="F8431" i="15"/>
  <c r="F8427" i="15"/>
  <c r="F8423" i="15"/>
  <c r="F8419" i="15"/>
  <c r="F8415" i="15"/>
  <c r="F8411" i="15"/>
  <c r="F8407" i="15"/>
  <c r="F8403" i="15"/>
  <c r="F8399" i="15"/>
  <c r="F8395" i="15"/>
  <c r="F8391" i="15"/>
  <c r="F8387" i="15"/>
  <c r="F8383" i="15"/>
  <c r="F8379" i="15"/>
  <c r="F8375" i="15"/>
  <c r="F8371" i="15"/>
  <c r="F8367" i="15"/>
  <c r="F8363" i="15"/>
  <c r="F8359" i="15"/>
  <c r="F8355" i="15"/>
  <c r="F8351" i="15"/>
  <c r="F8347" i="15"/>
  <c r="F8343" i="15"/>
  <c r="F8339" i="15"/>
  <c r="F8335" i="15"/>
  <c r="F8331" i="15"/>
  <c r="F8327" i="15"/>
  <c r="F8323" i="15"/>
  <c r="F8319" i="15"/>
  <c r="F8315" i="15"/>
  <c r="F8311" i="15"/>
  <c r="F8307" i="15"/>
  <c r="F8303" i="15"/>
  <c r="F8299" i="15"/>
  <c r="F8295" i="15"/>
  <c r="F8291" i="15"/>
  <c r="F8287" i="15"/>
  <c r="F8283" i="15"/>
  <c r="F8279" i="15"/>
  <c r="F8275" i="15"/>
  <c r="F8271" i="15"/>
  <c r="F8267" i="15"/>
  <c r="F8263" i="15"/>
  <c r="F8259" i="15"/>
  <c r="F8255" i="15"/>
  <c r="F8251" i="15"/>
  <c r="F8247" i="15"/>
  <c r="F8243" i="15"/>
  <c r="F8239" i="15"/>
  <c r="F8235" i="15"/>
  <c r="F8231" i="15"/>
  <c r="F8227" i="15"/>
  <c r="F8223" i="15"/>
  <c r="F8219" i="15"/>
  <c r="F8215" i="15"/>
  <c r="F8211" i="15"/>
  <c r="F8207" i="15"/>
  <c r="F8203" i="15"/>
  <c r="F8199" i="15"/>
  <c r="F8195" i="15"/>
  <c r="F8191" i="15"/>
  <c r="F8187" i="15"/>
  <c r="F8183" i="15"/>
  <c r="F8179" i="15"/>
  <c r="F8175" i="15"/>
  <c r="F8171" i="15"/>
  <c r="F8167" i="15"/>
  <c r="F8163" i="15"/>
  <c r="F8159" i="15"/>
  <c r="F8155" i="15"/>
  <c r="F8151" i="15"/>
  <c r="F8147" i="15"/>
  <c r="F8143" i="15"/>
  <c r="F8139" i="15"/>
  <c r="F8135" i="15"/>
  <c r="F8131" i="15"/>
  <c r="F8127" i="15"/>
  <c r="F8123" i="15"/>
  <c r="F8119" i="15"/>
  <c r="F8115" i="15"/>
  <c r="F8111" i="15"/>
  <c r="F8107" i="15"/>
  <c r="F8103" i="15"/>
  <c r="F8099" i="15"/>
  <c r="F8095" i="15"/>
  <c r="F8091" i="15"/>
  <c r="F8087" i="15"/>
  <c r="F8083" i="15"/>
  <c r="F8079" i="15"/>
  <c r="F8075" i="15"/>
  <c r="F8071" i="15"/>
  <c r="F8067" i="15"/>
  <c r="F8063" i="15"/>
  <c r="F8059" i="15"/>
  <c r="F8055" i="15"/>
  <c r="F8051" i="15"/>
  <c r="F8047" i="15"/>
  <c r="F8043" i="15"/>
  <c r="F8039" i="15"/>
  <c r="F8035" i="15"/>
  <c r="F8031" i="15"/>
  <c r="F8027" i="15"/>
  <c r="F8023" i="15"/>
  <c r="F8019" i="15"/>
  <c r="F8015" i="15"/>
  <c r="F8011" i="15"/>
  <c r="F8007" i="15"/>
  <c r="F8003" i="15"/>
  <c r="F7999" i="15"/>
  <c r="F7995" i="15"/>
  <c r="F7991" i="15"/>
  <c r="F7987" i="15"/>
  <c r="F7983" i="15"/>
  <c r="F7979" i="15"/>
  <c r="F7975" i="15"/>
  <c r="F7971" i="15"/>
  <c r="F7967" i="15"/>
  <c r="F7963" i="15"/>
  <c r="F7959" i="15"/>
  <c r="F7955" i="15"/>
  <c r="F7951" i="15"/>
  <c r="F7947" i="15"/>
  <c r="F7943" i="15"/>
  <c r="F7939" i="15"/>
  <c r="F7935" i="15"/>
  <c r="F7931" i="15"/>
  <c r="F7927" i="15"/>
  <c r="F7923" i="15"/>
  <c r="F7919" i="15"/>
  <c r="F7915" i="15"/>
  <c r="F7911" i="15"/>
  <c r="F7907" i="15"/>
  <c r="F7903" i="15"/>
  <c r="F7899" i="15"/>
  <c r="F7895" i="15"/>
  <c r="F7891" i="15"/>
  <c r="F7887" i="15"/>
  <c r="F7883" i="15"/>
  <c r="F7879" i="15"/>
  <c r="F7875" i="15"/>
  <c r="F7871" i="15"/>
  <c r="F7867" i="15"/>
  <c r="F7863" i="15"/>
  <c r="F7859" i="15"/>
  <c r="F7855" i="15"/>
  <c r="F7851" i="15"/>
  <c r="F7847" i="15"/>
  <c r="F7843" i="15"/>
  <c r="F7839" i="15"/>
  <c r="F7835" i="15"/>
  <c r="F7831" i="15"/>
  <c r="F7827" i="15"/>
  <c r="F7823" i="15"/>
  <c r="F7819" i="15"/>
  <c r="F7815" i="15"/>
  <c r="F7811" i="15"/>
  <c r="F7807" i="15"/>
  <c r="F7803" i="15"/>
  <c r="F7799" i="15"/>
  <c r="F7795" i="15"/>
  <c r="F7791" i="15"/>
  <c r="F7787" i="15"/>
  <c r="F7783" i="15"/>
  <c r="F7779" i="15"/>
  <c r="F7775" i="15"/>
  <c r="F7771" i="15"/>
  <c r="F7767" i="15"/>
  <c r="F7763" i="15"/>
  <c r="F7759" i="15"/>
  <c r="F7755" i="15"/>
  <c r="F7751" i="15"/>
  <c r="F7747" i="15"/>
  <c r="F7743" i="15"/>
  <c r="F7739" i="15"/>
  <c r="F7735" i="15"/>
  <c r="F7731" i="15"/>
  <c r="F7727" i="15"/>
  <c r="F7723" i="15"/>
  <c r="F7719" i="15"/>
  <c r="F7715" i="15"/>
  <c r="F7711" i="15"/>
  <c r="F7707" i="15"/>
  <c r="F7703" i="15"/>
  <c r="F7699" i="15"/>
  <c r="F7695" i="15"/>
  <c r="F7691" i="15"/>
  <c r="F7687" i="15"/>
  <c r="F7683" i="15"/>
  <c r="F7679" i="15"/>
  <c r="F7675" i="15"/>
  <c r="F7671" i="15"/>
  <c r="F7667" i="15"/>
  <c r="F7663" i="15"/>
  <c r="F7659" i="15"/>
  <c r="F7655" i="15"/>
  <c r="F7651" i="15"/>
  <c r="F7647" i="15"/>
  <c r="F7643" i="15"/>
  <c r="F7639" i="15"/>
  <c r="F7635" i="15"/>
  <c r="F7631" i="15"/>
  <c r="F7627" i="15"/>
  <c r="F7623" i="15"/>
  <c r="F7619" i="15"/>
  <c r="F7615" i="15"/>
  <c r="F7611" i="15"/>
  <c r="F7607" i="15"/>
  <c r="F7603" i="15"/>
  <c r="F7599" i="15"/>
  <c r="F7595" i="15"/>
  <c r="F7591" i="15"/>
  <c r="F7587" i="15"/>
  <c r="F7583" i="15"/>
  <c r="F7579" i="15"/>
  <c r="F7575" i="15"/>
  <c r="F7571" i="15"/>
  <c r="F7567" i="15"/>
  <c r="F7563" i="15"/>
  <c r="F7559" i="15"/>
  <c r="F7555" i="15"/>
  <c r="F7551" i="15"/>
  <c r="F7547" i="15"/>
  <c r="F7543" i="15"/>
  <c r="F7539" i="15"/>
  <c r="F7535" i="15"/>
  <c r="F7531" i="15"/>
  <c r="F7527" i="15"/>
  <c r="F7523" i="15"/>
  <c r="F7519" i="15"/>
  <c r="F7515" i="15"/>
  <c r="F7511" i="15"/>
  <c r="F7507" i="15"/>
  <c r="F7503" i="15"/>
  <c r="F7499" i="15"/>
  <c r="F7495" i="15"/>
  <c r="F7491" i="15"/>
  <c r="F7487" i="15"/>
  <c r="F7483" i="15"/>
  <c r="F7479" i="15"/>
  <c r="F7475" i="15"/>
  <c r="F7471" i="15"/>
  <c r="F7467" i="15"/>
  <c r="F7463" i="15"/>
  <c r="F7459" i="15"/>
  <c r="F7455" i="15"/>
  <c r="F7451" i="15"/>
  <c r="F7447" i="15"/>
  <c r="F7443" i="15"/>
  <c r="F7439" i="15"/>
  <c r="F7435" i="15"/>
  <c r="F7431" i="15"/>
  <c r="F7427" i="15"/>
  <c r="F7423" i="15"/>
  <c r="F7419" i="15"/>
  <c r="F7415" i="15"/>
  <c r="F7411" i="15"/>
  <c r="F7407" i="15"/>
  <c r="F7403" i="15"/>
  <c r="F7399" i="15"/>
  <c r="F7395" i="15"/>
  <c r="F7391" i="15"/>
  <c r="F7387" i="15"/>
  <c r="F7383" i="15"/>
  <c r="F7379" i="15"/>
  <c r="F7375" i="15"/>
  <c r="F7371" i="15"/>
  <c r="F7367" i="15"/>
  <c r="F7363" i="15"/>
  <c r="F7359" i="15"/>
  <c r="F7355" i="15"/>
  <c r="F7351" i="15"/>
  <c r="F7347" i="15"/>
  <c r="F7343" i="15"/>
  <c r="F7339" i="15"/>
  <c r="F7335" i="15"/>
  <c r="F7331" i="15"/>
  <c r="F7327" i="15"/>
  <c r="F7323" i="15"/>
  <c r="F7319" i="15"/>
  <c r="F7315" i="15"/>
  <c r="F7311" i="15"/>
  <c r="F7307" i="15"/>
  <c r="F7303" i="15"/>
  <c r="F7299" i="15"/>
  <c r="F7295" i="15"/>
  <c r="F7291" i="15"/>
  <c r="F7287" i="15"/>
  <c r="F7283" i="15"/>
  <c r="F7279" i="15"/>
  <c r="F7275" i="15"/>
  <c r="F7271" i="15"/>
  <c r="F7267" i="15"/>
  <c r="F7263" i="15"/>
  <c r="F7259" i="15"/>
  <c r="F7255" i="15"/>
  <c r="F7251" i="15"/>
  <c r="F7247" i="15"/>
  <c r="F7243" i="15"/>
  <c r="F7239" i="15"/>
  <c r="F7235" i="15"/>
  <c r="F7231" i="15"/>
  <c r="F7227" i="15"/>
  <c r="F7223" i="15"/>
  <c r="F7219" i="15"/>
  <c r="F7215" i="15"/>
  <c r="F7211" i="15"/>
  <c r="F7207" i="15"/>
  <c r="F7203" i="15"/>
  <c r="F7199" i="15"/>
  <c r="F7195" i="15"/>
  <c r="F7191" i="15"/>
  <c r="F7187" i="15"/>
  <c r="F7183" i="15"/>
  <c r="F7179" i="15"/>
  <c r="F7175" i="15"/>
  <c r="F7171" i="15"/>
  <c r="F7167" i="15"/>
  <c r="F7163" i="15"/>
  <c r="F7159" i="15"/>
  <c r="F7155" i="15"/>
  <c r="F7151" i="15"/>
  <c r="F7147" i="15"/>
  <c r="F7143" i="15"/>
  <c r="F7139" i="15"/>
  <c r="F7135" i="15"/>
  <c r="F7131" i="15"/>
  <c r="F7127" i="15"/>
  <c r="F7123" i="15"/>
  <c r="F7119" i="15"/>
  <c r="F7115" i="15"/>
  <c r="F7111" i="15"/>
  <c r="F7107" i="15"/>
  <c r="F7103" i="15"/>
  <c r="F7099" i="15"/>
  <c r="F7095" i="15"/>
  <c r="F7091" i="15"/>
  <c r="F7087" i="15"/>
  <c r="F7083" i="15"/>
  <c r="F7079" i="15"/>
  <c r="F7075" i="15"/>
  <c r="F7071" i="15"/>
  <c r="F7067" i="15"/>
  <c r="F7063" i="15"/>
  <c r="F7059" i="15"/>
  <c r="F7055" i="15"/>
  <c r="F7051" i="15"/>
  <c r="F7043" i="15"/>
  <c r="F7039" i="15"/>
  <c r="F7035" i="15"/>
  <c r="F7031" i="15"/>
  <c r="F7027" i="15"/>
  <c r="F7023" i="15"/>
  <c r="F7019" i="15"/>
  <c r="F7011" i="15"/>
  <c r="F7007" i="15"/>
  <c r="F7003" i="15"/>
  <c r="F6999" i="15"/>
  <c r="F6995" i="15"/>
  <c r="F6991" i="15"/>
  <c r="F6987" i="15"/>
  <c r="F6979" i="15"/>
  <c r="F6975" i="15"/>
  <c r="F6971" i="15"/>
  <c r="F6967" i="15"/>
  <c r="F6963" i="15"/>
  <c r="F6959" i="15"/>
  <c r="F6955" i="15"/>
  <c r="F6951" i="15"/>
  <c r="F6947" i="15"/>
  <c r="F6943" i="15"/>
  <c r="F6939" i="15"/>
  <c r="F6935" i="15"/>
  <c r="F6931" i="15"/>
  <c r="F6927" i="15"/>
  <c r="F6923" i="15"/>
  <c r="F6919" i="15"/>
  <c r="F6915" i="15"/>
  <c r="F6911" i="15"/>
  <c r="F6907" i="15"/>
  <c r="F6903" i="15"/>
  <c r="F6899" i="15"/>
  <c r="F6895" i="15"/>
  <c r="F6891" i="15"/>
  <c r="F6887" i="15"/>
  <c r="F6883" i="15"/>
  <c r="F6879" i="15"/>
  <c r="F6875" i="15"/>
  <c r="F6871" i="15"/>
  <c r="F6867" i="15"/>
  <c r="F6863" i="15"/>
  <c r="F6859" i="15"/>
  <c r="F6855" i="15"/>
  <c r="F6851" i="15"/>
  <c r="F6847" i="15"/>
  <c r="F6843" i="15"/>
  <c r="F6839" i="15"/>
  <c r="F6835" i="15"/>
  <c r="F6831" i="15"/>
  <c r="F6827" i="15"/>
  <c r="F6823" i="15"/>
  <c r="F6819" i="15"/>
  <c r="F6815" i="15"/>
  <c r="F6811" i="15"/>
  <c r="F6807" i="15"/>
  <c r="F6803" i="15"/>
  <c r="F6799" i="15"/>
  <c r="F6795" i="15"/>
  <c r="F6791" i="15"/>
  <c r="F6787" i="15"/>
  <c r="F6783" i="15"/>
  <c r="F6779" i="15"/>
  <c r="F6775" i="15"/>
  <c r="F6771" i="15"/>
  <c r="F6767" i="15"/>
  <c r="F6763" i="15"/>
  <c r="F6759" i="15"/>
  <c r="F6755" i="15"/>
  <c r="F6751" i="15"/>
  <c r="F6747" i="15"/>
  <c r="F6743" i="15"/>
  <c r="F6739" i="15"/>
  <c r="F6735" i="15"/>
  <c r="F6731" i="15"/>
  <c r="F6727" i="15"/>
  <c r="F6723" i="15"/>
  <c r="F6719" i="15"/>
  <c r="F6715" i="15"/>
  <c r="F6711" i="15"/>
  <c r="F6707" i="15"/>
  <c r="F6703" i="15"/>
  <c r="F6699" i="15"/>
  <c r="F6695" i="15"/>
  <c r="F6691" i="15"/>
  <c r="F6687" i="15"/>
  <c r="F6683" i="15"/>
  <c r="F6679" i="15"/>
  <c r="F6675" i="15"/>
  <c r="F6671" i="15"/>
  <c r="F6667" i="15"/>
  <c r="F6663" i="15"/>
  <c r="F6659" i="15"/>
  <c r="F6655" i="15"/>
  <c r="F6651" i="15"/>
  <c r="F6647" i="15"/>
  <c r="F6643" i="15"/>
  <c r="F6639" i="15"/>
  <c r="F6635" i="15"/>
  <c r="F6631" i="15"/>
  <c r="F6627" i="15"/>
  <c r="F6623" i="15"/>
  <c r="F6619" i="15"/>
  <c r="F6615" i="15"/>
  <c r="F6611" i="15"/>
  <c r="F6607" i="15"/>
  <c r="F6603" i="15"/>
  <c r="F6599" i="15"/>
  <c r="F6595" i="15"/>
  <c r="F6591" i="15"/>
  <c r="F6587" i="15"/>
  <c r="F6583" i="15"/>
  <c r="F6579" i="15"/>
  <c r="F6575" i="15"/>
  <c r="F6571" i="15"/>
  <c r="F6567" i="15"/>
  <c r="F6563" i="15"/>
  <c r="F6559" i="15"/>
  <c r="F6555" i="15"/>
  <c r="F6551" i="15"/>
  <c r="F6547" i="15"/>
  <c r="F6543" i="15"/>
  <c r="F6539" i="15"/>
  <c r="F6535" i="15"/>
  <c r="F6531" i="15"/>
  <c r="F6527" i="15"/>
  <c r="F6523" i="15"/>
  <c r="F6519" i="15"/>
  <c r="F6515" i="15"/>
  <c r="F6511" i="15"/>
  <c r="F6507" i="15"/>
  <c r="F6503" i="15"/>
  <c r="F6499" i="15"/>
  <c r="F6495" i="15"/>
  <c r="F6491" i="15"/>
  <c r="F6487" i="15"/>
  <c r="F6483" i="15"/>
  <c r="F6479" i="15"/>
  <c r="F6475" i="15"/>
  <c r="F6471" i="15"/>
  <c r="F6467" i="15"/>
  <c r="F6463" i="15"/>
  <c r="F6459" i="15"/>
  <c r="F6455" i="15"/>
  <c r="F6451" i="15"/>
  <c r="F6447" i="15"/>
  <c r="F6443" i="15"/>
  <c r="F6439" i="15"/>
  <c r="F6435" i="15"/>
  <c r="F6431" i="15"/>
  <c r="F6427" i="15"/>
  <c r="F6423" i="15"/>
  <c r="F6419" i="15"/>
  <c r="F6415" i="15"/>
  <c r="F6411" i="15"/>
  <c r="F6407" i="15"/>
  <c r="F6403" i="15"/>
  <c r="F6399" i="15"/>
  <c r="F6395" i="15"/>
  <c r="F6391" i="15"/>
  <c r="F6387" i="15"/>
  <c r="F6383" i="15"/>
  <c r="F6379" i="15"/>
  <c r="F6375" i="15"/>
  <c r="F6371" i="15"/>
  <c r="F6367" i="15"/>
  <c r="F6363" i="15"/>
  <c r="F6359" i="15"/>
  <c r="F6355" i="15"/>
  <c r="F6351" i="15"/>
  <c r="F6347" i="15"/>
  <c r="F6343" i="15"/>
  <c r="F6339" i="15"/>
  <c r="F6335" i="15"/>
  <c r="F6331" i="15"/>
  <c r="F6327" i="15"/>
  <c r="F6323" i="15"/>
  <c r="F6319" i="15"/>
  <c r="F6315" i="15"/>
  <c r="F6311" i="15"/>
  <c r="F6307" i="15"/>
  <c r="F6303" i="15"/>
  <c r="F6299" i="15"/>
  <c r="F6295" i="15"/>
  <c r="F6291" i="15"/>
  <c r="F6287" i="15"/>
  <c r="F6283" i="15"/>
  <c r="F6279" i="15"/>
  <c r="F6275" i="15"/>
  <c r="F6271" i="15"/>
  <c r="F6267" i="15"/>
  <c r="F6263" i="15"/>
  <c r="F6259" i="15"/>
  <c r="F6255" i="15"/>
  <c r="F6251" i="15"/>
  <c r="F6247" i="15"/>
  <c r="F6243" i="15"/>
  <c r="F6239" i="15"/>
  <c r="F6235" i="15"/>
  <c r="F6231" i="15"/>
  <c r="F6227" i="15"/>
  <c r="F6223" i="15"/>
  <c r="F6219" i="15"/>
  <c r="F6215" i="15"/>
  <c r="F6211" i="15"/>
  <c r="F6207" i="15"/>
  <c r="F6203" i="15"/>
  <c r="F6199" i="15"/>
  <c r="F6195" i="15"/>
  <c r="F6191" i="15"/>
  <c r="F6187" i="15"/>
  <c r="F6183" i="15"/>
  <c r="F6179" i="15"/>
  <c r="F6175" i="15"/>
  <c r="F6171" i="15"/>
  <c r="F6167" i="15"/>
  <c r="F6163" i="15"/>
  <c r="F6159" i="15"/>
  <c r="F6155" i="15"/>
  <c r="F6151" i="15"/>
  <c r="F6147" i="15"/>
  <c r="F6143" i="15"/>
  <c r="F6139" i="15"/>
  <c r="F6135" i="15"/>
  <c r="F6131" i="15"/>
  <c r="F6127" i="15"/>
  <c r="F6123" i="15"/>
  <c r="F6119" i="15"/>
  <c r="F6115" i="15"/>
  <c r="F6111" i="15"/>
  <c r="F6107" i="15"/>
  <c r="F6103" i="15"/>
  <c r="F6099" i="15"/>
  <c r="F6095" i="15"/>
  <c r="F6091" i="15"/>
  <c r="F6087" i="15"/>
  <c r="F6083" i="15"/>
  <c r="F6079" i="15"/>
  <c r="F6075" i="15"/>
  <c r="F6071" i="15"/>
  <c r="F6067" i="15"/>
  <c r="F6063" i="15"/>
  <c r="F6059" i="15"/>
  <c r="F6055" i="15"/>
  <c r="F6051" i="15"/>
  <c r="F6047" i="15"/>
  <c r="F6043" i="15"/>
  <c r="F6039" i="15"/>
  <c r="F6035" i="15"/>
  <c r="F6031" i="15"/>
  <c r="F6027" i="15"/>
  <c r="F6023" i="15"/>
  <c r="F6019" i="15"/>
  <c r="F6015" i="15"/>
  <c r="F6011" i="15"/>
  <c r="F6007" i="15"/>
  <c r="F6003" i="15"/>
  <c r="F5999" i="15"/>
  <c r="F5995" i="15"/>
  <c r="F5991" i="15"/>
  <c r="F5987" i="15"/>
  <c r="F5983" i="15"/>
  <c r="F5979" i="15"/>
  <c r="F5975" i="15"/>
  <c r="F5971" i="15"/>
  <c r="F5967" i="15"/>
  <c r="F5963" i="15"/>
  <c r="F5959" i="15"/>
  <c r="F5955" i="15"/>
  <c r="F5951" i="15"/>
  <c r="F5947" i="15"/>
  <c r="F5943" i="15"/>
  <c r="F5939" i="15"/>
  <c r="F5935" i="15"/>
  <c r="F5931" i="15"/>
  <c r="F5927" i="15"/>
  <c r="F5923" i="15"/>
  <c r="F5919" i="15"/>
  <c r="F5915" i="15"/>
  <c r="F5911" i="15"/>
  <c r="F5907" i="15"/>
  <c r="F5903" i="15"/>
  <c r="F5899" i="15"/>
  <c r="F5895" i="15"/>
  <c r="F5891" i="15"/>
  <c r="F5887" i="15"/>
  <c r="F5883" i="15"/>
  <c r="F5879" i="15"/>
  <c r="F5875" i="15"/>
  <c r="F5871" i="15"/>
  <c r="F5867" i="15"/>
  <c r="F5863" i="15"/>
  <c r="F5859" i="15"/>
  <c r="F5855" i="15"/>
  <c r="F5851" i="15"/>
  <c r="F5847" i="15"/>
  <c r="F5843" i="15"/>
  <c r="F5839" i="15"/>
  <c r="F5835" i="15"/>
  <c r="F5831" i="15"/>
  <c r="F5827" i="15"/>
  <c r="F5823" i="15"/>
  <c r="F5819" i="15"/>
  <c r="F5815" i="15"/>
  <c r="F5811" i="15"/>
  <c r="F5807" i="15"/>
  <c r="F5803" i="15"/>
  <c r="F5799" i="15"/>
  <c r="F5795" i="15"/>
  <c r="F5791" i="15"/>
  <c r="F5787" i="15"/>
  <c r="F5783" i="15"/>
  <c r="F5779" i="15"/>
  <c r="F5775" i="15"/>
  <c r="F5771" i="15"/>
  <c r="F5767" i="15"/>
  <c r="F5763" i="15"/>
  <c r="F5759" i="15"/>
  <c r="F5755" i="15"/>
  <c r="F5751" i="15"/>
  <c r="F5747" i="15"/>
  <c r="F5743" i="15"/>
  <c r="F5739" i="15"/>
  <c r="F5735" i="15"/>
  <c r="F5731" i="15"/>
  <c r="F5727" i="15"/>
  <c r="F5723" i="15"/>
  <c r="F5719" i="15"/>
  <c r="F5715" i="15"/>
  <c r="F5711" i="15"/>
  <c r="F5707" i="15"/>
  <c r="F5703" i="15"/>
  <c r="F5699" i="15"/>
  <c r="F5695" i="15"/>
  <c r="F5691" i="15"/>
  <c r="F5687" i="15"/>
  <c r="F5683" i="15"/>
  <c r="F5679" i="15"/>
  <c r="F5675" i="15"/>
  <c r="F5671" i="15"/>
  <c r="F5667" i="15"/>
  <c r="F5663" i="15"/>
  <c r="F5659" i="15"/>
  <c r="F5655" i="15"/>
  <c r="F5651" i="15"/>
  <c r="F5647" i="15"/>
  <c r="F5643" i="15"/>
  <c r="F5639" i="15"/>
  <c r="F5635" i="15"/>
  <c r="F5631" i="15"/>
  <c r="F5627" i="15"/>
  <c r="F5623" i="15"/>
  <c r="F5619" i="15"/>
  <c r="F5615" i="15"/>
  <c r="F5611" i="15"/>
  <c r="F5607" i="15"/>
  <c r="F5603" i="15"/>
  <c r="F5599" i="15"/>
  <c r="F5595" i="15"/>
  <c r="F5591" i="15"/>
  <c r="F5587" i="15"/>
  <c r="F5583" i="15"/>
  <c r="F5579" i="15"/>
  <c r="F5575" i="15"/>
  <c r="F5571" i="15"/>
  <c r="F5567" i="15"/>
  <c r="F5563" i="15"/>
  <c r="F5559" i="15"/>
  <c r="F5555" i="15"/>
  <c r="F5551" i="15"/>
  <c r="F5547" i="15"/>
  <c r="F5543" i="15"/>
  <c r="F5539" i="15"/>
  <c r="F5535" i="15"/>
  <c r="F5531" i="15"/>
  <c r="F5527" i="15"/>
  <c r="F5523" i="15"/>
  <c r="F5519" i="15"/>
  <c r="F5515" i="15"/>
  <c r="F5511" i="15"/>
  <c r="F5507" i="15"/>
  <c r="F5503" i="15"/>
  <c r="F5499" i="15"/>
  <c r="F5495" i="15"/>
  <c r="F5491" i="15"/>
  <c r="F5487" i="15"/>
  <c r="F5483" i="15"/>
  <c r="F5479" i="15"/>
  <c r="F5475" i="15"/>
  <c r="F5471" i="15"/>
  <c r="F5467" i="15"/>
  <c r="F5463" i="15"/>
  <c r="F5459" i="15"/>
  <c r="F5455" i="15"/>
  <c r="F5451" i="15"/>
  <c r="F5447" i="15"/>
  <c r="F5443" i="15"/>
  <c r="F5439" i="15"/>
  <c r="F5435" i="15"/>
  <c r="F5431" i="15"/>
  <c r="F5427" i="15"/>
  <c r="F5423" i="15"/>
  <c r="F5419" i="15"/>
  <c r="F5415" i="15"/>
  <c r="F5411" i="15"/>
  <c r="F5407" i="15"/>
  <c r="F5403" i="15"/>
  <c r="F5399" i="15"/>
  <c r="F5395" i="15"/>
  <c r="F5391" i="15"/>
  <c r="F5387" i="15"/>
  <c r="F5383" i="15"/>
  <c r="F5379" i="15"/>
  <c r="F5375" i="15"/>
  <c r="F5371" i="15"/>
  <c r="F5367" i="15"/>
  <c r="F5363" i="15"/>
  <c r="F5359" i="15"/>
  <c r="F5355" i="15"/>
  <c r="F5351" i="15"/>
  <c r="F5347" i="15"/>
  <c r="F5343" i="15"/>
  <c r="F5339" i="15"/>
  <c r="F5335" i="15"/>
  <c r="F5331" i="15"/>
  <c r="F5327" i="15"/>
  <c r="F5323" i="15"/>
  <c r="F5319" i="15"/>
  <c r="F5315" i="15"/>
  <c r="F5311" i="15"/>
  <c r="F5307" i="15"/>
  <c r="F5303" i="15"/>
  <c r="F5299" i="15"/>
  <c r="F5295" i="15"/>
  <c r="F5291" i="15"/>
  <c r="F5287" i="15"/>
  <c r="F5283" i="15"/>
  <c r="F5279" i="15"/>
  <c r="F5275" i="15"/>
  <c r="F5271" i="15"/>
  <c r="F5267" i="15"/>
  <c r="F5263" i="15"/>
  <c r="F5259" i="15"/>
  <c r="F5255" i="15"/>
  <c r="F5251" i="15"/>
  <c r="F5247" i="15"/>
  <c r="F5243" i="15"/>
  <c r="F5239" i="15"/>
  <c r="F5235" i="15"/>
  <c r="F5231" i="15"/>
  <c r="F5227" i="15"/>
  <c r="F5223" i="15"/>
  <c r="F5219" i="15"/>
  <c r="F5215" i="15"/>
  <c r="F5211" i="15"/>
  <c r="F5207" i="15"/>
  <c r="F5203" i="15"/>
  <c r="F5199" i="15"/>
  <c r="F5195" i="15"/>
  <c r="F5191" i="15"/>
  <c r="F5187" i="15"/>
  <c r="F5183" i="15"/>
  <c r="F5179" i="15"/>
  <c r="F5175" i="15"/>
  <c r="F5171" i="15"/>
  <c r="F5167" i="15"/>
  <c r="F5163" i="15"/>
  <c r="F5159" i="15"/>
  <c r="F5155" i="15"/>
  <c r="F5151" i="15"/>
  <c r="F5147" i="15"/>
  <c r="F5143" i="15"/>
  <c r="F5139" i="15"/>
  <c r="F5135" i="15"/>
  <c r="F5131" i="15"/>
  <c r="F5127" i="15"/>
  <c r="F5123" i="15"/>
  <c r="F5119" i="15"/>
  <c r="F5115" i="15"/>
  <c r="F5111" i="15"/>
  <c r="F5107" i="15"/>
  <c r="F5103" i="15"/>
  <c r="F5099" i="15"/>
  <c r="F5095" i="15"/>
  <c r="F5091" i="15"/>
  <c r="F5087" i="15"/>
  <c r="F5083" i="15"/>
  <c r="F5079" i="15"/>
  <c r="F5075" i="15"/>
  <c r="F5071" i="15"/>
  <c r="F5067" i="15"/>
  <c r="F5063" i="15"/>
  <c r="F5059" i="15"/>
  <c r="F5055" i="15"/>
  <c r="F5051" i="15"/>
  <c r="F5047" i="15"/>
  <c r="F5043" i="15"/>
  <c r="F5039" i="15"/>
  <c r="F5035" i="15"/>
  <c r="F5031" i="15"/>
  <c r="F5027" i="15"/>
  <c r="F5023" i="15"/>
  <c r="F5019" i="15"/>
  <c r="F5015" i="15"/>
  <c r="F5011" i="15"/>
  <c r="F5007" i="15"/>
  <c r="F5003" i="15"/>
  <c r="F4999" i="15"/>
  <c r="F4995" i="15"/>
  <c r="F4991" i="15"/>
  <c r="F4987" i="15"/>
  <c r="F4983" i="15"/>
  <c r="F4979" i="15"/>
  <c r="F4975" i="15"/>
  <c r="F4971" i="15"/>
  <c r="F4967" i="15"/>
  <c r="F4963" i="15"/>
  <c r="F4959" i="15"/>
  <c r="F4955" i="15"/>
  <c r="F4951" i="15"/>
  <c r="F4947" i="15"/>
  <c r="F4943" i="15"/>
  <c r="F4939" i="15"/>
  <c r="F4935" i="15"/>
  <c r="F4931" i="15"/>
  <c r="F4927" i="15"/>
  <c r="F4923" i="15"/>
  <c r="F4919" i="15"/>
  <c r="F4915" i="15"/>
  <c r="F4911" i="15"/>
  <c r="F4907" i="15"/>
  <c r="F4903" i="15"/>
  <c r="F4899" i="15"/>
  <c r="F4895" i="15"/>
  <c r="F4891" i="15"/>
  <c r="F4887" i="15"/>
  <c r="F4883" i="15"/>
  <c r="F4879" i="15"/>
  <c r="F4875" i="15"/>
  <c r="F4871" i="15"/>
  <c r="F4867" i="15"/>
  <c r="F4863" i="15"/>
  <c r="F4859" i="15"/>
  <c r="F4855" i="15"/>
  <c r="F4851" i="15"/>
  <c r="F4847" i="15"/>
  <c r="F4843" i="15"/>
  <c r="F4839" i="15"/>
  <c r="F4835" i="15"/>
  <c r="F4831" i="15"/>
  <c r="F4827" i="15"/>
  <c r="F4823" i="15"/>
  <c r="F4819" i="15"/>
  <c r="F4815" i="15"/>
  <c r="F4811" i="15"/>
  <c r="F4807" i="15"/>
  <c r="F4803" i="15"/>
  <c r="F4799" i="15"/>
  <c r="F4795" i="15"/>
  <c r="F4791" i="15"/>
  <c r="F4787" i="15"/>
  <c r="F4783" i="15"/>
  <c r="F4779" i="15"/>
  <c r="F4775" i="15"/>
  <c r="F4771" i="15"/>
  <c r="F4767" i="15"/>
  <c r="F4763" i="15"/>
  <c r="F4759" i="15"/>
  <c r="F4755" i="15"/>
  <c r="F4751" i="15"/>
  <c r="F4747" i="15"/>
  <c r="F4743" i="15"/>
  <c r="F4739" i="15"/>
  <c r="F4735" i="15"/>
  <c r="F4731" i="15"/>
  <c r="F4727" i="15"/>
  <c r="F4723" i="15"/>
  <c r="F4719" i="15"/>
  <c r="F4715" i="15"/>
  <c r="F4711" i="15"/>
  <c r="F4707" i="15"/>
  <c r="F4703" i="15"/>
  <c r="F4699" i="15"/>
  <c r="F4695" i="15"/>
  <c r="F4691" i="15"/>
  <c r="F4687" i="15"/>
  <c r="F4683" i="15"/>
  <c r="F4679" i="15"/>
  <c r="F4675" i="15"/>
  <c r="F4671" i="15"/>
  <c r="F4667" i="15"/>
  <c r="F4663" i="15"/>
  <c r="F4659" i="15"/>
  <c r="F4655" i="15"/>
  <c r="F4651" i="15"/>
  <c r="F4647" i="15"/>
  <c r="F4643" i="15"/>
  <c r="F4639" i="15"/>
  <c r="F4635" i="15"/>
  <c r="F4631" i="15"/>
  <c r="F4627" i="15"/>
  <c r="F4623" i="15"/>
  <c r="F4619" i="15"/>
  <c r="F4615" i="15"/>
  <c r="F4611" i="15"/>
  <c r="F4607" i="15"/>
  <c r="F4603" i="15"/>
  <c r="F4599" i="15"/>
  <c r="F4595" i="15"/>
  <c r="F4591" i="15"/>
  <c r="F4587" i="15"/>
  <c r="F4583" i="15"/>
  <c r="F4579" i="15"/>
  <c r="F4575" i="15"/>
  <c r="F4571" i="15"/>
  <c r="F4567" i="15"/>
  <c r="F4563" i="15"/>
  <c r="F4559" i="15"/>
  <c r="F4555" i="15"/>
  <c r="F4551" i="15"/>
  <c r="F4547" i="15"/>
  <c r="F4543" i="15"/>
  <c r="F4539" i="15"/>
  <c r="F4535" i="15"/>
  <c r="F4531" i="15"/>
  <c r="F4527" i="15"/>
  <c r="F4523" i="15"/>
  <c r="F4519" i="15"/>
  <c r="F4515" i="15"/>
  <c r="F4511" i="15"/>
  <c r="F4507" i="15"/>
  <c r="F4503" i="15"/>
  <c r="F4499" i="15"/>
  <c r="F4495" i="15"/>
  <c r="F4491" i="15"/>
  <c r="F4487" i="15"/>
  <c r="F4483" i="15"/>
  <c r="F4479" i="15"/>
  <c r="F4475" i="15"/>
  <c r="F4471" i="15"/>
  <c r="F4467" i="15"/>
  <c r="F4463" i="15"/>
  <c r="F4459" i="15"/>
  <c r="F4455" i="15"/>
  <c r="F4451" i="15"/>
  <c r="F4447" i="15"/>
  <c r="F4443" i="15"/>
  <c r="F4439" i="15"/>
  <c r="F4435" i="15"/>
  <c r="F4431" i="15"/>
  <c r="F4427" i="15"/>
  <c r="F4423" i="15"/>
  <c r="F4419" i="15"/>
  <c r="F4415" i="15"/>
  <c r="F4411" i="15"/>
  <c r="F4407" i="15"/>
  <c r="F4403" i="15"/>
  <c r="F4399" i="15"/>
  <c r="F4395" i="15"/>
  <c r="F4391" i="15"/>
  <c r="F4387" i="15"/>
  <c r="F4383" i="15"/>
  <c r="F4379" i="15"/>
  <c r="F4375" i="15"/>
  <c r="F4371" i="15"/>
  <c r="F4367" i="15"/>
  <c r="F4363" i="15"/>
  <c r="F4359" i="15"/>
  <c r="F4355" i="15"/>
  <c r="F4351" i="15"/>
  <c r="F4347" i="15"/>
  <c r="F4343" i="15"/>
  <c r="F4339" i="15"/>
  <c r="F4335" i="15"/>
  <c r="F4331" i="15"/>
  <c r="F4327" i="15"/>
  <c r="F4323" i="15"/>
  <c r="F4319" i="15"/>
  <c r="F4315" i="15"/>
  <c r="F4311" i="15"/>
  <c r="F4307" i="15"/>
  <c r="F4303" i="15"/>
  <c r="F4299" i="15"/>
  <c r="F4295" i="15"/>
  <c r="F4291" i="15"/>
  <c r="F4287" i="15"/>
  <c r="F4283" i="15"/>
  <c r="F4279" i="15"/>
  <c r="F4275" i="15"/>
  <c r="F4271" i="15"/>
  <c r="F4267" i="15"/>
  <c r="F4263" i="15"/>
  <c r="F4259" i="15"/>
  <c r="F4255" i="15"/>
  <c r="F4251" i="15"/>
  <c r="F4247" i="15"/>
  <c r="F4243" i="15"/>
  <c r="F4239" i="15"/>
  <c r="F4235" i="15"/>
  <c r="F4231" i="15"/>
  <c r="F4227" i="15"/>
  <c r="F4223" i="15"/>
  <c r="F4219" i="15"/>
  <c r="F4215" i="15"/>
  <c r="F4211" i="15"/>
  <c r="F4207" i="15"/>
  <c r="F4203" i="15"/>
  <c r="F4199" i="15"/>
  <c r="F4195" i="15"/>
  <c r="F4191" i="15"/>
  <c r="F4187" i="15"/>
  <c r="F4183" i="15"/>
  <c r="F4179" i="15"/>
  <c r="F4175" i="15"/>
  <c r="F4171" i="15"/>
  <c r="F4167" i="15"/>
  <c r="F4163" i="15"/>
  <c r="F4159" i="15"/>
  <c r="F4155" i="15"/>
  <c r="F4151" i="15"/>
  <c r="F4147" i="15"/>
  <c r="F4143" i="15"/>
  <c r="F4139" i="15"/>
  <c r="F4135" i="15"/>
  <c r="F4131" i="15"/>
  <c r="F4127" i="15"/>
  <c r="F4123" i="15"/>
  <c r="F4119" i="15"/>
  <c r="F4115" i="15"/>
  <c r="F4111" i="15"/>
  <c r="F4107" i="15"/>
  <c r="F4103" i="15"/>
  <c r="F4099" i="15"/>
  <c r="F4095" i="15"/>
  <c r="F4091" i="15"/>
  <c r="F4087" i="15"/>
  <c r="F4083" i="15"/>
  <c r="F4079" i="15"/>
  <c r="F4075" i="15"/>
  <c r="F4071" i="15"/>
  <c r="F4067" i="15"/>
  <c r="F4063" i="15"/>
  <c r="F4059" i="15"/>
  <c r="F4055" i="15"/>
  <c r="F4051" i="15"/>
  <c r="F4047" i="15"/>
  <c r="F4043" i="15"/>
  <c r="F4039" i="15"/>
  <c r="F4035" i="15"/>
  <c r="F4031" i="15"/>
  <c r="F4027" i="15"/>
  <c r="F4023" i="15"/>
  <c r="F4019" i="15"/>
  <c r="F4015" i="15"/>
  <c r="F4011" i="15"/>
  <c r="F4007" i="15"/>
  <c r="F4003" i="15"/>
  <c r="F3999" i="15"/>
  <c r="F3995" i="15"/>
  <c r="F3991" i="15"/>
  <c r="F3987" i="15"/>
  <c r="F3983" i="15"/>
  <c r="F3979" i="15"/>
  <c r="F3975" i="15"/>
  <c r="F3971" i="15"/>
  <c r="F3967" i="15"/>
  <c r="F3963" i="15"/>
  <c r="F3959" i="15"/>
  <c r="F3955" i="15"/>
  <c r="F3951" i="15"/>
  <c r="F3947" i="15"/>
  <c r="F3943" i="15"/>
  <c r="F3939" i="15"/>
  <c r="F3935" i="15"/>
  <c r="F3931" i="15"/>
  <c r="F3927" i="15"/>
  <c r="F3923" i="15"/>
  <c r="F3919" i="15"/>
  <c r="F3915" i="15"/>
  <c r="F3911" i="15"/>
  <c r="F3907" i="15"/>
  <c r="F3903" i="15"/>
  <c r="F3899" i="15"/>
  <c r="F3895" i="15"/>
  <c r="F3891" i="15"/>
  <c r="F3887" i="15"/>
  <c r="F3883" i="15"/>
  <c r="F3879" i="15"/>
  <c r="F3875" i="15"/>
  <c r="F3871" i="15"/>
  <c r="F3867" i="15"/>
  <c r="F3863" i="15"/>
  <c r="F3859" i="15"/>
  <c r="F3855" i="15"/>
  <c r="F3851" i="15"/>
  <c r="F3847" i="15"/>
  <c r="F3843" i="15"/>
  <c r="F3839" i="15"/>
  <c r="F3835" i="15"/>
  <c r="F3831" i="15"/>
  <c r="F3827" i="15"/>
  <c r="F3823" i="15"/>
  <c r="F3819" i="15"/>
  <c r="F3815" i="15"/>
  <c r="F3811" i="15"/>
  <c r="F3807" i="15"/>
  <c r="F3803" i="15"/>
  <c r="F3799" i="15"/>
  <c r="F3795" i="15"/>
  <c r="F3791" i="15"/>
  <c r="F3787" i="15"/>
  <c r="F3783" i="15"/>
  <c r="F3779" i="15"/>
  <c r="F3775" i="15"/>
  <c r="F3771" i="15"/>
  <c r="F3767" i="15"/>
  <c r="F3763" i="15"/>
  <c r="F3759" i="15"/>
  <c r="F3755" i="15"/>
  <c r="F3751" i="15"/>
  <c r="F3747" i="15"/>
  <c r="F3743" i="15"/>
  <c r="F3739" i="15"/>
  <c r="F3735" i="15"/>
  <c r="F3731" i="15"/>
  <c r="F3727" i="15"/>
  <c r="F3723" i="15"/>
  <c r="F3719" i="15"/>
  <c r="F3715" i="15"/>
  <c r="F3711" i="15"/>
  <c r="F3707" i="15"/>
  <c r="F3703" i="15"/>
  <c r="F3699" i="15"/>
  <c r="F3695" i="15"/>
  <c r="F3691" i="15"/>
  <c r="F3687" i="15"/>
  <c r="F3683" i="15"/>
  <c r="F3679" i="15"/>
  <c r="F3675" i="15"/>
  <c r="F3671" i="15"/>
  <c r="F3667" i="15"/>
  <c r="F3663" i="15"/>
  <c r="F3659" i="15"/>
  <c r="F3655" i="15"/>
  <c r="F3651" i="15"/>
  <c r="F3647" i="15"/>
  <c r="F3643" i="15"/>
  <c r="F3639" i="15"/>
  <c r="F3635" i="15"/>
  <c r="F3631" i="15"/>
  <c r="F3627" i="15"/>
  <c r="F3623" i="15"/>
  <c r="F3619" i="15"/>
  <c r="F3615" i="15"/>
  <c r="F3611" i="15"/>
  <c r="F3607" i="15"/>
  <c r="F3603" i="15"/>
  <c r="F3599" i="15"/>
  <c r="F3595" i="15"/>
  <c r="F3591" i="15"/>
  <c r="F3587" i="15"/>
  <c r="F3583" i="15"/>
  <c r="F3579" i="15"/>
  <c r="F3575" i="15"/>
  <c r="F3571" i="15"/>
  <c r="F3567" i="15"/>
  <c r="F3563" i="15"/>
  <c r="F3559" i="15"/>
  <c r="F3555" i="15"/>
  <c r="F3551" i="15"/>
  <c r="F3547" i="15"/>
  <c r="F3543" i="15"/>
  <c r="F3539" i="15"/>
  <c r="F3535" i="15"/>
  <c r="F3531" i="15"/>
  <c r="F3527" i="15"/>
  <c r="F3523" i="15"/>
  <c r="F3519" i="15"/>
  <c r="F3515" i="15"/>
  <c r="F3511" i="15"/>
  <c r="F3507" i="15"/>
  <c r="F3503" i="15"/>
  <c r="F3499" i="15"/>
  <c r="F3495" i="15"/>
  <c r="F3491" i="15"/>
  <c r="F3487" i="15"/>
  <c r="F3483" i="15"/>
  <c r="F3479" i="15"/>
  <c r="F3475" i="15"/>
  <c r="F3471" i="15"/>
  <c r="F3467" i="15"/>
  <c r="F3463" i="15"/>
  <c r="F3459" i="15"/>
  <c r="F3455" i="15"/>
  <c r="F3451" i="15"/>
  <c r="F3447" i="15"/>
  <c r="F3443" i="15"/>
  <c r="F3439" i="15"/>
  <c r="F3435" i="15"/>
  <c r="F3431" i="15"/>
  <c r="F3427" i="15"/>
  <c r="F3423" i="15"/>
  <c r="F3419" i="15"/>
  <c r="F3415" i="15"/>
  <c r="F3411" i="15"/>
  <c r="F3407" i="15"/>
  <c r="F3403" i="15"/>
  <c r="F3399" i="15"/>
  <c r="F3395" i="15"/>
  <c r="F3391" i="15"/>
  <c r="F3387" i="15"/>
  <c r="F3383" i="15"/>
  <c r="F3379" i="15"/>
  <c r="F3375" i="15"/>
  <c r="F3371" i="15"/>
  <c r="F3367" i="15"/>
  <c r="F3363" i="15"/>
  <c r="F3359" i="15"/>
  <c r="F3355" i="15"/>
  <c r="F3351" i="15"/>
  <c r="F3347" i="15"/>
  <c r="F3343" i="15"/>
  <c r="F3339" i="15"/>
  <c r="F3335" i="15"/>
  <c r="F3331" i="15"/>
  <c r="F3327" i="15"/>
  <c r="F3323" i="15"/>
  <c r="F3319" i="15"/>
  <c r="F3315" i="15"/>
  <c r="F3311" i="15"/>
  <c r="F3307" i="15"/>
  <c r="F3303" i="15"/>
  <c r="F3299" i="15"/>
  <c r="F3295" i="15"/>
  <c r="F3291" i="15"/>
  <c r="F3287" i="15"/>
  <c r="F3283" i="15"/>
  <c r="F3279" i="15"/>
  <c r="F3275" i="15"/>
  <c r="F3271" i="15"/>
  <c r="F3267" i="15"/>
  <c r="F3263" i="15"/>
  <c r="F3259" i="15"/>
  <c r="F3255" i="15"/>
  <c r="F3251" i="15"/>
  <c r="F3247" i="15"/>
  <c r="F3243" i="15"/>
  <c r="F3239" i="15"/>
  <c r="F3235" i="15"/>
  <c r="F3231" i="15"/>
  <c r="F3227" i="15"/>
  <c r="F3223" i="15"/>
  <c r="F3219" i="15"/>
  <c r="F3215" i="15"/>
  <c r="F3211" i="15"/>
  <c r="F3207" i="15"/>
  <c r="F3203" i="15"/>
  <c r="F3199" i="15"/>
  <c r="F3195" i="15"/>
  <c r="F3191" i="15"/>
  <c r="F3187" i="15"/>
  <c r="F3183" i="15"/>
  <c r="F3179" i="15"/>
  <c r="F3175" i="15"/>
  <c r="F3171" i="15"/>
  <c r="F3167" i="15"/>
  <c r="F3163" i="15"/>
  <c r="F3159" i="15"/>
  <c r="F3155" i="15"/>
  <c r="F3151" i="15"/>
  <c r="F3147" i="15"/>
  <c r="F3143" i="15"/>
  <c r="F3139" i="15"/>
  <c r="F3135" i="15"/>
  <c r="F3131" i="15"/>
  <c r="F3127" i="15"/>
  <c r="F3123" i="15"/>
  <c r="F3119" i="15"/>
  <c r="F3115" i="15"/>
  <c r="F3111" i="15"/>
  <c r="F3107" i="15"/>
  <c r="F3103" i="15"/>
  <c r="F3099" i="15"/>
  <c r="F3095" i="15"/>
  <c r="F3091" i="15"/>
  <c r="F3087" i="15"/>
  <c r="F3083" i="15"/>
  <c r="F3079" i="15"/>
  <c r="F3075" i="15"/>
  <c r="F3071" i="15"/>
  <c r="F3067" i="15"/>
  <c r="F3063" i="15"/>
  <c r="F3059" i="15"/>
  <c r="F3055" i="15"/>
  <c r="F3051" i="15"/>
  <c r="F3047" i="15"/>
  <c r="F3043" i="15"/>
  <c r="F3039" i="15"/>
  <c r="F3035" i="15"/>
  <c r="F3031" i="15"/>
  <c r="F3027" i="15"/>
  <c r="F3023" i="15"/>
  <c r="F3019" i="15"/>
  <c r="F3015" i="15"/>
  <c r="F3011" i="15"/>
  <c r="F3007" i="15"/>
  <c r="F3003" i="15"/>
  <c r="F2999" i="15"/>
  <c r="F2995" i="15"/>
  <c r="F2991" i="15"/>
  <c r="F2987" i="15"/>
  <c r="F2983" i="15"/>
  <c r="F2979" i="15"/>
  <c r="F2975" i="15"/>
  <c r="F2971" i="15"/>
  <c r="F2967" i="15"/>
  <c r="F2963" i="15"/>
  <c r="F2959" i="15"/>
  <c r="F2955" i="15"/>
  <c r="F2951" i="15"/>
  <c r="F2947" i="15"/>
  <c r="F2943" i="15"/>
  <c r="F2939" i="15"/>
  <c r="F2935" i="15"/>
  <c r="F2931" i="15"/>
  <c r="F2927" i="15"/>
  <c r="F2923" i="15"/>
  <c r="F2919" i="15"/>
  <c r="F2915" i="15"/>
  <c r="F2911" i="15"/>
  <c r="F2907" i="15"/>
  <c r="F2903" i="15"/>
  <c r="F2899" i="15"/>
  <c r="F2895" i="15"/>
  <c r="F2891" i="15"/>
  <c r="F2887" i="15"/>
  <c r="F2883" i="15"/>
  <c r="F2879" i="15"/>
  <c r="F2875" i="15"/>
  <c r="F2871" i="15"/>
  <c r="F2867" i="15"/>
  <c r="F2863" i="15"/>
  <c r="F2859" i="15"/>
  <c r="F2855" i="15"/>
  <c r="F2851" i="15"/>
  <c r="F2847" i="15"/>
  <c r="F2843" i="15"/>
  <c r="F2839" i="15"/>
  <c r="F2835" i="15"/>
  <c r="F2831" i="15"/>
  <c r="F2827" i="15"/>
  <c r="F2823" i="15"/>
  <c r="F2819" i="15"/>
  <c r="F2815" i="15"/>
  <c r="F2811" i="15"/>
  <c r="F2807" i="15"/>
  <c r="F2803" i="15"/>
  <c r="F2799" i="15"/>
  <c r="F2795" i="15"/>
  <c r="F2791" i="15"/>
  <c r="F2787" i="15"/>
  <c r="F2783" i="15"/>
  <c r="F2779" i="15"/>
  <c r="F2775" i="15"/>
  <c r="F2771" i="15"/>
  <c r="F2767" i="15"/>
  <c r="F2763" i="15"/>
  <c r="F2759" i="15"/>
  <c r="F2755" i="15"/>
  <c r="F2751" i="15"/>
  <c r="F2747" i="15"/>
  <c r="F2743" i="15"/>
  <c r="F2739" i="15"/>
  <c r="F2735" i="15"/>
  <c r="F2731" i="15"/>
  <c r="F2727" i="15"/>
  <c r="F2723" i="15"/>
  <c r="F2719" i="15"/>
  <c r="F2715" i="15"/>
  <c r="F2711" i="15"/>
  <c r="F2707" i="15"/>
  <c r="F2703" i="15"/>
  <c r="F2699" i="15"/>
  <c r="F2695" i="15"/>
  <c r="F2691" i="15"/>
  <c r="F2687" i="15"/>
  <c r="F2683" i="15"/>
  <c r="F2679" i="15"/>
  <c r="F2675" i="15"/>
  <c r="F2671" i="15"/>
  <c r="F2667" i="15"/>
  <c r="F2663" i="15"/>
  <c r="F2659" i="15"/>
  <c r="F2655" i="15"/>
  <c r="F2651" i="15"/>
  <c r="F2647" i="15"/>
  <c r="F2643" i="15"/>
  <c r="F2639" i="15"/>
  <c r="F2635" i="15"/>
  <c r="F2631" i="15"/>
  <c r="F2627" i="15"/>
  <c r="F2623" i="15"/>
  <c r="F2619" i="15"/>
  <c r="F2615" i="15"/>
  <c r="F2611" i="15"/>
  <c r="F2607" i="15"/>
  <c r="F2603" i="15"/>
  <c r="F2599" i="15"/>
  <c r="F2595" i="15"/>
  <c r="F2591" i="15"/>
  <c r="F2587" i="15"/>
  <c r="F2583" i="15"/>
  <c r="F2579" i="15"/>
  <c r="F2575" i="15"/>
  <c r="F2571" i="15"/>
  <c r="F2567" i="15"/>
  <c r="F2563" i="15"/>
  <c r="F2559" i="15"/>
  <c r="F2555" i="15"/>
  <c r="F2551" i="15"/>
  <c r="F2547" i="15"/>
  <c r="F2543" i="15"/>
  <c r="F2539" i="15"/>
  <c r="F2535" i="15"/>
  <c r="F2531" i="15"/>
  <c r="F2527" i="15"/>
  <c r="F2523" i="15"/>
  <c r="F2519" i="15"/>
  <c r="F2515" i="15"/>
  <c r="F2511" i="15"/>
  <c r="F2507" i="15"/>
  <c r="F2503" i="15"/>
  <c r="F2499" i="15"/>
  <c r="F2495" i="15"/>
  <c r="F2491" i="15"/>
  <c r="F2487" i="15"/>
  <c r="F2483" i="15"/>
  <c r="F2479" i="15"/>
  <c r="F2475" i="15"/>
  <c r="F2471" i="15"/>
  <c r="F2467" i="15"/>
  <c r="F2463" i="15"/>
  <c r="F2459" i="15"/>
  <c r="F2455" i="15"/>
  <c r="F2451" i="15"/>
  <c r="F2447" i="15"/>
  <c r="F2443" i="15"/>
  <c r="F2439" i="15"/>
  <c r="F2435" i="15"/>
  <c r="F2431" i="15"/>
  <c r="F2427" i="15"/>
  <c r="F2423" i="15"/>
  <c r="F2419" i="15"/>
  <c r="F2415" i="15"/>
  <c r="F2411" i="15"/>
  <c r="F2407" i="15"/>
  <c r="F2403" i="15"/>
  <c r="F2399" i="15"/>
  <c r="F2395" i="15"/>
  <c r="F2391" i="15"/>
  <c r="F2387" i="15"/>
  <c r="F2383" i="15"/>
  <c r="F2379" i="15"/>
  <c r="F2375" i="15"/>
  <c r="F2371" i="15"/>
  <c r="F2367" i="15"/>
  <c r="F2363" i="15"/>
  <c r="F2359" i="15"/>
  <c r="F2355" i="15"/>
  <c r="F2351" i="15"/>
  <c r="F2347" i="15"/>
  <c r="F2343" i="15"/>
  <c r="F2339" i="15"/>
  <c r="F2335" i="15"/>
  <c r="F2331" i="15"/>
  <c r="F2327" i="15"/>
  <c r="F2323" i="15"/>
  <c r="F2319" i="15"/>
  <c r="F2315" i="15"/>
  <c r="F2311" i="15"/>
  <c r="F2307" i="15"/>
  <c r="F2303" i="15"/>
  <c r="F2299" i="15"/>
  <c r="F2295" i="15"/>
  <c r="F2291" i="15"/>
  <c r="F2287" i="15"/>
  <c r="F2283" i="15"/>
  <c r="F2279" i="15"/>
  <c r="F2275" i="15"/>
  <c r="F2271" i="15"/>
  <c r="F2267" i="15"/>
  <c r="F2263" i="15"/>
  <c r="F2259" i="15"/>
  <c r="F2255" i="15"/>
  <c r="F2251" i="15"/>
  <c r="F2247" i="15"/>
  <c r="F2243" i="15"/>
  <c r="F2239" i="15"/>
  <c r="F2235" i="15"/>
  <c r="F2231" i="15"/>
  <c r="F2227" i="15"/>
  <c r="F2223" i="15"/>
  <c r="F2219" i="15"/>
  <c r="F2215" i="15"/>
  <c r="F2211" i="15"/>
  <c r="F2207" i="15"/>
  <c r="F2203" i="15"/>
  <c r="F2199" i="15"/>
  <c r="F2195" i="15"/>
  <c r="F2191" i="15"/>
  <c r="F2187" i="15"/>
  <c r="F2183" i="15"/>
  <c r="F2179" i="15"/>
  <c r="F2175" i="15"/>
  <c r="F2171" i="15"/>
  <c r="F2167" i="15"/>
  <c r="F2163" i="15"/>
  <c r="F7036" i="15"/>
  <c r="F6972" i="15"/>
  <c r="F6496" i="15"/>
  <c r="F6368" i="15"/>
  <c r="F6244" i="15"/>
  <c r="F6116" i="15"/>
  <c r="F5988" i="15"/>
  <c r="F5860" i="15"/>
  <c r="F5732" i="15"/>
  <c r="F5604" i="15"/>
  <c r="F5476" i="15"/>
  <c r="F5348" i="15"/>
  <c r="F5064" i="15"/>
  <c r="F4552" i="15"/>
  <c r="F3916" i="15"/>
  <c r="F6754" i="15"/>
  <c r="F6750" i="15"/>
  <c r="F6746" i="15"/>
  <c r="F6742" i="15"/>
  <c r="F6738" i="15"/>
  <c r="F6734" i="15"/>
  <c r="F6730" i="15"/>
  <c r="F6726" i="15"/>
  <c r="F6722" i="15"/>
  <c r="F6718" i="15"/>
  <c r="F6714" i="15"/>
  <c r="F6710" i="15"/>
  <c r="F6706" i="15"/>
  <c r="F6702" i="15"/>
  <c r="F6698" i="15"/>
  <c r="F6694" i="15"/>
  <c r="F6690" i="15"/>
  <c r="F6686" i="15"/>
  <c r="F6682" i="15"/>
  <c r="F6678" i="15"/>
  <c r="F6674" i="15"/>
  <c r="F6670" i="15"/>
  <c r="F6666" i="15"/>
  <c r="F6662" i="15"/>
  <c r="F6658" i="15"/>
  <c r="F6654" i="15"/>
  <c r="F6650" i="15"/>
  <c r="F6646" i="15"/>
  <c r="F6642" i="15"/>
  <c r="F6638" i="15"/>
  <c r="F6634" i="15"/>
  <c r="F6630" i="15"/>
  <c r="F6626" i="15"/>
  <c r="F6622" i="15"/>
  <c r="F6618" i="15"/>
  <c r="F6614" i="15"/>
  <c r="F6610" i="15"/>
  <c r="F6606" i="15"/>
  <c r="F6598" i="15"/>
  <c r="F6594" i="15"/>
  <c r="F6590" i="15"/>
  <c r="F6586" i="15"/>
  <c r="F6582" i="15"/>
  <c r="F6578" i="15"/>
  <c r="F6574" i="15"/>
  <c r="F6570" i="15"/>
  <c r="F6566" i="15"/>
  <c r="F6562" i="15"/>
  <c r="F6558" i="15"/>
  <c r="F6554" i="15"/>
  <c r="F6550" i="15"/>
  <c r="F6546" i="15"/>
  <c r="F6542" i="15"/>
  <c r="F6534" i="15"/>
  <c r="F6530" i="15"/>
  <c r="F6526" i="15"/>
  <c r="F6522" i="15"/>
  <c r="F6518" i="15"/>
  <c r="F6514" i="15"/>
  <c r="F6510" i="15"/>
  <c r="F6506" i="15"/>
  <c r="F6502" i="15"/>
  <c r="F6498" i="15"/>
  <c r="F6494" i="15"/>
  <c r="F6490" i="15"/>
  <c r="F6486" i="15"/>
  <c r="F6482" i="15"/>
  <c r="F6478" i="15"/>
  <c r="F6470" i="15"/>
  <c r="F6466" i="15"/>
  <c r="F6462" i="15"/>
  <c r="F6458" i="15"/>
  <c r="F6454" i="15"/>
  <c r="F6450" i="15"/>
  <c r="F6446" i="15"/>
  <c r="F6442" i="15"/>
  <c r="F6438" i="15"/>
  <c r="F6434" i="15"/>
  <c r="F6430" i="15"/>
  <c r="F6426" i="15"/>
  <c r="F6422" i="15"/>
  <c r="F6418" i="15"/>
  <c r="F6414" i="15"/>
  <c r="F6406" i="15"/>
  <c r="F6402" i="15"/>
  <c r="F6398" i="15"/>
  <c r="F6394" i="15"/>
  <c r="F6390" i="15"/>
  <c r="F6386" i="15"/>
  <c r="F6382" i="15"/>
  <c r="F6378" i="15"/>
  <c r="F6374" i="15"/>
  <c r="F6370" i="15"/>
  <c r="F6366" i="15"/>
  <c r="F6362" i="15"/>
  <c r="F6358" i="15"/>
  <c r="F6354" i="15"/>
  <c r="F6350" i="15"/>
  <c r="F6342" i="15"/>
  <c r="F6338" i="15"/>
  <c r="F6334" i="15"/>
  <c r="F6330" i="15"/>
  <c r="F6326" i="15"/>
  <c r="F6322" i="15"/>
  <c r="F6318" i="15"/>
  <c r="F6314" i="15"/>
  <c r="F6310" i="15"/>
  <c r="F6306" i="15"/>
  <c r="F6302" i="15"/>
  <c r="F6298" i="15"/>
  <c r="F6294" i="15"/>
  <c r="F6290" i="15"/>
  <c r="F6286" i="15"/>
  <c r="F6282" i="15"/>
  <c r="F6278" i="15"/>
  <c r="F6274" i="15"/>
  <c r="F6270" i="15"/>
  <c r="F6266" i="15"/>
  <c r="F6262" i="15"/>
  <c r="F6258" i="15"/>
  <c r="F6254" i="15"/>
  <c r="F6250" i="15"/>
  <c r="F6246" i="15"/>
  <c r="F6242" i="15"/>
  <c r="F6238" i="15"/>
  <c r="F6234" i="15"/>
  <c r="F6230" i="15"/>
  <c r="F6226" i="15"/>
  <c r="F6222" i="15"/>
  <c r="F6218" i="15"/>
  <c r="F6214" i="15"/>
  <c r="F6210" i="15"/>
  <c r="F6206" i="15"/>
  <c r="F6202" i="15"/>
  <c r="F6198" i="15"/>
  <c r="F6194" i="15"/>
  <c r="F6190" i="15"/>
  <c r="F6186" i="15"/>
  <c r="F6182" i="15"/>
  <c r="F6178" i="15"/>
  <c r="F6174" i="15"/>
  <c r="F6170" i="15"/>
  <c r="F6166" i="15"/>
  <c r="F6162" i="15"/>
  <c r="F6158" i="15"/>
  <c r="F6154" i="15"/>
  <c r="F6150" i="15"/>
  <c r="F6146" i="15"/>
  <c r="F6142" i="15"/>
  <c r="F6138" i="15"/>
  <c r="F6134" i="15"/>
  <c r="F6130" i="15"/>
  <c r="F6126" i="15"/>
  <c r="F6122" i="15"/>
  <c r="F6118" i="15"/>
  <c r="F6114" i="15"/>
  <c r="F6110" i="15"/>
  <c r="F6106" i="15"/>
  <c r="F6102" i="15"/>
  <c r="F6098" i="15"/>
  <c r="F6094" i="15"/>
  <c r="F6090" i="15"/>
  <c r="F6086" i="15"/>
  <c r="F6082" i="15"/>
  <c r="F6078" i="15"/>
  <c r="F6074" i="15"/>
  <c r="F6070" i="15"/>
  <c r="F6066" i="15"/>
  <c r="F6062" i="15"/>
  <c r="F6058" i="15"/>
  <c r="F6054" i="15"/>
  <c r="F6050" i="15"/>
  <c r="F6046" i="15"/>
  <c r="F6042" i="15"/>
  <c r="F6038" i="15"/>
  <c r="F6034" i="15"/>
  <c r="F6030" i="15"/>
  <c r="F6026" i="15"/>
  <c r="F6022" i="15"/>
  <c r="F6018" i="15"/>
  <c r="F6014" i="15"/>
  <c r="F6010" i="15"/>
  <c r="F6006" i="15"/>
  <c r="F6002" i="15"/>
  <c r="F5998" i="15"/>
  <c r="F5994" i="15"/>
  <c r="F5990" i="15"/>
  <c r="F5986" i="15"/>
  <c r="F5982" i="15"/>
  <c r="F5978" i="15"/>
  <c r="F5974" i="15"/>
  <c r="F5970" i="15"/>
  <c r="F5966" i="15"/>
  <c r="F5962" i="15"/>
  <c r="F5958" i="15"/>
  <c r="F5954" i="15"/>
  <c r="F5950" i="15"/>
  <c r="F5946" i="15"/>
  <c r="F5942" i="15"/>
  <c r="F5938" i="15"/>
  <c r="F5934" i="15"/>
  <c r="F5930" i="15"/>
  <c r="F5926" i="15"/>
  <c r="F5922" i="15"/>
  <c r="F5918" i="15"/>
  <c r="F5914" i="15"/>
  <c r="F5910" i="15"/>
  <c r="F5906" i="15"/>
  <c r="F5902" i="15"/>
  <c r="F5898" i="15"/>
  <c r="F5894" i="15"/>
  <c r="F5890" i="15"/>
  <c r="F5886" i="15"/>
  <c r="F5882" i="15"/>
  <c r="F5878" i="15"/>
  <c r="F5874" i="15"/>
  <c r="F5870" i="15"/>
  <c r="F5866" i="15"/>
  <c r="F5862" i="15"/>
  <c r="F5858" i="15"/>
  <c r="F5854" i="15"/>
  <c r="F5850" i="15"/>
  <c r="F5846" i="15"/>
  <c r="F5842" i="15"/>
  <c r="F5838" i="15"/>
  <c r="F5834" i="15"/>
  <c r="F5830" i="15"/>
  <c r="F5826" i="15"/>
  <c r="F5822" i="15"/>
  <c r="F5818" i="15"/>
  <c r="F5814" i="15"/>
  <c r="F5810" i="15"/>
  <c r="F5806" i="15"/>
  <c r="F5802" i="15"/>
  <c r="F5798" i="15"/>
  <c r="F5794" i="15"/>
  <c r="F5790" i="15"/>
  <c r="F5786" i="15"/>
  <c r="F5782" i="15"/>
  <c r="F5778" i="15"/>
  <c r="F5774" i="15"/>
  <c r="F5770" i="15"/>
  <c r="F5766" i="15"/>
  <c r="F5762" i="15"/>
  <c r="F5758" i="15"/>
  <c r="F5754" i="15"/>
  <c r="F5750" i="15"/>
  <c r="F5746" i="15"/>
  <c r="F5742" i="15"/>
  <c r="F5738" i="15"/>
  <c r="F5734" i="15"/>
  <c r="F5730" i="15"/>
  <c r="F5726" i="15"/>
  <c r="F5722" i="15"/>
  <c r="F5718" i="15"/>
  <c r="F5714" i="15"/>
  <c r="F5710" i="15"/>
  <c r="F5706" i="15"/>
  <c r="F5702" i="15"/>
  <c r="F5698" i="15"/>
  <c r="F5694" i="15"/>
  <c r="F5690" i="15"/>
  <c r="F5686" i="15"/>
  <c r="F5682" i="15"/>
  <c r="F5678" i="15"/>
  <c r="F5674" i="15"/>
  <c r="F5670" i="15"/>
  <c r="F5666" i="15"/>
  <c r="F5662" i="15"/>
  <c r="F5658" i="15"/>
  <c r="F5654" i="15"/>
  <c r="F5650" i="15"/>
  <c r="F5646" i="15"/>
  <c r="F5642" i="15"/>
  <c r="F5638" i="15"/>
  <c r="F5634" i="15"/>
  <c r="F5630" i="15"/>
  <c r="F5626" i="15"/>
  <c r="F5622" i="15"/>
  <c r="F5618" i="15"/>
  <c r="F5614" i="15"/>
  <c r="F5610" i="15"/>
  <c r="F5606" i="15"/>
  <c r="F5602" i="15"/>
  <c r="F5598" i="15"/>
  <c r="F5594" i="15"/>
  <c r="F5590" i="15"/>
  <c r="F5586" i="15"/>
  <c r="F5582" i="15"/>
  <c r="F5578" i="15"/>
  <c r="F5574" i="15"/>
  <c r="F5570" i="15"/>
  <c r="F5566" i="15"/>
  <c r="F5562" i="15"/>
  <c r="F5558" i="15"/>
  <c r="F5554" i="15"/>
  <c r="F5550" i="15"/>
  <c r="F5546" i="15"/>
  <c r="F5542" i="15"/>
  <c r="F5538" i="15"/>
  <c r="F5534" i="15"/>
  <c r="F5530" i="15"/>
  <c r="F5526" i="15"/>
  <c r="F5522" i="15"/>
  <c r="F5518" i="15"/>
  <c r="F5514" i="15"/>
  <c r="F5510" i="15"/>
  <c r="F5506" i="15"/>
  <c r="F5502" i="15"/>
  <c r="F5498" i="15"/>
  <c r="F5494" i="15"/>
  <c r="F5490" i="15"/>
  <c r="F5486" i="15"/>
  <c r="F5482" i="15"/>
  <c r="F5478" i="15"/>
  <c r="F5474" i="15"/>
  <c r="F5470" i="15"/>
  <c r="F5466" i="15"/>
  <c r="F5462" i="15"/>
  <c r="F5458" i="15"/>
  <c r="F5454" i="15"/>
  <c r="F5450" i="15"/>
  <c r="F5446" i="15"/>
  <c r="F5442" i="15"/>
  <c r="F5438" i="15"/>
  <c r="F5434" i="15"/>
  <c r="F5430" i="15"/>
  <c r="F5426" i="15"/>
  <c r="F5422" i="15"/>
  <c r="F5418" i="15"/>
  <c r="F5414" i="15"/>
  <c r="F5410" i="15"/>
  <c r="F5406" i="15"/>
  <c r="F5402" i="15"/>
  <c r="F5398" i="15"/>
  <c r="F5394" i="15"/>
  <c r="F5390" i="15"/>
  <c r="F5386" i="15"/>
  <c r="F5382" i="15"/>
  <c r="F5378" i="15"/>
  <c r="F5374" i="15"/>
  <c r="F5370" i="15"/>
  <c r="F5366" i="15"/>
  <c r="F5362" i="15"/>
  <c r="F5358" i="15"/>
  <c r="F5354" i="15"/>
  <c r="F5350" i="15"/>
  <c r="F5346" i="15"/>
  <c r="F5342" i="15"/>
  <c r="F5338" i="15"/>
  <c r="F5334" i="15"/>
  <c r="F5330" i="15"/>
  <c r="F5326" i="15"/>
  <c r="F5322" i="15"/>
  <c r="F5318" i="15"/>
  <c r="F5314" i="15"/>
  <c r="F5310" i="15"/>
  <c r="F5306" i="15"/>
  <c r="F5302" i="15"/>
  <c r="F5298" i="15"/>
  <c r="F5294" i="15"/>
  <c r="F5290" i="15"/>
  <c r="F5286" i="15"/>
  <c r="F5282" i="15"/>
  <c r="F5278" i="15"/>
  <c r="F5274" i="15"/>
  <c r="F5270" i="15"/>
  <c r="F5266" i="15"/>
  <c r="F5262" i="15"/>
  <c r="F5258" i="15"/>
  <c r="F5254" i="15"/>
  <c r="F5250" i="15"/>
  <c r="F5246" i="15"/>
  <c r="F5242" i="15"/>
  <c r="F5238" i="15"/>
  <c r="F5234" i="15"/>
  <c r="F5230" i="15"/>
  <c r="F5226" i="15"/>
  <c r="F5222" i="15"/>
  <c r="F5218" i="15"/>
  <c r="F5214" i="15"/>
  <c r="F5210" i="15"/>
  <c r="F5206" i="15"/>
  <c r="F5202" i="15"/>
  <c r="F5198" i="15"/>
  <c r="F5194" i="15"/>
  <c r="F5190" i="15"/>
  <c r="F5186" i="15"/>
  <c r="F5182" i="15"/>
  <c r="F5178" i="15"/>
  <c r="F5174" i="15"/>
  <c r="F5170" i="15"/>
  <c r="F5166" i="15"/>
  <c r="F5162" i="15"/>
  <c r="F5158" i="15"/>
  <c r="F5154" i="15"/>
  <c r="F5150" i="15"/>
  <c r="F5146" i="15"/>
  <c r="F5142" i="15"/>
  <c r="F5138" i="15"/>
  <c r="F5134" i="15"/>
  <c r="F5130" i="15"/>
  <c r="F5126" i="15"/>
  <c r="F5122" i="15"/>
  <c r="F5118" i="15"/>
  <c r="F5114" i="15"/>
  <c r="F5110" i="15"/>
  <c r="F5106" i="15"/>
  <c r="F5102" i="15"/>
  <c r="F5098" i="15"/>
  <c r="F5094" i="15"/>
  <c r="F5090" i="15"/>
  <c r="F5086" i="15"/>
  <c r="F5082" i="15"/>
  <c r="F5078" i="15"/>
  <c r="F5074" i="15"/>
  <c r="F5070" i="15"/>
  <c r="F5066" i="15"/>
  <c r="F5062" i="15"/>
  <c r="F5058" i="15"/>
  <c r="F5054" i="15"/>
  <c r="F5050" i="15"/>
  <c r="F5046" i="15"/>
  <c r="F5042" i="15"/>
  <c r="F5038" i="15"/>
  <c r="F5034" i="15"/>
  <c r="F5030" i="15"/>
  <c r="F5026" i="15"/>
  <c r="F5022" i="15"/>
  <c r="F5018" i="15"/>
  <c r="F5014" i="15"/>
  <c r="F5010" i="15"/>
  <c r="F5006" i="15"/>
  <c r="F5002" i="15"/>
  <c r="F4998" i="15"/>
  <c r="F4994" i="15"/>
  <c r="F4990" i="15"/>
  <c r="F4986" i="15"/>
  <c r="F4982" i="15"/>
  <c r="F4978" i="15"/>
  <c r="F4974" i="15"/>
  <c r="F4970" i="15"/>
  <c r="F4966" i="15"/>
  <c r="F4962" i="15"/>
  <c r="F4958" i="15"/>
  <c r="F4954" i="15"/>
  <c r="F4950" i="15"/>
  <c r="F4946" i="15"/>
  <c r="F4942" i="15"/>
  <c r="F4938" i="15"/>
  <c r="F4934" i="15"/>
  <c r="F4930" i="15"/>
  <c r="F4926" i="15"/>
  <c r="F4922" i="15"/>
  <c r="F4918" i="15"/>
  <c r="F4914" i="15"/>
  <c r="F4910" i="15"/>
  <c r="F4906" i="15"/>
  <c r="F4902" i="15"/>
  <c r="F4898" i="15"/>
  <c r="F4894" i="15"/>
  <c r="F4890" i="15"/>
  <c r="F4886" i="15"/>
  <c r="F4882" i="15"/>
  <c r="F4878" i="15"/>
  <c r="F4874" i="15"/>
  <c r="F4870" i="15"/>
  <c r="F4866" i="15"/>
  <c r="F4862" i="15"/>
  <c r="F4858" i="15"/>
  <c r="F4854" i="15"/>
  <c r="F4850" i="15"/>
  <c r="F4846" i="15"/>
  <c r="F4842" i="15"/>
  <c r="F4838" i="15"/>
  <c r="F4834" i="15"/>
  <c r="F4830" i="15"/>
  <c r="F4826" i="15"/>
  <c r="F4822" i="15"/>
  <c r="F4818" i="15"/>
  <c r="F4814" i="15"/>
  <c r="F4810" i="15"/>
  <c r="F4806" i="15"/>
  <c r="F4802" i="15"/>
  <c r="F4798" i="15"/>
  <c r="F4794" i="15"/>
  <c r="F4790" i="15"/>
  <c r="F4786" i="15"/>
  <c r="F4782" i="15"/>
  <c r="F4778" i="15"/>
  <c r="F4774" i="15"/>
  <c r="F4770" i="15"/>
  <c r="F4766" i="15"/>
  <c r="F4762" i="15"/>
  <c r="F4758" i="15"/>
  <c r="F4754" i="15"/>
  <c r="F4750" i="15"/>
  <c r="F4746" i="15"/>
  <c r="F4742" i="15"/>
  <c r="F4738" i="15"/>
  <c r="F4734" i="15"/>
  <c r="F4730" i="15"/>
  <c r="F4726" i="15"/>
  <c r="F4722" i="15"/>
  <c r="F4718" i="15"/>
  <c r="F4714" i="15"/>
  <c r="F4710" i="15"/>
  <c r="F4706" i="15"/>
  <c r="F4702" i="15"/>
  <c r="F4698" i="15"/>
  <c r="F4694" i="15"/>
  <c r="F4690" i="15"/>
  <c r="F4686" i="15"/>
  <c r="F4682" i="15"/>
  <c r="F4678" i="15"/>
  <c r="F4674" i="15"/>
  <c r="F4670" i="15"/>
  <c r="F4666" i="15"/>
  <c r="F4662" i="15"/>
  <c r="F4658" i="15"/>
  <c r="F4654" i="15"/>
  <c r="F4650" i="15"/>
  <c r="F4646" i="15"/>
  <c r="F4642" i="15"/>
  <c r="F4638" i="15"/>
  <c r="F4634" i="15"/>
  <c r="F4630" i="15"/>
  <c r="F4626" i="15"/>
  <c r="F4622" i="15"/>
  <c r="F4618" i="15"/>
  <c r="F4614" i="15"/>
  <c r="F4610" i="15"/>
  <c r="F4606" i="15"/>
  <c r="F4602" i="15"/>
  <c r="F4598" i="15"/>
  <c r="F4594" i="15"/>
  <c r="F4590" i="15"/>
  <c r="F4586" i="15"/>
  <c r="F4582" i="15"/>
  <c r="F4578" i="15"/>
  <c r="F4574" i="15"/>
  <c r="F4570" i="15"/>
  <c r="F4566" i="15"/>
  <c r="F4562" i="15"/>
  <c r="F4558" i="15"/>
  <c r="F4554" i="15"/>
  <c r="F4550" i="15"/>
  <c r="F4546" i="15"/>
  <c r="F4542" i="15"/>
  <c r="F4538" i="15"/>
  <c r="F4534" i="15"/>
  <c r="F4530" i="15"/>
  <c r="F4526" i="15"/>
  <c r="F4522" i="15"/>
  <c r="F4518" i="15"/>
  <c r="F4514" i="15"/>
  <c r="F4510" i="15"/>
  <c r="F4506" i="15"/>
  <c r="F4502" i="15"/>
  <c r="F4498" i="15"/>
  <c r="F4494" i="15"/>
  <c r="F4490" i="15"/>
  <c r="F4486" i="15"/>
  <c r="F4482" i="15"/>
  <c r="F4478" i="15"/>
  <c r="F4474" i="15"/>
  <c r="F4470" i="15"/>
  <c r="F4466" i="15"/>
  <c r="F4462" i="15"/>
  <c r="F4458" i="15"/>
  <c r="F4454" i="15"/>
  <c r="F4450" i="15"/>
  <c r="F4446" i="15"/>
  <c r="F4442" i="15"/>
  <c r="F4438" i="15"/>
  <c r="F4434" i="15"/>
  <c r="F4430" i="15"/>
  <c r="F4426" i="15"/>
  <c r="F4422" i="15"/>
  <c r="F4418" i="15"/>
  <c r="F4414" i="15"/>
  <c r="F4410" i="15"/>
  <c r="F4406" i="15"/>
  <c r="F4402" i="15"/>
  <c r="F4398" i="15"/>
  <c r="F4390" i="15"/>
  <c r="F4386" i="15"/>
  <c r="F4382" i="15"/>
  <c r="F4378" i="15"/>
  <c r="F4374" i="15"/>
  <c r="F4370" i="15"/>
  <c r="F4366" i="15"/>
  <c r="F4362" i="15"/>
  <c r="F4358" i="15"/>
  <c r="F4354" i="15"/>
  <c r="F4350" i="15"/>
  <c r="F4346" i="15"/>
  <c r="F4342" i="15"/>
  <c r="F4338" i="15"/>
  <c r="F4334" i="15"/>
  <c r="F4330" i="15"/>
  <c r="F4326" i="15"/>
  <c r="F4322" i="15"/>
  <c r="F4318" i="15"/>
  <c r="F4314" i="15"/>
  <c r="F4310" i="15"/>
  <c r="F4306" i="15"/>
  <c r="F4302" i="15"/>
  <c r="F4298" i="15"/>
  <c r="F4294" i="15"/>
  <c r="F4290" i="15"/>
  <c r="F4286" i="15"/>
  <c r="F4282" i="15"/>
  <c r="F4278" i="15"/>
  <c r="F4274" i="15"/>
  <c r="F4270" i="15"/>
  <c r="F4266" i="15"/>
  <c r="F4262" i="15"/>
  <c r="F4258" i="15"/>
  <c r="F4254" i="15"/>
  <c r="F4250" i="15"/>
  <c r="F4246" i="15"/>
  <c r="F4242" i="15"/>
  <c r="F4238" i="15"/>
  <c r="F4234" i="15"/>
  <c r="F4230" i="15"/>
  <c r="F4226" i="15"/>
  <c r="F4222" i="15"/>
  <c r="F4218" i="15"/>
  <c r="F4214" i="15"/>
  <c r="F4210" i="15"/>
  <c r="F4206" i="15"/>
  <c r="F4202" i="15"/>
  <c r="F4198" i="15"/>
  <c r="F4194" i="15"/>
  <c r="F4190" i="15"/>
  <c r="F4186" i="15"/>
  <c r="F4182" i="15"/>
  <c r="F4178" i="15"/>
  <c r="F4174" i="15"/>
  <c r="F4170" i="15"/>
  <c r="F4166" i="15"/>
  <c r="F4162" i="15"/>
  <c r="F4158" i="15"/>
  <c r="F4154" i="15"/>
  <c r="F4150" i="15"/>
  <c r="F4146" i="15"/>
  <c r="F4142" i="15"/>
  <c r="F4134" i="15"/>
  <c r="F4130" i="15"/>
  <c r="F4126" i="15"/>
  <c r="F4122" i="15"/>
  <c r="F4118" i="15"/>
  <c r="F4114" i="15"/>
  <c r="F4110" i="15"/>
  <c r="F4106" i="15"/>
  <c r="F4102" i="15"/>
  <c r="F4098" i="15"/>
  <c r="F4094" i="15"/>
  <c r="F4090" i="15"/>
  <c r="F4086" i="15"/>
  <c r="F4082" i="15"/>
  <c r="F4078" i="15"/>
  <c r="F4074" i="15"/>
  <c r="F4070" i="15"/>
  <c r="F4066" i="15"/>
  <c r="F4062" i="15"/>
  <c r="F4058" i="15"/>
  <c r="F4054" i="15"/>
  <c r="F4050" i="15"/>
  <c r="F4046" i="15"/>
  <c r="F4042" i="15"/>
  <c r="F4038" i="15"/>
  <c r="F4034" i="15"/>
  <c r="F4030" i="15"/>
  <c r="F4026" i="15"/>
  <c r="F4022" i="15"/>
  <c r="F4018" i="15"/>
  <c r="F4014" i="15"/>
  <c r="F4010" i="15"/>
  <c r="F4006" i="15"/>
  <c r="F4002" i="15"/>
  <c r="F3998" i="15"/>
  <c r="F3994" i="15"/>
  <c r="F3990" i="15"/>
  <c r="F3986" i="15"/>
  <c r="F3982" i="15"/>
  <c r="F3978" i="15"/>
  <c r="F3974" i="15"/>
  <c r="F3970" i="15"/>
  <c r="F3966" i="15"/>
  <c r="F3962" i="15"/>
  <c r="F3958" i="15"/>
  <c r="F3954" i="15"/>
  <c r="F3950" i="15"/>
  <c r="F3946" i="15"/>
  <c r="F3942" i="15"/>
  <c r="F3938" i="15"/>
  <c r="F3934" i="15"/>
  <c r="F3930" i="15"/>
  <c r="F3926" i="15"/>
  <c r="F3922" i="15"/>
  <c r="F3918" i="15"/>
  <c r="F3914" i="15"/>
  <c r="F3910" i="15"/>
  <c r="F3906" i="15"/>
  <c r="F3902" i="15"/>
  <c r="F3898" i="15"/>
  <c r="F3894" i="15"/>
  <c r="F3890" i="15"/>
  <c r="F3886" i="15"/>
  <c r="F3882" i="15"/>
  <c r="F3878" i="15"/>
  <c r="F3874" i="15"/>
  <c r="F3870" i="15"/>
  <c r="F3866" i="15"/>
  <c r="F3862" i="15"/>
  <c r="F3858" i="15"/>
  <c r="F3854" i="15"/>
  <c r="F3850" i="15"/>
  <c r="F3846" i="15"/>
  <c r="F3842" i="15"/>
  <c r="F3838" i="15"/>
  <c r="F3834" i="15"/>
  <c r="F3830" i="15"/>
  <c r="F3826" i="15"/>
  <c r="F3822" i="15"/>
  <c r="F3818" i="15"/>
  <c r="F3814" i="15"/>
  <c r="F3810" i="15"/>
  <c r="F3806" i="15"/>
  <c r="F3802" i="15"/>
  <c r="F3798" i="15"/>
  <c r="F3794" i="15"/>
  <c r="F3790" i="15"/>
  <c r="F3786" i="15"/>
  <c r="F3782" i="15"/>
  <c r="F3778" i="15"/>
  <c r="F3774" i="15"/>
  <c r="F3770" i="15"/>
  <c r="F3766" i="15"/>
  <c r="F3762" i="15"/>
  <c r="F3758" i="15"/>
  <c r="F3754" i="15"/>
  <c r="F3750" i="15"/>
  <c r="F3746" i="15"/>
  <c r="F3742" i="15"/>
  <c r="F3738" i="15"/>
  <c r="F3734" i="15"/>
  <c r="F3730" i="15"/>
  <c r="F3726" i="15"/>
  <c r="F3722" i="15"/>
  <c r="F3718" i="15"/>
  <c r="F3714" i="15"/>
  <c r="F3710" i="15"/>
  <c r="F3706" i="15"/>
  <c r="F3702" i="15"/>
  <c r="F3698" i="15"/>
  <c r="F3694" i="15"/>
  <c r="F3690" i="15"/>
  <c r="F3686" i="15"/>
  <c r="F3682" i="15"/>
  <c r="F3678" i="15"/>
  <c r="F3674" i="15"/>
  <c r="F3670" i="15"/>
  <c r="F3666" i="15"/>
  <c r="F3662" i="15"/>
  <c r="F3658" i="15"/>
  <c r="F3654" i="15"/>
  <c r="F3650" i="15"/>
  <c r="F3646" i="15"/>
  <c r="F3642" i="15"/>
  <c r="F3638" i="15"/>
  <c r="F3634" i="15"/>
  <c r="F3630" i="15"/>
  <c r="F3626" i="15"/>
  <c r="F3622" i="15"/>
  <c r="F3618" i="15"/>
  <c r="F3614" i="15"/>
  <c r="F3610" i="15"/>
  <c r="F3606" i="15"/>
  <c r="F3602" i="15"/>
  <c r="F3598" i="15"/>
  <c r="F3594" i="15"/>
  <c r="F3590" i="15"/>
  <c r="F3586" i="15"/>
  <c r="F3582" i="15"/>
  <c r="F3578" i="15"/>
  <c r="F3574" i="15"/>
  <c r="F3570" i="15"/>
  <c r="F3566" i="15"/>
  <c r="F3562" i="15"/>
  <c r="F3558" i="15"/>
  <c r="F3554" i="15"/>
  <c r="F3550" i="15"/>
  <c r="F3546" i="15"/>
  <c r="F3542" i="15"/>
  <c r="F3538" i="15"/>
  <c r="F3534" i="15"/>
  <c r="F3530" i="15"/>
  <c r="F3526" i="15"/>
  <c r="F3522" i="15"/>
  <c r="F3518" i="15"/>
  <c r="F3514" i="15"/>
  <c r="F3510" i="15"/>
  <c r="F3506" i="15"/>
  <c r="F3502" i="15"/>
  <c r="F3498" i="15"/>
  <c r="F3494" i="15"/>
  <c r="F3490" i="15"/>
  <c r="F3486" i="15"/>
  <c r="F3482" i="15"/>
  <c r="F3478" i="15"/>
  <c r="F3474" i="15"/>
  <c r="F3470" i="15"/>
  <c r="F3466" i="15"/>
  <c r="F3462" i="15"/>
  <c r="F3458" i="15"/>
  <c r="F3454" i="15"/>
  <c r="F3450" i="15"/>
  <c r="F3446" i="15"/>
  <c r="F3442" i="15"/>
  <c r="F3438" i="15"/>
  <c r="F3434" i="15"/>
  <c r="F3430" i="15"/>
  <c r="F3426" i="15"/>
  <c r="F3422" i="15"/>
  <c r="F3418" i="15"/>
  <c r="F3414" i="15"/>
  <c r="F3410" i="15"/>
  <c r="F3406" i="15"/>
  <c r="F3402" i="15"/>
  <c r="F3398" i="15"/>
  <c r="F3394" i="15"/>
  <c r="F3390" i="15"/>
  <c r="F3386" i="15"/>
  <c r="F3382" i="15"/>
  <c r="F3378" i="15"/>
  <c r="F3374" i="15"/>
  <c r="F3370" i="15"/>
  <c r="F3366" i="15"/>
  <c r="F3362" i="15"/>
  <c r="F3358" i="15"/>
  <c r="F3354" i="15"/>
  <c r="F3350" i="15"/>
  <c r="F3346" i="15"/>
  <c r="F3342" i="15"/>
  <c r="F3338" i="15"/>
  <c r="F3334" i="15"/>
  <c r="F3330" i="15"/>
  <c r="F3326" i="15"/>
  <c r="F3322" i="15"/>
  <c r="F3318" i="15"/>
  <c r="F3314" i="15"/>
  <c r="F3310" i="15"/>
  <c r="F3306" i="15"/>
  <c r="F3302" i="15"/>
  <c r="F3298" i="15"/>
  <c r="F3294" i="15"/>
  <c r="F3290" i="15"/>
  <c r="F3286" i="15"/>
  <c r="F3282" i="15"/>
  <c r="F3278" i="15"/>
  <c r="F3274" i="15"/>
  <c r="F3270" i="15"/>
  <c r="F3266" i="15"/>
  <c r="F3262" i="15"/>
  <c r="F3258" i="15"/>
  <c r="F3254" i="15"/>
  <c r="F3250" i="15"/>
  <c r="F3246" i="15"/>
  <c r="F3242" i="15"/>
  <c r="F3238" i="15"/>
  <c r="F3234" i="15"/>
  <c r="F3230" i="15"/>
  <c r="F3226" i="15"/>
  <c r="F3222" i="15"/>
  <c r="F3218" i="15"/>
  <c r="F3214" i="15"/>
  <c r="F3210" i="15"/>
  <c r="F3206" i="15"/>
  <c r="F3202" i="15"/>
  <c r="F3198" i="15"/>
  <c r="F3194" i="15"/>
  <c r="F3190" i="15"/>
  <c r="F3186" i="15"/>
  <c r="F3182" i="15"/>
  <c r="F3178" i="15"/>
  <c r="F3174" i="15"/>
  <c r="F3170" i="15"/>
  <c r="F3166" i="15"/>
  <c r="F3162" i="15"/>
  <c r="F3158" i="15"/>
  <c r="F3154" i="15"/>
  <c r="F3150" i="15"/>
  <c r="F3146" i="15"/>
  <c r="F3142" i="15"/>
  <c r="F3138" i="15"/>
  <c r="F3134" i="15"/>
  <c r="F3130" i="15"/>
  <c r="F3126" i="15"/>
  <c r="F3122" i="15"/>
  <c r="F3118" i="15"/>
  <c r="F3114" i="15"/>
  <c r="F3110" i="15"/>
  <c r="F3106" i="15"/>
  <c r="F3102" i="15"/>
  <c r="F3098" i="15"/>
  <c r="F3094" i="15"/>
  <c r="F3090" i="15"/>
  <c r="F3086" i="15"/>
  <c r="F3082" i="15"/>
  <c r="F3078" i="15"/>
  <c r="F3074" i="15"/>
  <c r="F3070" i="15"/>
  <c r="F3066" i="15"/>
  <c r="F3062" i="15"/>
  <c r="F3058" i="15"/>
  <c r="F3054" i="15"/>
  <c r="F3050" i="15"/>
  <c r="F3046" i="15"/>
  <c r="F3042" i="15"/>
  <c r="F3038" i="15"/>
  <c r="F3034" i="15"/>
  <c r="F3030" i="15"/>
  <c r="F3026" i="15"/>
  <c r="F3022" i="15"/>
  <c r="F3018" i="15"/>
  <c r="F3014" i="15"/>
  <c r="F3010" i="15"/>
  <c r="F3006" i="15"/>
  <c r="F3002" i="15"/>
  <c r="F2998" i="15"/>
  <c r="F2994" i="15"/>
  <c r="F2990" i="15"/>
  <c r="F2986" i="15"/>
  <c r="F2982" i="15"/>
  <c r="F2978" i="15"/>
  <c r="F2974" i="15"/>
  <c r="F2970" i="15"/>
  <c r="F2966" i="15"/>
  <c r="F2962" i="15"/>
  <c r="F2958" i="15"/>
  <c r="F2954" i="15"/>
  <c r="F2950" i="15"/>
  <c r="F2946" i="15"/>
  <c r="F2942" i="15"/>
  <c r="F2938" i="15"/>
  <c r="F2934" i="15"/>
  <c r="F2930" i="15"/>
  <c r="F2926" i="15"/>
  <c r="F2922" i="15"/>
  <c r="F2918" i="15"/>
  <c r="F2914" i="15"/>
  <c r="F2910" i="15"/>
  <c r="F2906" i="15"/>
  <c r="F2902" i="15"/>
  <c r="F2898" i="15"/>
  <c r="F2894" i="15"/>
  <c r="F2890" i="15"/>
  <c r="F2886" i="15"/>
  <c r="F2882" i="15"/>
  <c r="F2878" i="15"/>
  <c r="F2874" i="15"/>
  <c r="F2870" i="15"/>
  <c r="F2866" i="15"/>
  <c r="F2862" i="15"/>
  <c r="F2858" i="15"/>
  <c r="F2854" i="15"/>
  <c r="F2850" i="15"/>
  <c r="F2846" i="15"/>
  <c r="F2842" i="15"/>
  <c r="F2838" i="15"/>
  <c r="F2834" i="15"/>
  <c r="F2830" i="15"/>
  <c r="F2826" i="15"/>
  <c r="F2822" i="15"/>
  <c r="F2818" i="15"/>
  <c r="F2814" i="15"/>
  <c r="F2810" i="15"/>
  <c r="F2806" i="15"/>
  <c r="F2802" i="15"/>
  <c r="F2798" i="15"/>
  <c r="F2794" i="15"/>
  <c r="F2790" i="15"/>
  <c r="F2786" i="15"/>
  <c r="F2782" i="15"/>
  <c r="F2778" i="15"/>
  <c r="F2774" i="15"/>
  <c r="F2770" i="15"/>
  <c r="F2766" i="15"/>
  <c r="F2762" i="15"/>
  <c r="F2758" i="15"/>
  <c r="F2754" i="15"/>
  <c r="F2750" i="15"/>
  <c r="F2746" i="15"/>
  <c r="F2742" i="15"/>
  <c r="F2738" i="15"/>
  <c r="F2734" i="15"/>
  <c r="F2730" i="15"/>
  <c r="F2726" i="15"/>
  <c r="F2722" i="15"/>
  <c r="F2718" i="15"/>
  <c r="F2714" i="15"/>
  <c r="F2710" i="15"/>
  <c r="F2706" i="15"/>
  <c r="F2702" i="15"/>
  <c r="F2698" i="15"/>
  <c r="F2694" i="15"/>
  <c r="F2690" i="15"/>
  <c r="F2686" i="15"/>
  <c r="F2682" i="15"/>
  <c r="F2678" i="15"/>
  <c r="F2674" i="15"/>
  <c r="F2670" i="15"/>
  <c r="F2666" i="15"/>
  <c r="F2662" i="15"/>
  <c r="F2658" i="15"/>
  <c r="F2654" i="15"/>
  <c r="F2650" i="15"/>
  <c r="F2646" i="15"/>
  <c r="F2642" i="15"/>
  <c r="F2638" i="15"/>
  <c r="F2634" i="15"/>
  <c r="F2630" i="15"/>
  <c r="F2626" i="15"/>
  <c r="F2622" i="15"/>
  <c r="F2618" i="15"/>
  <c r="F2614" i="15"/>
  <c r="F2610" i="15"/>
  <c r="F2606" i="15"/>
  <c r="F2602" i="15"/>
  <c r="F2598" i="15"/>
  <c r="F2594" i="15"/>
  <c r="F2590" i="15"/>
  <c r="F2586" i="15"/>
  <c r="F2582" i="15"/>
  <c r="F2578" i="15"/>
  <c r="F2574" i="15"/>
  <c r="F2570" i="15"/>
  <c r="F2566" i="15"/>
  <c r="F2562" i="15"/>
  <c r="F2558" i="15"/>
  <c r="F2554" i="15"/>
  <c r="F2550" i="15"/>
  <c r="F2546" i="15"/>
  <c r="F2542" i="15"/>
  <c r="F2538" i="15"/>
  <c r="F2534" i="15"/>
  <c r="F2530" i="15"/>
  <c r="F2526" i="15"/>
  <c r="F2522" i="15"/>
  <c r="F2518" i="15"/>
  <c r="F2514" i="15"/>
  <c r="F2510" i="15"/>
  <c r="F2506" i="15"/>
  <c r="F2502" i="15"/>
  <c r="F2498" i="15"/>
  <c r="F2494" i="15"/>
  <c r="F2490" i="15"/>
  <c r="F2486" i="15"/>
  <c r="F2482" i="15"/>
  <c r="F2478" i="15"/>
  <c r="F2474" i="15"/>
  <c r="F2470" i="15"/>
  <c r="F2466" i="15"/>
  <c r="F2462" i="15"/>
  <c r="F2458" i="15"/>
  <c r="F2454" i="15"/>
  <c r="F2450" i="15"/>
  <c r="F2446" i="15"/>
  <c r="F2442" i="15"/>
  <c r="F2438" i="15"/>
  <c r="F2434" i="15"/>
  <c r="F2430" i="15"/>
  <c r="F2426" i="15"/>
  <c r="F2422" i="15"/>
  <c r="F2418" i="15"/>
  <c r="F2414" i="15"/>
  <c r="F2410" i="15"/>
  <c r="F2406" i="15"/>
  <c r="F2402" i="15"/>
  <c r="F2398" i="15"/>
  <c r="F2394" i="15"/>
  <c r="F2390" i="15"/>
  <c r="F2386" i="15"/>
  <c r="F2382" i="15"/>
  <c r="F2378" i="15"/>
  <c r="F2374" i="15"/>
  <c r="F2370" i="15"/>
  <c r="F2366" i="15"/>
  <c r="F2362" i="15"/>
  <c r="F2358" i="15"/>
  <c r="F2354" i="15"/>
  <c r="F2350" i="15"/>
  <c r="F2346" i="15"/>
  <c r="F2342" i="15"/>
  <c r="F2338" i="15"/>
  <c r="F2334" i="15"/>
  <c r="F2330" i="15"/>
  <c r="F2326" i="15"/>
  <c r="F2322" i="15"/>
  <c r="F2318" i="15"/>
  <c r="F2314" i="15"/>
  <c r="F2310" i="15"/>
  <c r="F2306" i="15"/>
  <c r="F2302" i="15"/>
  <c r="F2298" i="15"/>
  <c r="F2294" i="15"/>
  <c r="F2290" i="15"/>
  <c r="F2286" i="15"/>
  <c r="F2282" i="15"/>
  <c r="F2278" i="15"/>
  <c r="F2274" i="15"/>
  <c r="F2270" i="15"/>
  <c r="F2266" i="15"/>
  <c r="F2262" i="15"/>
  <c r="F2258" i="15"/>
  <c r="F2254" i="15"/>
  <c r="F2250" i="15"/>
  <c r="F2246" i="15"/>
  <c r="F2242" i="15"/>
  <c r="F2238" i="15"/>
  <c r="F2234" i="15"/>
  <c r="F2230" i="15"/>
  <c r="F2226" i="15"/>
  <c r="F2222" i="15"/>
  <c r="F2218" i="15"/>
  <c r="F2214" i="15"/>
  <c r="F2210" i="15"/>
  <c r="F2206" i="15"/>
  <c r="F2202" i="15"/>
  <c r="F2198" i="15"/>
  <c r="F2194" i="15"/>
  <c r="F2190" i="15"/>
  <c r="F2186" i="15"/>
  <c r="F2182" i="15"/>
  <c r="F2178" i="15"/>
  <c r="F2174" i="15"/>
  <c r="F2170" i="15"/>
  <c r="F2166" i="15"/>
  <c r="F2162" i="15"/>
  <c r="F7015" i="15"/>
  <c r="F6602" i="15"/>
  <c r="F6474" i="15"/>
  <c r="F6346" i="15"/>
  <c r="F6212" i="15"/>
  <c r="F6084" i="15"/>
  <c r="F5956" i="15"/>
  <c r="F5828" i="15"/>
  <c r="F5700" i="15"/>
  <c r="F5572" i="15"/>
  <c r="F5444" i="15"/>
  <c r="F5316" i="15"/>
  <c r="F4936" i="15"/>
  <c r="F4424" i="15"/>
  <c r="J3" i="15"/>
  <c r="E2160" i="15"/>
  <c r="E2159" i="15"/>
  <c r="E2158" i="15"/>
  <c r="E2157" i="15"/>
  <c r="E2156" i="15"/>
  <c r="E2155" i="15"/>
  <c r="E2154" i="15"/>
  <c r="E2153" i="15"/>
  <c r="E2152" i="15"/>
  <c r="E2151" i="15"/>
  <c r="E2150" i="15"/>
  <c r="E2149" i="15"/>
  <c r="E2148" i="15"/>
  <c r="E2147" i="15"/>
  <c r="E2146" i="15"/>
  <c r="E2145" i="15"/>
  <c r="E2144" i="15"/>
  <c r="E2143" i="15"/>
  <c r="E2142" i="15"/>
  <c r="E2141" i="15"/>
  <c r="E2140" i="15"/>
  <c r="E2139" i="15"/>
  <c r="E2138" i="15"/>
  <c r="E2137" i="15"/>
  <c r="E2136" i="15"/>
  <c r="E2135" i="15"/>
  <c r="E2134" i="15"/>
  <c r="E2133" i="15"/>
  <c r="E2132" i="15"/>
  <c r="E2131" i="15"/>
  <c r="E2130" i="15"/>
  <c r="E2129" i="15"/>
  <c r="E2128" i="15"/>
  <c r="E2127" i="15"/>
  <c r="E2126" i="15"/>
  <c r="E2125" i="15"/>
  <c r="E2124" i="15"/>
  <c r="E2123" i="15"/>
  <c r="E2122" i="15"/>
  <c r="E2121" i="15"/>
  <c r="E2120" i="15"/>
  <c r="E2119" i="15"/>
  <c r="E2118" i="15"/>
  <c r="E2117" i="15"/>
  <c r="E2116" i="15"/>
  <c r="E2115" i="15"/>
  <c r="E2114" i="15"/>
  <c r="E2113" i="15"/>
  <c r="E2112" i="15"/>
  <c r="E2111" i="15"/>
  <c r="E2110" i="15"/>
  <c r="E2109" i="15"/>
  <c r="E2108" i="15"/>
  <c r="E2107" i="15"/>
  <c r="E2106" i="15"/>
  <c r="E2105" i="15"/>
  <c r="E2104" i="15"/>
  <c r="E2103" i="15"/>
  <c r="E2102" i="15"/>
  <c r="E2101" i="15"/>
  <c r="E2100" i="15"/>
  <c r="E2099" i="15"/>
  <c r="E2098" i="15"/>
  <c r="E2097" i="15"/>
  <c r="E2096" i="15"/>
  <c r="E2095" i="15"/>
  <c r="E2094" i="15"/>
  <c r="E2093" i="15"/>
  <c r="E2092" i="15"/>
  <c r="E2091" i="15"/>
  <c r="E2090" i="15"/>
  <c r="E2089" i="15"/>
  <c r="E2088" i="15"/>
  <c r="E2087" i="15"/>
  <c r="E2086" i="15"/>
  <c r="E2085" i="15"/>
  <c r="E2084" i="15"/>
  <c r="E2083" i="15"/>
  <c r="E2082" i="15"/>
  <c r="E2081" i="15"/>
  <c r="E2080" i="15"/>
  <c r="E2079" i="15"/>
  <c r="E2078" i="15"/>
  <c r="E2077" i="15"/>
  <c r="E2076" i="15"/>
  <c r="E2075" i="15"/>
  <c r="E2074" i="15"/>
  <c r="E2073" i="15"/>
  <c r="E2072" i="15"/>
  <c r="E2071" i="15"/>
  <c r="E2070" i="15"/>
  <c r="E2069" i="15"/>
  <c r="E2068" i="15"/>
  <c r="E2067" i="15"/>
  <c r="E2066" i="15"/>
  <c r="E2065" i="15"/>
  <c r="E2064" i="15"/>
  <c r="E2063" i="15"/>
  <c r="E2062" i="15"/>
  <c r="E2061" i="15"/>
  <c r="E2060" i="15"/>
  <c r="E2059" i="15"/>
  <c r="E2058" i="15"/>
  <c r="E2057" i="15"/>
  <c r="E2056" i="15"/>
  <c r="E2055" i="15"/>
  <c r="E2054" i="15"/>
  <c r="E2053" i="15"/>
  <c r="E2052" i="15"/>
  <c r="E2051" i="15"/>
  <c r="E2050" i="15"/>
  <c r="E2049" i="15"/>
  <c r="E2048" i="15"/>
  <c r="E2047" i="15"/>
  <c r="E2046" i="15"/>
  <c r="E2045" i="15"/>
  <c r="E2044" i="15"/>
  <c r="E2043" i="15"/>
  <c r="E2042" i="15"/>
  <c r="E2041" i="15"/>
  <c r="E2040" i="15"/>
  <c r="E2039" i="15"/>
  <c r="E2038" i="15"/>
  <c r="E2037" i="15"/>
  <c r="E2036" i="15"/>
  <c r="E2035" i="15"/>
  <c r="E2034" i="15"/>
  <c r="E2033" i="15"/>
  <c r="E2032" i="15"/>
  <c r="E2031" i="15"/>
  <c r="E2030" i="15"/>
  <c r="E2029" i="15"/>
  <c r="E2028" i="15"/>
  <c r="E2027" i="15"/>
  <c r="E2026" i="15"/>
  <c r="E2025" i="15"/>
  <c r="E2024" i="15"/>
  <c r="E2023" i="15"/>
  <c r="E2022" i="15"/>
  <c r="E2021" i="15"/>
  <c r="E2020" i="15"/>
  <c r="E2019" i="15"/>
  <c r="E2018" i="15"/>
  <c r="E2017" i="15"/>
  <c r="E2016" i="15"/>
  <c r="E2015" i="15"/>
  <c r="E2014" i="15"/>
  <c r="E2013" i="15"/>
  <c r="E2012" i="15"/>
  <c r="E2011" i="15"/>
  <c r="E2010" i="15"/>
  <c r="E2009" i="15"/>
  <c r="E2008" i="15"/>
  <c r="E2007" i="15"/>
  <c r="E2006" i="15"/>
  <c r="E2005" i="15"/>
  <c r="E2004" i="15"/>
  <c r="E2003" i="15"/>
  <c r="E2002" i="15"/>
  <c r="E2001" i="15"/>
  <c r="E2000" i="15"/>
  <c r="E1999" i="15"/>
  <c r="E1998" i="15"/>
  <c r="E1997" i="15"/>
  <c r="E1996" i="15"/>
  <c r="E1995" i="15"/>
  <c r="E1994" i="15"/>
  <c r="E1993" i="15"/>
  <c r="E1992" i="15"/>
  <c r="E1991" i="15"/>
  <c r="E1990" i="15"/>
  <c r="E1989" i="15"/>
  <c r="E1988" i="15"/>
  <c r="E1987" i="15"/>
  <c r="E1986" i="15"/>
  <c r="E1985" i="15"/>
  <c r="E1984" i="15"/>
  <c r="E1983" i="15"/>
  <c r="E1982" i="15"/>
  <c r="E1981" i="15"/>
  <c r="E1980" i="15"/>
  <c r="E1979" i="15"/>
  <c r="E1978" i="15"/>
  <c r="E1977" i="15"/>
  <c r="E1976" i="15"/>
  <c r="E1975" i="15"/>
  <c r="E1974" i="15"/>
  <c r="E1973" i="15"/>
  <c r="E1972" i="15"/>
  <c r="E1971" i="15"/>
  <c r="E1970" i="15"/>
  <c r="E1969" i="15"/>
  <c r="E1968" i="15"/>
  <c r="E1967" i="15"/>
  <c r="E1966" i="15"/>
  <c r="E1965" i="15"/>
  <c r="E1964" i="15"/>
  <c r="E1963" i="15"/>
  <c r="E1962" i="15"/>
  <c r="E1961" i="15"/>
  <c r="E1960" i="15"/>
  <c r="E1959" i="15"/>
  <c r="E1958" i="15"/>
  <c r="E1957" i="15"/>
  <c r="E1956" i="15"/>
  <c r="E1955" i="15"/>
  <c r="E1954" i="15"/>
  <c r="E1953" i="15"/>
  <c r="E1952" i="15"/>
  <c r="E1951" i="15"/>
  <c r="E1950" i="15"/>
  <c r="E1949" i="15"/>
  <c r="E1948" i="15"/>
  <c r="E1947" i="15"/>
  <c r="E1946" i="15"/>
  <c r="E1945" i="15"/>
  <c r="E1944" i="15"/>
  <c r="E1943" i="15"/>
  <c r="E1942" i="15"/>
  <c r="E1941" i="15"/>
  <c r="E1940" i="15"/>
  <c r="E1939" i="15"/>
  <c r="E1938" i="15"/>
  <c r="E1937" i="15"/>
  <c r="E1936" i="15"/>
  <c r="E1935" i="15"/>
  <c r="E1934" i="15"/>
  <c r="E1933" i="15"/>
  <c r="E1932" i="15"/>
  <c r="E1931" i="15"/>
  <c r="E1930" i="15"/>
  <c r="E1929" i="15"/>
  <c r="E1928" i="15"/>
  <c r="E1927" i="15"/>
  <c r="E1926" i="15"/>
  <c r="E1925" i="15"/>
  <c r="E1924" i="15"/>
  <c r="E1923" i="15"/>
  <c r="E1922" i="15"/>
  <c r="E1921" i="15"/>
  <c r="E1920" i="15"/>
  <c r="E1919" i="15"/>
  <c r="E1918" i="15"/>
  <c r="E1917" i="15"/>
  <c r="E1916" i="15"/>
  <c r="E1915" i="15"/>
  <c r="E1914" i="15"/>
  <c r="E1913" i="15"/>
  <c r="E1912" i="15"/>
  <c r="E1911" i="15"/>
  <c r="E1910" i="15"/>
  <c r="E1909" i="15"/>
  <c r="E1908" i="15"/>
  <c r="E1907" i="15"/>
  <c r="E1906" i="15"/>
  <c r="E1905" i="15"/>
  <c r="E1904" i="15"/>
  <c r="E1903" i="15"/>
  <c r="E1902" i="15"/>
  <c r="E1901" i="15"/>
  <c r="E1900" i="15"/>
  <c r="E1899" i="15"/>
  <c r="E1898" i="15"/>
  <c r="E1897" i="15"/>
  <c r="E1896" i="15"/>
  <c r="E1895" i="15"/>
  <c r="E1894" i="15"/>
  <c r="E1893" i="15"/>
  <c r="E1892" i="15"/>
  <c r="E1891" i="15"/>
  <c r="E1890" i="15"/>
  <c r="E1889" i="15"/>
  <c r="E1888" i="15"/>
  <c r="E1887" i="15"/>
  <c r="E1886" i="15"/>
  <c r="E1885" i="15"/>
  <c r="E1884" i="15"/>
  <c r="E1883" i="15"/>
  <c r="E1882" i="15"/>
  <c r="E1881" i="15"/>
  <c r="E1880" i="15"/>
  <c r="E1879" i="15"/>
  <c r="E1878" i="15"/>
  <c r="E1877" i="15"/>
  <c r="E1876" i="15"/>
  <c r="E1875" i="15"/>
  <c r="E1874" i="15"/>
  <c r="E1873" i="15"/>
  <c r="E1872" i="15"/>
  <c r="E1871" i="15"/>
  <c r="E1870" i="15"/>
  <c r="E1869" i="15"/>
  <c r="E1868" i="15"/>
  <c r="E1867" i="15"/>
  <c r="E1866" i="15"/>
  <c r="E1865" i="15"/>
  <c r="E1864" i="15"/>
  <c r="E1863" i="15"/>
  <c r="E1862" i="15"/>
  <c r="E1861" i="15"/>
  <c r="E1860" i="15"/>
  <c r="E1859" i="15"/>
  <c r="E1858" i="15"/>
  <c r="E1857" i="15"/>
  <c r="E1856" i="15"/>
  <c r="E1855" i="15"/>
  <c r="E1854" i="15"/>
  <c r="E1853" i="15"/>
  <c r="E1852" i="15"/>
  <c r="E1851" i="15"/>
  <c r="E1850" i="15"/>
  <c r="E1849" i="15"/>
  <c r="E1848" i="15"/>
  <c r="E1847" i="15"/>
  <c r="E1846" i="15"/>
  <c r="E1845" i="15"/>
  <c r="E1844" i="15"/>
  <c r="E1843" i="15"/>
  <c r="E1842" i="15"/>
  <c r="E1841" i="15"/>
  <c r="E1840" i="15"/>
  <c r="E1839" i="15"/>
  <c r="E1838" i="15"/>
  <c r="E1837" i="15"/>
  <c r="E1836" i="15"/>
  <c r="E1835" i="15"/>
  <c r="E1834" i="15"/>
  <c r="E1833" i="15"/>
  <c r="E1832" i="15"/>
  <c r="E1831" i="15"/>
  <c r="E1830" i="15"/>
  <c r="E1829" i="15"/>
  <c r="E1828" i="15"/>
  <c r="E1827" i="15"/>
  <c r="E1826" i="15"/>
  <c r="E1825" i="15"/>
  <c r="E1824" i="15"/>
  <c r="E1823" i="15"/>
  <c r="E1822" i="15"/>
  <c r="E1821" i="15"/>
  <c r="E1820" i="15"/>
  <c r="E1819" i="15"/>
  <c r="E1818" i="15"/>
  <c r="E1817" i="15"/>
  <c r="E1816" i="15"/>
  <c r="E1815" i="15"/>
  <c r="E1814" i="15"/>
  <c r="E1813" i="15"/>
  <c r="E1812" i="15"/>
  <c r="E1811" i="15"/>
  <c r="E1810" i="15"/>
  <c r="E1809" i="15"/>
  <c r="E1808" i="15"/>
  <c r="E1807" i="15"/>
  <c r="E1806" i="15"/>
  <c r="E1805" i="15"/>
  <c r="E1804" i="15"/>
  <c r="E1803" i="15"/>
  <c r="E1802" i="15"/>
  <c r="E1801" i="15"/>
  <c r="E1800" i="15"/>
  <c r="E1799" i="15"/>
  <c r="E1798" i="15"/>
  <c r="E1797" i="15"/>
  <c r="E1796" i="15"/>
  <c r="E1795" i="15"/>
  <c r="E1794" i="15"/>
  <c r="E1793" i="15"/>
  <c r="E1792" i="15"/>
  <c r="E1791" i="15"/>
  <c r="E1790" i="15"/>
  <c r="E1789" i="15"/>
  <c r="E1788" i="15"/>
  <c r="E1787" i="15"/>
  <c r="E1786" i="15"/>
  <c r="E1785" i="15"/>
  <c r="E1784" i="15"/>
  <c r="E1783" i="15"/>
  <c r="E1782" i="15"/>
  <c r="E1781" i="15"/>
  <c r="E1780" i="15"/>
  <c r="E1779" i="15"/>
  <c r="E1778" i="15"/>
  <c r="E1777" i="15"/>
  <c r="E1776" i="15"/>
  <c r="E1775" i="15"/>
  <c r="E1774" i="15"/>
  <c r="E1773" i="15"/>
  <c r="E1772" i="15"/>
  <c r="E1771" i="15"/>
  <c r="E1770" i="15"/>
  <c r="E1769" i="15"/>
  <c r="E1768" i="15"/>
  <c r="E1767" i="15"/>
  <c r="E1766" i="15"/>
  <c r="E1765" i="15"/>
  <c r="E1764" i="15"/>
  <c r="E1763" i="15"/>
  <c r="E1762" i="15"/>
  <c r="E1761" i="15"/>
  <c r="E1760" i="15"/>
  <c r="E1759" i="15"/>
  <c r="E1758" i="15"/>
  <c r="E1757" i="15"/>
  <c r="E1756" i="15"/>
  <c r="E1755" i="15"/>
  <c r="E1754" i="15"/>
  <c r="E1753" i="15"/>
  <c r="E1752" i="15"/>
  <c r="E1751" i="15"/>
  <c r="E1750" i="15"/>
  <c r="E1749" i="15"/>
  <c r="E1748" i="15"/>
  <c r="E1747" i="15"/>
  <c r="E1746" i="15"/>
  <c r="E1745" i="15"/>
  <c r="E1744" i="15"/>
  <c r="E1743" i="15"/>
  <c r="E1742" i="15"/>
  <c r="E1741" i="15"/>
  <c r="E1740" i="15"/>
  <c r="E1739" i="15"/>
  <c r="E1738" i="15"/>
  <c r="E1737" i="15"/>
  <c r="E1736" i="15"/>
  <c r="E1735" i="15"/>
  <c r="E1734" i="15"/>
  <c r="E1733" i="15"/>
  <c r="E1732" i="15"/>
  <c r="E1731" i="15"/>
  <c r="E1730" i="15"/>
  <c r="E1729" i="15"/>
  <c r="E1728" i="15"/>
  <c r="E1727" i="15"/>
  <c r="E1726" i="15"/>
  <c r="E1725" i="15"/>
  <c r="E1724" i="15"/>
  <c r="E1723" i="15"/>
  <c r="E1722" i="15"/>
  <c r="E1721" i="15"/>
  <c r="E1720" i="15"/>
  <c r="E1719" i="15"/>
  <c r="E1718" i="15"/>
  <c r="E1717" i="15"/>
  <c r="E1716" i="15"/>
  <c r="E1715" i="15"/>
  <c r="E1714" i="15"/>
  <c r="E1713" i="15"/>
  <c r="E1712" i="15"/>
  <c r="E1711" i="15"/>
  <c r="E1710" i="15"/>
  <c r="E1709" i="15"/>
  <c r="E1708" i="15"/>
  <c r="E1707" i="15"/>
  <c r="E1706" i="15"/>
  <c r="E1705" i="15"/>
  <c r="E1704" i="15"/>
  <c r="E1703" i="15"/>
  <c r="E1702" i="15"/>
  <c r="E1701" i="15"/>
  <c r="E1700" i="15"/>
  <c r="E1699" i="15"/>
  <c r="E1698" i="15"/>
  <c r="E1697" i="15"/>
  <c r="E1696" i="15"/>
  <c r="E1695" i="15"/>
  <c r="E1694" i="15"/>
  <c r="E1693" i="15"/>
  <c r="E1692" i="15"/>
  <c r="E1691" i="15"/>
  <c r="E1690" i="15"/>
  <c r="E1689" i="15"/>
  <c r="E1688" i="15"/>
  <c r="E1687" i="15"/>
  <c r="E1686" i="15"/>
  <c r="E1685" i="15"/>
  <c r="E1684" i="15"/>
  <c r="E1683" i="15"/>
  <c r="E1682" i="15"/>
  <c r="E1681" i="15"/>
  <c r="E1680" i="15"/>
  <c r="E1679" i="15"/>
  <c r="E1678" i="15"/>
  <c r="E1677" i="15"/>
  <c r="E1676" i="15"/>
  <c r="E1675" i="15"/>
  <c r="E1674" i="15"/>
  <c r="E1673" i="15"/>
  <c r="E1672" i="15"/>
  <c r="E1671" i="15"/>
  <c r="E1670" i="15"/>
  <c r="E1669" i="15"/>
  <c r="E1668" i="15"/>
  <c r="E1667" i="15"/>
  <c r="E1666" i="15"/>
  <c r="E1665" i="15"/>
  <c r="E1664" i="15"/>
  <c r="E1663" i="15"/>
  <c r="E1662" i="15"/>
  <c r="E1661" i="15"/>
  <c r="E1660" i="15"/>
  <c r="E1659" i="15"/>
  <c r="E1658" i="15"/>
  <c r="E1657" i="15"/>
  <c r="E1656" i="15"/>
  <c r="E1655" i="15"/>
  <c r="E1654" i="15"/>
  <c r="E1653" i="15"/>
  <c r="E1652" i="15"/>
  <c r="E1651" i="15"/>
  <c r="E1650" i="15"/>
  <c r="E1649" i="15"/>
  <c r="E1648" i="15"/>
  <c r="E1647" i="15"/>
  <c r="E1646" i="15"/>
  <c r="E1645" i="15"/>
  <c r="E1644" i="15"/>
  <c r="E1643" i="15"/>
  <c r="E1642" i="15"/>
  <c r="E1641" i="15"/>
  <c r="E1640" i="15"/>
  <c r="E1639" i="15"/>
  <c r="E1638" i="15"/>
  <c r="E1637" i="15"/>
  <c r="E1636" i="15"/>
  <c r="E1635" i="15"/>
  <c r="E1634" i="15"/>
  <c r="E1633" i="15"/>
  <c r="E1632" i="15"/>
  <c r="E1631" i="15"/>
  <c r="E1630" i="15"/>
  <c r="E1629" i="15"/>
  <c r="E1628" i="15"/>
  <c r="E1627" i="15"/>
  <c r="E1626" i="15"/>
  <c r="E1625" i="15"/>
  <c r="E1624" i="15"/>
  <c r="E1623" i="15"/>
  <c r="E1622" i="15"/>
  <c r="E1621" i="15"/>
  <c r="E1620" i="15"/>
  <c r="E1619" i="15"/>
  <c r="E1618" i="15"/>
  <c r="E1617" i="15"/>
  <c r="E1616" i="15"/>
  <c r="E1615" i="15"/>
  <c r="E1614" i="15"/>
  <c r="E1613" i="15"/>
  <c r="E1612" i="15"/>
  <c r="E1611" i="15"/>
  <c r="E1610" i="15"/>
  <c r="E1609" i="15"/>
  <c r="E1608" i="15"/>
  <c r="E1607" i="15"/>
  <c r="E1606" i="15"/>
  <c r="E1605" i="15"/>
  <c r="E1604" i="15"/>
  <c r="E1603" i="15"/>
  <c r="E1602" i="15"/>
  <c r="E1601" i="15"/>
  <c r="E1600" i="15"/>
  <c r="E1599" i="15"/>
  <c r="E1598" i="15"/>
  <c r="E1597" i="15"/>
  <c r="E1596" i="15"/>
  <c r="E1595" i="15"/>
  <c r="E1594" i="15"/>
  <c r="E1593" i="15"/>
  <c r="E1592" i="15"/>
  <c r="E1591" i="15"/>
  <c r="E1590" i="15"/>
  <c r="E1589" i="15"/>
  <c r="E1588" i="15"/>
  <c r="E1587" i="15"/>
  <c r="E1586" i="15"/>
  <c r="E1585" i="15"/>
  <c r="E1584" i="15"/>
  <c r="E1583" i="15"/>
  <c r="E1582" i="15"/>
  <c r="E1581" i="15"/>
  <c r="E1580" i="15"/>
  <c r="E1579" i="15"/>
  <c r="E1578" i="15"/>
  <c r="E1577" i="15"/>
  <c r="E1576" i="15"/>
  <c r="E1575" i="15"/>
  <c r="E1574" i="15"/>
  <c r="E1573" i="15"/>
  <c r="E1572" i="15"/>
  <c r="E1571" i="15"/>
  <c r="E1570" i="15"/>
  <c r="E1569" i="15"/>
  <c r="E1568" i="15"/>
  <c r="E1567" i="15"/>
  <c r="E1566" i="15"/>
  <c r="E1565" i="15"/>
  <c r="E1564" i="15"/>
  <c r="E1563" i="15"/>
  <c r="E1562" i="15"/>
  <c r="E1561" i="15"/>
  <c r="E1560" i="15"/>
  <c r="E1559" i="15"/>
  <c r="E1558" i="15"/>
  <c r="E1557" i="15"/>
  <c r="E1556" i="15"/>
  <c r="E1555" i="15"/>
  <c r="E1554" i="15"/>
  <c r="E1553" i="15"/>
  <c r="E1552" i="15"/>
  <c r="E1551" i="15"/>
  <c r="E1550" i="15"/>
  <c r="E1549" i="15"/>
  <c r="E1548" i="15"/>
  <c r="E1547" i="15"/>
  <c r="E1546" i="15"/>
  <c r="E1545" i="15"/>
  <c r="E1544" i="15"/>
  <c r="E1543" i="15"/>
  <c r="E1542" i="15"/>
  <c r="E1541" i="15"/>
  <c r="E1540" i="15"/>
  <c r="E1539" i="15"/>
  <c r="E1538" i="15"/>
  <c r="E1537" i="15"/>
  <c r="E1536" i="15"/>
  <c r="E1535" i="15"/>
  <c r="E1534" i="15"/>
  <c r="E1533" i="15"/>
  <c r="E1532" i="15"/>
  <c r="E1531" i="15"/>
  <c r="E1530" i="15"/>
  <c r="E1529" i="15"/>
  <c r="E1528" i="15"/>
  <c r="E1527" i="15"/>
  <c r="E1526" i="15"/>
  <c r="E1525" i="15"/>
  <c r="E1524" i="15"/>
  <c r="E1523" i="15"/>
  <c r="E1522" i="15"/>
  <c r="E1521" i="15"/>
  <c r="E1520" i="15"/>
  <c r="E1519" i="15"/>
  <c r="E1518" i="15"/>
  <c r="E1517" i="15"/>
  <c r="E1516" i="15"/>
  <c r="E1515" i="15"/>
  <c r="E1514" i="15"/>
  <c r="E1513" i="15"/>
  <c r="E1512" i="15"/>
  <c r="E1511" i="15"/>
  <c r="E1510" i="15"/>
  <c r="E1509" i="15"/>
  <c r="E1508" i="15"/>
  <c r="E1507" i="15"/>
  <c r="E1506" i="15"/>
  <c r="E1505" i="15"/>
  <c r="E1504" i="15"/>
  <c r="E1503" i="15"/>
  <c r="E1502" i="15"/>
  <c r="E1501" i="15"/>
  <c r="E1500" i="15"/>
  <c r="E1499" i="15"/>
  <c r="E1498" i="15"/>
  <c r="E1497" i="15"/>
  <c r="E1496" i="15"/>
  <c r="E1495" i="15"/>
  <c r="E1494" i="15"/>
  <c r="E1493" i="15"/>
  <c r="E1492" i="15"/>
  <c r="E1491" i="15"/>
  <c r="E1490" i="15"/>
  <c r="E1489" i="15"/>
  <c r="E1488" i="15"/>
  <c r="E1487" i="15"/>
  <c r="E1486" i="15"/>
  <c r="E1485" i="15"/>
  <c r="E1484" i="15"/>
  <c r="E1483" i="15"/>
  <c r="E1482" i="15"/>
  <c r="E1481" i="15"/>
  <c r="E1480" i="15"/>
  <c r="E1479" i="15"/>
  <c r="E1478" i="15"/>
  <c r="E1477" i="15"/>
  <c r="E1476" i="15"/>
  <c r="E1475" i="15"/>
  <c r="E1474" i="15"/>
  <c r="E1473" i="15"/>
  <c r="E1472" i="15"/>
  <c r="E1471" i="15"/>
  <c r="E1470" i="15"/>
  <c r="E1469" i="15"/>
  <c r="E1468" i="15"/>
  <c r="E1467" i="15"/>
  <c r="E1466" i="15"/>
  <c r="E1465" i="15"/>
  <c r="E1464" i="15"/>
  <c r="E1463" i="15"/>
  <c r="E1462" i="15"/>
  <c r="E1461" i="15"/>
  <c r="E1460" i="15"/>
  <c r="E1459" i="15"/>
  <c r="E1458" i="15"/>
  <c r="E1457" i="15"/>
  <c r="E1456" i="15"/>
  <c r="E1455" i="15"/>
  <c r="E1454" i="15"/>
  <c r="E1453" i="15"/>
  <c r="E1452" i="15"/>
  <c r="E1451" i="15"/>
  <c r="E1450" i="15"/>
  <c r="E1449" i="15"/>
  <c r="E1448" i="15"/>
  <c r="E1447" i="15"/>
  <c r="E1446" i="15"/>
  <c r="E1445" i="15"/>
  <c r="E1444" i="15"/>
  <c r="E1443" i="15"/>
  <c r="E1442" i="15"/>
  <c r="E1441" i="15"/>
  <c r="E1440" i="15"/>
  <c r="E1439" i="15"/>
  <c r="E1438" i="15"/>
  <c r="E1437" i="15"/>
  <c r="E1436" i="15"/>
  <c r="E1435" i="15"/>
  <c r="E1434" i="15"/>
  <c r="E1433" i="15"/>
  <c r="E1432" i="15"/>
  <c r="E1431" i="15"/>
  <c r="E1430" i="15"/>
  <c r="E1429" i="15"/>
  <c r="E1428" i="15"/>
  <c r="E1427" i="15"/>
  <c r="E1426" i="15"/>
  <c r="E1425" i="15"/>
  <c r="E1424" i="15"/>
  <c r="E1423" i="15"/>
  <c r="E1422" i="15"/>
  <c r="E1421" i="15"/>
  <c r="E1420" i="15"/>
  <c r="E1419" i="15"/>
  <c r="E1418" i="15"/>
  <c r="E1417" i="15"/>
  <c r="E1416" i="15"/>
  <c r="E1415" i="15"/>
  <c r="E1414" i="15"/>
  <c r="E1413" i="15"/>
  <c r="E1412" i="15"/>
  <c r="E1411" i="15"/>
  <c r="E1410" i="15"/>
  <c r="E1409" i="15"/>
  <c r="E1408" i="15"/>
  <c r="E1407" i="15"/>
  <c r="E1406" i="15"/>
  <c r="E1405" i="15"/>
  <c r="E1404" i="15"/>
  <c r="E1403" i="15"/>
  <c r="E1402" i="15"/>
  <c r="E1401" i="15"/>
  <c r="E1400" i="15"/>
  <c r="E1399" i="15"/>
  <c r="E1398" i="15"/>
  <c r="E1397" i="15"/>
  <c r="E1396" i="15"/>
  <c r="E1395" i="15"/>
  <c r="E1394" i="15"/>
  <c r="E1393" i="15"/>
  <c r="E1392" i="15"/>
  <c r="E1391" i="15"/>
  <c r="E1390" i="15"/>
  <c r="E1389" i="15"/>
  <c r="E1388" i="15"/>
  <c r="E1387" i="15"/>
  <c r="E1386" i="15"/>
  <c r="E1385" i="15"/>
  <c r="E1384" i="15"/>
  <c r="E1383" i="15"/>
  <c r="E1382" i="15"/>
  <c r="E1381" i="15"/>
  <c r="E1380" i="15"/>
  <c r="E1379" i="15"/>
  <c r="E1378" i="15"/>
  <c r="E1377" i="15"/>
  <c r="E1376" i="15"/>
  <c r="E1375" i="15"/>
  <c r="E1374" i="15"/>
  <c r="E1373" i="15"/>
  <c r="E1372" i="15"/>
  <c r="E1371" i="15"/>
  <c r="E1370" i="15"/>
  <c r="E1369" i="15"/>
  <c r="E1368" i="15"/>
  <c r="E1367" i="15"/>
  <c r="E1366" i="15"/>
  <c r="E1365" i="15"/>
  <c r="E1364" i="15"/>
  <c r="E1363" i="15"/>
  <c r="E1362" i="15"/>
  <c r="E1361" i="15"/>
  <c r="E1360" i="15"/>
  <c r="E1359" i="15"/>
  <c r="E1358" i="15"/>
  <c r="E1357" i="15"/>
  <c r="E1356" i="15"/>
  <c r="E1355" i="15"/>
  <c r="E1354" i="15"/>
  <c r="E1353" i="15"/>
  <c r="E1352" i="15"/>
  <c r="E1351" i="15"/>
  <c r="E1350" i="15"/>
  <c r="E1349" i="15"/>
  <c r="E1348" i="15"/>
  <c r="E1347" i="15"/>
  <c r="E1346" i="15"/>
  <c r="E1345" i="15"/>
  <c r="E1344" i="15"/>
  <c r="E1343" i="15"/>
  <c r="E1342" i="15"/>
  <c r="E1341" i="15"/>
  <c r="E1340" i="15"/>
  <c r="E1339" i="15"/>
  <c r="E1338" i="15"/>
  <c r="E1337" i="15"/>
  <c r="E1336" i="15"/>
  <c r="E1335" i="15"/>
  <c r="E1334" i="15"/>
  <c r="E1333" i="15"/>
  <c r="E1332" i="15"/>
  <c r="E1331" i="15"/>
  <c r="E1330" i="15"/>
  <c r="E1329" i="15"/>
  <c r="E1328" i="15"/>
  <c r="E1327" i="15"/>
  <c r="E1326" i="15"/>
  <c r="E1325" i="15"/>
  <c r="E1324" i="15"/>
  <c r="E1323" i="15"/>
  <c r="E1322" i="15"/>
  <c r="E1321" i="15"/>
  <c r="E1320" i="15"/>
  <c r="E1319" i="15"/>
  <c r="E1318" i="15"/>
  <c r="E1317" i="15"/>
  <c r="E1316" i="15"/>
  <c r="E1315" i="15"/>
  <c r="E1314" i="15"/>
  <c r="E1313" i="15"/>
  <c r="E1312" i="15"/>
  <c r="E1311" i="15"/>
  <c r="E1310" i="15"/>
  <c r="E1309" i="15"/>
  <c r="E1308" i="15"/>
  <c r="E1307" i="15"/>
  <c r="E1306" i="15"/>
  <c r="E1305" i="15"/>
  <c r="E1304" i="15"/>
  <c r="E1303" i="15"/>
  <c r="E1302" i="15"/>
  <c r="E1301" i="15"/>
  <c r="E1300" i="15"/>
  <c r="E1299" i="15"/>
  <c r="E1298" i="15"/>
  <c r="E1297" i="15"/>
  <c r="E1296" i="15"/>
  <c r="E1295" i="15"/>
  <c r="E1294" i="15"/>
  <c r="E1293" i="15"/>
  <c r="E1292" i="15"/>
  <c r="E1291" i="15"/>
  <c r="E1290" i="15"/>
  <c r="E1289" i="15"/>
  <c r="E1288" i="15"/>
  <c r="E1287" i="15"/>
  <c r="E1286" i="15"/>
  <c r="E1285" i="15"/>
  <c r="E1284" i="15"/>
  <c r="E1283" i="15"/>
  <c r="E1282" i="15"/>
  <c r="E1281" i="15"/>
  <c r="E1280" i="15"/>
  <c r="E1279" i="15"/>
  <c r="E1278" i="15"/>
  <c r="E1277" i="15"/>
  <c r="E1276" i="15"/>
  <c r="E1275" i="15"/>
  <c r="E1274" i="15"/>
  <c r="E1273" i="15"/>
  <c r="E1272" i="15"/>
  <c r="E1271" i="15"/>
  <c r="E1270" i="15"/>
  <c r="E1269" i="15"/>
  <c r="E1268" i="15"/>
  <c r="E1267" i="15"/>
  <c r="E1266" i="15"/>
  <c r="E1265" i="15"/>
  <c r="E1264" i="15"/>
  <c r="E1263" i="15"/>
  <c r="E1262" i="15"/>
  <c r="E1261" i="15"/>
  <c r="E1260" i="15"/>
  <c r="E1259" i="15"/>
  <c r="E1258" i="15"/>
  <c r="E1257" i="15"/>
  <c r="E1256" i="15"/>
  <c r="E1255" i="15"/>
  <c r="E1254" i="15"/>
  <c r="E1253" i="15"/>
  <c r="E1252" i="15"/>
  <c r="E1251" i="15"/>
  <c r="E1250" i="15"/>
  <c r="E1249" i="15"/>
  <c r="E1248" i="15"/>
  <c r="E1247" i="15"/>
  <c r="E1246" i="15"/>
  <c r="E1245" i="15"/>
  <c r="E1244" i="15"/>
  <c r="E1243" i="15"/>
  <c r="E1242" i="15"/>
  <c r="E1241" i="15"/>
  <c r="E1240" i="15"/>
  <c r="E1239" i="15"/>
  <c r="E1238" i="15"/>
  <c r="E1237" i="15"/>
  <c r="E1236" i="15"/>
  <c r="E1235" i="15"/>
  <c r="E1234" i="15"/>
  <c r="E1233" i="15"/>
  <c r="E1232" i="15"/>
  <c r="E1231" i="15"/>
  <c r="E1230" i="15"/>
  <c r="E1229" i="15"/>
  <c r="E1228" i="15"/>
  <c r="E1227" i="15"/>
  <c r="E1226" i="15"/>
  <c r="E1225" i="15"/>
  <c r="E1224" i="15"/>
  <c r="E1223" i="15"/>
  <c r="E1222" i="15"/>
  <c r="E1221" i="15"/>
  <c r="E1220" i="15"/>
  <c r="E1219" i="15"/>
  <c r="E1218" i="15"/>
  <c r="E1217" i="15"/>
  <c r="E1216" i="15"/>
  <c r="E1215" i="15"/>
  <c r="E1214" i="15"/>
  <c r="E1213" i="15"/>
  <c r="E1212" i="15"/>
  <c r="E1211" i="15"/>
  <c r="E1210" i="15"/>
  <c r="E1209" i="15"/>
  <c r="E1208" i="15"/>
  <c r="E1207" i="15"/>
  <c r="E1206" i="15"/>
  <c r="E1205" i="15"/>
  <c r="E1204" i="15"/>
  <c r="E1203" i="15"/>
  <c r="E1202" i="15"/>
  <c r="E1201" i="15"/>
  <c r="E1200" i="15"/>
  <c r="E1199" i="15"/>
  <c r="E1198" i="15"/>
  <c r="E1197" i="15"/>
  <c r="E1196" i="15"/>
  <c r="E1195" i="15"/>
  <c r="E1194" i="15"/>
  <c r="E1193" i="15"/>
  <c r="E1192" i="15"/>
  <c r="E1191" i="15"/>
  <c r="E1190" i="15"/>
  <c r="E1189" i="15"/>
  <c r="E1188" i="15"/>
  <c r="E1187" i="15"/>
  <c r="E1186" i="15"/>
  <c r="E1185" i="15"/>
  <c r="E1184" i="15"/>
  <c r="E1183" i="15"/>
  <c r="E1182" i="15"/>
  <c r="E1181" i="15"/>
  <c r="E1180" i="15"/>
  <c r="E1179" i="15"/>
  <c r="E1178" i="15"/>
  <c r="E1177" i="15"/>
  <c r="E1176" i="15"/>
  <c r="E1175" i="15"/>
  <c r="E1174" i="15"/>
  <c r="E1173" i="15"/>
  <c r="E1172" i="15"/>
  <c r="E1171" i="15"/>
  <c r="E1170" i="15"/>
  <c r="E1169" i="15"/>
  <c r="E1168" i="15"/>
  <c r="E1167" i="15"/>
  <c r="E1166" i="15"/>
  <c r="E1165" i="15"/>
  <c r="E1164" i="15"/>
  <c r="E1163" i="15"/>
  <c r="E1162" i="15"/>
  <c r="E1161" i="15"/>
  <c r="E1160" i="15"/>
  <c r="E1159" i="15"/>
  <c r="E1158" i="15"/>
  <c r="E1157" i="15"/>
  <c r="E1156" i="15"/>
  <c r="E1155" i="15"/>
  <c r="E1154" i="15"/>
  <c r="E1153" i="15"/>
  <c r="E1152" i="15"/>
  <c r="E1151" i="15"/>
  <c r="E1150" i="15"/>
  <c r="E1149" i="15"/>
  <c r="E1148" i="15"/>
  <c r="E1147" i="15"/>
  <c r="E1146" i="15"/>
  <c r="E1145" i="15"/>
  <c r="E1144" i="15"/>
  <c r="E1143" i="15"/>
  <c r="E1142" i="15"/>
  <c r="E1141" i="15"/>
  <c r="E1140" i="15"/>
  <c r="E1139" i="15"/>
  <c r="E1138" i="15"/>
  <c r="E1137" i="15"/>
  <c r="E1136" i="15"/>
  <c r="E1135" i="15"/>
  <c r="E1134" i="15"/>
  <c r="E1133" i="15"/>
  <c r="E1132" i="15"/>
  <c r="E1131" i="15"/>
  <c r="E1130" i="15"/>
  <c r="E1129" i="15"/>
  <c r="E1128" i="15"/>
  <c r="E1127" i="15"/>
  <c r="E1126" i="15"/>
  <c r="E1125" i="15"/>
  <c r="E1124" i="15"/>
  <c r="E1123" i="15"/>
  <c r="E1122" i="15"/>
  <c r="E1121" i="15"/>
  <c r="E1120" i="15"/>
  <c r="E1119" i="15"/>
  <c r="E1118" i="15"/>
  <c r="E1117" i="15"/>
  <c r="E1116" i="15"/>
  <c r="E1115" i="15"/>
  <c r="E1114" i="15"/>
  <c r="E1113" i="15"/>
  <c r="E1112" i="15"/>
  <c r="E1111" i="15"/>
  <c r="E1110" i="15"/>
  <c r="E1109" i="15"/>
  <c r="E1108" i="15"/>
  <c r="E1107" i="15"/>
  <c r="E1106" i="15"/>
  <c r="E1105" i="15"/>
  <c r="E1104" i="15"/>
  <c r="E1103" i="15"/>
  <c r="E1102" i="15"/>
  <c r="E1101" i="15"/>
  <c r="E1100" i="15"/>
  <c r="E1099" i="15"/>
  <c r="E1098" i="15"/>
  <c r="E1097" i="15"/>
  <c r="E1096" i="15"/>
  <c r="E1095" i="15"/>
  <c r="E1094" i="15"/>
  <c r="E1093" i="15"/>
  <c r="E1092" i="15"/>
  <c r="E1091" i="15"/>
  <c r="E1090" i="15"/>
  <c r="E1089" i="15"/>
  <c r="E1088" i="15"/>
  <c r="E1087" i="15"/>
  <c r="E1086" i="15"/>
  <c r="E1085" i="15"/>
  <c r="E1084" i="15"/>
  <c r="E1083" i="15"/>
  <c r="E1082" i="15"/>
  <c r="E1081" i="15"/>
  <c r="E1080" i="15"/>
  <c r="E1079" i="15"/>
  <c r="E1078" i="15"/>
  <c r="E1077" i="15"/>
  <c r="E1076" i="15"/>
  <c r="E1075" i="15"/>
  <c r="E1074" i="15"/>
  <c r="E1073" i="15"/>
  <c r="E1072" i="15"/>
  <c r="E1071" i="15"/>
  <c r="E1070" i="15"/>
  <c r="E1069" i="15"/>
  <c r="E1068" i="15"/>
  <c r="E1067" i="15"/>
  <c r="E1066" i="15"/>
  <c r="E1065" i="15"/>
  <c r="E1064" i="15"/>
  <c r="E1063" i="15"/>
  <c r="E1062" i="15"/>
  <c r="E1061" i="15"/>
  <c r="E1060" i="15"/>
  <c r="E1059" i="15"/>
  <c r="E1058" i="15"/>
  <c r="E1057" i="15"/>
  <c r="E1056" i="15"/>
  <c r="E1055" i="15"/>
  <c r="E1054" i="15"/>
  <c r="E1053" i="15"/>
  <c r="E1052" i="15"/>
  <c r="E1051" i="15"/>
  <c r="E1050" i="15"/>
  <c r="E1049" i="15"/>
  <c r="E1048" i="15"/>
  <c r="E1047" i="15"/>
  <c r="E1046" i="15"/>
  <c r="E1045" i="15"/>
  <c r="E1044" i="15"/>
  <c r="E1043" i="15"/>
  <c r="E1042" i="15"/>
  <c r="E1041" i="15"/>
  <c r="E1040" i="15"/>
  <c r="E1039" i="15"/>
  <c r="E1038" i="15"/>
  <c r="E1037" i="15"/>
  <c r="E1036" i="15"/>
  <c r="E1035" i="15"/>
  <c r="E1034" i="15"/>
  <c r="E1033" i="15"/>
  <c r="E1032" i="15"/>
  <c r="E1031" i="15"/>
  <c r="E1030" i="15"/>
  <c r="E1029" i="15"/>
  <c r="E1028" i="15"/>
  <c r="E1027" i="15"/>
  <c r="E1026" i="15"/>
  <c r="E1025" i="15"/>
  <c r="E1024" i="15"/>
  <c r="E1023" i="15"/>
  <c r="E1022" i="15"/>
  <c r="E1021" i="15"/>
  <c r="E1020" i="15"/>
  <c r="E1019" i="15"/>
  <c r="E1018" i="15"/>
  <c r="E1017" i="15"/>
  <c r="E1016" i="15"/>
  <c r="E1015" i="15"/>
  <c r="E1014" i="15"/>
  <c r="E1013" i="15"/>
  <c r="E1012" i="15"/>
  <c r="E1011" i="15"/>
  <c r="E1010" i="15"/>
  <c r="E1009" i="15"/>
  <c r="E1008" i="15"/>
  <c r="E1007" i="15"/>
  <c r="E1006" i="15"/>
  <c r="E1005" i="15"/>
  <c r="E1004" i="15"/>
  <c r="E1003" i="15"/>
  <c r="E1002" i="15"/>
  <c r="E1001" i="15"/>
  <c r="E1000" i="15"/>
  <c r="E999" i="15"/>
  <c r="E998" i="15"/>
  <c r="E997" i="15"/>
  <c r="E996" i="15"/>
  <c r="E995" i="15"/>
  <c r="E994" i="15"/>
  <c r="E993" i="15"/>
  <c r="E992" i="15"/>
  <c r="E991" i="15"/>
  <c r="E990" i="15"/>
  <c r="E989" i="15"/>
  <c r="E988" i="15"/>
  <c r="E987" i="15"/>
  <c r="E986" i="15"/>
  <c r="E985" i="15"/>
  <c r="E984" i="15"/>
  <c r="E983" i="15"/>
  <c r="E982" i="15"/>
  <c r="E981" i="15"/>
  <c r="E980" i="15"/>
  <c r="E979" i="15"/>
  <c r="E978" i="15"/>
  <c r="E977" i="15"/>
  <c r="E976" i="15"/>
  <c r="E975" i="15"/>
  <c r="E974" i="15"/>
  <c r="E973" i="15"/>
  <c r="E972" i="15"/>
  <c r="E971" i="15"/>
  <c r="E970" i="15"/>
  <c r="E969" i="15"/>
  <c r="E968" i="15"/>
  <c r="E967" i="15"/>
  <c r="E966" i="15"/>
  <c r="E965" i="15"/>
  <c r="E964" i="15"/>
  <c r="E963" i="15"/>
  <c r="E962" i="15"/>
  <c r="E961" i="15"/>
  <c r="E960" i="15"/>
  <c r="E959" i="15"/>
  <c r="E958" i="15"/>
  <c r="E957" i="15"/>
  <c r="E956" i="15"/>
  <c r="E955" i="15"/>
  <c r="E954" i="15"/>
  <c r="E953" i="15"/>
  <c r="E952" i="15"/>
  <c r="E951" i="15"/>
  <c r="E950" i="15"/>
  <c r="E949" i="15"/>
  <c r="E948" i="15"/>
  <c r="E947" i="15"/>
  <c r="E946" i="15"/>
  <c r="E945" i="15"/>
  <c r="E944" i="15"/>
  <c r="E943" i="15"/>
  <c r="E942" i="15"/>
  <c r="E941" i="15"/>
  <c r="E940" i="15"/>
  <c r="E939" i="15"/>
  <c r="E938" i="15"/>
  <c r="E937" i="15"/>
  <c r="E936" i="15"/>
  <c r="E935" i="15"/>
  <c r="E934" i="15"/>
  <c r="E933" i="15"/>
  <c r="E932" i="15"/>
  <c r="E931" i="15"/>
  <c r="E930" i="15"/>
  <c r="E929" i="15"/>
  <c r="E928" i="15"/>
  <c r="E927" i="15"/>
  <c r="E926" i="15"/>
  <c r="E925" i="15"/>
  <c r="E924" i="15"/>
  <c r="E923" i="15"/>
  <c r="E922" i="15"/>
  <c r="E921" i="15"/>
  <c r="E920" i="15"/>
  <c r="E919" i="15"/>
  <c r="E918" i="15"/>
  <c r="E917" i="15"/>
  <c r="E916" i="15"/>
  <c r="E915" i="15"/>
  <c r="E914" i="15"/>
  <c r="E913" i="15"/>
  <c r="E912" i="15"/>
  <c r="E911" i="15"/>
  <c r="E910" i="15"/>
  <c r="E909" i="15"/>
  <c r="E908" i="15"/>
  <c r="E907" i="15"/>
  <c r="E906" i="15"/>
  <c r="E905" i="15"/>
  <c r="E904" i="15"/>
  <c r="E903" i="15"/>
  <c r="E902" i="15"/>
  <c r="E901" i="15"/>
  <c r="E900" i="15"/>
  <c r="E899" i="15"/>
  <c r="E898" i="15"/>
  <c r="E897" i="15"/>
  <c r="E896" i="15"/>
  <c r="E895" i="15"/>
  <c r="E894" i="15"/>
  <c r="E893" i="15"/>
  <c r="E892" i="15"/>
  <c r="E891" i="15"/>
  <c r="E890" i="15"/>
  <c r="E889" i="15"/>
  <c r="E888" i="15"/>
  <c r="E887" i="15"/>
  <c r="E886" i="15"/>
  <c r="E885" i="15"/>
  <c r="E884" i="15"/>
  <c r="E883" i="15"/>
  <c r="E882" i="15"/>
  <c r="E881" i="15"/>
  <c r="E880" i="15"/>
  <c r="E879" i="15"/>
  <c r="E878" i="15"/>
  <c r="E877" i="15"/>
  <c r="E876" i="15"/>
  <c r="E875" i="15"/>
  <c r="E874" i="15"/>
  <c r="E873" i="15"/>
  <c r="E872" i="15"/>
  <c r="E871" i="15"/>
  <c r="E870" i="15"/>
  <c r="E869" i="15"/>
  <c r="E868" i="15"/>
  <c r="E867" i="15"/>
  <c r="E866" i="15"/>
  <c r="E865" i="15"/>
  <c r="E864" i="15"/>
  <c r="E863" i="15"/>
  <c r="E862" i="15"/>
  <c r="E861" i="15"/>
  <c r="E860" i="15"/>
  <c r="E859" i="15"/>
  <c r="E858" i="15"/>
  <c r="E857" i="15"/>
  <c r="E856" i="15"/>
  <c r="E855" i="15"/>
  <c r="E854" i="15"/>
  <c r="E853" i="15"/>
  <c r="E852" i="15"/>
  <c r="E851" i="15"/>
  <c r="E850" i="15"/>
  <c r="E849" i="15"/>
  <c r="E848" i="15"/>
  <c r="E847" i="15"/>
  <c r="E846" i="15"/>
  <c r="E845" i="15"/>
  <c r="E844" i="15"/>
  <c r="E843" i="15"/>
  <c r="E842" i="15"/>
  <c r="E841" i="15"/>
  <c r="E840" i="15"/>
  <c r="E839" i="15"/>
  <c r="E838" i="15"/>
  <c r="E837" i="15"/>
  <c r="E836" i="15"/>
  <c r="E835" i="15"/>
  <c r="E834" i="15"/>
  <c r="E833" i="15"/>
  <c r="E832" i="15"/>
  <c r="E831" i="15"/>
  <c r="E830" i="15"/>
  <c r="E829" i="15"/>
  <c r="E828" i="15"/>
  <c r="E827" i="15"/>
  <c r="E826" i="15"/>
  <c r="E825" i="15"/>
  <c r="E824" i="15"/>
  <c r="E823" i="15"/>
  <c r="E822" i="15"/>
  <c r="E821" i="15"/>
  <c r="E820" i="15"/>
  <c r="E819" i="15"/>
  <c r="E818" i="15"/>
  <c r="E817" i="15"/>
  <c r="E816" i="15"/>
  <c r="E815" i="15"/>
  <c r="E814" i="15"/>
  <c r="E813" i="15"/>
  <c r="E812" i="15"/>
  <c r="E811" i="15"/>
  <c r="E810" i="15"/>
  <c r="E809" i="15"/>
  <c r="E808" i="15"/>
  <c r="E807" i="15"/>
  <c r="E806" i="15"/>
  <c r="E805" i="15"/>
  <c r="E804" i="15"/>
  <c r="E803" i="15"/>
  <c r="E802" i="15"/>
  <c r="E801" i="15"/>
  <c r="E800" i="15"/>
  <c r="E799" i="15"/>
  <c r="E798" i="15"/>
  <c r="E797" i="15"/>
  <c r="E796" i="15"/>
  <c r="E795" i="15"/>
  <c r="E794" i="15"/>
  <c r="E793" i="15"/>
  <c r="E792" i="15"/>
  <c r="E791" i="15"/>
  <c r="E790" i="15"/>
  <c r="E789" i="15"/>
  <c r="E788" i="15"/>
  <c r="E787" i="15"/>
  <c r="E786" i="15"/>
  <c r="E785" i="15"/>
  <c r="E784" i="15"/>
  <c r="E783" i="15"/>
  <c r="E782" i="15"/>
  <c r="E781" i="15"/>
  <c r="E780" i="15"/>
  <c r="E779" i="15"/>
  <c r="E778" i="15"/>
  <c r="E777" i="15"/>
  <c r="E776" i="15"/>
  <c r="E775" i="15"/>
  <c r="E774" i="15"/>
  <c r="E773" i="15"/>
  <c r="E772" i="15"/>
  <c r="E771" i="15"/>
  <c r="E770" i="15"/>
  <c r="E769" i="15"/>
  <c r="E768" i="15"/>
  <c r="E767" i="15"/>
  <c r="E766" i="15"/>
  <c r="E765" i="15"/>
  <c r="E764" i="15"/>
  <c r="E763" i="15"/>
  <c r="E762" i="15"/>
  <c r="E761" i="15"/>
  <c r="E760" i="15"/>
  <c r="E759" i="15"/>
  <c r="E758" i="15"/>
  <c r="E757" i="15"/>
  <c r="E756" i="15"/>
  <c r="E755" i="15"/>
  <c r="E754" i="15"/>
  <c r="E753" i="15"/>
  <c r="E752" i="15"/>
  <c r="E751" i="15"/>
  <c r="E750" i="15"/>
  <c r="E749" i="15"/>
  <c r="E748" i="15"/>
  <c r="E747" i="15"/>
  <c r="E746" i="15"/>
  <c r="E745" i="15"/>
  <c r="E744" i="15"/>
  <c r="E743" i="15"/>
  <c r="E742" i="15"/>
  <c r="E741" i="15"/>
  <c r="E740" i="15"/>
  <c r="E739" i="15"/>
  <c r="E738" i="15"/>
  <c r="E737" i="15"/>
  <c r="E736" i="15"/>
  <c r="E735" i="15"/>
  <c r="E734" i="15"/>
  <c r="E733" i="15"/>
  <c r="E732" i="15"/>
  <c r="E731" i="15"/>
  <c r="E730" i="15"/>
  <c r="E729" i="15"/>
  <c r="E728" i="15"/>
  <c r="E727" i="15"/>
  <c r="E726" i="15"/>
  <c r="E725" i="15"/>
  <c r="E724" i="15"/>
  <c r="E723" i="15"/>
  <c r="E722" i="15"/>
  <c r="E721" i="15"/>
  <c r="E720" i="15"/>
  <c r="E719" i="15"/>
  <c r="E718" i="15"/>
  <c r="E717" i="15"/>
  <c r="E716" i="15"/>
  <c r="E715" i="15"/>
  <c r="E714" i="15"/>
  <c r="E713" i="15"/>
  <c r="E712" i="15"/>
  <c r="E711" i="15"/>
  <c r="E710" i="15"/>
  <c r="E709" i="15"/>
  <c r="E708" i="15"/>
  <c r="E707" i="15"/>
  <c r="E706" i="15"/>
  <c r="E705" i="15"/>
  <c r="E704" i="15"/>
  <c r="E703" i="15"/>
  <c r="E702" i="15"/>
  <c r="E701" i="15"/>
  <c r="E700" i="15"/>
  <c r="E699" i="15"/>
  <c r="E698" i="15"/>
  <c r="E697" i="15"/>
  <c r="E696" i="15"/>
  <c r="E695" i="15"/>
  <c r="E694" i="15"/>
  <c r="E693" i="15"/>
  <c r="E692" i="15"/>
  <c r="E691" i="15"/>
  <c r="E690" i="15"/>
  <c r="E689" i="15"/>
  <c r="E688" i="15"/>
  <c r="E687" i="15"/>
  <c r="E686" i="15"/>
  <c r="E685" i="15"/>
  <c r="E684" i="15"/>
  <c r="E683" i="15"/>
  <c r="E682" i="15"/>
  <c r="E681" i="15"/>
  <c r="E680" i="15"/>
  <c r="E679" i="15"/>
  <c r="E678" i="15"/>
  <c r="E677" i="15"/>
  <c r="E676" i="15"/>
  <c r="E675" i="15"/>
  <c r="E674" i="15"/>
  <c r="E673" i="15"/>
  <c r="E672" i="15"/>
  <c r="E671" i="15"/>
  <c r="E670" i="15"/>
  <c r="E669" i="15"/>
  <c r="E668" i="15"/>
  <c r="E667" i="15"/>
  <c r="E666" i="15"/>
  <c r="E665" i="15"/>
  <c r="E664" i="15"/>
  <c r="E663" i="15"/>
  <c r="E662" i="15"/>
  <c r="E661" i="15"/>
  <c r="E660" i="15"/>
  <c r="E659" i="15"/>
  <c r="E658" i="15"/>
  <c r="E657" i="15"/>
  <c r="E656" i="15"/>
  <c r="E655" i="15"/>
  <c r="E654" i="15"/>
  <c r="E653" i="15"/>
  <c r="E652" i="15"/>
  <c r="E651" i="15"/>
  <c r="E650" i="15"/>
  <c r="E649" i="15"/>
  <c r="E648" i="15"/>
  <c r="E647" i="15"/>
  <c r="E646" i="15"/>
  <c r="E645" i="15"/>
  <c r="E644" i="15"/>
  <c r="E643" i="15"/>
  <c r="E642" i="15"/>
  <c r="E641" i="15"/>
  <c r="E640" i="15"/>
  <c r="E639" i="15"/>
  <c r="E638" i="15"/>
  <c r="E637" i="15"/>
  <c r="E636" i="15"/>
  <c r="E635" i="15"/>
  <c r="E634" i="15"/>
  <c r="E633" i="15"/>
  <c r="E632" i="15"/>
  <c r="E631" i="15"/>
  <c r="E630" i="15"/>
  <c r="E629" i="15"/>
  <c r="E628" i="15"/>
  <c r="E627" i="15"/>
  <c r="E626" i="15"/>
  <c r="E625" i="15"/>
  <c r="E624" i="15"/>
  <c r="E623" i="15"/>
  <c r="E622" i="15"/>
  <c r="E621" i="15"/>
  <c r="E620" i="15"/>
  <c r="E619" i="15"/>
  <c r="E618" i="15"/>
  <c r="E617" i="15"/>
  <c r="E616" i="15"/>
  <c r="E615" i="15"/>
  <c r="E614" i="15"/>
  <c r="E613" i="15"/>
  <c r="E612" i="15"/>
  <c r="E611" i="15"/>
  <c r="E610" i="15"/>
  <c r="E609" i="15"/>
  <c r="E608" i="15"/>
  <c r="E607" i="15"/>
  <c r="E606" i="15"/>
  <c r="E605" i="15"/>
  <c r="E604" i="15"/>
  <c r="E603" i="15"/>
  <c r="E602" i="15"/>
  <c r="E601" i="15"/>
  <c r="E600" i="15"/>
  <c r="E599" i="15"/>
  <c r="E598" i="15"/>
  <c r="E597" i="15"/>
  <c r="E596" i="15"/>
  <c r="E595" i="15"/>
  <c r="E594" i="15"/>
  <c r="E593" i="15"/>
  <c r="E592" i="15"/>
  <c r="E591" i="15"/>
  <c r="E590" i="15"/>
  <c r="E589" i="15"/>
  <c r="E588" i="15"/>
  <c r="E587" i="15"/>
  <c r="E586" i="15"/>
  <c r="E585" i="15"/>
  <c r="E584" i="15"/>
  <c r="E583" i="15"/>
  <c r="E582" i="15"/>
  <c r="E581" i="15"/>
  <c r="E580" i="15"/>
  <c r="E579" i="15"/>
  <c r="E578" i="15"/>
  <c r="E577" i="15"/>
  <c r="E576" i="15"/>
  <c r="E575" i="15"/>
  <c r="E574" i="15"/>
  <c r="E573" i="15"/>
  <c r="E572" i="15"/>
  <c r="E571" i="15"/>
  <c r="E570" i="15"/>
  <c r="E569" i="15"/>
  <c r="E568" i="15"/>
  <c r="E567" i="15"/>
  <c r="E566" i="15"/>
  <c r="E565" i="15"/>
  <c r="E564" i="15"/>
  <c r="E563" i="15"/>
  <c r="E562" i="15"/>
  <c r="E561" i="15"/>
  <c r="E560" i="15"/>
  <c r="E559" i="15"/>
  <c r="E558" i="15"/>
  <c r="E557" i="15"/>
  <c r="E556" i="15"/>
  <c r="E555" i="15"/>
  <c r="E554" i="15"/>
  <c r="E553" i="15"/>
  <c r="E552" i="15"/>
  <c r="E551" i="15"/>
  <c r="E550" i="15"/>
  <c r="E549" i="15"/>
  <c r="E548" i="15"/>
  <c r="E547" i="15"/>
  <c r="E546" i="15"/>
  <c r="E545" i="15"/>
  <c r="E544" i="15"/>
  <c r="E543" i="15"/>
  <c r="E542" i="15"/>
  <c r="E541" i="15"/>
  <c r="E540" i="15"/>
  <c r="E539" i="15"/>
  <c r="E538" i="15"/>
  <c r="E537" i="15"/>
  <c r="E536" i="15"/>
  <c r="E535" i="15"/>
  <c r="E534" i="15"/>
  <c r="E533" i="15"/>
  <c r="E532" i="15"/>
  <c r="E531" i="15"/>
  <c r="E530" i="15"/>
  <c r="E529" i="15"/>
  <c r="E528" i="15"/>
  <c r="E527" i="15"/>
  <c r="E526" i="15"/>
  <c r="E525" i="15"/>
  <c r="E524" i="15"/>
  <c r="E523" i="15"/>
  <c r="E522" i="15"/>
  <c r="E521" i="15"/>
  <c r="E520" i="15"/>
  <c r="E519" i="15"/>
  <c r="E518" i="15"/>
  <c r="E517" i="15"/>
  <c r="E516" i="15"/>
  <c r="E515" i="15"/>
  <c r="E514" i="15"/>
  <c r="E513" i="15"/>
  <c r="E512" i="15"/>
  <c r="E511" i="15"/>
  <c r="E510" i="15"/>
  <c r="E509" i="15"/>
  <c r="E508" i="15"/>
  <c r="E507" i="15"/>
  <c r="E506" i="15"/>
  <c r="E505" i="15"/>
  <c r="E504" i="15"/>
  <c r="E503" i="15"/>
  <c r="E502" i="15"/>
  <c r="E501" i="15"/>
  <c r="E500" i="15"/>
  <c r="E499" i="15"/>
  <c r="E498" i="15"/>
  <c r="E497" i="15"/>
  <c r="E496" i="15"/>
  <c r="E495" i="15"/>
  <c r="E494" i="15"/>
  <c r="E493" i="15"/>
  <c r="E492" i="15"/>
  <c r="E491" i="15"/>
  <c r="E490" i="15"/>
  <c r="E489" i="15"/>
  <c r="E488" i="15"/>
  <c r="E487" i="15"/>
  <c r="E486" i="15"/>
  <c r="E485" i="15"/>
  <c r="E484" i="15"/>
  <c r="E483" i="15"/>
  <c r="E482" i="15"/>
  <c r="E481" i="15"/>
  <c r="E480" i="15"/>
  <c r="E479" i="15"/>
  <c r="E478" i="15"/>
  <c r="E477" i="15"/>
  <c r="E476" i="15"/>
  <c r="E475" i="15"/>
  <c r="E474" i="15"/>
  <c r="E473" i="15"/>
  <c r="E472" i="15"/>
  <c r="E471" i="15"/>
  <c r="E470" i="15"/>
  <c r="E469" i="15"/>
  <c r="E468" i="15"/>
  <c r="E467" i="15"/>
  <c r="E466" i="15"/>
  <c r="E465" i="15"/>
  <c r="E464" i="15"/>
  <c r="E463" i="15"/>
  <c r="E462" i="15"/>
  <c r="E461" i="15"/>
  <c r="E460" i="15"/>
  <c r="E459" i="15"/>
  <c r="E458" i="15"/>
  <c r="E457" i="15"/>
  <c r="E456" i="15"/>
  <c r="E455" i="15"/>
  <c r="E454" i="15"/>
  <c r="E453" i="15"/>
  <c r="E452" i="15"/>
  <c r="E451" i="15"/>
  <c r="E450" i="15"/>
  <c r="E449" i="15"/>
  <c r="E448" i="15"/>
  <c r="E447" i="15"/>
  <c r="E446" i="15"/>
  <c r="E445" i="15"/>
  <c r="E444" i="15"/>
  <c r="E443" i="15"/>
  <c r="E442" i="15"/>
  <c r="E441" i="15"/>
  <c r="E440" i="15"/>
  <c r="E439" i="15"/>
  <c r="E438" i="15"/>
  <c r="E437" i="15"/>
  <c r="E436" i="15"/>
  <c r="E435" i="15"/>
  <c r="E434" i="15"/>
  <c r="E433" i="15"/>
  <c r="E432" i="15"/>
  <c r="E431" i="15"/>
  <c r="E430" i="15"/>
  <c r="E429" i="15"/>
  <c r="E428" i="15"/>
  <c r="E427" i="15"/>
  <c r="E426" i="15"/>
  <c r="E425" i="15"/>
  <c r="E424" i="15"/>
  <c r="E423" i="15"/>
  <c r="E422" i="15"/>
  <c r="E421" i="15"/>
  <c r="E420" i="15"/>
  <c r="E419" i="15"/>
  <c r="E418" i="15"/>
  <c r="E417" i="15"/>
  <c r="E416" i="15"/>
  <c r="E415" i="15"/>
  <c r="E414" i="15"/>
  <c r="E413" i="15"/>
  <c r="E412" i="15"/>
  <c r="E411" i="15"/>
  <c r="E410" i="15"/>
  <c r="E409" i="15"/>
  <c r="E408" i="15"/>
  <c r="E407" i="15"/>
  <c r="E406" i="15"/>
  <c r="E405" i="15"/>
  <c r="E404" i="15"/>
  <c r="E403" i="15"/>
  <c r="E402" i="15"/>
  <c r="E401" i="15"/>
  <c r="E400" i="15"/>
  <c r="E399" i="15"/>
  <c r="E398" i="15"/>
  <c r="E397" i="15"/>
  <c r="E396" i="15"/>
  <c r="E395" i="15"/>
  <c r="E394" i="15"/>
  <c r="E393" i="15"/>
  <c r="E392" i="15"/>
  <c r="E391" i="15"/>
  <c r="E390" i="15"/>
  <c r="E389" i="15"/>
  <c r="E388" i="15"/>
  <c r="E387" i="15"/>
  <c r="E386" i="15"/>
  <c r="E385" i="15"/>
  <c r="E384" i="15"/>
  <c r="E383" i="15"/>
  <c r="E382" i="15"/>
  <c r="E381" i="15"/>
  <c r="E380" i="15"/>
  <c r="E379" i="15"/>
  <c r="E378" i="15"/>
  <c r="E377" i="15"/>
  <c r="E376" i="15"/>
  <c r="E375" i="15"/>
  <c r="E374" i="15"/>
  <c r="E373" i="15"/>
  <c r="E372" i="15"/>
  <c r="E371" i="15"/>
  <c r="E370" i="15"/>
  <c r="E369" i="15"/>
  <c r="E368" i="15"/>
  <c r="E367" i="15"/>
  <c r="E366" i="15"/>
  <c r="E365" i="15"/>
  <c r="E364" i="15"/>
  <c r="E363" i="15"/>
  <c r="E362" i="15"/>
  <c r="E361" i="15"/>
  <c r="E360" i="15"/>
  <c r="E359" i="15"/>
  <c r="E358" i="15"/>
  <c r="E357" i="15"/>
  <c r="E356" i="15"/>
  <c r="E355" i="15"/>
  <c r="E354" i="15"/>
  <c r="E353" i="15"/>
  <c r="E352" i="15"/>
  <c r="E351" i="15"/>
  <c r="E350" i="15"/>
  <c r="E349" i="15"/>
  <c r="E348" i="15"/>
  <c r="E347" i="15"/>
  <c r="E346" i="15"/>
  <c r="E345" i="15"/>
  <c r="E344" i="15"/>
  <c r="E343" i="15"/>
  <c r="E342" i="15"/>
  <c r="E341" i="15"/>
  <c r="E340" i="15"/>
  <c r="E339" i="15"/>
  <c r="E338" i="15"/>
  <c r="E337" i="15"/>
  <c r="E336" i="15"/>
  <c r="E335" i="15"/>
  <c r="E334" i="15"/>
  <c r="E333" i="15"/>
  <c r="E332" i="15"/>
  <c r="E331" i="15"/>
  <c r="E330" i="15"/>
  <c r="E329" i="15"/>
  <c r="E328" i="15"/>
  <c r="E327" i="15"/>
  <c r="E326" i="15"/>
  <c r="E325" i="15"/>
  <c r="E324" i="15"/>
  <c r="E323" i="15"/>
  <c r="E322" i="15"/>
  <c r="E321" i="15"/>
  <c r="E320" i="15"/>
  <c r="E319" i="15"/>
  <c r="E318" i="15"/>
  <c r="E317" i="15"/>
  <c r="E316" i="15"/>
  <c r="E315" i="15"/>
  <c r="E314" i="15"/>
  <c r="E313" i="15"/>
  <c r="E312" i="15"/>
  <c r="E311" i="15"/>
  <c r="E310" i="15"/>
  <c r="E309" i="15"/>
  <c r="E308" i="15"/>
  <c r="E307" i="15"/>
  <c r="E306" i="15"/>
  <c r="E305" i="15"/>
  <c r="E304" i="15"/>
  <c r="E303" i="15"/>
  <c r="E302" i="15"/>
  <c r="E301" i="15"/>
  <c r="E300" i="15"/>
  <c r="E299" i="15"/>
  <c r="E298" i="15"/>
  <c r="E297" i="15"/>
  <c r="E296" i="15"/>
  <c r="E295" i="15"/>
  <c r="E294" i="15"/>
  <c r="E293" i="15"/>
  <c r="E292" i="15"/>
  <c r="E291" i="15"/>
  <c r="E290" i="15"/>
  <c r="E289" i="15"/>
  <c r="E288" i="15"/>
  <c r="E287" i="15"/>
  <c r="E286" i="15"/>
  <c r="E285" i="15"/>
  <c r="E284" i="15"/>
  <c r="E283" i="15"/>
  <c r="E282" i="15"/>
  <c r="E281" i="15"/>
  <c r="E280" i="15"/>
  <c r="E279" i="15"/>
  <c r="E278" i="15"/>
  <c r="E277" i="15"/>
  <c r="E276" i="15"/>
  <c r="E275" i="15"/>
  <c r="E274" i="15"/>
  <c r="E273" i="15"/>
  <c r="E272" i="15"/>
  <c r="E271" i="15"/>
  <c r="E270" i="15"/>
  <c r="E269" i="15"/>
  <c r="E268" i="15"/>
  <c r="E267" i="15"/>
  <c r="E266" i="15"/>
  <c r="E265" i="15"/>
  <c r="E264" i="15"/>
  <c r="E263" i="15"/>
  <c r="E262" i="15"/>
  <c r="E261" i="15"/>
  <c r="E260" i="15"/>
  <c r="E259" i="15"/>
  <c r="E258" i="15"/>
  <c r="E257" i="15"/>
  <c r="E256" i="15"/>
  <c r="E255" i="15"/>
  <c r="E254" i="15"/>
  <c r="E253" i="15"/>
  <c r="E252" i="15"/>
  <c r="E251" i="15"/>
  <c r="E250" i="15"/>
  <c r="E249" i="15"/>
  <c r="E248" i="15"/>
  <c r="E247" i="15"/>
  <c r="E246" i="15"/>
  <c r="E245" i="15"/>
  <c r="E244" i="15"/>
  <c r="E243" i="15"/>
  <c r="E242" i="15"/>
  <c r="E241" i="15"/>
  <c r="E240" i="15"/>
  <c r="E239" i="15"/>
  <c r="E238" i="15"/>
  <c r="E237" i="15"/>
  <c r="E236" i="15"/>
  <c r="E235" i="15"/>
  <c r="E234" i="15"/>
  <c r="E233" i="15"/>
  <c r="E232" i="15"/>
  <c r="E231" i="15"/>
  <c r="E230" i="15"/>
  <c r="E229" i="15"/>
  <c r="E228" i="15"/>
  <c r="E227" i="15"/>
  <c r="E226" i="15"/>
  <c r="E225" i="15"/>
  <c r="E224" i="15"/>
  <c r="E223" i="15"/>
  <c r="E222" i="15"/>
  <c r="E221" i="15"/>
  <c r="E220" i="15"/>
  <c r="E219" i="15"/>
  <c r="E218" i="15"/>
  <c r="E217" i="15"/>
  <c r="E216" i="15"/>
  <c r="E215" i="15"/>
  <c r="E214" i="15"/>
  <c r="E213" i="15"/>
  <c r="E212" i="15"/>
  <c r="E211" i="15"/>
  <c r="E210" i="15"/>
  <c r="E209" i="15"/>
  <c r="E208" i="15"/>
  <c r="E207" i="15"/>
  <c r="E206" i="15"/>
  <c r="E205" i="15"/>
  <c r="E204" i="15"/>
  <c r="E203" i="15"/>
  <c r="E202" i="15"/>
  <c r="E201" i="15"/>
  <c r="E200" i="15"/>
  <c r="E199" i="15"/>
  <c r="E198" i="15"/>
  <c r="E197" i="15"/>
  <c r="E196" i="15"/>
  <c r="E195" i="15"/>
  <c r="E194" i="15"/>
  <c r="E193" i="15"/>
  <c r="E192" i="15"/>
  <c r="E191" i="15"/>
  <c r="E190" i="15"/>
  <c r="E189" i="15"/>
  <c r="E188" i="15"/>
  <c r="E187" i="15"/>
  <c r="E186" i="15"/>
  <c r="E185" i="15"/>
  <c r="E184" i="15"/>
  <c r="E183" i="15"/>
  <c r="E182" i="15"/>
  <c r="E181" i="15"/>
  <c r="E180" i="15"/>
  <c r="E179" i="15"/>
  <c r="E178" i="15"/>
  <c r="E177" i="15"/>
  <c r="E176" i="15"/>
  <c r="E175" i="15"/>
  <c r="E174" i="15"/>
  <c r="E173" i="15"/>
  <c r="E172" i="15"/>
  <c r="E171" i="15"/>
  <c r="E170" i="15"/>
  <c r="E169" i="15"/>
  <c r="E168" i="15"/>
  <c r="E167" i="15"/>
  <c r="E166" i="15"/>
  <c r="E165" i="15"/>
  <c r="E164" i="15"/>
  <c r="E163" i="15"/>
  <c r="E162" i="15"/>
  <c r="E161" i="15"/>
  <c r="E160" i="15"/>
  <c r="E159" i="15"/>
  <c r="E158" i="15"/>
  <c r="E157" i="15"/>
  <c r="E156" i="15"/>
  <c r="E155" i="15"/>
  <c r="E154" i="15"/>
  <c r="E153" i="15"/>
  <c r="E152" i="15"/>
  <c r="E151" i="15"/>
  <c r="E150" i="15"/>
  <c r="E149" i="15"/>
  <c r="E148" i="15"/>
  <c r="E147" i="15"/>
  <c r="E146" i="15"/>
  <c r="E145" i="15"/>
  <c r="E144" i="15"/>
  <c r="E143" i="15"/>
  <c r="E142" i="15"/>
  <c r="E141" i="15"/>
  <c r="E140" i="15"/>
  <c r="E139" i="15"/>
  <c r="E138" i="15"/>
  <c r="E137" i="15"/>
  <c r="E136" i="15"/>
  <c r="E135" i="15"/>
  <c r="E134" i="15"/>
  <c r="E133" i="15"/>
  <c r="E132" i="15"/>
  <c r="E131" i="15"/>
  <c r="E130" i="15"/>
  <c r="E129" i="15"/>
  <c r="E128" i="15"/>
  <c r="E127" i="15"/>
  <c r="E126" i="15"/>
  <c r="E125" i="15"/>
  <c r="E124" i="15"/>
  <c r="E123" i="15"/>
  <c r="E122" i="15"/>
  <c r="E121" i="15"/>
  <c r="E120" i="15"/>
  <c r="E119" i="15"/>
  <c r="E118" i="15"/>
  <c r="E117" i="15"/>
  <c r="E116" i="15"/>
  <c r="E115" i="15"/>
  <c r="E114" i="15"/>
  <c r="E113" i="15"/>
  <c r="E112" i="15"/>
  <c r="E111" i="15"/>
  <c r="E110" i="15"/>
  <c r="E109" i="15"/>
  <c r="E108" i="15"/>
  <c r="E107" i="15"/>
  <c r="E106" i="15"/>
  <c r="E105" i="15"/>
  <c r="E104" i="15"/>
  <c r="E103" i="15"/>
  <c r="E102" i="15"/>
  <c r="E101" i="15"/>
  <c r="E100" i="15"/>
  <c r="E99" i="15"/>
  <c r="E98" i="15"/>
  <c r="E97" i="15"/>
  <c r="E96" i="15"/>
  <c r="E95" i="15"/>
  <c r="E94" i="15"/>
  <c r="E93" i="15"/>
  <c r="E92" i="15"/>
  <c r="E91" i="15"/>
  <c r="E90" i="15"/>
  <c r="E89" i="15"/>
  <c r="E88" i="15"/>
  <c r="E87" i="15"/>
  <c r="E86" i="15"/>
  <c r="E85" i="15"/>
  <c r="E84" i="15"/>
  <c r="E83" i="15"/>
  <c r="E82" i="15"/>
  <c r="E81" i="15"/>
  <c r="E80" i="15"/>
  <c r="E79" i="15"/>
  <c r="E78" i="15"/>
  <c r="E77" i="15"/>
  <c r="E76" i="15"/>
  <c r="E75" i="15"/>
  <c r="E74" i="15"/>
  <c r="E73" i="15"/>
  <c r="E72" i="15"/>
  <c r="E71" i="15"/>
  <c r="E70" i="15"/>
  <c r="E69" i="15"/>
  <c r="E68" i="15"/>
  <c r="E67" i="15"/>
  <c r="E66" i="15"/>
  <c r="E65" i="15"/>
  <c r="E64" i="15"/>
  <c r="E63" i="15"/>
  <c r="E62" i="15"/>
  <c r="E61" i="15"/>
  <c r="E60" i="15"/>
  <c r="E59" i="15"/>
  <c r="E58" i="15"/>
  <c r="E57" i="15"/>
  <c r="E56" i="15"/>
  <c r="E55" i="15"/>
  <c r="E54" i="15"/>
  <c r="E53" i="15"/>
  <c r="E52" i="15"/>
  <c r="E51" i="15"/>
  <c r="E50" i="15"/>
  <c r="E49" i="15"/>
  <c r="E48" i="15"/>
  <c r="E47" i="15"/>
  <c r="E46" i="15"/>
  <c r="E45" i="15"/>
  <c r="E44" i="15"/>
  <c r="E43" i="15"/>
  <c r="E42" i="15"/>
  <c r="E41" i="15"/>
  <c r="E40" i="15"/>
  <c r="E39" i="15"/>
  <c r="E38" i="15"/>
  <c r="E37" i="15"/>
  <c r="E36" i="15"/>
  <c r="E35" i="15"/>
  <c r="E34" i="15"/>
  <c r="E33" i="15"/>
  <c r="E32" i="15"/>
  <c r="E31" i="15"/>
  <c r="E30" i="15"/>
  <c r="E29" i="15"/>
  <c r="E28" i="15"/>
  <c r="E27" i="15"/>
  <c r="E26" i="15"/>
  <c r="E25" i="15"/>
  <c r="E24" i="15"/>
  <c r="E23" i="15"/>
  <c r="E22" i="15"/>
  <c r="E21" i="15"/>
  <c r="E20" i="15"/>
  <c r="E19" i="15"/>
  <c r="E18" i="15"/>
  <c r="E17" i="15"/>
  <c r="E16" i="15"/>
  <c r="E15" i="15"/>
  <c r="E14" i="15"/>
  <c r="E13" i="15"/>
  <c r="E12" i="15"/>
  <c r="E11" i="15"/>
  <c r="E10" i="15"/>
  <c r="E9" i="15"/>
  <c r="E8" i="15"/>
  <c r="E7" i="15"/>
  <c r="E6" i="15"/>
  <c r="E5" i="15"/>
  <c r="E4" i="15"/>
  <c r="E3" i="15"/>
  <c r="F3" i="15" s="1"/>
  <c r="I17" i="16" l="1"/>
  <c r="I19" i="16"/>
  <c r="I7" i="16" s="1"/>
  <c r="I18" i="16"/>
  <c r="L4" i="16"/>
  <c r="L3" i="16"/>
  <c r="F10" i="15"/>
  <c r="F22" i="15"/>
  <c r="F34" i="15"/>
  <c r="F46" i="15"/>
  <c r="F58" i="15"/>
  <c r="F74" i="15"/>
  <c r="F90" i="15"/>
  <c r="F106" i="15"/>
  <c r="F122" i="15"/>
  <c r="F134" i="15"/>
  <c r="F146" i="15"/>
  <c r="F154" i="15"/>
  <c r="F162" i="15"/>
  <c r="F174" i="15"/>
  <c r="F186" i="15"/>
  <c r="F198" i="15"/>
  <c r="F210" i="15"/>
  <c r="F226" i="15"/>
  <c r="F242" i="15"/>
  <c r="F254" i="15"/>
  <c r="F266" i="15"/>
  <c r="F278" i="15"/>
  <c r="F290" i="15"/>
  <c r="F302" i="15"/>
  <c r="F314" i="15"/>
  <c r="F326" i="15"/>
  <c r="F338" i="15"/>
  <c r="F350" i="15"/>
  <c r="F362" i="15"/>
  <c r="F374" i="15"/>
  <c r="F386" i="15"/>
  <c r="F398" i="15"/>
  <c r="F410" i="15"/>
  <c r="F430" i="15"/>
  <c r="F442" i="15"/>
  <c r="F454" i="15"/>
  <c r="F466" i="15"/>
  <c r="F478" i="15"/>
  <c r="F490" i="15"/>
  <c r="F502" i="15"/>
  <c r="F514" i="15"/>
  <c r="F534" i="15"/>
  <c r="F546" i="15"/>
  <c r="F558" i="15"/>
  <c r="F570" i="15"/>
  <c r="F578" i="15"/>
  <c r="F582" i="15"/>
  <c r="F586" i="15"/>
  <c r="F594" i="15"/>
  <c r="F598" i="15"/>
  <c r="F602" i="15"/>
  <c r="F610" i="15"/>
  <c r="F618" i="15"/>
  <c r="F626" i="15"/>
  <c r="F634" i="15"/>
  <c r="F642" i="15"/>
  <c r="F650" i="15"/>
  <c r="F658" i="15"/>
  <c r="F666" i="15"/>
  <c r="F678" i="15"/>
  <c r="F690" i="15"/>
  <c r="F706" i="15"/>
  <c r="F722" i="15"/>
  <c r="F734" i="15"/>
  <c r="F746" i="15"/>
  <c r="F758" i="15"/>
  <c r="F770" i="15"/>
  <c r="F786" i="15"/>
  <c r="F798" i="15"/>
  <c r="F806" i="15"/>
  <c r="F818" i="15"/>
  <c r="F830" i="15"/>
  <c r="F850" i="15"/>
  <c r="F862" i="15"/>
  <c r="F874" i="15"/>
  <c r="F886" i="15"/>
  <c r="F902" i="15"/>
  <c r="F918" i="15"/>
  <c r="F930" i="15"/>
  <c r="F942" i="15"/>
  <c r="F954" i="15"/>
  <c r="F966" i="15"/>
  <c r="F978" i="15"/>
  <c r="F990" i="15"/>
  <c r="F1010" i="15"/>
  <c r="F1022" i="15"/>
  <c r="F1034" i="15"/>
  <c r="F1046" i="15"/>
  <c r="F1058" i="15"/>
  <c r="F1070" i="15"/>
  <c r="F1082" i="15"/>
  <c r="F1094" i="15"/>
  <c r="F1106" i="15"/>
  <c r="F1118" i="15"/>
  <c r="F1130" i="15"/>
  <c r="F1142" i="15"/>
  <c r="F1154" i="15"/>
  <c r="F1166" i="15"/>
  <c r="F1182" i="15"/>
  <c r="F1198" i="15"/>
  <c r="F1210" i="15"/>
  <c r="F1222" i="15"/>
  <c r="F1234" i="15"/>
  <c r="F1250" i="15"/>
  <c r="F1266" i="15"/>
  <c r="F1278" i="15"/>
  <c r="F1290" i="15"/>
  <c r="F1302" i="15"/>
  <c r="F1314" i="15"/>
  <c r="F1334" i="15"/>
  <c r="F1362" i="15"/>
  <c r="F1486" i="15"/>
  <c r="F1498" i="15"/>
  <c r="F1510" i="15"/>
  <c r="F1522" i="15"/>
  <c r="F1534" i="15"/>
  <c r="F1546" i="15"/>
  <c r="F1558" i="15"/>
  <c r="F1570" i="15"/>
  <c r="F1582" i="15"/>
  <c r="F1594" i="15"/>
  <c r="F1606" i="15"/>
  <c r="F1618" i="15"/>
  <c r="F1630" i="15"/>
  <c r="F1642" i="15"/>
  <c r="F1654" i="15"/>
  <c r="F1666" i="15"/>
  <c r="F1678" i="15"/>
  <c r="F1690" i="15"/>
  <c r="F1702" i="15"/>
  <c r="F1718" i="15"/>
  <c r="F1734" i="15"/>
  <c r="F1750" i="15"/>
  <c r="F1766" i="15"/>
  <c r="F1778" i="15"/>
  <c r="F1790" i="15"/>
  <c r="F1802" i="15"/>
  <c r="F1814" i="15"/>
  <c r="F1826" i="15"/>
  <c r="F1838" i="15"/>
  <c r="F1854" i="15"/>
  <c r="F1870" i="15"/>
  <c r="F1882" i="15"/>
  <c r="F1894" i="15"/>
  <c r="F1906" i="15"/>
  <c r="F1918" i="15"/>
  <c r="F1930" i="15"/>
  <c r="F1942" i="15"/>
  <c r="F1958" i="15"/>
  <c r="F1974" i="15"/>
  <c r="F1986" i="15"/>
  <c r="F1998" i="15"/>
  <c r="F2010" i="15"/>
  <c r="F2022" i="15"/>
  <c r="F2034" i="15"/>
  <c r="F2050" i="15"/>
  <c r="F2066" i="15"/>
  <c r="F2086" i="15"/>
  <c r="F2158" i="15"/>
  <c r="F7" i="15"/>
  <c r="F11" i="15"/>
  <c r="F15" i="15"/>
  <c r="F19" i="15"/>
  <c r="F23" i="15"/>
  <c r="F27" i="15"/>
  <c r="F31" i="15"/>
  <c r="F35" i="15"/>
  <c r="F39" i="15"/>
  <c r="F43" i="15"/>
  <c r="F47" i="15"/>
  <c r="F51" i="15"/>
  <c r="F55" i="15"/>
  <c r="F59" i="15"/>
  <c r="F63" i="15"/>
  <c r="F67" i="15"/>
  <c r="F71" i="15"/>
  <c r="F75" i="15"/>
  <c r="F79" i="15"/>
  <c r="F83" i="15"/>
  <c r="F87" i="15"/>
  <c r="F91" i="15"/>
  <c r="F95" i="15"/>
  <c r="F99" i="15"/>
  <c r="F103" i="15"/>
  <c r="F107" i="15"/>
  <c r="F111" i="15"/>
  <c r="F115" i="15"/>
  <c r="F119" i="15"/>
  <c r="F123" i="15"/>
  <c r="F127" i="15"/>
  <c r="F131" i="15"/>
  <c r="F135" i="15"/>
  <c r="F139" i="15"/>
  <c r="F143" i="15"/>
  <c r="F147" i="15"/>
  <c r="F151" i="15"/>
  <c r="F155" i="15"/>
  <c r="F159" i="15"/>
  <c r="F163" i="15"/>
  <c r="F167" i="15"/>
  <c r="F171" i="15"/>
  <c r="F175" i="15"/>
  <c r="F179" i="15"/>
  <c r="F183" i="15"/>
  <c r="F187" i="15"/>
  <c r="F191" i="15"/>
  <c r="F195" i="15"/>
  <c r="F199" i="15"/>
  <c r="F203" i="15"/>
  <c r="F207" i="15"/>
  <c r="F211" i="15"/>
  <c r="F215" i="15"/>
  <c r="F219" i="15"/>
  <c r="F223" i="15"/>
  <c r="F227" i="15"/>
  <c r="F231" i="15"/>
  <c r="F235" i="15"/>
  <c r="F239" i="15"/>
  <c r="F243" i="15"/>
  <c r="F247" i="15"/>
  <c r="F251" i="15"/>
  <c r="F255" i="15"/>
  <c r="F259" i="15"/>
  <c r="F263" i="15"/>
  <c r="F267" i="15"/>
  <c r="F271" i="15"/>
  <c r="F275" i="15"/>
  <c r="F279" i="15"/>
  <c r="F283" i="15"/>
  <c r="F287" i="15"/>
  <c r="F291" i="15"/>
  <c r="F295" i="15"/>
  <c r="F299" i="15"/>
  <c r="F303" i="15"/>
  <c r="F307" i="15"/>
  <c r="F311" i="15"/>
  <c r="F315" i="15"/>
  <c r="F319" i="15"/>
  <c r="F323" i="15"/>
  <c r="F327" i="15"/>
  <c r="F331" i="15"/>
  <c r="F335" i="15"/>
  <c r="F339" i="15"/>
  <c r="F343" i="15"/>
  <c r="F347" i="15"/>
  <c r="F351" i="15"/>
  <c r="F355" i="15"/>
  <c r="F359" i="15"/>
  <c r="F363" i="15"/>
  <c r="F367" i="15"/>
  <c r="F371" i="15"/>
  <c r="F375" i="15"/>
  <c r="F379" i="15"/>
  <c r="F383" i="15"/>
  <c r="F387" i="15"/>
  <c r="F391" i="15"/>
  <c r="F395" i="15"/>
  <c r="F399" i="15"/>
  <c r="F403" i="15"/>
  <c r="F407" i="15"/>
  <c r="F411" i="15"/>
  <c r="F415" i="15"/>
  <c r="F419" i="15"/>
  <c r="F423" i="15"/>
  <c r="F427" i="15"/>
  <c r="F431" i="15"/>
  <c r="F435" i="15"/>
  <c r="F439" i="15"/>
  <c r="F443" i="15"/>
  <c r="F447" i="15"/>
  <c r="F451" i="15"/>
  <c r="F455" i="15"/>
  <c r="F459" i="15"/>
  <c r="F463" i="15"/>
  <c r="F467" i="15"/>
  <c r="F471" i="15"/>
  <c r="F475" i="15"/>
  <c r="F479" i="15"/>
  <c r="F483" i="15"/>
  <c r="F487" i="15"/>
  <c r="F491" i="15"/>
  <c r="F495" i="15"/>
  <c r="F499" i="15"/>
  <c r="F503" i="15"/>
  <c r="F507" i="15"/>
  <c r="F511" i="15"/>
  <c r="F515" i="15"/>
  <c r="F519" i="15"/>
  <c r="F523" i="15"/>
  <c r="F527" i="15"/>
  <c r="F531" i="15"/>
  <c r="F535" i="15"/>
  <c r="F539" i="15"/>
  <c r="F543" i="15"/>
  <c r="F547" i="15"/>
  <c r="F551" i="15"/>
  <c r="F555" i="15"/>
  <c r="F559" i="15"/>
  <c r="F563" i="15"/>
  <c r="F567" i="15"/>
  <c r="F571" i="15"/>
  <c r="F575" i="15"/>
  <c r="F579" i="15"/>
  <c r="F583" i="15"/>
  <c r="F587" i="15"/>
  <c r="F591" i="15"/>
  <c r="F595" i="15"/>
  <c r="F599" i="15"/>
  <c r="F603" i="15"/>
  <c r="F607" i="15"/>
  <c r="F611" i="15"/>
  <c r="F615" i="15"/>
  <c r="F619" i="15"/>
  <c r="F623" i="15"/>
  <c r="F627" i="15"/>
  <c r="F631" i="15"/>
  <c r="F635" i="15"/>
  <c r="F639" i="15"/>
  <c r="F643" i="15"/>
  <c r="F647" i="15"/>
  <c r="F651" i="15"/>
  <c r="F655" i="15"/>
  <c r="F659" i="15"/>
  <c r="F663" i="15"/>
  <c r="F667" i="15"/>
  <c r="F671" i="15"/>
  <c r="F675" i="15"/>
  <c r="F679" i="15"/>
  <c r="F683" i="15"/>
  <c r="F687" i="15"/>
  <c r="F691" i="15"/>
  <c r="F695" i="15"/>
  <c r="F699" i="15"/>
  <c r="F703" i="15"/>
  <c r="F707" i="15"/>
  <c r="F711" i="15"/>
  <c r="F715" i="15"/>
  <c r="F719" i="15"/>
  <c r="F723" i="15"/>
  <c r="F727" i="15"/>
  <c r="F731" i="15"/>
  <c r="F735" i="15"/>
  <c r="F739" i="15"/>
  <c r="F743" i="15"/>
  <c r="F747" i="15"/>
  <c r="F751" i="15"/>
  <c r="F755" i="15"/>
  <c r="F759" i="15"/>
  <c r="F763" i="15"/>
  <c r="F767" i="15"/>
  <c r="F771" i="15"/>
  <c r="F775" i="15"/>
  <c r="F779" i="15"/>
  <c r="F783" i="15"/>
  <c r="F787" i="15"/>
  <c r="F791" i="15"/>
  <c r="F795" i="15"/>
  <c r="F799" i="15"/>
  <c r="F803" i="15"/>
  <c r="F807" i="15"/>
  <c r="F811" i="15"/>
  <c r="F815" i="15"/>
  <c r="F819" i="15"/>
  <c r="F823" i="15"/>
  <c r="F827" i="15"/>
  <c r="F831" i="15"/>
  <c r="F835" i="15"/>
  <c r="F839" i="15"/>
  <c r="F843" i="15"/>
  <c r="F847" i="15"/>
  <c r="F851" i="15"/>
  <c r="F855" i="15"/>
  <c r="F859" i="15"/>
  <c r="F863" i="15"/>
  <c r="F867" i="15"/>
  <c r="F871" i="15"/>
  <c r="F875" i="15"/>
  <c r="F879" i="15"/>
  <c r="F883" i="15"/>
  <c r="F887" i="15"/>
  <c r="F891" i="15"/>
  <c r="F895" i="15"/>
  <c r="F899" i="15"/>
  <c r="F903" i="15"/>
  <c r="F907" i="15"/>
  <c r="F911" i="15"/>
  <c r="F915" i="15"/>
  <c r="F919" i="15"/>
  <c r="F923" i="15"/>
  <c r="F927" i="15"/>
  <c r="F931" i="15"/>
  <c r="F935" i="15"/>
  <c r="F939" i="15"/>
  <c r="F943" i="15"/>
  <c r="F947" i="15"/>
  <c r="F951" i="15"/>
  <c r="F955" i="15"/>
  <c r="F959" i="15"/>
  <c r="F963" i="15"/>
  <c r="F967" i="15"/>
  <c r="F971" i="15"/>
  <c r="F975" i="15"/>
  <c r="F979" i="15"/>
  <c r="F983" i="15"/>
  <c r="F987" i="15"/>
  <c r="F991" i="15"/>
  <c r="F995" i="15"/>
  <c r="F999" i="15"/>
  <c r="F1003" i="15"/>
  <c r="F1007" i="15"/>
  <c r="F1011" i="15"/>
  <c r="F1015" i="15"/>
  <c r="F1019" i="15"/>
  <c r="F1023" i="15"/>
  <c r="F1027" i="15"/>
  <c r="F1031" i="15"/>
  <c r="F1035" i="15"/>
  <c r="F1039" i="15"/>
  <c r="F1043" i="15"/>
  <c r="F1047" i="15"/>
  <c r="F1051" i="15"/>
  <c r="F1055" i="15"/>
  <c r="F1059" i="15"/>
  <c r="F1063" i="15"/>
  <c r="F1067" i="15"/>
  <c r="F1071" i="15"/>
  <c r="F1075" i="15"/>
  <c r="F1079" i="15"/>
  <c r="F1083" i="15"/>
  <c r="F1087" i="15"/>
  <c r="F1091" i="15"/>
  <c r="F1095" i="15"/>
  <c r="F1099" i="15"/>
  <c r="F1103" i="15"/>
  <c r="F1107" i="15"/>
  <c r="F1111" i="15"/>
  <c r="F1115" i="15"/>
  <c r="F1119" i="15"/>
  <c r="F1123" i="15"/>
  <c r="F1127" i="15"/>
  <c r="F1131" i="15"/>
  <c r="F1135" i="15"/>
  <c r="F1139" i="15"/>
  <c r="F1143" i="15"/>
  <c r="F1147" i="15"/>
  <c r="F1151" i="15"/>
  <c r="F1155" i="15"/>
  <c r="F1159" i="15"/>
  <c r="F1163" i="15"/>
  <c r="F1167" i="15"/>
  <c r="F1171" i="15"/>
  <c r="F1175" i="15"/>
  <c r="F1179" i="15"/>
  <c r="F1183" i="15"/>
  <c r="F1187" i="15"/>
  <c r="F1191" i="15"/>
  <c r="F1195" i="15"/>
  <c r="F1199" i="15"/>
  <c r="F1203" i="15"/>
  <c r="F1207" i="15"/>
  <c r="F1211" i="15"/>
  <c r="F1215" i="15"/>
  <c r="F1219" i="15"/>
  <c r="F1223" i="15"/>
  <c r="F1227" i="15"/>
  <c r="F1231" i="15"/>
  <c r="F1235" i="15"/>
  <c r="F1239" i="15"/>
  <c r="F1243" i="15"/>
  <c r="F1247" i="15"/>
  <c r="F1251" i="15"/>
  <c r="F1255" i="15"/>
  <c r="F1259" i="15"/>
  <c r="F1263" i="15"/>
  <c r="F1267" i="15"/>
  <c r="F1271" i="15"/>
  <c r="F1275" i="15"/>
  <c r="F1279" i="15"/>
  <c r="F1283" i="15"/>
  <c r="F1287" i="15"/>
  <c r="F1291" i="15"/>
  <c r="F1295" i="15"/>
  <c r="F1299" i="15"/>
  <c r="F1303" i="15"/>
  <c r="F1307" i="15"/>
  <c r="F1311" i="15"/>
  <c r="F1315" i="15"/>
  <c r="F1319" i="15"/>
  <c r="F1323" i="15"/>
  <c r="F1327" i="15"/>
  <c r="F1331" i="15"/>
  <c r="F1335" i="15"/>
  <c r="F1339" i="15"/>
  <c r="F1343" i="15"/>
  <c r="F1347" i="15"/>
  <c r="F1351" i="15"/>
  <c r="F1355" i="15"/>
  <c r="F1359" i="15"/>
  <c r="F1363" i="15"/>
  <c r="F1367" i="15"/>
  <c r="F1371" i="15"/>
  <c r="F1375" i="15"/>
  <c r="F1379" i="15"/>
  <c r="F1383" i="15"/>
  <c r="F1387" i="15"/>
  <c r="F1391" i="15"/>
  <c r="F1395" i="15"/>
  <c r="F1399" i="15"/>
  <c r="F1403" i="15"/>
  <c r="F1407" i="15"/>
  <c r="F1411" i="15"/>
  <c r="F1415" i="15"/>
  <c r="F1419" i="15"/>
  <c r="F1423" i="15"/>
  <c r="F1427" i="15"/>
  <c r="F1431" i="15"/>
  <c r="F1435" i="15"/>
  <c r="F1439" i="15"/>
  <c r="F1443" i="15"/>
  <c r="F1447" i="15"/>
  <c r="F1451" i="15"/>
  <c r="F1455" i="15"/>
  <c r="F1459" i="15"/>
  <c r="F1463" i="15"/>
  <c r="F1467" i="15"/>
  <c r="F1471" i="15"/>
  <c r="F1475" i="15"/>
  <c r="F1479" i="15"/>
  <c r="F1483" i="15"/>
  <c r="F1487" i="15"/>
  <c r="F1491" i="15"/>
  <c r="F1495" i="15"/>
  <c r="F1499" i="15"/>
  <c r="F1503" i="15"/>
  <c r="F1507" i="15"/>
  <c r="F1511" i="15"/>
  <c r="F1515" i="15"/>
  <c r="F1519" i="15"/>
  <c r="F1523" i="15"/>
  <c r="F1527" i="15"/>
  <c r="F1531" i="15"/>
  <c r="F1535" i="15"/>
  <c r="F1539" i="15"/>
  <c r="F1543" i="15"/>
  <c r="F1547" i="15"/>
  <c r="F1551" i="15"/>
  <c r="F1555" i="15"/>
  <c r="F1559" i="15"/>
  <c r="F1563" i="15"/>
  <c r="F1567" i="15"/>
  <c r="F1571" i="15"/>
  <c r="F1575" i="15"/>
  <c r="F1579" i="15"/>
  <c r="F1583" i="15"/>
  <c r="F1587" i="15"/>
  <c r="F1591" i="15"/>
  <c r="F1595" i="15"/>
  <c r="F1599" i="15"/>
  <c r="F1603" i="15"/>
  <c r="F1607" i="15"/>
  <c r="F1611" i="15"/>
  <c r="F1615" i="15"/>
  <c r="F1619" i="15"/>
  <c r="F1623" i="15"/>
  <c r="F1627" i="15"/>
  <c r="F1631" i="15"/>
  <c r="F1635" i="15"/>
  <c r="F1639" i="15"/>
  <c r="F1643" i="15"/>
  <c r="F1647" i="15"/>
  <c r="F1651" i="15"/>
  <c r="F1655" i="15"/>
  <c r="F1659" i="15"/>
  <c r="F1663" i="15"/>
  <c r="F1667" i="15"/>
  <c r="F1671" i="15"/>
  <c r="F1675" i="15"/>
  <c r="F1679" i="15"/>
  <c r="F1683" i="15"/>
  <c r="F1687" i="15"/>
  <c r="F1691" i="15"/>
  <c r="F1695" i="15"/>
  <c r="F1699" i="15"/>
  <c r="F1703" i="15"/>
  <c r="F1707" i="15"/>
  <c r="F1711" i="15"/>
  <c r="F1715" i="15"/>
  <c r="F1719" i="15"/>
  <c r="F1723" i="15"/>
  <c r="F1727" i="15"/>
  <c r="F1731" i="15"/>
  <c r="F1735" i="15"/>
  <c r="F1739" i="15"/>
  <c r="F1743" i="15"/>
  <c r="F1747" i="15"/>
  <c r="F1751" i="15"/>
  <c r="F1755" i="15"/>
  <c r="F1759" i="15"/>
  <c r="F1763" i="15"/>
  <c r="F1767" i="15"/>
  <c r="F1771" i="15"/>
  <c r="F1775" i="15"/>
  <c r="F1779" i="15"/>
  <c r="F1783" i="15"/>
  <c r="F1787" i="15"/>
  <c r="F1791" i="15"/>
  <c r="F1795" i="15"/>
  <c r="F1799" i="15"/>
  <c r="F1803" i="15"/>
  <c r="F1807" i="15"/>
  <c r="F1811" i="15"/>
  <c r="F1815" i="15"/>
  <c r="F1819" i="15"/>
  <c r="F1823" i="15"/>
  <c r="F1827" i="15"/>
  <c r="F1831" i="15"/>
  <c r="F1835" i="15"/>
  <c r="F1839" i="15"/>
  <c r="F1843" i="15"/>
  <c r="F1847" i="15"/>
  <c r="F1851" i="15"/>
  <c r="F1855" i="15"/>
  <c r="F1859" i="15"/>
  <c r="F1863" i="15"/>
  <c r="F1867" i="15"/>
  <c r="F1871" i="15"/>
  <c r="F1875" i="15"/>
  <c r="F1879" i="15"/>
  <c r="F1883" i="15"/>
  <c r="F1887" i="15"/>
  <c r="F1891" i="15"/>
  <c r="F1895" i="15"/>
  <c r="F1899" i="15"/>
  <c r="F1903" i="15"/>
  <c r="F1907" i="15"/>
  <c r="F1911" i="15"/>
  <c r="F1915" i="15"/>
  <c r="F1919" i="15"/>
  <c r="F1923" i="15"/>
  <c r="F1927" i="15"/>
  <c r="F1931" i="15"/>
  <c r="F1935" i="15"/>
  <c r="F1939" i="15"/>
  <c r="F1943" i="15"/>
  <c r="F1947" i="15"/>
  <c r="F1951" i="15"/>
  <c r="F1955" i="15"/>
  <c r="F1959" i="15"/>
  <c r="F1963" i="15"/>
  <c r="F1967" i="15"/>
  <c r="F1971" i="15"/>
  <c r="F1975" i="15"/>
  <c r="F1979" i="15"/>
  <c r="F1983" i="15"/>
  <c r="F1987" i="15"/>
  <c r="F1991" i="15"/>
  <c r="F1995" i="15"/>
  <c r="F1999" i="15"/>
  <c r="F2003" i="15"/>
  <c r="F2007" i="15"/>
  <c r="F2011" i="15"/>
  <c r="F2015" i="15"/>
  <c r="F2019" i="15"/>
  <c r="F2023" i="15"/>
  <c r="F2027" i="15"/>
  <c r="F2031" i="15"/>
  <c r="F2035" i="15"/>
  <c r="F2039" i="15"/>
  <c r="F2043" i="15"/>
  <c r="F2047" i="15"/>
  <c r="F2051" i="15"/>
  <c r="F2055" i="15"/>
  <c r="F2059" i="15"/>
  <c r="F2063" i="15"/>
  <c r="F2067" i="15"/>
  <c r="F2071" i="15"/>
  <c r="F2075" i="15"/>
  <c r="F2079" i="15"/>
  <c r="F2083" i="15"/>
  <c r="F2087" i="15"/>
  <c r="F2091" i="15"/>
  <c r="F2095" i="15"/>
  <c r="F2099" i="15"/>
  <c r="F2103" i="15"/>
  <c r="F2107" i="15"/>
  <c r="F2111" i="15"/>
  <c r="F2115" i="15"/>
  <c r="F2119" i="15"/>
  <c r="F2123" i="15"/>
  <c r="F2127" i="15"/>
  <c r="F2131" i="15"/>
  <c r="F2135" i="15"/>
  <c r="F2139" i="15"/>
  <c r="F2143" i="15"/>
  <c r="F2147" i="15"/>
  <c r="F2151" i="15"/>
  <c r="F2155" i="15"/>
  <c r="F2159" i="15"/>
  <c r="F14" i="15"/>
  <c r="F26" i="15"/>
  <c r="F38" i="15"/>
  <c r="F50" i="15"/>
  <c r="F62" i="15"/>
  <c r="F70" i="15"/>
  <c r="F82" i="15"/>
  <c r="F94" i="15"/>
  <c r="F102" i="15"/>
  <c r="F118" i="15"/>
  <c r="F130" i="15"/>
  <c r="F142" i="15"/>
  <c r="F158" i="15"/>
  <c r="F170" i="15"/>
  <c r="F178" i="15"/>
  <c r="F190" i="15"/>
  <c r="F202" i="15"/>
  <c r="F214" i="15"/>
  <c r="F222" i="15"/>
  <c r="F234" i="15"/>
  <c r="F246" i="15"/>
  <c r="F262" i="15"/>
  <c r="F270" i="15"/>
  <c r="F282" i="15"/>
  <c r="F294" i="15"/>
  <c r="F306" i="15"/>
  <c r="F322" i="15"/>
  <c r="F334" i="15"/>
  <c r="F346" i="15"/>
  <c r="F358" i="15"/>
  <c r="F370" i="15"/>
  <c r="F382" i="15"/>
  <c r="F394" i="15"/>
  <c r="F406" i="15"/>
  <c r="F418" i="15"/>
  <c r="F422" i="15"/>
  <c r="F434" i="15"/>
  <c r="F446" i="15"/>
  <c r="F458" i="15"/>
  <c r="F474" i="15"/>
  <c r="F486" i="15"/>
  <c r="F494" i="15"/>
  <c r="F506" i="15"/>
  <c r="F518" i="15"/>
  <c r="F526" i="15"/>
  <c r="F538" i="15"/>
  <c r="F550" i="15"/>
  <c r="F562" i="15"/>
  <c r="F574" i="15"/>
  <c r="F590" i="15"/>
  <c r="F674" i="15"/>
  <c r="F686" i="15"/>
  <c r="F698" i="15"/>
  <c r="F710" i="15"/>
  <c r="F718" i="15"/>
  <c r="F730" i="15"/>
  <c r="F742" i="15"/>
  <c r="F754" i="15"/>
  <c r="F766" i="15"/>
  <c r="F778" i="15"/>
  <c r="F790" i="15"/>
  <c r="F802" i="15"/>
  <c r="F814" i="15"/>
  <c r="F826" i="15"/>
  <c r="F838" i="15"/>
  <c r="F842" i="15"/>
  <c r="F854" i="15"/>
  <c r="F866" i="15"/>
  <c r="F878" i="15"/>
  <c r="F890" i="15"/>
  <c r="F898" i="15"/>
  <c r="F910" i="15"/>
  <c r="F922" i="15"/>
  <c r="F934" i="15"/>
  <c r="F946" i="15"/>
  <c r="F958" i="15"/>
  <c r="F970" i="15"/>
  <c r="F982" i="15"/>
  <c r="F994" i="15"/>
  <c r="F1002" i="15"/>
  <c r="F1018" i="15"/>
  <c r="F1030" i="15"/>
  <c r="F1042" i="15"/>
  <c r="F1054" i="15"/>
  <c r="F1066" i="15"/>
  <c r="F1078" i="15"/>
  <c r="F1086" i="15"/>
  <c r="F1098" i="15"/>
  <c r="F1110" i="15"/>
  <c r="F1122" i="15"/>
  <c r="F1134" i="15"/>
  <c r="F1146" i="15"/>
  <c r="F1158" i="15"/>
  <c r="F1170" i="15"/>
  <c r="F1178" i="15"/>
  <c r="F1190" i="15"/>
  <c r="F1202" i="15"/>
  <c r="F1214" i="15"/>
  <c r="F1226" i="15"/>
  <c r="F1238" i="15"/>
  <c r="F1246" i="15"/>
  <c r="F1258" i="15"/>
  <c r="F1270" i="15"/>
  <c r="F1282" i="15"/>
  <c r="F1294" i="15"/>
  <c r="F1306" i="15"/>
  <c r="F1318" i="15"/>
  <c r="F1326" i="15"/>
  <c r="F1342" i="15"/>
  <c r="F1350" i="15"/>
  <c r="F1358" i="15"/>
  <c r="F1370" i="15"/>
  <c r="F1378" i="15"/>
  <c r="F1386" i="15"/>
  <c r="F1394" i="15"/>
  <c r="F1402" i="15"/>
  <c r="F1410" i="15"/>
  <c r="F1418" i="15"/>
  <c r="F1426" i="15"/>
  <c r="F1434" i="15"/>
  <c r="F1442" i="15"/>
  <c r="F1450" i="15"/>
  <c r="F1458" i="15"/>
  <c r="F1466" i="15"/>
  <c r="F1474" i="15"/>
  <c r="F1482" i="15"/>
  <c r="F1494" i="15"/>
  <c r="F1506" i="15"/>
  <c r="F1518" i="15"/>
  <c r="F1530" i="15"/>
  <c r="F1542" i="15"/>
  <c r="F1554" i="15"/>
  <c r="F1566" i="15"/>
  <c r="F1578" i="15"/>
  <c r="F1590" i="15"/>
  <c r="F1602" i="15"/>
  <c r="F1614" i="15"/>
  <c r="F1622" i="15"/>
  <c r="F1634" i="15"/>
  <c r="F1646" i="15"/>
  <c r="F1658" i="15"/>
  <c r="F1670" i="15"/>
  <c r="F1682" i="15"/>
  <c r="F1698" i="15"/>
  <c r="F1710" i="15"/>
  <c r="F1722" i="15"/>
  <c r="F1730" i="15"/>
  <c r="F1742" i="15"/>
  <c r="F1754" i="15"/>
  <c r="F1762" i="15"/>
  <c r="F1770" i="15"/>
  <c r="F1782" i="15"/>
  <c r="F1794" i="15"/>
  <c r="F1806" i="15"/>
  <c r="F1822" i="15"/>
  <c r="F1834" i="15"/>
  <c r="F1846" i="15"/>
  <c r="F1858" i="15"/>
  <c r="F1866" i="15"/>
  <c r="F1874" i="15"/>
  <c r="F1886" i="15"/>
  <c r="F1898" i="15"/>
  <c r="F1914" i="15"/>
  <c r="F1926" i="15"/>
  <c r="F1934" i="15"/>
  <c r="F1946" i="15"/>
  <c r="F1954" i="15"/>
  <c r="F1966" i="15"/>
  <c r="F1978" i="15"/>
  <c r="F1990" i="15"/>
  <c r="F2002" i="15"/>
  <c r="F2014" i="15"/>
  <c r="F2030" i="15"/>
  <c r="F2042" i="15"/>
  <c r="F2054" i="15"/>
  <c r="F2062" i="15"/>
  <c r="F2074" i="15"/>
  <c r="F2082" i="15"/>
  <c r="F2094" i="15"/>
  <c r="F2102" i="15"/>
  <c r="F2110" i="15"/>
  <c r="F2118" i="15"/>
  <c r="F2126" i="15"/>
  <c r="F2134" i="15"/>
  <c r="F2142" i="15"/>
  <c r="F2154" i="15"/>
  <c r="F4" i="15"/>
  <c r="F8" i="15"/>
  <c r="F12" i="15"/>
  <c r="F16" i="15"/>
  <c r="F20" i="15"/>
  <c r="F24" i="15"/>
  <c r="F28" i="15"/>
  <c r="F32" i="15"/>
  <c r="F36" i="15"/>
  <c r="F40" i="15"/>
  <c r="F44" i="15"/>
  <c r="F48" i="15"/>
  <c r="F52" i="15"/>
  <c r="F56" i="15"/>
  <c r="F60" i="15"/>
  <c r="F64" i="15"/>
  <c r="F68" i="15"/>
  <c r="F72" i="15"/>
  <c r="F76" i="15"/>
  <c r="F80" i="15"/>
  <c r="F84" i="15"/>
  <c r="F88" i="15"/>
  <c r="F92" i="15"/>
  <c r="F96" i="15"/>
  <c r="F100" i="15"/>
  <c r="F104" i="15"/>
  <c r="F108" i="15"/>
  <c r="F112" i="15"/>
  <c r="F116" i="15"/>
  <c r="F120" i="15"/>
  <c r="F124" i="15"/>
  <c r="F128" i="15"/>
  <c r="F132" i="15"/>
  <c r="F136" i="15"/>
  <c r="F140" i="15"/>
  <c r="F144" i="15"/>
  <c r="F148" i="15"/>
  <c r="F152" i="15"/>
  <c r="F156" i="15"/>
  <c r="F160" i="15"/>
  <c r="F164" i="15"/>
  <c r="F168" i="15"/>
  <c r="F172" i="15"/>
  <c r="F176" i="15"/>
  <c r="F180" i="15"/>
  <c r="F184" i="15"/>
  <c r="F188" i="15"/>
  <c r="F192" i="15"/>
  <c r="F196" i="15"/>
  <c r="F200" i="15"/>
  <c r="F204" i="15"/>
  <c r="F208" i="15"/>
  <c r="F212" i="15"/>
  <c r="F216" i="15"/>
  <c r="F220" i="15"/>
  <c r="F224" i="15"/>
  <c r="F228" i="15"/>
  <c r="F232" i="15"/>
  <c r="F236" i="15"/>
  <c r="F240" i="15"/>
  <c r="F244" i="15"/>
  <c r="F248" i="15"/>
  <c r="F252" i="15"/>
  <c r="F256" i="15"/>
  <c r="F260" i="15"/>
  <c r="F264" i="15"/>
  <c r="F268" i="15"/>
  <c r="F272" i="15"/>
  <c r="F276" i="15"/>
  <c r="F280" i="15"/>
  <c r="F284" i="15"/>
  <c r="F288" i="15"/>
  <c r="F292" i="15"/>
  <c r="F296" i="15"/>
  <c r="F300" i="15"/>
  <c r="F304" i="15"/>
  <c r="F308" i="15"/>
  <c r="F312" i="15"/>
  <c r="F316" i="15"/>
  <c r="F320" i="15"/>
  <c r="F324" i="15"/>
  <c r="F328" i="15"/>
  <c r="F332" i="15"/>
  <c r="F336" i="15"/>
  <c r="F340" i="15"/>
  <c r="F344" i="15"/>
  <c r="F348" i="15"/>
  <c r="F352" i="15"/>
  <c r="F356" i="15"/>
  <c r="F360" i="15"/>
  <c r="F364" i="15"/>
  <c r="F368" i="15"/>
  <c r="F372" i="15"/>
  <c r="F376" i="15"/>
  <c r="F380" i="15"/>
  <c r="F384" i="15"/>
  <c r="F388" i="15"/>
  <c r="F392" i="15"/>
  <c r="F396" i="15"/>
  <c r="F400" i="15"/>
  <c r="F404" i="15"/>
  <c r="F408" i="15"/>
  <c r="F412" i="15"/>
  <c r="F416" i="15"/>
  <c r="F420" i="15"/>
  <c r="F424" i="15"/>
  <c r="F428" i="15"/>
  <c r="F432" i="15"/>
  <c r="F436" i="15"/>
  <c r="F440" i="15"/>
  <c r="F444" i="15"/>
  <c r="F448" i="15"/>
  <c r="F452" i="15"/>
  <c r="F456" i="15"/>
  <c r="F460" i="15"/>
  <c r="F464" i="15"/>
  <c r="F468" i="15"/>
  <c r="F472" i="15"/>
  <c r="F476" i="15"/>
  <c r="F480" i="15"/>
  <c r="F484" i="15"/>
  <c r="F488" i="15"/>
  <c r="F492" i="15"/>
  <c r="F496" i="15"/>
  <c r="F500" i="15"/>
  <c r="F504" i="15"/>
  <c r="F508" i="15"/>
  <c r="F512" i="15"/>
  <c r="F516" i="15"/>
  <c r="F520" i="15"/>
  <c r="F524" i="15"/>
  <c r="F528" i="15"/>
  <c r="F532" i="15"/>
  <c r="F536" i="15"/>
  <c r="F540" i="15"/>
  <c r="F544" i="15"/>
  <c r="F548" i="15"/>
  <c r="F552" i="15"/>
  <c r="F556" i="15"/>
  <c r="F560" i="15"/>
  <c r="F564" i="15"/>
  <c r="F568" i="15"/>
  <c r="F572" i="15"/>
  <c r="F576" i="15"/>
  <c r="F580" i="15"/>
  <c r="F584" i="15"/>
  <c r="F588" i="15"/>
  <c r="F592" i="15"/>
  <c r="F596" i="15"/>
  <c r="F600" i="15"/>
  <c r="F604" i="15"/>
  <c r="F608" i="15"/>
  <c r="F612" i="15"/>
  <c r="F616" i="15"/>
  <c r="F620" i="15"/>
  <c r="F624" i="15"/>
  <c r="F628" i="15"/>
  <c r="F632" i="15"/>
  <c r="F636" i="15"/>
  <c r="F640" i="15"/>
  <c r="F644" i="15"/>
  <c r="F648" i="15"/>
  <c r="F652" i="15"/>
  <c r="F656" i="15"/>
  <c r="F660" i="15"/>
  <c r="F664" i="15"/>
  <c r="F668" i="15"/>
  <c r="F672" i="15"/>
  <c r="F676" i="15"/>
  <c r="F680" i="15"/>
  <c r="F684" i="15"/>
  <c r="F688" i="15"/>
  <c r="F692" i="15"/>
  <c r="F696" i="15"/>
  <c r="F700" i="15"/>
  <c r="F704" i="15"/>
  <c r="F708" i="15"/>
  <c r="F712" i="15"/>
  <c r="F716" i="15"/>
  <c r="F720" i="15"/>
  <c r="F724" i="15"/>
  <c r="F728" i="15"/>
  <c r="F732" i="15"/>
  <c r="F736" i="15"/>
  <c r="F740" i="15"/>
  <c r="F744" i="15"/>
  <c r="F748" i="15"/>
  <c r="F752" i="15"/>
  <c r="F756" i="15"/>
  <c r="F760" i="15"/>
  <c r="F764" i="15"/>
  <c r="F768" i="15"/>
  <c r="F772" i="15"/>
  <c r="F776" i="15"/>
  <c r="F780" i="15"/>
  <c r="F784" i="15"/>
  <c r="F788" i="15"/>
  <c r="F792" i="15"/>
  <c r="F796" i="15"/>
  <c r="F800" i="15"/>
  <c r="F804" i="15"/>
  <c r="F808" i="15"/>
  <c r="F812" i="15"/>
  <c r="F816" i="15"/>
  <c r="F820" i="15"/>
  <c r="F824" i="15"/>
  <c r="F828" i="15"/>
  <c r="F832" i="15"/>
  <c r="F836" i="15"/>
  <c r="F840" i="15"/>
  <c r="F844" i="15"/>
  <c r="F848" i="15"/>
  <c r="F852" i="15"/>
  <c r="F856" i="15"/>
  <c r="F860" i="15"/>
  <c r="F864" i="15"/>
  <c r="F868" i="15"/>
  <c r="F872" i="15"/>
  <c r="F876" i="15"/>
  <c r="F880" i="15"/>
  <c r="F884" i="15"/>
  <c r="F888" i="15"/>
  <c r="F892" i="15"/>
  <c r="F896" i="15"/>
  <c r="F900" i="15"/>
  <c r="F904" i="15"/>
  <c r="F908" i="15"/>
  <c r="F912" i="15"/>
  <c r="F916" i="15"/>
  <c r="F920" i="15"/>
  <c r="F924" i="15"/>
  <c r="F928" i="15"/>
  <c r="F932" i="15"/>
  <c r="F936" i="15"/>
  <c r="F940" i="15"/>
  <c r="F944" i="15"/>
  <c r="F948" i="15"/>
  <c r="F952" i="15"/>
  <c r="F956" i="15"/>
  <c r="F960" i="15"/>
  <c r="F964" i="15"/>
  <c r="F968" i="15"/>
  <c r="F972" i="15"/>
  <c r="F976" i="15"/>
  <c r="F980" i="15"/>
  <c r="F984" i="15"/>
  <c r="F988" i="15"/>
  <c r="F992" i="15"/>
  <c r="F996" i="15"/>
  <c r="F1000" i="15"/>
  <c r="F1004" i="15"/>
  <c r="F1008" i="15"/>
  <c r="F1012" i="15"/>
  <c r="F1016" i="15"/>
  <c r="F1020" i="15"/>
  <c r="F1024" i="15"/>
  <c r="F1028" i="15"/>
  <c r="F1032" i="15"/>
  <c r="F1036" i="15"/>
  <c r="F1040" i="15"/>
  <c r="F1044" i="15"/>
  <c r="F1048" i="15"/>
  <c r="F1052" i="15"/>
  <c r="F1056" i="15"/>
  <c r="F1060" i="15"/>
  <c r="F1064" i="15"/>
  <c r="F1068" i="15"/>
  <c r="F1072" i="15"/>
  <c r="F1076" i="15"/>
  <c r="F1080" i="15"/>
  <c r="F1084" i="15"/>
  <c r="F1088" i="15"/>
  <c r="F1092" i="15"/>
  <c r="F1096" i="15"/>
  <c r="F1100" i="15"/>
  <c r="F1104" i="15"/>
  <c r="F1108" i="15"/>
  <c r="F1112" i="15"/>
  <c r="F1116" i="15"/>
  <c r="F1120" i="15"/>
  <c r="F1124" i="15"/>
  <c r="F1128" i="15"/>
  <c r="F1132" i="15"/>
  <c r="F1136" i="15"/>
  <c r="F1140" i="15"/>
  <c r="F1144" i="15"/>
  <c r="F1148" i="15"/>
  <c r="F1152" i="15"/>
  <c r="F1156" i="15"/>
  <c r="F1160" i="15"/>
  <c r="F1164" i="15"/>
  <c r="F1168" i="15"/>
  <c r="F1172" i="15"/>
  <c r="F1176" i="15"/>
  <c r="F1180" i="15"/>
  <c r="F1184" i="15"/>
  <c r="F1188" i="15"/>
  <c r="F1192" i="15"/>
  <c r="F1196" i="15"/>
  <c r="F1200" i="15"/>
  <c r="F1204" i="15"/>
  <c r="F1208" i="15"/>
  <c r="F1212" i="15"/>
  <c r="F1216" i="15"/>
  <c r="F1220" i="15"/>
  <c r="F1224" i="15"/>
  <c r="F1228" i="15"/>
  <c r="F1232" i="15"/>
  <c r="F1236" i="15"/>
  <c r="F1240" i="15"/>
  <c r="F1244" i="15"/>
  <c r="F1248" i="15"/>
  <c r="F1252" i="15"/>
  <c r="F1256" i="15"/>
  <c r="F1260" i="15"/>
  <c r="F1264" i="15"/>
  <c r="F1268" i="15"/>
  <c r="F1272" i="15"/>
  <c r="F1276" i="15"/>
  <c r="F1280" i="15"/>
  <c r="F1284" i="15"/>
  <c r="F1288" i="15"/>
  <c r="F1292" i="15"/>
  <c r="F1296" i="15"/>
  <c r="F1300" i="15"/>
  <c r="F1304" i="15"/>
  <c r="F1308" i="15"/>
  <c r="F1312" i="15"/>
  <c r="F1316" i="15"/>
  <c r="F1320" i="15"/>
  <c r="F1324" i="15"/>
  <c r="F1328" i="15"/>
  <c r="F1332" i="15"/>
  <c r="F1336" i="15"/>
  <c r="F1340" i="15"/>
  <c r="F1344" i="15"/>
  <c r="F1348" i="15"/>
  <c r="F1352" i="15"/>
  <c r="F1356" i="15"/>
  <c r="F1360" i="15"/>
  <c r="F1364" i="15"/>
  <c r="F1368" i="15"/>
  <c r="F1372" i="15"/>
  <c r="F1376" i="15"/>
  <c r="F1380" i="15"/>
  <c r="F1384" i="15"/>
  <c r="F1388" i="15"/>
  <c r="F1392" i="15"/>
  <c r="F1396" i="15"/>
  <c r="F1400" i="15"/>
  <c r="F1404" i="15"/>
  <c r="F1408" i="15"/>
  <c r="F1412" i="15"/>
  <c r="F1416" i="15"/>
  <c r="F1420" i="15"/>
  <c r="F1424" i="15"/>
  <c r="F1428" i="15"/>
  <c r="F1432" i="15"/>
  <c r="F1436" i="15"/>
  <c r="F1440" i="15"/>
  <c r="F1444" i="15"/>
  <c r="F1448" i="15"/>
  <c r="F1452" i="15"/>
  <c r="F1456" i="15"/>
  <c r="F1460" i="15"/>
  <c r="F1464" i="15"/>
  <c r="F1468" i="15"/>
  <c r="F1472" i="15"/>
  <c r="F1476" i="15"/>
  <c r="F1480" i="15"/>
  <c r="F1484" i="15"/>
  <c r="F1488" i="15"/>
  <c r="F1492" i="15"/>
  <c r="F1496" i="15"/>
  <c r="F1500" i="15"/>
  <c r="F1504" i="15"/>
  <c r="F1508" i="15"/>
  <c r="F1512" i="15"/>
  <c r="F1516" i="15"/>
  <c r="F1520" i="15"/>
  <c r="F1524" i="15"/>
  <c r="F1528" i="15"/>
  <c r="F1532" i="15"/>
  <c r="F1536" i="15"/>
  <c r="F1540" i="15"/>
  <c r="F1544" i="15"/>
  <c r="F1548" i="15"/>
  <c r="F1552" i="15"/>
  <c r="F1556" i="15"/>
  <c r="F1560" i="15"/>
  <c r="F1564" i="15"/>
  <c r="F1568" i="15"/>
  <c r="F1572" i="15"/>
  <c r="F1576" i="15"/>
  <c r="F1580" i="15"/>
  <c r="F1584" i="15"/>
  <c r="F1588" i="15"/>
  <c r="F1592" i="15"/>
  <c r="F1596" i="15"/>
  <c r="F1600" i="15"/>
  <c r="F1604" i="15"/>
  <c r="F1608" i="15"/>
  <c r="F1612" i="15"/>
  <c r="F1616" i="15"/>
  <c r="F1620" i="15"/>
  <c r="F1624" i="15"/>
  <c r="F1628" i="15"/>
  <c r="F1632" i="15"/>
  <c r="F1636" i="15"/>
  <c r="F1640" i="15"/>
  <c r="F1644" i="15"/>
  <c r="F1648" i="15"/>
  <c r="F1652" i="15"/>
  <c r="F1656" i="15"/>
  <c r="F1660" i="15"/>
  <c r="F1664" i="15"/>
  <c r="F1668" i="15"/>
  <c r="F1672" i="15"/>
  <c r="F1676" i="15"/>
  <c r="F1680" i="15"/>
  <c r="F1684" i="15"/>
  <c r="F1688" i="15"/>
  <c r="F1692" i="15"/>
  <c r="F1696" i="15"/>
  <c r="F1700" i="15"/>
  <c r="F1704" i="15"/>
  <c r="F1708" i="15"/>
  <c r="F1712" i="15"/>
  <c r="F1716" i="15"/>
  <c r="F1720" i="15"/>
  <c r="F1724" i="15"/>
  <c r="F1728" i="15"/>
  <c r="F1732" i="15"/>
  <c r="F1736" i="15"/>
  <c r="F1740" i="15"/>
  <c r="F1744" i="15"/>
  <c r="F1748" i="15"/>
  <c r="F1752" i="15"/>
  <c r="F1756" i="15"/>
  <c r="F1760" i="15"/>
  <c r="F1764" i="15"/>
  <c r="F1768" i="15"/>
  <c r="F1772" i="15"/>
  <c r="F1776" i="15"/>
  <c r="F1780" i="15"/>
  <c r="F1784" i="15"/>
  <c r="F1788" i="15"/>
  <c r="F1792" i="15"/>
  <c r="F1796" i="15"/>
  <c r="F1800" i="15"/>
  <c r="F1804" i="15"/>
  <c r="F1808" i="15"/>
  <c r="F1812" i="15"/>
  <c r="F1816" i="15"/>
  <c r="F1820" i="15"/>
  <c r="F1824" i="15"/>
  <c r="F1828" i="15"/>
  <c r="F1832" i="15"/>
  <c r="F1836" i="15"/>
  <c r="F1840" i="15"/>
  <c r="F1844" i="15"/>
  <c r="F1848" i="15"/>
  <c r="F1852" i="15"/>
  <c r="F1856" i="15"/>
  <c r="F1860" i="15"/>
  <c r="F1864" i="15"/>
  <c r="F1868" i="15"/>
  <c r="F1872" i="15"/>
  <c r="F1876" i="15"/>
  <c r="F1880" i="15"/>
  <c r="F1884" i="15"/>
  <c r="F1888" i="15"/>
  <c r="F1892" i="15"/>
  <c r="F1896" i="15"/>
  <c r="F1900" i="15"/>
  <c r="F1904" i="15"/>
  <c r="F1908" i="15"/>
  <c r="F1912" i="15"/>
  <c r="F1916" i="15"/>
  <c r="F1920" i="15"/>
  <c r="F1924" i="15"/>
  <c r="F1928" i="15"/>
  <c r="F1932" i="15"/>
  <c r="F1936" i="15"/>
  <c r="F1940" i="15"/>
  <c r="F1944" i="15"/>
  <c r="F1948" i="15"/>
  <c r="F1952" i="15"/>
  <c r="F1956" i="15"/>
  <c r="F1960" i="15"/>
  <c r="F1964" i="15"/>
  <c r="F1968" i="15"/>
  <c r="F1972" i="15"/>
  <c r="F1976" i="15"/>
  <c r="F1980" i="15"/>
  <c r="F1984" i="15"/>
  <c r="F1988" i="15"/>
  <c r="F1992" i="15"/>
  <c r="F1996" i="15"/>
  <c r="F2000" i="15"/>
  <c r="F2004" i="15"/>
  <c r="F2008" i="15"/>
  <c r="F2012" i="15"/>
  <c r="F2016" i="15"/>
  <c r="F2020" i="15"/>
  <c r="F2024" i="15"/>
  <c r="F2028" i="15"/>
  <c r="F2032" i="15"/>
  <c r="F2036" i="15"/>
  <c r="F2040" i="15"/>
  <c r="F2044" i="15"/>
  <c r="F2048" i="15"/>
  <c r="F2052" i="15"/>
  <c r="F2056" i="15"/>
  <c r="F2060" i="15"/>
  <c r="F2064" i="15"/>
  <c r="F2068" i="15"/>
  <c r="F2072" i="15"/>
  <c r="F2076" i="15"/>
  <c r="F2080" i="15"/>
  <c r="F2084" i="15"/>
  <c r="F2088" i="15"/>
  <c r="F2092" i="15"/>
  <c r="F2096" i="15"/>
  <c r="F2100" i="15"/>
  <c r="F2104" i="15"/>
  <c r="F2108" i="15"/>
  <c r="F2112" i="15"/>
  <c r="F2116" i="15"/>
  <c r="F2120" i="15"/>
  <c r="F2124" i="15"/>
  <c r="F2128" i="15"/>
  <c r="F2132" i="15"/>
  <c r="F2136" i="15"/>
  <c r="F2140" i="15"/>
  <c r="F2144" i="15"/>
  <c r="F2148" i="15"/>
  <c r="F2152" i="15"/>
  <c r="F2156" i="15"/>
  <c r="F2160" i="15"/>
  <c r="F6" i="15"/>
  <c r="F18" i="15"/>
  <c r="F30" i="15"/>
  <c r="F42" i="15"/>
  <c r="F54" i="15"/>
  <c r="F66" i="15"/>
  <c r="F78" i="15"/>
  <c r="F86" i="15"/>
  <c r="F98" i="15"/>
  <c r="F110" i="15"/>
  <c r="F114" i="15"/>
  <c r="F126" i="15"/>
  <c r="F138" i="15"/>
  <c r="F150" i="15"/>
  <c r="F166" i="15"/>
  <c r="F182" i="15"/>
  <c r="F194" i="15"/>
  <c r="F206" i="15"/>
  <c r="F218" i="15"/>
  <c r="F230" i="15"/>
  <c r="F238" i="15"/>
  <c r="F250" i="15"/>
  <c r="F258" i="15"/>
  <c r="F274" i="15"/>
  <c r="F286" i="15"/>
  <c r="F298" i="15"/>
  <c r="F310" i="15"/>
  <c r="F318" i="15"/>
  <c r="F330" i="15"/>
  <c r="F342" i="15"/>
  <c r="F354" i="15"/>
  <c r="F366" i="15"/>
  <c r="F378" i="15"/>
  <c r="F390" i="15"/>
  <c r="F402" i="15"/>
  <c r="F414" i="15"/>
  <c r="F426" i="15"/>
  <c r="F438" i="15"/>
  <c r="F450" i="15"/>
  <c r="F462" i="15"/>
  <c r="F470" i="15"/>
  <c r="F482" i="15"/>
  <c r="F498" i="15"/>
  <c r="F510" i="15"/>
  <c r="F522" i="15"/>
  <c r="F530" i="15"/>
  <c r="F542" i="15"/>
  <c r="F554" i="15"/>
  <c r="F566" i="15"/>
  <c r="F606" i="15"/>
  <c r="F614" i="15"/>
  <c r="F622" i="15"/>
  <c r="F630" i="15"/>
  <c r="F638" i="15"/>
  <c r="F646" i="15"/>
  <c r="F654" i="15"/>
  <c r="F662" i="15"/>
  <c r="F670" i="15"/>
  <c r="F682" i="15"/>
  <c r="F694" i="15"/>
  <c r="F702" i="15"/>
  <c r="F714" i="15"/>
  <c r="F726" i="15"/>
  <c r="F738" i="15"/>
  <c r="F750" i="15"/>
  <c r="F762" i="15"/>
  <c r="F774" i="15"/>
  <c r="F782" i="15"/>
  <c r="F794" i="15"/>
  <c r="F810" i="15"/>
  <c r="F822" i="15"/>
  <c r="F834" i="15"/>
  <c r="F846" i="15"/>
  <c r="F858" i="15"/>
  <c r="F870" i="15"/>
  <c r="F882" i="15"/>
  <c r="F894" i="15"/>
  <c r="F906" i="15"/>
  <c r="F914" i="15"/>
  <c r="F926" i="15"/>
  <c r="F938" i="15"/>
  <c r="F950" i="15"/>
  <c r="F962" i="15"/>
  <c r="F974" i="15"/>
  <c r="F986" i="15"/>
  <c r="F998" i="15"/>
  <c r="F1006" i="15"/>
  <c r="F1014" i="15"/>
  <c r="F1026" i="15"/>
  <c r="F1038" i="15"/>
  <c r="F1050" i="15"/>
  <c r="F1062" i="15"/>
  <c r="F1074" i="15"/>
  <c r="F1090" i="15"/>
  <c r="F1102" i="15"/>
  <c r="F1114" i="15"/>
  <c r="F1126" i="15"/>
  <c r="F1138" i="15"/>
  <c r="F1150" i="15"/>
  <c r="F1162" i="15"/>
  <c r="F1174" i="15"/>
  <c r="F1186" i="15"/>
  <c r="F1194" i="15"/>
  <c r="F1206" i="15"/>
  <c r="F1218" i="15"/>
  <c r="F1230" i="15"/>
  <c r="F1242" i="15"/>
  <c r="F1254" i="15"/>
  <c r="F1262" i="15"/>
  <c r="F1274" i="15"/>
  <c r="F1286" i="15"/>
  <c r="F1298" i="15"/>
  <c r="F1310" i="15"/>
  <c r="F1322" i="15"/>
  <c r="F1330" i="15"/>
  <c r="F1338" i="15"/>
  <c r="F1346" i="15"/>
  <c r="F1354" i="15"/>
  <c r="F1366" i="15"/>
  <c r="F1374" i="15"/>
  <c r="F1382" i="15"/>
  <c r="F1390" i="15"/>
  <c r="F1398" i="15"/>
  <c r="F1406" i="15"/>
  <c r="F1414" i="15"/>
  <c r="F1422" i="15"/>
  <c r="F1430" i="15"/>
  <c r="F1438" i="15"/>
  <c r="F1446" i="15"/>
  <c r="F1454" i="15"/>
  <c r="F1462" i="15"/>
  <c r="F1470" i="15"/>
  <c r="F1478" i="15"/>
  <c r="F1490" i="15"/>
  <c r="F1502" i="15"/>
  <c r="F1514" i="15"/>
  <c r="F1526" i="15"/>
  <c r="F1538" i="15"/>
  <c r="F1550" i="15"/>
  <c r="F1562" i="15"/>
  <c r="F1574" i="15"/>
  <c r="F1586" i="15"/>
  <c r="F1598" i="15"/>
  <c r="F1610" i="15"/>
  <c r="F1626" i="15"/>
  <c r="F1638" i="15"/>
  <c r="F1650" i="15"/>
  <c r="F1662" i="15"/>
  <c r="F1674" i="15"/>
  <c r="F1686" i="15"/>
  <c r="F1694" i="15"/>
  <c r="F1706" i="15"/>
  <c r="F1714" i="15"/>
  <c r="F1726" i="15"/>
  <c r="F1738" i="15"/>
  <c r="F1746" i="15"/>
  <c r="F1758" i="15"/>
  <c r="F1774" i="15"/>
  <c r="F1786" i="15"/>
  <c r="F1798" i="15"/>
  <c r="F1810" i="15"/>
  <c r="F1818" i="15"/>
  <c r="F1830" i="15"/>
  <c r="F1842" i="15"/>
  <c r="F1850" i="15"/>
  <c r="F1862" i="15"/>
  <c r="F1878" i="15"/>
  <c r="F1890" i="15"/>
  <c r="F1902" i="15"/>
  <c r="F1910" i="15"/>
  <c r="F1922" i="15"/>
  <c r="F1938" i="15"/>
  <c r="F1950" i="15"/>
  <c r="F1962" i="15"/>
  <c r="F1970" i="15"/>
  <c r="F1982" i="15"/>
  <c r="F1994" i="15"/>
  <c r="F2006" i="15"/>
  <c r="F2018" i="15"/>
  <c r="F2026" i="15"/>
  <c r="F2038" i="15"/>
  <c r="F2046" i="15"/>
  <c r="F2058" i="15"/>
  <c r="F2070" i="15"/>
  <c r="F2078" i="15"/>
  <c r="F2090" i="15"/>
  <c r="F2098" i="15"/>
  <c r="F2106" i="15"/>
  <c r="F2114" i="15"/>
  <c r="F2122" i="15"/>
  <c r="F2130" i="15"/>
  <c r="F2138" i="15"/>
  <c r="F2146" i="15"/>
  <c r="F2150" i="15"/>
  <c r="F5" i="15"/>
  <c r="F9" i="15"/>
  <c r="F13" i="15"/>
  <c r="F17" i="15"/>
  <c r="F21" i="15"/>
  <c r="F25" i="15"/>
  <c r="F29" i="15"/>
  <c r="F33" i="15"/>
  <c r="F37" i="15"/>
  <c r="F41" i="15"/>
  <c r="F45" i="15"/>
  <c r="F49" i="15"/>
  <c r="F53" i="15"/>
  <c r="F57" i="15"/>
  <c r="F61" i="15"/>
  <c r="F65" i="15"/>
  <c r="F69" i="15"/>
  <c r="F73" i="15"/>
  <c r="F77" i="15"/>
  <c r="F81" i="15"/>
  <c r="F85" i="15"/>
  <c r="F89" i="15"/>
  <c r="F93" i="15"/>
  <c r="F97" i="15"/>
  <c r="F101" i="15"/>
  <c r="F105" i="15"/>
  <c r="F109" i="15"/>
  <c r="F113" i="15"/>
  <c r="F117" i="15"/>
  <c r="F121" i="15"/>
  <c r="F125" i="15"/>
  <c r="F129" i="15"/>
  <c r="F133" i="15"/>
  <c r="F137" i="15"/>
  <c r="F141" i="15"/>
  <c r="F145" i="15"/>
  <c r="F149" i="15"/>
  <c r="F153" i="15"/>
  <c r="F157" i="15"/>
  <c r="F161" i="15"/>
  <c r="F165" i="15"/>
  <c r="F169" i="15"/>
  <c r="F173" i="15"/>
  <c r="F177" i="15"/>
  <c r="F181" i="15"/>
  <c r="F185" i="15"/>
  <c r="F189" i="15"/>
  <c r="F193" i="15"/>
  <c r="F197" i="15"/>
  <c r="F201" i="15"/>
  <c r="F205" i="15"/>
  <c r="F209" i="15"/>
  <c r="F213" i="15"/>
  <c r="F217" i="15"/>
  <c r="F221" i="15"/>
  <c r="F225" i="15"/>
  <c r="F229" i="15"/>
  <c r="F233" i="15"/>
  <c r="F237" i="15"/>
  <c r="F241" i="15"/>
  <c r="F245" i="15"/>
  <c r="F249" i="15"/>
  <c r="F253" i="15"/>
  <c r="F257" i="15"/>
  <c r="F261" i="15"/>
  <c r="F265" i="15"/>
  <c r="F269" i="15"/>
  <c r="F273" i="15"/>
  <c r="F277" i="15"/>
  <c r="F281" i="15"/>
  <c r="F285" i="15"/>
  <c r="F289" i="15"/>
  <c r="F293" i="15"/>
  <c r="F297" i="15"/>
  <c r="F301" i="15"/>
  <c r="F305" i="15"/>
  <c r="F309" i="15"/>
  <c r="F313" i="15"/>
  <c r="F317" i="15"/>
  <c r="F321" i="15"/>
  <c r="F325" i="15"/>
  <c r="F329" i="15"/>
  <c r="F333" i="15"/>
  <c r="F337" i="15"/>
  <c r="F341" i="15"/>
  <c r="F345" i="15"/>
  <c r="F349" i="15"/>
  <c r="F353" i="15"/>
  <c r="F357" i="15"/>
  <c r="F361" i="15"/>
  <c r="F365" i="15"/>
  <c r="F369" i="15"/>
  <c r="F373" i="15"/>
  <c r="F377" i="15"/>
  <c r="F381" i="15"/>
  <c r="F385" i="15"/>
  <c r="F389" i="15"/>
  <c r="F393" i="15"/>
  <c r="F397" i="15"/>
  <c r="F401" i="15"/>
  <c r="F405" i="15"/>
  <c r="F409" i="15"/>
  <c r="F413" i="15"/>
  <c r="F417" i="15"/>
  <c r="F421" i="15"/>
  <c r="F425" i="15"/>
  <c r="F429" i="15"/>
  <c r="F433" i="15"/>
  <c r="F437" i="15"/>
  <c r="F441" i="15"/>
  <c r="F445" i="15"/>
  <c r="F449" i="15"/>
  <c r="F453" i="15"/>
  <c r="F457" i="15"/>
  <c r="F461" i="15"/>
  <c r="F465" i="15"/>
  <c r="F469" i="15"/>
  <c r="F473" i="15"/>
  <c r="F477" i="15"/>
  <c r="F481" i="15"/>
  <c r="F485" i="15"/>
  <c r="F489" i="15"/>
  <c r="F493" i="15"/>
  <c r="F497" i="15"/>
  <c r="F501" i="15"/>
  <c r="F505" i="15"/>
  <c r="F509" i="15"/>
  <c r="F513" i="15"/>
  <c r="F517" i="15"/>
  <c r="F521" i="15"/>
  <c r="F525" i="15"/>
  <c r="F529" i="15"/>
  <c r="F533" i="15"/>
  <c r="F537" i="15"/>
  <c r="F541" i="15"/>
  <c r="F545" i="15"/>
  <c r="F549" i="15"/>
  <c r="F553" i="15"/>
  <c r="F557" i="15"/>
  <c r="F561" i="15"/>
  <c r="F565" i="15"/>
  <c r="F569" i="15"/>
  <c r="F573" i="15"/>
  <c r="F577" i="15"/>
  <c r="F581" i="15"/>
  <c r="F585" i="15"/>
  <c r="F589" i="15"/>
  <c r="F593" i="15"/>
  <c r="F597" i="15"/>
  <c r="F601" i="15"/>
  <c r="F605" i="15"/>
  <c r="F609" i="15"/>
  <c r="F613" i="15"/>
  <c r="F617" i="15"/>
  <c r="F621" i="15"/>
  <c r="F625" i="15"/>
  <c r="F629" i="15"/>
  <c r="F633" i="15"/>
  <c r="F637" i="15"/>
  <c r="F641" i="15"/>
  <c r="F645" i="15"/>
  <c r="F649" i="15"/>
  <c r="F653" i="15"/>
  <c r="F657" i="15"/>
  <c r="F661" i="15"/>
  <c r="F665" i="15"/>
  <c r="F669" i="15"/>
  <c r="F673" i="15"/>
  <c r="F677" i="15"/>
  <c r="F681" i="15"/>
  <c r="F685" i="15"/>
  <c r="F689" i="15"/>
  <c r="F693" i="15"/>
  <c r="F697" i="15"/>
  <c r="F701" i="15"/>
  <c r="F705" i="15"/>
  <c r="F709" i="15"/>
  <c r="F713" i="15"/>
  <c r="F717" i="15"/>
  <c r="F721" i="15"/>
  <c r="F725" i="15"/>
  <c r="F729" i="15"/>
  <c r="F733" i="15"/>
  <c r="F737" i="15"/>
  <c r="F741" i="15"/>
  <c r="F745" i="15"/>
  <c r="F749" i="15"/>
  <c r="F753" i="15"/>
  <c r="F757" i="15"/>
  <c r="F761" i="15"/>
  <c r="F765" i="15"/>
  <c r="F769" i="15"/>
  <c r="F773" i="15"/>
  <c r="F777" i="15"/>
  <c r="F781" i="15"/>
  <c r="F785" i="15"/>
  <c r="F789" i="15"/>
  <c r="F793" i="15"/>
  <c r="F797" i="15"/>
  <c r="F801" i="15"/>
  <c r="F805" i="15"/>
  <c r="F809" i="15"/>
  <c r="F813" i="15"/>
  <c r="F817" i="15"/>
  <c r="F821" i="15"/>
  <c r="F825" i="15"/>
  <c r="F829" i="15"/>
  <c r="F833" i="15"/>
  <c r="F837" i="15"/>
  <c r="F841" i="15"/>
  <c r="F845" i="15"/>
  <c r="F849" i="15"/>
  <c r="F853" i="15"/>
  <c r="F857" i="15"/>
  <c r="F861" i="15"/>
  <c r="F865" i="15"/>
  <c r="F869" i="15"/>
  <c r="F873" i="15"/>
  <c r="F877" i="15"/>
  <c r="F881" i="15"/>
  <c r="F885" i="15"/>
  <c r="F889" i="15"/>
  <c r="F893" i="15"/>
  <c r="F897" i="15"/>
  <c r="F901" i="15"/>
  <c r="F905" i="15"/>
  <c r="F909" i="15"/>
  <c r="F913" i="15"/>
  <c r="F917" i="15"/>
  <c r="F921" i="15"/>
  <c r="F925" i="15"/>
  <c r="F929" i="15"/>
  <c r="F933" i="15"/>
  <c r="F937" i="15"/>
  <c r="F941" i="15"/>
  <c r="F945" i="15"/>
  <c r="F949" i="15"/>
  <c r="F953" i="15"/>
  <c r="F957" i="15"/>
  <c r="F961" i="15"/>
  <c r="F965" i="15"/>
  <c r="F969" i="15"/>
  <c r="F973" i="15"/>
  <c r="F977" i="15"/>
  <c r="F981" i="15"/>
  <c r="F985" i="15"/>
  <c r="F989" i="15"/>
  <c r="F993" i="15"/>
  <c r="F997" i="15"/>
  <c r="F1001" i="15"/>
  <c r="F1005" i="15"/>
  <c r="F1009" i="15"/>
  <c r="F1013" i="15"/>
  <c r="F1017" i="15"/>
  <c r="F1021" i="15"/>
  <c r="F1025" i="15"/>
  <c r="F1029" i="15"/>
  <c r="F1033" i="15"/>
  <c r="F1037" i="15"/>
  <c r="F1041" i="15"/>
  <c r="F1045" i="15"/>
  <c r="F1049" i="15"/>
  <c r="F1053" i="15"/>
  <c r="F1057" i="15"/>
  <c r="F1061" i="15"/>
  <c r="F1065" i="15"/>
  <c r="F1069" i="15"/>
  <c r="F1073" i="15"/>
  <c r="F1077" i="15"/>
  <c r="F1081" i="15"/>
  <c r="F1085" i="15"/>
  <c r="F1089" i="15"/>
  <c r="F1093" i="15"/>
  <c r="F1097" i="15"/>
  <c r="F1101" i="15"/>
  <c r="F1105" i="15"/>
  <c r="F1109" i="15"/>
  <c r="F1113" i="15"/>
  <c r="F1117" i="15"/>
  <c r="F1121" i="15"/>
  <c r="F1125" i="15"/>
  <c r="F1129" i="15"/>
  <c r="F1133" i="15"/>
  <c r="F1137" i="15"/>
  <c r="F1141" i="15"/>
  <c r="F1145" i="15"/>
  <c r="F1149" i="15"/>
  <c r="F1153" i="15"/>
  <c r="F1157" i="15"/>
  <c r="F1161" i="15"/>
  <c r="F1165" i="15"/>
  <c r="F1169" i="15"/>
  <c r="F1173" i="15"/>
  <c r="F1177" i="15"/>
  <c r="F1181" i="15"/>
  <c r="F1185" i="15"/>
  <c r="F1189" i="15"/>
  <c r="F1193" i="15"/>
  <c r="F1197" i="15"/>
  <c r="F1201" i="15"/>
  <c r="F1205" i="15"/>
  <c r="F1209" i="15"/>
  <c r="F1213" i="15"/>
  <c r="F1217" i="15"/>
  <c r="F1221" i="15"/>
  <c r="F1225" i="15"/>
  <c r="F1229" i="15"/>
  <c r="F1233" i="15"/>
  <c r="F1237" i="15"/>
  <c r="F1241" i="15"/>
  <c r="F1245" i="15"/>
  <c r="F1249" i="15"/>
  <c r="F1253" i="15"/>
  <c r="F1257" i="15"/>
  <c r="F1261" i="15"/>
  <c r="F1265" i="15"/>
  <c r="F1269" i="15"/>
  <c r="F1273" i="15"/>
  <c r="F1277" i="15"/>
  <c r="F1281" i="15"/>
  <c r="F1285" i="15"/>
  <c r="F1289" i="15"/>
  <c r="F1293" i="15"/>
  <c r="F1297" i="15"/>
  <c r="F1301" i="15"/>
  <c r="F1305" i="15"/>
  <c r="F1309" i="15"/>
  <c r="F1313" i="15"/>
  <c r="F1317" i="15"/>
  <c r="F1321" i="15"/>
  <c r="F1325" i="15"/>
  <c r="F1329" i="15"/>
  <c r="F1333" i="15"/>
  <c r="F1337" i="15"/>
  <c r="F1341" i="15"/>
  <c r="F1345" i="15"/>
  <c r="F1349" i="15"/>
  <c r="F1353" i="15"/>
  <c r="F1357" i="15"/>
  <c r="F1361" i="15"/>
  <c r="F1365" i="15"/>
  <c r="F1369" i="15"/>
  <c r="F1373" i="15"/>
  <c r="F1377" i="15"/>
  <c r="F1381" i="15"/>
  <c r="F1385" i="15"/>
  <c r="F1389" i="15"/>
  <c r="F1393" i="15"/>
  <c r="F1397" i="15"/>
  <c r="F1401" i="15"/>
  <c r="F1405" i="15"/>
  <c r="F1409" i="15"/>
  <c r="F1413" i="15"/>
  <c r="F1417" i="15"/>
  <c r="F1421" i="15"/>
  <c r="F1425" i="15"/>
  <c r="F1429" i="15"/>
  <c r="F1433" i="15"/>
  <c r="F1437" i="15"/>
  <c r="F1441" i="15"/>
  <c r="F1445" i="15"/>
  <c r="F1449" i="15"/>
  <c r="F1453" i="15"/>
  <c r="F1457" i="15"/>
  <c r="F1461" i="15"/>
  <c r="F1465" i="15"/>
  <c r="F1469" i="15"/>
  <c r="F1473" i="15"/>
  <c r="F1477" i="15"/>
  <c r="F1481" i="15"/>
  <c r="F1485" i="15"/>
  <c r="F1489" i="15"/>
  <c r="F1493" i="15"/>
  <c r="F1497" i="15"/>
  <c r="F1501" i="15"/>
  <c r="F1505" i="15"/>
  <c r="F1509" i="15"/>
  <c r="F1513" i="15"/>
  <c r="F1517" i="15"/>
  <c r="F1521" i="15"/>
  <c r="F1525" i="15"/>
  <c r="F1529" i="15"/>
  <c r="F1533" i="15"/>
  <c r="F1537" i="15"/>
  <c r="F1541" i="15"/>
  <c r="F1545" i="15"/>
  <c r="F1549" i="15"/>
  <c r="F1553" i="15"/>
  <c r="F1557" i="15"/>
  <c r="F1561" i="15"/>
  <c r="F1565" i="15"/>
  <c r="F1569" i="15"/>
  <c r="F1573" i="15"/>
  <c r="F1577" i="15"/>
  <c r="F1581" i="15"/>
  <c r="F1585" i="15"/>
  <c r="F1589" i="15"/>
  <c r="F1593" i="15"/>
  <c r="F1597" i="15"/>
  <c r="F1601" i="15"/>
  <c r="F1605" i="15"/>
  <c r="F1609" i="15"/>
  <c r="F1613" i="15"/>
  <c r="F1617" i="15"/>
  <c r="F1621" i="15"/>
  <c r="F1625" i="15"/>
  <c r="F1629" i="15"/>
  <c r="F1633" i="15"/>
  <c r="F1637" i="15"/>
  <c r="F1641" i="15"/>
  <c r="F1645" i="15"/>
  <c r="F1649" i="15"/>
  <c r="F1653" i="15"/>
  <c r="F1657" i="15"/>
  <c r="F1661" i="15"/>
  <c r="F1665" i="15"/>
  <c r="F1669" i="15"/>
  <c r="F1673" i="15"/>
  <c r="F1677" i="15"/>
  <c r="F1681" i="15"/>
  <c r="F1685" i="15"/>
  <c r="F1689" i="15"/>
  <c r="F1693" i="15"/>
  <c r="F1697" i="15"/>
  <c r="F1701" i="15"/>
  <c r="F1705" i="15"/>
  <c r="F1709" i="15"/>
  <c r="F1713" i="15"/>
  <c r="F1717" i="15"/>
  <c r="F1721" i="15"/>
  <c r="F1725" i="15"/>
  <c r="F1729" i="15"/>
  <c r="F1733" i="15"/>
  <c r="F1737" i="15"/>
  <c r="F1741" i="15"/>
  <c r="F1745" i="15"/>
  <c r="F1749" i="15"/>
  <c r="F1753" i="15"/>
  <c r="F1757" i="15"/>
  <c r="F1761" i="15"/>
  <c r="F1765" i="15"/>
  <c r="F1769" i="15"/>
  <c r="F1773" i="15"/>
  <c r="F1777" i="15"/>
  <c r="F1781" i="15"/>
  <c r="F1785" i="15"/>
  <c r="F1789" i="15"/>
  <c r="F1793" i="15"/>
  <c r="F1797" i="15"/>
  <c r="F1801" i="15"/>
  <c r="F1805" i="15"/>
  <c r="F1809" i="15"/>
  <c r="F1813" i="15"/>
  <c r="F1817" i="15"/>
  <c r="F1821" i="15"/>
  <c r="F1825" i="15"/>
  <c r="F1829" i="15"/>
  <c r="F1833" i="15"/>
  <c r="F1837" i="15"/>
  <c r="F1841" i="15"/>
  <c r="F1845" i="15"/>
  <c r="F1849" i="15"/>
  <c r="F1853" i="15"/>
  <c r="F1857" i="15"/>
  <c r="F1861" i="15"/>
  <c r="F1865" i="15"/>
  <c r="F1869" i="15"/>
  <c r="F1873" i="15"/>
  <c r="F1877" i="15"/>
  <c r="F1881" i="15"/>
  <c r="F1885" i="15"/>
  <c r="F1889" i="15"/>
  <c r="F1893" i="15"/>
  <c r="F1897" i="15"/>
  <c r="F1901" i="15"/>
  <c r="F1905" i="15"/>
  <c r="F1909" i="15"/>
  <c r="F1913" i="15"/>
  <c r="F1917" i="15"/>
  <c r="F1921" i="15"/>
  <c r="F1925" i="15"/>
  <c r="F1929" i="15"/>
  <c r="F1933" i="15"/>
  <c r="F1937" i="15"/>
  <c r="F1941" i="15"/>
  <c r="F1945" i="15"/>
  <c r="F1949" i="15"/>
  <c r="F1953" i="15"/>
  <c r="F1957" i="15"/>
  <c r="F1961" i="15"/>
  <c r="F1965" i="15"/>
  <c r="F1969" i="15"/>
  <c r="F1973" i="15"/>
  <c r="F1977" i="15"/>
  <c r="F1981" i="15"/>
  <c r="F1985" i="15"/>
  <c r="F1989" i="15"/>
  <c r="F1993" i="15"/>
  <c r="F1997" i="15"/>
  <c r="F2001" i="15"/>
  <c r="F2005" i="15"/>
  <c r="F2009" i="15"/>
  <c r="F2013" i="15"/>
  <c r="F2017" i="15"/>
  <c r="F2021" i="15"/>
  <c r="F2025" i="15"/>
  <c r="F2029" i="15"/>
  <c r="F2033" i="15"/>
  <c r="F2037" i="15"/>
  <c r="F2041" i="15"/>
  <c r="F2045" i="15"/>
  <c r="F2049" i="15"/>
  <c r="F2053" i="15"/>
  <c r="F2057" i="15"/>
  <c r="F2061" i="15"/>
  <c r="F2065" i="15"/>
  <c r="F2069" i="15"/>
  <c r="F2073" i="15"/>
  <c r="F2077" i="15"/>
  <c r="F2081" i="15"/>
  <c r="F2085" i="15"/>
  <c r="F2089" i="15"/>
  <c r="F2093" i="15"/>
  <c r="F2097" i="15"/>
  <c r="F2101" i="15"/>
  <c r="F2105" i="15"/>
  <c r="F2109" i="15"/>
  <c r="F2113" i="15"/>
  <c r="F2117" i="15"/>
  <c r="F2121" i="15"/>
  <c r="F2125" i="15"/>
  <c r="F2129" i="15"/>
  <c r="F2133" i="15"/>
  <c r="F2137" i="15"/>
  <c r="F2141" i="15"/>
  <c r="F2145" i="15"/>
  <c r="F2149" i="15"/>
  <c r="F2153" i="15"/>
  <c r="F2157" i="15"/>
  <c r="E2003" i="11"/>
  <c r="F2003" i="11" s="1"/>
  <c r="E2004" i="11"/>
  <c r="F2004" i="11" s="1"/>
  <c r="E2005" i="11"/>
  <c r="F2005" i="11" s="1"/>
  <c r="E2006" i="11"/>
  <c r="F2006" i="11" s="1"/>
  <c r="E2007" i="11"/>
  <c r="F2007" i="11" s="1"/>
  <c r="E2008" i="11"/>
  <c r="F2008" i="11" s="1"/>
  <c r="E2009" i="11"/>
  <c r="F2009" i="11" s="1"/>
  <c r="E2010" i="11"/>
  <c r="F2010" i="11" s="1"/>
  <c r="E2011" i="11"/>
  <c r="F2011" i="11" s="1"/>
  <c r="E2012" i="11"/>
  <c r="F2012" i="11" s="1"/>
  <c r="E2013" i="11"/>
  <c r="F2013" i="11" s="1"/>
  <c r="E2014" i="11"/>
  <c r="F2014" i="11" s="1"/>
  <c r="E2015" i="11"/>
  <c r="F2015" i="11" s="1"/>
  <c r="E2016" i="11"/>
  <c r="F2016" i="11" s="1"/>
  <c r="E2017" i="11"/>
  <c r="F2017" i="11" s="1"/>
  <c r="E2018" i="11"/>
  <c r="F2018" i="11" s="1"/>
  <c r="E2019" i="11"/>
  <c r="F2019" i="11" s="1"/>
  <c r="E2020" i="11"/>
  <c r="F2020" i="11" s="1"/>
  <c r="E2021" i="11"/>
  <c r="F2021" i="11" s="1"/>
  <c r="E2022" i="11"/>
  <c r="F2022" i="11" s="1"/>
  <c r="E2023" i="11"/>
  <c r="F2023" i="11" s="1"/>
  <c r="E2024" i="11"/>
  <c r="F2024" i="11" s="1"/>
  <c r="E2025" i="11"/>
  <c r="F2025" i="11" s="1"/>
  <c r="E2026" i="11"/>
  <c r="F2026" i="11" s="1"/>
  <c r="E2027" i="11"/>
  <c r="F2027" i="11" s="1"/>
  <c r="E2028" i="11"/>
  <c r="F2028" i="11" s="1"/>
  <c r="E2029" i="11"/>
  <c r="F2029" i="11" s="1"/>
  <c r="E2030" i="11"/>
  <c r="F2030" i="11" s="1"/>
  <c r="E2031" i="11"/>
  <c r="F2031" i="11" s="1"/>
  <c r="E2032" i="11"/>
  <c r="F2032" i="11" s="1"/>
  <c r="E2033" i="11"/>
  <c r="F2033" i="11" s="1"/>
  <c r="E2034" i="11"/>
  <c r="F2034" i="11" s="1"/>
  <c r="E2035" i="11"/>
  <c r="F2035" i="11" s="1"/>
  <c r="E2036" i="11"/>
  <c r="F2036" i="11" s="1"/>
  <c r="E2037" i="11"/>
  <c r="F2037" i="11" s="1"/>
  <c r="E2038" i="11"/>
  <c r="F2038" i="11" s="1"/>
  <c r="E2039" i="11"/>
  <c r="F2039" i="11" s="1"/>
  <c r="E2040" i="11"/>
  <c r="F2040" i="11" s="1"/>
  <c r="E2041" i="11"/>
  <c r="F2041" i="11" s="1"/>
  <c r="E2042" i="11"/>
  <c r="F2042" i="11" s="1"/>
  <c r="E2043" i="11"/>
  <c r="F2043" i="11" s="1"/>
  <c r="E2044" i="11"/>
  <c r="F2044" i="11" s="1"/>
  <c r="E2045" i="11"/>
  <c r="F2045" i="11" s="1"/>
  <c r="E2046" i="11"/>
  <c r="F2046" i="11" s="1"/>
  <c r="E2047" i="11"/>
  <c r="F2047" i="11" s="1"/>
  <c r="E2048" i="11"/>
  <c r="F2048" i="11" s="1"/>
  <c r="E2049" i="11"/>
  <c r="F2049" i="11" s="1"/>
  <c r="E2050" i="11"/>
  <c r="F2050" i="11" s="1"/>
  <c r="E2051" i="11"/>
  <c r="F2051" i="11" s="1"/>
  <c r="E2052" i="11"/>
  <c r="F2052" i="11" s="1"/>
  <c r="E2053" i="11"/>
  <c r="F2053" i="11" s="1"/>
  <c r="E2054" i="11"/>
  <c r="F2054" i="11" s="1"/>
  <c r="E2055" i="11"/>
  <c r="F2055" i="11" s="1"/>
  <c r="E2056" i="11"/>
  <c r="F2056" i="11" s="1"/>
  <c r="E2057" i="11"/>
  <c r="F2057" i="11" s="1"/>
  <c r="E2058" i="11"/>
  <c r="F2058" i="11" s="1"/>
  <c r="E2059" i="11"/>
  <c r="F2059" i="11" s="1"/>
  <c r="E2060" i="11"/>
  <c r="F2060" i="11" s="1"/>
  <c r="E2061" i="11"/>
  <c r="F2061" i="11" s="1"/>
  <c r="E2062" i="11"/>
  <c r="F2062" i="11" s="1"/>
  <c r="E2063" i="11"/>
  <c r="F2063" i="11" s="1"/>
  <c r="E2064" i="11"/>
  <c r="F2064" i="11" s="1"/>
  <c r="E2065" i="11"/>
  <c r="F2065" i="11" s="1"/>
  <c r="E2066" i="11"/>
  <c r="F2066" i="11" s="1"/>
  <c r="E2067" i="11"/>
  <c r="F2067" i="11" s="1"/>
  <c r="E2068" i="11"/>
  <c r="F2068" i="11" s="1"/>
  <c r="E2069" i="11"/>
  <c r="F2069" i="11" s="1"/>
  <c r="E2070" i="11"/>
  <c r="F2070" i="11" s="1"/>
  <c r="E2071" i="11"/>
  <c r="F2071" i="11" s="1"/>
  <c r="E2072" i="11"/>
  <c r="F2072" i="11" s="1"/>
  <c r="E2073" i="11"/>
  <c r="F2073" i="11" s="1"/>
  <c r="E2074" i="11"/>
  <c r="F2074" i="11" s="1"/>
  <c r="E2075" i="11"/>
  <c r="F2075" i="11" s="1"/>
  <c r="E2076" i="11"/>
  <c r="F2076" i="11" s="1"/>
  <c r="E2077" i="11"/>
  <c r="F2077" i="11" s="1"/>
  <c r="E2078" i="11"/>
  <c r="F2078" i="11" s="1"/>
  <c r="E2079" i="11"/>
  <c r="F2079" i="11" s="1"/>
  <c r="E2080" i="11"/>
  <c r="F2080" i="11" s="1"/>
  <c r="E2081" i="11"/>
  <c r="F2081" i="11" s="1"/>
  <c r="E2082" i="11"/>
  <c r="F2082" i="11" s="1"/>
  <c r="E2083" i="11"/>
  <c r="F2083" i="11" s="1"/>
  <c r="E2084" i="11"/>
  <c r="F2084" i="11" s="1"/>
  <c r="E2085" i="11"/>
  <c r="F2085" i="11" s="1"/>
  <c r="E2086" i="11"/>
  <c r="F2086" i="11" s="1"/>
  <c r="E2087" i="11"/>
  <c r="F2087" i="11" s="1"/>
  <c r="E2088" i="11"/>
  <c r="F2088" i="11" s="1"/>
  <c r="E2089" i="11"/>
  <c r="F2089" i="11" s="1"/>
  <c r="E2090" i="11"/>
  <c r="F2090" i="11" s="1"/>
  <c r="E2091" i="11"/>
  <c r="F2091" i="11" s="1"/>
  <c r="E2092" i="11"/>
  <c r="F2092" i="11" s="1"/>
  <c r="E2093" i="11"/>
  <c r="F2093" i="11" s="1"/>
  <c r="E2094" i="11"/>
  <c r="F2094" i="11" s="1"/>
  <c r="E2095" i="11"/>
  <c r="F2095" i="11" s="1"/>
  <c r="E2096" i="11"/>
  <c r="F2096" i="11" s="1"/>
  <c r="E2097" i="11"/>
  <c r="F2097" i="11" s="1"/>
  <c r="E2098" i="11"/>
  <c r="F2098" i="11" s="1"/>
  <c r="E2099" i="11"/>
  <c r="F2099" i="11" s="1"/>
  <c r="E2100" i="11"/>
  <c r="F2100" i="11" s="1"/>
  <c r="E2101" i="11"/>
  <c r="F2101" i="11" s="1"/>
  <c r="E2102" i="11"/>
  <c r="F2102" i="11" s="1"/>
  <c r="E2103" i="11"/>
  <c r="F2103" i="11" s="1"/>
  <c r="E2104" i="11"/>
  <c r="F2104" i="11" s="1"/>
  <c r="E2105" i="11"/>
  <c r="F2105" i="11" s="1"/>
  <c r="E2106" i="11"/>
  <c r="F2106" i="11" s="1"/>
  <c r="E2107" i="11"/>
  <c r="F2107" i="11" s="1"/>
  <c r="E2108" i="11"/>
  <c r="F2108" i="11" s="1"/>
  <c r="E2109" i="11"/>
  <c r="F2109" i="11" s="1"/>
  <c r="E2110" i="11"/>
  <c r="F2110" i="11" s="1"/>
  <c r="E2111" i="11"/>
  <c r="F2111" i="11" s="1"/>
  <c r="E2112" i="11"/>
  <c r="F2112" i="11" s="1"/>
  <c r="E2113" i="11"/>
  <c r="F2113" i="11" s="1"/>
  <c r="E2114" i="11"/>
  <c r="F2114" i="11" s="1"/>
  <c r="E2115" i="11"/>
  <c r="F2115" i="11" s="1"/>
  <c r="E2116" i="11"/>
  <c r="F2116" i="11" s="1"/>
  <c r="E2117" i="11"/>
  <c r="F2117" i="11" s="1"/>
  <c r="E2118" i="11"/>
  <c r="F2118" i="11" s="1"/>
  <c r="E2119" i="11"/>
  <c r="F2119" i="11" s="1"/>
  <c r="E2120" i="11"/>
  <c r="F2120" i="11" s="1"/>
  <c r="E2121" i="11"/>
  <c r="F2121" i="11" s="1"/>
  <c r="E2122" i="11"/>
  <c r="F2122" i="11" s="1"/>
  <c r="E2123" i="11"/>
  <c r="F2123" i="11" s="1"/>
  <c r="E2124" i="11"/>
  <c r="F2124" i="11" s="1"/>
  <c r="E2125" i="11"/>
  <c r="F2125" i="11" s="1"/>
  <c r="E2126" i="11"/>
  <c r="F2126" i="11" s="1"/>
  <c r="E2127" i="11"/>
  <c r="F2127" i="11" s="1"/>
  <c r="E2128" i="11"/>
  <c r="F2128" i="11" s="1"/>
  <c r="E2129" i="11"/>
  <c r="F2129" i="11" s="1"/>
  <c r="E2130" i="11"/>
  <c r="F2130" i="11" s="1"/>
  <c r="E2131" i="11"/>
  <c r="F2131" i="11" s="1"/>
  <c r="E2132" i="11"/>
  <c r="F2132" i="11" s="1"/>
  <c r="E2133" i="11"/>
  <c r="F2133" i="11" s="1"/>
  <c r="E2134" i="11"/>
  <c r="F2134" i="11" s="1"/>
  <c r="E2135" i="11"/>
  <c r="F2135" i="11" s="1"/>
  <c r="E2136" i="11"/>
  <c r="F2136" i="11" s="1"/>
  <c r="E2137" i="11"/>
  <c r="F2137" i="11" s="1"/>
  <c r="E2138" i="11"/>
  <c r="F2138" i="11" s="1"/>
  <c r="E2139" i="11"/>
  <c r="F2139" i="11" s="1"/>
  <c r="E2140" i="11"/>
  <c r="F2140" i="11" s="1"/>
  <c r="E2141" i="11"/>
  <c r="F2141" i="11" s="1"/>
  <c r="E2142" i="11"/>
  <c r="F2142" i="11" s="1"/>
  <c r="E2143" i="11"/>
  <c r="F2143" i="11" s="1"/>
  <c r="E2144" i="11"/>
  <c r="F2144" i="11" s="1"/>
  <c r="E2145" i="11"/>
  <c r="F2145" i="11" s="1"/>
  <c r="E2146" i="11"/>
  <c r="F2146" i="11" s="1"/>
  <c r="E2147" i="11"/>
  <c r="F2147" i="11" s="1"/>
  <c r="E2148" i="11"/>
  <c r="F2148" i="11" s="1"/>
  <c r="E2149" i="11"/>
  <c r="F2149" i="11" s="1"/>
  <c r="E2150" i="11"/>
  <c r="F2150" i="11" s="1"/>
  <c r="E2151" i="11"/>
  <c r="F2151" i="11" s="1"/>
  <c r="E2152" i="11"/>
  <c r="F2152" i="11" s="1"/>
  <c r="E2153" i="11"/>
  <c r="F2153" i="11" s="1"/>
  <c r="E2154" i="11"/>
  <c r="F2154" i="11" s="1"/>
  <c r="E2155" i="11"/>
  <c r="F2155" i="11" s="1"/>
  <c r="E2156" i="11"/>
  <c r="F2156" i="11" s="1"/>
  <c r="E2157" i="11"/>
  <c r="F2157" i="11" s="1"/>
  <c r="E2158" i="11"/>
  <c r="F2158" i="11" s="1"/>
  <c r="E2159" i="11"/>
  <c r="F2159" i="11" s="1"/>
  <c r="E2160" i="11"/>
  <c r="F2160" i="11" s="1"/>
  <c r="I4" i="15" l="1"/>
  <c r="I12" i="15"/>
  <c r="I3" i="15"/>
  <c r="I11" i="15"/>
  <c r="I6" i="15"/>
  <c r="I13" i="15"/>
  <c r="I5" i="15"/>
  <c r="I10" i="15"/>
  <c r="E7" i="14"/>
  <c r="E4" i="14"/>
  <c r="L54" i="14"/>
  <c r="L55" i="14"/>
  <c r="H55" i="14"/>
  <c r="J55" i="14" s="1"/>
  <c r="H52" i="14"/>
  <c r="K52" i="14" s="1"/>
  <c r="E3" i="14"/>
  <c r="E5" i="14" s="1"/>
  <c r="E11" i="14"/>
  <c r="E10" i="14"/>
  <c r="H4" i="14" s="1"/>
  <c r="K4" i="14" s="1"/>
  <c r="I19" i="15" l="1"/>
  <c r="I7" i="15" s="1"/>
  <c r="I18" i="15"/>
  <c r="I17" i="15"/>
  <c r="E6" i="14"/>
  <c r="K55" i="14"/>
  <c r="M55" i="14" s="1"/>
  <c r="N55" i="14" s="1"/>
  <c r="E12" i="14"/>
  <c r="I4" i="14" s="1"/>
  <c r="J4" i="14" s="1"/>
  <c r="J7" i="13"/>
  <c r="J6" i="13"/>
  <c r="J4" i="13"/>
  <c r="J3" i="13"/>
  <c r="E2160" i="13"/>
  <c r="F2160" i="13" s="1"/>
  <c r="E2159" i="13"/>
  <c r="F2159" i="13" s="1"/>
  <c r="E2158" i="13"/>
  <c r="F2158" i="13" s="1"/>
  <c r="E2157" i="13"/>
  <c r="F2157" i="13" s="1"/>
  <c r="E2156" i="13"/>
  <c r="F2156" i="13" s="1"/>
  <c r="E2155" i="13"/>
  <c r="F2155" i="13" s="1"/>
  <c r="E2154" i="13"/>
  <c r="F2154" i="13" s="1"/>
  <c r="E2153" i="13"/>
  <c r="F2153" i="13" s="1"/>
  <c r="E2152" i="13"/>
  <c r="F2152" i="13" s="1"/>
  <c r="E2151" i="13"/>
  <c r="F2151" i="13" s="1"/>
  <c r="E2150" i="13"/>
  <c r="F2150" i="13" s="1"/>
  <c r="E2149" i="13"/>
  <c r="F2149" i="13" s="1"/>
  <c r="E2148" i="13"/>
  <c r="F2148" i="13" s="1"/>
  <c r="E2147" i="13"/>
  <c r="F2147" i="13" s="1"/>
  <c r="E2146" i="13"/>
  <c r="F2146" i="13" s="1"/>
  <c r="E2145" i="13"/>
  <c r="F2145" i="13" s="1"/>
  <c r="E2144" i="13"/>
  <c r="F2144" i="13" s="1"/>
  <c r="E2143" i="13"/>
  <c r="F2143" i="13" s="1"/>
  <c r="E2142" i="13"/>
  <c r="F2142" i="13" s="1"/>
  <c r="E2141" i="13"/>
  <c r="F2141" i="13" s="1"/>
  <c r="E2140" i="13"/>
  <c r="F2140" i="13" s="1"/>
  <c r="E2139" i="13"/>
  <c r="F2139" i="13" s="1"/>
  <c r="E2138" i="13"/>
  <c r="F2138" i="13" s="1"/>
  <c r="E2137" i="13"/>
  <c r="F2137" i="13" s="1"/>
  <c r="E2136" i="13"/>
  <c r="F2136" i="13" s="1"/>
  <c r="E2135" i="13"/>
  <c r="F2135" i="13" s="1"/>
  <c r="E2134" i="13"/>
  <c r="F2134" i="13" s="1"/>
  <c r="E2133" i="13"/>
  <c r="F2133" i="13" s="1"/>
  <c r="E2132" i="13"/>
  <c r="F2132" i="13" s="1"/>
  <c r="E2131" i="13"/>
  <c r="F2131" i="13" s="1"/>
  <c r="E2130" i="13"/>
  <c r="F2130" i="13" s="1"/>
  <c r="E2129" i="13"/>
  <c r="F2129" i="13" s="1"/>
  <c r="E2128" i="13"/>
  <c r="F2128" i="13" s="1"/>
  <c r="E2127" i="13"/>
  <c r="F2127" i="13" s="1"/>
  <c r="E2126" i="13"/>
  <c r="F2126" i="13" s="1"/>
  <c r="E2125" i="13"/>
  <c r="F2125" i="13" s="1"/>
  <c r="E2124" i="13"/>
  <c r="F2124" i="13" s="1"/>
  <c r="E2123" i="13"/>
  <c r="F2123" i="13" s="1"/>
  <c r="E2122" i="13"/>
  <c r="F2122" i="13" s="1"/>
  <c r="E2121" i="13"/>
  <c r="F2121" i="13" s="1"/>
  <c r="E2120" i="13"/>
  <c r="F2120" i="13" s="1"/>
  <c r="E2119" i="13"/>
  <c r="F2119" i="13" s="1"/>
  <c r="E2118" i="13"/>
  <c r="F2118" i="13" s="1"/>
  <c r="E2117" i="13"/>
  <c r="F2117" i="13" s="1"/>
  <c r="E2116" i="13"/>
  <c r="F2116" i="13" s="1"/>
  <c r="E2115" i="13"/>
  <c r="F2115" i="13" s="1"/>
  <c r="E2114" i="13"/>
  <c r="F2114" i="13" s="1"/>
  <c r="E2113" i="13"/>
  <c r="F2113" i="13" s="1"/>
  <c r="E2112" i="13"/>
  <c r="F2112" i="13" s="1"/>
  <c r="E2111" i="13"/>
  <c r="F2111" i="13" s="1"/>
  <c r="E2110" i="13"/>
  <c r="F2110" i="13" s="1"/>
  <c r="E2109" i="13"/>
  <c r="F2109" i="13" s="1"/>
  <c r="E2108" i="13"/>
  <c r="F2108" i="13" s="1"/>
  <c r="E2107" i="13"/>
  <c r="F2107" i="13" s="1"/>
  <c r="E2106" i="13"/>
  <c r="F2106" i="13" s="1"/>
  <c r="E2105" i="13"/>
  <c r="F2105" i="13" s="1"/>
  <c r="E2104" i="13"/>
  <c r="F2104" i="13" s="1"/>
  <c r="E2103" i="13"/>
  <c r="F2103" i="13" s="1"/>
  <c r="E2102" i="13"/>
  <c r="F2102" i="13" s="1"/>
  <c r="E2101" i="13"/>
  <c r="F2101" i="13" s="1"/>
  <c r="E2100" i="13"/>
  <c r="F2100" i="13" s="1"/>
  <c r="E2099" i="13"/>
  <c r="F2099" i="13" s="1"/>
  <c r="E2098" i="13"/>
  <c r="F2098" i="13" s="1"/>
  <c r="E2097" i="13"/>
  <c r="F2097" i="13" s="1"/>
  <c r="E2096" i="13"/>
  <c r="F2096" i="13" s="1"/>
  <c r="E2095" i="13"/>
  <c r="F2095" i="13" s="1"/>
  <c r="E2094" i="13"/>
  <c r="F2094" i="13" s="1"/>
  <c r="E2093" i="13"/>
  <c r="F2093" i="13" s="1"/>
  <c r="E2092" i="13"/>
  <c r="F2092" i="13" s="1"/>
  <c r="E2091" i="13"/>
  <c r="F2091" i="13" s="1"/>
  <c r="E2090" i="13"/>
  <c r="F2090" i="13" s="1"/>
  <c r="E2089" i="13"/>
  <c r="F2089" i="13" s="1"/>
  <c r="E2088" i="13"/>
  <c r="F2088" i="13" s="1"/>
  <c r="E2087" i="13"/>
  <c r="F2087" i="13" s="1"/>
  <c r="E2086" i="13"/>
  <c r="F2086" i="13" s="1"/>
  <c r="E2085" i="13"/>
  <c r="F2085" i="13" s="1"/>
  <c r="E2084" i="13"/>
  <c r="F2084" i="13" s="1"/>
  <c r="E2083" i="13"/>
  <c r="F2083" i="13" s="1"/>
  <c r="E2082" i="13"/>
  <c r="F2082" i="13" s="1"/>
  <c r="E2081" i="13"/>
  <c r="F2081" i="13" s="1"/>
  <c r="E2080" i="13"/>
  <c r="F2080" i="13" s="1"/>
  <c r="E2079" i="13"/>
  <c r="F2079" i="13" s="1"/>
  <c r="E2078" i="13"/>
  <c r="F2078" i="13" s="1"/>
  <c r="E2077" i="13"/>
  <c r="F2077" i="13" s="1"/>
  <c r="E2076" i="13"/>
  <c r="F2076" i="13" s="1"/>
  <c r="E2075" i="13"/>
  <c r="F2075" i="13" s="1"/>
  <c r="E2074" i="13"/>
  <c r="F2074" i="13" s="1"/>
  <c r="E2073" i="13"/>
  <c r="F2073" i="13" s="1"/>
  <c r="E2072" i="13"/>
  <c r="F2072" i="13" s="1"/>
  <c r="E2071" i="13"/>
  <c r="F2071" i="13" s="1"/>
  <c r="E2070" i="13"/>
  <c r="F2070" i="13" s="1"/>
  <c r="E2069" i="13"/>
  <c r="F2069" i="13" s="1"/>
  <c r="E2068" i="13"/>
  <c r="F2068" i="13" s="1"/>
  <c r="E2067" i="13"/>
  <c r="F2067" i="13" s="1"/>
  <c r="E2066" i="13"/>
  <c r="F2066" i="13" s="1"/>
  <c r="E2065" i="13"/>
  <c r="F2065" i="13" s="1"/>
  <c r="E2064" i="13"/>
  <c r="F2064" i="13" s="1"/>
  <c r="E2063" i="13"/>
  <c r="F2063" i="13" s="1"/>
  <c r="E2062" i="13"/>
  <c r="F2062" i="13" s="1"/>
  <c r="E2061" i="13"/>
  <c r="F2061" i="13" s="1"/>
  <c r="E2060" i="13"/>
  <c r="F2060" i="13" s="1"/>
  <c r="E2059" i="13"/>
  <c r="F2059" i="13" s="1"/>
  <c r="E2058" i="13"/>
  <c r="F2058" i="13" s="1"/>
  <c r="E2057" i="13"/>
  <c r="F2057" i="13" s="1"/>
  <c r="E2056" i="13"/>
  <c r="F2056" i="13" s="1"/>
  <c r="E2055" i="13"/>
  <c r="F2055" i="13" s="1"/>
  <c r="E2054" i="13"/>
  <c r="F2054" i="13" s="1"/>
  <c r="E2053" i="13"/>
  <c r="F2053" i="13" s="1"/>
  <c r="E2052" i="13"/>
  <c r="F2052" i="13" s="1"/>
  <c r="E2051" i="13"/>
  <c r="F2051" i="13" s="1"/>
  <c r="E2050" i="13"/>
  <c r="F2050" i="13" s="1"/>
  <c r="E2049" i="13"/>
  <c r="F2049" i="13" s="1"/>
  <c r="E2048" i="13"/>
  <c r="F2048" i="13" s="1"/>
  <c r="E2047" i="13"/>
  <c r="F2047" i="13" s="1"/>
  <c r="E2046" i="13"/>
  <c r="F2046" i="13" s="1"/>
  <c r="E2045" i="13"/>
  <c r="F2045" i="13" s="1"/>
  <c r="E2044" i="13"/>
  <c r="F2044" i="13" s="1"/>
  <c r="E2043" i="13"/>
  <c r="F2043" i="13" s="1"/>
  <c r="E2042" i="13"/>
  <c r="F2042" i="13" s="1"/>
  <c r="E2041" i="13"/>
  <c r="F2041" i="13" s="1"/>
  <c r="E2040" i="13"/>
  <c r="F2040" i="13" s="1"/>
  <c r="E2039" i="13"/>
  <c r="F2039" i="13" s="1"/>
  <c r="E2038" i="13"/>
  <c r="F2038" i="13" s="1"/>
  <c r="E2037" i="13"/>
  <c r="F2037" i="13" s="1"/>
  <c r="E2036" i="13"/>
  <c r="F2036" i="13" s="1"/>
  <c r="E2035" i="13"/>
  <c r="F2035" i="13" s="1"/>
  <c r="E2034" i="13"/>
  <c r="F2034" i="13" s="1"/>
  <c r="E2033" i="13"/>
  <c r="F2033" i="13" s="1"/>
  <c r="E2032" i="13"/>
  <c r="F2032" i="13" s="1"/>
  <c r="E2031" i="13"/>
  <c r="F2031" i="13" s="1"/>
  <c r="E2030" i="13"/>
  <c r="F2030" i="13" s="1"/>
  <c r="E2029" i="13"/>
  <c r="F2029" i="13" s="1"/>
  <c r="E2028" i="13"/>
  <c r="F2028" i="13" s="1"/>
  <c r="E2027" i="13"/>
  <c r="F2027" i="13" s="1"/>
  <c r="E2026" i="13"/>
  <c r="F2026" i="13" s="1"/>
  <c r="E2025" i="13"/>
  <c r="F2025" i="13" s="1"/>
  <c r="E2024" i="13"/>
  <c r="F2024" i="13" s="1"/>
  <c r="E2023" i="13"/>
  <c r="F2023" i="13" s="1"/>
  <c r="E2022" i="13"/>
  <c r="F2022" i="13" s="1"/>
  <c r="E2021" i="13"/>
  <c r="F2021" i="13" s="1"/>
  <c r="E2020" i="13"/>
  <c r="F2020" i="13" s="1"/>
  <c r="E2019" i="13"/>
  <c r="F2019" i="13" s="1"/>
  <c r="E2018" i="13"/>
  <c r="F2018" i="13" s="1"/>
  <c r="E2017" i="13"/>
  <c r="F2017" i="13" s="1"/>
  <c r="E2016" i="13"/>
  <c r="F2016" i="13" s="1"/>
  <c r="E2015" i="13"/>
  <c r="F2015" i="13" s="1"/>
  <c r="E2014" i="13"/>
  <c r="F2014" i="13" s="1"/>
  <c r="E2013" i="13"/>
  <c r="F2013" i="13" s="1"/>
  <c r="E2012" i="13"/>
  <c r="F2012" i="13" s="1"/>
  <c r="E2011" i="13"/>
  <c r="F2011" i="13" s="1"/>
  <c r="E2010" i="13"/>
  <c r="F2010" i="13" s="1"/>
  <c r="E2009" i="13"/>
  <c r="F2009" i="13" s="1"/>
  <c r="E2008" i="13"/>
  <c r="F2008" i="13" s="1"/>
  <c r="E2007" i="13"/>
  <c r="F2007" i="13" s="1"/>
  <c r="E2006" i="13"/>
  <c r="F2006" i="13" s="1"/>
  <c r="E2005" i="13"/>
  <c r="F2005" i="13" s="1"/>
  <c r="E2004" i="13"/>
  <c r="F2004" i="13" s="1"/>
  <c r="E2003" i="13"/>
  <c r="F2003" i="13" s="1"/>
  <c r="E2002" i="13"/>
  <c r="F2002" i="13" s="1"/>
  <c r="E2001" i="13"/>
  <c r="F2001" i="13" s="1"/>
  <c r="E2000" i="13"/>
  <c r="F2000" i="13" s="1"/>
  <c r="E1999" i="13"/>
  <c r="F1999" i="13" s="1"/>
  <c r="E1998" i="13"/>
  <c r="F1998" i="13" s="1"/>
  <c r="E1997" i="13"/>
  <c r="F1997" i="13" s="1"/>
  <c r="E1996" i="13"/>
  <c r="F1996" i="13" s="1"/>
  <c r="E1995" i="13"/>
  <c r="F1995" i="13" s="1"/>
  <c r="E1994" i="13"/>
  <c r="F1994" i="13" s="1"/>
  <c r="E1993" i="13"/>
  <c r="F1993" i="13" s="1"/>
  <c r="E1992" i="13"/>
  <c r="F1992" i="13" s="1"/>
  <c r="E1991" i="13"/>
  <c r="F1991" i="13" s="1"/>
  <c r="E1990" i="13"/>
  <c r="F1990" i="13" s="1"/>
  <c r="E1989" i="13"/>
  <c r="F1989" i="13" s="1"/>
  <c r="E1988" i="13"/>
  <c r="F1988" i="13" s="1"/>
  <c r="E1987" i="13"/>
  <c r="F1987" i="13" s="1"/>
  <c r="E1986" i="13"/>
  <c r="F1986" i="13" s="1"/>
  <c r="E1985" i="13"/>
  <c r="F1985" i="13" s="1"/>
  <c r="E1984" i="13"/>
  <c r="F1984" i="13" s="1"/>
  <c r="E1983" i="13"/>
  <c r="F1983" i="13" s="1"/>
  <c r="E1982" i="13"/>
  <c r="F1982" i="13" s="1"/>
  <c r="E1981" i="13"/>
  <c r="F1981" i="13" s="1"/>
  <c r="E1980" i="13"/>
  <c r="F1980" i="13" s="1"/>
  <c r="E1979" i="13"/>
  <c r="F1979" i="13" s="1"/>
  <c r="E1978" i="13"/>
  <c r="F1978" i="13" s="1"/>
  <c r="E1977" i="13"/>
  <c r="F1977" i="13" s="1"/>
  <c r="E1976" i="13"/>
  <c r="F1976" i="13" s="1"/>
  <c r="E1975" i="13"/>
  <c r="F1975" i="13" s="1"/>
  <c r="E1974" i="13"/>
  <c r="F1974" i="13" s="1"/>
  <c r="E1973" i="13"/>
  <c r="F1973" i="13" s="1"/>
  <c r="E1972" i="13"/>
  <c r="F1972" i="13" s="1"/>
  <c r="E1971" i="13"/>
  <c r="F1971" i="13" s="1"/>
  <c r="E1970" i="13"/>
  <c r="F1970" i="13" s="1"/>
  <c r="E1969" i="13"/>
  <c r="F1969" i="13" s="1"/>
  <c r="E1968" i="13"/>
  <c r="F1968" i="13" s="1"/>
  <c r="E1967" i="13"/>
  <c r="F1967" i="13" s="1"/>
  <c r="E1966" i="13"/>
  <c r="F1966" i="13" s="1"/>
  <c r="E1965" i="13"/>
  <c r="F1965" i="13" s="1"/>
  <c r="E1964" i="13"/>
  <c r="F1964" i="13" s="1"/>
  <c r="E1963" i="13"/>
  <c r="F1963" i="13" s="1"/>
  <c r="E1962" i="13"/>
  <c r="F1962" i="13" s="1"/>
  <c r="E1961" i="13"/>
  <c r="F1961" i="13" s="1"/>
  <c r="E1960" i="13"/>
  <c r="F1960" i="13" s="1"/>
  <c r="E1959" i="13"/>
  <c r="F1959" i="13" s="1"/>
  <c r="E1958" i="13"/>
  <c r="F1958" i="13" s="1"/>
  <c r="E1957" i="13"/>
  <c r="F1957" i="13" s="1"/>
  <c r="E1956" i="13"/>
  <c r="F1956" i="13" s="1"/>
  <c r="E1955" i="13"/>
  <c r="F1955" i="13" s="1"/>
  <c r="E1954" i="13"/>
  <c r="F1954" i="13" s="1"/>
  <c r="E1953" i="13"/>
  <c r="F1953" i="13" s="1"/>
  <c r="E1952" i="13"/>
  <c r="F1952" i="13" s="1"/>
  <c r="E1951" i="13"/>
  <c r="F1951" i="13" s="1"/>
  <c r="E1950" i="13"/>
  <c r="F1950" i="13" s="1"/>
  <c r="E1949" i="13"/>
  <c r="F1949" i="13" s="1"/>
  <c r="E1948" i="13"/>
  <c r="F1948" i="13" s="1"/>
  <c r="E1947" i="13"/>
  <c r="F1947" i="13" s="1"/>
  <c r="E1946" i="13"/>
  <c r="F1946" i="13" s="1"/>
  <c r="E1945" i="13"/>
  <c r="F1945" i="13" s="1"/>
  <c r="E1944" i="13"/>
  <c r="F1944" i="13" s="1"/>
  <c r="E1943" i="13"/>
  <c r="F1943" i="13" s="1"/>
  <c r="E1942" i="13"/>
  <c r="F1942" i="13" s="1"/>
  <c r="E1941" i="13"/>
  <c r="F1941" i="13" s="1"/>
  <c r="E1940" i="13"/>
  <c r="F1940" i="13" s="1"/>
  <c r="E1939" i="13"/>
  <c r="F1939" i="13" s="1"/>
  <c r="E1938" i="13"/>
  <c r="F1938" i="13" s="1"/>
  <c r="E1937" i="13"/>
  <c r="F1937" i="13" s="1"/>
  <c r="E1936" i="13"/>
  <c r="F1936" i="13" s="1"/>
  <c r="E1935" i="13"/>
  <c r="F1935" i="13" s="1"/>
  <c r="E1934" i="13"/>
  <c r="F1934" i="13" s="1"/>
  <c r="E1933" i="13"/>
  <c r="F1933" i="13" s="1"/>
  <c r="E1932" i="13"/>
  <c r="F1932" i="13" s="1"/>
  <c r="E1931" i="13"/>
  <c r="F1931" i="13" s="1"/>
  <c r="E1930" i="13"/>
  <c r="F1930" i="13" s="1"/>
  <c r="E1929" i="13"/>
  <c r="F1929" i="13" s="1"/>
  <c r="E1928" i="13"/>
  <c r="F1928" i="13" s="1"/>
  <c r="E1927" i="13"/>
  <c r="F1927" i="13" s="1"/>
  <c r="E1926" i="13"/>
  <c r="F1926" i="13" s="1"/>
  <c r="E1925" i="13"/>
  <c r="F1925" i="13" s="1"/>
  <c r="E1924" i="13"/>
  <c r="F1924" i="13" s="1"/>
  <c r="E1923" i="13"/>
  <c r="F1923" i="13" s="1"/>
  <c r="E1922" i="13"/>
  <c r="F1922" i="13" s="1"/>
  <c r="E1921" i="13"/>
  <c r="F1921" i="13" s="1"/>
  <c r="E1920" i="13"/>
  <c r="F1920" i="13" s="1"/>
  <c r="E1919" i="13"/>
  <c r="F1919" i="13" s="1"/>
  <c r="E1918" i="13"/>
  <c r="F1918" i="13" s="1"/>
  <c r="E1917" i="13"/>
  <c r="F1917" i="13" s="1"/>
  <c r="E1916" i="13"/>
  <c r="F1916" i="13" s="1"/>
  <c r="E1915" i="13"/>
  <c r="F1915" i="13" s="1"/>
  <c r="E1914" i="13"/>
  <c r="F1914" i="13" s="1"/>
  <c r="E1913" i="13"/>
  <c r="F1913" i="13" s="1"/>
  <c r="E1912" i="13"/>
  <c r="F1912" i="13" s="1"/>
  <c r="E1911" i="13"/>
  <c r="F1911" i="13" s="1"/>
  <c r="E1910" i="13"/>
  <c r="F1910" i="13" s="1"/>
  <c r="E1909" i="13"/>
  <c r="F1909" i="13" s="1"/>
  <c r="E1908" i="13"/>
  <c r="F1908" i="13" s="1"/>
  <c r="E1907" i="13"/>
  <c r="F1907" i="13" s="1"/>
  <c r="E1906" i="13"/>
  <c r="F1906" i="13" s="1"/>
  <c r="E1905" i="13"/>
  <c r="F1905" i="13" s="1"/>
  <c r="E1904" i="13"/>
  <c r="F1904" i="13" s="1"/>
  <c r="E1903" i="13"/>
  <c r="F1903" i="13" s="1"/>
  <c r="E1902" i="13"/>
  <c r="F1902" i="13" s="1"/>
  <c r="E1901" i="13"/>
  <c r="F1901" i="13" s="1"/>
  <c r="E1900" i="13"/>
  <c r="F1900" i="13" s="1"/>
  <c r="E1899" i="13"/>
  <c r="F1899" i="13" s="1"/>
  <c r="E1898" i="13"/>
  <c r="F1898" i="13" s="1"/>
  <c r="E1897" i="13"/>
  <c r="F1897" i="13" s="1"/>
  <c r="E1896" i="13"/>
  <c r="F1896" i="13" s="1"/>
  <c r="E1895" i="13"/>
  <c r="F1895" i="13" s="1"/>
  <c r="E1894" i="13"/>
  <c r="F1894" i="13" s="1"/>
  <c r="E1893" i="13"/>
  <c r="F1893" i="13" s="1"/>
  <c r="E1892" i="13"/>
  <c r="F1892" i="13" s="1"/>
  <c r="E1891" i="13"/>
  <c r="F1891" i="13" s="1"/>
  <c r="E1890" i="13"/>
  <c r="F1890" i="13" s="1"/>
  <c r="E1889" i="13"/>
  <c r="F1889" i="13" s="1"/>
  <c r="E1888" i="13"/>
  <c r="F1888" i="13" s="1"/>
  <c r="E1887" i="13"/>
  <c r="F1887" i="13" s="1"/>
  <c r="E1886" i="13"/>
  <c r="F1886" i="13" s="1"/>
  <c r="E1885" i="13"/>
  <c r="F1885" i="13" s="1"/>
  <c r="E1884" i="13"/>
  <c r="F1884" i="13" s="1"/>
  <c r="E1883" i="13"/>
  <c r="F1883" i="13" s="1"/>
  <c r="E1882" i="13"/>
  <c r="F1882" i="13" s="1"/>
  <c r="E1881" i="13"/>
  <c r="F1881" i="13" s="1"/>
  <c r="E1880" i="13"/>
  <c r="F1880" i="13" s="1"/>
  <c r="E1879" i="13"/>
  <c r="F1879" i="13" s="1"/>
  <c r="E1878" i="13"/>
  <c r="F1878" i="13" s="1"/>
  <c r="E1877" i="13"/>
  <c r="F1877" i="13" s="1"/>
  <c r="E1876" i="13"/>
  <c r="F1876" i="13" s="1"/>
  <c r="E1875" i="13"/>
  <c r="F1875" i="13" s="1"/>
  <c r="E1874" i="13"/>
  <c r="F1874" i="13" s="1"/>
  <c r="E1873" i="13"/>
  <c r="F1873" i="13" s="1"/>
  <c r="E1872" i="13"/>
  <c r="F1872" i="13" s="1"/>
  <c r="E1871" i="13"/>
  <c r="F1871" i="13" s="1"/>
  <c r="E1870" i="13"/>
  <c r="F1870" i="13" s="1"/>
  <c r="E1869" i="13"/>
  <c r="F1869" i="13" s="1"/>
  <c r="E1868" i="13"/>
  <c r="F1868" i="13" s="1"/>
  <c r="E1867" i="13"/>
  <c r="F1867" i="13" s="1"/>
  <c r="E1866" i="13"/>
  <c r="F1866" i="13" s="1"/>
  <c r="E1865" i="13"/>
  <c r="F1865" i="13" s="1"/>
  <c r="E1864" i="13"/>
  <c r="F1864" i="13" s="1"/>
  <c r="E1863" i="13"/>
  <c r="F1863" i="13" s="1"/>
  <c r="E1862" i="13"/>
  <c r="F1862" i="13" s="1"/>
  <c r="E1861" i="13"/>
  <c r="F1861" i="13" s="1"/>
  <c r="E1860" i="13"/>
  <c r="F1860" i="13" s="1"/>
  <c r="E1859" i="13"/>
  <c r="F1859" i="13" s="1"/>
  <c r="E1858" i="13"/>
  <c r="F1858" i="13" s="1"/>
  <c r="E1857" i="13"/>
  <c r="F1857" i="13" s="1"/>
  <c r="E1856" i="13"/>
  <c r="F1856" i="13" s="1"/>
  <c r="E1855" i="13"/>
  <c r="F1855" i="13" s="1"/>
  <c r="E1854" i="13"/>
  <c r="F1854" i="13" s="1"/>
  <c r="E1853" i="13"/>
  <c r="F1853" i="13" s="1"/>
  <c r="E1852" i="13"/>
  <c r="F1852" i="13" s="1"/>
  <c r="E1851" i="13"/>
  <c r="F1851" i="13" s="1"/>
  <c r="E1850" i="13"/>
  <c r="F1850" i="13" s="1"/>
  <c r="E1849" i="13"/>
  <c r="F1849" i="13" s="1"/>
  <c r="E1848" i="13"/>
  <c r="F1848" i="13" s="1"/>
  <c r="E1847" i="13"/>
  <c r="F1847" i="13" s="1"/>
  <c r="E1846" i="13"/>
  <c r="F1846" i="13" s="1"/>
  <c r="E1845" i="13"/>
  <c r="F1845" i="13" s="1"/>
  <c r="E1844" i="13"/>
  <c r="F1844" i="13" s="1"/>
  <c r="E1843" i="13"/>
  <c r="F1843" i="13" s="1"/>
  <c r="E1842" i="13"/>
  <c r="F1842" i="13" s="1"/>
  <c r="E1841" i="13"/>
  <c r="F1841" i="13" s="1"/>
  <c r="E1840" i="13"/>
  <c r="F1840" i="13" s="1"/>
  <c r="E1839" i="13"/>
  <c r="F1839" i="13" s="1"/>
  <c r="E1838" i="13"/>
  <c r="F1838" i="13" s="1"/>
  <c r="E1837" i="13"/>
  <c r="F1837" i="13" s="1"/>
  <c r="E1836" i="13"/>
  <c r="F1836" i="13" s="1"/>
  <c r="E1835" i="13"/>
  <c r="F1835" i="13" s="1"/>
  <c r="E1834" i="13"/>
  <c r="F1834" i="13" s="1"/>
  <c r="E1833" i="13"/>
  <c r="F1833" i="13" s="1"/>
  <c r="E1832" i="13"/>
  <c r="F1832" i="13" s="1"/>
  <c r="E1831" i="13"/>
  <c r="F1831" i="13" s="1"/>
  <c r="E1830" i="13"/>
  <c r="F1830" i="13" s="1"/>
  <c r="E1829" i="13"/>
  <c r="F1829" i="13" s="1"/>
  <c r="E1828" i="13"/>
  <c r="F1828" i="13" s="1"/>
  <c r="E1827" i="13"/>
  <c r="F1827" i="13" s="1"/>
  <c r="E1826" i="13"/>
  <c r="F1826" i="13" s="1"/>
  <c r="E1825" i="13"/>
  <c r="F1825" i="13" s="1"/>
  <c r="E1824" i="13"/>
  <c r="F1824" i="13" s="1"/>
  <c r="E1823" i="13"/>
  <c r="F1823" i="13" s="1"/>
  <c r="E1822" i="13"/>
  <c r="F1822" i="13" s="1"/>
  <c r="E1821" i="13"/>
  <c r="F1821" i="13" s="1"/>
  <c r="E1820" i="13"/>
  <c r="F1820" i="13" s="1"/>
  <c r="E1819" i="13"/>
  <c r="F1819" i="13" s="1"/>
  <c r="E1818" i="13"/>
  <c r="F1818" i="13" s="1"/>
  <c r="E1817" i="13"/>
  <c r="F1817" i="13" s="1"/>
  <c r="E1816" i="13"/>
  <c r="F1816" i="13" s="1"/>
  <c r="E1815" i="13"/>
  <c r="F1815" i="13" s="1"/>
  <c r="E1814" i="13"/>
  <c r="F1814" i="13" s="1"/>
  <c r="E1813" i="13"/>
  <c r="F1813" i="13" s="1"/>
  <c r="E1812" i="13"/>
  <c r="F1812" i="13" s="1"/>
  <c r="E1811" i="13"/>
  <c r="F1811" i="13" s="1"/>
  <c r="E1810" i="13"/>
  <c r="F1810" i="13" s="1"/>
  <c r="E1809" i="13"/>
  <c r="F1809" i="13" s="1"/>
  <c r="E1808" i="13"/>
  <c r="F1808" i="13" s="1"/>
  <c r="E1807" i="13"/>
  <c r="F1807" i="13" s="1"/>
  <c r="E1806" i="13"/>
  <c r="F1806" i="13" s="1"/>
  <c r="E1805" i="13"/>
  <c r="F1805" i="13" s="1"/>
  <c r="E1804" i="13"/>
  <c r="F1804" i="13" s="1"/>
  <c r="E1803" i="13"/>
  <c r="F1803" i="13" s="1"/>
  <c r="E1802" i="13"/>
  <c r="F1802" i="13" s="1"/>
  <c r="E1801" i="13"/>
  <c r="F1801" i="13" s="1"/>
  <c r="E1800" i="13"/>
  <c r="F1800" i="13" s="1"/>
  <c r="E1799" i="13"/>
  <c r="F1799" i="13" s="1"/>
  <c r="E1798" i="13"/>
  <c r="F1798" i="13" s="1"/>
  <c r="E1797" i="13"/>
  <c r="F1797" i="13" s="1"/>
  <c r="E1796" i="13"/>
  <c r="F1796" i="13" s="1"/>
  <c r="E1795" i="13"/>
  <c r="F1795" i="13" s="1"/>
  <c r="E1794" i="13"/>
  <c r="F1794" i="13" s="1"/>
  <c r="E1793" i="13"/>
  <c r="F1793" i="13" s="1"/>
  <c r="E1792" i="13"/>
  <c r="F1792" i="13" s="1"/>
  <c r="E1791" i="13"/>
  <c r="F1791" i="13" s="1"/>
  <c r="E1790" i="13"/>
  <c r="F1790" i="13" s="1"/>
  <c r="E1789" i="13"/>
  <c r="F1789" i="13" s="1"/>
  <c r="E1788" i="13"/>
  <c r="F1788" i="13" s="1"/>
  <c r="E1787" i="13"/>
  <c r="F1787" i="13" s="1"/>
  <c r="E1786" i="13"/>
  <c r="F1786" i="13" s="1"/>
  <c r="E1785" i="13"/>
  <c r="F1785" i="13" s="1"/>
  <c r="E1784" i="13"/>
  <c r="F1784" i="13" s="1"/>
  <c r="E1783" i="13"/>
  <c r="F1783" i="13" s="1"/>
  <c r="E1782" i="13"/>
  <c r="F1782" i="13" s="1"/>
  <c r="E1781" i="13"/>
  <c r="F1781" i="13" s="1"/>
  <c r="E1780" i="13"/>
  <c r="F1780" i="13" s="1"/>
  <c r="E1779" i="13"/>
  <c r="F1779" i="13" s="1"/>
  <c r="E1778" i="13"/>
  <c r="F1778" i="13" s="1"/>
  <c r="E1777" i="13"/>
  <c r="F1777" i="13" s="1"/>
  <c r="E1776" i="13"/>
  <c r="F1776" i="13" s="1"/>
  <c r="E1775" i="13"/>
  <c r="F1775" i="13" s="1"/>
  <c r="E1774" i="13"/>
  <c r="F1774" i="13" s="1"/>
  <c r="E1773" i="13"/>
  <c r="F1773" i="13" s="1"/>
  <c r="E1772" i="13"/>
  <c r="F1772" i="13" s="1"/>
  <c r="E1771" i="13"/>
  <c r="F1771" i="13" s="1"/>
  <c r="E1770" i="13"/>
  <c r="F1770" i="13" s="1"/>
  <c r="E1769" i="13"/>
  <c r="F1769" i="13" s="1"/>
  <c r="E1768" i="13"/>
  <c r="F1768" i="13" s="1"/>
  <c r="E1767" i="13"/>
  <c r="F1767" i="13" s="1"/>
  <c r="E1766" i="13"/>
  <c r="F1766" i="13" s="1"/>
  <c r="E1765" i="13"/>
  <c r="F1765" i="13" s="1"/>
  <c r="E1764" i="13"/>
  <c r="F1764" i="13" s="1"/>
  <c r="E1763" i="13"/>
  <c r="F1763" i="13" s="1"/>
  <c r="E1762" i="13"/>
  <c r="F1762" i="13" s="1"/>
  <c r="E1761" i="13"/>
  <c r="F1761" i="13" s="1"/>
  <c r="E1760" i="13"/>
  <c r="F1760" i="13" s="1"/>
  <c r="E1759" i="13"/>
  <c r="F1759" i="13" s="1"/>
  <c r="E1758" i="13"/>
  <c r="F1758" i="13" s="1"/>
  <c r="E1757" i="13"/>
  <c r="F1757" i="13" s="1"/>
  <c r="E1756" i="13"/>
  <c r="F1756" i="13" s="1"/>
  <c r="E1755" i="13"/>
  <c r="F1755" i="13" s="1"/>
  <c r="E1754" i="13"/>
  <c r="F1754" i="13" s="1"/>
  <c r="E1753" i="13"/>
  <c r="F1753" i="13" s="1"/>
  <c r="E1752" i="13"/>
  <c r="F1752" i="13" s="1"/>
  <c r="E1751" i="13"/>
  <c r="F1751" i="13" s="1"/>
  <c r="E1750" i="13"/>
  <c r="F1750" i="13" s="1"/>
  <c r="E1749" i="13"/>
  <c r="F1749" i="13" s="1"/>
  <c r="E1748" i="13"/>
  <c r="F1748" i="13" s="1"/>
  <c r="E1747" i="13"/>
  <c r="F1747" i="13" s="1"/>
  <c r="E1746" i="13"/>
  <c r="F1746" i="13" s="1"/>
  <c r="E1745" i="13"/>
  <c r="F1745" i="13" s="1"/>
  <c r="E1744" i="13"/>
  <c r="F1744" i="13" s="1"/>
  <c r="E1743" i="13"/>
  <c r="F1743" i="13" s="1"/>
  <c r="E1742" i="13"/>
  <c r="F1742" i="13" s="1"/>
  <c r="E1741" i="13"/>
  <c r="F1741" i="13" s="1"/>
  <c r="E1740" i="13"/>
  <c r="F1740" i="13" s="1"/>
  <c r="E1739" i="13"/>
  <c r="F1739" i="13" s="1"/>
  <c r="E1738" i="13"/>
  <c r="F1738" i="13" s="1"/>
  <c r="E1737" i="13"/>
  <c r="F1737" i="13" s="1"/>
  <c r="E1736" i="13"/>
  <c r="F1736" i="13" s="1"/>
  <c r="E1735" i="13"/>
  <c r="F1735" i="13" s="1"/>
  <c r="E1734" i="13"/>
  <c r="F1734" i="13" s="1"/>
  <c r="E1733" i="13"/>
  <c r="F1733" i="13" s="1"/>
  <c r="E1732" i="13"/>
  <c r="F1732" i="13" s="1"/>
  <c r="E1731" i="13"/>
  <c r="F1731" i="13" s="1"/>
  <c r="E1730" i="13"/>
  <c r="F1730" i="13" s="1"/>
  <c r="E1729" i="13"/>
  <c r="F1729" i="13" s="1"/>
  <c r="E1728" i="13"/>
  <c r="F1728" i="13" s="1"/>
  <c r="E1727" i="13"/>
  <c r="F1727" i="13" s="1"/>
  <c r="E1726" i="13"/>
  <c r="F1726" i="13" s="1"/>
  <c r="E1725" i="13"/>
  <c r="F1725" i="13" s="1"/>
  <c r="E1724" i="13"/>
  <c r="F1724" i="13" s="1"/>
  <c r="E1723" i="13"/>
  <c r="F1723" i="13" s="1"/>
  <c r="E1722" i="13"/>
  <c r="F1722" i="13" s="1"/>
  <c r="E1721" i="13"/>
  <c r="F1721" i="13" s="1"/>
  <c r="E1720" i="13"/>
  <c r="F1720" i="13" s="1"/>
  <c r="E1719" i="13"/>
  <c r="F1719" i="13" s="1"/>
  <c r="E1718" i="13"/>
  <c r="F1718" i="13" s="1"/>
  <c r="E1717" i="13"/>
  <c r="F1717" i="13" s="1"/>
  <c r="E1716" i="13"/>
  <c r="F1716" i="13" s="1"/>
  <c r="E1715" i="13"/>
  <c r="F1715" i="13" s="1"/>
  <c r="E1714" i="13"/>
  <c r="F1714" i="13" s="1"/>
  <c r="E1713" i="13"/>
  <c r="F1713" i="13" s="1"/>
  <c r="E1712" i="13"/>
  <c r="F1712" i="13" s="1"/>
  <c r="E1711" i="13"/>
  <c r="F1711" i="13" s="1"/>
  <c r="E1710" i="13"/>
  <c r="F1710" i="13" s="1"/>
  <c r="E1709" i="13"/>
  <c r="F1709" i="13" s="1"/>
  <c r="E1708" i="13"/>
  <c r="F1708" i="13" s="1"/>
  <c r="E1707" i="13"/>
  <c r="F1707" i="13" s="1"/>
  <c r="E1706" i="13"/>
  <c r="F1706" i="13" s="1"/>
  <c r="E1705" i="13"/>
  <c r="F1705" i="13" s="1"/>
  <c r="E1704" i="13"/>
  <c r="F1704" i="13" s="1"/>
  <c r="E1703" i="13"/>
  <c r="F1703" i="13" s="1"/>
  <c r="E1702" i="13"/>
  <c r="F1702" i="13" s="1"/>
  <c r="E1701" i="13"/>
  <c r="F1701" i="13" s="1"/>
  <c r="E1700" i="13"/>
  <c r="F1700" i="13" s="1"/>
  <c r="E1699" i="13"/>
  <c r="F1699" i="13" s="1"/>
  <c r="E1698" i="13"/>
  <c r="F1698" i="13" s="1"/>
  <c r="E1697" i="13"/>
  <c r="F1697" i="13" s="1"/>
  <c r="E1696" i="13"/>
  <c r="F1696" i="13" s="1"/>
  <c r="E1695" i="13"/>
  <c r="F1695" i="13" s="1"/>
  <c r="E1694" i="13"/>
  <c r="F1694" i="13" s="1"/>
  <c r="E1693" i="13"/>
  <c r="F1693" i="13" s="1"/>
  <c r="E1692" i="13"/>
  <c r="F1692" i="13" s="1"/>
  <c r="E1691" i="13"/>
  <c r="F1691" i="13" s="1"/>
  <c r="E1690" i="13"/>
  <c r="F1690" i="13" s="1"/>
  <c r="E1689" i="13"/>
  <c r="F1689" i="13" s="1"/>
  <c r="E1688" i="13"/>
  <c r="F1688" i="13" s="1"/>
  <c r="E1687" i="13"/>
  <c r="F1687" i="13" s="1"/>
  <c r="E1686" i="13"/>
  <c r="F1686" i="13" s="1"/>
  <c r="E1685" i="13"/>
  <c r="F1685" i="13" s="1"/>
  <c r="E1684" i="13"/>
  <c r="F1684" i="13" s="1"/>
  <c r="E1683" i="13"/>
  <c r="F1683" i="13" s="1"/>
  <c r="E1682" i="13"/>
  <c r="F1682" i="13" s="1"/>
  <c r="E1681" i="13"/>
  <c r="F1681" i="13" s="1"/>
  <c r="E1680" i="13"/>
  <c r="F1680" i="13" s="1"/>
  <c r="E1679" i="13"/>
  <c r="F1679" i="13" s="1"/>
  <c r="E1678" i="13"/>
  <c r="F1678" i="13" s="1"/>
  <c r="E1677" i="13"/>
  <c r="F1677" i="13" s="1"/>
  <c r="E1676" i="13"/>
  <c r="F1676" i="13" s="1"/>
  <c r="E1675" i="13"/>
  <c r="F1675" i="13" s="1"/>
  <c r="E1674" i="13"/>
  <c r="F1674" i="13" s="1"/>
  <c r="E1673" i="13"/>
  <c r="F1673" i="13" s="1"/>
  <c r="E1672" i="13"/>
  <c r="F1672" i="13" s="1"/>
  <c r="E1671" i="13"/>
  <c r="F1671" i="13" s="1"/>
  <c r="E1670" i="13"/>
  <c r="F1670" i="13" s="1"/>
  <c r="E1669" i="13"/>
  <c r="F1669" i="13" s="1"/>
  <c r="E1668" i="13"/>
  <c r="F1668" i="13" s="1"/>
  <c r="E1667" i="13"/>
  <c r="F1667" i="13" s="1"/>
  <c r="E1666" i="13"/>
  <c r="F1666" i="13" s="1"/>
  <c r="E1665" i="13"/>
  <c r="F1665" i="13" s="1"/>
  <c r="E1664" i="13"/>
  <c r="F1664" i="13" s="1"/>
  <c r="E1663" i="13"/>
  <c r="F1663" i="13" s="1"/>
  <c r="E1662" i="13"/>
  <c r="F1662" i="13" s="1"/>
  <c r="E1661" i="13"/>
  <c r="F1661" i="13" s="1"/>
  <c r="E1660" i="13"/>
  <c r="F1660" i="13" s="1"/>
  <c r="E1659" i="13"/>
  <c r="F1659" i="13" s="1"/>
  <c r="E1658" i="13"/>
  <c r="F1658" i="13" s="1"/>
  <c r="E1657" i="13"/>
  <c r="F1657" i="13" s="1"/>
  <c r="E1656" i="13"/>
  <c r="F1656" i="13" s="1"/>
  <c r="E1655" i="13"/>
  <c r="F1655" i="13" s="1"/>
  <c r="E1654" i="13"/>
  <c r="F1654" i="13" s="1"/>
  <c r="E1653" i="13"/>
  <c r="F1653" i="13" s="1"/>
  <c r="E1652" i="13"/>
  <c r="F1652" i="13" s="1"/>
  <c r="E1651" i="13"/>
  <c r="F1651" i="13" s="1"/>
  <c r="E1650" i="13"/>
  <c r="F1650" i="13" s="1"/>
  <c r="E1649" i="13"/>
  <c r="F1649" i="13" s="1"/>
  <c r="E1648" i="13"/>
  <c r="F1648" i="13" s="1"/>
  <c r="E1647" i="13"/>
  <c r="F1647" i="13" s="1"/>
  <c r="E1646" i="13"/>
  <c r="F1646" i="13" s="1"/>
  <c r="E1645" i="13"/>
  <c r="F1645" i="13" s="1"/>
  <c r="E1644" i="13"/>
  <c r="F1644" i="13" s="1"/>
  <c r="E1643" i="13"/>
  <c r="F1643" i="13" s="1"/>
  <c r="E1642" i="13"/>
  <c r="F1642" i="13" s="1"/>
  <c r="E1641" i="13"/>
  <c r="F1641" i="13" s="1"/>
  <c r="E1640" i="13"/>
  <c r="F1640" i="13" s="1"/>
  <c r="E1639" i="13"/>
  <c r="F1639" i="13" s="1"/>
  <c r="E1638" i="13"/>
  <c r="F1638" i="13" s="1"/>
  <c r="E1637" i="13"/>
  <c r="F1637" i="13" s="1"/>
  <c r="E1636" i="13"/>
  <c r="F1636" i="13" s="1"/>
  <c r="E1635" i="13"/>
  <c r="F1635" i="13" s="1"/>
  <c r="E1634" i="13"/>
  <c r="F1634" i="13" s="1"/>
  <c r="E1633" i="13"/>
  <c r="F1633" i="13" s="1"/>
  <c r="E1632" i="13"/>
  <c r="F1632" i="13" s="1"/>
  <c r="E1631" i="13"/>
  <c r="F1631" i="13" s="1"/>
  <c r="E1630" i="13"/>
  <c r="F1630" i="13" s="1"/>
  <c r="E1629" i="13"/>
  <c r="F1629" i="13" s="1"/>
  <c r="E1628" i="13"/>
  <c r="F1628" i="13" s="1"/>
  <c r="E1627" i="13"/>
  <c r="F1627" i="13" s="1"/>
  <c r="E1626" i="13"/>
  <c r="F1626" i="13" s="1"/>
  <c r="E1625" i="13"/>
  <c r="F1625" i="13" s="1"/>
  <c r="E1624" i="13"/>
  <c r="F1624" i="13" s="1"/>
  <c r="E1623" i="13"/>
  <c r="F1623" i="13" s="1"/>
  <c r="E1622" i="13"/>
  <c r="F1622" i="13" s="1"/>
  <c r="E1621" i="13"/>
  <c r="F1621" i="13" s="1"/>
  <c r="E1620" i="13"/>
  <c r="F1620" i="13" s="1"/>
  <c r="E1619" i="13"/>
  <c r="F1619" i="13" s="1"/>
  <c r="E1618" i="13"/>
  <c r="F1618" i="13" s="1"/>
  <c r="E1617" i="13"/>
  <c r="F1617" i="13" s="1"/>
  <c r="E1616" i="13"/>
  <c r="F1616" i="13" s="1"/>
  <c r="E1615" i="13"/>
  <c r="F1615" i="13" s="1"/>
  <c r="E1614" i="13"/>
  <c r="F1614" i="13" s="1"/>
  <c r="E1613" i="13"/>
  <c r="F1613" i="13" s="1"/>
  <c r="E1612" i="13"/>
  <c r="F1612" i="13" s="1"/>
  <c r="E1611" i="13"/>
  <c r="F1611" i="13" s="1"/>
  <c r="E1610" i="13"/>
  <c r="F1610" i="13" s="1"/>
  <c r="E1609" i="13"/>
  <c r="F1609" i="13" s="1"/>
  <c r="E1608" i="13"/>
  <c r="F1608" i="13" s="1"/>
  <c r="E1607" i="13"/>
  <c r="F1607" i="13" s="1"/>
  <c r="E1606" i="13"/>
  <c r="F1606" i="13" s="1"/>
  <c r="E1605" i="13"/>
  <c r="F1605" i="13" s="1"/>
  <c r="E1604" i="13"/>
  <c r="F1604" i="13" s="1"/>
  <c r="E1603" i="13"/>
  <c r="F1603" i="13" s="1"/>
  <c r="E1602" i="13"/>
  <c r="F1602" i="13" s="1"/>
  <c r="E1601" i="13"/>
  <c r="F1601" i="13" s="1"/>
  <c r="E1600" i="13"/>
  <c r="F1600" i="13" s="1"/>
  <c r="E1599" i="13"/>
  <c r="F1599" i="13" s="1"/>
  <c r="E1598" i="13"/>
  <c r="F1598" i="13" s="1"/>
  <c r="E1597" i="13"/>
  <c r="F1597" i="13" s="1"/>
  <c r="E1596" i="13"/>
  <c r="F1596" i="13" s="1"/>
  <c r="E1595" i="13"/>
  <c r="F1595" i="13" s="1"/>
  <c r="E1594" i="13"/>
  <c r="F1594" i="13" s="1"/>
  <c r="E1593" i="13"/>
  <c r="F1593" i="13" s="1"/>
  <c r="E1592" i="13"/>
  <c r="F1592" i="13" s="1"/>
  <c r="E1591" i="13"/>
  <c r="F1591" i="13" s="1"/>
  <c r="E1590" i="13"/>
  <c r="F1590" i="13" s="1"/>
  <c r="E1589" i="13"/>
  <c r="F1589" i="13" s="1"/>
  <c r="E1588" i="13"/>
  <c r="F1588" i="13" s="1"/>
  <c r="E1587" i="13"/>
  <c r="F1587" i="13" s="1"/>
  <c r="E1586" i="13"/>
  <c r="F1586" i="13" s="1"/>
  <c r="E1585" i="13"/>
  <c r="F1585" i="13" s="1"/>
  <c r="E1584" i="13"/>
  <c r="F1584" i="13" s="1"/>
  <c r="E1583" i="13"/>
  <c r="F1583" i="13" s="1"/>
  <c r="E1582" i="13"/>
  <c r="F1582" i="13" s="1"/>
  <c r="E1581" i="13"/>
  <c r="F1581" i="13" s="1"/>
  <c r="E1580" i="13"/>
  <c r="F1580" i="13" s="1"/>
  <c r="E1579" i="13"/>
  <c r="F1579" i="13" s="1"/>
  <c r="E1578" i="13"/>
  <c r="F1578" i="13" s="1"/>
  <c r="E1577" i="13"/>
  <c r="F1577" i="13" s="1"/>
  <c r="E1576" i="13"/>
  <c r="F1576" i="13" s="1"/>
  <c r="E1575" i="13"/>
  <c r="F1575" i="13" s="1"/>
  <c r="E1574" i="13"/>
  <c r="F1574" i="13" s="1"/>
  <c r="E1573" i="13"/>
  <c r="F1573" i="13" s="1"/>
  <c r="E1572" i="13"/>
  <c r="F1572" i="13" s="1"/>
  <c r="E1571" i="13"/>
  <c r="F1571" i="13" s="1"/>
  <c r="E1570" i="13"/>
  <c r="F1570" i="13" s="1"/>
  <c r="E1569" i="13"/>
  <c r="F1569" i="13" s="1"/>
  <c r="E1568" i="13"/>
  <c r="F1568" i="13" s="1"/>
  <c r="E1567" i="13"/>
  <c r="F1567" i="13" s="1"/>
  <c r="E1566" i="13"/>
  <c r="F1566" i="13" s="1"/>
  <c r="E1565" i="13"/>
  <c r="F1565" i="13" s="1"/>
  <c r="E1564" i="13"/>
  <c r="F1564" i="13" s="1"/>
  <c r="E1563" i="13"/>
  <c r="F1563" i="13" s="1"/>
  <c r="E1562" i="13"/>
  <c r="F1562" i="13" s="1"/>
  <c r="E1561" i="13"/>
  <c r="F1561" i="13" s="1"/>
  <c r="E1560" i="13"/>
  <c r="F1560" i="13" s="1"/>
  <c r="E1559" i="13"/>
  <c r="F1559" i="13" s="1"/>
  <c r="E1558" i="13"/>
  <c r="F1558" i="13" s="1"/>
  <c r="E1557" i="13"/>
  <c r="F1557" i="13" s="1"/>
  <c r="E1556" i="13"/>
  <c r="F1556" i="13" s="1"/>
  <c r="E1555" i="13"/>
  <c r="F1555" i="13" s="1"/>
  <c r="E1554" i="13"/>
  <c r="F1554" i="13" s="1"/>
  <c r="E1553" i="13"/>
  <c r="F1553" i="13" s="1"/>
  <c r="E1552" i="13"/>
  <c r="F1552" i="13" s="1"/>
  <c r="E1551" i="13"/>
  <c r="F1551" i="13" s="1"/>
  <c r="E1550" i="13"/>
  <c r="F1550" i="13" s="1"/>
  <c r="E1549" i="13"/>
  <c r="F1549" i="13" s="1"/>
  <c r="E1548" i="13"/>
  <c r="F1548" i="13" s="1"/>
  <c r="E1547" i="13"/>
  <c r="F1547" i="13" s="1"/>
  <c r="E1546" i="13"/>
  <c r="F1546" i="13" s="1"/>
  <c r="E1545" i="13"/>
  <c r="F1545" i="13" s="1"/>
  <c r="E1544" i="13"/>
  <c r="F1544" i="13" s="1"/>
  <c r="E1543" i="13"/>
  <c r="F1543" i="13" s="1"/>
  <c r="E1542" i="13"/>
  <c r="F1542" i="13" s="1"/>
  <c r="E1541" i="13"/>
  <c r="F1541" i="13" s="1"/>
  <c r="E1540" i="13"/>
  <c r="F1540" i="13" s="1"/>
  <c r="E1539" i="13"/>
  <c r="F1539" i="13" s="1"/>
  <c r="E1538" i="13"/>
  <c r="F1538" i="13" s="1"/>
  <c r="E1537" i="13"/>
  <c r="F1537" i="13" s="1"/>
  <c r="E1536" i="13"/>
  <c r="F1536" i="13" s="1"/>
  <c r="E1535" i="13"/>
  <c r="F1535" i="13" s="1"/>
  <c r="E1534" i="13"/>
  <c r="F1534" i="13" s="1"/>
  <c r="E1533" i="13"/>
  <c r="F1533" i="13" s="1"/>
  <c r="E1532" i="13"/>
  <c r="F1532" i="13" s="1"/>
  <c r="E1531" i="13"/>
  <c r="F1531" i="13" s="1"/>
  <c r="E1530" i="13"/>
  <c r="F1530" i="13" s="1"/>
  <c r="E1529" i="13"/>
  <c r="F1529" i="13" s="1"/>
  <c r="E1528" i="13"/>
  <c r="F1528" i="13" s="1"/>
  <c r="E1527" i="13"/>
  <c r="F1527" i="13" s="1"/>
  <c r="E1526" i="13"/>
  <c r="F1526" i="13" s="1"/>
  <c r="E1525" i="13"/>
  <c r="F1525" i="13" s="1"/>
  <c r="E1524" i="13"/>
  <c r="F1524" i="13" s="1"/>
  <c r="E1523" i="13"/>
  <c r="F1523" i="13" s="1"/>
  <c r="E1522" i="13"/>
  <c r="F1522" i="13" s="1"/>
  <c r="E1521" i="13"/>
  <c r="F1521" i="13" s="1"/>
  <c r="E1520" i="13"/>
  <c r="F1520" i="13" s="1"/>
  <c r="E1519" i="13"/>
  <c r="F1519" i="13" s="1"/>
  <c r="E1518" i="13"/>
  <c r="F1518" i="13" s="1"/>
  <c r="E1517" i="13"/>
  <c r="F1517" i="13" s="1"/>
  <c r="E1516" i="13"/>
  <c r="F1516" i="13" s="1"/>
  <c r="E1515" i="13"/>
  <c r="F1515" i="13" s="1"/>
  <c r="E1514" i="13"/>
  <c r="F1514" i="13" s="1"/>
  <c r="E1513" i="13"/>
  <c r="F1513" i="13" s="1"/>
  <c r="E1512" i="13"/>
  <c r="F1512" i="13" s="1"/>
  <c r="E1511" i="13"/>
  <c r="F1511" i="13" s="1"/>
  <c r="E1510" i="13"/>
  <c r="F1510" i="13" s="1"/>
  <c r="E1509" i="13"/>
  <c r="F1509" i="13" s="1"/>
  <c r="E1508" i="13"/>
  <c r="F1508" i="13" s="1"/>
  <c r="E1507" i="13"/>
  <c r="F1507" i="13" s="1"/>
  <c r="E1506" i="13"/>
  <c r="F1506" i="13" s="1"/>
  <c r="E1505" i="13"/>
  <c r="F1505" i="13" s="1"/>
  <c r="E1504" i="13"/>
  <c r="F1504" i="13" s="1"/>
  <c r="E1503" i="13"/>
  <c r="F1503" i="13" s="1"/>
  <c r="E1502" i="13"/>
  <c r="F1502" i="13" s="1"/>
  <c r="E1501" i="13"/>
  <c r="F1501" i="13" s="1"/>
  <c r="E1500" i="13"/>
  <c r="F1500" i="13" s="1"/>
  <c r="E1499" i="13"/>
  <c r="F1499" i="13" s="1"/>
  <c r="E1498" i="13"/>
  <c r="F1498" i="13" s="1"/>
  <c r="E1497" i="13"/>
  <c r="F1497" i="13" s="1"/>
  <c r="E1496" i="13"/>
  <c r="F1496" i="13" s="1"/>
  <c r="E1495" i="13"/>
  <c r="F1495" i="13" s="1"/>
  <c r="E1494" i="13"/>
  <c r="F1494" i="13" s="1"/>
  <c r="E1493" i="13"/>
  <c r="F1493" i="13" s="1"/>
  <c r="E1492" i="13"/>
  <c r="F1492" i="13" s="1"/>
  <c r="E1491" i="13"/>
  <c r="F1491" i="13" s="1"/>
  <c r="E1490" i="13"/>
  <c r="F1490" i="13" s="1"/>
  <c r="E1489" i="13"/>
  <c r="F1489" i="13" s="1"/>
  <c r="E1488" i="13"/>
  <c r="F1488" i="13" s="1"/>
  <c r="E1487" i="13"/>
  <c r="F1487" i="13" s="1"/>
  <c r="E1486" i="13"/>
  <c r="F1486" i="13" s="1"/>
  <c r="E1485" i="13"/>
  <c r="F1485" i="13" s="1"/>
  <c r="E1484" i="13"/>
  <c r="F1484" i="13" s="1"/>
  <c r="E1483" i="13"/>
  <c r="F1483" i="13" s="1"/>
  <c r="E1482" i="13"/>
  <c r="F1482" i="13" s="1"/>
  <c r="E1481" i="13"/>
  <c r="F1481" i="13" s="1"/>
  <c r="E1480" i="13"/>
  <c r="F1480" i="13" s="1"/>
  <c r="E1479" i="13"/>
  <c r="F1479" i="13" s="1"/>
  <c r="E1478" i="13"/>
  <c r="F1478" i="13" s="1"/>
  <c r="E1477" i="13"/>
  <c r="F1477" i="13" s="1"/>
  <c r="E1476" i="13"/>
  <c r="F1476" i="13" s="1"/>
  <c r="E1475" i="13"/>
  <c r="F1475" i="13" s="1"/>
  <c r="E1474" i="13"/>
  <c r="F1474" i="13" s="1"/>
  <c r="E1473" i="13"/>
  <c r="F1473" i="13" s="1"/>
  <c r="E1472" i="13"/>
  <c r="F1472" i="13" s="1"/>
  <c r="E1471" i="13"/>
  <c r="F1471" i="13" s="1"/>
  <c r="E1470" i="13"/>
  <c r="F1470" i="13" s="1"/>
  <c r="E1469" i="13"/>
  <c r="F1469" i="13" s="1"/>
  <c r="E1468" i="13"/>
  <c r="F1468" i="13" s="1"/>
  <c r="E1467" i="13"/>
  <c r="F1467" i="13" s="1"/>
  <c r="E1466" i="13"/>
  <c r="F1466" i="13" s="1"/>
  <c r="E1465" i="13"/>
  <c r="F1465" i="13" s="1"/>
  <c r="E1464" i="13"/>
  <c r="F1464" i="13" s="1"/>
  <c r="E1463" i="13"/>
  <c r="F1463" i="13" s="1"/>
  <c r="E1462" i="13"/>
  <c r="F1462" i="13" s="1"/>
  <c r="E1461" i="13"/>
  <c r="F1461" i="13" s="1"/>
  <c r="E1460" i="13"/>
  <c r="F1460" i="13" s="1"/>
  <c r="E1459" i="13"/>
  <c r="F1459" i="13" s="1"/>
  <c r="E1458" i="13"/>
  <c r="F1458" i="13" s="1"/>
  <c r="E1457" i="13"/>
  <c r="F1457" i="13" s="1"/>
  <c r="E1456" i="13"/>
  <c r="F1456" i="13" s="1"/>
  <c r="E1455" i="13"/>
  <c r="F1455" i="13" s="1"/>
  <c r="E1454" i="13"/>
  <c r="F1454" i="13" s="1"/>
  <c r="E1453" i="13"/>
  <c r="F1453" i="13" s="1"/>
  <c r="E1452" i="13"/>
  <c r="F1452" i="13" s="1"/>
  <c r="E1451" i="13"/>
  <c r="F1451" i="13" s="1"/>
  <c r="E1450" i="13"/>
  <c r="F1450" i="13" s="1"/>
  <c r="E1449" i="13"/>
  <c r="F1449" i="13" s="1"/>
  <c r="E1448" i="13"/>
  <c r="F1448" i="13" s="1"/>
  <c r="E1447" i="13"/>
  <c r="F1447" i="13" s="1"/>
  <c r="E1446" i="13"/>
  <c r="F1446" i="13" s="1"/>
  <c r="E1445" i="13"/>
  <c r="F1445" i="13" s="1"/>
  <c r="E1444" i="13"/>
  <c r="F1444" i="13" s="1"/>
  <c r="E1443" i="13"/>
  <c r="F1443" i="13" s="1"/>
  <c r="E1442" i="13"/>
  <c r="F1442" i="13" s="1"/>
  <c r="E1441" i="13"/>
  <c r="F1441" i="13" s="1"/>
  <c r="E1440" i="13"/>
  <c r="F1440" i="13" s="1"/>
  <c r="E1439" i="13"/>
  <c r="F1439" i="13" s="1"/>
  <c r="E1438" i="13"/>
  <c r="F1438" i="13" s="1"/>
  <c r="E1437" i="13"/>
  <c r="F1437" i="13" s="1"/>
  <c r="E1436" i="13"/>
  <c r="F1436" i="13" s="1"/>
  <c r="E1435" i="13"/>
  <c r="F1435" i="13" s="1"/>
  <c r="E1434" i="13"/>
  <c r="F1434" i="13" s="1"/>
  <c r="E1433" i="13"/>
  <c r="F1433" i="13" s="1"/>
  <c r="E1432" i="13"/>
  <c r="F1432" i="13" s="1"/>
  <c r="E1431" i="13"/>
  <c r="F1431" i="13" s="1"/>
  <c r="E1430" i="13"/>
  <c r="F1430" i="13" s="1"/>
  <c r="E1429" i="13"/>
  <c r="F1429" i="13" s="1"/>
  <c r="E1428" i="13"/>
  <c r="F1428" i="13" s="1"/>
  <c r="E1427" i="13"/>
  <c r="F1427" i="13" s="1"/>
  <c r="E1426" i="13"/>
  <c r="F1426" i="13" s="1"/>
  <c r="E1425" i="13"/>
  <c r="F1425" i="13" s="1"/>
  <c r="E1424" i="13"/>
  <c r="F1424" i="13" s="1"/>
  <c r="E1423" i="13"/>
  <c r="F1423" i="13" s="1"/>
  <c r="E1422" i="13"/>
  <c r="F1422" i="13" s="1"/>
  <c r="E1421" i="13"/>
  <c r="F1421" i="13" s="1"/>
  <c r="E1420" i="13"/>
  <c r="F1420" i="13" s="1"/>
  <c r="E1419" i="13"/>
  <c r="F1419" i="13" s="1"/>
  <c r="E1418" i="13"/>
  <c r="F1418" i="13" s="1"/>
  <c r="E1417" i="13"/>
  <c r="F1417" i="13" s="1"/>
  <c r="E1416" i="13"/>
  <c r="F1416" i="13" s="1"/>
  <c r="E1415" i="13"/>
  <c r="F1415" i="13" s="1"/>
  <c r="E1414" i="13"/>
  <c r="F1414" i="13" s="1"/>
  <c r="E1413" i="13"/>
  <c r="F1413" i="13" s="1"/>
  <c r="E1412" i="13"/>
  <c r="F1412" i="13" s="1"/>
  <c r="E1411" i="13"/>
  <c r="F1411" i="13" s="1"/>
  <c r="E1410" i="13"/>
  <c r="F1410" i="13" s="1"/>
  <c r="E1409" i="13"/>
  <c r="F1409" i="13" s="1"/>
  <c r="E1408" i="13"/>
  <c r="F1408" i="13" s="1"/>
  <c r="E1407" i="13"/>
  <c r="F1407" i="13" s="1"/>
  <c r="E1406" i="13"/>
  <c r="F1406" i="13" s="1"/>
  <c r="E1405" i="13"/>
  <c r="F1405" i="13" s="1"/>
  <c r="E1404" i="13"/>
  <c r="F1404" i="13" s="1"/>
  <c r="E1403" i="13"/>
  <c r="F1403" i="13" s="1"/>
  <c r="E1402" i="13"/>
  <c r="F1402" i="13" s="1"/>
  <c r="E1401" i="13"/>
  <c r="F1401" i="13" s="1"/>
  <c r="E1400" i="13"/>
  <c r="F1400" i="13" s="1"/>
  <c r="E1399" i="13"/>
  <c r="F1399" i="13" s="1"/>
  <c r="E1398" i="13"/>
  <c r="F1398" i="13" s="1"/>
  <c r="E1397" i="13"/>
  <c r="F1397" i="13" s="1"/>
  <c r="E1396" i="13"/>
  <c r="F1396" i="13" s="1"/>
  <c r="E1395" i="13"/>
  <c r="F1395" i="13" s="1"/>
  <c r="E1394" i="13"/>
  <c r="F1394" i="13" s="1"/>
  <c r="E1393" i="13"/>
  <c r="F1393" i="13" s="1"/>
  <c r="E1392" i="13"/>
  <c r="F1392" i="13" s="1"/>
  <c r="E1391" i="13"/>
  <c r="F1391" i="13" s="1"/>
  <c r="E1390" i="13"/>
  <c r="F1390" i="13" s="1"/>
  <c r="E1389" i="13"/>
  <c r="F1389" i="13" s="1"/>
  <c r="E1388" i="13"/>
  <c r="F1388" i="13" s="1"/>
  <c r="E1387" i="13"/>
  <c r="F1387" i="13" s="1"/>
  <c r="E1386" i="13"/>
  <c r="F1386" i="13" s="1"/>
  <c r="E1385" i="13"/>
  <c r="F1385" i="13" s="1"/>
  <c r="E1384" i="13"/>
  <c r="F1384" i="13" s="1"/>
  <c r="E1383" i="13"/>
  <c r="F1383" i="13" s="1"/>
  <c r="E1382" i="13"/>
  <c r="F1382" i="13" s="1"/>
  <c r="E1381" i="13"/>
  <c r="F1381" i="13" s="1"/>
  <c r="E1380" i="13"/>
  <c r="F1380" i="13" s="1"/>
  <c r="E1379" i="13"/>
  <c r="F1379" i="13" s="1"/>
  <c r="E1378" i="13"/>
  <c r="F1378" i="13" s="1"/>
  <c r="E1377" i="13"/>
  <c r="F1377" i="13" s="1"/>
  <c r="E1376" i="13"/>
  <c r="F1376" i="13" s="1"/>
  <c r="E1375" i="13"/>
  <c r="F1375" i="13" s="1"/>
  <c r="E1374" i="13"/>
  <c r="F1374" i="13" s="1"/>
  <c r="E1373" i="13"/>
  <c r="F1373" i="13" s="1"/>
  <c r="E1372" i="13"/>
  <c r="F1372" i="13" s="1"/>
  <c r="E1371" i="13"/>
  <c r="F1371" i="13" s="1"/>
  <c r="E1370" i="13"/>
  <c r="F1370" i="13" s="1"/>
  <c r="E1369" i="13"/>
  <c r="F1369" i="13" s="1"/>
  <c r="E1368" i="13"/>
  <c r="F1368" i="13" s="1"/>
  <c r="E1367" i="13"/>
  <c r="F1367" i="13" s="1"/>
  <c r="E1366" i="13"/>
  <c r="F1366" i="13" s="1"/>
  <c r="E1365" i="13"/>
  <c r="F1365" i="13" s="1"/>
  <c r="E1364" i="13"/>
  <c r="F1364" i="13" s="1"/>
  <c r="E1363" i="13"/>
  <c r="F1363" i="13" s="1"/>
  <c r="E1362" i="13"/>
  <c r="F1362" i="13" s="1"/>
  <c r="E1361" i="13"/>
  <c r="F1361" i="13" s="1"/>
  <c r="E1360" i="13"/>
  <c r="F1360" i="13" s="1"/>
  <c r="E1359" i="13"/>
  <c r="F1359" i="13" s="1"/>
  <c r="E1358" i="13"/>
  <c r="F1358" i="13" s="1"/>
  <c r="E1357" i="13"/>
  <c r="F1357" i="13" s="1"/>
  <c r="E1356" i="13"/>
  <c r="F1356" i="13" s="1"/>
  <c r="E1355" i="13"/>
  <c r="F1355" i="13" s="1"/>
  <c r="E1354" i="13"/>
  <c r="F1354" i="13" s="1"/>
  <c r="E1353" i="13"/>
  <c r="F1353" i="13" s="1"/>
  <c r="E1352" i="13"/>
  <c r="F1352" i="13" s="1"/>
  <c r="E1351" i="13"/>
  <c r="F1351" i="13" s="1"/>
  <c r="E1350" i="13"/>
  <c r="F1350" i="13" s="1"/>
  <c r="E1349" i="13"/>
  <c r="F1349" i="13" s="1"/>
  <c r="E1348" i="13"/>
  <c r="F1348" i="13" s="1"/>
  <c r="E1347" i="13"/>
  <c r="F1347" i="13" s="1"/>
  <c r="E1346" i="13"/>
  <c r="F1346" i="13" s="1"/>
  <c r="E1345" i="13"/>
  <c r="F1345" i="13" s="1"/>
  <c r="E1344" i="13"/>
  <c r="F1344" i="13" s="1"/>
  <c r="E1343" i="13"/>
  <c r="F1343" i="13" s="1"/>
  <c r="E1342" i="13"/>
  <c r="F1342" i="13" s="1"/>
  <c r="E1341" i="13"/>
  <c r="F1341" i="13" s="1"/>
  <c r="E1340" i="13"/>
  <c r="F1340" i="13" s="1"/>
  <c r="E1339" i="13"/>
  <c r="F1339" i="13" s="1"/>
  <c r="E1338" i="13"/>
  <c r="F1338" i="13" s="1"/>
  <c r="E1337" i="13"/>
  <c r="F1337" i="13" s="1"/>
  <c r="E1336" i="13"/>
  <c r="F1336" i="13" s="1"/>
  <c r="E1335" i="13"/>
  <c r="F1335" i="13" s="1"/>
  <c r="E1334" i="13"/>
  <c r="F1334" i="13" s="1"/>
  <c r="E1333" i="13"/>
  <c r="F1333" i="13" s="1"/>
  <c r="E1332" i="13"/>
  <c r="F1332" i="13" s="1"/>
  <c r="E1331" i="13"/>
  <c r="F1331" i="13" s="1"/>
  <c r="E1330" i="13"/>
  <c r="F1330" i="13" s="1"/>
  <c r="E1329" i="13"/>
  <c r="F1329" i="13" s="1"/>
  <c r="E1328" i="13"/>
  <c r="F1328" i="13" s="1"/>
  <c r="E1327" i="13"/>
  <c r="F1327" i="13" s="1"/>
  <c r="E1326" i="13"/>
  <c r="F1326" i="13" s="1"/>
  <c r="E1325" i="13"/>
  <c r="F1325" i="13" s="1"/>
  <c r="E1324" i="13"/>
  <c r="F1324" i="13" s="1"/>
  <c r="E1323" i="13"/>
  <c r="F1323" i="13" s="1"/>
  <c r="E1322" i="13"/>
  <c r="F1322" i="13" s="1"/>
  <c r="E1321" i="13"/>
  <c r="F1321" i="13" s="1"/>
  <c r="E1320" i="13"/>
  <c r="F1320" i="13" s="1"/>
  <c r="E1319" i="13"/>
  <c r="F1319" i="13" s="1"/>
  <c r="E1318" i="13"/>
  <c r="F1318" i="13" s="1"/>
  <c r="E1317" i="13"/>
  <c r="F1317" i="13" s="1"/>
  <c r="E1316" i="13"/>
  <c r="F1316" i="13" s="1"/>
  <c r="E1315" i="13"/>
  <c r="F1315" i="13" s="1"/>
  <c r="E1314" i="13"/>
  <c r="F1314" i="13" s="1"/>
  <c r="E1313" i="13"/>
  <c r="F1313" i="13" s="1"/>
  <c r="E1312" i="13"/>
  <c r="F1312" i="13" s="1"/>
  <c r="E1311" i="13"/>
  <c r="F1311" i="13" s="1"/>
  <c r="E1310" i="13"/>
  <c r="F1310" i="13" s="1"/>
  <c r="E1309" i="13"/>
  <c r="F1309" i="13" s="1"/>
  <c r="E1308" i="13"/>
  <c r="F1308" i="13" s="1"/>
  <c r="E1307" i="13"/>
  <c r="F1307" i="13" s="1"/>
  <c r="E1306" i="13"/>
  <c r="F1306" i="13" s="1"/>
  <c r="E1305" i="13"/>
  <c r="F1305" i="13" s="1"/>
  <c r="E1304" i="13"/>
  <c r="F1304" i="13" s="1"/>
  <c r="E1303" i="13"/>
  <c r="F1303" i="13" s="1"/>
  <c r="E1302" i="13"/>
  <c r="F1302" i="13" s="1"/>
  <c r="E1301" i="13"/>
  <c r="F1301" i="13" s="1"/>
  <c r="E1300" i="13"/>
  <c r="F1300" i="13" s="1"/>
  <c r="E1299" i="13"/>
  <c r="F1299" i="13" s="1"/>
  <c r="E1298" i="13"/>
  <c r="F1298" i="13" s="1"/>
  <c r="E1297" i="13"/>
  <c r="F1297" i="13" s="1"/>
  <c r="E1296" i="13"/>
  <c r="F1296" i="13" s="1"/>
  <c r="E1295" i="13"/>
  <c r="F1295" i="13" s="1"/>
  <c r="E1294" i="13"/>
  <c r="F1294" i="13" s="1"/>
  <c r="E1293" i="13"/>
  <c r="F1293" i="13" s="1"/>
  <c r="E1292" i="13"/>
  <c r="F1292" i="13" s="1"/>
  <c r="E1291" i="13"/>
  <c r="F1291" i="13" s="1"/>
  <c r="E1290" i="13"/>
  <c r="F1290" i="13" s="1"/>
  <c r="E1289" i="13"/>
  <c r="F1289" i="13" s="1"/>
  <c r="E1288" i="13"/>
  <c r="F1288" i="13" s="1"/>
  <c r="E1287" i="13"/>
  <c r="F1287" i="13" s="1"/>
  <c r="E1286" i="13"/>
  <c r="F1286" i="13" s="1"/>
  <c r="E1285" i="13"/>
  <c r="F1285" i="13" s="1"/>
  <c r="E1284" i="13"/>
  <c r="F1284" i="13" s="1"/>
  <c r="E1283" i="13"/>
  <c r="F1283" i="13" s="1"/>
  <c r="E1282" i="13"/>
  <c r="F1282" i="13" s="1"/>
  <c r="E1281" i="13"/>
  <c r="F1281" i="13" s="1"/>
  <c r="E1280" i="13"/>
  <c r="F1280" i="13" s="1"/>
  <c r="E1279" i="13"/>
  <c r="F1279" i="13" s="1"/>
  <c r="E1278" i="13"/>
  <c r="F1278" i="13" s="1"/>
  <c r="E1277" i="13"/>
  <c r="F1277" i="13" s="1"/>
  <c r="E1276" i="13"/>
  <c r="F1276" i="13" s="1"/>
  <c r="E1275" i="13"/>
  <c r="F1275" i="13" s="1"/>
  <c r="E1274" i="13"/>
  <c r="F1274" i="13" s="1"/>
  <c r="E1273" i="13"/>
  <c r="F1273" i="13" s="1"/>
  <c r="E1272" i="13"/>
  <c r="F1272" i="13" s="1"/>
  <c r="E1271" i="13"/>
  <c r="F1271" i="13" s="1"/>
  <c r="E1270" i="13"/>
  <c r="F1270" i="13" s="1"/>
  <c r="E1269" i="13"/>
  <c r="F1269" i="13" s="1"/>
  <c r="E1268" i="13"/>
  <c r="F1268" i="13" s="1"/>
  <c r="E1267" i="13"/>
  <c r="F1267" i="13" s="1"/>
  <c r="E1266" i="13"/>
  <c r="F1266" i="13" s="1"/>
  <c r="E1265" i="13"/>
  <c r="F1265" i="13" s="1"/>
  <c r="E1264" i="13"/>
  <c r="F1264" i="13" s="1"/>
  <c r="E1263" i="13"/>
  <c r="F1263" i="13" s="1"/>
  <c r="E1262" i="13"/>
  <c r="F1262" i="13" s="1"/>
  <c r="E1261" i="13"/>
  <c r="F1261" i="13" s="1"/>
  <c r="E1260" i="13"/>
  <c r="F1260" i="13" s="1"/>
  <c r="E1259" i="13"/>
  <c r="F1259" i="13" s="1"/>
  <c r="E1258" i="13"/>
  <c r="F1258" i="13" s="1"/>
  <c r="E1257" i="13"/>
  <c r="F1257" i="13" s="1"/>
  <c r="E1256" i="13"/>
  <c r="F1256" i="13" s="1"/>
  <c r="E1255" i="13"/>
  <c r="F1255" i="13" s="1"/>
  <c r="E1254" i="13"/>
  <c r="F1254" i="13" s="1"/>
  <c r="E1253" i="13"/>
  <c r="F1253" i="13" s="1"/>
  <c r="E1252" i="13"/>
  <c r="F1252" i="13" s="1"/>
  <c r="E1251" i="13"/>
  <c r="F1251" i="13" s="1"/>
  <c r="E1250" i="13"/>
  <c r="F1250" i="13" s="1"/>
  <c r="E1249" i="13"/>
  <c r="F1249" i="13" s="1"/>
  <c r="E1248" i="13"/>
  <c r="F1248" i="13" s="1"/>
  <c r="E1247" i="13"/>
  <c r="F1247" i="13" s="1"/>
  <c r="E1246" i="13"/>
  <c r="F1246" i="13" s="1"/>
  <c r="E1245" i="13"/>
  <c r="F1245" i="13" s="1"/>
  <c r="E1244" i="13"/>
  <c r="F1244" i="13" s="1"/>
  <c r="E1243" i="13"/>
  <c r="F1243" i="13" s="1"/>
  <c r="E1242" i="13"/>
  <c r="F1242" i="13" s="1"/>
  <c r="E1241" i="13"/>
  <c r="F1241" i="13" s="1"/>
  <c r="E1240" i="13"/>
  <c r="F1240" i="13" s="1"/>
  <c r="E1239" i="13"/>
  <c r="F1239" i="13" s="1"/>
  <c r="E1238" i="13"/>
  <c r="F1238" i="13" s="1"/>
  <c r="E1237" i="13"/>
  <c r="F1237" i="13" s="1"/>
  <c r="E1236" i="13"/>
  <c r="F1236" i="13" s="1"/>
  <c r="E1235" i="13"/>
  <c r="F1235" i="13" s="1"/>
  <c r="E1234" i="13"/>
  <c r="F1234" i="13" s="1"/>
  <c r="E1233" i="13"/>
  <c r="F1233" i="13" s="1"/>
  <c r="E1232" i="13"/>
  <c r="F1232" i="13" s="1"/>
  <c r="E1231" i="13"/>
  <c r="F1231" i="13" s="1"/>
  <c r="E1230" i="13"/>
  <c r="F1230" i="13" s="1"/>
  <c r="E1229" i="13"/>
  <c r="F1229" i="13" s="1"/>
  <c r="E1228" i="13"/>
  <c r="F1228" i="13" s="1"/>
  <c r="E1227" i="13"/>
  <c r="F1227" i="13" s="1"/>
  <c r="E1226" i="13"/>
  <c r="F1226" i="13" s="1"/>
  <c r="E1225" i="13"/>
  <c r="F1225" i="13" s="1"/>
  <c r="E1224" i="13"/>
  <c r="F1224" i="13" s="1"/>
  <c r="E1223" i="13"/>
  <c r="F1223" i="13" s="1"/>
  <c r="E1222" i="13"/>
  <c r="F1222" i="13" s="1"/>
  <c r="E1221" i="13"/>
  <c r="F1221" i="13" s="1"/>
  <c r="E1220" i="13"/>
  <c r="F1220" i="13" s="1"/>
  <c r="E1219" i="13"/>
  <c r="F1219" i="13" s="1"/>
  <c r="E1218" i="13"/>
  <c r="F1218" i="13" s="1"/>
  <c r="E1217" i="13"/>
  <c r="F1217" i="13" s="1"/>
  <c r="E1216" i="13"/>
  <c r="F1216" i="13" s="1"/>
  <c r="E1215" i="13"/>
  <c r="F1215" i="13" s="1"/>
  <c r="E1214" i="13"/>
  <c r="F1214" i="13" s="1"/>
  <c r="E1213" i="13"/>
  <c r="F1213" i="13" s="1"/>
  <c r="E1212" i="13"/>
  <c r="F1212" i="13" s="1"/>
  <c r="E1211" i="13"/>
  <c r="F1211" i="13" s="1"/>
  <c r="E1210" i="13"/>
  <c r="F1210" i="13" s="1"/>
  <c r="E1209" i="13"/>
  <c r="F1209" i="13" s="1"/>
  <c r="E1208" i="13"/>
  <c r="F1208" i="13" s="1"/>
  <c r="E1207" i="13"/>
  <c r="F1207" i="13" s="1"/>
  <c r="E1206" i="13"/>
  <c r="F1206" i="13" s="1"/>
  <c r="E1205" i="13"/>
  <c r="F1205" i="13" s="1"/>
  <c r="E1204" i="13"/>
  <c r="F1204" i="13" s="1"/>
  <c r="E1203" i="13"/>
  <c r="F1203" i="13" s="1"/>
  <c r="E1202" i="13"/>
  <c r="F1202" i="13" s="1"/>
  <c r="E1201" i="13"/>
  <c r="F1201" i="13" s="1"/>
  <c r="E1200" i="13"/>
  <c r="F1200" i="13" s="1"/>
  <c r="E1199" i="13"/>
  <c r="F1199" i="13" s="1"/>
  <c r="E1198" i="13"/>
  <c r="F1198" i="13" s="1"/>
  <c r="E1197" i="13"/>
  <c r="F1197" i="13" s="1"/>
  <c r="E1196" i="13"/>
  <c r="F1196" i="13" s="1"/>
  <c r="E1195" i="13"/>
  <c r="F1195" i="13" s="1"/>
  <c r="E1194" i="13"/>
  <c r="F1194" i="13" s="1"/>
  <c r="E1193" i="13"/>
  <c r="F1193" i="13" s="1"/>
  <c r="E1192" i="13"/>
  <c r="F1192" i="13" s="1"/>
  <c r="E1191" i="13"/>
  <c r="F1191" i="13" s="1"/>
  <c r="E1190" i="13"/>
  <c r="F1190" i="13" s="1"/>
  <c r="E1189" i="13"/>
  <c r="F1189" i="13" s="1"/>
  <c r="E1188" i="13"/>
  <c r="F1188" i="13" s="1"/>
  <c r="E1187" i="13"/>
  <c r="F1187" i="13" s="1"/>
  <c r="E1186" i="13"/>
  <c r="F1186" i="13" s="1"/>
  <c r="E1185" i="13"/>
  <c r="F1185" i="13" s="1"/>
  <c r="E1184" i="13"/>
  <c r="F1184" i="13" s="1"/>
  <c r="E1183" i="13"/>
  <c r="F1183" i="13" s="1"/>
  <c r="E1182" i="13"/>
  <c r="F1182" i="13" s="1"/>
  <c r="E1181" i="13"/>
  <c r="F1181" i="13" s="1"/>
  <c r="E1180" i="13"/>
  <c r="F1180" i="13" s="1"/>
  <c r="E1179" i="13"/>
  <c r="F1179" i="13" s="1"/>
  <c r="E1178" i="13"/>
  <c r="F1178" i="13" s="1"/>
  <c r="E1177" i="13"/>
  <c r="F1177" i="13" s="1"/>
  <c r="E1176" i="13"/>
  <c r="F1176" i="13" s="1"/>
  <c r="E1175" i="13"/>
  <c r="F1175" i="13" s="1"/>
  <c r="E1174" i="13"/>
  <c r="F1174" i="13" s="1"/>
  <c r="E1173" i="13"/>
  <c r="F1173" i="13" s="1"/>
  <c r="E1172" i="13"/>
  <c r="F1172" i="13" s="1"/>
  <c r="E1171" i="13"/>
  <c r="F1171" i="13" s="1"/>
  <c r="E1170" i="13"/>
  <c r="F1170" i="13" s="1"/>
  <c r="E1169" i="13"/>
  <c r="F1169" i="13" s="1"/>
  <c r="E1168" i="13"/>
  <c r="F1168" i="13" s="1"/>
  <c r="E1167" i="13"/>
  <c r="F1167" i="13" s="1"/>
  <c r="E1166" i="13"/>
  <c r="F1166" i="13" s="1"/>
  <c r="E1165" i="13"/>
  <c r="F1165" i="13" s="1"/>
  <c r="E1164" i="13"/>
  <c r="F1164" i="13" s="1"/>
  <c r="E1163" i="13"/>
  <c r="F1163" i="13" s="1"/>
  <c r="E1162" i="13"/>
  <c r="F1162" i="13" s="1"/>
  <c r="E1161" i="13"/>
  <c r="F1161" i="13" s="1"/>
  <c r="E1160" i="13"/>
  <c r="F1160" i="13" s="1"/>
  <c r="E1159" i="13"/>
  <c r="F1159" i="13" s="1"/>
  <c r="E1158" i="13"/>
  <c r="F1158" i="13" s="1"/>
  <c r="E1157" i="13"/>
  <c r="F1157" i="13" s="1"/>
  <c r="E1156" i="13"/>
  <c r="F1156" i="13" s="1"/>
  <c r="E1155" i="13"/>
  <c r="F1155" i="13" s="1"/>
  <c r="E1154" i="13"/>
  <c r="F1154" i="13" s="1"/>
  <c r="E1153" i="13"/>
  <c r="F1153" i="13" s="1"/>
  <c r="E1152" i="13"/>
  <c r="F1152" i="13" s="1"/>
  <c r="E1151" i="13"/>
  <c r="F1151" i="13" s="1"/>
  <c r="E1150" i="13"/>
  <c r="F1150" i="13" s="1"/>
  <c r="E1149" i="13"/>
  <c r="F1149" i="13" s="1"/>
  <c r="E1148" i="13"/>
  <c r="F1148" i="13" s="1"/>
  <c r="E1147" i="13"/>
  <c r="F1147" i="13" s="1"/>
  <c r="E1146" i="13"/>
  <c r="F1146" i="13" s="1"/>
  <c r="E1145" i="13"/>
  <c r="F1145" i="13" s="1"/>
  <c r="E1144" i="13"/>
  <c r="F1144" i="13" s="1"/>
  <c r="E1143" i="13"/>
  <c r="F1143" i="13" s="1"/>
  <c r="E1142" i="13"/>
  <c r="F1142" i="13" s="1"/>
  <c r="E1141" i="13"/>
  <c r="F1141" i="13" s="1"/>
  <c r="E1140" i="13"/>
  <c r="F1140" i="13" s="1"/>
  <c r="E1139" i="13"/>
  <c r="F1139" i="13" s="1"/>
  <c r="E1138" i="13"/>
  <c r="F1138" i="13" s="1"/>
  <c r="E1137" i="13"/>
  <c r="F1137" i="13" s="1"/>
  <c r="E1136" i="13"/>
  <c r="F1136" i="13" s="1"/>
  <c r="E1135" i="13"/>
  <c r="F1135" i="13" s="1"/>
  <c r="E1134" i="13"/>
  <c r="F1134" i="13" s="1"/>
  <c r="E1133" i="13"/>
  <c r="F1133" i="13" s="1"/>
  <c r="E1132" i="13"/>
  <c r="F1132" i="13" s="1"/>
  <c r="E1131" i="13"/>
  <c r="F1131" i="13" s="1"/>
  <c r="E1130" i="13"/>
  <c r="F1130" i="13" s="1"/>
  <c r="E1129" i="13"/>
  <c r="F1129" i="13" s="1"/>
  <c r="E1128" i="13"/>
  <c r="F1128" i="13" s="1"/>
  <c r="E1127" i="13"/>
  <c r="F1127" i="13" s="1"/>
  <c r="E1126" i="13"/>
  <c r="F1126" i="13" s="1"/>
  <c r="E1125" i="13"/>
  <c r="F1125" i="13" s="1"/>
  <c r="E1124" i="13"/>
  <c r="F1124" i="13" s="1"/>
  <c r="E1123" i="13"/>
  <c r="F1123" i="13" s="1"/>
  <c r="E1122" i="13"/>
  <c r="F1122" i="13" s="1"/>
  <c r="E1121" i="13"/>
  <c r="F1121" i="13" s="1"/>
  <c r="E1120" i="13"/>
  <c r="F1120" i="13" s="1"/>
  <c r="E1119" i="13"/>
  <c r="F1119" i="13" s="1"/>
  <c r="E1118" i="13"/>
  <c r="F1118" i="13" s="1"/>
  <c r="E1117" i="13"/>
  <c r="F1117" i="13" s="1"/>
  <c r="E1116" i="13"/>
  <c r="F1116" i="13" s="1"/>
  <c r="E1115" i="13"/>
  <c r="F1115" i="13" s="1"/>
  <c r="E1114" i="13"/>
  <c r="F1114" i="13" s="1"/>
  <c r="E1113" i="13"/>
  <c r="F1113" i="13" s="1"/>
  <c r="E1112" i="13"/>
  <c r="F1112" i="13" s="1"/>
  <c r="E1111" i="13"/>
  <c r="F1111" i="13" s="1"/>
  <c r="E1110" i="13"/>
  <c r="F1110" i="13" s="1"/>
  <c r="E1109" i="13"/>
  <c r="F1109" i="13" s="1"/>
  <c r="E1108" i="13"/>
  <c r="F1108" i="13" s="1"/>
  <c r="E1107" i="13"/>
  <c r="F1107" i="13" s="1"/>
  <c r="E1106" i="13"/>
  <c r="F1106" i="13" s="1"/>
  <c r="E1105" i="13"/>
  <c r="F1105" i="13" s="1"/>
  <c r="E1104" i="13"/>
  <c r="F1104" i="13" s="1"/>
  <c r="E1103" i="13"/>
  <c r="F1103" i="13" s="1"/>
  <c r="E1102" i="13"/>
  <c r="F1102" i="13" s="1"/>
  <c r="E1101" i="13"/>
  <c r="F1101" i="13" s="1"/>
  <c r="E1100" i="13"/>
  <c r="F1100" i="13" s="1"/>
  <c r="E1099" i="13"/>
  <c r="F1099" i="13" s="1"/>
  <c r="E1098" i="13"/>
  <c r="F1098" i="13" s="1"/>
  <c r="E1097" i="13"/>
  <c r="F1097" i="13" s="1"/>
  <c r="E1096" i="13"/>
  <c r="F1096" i="13" s="1"/>
  <c r="E1095" i="13"/>
  <c r="F1095" i="13" s="1"/>
  <c r="E1094" i="13"/>
  <c r="F1094" i="13" s="1"/>
  <c r="E1093" i="13"/>
  <c r="F1093" i="13" s="1"/>
  <c r="E1092" i="13"/>
  <c r="F1092" i="13" s="1"/>
  <c r="E1091" i="13"/>
  <c r="F1091" i="13" s="1"/>
  <c r="E1090" i="13"/>
  <c r="F1090" i="13" s="1"/>
  <c r="E1089" i="13"/>
  <c r="F1089" i="13" s="1"/>
  <c r="E1088" i="13"/>
  <c r="F1088" i="13" s="1"/>
  <c r="E1087" i="13"/>
  <c r="F1087" i="13" s="1"/>
  <c r="E1086" i="13"/>
  <c r="F1086" i="13" s="1"/>
  <c r="E1085" i="13"/>
  <c r="F1085" i="13" s="1"/>
  <c r="E1084" i="13"/>
  <c r="F1084" i="13" s="1"/>
  <c r="E1083" i="13"/>
  <c r="F1083" i="13" s="1"/>
  <c r="E1082" i="13"/>
  <c r="F1082" i="13" s="1"/>
  <c r="E1081" i="13"/>
  <c r="F1081" i="13" s="1"/>
  <c r="E1080" i="13"/>
  <c r="F1080" i="13" s="1"/>
  <c r="E1079" i="13"/>
  <c r="F1079" i="13" s="1"/>
  <c r="E1078" i="13"/>
  <c r="F1078" i="13" s="1"/>
  <c r="E1077" i="13"/>
  <c r="F1077" i="13" s="1"/>
  <c r="E1076" i="13"/>
  <c r="F1076" i="13" s="1"/>
  <c r="E1075" i="13"/>
  <c r="F1075" i="13" s="1"/>
  <c r="E1074" i="13"/>
  <c r="F1074" i="13" s="1"/>
  <c r="E1073" i="13"/>
  <c r="F1073" i="13" s="1"/>
  <c r="E1072" i="13"/>
  <c r="F1072" i="13" s="1"/>
  <c r="E1071" i="13"/>
  <c r="F1071" i="13" s="1"/>
  <c r="E1070" i="13"/>
  <c r="F1070" i="13" s="1"/>
  <c r="E1069" i="13"/>
  <c r="F1069" i="13" s="1"/>
  <c r="E1068" i="13"/>
  <c r="F1068" i="13" s="1"/>
  <c r="E1067" i="13"/>
  <c r="F1067" i="13" s="1"/>
  <c r="E1066" i="13"/>
  <c r="F1066" i="13" s="1"/>
  <c r="E1065" i="13"/>
  <c r="F1065" i="13" s="1"/>
  <c r="E1064" i="13"/>
  <c r="F1064" i="13" s="1"/>
  <c r="E1063" i="13"/>
  <c r="F1063" i="13" s="1"/>
  <c r="E1062" i="13"/>
  <c r="F1062" i="13" s="1"/>
  <c r="E1061" i="13"/>
  <c r="F1061" i="13" s="1"/>
  <c r="E1060" i="13"/>
  <c r="F1060" i="13" s="1"/>
  <c r="E1059" i="13"/>
  <c r="F1059" i="13" s="1"/>
  <c r="E1058" i="13"/>
  <c r="F1058" i="13" s="1"/>
  <c r="E1057" i="13"/>
  <c r="F1057" i="13" s="1"/>
  <c r="E1056" i="13"/>
  <c r="F1056" i="13" s="1"/>
  <c r="E1055" i="13"/>
  <c r="F1055" i="13" s="1"/>
  <c r="E1054" i="13"/>
  <c r="F1054" i="13" s="1"/>
  <c r="E1053" i="13"/>
  <c r="F1053" i="13" s="1"/>
  <c r="E1052" i="13"/>
  <c r="F1052" i="13" s="1"/>
  <c r="E1051" i="13"/>
  <c r="F1051" i="13" s="1"/>
  <c r="E1050" i="13"/>
  <c r="F1050" i="13" s="1"/>
  <c r="E1049" i="13"/>
  <c r="F1049" i="13" s="1"/>
  <c r="E1048" i="13"/>
  <c r="F1048" i="13" s="1"/>
  <c r="E1047" i="13"/>
  <c r="F1047" i="13" s="1"/>
  <c r="E1046" i="13"/>
  <c r="F1046" i="13" s="1"/>
  <c r="E1045" i="13"/>
  <c r="F1045" i="13" s="1"/>
  <c r="E1044" i="13"/>
  <c r="F1044" i="13" s="1"/>
  <c r="E1043" i="13"/>
  <c r="F1043" i="13" s="1"/>
  <c r="E1042" i="13"/>
  <c r="F1042" i="13" s="1"/>
  <c r="E1041" i="13"/>
  <c r="F1041" i="13" s="1"/>
  <c r="E1040" i="13"/>
  <c r="F1040" i="13" s="1"/>
  <c r="E1039" i="13"/>
  <c r="F1039" i="13" s="1"/>
  <c r="E1038" i="13"/>
  <c r="F1038" i="13" s="1"/>
  <c r="E1037" i="13"/>
  <c r="F1037" i="13" s="1"/>
  <c r="E1036" i="13"/>
  <c r="F1036" i="13" s="1"/>
  <c r="E1035" i="13"/>
  <c r="F1035" i="13" s="1"/>
  <c r="E1034" i="13"/>
  <c r="F1034" i="13" s="1"/>
  <c r="E1033" i="13"/>
  <c r="F1033" i="13" s="1"/>
  <c r="E1032" i="13"/>
  <c r="F1032" i="13" s="1"/>
  <c r="E1031" i="13"/>
  <c r="F1031" i="13" s="1"/>
  <c r="E1030" i="13"/>
  <c r="F1030" i="13" s="1"/>
  <c r="E1029" i="13"/>
  <c r="F1029" i="13" s="1"/>
  <c r="E1028" i="13"/>
  <c r="F1028" i="13" s="1"/>
  <c r="E1027" i="13"/>
  <c r="F1027" i="13" s="1"/>
  <c r="E1026" i="13"/>
  <c r="F1026" i="13" s="1"/>
  <c r="E1025" i="13"/>
  <c r="F1025" i="13" s="1"/>
  <c r="E1024" i="13"/>
  <c r="F1024" i="13" s="1"/>
  <c r="E1023" i="13"/>
  <c r="F1023" i="13" s="1"/>
  <c r="E1022" i="13"/>
  <c r="F1022" i="13" s="1"/>
  <c r="E1021" i="13"/>
  <c r="F1021" i="13" s="1"/>
  <c r="E1020" i="13"/>
  <c r="F1020" i="13" s="1"/>
  <c r="E1019" i="13"/>
  <c r="F1019" i="13" s="1"/>
  <c r="E1018" i="13"/>
  <c r="F1018" i="13" s="1"/>
  <c r="E1017" i="13"/>
  <c r="F1017" i="13" s="1"/>
  <c r="E1016" i="13"/>
  <c r="F1016" i="13" s="1"/>
  <c r="E1015" i="13"/>
  <c r="F1015" i="13" s="1"/>
  <c r="E1014" i="13"/>
  <c r="F1014" i="13" s="1"/>
  <c r="E1013" i="13"/>
  <c r="F1013" i="13" s="1"/>
  <c r="E1012" i="13"/>
  <c r="F1012" i="13" s="1"/>
  <c r="E1011" i="13"/>
  <c r="F1011" i="13" s="1"/>
  <c r="E1010" i="13"/>
  <c r="F1010" i="13" s="1"/>
  <c r="E1009" i="13"/>
  <c r="F1009" i="13" s="1"/>
  <c r="E1008" i="13"/>
  <c r="F1008" i="13" s="1"/>
  <c r="E1007" i="13"/>
  <c r="F1007" i="13" s="1"/>
  <c r="E1006" i="13"/>
  <c r="F1006" i="13" s="1"/>
  <c r="E1005" i="13"/>
  <c r="F1005" i="13" s="1"/>
  <c r="E1004" i="13"/>
  <c r="F1004" i="13" s="1"/>
  <c r="E1003" i="13"/>
  <c r="F1003" i="13" s="1"/>
  <c r="E1002" i="13"/>
  <c r="F1002" i="13" s="1"/>
  <c r="E1001" i="13"/>
  <c r="F1001" i="13" s="1"/>
  <c r="E1000" i="13"/>
  <c r="F1000" i="13" s="1"/>
  <c r="E999" i="13"/>
  <c r="F999" i="13" s="1"/>
  <c r="E998" i="13"/>
  <c r="F998" i="13" s="1"/>
  <c r="E997" i="13"/>
  <c r="F997" i="13" s="1"/>
  <c r="E996" i="13"/>
  <c r="F996" i="13" s="1"/>
  <c r="E995" i="13"/>
  <c r="F995" i="13" s="1"/>
  <c r="E994" i="13"/>
  <c r="F994" i="13" s="1"/>
  <c r="E993" i="13"/>
  <c r="F993" i="13" s="1"/>
  <c r="E992" i="13"/>
  <c r="F992" i="13" s="1"/>
  <c r="E991" i="13"/>
  <c r="F991" i="13" s="1"/>
  <c r="E990" i="13"/>
  <c r="F990" i="13" s="1"/>
  <c r="E989" i="13"/>
  <c r="F989" i="13" s="1"/>
  <c r="E988" i="13"/>
  <c r="F988" i="13" s="1"/>
  <c r="E987" i="13"/>
  <c r="F987" i="13" s="1"/>
  <c r="E986" i="13"/>
  <c r="F986" i="13" s="1"/>
  <c r="E985" i="13"/>
  <c r="F985" i="13" s="1"/>
  <c r="E984" i="13"/>
  <c r="F984" i="13" s="1"/>
  <c r="E983" i="13"/>
  <c r="F983" i="13" s="1"/>
  <c r="E982" i="13"/>
  <c r="F982" i="13" s="1"/>
  <c r="E981" i="13"/>
  <c r="F981" i="13" s="1"/>
  <c r="E980" i="13"/>
  <c r="F980" i="13" s="1"/>
  <c r="E979" i="13"/>
  <c r="F979" i="13" s="1"/>
  <c r="E978" i="13"/>
  <c r="F978" i="13" s="1"/>
  <c r="E977" i="13"/>
  <c r="F977" i="13" s="1"/>
  <c r="E976" i="13"/>
  <c r="F976" i="13" s="1"/>
  <c r="E975" i="13"/>
  <c r="F975" i="13" s="1"/>
  <c r="E974" i="13"/>
  <c r="F974" i="13" s="1"/>
  <c r="E973" i="13"/>
  <c r="F973" i="13" s="1"/>
  <c r="E972" i="13"/>
  <c r="F972" i="13" s="1"/>
  <c r="E971" i="13"/>
  <c r="F971" i="13" s="1"/>
  <c r="E970" i="13"/>
  <c r="F970" i="13" s="1"/>
  <c r="E969" i="13"/>
  <c r="F969" i="13" s="1"/>
  <c r="E968" i="13"/>
  <c r="F968" i="13" s="1"/>
  <c r="E967" i="13"/>
  <c r="F967" i="13" s="1"/>
  <c r="E966" i="13"/>
  <c r="F966" i="13" s="1"/>
  <c r="E965" i="13"/>
  <c r="F965" i="13" s="1"/>
  <c r="E964" i="13"/>
  <c r="F964" i="13" s="1"/>
  <c r="E963" i="13"/>
  <c r="F963" i="13" s="1"/>
  <c r="E962" i="13"/>
  <c r="F962" i="13" s="1"/>
  <c r="E961" i="13"/>
  <c r="F961" i="13" s="1"/>
  <c r="E960" i="13"/>
  <c r="F960" i="13" s="1"/>
  <c r="E959" i="13"/>
  <c r="F959" i="13" s="1"/>
  <c r="E958" i="13"/>
  <c r="F958" i="13" s="1"/>
  <c r="E957" i="13"/>
  <c r="F957" i="13" s="1"/>
  <c r="E956" i="13"/>
  <c r="F956" i="13" s="1"/>
  <c r="E955" i="13"/>
  <c r="F955" i="13" s="1"/>
  <c r="E954" i="13"/>
  <c r="F954" i="13" s="1"/>
  <c r="E953" i="13"/>
  <c r="F953" i="13" s="1"/>
  <c r="E952" i="13"/>
  <c r="F952" i="13" s="1"/>
  <c r="E951" i="13"/>
  <c r="F951" i="13" s="1"/>
  <c r="E950" i="13"/>
  <c r="F950" i="13" s="1"/>
  <c r="E949" i="13"/>
  <c r="F949" i="13" s="1"/>
  <c r="E948" i="13"/>
  <c r="F948" i="13" s="1"/>
  <c r="E947" i="13"/>
  <c r="F947" i="13" s="1"/>
  <c r="E946" i="13"/>
  <c r="F946" i="13" s="1"/>
  <c r="E945" i="13"/>
  <c r="F945" i="13" s="1"/>
  <c r="E944" i="13"/>
  <c r="F944" i="13" s="1"/>
  <c r="E943" i="13"/>
  <c r="F943" i="13" s="1"/>
  <c r="E942" i="13"/>
  <c r="F942" i="13" s="1"/>
  <c r="E941" i="13"/>
  <c r="F941" i="13" s="1"/>
  <c r="E940" i="13"/>
  <c r="F940" i="13" s="1"/>
  <c r="E939" i="13"/>
  <c r="F939" i="13" s="1"/>
  <c r="E938" i="13"/>
  <c r="F938" i="13" s="1"/>
  <c r="E937" i="13"/>
  <c r="F937" i="13" s="1"/>
  <c r="E936" i="13"/>
  <c r="F936" i="13" s="1"/>
  <c r="E935" i="13"/>
  <c r="F935" i="13" s="1"/>
  <c r="E934" i="13"/>
  <c r="F934" i="13" s="1"/>
  <c r="E933" i="13"/>
  <c r="F933" i="13" s="1"/>
  <c r="E932" i="13"/>
  <c r="F932" i="13" s="1"/>
  <c r="E931" i="13"/>
  <c r="F931" i="13" s="1"/>
  <c r="E930" i="13"/>
  <c r="F930" i="13" s="1"/>
  <c r="E929" i="13"/>
  <c r="F929" i="13" s="1"/>
  <c r="E928" i="13"/>
  <c r="F928" i="13" s="1"/>
  <c r="E927" i="13"/>
  <c r="F927" i="13" s="1"/>
  <c r="E926" i="13"/>
  <c r="F926" i="13" s="1"/>
  <c r="E925" i="13"/>
  <c r="F925" i="13" s="1"/>
  <c r="E924" i="13"/>
  <c r="F924" i="13" s="1"/>
  <c r="E923" i="13"/>
  <c r="F923" i="13" s="1"/>
  <c r="E922" i="13"/>
  <c r="F922" i="13" s="1"/>
  <c r="E921" i="13"/>
  <c r="F921" i="13" s="1"/>
  <c r="E920" i="13"/>
  <c r="F920" i="13" s="1"/>
  <c r="E919" i="13"/>
  <c r="F919" i="13" s="1"/>
  <c r="E918" i="13"/>
  <c r="F918" i="13" s="1"/>
  <c r="E917" i="13"/>
  <c r="F917" i="13" s="1"/>
  <c r="E916" i="13"/>
  <c r="F916" i="13" s="1"/>
  <c r="E915" i="13"/>
  <c r="F915" i="13" s="1"/>
  <c r="E914" i="13"/>
  <c r="F914" i="13" s="1"/>
  <c r="E913" i="13"/>
  <c r="F913" i="13" s="1"/>
  <c r="E912" i="13"/>
  <c r="F912" i="13" s="1"/>
  <c r="E911" i="13"/>
  <c r="F911" i="13" s="1"/>
  <c r="E910" i="13"/>
  <c r="F910" i="13" s="1"/>
  <c r="E909" i="13"/>
  <c r="F909" i="13" s="1"/>
  <c r="E908" i="13"/>
  <c r="F908" i="13" s="1"/>
  <c r="E907" i="13"/>
  <c r="F907" i="13" s="1"/>
  <c r="E906" i="13"/>
  <c r="F906" i="13" s="1"/>
  <c r="E905" i="13"/>
  <c r="F905" i="13" s="1"/>
  <c r="E904" i="13"/>
  <c r="F904" i="13" s="1"/>
  <c r="E903" i="13"/>
  <c r="F903" i="13" s="1"/>
  <c r="E902" i="13"/>
  <c r="F902" i="13" s="1"/>
  <c r="E901" i="13"/>
  <c r="F901" i="13" s="1"/>
  <c r="E900" i="13"/>
  <c r="F900" i="13" s="1"/>
  <c r="E899" i="13"/>
  <c r="F899" i="13" s="1"/>
  <c r="E898" i="13"/>
  <c r="F898" i="13" s="1"/>
  <c r="E897" i="13"/>
  <c r="F897" i="13" s="1"/>
  <c r="E896" i="13"/>
  <c r="F896" i="13" s="1"/>
  <c r="E895" i="13"/>
  <c r="F895" i="13" s="1"/>
  <c r="E894" i="13"/>
  <c r="F894" i="13" s="1"/>
  <c r="E893" i="13"/>
  <c r="F893" i="13" s="1"/>
  <c r="E892" i="13"/>
  <c r="F892" i="13" s="1"/>
  <c r="E891" i="13"/>
  <c r="F891" i="13" s="1"/>
  <c r="E890" i="13"/>
  <c r="F890" i="13" s="1"/>
  <c r="E889" i="13"/>
  <c r="F889" i="13" s="1"/>
  <c r="E888" i="13"/>
  <c r="F888" i="13" s="1"/>
  <c r="E887" i="13"/>
  <c r="F887" i="13" s="1"/>
  <c r="E886" i="13"/>
  <c r="F886" i="13" s="1"/>
  <c r="E885" i="13"/>
  <c r="F885" i="13" s="1"/>
  <c r="E884" i="13"/>
  <c r="F884" i="13" s="1"/>
  <c r="E883" i="13"/>
  <c r="F883" i="13" s="1"/>
  <c r="E882" i="13"/>
  <c r="F882" i="13" s="1"/>
  <c r="E881" i="13"/>
  <c r="F881" i="13" s="1"/>
  <c r="E880" i="13"/>
  <c r="F880" i="13" s="1"/>
  <c r="E879" i="13"/>
  <c r="F879" i="13" s="1"/>
  <c r="E878" i="13"/>
  <c r="F878" i="13" s="1"/>
  <c r="E877" i="13"/>
  <c r="F877" i="13" s="1"/>
  <c r="E876" i="13"/>
  <c r="F876" i="13" s="1"/>
  <c r="E875" i="13"/>
  <c r="F875" i="13" s="1"/>
  <c r="E874" i="13"/>
  <c r="F874" i="13" s="1"/>
  <c r="E873" i="13"/>
  <c r="F873" i="13" s="1"/>
  <c r="E872" i="13"/>
  <c r="F872" i="13" s="1"/>
  <c r="E871" i="13"/>
  <c r="F871" i="13" s="1"/>
  <c r="E870" i="13"/>
  <c r="F870" i="13" s="1"/>
  <c r="E869" i="13"/>
  <c r="F869" i="13" s="1"/>
  <c r="E868" i="13"/>
  <c r="F868" i="13" s="1"/>
  <c r="E867" i="13"/>
  <c r="F867" i="13" s="1"/>
  <c r="E866" i="13"/>
  <c r="F866" i="13" s="1"/>
  <c r="E865" i="13"/>
  <c r="F865" i="13" s="1"/>
  <c r="E864" i="13"/>
  <c r="F864" i="13" s="1"/>
  <c r="E863" i="13"/>
  <c r="F863" i="13" s="1"/>
  <c r="E862" i="13"/>
  <c r="F862" i="13" s="1"/>
  <c r="E861" i="13"/>
  <c r="F861" i="13" s="1"/>
  <c r="E860" i="13"/>
  <c r="F860" i="13" s="1"/>
  <c r="E859" i="13"/>
  <c r="F859" i="13" s="1"/>
  <c r="E858" i="13"/>
  <c r="F858" i="13" s="1"/>
  <c r="E857" i="13"/>
  <c r="F857" i="13" s="1"/>
  <c r="E856" i="13"/>
  <c r="F856" i="13" s="1"/>
  <c r="E855" i="13"/>
  <c r="F855" i="13" s="1"/>
  <c r="E854" i="13"/>
  <c r="F854" i="13" s="1"/>
  <c r="E853" i="13"/>
  <c r="F853" i="13" s="1"/>
  <c r="E852" i="13"/>
  <c r="F852" i="13" s="1"/>
  <c r="E851" i="13"/>
  <c r="F851" i="13" s="1"/>
  <c r="E850" i="13"/>
  <c r="F850" i="13" s="1"/>
  <c r="E849" i="13"/>
  <c r="F849" i="13" s="1"/>
  <c r="E848" i="13"/>
  <c r="F848" i="13" s="1"/>
  <c r="E847" i="13"/>
  <c r="F847" i="13" s="1"/>
  <c r="E846" i="13"/>
  <c r="F846" i="13" s="1"/>
  <c r="E845" i="13"/>
  <c r="F845" i="13" s="1"/>
  <c r="E844" i="13"/>
  <c r="F844" i="13" s="1"/>
  <c r="E843" i="13"/>
  <c r="F843" i="13" s="1"/>
  <c r="E842" i="13"/>
  <c r="F842" i="13" s="1"/>
  <c r="E841" i="13"/>
  <c r="F841" i="13" s="1"/>
  <c r="E840" i="13"/>
  <c r="F840" i="13" s="1"/>
  <c r="E839" i="13"/>
  <c r="F839" i="13" s="1"/>
  <c r="E838" i="13"/>
  <c r="F838" i="13" s="1"/>
  <c r="E837" i="13"/>
  <c r="F837" i="13" s="1"/>
  <c r="E836" i="13"/>
  <c r="F836" i="13" s="1"/>
  <c r="E835" i="13"/>
  <c r="F835" i="13" s="1"/>
  <c r="E834" i="13"/>
  <c r="F834" i="13" s="1"/>
  <c r="E833" i="13"/>
  <c r="F833" i="13" s="1"/>
  <c r="E832" i="13"/>
  <c r="F832" i="13" s="1"/>
  <c r="E831" i="13"/>
  <c r="F831" i="13" s="1"/>
  <c r="E830" i="13"/>
  <c r="F830" i="13" s="1"/>
  <c r="E829" i="13"/>
  <c r="F829" i="13" s="1"/>
  <c r="E828" i="13"/>
  <c r="F828" i="13" s="1"/>
  <c r="E827" i="13"/>
  <c r="F827" i="13" s="1"/>
  <c r="E826" i="13"/>
  <c r="F826" i="13" s="1"/>
  <c r="E825" i="13"/>
  <c r="F825" i="13" s="1"/>
  <c r="E824" i="13"/>
  <c r="F824" i="13" s="1"/>
  <c r="E823" i="13"/>
  <c r="F823" i="13" s="1"/>
  <c r="E822" i="13"/>
  <c r="F822" i="13" s="1"/>
  <c r="E821" i="13"/>
  <c r="F821" i="13" s="1"/>
  <c r="E820" i="13"/>
  <c r="F820" i="13" s="1"/>
  <c r="E819" i="13"/>
  <c r="F819" i="13" s="1"/>
  <c r="E818" i="13"/>
  <c r="F818" i="13" s="1"/>
  <c r="E817" i="13"/>
  <c r="F817" i="13" s="1"/>
  <c r="E816" i="13"/>
  <c r="F816" i="13" s="1"/>
  <c r="E815" i="13"/>
  <c r="F815" i="13" s="1"/>
  <c r="E814" i="13"/>
  <c r="F814" i="13" s="1"/>
  <c r="E813" i="13"/>
  <c r="F813" i="13" s="1"/>
  <c r="E812" i="13"/>
  <c r="F812" i="13" s="1"/>
  <c r="E811" i="13"/>
  <c r="F811" i="13" s="1"/>
  <c r="E810" i="13"/>
  <c r="F810" i="13" s="1"/>
  <c r="E809" i="13"/>
  <c r="F809" i="13" s="1"/>
  <c r="E808" i="13"/>
  <c r="F808" i="13" s="1"/>
  <c r="E807" i="13"/>
  <c r="F807" i="13" s="1"/>
  <c r="E806" i="13"/>
  <c r="F806" i="13" s="1"/>
  <c r="E805" i="13"/>
  <c r="F805" i="13" s="1"/>
  <c r="E804" i="13"/>
  <c r="F804" i="13" s="1"/>
  <c r="E803" i="13"/>
  <c r="F803" i="13" s="1"/>
  <c r="E802" i="13"/>
  <c r="F802" i="13" s="1"/>
  <c r="E801" i="13"/>
  <c r="F801" i="13" s="1"/>
  <c r="E800" i="13"/>
  <c r="F800" i="13" s="1"/>
  <c r="E799" i="13"/>
  <c r="F799" i="13" s="1"/>
  <c r="E798" i="13"/>
  <c r="F798" i="13" s="1"/>
  <c r="E797" i="13"/>
  <c r="F797" i="13" s="1"/>
  <c r="E796" i="13"/>
  <c r="F796" i="13" s="1"/>
  <c r="E795" i="13"/>
  <c r="F795" i="13" s="1"/>
  <c r="E794" i="13"/>
  <c r="F794" i="13" s="1"/>
  <c r="E793" i="13"/>
  <c r="F793" i="13" s="1"/>
  <c r="E792" i="13"/>
  <c r="F792" i="13" s="1"/>
  <c r="E791" i="13"/>
  <c r="F791" i="13" s="1"/>
  <c r="E790" i="13"/>
  <c r="F790" i="13" s="1"/>
  <c r="E789" i="13"/>
  <c r="F789" i="13" s="1"/>
  <c r="E788" i="13"/>
  <c r="F788" i="13" s="1"/>
  <c r="E787" i="13"/>
  <c r="F787" i="13" s="1"/>
  <c r="E786" i="13"/>
  <c r="F786" i="13" s="1"/>
  <c r="E785" i="13"/>
  <c r="F785" i="13" s="1"/>
  <c r="E784" i="13"/>
  <c r="F784" i="13" s="1"/>
  <c r="E783" i="13"/>
  <c r="F783" i="13" s="1"/>
  <c r="E782" i="13"/>
  <c r="F782" i="13" s="1"/>
  <c r="E781" i="13"/>
  <c r="F781" i="13" s="1"/>
  <c r="E780" i="13"/>
  <c r="F780" i="13" s="1"/>
  <c r="E779" i="13"/>
  <c r="F779" i="13" s="1"/>
  <c r="E778" i="13"/>
  <c r="F778" i="13" s="1"/>
  <c r="E777" i="13"/>
  <c r="F777" i="13" s="1"/>
  <c r="E776" i="13"/>
  <c r="F776" i="13" s="1"/>
  <c r="E775" i="13"/>
  <c r="F775" i="13" s="1"/>
  <c r="E774" i="13"/>
  <c r="F774" i="13" s="1"/>
  <c r="E773" i="13"/>
  <c r="F773" i="13" s="1"/>
  <c r="E772" i="13"/>
  <c r="F772" i="13" s="1"/>
  <c r="E771" i="13"/>
  <c r="F771" i="13" s="1"/>
  <c r="E770" i="13"/>
  <c r="F770" i="13" s="1"/>
  <c r="E769" i="13"/>
  <c r="F769" i="13" s="1"/>
  <c r="E768" i="13"/>
  <c r="F768" i="13" s="1"/>
  <c r="E767" i="13"/>
  <c r="F767" i="13" s="1"/>
  <c r="E766" i="13"/>
  <c r="F766" i="13" s="1"/>
  <c r="E765" i="13"/>
  <c r="F765" i="13" s="1"/>
  <c r="E764" i="13"/>
  <c r="F764" i="13" s="1"/>
  <c r="E763" i="13"/>
  <c r="F763" i="13" s="1"/>
  <c r="E762" i="13"/>
  <c r="F762" i="13" s="1"/>
  <c r="E761" i="13"/>
  <c r="F761" i="13" s="1"/>
  <c r="E760" i="13"/>
  <c r="F760" i="13" s="1"/>
  <c r="E759" i="13"/>
  <c r="F759" i="13" s="1"/>
  <c r="E758" i="13"/>
  <c r="F758" i="13" s="1"/>
  <c r="E757" i="13"/>
  <c r="F757" i="13" s="1"/>
  <c r="E756" i="13"/>
  <c r="F756" i="13" s="1"/>
  <c r="E755" i="13"/>
  <c r="F755" i="13" s="1"/>
  <c r="E754" i="13"/>
  <c r="F754" i="13" s="1"/>
  <c r="E753" i="13"/>
  <c r="F753" i="13" s="1"/>
  <c r="E752" i="13"/>
  <c r="F752" i="13" s="1"/>
  <c r="E751" i="13"/>
  <c r="F751" i="13" s="1"/>
  <c r="E750" i="13"/>
  <c r="F750" i="13" s="1"/>
  <c r="E749" i="13"/>
  <c r="F749" i="13" s="1"/>
  <c r="E748" i="13"/>
  <c r="F748" i="13" s="1"/>
  <c r="E747" i="13"/>
  <c r="F747" i="13" s="1"/>
  <c r="E746" i="13"/>
  <c r="F746" i="13" s="1"/>
  <c r="E745" i="13"/>
  <c r="F745" i="13" s="1"/>
  <c r="E744" i="13"/>
  <c r="F744" i="13" s="1"/>
  <c r="E743" i="13"/>
  <c r="F743" i="13" s="1"/>
  <c r="E742" i="13"/>
  <c r="F742" i="13" s="1"/>
  <c r="E741" i="13"/>
  <c r="F741" i="13" s="1"/>
  <c r="E740" i="13"/>
  <c r="F740" i="13" s="1"/>
  <c r="E739" i="13"/>
  <c r="F739" i="13" s="1"/>
  <c r="E738" i="13"/>
  <c r="F738" i="13" s="1"/>
  <c r="E737" i="13"/>
  <c r="F737" i="13" s="1"/>
  <c r="E736" i="13"/>
  <c r="F736" i="13" s="1"/>
  <c r="E735" i="13"/>
  <c r="F735" i="13" s="1"/>
  <c r="E734" i="13"/>
  <c r="F734" i="13" s="1"/>
  <c r="E733" i="13"/>
  <c r="F733" i="13" s="1"/>
  <c r="E732" i="13"/>
  <c r="F732" i="13" s="1"/>
  <c r="E731" i="13"/>
  <c r="F731" i="13" s="1"/>
  <c r="E730" i="13"/>
  <c r="F730" i="13" s="1"/>
  <c r="E729" i="13"/>
  <c r="F729" i="13" s="1"/>
  <c r="E728" i="13"/>
  <c r="F728" i="13" s="1"/>
  <c r="E727" i="13"/>
  <c r="F727" i="13" s="1"/>
  <c r="E726" i="13"/>
  <c r="F726" i="13" s="1"/>
  <c r="E725" i="13"/>
  <c r="F725" i="13" s="1"/>
  <c r="E724" i="13"/>
  <c r="F724" i="13" s="1"/>
  <c r="E723" i="13"/>
  <c r="F723" i="13" s="1"/>
  <c r="E722" i="13"/>
  <c r="F722" i="13" s="1"/>
  <c r="E721" i="13"/>
  <c r="F721" i="13" s="1"/>
  <c r="E720" i="13"/>
  <c r="F720" i="13" s="1"/>
  <c r="E719" i="13"/>
  <c r="F719" i="13" s="1"/>
  <c r="E718" i="13"/>
  <c r="F718" i="13" s="1"/>
  <c r="E717" i="13"/>
  <c r="F717" i="13" s="1"/>
  <c r="E716" i="13"/>
  <c r="F716" i="13" s="1"/>
  <c r="E715" i="13"/>
  <c r="F715" i="13" s="1"/>
  <c r="E714" i="13"/>
  <c r="F714" i="13" s="1"/>
  <c r="E713" i="13"/>
  <c r="F713" i="13" s="1"/>
  <c r="E712" i="13"/>
  <c r="F712" i="13" s="1"/>
  <c r="E711" i="13"/>
  <c r="F711" i="13" s="1"/>
  <c r="E710" i="13"/>
  <c r="F710" i="13" s="1"/>
  <c r="E709" i="13"/>
  <c r="F709" i="13" s="1"/>
  <c r="E708" i="13"/>
  <c r="F708" i="13" s="1"/>
  <c r="E707" i="13"/>
  <c r="F707" i="13" s="1"/>
  <c r="E706" i="13"/>
  <c r="F706" i="13" s="1"/>
  <c r="E705" i="13"/>
  <c r="F705" i="13" s="1"/>
  <c r="E704" i="13"/>
  <c r="F704" i="13" s="1"/>
  <c r="E703" i="13"/>
  <c r="F703" i="13" s="1"/>
  <c r="E702" i="13"/>
  <c r="F702" i="13" s="1"/>
  <c r="E701" i="13"/>
  <c r="F701" i="13" s="1"/>
  <c r="E700" i="13"/>
  <c r="F700" i="13" s="1"/>
  <c r="E699" i="13"/>
  <c r="F699" i="13" s="1"/>
  <c r="E698" i="13"/>
  <c r="F698" i="13" s="1"/>
  <c r="E697" i="13"/>
  <c r="F697" i="13" s="1"/>
  <c r="E696" i="13"/>
  <c r="F696" i="13" s="1"/>
  <c r="E695" i="13"/>
  <c r="F695" i="13" s="1"/>
  <c r="E694" i="13"/>
  <c r="F694" i="13" s="1"/>
  <c r="E693" i="13"/>
  <c r="F693" i="13" s="1"/>
  <c r="E692" i="13"/>
  <c r="F692" i="13" s="1"/>
  <c r="E691" i="13"/>
  <c r="F691" i="13" s="1"/>
  <c r="E690" i="13"/>
  <c r="F690" i="13" s="1"/>
  <c r="E689" i="13"/>
  <c r="F689" i="13" s="1"/>
  <c r="E688" i="13"/>
  <c r="F688" i="13" s="1"/>
  <c r="E687" i="13"/>
  <c r="F687" i="13" s="1"/>
  <c r="E686" i="13"/>
  <c r="F686" i="13" s="1"/>
  <c r="E685" i="13"/>
  <c r="F685" i="13" s="1"/>
  <c r="E684" i="13"/>
  <c r="F684" i="13" s="1"/>
  <c r="E683" i="13"/>
  <c r="F683" i="13" s="1"/>
  <c r="E682" i="13"/>
  <c r="F682" i="13" s="1"/>
  <c r="E681" i="13"/>
  <c r="F681" i="13" s="1"/>
  <c r="E680" i="13"/>
  <c r="F680" i="13" s="1"/>
  <c r="E679" i="13"/>
  <c r="F679" i="13" s="1"/>
  <c r="E678" i="13"/>
  <c r="F678" i="13" s="1"/>
  <c r="E677" i="13"/>
  <c r="F677" i="13" s="1"/>
  <c r="E676" i="13"/>
  <c r="F676" i="13" s="1"/>
  <c r="E675" i="13"/>
  <c r="F675" i="13" s="1"/>
  <c r="E674" i="13"/>
  <c r="F674" i="13" s="1"/>
  <c r="E673" i="13"/>
  <c r="F673" i="13" s="1"/>
  <c r="E672" i="13"/>
  <c r="F672" i="13" s="1"/>
  <c r="E671" i="13"/>
  <c r="F671" i="13" s="1"/>
  <c r="E670" i="13"/>
  <c r="F670" i="13" s="1"/>
  <c r="E669" i="13"/>
  <c r="F669" i="13" s="1"/>
  <c r="E668" i="13"/>
  <c r="F668" i="13" s="1"/>
  <c r="E667" i="13"/>
  <c r="F667" i="13" s="1"/>
  <c r="E666" i="13"/>
  <c r="F666" i="13" s="1"/>
  <c r="E665" i="13"/>
  <c r="F665" i="13" s="1"/>
  <c r="E664" i="13"/>
  <c r="F664" i="13" s="1"/>
  <c r="E663" i="13"/>
  <c r="F663" i="13" s="1"/>
  <c r="E662" i="13"/>
  <c r="F662" i="13" s="1"/>
  <c r="E661" i="13"/>
  <c r="F661" i="13" s="1"/>
  <c r="E660" i="13"/>
  <c r="F660" i="13" s="1"/>
  <c r="E659" i="13"/>
  <c r="F659" i="13" s="1"/>
  <c r="E658" i="13"/>
  <c r="F658" i="13" s="1"/>
  <c r="E657" i="13"/>
  <c r="F657" i="13" s="1"/>
  <c r="E656" i="13"/>
  <c r="F656" i="13" s="1"/>
  <c r="E655" i="13"/>
  <c r="F655" i="13" s="1"/>
  <c r="E654" i="13"/>
  <c r="F654" i="13" s="1"/>
  <c r="E653" i="13"/>
  <c r="F653" i="13" s="1"/>
  <c r="E652" i="13"/>
  <c r="F652" i="13" s="1"/>
  <c r="E651" i="13"/>
  <c r="F651" i="13" s="1"/>
  <c r="E650" i="13"/>
  <c r="F650" i="13" s="1"/>
  <c r="E649" i="13"/>
  <c r="F649" i="13" s="1"/>
  <c r="E648" i="13"/>
  <c r="F648" i="13" s="1"/>
  <c r="E647" i="13"/>
  <c r="F647" i="13" s="1"/>
  <c r="E646" i="13"/>
  <c r="F646" i="13" s="1"/>
  <c r="E645" i="13"/>
  <c r="F645" i="13" s="1"/>
  <c r="E644" i="13"/>
  <c r="F644" i="13" s="1"/>
  <c r="E643" i="13"/>
  <c r="F643" i="13" s="1"/>
  <c r="E642" i="13"/>
  <c r="F642" i="13" s="1"/>
  <c r="E641" i="13"/>
  <c r="F641" i="13" s="1"/>
  <c r="E640" i="13"/>
  <c r="F640" i="13" s="1"/>
  <c r="E639" i="13"/>
  <c r="F639" i="13" s="1"/>
  <c r="E638" i="13"/>
  <c r="F638" i="13" s="1"/>
  <c r="E637" i="13"/>
  <c r="F637" i="13" s="1"/>
  <c r="E636" i="13"/>
  <c r="F636" i="13" s="1"/>
  <c r="E635" i="13"/>
  <c r="F635" i="13" s="1"/>
  <c r="E634" i="13"/>
  <c r="F634" i="13" s="1"/>
  <c r="E633" i="13"/>
  <c r="F633" i="13" s="1"/>
  <c r="E632" i="13"/>
  <c r="F632" i="13" s="1"/>
  <c r="E631" i="13"/>
  <c r="F631" i="13" s="1"/>
  <c r="E630" i="13"/>
  <c r="F630" i="13" s="1"/>
  <c r="E629" i="13"/>
  <c r="F629" i="13" s="1"/>
  <c r="E628" i="13"/>
  <c r="F628" i="13" s="1"/>
  <c r="E627" i="13"/>
  <c r="F627" i="13" s="1"/>
  <c r="E626" i="13"/>
  <c r="F626" i="13" s="1"/>
  <c r="E625" i="13"/>
  <c r="F625" i="13" s="1"/>
  <c r="E624" i="13"/>
  <c r="F624" i="13" s="1"/>
  <c r="E623" i="13"/>
  <c r="F623" i="13" s="1"/>
  <c r="E622" i="13"/>
  <c r="F622" i="13" s="1"/>
  <c r="E621" i="13"/>
  <c r="F621" i="13" s="1"/>
  <c r="E620" i="13"/>
  <c r="F620" i="13" s="1"/>
  <c r="E619" i="13"/>
  <c r="F619" i="13" s="1"/>
  <c r="E618" i="13"/>
  <c r="F618" i="13" s="1"/>
  <c r="E617" i="13"/>
  <c r="F617" i="13" s="1"/>
  <c r="E616" i="13"/>
  <c r="F616" i="13" s="1"/>
  <c r="E615" i="13"/>
  <c r="F615" i="13" s="1"/>
  <c r="E614" i="13"/>
  <c r="F614" i="13" s="1"/>
  <c r="E613" i="13"/>
  <c r="F613" i="13" s="1"/>
  <c r="E612" i="13"/>
  <c r="F612" i="13" s="1"/>
  <c r="E611" i="13"/>
  <c r="F611" i="13" s="1"/>
  <c r="E610" i="13"/>
  <c r="F610" i="13" s="1"/>
  <c r="E609" i="13"/>
  <c r="F609" i="13" s="1"/>
  <c r="E608" i="13"/>
  <c r="F608" i="13" s="1"/>
  <c r="E607" i="13"/>
  <c r="F607" i="13" s="1"/>
  <c r="E606" i="13"/>
  <c r="F606" i="13" s="1"/>
  <c r="E605" i="13"/>
  <c r="F605" i="13" s="1"/>
  <c r="E604" i="13"/>
  <c r="F604" i="13" s="1"/>
  <c r="E603" i="13"/>
  <c r="F603" i="13" s="1"/>
  <c r="E602" i="13"/>
  <c r="F602" i="13" s="1"/>
  <c r="E601" i="13"/>
  <c r="F601" i="13" s="1"/>
  <c r="E600" i="13"/>
  <c r="F600" i="13" s="1"/>
  <c r="E599" i="13"/>
  <c r="F599" i="13" s="1"/>
  <c r="E598" i="13"/>
  <c r="F598" i="13" s="1"/>
  <c r="E597" i="13"/>
  <c r="F597" i="13" s="1"/>
  <c r="E596" i="13"/>
  <c r="F596" i="13" s="1"/>
  <c r="E595" i="13"/>
  <c r="F595" i="13" s="1"/>
  <c r="E594" i="13"/>
  <c r="F594" i="13" s="1"/>
  <c r="E593" i="13"/>
  <c r="F593" i="13" s="1"/>
  <c r="E592" i="13"/>
  <c r="F592" i="13" s="1"/>
  <c r="E591" i="13"/>
  <c r="F591" i="13" s="1"/>
  <c r="E590" i="13"/>
  <c r="F590" i="13" s="1"/>
  <c r="E589" i="13"/>
  <c r="F589" i="13" s="1"/>
  <c r="E588" i="13"/>
  <c r="F588" i="13" s="1"/>
  <c r="E587" i="13"/>
  <c r="F587" i="13" s="1"/>
  <c r="E586" i="13"/>
  <c r="F586" i="13" s="1"/>
  <c r="E585" i="13"/>
  <c r="F585" i="13" s="1"/>
  <c r="E584" i="13"/>
  <c r="F584" i="13" s="1"/>
  <c r="E583" i="13"/>
  <c r="F583" i="13" s="1"/>
  <c r="E582" i="13"/>
  <c r="F582" i="13" s="1"/>
  <c r="E581" i="13"/>
  <c r="F581" i="13" s="1"/>
  <c r="E580" i="13"/>
  <c r="F580" i="13" s="1"/>
  <c r="E579" i="13"/>
  <c r="F579" i="13" s="1"/>
  <c r="E578" i="13"/>
  <c r="F578" i="13" s="1"/>
  <c r="E577" i="13"/>
  <c r="F577" i="13" s="1"/>
  <c r="E576" i="13"/>
  <c r="F576" i="13" s="1"/>
  <c r="E575" i="13"/>
  <c r="F575" i="13" s="1"/>
  <c r="E574" i="13"/>
  <c r="F574" i="13" s="1"/>
  <c r="E573" i="13"/>
  <c r="F573" i="13" s="1"/>
  <c r="E572" i="13"/>
  <c r="F572" i="13" s="1"/>
  <c r="E571" i="13"/>
  <c r="F571" i="13" s="1"/>
  <c r="E570" i="13"/>
  <c r="F570" i="13" s="1"/>
  <c r="E569" i="13"/>
  <c r="F569" i="13" s="1"/>
  <c r="E568" i="13"/>
  <c r="F568" i="13" s="1"/>
  <c r="E567" i="13"/>
  <c r="F567" i="13" s="1"/>
  <c r="E566" i="13"/>
  <c r="F566" i="13" s="1"/>
  <c r="E565" i="13"/>
  <c r="F565" i="13" s="1"/>
  <c r="E564" i="13"/>
  <c r="F564" i="13" s="1"/>
  <c r="E563" i="13"/>
  <c r="F563" i="13" s="1"/>
  <c r="E562" i="13"/>
  <c r="F562" i="13" s="1"/>
  <c r="E561" i="13"/>
  <c r="F561" i="13" s="1"/>
  <c r="E560" i="13"/>
  <c r="F560" i="13" s="1"/>
  <c r="E559" i="13"/>
  <c r="F559" i="13" s="1"/>
  <c r="E558" i="13"/>
  <c r="F558" i="13" s="1"/>
  <c r="E557" i="13"/>
  <c r="F557" i="13" s="1"/>
  <c r="E556" i="13"/>
  <c r="F556" i="13" s="1"/>
  <c r="E555" i="13"/>
  <c r="F555" i="13" s="1"/>
  <c r="E554" i="13"/>
  <c r="F554" i="13" s="1"/>
  <c r="E553" i="13"/>
  <c r="F553" i="13" s="1"/>
  <c r="E552" i="13"/>
  <c r="F552" i="13" s="1"/>
  <c r="E551" i="13"/>
  <c r="F551" i="13" s="1"/>
  <c r="E550" i="13"/>
  <c r="F550" i="13" s="1"/>
  <c r="E549" i="13"/>
  <c r="F549" i="13" s="1"/>
  <c r="E548" i="13"/>
  <c r="F548" i="13" s="1"/>
  <c r="E547" i="13"/>
  <c r="F547" i="13" s="1"/>
  <c r="E546" i="13"/>
  <c r="F546" i="13" s="1"/>
  <c r="E545" i="13"/>
  <c r="F545" i="13" s="1"/>
  <c r="E544" i="13"/>
  <c r="F544" i="13" s="1"/>
  <c r="E543" i="13"/>
  <c r="F543" i="13" s="1"/>
  <c r="E542" i="13"/>
  <c r="F542" i="13" s="1"/>
  <c r="E541" i="13"/>
  <c r="F541" i="13" s="1"/>
  <c r="E540" i="13"/>
  <c r="F540" i="13" s="1"/>
  <c r="E539" i="13"/>
  <c r="F539" i="13" s="1"/>
  <c r="E538" i="13"/>
  <c r="F538" i="13" s="1"/>
  <c r="E537" i="13"/>
  <c r="F537" i="13" s="1"/>
  <c r="E536" i="13"/>
  <c r="F536" i="13" s="1"/>
  <c r="E535" i="13"/>
  <c r="F535" i="13" s="1"/>
  <c r="E534" i="13"/>
  <c r="F534" i="13" s="1"/>
  <c r="E533" i="13"/>
  <c r="F533" i="13" s="1"/>
  <c r="E532" i="13"/>
  <c r="F532" i="13" s="1"/>
  <c r="E531" i="13"/>
  <c r="F531" i="13" s="1"/>
  <c r="E530" i="13"/>
  <c r="F530" i="13" s="1"/>
  <c r="E529" i="13"/>
  <c r="F529" i="13" s="1"/>
  <c r="E528" i="13"/>
  <c r="F528" i="13" s="1"/>
  <c r="E527" i="13"/>
  <c r="F527" i="13" s="1"/>
  <c r="E526" i="13"/>
  <c r="F526" i="13" s="1"/>
  <c r="E525" i="13"/>
  <c r="F525" i="13" s="1"/>
  <c r="E524" i="13"/>
  <c r="F524" i="13" s="1"/>
  <c r="E523" i="13"/>
  <c r="F523" i="13" s="1"/>
  <c r="E522" i="13"/>
  <c r="F522" i="13" s="1"/>
  <c r="E521" i="13"/>
  <c r="F521" i="13" s="1"/>
  <c r="E520" i="13"/>
  <c r="F520" i="13" s="1"/>
  <c r="E519" i="13"/>
  <c r="F519" i="13" s="1"/>
  <c r="E518" i="13"/>
  <c r="F518" i="13" s="1"/>
  <c r="E517" i="13"/>
  <c r="F517" i="13" s="1"/>
  <c r="E516" i="13"/>
  <c r="F516" i="13" s="1"/>
  <c r="E515" i="13"/>
  <c r="F515" i="13" s="1"/>
  <c r="E514" i="13"/>
  <c r="F514" i="13" s="1"/>
  <c r="E513" i="13"/>
  <c r="F513" i="13" s="1"/>
  <c r="E512" i="13"/>
  <c r="F512" i="13" s="1"/>
  <c r="E511" i="13"/>
  <c r="F511" i="13" s="1"/>
  <c r="E510" i="13"/>
  <c r="F510" i="13" s="1"/>
  <c r="E509" i="13"/>
  <c r="F509" i="13" s="1"/>
  <c r="E508" i="13"/>
  <c r="F508" i="13" s="1"/>
  <c r="E507" i="13"/>
  <c r="F507" i="13" s="1"/>
  <c r="E506" i="13"/>
  <c r="F506" i="13" s="1"/>
  <c r="E505" i="13"/>
  <c r="F505" i="13" s="1"/>
  <c r="E504" i="13"/>
  <c r="F504" i="13" s="1"/>
  <c r="E503" i="13"/>
  <c r="F503" i="13" s="1"/>
  <c r="E502" i="13"/>
  <c r="F502" i="13" s="1"/>
  <c r="E501" i="13"/>
  <c r="F501" i="13" s="1"/>
  <c r="E500" i="13"/>
  <c r="F500" i="13" s="1"/>
  <c r="E499" i="13"/>
  <c r="F499" i="13" s="1"/>
  <c r="E498" i="13"/>
  <c r="F498" i="13" s="1"/>
  <c r="E497" i="13"/>
  <c r="F497" i="13" s="1"/>
  <c r="E496" i="13"/>
  <c r="F496" i="13" s="1"/>
  <c r="E495" i="13"/>
  <c r="F495" i="13" s="1"/>
  <c r="E494" i="13"/>
  <c r="F494" i="13" s="1"/>
  <c r="E493" i="13"/>
  <c r="F493" i="13" s="1"/>
  <c r="E492" i="13"/>
  <c r="F492" i="13" s="1"/>
  <c r="E491" i="13"/>
  <c r="F491" i="13" s="1"/>
  <c r="E490" i="13"/>
  <c r="F490" i="13" s="1"/>
  <c r="E489" i="13"/>
  <c r="F489" i="13" s="1"/>
  <c r="E488" i="13"/>
  <c r="F488" i="13" s="1"/>
  <c r="E487" i="13"/>
  <c r="F487" i="13" s="1"/>
  <c r="E486" i="13"/>
  <c r="F486" i="13" s="1"/>
  <c r="E485" i="13"/>
  <c r="F485" i="13" s="1"/>
  <c r="E484" i="13"/>
  <c r="F484" i="13" s="1"/>
  <c r="E483" i="13"/>
  <c r="F483" i="13" s="1"/>
  <c r="E482" i="13"/>
  <c r="F482" i="13" s="1"/>
  <c r="E481" i="13"/>
  <c r="F481" i="13" s="1"/>
  <c r="E480" i="13"/>
  <c r="F480" i="13" s="1"/>
  <c r="E479" i="13"/>
  <c r="F479" i="13" s="1"/>
  <c r="E478" i="13"/>
  <c r="F478" i="13" s="1"/>
  <c r="E477" i="13"/>
  <c r="F477" i="13" s="1"/>
  <c r="E476" i="13"/>
  <c r="F476" i="13" s="1"/>
  <c r="E475" i="13"/>
  <c r="F475" i="13" s="1"/>
  <c r="E474" i="13"/>
  <c r="F474" i="13" s="1"/>
  <c r="E473" i="13"/>
  <c r="F473" i="13" s="1"/>
  <c r="E472" i="13"/>
  <c r="F472" i="13" s="1"/>
  <c r="E471" i="13"/>
  <c r="F471" i="13" s="1"/>
  <c r="E470" i="13"/>
  <c r="F470" i="13" s="1"/>
  <c r="E469" i="13"/>
  <c r="F469" i="13" s="1"/>
  <c r="E468" i="13"/>
  <c r="F468" i="13" s="1"/>
  <c r="E467" i="13"/>
  <c r="F467" i="13" s="1"/>
  <c r="E466" i="13"/>
  <c r="F466" i="13" s="1"/>
  <c r="E465" i="13"/>
  <c r="F465" i="13" s="1"/>
  <c r="E464" i="13"/>
  <c r="F464" i="13" s="1"/>
  <c r="E463" i="13"/>
  <c r="F463" i="13" s="1"/>
  <c r="E462" i="13"/>
  <c r="F462" i="13" s="1"/>
  <c r="E461" i="13"/>
  <c r="F461" i="13" s="1"/>
  <c r="E460" i="13"/>
  <c r="F460" i="13" s="1"/>
  <c r="E459" i="13"/>
  <c r="F459" i="13" s="1"/>
  <c r="E458" i="13"/>
  <c r="F458" i="13" s="1"/>
  <c r="E457" i="13"/>
  <c r="F457" i="13" s="1"/>
  <c r="E456" i="13"/>
  <c r="F456" i="13" s="1"/>
  <c r="E455" i="13"/>
  <c r="F455" i="13" s="1"/>
  <c r="E454" i="13"/>
  <c r="F454" i="13" s="1"/>
  <c r="E453" i="13"/>
  <c r="F453" i="13" s="1"/>
  <c r="E452" i="13"/>
  <c r="F452" i="13" s="1"/>
  <c r="E451" i="13"/>
  <c r="F451" i="13" s="1"/>
  <c r="E450" i="13"/>
  <c r="F450" i="13" s="1"/>
  <c r="E449" i="13"/>
  <c r="F449" i="13" s="1"/>
  <c r="E448" i="13"/>
  <c r="F448" i="13" s="1"/>
  <c r="E447" i="13"/>
  <c r="F447" i="13" s="1"/>
  <c r="E446" i="13"/>
  <c r="F446" i="13" s="1"/>
  <c r="E445" i="13"/>
  <c r="F445" i="13" s="1"/>
  <c r="E444" i="13"/>
  <c r="F444" i="13" s="1"/>
  <c r="E443" i="13"/>
  <c r="F443" i="13" s="1"/>
  <c r="E442" i="13"/>
  <c r="F442" i="13" s="1"/>
  <c r="E441" i="13"/>
  <c r="F441" i="13" s="1"/>
  <c r="E440" i="13"/>
  <c r="F440" i="13" s="1"/>
  <c r="E439" i="13"/>
  <c r="F439" i="13" s="1"/>
  <c r="E438" i="13"/>
  <c r="F438" i="13" s="1"/>
  <c r="E437" i="13"/>
  <c r="F437" i="13" s="1"/>
  <c r="E436" i="13"/>
  <c r="F436" i="13" s="1"/>
  <c r="E435" i="13"/>
  <c r="F435" i="13" s="1"/>
  <c r="E434" i="13"/>
  <c r="F434" i="13" s="1"/>
  <c r="E433" i="13"/>
  <c r="F433" i="13" s="1"/>
  <c r="E432" i="13"/>
  <c r="F432" i="13" s="1"/>
  <c r="E431" i="13"/>
  <c r="F431" i="13" s="1"/>
  <c r="E430" i="13"/>
  <c r="F430" i="13" s="1"/>
  <c r="E429" i="13"/>
  <c r="F429" i="13" s="1"/>
  <c r="E428" i="13"/>
  <c r="F428" i="13" s="1"/>
  <c r="E427" i="13"/>
  <c r="F427" i="13" s="1"/>
  <c r="E426" i="13"/>
  <c r="F426" i="13" s="1"/>
  <c r="E425" i="13"/>
  <c r="F425" i="13" s="1"/>
  <c r="E424" i="13"/>
  <c r="F424" i="13" s="1"/>
  <c r="E423" i="13"/>
  <c r="F423" i="13" s="1"/>
  <c r="E422" i="13"/>
  <c r="F422" i="13" s="1"/>
  <c r="E421" i="13"/>
  <c r="F421" i="13" s="1"/>
  <c r="E420" i="13"/>
  <c r="F420" i="13" s="1"/>
  <c r="E419" i="13"/>
  <c r="F419" i="13" s="1"/>
  <c r="E418" i="13"/>
  <c r="F418" i="13" s="1"/>
  <c r="E417" i="13"/>
  <c r="F417" i="13" s="1"/>
  <c r="E416" i="13"/>
  <c r="F416" i="13" s="1"/>
  <c r="E415" i="13"/>
  <c r="F415" i="13" s="1"/>
  <c r="E414" i="13"/>
  <c r="F414" i="13" s="1"/>
  <c r="E413" i="13"/>
  <c r="F413" i="13" s="1"/>
  <c r="E412" i="13"/>
  <c r="F412" i="13" s="1"/>
  <c r="E411" i="13"/>
  <c r="F411" i="13" s="1"/>
  <c r="E410" i="13"/>
  <c r="F410" i="13" s="1"/>
  <c r="E409" i="13"/>
  <c r="F409" i="13" s="1"/>
  <c r="E408" i="13"/>
  <c r="F408" i="13" s="1"/>
  <c r="E407" i="13"/>
  <c r="F407" i="13" s="1"/>
  <c r="E406" i="13"/>
  <c r="F406" i="13" s="1"/>
  <c r="E405" i="13"/>
  <c r="F405" i="13" s="1"/>
  <c r="E404" i="13"/>
  <c r="F404" i="13" s="1"/>
  <c r="E403" i="13"/>
  <c r="F403" i="13" s="1"/>
  <c r="E402" i="13"/>
  <c r="F402" i="13" s="1"/>
  <c r="E401" i="13"/>
  <c r="F401" i="13" s="1"/>
  <c r="E400" i="13"/>
  <c r="F400" i="13" s="1"/>
  <c r="E399" i="13"/>
  <c r="F399" i="13" s="1"/>
  <c r="E398" i="13"/>
  <c r="F398" i="13" s="1"/>
  <c r="E397" i="13"/>
  <c r="F397" i="13" s="1"/>
  <c r="E396" i="13"/>
  <c r="F396" i="13" s="1"/>
  <c r="E395" i="13"/>
  <c r="F395" i="13" s="1"/>
  <c r="E394" i="13"/>
  <c r="F394" i="13" s="1"/>
  <c r="E393" i="13"/>
  <c r="F393" i="13" s="1"/>
  <c r="E392" i="13"/>
  <c r="F392" i="13" s="1"/>
  <c r="E391" i="13"/>
  <c r="F391" i="13" s="1"/>
  <c r="E390" i="13"/>
  <c r="F390" i="13" s="1"/>
  <c r="E389" i="13"/>
  <c r="F389" i="13" s="1"/>
  <c r="E388" i="13"/>
  <c r="F388" i="13" s="1"/>
  <c r="E387" i="13"/>
  <c r="F387" i="13" s="1"/>
  <c r="E386" i="13"/>
  <c r="F386" i="13" s="1"/>
  <c r="E385" i="13"/>
  <c r="F385" i="13" s="1"/>
  <c r="E384" i="13"/>
  <c r="F384" i="13" s="1"/>
  <c r="E383" i="13"/>
  <c r="F383" i="13" s="1"/>
  <c r="E382" i="13"/>
  <c r="F382" i="13" s="1"/>
  <c r="E381" i="13"/>
  <c r="F381" i="13" s="1"/>
  <c r="E380" i="13"/>
  <c r="F380" i="13" s="1"/>
  <c r="E379" i="13"/>
  <c r="F379" i="13" s="1"/>
  <c r="E378" i="13"/>
  <c r="F378" i="13" s="1"/>
  <c r="E377" i="13"/>
  <c r="F377" i="13" s="1"/>
  <c r="E376" i="13"/>
  <c r="F376" i="13" s="1"/>
  <c r="E375" i="13"/>
  <c r="F375" i="13" s="1"/>
  <c r="E374" i="13"/>
  <c r="F374" i="13" s="1"/>
  <c r="E373" i="13"/>
  <c r="F373" i="13" s="1"/>
  <c r="E372" i="13"/>
  <c r="F372" i="13" s="1"/>
  <c r="E371" i="13"/>
  <c r="F371" i="13" s="1"/>
  <c r="E370" i="13"/>
  <c r="F370" i="13" s="1"/>
  <c r="E369" i="13"/>
  <c r="F369" i="13" s="1"/>
  <c r="E368" i="13"/>
  <c r="F368" i="13" s="1"/>
  <c r="E367" i="13"/>
  <c r="F367" i="13" s="1"/>
  <c r="E366" i="13"/>
  <c r="F366" i="13" s="1"/>
  <c r="E365" i="13"/>
  <c r="F365" i="13" s="1"/>
  <c r="E364" i="13"/>
  <c r="F364" i="13" s="1"/>
  <c r="E363" i="13"/>
  <c r="F363" i="13" s="1"/>
  <c r="E362" i="13"/>
  <c r="F362" i="13" s="1"/>
  <c r="E361" i="13"/>
  <c r="F361" i="13" s="1"/>
  <c r="E360" i="13"/>
  <c r="F360" i="13" s="1"/>
  <c r="E359" i="13"/>
  <c r="F359" i="13" s="1"/>
  <c r="E358" i="13"/>
  <c r="F358" i="13" s="1"/>
  <c r="E357" i="13"/>
  <c r="F357" i="13" s="1"/>
  <c r="E356" i="13"/>
  <c r="F356" i="13" s="1"/>
  <c r="E355" i="13"/>
  <c r="F355" i="13" s="1"/>
  <c r="E354" i="13"/>
  <c r="F354" i="13" s="1"/>
  <c r="E353" i="13"/>
  <c r="F353" i="13" s="1"/>
  <c r="E352" i="13"/>
  <c r="F352" i="13" s="1"/>
  <c r="E351" i="13"/>
  <c r="F351" i="13" s="1"/>
  <c r="E350" i="13"/>
  <c r="F350" i="13" s="1"/>
  <c r="E349" i="13"/>
  <c r="F349" i="13" s="1"/>
  <c r="E348" i="13"/>
  <c r="F348" i="13" s="1"/>
  <c r="E347" i="13"/>
  <c r="F347" i="13" s="1"/>
  <c r="E346" i="13"/>
  <c r="F346" i="13" s="1"/>
  <c r="E345" i="13"/>
  <c r="F345" i="13" s="1"/>
  <c r="E344" i="13"/>
  <c r="F344" i="13" s="1"/>
  <c r="E343" i="13"/>
  <c r="F343" i="13" s="1"/>
  <c r="E342" i="13"/>
  <c r="F342" i="13" s="1"/>
  <c r="E341" i="13"/>
  <c r="F341" i="13" s="1"/>
  <c r="E340" i="13"/>
  <c r="F340" i="13" s="1"/>
  <c r="E339" i="13"/>
  <c r="F339" i="13" s="1"/>
  <c r="E338" i="13"/>
  <c r="F338" i="13" s="1"/>
  <c r="E337" i="13"/>
  <c r="F337" i="13" s="1"/>
  <c r="E336" i="13"/>
  <c r="F336" i="13" s="1"/>
  <c r="E335" i="13"/>
  <c r="F335" i="13" s="1"/>
  <c r="E334" i="13"/>
  <c r="F334" i="13" s="1"/>
  <c r="E333" i="13"/>
  <c r="F333" i="13" s="1"/>
  <c r="E332" i="13"/>
  <c r="F332" i="13" s="1"/>
  <c r="E331" i="13"/>
  <c r="F331" i="13" s="1"/>
  <c r="E330" i="13"/>
  <c r="F330" i="13" s="1"/>
  <c r="E329" i="13"/>
  <c r="F329" i="13" s="1"/>
  <c r="E328" i="13"/>
  <c r="F328" i="13" s="1"/>
  <c r="E327" i="13"/>
  <c r="F327" i="13" s="1"/>
  <c r="E326" i="13"/>
  <c r="F326" i="13" s="1"/>
  <c r="E325" i="13"/>
  <c r="F325" i="13" s="1"/>
  <c r="E324" i="13"/>
  <c r="F324" i="13" s="1"/>
  <c r="E323" i="13"/>
  <c r="F323" i="13" s="1"/>
  <c r="E322" i="13"/>
  <c r="F322" i="13" s="1"/>
  <c r="E321" i="13"/>
  <c r="F321" i="13" s="1"/>
  <c r="E320" i="13"/>
  <c r="F320" i="13" s="1"/>
  <c r="E319" i="13"/>
  <c r="F319" i="13" s="1"/>
  <c r="E318" i="13"/>
  <c r="F318" i="13" s="1"/>
  <c r="E317" i="13"/>
  <c r="F317" i="13" s="1"/>
  <c r="E316" i="13"/>
  <c r="F316" i="13" s="1"/>
  <c r="E315" i="13"/>
  <c r="F315" i="13" s="1"/>
  <c r="E314" i="13"/>
  <c r="F314" i="13" s="1"/>
  <c r="E313" i="13"/>
  <c r="F313" i="13" s="1"/>
  <c r="E312" i="13"/>
  <c r="F312" i="13" s="1"/>
  <c r="E311" i="13"/>
  <c r="F311" i="13" s="1"/>
  <c r="E310" i="13"/>
  <c r="F310" i="13" s="1"/>
  <c r="E309" i="13"/>
  <c r="F309" i="13" s="1"/>
  <c r="E308" i="13"/>
  <c r="F308" i="13" s="1"/>
  <c r="E307" i="13"/>
  <c r="F307" i="13" s="1"/>
  <c r="E306" i="13"/>
  <c r="F306" i="13" s="1"/>
  <c r="E305" i="13"/>
  <c r="F305" i="13" s="1"/>
  <c r="E304" i="13"/>
  <c r="F304" i="13" s="1"/>
  <c r="E303" i="13"/>
  <c r="F303" i="13" s="1"/>
  <c r="E302" i="13"/>
  <c r="F302" i="13" s="1"/>
  <c r="E301" i="13"/>
  <c r="F301" i="13" s="1"/>
  <c r="E300" i="13"/>
  <c r="F300" i="13" s="1"/>
  <c r="E299" i="13"/>
  <c r="F299" i="13" s="1"/>
  <c r="E298" i="13"/>
  <c r="F298" i="13" s="1"/>
  <c r="E297" i="13"/>
  <c r="F297" i="13" s="1"/>
  <c r="E296" i="13"/>
  <c r="F296" i="13" s="1"/>
  <c r="E295" i="13"/>
  <c r="F295" i="13" s="1"/>
  <c r="E294" i="13"/>
  <c r="F294" i="13" s="1"/>
  <c r="E293" i="13"/>
  <c r="F293" i="13" s="1"/>
  <c r="E292" i="13"/>
  <c r="F292" i="13" s="1"/>
  <c r="E291" i="13"/>
  <c r="F291" i="13" s="1"/>
  <c r="E290" i="13"/>
  <c r="F290" i="13" s="1"/>
  <c r="E289" i="13"/>
  <c r="F289" i="13" s="1"/>
  <c r="E288" i="13"/>
  <c r="F288" i="13" s="1"/>
  <c r="E287" i="13"/>
  <c r="F287" i="13" s="1"/>
  <c r="E286" i="13"/>
  <c r="F286" i="13" s="1"/>
  <c r="E285" i="13"/>
  <c r="F285" i="13" s="1"/>
  <c r="E284" i="13"/>
  <c r="F284" i="13" s="1"/>
  <c r="E283" i="13"/>
  <c r="F283" i="13" s="1"/>
  <c r="E282" i="13"/>
  <c r="F282" i="13" s="1"/>
  <c r="E281" i="13"/>
  <c r="F281" i="13" s="1"/>
  <c r="E280" i="13"/>
  <c r="F280" i="13" s="1"/>
  <c r="E279" i="13"/>
  <c r="F279" i="13" s="1"/>
  <c r="E278" i="13"/>
  <c r="F278" i="13" s="1"/>
  <c r="E277" i="13"/>
  <c r="F277" i="13" s="1"/>
  <c r="E276" i="13"/>
  <c r="F276" i="13" s="1"/>
  <c r="E275" i="13"/>
  <c r="F275" i="13" s="1"/>
  <c r="E274" i="13"/>
  <c r="F274" i="13" s="1"/>
  <c r="E273" i="13"/>
  <c r="F273" i="13" s="1"/>
  <c r="E272" i="13"/>
  <c r="F272" i="13" s="1"/>
  <c r="E271" i="13"/>
  <c r="F271" i="13" s="1"/>
  <c r="E270" i="13"/>
  <c r="F270" i="13" s="1"/>
  <c r="E269" i="13"/>
  <c r="F269" i="13" s="1"/>
  <c r="E268" i="13"/>
  <c r="F268" i="13" s="1"/>
  <c r="E267" i="13"/>
  <c r="F267" i="13" s="1"/>
  <c r="E266" i="13"/>
  <c r="F266" i="13" s="1"/>
  <c r="E265" i="13"/>
  <c r="F265" i="13" s="1"/>
  <c r="E264" i="13"/>
  <c r="F264" i="13" s="1"/>
  <c r="E263" i="13"/>
  <c r="F263" i="13" s="1"/>
  <c r="E262" i="13"/>
  <c r="F262" i="13" s="1"/>
  <c r="E261" i="13"/>
  <c r="F261" i="13" s="1"/>
  <c r="E260" i="13"/>
  <c r="F260" i="13" s="1"/>
  <c r="E259" i="13"/>
  <c r="F259" i="13" s="1"/>
  <c r="E258" i="13"/>
  <c r="F258" i="13" s="1"/>
  <c r="E257" i="13"/>
  <c r="F257" i="13" s="1"/>
  <c r="E256" i="13"/>
  <c r="F256" i="13" s="1"/>
  <c r="E255" i="13"/>
  <c r="F255" i="13" s="1"/>
  <c r="E254" i="13"/>
  <c r="F254" i="13" s="1"/>
  <c r="E253" i="13"/>
  <c r="F253" i="13" s="1"/>
  <c r="E252" i="13"/>
  <c r="F252" i="13" s="1"/>
  <c r="E251" i="13"/>
  <c r="F251" i="13" s="1"/>
  <c r="E250" i="13"/>
  <c r="F250" i="13" s="1"/>
  <c r="E249" i="13"/>
  <c r="F249" i="13" s="1"/>
  <c r="E248" i="13"/>
  <c r="F248" i="13" s="1"/>
  <c r="E247" i="13"/>
  <c r="F247" i="13" s="1"/>
  <c r="E246" i="13"/>
  <c r="F246" i="13" s="1"/>
  <c r="E245" i="13"/>
  <c r="F245" i="13" s="1"/>
  <c r="E244" i="13"/>
  <c r="F244" i="13" s="1"/>
  <c r="E243" i="13"/>
  <c r="F243" i="13" s="1"/>
  <c r="E242" i="13"/>
  <c r="F242" i="13" s="1"/>
  <c r="E241" i="13"/>
  <c r="F241" i="13" s="1"/>
  <c r="E240" i="13"/>
  <c r="F240" i="13" s="1"/>
  <c r="E239" i="13"/>
  <c r="F239" i="13" s="1"/>
  <c r="E238" i="13"/>
  <c r="F238" i="13" s="1"/>
  <c r="E237" i="13"/>
  <c r="F237" i="13" s="1"/>
  <c r="E236" i="13"/>
  <c r="F236" i="13" s="1"/>
  <c r="E235" i="13"/>
  <c r="F235" i="13" s="1"/>
  <c r="E234" i="13"/>
  <c r="F234" i="13" s="1"/>
  <c r="E233" i="13"/>
  <c r="F233" i="13" s="1"/>
  <c r="E232" i="13"/>
  <c r="F232" i="13" s="1"/>
  <c r="E231" i="13"/>
  <c r="F231" i="13" s="1"/>
  <c r="E230" i="13"/>
  <c r="F230" i="13" s="1"/>
  <c r="E229" i="13"/>
  <c r="F229" i="13" s="1"/>
  <c r="E228" i="13"/>
  <c r="F228" i="13" s="1"/>
  <c r="E227" i="13"/>
  <c r="F227" i="13" s="1"/>
  <c r="E226" i="13"/>
  <c r="F226" i="13" s="1"/>
  <c r="E225" i="13"/>
  <c r="F225" i="13" s="1"/>
  <c r="E224" i="13"/>
  <c r="F224" i="13" s="1"/>
  <c r="E223" i="13"/>
  <c r="F223" i="13" s="1"/>
  <c r="E222" i="13"/>
  <c r="F222" i="13" s="1"/>
  <c r="E221" i="13"/>
  <c r="F221" i="13" s="1"/>
  <c r="E220" i="13"/>
  <c r="F220" i="13" s="1"/>
  <c r="E219" i="13"/>
  <c r="F219" i="13" s="1"/>
  <c r="E218" i="13"/>
  <c r="F218" i="13" s="1"/>
  <c r="E217" i="13"/>
  <c r="F217" i="13" s="1"/>
  <c r="E216" i="13"/>
  <c r="F216" i="13" s="1"/>
  <c r="E215" i="13"/>
  <c r="F215" i="13" s="1"/>
  <c r="E214" i="13"/>
  <c r="F214" i="13" s="1"/>
  <c r="E213" i="13"/>
  <c r="F213" i="13" s="1"/>
  <c r="E212" i="13"/>
  <c r="F212" i="13" s="1"/>
  <c r="E211" i="13"/>
  <c r="F211" i="13" s="1"/>
  <c r="E210" i="13"/>
  <c r="F210" i="13" s="1"/>
  <c r="E209" i="13"/>
  <c r="F209" i="13" s="1"/>
  <c r="E208" i="13"/>
  <c r="F208" i="13" s="1"/>
  <c r="E207" i="13"/>
  <c r="F207" i="13" s="1"/>
  <c r="E206" i="13"/>
  <c r="F206" i="13" s="1"/>
  <c r="E205" i="13"/>
  <c r="F205" i="13" s="1"/>
  <c r="E204" i="13"/>
  <c r="F204" i="13" s="1"/>
  <c r="E203" i="13"/>
  <c r="F203" i="13" s="1"/>
  <c r="E202" i="13"/>
  <c r="F202" i="13" s="1"/>
  <c r="E201" i="13"/>
  <c r="F201" i="13" s="1"/>
  <c r="E200" i="13"/>
  <c r="F200" i="13" s="1"/>
  <c r="E199" i="13"/>
  <c r="F199" i="13" s="1"/>
  <c r="E198" i="13"/>
  <c r="F198" i="13" s="1"/>
  <c r="E197" i="13"/>
  <c r="F197" i="13" s="1"/>
  <c r="E196" i="13"/>
  <c r="F196" i="13" s="1"/>
  <c r="E195" i="13"/>
  <c r="F195" i="13" s="1"/>
  <c r="E194" i="13"/>
  <c r="F194" i="13" s="1"/>
  <c r="E193" i="13"/>
  <c r="F193" i="13" s="1"/>
  <c r="E192" i="13"/>
  <c r="F192" i="13" s="1"/>
  <c r="E191" i="13"/>
  <c r="F191" i="13" s="1"/>
  <c r="E190" i="13"/>
  <c r="F190" i="13" s="1"/>
  <c r="E189" i="13"/>
  <c r="F189" i="13" s="1"/>
  <c r="E188" i="13"/>
  <c r="F188" i="13" s="1"/>
  <c r="E187" i="13"/>
  <c r="F187" i="13" s="1"/>
  <c r="E186" i="13"/>
  <c r="F186" i="13" s="1"/>
  <c r="E185" i="13"/>
  <c r="F185" i="13" s="1"/>
  <c r="E184" i="13"/>
  <c r="F184" i="13" s="1"/>
  <c r="E183" i="13"/>
  <c r="F183" i="13" s="1"/>
  <c r="E182" i="13"/>
  <c r="F182" i="13" s="1"/>
  <c r="E181" i="13"/>
  <c r="F181" i="13" s="1"/>
  <c r="E180" i="13"/>
  <c r="F180" i="13" s="1"/>
  <c r="E179" i="13"/>
  <c r="F179" i="13" s="1"/>
  <c r="E178" i="13"/>
  <c r="F178" i="13" s="1"/>
  <c r="E177" i="13"/>
  <c r="F177" i="13" s="1"/>
  <c r="E176" i="13"/>
  <c r="F176" i="13" s="1"/>
  <c r="E175" i="13"/>
  <c r="F175" i="13" s="1"/>
  <c r="E174" i="13"/>
  <c r="F174" i="13" s="1"/>
  <c r="E173" i="13"/>
  <c r="F173" i="13" s="1"/>
  <c r="E172" i="13"/>
  <c r="F172" i="13" s="1"/>
  <c r="E171" i="13"/>
  <c r="F171" i="13" s="1"/>
  <c r="E170" i="13"/>
  <c r="F170" i="13" s="1"/>
  <c r="E169" i="13"/>
  <c r="F169" i="13" s="1"/>
  <c r="E168" i="13"/>
  <c r="F168" i="13" s="1"/>
  <c r="E167" i="13"/>
  <c r="F167" i="13" s="1"/>
  <c r="E166" i="13"/>
  <c r="F166" i="13" s="1"/>
  <c r="E165" i="13"/>
  <c r="F165" i="13" s="1"/>
  <c r="E164" i="13"/>
  <c r="F164" i="13" s="1"/>
  <c r="E163" i="13"/>
  <c r="F163" i="13" s="1"/>
  <c r="E162" i="13"/>
  <c r="F162" i="13" s="1"/>
  <c r="E161" i="13"/>
  <c r="F161" i="13" s="1"/>
  <c r="E160" i="13"/>
  <c r="F160" i="13" s="1"/>
  <c r="E159" i="13"/>
  <c r="F159" i="13" s="1"/>
  <c r="E158" i="13"/>
  <c r="F158" i="13" s="1"/>
  <c r="E157" i="13"/>
  <c r="F157" i="13" s="1"/>
  <c r="E156" i="13"/>
  <c r="F156" i="13" s="1"/>
  <c r="E155" i="13"/>
  <c r="F155" i="13" s="1"/>
  <c r="E154" i="13"/>
  <c r="F154" i="13" s="1"/>
  <c r="E153" i="13"/>
  <c r="F153" i="13" s="1"/>
  <c r="E152" i="13"/>
  <c r="F152" i="13" s="1"/>
  <c r="E151" i="13"/>
  <c r="F151" i="13" s="1"/>
  <c r="E150" i="13"/>
  <c r="F150" i="13" s="1"/>
  <c r="E149" i="13"/>
  <c r="F149" i="13" s="1"/>
  <c r="E148" i="13"/>
  <c r="F148" i="13" s="1"/>
  <c r="E147" i="13"/>
  <c r="F147" i="13" s="1"/>
  <c r="E146" i="13"/>
  <c r="F146" i="13" s="1"/>
  <c r="E145" i="13"/>
  <c r="F145" i="13" s="1"/>
  <c r="E144" i="13"/>
  <c r="F144" i="13" s="1"/>
  <c r="E143" i="13"/>
  <c r="F143" i="13" s="1"/>
  <c r="E142" i="13"/>
  <c r="F142" i="13" s="1"/>
  <c r="E141" i="13"/>
  <c r="F141" i="13" s="1"/>
  <c r="E140" i="13"/>
  <c r="F140" i="13" s="1"/>
  <c r="E139" i="13"/>
  <c r="F139" i="13" s="1"/>
  <c r="E138" i="13"/>
  <c r="F138" i="13" s="1"/>
  <c r="E137" i="13"/>
  <c r="F137" i="13" s="1"/>
  <c r="E136" i="13"/>
  <c r="F136" i="13" s="1"/>
  <c r="E135" i="13"/>
  <c r="F135" i="13" s="1"/>
  <c r="E134" i="13"/>
  <c r="F134" i="13" s="1"/>
  <c r="E133" i="13"/>
  <c r="F133" i="13" s="1"/>
  <c r="E132" i="13"/>
  <c r="F132" i="13" s="1"/>
  <c r="E131" i="13"/>
  <c r="F131" i="13" s="1"/>
  <c r="E130" i="13"/>
  <c r="F130" i="13" s="1"/>
  <c r="E129" i="13"/>
  <c r="F129" i="13" s="1"/>
  <c r="E128" i="13"/>
  <c r="F128" i="13" s="1"/>
  <c r="E127" i="13"/>
  <c r="F127" i="13" s="1"/>
  <c r="E126" i="13"/>
  <c r="F126" i="13" s="1"/>
  <c r="E125" i="13"/>
  <c r="F125" i="13" s="1"/>
  <c r="E124" i="13"/>
  <c r="F124" i="13" s="1"/>
  <c r="E123" i="13"/>
  <c r="F123" i="13" s="1"/>
  <c r="E122" i="13"/>
  <c r="F122" i="13" s="1"/>
  <c r="E121" i="13"/>
  <c r="F121" i="13" s="1"/>
  <c r="E120" i="13"/>
  <c r="F120" i="13" s="1"/>
  <c r="E119" i="13"/>
  <c r="F119" i="13" s="1"/>
  <c r="E118" i="13"/>
  <c r="F118" i="13" s="1"/>
  <c r="E117" i="13"/>
  <c r="F117" i="13" s="1"/>
  <c r="E116" i="13"/>
  <c r="F116" i="13" s="1"/>
  <c r="E115" i="13"/>
  <c r="F115" i="13" s="1"/>
  <c r="E114" i="13"/>
  <c r="F114" i="13" s="1"/>
  <c r="E113" i="13"/>
  <c r="F113" i="13" s="1"/>
  <c r="E112" i="13"/>
  <c r="F112" i="13" s="1"/>
  <c r="E111" i="13"/>
  <c r="F111" i="13" s="1"/>
  <c r="E110" i="13"/>
  <c r="F110" i="13" s="1"/>
  <c r="E109" i="13"/>
  <c r="F109" i="13" s="1"/>
  <c r="E108" i="13"/>
  <c r="F108" i="13" s="1"/>
  <c r="E107" i="13"/>
  <c r="F107" i="13" s="1"/>
  <c r="E106" i="13"/>
  <c r="F106" i="13" s="1"/>
  <c r="E105" i="13"/>
  <c r="F105" i="13" s="1"/>
  <c r="E104" i="13"/>
  <c r="F104" i="13" s="1"/>
  <c r="E103" i="13"/>
  <c r="F103" i="13" s="1"/>
  <c r="E102" i="13"/>
  <c r="F102" i="13" s="1"/>
  <c r="E101" i="13"/>
  <c r="F101" i="13" s="1"/>
  <c r="E100" i="13"/>
  <c r="F100" i="13" s="1"/>
  <c r="E99" i="13"/>
  <c r="F99" i="13" s="1"/>
  <c r="E98" i="13"/>
  <c r="F98" i="13" s="1"/>
  <c r="E97" i="13"/>
  <c r="F97" i="13" s="1"/>
  <c r="E96" i="13"/>
  <c r="F96" i="13" s="1"/>
  <c r="E95" i="13"/>
  <c r="F95" i="13" s="1"/>
  <c r="E94" i="13"/>
  <c r="F94" i="13" s="1"/>
  <c r="E93" i="13"/>
  <c r="F93" i="13" s="1"/>
  <c r="E92" i="13"/>
  <c r="F92" i="13" s="1"/>
  <c r="E91" i="13"/>
  <c r="F91" i="13" s="1"/>
  <c r="E90" i="13"/>
  <c r="F90" i="13" s="1"/>
  <c r="E89" i="13"/>
  <c r="F89" i="13" s="1"/>
  <c r="E88" i="13"/>
  <c r="F88" i="13" s="1"/>
  <c r="E87" i="13"/>
  <c r="F87" i="13" s="1"/>
  <c r="E86" i="13"/>
  <c r="F86" i="13" s="1"/>
  <c r="E85" i="13"/>
  <c r="F85" i="13" s="1"/>
  <c r="E84" i="13"/>
  <c r="F84" i="13" s="1"/>
  <c r="E83" i="13"/>
  <c r="F83" i="13" s="1"/>
  <c r="E82" i="13"/>
  <c r="F82" i="13" s="1"/>
  <c r="E81" i="13"/>
  <c r="F81" i="13" s="1"/>
  <c r="E80" i="13"/>
  <c r="F80" i="13" s="1"/>
  <c r="E79" i="13"/>
  <c r="F79" i="13" s="1"/>
  <c r="E78" i="13"/>
  <c r="F78" i="13" s="1"/>
  <c r="E77" i="13"/>
  <c r="F77" i="13" s="1"/>
  <c r="E76" i="13"/>
  <c r="F76" i="13" s="1"/>
  <c r="E75" i="13"/>
  <c r="F75" i="13" s="1"/>
  <c r="E74" i="13"/>
  <c r="F74" i="13" s="1"/>
  <c r="E73" i="13"/>
  <c r="F73" i="13" s="1"/>
  <c r="E72" i="13"/>
  <c r="F72" i="13" s="1"/>
  <c r="E71" i="13"/>
  <c r="F71" i="13" s="1"/>
  <c r="E70" i="13"/>
  <c r="F70" i="13" s="1"/>
  <c r="E69" i="13"/>
  <c r="F69" i="13" s="1"/>
  <c r="E68" i="13"/>
  <c r="F68" i="13" s="1"/>
  <c r="E67" i="13"/>
  <c r="F67" i="13" s="1"/>
  <c r="E66" i="13"/>
  <c r="F66" i="13" s="1"/>
  <c r="E65" i="13"/>
  <c r="F65" i="13" s="1"/>
  <c r="E64" i="13"/>
  <c r="F64" i="13" s="1"/>
  <c r="E63" i="13"/>
  <c r="F63" i="13" s="1"/>
  <c r="E62" i="13"/>
  <c r="F62" i="13" s="1"/>
  <c r="E61" i="13"/>
  <c r="F61" i="13" s="1"/>
  <c r="E60" i="13"/>
  <c r="F60" i="13" s="1"/>
  <c r="E59" i="13"/>
  <c r="F59" i="13" s="1"/>
  <c r="E58" i="13"/>
  <c r="F58" i="13" s="1"/>
  <c r="E57" i="13"/>
  <c r="F57" i="13" s="1"/>
  <c r="E56" i="13"/>
  <c r="F56" i="13" s="1"/>
  <c r="E55" i="13"/>
  <c r="F55" i="13" s="1"/>
  <c r="E54" i="13"/>
  <c r="F54" i="13" s="1"/>
  <c r="E53" i="13"/>
  <c r="F53" i="13" s="1"/>
  <c r="E52" i="13"/>
  <c r="F52" i="13" s="1"/>
  <c r="E51" i="13"/>
  <c r="F51" i="13" s="1"/>
  <c r="E50" i="13"/>
  <c r="F50" i="13" s="1"/>
  <c r="E49" i="13"/>
  <c r="F49" i="13" s="1"/>
  <c r="E48" i="13"/>
  <c r="F48" i="13" s="1"/>
  <c r="E47" i="13"/>
  <c r="F47" i="13" s="1"/>
  <c r="E46" i="13"/>
  <c r="F46" i="13" s="1"/>
  <c r="E45" i="13"/>
  <c r="F45" i="13" s="1"/>
  <c r="E44" i="13"/>
  <c r="F44" i="13" s="1"/>
  <c r="E43" i="13"/>
  <c r="F43" i="13" s="1"/>
  <c r="E42" i="13"/>
  <c r="F42" i="13" s="1"/>
  <c r="E41" i="13"/>
  <c r="F41" i="13" s="1"/>
  <c r="E40" i="13"/>
  <c r="F40" i="13" s="1"/>
  <c r="E39" i="13"/>
  <c r="F39" i="13" s="1"/>
  <c r="E38" i="13"/>
  <c r="F38" i="13" s="1"/>
  <c r="E37" i="13"/>
  <c r="F37" i="13" s="1"/>
  <c r="E36" i="13"/>
  <c r="F36" i="13" s="1"/>
  <c r="E35" i="13"/>
  <c r="F35" i="13" s="1"/>
  <c r="E34" i="13"/>
  <c r="F34" i="13" s="1"/>
  <c r="E33" i="13"/>
  <c r="F33" i="13" s="1"/>
  <c r="E32" i="13"/>
  <c r="F32" i="13" s="1"/>
  <c r="E31" i="13"/>
  <c r="F31" i="13" s="1"/>
  <c r="E30" i="13"/>
  <c r="F30" i="13" s="1"/>
  <c r="E29" i="13"/>
  <c r="F29" i="13" s="1"/>
  <c r="E28" i="13"/>
  <c r="F28" i="13" s="1"/>
  <c r="E27" i="13"/>
  <c r="F27" i="13" s="1"/>
  <c r="E26" i="13"/>
  <c r="F26" i="13" s="1"/>
  <c r="E25" i="13"/>
  <c r="F25" i="13" s="1"/>
  <c r="E24" i="13"/>
  <c r="F24" i="13" s="1"/>
  <c r="E23" i="13"/>
  <c r="F23" i="13" s="1"/>
  <c r="E22" i="13"/>
  <c r="F22" i="13" s="1"/>
  <c r="E21" i="13"/>
  <c r="F21" i="13" s="1"/>
  <c r="E20" i="13"/>
  <c r="F20" i="13" s="1"/>
  <c r="E19" i="13"/>
  <c r="F19" i="13" s="1"/>
  <c r="E18" i="13"/>
  <c r="F18" i="13" s="1"/>
  <c r="E17" i="13"/>
  <c r="F17" i="13" s="1"/>
  <c r="E16" i="13"/>
  <c r="F16" i="13" s="1"/>
  <c r="E15" i="13"/>
  <c r="F15" i="13" s="1"/>
  <c r="E14" i="13"/>
  <c r="F14" i="13" s="1"/>
  <c r="E13" i="13"/>
  <c r="F13" i="13" s="1"/>
  <c r="E12" i="13"/>
  <c r="F12" i="13" s="1"/>
  <c r="E11" i="13"/>
  <c r="F11" i="13" s="1"/>
  <c r="E10" i="13"/>
  <c r="F10" i="13" s="1"/>
  <c r="E9" i="13"/>
  <c r="F9" i="13" s="1"/>
  <c r="E8" i="13"/>
  <c r="F8" i="13" s="1"/>
  <c r="E7" i="13"/>
  <c r="F7" i="13" s="1"/>
  <c r="E6" i="13"/>
  <c r="F6" i="13" s="1"/>
  <c r="E5" i="13"/>
  <c r="F5" i="13" s="1"/>
  <c r="J5" i="13"/>
  <c r="E4" i="13"/>
  <c r="F4" i="13" s="1"/>
  <c r="E3" i="13"/>
  <c r="F3" i="13" s="1"/>
  <c r="J3" i="11"/>
  <c r="J4" i="11"/>
  <c r="I52" i="14" l="1"/>
  <c r="L52" i="14" s="1"/>
  <c r="M52" i="14" s="1"/>
  <c r="H53" i="14"/>
  <c r="I53" i="14" s="1"/>
  <c r="H5" i="14"/>
  <c r="L4" i="14"/>
  <c r="M4" i="14" s="1"/>
  <c r="N4" i="14" s="1"/>
  <c r="I12" i="13"/>
  <c r="I13" i="13"/>
  <c r="I5" i="13"/>
  <c r="I4" i="13"/>
  <c r="I3" i="13"/>
  <c r="I10" i="13"/>
  <c r="I11" i="13"/>
  <c r="I6" i="13"/>
  <c r="E2002" i="11"/>
  <c r="F2002" i="11" s="1"/>
  <c r="E2001" i="11"/>
  <c r="F2001" i="11" s="1"/>
  <c r="E2000" i="11"/>
  <c r="F2000" i="11" s="1"/>
  <c r="E1999" i="11"/>
  <c r="F1999" i="11" s="1"/>
  <c r="E1998" i="11"/>
  <c r="F1998" i="11" s="1"/>
  <c r="E1997" i="11"/>
  <c r="F1997" i="11" s="1"/>
  <c r="E1996" i="11"/>
  <c r="F1996" i="11" s="1"/>
  <c r="E1995" i="11"/>
  <c r="F1995" i="11" s="1"/>
  <c r="E1994" i="11"/>
  <c r="F1994" i="11" s="1"/>
  <c r="E1993" i="11"/>
  <c r="F1993" i="11" s="1"/>
  <c r="E1992" i="11"/>
  <c r="F1992" i="11" s="1"/>
  <c r="E1991" i="11"/>
  <c r="F1991" i="11" s="1"/>
  <c r="E1990" i="11"/>
  <c r="F1990" i="11" s="1"/>
  <c r="E1989" i="11"/>
  <c r="F1989" i="11" s="1"/>
  <c r="E1988" i="11"/>
  <c r="F1988" i="11" s="1"/>
  <c r="E1987" i="11"/>
  <c r="F1987" i="11" s="1"/>
  <c r="E1986" i="11"/>
  <c r="F1986" i="11" s="1"/>
  <c r="E1985" i="11"/>
  <c r="F1985" i="11" s="1"/>
  <c r="E1984" i="11"/>
  <c r="F1984" i="11" s="1"/>
  <c r="E1983" i="11"/>
  <c r="F1983" i="11" s="1"/>
  <c r="E1982" i="11"/>
  <c r="F1982" i="11" s="1"/>
  <c r="E1981" i="11"/>
  <c r="F1981" i="11" s="1"/>
  <c r="E1980" i="11"/>
  <c r="F1980" i="11" s="1"/>
  <c r="E1979" i="11"/>
  <c r="F1979" i="11" s="1"/>
  <c r="E1978" i="11"/>
  <c r="F1978" i="11" s="1"/>
  <c r="E1977" i="11"/>
  <c r="F1977" i="11" s="1"/>
  <c r="E1976" i="11"/>
  <c r="F1976" i="11" s="1"/>
  <c r="E1975" i="11"/>
  <c r="F1975" i="11" s="1"/>
  <c r="E1974" i="11"/>
  <c r="F1974" i="11" s="1"/>
  <c r="E1973" i="11"/>
  <c r="F1973" i="11" s="1"/>
  <c r="E1972" i="11"/>
  <c r="F1972" i="11" s="1"/>
  <c r="E1971" i="11"/>
  <c r="F1971" i="11" s="1"/>
  <c r="E1970" i="11"/>
  <c r="F1970" i="11" s="1"/>
  <c r="E1969" i="11"/>
  <c r="F1969" i="11" s="1"/>
  <c r="E1968" i="11"/>
  <c r="F1968" i="11" s="1"/>
  <c r="E1967" i="11"/>
  <c r="F1967" i="11" s="1"/>
  <c r="E1966" i="11"/>
  <c r="F1966" i="11" s="1"/>
  <c r="E1965" i="11"/>
  <c r="F1965" i="11" s="1"/>
  <c r="E1964" i="11"/>
  <c r="F1964" i="11" s="1"/>
  <c r="E1963" i="11"/>
  <c r="F1963" i="11" s="1"/>
  <c r="E1962" i="11"/>
  <c r="F1962" i="11" s="1"/>
  <c r="E1961" i="11"/>
  <c r="F1961" i="11" s="1"/>
  <c r="E1960" i="11"/>
  <c r="F1960" i="11" s="1"/>
  <c r="E1959" i="11"/>
  <c r="F1959" i="11" s="1"/>
  <c r="E1958" i="11"/>
  <c r="F1958" i="11" s="1"/>
  <c r="E1957" i="11"/>
  <c r="F1957" i="11" s="1"/>
  <c r="E1956" i="11"/>
  <c r="F1956" i="11" s="1"/>
  <c r="E1955" i="11"/>
  <c r="F1955" i="11" s="1"/>
  <c r="E1954" i="11"/>
  <c r="F1954" i="11" s="1"/>
  <c r="E1953" i="11"/>
  <c r="F1953" i="11" s="1"/>
  <c r="E1952" i="11"/>
  <c r="F1952" i="11" s="1"/>
  <c r="E1951" i="11"/>
  <c r="F1951" i="11" s="1"/>
  <c r="E1950" i="11"/>
  <c r="F1950" i="11" s="1"/>
  <c r="E1949" i="11"/>
  <c r="F1949" i="11" s="1"/>
  <c r="E1948" i="11"/>
  <c r="F1948" i="11" s="1"/>
  <c r="E1947" i="11"/>
  <c r="F1947" i="11" s="1"/>
  <c r="E1946" i="11"/>
  <c r="F1946" i="11" s="1"/>
  <c r="E1945" i="11"/>
  <c r="F1945" i="11" s="1"/>
  <c r="E1944" i="11"/>
  <c r="F1944" i="11" s="1"/>
  <c r="E1943" i="11"/>
  <c r="F1943" i="11" s="1"/>
  <c r="E1942" i="11"/>
  <c r="F1942" i="11" s="1"/>
  <c r="E1941" i="11"/>
  <c r="F1941" i="11" s="1"/>
  <c r="E1940" i="11"/>
  <c r="F1940" i="11" s="1"/>
  <c r="E1939" i="11"/>
  <c r="F1939" i="11" s="1"/>
  <c r="E1938" i="11"/>
  <c r="F1938" i="11" s="1"/>
  <c r="E1937" i="11"/>
  <c r="F1937" i="11" s="1"/>
  <c r="E1936" i="11"/>
  <c r="F1936" i="11" s="1"/>
  <c r="E1935" i="11"/>
  <c r="F1935" i="11" s="1"/>
  <c r="E1934" i="11"/>
  <c r="F1934" i="11" s="1"/>
  <c r="E1933" i="11"/>
  <c r="F1933" i="11" s="1"/>
  <c r="E1932" i="11"/>
  <c r="F1932" i="11" s="1"/>
  <c r="E1931" i="11"/>
  <c r="F1931" i="11" s="1"/>
  <c r="E1930" i="11"/>
  <c r="F1930" i="11" s="1"/>
  <c r="E1929" i="11"/>
  <c r="F1929" i="11" s="1"/>
  <c r="E1928" i="11"/>
  <c r="F1928" i="11" s="1"/>
  <c r="E1927" i="11"/>
  <c r="F1927" i="11" s="1"/>
  <c r="E1926" i="11"/>
  <c r="F1926" i="11" s="1"/>
  <c r="E1925" i="11"/>
  <c r="F1925" i="11" s="1"/>
  <c r="E1924" i="11"/>
  <c r="F1924" i="11" s="1"/>
  <c r="E1923" i="11"/>
  <c r="F1923" i="11" s="1"/>
  <c r="E1922" i="11"/>
  <c r="F1922" i="11" s="1"/>
  <c r="E1921" i="11"/>
  <c r="F1921" i="11" s="1"/>
  <c r="E1920" i="11"/>
  <c r="F1920" i="11" s="1"/>
  <c r="E1919" i="11"/>
  <c r="F1919" i="11" s="1"/>
  <c r="E1918" i="11"/>
  <c r="F1918" i="11" s="1"/>
  <c r="E1917" i="11"/>
  <c r="F1917" i="11" s="1"/>
  <c r="E1916" i="11"/>
  <c r="F1916" i="11" s="1"/>
  <c r="E1915" i="11"/>
  <c r="F1915" i="11" s="1"/>
  <c r="E1914" i="11"/>
  <c r="F1914" i="11" s="1"/>
  <c r="E1913" i="11"/>
  <c r="F1913" i="11" s="1"/>
  <c r="E1912" i="11"/>
  <c r="F1912" i="11" s="1"/>
  <c r="E1911" i="11"/>
  <c r="F1911" i="11" s="1"/>
  <c r="E1910" i="11"/>
  <c r="F1910" i="11" s="1"/>
  <c r="E1909" i="11"/>
  <c r="F1909" i="11" s="1"/>
  <c r="E1908" i="11"/>
  <c r="F1908" i="11" s="1"/>
  <c r="E1907" i="11"/>
  <c r="F1907" i="11" s="1"/>
  <c r="E1906" i="11"/>
  <c r="F1906" i="11" s="1"/>
  <c r="E1905" i="11"/>
  <c r="F1905" i="11" s="1"/>
  <c r="E1904" i="11"/>
  <c r="F1904" i="11" s="1"/>
  <c r="E1903" i="11"/>
  <c r="F1903" i="11" s="1"/>
  <c r="E1902" i="11"/>
  <c r="F1902" i="11" s="1"/>
  <c r="E1901" i="11"/>
  <c r="F1901" i="11" s="1"/>
  <c r="E1900" i="11"/>
  <c r="F1900" i="11" s="1"/>
  <c r="E1899" i="11"/>
  <c r="F1899" i="11" s="1"/>
  <c r="E1898" i="11"/>
  <c r="F1898" i="11" s="1"/>
  <c r="E1897" i="11"/>
  <c r="F1897" i="11" s="1"/>
  <c r="E1896" i="11"/>
  <c r="F1896" i="11" s="1"/>
  <c r="E1895" i="11"/>
  <c r="F1895" i="11" s="1"/>
  <c r="E1894" i="11"/>
  <c r="F1894" i="11" s="1"/>
  <c r="E1893" i="11"/>
  <c r="F1893" i="11" s="1"/>
  <c r="E1892" i="11"/>
  <c r="F1892" i="11" s="1"/>
  <c r="E1891" i="11"/>
  <c r="F1891" i="11" s="1"/>
  <c r="E1890" i="11"/>
  <c r="F1890" i="11" s="1"/>
  <c r="E1889" i="11"/>
  <c r="F1889" i="11" s="1"/>
  <c r="E1888" i="11"/>
  <c r="F1888" i="11" s="1"/>
  <c r="E1887" i="11"/>
  <c r="F1887" i="11" s="1"/>
  <c r="E1886" i="11"/>
  <c r="F1886" i="11" s="1"/>
  <c r="E1885" i="11"/>
  <c r="F1885" i="11" s="1"/>
  <c r="E1884" i="11"/>
  <c r="F1884" i="11" s="1"/>
  <c r="E1883" i="11"/>
  <c r="F1883" i="11" s="1"/>
  <c r="E1882" i="11"/>
  <c r="F1882" i="11" s="1"/>
  <c r="E1881" i="11"/>
  <c r="F1881" i="11" s="1"/>
  <c r="E1880" i="11"/>
  <c r="F1880" i="11" s="1"/>
  <c r="E1879" i="11"/>
  <c r="F1879" i="11" s="1"/>
  <c r="E1878" i="11"/>
  <c r="F1878" i="11" s="1"/>
  <c r="E1877" i="11"/>
  <c r="F1877" i="11" s="1"/>
  <c r="E1876" i="11"/>
  <c r="F1876" i="11" s="1"/>
  <c r="E1875" i="11"/>
  <c r="F1875" i="11" s="1"/>
  <c r="E1874" i="11"/>
  <c r="F1874" i="11" s="1"/>
  <c r="E1873" i="11"/>
  <c r="F1873" i="11" s="1"/>
  <c r="E1872" i="11"/>
  <c r="F1872" i="11" s="1"/>
  <c r="E1871" i="11"/>
  <c r="F1871" i="11" s="1"/>
  <c r="E1870" i="11"/>
  <c r="F1870" i="11" s="1"/>
  <c r="E1869" i="11"/>
  <c r="F1869" i="11" s="1"/>
  <c r="E1868" i="11"/>
  <c r="F1868" i="11" s="1"/>
  <c r="E1867" i="11"/>
  <c r="F1867" i="11" s="1"/>
  <c r="E1866" i="11"/>
  <c r="F1866" i="11" s="1"/>
  <c r="E1865" i="11"/>
  <c r="F1865" i="11" s="1"/>
  <c r="E1864" i="11"/>
  <c r="F1864" i="11" s="1"/>
  <c r="E1863" i="11"/>
  <c r="F1863" i="11" s="1"/>
  <c r="E1862" i="11"/>
  <c r="F1862" i="11" s="1"/>
  <c r="E1861" i="11"/>
  <c r="F1861" i="11" s="1"/>
  <c r="E1860" i="11"/>
  <c r="F1860" i="11" s="1"/>
  <c r="E1859" i="11"/>
  <c r="F1859" i="11" s="1"/>
  <c r="E1858" i="11"/>
  <c r="F1858" i="11" s="1"/>
  <c r="E1857" i="11"/>
  <c r="F1857" i="11" s="1"/>
  <c r="E1856" i="11"/>
  <c r="F1856" i="11" s="1"/>
  <c r="E1855" i="11"/>
  <c r="F1855" i="11" s="1"/>
  <c r="E1854" i="11"/>
  <c r="F1854" i="11" s="1"/>
  <c r="E1853" i="11"/>
  <c r="F1853" i="11" s="1"/>
  <c r="E1852" i="11"/>
  <c r="F1852" i="11" s="1"/>
  <c r="E1851" i="11"/>
  <c r="F1851" i="11" s="1"/>
  <c r="E1850" i="11"/>
  <c r="F1850" i="11" s="1"/>
  <c r="E1849" i="11"/>
  <c r="F1849" i="11" s="1"/>
  <c r="E1848" i="11"/>
  <c r="F1848" i="11" s="1"/>
  <c r="E1847" i="11"/>
  <c r="F1847" i="11" s="1"/>
  <c r="E1846" i="11"/>
  <c r="F1846" i="11" s="1"/>
  <c r="E1845" i="11"/>
  <c r="F1845" i="11" s="1"/>
  <c r="E1844" i="11"/>
  <c r="F1844" i="11" s="1"/>
  <c r="E1843" i="11"/>
  <c r="F1843" i="11" s="1"/>
  <c r="E1842" i="11"/>
  <c r="F1842" i="11" s="1"/>
  <c r="E1841" i="11"/>
  <c r="F1841" i="11" s="1"/>
  <c r="E1840" i="11"/>
  <c r="F1840" i="11" s="1"/>
  <c r="E1839" i="11"/>
  <c r="F1839" i="11" s="1"/>
  <c r="E1838" i="11"/>
  <c r="F1838" i="11" s="1"/>
  <c r="E1837" i="11"/>
  <c r="F1837" i="11" s="1"/>
  <c r="E1836" i="11"/>
  <c r="F1836" i="11" s="1"/>
  <c r="E1835" i="11"/>
  <c r="F1835" i="11" s="1"/>
  <c r="E1834" i="11"/>
  <c r="F1834" i="11" s="1"/>
  <c r="E1833" i="11"/>
  <c r="F1833" i="11" s="1"/>
  <c r="E1832" i="11"/>
  <c r="F1832" i="11" s="1"/>
  <c r="E1831" i="11"/>
  <c r="F1831" i="11" s="1"/>
  <c r="E1830" i="11"/>
  <c r="F1830" i="11" s="1"/>
  <c r="E1829" i="11"/>
  <c r="F1829" i="11" s="1"/>
  <c r="E1828" i="11"/>
  <c r="F1828" i="11" s="1"/>
  <c r="E1827" i="11"/>
  <c r="F1827" i="11" s="1"/>
  <c r="E1826" i="11"/>
  <c r="F1826" i="11" s="1"/>
  <c r="E1825" i="11"/>
  <c r="F1825" i="11" s="1"/>
  <c r="E1824" i="11"/>
  <c r="F1824" i="11" s="1"/>
  <c r="E1823" i="11"/>
  <c r="F1823" i="11" s="1"/>
  <c r="E1822" i="11"/>
  <c r="F1822" i="11" s="1"/>
  <c r="E1821" i="11"/>
  <c r="F1821" i="11" s="1"/>
  <c r="E1820" i="11"/>
  <c r="F1820" i="11" s="1"/>
  <c r="E1819" i="11"/>
  <c r="F1819" i="11" s="1"/>
  <c r="E1818" i="11"/>
  <c r="F1818" i="11" s="1"/>
  <c r="E1817" i="11"/>
  <c r="F1817" i="11" s="1"/>
  <c r="E1816" i="11"/>
  <c r="F1816" i="11" s="1"/>
  <c r="E1815" i="11"/>
  <c r="F1815" i="11" s="1"/>
  <c r="E1814" i="11"/>
  <c r="F1814" i="11" s="1"/>
  <c r="E1813" i="11"/>
  <c r="F1813" i="11" s="1"/>
  <c r="E1812" i="11"/>
  <c r="F1812" i="11" s="1"/>
  <c r="E1811" i="11"/>
  <c r="F1811" i="11" s="1"/>
  <c r="E1810" i="11"/>
  <c r="F1810" i="11" s="1"/>
  <c r="E1809" i="11"/>
  <c r="F1809" i="11" s="1"/>
  <c r="E1808" i="11"/>
  <c r="F1808" i="11" s="1"/>
  <c r="E1807" i="11"/>
  <c r="F1807" i="11" s="1"/>
  <c r="E1806" i="11"/>
  <c r="F1806" i="11" s="1"/>
  <c r="E1805" i="11"/>
  <c r="F1805" i="11" s="1"/>
  <c r="E1804" i="11"/>
  <c r="F1804" i="11" s="1"/>
  <c r="E1803" i="11"/>
  <c r="F1803" i="11" s="1"/>
  <c r="E1802" i="11"/>
  <c r="F1802" i="11" s="1"/>
  <c r="E1801" i="11"/>
  <c r="F1801" i="11" s="1"/>
  <c r="E1800" i="11"/>
  <c r="F1800" i="11" s="1"/>
  <c r="E1799" i="11"/>
  <c r="F1799" i="11" s="1"/>
  <c r="E1798" i="11"/>
  <c r="F1798" i="11" s="1"/>
  <c r="E1797" i="11"/>
  <c r="F1797" i="11" s="1"/>
  <c r="E1796" i="11"/>
  <c r="F1796" i="11" s="1"/>
  <c r="E1795" i="11"/>
  <c r="F1795" i="11" s="1"/>
  <c r="E1794" i="11"/>
  <c r="F1794" i="11" s="1"/>
  <c r="E1793" i="11"/>
  <c r="F1793" i="11" s="1"/>
  <c r="E1792" i="11"/>
  <c r="F1792" i="11" s="1"/>
  <c r="E1791" i="11"/>
  <c r="F1791" i="11" s="1"/>
  <c r="E1790" i="11"/>
  <c r="F1790" i="11" s="1"/>
  <c r="E1789" i="11"/>
  <c r="F1789" i="11" s="1"/>
  <c r="E1788" i="11"/>
  <c r="F1788" i="11" s="1"/>
  <c r="E1787" i="11"/>
  <c r="F1787" i="11" s="1"/>
  <c r="E1786" i="11"/>
  <c r="F1786" i="11" s="1"/>
  <c r="E1785" i="11"/>
  <c r="F1785" i="11" s="1"/>
  <c r="E1784" i="11"/>
  <c r="F1784" i="11" s="1"/>
  <c r="E1783" i="11"/>
  <c r="F1783" i="11" s="1"/>
  <c r="E1782" i="11"/>
  <c r="F1782" i="11" s="1"/>
  <c r="E1781" i="11"/>
  <c r="F1781" i="11" s="1"/>
  <c r="E1780" i="11"/>
  <c r="F1780" i="11" s="1"/>
  <c r="E1779" i="11"/>
  <c r="F1779" i="11" s="1"/>
  <c r="E1778" i="11"/>
  <c r="F1778" i="11" s="1"/>
  <c r="E1777" i="11"/>
  <c r="F1777" i="11" s="1"/>
  <c r="E1776" i="11"/>
  <c r="F1776" i="11" s="1"/>
  <c r="E1775" i="11"/>
  <c r="F1775" i="11" s="1"/>
  <c r="E1774" i="11"/>
  <c r="F1774" i="11" s="1"/>
  <c r="E1773" i="11"/>
  <c r="F1773" i="11" s="1"/>
  <c r="E1772" i="11"/>
  <c r="F1772" i="11" s="1"/>
  <c r="E1771" i="11"/>
  <c r="F1771" i="11" s="1"/>
  <c r="E1770" i="11"/>
  <c r="F1770" i="11" s="1"/>
  <c r="E1769" i="11"/>
  <c r="F1769" i="11" s="1"/>
  <c r="E1768" i="11"/>
  <c r="F1768" i="11" s="1"/>
  <c r="E1767" i="11"/>
  <c r="F1767" i="11" s="1"/>
  <c r="E1766" i="11"/>
  <c r="F1766" i="11" s="1"/>
  <c r="E1765" i="11"/>
  <c r="F1765" i="11" s="1"/>
  <c r="E1764" i="11"/>
  <c r="F1764" i="11" s="1"/>
  <c r="E1763" i="11"/>
  <c r="F1763" i="11" s="1"/>
  <c r="E1762" i="11"/>
  <c r="F1762" i="11" s="1"/>
  <c r="E1761" i="11"/>
  <c r="F1761" i="11" s="1"/>
  <c r="E1760" i="11"/>
  <c r="F1760" i="11" s="1"/>
  <c r="E1759" i="11"/>
  <c r="F1759" i="11" s="1"/>
  <c r="E1758" i="11"/>
  <c r="F1758" i="11" s="1"/>
  <c r="E1757" i="11"/>
  <c r="F1757" i="11" s="1"/>
  <c r="E1756" i="11"/>
  <c r="F1756" i="11" s="1"/>
  <c r="E1755" i="11"/>
  <c r="F1755" i="11" s="1"/>
  <c r="E1754" i="11"/>
  <c r="F1754" i="11" s="1"/>
  <c r="E1753" i="11"/>
  <c r="F1753" i="11" s="1"/>
  <c r="E1752" i="11"/>
  <c r="F1752" i="11" s="1"/>
  <c r="E1751" i="11"/>
  <c r="F1751" i="11" s="1"/>
  <c r="E1750" i="11"/>
  <c r="F1750" i="11" s="1"/>
  <c r="E1749" i="11"/>
  <c r="F1749" i="11" s="1"/>
  <c r="E1748" i="11"/>
  <c r="F1748" i="11" s="1"/>
  <c r="E1747" i="11"/>
  <c r="F1747" i="11" s="1"/>
  <c r="E1746" i="11"/>
  <c r="F1746" i="11" s="1"/>
  <c r="E1745" i="11"/>
  <c r="F1745" i="11" s="1"/>
  <c r="E1744" i="11"/>
  <c r="F1744" i="11" s="1"/>
  <c r="E1743" i="11"/>
  <c r="F1743" i="11" s="1"/>
  <c r="E1742" i="11"/>
  <c r="F1742" i="11" s="1"/>
  <c r="E1741" i="11"/>
  <c r="F1741" i="11" s="1"/>
  <c r="E1740" i="11"/>
  <c r="F1740" i="11" s="1"/>
  <c r="E1739" i="11"/>
  <c r="F1739" i="11" s="1"/>
  <c r="E1738" i="11"/>
  <c r="F1738" i="11" s="1"/>
  <c r="E1737" i="11"/>
  <c r="F1737" i="11" s="1"/>
  <c r="E1736" i="11"/>
  <c r="F1736" i="11" s="1"/>
  <c r="E1735" i="11"/>
  <c r="F1735" i="11" s="1"/>
  <c r="E1734" i="11"/>
  <c r="F1734" i="11" s="1"/>
  <c r="E1733" i="11"/>
  <c r="F1733" i="11" s="1"/>
  <c r="E1732" i="11"/>
  <c r="F1732" i="11" s="1"/>
  <c r="E1731" i="11"/>
  <c r="F1731" i="11" s="1"/>
  <c r="E1730" i="11"/>
  <c r="F1730" i="11" s="1"/>
  <c r="E1729" i="11"/>
  <c r="F1729" i="11" s="1"/>
  <c r="E1728" i="11"/>
  <c r="F1728" i="11" s="1"/>
  <c r="E1727" i="11"/>
  <c r="F1727" i="11" s="1"/>
  <c r="E1726" i="11"/>
  <c r="F1726" i="11" s="1"/>
  <c r="E1725" i="11"/>
  <c r="F1725" i="11" s="1"/>
  <c r="E1724" i="11"/>
  <c r="F1724" i="11" s="1"/>
  <c r="E1723" i="11"/>
  <c r="F1723" i="11" s="1"/>
  <c r="E1722" i="11"/>
  <c r="F1722" i="11" s="1"/>
  <c r="E1721" i="11"/>
  <c r="F1721" i="11" s="1"/>
  <c r="E1720" i="11"/>
  <c r="F1720" i="11" s="1"/>
  <c r="E1719" i="11"/>
  <c r="F1719" i="11" s="1"/>
  <c r="E1718" i="11"/>
  <c r="F1718" i="11" s="1"/>
  <c r="E1717" i="11"/>
  <c r="F1717" i="11" s="1"/>
  <c r="E1716" i="11"/>
  <c r="F1716" i="11" s="1"/>
  <c r="E1715" i="11"/>
  <c r="F1715" i="11" s="1"/>
  <c r="E1714" i="11"/>
  <c r="F1714" i="11" s="1"/>
  <c r="E1713" i="11"/>
  <c r="F1713" i="11" s="1"/>
  <c r="E1712" i="11"/>
  <c r="F1712" i="11" s="1"/>
  <c r="E1711" i="11"/>
  <c r="F1711" i="11" s="1"/>
  <c r="E1710" i="11"/>
  <c r="F1710" i="11" s="1"/>
  <c r="E1709" i="11"/>
  <c r="F1709" i="11" s="1"/>
  <c r="E1708" i="11"/>
  <c r="F1708" i="11" s="1"/>
  <c r="E1707" i="11"/>
  <c r="F1707" i="11" s="1"/>
  <c r="E1706" i="11"/>
  <c r="F1706" i="11" s="1"/>
  <c r="E1705" i="11"/>
  <c r="F1705" i="11" s="1"/>
  <c r="E1704" i="11"/>
  <c r="F1704" i="11" s="1"/>
  <c r="E1703" i="11"/>
  <c r="F1703" i="11" s="1"/>
  <c r="E1702" i="11"/>
  <c r="F1702" i="11" s="1"/>
  <c r="E1701" i="11"/>
  <c r="F1701" i="11" s="1"/>
  <c r="E1700" i="11"/>
  <c r="F1700" i="11" s="1"/>
  <c r="E1699" i="11"/>
  <c r="F1699" i="11" s="1"/>
  <c r="E1698" i="11"/>
  <c r="F1698" i="11" s="1"/>
  <c r="E1697" i="11"/>
  <c r="F1697" i="11" s="1"/>
  <c r="E1696" i="11"/>
  <c r="F1696" i="11" s="1"/>
  <c r="E1695" i="11"/>
  <c r="F1695" i="11" s="1"/>
  <c r="E1694" i="11"/>
  <c r="F1694" i="11" s="1"/>
  <c r="E1693" i="11"/>
  <c r="F1693" i="11" s="1"/>
  <c r="E1692" i="11"/>
  <c r="F1692" i="11" s="1"/>
  <c r="E1691" i="11"/>
  <c r="F1691" i="11" s="1"/>
  <c r="E1690" i="11"/>
  <c r="F1690" i="11" s="1"/>
  <c r="E1689" i="11"/>
  <c r="F1689" i="11" s="1"/>
  <c r="E1688" i="11"/>
  <c r="F1688" i="11" s="1"/>
  <c r="E1687" i="11"/>
  <c r="F1687" i="11" s="1"/>
  <c r="E1686" i="11"/>
  <c r="F1686" i="11" s="1"/>
  <c r="E1685" i="11"/>
  <c r="F1685" i="11" s="1"/>
  <c r="E1684" i="11"/>
  <c r="F1684" i="11" s="1"/>
  <c r="E1683" i="11"/>
  <c r="F1683" i="11" s="1"/>
  <c r="E1682" i="11"/>
  <c r="F1682" i="11" s="1"/>
  <c r="E1681" i="11"/>
  <c r="F1681" i="11" s="1"/>
  <c r="E1680" i="11"/>
  <c r="F1680" i="11" s="1"/>
  <c r="E1679" i="11"/>
  <c r="F1679" i="11" s="1"/>
  <c r="E1678" i="11"/>
  <c r="F1678" i="11" s="1"/>
  <c r="E1677" i="11"/>
  <c r="F1677" i="11" s="1"/>
  <c r="E1676" i="11"/>
  <c r="F1676" i="11" s="1"/>
  <c r="E1675" i="11"/>
  <c r="F1675" i="11" s="1"/>
  <c r="E1674" i="11"/>
  <c r="F1674" i="11" s="1"/>
  <c r="E1673" i="11"/>
  <c r="F1673" i="11" s="1"/>
  <c r="E1672" i="11"/>
  <c r="F1672" i="11" s="1"/>
  <c r="E1671" i="11"/>
  <c r="F1671" i="11" s="1"/>
  <c r="E1670" i="11"/>
  <c r="F1670" i="11" s="1"/>
  <c r="E1669" i="11"/>
  <c r="F1669" i="11" s="1"/>
  <c r="E1668" i="11"/>
  <c r="F1668" i="11" s="1"/>
  <c r="E1667" i="11"/>
  <c r="F1667" i="11" s="1"/>
  <c r="E1666" i="11"/>
  <c r="F1666" i="11" s="1"/>
  <c r="E1665" i="11"/>
  <c r="F1665" i="11" s="1"/>
  <c r="E1664" i="11"/>
  <c r="F1664" i="11" s="1"/>
  <c r="E1663" i="11"/>
  <c r="F1663" i="11" s="1"/>
  <c r="E1662" i="11"/>
  <c r="F1662" i="11" s="1"/>
  <c r="E1661" i="11"/>
  <c r="F1661" i="11" s="1"/>
  <c r="E1660" i="11"/>
  <c r="F1660" i="11" s="1"/>
  <c r="E1659" i="11"/>
  <c r="F1659" i="11" s="1"/>
  <c r="E1658" i="11"/>
  <c r="F1658" i="11" s="1"/>
  <c r="E1657" i="11"/>
  <c r="F1657" i="11" s="1"/>
  <c r="E1656" i="11"/>
  <c r="F1656" i="11" s="1"/>
  <c r="E1655" i="11"/>
  <c r="F1655" i="11" s="1"/>
  <c r="E1654" i="11"/>
  <c r="F1654" i="11" s="1"/>
  <c r="E1653" i="11"/>
  <c r="F1653" i="11" s="1"/>
  <c r="E1652" i="11"/>
  <c r="F1652" i="11" s="1"/>
  <c r="E1651" i="11"/>
  <c r="F1651" i="11" s="1"/>
  <c r="E1650" i="11"/>
  <c r="F1650" i="11" s="1"/>
  <c r="E1649" i="11"/>
  <c r="F1649" i="11" s="1"/>
  <c r="E1648" i="11"/>
  <c r="F1648" i="11" s="1"/>
  <c r="E1647" i="11"/>
  <c r="F1647" i="11" s="1"/>
  <c r="E1646" i="11"/>
  <c r="F1646" i="11" s="1"/>
  <c r="E1645" i="11"/>
  <c r="F1645" i="11" s="1"/>
  <c r="E1644" i="11"/>
  <c r="F1644" i="11" s="1"/>
  <c r="E1643" i="11"/>
  <c r="F1643" i="11" s="1"/>
  <c r="E1642" i="11"/>
  <c r="F1642" i="11" s="1"/>
  <c r="E1641" i="11"/>
  <c r="F1641" i="11" s="1"/>
  <c r="E1640" i="11"/>
  <c r="F1640" i="11" s="1"/>
  <c r="E1639" i="11"/>
  <c r="F1639" i="11" s="1"/>
  <c r="E1638" i="11"/>
  <c r="F1638" i="11" s="1"/>
  <c r="E1637" i="11"/>
  <c r="F1637" i="11" s="1"/>
  <c r="E1636" i="11"/>
  <c r="F1636" i="11" s="1"/>
  <c r="E1635" i="11"/>
  <c r="F1635" i="11" s="1"/>
  <c r="E1634" i="11"/>
  <c r="F1634" i="11" s="1"/>
  <c r="E1633" i="11"/>
  <c r="F1633" i="11" s="1"/>
  <c r="E1632" i="11"/>
  <c r="F1632" i="11" s="1"/>
  <c r="E1631" i="11"/>
  <c r="F1631" i="11" s="1"/>
  <c r="E1630" i="11"/>
  <c r="F1630" i="11" s="1"/>
  <c r="E1629" i="11"/>
  <c r="F1629" i="11" s="1"/>
  <c r="E1628" i="11"/>
  <c r="F1628" i="11" s="1"/>
  <c r="E1627" i="11"/>
  <c r="F1627" i="11" s="1"/>
  <c r="E1626" i="11"/>
  <c r="F1626" i="11" s="1"/>
  <c r="E1625" i="11"/>
  <c r="F1625" i="11" s="1"/>
  <c r="E1624" i="11"/>
  <c r="F1624" i="11" s="1"/>
  <c r="E1623" i="11"/>
  <c r="F1623" i="11" s="1"/>
  <c r="E1622" i="11"/>
  <c r="F1622" i="11" s="1"/>
  <c r="E1621" i="11"/>
  <c r="F1621" i="11" s="1"/>
  <c r="E1620" i="11"/>
  <c r="F1620" i="11" s="1"/>
  <c r="E1619" i="11"/>
  <c r="F1619" i="11" s="1"/>
  <c r="E1618" i="11"/>
  <c r="F1618" i="11" s="1"/>
  <c r="E1617" i="11"/>
  <c r="F1617" i="11" s="1"/>
  <c r="E1616" i="11"/>
  <c r="F1616" i="11" s="1"/>
  <c r="E1615" i="11"/>
  <c r="F1615" i="11" s="1"/>
  <c r="E1614" i="11"/>
  <c r="F1614" i="11" s="1"/>
  <c r="E1613" i="11"/>
  <c r="F1613" i="11" s="1"/>
  <c r="E1612" i="11"/>
  <c r="F1612" i="11" s="1"/>
  <c r="E1611" i="11"/>
  <c r="F1611" i="11" s="1"/>
  <c r="E1610" i="11"/>
  <c r="F1610" i="11" s="1"/>
  <c r="E1609" i="11"/>
  <c r="F1609" i="11" s="1"/>
  <c r="E1608" i="11"/>
  <c r="F1608" i="11" s="1"/>
  <c r="E1607" i="11"/>
  <c r="F1607" i="11" s="1"/>
  <c r="E1606" i="11"/>
  <c r="F1606" i="11" s="1"/>
  <c r="E1605" i="11"/>
  <c r="F1605" i="11" s="1"/>
  <c r="E1604" i="11"/>
  <c r="F1604" i="11" s="1"/>
  <c r="E1603" i="11"/>
  <c r="F1603" i="11" s="1"/>
  <c r="E1602" i="11"/>
  <c r="F1602" i="11" s="1"/>
  <c r="E1601" i="11"/>
  <c r="F1601" i="11" s="1"/>
  <c r="E1600" i="11"/>
  <c r="F1600" i="11" s="1"/>
  <c r="E1599" i="11"/>
  <c r="F1599" i="11" s="1"/>
  <c r="E1598" i="11"/>
  <c r="F1598" i="11" s="1"/>
  <c r="E1597" i="11"/>
  <c r="F1597" i="11" s="1"/>
  <c r="E1596" i="11"/>
  <c r="F1596" i="11" s="1"/>
  <c r="E1595" i="11"/>
  <c r="F1595" i="11" s="1"/>
  <c r="E1594" i="11"/>
  <c r="F1594" i="11" s="1"/>
  <c r="E1593" i="11"/>
  <c r="F1593" i="11" s="1"/>
  <c r="E1592" i="11"/>
  <c r="F1592" i="11" s="1"/>
  <c r="E1591" i="11"/>
  <c r="F1591" i="11" s="1"/>
  <c r="E1590" i="11"/>
  <c r="F1590" i="11" s="1"/>
  <c r="E1589" i="11"/>
  <c r="F1589" i="11" s="1"/>
  <c r="E1588" i="11"/>
  <c r="F1588" i="11" s="1"/>
  <c r="E1587" i="11"/>
  <c r="F1587" i="11" s="1"/>
  <c r="E1586" i="11"/>
  <c r="F1586" i="11" s="1"/>
  <c r="E1585" i="11"/>
  <c r="F1585" i="11" s="1"/>
  <c r="E1584" i="11"/>
  <c r="F1584" i="11" s="1"/>
  <c r="E1583" i="11"/>
  <c r="F1583" i="11" s="1"/>
  <c r="E1582" i="11"/>
  <c r="F1582" i="11" s="1"/>
  <c r="E1581" i="11"/>
  <c r="F1581" i="11" s="1"/>
  <c r="E1580" i="11"/>
  <c r="F1580" i="11" s="1"/>
  <c r="E1579" i="11"/>
  <c r="F1579" i="11" s="1"/>
  <c r="E1578" i="11"/>
  <c r="F1578" i="11" s="1"/>
  <c r="E1577" i="11"/>
  <c r="F1577" i="11" s="1"/>
  <c r="E1576" i="11"/>
  <c r="F1576" i="11" s="1"/>
  <c r="E1575" i="11"/>
  <c r="F1575" i="11" s="1"/>
  <c r="E1574" i="11"/>
  <c r="F1574" i="11" s="1"/>
  <c r="E1573" i="11"/>
  <c r="F1573" i="11" s="1"/>
  <c r="E1572" i="11"/>
  <c r="F1572" i="11" s="1"/>
  <c r="E1571" i="11"/>
  <c r="F1571" i="11" s="1"/>
  <c r="E1570" i="11"/>
  <c r="F1570" i="11" s="1"/>
  <c r="E1569" i="11"/>
  <c r="F1569" i="11" s="1"/>
  <c r="E1568" i="11"/>
  <c r="F1568" i="11" s="1"/>
  <c r="E1567" i="11"/>
  <c r="F1567" i="11" s="1"/>
  <c r="E1566" i="11"/>
  <c r="F1566" i="11" s="1"/>
  <c r="E1565" i="11"/>
  <c r="F1565" i="11" s="1"/>
  <c r="E1564" i="11"/>
  <c r="F1564" i="11" s="1"/>
  <c r="E1563" i="11"/>
  <c r="F1563" i="11" s="1"/>
  <c r="E1562" i="11"/>
  <c r="F1562" i="11" s="1"/>
  <c r="E1561" i="11"/>
  <c r="F1561" i="11" s="1"/>
  <c r="E1560" i="11"/>
  <c r="F1560" i="11" s="1"/>
  <c r="E1559" i="11"/>
  <c r="F1559" i="11" s="1"/>
  <c r="E1558" i="11"/>
  <c r="F1558" i="11" s="1"/>
  <c r="E1557" i="11"/>
  <c r="F1557" i="11" s="1"/>
  <c r="E1556" i="11"/>
  <c r="F1556" i="11" s="1"/>
  <c r="E1555" i="11"/>
  <c r="F1555" i="11" s="1"/>
  <c r="E1554" i="11"/>
  <c r="F1554" i="11" s="1"/>
  <c r="E1553" i="11"/>
  <c r="F1553" i="11" s="1"/>
  <c r="E1552" i="11"/>
  <c r="F1552" i="11" s="1"/>
  <c r="E1551" i="11"/>
  <c r="F1551" i="11" s="1"/>
  <c r="E1550" i="11"/>
  <c r="F1550" i="11" s="1"/>
  <c r="E1549" i="11"/>
  <c r="F1549" i="11" s="1"/>
  <c r="E1548" i="11"/>
  <c r="F1548" i="11" s="1"/>
  <c r="E1547" i="11"/>
  <c r="F1547" i="11" s="1"/>
  <c r="E1546" i="11"/>
  <c r="F1546" i="11" s="1"/>
  <c r="E1545" i="11"/>
  <c r="F1545" i="11" s="1"/>
  <c r="E1544" i="11"/>
  <c r="F1544" i="11" s="1"/>
  <c r="E1543" i="11"/>
  <c r="F1543" i="11" s="1"/>
  <c r="E1542" i="11"/>
  <c r="F1542" i="11" s="1"/>
  <c r="E1541" i="11"/>
  <c r="F1541" i="11" s="1"/>
  <c r="E1540" i="11"/>
  <c r="F1540" i="11" s="1"/>
  <c r="E1539" i="11"/>
  <c r="F1539" i="11" s="1"/>
  <c r="E1538" i="11"/>
  <c r="F1538" i="11" s="1"/>
  <c r="E1537" i="11"/>
  <c r="F1537" i="11" s="1"/>
  <c r="E1536" i="11"/>
  <c r="F1536" i="11" s="1"/>
  <c r="E1535" i="11"/>
  <c r="F1535" i="11" s="1"/>
  <c r="E1534" i="11"/>
  <c r="F1534" i="11" s="1"/>
  <c r="E1533" i="11"/>
  <c r="F1533" i="11" s="1"/>
  <c r="E1532" i="11"/>
  <c r="F1532" i="11" s="1"/>
  <c r="E1531" i="11"/>
  <c r="F1531" i="11" s="1"/>
  <c r="E1530" i="11"/>
  <c r="F1530" i="11" s="1"/>
  <c r="E1529" i="11"/>
  <c r="F1529" i="11" s="1"/>
  <c r="E1528" i="11"/>
  <c r="F1528" i="11" s="1"/>
  <c r="E1527" i="11"/>
  <c r="F1527" i="11" s="1"/>
  <c r="E1526" i="11"/>
  <c r="F1526" i="11" s="1"/>
  <c r="E1525" i="11"/>
  <c r="F1525" i="11" s="1"/>
  <c r="E1524" i="11"/>
  <c r="F1524" i="11" s="1"/>
  <c r="E1523" i="11"/>
  <c r="F1523" i="11" s="1"/>
  <c r="E1522" i="11"/>
  <c r="F1522" i="11" s="1"/>
  <c r="E1521" i="11"/>
  <c r="F1521" i="11" s="1"/>
  <c r="E1520" i="11"/>
  <c r="F1520" i="11" s="1"/>
  <c r="E1519" i="11"/>
  <c r="F1519" i="11" s="1"/>
  <c r="E1518" i="11"/>
  <c r="F1518" i="11" s="1"/>
  <c r="E1517" i="11"/>
  <c r="F1517" i="11" s="1"/>
  <c r="E1516" i="11"/>
  <c r="F1516" i="11" s="1"/>
  <c r="E1515" i="11"/>
  <c r="F1515" i="11" s="1"/>
  <c r="E1514" i="11"/>
  <c r="F1514" i="11" s="1"/>
  <c r="E1513" i="11"/>
  <c r="F1513" i="11" s="1"/>
  <c r="E1512" i="11"/>
  <c r="F1512" i="11" s="1"/>
  <c r="E1511" i="11"/>
  <c r="F1511" i="11" s="1"/>
  <c r="E1510" i="11"/>
  <c r="F1510" i="11" s="1"/>
  <c r="E1509" i="11"/>
  <c r="F1509" i="11" s="1"/>
  <c r="E1508" i="11"/>
  <c r="F1508" i="11" s="1"/>
  <c r="E1507" i="11"/>
  <c r="F1507" i="11" s="1"/>
  <c r="E1506" i="11"/>
  <c r="F1506" i="11" s="1"/>
  <c r="E1505" i="11"/>
  <c r="F1505" i="11" s="1"/>
  <c r="E1504" i="11"/>
  <c r="F1504" i="11" s="1"/>
  <c r="E1503" i="11"/>
  <c r="F1503" i="11" s="1"/>
  <c r="E1502" i="11"/>
  <c r="F1502" i="11" s="1"/>
  <c r="E1501" i="11"/>
  <c r="F1501" i="11" s="1"/>
  <c r="E1500" i="11"/>
  <c r="F1500" i="11" s="1"/>
  <c r="E1499" i="11"/>
  <c r="F1499" i="11" s="1"/>
  <c r="E1498" i="11"/>
  <c r="F1498" i="11" s="1"/>
  <c r="E1497" i="11"/>
  <c r="F1497" i="11" s="1"/>
  <c r="E1496" i="11"/>
  <c r="F1496" i="11" s="1"/>
  <c r="E1495" i="11"/>
  <c r="F1495" i="11" s="1"/>
  <c r="E1494" i="11"/>
  <c r="F1494" i="11" s="1"/>
  <c r="E1493" i="11"/>
  <c r="F1493" i="11" s="1"/>
  <c r="E1492" i="11"/>
  <c r="F1492" i="11" s="1"/>
  <c r="E1491" i="11"/>
  <c r="F1491" i="11" s="1"/>
  <c r="E1490" i="11"/>
  <c r="F1490" i="11" s="1"/>
  <c r="E1489" i="11"/>
  <c r="F1489" i="11" s="1"/>
  <c r="E1488" i="11"/>
  <c r="F1488" i="11" s="1"/>
  <c r="E1487" i="11"/>
  <c r="F1487" i="11" s="1"/>
  <c r="E1486" i="11"/>
  <c r="F1486" i="11" s="1"/>
  <c r="E1485" i="11"/>
  <c r="F1485" i="11" s="1"/>
  <c r="E1484" i="11"/>
  <c r="F1484" i="11" s="1"/>
  <c r="E1483" i="11"/>
  <c r="F1483" i="11" s="1"/>
  <c r="E1482" i="11"/>
  <c r="F1482" i="11" s="1"/>
  <c r="E1481" i="11"/>
  <c r="F1481" i="11" s="1"/>
  <c r="E1480" i="11"/>
  <c r="F1480" i="11" s="1"/>
  <c r="E1479" i="11"/>
  <c r="F1479" i="11" s="1"/>
  <c r="E1478" i="11"/>
  <c r="F1478" i="11" s="1"/>
  <c r="E1477" i="11"/>
  <c r="F1477" i="11" s="1"/>
  <c r="E1476" i="11"/>
  <c r="F1476" i="11" s="1"/>
  <c r="E1475" i="11"/>
  <c r="F1475" i="11" s="1"/>
  <c r="E1474" i="11"/>
  <c r="F1474" i="11" s="1"/>
  <c r="E1473" i="11"/>
  <c r="F1473" i="11" s="1"/>
  <c r="E1472" i="11"/>
  <c r="F1472" i="11" s="1"/>
  <c r="E1471" i="11"/>
  <c r="F1471" i="11" s="1"/>
  <c r="E1470" i="11"/>
  <c r="F1470" i="11" s="1"/>
  <c r="E1469" i="11"/>
  <c r="F1469" i="11" s="1"/>
  <c r="E1468" i="11"/>
  <c r="F1468" i="11" s="1"/>
  <c r="E1467" i="11"/>
  <c r="F1467" i="11" s="1"/>
  <c r="E1466" i="11"/>
  <c r="F1466" i="11" s="1"/>
  <c r="E1465" i="11"/>
  <c r="F1465" i="11" s="1"/>
  <c r="E1464" i="11"/>
  <c r="F1464" i="11" s="1"/>
  <c r="E1463" i="11"/>
  <c r="F1463" i="11" s="1"/>
  <c r="E1462" i="11"/>
  <c r="F1462" i="11" s="1"/>
  <c r="E1461" i="11"/>
  <c r="F1461" i="11" s="1"/>
  <c r="E1460" i="11"/>
  <c r="F1460" i="11" s="1"/>
  <c r="E1459" i="11"/>
  <c r="F1459" i="11" s="1"/>
  <c r="E1458" i="11"/>
  <c r="F1458" i="11" s="1"/>
  <c r="E1457" i="11"/>
  <c r="F1457" i="11" s="1"/>
  <c r="E1456" i="11"/>
  <c r="F1456" i="11" s="1"/>
  <c r="E1455" i="11"/>
  <c r="F1455" i="11" s="1"/>
  <c r="E1454" i="11"/>
  <c r="F1454" i="11" s="1"/>
  <c r="E1453" i="11"/>
  <c r="F1453" i="11" s="1"/>
  <c r="E1452" i="11"/>
  <c r="F1452" i="11" s="1"/>
  <c r="E1451" i="11"/>
  <c r="F1451" i="11" s="1"/>
  <c r="E1450" i="11"/>
  <c r="F1450" i="11" s="1"/>
  <c r="E1449" i="11"/>
  <c r="F1449" i="11" s="1"/>
  <c r="E1448" i="11"/>
  <c r="F1448" i="11" s="1"/>
  <c r="E1447" i="11"/>
  <c r="F1447" i="11" s="1"/>
  <c r="E1446" i="11"/>
  <c r="F1446" i="11" s="1"/>
  <c r="E1445" i="11"/>
  <c r="F1445" i="11" s="1"/>
  <c r="E1444" i="11"/>
  <c r="F1444" i="11" s="1"/>
  <c r="E1443" i="11"/>
  <c r="F1443" i="11" s="1"/>
  <c r="E1442" i="11"/>
  <c r="F1442" i="11" s="1"/>
  <c r="E1441" i="11"/>
  <c r="F1441" i="11" s="1"/>
  <c r="E1440" i="11"/>
  <c r="F1440" i="11" s="1"/>
  <c r="E1439" i="11"/>
  <c r="F1439" i="11" s="1"/>
  <c r="E1438" i="11"/>
  <c r="F1438" i="11" s="1"/>
  <c r="E1437" i="11"/>
  <c r="F1437" i="11" s="1"/>
  <c r="E1436" i="11"/>
  <c r="F1436" i="11" s="1"/>
  <c r="E1435" i="11"/>
  <c r="F1435" i="11" s="1"/>
  <c r="E1434" i="11"/>
  <c r="F1434" i="11" s="1"/>
  <c r="E1433" i="11"/>
  <c r="F1433" i="11" s="1"/>
  <c r="E1432" i="11"/>
  <c r="F1432" i="11" s="1"/>
  <c r="E1431" i="11"/>
  <c r="F1431" i="11" s="1"/>
  <c r="E1430" i="11"/>
  <c r="F1430" i="11" s="1"/>
  <c r="E1429" i="11"/>
  <c r="F1429" i="11" s="1"/>
  <c r="E1428" i="11"/>
  <c r="F1428" i="11" s="1"/>
  <c r="E1427" i="11"/>
  <c r="F1427" i="11" s="1"/>
  <c r="E1426" i="11"/>
  <c r="F1426" i="11" s="1"/>
  <c r="E1425" i="11"/>
  <c r="F1425" i="11" s="1"/>
  <c r="E1424" i="11"/>
  <c r="F1424" i="11" s="1"/>
  <c r="E1423" i="11"/>
  <c r="F1423" i="11" s="1"/>
  <c r="E1422" i="11"/>
  <c r="F1422" i="11" s="1"/>
  <c r="E1421" i="11"/>
  <c r="F1421" i="11" s="1"/>
  <c r="E1420" i="11"/>
  <c r="F1420" i="11" s="1"/>
  <c r="E1419" i="11"/>
  <c r="F1419" i="11" s="1"/>
  <c r="E1418" i="11"/>
  <c r="F1418" i="11" s="1"/>
  <c r="E1417" i="11"/>
  <c r="F1417" i="11" s="1"/>
  <c r="E1416" i="11"/>
  <c r="F1416" i="11" s="1"/>
  <c r="E1415" i="11"/>
  <c r="F1415" i="11" s="1"/>
  <c r="E1414" i="11"/>
  <c r="F1414" i="11" s="1"/>
  <c r="E1413" i="11"/>
  <c r="F1413" i="11" s="1"/>
  <c r="E1412" i="11"/>
  <c r="F1412" i="11" s="1"/>
  <c r="E1411" i="11"/>
  <c r="F1411" i="11" s="1"/>
  <c r="E1410" i="11"/>
  <c r="F1410" i="11" s="1"/>
  <c r="E1409" i="11"/>
  <c r="F1409" i="11" s="1"/>
  <c r="E1408" i="11"/>
  <c r="F1408" i="11" s="1"/>
  <c r="E1407" i="11"/>
  <c r="F1407" i="11" s="1"/>
  <c r="E1406" i="11"/>
  <c r="F1406" i="11" s="1"/>
  <c r="E1405" i="11"/>
  <c r="F1405" i="11" s="1"/>
  <c r="E1404" i="11"/>
  <c r="F1404" i="11" s="1"/>
  <c r="E1403" i="11"/>
  <c r="F1403" i="11" s="1"/>
  <c r="E1402" i="11"/>
  <c r="F1402" i="11" s="1"/>
  <c r="E1401" i="11"/>
  <c r="F1401" i="11" s="1"/>
  <c r="E1400" i="11"/>
  <c r="F1400" i="11" s="1"/>
  <c r="E1399" i="11"/>
  <c r="F1399" i="11" s="1"/>
  <c r="E1398" i="11"/>
  <c r="F1398" i="11" s="1"/>
  <c r="E1397" i="11"/>
  <c r="F1397" i="11" s="1"/>
  <c r="E1396" i="11"/>
  <c r="F1396" i="11" s="1"/>
  <c r="E1395" i="11"/>
  <c r="F1395" i="11" s="1"/>
  <c r="E1394" i="11"/>
  <c r="F1394" i="11" s="1"/>
  <c r="E1393" i="11"/>
  <c r="F1393" i="11" s="1"/>
  <c r="E1392" i="11"/>
  <c r="F1392" i="11" s="1"/>
  <c r="E1391" i="11"/>
  <c r="F1391" i="11" s="1"/>
  <c r="E1390" i="11"/>
  <c r="F1390" i="11" s="1"/>
  <c r="E1389" i="11"/>
  <c r="F1389" i="11" s="1"/>
  <c r="E1388" i="11"/>
  <c r="F1388" i="11" s="1"/>
  <c r="E1387" i="11"/>
  <c r="F1387" i="11" s="1"/>
  <c r="E1386" i="11"/>
  <c r="F1386" i="11" s="1"/>
  <c r="E1385" i="11"/>
  <c r="F1385" i="11" s="1"/>
  <c r="E1384" i="11"/>
  <c r="F1384" i="11" s="1"/>
  <c r="E1383" i="11"/>
  <c r="F1383" i="11" s="1"/>
  <c r="E1382" i="11"/>
  <c r="F1382" i="11" s="1"/>
  <c r="E1381" i="11"/>
  <c r="F1381" i="11" s="1"/>
  <c r="E1380" i="11"/>
  <c r="F1380" i="11" s="1"/>
  <c r="E1379" i="11"/>
  <c r="F1379" i="11" s="1"/>
  <c r="E1378" i="11"/>
  <c r="F1378" i="11" s="1"/>
  <c r="E1377" i="11"/>
  <c r="F1377" i="11" s="1"/>
  <c r="E1376" i="11"/>
  <c r="F1376" i="11" s="1"/>
  <c r="E1375" i="11"/>
  <c r="F1375" i="11" s="1"/>
  <c r="E1374" i="11"/>
  <c r="F1374" i="11" s="1"/>
  <c r="E1373" i="11"/>
  <c r="F1373" i="11" s="1"/>
  <c r="E1372" i="11"/>
  <c r="F1372" i="11" s="1"/>
  <c r="E1371" i="11"/>
  <c r="F1371" i="11" s="1"/>
  <c r="E1370" i="11"/>
  <c r="F1370" i="11" s="1"/>
  <c r="E1369" i="11"/>
  <c r="F1369" i="11" s="1"/>
  <c r="E1368" i="11"/>
  <c r="F1368" i="11" s="1"/>
  <c r="E1367" i="11"/>
  <c r="F1367" i="11" s="1"/>
  <c r="E1366" i="11"/>
  <c r="F1366" i="11" s="1"/>
  <c r="E1365" i="11"/>
  <c r="F1365" i="11" s="1"/>
  <c r="E1364" i="11"/>
  <c r="F1364" i="11" s="1"/>
  <c r="E1363" i="11"/>
  <c r="F1363" i="11" s="1"/>
  <c r="E1362" i="11"/>
  <c r="F1362" i="11" s="1"/>
  <c r="E1361" i="11"/>
  <c r="F1361" i="11" s="1"/>
  <c r="E1360" i="11"/>
  <c r="F1360" i="11" s="1"/>
  <c r="E1359" i="11"/>
  <c r="F1359" i="11" s="1"/>
  <c r="E1358" i="11"/>
  <c r="F1358" i="11" s="1"/>
  <c r="E1357" i="11"/>
  <c r="F1357" i="11" s="1"/>
  <c r="E1356" i="11"/>
  <c r="F1356" i="11" s="1"/>
  <c r="E1355" i="11"/>
  <c r="F1355" i="11" s="1"/>
  <c r="E1354" i="11"/>
  <c r="F1354" i="11" s="1"/>
  <c r="E1353" i="11"/>
  <c r="F1353" i="11" s="1"/>
  <c r="E1352" i="11"/>
  <c r="F1352" i="11" s="1"/>
  <c r="E1351" i="11"/>
  <c r="F1351" i="11" s="1"/>
  <c r="E1350" i="11"/>
  <c r="F1350" i="11" s="1"/>
  <c r="E1349" i="11"/>
  <c r="F1349" i="11" s="1"/>
  <c r="E1348" i="11"/>
  <c r="F1348" i="11" s="1"/>
  <c r="E1347" i="11"/>
  <c r="F1347" i="11" s="1"/>
  <c r="E1346" i="11"/>
  <c r="F1346" i="11" s="1"/>
  <c r="E1345" i="11"/>
  <c r="F1345" i="11" s="1"/>
  <c r="E1344" i="11"/>
  <c r="F1344" i="11" s="1"/>
  <c r="E1343" i="11"/>
  <c r="F1343" i="11" s="1"/>
  <c r="E1342" i="11"/>
  <c r="F1342" i="11" s="1"/>
  <c r="E1341" i="11"/>
  <c r="F1341" i="11" s="1"/>
  <c r="E1340" i="11"/>
  <c r="F1340" i="11" s="1"/>
  <c r="E1339" i="11"/>
  <c r="F1339" i="11" s="1"/>
  <c r="E1338" i="11"/>
  <c r="F1338" i="11" s="1"/>
  <c r="E1337" i="11"/>
  <c r="F1337" i="11" s="1"/>
  <c r="E1336" i="11"/>
  <c r="F1336" i="11" s="1"/>
  <c r="E1335" i="11"/>
  <c r="F1335" i="11" s="1"/>
  <c r="E1334" i="11"/>
  <c r="F1334" i="11" s="1"/>
  <c r="E1333" i="11"/>
  <c r="F1333" i="11" s="1"/>
  <c r="E1332" i="11"/>
  <c r="F1332" i="11" s="1"/>
  <c r="E1331" i="11"/>
  <c r="F1331" i="11" s="1"/>
  <c r="E1330" i="11"/>
  <c r="F1330" i="11" s="1"/>
  <c r="E1329" i="11"/>
  <c r="F1329" i="11" s="1"/>
  <c r="E1328" i="11"/>
  <c r="F1328" i="11" s="1"/>
  <c r="E1327" i="11"/>
  <c r="F1327" i="11" s="1"/>
  <c r="E1326" i="11"/>
  <c r="F1326" i="11" s="1"/>
  <c r="E1325" i="11"/>
  <c r="F1325" i="11" s="1"/>
  <c r="E1324" i="11"/>
  <c r="F1324" i="11" s="1"/>
  <c r="E1323" i="11"/>
  <c r="F1323" i="11" s="1"/>
  <c r="E1322" i="11"/>
  <c r="F1322" i="11" s="1"/>
  <c r="E1321" i="11"/>
  <c r="F1321" i="11" s="1"/>
  <c r="E1320" i="11"/>
  <c r="F1320" i="11" s="1"/>
  <c r="E1319" i="11"/>
  <c r="F1319" i="11" s="1"/>
  <c r="E1318" i="11"/>
  <c r="F1318" i="11" s="1"/>
  <c r="E1317" i="11"/>
  <c r="F1317" i="11" s="1"/>
  <c r="E1316" i="11"/>
  <c r="F1316" i="11" s="1"/>
  <c r="E1315" i="11"/>
  <c r="F1315" i="11" s="1"/>
  <c r="E1314" i="11"/>
  <c r="F1314" i="11" s="1"/>
  <c r="E1313" i="11"/>
  <c r="F1313" i="11" s="1"/>
  <c r="E1312" i="11"/>
  <c r="F1312" i="11" s="1"/>
  <c r="E1311" i="11"/>
  <c r="F1311" i="11" s="1"/>
  <c r="E1310" i="11"/>
  <c r="F1310" i="11" s="1"/>
  <c r="E1309" i="11"/>
  <c r="F1309" i="11" s="1"/>
  <c r="E1308" i="11"/>
  <c r="F1308" i="11" s="1"/>
  <c r="E1307" i="11"/>
  <c r="F1307" i="11" s="1"/>
  <c r="E1306" i="11"/>
  <c r="F1306" i="11" s="1"/>
  <c r="E1305" i="11"/>
  <c r="F1305" i="11" s="1"/>
  <c r="E1304" i="11"/>
  <c r="F1304" i="11" s="1"/>
  <c r="E1303" i="11"/>
  <c r="F1303" i="11" s="1"/>
  <c r="E1302" i="11"/>
  <c r="F1302" i="11" s="1"/>
  <c r="E1301" i="11"/>
  <c r="F1301" i="11" s="1"/>
  <c r="E1300" i="11"/>
  <c r="F1300" i="11" s="1"/>
  <c r="E1299" i="11"/>
  <c r="F1299" i="11" s="1"/>
  <c r="E1298" i="11"/>
  <c r="F1298" i="11" s="1"/>
  <c r="E1297" i="11"/>
  <c r="F1297" i="11" s="1"/>
  <c r="E1296" i="11"/>
  <c r="F1296" i="11" s="1"/>
  <c r="E1295" i="11"/>
  <c r="F1295" i="11" s="1"/>
  <c r="E1294" i="11"/>
  <c r="F1294" i="11" s="1"/>
  <c r="E1293" i="11"/>
  <c r="F1293" i="11" s="1"/>
  <c r="E1292" i="11"/>
  <c r="F1292" i="11" s="1"/>
  <c r="E1291" i="11"/>
  <c r="F1291" i="11" s="1"/>
  <c r="E1290" i="11"/>
  <c r="F1290" i="11" s="1"/>
  <c r="E1289" i="11"/>
  <c r="F1289" i="11" s="1"/>
  <c r="E1288" i="11"/>
  <c r="F1288" i="11" s="1"/>
  <c r="E1287" i="11"/>
  <c r="F1287" i="11" s="1"/>
  <c r="E1286" i="11"/>
  <c r="F1286" i="11" s="1"/>
  <c r="E1285" i="11"/>
  <c r="F1285" i="11" s="1"/>
  <c r="E1284" i="11"/>
  <c r="F1284" i="11" s="1"/>
  <c r="E1283" i="11"/>
  <c r="F1283" i="11" s="1"/>
  <c r="E1282" i="11"/>
  <c r="F1282" i="11" s="1"/>
  <c r="E1281" i="11"/>
  <c r="F1281" i="11" s="1"/>
  <c r="E1280" i="11"/>
  <c r="F1280" i="11" s="1"/>
  <c r="E1279" i="11"/>
  <c r="F1279" i="11" s="1"/>
  <c r="E1278" i="11"/>
  <c r="F1278" i="11" s="1"/>
  <c r="E1277" i="11"/>
  <c r="F1277" i="11" s="1"/>
  <c r="E1276" i="11"/>
  <c r="F1276" i="11" s="1"/>
  <c r="E1275" i="11"/>
  <c r="F1275" i="11" s="1"/>
  <c r="E1274" i="11"/>
  <c r="F1274" i="11" s="1"/>
  <c r="E1273" i="11"/>
  <c r="F1273" i="11" s="1"/>
  <c r="E1272" i="11"/>
  <c r="F1272" i="11" s="1"/>
  <c r="E1271" i="11"/>
  <c r="F1271" i="11" s="1"/>
  <c r="E1270" i="11"/>
  <c r="F1270" i="11" s="1"/>
  <c r="E1269" i="11"/>
  <c r="F1269" i="11" s="1"/>
  <c r="E1268" i="11"/>
  <c r="F1268" i="11" s="1"/>
  <c r="E1267" i="11"/>
  <c r="F1267" i="11" s="1"/>
  <c r="E1266" i="11"/>
  <c r="F1266" i="11" s="1"/>
  <c r="E1265" i="11"/>
  <c r="F1265" i="11" s="1"/>
  <c r="E1264" i="11"/>
  <c r="F1264" i="11" s="1"/>
  <c r="E1263" i="11"/>
  <c r="F1263" i="11" s="1"/>
  <c r="E1262" i="11"/>
  <c r="F1262" i="11" s="1"/>
  <c r="E1261" i="11"/>
  <c r="F1261" i="11" s="1"/>
  <c r="E1260" i="11"/>
  <c r="F1260" i="11" s="1"/>
  <c r="E1259" i="11"/>
  <c r="F1259" i="11" s="1"/>
  <c r="E1258" i="11"/>
  <c r="F1258" i="11" s="1"/>
  <c r="E1257" i="11"/>
  <c r="F1257" i="11" s="1"/>
  <c r="E1256" i="11"/>
  <c r="F1256" i="11" s="1"/>
  <c r="E1255" i="11"/>
  <c r="F1255" i="11" s="1"/>
  <c r="E1254" i="11"/>
  <c r="F1254" i="11" s="1"/>
  <c r="E1253" i="11"/>
  <c r="F1253" i="11" s="1"/>
  <c r="E1252" i="11"/>
  <c r="F1252" i="11" s="1"/>
  <c r="E1251" i="11"/>
  <c r="F1251" i="11" s="1"/>
  <c r="E1250" i="11"/>
  <c r="F1250" i="11" s="1"/>
  <c r="E1249" i="11"/>
  <c r="F1249" i="11" s="1"/>
  <c r="E1248" i="11"/>
  <c r="F1248" i="11" s="1"/>
  <c r="E1247" i="11"/>
  <c r="F1247" i="11" s="1"/>
  <c r="E1246" i="11"/>
  <c r="F1246" i="11" s="1"/>
  <c r="E1245" i="11"/>
  <c r="F1245" i="11" s="1"/>
  <c r="E1244" i="11"/>
  <c r="F1244" i="11" s="1"/>
  <c r="E1243" i="11"/>
  <c r="F1243" i="11" s="1"/>
  <c r="E1242" i="11"/>
  <c r="F1242" i="11" s="1"/>
  <c r="E1241" i="11"/>
  <c r="F1241" i="11" s="1"/>
  <c r="E1240" i="11"/>
  <c r="F1240" i="11" s="1"/>
  <c r="E1239" i="11"/>
  <c r="F1239" i="11" s="1"/>
  <c r="E1238" i="11"/>
  <c r="F1238" i="11" s="1"/>
  <c r="E1237" i="11"/>
  <c r="F1237" i="11" s="1"/>
  <c r="E1236" i="11"/>
  <c r="F1236" i="11" s="1"/>
  <c r="E1235" i="11"/>
  <c r="F1235" i="11" s="1"/>
  <c r="E1234" i="11"/>
  <c r="F1234" i="11" s="1"/>
  <c r="E1233" i="11"/>
  <c r="F1233" i="11" s="1"/>
  <c r="E1232" i="11"/>
  <c r="F1232" i="11" s="1"/>
  <c r="E1231" i="11"/>
  <c r="F1231" i="11" s="1"/>
  <c r="E1230" i="11"/>
  <c r="F1230" i="11" s="1"/>
  <c r="E1229" i="11"/>
  <c r="F1229" i="11" s="1"/>
  <c r="E1228" i="11"/>
  <c r="F1228" i="11" s="1"/>
  <c r="E1227" i="11"/>
  <c r="F1227" i="11" s="1"/>
  <c r="E1226" i="11"/>
  <c r="F1226" i="11" s="1"/>
  <c r="E1225" i="11"/>
  <c r="F1225" i="11" s="1"/>
  <c r="E1224" i="11"/>
  <c r="F1224" i="11" s="1"/>
  <c r="E1223" i="11"/>
  <c r="F1223" i="11" s="1"/>
  <c r="E1222" i="11"/>
  <c r="F1222" i="11" s="1"/>
  <c r="E1221" i="11"/>
  <c r="F1221" i="11" s="1"/>
  <c r="E1220" i="11"/>
  <c r="F1220" i="11" s="1"/>
  <c r="E1219" i="11"/>
  <c r="F1219" i="11" s="1"/>
  <c r="E1218" i="11"/>
  <c r="F1218" i="11" s="1"/>
  <c r="E1217" i="11"/>
  <c r="F1217" i="11" s="1"/>
  <c r="E1216" i="11"/>
  <c r="F1216" i="11" s="1"/>
  <c r="E1215" i="11"/>
  <c r="F1215" i="11" s="1"/>
  <c r="E1214" i="11"/>
  <c r="F1214" i="11" s="1"/>
  <c r="E1213" i="11"/>
  <c r="F1213" i="11" s="1"/>
  <c r="E1212" i="11"/>
  <c r="F1212" i="11" s="1"/>
  <c r="E1211" i="11"/>
  <c r="F1211" i="11" s="1"/>
  <c r="E1210" i="11"/>
  <c r="F1210" i="11" s="1"/>
  <c r="E1209" i="11"/>
  <c r="F1209" i="11" s="1"/>
  <c r="E1208" i="11"/>
  <c r="F1208" i="11" s="1"/>
  <c r="E1207" i="11"/>
  <c r="F1207" i="11" s="1"/>
  <c r="E1206" i="11"/>
  <c r="F1206" i="11" s="1"/>
  <c r="E1205" i="11"/>
  <c r="F1205" i="11" s="1"/>
  <c r="E1204" i="11"/>
  <c r="F1204" i="11" s="1"/>
  <c r="E1203" i="11"/>
  <c r="F1203" i="11" s="1"/>
  <c r="E1202" i="11"/>
  <c r="F1202" i="11" s="1"/>
  <c r="E1201" i="11"/>
  <c r="F1201" i="11" s="1"/>
  <c r="E1200" i="11"/>
  <c r="F1200" i="11" s="1"/>
  <c r="E1199" i="11"/>
  <c r="F1199" i="11" s="1"/>
  <c r="E1198" i="11"/>
  <c r="F1198" i="11" s="1"/>
  <c r="E1197" i="11"/>
  <c r="F1197" i="11" s="1"/>
  <c r="E1196" i="11"/>
  <c r="F1196" i="11" s="1"/>
  <c r="E1195" i="11"/>
  <c r="F1195" i="11" s="1"/>
  <c r="E1194" i="11"/>
  <c r="F1194" i="11" s="1"/>
  <c r="E1193" i="11"/>
  <c r="F1193" i="11" s="1"/>
  <c r="E1192" i="11"/>
  <c r="F1192" i="11" s="1"/>
  <c r="E1191" i="11"/>
  <c r="F1191" i="11" s="1"/>
  <c r="E1190" i="11"/>
  <c r="F1190" i="11" s="1"/>
  <c r="E1189" i="11"/>
  <c r="F1189" i="11" s="1"/>
  <c r="E1188" i="11"/>
  <c r="F1188" i="11" s="1"/>
  <c r="E1187" i="11"/>
  <c r="F1187" i="11" s="1"/>
  <c r="E1186" i="11"/>
  <c r="F1186" i="11" s="1"/>
  <c r="E1185" i="11"/>
  <c r="F1185" i="11" s="1"/>
  <c r="E1184" i="11"/>
  <c r="F1184" i="11" s="1"/>
  <c r="E1183" i="11"/>
  <c r="F1183" i="11" s="1"/>
  <c r="E1182" i="11"/>
  <c r="F1182" i="11" s="1"/>
  <c r="E1181" i="11"/>
  <c r="F1181" i="11" s="1"/>
  <c r="E1180" i="11"/>
  <c r="F1180" i="11" s="1"/>
  <c r="E1179" i="11"/>
  <c r="F1179" i="11" s="1"/>
  <c r="E1178" i="11"/>
  <c r="F1178" i="11" s="1"/>
  <c r="E1177" i="11"/>
  <c r="F1177" i="11" s="1"/>
  <c r="E1176" i="11"/>
  <c r="F1176" i="11" s="1"/>
  <c r="E1175" i="11"/>
  <c r="F1175" i="11" s="1"/>
  <c r="E1174" i="11"/>
  <c r="F1174" i="11" s="1"/>
  <c r="E1173" i="11"/>
  <c r="F1173" i="11" s="1"/>
  <c r="E1172" i="11"/>
  <c r="F1172" i="11" s="1"/>
  <c r="E1171" i="11"/>
  <c r="F1171" i="11" s="1"/>
  <c r="E1170" i="11"/>
  <c r="F1170" i="11" s="1"/>
  <c r="E1169" i="11"/>
  <c r="F1169" i="11" s="1"/>
  <c r="E1168" i="11"/>
  <c r="F1168" i="11" s="1"/>
  <c r="E1167" i="11"/>
  <c r="F1167" i="11" s="1"/>
  <c r="E1166" i="11"/>
  <c r="F1166" i="11" s="1"/>
  <c r="E1165" i="11"/>
  <c r="F1165" i="11" s="1"/>
  <c r="E1164" i="11"/>
  <c r="F1164" i="11" s="1"/>
  <c r="E1163" i="11"/>
  <c r="F1163" i="11" s="1"/>
  <c r="E1162" i="11"/>
  <c r="F1162" i="11" s="1"/>
  <c r="E1161" i="11"/>
  <c r="F1161" i="11" s="1"/>
  <c r="E1160" i="11"/>
  <c r="F1160" i="11" s="1"/>
  <c r="E1159" i="11"/>
  <c r="F1159" i="11" s="1"/>
  <c r="E1158" i="11"/>
  <c r="F1158" i="11" s="1"/>
  <c r="E1157" i="11"/>
  <c r="F1157" i="11" s="1"/>
  <c r="E1156" i="11"/>
  <c r="F1156" i="11" s="1"/>
  <c r="E1155" i="11"/>
  <c r="F1155" i="11" s="1"/>
  <c r="E1154" i="11"/>
  <c r="F1154" i="11" s="1"/>
  <c r="E1153" i="11"/>
  <c r="F1153" i="11" s="1"/>
  <c r="E1152" i="11"/>
  <c r="F1152" i="11" s="1"/>
  <c r="E1151" i="11"/>
  <c r="F1151" i="11" s="1"/>
  <c r="E1150" i="11"/>
  <c r="F1150" i="11" s="1"/>
  <c r="E1149" i="11"/>
  <c r="F1149" i="11" s="1"/>
  <c r="E1148" i="11"/>
  <c r="F1148" i="11" s="1"/>
  <c r="E1147" i="11"/>
  <c r="F1147" i="11" s="1"/>
  <c r="E1146" i="11"/>
  <c r="F1146" i="11" s="1"/>
  <c r="E1145" i="11"/>
  <c r="F1145" i="11" s="1"/>
  <c r="E1144" i="11"/>
  <c r="F1144" i="11" s="1"/>
  <c r="E1143" i="11"/>
  <c r="F1143" i="11" s="1"/>
  <c r="E1142" i="11"/>
  <c r="F1142" i="11" s="1"/>
  <c r="E1141" i="11"/>
  <c r="F1141" i="11" s="1"/>
  <c r="E1140" i="11"/>
  <c r="F1140" i="11" s="1"/>
  <c r="E1139" i="11"/>
  <c r="F1139" i="11" s="1"/>
  <c r="E1138" i="11"/>
  <c r="F1138" i="11" s="1"/>
  <c r="E1137" i="11"/>
  <c r="F1137" i="11" s="1"/>
  <c r="E1136" i="11"/>
  <c r="F1136" i="11" s="1"/>
  <c r="E1135" i="11"/>
  <c r="F1135" i="11" s="1"/>
  <c r="E1134" i="11"/>
  <c r="F1134" i="11" s="1"/>
  <c r="E1133" i="11"/>
  <c r="F1133" i="11" s="1"/>
  <c r="E1132" i="11"/>
  <c r="F1132" i="11" s="1"/>
  <c r="E1131" i="11"/>
  <c r="F1131" i="11" s="1"/>
  <c r="E1130" i="11"/>
  <c r="F1130" i="11" s="1"/>
  <c r="E1129" i="11"/>
  <c r="F1129" i="11" s="1"/>
  <c r="E1128" i="11"/>
  <c r="F1128" i="11" s="1"/>
  <c r="E1127" i="11"/>
  <c r="F1127" i="11" s="1"/>
  <c r="E1126" i="11"/>
  <c r="F1126" i="11" s="1"/>
  <c r="E1125" i="11"/>
  <c r="F1125" i="11" s="1"/>
  <c r="E1124" i="11"/>
  <c r="F1124" i="11" s="1"/>
  <c r="E1123" i="11"/>
  <c r="F1123" i="11" s="1"/>
  <c r="E1122" i="11"/>
  <c r="F1122" i="11" s="1"/>
  <c r="E1121" i="11"/>
  <c r="F1121" i="11" s="1"/>
  <c r="E1120" i="11"/>
  <c r="F1120" i="11" s="1"/>
  <c r="E1119" i="11"/>
  <c r="F1119" i="11" s="1"/>
  <c r="E1118" i="11"/>
  <c r="F1118" i="11" s="1"/>
  <c r="E1117" i="11"/>
  <c r="F1117" i="11" s="1"/>
  <c r="E1116" i="11"/>
  <c r="F1116" i="11" s="1"/>
  <c r="E1115" i="11"/>
  <c r="F1115" i="11" s="1"/>
  <c r="E1114" i="11"/>
  <c r="F1114" i="11" s="1"/>
  <c r="E1113" i="11"/>
  <c r="F1113" i="11" s="1"/>
  <c r="E1112" i="11"/>
  <c r="F1112" i="11" s="1"/>
  <c r="E1111" i="11"/>
  <c r="F1111" i="11" s="1"/>
  <c r="E1110" i="11"/>
  <c r="F1110" i="11" s="1"/>
  <c r="E1109" i="11"/>
  <c r="F1109" i="11" s="1"/>
  <c r="E1108" i="11"/>
  <c r="F1108" i="11" s="1"/>
  <c r="E1107" i="11"/>
  <c r="F1107" i="11" s="1"/>
  <c r="E1106" i="11"/>
  <c r="F1106" i="11" s="1"/>
  <c r="E1105" i="11"/>
  <c r="F1105" i="11" s="1"/>
  <c r="E1104" i="11"/>
  <c r="F1104" i="11" s="1"/>
  <c r="E1103" i="11"/>
  <c r="F1103" i="11" s="1"/>
  <c r="E1102" i="11"/>
  <c r="F1102" i="11" s="1"/>
  <c r="E1101" i="11"/>
  <c r="F1101" i="11" s="1"/>
  <c r="E1100" i="11"/>
  <c r="F1100" i="11" s="1"/>
  <c r="E1099" i="11"/>
  <c r="F1099" i="11" s="1"/>
  <c r="E1098" i="11"/>
  <c r="F1098" i="11" s="1"/>
  <c r="E1097" i="11"/>
  <c r="F1097" i="11" s="1"/>
  <c r="E1096" i="11"/>
  <c r="F1096" i="11" s="1"/>
  <c r="E1095" i="11"/>
  <c r="F1095" i="11" s="1"/>
  <c r="E1094" i="11"/>
  <c r="F1094" i="11" s="1"/>
  <c r="E1093" i="11"/>
  <c r="F1093" i="11" s="1"/>
  <c r="E1092" i="11"/>
  <c r="F1092" i="11" s="1"/>
  <c r="E1091" i="11"/>
  <c r="F1091" i="11" s="1"/>
  <c r="E1090" i="11"/>
  <c r="F1090" i="11" s="1"/>
  <c r="E1089" i="11"/>
  <c r="F1089" i="11" s="1"/>
  <c r="E1088" i="11"/>
  <c r="F1088" i="11" s="1"/>
  <c r="E1087" i="11"/>
  <c r="F1087" i="11" s="1"/>
  <c r="E1086" i="11"/>
  <c r="F1086" i="11" s="1"/>
  <c r="E1085" i="11"/>
  <c r="F1085" i="11" s="1"/>
  <c r="E1084" i="11"/>
  <c r="F1084" i="11" s="1"/>
  <c r="E1083" i="11"/>
  <c r="F1083" i="11" s="1"/>
  <c r="E1082" i="11"/>
  <c r="F1082" i="11" s="1"/>
  <c r="E1081" i="11"/>
  <c r="F1081" i="11" s="1"/>
  <c r="E1080" i="11"/>
  <c r="F1080" i="11" s="1"/>
  <c r="E1079" i="11"/>
  <c r="F1079" i="11" s="1"/>
  <c r="E1078" i="11"/>
  <c r="F1078" i="11" s="1"/>
  <c r="E1077" i="11"/>
  <c r="F1077" i="11" s="1"/>
  <c r="E1076" i="11"/>
  <c r="F1076" i="11" s="1"/>
  <c r="E1075" i="11"/>
  <c r="F1075" i="11" s="1"/>
  <c r="E1074" i="11"/>
  <c r="F1074" i="11" s="1"/>
  <c r="E1073" i="11"/>
  <c r="F1073" i="11" s="1"/>
  <c r="E1072" i="11"/>
  <c r="F1072" i="11" s="1"/>
  <c r="E1071" i="11"/>
  <c r="F1071" i="11" s="1"/>
  <c r="E1070" i="11"/>
  <c r="F1070" i="11" s="1"/>
  <c r="E1069" i="11"/>
  <c r="F1069" i="11" s="1"/>
  <c r="E1068" i="11"/>
  <c r="F1068" i="11" s="1"/>
  <c r="E1067" i="11"/>
  <c r="F1067" i="11" s="1"/>
  <c r="E1066" i="11"/>
  <c r="F1066" i="11" s="1"/>
  <c r="E1065" i="11"/>
  <c r="F1065" i="11" s="1"/>
  <c r="E1064" i="11"/>
  <c r="F1064" i="11" s="1"/>
  <c r="E1063" i="11"/>
  <c r="F1063" i="11" s="1"/>
  <c r="E1062" i="11"/>
  <c r="F1062" i="11" s="1"/>
  <c r="E1061" i="11"/>
  <c r="F1061" i="11" s="1"/>
  <c r="E1060" i="11"/>
  <c r="F1060" i="11" s="1"/>
  <c r="E1059" i="11"/>
  <c r="F1059" i="11" s="1"/>
  <c r="E1058" i="11"/>
  <c r="F1058" i="11" s="1"/>
  <c r="E1057" i="11"/>
  <c r="F1057" i="11" s="1"/>
  <c r="E1056" i="11"/>
  <c r="F1056" i="11" s="1"/>
  <c r="E1055" i="11"/>
  <c r="F1055" i="11" s="1"/>
  <c r="E1054" i="11"/>
  <c r="F1054" i="11" s="1"/>
  <c r="E1053" i="11"/>
  <c r="F1053" i="11" s="1"/>
  <c r="E1052" i="11"/>
  <c r="F1052" i="11" s="1"/>
  <c r="E1051" i="11"/>
  <c r="F1051" i="11" s="1"/>
  <c r="E1050" i="11"/>
  <c r="F1050" i="11" s="1"/>
  <c r="E1049" i="11"/>
  <c r="F1049" i="11" s="1"/>
  <c r="E1048" i="11"/>
  <c r="F1048" i="11" s="1"/>
  <c r="E1047" i="11"/>
  <c r="F1047" i="11" s="1"/>
  <c r="E1046" i="11"/>
  <c r="F1046" i="11" s="1"/>
  <c r="E1045" i="11"/>
  <c r="F1045" i="11" s="1"/>
  <c r="E1044" i="11"/>
  <c r="F1044" i="11" s="1"/>
  <c r="E1043" i="11"/>
  <c r="F1043" i="11" s="1"/>
  <c r="E1042" i="11"/>
  <c r="F1042" i="11" s="1"/>
  <c r="E1041" i="11"/>
  <c r="F1041" i="11" s="1"/>
  <c r="E1040" i="11"/>
  <c r="F1040" i="11" s="1"/>
  <c r="E1039" i="11"/>
  <c r="F1039" i="11" s="1"/>
  <c r="E1038" i="11"/>
  <c r="F1038" i="11" s="1"/>
  <c r="E1037" i="11"/>
  <c r="F1037" i="11" s="1"/>
  <c r="E1036" i="11"/>
  <c r="F1036" i="11" s="1"/>
  <c r="E1035" i="11"/>
  <c r="F1035" i="11" s="1"/>
  <c r="E1034" i="11"/>
  <c r="F1034" i="11" s="1"/>
  <c r="E1033" i="11"/>
  <c r="F1033" i="11" s="1"/>
  <c r="E1032" i="11"/>
  <c r="F1032" i="11" s="1"/>
  <c r="E1031" i="11"/>
  <c r="F1031" i="11" s="1"/>
  <c r="E1030" i="11"/>
  <c r="F1030" i="11" s="1"/>
  <c r="E1029" i="11"/>
  <c r="F1029" i="11" s="1"/>
  <c r="E1028" i="11"/>
  <c r="F1028" i="11" s="1"/>
  <c r="E1027" i="11"/>
  <c r="F1027" i="11" s="1"/>
  <c r="E1026" i="11"/>
  <c r="F1026" i="11" s="1"/>
  <c r="E1025" i="11"/>
  <c r="F1025" i="11" s="1"/>
  <c r="E1024" i="11"/>
  <c r="F1024" i="11" s="1"/>
  <c r="E1023" i="11"/>
  <c r="F1023" i="11" s="1"/>
  <c r="E1022" i="11"/>
  <c r="F1022" i="11" s="1"/>
  <c r="E1021" i="11"/>
  <c r="F1021" i="11" s="1"/>
  <c r="E1020" i="11"/>
  <c r="F1020" i="11" s="1"/>
  <c r="E1019" i="11"/>
  <c r="F1019" i="11" s="1"/>
  <c r="E1018" i="11"/>
  <c r="F1018" i="11" s="1"/>
  <c r="E1017" i="11"/>
  <c r="F1017" i="11" s="1"/>
  <c r="E1016" i="11"/>
  <c r="F1016" i="11" s="1"/>
  <c r="E1015" i="11"/>
  <c r="F1015" i="11" s="1"/>
  <c r="E1014" i="11"/>
  <c r="F1014" i="11" s="1"/>
  <c r="E1013" i="11"/>
  <c r="F1013" i="11" s="1"/>
  <c r="E1012" i="11"/>
  <c r="F1012" i="11" s="1"/>
  <c r="E1011" i="11"/>
  <c r="F1011" i="11" s="1"/>
  <c r="E1010" i="11"/>
  <c r="F1010" i="11" s="1"/>
  <c r="E1009" i="11"/>
  <c r="F1009" i="11" s="1"/>
  <c r="E1008" i="11"/>
  <c r="F1008" i="11" s="1"/>
  <c r="E1007" i="11"/>
  <c r="F1007" i="11" s="1"/>
  <c r="E1006" i="11"/>
  <c r="F1006" i="11" s="1"/>
  <c r="E1005" i="11"/>
  <c r="F1005" i="11" s="1"/>
  <c r="E1004" i="11"/>
  <c r="F1004" i="11" s="1"/>
  <c r="E1003" i="11"/>
  <c r="F1003" i="11" s="1"/>
  <c r="E1002" i="11"/>
  <c r="F1002" i="11" s="1"/>
  <c r="E1001" i="11"/>
  <c r="F1001" i="11" s="1"/>
  <c r="E1000" i="11"/>
  <c r="F1000" i="11" s="1"/>
  <c r="E999" i="11"/>
  <c r="F999" i="11" s="1"/>
  <c r="E998" i="11"/>
  <c r="F998" i="11" s="1"/>
  <c r="E997" i="11"/>
  <c r="F997" i="11" s="1"/>
  <c r="E996" i="11"/>
  <c r="F996" i="11" s="1"/>
  <c r="E995" i="11"/>
  <c r="F995" i="11" s="1"/>
  <c r="E994" i="11"/>
  <c r="F994" i="11" s="1"/>
  <c r="E993" i="11"/>
  <c r="F993" i="11" s="1"/>
  <c r="E992" i="11"/>
  <c r="F992" i="11" s="1"/>
  <c r="E991" i="11"/>
  <c r="F991" i="11" s="1"/>
  <c r="E990" i="11"/>
  <c r="F990" i="11" s="1"/>
  <c r="E989" i="11"/>
  <c r="F989" i="11" s="1"/>
  <c r="E988" i="11"/>
  <c r="F988" i="11" s="1"/>
  <c r="E987" i="11"/>
  <c r="F987" i="11" s="1"/>
  <c r="E986" i="11"/>
  <c r="F986" i="11" s="1"/>
  <c r="E985" i="11"/>
  <c r="F985" i="11" s="1"/>
  <c r="E984" i="11"/>
  <c r="F984" i="11" s="1"/>
  <c r="E983" i="11"/>
  <c r="F983" i="11" s="1"/>
  <c r="E982" i="11"/>
  <c r="F982" i="11" s="1"/>
  <c r="E981" i="11"/>
  <c r="F981" i="11" s="1"/>
  <c r="E980" i="11"/>
  <c r="F980" i="11" s="1"/>
  <c r="E979" i="11"/>
  <c r="F979" i="11" s="1"/>
  <c r="E978" i="11"/>
  <c r="F978" i="11" s="1"/>
  <c r="E977" i="11"/>
  <c r="F977" i="11" s="1"/>
  <c r="E976" i="11"/>
  <c r="F976" i="11" s="1"/>
  <c r="E975" i="11"/>
  <c r="F975" i="11" s="1"/>
  <c r="E974" i="11"/>
  <c r="F974" i="11" s="1"/>
  <c r="E973" i="11"/>
  <c r="F973" i="11" s="1"/>
  <c r="E972" i="11"/>
  <c r="F972" i="11" s="1"/>
  <c r="E971" i="11"/>
  <c r="F971" i="11" s="1"/>
  <c r="E970" i="11"/>
  <c r="F970" i="11" s="1"/>
  <c r="E969" i="11"/>
  <c r="F969" i="11" s="1"/>
  <c r="E968" i="11"/>
  <c r="F968" i="11" s="1"/>
  <c r="E967" i="11"/>
  <c r="F967" i="11" s="1"/>
  <c r="E966" i="11"/>
  <c r="F966" i="11" s="1"/>
  <c r="E965" i="11"/>
  <c r="F965" i="11" s="1"/>
  <c r="E964" i="11"/>
  <c r="F964" i="11" s="1"/>
  <c r="E963" i="11"/>
  <c r="F963" i="11" s="1"/>
  <c r="E962" i="11"/>
  <c r="F962" i="11" s="1"/>
  <c r="E961" i="11"/>
  <c r="F961" i="11" s="1"/>
  <c r="E960" i="11"/>
  <c r="F960" i="11" s="1"/>
  <c r="E959" i="11"/>
  <c r="F959" i="11" s="1"/>
  <c r="E958" i="11"/>
  <c r="F958" i="11" s="1"/>
  <c r="E957" i="11"/>
  <c r="F957" i="11" s="1"/>
  <c r="E956" i="11"/>
  <c r="F956" i="11" s="1"/>
  <c r="E955" i="11"/>
  <c r="F955" i="11" s="1"/>
  <c r="E954" i="11"/>
  <c r="F954" i="11" s="1"/>
  <c r="E953" i="11"/>
  <c r="F953" i="11" s="1"/>
  <c r="E952" i="11"/>
  <c r="F952" i="11" s="1"/>
  <c r="E951" i="11"/>
  <c r="F951" i="11" s="1"/>
  <c r="E950" i="11"/>
  <c r="F950" i="11" s="1"/>
  <c r="E949" i="11"/>
  <c r="F949" i="11" s="1"/>
  <c r="E948" i="11"/>
  <c r="F948" i="11" s="1"/>
  <c r="E947" i="11"/>
  <c r="F947" i="11" s="1"/>
  <c r="E946" i="11"/>
  <c r="F946" i="11" s="1"/>
  <c r="E945" i="11"/>
  <c r="F945" i="11" s="1"/>
  <c r="E944" i="11"/>
  <c r="F944" i="11" s="1"/>
  <c r="E943" i="11"/>
  <c r="F943" i="11" s="1"/>
  <c r="E942" i="11"/>
  <c r="F942" i="11" s="1"/>
  <c r="E941" i="11"/>
  <c r="F941" i="11" s="1"/>
  <c r="E940" i="11"/>
  <c r="F940" i="11" s="1"/>
  <c r="E939" i="11"/>
  <c r="F939" i="11" s="1"/>
  <c r="E938" i="11"/>
  <c r="F938" i="11" s="1"/>
  <c r="E937" i="11"/>
  <c r="F937" i="11" s="1"/>
  <c r="E936" i="11"/>
  <c r="F936" i="11" s="1"/>
  <c r="E935" i="11"/>
  <c r="F935" i="11" s="1"/>
  <c r="E934" i="11"/>
  <c r="F934" i="11" s="1"/>
  <c r="E933" i="11"/>
  <c r="F933" i="11" s="1"/>
  <c r="E932" i="11"/>
  <c r="F932" i="11" s="1"/>
  <c r="E931" i="11"/>
  <c r="F931" i="11" s="1"/>
  <c r="E930" i="11"/>
  <c r="F930" i="11" s="1"/>
  <c r="E929" i="11"/>
  <c r="F929" i="11" s="1"/>
  <c r="E928" i="11"/>
  <c r="F928" i="11" s="1"/>
  <c r="E927" i="11"/>
  <c r="F927" i="11" s="1"/>
  <c r="E926" i="11"/>
  <c r="F926" i="11" s="1"/>
  <c r="E925" i="11"/>
  <c r="F925" i="11" s="1"/>
  <c r="E924" i="11"/>
  <c r="F924" i="11" s="1"/>
  <c r="E923" i="11"/>
  <c r="F923" i="11" s="1"/>
  <c r="E922" i="11"/>
  <c r="F922" i="11" s="1"/>
  <c r="E921" i="11"/>
  <c r="F921" i="11" s="1"/>
  <c r="E920" i="11"/>
  <c r="F920" i="11" s="1"/>
  <c r="E919" i="11"/>
  <c r="F919" i="11" s="1"/>
  <c r="E918" i="11"/>
  <c r="F918" i="11" s="1"/>
  <c r="E917" i="11"/>
  <c r="F917" i="11" s="1"/>
  <c r="E916" i="11"/>
  <c r="F916" i="11" s="1"/>
  <c r="E915" i="11"/>
  <c r="F915" i="11" s="1"/>
  <c r="E914" i="11"/>
  <c r="F914" i="11" s="1"/>
  <c r="E913" i="11"/>
  <c r="F913" i="11" s="1"/>
  <c r="E912" i="11"/>
  <c r="F912" i="11" s="1"/>
  <c r="E911" i="11"/>
  <c r="F911" i="11" s="1"/>
  <c r="E910" i="11"/>
  <c r="F910" i="11" s="1"/>
  <c r="E909" i="11"/>
  <c r="F909" i="11" s="1"/>
  <c r="E908" i="11"/>
  <c r="F908" i="11" s="1"/>
  <c r="E907" i="11"/>
  <c r="F907" i="11" s="1"/>
  <c r="E906" i="11"/>
  <c r="F906" i="11" s="1"/>
  <c r="E905" i="11"/>
  <c r="F905" i="11" s="1"/>
  <c r="E904" i="11"/>
  <c r="F904" i="11" s="1"/>
  <c r="E903" i="11"/>
  <c r="F903" i="11" s="1"/>
  <c r="E902" i="11"/>
  <c r="F902" i="11" s="1"/>
  <c r="E901" i="11"/>
  <c r="F901" i="11" s="1"/>
  <c r="E900" i="11"/>
  <c r="F900" i="11" s="1"/>
  <c r="E899" i="11"/>
  <c r="F899" i="11" s="1"/>
  <c r="E898" i="11"/>
  <c r="F898" i="11" s="1"/>
  <c r="E897" i="11"/>
  <c r="F897" i="11" s="1"/>
  <c r="E896" i="11"/>
  <c r="F896" i="11" s="1"/>
  <c r="E895" i="11"/>
  <c r="F895" i="11" s="1"/>
  <c r="E894" i="11"/>
  <c r="F894" i="11" s="1"/>
  <c r="E893" i="11"/>
  <c r="F893" i="11" s="1"/>
  <c r="E892" i="11"/>
  <c r="F892" i="11" s="1"/>
  <c r="E891" i="11"/>
  <c r="F891" i="11" s="1"/>
  <c r="E890" i="11"/>
  <c r="F890" i="11" s="1"/>
  <c r="E889" i="11"/>
  <c r="F889" i="11" s="1"/>
  <c r="E888" i="11"/>
  <c r="F888" i="11" s="1"/>
  <c r="E887" i="11"/>
  <c r="F887" i="11" s="1"/>
  <c r="E886" i="11"/>
  <c r="F886" i="11" s="1"/>
  <c r="E885" i="11"/>
  <c r="F885" i="11" s="1"/>
  <c r="E884" i="11"/>
  <c r="F884" i="11" s="1"/>
  <c r="E883" i="11"/>
  <c r="F883" i="11" s="1"/>
  <c r="E882" i="11"/>
  <c r="F882" i="11" s="1"/>
  <c r="E881" i="11"/>
  <c r="F881" i="11" s="1"/>
  <c r="E880" i="11"/>
  <c r="F880" i="11" s="1"/>
  <c r="E879" i="11"/>
  <c r="F879" i="11" s="1"/>
  <c r="E878" i="11"/>
  <c r="F878" i="11" s="1"/>
  <c r="E877" i="11"/>
  <c r="F877" i="11" s="1"/>
  <c r="E876" i="11"/>
  <c r="F876" i="11" s="1"/>
  <c r="E875" i="11"/>
  <c r="F875" i="11" s="1"/>
  <c r="E874" i="11"/>
  <c r="F874" i="11" s="1"/>
  <c r="E873" i="11"/>
  <c r="F873" i="11" s="1"/>
  <c r="E872" i="11"/>
  <c r="F872" i="11" s="1"/>
  <c r="E871" i="11"/>
  <c r="F871" i="11" s="1"/>
  <c r="E870" i="11"/>
  <c r="F870" i="11" s="1"/>
  <c r="E869" i="11"/>
  <c r="F869" i="11" s="1"/>
  <c r="E868" i="11"/>
  <c r="F868" i="11" s="1"/>
  <c r="E867" i="11"/>
  <c r="F867" i="11" s="1"/>
  <c r="E866" i="11"/>
  <c r="F866" i="11" s="1"/>
  <c r="E865" i="11"/>
  <c r="F865" i="11" s="1"/>
  <c r="E864" i="11"/>
  <c r="F864" i="11" s="1"/>
  <c r="E863" i="11"/>
  <c r="F863" i="11" s="1"/>
  <c r="E862" i="11"/>
  <c r="F862" i="11" s="1"/>
  <c r="E861" i="11"/>
  <c r="F861" i="11" s="1"/>
  <c r="E860" i="11"/>
  <c r="F860" i="11" s="1"/>
  <c r="E859" i="11"/>
  <c r="F859" i="11" s="1"/>
  <c r="E858" i="11"/>
  <c r="F858" i="11" s="1"/>
  <c r="E857" i="11"/>
  <c r="F857" i="11" s="1"/>
  <c r="E856" i="11"/>
  <c r="F856" i="11" s="1"/>
  <c r="E855" i="11"/>
  <c r="F855" i="11" s="1"/>
  <c r="E854" i="11"/>
  <c r="F854" i="11" s="1"/>
  <c r="E853" i="11"/>
  <c r="F853" i="11" s="1"/>
  <c r="E852" i="11"/>
  <c r="F852" i="11" s="1"/>
  <c r="E851" i="11"/>
  <c r="F851" i="11" s="1"/>
  <c r="E850" i="11"/>
  <c r="F850" i="11" s="1"/>
  <c r="E849" i="11"/>
  <c r="F849" i="11" s="1"/>
  <c r="E848" i="11"/>
  <c r="F848" i="11" s="1"/>
  <c r="E847" i="11"/>
  <c r="F847" i="11" s="1"/>
  <c r="E846" i="11"/>
  <c r="F846" i="11" s="1"/>
  <c r="E845" i="11"/>
  <c r="F845" i="11" s="1"/>
  <c r="E844" i="11"/>
  <c r="F844" i="11" s="1"/>
  <c r="E843" i="11"/>
  <c r="F843" i="11" s="1"/>
  <c r="E842" i="11"/>
  <c r="F842" i="11" s="1"/>
  <c r="E841" i="11"/>
  <c r="F841" i="11" s="1"/>
  <c r="E840" i="11"/>
  <c r="F840" i="11" s="1"/>
  <c r="E839" i="11"/>
  <c r="F839" i="11" s="1"/>
  <c r="E838" i="11"/>
  <c r="F838" i="11" s="1"/>
  <c r="E837" i="11"/>
  <c r="F837" i="11" s="1"/>
  <c r="E836" i="11"/>
  <c r="F836" i="11" s="1"/>
  <c r="E835" i="11"/>
  <c r="F835" i="11" s="1"/>
  <c r="E834" i="11"/>
  <c r="F834" i="11" s="1"/>
  <c r="E833" i="11"/>
  <c r="F833" i="11" s="1"/>
  <c r="E832" i="11"/>
  <c r="F832" i="11" s="1"/>
  <c r="E831" i="11"/>
  <c r="F831" i="11" s="1"/>
  <c r="E830" i="11"/>
  <c r="F830" i="11" s="1"/>
  <c r="E829" i="11"/>
  <c r="F829" i="11" s="1"/>
  <c r="E828" i="11"/>
  <c r="F828" i="11" s="1"/>
  <c r="E827" i="11"/>
  <c r="F827" i="11" s="1"/>
  <c r="E826" i="11"/>
  <c r="F826" i="11" s="1"/>
  <c r="E825" i="11"/>
  <c r="F825" i="11" s="1"/>
  <c r="E824" i="11"/>
  <c r="F824" i="11" s="1"/>
  <c r="E823" i="11"/>
  <c r="F823" i="11" s="1"/>
  <c r="E822" i="11"/>
  <c r="F822" i="11" s="1"/>
  <c r="E821" i="11"/>
  <c r="F821" i="11" s="1"/>
  <c r="E820" i="11"/>
  <c r="F820" i="11" s="1"/>
  <c r="E819" i="11"/>
  <c r="F819" i="11" s="1"/>
  <c r="E818" i="11"/>
  <c r="F818" i="11" s="1"/>
  <c r="E817" i="11"/>
  <c r="F817" i="11" s="1"/>
  <c r="E816" i="11"/>
  <c r="F816" i="11" s="1"/>
  <c r="E815" i="11"/>
  <c r="F815" i="11" s="1"/>
  <c r="E814" i="11"/>
  <c r="F814" i="11" s="1"/>
  <c r="E813" i="11"/>
  <c r="F813" i="11" s="1"/>
  <c r="E812" i="11"/>
  <c r="F812" i="11" s="1"/>
  <c r="E811" i="11"/>
  <c r="F811" i="11" s="1"/>
  <c r="E810" i="11"/>
  <c r="F810" i="11" s="1"/>
  <c r="E809" i="11"/>
  <c r="F809" i="11" s="1"/>
  <c r="E808" i="11"/>
  <c r="F808" i="11" s="1"/>
  <c r="E807" i="11"/>
  <c r="F807" i="11" s="1"/>
  <c r="E806" i="11"/>
  <c r="F806" i="11" s="1"/>
  <c r="E805" i="11"/>
  <c r="F805" i="11" s="1"/>
  <c r="E804" i="11"/>
  <c r="F804" i="11" s="1"/>
  <c r="E803" i="11"/>
  <c r="F803" i="11" s="1"/>
  <c r="E802" i="11"/>
  <c r="F802" i="11" s="1"/>
  <c r="E801" i="11"/>
  <c r="F801" i="11" s="1"/>
  <c r="E800" i="11"/>
  <c r="F800" i="11" s="1"/>
  <c r="E799" i="11"/>
  <c r="F799" i="11" s="1"/>
  <c r="E798" i="11"/>
  <c r="F798" i="11" s="1"/>
  <c r="E797" i="11"/>
  <c r="F797" i="11" s="1"/>
  <c r="E796" i="11"/>
  <c r="F796" i="11" s="1"/>
  <c r="E795" i="11"/>
  <c r="F795" i="11" s="1"/>
  <c r="E794" i="11"/>
  <c r="F794" i="11" s="1"/>
  <c r="E793" i="11"/>
  <c r="F793" i="11" s="1"/>
  <c r="E792" i="11"/>
  <c r="F792" i="11" s="1"/>
  <c r="E791" i="11"/>
  <c r="F791" i="11" s="1"/>
  <c r="E790" i="11"/>
  <c r="F790" i="11" s="1"/>
  <c r="E789" i="11"/>
  <c r="F789" i="11" s="1"/>
  <c r="E788" i="11"/>
  <c r="F788" i="11" s="1"/>
  <c r="E787" i="11"/>
  <c r="F787" i="11" s="1"/>
  <c r="E786" i="11"/>
  <c r="F786" i="11" s="1"/>
  <c r="E785" i="11"/>
  <c r="F785" i="11" s="1"/>
  <c r="E784" i="11"/>
  <c r="F784" i="11" s="1"/>
  <c r="E783" i="11"/>
  <c r="F783" i="11" s="1"/>
  <c r="E782" i="11"/>
  <c r="F782" i="11" s="1"/>
  <c r="E781" i="11"/>
  <c r="F781" i="11" s="1"/>
  <c r="E780" i="11"/>
  <c r="F780" i="11" s="1"/>
  <c r="E779" i="11"/>
  <c r="F779" i="11" s="1"/>
  <c r="E778" i="11"/>
  <c r="F778" i="11" s="1"/>
  <c r="E777" i="11"/>
  <c r="F777" i="11" s="1"/>
  <c r="E776" i="11"/>
  <c r="F776" i="11" s="1"/>
  <c r="E775" i="11"/>
  <c r="F775" i="11" s="1"/>
  <c r="E774" i="11"/>
  <c r="F774" i="11" s="1"/>
  <c r="E773" i="11"/>
  <c r="F773" i="11" s="1"/>
  <c r="E772" i="11"/>
  <c r="F772" i="11" s="1"/>
  <c r="E771" i="11"/>
  <c r="F771" i="11" s="1"/>
  <c r="E770" i="11"/>
  <c r="F770" i="11" s="1"/>
  <c r="E769" i="11"/>
  <c r="F769" i="11" s="1"/>
  <c r="E768" i="11"/>
  <c r="F768" i="11" s="1"/>
  <c r="E767" i="11"/>
  <c r="F767" i="11" s="1"/>
  <c r="E766" i="11"/>
  <c r="F766" i="11" s="1"/>
  <c r="E765" i="11"/>
  <c r="F765" i="11" s="1"/>
  <c r="E764" i="11"/>
  <c r="F764" i="11" s="1"/>
  <c r="E763" i="11"/>
  <c r="F763" i="11" s="1"/>
  <c r="E762" i="11"/>
  <c r="F762" i="11" s="1"/>
  <c r="E761" i="11"/>
  <c r="F761" i="11" s="1"/>
  <c r="E760" i="11"/>
  <c r="F760" i="11" s="1"/>
  <c r="E759" i="11"/>
  <c r="F759" i="11" s="1"/>
  <c r="E758" i="11"/>
  <c r="F758" i="11" s="1"/>
  <c r="E757" i="11"/>
  <c r="F757" i="11" s="1"/>
  <c r="E756" i="11"/>
  <c r="F756" i="11" s="1"/>
  <c r="E755" i="11"/>
  <c r="F755" i="11" s="1"/>
  <c r="E754" i="11"/>
  <c r="F754" i="11" s="1"/>
  <c r="E753" i="11"/>
  <c r="F753" i="11" s="1"/>
  <c r="E752" i="11"/>
  <c r="F752" i="11" s="1"/>
  <c r="E751" i="11"/>
  <c r="F751" i="11" s="1"/>
  <c r="E750" i="11"/>
  <c r="F750" i="11" s="1"/>
  <c r="E749" i="11"/>
  <c r="F749" i="11" s="1"/>
  <c r="E748" i="11"/>
  <c r="F748" i="11" s="1"/>
  <c r="E747" i="11"/>
  <c r="F747" i="11" s="1"/>
  <c r="E746" i="11"/>
  <c r="F746" i="11" s="1"/>
  <c r="E745" i="11"/>
  <c r="F745" i="11" s="1"/>
  <c r="E744" i="11"/>
  <c r="F744" i="11" s="1"/>
  <c r="E743" i="11"/>
  <c r="F743" i="11" s="1"/>
  <c r="E742" i="11"/>
  <c r="F742" i="11" s="1"/>
  <c r="E741" i="11"/>
  <c r="F741" i="11" s="1"/>
  <c r="E740" i="11"/>
  <c r="F740" i="11" s="1"/>
  <c r="E739" i="11"/>
  <c r="F739" i="11" s="1"/>
  <c r="E738" i="11"/>
  <c r="F738" i="11" s="1"/>
  <c r="E737" i="11"/>
  <c r="F737" i="11" s="1"/>
  <c r="E736" i="11"/>
  <c r="F736" i="11" s="1"/>
  <c r="E735" i="11"/>
  <c r="F735" i="11" s="1"/>
  <c r="E734" i="11"/>
  <c r="F734" i="11" s="1"/>
  <c r="E733" i="11"/>
  <c r="F733" i="11" s="1"/>
  <c r="E732" i="11"/>
  <c r="F732" i="11" s="1"/>
  <c r="E731" i="11"/>
  <c r="F731" i="11" s="1"/>
  <c r="E730" i="11"/>
  <c r="F730" i="11" s="1"/>
  <c r="E729" i="11"/>
  <c r="F729" i="11" s="1"/>
  <c r="E728" i="11"/>
  <c r="F728" i="11" s="1"/>
  <c r="E727" i="11"/>
  <c r="F727" i="11" s="1"/>
  <c r="E726" i="11"/>
  <c r="F726" i="11" s="1"/>
  <c r="E725" i="11"/>
  <c r="F725" i="11" s="1"/>
  <c r="E724" i="11"/>
  <c r="F724" i="11" s="1"/>
  <c r="E723" i="11"/>
  <c r="F723" i="11" s="1"/>
  <c r="E722" i="11"/>
  <c r="F722" i="11" s="1"/>
  <c r="E721" i="11"/>
  <c r="F721" i="11" s="1"/>
  <c r="E720" i="11"/>
  <c r="F720" i="11" s="1"/>
  <c r="E719" i="11"/>
  <c r="F719" i="11" s="1"/>
  <c r="E718" i="11"/>
  <c r="F718" i="11" s="1"/>
  <c r="E717" i="11"/>
  <c r="F717" i="11" s="1"/>
  <c r="E716" i="11"/>
  <c r="F716" i="11" s="1"/>
  <c r="E715" i="11"/>
  <c r="F715" i="11" s="1"/>
  <c r="E714" i="11"/>
  <c r="F714" i="11" s="1"/>
  <c r="E713" i="11"/>
  <c r="F713" i="11" s="1"/>
  <c r="E712" i="11"/>
  <c r="F712" i="11" s="1"/>
  <c r="E711" i="11"/>
  <c r="F711" i="11" s="1"/>
  <c r="E710" i="11"/>
  <c r="F710" i="11" s="1"/>
  <c r="E709" i="11"/>
  <c r="F709" i="11" s="1"/>
  <c r="E708" i="11"/>
  <c r="F708" i="11" s="1"/>
  <c r="E707" i="11"/>
  <c r="F707" i="11" s="1"/>
  <c r="E706" i="11"/>
  <c r="F706" i="11" s="1"/>
  <c r="E705" i="11"/>
  <c r="F705" i="11" s="1"/>
  <c r="E704" i="11"/>
  <c r="F704" i="11" s="1"/>
  <c r="E703" i="11"/>
  <c r="F703" i="11" s="1"/>
  <c r="E702" i="11"/>
  <c r="F702" i="11" s="1"/>
  <c r="E701" i="11"/>
  <c r="F701" i="11" s="1"/>
  <c r="E700" i="11"/>
  <c r="F700" i="11" s="1"/>
  <c r="E699" i="11"/>
  <c r="F699" i="11" s="1"/>
  <c r="E698" i="11"/>
  <c r="F698" i="11" s="1"/>
  <c r="E697" i="11"/>
  <c r="F697" i="11" s="1"/>
  <c r="E696" i="11"/>
  <c r="F696" i="11" s="1"/>
  <c r="E695" i="11"/>
  <c r="F695" i="11" s="1"/>
  <c r="E694" i="11"/>
  <c r="F694" i="11" s="1"/>
  <c r="E693" i="11"/>
  <c r="F693" i="11" s="1"/>
  <c r="E692" i="11"/>
  <c r="F692" i="11" s="1"/>
  <c r="E691" i="11"/>
  <c r="F691" i="11" s="1"/>
  <c r="E690" i="11"/>
  <c r="F690" i="11" s="1"/>
  <c r="E689" i="11"/>
  <c r="F689" i="11" s="1"/>
  <c r="E688" i="11"/>
  <c r="F688" i="11" s="1"/>
  <c r="E687" i="11"/>
  <c r="F687" i="11" s="1"/>
  <c r="E686" i="11"/>
  <c r="F686" i="11" s="1"/>
  <c r="E685" i="11"/>
  <c r="F685" i="11" s="1"/>
  <c r="E684" i="11"/>
  <c r="F684" i="11" s="1"/>
  <c r="E683" i="11"/>
  <c r="F683" i="11" s="1"/>
  <c r="E682" i="11"/>
  <c r="F682" i="11" s="1"/>
  <c r="E681" i="11"/>
  <c r="F681" i="11" s="1"/>
  <c r="E680" i="11"/>
  <c r="F680" i="11" s="1"/>
  <c r="E679" i="11"/>
  <c r="F679" i="11" s="1"/>
  <c r="E678" i="11"/>
  <c r="F678" i="11" s="1"/>
  <c r="E677" i="11"/>
  <c r="F677" i="11" s="1"/>
  <c r="E676" i="11"/>
  <c r="F676" i="11" s="1"/>
  <c r="E675" i="11"/>
  <c r="F675" i="11" s="1"/>
  <c r="E674" i="11"/>
  <c r="F674" i="11" s="1"/>
  <c r="E673" i="11"/>
  <c r="F673" i="11" s="1"/>
  <c r="E672" i="11"/>
  <c r="F672" i="11" s="1"/>
  <c r="E671" i="11"/>
  <c r="F671" i="11" s="1"/>
  <c r="E670" i="11"/>
  <c r="F670" i="11" s="1"/>
  <c r="E669" i="11"/>
  <c r="F669" i="11" s="1"/>
  <c r="E668" i="11"/>
  <c r="F668" i="11" s="1"/>
  <c r="E667" i="11"/>
  <c r="F667" i="11" s="1"/>
  <c r="E666" i="11"/>
  <c r="F666" i="11" s="1"/>
  <c r="E665" i="11"/>
  <c r="F665" i="11" s="1"/>
  <c r="E664" i="11"/>
  <c r="F664" i="11" s="1"/>
  <c r="E663" i="11"/>
  <c r="F663" i="11" s="1"/>
  <c r="E662" i="11"/>
  <c r="F662" i="11" s="1"/>
  <c r="E661" i="11"/>
  <c r="F661" i="11" s="1"/>
  <c r="E660" i="11"/>
  <c r="F660" i="11" s="1"/>
  <c r="E659" i="11"/>
  <c r="F659" i="11" s="1"/>
  <c r="E658" i="11"/>
  <c r="F658" i="11" s="1"/>
  <c r="E657" i="11"/>
  <c r="F657" i="11" s="1"/>
  <c r="E656" i="11"/>
  <c r="F656" i="11" s="1"/>
  <c r="E655" i="11"/>
  <c r="F655" i="11" s="1"/>
  <c r="E654" i="11"/>
  <c r="F654" i="11" s="1"/>
  <c r="E653" i="11"/>
  <c r="F653" i="11" s="1"/>
  <c r="E652" i="11"/>
  <c r="F652" i="11" s="1"/>
  <c r="E651" i="11"/>
  <c r="F651" i="11" s="1"/>
  <c r="E650" i="11"/>
  <c r="F650" i="11" s="1"/>
  <c r="E649" i="11"/>
  <c r="F649" i="11" s="1"/>
  <c r="E648" i="11"/>
  <c r="F648" i="11" s="1"/>
  <c r="E647" i="11"/>
  <c r="F647" i="11" s="1"/>
  <c r="E646" i="11"/>
  <c r="F646" i="11" s="1"/>
  <c r="E645" i="11"/>
  <c r="F645" i="11" s="1"/>
  <c r="E644" i="11"/>
  <c r="F644" i="11" s="1"/>
  <c r="E643" i="11"/>
  <c r="F643" i="11" s="1"/>
  <c r="E642" i="11"/>
  <c r="F642" i="11" s="1"/>
  <c r="E641" i="11"/>
  <c r="F641" i="11" s="1"/>
  <c r="E640" i="11"/>
  <c r="F640" i="11" s="1"/>
  <c r="E639" i="11"/>
  <c r="F639" i="11" s="1"/>
  <c r="E638" i="11"/>
  <c r="F638" i="11" s="1"/>
  <c r="E637" i="11"/>
  <c r="F637" i="11" s="1"/>
  <c r="E636" i="11"/>
  <c r="F636" i="11" s="1"/>
  <c r="E635" i="11"/>
  <c r="F635" i="11" s="1"/>
  <c r="E634" i="11"/>
  <c r="F634" i="11" s="1"/>
  <c r="E633" i="11"/>
  <c r="F633" i="11" s="1"/>
  <c r="E632" i="11"/>
  <c r="F632" i="11" s="1"/>
  <c r="E631" i="11"/>
  <c r="F631" i="11" s="1"/>
  <c r="E630" i="11"/>
  <c r="F630" i="11" s="1"/>
  <c r="E629" i="11"/>
  <c r="F629" i="11" s="1"/>
  <c r="E628" i="11"/>
  <c r="F628" i="11" s="1"/>
  <c r="E627" i="11"/>
  <c r="F627" i="11" s="1"/>
  <c r="E626" i="11"/>
  <c r="F626" i="11" s="1"/>
  <c r="E625" i="11"/>
  <c r="F625" i="11" s="1"/>
  <c r="E624" i="11"/>
  <c r="F624" i="11" s="1"/>
  <c r="E623" i="11"/>
  <c r="F623" i="11" s="1"/>
  <c r="E622" i="11"/>
  <c r="F622" i="11" s="1"/>
  <c r="E621" i="11"/>
  <c r="F621" i="11" s="1"/>
  <c r="E620" i="11"/>
  <c r="F620" i="11" s="1"/>
  <c r="E619" i="11"/>
  <c r="F619" i="11" s="1"/>
  <c r="E618" i="11"/>
  <c r="F618" i="11" s="1"/>
  <c r="E617" i="11"/>
  <c r="F617" i="11" s="1"/>
  <c r="E616" i="11"/>
  <c r="F616" i="11" s="1"/>
  <c r="E615" i="11"/>
  <c r="F615" i="11" s="1"/>
  <c r="E614" i="11"/>
  <c r="F614" i="11" s="1"/>
  <c r="E613" i="11"/>
  <c r="F613" i="11" s="1"/>
  <c r="E612" i="11"/>
  <c r="F612" i="11" s="1"/>
  <c r="E611" i="11"/>
  <c r="F611" i="11" s="1"/>
  <c r="E610" i="11"/>
  <c r="F610" i="11" s="1"/>
  <c r="E609" i="11"/>
  <c r="F609" i="11" s="1"/>
  <c r="E608" i="11"/>
  <c r="F608" i="11" s="1"/>
  <c r="E607" i="11"/>
  <c r="F607" i="11" s="1"/>
  <c r="E606" i="11"/>
  <c r="F606" i="11" s="1"/>
  <c r="E605" i="11"/>
  <c r="F605" i="11" s="1"/>
  <c r="E604" i="11"/>
  <c r="F604" i="11" s="1"/>
  <c r="E603" i="11"/>
  <c r="F603" i="11" s="1"/>
  <c r="E602" i="11"/>
  <c r="F602" i="11" s="1"/>
  <c r="E601" i="11"/>
  <c r="F601" i="11" s="1"/>
  <c r="E600" i="11"/>
  <c r="F600" i="11" s="1"/>
  <c r="E599" i="11"/>
  <c r="F599" i="11" s="1"/>
  <c r="E598" i="11"/>
  <c r="F598" i="11" s="1"/>
  <c r="E597" i="11"/>
  <c r="F597" i="11" s="1"/>
  <c r="E596" i="11"/>
  <c r="F596" i="11" s="1"/>
  <c r="E595" i="11"/>
  <c r="F595" i="11" s="1"/>
  <c r="E594" i="11"/>
  <c r="F594" i="11" s="1"/>
  <c r="E593" i="11"/>
  <c r="F593" i="11" s="1"/>
  <c r="E592" i="11"/>
  <c r="F592" i="11" s="1"/>
  <c r="E591" i="11"/>
  <c r="F591" i="11" s="1"/>
  <c r="E590" i="11"/>
  <c r="F590" i="11" s="1"/>
  <c r="E589" i="11"/>
  <c r="F589" i="11" s="1"/>
  <c r="E588" i="11"/>
  <c r="F588" i="11" s="1"/>
  <c r="E587" i="11"/>
  <c r="F587" i="11" s="1"/>
  <c r="E586" i="11"/>
  <c r="F586" i="11" s="1"/>
  <c r="E585" i="11"/>
  <c r="F585" i="11" s="1"/>
  <c r="E584" i="11"/>
  <c r="F584" i="11" s="1"/>
  <c r="E583" i="11"/>
  <c r="F583" i="11" s="1"/>
  <c r="E582" i="11"/>
  <c r="F582" i="11" s="1"/>
  <c r="E581" i="11"/>
  <c r="F581" i="11" s="1"/>
  <c r="E580" i="11"/>
  <c r="F580" i="11" s="1"/>
  <c r="E579" i="11"/>
  <c r="F579" i="11" s="1"/>
  <c r="E578" i="11"/>
  <c r="F578" i="11" s="1"/>
  <c r="E577" i="11"/>
  <c r="F577" i="11" s="1"/>
  <c r="E576" i="11"/>
  <c r="F576" i="11" s="1"/>
  <c r="E575" i="11"/>
  <c r="F575" i="11" s="1"/>
  <c r="E574" i="11"/>
  <c r="F574" i="11" s="1"/>
  <c r="E573" i="11"/>
  <c r="F573" i="11" s="1"/>
  <c r="E572" i="11"/>
  <c r="F572" i="11" s="1"/>
  <c r="E571" i="11"/>
  <c r="F571" i="11" s="1"/>
  <c r="E570" i="11"/>
  <c r="F570" i="11" s="1"/>
  <c r="E569" i="11"/>
  <c r="F569" i="11" s="1"/>
  <c r="E568" i="11"/>
  <c r="F568" i="11" s="1"/>
  <c r="E567" i="11"/>
  <c r="F567" i="11" s="1"/>
  <c r="E566" i="11"/>
  <c r="F566" i="11" s="1"/>
  <c r="E565" i="11"/>
  <c r="F565" i="11" s="1"/>
  <c r="E564" i="11"/>
  <c r="F564" i="11" s="1"/>
  <c r="E563" i="11"/>
  <c r="F563" i="11" s="1"/>
  <c r="E562" i="11"/>
  <c r="F562" i="11" s="1"/>
  <c r="E561" i="11"/>
  <c r="F561" i="11" s="1"/>
  <c r="E560" i="11"/>
  <c r="F560" i="11" s="1"/>
  <c r="E559" i="11"/>
  <c r="F559" i="11" s="1"/>
  <c r="E558" i="11"/>
  <c r="F558" i="11" s="1"/>
  <c r="E557" i="11"/>
  <c r="F557" i="11" s="1"/>
  <c r="E556" i="11"/>
  <c r="F556" i="11" s="1"/>
  <c r="E555" i="11"/>
  <c r="F555" i="11" s="1"/>
  <c r="E554" i="11"/>
  <c r="F554" i="11" s="1"/>
  <c r="E553" i="11"/>
  <c r="F553" i="11" s="1"/>
  <c r="E552" i="11"/>
  <c r="F552" i="11" s="1"/>
  <c r="E551" i="11"/>
  <c r="F551" i="11" s="1"/>
  <c r="E550" i="11"/>
  <c r="F550" i="11" s="1"/>
  <c r="E549" i="11"/>
  <c r="F549" i="11" s="1"/>
  <c r="E548" i="11"/>
  <c r="F548" i="11" s="1"/>
  <c r="E547" i="11"/>
  <c r="F547" i="11" s="1"/>
  <c r="E546" i="11"/>
  <c r="F546" i="11" s="1"/>
  <c r="E545" i="11"/>
  <c r="F545" i="11" s="1"/>
  <c r="E544" i="11"/>
  <c r="F544" i="11" s="1"/>
  <c r="E543" i="11"/>
  <c r="F543" i="11" s="1"/>
  <c r="E542" i="11"/>
  <c r="F542" i="11" s="1"/>
  <c r="E541" i="11"/>
  <c r="F541" i="11" s="1"/>
  <c r="E540" i="11"/>
  <c r="F540" i="11" s="1"/>
  <c r="E539" i="11"/>
  <c r="F539" i="11" s="1"/>
  <c r="E538" i="11"/>
  <c r="F538" i="11" s="1"/>
  <c r="E537" i="11"/>
  <c r="F537" i="11" s="1"/>
  <c r="E536" i="11"/>
  <c r="F536" i="11" s="1"/>
  <c r="E535" i="11"/>
  <c r="F535" i="11" s="1"/>
  <c r="E534" i="11"/>
  <c r="F534" i="11" s="1"/>
  <c r="E533" i="11"/>
  <c r="F533" i="11" s="1"/>
  <c r="E532" i="11"/>
  <c r="F532" i="11" s="1"/>
  <c r="E531" i="11"/>
  <c r="F531" i="11" s="1"/>
  <c r="E530" i="11"/>
  <c r="F530" i="11" s="1"/>
  <c r="E529" i="11"/>
  <c r="F529" i="11" s="1"/>
  <c r="E528" i="11"/>
  <c r="F528" i="11" s="1"/>
  <c r="E527" i="11"/>
  <c r="F527" i="11" s="1"/>
  <c r="E526" i="11"/>
  <c r="F526" i="11" s="1"/>
  <c r="E525" i="11"/>
  <c r="F525" i="11" s="1"/>
  <c r="E524" i="11"/>
  <c r="F524" i="11" s="1"/>
  <c r="E523" i="11"/>
  <c r="F523" i="11" s="1"/>
  <c r="E522" i="11"/>
  <c r="F522" i="11" s="1"/>
  <c r="E521" i="11"/>
  <c r="F521" i="11" s="1"/>
  <c r="E520" i="11"/>
  <c r="F520" i="11" s="1"/>
  <c r="E519" i="11"/>
  <c r="F519" i="11" s="1"/>
  <c r="E518" i="11"/>
  <c r="F518" i="11" s="1"/>
  <c r="E517" i="11"/>
  <c r="F517" i="11" s="1"/>
  <c r="E516" i="11"/>
  <c r="F516" i="11" s="1"/>
  <c r="E515" i="11"/>
  <c r="F515" i="11" s="1"/>
  <c r="E514" i="11"/>
  <c r="F514" i="11" s="1"/>
  <c r="E513" i="11"/>
  <c r="F513" i="11" s="1"/>
  <c r="E512" i="11"/>
  <c r="F512" i="11" s="1"/>
  <c r="E511" i="11"/>
  <c r="F511" i="11" s="1"/>
  <c r="E510" i="11"/>
  <c r="F510" i="11" s="1"/>
  <c r="E509" i="11"/>
  <c r="F509" i="11" s="1"/>
  <c r="E508" i="11"/>
  <c r="F508" i="11" s="1"/>
  <c r="E507" i="11"/>
  <c r="F507" i="11" s="1"/>
  <c r="E506" i="11"/>
  <c r="F506" i="11" s="1"/>
  <c r="E505" i="11"/>
  <c r="F505" i="11" s="1"/>
  <c r="E504" i="11"/>
  <c r="F504" i="11" s="1"/>
  <c r="E503" i="11"/>
  <c r="F503" i="11" s="1"/>
  <c r="E502" i="11"/>
  <c r="F502" i="11" s="1"/>
  <c r="E501" i="11"/>
  <c r="F501" i="11" s="1"/>
  <c r="E500" i="11"/>
  <c r="F500" i="11" s="1"/>
  <c r="E499" i="11"/>
  <c r="F499" i="11" s="1"/>
  <c r="E498" i="11"/>
  <c r="F498" i="11" s="1"/>
  <c r="E497" i="11"/>
  <c r="F497" i="11" s="1"/>
  <c r="E496" i="11"/>
  <c r="F496" i="11" s="1"/>
  <c r="E495" i="11"/>
  <c r="F495" i="11" s="1"/>
  <c r="E494" i="11"/>
  <c r="F494" i="11" s="1"/>
  <c r="E493" i="11"/>
  <c r="F493" i="11" s="1"/>
  <c r="E492" i="11"/>
  <c r="F492" i="11" s="1"/>
  <c r="E491" i="11"/>
  <c r="F491" i="11" s="1"/>
  <c r="E490" i="11"/>
  <c r="F490" i="11" s="1"/>
  <c r="E489" i="11"/>
  <c r="F489" i="11" s="1"/>
  <c r="E488" i="11"/>
  <c r="F488" i="11" s="1"/>
  <c r="E487" i="11"/>
  <c r="F487" i="11" s="1"/>
  <c r="E486" i="11"/>
  <c r="F486" i="11" s="1"/>
  <c r="E485" i="11"/>
  <c r="F485" i="11" s="1"/>
  <c r="E484" i="11"/>
  <c r="F484" i="11" s="1"/>
  <c r="E483" i="11"/>
  <c r="F483" i="11" s="1"/>
  <c r="E482" i="11"/>
  <c r="F482" i="11" s="1"/>
  <c r="E481" i="11"/>
  <c r="F481" i="11" s="1"/>
  <c r="E480" i="11"/>
  <c r="F480" i="11" s="1"/>
  <c r="E479" i="11"/>
  <c r="F479" i="11" s="1"/>
  <c r="E478" i="11"/>
  <c r="F478" i="11" s="1"/>
  <c r="E477" i="11"/>
  <c r="F477" i="11" s="1"/>
  <c r="E476" i="11"/>
  <c r="F476" i="11" s="1"/>
  <c r="E475" i="11"/>
  <c r="F475" i="11" s="1"/>
  <c r="E474" i="11"/>
  <c r="F474" i="11" s="1"/>
  <c r="E473" i="11"/>
  <c r="F473" i="11" s="1"/>
  <c r="E472" i="11"/>
  <c r="F472" i="11" s="1"/>
  <c r="E471" i="11"/>
  <c r="F471" i="11" s="1"/>
  <c r="E470" i="11"/>
  <c r="F470" i="11" s="1"/>
  <c r="E469" i="11"/>
  <c r="F469" i="11" s="1"/>
  <c r="E468" i="11"/>
  <c r="F468" i="11" s="1"/>
  <c r="E467" i="11"/>
  <c r="F467" i="11" s="1"/>
  <c r="E466" i="11"/>
  <c r="F466" i="11" s="1"/>
  <c r="E465" i="11"/>
  <c r="F465" i="11" s="1"/>
  <c r="E464" i="11"/>
  <c r="F464" i="11" s="1"/>
  <c r="E463" i="11"/>
  <c r="F463" i="11" s="1"/>
  <c r="E462" i="11"/>
  <c r="F462" i="11" s="1"/>
  <c r="E461" i="11"/>
  <c r="F461" i="11" s="1"/>
  <c r="E460" i="11"/>
  <c r="F460" i="11" s="1"/>
  <c r="E459" i="11"/>
  <c r="F459" i="11" s="1"/>
  <c r="E458" i="11"/>
  <c r="F458" i="11" s="1"/>
  <c r="E457" i="11"/>
  <c r="F457" i="11" s="1"/>
  <c r="E456" i="11"/>
  <c r="F456" i="11" s="1"/>
  <c r="E455" i="11"/>
  <c r="F455" i="11" s="1"/>
  <c r="E454" i="11"/>
  <c r="F454" i="11" s="1"/>
  <c r="E453" i="11"/>
  <c r="F453" i="11" s="1"/>
  <c r="E452" i="11"/>
  <c r="F452" i="11" s="1"/>
  <c r="E451" i="11"/>
  <c r="F451" i="11" s="1"/>
  <c r="E450" i="11"/>
  <c r="F450" i="11" s="1"/>
  <c r="E449" i="11"/>
  <c r="F449" i="11" s="1"/>
  <c r="E448" i="11"/>
  <c r="F448" i="11" s="1"/>
  <c r="E447" i="11"/>
  <c r="F447" i="11" s="1"/>
  <c r="E446" i="11"/>
  <c r="F446" i="11" s="1"/>
  <c r="E445" i="11"/>
  <c r="F445" i="11" s="1"/>
  <c r="E444" i="11"/>
  <c r="F444" i="11" s="1"/>
  <c r="E443" i="11"/>
  <c r="F443" i="11" s="1"/>
  <c r="E442" i="11"/>
  <c r="F442" i="11" s="1"/>
  <c r="E441" i="11"/>
  <c r="F441" i="11" s="1"/>
  <c r="E440" i="11"/>
  <c r="F440" i="11" s="1"/>
  <c r="E439" i="11"/>
  <c r="F439" i="11" s="1"/>
  <c r="E438" i="11"/>
  <c r="F438" i="11" s="1"/>
  <c r="E437" i="11"/>
  <c r="F437" i="11" s="1"/>
  <c r="E436" i="11"/>
  <c r="F436" i="11" s="1"/>
  <c r="E435" i="11"/>
  <c r="F435" i="11" s="1"/>
  <c r="E434" i="11"/>
  <c r="F434" i="11" s="1"/>
  <c r="E433" i="11"/>
  <c r="F433" i="11" s="1"/>
  <c r="E432" i="11"/>
  <c r="F432" i="11" s="1"/>
  <c r="E431" i="11"/>
  <c r="F431" i="11" s="1"/>
  <c r="E430" i="11"/>
  <c r="F430" i="11" s="1"/>
  <c r="E429" i="11"/>
  <c r="F429" i="11" s="1"/>
  <c r="E428" i="11"/>
  <c r="F428" i="11" s="1"/>
  <c r="E427" i="11"/>
  <c r="F427" i="11" s="1"/>
  <c r="E426" i="11"/>
  <c r="F426" i="11" s="1"/>
  <c r="E425" i="11"/>
  <c r="F425" i="11" s="1"/>
  <c r="E424" i="11"/>
  <c r="F424" i="11" s="1"/>
  <c r="E423" i="11"/>
  <c r="F423" i="11" s="1"/>
  <c r="E422" i="11"/>
  <c r="F422" i="11" s="1"/>
  <c r="E421" i="11"/>
  <c r="F421" i="11" s="1"/>
  <c r="E420" i="11"/>
  <c r="F420" i="11" s="1"/>
  <c r="E419" i="11"/>
  <c r="F419" i="11" s="1"/>
  <c r="E418" i="11"/>
  <c r="F418" i="11" s="1"/>
  <c r="E417" i="11"/>
  <c r="F417" i="11" s="1"/>
  <c r="E416" i="11"/>
  <c r="F416" i="11" s="1"/>
  <c r="E415" i="11"/>
  <c r="F415" i="11" s="1"/>
  <c r="E414" i="11"/>
  <c r="F414" i="11" s="1"/>
  <c r="E413" i="11"/>
  <c r="F413" i="11" s="1"/>
  <c r="E412" i="11"/>
  <c r="F412" i="11" s="1"/>
  <c r="E411" i="11"/>
  <c r="F411" i="11" s="1"/>
  <c r="E410" i="11"/>
  <c r="F410" i="11" s="1"/>
  <c r="E409" i="11"/>
  <c r="F409" i="11" s="1"/>
  <c r="E408" i="11"/>
  <c r="F408" i="11" s="1"/>
  <c r="E407" i="11"/>
  <c r="F407" i="11" s="1"/>
  <c r="E406" i="11"/>
  <c r="F406" i="11" s="1"/>
  <c r="E405" i="11"/>
  <c r="F405" i="11" s="1"/>
  <c r="E404" i="11"/>
  <c r="F404" i="11" s="1"/>
  <c r="E403" i="11"/>
  <c r="F403" i="11" s="1"/>
  <c r="E402" i="11"/>
  <c r="F402" i="11" s="1"/>
  <c r="E401" i="11"/>
  <c r="F401" i="11" s="1"/>
  <c r="E400" i="11"/>
  <c r="F400" i="11" s="1"/>
  <c r="E399" i="11"/>
  <c r="F399" i="11" s="1"/>
  <c r="E398" i="11"/>
  <c r="F398" i="11" s="1"/>
  <c r="E397" i="11"/>
  <c r="F397" i="11" s="1"/>
  <c r="E396" i="11"/>
  <c r="F396" i="11" s="1"/>
  <c r="E395" i="11"/>
  <c r="F395" i="11" s="1"/>
  <c r="E394" i="11"/>
  <c r="F394" i="11" s="1"/>
  <c r="E393" i="11"/>
  <c r="F393" i="11" s="1"/>
  <c r="E392" i="11"/>
  <c r="F392" i="11" s="1"/>
  <c r="E391" i="11"/>
  <c r="F391" i="11" s="1"/>
  <c r="E390" i="11"/>
  <c r="F390" i="11" s="1"/>
  <c r="E389" i="11"/>
  <c r="F389" i="11" s="1"/>
  <c r="E388" i="11"/>
  <c r="F388" i="11" s="1"/>
  <c r="E387" i="11"/>
  <c r="F387" i="11" s="1"/>
  <c r="E386" i="11"/>
  <c r="F386" i="11" s="1"/>
  <c r="E385" i="11"/>
  <c r="F385" i="11" s="1"/>
  <c r="E384" i="11"/>
  <c r="F384" i="11" s="1"/>
  <c r="E383" i="11"/>
  <c r="F383" i="11" s="1"/>
  <c r="E382" i="11"/>
  <c r="F382" i="11" s="1"/>
  <c r="E381" i="11"/>
  <c r="F381" i="11" s="1"/>
  <c r="E380" i="11"/>
  <c r="F380" i="11" s="1"/>
  <c r="E379" i="11"/>
  <c r="F379" i="11" s="1"/>
  <c r="E378" i="11"/>
  <c r="F378" i="11" s="1"/>
  <c r="E377" i="11"/>
  <c r="F377" i="11" s="1"/>
  <c r="E376" i="11"/>
  <c r="F376" i="11" s="1"/>
  <c r="E375" i="11"/>
  <c r="F375" i="11" s="1"/>
  <c r="E374" i="11"/>
  <c r="F374" i="11" s="1"/>
  <c r="E373" i="11"/>
  <c r="F373" i="11" s="1"/>
  <c r="E372" i="11"/>
  <c r="F372" i="11" s="1"/>
  <c r="E371" i="11"/>
  <c r="F371" i="11" s="1"/>
  <c r="E370" i="11"/>
  <c r="F370" i="11" s="1"/>
  <c r="E369" i="11"/>
  <c r="F369" i="11" s="1"/>
  <c r="E368" i="11"/>
  <c r="F368" i="11" s="1"/>
  <c r="E367" i="11"/>
  <c r="F367" i="11" s="1"/>
  <c r="E366" i="11"/>
  <c r="F366" i="11" s="1"/>
  <c r="E365" i="11"/>
  <c r="F365" i="11" s="1"/>
  <c r="E364" i="11"/>
  <c r="F364" i="11" s="1"/>
  <c r="E363" i="11"/>
  <c r="F363" i="11" s="1"/>
  <c r="E362" i="11"/>
  <c r="F362" i="11" s="1"/>
  <c r="E361" i="11"/>
  <c r="F361" i="11" s="1"/>
  <c r="E360" i="11"/>
  <c r="F360" i="11" s="1"/>
  <c r="E359" i="11"/>
  <c r="F359" i="11" s="1"/>
  <c r="E358" i="11"/>
  <c r="F358" i="11" s="1"/>
  <c r="E357" i="11"/>
  <c r="F357" i="11" s="1"/>
  <c r="E356" i="11"/>
  <c r="F356" i="11" s="1"/>
  <c r="E355" i="11"/>
  <c r="F355" i="11" s="1"/>
  <c r="E354" i="11"/>
  <c r="F354" i="11" s="1"/>
  <c r="E353" i="11"/>
  <c r="F353" i="11" s="1"/>
  <c r="E352" i="11"/>
  <c r="F352" i="11" s="1"/>
  <c r="E351" i="11"/>
  <c r="F351" i="11" s="1"/>
  <c r="E350" i="11"/>
  <c r="F350" i="11" s="1"/>
  <c r="E349" i="11"/>
  <c r="F349" i="11" s="1"/>
  <c r="E348" i="11"/>
  <c r="F348" i="11" s="1"/>
  <c r="E347" i="11"/>
  <c r="F347" i="11" s="1"/>
  <c r="E346" i="11"/>
  <c r="F346" i="11" s="1"/>
  <c r="E345" i="11"/>
  <c r="F345" i="11" s="1"/>
  <c r="E344" i="11"/>
  <c r="F344" i="11" s="1"/>
  <c r="E343" i="11"/>
  <c r="F343" i="11" s="1"/>
  <c r="E342" i="11"/>
  <c r="F342" i="11" s="1"/>
  <c r="E341" i="11"/>
  <c r="F341" i="11" s="1"/>
  <c r="E340" i="11"/>
  <c r="F340" i="11" s="1"/>
  <c r="E339" i="11"/>
  <c r="F339" i="11" s="1"/>
  <c r="E338" i="11"/>
  <c r="F338" i="11" s="1"/>
  <c r="E337" i="11"/>
  <c r="F337" i="11" s="1"/>
  <c r="E336" i="11"/>
  <c r="F336" i="11" s="1"/>
  <c r="E335" i="11"/>
  <c r="F335" i="11" s="1"/>
  <c r="E334" i="11"/>
  <c r="F334" i="11" s="1"/>
  <c r="E333" i="11"/>
  <c r="F333" i="11" s="1"/>
  <c r="E332" i="11"/>
  <c r="F332" i="11" s="1"/>
  <c r="E331" i="11"/>
  <c r="F331" i="11" s="1"/>
  <c r="E330" i="11"/>
  <c r="F330" i="11" s="1"/>
  <c r="E329" i="11"/>
  <c r="F329" i="11" s="1"/>
  <c r="E328" i="11"/>
  <c r="F328" i="11" s="1"/>
  <c r="E327" i="11"/>
  <c r="F327" i="11" s="1"/>
  <c r="E326" i="11"/>
  <c r="F326" i="11" s="1"/>
  <c r="E325" i="11"/>
  <c r="F325" i="11" s="1"/>
  <c r="E324" i="11"/>
  <c r="F324" i="11" s="1"/>
  <c r="E323" i="11"/>
  <c r="F323" i="11" s="1"/>
  <c r="E322" i="11"/>
  <c r="F322" i="11" s="1"/>
  <c r="E321" i="11"/>
  <c r="F321" i="11" s="1"/>
  <c r="E320" i="11"/>
  <c r="F320" i="11" s="1"/>
  <c r="E319" i="11"/>
  <c r="F319" i="11" s="1"/>
  <c r="E318" i="11"/>
  <c r="F318" i="11" s="1"/>
  <c r="E317" i="11"/>
  <c r="F317" i="11" s="1"/>
  <c r="E316" i="11"/>
  <c r="F316" i="11" s="1"/>
  <c r="E315" i="11"/>
  <c r="F315" i="11" s="1"/>
  <c r="E314" i="11"/>
  <c r="F314" i="11" s="1"/>
  <c r="E313" i="11"/>
  <c r="F313" i="11" s="1"/>
  <c r="E312" i="11"/>
  <c r="F312" i="11" s="1"/>
  <c r="E311" i="11"/>
  <c r="F311" i="11" s="1"/>
  <c r="E310" i="11"/>
  <c r="F310" i="11" s="1"/>
  <c r="E309" i="11"/>
  <c r="F309" i="11" s="1"/>
  <c r="E308" i="11"/>
  <c r="F308" i="11" s="1"/>
  <c r="E307" i="11"/>
  <c r="F307" i="11" s="1"/>
  <c r="E306" i="11"/>
  <c r="F306" i="11" s="1"/>
  <c r="E305" i="11"/>
  <c r="F305" i="11" s="1"/>
  <c r="E304" i="11"/>
  <c r="F304" i="11" s="1"/>
  <c r="E303" i="11"/>
  <c r="F303" i="11" s="1"/>
  <c r="E302" i="11"/>
  <c r="F302" i="11" s="1"/>
  <c r="E301" i="11"/>
  <c r="F301" i="11" s="1"/>
  <c r="E300" i="11"/>
  <c r="F300" i="11" s="1"/>
  <c r="E299" i="11"/>
  <c r="F299" i="11" s="1"/>
  <c r="E298" i="11"/>
  <c r="F298" i="11" s="1"/>
  <c r="E297" i="11"/>
  <c r="F297" i="11" s="1"/>
  <c r="E296" i="11"/>
  <c r="F296" i="11" s="1"/>
  <c r="E295" i="11"/>
  <c r="F295" i="11" s="1"/>
  <c r="E294" i="11"/>
  <c r="F294" i="11" s="1"/>
  <c r="E293" i="11"/>
  <c r="F293" i="11" s="1"/>
  <c r="E292" i="11"/>
  <c r="F292" i="11" s="1"/>
  <c r="E291" i="11"/>
  <c r="F291" i="11" s="1"/>
  <c r="E290" i="11"/>
  <c r="F290" i="11" s="1"/>
  <c r="E289" i="11"/>
  <c r="F289" i="11" s="1"/>
  <c r="E288" i="11"/>
  <c r="F288" i="11" s="1"/>
  <c r="E287" i="11"/>
  <c r="F287" i="11" s="1"/>
  <c r="E286" i="11"/>
  <c r="F286" i="11" s="1"/>
  <c r="E285" i="11"/>
  <c r="F285" i="11" s="1"/>
  <c r="E284" i="11"/>
  <c r="F284" i="11" s="1"/>
  <c r="E283" i="11"/>
  <c r="F283" i="11" s="1"/>
  <c r="E282" i="11"/>
  <c r="F282" i="11" s="1"/>
  <c r="E281" i="11"/>
  <c r="F281" i="11" s="1"/>
  <c r="E280" i="11"/>
  <c r="F280" i="11" s="1"/>
  <c r="E279" i="11"/>
  <c r="F279" i="11" s="1"/>
  <c r="E278" i="11"/>
  <c r="F278" i="11" s="1"/>
  <c r="E277" i="11"/>
  <c r="F277" i="11" s="1"/>
  <c r="E276" i="11"/>
  <c r="F276" i="11" s="1"/>
  <c r="E275" i="11"/>
  <c r="F275" i="11" s="1"/>
  <c r="E274" i="11"/>
  <c r="F274" i="11" s="1"/>
  <c r="E273" i="11"/>
  <c r="F273" i="11" s="1"/>
  <c r="E272" i="11"/>
  <c r="F272" i="11" s="1"/>
  <c r="E271" i="11"/>
  <c r="F271" i="11" s="1"/>
  <c r="E270" i="11"/>
  <c r="F270" i="11" s="1"/>
  <c r="E269" i="11"/>
  <c r="F269" i="11" s="1"/>
  <c r="E268" i="11"/>
  <c r="F268" i="11" s="1"/>
  <c r="E267" i="11"/>
  <c r="F267" i="11" s="1"/>
  <c r="E266" i="11"/>
  <c r="F266" i="11" s="1"/>
  <c r="E265" i="11"/>
  <c r="F265" i="11" s="1"/>
  <c r="E264" i="11"/>
  <c r="F264" i="11" s="1"/>
  <c r="E263" i="11"/>
  <c r="F263" i="11" s="1"/>
  <c r="E262" i="11"/>
  <c r="F262" i="11" s="1"/>
  <c r="E261" i="11"/>
  <c r="F261" i="11" s="1"/>
  <c r="E260" i="11"/>
  <c r="F260" i="11" s="1"/>
  <c r="E259" i="11"/>
  <c r="F259" i="11" s="1"/>
  <c r="E258" i="11"/>
  <c r="F258" i="11" s="1"/>
  <c r="E257" i="11"/>
  <c r="F257" i="11" s="1"/>
  <c r="E256" i="11"/>
  <c r="F256" i="11" s="1"/>
  <c r="E255" i="11"/>
  <c r="F255" i="11" s="1"/>
  <c r="E254" i="11"/>
  <c r="F254" i="11" s="1"/>
  <c r="E253" i="11"/>
  <c r="F253" i="11" s="1"/>
  <c r="E252" i="11"/>
  <c r="F252" i="11" s="1"/>
  <c r="E251" i="11"/>
  <c r="F251" i="11" s="1"/>
  <c r="E250" i="11"/>
  <c r="F250" i="11" s="1"/>
  <c r="E249" i="11"/>
  <c r="F249" i="11" s="1"/>
  <c r="E248" i="11"/>
  <c r="F248" i="11" s="1"/>
  <c r="E247" i="11"/>
  <c r="F247" i="11" s="1"/>
  <c r="E246" i="11"/>
  <c r="F246" i="11" s="1"/>
  <c r="E245" i="11"/>
  <c r="F245" i="11" s="1"/>
  <c r="E244" i="11"/>
  <c r="F244" i="11" s="1"/>
  <c r="E243" i="11"/>
  <c r="F243" i="11" s="1"/>
  <c r="E242" i="11"/>
  <c r="F242" i="11" s="1"/>
  <c r="E241" i="11"/>
  <c r="F241" i="11" s="1"/>
  <c r="E240" i="11"/>
  <c r="F240" i="11" s="1"/>
  <c r="E239" i="11"/>
  <c r="F239" i="11" s="1"/>
  <c r="E238" i="11"/>
  <c r="F238" i="11" s="1"/>
  <c r="E237" i="11"/>
  <c r="F237" i="11" s="1"/>
  <c r="E236" i="11"/>
  <c r="F236" i="11" s="1"/>
  <c r="E235" i="11"/>
  <c r="F235" i="11" s="1"/>
  <c r="E234" i="11"/>
  <c r="F234" i="11" s="1"/>
  <c r="E233" i="11"/>
  <c r="F233" i="11" s="1"/>
  <c r="E232" i="11"/>
  <c r="F232" i="11" s="1"/>
  <c r="E231" i="11"/>
  <c r="F231" i="11" s="1"/>
  <c r="E230" i="11"/>
  <c r="F230" i="11" s="1"/>
  <c r="E229" i="11"/>
  <c r="F229" i="11" s="1"/>
  <c r="E228" i="11"/>
  <c r="F228" i="11" s="1"/>
  <c r="E227" i="11"/>
  <c r="F227" i="11" s="1"/>
  <c r="E226" i="11"/>
  <c r="F226" i="11" s="1"/>
  <c r="E225" i="11"/>
  <c r="F225" i="11" s="1"/>
  <c r="E224" i="11"/>
  <c r="F224" i="11" s="1"/>
  <c r="E223" i="11"/>
  <c r="F223" i="11" s="1"/>
  <c r="E222" i="11"/>
  <c r="F222" i="11" s="1"/>
  <c r="E221" i="11"/>
  <c r="F221" i="11" s="1"/>
  <c r="E220" i="11"/>
  <c r="F220" i="11" s="1"/>
  <c r="E219" i="11"/>
  <c r="F219" i="11" s="1"/>
  <c r="E218" i="11"/>
  <c r="F218" i="11" s="1"/>
  <c r="E217" i="11"/>
  <c r="F217" i="11" s="1"/>
  <c r="E216" i="11"/>
  <c r="F216" i="11" s="1"/>
  <c r="E215" i="11"/>
  <c r="F215" i="11" s="1"/>
  <c r="E214" i="11"/>
  <c r="F214" i="11" s="1"/>
  <c r="E213" i="11"/>
  <c r="F213" i="11" s="1"/>
  <c r="E212" i="11"/>
  <c r="F212" i="11" s="1"/>
  <c r="E211" i="11"/>
  <c r="F211" i="11" s="1"/>
  <c r="E210" i="11"/>
  <c r="F210" i="11" s="1"/>
  <c r="E209" i="11"/>
  <c r="F209" i="11" s="1"/>
  <c r="E208" i="11"/>
  <c r="F208" i="11" s="1"/>
  <c r="E207" i="11"/>
  <c r="F207" i="11" s="1"/>
  <c r="E206" i="11"/>
  <c r="F206" i="11" s="1"/>
  <c r="E205" i="11"/>
  <c r="F205" i="11" s="1"/>
  <c r="E204" i="11"/>
  <c r="F204" i="11" s="1"/>
  <c r="E203" i="11"/>
  <c r="F203" i="11" s="1"/>
  <c r="E202" i="11"/>
  <c r="F202" i="11" s="1"/>
  <c r="E201" i="11"/>
  <c r="F201" i="11" s="1"/>
  <c r="E200" i="11"/>
  <c r="F200" i="11" s="1"/>
  <c r="E199" i="11"/>
  <c r="F199" i="11" s="1"/>
  <c r="E198" i="11"/>
  <c r="F198" i="11" s="1"/>
  <c r="E197" i="11"/>
  <c r="F197" i="11" s="1"/>
  <c r="E196" i="11"/>
  <c r="F196" i="11" s="1"/>
  <c r="E195" i="11"/>
  <c r="F195" i="11" s="1"/>
  <c r="E194" i="11"/>
  <c r="F194" i="11" s="1"/>
  <c r="E193" i="11"/>
  <c r="F193" i="11" s="1"/>
  <c r="E192" i="11"/>
  <c r="F192" i="11" s="1"/>
  <c r="E191" i="11"/>
  <c r="F191" i="11" s="1"/>
  <c r="E190" i="11"/>
  <c r="F190" i="11" s="1"/>
  <c r="E189" i="11"/>
  <c r="F189" i="11" s="1"/>
  <c r="E188" i="11"/>
  <c r="F188" i="11" s="1"/>
  <c r="E187" i="11"/>
  <c r="F187" i="11" s="1"/>
  <c r="E186" i="11"/>
  <c r="F186" i="11" s="1"/>
  <c r="E185" i="11"/>
  <c r="F185" i="11" s="1"/>
  <c r="E184" i="11"/>
  <c r="F184" i="11" s="1"/>
  <c r="E183" i="11"/>
  <c r="F183" i="11" s="1"/>
  <c r="E182" i="11"/>
  <c r="F182" i="11" s="1"/>
  <c r="E181" i="11"/>
  <c r="F181" i="11" s="1"/>
  <c r="E180" i="11"/>
  <c r="F180" i="11" s="1"/>
  <c r="E179" i="11"/>
  <c r="F179" i="11" s="1"/>
  <c r="E178" i="11"/>
  <c r="F178" i="11" s="1"/>
  <c r="E177" i="11"/>
  <c r="F177" i="11" s="1"/>
  <c r="E176" i="11"/>
  <c r="F176" i="11" s="1"/>
  <c r="E175" i="11"/>
  <c r="F175" i="11" s="1"/>
  <c r="E174" i="11"/>
  <c r="F174" i="11" s="1"/>
  <c r="E173" i="11"/>
  <c r="F173" i="11" s="1"/>
  <c r="E172" i="11"/>
  <c r="F172" i="11" s="1"/>
  <c r="E171" i="11"/>
  <c r="F171" i="11" s="1"/>
  <c r="E170" i="11"/>
  <c r="F170" i="11" s="1"/>
  <c r="E169" i="11"/>
  <c r="F169" i="11" s="1"/>
  <c r="E168" i="11"/>
  <c r="F168" i="11" s="1"/>
  <c r="E167" i="11"/>
  <c r="F167" i="11" s="1"/>
  <c r="E166" i="11"/>
  <c r="F166" i="11" s="1"/>
  <c r="E165" i="11"/>
  <c r="F165" i="11" s="1"/>
  <c r="E164" i="11"/>
  <c r="F164" i="11" s="1"/>
  <c r="E163" i="11"/>
  <c r="F163" i="11" s="1"/>
  <c r="E162" i="11"/>
  <c r="F162" i="11" s="1"/>
  <c r="E161" i="11"/>
  <c r="F161" i="11" s="1"/>
  <c r="E160" i="11"/>
  <c r="F160" i="11" s="1"/>
  <c r="E159" i="11"/>
  <c r="F159" i="11" s="1"/>
  <c r="E158" i="11"/>
  <c r="F158" i="11" s="1"/>
  <c r="E157" i="11"/>
  <c r="F157" i="11" s="1"/>
  <c r="E156" i="11"/>
  <c r="F156" i="11" s="1"/>
  <c r="E155" i="11"/>
  <c r="F155" i="11" s="1"/>
  <c r="E154" i="11"/>
  <c r="F154" i="11" s="1"/>
  <c r="E153" i="11"/>
  <c r="F153" i="11" s="1"/>
  <c r="E152" i="11"/>
  <c r="F152" i="11" s="1"/>
  <c r="E151" i="11"/>
  <c r="F151" i="11" s="1"/>
  <c r="E150" i="11"/>
  <c r="F150" i="11" s="1"/>
  <c r="E149" i="11"/>
  <c r="F149" i="11" s="1"/>
  <c r="E148" i="11"/>
  <c r="F148" i="11" s="1"/>
  <c r="E147" i="11"/>
  <c r="F147" i="11" s="1"/>
  <c r="E146" i="11"/>
  <c r="F146" i="11" s="1"/>
  <c r="E145" i="11"/>
  <c r="F145" i="11" s="1"/>
  <c r="E144" i="11"/>
  <c r="F144" i="11" s="1"/>
  <c r="E143" i="11"/>
  <c r="F143" i="11" s="1"/>
  <c r="E142" i="11"/>
  <c r="F142" i="11" s="1"/>
  <c r="E141" i="11"/>
  <c r="F141" i="11" s="1"/>
  <c r="E140" i="11"/>
  <c r="F140" i="11" s="1"/>
  <c r="E139" i="11"/>
  <c r="F139" i="11" s="1"/>
  <c r="E138" i="11"/>
  <c r="F138" i="11" s="1"/>
  <c r="E137" i="11"/>
  <c r="F137" i="11" s="1"/>
  <c r="E136" i="11"/>
  <c r="F136" i="11" s="1"/>
  <c r="E135" i="11"/>
  <c r="F135" i="11" s="1"/>
  <c r="E134" i="11"/>
  <c r="F134" i="11" s="1"/>
  <c r="E133" i="11"/>
  <c r="F133" i="11" s="1"/>
  <c r="E132" i="11"/>
  <c r="F132" i="11" s="1"/>
  <c r="E131" i="11"/>
  <c r="F131" i="11" s="1"/>
  <c r="E130" i="11"/>
  <c r="F130" i="11" s="1"/>
  <c r="E129" i="11"/>
  <c r="F129" i="11" s="1"/>
  <c r="E128" i="11"/>
  <c r="F128" i="11" s="1"/>
  <c r="E127" i="11"/>
  <c r="F127" i="11" s="1"/>
  <c r="E126" i="11"/>
  <c r="F126" i="11" s="1"/>
  <c r="E125" i="11"/>
  <c r="F125" i="11" s="1"/>
  <c r="E124" i="11"/>
  <c r="F124" i="11" s="1"/>
  <c r="E123" i="11"/>
  <c r="F123" i="11" s="1"/>
  <c r="E122" i="11"/>
  <c r="F122" i="11" s="1"/>
  <c r="E121" i="11"/>
  <c r="F121" i="11" s="1"/>
  <c r="E120" i="11"/>
  <c r="F120" i="11" s="1"/>
  <c r="E119" i="11"/>
  <c r="F119" i="11" s="1"/>
  <c r="E118" i="11"/>
  <c r="F118" i="11" s="1"/>
  <c r="E117" i="11"/>
  <c r="F117" i="11" s="1"/>
  <c r="E116" i="11"/>
  <c r="F116" i="11" s="1"/>
  <c r="E115" i="11"/>
  <c r="F115" i="11" s="1"/>
  <c r="E114" i="11"/>
  <c r="F114" i="11" s="1"/>
  <c r="E113" i="11"/>
  <c r="F113" i="11" s="1"/>
  <c r="E112" i="11"/>
  <c r="F112" i="11" s="1"/>
  <c r="E111" i="11"/>
  <c r="F111" i="11" s="1"/>
  <c r="E110" i="11"/>
  <c r="F110" i="11" s="1"/>
  <c r="E109" i="11"/>
  <c r="F109" i="11" s="1"/>
  <c r="E108" i="11"/>
  <c r="F108" i="11" s="1"/>
  <c r="E107" i="11"/>
  <c r="F107" i="11" s="1"/>
  <c r="E106" i="11"/>
  <c r="F106" i="11" s="1"/>
  <c r="E105" i="11"/>
  <c r="F105" i="11" s="1"/>
  <c r="E104" i="11"/>
  <c r="F104" i="11" s="1"/>
  <c r="E103" i="11"/>
  <c r="F103" i="11" s="1"/>
  <c r="E102" i="11"/>
  <c r="F102" i="11" s="1"/>
  <c r="E101" i="11"/>
  <c r="F101" i="11" s="1"/>
  <c r="E100" i="11"/>
  <c r="F100" i="11" s="1"/>
  <c r="E99" i="11"/>
  <c r="F99" i="11" s="1"/>
  <c r="E98" i="11"/>
  <c r="F98" i="11" s="1"/>
  <c r="E97" i="11"/>
  <c r="F97" i="11" s="1"/>
  <c r="E96" i="11"/>
  <c r="F96" i="11" s="1"/>
  <c r="E95" i="11"/>
  <c r="F95" i="11" s="1"/>
  <c r="E94" i="11"/>
  <c r="F94" i="11" s="1"/>
  <c r="E93" i="11"/>
  <c r="F93" i="11" s="1"/>
  <c r="E92" i="11"/>
  <c r="F92" i="11" s="1"/>
  <c r="E91" i="11"/>
  <c r="F91" i="11" s="1"/>
  <c r="E90" i="11"/>
  <c r="F90" i="11" s="1"/>
  <c r="E89" i="11"/>
  <c r="F89" i="11" s="1"/>
  <c r="E88" i="11"/>
  <c r="F88" i="11" s="1"/>
  <c r="E87" i="11"/>
  <c r="F87" i="11" s="1"/>
  <c r="E86" i="11"/>
  <c r="F86" i="11" s="1"/>
  <c r="E85" i="11"/>
  <c r="F85" i="11" s="1"/>
  <c r="E84" i="11"/>
  <c r="F84" i="11" s="1"/>
  <c r="E83" i="11"/>
  <c r="F83" i="11" s="1"/>
  <c r="E82" i="11"/>
  <c r="F82" i="11" s="1"/>
  <c r="E81" i="11"/>
  <c r="F81" i="11" s="1"/>
  <c r="E80" i="11"/>
  <c r="F80" i="11" s="1"/>
  <c r="E79" i="11"/>
  <c r="F79" i="11" s="1"/>
  <c r="E78" i="11"/>
  <c r="F78" i="11" s="1"/>
  <c r="E77" i="11"/>
  <c r="F77" i="11" s="1"/>
  <c r="E76" i="11"/>
  <c r="F76" i="11" s="1"/>
  <c r="E75" i="11"/>
  <c r="F75" i="11" s="1"/>
  <c r="E74" i="11"/>
  <c r="F74" i="11" s="1"/>
  <c r="E73" i="11"/>
  <c r="F73" i="11" s="1"/>
  <c r="E72" i="11"/>
  <c r="F72" i="11" s="1"/>
  <c r="E71" i="11"/>
  <c r="F71" i="11" s="1"/>
  <c r="E70" i="11"/>
  <c r="F70" i="11" s="1"/>
  <c r="E69" i="11"/>
  <c r="F69" i="11" s="1"/>
  <c r="E68" i="11"/>
  <c r="F68" i="11" s="1"/>
  <c r="E67" i="11"/>
  <c r="F67" i="11" s="1"/>
  <c r="E66" i="11"/>
  <c r="F66" i="11" s="1"/>
  <c r="E65" i="11"/>
  <c r="F65" i="11" s="1"/>
  <c r="E64" i="11"/>
  <c r="F64" i="11" s="1"/>
  <c r="E63" i="11"/>
  <c r="F63" i="11" s="1"/>
  <c r="E62" i="11"/>
  <c r="F62" i="11" s="1"/>
  <c r="E61" i="11"/>
  <c r="F61" i="11" s="1"/>
  <c r="E60" i="11"/>
  <c r="F60" i="11" s="1"/>
  <c r="E59" i="11"/>
  <c r="F59" i="11" s="1"/>
  <c r="E58" i="11"/>
  <c r="F58" i="11" s="1"/>
  <c r="E57" i="11"/>
  <c r="F57" i="11" s="1"/>
  <c r="E56" i="11"/>
  <c r="F56" i="11" s="1"/>
  <c r="E55" i="11"/>
  <c r="F55" i="11" s="1"/>
  <c r="E54" i="11"/>
  <c r="F54" i="11" s="1"/>
  <c r="E53" i="11"/>
  <c r="F53" i="11" s="1"/>
  <c r="E52" i="11"/>
  <c r="F52" i="11" s="1"/>
  <c r="E51" i="11"/>
  <c r="F51" i="11" s="1"/>
  <c r="E50" i="11"/>
  <c r="F50" i="11" s="1"/>
  <c r="E49" i="11"/>
  <c r="F49" i="11" s="1"/>
  <c r="E48" i="11"/>
  <c r="F48" i="11" s="1"/>
  <c r="E47" i="11"/>
  <c r="F47" i="11" s="1"/>
  <c r="E46" i="11"/>
  <c r="F46" i="11" s="1"/>
  <c r="E45" i="11"/>
  <c r="F45" i="11" s="1"/>
  <c r="E44" i="11"/>
  <c r="F44" i="11" s="1"/>
  <c r="E43" i="11"/>
  <c r="F43" i="11" s="1"/>
  <c r="E42" i="11"/>
  <c r="F42" i="11" s="1"/>
  <c r="E41" i="11"/>
  <c r="F41" i="11" s="1"/>
  <c r="E40" i="11"/>
  <c r="F40" i="11" s="1"/>
  <c r="E39" i="11"/>
  <c r="F39" i="11" s="1"/>
  <c r="E38" i="11"/>
  <c r="F38" i="11" s="1"/>
  <c r="E37" i="11"/>
  <c r="F37" i="11" s="1"/>
  <c r="E36" i="11"/>
  <c r="F36" i="11" s="1"/>
  <c r="E35" i="11"/>
  <c r="F35" i="11" s="1"/>
  <c r="E34" i="11"/>
  <c r="F34" i="11" s="1"/>
  <c r="E33" i="11"/>
  <c r="F33" i="11" s="1"/>
  <c r="E32" i="11"/>
  <c r="F32" i="11" s="1"/>
  <c r="E31" i="11"/>
  <c r="F31" i="11" s="1"/>
  <c r="E30" i="11"/>
  <c r="F30" i="11" s="1"/>
  <c r="E29" i="11"/>
  <c r="F29" i="11" s="1"/>
  <c r="E28" i="11"/>
  <c r="F28" i="11" s="1"/>
  <c r="E27" i="11"/>
  <c r="F27" i="11" s="1"/>
  <c r="E26" i="11"/>
  <c r="F26" i="11" s="1"/>
  <c r="E25" i="11"/>
  <c r="F25" i="11" s="1"/>
  <c r="E24" i="11"/>
  <c r="F24" i="11" s="1"/>
  <c r="E23" i="11"/>
  <c r="F23" i="11" s="1"/>
  <c r="E22" i="11"/>
  <c r="F22" i="11" s="1"/>
  <c r="E21" i="11"/>
  <c r="F21" i="11" s="1"/>
  <c r="E20" i="11"/>
  <c r="F20" i="11" s="1"/>
  <c r="E19" i="11"/>
  <c r="F19" i="11" s="1"/>
  <c r="E18" i="11"/>
  <c r="F18" i="11" s="1"/>
  <c r="E17" i="11"/>
  <c r="F17" i="11" s="1"/>
  <c r="E16" i="11"/>
  <c r="F16" i="11" s="1"/>
  <c r="E15" i="11"/>
  <c r="F15" i="11" s="1"/>
  <c r="E14" i="11"/>
  <c r="F14" i="11" s="1"/>
  <c r="E13" i="11"/>
  <c r="F13" i="11" s="1"/>
  <c r="E12" i="11"/>
  <c r="F12" i="11" s="1"/>
  <c r="E11" i="11"/>
  <c r="F11" i="11" s="1"/>
  <c r="E10" i="11"/>
  <c r="F10" i="11" s="1"/>
  <c r="E9" i="11"/>
  <c r="F9" i="11" s="1"/>
  <c r="E8" i="11"/>
  <c r="F8" i="11" s="1"/>
  <c r="E7" i="11"/>
  <c r="F7" i="11" s="1"/>
  <c r="E6" i="11"/>
  <c r="F6" i="11" s="1"/>
  <c r="E5" i="11"/>
  <c r="F5" i="11" s="1"/>
  <c r="J5" i="11"/>
  <c r="E4" i="11"/>
  <c r="F4" i="11" s="1"/>
  <c r="E3" i="11"/>
  <c r="F3" i="11" s="1"/>
  <c r="J4" i="10"/>
  <c r="J5" i="10" s="1"/>
  <c r="J3" i="10"/>
  <c r="E2160" i="10"/>
  <c r="F2160" i="10" s="1"/>
  <c r="E2159" i="10"/>
  <c r="F2159" i="10" s="1"/>
  <c r="E2158" i="10"/>
  <c r="F2158" i="10" s="1"/>
  <c r="E2157" i="10"/>
  <c r="F2157" i="10" s="1"/>
  <c r="E2156" i="10"/>
  <c r="F2156" i="10" s="1"/>
  <c r="E2155" i="10"/>
  <c r="F2155" i="10" s="1"/>
  <c r="E2154" i="10"/>
  <c r="F2154" i="10" s="1"/>
  <c r="E2153" i="10"/>
  <c r="F2153" i="10" s="1"/>
  <c r="E2152" i="10"/>
  <c r="F2152" i="10" s="1"/>
  <c r="E2151" i="10"/>
  <c r="F2151" i="10" s="1"/>
  <c r="E2150" i="10"/>
  <c r="F2150" i="10" s="1"/>
  <c r="E2149" i="10"/>
  <c r="F2149" i="10" s="1"/>
  <c r="E2148" i="10"/>
  <c r="F2148" i="10" s="1"/>
  <c r="E2147" i="10"/>
  <c r="F2147" i="10" s="1"/>
  <c r="E2146" i="10"/>
  <c r="F2146" i="10" s="1"/>
  <c r="E2145" i="10"/>
  <c r="F2145" i="10" s="1"/>
  <c r="E2144" i="10"/>
  <c r="F2144" i="10" s="1"/>
  <c r="E2143" i="10"/>
  <c r="F2143" i="10" s="1"/>
  <c r="E2142" i="10"/>
  <c r="F2142" i="10" s="1"/>
  <c r="E2141" i="10"/>
  <c r="F2141" i="10" s="1"/>
  <c r="E2140" i="10"/>
  <c r="F2140" i="10" s="1"/>
  <c r="E2139" i="10"/>
  <c r="F2139" i="10" s="1"/>
  <c r="E2138" i="10"/>
  <c r="F2138" i="10" s="1"/>
  <c r="E2137" i="10"/>
  <c r="F2137" i="10" s="1"/>
  <c r="E2136" i="10"/>
  <c r="F2136" i="10" s="1"/>
  <c r="E2135" i="10"/>
  <c r="F2135" i="10" s="1"/>
  <c r="E2134" i="10"/>
  <c r="F2134" i="10" s="1"/>
  <c r="E2133" i="10"/>
  <c r="F2133" i="10" s="1"/>
  <c r="E2132" i="10"/>
  <c r="F2132" i="10" s="1"/>
  <c r="E2131" i="10"/>
  <c r="F2131" i="10" s="1"/>
  <c r="E2130" i="10"/>
  <c r="F2130" i="10" s="1"/>
  <c r="E2129" i="10"/>
  <c r="F2129" i="10" s="1"/>
  <c r="E2128" i="10"/>
  <c r="F2128" i="10" s="1"/>
  <c r="E2127" i="10"/>
  <c r="F2127" i="10" s="1"/>
  <c r="E2126" i="10"/>
  <c r="F2126" i="10" s="1"/>
  <c r="E2125" i="10"/>
  <c r="F2125" i="10" s="1"/>
  <c r="E2124" i="10"/>
  <c r="F2124" i="10" s="1"/>
  <c r="E2123" i="10"/>
  <c r="F2123" i="10" s="1"/>
  <c r="E2122" i="10"/>
  <c r="F2122" i="10" s="1"/>
  <c r="E2121" i="10"/>
  <c r="F2121" i="10" s="1"/>
  <c r="E2120" i="10"/>
  <c r="F2120" i="10" s="1"/>
  <c r="E2119" i="10"/>
  <c r="F2119" i="10" s="1"/>
  <c r="E2118" i="10"/>
  <c r="F2118" i="10" s="1"/>
  <c r="E2117" i="10"/>
  <c r="F2117" i="10" s="1"/>
  <c r="E2116" i="10"/>
  <c r="F2116" i="10" s="1"/>
  <c r="E2115" i="10"/>
  <c r="F2115" i="10" s="1"/>
  <c r="E2114" i="10"/>
  <c r="F2114" i="10" s="1"/>
  <c r="E2113" i="10"/>
  <c r="F2113" i="10" s="1"/>
  <c r="E2112" i="10"/>
  <c r="F2112" i="10" s="1"/>
  <c r="E2111" i="10"/>
  <c r="F2111" i="10" s="1"/>
  <c r="E2110" i="10"/>
  <c r="F2110" i="10" s="1"/>
  <c r="E2109" i="10"/>
  <c r="F2109" i="10" s="1"/>
  <c r="E2108" i="10"/>
  <c r="F2108" i="10" s="1"/>
  <c r="E2107" i="10"/>
  <c r="F2107" i="10" s="1"/>
  <c r="E2106" i="10"/>
  <c r="F2106" i="10" s="1"/>
  <c r="E2105" i="10"/>
  <c r="F2105" i="10" s="1"/>
  <c r="E2104" i="10"/>
  <c r="F2104" i="10" s="1"/>
  <c r="E2103" i="10"/>
  <c r="F2103" i="10" s="1"/>
  <c r="E2102" i="10"/>
  <c r="F2102" i="10" s="1"/>
  <c r="E2101" i="10"/>
  <c r="F2101" i="10" s="1"/>
  <c r="E2100" i="10"/>
  <c r="F2100" i="10" s="1"/>
  <c r="E2099" i="10"/>
  <c r="F2099" i="10" s="1"/>
  <c r="E2098" i="10"/>
  <c r="F2098" i="10" s="1"/>
  <c r="E2097" i="10"/>
  <c r="F2097" i="10" s="1"/>
  <c r="E2096" i="10"/>
  <c r="F2096" i="10" s="1"/>
  <c r="E2095" i="10"/>
  <c r="F2095" i="10" s="1"/>
  <c r="E2094" i="10"/>
  <c r="F2094" i="10" s="1"/>
  <c r="E2093" i="10"/>
  <c r="F2093" i="10" s="1"/>
  <c r="E2092" i="10"/>
  <c r="F2092" i="10" s="1"/>
  <c r="E2091" i="10"/>
  <c r="F2091" i="10" s="1"/>
  <c r="E2090" i="10"/>
  <c r="F2090" i="10" s="1"/>
  <c r="E2089" i="10"/>
  <c r="F2089" i="10" s="1"/>
  <c r="E2088" i="10"/>
  <c r="F2088" i="10" s="1"/>
  <c r="E2087" i="10"/>
  <c r="F2087" i="10" s="1"/>
  <c r="E2086" i="10"/>
  <c r="F2086" i="10" s="1"/>
  <c r="E2085" i="10"/>
  <c r="F2085" i="10" s="1"/>
  <c r="E2084" i="10"/>
  <c r="F2084" i="10" s="1"/>
  <c r="E2083" i="10"/>
  <c r="F2083" i="10" s="1"/>
  <c r="E2082" i="10"/>
  <c r="F2082" i="10" s="1"/>
  <c r="E2081" i="10"/>
  <c r="F2081" i="10" s="1"/>
  <c r="E2080" i="10"/>
  <c r="F2080" i="10" s="1"/>
  <c r="E2079" i="10"/>
  <c r="F2079" i="10" s="1"/>
  <c r="E2078" i="10"/>
  <c r="F2078" i="10" s="1"/>
  <c r="E2077" i="10"/>
  <c r="F2077" i="10" s="1"/>
  <c r="E2076" i="10"/>
  <c r="F2076" i="10" s="1"/>
  <c r="E2075" i="10"/>
  <c r="F2075" i="10" s="1"/>
  <c r="E2074" i="10"/>
  <c r="F2074" i="10" s="1"/>
  <c r="E2073" i="10"/>
  <c r="F2073" i="10" s="1"/>
  <c r="E2072" i="10"/>
  <c r="F2072" i="10" s="1"/>
  <c r="E2071" i="10"/>
  <c r="F2071" i="10" s="1"/>
  <c r="E2070" i="10"/>
  <c r="F2070" i="10" s="1"/>
  <c r="E2069" i="10"/>
  <c r="F2069" i="10" s="1"/>
  <c r="E2068" i="10"/>
  <c r="F2068" i="10" s="1"/>
  <c r="E2067" i="10"/>
  <c r="F2067" i="10" s="1"/>
  <c r="E2066" i="10"/>
  <c r="F2066" i="10" s="1"/>
  <c r="E2065" i="10"/>
  <c r="F2065" i="10" s="1"/>
  <c r="E2064" i="10"/>
  <c r="F2064" i="10" s="1"/>
  <c r="E2063" i="10"/>
  <c r="F2063" i="10" s="1"/>
  <c r="E2062" i="10"/>
  <c r="F2062" i="10" s="1"/>
  <c r="E2061" i="10"/>
  <c r="F2061" i="10" s="1"/>
  <c r="E2060" i="10"/>
  <c r="F2060" i="10" s="1"/>
  <c r="E2059" i="10"/>
  <c r="F2059" i="10" s="1"/>
  <c r="E2058" i="10"/>
  <c r="F2058" i="10" s="1"/>
  <c r="E2057" i="10"/>
  <c r="F2057" i="10" s="1"/>
  <c r="E2056" i="10"/>
  <c r="F2056" i="10" s="1"/>
  <c r="E2055" i="10"/>
  <c r="F2055" i="10" s="1"/>
  <c r="E2054" i="10"/>
  <c r="F2054" i="10" s="1"/>
  <c r="E2053" i="10"/>
  <c r="F2053" i="10" s="1"/>
  <c r="E2052" i="10"/>
  <c r="F2052" i="10" s="1"/>
  <c r="E2051" i="10"/>
  <c r="F2051" i="10" s="1"/>
  <c r="E2050" i="10"/>
  <c r="F2050" i="10" s="1"/>
  <c r="E2049" i="10"/>
  <c r="F2049" i="10" s="1"/>
  <c r="E2048" i="10"/>
  <c r="F2048" i="10" s="1"/>
  <c r="E2047" i="10"/>
  <c r="F2047" i="10" s="1"/>
  <c r="E2046" i="10"/>
  <c r="F2046" i="10" s="1"/>
  <c r="E2045" i="10"/>
  <c r="F2045" i="10" s="1"/>
  <c r="E2044" i="10"/>
  <c r="F2044" i="10" s="1"/>
  <c r="E2043" i="10"/>
  <c r="F2043" i="10" s="1"/>
  <c r="E2042" i="10"/>
  <c r="F2042" i="10" s="1"/>
  <c r="E2041" i="10"/>
  <c r="F2041" i="10" s="1"/>
  <c r="E2040" i="10"/>
  <c r="F2040" i="10" s="1"/>
  <c r="E2039" i="10"/>
  <c r="F2039" i="10" s="1"/>
  <c r="E2038" i="10"/>
  <c r="F2038" i="10" s="1"/>
  <c r="E2037" i="10"/>
  <c r="F2037" i="10" s="1"/>
  <c r="E2036" i="10"/>
  <c r="F2036" i="10" s="1"/>
  <c r="E2035" i="10"/>
  <c r="F2035" i="10" s="1"/>
  <c r="E2034" i="10"/>
  <c r="F2034" i="10" s="1"/>
  <c r="E2033" i="10"/>
  <c r="F2033" i="10" s="1"/>
  <c r="E2032" i="10"/>
  <c r="F2032" i="10" s="1"/>
  <c r="E2031" i="10"/>
  <c r="F2031" i="10" s="1"/>
  <c r="E2030" i="10"/>
  <c r="F2030" i="10" s="1"/>
  <c r="E2029" i="10"/>
  <c r="F2029" i="10" s="1"/>
  <c r="E2028" i="10"/>
  <c r="F2028" i="10" s="1"/>
  <c r="E2027" i="10"/>
  <c r="F2027" i="10" s="1"/>
  <c r="E2026" i="10"/>
  <c r="F2026" i="10" s="1"/>
  <c r="E2025" i="10"/>
  <c r="F2025" i="10" s="1"/>
  <c r="E2024" i="10"/>
  <c r="F2024" i="10" s="1"/>
  <c r="E2023" i="10"/>
  <c r="F2023" i="10" s="1"/>
  <c r="E2022" i="10"/>
  <c r="F2022" i="10" s="1"/>
  <c r="E2021" i="10"/>
  <c r="F2021" i="10" s="1"/>
  <c r="E2020" i="10"/>
  <c r="F2020" i="10" s="1"/>
  <c r="E2019" i="10"/>
  <c r="F2019" i="10" s="1"/>
  <c r="E2018" i="10"/>
  <c r="F2018" i="10" s="1"/>
  <c r="E2017" i="10"/>
  <c r="F2017" i="10" s="1"/>
  <c r="E2016" i="10"/>
  <c r="F2016" i="10" s="1"/>
  <c r="E2015" i="10"/>
  <c r="F2015" i="10" s="1"/>
  <c r="E2014" i="10"/>
  <c r="F2014" i="10" s="1"/>
  <c r="E2013" i="10"/>
  <c r="F2013" i="10" s="1"/>
  <c r="E2012" i="10"/>
  <c r="F2012" i="10" s="1"/>
  <c r="E2011" i="10"/>
  <c r="F2011" i="10" s="1"/>
  <c r="E2010" i="10"/>
  <c r="F2010" i="10" s="1"/>
  <c r="E2009" i="10"/>
  <c r="F2009" i="10" s="1"/>
  <c r="E2008" i="10"/>
  <c r="F2008" i="10" s="1"/>
  <c r="E2007" i="10"/>
  <c r="F2007" i="10" s="1"/>
  <c r="E2006" i="10"/>
  <c r="F2006" i="10" s="1"/>
  <c r="E2005" i="10"/>
  <c r="F2005" i="10" s="1"/>
  <c r="E2004" i="10"/>
  <c r="F2004" i="10" s="1"/>
  <c r="E2003" i="10"/>
  <c r="F2003" i="10" s="1"/>
  <c r="E2002" i="10"/>
  <c r="F2002" i="10" s="1"/>
  <c r="E2001" i="10"/>
  <c r="F2001" i="10" s="1"/>
  <c r="E2000" i="10"/>
  <c r="F2000" i="10" s="1"/>
  <c r="E1999" i="10"/>
  <c r="F1999" i="10" s="1"/>
  <c r="E1998" i="10"/>
  <c r="F1998" i="10" s="1"/>
  <c r="E1997" i="10"/>
  <c r="F1997" i="10" s="1"/>
  <c r="E1996" i="10"/>
  <c r="F1996" i="10" s="1"/>
  <c r="E1995" i="10"/>
  <c r="F1995" i="10" s="1"/>
  <c r="E1994" i="10"/>
  <c r="F1994" i="10" s="1"/>
  <c r="E1993" i="10"/>
  <c r="F1993" i="10" s="1"/>
  <c r="E1992" i="10"/>
  <c r="F1992" i="10" s="1"/>
  <c r="E1991" i="10"/>
  <c r="F1991" i="10" s="1"/>
  <c r="E1990" i="10"/>
  <c r="F1990" i="10" s="1"/>
  <c r="E1989" i="10"/>
  <c r="F1989" i="10" s="1"/>
  <c r="E1988" i="10"/>
  <c r="F1988" i="10" s="1"/>
  <c r="E1987" i="10"/>
  <c r="F1987" i="10" s="1"/>
  <c r="E1986" i="10"/>
  <c r="F1986" i="10" s="1"/>
  <c r="E1985" i="10"/>
  <c r="F1985" i="10" s="1"/>
  <c r="E1984" i="10"/>
  <c r="F1984" i="10" s="1"/>
  <c r="E1983" i="10"/>
  <c r="F1983" i="10" s="1"/>
  <c r="E1982" i="10"/>
  <c r="F1982" i="10" s="1"/>
  <c r="E1981" i="10"/>
  <c r="F1981" i="10" s="1"/>
  <c r="E1980" i="10"/>
  <c r="F1980" i="10" s="1"/>
  <c r="E1979" i="10"/>
  <c r="F1979" i="10" s="1"/>
  <c r="E1978" i="10"/>
  <c r="F1978" i="10" s="1"/>
  <c r="E1977" i="10"/>
  <c r="F1977" i="10" s="1"/>
  <c r="E1976" i="10"/>
  <c r="F1976" i="10" s="1"/>
  <c r="E1975" i="10"/>
  <c r="F1975" i="10" s="1"/>
  <c r="E1974" i="10"/>
  <c r="F1974" i="10" s="1"/>
  <c r="E1973" i="10"/>
  <c r="F1973" i="10" s="1"/>
  <c r="E1972" i="10"/>
  <c r="F1972" i="10" s="1"/>
  <c r="E1971" i="10"/>
  <c r="F1971" i="10" s="1"/>
  <c r="E1970" i="10"/>
  <c r="F1970" i="10" s="1"/>
  <c r="E1969" i="10"/>
  <c r="F1969" i="10" s="1"/>
  <c r="E1968" i="10"/>
  <c r="F1968" i="10" s="1"/>
  <c r="E1967" i="10"/>
  <c r="F1967" i="10" s="1"/>
  <c r="E1966" i="10"/>
  <c r="F1966" i="10" s="1"/>
  <c r="E1965" i="10"/>
  <c r="F1965" i="10" s="1"/>
  <c r="E1964" i="10"/>
  <c r="F1964" i="10" s="1"/>
  <c r="E1963" i="10"/>
  <c r="F1963" i="10" s="1"/>
  <c r="E1962" i="10"/>
  <c r="F1962" i="10" s="1"/>
  <c r="E1961" i="10"/>
  <c r="F1961" i="10" s="1"/>
  <c r="E1960" i="10"/>
  <c r="F1960" i="10" s="1"/>
  <c r="E1959" i="10"/>
  <c r="F1959" i="10" s="1"/>
  <c r="E1958" i="10"/>
  <c r="F1958" i="10" s="1"/>
  <c r="E1957" i="10"/>
  <c r="F1957" i="10" s="1"/>
  <c r="E1956" i="10"/>
  <c r="F1956" i="10" s="1"/>
  <c r="E1955" i="10"/>
  <c r="F1955" i="10" s="1"/>
  <c r="E1954" i="10"/>
  <c r="F1954" i="10" s="1"/>
  <c r="E1953" i="10"/>
  <c r="F1953" i="10" s="1"/>
  <c r="E1952" i="10"/>
  <c r="F1952" i="10" s="1"/>
  <c r="E1951" i="10"/>
  <c r="F1951" i="10" s="1"/>
  <c r="E1950" i="10"/>
  <c r="F1950" i="10" s="1"/>
  <c r="E1949" i="10"/>
  <c r="F1949" i="10" s="1"/>
  <c r="E1948" i="10"/>
  <c r="F1948" i="10" s="1"/>
  <c r="E1947" i="10"/>
  <c r="F1947" i="10" s="1"/>
  <c r="E1946" i="10"/>
  <c r="F1946" i="10" s="1"/>
  <c r="E1945" i="10"/>
  <c r="F1945" i="10" s="1"/>
  <c r="E1944" i="10"/>
  <c r="F1944" i="10" s="1"/>
  <c r="E1943" i="10"/>
  <c r="F1943" i="10" s="1"/>
  <c r="E1942" i="10"/>
  <c r="F1942" i="10" s="1"/>
  <c r="E1941" i="10"/>
  <c r="F1941" i="10" s="1"/>
  <c r="E1940" i="10"/>
  <c r="F1940" i="10" s="1"/>
  <c r="E1939" i="10"/>
  <c r="F1939" i="10" s="1"/>
  <c r="E1938" i="10"/>
  <c r="F1938" i="10" s="1"/>
  <c r="E1937" i="10"/>
  <c r="F1937" i="10" s="1"/>
  <c r="E1936" i="10"/>
  <c r="F1936" i="10" s="1"/>
  <c r="E1935" i="10"/>
  <c r="F1935" i="10" s="1"/>
  <c r="E1934" i="10"/>
  <c r="F1934" i="10" s="1"/>
  <c r="E1933" i="10"/>
  <c r="F1933" i="10" s="1"/>
  <c r="E1932" i="10"/>
  <c r="F1932" i="10" s="1"/>
  <c r="E1931" i="10"/>
  <c r="F1931" i="10" s="1"/>
  <c r="E1930" i="10"/>
  <c r="F1930" i="10" s="1"/>
  <c r="E1929" i="10"/>
  <c r="F1929" i="10" s="1"/>
  <c r="E1928" i="10"/>
  <c r="F1928" i="10" s="1"/>
  <c r="E1927" i="10"/>
  <c r="F1927" i="10" s="1"/>
  <c r="E1926" i="10"/>
  <c r="F1926" i="10" s="1"/>
  <c r="E1925" i="10"/>
  <c r="F1925" i="10" s="1"/>
  <c r="E1924" i="10"/>
  <c r="F1924" i="10" s="1"/>
  <c r="E1923" i="10"/>
  <c r="F1923" i="10" s="1"/>
  <c r="E1922" i="10"/>
  <c r="F1922" i="10" s="1"/>
  <c r="E1921" i="10"/>
  <c r="F1921" i="10" s="1"/>
  <c r="E1920" i="10"/>
  <c r="F1920" i="10" s="1"/>
  <c r="E1919" i="10"/>
  <c r="F1919" i="10" s="1"/>
  <c r="E1918" i="10"/>
  <c r="F1918" i="10" s="1"/>
  <c r="E1917" i="10"/>
  <c r="F1917" i="10" s="1"/>
  <c r="E1916" i="10"/>
  <c r="F1916" i="10" s="1"/>
  <c r="E1915" i="10"/>
  <c r="F1915" i="10" s="1"/>
  <c r="E1914" i="10"/>
  <c r="F1914" i="10" s="1"/>
  <c r="E1913" i="10"/>
  <c r="F1913" i="10" s="1"/>
  <c r="E1912" i="10"/>
  <c r="F1912" i="10" s="1"/>
  <c r="E1911" i="10"/>
  <c r="F1911" i="10" s="1"/>
  <c r="E1910" i="10"/>
  <c r="F1910" i="10" s="1"/>
  <c r="E1909" i="10"/>
  <c r="F1909" i="10" s="1"/>
  <c r="E1908" i="10"/>
  <c r="F1908" i="10" s="1"/>
  <c r="E1907" i="10"/>
  <c r="F1907" i="10" s="1"/>
  <c r="E1906" i="10"/>
  <c r="F1906" i="10" s="1"/>
  <c r="E1905" i="10"/>
  <c r="F1905" i="10" s="1"/>
  <c r="E1904" i="10"/>
  <c r="F1904" i="10" s="1"/>
  <c r="E1903" i="10"/>
  <c r="F1903" i="10" s="1"/>
  <c r="E1902" i="10"/>
  <c r="F1902" i="10" s="1"/>
  <c r="E1901" i="10"/>
  <c r="F1901" i="10" s="1"/>
  <c r="E1900" i="10"/>
  <c r="F1900" i="10" s="1"/>
  <c r="E1899" i="10"/>
  <c r="F1899" i="10" s="1"/>
  <c r="E1898" i="10"/>
  <c r="F1898" i="10" s="1"/>
  <c r="E1897" i="10"/>
  <c r="F1897" i="10" s="1"/>
  <c r="E1896" i="10"/>
  <c r="F1896" i="10" s="1"/>
  <c r="E1895" i="10"/>
  <c r="F1895" i="10" s="1"/>
  <c r="E1894" i="10"/>
  <c r="F1894" i="10" s="1"/>
  <c r="E1893" i="10"/>
  <c r="F1893" i="10" s="1"/>
  <c r="E1892" i="10"/>
  <c r="F1892" i="10" s="1"/>
  <c r="E1891" i="10"/>
  <c r="F1891" i="10" s="1"/>
  <c r="E1890" i="10"/>
  <c r="F1890" i="10" s="1"/>
  <c r="E1889" i="10"/>
  <c r="F1889" i="10" s="1"/>
  <c r="E1888" i="10"/>
  <c r="F1888" i="10" s="1"/>
  <c r="E1887" i="10"/>
  <c r="F1887" i="10" s="1"/>
  <c r="E1886" i="10"/>
  <c r="F1886" i="10" s="1"/>
  <c r="E1885" i="10"/>
  <c r="F1885" i="10" s="1"/>
  <c r="E1884" i="10"/>
  <c r="F1884" i="10" s="1"/>
  <c r="E1883" i="10"/>
  <c r="F1883" i="10" s="1"/>
  <c r="E1882" i="10"/>
  <c r="F1882" i="10" s="1"/>
  <c r="E1881" i="10"/>
  <c r="F1881" i="10" s="1"/>
  <c r="E1880" i="10"/>
  <c r="F1880" i="10" s="1"/>
  <c r="E1879" i="10"/>
  <c r="F1879" i="10" s="1"/>
  <c r="E1878" i="10"/>
  <c r="F1878" i="10" s="1"/>
  <c r="E1877" i="10"/>
  <c r="F1877" i="10" s="1"/>
  <c r="E1876" i="10"/>
  <c r="F1876" i="10" s="1"/>
  <c r="E1875" i="10"/>
  <c r="F1875" i="10" s="1"/>
  <c r="E1874" i="10"/>
  <c r="F1874" i="10" s="1"/>
  <c r="E1873" i="10"/>
  <c r="F1873" i="10" s="1"/>
  <c r="E1872" i="10"/>
  <c r="F1872" i="10" s="1"/>
  <c r="E1871" i="10"/>
  <c r="F1871" i="10" s="1"/>
  <c r="E1870" i="10"/>
  <c r="F1870" i="10" s="1"/>
  <c r="E1869" i="10"/>
  <c r="F1869" i="10" s="1"/>
  <c r="E1868" i="10"/>
  <c r="F1868" i="10" s="1"/>
  <c r="E1867" i="10"/>
  <c r="F1867" i="10" s="1"/>
  <c r="E1866" i="10"/>
  <c r="F1866" i="10" s="1"/>
  <c r="E1865" i="10"/>
  <c r="F1865" i="10" s="1"/>
  <c r="E1864" i="10"/>
  <c r="F1864" i="10" s="1"/>
  <c r="E1863" i="10"/>
  <c r="F1863" i="10" s="1"/>
  <c r="E1862" i="10"/>
  <c r="F1862" i="10" s="1"/>
  <c r="E1861" i="10"/>
  <c r="F1861" i="10" s="1"/>
  <c r="E1860" i="10"/>
  <c r="F1860" i="10" s="1"/>
  <c r="E1859" i="10"/>
  <c r="F1859" i="10" s="1"/>
  <c r="E1858" i="10"/>
  <c r="F1858" i="10" s="1"/>
  <c r="E1857" i="10"/>
  <c r="F1857" i="10" s="1"/>
  <c r="E1856" i="10"/>
  <c r="F1856" i="10" s="1"/>
  <c r="E1855" i="10"/>
  <c r="F1855" i="10" s="1"/>
  <c r="E1854" i="10"/>
  <c r="F1854" i="10" s="1"/>
  <c r="E1853" i="10"/>
  <c r="F1853" i="10" s="1"/>
  <c r="E1852" i="10"/>
  <c r="F1852" i="10" s="1"/>
  <c r="E1851" i="10"/>
  <c r="F1851" i="10" s="1"/>
  <c r="E1850" i="10"/>
  <c r="F1850" i="10" s="1"/>
  <c r="E1849" i="10"/>
  <c r="F1849" i="10" s="1"/>
  <c r="E1848" i="10"/>
  <c r="F1848" i="10" s="1"/>
  <c r="E1847" i="10"/>
  <c r="F1847" i="10" s="1"/>
  <c r="E1846" i="10"/>
  <c r="F1846" i="10" s="1"/>
  <c r="E1845" i="10"/>
  <c r="F1845" i="10" s="1"/>
  <c r="E1844" i="10"/>
  <c r="F1844" i="10" s="1"/>
  <c r="E1843" i="10"/>
  <c r="F1843" i="10" s="1"/>
  <c r="E1842" i="10"/>
  <c r="F1842" i="10" s="1"/>
  <c r="E1841" i="10"/>
  <c r="F1841" i="10" s="1"/>
  <c r="E1840" i="10"/>
  <c r="F1840" i="10" s="1"/>
  <c r="E1839" i="10"/>
  <c r="F1839" i="10" s="1"/>
  <c r="E1838" i="10"/>
  <c r="F1838" i="10" s="1"/>
  <c r="E1837" i="10"/>
  <c r="F1837" i="10" s="1"/>
  <c r="E1836" i="10"/>
  <c r="F1836" i="10" s="1"/>
  <c r="E1835" i="10"/>
  <c r="F1835" i="10" s="1"/>
  <c r="E1834" i="10"/>
  <c r="F1834" i="10" s="1"/>
  <c r="E1833" i="10"/>
  <c r="F1833" i="10" s="1"/>
  <c r="E1832" i="10"/>
  <c r="F1832" i="10" s="1"/>
  <c r="E1831" i="10"/>
  <c r="F1831" i="10" s="1"/>
  <c r="E1830" i="10"/>
  <c r="F1830" i="10" s="1"/>
  <c r="E1829" i="10"/>
  <c r="F1829" i="10" s="1"/>
  <c r="E1828" i="10"/>
  <c r="F1828" i="10" s="1"/>
  <c r="E1827" i="10"/>
  <c r="F1827" i="10" s="1"/>
  <c r="E1826" i="10"/>
  <c r="F1826" i="10" s="1"/>
  <c r="E1825" i="10"/>
  <c r="F1825" i="10" s="1"/>
  <c r="E1824" i="10"/>
  <c r="F1824" i="10" s="1"/>
  <c r="E1823" i="10"/>
  <c r="F1823" i="10" s="1"/>
  <c r="E1822" i="10"/>
  <c r="F1822" i="10" s="1"/>
  <c r="E1821" i="10"/>
  <c r="F1821" i="10" s="1"/>
  <c r="E1820" i="10"/>
  <c r="F1820" i="10" s="1"/>
  <c r="E1819" i="10"/>
  <c r="F1819" i="10" s="1"/>
  <c r="E1818" i="10"/>
  <c r="F1818" i="10" s="1"/>
  <c r="E1817" i="10"/>
  <c r="F1817" i="10" s="1"/>
  <c r="E1816" i="10"/>
  <c r="F1816" i="10" s="1"/>
  <c r="E1815" i="10"/>
  <c r="F1815" i="10" s="1"/>
  <c r="E1814" i="10"/>
  <c r="F1814" i="10" s="1"/>
  <c r="E1813" i="10"/>
  <c r="F1813" i="10" s="1"/>
  <c r="E1812" i="10"/>
  <c r="F1812" i="10" s="1"/>
  <c r="E1811" i="10"/>
  <c r="F1811" i="10" s="1"/>
  <c r="E1810" i="10"/>
  <c r="F1810" i="10" s="1"/>
  <c r="E1809" i="10"/>
  <c r="F1809" i="10" s="1"/>
  <c r="E1808" i="10"/>
  <c r="F1808" i="10" s="1"/>
  <c r="E1807" i="10"/>
  <c r="F1807" i="10" s="1"/>
  <c r="E1806" i="10"/>
  <c r="F1806" i="10" s="1"/>
  <c r="E1805" i="10"/>
  <c r="F1805" i="10" s="1"/>
  <c r="E1804" i="10"/>
  <c r="F1804" i="10" s="1"/>
  <c r="E1803" i="10"/>
  <c r="F1803" i="10" s="1"/>
  <c r="E1802" i="10"/>
  <c r="F1802" i="10" s="1"/>
  <c r="E1801" i="10"/>
  <c r="F1801" i="10" s="1"/>
  <c r="E1800" i="10"/>
  <c r="F1800" i="10" s="1"/>
  <c r="E1799" i="10"/>
  <c r="F1799" i="10" s="1"/>
  <c r="E1798" i="10"/>
  <c r="F1798" i="10" s="1"/>
  <c r="E1797" i="10"/>
  <c r="F1797" i="10" s="1"/>
  <c r="E1796" i="10"/>
  <c r="F1796" i="10" s="1"/>
  <c r="E1795" i="10"/>
  <c r="F1795" i="10" s="1"/>
  <c r="E1794" i="10"/>
  <c r="F1794" i="10" s="1"/>
  <c r="E1793" i="10"/>
  <c r="F1793" i="10" s="1"/>
  <c r="E1792" i="10"/>
  <c r="F1792" i="10" s="1"/>
  <c r="E1791" i="10"/>
  <c r="F1791" i="10" s="1"/>
  <c r="E1790" i="10"/>
  <c r="F1790" i="10" s="1"/>
  <c r="E1789" i="10"/>
  <c r="F1789" i="10" s="1"/>
  <c r="E1788" i="10"/>
  <c r="F1788" i="10" s="1"/>
  <c r="E1787" i="10"/>
  <c r="F1787" i="10" s="1"/>
  <c r="E1786" i="10"/>
  <c r="F1786" i="10" s="1"/>
  <c r="E1785" i="10"/>
  <c r="F1785" i="10" s="1"/>
  <c r="E1784" i="10"/>
  <c r="F1784" i="10" s="1"/>
  <c r="E1783" i="10"/>
  <c r="F1783" i="10" s="1"/>
  <c r="E1782" i="10"/>
  <c r="F1782" i="10" s="1"/>
  <c r="E1781" i="10"/>
  <c r="F1781" i="10" s="1"/>
  <c r="E1780" i="10"/>
  <c r="F1780" i="10" s="1"/>
  <c r="E1779" i="10"/>
  <c r="F1779" i="10" s="1"/>
  <c r="E1778" i="10"/>
  <c r="F1778" i="10" s="1"/>
  <c r="E1777" i="10"/>
  <c r="F1777" i="10" s="1"/>
  <c r="E1776" i="10"/>
  <c r="F1776" i="10" s="1"/>
  <c r="E1775" i="10"/>
  <c r="F1775" i="10" s="1"/>
  <c r="E1774" i="10"/>
  <c r="F1774" i="10" s="1"/>
  <c r="E1773" i="10"/>
  <c r="F1773" i="10" s="1"/>
  <c r="E1772" i="10"/>
  <c r="F1772" i="10" s="1"/>
  <c r="E1771" i="10"/>
  <c r="F1771" i="10" s="1"/>
  <c r="E1770" i="10"/>
  <c r="F1770" i="10" s="1"/>
  <c r="E1769" i="10"/>
  <c r="F1769" i="10" s="1"/>
  <c r="E1768" i="10"/>
  <c r="F1768" i="10" s="1"/>
  <c r="E1767" i="10"/>
  <c r="F1767" i="10" s="1"/>
  <c r="E1766" i="10"/>
  <c r="F1766" i="10" s="1"/>
  <c r="E1765" i="10"/>
  <c r="F1765" i="10" s="1"/>
  <c r="E1764" i="10"/>
  <c r="F1764" i="10" s="1"/>
  <c r="E1763" i="10"/>
  <c r="F1763" i="10" s="1"/>
  <c r="E1762" i="10"/>
  <c r="F1762" i="10" s="1"/>
  <c r="E1761" i="10"/>
  <c r="F1761" i="10" s="1"/>
  <c r="E1760" i="10"/>
  <c r="F1760" i="10" s="1"/>
  <c r="E1759" i="10"/>
  <c r="F1759" i="10" s="1"/>
  <c r="E1758" i="10"/>
  <c r="F1758" i="10" s="1"/>
  <c r="E1757" i="10"/>
  <c r="F1757" i="10" s="1"/>
  <c r="E1756" i="10"/>
  <c r="F1756" i="10" s="1"/>
  <c r="E1755" i="10"/>
  <c r="F1755" i="10" s="1"/>
  <c r="E1754" i="10"/>
  <c r="F1754" i="10" s="1"/>
  <c r="E1753" i="10"/>
  <c r="F1753" i="10" s="1"/>
  <c r="E1752" i="10"/>
  <c r="F1752" i="10" s="1"/>
  <c r="E1751" i="10"/>
  <c r="F1751" i="10" s="1"/>
  <c r="E1750" i="10"/>
  <c r="F1750" i="10" s="1"/>
  <c r="E1749" i="10"/>
  <c r="F1749" i="10" s="1"/>
  <c r="E1748" i="10"/>
  <c r="F1748" i="10" s="1"/>
  <c r="E1747" i="10"/>
  <c r="F1747" i="10" s="1"/>
  <c r="E1746" i="10"/>
  <c r="F1746" i="10" s="1"/>
  <c r="E1745" i="10"/>
  <c r="F1745" i="10" s="1"/>
  <c r="E1744" i="10"/>
  <c r="F1744" i="10" s="1"/>
  <c r="E1743" i="10"/>
  <c r="F1743" i="10" s="1"/>
  <c r="E1742" i="10"/>
  <c r="F1742" i="10" s="1"/>
  <c r="E1741" i="10"/>
  <c r="F1741" i="10" s="1"/>
  <c r="E1740" i="10"/>
  <c r="F1740" i="10" s="1"/>
  <c r="E1739" i="10"/>
  <c r="F1739" i="10" s="1"/>
  <c r="E1738" i="10"/>
  <c r="F1738" i="10" s="1"/>
  <c r="E1737" i="10"/>
  <c r="F1737" i="10" s="1"/>
  <c r="E1736" i="10"/>
  <c r="F1736" i="10" s="1"/>
  <c r="E1735" i="10"/>
  <c r="F1735" i="10" s="1"/>
  <c r="E1734" i="10"/>
  <c r="F1734" i="10" s="1"/>
  <c r="E1733" i="10"/>
  <c r="F1733" i="10" s="1"/>
  <c r="E1732" i="10"/>
  <c r="F1732" i="10" s="1"/>
  <c r="E1731" i="10"/>
  <c r="F1731" i="10" s="1"/>
  <c r="E1730" i="10"/>
  <c r="F1730" i="10" s="1"/>
  <c r="E1729" i="10"/>
  <c r="F1729" i="10" s="1"/>
  <c r="E1728" i="10"/>
  <c r="F1728" i="10" s="1"/>
  <c r="E1727" i="10"/>
  <c r="F1727" i="10" s="1"/>
  <c r="E1726" i="10"/>
  <c r="F1726" i="10" s="1"/>
  <c r="E1725" i="10"/>
  <c r="F1725" i="10" s="1"/>
  <c r="E1724" i="10"/>
  <c r="F1724" i="10" s="1"/>
  <c r="E1723" i="10"/>
  <c r="F1723" i="10" s="1"/>
  <c r="E1722" i="10"/>
  <c r="F1722" i="10" s="1"/>
  <c r="E1721" i="10"/>
  <c r="F1721" i="10" s="1"/>
  <c r="E1720" i="10"/>
  <c r="F1720" i="10" s="1"/>
  <c r="E1719" i="10"/>
  <c r="F1719" i="10" s="1"/>
  <c r="E1718" i="10"/>
  <c r="F1718" i="10" s="1"/>
  <c r="E1717" i="10"/>
  <c r="F1717" i="10" s="1"/>
  <c r="E1716" i="10"/>
  <c r="F1716" i="10" s="1"/>
  <c r="E1715" i="10"/>
  <c r="F1715" i="10" s="1"/>
  <c r="E1714" i="10"/>
  <c r="F1714" i="10" s="1"/>
  <c r="E1713" i="10"/>
  <c r="F1713" i="10" s="1"/>
  <c r="E1712" i="10"/>
  <c r="F1712" i="10" s="1"/>
  <c r="E1711" i="10"/>
  <c r="F1711" i="10" s="1"/>
  <c r="E1710" i="10"/>
  <c r="F1710" i="10" s="1"/>
  <c r="E1709" i="10"/>
  <c r="F1709" i="10" s="1"/>
  <c r="E1708" i="10"/>
  <c r="F1708" i="10" s="1"/>
  <c r="E1707" i="10"/>
  <c r="F1707" i="10" s="1"/>
  <c r="E1706" i="10"/>
  <c r="F1706" i="10" s="1"/>
  <c r="E1705" i="10"/>
  <c r="F1705" i="10" s="1"/>
  <c r="E1704" i="10"/>
  <c r="F1704" i="10" s="1"/>
  <c r="E1703" i="10"/>
  <c r="F1703" i="10" s="1"/>
  <c r="E1702" i="10"/>
  <c r="F1702" i="10" s="1"/>
  <c r="E1701" i="10"/>
  <c r="F1701" i="10" s="1"/>
  <c r="E1700" i="10"/>
  <c r="F1700" i="10" s="1"/>
  <c r="E1699" i="10"/>
  <c r="F1699" i="10" s="1"/>
  <c r="E1698" i="10"/>
  <c r="F1698" i="10" s="1"/>
  <c r="E1697" i="10"/>
  <c r="F1697" i="10" s="1"/>
  <c r="E1696" i="10"/>
  <c r="F1696" i="10" s="1"/>
  <c r="E1695" i="10"/>
  <c r="F1695" i="10" s="1"/>
  <c r="E1694" i="10"/>
  <c r="F1694" i="10" s="1"/>
  <c r="E1693" i="10"/>
  <c r="F1693" i="10" s="1"/>
  <c r="E1692" i="10"/>
  <c r="F1692" i="10" s="1"/>
  <c r="E1691" i="10"/>
  <c r="F1691" i="10" s="1"/>
  <c r="E1690" i="10"/>
  <c r="F1690" i="10" s="1"/>
  <c r="E1689" i="10"/>
  <c r="F1689" i="10" s="1"/>
  <c r="E1688" i="10"/>
  <c r="F1688" i="10" s="1"/>
  <c r="E1687" i="10"/>
  <c r="F1687" i="10" s="1"/>
  <c r="E1686" i="10"/>
  <c r="F1686" i="10" s="1"/>
  <c r="E1685" i="10"/>
  <c r="F1685" i="10" s="1"/>
  <c r="E1684" i="10"/>
  <c r="F1684" i="10" s="1"/>
  <c r="E1683" i="10"/>
  <c r="F1683" i="10" s="1"/>
  <c r="E1682" i="10"/>
  <c r="F1682" i="10" s="1"/>
  <c r="E1681" i="10"/>
  <c r="F1681" i="10" s="1"/>
  <c r="E1680" i="10"/>
  <c r="F1680" i="10" s="1"/>
  <c r="E1679" i="10"/>
  <c r="F1679" i="10" s="1"/>
  <c r="E1678" i="10"/>
  <c r="F1678" i="10" s="1"/>
  <c r="E1677" i="10"/>
  <c r="F1677" i="10" s="1"/>
  <c r="E1676" i="10"/>
  <c r="F1676" i="10" s="1"/>
  <c r="E1675" i="10"/>
  <c r="F1675" i="10" s="1"/>
  <c r="E1674" i="10"/>
  <c r="F1674" i="10" s="1"/>
  <c r="E1673" i="10"/>
  <c r="F1673" i="10" s="1"/>
  <c r="E1672" i="10"/>
  <c r="F1672" i="10" s="1"/>
  <c r="E1671" i="10"/>
  <c r="F1671" i="10" s="1"/>
  <c r="E1670" i="10"/>
  <c r="F1670" i="10" s="1"/>
  <c r="E1669" i="10"/>
  <c r="F1669" i="10" s="1"/>
  <c r="E1668" i="10"/>
  <c r="F1668" i="10" s="1"/>
  <c r="E1667" i="10"/>
  <c r="F1667" i="10" s="1"/>
  <c r="E1666" i="10"/>
  <c r="F1666" i="10" s="1"/>
  <c r="E1665" i="10"/>
  <c r="F1665" i="10" s="1"/>
  <c r="E1664" i="10"/>
  <c r="F1664" i="10" s="1"/>
  <c r="E1663" i="10"/>
  <c r="F1663" i="10" s="1"/>
  <c r="E1662" i="10"/>
  <c r="F1662" i="10" s="1"/>
  <c r="E1661" i="10"/>
  <c r="F1661" i="10" s="1"/>
  <c r="E1660" i="10"/>
  <c r="F1660" i="10" s="1"/>
  <c r="E1659" i="10"/>
  <c r="F1659" i="10" s="1"/>
  <c r="E1658" i="10"/>
  <c r="F1658" i="10" s="1"/>
  <c r="E1657" i="10"/>
  <c r="F1657" i="10" s="1"/>
  <c r="E1656" i="10"/>
  <c r="F1656" i="10" s="1"/>
  <c r="E1655" i="10"/>
  <c r="F1655" i="10" s="1"/>
  <c r="E1654" i="10"/>
  <c r="F1654" i="10" s="1"/>
  <c r="E1653" i="10"/>
  <c r="F1653" i="10" s="1"/>
  <c r="E1652" i="10"/>
  <c r="F1652" i="10" s="1"/>
  <c r="E1651" i="10"/>
  <c r="F1651" i="10" s="1"/>
  <c r="E1650" i="10"/>
  <c r="F1650" i="10" s="1"/>
  <c r="E1649" i="10"/>
  <c r="F1649" i="10" s="1"/>
  <c r="E1648" i="10"/>
  <c r="F1648" i="10" s="1"/>
  <c r="E1647" i="10"/>
  <c r="F1647" i="10" s="1"/>
  <c r="E1646" i="10"/>
  <c r="F1646" i="10" s="1"/>
  <c r="E1645" i="10"/>
  <c r="F1645" i="10" s="1"/>
  <c r="E1644" i="10"/>
  <c r="F1644" i="10" s="1"/>
  <c r="E1643" i="10"/>
  <c r="F1643" i="10" s="1"/>
  <c r="E1642" i="10"/>
  <c r="F1642" i="10" s="1"/>
  <c r="E1641" i="10"/>
  <c r="F1641" i="10" s="1"/>
  <c r="E1640" i="10"/>
  <c r="F1640" i="10" s="1"/>
  <c r="E1639" i="10"/>
  <c r="F1639" i="10" s="1"/>
  <c r="E1638" i="10"/>
  <c r="F1638" i="10" s="1"/>
  <c r="E1637" i="10"/>
  <c r="F1637" i="10" s="1"/>
  <c r="E1636" i="10"/>
  <c r="F1636" i="10" s="1"/>
  <c r="E1635" i="10"/>
  <c r="F1635" i="10" s="1"/>
  <c r="E1634" i="10"/>
  <c r="F1634" i="10" s="1"/>
  <c r="E1633" i="10"/>
  <c r="F1633" i="10" s="1"/>
  <c r="E1632" i="10"/>
  <c r="F1632" i="10" s="1"/>
  <c r="E1631" i="10"/>
  <c r="F1631" i="10" s="1"/>
  <c r="E1630" i="10"/>
  <c r="F1630" i="10" s="1"/>
  <c r="E1629" i="10"/>
  <c r="F1629" i="10" s="1"/>
  <c r="E1628" i="10"/>
  <c r="F1628" i="10" s="1"/>
  <c r="E1627" i="10"/>
  <c r="F1627" i="10" s="1"/>
  <c r="E1626" i="10"/>
  <c r="F1626" i="10" s="1"/>
  <c r="E1625" i="10"/>
  <c r="F1625" i="10" s="1"/>
  <c r="E1624" i="10"/>
  <c r="F1624" i="10" s="1"/>
  <c r="E1623" i="10"/>
  <c r="F1623" i="10" s="1"/>
  <c r="E1622" i="10"/>
  <c r="F1622" i="10" s="1"/>
  <c r="E1621" i="10"/>
  <c r="F1621" i="10" s="1"/>
  <c r="E1620" i="10"/>
  <c r="F1620" i="10" s="1"/>
  <c r="E1619" i="10"/>
  <c r="F1619" i="10" s="1"/>
  <c r="E1618" i="10"/>
  <c r="F1618" i="10" s="1"/>
  <c r="E1617" i="10"/>
  <c r="F1617" i="10" s="1"/>
  <c r="E1616" i="10"/>
  <c r="F1616" i="10" s="1"/>
  <c r="E1615" i="10"/>
  <c r="F1615" i="10" s="1"/>
  <c r="E1614" i="10"/>
  <c r="F1614" i="10" s="1"/>
  <c r="E1613" i="10"/>
  <c r="F1613" i="10" s="1"/>
  <c r="E1612" i="10"/>
  <c r="F1612" i="10" s="1"/>
  <c r="E1611" i="10"/>
  <c r="F1611" i="10" s="1"/>
  <c r="E1610" i="10"/>
  <c r="F1610" i="10" s="1"/>
  <c r="E1609" i="10"/>
  <c r="F1609" i="10" s="1"/>
  <c r="E1608" i="10"/>
  <c r="F1608" i="10" s="1"/>
  <c r="E1607" i="10"/>
  <c r="F1607" i="10" s="1"/>
  <c r="E1606" i="10"/>
  <c r="F1606" i="10" s="1"/>
  <c r="E1605" i="10"/>
  <c r="F1605" i="10" s="1"/>
  <c r="E1604" i="10"/>
  <c r="F1604" i="10" s="1"/>
  <c r="E1603" i="10"/>
  <c r="F1603" i="10" s="1"/>
  <c r="E1602" i="10"/>
  <c r="F1602" i="10" s="1"/>
  <c r="E1601" i="10"/>
  <c r="F1601" i="10" s="1"/>
  <c r="E1600" i="10"/>
  <c r="F1600" i="10" s="1"/>
  <c r="E1599" i="10"/>
  <c r="F1599" i="10" s="1"/>
  <c r="E1598" i="10"/>
  <c r="F1598" i="10" s="1"/>
  <c r="E1597" i="10"/>
  <c r="F1597" i="10" s="1"/>
  <c r="E1596" i="10"/>
  <c r="F1596" i="10" s="1"/>
  <c r="E1595" i="10"/>
  <c r="F1595" i="10" s="1"/>
  <c r="E1594" i="10"/>
  <c r="F1594" i="10" s="1"/>
  <c r="E1593" i="10"/>
  <c r="F1593" i="10" s="1"/>
  <c r="E1592" i="10"/>
  <c r="F1592" i="10" s="1"/>
  <c r="E1591" i="10"/>
  <c r="F1591" i="10" s="1"/>
  <c r="E1590" i="10"/>
  <c r="F1590" i="10" s="1"/>
  <c r="E1589" i="10"/>
  <c r="F1589" i="10" s="1"/>
  <c r="E1588" i="10"/>
  <c r="F1588" i="10" s="1"/>
  <c r="E1587" i="10"/>
  <c r="F1587" i="10" s="1"/>
  <c r="E1586" i="10"/>
  <c r="F1586" i="10" s="1"/>
  <c r="E1585" i="10"/>
  <c r="F1585" i="10" s="1"/>
  <c r="E1584" i="10"/>
  <c r="F1584" i="10" s="1"/>
  <c r="E1583" i="10"/>
  <c r="F1583" i="10" s="1"/>
  <c r="E1582" i="10"/>
  <c r="F1582" i="10" s="1"/>
  <c r="E1581" i="10"/>
  <c r="F1581" i="10" s="1"/>
  <c r="E1580" i="10"/>
  <c r="F1580" i="10" s="1"/>
  <c r="E1579" i="10"/>
  <c r="F1579" i="10" s="1"/>
  <c r="E1578" i="10"/>
  <c r="F1578" i="10" s="1"/>
  <c r="E1577" i="10"/>
  <c r="F1577" i="10" s="1"/>
  <c r="E1576" i="10"/>
  <c r="F1576" i="10" s="1"/>
  <c r="E1575" i="10"/>
  <c r="F1575" i="10" s="1"/>
  <c r="E1574" i="10"/>
  <c r="F1574" i="10" s="1"/>
  <c r="E1573" i="10"/>
  <c r="F1573" i="10" s="1"/>
  <c r="E1572" i="10"/>
  <c r="F1572" i="10" s="1"/>
  <c r="E1571" i="10"/>
  <c r="F1571" i="10" s="1"/>
  <c r="E1570" i="10"/>
  <c r="F1570" i="10" s="1"/>
  <c r="E1569" i="10"/>
  <c r="F1569" i="10" s="1"/>
  <c r="E1568" i="10"/>
  <c r="F1568" i="10" s="1"/>
  <c r="E1567" i="10"/>
  <c r="F1567" i="10" s="1"/>
  <c r="E1566" i="10"/>
  <c r="F1566" i="10" s="1"/>
  <c r="E1565" i="10"/>
  <c r="F1565" i="10" s="1"/>
  <c r="E1564" i="10"/>
  <c r="F1564" i="10" s="1"/>
  <c r="E1563" i="10"/>
  <c r="F1563" i="10" s="1"/>
  <c r="E1562" i="10"/>
  <c r="F1562" i="10" s="1"/>
  <c r="E1561" i="10"/>
  <c r="F1561" i="10" s="1"/>
  <c r="E1560" i="10"/>
  <c r="F1560" i="10" s="1"/>
  <c r="E1559" i="10"/>
  <c r="F1559" i="10" s="1"/>
  <c r="E1558" i="10"/>
  <c r="F1558" i="10" s="1"/>
  <c r="E1557" i="10"/>
  <c r="F1557" i="10" s="1"/>
  <c r="E1556" i="10"/>
  <c r="F1556" i="10" s="1"/>
  <c r="E1555" i="10"/>
  <c r="F1555" i="10" s="1"/>
  <c r="E1554" i="10"/>
  <c r="F1554" i="10" s="1"/>
  <c r="E1553" i="10"/>
  <c r="F1553" i="10" s="1"/>
  <c r="E1552" i="10"/>
  <c r="F1552" i="10" s="1"/>
  <c r="E1551" i="10"/>
  <c r="F1551" i="10" s="1"/>
  <c r="E1550" i="10"/>
  <c r="F1550" i="10" s="1"/>
  <c r="E1549" i="10"/>
  <c r="F1549" i="10" s="1"/>
  <c r="E1548" i="10"/>
  <c r="F1548" i="10" s="1"/>
  <c r="E1547" i="10"/>
  <c r="F1547" i="10" s="1"/>
  <c r="E1546" i="10"/>
  <c r="F1546" i="10" s="1"/>
  <c r="E1545" i="10"/>
  <c r="F1545" i="10" s="1"/>
  <c r="E1544" i="10"/>
  <c r="F1544" i="10" s="1"/>
  <c r="E1543" i="10"/>
  <c r="F1543" i="10" s="1"/>
  <c r="E1542" i="10"/>
  <c r="F1542" i="10" s="1"/>
  <c r="E1541" i="10"/>
  <c r="F1541" i="10" s="1"/>
  <c r="E1540" i="10"/>
  <c r="F1540" i="10" s="1"/>
  <c r="E1539" i="10"/>
  <c r="F1539" i="10" s="1"/>
  <c r="E1538" i="10"/>
  <c r="F1538" i="10" s="1"/>
  <c r="E1537" i="10"/>
  <c r="F1537" i="10" s="1"/>
  <c r="E1536" i="10"/>
  <c r="F1536" i="10" s="1"/>
  <c r="E1535" i="10"/>
  <c r="F1535" i="10" s="1"/>
  <c r="E1534" i="10"/>
  <c r="F1534" i="10" s="1"/>
  <c r="E1533" i="10"/>
  <c r="F1533" i="10" s="1"/>
  <c r="E1532" i="10"/>
  <c r="F1532" i="10" s="1"/>
  <c r="E1531" i="10"/>
  <c r="F1531" i="10" s="1"/>
  <c r="E1530" i="10"/>
  <c r="F1530" i="10" s="1"/>
  <c r="E1529" i="10"/>
  <c r="F1529" i="10" s="1"/>
  <c r="E1528" i="10"/>
  <c r="F1528" i="10" s="1"/>
  <c r="E1527" i="10"/>
  <c r="F1527" i="10" s="1"/>
  <c r="E1526" i="10"/>
  <c r="F1526" i="10" s="1"/>
  <c r="E1525" i="10"/>
  <c r="F1525" i="10" s="1"/>
  <c r="E1524" i="10"/>
  <c r="F1524" i="10" s="1"/>
  <c r="E1523" i="10"/>
  <c r="F1523" i="10" s="1"/>
  <c r="E1522" i="10"/>
  <c r="F1522" i="10" s="1"/>
  <c r="E1521" i="10"/>
  <c r="F1521" i="10" s="1"/>
  <c r="E1520" i="10"/>
  <c r="F1520" i="10" s="1"/>
  <c r="E1519" i="10"/>
  <c r="F1519" i="10" s="1"/>
  <c r="E1518" i="10"/>
  <c r="F1518" i="10" s="1"/>
  <c r="E1517" i="10"/>
  <c r="F1517" i="10" s="1"/>
  <c r="E1516" i="10"/>
  <c r="F1516" i="10" s="1"/>
  <c r="E1515" i="10"/>
  <c r="F1515" i="10" s="1"/>
  <c r="E1514" i="10"/>
  <c r="F1514" i="10" s="1"/>
  <c r="E1513" i="10"/>
  <c r="F1513" i="10" s="1"/>
  <c r="E1512" i="10"/>
  <c r="F1512" i="10" s="1"/>
  <c r="E1511" i="10"/>
  <c r="F1511" i="10" s="1"/>
  <c r="E1510" i="10"/>
  <c r="F1510" i="10" s="1"/>
  <c r="E1509" i="10"/>
  <c r="F1509" i="10" s="1"/>
  <c r="E1508" i="10"/>
  <c r="F1508" i="10" s="1"/>
  <c r="E1507" i="10"/>
  <c r="F1507" i="10" s="1"/>
  <c r="E1506" i="10"/>
  <c r="F1506" i="10" s="1"/>
  <c r="E1505" i="10"/>
  <c r="F1505" i="10" s="1"/>
  <c r="E1504" i="10"/>
  <c r="F1504" i="10" s="1"/>
  <c r="E1503" i="10"/>
  <c r="F1503" i="10" s="1"/>
  <c r="E1502" i="10"/>
  <c r="F1502" i="10" s="1"/>
  <c r="E1501" i="10"/>
  <c r="F1501" i="10" s="1"/>
  <c r="E1500" i="10"/>
  <c r="F1500" i="10" s="1"/>
  <c r="E1499" i="10"/>
  <c r="F1499" i="10" s="1"/>
  <c r="E1498" i="10"/>
  <c r="F1498" i="10" s="1"/>
  <c r="E1497" i="10"/>
  <c r="F1497" i="10" s="1"/>
  <c r="E1496" i="10"/>
  <c r="F1496" i="10" s="1"/>
  <c r="E1495" i="10"/>
  <c r="F1495" i="10" s="1"/>
  <c r="E1494" i="10"/>
  <c r="F1494" i="10" s="1"/>
  <c r="E1493" i="10"/>
  <c r="F1493" i="10" s="1"/>
  <c r="E1492" i="10"/>
  <c r="F1492" i="10" s="1"/>
  <c r="E1491" i="10"/>
  <c r="F1491" i="10" s="1"/>
  <c r="E1490" i="10"/>
  <c r="F1490" i="10" s="1"/>
  <c r="E1489" i="10"/>
  <c r="F1489" i="10" s="1"/>
  <c r="E1488" i="10"/>
  <c r="F1488" i="10" s="1"/>
  <c r="E1487" i="10"/>
  <c r="F1487" i="10" s="1"/>
  <c r="E1486" i="10"/>
  <c r="F1486" i="10" s="1"/>
  <c r="E1485" i="10"/>
  <c r="F1485" i="10" s="1"/>
  <c r="E1484" i="10"/>
  <c r="F1484" i="10" s="1"/>
  <c r="E1483" i="10"/>
  <c r="F1483" i="10" s="1"/>
  <c r="E1482" i="10"/>
  <c r="F1482" i="10" s="1"/>
  <c r="E1481" i="10"/>
  <c r="F1481" i="10" s="1"/>
  <c r="E1480" i="10"/>
  <c r="F1480" i="10" s="1"/>
  <c r="E1479" i="10"/>
  <c r="F1479" i="10" s="1"/>
  <c r="E1478" i="10"/>
  <c r="F1478" i="10" s="1"/>
  <c r="E1477" i="10"/>
  <c r="F1477" i="10" s="1"/>
  <c r="E1476" i="10"/>
  <c r="F1476" i="10" s="1"/>
  <c r="E1475" i="10"/>
  <c r="F1475" i="10" s="1"/>
  <c r="E1474" i="10"/>
  <c r="F1474" i="10" s="1"/>
  <c r="E1473" i="10"/>
  <c r="F1473" i="10" s="1"/>
  <c r="E1472" i="10"/>
  <c r="F1472" i="10" s="1"/>
  <c r="E1471" i="10"/>
  <c r="F1471" i="10" s="1"/>
  <c r="E1470" i="10"/>
  <c r="F1470" i="10" s="1"/>
  <c r="E1469" i="10"/>
  <c r="F1469" i="10" s="1"/>
  <c r="E1468" i="10"/>
  <c r="F1468" i="10" s="1"/>
  <c r="E1467" i="10"/>
  <c r="F1467" i="10" s="1"/>
  <c r="E1466" i="10"/>
  <c r="F1466" i="10" s="1"/>
  <c r="E1465" i="10"/>
  <c r="F1465" i="10" s="1"/>
  <c r="E1464" i="10"/>
  <c r="F1464" i="10" s="1"/>
  <c r="E1463" i="10"/>
  <c r="F1463" i="10" s="1"/>
  <c r="E1462" i="10"/>
  <c r="F1462" i="10" s="1"/>
  <c r="E1461" i="10"/>
  <c r="F1461" i="10" s="1"/>
  <c r="E1460" i="10"/>
  <c r="F1460" i="10" s="1"/>
  <c r="E1459" i="10"/>
  <c r="F1459" i="10" s="1"/>
  <c r="E1458" i="10"/>
  <c r="F1458" i="10" s="1"/>
  <c r="E1457" i="10"/>
  <c r="F1457" i="10" s="1"/>
  <c r="E1456" i="10"/>
  <c r="F1456" i="10" s="1"/>
  <c r="E1455" i="10"/>
  <c r="F1455" i="10" s="1"/>
  <c r="E1454" i="10"/>
  <c r="F1454" i="10" s="1"/>
  <c r="E1453" i="10"/>
  <c r="F1453" i="10" s="1"/>
  <c r="E1452" i="10"/>
  <c r="F1452" i="10" s="1"/>
  <c r="E1451" i="10"/>
  <c r="F1451" i="10" s="1"/>
  <c r="E1450" i="10"/>
  <c r="F1450" i="10" s="1"/>
  <c r="E1449" i="10"/>
  <c r="F1449" i="10" s="1"/>
  <c r="E1448" i="10"/>
  <c r="F1448" i="10" s="1"/>
  <c r="E1447" i="10"/>
  <c r="F1447" i="10" s="1"/>
  <c r="E1446" i="10"/>
  <c r="F1446" i="10" s="1"/>
  <c r="E1445" i="10"/>
  <c r="F1445" i="10" s="1"/>
  <c r="E1444" i="10"/>
  <c r="F1444" i="10" s="1"/>
  <c r="E1443" i="10"/>
  <c r="F1443" i="10" s="1"/>
  <c r="E1442" i="10"/>
  <c r="F1442" i="10" s="1"/>
  <c r="E1441" i="10"/>
  <c r="F1441" i="10" s="1"/>
  <c r="E1440" i="10"/>
  <c r="F1440" i="10" s="1"/>
  <c r="E1439" i="10"/>
  <c r="F1439" i="10" s="1"/>
  <c r="E1438" i="10"/>
  <c r="F1438" i="10" s="1"/>
  <c r="E1437" i="10"/>
  <c r="F1437" i="10" s="1"/>
  <c r="E1436" i="10"/>
  <c r="F1436" i="10" s="1"/>
  <c r="E1435" i="10"/>
  <c r="F1435" i="10" s="1"/>
  <c r="E1434" i="10"/>
  <c r="F1434" i="10" s="1"/>
  <c r="E1433" i="10"/>
  <c r="F1433" i="10" s="1"/>
  <c r="E1432" i="10"/>
  <c r="F1432" i="10" s="1"/>
  <c r="E1431" i="10"/>
  <c r="F1431" i="10" s="1"/>
  <c r="E1430" i="10"/>
  <c r="F1430" i="10" s="1"/>
  <c r="E1429" i="10"/>
  <c r="F1429" i="10" s="1"/>
  <c r="E1428" i="10"/>
  <c r="F1428" i="10" s="1"/>
  <c r="E1427" i="10"/>
  <c r="F1427" i="10" s="1"/>
  <c r="E1426" i="10"/>
  <c r="F1426" i="10" s="1"/>
  <c r="E1425" i="10"/>
  <c r="F1425" i="10" s="1"/>
  <c r="E1424" i="10"/>
  <c r="F1424" i="10" s="1"/>
  <c r="E1423" i="10"/>
  <c r="F1423" i="10" s="1"/>
  <c r="E1422" i="10"/>
  <c r="F1422" i="10" s="1"/>
  <c r="E1421" i="10"/>
  <c r="F1421" i="10" s="1"/>
  <c r="E1420" i="10"/>
  <c r="F1420" i="10" s="1"/>
  <c r="E1419" i="10"/>
  <c r="F1419" i="10" s="1"/>
  <c r="E1418" i="10"/>
  <c r="F1418" i="10" s="1"/>
  <c r="E1417" i="10"/>
  <c r="F1417" i="10" s="1"/>
  <c r="E1416" i="10"/>
  <c r="F1416" i="10" s="1"/>
  <c r="E1415" i="10"/>
  <c r="F1415" i="10" s="1"/>
  <c r="E1414" i="10"/>
  <c r="F1414" i="10" s="1"/>
  <c r="E1413" i="10"/>
  <c r="F1413" i="10" s="1"/>
  <c r="E1412" i="10"/>
  <c r="F1412" i="10" s="1"/>
  <c r="E1411" i="10"/>
  <c r="F1411" i="10" s="1"/>
  <c r="E1410" i="10"/>
  <c r="F1410" i="10" s="1"/>
  <c r="E1409" i="10"/>
  <c r="F1409" i="10" s="1"/>
  <c r="E1408" i="10"/>
  <c r="F1408" i="10" s="1"/>
  <c r="E1407" i="10"/>
  <c r="F1407" i="10" s="1"/>
  <c r="E1406" i="10"/>
  <c r="F1406" i="10" s="1"/>
  <c r="E1405" i="10"/>
  <c r="F1405" i="10" s="1"/>
  <c r="E1404" i="10"/>
  <c r="F1404" i="10" s="1"/>
  <c r="E1403" i="10"/>
  <c r="F1403" i="10" s="1"/>
  <c r="E1402" i="10"/>
  <c r="F1402" i="10" s="1"/>
  <c r="E1401" i="10"/>
  <c r="F1401" i="10" s="1"/>
  <c r="E1400" i="10"/>
  <c r="F1400" i="10" s="1"/>
  <c r="E1399" i="10"/>
  <c r="F1399" i="10" s="1"/>
  <c r="E1398" i="10"/>
  <c r="F1398" i="10" s="1"/>
  <c r="E1397" i="10"/>
  <c r="F1397" i="10" s="1"/>
  <c r="E1396" i="10"/>
  <c r="F1396" i="10" s="1"/>
  <c r="E1395" i="10"/>
  <c r="F1395" i="10" s="1"/>
  <c r="E1394" i="10"/>
  <c r="F1394" i="10" s="1"/>
  <c r="E1393" i="10"/>
  <c r="F1393" i="10" s="1"/>
  <c r="E1392" i="10"/>
  <c r="F1392" i="10" s="1"/>
  <c r="E1391" i="10"/>
  <c r="F1391" i="10" s="1"/>
  <c r="E1390" i="10"/>
  <c r="F1390" i="10" s="1"/>
  <c r="E1389" i="10"/>
  <c r="F1389" i="10" s="1"/>
  <c r="E1388" i="10"/>
  <c r="F1388" i="10" s="1"/>
  <c r="E1387" i="10"/>
  <c r="F1387" i="10" s="1"/>
  <c r="E1386" i="10"/>
  <c r="F1386" i="10" s="1"/>
  <c r="E1385" i="10"/>
  <c r="F1385" i="10" s="1"/>
  <c r="E1384" i="10"/>
  <c r="F1384" i="10" s="1"/>
  <c r="E1383" i="10"/>
  <c r="F1383" i="10" s="1"/>
  <c r="E1382" i="10"/>
  <c r="F1382" i="10" s="1"/>
  <c r="E1381" i="10"/>
  <c r="F1381" i="10" s="1"/>
  <c r="E1380" i="10"/>
  <c r="F1380" i="10" s="1"/>
  <c r="E1379" i="10"/>
  <c r="F1379" i="10" s="1"/>
  <c r="E1378" i="10"/>
  <c r="F1378" i="10" s="1"/>
  <c r="E1377" i="10"/>
  <c r="F1377" i="10" s="1"/>
  <c r="E1376" i="10"/>
  <c r="F1376" i="10" s="1"/>
  <c r="E1375" i="10"/>
  <c r="F1375" i="10" s="1"/>
  <c r="E1374" i="10"/>
  <c r="F1374" i="10" s="1"/>
  <c r="E1373" i="10"/>
  <c r="F1373" i="10" s="1"/>
  <c r="E1372" i="10"/>
  <c r="F1372" i="10" s="1"/>
  <c r="E1371" i="10"/>
  <c r="F1371" i="10" s="1"/>
  <c r="E1370" i="10"/>
  <c r="F1370" i="10" s="1"/>
  <c r="E1369" i="10"/>
  <c r="F1369" i="10" s="1"/>
  <c r="E1368" i="10"/>
  <c r="F1368" i="10" s="1"/>
  <c r="E1367" i="10"/>
  <c r="F1367" i="10" s="1"/>
  <c r="E1366" i="10"/>
  <c r="F1366" i="10" s="1"/>
  <c r="E1365" i="10"/>
  <c r="F1365" i="10" s="1"/>
  <c r="E1364" i="10"/>
  <c r="F1364" i="10" s="1"/>
  <c r="E1363" i="10"/>
  <c r="F1363" i="10" s="1"/>
  <c r="E1362" i="10"/>
  <c r="F1362" i="10" s="1"/>
  <c r="E1361" i="10"/>
  <c r="F1361" i="10" s="1"/>
  <c r="E1360" i="10"/>
  <c r="F1360" i="10" s="1"/>
  <c r="E1359" i="10"/>
  <c r="F1359" i="10" s="1"/>
  <c r="E1358" i="10"/>
  <c r="F1358" i="10" s="1"/>
  <c r="E1357" i="10"/>
  <c r="F1357" i="10" s="1"/>
  <c r="E1356" i="10"/>
  <c r="F1356" i="10" s="1"/>
  <c r="E1355" i="10"/>
  <c r="F1355" i="10" s="1"/>
  <c r="E1354" i="10"/>
  <c r="F1354" i="10" s="1"/>
  <c r="E1353" i="10"/>
  <c r="F1353" i="10" s="1"/>
  <c r="E1352" i="10"/>
  <c r="F1352" i="10" s="1"/>
  <c r="E1351" i="10"/>
  <c r="F1351" i="10" s="1"/>
  <c r="E1350" i="10"/>
  <c r="F1350" i="10" s="1"/>
  <c r="E1349" i="10"/>
  <c r="F1349" i="10" s="1"/>
  <c r="E1348" i="10"/>
  <c r="F1348" i="10" s="1"/>
  <c r="E1347" i="10"/>
  <c r="F1347" i="10" s="1"/>
  <c r="E1346" i="10"/>
  <c r="F1346" i="10" s="1"/>
  <c r="E1345" i="10"/>
  <c r="F1345" i="10" s="1"/>
  <c r="E1344" i="10"/>
  <c r="F1344" i="10" s="1"/>
  <c r="E1343" i="10"/>
  <c r="F1343" i="10" s="1"/>
  <c r="E1342" i="10"/>
  <c r="F1342" i="10" s="1"/>
  <c r="E1341" i="10"/>
  <c r="F1341" i="10" s="1"/>
  <c r="E1340" i="10"/>
  <c r="F1340" i="10" s="1"/>
  <c r="E1339" i="10"/>
  <c r="F1339" i="10" s="1"/>
  <c r="E1338" i="10"/>
  <c r="F1338" i="10" s="1"/>
  <c r="E1337" i="10"/>
  <c r="F1337" i="10" s="1"/>
  <c r="E1336" i="10"/>
  <c r="F1336" i="10" s="1"/>
  <c r="E1335" i="10"/>
  <c r="F1335" i="10" s="1"/>
  <c r="E1334" i="10"/>
  <c r="F1334" i="10" s="1"/>
  <c r="E1333" i="10"/>
  <c r="F1333" i="10" s="1"/>
  <c r="E1332" i="10"/>
  <c r="F1332" i="10" s="1"/>
  <c r="E1331" i="10"/>
  <c r="F1331" i="10" s="1"/>
  <c r="E1330" i="10"/>
  <c r="F1330" i="10" s="1"/>
  <c r="E1329" i="10"/>
  <c r="F1329" i="10" s="1"/>
  <c r="E1328" i="10"/>
  <c r="F1328" i="10" s="1"/>
  <c r="E1327" i="10"/>
  <c r="F1327" i="10" s="1"/>
  <c r="E1326" i="10"/>
  <c r="F1326" i="10" s="1"/>
  <c r="E1325" i="10"/>
  <c r="F1325" i="10" s="1"/>
  <c r="E1324" i="10"/>
  <c r="F1324" i="10" s="1"/>
  <c r="E1323" i="10"/>
  <c r="F1323" i="10" s="1"/>
  <c r="E1322" i="10"/>
  <c r="F1322" i="10" s="1"/>
  <c r="E1321" i="10"/>
  <c r="F1321" i="10" s="1"/>
  <c r="E1320" i="10"/>
  <c r="F1320" i="10" s="1"/>
  <c r="E1319" i="10"/>
  <c r="F1319" i="10" s="1"/>
  <c r="E1318" i="10"/>
  <c r="F1318" i="10" s="1"/>
  <c r="E1317" i="10"/>
  <c r="F1317" i="10" s="1"/>
  <c r="E1316" i="10"/>
  <c r="F1316" i="10" s="1"/>
  <c r="E1315" i="10"/>
  <c r="F1315" i="10" s="1"/>
  <c r="E1314" i="10"/>
  <c r="F1314" i="10" s="1"/>
  <c r="E1313" i="10"/>
  <c r="F1313" i="10" s="1"/>
  <c r="E1312" i="10"/>
  <c r="F1312" i="10" s="1"/>
  <c r="E1311" i="10"/>
  <c r="F1311" i="10" s="1"/>
  <c r="E1310" i="10"/>
  <c r="F1310" i="10" s="1"/>
  <c r="E1309" i="10"/>
  <c r="F1309" i="10" s="1"/>
  <c r="E1308" i="10"/>
  <c r="F1308" i="10" s="1"/>
  <c r="E1307" i="10"/>
  <c r="F1307" i="10" s="1"/>
  <c r="E1306" i="10"/>
  <c r="F1306" i="10" s="1"/>
  <c r="E1305" i="10"/>
  <c r="F1305" i="10" s="1"/>
  <c r="E1304" i="10"/>
  <c r="F1304" i="10" s="1"/>
  <c r="E1303" i="10"/>
  <c r="F1303" i="10" s="1"/>
  <c r="E1302" i="10"/>
  <c r="F1302" i="10" s="1"/>
  <c r="E1301" i="10"/>
  <c r="F1301" i="10" s="1"/>
  <c r="E1300" i="10"/>
  <c r="F1300" i="10" s="1"/>
  <c r="E1299" i="10"/>
  <c r="F1299" i="10" s="1"/>
  <c r="E1298" i="10"/>
  <c r="F1298" i="10" s="1"/>
  <c r="E1297" i="10"/>
  <c r="F1297" i="10" s="1"/>
  <c r="E1296" i="10"/>
  <c r="F1296" i="10" s="1"/>
  <c r="E1295" i="10"/>
  <c r="F1295" i="10" s="1"/>
  <c r="E1294" i="10"/>
  <c r="F1294" i="10" s="1"/>
  <c r="E1293" i="10"/>
  <c r="F1293" i="10" s="1"/>
  <c r="E1292" i="10"/>
  <c r="F1292" i="10" s="1"/>
  <c r="E1291" i="10"/>
  <c r="F1291" i="10" s="1"/>
  <c r="E1290" i="10"/>
  <c r="F1290" i="10" s="1"/>
  <c r="E1289" i="10"/>
  <c r="F1289" i="10" s="1"/>
  <c r="E1288" i="10"/>
  <c r="F1288" i="10" s="1"/>
  <c r="E1287" i="10"/>
  <c r="F1287" i="10" s="1"/>
  <c r="E1286" i="10"/>
  <c r="F1286" i="10" s="1"/>
  <c r="E1285" i="10"/>
  <c r="F1285" i="10" s="1"/>
  <c r="E1284" i="10"/>
  <c r="F1284" i="10" s="1"/>
  <c r="E1283" i="10"/>
  <c r="F1283" i="10" s="1"/>
  <c r="E1282" i="10"/>
  <c r="F1282" i="10" s="1"/>
  <c r="E1281" i="10"/>
  <c r="F1281" i="10" s="1"/>
  <c r="E1280" i="10"/>
  <c r="F1280" i="10" s="1"/>
  <c r="E1279" i="10"/>
  <c r="F1279" i="10" s="1"/>
  <c r="E1278" i="10"/>
  <c r="F1278" i="10" s="1"/>
  <c r="E1277" i="10"/>
  <c r="F1277" i="10" s="1"/>
  <c r="E1276" i="10"/>
  <c r="F1276" i="10" s="1"/>
  <c r="E1275" i="10"/>
  <c r="F1275" i="10" s="1"/>
  <c r="E1274" i="10"/>
  <c r="F1274" i="10" s="1"/>
  <c r="E1273" i="10"/>
  <c r="F1273" i="10" s="1"/>
  <c r="E1272" i="10"/>
  <c r="F1272" i="10" s="1"/>
  <c r="E1271" i="10"/>
  <c r="F1271" i="10" s="1"/>
  <c r="E1270" i="10"/>
  <c r="F1270" i="10" s="1"/>
  <c r="E1269" i="10"/>
  <c r="F1269" i="10" s="1"/>
  <c r="E1268" i="10"/>
  <c r="F1268" i="10" s="1"/>
  <c r="E1267" i="10"/>
  <c r="F1267" i="10" s="1"/>
  <c r="E1266" i="10"/>
  <c r="F1266" i="10" s="1"/>
  <c r="E1265" i="10"/>
  <c r="F1265" i="10" s="1"/>
  <c r="E1264" i="10"/>
  <c r="F1264" i="10" s="1"/>
  <c r="E1263" i="10"/>
  <c r="F1263" i="10" s="1"/>
  <c r="E1262" i="10"/>
  <c r="F1262" i="10" s="1"/>
  <c r="E1261" i="10"/>
  <c r="F1261" i="10" s="1"/>
  <c r="E1260" i="10"/>
  <c r="F1260" i="10" s="1"/>
  <c r="E1259" i="10"/>
  <c r="F1259" i="10" s="1"/>
  <c r="E1258" i="10"/>
  <c r="F1258" i="10" s="1"/>
  <c r="E1257" i="10"/>
  <c r="F1257" i="10" s="1"/>
  <c r="E1256" i="10"/>
  <c r="F1256" i="10" s="1"/>
  <c r="E1255" i="10"/>
  <c r="F1255" i="10" s="1"/>
  <c r="E1254" i="10"/>
  <c r="F1254" i="10" s="1"/>
  <c r="E1253" i="10"/>
  <c r="F1253" i="10" s="1"/>
  <c r="E1252" i="10"/>
  <c r="F1252" i="10" s="1"/>
  <c r="E1251" i="10"/>
  <c r="F1251" i="10" s="1"/>
  <c r="E1250" i="10"/>
  <c r="F1250" i="10" s="1"/>
  <c r="E1249" i="10"/>
  <c r="F1249" i="10" s="1"/>
  <c r="E1248" i="10"/>
  <c r="F1248" i="10" s="1"/>
  <c r="E1247" i="10"/>
  <c r="F1247" i="10" s="1"/>
  <c r="E1246" i="10"/>
  <c r="F1246" i="10" s="1"/>
  <c r="E1245" i="10"/>
  <c r="F1245" i="10" s="1"/>
  <c r="E1244" i="10"/>
  <c r="F1244" i="10" s="1"/>
  <c r="E1243" i="10"/>
  <c r="F1243" i="10" s="1"/>
  <c r="E1242" i="10"/>
  <c r="F1242" i="10" s="1"/>
  <c r="E1241" i="10"/>
  <c r="F1241" i="10" s="1"/>
  <c r="E1240" i="10"/>
  <c r="F1240" i="10" s="1"/>
  <c r="E1239" i="10"/>
  <c r="F1239" i="10" s="1"/>
  <c r="E1238" i="10"/>
  <c r="F1238" i="10" s="1"/>
  <c r="E1237" i="10"/>
  <c r="F1237" i="10" s="1"/>
  <c r="E1236" i="10"/>
  <c r="F1236" i="10" s="1"/>
  <c r="E1235" i="10"/>
  <c r="F1235" i="10" s="1"/>
  <c r="E1234" i="10"/>
  <c r="F1234" i="10" s="1"/>
  <c r="E1233" i="10"/>
  <c r="F1233" i="10" s="1"/>
  <c r="E1232" i="10"/>
  <c r="F1232" i="10" s="1"/>
  <c r="E1231" i="10"/>
  <c r="F1231" i="10" s="1"/>
  <c r="E1230" i="10"/>
  <c r="F1230" i="10" s="1"/>
  <c r="E1229" i="10"/>
  <c r="F1229" i="10" s="1"/>
  <c r="E1228" i="10"/>
  <c r="F1228" i="10" s="1"/>
  <c r="E1227" i="10"/>
  <c r="F1227" i="10" s="1"/>
  <c r="E1226" i="10"/>
  <c r="F1226" i="10" s="1"/>
  <c r="E1225" i="10"/>
  <c r="F1225" i="10" s="1"/>
  <c r="E1224" i="10"/>
  <c r="F1224" i="10" s="1"/>
  <c r="E1223" i="10"/>
  <c r="F1223" i="10" s="1"/>
  <c r="E1222" i="10"/>
  <c r="F1222" i="10" s="1"/>
  <c r="E1221" i="10"/>
  <c r="F1221" i="10" s="1"/>
  <c r="E1220" i="10"/>
  <c r="F1220" i="10" s="1"/>
  <c r="E1219" i="10"/>
  <c r="F1219" i="10" s="1"/>
  <c r="E1218" i="10"/>
  <c r="F1218" i="10" s="1"/>
  <c r="E1217" i="10"/>
  <c r="F1217" i="10" s="1"/>
  <c r="E1216" i="10"/>
  <c r="F1216" i="10" s="1"/>
  <c r="E1215" i="10"/>
  <c r="F1215" i="10" s="1"/>
  <c r="E1214" i="10"/>
  <c r="F1214" i="10" s="1"/>
  <c r="E1213" i="10"/>
  <c r="F1213" i="10" s="1"/>
  <c r="E1212" i="10"/>
  <c r="F1212" i="10" s="1"/>
  <c r="E1211" i="10"/>
  <c r="F1211" i="10" s="1"/>
  <c r="E1210" i="10"/>
  <c r="F1210" i="10" s="1"/>
  <c r="E1209" i="10"/>
  <c r="F1209" i="10" s="1"/>
  <c r="E1208" i="10"/>
  <c r="F1208" i="10" s="1"/>
  <c r="E1207" i="10"/>
  <c r="F1207" i="10" s="1"/>
  <c r="E1206" i="10"/>
  <c r="F1206" i="10" s="1"/>
  <c r="E1205" i="10"/>
  <c r="F1205" i="10" s="1"/>
  <c r="E1204" i="10"/>
  <c r="F1204" i="10" s="1"/>
  <c r="E1203" i="10"/>
  <c r="F1203" i="10" s="1"/>
  <c r="E1202" i="10"/>
  <c r="F1202" i="10" s="1"/>
  <c r="E1201" i="10"/>
  <c r="F1201" i="10" s="1"/>
  <c r="E1200" i="10"/>
  <c r="F1200" i="10" s="1"/>
  <c r="E1199" i="10"/>
  <c r="F1199" i="10" s="1"/>
  <c r="E1198" i="10"/>
  <c r="F1198" i="10" s="1"/>
  <c r="E1197" i="10"/>
  <c r="F1197" i="10" s="1"/>
  <c r="E1196" i="10"/>
  <c r="F1196" i="10" s="1"/>
  <c r="E1195" i="10"/>
  <c r="F1195" i="10" s="1"/>
  <c r="E1194" i="10"/>
  <c r="F1194" i="10" s="1"/>
  <c r="E1193" i="10"/>
  <c r="F1193" i="10" s="1"/>
  <c r="E1192" i="10"/>
  <c r="F1192" i="10" s="1"/>
  <c r="E1191" i="10"/>
  <c r="F1191" i="10" s="1"/>
  <c r="E1190" i="10"/>
  <c r="F1190" i="10" s="1"/>
  <c r="E1189" i="10"/>
  <c r="F1189" i="10" s="1"/>
  <c r="E1188" i="10"/>
  <c r="F1188" i="10" s="1"/>
  <c r="E1187" i="10"/>
  <c r="F1187" i="10" s="1"/>
  <c r="E1186" i="10"/>
  <c r="F1186" i="10" s="1"/>
  <c r="E1185" i="10"/>
  <c r="F1185" i="10" s="1"/>
  <c r="E1184" i="10"/>
  <c r="F1184" i="10" s="1"/>
  <c r="E1183" i="10"/>
  <c r="F1183" i="10" s="1"/>
  <c r="E1182" i="10"/>
  <c r="F1182" i="10" s="1"/>
  <c r="E1181" i="10"/>
  <c r="F1181" i="10" s="1"/>
  <c r="E1180" i="10"/>
  <c r="F1180" i="10" s="1"/>
  <c r="E1179" i="10"/>
  <c r="F1179" i="10" s="1"/>
  <c r="E1178" i="10"/>
  <c r="F1178" i="10" s="1"/>
  <c r="E1177" i="10"/>
  <c r="F1177" i="10" s="1"/>
  <c r="E1176" i="10"/>
  <c r="F1176" i="10" s="1"/>
  <c r="E1175" i="10"/>
  <c r="F1175" i="10" s="1"/>
  <c r="E1174" i="10"/>
  <c r="F1174" i="10" s="1"/>
  <c r="E1173" i="10"/>
  <c r="F1173" i="10" s="1"/>
  <c r="E1172" i="10"/>
  <c r="F1172" i="10" s="1"/>
  <c r="E1171" i="10"/>
  <c r="F1171" i="10" s="1"/>
  <c r="E1170" i="10"/>
  <c r="F1170" i="10" s="1"/>
  <c r="E1169" i="10"/>
  <c r="F1169" i="10" s="1"/>
  <c r="E1168" i="10"/>
  <c r="F1168" i="10" s="1"/>
  <c r="E1167" i="10"/>
  <c r="F1167" i="10" s="1"/>
  <c r="E1166" i="10"/>
  <c r="F1166" i="10" s="1"/>
  <c r="E1165" i="10"/>
  <c r="F1165" i="10" s="1"/>
  <c r="E1164" i="10"/>
  <c r="F1164" i="10" s="1"/>
  <c r="E1163" i="10"/>
  <c r="F1163" i="10" s="1"/>
  <c r="E1162" i="10"/>
  <c r="F1162" i="10" s="1"/>
  <c r="E1161" i="10"/>
  <c r="F1161" i="10" s="1"/>
  <c r="E1160" i="10"/>
  <c r="F1160" i="10" s="1"/>
  <c r="E1159" i="10"/>
  <c r="F1159" i="10" s="1"/>
  <c r="E1158" i="10"/>
  <c r="F1158" i="10" s="1"/>
  <c r="E1157" i="10"/>
  <c r="F1157" i="10" s="1"/>
  <c r="E1156" i="10"/>
  <c r="F1156" i="10" s="1"/>
  <c r="E1155" i="10"/>
  <c r="F1155" i="10" s="1"/>
  <c r="E1154" i="10"/>
  <c r="F1154" i="10" s="1"/>
  <c r="E1153" i="10"/>
  <c r="F1153" i="10" s="1"/>
  <c r="E1152" i="10"/>
  <c r="F1152" i="10" s="1"/>
  <c r="E1151" i="10"/>
  <c r="F1151" i="10" s="1"/>
  <c r="E1150" i="10"/>
  <c r="F1150" i="10" s="1"/>
  <c r="E1149" i="10"/>
  <c r="F1149" i="10" s="1"/>
  <c r="E1148" i="10"/>
  <c r="F1148" i="10" s="1"/>
  <c r="E1147" i="10"/>
  <c r="F1147" i="10" s="1"/>
  <c r="E1146" i="10"/>
  <c r="F1146" i="10" s="1"/>
  <c r="E1145" i="10"/>
  <c r="F1145" i="10" s="1"/>
  <c r="E1144" i="10"/>
  <c r="F1144" i="10" s="1"/>
  <c r="E1143" i="10"/>
  <c r="F1143" i="10" s="1"/>
  <c r="E1142" i="10"/>
  <c r="F1142" i="10" s="1"/>
  <c r="E1141" i="10"/>
  <c r="F1141" i="10" s="1"/>
  <c r="E1140" i="10"/>
  <c r="F1140" i="10" s="1"/>
  <c r="E1139" i="10"/>
  <c r="F1139" i="10" s="1"/>
  <c r="E1138" i="10"/>
  <c r="F1138" i="10" s="1"/>
  <c r="E1137" i="10"/>
  <c r="F1137" i="10" s="1"/>
  <c r="E1136" i="10"/>
  <c r="F1136" i="10" s="1"/>
  <c r="E1135" i="10"/>
  <c r="F1135" i="10" s="1"/>
  <c r="E1134" i="10"/>
  <c r="F1134" i="10" s="1"/>
  <c r="E1133" i="10"/>
  <c r="F1133" i="10" s="1"/>
  <c r="E1132" i="10"/>
  <c r="F1132" i="10" s="1"/>
  <c r="E1131" i="10"/>
  <c r="F1131" i="10" s="1"/>
  <c r="E1130" i="10"/>
  <c r="F1130" i="10" s="1"/>
  <c r="E1129" i="10"/>
  <c r="F1129" i="10" s="1"/>
  <c r="E1128" i="10"/>
  <c r="F1128" i="10" s="1"/>
  <c r="E1127" i="10"/>
  <c r="F1127" i="10" s="1"/>
  <c r="E1126" i="10"/>
  <c r="F1126" i="10" s="1"/>
  <c r="E1125" i="10"/>
  <c r="F1125" i="10" s="1"/>
  <c r="E1124" i="10"/>
  <c r="F1124" i="10" s="1"/>
  <c r="E1123" i="10"/>
  <c r="F1123" i="10" s="1"/>
  <c r="E1122" i="10"/>
  <c r="F1122" i="10" s="1"/>
  <c r="E1121" i="10"/>
  <c r="F1121" i="10" s="1"/>
  <c r="E1120" i="10"/>
  <c r="F1120" i="10" s="1"/>
  <c r="E1119" i="10"/>
  <c r="F1119" i="10" s="1"/>
  <c r="E1118" i="10"/>
  <c r="F1118" i="10" s="1"/>
  <c r="E1117" i="10"/>
  <c r="F1117" i="10" s="1"/>
  <c r="E1116" i="10"/>
  <c r="F1116" i="10" s="1"/>
  <c r="E1115" i="10"/>
  <c r="F1115" i="10" s="1"/>
  <c r="E1114" i="10"/>
  <c r="F1114" i="10" s="1"/>
  <c r="E1113" i="10"/>
  <c r="F1113" i="10" s="1"/>
  <c r="E1112" i="10"/>
  <c r="F1112" i="10" s="1"/>
  <c r="E1111" i="10"/>
  <c r="F1111" i="10" s="1"/>
  <c r="E1110" i="10"/>
  <c r="F1110" i="10" s="1"/>
  <c r="E1109" i="10"/>
  <c r="F1109" i="10" s="1"/>
  <c r="E1108" i="10"/>
  <c r="F1108" i="10" s="1"/>
  <c r="E1107" i="10"/>
  <c r="F1107" i="10" s="1"/>
  <c r="E1106" i="10"/>
  <c r="F1106" i="10" s="1"/>
  <c r="E1105" i="10"/>
  <c r="F1105" i="10" s="1"/>
  <c r="E1104" i="10"/>
  <c r="F1104" i="10" s="1"/>
  <c r="E1103" i="10"/>
  <c r="F1103" i="10" s="1"/>
  <c r="E1102" i="10"/>
  <c r="F1102" i="10" s="1"/>
  <c r="E1101" i="10"/>
  <c r="F1101" i="10" s="1"/>
  <c r="E1100" i="10"/>
  <c r="F1100" i="10" s="1"/>
  <c r="E1099" i="10"/>
  <c r="F1099" i="10" s="1"/>
  <c r="E1098" i="10"/>
  <c r="F1098" i="10" s="1"/>
  <c r="E1097" i="10"/>
  <c r="F1097" i="10" s="1"/>
  <c r="E1096" i="10"/>
  <c r="F1096" i="10" s="1"/>
  <c r="E1095" i="10"/>
  <c r="F1095" i="10" s="1"/>
  <c r="E1094" i="10"/>
  <c r="F1094" i="10" s="1"/>
  <c r="E1093" i="10"/>
  <c r="F1093" i="10" s="1"/>
  <c r="E1092" i="10"/>
  <c r="F1092" i="10" s="1"/>
  <c r="E1091" i="10"/>
  <c r="F1091" i="10" s="1"/>
  <c r="E1090" i="10"/>
  <c r="F1090" i="10" s="1"/>
  <c r="E1089" i="10"/>
  <c r="F1089" i="10" s="1"/>
  <c r="E1088" i="10"/>
  <c r="F1088" i="10" s="1"/>
  <c r="E1087" i="10"/>
  <c r="F1087" i="10" s="1"/>
  <c r="E1086" i="10"/>
  <c r="F1086" i="10" s="1"/>
  <c r="E1085" i="10"/>
  <c r="F1085" i="10" s="1"/>
  <c r="E1084" i="10"/>
  <c r="F1084" i="10" s="1"/>
  <c r="E1083" i="10"/>
  <c r="F1083" i="10" s="1"/>
  <c r="E1082" i="10"/>
  <c r="F1082" i="10" s="1"/>
  <c r="E1081" i="10"/>
  <c r="F1081" i="10" s="1"/>
  <c r="E1080" i="10"/>
  <c r="F1080" i="10" s="1"/>
  <c r="E1079" i="10"/>
  <c r="F1079" i="10" s="1"/>
  <c r="E1078" i="10"/>
  <c r="F1078" i="10" s="1"/>
  <c r="E1077" i="10"/>
  <c r="F1077" i="10" s="1"/>
  <c r="E1076" i="10"/>
  <c r="F1076" i="10" s="1"/>
  <c r="E1075" i="10"/>
  <c r="F1075" i="10" s="1"/>
  <c r="E1074" i="10"/>
  <c r="F1074" i="10" s="1"/>
  <c r="E1073" i="10"/>
  <c r="F1073" i="10" s="1"/>
  <c r="E1072" i="10"/>
  <c r="F1072" i="10" s="1"/>
  <c r="E1071" i="10"/>
  <c r="F1071" i="10" s="1"/>
  <c r="E1070" i="10"/>
  <c r="F1070" i="10" s="1"/>
  <c r="E1069" i="10"/>
  <c r="F1069" i="10" s="1"/>
  <c r="E1068" i="10"/>
  <c r="F1068" i="10" s="1"/>
  <c r="E1067" i="10"/>
  <c r="F1067" i="10" s="1"/>
  <c r="E1066" i="10"/>
  <c r="F1066" i="10" s="1"/>
  <c r="E1065" i="10"/>
  <c r="F1065" i="10" s="1"/>
  <c r="E1064" i="10"/>
  <c r="F1064" i="10" s="1"/>
  <c r="E1063" i="10"/>
  <c r="F1063" i="10" s="1"/>
  <c r="E1062" i="10"/>
  <c r="F1062" i="10" s="1"/>
  <c r="E1061" i="10"/>
  <c r="F1061" i="10" s="1"/>
  <c r="E1060" i="10"/>
  <c r="F1060" i="10" s="1"/>
  <c r="E1059" i="10"/>
  <c r="F1059" i="10" s="1"/>
  <c r="E1058" i="10"/>
  <c r="F1058" i="10" s="1"/>
  <c r="E1057" i="10"/>
  <c r="F1057" i="10" s="1"/>
  <c r="E1056" i="10"/>
  <c r="F1056" i="10" s="1"/>
  <c r="E1055" i="10"/>
  <c r="F1055" i="10" s="1"/>
  <c r="E1054" i="10"/>
  <c r="F1054" i="10" s="1"/>
  <c r="E1053" i="10"/>
  <c r="F1053" i="10" s="1"/>
  <c r="E1052" i="10"/>
  <c r="F1052" i="10" s="1"/>
  <c r="E1051" i="10"/>
  <c r="F1051" i="10" s="1"/>
  <c r="E1050" i="10"/>
  <c r="F1050" i="10" s="1"/>
  <c r="E1049" i="10"/>
  <c r="F1049" i="10" s="1"/>
  <c r="E1048" i="10"/>
  <c r="F1048" i="10" s="1"/>
  <c r="E1047" i="10"/>
  <c r="F1047" i="10" s="1"/>
  <c r="E1046" i="10"/>
  <c r="F1046" i="10" s="1"/>
  <c r="E1045" i="10"/>
  <c r="F1045" i="10" s="1"/>
  <c r="E1044" i="10"/>
  <c r="F1044" i="10" s="1"/>
  <c r="E1043" i="10"/>
  <c r="F1043" i="10" s="1"/>
  <c r="E1042" i="10"/>
  <c r="F1042" i="10" s="1"/>
  <c r="E1041" i="10"/>
  <c r="F1041" i="10" s="1"/>
  <c r="E1040" i="10"/>
  <c r="F1040" i="10" s="1"/>
  <c r="E1039" i="10"/>
  <c r="F1039" i="10" s="1"/>
  <c r="E1038" i="10"/>
  <c r="F1038" i="10" s="1"/>
  <c r="E1037" i="10"/>
  <c r="F1037" i="10" s="1"/>
  <c r="E1036" i="10"/>
  <c r="F1036" i="10" s="1"/>
  <c r="E1035" i="10"/>
  <c r="F1035" i="10" s="1"/>
  <c r="E1034" i="10"/>
  <c r="F1034" i="10" s="1"/>
  <c r="E1033" i="10"/>
  <c r="F1033" i="10" s="1"/>
  <c r="E1032" i="10"/>
  <c r="F1032" i="10" s="1"/>
  <c r="E1031" i="10"/>
  <c r="F1031" i="10" s="1"/>
  <c r="E1030" i="10"/>
  <c r="F1030" i="10" s="1"/>
  <c r="E1029" i="10"/>
  <c r="F1029" i="10" s="1"/>
  <c r="E1028" i="10"/>
  <c r="F1028" i="10" s="1"/>
  <c r="E1027" i="10"/>
  <c r="F1027" i="10" s="1"/>
  <c r="E1026" i="10"/>
  <c r="F1026" i="10" s="1"/>
  <c r="E1025" i="10"/>
  <c r="F1025" i="10" s="1"/>
  <c r="E1024" i="10"/>
  <c r="F1024" i="10" s="1"/>
  <c r="E1023" i="10"/>
  <c r="F1023" i="10" s="1"/>
  <c r="E1022" i="10"/>
  <c r="F1022" i="10" s="1"/>
  <c r="E1021" i="10"/>
  <c r="F1021" i="10" s="1"/>
  <c r="E1020" i="10"/>
  <c r="F1020" i="10" s="1"/>
  <c r="E1019" i="10"/>
  <c r="F1019" i="10" s="1"/>
  <c r="E1018" i="10"/>
  <c r="F1018" i="10" s="1"/>
  <c r="E1017" i="10"/>
  <c r="F1017" i="10" s="1"/>
  <c r="E1016" i="10"/>
  <c r="F1016" i="10" s="1"/>
  <c r="E1015" i="10"/>
  <c r="F1015" i="10" s="1"/>
  <c r="E1014" i="10"/>
  <c r="F1014" i="10" s="1"/>
  <c r="E1013" i="10"/>
  <c r="F1013" i="10" s="1"/>
  <c r="E1012" i="10"/>
  <c r="F1012" i="10" s="1"/>
  <c r="E1011" i="10"/>
  <c r="F1011" i="10" s="1"/>
  <c r="E1010" i="10"/>
  <c r="F1010" i="10" s="1"/>
  <c r="E1009" i="10"/>
  <c r="F1009" i="10" s="1"/>
  <c r="E1008" i="10"/>
  <c r="F1008" i="10" s="1"/>
  <c r="E1007" i="10"/>
  <c r="F1007" i="10" s="1"/>
  <c r="E1006" i="10"/>
  <c r="F1006" i="10" s="1"/>
  <c r="E1005" i="10"/>
  <c r="F1005" i="10" s="1"/>
  <c r="E1004" i="10"/>
  <c r="F1004" i="10" s="1"/>
  <c r="E1003" i="10"/>
  <c r="F1003" i="10" s="1"/>
  <c r="E1002" i="10"/>
  <c r="F1002" i="10" s="1"/>
  <c r="E1001" i="10"/>
  <c r="F1001" i="10" s="1"/>
  <c r="E1000" i="10"/>
  <c r="F1000" i="10" s="1"/>
  <c r="E999" i="10"/>
  <c r="F999" i="10" s="1"/>
  <c r="E998" i="10"/>
  <c r="F998" i="10" s="1"/>
  <c r="E997" i="10"/>
  <c r="F997" i="10" s="1"/>
  <c r="E996" i="10"/>
  <c r="F996" i="10" s="1"/>
  <c r="E995" i="10"/>
  <c r="F995" i="10" s="1"/>
  <c r="E994" i="10"/>
  <c r="F994" i="10" s="1"/>
  <c r="E993" i="10"/>
  <c r="F993" i="10" s="1"/>
  <c r="E992" i="10"/>
  <c r="F992" i="10" s="1"/>
  <c r="E991" i="10"/>
  <c r="F991" i="10" s="1"/>
  <c r="E990" i="10"/>
  <c r="F990" i="10" s="1"/>
  <c r="E989" i="10"/>
  <c r="F989" i="10" s="1"/>
  <c r="E988" i="10"/>
  <c r="F988" i="10" s="1"/>
  <c r="E987" i="10"/>
  <c r="F987" i="10" s="1"/>
  <c r="E986" i="10"/>
  <c r="F986" i="10" s="1"/>
  <c r="E985" i="10"/>
  <c r="F985" i="10" s="1"/>
  <c r="E984" i="10"/>
  <c r="F984" i="10" s="1"/>
  <c r="E983" i="10"/>
  <c r="F983" i="10" s="1"/>
  <c r="E982" i="10"/>
  <c r="F982" i="10" s="1"/>
  <c r="E981" i="10"/>
  <c r="F981" i="10" s="1"/>
  <c r="E980" i="10"/>
  <c r="F980" i="10" s="1"/>
  <c r="E979" i="10"/>
  <c r="F979" i="10" s="1"/>
  <c r="E978" i="10"/>
  <c r="F978" i="10" s="1"/>
  <c r="E977" i="10"/>
  <c r="F977" i="10" s="1"/>
  <c r="E976" i="10"/>
  <c r="F976" i="10" s="1"/>
  <c r="E975" i="10"/>
  <c r="F975" i="10" s="1"/>
  <c r="E974" i="10"/>
  <c r="F974" i="10" s="1"/>
  <c r="E973" i="10"/>
  <c r="F973" i="10" s="1"/>
  <c r="E972" i="10"/>
  <c r="F972" i="10" s="1"/>
  <c r="E971" i="10"/>
  <c r="F971" i="10" s="1"/>
  <c r="E970" i="10"/>
  <c r="F970" i="10" s="1"/>
  <c r="E969" i="10"/>
  <c r="F969" i="10" s="1"/>
  <c r="E968" i="10"/>
  <c r="F968" i="10" s="1"/>
  <c r="E967" i="10"/>
  <c r="F967" i="10" s="1"/>
  <c r="E966" i="10"/>
  <c r="F966" i="10" s="1"/>
  <c r="E965" i="10"/>
  <c r="F965" i="10" s="1"/>
  <c r="E964" i="10"/>
  <c r="F964" i="10" s="1"/>
  <c r="E963" i="10"/>
  <c r="F963" i="10" s="1"/>
  <c r="E962" i="10"/>
  <c r="F962" i="10" s="1"/>
  <c r="E961" i="10"/>
  <c r="F961" i="10" s="1"/>
  <c r="E960" i="10"/>
  <c r="F960" i="10" s="1"/>
  <c r="E959" i="10"/>
  <c r="F959" i="10" s="1"/>
  <c r="E958" i="10"/>
  <c r="F958" i="10" s="1"/>
  <c r="E957" i="10"/>
  <c r="F957" i="10" s="1"/>
  <c r="E956" i="10"/>
  <c r="F956" i="10" s="1"/>
  <c r="E955" i="10"/>
  <c r="F955" i="10" s="1"/>
  <c r="E954" i="10"/>
  <c r="F954" i="10" s="1"/>
  <c r="E953" i="10"/>
  <c r="F953" i="10" s="1"/>
  <c r="E952" i="10"/>
  <c r="F952" i="10" s="1"/>
  <c r="E951" i="10"/>
  <c r="F951" i="10" s="1"/>
  <c r="E950" i="10"/>
  <c r="F950" i="10" s="1"/>
  <c r="E949" i="10"/>
  <c r="F949" i="10" s="1"/>
  <c r="E948" i="10"/>
  <c r="F948" i="10" s="1"/>
  <c r="E947" i="10"/>
  <c r="F947" i="10" s="1"/>
  <c r="E946" i="10"/>
  <c r="F946" i="10" s="1"/>
  <c r="E945" i="10"/>
  <c r="F945" i="10" s="1"/>
  <c r="E944" i="10"/>
  <c r="F944" i="10" s="1"/>
  <c r="E943" i="10"/>
  <c r="F943" i="10" s="1"/>
  <c r="E942" i="10"/>
  <c r="F942" i="10" s="1"/>
  <c r="E941" i="10"/>
  <c r="F941" i="10" s="1"/>
  <c r="E940" i="10"/>
  <c r="F940" i="10" s="1"/>
  <c r="E939" i="10"/>
  <c r="F939" i="10" s="1"/>
  <c r="E938" i="10"/>
  <c r="F938" i="10" s="1"/>
  <c r="E937" i="10"/>
  <c r="F937" i="10" s="1"/>
  <c r="E936" i="10"/>
  <c r="F936" i="10" s="1"/>
  <c r="E935" i="10"/>
  <c r="F935" i="10" s="1"/>
  <c r="E934" i="10"/>
  <c r="F934" i="10" s="1"/>
  <c r="E933" i="10"/>
  <c r="F933" i="10" s="1"/>
  <c r="E932" i="10"/>
  <c r="F932" i="10" s="1"/>
  <c r="E931" i="10"/>
  <c r="F931" i="10" s="1"/>
  <c r="E930" i="10"/>
  <c r="F930" i="10" s="1"/>
  <c r="E929" i="10"/>
  <c r="F929" i="10" s="1"/>
  <c r="E928" i="10"/>
  <c r="F928" i="10" s="1"/>
  <c r="E927" i="10"/>
  <c r="F927" i="10" s="1"/>
  <c r="E926" i="10"/>
  <c r="F926" i="10" s="1"/>
  <c r="E925" i="10"/>
  <c r="F925" i="10" s="1"/>
  <c r="E924" i="10"/>
  <c r="F924" i="10" s="1"/>
  <c r="E923" i="10"/>
  <c r="F923" i="10" s="1"/>
  <c r="E922" i="10"/>
  <c r="F922" i="10" s="1"/>
  <c r="E921" i="10"/>
  <c r="F921" i="10" s="1"/>
  <c r="E920" i="10"/>
  <c r="F920" i="10" s="1"/>
  <c r="E919" i="10"/>
  <c r="F919" i="10" s="1"/>
  <c r="E918" i="10"/>
  <c r="F918" i="10" s="1"/>
  <c r="E917" i="10"/>
  <c r="F917" i="10" s="1"/>
  <c r="E916" i="10"/>
  <c r="F916" i="10" s="1"/>
  <c r="E915" i="10"/>
  <c r="F915" i="10" s="1"/>
  <c r="E914" i="10"/>
  <c r="F914" i="10" s="1"/>
  <c r="E913" i="10"/>
  <c r="F913" i="10" s="1"/>
  <c r="E912" i="10"/>
  <c r="F912" i="10" s="1"/>
  <c r="E911" i="10"/>
  <c r="F911" i="10" s="1"/>
  <c r="E910" i="10"/>
  <c r="F910" i="10" s="1"/>
  <c r="E909" i="10"/>
  <c r="F909" i="10" s="1"/>
  <c r="E908" i="10"/>
  <c r="F908" i="10" s="1"/>
  <c r="E907" i="10"/>
  <c r="F907" i="10" s="1"/>
  <c r="E906" i="10"/>
  <c r="F906" i="10" s="1"/>
  <c r="E905" i="10"/>
  <c r="F905" i="10" s="1"/>
  <c r="E904" i="10"/>
  <c r="F904" i="10" s="1"/>
  <c r="E903" i="10"/>
  <c r="F903" i="10" s="1"/>
  <c r="E902" i="10"/>
  <c r="F902" i="10" s="1"/>
  <c r="E901" i="10"/>
  <c r="F901" i="10" s="1"/>
  <c r="E900" i="10"/>
  <c r="F900" i="10" s="1"/>
  <c r="E899" i="10"/>
  <c r="F899" i="10" s="1"/>
  <c r="E898" i="10"/>
  <c r="F898" i="10" s="1"/>
  <c r="E897" i="10"/>
  <c r="F897" i="10" s="1"/>
  <c r="E896" i="10"/>
  <c r="F896" i="10" s="1"/>
  <c r="E895" i="10"/>
  <c r="F895" i="10" s="1"/>
  <c r="E894" i="10"/>
  <c r="F894" i="10" s="1"/>
  <c r="E893" i="10"/>
  <c r="F893" i="10" s="1"/>
  <c r="E892" i="10"/>
  <c r="F892" i="10" s="1"/>
  <c r="E891" i="10"/>
  <c r="F891" i="10" s="1"/>
  <c r="E890" i="10"/>
  <c r="F890" i="10" s="1"/>
  <c r="E889" i="10"/>
  <c r="F889" i="10" s="1"/>
  <c r="E888" i="10"/>
  <c r="F888" i="10" s="1"/>
  <c r="E887" i="10"/>
  <c r="F887" i="10" s="1"/>
  <c r="E886" i="10"/>
  <c r="F886" i="10" s="1"/>
  <c r="E885" i="10"/>
  <c r="F885" i="10" s="1"/>
  <c r="E884" i="10"/>
  <c r="F884" i="10" s="1"/>
  <c r="E883" i="10"/>
  <c r="F883" i="10" s="1"/>
  <c r="E882" i="10"/>
  <c r="F882" i="10" s="1"/>
  <c r="E881" i="10"/>
  <c r="F881" i="10" s="1"/>
  <c r="E880" i="10"/>
  <c r="F880" i="10" s="1"/>
  <c r="E879" i="10"/>
  <c r="F879" i="10" s="1"/>
  <c r="E878" i="10"/>
  <c r="F878" i="10" s="1"/>
  <c r="E877" i="10"/>
  <c r="F877" i="10" s="1"/>
  <c r="E876" i="10"/>
  <c r="F876" i="10" s="1"/>
  <c r="E875" i="10"/>
  <c r="F875" i="10" s="1"/>
  <c r="E874" i="10"/>
  <c r="F874" i="10" s="1"/>
  <c r="E873" i="10"/>
  <c r="F873" i="10" s="1"/>
  <c r="E872" i="10"/>
  <c r="F872" i="10" s="1"/>
  <c r="E871" i="10"/>
  <c r="F871" i="10" s="1"/>
  <c r="E870" i="10"/>
  <c r="F870" i="10" s="1"/>
  <c r="E869" i="10"/>
  <c r="F869" i="10" s="1"/>
  <c r="E868" i="10"/>
  <c r="F868" i="10" s="1"/>
  <c r="E867" i="10"/>
  <c r="F867" i="10" s="1"/>
  <c r="E866" i="10"/>
  <c r="F866" i="10" s="1"/>
  <c r="E865" i="10"/>
  <c r="F865" i="10" s="1"/>
  <c r="E864" i="10"/>
  <c r="F864" i="10" s="1"/>
  <c r="E863" i="10"/>
  <c r="F863" i="10" s="1"/>
  <c r="E862" i="10"/>
  <c r="F862" i="10" s="1"/>
  <c r="E861" i="10"/>
  <c r="F861" i="10" s="1"/>
  <c r="E860" i="10"/>
  <c r="F860" i="10" s="1"/>
  <c r="E859" i="10"/>
  <c r="F859" i="10" s="1"/>
  <c r="E858" i="10"/>
  <c r="F858" i="10" s="1"/>
  <c r="E857" i="10"/>
  <c r="F857" i="10" s="1"/>
  <c r="E856" i="10"/>
  <c r="F856" i="10" s="1"/>
  <c r="E855" i="10"/>
  <c r="F855" i="10" s="1"/>
  <c r="E854" i="10"/>
  <c r="F854" i="10" s="1"/>
  <c r="E853" i="10"/>
  <c r="F853" i="10" s="1"/>
  <c r="E852" i="10"/>
  <c r="F852" i="10" s="1"/>
  <c r="E851" i="10"/>
  <c r="F851" i="10" s="1"/>
  <c r="E850" i="10"/>
  <c r="F850" i="10" s="1"/>
  <c r="E849" i="10"/>
  <c r="F849" i="10" s="1"/>
  <c r="E848" i="10"/>
  <c r="F848" i="10" s="1"/>
  <c r="E847" i="10"/>
  <c r="F847" i="10" s="1"/>
  <c r="E846" i="10"/>
  <c r="F846" i="10" s="1"/>
  <c r="E845" i="10"/>
  <c r="F845" i="10" s="1"/>
  <c r="E844" i="10"/>
  <c r="F844" i="10" s="1"/>
  <c r="E843" i="10"/>
  <c r="F843" i="10" s="1"/>
  <c r="E842" i="10"/>
  <c r="F842" i="10" s="1"/>
  <c r="E841" i="10"/>
  <c r="F841" i="10" s="1"/>
  <c r="E840" i="10"/>
  <c r="F840" i="10" s="1"/>
  <c r="E839" i="10"/>
  <c r="F839" i="10" s="1"/>
  <c r="E838" i="10"/>
  <c r="F838" i="10" s="1"/>
  <c r="E837" i="10"/>
  <c r="F837" i="10" s="1"/>
  <c r="E836" i="10"/>
  <c r="F836" i="10" s="1"/>
  <c r="E835" i="10"/>
  <c r="F835" i="10" s="1"/>
  <c r="E834" i="10"/>
  <c r="F834" i="10" s="1"/>
  <c r="E833" i="10"/>
  <c r="F833" i="10" s="1"/>
  <c r="E832" i="10"/>
  <c r="F832" i="10" s="1"/>
  <c r="E831" i="10"/>
  <c r="F831" i="10" s="1"/>
  <c r="E830" i="10"/>
  <c r="F830" i="10" s="1"/>
  <c r="E829" i="10"/>
  <c r="F829" i="10" s="1"/>
  <c r="E828" i="10"/>
  <c r="F828" i="10" s="1"/>
  <c r="E827" i="10"/>
  <c r="F827" i="10" s="1"/>
  <c r="E826" i="10"/>
  <c r="F826" i="10" s="1"/>
  <c r="E825" i="10"/>
  <c r="F825" i="10" s="1"/>
  <c r="E824" i="10"/>
  <c r="F824" i="10" s="1"/>
  <c r="E823" i="10"/>
  <c r="F823" i="10" s="1"/>
  <c r="E822" i="10"/>
  <c r="F822" i="10" s="1"/>
  <c r="E821" i="10"/>
  <c r="F821" i="10" s="1"/>
  <c r="E820" i="10"/>
  <c r="F820" i="10" s="1"/>
  <c r="E819" i="10"/>
  <c r="F819" i="10" s="1"/>
  <c r="E818" i="10"/>
  <c r="F818" i="10" s="1"/>
  <c r="E817" i="10"/>
  <c r="F817" i="10" s="1"/>
  <c r="E816" i="10"/>
  <c r="F816" i="10" s="1"/>
  <c r="E815" i="10"/>
  <c r="F815" i="10" s="1"/>
  <c r="E814" i="10"/>
  <c r="F814" i="10" s="1"/>
  <c r="E813" i="10"/>
  <c r="F813" i="10" s="1"/>
  <c r="E812" i="10"/>
  <c r="F812" i="10" s="1"/>
  <c r="E811" i="10"/>
  <c r="F811" i="10" s="1"/>
  <c r="E810" i="10"/>
  <c r="F810" i="10" s="1"/>
  <c r="E809" i="10"/>
  <c r="F809" i="10" s="1"/>
  <c r="E808" i="10"/>
  <c r="F808" i="10" s="1"/>
  <c r="E807" i="10"/>
  <c r="F807" i="10" s="1"/>
  <c r="E806" i="10"/>
  <c r="F806" i="10" s="1"/>
  <c r="E805" i="10"/>
  <c r="F805" i="10" s="1"/>
  <c r="E804" i="10"/>
  <c r="F804" i="10" s="1"/>
  <c r="E803" i="10"/>
  <c r="F803" i="10" s="1"/>
  <c r="E802" i="10"/>
  <c r="F802" i="10" s="1"/>
  <c r="E801" i="10"/>
  <c r="F801" i="10" s="1"/>
  <c r="E800" i="10"/>
  <c r="F800" i="10" s="1"/>
  <c r="E799" i="10"/>
  <c r="F799" i="10" s="1"/>
  <c r="E798" i="10"/>
  <c r="F798" i="10" s="1"/>
  <c r="E797" i="10"/>
  <c r="F797" i="10" s="1"/>
  <c r="E796" i="10"/>
  <c r="F796" i="10" s="1"/>
  <c r="E795" i="10"/>
  <c r="F795" i="10" s="1"/>
  <c r="E794" i="10"/>
  <c r="F794" i="10" s="1"/>
  <c r="E793" i="10"/>
  <c r="F793" i="10" s="1"/>
  <c r="E792" i="10"/>
  <c r="F792" i="10" s="1"/>
  <c r="E791" i="10"/>
  <c r="F791" i="10" s="1"/>
  <c r="E790" i="10"/>
  <c r="F790" i="10" s="1"/>
  <c r="E789" i="10"/>
  <c r="F789" i="10" s="1"/>
  <c r="E788" i="10"/>
  <c r="F788" i="10" s="1"/>
  <c r="E787" i="10"/>
  <c r="F787" i="10" s="1"/>
  <c r="E786" i="10"/>
  <c r="F786" i="10" s="1"/>
  <c r="E785" i="10"/>
  <c r="F785" i="10" s="1"/>
  <c r="E784" i="10"/>
  <c r="F784" i="10" s="1"/>
  <c r="E783" i="10"/>
  <c r="F783" i="10" s="1"/>
  <c r="E782" i="10"/>
  <c r="F782" i="10" s="1"/>
  <c r="E781" i="10"/>
  <c r="F781" i="10" s="1"/>
  <c r="E780" i="10"/>
  <c r="F780" i="10" s="1"/>
  <c r="E779" i="10"/>
  <c r="F779" i="10" s="1"/>
  <c r="E778" i="10"/>
  <c r="F778" i="10" s="1"/>
  <c r="E777" i="10"/>
  <c r="F777" i="10" s="1"/>
  <c r="E776" i="10"/>
  <c r="F776" i="10" s="1"/>
  <c r="E775" i="10"/>
  <c r="F775" i="10" s="1"/>
  <c r="E774" i="10"/>
  <c r="F774" i="10" s="1"/>
  <c r="E773" i="10"/>
  <c r="F773" i="10" s="1"/>
  <c r="E772" i="10"/>
  <c r="F772" i="10" s="1"/>
  <c r="E771" i="10"/>
  <c r="F771" i="10" s="1"/>
  <c r="E770" i="10"/>
  <c r="F770" i="10" s="1"/>
  <c r="E769" i="10"/>
  <c r="F769" i="10" s="1"/>
  <c r="E768" i="10"/>
  <c r="F768" i="10" s="1"/>
  <c r="E767" i="10"/>
  <c r="F767" i="10" s="1"/>
  <c r="E766" i="10"/>
  <c r="F766" i="10" s="1"/>
  <c r="E765" i="10"/>
  <c r="F765" i="10" s="1"/>
  <c r="E764" i="10"/>
  <c r="F764" i="10" s="1"/>
  <c r="E763" i="10"/>
  <c r="F763" i="10" s="1"/>
  <c r="E762" i="10"/>
  <c r="F762" i="10" s="1"/>
  <c r="E761" i="10"/>
  <c r="F761" i="10" s="1"/>
  <c r="E760" i="10"/>
  <c r="F760" i="10" s="1"/>
  <c r="E759" i="10"/>
  <c r="F759" i="10" s="1"/>
  <c r="E758" i="10"/>
  <c r="F758" i="10" s="1"/>
  <c r="E757" i="10"/>
  <c r="F757" i="10" s="1"/>
  <c r="E756" i="10"/>
  <c r="F756" i="10" s="1"/>
  <c r="E755" i="10"/>
  <c r="F755" i="10" s="1"/>
  <c r="E754" i="10"/>
  <c r="F754" i="10" s="1"/>
  <c r="E753" i="10"/>
  <c r="F753" i="10" s="1"/>
  <c r="E752" i="10"/>
  <c r="F752" i="10" s="1"/>
  <c r="E751" i="10"/>
  <c r="F751" i="10" s="1"/>
  <c r="E750" i="10"/>
  <c r="F750" i="10" s="1"/>
  <c r="E749" i="10"/>
  <c r="F749" i="10" s="1"/>
  <c r="E748" i="10"/>
  <c r="F748" i="10" s="1"/>
  <c r="E747" i="10"/>
  <c r="F747" i="10" s="1"/>
  <c r="E746" i="10"/>
  <c r="F746" i="10" s="1"/>
  <c r="E745" i="10"/>
  <c r="F745" i="10" s="1"/>
  <c r="E744" i="10"/>
  <c r="F744" i="10" s="1"/>
  <c r="E743" i="10"/>
  <c r="F743" i="10" s="1"/>
  <c r="E742" i="10"/>
  <c r="F742" i="10" s="1"/>
  <c r="E741" i="10"/>
  <c r="F741" i="10" s="1"/>
  <c r="E740" i="10"/>
  <c r="F740" i="10" s="1"/>
  <c r="E739" i="10"/>
  <c r="F739" i="10" s="1"/>
  <c r="E738" i="10"/>
  <c r="F738" i="10" s="1"/>
  <c r="E737" i="10"/>
  <c r="F737" i="10" s="1"/>
  <c r="E736" i="10"/>
  <c r="F736" i="10" s="1"/>
  <c r="E735" i="10"/>
  <c r="F735" i="10" s="1"/>
  <c r="E734" i="10"/>
  <c r="F734" i="10" s="1"/>
  <c r="E733" i="10"/>
  <c r="F733" i="10" s="1"/>
  <c r="E732" i="10"/>
  <c r="F732" i="10" s="1"/>
  <c r="E731" i="10"/>
  <c r="F731" i="10" s="1"/>
  <c r="E730" i="10"/>
  <c r="F730" i="10" s="1"/>
  <c r="E729" i="10"/>
  <c r="F729" i="10" s="1"/>
  <c r="E728" i="10"/>
  <c r="F728" i="10" s="1"/>
  <c r="E727" i="10"/>
  <c r="F727" i="10" s="1"/>
  <c r="E726" i="10"/>
  <c r="F726" i="10" s="1"/>
  <c r="E725" i="10"/>
  <c r="F725" i="10" s="1"/>
  <c r="E724" i="10"/>
  <c r="F724" i="10" s="1"/>
  <c r="E723" i="10"/>
  <c r="F723" i="10" s="1"/>
  <c r="E722" i="10"/>
  <c r="F722" i="10" s="1"/>
  <c r="E721" i="10"/>
  <c r="F721" i="10" s="1"/>
  <c r="E720" i="10"/>
  <c r="F720" i="10" s="1"/>
  <c r="E719" i="10"/>
  <c r="F719" i="10" s="1"/>
  <c r="E718" i="10"/>
  <c r="F718" i="10" s="1"/>
  <c r="E717" i="10"/>
  <c r="F717" i="10" s="1"/>
  <c r="E716" i="10"/>
  <c r="F716" i="10" s="1"/>
  <c r="E715" i="10"/>
  <c r="F715" i="10" s="1"/>
  <c r="E714" i="10"/>
  <c r="F714" i="10" s="1"/>
  <c r="E713" i="10"/>
  <c r="F713" i="10" s="1"/>
  <c r="E712" i="10"/>
  <c r="F712" i="10" s="1"/>
  <c r="E711" i="10"/>
  <c r="F711" i="10" s="1"/>
  <c r="E710" i="10"/>
  <c r="F710" i="10" s="1"/>
  <c r="E709" i="10"/>
  <c r="F709" i="10" s="1"/>
  <c r="E708" i="10"/>
  <c r="F708" i="10" s="1"/>
  <c r="E707" i="10"/>
  <c r="F707" i="10" s="1"/>
  <c r="E706" i="10"/>
  <c r="F706" i="10" s="1"/>
  <c r="E705" i="10"/>
  <c r="F705" i="10" s="1"/>
  <c r="E704" i="10"/>
  <c r="F704" i="10" s="1"/>
  <c r="E703" i="10"/>
  <c r="F703" i="10" s="1"/>
  <c r="E702" i="10"/>
  <c r="F702" i="10" s="1"/>
  <c r="E701" i="10"/>
  <c r="F701" i="10" s="1"/>
  <c r="E700" i="10"/>
  <c r="F700" i="10" s="1"/>
  <c r="E699" i="10"/>
  <c r="F699" i="10" s="1"/>
  <c r="E698" i="10"/>
  <c r="F698" i="10" s="1"/>
  <c r="E697" i="10"/>
  <c r="F697" i="10" s="1"/>
  <c r="E696" i="10"/>
  <c r="F696" i="10" s="1"/>
  <c r="E695" i="10"/>
  <c r="F695" i="10" s="1"/>
  <c r="E694" i="10"/>
  <c r="F694" i="10" s="1"/>
  <c r="E693" i="10"/>
  <c r="F693" i="10" s="1"/>
  <c r="E692" i="10"/>
  <c r="F692" i="10" s="1"/>
  <c r="E691" i="10"/>
  <c r="F691" i="10" s="1"/>
  <c r="E690" i="10"/>
  <c r="F690" i="10" s="1"/>
  <c r="E689" i="10"/>
  <c r="F689" i="10" s="1"/>
  <c r="E688" i="10"/>
  <c r="F688" i="10" s="1"/>
  <c r="E687" i="10"/>
  <c r="F687" i="10" s="1"/>
  <c r="E686" i="10"/>
  <c r="F686" i="10" s="1"/>
  <c r="E685" i="10"/>
  <c r="F685" i="10" s="1"/>
  <c r="E684" i="10"/>
  <c r="F684" i="10" s="1"/>
  <c r="E683" i="10"/>
  <c r="F683" i="10" s="1"/>
  <c r="E682" i="10"/>
  <c r="F682" i="10" s="1"/>
  <c r="E681" i="10"/>
  <c r="F681" i="10" s="1"/>
  <c r="E680" i="10"/>
  <c r="F680" i="10" s="1"/>
  <c r="E679" i="10"/>
  <c r="F679" i="10" s="1"/>
  <c r="E678" i="10"/>
  <c r="F678" i="10" s="1"/>
  <c r="E677" i="10"/>
  <c r="F677" i="10" s="1"/>
  <c r="E676" i="10"/>
  <c r="F676" i="10" s="1"/>
  <c r="E675" i="10"/>
  <c r="F675" i="10" s="1"/>
  <c r="E674" i="10"/>
  <c r="F674" i="10" s="1"/>
  <c r="E673" i="10"/>
  <c r="F673" i="10" s="1"/>
  <c r="E672" i="10"/>
  <c r="F672" i="10" s="1"/>
  <c r="E671" i="10"/>
  <c r="F671" i="10" s="1"/>
  <c r="E670" i="10"/>
  <c r="F670" i="10" s="1"/>
  <c r="E669" i="10"/>
  <c r="F669" i="10" s="1"/>
  <c r="E668" i="10"/>
  <c r="F668" i="10" s="1"/>
  <c r="E667" i="10"/>
  <c r="F667" i="10" s="1"/>
  <c r="E666" i="10"/>
  <c r="F666" i="10" s="1"/>
  <c r="E665" i="10"/>
  <c r="F665" i="10" s="1"/>
  <c r="E664" i="10"/>
  <c r="F664" i="10" s="1"/>
  <c r="E663" i="10"/>
  <c r="F663" i="10" s="1"/>
  <c r="E662" i="10"/>
  <c r="F662" i="10" s="1"/>
  <c r="E661" i="10"/>
  <c r="F661" i="10" s="1"/>
  <c r="E660" i="10"/>
  <c r="F660" i="10" s="1"/>
  <c r="E659" i="10"/>
  <c r="F659" i="10" s="1"/>
  <c r="E658" i="10"/>
  <c r="F658" i="10" s="1"/>
  <c r="E657" i="10"/>
  <c r="F657" i="10" s="1"/>
  <c r="E656" i="10"/>
  <c r="F656" i="10" s="1"/>
  <c r="E655" i="10"/>
  <c r="F655" i="10" s="1"/>
  <c r="E654" i="10"/>
  <c r="F654" i="10" s="1"/>
  <c r="E653" i="10"/>
  <c r="F653" i="10" s="1"/>
  <c r="E652" i="10"/>
  <c r="F652" i="10" s="1"/>
  <c r="E651" i="10"/>
  <c r="F651" i="10" s="1"/>
  <c r="E650" i="10"/>
  <c r="F650" i="10" s="1"/>
  <c r="E649" i="10"/>
  <c r="F649" i="10" s="1"/>
  <c r="E648" i="10"/>
  <c r="F648" i="10" s="1"/>
  <c r="E647" i="10"/>
  <c r="F647" i="10" s="1"/>
  <c r="E646" i="10"/>
  <c r="F646" i="10" s="1"/>
  <c r="E645" i="10"/>
  <c r="F645" i="10" s="1"/>
  <c r="E644" i="10"/>
  <c r="F644" i="10" s="1"/>
  <c r="E643" i="10"/>
  <c r="F643" i="10" s="1"/>
  <c r="E642" i="10"/>
  <c r="F642" i="10" s="1"/>
  <c r="E641" i="10"/>
  <c r="F641" i="10" s="1"/>
  <c r="E640" i="10"/>
  <c r="F640" i="10" s="1"/>
  <c r="E639" i="10"/>
  <c r="F639" i="10" s="1"/>
  <c r="E638" i="10"/>
  <c r="F638" i="10" s="1"/>
  <c r="E637" i="10"/>
  <c r="F637" i="10" s="1"/>
  <c r="E636" i="10"/>
  <c r="F636" i="10" s="1"/>
  <c r="E635" i="10"/>
  <c r="F635" i="10" s="1"/>
  <c r="E634" i="10"/>
  <c r="F634" i="10" s="1"/>
  <c r="E633" i="10"/>
  <c r="F633" i="10" s="1"/>
  <c r="E632" i="10"/>
  <c r="F632" i="10" s="1"/>
  <c r="E631" i="10"/>
  <c r="F631" i="10" s="1"/>
  <c r="E630" i="10"/>
  <c r="F630" i="10" s="1"/>
  <c r="E629" i="10"/>
  <c r="F629" i="10" s="1"/>
  <c r="E628" i="10"/>
  <c r="F628" i="10" s="1"/>
  <c r="E627" i="10"/>
  <c r="F627" i="10" s="1"/>
  <c r="E626" i="10"/>
  <c r="F626" i="10" s="1"/>
  <c r="E625" i="10"/>
  <c r="F625" i="10" s="1"/>
  <c r="E624" i="10"/>
  <c r="F624" i="10" s="1"/>
  <c r="E623" i="10"/>
  <c r="F623" i="10" s="1"/>
  <c r="E622" i="10"/>
  <c r="F622" i="10" s="1"/>
  <c r="E621" i="10"/>
  <c r="F621" i="10" s="1"/>
  <c r="E620" i="10"/>
  <c r="F620" i="10" s="1"/>
  <c r="E619" i="10"/>
  <c r="F619" i="10" s="1"/>
  <c r="E618" i="10"/>
  <c r="F618" i="10" s="1"/>
  <c r="E617" i="10"/>
  <c r="F617" i="10" s="1"/>
  <c r="E616" i="10"/>
  <c r="F616" i="10" s="1"/>
  <c r="E615" i="10"/>
  <c r="F615" i="10" s="1"/>
  <c r="E614" i="10"/>
  <c r="F614" i="10" s="1"/>
  <c r="E613" i="10"/>
  <c r="F613" i="10" s="1"/>
  <c r="E612" i="10"/>
  <c r="F612" i="10" s="1"/>
  <c r="E611" i="10"/>
  <c r="F611" i="10" s="1"/>
  <c r="E610" i="10"/>
  <c r="F610" i="10" s="1"/>
  <c r="E609" i="10"/>
  <c r="F609" i="10" s="1"/>
  <c r="E608" i="10"/>
  <c r="F608" i="10" s="1"/>
  <c r="E607" i="10"/>
  <c r="F607" i="10" s="1"/>
  <c r="E606" i="10"/>
  <c r="F606" i="10" s="1"/>
  <c r="E605" i="10"/>
  <c r="F605" i="10" s="1"/>
  <c r="E604" i="10"/>
  <c r="F604" i="10" s="1"/>
  <c r="E603" i="10"/>
  <c r="F603" i="10" s="1"/>
  <c r="E602" i="10"/>
  <c r="F602" i="10" s="1"/>
  <c r="E601" i="10"/>
  <c r="F601" i="10" s="1"/>
  <c r="E600" i="10"/>
  <c r="F600" i="10" s="1"/>
  <c r="E599" i="10"/>
  <c r="F599" i="10" s="1"/>
  <c r="E598" i="10"/>
  <c r="F598" i="10" s="1"/>
  <c r="E597" i="10"/>
  <c r="F597" i="10" s="1"/>
  <c r="E596" i="10"/>
  <c r="F596" i="10" s="1"/>
  <c r="E595" i="10"/>
  <c r="F595" i="10" s="1"/>
  <c r="E594" i="10"/>
  <c r="F594" i="10" s="1"/>
  <c r="E593" i="10"/>
  <c r="F593" i="10" s="1"/>
  <c r="E592" i="10"/>
  <c r="F592" i="10" s="1"/>
  <c r="E591" i="10"/>
  <c r="F591" i="10" s="1"/>
  <c r="E590" i="10"/>
  <c r="F590" i="10" s="1"/>
  <c r="E589" i="10"/>
  <c r="F589" i="10" s="1"/>
  <c r="E588" i="10"/>
  <c r="F588" i="10" s="1"/>
  <c r="E587" i="10"/>
  <c r="F587" i="10" s="1"/>
  <c r="E586" i="10"/>
  <c r="F586" i="10" s="1"/>
  <c r="E585" i="10"/>
  <c r="F585" i="10" s="1"/>
  <c r="E584" i="10"/>
  <c r="F584" i="10" s="1"/>
  <c r="E583" i="10"/>
  <c r="F583" i="10" s="1"/>
  <c r="E582" i="10"/>
  <c r="F582" i="10" s="1"/>
  <c r="E581" i="10"/>
  <c r="F581" i="10" s="1"/>
  <c r="E580" i="10"/>
  <c r="F580" i="10" s="1"/>
  <c r="E579" i="10"/>
  <c r="F579" i="10" s="1"/>
  <c r="E578" i="10"/>
  <c r="F578" i="10" s="1"/>
  <c r="E577" i="10"/>
  <c r="F577" i="10" s="1"/>
  <c r="E576" i="10"/>
  <c r="F576" i="10" s="1"/>
  <c r="E575" i="10"/>
  <c r="F575" i="10" s="1"/>
  <c r="E574" i="10"/>
  <c r="F574" i="10" s="1"/>
  <c r="E573" i="10"/>
  <c r="F573" i="10" s="1"/>
  <c r="E572" i="10"/>
  <c r="F572" i="10" s="1"/>
  <c r="E571" i="10"/>
  <c r="F571" i="10" s="1"/>
  <c r="E570" i="10"/>
  <c r="F570" i="10" s="1"/>
  <c r="E569" i="10"/>
  <c r="F569" i="10" s="1"/>
  <c r="E568" i="10"/>
  <c r="F568" i="10" s="1"/>
  <c r="E567" i="10"/>
  <c r="F567" i="10" s="1"/>
  <c r="E566" i="10"/>
  <c r="F566" i="10" s="1"/>
  <c r="E565" i="10"/>
  <c r="F565" i="10" s="1"/>
  <c r="E564" i="10"/>
  <c r="F564" i="10" s="1"/>
  <c r="E563" i="10"/>
  <c r="F563" i="10" s="1"/>
  <c r="E562" i="10"/>
  <c r="F562" i="10" s="1"/>
  <c r="E561" i="10"/>
  <c r="F561" i="10" s="1"/>
  <c r="E560" i="10"/>
  <c r="F560" i="10" s="1"/>
  <c r="E559" i="10"/>
  <c r="F559" i="10" s="1"/>
  <c r="E558" i="10"/>
  <c r="F558" i="10" s="1"/>
  <c r="E557" i="10"/>
  <c r="F557" i="10" s="1"/>
  <c r="E556" i="10"/>
  <c r="F556" i="10" s="1"/>
  <c r="E555" i="10"/>
  <c r="F555" i="10" s="1"/>
  <c r="E554" i="10"/>
  <c r="F554" i="10" s="1"/>
  <c r="E553" i="10"/>
  <c r="F553" i="10" s="1"/>
  <c r="E552" i="10"/>
  <c r="F552" i="10" s="1"/>
  <c r="E551" i="10"/>
  <c r="F551" i="10" s="1"/>
  <c r="E550" i="10"/>
  <c r="F550" i="10" s="1"/>
  <c r="E549" i="10"/>
  <c r="F549" i="10" s="1"/>
  <c r="E548" i="10"/>
  <c r="F548" i="10" s="1"/>
  <c r="E547" i="10"/>
  <c r="F547" i="10" s="1"/>
  <c r="E546" i="10"/>
  <c r="F546" i="10" s="1"/>
  <c r="E545" i="10"/>
  <c r="F545" i="10" s="1"/>
  <c r="E544" i="10"/>
  <c r="F544" i="10" s="1"/>
  <c r="E543" i="10"/>
  <c r="F543" i="10" s="1"/>
  <c r="E542" i="10"/>
  <c r="F542" i="10" s="1"/>
  <c r="E541" i="10"/>
  <c r="F541" i="10" s="1"/>
  <c r="E540" i="10"/>
  <c r="F540" i="10" s="1"/>
  <c r="E539" i="10"/>
  <c r="F539" i="10" s="1"/>
  <c r="E538" i="10"/>
  <c r="F538" i="10" s="1"/>
  <c r="E537" i="10"/>
  <c r="F537" i="10" s="1"/>
  <c r="E536" i="10"/>
  <c r="F536" i="10" s="1"/>
  <c r="E535" i="10"/>
  <c r="F535" i="10" s="1"/>
  <c r="E534" i="10"/>
  <c r="F534" i="10" s="1"/>
  <c r="E533" i="10"/>
  <c r="F533" i="10" s="1"/>
  <c r="E532" i="10"/>
  <c r="F532" i="10" s="1"/>
  <c r="E531" i="10"/>
  <c r="F531" i="10" s="1"/>
  <c r="E530" i="10"/>
  <c r="F530" i="10" s="1"/>
  <c r="E529" i="10"/>
  <c r="F529" i="10" s="1"/>
  <c r="E528" i="10"/>
  <c r="F528" i="10" s="1"/>
  <c r="E527" i="10"/>
  <c r="F527" i="10" s="1"/>
  <c r="E526" i="10"/>
  <c r="F526" i="10" s="1"/>
  <c r="E525" i="10"/>
  <c r="F525" i="10" s="1"/>
  <c r="E524" i="10"/>
  <c r="F524" i="10" s="1"/>
  <c r="E523" i="10"/>
  <c r="F523" i="10" s="1"/>
  <c r="E522" i="10"/>
  <c r="F522" i="10" s="1"/>
  <c r="E521" i="10"/>
  <c r="F521" i="10" s="1"/>
  <c r="E520" i="10"/>
  <c r="F520" i="10" s="1"/>
  <c r="E519" i="10"/>
  <c r="F519" i="10" s="1"/>
  <c r="E518" i="10"/>
  <c r="F518" i="10" s="1"/>
  <c r="E517" i="10"/>
  <c r="F517" i="10" s="1"/>
  <c r="E516" i="10"/>
  <c r="F516" i="10" s="1"/>
  <c r="E515" i="10"/>
  <c r="F515" i="10" s="1"/>
  <c r="E514" i="10"/>
  <c r="F514" i="10" s="1"/>
  <c r="E513" i="10"/>
  <c r="F513" i="10" s="1"/>
  <c r="E512" i="10"/>
  <c r="F512" i="10" s="1"/>
  <c r="E511" i="10"/>
  <c r="F511" i="10" s="1"/>
  <c r="E510" i="10"/>
  <c r="F510" i="10" s="1"/>
  <c r="E509" i="10"/>
  <c r="F509" i="10" s="1"/>
  <c r="E508" i="10"/>
  <c r="F508" i="10" s="1"/>
  <c r="E507" i="10"/>
  <c r="F507" i="10" s="1"/>
  <c r="E506" i="10"/>
  <c r="F506" i="10" s="1"/>
  <c r="E505" i="10"/>
  <c r="F505" i="10" s="1"/>
  <c r="E504" i="10"/>
  <c r="F504" i="10" s="1"/>
  <c r="E503" i="10"/>
  <c r="F503" i="10" s="1"/>
  <c r="E502" i="10"/>
  <c r="F502" i="10" s="1"/>
  <c r="E501" i="10"/>
  <c r="F501" i="10" s="1"/>
  <c r="E500" i="10"/>
  <c r="F500" i="10" s="1"/>
  <c r="E499" i="10"/>
  <c r="F499" i="10" s="1"/>
  <c r="E498" i="10"/>
  <c r="F498" i="10" s="1"/>
  <c r="E497" i="10"/>
  <c r="F497" i="10" s="1"/>
  <c r="E496" i="10"/>
  <c r="F496" i="10" s="1"/>
  <c r="E495" i="10"/>
  <c r="F495" i="10" s="1"/>
  <c r="E494" i="10"/>
  <c r="F494" i="10" s="1"/>
  <c r="E493" i="10"/>
  <c r="F493" i="10" s="1"/>
  <c r="E492" i="10"/>
  <c r="F492" i="10" s="1"/>
  <c r="E491" i="10"/>
  <c r="F491" i="10" s="1"/>
  <c r="E490" i="10"/>
  <c r="F490" i="10" s="1"/>
  <c r="E489" i="10"/>
  <c r="F489" i="10" s="1"/>
  <c r="E488" i="10"/>
  <c r="F488" i="10" s="1"/>
  <c r="E487" i="10"/>
  <c r="F487" i="10" s="1"/>
  <c r="E486" i="10"/>
  <c r="F486" i="10" s="1"/>
  <c r="E485" i="10"/>
  <c r="F485" i="10" s="1"/>
  <c r="E484" i="10"/>
  <c r="F484" i="10" s="1"/>
  <c r="E483" i="10"/>
  <c r="F483" i="10" s="1"/>
  <c r="E482" i="10"/>
  <c r="F482" i="10" s="1"/>
  <c r="E481" i="10"/>
  <c r="F481" i="10" s="1"/>
  <c r="E480" i="10"/>
  <c r="F480" i="10" s="1"/>
  <c r="E479" i="10"/>
  <c r="F479" i="10" s="1"/>
  <c r="E478" i="10"/>
  <c r="F478" i="10" s="1"/>
  <c r="E477" i="10"/>
  <c r="F477" i="10" s="1"/>
  <c r="E476" i="10"/>
  <c r="F476" i="10" s="1"/>
  <c r="E475" i="10"/>
  <c r="F475" i="10" s="1"/>
  <c r="E474" i="10"/>
  <c r="F474" i="10" s="1"/>
  <c r="E473" i="10"/>
  <c r="F473" i="10" s="1"/>
  <c r="E472" i="10"/>
  <c r="F472" i="10" s="1"/>
  <c r="E471" i="10"/>
  <c r="F471" i="10" s="1"/>
  <c r="E470" i="10"/>
  <c r="F470" i="10" s="1"/>
  <c r="E469" i="10"/>
  <c r="F469" i="10" s="1"/>
  <c r="E468" i="10"/>
  <c r="F468" i="10" s="1"/>
  <c r="E467" i="10"/>
  <c r="F467" i="10" s="1"/>
  <c r="E466" i="10"/>
  <c r="F466" i="10" s="1"/>
  <c r="E465" i="10"/>
  <c r="F465" i="10" s="1"/>
  <c r="E464" i="10"/>
  <c r="F464" i="10" s="1"/>
  <c r="E463" i="10"/>
  <c r="F463" i="10" s="1"/>
  <c r="E462" i="10"/>
  <c r="F462" i="10" s="1"/>
  <c r="E461" i="10"/>
  <c r="F461" i="10" s="1"/>
  <c r="E460" i="10"/>
  <c r="F460" i="10" s="1"/>
  <c r="E459" i="10"/>
  <c r="F459" i="10" s="1"/>
  <c r="E458" i="10"/>
  <c r="F458" i="10" s="1"/>
  <c r="E457" i="10"/>
  <c r="F457" i="10" s="1"/>
  <c r="E456" i="10"/>
  <c r="F456" i="10" s="1"/>
  <c r="E455" i="10"/>
  <c r="F455" i="10" s="1"/>
  <c r="E454" i="10"/>
  <c r="F454" i="10" s="1"/>
  <c r="E453" i="10"/>
  <c r="F453" i="10" s="1"/>
  <c r="E452" i="10"/>
  <c r="F452" i="10" s="1"/>
  <c r="E451" i="10"/>
  <c r="F451" i="10" s="1"/>
  <c r="E450" i="10"/>
  <c r="F450" i="10" s="1"/>
  <c r="E449" i="10"/>
  <c r="F449" i="10" s="1"/>
  <c r="E448" i="10"/>
  <c r="F448" i="10" s="1"/>
  <c r="E447" i="10"/>
  <c r="F447" i="10" s="1"/>
  <c r="E446" i="10"/>
  <c r="F446" i="10" s="1"/>
  <c r="E445" i="10"/>
  <c r="F445" i="10" s="1"/>
  <c r="E444" i="10"/>
  <c r="F444" i="10" s="1"/>
  <c r="E443" i="10"/>
  <c r="F443" i="10" s="1"/>
  <c r="E442" i="10"/>
  <c r="F442" i="10" s="1"/>
  <c r="E441" i="10"/>
  <c r="F441" i="10" s="1"/>
  <c r="E440" i="10"/>
  <c r="F440" i="10" s="1"/>
  <c r="E439" i="10"/>
  <c r="F439" i="10" s="1"/>
  <c r="E438" i="10"/>
  <c r="F438" i="10" s="1"/>
  <c r="E437" i="10"/>
  <c r="F437" i="10" s="1"/>
  <c r="E436" i="10"/>
  <c r="F436" i="10" s="1"/>
  <c r="E435" i="10"/>
  <c r="F435" i="10" s="1"/>
  <c r="E434" i="10"/>
  <c r="F434" i="10" s="1"/>
  <c r="E433" i="10"/>
  <c r="F433" i="10" s="1"/>
  <c r="E432" i="10"/>
  <c r="F432" i="10" s="1"/>
  <c r="E431" i="10"/>
  <c r="F431" i="10" s="1"/>
  <c r="E430" i="10"/>
  <c r="F430" i="10" s="1"/>
  <c r="E429" i="10"/>
  <c r="F429" i="10" s="1"/>
  <c r="E428" i="10"/>
  <c r="F428" i="10" s="1"/>
  <c r="E427" i="10"/>
  <c r="F427" i="10" s="1"/>
  <c r="E426" i="10"/>
  <c r="F426" i="10" s="1"/>
  <c r="E425" i="10"/>
  <c r="F425" i="10" s="1"/>
  <c r="E424" i="10"/>
  <c r="F424" i="10" s="1"/>
  <c r="E423" i="10"/>
  <c r="F423" i="10" s="1"/>
  <c r="E422" i="10"/>
  <c r="F422" i="10" s="1"/>
  <c r="E421" i="10"/>
  <c r="F421" i="10" s="1"/>
  <c r="E420" i="10"/>
  <c r="F420" i="10" s="1"/>
  <c r="E419" i="10"/>
  <c r="F419" i="10" s="1"/>
  <c r="E418" i="10"/>
  <c r="F418" i="10" s="1"/>
  <c r="E417" i="10"/>
  <c r="F417" i="10" s="1"/>
  <c r="E416" i="10"/>
  <c r="F416" i="10" s="1"/>
  <c r="E415" i="10"/>
  <c r="F415" i="10" s="1"/>
  <c r="E414" i="10"/>
  <c r="F414" i="10" s="1"/>
  <c r="E413" i="10"/>
  <c r="F413" i="10" s="1"/>
  <c r="E412" i="10"/>
  <c r="F412" i="10" s="1"/>
  <c r="E411" i="10"/>
  <c r="F411" i="10" s="1"/>
  <c r="E410" i="10"/>
  <c r="F410" i="10" s="1"/>
  <c r="E409" i="10"/>
  <c r="F409" i="10" s="1"/>
  <c r="E408" i="10"/>
  <c r="F408" i="10" s="1"/>
  <c r="E407" i="10"/>
  <c r="F407" i="10" s="1"/>
  <c r="E406" i="10"/>
  <c r="F406" i="10" s="1"/>
  <c r="E405" i="10"/>
  <c r="F405" i="10" s="1"/>
  <c r="E404" i="10"/>
  <c r="F404" i="10" s="1"/>
  <c r="E403" i="10"/>
  <c r="F403" i="10" s="1"/>
  <c r="E402" i="10"/>
  <c r="F402" i="10" s="1"/>
  <c r="E401" i="10"/>
  <c r="F401" i="10" s="1"/>
  <c r="E400" i="10"/>
  <c r="F400" i="10" s="1"/>
  <c r="E399" i="10"/>
  <c r="F399" i="10" s="1"/>
  <c r="E398" i="10"/>
  <c r="F398" i="10" s="1"/>
  <c r="E397" i="10"/>
  <c r="F397" i="10" s="1"/>
  <c r="E396" i="10"/>
  <c r="F396" i="10" s="1"/>
  <c r="E395" i="10"/>
  <c r="F395" i="10" s="1"/>
  <c r="E394" i="10"/>
  <c r="F394" i="10" s="1"/>
  <c r="E393" i="10"/>
  <c r="F393" i="10" s="1"/>
  <c r="E392" i="10"/>
  <c r="F392" i="10" s="1"/>
  <c r="E391" i="10"/>
  <c r="F391" i="10" s="1"/>
  <c r="E390" i="10"/>
  <c r="F390" i="10" s="1"/>
  <c r="E389" i="10"/>
  <c r="F389" i="10" s="1"/>
  <c r="E388" i="10"/>
  <c r="F388" i="10" s="1"/>
  <c r="E387" i="10"/>
  <c r="F387" i="10" s="1"/>
  <c r="E386" i="10"/>
  <c r="F386" i="10" s="1"/>
  <c r="E385" i="10"/>
  <c r="F385" i="10" s="1"/>
  <c r="E384" i="10"/>
  <c r="F384" i="10" s="1"/>
  <c r="E383" i="10"/>
  <c r="F383" i="10" s="1"/>
  <c r="E382" i="10"/>
  <c r="F382" i="10" s="1"/>
  <c r="E381" i="10"/>
  <c r="F381" i="10" s="1"/>
  <c r="E380" i="10"/>
  <c r="F380" i="10" s="1"/>
  <c r="E379" i="10"/>
  <c r="F379" i="10" s="1"/>
  <c r="E378" i="10"/>
  <c r="F378" i="10" s="1"/>
  <c r="E377" i="10"/>
  <c r="F377" i="10" s="1"/>
  <c r="E376" i="10"/>
  <c r="F376" i="10" s="1"/>
  <c r="E375" i="10"/>
  <c r="F375" i="10" s="1"/>
  <c r="E374" i="10"/>
  <c r="F374" i="10" s="1"/>
  <c r="E373" i="10"/>
  <c r="F373" i="10" s="1"/>
  <c r="E372" i="10"/>
  <c r="F372" i="10" s="1"/>
  <c r="E371" i="10"/>
  <c r="F371" i="10" s="1"/>
  <c r="E370" i="10"/>
  <c r="F370" i="10" s="1"/>
  <c r="E369" i="10"/>
  <c r="F369" i="10" s="1"/>
  <c r="E368" i="10"/>
  <c r="F368" i="10" s="1"/>
  <c r="E367" i="10"/>
  <c r="F367" i="10" s="1"/>
  <c r="E366" i="10"/>
  <c r="F366" i="10" s="1"/>
  <c r="E365" i="10"/>
  <c r="F365" i="10" s="1"/>
  <c r="E364" i="10"/>
  <c r="F364" i="10" s="1"/>
  <c r="E363" i="10"/>
  <c r="F363" i="10" s="1"/>
  <c r="E362" i="10"/>
  <c r="F362" i="10" s="1"/>
  <c r="E361" i="10"/>
  <c r="F361" i="10" s="1"/>
  <c r="E360" i="10"/>
  <c r="F360" i="10" s="1"/>
  <c r="E359" i="10"/>
  <c r="F359" i="10" s="1"/>
  <c r="E358" i="10"/>
  <c r="F358" i="10" s="1"/>
  <c r="E357" i="10"/>
  <c r="F357" i="10" s="1"/>
  <c r="E356" i="10"/>
  <c r="F356" i="10" s="1"/>
  <c r="E355" i="10"/>
  <c r="F355" i="10" s="1"/>
  <c r="E354" i="10"/>
  <c r="F354" i="10" s="1"/>
  <c r="E353" i="10"/>
  <c r="F353" i="10" s="1"/>
  <c r="E352" i="10"/>
  <c r="F352" i="10" s="1"/>
  <c r="E351" i="10"/>
  <c r="F351" i="10" s="1"/>
  <c r="E350" i="10"/>
  <c r="F350" i="10" s="1"/>
  <c r="E349" i="10"/>
  <c r="F349" i="10" s="1"/>
  <c r="E348" i="10"/>
  <c r="F348" i="10" s="1"/>
  <c r="E347" i="10"/>
  <c r="F347" i="10" s="1"/>
  <c r="E346" i="10"/>
  <c r="F346" i="10" s="1"/>
  <c r="E345" i="10"/>
  <c r="F345" i="10" s="1"/>
  <c r="E344" i="10"/>
  <c r="F344" i="10" s="1"/>
  <c r="E343" i="10"/>
  <c r="F343" i="10" s="1"/>
  <c r="E342" i="10"/>
  <c r="F342" i="10" s="1"/>
  <c r="E341" i="10"/>
  <c r="F341" i="10" s="1"/>
  <c r="E340" i="10"/>
  <c r="F340" i="10" s="1"/>
  <c r="E339" i="10"/>
  <c r="F339" i="10" s="1"/>
  <c r="E338" i="10"/>
  <c r="F338" i="10" s="1"/>
  <c r="E337" i="10"/>
  <c r="F337" i="10" s="1"/>
  <c r="E336" i="10"/>
  <c r="F336" i="10" s="1"/>
  <c r="E335" i="10"/>
  <c r="F335" i="10" s="1"/>
  <c r="E334" i="10"/>
  <c r="F334" i="10" s="1"/>
  <c r="E333" i="10"/>
  <c r="F333" i="10" s="1"/>
  <c r="E332" i="10"/>
  <c r="F332" i="10" s="1"/>
  <c r="E331" i="10"/>
  <c r="F331" i="10" s="1"/>
  <c r="E330" i="10"/>
  <c r="F330" i="10" s="1"/>
  <c r="E329" i="10"/>
  <c r="F329" i="10" s="1"/>
  <c r="E328" i="10"/>
  <c r="F328" i="10" s="1"/>
  <c r="E327" i="10"/>
  <c r="F327" i="10" s="1"/>
  <c r="E326" i="10"/>
  <c r="F326" i="10" s="1"/>
  <c r="E325" i="10"/>
  <c r="F325" i="10" s="1"/>
  <c r="E324" i="10"/>
  <c r="F324" i="10" s="1"/>
  <c r="E323" i="10"/>
  <c r="F323" i="10" s="1"/>
  <c r="E322" i="10"/>
  <c r="F322" i="10" s="1"/>
  <c r="E321" i="10"/>
  <c r="F321" i="10" s="1"/>
  <c r="E320" i="10"/>
  <c r="F320" i="10" s="1"/>
  <c r="E319" i="10"/>
  <c r="F319" i="10" s="1"/>
  <c r="E318" i="10"/>
  <c r="F318" i="10" s="1"/>
  <c r="E317" i="10"/>
  <c r="F317" i="10" s="1"/>
  <c r="E316" i="10"/>
  <c r="F316" i="10" s="1"/>
  <c r="E315" i="10"/>
  <c r="F315" i="10" s="1"/>
  <c r="E314" i="10"/>
  <c r="F314" i="10" s="1"/>
  <c r="E313" i="10"/>
  <c r="F313" i="10" s="1"/>
  <c r="E312" i="10"/>
  <c r="F312" i="10" s="1"/>
  <c r="E311" i="10"/>
  <c r="F311" i="10" s="1"/>
  <c r="E310" i="10"/>
  <c r="F310" i="10" s="1"/>
  <c r="E309" i="10"/>
  <c r="F309" i="10" s="1"/>
  <c r="E308" i="10"/>
  <c r="F308" i="10" s="1"/>
  <c r="E307" i="10"/>
  <c r="F307" i="10" s="1"/>
  <c r="E306" i="10"/>
  <c r="F306" i="10" s="1"/>
  <c r="E305" i="10"/>
  <c r="F305" i="10" s="1"/>
  <c r="E304" i="10"/>
  <c r="F304" i="10" s="1"/>
  <c r="E303" i="10"/>
  <c r="F303" i="10" s="1"/>
  <c r="E302" i="10"/>
  <c r="F302" i="10" s="1"/>
  <c r="E301" i="10"/>
  <c r="F301" i="10" s="1"/>
  <c r="E300" i="10"/>
  <c r="F300" i="10" s="1"/>
  <c r="E299" i="10"/>
  <c r="F299" i="10" s="1"/>
  <c r="E298" i="10"/>
  <c r="F298" i="10" s="1"/>
  <c r="E297" i="10"/>
  <c r="F297" i="10" s="1"/>
  <c r="E296" i="10"/>
  <c r="F296" i="10" s="1"/>
  <c r="E295" i="10"/>
  <c r="F295" i="10" s="1"/>
  <c r="E294" i="10"/>
  <c r="F294" i="10" s="1"/>
  <c r="E293" i="10"/>
  <c r="F293" i="10" s="1"/>
  <c r="E292" i="10"/>
  <c r="F292" i="10" s="1"/>
  <c r="E291" i="10"/>
  <c r="F291" i="10" s="1"/>
  <c r="E290" i="10"/>
  <c r="F290" i="10" s="1"/>
  <c r="E289" i="10"/>
  <c r="F289" i="10" s="1"/>
  <c r="E288" i="10"/>
  <c r="F288" i="10" s="1"/>
  <c r="E287" i="10"/>
  <c r="F287" i="10" s="1"/>
  <c r="E286" i="10"/>
  <c r="F286" i="10" s="1"/>
  <c r="E285" i="10"/>
  <c r="F285" i="10" s="1"/>
  <c r="E284" i="10"/>
  <c r="F284" i="10" s="1"/>
  <c r="E283" i="10"/>
  <c r="F283" i="10" s="1"/>
  <c r="E282" i="10"/>
  <c r="F282" i="10" s="1"/>
  <c r="E281" i="10"/>
  <c r="F281" i="10" s="1"/>
  <c r="E280" i="10"/>
  <c r="F280" i="10" s="1"/>
  <c r="E279" i="10"/>
  <c r="F279" i="10" s="1"/>
  <c r="E278" i="10"/>
  <c r="F278" i="10" s="1"/>
  <c r="E277" i="10"/>
  <c r="F277" i="10" s="1"/>
  <c r="E276" i="10"/>
  <c r="F276" i="10" s="1"/>
  <c r="E275" i="10"/>
  <c r="F275" i="10" s="1"/>
  <c r="E274" i="10"/>
  <c r="F274" i="10" s="1"/>
  <c r="E273" i="10"/>
  <c r="F273" i="10" s="1"/>
  <c r="E272" i="10"/>
  <c r="F272" i="10" s="1"/>
  <c r="E271" i="10"/>
  <c r="F271" i="10" s="1"/>
  <c r="E270" i="10"/>
  <c r="F270" i="10" s="1"/>
  <c r="E269" i="10"/>
  <c r="F269" i="10" s="1"/>
  <c r="E268" i="10"/>
  <c r="F268" i="10" s="1"/>
  <c r="E267" i="10"/>
  <c r="F267" i="10" s="1"/>
  <c r="E266" i="10"/>
  <c r="F266" i="10" s="1"/>
  <c r="E265" i="10"/>
  <c r="F265" i="10" s="1"/>
  <c r="E264" i="10"/>
  <c r="F264" i="10" s="1"/>
  <c r="E263" i="10"/>
  <c r="F263" i="10" s="1"/>
  <c r="E262" i="10"/>
  <c r="F262" i="10" s="1"/>
  <c r="E261" i="10"/>
  <c r="F261" i="10" s="1"/>
  <c r="E260" i="10"/>
  <c r="F260" i="10" s="1"/>
  <c r="E259" i="10"/>
  <c r="F259" i="10" s="1"/>
  <c r="E258" i="10"/>
  <c r="F258" i="10" s="1"/>
  <c r="E257" i="10"/>
  <c r="F257" i="10" s="1"/>
  <c r="E256" i="10"/>
  <c r="F256" i="10" s="1"/>
  <c r="E255" i="10"/>
  <c r="F255" i="10" s="1"/>
  <c r="E254" i="10"/>
  <c r="F254" i="10" s="1"/>
  <c r="E253" i="10"/>
  <c r="F253" i="10" s="1"/>
  <c r="E252" i="10"/>
  <c r="F252" i="10" s="1"/>
  <c r="E251" i="10"/>
  <c r="F251" i="10" s="1"/>
  <c r="E250" i="10"/>
  <c r="F250" i="10" s="1"/>
  <c r="E249" i="10"/>
  <c r="F249" i="10" s="1"/>
  <c r="E248" i="10"/>
  <c r="F248" i="10" s="1"/>
  <c r="E247" i="10"/>
  <c r="F247" i="10" s="1"/>
  <c r="E246" i="10"/>
  <c r="F246" i="10" s="1"/>
  <c r="E245" i="10"/>
  <c r="F245" i="10" s="1"/>
  <c r="E244" i="10"/>
  <c r="F244" i="10" s="1"/>
  <c r="E243" i="10"/>
  <c r="F243" i="10" s="1"/>
  <c r="E242" i="10"/>
  <c r="F242" i="10" s="1"/>
  <c r="E241" i="10"/>
  <c r="F241" i="10" s="1"/>
  <c r="E240" i="10"/>
  <c r="F240" i="10" s="1"/>
  <c r="E239" i="10"/>
  <c r="F239" i="10" s="1"/>
  <c r="E238" i="10"/>
  <c r="F238" i="10" s="1"/>
  <c r="E237" i="10"/>
  <c r="F237" i="10" s="1"/>
  <c r="E236" i="10"/>
  <c r="F236" i="10" s="1"/>
  <c r="E235" i="10"/>
  <c r="F235" i="10" s="1"/>
  <c r="E234" i="10"/>
  <c r="F234" i="10" s="1"/>
  <c r="E233" i="10"/>
  <c r="F233" i="10" s="1"/>
  <c r="E232" i="10"/>
  <c r="F232" i="10" s="1"/>
  <c r="E231" i="10"/>
  <c r="F231" i="10" s="1"/>
  <c r="E230" i="10"/>
  <c r="F230" i="10" s="1"/>
  <c r="E229" i="10"/>
  <c r="F229" i="10" s="1"/>
  <c r="E228" i="10"/>
  <c r="F228" i="10" s="1"/>
  <c r="E227" i="10"/>
  <c r="F227" i="10" s="1"/>
  <c r="E226" i="10"/>
  <c r="F226" i="10" s="1"/>
  <c r="E225" i="10"/>
  <c r="F225" i="10" s="1"/>
  <c r="E224" i="10"/>
  <c r="F224" i="10" s="1"/>
  <c r="E223" i="10"/>
  <c r="F223" i="10" s="1"/>
  <c r="E222" i="10"/>
  <c r="F222" i="10" s="1"/>
  <c r="E221" i="10"/>
  <c r="F221" i="10" s="1"/>
  <c r="E220" i="10"/>
  <c r="F220" i="10" s="1"/>
  <c r="E219" i="10"/>
  <c r="F219" i="10" s="1"/>
  <c r="E218" i="10"/>
  <c r="F218" i="10" s="1"/>
  <c r="E217" i="10"/>
  <c r="F217" i="10" s="1"/>
  <c r="E216" i="10"/>
  <c r="F216" i="10" s="1"/>
  <c r="E215" i="10"/>
  <c r="F215" i="10" s="1"/>
  <c r="E214" i="10"/>
  <c r="F214" i="10" s="1"/>
  <c r="E213" i="10"/>
  <c r="F213" i="10" s="1"/>
  <c r="E212" i="10"/>
  <c r="F212" i="10" s="1"/>
  <c r="E211" i="10"/>
  <c r="F211" i="10" s="1"/>
  <c r="E210" i="10"/>
  <c r="F210" i="10" s="1"/>
  <c r="E209" i="10"/>
  <c r="F209" i="10" s="1"/>
  <c r="E208" i="10"/>
  <c r="F208" i="10" s="1"/>
  <c r="E207" i="10"/>
  <c r="F207" i="10" s="1"/>
  <c r="E206" i="10"/>
  <c r="F206" i="10" s="1"/>
  <c r="E205" i="10"/>
  <c r="F205" i="10" s="1"/>
  <c r="E204" i="10"/>
  <c r="F204" i="10" s="1"/>
  <c r="E203" i="10"/>
  <c r="F203" i="10" s="1"/>
  <c r="E202" i="10"/>
  <c r="F202" i="10" s="1"/>
  <c r="E201" i="10"/>
  <c r="F201" i="10" s="1"/>
  <c r="E200" i="10"/>
  <c r="F200" i="10" s="1"/>
  <c r="E199" i="10"/>
  <c r="F199" i="10" s="1"/>
  <c r="E198" i="10"/>
  <c r="F198" i="10" s="1"/>
  <c r="E197" i="10"/>
  <c r="F197" i="10" s="1"/>
  <c r="E196" i="10"/>
  <c r="F196" i="10" s="1"/>
  <c r="E195" i="10"/>
  <c r="F195" i="10" s="1"/>
  <c r="E194" i="10"/>
  <c r="F194" i="10" s="1"/>
  <c r="E193" i="10"/>
  <c r="F193" i="10" s="1"/>
  <c r="E192" i="10"/>
  <c r="F192" i="10" s="1"/>
  <c r="E191" i="10"/>
  <c r="F191" i="10" s="1"/>
  <c r="E190" i="10"/>
  <c r="F190" i="10" s="1"/>
  <c r="E189" i="10"/>
  <c r="F189" i="10" s="1"/>
  <c r="E188" i="10"/>
  <c r="F188" i="10" s="1"/>
  <c r="E187" i="10"/>
  <c r="F187" i="10" s="1"/>
  <c r="E186" i="10"/>
  <c r="F186" i="10" s="1"/>
  <c r="E185" i="10"/>
  <c r="F185" i="10" s="1"/>
  <c r="E184" i="10"/>
  <c r="F184" i="10" s="1"/>
  <c r="E183" i="10"/>
  <c r="F183" i="10" s="1"/>
  <c r="E182" i="10"/>
  <c r="F182" i="10" s="1"/>
  <c r="E181" i="10"/>
  <c r="F181" i="10" s="1"/>
  <c r="E180" i="10"/>
  <c r="F180" i="10" s="1"/>
  <c r="E179" i="10"/>
  <c r="F179" i="10" s="1"/>
  <c r="E178" i="10"/>
  <c r="F178" i="10" s="1"/>
  <c r="E177" i="10"/>
  <c r="F177" i="10" s="1"/>
  <c r="E176" i="10"/>
  <c r="F176" i="10" s="1"/>
  <c r="E175" i="10"/>
  <c r="F175" i="10" s="1"/>
  <c r="E174" i="10"/>
  <c r="F174" i="10" s="1"/>
  <c r="E173" i="10"/>
  <c r="F173" i="10" s="1"/>
  <c r="E172" i="10"/>
  <c r="F172" i="10" s="1"/>
  <c r="E171" i="10"/>
  <c r="F171" i="10" s="1"/>
  <c r="E170" i="10"/>
  <c r="F170" i="10" s="1"/>
  <c r="E169" i="10"/>
  <c r="F169" i="10" s="1"/>
  <c r="E168" i="10"/>
  <c r="F168" i="10" s="1"/>
  <c r="E167" i="10"/>
  <c r="F167" i="10" s="1"/>
  <c r="E166" i="10"/>
  <c r="F166" i="10" s="1"/>
  <c r="E165" i="10"/>
  <c r="F165" i="10" s="1"/>
  <c r="E164" i="10"/>
  <c r="F164" i="10" s="1"/>
  <c r="E163" i="10"/>
  <c r="F163" i="10" s="1"/>
  <c r="E162" i="10"/>
  <c r="F162" i="10" s="1"/>
  <c r="E161" i="10"/>
  <c r="F161" i="10" s="1"/>
  <c r="E160" i="10"/>
  <c r="F160" i="10" s="1"/>
  <c r="E159" i="10"/>
  <c r="F159" i="10" s="1"/>
  <c r="E158" i="10"/>
  <c r="F158" i="10" s="1"/>
  <c r="E157" i="10"/>
  <c r="F157" i="10" s="1"/>
  <c r="E156" i="10"/>
  <c r="F156" i="10" s="1"/>
  <c r="E155" i="10"/>
  <c r="F155" i="10" s="1"/>
  <c r="E154" i="10"/>
  <c r="F154" i="10" s="1"/>
  <c r="E153" i="10"/>
  <c r="F153" i="10" s="1"/>
  <c r="E152" i="10"/>
  <c r="F152" i="10" s="1"/>
  <c r="E151" i="10"/>
  <c r="F151" i="10" s="1"/>
  <c r="E150" i="10"/>
  <c r="F150" i="10" s="1"/>
  <c r="E149" i="10"/>
  <c r="F149" i="10" s="1"/>
  <c r="E148" i="10"/>
  <c r="F148" i="10" s="1"/>
  <c r="E147" i="10"/>
  <c r="F147" i="10" s="1"/>
  <c r="E146" i="10"/>
  <c r="F146" i="10" s="1"/>
  <c r="E145" i="10"/>
  <c r="F145" i="10" s="1"/>
  <c r="E144" i="10"/>
  <c r="F144" i="10" s="1"/>
  <c r="E143" i="10"/>
  <c r="F143" i="10" s="1"/>
  <c r="E142" i="10"/>
  <c r="F142" i="10" s="1"/>
  <c r="E141" i="10"/>
  <c r="F141" i="10" s="1"/>
  <c r="E140" i="10"/>
  <c r="F140" i="10" s="1"/>
  <c r="E139" i="10"/>
  <c r="F139" i="10" s="1"/>
  <c r="E138" i="10"/>
  <c r="F138" i="10" s="1"/>
  <c r="E137" i="10"/>
  <c r="F137" i="10" s="1"/>
  <c r="E136" i="10"/>
  <c r="F136" i="10" s="1"/>
  <c r="E135" i="10"/>
  <c r="F135" i="10" s="1"/>
  <c r="E134" i="10"/>
  <c r="F134" i="10" s="1"/>
  <c r="E133" i="10"/>
  <c r="F133" i="10" s="1"/>
  <c r="E132" i="10"/>
  <c r="F132" i="10" s="1"/>
  <c r="E131" i="10"/>
  <c r="F131" i="10" s="1"/>
  <c r="E130" i="10"/>
  <c r="F130" i="10" s="1"/>
  <c r="E129" i="10"/>
  <c r="F129" i="10" s="1"/>
  <c r="E128" i="10"/>
  <c r="F128" i="10" s="1"/>
  <c r="E127" i="10"/>
  <c r="F127" i="10" s="1"/>
  <c r="E126" i="10"/>
  <c r="F126" i="10" s="1"/>
  <c r="E125" i="10"/>
  <c r="F125" i="10" s="1"/>
  <c r="E124" i="10"/>
  <c r="F124" i="10" s="1"/>
  <c r="E123" i="10"/>
  <c r="F123" i="10" s="1"/>
  <c r="E122" i="10"/>
  <c r="F122" i="10" s="1"/>
  <c r="E121" i="10"/>
  <c r="F121" i="10" s="1"/>
  <c r="E120" i="10"/>
  <c r="F120" i="10" s="1"/>
  <c r="E119" i="10"/>
  <c r="F119" i="10" s="1"/>
  <c r="E118" i="10"/>
  <c r="F118" i="10" s="1"/>
  <c r="E117" i="10"/>
  <c r="F117" i="10" s="1"/>
  <c r="E116" i="10"/>
  <c r="F116" i="10" s="1"/>
  <c r="E115" i="10"/>
  <c r="F115" i="10" s="1"/>
  <c r="E114" i="10"/>
  <c r="F114" i="10" s="1"/>
  <c r="E113" i="10"/>
  <c r="F113" i="10" s="1"/>
  <c r="E112" i="10"/>
  <c r="F112" i="10" s="1"/>
  <c r="E111" i="10"/>
  <c r="F111" i="10" s="1"/>
  <c r="E110" i="10"/>
  <c r="F110" i="10" s="1"/>
  <c r="E109" i="10"/>
  <c r="F109" i="10" s="1"/>
  <c r="E108" i="10"/>
  <c r="F108" i="10" s="1"/>
  <c r="E107" i="10"/>
  <c r="F107" i="10" s="1"/>
  <c r="E106" i="10"/>
  <c r="F106" i="10" s="1"/>
  <c r="E105" i="10"/>
  <c r="F105" i="10" s="1"/>
  <c r="E104" i="10"/>
  <c r="F104" i="10" s="1"/>
  <c r="E103" i="10"/>
  <c r="F103" i="10" s="1"/>
  <c r="E102" i="10"/>
  <c r="F102" i="10" s="1"/>
  <c r="E101" i="10"/>
  <c r="F101" i="10" s="1"/>
  <c r="E100" i="10"/>
  <c r="F100" i="10" s="1"/>
  <c r="E99" i="10"/>
  <c r="F99" i="10" s="1"/>
  <c r="E98" i="10"/>
  <c r="F98" i="10" s="1"/>
  <c r="E97" i="10"/>
  <c r="F97" i="10" s="1"/>
  <c r="E96" i="10"/>
  <c r="F96" i="10" s="1"/>
  <c r="E95" i="10"/>
  <c r="F95" i="10" s="1"/>
  <c r="E94" i="10"/>
  <c r="F94" i="10" s="1"/>
  <c r="E93" i="10"/>
  <c r="F93" i="10" s="1"/>
  <c r="E92" i="10"/>
  <c r="F92" i="10" s="1"/>
  <c r="E91" i="10"/>
  <c r="F91" i="10" s="1"/>
  <c r="E90" i="10"/>
  <c r="F90" i="10" s="1"/>
  <c r="E89" i="10"/>
  <c r="F89" i="10" s="1"/>
  <c r="E88" i="10"/>
  <c r="F88" i="10" s="1"/>
  <c r="E87" i="10"/>
  <c r="F87" i="10" s="1"/>
  <c r="E86" i="10"/>
  <c r="F86" i="10" s="1"/>
  <c r="E85" i="10"/>
  <c r="F85" i="10" s="1"/>
  <c r="E84" i="10"/>
  <c r="F84" i="10" s="1"/>
  <c r="E83" i="10"/>
  <c r="F83" i="10" s="1"/>
  <c r="E82" i="10"/>
  <c r="F82" i="10" s="1"/>
  <c r="E81" i="10"/>
  <c r="F81" i="10" s="1"/>
  <c r="E80" i="10"/>
  <c r="F80" i="10" s="1"/>
  <c r="E79" i="10"/>
  <c r="F79" i="10" s="1"/>
  <c r="E78" i="10"/>
  <c r="F78" i="10" s="1"/>
  <c r="E77" i="10"/>
  <c r="F77" i="10" s="1"/>
  <c r="E76" i="10"/>
  <c r="F76" i="10" s="1"/>
  <c r="E75" i="10"/>
  <c r="F75" i="10" s="1"/>
  <c r="E74" i="10"/>
  <c r="F74" i="10" s="1"/>
  <c r="E73" i="10"/>
  <c r="F73" i="10" s="1"/>
  <c r="E72" i="10"/>
  <c r="F72" i="10" s="1"/>
  <c r="E71" i="10"/>
  <c r="F71" i="10" s="1"/>
  <c r="E70" i="10"/>
  <c r="F70" i="10" s="1"/>
  <c r="E69" i="10"/>
  <c r="F69" i="10" s="1"/>
  <c r="E68" i="10"/>
  <c r="F68" i="10" s="1"/>
  <c r="E67" i="10"/>
  <c r="F67" i="10" s="1"/>
  <c r="E66" i="10"/>
  <c r="F66" i="10" s="1"/>
  <c r="E65" i="10"/>
  <c r="F65" i="10" s="1"/>
  <c r="E64" i="10"/>
  <c r="F64" i="10" s="1"/>
  <c r="E63" i="10"/>
  <c r="F63" i="10" s="1"/>
  <c r="E62" i="10"/>
  <c r="F62" i="10" s="1"/>
  <c r="E61" i="10"/>
  <c r="F61" i="10" s="1"/>
  <c r="E60" i="10"/>
  <c r="F60" i="10" s="1"/>
  <c r="E59" i="10"/>
  <c r="F59" i="10" s="1"/>
  <c r="E58" i="10"/>
  <c r="F58" i="10" s="1"/>
  <c r="E57" i="10"/>
  <c r="F57" i="10" s="1"/>
  <c r="E56" i="10"/>
  <c r="F56" i="10" s="1"/>
  <c r="E55" i="10"/>
  <c r="F55" i="10" s="1"/>
  <c r="E54" i="10"/>
  <c r="F54" i="10" s="1"/>
  <c r="E53" i="10"/>
  <c r="F53" i="10" s="1"/>
  <c r="E52" i="10"/>
  <c r="F52" i="10" s="1"/>
  <c r="E51" i="10"/>
  <c r="F51" i="10" s="1"/>
  <c r="E50" i="10"/>
  <c r="F50" i="10" s="1"/>
  <c r="E49" i="10"/>
  <c r="F49" i="10" s="1"/>
  <c r="E48" i="10"/>
  <c r="F48" i="10" s="1"/>
  <c r="E47" i="10"/>
  <c r="F47" i="10" s="1"/>
  <c r="E46" i="10"/>
  <c r="F46" i="10" s="1"/>
  <c r="E45" i="10"/>
  <c r="F45" i="10" s="1"/>
  <c r="E44" i="10"/>
  <c r="F44" i="10" s="1"/>
  <c r="E43" i="10"/>
  <c r="F43" i="10" s="1"/>
  <c r="E42" i="10"/>
  <c r="F42" i="10" s="1"/>
  <c r="E41" i="10"/>
  <c r="F41" i="10" s="1"/>
  <c r="E40" i="10"/>
  <c r="F40" i="10" s="1"/>
  <c r="E39" i="10"/>
  <c r="F39" i="10" s="1"/>
  <c r="E38" i="10"/>
  <c r="F38" i="10" s="1"/>
  <c r="E37" i="10"/>
  <c r="F37" i="10" s="1"/>
  <c r="E36" i="10"/>
  <c r="F36" i="10" s="1"/>
  <c r="E35" i="10"/>
  <c r="F35" i="10" s="1"/>
  <c r="E34" i="10"/>
  <c r="F34" i="10" s="1"/>
  <c r="E33" i="10"/>
  <c r="F33" i="10" s="1"/>
  <c r="E32" i="10"/>
  <c r="F32" i="10" s="1"/>
  <c r="E31" i="10"/>
  <c r="F31" i="10" s="1"/>
  <c r="E30" i="10"/>
  <c r="F30" i="10" s="1"/>
  <c r="E29" i="10"/>
  <c r="F29" i="10" s="1"/>
  <c r="E28" i="10"/>
  <c r="F28" i="10" s="1"/>
  <c r="E27" i="10"/>
  <c r="F27" i="10" s="1"/>
  <c r="E26" i="10"/>
  <c r="F26" i="10" s="1"/>
  <c r="E25" i="10"/>
  <c r="F25" i="10" s="1"/>
  <c r="E24" i="10"/>
  <c r="F24" i="10" s="1"/>
  <c r="E23" i="10"/>
  <c r="F23" i="10" s="1"/>
  <c r="E22" i="10"/>
  <c r="F22" i="10" s="1"/>
  <c r="E21" i="10"/>
  <c r="F21" i="10" s="1"/>
  <c r="E20" i="10"/>
  <c r="F20" i="10" s="1"/>
  <c r="E19" i="10"/>
  <c r="F19" i="10" s="1"/>
  <c r="E18" i="10"/>
  <c r="F18" i="10" s="1"/>
  <c r="E17" i="10"/>
  <c r="F17" i="10" s="1"/>
  <c r="E16" i="10"/>
  <c r="F16" i="10" s="1"/>
  <c r="E15" i="10"/>
  <c r="F15" i="10" s="1"/>
  <c r="E14" i="10"/>
  <c r="F14" i="10" s="1"/>
  <c r="E13" i="10"/>
  <c r="F13" i="10" s="1"/>
  <c r="E12" i="10"/>
  <c r="F12" i="10" s="1"/>
  <c r="E11" i="10"/>
  <c r="F11" i="10" s="1"/>
  <c r="E10" i="10"/>
  <c r="F10" i="10" s="1"/>
  <c r="E9" i="10"/>
  <c r="F9" i="10" s="1"/>
  <c r="E8" i="10"/>
  <c r="F8" i="10" s="1"/>
  <c r="E7" i="10"/>
  <c r="F7" i="10" s="1"/>
  <c r="E6" i="10"/>
  <c r="F6" i="10" s="1"/>
  <c r="E5" i="10"/>
  <c r="F5" i="10" s="1"/>
  <c r="E4" i="10"/>
  <c r="F4" i="10" s="1"/>
  <c r="E3" i="10"/>
  <c r="F3" i="10" s="1"/>
  <c r="I4" i="11" l="1"/>
  <c r="J52" i="14"/>
  <c r="N52" i="14" s="1"/>
  <c r="I6" i="11"/>
  <c r="J53" i="14"/>
  <c r="H54" i="14"/>
  <c r="K53" i="14"/>
  <c r="L53" i="14"/>
  <c r="I5" i="14"/>
  <c r="J5" i="14" s="1"/>
  <c r="I17" i="13"/>
  <c r="I19" i="13"/>
  <c r="I7" i="13" s="1"/>
  <c r="I18" i="13"/>
  <c r="I13" i="11"/>
  <c r="I5" i="11"/>
  <c r="I10" i="11"/>
  <c r="I3" i="11"/>
  <c r="I11" i="11"/>
  <c r="I12" i="11"/>
  <c r="I13" i="10"/>
  <c r="I11" i="10"/>
  <c r="I4" i="10"/>
  <c r="I3" i="10"/>
  <c r="I6" i="10"/>
  <c r="I5" i="10"/>
  <c r="I12" i="10"/>
  <c r="I10" i="10"/>
  <c r="C8" i="1"/>
  <c r="J4" i="7"/>
  <c r="J3" i="7"/>
  <c r="E2160" i="7"/>
  <c r="F2160" i="7" s="1"/>
  <c r="E2159" i="7"/>
  <c r="F2159" i="7" s="1"/>
  <c r="E2158" i="7"/>
  <c r="F2158" i="7" s="1"/>
  <c r="E2157" i="7"/>
  <c r="F2157" i="7" s="1"/>
  <c r="E2156" i="7"/>
  <c r="F2156" i="7" s="1"/>
  <c r="E2155" i="7"/>
  <c r="F2155" i="7" s="1"/>
  <c r="E2154" i="7"/>
  <c r="F2154" i="7" s="1"/>
  <c r="E2153" i="7"/>
  <c r="F2153" i="7" s="1"/>
  <c r="E2152" i="7"/>
  <c r="F2152" i="7" s="1"/>
  <c r="E2151" i="7"/>
  <c r="F2151" i="7" s="1"/>
  <c r="E2150" i="7"/>
  <c r="F2150" i="7" s="1"/>
  <c r="E2149" i="7"/>
  <c r="F2149" i="7" s="1"/>
  <c r="E2148" i="7"/>
  <c r="F2148" i="7" s="1"/>
  <c r="E2147" i="7"/>
  <c r="F2147" i="7" s="1"/>
  <c r="E2146" i="7"/>
  <c r="F2146" i="7" s="1"/>
  <c r="E2145" i="7"/>
  <c r="F2145" i="7" s="1"/>
  <c r="E2144" i="7"/>
  <c r="F2144" i="7" s="1"/>
  <c r="E2143" i="7"/>
  <c r="F2143" i="7" s="1"/>
  <c r="E2142" i="7"/>
  <c r="F2142" i="7" s="1"/>
  <c r="E2141" i="7"/>
  <c r="F2141" i="7" s="1"/>
  <c r="E2140" i="7"/>
  <c r="F2140" i="7" s="1"/>
  <c r="E2139" i="7"/>
  <c r="F2139" i="7" s="1"/>
  <c r="E2138" i="7"/>
  <c r="F2138" i="7" s="1"/>
  <c r="E2137" i="7"/>
  <c r="F2137" i="7" s="1"/>
  <c r="E2136" i="7"/>
  <c r="F2136" i="7" s="1"/>
  <c r="E2135" i="7"/>
  <c r="F2135" i="7" s="1"/>
  <c r="E2134" i="7"/>
  <c r="F2134" i="7" s="1"/>
  <c r="E2133" i="7"/>
  <c r="F2133" i="7" s="1"/>
  <c r="E2132" i="7"/>
  <c r="F2132" i="7" s="1"/>
  <c r="E2131" i="7"/>
  <c r="F2131" i="7" s="1"/>
  <c r="E2130" i="7"/>
  <c r="F2130" i="7" s="1"/>
  <c r="E2129" i="7"/>
  <c r="F2129" i="7" s="1"/>
  <c r="E2128" i="7"/>
  <c r="F2128" i="7" s="1"/>
  <c r="E2127" i="7"/>
  <c r="F2127" i="7" s="1"/>
  <c r="E2126" i="7"/>
  <c r="F2126" i="7" s="1"/>
  <c r="E2125" i="7"/>
  <c r="F2125" i="7" s="1"/>
  <c r="E2124" i="7"/>
  <c r="F2124" i="7" s="1"/>
  <c r="E2123" i="7"/>
  <c r="F2123" i="7" s="1"/>
  <c r="E2122" i="7"/>
  <c r="F2122" i="7" s="1"/>
  <c r="E2121" i="7"/>
  <c r="F2121" i="7" s="1"/>
  <c r="E2120" i="7"/>
  <c r="F2120" i="7" s="1"/>
  <c r="E2119" i="7"/>
  <c r="F2119" i="7" s="1"/>
  <c r="E2118" i="7"/>
  <c r="F2118" i="7" s="1"/>
  <c r="E2117" i="7"/>
  <c r="F2117" i="7" s="1"/>
  <c r="E2116" i="7"/>
  <c r="F2116" i="7" s="1"/>
  <c r="E2115" i="7"/>
  <c r="F2115" i="7" s="1"/>
  <c r="E2114" i="7"/>
  <c r="F2114" i="7" s="1"/>
  <c r="E2113" i="7"/>
  <c r="F2113" i="7" s="1"/>
  <c r="E2112" i="7"/>
  <c r="F2112" i="7" s="1"/>
  <c r="E2111" i="7"/>
  <c r="F2111" i="7" s="1"/>
  <c r="E2110" i="7"/>
  <c r="F2110" i="7" s="1"/>
  <c r="E2109" i="7"/>
  <c r="F2109" i="7" s="1"/>
  <c r="E2108" i="7"/>
  <c r="F2108" i="7" s="1"/>
  <c r="E2107" i="7"/>
  <c r="F2107" i="7" s="1"/>
  <c r="E2106" i="7"/>
  <c r="F2106" i="7" s="1"/>
  <c r="E2105" i="7"/>
  <c r="F2105" i="7" s="1"/>
  <c r="E2104" i="7"/>
  <c r="F2104" i="7" s="1"/>
  <c r="E2103" i="7"/>
  <c r="F2103" i="7" s="1"/>
  <c r="E2102" i="7"/>
  <c r="F2102" i="7" s="1"/>
  <c r="E2101" i="7"/>
  <c r="F2101" i="7" s="1"/>
  <c r="E2100" i="7"/>
  <c r="F2100" i="7" s="1"/>
  <c r="E2099" i="7"/>
  <c r="F2099" i="7" s="1"/>
  <c r="E2098" i="7"/>
  <c r="F2098" i="7" s="1"/>
  <c r="E2097" i="7"/>
  <c r="F2097" i="7" s="1"/>
  <c r="E2096" i="7"/>
  <c r="F2096" i="7" s="1"/>
  <c r="E2095" i="7"/>
  <c r="F2095" i="7" s="1"/>
  <c r="E2094" i="7"/>
  <c r="F2094" i="7" s="1"/>
  <c r="E2093" i="7"/>
  <c r="F2093" i="7" s="1"/>
  <c r="E2092" i="7"/>
  <c r="F2092" i="7" s="1"/>
  <c r="E2091" i="7"/>
  <c r="F2091" i="7" s="1"/>
  <c r="E2090" i="7"/>
  <c r="F2090" i="7" s="1"/>
  <c r="E2089" i="7"/>
  <c r="F2089" i="7" s="1"/>
  <c r="E2088" i="7"/>
  <c r="F2088" i="7" s="1"/>
  <c r="E2087" i="7"/>
  <c r="F2087" i="7" s="1"/>
  <c r="E2086" i="7"/>
  <c r="F2086" i="7" s="1"/>
  <c r="E2085" i="7"/>
  <c r="F2085" i="7" s="1"/>
  <c r="E2084" i="7"/>
  <c r="F2084" i="7" s="1"/>
  <c r="E2083" i="7"/>
  <c r="F2083" i="7" s="1"/>
  <c r="E2082" i="7"/>
  <c r="F2082" i="7" s="1"/>
  <c r="E2081" i="7"/>
  <c r="F2081" i="7" s="1"/>
  <c r="E2080" i="7"/>
  <c r="F2080" i="7" s="1"/>
  <c r="E2079" i="7"/>
  <c r="F2079" i="7" s="1"/>
  <c r="E2078" i="7"/>
  <c r="F2078" i="7" s="1"/>
  <c r="E2077" i="7"/>
  <c r="F2077" i="7" s="1"/>
  <c r="E2076" i="7"/>
  <c r="F2076" i="7" s="1"/>
  <c r="E2075" i="7"/>
  <c r="F2075" i="7" s="1"/>
  <c r="E2074" i="7"/>
  <c r="F2074" i="7" s="1"/>
  <c r="E2073" i="7"/>
  <c r="F2073" i="7" s="1"/>
  <c r="E2072" i="7"/>
  <c r="F2072" i="7" s="1"/>
  <c r="E2071" i="7"/>
  <c r="F2071" i="7" s="1"/>
  <c r="E2070" i="7"/>
  <c r="F2070" i="7" s="1"/>
  <c r="E2069" i="7"/>
  <c r="F2069" i="7" s="1"/>
  <c r="E2068" i="7"/>
  <c r="F2068" i="7" s="1"/>
  <c r="E2067" i="7"/>
  <c r="F2067" i="7" s="1"/>
  <c r="E2066" i="7"/>
  <c r="F2066" i="7" s="1"/>
  <c r="E2065" i="7"/>
  <c r="F2065" i="7" s="1"/>
  <c r="E2064" i="7"/>
  <c r="F2064" i="7" s="1"/>
  <c r="E2063" i="7"/>
  <c r="F2063" i="7" s="1"/>
  <c r="E2062" i="7"/>
  <c r="F2062" i="7" s="1"/>
  <c r="E2061" i="7"/>
  <c r="F2061" i="7" s="1"/>
  <c r="E2060" i="7"/>
  <c r="F2060" i="7" s="1"/>
  <c r="E2059" i="7"/>
  <c r="F2059" i="7" s="1"/>
  <c r="E2058" i="7"/>
  <c r="F2058" i="7" s="1"/>
  <c r="E2057" i="7"/>
  <c r="F2057" i="7" s="1"/>
  <c r="E2056" i="7"/>
  <c r="F2056" i="7" s="1"/>
  <c r="E2055" i="7"/>
  <c r="F2055" i="7" s="1"/>
  <c r="E2054" i="7"/>
  <c r="F2054" i="7" s="1"/>
  <c r="E2053" i="7"/>
  <c r="F2053" i="7" s="1"/>
  <c r="E2052" i="7"/>
  <c r="F2052" i="7" s="1"/>
  <c r="E2051" i="7"/>
  <c r="F2051" i="7" s="1"/>
  <c r="E2050" i="7"/>
  <c r="F2050" i="7" s="1"/>
  <c r="E2049" i="7"/>
  <c r="F2049" i="7" s="1"/>
  <c r="E2048" i="7"/>
  <c r="F2048" i="7" s="1"/>
  <c r="E2047" i="7"/>
  <c r="F2047" i="7" s="1"/>
  <c r="E2046" i="7"/>
  <c r="F2046" i="7" s="1"/>
  <c r="E2045" i="7"/>
  <c r="F2045" i="7" s="1"/>
  <c r="E2044" i="7"/>
  <c r="F2044" i="7" s="1"/>
  <c r="E2043" i="7"/>
  <c r="F2043" i="7" s="1"/>
  <c r="E2042" i="7"/>
  <c r="F2042" i="7" s="1"/>
  <c r="E2041" i="7"/>
  <c r="F2041" i="7" s="1"/>
  <c r="E2040" i="7"/>
  <c r="F2040" i="7" s="1"/>
  <c r="E2039" i="7"/>
  <c r="F2039" i="7" s="1"/>
  <c r="E2038" i="7"/>
  <c r="F2038" i="7" s="1"/>
  <c r="E2037" i="7"/>
  <c r="F2037" i="7" s="1"/>
  <c r="E2036" i="7"/>
  <c r="F2036" i="7" s="1"/>
  <c r="E2035" i="7"/>
  <c r="F2035" i="7" s="1"/>
  <c r="E2034" i="7"/>
  <c r="F2034" i="7" s="1"/>
  <c r="E2033" i="7"/>
  <c r="F2033" i="7" s="1"/>
  <c r="E2032" i="7"/>
  <c r="F2032" i="7" s="1"/>
  <c r="E2031" i="7"/>
  <c r="F2031" i="7" s="1"/>
  <c r="E2030" i="7"/>
  <c r="F2030" i="7" s="1"/>
  <c r="E2029" i="7"/>
  <c r="F2029" i="7" s="1"/>
  <c r="E2028" i="7"/>
  <c r="F2028" i="7" s="1"/>
  <c r="E2027" i="7"/>
  <c r="F2027" i="7" s="1"/>
  <c r="E2026" i="7"/>
  <c r="F2026" i="7" s="1"/>
  <c r="E2025" i="7"/>
  <c r="F2025" i="7" s="1"/>
  <c r="E2024" i="7"/>
  <c r="F2024" i="7" s="1"/>
  <c r="E2023" i="7"/>
  <c r="F2023" i="7" s="1"/>
  <c r="E2022" i="7"/>
  <c r="F2022" i="7" s="1"/>
  <c r="E2021" i="7"/>
  <c r="F2021" i="7" s="1"/>
  <c r="E2020" i="7"/>
  <c r="F2020" i="7" s="1"/>
  <c r="E2019" i="7"/>
  <c r="F2019" i="7" s="1"/>
  <c r="E2018" i="7"/>
  <c r="F2018" i="7" s="1"/>
  <c r="E2017" i="7"/>
  <c r="F2017" i="7" s="1"/>
  <c r="E2016" i="7"/>
  <c r="F2016" i="7" s="1"/>
  <c r="E2015" i="7"/>
  <c r="F2015" i="7" s="1"/>
  <c r="E2014" i="7"/>
  <c r="F2014" i="7" s="1"/>
  <c r="E2013" i="7"/>
  <c r="F2013" i="7" s="1"/>
  <c r="E2012" i="7"/>
  <c r="F2012" i="7" s="1"/>
  <c r="E2011" i="7"/>
  <c r="F2011" i="7" s="1"/>
  <c r="E2010" i="7"/>
  <c r="F2010" i="7" s="1"/>
  <c r="E2009" i="7"/>
  <c r="F2009" i="7" s="1"/>
  <c r="E2008" i="7"/>
  <c r="F2008" i="7" s="1"/>
  <c r="E2007" i="7"/>
  <c r="F2007" i="7" s="1"/>
  <c r="E2006" i="7"/>
  <c r="F2006" i="7" s="1"/>
  <c r="E2005" i="7"/>
  <c r="F2005" i="7" s="1"/>
  <c r="E2004" i="7"/>
  <c r="F2004" i="7" s="1"/>
  <c r="E2003" i="7"/>
  <c r="F2003" i="7" s="1"/>
  <c r="E2002" i="7"/>
  <c r="F2002" i="7" s="1"/>
  <c r="E2001" i="7"/>
  <c r="F2001" i="7" s="1"/>
  <c r="E2000" i="7"/>
  <c r="F2000" i="7" s="1"/>
  <c r="E1999" i="7"/>
  <c r="F1999" i="7" s="1"/>
  <c r="E1998" i="7"/>
  <c r="F1998" i="7" s="1"/>
  <c r="E1997" i="7"/>
  <c r="F1997" i="7" s="1"/>
  <c r="E1996" i="7"/>
  <c r="F1996" i="7" s="1"/>
  <c r="E1995" i="7"/>
  <c r="F1995" i="7" s="1"/>
  <c r="E1994" i="7"/>
  <c r="F1994" i="7" s="1"/>
  <c r="E1993" i="7"/>
  <c r="F1993" i="7" s="1"/>
  <c r="E1992" i="7"/>
  <c r="F1992" i="7" s="1"/>
  <c r="E1991" i="7"/>
  <c r="F1991" i="7" s="1"/>
  <c r="E1990" i="7"/>
  <c r="F1990" i="7" s="1"/>
  <c r="E1989" i="7"/>
  <c r="F1989" i="7" s="1"/>
  <c r="E1988" i="7"/>
  <c r="F1988" i="7" s="1"/>
  <c r="E1987" i="7"/>
  <c r="F1987" i="7" s="1"/>
  <c r="E1986" i="7"/>
  <c r="F1986" i="7" s="1"/>
  <c r="E1985" i="7"/>
  <c r="F1985" i="7" s="1"/>
  <c r="E1984" i="7"/>
  <c r="F1984" i="7" s="1"/>
  <c r="E1983" i="7"/>
  <c r="F1983" i="7" s="1"/>
  <c r="E1982" i="7"/>
  <c r="F1982" i="7" s="1"/>
  <c r="E1981" i="7"/>
  <c r="F1981" i="7" s="1"/>
  <c r="E1980" i="7"/>
  <c r="F1980" i="7" s="1"/>
  <c r="E1979" i="7"/>
  <c r="F1979" i="7" s="1"/>
  <c r="E1978" i="7"/>
  <c r="F1978" i="7" s="1"/>
  <c r="E1977" i="7"/>
  <c r="F1977" i="7" s="1"/>
  <c r="E1976" i="7"/>
  <c r="F1976" i="7" s="1"/>
  <c r="E1975" i="7"/>
  <c r="F1975" i="7" s="1"/>
  <c r="E1974" i="7"/>
  <c r="F1974" i="7" s="1"/>
  <c r="E1973" i="7"/>
  <c r="F1973" i="7" s="1"/>
  <c r="E1972" i="7"/>
  <c r="F1972" i="7" s="1"/>
  <c r="E1971" i="7"/>
  <c r="F1971" i="7" s="1"/>
  <c r="E1970" i="7"/>
  <c r="F1970" i="7" s="1"/>
  <c r="E1969" i="7"/>
  <c r="F1969" i="7" s="1"/>
  <c r="E1968" i="7"/>
  <c r="F1968" i="7" s="1"/>
  <c r="E1967" i="7"/>
  <c r="F1967" i="7" s="1"/>
  <c r="E1966" i="7"/>
  <c r="F1966" i="7" s="1"/>
  <c r="E1965" i="7"/>
  <c r="F1965" i="7" s="1"/>
  <c r="E1964" i="7"/>
  <c r="F1964" i="7" s="1"/>
  <c r="E1963" i="7"/>
  <c r="F1963" i="7" s="1"/>
  <c r="E1962" i="7"/>
  <c r="F1962" i="7" s="1"/>
  <c r="E1961" i="7"/>
  <c r="F1961" i="7" s="1"/>
  <c r="E1960" i="7"/>
  <c r="F1960" i="7" s="1"/>
  <c r="E1959" i="7"/>
  <c r="F1959" i="7" s="1"/>
  <c r="E1958" i="7"/>
  <c r="F1958" i="7" s="1"/>
  <c r="E1957" i="7"/>
  <c r="F1957" i="7" s="1"/>
  <c r="E1956" i="7"/>
  <c r="F1956" i="7" s="1"/>
  <c r="E1955" i="7"/>
  <c r="F1955" i="7" s="1"/>
  <c r="E1954" i="7"/>
  <c r="F1954" i="7" s="1"/>
  <c r="E1953" i="7"/>
  <c r="F1953" i="7" s="1"/>
  <c r="E1952" i="7"/>
  <c r="F1952" i="7" s="1"/>
  <c r="E1951" i="7"/>
  <c r="F1951" i="7" s="1"/>
  <c r="E1950" i="7"/>
  <c r="F1950" i="7" s="1"/>
  <c r="E1949" i="7"/>
  <c r="F1949" i="7" s="1"/>
  <c r="E1948" i="7"/>
  <c r="F1948" i="7" s="1"/>
  <c r="E1947" i="7"/>
  <c r="F1947" i="7" s="1"/>
  <c r="E1946" i="7"/>
  <c r="F1946" i="7" s="1"/>
  <c r="E1945" i="7"/>
  <c r="F1945" i="7" s="1"/>
  <c r="E1944" i="7"/>
  <c r="F1944" i="7" s="1"/>
  <c r="E1943" i="7"/>
  <c r="F1943" i="7" s="1"/>
  <c r="E1942" i="7"/>
  <c r="F1942" i="7" s="1"/>
  <c r="E1941" i="7"/>
  <c r="F1941" i="7" s="1"/>
  <c r="E1940" i="7"/>
  <c r="F1940" i="7" s="1"/>
  <c r="E1939" i="7"/>
  <c r="F1939" i="7" s="1"/>
  <c r="E1938" i="7"/>
  <c r="F1938" i="7" s="1"/>
  <c r="E1937" i="7"/>
  <c r="F1937" i="7" s="1"/>
  <c r="E1936" i="7"/>
  <c r="F1936" i="7" s="1"/>
  <c r="E1935" i="7"/>
  <c r="F1935" i="7" s="1"/>
  <c r="E1934" i="7"/>
  <c r="F1934" i="7" s="1"/>
  <c r="E1933" i="7"/>
  <c r="F1933" i="7" s="1"/>
  <c r="E1932" i="7"/>
  <c r="F1932" i="7" s="1"/>
  <c r="E1931" i="7"/>
  <c r="F1931" i="7" s="1"/>
  <c r="E1930" i="7"/>
  <c r="F1930" i="7" s="1"/>
  <c r="E1929" i="7"/>
  <c r="F1929" i="7" s="1"/>
  <c r="E1928" i="7"/>
  <c r="F1928" i="7" s="1"/>
  <c r="E1927" i="7"/>
  <c r="F1927" i="7" s="1"/>
  <c r="E1926" i="7"/>
  <c r="F1926" i="7" s="1"/>
  <c r="E1925" i="7"/>
  <c r="F1925" i="7" s="1"/>
  <c r="E1924" i="7"/>
  <c r="F1924" i="7" s="1"/>
  <c r="E1923" i="7"/>
  <c r="F1923" i="7" s="1"/>
  <c r="E1922" i="7"/>
  <c r="F1922" i="7" s="1"/>
  <c r="E1921" i="7"/>
  <c r="F1921" i="7" s="1"/>
  <c r="E1920" i="7"/>
  <c r="F1920" i="7" s="1"/>
  <c r="E1919" i="7"/>
  <c r="F1919" i="7" s="1"/>
  <c r="E1918" i="7"/>
  <c r="F1918" i="7" s="1"/>
  <c r="E1917" i="7"/>
  <c r="F1917" i="7" s="1"/>
  <c r="E1916" i="7"/>
  <c r="F1916" i="7" s="1"/>
  <c r="E1915" i="7"/>
  <c r="F1915" i="7" s="1"/>
  <c r="E1914" i="7"/>
  <c r="F1914" i="7" s="1"/>
  <c r="E1913" i="7"/>
  <c r="F1913" i="7" s="1"/>
  <c r="E1912" i="7"/>
  <c r="F1912" i="7" s="1"/>
  <c r="E1911" i="7"/>
  <c r="F1911" i="7" s="1"/>
  <c r="E1910" i="7"/>
  <c r="F1910" i="7" s="1"/>
  <c r="E1909" i="7"/>
  <c r="F1909" i="7" s="1"/>
  <c r="E1908" i="7"/>
  <c r="F1908" i="7" s="1"/>
  <c r="E1907" i="7"/>
  <c r="F1907" i="7" s="1"/>
  <c r="E1906" i="7"/>
  <c r="F1906" i="7" s="1"/>
  <c r="E1905" i="7"/>
  <c r="F1905" i="7" s="1"/>
  <c r="E1904" i="7"/>
  <c r="F1904" i="7" s="1"/>
  <c r="E1903" i="7"/>
  <c r="F1903" i="7" s="1"/>
  <c r="E1902" i="7"/>
  <c r="F1902" i="7" s="1"/>
  <c r="E1901" i="7"/>
  <c r="F1901" i="7" s="1"/>
  <c r="E1900" i="7"/>
  <c r="F1900" i="7" s="1"/>
  <c r="E1899" i="7"/>
  <c r="F1899" i="7" s="1"/>
  <c r="E1898" i="7"/>
  <c r="F1898" i="7" s="1"/>
  <c r="E1897" i="7"/>
  <c r="F1897" i="7" s="1"/>
  <c r="E1896" i="7"/>
  <c r="F1896" i="7" s="1"/>
  <c r="E1895" i="7"/>
  <c r="F1895" i="7" s="1"/>
  <c r="E1894" i="7"/>
  <c r="F1894" i="7" s="1"/>
  <c r="E1893" i="7"/>
  <c r="F1893" i="7" s="1"/>
  <c r="E1892" i="7"/>
  <c r="F1892" i="7" s="1"/>
  <c r="E1891" i="7"/>
  <c r="F1891" i="7" s="1"/>
  <c r="E1890" i="7"/>
  <c r="F1890" i="7" s="1"/>
  <c r="E1889" i="7"/>
  <c r="F1889" i="7" s="1"/>
  <c r="E1888" i="7"/>
  <c r="F1888" i="7" s="1"/>
  <c r="E1887" i="7"/>
  <c r="F1887" i="7" s="1"/>
  <c r="E1886" i="7"/>
  <c r="F1886" i="7" s="1"/>
  <c r="E1885" i="7"/>
  <c r="F1885" i="7" s="1"/>
  <c r="E1884" i="7"/>
  <c r="F1884" i="7" s="1"/>
  <c r="E1883" i="7"/>
  <c r="F1883" i="7" s="1"/>
  <c r="E1882" i="7"/>
  <c r="F1882" i="7" s="1"/>
  <c r="E1881" i="7"/>
  <c r="F1881" i="7" s="1"/>
  <c r="E1880" i="7"/>
  <c r="F1880" i="7" s="1"/>
  <c r="E1879" i="7"/>
  <c r="F1879" i="7" s="1"/>
  <c r="E1878" i="7"/>
  <c r="F1878" i="7" s="1"/>
  <c r="E1877" i="7"/>
  <c r="F1877" i="7" s="1"/>
  <c r="E1876" i="7"/>
  <c r="F1876" i="7" s="1"/>
  <c r="E1875" i="7"/>
  <c r="F1875" i="7" s="1"/>
  <c r="E1874" i="7"/>
  <c r="F1874" i="7" s="1"/>
  <c r="E1873" i="7"/>
  <c r="F1873" i="7" s="1"/>
  <c r="E1872" i="7"/>
  <c r="F1872" i="7" s="1"/>
  <c r="E1871" i="7"/>
  <c r="F1871" i="7" s="1"/>
  <c r="E1870" i="7"/>
  <c r="F1870" i="7" s="1"/>
  <c r="E1869" i="7"/>
  <c r="F1869" i="7" s="1"/>
  <c r="E1868" i="7"/>
  <c r="F1868" i="7" s="1"/>
  <c r="E1867" i="7"/>
  <c r="F1867" i="7" s="1"/>
  <c r="E1866" i="7"/>
  <c r="F1866" i="7" s="1"/>
  <c r="E1865" i="7"/>
  <c r="F1865" i="7" s="1"/>
  <c r="E1864" i="7"/>
  <c r="F1864" i="7" s="1"/>
  <c r="E1863" i="7"/>
  <c r="F1863" i="7" s="1"/>
  <c r="E1862" i="7"/>
  <c r="F1862" i="7" s="1"/>
  <c r="E1861" i="7"/>
  <c r="F1861" i="7" s="1"/>
  <c r="E1860" i="7"/>
  <c r="F1860" i="7" s="1"/>
  <c r="E1859" i="7"/>
  <c r="F1859" i="7" s="1"/>
  <c r="E1858" i="7"/>
  <c r="F1858" i="7" s="1"/>
  <c r="E1857" i="7"/>
  <c r="F1857" i="7" s="1"/>
  <c r="E1856" i="7"/>
  <c r="F1856" i="7" s="1"/>
  <c r="E1855" i="7"/>
  <c r="F1855" i="7" s="1"/>
  <c r="E1854" i="7"/>
  <c r="F1854" i="7" s="1"/>
  <c r="E1853" i="7"/>
  <c r="F1853" i="7" s="1"/>
  <c r="E1852" i="7"/>
  <c r="F1852" i="7" s="1"/>
  <c r="E1851" i="7"/>
  <c r="F1851" i="7" s="1"/>
  <c r="E1850" i="7"/>
  <c r="F1850" i="7" s="1"/>
  <c r="E1849" i="7"/>
  <c r="F1849" i="7" s="1"/>
  <c r="E1848" i="7"/>
  <c r="F1848" i="7" s="1"/>
  <c r="E1847" i="7"/>
  <c r="F1847" i="7" s="1"/>
  <c r="E1846" i="7"/>
  <c r="F1846" i="7" s="1"/>
  <c r="E1845" i="7"/>
  <c r="F1845" i="7" s="1"/>
  <c r="E1844" i="7"/>
  <c r="F1844" i="7" s="1"/>
  <c r="E1843" i="7"/>
  <c r="F1843" i="7" s="1"/>
  <c r="E1842" i="7"/>
  <c r="F1842" i="7" s="1"/>
  <c r="E1841" i="7"/>
  <c r="F1841" i="7" s="1"/>
  <c r="E1840" i="7"/>
  <c r="F1840" i="7" s="1"/>
  <c r="E1839" i="7"/>
  <c r="F1839" i="7" s="1"/>
  <c r="E1838" i="7"/>
  <c r="F1838" i="7" s="1"/>
  <c r="E1837" i="7"/>
  <c r="F1837" i="7" s="1"/>
  <c r="E1836" i="7"/>
  <c r="F1836" i="7" s="1"/>
  <c r="E1835" i="7"/>
  <c r="F1835" i="7" s="1"/>
  <c r="E1834" i="7"/>
  <c r="F1834" i="7" s="1"/>
  <c r="E1833" i="7"/>
  <c r="F1833" i="7" s="1"/>
  <c r="E1832" i="7"/>
  <c r="F1832" i="7" s="1"/>
  <c r="E1831" i="7"/>
  <c r="F1831" i="7" s="1"/>
  <c r="E1830" i="7"/>
  <c r="F1830" i="7" s="1"/>
  <c r="E1829" i="7"/>
  <c r="F1829" i="7" s="1"/>
  <c r="E1828" i="7"/>
  <c r="F1828" i="7" s="1"/>
  <c r="E1827" i="7"/>
  <c r="F1827" i="7" s="1"/>
  <c r="E1826" i="7"/>
  <c r="F1826" i="7" s="1"/>
  <c r="E1825" i="7"/>
  <c r="F1825" i="7" s="1"/>
  <c r="E1824" i="7"/>
  <c r="F1824" i="7" s="1"/>
  <c r="E1823" i="7"/>
  <c r="F1823" i="7" s="1"/>
  <c r="E1822" i="7"/>
  <c r="F1822" i="7" s="1"/>
  <c r="E1821" i="7"/>
  <c r="F1821" i="7" s="1"/>
  <c r="E1820" i="7"/>
  <c r="F1820" i="7" s="1"/>
  <c r="E1819" i="7"/>
  <c r="F1819" i="7" s="1"/>
  <c r="E1818" i="7"/>
  <c r="F1818" i="7" s="1"/>
  <c r="E1817" i="7"/>
  <c r="F1817" i="7" s="1"/>
  <c r="E1816" i="7"/>
  <c r="F1816" i="7" s="1"/>
  <c r="E1815" i="7"/>
  <c r="F1815" i="7" s="1"/>
  <c r="E1814" i="7"/>
  <c r="F1814" i="7" s="1"/>
  <c r="E1813" i="7"/>
  <c r="F1813" i="7" s="1"/>
  <c r="E1812" i="7"/>
  <c r="F1812" i="7" s="1"/>
  <c r="E1811" i="7"/>
  <c r="F1811" i="7" s="1"/>
  <c r="E1810" i="7"/>
  <c r="F1810" i="7" s="1"/>
  <c r="E1809" i="7"/>
  <c r="F1809" i="7" s="1"/>
  <c r="E1808" i="7"/>
  <c r="F1808" i="7" s="1"/>
  <c r="E1807" i="7"/>
  <c r="F1807" i="7" s="1"/>
  <c r="E1806" i="7"/>
  <c r="F1806" i="7" s="1"/>
  <c r="E1805" i="7"/>
  <c r="F1805" i="7" s="1"/>
  <c r="E1804" i="7"/>
  <c r="F1804" i="7" s="1"/>
  <c r="E1803" i="7"/>
  <c r="F1803" i="7" s="1"/>
  <c r="E1802" i="7"/>
  <c r="F1802" i="7" s="1"/>
  <c r="E1801" i="7"/>
  <c r="F1801" i="7" s="1"/>
  <c r="E1800" i="7"/>
  <c r="F1800" i="7" s="1"/>
  <c r="E1799" i="7"/>
  <c r="F1799" i="7" s="1"/>
  <c r="E1798" i="7"/>
  <c r="F1798" i="7" s="1"/>
  <c r="E1797" i="7"/>
  <c r="F1797" i="7" s="1"/>
  <c r="E1796" i="7"/>
  <c r="F1796" i="7" s="1"/>
  <c r="E1795" i="7"/>
  <c r="F1795" i="7" s="1"/>
  <c r="E1794" i="7"/>
  <c r="F1794" i="7" s="1"/>
  <c r="E1793" i="7"/>
  <c r="F1793" i="7" s="1"/>
  <c r="E1792" i="7"/>
  <c r="F1792" i="7" s="1"/>
  <c r="E1791" i="7"/>
  <c r="F1791" i="7" s="1"/>
  <c r="E1790" i="7"/>
  <c r="F1790" i="7" s="1"/>
  <c r="E1789" i="7"/>
  <c r="F1789" i="7" s="1"/>
  <c r="E1788" i="7"/>
  <c r="F1788" i="7" s="1"/>
  <c r="E1787" i="7"/>
  <c r="F1787" i="7" s="1"/>
  <c r="E1786" i="7"/>
  <c r="F1786" i="7" s="1"/>
  <c r="E1785" i="7"/>
  <c r="F1785" i="7" s="1"/>
  <c r="E1784" i="7"/>
  <c r="F1784" i="7" s="1"/>
  <c r="E1783" i="7"/>
  <c r="F1783" i="7" s="1"/>
  <c r="E1782" i="7"/>
  <c r="F1782" i="7" s="1"/>
  <c r="E1781" i="7"/>
  <c r="F1781" i="7" s="1"/>
  <c r="E1780" i="7"/>
  <c r="F1780" i="7" s="1"/>
  <c r="E1779" i="7"/>
  <c r="F1779" i="7" s="1"/>
  <c r="E1778" i="7"/>
  <c r="F1778" i="7" s="1"/>
  <c r="E1777" i="7"/>
  <c r="F1777" i="7" s="1"/>
  <c r="E1776" i="7"/>
  <c r="F1776" i="7" s="1"/>
  <c r="E1775" i="7"/>
  <c r="F1775" i="7" s="1"/>
  <c r="E1774" i="7"/>
  <c r="F1774" i="7" s="1"/>
  <c r="E1773" i="7"/>
  <c r="F1773" i="7" s="1"/>
  <c r="E1772" i="7"/>
  <c r="F1772" i="7" s="1"/>
  <c r="E1771" i="7"/>
  <c r="F1771" i="7" s="1"/>
  <c r="E1770" i="7"/>
  <c r="F1770" i="7" s="1"/>
  <c r="E1769" i="7"/>
  <c r="F1769" i="7" s="1"/>
  <c r="E1768" i="7"/>
  <c r="F1768" i="7" s="1"/>
  <c r="E1767" i="7"/>
  <c r="F1767" i="7" s="1"/>
  <c r="E1766" i="7"/>
  <c r="F1766" i="7" s="1"/>
  <c r="E1765" i="7"/>
  <c r="F1765" i="7" s="1"/>
  <c r="E1764" i="7"/>
  <c r="F1764" i="7" s="1"/>
  <c r="E1763" i="7"/>
  <c r="F1763" i="7" s="1"/>
  <c r="E1762" i="7"/>
  <c r="F1762" i="7" s="1"/>
  <c r="E1761" i="7"/>
  <c r="F1761" i="7" s="1"/>
  <c r="E1760" i="7"/>
  <c r="F1760" i="7" s="1"/>
  <c r="E1759" i="7"/>
  <c r="F1759" i="7" s="1"/>
  <c r="E1758" i="7"/>
  <c r="F1758" i="7" s="1"/>
  <c r="E1757" i="7"/>
  <c r="F1757" i="7" s="1"/>
  <c r="E1756" i="7"/>
  <c r="F1756" i="7" s="1"/>
  <c r="E1755" i="7"/>
  <c r="F1755" i="7" s="1"/>
  <c r="E1754" i="7"/>
  <c r="F1754" i="7" s="1"/>
  <c r="E1753" i="7"/>
  <c r="F1753" i="7" s="1"/>
  <c r="E1752" i="7"/>
  <c r="F1752" i="7" s="1"/>
  <c r="E1751" i="7"/>
  <c r="F1751" i="7" s="1"/>
  <c r="E1750" i="7"/>
  <c r="F1750" i="7" s="1"/>
  <c r="E1749" i="7"/>
  <c r="F1749" i="7" s="1"/>
  <c r="E1748" i="7"/>
  <c r="F1748" i="7" s="1"/>
  <c r="E1747" i="7"/>
  <c r="F1747" i="7" s="1"/>
  <c r="E1746" i="7"/>
  <c r="F1746" i="7" s="1"/>
  <c r="E1745" i="7"/>
  <c r="F1745" i="7" s="1"/>
  <c r="E1744" i="7"/>
  <c r="F1744" i="7" s="1"/>
  <c r="E1743" i="7"/>
  <c r="F1743" i="7" s="1"/>
  <c r="E1742" i="7"/>
  <c r="F1742" i="7" s="1"/>
  <c r="E1741" i="7"/>
  <c r="F1741" i="7" s="1"/>
  <c r="E1740" i="7"/>
  <c r="F1740" i="7" s="1"/>
  <c r="E1739" i="7"/>
  <c r="F1739" i="7" s="1"/>
  <c r="E1738" i="7"/>
  <c r="F1738" i="7" s="1"/>
  <c r="E1737" i="7"/>
  <c r="F1737" i="7" s="1"/>
  <c r="E1736" i="7"/>
  <c r="F1736" i="7" s="1"/>
  <c r="E1735" i="7"/>
  <c r="F1735" i="7" s="1"/>
  <c r="E1734" i="7"/>
  <c r="F1734" i="7" s="1"/>
  <c r="E1733" i="7"/>
  <c r="F1733" i="7" s="1"/>
  <c r="E1732" i="7"/>
  <c r="F1732" i="7" s="1"/>
  <c r="E1731" i="7"/>
  <c r="F1731" i="7" s="1"/>
  <c r="E1730" i="7"/>
  <c r="F1730" i="7" s="1"/>
  <c r="E1729" i="7"/>
  <c r="F1729" i="7" s="1"/>
  <c r="E1728" i="7"/>
  <c r="F1728" i="7" s="1"/>
  <c r="E1727" i="7"/>
  <c r="F1727" i="7" s="1"/>
  <c r="E1726" i="7"/>
  <c r="F1726" i="7" s="1"/>
  <c r="E1725" i="7"/>
  <c r="F1725" i="7" s="1"/>
  <c r="E1724" i="7"/>
  <c r="F1724" i="7" s="1"/>
  <c r="E1723" i="7"/>
  <c r="F1723" i="7" s="1"/>
  <c r="E1722" i="7"/>
  <c r="F1722" i="7" s="1"/>
  <c r="E1721" i="7"/>
  <c r="F1721" i="7" s="1"/>
  <c r="E1720" i="7"/>
  <c r="F1720" i="7" s="1"/>
  <c r="E1719" i="7"/>
  <c r="F1719" i="7" s="1"/>
  <c r="E1718" i="7"/>
  <c r="F1718" i="7" s="1"/>
  <c r="E1717" i="7"/>
  <c r="F1717" i="7" s="1"/>
  <c r="E1716" i="7"/>
  <c r="F1716" i="7" s="1"/>
  <c r="E1715" i="7"/>
  <c r="F1715" i="7" s="1"/>
  <c r="E1714" i="7"/>
  <c r="F1714" i="7" s="1"/>
  <c r="E1713" i="7"/>
  <c r="F1713" i="7" s="1"/>
  <c r="E1712" i="7"/>
  <c r="F1712" i="7" s="1"/>
  <c r="E1711" i="7"/>
  <c r="F1711" i="7" s="1"/>
  <c r="E1710" i="7"/>
  <c r="F1710" i="7" s="1"/>
  <c r="E1709" i="7"/>
  <c r="F1709" i="7" s="1"/>
  <c r="E1708" i="7"/>
  <c r="F1708" i="7" s="1"/>
  <c r="E1707" i="7"/>
  <c r="F1707" i="7" s="1"/>
  <c r="E1706" i="7"/>
  <c r="F1706" i="7" s="1"/>
  <c r="E1705" i="7"/>
  <c r="F1705" i="7" s="1"/>
  <c r="E1704" i="7"/>
  <c r="F1704" i="7" s="1"/>
  <c r="E1703" i="7"/>
  <c r="F1703" i="7" s="1"/>
  <c r="E1702" i="7"/>
  <c r="F1702" i="7" s="1"/>
  <c r="E1701" i="7"/>
  <c r="F1701" i="7" s="1"/>
  <c r="E1700" i="7"/>
  <c r="F1700" i="7" s="1"/>
  <c r="E1699" i="7"/>
  <c r="F1699" i="7" s="1"/>
  <c r="E1698" i="7"/>
  <c r="F1698" i="7" s="1"/>
  <c r="E1697" i="7"/>
  <c r="F1697" i="7" s="1"/>
  <c r="E1696" i="7"/>
  <c r="F1696" i="7" s="1"/>
  <c r="E1695" i="7"/>
  <c r="F1695" i="7" s="1"/>
  <c r="E1694" i="7"/>
  <c r="F1694" i="7" s="1"/>
  <c r="E1693" i="7"/>
  <c r="F1693" i="7" s="1"/>
  <c r="E1692" i="7"/>
  <c r="F1692" i="7" s="1"/>
  <c r="E1691" i="7"/>
  <c r="F1691" i="7" s="1"/>
  <c r="E1690" i="7"/>
  <c r="F1690" i="7" s="1"/>
  <c r="E1689" i="7"/>
  <c r="F1689" i="7" s="1"/>
  <c r="E1688" i="7"/>
  <c r="F1688" i="7" s="1"/>
  <c r="E1687" i="7"/>
  <c r="F1687" i="7" s="1"/>
  <c r="E1686" i="7"/>
  <c r="F1686" i="7" s="1"/>
  <c r="E1685" i="7"/>
  <c r="F1685" i="7" s="1"/>
  <c r="E1684" i="7"/>
  <c r="F1684" i="7" s="1"/>
  <c r="E1683" i="7"/>
  <c r="F1683" i="7" s="1"/>
  <c r="E1682" i="7"/>
  <c r="F1682" i="7" s="1"/>
  <c r="E1681" i="7"/>
  <c r="F1681" i="7" s="1"/>
  <c r="E1680" i="7"/>
  <c r="F1680" i="7" s="1"/>
  <c r="E1679" i="7"/>
  <c r="F1679" i="7" s="1"/>
  <c r="E1678" i="7"/>
  <c r="F1678" i="7" s="1"/>
  <c r="E1677" i="7"/>
  <c r="F1677" i="7" s="1"/>
  <c r="E1676" i="7"/>
  <c r="F1676" i="7" s="1"/>
  <c r="E1675" i="7"/>
  <c r="F1675" i="7" s="1"/>
  <c r="E1674" i="7"/>
  <c r="F1674" i="7" s="1"/>
  <c r="E1673" i="7"/>
  <c r="F1673" i="7" s="1"/>
  <c r="E1672" i="7"/>
  <c r="F1672" i="7" s="1"/>
  <c r="E1671" i="7"/>
  <c r="F1671" i="7" s="1"/>
  <c r="E1670" i="7"/>
  <c r="F1670" i="7" s="1"/>
  <c r="E1669" i="7"/>
  <c r="F1669" i="7" s="1"/>
  <c r="E1668" i="7"/>
  <c r="F1668" i="7" s="1"/>
  <c r="E1667" i="7"/>
  <c r="F1667" i="7" s="1"/>
  <c r="E1666" i="7"/>
  <c r="F1666" i="7" s="1"/>
  <c r="E1665" i="7"/>
  <c r="F1665" i="7" s="1"/>
  <c r="E1664" i="7"/>
  <c r="F1664" i="7" s="1"/>
  <c r="E1663" i="7"/>
  <c r="F1663" i="7" s="1"/>
  <c r="E1662" i="7"/>
  <c r="F1662" i="7" s="1"/>
  <c r="E1661" i="7"/>
  <c r="F1661" i="7" s="1"/>
  <c r="E1660" i="7"/>
  <c r="F1660" i="7" s="1"/>
  <c r="E1659" i="7"/>
  <c r="F1659" i="7" s="1"/>
  <c r="E1658" i="7"/>
  <c r="F1658" i="7" s="1"/>
  <c r="E1657" i="7"/>
  <c r="F1657" i="7" s="1"/>
  <c r="E1656" i="7"/>
  <c r="F1656" i="7" s="1"/>
  <c r="E1655" i="7"/>
  <c r="F1655" i="7" s="1"/>
  <c r="E1654" i="7"/>
  <c r="F1654" i="7" s="1"/>
  <c r="E1653" i="7"/>
  <c r="F1653" i="7" s="1"/>
  <c r="E1652" i="7"/>
  <c r="F1652" i="7" s="1"/>
  <c r="E1651" i="7"/>
  <c r="F1651" i="7" s="1"/>
  <c r="E1650" i="7"/>
  <c r="F1650" i="7" s="1"/>
  <c r="E1649" i="7"/>
  <c r="F1649" i="7" s="1"/>
  <c r="E1648" i="7"/>
  <c r="F1648" i="7" s="1"/>
  <c r="E1647" i="7"/>
  <c r="F1647" i="7" s="1"/>
  <c r="E1646" i="7"/>
  <c r="F1646" i="7" s="1"/>
  <c r="E1645" i="7"/>
  <c r="F1645" i="7" s="1"/>
  <c r="E1644" i="7"/>
  <c r="F1644" i="7" s="1"/>
  <c r="E1643" i="7"/>
  <c r="F1643" i="7" s="1"/>
  <c r="E1642" i="7"/>
  <c r="F1642" i="7" s="1"/>
  <c r="E1641" i="7"/>
  <c r="F1641" i="7" s="1"/>
  <c r="E1640" i="7"/>
  <c r="F1640" i="7" s="1"/>
  <c r="E1639" i="7"/>
  <c r="F1639" i="7" s="1"/>
  <c r="E1638" i="7"/>
  <c r="F1638" i="7" s="1"/>
  <c r="E1637" i="7"/>
  <c r="F1637" i="7" s="1"/>
  <c r="E1636" i="7"/>
  <c r="F1636" i="7" s="1"/>
  <c r="E1635" i="7"/>
  <c r="F1635" i="7" s="1"/>
  <c r="E1634" i="7"/>
  <c r="F1634" i="7" s="1"/>
  <c r="E1633" i="7"/>
  <c r="F1633" i="7" s="1"/>
  <c r="E1632" i="7"/>
  <c r="F1632" i="7" s="1"/>
  <c r="E1631" i="7"/>
  <c r="F1631" i="7" s="1"/>
  <c r="E1630" i="7"/>
  <c r="F1630" i="7" s="1"/>
  <c r="E1629" i="7"/>
  <c r="F1629" i="7" s="1"/>
  <c r="E1628" i="7"/>
  <c r="F1628" i="7" s="1"/>
  <c r="E1627" i="7"/>
  <c r="F1627" i="7" s="1"/>
  <c r="E1626" i="7"/>
  <c r="F1626" i="7" s="1"/>
  <c r="E1625" i="7"/>
  <c r="F1625" i="7" s="1"/>
  <c r="E1624" i="7"/>
  <c r="F1624" i="7" s="1"/>
  <c r="E1623" i="7"/>
  <c r="F1623" i="7" s="1"/>
  <c r="E1622" i="7"/>
  <c r="F1622" i="7" s="1"/>
  <c r="E1621" i="7"/>
  <c r="F1621" i="7" s="1"/>
  <c r="E1620" i="7"/>
  <c r="F1620" i="7" s="1"/>
  <c r="E1619" i="7"/>
  <c r="F1619" i="7" s="1"/>
  <c r="E1618" i="7"/>
  <c r="F1618" i="7" s="1"/>
  <c r="E1617" i="7"/>
  <c r="F1617" i="7" s="1"/>
  <c r="E1616" i="7"/>
  <c r="F1616" i="7" s="1"/>
  <c r="E1615" i="7"/>
  <c r="F1615" i="7" s="1"/>
  <c r="E1614" i="7"/>
  <c r="F1614" i="7" s="1"/>
  <c r="E1613" i="7"/>
  <c r="F1613" i="7" s="1"/>
  <c r="E1612" i="7"/>
  <c r="F1612" i="7" s="1"/>
  <c r="E1611" i="7"/>
  <c r="F1611" i="7" s="1"/>
  <c r="E1610" i="7"/>
  <c r="F1610" i="7" s="1"/>
  <c r="E1609" i="7"/>
  <c r="F1609" i="7" s="1"/>
  <c r="E1608" i="7"/>
  <c r="F1608" i="7" s="1"/>
  <c r="E1607" i="7"/>
  <c r="F1607" i="7" s="1"/>
  <c r="E1606" i="7"/>
  <c r="F1606" i="7" s="1"/>
  <c r="E1605" i="7"/>
  <c r="F1605" i="7" s="1"/>
  <c r="E1604" i="7"/>
  <c r="F1604" i="7" s="1"/>
  <c r="E1603" i="7"/>
  <c r="F1603" i="7" s="1"/>
  <c r="E1602" i="7"/>
  <c r="F1602" i="7" s="1"/>
  <c r="E1601" i="7"/>
  <c r="F1601" i="7" s="1"/>
  <c r="E1600" i="7"/>
  <c r="F1600" i="7" s="1"/>
  <c r="E1599" i="7"/>
  <c r="F1599" i="7" s="1"/>
  <c r="E1598" i="7"/>
  <c r="F1598" i="7" s="1"/>
  <c r="E1597" i="7"/>
  <c r="F1597" i="7" s="1"/>
  <c r="E1596" i="7"/>
  <c r="F1596" i="7" s="1"/>
  <c r="E1595" i="7"/>
  <c r="F1595" i="7" s="1"/>
  <c r="E1594" i="7"/>
  <c r="F1594" i="7" s="1"/>
  <c r="E1593" i="7"/>
  <c r="F1593" i="7" s="1"/>
  <c r="E1592" i="7"/>
  <c r="F1592" i="7" s="1"/>
  <c r="E1591" i="7"/>
  <c r="F1591" i="7" s="1"/>
  <c r="E1590" i="7"/>
  <c r="F1590" i="7" s="1"/>
  <c r="E1589" i="7"/>
  <c r="F1589" i="7" s="1"/>
  <c r="E1588" i="7"/>
  <c r="F1588" i="7" s="1"/>
  <c r="E1587" i="7"/>
  <c r="F1587" i="7" s="1"/>
  <c r="E1586" i="7"/>
  <c r="F1586" i="7" s="1"/>
  <c r="E1585" i="7"/>
  <c r="F1585" i="7" s="1"/>
  <c r="E1584" i="7"/>
  <c r="F1584" i="7" s="1"/>
  <c r="E1583" i="7"/>
  <c r="F1583" i="7" s="1"/>
  <c r="E1582" i="7"/>
  <c r="F1582" i="7" s="1"/>
  <c r="E1581" i="7"/>
  <c r="F1581" i="7" s="1"/>
  <c r="E1580" i="7"/>
  <c r="F1580" i="7" s="1"/>
  <c r="E1579" i="7"/>
  <c r="F1579" i="7" s="1"/>
  <c r="E1578" i="7"/>
  <c r="F1578" i="7" s="1"/>
  <c r="E1577" i="7"/>
  <c r="F1577" i="7" s="1"/>
  <c r="E1576" i="7"/>
  <c r="F1576" i="7" s="1"/>
  <c r="E1575" i="7"/>
  <c r="F1575" i="7" s="1"/>
  <c r="E1574" i="7"/>
  <c r="F1574" i="7" s="1"/>
  <c r="E1573" i="7"/>
  <c r="F1573" i="7" s="1"/>
  <c r="E1572" i="7"/>
  <c r="F1572" i="7" s="1"/>
  <c r="E1571" i="7"/>
  <c r="F1571" i="7" s="1"/>
  <c r="E1570" i="7"/>
  <c r="F1570" i="7" s="1"/>
  <c r="E1569" i="7"/>
  <c r="F1569" i="7" s="1"/>
  <c r="E1568" i="7"/>
  <c r="F1568" i="7" s="1"/>
  <c r="E1567" i="7"/>
  <c r="F1567" i="7" s="1"/>
  <c r="E1566" i="7"/>
  <c r="F1566" i="7" s="1"/>
  <c r="E1565" i="7"/>
  <c r="F1565" i="7" s="1"/>
  <c r="E1564" i="7"/>
  <c r="F1564" i="7" s="1"/>
  <c r="E1563" i="7"/>
  <c r="F1563" i="7" s="1"/>
  <c r="E1562" i="7"/>
  <c r="F1562" i="7" s="1"/>
  <c r="E1561" i="7"/>
  <c r="F1561" i="7" s="1"/>
  <c r="E1560" i="7"/>
  <c r="F1560" i="7" s="1"/>
  <c r="E1559" i="7"/>
  <c r="F1559" i="7" s="1"/>
  <c r="E1558" i="7"/>
  <c r="F1558" i="7" s="1"/>
  <c r="E1557" i="7"/>
  <c r="F1557" i="7" s="1"/>
  <c r="E1556" i="7"/>
  <c r="F1556" i="7" s="1"/>
  <c r="E1555" i="7"/>
  <c r="F1555" i="7" s="1"/>
  <c r="E1554" i="7"/>
  <c r="F1554" i="7" s="1"/>
  <c r="E1553" i="7"/>
  <c r="F1553" i="7" s="1"/>
  <c r="E1552" i="7"/>
  <c r="F1552" i="7" s="1"/>
  <c r="E1551" i="7"/>
  <c r="F1551" i="7" s="1"/>
  <c r="E1550" i="7"/>
  <c r="F1550" i="7" s="1"/>
  <c r="E1549" i="7"/>
  <c r="F1549" i="7" s="1"/>
  <c r="E1548" i="7"/>
  <c r="F1548" i="7" s="1"/>
  <c r="E1547" i="7"/>
  <c r="F1547" i="7" s="1"/>
  <c r="E1546" i="7"/>
  <c r="F1546" i="7" s="1"/>
  <c r="E1545" i="7"/>
  <c r="F1545" i="7" s="1"/>
  <c r="E1544" i="7"/>
  <c r="F1544" i="7" s="1"/>
  <c r="E1543" i="7"/>
  <c r="F1543" i="7" s="1"/>
  <c r="E1542" i="7"/>
  <c r="F1542" i="7" s="1"/>
  <c r="E1541" i="7"/>
  <c r="F1541" i="7" s="1"/>
  <c r="E1540" i="7"/>
  <c r="F1540" i="7" s="1"/>
  <c r="E1539" i="7"/>
  <c r="F1539" i="7" s="1"/>
  <c r="E1538" i="7"/>
  <c r="F1538" i="7" s="1"/>
  <c r="E1537" i="7"/>
  <c r="F1537" i="7" s="1"/>
  <c r="E1536" i="7"/>
  <c r="F1536" i="7" s="1"/>
  <c r="E1535" i="7"/>
  <c r="F1535" i="7" s="1"/>
  <c r="E1534" i="7"/>
  <c r="F1534" i="7" s="1"/>
  <c r="E1533" i="7"/>
  <c r="F1533" i="7" s="1"/>
  <c r="E1532" i="7"/>
  <c r="F1532" i="7" s="1"/>
  <c r="E1531" i="7"/>
  <c r="F1531" i="7" s="1"/>
  <c r="E1530" i="7"/>
  <c r="F1530" i="7" s="1"/>
  <c r="E1529" i="7"/>
  <c r="F1529" i="7" s="1"/>
  <c r="E1528" i="7"/>
  <c r="F1528" i="7" s="1"/>
  <c r="E1527" i="7"/>
  <c r="F1527" i="7" s="1"/>
  <c r="E1526" i="7"/>
  <c r="F1526" i="7" s="1"/>
  <c r="E1525" i="7"/>
  <c r="F1525" i="7" s="1"/>
  <c r="E1524" i="7"/>
  <c r="F1524" i="7" s="1"/>
  <c r="E1523" i="7"/>
  <c r="F1523" i="7" s="1"/>
  <c r="E1522" i="7"/>
  <c r="F1522" i="7" s="1"/>
  <c r="E1521" i="7"/>
  <c r="F1521" i="7" s="1"/>
  <c r="E1520" i="7"/>
  <c r="F1520" i="7" s="1"/>
  <c r="E1519" i="7"/>
  <c r="F1519" i="7" s="1"/>
  <c r="E1518" i="7"/>
  <c r="F1518" i="7" s="1"/>
  <c r="E1517" i="7"/>
  <c r="F1517" i="7" s="1"/>
  <c r="E1516" i="7"/>
  <c r="F1516" i="7" s="1"/>
  <c r="E1515" i="7"/>
  <c r="F1515" i="7" s="1"/>
  <c r="E1514" i="7"/>
  <c r="F1514" i="7" s="1"/>
  <c r="E1513" i="7"/>
  <c r="F1513" i="7" s="1"/>
  <c r="E1512" i="7"/>
  <c r="F1512" i="7" s="1"/>
  <c r="E1511" i="7"/>
  <c r="F1511" i="7" s="1"/>
  <c r="E1510" i="7"/>
  <c r="F1510" i="7" s="1"/>
  <c r="E1509" i="7"/>
  <c r="F1509" i="7" s="1"/>
  <c r="E1508" i="7"/>
  <c r="F1508" i="7" s="1"/>
  <c r="E1507" i="7"/>
  <c r="F1507" i="7" s="1"/>
  <c r="E1506" i="7"/>
  <c r="F1506" i="7" s="1"/>
  <c r="E1505" i="7"/>
  <c r="F1505" i="7" s="1"/>
  <c r="E1504" i="7"/>
  <c r="F1504" i="7" s="1"/>
  <c r="E1503" i="7"/>
  <c r="F1503" i="7" s="1"/>
  <c r="E1502" i="7"/>
  <c r="F1502" i="7" s="1"/>
  <c r="E1501" i="7"/>
  <c r="F1501" i="7" s="1"/>
  <c r="E1500" i="7"/>
  <c r="F1500" i="7" s="1"/>
  <c r="E1499" i="7"/>
  <c r="F1499" i="7" s="1"/>
  <c r="E1498" i="7"/>
  <c r="F1498" i="7" s="1"/>
  <c r="E1497" i="7"/>
  <c r="F1497" i="7" s="1"/>
  <c r="E1496" i="7"/>
  <c r="F1496" i="7" s="1"/>
  <c r="E1495" i="7"/>
  <c r="F1495" i="7" s="1"/>
  <c r="E1494" i="7"/>
  <c r="F1494" i="7" s="1"/>
  <c r="E1493" i="7"/>
  <c r="F1493" i="7" s="1"/>
  <c r="E1492" i="7"/>
  <c r="F1492" i="7" s="1"/>
  <c r="E1491" i="7"/>
  <c r="F1491" i="7" s="1"/>
  <c r="E1490" i="7"/>
  <c r="F1490" i="7" s="1"/>
  <c r="E1489" i="7"/>
  <c r="F1489" i="7" s="1"/>
  <c r="E1488" i="7"/>
  <c r="F1488" i="7" s="1"/>
  <c r="E1487" i="7"/>
  <c r="F1487" i="7" s="1"/>
  <c r="E1486" i="7"/>
  <c r="F1486" i="7" s="1"/>
  <c r="E1485" i="7"/>
  <c r="F1485" i="7" s="1"/>
  <c r="E1484" i="7"/>
  <c r="F1484" i="7" s="1"/>
  <c r="E1483" i="7"/>
  <c r="F1483" i="7" s="1"/>
  <c r="E1482" i="7"/>
  <c r="F1482" i="7" s="1"/>
  <c r="E1481" i="7"/>
  <c r="F1481" i="7" s="1"/>
  <c r="E1480" i="7"/>
  <c r="F1480" i="7" s="1"/>
  <c r="E1479" i="7"/>
  <c r="F1479" i="7" s="1"/>
  <c r="E1478" i="7"/>
  <c r="F1478" i="7" s="1"/>
  <c r="E1477" i="7"/>
  <c r="F1477" i="7" s="1"/>
  <c r="E1476" i="7"/>
  <c r="F1476" i="7" s="1"/>
  <c r="E1475" i="7"/>
  <c r="F1475" i="7" s="1"/>
  <c r="E1474" i="7"/>
  <c r="F1474" i="7" s="1"/>
  <c r="E1473" i="7"/>
  <c r="F1473" i="7" s="1"/>
  <c r="E1472" i="7"/>
  <c r="F1472" i="7" s="1"/>
  <c r="E1471" i="7"/>
  <c r="F1471" i="7" s="1"/>
  <c r="E1470" i="7"/>
  <c r="F1470" i="7" s="1"/>
  <c r="E1469" i="7"/>
  <c r="F1469" i="7" s="1"/>
  <c r="E1468" i="7"/>
  <c r="F1468" i="7" s="1"/>
  <c r="E1467" i="7"/>
  <c r="F1467" i="7" s="1"/>
  <c r="E1466" i="7"/>
  <c r="F1466" i="7" s="1"/>
  <c r="E1465" i="7"/>
  <c r="F1465" i="7" s="1"/>
  <c r="E1464" i="7"/>
  <c r="F1464" i="7" s="1"/>
  <c r="E1463" i="7"/>
  <c r="F1463" i="7" s="1"/>
  <c r="E1462" i="7"/>
  <c r="F1462" i="7" s="1"/>
  <c r="E1461" i="7"/>
  <c r="F1461" i="7" s="1"/>
  <c r="E1460" i="7"/>
  <c r="F1460" i="7" s="1"/>
  <c r="E1459" i="7"/>
  <c r="F1459" i="7" s="1"/>
  <c r="E1458" i="7"/>
  <c r="F1458" i="7" s="1"/>
  <c r="E1457" i="7"/>
  <c r="F1457" i="7" s="1"/>
  <c r="E1456" i="7"/>
  <c r="F1456" i="7" s="1"/>
  <c r="E1455" i="7"/>
  <c r="F1455" i="7" s="1"/>
  <c r="E1454" i="7"/>
  <c r="F1454" i="7" s="1"/>
  <c r="E1453" i="7"/>
  <c r="F1453" i="7" s="1"/>
  <c r="E1452" i="7"/>
  <c r="F1452" i="7" s="1"/>
  <c r="E1451" i="7"/>
  <c r="F1451" i="7" s="1"/>
  <c r="E1450" i="7"/>
  <c r="F1450" i="7" s="1"/>
  <c r="E1449" i="7"/>
  <c r="F1449" i="7" s="1"/>
  <c r="E1448" i="7"/>
  <c r="F1448" i="7" s="1"/>
  <c r="E1447" i="7"/>
  <c r="F1447" i="7" s="1"/>
  <c r="E1446" i="7"/>
  <c r="F1446" i="7" s="1"/>
  <c r="E1445" i="7"/>
  <c r="F1445" i="7" s="1"/>
  <c r="E1444" i="7"/>
  <c r="F1444" i="7" s="1"/>
  <c r="E1443" i="7"/>
  <c r="F1443" i="7" s="1"/>
  <c r="E1442" i="7"/>
  <c r="F1442" i="7" s="1"/>
  <c r="E1441" i="7"/>
  <c r="F1441" i="7" s="1"/>
  <c r="E1440" i="7"/>
  <c r="F1440" i="7" s="1"/>
  <c r="E1439" i="7"/>
  <c r="F1439" i="7" s="1"/>
  <c r="E1438" i="7"/>
  <c r="F1438" i="7" s="1"/>
  <c r="E1437" i="7"/>
  <c r="F1437" i="7" s="1"/>
  <c r="E1436" i="7"/>
  <c r="F1436" i="7" s="1"/>
  <c r="E1435" i="7"/>
  <c r="F1435" i="7" s="1"/>
  <c r="E1434" i="7"/>
  <c r="F1434" i="7" s="1"/>
  <c r="E1433" i="7"/>
  <c r="F1433" i="7" s="1"/>
  <c r="E1432" i="7"/>
  <c r="F1432" i="7" s="1"/>
  <c r="E1431" i="7"/>
  <c r="F1431" i="7" s="1"/>
  <c r="E1430" i="7"/>
  <c r="F1430" i="7" s="1"/>
  <c r="E1429" i="7"/>
  <c r="F1429" i="7" s="1"/>
  <c r="E1428" i="7"/>
  <c r="F1428" i="7" s="1"/>
  <c r="E1427" i="7"/>
  <c r="F1427" i="7" s="1"/>
  <c r="E1426" i="7"/>
  <c r="F1426" i="7" s="1"/>
  <c r="E1425" i="7"/>
  <c r="F1425" i="7" s="1"/>
  <c r="E1424" i="7"/>
  <c r="F1424" i="7" s="1"/>
  <c r="E1423" i="7"/>
  <c r="F1423" i="7" s="1"/>
  <c r="E1422" i="7"/>
  <c r="F1422" i="7" s="1"/>
  <c r="E1421" i="7"/>
  <c r="F1421" i="7" s="1"/>
  <c r="E1420" i="7"/>
  <c r="F1420" i="7" s="1"/>
  <c r="E1419" i="7"/>
  <c r="F1419" i="7" s="1"/>
  <c r="E1418" i="7"/>
  <c r="F1418" i="7" s="1"/>
  <c r="E1417" i="7"/>
  <c r="F1417" i="7" s="1"/>
  <c r="E1416" i="7"/>
  <c r="F1416" i="7" s="1"/>
  <c r="E1415" i="7"/>
  <c r="F1415" i="7" s="1"/>
  <c r="E1414" i="7"/>
  <c r="F1414" i="7" s="1"/>
  <c r="E1413" i="7"/>
  <c r="F1413" i="7" s="1"/>
  <c r="E1412" i="7"/>
  <c r="F1412" i="7" s="1"/>
  <c r="E1411" i="7"/>
  <c r="F1411" i="7" s="1"/>
  <c r="E1410" i="7"/>
  <c r="F1410" i="7" s="1"/>
  <c r="E1409" i="7"/>
  <c r="F1409" i="7" s="1"/>
  <c r="E1408" i="7"/>
  <c r="F1408" i="7" s="1"/>
  <c r="E1407" i="7"/>
  <c r="F1407" i="7" s="1"/>
  <c r="E1406" i="7"/>
  <c r="F1406" i="7" s="1"/>
  <c r="E1405" i="7"/>
  <c r="F1405" i="7" s="1"/>
  <c r="E1404" i="7"/>
  <c r="F1404" i="7" s="1"/>
  <c r="E1403" i="7"/>
  <c r="F1403" i="7" s="1"/>
  <c r="E1402" i="7"/>
  <c r="F1402" i="7" s="1"/>
  <c r="E1401" i="7"/>
  <c r="F1401" i="7" s="1"/>
  <c r="E1400" i="7"/>
  <c r="F1400" i="7" s="1"/>
  <c r="E1399" i="7"/>
  <c r="F1399" i="7" s="1"/>
  <c r="E1398" i="7"/>
  <c r="F1398" i="7" s="1"/>
  <c r="E1397" i="7"/>
  <c r="F1397" i="7" s="1"/>
  <c r="E1396" i="7"/>
  <c r="F1396" i="7" s="1"/>
  <c r="E1395" i="7"/>
  <c r="F1395" i="7" s="1"/>
  <c r="E1394" i="7"/>
  <c r="F1394" i="7" s="1"/>
  <c r="E1393" i="7"/>
  <c r="F1393" i="7" s="1"/>
  <c r="E1392" i="7"/>
  <c r="F1392" i="7" s="1"/>
  <c r="E1391" i="7"/>
  <c r="F1391" i="7" s="1"/>
  <c r="E1390" i="7"/>
  <c r="F1390" i="7" s="1"/>
  <c r="E1389" i="7"/>
  <c r="F1389" i="7" s="1"/>
  <c r="E1388" i="7"/>
  <c r="F1388" i="7" s="1"/>
  <c r="E1387" i="7"/>
  <c r="F1387" i="7" s="1"/>
  <c r="E1386" i="7"/>
  <c r="F1386" i="7" s="1"/>
  <c r="E1385" i="7"/>
  <c r="F1385" i="7" s="1"/>
  <c r="E1384" i="7"/>
  <c r="F1384" i="7" s="1"/>
  <c r="E1383" i="7"/>
  <c r="F1383" i="7" s="1"/>
  <c r="E1382" i="7"/>
  <c r="F1382" i="7" s="1"/>
  <c r="E1381" i="7"/>
  <c r="F1381" i="7" s="1"/>
  <c r="E1380" i="7"/>
  <c r="F1380" i="7" s="1"/>
  <c r="E1379" i="7"/>
  <c r="F1379" i="7" s="1"/>
  <c r="E1378" i="7"/>
  <c r="F1378" i="7" s="1"/>
  <c r="E1377" i="7"/>
  <c r="F1377" i="7" s="1"/>
  <c r="E1376" i="7"/>
  <c r="F1376" i="7" s="1"/>
  <c r="E1375" i="7"/>
  <c r="F1375" i="7" s="1"/>
  <c r="E1374" i="7"/>
  <c r="F1374" i="7" s="1"/>
  <c r="E1373" i="7"/>
  <c r="F1373" i="7" s="1"/>
  <c r="E1372" i="7"/>
  <c r="F1372" i="7" s="1"/>
  <c r="E1371" i="7"/>
  <c r="F1371" i="7" s="1"/>
  <c r="E1370" i="7"/>
  <c r="F1370" i="7" s="1"/>
  <c r="E1369" i="7"/>
  <c r="F1369" i="7" s="1"/>
  <c r="E1368" i="7"/>
  <c r="F1368" i="7" s="1"/>
  <c r="E1367" i="7"/>
  <c r="F1367" i="7" s="1"/>
  <c r="E1366" i="7"/>
  <c r="F1366" i="7" s="1"/>
  <c r="E1365" i="7"/>
  <c r="F1365" i="7" s="1"/>
  <c r="E1364" i="7"/>
  <c r="F1364" i="7" s="1"/>
  <c r="E1363" i="7"/>
  <c r="F1363" i="7" s="1"/>
  <c r="E1362" i="7"/>
  <c r="F1362" i="7" s="1"/>
  <c r="E1361" i="7"/>
  <c r="F1361" i="7" s="1"/>
  <c r="E1360" i="7"/>
  <c r="F1360" i="7" s="1"/>
  <c r="E1359" i="7"/>
  <c r="F1359" i="7" s="1"/>
  <c r="E1358" i="7"/>
  <c r="F1358" i="7" s="1"/>
  <c r="E1357" i="7"/>
  <c r="F1357" i="7" s="1"/>
  <c r="E1356" i="7"/>
  <c r="F1356" i="7" s="1"/>
  <c r="E1355" i="7"/>
  <c r="F1355" i="7" s="1"/>
  <c r="E1354" i="7"/>
  <c r="F1354" i="7" s="1"/>
  <c r="E1353" i="7"/>
  <c r="F1353" i="7" s="1"/>
  <c r="E1352" i="7"/>
  <c r="F1352" i="7" s="1"/>
  <c r="E1351" i="7"/>
  <c r="F1351" i="7" s="1"/>
  <c r="E1350" i="7"/>
  <c r="F1350" i="7" s="1"/>
  <c r="E1349" i="7"/>
  <c r="F1349" i="7" s="1"/>
  <c r="E1348" i="7"/>
  <c r="F1348" i="7" s="1"/>
  <c r="E1347" i="7"/>
  <c r="F1347" i="7" s="1"/>
  <c r="E1346" i="7"/>
  <c r="F1346" i="7" s="1"/>
  <c r="E1345" i="7"/>
  <c r="F1345" i="7" s="1"/>
  <c r="E1344" i="7"/>
  <c r="F1344" i="7" s="1"/>
  <c r="E1343" i="7"/>
  <c r="F1343" i="7" s="1"/>
  <c r="E1342" i="7"/>
  <c r="F1342" i="7" s="1"/>
  <c r="E1341" i="7"/>
  <c r="F1341" i="7" s="1"/>
  <c r="E1340" i="7"/>
  <c r="F1340" i="7" s="1"/>
  <c r="E1339" i="7"/>
  <c r="F1339" i="7" s="1"/>
  <c r="E1338" i="7"/>
  <c r="F1338" i="7" s="1"/>
  <c r="E1337" i="7"/>
  <c r="F1337" i="7" s="1"/>
  <c r="E1336" i="7"/>
  <c r="F1336" i="7" s="1"/>
  <c r="E1335" i="7"/>
  <c r="F1335" i="7" s="1"/>
  <c r="E1334" i="7"/>
  <c r="F1334" i="7" s="1"/>
  <c r="E1333" i="7"/>
  <c r="F1333" i="7" s="1"/>
  <c r="E1332" i="7"/>
  <c r="F1332" i="7" s="1"/>
  <c r="E1331" i="7"/>
  <c r="F1331" i="7" s="1"/>
  <c r="E1330" i="7"/>
  <c r="F1330" i="7" s="1"/>
  <c r="E1329" i="7"/>
  <c r="F1329" i="7" s="1"/>
  <c r="E1328" i="7"/>
  <c r="F1328" i="7" s="1"/>
  <c r="E1327" i="7"/>
  <c r="F1327" i="7" s="1"/>
  <c r="E1326" i="7"/>
  <c r="F1326" i="7" s="1"/>
  <c r="E1325" i="7"/>
  <c r="F1325" i="7" s="1"/>
  <c r="E1324" i="7"/>
  <c r="F1324" i="7" s="1"/>
  <c r="E1323" i="7"/>
  <c r="F1323" i="7" s="1"/>
  <c r="E1322" i="7"/>
  <c r="F1322" i="7" s="1"/>
  <c r="E1321" i="7"/>
  <c r="F1321" i="7" s="1"/>
  <c r="E1320" i="7"/>
  <c r="F1320" i="7" s="1"/>
  <c r="E1319" i="7"/>
  <c r="F1319" i="7" s="1"/>
  <c r="E1318" i="7"/>
  <c r="F1318" i="7" s="1"/>
  <c r="E1317" i="7"/>
  <c r="F1317" i="7" s="1"/>
  <c r="E1316" i="7"/>
  <c r="F1316" i="7" s="1"/>
  <c r="E1315" i="7"/>
  <c r="F1315" i="7" s="1"/>
  <c r="E1314" i="7"/>
  <c r="F1314" i="7" s="1"/>
  <c r="E1313" i="7"/>
  <c r="F1313" i="7" s="1"/>
  <c r="E1312" i="7"/>
  <c r="F1312" i="7" s="1"/>
  <c r="E1311" i="7"/>
  <c r="F1311" i="7" s="1"/>
  <c r="E1310" i="7"/>
  <c r="F1310" i="7" s="1"/>
  <c r="E1309" i="7"/>
  <c r="F1309" i="7" s="1"/>
  <c r="E1308" i="7"/>
  <c r="F1308" i="7" s="1"/>
  <c r="E1307" i="7"/>
  <c r="F1307" i="7" s="1"/>
  <c r="E1306" i="7"/>
  <c r="F1306" i="7" s="1"/>
  <c r="E1305" i="7"/>
  <c r="F1305" i="7" s="1"/>
  <c r="E1304" i="7"/>
  <c r="F1304" i="7" s="1"/>
  <c r="E1303" i="7"/>
  <c r="F1303" i="7" s="1"/>
  <c r="E1302" i="7"/>
  <c r="F1302" i="7" s="1"/>
  <c r="E1301" i="7"/>
  <c r="F1301" i="7" s="1"/>
  <c r="E1300" i="7"/>
  <c r="F1300" i="7" s="1"/>
  <c r="E1299" i="7"/>
  <c r="F1299" i="7" s="1"/>
  <c r="E1298" i="7"/>
  <c r="F1298" i="7" s="1"/>
  <c r="E1297" i="7"/>
  <c r="F1297" i="7" s="1"/>
  <c r="E1296" i="7"/>
  <c r="F1296" i="7" s="1"/>
  <c r="E1295" i="7"/>
  <c r="F1295" i="7" s="1"/>
  <c r="E1294" i="7"/>
  <c r="F1294" i="7" s="1"/>
  <c r="E1293" i="7"/>
  <c r="F1293" i="7" s="1"/>
  <c r="E1292" i="7"/>
  <c r="F1292" i="7" s="1"/>
  <c r="E1291" i="7"/>
  <c r="F1291" i="7" s="1"/>
  <c r="E1290" i="7"/>
  <c r="F1290" i="7" s="1"/>
  <c r="E1289" i="7"/>
  <c r="F1289" i="7" s="1"/>
  <c r="E1288" i="7"/>
  <c r="F1288" i="7" s="1"/>
  <c r="E1287" i="7"/>
  <c r="F1287" i="7" s="1"/>
  <c r="E1286" i="7"/>
  <c r="F1286" i="7" s="1"/>
  <c r="E1285" i="7"/>
  <c r="F1285" i="7" s="1"/>
  <c r="E1284" i="7"/>
  <c r="F1284" i="7" s="1"/>
  <c r="E1283" i="7"/>
  <c r="F1283" i="7" s="1"/>
  <c r="E1282" i="7"/>
  <c r="F1282" i="7" s="1"/>
  <c r="E1281" i="7"/>
  <c r="F1281" i="7" s="1"/>
  <c r="E1280" i="7"/>
  <c r="F1280" i="7" s="1"/>
  <c r="E1279" i="7"/>
  <c r="F1279" i="7" s="1"/>
  <c r="E1278" i="7"/>
  <c r="F1278" i="7" s="1"/>
  <c r="E1277" i="7"/>
  <c r="F1277" i="7" s="1"/>
  <c r="E1276" i="7"/>
  <c r="F1276" i="7" s="1"/>
  <c r="E1275" i="7"/>
  <c r="F1275" i="7" s="1"/>
  <c r="E1274" i="7"/>
  <c r="F1274" i="7" s="1"/>
  <c r="E1273" i="7"/>
  <c r="F1273" i="7" s="1"/>
  <c r="E1272" i="7"/>
  <c r="F1272" i="7" s="1"/>
  <c r="E1271" i="7"/>
  <c r="F1271" i="7" s="1"/>
  <c r="E1270" i="7"/>
  <c r="F1270" i="7" s="1"/>
  <c r="E1269" i="7"/>
  <c r="F1269" i="7" s="1"/>
  <c r="E1268" i="7"/>
  <c r="F1268" i="7" s="1"/>
  <c r="E1267" i="7"/>
  <c r="F1267" i="7" s="1"/>
  <c r="E1266" i="7"/>
  <c r="F1266" i="7" s="1"/>
  <c r="E1265" i="7"/>
  <c r="F1265" i="7" s="1"/>
  <c r="E1264" i="7"/>
  <c r="F1264" i="7" s="1"/>
  <c r="E1263" i="7"/>
  <c r="F1263" i="7" s="1"/>
  <c r="E1262" i="7"/>
  <c r="F1262" i="7" s="1"/>
  <c r="E1261" i="7"/>
  <c r="F1261" i="7" s="1"/>
  <c r="E1260" i="7"/>
  <c r="F1260" i="7" s="1"/>
  <c r="E1259" i="7"/>
  <c r="F1259" i="7" s="1"/>
  <c r="E1258" i="7"/>
  <c r="F1258" i="7" s="1"/>
  <c r="E1257" i="7"/>
  <c r="F1257" i="7" s="1"/>
  <c r="E1256" i="7"/>
  <c r="F1256" i="7" s="1"/>
  <c r="E1255" i="7"/>
  <c r="F1255" i="7" s="1"/>
  <c r="E1254" i="7"/>
  <c r="F1254" i="7" s="1"/>
  <c r="E1253" i="7"/>
  <c r="F1253" i="7" s="1"/>
  <c r="E1252" i="7"/>
  <c r="F1252" i="7" s="1"/>
  <c r="E1251" i="7"/>
  <c r="F1251" i="7" s="1"/>
  <c r="E1250" i="7"/>
  <c r="F1250" i="7" s="1"/>
  <c r="E1249" i="7"/>
  <c r="F1249" i="7" s="1"/>
  <c r="E1248" i="7"/>
  <c r="F1248" i="7" s="1"/>
  <c r="E1247" i="7"/>
  <c r="F1247" i="7" s="1"/>
  <c r="E1246" i="7"/>
  <c r="F1246" i="7" s="1"/>
  <c r="E1245" i="7"/>
  <c r="F1245" i="7" s="1"/>
  <c r="E1244" i="7"/>
  <c r="F1244" i="7" s="1"/>
  <c r="E1243" i="7"/>
  <c r="F1243" i="7" s="1"/>
  <c r="E1242" i="7"/>
  <c r="F1242" i="7" s="1"/>
  <c r="E1241" i="7"/>
  <c r="F1241" i="7" s="1"/>
  <c r="E1240" i="7"/>
  <c r="F1240" i="7" s="1"/>
  <c r="E1239" i="7"/>
  <c r="F1239" i="7" s="1"/>
  <c r="E1238" i="7"/>
  <c r="F1238" i="7" s="1"/>
  <c r="E1237" i="7"/>
  <c r="F1237" i="7" s="1"/>
  <c r="E1236" i="7"/>
  <c r="F1236" i="7" s="1"/>
  <c r="E1235" i="7"/>
  <c r="F1235" i="7" s="1"/>
  <c r="E1234" i="7"/>
  <c r="F1234" i="7" s="1"/>
  <c r="E1233" i="7"/>
  <c r="F1233" i="7" s="1"/>
  <c r="E1232" i="7"/>
  <c r="F1232" i="7" s="1"/>
  <c r="E1231" i="7"/>
  <c r="F1231" i="7" s="1"/>
  <c r="E1230" i="7"/>
  <c r="F1230" i="7" s="1"/>
  <c r="E1229" i="7"/>
  <c r="F1229" i="7" s="1"/>
  <c r="E1228" i="7"/>
  <c r="F1228" i="7" s="1"/>
  <c r="E1227" i="7"/>
  <c r="F1227" i="7" s="1"/>
  <c r="E1226" i="7"/>
  <c r="F1226" i="7" s="1"/>
  <c r="E1225" i="7"/>
  <c r="F1225" i="7" s="1"/>
  <c r="E1224" i="7"/>
  <c r="F1224" i="7" s="1"/>
  <c r="E1223" i="7"/>
  <c r="F1223" i="7" s="1"/>
  <c r="E1222" i="7"/>
  <c r="F1222" i="7" s="1"/>
  <c r="E1221" i="7"/>
  <c r="F1221" i="7" s="1"/>
  <c r="E1220" i="7"/>
  <c r="F1220" i="7" s="1"/>
  <c r="E1219" i="7"/>
  <c r="F1219" i="7" s="1"/>
  <c r="E1218" i="7"/>
  <c r="F1218" i="7" s="1"/>
  <c r="E1217" i="7"/>
  <c r="F1217" i="7" s="1"/>
  <c r="E1216" i="7"/>
  <c r="F1216" i="7" s="1"/>
  <c r="E1215" i="7"/>
  <c r="F1215" i="7" s="1"/>
  <c r="E1214" i="7"/>
  <c r="F1214" i="7" s="1"/>
  <c r="E1213" i="7"/>
  <c r="F1213" i="7" s="1"/>
  <c r="E1212" i="7"/>
  <c r="F1212" i="7" s="1"/>
  <c r="E1211" i="7"/>
  <c r="F1211" i="7" s="1"/>
  <c r="E1210" i="7"/>
  <c r="F1210" i="7" s="1"/>
  <c r="E1209" i="7"/>
  <c r="F1209" i="7" s="1"/>
  <c r="E1208" i="7"/>
  <c r="F1208" i="7" s="1"/>
  <c r="E1207" i="7"/>
  <c r="F1207" i="7" s="1"/>
  <c r="E1206" i="7"/>
  <c r="F1206" i="7" s="1"/>
  <c r="E1205" i="7"/>
  <c r="F1205" i="7" s="1"/>
  <c r="E1204" i="7"/>
  <c r="F1204" i="7" s="1"/>
  <c r="E1203" i="7"/>
  <c r="F1203" i="7" s="1"/>
  <c r="E1202" i="7"/>
  <c r="F1202" i="7" s="1"/>
  <c r="E1201" i="7"/>
  <c r="F1201" i="7" s="1"/>
  <c r="E1200" i="7"/>
  <c r="F1200" i="7" s="1"/>
  <c r="E1199" i="7"/>
  <c r="F1199" i="7" s="1"/>
  <c r="E1198" i="7"/>
  <c r="F1198" i="7" s="1"/>
  <c r="E1197" i="7"/>
  <c r="F1197" i="7" s="1"/>
  <c r="E1196" i="7"/>
  <c r="F1196" i="7" s="1"/>
  <c r="E1195" i="7"/>
  <c r="F1195" i="7" s="1"/>
  <c r="E1194" i="7"/>
  <c r="F1194" i="7" s="1"/>
  <c r="E1193" i="7"/>
  <c r="F1193" i="7" s="1"/>
  <c r="E1192" i="7"/>
  <c r="F1192" i="7" s="1"/>
  <c r="E1191" i="7"/>
  <c r="F1191" i="7" s="1"/>
  <c r="E1190" i="7"/>
  <c r="F1190" i="7" s="1"/>
  <c r="E1189" i="7"/>
  <c r="F1189" i="7" s="1"/>
  <c r="E1188" i="7"/>
  <c r="F1188" i="7" s="1"/>
  <c r="E1187" i="7"/>
  <c r="F1187" i="7" s="1"/>
  <c r="E1186" i="7"/>
  <c r="F1186" i="7" s="1"/>
  <c r="E1185" i="7"/>
  <c r="F1185" i="7" s="1"/>
  <c r="E1184" i="7"/>
  <c r="F1184" i="7" s="1"/>
  <c r="E1183" i="7"/>
  <c r="F1183" i="7" s="1"/>
  <c r="E1182" i="7"/>
  <c r="F1182" i="7" s="1"/>
  <c r="E1181" i="7"/>
  <c r="F1181" i="7" s="1"/>
  <c r="E1180" i="7"/>
  <c r="F1180" i="7" s="1"/>
  <c r="E1179" i="7"/>
  <c r="F1179" i="7" s="1"/>
  <c r="E1178" i="7"/>
  <c r="F1178" i="7" s="1"/>
  <c r="E1177" i="7"/>
  <c r="F1177" i="7" s="1"/>
  <c r="E1176" i="7"/>
  <c r="F1176" i="7" s="1"/>
  <c r="E1175" i="7"/>
  <c r="F1175" i="7" s="1"/>
  <c r="E1174" i="7"/>
  <c r="F1174" i="7" s="1"/>
  <c r="E1173" i="7"/>
  <c r="F1173" i="7" s="1"/>
  <c r="E1172" i="7"/>
  <c r="F1172" i="7" s="1"/>
  <c r="E1171" i="7"/>
  <c r="F1171" i="7" s="1"/>
  <c r="E1170" i="7"/>
  <c r="F1170" i="7" s="1"/>
  <c r="E1169" i="7"/>
  <c r="F1169" i="7" s="1"/>
  <c r="E1168" i="7"/>
  <c r="F1168" i="7" s="1"/>
  <c r="E1167" i="7"/>
  <c r="F1167" i="7" s="1"/>
  <c r="E1166" i="7"/>
  <c r="F1166" i="7" s="1"/>
  <c r="E1165" i="7"/>
  <c r="F1165" i="7" s="1"/>
  <c r="E1164" i="7"/>
  <c r="F1164" i="7" s="1"/>
  <c r="E1163" i="7"/>
  <c r="F1163" i="7" s="1"/>
  <c r="E1162" i="7"/>
  <c r="F1162" i="7" s="1"/>
  <c r="E1161" i="7"/>
  <c r="F1161" i="7" s="1"/>
  <c r="E1160" i="7"/>
  <c r="F1160" i="7" s="1"/>
  <c r="E1159" i="7"/>
  <c r="F1159" i="7" s="1"/>
  <c r="E1158" i="7"/>
  <c r="F1158" i="7" s="1"/>
  <c r="E1157" i="7"/>
  <c r="F1157" i="7" s="1"/>
  <c r="E1156" i="7"/>
  <c r="F1156" i="7" s="1"/>
  <c r="E1155" i="7"/>
  <c r="F1155" i="7" s="1"/>
  <c r="E1154" i="7"/>
  <c r="F1154" i="7" s="1"/>
  <c r="E1153" i="7"/>
  <c r="F1153" i="7" s="1"/>
  <c r="E1152" i="7"/>
  <c r="F1152" i="7" s="1"/>
  <c r="E1151" i="7"/>
  <c r="F1151" i="7" s="1"/>
  <c r="E1150" i="7"/>
  <c r="F1150" i="7" s="1"/>
  <c r="E1149" i="7"/>
  <c r="F1149" i="7" s="1"/>
  <c r="E1148" i="7"/>
  <c r="F1148" i="7" s="1"/>
  <c r="E1147" i="7"/>
  <c r="F1147" i="7" s="1"/>
  <c r="E1146" i="7"/>
  <c r="F1146" i="7" s="1"/>
  <c r="E1145" i="7"/>
  <c r="F1145" i="7" s="1"/>
  <c r="E1144" i="7"/>
  <c r="F1144" i="7" s="1"/>
  <c r="E1143" i="7"/>
  <c r="F1143" i="7" s="1"/>
  <c r="E1142" i="7"/>
  <c r="F1142" i="7" s="1"/>
  <c r="E1141" i="7"/>
  <c r="F1141" i="7" s="1"/>
  <c r="E1140" i="7"/>
  <c r="F1140" i="7" s="1"/>
  <c r="E1139" i="7"/>
  <c r="F1139" i="7" s="1"/>
  <c r="E1138" i="7"/>
  <c r="F1138" i="7" s="1"/>
  <c r="E1137" i="7"/>
  <c r="F1137" i="7" s="1"/>
  <c r="E1136" i="7"/>
  <c r="F1136" i="7" s="1"/>
  <c r="E1135" i="7"/>
  <c r="F1135" i="7" s="1"/>
  <c r="E1134" i="7"/>
  <c r="F1134" i="7" s="1"/>
  <c r="E1133" i="7"/>
  <c r="F1133" i="7" s="1"/>
  <c r="E1132" i="7"/>
  <c r="F1132" i="7" s="1"/>
  <c r="E1131" i="7"/>
  <c r="F1131" i="7" s="1"/>
  <c r="E1130" i="7"/>
  <c r="F1130" i="7" s="1"/>
  <c r="E1129" i="7"/>
  <c r="F1129" i="7" s="1"/>
  <c r="E1128" i="7"/>
  <c r="F1128" i="7" s="1"/>
  <c r="E1127" i="7"/>
  <c r="F1127" i="7" s="1"/>
  <c r="E1126" i="7"/>
  <c r="F1126" i="7" s="1"/>
  <c r="E1125" i="7"/>
  <c r="F1125" i="7" s="1"/>
  <c r="E1124" i="7"/>
  <c r="F1124" i="7" s="1"/>
  <c r="E1123" i="7"/>
  <c r="F1123" i="7" s="1"/>
  <c r="E1122" i="7"/>
  <c r="F1122" i="7" s="1"/>
  <c r="E1121" i="7"/>
  <c r="F1121" i="7" s="1"/>
  <c r="E1120" i="7"/>
  <c r="F1120" i="7" s="1"/>
  <c r="E1119" i="7"/>
  <c r="F1119" i="7" s="1"/>
  <c r="E1118" i="7"/>
  <c r="F1118" i="7" s="1"/>
  <c r="E1117" i="7"/>
  <c r="F1117" i="7" s="1"/>
  <c r="E1116" i="7"/>
  <c r="F1116" i="7" s="1"/>
  <c r="E1115" i="7"/>
  <c r="F1115" i="7" s="1"/>
  <c r="E1114" i="7"/>
  <c r="F1114" i="7" s="1"/>
  <c r="E1113" i="7"/>
  <c r="F1113" i="7" s="1"/>
  <c r="E1112" i="7"/>
  <c r="F1112" i="7" s="1"/>
  <c r="E1111" i="7"/>
  <c r="F1111" i="7" s="1"/>
  <c r="E1110" i="7"/>
  <c r="F1110" i="7" s="1"/>
  <c r="E1109" i="7"/>
  <c r="F1109" i="7" s="1"/>
  <c r="E1108" i="7"/>
  <c r="F1108" i="7" s="1"/>
  <c r="E1107" i="7"/>
  <c r="F1107" i="7" s="1"/>
  <c r="E1106" i="7"/>
  <c r="F1106" i="7" s="1"/>
  <c r="E1105" i="7"/>
  <c r="F1105" i="7" s="1"/>
  <c r="E1104" i="7"/>
  <c r="F1104" i="7" s="1"/>
  <c r="E1103" i="7"/>
  <c r="F1103" i="7" s="1"/>
  <c r="E1102" i="7"/>
  <c r="F1102" i="7" s="1"/>
  <c r="E1101" i="7"/>
  <c r="F1101" i="7" s="1"/>
  <c r="E1100" i="7"/>
  <c r="F1100" i="7" s="1"/>
  <c r="E1099" i="7"/>
  <c r="F1099" i="7" s="1"/>
  <c r="E1098" i="7"/>
  <c r="F1098" i="7" s="1"/>
  <c r="E1097" i="7"/>
  <c r="F1097" i="7" s="1"/>
  <c r="E1096" i="7"/>
  <c r="F1096" i="7" s="1"/>
  <c r="E1095" i="7"/>
  <c r="F1095" i="7" s="1"/>
  <c r="E1094" i="7"/>
  <c r="F1094" i="7" s="1"/>
  <c r="E1093" i="7"/>
  <c r="F1093" i="7" s="1"/>
  <c r="E1092" i="7"/>
  <c r="F1092" i="7" s="1"/>
  <c r="E1091" i="7"/>
  <c r="F1091" i="7" s="1"/>
  <c r="E1090" i="7"/>
  <c r="F1090" i="7" s="1"/>
  <c r="E1089" i="7"/>
  <c r="F1089" i="7" s="1"/>
  <c r="E1088" i="7"/>
  <c r="F1088" i="7" s="1"/>
  <c r="E1087" i="7"/>
  <c r="F1087" i="7" s="1"/>
  <c r="E1086" i="7"/>
  <c r="F1086" i="7" s="1"/>
  <c r="E1085" i="7"/>
  <c r="F1085" i="7" s="1"/>
  <c r="E1084" i="7"/>
  <c r="F1084" i="7" s="1"/>
  <c r="E1083" i="7"/>
  <c r="F1083" i="7" s="1"/>
  <c r="E1082" i="7"/>
  <c r="F1082" i="7" s="1"/>
  <c r="E1081" i="7"/>
  <c r="F1081" i="7" s="1"/>
  <c r="E1080" i="7"/>
  <c r="F1080" i="7" s="1"/>
  <c r="E1079" i="7"/>
  <c r="F1079" i="7" s="1"/>
  <c r="E1078" i="7"/>
  <c r="F1078" i="7" s="1"/>
  <c r="E1077" i="7"/>
  <c r="F1077" i="7" s="1"/>
  <c r="E1076" i="7"/>
  <c r="F1076" i="7" s="1"/>
  <c r="E1075" i="7"/>
  <c r="F1075" i="7" s="1"/>
  <c r="E1074" i="7"/>
  <c r="F1074" i="7" s="1"/>
  <c r="E1073" i="7"/>
  <c r="F1073" i="7" s="1"/>
  <c r="E1072" i="7"/>
  <c r="F1072" i="7" s="1"/>
  <c r="E1071" i="7"/>
  <c r="F1071" i="7" s="1"/>
  <c r="E1070" i="7"/>
  <c r="F1070" i="7" s="1"/>
  <c r="E1069" i="7"/>
  <c r="F1069" i="7" s="1"/>
  <c r="E1068" i="7"/>
  <c r="F1068" i="7" s="1"/>
  <c r="E1067" i="7"/>
  <c r="F1067" i="7" s="1"/>
  <c r="E1066" i="7"/>
  <c r="F1066" i="7" s="1"/>
  <c r="E1065" i="7"/>
  <c r="F1065" i="7" s="1"/>
  <c r="E1064" i="7"/>
  <c r="F1064" i="7" s="1"/>
  <c r="E1063" i="7"/>
  <c r="F1063" i="7" s="1"/>
  <c r="E1062" i="7"/>
  <c r="F1062" i="7" s="1"/>
  <c r="E1061" i="7"/>
  <c r="F1061" i="7" s="1"/>
  <c r="E1060" i="7"/>
  <c r="F1060" i="7" s="1"/>
  <c r="E1059" i="7"/>
  <c r="F1059" i="7" s="1"/>
  <c r="E1058" i="7"/>
  <c r="F1058" i="7" s="1"/>
  <c r="E1057" i="7"/>
  <c r="F1057" i="7" s="1"/>
  <c r="E1056" i="7"/>
  <c r="F1056" i="7" s="1"/>
  <c r="E1055" i="7"/>
  <c r="F1055" i="7" s="1"/>
  <c r="E1054" i="7"/>
  <c r="F1054" i="7" s="1"/>
  <c r="E1053" i="7"/>
  <c r="F1053" i="7" s="1"/>
  <c r="E1052" i="7"/>
  <c r="F1052" i="7" s="1"/>
  <c r="E1051" i="7"/>
  <c r="F1051" i="7" s="1"/>
  <c r="E1050" i="7"/>
  <c r="F1050" i="7" s="1"/>
  <c r="E1049" i="7"/>
  <c r="F1049" i="7" s="1"/>
  <c r="E1048" i="7"/>
  <c r="F1048" i="7" s="1"/>
  <c r="E1047" i="7"/>
  <c r="F1047" i="7" s="1"/>
  <c r="E1046" i="7"/>
  <c r="F1046" i="7" s="1"/>
  <c r="E1045" i="7"/>
  <c r="F1045" i="7" s="1"/>
  <c r="E1044" i="7"/>
  <c r="F1044" i="7" s="1"/>
  <c r="E1043" i="7"/>
  <c r="F1043" i="7" s="1"/>
  <c r="E1042" i="7"/>
  <c r="F1042" i="7" s="1"/>
  <c r="E1041" i="7"/>
  <c r="F1041" i="7" s="1"/>
  <c r="E1040" i="7"/>
  <c r="F1040" i="7" s="1"/>
  <c r="E1039" i="7"/>
  <c r="F1039" i="7" s="1"/>
  <c r="E1038" i="7"/>
  <c r="F1038" i="7" s="1"/>
  <c r="E1037" i="7"/>
  <c r="F1037" i="7" s="1"/>
  <c r="E1036" i="7"/>
  <c r="F1036" i="7" s="1"/>
  <c r="E1035" i="7"/>
  <c r="F1035" i="7" s="1"/>
  <c r="E1034" i="7"/>
  <c r="F1034" i="7" s="1"/>
  <c r="E1033" i="7"/>
  <c r="F1033" i="7" s="1"/>
  <c r="E1032" i="7"/>
  <c r="F1032" i="7" s="1"/>
  <c r="E1031" i="7"/>
  <c r="F1031" i="7" s="1"/>
  <c r="E1030" i="7"/>
  <c r="F1030" i="7" s="1"/>
  <c r="E1029" i="7"/>
  <c r="F1029" i="7" s="1"/>
  <c r="E1028" i="7"/>
  <c r="F1028" i="7" s="1"/>
  <c r="E1027" i="7"/>
  <c r="F1027" i="7" s="1"/>
  <c r="E1026" i="7"/>
  <c r="F1026" i="7" s="1"/>
  <c r="E1025" i="7"/>
  <c r="F1025" i="7" s="1"/>
  <c r="E1024" i="7"/>
  <c r="F1024" i="7" s="1"/>
  <c r="E1023" i="7"/>
  <c r="F1023" i="7" s="1"/>
  <c r="E1022" i="7"/>
  <c r="F1022" i="7" s="1"/>
  <c r="E1021" i="7"/>
  <c r="F1021" i="7" s="1"/>
  <c r="E1020" i="7"/>
  <c r="F1020" i="7" s="1"/>
  <c r="E1019" i="7"/>
  <c r="F1019" i="7" s="1"/>
  <c r="E1018" i="7"/>
  <c r="F1018" i="7" s="1"/>
  <c r="E1017" i="7"/>
  <c r="F1017" i="7" s="1"/>
  <c r="E1016" i="7"/>
  <c r="F1016" i="7" s="1"/>
  <c r="E1015" i="7"/>
  <c r="F1015" i="7" s="1"/>
  <c r="E1014" i="7"/>
  <c r="F1014" i="7" s="1"/>
  <c r="E1013" i="7"/>
  <c r="F1013" i="7" s="1"/>
  <c r="E1012" i="7"/>
  <c r="F1012" i="7" s="1"/>
  <c r="E1011" i="7"/>
  <c r="F1011" i="7" s="1"/>
  <c r="E1010" i="7"/>
  <c r="F1010" i="7" s="1"/>
  <c r="E1009" i="7"/>
  <c r="F1009" i="7" s="1"/>
  <c r="E1008" i="7"/>
  <c r="F1008" i="7" s="1"/>
  <c r="E1007" i="7"/>
  <c r="F1007" i="7" s="1"/>
  <c r="E1006" i="7"/>
  <c r="F1006" i="7" s="1"/>
  <c r="E1005" i="7"/>
  <c r="F1005" i="7" s="1"/>
  <c r="E1004" i="7"/>
  <c r="F1004" i="7" s="1"/>
  <c r="E1003" i="7"/>
  <c r="F1003" i="7" s="1"/>
  <c r="E1002" i="7"/>
  <c r="F1002" i="7" s="1"/>
  <c r="E1001" i="7"/>
  <c r="F1001" i="7" s="1"/>
  <c r="E1000" i="7"/>
  <c r="F1000" i="7" s="1"/>
  <c r="E999" i="7"/>
  <c r="F999" i="7" s="1"/>
  <c r="E998" i="7"/>
  <c r="F998" i="7" s="1"/>
  <c r="E997" i="7"/>
  <c r="F997" i="7" s="1"/>
  <c r="E996" i="7"/>
  <c r="F996" i="7" s="1"/>
  <c r="E995" i="7"/>
  <c r="F995" i="7" s="1"/>
  <c r="E994" i="7"/>
  <c r="F994" i="7" s="1"/>
  <c r="E993" i="7"/>
  <c r="F993" i="7" s="1"/>
  <c r="E992" i="7"/>
  <c r="F992" i="7" s="1"/>
  <c r="E991" i="7"/>
  <c r="F991" i="7" s="1"/>
  <c r="E990" i="7"/>
  <c r="F990" i="7" s="1"/>
  <c r="E989" i="7"/>
  <c r="F989" i="7" s="1"/>
  <c r="E988" i="7"/>
  <c r="F988" i="7" s="1"/>
  <c r="E987" i="7"/>
  <c r="F987" i="7" s="1"/>
  <c r="E986" i="7"/>
  <c r="F986" i="7" s="1"/>
  <c r="E985" i="7"/>
  <c r="F985" i="7" s="1"/>
  <c r="E984" i="7"/>
  <c r="F984" i="7" s="1"/>
  <c r="E983" i="7"/>
  <c r="F983" i="7" s="1"/>
  <c r="E982" i="7"/>
  <c r="F982" i="7" s="1"/>
  <c r="E981" i="7"/>
  <c r="F981" i="7" s="1"/>
  <c r="E980" i="7"/>
  <c r="F980" i="7" s="1"/>
  <c r="E979" i="7"/>
  <c r="F979" i="7" s="1"/>
  <c r="E978" i="7"/>
  <c r="F978" i="7" s="1"/>
  <c r="E977" i="7"/>
  <c r="F977" i="7" s="1"/>
  <c r="E976" i="7"/>
  <c r="F976" i="7" s="1"/>
  <c r="E975" i="7"/>
  <c r="F975" i="7" s="1"/>
  <c r="E974" i="7"/>
  <c r="F974" i="7" s="1"/>
  <c r="E973" i="7"/>
  <c r="F973" i="7" s="1"/>
  <c r="E972" i="7"/>
  <c r="F972" i="7" s="1"/>
  <c r="E971" i="7"/>
  <c r="F971" i="7" s="1"/>
  <c r="E970" i="7"/>
  <c r="F970" i="7" s="1"/>
  <c r="E969" i="7"/>
  <c r="F969" i="7" s="1"/>
  <c r="E968" i="7"/>
  <c r="F968" i="7" s="1"/>
  <c r="E967" i="7"/>
  <c r="F967" i="7" s="1"/>
  <c r="E966" i="7"/>
  <c r="F966" i="7" s="1"/>
  <c r="E965" i="7"/>
  <c r="F965" i="7" s="1"/>
  <c r="E964" i="7"/>
  <c r="F964" i="7" s="1"/>
  <c r="E963" i="7"/>
  <c r="F963" i="7" s="1"/>
  <c r="E962" i="7"/>
  <c r="F962" i="7" s="1"/>
  <c r="E961" i="7"/>
  <c r="F961" i="7" s="1"/>
  <c r="E960" i="7"/>
  <c r="F960" i="7" s="1"/>
  <c r="E959" i="7"/>
  <c r="F959" i="7" s="1"/>
  <c r="E958" i="7"/>
  <c r="F958" i="7" s="1"/>
  <c r="E957" i="7"/>
  <c r="F957" i="7" s="1"/>
  <c r="E956" i="7"/>
  <c r="F956" i="7" s="1"/>
  <c r="E955" i="7"/>
  <c r="F955" i="7" s="1"/>
  <c r="E954" i="7"/>
  <c r="F954" i="7" s="1"/>
  <c r="E953" i="7"/>
  <c r="F953" i="7" s="1"/>
  <c r="E952" i="7"/>
  <c r="F952" i="7" s="1"/>
  <c r="E951" i="7"/>
  <c r="F951" i="7" s="1"/>
  <c r="E950" i="7"/>
  <c r="F950" i="7" s="1"/>
  <c r="E949" i="7"/>
  <c r="F949" i="7" s="1"/>
  <c r="E948" i="7"/>
  <c r="F948" i="7" s="1"/>
  <c r="E947" i="7"/>
  <c r="F947" i="7" s="1"/>
  <c r="E946" i="7"/>
  <c r="F946" i="7" s="1"/>
  <c r="E945" i="7"/>
  <c r="F945" i="7" s="1"/>
  <c r="E944" i="7"/>
  <c r="F944" i="7" s="1"/>
  <c r="E943" i="7"/>
  <c r="F943" i="7" s="1"/>
  <c r="E942" i="7"/>
  <c r="F942" i="7" s="1"/>
  <c r="E941" i="7"/>
  <c r="F941" i="7" s="1"/>
  <c r="E940" i="7"/>
  <c r="F940" i="7" s="1"/>
  <c r="E939" i="7"/>
  <c r="F939" i="7" s="1"/>
  <c r="E938" i="7"/>
  <c r="F938" i="7" s="1"/>
  <c r="E937" i="7"/>
  <c r="F937" i="7" s="1"/>
  <c r="E936" i="7"/>
  <c r="F936" i="7" s="1"/>
  <c r="E935" i="7"/>
  <c r="F935" i="7" s="1"/>
  <c r="E934" i="7"/>
  <c r="F934" i="7" s="1"/>
  <c r="E933" i="7"/>
  <c r="F933" i="7" s="1"/>
  <c r="E932" i="7"/>
  <c r="F932" i="7" s="1"/>
  <c r="E931" i="7"/>
  <c r="F931" i="7" s="1"/>
  <c r="E930" i="7"/>
  <c r="F930" i="7" s="1"/>
  <c r="E929" i="7"/>
  <c r="F929" i="7" s="1"/>
  <c r="E928" i="7"/>
  <c r="F928" i="7" s="1"/>
  <c r="E927" i="7"/>
  <c r="F927" i="7" s="1"/>
  <c r="E926" i="7"/>
  <c r="F926" i="7" s="1"/>
  <c r="E925" i="7"/>
  <c r="F925" i="7" s="1"/>
  <c r="E924" i="7"/>
  <c r="F924" i="7" s="1"/>
  <c r="E923" i="7"/>
  <c r="F923" i="7" s="1"/>
  <c r="E922" i="7"/>
  <c r="F922" i="7" s="1"/>
  <c r="E921" i="7"/>
  <c r="F921" i="7" s="1"/>
  <c r="E920" i="7"/>
  <c r="F920" i="7" s="1"/>
  <c r="E919" i="7"/>
  <c r="F919" i="7" s="1"/>
  <c r="E918" i="7"/>
  <c r="F918" i="7" s="1"/>
  <c r="E917" i="7"/>
  <c r="F917" i="7" s="1"/>
  <c r="E916" i="7"/>
  <c r="F916" i="7" s="1"/>
  <c r="E915" i="7"/>
  <c r="F915" i="7" s="1"/>
  <c r="E914" i="7"/>
  <c r="F914" i="7" s="1"/>
  <c r="E913" i="7"/>
  <c r="F913" i="7" s="1"/>
  <c r="E912" i="7"/>
  <c r="F912" i="7" s="1"/>
  <c r="E911" i="7"/>
  <c r="F911" i="7" s="1"/>
  <c r="E910" i="7"/>
  <c r="F910" i="7" s="1"/>
  <c r="E909" i="7"/>
  <c r="F909" i="7" s="1"/>
  <c r="E908" i="7"/>
  <c r="F908" i="7" s="1"/>
  <c r="E907" i="7"/>
  <c r="F907" i="7" s="1"/>
  <c r="E906" i="7"/>
  <c r="F906" i="7" s="1"/>
  <c r="E905" i="7"/>
  <c r="F905" i="7" s="1"/>
  <c r="E904" i="7"/>
  <c r="F904" i="7" s="1"/>
  <c r="E903" i="7"/>
  <c r="F903" i="7" s="1"/>
  <c r="E902" i="7"/>
  <c r="F902" i="7" s="1"/>
  <c r="E901" i="7"/>
  <c r="F901" i="7" s="1"/>
  <c r="E900" i="7"/>
  <c r="F900" i="7" s="1"/>
  <c r="E899" i="7"/>
  <c r="F899" i="7" s="1"/>
  <c r="E898" i="7"/>
  <c r="F898" i="7" s="1"/>
  <c r="E897" i="7"/>
  <c r="F897" i="7" s="1"/>
  <c r="E896" i="7"/>
  <c r="F896" i="7" s="1"/>
  <c r="E895" i="7"/>
  <c r="F895" i="7" s="1"/>
  <c r="E894" i="7"/>
  <c r="F894" i="7" s="1"/>
  <c r="E893" i="7"/>
  <c r="F893" i="7" s="1"/>
  <c r="E892" i="7"/>
  <c r="F892" i="7" s="1"/>
  <c r="E891" i="7"/>
  <c r="F891" i="7" s="1"/>
  <c r="E890" i="7"/>
  <c r="F890" i="7" s="1"/>
  <c r="E889" i="7"/>
  <c r="F889" i="7" s="1"/>
  <c r="E888" i="7"/>
  <c r="F888" i="7" s="1"/>
  <c r="E887" i="7"/>
  <c r="F887" i="7" s="1"/>
  <c r="E886" i="7"/>
  <c r="F886" i="7" s="1"/>
  <c r="E885" i="7"/>
  <c r="F885" i="7" s="1"/>
  <c r="E884" i="7"/>
  <c r="F884" i="7" s="1"/>
  <c r="E883" i="7"/>
  <c r="F883" i="7" s="1"/>
  <c r="E882" i="7"/>
  <c r="F882" i="7" s="1"/>
  <c r="E881" i="7"/>
  <c r="F881" i="7" s="1"/>
  <c r="E880" i="7"/>
  <c r="F880" i="7" s="1"/>
  <c r="E879" i="7"/>
  <c r="F879" i="7" s="1"/>
  <c r="E878" i="7"/>
  <c r="F878" i="7" s="1"/>
  <c r="E877" i="7"/>
  <c r="F877" i="7" s="1"/>
  <c r="E876" i="7"/>
  <c r="F876" i="7" s="1"/>
  <c r="E875" i="7"/>
  <c r="F875" i="7" s="1"/>
  <c r="E874" i="7"/>
  <c r="F874" i="7" s="1"/>
  <c r="E873" i="7"/>
  <c r="F873" i="7" s="1"/>
  <c r="E872" i="7"/>
  <c r="F872" i="7" s="1"/>
  <c r="E871" i="7"/>
  <c r="F871" i="7" s="1"/>
  <c r="E870" i="7"/>
  <c r="F870" i="7" s="1"/>
  <c r="E869" i="7"/>
  <c r="F869" i="7" s="1"/>
  <c r="E868" i="7"/>
  <c r="F868" i="7" s="1"/>
  <c r="E867" i="7"/>
  <c r="F867" i="7" s="1"/>
  <c r="E866" i="7"/>
  <c r="F866" i="7" s="1"/>
  <c r="E865" i="7"/>
  <c r="F865" i="7" s="1"/>
  <c r="E864" i="7"/>
  <c r="F864" i="7" s="1"/>
  <c r="E863" i="7"/>
  <c r="F863" i="7" s="1"/>
  <c r="E862" i="7"/>
  <c r="F862" i="7" s="1"/>
  <c r="E861" i="7"/>
  <c r="F861" i="7" s="1"/>
  <c r="E860" i="7"/>
  <c r="F860" i="7" s="1"/>
  <c r="E859" i="7"/>
  <c r="F859" i="7" s="1"/>
  <c r="E858" i="7"/>
  <c r="F858" i="7" s="1"/>
  <c r="E857" i="7"/>
  <c r="F857" i="7" s="1"/>
  <c r="E856" i="7"/>
  <c r="F856" i="7" s="1"/>
  <c r="E855" i="7"/>
  <c r="F855" i="7" s="1"/>
  <c r="E854" i="7"/>
  <c r="F854" i="7" s="1"/>
  <c r="E853" i="7"/>
  <c r="F853" i="7" s="1"/>
  <c r="E852" i="7"/>
  <c r="F852" i="7" s="1"/>
  <c r="E851" i="7"/>
  <c r="F851" i="7" s="1"/>
  <c r="E850" i="7"/>
  <c r="F850" i="7" s="1"/>
  <c r="E849" i="7"/>
  <c r="F849" i="7" s="1"/>
  <c r="E848" i="7"/>
  <c r="F848" i="7" s="1"/>
  <c r="E847" i="7"/>
  <c r="F847" i="7" s="1"/>
  <c r="E846" i="7"/>
  <c r="F846" i="7" s="1"/>
  <c r="E845" i="7"/>
  <c r="F845" i="7" s="1"/>
  <c r="E844" i="7"/>
  <c r="F844" i="7" s="1"/>
  <c r="E843" i="7"/>
  <c r="F843" i="7" s="1"/>
  <c r="E842" i="7"/>
  <c r="F842" i="7" s="1"/>
  <c r="E841" i="7"/>
  <c r="F841" i="7" s="1"/>
  <c r="E840" i="7"/>
  <c r="F840" i="7" s="1"/>
  <c r="E839" i="7"/>
  <c r="F839" i="7" s="1"/>
  <c r="E838" i="7"/>
  <c r="F838" i="7" s="1"/>
  <c r="E837" i="7"/>
  <c r="F837" i="7" s="1"/>
  <c r="E836" i="7"/>
  <c r="F836" i="7" s="1"/>
  <c r="E835" i="7"/>
  <c r="F835" i="7" s="1"/>
  <c r="E834" i="7"/>
  <c r="F834" i="7" s="1"/>
  <c r="E833" i="7"/>
  <c r="F833" i="7" s="1"/>
  <c r="E832" i="7"/>
  <c r="F832" i="7" s="1"/>
  <c r="E831" i="7"/>
  <c r="F831" i="7" s="1"/>
  <c r="E830" i="7"/>
  <c r="F830" i="7" s="1"/>
  <c r="E829" i="7"/>
  <c r="F829" i="7" s="1"/>
  <c r="E828" i="7"/>
  <c r="F828" i="7" s="1"/>
  <c r="E827" i="7"/>
  <c r="F827" i="7" s="1"/>
  <c r="E826" i="7"/>
  <c r="F826" i="7" s="1"/>
  <c r="E825" i="7"/>
  <c r="F825" i="7" s="1"/>
  <c r="E824" i="7"/>
  <c r="F824" i="7" s="1"/>
  <c r="E823" i="7"/>
  <c r="F823" i="7" s="1"/>
  <c r="E822" i="7"/>
  <c r="F822" i="7" s="1"/>
  <c r="E821" i="7"/>
  <c r="F821" i="7" s="1"/>
  <c r="E820" i="7"/>
  <c r="F820" i="7" s="1"/>
  <c r="E819" i="7"/>
  <c r="F819" i="7" s="1"/>
  <c r="E818" i="7"/>
  <c r="F818" i="7" s="1"/>
  <c r="E817" i="7"/>
  <c r="F817" i="7" s="1"/>
  <c r="E816" i="7"/>
  <c r="F816" i="7" s="1"/>
  <c r="E815" i="7"/>
  <c r="F815" i="7" s="1"/>
  <c r="E814" i="7"/>
  <c r="F814" i="7" s="1"/>
  <c r="E813" i="7"/>
  <c r="F813" i="7" s="1"/>
  <c r="E812" i="7"/>
  <c r="F812" i="7" s="1"/>
  <c r="E811" i="7"/>
  <c r="F811" i="7" s="1"/>
  <c r="E810" i="7"/>
  <c r="F810" i="7" s="1"/>
  <c r="E809" i="7"/>
  <c r="F809" i="7" s="1"/>
  <c r="E808" i="7"/>
  <c r="F808" i="7" s="1"/>
  <c r="E807" i="7"/>
  <c r="F807" i="7" s="1"/>
  <c r="E806" i="7"/>
  <c r="F806" i="7" s="1"/>
  <c r="E805" i="7"/>
  <c r="F805" i="7" s="1"/>
  <c r="E804" i="7"/>
  <c r="F804" i="7" s="1"/>
  <c r="E803" i="7"/>
  <c r="F803" i="7" s="1"/>
  <c r="E802" i="7"/>
  <c r="F802" i="7" s="1"/>
  <c r="E801" i="7"/>
  <c r="F801" i="7" s="1"/>
  <c r="E800" i="7"/>
  <c r="F800" i="7" s="1"/>
  <c r="E799" i="7"/>
  <c r="F799" i="7" s="1"/>
  <c r="E798" i="7"/>
  <c r="F798" i="7" s="1"/>
  <c r="E797" i="7"/>
  <c r="F797" i="7" s="1"/>
  <c r="E796" i="7"/>
  <c r="F796" i="7" s="1"/>
  <c r="E795" i="7"/>
  <c r="F795" i="7" s="1"/>
  <c r="E794" i="7"/>
  <c r="F794" i="7" s="1"/>
  <c r="E793" i="7"/>
  <c r="F793" i="7" s="1"/>
  <c r="E792" i="7"/>
  <c r="F792" i="7" s="1"/>
  <c r="E791" i="7"/>
  <c r="F791" i="7" s="1"/>
  <c r="E790" i="7"/>
  <c r="F790" i="7" s="1"/>
  <c r="E789" i="7"/>
  <c r="F789" i="7" s="1"/>
  <c r="E788" i="7"/>
  <c r="F788" i="7" s="1"/>
  <c r="E787" i="7"/>
  <c r="F787" i="7" s="1"/>
  <c r="E786" i="7"/>
  <c r="F786" i="7" s="1"/>
  <c r="E785" i="7"/>
  <c r="F785" i="7" s="1"/>
  <c r="E784" i="7"/>
  <c r="F784" i="7" s="1"/>
  <c r="E783" i="7"/>
  <c r="F783" i="7" s="1"/>
  <c r="E782" i="7"/>
  <c r="F782" i="7" s="1"/>
  <c r="E781" i="7"/>
  <c r="F781" i="7" s="1"/>
  <c r="E780" i="7"/>
  <c r="F780" i="7" s="1"/>
  <c r="E779" i="7"/>
  <c r="F779" i="7" s="1"/>
  <c r="E778" i="7"/>
  <c r="F778" i="7" s="1"/>
  <c r="E777" i="7"/>
  <c r="F777" i="7" s="1"/>
  <c r="E776" i="7"/>
  <c r="F776" i="7" s="1"/>
  <c r="E775" i="7"/>
  <c r="F775" i="7" s="1"/>
  <c r="E774" i="7"/>
  <c r="F774" i="7" s="1"/>
  <c r="E773" i="7"/>
  <c r="F773" i="7" s="1"/>
  <c r="E772" i="7"/>
  <c r="F772" i="7" s="1"/>
  <c r="E771" i="7"/>
  <c r="F771" i="7" s="1"/>
  <c r="E770" i="7"/>
  <c r="F770" i="7" s="1"/>
  <c r="E769" i="7"/>
  <c r="F769" i="7" s="1"/>
  <c r="E768" i="7"/>
  <c r="F768" i="7" s="1"/>
  <c r="E767" i="7"/>
  <c r="F767" i="7" s="1"/>
  <c r="E766" i="7"/>
  <c r="F766" i="7" s="1"/>
  <c r="E765" i="7"/>
  <c r="F765" i="7" s="1"/>
  <c r="E764" i="7"/>
  <c r="F764" i="7" s="1"/>
  <c r="E763" i="7"/>
  <c r="F763" i="7" s="1"/>
  <c r="E762" i="7"/>
  <c r="F762" i="7" s="1"/>
  <c r="E761" i="7"/>
  <c r="F761" i="7" s="1"/>
  <c r="E760" i="7"/>
  <c r="F760" i="7" s="1"/>
  <c r="E759" i="7"/>
  <c r="F759" i="7" s="1"/>
  <c r="E758" i="7"/>
  <c r="F758" i="7" s="1"/>
  <c r="E757" i="7"/>
  <c r="F757" i="7" s="1"/>
  <c r="E756" i="7"/>
  <c r="F756" i="7" s="1"/>
  <c r="E755" i="7"/>
  <c r="F755" i="7" s="1"/>
  <c r="E754" i="7"/>
  <c r="F754" i="7" s="1"/>
  <c r="E753" i="7"/>
  <c r="F753" i="7" s="1"/>
  <c r="E752" i="7"/>
  <c r="F752" i="7" s="1"/>
  <c r="E751" i="7"/>
  <c r="F751" i="7" s="1"/>
  <c r="E750" i="7"/>
  <c r="F750" i="7" s="1"/>
  <c r="E749" i="7"/>
  <c r="F749" i="7" s="1"/>
  <c r="E748" i="7"/>
  <c r="F748" i="7" s="1"/>
  <c r="E747" i="7"/>
  <c r="F747" i="7" s="1"/>
  <c r="E746" i="7"/>
  <c r="F746" i="7" s="1"/>
  <c r="E745" i="7"/>
  <c r="F745" i="7" s="1"/>
  <c r="E744" i="7"/>
  <c r="F744" i="7" s="1"/>
  <c r="E743" i="7"/>
  <c r="F743" i="7" s="1"/>
  <c r="E742" i="7"/>
  <c r="F742" i="7" s="1"/>
  <c r="E741" i="7"/>
  <c r="F741" i="7" s="1"/>
  <c r="E740" i="7"/>
  <c r="F740" i="7" s="1"/>
  <c r="E739" i="7"/>
  <c r="F739" i="7" s="1"/>
  <c r="E738" i="7"/>
  <c r="F738" i="7" s="1"/>
  <c r="E737" i="7"/>
  <c r="F737" i="7" s="1"/>
  <c r="E736" i="7"/>
  <c r="F736" i="7" s="1"/>
  <c r="E735" i="7"/>
  <c r="F735" i="7" s="1"/>
  <c r="E734" i="7"/>
  <c r="F734" i="7" s="1"/>
  <c r="E733" i="7"/>
  <c r="F733" i="7" s="1"/>
  <c r="E732" i="7"/>
  <c r="F732" i="7" s="1"/>
  <c r="E731" i="7"/>
  <c r="F731" i="7" s="1"/>
  <c r="E730" i="7"/>
  <c r="F730" i="7" s="1"/>
  <c r="E729" i="7"/>
  <c r="F729" i="7" s="1"/>
  <c r="E728" i="7"/>
  <c r="F728" i="7" s="1"/>
  <c r="E727" i="7"/>
  <c r="F727" i="7" s="1"/>
  <c r="E726" i="7"/>
  <c r="F726" i="7" s="1"/>
  <c r="E725" i="7"/>
  <c r="F725" i="7" s="1"/>
  <c r="E724" i="7"/>
  <c r="F724" i="7" s="1"/>
  <c r="E723" i="7"/>
  <c r="F723" i="7" s="1"/>
  <c r="E722" i="7"/>
  <c r="F722" i="7" s="1"/>
  <c r="E721" i="7"/>
  <c r="F721" i="7" s="1"/>
  <c r="E720" i="7"/>
  <c r="F720" i="7" s="1"/>
  <c r="E719" i="7"/>
  <c r="F719" i="7" s="1"/>
  <c r="E718" i="7"/>
  <c r="F718" i="7" s="1"/>
  <c r="E717" i="7"/>
  <c r="F717" i="7" s="1"/>
  <c r="E716" i="7"/>
  <c r="F716" i="7" s="1"/>
  <c r="E715" i="7"/>
  <c r="F715" i="7" s="1"/>
  <c r="E714" i="7"/>
  <c r="F714" i="7" s="1"/>
  <c r="E713" i="7"/>
  <c r="F713" i="7" s="1"/>
  <c r="E712" i="7"/>
  <c r="F712" i="7" s="1"/>
  <c r="E711" i="7"/>
  <c r="F711" i="7" s="1"/>
  <c r="E710" i="7"/>
  <c r="F710" i="7" s="1"/>
  <c r="E709" i="7"/>
  <c r="F709" i="7" s="1"/>
  <c r="E708" i="7"/>
  <c r="F708" i="7" s="1"/>
  <c r="E707" i="7"/>
  <c r="F707" i="7" s="1"/>
  <c r="E706" i="7"/>
  <c r="F706" i="7" s="1"/>
  <c r="E705" i="7"/>
  <c r="F705" i="7" s="1"/>
  <c r="E704" i="7"/>
  <c r="F704" i="7" s="1"/>
  <c r="E703" i="7"/>
  <c r="F703" i="7" s="1"/>
  <c r="E702" i="7"/>
  <c r="F702" i="7" s="1"/>
  <c r="E701" i="7"/>
  <c r="F701" i="7" s="1"/>
  <c r="E700" i="7"/>
  <c r="F700" i="7" s="1"/>
  <c r="E699" i="7"/>
  <c r="F699" i="7" s="1"/>
  <c r="E698" i="7"/>
  <c r="F698" i="7" s="1"/>
  <c r="E697" i="7"/>
  <c r="F697" i="7" s="1"/>
  <c r="E696" i="7"/>
  <c r="F696" i="7" s="1"/>
  <c r="E695" i="7"/>
  <c r="F695" i="7" s="1"/>
  <c r="E694" i="7"/>
  <c r="F694" i="7" s="1"/>
  <c r="E693" i="7"/>
  <c r="F693" i="7" s="1"/>
  <c r="E692" i="7"/>
  <c r="F692" i="7" s="1"/>
  <c r="E691" i="7"/>
  <c r="F691" i="7" s="1"/>
  <c r="E690" i="7"/>
  <c r="F690" i="7" s="1"/>
  <c r="E689" i="7"/>
  <c r="F689" i="7" s="1"/>
  <c r="E688" i="7"/>
  <c r="F688" i="7" s="1"/>
  <c r="E687" i="7"/>
  <c r="F687" i="7" s="1"/>
  <c r="E686" i="7"/>
  <c r="F686" i="7" s="1"/>
  <c r="E685" i="7"/>
  <c r="F685" i="7" s="1"/>
  <c r="E684" i="7"/>
  <c r="F684" i="7" s="1"/>
  <c r="E683" i="7"/>
  <c r="F683" i="7" s="1"/>
  <c r="E682" i="7"/>
  <c r="F682" i="7" s="1"/>
  <c r="E681" i="7"/>
  <c r="F681" i="7" s="1"/>
  <c r="E680" i="7"/>
  <c r="F680" i="7" s="1"/>
  <c r="E679" i="7"/>
  <c r="F679" i="7" s="1"/>
  <c r="E678" i="7"/>
  <c r="F678" i="7" s="1"/>
  <c r="E677" i="7"/>
  <c r="F677" i="7" s="1"/>
  <c r="E676" i="7"/>
  <c r="F676" i="7" s="1"/>
  <c r="E675" i="7"/>
  <c r="F675" i="7" s="1"/>
  <c r="E674" i="7"/>
  <c r="F674" i="7" s="1"/>
  <c r="E673" i="7"/>
  <c r="F673" i="7" s="1"/>
  <c r="E672" i="7"/>
  <c r="F672" i="7" s="1"/>
  <c r="E671" i="7"/>
  <c r="F671" i="7" s="1"/>
  <c r="E670" i="7"/>
  <c r="F670" i="7" s="1"/>
  <c r="E669" i="7"/>
  <c r="F669" i="7" s="1"/>
  <c r="E668" i="7"/>
  <c r="F668" i="7" s="1"/>
  <c r="E667" i="7"/>
  <c r="F667" i="7" s="1"/>
  <c r="E666" i="7"/>
  <c r="F666" i="7" s="1"/>
  <c r="E665" i="7"/>
  <c r="F665" i="7" s="1"/>
  <c r="E664" i="7"/>
  <c r="F664" i="7" s="1"/>
  <c r="E663" i="7"/>
  <c r="F663" i="7" s="1"/>
  <c r="E662" i="7"/>
  <c r="F662" i="7" s="1"/>
  <c r="E661" i="7"/>
  <c r="F661" i="7" s="1"/>
  <c r="E660" i="7"/>
  <c r="F660" i="7" s="1"/>
  <c r="E659" i="7"/>
  <c r="F659" i="7" s="1"/>
  <c r="E658" i="7"/>
  <c r="F658" i="7" s="1"/>
  <c r="E657" i="7"/>
  <c r="F657" i="7" s="1"/>
  <c r="E656" i="7"/>
  <c r="F656" i="7" s="1"/>
  <c r="E655" i="7"/>
  <c r="F655" i="7" s="1"/>
  <c r="E654" i="7"/>
  <c r="F654" i="7" s="1"/>
  <c r="E653" i="7"/>
  <c r="F653" i="7" s="1"/>
  <c r="E652" i="7"/>
  <c r="F652" i="7" s="1"/>
  <c r="E651" i="7"/>
  <c r="F651" i="7" s="1"/>
  <c r="E650" i="7"/>
  <c r="F650" i="7" s="1"/>
  <c r="E649" i="7"/>
  <c r="F649" i="7" s="1"/>
  <c r="E648" i="7"/>
  <c r="F648" i="7" s="1"/>
  <c r="E647" i="7"/>
  <c r="F647" i="7" s="1"/>
  <c r="E646" i="7"/>
  <c r="F646" i="7" s="1"/>
  <c r="E645" i="7"/>
  <c r="F645" i="7" s="1"/>
  <c r="E644" i="7"/>
  <c r="F644" i="7" s="1"/>
  <c r="E643" i="7"/>
  <c r="F643" i="7" s="1"/>
  <c r="E642" i="7"/>
  <c r="F642" i="7" s="1"/>
  <c r="E641" i="7"/>
  <c r="F641" i="7" s="1"/>
  <c r="E640" i="7"/>
  <c r="F640" i="7" s="1"/>
  <c r="E639" i="7"/>
  <c r="F639" i="7" s="1"/>
  <c r="E638" i="7"/>
  <c r="F638" i="7" s="1"/>
  <c r="E637" i="7"/>
  <c r="F637" i="7" s="1"/>
  <c r="E636" i="7"/>
  <c r="F636" i="7" s="1"/>
  <c r="E635" i="7"/>
  <c r="F635" i="7" s="1"/>
  <c r="E634" i="7"/>
  <c r="F634" i="7" s="1"/>
  <c r="E633" i="7"/>
  <c r="F633" i="7" s="1"/>
  <c r="E632" i="7"/>
  <c r="F632" i="7" s="1"/>
  <c r="E631" i="7"/>
  <c r="F631" i="7" s="1"/>
  <c r="E630" i="7"/>
  <c r="F630" i="7" s="1"/>
  <c r="E629" i="7"/>
  <c r="F629" i="7" s="1"/>
  <c r="E628" i="7"/>
  <c r="F628" i="7" s="1"/>
  <c r="E627" i="7"/>
  <c r="F627" i="7" s="1"/>
  <c r="E626" i="7"/>
  <c r="F626" i="7" s="1"/>
  <c r="E625" i="7"/>
  <c r="F625" i="7" s="1"/>
  <c r="E624" i="7"/>
  <c r="F624" i="7" s="1"/>
  <c r="E623" i="7"/>
  <c r="F623" i="7" s="1"/>
  <c r="E622" i="7"/>
  <c r="F622" i="7" s="1"/>
  <c r="E621" i="7"/>
  <c r="F621" i="7" s="1"/>
  <c r="E620" i="7"/>
  <c r="F620" i="7" s="1"/>
  <c r="E619" i="7"/>
  <c r="F619" i="7" s="1"/>
  <c r="E618" i="7"/>
  <c r="F618" i="7" s="1"/>
  <c r="E617" i="7"/>
  <c r="F617" i="7" s="1"/>
  <c r="E616" i="7"/>
  <c r="F616" i="7" s="1"/>
  <c r="E615" i="7"/>
  <c r="F615" i="7" s="1"/>
  <c r="E614" i="7"/>
  <c r="F614" i="7" s="1"/>
  <c r="E613" i="7"/>
  <c r="F613" i="7" s="1"/>
  <c r="E612" i="7"/>
  <c r="F612" i="7" s="1"/>
  <c r="E611" i="7"/>
  <c r="F611" i="7" s="1"/>
  <c r="E610" i="7"/>
  <c r="F610" i="7" s="1"/>
  <c r="E609" i="7"/>
  <c r="F609" i="7" s="1"/>
  <c r="E608" i="7"/>
  <c r="F608" i="7" s="1"/>
  <c r="E607" i="7"/>
  <c r="F607" i="7" s="1"/>
  <c r="E606" i="7"/>
  <c r="F606" i="7" s="1"/>
  <c r="E605" i="7"/>
  <c r="F605" i="7" s="1"/>
  <c r="E604" i="7"/>
  <c r="F604" i="7" s="1"/>
  <c r="E603" i="7"/>
  <c r="F603" i="7" s="1"/>
  <c r="E602" i="7"/>
  <c r="F602" i="7" s="1"/>
  <c r="E601" i="7"/>
  <c r="F601" i="7" s="1"/>
  <c r="E600" i="7"/>
  <c r="F600" i="7" s="1"/>
  <c r="E599" i="7"/>
  <c r="F599" i="7" s="1"/>
  <c r="E598" i="7"/>
  <c r="F598" i="7" s="1"/>
  <c r="E597" i="7"/>
  <c r="F597" i="7" s="1"/>
  <c r="E596" i="7"/>
  <c r="F596" i="7" s="1"/>
  <c r="E595" i="7"/>
  <c r="F595" i="7" s="1"/>
  <c r="E594" i="7"/>
  <c r="F594" i="7" s="1"/>
  <c r="E593" i="7"/>
  <c r="F593" i="7" s="1"/>
  <c r="E592" i="7"/>
  <c r="F592" i="7" s="1"/>
  <c r="E591" i="7"/>
  <c r="F591" i="7" s="1"/>
  <c r="E590" i="7"/>
  <c r="F590" i="7" s="1"/>
  <c r="E589" i="7"/>
  <c r="F589" i="7" s="1"/>
  <c r="E588" i="7"/>
  <c r="F588" i="7" s="1"/>
  <c r="E587" i="7"/>
  <c r="F587" i="7" s="1"/>
  <c r="E586" i="7"/>
  <c r="F586" i="7" s="1"/>
  <c r="E585" i="7"/>
  <c r="F585" i="7" s="1"/>
  <c r="E584" i="7"/>
  <c r="F584" i="7" s="1"/>
  <c r="E583" i="7"/>
  <c r="F583" i="7" s="1"/>
  <c r="E582" i="7"/>
  <c r="F582" i="7" s="1"/>
  <c r="E581" i="7"/>
  <c r="F581" i="7" s="1"/>
  <c r="E580" i="7"/>
  <c r="F580" i="7" s="1"/>
  <c r="E579" i="7"/>
  <c r="F579" i="7" s="1"/>
  <c r="E578" i="7"/>
  <c r="F578" i="7" s="1"/>
  <c r="E577" i="7"/>
  <c r="F577" i="7" s="1"/>
  <c r="E576" i="7"/>
  <c r="F576" i="7" s="1"/>
  <c r="E575" i="7"/>
  <c r="F575" i="7" s="1"/>
  <c r="E574" i="7"/>
  <c r="F574" i="7" s="1"/>
  <c r="E573" i="7"/>
  <c r="F573" i="7" s="1"/>
  <c r="E572" i="7"/>
  <c r="F572" i="7" s="1"/>
  <c r="E571" i="7"/>
  <c r="F571" i="7" s="1"/>
  <c r="E570" i="7"/>
  <c r="F570" i="7" s="1"/>
  <c r="E569" i="7"/>
  <c r="F569" i="7" s="1"/>
  <c r="E568" i="7"/>
  <c r="F568" i="7" s="1"/>
  <c r="E567" i="7"/>
  <c r="F567" i="7" s="1"/>
  <c r="E566" i="7"/>
  <c r="F566" i="7" s="1"/>
  <c r="E565" i="7"/>
  <c r="F565" i="7" s="1"/>
  <c r="E564" i="7"/>
  <c r="F564" i="7" s="1"/>
  <c r="E563" i="7"/>
  <c r="F563" i="7" s="1"/>
  <c r="E562" i="7"/>
  <c r="F562" i="7" s="1"/>
  <c r="E561" i="7"/>
  <c r="F561" i="7" s="1"/>
  <c r="E560" i="7"/>
  <c r="F560" i="7" s="1"/>
  <c r="E559" i="7"/>
  <c r="F559" i="7" s="1"/>
  <c r="E558" i="7"/>
  <c r="F558" i="7" s="1"/>
  <c r="E557" i="7"/>
  <c r="F557" i="7" s="1"/>
  <c r="E556" i="7"/>
  <c r="F556" i="7" s="1"/>
  <c r="E555" i="7"/>
  <c r="F555" i="7" s="1"/>
  <c r="E554" i="7"/>
  <c r="F554" i="7" s="1"/>
  <c r="E553" i="7"/>
  <c r="F553" i="7" s="1"/>
  <c r="E552" i="7"/>
  <c r="F552" i="7" s="1"/>
  <c r="E551" i="7"/>
  <c r="F551" i="7" s="1"/>
  <c r="E550" i="7"/>
  <c r="F550" i="7" s="1"/>
  <c r="E549" i="7"/>
  <c r="F549" i="7" s="1"/>
  <c r="E548" i="7"/>
  <c r="F548" i="7" s="1"/>
  <c r="E547" i="7"/>
  <c r="F547" i="7" s="1"/>
  <c r="E546" i="7"/>
  <c r="F546" i="7" s="1"/>
  <c r="E545" i="7"/>
  <c r="F545" i="7" s="1"/>
  <c r="E544" i="7"/>
  <c r="F544" i="7" s="1"/>
  <c r="E543" i="7"/>
  <c r="F543" i="7" s="1"/>
  <c r="E542" i="7"/>
  <c r="F542" i="7" s="1"/>
  <c r="E541" i="7"/>
  <c r="F541" i="7" s="1"/>
  <c r="E540" i="7"/>
  <c r="F540" i="7" s="1"/>
  <c r="E539" i="7"/>
  <c r="F539" i="7" s="1"/>
  <c r="E538" i="7"/>
  <c r="F538" i="7" s="1"/>
  <c r="E537" i="7"/>
  <c r="F537" i="7" s="1"/>
  <c r="E536" i="7"/>
  <c r="F536" i="7" s="1"/>
  <c r="E535" i="7"/>
  <c r="F535" i="7" s="1"/>
  <c r="E534" i="7"/>
  <c r="F534" i="7" s="1"/>
  <c r="E533" i="7"/>
  <c r="F533" i="7" s="1"/>
  <c r="E532" i="7"/>
  <c r="F532" i="7" s="1"/>
  <c r="E531" i="7"/>
  <c r="F531" i="7" s="1"/>
  <c r="E530" i="7"/>
  <c r="F530" i="7" s="1"/>
  <c r="E529" i="7"/>
  <c r="F529" i="7" s="1"/>
  <c r="E528" i="7"/>
  <c r="F528" i="7" s="1"/>
  <c r="E527" i="7"/>
  <c r="F527" i="7" s="1"/>
  <c r="E526" i="7"/>
  <c r="F526" i="7" s="1"/>
  <c r="E525" i="7"/>
  <c r="F525" i="7" s="1"/>
  <c r="E524" i="7"/>
  <c r="F524" i="7" s="1"/>
  <c r="E523" i="7"/>
  <c r="F523" i="7" s="1"/>
  <c r="E522" i="7"/>
  <c r="F522" i="7" s="1"/>
  <c r="E521" i="7"/>
  <c r="F521" i="7" s="1"/>
  <c r="E520" i="7"/>
  <c r="F520" i="7" s="1"/>
  <c r="E519" i="7"/>
  <c r="F519" i="7" s="1"/>
  <c r="E518" i="7"/>
  <c r="F518" i="7" s="1"/>
  <c r="E517" i="7"/>
  <c r="F517" i="7" s="1"/>
  <c r="E516" i="7"/>
  <c r="F516" i="7" s="1"/>
  <c r="E515" i="7"/>
  <c r="F515" i="7" s="1"/>
  <c r="E514" i="7"/>
  <c r="F514" i="7" s="1"/>
  <c r="E513" i="7"/>
  <c r="F513" i="7" s="1"/>
  <c r="E512" i="7"/>
  <c r="F512" i="7" s="1"/>
  <c r="E511" i="7"/>
  <c r="F511" i="7" s="1"/>
  <c r="E510" i="7"/>
  <c r="F510" i="7" s="1"/>
  <c r="E509" i="7"/>
  <c r="F509" i="7" s="1"/>
  <c r="E508" i="7"/>
  <c r="F508" i="7" s="1"/>
  <c r="E507" i="7"/>
  <c r="F507" i="7" s="1"/>
  <c r="E506" i="7"/>
  <c r="F506" i="7" s="1"/>
  <c r="E505" i="7"/>
  <c r="F505" i="7" s="1"/>
  <c r="E504" i="7"/>
  <c r="F504" i="7" s="1"/>
  <c r="E503" i="7"/>
  <c r="F503" i="7" s="1"/>
  <c r="E502" i="7"/>
  <c r="F502" i="7" s="1"/>
  <c r="E501" i="7"/>
  <c r="F501" i="7" s="1"/>
  <c r="E500" i="7"/>
  <c r="F500" i="7" s="1"/>
  <c r="E499" i="7"/>
  <c r="F499" i="7" s="1"/>
  <c r="E498" i="7"/>
  <c r="F498" i="7" s="1"/>
  <c r="E497" i="7"/>
  <c r="F497" i="7" s="1"/>
  <c r="E496" i="7"/>
  <c r="F496" i="7" s="1"/>
  <c r="E495" i="7"/>
  <c r="F495" i="7" s="1"/>
  <c r="E494" i="7"/>
  <c r="F494" i="7" s="1"/>
  <c r="E493" i="7"/>
  <c r="F493" i="7" s="1"/>
  <c r="E492" i="7"/>
  <c r="F492" i="7" s="1"/>
  <c r="E491" i="7"/>
  <c r="F491" i="7" s="1"/>
  <c r="E490" i="7"/>
  <c r="F490" i="7" s="1"/>
  <c r="E489" i="7"/>
  <c r="F489" i="7" s="1"/>
  <c r="E488" i="7"/>
  <c r="F488" i="7" s="1"/>
  <c r="E487" i="7"/>
  <c r="F487" i="7" s="1"/>
  <c r="E486" i="7"/>
  <c r="F486" i="7" s="1"/>
  <c r="E485" i="7"/>
  <c r="F485" i="7" s="1"/>
  <c r="E484" i="7"/>
  <c r="F484" i="7" s="1"/>
  <c r="E483" i="7"/>
  <c r="F483" i="7" s="1"/>
  <c r="E482" i="7"/>
  <c r="F482" i="7" s="1"/>
  <c r="E481" i="7"/>
  <c r="F481" i="7" s="1"/>
  <c r="E480" i="7"/>
  <c r="F480" i="7" s="1"/>
  <c r="E479" i="7"/>
  <c r="F479" i="7" s="1"/>
  <c r="E478" i="7"/>
  <c r="F478" i="7" s="1"/>
  <c r="E477" i="7"/>
  <c r="F477" i="7" s="1"/>
  <c r="E476" i="7"/>
  <c r="F476" i="7" s="1"/>
  <c r="E475" i="7"/>
  <c r="F475" i="7" s="1"/>
  <c r="E474" i="7"/>
  <c r="F474" i="7" s="1"/>
  <c r="E473" i="7"/>
  <c r="F473" i="7" s="1"/>
  <c r="E472" i="7"/>
  <c r="F472" i="7" s="1"/>
  <c r="E471" i="7"/>
  <c r="F471" i="7" s="1"/>
  <c r="E470" i="7"/>
  <c r="F470" i="7" s="1"/>
  <c r="E469" i="7"/>
  <c r="F469" i="7" s="1"/>
  <c r="E468" i="7"/>
  <c r="F468" i="7" s="1"/>
  <c r="E467" i="7"/>
  <c r="F467" i="7" s="1"/>
  <c r="E466" i="7"/>
  <c r="F466" i="7" s="1"/>
  <c r="E465" i="7"/>
  <c r="F465" i="7" s="1"/>
  <c r="E464" i="7"/>
  <c r="F464" i="7" s="1"/>
  <c r="E463" i="7"/>
  <c r="F463" i="7" s="1"/>
  <c r="E462" i="7"/>
  <c r="F462" i="7" s="1"/>
  <c r="E461" i="7"/>
  <c r="F461" i="7" s="1"/>
  <c r="E460" i="7"/>
  <c r="F460" i="7" s="1"/>
  <c r="E459" i="7"/>
  <c r="F459" i="7" s="1"/>
  <c r="E458" i="7"/>
  <c r="F458" i="7" s="1"/>
  <c r="E457" i="7"/>
  <c r="F457" i="7" s="1"/>
  <c r="E456" i="7"/>
  <c r="F456" i="7" s="1"/>
  <c r="E455" i="7"/>
  <c r="F455" i="7" s="1"/>
  <c r="E454" i="7"/>
  <c r="F454" i="7" s="1"/>
  <c r="E453" i="7"/>
  <c r="F453" i="7" s="1"/>
  <c r="E452" i="7"/>
  <c r="F452" i="7" s="1"/>
  <c r="E451" i="7"/>
  <c r="F451" i="7" s="1"/>
  <c r="E450" i="7"/>
  <c r="F450" i="7" s="1"/>
  <c r="E449" i="7"/>
  <c r="F449" i="7" s="1"/>
  <c r="E448" i="7"/>
  <c r="F448" i="7" s="1"/>
  <c r="E447" i="7"/>
  <c r="F447" i="7" s="1"/>
  <c r="E446" i="7"/>
  <c r="F446" i="7" s="1"/>
  <c r="E445" i="7"/>
  <c r="F445" i="7" s="1"/>
  <c r="E444" i="7"/>
  <c r="F444" i="7" s="1"/>
  <c r="E443" i="7"/>
  <c r="F443" i="7" s="1"/>
  <c r="E442" i="7"/>
  <c r="F442" i="7" s="1"/>
  <c r="E441" i="7"/>
  <c r="F441" i="7" s="1"/>
  <c r="E440" i="7"/>
  <c r="F440" i="7" s="1"/>
  <c r="E439" i="7"/>
  <c r="F439" i="7" s="1"/>
  <c r="E438" i="7"/>
  <c r="F438" i="7" s="1"/>
  <c r="E437" i="7"/>
  <c r="F437" i="7" s="1"/>
  <c r="E436" i="7"/>
  <c r="F436" i="7" s="1"/>
  <c r="E435" i="7"/>
  <c r="F435" i="7" s="1"/>
  <c r="E434" i="7"/>
  <c r="F434" i="7" s="1"/>
  <c r="E433" i="7"/>
  <c r="F433" i="7" s="1"/>
  <c r="E432" i="7"/>
  <c r="F432" i="7" s="1"/>
  <c r="E431" i="7"/>
  <c r="F431" i="7" s="1"/>
  <c r="E430" i="7"/>
  <c r="F430" i="7" s="1"/>
  <c r="E429" i="7"/>
  <c r="F429" i="7" s="1"/>
  <c r="E428" i="7"/>
  <c r="F428" i="7" s="1"/>
  <c r="E427" i="7"/>
  <c r="F427" i="7" s="1"/>
  <c r="E426" i="7"/>
  <c r="F426" i="7" s="1"/>
  <c r="E425" i="7"/>
  <c r="F425" i="7" s="1"/>
  <c r="E424" i="7"/>
  <c r="F424" i="7" s="1"/>
  <c r="E423" i="7"/>
  <c r="F423" i="7" s="1"/>
  <c r="E422" i="7"/>
  <c r="F422" i="7" s="1"/>
  <c r="E421" i="7"/>
  <c r="F421" i="7" s="1"/>
  <c r="E420" i="7"/>
  <c r="F420" i="7" s="1"/>
  <c r="E419" i="7"/>
  <c r="F419" i="7" s="1"/>
  <c r="E418" i="7"/>
  <c r="F418" i="7" s="1"/>
  <c r="E417" i="7"/>
  <c r="F417" i="7" s="1"/>
  <c r="E416" i="7"/>
  <c r="F416" i="7" s="1"/>
  <c r="E415" i="7"/>
  <c r="F415" i="7" s="1"/>
  <c r="E414" i="7"/>
  <c r="F414" i="7" s="1"/>
  <c r="E413" i="7"/>
  <c r="F413" i="7" s="1"/>
  <c r="E412" i="7"/>
  <c r="F412" i="7" s="1"/>
  <c r="E411" i="7"/>
  <c r="F411" i="7" s="1"/>
  <c r="E410" i="7"/>
  <c r="F410" i="7" s="1"/>
  <c r="E409" i="7"/>
  <c r="F409" i="7" s="1"/>
  <c r="E408" i="7"/>
  <c r="F408" i="7" s="1"/>
  <c r="E407" i="7"/>
  <c r="F407" i="7" s="1"/>
  <c r="E406" i="7"/>
  <c r="F406" i="7" s="1"/>
  <c r="E405" i="7"/>
  <c r="F405" i="7" s="1"/>
  <c r="E404" i="7"/>
  <c r="F404" i="7" s="1"/>
  <c r="E403" i="7"/>
  <c r="F403" i="7" s="1"/>
  <c r="E402" i="7"/>
  <c r="F402" i="7" s="1"/>
  <c r="E401" i="7"/>
  <c r="F401" i="7" s="1"/>
  <c r="E400" i="7"/>
  <c r="F400" i="7" s="1"/>
  <c r="E399" i="7"/>
  <c r="F399" i="7" s="1"/>
  <c r="E398" i="7"/>
  <c r="F398" i="7" s="1"/>
  <c r="E397" i="7"/>
  <c r="F397" i="7" s="1"/>
  <c r="E396" i="7"/>
  <c r="F396" i="7" s="1"/>
  <c r="E395" i="7"/>
  <c r="F395" i="7" s="1"/>
  <c r="E394" i="7"/>
  <c r="F394" i="7" s="1"/>
  <c r="E393" i="7"/>
  <c r="F393" i="7" s="1"/>
  <c r="E392" i="7"/>
  <c r="F392" i="7" s="1"/>
  <c r="E391" i="7"/>
  <c r="F391" i="7" s="1"/>
  <c r="E390" i="7"/>
  <c r="F390" i="7" s="1"/>
  <c r="E389" i="7"/>
  <c r="F389" i="7" s="1"/>
  <c r="E388" i="7"/>
  <c r="F388" i="7" s="1"/>
  <c r="E387" i="7"/>
  <c r="F387" i="7" s="1"/>
  <c r="E386" i="7"/>
  <c r="F386" i="7" s="1"/>
  <c r="E385" i="7"/>
  <c r="F385" i="7" s="1"/>
  <c r="E384" i="7"/>
  <c r="F384" i="7" s="1"/>
  <c r="E383" i="7"/>
  <c r="F383" i="7" s="1"/>
  <c r="E382" i="7"/>
  <c r="F382" i="7" s="1"/>
  <c r="E381" i="7"/>
  <c r="F381" i="7" s="1"/>
  <c r="E380" i="7"/>
  <c r="F380" i="7" s="1"/>
  <c r="E379" i="7"/>
  <c r="F379" i="7" s="1"/>
  <c r="E378" i="7"/>
  <c r="F378" i="7" s="1"/>
  <c r="E377" i="7"/>
  <c r="F377" i="7" s="1"/>
  <c r="E376" i="7"/>
  <c r="F376" i="7" s="1"/>
  <c r="E375" i="7"/>
  <c r="F375" i="7" s="1"/>
  <c r="E374" i="7"/>
  <c r="F374" i="7" s="1"/>
  <c r="E373" i="7"/>
  <c r="F373" i="7" s="1"/>
  <c r="E372" i="7"/>
  <c r="F372" i="7" s="1"/>
  <c r="E371" i="7"/>
  <c r="F371" i="7" s="1"/>
  <c r="E370" i="7"/>
  <c r="F370" i="7" s="1"/>
  <c r="E369" i="7"/>
  <c r="F369" i="7" s="1"/>
  <c r="E368" i="7"/>
  <c r="F368" i="7" s="1"/>
  <c r="E367" i="7"/>
  <c r="F367" i="7" s="1"/>
  <c r="E366" i="7"/>
  <c r="F366" i="7" s="1"/>
  <c r="E365" i="7"/>
  <c r="F365" i="7" s="1"/>
  <c r="E364" i="7"/>
  <c r="F364" i="7" s="1"/>
  <c r="E363" i="7"/>
  <c r="F363" i="7" s="1"/>
  <c r="E362" i="7"/>
  <c r="F362" i="7" s="1"/>
  <c r="E361" i="7"/>
  <c r="F361" i="7" s="1"/>
  <c r="E360" i="7"/>
  <c r="F360" i="7" s="1"/>
  <c r="E359" i="7"/>
  <c r="F359" i="7" s="1"/>
  <c r="E358" i="7"/>
  <c r="F358" i="7" s="1"/>
  <c r="E357" i="7"/>
  <c r="F357" i="7" s="1"/>
  <c r="E356" i="7"/>
  <c r="F356" i="7" s="1"/>
  <c r="E355" i="7"/>
  <c r="F355" i="7" s="1"/>
  <c r="E354" i="7"/>
  <c r="F354" i="7" s="1"/>
  <c r="E353" i="7"/>
  <c r="F353" i="7" s="1"/>
  <c r="E352" i="7"/>
  <c r="F352" i="7" s="1"/>
  <c r="E351" i="7"/>
  <c r="F351" i="7" s="1"/>
  <c r="E350" i="7"/>
  <c r="F350" i="7" s="1"/>
  <c r="E349" i="7"/>
  <c r="F349" i="7" s="1"/>
  <c r="E348" i="7"/>
  <c r="F348" i="7" s="1"/>
  <c r="E347" i="7"/>
  <c r="F347" i="7" s="1"/>
  <c r="E346" i="7"/>
  <c r="F346" i="7" s="1"/>
  <c r="E345" i="7"/>
  <c r="F345" i="7" s="1"/>
  <c r="E344" i="7"/>
  <c r="F344" i="7" s="1"/>
  <c r="E343" i="7"/>
  <c r="F343" i="7" s="1"/>
  <c r="E342" i="7"/>
  <c r="F342" i="7" s="1"/>
  <c r="E341" i="7"/>
  <c r="F341" i="7" s="1"/>
  <c r="E340" i="7"/>
  <c r="F340" i="7" s="1"/>
  <c r="E339" i="7"/>
  <c r="F339" i="7" s="1"/>
  <c r="E338" i="7"/>
  <c r="F338" i="7" s="1"/>
  <c r="E337" i="7"/>
  <c r="F337" i="7" s="1"/>
  <c r="E336" i="7"/>
  <c r="F336" i="7" s="1"/>
  <c r="E335" i="7"/>
  <c r="F335" i="7" s="1"/>
  <c r="E334" i="7"/>
  <c r="F334" i="7" s="1"/>
  <c r="E333" i="7"/>
  <c r="F333" i="7" s="1"/>
  <c r="E332" i="7"/>
  <c r="F332" i="7" s="1"/>
  <c r="E331" i="7"/>
  <c r="F331" i="7" s="1"/>
  <c r="E330" i="7"/>
  <c r="F330" i="7" s="1"/>
  <c r="E329" i="7"/>
  <c r="F329" i="7" s="1"/>
  <c r="E328" i="7"/>
  <c r="F328" i="7" s="1"/>
  <c r="E327" i="7"/>
  <c r="F327" i="7" s="1"/>
  <c r="E326" i="7"/>
  <c r="F326" i="7" s="1"/>
  <c r="E325" i="7"/>
  <c r="F325" i="7" s="1"/>
  <c r="E324" i="7"/>
  <c r="F324" i="7" s="1"/>
  <c r="E323" i="7"/>
  <c r="F323" i="7" s="1"/>
  <c r="E322" i="7"/>
  <c r="F322" i="7" s="1"/>
  <c r="E321" i="7"/>
  <c r="F321" i="7" s="1"/>
  <c r="E320" i="7"/>
  <c r="F320" i="7" s="1"/>
  <c r="E319" i="7"/>
  <c r="F319" i="7" s="1"/>
  <c r="E318" i="7"/>
  <c r="F318" i="7" s="1"/>
  <c r="E317" i="7"/>
  <c r="F317" i="7" s="1"/>
  <c r="E316" i="7"/>
  <c r="F316" i="7" s="1"/>
  <c r="E315" i="7"/>
  <c r="F315" i="7" s="1"/>
  <c r="E314" i="7"/>
  <c r="F314" i="7" s="1"/>
  <c r="E313" i="7"/>
  <c r="F313" i="7" s="1"/>
  <c r="E312" i="7"/>
  <c r="F312" i="7" s="1"/>
  <c r="E311" i="7"/>
  <c r="F311" i="7" s="1"/>
  <c r="E310" i="7"/>
  <c r="F310" i="7" s="1"/>
  <c r="E309" i="7"/>
  <c r="F309" i="7" s="1"/>
  <c r="E308" i="7"/>
  <c r="F308" i="7" s="1"/>
  <c r="E307" i="7"/>
  <c r="F307" i="7" s="1"/>
  <c r="E306" i="7"/>
  <c r="F306" i="7" s="1"/>
  <c r="E305" i="7"/>
  <c r="F305" i="7" s="1"/>
  <c r="E304" i="7"/>
  <c r="F304" i="7" s="1"/>
  <c r="E303" i="7"/>
  <c r="F303" i="7" s="1"/>
  <c r="E302" i="7"/>
  <c r="F302" i="7" s="1"/>
  <c r="E301" i="7"/>
  <c r="F301" i="7" s="1"/>
  <c r="E300" i="7"/>
  <c r="F300" i="7" s="1"/>
  <c r="E299" i="7"/>
  <c r="F299" i="7" s="1"/>
  <c r="E298" i="7"/>
  <c r="F298" i="7" s="1"/>
  <c r="E297" i="7"/>
  <c r="F297" i="7" s="1"/>
  <c r="E296" i="7"/>
  <c r="F296" i="7" s="1"/>
  <c r="E295" i="7"/>
  <c r="F295" i="7" s="1"/>
  <c r="E294" i="7"/>
  <c r="F294" i="7" s="1"/>
  <c r="E293" i="7"/>
  <c r="F293" i="7" s="1"/>
  <c r="E292" i="7"/>
  <c r="F292" i="7" s="1"/>
  <c r="E291" i="7"/>
  <c r="F291" i="7" s="1"/>
  <c r="E290" i="7"/>
  <c r="F290" i="7" s="1"/>
  <c r="E289" i="7"/>
  <c r="F289" i="7" s="1"/>
  <c r="E288" i="7"/>
  <c r="F288" i="7" s="1"/>
  <c r="E287" i="7"/>
  <c r="F287" i="7" s="1"/>
  <c r="E286" i="7"/>
  <c r="F286" i="7" s="1"/>
  <c r="E285" i="7"/>
  <c r="F285" i="7" s="1"/>
  <c r="E284" i="7"/>
  <c r="F284" i="7" s="1"/>
  <c r="E283" i="7"/>
  <c r="F283" i="7" s="1"/>
  <c r="E282" i="7"/>
  <c r="F282" i="7" s="1"/>
  <c r="E281" i="7"/>
  <c r="F281" i="7" s="1"/>
  <c r="E280" i="7"/>
  <c r="F280" i="7" s="1"/>
  <c r="E279" i="7"/>
  <c r="F279" i="7" s="1"/>
  <c r="E278" i="7"/>
  <c r="F278" i="7" s="1"/>
  <c r="E277" i="7"/>
  <c r="F277" i="7" s="1"/>
  <c r="E276" i="7"/>
  <c r="F276" i="7" s="1"/>
  <c r="E275" i="7"/>
  <c r="F275" i="7" s="1"/>
  <c r="E274" i="7"/>
  <c r="F274" i="7" s="1"/>
  <c r="E273" i="7"/>
  <c r="F273" i="7" s="1"/>
  <c r="E272" i="7"/>
  <c r="F272" i="7" s="1"/>
  <c r="E271" i="7"/>
  <c r="F271" i="7" s="1"/>
  <c r="E270" i="7"/>
  <c r="F270" i="7" s="1"/>
  <c r="E269" i="7"/>
  <c r="F269" i="7" s="1"/>
  <c r="E268" i="7"/>
  <c r="F268" i="7" s="1"/>
  <c r="E267" i="7"/>
  <c r="F267" i="7" s="1"/>
  <c r="E266" i="7"/>
  <c r="F266" i="7" s="1"/>
  <c r="E265" i="7"/>
  <c r="F265" i="7" s="1"/>
  <c r="E264" i="7"/>
  <c r="F264" i="7" s="1"/>
  <c r="E263" i="7"/>
  <c r="F263" i="7" s="1"/>
  <c r="E262" i="7"/>
  <c r="F262" i="7" s="1"/>
  <c r="E261" i="7"/>
  <c r="F261" i="7" s="1"/>
  <c r="E260" i="7"/>
  <c r="F260" i="7" s="1"/>
  <c r="E259" i="7"/>
  <c r="F259" i="7" s="1"/>
  <c r="E258" i="7"/>
  <c r="F258" i="7" s="1"/>
  <c r="E257" i="7"/>
  <c r="F257" i="7" s="1"/>
  <c r="E256" i="7"/>
  <c r="F256" i="7" s="1"/>
  <c r="E255" i="7"/>
  <c r="F255" i="7" s="1"/>
  <c r="E254" i="7"/>
  <c r="F254" i="7" s="1"/>
  <c r="E253" i="7"/>
  <c r="F253" i="7" s="1"/>
  <c r="E252" i="7"/>
  <c r="F252" i="7" s="1"/>
  <c r="E251" i="7"/>
  <c r="F251" i="7" s="1"/>
  <c r="E250" i="7"/>
  <c r="F250" i="7" s="1"/>
  <c r="E249" i="7"/>
  <c r="F249" i="7" s="1"/>
  <c r="E248" i="7"/>
  <c r="F248" i="7" s="1"/>
  <c r="E247" i="7"/>
  <c r="F247" i="7" s="1"/>
  <c r="E246" i="7"/>
  <c r="F246" i="7" s="1"/>
  <c r="E245" i="7"/>
  <c r="F245" i="7" s="1"/>
  <c r="E244" i="7"/>
  <c r="F244" i="7" s="1"/>
  <c r="E243" i="7"/>
  <c r="F243" i="7" s="1"/>
  <c r="E242" i="7"/>
  <c r="F242" i="7" s="1"/>
  <c r="E241" i="7"/>
  <c r="F241" i="7" s="1"/>
  <c r="E240" i="7"/>
  <c r="F240" i="7" s="1"/>
  <c r="E239" i="7"/>
  <c r="F239" i="7" s="1"/>
  <c r="E238" i="7"/>
  <c r="F238" i="7" s="1"/>
  <c r="E237" i="7"/>
  <c r="F237" i="7" s="1"/>
  <c r="E236" i="7"/>
  <c r="F236" i="7" s="1"/>
  <c r="E235" i="7"/>
  <c r="F235" i="7" s="1"/>
  <c r="E234" i="7"/>
  <c r="F234" i="7" s="1"/>
  <c r="E233" i="7"/>
  <c r="F233" i="7" s="1"/>
  <c r="E232" i="7"/>
  <c r="F232" i="7" s="1"/>
  <c r="E231" i="7"/>
  <c r="F231" i="7" s="1"/>
  <c r="E230" i="7"/>
  <c r="F230" i="7" s="1"/>
  <c r="E229" i="7"/>
  <c r="F229" i="7" s="1"/>
  <c r="E228" i="7"/>
  <c r="F228" i="7" s="1"/>
  <c r="E227" i="7"/>
  <c r="F227" i="7" s="1"/>
  <c r="E226" i="7"/>
  <c r="F226" i="7" s="1"/>
  <c r="E225" i="7"/>
  <c r="F225" i="7" s="1"/>
  <c r="E224" i="7"/>
  <c r="F224" i="7" s="1"/>
  <c r="E223" i="7"/>
  <c r="F223" i="7" s="1"/>
  <c r="E222" i="7"/>
  <c r="F222" i="7" s="1"/>
  <c r="E221" i="7"/>
  <c r="F221" i="7" s="1"/>
  <c r="E220" i="7"/>
  <c r="F220" i="7" s="1"/>
  <c r="E219" i="7"/>
  <c r="F219" i="7" s="1"/>
  <c r="E218" i="7"/>
  <c r="F218" i="7" s="1"/>
  <c r="E217" i="7"/>
  <c r="F217" i="7" s="1"/>
  <c r="E216" i="7"/>
  <c r="F216" i="7" s="1"/>
  <c r="E215" i="7"/>
  <c r="F215" i="7" s="1"/>
  <c r="E214" i="7"/>
  <c r="F214" i="7" s="1"/>
  <c r="E213" i="7"/>
  <c r="F213" i="7" s="1"/>
  <c r="E212" i="7"/>
  <c r="F212" i="7" s="1"/>
  <c r="E211" i="7"/>
  <c r="F211" i="7" s="1"/>
  <c r="E210" i="7"/>
  <c r="F210" i="7" s="1"/>
  <c r="E209" i="7"/>
  <c r="F209" i="7" s="1"/>
  <c r="E208" i="7"/>
  <c r="F208" i="7" s="1"/>
  <c r="E207" i="7"/>
  <c r="F207" i="7" s="1"/>
  <c r="E206" i="7"/>
  <c r="F206" i="7" s="1"/>
  <c r="E205" i="7"/>
  <c r="F205" i="7" s="1"/>
  <c r="E204" i="7"/>
  <c r="F204" i="7" s="1"/>
  <c r="E203" i="7"/>
  <c r="F203" i="7" s="1"/>
  <c r="E202" i="7"/>
  <c r="F202" i="7" s="1"/>
  <c r="E201" i="7"/>
  <c r="F201" i="7" s="1"/>
  <c r="E200" i="7"/>
  <c r="F200" i="7" s="1"/>
  <c r="E199" i="7"/>
  <c r="F199" i="7" s="1"/>
  <c r="E198" i="7"/>
  <c r="F198" i="7" s="1"/>
  <c r="E197" i="7"/>
  <c r="F197" i="7" s="1"/>
  <c r="E196" i="7"/>
  <c r="F196" i="7" s="1"/>
  <c r="E195" i="7"/>
  <c r="F195" i="7" s="1"/>
  <c r="E194" i="7"/>
  <c r="F194" i="7" s="1"/>
  <c r="E193" i="7"/>
  <c r="F193" i="7" s="1"/>
  <c r="E192" i="7"/>
  <c r="F192" i="7" s="1"/>
  <c r="E191" i="7"/>
  <c r="F191" i="7" s="1"/>
  <c r="E190" i="7"/>
  <c r="F190" i="7" s="1"/>
  <c r="E189" i="7"/>
  <c r="F189" i="7" s="1"/>
  <c r="E188" i="7"/>
  <c r="F188" i="7" s="1"/>
  <c r="E187" i="7"/>
  <c r="F187" i="7" s="1"/>
  <c r="E186" i="7"/>
  <c r="F186" i="7" s="1"/>
  <c r="E185" i="7"/>
  <c r="F185" i="7" s="1"/>
  <c r="E184" i="7"/>
  <c r="F184" i="7" s="1"/>
  <c r="E183" i="7"/>
  <c r="F183" i="7" s="1"/>
  <c r="E182" i="7"/>
  <c r="F182" i="7" s="1"/>
  <c r="E181" i="7"/>
  <c r="F181" i="7" s="1"/>
  <c r="E180" i="7"/>
  <c r="F180" i="7" s="1"/>
  <c r="E179" i="7"/>
  <c r="F179" i="7" s="1"/>
  <c r="E178" i="7"/>
  <c r="F178" i="7" s="1"/>
  <c r="E177" i="7"/>
  <c r="F177" i="7" s="1"/>
  <c r="E176" i="7"/>
  <c r="F176" i="7" s="1"/>
  <c r="E175" i="7"/>
  <c r="F175" i="7" s="1"/>
  <c r="E174" i="7"/>
  <c r="F174" i="7" s="1"/>
  <c r="E173" i="7"/>
  <c r="F173" i="7" s="1"/>
  <c r="E172" i="7"/>
  <c r="F172" i="7" s="1"/>
  <c r="E171" i="7"/>
  <c r="F171" i="7" s="1"/>
  <c r="E170" i="7"/>
  <c r="F170" i="7" s="1"/>
  <c r="E169" i="7"/>
  <c r="F169" i="7" s="1"/>
  <c r="E168" i="7"/>
  <c r="F168" i="7" s="1"/>
  <c r="E167" i="7"/>
  <c r="F167" i="7" s="1"/>
  <c r="E166" i="7"/>
  <c r="F166" i="7" s="1"/>
  <c r="E165" i="7"/>
  <c r="F165" i="7" s="1"/>
  <c r="E164" i="7"/>
  <c r="F164" i="7" s="1"/>
  <c r="E163" i="7"/>
  <c r="F163" i="7" s="1"/>
  <c r="E162" i="7"/>
  <c r="F162" i="7" s="1"/>
  <c r="E161" i="7"/>
  <c r="F161" i="7" s="1"/>
  <c r="E160" i="7"/>
  <c r="F160" i="7" s="1"/>
  <c r="E159" i="7"/>
  <c r="F159" i="7" s="1"/>
  <c r="E158" i="7"/>
  <c r="F158" i="7" s="1"/>
  <c r="E157" i="7"/>
  <c r="F157" i="7" s="1"/>
  <c r="E156" i="7"/>
  <c r="F156" i="7" s="1"/>
  <c r="E155" i="7"/>
  <c r="F155" i="7" s="1"/>
  <c r="E154" i="7"/>
  <c r="F154" i="7" s="1"/>
  <c r="E153" i="7"/>
  <c r="F153" i="7" s="1"/>
  <c r="E152" i="7"/>
  <c r="F152" i="7" s="1"/>
  <c r="E151" i="7"/>
  <c r="F151" i="7" s="1"/>
  <c r="E150" i="7"/>
  <c r="F150" i="7" s="1"/>
  <c r="E149" i="7"/>
  <c r="F149" i="7" s="1"/>
  <c r="E148" i="7"/>
  <c r="F148" i="7" s="1"/>
  <c r="E147" i="7"/>
  <c r="F147" i="7" s="1"/>
  <c r="E146" i="7"/>
  <c r="F146" i="7" s="1"/>
  <c r="E145" i="7"/>
  <c r="F145" i="7" s="1"/>
  <c r="E144" i="7"/>
  <c r="F144" i="7" s="1"/>
  <c r="E143" i="7"/>
  <c r="F143" i="7" s="1"/>
  <c r="E142" i="7"/>
  <c r="F142" i="7" s="1"/>
  <c r="E141" i="7"/>
  <c r="F141" i="7" s="1"/>
  <c r="E140" i="7"/>
  <c r="F140" i="7" s="1"/>
  <c r="E139" i="7"/>
  <c r="F139" i="7" s="1"/>
  <c r="E138" i="7"/>
  <c r="F138" i="7" s="1"/>
  <c r="E137" i="7"/>
  <c r="F137" i="7" s="1"/>
  <c r="E136" i="7"/>
  <c r="F136" i="7" s="1"/>
  <c r="E135" i="7"/>
  <c r="F135" i="7" s="1"/>
  <c r="E134" i="7"/>
  <c r="F134" i="7" s="1"/>
  <c r="E133" i="7"/>
  <c r="F133" i="7" s="1"/>
  <c r="E132" i="7"/>
  <c r="F132" i="7" s="1"/>
  <c r="E131" i="7"/>
  <c r="F131" i="7" s="1"/>
  <c r="E130" i="7"/>
  <c r="F130" i="7" s="1"/>
  <c r="E129" i="7"/>
  <c r="F129" i="7" s="1"/>
  <c r="E128" i="7"/>
  <c r="F128" i="7" s="1"/>
  <c r="E127" i="7"/>
  <c r="F127" i="7" s="1"/>
  <c r="E126" i="7"/>
  <c r="F126" i="7" s="1"/>
  <c r="E125" i="7"/>
  <c r="F125" i="7" s="1"/>
  <c r="E124" i="7"/>
  <c r="F124" i="7" s="1"/>
  <c r="E123" i="7"/>
  <c r="F123" i="7" s="1"/>
  <c r="E122" i="7"/>
  <c r="F122" i="7" s="1"/>
  <c r="E121" i="7"/>
  <c r="F121" i="7" s="1"/>
  <c r="E120" i="7"/>
  <c r="F120" i="7" s="1"/>
  <c r="E119" i="7"/>
  <c r="F119" i="7" s="1"/>
  <c r="E118" i="7"/>
  <c r="F118" i="7" s="1"/>
  <c r="E117" i="7"/>
  <c r="F117" i="7" s="1"/>
  <c r="E116" i="7"/>
  <c r="F116" i="7" s="1"/>
  <c r="E115" i="7"/>
  <c r="F115" i="7" s="1"/>
  <c r="E114" i="7"/>
  <c r="F114" i="7" s="1"/>
  <c r="E113" i="7"/>
  <c r="F113" i="7" s="1"/>
  <c r="E112" i="7"/>
  <c r="F112" i="7" s="1"/>
  <c r="E111" i="7"/>
  <c r="F111" i="7" s="1"/>
  <c r="E110" i="7"/>
  <c r="F110" i="7" s="1"/>
  <c r="E109" i="7"/>
  <c r="F109" i="7" s="1"/>
  <c r="E108" i="7"/>
  <c r="F108" i="7" s="1"/>
  <c r="E107" i="7"/>
  <c r="F107" i="7" s="1"/>
  <c r="E106" i="7"/>
  <c r="F106" i="7" s="1"/>
  <c r="E105" i="7"/>
  <c r="F105" i="7" s="1"/>
  <c r="E104" i="7"/>
  <c r="F104" i="7" s="1"/>
  <c r="E103" i="7"/>
  <c r="F103" i="7" s="1"/>
  <c r="E102" i="7"/>
  <c r="F102" i="7" s="1"/>
  <c r="E101" i="7"/>
  <c r="F101" i="7" s="1"/>
  <c r="E100" i="7"/>
  <c r="F100" i="7" s="1"/>
  <c r="E99" i="7"/>
  <c r="F99" i="7" s="1"/>
  <c r="E98" i="7"/>
  <c r="F98" i="7" s="1"/>
  <c r="E97" i="7"/>
  <c r="F97" i="7" s="1"/>
  <c r="E96" i="7"/>
  <c r="F96" i="7" s="1"/>
  <c r="E95" i="7"/>
  <c r="F95" i="7" s="1"/>
  <c r="E94" i="7"/>
  <c r="F94" i="7" s="1"/>
  <c r="E93" i="7"/>
  <c r="F93" i="7" s="1"/>
  <c r="E92" i="7"/>
  <c r="F92" i="7" s="1"/>
  <c r="E91" i="7"/>
  <c r="F91" i="7" s="1"/>
  <c r="E90" i="7"/>
  <c r="F90" i="7" s="1"/>
  <c r="E89" i="7"/>
  <c r="F89" i="7" s="1"/>
  <c r="E88" i="7"/>
  <c r="F88" i="7" s="1"/>
  <c r="E87" i="7"/>
  <c r="F87" i="7" s="1"/>
  <c r="E86" i="7"/>
  <c r="F86" i="7" s="1"/>
  <c r="E85" i="7"/>
  <c r="F85" i="7" s="1"/>
  <c r="E84" i="7"/>
  <c r="F84" i="7" s="1"/>
  <c r="E83" i="7"/>
  <c r="F83" i="7" s="1"/>
  <c r="E82" i="7"/>
  <c r="F82" i="7" s="1"/>
  <c r="E81" i="7"/>
  <c r="F81" i="7" s="1"/>
  <c r="E80" i="7"/>
  <c r="F80" i="7" s="1"/>
  <c r="E79" i="7"/>
  <c r="F79" i="7" s="1"/>
  <c r="E78" i="7"/>
  <c r="F78" i="7" s="1"/>
  <c r="E77" i="7"/>
  <c r="F77" i="7" s="1"/>
  <c r="E76" i="7"/>
  <c r="F76" i="7" s="1"/>
  <c r="E75" i="7"/>
  <c r="F75" i="7" s="1"/>
  <c r="E74" i="7"/>
  <c r="F74" i="7" s="1"/>
  <c r="E73" i="7"/>
  <c r="F73" i="7" s="1"/>
  <c r="E72" i="7"/>
  <c r="F72" i="7" s="1"/>
  <c r="E71" i="7"/>
  <c r="F71" i="7" s="1"/>
  <c r="E70" i="7"/>
  <c r="F70" i="7" s="1"/>
  <c r="E69" i="7"/>
  <c r="F69" i="7" s="1"/>
  <c r="E68" i="7"/>
  <c r="F68" i="7" s="1"/>
  <c r="E67" i="7"/>
  <c r="F67" i="7" s="1"/>
  <c r="E66" i="7"/>
  <c r="F66" i="7" s="1"/>
  <c r="E65" i="7"/>
  <c r="F65" i="7" s="1"/>
  <c r="E64" i="7"/>
  <c r="F64" i="7" s="1"/>
  <c r="E63" i="7"/>
  <c r="F63" i="7" s="1"/>
  <c r="E62" i="7"/>
  <c r="F62" i="7" s="1"/>
  <c r="E61" i="7"/>
  <c r="F61" i="7" s="1"/>
  <c r="E60" i="7"/>
  <c r="F60" i="7" s="1"/>
  <c r="E59" i="7"/>
  <c r="F59" i="7" s="1"/>
  <c r="E58" i="7"/>
  <c r="F58" i="7" s="1"/>
  <c r="E57" i="7"/>
  <c r="F57" i="7" s="1"/>
  <c r="E56" i="7"/>
  <c r="F56" i="7" s="1"/>
  <c r="E55" i="7"/>
  <c r="F55" i="7" s="1"/>
  <c r="E54" i="7"/>
  <c r="F54" i="7" s="1"/>
  <c r="E53" i="7"/>
  <c r="F53" i="7" s="1"/>
  <c r="E52" i="7"/>
  <c r="F52" i="7" s="1"/>
  <c r="E51" i="7"/>
  <c r="F51" i="7" s="1"/>
  <c r="E50" i="7"/>
  <c r="F50" i="7" s="1"/>
  <c r="E49" i="7"/>
  <c r="F49" i="7" s="1"/>
  <c r="E48" i="7"/>
  <c r="F48" i="7" s="1"/>
  <c r="E47" i="7"/>
  <c r="F47" i="7" s="1"/>
  <c r="E46" i="7"/>
  <c r="F46" i="7" s="1"/>
  <c r="E45" i="7"/>
  <c r="F45" i="7" s="1"/>
  <c r="E44" i="7"/>
  <c r="F44" i="7" s="1"/>
  <c r="E43" i="7"/>
  <c r="F43" i="7" s="1"/>
  <c r="E42" i="7"/>
  <c r="F42" i="7" s="1"/>
  <c r="E41" i="7"/>
  <c r="F41" i="7" s="1"/>
  <c r="E40" i="7"/>
  <c r="F40" i="7" s="1"/>
  <c r="E39" i="7"/>
  <c r="F39" i="7" s="1"/>
  <c r="E38" i="7"/>
  <c r="F38" i="7" s="1"/>
  <c r="E37" i="7"/>
  <c r="F37" i="7" s="1"/>
  <c r="E36" i="7"/>
  <c r="F36" i="7" s="1"/>
  <c r="E35" i="7"/>
  <c r="F35" i="7" s="1"/>
  <c r="E34" i="7"/>
  <c r="F34" i="7" s="1"/>
  <c r="E33" i="7"/>
  <c r="F33" i="7" s="1"/>
  <c r="E32" i="7"/>
  <c r="F32" i="7" s="1"/>
  <c r="E31" i="7"/>
  <c r="F31" i="7" s="1"/>
  <c r="E30" i="7"/>
  <c r="F30" i="7" s="1"/>
  <c r="E29" i="7"/>
  <c r="F29" i="7" s="1"/>
  <c r="E28" i="7"/>
  <c r="F28" i="7" s="1"/>
  <c r="E27" i="7"/>
  <c r="F27" i="7" s="1"/>
  <c r="E26" i="7"/>
  <c r="F26" i="7" s="1"/>
  <c r="E25" i="7"/>
  <c r="F25" i="7" s="1"/>
  <c r="E24" i="7"/>
  <c r="F24" i="7" s="1"/>
  <c r="E23" i="7"/>
  <c r="F23" i="7" s="1"/>
  <c r="E22" i="7"/>
  <c r="F22" i="7" s="1"/>
  <c r="E21" i="7"/>
  <c r="F21" i="7" s="1"/>
  <c r="E20" i="7"/>
  <c r="F20" i="7" s="1"/>
  <c r="E19" i="7"/>
  <c r="F19" i="7" s="1"/>
  <c r="E18" i="7"/>
  <c r="F18" i="7" s="1"/>
  <c r="E17" i="7"/>
  <c r="F17" i="7" s="1"/>
  <c r="E16" i="7"/>
  <c r="F16" i="7" s="1"/>
  <c r="E15" i="7"/>
  <c r="F15" i="7" s="1"/>
  <c r="E14" i="7"/>
  <c r="F14" i="7" s="1"/>
  <c r="E13" i="7"/>
  <c r="F13" i="7" s="1"/>
  <c r="E12" i="7"/>
  <c r="F12" i="7" s="1"/>
  <c r="E11" i="7"/>
  <c r="F11" i="7" s="1"/>
  <c r="E10" i="7"/>
  <c r="F10" i="7" s="1"/>
  <c r="E9" i="7"/>
  <c r="F9" i="7" s="1"/>
  <c r="E8" i="7"/>
  <c r="F8" i="7" s="1"/>
  <c r="E7" i="7"/>
  <c r="F7" i="7" s="1"/>
  <c r="E6" i="7"/>
  <c r="F6" i="7" s="1"/>
  <c r="E5" i="7"/>
  <c r="F5" i="7" s="1"/>
  <c r="J5" i="7"/>
  <c r="E4" i="7"/>
  <c r="F4" i="7" s="1"/>
  <c r="E3" i="7"/>
  <c r="F3" i="7" s="1"/>
  <c r="C6" i="7" s="1"/>
  <c r="C4" i="1"/>
  <c r="C6" i="1"/>
  <c r="J54" i="14" l="1"/>
  <c r="K54" i="14"/>
  <c r="M54" i="14" s="1"/>
  <c r="M53" i="14"/>
  <c r="N53" i="14" s="1"/>
  <c r="L5" i="14"/>
  <c r="M5" i="14" s="1"/>
  <c r="N5" i="14" s="1"/>
  <c r="H6" i="14"/>
  <c r="I18" i="11"/>
  <c r="I17" i="11"/>
  <c r="I19" i="11"/>
  <c r="I7" i="11" s="1"/>
  <c r="L3" i="10"/>
  <c r="L4" i="10"/>
  <c r="I18" i="10"/>
  <c r="I17" i="10"/>
  <c r="I19" i="10"/>
  <c r="I7" i="10" s="1"/>
  <c r="I3" i="7"/>
  <c r="I10" i="7"/>
  <c r="I13" i="7"/>
  <c r="I11" i="7"/>
  <c r="I4" i="7"/>
  <c r="I5" i="7"/>
  <c r="I6" i="7"/>
  <c r="I12" i="7"/>
  <c r="AB4" i="6"/>
  <c r="AC4" i="6" s="1"/>
  <c r="AB5" i="6"/>
  <c r="AC5" i="6" s="1"/>
  <c r="AB6" i="6"/>
  <c r="AC6" i="6" s="1"/>
  <c r="AB7" i="6"/>
  <c r="AC7" i="6" s="1"/>
  <c r="AG4" i="6"/>
  <c r="AG5" i="6"/>
  <c r="AG6" i="6"/>
  <c r="AG7" i="6"/>
  <c r="AG8" i="6"/>
  <c r="AG9" i="6"/>
  <c r="AG10" i="6"/>
  <c r="AG11" i="6"/>
  <c r="AG12" i="6"/>
  <c r="AG13" i="6"/>
  <c r="AG14" i="6"/>
  <c r="AG15" i="6"/>
  <c r="AG16" i="6"/>
  <c r="AG17" i="6"/>
  <c r="AG18" i="6"/>
  <c r="AG19" i="6"/>
  <c r="AG20" i="6"/>
  <c r="AG21" i="6"/>
  <c r="AG22" i="6"/>
  <c r="AG23" i="6"/>
  <c r="AG24" i="6"/>
  <c r="AG25" i="6"/>
  <c r="AG26" i="6"/>
  <c r="AG27" i="6"/>
  <c r="AG28" i="6"/>
  <c r="AG29" i="6"/>
  <c r="AG30" i="6"/>
  <c r="AG31" i="6"/>
  <c r="AG32" i="6"/>
  <c r="AG33" i="6"/>
  <c r="AG34" i="6"/>
  <c r="AG35" i="6"/>
  <c r="AG36" i="6"/>
  <c r="AG37" i="6"/>
  <c r="AG38" i="6"/>
  <c r="AG39" i="6"/>
  <c r="AG40" i="6"/>
  <c r="AG41" i="6"/>
  <c r="AG42" i="6"/>
  <c r="AG43" i="6"/>
  <c r="AG44" i="6"/>
  <c r="AG45" i="6"/>
  <c r="AG46" i="6"/>
  <c r="AG47" i="6"/>
  <c r="AG48" i="6"/>
  <c r="AG49" i="6"/>
  <c r="AG50" i="6"/>
  <c r="AG51" i="6"/>
  <c r="AG52" i="6"/>
  <c r="AG53" i="6"/>
  <c r="AG54" i="6"/>
  <c r="AG55" i="6"/>
  <c r="AG56" i="6"/>
  <c r="AG57" i="6"/>
  <c r="AG58" i="6"/>
  <c r="AG59" i="6"/>
  <c r="AG60" i="6"/>
  <c r="AG61" i="6"/>
  <c r="AG62" i="6"/>
  <c r="AG63" i="6"/>
  <c r="AG64" i="6"/>
  <c r="AG65" i="6"/>
  <c r="AG66" i="6"/>
  <c r="AG67" i="6"/>
  <c r="AG68" i="6"/>
  <c r="AG69" i="6"/>
  <c r="AG70" i="6"/>
  <c r="AG71" i="6"/>
  <c r="AG72" i="6"/>
  <c r="AG73" i="6"/>
  <c r="AG74" i="6"/>
  <c r="AG75" i="6"/>
  <c r="AG76" i="6"/>
  <c r="AG77" i="6"/>
  <c r="AG78" i="6"/>
  <c r="AG79" i="6"/>
  <c r="AG80" i="6"/>
  <c r="AG81" i="6"/>
  <c r="AG82" i="6"/>
  <c r="AG83" i="6"/>
  <c r="AG84" i="6"/>
  <c r="AG85" i="6"/>
  <c r="AG86" i="6"/>
  <c r="AG87" i="6"/>
  <c r="AG88" i="6"/>
  <c r="AG89" i="6"/>
  <c r="AG90" i="6"/>
  <c r="AG91" i="6"/>
  <c r="AG92" i="6"/>
  <c r="AG93" i="6"/>
  <c r="AG94" i="6"/>
  <c r="AG95" i="6"/>
  <c r="AG96" i="6"/>
  <c r="AG97" i="6"/>
  <c r="AG98" i="6"/>
  <c r="AG99" i="6"/>
  <c r="AG100" i="6"/>
  <c r="AG101" i="6"/>
  <c r="AG102" i="6"/>
  <c r="AG103" i="6"/>
  <c r="AG104" i="6"/>
  <c r="AG105" i="6"/>
  <c r="AG106" i="6"/>
  <c r="AG107" i="6"/>
  <c r="AG108" i="6"/>
  <c r="AG109" i="6"/>
  <c r="AG110" i="6"/>
  <c r="AG111" i="6"/>
  <c r="AG112" i="6"/>
  <c r="AG113" i="6"/>
  <c r="AG114" i="6"/>
  <c r="AG115" i="6"/>
  <c r="AG116" i="6"/>
  <c r="AG117" i="6"/>
  <c r="AG118" i="6"/>
  <c r="AG119" i="6"/>
  <c r="AG120" i="6"/>
  <c r="AG121" i="6"/>
  <c r="AG122" i="6"/>
  <c r="AG123" i="6"/>
  <c r="AG124" i="6"/>
  <c r="AG125" i="6"/>
  <c r="AG126" i="6"/>
  <c r="AG127" i="6"/>
  <c r="AG128" i="6"/>
  <c r="AG129" i="6"/>
  <c r="AG130" i="6"/>
  <c r="AG131" i="6"/>
  <c r="AG132" i="6"/>
  <c r="AG133" i="6"/>
  <c r="AG134" i="6"/>
  <c r="AG135" i="6"/>
  <c r="AG136" i="6"/>
  <c r="AG137" i="6"/>
  <c r="AG138" i="6"/>
  <c r="AG139" i="6"/>
  <c r="AG140" i="6"/>
  <c r="AG141" i="6"/>
  <c r="AG142" i="6"/>
  <c r="AG143" i="6"/>
  <c r="AG144" i="6"/>
  <c r="AG145" i="6"/>
  <c r="AG146" i="6"/>
  <c r="AG147" i="6"/>
  <c r="AG148" i="6"/>
  <c r="AG149" i="6"/>
  <c r="AG150" i="6"/>
  <c r="AG151" i="6"/>
  <c r="AG152" i="6"/>
  <c r="AG153" i="6"/>
  <c r="AG154" i="6"/>
  <c r="AG155" i="6"/>
  <c r="AG156" i="6"/>
  <c r="AG157" i="6"/>
  <c r="AG158" i="6"/>
  <c r="AG159" i="6"/>
  <c r="AG160" i="6"/>
  <c r="AG161" i="6"/>
  <c r="AG162" i="6"/>
  <c r="AG163" i="6"/>
  <c r="AG164" i="6"/>
  <c r="AG165" i="6"/>
  <c r="AG166" i="6"/>
  <c r="AG167" i="6"/>
  <c r="AG168" i="6"/>
  <c r="AG169" i="6"/>
  <c r="AG170" i="6"/>
  <c r="AG171" i="6"/>
  <c r="AG172" i="6"/>
  <c r="AG173" i="6"/>
  <c r="AG174" i="6"/>
  <c r="AG175" i="6"/>
  <c r="AG176" i="6"/>
  <c r="AG177" i="6"/>
  <c r="AG178" i="6"/>
  <c r="AG179" i="6"/>
  <c r="AG180" i="6"/>
  <c r="AG181" i="6"/>
  <c r="AG182" i="6"/>
  <c r="AG183" i="6"/>
  <c r="AG184" i="6"/>
  <c r="AG185" i="6"/>
  <c r="AG186" i="6"/>
  <c r="AG187" i="6"/>
  <c r="AG188" i="6"/>
  <c r="AG189" i="6"/>
  <c r="AG190" i="6"/>
  <c r="AG191" i="6"/>
  <c r="AG192" i="6"/>
  <c r="AG193" i="6"/>
  <c r="AG194" i="6"/>
  <c r="AG195" i="6"/>
  <c r="AG196" i="6"/>
  <c r="AG197" i="6"/>
  <c r="AG198" i="6"/>
  <c r="AG199" i="6"/>
  <c r="AG200" i="6"/>
  <c r="AG201" i="6"/>
  <c r="AG202" i="6"/>
  <c r="AG203" i="6"/>
  <c r="AG204" i="6"/>
  <c r="AG205" i="6"/>
  <c r="AG206" i="6"/>
  <c r="AG207" i="6"/>
  <c r="AG208" i="6"/>
  <c r="AG209" i="6"/>
  <c r="AG210" i="6"/>
  <c r="AG211" i="6"/>
  <c r="AG212" i="6"/>
  <c r="AG213" i="6"/>
  <c r="AG214" i="6"/>
  <c r="AG215" i="6"/>
  <c r="AG216" i="6"/>
  <c r="AG217" i="6"/>
  <c r="AG218" i="6"/>
  <c r="AG219" i="6"/>
  <c r="AG220" i="6"/>
  <c r="AG221" i="6"/>
  <c r="AG222" i="6"/>
  <c r="AG223" i="6"/>
  <c r="AG224" i="6"/>
  <c r="AG225" i="6"/>
  <c r="AG226" i="6"/>
  <c r="AG227" i="6"/>
  <c r="AG228" i="6"/>
  <c r="AG229" i="6"/>
  <c r="AG230" i="6"/>
  <c r="AG231" i="6"/>
  <c r="AG232" i="6"/>
  <c r="AG233" i="6"/>
  <c r="AG234" i="6"/>
  <c r="AG235" i="6"/>
  <c r="AG236" i="6"/>
  <c r="AG237" i="6"/>
  <c r="AG238" i="6"/>
  <c r="AG239" i="6"/>
  <c r="AG240" i="6"/>
  <c r="AG241" i="6"/>
  <c r="AG242" i="6"/>
  <c r="AG243" i="6"/>
  <c r="AG244" i="6"/>
  <c r="AG245" i="6"/>
  <c r="AG246" i="6"/>
  <c r="AG247" i="6"/>
  <c r="AG248" i="6"/>
  <c r="AG249" i="6"/>
  <c r="AG250" i="6"/>
  <c r="AG251" i="6"/>
  <c r="AG252" i="6"/>
  <c r="AG253" i="6"/>
  <c r="AG254" i="6"/>
  <c r="AG255" i="6"/>
  <c r="AG256" i="6"/>
  <c r="AG257" i="6"/>
  <c r="AG258" i="6"/>
  <c r="AG259" i="6"/>
  <c r="AG260" i="6"/>
  <c r="AG261" i="6"/>
  <c r="AG262" i="6"/>
  <c r="AG263" i="6"/>
  <c r="AG264" i="6"/>
  <c r="AG265" i="6"/>
  <c r="AG266" i="6"/>
  <c r="AG267" i="6"/>
  <c r="AG268" i="6"/>
  <c r="AG269" i="6"/>
  <c r="AG270" i="6"/>
  <c r="AG271" i="6"/>
  <c r="AG272" i="6"/>
  <c r="AG273" i="6"/>
  <c r="AG274" i="6"/>
  <c r="AG275" i="6"/>
  <c r="AG276" i="6"/>
  <c r="AG277" i="6"/>
  <c r="AG278" i="6"/>
  <c r="AG279" i="6"/>
  <c r="AG280" i="6"/>
  <c r="AG281" i="6"/>
  <c r="AG282" i="6"/>
  <c r="AG283" i="6"/>
  <c r="AG284" i="6"/>
  <c r="AG285" i="6"/>
  <c r="AG286" i="6"/>
  <c r="AG287" i="6"/>
  <c r="AG288" i="6"/>
  <c r="AG289" i="6"/>
  <c r="AG290" i="6"/>
  <c r="AG291" i="6"/>
  <c r="AG292" i="6"/>
  <c r="AG293" i="6"/>
  <c r="AG294" i="6"/>
  <c r="AG295" i="6"/>
  <c r="AG296" i="6"/>
  <c r="AG297" i="6"/>
  <c r="AG298" i="6"/>
  <c r="AG299" i="6"/>
  <c r="AG300" i="6"/>
  <c r="AG301" i="6"/>
  <c r="AG302" i="6"/>
  <c r="AG303" i="6"/>
  <c r="AG304" i="6"/>
  <c r="AG305" i="6"/>
  <c r="AG306" i="6"/>
  <c r="AG307" i="6"/>
  <c r="AG308" i="6"/>
  <c r="AG309" i="6"/>
  <c r="AG310" i="6"/>
  <c r="AG311" i="6"/>
  <c r="AG312" i="6"/>
  <c r="AG313" i="6"/>
  <c r="AG314" i="6"/>
  <c r="AG315" i="6"/>
  <c r="AG316" i="6"/>
  <c r="AG317" i="6"/>
  <c r="AG318" i="6"/>
  <c r="AG319" i="6"/>
  <c r="AG320" i="6"/>
  <c r="AG321" i="6"/>
  <c r="AG322" i="6"/>
  <c r="AG323" i="6"/>
  <c r="AG324" i="6"/>
  <c r="AG325" i="6"/>
  <c r="AG326" i="6"/>
  <c r="AG327" i="6"/>
  <c r="AG328" i="6"/>
  <c r="AG329" i="6"/>
  <c r="AG330" i="6"/>
  <c r="AG331" i="6"/>
  <c r="AG332" i="6"/>
  <c r="AG333" i="6"/>
  <c r="AG334" i="6"/>
  <c r="AG335" i="6"/>
  <c r="AG336" i="6"/>
  <c r="AG337" i="6"/>
  <c r="AG338" i="6"/>
  <c r="AG339" i="6"/>
  <c r="AG340" i="6"/>
  <c r="AG341" i="6"/>
  <c r="AG342" i="6"/>
  <c r="AG343" i="6"/>
  <c r="AG344" i="6"/>
  <c r="AG345" i="6"/>
  <c r="AG346" i="6"/>
  <c r="AG347" i="6"/>
  <c r="AG348" i="6"/>
  <c r="AG349" i="6"/>
  <c r="AG350" i="6"/>
  <c r="AG351" i="6"/>
  <c r="AG352" i="6"/>
  <c r="AG353" i="6"/>
  <c r="AG354" i="6"/>
  <c r="AG355" i="6"/>
  <c r="AG356" i="6"/>
  <c r="AG357" i="6"/>
  <c r="AG358" i="6"/>
  <c r="AG359" i="6"/>
  <c r="AG360" i="6"/>
  <c r="AG361" i="6"/>
  <c r="AG362" i="6"/>
  <c r="AG363" i="6"/>
  <c r="AG364" i="6"/>
  <c r="AG365" i="6"/>
  <c r="AG366" i="6"/>
  <c r="AG367" i="6"/>
  <c r="AG368" i="6"/>
  <c r="AG369" i="6"/>
  <c r="AG370" i="6"/>
  <c r="AG371" i="6"/>
  <c r="AG372" i="6"/>
  <c r="AG373" i="6"/>
  <c r="AG374" i="6"/>
  <c r="AG375" i="6"/>
  <c r="AG376" i="6"/>
  <c r="AG377" i="6"/>
  <c r="AG378" i="6"/>
  <c r="AG379" i="6"/>
  <c r="AG380" i="6"/>
  <c r="AG381" i="6"/>
  <c r="AG382" i="6"/>
  <c r="AG383" i="6"/>
  <c r="AG384" i="6"/>
  <c r="AG385" i="6"/>
  <c r="AG386" i="6"/>
  <c r="AG387" i="6"/>
  <c r="AG388" i="6"/>
  <c r="AG389" i="6"/>
  <c r="AG390" i="6"/>
  <c r="AG391" i="6"/>
  <c r="AG392" i="6"/>
  <c r="AG393" i="6"/>
  <c r="AG394" i="6"/>
  <c r="AG395" i="6"/>
  <c r="AG396" i="6"/>
  <c r="AG397" i="6"/>
  <c r="AG398" i="6"/>
  <c r="AG399" i="6"/>
  <c r="AG400" i="6"/>
  <c r="AG401" i="6"/>
  <c r="AG402" i="6"/>
  <c r="AG403" i="6"/>
  <c r="AG404" i="6"/>
  <c r="AG405" i="6"/>
  <c r="AG406" i="6"/>
  <c r="AG407" i="6"/>
  <c r="AG408" i="6"/>
  <c r="AG409" i="6"/>
  <c r="AG410" i="6"/>
  <c r="AG411" i="6"/>
  <c r="AG412" i="6"/>
  <c r="AG413" i="6"/>
  <c r="AG414" i="6"/>
  <c r="AG415" i="6"/>
  <c r="AG416" i="6"/>
  <c r="AG417" i="6"/>
  <c r="AG418" i="6"/>
  <c r="AG419" i="6"/>
  <c r="AG420" i="6"/>
  <c r="AG421" i="6"/>
  <c r="AG422" i="6"/>
  <c r="AG423" i="6"/>
  <c r="AG424" i="6"/>
  <c r="AG425" i="6"/>
  <c r="AG426" i="6"/>
  <c r="AG427" i="6"/>
  <c r="AG428" i="6"/>
  <c r="AG429" i="6"/>
  <c r="AG430" i="6"/>
  <c r="AG431" i="6"/>
  <c r="AG432" i="6"/>
  <c r="AG433" i="6"/>
  <c r="AG434" i="6"/>
  <c r="AG435" i="6"/>
  <c r="AG436" i="6"/>
  <c r="AG437" i="6"/>
  <c r="AG438" i="6"/>
  <c r="AG439" i="6"/>
  <c r="AG440" i="6"/>
  <c r="AG441" i="6"/>
  <c r="AG442" i="6"/>
  <c r="AG443" i="6"/>
  <c r="AG444" i="6"/>
  <c r="AG445" i="6"/>
  <c r="AG446" i="6"/>
  <c r="AG447" i="6"/>
  <c r="AG448" i="6"/>
  <c r="AG449" i="6"/>
  <c r="AG450" i="6"/>
  <c r="AG451" i="6"/>
  <c r="AG452" i="6"/>
  <c r="AG453" i="6"/>
  <c r="AG454" i="6"/>
  <c r="AG455" i="6"/>
  <c r="AG456" i="6"/>
  <c r="AG457" i="6"/>
  <c r="AG458" i="6"/>
  <c r="AG459" i="6"/>
  <c r="AG460" i="6"/>
  <c r="AG461" i="6"/>
  <c r="AG462" i="6"/>
  <c r="AG463" i="6"/>
  <c r="AG464" i="6"/>
  <c r="AG465" i="6"/>
  <c r="AG466" i="6"/>
  <c r="AG467" i="6"/>
  <c r="AG468" i="6"/>
  <c r="AG469" i="6"/>
  <c r="AG470" i="6"/>
  <c r="AG471" i="6"/>
  <c r="AG472" i="6"/>
  <c r="AG473" i="6"/>
  <c r="AG474" i="6"/>
  <c r="AG475" i="6"/>
  <c r="AG476" i="6"/>
  <c r="AG477" i="6"/>
  <c r="AG478" i="6"/>
  <c r="AG479" i="6"/>
  <c r="AG480" i="6"/>
  <c r="AG481" i="6"/>
  <c r="AG482" i="6"/>
  <c r="AG483" i="6"/>
  <c r="AG484" i="6"/>
  <c r="AG485" i="6"/>
  <c r="AG486" i="6"/>
  <c r="AG487" i="6"/>
  <c r="AG488" i="6"/>
  <c r="AG489" i="6"/>
  <c r="AG490" i="6"/>
  <c r="AG491" i="6"/>
  <c r="AG492" i="6"/>
  <c r="AG493" i="6"/>
  <c r="AG494" i="6"/>
  <c r="AG495" i="6"/>
  <c r="AG496" i="6"/>
  <c r="AG497" i="6"/>
  <c r="AG498" i="6"/>
  <c r="AG499" i="6"/>
  <c r="AG500" i="6"/>
  <c r="AG501" i="6"/>
  <c r="AG502" i="6"/>
  <c r="AG503" i="6"/>
  <c r="AG504" i="6"/>
  <c r="AG505" i="6"/>
  <c r="AG506" i="6"/>
  <c r="AG507" i="6"/>
  <c r="AG508" i="6"/>
  <c r="AG509" i="6"/>
  <c r="AG510" i="6"/>
  <c r="AG511" i="6"/>
  <c r="AG512" i="6"/>
  <c r="AG513" i="6"/>
  <c r="AG514" i="6"/>
  <c r="AG515" i="6"/>
  <c r="AG516" i="6"/>
  <c r="AG517" i="6"/>
  <c r="AG518" i="6"/>
  <c r="AG519" i="6"/>
  <c r="AG520" i="6"/>
  <c r="AG521" i="6"/>
  <c r="AG522" i="6"/>
  <c r="AG523" i="6"/>
  <c r="AG524" i="6"/>
  <c r="AG525" i="6"/>
  <c r="AG526" i="6"/>
  <c r="AG527" i="6"/>
  <c r="AG528" i="6"/>
  <c r="AG529" i="6"/>
  <c r="AG530" i="6"/>
  <c r="AG531" i="6"/>
  <c r="AG532" i="6"/>
  <c r="AG533" i="6"/>
  <c r="AG534" i="6"/>
  <c r="AG535" i="6"/>
  <c r="AG536" i="6"/>
  <c r="AG537" i="6"/>
  <c r="AG538" i="6"/>
  <c r="AG539" i="6"/>
  <c r="AG540" i="6"/>
  <c r="AG541" i="6"/>
  <c r="AG542" i="6"/>
  <c r="AG543" i="6"/>
  <c r="AG544" i="6"/>
  <c r="AG545" i="6"/>
  <c r="AG546" i="6"/>
  <c r="AG547" i="6"/>
  <c r="AG548" i="6"/>
  <c r="AG549" i="6"/>
  <c r="AG550" i="6"/>
  <c r="AG551" i="6"/>
  <c r="AG552" i="6"/>
  <c r="AG553" i="6"/>
  <c r="AG554" i="6"/>
  <c r="AG555" i="6"/>
  <c r="AG556" i="6"/>
  <c r="AG557" i="6"/>
  <c r="AG558" i="6"/>
  <c r="AG559" i="6"/>
  <c r="AG560" i="6"/>
  <c r="AG561" i="6"/>
  <c r="AG562" i="6"/>
  <c r="AG563" i="6"/>
  <c r="AG564" i="6"/>
  <c r="AG565" i="6"/>
  <c r="AG566" i="6"/>
  <c r="AG567" i="6"/>
  <c r="AG568" i="6"/>
  <c r="AG569" i="6"/>
  <c r="AG570" i="6"/>
  <c r="AG571" i="6"/>
  <c r="AG572" i="6"/>
  <c r="AG573" i="6"/>
  <c r="AG574" i="6"/>
  <c r="AG575" i="6"/>
  <c r="AG576" i="6"/>
  <c r="AG577" i="6"/>
  <c r="AG578" i="6"/>
  <c r="AG579" i="6"/>
  <c r="AG580" i="6"/>
  <c r="AG581" i="6"/>
  <c r="AG582" i="6"/>
  <c r="AG583" i="6"/>
  <c r="AG584" i="6"/>
  <c r="AG585" i="6"/>
  <c r="AG586" i="6"/>
  <c r="AG587" i="6"/>
  <c r="AG588" i="6"/>
  <c r="AG589" i="6"/>
  <c r="AG590" i="6"/>
  <c r="AG591" i="6"/>
  <c r="AG592" i="6"/>
  <c r="AG593" i="6"/>
  <c r="AG594" i="6"/>
  <c r="AG595" i="6"/>
  <c r="AG596" i="6"/>
  <c r="AG597" i="6"/>
  <c r="AG598" i="6"/>
  <c r="AG599" i="6"/>
  <c r="AG600" i="6"/>
  <c r="AG601" i="6"/>
  <c r="AG602" i="6"/>
  <c r="AG603" i="6"/>
  <c r="AG604" i="6"/>
  <c r="AG605" i="6"/>
  <c r="AG606" i="6"/>
  <c r="AG607" i="6"/>
  <c r="AG608" i="6"/>
  <c r="AG609" i="6"/>
  <c r="AG610" i="6"/>
  <c r="AG611" i="6"/>
  <c r="AG612" i="6"/>
  <c r="AG613" i="6"/>
  <c r="AG614" i="6"/>
  <c r="AG615" i="6"/>
  <c r="AG616" i="6"/>
  <c r="AG617" i="6"/>
  <c r="AG618" i="6"/>
  <c r="AG619" i="6"/>
  <c r="AG620" i="6"/>
  <c r="AG621" i="6"/>
  <c r="AG622" i="6"/>
  <c r="AG623" i="6"/>
  <c r="AG624" i="6"/>
  <c r="AG625" i="6"/>
  <c r="AG626" i="6"/>
  <c r="AG627" i="6"/>
  <c r="AG628" i="6"/>
  <c r="AG629" i="6"/>
  <c r="AG630" i="6"/>
  <c r="AG631" i="6"/>
  <c r="AG632" i="6"/>
  <c r="AG633" i="6"/>
  <c r="AG634" i="6"/>
  <c r="AG635" i="6"/>
  <c r="AG636" i="6"/>
  <c r="AG637" i="6"/>
  <c r="AG638" i="6"/>
  <c r="AG639" i="6"/>
  <c r="AG640" i="6"/>
  <c r="AG641" i="6"/>
  <c r="AG642" i="6"/>
  <c r="AG643" i="6"/>
  <c r="AG644" i="6"/>
  <c r="AG645" i="6"/>
  <c r="AG646" i="6"/>
  <c r="AG647" i="6"/>
  <c r="AG648" i="6"/>
  <c r="AG649" i="6"/>
  <c r="AG650" i="6"/>
  <c r="AG651" i="6"/>
  <c r="AG652" i="6"/>
  <c r="AG653" i="6"/>
  <c r="AG654" i="6"/>
  <c r="AG655" i="6"/>
  <c r="AG656" i="6"/>
  <c r="AG657" i="6"/>
  <c r="AG658" i="6"/>
  <c r="AG659" i="6"/>
  <c r="AG660" i="6"/>
  <c r="AG661" i="6"/>
  <c r="AG662" i="6"/>
  <c r="AG663" i="6"/>
  <c r="AG664" i="6"/>
  <c r="AG665" i="6"/>
  <c r="AG666" i="6"/>
  <c r="AG667" i="6"/>
  <c r="AG668" i="6"/>
  <c r="AG669" i="6"/>
  <c r="AG670" i="6"/>
  <c r="AG671" i="6"/>
  <c r="AG672" i="6"/>
  <c r="AG673" i="6"/>
  <c r="AG674" i="6"/>
  <c r="AG675" i="6"/>
  <c r="AG676" i="6"/>
  <c r="AG677" i="6"/>
  <c r="AG678" i="6"/>
  <c r="AG679" i="6"/>
  <c r="AG680" i="6"/>
  <c r="AG681" i="6"/>
  <c r="AG682" i="6"/>
  <c r="AG683" i="6"/>
  <c r="AG684" i="6"/>
  <c r="AG685" i="6"/>
  <c r="AG686" i="6"/>
  <c r="AG687" i="6"/>
  <c r="AG688" i="6"/>
  <c r="AG689" i="6"/>
  <c r="AG690" i="6"/>
  <c r="AG691" i="6"/>
  <c r="AG692" i="6"/>
  <c r="AG693" i="6"/>
  <c r="AG694" i="6"/>
  <c r="AG695" i="6"/>
  <c r="AG696" i="6"/>
  <c r="AG697" i="6"/>
  <c r="AG698" i="6"/>
  <c r="AG699" i="6"/>
  <c r="AG700" i="6"/>
  <c r="AG701" i="6"/>
  <c r="AG702" i="6"/>
  <c r="AG703" i="6"/>
  <c r="AG704" i="6"/>
  <c r="AG705" i="6"/>
  <c r="AG706" i="6"/>
  <c r="AG707" i="6"/>
  <c r="AG708" i="6"/>
  <c r="AG709" i="6"/>
  <c r="AG710" i="6"/>
  <c r="AG711" i="6"/>
  <c r="AG712" i="6"/>
  <c r="AG713" i="6"/>
  <c r="AG714" i="6"/>
  <c r="AG715" i="6"/>
  <c r="AG716" i="6"/>
  <c r="AG717" i="6"/>
  <c r="AG718" i="6"/>
  <c r="AG719" i="6"/>
  <c r="AG720" i="6"/>
  <c r="AG721" i="6"/>
  <c r="AG722" i="6"/>
  <c r="AG723" i="6"/>
  <c r="AG724" i="6"/>
  <c r="AG725" i="6"/>
  <c r="AG726" i="6"/>
  <c r="AG727" i="6"/>
  <c r="AG728" i="6"/>
  <c r="AG729" i="6"/>
  <c r="AG730" i="6"/>
  <c r="AG731" i="6"/>
  <c r="AG732" i="6"/>
  <c r="AG733" i="6"/>
  <c r="AG734" i="6"/>
  <c r="AG735" i="6"/>
  <c r="AG736" i="6"/>
  <c r="AG737" i="6"/>
  <c r="AG738" i="6"/>
  <c r="AG739" i="6"/>
  <c r="AG740" i="6"/>
  <c r="AG741" i="6"/>
  <c r="AG742" i="6"/>
  <c r="AG743" i="6"/>
  <c r="AG744" i="6"/>
  <c r="AG745" i="6"/>
  <c r="AG746" i="6"/>
  <c r="AG747" i="6"/>
  <c r="AG748" i="6"/>
  <c r="AG749" i="6"/>
  <c r="AG750" i="6"/>
  <c r="AG751" i="6"/>
  <c r="AG752" i="6"/>
  <c r="AG753" i="6"/>
  <c r="AG754" i="6"/>
  <c r="AG755" i="6"/>
  <c r="AG756" i="6"/>
  <c r="AG757" i="6"/>
  <c r="AG758" i="6"/>
  <c r="AG759" i="6"/>
  <c r="AG760" i="6"/>
  <c r="AG761" i="6"/>
  <c r="AG762" i="6"/>
  <c r="AG763" i="6"/>
  <c r="AG764" i="6"/>
  <c r="AG765" i="6"/>
  <c r="AG766" i="6"/>
  <c r="AG767" i="6"/>
  <c r="AG768" i="6"/>
  <c r="AG769" i="6"/>
  <c r="AG770" i="6"/>
  <c r="AG771" i="6"/>
  <c r="AG772" i="6"/>
  <c r="AG773" i="6"/>
  <c r="AG774" i="6"/>
  <c r="AG775" i="6"/>
  <c r="AG776" i="6"/>
  <c r="AG777" i="6"/>
  <c r="AG778" i="6"/>
  <c r="AG779" i="6"/>
  <c r="AG780" i="6"/>
  <c r="AG781" i="6"/>
  <c r="AG782" i="6"/>
  <c r="AG783" i="6"/>
  <c r="AG784" i="6"/>
  <c r="AG785" i="6"/>
  <c r="AG786" i="6"/>
  <c r="AG787" i="6"/>
  <c r="AG788" i="6"/>
  <c r="AG789" i="6"/>
  <c r="AG790" i="6"/>
  <c r="AG791" i="6"/>
  <c r="AG792" i="6"/>
  <c r="AG793" i="6"/>
  <c r="AG794" i="6"/>
  <c r="AG795" i="6"/>
  <c r="AG796" i="6"/>
  <c r="AG797" i="6"/>
  <c r="AG798" i="6"/>
  <c r="AG799" i="6"/>
  <c r="AG800" i="6"/>
  <c r="AG801" i="6"/>
  <c r="AG802" i="6"/>
  <c r="AG803" i="6"/>
  <c r="AG804" i="6"/>
  <c r="AG805" i="6"/>
  <c r="AG806" i="6"/>
  <c r="AG807" i="6"/>
  <c r="AG808" i="6"/>
  <c r="AG809" i="6"/>
  <c r="AG810" i="6"/>
  <c r="AG811" i="6"/>
  <c r="AG812" i="6"/>
  <c r="AG813" i="6"/>
  <c r="AG814" i="6"/>
  <c r="AG815" i="6"/>
  <c r="AG816" i="6"/>
  <c r="AG817" i="6"/>
  <c r="AG818" i="6"/>
  <c r="AG819" i="6"/>
  <c r="AG820" i="6"/>
  <c r="AG821" i="6"/>
  <c r="AG822" i="6"/>
  <c r="AG823" i="6"/>
  <c r="AG824" i="6"/>
  <c r="AG825" i="6"/>
  <c r="AG826" i="6"/>
  <c r="AG827" i="6"/>
  <c r="AG828" i="6"/>
  <c r="AG829" i="6"/>
  <c r="AG830" i="6"/>
  <c r="AG831" i="6"/>
  <c r="AG832" i="6"/>
  <c r="AG833" i="6"/>
  <c r="AG834" i="6"/>
  <c r="AG835" i="6"/>
  <c r="AG836" i="6"/>
  <c r="AG837" i="6"/>
  <c r="AG838" i="6"/>
  <c r="AG839" i="6"/>
  <c r="AG840" i="6"/>
  <c r="AG841" i="6"/>
  <c r="AG842" i="6"/>
  <c r="AG843" i="6"/>
  <c r="AG844" i="6"/>
  <c r="AG845" i="6"/>
  <c r="AG846" i="6"/>
  <c r="AG847" i="6"/>
  <c r="AG848" i="6"/>
  <c r="AG849" i="6"/>
  <c r="AG850" i="6"/>
  <c r="AG851" i="6"/>
  <c r="AG852" i="6"/>
  <c r="AG853" i="6"/>
  <c r="AG854" i="6"/>
  <c r="AG855" i="6"/>
  <c r="AG856" i="6"/>
  <c r="AG857" i="6"/>
  <c r="AG858" i="6"/>
  <c r="AG859" i="6"/>
  <c r="AG860" i="6"/>
  <c r="AG861" i="6"/>
  <c r="AG862" i="6"/>
  <c r="AG863" i="6"/>
  <c r="AG864" i="6"/>
  <c r="AG865" i="6"/>
  <c r="AG866" i="6"/>
  <c r="AG867" i="6"/>
  <c r="AG868" i="6"/>
  <c r="AG869" i="6"/>
  <c r="AG870" i="6"/>
  <c r="AG871" i="6"/>
  <c r="AG872" i="6"/>
  <c r="AG873" i="6"/>
  <c r="AG874" i="6"/>
  <c r="AG875" i="6"/>
  <c r="AG876" i="6"/>
  <c r="AG877" i="6"/>
  <c r="AG878" i="6"/>
  <c r="AG879" i="6"/>
  <c r="AG880" i="6"/>
  <c r="AG881" i="6"/>
  <c r="AG882" i="6"/>
  <c r="AG883" i="6"/>
  <c r="AG884" i="6"/>
  <c r="AG885" i="6"/>
  <c r="AG886" i="6"/>
  <c r="AG887" i="6"/>
  <c r="AG888" i="6"/>
  <c r="AG889" i="6"/>
  <c r="AG890" i="6"/>
  <c r="AG891" i="6"/>
  <c r="AG892" i="6"/>
  <c r="AG893" i="6"/>
  <c r="AG894" i="6"/>
  <c r="AG895" i="6"/>
  <c r="AG896" i="6"/>
  <c r="AG897" i="6"/>
  <c r="AG898" i="6"/>
  <c r="AG899" i="6"/>
  <c r="AG900" i="6"/>
  <c r="AG901" i="6"/>
  <c r="AG902" i="6"/>
  <c r="AG903" i="6"/>
  <c r="AG904" i="6"/>
  <c r="AG905" i="6"/>
  <c r="AG906" i="6"/>
  <c r="AG907" i="6"/>
  <c r="AG908" i="6"/>
  <c r="AG909" i="6"/>
  <c r="AG910" i="6"/>
  <c r="AG911" i="6"/>
  <c r="AG912" i="6"/>
  <c r="AG913" i="6"/>
  <c r="AG914" i="6"/>
  <c r="AG915" i="6"/>
  <c r="AG916" i="6"/>
  <c r="AG917" i="6"/>
  <c r="AG918" i="6"/>
  <c r="AG919" i="6"/>
  <c r="AG920" i="6"/>
  <c r="AG921" i="6"/>
  <c r="AG922" i="6"/>
  <c r="AG923" i="6"/>
  <c r="AG924" i="6"/>
  <c r="AG925" i="6"/>
  <c r="AG926" i="6"/>
  <c r="AG927" i="6"/>
  <c r="AG928" i="6"/>
  <c r="AG929" i="6"/>
  <c r="AG930" i="6"/>
  <c r="AG931" i="6"/>
  <c r="AG932" i="6"/>
  <c r="AG933" i="6"/>
  <c r="AG934" i="6"/>
  <c r="AG935" i="6"/>
  <c r="AG936" i="6"/>
  <c r="AG937" i="6"/>
  <c r="AG938" i="6"/>
  <c r="AG939" i="6"/>
  <c r="AG940" i="6"/>
  <c r="AG941" i="6"/>
  <c r="AG942" i="6"/>
  <c r="AG943" i="6"/>
  <c r="AG944" i="6"/>
  <c r="AG945" i="6"/>
  <c r="AG946" i="6"/>
  <c r="AG947" i="6"/>
  <c r="AG948" i="6"/>
  <c r="AG949" i="6"/>
  <c r="AG950" i="6"/>
  <c r="AG951" i="6"/>
  <c r="AG952" i="6"/>
  <c r="AG953" i="6"/>
  <c r="AG954" i="6"/>
  <c r="AG955" i="6"/>
  <c r="AG956" i="6"/>
  <c r="AG957" i="6"/>
  <c r="AG958" i="6"/>
  <c r="AG959" i="6"/>
  <c r="AG960" i="6"/>
  <c r="AG961" i="6"/>
  <c r="AG962" i="6"/>
  <c r="AG963" i="6"/>
  <c r="AG964" i="6"/>
  <c r="AG965" i="6"/>
  <c r="AG966" i="6"/>
  <c r="AG967" i="6"/>
  <c r="AG968" i="6"/>
  <c r="AG969" i="6"/>
  <c r="AG970" i="6"/>
  <c r="AG971" i="6"/>
  <c r="AG972" i="6"/>
  <c r="AG973" i="6"/>
  <c r="AG974" i="6"/>
  <c r="AG975" i="6"/>
  <c r="AG976" i="6"/>
  <c r="AG977" i="6"/>
  <c r="AG978" i="6"/>
  <c r="AG979" i="6"/>
  <c r="AG980" i="6"/>
  <c r="AG981" i="6"/>
  <c r="AG982" i="6"/>
  <c r="AG983" i="6"/>
  <c r="AG984" i="6"/>
  <c r="AG985" i="6"/>
  <c r="AG986" i="6"/>
  <c r="AG987" i="6"/>
  <c r="AG988" i="6"/>
  <c r="AG989" i="6"/>
  <c r="AG990" i="6"/>
  <c r="AG991" i="6"/>
  <c r="AG992" i="6"/>
  <c r="AG993" i="6"/>
  <c r="AG994" i="6"/>
  <c r="AG995" i="6"/>
  <c r="AG996" i="6"/>
  <c r="AG997" i="6"/>
  <c r="AG998" i="6"/>
  <c r="AG999" i="6"/>
  <c r="AG1000" i="6"/>
  <c r="AG1001" i="6"/>
  <c r="AG1002" i="6"/>
  <c r="AG1003" i="6"/>
  <c r="AG1004" i="6"/>
  <c r="AG1005" i="6"/>
  <c r="AG1006" i="6"/>
  <c r="AG1007" i="6"/>
  <c r="AG1008" i="6"/>
  <c r="AG1009" i="6"/>
  <c r="AG1010" i="6"/>
  <c r="AG1011" i="6"/>
  <c r="AG1012" i="6"/>
  <c r="AG1013" i="6"/>
  <c r="AG1014" i="6"/>
  <c r="AG1015" i="6"/>
  <c r="AG1016" i="6"/>
  <c r="AG1017" i="6"/>
  <c r="AG1018" i="6"/>
  <c r="AG1019" i="6"/>
  <c r="AG1020" i="6"/>
  <c r="AG1021" i="6"/>
  <c r="AG1022" i="6"/>
  <c r="AG1023" i="6"/>
  <c r="AG1024" i="6"/>
  <c r="AG1025" i="6"/>
  <c r="AG1026" i="6"/>
  <c r="AG1027" i="6"/>
  <c r="AG1028" i="6"/>
  <c r="AG1029" i="6"/>
  <c r="AG1030" i="6"/>
  <c r="AG1031" i="6"/>
  <c r="AG1032" i="6"/>
  <c r="AG1033" i="6"/>
  <c r="AG1034" i="6"/>
  <c r="AG1035" i="6"/>
  <c r="AG1036" i="6"/>
  <c r="AG1037" i="6"/>
  <c r="AG1038" i="6"/>
  <c r="AG1039" i="6"/>
  <c r="AG1040" i="6"/>
  <c r="AG1041" i="6"/>
  <c r="AG1042" i="6"/>
  <c r="AG1043" i="6"/>
  <c r="AG1044" i="6"/>
  <c r="AG1045" i="6"/>
  <c r="AG1046" i="6"/>
  <c r="AG1047" i="6"/>
  <c r="AG1048" i="6"/>
  <c r="AG1049" i="6"/>
  <c r="AG1050" i="6"/>
  <c r="AG1051" i="6"/>
  <c r="AG1052" i="6"/>
  <c r="AG1053" i="6"/>
  <c r="AG1054" i="6"/>
  <c r="AG1055" i="6"/>
  <c r="AG1056" i="6"/>
  <c r="AG1057" i="6"/>
  <c r="AG1058" i="6"/>
  <c r="AG1059" i="6"/>
  <c r="AG1060" i="6"/>
  <c r="AG1061" i="6"/>
  <c r="AG1062" i="6"/>
  <c r="AG1063" i="6"/>
  <c r="AG1064" i="6"/>
  <c r="AG1065" i="6"/>
  <c r="AG1066" i="6"/>
  <c r="AG1067" i="6"/>
  <c r="AG1068" i="6"/>
  <c r="AG1069" i="6"/>
  <c r="AG1070" i="6"/>
  <c r="AG1071" i="6"/>
  <c r="AG1072" i="6"/>
  <c r="AG1073" i="6"/>
  <c r="AG1074" i="6"/>
  <c r="AG1075" i="6"/>
  <c r="AG1076" i="6"/>
  <c r="AG1077" i="6"/>
  <c r="AG1078" i="6"/>
  <c r="AG1079" i="6"/>
  <c r="AG1080" i="6"/>
  <c r="AG1081" i="6"/>
  <c r="AG1082" i="6"/>
  <c r="AG1083" i="6"/>
  <c r="AG1084" i="6"/>
  <c r="AG1085" i="6"/>
  <c r="AG1086" i="6"/>
  <c r="AG1087" i="6"/>
  <c r="AG1088" i="6"/>
  <c r="AG1089" i="6"/>
  <c r="AG1090" i="6"/>
  <c r="AG1091" i="6"/>
  <c r="AG1092" i="6"/>
  <c r="AG1093" i="6"/>
  <c r="AG1094" i="6"/>
  <c r="AG1095" i="6"/>
  <c r="AG1096" i="6"/>
  <c r="AG1097" i="6"/>
  <c r="AG1098" i="6"/>
  <c r="AG1099" i="6"/>
  <c r="AG1100" i="6"/>
  <c r="AG1101" i="6"/>
  <c r="AG1102" i="6"/>
  <c r="AG1103" i="6"/>
  <c r="AG1104" i="6"/>
  <c r="AG1105" i="6"/>
  <c r="AG1106" i="6"/>
  <c r="AG1107" i="6"/>
  <c r="AG1108" i="6"/>
  <c r="AG1109" i="6"/>
  <c r="AG1110" i="6"/>
  <c r="AG1111" i="6"/>
  <c r="AG1112" i="6"/>
  <c r="AG1113" i="6"/>
  <c r="AG1114" i="6"/>
  <c r="AG1115" i="6"/>
  <c r="AG1116" i="6"/>
  <c r="AG1117" i="6"/>
  <c r="AG1118" i="6"/>
  <c r="AG1119" i="6"/>
  <c r="AG1120" i="6"/>
  <c r="AG1121" i="6"/>
  <c r="AG1122" i="6"/>
  <c r="AG1123" i="6"/>
  <c r="AG1124" i="6"/>
  <c r="AG1125" i="6"/>
  <c r="AG1126" i="6"/>
  <c r="AG1127" i="6"/>
  <c r="AG1128" i="6"/>
  <c r="AG1129" i="6"/>
  <c r="AG1130" i="6"/>
  <c r="AG1131" i="6"/>
  <c r="AG1132" i="6"/>
  <c r="AG1133" i="6"/>
  <c r="AG1134" i="6"/>
  <c r="AG1135" i="6"/>
  <c r="AG1136" i="6"/>
  <c r="AG1137" i="6"/>
  <c r="AG1138" i="6"/>
  <c r="AG1139" i="6"/>
  <c r="AG1140" i="6"/>
  <c r="AG1141" i="6"/>
  <c r="AG1142" i="6"/>
  <c r="AG1143" i="6"/>
  <c r="AG1144" i="6"/>
  <c r="AG1145" i="6"/>
  <c r="AG1146" i="6"/>
  <c r="AG1147" i="6"/>
  <c r="AG1148" i="6"/>
  <c r="AG1149" i="6"/>
  <c r="AG1150" i="6"/>
  <c r="AG1151" i="6"/>
  <c r="AG1152" i="6"/>
  <c r="AG1153" i="6"/>
  <c r="AG1154" i="6"/>
  <c r="AG1155" i="6"/>
  <c r="AG1156" i="6"/>
  <c r="AG1157" i="6"/>
  <c r="AG1158" i="6"/>
  <c r="AG1159" i="6"/>
  <c r="AG1160" i="6"/>
  <c r="AG1161" i="6"/>
  <c r="AG1162" i="6"/>
  <c r="AG1163" i="6"/>
  <c r="AG1164" i="6"/>
  <c r="AG1165" i="6"/>
  <c r="AG1166" i="6"/>
  <c r="AG1167" i="6"/>
  <c r="AG1168" i="6"/>
  <c r="AG1169" i="6"/>
  <c r="AG1170" i="6"/>
  <c r="AG1171" i="6"/>
  <c r="AG1172" i="6"/>
  <c r="AG1173" i="6"/>
  <c r="AG1174" i="6"/>
  <c r="AG1175" i="6"/>
  <c r="AG1176" i="6"/>
  <c r="AG1177" i="6"/>
  <c r="AG1178" i="6"/>
  <c r="AG1179" i="6"/>
  <c r="AG1180" i="6"/>
  <c r="AG1181" i="6"/>
  <c r="AG1182" i="6"/>
  <c r="AG1183" i="6"/>
  <c r="AG1184" i="6"/>
  <c r="AG1185" i="6"/>
  <c r="AG1186" i="6"/>
  <c r="AG1187" i="6"/>
  <c r="AG1188" i="6"/>
  <c r="AG1189" i="6"/>
  <c r="AG1190" i="6"/>
  <c r="AG1191" i="6"/>
  <c r="AG1192" i="6"/>
  <c r="AG1193" i="6"/>
  <c r="AG1194" i="6"/>
  <c r="AG1195" i="6"/>
  <c r="AG1196" i="6"/>
  <c r="AG1197" i="6"/>
  <c r="AG1198" i="6"/>
  <c r="AG1199" i="6"/>
  <c r="AG1200" i="6"/>
  <c r="AG1201" i="6"/>
  <c r="AG1202" i="6"/>
  <c r="AG1203" i="6"/>
  <c r="AG1204" i="6"/>
  <c r="AG1205" i="6"/>
  <c r="AG1206" i="6"/>
  <c r="AG1207" i="6"/>
  <c r="AG1208" i="6"/>
  <c r="AG1209" i="6"/>
  <c r="AG1210" i="6"/>
  <c r="AG1211" i="6"/>
  <c r="AG1212" i="6"/>
  <c r="AG1213" i="6"/>
  <c r="AG1214" i="6"/>
  <c r="AG1215" i="6"/>
  <c r="AG1216" i="6"/>
  <c r="AG1217" i="6"/>
  <c r="AG1218" i="6"/>
  <c r="AG1219" i="6"/>
  <c r="AG1220" i="6"/>
  <c r="AG1221" i="6"/>
  <c r="AG1222" i="6"/>
  <c r="AG1223" i="6"/>
  <c r="AG1224" i="6"/>
  <c r="AG1225" i="6"/>
  <c r="AG1226" i="6"/>
  <c r="AG1227" i="6"/>
  <c r="AG1228" i="6"/>
  <c r="AG1229" i="6"/>
  <c r="AG1230" i="6"/>
  <c r="AG1231" i="6"/>
  <c r="AG1232" i="6"/>
  <c r="AG1233" i="6"/>
  <c r="AG1234" i="6"/>
  <c r="AG1235" i="6"/>
  <c r="AG1236" i="6"/>
  <c r="AG1237" i="6"/>
  <c r="AG1238" i="6"/>
  <c r="AG1239" i="6"/>
  <c r="AG1240" i="6"/>
  <c r="AG1241" i="6"/>
  <c r="AG1242" i="6"/>
  <c r="AG1243" i="6"/>
  <c r="AG1244" i="6"/>
  <c r="AG1245" i="6"/>
  <c r="AG1246" i="6"/>
  <c r="AG1247" i="6"/>
  <c r="AG1248" i="6"/>
  <c r="AG1249" i="6"/>
  <c r="AG1250" i="6"/>
  <c r="AG1251" i="6"/>
  <c r="AG1252" i="6"/>
  <c r="AG1253" i="6"/>
  <c r="AG1254" i="6"/>
  <c r="AG1255" i="6"/>
  <c r="AG1256" i="6"/>
  <c r="AG1257" i="6"/>
  <c r="AG1258" i="6"/>
  <c r="AG1259" i="6"/>
  <c r="AG1260" i="6"/>
  <c r="AG1261" i="6"/>
  <c r="AG1262" i="6"/>
  <c r="AG1263" i="6"/>
  <c r="AG1264" i="6"/>
  <c r="AG1265" i="6"/>
  <c r="AG1266" i="6"/>
  <c r="AG1267" i="6"/>
  <c r="AG1268" i="6"/>
  <c r="AG1269" i="6"/>
  <c r="AG1270" i="6"/>
  <c r="AG1271" i="6"/>
  <c r="AG1272" i="6"/>
  <c r="AG1273" i="6"/>
  <c r="AG1274" i="6"/>
  <c r="AG1275" i="6"/>
  <c r="AG1276" i="6"/>
  <c r="AG1277" i="6"/>
  <c r="AG1278" i="6"/>
  <c r="AG1279" i="6"/>
  <c r="AG1280" i="6"/>
  <c r="AG1281" i="6"/>
  <c r="AG1282" i="6"/>
  <c r="AG1283" i="6"/>
  <c r="AG1284" i="6"/>
  <c r="AG1285" i="6"/>
  <c r="AG1286" i="6"/>
  <c r="AG1287" i="6"/>
  <c r="AG1288" i="6"/>
  <c r="AG1289" i="6"/>
  <c r="AG1290" i="6"/>
  <c r="AG1291" i="6"/>
  <c r="AG1292" i="6"/>
  <c r="AG1293" i="6"/>
  <c r="AG1294" i="6"/>
  <c r="AG1295" i="6"/>
  <c r="AG1296" i="6"/>
  <c r="AG1297" i="6"/>
  <c r="AG1298" i="6"/>
  <c r="AG1299" i="6"/>
  <c r="AG1300" i="6"/>
  <c r="AG1301" i="6"/>
  <c r="AG1302" i="6"/>
  <c r="AG1303" i="6"/>
  <c r="AG1304" i="6"/>
  <c r="AG1305" i="6"/>
  <c r="AG1306" i="6"/>
  <c r="AG1307" i="6"/>
  <c r="AG1308" i="6"/>
  <c r="AG1309" i="6"/>
  <c r="AG1310" i="6"/>
  <c r="AG1311" i="6"/>
  <c r="AG1312" i="6"/>
  <c r="AG1313" i="6"/>
  <c r="AG1314" i="6"/>
  <c r="AG1315" i="6"/>
  <c r="AG1316" i="6"/>
  <c r="AG1317" i="6"/>
  <c r="AG1318" i="6"/>
  <c r="AG1319" i="6"/>
  <c r="AG1320" i="6"/>
  <c r="AG1321" i="6"/>
  <c r="AG1322" i="6"/>
  <c r="AG1323" i="6"/>
  <c r="AG1324" i="6"/>
  <c r="AG1325" i="6"/>
  <c r="AG1326" i="6"/>
  <c r="AG1327" i="6"/>
  <c r="AG1328" i="6"/>
  <c r="AG1329" i="6"/>
  <c r="AG1330" i="6"/>
  <c r="AG1331" i="6"/>
  <c r="AG1332" i="6"/>
  <c r="AG1333" i="6"/>
  <c r="AG1334" i="6"/>
  <c r="AG1335" i="6"/>
  <c r="AG1336" i="6"/>
  <c r="AG1337" i="6"/>
  <c r="AG1338" i="6"/>
  <c r="AG1339" i="6"/>
  <c r="AG1340" i="6"/>
  <c r="AG1341" i="6"/>
  <c r="AG1342" i="6"/>
  <c r="AG1343" i="6"/>
  <c r="AG1344" i="6"/>
  <c r="AG1345" i="6"/>
  <c r="AG1346" i="6"/>
  <c r="AG1347" i="6"/>
  <c r="AG1348" i="6"/>
  <c r="AG1349" i="6"/>
  <c r="AG1350" i="6"/>
  <c r="AG1351" i="6"/>
  <c r="AG1352" i="6"/>
  <c r="AG1353" i="6"/>
  <c r="AG1354" i="6"/>
  <c r="AG1355" i="6"/>
  <c r="AG1356" i="6"/>
  <c r="AG1357" i="6"/>
  <c r="AG1358" i="6"/>
  <c r="AG1359" i="6"/>
  <c r="AG1360" i="6"/>
  <c r="AG1361" i="6"/>
  <c r="AG1362" i="6"/>
  <c r="AG1363" i="6"/>
  <c r="AG1364" i="6"/>
  <c r="AG1365" i="6"/>
  <c r="AG1366" i="6"/>
  <c r="AG1367" i="6"/>
  <c r="AG1368" i="6"/>
  <c r="AG1369" i="6"/>
  <c r="AG1370" i="6"/>
  <c r="AG1371" i="6"/>
  <c r="AG1372" i="6"/>
  <c r="AG1373" i="6"/>
  <c r="AG1374" i="6"/>
  <c r="AG1375" i="6"/>
  <c r="AG1376" i="6"/>
  <c r="AG1377" i="6"/>
  <c r="AG1378" i="6"/>
  <c r="AG1379" i="6"/>
  <c r="AG1380" i="6"/>
  <c r="AG1381" i="6"/>
  <c r="AG1382" i="6"/>
  <c r="AG1383" i="6"/>
  <c r="AG1384" i="6"/>
  <c r="AG1385" i="6"/>
  <c r="AG1386" i="6"/>
  <c r="AG1387" i="6"/>
  <c r="AG1388" i="6"/>
  <c r="AG1389" i="6"/>
  <c r="AG1390" i="6"/>
  <c r="AG1391" i="6"/>
  <c r="AG1392" i="6"/>
  <c r="AG1393" i="6"/>
  <c r="AG1394" i="6"/>
  <c r="AG1395" i="6"/>
  <c r="AG1396" i="6"/>
  <c r="AG1397" i="6"/>
  <c r="AG1398" i="6"/>
  <c r="AG1399" i="6"/>
  <c r="AG1400" i="6"/>
  <c r="AG1401" i="6"/>
  <c r="AG1402" i="6"/>
  <c r="AG1403" i="6"/>
  <c r="AG1404" i="6"/>
  <c r="AG1405" i="6"/>
  <c r="AG1406" i="6"/>
  <c r="AG1407" i="6"/>
  <c r="AG1408" i="6"/>
  <c r="AG1409" i="6"/>
  <c r="AG1410" i="6"/>
  <c r="AG1411" i="6"/>
  <c r="AG1412" i="6"/>
  <c r="AG1413" i="6"/>
  <c r="AG1414" i="6"/>
  <c r="AG1415" i="6"/>
  <c r="AG1416" i="6"/>
  <c r="AG1417" i="6"/>
  <c r="AG1418" i="6"/>
  <c r="AG1419" i="6"/>
  <c r="AG1420" i="6"/>
  <c r="AG1421" i="6"/>
  <c r="AG1422" i="6"/>
  <c r="AG1423" i="6"/>
  <c r="AG1424" i="6"/>
  <c r="AG1425" i="6"/>
  <c r="AG1426" i="6"/>
  <c r="AG1427" i="6"/>
  <c r="AG1428" i="6"/>
  <c r="AG1429" i="6"/>
  <c r="AG1430" i="6"/>
  <c r="AG1431" i="6"/>
  <c r="AG1432" i="6"/>
  <c r="AG1433" i="6"/>
  <c r="AG1434" i="6"/>
  <c r="AG1435" i="6"/>
  <c r="AG1436" i="6"/>
  <c r="AG1437" i="6"/>
  <c r="AG1438" i="6"/>
  <c r="AG1439" i="6"/>
  <c r="AG1440" i="6"/>
  <c r="AG1441" i="6"/>
  <c r="AG1442" i="6"/>
  <c r="AG1443" i="6"/>
  <c r="AG1444" i="6"/>
  <c r="AG1445" i="6"/>
  <c r="AG1446" i="6"/>
  <c r="AG1447" i="6"/>
  <c r="AG1448" i="6"/>
  <c r="AG1449" i="6"/>
  <c r="AG1450" i="6"/>
  <c r="AG1451" i="6"/>
  <c r="AG1452" i="6"/>
  <c r="AG1453" i="6"/>
  <c r="AG1454" i="6"/>
  <c r="AG1455" i="6"/>
  <c r="AG1456" i="6"/>
  <c r="AG1457" i="6"/>
  <c r="AG1458" i="6"/>
  <c r="AG1459" i="6"/>
  <c r="AG1460" i="6"/>
  <c r="AG1461" i="6"/>
  <c r="AG1462" i="6"/>
  <c r="AG1463" i="6"/>
  <c r="AG1464" i="6"/>
  <c r="AG1465" i="6"/>
  <c r="AG1466" i="6"/>
  <c r="AG1467" i="6"/>
  <c r="AG1468" i="6"/>
  <c r="AG1469" i="6"/>
  <c r="AG1470" i="6"/>
  <c r="AG1471" i="6"/>
  <c r="AG1472" i="6"/>
  <c r="AG1473" i="6"/>
  <c r="AG1474" i="6"/>
  <c r="AG1475" i="6"/>
  <c r="AG1476" i="6"/>
  <c r="AG1477" i="6"/>
  <c r="AG1478" i="6"/>
  <c r="AG1479" i="6"/>
  <c r="AG1480" i="6"/>
  <c r="AG1481" i="6"/>
  <c r="AG1482" i="6"/>
  <c r="AG1483" i="6"/>
  <c r="AG1484" i="6"/>
  <c r="AG1485" i="6"/>
  <c r="AG1486" i="6"/>
  <c r="AG1487" i="6"/>
  <c r="AG1488" i="6"/>
  <c r="AG1489" i="6"/>
  <c r="AG1490" i="6"/>
  <c r="AG1491" i="6"/>
  <c r="AG1492" i="6"/>
  <c r="AG1493" i="6"/>
  <c r="AG1494" i="6"/>
  <c r="AG1495" i="6"/>
  <c r="AG1496" i="6"/>
  <c r="AG1497" i="6"/>
  <c r="AG1498" i="6"/>
  <c r="AG1499" i="6"/>
  <c r="AG1500" i="6"/>
  <c r="AG1501" i="6"/>
  <c r="AG1502" i="6"/>
  <c r="AG1503" i="6"/>
  <c r="AG1504" i="6"/>
  <c r="AG1505" i="6"/>
  <c r="AG1506" i="6"/>
  <c r="AG1507" i="6"/>
  <c r="AG1508" i="6"/>
  <c r="AG1509" i="6"/>
  <c r="AG1510" i="6"/>
  <c r="AG1511" i="6"/>
  <c r="AG1512" i="6"/>
  <c r="AG1513" i="6"/>
  <c r="AG1514" i="6"/>
  <c r="AG1515" i="6"/>
  <c r="AG1516" i="6"/>
  <c r="AG1517" i="6"/>
  <c r="AG1518" i="6"/>
  <c r="AG1519" i="6"/>
  <c r="AG1520" i="6"/>
  <c r="AG1521" i="6"/>
  <c r="AG1522" i="6"/>
  <c r="AG1523" i="6"/>
  <c r="AG1524" i="6"/>
  <c r="AG1525" i="6"/>
  <c r="AG1526" i="6"/>
  <c r="AG1527" i="6"/>
  <c r="AG1528" i="6"/>
  <c r="AG1529" i="6"/>
  <c r="AG1530" i="6"/>
  <c r="AG1531" i="6"/>
  <c r="AG1532" i="6"/>
  <c r="AG1533" i="6"/>
  <c r="AG1534" i="6"/>
  <c r="AG1535" i="6"/>
  <c r="AG1536" i="6"/>
  <c r="AG1537" i="6"/>
  <c r="AG1538" i="6"/>
  <c r="AG1539" i="6"/>
  <c r="AG1540" i="6"/>
  <c r="AG1541" i="6"/>
  <c r="AG1542" i="6"/>
  <c r="AG1543" i="6"/>
  <c r="AG1544" i="6"/>
  <c r="AG1545" i="6"/>
  <c r="AG1546" i="6"/>
  <c r="AG1547" i="6"/>
  <c r="AG1548" i="6"/>
  <c r="AG1549" i="6"/>
  <c r="AG1550" i="6"/>
  <c r="AG1551" i="6"/>
  <c r="AG1552" i="6"/>
  <c r="AG1553" i="6"/>
  <c r="AG1554" i="6"/>
  <c r="AG1555" i="6"/>
  <c r="AG1556" i="6"/>
  <c r="AG1557" i="6"/>
  <c r="AG1558" i="6"/>
  <c r="AG1559" i="6"/>
  <c r="AG1560" i="6"/>
  <c r="AG1561" i="6"/>
  <c r="AG1562" i="6"/>
  <c r="AG1563" i="6"/>
  <c r="AG1564" i="6"/>
  <c r="AG1565" i="6"/>
  <c r="AG1566" i="6"/>
  <c r="AG1567" i="6"/>
  <c r="AG1568" i="6"/>
  <c r="AG1569" i="6"/>
  <c r="AG1570" i="6"/>
  <c r="AG1571" i="6"/>
  <c r="AG1572" i="6"/>
  <c r="AG1573" i="6"/>
  <c r="AG1574" i="6"/>
  <c r="AG1575" i="6"/>
  <c r="AG1576" i="6"/>
  <c r="AG1577" i="6"/>
  <c r="AG1578" i="6"/>
  <c r="AG1579" i="6"/>
  <c r="AG1580" i="6"/>
  <c r="AG1581" i="6"/>
  <c r="AG1582" i="6"/>
  <c r="AG1583" i="6"/>
  <c r="AG1584" i="6"/>
  <c r="AG1585" i="6"/>
  <c r="AG1586" i="6"/>
  <c r="AG1587" i="6"/>
  <c r="AG1588" i="6"/>
  <c r="AG1589" i="6"/>
  <c r="AG1590" i="6"/>
  <c r="AG1591" i="6"/>
  <c r="AG1592" i="6"/>
  <c r="AG1593" i="6"/>
  <c r="AG1594" i="6"/>
  <c r="AG1595" i="6"/>
  <c r="AG1596" i="6"/>
  <c r="AG1597" i="6"/>
  <c r="AG1598" i="6"/>
  <c r="AG1599" i="6"/>
  <c r="AG1600" i="6"/>
  <c r="AG1601" i="6"/>
  <c r="AG1602" i="6"/>
  <c r="AG1603" i="6"/>
  <c r="AG1604" i="6"/>
  <c r="AG1605" i="6"/>
  <c r="AG1606" i="6"/>
  <c r="AG1607" i="6"/>
  <c r="AG1608" i="6"/>
  <c r="AG1609" i="6"/>
  <c r="AG1610" i="6"/>
  <c r="AG1611" i="6"/>
  <c r="AG1612" i="6"/>
  <c r="AG1613" i="6"/>
  <c r="AG1614" i="6"/>
  <c r="AG1615" i="6"/>
  <c r="AG1616" i="6"/>
  <c r="AG1617" i="6"/>
  <c r="AG1618" i="6"/>
  <c r="AG1619" i="6"/>
  <c r="AG1620" i="6"/>
  <c r="AG1621" i="6"/>
  <c r="AG1622" i="6"/>
  <c r="AG1623" i="6"/>
  <c r="AG1624" i="6"/>
  <c r="AG1625" i="6"/>
  <c r="AG1626" i="6"/>
  <c r="AG1627" i="6"/>
  <c r="AG1628" i="6"/>
  <c r="AG1629" i="6"/>
  <c r="AG1630" i="6"/>
  <c r="AG1631" i="6"/>
  <c r="AG1632" i="6"/>
  <c r="AG1633" i="6"/>
  <c r="AG1634" i="6"/>
  <c r="AG1635" i="6"/>
  <c r="AG1636" i="6"/>
  <c r="AG1637" i="6"/>
  <c r="AG1638" i="6"/>
  <c r="AG1639" i="6"/>
  <c r="AG1640" i="6"/>
  <c r="AG1641" i="6"/>
  <c r="AG1642" i="6"/>
  <c r="AG1643" i="6"/>
  <c r="AG1644" i="6"/>
  <c r="AG1645" i="6"/>
  <c r="AG1646" i="6"/>
  <c r="AG1647" i="6"/>
  <c r="AG1648" i="6"/>
  <c r="AG1649" i="6"/>
  <c r="AG1650" i="6"/>
  <c r="AG1651" i="6"/>
  <c r="AG1652" i="6"/>
  <c r="AG1653" i="6"/>
  <c r="AG1654" i="6"/>
  <c r="AG1655" i="6"/>
  <c r="AG1656" i="6"/>
  <c r="AG1657" i="6"/>
  <c r="AG1658" i="6"/>
  <c r="AG1659" i="6"/>
  <c r="AG1660" i="6"/>
  <c r="AG1661" i="6"/>
  <c r="AG1662" i="6"/>
  <c r="AG1663" i="6"/>
  <c r="AG1664" i="6"/>
  <c r="AG1665" i="6"/>
  <c r="AG1666" i="6"/>
  <c r="AG1667" i="6"/>
  <c r="AG1668" i="6"/>
  <c r="AG1669" i="6"/>
  <c r="AG1670" i="6"/>
  <c r="AG1671" i="6"/>
  <c r="AG1672" i="6"/>
  <c r="AG1673" i="6"/>
  <c r="AG1674" i="6"/>
  <c r="AG1675" i="6"/>
  <c r="AG1676" i="6"/>
  <c r="AG1677" i="6"/>
  <c r="AG1678" i="6"/>
  <c r="AG1679" i="6"/>
  <c r="AG1680" i="6"/>
  <c r="AG1681" i="6"/>
  <c r="AG1682" i="6"/>
  <c r="AG1683" i="6"/>
  <c r="AG1684" i="6"/>
  <c r="AG1685" i="6"/>
  <c r="AG1686" i="6"/>
  <c r="AG1687" i="6"/>
  <c r="AG1688" i="6"/>
  <c r="AG1689" i="6"/>
  <c r="AG1690" i="6"/>
  <c r="AG1691" i="6"/>
  <c r="AG1692" i="6"/>
  <c r="AG1693" i="6"/>
  <c r="AG1694" i="6"/>
  <c r="AG1695" i="6"/>
  <c r="AG1696" i="6"/>
  <c r="AG1697" i="6"/>
  <c r="AG1698" i="6"/>
  <c r="AG1699" i="6"/>
  <c r="AG1700" i="6"/>
  <c r="AG1701" i="6"/>
  <c r="AG1702" i="6"/>
  <c r="AG1703" i="6"/>
  <c r="AG1704" i="6"/>
  <c r="AG1705" i="6"/>
  <c r="AG1706" i="6"/>
  <c r="AG1707" i="6"/>
  <c r="AG1708" i="6"/>
  <c r="AG1709" i="6"/>
  <c r="AG1710" i="6"/>
  <c r="AG1711" i="6"/>
  <c r="AG1712" i="6"/>
  <c r="AG1713" i="6"/>
  <c r="AG1714" i="6"/>
  <c r="AG1715" i="6"/>
  <c r="AG1716" i="6"/>
  <c r="AG1717" i="6"/>
  <c r="AG1718" i="6"/>
  <c r="AG1719" i="6"/>
  <c r="AG1720" i="6"/>
  <c r="AG1721" i="6"/>
  <c r="AG1722" i="6"/>
  <c r="AG1723" i="6"/>
  <c r="AG1724" i="6"/>
  <c r="AG1725" i="6"/>
  <c r="AG1726" i="6"/>
  <c r="AG1727" i="6"/>
  <c r="AG1728" i="6"/>
  <c r="AG1729" i="6"/>
  <c r="AG1730" i="6"/>
  <c r="AG1731" i="6"/>
  <c r="AG1732" i="6"/>
  <c r="AG1733" i="6"/>
  <c r="AG1734" i="6"/>
  <c r="AG1735" i="6"/>
  <c r="AG1736" i="6"/>
  <c r="AG1737" i="6"/>
  <c r="AG1738" i="6"/>
  <c r="AG1739" i="6"/>
  <c r="AG1740" i="6"/>
  <c r="AG1741" i="6"/>
  <c r="AG1742" i="6"/>
  <c r="AG1743" i="6"/>
  <c r="AG1744" i="6"/>
  <c r="AG1745" i="6"/>
  <c r="AG1746" i="6"/>
  <c r="AG1747" i="6"/>
  <c r="AG1748" i="6"/>
  <c r="AG1749" i="6"/>
  <c r="AG1750" i="6"/>
  <c r="AG1751" i="6"/>
  <c r="AG1752" i="6"/>
  <c r="AG1753" i="6"/>
  <c r="AG1754" i="6"/>
  <c r="AG1755" i="6"/>
  <c r="AG1756" i="6"/>
  <c r="AG1757" i="6"/>
  <c r="AG1758" i="6"/>
  <c r="AG1759" i="6"/>
  <c r="AG1760" i="6"/>
  <c r="AG1761" i="6"/>
  <c r="AG1762" i="6"/>
  <c r="AG1763" i="6"/>
  <c r="AG1764" i="6"/>
  <c r="AG1765" i="6"/>
  <c r="AG1766" i="6"/>
  <c r="AG1767" i="6"/>
  <c r="AG1768" i="6"/>
  <c r="AG1769" i="6"/>
  <c r="AG1770" i="6"/>
  <c r="AG1771" i="6"/>
  <c r="AG1772" i="6"/>
  <c r="AG1773" i="6"/>
  <c r="AG1774" i="6"/>
  <c r="AG1775" i="6"/>
  <c r="AG1776" i="6"/>
  <c r="AG1777" i="6"/>
  <c r="AG1778" i="6"/>
  <c r="AG1779" i="6"/>
  <c r="AG1780" i="6"/>
  <c r="AG1781" i="6"/>
  <c r="AG1782" i="6"/>
  <c r="AG1783" i="6"/>
  <c r="AG1784" i="6"/>
  <c r="AG1785" i="6"/>
  <c r="AG1786" i="6"/>
  <c r="AG1787" i="6"/>
  <c r="AG1788" i="6"/>
  <c r="AG1789" i="6"/>
  <c r="AG1790" i="6"/>
  <c r="AG1791" i="6"/>
  <c r="AG1792" i="6"/>
  <c r="AG1793" i="6"/>
  <c r="AG1794" i="6"/>
  <c r="AG1795" i="6"/>
  <c r="AG1796" i="6"/>
  <c r="AG1797" i="6"/>
  <c r="AG1798" i="6"/>
  <c r="AG1799" i="6"/>
  <c r="AG1800" i="6"/>
  <c r="AG1801" i="6"/>
  <c r="AG1802" i="6"/>
  <c r="AG1803" i="6"/>
  <c r="AG1804" i="6"/>
  <c r="AG1805" i="6"/>
  <c r="AG1806" i="6"/>
  <c r="AG1807" i="6"/>
  <c r="AG1808" i="6"/>
  <c r="AG1809" i="6"/>
  <c r="AG1810" i="6"/>
  <c r="AG1811" i="6"/>
  <c r="AG1812" i="6"/>
  <c r="AG1813" i="6"/>
  <c r="AG1814" i="6"/>
  <c r="AG1815" i="6"/>
  <c r="AG1816" i="6"/>
  <c r="AG1817" i="6"/>
  <c r="AG1818" i="6"/>
  <c r="AG1819" i="6"/>
  <c r="AG1820" i="6"/>
  <c r="AG1821" i="6"/>
  <c r="AG1822" i="6"/>
  <c r="AG1823" i="6"/>
  <c r="AG1824" i="6"/>
  <c r="AG1825" i="6"/>
  <c r="AG1826" i="6"/>
  <c r="AG1827" i="6"/>
  <c r="AG1828" i="6"/>
  <c r="AG1829" i="6"/>
  <c r="AG1830" i="6"/>
  <c r="AG1831" i="6"/>
  <c r="AG1832" i="6"/>
  <c r="AG1833" i="6"/>
  <c r="AG1834" i="6"/>
  <c r="AG1835" i="6"/>
  <c r="AG1836" i="6"/>
  <c r="AG1837" i="6"/>
  <c r="AG1838" i="6"/>
  <c r="AG1839" i="6"/>
  <c r="AG1840" i="6"/>
  <c r="AG1841" i="6"/>
  <c r="AG1842" i="6"/>
  <c r="AG1843" i="6"/>
  <c r="AG1844" i="6"/>
  <c r="AG1845" i="6"/>
  <c r="AG1846" i="6"/>
  <c r="AG1847" i="6"/>
  <c r="AG1848" i="6"/>
  <c r="AG1849" i="6"/>
  <c r="AG1850" i="6"/>
  <c r="AG1851" i="6"/>
  <c r="AG1852" i="6"/>
  <c r="AG1853" i="6"/>
  <c r="AG1854" i="6"/>
  <c r="AG1855" i="6"/>
  <c r="AG1856" i="6"/>
  <c r="AG1857" i="6"/>
  <c r="AG1858" i="6"/>
  <c r="AG1859" i="6"/>
  <c r="AG1860" i="6"/>
  <c r="AG1861" i="6"/>
  <c r="AG1862" i="6"/>
  <c r="AG1863" i="6"/>
  <c r="AG1864" i="6"/>
  <c r="AG1865" i="6"/>
  <c r="AG1866" i="6"/>
  <c r="AG1867" i="6"/>
  <c r="AG1868" i="6"/>
  <c r="AG1869" i="6"/>
  <c r="AG1870" i="6"/>
  <c r="AG1871" i="6"/>
  <c r="AG1872" i="6"/>
  <c r="AG1873" i="6"/>
  <c r="AG1874" i="6"/>
  <c r="AG1875" i="6"/>
  <c r="AG1876" i="6"/>
  <c r="AG1877" i="6"/>
  <c r="AG1878" i="6"/>
  <c r="AG1879" i="6"/>
  <c r="AG1880" i="6"/>
  <c r="AG1881" i="6"/>
  <c r="AG1882" i="6"/>
  <c r="AG1883" i="6"/>
  <c r="AG1884" i="6"/>
  <c r="AG1885" i="6"/>
  <c r="AG1886" i="6"/>
  <c r="AG1887" i="6"/>
  <c r="AG1888" i="6"/>
  <c r="AG1889" i="6"/>
  <c r="AG1890" i="6"/>
  <c r="AG1891" i="6"/>
  <c r="AG1892" i="6"/>
  <c r="AG1893" i="6"/>
  <c r="AG1894" i="6"/>
  <c r="AG1895" i="6"/>
  <c r="AG1896" i="6"/>
  <c r="AG1897" i="6"/>
  <c r="AG1898" i="6"/>
  <c r="AG1899" i="6"/>
  <c r="AG1900" i="6"/>
  <c r="AG1901" i="6"/>
  <c r="AG1902" i="6"/>
  <c r="AG1903" i="6"/>
  <c r="AG1904" i="6"/>
  <c r="AG1905" i="6"/>
  <c r="AG1906" i="6"/>
  <c r="AG1907" i="6"/>
  <c r="AG1908" i="6"/>
  <c r="AG1909" i="6"/>
  <c r="AG1910" i="6"/>
  <c r="AG1911" i="6"/>
  <c r="AG1912" i="6"/>
  <c r="AG1913" i="6"/>
  <c r="AG1914" i="6"/>
  <c r="AG1915" i="6"/>
  <c r="AG1916" i="6"/>
  <c r="AG1917" i="6"/>
  <c r="AG1918" i="6"/>
  <c r="AG1919" i="6"/>
  <c r="AG1920" i="6"/>
  <c r="AG1921" i="6"/>
  <c r="AG1922" i="6"/>
  <c r="AG1923" i="6"/>
  <c r="AG1924" i="6"/>
  <c r="AG1925" i="6"/>
  <c r="AG1926" i="6"/>
  <c r="AG1927" i="6"/>
  <c r="AG1928" i="6"/>
  <c r="AG1929" i="6"/>
  <c r="AG1930" i="6"/>
  <c r="AG1931" i="6"/>
  <c r="AG1932" i="6"/>
  <c r="AG1933" i="6"/>
  <c r="AG1934" i="6"/>
  <c r="AG1935" i="6"/>
  <c r="AG1936" i="6"/>
  <c r="AG1937" i="6"/>
  <c r="AG1938" i="6"/>
  <c r="AG1939" i="6"/>
  <c r="AG1940" i="6"/>
  <c r="AG1941" i="6"/>
  <c r="AG1942" i="6"/>
  <c r="AG1943" i="6"/>
  <c r="AG1944" i="6"/>
  <c r="AG1945" i="6"/>
  <c r="AG1946" i="6"/>
  <c r="AG1947" i="6"/>
  <c r="AG1948" i="6"/>
  <c r="AG1949" i="6"/>
  <c r="AG1950" i="6"/>
  <c r="AG1951" i="6"/>
  <c r="AG1952" i="6"/>
  <c r="AG1953" i="6"/>
  <c r="AG1954" i="6"/>
  <c r="AG1955" i="6"/>
  <c r="AG1956" i="6"/>
  <c r="AG1957" i="6"/>
  <c r="AG1958" i="6"/>
  <c r="AG1959" i="6"/>
  <c r="AG1960" i="6"/>
  <c r="AG1961" i="6"/>
  <c r="AG1962" i="6"/>
  <c r="AG1963" i="6"/>
  <c r="AG1964" i="6"/>
  <c r="AG1965" i="6"/>
  <c r="AG1966" i="6"/>
  <c r="AG1967" i="6"/>
  <c r="AG1968" i="6"/>
  <c r="AG1969" i="6"/>
  <c r="AG1970" i="6"/>
  <c r="AG1971" i="6"/>
  <c r="AG1972" i="6"/>
  <c r="AG1973" i="6"/>
  <c r="AG1974" i="6"/>
  <c r="AG1975" i="6"/>
  <c r="AG1976" i="6"/>
  <c r="AG1977" i="6"/>
  <c r="AG1978" i="6"/>
  <c r="AG1979" i="6"/>
  <c r="AG1980" i="6"/>
  <c r="AG1981" i="6"/>
  <c r="AG1982" i="6"/>
  <c r="AG1983" i="6"/>
  <c r="AG1984" i="6"/>
  <c r="AG1985" i="6"/>
  <c r="AG1986" i="6"/>
  <c r="AG1987" i="6"/>
  <c r="AG1988" i="6"/>
  <c r="AG1989" i="6"/>
  <c r="AG1990" i="6"/>
  <c r="AG1991" i="6"/>
  <c r="AG1992" i="6"/>
  <c r="AG1993" i="6"/>
  <c r="AG1994" i="6"/>
  <c r="AG1995" i="6"/>
  <c r="AG1996" i="6"/>
  <c r="AG1997" i="6"/>
  <c r="AG1998" i="6"/>
  <c r="AG1999" i="6"/>
  <c r="AG2000" i="6"/>
  <c r="AG2001" i="6"/>
  <c r="AG2002" i="6"/>
  <c r="AG3" i="6"/>
  <c r="M4" i="7" l="1"/>
  <c r="AJ5" i="6"/>
  <c r="AJ8" i="6"/>
  <c r="AB9" i="6"/>
  <c r="AJ6" i="6"/>
  <c r="AJ9" i="6" s="1"/>
  <c r="AJ3" i="6"/>
  <c r="AJ7" i="6"/>
  <c r="AJ10" i="6" s="1"/>
  <c r="AJ4" i="6"/>
  <c r="AB10" i="6"/>
  <c r="N54" i="14"/>
  <c r="I6" i="14"/>
  <c r="J6" i="14" s="1"/>
  <c r="K6" i="14"/>
  <c r="M3" i="7"/>
  <c r="I18" i="7"/>
  <c r="I17" i="7"/>
  <c r="I19" i="7"/>
  <c r="I7" i="7" s="1"/>
  <c r="AB11" i="6"/>
  <c r="AB12" i="6" l="1"/>
  <c r="AJ13" i="6"/>
  <c r="AJ12" i="6"/>
  <c r="AJ15" i="6" s="1"/>
  <c r="AJ14" i="6" s="1"/>
  <c r="AA20" i="6"/>
  <c r="AA19" i="6"/>
  <c r="AA15" i="6"/>
  <c r="AA14" i="6" s="1"/>
  <c r="AA21" i="6"/>
  <c r="H7" i="14"/>
  <c r="L6" i="14"/>
  <c r="M6" i="14" s="1"/>
  <c r="N6" i="14" s="1"/>
  <c r="AA17" i="6"/>
  <c r="AA16" i="6" s="1"/>
  <c r="I7" i="14" l="1"/>
  <c r="J7" i="14" s="1"/>
  <c r="K7" i="14"/>
  <c r="O2002" i="6"/>
  <c r="P2002" i="6" s="1"/>
  <c r="O2001" i="6"/>
  <c r="P2001" i="6" s="1"/>
  <c r="O2000" i="6"/>
  <c r="P2000" i="6" s="1"/>
  <c r="O1999" i="6"/>
  <c r="P1999" i="6" s="1"/>
  <c r="O1998" i="6"/>
  <c r="P1998" i="6" s="1"/>
  <c r="O1997" i="6"/>
  <c r="P1997" i="6" s="1"/>
  <c r="O1996" i="6"/>
  <c r="P1996" i="6" s="1"/>
  <c r="O1995" i="6"/>
  <c r="P1995" i="6" s="1"/>
  <c r="O1994" i="6"/>
  <c r="P1994" i="6" s="1"/>
  <c r="O1993" i="6"/>
  <c r="P1993" i="6" s="1"/>
  <c r="O1992" i="6"/>
  <c r="P1992" i="6" s="1"/>
  <c r="O1991" i="6"/>
  <c r="P1991" i="6" s="1"/>
  <c r="O1990" i="6"/>
  <c r="P1990" i="6" s="1"/>
  <c r="O1989" i="6"/>
  <c r="P1989" i="6" s="1"/>
  <c r="O1988" i="6"/>
  <c r="P1988" i="6" s="1"/>
  <c r="O1987" i="6"/>
  <c r="P1987" i="6" s="1"/>
  <c r="O1986" i="6"/>
  <c r="P1986" i="6" s="1"/>
  <c r="O1985" i="6"/>
  <c r="P1985" i="6" s="1"/>
  <c r="O1984" i="6"/>
  <c r="P1984" i="6" s="1"/>
  <c r="O1983" i="6"/>
  <c r="P1983" i="6" s="1"/>
  <c r="O1982" i="6"/>
  <c r="P1982" i="6" s="1"/>
  <c r="O1981" i="6"/>
  <c r="P1981" i="6" s="1"/>
  <c r="O1980" i="6"/>
  <c r="P1980" i="6" s="1"/>
  <c r="O1979" i="6"/>
  <c r="P1979" i="6" s="1"/>
  <c r="O1978" i="6"/>
  <c r="P1978" i="6" s="1"/>
  <c r="O1977" i="6"/>
  <c r="P1977" i="6" s="1"/>
  <c r="O1976" i="6"/>
  <c r="P1976" i="6" s="1"/>
  <c r="O1975" i="6"/>
  <c r="P1975" i="6" s="1"/>
  <c r="O1974" i="6"/>
  <c r="P1974" i="6" s="1"/>
  <c r="O1973" i="6"/>
  <c r="P1973" i="6" s="1"/>
  <c r="O1972" i="6"/>
  <c r="P1972" i="6" s="1"/>
  <c r="O1971" i="6"/>
  <c r="P1971" i="6" s="1"/>
  <c r="O1970" i="6"/>
  <c r="P1970" i="6" s="1"/>
  <c r="O1969" i="6"/>
  <c r="P1969" i="6" s="1"/>
  <c r="O1968" i="6"/>
  <c r="P1968" i="6" s="1"/>
  <c r="O1967" i="6"/>
  <c r="P1967" i="6" s="1"/>
  <c r="O1966" i="6"/>
  <c r="P1966" i="6" s="1"/>
  <c r="O1965" i="6"/>
  <c r="P1965" i="6" s="1"/>
  <c r="O1964" i="6"/>
  <c r="P1964" i="6" s="1"/>
  <c r="O1963" i="6"/>
  <c r="P1963" i="6" s="1"/>
  <c r="O1962" i="6"/>
  <c r="P1962" i="6" s="1"/>
  <c r="O1961" i="6"/>
  <c r="P1961" i="6" s="1"/>
  <c r="O1960" i="6"/>
  <c r="P1960" i="6" s="1"/>
  <c r="O1959" i="6"/>
  <c r="P1959" i="6" s="1"/>
  <c r="O1958" i="6"/>
  <c r="P1958" i="6" s="1"/>
  <c r="O1957" i="6"/>
  <c r="P1957" i="6" s="1"/>
  <c r="O1956" i="6"/>
  <c r="P1956" i="6" s="1"/>
  <c r="O1955" i="6"/>
  <c r="P1955" i="6" s="1"/>
  <c r="O1954" i="6"/>
  <c r="P1954" i="6" s="1"/>
  <c r="O1953" i="6"/>
  <c r="P1953" i="6" s="1"/>
  <c r="O1952" i="6"/>
  <c r="P1952" i="6" s="1"/>
  <c r="O1951" i="6"/>
  <c r="P1951" i="6" s="1"/>
  <c r="O1950" i="6"/>
  <c r="P1950" i="6" s="1"/>
  <c r="O1949" i="6"/>
  <c r="P1949" i="6" s="1"/>
  <c r="O1948" i="6"/>
  <c r="P1948" i="6" s="1"/>
  <c r="O1947" i="6"/>
  <c r="P1947" i="6" s="1"/>
  <c r="O1946" i="6"/>
  <c r="P1946" i="6" s="1"/>
  <c r="O1945" i="6"/>
  <c r="P1945" i="6" s="1"/>
  <c r="O1944" i="6"/>
  <c r="P1944" i="6" s="1"/>
  <c r="O1943" i="6"/>
  <c r="P1943" i="6" s="1"/>
  <c r="O1942" i="6"/>
  <c r="P1942" i="6" s="1"/>
  <c r="O1941" i="6"/>
  <c r="P1941" i="6" s="1"/>
  <c r="O1940" i="6"/>
  <c r="P1940" i="6" s="1"/>
  <c r="O1939" i="6"/>
  <c r="P1939" i="6" s="1"/>
  <c r="O1938" i="6"/>
  <c r="P1938" i="6" s="1"/>
  <c r="O1937" i="6"/>
  <c r="P1937" i="6" s="1"/>
  <c r="O1936" i="6"/>
  <c r="P1936" i="6" s="1"/>
  <c r="O1935" i="6"/>
  <c r="P1935" i="6" s="1"/>
  <c r="O1934" i="6"/>
  <c r="P1934" i="6" s="1"/>
  <c r="O1933" i="6"/>
  <c r="P1933" i="6" s="1"/>
  <c r="O1932" i="6"/>
  <c r="P1932" i="6" s="1"/>
  <c r="O1931" i="6"/>
  <c r="P1931" i="6" s="1"/>
  <c r="O1930" i="6"/>
  <c r="P1930" i="6" s="1"/>
  <c r="O1929" i="6"/>
  <c r="P1929" i="6" s="1"/>
  <c r="O1928" i="6"/>
  <c r="P1928" i="6" s="1"/>
  <c r="O1927" i="6"/>
  <c r="P1927" i="6" s="1"/>
  <c r="O1926" i="6"/>
  <c r="P1926" i="6" s="1"/>
  <c r="O1925" i="6"/>
  <c r="P1925" i="6" s="1"/>
  <c r="O1924" i="6"/>
  <c r="P1924" i="6" s="1"/>
  <c r="O1923" i="6"/>
  <c r="P1923" i="6" s="1"/>
  <c r="O1922" i="6"/>
  <c r="P1922" i="6" s="1"/>
  <c r="O1921" i="6"/>
  <c r="P1921" i="6" s="1"/>
  <c r="O1920" i="6"/>
  <c r="P1920" i="6" s="1"/>
  <c r="O1919" i="6"/>
  <c r="P1919" i="6" s="1"/>
  <c r="O1918" i="6"/>
  <c r="P1918" i="6" s="1"/>
  <c r="O1917" i="6"/>
  <c r="P1917" i="6" s="1"/>
  <c r="O1916" i="6"/>
  <c r="P1916" i="6" s="1"/>
  <c r="O1915" i="6"/>
  <c r="P1915" i="6" s="1"/>
  <c r="O1914" i="6"/>
  <c r="P1914" i="6" s="1"/>
  <c r="O1913" i="6"/>
  <c r="P1913" i="6" s="1"/>
  <c r="O1912" i="6"/>
  <c r="P1912" i="6" s="1"/>
  <c r="O1911" i="6"/>
  <c r="P1911" i="6" s="1"/>
  <c r="O1910" i="6"/>
  <c r="P1910" i="6" s="1"/>
  <c r="O1909" i="6"/>
  <c r="P1909" i="6" s="1"/>
  <c r="O1908" i="6"/>
  <c r="P1908" i="6" s="1"/>
  <c r="O1907" i="6"/>
  <c r="P1907" i="6" s="1"/>
  <c r="O1906" i="6"/>
  <c r="P1906" i="6" s="1"/>
  <c r="O1905" i="6"/>
  <c r="P1905" i="6" s="1"/>
  <c r="O1904" i="6"/>
  <c r="P1904" i="6" s="1"/>
  <c r="O1903" i="6"/>
  <c r="P1903" i="6" s="1"/>
  <c r="O1902" i="6"/>
  <c r="P1902" i="6" s="1"/>
  <c r="O1901" i="6"/>
  <c r="P1901" i="6" s="1"/>
  <c r="O1900" i="6"/>
  <c r="P1900" i="6" s="1"/>
  <c r="O1899" i="6"/>
  <c r="P1899" i="6" s="1"/>
  <c r="O1898" i="6"/>
  <c r="P1898" i="6" s="1"/>
  <c r="O1897" i="6"/>
  <c r="P1897" i="6" s="1"/>
  <c r="O1896" i="6"/>
  <c r="P1896" i="6" s="1"/>
  <c r="O1895" i="6"/>
  <c r="P1895" i="6" s="1"/>
  <c r="O1894" i="6"/>
  <c r="P1894" i="6" s="1"/>
  <c r="O1893" i="6"/>
  <c r="P1893" i="6" s="1"/>
  <c r="O1892" i="6"/>
  <c r="P1892" i="6" s="1"/>
  <c r="O1891" i="6"/>
  <c r="P1891" i="6" s="1"/>
  <c r="O1890" i="6"/>
  <c r="P1890" i="6" s="1"/>
  <c r="O1889" i="6"/>
  <c r="P1889" i="6" s="1"/>
  <c r="O1888" i="6"/>
  <c r="P1888" i="6" s="1"/>
  <c r="O1887" i="6"/>
  <c r="P1887" i="6" s="1"/>
  <c r="O1886" i="6"/>
  <c r="P1886" i="6" s="1"/>
  <c r="O1885" i="6"/>
  <c r="P1885" i="6" s="1"/>
  <c r="O1884" i="6"/>
  <c r="P1884" i="6" s="1"/>
  <c r="O1883" i="6"/>
  <c r="P1883" i="6" s="1"/>
  <c r="O1882" i="6"/>
  <c r="P1882" i="6" s="1"/>
  <c r="O1881" i="6"/>
  <c r="P1881" i="6" s="1"/>
  <c r="O1880" i="6"/>
  <c r="P1880" i="6" s="1"/>
  <c r="O1879" i="6"/>
  <c r="P1879" i="6" s="1"/>
  <c r="O1878" i="6"/>
  <c r="P1878" i="6" s="1"/>
  <c r="O1877" i="6"/>
  <c r="P1877" i="6" s="1"/>
  <c r="O1876" i="6"/>
  <c r="P1876" i="6" s="1"/>
  <c r="O1875" i="6"/>
  <c r="P1875" i="6" s="1"/>
  <c r="O1874" i="6"/>
  <c r="P1874" i="6" s="1"/>
  <c r="O1873" i="6"/>
  <c r="P1873" i="6" s="1"/>
  <c r="O1872" i="6"/>
  <c r="P1872" i="6" s="1"/>
  <c r="O1871" i="6"/>
  <c r="P1871" i="6" s="1"/>
  <c r="O1870" i="6"/>
  <c r="P1870" i="6" s="1"/>
  <c r="O1869" i="6"/>
  <c r="P1869" i="6" s="1"/>
  <c r="O1868" i="6"/>
  <c r="P1868" i="6" s="1"/>
  <c r="O1867" i="6"/>
  <c r="P1867" i="6" s="1"/>
  <c r="O1866" i="6"/>
  <c r="P1866" i="6" s="1"/>
  <c r="O1865" i="6"/>
  <c r="P1865" i="6" s="1"/>
  <c r="O1864" i="6"/>
  <c r="P1864" i="6" s="1"/>
  <c r="O1863" i="6"/>
  <c r="P1863" i="6" s="1"/>
  <c r="O1862" i="6"/>
  <c r="P1862" i="6" s="1"/>
  <c r="O1861" i="6"/>
  <c r="P1861" i="6" s="1"/>
  <c r="O1860" i="6"/>
  <c r="P1860" i="6" s="1"/>
  <c r="O1859" i="6"/>
  <c r="P1859" i="6" s="1"/>
  <c r="O1858" i="6"/>
  <c r="P1858" i="6" s="1"/>
  <c r="O1857" i="6"/>
  <c r="P1857" i="6" s="1"/>
  <c r="O1856" i="6"/>
  <c r="P1856" i="6" s="1"/>
  <c r="O1855" i="6"/>
  <c r="P1855" i="6" s="1"/>
  <c r="O1854" i="6"/>
  <c r="P1854" i="6" s="1"/>
  <c r="O1853" i="6"/>
  <c r="P1853" i="6" s="1"/>
  <c r="O1852" i="6"/>
  <c r="P1852" i="6" s="1"/>
  <c r="O1851" i="6"/>
  <c r="P1851" i="6" s="1"/>
  <c r="O1850" i="6"/>
  <c r="P1850" i="6" s="1"/>
  <c r="O1849" i="6"/>
  <c r="P1849" i="6" s="1"/>
  <c r="O1848" i="6"/>
  <c r="P1848" i="6" s="1"/>
  <c r="O1847" i="6"/>
  <c r="P1847" i="6" s="1"/>
  <c r="O1846" i="6"/>
  <c r="P1846" i="6" s="1"/>
  <c r="O1845" i="6"/>
  <c r="P1845" i="6" s="1"/>
  <c r="O1844" i="6"/>
  <c r="P1844" i="6" s="1"/>
  <c r="O1843" i="6"/>
  <c r="P1843" i="6" s="1"/>
  <c r="O1842" i="6"/>
  <c r="P1842" i="6" s="1"/>
  <c r="O1841" i="6"/>
  <c r="P1841" i="6" s="1"/>
  <c r="O1840" i="6"/>
  <c r="P1840" i="6" s="1"/>
  <c r="O1839" i="6"/>
  <c r="P1839" i="6" s="1"/>
  <c r="O1838" i="6"/>
  <c r="P1838" i="6" s="1"/>
  <c r="O1837" i="6"/>
  <c r="P1837" i="6" s="1"/>
  <c r="O1836" i="6"/>
  <c r="P1836" i="6" s="1"/>
  <c r="O1835" i="6"/>
  <c r="P1835" i="6" s="1"/>
  <c r="O1834" i="6"/>
  <c r="P1834" i="6" s="1"/>
  <c r="O1833" i="6"/>
  <c r="P1833" i="6" s="1"/>
  <c r="O1832" i="6"/>
  <c r="P1832" i="6" s="1"/>
  <c r="O1831" i="6"/>
  <c r="P1831" i="6" s="1"/>
  <c r="O1830" i="6"/>
  <c r="P1830" i="6" s="1"/>
  <c r="O1829" i="6"/>
  <c r="P1829" i="6" s="1"/>
  <c r="O1828" i="6"/>
  <c r="P1828" i="6" s="1"/>
  <c r="O1827" i="6"/>
  <c r="P1827" i="6" s="1"/>
  <c r="O1826" i="6"/>
  <c r="P1826" i="6" s="1"/>
  <c r="O1825" i="6"/>
  <c r="P1825" i="6" s="1"/>
  <c r="O1824" i="6"/>
  <c r="P1824" i="6" s="1"/>
  <c r="O1823" i="6"/>
  <c r="P1823" i="6" s="1"/>
  <c r="O1822" i="6"/>
  <c r="P1822" i="6" s="1"/>
  <c r="O1821" i="6"/>
  <c r="P1821" i="6" s="1"/>
  <c r="O1820" i="6"/>
  <c r="P1820" i="6" s="1"/>
  <c r="O1819" i="6"/>
  <c r="P1819" i="6" s="1"/>
  <c r="O1818" i="6"/>
  <c r="P1818" i="6" s="1"/>
  <c r="O1817" i="6"/>
  <c r="P1817" i="6" s="1"/>
  <c r="O1816" i="6"/>
  <c r="P1816" i="6" s="1"/>
  <c r="O1815" i="6"/>
  <c r="P1815" i="6" s="1"/>
  <c r="O1814" i="6"/>
  <c r="P1814" i="6" s="1"/>
  <c r="O1813" i="6"/>
  <c r="P1813" i="6" s="1"/>
  <c r="O1812" i="6"/>
  <c r="P1812" i="6" s="1"/>
  <c r="O1811" i="6"/>
  <c r="P1811" i="6" s="1"/>
  <c r="O1810" i="6"/>
  <c r="P1810" i="6" s="1"/>
  <c r="O1809" i="6"/>
  <c r="P1809" i="6" s="1"/>
  <c r="O1808" i="6"/>
  <c r="P1808" i="6" s="1"/>
  <c r="O1807" i="6"/>
  <c r="P1807" i="6" s="1"/>
  <c r="O1806" i="6"/>
  <c r="P1806" i="6" s="1"/>
  <c r="O1805" i="6"/>
  <c r="P1805" i="6" s="1"/>
  <c r="O1804" i="6"/>
  <c r="P1804" i="6" s="1"/>
  <c r="O1803" i="6"/>
  <c r="P1803" i="6" s="1"/>
  <c r="O1802" i="6"/>
  <c r="P1802" i="6" s="1"/>
  <c r="O1801" i="6"/>
  <c r="P1801" i="6" s="1"/>
  <c r="O1800" i="6"/>
  <c r="P1800" i="6" s="1"/>
  <c r="O1799" i="6"/>
  <c r="P1799" i="6" s="1"/>
  <c r="O1798" i="6"/>
  <c r="P1798" i="6" s="1"/>
  <c r="O1797" i="6"/>
  <c r="P1797" i="6" s="1"/>
  <c r="O1796" i="6"/>
  <c r="P1796" i="6" s="1"/>
  <c r="O1795" i="6"/>
  <c r="P1795" i="6" s="1"/>
  <c r="O1794" i="6"/>
  <c r="P1794" i="6" s="1"/>
  <c r="O1793" i="6"/>
  <c r="P1793" i="6" s="1"/>
  <c r="O1792" i="6"/>
  <c r="P1792" i="6" s="1"/>
  <c r="O1791" i="6"/>
  <c r="P1791" i="6" s="1"/>
  <c r="O1790" i="6"/>
  <c r="P1790" i="6" s="1"/>
  <c r="O1789" i="6"/>
  <c r="P1789" i="6" s="1"/>
  <c r="O1788" i="6"/>
  <c r="P1788" i="6" s="1"/>
  <c r="O1787" i="6"/>
  <c r="P1787" i="6" s="1"/>
  <c r="O1786" i="6"/>
  <c r="P1786" i="6" s="1"/>
  <c r="O1785" i="6"/>
  <c r="P1785" i="6" s="1"/>
  <c r="O1784" i="6"/>
  <c r="P1784" i="6" s="1"/>
  <c r="O1783" i="6"/>
  <c r="P1783" i="6" s="1"/>
  <c r="O1782" i="6"/>
  <c r="P1782" i="6" s="1"/>
  <c r="O1781" i="6"/>
  <c r="P1781" i="6" s="1"/>
  <c r="O1780" i="6"/>
  <c r="P1780" i="6" s="1"/>
  <c r="O1779" i="6"/>
  <c r="P1779" i="6" s="1"/>
  <c r="O1778" i="6"/>
  <c r="P1778" i="6" s="1"/>
  <c r="O1777" i="6"/>
  <c r="P1777" i="6" s="1"/>
  <c r="O1776" i="6"/>
  <c r="P1776" i="6" s="1"/>
  <c r="O1775" i="6"/>
  <c r="P1775" i="6" s="1"/>
  <c r="O1774" i="6"/>
  <c r="P1774" i="6" s="1"/>
  <c r="O1773" i="6"/>
  <c r="P1773" i="6" s="1"/>
  <c r="O1772" i="6"/>
  <c r="P1772" i="6" s="1"/>
  <c r="O1771" i="6"/>
  <c r="P1771" i="6" s="1"/>
  <c r="O1770" i="6"/>
  <c r="P1770" i="6" s="1"/>
  <c r="O1769" i="6"/>
  <c r="P1769" i="6" s="1"/>
  <c r="O1768" i="6"/>
  <c r="P1768" i="6" s="1"/>
  <c r="O1767" i="6"/>
  <c r="P1767" i="6" s="1"/>
  <c r="O1766" i="6"/>
  <c r="P1766" i="6" s="1"/>
  <c r="O1765" i="6"/>
  <c r="P1765" i="6" s="1"/>
  <c r="O1764" i="6"/>
  <c r="P1764" i="6" s="1"/>
  <c r="O1763" i="6"/>
  <c r="P1763" i="6" s="1"/>
  <c r="O1762" i="6"/>
  <c r="P1762" i="6" s="1"/>
  <c r="O1761" i="6"/>
  <c r="P1761" i="6" s="1"/>
  <c r="O1760" i="6"/>
  <c r="P1760" i="6" s="1"/>
  <c r="O1759" i="6"/>
  <c r="P1759" i="6" s="1"/>
  <c r="O1758" i="6"/>
  <c r="P1758" i="6" s="1"/>
  <c r="O1757" i="6"/>
  <c r="P1757" i="6" s="1"/>
  <c r="O1756" i="6"/>
  <c r="P1756" i="6" s="1"/>
  <c r="O1755" i="6"/>
  <c r="P1755" i="6" s="1"/>
  <c r="O1754" i="6"/>
  <c r="P1754" i="6" s="1"/>
  <c r="O1753" i="6"/>
  <c r="P1753" i="6" s="1"/>
  <c r="O1752" i="6"/>
  <c r="P1752" i="6" s="1"/>
  <c r="O1751" i="6"/>
  <c r="P1751" i="6" s="1"/>
  <c r="O1750" i="6"/>
  <c r="P1750" i="6" s="1"/>
  <c r="O1749" i="6"/>
  <c r="P1749" i="6" s="1"/>
  <c r="O1748" i="6"/>
  <c r="P1748" i="6" s="1"/>
  <c r="O1747" i="6"/>
  <c r="P1747" i="6" s="1"/>
  <c r="O1746" i="6"/>
  <c r="P1746" i="6" s="1"/>
  <c r="O1745" i="6"/>
  <c r="P1745" i="6" s="1"/>
  <c r="O1744" i="6"/>
  <c r="P1744" i="6" s="1"/>
  <c r="O1743" i="6"/>
  <c r="P1743" i="6" s="1"/>
  <c r="O1742" i="6"/>
  <c r="P1742" i="6" s="1"/>
  <c r="O1741" i="6"/>
  <c r="P1741" i="6" s="1"/>
  <c r="O1740" i="6"/>
  <c r="P1740" i="6" s="1"/>
  <c r="O1739" i="6"/>
  <c r="P1739" i="6" s="1"/>
  <c r="O1738" i="6"/>
  <c r="P1738" i="6" s="1"/>
  <c r="O1737" i="6"/>
  <c r="P1737" i="6" s="1"/>
  <c r="O1736" i="6"/>
  <c r="P1736" i="6" s="1"/>
  <c r="O1735" i="6"/>
  <c r="P1735" i="6" s="1"/>
  <c r="O1734" i="6"/>
  <c r="P1734" i="6" s="1"/>
  <c r="O1733" i="6"/>
  <c r="P1733" i="6" s="1"/>
  <c r="O1732" i="6"/>
  <c r="P1732" i="6" s="1"/>
  <c r="O1731" i="6"/>
  <c r="P1731" i="6" s="1"/>
  <c r="O1730" i="6"/>
  <c r="P1730" i="6" s="1"/>
  <c r="O1729" i="6"/>
  <c r="P1729" i="6" s="1"/>
  <c r="O1728" i="6"/>
  <c r="P1728" i="6" s="1"/>
  <c r="O1727" i="6"/>
  <c r="P1727" i="6" s="1"/>
  <c r="O1726" i="6"/>
  <c r="P1726" i="6" s="1"/>
  <c r="O1725" i="6"/>
  <c r="P1725" i="6" s="1"/>
  <c r="O1724" i="6"/>
  <c r="P1724" i="6" s="1"/>
  <c r="O1723" i="6"/>
  <c r="P1723" i="6" s="1"/>
  <c r="O1722" i="6"/>
  <c r="P1722" i="6" s="1"/>
  <c r="O1721" i="6"/>
  <c r="P1721" i="6" s="1"/>
  <c r="O1720" i="6"/>
  <c r="P1720" i="6" s="1"/>
  <c r="O1719" i="6"/>
  <c r="P1719" i="6" s="1"/>
  <c r="O1718" i="6"/>
  <c r="P1718" i="6" s="1"/>
  <c r="O1717" i="6"/>
  <c r="P1717" i="6" s="1"/>
  <c r="O1716" i="6"/>
  <c r="P1716" i="6" s="1"/>
  <c r="O1715" i="6"/>
  <c r="P1715" i="6" s="1"/>
  <c r="O1714" i="6"/>
  <c r="P1714" i="6" s="1"/>
  <c r="O1713" i="6"/>
  <c r="P1713" i="6" s="1"/>
  <c r="O1712" i="6"/>
  <c r="P1712" i="6" s="1"/>
  <c r="O1711" i="6"/>
  <c r="P1711" i="6" s="1"/>
  <c r="O1710" i="6"/>
  <c r="P1710" i="6" s="1"/>
  <c r="O1709" i="6"/>
  <c r="P1709" i="6" s="1"/>
  <c r="O1708" i="6"/>
  <c r="P1708" i="6" s="1"/>
  <c r="O1707" i="6"/>
  <c r="P1707" i="6" s="1"/>
  <c r="O1706" i="6"/>
  <c r="P1706" i="6" s="1"/>
  <c r="O1705" i="6"/>
  <c r="P1705" i="6" s="1"/>
  <c r="O1704" i="6"/>
  <c r="P1704" i="6" s="1"/>
  <c r="O1703" i="6"/>
  <c r="P1703" i="6" s="1"/>
  <c r="O1702" i="6"/>
  <c r="P1702" i="6" s="1"/>
  <c r="O1701" i="6"/>
  <c r="P1701" i="6" s="1"/>
  <c r="O1700" i="6"/>
  <c r="P1700" i="6" s="1"/>
  <c r="O1699" i="6"/>
  <c r="P1699" i="6" s="1"/>
  <c r="O1698" i="6"/>
  <c r="P1698" i="6" s="1"/>
  <c r="O1697" i="6"/>
  <c r="P1697" i="6" s="1"/>
  <c r="O1696" i="6"/>
  <c r="P1696" i="6" s="1"/>
  <c r="O1695" i="6"/>
  <c r="P1695" i="6" s="1"/>
  <c r="O1694" i="6"/>
  <c r="P1694" i="6" s="1"/>
  <c r="O1693" i="6"/>
  <c r="P1693" i="6" s="1"/>
  <c r="O1692" i="6"/>
  <c r="P1692" i="6" s="1"/>
  <c r="O1691" i="6"/>
  <c r="P1691" i="6" s="1"/>
  <c r="O1690" i="6"/>
  <c r="P1690" i="6" s="1"/>
  <c r="O1689" i="6"/>
  <c r="P1689" i="6" s="1"/>
  <c r="O1688" i="6"/>
  <c r="P1688" i="6" s="1"/>
  <c r="O1687" i="6"/>
  <c r="P1687" i="6" s="1"/>
  <c r="O1686" i="6"/>
  <c r="P1686" i="6" s="1"/>
  <c r="O1685" i="6"/>
  <c r="P1685" i="6" s="1"/>
  <c r="O1684" i="6"/>
  <c r="P1684" i="6" s="1"/>
  <c r="O1683" i="6"/>
  <c r="P1683" i="6" s="1"/>
  <c r="O1682" i="6"/>
  <c r="P1682" i="6" s="1"/>
  <c r="O1681" i="6"/>
  <c r="P1681" i="6" s="1"/>
  <c r="O1680" i="6"/>
  <c r="P1680" i="6" s="1"/>
  <c r="O1679" i="6"/>
  <c r="P1679" i="6" s="1"/>
  <c r="O1678" i="6"/>
  <c r="P1678" i="6" s="1"/>
  <c r="O1677" i="6"/>
  <c r="P1677" i="6" s="1"/>
  <c r="O1676" i="6"/>
  <c r="P1676" i="6" s="1"/>
  <c r="O1675" i="6"/>
  <c r="P1675" i="6" s="1"/>
  <c r="O1674" i="6"/>
  <c r="P1674" i="6" s="1"/>
  <c r="O1673" i="6"/>
  <c r="P1673" i="6" s="1"/>
  <c r="O1672" i="6"/>
  <c r="P1672" i="6" s="1"/>
  <c r="O1671" i="6"/>
  <c r="P1671" i="6" s="1"/>
  <c r="O1670" i="6"/>
  <c r="P1670" i="6" s="1"/>
  <c r="O1669" i="6"/>
  <c r="P1669" i="6" s="1"/>
  <c r="O1668" i="6"/>
  <c r="P1668" i="6" s="1"/>
  <c r="O1667" i="6"/>
  <c r="P1667" i="6" s="1"/>
  <c r="O1666" i="6"/>
  <c r="P1666" i="6" s="1"/>
  <c r="O1665" i="6"/>
  <c r="P1665" i="6" s="1"/>
  <c r="O1664" i="6"/>
  <c r="P1664" i="6" s="1"/>
  <c r="O1663" i="6"/>
  <c r="P1663" i="6" s="1"/>
  <c r="O1662" i="6"/>
  <c r="P1662" i="6" s="1"/>
  <c r="O1661" i="6"/>
  <c r="P1661" i="6" s="1"/>
  <c r="O1660" i="6"/>
  <c r="P1660" i="6" s="1"/>
  <c r="O1659" i="6"/>
  <c r="P1659" i="6" s="1"/>
  <c r="O1658" i="6"/>
  <c r="P1658" i="6" s="1"/>
  <c r="O1657" i="6"/>
  <c r="P1657" i="6" s="1"/>
  <c r="O1656" i="6"/>
  <c r="P1656" i="6" s="1"/>
  <c r="O1655" i="6"/>
  <c r="P1655" i="6" s="1"/>
  <c r="O1654" i="6"/>
  <c r="P1654" i="6" s="1"/>
  <c r="O1653" i="6"/>
  <c r="P1653" i="6" s="1"/>
  <c r="O1652" i="6"/>
  <c r="P1652" i="6" s="1"/>
  <c r="O1651" i="6"/>
  <c r="P1651" i="6" s="1"/>
  <c r="O1650" i="6"/>
  <c r="P1650" i="6" s="1"/>
  <c r="O1649" i="6"/>
  <c r="P1649" i="6" s="1"/>
  <c r="O1648" i="6"/>
  <c r="P1648" i="6" s="1"/>
  <c r="O1647" i="6"/>
  <c r="P1647" i="6" s="1"/>
  <c r="O1646" i="6"/>
  <c r="P1646" i="6" s="1"/>
  <c r="O1645" i="6"/>
  <c r="P1645" i="6" s="1"/>
  <c r="O1644" i="6"/>
  <c r="P1644" i="6" s="1"/>
  <c r="O1643" i="6"/>
  <c r="P1643" i="6" s="1"/>
  <c r="O1642" i="6"/>
  <c r="P1642" i="6" s="1"/>
  <c r="O1641" i="6"/>
  <c r="P1641" i="6" s="1"/>
  <c r="O1640" i="6"/>
  <c r="P1640" i="6" s="1"/>
  <c r="O1639" i="6"/>
  <c r="P1639" i="6" s="1"/>
  <c r="O1638" i="6"/>
  <c r="P1638" i="6" s="1"/>
  <c r="O1637" i="6"/>
  <c r="P1637" i="6" s="1"/>
  <c r="O1636" i="6"/>
  <c r="P1636" i="6" s="1"/>
  <c r="O1635" i="6"/>
  <c r="P1635" i="6" s="1"/>
  <c r="O1634" i="6"/>
  <c r="P1634" i="6" s="1"/>
  <c r="O1633" i="6"/>
  <c r="P1633" i="6" s="1"/>
  <c r="O1632" i="6"/>
  <c r="P1632" i="6" s="1"/>
  <c r="O1631" i="6"/>
  <c r="P1631" i="6" s="1"/>
  <c r="O1630" i="6"/>
  <c r="P1630" i="6" s="1"/>
  <c r="O1629" i="6"/>
  <c r="P1629" i="6" s="1"/>
  <c r="O1628" i="6"/>
  <c r="P1628" i="6" s="1"/>
  <c r="O1627" i="6"/>
  <c r="P1627" i="6" s="1"/>
  <c r="O1626" i="6"/>
  <c r="P1626" i="6" s="1"/>
  <c r="O1625" i="6"/>
  <c r="P1625" i="6" s="1"/>
  <c r="O1624" i="6"/>
  <c r="P1624" i="6" s="1"/>
  <c r="O1623" i="6"/>
  <c r="P1623" i="6" s="1"/>
  <c r="O1622" i="6"/>
  <c r="P1622" i="6" s="1"/>
  <c r="O1621" i="6"/>
  <c r="P1621" i="6" s="1"/>
  <c r="O1620" i="6"/>
  <c r="P1620" i="6" s="1"/>
  <c r="O1619" i="6"/>
  <c r="P1619" i="6" s="1"/>
  <c r="O1618" i="6"/>
  <c r="P1618" i="6" s="1"/>
  <c r="O1617" i="6"/>
  <c r="P1617" i="6" s="1"/>
  <c r="O1616" i="6"/>
  <c r="P1616" i="6" s="1"/>
  <c r="O1615" i="6"/>
  <c r="P1615" i="6" s="1"/>
  <c r="O1614" i="6"/>
  <c r="P1614" i="6" s="1"/>
  <c r="O1613" i="6"/>
  <c r="P1613" i="6" s="1"/>
  <c r="O1612" i="6"/>
  <c r="P1612" i="6" s="1"/>
  <c r="O1611" i="6"/>
  <c r="P1611" i="6" s="1"/>
  <c r="O1610" i="6"/>
  <c r="P1610" i="6" s="1"/>
  <c r="O1609" i="6"/>
  <c r="P1609" i="6" s="1"/>
  <c r="O1608" i="6"/>
  <c r="P1608" i="6" s="1"/>
  <c r="O1607" i="6"/>
  <c r="P1607" i="6" s="1"/>
  <c r="O1606" i="6"/>
  <c r="P1606" i="6" s="1"/>
  <c r="O1605" i="6"/>
  <c r="P1605" i="6" s="1"/>
  <c r="O1604" i="6"/>
  <c r="P1604" i="6" s="1"/>
  <c r="O1603" i="6"/>
  <c r="P1603" i="6" s="1"/>
  <c r="O1602" i="6"/>
  <c r="P1602" i="6" s="1"/>
  <c r="O1601" i="6"/>
  <c r="P1601" i="6" s="1"/>
  <c r="O1600" i="6"/>
  <c r="P1600" i="6" s="1"/>
  <c r="O1599" i="6"/>
  <c r="P1599" i="6" s="1"/>
  <c r="O1598" i="6"/>
  <c r="P1598" i="6" s="1"/>
  <c r="O1597" i="6"/>
  <c r="P1597" i="6" s="1"/>
  <c r="O1596" i="6"/>
  <c r="P1596" i="6" s="1"/>
  <c r="O1595" i="6"/>
  <c r="P1595" i="6" s="1"/>
  <c r="O1594" i="6"/>
  <c r="P1594" i="6" s="1"/>
  <c r="O1593" i="6"/>
  <c r="P1593" i="6" s="1"/>
  <c r="O1592" i="6"/>
  <c r="P1592" i="6" s="1"/>
  <c r="O1591" i="6"/>
  <c r="P1591" i="6" s="1"/>
  <c r="O1590" i="6"/>
  <c r="P1590" i="6" s="1"/>
  <c r="O1589" i="6"/>
  <c r="P1589" i="6" s="1"/>
  <c r="O1588" i="6"/>
  <c r="P1588" i="6" s="1"/>
  <c r="O1587" i="6"/>
  <c r="P1587" i="6" s="1"/>
  <c r="O1586" i="6"/>
  <c r="P1586" i="6" s="1"/>
  <c r="O1585" i="6"/>
  <c r="P1585" i="6" s="1"/>
  <c r="O1584" i="6"/>
  <c r="P1584" i="6" s="1"/>
  <c r="O1583" i="6"/>
  <c r="P1583" i="6" s="1"/>
  <c r="O1582" i="6"/>
  <c r="P1582" i="6" s="1"/>
  <c r="O1581" i="6"/>
  <c r="P1581" i="6" s="1"/>
  <c r="O1580" i="6"/>
  <c r="P1580" i="6" s="1"/>
  <c r="O1579" i="6"/>
  <c r="P1579" i="6" s="1"/>
  <c r="O1578" i="6"/>
  <c r="P1578" i="6" s="1"/>
  <c r="O1577" i="6"/>
  <c r="P1577" i="6" s="1"/>
  <c r="O1576" i="6"/>
  <c r="P1576" i="6" s="1"/>
  <c r="O1575" i="6"/>
  <c r="P1575" i="6" s="1"/>
  <c r="O1574" i="6"/>
  <c r="P1574" i="6" s="1"/>
  <c r="O1573" i="6"/>
  <c r="P1573" i="6" s="1"/>
  <c r="O1572" i="6"/>
  <c r="P1572" i="6" s="1"/>
  <c r="O1571" i="6"/>
  <c r="P1571" i="6" s="1"/>
  <c r="O1570" i="6"/>
  <c r="P1570" i="6" s="1"/>
  <c r="O1569" i="6"/>
  <c r="P1569" i="6" s="1"/>
  <c r="O1568" i="6"/>
  <c r="P1568" i="6" s="1"/>
  <c r="O1567" i="6"/>
  <c r="P1567" i="6" s="1"/>
  <c r="O1566" i="6"/>
  <c r="P1566" i="6" s="1"/>
  <c r="O1565" i="6"/>
  <c r="P1565" i="6" s="1"/>
  <c r="O1564" i="6"/>
  <c r="P1564" i="6" s="1"/>
  <c r="O1563" i="6"/>
  <c r="P1563" i="6" s="1"/>
  <c r="O1562" i="6"/>
  <c r="P1562" i="6" s="1"/>
  <c r="O1561" i="6"/>
  <c r="P1561" i="6" s="1"/>
  <c r="O1560" i="6"/>
  <c r="P1560" i="6" s="1"/>
  <c r="O1559" i="6"/>
  <c r="P1559" i="6" s="1"/>
  <c r="O1558" i="6"/>
  <c r="P1558" i="6" s="1"/>
  <c r="O1557" i="6"/>
  <c r="P1557" i="6" s="1"/>
  <c r="O1556" i="6"/>
  <c r="P1556" i="6" s="1"/>
  <c r="O1555" i="6"/>
  <c r="P1555" i="6" s="1"/>
  <c r="O1554" i="6"/>
  <c r="P1554" i="6" s="1"/>
  <c r="O1553" i="6"/>
  <c r="P1553" i="6" s="1"/>
  <c r="O1552" i="6"/>
  <c r="P1552" i="6" s="1"/>
  <c r="O1551" i="6"/>
  <c r="P1551" i="6" s="1"/>
  <c r="O1550" i="6"/>
  <c r="P1550" i="6" s="1"/>
  <c r="O1549" i="6"/>
  <c r="P1549" i="6" s="1"/>
  <c r="O1548" i="6"/>
  <c r="P1548" i="6" s="1"/>
  <c r="O1547" i="6"/>
  <c r="P1547" i="6" s="1"/>
  <c r="O1546" i="6"/>
  <c r="P1546" i="6" s="1"/>
  <c r="O1545" i="6"/>
  <c r="P1545" i="6" s="1"/>
  <c r="O1544" i="6"/>
  <c r="P1544" i="6" s="1"/>
  <c r="O1543" i="6"/>
  <c r="P1543" i="6" s="1"/>
  <c r="O1542" i="6"/>
  <c r="P1542" i="6" s="1"/>
  <c r="O1541" i="6"/>
  <c r="P1541" i="6" s="1"/>
  <c r="O1540" i="6"/>
  <c r="P1540" i="6" s="1"/>
  <c r="O1539" i="6"/>
  <c r="P1539" i="6" s="1"/>
  <c r="O1538" i="6"/>
  <c r="P1538" i="6" s="1"/>
  <c r="O1537" i="6"/>
  <c r="P1537" i="6" s="1"/>
  <c r="O1536" i="6"/>
  <c r="P1536" i="6" s="1"/>
  <c r="O1535" i="6"/>
  <c r="P1535" i="6" s="1"/>
  <c r="O1534" i="6"/>
  <c r="P1534" i="6" s="1"/>
  <c r="O1533" i="6"/>
  <c r="P1533" i="6" s="1"/>
  <c r="O1532" i="6"/>
  <c r="P1532" i="6" s="1"/>
  <c r="O1531" i="6"/>
  <c r="P1531" i="6" s="1"/>
  <c r="O1530" i="6"/>
  <c r="P1530" i="6" s="1"/>
  <c r="O1529" i="6"/>
  <c r="P1529" i="6" s="1"/>
  <c r="O1528" i="6"/>
  <c r="P1528" i="6" s="1"/>
  <c r="O1527" i="6"/>
  <c r="P1527" i="6" s="1"/>
  <c r="O1526" i="6"/>
  <c r="P1526" i="6" s="1"/>
  <c r="O1525" i="6"/>
  <c r="P1525" i="6" s="1"/>
  <c r="O1524" i="6"/>
  <c r="P1524" i="6" s="1"/>
  <c r="O1523" i="6"/>
  <c r="P1523" i="6" s="1"/>
  <c r="O1522" i="6"/>
  <c r="P1522" i="6" s="1"/>
  <c r="O1521" i="6"/>
  <c r="P1521" i="6" s="1"/>
  <c r="O1520" i="6"/>
  <c r="P1520" i="6" s="1"/>
  <c r="O1519" i="6"/>
  <c r="P1519" i="6" s="1"/>
  <c r="O1518" i="6"/>
  <c r="P1518" i="6" s="1"/>
  <c r="O1517" i="6"/>
  <c r="P1517" i="6" s="1"/>
  <c r="O1516" i="6"/>
  <c r="P1516" i="6" s="1"/>
  <c r="O1515" i="6"/>
  <c r="P1515" i="6" s="1"/>
  <c r="O1514" i="6"/>
  <c r="P1514" i="6" s="1"/>
  <c r="O1513" i="6"/>
  <c r="P1513" i="6" s="1"/>
  <c r="O1512" i="6"/>
  <c r="P1512" i="6" s="1"/>
  <c r="O1511" i="6"/>
  <c r="P1511" i="6" s="1"/>
  <c r="O1510" i="6"/>
  <c r="P1510" i="6" s="1"/>
  <c r="O1509" i="6"/>
  <c r="P1509" i="6" s="1"/>
  <c r="O1508" i="6"/>
  <c r="P1508" i="6" s="1"/>
  <c r="O1507" i="6"/>
  <c r="P1507" i="6" s="1"/>
  <c r="O1506" i="6"/>
  <c r="P1506" i="6" s="1"/>
  <c r="O1505" i="6"/>
  <c r="P1505" i="6" s="1"/>
  <c r="O1504" i="6"/>
  <c r="P1504" i="6" s="1"/>
  <c r="O1503" i="6"/>
  <c r="P1503" i="6" s="1"/>
  <c r="O1502" i="6"/>
  <c r="P1502" i="6" s="1"/>
  <c r="O1501" i="6"/>
  <c r="P1501" i="6" s="1"/>
  <c r="O1500" i="6"/>
  <c r="P1500" i="6" s="1"/>
  <c r="O1499" i="6"/>
  <c r="P1499" i="6" s="1"/>
  <c r="O1498" i="6"/>
  <c r="P1498" i="6" s="1"/>
  <c r="O1497" i="6"/>
  <c r="P1497" i="6" s="1"/>
  <c r="O1496" i="6"/>
  <c r="P1496" i="6" s="1"/>
  <c r="O1495" i="6"/>
  <c r="P1495" i="6" s="1"/>
  <c r="O1494" i="6"/>
  <c r="P1494" i="6" s="1"/>
  <c r="O1493" i="6"/>
  <c r="P1493" i="6" s="1"/>
  <c r="O1492" i="6"/>
  <c r="P1492" i="6" s="1"/>
  <c r="O1491" i="6"/>
  <c r="P1491" i="6" s="1"/>
  <c r="O1490" i="6"/>
  <c r="P1490" i="6" s="1"/>
  <c r="O1489" i="6"/>
  <c r="P1489" i="6" s="1"/>
  <c r="O1488" i="6"/>
  <c r="P1488" i="6" s="1"/>
  <c r="O1487" i="6"/>
  <c r="P1487" i="6" s="1"/>
  <c r="O1486" i="6"/>
  <c r="P1486" i="6" s="1"/>
  <c r="O1485" i="6"/>
  <c r="P1485" i="6" s="1"/>
  <c r="O1484" i="6"/>
  <c r="P1484" i="6" s="1"/>
  <c r="O1483" i="6"/>
  <c r="P1483" i="6" s="1"/>
  <c r="O1482" i="6"/>
  <c r="P1482" i="6" s="1"/>
  <c r="O1481" i="6"/>
  <c r="P1481" i="6" s="1"/>
  <c r="O1480" i="6"/>
  <c r="P1480" i="6" s="1"/>
  <c r="O1479" i="6"/>
  <c r="P1479" i="6" s="1"/>
  <c r="O1478" i="6"/>
  <c r="P1478" i="6" s="1"/>
  <c r="O1477" i="6"/>
  <c r="P1477" i="6" s="1"/>
  <c r="O1476" i="6"/>
  <c r="P1476" i="6" s="1"/>
  <c r="O1475" i="6"/>
  <c r="P1475" i="6" s="1"/>
  <c r="O1474" i="6"/>
  <c r="P1474" i="6" s="1"/>
  <c r="O1473" i="6"/>
  <c r="P1473" i="6" s="1"/>
  <c r="O1472" i="6"/>
  <c r="P1472" i="6" s="1"/>
  <c r="O1471" i="6"/>
  <c r="P1471" i="6" s="1"/>
  <c r="O1470" i="6"/>
  <c r="P1470" i="6" s="1"/>
  <c r="O1469" i="6"/>
  <c r="P1469" i="6" s="1"/>
  <c r="O1468" i="6"/>
  <c r="P1468" i="6" s="1"/>
  <c r="O1467" i="6"/>
  <c r="P1467" i="6" s="1"/>
  <c r="O1466" i="6"/>
  <c r="P1466" i="6" s="1"/>
  <c r="O1465" i="6"/>
  <c r="P1465" i="6" s="1"/>
  <c r="O1464" i="6"/>
  <c r="P1464" i="6" s="1"/>
  <c r="O1463" i="6"/>
  <c r="P1463" i="6" s="1"/>
  <c r="O1462" i="6"/>
  <c r="P1462" i="6" s="1"/>
  <c r="O1461" i="6"/>
  <c r="P1461" i="6" s="1"/>
  <c r="O1460" i="6"/>
  <c r="P1460" i="6" s="1"/>
  <c r="O1459" i="6"/>
  <c r="P1459" i="6" s="1"/>
  <c r="O1458" i="6"/>
  <c r="P1458" i="6" s="1"/>
  <c r="O1457" i="6"/>
  <c r="P1457" i="6" s="1"/>
  <c r="O1456" i="6"/>
  <c r="P1456" i="6" s="1"/>
  <c r="O1455" i="6"/>
  <c r="P1455" i="6" s="1"/>
  <c r="O1454" i="6"/>
  <c r="P1454" i="6" s="1"/>
  <c r="O1453" i="6"/>
  <c r="P1453" i="6" s="1"/>
  <c r="O1452" i="6"/>
  <c r="P1452" i="6" s="1"/>
  <c r="O1451" i="6"/>
  <c r="P1451" i="6" s="1"/>
  <c r="O1450" i="6"/>
  <c r="P1450" i="6" s="1"/>
  <c r="O1449" i="6"/>
  <c r="P1449" i="6" s="1"/>
  <c r="O1448" i="6"/>
  <c r="P1448" i="6" s="1"/>
  <c r="O1447" i="6"/>
  <c r="P1447" i="6" s="1"/>
  <c r="O1446" i="6"/>
  <c r="P1446" i="6" s="1"/>
  <c r="O1445" i="6"/>
  <c r="P1445" i="6" s="1"/>
  <c r="O1444" i="6"/>
  <c r="P1444" i="6" s="1"/>
  <c r="O1443" i="6"/>
  <c r="P1443" i="6" s="1"/>
  <c r="O1442" i="6"/>
  <c r="P1442" i="6" s="1"/>
  <c r="O1441" i="6"/>
  <c r="P1441" i="6" s="1"/>
  <c r="O1440" i="6"/>
  <c r="P1440" i="6" s="1"/>
  <c r="O1439" i="6"/>
  <c r="P1439" i="6" s="1"/>
  <c r="O1438" i="6"/>
  <c r="P1438" i="6" s="1"/>
  <c r="O1437" i="6"/>
  <c r="P1437" i="6" s="1"/>
  <c r="O1436" i="6"/>
  <c r="P1436" i="6" s="1"/>
  <c r="O1435" i="6"/>
  <c r="P1435" i="6" s="1"/>
  <c r="O1434" i="6"/>
  <c r="P1434" i="6" s="1"/>
  <c r="O1433" i="6"/>
  <c r="P1433" i="6" s="1"/>
  <c r="O1432" i="6"/>
  <c r="P1432" i="6" s="1"/>
  <c r="O1431" i="6"/>
  <c r="P1431" i="6" s="1"/>
  <c r="O1430" i="6"/>
  <c r="P1430" i="6" s="1"/>
  <c r="O1429" i="6"/>
  <c r="P1429" i="6" s="1"/>
  <c r="O1428" i="6"/>
  <c r="P1428" i="6" s="1"/>
  <c r="O1427" i="6"/>
  <c r="P1427" i="6" s="1"/>
  <c r="O1426" i="6"/>
  <c r="P1426" i="6" s="1"/>
  <c r="O1425" i="6"/>
  <c r="P1425" i="6" s="1"/>
  <c r="O1424" i="6"/>
  <c r="P1424" i="6" s="1"/>
  <c r="O1423" i="6"/>
  <c r="P1423" i="6" s="1"/>
  <c r="O1422" i="6"/>
  <c r="P1422" i="6" s="1"/>
  <c r="O1421" i="6"/>
  <c r="P1421" i="6" s="1"/>
  <c r="O1420" i="6"/>
  <c r="P1420" i="6" s="1"/>
  <c r="O1419" i="6"/>
  <c r="P1419" i="6" s="1"/>
  <c r="O1418" i="6"/>
  <c r="P1418" i="6" s="1"/>
  <c r="O1417" i="6"/>
  <c r="P1417" i="6" s="1"/>
  <c r="O1416" i="6"/>
  <c r="P1416" i="6" s="1"/>
  <c r="O1415" i="6"/>
  <c r="P1415" i="6" s="1"/>
  <c r="O1414" i="6"/>
  <c r="P1414" i="6" s="1"/>
  <c r="O1413" i="6"/>
  <c r="P1413" i="6" s="1"/>
  <c r="O1412" i="6"/>
  <c r="P1412" i="6" s="1"/>
  <c r="O1411" i="6"/>
  <c r="P1411" i="6" s="1"/>
  <c r="O1410" i="6"/>
  <c r="P1410" i="6" s="1"/>
  <c r="O1409" i="6"/>
  <c r="P1409" i="6" s="1"/>
  <c r="O1408" i="6"/>
  <c r="P1408" i="6" s="1"/>
  <c r="O1407" i="6"/>
  <c r="P1407" i="6" s="1"/>
  <c r="O1406" i="6"/>
  <c r="P1406" i="6" s="1"/>
  <c r="O1405" i="6"/>
  <c r="P1405" i="6" s="1"/>
  <c r="O1404" i="6"/>
  <c r="P1404" i="6" s="1"/>
  <c r="O1403" i="6"/>
  <c r="P1403" i="6" s="1"/>
  <c r="O1402" i="6"/>
  <c r="P1402" i="6" s="1"/>
  <c r="O1401" i="6"/>
  <c r="P1401" i="6" s="1"/>
  <c r="O1400" i="6"/>
  <c r="P1400" i="6" s="1"/>
  <c r="O1399" i="6"/>
  <c r="P1399" i="6" s="1"/>
  <c r="O1398" i="6"/>
  <c r="P1398" i="6" s="1"/>
  <c r="O1397" i="6"/>
  <c r="P1397" i="6" s="1"/>
  <c r="O1396" i="6"/>
  <c r="P1396" i="6" s="1"/>
  <c r="O1395" i="6"/>
  <c r="P1395" i="6" s="1"/>
  <c r="O1394" i="6"/>
  <c r="P1394" i="6" s="1"/>
  <c r="O1393" i="6"/>
  <c r="P1393" i="6" s="1"/>
  <c r="O1392" i="6"/>
  <c r="P1392" i="6" s="1"/>
  <c r="O1391" i="6"/>
  <c r="P1391" i="6" s="1"/>
  <c r="O1390" i="6"/>
  <c r="P1390" i="6" s="1"/>
  <c r="O1389" i="6"/>
  <c r="P1389" i="6" s="1"/>
  <c r="O1388" i="6"/>
  <c r="P1388" i="6" s="1"/>
  <c r="O1387" i="6"/>
  <c r="P1387" i="6" s="1"/>
  <c r="O1386" i="6"/>
  <c r="P1386" i="6" s="1"/>
  <c r="O1385" i="6"/>
  <c r="P1385" i="6" s="1"/>
  <c r="O1384" i="6"/>
  <c r="P1384" i="6" s="1"/>
  <c r="O1383" i="6"/>
  <c r="P1383" i="6" s="1"/>
  <c r="O1382" i="6"/>
  <c r="P1382" i="6" s="1"/>
  <c r="O1381" i="6"/>
  <c r="P1381" i="6" s="1"/>
  <c r="O1380" i="6"/>
  <c r="P1380" i="6" s="1"/>
  <c r="O1379" i="6"/>
  <c r="P1379" i="6" s="1"/>
  <c r="O1378" i="6"/>
  <c r="P1378" i="6" s="1"/>
  <c r="O1377" i="6"/>
  <c r="P1377" i="6" s="1"/>
  <c r="O1376" i="6"/>
  <c r="P1376" i="6" s="1"/>
  <c r="O1375" i="6"/>
  <c r="P1375" i="6" s="1"/>
  <c r="O1374" i="6"/>
  <c r="P1374" i="6" s="1"/>
  <c r="O1373" i="6"/>
  <c r="P1373" i="6" s="1"/>
  <c r="O1372" i="6"/>
  <c r="P1372" i="6" s="1"/>
  <c r="O1371" i="6"/>
  <c r="P1371" i="6" s="1"/>
  <c r="O1370" i="6"/>
  <c r="P1370" i="6" s="1"/>
  <c r="O1369" i="6"/>
  <c r="P1369" i="6" s="1"/>
  <c r="O1368" i="6"/>
  <c r="P1368" i="6" s="1"/>
  <c r="O1367" i="6"/>
  <c r="P1367" i="6" s="1"/>
  <c r="O1366" i="6"/>
  <c r="P1366" i="6" s="1"/>
  <c r="O1365" i="6"/>
  <c r="P1365" i="6" s="1"/>
  <c r="O1364" i="6"/>
  <c r="P1364" i="6" s="1"/>
  <c r="O1363" i="6"/>
  <c r="P1363" i="6" s="1"/>
  <c r="O1362" i="6"/>
  <c r="P1362" i="6" s="1"/>
  <c r="O1361" i="6"/>
  <c r="P1361" i="6" s="1"/>
  <c r="O1360" i="6"/>
  <c r="P1360" i="6" s="1"/>
  <c r="O1359" i="6"/>
  <c r="P1359" i="6" s="1"/>
  <c r="O1358" i="6"/>
  <c r="P1358" i="6" s="1"/>
  <c r="O1357" i="6"/>
  <c r="P1357" i="6" s="1"/>
  <c r="O1356" i="6"/>
  <c r="P1356" i="6" s="1"/>
  <c r="O1355" i="6"/>
  <c r="P1355" i="6" s="1"/>
  <c r="O1354" i="6"/>
  <c r="P1354" i="6" s="1"/>
  <c r="O1353" i="6"/>
  <c r="P1353" i="6" s="1"/>
  <c r="O1352" i="6"/>
  <c r="P1352" i="6" s="1"/>
  <c r="O1351" i="6"/>
  <c r="P1351" i="6" s="1"/>
  <c r="O1350" i="6"/>
  <c r="P1350" i="6" s="1"/>
  <c r="O1349" i="6"/>
  <c r="P1349" i="6" s="1"/>
  <c r="O1348" i="6"/>
  <c r="P1348" i="6" s="1"/>
  <c r="O1347" i="6"/>
  <c r="P1347" i="6" s="1"/>
  <c r="O1346" i="6"/>
  <c r="P1346" i="6" s="1"/>
  <c r="O1345" i="6"/>
  <c r="P1345" i="6" s="1"/>
  <c r="O1344" i="6"/>
  <c r="P1344" i="6" s="1"/>
  <c r="O1343" i="6"/>
  <c r="P1343" i="6" s="1"/>
  <c r="O1342" i="6"/>
  <c r="P1342" i="6" s="1"/>
  <c r="O1341" i="6"/>
  <c r="P1341" i="6" s="1"/>
  <c r="O1340" i="6"/>
  <c r="P1340" i="6" s="1"/>
  <c r="O1339" i="6"/>
  <c r="P1339" i="6" s="1"/>
  <c r="O1338" i="6"/>
  <c r="P1338" i="6" s="1"/>
  <c r="O1337" i="6"/>
  <c r="P1337" i="6" s="1"/>
  <c r="O1336" i="6"/>
  <c r="P1336" i="6" s="1"/>
  <c r="O1335" i="6"/>
  <c r="P1335" i="6" s="1"/>
  <c r="O1334" i="6"/>
  <c r="P1334" i="6" s="1"/>
  <c r="O1333" i="6"/>
  <c r="P1333" i="6" s="1"/>
  <c r="O1332" i="6"/>
  <c r="P1332" i="6" s="1"/>
  <c r="O1331" i="6"/>
  <c r="P1331" i="6" s="1"/>
  <c r="O1330" i="6"/>
  <c r="P1330" i="6" s="1"/>
  <c r="O1329" i="6"/>
  <c r="P1329" i="6" s="1"/>
  <c r="O1328" i="6"/>
  <c r="P1328" i="6" s="1"/>
  <c r="O1327" i="6"/>
  <c r="P1327" i="6" s="1"/>
  <c r="O1326" i="6"/>
  <c r="P1326" i="6" s="1"/>
  <c r="O1325" i="6"/>
  <c r="P1325" i="6" s="1"/>
  <c r="O1324" i="6"/>
  <c r="P1324" i="6" s="1"/>
  <c r="O1323" i="6"/>
  <c r="P1323" i="6" s="1"/>
  <c r="O1322" i="6"/>
  <c r="P1322" i="6" s="1"/>
  <c r="O1321" i="6"/>
  <c r="P1321" i="6" s="1"/>
  <c r="O1320" i="6"/>
  <c r="P1320" i="6" s="1"/>
  <c r="O1319" i="6"/>
  <c r="P1319" i="6" s="1"/>
  <c r="O1318" i="6"/>
  <c r="P1318" i="6" s="1"/>
  <c r="O1317" i="6"/>
  <c r="P1317" i="6" s="1"/>
  <c r="O1316" i="6"/>
  <c r="P1316" i="6" s="1"/>
  <c r="O1315" i="6"/>
  <c r="P1315" i="6" s="1"/>
  <c r="O1314" i="6"/>
  <c r="P1314" i="6" s="1"/>
  <c r="O1313" i="6"/>
  <c r="P1313" i="6" s="1"/>
  <c r="O1312" i="6"/>
  <c r="P1312" i="6" s="1"/>
  <c r="O1311" i="6"/>
  <c r="P1311" i="6" s="1"/>
  <c r="O1310" i="6"/>
  <c r="P1310" i="6" s="1"/>
  <c r="O1309" i="6"/>
  <c r="P1309" i="6" s="1"/>
  <c r="O1308" i="6"/>
  <c r="P1308" i="6" s="1"/>
  <c r="O1307" i="6"/>
  <c r="P1307" i="6" s="1"/>
  <c r="O1306" i="6"/>
  <c r="P1306" i="6" s="1"/>
  <c r="O1305" i="6"/>
  <c r="P1305" i="6" s="1"/>
  <c r="O1304" i="6"/>
  <c r="P1304" i="6" s="1"/>
  <c r="O1303" i="6"/>
  <c r="P1303" i="6" s="1"/>
  <c r="O1302" i="6"/>
  <c r="P1302" i="6" s="1"/>
  <c r="O1301" i="6"/>
  <c r="P1301" i="6" s="1"/>
  <c r="O1300" i="6"/>
  <c r="P1300" i="6" s="1"/>
  <c r="O1299" i="6"/>
  <c r="P1299" i="6" s="1"/>
  <c r="O1298" i="6"/>
  <c r="P1298" i="6" s="1"/>
  <c r="O1297" i="6"/>
  <c r="P1297" i="6" s="1"/>
  <c r="O1296" i="6"/>
  <c r="P1296" i="6" s="1"/>
  <c r="O1295" i="6"/>
  <c r="P1295" i="6" s="1"/>
  <c r="O1294" i="6"/>
  <c r="P1294" i="6" s="1"/>
  <c r="O1293" i="6"/>
  <c r="P1293" i="6" s="1"/>
  <c r="O1292" i="6"/>
  <c r="P1292" i="6" s="1"/>
  <c r="O1291" i="6"/>
  <c r="P1291" i="6" s="1"/>
  <c r="O1290" i="6"/>
  <c r="P1290" i="6" s="1"/>
  <c r="O1289" i="6"/>
  <c r="P1289" i="6" s="1"/>
  <c r="O1288" i="6"/>
  <c r="P1288" i="6" s="1"/>
  <c r="O1287" i="6"/>
  <c r="P1287" i="6" s="1"/>
  <c r="O1286" i="6"/>
  <c r="P1286" i="6" s="1"/>
  <c r="O1285" i="6"/>
  <c r="P1285" i="6" s="1"/>
  <c r="O1284" i="6"/>
  <c r="P1284" i="6" s="1"/>
  <c r="O1283" i="6"/>
  <c r="P1283" i="6" s="1"/>
  <c r="O1282" i="6"/>
  <c r="P1282" i="6" s="1"/>
  <c r="O1281" i="6"/>
  <c r="P1281" i="6" s="1"/>
  <c r="O1280" i="6"/>
  <c r="P1280" i="6" s="1"/>
  <c r="O1279" i="6"/>
  <c r="P1279" i="6" s="1"/>
  <c r="O1278" i="6"/>
  <c r="P1278" i="6" s="1"/>
  <c r="O1277" i="6"/>
  <c r="P1277" i="6" s="1"/>
  <c r="O1276" i="6"/>
  <c r="P1276" i="6" s="1"/>
  <c r="O1275" i="6"/>
  <c r="P1275" i="6" s="1"/>
  <c r="O1274" i="6"/>
  <c r="P1274" i="6" s="1"/>
  <c r="O1273" i="6"/>
  <c r="P1273" i="6" s="1"/>
  <c r="O1272" i="6"/>
  <c r="P1272" i="6" s="1"/>
  <c r="O1271" i="6"/>
  <c r="P1271" i="6" s="1"/>
  <c r="O1270" i="6"/>
  <c r="P1270" i="6" s="1"/>
  <c r="O1269" i="6"/>
  <c r="P1269" i="6" s="1"/>
  <c r="O1268" i="6"/>
  <c r="P1268" i="6" s="1"/>
  <c r="O1267" i="6"/>
  <c r="P1267" i="6" s="1"/>
  <c r="O1266" i="6"/>
  <c r="P1266" i="6" s="1"/>
  <c r="O1265" i="6"/>
  <c r="P1265" i="6" s="1"/>
  <c r="O1264" i="6"/>
  <c r="P1264" i="6" s="1"/>
  <c r="O1263" i="6"/>
  <c r="P1263" i="6" s="1"/>
  <c r="O1262" i="6"/>
  <c r="P1262" i="6" s="1"/>
  <c r="O1261" i="6"/>
  <c r="P1261" i="6" s="1"/>
  <c r="O1260" i="6"/>
  <c r="P1260" i="6" s="1"/>
  <c r="O1259" i="6"/>
  <c r="P1259" i="6" s="1"/>
  <c r="O1258" i="6"/>
  <c r="P1258" i="6" s="1"/>
  <c r="O1257" i="6"/>
  <c r="P1257" i="6" s="1"/>
  <c r="O1256" i="6"/>
  <c r="P1256" i="6" s="1"/>
  <c r="O1255" i="6"/>
  <c r="P1255" i="6" s="1"/>
  <c r="O1254" i="6"/>
  <c r="P1254" i="6" s="1"/>
  <c r="O1253" i="6"/>
  <c r="P1253" i="6" s="1"/>
  <c r="O1252" i="6"/>
  <c r="P1252" i="6" s="1"/>
  <c r="O1251" i="6"/>
  <c r="P1251" i="6" s="1"/>
  <c r="O1250" i="6"/>
  <c r="P1250" i="6" s="1"/>
  <c r="O1249" i="6"/>
  <c r="P1249" i="6" s="1"/>
  <c r="O1248" i="6"/>
  <c r="P1248" i="6" s="1"/>
  <c r="O1247" i="6"/>
  <c r="P1247" i="6" s="1"/>
  <c r="O1246" i="6"/>
  <c r="P1246" i="6" s="1"/>
  <c r="O1245" i="6"/>
  <c r="P1245" i="6" s="1"/>
  <c r="O1244" i="6"/>
  <c r="P1244" i="6" s="1"/>
  <c r="O1243" i="6"/>
  <c r="P1243" i="6" s="1"/>
  <c r="O1242" i="6"/>
  <c r="P1242" i="6" s="1"/>
  <c r="O1241" i="6"/>
  <c r="P1241" i="6" s="1"/>
  <c r="O1240" i="6"/>
  <c r="P1240" i="6" s="1"/>
  <c r="O1239" i="6"/>
  <c r="P1239" i="6" s="1"/>
  <c r="O1238" i="6"/>
  <c r="P1238" i="6" s="1"/>
  <c r="O1237" i="6"/>
  <c r="P1237" i="6" s="1"/>
  <c r="O1236" i="6"/>
  <c r="P1236" i="6" s="1"/>
  <c r="O1235" i="6"/>
  <c r="P1235" i="6" s="1"/>
  <c r="O1234" i="6"/>
  <c r="P1234" i="6" s="1"/>
  <c r="O1233" i="6"/>
  <c r="P1233" i="6" s="1"/>
  <c r="O1232" i="6"/>
  <c r="P1232" i="6" s="1"/>
  <c r="O1231" i="6"/>
  <c r="P1231" i="6" s="1"/>
  <c r="O1230" i="6"/>
  <c r="P1230" i="6" s="1"/>
  <c r="O1229" i="6"/>
  <c r="P1229" i="6" s="1"/>
  <c r="O1228" i="6"/>
  <c r="P1228" i="6" s="1"/>
  <c r="O1227" i="6"/>
  <c r="P1227" i="6" s="1"/>
  <c r="O1226" i="6"/>
  <c r="P1226" i="6" s="1"/>
  <c r="O1225" i="6"/>
  <c r="P1225" i="6" s="1"/>
  <c r="O1224" i="6"/>
  <c r="P1224" i="6" s="1"/>
  <c r="O1223" i="6"/>
  <c r="P1223" i="6" s="1"/>
  <c r="O1222" i="6"/>
  <c r="P1222" i="6" s="1"/>
  <c r="O1221" i="6"/>
  <c r="P1221" i="6" s="1"/>
  <c r="O1220" i="6"/>
  <c r="P1220" i="6" s="1"/>
  <c r="O1219" i="6"/>
  <c r="P1219" i="6" s="1"/>
  <c r="O1218" i="6"/>
  <c r="P1218" i="6" s="1"/>
  <c r="O1217" i="6"/>
  <c r="P1217" i="6" s="1"/>
  <c r="O1216" i="6"/>
  <c r="P1216" i="6" s="1"/>
  <c r="O1215" i="6"/>
  <c r="P1215" i="6" s="1"/>
  <c r="O1214" i="6"/>
  <c r="P1214" i="6" s="1"/>
  <c r="O1213" i="6"/>
  <c r="P1213" i="6" s="1"/>
  <c r="O1212" i="6"/>
  <c r="P1212" i="6" s="1"/>
  <c r="O1211" i="6"/>
  <c r="P1211" i="6" s="1"/>
  <c r="O1210" i="6"/>
  <c r="P1210" i="6" s="1"/>
  <c r="O1209" i="6"/>
  <c r="P1209" i="6" s="1"/>
  <c r="O1208" i="6"/>
  <c r="P1208" i="6" s="1"/>
  <c r="O1207" i="6"/>
  <c r="P1207" i="6" s="1"/>
  <c r="O1206" i="6"/>
  <c r="P1206" i="6" s="1"/>
  <c r="O1205" i="6"/>
  <c r="P1205" i="6" s="1"/>
  <c r="O1204" i="6"/>
  <c r="P1204" i="6" s="1"/>
  <c r="O1203" i="6"/>
  <c r="P1203" i="6" s="1"/>
  <c r="O1202" i="6"/>
  <c r="P1202" i="6" s="1"/>
  <c r="O1201" i="6"/>
  <c r="P1201" i="6" s="1"/>
  <c r="O1200" i="6"/>
  <c r="P1200" i="6" s="1"/>
  <c r="O1199" i="6"/>
  <c r="P1199" i="6" s="1"/>
  <c r="O1198" i="6"/>
  <c r="P1198" i="6" s="1"/>
  <c r="O1197" i="6"/>
  <c r="P1197" i="6" s="1"/>
  <c r="O1196" i="6"/>
  <c r="P1196" i="6" s="1"/>
  <c r="O1195" i="6"/>
  <c r="P1195" i="6" s="1"/>
  <c r="O1194" i="6"/>
  <c r="P1194" i="6" s="1"/>
  <c r="O1193" i="6"/>
  <c r="P1193" i="6" s="1"/>
  <c r="O1192" i="6"/>
  <c r="P1192" i="6" s="1"/>
  <c r="O1191" i="6"/>
  <c r="P1191" i="6" s="1"/>
  <c r="O1190" i="6"/>
  <c r="P1190" i="6" s="1"/>
  <c r="O1189" i="6"/>
  <c r="P1189" i="6" s="1"/>
  <c r="O1188" i="6"/>
  <c r="P1188" i="6" s="1"/>
  <c r="O1187" i="6"/>
  <c r="P1187" i="6" s="1"/>
  <c r="O1186" i="6"/>
  <c r="P1186" i="6" s="1"/>
  <c r="O1185" i="6"/>
  <c r="P1185" i="6" s="1"/>
  <c r="O1184" i="6"/>
  <c r="P1184" i="6" s="1"/>
  <c r="O1183" i="6"/>
  <c r="P1183" i="6" s="1"/>
  <c r="O1182" i="6"/>
  <c r="P1182" i="6" s="1"/>
  <c r="O1181" i="6"/>
  <c r="P1181" i="6" s="1"/>
  <c r="O1180" i="6"/>
  <c r="P1180" i="6" s="1"/>
  <c r="O1179" i="6"/>
  <c r="P1179" i="6" s="1"/>
  <c r="O1178" i="6"/>
  <c r="P1178" i="6" s="1"/>
  <c r="O1177" i="6"/>
  <c r="P1177" i="6" s="1"/>
  <c r="O1176" i="6"/>
  <c r="P1176" i="6" s="1"/>
  <c r="O1175" i="6"/>
  <c r="P1175" i="6" s="1"/>
  <c r="O1174" i="6"/>
  <c r="P1174" i="6" s="1"/>
  <c r="O1173" i="6"/>
  <c r="P1173" i="6" s="1"/>
  <c r="O1172" i="6"/>
  <c r="P1172" i="6" s="1"/>
  <c r="O1171" i="6"/>
  <c r="P1171" i="6" s="1"/>
  <c r="O1170" i="6"/>
  <c r="P1170" i="6" s="1"/>
  <c r="O1169" i="6"/>
  <c r="P1169" i="6" s="1"/>
  <c r="O1168" i="6"/>
  <c r="P1168" i="6" s="1"/>
  <c r="O1167" i="6"/>
  <c r="P1167" i="6" s="1"/>
  <c r="O1166" i="6"/>
  <c r="P1166" i="6" s="1"/>
  <c r="O1165" i="6"/>
  <c r="P1165" i="6" s="1"/>
  <c r="O1164" i="6"/>
  <c r="P1164" i="6" s="1"/>
  <c r="O1163" i="6"/>
  <c r="P1163" i="6" s="1"/>
  <c r="O1162" i="6"/>
  <c r="P1162" i="6" s="1"/>
  <c r="O1161" i="6"/>
  <c r="P1161" i="6" s="1"/>
  <c r="O1160" i="6"/>
  <c r="P1160" i="6" s="1"/>
  <c r="O1159" i="6"/>
  <c r="P1159" i="6" s="1"/>
  <c r="O1158" i="6"/>
  <c r="P1158" i="6" s="1"/>
  <c r="O1157" i="6"/>
  <c r="P1157" i="6" s="1"/>
  <c r="O1156" i="6"/>
  <c r="P1156" i="6" s="1"/>
  <c r="O1155" i="6"/>
  <c r="P1155" i="6" s="1"/>
  <c r="O1154" i="6"/>
  <c r="P1154" i="6" s="1"/>
  <c r="O1153" i="6"/>
  <c r="P1153" i="6" s="1"/>
  <c r="O1152" i="6"/>
  <c r="P1152" i="6" s="1"/>
  <c r="O1151" i="6"/>
  <c r="P1151" i="6" s="1"/>
  <c r="O1150" i="6"/>
  <c r="P1150" i="6" s="1"/>
  <c r="O1149" i="6"/>
  <c r="P1149" i="6" s="1"/>
  <c r="O1148" i="6"/>
  <c r="P1148" i="6" s="1"/>
  <c r="O1147" i="6"/>
  <c r="P1147" i="6" s="1"/>
  <c r="O1146" i="6"/>
  <c r="P1146" i="6" s="1"/>
  <c r="O1145" i="6"/>
  <c r="P1145" i="6" s="1"/>
  <c r="O1144" i="6"/>
  <c r="P1144" i="6" s="1"/>
  <c r="O1143" i="6"/>
  <c r="P1143" i="6" s="1"/>
  <c r="O1142" i="6"/>
  <c r="P1142" i="6" s="1"/>
  <c r="O1141" i="6"/>
  <c r="P1141" i="6" s="1"/>
  <c r="O1140" i="6"/>
  <c r="P1140" i="6" s="1"/>
  <c r="O1139" i="6"/>
  <c r="P1139" i="6" s="1"/>
  <c r="O1138" i="6"/>
  <c r="P1138" i="6" s="1"/>
  <c r="O1137" i="6"/>
  <c r="P1137" i="6" s="1"/>
  <c r="O1136" i="6"/>
  <c r="P1136" i="6" s="1"/>
  <c r="O1135" i="6"/>
  <c r="P1135" i="6" s="1"/>
  <c r="O1134" i="6"/>
  <c r="P1134" i="6" s="1"/>
  <c r="O1133" i="6"/>
  <c r="P1133" i="6" s="1"/>
  <c r="O1132" i="6"/>
  <c r="P1132" i="6" s="1"/>
  <c r="O1131" i="6"/>
  <c r="P1131" i="6" s="1"/>
  <c r="O1130" i="6"/>
  <c r="P1130" i="6" s="1"/>
  <c r="O1129" i="6"/>
  <c r="P1129" i="6" s="1"/>
  <c r="O1128" i="6"/>
  <c r="P1128" i="6" s="1"/>
  <c r="O1127" i="6"/>
  <c r="P1127" i="6" s="1"/>
  <c r="O1126" i="6"/>
  <c r="P1126" i="6" s="1"/>
  <c r="O1125" i="6"/>
  <c r="P1125" i="6" s="1"/>
  <c r="O1124" i="6"/>
  <c r="P1124" i="6" s="1"/>
  <c r="O1123" i="6"/>
  <c r="P1123" i="6" s="1"/>
  <c r="O1122" i="6"/>
  <c r="P1122" i="6" s="1"/>
  <c r="O1121" i="6"/>
  <c r="P1121" i="6" s="1"/>
  <c r="O1120" i="6"/>
  <c r="P1120" i="6" s="1"/>
  <c r="O1119" i="6"/>
  <c r="P1119" i="6" s="1"/>
  <c r="O1118" i="6"/>
  <c r="P1118" i="6" s="1"/>
  <c r="O1117" i="6"/>
  <c r="P1117" i="6" s="1"/>
  <c r="O1116" i="6"/>
  <c r="P1116" i="6" s="1"/>
  <c r="O1115" i="6"/>
  <c r="P1115" i="6" s="1"/>
  <c r="O1114" i="6"/>
  <c r="P1114" i="6" s="1"/>
  <c r="O1113" i="6"/>
  <c r="P1113" i="6" s="1"/>
  <c r="O1112" i="6"/>
  <c r="P1112" i="6" s="1"/>
  <c r="O1111" i="6"/>
  <c r="P1111" i="6" s="1"/>
  <c r="O1110" i="6"/>
  <c r="P1110" i="6" s="1"/>
  <c r="O1109" i="6"/>
  <c r="P1109" i="6" s="1"/>
  <c r="O1108" i="6"/>
  <c r="P1108" i="6" s="1"/>
  <c r="O1107" i="6"/>
  <c r="P1107" i="6" s="1"/>
  <c r="O1106" i="6"/>
  <c r="P1106" i="6" s="1"/>
  <c r="O1105" i="6"/>
  <c r="P1105" i="6" s="1"/>
  <c r="O1104" i="6"/>
  <c r="P1104" i="6" s="1"/>
  <c r="O1103" i="6"/>
  <c r="P1103" i="6" s="1"/>
  <c r="O1102" i="6"/>
  <c r="P1102" i="6" s="1"/>
  <c r="O1101" i="6"/>
  <c r="P1101" i="6" s="1"/>
  <c r="O1100" i="6"/>
  <c r="P1100" i="6" s="1"/>
  <c r="O1099" i="6"/>
  <c r="P1099" i="6" s="1"/>
  <c r="O1098" i="6"/>
  <c r="P1098" i="6" s="1"/>
  <c r="O1097" i="6"/>
  <c r="P1097" i="6" s="1"/>
  <c r="O1096" i="6"/>
  <c r="P1096" i="6" s="1"/>
  <c r="O1095" i="6"/>
  <c r="P1095" i="6" s="1"/>
  <c r="O1094" i="6"/>
  <c r="P1094" i="6" s="1"/>
  <c r="O1093" i="6"/>
  <c r="P1093" i="6" s="1"/>
  <c r="O1092" i="6"/>
  <c r="P1092" i="6" s="1"/>
  <c r="O1091" i="6"/>
  <c r="P1091" i="6" s="1"/>
  <c r="O1090" i="6"/>
  <c r="P1090" i="6" s="1"/>
  <c r="O1089" i="6"/>
  <c r="P1089" i="6" s="1"/>
  <c r="O1088" i="6"/>
  <c r="P1088" i="6" s="1"/>
  <c r="O1087" i="6"/>
  <c r="P1087" i="6" s="1"/>
  <c r="O1086" i="6"/>
  <c r="P1086" i="6" s="1"/>
  <c r="O1085" i="6"/>
  <c r="P1085" i="6" s="1"/>
  <c r="O1084" i="6"/>
  <c r="P1084" i="6" s="1"/>
  <c r="O1083" i="6"/>
  <c r="P1083" i="6" s="1"/>
  <c r="O1082" i="6"/>
  <c r="P1082" i="6" s="1"/>
  <c r="O1081" i="6"/>
  <c r="P1081" i="6" s="1"/>
  <c r="O1080" i="6"/>
  <c r="P1080" i="6" s="1"/>
  <c r="O1079" i="6"/>
  <c r="P1079" i="6" s="1"/>
  <c r="O1078" i="6"/>
  <c r="P1078" i="6" s="1"/>
  <c r="O1077" i="6"/>
  <c r="P1077" i="6" s="1"/>
  <c r="O1076" i="6"/>
  <c r="P1076" i="6" s="1"/>
  <c r="O1075" i="6"/>
  <c r="P1075" i="6" s="1"/>
  <c r="O1074" i="6"/>
  <c r="P1074" i="6" s="1"/>
  <c r="O1073" i="6"/>
  <c r="P1073" i="6" s="1"/>
  <c r="O1072" i="6"/>
  <c r="P1072" i="6" s="1"/>
  <c r="O1071" i="6"/>
  <c r="P1071" i="6" s="1"/>
  <c r="O1070" i="6"/>
  <c r="P1070" i="6" s="1"/>
  <c r="O1069" i="6"/>
  <c r="P1069" i="6" s="1"/>
  <c r="O1068" i="6"/>
  <c r="P1068" i="6" s="1"/>
  <c r="O1067" i="6"/>
  <c r="P1067" i="6" s="1"/>
  <c r="O1066" i="6"/>
  <c r="P1066" i="6" s="1"/>
  <c r="O1065" i="6"/>
  <c r="P1065" i="6" s="1"/>
  <c r="O1064" i="6"/>
  <c r="P1064" i="6" s="1"/>
  <c r="O1063" i="6"/>
  <c r="P1063" i="6" s="1"/>
  <c r="O1062" i="6"/>
  <c r="P1062" i="6" s="1"/>
  <c r="O1061" i="6"/>
  <c r="P1061" i="6" s="1"/>
  <c r="O1060" i="6"/>
  <c r="P1060" i="6" s="1"/>
  <c r="O1059" i="6"/>
  <c r="P1059" i="6" s="1"/>
  <c r="O1058" i="6"/>
  <c r="P1058" i="6" s="1"/>
  <c r="O1057" i="6"/>
  <c r="P1057" i="6" s="1"/>
  <c r="O1056" i="6"/>
  <c r="P1056" i="6" s="1"/>
  <c r="O1055" i="6"/>
  <c r="P1055" i="6" s="1"/>
  <c r="O1054" i="6"/>
  <c r="P1054" i="6" s="1"/>
  <c r="O1053" i="6"/>
  <c r="P1053" i="6" s="1"/>
  <c r="O1052" i="6"/>
  <c r="P1052" i="6" s="1"/>
  <c r="O1051" i="6"/>
  <c r="P1051" i="6" s="1"/>
  <c r="O1050" i="6"/>
  <c r="P1050" i="6" s="1"/>
  <c r="O1049" i="6"/>
  <c r="P1049" i="6" s="1"/>
  <c r="O1048" i="6"/>
  <c r="P1048" i="6" s="1"/>
  <c r="O1047" i="6"/>
  <c r="P1047" i="6" s="1"/>
  <c r="O1046" i="6"/>
  <c r="P1046" i="6" s="1"/>
  <c r="O1045" i="6"/>
  <c r="P1045" i="6" s="1"/>
  <c r="O1044" i="6"/>
  <c r="P1044" i="6" s="1"/>
  <c r="O1043" i="6"/>
  <c r="P1043" i="6" s="1"/>
  <c r="O1042" i="6"/>
  <c r="P1042" i="6" s="1"/>
  <c r="O1041" i="6"/>
  <c r="P1041" i="6" s="1"/>
  <c r="O1040" i="6"/>
  <c r="P1040" i="6" s="1"/>
  <c r="O1039" i="6"/>
  <c r="P1039" i="6" s="1"/>
  <c r="O1038" i="6"/>
  <c r="P1038" i="6" s="1"/>
  <c r="O1037" i="6"/>
  <c r="P1037" i="6" s="1"/>
  <c r="O1036" i="6"/>
  <c r="P1036" i="6" s="1"/>
  <c r="O1035" i="6"/>
  <c r="P1035" i="6" s="1"/>
  <c r="O1034" i="6"/>
  <c r="P1034" i="6" s="1"/>
  <c r="O1033" i="6"/>
  <c r="P1033" i="6" s="1"/>
  <c r="O1032" i="6"/>
  <c r="P1032" i="6" s="1"/>
  <c r="O1031" i="6"/>
  <c r="P1031" i="6" s="1"/>
  <c r="O1030" i="6"/>
  <c r="P1030" i="6" s="1"/>
  <c r="O1029" i="6"/>
  <c r="P1029" i="6" s="1"/>
  <c r="O1028" i="6"/>
  <c r="P1028" i="6" s="1"/>
  <c r="O1027" i="6"/>
  <c r="P1027" i="6" s="1"/>
  <c r="O1026" i="6"/>
  <c r="P1026" i="6" s="1"/>
  <c r="O1025" i="6"/>
  <c r="P1025" i="6" s="1"/>
  <c r="O1024" i="6"/>
  <c r="P1024" i="6" s="1"/>
  <c r="O1023" i="6"/>
  <c r="P1023" i="6" s="1"/>
  <c r="O1022" i="6"/>
  <c r="P1022" i="6" s="1"/>
  <c r="O1021" i="6"/>
  <c r="P1021" i="6" s="1"/>
  <c r="O1020" i="6"/>
  <c r="P1020" i="6" s="1"/>
  <c r="O1019" i="6"/>
  <c r="P1019" i="6" s="1"/>
  <c r="O1018" i="6"/>
  <c r="P1018" i="6" s="1"/>
  <c r="O1017" i="6"/>
  <c r="P1017" i="6" s="1"/>
  <c r="O1016" i="6"/>
  <c r="P1016" i="6" s="1"/>
  <c r="O1015" i="6"/>
  <c r="P1015" i="6" s="1"/>
  <c r="O1014" i="6"/>
  <c r="P1014" i="6" s="1"/>
  <c r="O1013" i="6"/>
  <c r="P1013" i="6" s="1"/>
  <c r="O1012" i="6"/>
  <c r="P1012" i="6" s="1"/>
  <c r="O1011" i="6"/>
  <c r="P1011" i="6" s="1"/>
  <c r="O1010" i="6"/>
  <c r="P1010" i="6" s="1"/>
  <c r="O1009" i="6"/>
  <c r="P1009" i="6" s="1"/>
  <c r="O1008" i="6"/>
  <c r="P1008" i="6" s="1"/>
  <c r="O1007" i="6"/>
  <c r="P1007" i="6" s="1"/>
  <c r="O1006" i="6"/>
  <c r="P1006" i="6" s="1"/>
  <c r="O1005" i="6"/>
  <c r="P1005" i="6" s="1"/>
  <c r="O1004" i="6"/>
  <c r="P1004" i="6" s="1"/>
  <c r="O1003" i="6"/>
  <c r="P1003" i="6" s="1"/>
  <c r="O1002" i="6"/>
  <c r="P1002" i="6" s="1"/>
  <c r="O1001" i="6"/>
  <c r="P1001" i="6" s="1"/>
  <c r="O1000" i="6"/>
  <c r="P1000" i="6" s="1"/>
  <c r="O999" i="6"/>
  <c r="P999" i="6" s="1"/>
  <c r="O998" i="6"/>
  <c r="P998" i="6" s="1"/>
  <c r="O997" i="6"/>
  <c r="P997" i="6" s="1"/>
  <c r="O996" i="6"/>
  <c r="P996" i="6" s="1"/>
  <c r="O995" i="6"/>
  <c r="P995" i="6" s="1"/>
  <c r="O994" i="6"/>
  <c r="P994" i="6" s="1"/>
  <c r="O993" i="6"/>
  <c r="P993" i="6" s="1"/>
  <c r="O992" i="6"/>
  <c r="P992" i="6" s="1"/>
  <c r="O991" i="6"/>
  <c r="P991" i="6" s="1"/>
  <c r="O990" i="6"/>
  <c r="P990" i="6" s="1"/>
  <c r="O989" i="6"/>
  <c r="P989" i="6" s="1"/>
  <c r="O988" i="6"/>
  <c r="P988" i="6" s="1"/>
  <c r="O987" i="6"/>
  <c r="P987" i="6" s="1"/>
  <c r="O986" i="6"/>
  <c r="P986" i="6" s="1"/>
  <c r="O985" i="6"/>
  <c r="P985" i="6" s="1"/>
  <c r="O984" i="6"/>
  <c r="P984" i="6" s="1"/>
  <c r="O983" i="6"/>
  <c r="P983" i="6" s="1"/>
  <c r="O982" i="6"/>
  <c r="P982" i="6" s="1"/>
  <c r="O981" i="6"/>
  <c r="P981" i="6" s="1"/>
  <c r="O980" i="6"/>
  <c r="P980" i="6" s="1"/>
  <c r="O979" i="6"/>
  <c r="P979" i="6" s="1"/>
  <c r="O978" i="6"/>
  <c r="P978" i="6" s="1"/>
  <c r="O977" i="6"/>
  <c r="P977" i="6" s="1"/>
  <c r="O976" i="6"/>
  <c r="P976" i="6" s="1"/>
  <c r="O975" i="6"/>
  <c r="P975" i="6" s="1"/>
  <c r="O974" i="6"/>
  <c r="P974" i="6" s="1"/>
  <c r="O973" i="6"/>
  <c r="P973" i="6" s="1"/>
  <c r="O972" i="6"/>
  <c r="P972" i="6" s="1"/>
  <c r="O971" i="6"/>
  <c r="P971" i="6" s="1"/>
  <c r="O970" i="6"/>
  <c r="P970" i="6" s="1"/>
  <c r="O969" i="6"/>
  <c r="P969" i="6" s="1"/>
  <c r="O968" i="6"/>
  <c r="P968" i="6" s="1"/>
  <c r="O967" i="6"/>
  <c r="P967" i="6" s="1"/>
  <c r="O966" i="6"/>
  <c r="P966" i="6" s="1"/>
  <c r="O965" i="6"/>
  <c r="P965" i="6" s="1"/>
  <c r="O964" i="6"/>
  <c r="P964" i="6" s="1"/>
  <c r="O963" i="6"/>
  <c r="P963" i="6" s="1"/>
  <c r="O962" i="6"/>
  <c r="P962" i="6" s="1"/>
  <c r="O961" i="6"/>
  <c r="P961" i="6" s="1"/>
  <c r="O960" i="6"/>
  <c r="P960" i="6" s="1"/>
  <c r="O959" i="6"/>
  <c r="P959" i="6" s="1"/>
  <c r="O958" i="6"/>
  <c r="P958" i="6" s="1"/>
  <c r="O957" i="6"/>
  <c r="P957" i="6" s="1"/>
  <c r="O956" i="6"/>
  <c r="P956" i="6" s="1"/>
  <c r="O955" i="6"/>
  <c r="P955" i="6" s="1"/>
  <c r="O954" i="6"/>
  <c r="P954" i="6" s="1"/>
  <c r="O953" i="6"/>
  <c r="P953" i="6" s="1"/>
  <c r="O952" i="6"/>
  <c r="P952" i="6" s="1"/>
  <c r="O951" i="6"/>
  <c r="P951" i="6" s="1"/>
  <c r="O950" i="6"/>
  <c r="P950" i="6" s="1"/>
  <c r="O949" i="6"/>
  <c r="P949" i="6" s="1"/>
  <c r="O948" i="6"/>
  <c r="P948" i="6" s="1"/>
  <c r="O947" i="6"/>
  <c r="P947" i="6" s="1"/>
  <c r="O946" i="6"/>
  <c r="P946" i="6" s="1"/>
  <c r="O945" i="6"/>
  <c r="P945" i="6" s="1"/>
  <c r="O944" i="6"/>
  <c r="P944" i="6" s="1"/>
  <c r="O943" i="6"/>
  <c r="P943" i="6" s="1"/>
  <c r="O942" i="6"/>
  <c r="P942" i="6" s="1"/>
  <c r="O941" i="6"/>
  <c r="P941" i="6" s="1"/>
  <c r="O940" i="6"/>
  <c r="P940" i="6" s="1"/>
  <c r="O939" i="6"/>
  <c r="P939" i="6" s="1"/>
  <c r="O938" i="6"/>
  <c r="P938" i="6" s="1"/>
  <c r="O937" i="6"/>
  <c r="P937" i="6" s="1"/>
  <c r="O936" i="6"/>
  <c r="P936" i="6" s="1"/>
  <c r="O935" i="6"/>
  <c r="P935" i="6" s="1"/>
  <c r="O934" i="6"/>
  <c r="P934" i="6" s="1"/>
  <c r="O933" i="6"/>
  <c r="P933" i="6" s="1"/>
  <c r="O932" i="6"/>
  <c r="P932" i="6" s="1"/>
  <c r="O931" i="6"/>
  <c r="P931" i="6" s="1"/>
  <c r="O930" i="6"/>
  <c r="P930" i="6" s="1"/>
  <c r="O929" i="6"/>
  <c r="P929" i="6" s="1"/>
  <c r="O928" i="6"/>
  <c r="P928" i="6" s="1"/>
  <c r="O927" i="6"/>
  <c r="P927" i="6" s="1"/>
  <c r="O926" i="6"/>
  <c r="P926" i="6" s="1"/>
  <c r="O925" i="6"/>
  <c r="P925" i="6" s="1"/>
  <c r="O924" i="6"/>
  <c r="P924" i="6" s="1"/>
  <c r="O923" i="6"/>
  <c r="P923" i="6" s="1"/>
  <c r="O922" i="6"/>
  <c r="P922" i="6" s="1"/>
  <c r="O921" i="6"/>
  <c r="P921" i="6" s="1"/>
  <c r="O920" i="6"/>
  <c r="P920" i="6" s="1"/>
  <c r="O919" i="6"/>
  <c r="P919" i="6" s="1"/>
  <c r="O918" i="6"/>
  <c r="P918" i="6" s="1"/>
  <c r="O917" i="6"/>
  <c r="P917" i="6" s="1"/>
  <c r="O916" i="6"/>
  <c r="P916" i="6" s="1"/>
  <c r="O915" i="6"/>
  <c r="P915" i="6" s="1"/>
  <c r="O914" i="6"/>
  <c r="P914" i="6" s="1"/>
  <c r="O913" i="6"/>
  <c r="P913" i="6" s="1"/>
  <c r="O912" i="6"/>
  <c r="P912" i="6" s="1"/>
  <c r="O911" i="6"/>
  <c r="P911" i="6" s="1"/>
  <c r="O910" i="6"/>
  <c r="P910" i="6" s="1"/>
  <c r="O909" i="6"/>
  <c r="P909" i="6" s="1"/>
  <c r="O908" i="6"/>
  <c r="P908" i="6" s="1"/>
  <c r="O907" i="6"/>
  <c r="P907" i="6" s="1"/>
  <c r="O906" i="6"/>
  <c r="P906" i="6" s="1"/>
  <c r="O905" i="6"/>
  <c r="P905" i="6" s="1"/>
  <c r="O904" i="6"/>
  <c r="P904" i="6" s="1"/>
  <c r="O903" i="6"/>
  <c r="P903" i="6" s="1"/>
  <c r="O902" i="6"/>
  <c r="P902" i="6" s="1"/>
  <c r="O901" i="6"/>
  <c r="P901" i="6" s="1"/>
  <c r="O900" i="6"/>
  <c r="P900" i="6" s="1"/>
  <c r="O899" i="6"/>
  <c r="P899" i="6" s="1"/>
  <c r="O898" i="6"/>
  <c r="P898" i="6" s="1"/>
  <c r="O897" i="6"/>
  <c r="P897" i="6" s="1"/>
  <c r="O896" i="6"/>
  <c r="P896" i="6" s="1"/>
  <c r="O895" i="6"/>
  <c r="P895" i="6" s="1"/>
  <c r="O894" i="6"/>
  <c r="P894" i="6" s="1"/>
  <c r="O893" i="6"/>
  <c r="P893" i="6" s="1"/>
  <c r="O892" i="6"/>
  <c r="P892" i="6" s="1"/>
  <c r="O891" i="6"/>
  <c r="P891" i="6" s="1"/>
  <c r="O890" i="6"/>
  <c r="P890" i="6" s="1"/>
  <c r="O889" i="6"/>
  <c r="P889" i="6" s="1"/>
  <c r="O888" i="6"/>
  <c r="P888" i="6" s="1"/>
  <c r="O887" i="6"/>
  <c r="P887" i="6" s="1"/>
  <c r="O886" i="6"/>
  <c r="P886" i="6" s="1"/>
  <c r="O885" i="6"/>
  <c r="P885" i="6" s="1"/>
  <c r="O884" i="6"/>
  <c r="P884" i="6" s="1"/>
  <c r="O883" i="6"/>
  <c r="P883" i="6" s="1"/>
  <c r="O882" i="6"/>
  <c r="P882" i="6" s="1"/>
  <c r="O881" i="6"/>
  <c r="P881" i="6" s="1"/>
  <c r="O880" i="6"/>
  <c r="P880" i="6" s="1"/>
  <c r="O879" i="6"/>
  <c r="P879" i="6" s="1"/>
  <c r="O878" i="6"/>
  <c r="P878" i="6" s="1"/>
  <c r="O877" i="6"/>
  <c r="P877" i="6" s="1"/>
  <c r="O876" i="6"/>
  <c r="P876" i="6" s="1"/>
  <c r="O875" i="6"/>
  <c r="P875" i="6" s="1"/>
  <c r="O874" i="6"/>
  <c r="P874" i="6" s="1"/>
  <c r="O873" i="6"/>
  <c r="P873" i="6" s="1"/>
  <c r="O872" i="6"/>
  <c r="P872" i="6" s="1"/>
  <c r="O871" i="6"/>
  <c r="P871" i="6" s="1"/>
  <c r="O870" i="6"/>
  <c r="P870" i="6" s="1"/>
  <c r="O869" i="6"/>
  <c r="P869" i="6" s="1"/>
  <c r="O868" i="6"/>
  <c r="P868" i="6" s="1"/>
  <c r="O867" i="6"/>
  <c r="P867" i="6" s="1"/>
  <c r="O866" i="6"/>
  <c r="P866" i="6" s="1"/>
  <c r="O865" i="6"/>
  <c r="P865" i="6" s="1"/>
  <c r="O864" i="6"/>
  <c r="P864" i="6" s="1"/>
  <c r="O863" i="6"/>
  <c r="P863" i="6" s="1"/>
  <c r="O862" i="6"/>
  <c r="P862" i="6" s="1"/>
  <c r="O861" i="6"/>
  <c r="P861" i="6" s="1"/>
  <c r="O860" i="6"/>
  <c r="P860" i="6" s="1"/>
  <c r="O859" i="6"/>
  <c r="P859" i="6" s="1"/>
  <c r="O858" i="6"/>
  <c r="P858" i="6" s="1"/>
  <c r="O857" i="6"/>
  <c r="P857" i="6" s="1"/>
  <c r="O856" i="6"/>
  <c r="P856" i="6" s="1"/>
  <c r="O855" i="6"/>
  <c r="P855" i="6" s="1"/>
  <c r="O854" i="6"/>
  <c r="P854" i="6" s="1"/>
  <c r="O853" i="6"/>
  <c r="P853" i="6" s="1"/>
  <c r="O852" i="6"/>
  <c r="P852" i="6" s="1"/>
  <c r="O851" i="6"/>
  <c r="P851" i="6" s="1"/>
  <c r="O850" i="6"/>
  <c r="P850" i="6" s="1"/>
  <c r="O849" i="6"/>
  <c r="P849" i="6" s="1"/>
  <c r="O848" i="6"/>
  <c r="P848" i="6" s="1"/>
  <c r="O847" i="6"/>
  <c r="P847" i="6" s="1"/>
  <c r="O846" i="6"/>
  <c r="P846" i="6" s="1"/>
  <c r="O845" i="6"/>
  <c r="P845" i="6" s="1"/>
  <c r="O844" i="6"/>
  <c r="P844" i="6" s="1"/>
  <c r="O843" i="6"/>
  <c r="P843" i="6" s="1"/>
  <c r="O842" i="6"/>
  <c r="P842" i="6" s="1"/>
  <c r="O841" i="6"/>
  <c r="P841" i="6" s="1"/>
  <c r="O840" i="6"/>
  <c r="P840" i="6" s="1"/>
  <c r="O839" i="6"/>
  <c r="P839" i="6" s="1"/>
  <c r="O838" i="6"/>
  <c r="P838" i="6" s="1"/>
  <c r="O837" i="6"/>
  <c r="P837" i="6" s="1"/>
  <c r="O836" i="6"/>
  <c r="P836" i="6" s="1"/>
  <c r="O835" i="6"/>
  <c r="P835" i="6" s="1"/>
  <c r="O834" i="6"/>
  <c r="P834" i="6" s="1"/>
  <c r="O833" i="6"/>
  <c r="P833" i="6" s="1"/>
  <c r="O832" i="6"/>
  <c r="P832" i="6" s="1"/>
  <c r="O831" i="6"/>
  <c r="P831" i="6" s="1"/>
  <c r="O830" i="6"/>
  <c r="P830" i="6" s="1"/>
  <c r="O829" i="6"/>
  <c r="P829" i="6" s="1"/>
  <c r="O828" i="6"/>
  <c r="P828" i="6" s="1"/>
  <c r="O827" i="6"/>
  <c r="P827" i="6" s="1"/>
  <c r="O826" i="6"/>
  <c r="P826" i="6" s="1"/>
  <c r="O825" i="6"/>
  <c r="P825" i="6" s="1"/>
  <c r="O824" i="6"/>
  <c r="P824" i="6" s="1"/>
  <c r="O823" i="6"/>
  <c r="P823" i="6" s="1"/>
  <c r="O822" i="6"/>
  <c r="P822" i="6" s="1"/>
  <c r="O821" i="6"/>
  <c r="P821" i="6" s="1"/>
  <c r="O820" i="6"/>
  <c r="P820" i="6" s="1"/>
  <c r="O819" i="6"/>
  <c r="P819" i="6" s="1"/>
  <c r="O818" i="6"/>
  <c r="P818" i="6" s="1"/>
  <c r="O817" i="6"/>
  <c r="P817" i="6" s="1"/>
  <c r="O816" i="6"/>
  <c r="P816" i="6" s="1"/>
  <c r="O815" i="6"/>
  <c r="P815" i="6" s="1"/>
  <c r="O814" i="6"/>
  <c r="P814" i="6" s="1"/>
  <c r="O813" i="6"/>
  <c r="P813" i="6" s="1"/>
  <c r="O812" i="6"/>
  <c r="P812" i="6" s="1"/>
  <c r="O811" i="6"/>
  <c r="P811" i="6" s="1"/>
  <c r="O810" i="6"/>
  <c r="P810" i="6" s="1"/>
  <c r="O809" i="6"/>
  <c r="P809" i="6" s="1"/>
  <c r="O808" i="6"/>
  <c r="P808" i="6" s="1"/>
  <c r="O807" i="6"/>
  <c r="P807" i="6" s="1"/>
  <c r="O806" i="6"/>
  <c r="P806" i="6" s="1"/>
  <c r="O805" i="6"/>
  <c r="P805" i="6" s="1"/>
  <c r="O804" i="6"/>
  <c r="P804" i="6" s="1"/>
  <c r="O803" i="6"/>
  <c r="P803" i="6" s="1"/>
  <c r="O802" i="6"/>
  <c r="P802" i="6" s="1"/>
  <c r="O801" i="6"/>
  <c r="P801" i="6" s="1"/>
  <c r="O800" i="6"/>
  <c r="P800" i="6" s="1"/>
  <c r="O799" i="6"/>
  <c r="P799" i="6" s="1"/>
  <c r="O798" i="6"/>
  <c r="P798" i="6" s="1"/>
  <c r="O797" i="6"/>
  <c r="P797" i="6" s="1"/>
  <c r="O796" i="6"/>
  <c r="P796" i="6" s="1"/>
  <c r="O795" i="6"/>
  <c r="P795" i="6" s="1"/>
  <c r="O794" i="6"/>
  <c r="P794" i="6" s="1"/>
  <c r="O793" i="6"/>
  <c r="P793" i="6" s="1"/>
  <c r="O792" i="6"/>
  <c r="P792" i="6" s="1"/>
  <c r="O791" i="6"/>
  <c r="P791" i="6" s="1"/>
  <c r="O790" i="6"/>
  <c r="P790" i="6" s="1"/>
  <c r="O789" i="6"/>
  <c r="P789" i="6" s="1"/>
  <c r="O788" i="6"/>
  <c r="P788" i="6" s="1"/>
  <c r="O787" i="6"/>
  <c r="P787" i="6" s="1"/>
  <c r="O786" i="6"/>
  <c r="P786" i="6" s="1"/>
  <c r="O785" i="6"/>
  <c r="P785" i="6" s="1"/>
  <c r="O784" i="6"/>
  <c r="P784" i="6" s="1"/>
  <c r="O783" i="6"/>
  <c r="P783" i="6" s="1"/>
  <c r="O782" i="6"/>
  <c r="P782" i="6" s="1"/>
  <c r="O781" i="6"/>
  <c r="P781" i="6" s="1"/>
  <c r="O780" i="6"/>
  <c r="P780" i="6" s="1"/>
  <c r="O779" i="6"/>
  <c r="P779" i="6" s="1"/>
  <c r="O778" i="6"/>
  <c r="P778" i="6" s="1"/>
  <c r="O777" i="6"/>
  <c r="P777" i="6" s="1"/>
  <c r="O776" i="6"/>
  <c r="P776" i="6" s="1"/>
  <c r="O775" i="6"/>
  <c r="P775" i="6" s="1"/>
  <c r="O774" i="6"/>
  <c r="P774" i="6" s="1"/>
  <c r="O773" i="6"/>
  <c r="P773" i="6" s="1"/>
  <c r="O772" i="6"/>
  <c r="P772" i="6" s="1"/>
  <c r="O771" i="6"/>
  <c r="P771" i="6" s="1"/>
  <c r="O770" i="6"/>
  <c r="P770" i="6" s="1"/>
  <c r="O769" i="6"/>
  <c r="P769" i="6" s="1"/>
  <c r="O768" i="6"/>
  <c r="P768" i="6" s="1"/>
  <c r="O767" i="6"/>
  <c r="P767" i="6" s="1"/>
  <c r="O766" i="6"/>
  <c r="P766" i="6" s="1"/>
  <c r="O765" i="6"/>
  <c r="P765" i="6" s="1"/>
  <c r="O764" i="6"/>
  <c r="P764" i="6" s="1"/>
  <c r="O763" i="6"/>
  <c r="P763" i="6" s="1"/>
  <c r="O762" i="6"/>
  <c r="P762" i="6" s="1"/>
  <c r="O761" i="6"/>
  <c r="P761" i="6" s="1"/>
  <c r="O760" i="6"/>
  <c r="P760" i="6" s="1"/>
  <c r="O759" i="6"/>
  <c r="P759" i="6" s="1"/>
  <c r="O758" i="6"/>
  <c r="P758" i="6" s="1"/>
  <c r="O757" i="6"/>
  <c r="P757" i="6" s="1"/>
  <c r="O756" i="6"/>
  <c r="P756" i="6" s="1"/>
  <c r="O755" i="6"/>
  <c r="P755" i="6" s="1"/>
  <c r="O754" i="6"/>
  <c r="P754" i="6" s="1"/>
  <c r="O753" i="6"/>
  <c r="P753" i="6" s="1"/>
  <c r="O752" i="6"/>
  <c r="P752" i="6" s="1"/>
  <c r="O751" i="6"/>
  <c r="P751" i="6" s="1"/>
  <c r="O750" i="6"/>
  <c r="P750" i="6" s="1"/>
  <c r="O749" i="6"/>
  <c r="P749" i="6" s="1"/>
  <c r="O748" i="6"/>
  <c r="P748" i="6" s="1"/>
  <c r="O747" i="6"/>
  <c r="P747" i="6" s="1"/>
  <c r="O746" i="6"/>
  <c r="P746" i="6" s="1"/>
  <c r="O745" i="6"/>
  <c r="P745" i="6" s="1"/>
  <c r="O744" i="6"/>
  <c r="P744" i="6" s="1"/>
  <c r="O743" i="6"/>
  <c r="P743" i="6" s="1"/>
  <c r="O742" i="6"/>
  <c r="P742" i="6" s="1"/>
  <c r="O741" i="6"/>
  <c r="P741" i="6" s="1"/>
  <c r="O740" i="6"/>
  <c r="P740" i="6" s="1"/>
  <c r="O739" i="6"/>
  <c r="P739" i="6" s="1"/>
  <c r="O738" i="6"/>
  <c r="P738" i="6" s="1"/>
  <c r="O737" i="6"/>
  <c r="P737" i="6" s="1"/>
  <c r="O736" i="6"/>
  <c r="P736" i="6" s="1"/>
  <c r="O735" i="6"/>
  <c r="P735" i="6" s="1"/>
  <c r="O734" i="6"/>
  <c r="P734" i="6" s="1"/>
  <c r="O733" i="6"/>
  <c r="P733" i="6" s="1"/>
  <c r="O732" i="6"/>
  <c r="P732" i="6" s="1"/>
  <c r="O731" i="6"/>
  <c r="P731" i="6" s="1"/>
  <c r="O730" i="6"/>
  <c r="P730" i="6" s="1"/>
  <c r="O729" i="6"/>
  <c r="P729" i="6" s="1"/>
  <c r="O728" i="6"/>
  <c r="P728" i="6" s="1"/>
  <c r="O727" i="6"/>
  <c r="P727" i="6" s="1"/>
  <c r="O726" i="6"/>
  <c r="P726" i="6" s="1"/>
  <c r="O725" i="6"/>
  <c r="P725" i="6" s="1"/>
  <c r="O724" i="6"/>
  <c r="P724" i="6" s="1"/>
  <c r="O723" i="6"/>
  <c r="P723" i="6" s="1"/>
  <c r="O722" i="6"/>
  <c r="P722" i="6" s="1"/>
  <c r="O721" i="6"/>
  <c r="P721" i="6" s="1"/>
  <c r="O720" i="6"/>
  <c r="P720" i="6" s="1"/>
  <c r="O719" i="6"/>
  <c r="P719" i="6" s="1"/>
  <c r="O718" i="6"/>
  <c r="P718" i="6" s="1"/>
  <c r="O717" i="6"/>
  <c r="P717" i="6" s="1"/>
  <c r="O716" i="6"/>
  <c r="P716" i="6" s="1"/>
  <c r="O715" i="6"/>
  <c r="P715" i="6" s="1"/>
  <c r="O714" i="6"/>
  <c r="P714" i="6" s="1"/>
  <c r="O713" i="6"/>
  <c r="P713" i="6" s="1"/>
  <c r="O712" i="6"/>
  <c r="P712" i="6" s="1"/>
  <c r="O711" i="6"/>
  <c r="P711" i="6" s="1"/>
  <c r="O710" i="6"/>
  <c r="P710" i="6" s="1"/>
  <c r="O709" i="6"/>
  <c r="P709" i="6" s="1"/>
  <c r="O708" i="6"/>
  <c r="P708" i="6" s="1"/>
  <c r="O707" i="6"/>
  <c r="P707" i="6" s="1"/>
  <c r="O706" i="6"/>
  <c r="P706" i="6" s="1"/>
  <c r="O705" i="6"/>
  <c r="P705" i="6" s="1"/>
  <c r="O704" i="6"/>
  <c r="P704" i="6" s="1"/>
  <c r="O703" i="6"/>
  <c r="P703" i="6" s="1"/>
  <c r="O702" i="6"/>
  <c r="P702" i="6" s="1"/>
  <c r="O701" i="6"/>
  <c r="P701" i="6" s="1"/>
  <c r="O700" i="6"/>
  <c r="P700" i="6" s="1"/>
  <c r="O699" i="6"/>
  <c r="P699" i="6" s="1"/>
  <c r="O698" i="6"/>
  <c r="P698" i="6" s="1"/>
  <c r="O697" i="6"/>
  <c r="P697" i="6" s="1"/>
  <c r="O696" i="6"/>
  <c r="P696" i="6" s="1"/>
  <c r="O695" i="6"/>
  <c r="P695" i="6" s="1"/>
  <c r="O694" i="6"/>
  <c r="P694" i="6" s="1"/>
  <c r="O693" i="6"/>
  <c r="P693" i="6" s="1"/>
  <c r="O692" i="6"/>
  <c r="P692" i="6" s="1"/>
  <c r="O691" i="6"/>
  <c r="P691" i="6" s="1"/>
  <c r="O690" i="6"/>
  <c r="P690" i="6" s="1"/>
  <c r="O689" i="6"/>
  <c r="P689" i="6" s="1"/>
  <c r="O688" i="6"/>
  <c r="P688" i="6" s="1"/>
  <c r="O687" i="6"/>
  <c r="P687" i="6" s="1"/>
  <c r="O686" i="6"/>
  <c r="P686" i="6" s="1"/>
  <c r="O685" i="6"/>
  <c r="P685" i="6" s="1"/>
  <c r="O684" i="6"/>
  <c r="P684" i="6" s="1"/>
  <c r="O683" i="6"/>
  <c r="P683" i="6" s="1"/>
  <c r="O682" i="6"/>
  <c r="P682" i="6" s="1"/>
  <c r="O681" i="6"/>
  <c r="P681" i="6" s="1"/>
  <c r="O680" i="6"/>
  <c r="P680" i="6" s="1"/>
  <c r="O679" i="6"/>
  <c r="P679" i="6" s="1"/>
  <c r="O678" i="6"/>
  <c r="P678" i="6" s="1"/>
  <c r="O677" i="6"/>
  <c r="P677" i="6" s="1"/>
  <c r="O676" i="6"/>
  <c r="P676" i="6" s="1"/>
  <c r="O675" i="6"/>
  <c r="P675" i="6" s="1"/>
  <c r="O674" i="6"/>
  <c r="P674" i="6" s="1"/>
  <c r="O673" i="6"/>
  <c r="P673" i="6" s="1"/>
  <c r="O672" i="6"/>
  <c r="P672" i="6" s="1"/>
  <c r="O671" i="6"/>
  <c r="P671" i="6" s="1"/>
  <c r="O670" i="6"/>
  <c r="P670" i="6" s="1"/>
  <c r="O669" i="6"/>
  <c r="P669" i="6" s="1"/>
  <c r="O668" i="6"/>
  <c r="P668" i="6" s="1"/>
  <c r="O667" i="6"/>
  <c r="P667" i="6" s="1"/>
  <c r="O666" i="6"/>
  <c r="P666" i="6" s="1"/>
  <c r="O665" i="6"/>
  <c r="P665" i="6" s="1"/>
  <c r="O664" i="6"/>
  <c r="P664" i="6" s="1"/>
  <c r="O663" i="6"/>
  <c r="P663" i="6" s="1"/>
  <c r="O662" i="6"/>
  <c r="P662" i="6" s="1"/>
  <c r="O661" i="6"/>
  <c r="P661" i="6" s="1"/>
  <c r="O660" i="6"/>
  <c r="P660" i="6" s="1"/>
  <c r="O659" i="6"/>
  <c r="P659" i="6" s="1"/>
  <c r="O658" i="6"/>
  <c r="P658" i="6" s="1"/>
  <c r="O657" i="6"/>
  <c r="P657" i="6" s="1"/>
  <c r="O656" i="6"/>
  <c r="P656" i="6" s="1"/>
  <c r="O655" i="6"/>
  <c r="P655" i="6" s="1"/>
  <c r="O654" i="6"/>
  <c r="P654" i="6" s="1"/>
  <c r="O653" i="6"/>
  <c r="P653" i="6" s="1"/>
  <c r="O652" i="6"/>
  <c r="P652" i="6" s="1"/>
  <c r="O651" i="6"/>
  <c r="P651" i="6" s="1"/>
  <c r="O650" i="6"/>
  <c r="P650" i="6" s="1"/>
  <c r="O649" i="6"/>
  <c r="P649" i="6" s="1"/>
  <c r="O648" i="6"/>
  <c r="P648" i="6" s="1"/>
  <c r="O647" i="6"/>
  <c r="P647" i="6" s="1"/>
  <c r="O646" i="6"/>
  <c r="P646" i="6" s="1"/>
  <c r="O645" i="6"/>
  <c r="P645" i="6" s="1"/>
  <c r="O644" i="6"/>
  <c r="P644" i="6" s="1"/>
  <c r="O643" i="6"/>
  <c r="P643" i="6" s="1"/>
  <c r="O642" i="6"/>
  <c r="P642" i="6" s="1"/>
  <c r="O641" i="6"/>
  <c r="P641" i="6" s="1"/>
  <c r="O640" i="6"/>
  <c r="P640" i="6" s="1"/>
  <c r="O639" i="6"/>
  <c r="P639" i="6" s="1"/>
  <c r="O638" i="6"/>
  <c r="P638" i="6" s="1"/>
  <c r="O637" i="6"/>
  <c r="P637" i="6" s="1"/>
  <c r="O636" i="6"/>
  <c r="P636" i="6" s="1"/>
  <c r="O635" i="6"/>
  <c r="P635" i="6" s="1"/>
  <c r="O634" i="6"/>
  <c r="P634" i="6" s="1"/>
  <c r="O633" i="6"/>
  <c r="P633" i="6" s="1"/>
  <c r="O632" i="6"/>
  <c r="P632" i="6" s="1"/>
  <c r="O631" i="6"/>
  <c r="P631" i="6" s="1"/>
  <c r="O630" i="6"/>
  <c r="P630" i="6" s="1"/>
  <c r="O629" i="6"/>
  <c r="P629" i="6" s="1"/>
  <c r="O628" i="6"/>
  <c r="P628" i="6" s="1"/>
  <c r="O627" i="6"/>
  <c r="P627" i="6" s="1"/>
  <c r="O626" i="6"/>
  <c r="P626" i="6" s="1"/>
  <c r="O625" i="6"/>
  <c r="P625" i="6" s="1"/>
  <c r="O624" i="6"/>
  <c r="P624" i="6" s="1"/>
  <c r="O623" i="6"/>
  <c r="P623" i="6" s="1"/>
  <c r="O622" i="6"/>
  <c r="P622" i="6" s="1"/>
  <c r="O621" i="6"/>
  <c r="P621" i="6" s="1"/>
  <c r="O620" i="6"/>
  <c r="P620" i="6" s="1"/>
  <c r="O619" i="6"/>
  <c r="P619" i="6" s="1"/>
  <c r="O618" i="6"/>
  <c r="P618" i="6" s="1"/>
  <c r="O617" i="6"/>
  <c r="P617" i="6" s="1"/>
  <c r="O616" i="6"/>
  <c r="P616" i="6" s="1"/>
  <c r="O615" i="6"/>
  <c r="P615" i="6" s="1"/>
  <c r="O614" i="6"/>
  <c r="P614" i="6" s="1"/>
  <c r="O613" i="6"/>
  <c r="P613" i="6" s="1"/>
  <c r="O612" i="6"/>
  <c r="P612" i="6" s="1"/>
  <c r="O611" i="6"/>
  <c r="P611" i="6" s="1"/>
  <c r="O610" i="6"/>
  <c r="P610" i="6" s="1"/>
  <c r="O609" i="6"/>
  <c r="P609" i="6" s="1"/>
  <c r="O608" i="6"/>
  <c r="P608" i="6" s="1"/>
  <c r="O607" i="6"/>
  <c r="P607" i="6" s="1"/>
  <c r="O606" i="6"/>
  <c r="P606" i="6" s="1"/>
  <c r="O605" i="6"/>
  <c r="P605" i="6" s="1"/>
  <c r="O604" i="6"/>
  <c r="P604" i="6" s="1"/>
  <c r="O603" i="6"/>
  <c r="P603" i="6" s="1"/>
  <c r="O602" i="6"/>
  <c r="P602" i="6" s="1"/>
  <c r="O601" i="6"/>
  <c r="P601" i="6" s="1"/>
  <c r="O600" i="6"/>
  <c r="P600" i="6" s="1"/>
  <c r="O599" i="6"/>
  <c r="P599" i="6" s="1"/>
  <c r="O598" i="6"/>
  <c r="P598" i="6" s="1"/>
  <c r="O597" i="6"/>
  <c r="P597" i="6" s="1"/>
  <c r="O596" i="6"/>
  <c r="P596" i="6" s="1"/>
  <c r="O595" i="6"/>
  <c r="P595" i="6" s="1"/>
  <c r="O594" i="6"/>
  <c r="P594" i="6" s="1"/>
  <c r="O593" i="6"/>
  <c r="P593" i="6" s="1"/>
  <c r="O592" i="6"/>
  <c r="P592" i="6" s="1"/>
  <c r="O591" i="6"/>
  <c r="P591" i="6" s="1"/>
  <c r="O590" i="6"/>
  <c r="P590" i="6" s="1"/>
  <c r="O589" i="6"/>
  <c r="P589" i="6" s="1"/>
  <c r="O588" i="6"/>
  <c r="P588" i="6" s="1"/>
  <c r="O587" i="6"/>
  <c r="P587" i="6" s="1"/>
  <c r="O586" i="6"/>
  <c r="P586" i="6" s="1"/>
  <c r="O585" i="6"/>
  <c r="P585" i="6" s="1"/>
  <c r="O584" i="6"/>
  <c r="P584" i="6" s="1"/>
  <c r="O583" i="6"/>
  <c r="P583" i="6" s="1"/>
  <c r="O582" i="6"/>
  <c r="P582" i="6" s="1"/>
  <c r="O581" i="6"/>
  <c r="P581" i="6" s="1"/>
  <c r="O580" i="6"/>
  <c r="P580" i="6" s="1"/>
  <c r="O579" i="6"/>
  <c r="P579" i="6" s="1"/>
  <c r="O578" i="6"/>
  <c r="P578" i="6" s="1"/>
  <c r="O577" i="6"/>
  <c r="P577" i="6" s="1"/>
  <c r="O576" i="6"/>
  <c r="P576" i="6" s="1"/>
  <c r="O575" i="6"/>
  <c r="P575" i="6" s="1"/>
  <c r="O574" i="6"/>
  <c r="P574" i="6" s="1"/>
  <c r="O573" i="6"/>
  <c r="P573" i="6" s="1"/>
  <c r="O572" i="6"/>
  <c r="P572" i="6" s="1"/>
  <c r="O571" i="6"/>
  <c r="P571" i="6" s="1"/>
  <c r="O570" i="6"/>
  <c r="P570" i="6" s="1"/>
  <c r="O569" i="6"/>
  <c r="P569" i="6" s="1"/>
  <c r="O568" i="6"/>
  <c r="P568" i="6" s="1"/>
  <c r="O567" i="6"/>
  <c r="P567" i="6" s="1"/>
  <c r="O566" i="6"/>
  <c r="P566" i="6" s="1"/>
  <c r="O565" i="6"/>
  <c r="P565" i="6" s="1"/>
  <c r="O564" i="6"/>
  <c r="P564" i="6" s="1"/>
  <c r="O563" i="6"/>
  <c r="P563" i="6" s="1"/>
  <c r="O562" i="6"/>
  <c r="P562" i="6" s="1"/>
  <c r="O561" i="6"/>
  <c r="P561" i="6" s="1"/>
  <c r="O560" i="6"/>
  <c r="P560" i="6" s="1"/>
  <c r="O559" i="6"/>
  <c r="P559" i="6" s="1"/>
  <c r="O558" i="6"/>
  <c r="P558" i="6" s="1"/>
  <c r="O557" i="6"/>
  <c r="P557" i="6" s="1"/>
  <c r="O556" i="6"/>
  <c r="P556" i="6" s="1"/>
  <c r="O555" i="6"/>
  <c r="P555" i="6" s="1"/>
  <c r="O554" i="6"/>
  <c r="P554" i="6" s="1"/>
  <c r="O553" i="6"/>
  <c r="P553" i="6" s="1"/>
  <c r="O552" i="6"/>
  <c r="P552" i="6" s="1"/>
  <c r="O551" i="6"/>
  <c r="P551" i="6" s="1"/>
  <c r="O550" i="6"/>
  <c r="P550" i="6" s="1"/>
  <c r="O549" i="6"/>
  <c r="P549" i="6" s="1"/>
  <c r="O548" i="6"/>
  <c r="P548" i="6" s="1"/>
  <c r="O547" i="6"/>
  <c r="P547" i="6" s="1"/>
  <c r="O546" i="6"/>
  <c r="P546" i="6" s="1"/>
  <c r="O545" i="6"/>
  <c r="P545" i="6" s="1"/>
  <c r="O544" i="6"/>
  <c r="P544" i="6" s="1"/>
  <c r="O543" i="6"/>
  <c r="P543" i="6" s="1"/>
  <c r="O542" i="6"/>
  <c r="P542" i="6" s="1"/>
  <c r="O541" i="6"/>
  <c r="P541" i="6" s="1"/>
  <c r="O540" i="6"/>
  <c r="P540" i="6" s="1"/>
  <c r="O539" i="6"/>
  <c r="P539" i="6" s="1"/>
  <c r="O538" i="6"/>
  <c r="P538" i="6" s="1"/>
  <c r="O537" i="6"/>
  <c r="P537" i="6" s="1"/>
  <c r="O536" i="6"/>
  <c r="P536" i="6" s="1"/>
  <c r="O535" i="6"/>
  <c r="P535" i="6" s="1"/>
  <c r="O534" i="6"/>
  <c r="P534" i="6" s="1"/>
  <c r="O533" i="6"/>
  <c r="P533" i="6" s="1"/>
  <c r="O532" i="6"/>
  <c r="P532" i="6" s="1"/>
  <c r="O531" i="6"/>
  <c r="P531" i="6" s="1"/>
  <c r="O530" i="6"/>
  <c r="P530" i="6" s="1"/>
  <c r="O529" i="6"/>
  <c r="P529" i="6" s="1"/>
  <c r="O528" i="6"/>
  <c r="P528" i="6" s="1"/>
  <c r="O527" i="6"/>
  <c r="P527" i="6" s="1"/>
  <c r="O526" i="6"/>
  <c r="P526" i="6" s="1"/>
  <c r="O525" i="6"/>
  <c r="P525" i="6" s="1"/>
  <c r="O524" i="6"/>
  <c r="P524" i="6" s="1"/>
  <c r="O523" i="6"/>
  <c r="P523" i="6" s="1"/>
  <c r="O522" i="6"/>
  <c r="P522" i="6" s="1"/>
  <c r="O521" i="6"/>
  <c r="P521" i="6" s="1"/>
  <c r="O520" i="6"/>
  <c r="P520" i="6" s="1"/>
  <c r="O519" i="6"/>
  <c r="P519" i="6" s="1"/>
  <c r="O518" i="6"/>
  <c r="P518" i="6" s="1"/>
  <c r="O517" i="6"/>
  <c r="P517" i="6" s="1"/>
  <c r="O516" i="6"/>
  <c r="P516" i="6" s="1"/>
  <c r="O515" i="6"/>
  <c r="P515" i="6" s="1"/>
  <c r="O514" i="6"/>
  <c r="P514" i="6" s="1"/>
  <c r="O513" i="6"/>
  <c r="P513" i="6" s="1"/>
  <c r="O512" i="6"/>
  <c r="P512" i="6" s="1"/>
  <c r="O511" i="6"/>
  <c r="P511" i="6" s="1"/>
  <c r="O510" i="6"/>
  <c r="P510" i="6" s="1"/>
  <c r="O509" i="6"/>
  <c r="P509" i="6" s="1"/>
  <c r="O508" i="6"/>
  <c r="P508" i="6" s="1"/>
  <c r="O507" i="6"/>
  <c r="P507" i="6" s="1"/>
  <c r="O506" i="6"/>
  <c r="P506" i="6" s="1"/>
  <c r="O505" i="6"/>
  <c r="P505" i="6" s="1"/>
  <c r="O504" i="6"/>
  <c r="P504" i="6" s="1"/>
  <c r="O503" i="6"/>
  <c r="P503" i="6" s="1"/>
  <c r="O502" i="6"/>
  <c r="P502" i="6" s="1"/>
  <c r="O501" i="6"/>
  <c r="P501" i="6" s="1"/>
  <c r="O500" i="6"/>
  <c r="P500" i="6" s="1"/>
  <c r="O499" i="6"/>
  <c r="P499" i="6" s="1"/>
  <c r="O498" i="6"/>
  <c r="P498" i="6" s="1"/>
  <c r="O497" i="6"/>
  <c r="P497" i="6" s="1"/>
  <c r="O496" i="6"/>
  <c r="P496" i="6" s="1"/>
  <c r="O495" i="6"/>
  <c r="P495" i="6" s="1"/>
  <c r="O494" i="6"/>
  <c r="P494" i="6" s="1"/>
  <c r="O493" i="6"/>
  <c r="P493" i="6" s="1"/>
  <c r="O492" i="6"/>
  <c r="P492" i="6" s="1"/>
  <c r="O491" i="6"/>
  <c r="P491" i="6" s="1"/>
  <c r="O490" i="6"/>
  <c r="P490" i="6" s="1"/>
  <c r="O489" i="6"/>
  <c r="P489" i="6" s="1"/>
  <c r="O488" i="6"/>
  <c r="P488" i="6" s="1"/>
  <c r="O487" i="6"/>
  <c r="P487" i="6" s="1"/>
  <c r="O486" i="6"/>
  <c r="P486" i="6" s="1"/>
  <c r="O485" i="6"/>
  <c r="P485" i="6" s="1"/>
  <c r="O484" i="6"/>
  <c r="P484" i="6" s="1"/>
  <c r="O483" i="6"/>
  <c r="P483" i="6" s="1"/>
  <c r="O482" i="6"/>
  <c r="P482" i="6" s="1"/>
  <c r="O481" i="6"/>
  <c r="P481" i="6" s="1"/>
  <c r="O480" i="6"/>
  <c r="P480" i="6" s="1"/>
  <c r="O479" i="6"/>
  <c r="P479" i="6" s="1"/>
  <c r="O478" i="6"/>
  <c r="P478" i="6" s="1"/>
  <c r="O477" i="6"/>
  <c r="P477" i="6" s="1"/>
  <c r="O476" i="6"/>
  <c r="P476" i="6" s="1"/>
  <c r="O475" i="6"/>
  <c r="P475" i="6" s="1"/>
  <c r="O474" i="6"/>
  <c r="P474" i="6" s="1"/>
  <c r="O473" i="6"/>
  <c r="P473" i="6" s="1"/>
  <c r="O472" i="6"/>
  <c r="P472" i="6" s="1"/>
  <c r="O471" i="6"/>
  <c r="P471" i="6" s="1"/>
  <c r="O470" i="6"/>
  <c r="P470" i="6" s="1"/>
  <c r="O469" i="6"/>
  <c r="P469" i="6" s="1"/>
  <c r="O468" i="6"/>
  <c r="P468" i="6" s="1"/>
  <c r="O467" i="6"/>
  <c r="P467" i="6" s="1"/>
  <c r="O466" i="6"/>
  <c r="P466" i="6" s="1"/>
  <c r="O465" i="6"/>
  <c r="P465" i="6" s="1"/>
  <c r="O464" i="6"/>
  <c r="P464" i="6" s="1"/>
  <c r="O463" i="6"/>
  <c r="P463" i="6" s="1"/>
  <c r="O462" i="6"/>
  <c r="P462" i="6" s="1"/>
  <c r="O461" i="6"/>
  <c r="P461" i="6" s="1"/>
  <c r="O460" i="6"/>
  <c r="P460" i="6" s="1"/>
  <c r="O459" i="6"/>
  <c r="P459" i="6" s="1"/>
  <c r="O458" i="6"/>
  <c r="P458" i="6" s="1"/>
  <c r="O457" i="6"/>
  <c r="P457" i="6" s="1"/>
  <c r="O456" i="6"/>
  <c r="P456" i="6" s="1"/>
  <c r="O455" i="6"/>
  <c r="P455" i="6" s="1"/>
  <c r="O454" i="6"/>
  <c r="P454" i="6" s="1"/>
  <c r="O453" i="6"/>
  <c r="P453" i="6" s="1"/>
  <c r="O452" i="6"/>
  <c r="P452" i="6" s="1"/>
  <c r="O451" i="6"/>
  <c r="P451" i="6" s="1"/>
  <c r="O450" i="6"/>
  <c r="P450" i="6" s="1"/>
  <c r="O449" i="6"/>
  <c r="P449" i="6" s="1"/>
  <c r="O448" i="6"/>
  <c r="P448" i="6" s="1"/>
  <c r="O447" i="6"/>
  <c r="P447" i="6" s="1"/>
  <c r="O446" i="6"/>
  <c r="P446" i="6" s="1"/>
  <c r="O445" i="6"/>
  <c r="P445" i="6" s="1"/>
  <c r="O444" i="6"/>
  <c r="P444" i="6" s="1"/>
  <c r="O443" i="6"/>
  <c r="P443" i="6" s="1"/>
  <c r="O442" i="6"/>
  <c r="P442" i="6" s="1"/>
  <c r="O441" i="6"/>
  <c r="P441" i="6" s="1"/>
  <c r="O440" i="6"/>
  <c r="P440" i="6" s="1"/>
  <c r="O439" i="6"/>
  <c r="P439" i="6" s="1"/>
  <c r="O438" i="6"/>
  <c r="P438" i="6" s="1"/>
  <c r="O437" i="6"/>
  <c r="P437" i="6" s="1"/>
  <c r="O436" i="6"/>
  <c r="P436" i="6" s="1"/>
  <c r="O435" i="6"/>
  <c r="P435" i="6" s="1"/>
  <c r="O434" i="6"/>
  <c r="P434" i="6" s="1"/>
  <c r="O433" i="6"/>
  <c r="P433" i="6" s="1"/>
  <c r="O432" i="6"/>
  <c r="P432" i="6" s="1"/>
  <c r="O431" i="6"/>
  <c r="P431" i="6" s="1"/>
  <c r="O430" i="6"/>
  <c r="P430" i="6" s="1"/>
  <c r="O429" i="6"/>
  <c r="P429" i="6" s="1"/>
  <c r="O428" i="6"/>
  <c r="P428" i="6" s="1"/>
  <c r="O427" i="6"/>
  <c r="P427" i="6" s="1"/>
  <c r="O426" i="6"/>
  <c r="P426" i="6" s="1"/>
  <c r="O425" i="6"/>
  <c r="P425" i="6" s="1"/>
  <c r="O424" i="6"/>
  <c r="P424" i="6" s="1"/>
  <c r="O423" i="6"/>
  <c r="P423" i="6" s="1"/>
  <c r="O422" i="6"/>
  <c r="P422" i="6" s="1"/>
  <c r="O421" i="6"/>
  <c r="P421" i="6" s="1"/>
  <c r="O420" i="6"/>
  <c r="P420" i="6" s="1"/>
  <c r="O419" i="6"/>
  <c r="P419" i="6" s="1"/>
  <c r="O418" i="6"/>
  <c r="P418" i="6" s="1"/>
  <c r="O417" i="6"/>
  <c r="P417" i="6" s="1"/>
  <c r="O416" i="6"/>
  <c r="P416" i="6" s="1"/>
  <c r="O415" i="6"/>
  <c r="P415" i="6" s="1"/>
  <c r="O414" i="6"/>
  <c r="P414" i="6" s="1"/>
  <c r="O413" i="6"/>
  <c r="P413" i="6" s="1"/>
  <c r="O412" i="6"/>
  <c r="P412" i="6" s="1"/>
  <c r="O411" i="6"/>
  <c r="P411" i="6" s="1"/>
  <c r="O410" i="6"/>
  <c r="P410" i="6" s="1"/>
  <c r="O409" i="6"/>
  <c r="P409" i="6" s="1"/>
  <c r="O408" i="6"/>
  <c r="P408" i="6" s="1"/>
  <c r="O407" i="6"/>
  <c r="P407" i="6" s="1"/>
  <c r="O406" i="6"/>
  <c r="P406" i="6" s="1"/>
  <c r="O405" i="6"/>
  <c r="P405" i="6" s="1"/>
  <c r="O404" i="6"/>
  <c r="P404" i="6" s="1"/>
  <c r="O403" i="6"/>
  <c r="P403" i="6" s="1"/>
  <c r="O402" i="6"/>
  <c r="P402" i="6" s="1"/>
  <c r="O401" i="6"/>
  <c r="P401" i="6" s="1"/>
  <c r="O400" i="6"/>
  <c r="P400" i="6" s="1"/>
  <c r="O399" i="6"/>
  <c r="P399" i="6" s="1"/>
  <c r="O398" i="6"/>
  <c r="P398" i="6" s="1"/>
  <c r="O397" i="6"/>
  <c r="P397" i="6" s="1"/>
  <c r="O396" i="6"/>
  <c r="P396" i="6" s="1"/>
  <c r="O395" i="6"/>
  <c r="P395" i="6" s="1"/>
  <c r="O394" i="6"/>
  <c r="P394" i="6" s="1"/>
  <c r="O393" i="6"/>
  <c r="P393" i="6" s="1"/>
  <c r="O392" i="6"/>
  <c r="P392" i="6" s="1"/>
  <c r="O391" i="6"/>
  <c r="P391" i="6" s="1"/>
  <c r="O390" i="6"/>
  <c r="P390" i="6" s="1"/>
  <c r="O389" i="6"/>
  <c r="P389" i="6" s="1"/>
  <c r="O388" i="6"/>
  <c r="P388" i="6" s="1"/>
  <c r="O387" i="6"/>
  <c r="P387" i="6" s="1"/>
  <c r="O386" i="6"/>
  <c r="P386" i="6" s="1"/>
  <c r="O385" i="6"/>
  <c r="P385" i="6" s="1"/>
  <c r="O384" i="6"/>
  <c r="P384" i="6" s="1"/>
  <c r="O383" i="6"/>
  <c r="P383" i="6" s="1"/>
  <c r="O382" i="6"/>
  <c r="P382" i="6" s="1"/>
  <c r="O381" i="6"/>
  <c r="P381" i="6" s="1"/>
  <c r="O380" i="6"/>
  <c r="P380" i="6" s="1"/>
  <c r="O379" i="6"/>
  <c r="P379" i="6" s="1"/>
  <c r="O378" i="6"/>
  <c r="P378" i="6" s="1"/>
  <c r="O377" i="6"/>
  <c r="P377" i="6" s="1"/>
  <c r="O376" i="6"/>
  <c r="P376" i="6" s="1"/>
  <c r="O375" i="6"/>
  <c r="P375" i="6" s="1"/>
  <c r="O374" i="6"/>
  <c r="P374" i="6" s="1"/>
  <c r="O373" i="6"/>
  <c r="P373" i="6" s="1"/>
  <c r="O372" i="6"/>
  <c r="P372" i="6" s="1"/>
  <c r="O371" i="6"/>
  <c r="P371" i="6" s="1"/>
  <c r="O370" i="6"/>
  <c r="P370" i="6" s="1"/>
  <c r="O369" i="6"/>
  <c r="P369" i="6" s="1"/>
  <c r="O368" i="6"/>
  <c r="P368" i="6" s="1"/>
  <c r="O367" i="6"/>
  <c r="P367" i="6" s="1"/>
  <c r="O366" i="6"/>
  <c r="P366" i="6" s="1"/>
  <c r="O365" i="6"/>
  <c r="P365" i="6" s="1"/>
  <c r="O364" i="6"/>
  <c r="P364" i="6" s="1"/>
  <c r="O363" i="6"/>
  <c r="P363" i="6" s="1"/>
  <c r="O362" i="6"/>
  <c r="P362" i="6" s="1"/>
  <c r="O361" i="6"/>
  <c r="P361" i="6" s="1"/>
  <c r="O360" i="6"/>
  <c r="P360" i="6" s="1"/>
  <c r="O359" i="6"/>
  <c r="P359" i="6" s="1"/>
  <c r="O358" i="6"/>
  <c r="P358" i="6" s="1"/>
  <c r="O357" i="6"/>
  <c r="P357" i="6" s="1"/>
  <c r="O356" i="6"/>
  <c r="P356" i="6" s="1"/>
  <c r="O355" i="6"/>
  <c r="P355" i="6" s="1"/>
  <c r="O354" i="6"/>
  <c r="P354" i="6" s="1"/>
  <c r="O353" i="6"/>
  <c r="P353" i="6" s="1"/>
  <c r="O352" i="6"/>
  <c r="P352" i="6" s="1"/>
  <c r="O351" i="6"/>
  <c r="P351" i="6" s="1"/>
  <c r="O350" i="6"/>
  <c r="P350" i="6" s="1"/>
  <c r="O349" i="6"/>
  <c r="P349" i="6" s="1"/>
  <c r="O348" i="6"/>
  <c r="P348" i="6" s="1"/>
  <c r="O347" i="6"/>
  <c r="P347" i="6" s="1"/>
  <c r="O346" i="6"/>
  <c r="P346" i="6" s="1"/>
  <c r="O345" i="6"/>
  <c r="P345" i="6" s="1"/>
  <c r="O344" i="6"/>
  <c r="P344" i="6" s="1"/>
  <c r="O343" i="6"/>
  <c r="P343" i="6" s="1"/>
  <c r="O342" i="6"/>
  <c r="P342" i="6" s="1"/>
  <c r="O341" i="6"/>
  <c r="P341" i="6" s="1"/>
  <c r="O340" i="6"/>
  <c r="P340" i="6" s="1"/>
  <c r="O339" i="6"/>
  <c r="P339" i="6" s="1"/>
  <c r="O338" i="6"/>
  <c r="P338" i="6" s="1"/>
  <c r="O337" i="6"/>
  <c r="P337" i="6" s="1"/>
  <c r="O336" i="6"/>
  <c r="P336" i="6" s="1"/>
  <c r="O335" i="6"/>
  <c r="P335" i="6" s="1"/>
  <c r="O334" i="6"/>
  <c r="P334" i="6" s="1"/>
  <c r="O333" i="6"/>
  <c r="P333" i="6" s="1"/>
  <c r="O332" i="6"/>
  <c r="P332" i="6" s="1"/>
  <c r="O331" i="6"/>
  <c r="P331" i="6" s="1"/>
  <c r="O330" i="6"/>
  <c r="P330" i="6" s="1"/>
  <c r="O329" i="6"/>
  <c r="P329" i="6" s="1"/>
  <c r="O328" i="6"/>
  <c r="P328" i="6" s="1"/>
  <c r="O327" i="6"/>
  <c r="P327" i="6" s="1"/>
  <c r="O326" i="6"/>
  <c r="P326" i="6" s="1"/>
  <c r="O325" i="6"/>
  <c r="P325" i="6" s="1"/>
  <c r="O324" i="6"/>
  <c r="P324" i="6" s="1"/>
  <c r="O323" i="6"/>
  <c r="P323" i="6" s="1"/>
  <c r="O322" i="6"/>
  <c r="P322" i="6" s="1"/>
  <c r="O321" i="6"/>
  <c r="P321" i="6" s="1"/>
  <c r="O320" i="6"/>
  <c r="P320" i="6" s="1"/>
  <c r="O319" i="6"/>
  <c r="P319" i="6" s="1"/>
  <c r="O318" i="6"/>
  <c r="P318" i="6" s="1"/>
  <c r="O317" i="6"/>
  <c r="P317" i="6" s="1"/>
  <c r="O316" i="6"/>
  <c r="P316" i="6" s="1"/>
  <c r="O315" i="6"/>
  <c r="P315" i="6" s="1"/>
  <c r="O314" i="6"/>
  <c r="P314" i="6" s="1"/>
  <c r="O313" i="6"/>
  <c r="P313" i="6" s="1"/>
  <c r="O312" i="6"/>
  <c r="P312" i="6" s="1"/>
  <c r="O311" i="6"/>
  <c r="P311" i="6" s="1"/>
  <c r="O310" i="6"/>
  <c r="P310" i="6" s="1"/>
  <c r="O309" i="6"/>
  <c r="P309" i="6" s="1"/>
  <c r="O308" i="6"/>
  <c r="P308" i="6" s="1"/>
  <c r="O307" i="6"/>
  <c r="P307" i="6" s="1"/>
  <c r="O306" i="6"/>
  <c r="P306" i="6" s="1"/>
  <c r="O305" i="6"/>
  <c r="P305" i="6" s="1"/>
  <c r="O304" i="6"/>
  <c r="P304" i="6" s="1"/>
  <c r="O303" i="6"/>
  <c r="P303" i="6" s="1"/>
  <c r="O302" i="6"/>
  <c r="P302" i="6" s="1"/>
  <c r="O301" i="6"/>
  <c r="P301" i="6" s="1"/>
  <c r="O300" i="6"/>
  <c r="P300" i="6" s="1"/>
  <c r="O299" i="6"/>
  <c r="P299" i="6" s="1"/>
  <c r="O298" i="6"/>
  <c r="P298" i="6" s="1"/>
  <c r="O297" i="6"/>
  <c r="P297" i="6" s="1"/>
  <c r="O296" i="6"/>
  <c r="P296" i="6" s="1"/>
  <c r="O295" i="6"/>
  <c r="P295" i="6" s="1"/>
  <c r="O294" i="6"/>
  <c r="P294" i="6" s="1"/>
  <c r="O293" i="6"/>
  <c r="P293" i="6" s="1"/>
  <c r="O292" i="6"/>
  <c r="P292" i="6" s="1"/>
  <c r="O291" i="6"/>
  <c r="P291" i="6" s="1"/>
  <c r="O290" i="6"/>
  <c r="P290" i="6" s="1"/>
  <c r="O289" i="6"/>
  <c r="P289" i="6" s="1"/>
  <c r="O288" i="6"/>
  <c r="P288" i="6" s="1"/>
  <c r="O287" i="6"/>
  <c r="P287" i="6" s="1"/>
  <c r="O286" i="6"/>
  <c r="P286" i="6" s="1"/>
  <c r="O285" i="6"/>
  <c r="P285" i="6" s="1"/>
  <c r="O284" i="6"/>
  <c r="P284" i="6" s="1"/>
  <c r="O283" i="6"/>
  <c r="P283" i="6" s="1"/>
  <c r="O282" i="6"/>
  <c r="P282" i="6" s="1"/>
  <c r="O281" i="6"/>
  <c r="P281" i="6" s="1"/>
  <c r="O280" i="6"/>
  <c r="P280" i="6" s="1"/>
  <c r="O279" i="6"/>
  <c r="P279" i="6" s="1"/>
  <c r="O278" i="6"/>
  <c r="P278" i="6" s="1"/>
  <c r="O277" i="6"/>
  <c r="P277" i="6" s="1"/>
  <c r="O276" i="6"/>
  <c r="P276" i="6" s="1"/>
  <c r="O275" i="6"/>
  <c r="P275" i="6" s="1"/>
  <c r="O274" i="6"/>
  <c r="P274" i="6" s="1"/>
  <c r="O273" i="6"/>
  <c r="P273" i="6" s="1"/>
  <c r="O272" i="6"/>
  <c r="P272" i="6" s="1"/>
  <c r="O271" i="6"/>
  <c r="P271" i="6" s="1"/>
  <c r="O270" i="6"/>
  <c r="P270" i="6" s="1"/>
  <c r="O269" i="6"/>
  <c r="P269" i="6" s="1"/>
  <c r="O268" i="6"/>
  <c r="P268" i="6" s="1"/>
  <c r="O267" i="6"/>
  <c r="P267" i="6" s="1"/>
  <c r="O266" i="6"/>
  <c r="P266" i="6" s="1"/>
  <c r="O265" i="6"/>
  <c r="P265" i="6" s="1"/>
  <c r="O264" i="6"/>
  <c r="P264" i="6" s="1"/>
  <c r="O263" i="6"/>
  <c r="P263" i="6" s="1"/>
  <c r="O262" i="6"/>
  <c r="P262" i="6" s="1"/>
  <c r="O261" i="6"/>
  <c r="P261" i="6" s="1"/>
  <c r="O260" i="6"/>
  <c r="P260" i="6" s="1"/>
  <c r="O259" i="6"/>
  <c r="P259" i="6" s="1"/>
  <c r="O258" i="6"/>
  <c r="P258" i="6" s="1"/>
  <c r="O257" i="6"/>
  <c r="P257" i="6" s="1"/>
  <c r="O256" i="6"/>
  <c r="P256" i="6" s="1"/>
  <c r="O255" i="6"/>
  <c r="P255" i="6" s="1"/>
  <c r="O254" i="6"/>
  <c r="P254" i="6" s="1"/>
  <c r="O253" i="6"/>
  <c r="P253" i="6" s="1"/>
  <c r="O252" i="6"/>
  <c r="P252" i="6" s="1"/>
  <c r="O251" i="6"/>
  <c r="P251" i="6" s="1"/>
  <c r="O250" i="6"/>
  <c r="P250" i="6" s="1"/>
  <c r="O249" i="6"/>
  <c r="P249" i="6" s="1"/>
  <c r="O248" i="6"/>
  <c r="P248" i="6" s="1"/>
  <c r="O247" i="6"/>
  <c r="P247" i="6" s="1"/>
  <c r="O246" i="6"/>
  <c r="P246" i="6" s="1"/>
  <c r="O245" i="6"/>
  <c r="P245" i="6" s="1"/>
  <c r="O244" i="6"/>
  <c r="P244" i="6" s="1"/>
  <c r="O243" i="6"/>
  <c r="P243" i="6" s="1"/>
  <c r="O242" i="6"/>
  <c r="P242" i="6" s="1"/>
  <c r="O241" i="6"/>
  <c r="P241" i="6" s="1"/>
  <c r="O240" i="6"/>
  <c r="P240" i="6" s="1"/>
  <c r="O239" i="6"/>
  <c r="P239" i="6" s="1"/>
  <c r="O238" i="6"/>
  <c r="P238" i="6" s="1"/>
  <c r="O237" i="6"/>
  <c r="P237" i="6" s="1"/>
  <c r="O236" i="6"/>
  <c r="P236" i="6" s="1"/>
  <c r="O235" i="6"/>
  <c r="P235" i="6" s="1"/>
  <c r="O234" i="6"/>
  <c r="P234" i="6" s="1"/>
  <c r="O233" i="6"/>
  <c r="P233" i="6" s="1"/>
  <c r="O232" i="6"/>
  <c r="P232" i="6" s="1"/>
  <c r="O231" i="6"/>
  <c r="P231" i="6" s="1"/>
  <c r="O230" i="6"/>
  <c r="P230" i="6" s="1"/>
  <c r="O229" i="6"/>
  <c r="P229" i="6" s="1"/>
  <c r="O228" i="6"/>
  <c r="P228" i="6" s="1"/>
  <c r="O227" i="6"/>
  <c r="P227" i="6" s="1"/>
  <c r="O226" i="6"/>
  <c r="P226" i="6" s="1"/>
  <c r="O225" i="6"/>
  <c r="P225" i="6" s="1"/>
  <c r="O224" i="6"/>
  <c r="P224" i="6" s="1"/>
  <c r="O223" i="6"/>
  <c r="P223" i="6" s="1"/>
  <c r="O222" i="6"/>
  <c r="P222" i="6" s="1"/>
  <c r="O221" i="6"/>
  <c r="P221" i="6" s="1"/>
  <c r="O220" i="6"/>
  <c r="P220" i="6" s="1"/>
  <c r="O219" i="6"/>
  <c r="P219" i="6" s="1"/>
  <c r="O218" i="6"/>
  <c r="P218" i="6" s="1"/>
  <c r="O217" i="6"/>
  <c r="P217" i="6" s="1"/>
  <c r="O216" i="6"/>
  <c r="P216" i="6" s="1"/>
  <c r="O215" i="6"/>
  <c r="P215" i="6" s="1"/>
  <c r="O214" i="6"/>
  <c r="P214" i="6" s="1"/>
  <c r="O213" i="6"/>
  <c r="P213" i="6" s="1"/>
  <c r="O212" i="6"/>
  <c r="P212" i="6" s="1"/>
  <c r="O211" i="6"/>
  <c r="P211" i="6" s="1"/>
  <c r="O210" i="6"/>
  <c r="P210" i="6" s="1"/>
  <c r="O209" i="6"/>
  <c r="P209" i="6" s="1"/>
  <c r="O208" i="6"/>
  <c r="P208" i="6" s="1"/>
  <c r="O207" i="6"/>
  <c r="P207" i="6" s="1"/>
  <c r="O206" i="6"/>
  <c r="P206" i="6" s="1"/>
  <c r="O205" i="6"/>
  <c r="P205" i="6" s="1"/>
  <c r="O204" i="6"/>
  <c r="P204" i="6" s="1"/>
  <c r="O203" i="6"/>
  <c r="P203" i="6" s="1"/>
  <c r="O202" i="6"/>
  <c r="P202" i="6" s="1"/>
  <c r="O201" i="6"/>
  <c r="P201" i="6" s="1"/>
  <c r="O200" i="6"/>
  <c r="P200" i="6" s="1"/>
  <c r="O199" i="6"/>
  <c r="P199" i="6" s="1"/>
  <c r="O198" i="6"/>
  <c r="P198" i="6" s="1"/>
  <c r="O197" i="6"/>
  <c r="P197" i="6" s="1"/>
  <c r="O196" i="6"/>
  <c r="P196" i="6" s="1"/>
  <c r="O195" i="6"/>
  <c r="P195" i="6" s="1"/>
  <c r="O194" i="6"/>
  <c r="P194" i="6" s="1"/>
  <c r="O193" i="6"/>
  <c r="P193" i="6" s="1"/>
  <c r="O192" i="6"/>
  <c r="P192" i="6" s="1"/>
  <c r="O191" i="6"/>
  <c r="P191" i="6" s="1"/>
  <c r="O190" i="6"/>
  <c r="P190" i="6" s="1"/>
  <c r="O189" i="6"/>
  <c r="P189" i="6" s="1"/>
  <c r="O188" i="6"/>
  <c r="P188" i="6" s="1"/>
  <c r="O187" i="6"/>
  <c r="P187" i="6" s="1"/>
  <c r="O186" i="6"/>
  <c r="P186" i="6" s="1"/>
  <c r="O185" i="6"/>
  <c r="P185" i="6" s="1"/>
  <c r="O184" i="6"/>
  <c r="P184" i="6" s="1"/>
  <c r="O183" i="6"/>
  <c r="P183" i="6" s="1"/>
  <c r="O182" i="6"/>
  <c r="P182" i="6" s="1"/>
  <c r="O181" i="6"/>
  <c r="P181" i="6" s="1"/>
  <c r="O180" i="6"/>
  <c r="P180" i="6" s="1"/>
  <c r="O179" i="6"/>
  <c r="P179" i="6" s="1"/>
  <c r="O178" i="6"/>
  <c r="P178" i="6" s="1"/>
  <c r="O177" i="6"/>
  <c r="P177" i="6" s="1"/>
  <c r="O176" i="6"/>
  <c r="P176" i="6" s="1"/>
  <c r="O175" i="6"/>
  <c r="P175" i="6" s="1"/>
  <c r="O174" i="6"/>
  <c r="P174" i="6" s="1"/>
  <c r="O173" i="6"/>
  <c r="P173" i="6" s="1"/>
  <c r="O172" i="6"/>
  <c r="P172" i="6" s="1"/>
  <c r="O171" i="6"/>
  <c r="P171" i="6" s="1"/>
  <c r="O170" i="6"/>
  <c r="P170" i="6" s="1"/>
  <c r="O169" i="6"/>
  <c r="P169" i="6" s="1"/>
  <c r="O168" i="6"/>
  <c r="P168" i="6" s="1"/>
  <c r="O167" i="6"/>
  <c r="P167" i="6" s="1"/>
  <c r="O166" i="6"/>
  <c r="P166" i="6" s="1"/>
  <c r="O165" i="6"/>
  <c r="P165" i="6" s="1"/>
  <c r="O164" i="6"/>
  <c r="P164" i="6" s="1"/>
  <c r="O163" i="6"/>
  <c r="P163" i="6" s="1"/>
  <c r="O162" i="6"/>
  <c r="P162" i="6" s="1"/>
  <c r="O161" i="6"/>
  <c r="P161" i="6" s="1"/>
  <c r="O160" i="6"/>
  <c r="P160" i="6" s="1"/>
  <c r="O159" i="6"/>
  <c r="P159" i="6" s="1"/>
  <c r="O158" i="6"/>
  <c r="P158" i="6" s="1"/>
  <c r="O157" i="6"/>
  <c r="P157" i="6" s="1"/>
  <c r="O156" i="6"/>
  <c r="P156" i="6" s="1"/>
  <c r="O155" i="6"/>
  <c r="P155" i="6" s="1"/>
  <c r="O154" i="6"/>
  <c r="P154" i="6" s="1"/>
  <c r="O153" i="6"/>
  <c r="P153" i="6" s="1"/>
  <c r="O152" i="6"/>
  <c r="P152" i="6" s="1"/>
  <c r="O151" i="6"/>
  <c r="P151" i="6" s="1"/>
  <c r="O150" i="6"/>
  <c r="P150" i="6" s="1"/>
  <c r="O149" i="6"/>
  <c r="P149" i="6" s="1"/>
  <c r="O148" i="6"/>
  <c r="P148" i="6" s="1"/>
  <c r="O147" i="6"/>
  <c r="P147" i="6" s="1"/>
  <c r="O146" i="6"/>
  <c r="P146" i="6" s="1"/>
  <c r="O145" i="6"/>
  <c r="P145" i="6" s="1"/>
  <c r="O144" i="6"/>
  <c r="P144" i="6" s="1"/>
  <c r="O143" i="6"/>
  <c r="P143" i="6" s="1"/>
  <c r="O142" i="6"/>
  <c r="P142" i="6" s="1"/>
  <c r="O141" i="6"/>
  <c r="P141" i="6" s="1"/>
  <c r="O140" i="6"/>
  <c r="P140" i="6" s="1"/>
  <c r="O139" i="6"/>
  <c r="P139" i="6" s="1"/>
  <c r="O138" i="6"/>
  <c r="P138" i="6" s="1"/>
  <c r="O137" i="6"/>
  <c r="P137" i="6" s="1"/>
  <c r="O136" i="6"/>
  <c r="P136" i="6" s="1"/>
  <c r="O135" i="6"/>
  <c r="P135" i="6" s="1"/>
  <c r="O134" i="6"/>
  <c r="P134" i="6" s="1"/>
  <c r="O133" i="6"/>
  <c r="P133" i="6" s="1"/>
  <c r="O132" i="6"/>
  <c r="P132" i="6" s="1"/>
  <c r="O131" i="6"/>
  <c r="P131" i="6" s="1"/>
  <c r="O130" i="6"/>
  <c r="P130" i="6" s="1"/>
  <c r="O129" i="6"/>
  <c r="P129" i="6" s="1"/>
  <c r="O128" i="6"/>
  <c r="P128" i="6" s="1"/>
  <c r="O127" i="6"/>
  <c r="P127" i="6" s="1"/>
  <c r="O126" i="6"/>
  <c r="P126" i="6" s="1"/>
  <c r="O125" i="6"/>
  <c r="P125" i="6" s="1"/>
  <c r="O124" i="6"/>
  <c r="P124" i="6" s="1"/>
  <c r="O123" i="6"/>
  <c r="P123" i="6" s="1"/>
  <c r="O122" i="6"/>
  <c r="P122" i="6" s="1"/>
  <c r="O121" i="6"/>
  <c r="P121" i="6" s="1"/>
  <c r="O120" i="6"/>
  <c r="P120" i="6" s="1"/>
  <c r="O119" i="6"/>
  <c r="P119" i="6" s="1"/>
  <c r="O118" i="6"/>
  <c r="P118" i="6" s="1"/>
  <c r="O117" i="6"/>
  <c r="P117" i="6" s="1"/>
  <c r="O116" i="6"/>
  <c r="P116" i="6" s="1"/>
  <c r="O115" i="6"/>
  <c r="P115" i="6" s="1"/>
  <c r="O114" i="6"/>
  <c r="P114" i="6" s="1"/>
  <c r="O113" i="6"/>
  <c r="P113" i="6" s="1"/>
  <c r="O112" i="6"/>
  <c r="P112" i="6" s="1"/>
  <c r="O111" i="6"/>
  <c r="P111" i="6" s="1"/>
  <c r="O110" i="6"/>
  <c r="P110" i="6" s="1"/>
  <c r="O109" i="6"/>
  <c r="P109" i="6" s="1"/>
  <c r="O108" i="6"/>
  <c r="P108" i="6" s="1"/>
  <c r="O107" i="6"/>
  <c r="P107" i="6" s="1"/>
  <c r="O106" i="6"/>
  <c r="P106" i="6" s="1"/>
  <c r="O105" i="6"/>
  <c r="P105" i="6" s="1"/>
  <c r="O104" i="6"/>
  <c r="P104" i="6" s="1"/>
  <c r="O103" i="6"/>
  <c r="P103" i="6" s="1"/>
  <c r="O102" i="6"/>
  <c r="P102" i="6" s="1"/>
  <c r="O101" i="6"/>
  <c r="P101" i="6" s="1"/>
  <c r="O100" i="6"/>
  <c r="P100" i="6" s="1"/>
  <c r="O99" i="6"/>
  <c r="P99" i="6" s="1"/>
  <c r="O98" i="6"/>
  <c r="P98" i="6" s="1"/>
  <c r="O97" i="6"/>
  <c r="P97" i="6" s="1"/>
  <c r="O96" i="6"/>
  <c r="P96" i="6" s="1"/>
  <c r="O95" i="6"/>
  <c r="P95" i="6" s="1"/>
  <c r="O94" i="6"/>
  <c r="P94" i="6" s="1"/>
  <c r="O93" i="6"/>
  <c r="P93" i="6" s="1"/>
  <c r="O92" i="6"/>
  <c r="P92" i="6" s="1"/>
  <c r="O91" i="6"/>
  <c r="P91" i="6" s="1"/>
  <c r="O90" i="6"/>
  <c r="P90" i="6" s="1"/>
  <c r="O89" i="6"/>
  <c r="P89" i="6" s="1"/>
  <c r="O88" i="6"/>
  <c r="P88" i="6" s="1"/>
  <c r="O87" i="6"/>
  <c r="P87" i="6" s="1"/>
  <c r="O86" i="6"/>
  <c r="P86" i="6" s="1"/>
  <c r="O85" i="6"/>
  <c r="P85" i="6" s="1"/>
  <c r="O84" i="6"/>
  <c r="P84" i="6" s="1"/>
  <c r="O83" i="6"/>
  <c r="P83" i="6" s="1"/>
  <c r="O82" i="6"/>
  <c r="P82" i="6" s="1"/>
  <c r="O81" i="6"/>
  <c r="P81" i="6" s="1"/>
  <c r="O80" i="6"/>
  <c r="P80" i="6" s="1"/>
  <c r="O79" i="6"/>
  <c r="P79" i="6" s="1"/>
  <c r="O78" i="6"/>
  <c r="P78" i="6" s="1"/>
  <c r="O77" i="6"/>
  <c r="P77" i="6" s="1"/>
  <c r="O76" i="6"/>
  <c r="P76" i="6" s="1"/>
  <c r="O75" i="6"/>
  <c r="P75" i="6" s="1"/>
  <c r="O74" i="6"/>
  <c r="P74" i="6" s="1"/>
  <c r="O73" i="6"/>
  <c r="P73" i="6" s="1"/>
  <c r="O72" i="6"/>
  <c r="P72" i="6" s="1"/>
  <c r="O71" i="6"/>
  <c r="P71" i="6" s="1"/>
  <c r="O70" i="6"/>
  <c r="P70" i="6" s="1"/>
  <c r="O69" i="6"/>
  <c r="P69" i="6" s="1"/>
  <c r="O68" i="6"/>
  <c r="P68" i="6" s="1"/>
  <c r="O67" i="6"/>
  <c r="P67" i="6" s="1"/>
  <c r="O66" i="6"/>
  <c r="P66" i="6" s="1"/>
  <c r="O65" i="6"/>
  <c r="P65" i="6" s="1"/>
  <c r="O64" i="6"/>
  <c r="P64" i="6" s="1"/>
  <c r="O63" i="6"/>
  <c r="P63" i="6" s="1"/>
  <c r="O62" i="6"/>
  <c r="P62" i="6" s="1"/>
  <c r="O61" i="6"/>
  <c r="P61" i="6" s="1"/>
  <c r="O60" i="6"/>
  <c r="P60" i="6" s="1"/>
  <c r="O59" i="6"/>
  <c r="P59" i="6" s="1"/>
  <c r="O58" i="6"/>
  <c r="P58" i="6" s="1"/>
  <c r="O57" i="6"/>
  <c r="P57" i="6" s="1"/>
  <c r="O56" i="6"/>
  <c r="P56" i="6" s="1"/>
  <c r="O55" i="6"/>
  <c r="P55" i="6" s="1"/>
  <c r="O54" i="6"/>
  <c r="P54" i="6" s="1"/>
  <c r="O53" i="6"/>
  <c r="P53" i="6" s="1"/>
  <c r="O52" i="6"/>
  <c r="P52" i="6" s="1"/>
  <c r="O51" i="6"/>
  <c r="P51" i="6" s="1"/>
  <c r="O50" i="6"/>
  <c r="P50" i="6" s="1"/>
  <c r="O49" i="6"/>
  <c r="P49" i="6" s="1"/>
  <c r="O48" i="6"/>
  <c r="P48" i="6" s="1"/>
  <c r="O47" i="6"/>
  <c r="P47" i="6" s="1"/>
  <c r="O46" i="6"/>
  <c r="P46" i="6" s="1"/>
  <c r="O45" i="6"/>
  <c r="P45" i="6" s="1"/>
  <c r="O44" i="6"/>
  <c r="P44" i="6" s="1"/>
  <c r="O43" i="6"/>
  <c r="P43" i="6" s="1"/>
  <c r="O42" i="6"/>
  <c r="P42" i="6" s="1"/>
  <c r="O41" i="6"/>
  <c r="P41" i="6" s="1"/>
  <c r="O40" i="6"/>
  <c r="P40" i="6" s="1"/>
  <c r="O39" i="6"/>
  <c r="P39" i="6" s="1"/>
  <c r="O38" i="6"/>
  <c r="P38" i="6" s="1"/>
  <c r="O37" i="6"/>
  <c r="P37" i="6" s="1"/>
  <c r="O36" i="6"/>
  <c r="P36" i="6" s="1"/>
  <c r="O35" i="6"/>
  <c r="P35" i="6" s="1"/>
  <c r="O34" i="6"/>
  <c r="P34" i="6" s="1"/>
  <c r="O33" i="6"/>
  <c r="P33" i="6" s="1"/>
  <c r="O32" i="6"/>
  <c r="P32" i="6" s="1"/>
  <c r="O31" i="6"/>
  <c r="P31" i="6" s="1"/>
  <c r="O30" i="6"/>
  <c r="P30" i="6" s="1"/>
  <c r="O29" i="6"/>
  <c r="P29" i="6" s="1"/>
  <c r="O28" i="6"/>
  <c r="P28" i="6" s="1"/>
  <c r="O27" i="6"/>
  <c r="P27" i="6" s="1"/>
  <c r="O26" i="6"/>
  <c r="P26" i="6" s="1"/>
  <c r="O25" i="6"/>
  <c r="P25" i="6" s="1"/>
  <c r="O24" i="6"/>
  <c r="P24" i="6" s="1"/>
  <c r="O23" i="6"/>
  <c r="P23" i="6" s="1"/>
  <c r="O22" i="6"/>
  <c r="P22" i="6" s="1"/>
  <c r="O21" i="6"/>
  <c r="P21" i="6" s="1"/>
  <c r="O20" i="6"/>
  <c r="P20" i="6" s="1"/>
  <c r="O19" i="6"/>
  <c r="P19" i="6" s="1"/>
  <c r="O18" i="6"/>
  <c r="P18" i="6" s="1"/>
  <c r="O17" i="6"/>
  <c r="P17" i="6" s="1"/>
  <c r="O16" i="6"/>
  <c r="P16" i="6" s="1"/>
  <c r="O15" i="6"/>
  <c r="P15" i="6" s="1"/>
  <c r="O14" i="6"/>
  <c r="P14" i="6" s="1"/>
  <c r="O13" i="6"/>
  <c r="P13" i="6" s="1"/>
  <c r="O12" i="6"/>
  <c r="P12" i="6" s="1"/>
  <c r="O11" i="6"/>
  <c r="P11" i="6" s="1"/>
  <c r="O10" i="6"/>
  <c r="P10" i="6" s="1"/>
  <c r="O9" i="6"/>
  <c r="P9" i="6" s="1"/>
  <c r="O8" i="6"/>
  <c r="P8" i="6" s="1"/>
  <c r="O7" i="6"/>
  <c r="P7" i="6" s="1"/>
  <c r="O6" i="6"/>
  <c r="P6" i="6" s="1"/>
  <c r="O5" i="6"/>
  <c r="P5" i="6" s="1"/>
  <c r="O4" i="6"/>
  <c r="P4" i="6" s="1"/>
  <c r="O3" i="6"/>
  <c r="P3" i="6" s="1"/>
  <c r="S3" i="6" l="1"/>
  <c r="H8" i="14"/>
  <c r="L7" i="14"/>
  <c r="M7" i="14" s="1"/>
  <c r="N7" i="14" s="1"/>
  <c r="S5" i="6"/>
  <c r="K8" i="6"/>
  <c r="K9" i="6"/>
  <c r="S14" i="6"/>
  <c r="S12" i="6"/>
  <c r="S13" i="6"/>
  <c r="S6" i="6"/>
  <c r="S11" i="6"/>
  <c r="S4" i="6"/>
  <c r="E2160" i="4"/>
  <c r="F2160" i="4" s="1"/>
  <c r="E2159" i="4"/>
  <c r="F2159" i="4" s="1"/>
  <c r="E2158" i="4"/>
  <c r="F2158" i="4" s="1"/>
  <c r="E2157" i="4"/>
  <c r="F2157" i="4" s="1"/>
  <c r="E2156" i="4"/>
  <c r="F2156" i="4" s="1"/>
  <c r="E2155" i="4"/>
  <c r="F2155" i="4" s="1"/>
  <c r="E2154" i="4"/>
  <c r="F2154" i="4" s="1"/>
  <c r="E2153" i="4"/>
  <c r="F2153" i="4" s="1"/>
  <c r="E2152" i="4"/>
  <c r="F2152" i="4" s="1"/>
  <c r="E2151" i="4"/>
  <c r="F2151" i="4" s="1"/>
  <c r="E2150" i="4"/>
  <c r="F2150" i="4" s="1"/>
  <c r="E2149" i="4"/>
  <c r="F2149" i="4" s="1"/>
  <c r="E2148" i="4"/>
  <c r="F2148" i="4" s="1"/>
  <c r="E2147" i="4"/>
  <c r="F2147" i="4" s="1"/>
  <c r="E2146" i="4"/>
  <c r="F2146" i="4" s="1"/>
  <c r="E2145" i="4"/>
  <c r="F2145" i="4" s="1"/>
  <c r="E2144" i="4"/>
  <c r="F2144" i="4" s="1"/>
  <c r="E2143" i="4"/>
  <c r="F2143" i="4" s="1"/>
  <c r="E2142" i="4"/>
  <c r="F2142" i="4" s="1"/>
  <c r="E2141" i="4"/>
  <c r="F2141" i="4" s="1"/>
  <c r="E2140" i="4"/>
  <c r="F2140" i="4" s="1"/>
  <c r="E2139" i="4"/>
  <c r="F2139" i="4" s="1"/>
  <c r="E2138" i="4"/>
  <c r="F2138" i="4" s="1"/>
  <c r="E2137" i="4"/>
  <c r="F2137" i="4" s="1"/>
  <c r="E2136" i="4"/>
  <c r="F2136" i="4" s="1"/>
  <c r="E2135" i="4"/>
  <c r="F2135" i="4" s="1"/>
  <c r="E2134" i="4"/>
  <c r="F2134" i="4" s="1"/>
  <c r="E2133" i="4"/>
  <c r="F2133" i="4" s="1"/>
  <c r="E2132" i="4"/>
  <c r="F2132" i="4" s="1"/>
  <c r="E2131" i="4"/>
  <c r="F2131" i="4" s="1"/>
  <c r="E2130" i="4"/>
  <c r="F2130" i="4" s="1"/>
  <c r="E2129" i="4"/>
  <c r="F2129" i="4" s="1"/>
  <c r="E2128" i="4"/>
  <c r="F2128" i="4" s="1"/>
  <c r="E2127" i="4"/>
  <c r="F2127" i="4" s="1"/>
  <c r="E2126" i="4"/>
  <c r="F2126" i="4" s="1"/>
  <c r="E2125" i="4"/>
  <c r="F2125" i="4" s="1"/>
  <c r="E2124" i="4"/>
  <c r="F2124" i="4" s="1"/>
  <c r="E2123" i="4"/>
  <c r="F2123" i="4" s="1"/>
  <c r="E2122" i="4"/>
  <c r="F2122" i="4" s="1"/>
  <c r="E2121" i="4"/>
  <c r="F2121" i="4" s="1"/>
  <c r="E2120" i="4"/>
  <c r="F2120" i="4" s="1"/>
  <c r="E2119" i="4"/>
  <c r="F2119" i="4" s="1"/>
  <c r="E2118" i="4"/>
  <c r="F2118" i="4" s="1"/>
  <c r="E2117" i="4"/>
  <c r="F2117" i="4" s="1"/>
  <c r="E2116" i="4"/>
  <c r="F2116" i="4" s="1"/>
  <c r="E2115" i="4"/>
  <c r="F2115" i="4" s="1"/>
  <c r="E2114" i="4"/>
  <c r="F2114" i="4" s="1"/>
  <c r="E2113" i="4"/>
  <c r="F2113" i="4" s="1"/>
  <c r="E2112" i="4"/>
  <c r="F2112" i="4" s="1"/>
  <c r="E2111" i="4"/>
  <c r="F2111" i="4" s="1"/>
  <c r="E2110" i="4"/>
  <c r="F2110" i="4" s="1"/>
  <c r="E2109" i="4"/>
  <c r="F2109" i="4" s="1"/>
  <c r="E2108" i="4"/>
  <c r="F2108" i="4" s="1"/>
  <c r="E2107" i="4"/>
  <c r="F2107" i="4" s="1"/>
  <c r="E2106" i="4"/>
  <c r="F2106" i="4" s="1"/>
  <c r="E2105" i="4"/>
  <c r="F2105" i="4" s="1"/>
  <c r="E2104" i="4"/>
  <c r="F2104" i="4" s="1"/>
  <c r="E2103" i="4"/>
  <c r="F2103" i="4" s="1"/>
  <c r="E2102" i="4"/>
  <c r="F2102" i="4" s="1"/>
  <c r="E2101" i="4"/>
  <c r="F2101" i="4" s="1"/>
  <c r="E2100" i="4"/>
  <c r="F2100" i="4" s="1"/>
  <c r="E2099" i="4"/>
  <c r="F2099" i="4" s="1"/>
  <c r="E2098" i="4"/>
  <c r="F2098" i="4" s="1"/>
  <c r="E2097" i="4"/>
  <c r="F2097" i="4" s="1"/>
  <c r="E2096" i="4"/>
  <c r="F2096" i="4" s="1"/>
  <c r="E2095" i="4"/>
  <c r="F2095" i="4" s="1"/>
  <c r="E2094" i="4"/>
  <c r="F2094" i="4" s="1"/>
  <c r="E2093" i="4"/>
  <c r="F2093" i="4" s="1"/>
  <c r="E2092" i="4"/>
  <c r="F2092" i="4" s="1"/>
  <c r="E2091" i="4"/>
  <c r="F2091" i="4" s="1"/>
  <c r="E2090" i="4"/>
  <c r="F2090" i="4" s="1"/>
  <c r="E2089" i="4"/>
  <c r="F2089" i="4" s="1"/>
  <c r="E2088" i="4"/>
  <c r="F2088" i="4" s="1"/>
  <c r="E2087" i="4"/>
  <c r="F2087" i="4" s="1"/>
  <c r="E2086" i="4"/>
  <c r="F2086" i="4" s="1"/>
  <c r="E2085" i="4"/>
  <c r="F2085" i="4" s="1"/>
  <c r="E2084" i="4"/>
  <c r="F2084" i="4" s="1"/>
  <c r="E2083" i="4"/>
  <c r="F2083" i="4" s="1"/>
  <c r="E2082" i="4"/>
  <c r="F2082" i="4" s="1"/>
  <c r="E2081" i="4"/>
  <c r="F2081" i="4" s="1"/>
  <c r="E2080" i="4"/>
  <c r="F2080" i="4" s="1"/>
  <c r="E2079" i="4"/>
  <c r="F2079" i="4" s="1"/>
  <c r="E2078" i="4"/>
  <c r="F2078" i="4" s="1"/>
  <c r="E2077" i="4"/>
  <c r="F2077" i="4" s="1"/>
  <c r="E2076" i="4"/>
  <c r="F2076" i="4" s="1"/>
  <c r="E2075" i="4"/>
  <c r="F2075" i="4" s="1"/>
  <c r="E2074" i="4"/>
  <c r="F2074" i="4" s="1"/>
  <c r="E2073" i="4"/>
  <c r="F2073" i="4" s="1"/>
  <c r="E2072" i="4"/>
  <c r="F2072" i="4" s="1"/>
  <c r="E2071" i="4"/>
  <c r="F2071" i="4" s="1"/>
  <c r="E2070" i="4"/>
  <c r="F2070" i="4" s="1"/>
  <c r="E2069" i="4"/>
  <c r="F2069" i="4" s="1"/>
  <c r="E2068" i="4"/>
  <c r="F2068" i="4" s="1"/>
  <c r="E2067" i="4"/>
  <c r="F2067" i="4" s="1"/>
  <c r="E2066" i="4"/>
  <c r="F2066" i="4" s="1"/>
  <c r="E2065" i="4"/>
  <c r="F2065" i="4" s="1"/>
  <c r="E2064" i="4"/>
  <c r="F2064" i="4" s="1"/>
  <c r="E2063" i="4"/>
  <c r="F2063" i="4" s="1"/>
  <c r="E2062" i="4"/>
  <c r="F2062" i="4" s="1"/>
  <c r="E2061" i="4"/>
  <c r="F2061" i="4" s="1"/>
  <c r="E2060" i="4"/>
  <c r="F2060" i="4" s="1"/>
  <c r="E2059" i="4"/>
  <c r="F2059" i="4" s="1"/>
  <c r="E2058" i="4"/>
  <c r="F2058" i="4" s="1"/>
  <c r="E2057" i="4"/>
  <c r="F2057" i="4" s="1"/>
  <c r="E2056" i="4"/>
  <c r="F2056" i="4" s="1"/>
  <c r="E2055" i="4"/>
  <c r="F2055" i="4" s="1"/>
  <c r="E2054" i="4"/>
  <c r="F2054" i="4" s="1"/>
  <c r="E2053" i="4"/>
  <c r="F2053" i="4" s="1"/>
  <c r="E2052" i="4"/>
  <c r="F2052" i="4" s="1"/>
  <c r="E2051" i="4"/>
  <c r="F2051" i="4" s="1"/>
  <c r="E2050" i="4"/>
  <c r="F2050" i="4" s="1"/>
  <c r="E2049" i="4"/>
  <c r="F2049" i="4" s="1"/>
  <c r="E2048" i="4"/>
  <c r="F2048" i="4" s="1"/>
  <c r="E2047" i="4"/>
  <c r="F2047" i="4" s="1"/>
  <c r="E2046" i="4"/>
  <c r="F2046" i="4" s="1"/>
  <c r="E2045" i="4"/>
  <c r="F2045" i="4" s="1"/>
  <c r="E2044" i="4"/>
  <c r="F2044" i="4" s="1"/>
  <c r="E2043" i="4"/>
  <c r="F2043" i="4" s="1"/>
  <c r="E2042" i="4"/>
  <c r="F2042" i="4" s="1"/>
  <c r="E2041" i="4"/>
  <c r="F2041" i="4" s="1"/>
  <c r="E2040" i="4"/>
  <c r="F2040" i="4" s="1"/>
  <c r="E2039" i="4"/>
  <c r="F2039" i="4" s="1"/>
  <c r="E2038" i="4"/>
  <c r="F2038" i="4" s="1"/>
  <c r="E2037" i="4"/>
  <c r="F2037" i="4" s="1"/>
  <c r="E2036" i="4"/>
  <c r="F2036" i="4" s="1"/>
  <c r="E2035" i="4"/>
  <c r="F2035" i="4" s="1"/>
  <c r="E2034" i="4"/>
  <c r="F2034" i="4" s="1"/>
  <c r="E2033" i="4"/>
  <c r="F2033" i="4" s="1"/>
  <c r="E2032" i="4"/>
  <c r="F2032" i="4" s="1"/>
  <c r="E2031" i="4"/>
  <c r="F2031" i="4" s="1"/>
  <c r="E2030" i="4"/>
  <c r="F2030" i="4" s="1"/>
  <c r="E2029" i="4"/>
  <c r="F2029" i="4" s="1"/>
  <c r="E2028" i="4"/>
  <c r="F2028" i="4" s="1"/>
  <c r="E2027" i="4"/>
  <c r="F2027" i="4" s="1"/>
  <c r="E2026" i="4"/>
  <c r="F2026" i="4" s="1"/>
  <c r="E2025" i="4"/>
  <c r="F2025" i="4" s="1"/>
  <c r="E2024" i="4"/>
  <c r="F2024" i="4" s="1"/>
  <c r="E2023" i="4"/>
  <c r="F2023" i="4" s="1"/>
  <c r="E2022" i="4"/>
  <c r="F2022" i="4" s="1"/>
  <c r="E2021" i="4"/>
  <c r="F2021" i="4" s="1"/>
  <c r="E2020" i="4"/>
  <c r="F2020" i="4" s="1"/>
  <c r="E2019" i="4"/>
  <c r="F2019" i="4" s="1"/>
  <c r="E2018" i="4"/>
  <c r="F2018" i="4" s="1"/>
  <c r="E2017" i="4"/>
  <c r="F2017" i="4" s="1"/>
  <c r="E2016" i="4"/>
  <c r="F2016" i="4" s="1"/>
  <c r="E2015" i="4"/>
  <c r="F2015" i="4" s="1"/>
  <c r="E2014" i="4"/>
  <c r="F2014" i="4" s="1"/>
  <c r="E2013" i="4"/>
  <c r="F2013" i="4" s="1"/>
  <c r="E2012" i="4"/>
  <c r="F2012" i="4" s="1"/>
  <c r="E2011" i="4"/>
  <c r="F2011" i="4" s="1"/>
  <c r="E2010" i="4"/>
  <c r="F2010" i="4" s="1"/>
  <c r="E2009" i="4"/>
  <c r="F2009" i="4" s="1"/>
  <c r="E2008" i="4"/>
  <c r="F2008" i="4" s="1"/>
  <c r="E2007" i="4"/>
  <c r="F2007" i="4" s="1"/>
  <c r="E2006" i="4"/>
  <c r="F2006" i="4" s="1"/>
  <c r="E2005" i="4"/>
  <c r="F2005" i="4" s="1"/>
  <c r="E2004" i="4"/>
  <c r="F2004" i="4" s="1"/>
  <c r="E2003" i="4"/>
  <c r="F2003" i="4" s="1"/>
  <c r="E2002" i="4"/>
  <c r="F2002" i="4" s="1"/>
  <c r="E2001" i="4"/>
  <c r="F2001" i="4" s="1"/>
  <c r="E2000" i="4"/>
  <c r="F2000" i="4" s="1"/>
  <c r="E1999" i="4"/>
  <c r="F1999" i="4" s="1"/>
  <c r="E1998" i="4"/>
  <c r="F1998" i="4" s="1"/>
  <c r="E1997" i="4"/>
  <c r="F1997" i="4" s="1"/>
  <c r="E1996" i="4"/>
  <c r="F1996" i="4" s="1"/>
  <c r="E1995" i="4"/>
  <c r="F1995" i="4" s="1"/>
  <c r="E1994" i="4"/>
  <c r="F1994" i="4" s="1"/>
  <c r="E1993" i="4"/>
  <c r="F1993" i="4" s="1"/>
  <c r="E1992" i="4"/>
  <c r="F1992" i="4" s="1"/>
  <c r="E1991" i="4"/>
  <c r="F1991" i="4" s="1"/>
  <c r="E1990" i="4"/>
  <c r="F1990" i="4" s="1"/>
  <c r="E1989" i="4"/>
  <c r="F1989" i="4" s="1"/>
  <c r="E1988" i="4"/>
  <c r="F1988" i="4" s="1"/>
  <c r="E1987" i="4"/>
  <c r="F1987" i="4" s="1"/>
  <c r="E1986" i="4"/>
  <c r="F1986" i="4" s="1"/>
  <c r="E1985" i="4"/>
  <c r="F1985" i="4" s="1"/>
  <c r="E1984" i="4"/>
  <c r="F1984" i="4" s="1"/>
  <c r="E1983" i="4"/>
  <c r="F1983" i="4" s="1"/>
  <c r="E1982" i="4"/>
  <c r="F1982" i="4" s="1"/>
  <c r="E1981" i="4"/>
  <c r="F1981" i="4" s="1"/>
  <c r="E1980" i="4"/>
  <c r="F1980" i="4" s="1"/>
  <c r="E1979" i="4"/>
  <c r="F1979" i="4" s="1"/>
  <c r="E1978" i="4"/>
  <c r="F1978" i="4" s="1"/>
  <c r="E1977" i="4"/>
  <c r="F1977" i="4" s="1"/>
  <c r="E1976" i="4"/>
  <c r="F1976" i="4" s="1"/>
  <c r="E1975" i="4"/>
  <c r="F1975" i="4" s="1"/>
  <c r="E1974" i="4"/>
  <c r="F1974" i="4" s="1"/>
  <c r="E1973" i="4"/>
  <c r="F1973" i="4" s="1"/>
  <c r="E1972" i="4"/>
  <c r="F1972" i="4" s="1"/>
  <c r="E1971" i="4"/>
  <c r="F1971" i="4" s="1"/>
  <c r="E1970" i="4"/>
  <c r="F1970" i="4" s="1"/>
  <c r="E1969" i="4"/>
  <c r="F1969" i="4" s="1"/>
  <c r="E1968" i="4"/>
  <c r="F1968" i="4" s="1"/>
  <c r="E1967" i="4"/>
  <c r="F1967" i="4" s="1"/>
  <c r="E1966" i="4"/>
  <c r="F1966" i="4" s="1"/>
  <c r="E1965" i="4"/>
  <c r="F1965" i="4" s="1"/>
  <c r="E1964" i="4"/>
  <c r="F1964" i="4" s="1"/>
  <c r="E1963" i="4"/>
  <c r="F1963" i="4" s="1"/>
  <c r="E1962" i="4"/>
  <c r="F1962" i="4" s="1"/>
  <c r="E1961" i="4"/>
  <c r="F1961" i="4" s="1"/>
  <c r="E1960" i="4"/>
  <c r="F1960" i="4" s="1"/>
  <c r="E1959" i="4"/>
  <c r="F1959" i="4" s="1"/>
  <c r="E1958" i="4"/>
  <c r="F1958" i="4" s="1"/>
  <c r="E1957" i="4"/>
  <c r="F1957" i="4" s="1"/>
  <c r="E1956" i="4"/>
  <c r="F1956" i="4" s="1"/>
  <c r="E1955" i="4"/>
  <c r="F1955" i="4" s="1"/>
  <c r="E1954" i="4"/>
  <c r="F1954" i="4" s="1"/>
  <c r="E1953" i="4"/>
  <c r="F1953" i="4" s="1"/>
  <c r="E1952" i="4"/>
  <c r="F1952" i="4" s="1"/>
  <c r="E1951" i="4"/>
  <c r="F1951" i="4" s="1"/>
  <c r="E1950" i="4"/>
  <c r="F1950" i="4" s="1"/>
  <c r="E1949" i="4"/>
  <c r="F1949" i="4" s="1"/>
  <c r="E1948" i="4"/>
  <c r="F1948" i="4" s="1"/>
  <c r="E1947" i="4"/>
  <c r="F1947" i="4" s="1"/>
  <c r="E1946" i="4"/>
  <c r="F1946" i="4" s="1"/>
  <c r="E1945" i="4"/>
  <c r="F1945" i="4" s="1"/>
  <c r="E1944" i="4"/>
  <c r="F1944" i="4" s="1"/>
  <c r="E1943" i="4"/>
  <c r="F1943" i="4" s="1"/>
  <c r="E1942" i="4"/>
  <c r="F1942" i="4" s="1"/>
  <c r="E1941" i="4"/>
  <c r="F1941" i="4" s="1"/>
  <c r="E1940" i="4"/>
  <c r="F1940" i="4" s="1"/>
  <c r="E1939" i="4"/>
  <c r="F1939" i="4" s="1"/>
  <c r="E1938" i="4"/>
  <c r="F1938" i="4" s="1"/>
  <c r="E1937" i="4"/>
  <c r="F1937" i="4" s="1"/>
  <c r="E1936" i="4"/>
  <c r="F1936" i="4" s="1"/>
  <c r="E1935" i="4"/>
  <c r="F1935" i="4" s="1"/>
  <c r="E1934" i="4"/>
  <c r="F1934" i="4" s="1"/>
  <c r="E1933" i="4"/>
  <c r="F1933" i="4" s="1"/>
  <c r="E1932" i="4"/>
  <c r="F1932" i="4" s="1"/>
  <c r="E1931" i="4"/>
  <c r="F1931" i="4" s="1"/>
  <c r="E1930" i="4"/>
  <c r="F1930" i="4" s="1"/>
  <c r="E1929" i="4"/>
  <c r="F1929" i="4" s="1"/>
  <c r="E1928" i="4"/>
  <c r="F1928" i="4" s="1"/>
  <c r="E1927" i="4"/>
  <c r="F1927" i="4" s="1"/>
  <c r="E1926" i="4"/>
  <c r="F1926" i="4" s="1"/>
  <c r="E1925" i="4"/>
  <c r="F1925" i="4" s="1"/>
  <c r="E1924" i="4"/>
  <c r="F1924" i="4" s="1"/>
  <c r="E1923" i="4"/>
  <c r="F1923" i="4" s="1"/>
  <c r="E1922" i="4"/>
  <c r="F1922" i="4" s="1"/>
  <c r="E1921" i="4"/>
  <c r="F1921" i="4" s="1"/>
  <c r="E1920" i="4"/>
  <c r="F1920" i="4" s="1"/>
  <c r="E1919" i="4"/>
  <c r="F1919" i="4" s="1"/>
  <c r="E1918" i="4"/>
  <c r="F1918" i="4" s="1"/>
  <c r="E1917" i="4"/>
  <c r="F1917" i="4" s="1"/>
  <c r="E1916" i="4"/>
  <c r="F1916" i="4" s="1"/>
  <c r="E1915" i="4"/>
  <c r="F1915" i="4" s="1"/>
  <c r="E1914" i="4"/>
  <c r="F1914" i="4" s="1"/>
  <c r="E1913" i="4"/>
  <c r="F1913" i="4" s="1"/>
  <c r="E1912" i="4"/>
  <c r="F1912" i="4" s="1"/>
  <c r="E1911" i="4"/>
  <c r="F1911" i="4" s="1"/>
  <c r="E1910" i="4"/>
  <c r="F1910" i="4" s="1"/>
  <c r="E1909" i="4"/>
  <c r="F1909" i="4" s="1"/>
  <c r="E1908" i="4"/>
  <c r="F1908" i="4" s="1"/>
  <c r="E1907" i="4"/>
  <c r="F1907" i="4" s="1"/>
  <c r="E1906" i="4"/>
  <c r="F1906" i="4" s="1"/>
  <c r="E1905" i="4"/>
  <c r="F1905" i="4" s="1"/>
  <c r="E1904" i="4"/>
  <c r="F1904" i="4" s="1"/>
  <c r="E1903" i="4"/>
  <c r="F1903" i="4" s="1"/>
  <c r="E1902" i="4"/>
  <c r="F1902" i="4" s="1"/>
  <c r="E1901" i="4"/>
  <c r="F1901" i="4" s="1"/>
  <c r="E1900" i="4"/>
  <c r="F1900" i="4" s="1"/>
  <c r="E1899" i="4"/>
  <c r="F1899" i="4" s="1"/>
  <c r="E1898" i="4"/>
  <c r="F1898" i="4" s="1"/>
  <c r="E1897" i="4"/>
  <c r="F1897" i="4" s="1"/>
  <c r="E1896" i="4"/>
  <c r="F1896" i="4" s="1"/>
  <c r="E1895" i="4"/>
  <c r="F1895" i="4" s="1"/>
  <c r="E1894" i="4"/>
  <c r="F1894" i="4" s="1"/>
  <c r="E1893" i="4"/>
  <c r="F1893" i="4" s="1"/>
  <c r="E1892" i="4"/>
  <c r="F1892" i="4" s="1"/>
  <c r="E1891" i="4"/>
  <c r="F1891" i="4" s="1"/>
  <c r="E1890" i="4"/>
  <c r="F1890" i="4" s="1"/>
  <c r="E1889" i="4"/>
  <c r="F1889" i="4" s="1"/>
  <c r="E1888" i="4"/>
  <c r="F1888" i="4" s="1"/>
  <c r="E1887" i="4"/>
  <c r="F1887" i="4" s="1"/>
  <c r="E1886" i="4"/>
  <c r="F1886" i="4" s="1"/>
  <c r="E1885" i="4"/>
  <c r="F1885" i="4" s="1"/>
  <c r="E1884" i="4"/>
  <c r="F1884" i="4" s="1"/>
  <c r="E1883" i="4"/>
  <c r="F1883" i="4" s="1"/>
  <c r="E1882" i="4"/>
  <c r="F1882" i="4" s="1"/>
  <c r="E1881" i="4"/>
  <c r="F1881" i="4" s="1"/>
  <c r="E1880" i="4"/>
  <c r="F1880" i="4" s="1"/>
  <c r="E1879" i="4"/>
  <c r="F1879" i="4" s="1"/>
  <c r="E1878" i="4"/>
  <c r="F1878" i="4" s="1"/>
  <c r="E1877" i="4"/>
  <c r="F1877" i="4" s="1"/>
  <c r="E1876" i="4"/>
  <c r="F1876" i="4" s="1"/>
  <c r="E1875" i="4"/>
  <c r="F1875" i="4" s="1"/>
  <c r="E1874" i="4"/>
  <c r="F1874" i="4" s="1"/>
  <c r="E1873" i="4"/>
  <c r="F1873" i="4" s="1"/>
  <c r="E1872" i="4"/>
  <c r="F1872" i="4" s="1"/>
  <c r="E1871" i="4"/>
  <c r="F1871" i="4" s="1"/>
  <c r="E1870" i="4"/>
  <c r="F1870" i="4" s="1"/>
  <c r="E1869" i="4"/>
  <c r="F1869" i="4" s="1"/>
  <c r="E1868" i="4"/>
  <c r="F1868" i="4" s="1"/>
  <c r="E1867" i="4"/>
  <c r="F1867" i="4" s="1"/>
  <c r="E1866" i="4"/>
  <c r="F1866" i="4" s="1"/>
  <c r="E1865" i="4"/>
  <c r="F1865" i="4" s="1"/>
  <c r="E1864" i="4"/>
  <c r="F1864" i="4" s="1"/>
  <c r="E1863" i="4"/>
  <c r="F1863" i="4" s="1"/>
  <c r="E1862" i="4"/>
  <c r="F1862" i="4" s="1"/>
  <c r="E1861" i="4"/>
  <c r="F1861" i="4" s="1"/>
  <c r="E1860" i="4"/>
  <c r="F1860" i="4" s="1"/>
  <c r="E1859" i="4"/>
  <c r="F1859" i="4" s="1"/>
  <c r="E1858" i="4"/>
  <c r="F1858" i="4" s="1"/>
  <c r="E1857" i="4"/>
  <c r="F1857" i="4" s="1"/>
  <c r="E1856" i="4"/>
  <c r="F1856" i="4" s="1"/>
  <c r="E1855" i="4"/>
  <c r="F1855" i="4" s="1"/>
  <c r="E1854" i="4"/>
  <c r="F1854" i="4" s="1"/>
  <c r="E1853" i="4"/>
  <c r="F1853" i="4" s="1"/>
  <c r="E1852" i="4"/>
  <c r="F1852" i="4" s="1"/>
  <c r="E1851" i="4"/>
  <c r="F1851" i="4" s="1"/>
  <c r="E1850" i="4"/>
  <c r="F1850" i="4" s="1"/>
  <c r="E1849" i="4"/>
  <c r="F1849" i="4" s="1"/>
  <c r="E1848" i="4"/>
  <c r="F1848" i="4" s="1"/>
  <c r="E1847" i="4"/>
  <c r="F1847" i="4" s="1"/>
  <c r="E1846" i="4"/>
  <c r="F1846" i="4" s="1"/>
  <c r="E1845" i="4"/>
  <c r="F1845" i="4" s="1"/>
  <c r="E1844" i="4"/>
  <c r="F1844" i="4" s="1"/>
  <c r="E1843" i="4"/>
  <c r="F1843" i="4" s="1"/>
  <c r="E1842" i="4"/>
  <c r="F1842" i="4" s="1"/>
  <c r="E1841" i="4"/>
  <c r="F1841" i="4" s="1"/>
  <c r="E1840" i="4"/>
  <c r="F1840" i="4" s="1"/>
  <c r="E1839" i="4"/>
  <c r="F1839" i="4" s="1"/>
  <c r="E1838" i="4"/>
  <c r="F1838" i="4" s="1"/>
  <c r="E1837" i="4"/>
  <c r="F1837" i="4" s="1"/>
  <c r="E1836" i="4"/>
  <c r="F1836" i="4" s="1"/>
  <c r="E1835" i="4"/>
  <c r="F1835" i="4" s="1"/>
  <c r="E1834" i="4"/>
  <c r="F1834" i="4" s="1"/>
  <c r="E1833" i="4"/>
  <c r="F1833" i="4" s="1"/>
  <c r="E1832" i="4"/>
  <c r="F1832" i="4" s="1"/>
  <c r="E1831" i="4"/>
  <c r="F1831" i="4" s="1"/>
  <c r="E1830" i="4"/>
  <c r="F1830" i="4" s="1"/>
  <c r="E1829" i="4"/>
  <c r="F1829" i="4" s="1"/>
  <c r="E1828" i="4"/>
  <c r="F1828" i="4" s="1"/>
  <c r="E1827" i="4"/>
  <c r="F1827" i="4" s="1"/>
  <c r="E1826" i="4"/>
  <c r="F1826" i="4" s="1"/>
  <c r="E1825" i="4"/>
  <c r="F1825" i="4" s="1"/>
  <c r="E1824" i="4"/>
  <c r="F1824" i="4" s="1"/>
  <c r="E1823" i="4"/>
  <c r="F1823" i="4" s="1"/>
  <c r="E1822" i="4"/>
  <c r="F1822" i="4" s="1"/>
  <c r="E1821" i="4"/>
  <c r="F1821" i="4" s="1"/>
  <c r="E1820" i="4"/>
  <c r="F1820" i="4" s="1"/>
  <c r="E1819" i="4"/>
  <c r="F1819" i="4" s="1"/>
  <c r="E1818" i="4"/>
  <c r="F1818" i="4" s="1"/>
  <c r="E1817" i="4"/>
  <c r="F1817" i="4" s="1"/>
  <c r="E1816" i="4"/>
  <c r="F1816" i="4" s="1"/>
  <c r="E1815" i="4"/>
  <c r="F1815" i="4" s="1"/>
  <c r="E1814" i="4"/>
  <c r="F1814" i="4" s="1"/>
  <c r="E1813" i="4"/>
  <c r="F1813" i="4" s="1"/>
  <c r="E1812" i="4"/>
  <c r="F1812" i="4" s="1"/>
  <c r="E1811" i="4"/>
  <c r="F1811" i="4" s="1"/>
  <c r="E1810" i="4"/>
  <c r="F1810" i="4" s="1"/>
  <c r="E1809" i="4"/>
  <c r="F1809" i="4" s="1"/>
  <c r="E1808" i="4"/>
  <c r="F1808" i="4" s="1"/>
  <c r="E1807" i="4"/>
  <c r="F1807" i="4" s="1"/>
  <c r="E1806" i="4"/>
  <c r="F1806" i="4" s="1"/>
  <c r="E1805" i="4"/>
  <c r="F1805" i="4" s="1"/>
  <c r="E1804" i="4"/>
  <c r="F1804" i="4" s="1"/>
  <c r="E1803" i="4"/>
  <c r="F1803" i="4" s="1"/>
  <c r="E1802" i="4"/>
  <c r="F1802" i="4" s="1"/>
  <c r="E1801" i="4"/>
  <c r="F1801" i="4" s="1"/>
  <c r="E1800" i="4"/>
  <c r="F1800" i="4" s="1"/>
  <c r="E1799" i="4"/>
  <c r="F1799" i="4" s="1"/>
  <c r="E1798" i="4"/>
  <c r="F1798" i="4" s="1"/>
  <c r="E1797" i="4"/>
  <c r="F1797" i="4" s="1"/>
  <c r="E1796" i="4"/>
  <c r="F1796" i="4" s="1"/>
  <c r="E1795" i="4"/>
  <c r="F1795" i="4" s="1"/>
  <c r="E1794" i="4"/>
  <c r="F1794" i="4" s="1"/>
  <c r="E1793" i="4"/>
  <c r="F1793" i="4" s="1"/>
  <c r="E1792" i="4"/>
  <c r="F1792" i="4" s="1"/>
  <c r="E1791" i="4"/>
  <c r="F1791" i="4" s="1"/>
  <c r="E1790" i="4"/>
  <c r="F1790" i="4" s="1"/>
  <c r="E1789" i="4"/>
  <c r="F1789" i="4" s="1"/>
  <c r="E1788" i="4"/>
  <c r="F1788" i="4" s="1"/>
  <c r="E1787" i="4"/>
  <c r="F1787" i="4" s="1"/>
  <c r="E1786" i="4"/>
  <c r="F1786" i="4" s="1"/>
  <c r="E1785" i="4"/>
  <c r="F1785" i="4" s="1"/>
  <c r="E1784" i="4"/>
  <c r="F1784" i="4" s="1"/>
  <c r="E1783" i="4"/>
  <c r="F1783" i="4" s="1"/>
  <c r="E1782" i="4"/>
  <c r="F1782" i="4" s="1"/>
  <c r="E1781" i="4"/>
  <c r="F1781" i="4" s="1"/>
  <c r="E1780" i="4"/>
  <c r="F1780" i="4" s="1"/>
  <c r="E1779" i="4"/>
  <c r="F1779" i="4" s="1"/>
  <c r="E1778" i="4"/>
  <c r="F1778" i="4" s="1"/>
  <c r="E1777" i="4"/>
  <c r="F1777" i="4" s="1"/>
  <c r="E1776" i="4"/>
  <c r="F1776" i="4" s="1"/>
  <c r="E1775" i="4"/>
  <c r="F1775" i="4" s="1"/>
  <c r="E1774" i="4"/>
  <c r="F1774" i="4" s="1"/>
  <c r="E1773" i="4"/>
  <c r="F1773" i="4" s="1"/>
  <c r="E1772" i="4"/>
  <c r="F1772" i="4" s="1"/>
  <c r="E1771" i="4"/>
  <c r="F1771" i="4" s="1"/>
  <c r="E1770" i="4"/>
  <c r="F1770" i="4" s="1"/>
  <c r="E1769" i="4"/>
  <c r="F1769" i="4" s="1"/>
  <c r="E1768" i="4"/>
  <c r="F1768" i="4" s="1"/>
  <c r="E1767" i="4"/>
  <c r="F1767" i="4" s="1"/>
  <c r="E1766" i="4"/>
  <c r="F1766" i="4" s="1"/>
  <c r="E1765" i="4"/>
  <c r="F1765" i="4" s="1"/>
  <c r="E1764" i="4"/>
  <c r="F1764" i="4" s="1"/>
  <c r="E1763" i="4"/>
  <c r="F1763" i="4" s="1"/>
  <c r="E1762" i="4"/>
  <c r="F1762" i="4" s="1"/>
  <c r="E1761" i="4"/>
  <c r="F1761" i="4" s="1"/>
  <c r="E1760" i="4"/>
  <c r="F1760" i="4" s="1"/>
  <c r="E1759" i="4"/>
  <c r="F1759" i="4" s="1"/>
  <c r="E1758" i="4"/>
  <c r="F1758" i="4" s="1"/>
  <c r="E1757" i="4"/>
  <c r="F1757" i="4" s="1"/>
  <c r="E1756" i="4"/>
  <c r="F1756" i="4" s="1"/>
  <c r="E1755" i="4"/>
  <c r="F1755" i="4" s="1"/>
  <c r="E1754" i="4"/>
  <c r="F1754" i="4" s="1"/>
  <c r="E1753" i="4"/>
  <c r="F1753" i="4" s="1"/>
  <c r="E1752" i="4"/>
  <c r="F1752" i="4" s="1"/>
  <c r="E1751" i="4"/>
  <c r="F1751" i="4" s="1"/>
  <c r="E1750" i="4"/>
  <c r="F1750" i="4" s="1"/>
  <c r="E1749" i="4"/>
  <c r="F1749" i="4" s="1"/>
  <c r="E1748" i="4"/>
  <c r="F1748" i="4" s="1"/>
  <c r="E1747" i="4"/>
  <c r="F1747" i="4" s="1"/>
  <c r="E1746" i="4"/>
  <c r="F1746" i="4" s="1"/>
  <c r="E1745" i="4"/>
  <c r="F1745" i="4" s="1"/>
  <c r="E1744" i="4"/>
  <c r="F1744" i="4" s="1"/>
  <c r="E1743" i="4"/>
  <c r="F1743" i="4" s="1"/>
  <c r="E1742" i="4"/>
  <c r="F1742" i="4" s="1"/>
  <c r="E1741" i="4"/>
  <c r="F1741" i="4" s="1"/>
  <c r="E1740" i="4"/>
  <c r="F1740" i="4" s="1"/>
  <c r="E1739" i="4"/>
  <c r="F1739" i="4" s="1"/>
  <c r="E1738" i="4"/>
  <c r="F1738" i="4" s="1"/>
  <c r="E1737" i="4"/>
  <c r="F1737" i="4" s="1"/>
  <c r="E1736" i="4"/>
  <c r="F1736" i="4" s="1"/>
  <c r="E1735" i="4"/>
  <c r="F1735" i="4" s="1"/>
  <c r="E1734" i="4"/>
  <c r="F1734" i="4" s="1"/>
  <c r="E1733" i="4"/>
  <c r="F1733" i="4" s="1"/>
  <c r="E1732" i="4"/>
  <c r="F1732" i="4" s="1"/>
  <c r="E1731" i="4"/>
  <c r="F1731" i="4" s="1"/>
  <c r="E1730" i="4"/>
  <c r="F1730" i="4" s="1"/>
  <c r="E1729" i="4"/>
  <c r="F1729" i="4" s="1"/>
  <c r="E1728" i="4"/>
  <c r="F1728" i="4" s="1"/>
  <c r="E1727" i="4"/>
  <c r="F1727" i="4" s="1"/>
  <c r="E1726" i="4"/>
  <c r="F1726" i="4" s="1"/>
  <c r="E1725" i="4"/>
  <c r="F1725" i="4" s="1"/>
  <c r="E1724" i="4"/>
  <c r="F1724" i="4" s="1"/>
  <c r="E1723" i="4"/>
  <c r="F1723" i="4" s="1"/>
  <c r="E1722" i="4"/>
  <c r="F1722" i="4" s="1"/>
  <c r="E1721" i="4"/>
  <c r="F1721" i="4" s="1"/>
  <c r="E1720" i="4"/>
  <c r="F1720" i="4" s="1"/>
  <c r="E1719" i="4"/>
  <c r="F1719" i="4" s="1"/>
  <c r="E1718" i="4"/>
  <c r="F1718" i="4" s="1"/>
  <c r="E1717" i="4"/>
  <c r="F1717" i="4" s="1"/>
  <c r="E1716" i="4"/>
  <c r="F1716" i="4" s="1"/>
  <c r="E1715" i="4"/>
  <c r="F1715" i="4" s="1"/>
  <c r="E1714" i="4"/>
  <c r="F1714" i="4" s="1"/>
  <c r="E1713" i="4"/>
  <c r="F1713" i="4" s="1"/>
  <c r="E1712" i="4"/>
  <c r="F1712" i="4" s="1"/>
  <c r="E1711" i="4"/>
  <c r="F1711" i="4" s="1"/>
  <c r="E1710" i="4"/>
  <c r="F1710" i="4" s="1"/>
  <c r="E1709" i="4"/>
  <c r="F1709" i="4" s="1"/>
  <c r="E1708" i="4"/>
  <c r="F1708" i="4" s="1"/>
  <c r="E1707" i="4"/>
  <c r="F1707" i="4" s="1"/>
  <c r="E1706" i="4"/>
  <c r="F1706" i="4" s="1"/>
  <c r="E1705" i="4"/>
  <c r="F1705" i="4" s="1"/>
  <c r="E1704" i="4"/>
  <c r="F1704" i="4" s="1"/>
  <c r="E1703" i="4"/>
  <c r="F1703" i="4" s="1"/>
  <c r="E1702" i="4"/>
  <c r="F1702" i="4" s="1"/>
  <c r="E1701" i="4"/>
  <c r="F1701" i="4" s="1"/>
  <c r="E1700" i="4"/>
  <c r="F1700" i="4" s="1"/>
  <c r="E1699" i="4"/>
  <c r="F1699" i="4" s="1"/>
  <c r="E1698" i="4"/>
  <c r="F1698" i="4" s="1"/>
  <c r="E1697" i="4"/>
  <c r="F1697" i="4" s="1"/>
  <c r="E1696" i="4"/>
  <c r="F1696" i="4" s="1"/>
  <c r="E1695" i="4"/>
  <c r="F1695" i="4" s="1"/>
  <c r="E1694" i="4"/>
  <c r="F1694" i="4" s="1"/>
  <c r="E1693" i="4"/>
  <c r="F1693" i="4" s="1"/>
  <c r="E1692" i="4"/>
  <c r="F1692" i="4" s="1"/>
  <c r="E1691" i="4"/>
  <c r="F1691" i="4" s="1"/>
  <c r="E1690" i="4"/>
  <c r="F1690" i="4" s="1"/>
  <c r="E1689" i="4"/>
  <c r="F1689" i="4" s="1"/>
  <c r="E1688" i="4"/>
  <c r="F1688" i="4" s="1"/>
  <c r="E1687" i="4"/>
  <c r="F1687" i="4" s="1"/>
  <c r="E1686" i="4"/>
  <c r="F1686" i="4" s="1"/>
  <c r="E1685" i="4"/>
  <c r="F1685" i="4" s="1"/>
  <c r="E1684" i="4"/>
  <c r="F1684" i="4" s="1"/>
  <c r="E1683" i="4"/>
  <c r="F1683" i="4" s="1"/>
  <c r="E1682" i="4"/>
  <c r="F1682" i="4" s="1"/>
  <c r="E1681" i="4"/>
  <c r="F1681" i="4" s="1"/>
  <c r="E1680" i="4"/>
  <c r="F1680" i="4" s="1"/>
  <c r="E1679" i="4"/>
  <c r="F1679" i="4" s="1"/>
  <c r="E1678" i="4"/>
  <c r="F1678" i="4" s="1"/>
  <c r="E1677" i="4"/>
  <c r="F1677" i="4" s="1"/>
  <c r="E1676" i="4"/>
  <c r="F1676" i="4" s="1"/>
  <c r="E1675" i="4"/>
  <c r="F1675" i="4" s="1"/>
  <c r="E1674" i="4"/>
  <c r="F1674" i="4" s="1"/>
  <c r="E1673" i="4"/>
  <c r="F1673" i="4" s="1"/>
  <c r="E1672" i="4"/>
  <c r="F1672" i="4" s="1"/>
  <c r="E1671" i="4"/>
  <c r="F1671" i="4" s="1"/>
  <c r="E1670" i="4"/>
  <c r="F1670" i="4" s="1"/>
  <c r="E1669" i="4"/>
  <c r="F1669" i="4" s="1"/>
  <c r="E1668" i="4"/>
  <c r="F1668" i="4" s="1"/>
  <c r="E1667" i="4"/>
  <c r="F1667" i="4" s="1"/>
  <c r="E1666" i="4"/>
  <c r="F1666" i="4" s="1"/>
  <c r="E1665" i="4"/>
  <c r="F1665" i="4" s="1"/>
  <c r="E1664" i="4"/>
  <c r="F1664" i="4" s="1"/>
  <c r="E1663" i="4"/>
  <c r="F1663" i="4" s="1"/>
  <c r="E1662" i="4"/>
  <c r="F1662" i="4" s="1"/>
  <c r="E1661" i="4"/>
  <c r="F1661" i="4" s="1"/>
  <c r="E1660" i="4"/>
  <c r="F1660" i="4" s="1"/>
  <c r="E1659" i="4"/>
  <c r="F1659" i="4" s="1"/>
  <c r="E1658" i="4"/>
  <c r="F1658" i="4" s="1"/>
  <c r="E1657" i="4"/>
  <c r="F1657" i="4" s="1"/>
  <c r="E1656" i="4"/>
  <c r="F1656" i="4" s="1"/>
  <c r="E1655" i="4"/>
  <c r="F1655" i="4" s="1"/>
  <c r="E1654" i="4"/>
  <c r="F1654" i="4" s="1"/>
  <c r="E1653" i="4"/>
  <c r="F1653" i="4" s="1"/>
  <c r="E1652" i="4"/>
  <c r="F1652" i="4" s="1"/>
  <c r="E1651" i="4"/>
  <c r="F1651" i="4" s="1"/>
  <c r="E1650" i="4"/>
  <c r="F1650" i="4" s="1"/>
  <c r="E1649" i="4"/>
  <c r="F1649" i="4" s="1"/>
  <c r="E1648" i="4"/>
  <c r="F1648" i="4" s="1"/>
  <c r="E1647" i="4"/>
  <c r="F1647" i="4" s="1"/>
  <c r="E1646" i="4"/>
  <c r="F1646" i="4" s="1"/>
  <c r="E1645" i="4"/>
  <c r="F1645" i="4" s="1"/>
  <c r="E1644" i="4"/>
  <c r="F1644" i="4" s="1"/>
  <c r="E1643" i="4"/>
  <c r="F1643" i="4" s="1"/>
  <c r="E1642" i="4"/>
  <c r="F1642" i="4" s="1"/>
  <c r="E1641" i="4"/>
  <c r="F1641" i="4" s="1"/>
  <c r="E1640" i="4"/>
  <c r="F1640" i="4" s="1"/>
  <c r="E1639" i="4"/>
  <c r="F1639" i="4" s="1"/>
  <c r="E1638" i="4"/>
  <c r="F1638" i="4" s="1"/>
  <c r="E1637" i="4"/>
  <c r="F1637" i="4" s="1"/>
  <c r="E1636" i="4"/>
  <c r="F1636" i="4" s="1"/>
  <c r="E1635" i="4"/>
  <c r="F1635" i="4" s="1"/>
  <c r="E1634" i="4"/>
  <c r="F1634" i="4" s="1"/>
  <c r="E1633" i="4"/>
  <c r="F1633" i="4" s="1"/>
  <c r="E1632" i="4"/>
  <c r="F1632" i="4" s="1"/>
  <c r="E1631" i="4"/>
  <c r="F1631" i="4" s="1"/>
  <c r="E1630" i="4"/>
  <c r="F1630" i="4" s="1"/>
  <c r="E1629" i="4"/>
  <c r="F1629" i="4" s="1"/>
  <c r="E1628" i="4"/>
  <c r="F1628" i="4" s="1"/>
  <c r="E1627" i="4"/>
  <c r="F1627" i="4" s="1"/>
  <c r="E1626" i="4"/>
  <c r="F1626" i="4" s="1"/>
  <c r="E1625" i="4"/>
  <c r="F1625" i="4" s="1"/>
  <c r="E1624" i="4"/>
  <c r="F1624" i="4" s="1"/>
  <c r="E1623" i="4"/>
  <c r="F1623" i="4" s="1"/>
  <c r="E1622" i="4"/>
  <c r="F1622" i="4" s="1"/>
  <c r="E1621" i="4"/>
  <c r="F1621" i="4" s="1"/>
  <c r="E1620" i="4"/>
  <c r="F1620" i="4" s="1"/>
  <c r="E1619" i="4"/>
  <c r="F1619" i="4" s="1"/>
  <c r="E1618" i="4"/>
  <c r="F1618" i="4" s="1"/>
  <c r="E1617" i="4"/>
  <c r="F1617" i="4" s="1"/>
  <c r="E1616" i="4"/>
  <c r="F1616" i="4" s="1"/>
  <c r="E1615" i="4"/>
  <c r="F1615" i="4" s="1"/>
  <c r="E1614" i="4"/>
  <c r="F1614" i="4" s="1"/>
  <c r="E1613" i="4"/>
  <c r="F1613" i="4" s="1"/>
  <c r="E1612" i="4"/>
  <c r="F1612" i="4" s="1"/>
  <c r="E1611" i="4"/>
  <c r="F1611" i="4" s="1"/>
  <c r="E1610" i="4"/>
  <c r="F1610" i="4" s="1"/>
  <c r="E1609" i="4"/>
  <c r="F1609" i="4" s="1"/>
  <c r="E1608" i="4"/>
  <c r="F1608" i="4" s="1"/>
  <c r="E1607" i="4"/>
  <c r="F1607" i="4" s="1"/>
  <c r="E1606" i="4"/>
  <c r="F1606" i="4" s="1"/>
  <c r="E1605" i="4"/>
  <c r="F1605" i="4" s="1"/>
  <c r="E1604" i="4"/>
  <c r="F1604" i="4" s="1"/>
  <c r="E1603" i="4"/>
  <c r="F1603" i="4" s="1"/>
  <c r="E1602" i="4"/>
  <c r="F1602" i="4" s="1"/>
  <c r="E1601" i="4"/>
  <c r="F1601" i="4" s="1"/>
  <c r="E1600" i="4"/>
  <c r="F1600" i="4" s="1"/>
  <c r="E1599" i="4"/>
  <c r="F1599" i="4" s="1"/>
  <c r="E1598" i="4"/>
  <c r="F1598" i="4" s="1"/>
  <c r="E1597" i="4"/>
  <c r="F1597" i="4" s="1"/>
  <c r="E1596" i="4"/>
  <c r="F1596" i="4" s="1"/>
  <c r="E1595" i="4"/>
  <c r="F1595" i="4" s="1"/>
  <c r="E1594" i="4"/>
  <c r="F1594" i="4" s="1"/>
  <c r="E1593" i="4"/>
  <c r="F1593" i="4" s="1"/>
  <c r="E1592" i="4"/>
  <c r="F1592" i="4" s="1"/>
  <c r="E1591" i="4"/>
  <c r="F1591" i="4" s="1"/>
  <c r="E1590" i="4"/>
  <c r="F1590" i="4" s="1"/>
  <c r="E1589" i="4"/>
  <c r="F1589" i="4" s="1"/>
  <c r="E1588" i="4"/>
  <c r="F1588" i="4" s="1"/>
  <c r="E1587" i="4"/>
  <c r="F1587" i="4" s="1"/>
  <c r="E1586" i="4"/>
  <c r="F1586" i="4" s="1"/>
  <c r="E1585" i="4"/>
  <c r="F1585" i="4" s="1"/>
  <c r="E1584" i="4"/>
  <c r="F1584" i="4" s="1"/>
  <c r="E1583" i="4"/>
  <c r="F1583" i="4" s="1"/>
  <c r="E1582" i="4"/>
  <c r="F1582" i="4" s="1"/>
  <c r="E1581" i="4"/>
  <c r="F1581" i="4" s="1"/>
  <c r="E1580" i="4"/>
  <c r="F1580" i="4" s="1"/>
  <c r="E1579" i="4"/>
  <c r="F1579" i="4" s="1"/>
  <c r="E1578" i="4"/>
  <c r="F1578" i="4" s="1"/>
  <c r="E1577" i="4"/>
  <c r="F1577" i="4" s="1"/>
  <c r="E1576" i="4"/>
  <c r="F1576" i="4" s="1"/>
  <c r="E1575" i="4"/>
  <c r="F1575" i="4" s="1"/>
  <c r="E1574" i="4"/>
  <c r="F1574" i="4" s="1"/>
  <c r="E1573" i="4"/>
  <c r="F1573" i="4" s="1"/>
  <c r="E1572" i="4"/>
  <c r="F1572" i="4" s="1"/>
  <c r="E1571" i="4"/>
  <c r="F1571" i="4" s="1"/>
  <c r="E1570" i="4"/>
  <c r="F1570" i="4" s="1"/>
  <c r="E1569" i="4"/>
  <c r="F1569" i="4" s="1"/>
  <c r="E1568" i="4"/>
  <c r="F1568" i="4" s="1"/>
  <c r="E1567" i="4"/>
  <c r="F1567" i="4" s="1"/>
  <c r="E1566" i="4"/>
  <c r="F1566" i="4" s="1"/>
  <c r="E1565" i="4"/>
  <c r="F1565" i="4" s="1"/>
  <c r="E1564" i="4"/>
  <c r="F1564" i="4" s="1"/>
  <c r="E1563" i="4"/>
  <c r="F1563" i="4" s="1"/>
  <c r="E1562" i="4"/>
  <c r="F1562" i="4" s="1"/>
  <c r="E1561" i="4"/>
  <c r="F1561" i="4" s="1"/>
  <c r="E1560" i="4"/>
  <c r="F1560" i="4" s="1"/>
  <c r="E1559" i="4"/>
  <c r="F1559" i="4" s="1"/>
  <c r="E1558" i="4"/>
  <c r="F1558" i="4" s="1"/>
  <c r="E1557" i="4"/>
  <c r="F1557" i="4" s="1"/>
  <c r="E1556" i="4"/>
  <c r="F1556" i="4" s="1"/>
  <c r="E1555" i="4"/>
  <c r="F1555" i="4" s="1"/>
  <c r="E1554" i="4"/>
  <c r="F1554" i="4" s="1"/>
  <c r="E1553" i="4"/>
  <c r="F1553" i="4" s="1"/>
  <c r="E1552" i="4"/>
  <c r="F1552" i="4" s="1"/>
  <c r="E1551" i="4"/>
  <c r="F1551" i="4" s="1"/>
  <c r="E1550" i="4"/>
  <c r="F1550" i="4" s="1"/>
  <c r="E1549" i="4"/>
  <c r="F1549" i="4" s="1"/>
  <c r="E1548" i="4"/>
  <c r="F1548" i="4" s="1"/>
  <c r="E1547" i="4"/>
  <c r="F1547" i="4" s="1"/>
  <c r="E1546" i="4"/>
  <c r="F1546" i="4" s="1"/>
  <c r="E1545" i="4"/>
  <c r="F1545" i="4" s="1"/>
  <c r="E1544" i="4"/>
  <c r="F1544" i="4" s="1"/>
  <c r="E1543" i="4"/>
  <c r="F1543" i="4" s="1"/>
  <c r="E1542" i="4"/>
  <c r="F1542" i="4" s="1"/>
  <c r="E1541" i="4"/>
  <c r="F1541" i="4" s="1"/>
  <c r="E1540" i="4"/>
  <c r="F1540" i="4" s="1"/>
  <c r="E1539" i="4"/>
  <c r="F1539" i="4" s="1"/>
  <c r="E1538" i="4"/>
  <c r="F1538" i="4" s="1"/>
  <c r="E1537" i="4"/>
  <c r="F1537" i="4" s="1"/>
  <c r="E1536" i="4"/>
  <c r="F1536" i="4" s="1"/>
  <c r="E1535" i="4"/>
  <c r="F1535" i="4" s="1"/>
  <c r="E1534" i="4"/>
  <c r="F1534" i="4" s="1"/>
  <c r="E1533" i="4"/>
  <c r="F1533" i="4" s="1"/>
  <c r="E1532" i="4"/>
  <c r="F1532" i="4" s="1"/>
  <c r="E1531" i="4"/>
  <c r="F1531" i="4" s="1"/>
  <c r="E1530" i="4"/>
  <c r="F1530" i="4" s="1"/>
  <c r="E1529" i="4"/>
  <c r="F1529" i="4" s="1"/>
  <c r="E1528" i="4"/>
  <c r="F1528" i="4" s="1"/>
  <c r="E1527" i="4"/>
  <c r="F1527" i="4" s="1"/>
  <c r="E1526" i="4"/>
  <c r="F1526" i="4" s="1"/>
  <c r="E1525" i="4"/>
  <c r="F1525" i="4" s="1"/>
  <c r="E1524" i="4"/>
  <c r="F1524" i="4" s="1"/>
  <c r="E1523" i="4"/>
  <c r="F1523" i="4" s="1"/>
  <c r="E1522" i="4"/>
  <c r="F1522" i="4" s="1"/>
  <c r="E1521" i="4"/>
  <c r="F1521" i="4" s="1"/>
  <c r="E1520" i="4"/>
  <c r="F1520" i="4" s="1"/>
  <c r="E1519" i="4"/>
  <c r="F1519" i="4" s="1"/>
  <c r="E1518" i="4"/>
  <c r="F1518" i="4" s="1"/>
  <c r="E1517" i="4"/>
  <c r="F1517" i="4" s="1"/>
  <c r="E1516" i="4"/>
  <c r="F1516" i="4" s="1"/>
  <c r="E1515" i="4"/>
  <c r="F1515" i="4" s="1"/>
  <c r="E1514" i="4"/>
  <c r="F1514" i="4" s="1"/>
  <c r="E1513" i="4"/>
  <c r="F1513" i="4" s="1"/>
  <c r="E1512" i="4"/>
  <c r="F1512" i="4" s="1"/>
  <c r="E1511" i="4"/>
  <c r="F1511" i="4" s="1"/>
  <c r="E1510" i="4"/>
  <c r="F1510" i="4" s="1"/>
  <c r="E1509" i="4"/>
  <c r="F1509" i="4" s="1"/>
  <c r="E1508" i="4"/>
  <c r="F1508" i="4" s="1"/>
  <c r="E1507" i="4"/>
  <c r="F1507" i="4" s="1"/>
  <c r="E1506" i="4"/>
  <c r="F1506" i="4" s="1"/>
  <c r="E1505" i="4"/>
  <c r="F1505" i="4" s="1"/>
  <c r="E1504" i="4"/>
  <c r="F1504" i="4" s="1"/>
  <c r="E1503" i="4"/>
  <c r="F1503" i="4" s="1"/>
  <c r="E1502" i="4"/>
  <c r="F1502" i="4" s="1"/>
  <c r="E1501" i="4"/>
  <c r="F1501" i="4" s="1"/>
  <c r="E1500" i="4"/>
  <c r="F1500" i="4" s="1"/>
  <c r="E1499" i="4"/>
  <c r="F1499" i="4" s="1"/>
  <c r="E1498" i="4"/>
  <c r="F1498" i="4" s="1"/>
  <c r="E1497" i="4"/>
  <c r="F1497" i="4" s="1"/>
  <c r="E1496" i="4"/>
  <c r="F1496" i="4" s="1"/>
  <c r="E1495" i="4"/>
  <c r="F1495" i="4" s="1"/>
  <c r="E1494" i="4"/>
  <c r="F1494" i="4" s="1"/>
  <c r="E1493" i="4"/>
  <c r="F1493" i="4" s="1"/>
  <c r="E1492" i="4"/>
  <c r="F1492" i="4" s="1"/>
  <c r="E1491" i="4"/>
  <c r="F1491" i="4" s="1"/>
  <c r="E1490" i="4"/>
  <c r="F1490" i="4" s="1"/>
  <c r="E1489" i="4"/>
  <c r="F1489" i="4" s="1"/>
  <c r="E1488" i="4"/>
  <c r="F1488" i="4" s="1"/>
  <c r="E1487" i="4"/>
  <c r="F1487" i="4" s="1"/>
  <c r="E1486" i="4"/>
  <c r="F1486" i="4" s="1"/>
  <c r="E1485" i="4"/>
  <c r="F1485" i="4" s="1"/>
  <c r="E1484" i="4"/>
  <c r="F1484" i="4" s="1"/>
  <c r="E1483" i="4"/>
  <c r="F1483" i="4" s="1"/>
  <c r="E1482" i="4"/>
  <c r="F1482" i="4" s="1"/>
  <c r="E1481" i="4"/>
  <c r="F1481" i="4" s="1"/>
  <c r="E1480" i="4"/>
  <c r="F1480" i="4" s="1"/>
  <c r="E1479" i="4"/>
  <c r="F1479" i="4" s="1"/>
  <c r="E1478" i="4"/>
  <c r="F1478" i="4" s="1"/>
  <c r="E1477" i="4"/>
  <c r="F1477" i="4" s="1"/>
  <c r="E1476" i="4"/>
  <c r="F1476" i="4" s="1"/>
  <c r="E1475" i="4"/>
  <c r="F1475" i="4" s="1"/>
  <c r="E1474" i="4"/>
  <c r="F1474" i="4" s="1"/>
  <c r="E1473" i="4"/>
  <c r="F1473" i="4" s="1"/>
  <c r="E1472" i="4"/>
  <c r="F1472" i="4" s="1"/>
  <c r="E1471" i="4"/>
  <c r="F1471" i="4" s="1"/>
  <c r="E1470" i="4"/>
  <c r="F1470" i="4" s="1"/>
  <c r="E1469" i="4"/>
  <c r="F1469" i="4" s="1"/>
  <c r="E1468" i="4"/>
  <c r="F1468" i="4" s="1"/>
  <c r="E1467" i="4"/>
  <c r="F1467" i="4" s="1"/>
  <c r="E1466" i="4"/>
  <c r="F1466" i="4" s="1"/>
  <c r="E1465" i="4"/>
  <c r="F1465" i="4" s="1"/>
  <c r="E1464" i="4"/>
  <c r="F1464" i="4" s="1"/>
  <c r="E1463" i="4"/>
  <c r="F1463" i="4" s="1"/>
  <c r="E1462" i="4"/>
  <c r="F1462" i="4" s="1"/>
  <c r="E1461" i="4"/>
  <c r="F1461" i="4" s="1"/>
  <c r="E1460" i="4"/>
  <c r="F1460" i="4" s="1"/>
  <c r="E1459" i="4"/>
  <c r="F1459" i="4" s="1"/>
  <c r="E1458" i="4"/>
  <c r="F1458" i="4" s="1"/>
  <c r="E1457" i="4"/>
  <c r="F1457" i="4" s="1"/>
  <c r="E1456" i="4"/>
  <c r="F1456" i="4" s="1"/>
  <c r="E1455" i="4"/>
  <c r="F1455" i="4" s="1"/>
  <c r="E1454" i="4"/>
  <c r="F1454" i="4" s="1"/>
  <c r="E1453" i="4"/>
  <c r="F1453" i="4" s="1"/>
  <c r="E1452" i="4"/>
  <c r="F1452" i="4" s="1"/>
  <c r="E1451" i="4"/>
  <c r="F1451" i="4" s="1"/>
  <c r="E1450" i="4"/>
  <c r="F1450" i="4" s="1"/>
  <c r="E1449" i="4"/>
  <c r="F1449" i="4" s="1"/>
  <c r="E1448" i="4"/>
  <c r="F1448" i="4" s="1"/>
  <c r="E1447" i="4"/>
  <c r="F1447" i="4" s="1"/>
  <c r="E1446" i="4"/>
  <c r="F1446" i="4" s="1"/>
  <c r="E1445" i="4"/>
  <c r="F1445" i="4" s="1"/>
  <c r="E1444" i="4"/>
  <c r="F1444" i="4" s="1"/>
  <c r="E1443" i="4"/>
  <c r="F1443" i="4" s="1"/>
  <c r="E1442" i="4"/>
  <c r="F1442" i="4" s="1"/>
  <c r="E1441" i="4"/>
  <c r="F1441" i="4" s="1"/>
  <c r="E1440" i="4"/>
  <c r="F1440" i="4" s="1"/>
  <c r="E1439" i="4"/>
  <c r="F1439" i="4" s="1"/>
  <c r="E1438" i="4"/>
  <c r="F1438" i="4" s="1"/>
  <c r="E1437" i="4"/>
  <c r="F1437" i="4" s="1"/>
  <c r="E1436" i="4"/>
  <c r="F1436" i="4" s="1"/>
  <c r="E1435" i="4"/>
  <c r="F1435" i="4" s="1"/>
  <c r="E1434" i="4"/>
  <c r="F1434" i="4" s="1"/>
  <c r="E1433" i="4"/>
  <c r="F1433" i="4" s="1"/>
  <c r="E1432" i="4"/>
  <c r="F1432" i="4" s="1"/>
  <c r="E1431" i="4"/>
  <c r="F1431" i="4" s="1"/>
  <c r="E1430" i="4"/>
  <c r="F1430" i="4" s="1"/>
  <c r="E1429" i="4"/>
  <c r="F1429" i="4" s="1"/>
  <c r="E1428" i="4"/>
  <c r="F1428" i="4" s="1"/>
  <c r="E1427" i="4"/>
  <c r="F1427" i="4" s="1"/>
  <c r="E1426" i="4"/>
  <c r="F1426" i="4" s="1"/>
  <c r="E1425" i="4"/>
  <c r="F1425" i="4" s="1"/>
  <c r="E1424" i="4"/>
  <c r="F1424" i="4" s="1"/>
  <c r="E1423" i="4"/>
  <c r="F1423" i="4" s="1"/>
  <c r="E1422" i="4"/>
  <c r="F1422" i="4" s="1"/>
  <c r="E1421" i="4"/>
  <c r="F1421" i="4" s="1"/>
  <c r="E1420" i="4"/>
  <c r="F1420" i="4" s="1"/>
  <c r="E1419" i="4"/>
  <c r="F1419" i="4" s="1"/>
  <c r="E1418" i="4"/>
  <c r="F1418" i="4" s="1"/>
  <c r="E1417" i="4"/>
  <c r="F1417" i="4" s="1"/>
  <c r="E1416" i="4"/>
  <c r="F1416" i="4" s="1"/>
  <c r="E1415" i="4"/>
  <c r="F1415" i="4" s="1"/>
  <c r="E1414" i="4"/>
  <c r="F1414" i="4" s="1"/>
  <c r="E1413" i="4"/>
  <c r="F1413" i="4" s="1"/>
  <c r="E1412" i="4"/>
  <c r="F1412" i="4" s="1"/>
  <c r="E1411" i="4"/>
  <c r="F1411" i="4" s="1"/>
  <c r="E1410" i="4"/>
  <c r="F1410" i="4" s="1"/>
  <c r="E1409" i="4"/>
  <c r="F1409" i="4" s="1"/>
  <c r="E1408" i="4"/>
  <c r="F1408" i="4" s="1"/>
  <c r="E1407" i="4"/>
  <c r="F1407" i="4" s="1"/>
  <c r="E1406" i="4"/>
  <c r="F1406" i="4" s="1"/>
  <c r="E1405" i="4"/>
  <c r="F1405" i="4" s="1"/>
  <c r="E1404" i="4"/>
  <c r="F1404" i="4" s="1"/>
  <c r="E1403" i="4"/>
  <c r="F1403" i="4" s="1"/>
  <c r="E1402" i="4"/>
  <c r="F1402" i="4" s="1"/>
  <c r="E1401" i="4"/>
  <c r="F1401" i="4" s="1"/>
  <c r="E1400" i="4"/>
  <c r="F1400" i="4" s="1"/>
  <c r="E1399" i="4"/>
  <c r="F1399" i="4" s="1"/>
  <c r="E1398" i="4"/>
  <c r="F1398" i="4" s="1"/>
  <c r="E1397" i="4"/>
  <c r="F1397" i="4" s="1"/>
  <c r="E1396" i="4"/>
  <c r="F1396" i="4" s="1"/>
  <c r="E1395" i="4"/>
  <c r="F1395" i="4" s="1"/>
  <c r="E1394" i="4"/>
  <c r="F1394" i="4" s="1"/>
  <c r="E1393" i="4"/>
  <c r="F1393" i="4" s="1"/>
  <c r="E1392" i="4"/>
  <c r="F1392" i="4" s="1"/>
  <c r="E1391" i="4"/>
  <c r="F1391" i="4" s="1"/>
  <c r="E1390" i="4"/>
  <c r="F1390" i="4" s="1"/>
  <c r="E1389" i="4"/>
  <c r="F1389" i="4" s="1"/>
  <c r="E1388" i="4"/>
  <c r="F1388" i="4" s="1"/>
  <c r="E1387" i="4"/>
  <c r="F1387" i="4" s="1"/>
  <c r="E1386" i="4"/>
  <c r="F1386" i="4" s="1"/>
  <c r="E1385" i="4"/>
  <c r="F1385" i="4" s="1"/>
  <c r="E1384" i="4"/>
  <c r="F1384" i="4" s="1"/>
  <c r="E1383" i="4"/>
  <c r="F1383" i="4" s="1"/>
  <c r="E1382" i="4"/>
  <c r="F1382" i="4" s="1"/>
  <c r="E1381" i="4"/>
  <c r="F1381" i="4" s="1"/>
  <c r="E1380" i="4"/>
  <c r="F1380" i="4" s="1"/>
  <c r="E1379" i="4"/>
  <c r="F1379" i="4" s="1"/>
  <c r="E1378" i="4"/>
  <c r="F1378" i="4" s="1"/>
  <c r="E1377" i="4"/>
  <c r="F1377" i="4" s="1"/>
  <c r="E1376" i="4"/>
  <c r="F1376" i="4" s="1"/>
  <c r="E1375" i="4"/>
  <c r="F1375" i="4" s="1"/>
  <c r="E1374" i="4"/>
  <c r="F1374" i="4" s="1"/>
  <c r="E1373" i="4"/>
  <c r="F1373" i="4" s="1"/>
  <c r="E1372" i="4"/>
  <c r="F1372" i="4" s="1"/>
  <c r="E1371" i="4"/>
  <c r="F1371" i="4" s="1"/>
  <c r="E1370" i="4"/>
  <c r="F1370" i="4" s="1"/>
  <c r="E1369" i="4"/>
  <c r="F1369" i="4" s="1"/>
  <c r="E1368" i="4"/>
  <c r="F1368" i="4" s="1"/>
  <c r="E1367" i="4"/>
  <c r="F1367" i="4" s="1"/>
  <c r="E1366" i="4"/>
  <c r="F1366" i="4" s="1"/>
  <c r="E1365" i="4"/>
  <c r="F1365" i="4" s="1"/>
  <c r="E1364" i="4"/>
  <c r="F1364" i="4" s="1"/>
  <c r="E1363" i="4"/>
  <c r="F1363" i="4" s="1"/>
  <c r="E1362" i="4"/>
  <c r="F1362" i="4" s="1"/>
  <c r="E1361" i="4"/>
  <c r="F1361" i="4" s="1"/>
  <c r="E1360" i="4"/>
  <c r="F1360" i="4" s="1"/>
  <c r="E1359" i="4"/>
  <c r="F1359" i="4" s="1"/>
  <c r="E1358" i="4"/>
  <c r="F1358" i="4" s="1"/>
  <c r="E1357" i="4"/>
  <c r="F1357" i="4" s="1"/>
  <c r="E1356" i="4"/>
  <c r="F1356" i="4" s="1"/>
  <c r="E1355" i="4"/>
  <c r="F1355" i="4" s="1"/>
  <c r="E1354" i="4"/>
  <c r="F1354" i="4" s="1"/>
  <c r="E1353" i="4"/>
  <c r="F1353" i="4" s="1"/>
  <c r="E1352" i="4"/>
  <c r="F1352" i="4" s="1"/>
  <c r="E1351" i="4"/>
  <c r="F1351" i="4" s="1"/>
  <c r="E1350" i="4"/>
  <c r="F1350" i="4" s="1"/>
  <c r="E1349" i="4"/>
  <c r="F1349" i="4" s="1"/>
  <c r="E1348" i="4"/>
  <c r="F1348" i="4" s="1"/>
  <c r="E1347" i="4"/>
  <c r="F1347" i="4" s="1"/>
  <c r="E1346" i="4"/>
  <c r="F1346" i="4" s="1"/>
  <c r="E1345" i="4"/>
  <c r="F1345" i="4" s="1"/>
  <c r="E1344" i="4"/>
  <c r="F1344" i="4" s="1"/>
  <c r="E1343" i="4"/>
  <c r="F1343" i="4" s="1"/>
  <c r="E1342" i="4"/>
  <c r="F1342" i="4" s="1"/>
  <c r="E1341" i="4"/>
  <c r="F1341" i="4" s="1"/>
  <c r="E1340" i="4"/>
  <c r="F1340" i="4" s="1"/>
  <c r="E1339" i="4"/>
  <c r="F1339" i="4" s="1"/>
  <c r="E1338" i="4"/>
  <c r="F1338" i="4" s="1"/>
  <c r="E1337" i="4"/>
  <c r="F1337" i="4" s="1"/>
  <c r="E1336" i="4"/>
  <c r="F1336" i="4" s="1"/>
  <c r="E1335" i="4"/>
  <c r="F1335" i="4" s="1"/>
  <c r="E1334" i="4"/>
  <c r="F1334" i="4" s="1"/>
  <c r="E1333" i="4"/>
  <c r="F1333" i="4" s="1"/>
  <c r="E1332" i="4"/>
  <c r="F1332" i="4" s="1"/>
  <c r="E1331" i="4"/>
  <c r="F1331" i="4" s="1"/>
  <c r="E1330" i="4"/>
  <c r="F1330" i="4" s="1"/>
  <c r="E1329" i="4"/>
  <c r="F1329" i="4" s="1"/>
  <c r="E1328" i="4"/>
  <c r="F1328" i="4" s="1"/>
  <c r="E1327" i="4"/>
  <c r="F1327" i="4" s="1"/>
  <c r="E1326" i="4"/>
  <c r="F1326" i="4" s="1"/>
  <c r="E1325" i="4"/>
  <c r="F1325" i="4" s="1"/>
  <c r="E1324" i="4"/>
  <c r="F1324" i="4" s="1"/>
  <c r="E1323" i="4"/>
  <c r="F1323" i="4" s="1"/>
  <c r="E1322" i="4"/>
  <c r="F1322" i="4" s="1"/>
  <c r="E1321" i="4"/>
  <c r="F1321" i="4" s="1"/>
  <c r="E1320" i="4"/>
  <c r="F1320" i="4" s="1"/>
  <c r="E1319" i="4"/>
  <c r="F1319" i="4" s="1"/>
  <c r="E1318" i="4"/>
  <c r="F1318" i="4" s="1"/>
  <c r="E1317" i="4"/>
  <c r="F1317" i="4" s="1"/>
  <c r="E1316" i="4"/>
  <c r="F1316" i="4" s="1"/>
  <c r="E1315" i="4"/>
  <c r="F1315" i="4" s="1"/>
  <c r="E1314" i="4"/>
  <c r="F1314" i="4" s="1"/>
  <c r="E1313" i="4"/>
  <c r="F1313" i="4" s="1"/>
  <c r="E1312" i="4"/>
  <c r="F1312" i="4" s="1"/>
  <c r="E1311" i="4"/>
  <c r="F1311" i="4" s="1"/>
  <c r="E1310" i="4"/>
  <c r="F1310" i="4" s="1"/>
  <c r="E1309" i="4"/>
  <c r="F1309" i="4" s="1"/>
  <c r="E1308" i="4"/>
  <c r="F1308" i="4" s="1"/>
  <c r="E1307" i="4"/>
  <c r="F1307" i="4" s="1"/>
  <c r="E1306" i="4"/>
  <c r="F1306" i="4" s="1"/>
  <c r="E1305" i="4"/>
  <c r="F1305" i="4" s="1"/>
  <c r="E1304" i="4"/>
  <c r="F1304" i="4" s="1"/>
  <c r="E1303" i="4"/>
  <c r="F1303" i="4" s="1"/>
  <c r="E1302" i="4"/>
  <c r="F1302" i="4" s="1"/>
  <c r="E1301" i="4"/>
  <c r="F1301" i="4" s="1"/>
  <c r="E1300" i="4"/>
  <c r="F1300" i="4" s="1"/>
  <c r="E1299" i="4"/>
  <c r="F1299" i="4" s="1"/>
  <c r="E1298" i="4"/>
  <c r="F1298" i="4" s="1"/>
  <c r="E1297" i="4"/>
  <c r="F1297" i="4" s="1"/>
  <c r="E1296" i="4"/>
  <c r="F1296" i="4" s="1"/>
  <c r="E1295" i="4"/>
  <c r="F1295" i="4" s="1"/>
  <c r="E1294" i="4"/>
  <c r="F1294" i="4" s="1"/>
  <c r="E1293" i="4"/>
  <c r="F1293" i="4" s="1"/>
  <c r="E1292" i="4"/>
  <c r="F1292" i="4" s="1"/>
  <c r="E1291" i="4"/>
  <c r="F1291" i="4" s="1"/>
  <c r="E1290" i="4"/>
  <c r="F1290" i="4" s="1"/>
  <c r="E1289" i="4"/>
  <c r="F1289" i="4" s="1"/>
  <c r="E1288" i="4"/>
  <c r="F1288" i="4" s="1"/>
  <c r="E1287" i="4"/>
  <c r="F1287" i="4" s="1"/>
  <c r="E1286" i="4"/>
  <c r="F1286" i="4" s="1"/>
  <c r="E1285" i="4"/>
  <c r="F1285" i="4" s="1"/>
  <c r="E1284" i="4"/>
  <c r="F1284" i="4" s="1"/>
  <c r="E1283" i="4"/>
  <c r="F1283" i="4" s="1"/>
  <c r="E1282" i="4"/>
  <c r="F1282" i="4" s="1"/>
  <c r="E1281" i="4"/>
  <c r="F1281" i="4" s="1"/>
  <c r="E1280" i="4"/>
  <c r="F1280" i="4" s="1"/>
  <c r="E1279" i="4"/>
  <c r="F1279" i="4" s="1"/>
  <c r="E1278" i="4"/>
  <c r="F1278" i="4" s="1"/>
  <c r="E1277" i="4"/>
  <c r="F1277" i="4" s="1"/>
  <c r="E1276" i="4"/>
  <c r="F1276" i="4" s="1"/>
  <c r="E1275" i="4"/>
  <c r="F1275" i="4" s="1"/>
  <c r="E1274" i="4"/>
  <c r="F1274" i="4" s="1"/>
  <c r="E1273" i="4"/>
  <c r="F1273" i="4" s="1"/>
  <c r="E1272" i="4"/>
  <c r="F1272" i="4" s="1"/>
  <c r="E1271" i="4"/>
  <c r="F1271" i="4" s="1"/>
  <c r="E1270" i="4"/>
  <c r="F1270" i="4" s="1"/>
  <c r="E1269" i="4"/>
  <c r="F1269" i="4" s="1"/>
  <c r="E1268" i="4"/>
  <c r="F1268" i="4" s="1"/>
  <c r="E1267" i="4"/>
  <c r="F1267" i="4" s="1"/>
  <c r="E1266" i="4"/>
  <c r="F1266" i="4" s="1"/>
  <c r="E1265" i="4"/>
  <c r="F1265" i="4" s="1"/>
  <c r="E1264" i="4"/>
  <c r="F1264" i="4" s="1"/>
  <c r="E1263" i="4"/>
  <c r="F1263" i="4" s="1"/>
  <c r="E1262" i="4"/>
  <c r="F1262" i="4" s="1"/>
  <c r="E1261" i="4"/>
  <c r="F1261" i="4" s="1"/>
  <c r="E1260" i="4"/>
  <c r="F1260" i="4" s="1"/>
  <c r="E1259" i="4"/>
  <c r="F1259" i="4" s="1"/>
  <c r="E1258" i="4"/>
  <c r="F1258" i="4" s="1"/>
  <c r="E1257" i="4"/>
  <c r="F1257" i="4" s="1"/>
  <c r="E1256" i="4"/>
  <c r="F1256" i="4" s="1"/>
  <c r="E1255" i="4"/>
  <c r="F1255" i="4" s="1"/>
  <c r="E1254" i="4"/>
  <c r="F1254" i="4" s="1"/>
  <c r="E1253" i="4"/>
  <c r="F1253" i="4" s="1"/>
  <c r="E1252" i="4"/>
  <c r="F1252" i="4" s="1"/>
  <c r="E1251" i="4"/>
  <c r="F1251" i="4" s="1"/>
  <c r="E1250" i="4"/>
  <c r="F1250" i="4" s="1"/>
  <c r="E1249" i="4"/>
  <c r="F1249" i="4" s="1"/>
  <c r="E1248" i="4"/>
  <c r="F1248" i="4" s="1"/>
  <c r="E1247" i="4"/>
  <c r="F1247" i="4" s="1"/>
  <c r="E1246" i="4"/>
  <c r="F1246" i="4" s="1"/>
  <c r="E1245" i="4"/>
  <c r="F1245" i="4" s="1"/>
  <c r="E1244" i="4"/>
  <c r="F1244" i="4" s="1"/>
  <c r="E1243" i="4"/>
  <c r="F1243" i="4" s="1"/>
  <c r="E1242" i="4"/>
  <c r="F1242" i="4" s="1"/>
  <c r="E1241" i="4"/>
  <c r="F1241" i="4" s="1"/>
  <c r="E1240" i="4"/>
  <c r="F1240" i="4" s="1"/>
  <c r="E1239" i="4"/>
  <c r="F1239" i="4" s="1"/>
  <c r="E1238" i="4"/>
  <c r="F1238" i="4" s="1"/>
  <c r="E1237" i="4"/>
  <c r="F1237" i="4" s="1"/>
  <c r="E1236" i="4"/>
  <c r="F1236" i="4" s="1"/>
  <c r="E1235" i="4"/>
  <c r="F1235" i="4" s="1"/>
  <c r="E1234" i="4"/>
  <c r="F1234" i="4" s="1"/>
  <c r="E1233" i="4"/>
  <c r="F1233" i="4" s="1"/>
  <c r="E1232" i="4"/>
  <c r="F1232" i="4" s="1"/>
  <c r="E1231" i="4"/>
  <c r="F1231" i="4" s="1"/>
  <c r="E1230" i="4"/>
  <c r="F1230" i="4" s="1"/>
  <c r="E1229" i="4"/>
  <c r="F1229" i="4" s="1"/>
  <c r="E1228" i="4"/>
  <c r="F1228" i="4" s="1"/>
  <c r="E1227" i="4"/>
  <c r="F1227" i="4" s="1"/>
  <c r="E1226" i="4"/>
  <c r="F1226" i="4" s="1"/>
  <c r="E1225" i="4"/>
  <c r="F1225" i="4" s="1"/>
  <c r="E1224" i="4"/>
  <c r="F1224" i="4" s="1"/>
  <c r="E1223" i="4"/>
  <c r="F1223" i="4" s="1"/>
  <c r="E1222" i="4"/>
  <c r="F1222" i="4" s="1"/>
  <c r="E1221" i="4"/>
  <c r="F1221" i="4" s="1"/>
  <c r="E1220" i="4"/>
  <c r="F1220" i="4" s="1"/>
  <c r="E1219" i="4"/>
  <c r="F1219" i="4" s="1"/>
  <c r="E1218" i="4"/>
  <c r="F1218" i="4" s="1"/>
  <c r="E1217" i="4"/>
  <c r="F1217" i="4" s="1"/>
  <c r="E1216" i="4"/>
  <c r="F1216" i="4" s="1"/>
  <c r="E1215" i="4"/>
  <c r="F1215" i="4" s="1"/>
  <c r="E1214" i="4"/>
  <c r="F1214" i="4" s="1"/>
  <c r="E1213" i="4"/>
  <c r="F1213" i="4" s="1"/>
  <c r="E1212" i="4"/>
  <c r="F1212" i="4" s="1"/>
  <c r="E1211" i="4"/>
  <c r="F1211" i="4" s="1"/>
  <c r="E1210" i="4"/>
  <c r="F1210" i="4" s="1"/>
  <c r="E1209" i="4"/>
  <c r="F1209" i="4" s="1"/>
  <c r="E1208" i="4"/>
  <c r="F1208" i="4" s="1"/>
  <c r="E1207" i="4"/>
  <c r="F1207" i="4" s="1"/>
  <c r="E1206" i="4"/>
  <c r="F1206" i="4" s="1"/>
  <c r="E1205" i="4"/>
  <c r="F1205" i="4" s="1"/>
  <c r="E1204" i="4"/>
  <c r="F1204" i="4" s="1"/>
  <c r="E1203" i="4"/>
  <c r="F1203" i="4" s="1"/>
  <c r="E1202" i="4"/>
  <c r="F1202" i="4" s="1"/>
  <c r="E1201" i="4"/>
  <c r="F1201" i="4" s="1"/>
  <c r="E1200" i="4"/>
  <c r="F1200" i="4" s="1"/>
  <c r="E1199" i="4"/>
  <c r="F1199" i="4" s="1"/>
  <c r="E1198" i="4"/>
  <c r="F1198" i="4" s="1"/>
  <c r="E1197" i="4"/>
  <c r="F1197" i="4" s="1"/>
  <c r="E1196" i="4"/>
  <c r="F1196" i="4" s="1"/>
  <c r="E1195" i="4"/>
  <c r="F1195" i="4" s="1"/>
  <c r="E1194" i="4"/>
  <c r="F1194" i="4" s="1"/>
  <c r="E1193" i="4"/>
  <c r="F1193" i="4" s="1"/>
  <c r="E1192" i="4"/>
  <c r="F1192" i="4" s="1"/>
  <c r="E1191" i="4"/>
  <c r="F1191" i="4" s="1"/>
  <c r="E1190" i="4"/>
  <c r="F1190" i="4" s="1"/>
  <c r="E1189" i="4"/>
  <c r="F1189" i="4" s="1"/>
  <c r="E1188" i="4"/>
  <c r="F1188" i="4" s="1"/>
  <c r="E1187" i="4"/>
  <c r="F1187" i="4" s="1"/>
  <c r="E1186" i="4"/>
  <c r="F1186" i="4" s="1"/>
  <c r="E1185" i="4"/>
  <c r="F1185" i="4" s="1"/>
  <c r="E1184" i="4"/>
  <c r="F1184" i="4" s="1"/>
  <c r="E1183" i="4"/>
  <c r="F1183" i="4" s="1"/>
  <c r="E1182" i="4"/>
  <c r="F1182" i="4" s="1"/>
  <c r="E1181" i="4"/>
  <c r="F1181" i="4" s="1"/>
  <c r="E1180" i="4"/>
  <c r="F1180" i="4" s="1"/>
  <c r="E1179" i="4"/>
  <c r="F1179" i="4" s="1"/>
  <c r="E1178" i="4"/>
  <c r="F1178" i="4" s="1"/>
  <c r="E1177" i="4"/>
  <c r="F1177" i="4" s="1"/>
  <c r="E1176" i="4"/>
  <c r="F1176" i="4" s="1"/>
  <c r="E1175" i="4"/>
  <c r="F1175" i="4" s="1"/>
  <c r="E1174" i="4"/>
  <c r="F1174" i="4" s="1"/>
  <c r="E1173" i="4"/>
  <c r="F1173" i="4" s="1"/>
  <c r="E1172" i="4"/>
  <c r="F1172" i="4" s="1"/>
  <c r="E1171" i="4"/>
  <c r="F1171" i="4" s="1"/>
  <c r="E1170" i="4"/>
  <c r="F1170" i="4" s="1"/>
  <c r="E1169" i="4"/>
  <c r="F1169" i="4" s="1"/>
  <c r="E1168" i="4"/>
  <c r="F1168" i="4" s="1"/>
  <c r="E1167" i="4"/>
  <c r="F1167" i="4" s="1"/>
  <c r="E1166" i="4"/>
  <c r="F1166" i="4" s="1"/>
  <c r="E1165" i="4"/>
  <c r="F1165" i="4" s="1"/>
  <c r="E1164" i="4"/>
  <c r="F1164" i="4" s="1"/>
  <c r="E1163" i="4"/>
  <c r="F1163" i="4" s="1"/>
  <c r="E1162" i="4"/>
  <c r="F1162" i="4" s="1"/>
  <c r="E1161" i="4"/>
  <c r="F1161" i="4" s="1"/>
  <c r="E1160" i="4"/>
  <c r="F1160" i="4" s="1"/>
  <c r="E1159" i="4"/>
  <c r="F1159" i="4" s="1"/>
  <c r="E1158" i="4"/>
  <c r="F1158" i="4" s="1"/>
  <c r="E1157" i="4"/>
  <c r="F1157" i="4" s="1"/>
  <c r="E1156" i="4"/>
  <c r="F1156" i="4" s="1"/>
  <c r="E1155" i="4"/>
  <c r="F1155" i="4" s="1"/>
  <c r="E1154" i="4"/>
  <c r="F1154" i="4" s="1"/>
  <c r="E1153" i="4"/>
  <c r="F1153" i="4" s="1"/>
  <c r="E1152" i="4"/>
  <c r="F1152" i="4" s="1"/>
  <c r="E1151" i="4"/>
  <c r="F1151" i="4" s="1"/>
  <c r="E1150" i="4"/>
  <c r="F1150" i="4" s="1"/>
  <c r="E1149" i="4"/>
  <c r="F1149" i="4" s="1"/>
  <c r="E1148" i="4"/>
  <c r="F1148" i="4" s="1"/>
  <c r="E1147" i="4"/>
  <c r="F1147" i="4" s="1"/>
  <c r="E1146" i="4"/>
  <c r="F1146" i="4" s="1"/>
  <c r="E1145" i="4"/>
  <c r="F1145" i="4" s="1"/>
  <c r="E1144" i="4"/>
  <c r="F1144" i="4" s="1"/>
  <c r="E1143" i="4"/>
  <c r="F1143" i="4" s="1"/>
  <c r="E1142" i="4"/>
  <c r="F1142" i="4" s="1"/>
  <c r="E1141" i="4"/>
  <c r="F1141" i="4" s="1"/>
  <c r="E1140" i="4"/>
  <c r="F1140" i="4" s="1"/>
  <c r="E1139" i="4"/>
  <c r="F1139" i="4" s="1"/>
  <c r="E1138" i="4"/>
  <c r="F1138" i="4" s="1"/>
  <c r="E1137" i="4"/>
  <c r="F1137" i="4" s="1"/>
  <c r="E1136" i="4"/>
  <c r="F1136" i="4" s="1"/>
  <c r="E1135" i="4"/>
  <c r="F1135" i="4" s="1"/>
  <c r="E1134" i="4"/>
  <c r="F1134" i="4" s="1"/>
  <c r="E1133" i="4"/>
  <c r="F1133" i="4" s="1"/>
  <c r="E1132" i="4"/>
  <c r="F1132" i="4" s="1"/>
  <c r="E1131" i="4"/>
  <c r="F1131" i="4" s="1"/>
  <c r="E1130" i="4"/>
  <c r="F1130" i="4" s="1"/>
  <c r="E1129" i="4"/>
  <c r="F1129" i="4" s="1"/>
  <c r="E1128" i="4"/>
  <c r="F1128" i="4" s="1"/>
  <c r="E1127" i="4"/>
  <c r="F1127" i="4" s="1"/>
  <c r="E1126" i="4"/>
  <c r="F1126" i="4" s="1"/>
  <c r="E1125" i="4"/>
  <c r="F1125" i="4" s="1"/>
  <c r="E1124" i="4"/>
  <c r="F1124" i="4" s="1"/>
  <c r="E1123" i="4"/>
  <c r="F1123" i="4" s="1"/>
  <c r="E1122" i="4"/>
  <c r="F1122" i="4" s="1"/>
  <c r="E1121" i="4"/>
  <c r="F1121" i="4" s="1"/>
  <c r="E1120" i="4"/>
  <c r="F1120" i="4" s="1"/>
  <c r="E1119" i="4"/>
  <c r="F1119" i="4" s="1"/>
  <c r="E1118" i="4"/>
  <c r="F1118" i="4" s="1"/>
  <c r="E1117" i="4"/>
  <c r="F1117" i="4" s="1"/>
  <c r="E1116" i="4"/>
  <c r="F1116" i="4" s="1"/>
  <c r="E1115" i="4"/>
  <c r="F1115" i="4" s="1"/>
  <c r="E1114" i="4"/>
  <c r="F1114" i="4" s="1"/>
  <c r="E1113" i="4"/>
  <c r="F1113" i="4" s="1"/>
  <c r="E1112" i="4"/>
  <c r="F1112" i="4" s="1"/>
  <c r="E1111" i="4"/>
  <c r="F1111" i="4" s="1"/>
  <c r="E1110" i="4"/>
  <c r="F1110" i="4" s="1"/>
  <c r="E1109" i="4"/>
  <c r="F1109" i="4" s="1"/>
  <c r="E1108" i="4"/>
  <c r="F1108" i="4" s="1"/>
  <c r="E1107" i="4"/>
  <c r="F1107" i="4" s="1"/>
  <c r="E1106" i="4"/>
  <c r="F1106" i="4" s="1"/>
  <c r="E1105" i="4"/>
  <c r="F1105" i="4" s="1"/>
  <c r="E1104" i="4"/>
  <c r="F1104" i="4" s="1"/>
  <c r="E1103" i="4"/>
  <c r="F1103" i="4" s="1"/>
  <c r="E1102" i="4"/>
  <c r="F1102" i="4" s="1"/>
  <c r="E1101" i="4"/>
  <c r="F1101" i="4" s="1"/>
  <c r="E1100" i="4"/>
  <c r="F1100" i="4" s="1"/>
  <c r="E1099" i="4"/>
  <c r="F1099" i="4" s="1"/>
  <c r="E1098" i="4"/>
  <c r="F1098" i="4" s="1"/>
  <c r="E1097" i="4"/>
  <c r="F1097" i="4" s="1"/>
  <c r="E1096" i="4"/>
  <c r="F1096" i="4" s="1"/>
  <c r="E1095" i="4"/>
  <c r="F1095" i="4" s="1"/>
  <c r="E1094" i="4"/>
  <c r="F1094" i="4" s="1"/>
  <c r="E1093" i="4"/>
  <c r="F1093" i="4" s="1"/>
  <c r="E1092" i="4"/>
  <c r="F1092" i="4" s="1"/>
  <c r="E1091" i="4"/>
  <c r="F1091" i="4" s="1"/>
  <c r="E1090" i="4"/>
  <c r="F1090" i="4" s="1"/>
  <c r="E1089" i="4"/>
  <c r="F1089" i="4" s="1"/>
  <c r="E1088" i="4"/>
  <c r="F1088" i="4" s="1"/>
  <c r="E1087" i="4"/>
  <c r="F1087" i="4" s="1"/>
  <c r="E1086" i="4"/>
  <c r="F1086" i="4" s="1"/>
  <c r="E1085" i="4"/>
  <c r="F1085" i="4" s="1"/>
  <c r="E1084" i="4"/>
  <c r="F1084" i="4" s="1"/>
  <c r="E1083" i="4"/>
  <c r="F1083" i="4" s="1"/>
  <c r="E1082" i="4"/>
  <c r="F1082" i="4" s="1"/>
  <c r="E1081" i="4"/>
  <c r="F1081" i="4" s="1"/>
  <c r="E1080" i="4"/>
  <c r="F1080" i="4" s="1"/>
  <c r="E1079" i="4"/>
  <c r="F1079" i="4" s="1"/>
  <c r="E1078" i="4"/>
  <c r="F1078" i="4" s="1"/>
  <c r="E1077" i="4"/>
  <c r="F1077" i="4" s="1"/>
  <c r="E1076" i="4"/>
  <c r="F1076" i="4" s="1"/>
  <c r="E1075" i="4"/>
  <c r="F1075" i="4" s="1"/>
  <c r="E1074" i="4"/>
  <c r="F1074" i="4" s="1"/>
  <c r="E1073" i="4"/>
  <c r="F1073" i="4" s="1"/>
  <c r="E1072" i="4"/>
  <c r="F1072" i="4" s="1"/>
  <c r="E1071" i="4"/>
  <c r="F1071" i="4" s="1"/>
  <c r="E1070" i="4"/>
  <c r="F1070" i="4" s="1"/>
  <c r="E1069" i="4"/>
  <c r="F1069" i="4" s="1"/>
  <c r="E1068" i="4"/>
  <c r="F1068" i="4" s="1"/>
  <c r="E1067" i="4"/>
  <c r="F1067" i="4" s="1"/>
  <c r="E1066" i="4"/>
  <c r="F1066" i="4" s="1"/>
  <c r="E1065" i="4"/>
  <c r="F1065" i="4" s="1"/>
  <c r="E1064" i="4"/>
  <c r="F1064" i="4" s="1"/>
  <c r="E1063" i="4"/>
  <c r="F1063" i="4" s="1"/>
  <c r="E1062" i="4"/>
  <c r="F1062" i="4" s="1"/>
  <c r="E1061" i="4"/>
  <c r="F1061" i="4" s="1"/>
  <c r="E1060" i="4"/>
  <c r="F1060" i="4" s="1"/>
  <c r="E1059" i="4"/>
  <c r="F1059" i="4" s="1"/>
  <c r="E1058" i="4"/>
  <c r="F1058" i="4" s="1"/>
  <c r="E1057" i="4"/>
  <c r="F1057" i="4" s="1"/>
  <c r="E1056" i="4"/>
  <c r="F1056" i="4" s="1"/>
  <c r="E1055" i="4"/>
  <c r="F1055" i="4" s="1"/>
  <c r="E1054" i="4"/>
  <c r="F1054" i="4" s="1"/>
  <c r="E1053" i="4"/>
  <c r="F1053" i="4" s="1"/>
  <c r="E1052" i="4"/>
  <c r="F1052" i="4" s="1"/>
  <c r="E1051" i="4"/>
  <c r="F1051" i="4" s="1"/>
  <c r="E1050" i="4"/>
  <c r="F1050" i="4" s="1"/>
  <c r="E1049" i="4"/>
  <c r="F1049" i="4" s="1"/>
  <c r="E1048" i="4"/>
  <c r="F1048" i="4" s="1"/>
  <c r="E1047" i="4"/>
  <c r="F1047" i="4" s="1"/>
  <c r="E1046" i="4"/>
  <c r="F1046" i="4" s="1"/>
  <c r="E1045" i="4"/>
  <c r="F1045" i="4" s="1"/>
  <c r="E1044" i="4"/>
  <c r="F1044" i="4" s="1"/>
  <c r="E1043" i="4"/>
  <c r="F1043" i="4" s="1"/>
  <c r="E1042" i="4"/>
  <c r="F1042" i="4" s="1"/>
  <c r="E1041" i="4"/>
  <c r="F1041" i="4" s="1"/>
  <c r="E1040" i="4"/>
  <c r="F1040" i="4" s="1"/>
  <c r="E1039" i="4"/>
  <c r="F1039" i="4" s="1"/>
  <c r="E1038" i="4"/>
  <c r="F1038" i="4" s="1"/>
  <c r="E1037" i="4"/>
  <c r="F1037" i="4" s="1"/>
  <c r="E1036" i="4"/>
  <c r="F1036" i="4" s="1"/>
  <c r="E1035" i="4"/>
  <c r="F1035" i="4" s="1"/>
  <c r="E1034" i="4"/>
  <c r="F1034" i="4" s="1"/>
  <c r="E1033" i="4"/>
  <c r="F1033" i="4" s="1"/>
  <c r="E1032" i="4"/>
  <c r="F1032" i="4" s="1"/>
  <c r="E1031" i="4"/>
  <c r="F1031" i="4" s="1"/>
  <c r="E1030" i="4"/>
  <c r="F1030" i="4" s="1"/>
  <c r="E1029" i="4"/>
  <c r="F1029" i="4" s="1"/>
  <c r="E1028" i="4"/>
  <c r="F1028" i="4" s="1"/>
  <c r="E1027" i="4"/>
  <c r="F1027" i="4" s="1"/>
  <c r="E1026" i="4"/>
  <c r="F1026" i="4" s="1"/>
  <c r="E1025" i="4"/>
  <c r="F1025" i="4" s="1"/>
  <c r="E1024" i="4"/>
  <c r="F1024" i="4" s="1"/>
  <c r="E1023" i="4"/>
  <c r="F1023" i="4" s="1"/>
  <c r="E1022" i="4"/>
  <c r="F1022" i="4" s="1"/>
  <c r="E1021" i="4"/>
  <c r="F1021" i="4" s="1"/>
  <c r="E1020" i="4"/>
  <c r="F1020" i="4" s="1"/>
  <c r="E1019" i="4"/>
  <c r="F1019" i="4" s="1"/>
  <c r="E1018" i="4"/>
  <c r="F1018" i="4" s="1"/>
  <c r="E1017" i="4"/>
  <c r="F1017" i="4" s="1"/>
  <c r="E1016" i="4"/>
  <c r="F1016" i="4" s="1"/>
  <c r="E1015" i="4"/>
  <c r="F1015" i="4" s="1"/>
  <c r="E1014" i="4"/>
  <c r="F1014" i="4" s="1"/>
  <c r="E1013" i="4"/>
  <c r="F1013" i="4" s="1"/>
  <c r="E1012" i="4"/>
  <c r="F1012" i="4" s="1"/>
  <c r="E1011" i="4"/>
  <c r="F1011" i="4" s="1"/>
  <c r="E1010" i="4"/>
  <c r="F1010" i="4" s="1"/>
  <c r="E1009" i="4"/>
  <c r="F1009" i="4" s="1"/>
  <c r="E1008" i="4"/>
  <c r="F1008" i="4" s="1"/>
  <c r="E1007" i="4"/>
  <c r="F1007" i="4" s="1"/>
  <c r="E1006" i="4"/>
  <c r="F1006" i="4" s="1"/>
  <c r="E1005" i="4"/>
  <c r="F1005" i="4" s="1"/>
  <c r="E1004" i="4"/>
  <c r="F1004" i="4" s="1"/>
  <c r="E1003" i="4"/>
  <c r="F1003" i="4" s="1"/>
  <c r="E1002" i="4"/>
  <c r="F1002" i="4" s="1"/>
  <c r="E1001" i="4"/>
  <c r="F1001" i="4" s="1"/>
  <c r="E1000" i="4"/>
  <c r="F1000" i="4" s="1"/>
  <c r="E999" i="4"/>
  <c r="F999" i="4" s="1"/>
  <c r="E998" i="4"/>
  <c r="F998" i="4" s="1"/>
  <c r="E997" i="4"/>
  <c r="F997" i="4" s="1"/>
  <c r="E996" i="4"/>
  <c r="F996" i="4" s="1"/>
  <c r="E995" i="4"/>
  <c r="F995" i="4" s="1"/>
  <c r="E994" i="4"/>
  <c r="F994" i="4" s="1"/>
  <c r="E993" i="4"/>
  <c r="F993" i="4" s="1"/>
  <c r="E992" i="4"/>
  <c r="F992" i="4" s="1"/>
  <c r="E991" i="4"/>
  <c r="F991" i="4" s="1"/>
  <c r="E990" i="4"/>
  <c r="F990" i="4" s="1"/>
  <c r="E989" i="4"/>
  <c r="F989" i="4" s="1"/>
  <c r="E988" i="4"/>
  <c r="F988" i="4" s="1"/>
  <c r="E987" i="4"/>
  <c r="F987" i="4" s="1"/>
  <c r="E986" i="4"/>
  <c r="F986" i="4" s="1"/>
  <c r="E985" i="4"/>
  <c r="F985" i="4" s="1"/>
  <c r="E984" i="4"/>
  <c r="F984" i="4" s="1"/>
  <c r="E983" i="4"/>
  <c r="F983" i="4" s="1"/>
  <c r="E982" i="4"/>
  <c r="F982" i="4" s="1"/>
  <c r="E981" i="4"/>
  <c r="F981" i="4" s="1"/>
  <c r="E980" i="4"/>
  <c r="F980" i="4" s="1"/>
  <c r="E979" i="4"/>
  <c r="F979" i="4" s="1"/>
  <c r="E978" i="4"/>
  <c r="F978" i="4" s="1"/>
  <c r="E977" i="4"/>
  <c r="F977" i="4" s="1"/>
  <c r="E976" i="4"/>
  <c r="F976" i="4" s="1"/>
  <c r="E975" i="4"/>
  <c r="F975" i="4" s="1"/>
  <c r="E974" i="4"/>
  <c r="F974" i="4" s="1"/>
  <c r="E973" i="4"/>
  <c r="F973" i="4" s="1"/>
  <c r="E972" i="4"/>
  <c r="F972" i="4" s="1"/>
  <c r="E971" i="4"/>
  <c r="F971" i="4" s="1"/>
  <c r="E970" i="4"/>
  <c r="F970" i="4" s="1"/>
  <c r="E969" i="4"/>
  <c r="F969" i="4" s="1"/>
  <c r="E968" i="4"/>
  <c r="F968" i="4" s="1"/>
  <c r="E967" i="4"/>
  <c r="F967" i="4" s="1"/>
  <c r="E966" i="4"/>
  <c r="F966" i="4" s="1"/>
  <c r="E965" i="4"/>
  <c r="F965" i="4" s="1"/>
  <c r="E964" i="4"/>
  <c r="F964" i="4" s="1"/>
  <c r="E963" i="4"/>
  <c r="F963" i="4" s="1"/>
  <c r="E962" i="4"/>
  <c r="F962" i="4" s="1"/>
  <c r="E961" i="4"/>
  <c r="F961" i="4" s="1"/>
  <c r="E960" i="4"/>
  <c r="F960" i="4" s="1"/>
  <c r="E959" i="4"/>
  <c r="F959" i="4" s="1"/>
  <c r="E958" i="4"/>
  <c r="F958" i="4" s="1"/>
  <c r="E957" i="4"/>
  <c r="F957" i="4" s="1"/>
  <c r="E956" i="4"/>
  <c r="F956" i="4" s="1"/>
  <c r="E955" i="4"/>
  <c r="F955" i="4" s="1"/>
  <c r="E954" i="4"/>
  <c r="F954" i="4" s="1"/>
  <c r="E953" i="4"/>
  <c r="F953" i="4" s="1"/>
  <c r="E952" i="4"/>
  <c r="F952" i="4" s="1"/>
  <c r="E951" i="4"/>
  <c r="F951" i="4" s="1"/>
  <c r="E950" i="4"/>
  <c r="F950" i="4" s="1"/>
  <c r="E949" i="4"/>
  <c r="F949" i="4" s="1"/>
  <c r="E948" i="4"/>
  <c r="F948" i="4" s="1"/>
  <c r="E947" i="4"/>
  <c r="F947" i="4" s="1"/>
  <c r="E946" i="4"/>
  <c r="F946" i="4" s="1"/>
  <c r="E945" i="4"/>
  <c r="F945" i="4" s="1"/>
  <c r="E944" i="4"/>
  <c r="F944" i="4" s="1"/>
  <c r="E943" i="4"/>
  <c r="F943" i="4" s="1"/>
  <c r="E942" i="4"/>
  <c r="F942" i="4" s="1"/>
  <c r="E941" i="4"/>
  <c r="F941" i="4" s="1"/>
  <c r="E940" i="4"/>
  <c r="F940" i="4" s="1"/>
  <c r="E939" i="4"/>
  <c r="F939" i="4" s="1"/>
  <c r="E938" i="4"/>
  <c r="F938" i="4" s="1"/>
  <c r="E937" i="4"/>
  <c r="F937" i="4" s="1"/>
  <c r="E936" i="4"/>
  <c r="F936" i="4" s="1"/>
  <c r="E935" i="4"/>
  <c r="F935" i="4" s="1"/>
  <c r="E934" i="4"/>
  <c r="F934" i="4" s="1"/>
  <c r="E933" i="4"/>
  <c r="F933" i="4" s="1"/>
  <c r="E932" i="4"/>
  <c r="F932" i="4" s="1"/>
  <c r="E931" i="4"/>
  <c r="F931" i="4" s="1"/>
  <c r="E930" i="4"/>
  <c r="F930" i="4" s="1"/>
  <c r="E929" i="4"/>
  <c r="F929" i="4" s="1"/>
  <c r="E928" i="4"/>
  <c r="F928" i="4" s="1"/>
  <c r="E927" i="4"/>
  <c r="F927" i="4" s="1"/>
  <c r="E926" i="4"/>
  <c r="F926" i="4" s="1"/>
  <c r="E925" i="4"/>
  <c r="F925" i="4" s="1"/>
  <c r="E924" i="4"/>
  <c r="F924" i="4" s="1"/>
  <c r="E923" i="4"/>
  <c r="F923" i="4" s="1"/>
  <c r="E922" i="4"/>
  <c r="F922" i="4" s="1"/>
  <c r="E921" i="4"/>
  <c r="F921" i="4" s="1"/>
  <c r="E920" i="4"/>
  <c r="F920" i="4" s="1"/>
  <c r="E919" i="4"/>
  <c r="F919" i="4" s="1"/>
  <c r="E918" i="4"/>
  <c r="F918" i="4" s="1"/>
  <c r="E917" i="4"/>
  <c r="F917" i="4" s="1"/>
  <c r="E916" i="4"/>
  <c r="F916" i="4" s="1"/>
  <c r="E915" i="4"/>
  <c r="F915" i="4" s="1"/>
  <c r="E914" i="4"/>
  <c r="F914" i="4" s="1"/>
  <c r="E913" i="4"/>
  <c r="F913" i="4" s="1"/>
  <c r="E912" i="4"/>
  <c r="F912" i="4" s="1"/>
  <c r="E911" i="4"/>
  <c r="F911" i="4" s="1"/>
  <c r="E910" i="4"/>
  <c r="F910" i="4" s="1"/>
  <c r="E909" i="4"/>
  <c r="F909" i="4" s="1"/>
  <c r="E908" i="4"/>
  <c r="F908" i="4" s="1"/>
  <c r="E907" i="4"/>
  <c r="F907" i="4" s="1"/>
  <c r="E906" i="4"/>
  <c r="F906" i="4" s="1"/>
  <c r="E905" i="4"/>
  <c r="F905" i="4" s="1"/>
  <c r="E904" i="4"/>
  <c r="F904" i="4" s="1"/>
  <c r="E903" i="4"/>
  <c r="F903" i="4" s="1"/>
  <c r="E902" i="4"/>
  <c r="F902" i="4" s="1"/>
  <c r="E901" i="4"/>
  <c r="F901" i="4" s="1"/>
  <c r="E900" i="4"/>
  <c r="F900" i="4" s="1"/>
  <c r="E899" i="4"/>
  <c r="F899" i="4" s="1"/>
  <c r="E898" i="4"/>
  <c r="F898" i="4" s="1"/>
  <c r="E897" i="4"/>
  <c r="F897" i="4" s="1"/>
  <c r="E896" i="4"/>
  <c r="F896" i="4" s="1"/>
  <c r="E895" i="4"/>
  <c r="F895" i="4" s="1"/>
  <c r="E894" i="4"/>
  <c r="F894" i="4" s="1"/>
  <c r="E893" i="4"/>
  <c r="F893" i="4" s="1"/>
  <c r="E892" i="4"/>
  <c r="F892" i="4" s="1"/>
  <c r="E891" i="4"/>
  <c r="F891" i="4" s="1"/>
  <c r="E890" i="4"/>
  <c r="F890" i="4" s="1"/>
  <c r="E889" i="4"/>
  <c r="F889" i="4" s="1"/>
  <c r="E888" i="4"/>
  <c r="F888" i="4" s="1"/>
  <c r="E887" i="4"/>
  <c r="F887" i="4" s="1"/>
  <c r="E886" i="4"/>
  <c r="F886" i="4" s="1"/>
  <c r="E885" i="4"/>
  <c r="F885" i="4" s="1"/>
  <c r="E884" i="4"/>
  <c r="F884" i="4" s="1"/>
  <c r="E883" i="4"/>
  <c r="F883" i="4" s="1"/>
  <c r="E882" i="4"/>
  <c r="F882" i="4" s="1"/>
  <c r="E881" i="4"/>
  <c r="F881" i="4" s="1"/>
  <c r="E880" i="4"/>
  <c r="F880" i="4" s="1"/>
  <c r="E879" i="4"/>
  <c r="F879" i="4" s="1"/>
  <c r="E878" i="4"/>
  <c r="F878" i="4" s="1"/>
  <c r="E877" i="4"/>
  <c r="F877" i="4" s="1"/>
  <c r="E876" i="4"/>
  <c r="F876" i="4" s="1"/>
  <c r="E875" i="4"/>
  <c r="F875" i="4" s="1"/>
  <c r="E874" i="4"/>
  <c r="F874" i="4" s="1"/>
  <c r="E873" i="4"/>
  <c r="F873" i="4" s="1"/>
  <c r="E872" i="4"/>
  <c r="F872" i="4" s="1"/>
  <c r="E871" i="4"/>
  <c r="F871" i="4" s="1"/>
  <c r="E870" i="4"/>
  <c r="F870" i="4" s="1"/>
  <c r="E869" i="4"/>
  <c r="F869" i="4" s="1"/>
  <c r="E868" i="4"/>
  <c r="F868" i="4" s="1"/>
  <c r="E867" i="4"/>
  <c r="F867" i="4" s="1"/>
  <c r="E866" i="4"/>
  <c r="F866" i="4" s="1"/>
  <c r="E865" i="4"/>
  <c r="F865" i="4" s="1"/>
  <c r="E864" i="4"/>
  <c r="F864" i="4" s="1"/>
  <c r="E863" i="4"/>
  <c r="F863" i="4" s="1"/>
  <c r="E862" i="4"/>
  <c r="F862" i="4" s="1"/>
  <c r="E861" i="4"/>
  <c r="F861" i="4" s="1"/>
  <c r="E860" i="4"/>
  <c r="F860" i="4" s="1"/>
  <c r="E859" i="4"/>
  <c r="F859" i="4" s="1"/>
  <c r="E858" i="4"/>
  <c r="F858" i="4" s="1"/>
  <c r="E857" i="4"/>
  <c r="F857" i="4" s="1"/>
  <c r="E856" i="4"/>
  <c r="F856" i="4" s="1"/>
  <c r="E855" i="4"/>
  <c r="F855" i="4" s="1"/>
  <c r="E854" i="4"/>
  <c r="F854" i="4" s="1"/>
  <c r="E853" i="4"/>
  <c r="F853" i="4" s="1"/>
  <c r="E852" i="4"/>
  <c r="F852" i="4" s="1"/>
  <c r="E851" i="4"/>
  <c r="F851" i="4" s="1"/>
  <c r="E850" i="4"/>
  <c r="F850" i="4" s="1"/>
  <c r="E849" i="4"/>
  <c r="F849" i="4" s="1"/>
  <c r="E848" i="4"/>
  <c r="F848" i="4" s="1"/>
  <c r="E847" i="4"/>
  <c r="F847" i="4" s="1"/>
  <c r="E846" i="4"/>
  <c r="F846" i="4" s="1"/>
  <c r="E845" i="4"/>
  <c r="F845" i="4" s="1"/>
  <c r="E844" i="4"/>
  <c r="F844" i="4" s="1"/>
  <c r="E843" i="4"/>
  <c r="F843" i="4" s="1"/>
  <c r="E842" i="4"/>
  <c r="F842" i="4" s="1"/>
  <c r="E841" i="4"/>
  <c r="F841" i="4" s="1"/>
  <c r="E840" i="4"/>
  <c r="F840" i="4" s="1"/>
  <c r="E839" i="4"/>
  <c r="F839" i="4" s="1"/>
  <c r="E838" i="4"/>
  <c r="F838" i="4" s="1"/>
  <c r="E837" i="4"/>
  <c r="F837" i="4" s="1"/>
  <c r="E836" i="4"/>
  <c r="F836" i="4" s="1"/>
  <c r="E835" i="4"/>
  <c r="F835" i="4" s="1"/>
  <c r="E834" i="4"/>
  <c r="F834" i="4" s="1"/>
  <c r="E833" i="4"/>
  <c r="F833" i="4" s="1"/>
  <c r="E832" i="4"/>
  <c r="F832" i="4" s="1"/>
  <c r="E831" i="4"/>
  <c r="F831" i="4" s="1"/>
  <c r="E830" i="4"/>
  <c r="F830" i="4" s="1"/>
  <c r="E829" i="4"/>
  <c r="F829" i="4" s="1"/>
  <c r="E828" i="4"/>
  <c r="F828" i="4" s="1"/>
  <c r="E827" i="4"/>
  <c r="F827" i="4" s="1"/>
  <c r="E826" i="4"/>
  <c r="F826" i="4" s="1"/>
  <c r="E825" i="4"/>
  <c r="F825" i="4" s="1"/>
  <c r="E824" i="4"/>
  <c r="F824" i="4" s="1"/>
  <c r="E823" i="4"/>
  <c r="F823" i="4" s="1"/>
  <c r="E822" i="4"/>
  <c r="F822" i="4" s="1"/>
  <c r="E821" i="4"/>
  <c r="F821" i="4" s="1"/>
  <c r="E820" i="4"/>
  <c r="F820" i="4" s="1"/>
  <c r="E819" i="4"/>
  <c r="F819" i="4" s="1"/>
  <c r="E818" i="4"/>
  <c r="F818" i="4" s="1"/>
  <c r="E817" i="4"/>
  <c r="F817" i="4" s="1"/>
  <c r="E816" i="4"/>
  <c r="F816" i="4" s="1"/>
  <c r="E815" i="4"/>
  <c r="F815" i="4" s="1"/>
  <c r="E814" i="4"/>
  <c r="F814" i="4" s="1"/>
  <c r="E813" i="4"/>
  <c r="F813" i="4" s="1"/>
  <c r="E812" i="4"/>
  <c r="F812" i="4" s="1"/>
  <c r="E811" i="4"/>
  <c r="F811" i="4" s="1"/>
  <c r="E810" i="4"/>
  <c r="F810" i="4" s="1"/>
  <c r="E809" i="4"/>
  <c r="F809" i="4" s="1"/>
  <c r="E808" i="4"/>
  <c r="F808" i="4" s="1"/>
  <c r="E807" i="4"/>
  <c r="F807" i="4" s="1"/>
  <c r="E806" i="4"/>
  <c r="F806" i="4" s="1"/>
  <c r="E805" i="4"/>
  <c r="F805" i="4" s="1"/>
  <c r="E804" i="4"/>
  <c r="F804" i="4" s="1"/>
  <c r="E803" i="4"/>
  <c r="F803" i="4" s="1"/>
  <c r="E802" i="4"/>
  <c r="F802" i="4" s="1"/>
  <c r="E801" i="4"/>
  <c r="F801" i="4" s="1"/>
  <c r="E800" i="4"/>
  <c r="F800" i="4" s="1"/>
  <c r="E799" i="4"/>
  <c r="F799" i="4" s="1"/>
  <c r="E798" i="4"/>
  <c r="F798" i="4" s="1"/>
  <c r="E797" i="4"/>
  <c r="F797" i="4" s="1"/>
  <c r="E796" i="4"/>
  <c r="F796" i="4" s="1"/>
  <c r="E795" i="4"/>
  <c r="F795" i="4" s="1"/>
  <c r="E794" i="4"/>
  <c r="F794" i="4" s="1"/>
  <c r="E793" i="4"/>
  <c r="F793" i="4" s="1"/>
  <c r="E792" i="4"/>
  <c r="F792" i="4" s="1"/>
  <c r="E791" i="4"/>
  <c r="F791" i="4" s="1"/>
  <c r="E790" i="4"/>
  <c r="F790" i="4" s="1"/>
  <c r="E789" i="4"/>
  <c r="F789" i="4" s="1"/>
  <c r="E788" i="4"/>
  <c r="F788" i="4" s="1"/>
  <c r="E787" i="4"/>
  <c r="F787" i="4" s="1"/>
  <c r="E786" i="4"/>
  <c r="F786" i="4" s="1"/>
  <c r="E785" i="4"/>
  <c r="F785" i="4" s="1"/>
  <c r="E784" i="4"/>
  <c r="F784" i="4" s="1"/>
  <c r="E783" i="4"/>
  <c r="F783" i="4" s="1"/>
  <c r="E782" i="4"/>
  <c r="F782" i="4" s="1"/>
  <c r="E781" i="4"/>
  <c r="F781" i="4" s="1"/>
  <c r="E780" i="4"/>
  <c r="F780" i="4" s="1"/>
  <c r="E779" i="4"/>
  <c r="F779" i="4" s="1"/>
  <c r="E778" i="4"/>
  <c r="F778" i="4" s="1"/>
  <c r="E777" i="4"/>
  <c r="F777" i="4" s="1"/>
  <c r="E776" i="4"/>
  <c r="F776" i="4" s="1"/>
  <c r="E775" i="4"/>
  <c r="F775" i="4" s="1"/>
  <c r="E774" i="4"/>
  <c r="F774" i="4" s="1"/>
  <c r="E773" i="4"/>
  <c r="F773" i="4" s="1"/>
  <c r="E772" i="4"/>
  <c r="F772" i="4" s="1"/>
  <c r="E771" i="4"/>
  <c r="F771" i="4" s="1"/>
  <c r="E770" i="4"/>
  <c r="F770" i="4" s="1"/>
  <c r="E769" i="4"/>
  <c r="F769" i="4" s="1"/>
  <c r="E768" i="4"/>
  <c r="F768" i="4" s="1"/>
  <c r="E767" i="4"/>
  <c r="F767" i="4" s="1"/>
  <c r="E766" i="4"/>
  <c r="F766" i="4" s="1"/>
  <c r="E765" i="4"/>
  <c r="F765" i="4" s="1"/>
  <c r="E764" i="4"/>
  <c r="F764" i="4" s="1"/>
  <c r="E763" i="4"/>
  <c r="F763" i="4" s="1"/>
  <c r="E762" i="4"/>
  <c r="F762" i="4" s="1"/>
  <c r="E761" i="4"/>
  <c r="F761" i="4" s="1"/>
  <c r="E760" i="4"/>
  <c r="F760" i="4" s="1"/>
  <c r="E759" i="4"/>
  <c r="F759" i="4" s="1"/>
  <c r="E758" i="4"/>
  <c r="F758" i="4" s="1"/>
  <c r="E757" i="4"/>
  <c r="F757" i="4" s="1"/>
  <c r="E756" i="4"/>
  <c r="F756" i="4" s="1"/>
  <c r="E755" i="4"/>
  <c r="F755" i="4" s="1"/>
  <c r="E754" i="4"/>
  <c r="F754" i="4" s="1"/>
  <c r="E753" i="4"/>
  <c r="F753" i="4" s="1"/>
  <c r="E752" i="4"/>
  <c r="F752" i="4" s="1"/>
  <c r="E751" i="4"/>
  <c r="F751" i="4" s="1"/>
  <c r="E750" i="4"/>
  <c r="F750" i="4" s="1"/>
  <c r="E749" i="4"/>
  <c r="F749" i="4" s="1"/>
  <c r="E748" i="4"/>
  <c r="F748" i="4" s="1"/>
  <c r="E747" i="4"/>
  <c r="F747" i="4" s="1"/>
  <c r="E746" i="4"/>
  <c r="F746" i="4" s="1"/>
  <c r="E745" i="4"/>
  <c r="F745" i="4" s="1"/>
  <c r="E744" i="4"/>
  <c r="F744" i="4" s="1"/>
  <c r="E743" i="4"/>
  <c r="F743" i="4" s="1"/>
  <c r="E742" i="4"/>
  <c r="F742" i="4" s="1"/>
  <c r="E741" i="4"/>
  <c r="F741" i="4" s="1"/>
  <c r="E740" i="4"/>
  <c r="F740" i="4" s="1"/>
  <c r="E739" i="4"/>
  <c r="F739" i="4" s="1"/>
  <c r="E738" i="4"/>
  <c r="F738" i="4" s="1"/>
  <c r="E737" i="4"/>
  <c r="F737" i="4" s="1"/>
  <c r="E736" i="4"/>
  <c r="F736" i="4" s="1"/>
  <c r="E735" i="4"/>
  <c r="F735" i="4" s="1"/>
  <c r="E734" i="4"/>
  <c r="F734" i="4" s="1"/>
  <c r="E733" i="4"/>
  <c r="F733" i="4" s="1"/>
  <c r="E732" i="4"/>
  <c r="F732" i="4" s="1"/>
  <c r="E731" i="4"/>
  <c r="F731" i="4" s="1"/>
  <c r="E730" i="4"/>
  <c r="F730" i="4" s="1"/>
  <c r="E729" i="4"/>
  <c r="F729" i="4" s="1"/>
  <c r="E728" i="4"/>
  <c r="F728" i="4" s="1"/>
  <c r="E727" i="4"/>
  <c r="F727" i="4" s="1"/>
  <c r="E726" i="4"/>
  <c r="F726" i="4" s="1"/>
  <c r="E725" i="4"/>
  <c r="F725" i="4" s="1"/>
  <c r="E724" i="4"/>
  <c r="F724" i="4" s="1"/>
  <c r="E723" i="4"/>
  <c r="F723" i="4" s="1"/>
  <c r="E722" i="4"/>
  <c r="F722" i="4" s="1"/>
  <c r="E721" i="4"/>
  <c r="F721" i="4" s="1"/>
  <c r="E720" i="4"/>
  <c r="F720" i="4" s="1"/>
  <c r="E719" i="4"/>
  <c r="F719" i="4" s="1"/>
  <c r="E718" i="4"/>
  <c r="F718" i="4" s="1"/>
  <c r="E717" i="4"/>
  <c r="F717" i="4" s="1"/>
  <c r="E716" i="4"/>
  <c r="F716" i="4" s="1"/>
  <c r="E715" i="4"/>
  <c r="F715" i="4" s="1"/>
  <c r="E714" i="4"/>
  <c r="F714" i="4" s="1"/>
  <c r="E713" i="4"/>
  <c r="F713" i="4" s="1"/>
  <c r="E712" i="4"/>
  <c r="F712" i="4" s="1"/>
  <c r="E711" i="4"/>
  <c r="F711" i="4" s="1"/>
  <c r="E710" i="4"/>
  <c r="F710" i="4" s="1"/>
  <c r="E709" i="4"/>
  <c r="F709" i="4" s="1"/>
  <c r="E708" i="4"/>
  <c r="F708" i="4" s="1"/>
  <c r="E707" i="4"/>
  <c r="F707" i="4" s="1"/>
  <c r="E706" i="4"/>
  <c r="F706" i="4" s="1"/>
  <c r="E705" i="4"/>
  <c r="F705" i="4" s="1"/>
  <c r="E704" i="4"/>
  <c r="F704" i="4" s="1"/>
  <c r="E703" i="4"/>
  <c r="F703" i="4" s="1"/>
  <c r="E702" i="4"/>
  <c r="F702" i="4" s="1"/>
  <c r="E701" i="4"/>
  <c r="F701" i="4" s="1"/>
  <c r="E700" i="4"/>
  <c r="F700" i="4" s="1"/>
  <c r="E699" i="4"/>
  <c r="F699" i="4" s="1"/>
  <c r="E698" i="4"/>
  <c r="F698" i="4" s="1"/>
  <c r="E697" i="4"/>
  <c r="F697" i="4" s="1"/>
  <c r="E696" i="4"/>
  <c r="F696" i="4" s="1"/>
  <c r="E695" i="4"/>
  <c r="F695" i="4" s="1"/>
  <c r="E694" i="4"/>
  <c r="F694" i="4" s="1"/>
  <c r="E693" i="4"/>
  <c r="F693" i="4" s="1"/>
  <c r="E692" i="4"/>
  <c r="F692" i="4" s="1"/>
  <c r="E691" i="4"/>
  <c r="F691" i="4" s="1"/>
  <c r="E690" i="4"/>
  <c r="F690" i="4" s="1"/>
  <c r="E689" i="4"/>
  <c r="F689" i="4" s="1"/>
  <c r="E688" i="4"/>
  <c r="F688" i="4" s="1"/>
  <c r="E687" i="4"/>
  <c r="F687" i="4" s="1"/>
  <c r="E686" i="4"/>
  <c r="F686" i="4" s="1"/>
  <c r="E685" i="4"/>
  <c r="F685" i="4" s="1"/>
  <c r="E684" i="4"/>
  <c r="F684" i="4" s="1"/>
  <c r="E683" i="4"/>
  <c r="F683" i="4" s="1"/>
  <c r="E682" i="4"/>
  <c r="F682" i="4" s="1"/>
  <c r="E681" i="4"/>
  <c r="F681" i="4" s="1"/>
  <c r="E680" i="4"/>
  <c r="F680" i="4" s="1"/>
  <c r="E679" i="4"/>
  <c r="F679" i="4" s="1"/>
  <c r="E678" i="4"/>
  <c r="F678" i="4" s="1"/>
  <c r="E677" i="4"/>
  <c r="F677" i="4" s="1"/>
  <c r="E676" i="4"/>
  <c r="F676" i="4" s="1"/>
  <c r="E675" i="4"/>
  <c r="F675" i="4" s="1"/>
  <c r="E674" i="4"/>
  <c r="F674" i="4" s="1"/>
  <c r="E673" i="4"/>
  <c r="F673" i="4" s="1"/>
  <c r="E672" i="4"/>
  <c r="F672" i="4" s="1"/>
  <c r="E671" i="4"/>
  <c r="F671" i="4" s="1"/>
  <c r="E670" i="4"/>
  <c r="F670" i="4" s="1"/>
  <c r="E669" i="4"/>
  <c r="F669" i="4" s="1"/>
  <c r="E668" i="4"/>
  <c r="F668" i="4" s="1"/>
  <c r="E667" i="4"/>
  <c r="F667" i="4" s="1"/>
  <c r="E666" i="4"/>
  <c r="F666" i="4" s="1"/>
  <c r="E665" i="4"/>
  <c r="F665" i="4" s="1"/>
  <c r="E664" i="4"/>
  <c r="F664" i="4" s="1"/>
  <c r="E663" i="4"/>
  <c r="F663" i="4" s="1"/>
  <c r="E662" i="4"/>
  <c r="F662" i="4" s="1"/>
  <c r="E661" i="4"/>
  <c r="F661" i="4" s="1"/>
  <c r="E660" i="4"/>
  <c r="F660" i="4" s="1"/>
  <c r="E659" i="4"/>
  <c r="F659" i="4" s="1"/>
  <c r="E658" i="4"/>
  <c r="F658" i="4" s="1"/>
  <c r="E657" i="4"/>
  <c r="F657" i="4" s="1"/>
  <c r="E656" i="4"/>
  <c r="F656" i="4" s="1"/>
  <c r="E655" i="4"/>
  <c r="F655" i="4" s="1"/>
  <c r="E654" i="4"/>
  <c r="F654" i="4" s="1"/>
  <c r="E653" i="4"/>
  <c r="F653" i="4" s="1"/>
  <c r="E652" i="4"/>
  <c r="F652" i="4" s="1"/>
  <c r="E651" i="4"/>
  <c r="F651" i="4" s="1"/>
  <c r="E650" i="4"/>
  <c r="F650" i="4" s="1"/>
  <c r="E649" i="4"/>
  <c r="F649" i="4" s="1"/>
  <c r="E648" i="4"/>
  <c r="F648" i="4" s="1"/>
  <c r="E647" i="4"/>
  <c r="F647" i="4" s="1"/>
  <c r="E646" i="4"/>
  <c r="F646" i="4" s="1"/>
  <c r="E645" i="4"/>
  <c r="F645" i="4" s="1"/>
  <c r="E644" i="4"/>
  <c r="F644" i="4" s="1"/>
  <c r="E643" i="4"/>
  <c r="F643" i="4" s="1"/>
  <c r="E642" i="4"/>
  <c r="F642" i="4" s="1"/>
  <c r="E641" i="4"/>
  <c r="F641" i="4" s="1"/>
  <c r="E640" i="4"/>
  <c r="F640" i="4" s="1"/>
  <c r="E639" i="4"/>
  <c r="F639" i="4" s="1"/>
  <c r="E638" i="4"/>
  <c r="F638" i="4" s="1"/>
  <c r="E637" i="4"/>
  <c r="F637" i="4" s="1"/>
  <c r="E636" i="4"/>
  <c r="F636" i="4" s="1"/>
  <c r="E635" i="4"/>
  <c r="F635" i="4" s="1"/>
  <c r="E634" i="4"/>
  <c r="F634" i="4" s="1"/>
  <c r="E633" i="4"/>
  <c r="F633" i="4" s="1"/>
  <c r="E632" i="4"/>
  <c r="F632" i="4" s="1"/>
  <c r="E631" i="4"/>
  <c r="F631" i="4" s="1"/>
  <c r="E630" i="4"/>
  <c r="F630" i="4" s="1"/>
  <c r="E629" i="4"/>
  <c r="F629" i="4" s="1"/>
  <c r="E628" i="4"/>
  <c r="F628" i="4" s="1"/>
  <c r="E627" i="4"/>
  <c r="F627" i="4" s="1"/>
  <c r="E626" i="4"/>
  <c r="F626" i="4" s="1"/>
  <c r="E625" i="4"/>
  <c r="F625" i="4" s="1"/>
  <c r="E624" i="4"/>
  <c r="F624" i="4" s="1"/>
  <c r="E623" i="4"/>
  <c r="F623" i="4" s="1"/>
  <c r="E622" i="4"/>
  <c r="F622" i="4" s="1"/>
  <c r="E621" i="4"/>
  <c r="F621" i="4" s="1"/>
  <c r="E620" i="4"/>
  <c r="F620" i="4" s="1"/>
  <c r="E619" i="4"/>
  <c r="F619" i="4" s="1"/>
  <c r="E618" i="4"/>
  <c r="F618" i="4" s="1"/>
  <c r="E617" i="4"/>
  <c r="F617" i="4" s="1"/>
  <c r="E616" i="4"/>
  <c r="F616" i="4" s="1"/>
  <c r="E615" i="4"/>
  <c r="F615" i="4" s="1"/>
  <c r="E614" i="4"/>
  <c r="F614" i="4" s="1"/>
  <c r="E613" i="4"/>
  <c r="F613" i="4" s="1"/>
  <c r="E612" i="4"/>
  <c r="F612" i="4" s="1"/>
  <c r="E611" i="4"/>
  <c r="F611" i="4" s="1"/>
  <c r="E610" i="4"/>
  <c r="F610" i="4" s="1"/>
  <c r="E609" i="4"/>
  <c r="F609" i="4" s="1"/>
  <c r="E608" i="4"/>
  <c r="F608" i="4" s="1"/>
  <c r="E607" i="4"/>
  <c r="F607" i="4" s="1"/>
  <c r="E606" i="4"/>
  <c r="F606" i="4" s="1"/>
  <c r="E605" i="4"/>
  <c r="F605" i="4" s="1"/>
  <c r="E604" i="4"/>
  <c r="F604" i="4" s="1"/>
  <c r="E603" i="4"/>
  <c r="F603" i="4" s="1"/>
  <c r="E602" i="4"/>
  <c r="F602" i="4" s="1"/>
  <c r="E601" i="4"/>
  <c r="F601" i="4" s="1"/>
  <c r="E600" i="4"/>
  <c r="F600" i="4" s="1"/>
  <c r="E599" i="4"/>
  <c r="F599" i="4" s="1"/>
  <c r="E598" i="4"/>
  <c r="F598" i="4" s="1"/>
  <c r="E597" i="4"/>
  <c r="F597" i="4" s="1"/>
  <c r="E596" i="4"/>
  <c r="F596" i="4" s="1"/>
  <c r="E595" i="4"/>
  <c r="F595" i="4" s="1"/>
  <c r="E594" i="4"/>
  <c r="F594" i="4" s="1"/>
  <c r="E593" i="4"/>
  <c r="F593" i="4" s="1"/>
  <c r="E592" i="4"/>
  <c r="F592" i="4" s="1"/>
  <c r="E591" i="4"/>
  <c r="F591" i="4" s="1"/>
  <c r="E590" i="4"/>
  <c r="F590" i="4" s="1"/>
  <c r="E589" i="4"/>
  <c r="F589" i="4" s="1"/>
  <c r="E588" i="4"/>
  <c r="F588" i="4" s="1"/>
  <c r="E587" i="4"/>
  <c r="F587" i="4" s="1"/>
  <c r="E586" i="4"/>
  <c r="F586" i="4" s="1"/>
  <c r="E585" i="4"/>
  <c r="F585" i="4" s="1"/>
  <c r="E584" i="4"/>
  <c r="F584" i="4" s="1"/>
  <c r="E583" i="4"/>
  <c r="F583" i="4" s="1"/>
  <c r="E582" i="4"/>
  <c r="F582" i="4" s="1"/>
  <c r="E581" i="4"/>
  <c r="F581" i="4" s="1"/>
  <c r="E580" i="4"/>
  <c r="F580" i="4" s="1"/>
  <c r="E579" i="4"/>
  <c r="F579" i="4" s="1"/>
  <c r="E578" i="4"/>
  <c r="F578" i="4" s="1"/>
  <c r="E577" i="4"/>
  <c r="F577" i="4" s="1"/>
  <c r="E576" i="4"/>
  <c r="F576" i="4" s="1"/>
  <c r="E575" i="4"/>
  <c r="F575" i="4" s="1"/>
  <c r="E574" i="4"/>
  <c r="F574" i="4" s="1"/>
  <c r="E573" i="4"/>
  <c r="F573" i="4" s="1"/>
  <c r="E572" i="4"/>
  <c r="F572" i="4" s="1"/>
  <c r="E571" i="4"/>
  <c r="F571" i="4" s="1"/>
  <c r="E570" i="4"/>
  <c r="F570" i="4" s="1"/>
  <c r="E569" i="4"/>
  <c r="F569" i="4" s="1"/>
  <c r="E568" i="4"/>
  <c r="F568" i="4" s="1"/>
  <c r="E567" i="4"/>
  <c r="F567" i="4" s="1"/>
  <c r="E566" i="4"/>
  <c r="F566" i="4" s="1"/>
  <c r="E565" i="4"/>
  <c r="F565" i="4" s="1"/>
  <c r="E564" i="4"/>
  <c r="F564" i="4" s="1"/>
  <c r="E563" i="4"/>
  <c r="F563" i="4" s="1"/>
  <c r="E562" i="4"/>
  <c r="F562" i="4" s="1"/>
  <c r="E561" i="4"/>
  <c r="F561" i="4" s="1"/>
  <c r="E560" i="4"/>
  <c r="F560" i="4" s="1"/>
  <c r="E559" i="4"/>
  <c r="F559" i="4" s="1"/>
  <c r="E558" i="4"/>
  <c r="F558" i="4" s="1"/>
  <c r="E557" i="4"/>
  <c r="F557" i="4" s="1"/>
  <c r="E556" i="4"/>
  <c r="F556" i="4" s="1"/>
  <c r="E555" i="4"/>
  <c r="F555" i="4" s="1"/>
  <c r="E554" i="4"/>
  <c r="F554" i="4" s="1"/>
  <c r="E553" i="4"/>
  <c r="F553" i="4" s="1"/>
  <c r="E552" i="4"/>
  <c r="F552" i="4" s="1"/>
  <c r="E551" i="4"/>
  <c r="F551" i="4" s="1"/>
  <c r="E550" i="4"/>
  <c r="F550" i="4" s="1"/>
  <c r="E549" i="4"/>
  <c r="F549" i="4" s="1"/>
  <c r="E548" i="4"/>
  <c r="F548" i="4" s="1"/>
  <c r="E547" i="4"/>
  <c r="F547" i="4" s="1"/>
  <c r="E546" i="4"/>
  <c r="F546" i="4" s="1"/>
  <c r="E545" i="4"/>
  <c r="F545" i="4" s="1"/>
  <c r="E544" i="4"/>
  <c r="F544" i="4" s="1"/>
  <c r="E543" i="4"/>
  <c r="F543" i="4" s="1"/>
  <c r="E542" i="4"/>
  <c r="F542" i="4" s="1"/>
  <c r="E541" i="4"/>
  <c r="F541" i="4" s="1"/>
  <c r="E540" i="4"/>
  <c r="F540" i="4" s="1"/>
  <c r="E539" i="4"/>
  <c r="F539" i="4" s="1"/>
  <c r="E538" i="4"/>
  <c r="F538" i="4" s="1"/>
  <c r="E537" i="4"/>
  <c r="F537" i="4" s="1"/>
  <c r="E536" i="4"/>
  <c r="F536" i="4" s="1"/>
  <c r="E535" i="4"/>
  <c r="F535" i="4" s="1"/>
  <c r="E534" i="4"/>
  <c r="F534" i="4" s="1"/>
  <c r="E533" i="4"/>
  <c r="F533" i="4" s="1"/>
  <c r="E532" i="4"/>
  <c r="F532" i="4" s="1"/>
  <c r="E531" i="4"/>
  <c r="F531" i="4" s="1"/>
  <c r="E530" i="4"/>
  <c r="F530" i="4" s="1"/>
  <c r="E529" i="4"/>
  <c r="F529" i="4" s="1"/>
  <c r="E528" i="4"/>
  <c r="F528" i="4" s="1"/>
  <c r="E527" i="4"/>
  <c r="F527" i="4" s="1"/>
  <c r="E526" i="4"/>
  <c r="F526" i="4" s="1"/>
  <c r="E525" i="4"/>
  <c r="F525" i="4" s="1"/>
  <c r="E524" i="4"/>
  <c r="F524" i="4" s="1"/>
  <c r="E523" i="4"/>
  <c r="F523" i="4" s="1"/>
  <c r="E522" i="4"/>
  <c r="F522" i="4" s="1"/>
  <c r="E521" i="4"/>
  <c r="F521" i="4" s="1"/>
  <c r="E520" i="4"/>
  <c r="F520" i="4" s="1"/>
  <c r="E519" i="4"/>
  <c r="F519" i="4" s="1"/>
  <c r="E518" i="4"/>
  <c r="F518" i="4" s="1"/>
  <c r="E517" i="4"/>
  <c r="F517" i="4" s="1"/>
  <c r="E516" i="4"/>
  <c r="F516" i="4" s="1"/>
  <c r="E515" i="4"/>
  <c r="F515" i="4" s="1"/>
  <c r="E514" i="4"/>
  <c r="F514" i="4" s="1"/>
  <c r="E513" i="4"/>
  <c r="F513" i="4" s="1"/>
  <c r="E512" i="4"/>
  <c r="F512" i="4" s="1"/>
  <c r="E511" i="4"/>
  <c r="F511" i="4" s="1"/>
  <c r="E510" i="4"/>
  <c r="F510" i="4" s="1"/>
  <c r="E509" i="4"/>
  <c r="F509" i="4" s="1"/>
  <c r="E508" i="4"/>
  <c r="F508" i="4" s="1"/>
  <c r="E507" i="4"/>
  <c r="F507" i="4" s="1"/>
  <c r="E506" i="4"/>
  <c r="F506" i="4" s="1"/>
  <c r="E505" i="4"/>
  <c r="F505" i="4" s="1"/>
  <c r="E504" i="4"/>
  <c r="F504" i="4" s="1"/>
  <c r="E503" i="4"/>
  <c r="F503" i="4" s="1"/>
  <c r="E502" i="4"/>
  <c r="F502" i="4" s="1"/>
  <c r="E501" i="4"/>
  <c r="F501" i="4" s="1"/>
  <c r="E500" i="4"/>
  <c r="F500" i="4" s="1"/>
  <c r="E499" i="4"/>
  <c r="F499" i="4" s="1"/>
  <c r="E498" i="4"/>
  <c r="F498" i="4" s="1"/>
  <c r="E497" i="4"/>
  <c r="F497" i="4" s="1"/>
  <c r="E496" i="4"/>
  <c r="F496" i="4" s="1"/>
  <c r="E495" i="4"/>
  <c r="F495" i="4" s="1"/>
  <c r="E494" i="4"/>
  <c r="F494" i="4" s="1"/>
  <c r="E493" i="4"/>
  <c r="F493" i="4" s="1"/>
  <c r="E492" i="4"/>
  <c r="F492" i="4" s="1"/>
  <c r="E491" i="4"/>
  <c r="F491" i="4" s="1"/>
  <c r="E490" i="4"/>
  <c r="F490" i="4" s="1"/>
  <c r="E489" i="4"/>
  <c r="F489" i="4" s="1"/>
  <c r="E488" i="4"/>
  <c r="F488" i="4" s="1"/>
  <c r="E487" i="4"/>
  <c r="F487" i="4" s="1"/>
  <c r="E486" i="4"/>
  <c r="F486" i="4" s="1"/>
  <c r="E485" i="4"/>
  <c r="F485" i="4" s="1"/>
  <c r="E484" i="4"/>
  <c r="F484" i="4" s="1"/>
  <c r="E483" i="4"/>
  <c r="F483" i="4" s="1"/>
  <c r="E482" i="4"/>
  <c r="F482" i="4" s="1"/>
  <c r="E481" i="4"/>
  <c r="F481" i="4" s="1"/>
  <c r="E480" i="4"/>
  <c r="F480" i="4" s="1"/>
  <c r="E479" i="4"/>
  <c r="F479" i="4" s="1"/>
  <c r="E478" i="4"/>
  <c r="F478" i="4" s="1"/>
  <c r="E477" i="4"/>
  <c r="F477" i="4" s="1"/>
  <c r="E476" i="4"/>
  <c r="F476" i="4" s="1"/>
  <c r="E475" i="4"/>
  <c r="F475" i="4" s="1"/>
  <c r="E474" i="4"/>
  <c r="F474" i="4" s="1"/>
  <c r="E473" i="4"/>
  <c r="F473" i="4" s="1"/>
  <c r="E472" i="4"/>
  <c r="F472" i="4" s="1"/>
  <c r="E471" i="4"/>
  <c r="F471" i="4" s="1"/>
  <c r="E470" i="4"/>
  <c r="F470" i="4" s="1"/>
  <c r="E469" i="4"/>
  <c r="F469" i="4" s="1"/>
  <c r="E468" i="4"/>
  <c r="F468" i="4" s="1"/>
  <c r="E467" i="4"/>
  <c r="F467" i="4" s="1"/>
  <c r="E466" i="4"/>
  <c r="F466" i="4" s="1"/>
  <c r="E465" i="4"/>
  <c r="F465" i="4" s="1"/>
  <c r="E464" i="4"/>
  <c r="F464" i="4" s="1"/>
  <c r="E463" i="4"/>
  <c r="F463" i="4" s="1"/>
  <c r="E462" i="4"/>
  <c r="F462" i="4" s="1"/>
  <c r="E461" i="4"/>
  <c r="F461" i="4" s="1"/>
  <c r="E460" i="4"/>
  <c r="F460" i="4" s="1"/>
  <c r="E459" i="4"/>
  <c r="F459" i="4" s="1"/>
  <c r="E458" i="4"/>
  <c r="F458" i="4" s="1"/>
  <c r="E457" i="4"/>
  <c r="F457" i="4" s="1"/>
  <c r="E456" i="4"/>
  <c r="F456" i="4" s="1"/>
  <c r="E455" i="4"/>
  <c r="F455" i="4" s="1"/>
  <c r="E454" i="4"/>
  <c r="F454" i="4" s="1"/>
  <c r="E453" i="4"/>
  <c r="F453" i="4" s="1"/>
  <c r="E452" i="4"/>
  <c r="F452" i="4" s="1"/>
  <c r="E451" i="4"/>
  <c r="F451" i="4" s="1"/>
  <c r="E450" i="4"/>
  <c r="F450" i="4" s="1"/>
  <c r="E449" i="4"/>
  <c r="F449" i="4" s="1"/>
  <c r="E448" i="4"/>
  <c r="F448" i="4" s="1"/>
  <c r="E447" i="4"/>
  <c r="F447" i="4" s="1"/>
  <c r="E446" i="4"/>
  <c r="F446" i="4" s="1"/>
  <c r="E445" i="4"/>
  <c r="F445" i="4" s="1"/>
  <c r="E444" i="4"/>
  <c r="F444" i="4" s="1"/>
  <c r="E443" i="4"/>
  <c r="F443" i="4" s="1"/>
  <c r="E442" i="4"/>
  <c r="F442" i="4" s="1"/>
  <c r="E441" i="4"/>
  <c r="F441" i="4" s="1"/>
  <c r="E440" i="4"/>
  <c r="F440" i="4" s="1"/>
  <c r="E439" i="4"/>
  <c r="F439" i="4" s="1"/>
  <c r="E438" i="4"/>
  <c r="F438" i="4" s="1"/>
  <c r="E437" i="4"/>
  <c r="F437" i="4" s="1"/>
  <c r="E436" i="4"/>
  <c r="F436" i="4" s="1"/>
  <c r="E435" i="4"/>
  <c r="F435" i="4" s="1"/>
  <c r="E434" i="4"/>
  <c r="F434" i="4" s="1"/>
  <c r="E433" i="4"/>
  <c r="F433" i="4" s="1"/>
  <c r="E432" i="4"/>
  <c r="F432" i="4" s="1"/>
  <c r="E431" i="4"/>
  <c r="F431" i="4" s="1"/>
  <c r="E430" i="4"/>
  <c r="F430" i="4" s="1"/>
  <c r="E429" i="4"/>
  <c r="F429" i="4" s="1"/>
  <c r="E428" i="4"/>
  <c r="F428" i="4" s="1"/>
  <c r="E427" i="4"/>
  <c r="F427" i="4" s="1"/>
  <c r="E426" i="4"/>
  <c r="F426" i="4" s="1"/>
  <c r="E425" i="4"/>
  <c r="F425" i="4" s="1"/>
  <c r="E424" i="4"/>
  <c r="F424" i="4" s="1"/>
  <c r="E423" i="4"/>
  <c r="F423" i="4" s="1"/>
  <c r="E422" i="4"/>
  <c r="F422" i="4" s="1"/>
  <c r="E421" i="4"/>
  <c r="F421" i="4" s="1"/>
  <c r="E420" i="4"/>
  <c r="F420" i="4" s="1"/>
  <c r="E419" i="4"/>
  <c r="F419" i="4" s="1"/>
  <c r="E418" i="4"/>
  <c r="F418" i="4" s="1"/>
  <c r="E417" i="4"/>
  <c r="F417" i="4" s="1"/>
  <c r="E416" i="4"/>
  <c r="F416" i="4" s="1"/>
  <c r="E415" i="4"/>
  <c r="F415" i="4" s="1"/>
  <c r="E414" i="4"/>
  <c r="F414" i="4" s="1"/>
  <c r="E413" i="4"/>
  <c r="F413" i="4" s="1"/>
  <c r="E412" i="4"/>
  <c r="F412" i="4" s="1"/>
  <c r="E411" i="4"/>
  <c r="F411" i="4" s="1"/>
  <c r="E410" i="4"/>
  <c r="F410" i="4" s="1"/>
  <c r="E409" i="4"/>
  <c r="F409" i="4" s="1"/>
  <c r="E408" i="4"/>
  <c r="F408" i="4" s="1"/>
  <c r="E407" i="4"/>
  <c r="F407" i="4" s="1"/>
  <c r="E406" i="4"/>
  <c r="F406" i="4" s="1"/>
  <c r="E405" i="4"/>
  <c r="F405" i="4" s="1"/>
  <c r="E404" i="4"/>
  <c r="F404" i="4" s="1"/>
  <c r="E403" i="4"/>
  <c r="F403" i="4" s="1"/>
  <c r="E402" i="4"/>
  <c r="F402" i="4" s="1"/>
  <c r="E401" i="4"/>
  <c r="F401" i="4" s="1"/>
  <c r="E400" i="4"/>
  <c r="F400" i="4" s="1"/>
  <c r="E399" i="4"/>
  <c r="F399" i="4" s="1"/>
  <c r="E398" i="4"/>
  <c r="F398" i="4" s="1"/>
  <c r="E397" i="4"/>
  <c r="F397" i="4" s="1"/>
  <c r="E396" i="4"/>
  <c r="F396" i="4" s="1"/>
  <c r="E395" i="4"/>
  <c r="F395" i="4" s="1"/>
  <c r="E394" i="4"/>
  <c r="F394" i="4" s="1"/>
  <c r="E393" i="4"/>
  <c r="F393" i="4" s="1"/>
  <c r="E392" i="4"/>
  <c r="F392" i="4" s="1"/>
  <c r="E391" i="4"/>
  <c r="F391" i="4" s="1"/>
  <c r="E390" i="4"/>
  <c r="F390" i="4" s="1"/>
  <c r="E389" i="4"/>
  <c r="F389" i="4" s="1"/>
  <c r="E388" i="4"/>
  <c r="F388" i="4" s="1"/>
  <c r="E387" i="4"/>
  <c r="F387" i="4" s="1"/>
  <c r="E386" i="4"/>
  <c r="F386" i="4" s="1"/>
  <c r="E385" i="4"/>
  <c r="F385" i="4" s="1"/>
  <c r="E384" i="4"/>
  <c r="F384" i="4" s="1"/>
  <c r="E383" i="4"/>
  <c r="F383" i="4" s="1"/>
  <c r="E382" i="4"/>
  <c r="F382" i="4" s="1"/>
  <c r="E381" i="4"/>
  <c r="F381" i="4" s="1"/>
  <c r="E380" i="4"/>
  <c r="F380" i="4" s="1"/>
  <c r="E379" i="4"/>
  <c r="F379" i="4" s="1"/>
  <c r="E378" i="4"/>
  <c r="F378" i="4" s="1"/>
  <c r="E377" i="4"/>
  <c r="F377" i="4" s="1"/>
  <c r="E376" i="4"/>
  <c r="F376" i="4" s="1"/>
  <c r="E375" i="4"/>
  <c r="F375" i="4" s="1"/>
  <c r="E374" i="4"/>
  <c r="F374" i="4" s="1"/>
  <c r="E373" i="4"/>
  <c r="F373" i="4" s="1"/>
  <c r="E372" i="4"/>
  <c r="F372" i="4" s="1"/>
  <c r="E371" i="4"/>
  <c r="F371" i="4" s="1"/>
  <c r="E370" i="4"/>
  <c r="F370" i="4" s="1"/>
  <c r="E369" i="4"/>
  <c r="F369" i="4" s="1"/>
  <c r="E368" i="4"/>
  <c r="F368" i="4" s="1"/>
  <c r="E367" i="4"/>
  <c r="F367" i="4" s="1"/>
  <c r="E366" i="4"/>
  <c r="F366" i="4" s="1"/>
  <c r="E365" i="4"/>
  <c r="F365" i="4" s="1"/>
  <c r="E364" i="4"/>
  <c r="F364" i="4" s="1"/>
  <c r="E363" i="4"/>
  <c r="F363" i="4" s="1"/>
  <c r="E362" i="4"/>
  <c r="F362" i="4" s="1"/>
  <c r="E361" i="4"/>
  <c r="F361" i="4" s="1"/>
  <c r="E360" i="4"/>
  <c r="F360" i="4" s="1"/>
  <c r="E359" i="4"/>
  <c r="F359" i="4" s="1"/>
  <c r="E358" i="4"/>
  <c r="F358" i="4" s="1"/>
  <c r="E357" i="4"/>
  <c r="F357" i="4" s="1"/>
  <c r="E356" i="4"/>
  <c r="F356" i="4" s="1"/>
  <c r="E355" i="4"/>
  <c r="F355" i="4" s="1"/>
  <c r="E354" i="4"/>
  <c r="F354" i="4" s="1"/>
  <c r="E353" i="4"/>
  <c r="F353" i="4" s="1"/>
  <c r="E352" i="4"/>
  <c r="F352" i="4" s="1"/>
  <c r="E351" i="4"/>
  <c r="F351" i="4" s="1"/>
  <c r="E350" i="4"/>
  <c r="F350" i="4" s="1"/>
  <c r="E349" i="4"/>
  <c r="F349" i="4" s="1"/>
  <c r="E348" i="4"/>
  <c r="F348" i="4" s="1"/>
  <c r="E347" i="4"/>
  <c r="F347" i="4" s="1"/>
  <c r="E346" i="4"/>
  <c r="F346" i="4" s="1"/>
  <c r="E345" i="4"/>
  <c r="F345" i="4" s="1"/>
  <c r="E344" i="4"/>
  <c r="F344" i="4" s="1"/>
  <c r="E343" i="4"/>
  <c r="F343" i="4" s="1"/>
  <c r="E342" i="4"/>
  <c r="F342" i="4" s="1"/>
  <c r="E341" i="4"/>
  <c r="F341" i="4" s="1"/>
  <c r="E340" i="4"/>
  <c r="F340" i="4" s="1"/>
  <c r="E339" i="4"/>
  <c r="F339" i="4" s="1"/>
  <c r="E338" i="4"/>
  <c r="F338" i="4" s="1"/>
  <c r="E337" i="4"/>
  <c r="F337" i="4" s="1"/>
  <c r="E336" i="4"/>
  <c r="F336" i="4" s="1"/>
  <c r="E335" i="4"/>
  <c r="F335" i="4" s="1"/>
  <c r="E334" i="4"/>
  <c r="F334" i="4" s="1"/>
  <c r="E333" i="4"/>
  <c r="F333" i="4" s="1"/>
  <c r="E332" i="4"/>
  <c r="F332" i="4" s="1"/>
  <c r="E331" i="4"/>
  <c r="F331" i="4" s="1"/>
  <c r="E330" i="4"/>
  <c r="F330" i="4" s="1"/>
  <c r="E329" i="4"/>
  <c r="F329" i="4" s="1"/>
  <c r="E328" i="4"/>
  <c r="F328" i="4" s="1"/>
  <c r="E327" i="4"/>
  <c r="F327" i="4" s="1"/>
  <c r="E326" i="4"/>
  <c r="F326" i="4" s="1"/>
  <c r="E325" i="4"/>
  <c r="F325" i="4" s="1"/>
  <c r="E324" i="4"/>
  <c r="F324" i="4" s="1"/>
  <c r="E323" i="4"/>
  <c r="F323" i="4" s="1"/>
  <c r="E322" i="4"/>
  <c r="F322" i="4" s="1"/>
  <c r="E321" i="4"/>
  <c r="F321" i="4" s="1"/>
  <c r="E320" i="4"/>
  <c r="F320" i="4" s="1"/>
  <c r="E319" i="4"/>
  <c r="F319" i="4" s="1"/>
  <c r="E318" i="4"/>
  <c r="F318" i="4" s="1"/>
  <c r="E317" i="4"/>
  <c r="F317" i="4" s="1"/>
  <c r="E316" i="4"/>
  <c r="F316" i="4" s="1"/>
  <c r="E315" i="4"/>
  <c r="F315" i="4" s="1"/>
  <c r="E314" i="4"/>
  <c r="F314" i="4" s="1"/>
  <c r="E313" i="4"/>
  <c r="F313" i="4" s="1"/>
  <c r="E312" i="4"/>
  <c r="F312" i="4" s="1"/>
  <c r="E311" i="4"/>
  <c r="F311" i="4" s="1"/>
  <c r="E310" i="4"/>
  <c r="F310" i="4" s="1"/>
  <c r="E309" i="4"/>
  <c r="F309" i="4" s="1"/>
  <c r="E308" i="4"/>
  <c r="F308" i="4" s="1"/>
  <c r="E307" i="4"/>
  <c r="F307" i="4" s="1"/>
  <c r="E306" i="4"/>
  <c r="F306" i="4" s="1"/>
  <c r="E305" i="4"/>
  <c r="F305" i="4" s="1"/>
  <c r="E304" i="4"/>
  <c r="F304" i="4" s="1"/>
  <c r="E303" i="4"/>
  <c r="F303" i="4" s="1"/>
  <c r="E302" i="4"/>
  <c r="F302" i="4" s="1"/>
  <c r="E301" i="4"/>
  <c r="F301" i="4" s="1"/>
  <c r="E300" i="4"/>
  <c r="F300" i="4" s="1"/>
  <c r="E299" i="4"/>
  <c r="F299" i="4" s="1"/>
  <c r="E298" i="4"/>
  <c r="F298" i="4" s="1"/>
  <c r="E297" i="4"/>
  <c r="F297" i="4" s="1"/>
  <c r="E296" i="4"/>
  <c r="F296" i="4" s="1"/>
  <c r="E295" i="4"/>
  <c r="F295" i="4" s="1"/>
  <c r="E294" i="4"/>
  <c r="F294" i="4" s="1"/>
  <c r="E293" i="4"/>
  <c r="F293" i="4" s="1"/>
  <c r="E292" i="4"/>
  <c r="F292" i="4" s="1"/>
  <c r="E291" i="4"/>
  <c r="F291" i="4" s="1"/>
  <c r="E290" i="4"/>
  <c r="F290" i="4" s="1"/>
  <c r="E289" i="4"/>
  <c r="F289" i="4" s="1"/>
  <c r="E288" i="4"/>
  <c r="F288" i="4" s="1"/>
  <c r="E287" i="4"/>
  <c r="F287" i="4" s="1"/>
  <c r="E286" i="4"/>
  <c r="F286" i="4" s="1"/>
  <c r="E285" i="4"/>
  <c r="F285" i="4" s="1"/>
  <c r="E284" i="4"/>
  <c r="F284" i="4" s="1"/>
  <c r="E283" i="4"/>
  <c r="F283" i="4" s="1"/>
  <c r="E282" i="4"/>
  <c r="F282" i="4" s="1"/>
  <c r="E281" i="4"/>
  <c r="F281" i="4" s="1"/>
  <c r="E280" i="4"/>
  <c r="F280" i="4" s="1"/>
  <c r="E279" i="4"/>
  <c r="F279" i="4" s="1"/>
  <c r="E278" i="4"/>
  <c r="F278" i="4" s="1"/>
  <c r="E277" i="4"/>
  <c r="F277" i="4" s="1"/>
  <c r="E276" i="4"/>
  <c r="F276" i="4" s="1"/>
  <c r="E275" i="4"/>
  <c r="F275" i="4" s="1"/>
  <c r="E274" i="4"/>
  <c r="F274" i="4" s="1"/>
  <c r="E273" i="4"/>
  <c r="F273" i="4" s="1"/>
  <c r="E272" i="4"/>
  <c r="F272" i="4" s="1"/>
  <c r="E271" i="4"/>
  <c r="F271" i="4" s="1"/>
  <c r="E270" i="4"/>
  <c r="F270" i="4" s="1"/>
  <c r="E269" i="4"/>
  <c r="F269" i="4" s="1"/>
  <c r="E268" i="4"/>
  <c r="F268" i="4" s="1"/>
  <c r="E267" i="4"/>
  <c r="F267" i="4" s="1"/>
  <c r="E266" i="4"/>
  <c r="F266" i="4" s="1"/>
  <c r="E265" i="4"/>
  <c r="F265" i="4" s="1"/>
  <c r="E264" i="4"/>
  <c r="F264" i="4" s="1"/>
  <c r="E263" i="4"/>
  <c r="F263" i="4" s="1"/>
  <c r="E262" i="4"/>
  <c r="F262" i="4" s="1"/>
  <c r="E261" i="4"/>
  <c r="F261" i="4" s="1"/>
  <c r="E260" i="4"/>
  <c r="F260" i="4" s="1"/>
  <c r="E259" i="4"/>
  <c r="F259" i="4" s="1"/>
  <c r="E258" i="4"/>
  <c r="F258" i="4" s="1"/>
  <c r="E257" i="4"/>
  <c r="F257" i="4" s="1"/>
  <c r="E256" i="4"/>
  <c r="F256" i="4" s="1"/>
  <c r="E255" i="4"/>
  <c r="F255" i="4" s="1"/>
  <c r="E254" i="4"/>
  <c r="F254" i="4" s="1"/>
  <c r="E253" i="4"/>
  <c r="F253" i="4" s="1"/>
  <c r="E252" i="4"/>
  <c r="F252" i="4" s="1"/>
  <c r="E251" i="4"/>
  <c r="F251" i="4" s="1"/>
  <c r="E250" i="4"/>
  <c r="F250" i="4" s="1"/>
  <c r="E249" i="4"/>
  <c r="F249" i="4" s="1"/>
  <c r="E248" i="4"/>
  <c r="F248" i="4" s="1"/>
  <c r="E247" i="4"/>
  <c r="F247" i="4" s="1"/>
  <c r="E246" i="4"/>
  <c r="F246" i="4" s="1"/>
  <c r="E245" i="4"/>
  <c r="F245" i="4" s="1"/>
  <c r="E244" i="4"/>
  <c r="F244" i="4" s="1"/>
  <c r="E243" i="4"/>
  <c r="F243" i="4" s="1"/>
  <c r="E242" i="4"/>
  <c r="F242" i="4" s="1"/>
  <c r="E241" i="4"/>
  <c r="F241" i="4" s="1"/>
  <c r="E240" i="4"/>
  <c r="F240" i="4" s="1"/>
  <c r="E239" i="4"/>
  <c r="F239" i="4" s="1"/>
  <c r="E238" i="4"/>
  <c r="F238" i="4" s="1"/>
  <c r="E237" i="4"/>
  <c r="F237" i="4" s="1"/>
  <c r="E236" i="4"/>
  <c r="F236" i="4" s="1"/>
  <c r="E235" i="4"/>
  <c r="F235" i="4" s="1"/>
  <c r="E234" i="4"/>
  <c r="F234" i="4" s="1"/>
  <c r="E233" i="4"/>
  <c r="F233" i="4" s="1"/>
  <c r="E232" i="4"/>
  <c r="F232" i="4" s="1"/>
  <c r="E231" i="4"/>
  <c r="F231" i="4" s="1"/>
  <c r="E230" i="4"/>
  <c r="F230" i="4" s="1"/>
  <c r="E229" i="4"/>
  <c r="F229" i="4" s="1"/>
  <c r="E228" i="4"/>
  <c r="F228" i="4" s="1"/>
  <c r="E227" i="4"/>
  <c r="F227" i="4" s="1"/>
  <c r="E226" i="4"/>
  <c r="F226" i="4" s="1"/>
  <c r="E225" i="4"/>
  <c r="F225" i="4" s="1"/>
  <c r="E224" i="4"/>
  <c r="F224" i="4" s="1"/>
  <c r="E223" i="4"/>
  <c r="F223" i="4" s="1"/>
  <c r="E222" i="4"/>
  <c r="F222" i="4" s="1"/>
  <c r="E221" i="4"/>
  <c r="F221" i="4" s="1"/>
  <c r="E220" i="4"/>
  <c r="F220" i="4" s="1"/>
  <c r="E219" i="4"/>
  <c r="F219" i="4" s="1"/>
  <c r="E218" i="4"/>
  <c r="F218" i="4" s="1"/>
  <c r="E217" i="4"/>
  <c r="F217" i="4" s="1"/>
  <c r="E216" i="4"/>
  <c r="F216" i="4" s="1"/>
  <c r="E215" i="4"/>
  <c r="F215" i="4" s="1"/>
  <c r="E214" i="4"/>
  <c r="F214" i="4" s="1"/>
  <c r="E213" i="4"/>
  <c r="F213" i="4" s="1"/>
  <c r="E212" i="4"/>
  <c r="F212" i="4" s="1"/>
  <c r="E211" i="4"/>
  <c r="F211" i="4" s="1"/>
  <c r="E210" i="4"/>
  <c r="F210" i="4" s="1"/>
  <c r="E209" i="4"/>
  <c r="F209" i="4" s="1"/>
  <c r="E208" i="4"/>
  <c r="F208" i="4" s="1"/>
  <c r="E207" i="4"/>
  <c r="F207" i="4" s="1"/>
  <c r="E206" i="4"/>
  <c r="F206" i="4" s="1"/>
  <c r="E205" i="4"/>
  <c r="F205" i="4" s="1"/>
  <c r="E204" i="4"/>
  <c r="F204" i="4" s="1"/>
  <c r="E203" i="4"/>
  <c r="F203" i="4" s="1"/>
  <c r="E202" i="4"/>
  <c r="F202" i="4" s="1"/>
  <c r="E201" i="4"/>
  <c r="F201" i="4" s="1"/>
  <c r="E200" i="4"/>
  <c r="F200" i="4" s="1"/>
  <c r="E199" i="4"/>
  <c r="F199" i="4" s="1"/>
  <c r="E198" i="4"/>
  <c r="F198" i="4" s="1"/>
  <c r="E197" i="4"/>
  <c r="F197" i="4" s="1"/>
  <c r="E196" i="4"/>
  <c r="F196" i="4" s="1"/>
  <c r="E195" i="4"/>
  <c r="F195" i="4" s="1"/>
  <c r="E194" i="4"/>
  <c r="F194" i="4" s="1"/>
  <c r="E193" i="4"/>
  <c r="F193" i="4" s="1"/>
  <c r="E192" i="4"/>
  <c r="F192" i="4" s="1"/>
  <c r="E191" i="4"/>
  <c r="F191" i="4" s="1"/>
  <c r="E190" i="4"/>
  <c r="F190" i="4" s="1"/>
  <c r="E189" i="4"/>
  <c r="F189" i="4" s="1"/>
  <c r="E188" i="4"/>
  <c r="F188" i="4" s="1"/>
  <c r="E187" i="4"/>
  <c r="F187" i="4" s="1"/>
  <c r="E186" i="4"/>
  <c r="F186" i="4" s="1"/>
  <c r="E185" i="4"/>
  <c r="F185" i="4" s="1"/>
  <c r="E184" i="4"/>
  <c r="F184" i="4" s="1"/>
  <c r="E183" i="4"/>
  <c r="F183" i="4" s="1"/>
  <c r="E182" i="4"/>
  <c r="F182" i="4" s="1"/>
  <c r="E181" i="4"/>
  <c r="F181" i="4" s="1"/>
  <c r="E180" i="4"/>
  <c r="F180" i="4" s="1"/>
  <c r="E179" i="4"/>
  <c r="F179" i="4" s="1"/>
  <c r="E178" i="4"/>
  <c r="F178" i="4" s="1"/>
  <c r="E177" i="4"/>
  <c r="F177" i="4" s="1"/>
  <c r="E176" i="4"/>
  <c r="F176" i="4" s="1"/>
  <c r="E175" i="4"/>
  <c r="F175" i="4" s="1"/>
  <c r="E174" i="4"/>
  <c r="F174" i="4" s="1"/>
  <c r="E173" i="4"/>
  <c r="F173" i="4" s="1"/>
  <c r="E172" i="4"/>
  <c r="F172" i="4" s="1"/>
  <c r="E171" i="4"/>
  <c r="F171" i="4" s="1"/>
  <c r="E170" i="4"/>
  <c r="F170" i="4" s="1"/>
  <c r="E169" i="4"/>
  <c r="F169" i="4" s="1"/>
  <c r="E168" i="4"/>
  <c r="F168" i="4" s="1"/>
  <c r="E167" i="4"/>
  <c r="F167" i="4" s="1"/>
  <c r="E166" i="4"/>
  <c r="F166" i="4" s="1"/>
  <c r="E165" i="4"/>
  <c r="F165" i="4" s="1"/>
  <c r="E164" i="4"/>
  <c r="F164" i="4" s="1"/>
  <c r="E163" i="4"/>
  <c r="F163" i="4" s="1"/>
  <c r="E162" i="4"/>
  <c r="F162" i="4" s="1"/>
  <c r="E161" i="4"/>
  <c r="F161" i="4" s="1"/>
  <c r="E160" i="4"/>
  <c r="F160" i="4" s="1"/>
  <c r="E159" i="4"/>
  <c r="F159" i="4" s="1"/>
  <c r="E158" i="4"/>
  <c r="F158" i="4" s="1"/>
  <c r="E157" i="4"/>
  <c r="F157" i="4" s="1"/>
  <c r="E156" i="4"/>
  <c r="F156" i="4" s="1"/>
  <c r="E155" i="4"/>
  <c r="F155" i="4" s="1"/>
  <c r="E154" i="4"/>
  <c r="F154" i="4" s="1"/>
  <c r="E153" i="4"/>
  <c r="F153" i="4" s="1"/>
  <c r="E152" i="4"/>
  <c r="F152" i="4" s="1"/>
  <c r="E151" i="4"/>
  <c r="F151" i="4" s="1"/>
  <c r="E150" i="4"/>
  <c r="F150" i="4" s="1"/>
  <c r="E149" i="4"/>
  <c r="F149" i="4" s="1"/>
  <c r="E148" i="4"/>
  <c r="F148" i="4" s="1"/>
  <c r="E147" i="4"/>
  <c r="F147" i="4" s="1"/>
  <c r="E146" i="4"/>
  <c r="F146" i="4" s="1"/>
  <c r="E145" i="4"/>
  <c r="F145" i="4" s="1"/>
  <c r="E144" i="4"/>
  <c r="F144" i="4" s="1"/>
  <c r="E143" i="4"/>
  <c r="F143" i="4" s="1"/>
  <c r="E142" i="4"/>
  <c r="F142" i="4" s="1"/>
  <c r="E141" i="4"/>
  <c r="F141" i="4" s="1"/>
  <c r="E140" i="4"/>
  <c r="F140" i="4" s="1"/>
  <c r="E139" i="4"/>
  <c r="F139" i="4" s="1"/>
  <c r="E138" i="4"/>
  <c r="F138" i="4" s="1"/>
  <c r="E137" i="4"/>
  <c r="F137" i="4" s="1"/>
  <c r="E136" i="4"/>
  <c r="F136" i="4" s="1"/>
  <c r="E135" i="4"/>
  <c r="F135" i="4" s="1"/>
  <c r="E134" i="4"/>
  <c r="F134" i="4" s="1"/>
  <c r="E133" i="4"/>
  <c r="F133" i="4" s="1"/>
  <c r="E132" i="4"/>
  <c r="F132" i="4" s="1"/>
  <c r="E131" i="4"/>
  <c r="F131" i="4" s="1"/>
  <c r="E130" i="4"/>
  <c r="F130" i="4" s="1"/>
  <c r="E129" i="4"/>
  <c r="F129" i="4" s="1"/>
  <c r="E128" i="4"/>
  <c r="F128" i="4" s="1"/>
  <c r="E127" i="4"/>
  <c r="F127" i="4" s="1"/>
  <c r="E126" i="4"/>
  <c r="F126" i="4" s="1"/>
  <c r="E125" i="4"/>
  <c r="F125" i="4" s="1"/>
  <c r="E124" i="4"/>
  <c r="F124" i="4" s="1"/>
  <c r="E123" i="4"/>
  <c r="F123" i="4" s="1"/>
  <c r="E122" i="4"/>
  <c r="F122" i="4" s="1"/>
  <c r="E121" i="4"/>
  <c r="F121" i="4" s="1"/>
  <c r="E120" i="4"/>
  <c r="F120" i="4" s="1"/>
  <c r="E119" i="4"/>
  <c r="F119" i="4" s="1"/>
  <c r="E118" i="4"/>
  <c r="F118" i="4" s="1"/>
  <c r="E117" i="4"/>
  <c r="F117" i="4" s="1"/>
  <c r="E116" i="4"/>
  <c r="F116" i="4" s="1"/>
  <c r="E115" i="4"/>
  <c r="F115" i="4" s="1"/>
  <c r="E114" i="4"/>
  <c r="F114" i="4" s="1"/>
  <c r="E113" i="4"/>
  <c r="F113" i="4" s="1"/>
  <c r="E112" i="4"/>
  <c r="F112" i="4" s="1"/>
  <c r="E111" i="4"/>
  <c r="F111" i="4" s="1"/>
  <c r="E110" i="4"/>
  <c r="F110" i="4" s="1"/>
  <c r="E109" i="4"/>
  <c r="F109" i="4" s="1"/>
  <c r="E108" i="4"/>
  <c r="F108" i="4" s="1"/>
  <c r="E107" i="4"/>
  <c r="F107" i="4" s="1"/>
  <c r="E106" i="4"/>
  <c r="F106" i="4" s="1"/>
  <c r="E105" i="4"/>
  <c r="F105" i="4" s="1"/>
  <c r="E104" i="4"/>
  <c r="F104" i="4" s="1"/>
  <c r="E103" i="4"/>
  <c r="F103" i="4" s="1"/>
  <c r="E102" i="4"/>
  <c r="F102" i="4" s="1"/>
  <c r="E101" i="4"/>
  <c r="F101" i="4" s="1"/>
  <c r="E100" i="4"/>
  <c r="F100" i="4" s="1"/>
  <c r="E99" i="4"/>
  <c r="F99" i="4" s="1"/>
  <c r="E98" i="4"/>
  <c r="F98" i="4" s="1"/>
  <c r="E97" i="4"/>
  <c r="F97" i="4" s="1"/>
  <c r="E96" i="4"/>
  <c r="F96" i="4" s="1"/>
  <c r="E95" i="4"/>
  <c r="F95" i="4" s="1"/>
  <c r="E94" i="4"/>
  <c r="F94" i="4" s="1"/>
  <c r="E93" i="4"/>
  <c r="F93" i="4" s="1"/>
  <c r="E92" i="4"/>
  <c r="F92" i="4" s="1"/>
  <c r="E91" i="4"/>
  <c r="F91" i="4" s="1"/>
  <c r="E90" i="4"/>
  <c r="F90" i="4" s="1"/>
  <c r="E89" i="4"/>
  <c r="F89" i="4" s="1"/>
  <c r="E88" i="4"/>
  <c r="F88" i="4" s="1"/>
  <c r="E87" i="4"/>
  <c r="F87" i="4" s="1"/>
  <c r="E86" i="4"/>
  <c r="F86" i="4" s="1"/>
  <c r="E85" i="4"/>
  <c r="F85" i="4" s="1"/>
  <c r="E84" i="4"/>
  <c r="F84" i="4" s="1"/>
  <c r="E83" i="4"/>
  <c r="F83" i="4" s="1"/>
  <c r="E82" i="4"/>
  <c r="F82" i="4" s="1"/>
  <c r="E81" i="4"/>
  <c r="F81" i="4" s="1"/>
  <c r="E80" i="4"/>
  <c r="F80" i="4" s="1"/>
  <c r="E79" i="4"/>
  <c r="F79" i="4" s="1"/>
  <c r="E78" i="4"/>
  <c r="F78" i="4" s="1"/>
  <c r="E77" i="4"/>
  <c r="F77" i="4" s="1"/>
  <c r="E76" i="4"/>
  <c r="F76" i="4" s="1"/>
  <c r="E75" i="4"/>
  <c r="F75" i="4" s="1"/>
  <c r="E74" i="4"/>
  <c r="F74" i="4" s="1"/>
  <c r="E73" i="4"/>
  <c r="F73" i="4" s="1"/>
  <c r="E72" i="4"/>
  <c r="F72" i="4" s="1"/>
  <c r="E71" i="4"/>
  <c r="F71" i="4" s="1"/>
  <c r="E70" i="4"/>
  <c r="F70" i="4" s="1"/>
  <c r="E69" i="4"/>
  <c r="F69" i="4" s="1"/>
  <c r="E68" i="4"/>
  <c r="F68" i="4" s="1"/>
  <c r="E67" i="4"/>
  <c r="F67" i="4" s="1"/>
  <c r="E66" i="4"/>
  <c r="F66" i="4" s="1"/>
  <c r="E65" i="4"/>
  <c r="F65" i="4" s="1"/>
  <c r="E64" i="4"/>
  <c r="F64" i="4" s="1"/>
  <c r="E63" i="4"/>
  <c r="F63" i="4" s="1"/>
  <c r="E62" i="4"/>
  <c r="F62" i="4" s="1"/>
  <c r="E61" i="4"/>
  <c r="F61" i="4" s="1"/>
  <c r="E60" i="4"/>
  <c r="F60" i="4" s="1"/>
  <c r="E59" i="4"/>
  <c r="F59" i="4" s="1"/>
  <c r="E58" i="4"/>
  <c r="F58" i="4" s="1"/>
  <c r="E57" i="4"/>
  <c r="F57" i="4" s="1"/>
  <c r="E56" i="4"/>
  <c r="F56" i="4" s="1"/>
  <c r="E55" i="4"/>
  <c r="F55" i="4" s="1"/>
  <c r="E54" i="4"/>
  <c r="F54" i="4" s="1"/>
  <c r="E53" i="4"/>
  <c r="F53" i="4" s="1"/>
  <c r="E52" i="4"/>
  <c r="F52" i="4" s="1"/>
  <c r="E51" i="4"/>
  <c r="F51" i="4" s="1"/>
  <c r="E50" i="4"/>
  <c r="F50" i="4" s="1"/>
  <c r="E49" i="4"/>
  <c r="F49" i="4" s="1"/>
  <c r="E48" i="4"/>
  <c r="F48" i="4" s="1"/>
  <c r="E47" i="4"/>
  <c r="F47" i="4" s="1"/>
  <c r="E46" i="4"/>
  <c r="F46" i="4" s="1"/>
  <c r="E45" i="4"/>
  <c r="F45" i="4" s="1"/>
  <c r="E44" i="4"/>
  <c r="F44" i="4" s="1"/>
  <c r="E43" i="4"/>
  <c r="F43" i="4" s="1"/>
  <c r="E42" i="4"/>
  <c r="F42" i="4" s="1"/>
  <c r="E41" i="4"/>
  <c r="F41" i="4" s="1"/>
  <c r="E40" i="4"/>
  <c r="F40" i="4" s="1"/>
  <c r="E39" i="4"/>
  <c r="F39" i="4" s="1"/>
  <c r="E38" i="4"/>
  <c r="F38" i="4" s="1"/>
  <c r="E37" i="4"/>
  <c r="F37" i="4" s="1"/>
  <c r="E36" i="4"/>
  <c r="F36" i="4" s="1"/>
  <c r="E35" i="4"/>
  <c r="F35" i="4" s="1"/>
  <c r="E34" i="4"/>
  <c r="F34" i="4" s="1"/>
  <c r="E33" i="4"/>
  <c r="F33" i="4" s="1"/>
  <c r="E32" i="4"/>
  <c r="F32" i="4" s="1"/>
  <c r="E31" i="4"/>
  <c r="F31" i="4" s="1"/>
  <c r="E30" i="4"/>
  <c r="F30" i="4" s="1"/>
  <c r="E29" i="4"/>
  <c r="F29" i="4" s="1"/>
  <c r="E28" i="4"/>
  <c r="F28" i="4" s="1"/>
  <c r="E27" i="4"/>
  <c r="F27" i="4" s="1"/>
  <c r="E26" i="4"/>
  <c r="F26" i="4" s="1"/>
  <c r="E25" i="4"/>
  <c r="F25" i="4" s="1"/>
  <c r="E24" i="4"/>
  <c r="F24" i="4" s="1"/>
  <c r="E23" i="4"/>
  <c r="F23" i="4" s="1"/>
  <c r="E22" i="4"/>
  <c r="F22" i="4" s="1"/>
  <c r="E21" i="4"/>
  <c r="F21" i="4" s="1"/>
  <c r="E20" i="4"/>
  <c r="F20" i="4" s="1"/>
  <c r="E19" i="4"/>
  <c r="F19" i="4" s="1"/>
  <c r="E18" i="4"/>
  <c r="F18" i="4" s="1"/>
  <c r="E17" i="4"/>
  <c r="F17" i="4" s="1"/>
  <c r="E16" i="4"/>
  <c r="F16" i="4" s="1"/>
  <c r="E15" i="4"/>
  <c r="F15" i="4" s="1"/>
  <c r="E14" i="4"/>
  <c r="F14" i="4" s="1"/>
  <c r="E13" i="4"/>
  <c r="F13" i="4" s="1"/>
  <c r="E12" i="4"/>
  <c r="F12" i="4" s="1"/>
  <c r="E11" i="4"/>
  <c r="F11" i="4" s="1"/>
  <c r="E10" i="4"/>
  <c r="F10" i="4" s="1"/>
  <c r="E9" i="4"/>
  <c r="F9" i="4" s="1"/>
  <c r="J8" i="4"/>
  <c r="E8" i="4"/>
  <c r="F8" i="4" s="1"/>
  <c r="E7" i="4"/>
  <c r="F7" i="4" s="1"/>
  <c r="E6" i="4"/>
  <c r="F6" i="4" s="1"/>
  <c r="E5" i="4"/>
  <c r="F5" i="4" s="1"/>
  <c r="J5" i="4"/>
  <c r="E4" i="4"/>
  <c r="F4" i="4" s="1"/>
  <c r="E3" i="4"/>
  <c r="F3" i="4" s="1"/>
  <c r="E2160" i="3"/>
  <c r="F2160" i="3" s="1"/>
  <c r="E2159" i="3"/>
  <c r="F2159" i="3" s="1"/>
  <c r="E2158" i="3"/>
  <c r="F2158" i="3" s="1"/>
  <c r="E2157" i="3"/>
  <c r="F2157" i="3" s="1"/>
  <c r="E2156" i="3"/>
  <c r="F2156" i="3" s="1"/>
  <c r="E2155" i="3"/>
  <c r="F2155" i="3" s="1"/>
  <c r="E2154" i="3"/>
  <c r="F2154" i="3" s="1"/>
  <c r="E2153" i="3"/>
  <c r="F2153" i="3" s="1"/>
  <c r="E2152" i="3"/>
  <c r="F2152" i="3" s="1"/>
  <c r="E2151" i="3"/>
  <c r="F2151" i="3" s="1"/>
  <c r="E2150" i="3"/>
  <c r="F2150" i="3" s="1"/>
  <c r="E2149" i="3"/>
  <c r="F2149" i="3" s="1"/>
  <c r="E2148" i="3"/>
  <c r="F2148" i="3" s="1"/>
  <c r="E2147" i="3"/>
  <c r="F2147" i="3" s="1"/>
  <c r="E2146" i="3"/>
  <c r="F2146" i="3" s="1"/>
  <c r="E2145" i="3"/>
  <c r="F2145" i="3" s="1"/>
  <c r="E2144" i="3"/>
  <c r="F2144" i="3" s="1"/>
  <c r="E2143" i="3"/>
  <c r="F2143" i="3" s="1"/>
  <c r="E2142" i="3"/>
  <c r="F2142" i="3" s="1"/>
  <c r="E2141" i="3"/>
  <c r="F2141" i="3" s="1"/>
  <c r="E2140" i="3"/>
  <c r="F2140" i="3" s="1"/>
  <c r="E2139" i="3"/>
  <c r="F2139" i="3" s="1"/>
  <c r="E2138" i="3"/>
  <c r="F2138" i="3" s="1"/>
  <c r="E2137" i="3"/>
  <c r="F2137" i="3" s="1"/>
  <c r="E2136" i="3"/>
  <c r="F2136" i="3" s="1"/>
  <c r="E2135" i="3"/>
  <c r="F2135" i="3" s="1"/>
  <c r="E2134" i="3"/>
  <c r="F2134" i="3" s="1"/>
  <c r="E2133" i="3"/>
  <c r="F2133" i="3" s="1"/>
  <c r="E2132" i="3"/>
  <c r="F2132" i="3" s="1"/>
  <c r="E2131" i="3"/>
  <c r="F2131" i="3" s="1"/>
  <c r="E2130" i="3"/>
  <c r="F2130" i="3" s="1"/>
  <c r="E2129" i="3"/>
  <c r="F2129" i="3" s="1"/>
  <c r="E2128" i="3"/>
  <c r="F2128" i="3" s="1"/>
  <c r="E2127" i="3"/>
  <c r="F2127" i="3" s="1"/>
  <c r="E2126" i="3"/>
  <c r="F2126" i="3" s="1"/>
  <c r="E2125" i="3"/>
  <c r="F2125" i="3" s="1"/>
  <c r="E2124" i="3"/>
  <c r="F2124" i="3" s="1"/>
  <c r="E2123" i="3"/>
  <c r="F2123" i="3" s="1"/>
  <c r="E2122" i="3"/>
  <c r="F2122" i="3" s="1"/>
  <c r="E2121" i="3"/>
  <c r="F2121" i="3" s="1"/>
  <c r="E2120" i="3"/>
  <c r="F2120" i="3" s="1"/>
  <c r="E2119" i="3"/>
  <c r="F2119" i="3" s="1"/>
  <c r="E2118" i="3"/>
  <c r="F2118" i="3" s="1"/>
  <c r="E2117" i="3"/>
  <c r="F2117" i="3" s="1"/>
  <c r="E2116" i="3"/>
  <c r="F2116" i="3" s="1"/>
  <c r="E2115" i="3"/>
  <c r="F2115" i="3" s="1"/>
  <c r="E2114" i="3"/>
  <c r="F2114" i="3" s="1"/>
  <c r="E2113" i="3"/>
  <c r="F2113" i="3" s="1"/>
  <c r="E2112" i="3"/>
  <c r="F2112" i="3" s="1"/>
  <c r="E2111" i="3"/>
  <c r="F2111" i="3" s="1"/>
  <c r="E2110" i="3"/>
  <c r="F2110" i="3" s="1"/>
  <c r="E2109" i="3"/>
  <c r="F2109" i="3" s="1"/>
  <c r="E2108" i="3"/>
  <c r="F2108" i="3" s="1"/>
  <c r="E2107" i="3"/>
  <c r="F2107" i="3" s="1"/>
  <c r="E2106" i="3"/>
  <c r="F2106" i="3" s="1"/>
  <c r="E2105" i="3"/>
  <c r="F2105" i="3" s="1"/>
  <c r="E2104" i="3"/>
  <c r="F2104" i="3" s="1"/>
  <c r="E2103" i="3"/>
  <c r="F2103" i="3" s="1"/>
  <c r="E2102" i="3"/>
  <c r="F2102" i="3" s="1"/>
  <c r="E2101" i="3"/>
  <c r="F2101" i="3" s="1"/>
  <c r="E2100" i="3"/>
  <c r="F2100" i="3" s="1"/>
  <c r="E2099" i="3"/>
  <c r="F2099" i="3" s="1"/>
  <c r="E2098" i="3"/>
  <c r="F2098" i="3" s="1"/>
  <c r="E2097" i="3"/>
  <c r="F2097" i="3" s="1"/>
  <c r="E2096" i="3"/>
  <c r="F2096" i="3" s="1"/>
  <c r="E2095" i="3"/>
  <c r="F2095" i="3" s="1"/>
  <c r="E2094" i="3"/>
  <c r="F2094" i="3" s="1"/>
  <c r="E2093" i="3"/>
  <c r="F2093" i="3" s="1"/>
  <c r="E2092" i="3"/>
  <c r="F2092" i="3" s="1"/>
  <c r="E2091" i="3"/>
  <c r="F2091" i="3" s="1"/>
  <c r="E2090" i="3"/>
  <c r="F2090" i="3" s="1"/>
  <c r="E2089" i="3"/>
  <c r="F2089" i="3" s="1"/>
  <c r="E2088" i="3"/>
  <c r="F2088" i="3" s="1"/>
  <c r="E2087" i="3"/>
  <c r="F2087" i="3" s="1"/>
  <c r="E2086" i="3"/>
  <c r="F2086" i="3" s="1"/>
  <c r="E2085" i="3"/>
  <c r="F2085" i="3" s="1"/>
  <c r="E2084" i="3"/>
  <c r="F2084" i="3" s="1"/>
  <c r="E2083" i="3"/>
  <c r="F2083" i="3" s="1"/>
  <c r="E2082" i="3"/>
  <c r="F2082" i="3" s="1"/>
  <c r="E2081" i="3"/>
  <c r="F2081" i="3" s="1"/>
  <c r="E2080" i="3"/>
  <c r="F2080" i="3" s="1"/>
  <c r="E2079" i="3"/>
  <c r="F2079" i="3" s="1"/>
  <c r="E2078" i="3"/>
  <c r="F2078" i="3" s="1"/>
  <c r="E2077" i="3"/>
  <c r="F2077" i="3" s="1"/>
  <c r="E2076" i="3"/>
  <c r="F2076" i="3" s="1"/>
  <c r="E2075" i="3"/>
  <c r="F2075" i="3" s="1"/>
  <c r="E2074" i="3"/>
  <c r="F2074" i="3" s="1"/>
  <c r="E2073" i="3"/>
  <c r="F2073" i="3" s="1"/>
  <c r="E2072" i="3"/>
  <c r="F2072" i="3" s="1"/>
  <c r="E2071" i="3"/>
  <c r="F2071" i="3" s="1"/>
  <c r="E2070" i="3"/>
  <c r="F2070" i="3" s="1"/>
  <c r="E2069" i="3"/>
  <c r="F2069" i="3" s="1"/>
  <c r="E2068" i="3"/>
  <c r="F2068" i="3" s="1"/>
  <c r="E2067" i="3"/>
  <c r="F2067" i="3" s="1"/>
  <c r="E2066" i="3"/>
  <c r="F2066" i="3" s="1"/>
  <c r="E2065" i="3"/>
  <c r="F2065" i="3" s="1"/>
  <c r="E2064" i="3"/>
  <c r="F2064" i="3" s="1"/>
  <c r="E2063" i="3"/>
  <c r="F2063" i="3" s="1"/>
  <c r="E2062" i="3"/>
  <c r="F2062" i="3" s="1"/>
  <c r="E2061" i="3"/>
  <c r="F2061" i="3" s="1"/>
  <c r="E2060" i="3"/>
  <c r="F2060" i="3" s="1"/>
  <c r="E2059" i="3"/>
  <c r="F2059" i="3" s="1"/>
  <c r="E2058" i="3"/>
  <c r="F2058" i="3" s="1"/>
  <c r="E2057" i="3"/>
  <c r="F2057" i="3" s="1"/>
  <c r="E2056" i="3"/>
  <c r="F2056" i="3" s="1"/>
  <c r="E2055" i="3"/>
  <c r="F2055" i="3" s="1"/>
  <c r="E2054" i="3"/>
  <c r="F2054" i="3" s="1"/>
  <c r="E2053" i="3"/>
  <c r="F2053" i="3" s="1"/>
  <c r="E2052" i="3"/>
  <c r="F2052" i="3" s="1"/>
  <c r="E2051" i="3"/>
  <c r="F2051" i="3" s="1"/>
  <c r="E2050" i="3"/>
  <c r="F2050" i="3" s="1"/>
  <c r="E2049" i="3"/>
  <c r="F2049" i="3" s="1"/>
  <c r="E2048" i="3"/>
  <c r="F2048" i="3" s="1"/>
  <c r="E2047" i="3"/>
  <c r="F2047" i="3" s="1"/>
  <c r="E2046" i="3"/>
  <c r="F2046" i="3" s="1"/>
  <c r="E2045" i="3"/>
  <c r="F2045" i="3" s="1"/>
  <c r="E2044" i="3"/>
  <c r="F2044" i="3" s="1"/>
  <c r="E2043" i="3"/>
  <c r="F2043" i="3" s="1"/>
  <c r="E2042" i="3"/>
  <c r="F2042" i="3" s="1"/>
  <c r="E2041" i="3"/>
  <c r="F2041" i="3" s="1"/>
  <c r="E2040" i="3"/>
  <c r="F2040" i="3" s="1"/>
  <c r="E2039" i="3"/>
  <c r="F2039" i="3" s="1"/>
  <c r="E2038" i="3"/>
  <c r="F2038" i="3" s="1"/>
  <c r="E2037" i="3"/>
  <c r="F2037" i="3" s="1"/>
  <c r="E2036" i="3"/>
  <c r="F2036" i="3" s="1"/>
  <c r="E2035" i="3"/>
  <c r="F2035" i="3" s="1"/>
  <c r="E2034" i="3"/>
  <c r="F2034" i="3" s="1"/>
  <c r="E2033" i="3"/>
  <c r="F2033" i="3" s="1"/>
  <c r="E2032" i="3"/>
  <c r="F2032" i="3" s="1"/>
  <c r="E2031" i="3"/>
  <c r="F2031" i="3" s="1"/>
  <c r="E2030" i="3"/>
  <c r="F2030" i="3" s="1"/>
  <c r="E2029" i="3"/>
  <c r="F2029" i="3" s="1"/>
  <c r="E2028" i="3"/>
  <c r="F2028" i="3" s="1"/>
  <c r="E2027" i="3"/>
  <c r="F2027" i="3" s="1"/>
  <c r="E2026" i="3"/>
  <c r="F2026" i="3" s="1"/>
  <c r="E2025" i="3"/>
  <c r="F2025" i="3" s="1"/>
  <c r="E2024" i="3"/>
  <c r="F2024" i="3" s="1"/>
  <c r="E2023" i="3"/>
  <c r="F2023" i="3" s="1"/>
  <c r="E2022" i="3"/>
  <c r="F2022" i="3" s="1"/>
  <c r="E2021" i="3"/>
  <c r="F2021" i="3" s="1"/>
  <c r="E2020" i="3"/>
  <c r="F2020" i="3" s="1"/>
  <c r="E2019" i="3"/>
  <c r="F2019" i="3" s="1"/>
  <c r="E2018" i="3"/>
  <c r="F2018" i="3" s="1"/>
  <c r="E2017" i="3"/>
  <c r="F2017" i="3" s="1"/>
  <c r="E2016" i="3"/>
  <c r="F2016" i="3" s="1"/>
  <c r="E2015" i="3"/>
  <c r="F2015" i="3" s="1"/>
  <c r="E2014" i="3"/>
  <c r="F2014" i="3" s="1"/>
  <c r="E2013" i="3"/>
  <c r="F2013" i="3" s="1"/>
  <c r="E2012" i="3"/>
  <c r="F2012" i="3" s="1"/>
  <c r="E2011" i="3"/>
  <c r="F2011" i="3" s="1"/>
  <c r="E2010" i="3"/>
  <c r="F2010" i="3" s="1"/>
  <c r="E2009" i="3"/>
  <c r="F2009" i="3" s="1"/>
  <c r="E2008" i="3"/>
  <c r="F2008" i="3" s="1"/>
  <c r="E2007" i="3"/>
  <c r="F2007" i="3" s="1"/>
  <c r="E2006" i="3"/>
  <c r="F2006" i="3" s="1"/>
  <c r="E2005" i="3"/>
  <c r="F2005" i="3" s="1"/>
  <c r="E2004" i="3"/>
  <c r="F2004" i="3" s="1"/>
  <c r="E2003" i="3"/>
  <c r="F2003" i="3" s="1"/>
  <c r="E2002" i="3"/>
  <c r="F2002" i="3" s="1"/>
  <c r="E2001" i="3"/>
  <c r="F2001" i="3" s="1"/>
  <c r="E2000" i="3"/>
  <c r="F2000" i="3" s="1"/>
  <c r="E1999" i="3"/>
  <c r="F1999" i="3" s="1"/>
  <c r="E1998" i="3"/>
  <c r="F1998" i="3" s="1"/>
  <c r="E1997" i="3"/>
  <c r="F1997" i="3" s="1"/>
  <c r="E1996" i="3"/>
  <c r="F1996" i="3" s="1"/>
  <c r="E1995" i="3"/>
  <c r="F1995" i="3" s="1"/>
  <c r="E1994" i="3"/>
  <c r="F1994" i="3" s="1"/>
  <c r="E1993" i="3"/>
  <c r="F1993" i="3" s="1"/>
  <c r="E1992" i="3"/>
  <c r="F1992" i="3" s="1"/>
  <c r="E1991" i="3"/>
  <c r="F1991" i="3" s="1"/>
  <c r="E1990" i="3"/>
  <c r="F1990" i="3" s="1"/>
  <c r="E1989" i="3"/>
  <c r="F1989" i="3" s="1"/>
  <c r="E1988" i="3"/>
  <c r="F1988" i="3" s="1"/>
  <c r="E1987" i="3"/>
  <c r="F1987" i="3" s="1"/>
  <c r="E1986" i="3"/>
  <c r="F1986" i="3" s="1"/>
  <c r="E1985" i="3"/>
  <c r="F1985" i="3" s="1"/>
  <c r="E1984" i="3"/>
  <c r="F1984" i="3" s="1"/>
  <c r="E1983" i="3"/>
  <c r="F1983" i="3" s="1"/>
  <c r="E1982" i="3"/>
  <c r="F1982" i="3" s="1"/>
  <c r="E1981" i="3"/>
  <c r="F1981" i="3" s="1"/>
  <c r="E1980" i="3"/>
  <c r="F1980" i="3" s="1"/>
  <c r="E1979" i="3"/>
  <c r="F1979" i="3" s="1"/>
  <c r="E1978" i="3"/>
  <c r="F1978" i="3" s="1"/>
  <c r="E1977" i="3"/>
  <c r="F1977" i="3" s="1"/>
  <c r="E1976" i="3"/>
  <c r="F1976" i="3" s="1"/>
  <c r="E1975" i="3"/>
  <c r="F1975" i="3" s="1"/>
  <c r="E1974" i="3"/>
  <c r="F1974" i="3" s="1"/>
  <c r="E1973" i="3"/>
  <c r="F1973" i="3" s="1"/>
  <c r="E1972" i="3"/>
  <c r="F1972" i="3" s="1"/>
  <c r="E1971" i="3"/>
  <c r="F1971" i="3" s="1"/>
  <c r="E1970" i="3"/>
  <c r="F1970" i="3" s="1"/>
  <c r="E1969" i="3"/>
  <c r="F1969" i="3" s="1"/>
  <c r="E1968" i="3"/>
  <c r="F1968" i="3" s="1"/>
  <c r="E1967" i="3"/>
  <c r="F1967" i="3" s="1"/>
  <c r="E1966" i="3"/>
  <c r="F1966" i="3" s="1"/>
  <c r="E1965" i="3"/>
  <c r="F1965" i="3" s="1"/>
  <c r="E1964" i="3"/>
  <c r="F1964" i="3" s="1"/>
  <c r="E1963" i="3"/>
  <c r="F1963" i="3" s="1"/>
  <c r="E1962" i="3"/>
  <c r="F1962" i="3" s="1"/>
  <c r="E1961" i="3"/>
  <c r="F1961" i="3" s="1"/>
  <c r="E1960" i="3"/>
  <c r="F1960" i="3" s="1"/>
  <c r="E1959" i="3"/>
  <c r="F1959" i="3" s="1"/>
  <c r="E1958" i="3"/>
  <c r="F1958" i="3" s="1"/>
  <c r="E1957" i="3"/>
  <c r="F1957" i="3" s="1"/>
  <c r="E1956" i="3"/>
  <c r="F1956" i="3" s="1"/>
  <c r="E1955" i="3"/>
  <c r="F1955" i="3" s="1"/>
  <c r="E1954" i="3"/>
  <c r="F1954" i="3" s="1"/>
  <c r="E1953" i="3"/>
  <c r="F1953" i="3" s="1"/>
  <c r="E1952" i="3"/>
  <c r="F1952" i="3" s="1"/>
  <c r="E1951" i="3"/>
  <c r="F1951" i="3" s="1"/>
  <c r="E1950" i="3"/>
  <c r="F1950" i="3" s="1"/>
  <c r="E1949" i="3"/>
  <c r="F1949" i="3" s="1"/>
  <c r="E1948" i="3"/>
  <c r="F1948" i="3" s="1"/>
  <c r="E1947" i="3"/>
  <c r="F1947" i="3" s="1"/>
  <c r="E1946" i="3"/>
  <c r="F1946" i="3" s="1"/>
  <c r="E1945" i="3"/>
  <c r="F1945" i="3" s="1"/>
  <c r="E1944" i="3"/>
  <c r="F1944" i="3" s="1"/>
  <c r="E1943" i="3"/>
  <c r="F1943" i="3" s="1"/>
  <c r="E1942" i="3"/>
  <c r="F1942" i="3" s="1"/>
  <c r="E1941" i="3"/>
  <c r="F1941" i="3" s="1"/>
  <c r="E1940" i="3"/>
  <c r="F1940" i="3" s="1"/>
  <c r="E1939" i="3"/>
  <c r="F1939" i="3" s="1"/>
  <c r="E1938" i="3"/>
  <c r="F1938" i="3" s="1"/>
  <c r="E1937" i="3"/>
  <c r="F1937" i="3" s="1"/>
  <c r="E1936" i="3"/>
  <c r="F1936" i="3" s="1"/>
  <c r="E1935" i="3"/>
  <c r="F1935" i="3" s="1"/>
  <c r="E1934" i="3"/>
  <c r="F1934" i="3" s="1"/>
  <c r="E1933" i="3"/>
  <c r="F1933" i="3" s="1"/>
  <c r="E1932" i="3"/>
  <c r="F1932" i="3" s="1"/>
  <c r="E1931" i="3"/>
  <c r="F1931" i="3" s="1"/>
  <c r="E1930" i="3"/>
  <c r="F1930" i="3" s="1"/>
  <c r="E1929" i="3"/>
  <c r="F1929" i="3" s="1"/>
  <c r="E1928" i="3"/>
  <c r="F1928" i="3" s="1"/>
  <c r="E1927" i="3"/>
  <c r="F1927" i="3" s="1"/>
  <c r="E1926" i="3"/>
  <c r="F1926" i="3" s="1"/>
  <c r="E1925" i="3"/>
  <c r="F1925" i="3" s="1"/>
  <c r="E1924" i="3"/>
  <c r="F1924" i="3" s="1"/>
  <c r="E1923" i="3"/>
  <c r="F1923" i="3" s="1"/>
  <c r="E1922" i="3"/>
  <c r="F1922" i="3" s="1"/>
  <c r="E1921" i="3"/>
  <c r="F1921" i="3" s="1"/>
  <c r="E1920" i="3"/>
  <c r="F1920" i="3" s="1"/>
  <c r="E1919" i="3"/>
  <c r="F1919" i="3" s="1"/>
  <c r="E1918" i="3"/>
  <c r="F1918" i="3" s="1"/>
  <c r="E1917" i="3"/>
  <c r="F1917" i="3" s="1"/>
  <c r="E1916" i="3"/>
  <c r="F1916" i="3" s="1"/>
  <c r="E1915" i="3"/>
  <c r="F1915" i="3" s="1"/>
  <c r="E1914" i="3"/>
  <c r="F1914" i="3" s="1"/>
  <c r="E1913" i="3"/>
  <c r="F1913" i="3" s="1"/>
  <c r="E1912" i="3"/>
  <c r="F1912" i="3" s="1"/>
  <c r="E1911" i="3"/>
  <c r="F1911" i="3" s="1"/>
  <c r="E1910" i="3"/>
  <c r="F1910" i="3" s="1"/>
  <c r="E1909" i="3"/>
  <c r="F1909" i="3" s="1"/>
  <c r="E1908" i="3"/>
  <c r="F1908" i="3" s="1"/>
  <c r="E1907" i="3"/>
  <c r="F1907" i="3" s="1"/>
  <c r="E1906" i="3"/>
  <c r="F1906" i="3" s="1"/>
  <c r="E1905" i="3"/>
  <c r="F1905" i="3" s="1"/>
  <c r="E1904" i="3"/>
  <c r="F1904" i="3" s="1"/>
  <c r="E1903" i="3"/>
  <c r="F1903" i="3" s="1"/>
  <c r="E1902" i="3"/>
  <c r="F1902" i="3" s="1"/>
  <c r="E1901" i="3"/>
  <c r="F1901" i="3" s="1"/>
  <c r="E1900" i="3"/>
  <c r="F1900" i="3" s="1"/>
  <c r="E1899" i="3"/>
  <c r="F1899" i="3" s="1"/>
  <c r="E1898" i="3"/>
  <c r="F1898" i="3" s="1"/>
  <c r="E1897" i="3"/>
  <c r="F1897" i="3" s="1"/>
  <c r="E1896" i="3"/>
  <c r="F1896" i="3" s="1"/>
  <c r="E1895" i="3"/>
  <c r="F1895" i="3" s="1"/>
  <c r="E1894" i="3"/>
  <c r="F1894" i="3" s="1"/>
  <c r="E1893" i="3"/>
  <c r="F1893" i="3" s="1"/>
  <c r="E1892" i="3"/>
  <c r="F1892" i="3" s="1"/>
  <c r="E1891" i="3"/>
  <c r="F1891" i="3" s="1"/>
  <c r="E1890" i="3"/>
  <c r="F1890" i="3" s="1"/>
  <c r="E1889" i="3"/>
  <c r="F1889" i="3" s="1"/>
  <c r="E1888" i="3"/>
  <c r="F1888" i="3" s="1"/>
  <c r="E1887" i="3"/>
  <c r="F1887" i="3" s="1"/>
  <c r="E1886" i="3"/>
  <c r="F1886" i="3" s="1"/>
  <c r="E1885" i="3"/>
  <c r="F1885" i="3" s="1"/>
  <c r="E1884" i="3"/>
  <c r="F1884" i="3" s="1"/>
  <c r="E1883" i="3"/>
  <c r="F1883" i="3" s="1"/>
  <c r="E1882" i="3"/>
  <c r="F1882" i="3" s="1"/>
  <c r="E1881" i="3"/>
  <c r="F1881" i="3" s="1"/>
  <c r="E1880" i="3"/>
  <c r="F1880" i="3" s="1"/>
  <c r="E1879" i="3"/>
  <c r="F1879" i="3" s="1"/>
  <c r="E1878" i="3"/>
  <c r="F1878" i="3" s="1"/>
  <c r="E1877" i="3"/>
  <c r="F1877" i="3" s="1"/>
  <c r="E1876" i="3"/>
  <c r="F1876" i="3" s="1"/>
  <c r="E1875" i="3"/>
  <c r="F1875" i="3" s="1"/>
  <c r="E1874" i="3"/>
  <c r="F1874" i="3" s="1"/>
  <c r="E1873" i="3"/>
  <c r="F1873" i="3" s="1"/>
  <c r="E1872" i="3"/>
  <c r="F1872" i="3" s="1"/>
  <c r="E1871" i="3"/>
  <c r="F1871" i="3" s="1"/>
  <c r="E1870" i="3"/>
  <c r="F1870" i="3" s="1"/>
  <c r="E1869" i="3"/>
  <c r="F1869" i="3" s="1"/>
  <c r="E1868" i="3"/>
  <c r="F1868" i="3" s="1"/>
  <c r="E1867" i="3"/>
  <c r="F1867" i="3" s="1"/>
  <c r="E1866" i="3"/>
  <c r="F1866" i="3" s="1"/>
  <c r="E1865" i="3"/>
  <c r="F1865" i="3" s="1"/>
  <c r="E1864" i="3"/>
  <c r="F1864" i="3" s="1"/>
  <c r="E1863" i="3"/>
  <c r="F1863" i="3" s="1"/>
  <c r="E1862" i="3"/>
  <c r="F1862" i="3" s="1"/>
  <c r="E1861" i="3"/>
  <c r="F1861" i="3" s="1"/>
  <c r="E1860" i="3"/>
  <c r="F1860" i="3" s="1"/>
  <c r="E1859" i="3"/>
  <c r="F1859" i="3" s="1"/>
  <c r="E1858" i="3"/>
  <c r="F1858" i="3" s="1"/>
  <c r="E1857" i="3"/>
  <c r="F1857" i="3" s="1"/>
  <c r="E1856" i="3"/>
  <c r="F1856" i="3" s="1"/>
  <c r="E1855" i="3"/>
  <c r="F1855" i="3" s="1"/>
  <c r="E1854" i="3"/>
  <c r="F1854" i="3" s="1"/>
  <c r="E1853" i="3"/>
  <c r="F1853" i="3" s="1"/>
  <c r="E1852" i="3"/>
  <c r="F1852" i="3" s="1"/>
  <c r="E1851" i="3"/>
  <c r="F1851" i="3" s="1"/>
  <c r="E1850" i="3"/>
  <c r="F1850" i="3" s="1"/>
  <c r="E1849" i="3"/>
  <c r="F1849" i="3" s="1"/>
  <c r="E1848" i="3"/>
  <c r="F1848" i="3" s="1"/>
  <c r="E1847" i="3"/>
  <c r="F1847" i="3" s="1"/>
  <c r="E1846" i="3"/>
  <c r="F1846" i="3" s="1"/>
  <c r="E1845" i="3"/>
  <c r="F1845" i="3" s="1"/>
  <c r="E1844" i="3"/>
  <c r="F1844" i="3" s="1"/>
  <c r="E1843" i="3"/>
  <c r="F1843" i="3" s="1"/>
  <c r="E1842" i="3"/>
  <c r="F1842" i="3" s="1"/>
  <c r="E1841" i="3"/>
  <c r="F1841" i="3" s="1"/>
  <c r="E1840" i="3"/>
  <c r="F1840" i="3" s="1"/>
  <c r="E1839" i="3"/>
  <c r="F1839" i="3" s="1"/>
  <c r="E1838" i="3"/>
  <c r="F1838" i="3" s="1"/>
  <c r="E1837" i="3"/>
  <c r="F1837" i="3" s="1"/>
  <c r="E1836" i="3"/>
  <c r="F1836" i="3" s="1"/>
  <c r="E1835" i="3"/>
  <c r="F1835" i="3" s="1"/>
  <c r="E1834" i="3"/>
  <c r="F1834" i="3" s="1"/>
  <c r="E1833" i="3"/>
  <c r="F1833" i="3" s="1"/>
  <c r="E1832" i="3"/>
  <c r="F1832" i="3" s="1"/>
  <c r="E1831" i="3"/>
  <c r="F1831" i="3" s="1"/>
  <c r="E1830" i="3"/>
  <c r="F1830" i="3" s="1"/>
  <c r="E1829" i="3"/>
  <c r="F1829" i="3" s="1"/>
  <c r="E1828" i="3"/>
  <c r="F1828" i="3" s="1"/>
  <c r="E1827" i="3"/>
  <c r="F1827" i="3" s="1"/>
  <c r="E1826" i="3"/>
  <c r="F1826" i="3" s="1"/>
  <c r="E1825" i="3"/>
  <c r="F1825" i="3" s="1"/>
  <c r="E1824" i="3"/>
  <c r="F1824" i="3" s="1"/>
  <c r="E1823" i="3"/>
  <c r="F1823" i="3" s="1"/>
  <c r="E1822" i="3"/>
  <c r="F1822" i="3" s="1"/>
  <c r="E1821" i="3"/>
  <c r="F1821" i="3" s="1"/>
  <c r="E1820" i="3"/>
  <c r="F1820" i="3" s="1"/>
  <c r="E1819" i="3"/>
  <c r="F1819" i="3" s="1"/>
  <c r="E1818" i="3"/>
  <c r="F1818" i="3" s="1"/>
  <c r="E1817" i="3"/>
  <c r="F1817" i="3" s="1"/>
  <c r="E1816" i="3"/>
  <c r="F1816" i="3" s="1"/>
  <c r="E1815" i="3"/>
  <c r="F1815" i="3" s="1"/>
  <c r="E1814" i="3"/>
  <c r="F1814" i="3" s="1"/>
  <c r="E1813" i="3"/>
  <c r="F1813" i="3" s="1"/>
  <c r="E1812" i="3"/>
  <c r="F1812" i="3" s="1"/>
  <c r="E1811" i="3"/>
  <c r="F1811" i="3" s="1"/>
  <c r="E1810" i="3"/>
  <c r="F1810" i="3" s="1"/>
  <c r="E1809" i="3"/>
  <c r="F1809" i="3" s="1"/>
  <c r="E1808" i="3"/>
  <c r="F1808" i="3" s="1"/>
  <c r="E1807" i="3"/>
  <c r="F1807" i="3" s="1"/>
  <c r="E1806" i="3"/>
  <c r="F1806" i="3" s="1"/>
  <c r="E1805" i="3"/>
  <c r="F1805" i="3" s="1"/>
  <c r="E1804" i="3"/>
  <c r="F1804" i="3" s="1"/>
  <c r="E1803" i="3"/>
  <c r="F1803" i="3" s="1"/>
  <c r="E1802" i="3"/>
  <c r="F1802" i="3" s="1"/>
  <c r="E1801" i="3"/>
  <c r="F1801" i="3" s="1"/>
  <c r="E1800" i="3"/>
  <c r="F1800" i="3" s="1"/>
  <c r="E1799" i="3"/>
  <c r="F1799" i="3" s="1"/>
  <c r="E1798" i="3"/>
  <c r="F1798" i="3" s="1"/>
  <c r="E1797" i="3"/>
  <c r="F1797" i="3" s="1"/>
  <c r="E1796" i="3"/>
  <c r="F1796" i="3" s="1"/>
  <c r="E1795" i="3"/>
  <c r="F1795" i="3" s="1"/>
  <c r="E1794" i="3"/>
  <c r="F1794" i="3" s="1"/>
  <c r="E1793" i="3"/>
  <c r="F1793" i="3" s="1"/>
  <c r="E1792" i="3"/>
  <c r="F1792" i="3" s="1"/>
  <c r="E1791" i="3"/>
  <c r="F1791" i="3" s="1"/>
  <c r="E1790" i="3"/>
  <c r="F1790" i="3" s="1"/>
  <c r="E1789" i="3"/>
  <c r="F1789" i="3" s="1"/>
  <c r="E1788" i="3"/>
  <c r="F1788" i="3" s="1"/>
  <c r="E1787" i="3"/>
  <c r="F1787" i="3" s="1"/>
  <c r="E1786" i="3"/>
  <c r="F1786" i="3" s="1"/>
  <c r="E1785" i="3"/>
  <c r="F1785" i="3" s="1"/>
  <c r="E1784" i="3"/>
  <c r="F1784" i="3" s="1"/>
  <c r="E1783" i="3"/>
  <c r="F1783" i="3" s="1"/>
  <c r="E1782" i="3"/>
  <c r="F1782" i="3" s="1"/>
  <c r="E1781" i="3"/>
  <c r="F1781" i="3" s="1"/>
  <c r="E1780" i="3"/>
  <c r="F1780" i="3" s="1"/>
  <c r="E1779" i="3"/>
  <c r="F1779" i="3" s="1"/>
  <c r="E1778" i="3"/>
  <c r="F1778" i="3" s="1"/>
  <c r="E1777" i="3"/>
  <c r="F1777" i="3" s="1"/>
  <c r="E1776" i="3"/>
  <c r="F1776" i="3" s="1"/>
  <c r="E1775" i="3"/>
  <c r="F1775" i="3" s="1"/>
  <c r="E1774" i="3"/>
  <c r="F1774" i="3" s="1"/>
  <c r="E1773" i="3"/>
  <c r="F1773" i="3" s="1"/>
  <c r="E1772" i="3"/>
  <c r="F1772" i="3" s="1"/>
  <c r="E1771" i="3"/>
  <c r="F1771" i="3" s="1"/>
  <c r="E1770" i="3"/>
  <c r="F1770" i="3" s="1"/>
  <c r="E1769" i="3"/>
  <c r="F1769" i="3" s="1"/>
  <c r="E1768" i="3"/>
  <c r="F1768" i="3" s="1"/>
  <c r="E1767" i="3"/>
  <c r="F1767" i="3" s="1"/>
  <c r="E1766" i="3"/>
  <c r="F1766" i="3" s="1"/>
  <c r="E1765" i="3"/>
  <c r="F1765" i="3" s="1"/>
  <c r="E1764" i="3"/>
  <c r="F1764" i="3" s="1"/>
  <c r="E1763" i="3"/>
  <c r="F1763" i="3" s="1"/>
  <c r="E1762" i="3"/>
  <c r="F1762" i="3" s="1"/>
  <c r="E1761" i="3"/>
  <c r="F1761" i="3" s="1"/>
  <c r="E1760" i="3"/>
  <c r="F1760" i="3" s="1"/>
  <c r="E1759" i="3"/>
  <c r="F1759" i="3" s="1"/>
  <c r="E1758" i="3"/>
  <c r="F1758" i="3" s="1"/>
  <c r="E1757" i="3"/>
  <c r="F1757" i="3" s="1"/>
  <c r="E1756" i="3"/>
  <c r="F1756" i="3" s="1"/>
  <c r="E1755" i="3"/>
  <c r="F1755" i="3" s="1"/>
  <c r="E1754" i="3"/>
  <c r="F1754" i="3" s="1"/>
  <c r="E1753" i="3"/>
  <c r="F1753" i="3" s="1"/>
  <c r="E1752" i="3"/>
  <c r="F1752" i="3" s="1"/>
  <c r="E1751" i="3"/>
  <c r="F1751" i="3" s="1"/>
  <c r="E1750" i="3"/>
  <c r="F1750" i="3" s="1"/>
  <c r="E1749" i="3"/>
  <c r="F1749" i="3" s="1"/>
  <c r="E1748" i="3"/>
  <c r="F1748" i="3" s="1"/>
  <c r="E1747" i="3"/>
  <c r="F1747" i="3" s="1"/>
  <c r="E1746" i="3"/>
  <c r="F1746" i="3" s="1"/>
  <c r="E1745" i="3"/>
  <c r="F1745" i="3" s="1"/>
  <c r="E1744" i="3"/>
  <c r="F1744" i="3" s="1"/>
  <c r="E1743" i="3"/>
  <c r="F1743" i="3" s="1"/>
  <c r="E1742" i="3"/>
  <c r="F1742" i="3" s="1"/>
  <c r="E1741" i="3"/>
  <c r="F1741" i="3" s="1"/>
  <c r="E1740" i="3"/>
  <c r="F1740" i="3" s="1"/>
  <c r="E1739" i="3"/>
  <c r="F1739" i="3" s="1"/>
  <c r="E1738" i="3"/>
  <c r="F1738" i="3" s="1"/>
  <c r="E1737" i="3"/>
  <c r="F1737" i="3" s="1"/>
  <c r="E1736" i="3"/>
  <c r="F1736" i="3" s="1"/>
  <c r="E1735" i="3"/>
  <c r="F1735" i="3" s="1"/>
  <c r="E1734" i="3"/>
  <c r="F1734" i="3" s="1"/>
  <c r="E1733" i="3"/>
  <c r="F1733" i="3" s="1"/>
  <c r="E1732" i="3"/>
  <c r="F1732" i="3" s="1"/>
  <c r="E1731" i="3"/>
  <c r="F1731" i="3" s="1"/>
  <c r="E1730" i="3"/>
  <c r="F1730" i="3" s="1"/>
  <c r="E1729" i="3"/>
  <c r="F1729" i="3" s="1"/>
  <c r="E1728" i="3"/>
  <c r="F1728" i="3" s="1"/>
  <c r="E1727" i="3"/>
  <c r="F1727" i="3" s="1"/>
  <c r="E1726" i="3"/>
  <c r="F1726" i="3" s="1"/>
  <c r="E1725" i="3"/>
  <c r="F1725" i="3" s="1"/>
  <c r="E1724" i="3"/>
  <c r="F1724" i="3" s="1"/>
  <c r="E1723" i="3"/>
  <c r="F1723" i="3" s="1"/>
  <c r="E1722" i="3"/>
  <c r="F1722" i="3" s="1"/>
  <c r="E1721" i="3"/>
  <c r="F1721" i="3" s="1"/>
  <c r="E1720" i="3"/>
  <c r="F1720" i="3" s="1"/>
  <c r="E1719" i="3"/>
  <c r="F1719" i="3" s="1"/>
  <c r="E1718" i="3"/>
  <c r="F1718" i="3" s="1"/>
  <c r="E1717" i="3"/>
  <c r="F1717" i="3" s="1"/>
  <c r="E1716" i="3"/>
  <c r="F1716" i="3" s="1"/>
  <c r="E1715" i="3"/>
  <c r="F1715" i="3" s="1"/>
  <c r="E1714" i="3"/>
  <c r="F1714" i="3" s="1"/>
  <c r="E1713" i="3"/>
  <c r="F1713" i="3" s="1"/>
  <c r="E1712" i="3"/>
  <c r="F1712" i="3" s="1"/>
  <c r="E1711" i="3"/>
  <c r="F1711" i="3" s="1"/>
  <c r="E1710" i="3"/>
  <c r="F1710" i="3" s="1"/>
  <c r="E1709" i="3"/>
  <c r="F1709" i="3" s="1"/>
  <c r="E1708" i="3"/>
  <c r="F1708" i="3" s="1"/>
  <c r="E1707" i="3"/>
  <c r="F1707" i="3" s="1"/>
  <c r="E1706" i="3"/>
  <c r="F1706" i="3" s="1"/>
  <c r="E1705" i="3"/>
  <c r="F1705" i="3" s="1"/>
  <c r="E1704" i="3"/>
  <c r="F1704" i="3" s="1"/>
  <c r="E1703" i="3"/>
  <c r="F1703" i="3" s="1"/>
  <c r="E1702" i="3"/>
  <c r="F1702" i="3" s="1"/>
  <c r="E1701" i="3"/>
  <c r="F1701" i="3" s="1"/>
  <c r="E1700" i="3"/>
  <c r="F1700" i="3" s="1"/>
  <c r="E1699" i="3"/>
  <c r="F1699" i="3" s="1"/>
  <c r="E1698" i="3"/>
  <c r="F1698" i="3" s="1"/>
  <c r="E1697" i="3"/>
  <c r="F1697" i="3" s="1"/>
  <c r="E1696" i="3"/>
  <c r="F1696" i="3" s="1"/>
  <c r="E1695" i="3"/>
  <c r="F1695" i="3" s="1"/>
  <c r="E1694" i="3"/>
  <c r="F1694" i="3" s="1"/>
  <c r="E1693" i="3"/>
  <c r="F1693" i="3" s="1"/>
  <c r="E1692" i="3"/>
  <c r="F1692" i="3" s="1"/>
  <c r="E1691" i="3"/>
  <c r="F1691" i="3" s="1"/>
  <c r="E1690" i="3"/>
  <c r="F1690" i="3" s="1"/>
  <c r="E1689" i="3"/>
  <c r="F1689" i="3" s="1"/>
  <c r="E1688" i="3"/>
  <c r="F1688" i="3" s="1"/>
  <c r="E1687" i="3"/>
  <c r="F1687" i="3" s="1"/>
  <c r="E1686" i="3"/>
  <c r="F1686" i="3" s="1"/>
  <c r="E1685" i="3"/>
  <c r="F1685" i="3" s="1"/>
  <c r="E1684" i="3"/>
  <c r="F1684" i="3" s="1"/>
  <c r="E1683" i="3"/>
  <c r="F1683" i="3" s="1"/>
  <c r="E1682" i="3"/>
  <c r="F1682" i="3" s="1"/>
  <c r="E1681" i="3"/>
  <c r="F1681" i="3" s="1"/>
  <c r="E1680" i="3"/>
  <c r="F1680" i="3" s="1"/>
  <c r="E1679" i="3"/>
  <c r="F1679" i="3" s="1"/>
  <c r="E1678" i="3"/>
  <c r="F1678" i="3" s="1"/>
  <c r="E1677" i="3"/>
  <c r="F1677" i="3" s="1"/>
  <c r="E1676" i="3"/>
  <c r="F1676" i="3" s="1"/>
  <c r="E1675" i="3"/>
  <c r="F1675" i="3" s="1"/>
  <c r="E1674" i="3"/>
  <c r="F1674" i="3" s="1"/>
  <c r="E1673" i="3"/>
  <c r="F1673" i="3" s="1"/>
  <c r="E1672" i="3"/>
  <c r="F1672" i="3" s="1"/>
  <c r="E1671" i="3"/>
  <c r="F1671" i="3" s="1"/>
  <c r="E1670" i="3"/>
  <c r="F1670" i="3" s="1"/>
  <c r="E1669" i="3"/>
  <c r="F1669" i="3" s="1"/>
  <c r="E1668" i="3"/>
  <c r="F1668" i="3" s="1"/>
  <c r="E1667" i="3"/>
  <c r="F1667" i="3" s="1"/>
  <c r="E1666" i="3"/>
  <c r="F1666" i="3" s="1"/>
  <c r="E1665" i="3"/>
  <c r="F1665" i="3" s="1"/>
  <c r="E1664" i="3"/>
  <c r="F1664" i="3" s="1"/>
  <c r="E1663" i="3"/>
  <c r="F1663" i="3" s="1"/>
  <c r="E1662" i="3"/>
  <c r="F1662" i="3" s="1"/>
  <c r="E1661" i="3"/>
  <c r="F1661" i="3" s="1"/>
  <c r="E1660" i="3"/>
  <c r="F1660" i="3" s="1"/>
  <c r="E1659" i="3"/>
  <c r="F1659" i="3" s="1"/>
  <c r="E1658" i="3"/>
  <c r="F1658" i="3" s="1"/>
  <c r="E1657" i="3"/>
  <c r="F1657" i="3" s="1"/>
  <c r="E1656" i="3"/>
  <c r="F1656" i="3" s="1"/>
  <c r="E1655" i="3"/>
  <c r="F1655" i="3" s="1"/>
  <c r="E1654" i="3"/>
  <c r="F1654" i="3" s="1"/>
  <c r="E1653" i="3"/>
  <c r="F1653" i="3" s="1"/>
  <c r="E1652" i="3"/>
  <c r="F1652" i="3" s="1"/>
  <c r="E1651" i="3"/>
  <c r="F1651" i="3" s="1"/>
  <c r="E1650" i="3"/>
  <c r="F1650" i="3" s="1"/>
  <c r="E1649" i="3"/>
  <c r="F1649" i="3" s="1"/>
  <c r="E1648" i="3"/>
  <c r="F1648" i="3" s="1"/>
  <c r="E1647" i="3"/>
  <c r="F1647" i="3" s="1"/>
  <c r="E1646" i="3"/>
  <c r="F1646" i="3" s="1"/>
  <c r="E1645" i="3"/>
  <c r="F1645" i="3" s="1"/>
  <c r="E1644" i="3"/>
  <c r="F1644" i="3" s="1"/>
  <c r="E1643" i="3"/>
  <c r="F1643" i="3" s="1"/>
  <c r="E1642" i="3"/>
  <c r="F1642" i="3" s="1"/>
  <c r="E1641" i="3"/>
  <c r="F1641" i="3" s="1"/>
  <c r="E1640" i="3"/>
  <c r="F1640" i="3" s="1"/>
  <c r="E1639" i="3"/>
  <c r="F1639" i="3" s="1"/>
  <c r="E1638" i="3"/>
  <c r="F1638" i="3" s="1"/>
  <c r="E1637" i="3"/>
  <c r="F1637" i="3" s="1"/>
  <c r="E1636" i="3"/>
  <c r="F1636" i="3" s="1"/>
  <c r="E1635" i="3"/>
  <c r="F1635" i="3" s="1"/>
  <c r="E1634" i="3"/>
  <c r="F1634" i="3" s="1"/>
  <c r="E1633" i="3"/>
  <c r="F1633" i="3" s="1"/>
  <c r="E1632" i="3"/>
  <c r="F1632" i="3" s="1"/>
  <c r="E1631" i="3"/>
  <c r="F1631" i="3" s="1"/>
  <c r="E1630" i="3"/>
  <c r="F1630" i="3" s="1"/>
  <c r="E1629" i="3"/>
  <c r="F1629" i="3" s="1"/>
  <c r="E1628" i="3"/>
  <c r="F1628" i="3" s="1"/>
  <c r="E1627" i="3"/>
  <c r="F1627" i="3" s="1"/>
  <c r="E1626" i="3"/>
  <c r="F1626" i="3" s="1"/>
  <c r="E1625" i="3"/>
  <c r="F1625" i="3" s="1"/>
  <c r="E1624" i="3"/>
  <c r="F1624" i="3" s="1"/>
  <c r="E1623" i="3"/>
  <c r="F1623" i="3" s="1"/>
  <c r="E1622" i="3"/>
  <c r="F1622" i="3" s="1"/>
  <c r="E1621" i="3"/>
  <c r="F1621" i="3" s="1"/>
  <c r="E1620" i="3"/>
  <c r="F1620" i="3" s="1"/>
  <c r="E1619" i="3"/>
  <c r="F1619" i="3" s="1"/>
  <c r="E1618" i="3"/>
  <c r="F1618" i="3" s="1"/>
  <c r="E1617" i="3"/>
  <c r="F1617" i="3" s="1"/>
  <c r="E1616" i="3"/>
  <c r="F1616" i="3" s="1"/>
  <c r="E1615" i="3"/>
  <c r="F1615" i="3" s="1"/>
  <c r="E1614" i="3"/>
  <c r="F1614" i="3" s="1"/>
  <c r="E1613" i="3"/>
  <c r="F1613" i="3" s="1"/>
  <c r="E1612" i="3"/>
  <c r="F1612" i="3" s="1"/>
  <c r="E1611" i="3"/>
  <c r="F1611" i="3" s="1"/>
  <c r="E1610" i="3"/>
  <c r="F1610" i="3" s="1"/>
  <c r="E1609" i="3"/>
  <c r="F1609" i="3" s="1"/>
  <c r="E1608" i="3"/>
  <c r="F1608" i="3" s="1"/>
  <c r="E1607" i="3"/>
  <c r="F1607" i="3" s="1"/>
  <c r="E1606" i="3"/>
  <c r="F1606" i="3" s="1"/>
  <c r="E1605" i="3"/>
  <c r="F1605" i="3" s="1"/>
  <c r="E1604" i="3"/>
  <c r="F1604" i="3" s="1"/>
  <c r="E1603" i="3"/>
  <c r="F1603" i="3" s="1"/>
  <c r="E1602" i="3"/>
  <c r="F1602" i="3" s="1"/>
  <c r="E1601" i="3"/>
  <c r="F1601" i="3" s="1"/>
  <c r="E1600" i="3"/>
  <c r="F1600" i="3" s="1"/>
  <c r="E1599" i="3"/>
  <c r="F1599" i="3" s="1"/>
  <c r="E1598" i="3"/>
  <c r="F1598" i="3" s="1"/>
  <c r="E1597" i="3"/>
  <c r="F1597" i="3" s="1"/>
  <c r="E1596" i="3"/>
  <c r="F1596" i="3" s="1"/>
  <c r="E1595" i="3"/>
  <c r="F1595" i="3" s="1"/>
  <c r="E1594" i="3"/>
  <c r="F1594" i="3" s="1"/>
  <c r="E1593" i="3"/>
  <c r="F1593" i="3" s="1"/>
  <c r="E1592" i="3"/>
  <c r="F1592" i="3" s="1"/>
  <c r="E1591" i="3"/>
  <c r="F1591" i="3" s="1"/>
  <c r="E1590" i="3"/>
  <c r="F1590" i="3" s="1"/>
  <c r="E1589" i="3"/>
  <c r="F1589" i="3" s="1"/>
  <c r="E1588" i="3"/>
  <c r="F1588" i="3" s="1"/>
  <c r="E1587" i="3"/>
  <c r="F1587" i="3" s="1"/>
  <c r="E1586" i="3"/>
  <c r="F1586" i="3" s="1"/>
  <c r="E1585" i="3"/>
  <c r="F1585" i="3" s="1"/>
  <c r="E1584" i="3"/>
  <c r="F1584" i="3" s="1"/>
  <c r="E1583" i="3"/>
  <c r="F1583" i="3" s="1"/>
  <c r="E1582" i="3"/>
  <c r="F1582" i="3" s="1"/>
  <c r="E1581" i="3"/>
  <c r="F1581" i="3" s="1"/>
  <c r="E1580" i="3"/>
  <c r="F1580" i="3" s="1"/>
  <c r="E1579" i="3"/>
  <c r="F1579" i="3" s="1"/>
  <c r="E1578" i="3"/>
  <c r="F1578" i="3" s="1"/>
  <c r="E1577" i="3"/>
  <c r="F1577" i="3" s="1"/>
  <c r="E1576" i="3"/>
  <c r="F1576" i="3" s="1"/>
  <c r="E1575" i="3"/>
  <c r="F1575" i="3" s="1"/>
  <c r="E1574" i="3"/>
  <c r="F1574" i="3" s="1"/>
  <c r="E1573" i="3"/>
  <c r="F1573" i="3" s="1"/>
  <c r="E1572" i="3"/>
  <c r="F1572" i="3" s="1"/>
  <c r="E1571" i="3"/>
  <c r="F1571" i="3" s="1"/>
  <c r="E1570" i="3"/>
  <c r="F1570" i="3" s="1"/>
  <c r="E1569" i="3"/>
  <c r="F1569" i="3" s="1"/>
  <c r="E1568" i="3"/>
  <c r="F1568" i="3" s="1"/>
  <c r="E1567" i="3"/>
  <c r="F1567" i="3" s="1"/>
  <c r="E1566" i="3"/>
  <c r="F1566" i="3" s="1"/>
  <c r="E1565" i="3"/>
  <c r="F1565" i="3" s="1"/>
  <c r="E1564" i="3"/>
  <c r="F1564" i="3" s="1"/>
  <c r="E1563" i="3"/>
  <c r="F1563" i="3" s="1"/>
  <c r="E1562" i="3"/>
  <c r="F1562" i="3" s="1"/>
  <c r="E1561" i="3"/>
  <c r="F1561" i="3" s="1"/>
  <c r="E1560" i="3"/>
  <c r="F1560" i="3" s="1"/>
  <c r="E1559" i="3"/>
  <c r="F1559" i="3" s="1"/>
  <c r="E1558" i="3"/>
  <c r="F1558" i="3" s="1"/>
  <c r="E1557" i="3"/>
  <c r="F1557" i="3" s="1"/>
  <c r="E1556" i="3"/>
  <c r="F1556" i="3" s="1"/>
  <c r="E1555" i="3"/>
  <c r="F1555" i="3" s="1"/>
  <c r="E1554" i="3"/>
  <c r="F1554" i="3" s="1"/>
  <c r="E1553" i="3"/>
  <c r="F1553" i="3" s="1"/>
  <c r="E1552" i="3"/>
  <c r="F1552" i="3" s="1"/>
  <c r="E1551" i="3"/>
  <c r="F1551" i="3" s="1"/>
  <c r="E1550" i="3"/>
  <c r="F1550" i="3" s="1"/>
  <c r="E1549" i="3"/>
  <c r="F1549" i="3" s="1"/>
  <c r="E1548" i="3"/>
  <c r="F1548" i="3" s="1"/>
  <c r="E1547" i="3"/>
  <c r="F1547" i="3" s="1"/>
  <c r="E1546" i="3"/>
  <c r="F1546" i="3" s="1"/>
  <c r="E1545" i="3"/>
  <c r="F1545" i="3" s="1"/>
  <c r="E1544" i="3"/>
  <c r="F1544" i="3" s="1"/>
  <c r="E1543" i="3"/>
  <c r="F1543" i="3" s="1"/>
  <c r="E1542" i="3"/>
  <c r="F1542" i="3" s="1"/>
  <c r="E1541" i="3"/>
  <c r="F1541" i="3" s="1"/>
  <c r="E1540" i="3"/>
  <c r="F1540" i="3" s="1"/>
  <c r="E1539" i="3"/>
  <c r="F1539" i="3" s="1"/>
  <c r="E1538" i="3"/>
  <c r="F1538" i="3" s="1"/>
  <c r="E1537" i="3"/>
  <c r="F1537" i="3" s="1"/>
  <c r="E1536" i="3"/>
  <c r="F1536" i="3" s="1"/>
  <c r="E1535" i="3"/>
  <c r="F1535" i="3" s="1"/>
  <c r="E1534" i="3"/>
  <c r="F1534" i="3" s="1"/>
  <c r="E1533" i="3"/>
  <c r="F1533" i="3" s="1"/>
  <c r="E1532" i="3"/>
  <c r="F1532" i="3" s="1"/>
  <c r="E1531" i="3"/>
  <c r="F1531" i="3" s="1"/>
  <c r="E1530" i="3"/>
  <c r="F1530" i="3" s="1"/>
  <c r="E1529" i="3"/>
  <c r="F1529" i="3" s="1"/>
  <c r="E1528" i="3"/>
  <c r="F1528" i="3" s="1"/>
  <c r="E1527" i="3"/>
  <c r="F1527" i="3" s="1"/>
  <c r="E1526" i="3"/>
  <c r="F1526" i="3" s="1"/>
  <c r="E1525" i="3"/>
  <c r="F1525" i="3" s="1"/>
  <c r="E1524" i="3"/>
  <c r="F1524" i="3" s="1"/>
  <c r="E1523" i="3"/>
  <c r="F1523" i="3" s="1"/>
  <c r="E1522" i="3"/>
  <c r="F1522" i="3" s="1"/>
  <c r="E1521" i="3"/>
  <c r="F1521" i="3" s="1"/>
  <c r="E1520" i="3"/>
  <c r="F1520" i="3" s="1"/>
  <c r="E1519" i="3"/>
  <c r="F1519" i="3" s="1"/>
  <c r="E1518" i="3"/>
  <c r="F1518" i="3" s="1"/>
  <c r="E1517" i="3"/>
  <c r="F1517" i="3" s="1"/>
  <c r="E1516" i="3"/>
  <c r="F1516" i="3" s="1"/>
  <c r="E1515" i="3"/>
  <c r="F1515" i="3" s="1"/>
  <c r="E1514" i="3"/>
  <c r="F1514" i="3" s="1"/>
  <c r="E1513" i="3"/>
  <c r="F1513" i="3" s="1"/>
  <c r="E1512" i="3"/>
  <c r="F1512" i="3" s="1"/>
  <c r="E1511" i="3"/>
  <c r="F1511" i="3" s="1"/>
  <c r="E1510" i="3"/>
  <c r="F1510" i="3" s="1"/>
  <c r="E1509" i="3"/>
  <c r="F1509" i="3" s="1"/>
  <c r="E1508" i="3"/>
  <c r="F1508" i="3" s="1"/>
  <c r="E1507" i="3"/>
  <c r="F1507" i="3" s="1"/>
  <c r="E1506" i="3"/>
  <c r="F1506" i="3" s="1"/>
  <c r="E1505" i="3"/>
  <c r="F1505" i="3" s="1"/>
  <c r="E1504" i="3"/>
  <c r="F1504" i="3" s="1"/>
  <c r="E1503" i="3"/>
  <c r="F1503" i="3" s="1"/>
  <c r="E1502" i="3"/>
  <c r="F1502" i="3" s="1"/>
  <c r="E1501" i="3"/>
  <c r="F1501" i="3" s="1"/>
  <c r="E1500" i="3"/>
  <c r="F1500" i="3" s="1"/>
  <c r="E1499" i="3"/>
  <c r="F1499" i="3" s="1"/>
  <c r="E1498" i="3"/>
  <c r="F1498" i="3" s="1"/>
  <c r="E1497" i="3"/>
  <c r="F1497" i="3" s="1"/>
  <c r="E1496" i="3"/>
  <c r="F1496" i="3" s="1"/>
  <c r="E1495" i="3"/>
  <c r="F1495" i="3" s="1"/>
  <c r="E1494" i="3"/>
  <c r="F1494" i="3" s="1"/>
  <c r="E1493" i="3"/>
  <c r="F1493" i="3" s="1"/>
  <c r="E1492" i="3"/>
  <c r="F1492" i="3" s="1"/>
  <c r="E1491" i="3"/>
  <c r="F1491" i="3" s="1"/>
  <c r="E1490" i="3"/>
  <c r="F1490" i="3" s="1"/>
  <c r="E1489" i="3"/>
  <c r="F1489" i="3" s="1"/>
  <c r="E1488" i="3"/>
  <c r="F1488" i="3" s="1"/>
  <c r="E1487" i="3"/>
  <c r="F1487" i="3" s="1"/>
  <c r="E1486" i="3"/>
  <c r="F1486" i="3" s="1"/>
  <c r="E1485" i="3"/>
  <c r="F1485" i="3" s="1"/>
  <c r="E1484" i="3"/>
  <c r="F1484" i="3" s="1"/>
  <c r="E1483" i="3"/>
  <c r="F1483" i="3" s="1"/>
  <c r="E1482" i="3"/>
  <c r="F1482" i="3" s="1"/>
  <c r="E1481" i="3"/>
  <c r="F1481" i="3" s="1"/>
  <c r="E1480" i="3"/>
  <c r="F1480" i="3" s="1"/>
  <c r="E1479" i="3"/>
  <c r="F1479" i="3" s="1"/>
  <c r="E1478" i="3"/>
  <c r="F1478" i="3" s="1"/>
  <c r="E1477" i="3"/>
  <c r="F1477" i="3" s="1"/>
  <c r="E1476" i="3"/>
  <c r="F1476" i="3" s="1"/>
  <c r="E1475" i="3"/>
  <c r="F1475" i="3" s="1"/>
  <c r="E1474" i="3"/>
  <c r="F1474" i="3" s="1"/>
  <c r="E1473" i="3"/>
  <c r="F1473" i="3" s="1"/>
  <c r="E1472" i="3"/>
  <c r="F1472" i="3" s="1"/>
  <c r="E1471" i="3"/>
  <c r="F1471" i="3" s="1"/>
  <c r="E1470" i="3"/>
  <c r="F1470" i="3" s="1"/>
  <c r="E1469" i="3"/>
  <c r="F1469" i="3" s="1"/>
  <c r="E1468" i="3"/>
  <c r="F1468" i="3" s="1"/>
  <c r="E1467" i="3"/>
  <c r="F1467" i="3" s="1"/>
  <c r="E1466" i="3"/>
  <c r="F1466" i="3" s="1"/>
  <c r="E1465" i="3"/>
  <c r="F1465" i="3" s="1"/>
  <c r="E1464" i="3"/>
  <c r="F1464" i="3" s="1"/>
  <c r="E1463" i="3"/>
  <c r="F1463" i="3" s="1"/>
  <c r="E1462" i="3"/>
  <c r="F1462" i="3" s="1"/>
  <c r="E1461" i="3"/>
  <c r="F1461" i="3" s="1"/>
  <c r="E1460" i="3"/>
  <c r="F1460" i="3" s="1"/>
  <c r="E1459" i="3"/>
  <c r="F1459" i="3" s="1"/>
  <c r="E1458" i="3"/>
  <c r="F1458" i="3" s="1"/>
  <c r="E1457" i="3"/>
  <c r="F1457" i="3" s="1"/>
  <c r="E1456" i="3"/>
  <c r="F1456" i="3" s="1"/>
  <c r="E1455" i="3"/>
  <c r="F1455" i="3" s="1"/>
  <c r="E1454" i="3"/>
  <c r="F1454" i="3" s="1"/>
  <c r="E1453" i="3"/>
  <c r="F1453" i="3" s="1"/>
  <c r="E1452" i="3"/>
  <c r="F1452" i="3" s="1"/>
  <c r="E1451" i="3"/>
  <c r="F1451" i="3" s="1"/>
  <c r="E1450" i="3"/>
  <c r="F1450" i="3" s="1"/>
  <c r="E1449" i="3"/>
  <c r="F1449" i="3" s="1"/>
  <c r="E1448" i="3"/>
  <c r="F1448" i="3" s="1"/>
  <c r="E1447" i="3"/>
  <c r="F1447" i="3" s="1"/>
  <c r="E1446" i="3"/>
  <c r="F1446" i="3" s="1"/>
  <c r="E1445" i="3"/>
  <c r="F1445" i="3" s="1"/>
  <c r="E1444" i="3"/>
  <c r="F1444" i="3" s="1"/>
  <c r="E1443" i="3"/>
  <c r="F1443" i="3" s="1"/>
  <c r="E1442" i="3"/>
  <c r="F1442" i="3" s="1"/>
  <c r="E1441" i="3"/>
  <c r="F1441" i="3" s="1"/>
  <c r="E1440" i="3"/>
  <c r="F1440" i="3" s="1"/>
  <c r="E1439" i="3"/>
  <c r="F1439" i="3" s="1"/>
  <c r="E1438" i="3"/>
  <c r="F1438" i="3" s="1"/>
  <c r="E1437" i="3"/>
  <c r="F1437" i="3" s="1"/>
  <c r="E1436" i="3"/>
  <c r="F1436" i="3" s="1"/>
  <c r="E1435" i="3"/>
  <c r="F1435" i="3" s="1"/>
  <c r="E1434" i="3"/>
  <c r="F1434" i="3" s="1"/>
  <c r="E1433" i="3"/>
  <c r="F1433" i="3" s="1"/>
  <c r="E1432" i="3"/>
  <c r="F1432" i="3" s="1"/>
  <c r="E1431" i="3"/>
  <c r="F1431" i="3" s="1"/>
  <c r="E1430" i="3"/>
  <c r="F1430" i="3" s="1"/>
  <c r="E1429" i="3"/>
  <c r="F1429" i="3" s="1"/>
  <c r="E1428" i="3"/>
  <c r="F1428" i="3" s="1"/>
  <c r="E1427" i="3"/>
  <c r="F1427" i="3" s="1"/>
  <c r="E1426" i="3"/>
  <c r="F1426" i="3" s="1"/>
  <c r="E1425" i="3"/>
  <c r="F1425" i="3" s="1"/>
  <c r="E1424" i="3"/>
  <c r="F1424" i="3" s="1"/>
  <c r="E1423" i="3"/>
  <c r="F1423" i="3" s="1"/>
  <c r="E1422" i="3"/>
  <c r="F1422" i="3" s="1"/>
  <c r="E1421" i="3"/>
  <c r="F1421" i="3" s="1"/>
  <c r="E1420" i="3"/>
  <c r="F1420" i="3" s="1"/>
  <c r="E1419" i="3"/>
  <c r="F1419" i="3" s="1"/>
  <c r="E1418" i="3"/>
  <c r="F1418" i="3" s="1"/>
  <c r="E1417" i="3"/>
  <c r="F1417" i="3" s="1"/>
  <c r="E1416" i="3"/>
  <c r="F1416" i="3" s="1"/>
  <c r="E1415" i="3"/>
  <c r="F1415" i="3" s="1"/>
  <c r="E1414" i="3"/>
  <c r="F1414" i="3" s="1"/>
  <c r="E1413" i="3"/>
  <c r="F1413" i="3" s="1"/>
  <c r="E1412" i="3"/>
  <c r="F1412" i="3" s="1"/>
  <c r="E1411" i="3"/>
  <c r="F1411" i="3" s="1"/>
  <c r="E1410" i="3"/>
  <c r="F1410" i="3" s="1"/>
  <c r="E1409" i="3"/>
  <c r="F1409" i="3" s="1"/>
  <c r="E1408" i="3"/>
  <c r="F1408" i="3" s="1"/>
  <c r="E1407" i="3"/>
  <c r="F1407" i="3" s="1"/>
  <c r="E1406" i="3"/>
  <c r="F1406" i="3" s="1"/>
  <c r="E1405" i="3"/>
  <c r="F1405" i="3" s="1"/>
  <c r="E1404" i="3"/>
  <c r="F1404" i="3" s="1"/>
  <c r="E1403" i="3"/>
  <c r="F1403" i="3" s="1"/>
  <c r="E1402" i="3"/>
  <c r="F1402" i="3" s="1"/>
  <c r="E1401" i="3"/>
  <c r="F1401" i="3" s="1"/>
  <c r="E1400" i="3"/>
  <c r="F1400" i="3" s="1"/>
  <c r="E1399" i="3"/>
  <c r="F1399" i="3" s="1"/>
  <c r="E1398" i="3"/>
  <c r="F1398" i="3" s="1"/>
  <c r="E1397" i="3"/>
  <c r="F1397" i="3" s="1"/>
  <c r="E1396" i="3"/>
  <c r="F1396" i="3" s="1"/>
  <c r="E1395" i="3"/>
  <c r="F1395" i="3" s="1"/>
  <c r="E1394" i="3"/>
  <c r="F1394" i="3" s="1"/>
  <c r="E1393" i="3"/>
  <c r="F1393" i="3" s="1"/>
  <c r="E1392" i="3"/>
  <c r="F1392" i="3" s="1"/>
  <c r="E1391" i="3"/>
  <c r="F1391" i="3" s="1"/>
  <c r="E1390" i="3"/>
  <c r="F1390" i="3" s="1"/>
  <c r="E1389" i="3"/>
  <c r="F1389" i="3" s="1"/>
  <c r="E1388" i="3"/>
  <c r="F1388" i="3" s="1"/>
  <c r="E1387" i="3"/>
  <c r="F1387" i="3" s="1"/>
  <c r="E1386" i="3"/>
  <c r="F1386" i="3" s="1"/>
  <c r="E1385" i="3"/>
  <c r="F1385" i="3" s="1"/>
  <c r="E1384" i="3"/>
  <c r="F1384" i="3" s="1"/>
  <c r="E1383" i="3"/>
  <c r="F1383" i="3" s="1"/>
  <c r="E1382" i="3"/>
  <c r="F1382" i="3" s="1"/>
  <c r="E1381" i="3"/>
  <c r="F1381" i="3" s="1"/>
  <c r="E1380" i="3"/>
  <c r="F1380" i="3" s="1"/>
  <c r="E1379" i="3"/>
  <c r="F1379" i="3" s="1"/>
  <c r="E1378" i="3"/>
  <c r="F1378" i="3" s="1"/>
  <c r="E1377" i="3"/>
  <c r="F1377" i="3" s="1"/>
  <c r="E1376" i="3"/>
  <c r="F1376" i="3" s="1"/>
  <c r="E1375" i="3"/>
  <c r="F1375" i="3" s="1"/>
  <c r="E1374" i="3"/>
  <c r="F1374" i="3" s="1"/>
  <c r="E1373" i="3"/>
  <c r="F1373" i="3" s="1"/>
  <c r="E1372" i="3"/>
  <c r="F1372" i="3" s="1"/>
  <c r="E1371" i="3"/>
  <c r="F1371" i="3" s="1"/>
  <c r="E1370" i="3"/>
  <c r="F1370" i="3" s="1"/>
  <c r="E1369" i="3"/>
  <c r="F1369" i="3" s="1"/>
  <c r="E1368" i="3"/>
  <c r="F1368" i="3" s="1"/>
  <c r="E1367" i="3"/>
  <c r="F1367" i="3" s="1"/>
  <c r="E1366" i="3"/>
  <c r="F1366" i="3" s="1"/>
  <c r="E1365" i="3"/>
  <c r="F1365" i="3" s="1"/>
  <c r="E1364" i="3"/>
  <c r="F1364" i="3" s="1"/>
  <c r="E1363" i="3"/>
  <c r="F1363" i="3" s="1"/>
  <c r="E1362" i="3"/>
  <c r="F1362" i="3" s="1"/>
  <c r="E1361" i="3"/>
  <c r="F1361" i="3" s="1"/>
  <c r="E1360" i="3"/>
  <c r="F1360" i="3" s="1"/>
  <c r="E1359" i="3"/>
  <c r="F1359" i="3" s="1"/>
  <c r="E1358" i="3"/>
  <c r="F1358" i="3" s="1"/>
  <c r="E1357" i="3"/>
  <c r="F1357" i="3" s="1"/>
  <c r="E1356" i="3"/>
  <c r="F1356" i="3" s="1"/>
  <c r="E1355" i="3"/>
  <c r="F1355" i="3" s="1"/>
  <c r="E1354" i="3"/>
  <c r="F1354" i="3" s="1"/>
  <c r="E1353" i="3"/>
  <c r="F1353" i="3" s="1"/>
  <c r="E1352" i="3"/>
  <c r="F1352" i="3" s="1"/>
  <c r="E1351" i="3"/>
  <c r="F1351" i="3" s="1"/>
  <c r="E1350" i="3"/>
  <c r="F1350" i="3" s="1"/>
  <c r="E1349" i="3"/>
  <c r="F1349" i="3" s="1"/>
  <c r="E1348" i="3"/>
  <c r="F1348" i="3" s="1"/>
  <c r="E1347" i="3"/>
  <c r="F1347" i="3" s="1"/>
  <c r="E1346" i="3"/>
  <c r="F1346" i="3" s="1"/>
  <c r="E1345" i="3"/>
  <c r="F1345" i="3" s="1"/>
  <c r="E1344" i="3"/>
  <c r="F1344" i="3" s="1"/>
  <c r="E1343" i="3"/>
  <c r="F1343" i="3" s="1"/>
  <c r="E1342" i="3"/>
  <c r="F1342" i="3" s="1"/>
  <c r="E1341" i="3"/>
  <c r="F1341" i="3" s="1"/>
  <c r="E1340" i="3"/>
  <c r="F1340" i="3" s="1"/>
  <c r="E1339" i="3"/>
  <c r="F1339" i="3" s="1"/>
  <c r="E1338" i="3"/>
  <c r="F1338" i="3" s="1"/>
  <c r="E1337" i="3"/>
  <c r="F1337" i="3" s="1"/>
  <c r="E1336" i="3"/>
  <c r="F1336" i="3" s="1"/>
  <c r="E1335" i="3"/>
  <c r="F1335" i="3" s="1"/>
  <c r="E1334" i="3"/>
  <c r="F1334" i="3" s="1"/>
  <c r="E1333" i="3"/>
  <c r="F1333" i="3" s="1"/>
  <c r="E1332" i="3"/>
  <c r="F1332" i="3" s="1"/>
  <c r="E1331" i="3"/>
  <c r="F1331" i="3" s="1"/>
  <c r="E1330" i="3"/>
  <c r="F1330" i="3" s="1"/>
  <c r="E1329" i="3"/>
  <c r="F1329" i="3" s="1"/>
  <c r="E1328" i="3"/>
  <c r="F1328" i="3" s="1"/>
  <c r="E1327" i="3"/>
  <c r="F1327" i="3" s="1"/>
  <c r="E1326" i="3"/>
  <c r="F1326" i="3" s="1"/>
  <c r="E1325" i="3"/>
  <c r="F1325" i="3" s="1"/>
  <c r="E1324" i="3"/>
  <c r="F1324" i="3" s="1"/>
  <c r="E1323" i="3"/>
  <c r="F1323" i="3" s="1"/>
  <c r="E1322" i="3"/>
  <c r="F1322" i="3" s="1"/>
  <c r="E1321" i="3"/>
  <c r="F1321" i="3" s="1"/>
  <c r="E1320" i="3"/>
  <c r="F1320" i="3" s="1"/>
  <c r="E1319" i="3"/>
  <c r="F1319" i="3" s="1"/>
  <c r="E1318" i="3"/>
  <c r="F1318" i="3" s="1"/>
  <c r="E1317" i="3"/>
  <c r="F1317" i="3" s="1"/>
  <c r="E1316" i="3"/>
  <c r="F1316" i="3" s="1"/>
  <c r="E1315" i="3"/>
  <c r="F1315" i="3" s="1"/>
  <c r="E1314" i="3"/>
  <c r="F1314" i="3" s="1"/>
  <c r="E1313" i="3"/>
  <c r="F1313" i="3" s="1"/>
  <c r="E1312" i="3"/>
  <c r="F1312" i="3" s="1"/>
  <c r="E1311" i="3"/>
  <c r="F1311" i="3" s="1"/>
  <c r="E1310" i="3"/>
  <c r="F1310" i="3" s="1"/>
  <c r="E1309" i="3"/>
  <c r="F1309" i="3" s="1"/>
  <c r="E1308" i="3"/>
  <c r="F1308" i="3" s="1"/>
  <c r="E1307" i="3"/>
  <c r="F1307" i="3" s="1"/>
  <c r="E1306" i="3"/>
  <c r="F1306" i="3" s="1"/>
  <c r="E1305" i="3"/>
  <c r="F1305" i="3" s="1"/>
  <c r="E1304" i="3"/>
  <c r="F1304" i="3" s="1"/>
  <c r="E1303" i="3"/>
  <c r="F1303" i="3" s="1"/>
  <c r="E1302" i="3"/>
  <c r="F1302" i="3" s="1"/>
  <c r="E1301" i="3"/>
  <c r="F1301" i="3" s="1"/>
  <c r="E1300" i="3"/>
  <c r="F1300" i="3" s="1"/>
  <c r="E1299" i="3"/>
  <c r="F1299" i="3" s="1"/>
  <c r="E1298" i="3"/>
  <c r="F1298" i="3" s="1"/>
  <c r="E1297" i="3"/>
  <c r="F1297" i="3" s="1"/>
  <c r="E1296" i="3"/>
  <c r="F1296" i="3" s="1"/>
  <c r="E1295" i="3"/>
  <c r="F1295" i="3" s="1"/>
  <c r="E1294" i="3"/>
  <c r="F1294" i="3" s="1"/>
  <c r="E1293" i="3"/>
  <c r="F1293" i="3" s="1"/>
  <c r="E1292" i="3"/>
  <c r="F1292" i="3" s="1"/>
  <c r="E1291" i="3"/>
  <c r="F1291" i="3" s="1"/>
  <c r="E1290" i="3"/>
  <c r="F1290" i="3" s="1"/>
  <c r="E1289" i="3"/>
  <c r="F1289" i="3" s="1"/>
  <c r="E1288" i="3"/>
  <c r="F1288" i="3" s="1"/>
  <c r="E1287" i="3"/>
  <c r="F1287" i="3" s="1"/>
  <c r="E1286" i="3"/>
  <c r="F1286" i="3" s="1"/>
  <c r="E1285" i="3"/>
  <c r="F1285" i="3" s="1"/>
  <c r="E1284" i="3"/>
  <c r="F1284" i="3" s="1"/>
  <c r="E1283" i="3"/>
  <c r="F1283" i="3" s="1"/>
  <c r="E1282" i="3"/>
  <c r="F1282" i="3" s="1"/>
  <c r="E1281" i="3"/>
  <c r="F1281" i="3" s="1"/>
  <c r="E1280" i="3"/>
  <c r="F1280" i="3" s="1"/>
  <c r="E1279" i="3"/>
  <c r="F1279" i="3" s="1"/>
  <c r="E1278" i="3"/>
  <c r="F1278" i="3" s="1"/>
  <c r="E1277" i="3"/>
  <c r="F1277" i="3" s="1"/>
  <c r="E1276" i="3"/>
  <c r="F1276" i="3" s="1"/>
  <c r="E1275" i="3"/>
  <c r="F1275" i="3" s="1"/>
  <c r="E1274" i="3"/>
  <c r="F1274" i="3" s="1"/>
  <c r="E1273" i="3"/>
  <c r="F1273" i="3" s="1"/>
  <c r="E1272" i="3"/>
  <c r="F1272" i="3" s="1"/>
  <c r="E1271" i="3"/>
  <c r="F1271" i="3" s="1"/>
  <c r="E1270" i="3"/>
  <c r="F1270" i="3" s="1"/>
  <c r="E1269" i="3"/>
  <c r="F1269" i="3" s="1"/>
  <c r="E1268" i="3"/>
  <c r="F1268" i="3" s="1"/>
  <c r="E1267" i="3"/>
  <c r="F1267" i="3" s="1"/>
  <c r="E1266" i="3"/>
  <c r="F1266" i="3" s="1"/>
  <c r="E1265" i="3"/>
  <c r="F1265" i="3" s="1"/>
  <c r="E1264" i="3"/>
  <c r="F1264" i="3" s="1"/>
  <c r="E1263" i="3"/>
  <c r="F1263" i="3" s="1"/>
  <c r="E1262" i="3"/>
  <c r="F1262" i="3" s="1"/>
  <c r="E1261" i="3"/>
  <c r="F1261" i="3" s="1"/>
  <c r="E1260" i="3"/>
  <c r="F1260" i="3" s="1"/>
  <c r="E1259" i="3"/>
  <c r="F1259" i="3" s="1"/>
  <c r="E1258" i="3"/>
  <c r="F1258" i="3" s="1"/>
  <c r="E1257" i="3"/>
  <c r="F1257" i="3" s="1"/>
  <c r="E1256" i="3"/>
  <c r="F1256" i="3" s="1"/>
  <c r="E1255" i="3"/>
  <c r="F1255" i="3" s="1"/>
  <c r="E1254" i="3"/>
  <c r="F1254" i="3" s="1"/>
  <c r="E1253" i="3"/>
  <c r="F1253" i="3" s="1"/>
  <c r="E1252" i="3"/>
  <c r="F1252" i="3" s="1"/>
  <c r="E1251" i="3"/>
  <c r="F1251" i="3" s="1"/>
  <c r="E1250" i="3"/>
  <c r="F1250" i="3" s="1"/>
  <c r="E1249" i="3"/>
  <c r="F1249" i="3" s="1"/>
  <c r="E1248" i="3"/>
  <c r="F1248" i="3" s="1"/>
  <c r="E1247" i="3"/>
  <c r="F1247" i="3" s="1"/>
  <c r="E1246" i="3"/>
  <c r="F1246" i="3" s="1"/>
  <c r="E1245" i="3"/>
  <c r="F1245" i="3" s="1"/>
  <c r="E1244" i="3"/>
  <c r="F1244" i="3" s="1"/>
  <c r="E1243" i="3"/>
  <c r="F1243" i="3" s="1"/>
  <c r="E1242" i="3"/>
  <c r="F1242" i="3" s="1"/>
  <c r="E1241" i="3"/>
  <c r="F1241" i="3" s="1"/>
  <c r="E1240" i="3"/>
  <c r="F1240" i="3" s="1"/>
  <c r="E1239" i="3"/>
  <c r="F1239" i="3" s="1"/>
  <c r="E1238" i="3"/>
  <c r="F1238" i="3" s="1"/>
  <c r="E1237" i="3"/>
  <c r="F1237" i="3" s="1"/>
  <c r="E1236" i="3"/>
  <c r="F1236" i="3" s="1"/>
  <c r="E1235" i="3"/>
  <c r="F1235" i="3" s="1"/>
  <c r="E1234" i="3"/>
  <c r="F1234" i="3" s="1"/>
  <c r="E1233" i="3"/>
  <c r="F1233" i="3" s="1"/>
  <c r="E1232" i="3"/>
  <c r="F1232" i="3" s="1"/>
  <c r="E1231" i="3"/>
  <c r="F1231" i="3" s="1"/>
  <c r="E1230" i="3"/>
  <c r="F1230" i="3" s="1"/>
  <c r="E1229" i="3"/>
  <c r="F1229" i="3" s="1"/>
  <c r="E1228" i="3"/>
  <c r="F1228" i="3" s="1"/>
  <c r="E1227" i="3"/>
  <c r="F1227" i="3" s="1"/>
  <c r="E1226" i="3"/>
  <c r="F1226" i="3" s="1"/>
  <c r="E1225" i="3"/>
  <c r="F1225" i="3" s="1"/>
  <c r="E1224" i="3"/>
  <c r="F1224" i="3" s="1"/>
  <c r="E1223" i="3"/>
  <c r="F1223" i="3" s="1"/>
  <c r="E1222" i="3"/>
  <c r="F1222" i="3" s="1"/>
  <c r="E1221" i="3"/>
  <c r="F1221" i="3" s="1"/>
  <c r="E1220" i="3"/>
  <c r="F1220" i="3" s="1"/>
  <c r="E1219" i="3"/>
  <c r="F1219" i="3" s="1"/>
  <c r="E1218" i="3"/>
  <c r="F1218" i="3" s="1"/>
  <c r="E1217" i="3"/>
  <c r="F1217" i="3" s="1"/>
  <c r="E1216" i="3"/>
  <c r="F1216" i="3" s="1"/>
  <c r="E1215" i="3"/>
  <c r="F1215" i="3" s="1"/>
  <c r="E1214" i="3"/>
  <c r="F1214" i="3" s="1"/>
  <c r="E1213" i="3"/>
  <c r="F1213" i="3" s="1"/>
  <c r="E1212" i="3"/>
  <c r="F1212" i="3" s="1"/>
  <c r="E1211" i="3"/>
  <c r="F1211" i="3" s="1"/>
  <c r="E1210" i="3"/>
  <c r="F1210" i="3" s="1"/>
  <c r="E1209" i="3"/>
  <c r="F1209" i="3" s="1"/>
  <c r="E1208" i="3"/>
  <c r="F1208" i="3" s="1"/>
  <c r="E1207" i="3"/>
  <c r="F1207" i="3" s="1"/>
  <c r="E1206" i="3"/>
  <c r="F1206" i="3" s="1"/>
  <c r="E1205" i="3"/>
  <c r="F1205" i="3" s="1"/>
  <c r="E1204" i="3"/>
  <c r="F1204" i="3" s="1"/>
  <c r="E1203" i="3"/>
  <c r="F1203" i="3" s="1"/>
  <c r="E1202" i="3"/>
  <c r="F1202" i="3" s="1"/>
  <c r="E1201" i="3"/>
  <c r="F1201" i="3" s="1"/>
  <c r="E1200" i="3"/>
  <c r="F1200" i="3" s="1"/>
  <c r="E1199" i="3"/>
  <c r="F1199" i="3" s="1"/>
  <c r="E1198" i="3"/>
  <c r="F1198" i="3" s="1"/>
  <c r="E1197" i="3"/>
  <c r="F1197" i="3" s="1"/>
  <c r="E1196" i="3"/>
  <c r="F1196" i="3" s="1"/>
  <c r="E1195" i="3"/>
  <c r="F1195" i="3" s="1"/>
  <c r="E1194" i="3"/>
  <c r="F1194" i="3" s="1"/>
  <c r="E1193" i="3"/>
  <c r="F1193" i="3" s="1"/>
  <c r="E1192" i="3"/>
  <c r="F1192" i="3" s="1"/>
  <c r="E1191" i="3"/>
  <c r="F1191" i="3" s="1"/>
  <c r="E1190" i="3"/>
  <c r="F1190" i="3" s="1"/>
  <c r="E1189" i="3"/>
  <c r="F1189" i="3" s="1"/>
  <c r="E1188" i="3"/>
  <c r="F1188" i="3" s="1"/>
  <c r="E1187" i="3"/>
  <c r="F1187" i="3" s="1"/>
  <c r="E1186" i="3"/>
  <c r="F1186" i="3" s="1"/>
  <c r="E1185" i="3"/>
  <c r="F1185" i="3" s="1"/>
  <c r="E1184" i="3"/>
  <c r="F1184" i="3" s="1"/>
  <c r="E1183" i="3"/>
  <c r="F1183" i="3" s="1"/>
  <c r="E1182" i="3"/>
  <c r="F1182" i="3" s="1"/>
  <c r="E1181" i="3"/>
  <c r="F1181" i="3" s="1"/>
  <c r="E1180" i="3"/>
  <c r="F1180" i="3" s="1"/>
  <c r="E1179" i="3"/>
  <c r="F1179" i="3" s="1"/>
  <c r="E1178" i="3"/>
  <c r="F1178" i="3" s="1"/>
  <c r="E1177" i="3"/>
  <c r="F1177" i="3" s="1"/>
  <c r="E1176" i="3"/>
  <c r="F1176" i="3" s="1"/>
  <c r="E1175" i="3"/>
  <c r="F1175" i="3" s="1"/>
  <c r="E1174" i="3"/>
  <c r="F1174" i="3" s="1"/>
  <c r="E1173" i="3"/>
  <c r="F1173" i="3" s="1"/>
  <c r="E1172" i="3"/>
  <c r="F1172" i="3" s="1"/>
  <c r="E1171" i="3"/>
  <c r="F1171" i="3" s="1"/>
  <c r="E1170" i="3"/>
  <c r="F1170" i="3" s="1"/>
  <c r="E1169" i="3"/>
  <c r="F1169" i="3" s="1"/>
  <c r="E1168" i="3"/>
  <c r="F1168" i="3" s="1"/>
  <c r="E1167" i="3"/>
  <c r="F1167" i="3" s="1"/>
  <c r="E1166" i="3"/>
  <c r="F1166" i="3" s="1"/>
  <c r="E1165" i="3"/>
  <c r="F1165" i="3" s="1"/>
  <c r="E1164" i="3"/>
  <c r="F1164" i="3" s="1"/>
  <c r="E1163" i="3"/>
  <c r="F1163" i="3" s="1"/>
  <c r="E1162" i="3"/>
  <c r="F1162" i="3" s="1"/>
  <c r="E1161" i="3"/>
  <c r="F1161" i="3" s="1"/>
  <c r="E1160" i="3"/>
  <c r="F1160" i="3" s="1"/>
  <c r="E1159" i="3"/>
  <c r="F1159" i="3" s="1"/>
  <c r="E1158" i="3"/>
  <c r="F1158" i="3" s="1"/>
  <c r="E1157" i="3"/>
  <c r="F1157" i="3" s="1"/>
  <c r="E1156" i="3"/>
  <c r="F1156" i="3" s="1"/>
  <c r="E1155" i="3"/>
  <c r="F1155" i="3" s="1"/>
  <c r="E1154" i="3"/>
  <c r="F1154" i="3" s="1"/>
  <c r="E1153" i="3"/>
  <c r="F1153" i="3" s="1"/>
  <c r="E1152" i="3"/>
  <c r="F1152" i="3" s="1"/>
  <c r="E1151" i="3"/>
  <c r="F1151" i="3" s="1"/>
  <c r="E1150" i="3"/>
  <c r="F1150" i="3" s="1"/>
  <c r="E1149" i="3"/>
  <c r="F1149" i="3" s="1"/>
  <c r="E1148" i="3"/>
  <c r="F1148" i="3" s="1"/>
  <c r="E1147" i="3"/>
  <c r="F1147" i="3" s="1"/>
  <c r="E1146" i="3"/>
  <c r="F1146" i="3" s="1"/>
  <c r="E1145" i="3"/>
  <c r="F1145" i="3" s="1"/>
  <c r="E1144" i="3"/>
  <c r="F1144" i="3" s="1"/>
  <c r="E1143" i="3"/>
  <c r="F1143" i="3" s="1"/>
  <c r="E1142" i="3"/>
  <c r="F1142" i="3" s="1"/>
  <c r="E1141" i="3"/>
  <c r="F1141" i="3" s="1"/>
  <c r="E1140" i="3"/>
  <c r="F1140" i="3" s="1"/>
  <c r="E1139" i="3"/>
  <c r="F1139" i="3" s="1"/>
  <c r="E1138" i="3"/>
  <c r="F1138" i="3" s="1"/>
  <c r="E1137" i="3"/>
  <c r="F1137" i="3" s="1"/>
  <c r="E1136" i="3"/>
  <c r="F1136" i="3" s="1"/>
  <c r="E1135" i="3"/>
  <c r="F1135" i="3" s="1"/>
  <c r="E1134" i="3"/>
  <c r="F1134" i="3" s="1"/>
  <c r="E1133" i="3"/>
  <c r="F1133" i="3" s="1"/>
  <c r="E1132" i="3"/>
  <c r="F1132" i="3" s="1"/>
  <c r="E1131" i="3"/>
  <c r="F1131" i="3" s="1"/>
  <c r="E1130" i="3"/>
  <c r="F1130" i="3" s="1"/>
  <c r="E1129" i="3"/>
  <c r="F1129" i="3" s="1"/>
  <c r="E1128" i="3"/>
  <c r="F1128" i="3" s="1"/>
  <c r="E1127" i="3"/>
  <c r="F1127" i="3" s="1"/>
  <c r="E1126" i="3"/>
  <c r="F1126" i="3" s="1"/>
  <c r="E1125" i="3"/>
  <c r="F1125" i="3" s="1"/>
  <c r="E1124" i="3"/>
  <c r="F1124" i="3" s="1"/>
  <c r="E1123" i="3"/>
  <c r="F1123" i="3" s="1"/>
  <c r="E1122" i="3"/>
  <c r="F1122" i="3" s="1"/>
  <c r="E1121" i="3"/>
  <c r="F1121" i="3" s="1"/>
  <c r="E1120" i="3"/>
  <c r="F1120" i="3" s="1"/>
  <c r="E1119" i="3"/>
  <c r="F1119" i="3" s="1"/>
  <c r="E1118" i="3"/>
  <c r="F1118" i="3" s="1"/>
  <c r="E1117" i="3"/>
  <c r="F1117" i="3" s="1"/>
  <c r="E1116" i="3"/>
  <c r="F1116" i="3" s="1"/>
  <c r="E1115" i="3"/>
  <c r="F1115" i="3" s="1"/>
  <c r="E1114" i="3"/>
  <c r="F1114" i="3" s="1"/>
  <c r="E1113" i="3"/>
  <c r="F1113" i="3" s="1"/>
  <c r="E1112" i="3"/>
  <c r="F1112" i="3" s="1"/>
  <c r="E1111" i="3"/>
  <c r="F1111" i="3" s="1"/>
  <c r="E1110" i="3"/>
  <c r="F1110" i="3" s="1"/>
  <c r="E1109" i="3"/>
  <c r="F1109" i="3" s="1"/>
  <c r="E1108" i="3"/>
  <c r="F1108" i="3" s="1"/>
  <c r="E1107" i="3"/>
  <c r="F1107" i="3" s="1"/>
  <c r="E1106" i="3"/>
  <c r="F1106" i="3" s="1"/>
  <c r="E1105" i="3"/>
  <c r="F1105" i="3" s="1"/>
  <c r="E1104" i="3"/>
  <c r="F1104" i="3" s="1"/>
  <c r="E1103" i="3"/>
  <c r="F1103" i="3" s="1"/>
  <c r="E1102" i="3"/>
  <c r="F1102" i="3" s="1"/>
  <c r="E1101" i="3"/>
  <c r="F1101" i="3" s="1"/>
  <c r="E1100" i="3"/>
  <c r="F1100" i="3" s="1"/>
  <c r="E1099" i="3"/>
  <c r="F1099" i="3" s="1"/>
  <c r="E1098" i="3"/>
  <c r="F1098" i="3" s="1"/>
  <c r="E1097" i="3"/>
  <c r="F1097" i="3" s="1"/>
  <c r="E1096" i="3"/>
  <c r="F1096" i="3" s="1"/>
  <c r="E1095" i="3"/>
  <c r="F1095" i="3" s="1"/>
  <c r="E1094" i="3"/>
  <c r="F1094" i="3" s="1"/>
  <c r="E1093" i="3"/>
  <c r="F1093" i="3" s="1"/>
  <c r="E1092" i="3"/>
  <c r="F1092" i="3" s="1"/>
  <c r="E1091" i="3"/>
  <c r="F1091" i="3" s="1"/>
  <c r="E1090" i="3"/>
  <c r="F1090" i="3" s="1"/>
  <c r="E1089" i="3"/>
  <c r="F1089" i="3" s="1"/>
  <c r="E1088" i="3"/>
  <c r="F1088" i="3" s="1"/>
  <c r="E1087" i="3"/>
  <c r="F1087" i="3" s="1"/>
  <c r="E1086" i="3"/>
  <c r="F1086" i="3" s="1"/>
  <c r="E1085" i="3"/>
  <c r="F1085" i="3" s="1"/>
  <c r="E1084" i="3"/>
  <c r="F1084" i="3" s="1"/>
  <c r="E1083" i="3"/>
  <c r="F1083" i="3" s="1"/>
  <c r="E1082" i="3"/>
  <c r="F1082" i="3" s="1"/>
  <c r="E1081" i="3"/>
  <c r="F1081" i="3" s="1"/>
  <c r="E1080" i="3"/>
  <c r="F1080" i="3" s="1"/>
  <c r="E1079" i="3"/>
  <c r="F1079" i="3" s="1"/>
  <c r="E1078" i="3"/>
  <c r="F1078" i="3" s="1"/>
  <c r="E1077" i="3"/>
  <c r="F1077" i="3" s="1"/>
  <c r="E1076" i="3"/>
  <c r="F1076" i="3" s="1"/>
  <c r="E1075" i="3"/>
  <c r="F1075" i="3" s="1"/>
  <c r="E1074" i="3"/>
  <c r="F1074" i="3" s="1"/>
  <c r="E1073" i="3"/>
  <c r="F1073" i="3" s="1"/>
  <c r="E1072" i="3"/>
  <c r="F1072" i="3" s="1"/>
  <c r="E1071" i="3"/>
  <c r="F1071" i="3" s="1"/>
  <c r="E1070" i="3"/>
  <c r="F1070" i="3" s="1"/>
  <c r="E1069" i="3"/>
  <c r="F1069" i="3" s="1"/>
  <c r="E1068" i="3"/>
  <c r="F1068" i="3" s="1"/>
  <c r="E1067" i="3"/>
  <c r="F1067" i="3" s="1"/>
  <c r="E1066" i="3"/>
  <c r="F1066" i="3" s="1"/>
  <c r="E1065" i="3"/>
  <c r="F1065" i="3" s="1"/>
  <c r="E1064" i="3"/>
  <c r="F1064" i="3" s="1"/>
  <c r="E1063" i="3"/>
  <c r="F1063" i="3" s="1"/>
  <c r="E1062" i="3"/>
  <c r="F1062" i="3" s="1"/>
  <c r="E1061" i="3"/>
  <c r="F1061" i="3" s="1"/>
  <c r="E1060" i="3"/>
  <c r="F1060" i="3" s="1"/>
  <c r="E1059" i="3"/>
  <c r="F1059" i="3" s="1"/>
  <c r="E1058" i="3"/>
  <c r="F1058" i="3" s="1"/>
  <c r="E1057" i="3"/>
  <c r="F1057" i="3" s="1"/>
  <c r="E1056" i="3"/>
  <c r="F1056" i="3" s="1"/>
  <c r="E1055" i="3"/>
  <c r="F1055" i="3" s="1"/>
  <c r="E1054" i="3"/>
  <c r="F1054" i="3" s="1"/>
  <c r="E1053" i="3"/>
  <c r="F1053" i="3" s="1"/>
  <c r="E1052" i="3"/>
  <c r="F1052" i="3" s="1"/>
  <c r="E1051" i="3"/>
  <c r="F1051" i="3" s="1"/>
  <c r="E1050" i="3"/>
  <c r="F1050" i="3" s="1"/>
  <c r="E1049" i="3"/>
  <c r="F1049" i="3" s="1"/>
  <c r="E1048" i="3"/>
  <c r="F1048" i="3" s="1"/>
  <c r="E1047" i="3"/>
  <c r="F1047" i="3" s="1"/>
  <c r="E1046" i="3"/>
  <c r="F1046" i="3" s="1"/>
  <c r="E1045" i="3"/>
  <c r="F1045" i="3" s="1"/>
  <c r="E1044" i="3"/>
  <c r="F1044" i="3" s="1"/>
  <c r="E1043" i="3"/>
  <c r="F1043" i="3" s="1"/>
  <c r="E1042" i="3"/>
  <c r="F1042" i="3" s="1"/>
  <c r="E1041" i="3"/>
  <c r="F1041" i="3" s="1"/>
  <c r="E1040" i="3"/>
  <c r="F1040" i="3" s="1"/>
  <c r="E1039" i="3"/>
  <c r="F1039" i="3" s="1"/>
  <c r="E1038" i="3"/>
  <c r="F1038" i="3" s="1"/>
  <c r="E1037" i="3"/>
  <c r="F1037" i="3" s="1"/>
  <c r="E1036" i="3"/>
  <c r="F1036" i="3" s="1"/>
  <c r="E1035" i="3"/>
  <c r="F1035" i="3" s="1"/>
  <c r="E1034" i="3"/>
  <c r="F1034" i="3" s="1"/>
  <c r="E1033" i="3"/>
  <c r="F1033" i="3" s="1"/>
  <c r="E1032" i="3"/>
  <c r="F1032" i="3" s="1"/>
  <c r="E1031" i="3"/>
  <c r="F1031" i="3" s="1"/>
  <c r="E1030" i="3"/>
  <c r="F1030" i="3" s="1"/>
  <c r="E1029" i="3"/>
  <c r="F1029" i="3" s="1"/>
  <c r="E1028" i="3"/>
  <c r="F1028" i="3" s="1"/>
  <c r="E1027" i="3"/>
  <c r="F1027" i="3" s="1"/>
  <c r="E1026" i="3"/>
  <c r="F1026" i="3" s="1"/>
  <c r="E1025" i="3"/>
  <c r="F1025" i="3" s="1"/>
  <c r="E1024" i="3"/>
  <c r="F1024" i="3" s="1"/>
  <c r="E1023" i="3"/>
  <c r="F1023" i="3" s="1"/>
  <c r="E1022" i="3"/>
  <c r="F1022" i="3" s="1"/>
  <c r="E1021" i="3"/>
  <c r="F1021" i="3" s="1"/>
  <c r="E1020" i="3"/>
  <c r="F1020" i="3" s="1"/>
  <c r="E1019" i="3"/>
  <c r="F1019" i="3" s="1"/>
  <c r="E1018" i="3"/>
  <c r="F1018" i="3" s="1"/>
  <c r="E1017" i="3"/>
  <c r="F1017" i="3" s="1"/>
  <c r="E1016" i="3"/>
  <c r="F1016" i="3" s="1"/>
  <c r="E1015" i="3"/>
  <c r="F1015" i="3" s="1"/>
  <c r="E1014" i="3"/>
  <c r="F1014" i="3" s="1"/>
  <c r="E1013" i="3"/>
  <c r="F1013" i="3" s="1"/>
  <c r="E1012" i="3"/>
  <c r="F1012" i="3" s="1"/>
  <c r="E1011" i="3"/>
  <c r="F1011" i="3" s="1"/>
  <c r="E1010" i="3"/>
  <c r="F1010" i="3" s="1"/>
  <c r="E1009" i="3"/>
  <c r="F1009" i="3" s="1"/>
  <c r="E1008" i="3"/>
  <c r="F1008" i="3" s="1"/>
  <c r="E1007" i="3"/>
  <c r="F1007" i="3" s="1"/>
  <c r="E1006" i="3"/>
  <c r="F1006" i="3" s="1"/>
  <c r="E1005" i="3"/>
  <c r="F1005" i="3" s="1"/>
  <c r="E1004" i="3"/>
  <c r="F1004" i="3" s="1"/>
  <c r="E1003" i="3"/>
  <c r="F1003" i="3" s="1"/>
  <c r="E1002" i="3"/>
  <c r="F1002" i="3" s="1"/>
  <c r="E1001" i="3"/>
  <c r="F1001" i="3" s="1"/>
  <c r="E1000" i="3"/>
  <c r="F1000" i="3" s="1"/>
  <c r="E999" i="3"/>
  <c r="F999" i="3" s="1"/>
  <c r="E998" i="3"/>
  <c r="F998" i="3" s="1"/>
  <c r="E997" i="3"/>
  <c r="F997" i="3" s="1"/>
  <c r="E996" i="3"/>
  <c r="F996" i="3" s="1"/>
  <c r="E995" i="3"/>
  <c r="F995" i="3" s="1"/>
  <c r="E994" i="3"/>
  <c r="F994" i="3" s="1"/>
  <c r="E993" i="3"/>
  <c r="F993" i="3" s="1"/>
  <c r="E992" i="3"/>
  <c r="F992" i="3" s="1"/>
  <c r="E991" i="3"/>
  <c r="F991" i="3" s="1"/>
  <c r="E990" i="3"/>
  <c r="F990" i="3" s="1"/>
  <c r="E989" i="3"/>
  <c r="F989" i="3" s="1"/>
  <c r="E988" i="3"/>
  <c r="F988" i="3" s="1"/>
  <c r="E987" i="3"/>
  <c r="F987" i="3" s="1"/>
  <c r="E986" i="3"/>
  <c r="F986" i="3" s="1"/>
  <c r="E985" i="3"/>
  <c r="F985" i="3" s="1"/>
  <c r="E984" i="3"/>
  <c r="F984" i="3" s="1"/>
  <c r="E983" i="3"/>
  <c r="F983" i="3" s="1"/>
  <c r="E982" i="3"/>
  <c r="F982" i="3" s="1"/>
  <c r="E981" i="3"/>
  <c r="F981" i="3" s="1"/>
  <c r="E980" i="3"/>
  <c r="F980" i="3" s="1"/>
  <c r="E979" i="3"/>
  <c r="F979" i="3" s="1"/>
  <c r="E978" i="3"/>
  <c r="F978" i="3" s="1"/>
  <c r="E977" i="3"/>
  <c r="F977" i="3" s="1"/>
  <c r="E976" i="3"/>
  <c r="F976" i="3" s="1"/>
  <c r="E975" i="3"/>
  <c r="F975" i="3" s="1"/>
  <c r="E974" i="3"/>
  <c r="F974" i="3" s="1"/>
  <c r="E973" i="3"/>
  <c r="F973" i="3" s="1"/>
  <c r="E972" i="3"/>
  <c r="F972" i="3" s="1"/>
  <c r="E971" i="3"/>
  <c r="F971" i="3" s="1"/>
  <c r="E970" i="3"/>
  <c r="F970" i="3" s="1"/>
  <c r="E969" i="3"/>
  <c r="F969" i="3" s="1"/>
  <c r="E968" i="3"/>
  <c r="F968" i="3" s="1"/>
  <c r="E967" i="3"/>
  <c r="F967" i="3" s="1"/>
  <c r="E966" i="3"/>
  <c r="F966" i="3" s="1"/>
  <c r="E965" i="3"/>
  <c r="F965" i="3" s="1"/>
  <c r="E964" i="3"/>
  <c r="F964" i="3" s="1"/>
  <c r="E963" i="3"/>
  <c r="F963" i="3" s="1"/>
  <c r="E962" i="3"/>
  <c r="F962" i="3" s="1"/>
  <c r="E961" i="3"/>
  <c r="F961" i="3" s="1"/>
  <c r="E960" i="3"/>
  <c r="F960" i="3" s="1"/>
  <c r="E959" i="3"/>
  <c r="F959" i="3" s="1"/>
  <c r="E958" i="3"/>
  <c r="F958" i="3" s="1"/>
  <c r="E957" i="3"/>
  <c r="F957" i="3" s="1"/>
  <c r="E956" i="3"/>
  <c r="F956" i="3" s="1"/>
  <c r="E955" i="3"/>
  <c r="F955" i="3" s="1"/>
  <c r="E954" i="3"/>
  <c r="F954" i="3" s="1"/>
  <c r="E953" i="3"/>
  <c r="F953" i="3" s="1"/>
  <c r="E952" i="3"/>
  <c r="F952" i="3" s="1"/>
  <c r="E951" i="3"/>
  <c r="F951" i="3" s="1"/>
  <c r="E950" i="3"/>
  <c r="F950" i="3" s="1"/>
  <c r="E949" i="3"/>
  <c r="F949" i="3" s="1"/>
  <c r="E948" i="3"/>
  <c r="F948" i="3" s="1"/>
  <c r="E947" i="3"/>
  <c r="F947" i="3" s="1"/>
  <c r="E946" i="3"/>
  <c r="F946" i="3" s="1"/>
  <c r="E945" i="3"/>
  <c r="F945" i="3" s="1"/>
  <c r="E944" i="3"/>
  <c r="F944" i="3" s="1"/>
  <c r="E943" i="3"/>
  <c r="F943" i="3" s="1"/>
  <c r="E942" i="3"/>
  <c r="F942" i="3" s="1"/>
  <c r="E941" i="3"/>
  <c r="F941" i="3" s="1"/>
  <c r="E940" i="3"/>
  <c r="F940" i="3" s="1"/>
  <c r="E939" i="3"/>
  <c r="F939" i="3" s="1"/>
  <c r="E938" i="3"/>
  <c r="F938" i="3" s="1"/>
  <c r="E937" i="3"/>
  <c r="F937" i="3" s="1"/>
  <c r="E936" i="3"/>
  <c r="F936" i="3" s="1"/>
  <c r="E935" i="3"/>
  <c r="F935" i="3" s="1"/>
  <c r="E934" i="3"/>
  <c r="F934" i="3" s="1"/>
  <c r="E933" i="3"/>
  <c r="F933" i="3" s="1"/>
  <c r="E932" i="3"/>
  <c r="F932" i="3" s="1"/>
  <c r="E931" i="3"/>
  <c r="F931" i="3" s="1"/>
  <c r="E930" i="3"/>
  <c r="F930" i="3" s="1"/>
  <c r="E929" i="3"/>
  <c r="F929" i="3" s="1"/>
  <c r="E928" i="3"/>
  <c r="F928" i="3" s="1"/>
  <c r="E927" i="3"/>
  <c r="F927" i="3" s="1"/>
  <c r="E926" i="3"/>
  <c r="F926" i="3" s="1"/>
  <c r="E925" i="3"/>
  <c r="F925" i="3" s="1"/>
  <c r="E924" i="3"/>
  <c r="F924" i="3" s="1"/>
  <c r="E923" i="3"/>
  <c r="F923" i="3" s="1"/>
  <c r="E922" i="3"/>
  <c r="F922" i="3" s="1"/>
  <c r="E921" i="3"/>
  <c r="F921" i="3" s="1"/>
  <c r="E920" i="3"/>
  <c r="F920" i="3" s="1"/>
  <c r="E919" i="3"/>
  <c r="F919" i="3" s="1"/>
  <c r="E918" i="3"/>
  <c r="F918" i="3" s="1"/>
  <c r="E917" i="3"/>
  <c r="F917" i="3" s="1"/>
  <c r="E916" i="3"/>
  <c r="F916" i="3" s="1"/>
  <c r="E915" i="3"/>
  <c r="F915" i="3" s="1"/>
  <c r="E914" i="3"/>
  <c r="F914" i="3" s="1"/>
  <c r="E913" i="3"/>
  <c r="F913" i="3" s="1"/>
  <c r="E912" i="3"/>
  <c r="F912" i="3" s="1"/>
  <c r="E911" i="3"/>
  <c r="F911" i="3" s="1"/>
  <c r="E910" i="3"/>
  <c r="F910" i="3" s="1"/>
  <c r="E909" i="3"/>
  <c r="F909" i="3" s="1"/>
  <c r="E908" i="3"/>
  <c r="F908" i="3" s="1"/>
  <c r="E907" i="3"/>
  <c r="F907" i="3" s="1"/>
  <c r="E906" i="3"/>
  <c r="F906" i="3" s="1"/>
  <c r="E905" i="3"/>
  <c r="F905" i="3" s="1"/>
  <c r="E904" i="3"/>
  <c r="F904" i="3" s="1"/>
  <c r="E903" i="3"/>
  <c r="F903" i="3" s="1"/>
  <c r="E902" i="3"/>
  <c r="F902" i="3" s="1"/>
  <c r="E901" i="3"/>
  <c r="F901" i="3" s="1"/>
  <c r="E900" i="3"/>
  <c r="F900" i="3" s="1"/>
  <c r="E899" i="3"/>
  <c r="F899" i="3" s="1"/>
  <c r="E898" i="3"/>
  <c r="F898" i="3" s="1"/>
  <c r="E897" i="3"/>
  <c r="F897" i="3" s="1"/>
  <c r="E896" i="3"/>
  <c r="F896" i="3" s="1"/>
  <c r="E895" i="3"/>
  <c r="F895" i="3" s="1"/>
  <c r="E894" i="3"/>
  <c r="F894" i="3" s="1"/>
  <c r="E893" i="3"/>
  <c r="F893" i="3" s="1"/>
  <c r="E892" i="3"/>
  <c r="F892" i="3" s="1"/>
  <c r="E891" i="3"/>
  <c r="F891" i="3" s="1"/>
  <c r="E890" i="3"/>
  <c r="F890" i="3" s="1"/>
  <c r="E889" i="3"/>
  <c r="F889" i="3" s="1"/>
  <c r="E888" i="3"/>
  <c r="F888" i="3" s="1"/>
  <c r="E887" i="3"/>
  <c r="F887" i="3" s="1"/>
  <c r="E886" i="3"/>
  <c r="F886" i="3" s="1"/>
  <c r="E885" i="3"/>
  <c r="F885" i="3" s="1"/>
  <c r="E884" i="3"/>
  <c r="F884" i="3" s="1"/>
  <c r="E883" i="3"/>
  <c r="F883" i="3" s="1"/>
  <c r="E882" i="3"/>
  <c r="F882" i="3" s="1"/>
  <c r="E881" i="3"/>
  <c r="F881" i="3" s="1"/>
  <c r="E880" i="3"/>
  <c r="F880" i="3" s="1"/>
  <c r="E879" i="3"/>
  <c r="F879" i="3" s="1"/>
  <c r="E878" i="3"/>
  <c r="F878" i="3" s="1"/>
  <c r="E877" i="3"/>
  <c r="F877" i="3" s="1"/>
  <c r="E876" i="3"/>
  <c r="F876" i="3" s="1"/>
  <c r="E875" i="3"/>
  <c r="F875" i="3" s="1"/>
  <c r="E874" i="3"/>
  <c r="F874" i="3" s="1"/>
  <c r="E873" i="3"/>
  <c r="F873" i="3" s="1"/>
  <c r="E872" i="3"/>
  <c r="F872" i="3" s="1"/>
  <c r="E871" i="3"/>
  <c r="F871" i="3" s="1"/>
  <c r="E870" i="3"/>
  <c r="F870" i="3" s="1"/>
  <c r="E869" i="3"/>
  <c r="F869" i="3" s="1"/>
  <c r="E868" i="3"/>
  <c r="F868" i="3" s="1"/>
  <c r="E867" i="3"/>
  <c r="F867" i="3" s="1"/>
  <c r="E866" i="3"/>
  <c r="F866" i="3" s="1"/>
  <c r="E865" i="3"/>
  <c r="F865" i="3" s="1"/>
  <c r="E864" i="3"/>
  <c r="F864" i="3" s="1"/>
  <c r="E863" i="3"/>
  <c r="F863" i="3" s="1"/>
  <c r="E862" i="3"/>
  <c r="F862" i="3" s="1"/>
  <c r="E861" i="3"/>
  <c r="F861" i="3" s="1"/>
  <c r="E860" i="3"/>
  <c r="F860" i="3" s="1"/>
  <c r="E859" i="3"/>
  <c r="F859" i="3" s="1"/>
  <c r="E858" i="3"/>
  <c r="F858" i="3" s="1"/>
  <c r="E857" i="3"/>
  <c r="F857" i="3" s="1"/>
  <c r="E856" i="3"/>
  <c r="F856" i="3" s="1"/>
  <c r="E855" i="3"/>
  <c r="F855" i="3" s="1"/>
  <c r="E854" i="3"/>
  <c r="F854" i="3" s="1"/>
  <c r="E853" i="3"/>
  <c r="F853" i="3" s="1"/>
  <c r="E852" i="3"/>
  <c r="F852" i="3" s="1"/>
  <c r="E851" i="3"/>
  <c r="F851" i="3" s="1"/>
  <c r="E850" i="3"/>
  <c r="F850" i="3" s="1"/>
  <c r="E849" i="3"/>
  <c r="F849" i="3" s="1"/>
  <c r="E848" i="3"/>
  <c r="F848" i="3" s="1"/>
  <c r="E847" i="3"/>
  <c r="F847" i="3" s="1"/>
  <c r="E846" i="3"/>
  <c r="F846" i="3" s="1"/>
  <c r="E845" i="3"/>
  <c r="F845" i="3" s="1"/>
  <c r="E844" i="3"/>
  <c r="F844" i="3" s="1"/>
  <c r="E843" i="3"/>
  <c r="F843" i="3" s="1"/>
  <c r="E842" i="3"/>
  <c r="F842" i="3" s="1"/>
  <c r="E841" i="3"/>
  <c r="F841" i="3" s="1"/>
  <c r="E840" i="3"/>
  <c r="F840" i="3" s="1"/>
  <c r="E839" i="3"/>
  <c r="F839" i="3" s="1"/>
  <c r="E838" i="3"/>
  <c r="F838" i="3" s="1"/>
  <c r="E837" i="3"/>
  <c r="F837" i="3" s="1"/>
  <c r="E836" i="3"/>
  <c r="F836" i="3" s="1"/>
  <c r="E835" i="3"/>
  <c r="F835" i="3" s="1"/>
  <c r="E834" i="3"/>
  <c r="F834" i="3" s="1"/>
  <c r="E833" i="3"/>
  <c r="F833" i="3" s="1"/>
  <c r="E832" i="3"/>
  <c r="F832" i="3" s="1"/>
  <c r="E831" i="3"/>
  <c r="F831" i="3" s="1"/>
  <c r="E830" i="3"/>
  <c r="F830" i="3" s="1"/>
  <c r="E829" i="3"/>
  <c r="F829" i="3" s="1"/>
  <c r="E828" i="3"/>
  <c r="F828" i="3" s="1"/>
  <c r="E827" i="3"/>
  <c r="F827" i="3" s="1"/>
  <c r="E826" i="3"/>
  <c r="F826" i="3" s="1"/>
  <c r="E825" i="3"/>
  <c r="F825" i="3" s="1"/>
  <c r="E824" i="3"/>
  <c r="F824" i="3" s="1"/>
  <c r="E823" i="3"/>
  <c r="F823" i="3" s="1"/>
  <c r="E822" i="3"/>
  <c r="F822" i="3" s="1"/>
  <c r="E821" i="3"/>
  <c r="F821" i="3" s="1"/>
  <c r="E820" i="3"/>
  <c r="F820" i="3" s="1"/>
  <c r="E819" i="3"/>
  <c r="F819" i="3" s="1"/>
  <c r="E818" i="3"/>
  <c r="F818" i="3" s="1"/>
  <c r="E817" i="3"/>
  <c r="F817" i="3" s="1"/>
  <c r="E816" i="3"/>
  <c r="F816" i="3" s="1"/>
  <c r="E815" i="3"/>
  <c r="F815" i="3" s="1"/>
  <c r="E814" i="3"/>
  <c r="F814" i="3" s="1"/>
  <c r="E813" i="3"/>
  <c r="F813" i="3" s="1"/>
  <c r="E812" i="3"/>
  <c r="F812" i="3" s="1"/>
  <c r="E811" i="3"/>
  <c r="F811" i="3" s="1"/>
  <c r="E810" i="3"/>
  <c r="F810" i="3" s="1"/>
  <c r="E809" i="3"/>
  <c r="F809" i="3" s="1"/>
  <c r="E808" i="3"/>
  <c r="F808" i="3" s="1"/>
  <c r="E807" i="3"/>
  <c r="F807" i="3" s="1"/>
  <c r="E806" i="3"/>
  <c r="F806" i="3" s="1"/>
  <c r="E805" i="3"/>
  <c r="F805" i="3" s="1"/>
  <c r="E804" i="3"/>
  <c r="F804" i="3" s="1"/>
  <c r="E803" i="3"/>
  <c r="F803" i="3" s="1"/>
  <c r="E802" i="3"/>
  <c r="F802" i="3" s="1"/>
  <c r="E801" i="3"/>
  <c r="F801" i="3" s="1"/>
  <c r="E800" i="3"/>
  <c r="F800" i="3" s="1"/>
  <c r="E799" i="3"/>
  <c r="F799" i="3" s="1"/>
  <c r="E798" i="3"/>
  <c r="F798" i="3" s="1"/>
  <c r="E797" i="3"/>
  <c r="F797" i="3" s="1"/>
  <c r="E796" i="3"/>
  <c r="F796" i="3" s="1"/>
  <c r="E795" i="3"/>
  <c r="F795" i="3" s="1"/>
  <c r="E794" i="3"/>
  <c r="F794" i="3" s="1"/>
  <c r="E793" i="3"/>
  <c r="F793" i="3" s="1"/>
  <c r="E792" i="3"/>
  <c r="F792" i="3" s="1"/>
  <c r="E791" i="3"/>
  <c r="F791" i="3" s="1"/>
  <c r="E790" i="3"/>
  <c r="F790" i="3" s="1"/>
  <c r="E789" i="3"/>
  <c r="F789" i="3" s="1"/>
  <c r="E788" i="3"/>
  <c r="F788" i="3" s="1"/>
  <c r="E787" i="3"/>
  <c r="F787" i="3" s="1"/>
  <c r="E786" i="3"/>
  <c r="F786" i="3" s="1"/>
  <c r="E785" i="3"/>
  <c r="F785" i="3" s="1"/>
  <c r="E784" i="3"/>
  <c r="F784" i="3" s="1"/>
  <c r="E783" i="3"/>
  <c r="F783" i="3" s="1"/>
  <c r="E782" i="3"/>
  <c r="F782" i="3" s="1"/>
  <c r="E781" i="3"/>
  <c r="F781" i="3" s="1"/>
  <c r="E780" i="3"/>
  <c r="F780" i="3" s="1"/>
  <c r="E779" i="3"/>
  <c r="F779" i="3" s="1"/>
  <c r="E778" i="3"/>
  <c r="F778" i="3" s="1"/>
  <c r="E777" i="3"/>
  <c r="F777" i="3" s="1"/>
  <c r="E776" i="3"/>
  <c r="F776" i="3" s="1"/>
  <c r="E775" i="3"/>
  <c r="F775" i="3" s="1"/>
  <c r="E774" i="3"/>
  <c r="F774" i="3" s="1"/>
  <c r="E773" i="3"/>
  <c r="F773" i="3" s="1"/>
  <c r="E772" i="3"/>
  <c r="F772" i="3" s="1"/>
  <c r="E771" i="3"/>
  <c r="F771" i="3" s="1"/>
  <c r="E770" i="3"/>
  <c r="F770" i="3" s="1"/>
  <c r="E769" i="3"/>
  <c r="F769" i="3" s="1"/>
  <c r="E768" i="3"/>
  <c r="F768" i="3" s="1"/>
  <c r="E767" i="3"/>
  <c r="F767" i="3" s="1"/>
  <c r="E766" i="3"/>
  <c r="F766" i="3" s="1"/>
  <c r="E765" i="3"/>
  <c r="F765" i="3" s="1"/>
  <c r="E764" i="3"/>
  <c r="F764" i="3" s="1"/>
  <c r="E763" i="3"/>
  <c r="F763" i="3" s="1"/>
  <c r="E762" i="3"/>
  <c r="F762" i="3" s="1"/>
  <c r="E761" i="3"/>
  <c r="F761" i="3" s="1"/>
  <c r="E760" i="3"/>
  <c r="F760" i="3" s="1"/>
  <c r="E759" i="3"/>
  <c r="F759" i="3" s="1"/>
  <c r="E758" i="3"/>
  <c r="F758" i="3" s="1"/>
  <c r="E757" i="3"/>
  <c r="F757" i="3" s="1"/>
  <c r="E756" i="3"/>
  <c r="F756" i="3" s="1"/>
  <c r="E755" i="3"/>
  <c r="F755" i="3" s="1"/>
  <c r="E754" i="3"/>
  <c r="F754" i="3" s="1"/>
  <c r="E753" i="3"/>
  <c r="F753" i="3" s="1"/>
  <c r="E752" i="3"/>
  <c r="F752" i="3" s="1"/>
  <c r="E751" i="3"/>
  <c r="F751" i="3" s="1"/>
  <c r="E750" i="3"/>
  <c r="F750" i="3" s="1"/>
  <c r="E749" i="3"/>
  <c r="F749" i="3" s="1"/>
  <c r="E748" i="3"/>
  <c r="F748" i="3" s="1"/>
  <c r="E747" i="3"/>
  <c r="F747" i="3" s="1"/>
  <c r="E746" i="3"/>
  <c r="F746" i="3" s="1"/>
  <c r="E745" i="3"/>
  <c r="F745" i="3" s="1"/>
  <c r="E744" i="3"/>
  <c r="F744" i="3" s="1"/>
  <c r="E743" i="3"/>
  <c r="F743" i="3" s="1"/>
  <c r="E742" i="3"/>
  <c r="F742" i="3" s="1"/>
  <c r="E741" i="3"/>
  <c r="F741" i="3" s="1"/>
  <c r="E740" i="3"/>
  <c r="F740" i="3" s="1"/>
  <c r="E739" i="3"/>
  <c r="F739" i="3" s="1"/>
  <c r="E738" i="3"/>
  <c r="F738" i="3" s="1"/>
  <c r="E737" i="3"/>
  <c r="F737" i="3" s="1"/>
  <c r="E736" i="3"/>
  <c r="F736" i="3" s="1"/>
  <c r="E735" i="3"/>
  <c r="F735" i="3" s="1"/>
  <c r="E734" i="3"/>
  <c r="F734" i="3" s="1"/>
  <c r="E733" i="3"/>
  <c r="F733" i="3" s="1"/>
  <c r="E732" i="3"/>
  <c r="F732" i="3" s="1"/>
  <c r="E731" i="3"/>
  <c r="F731" i="3" s="1"/>
  <c r="E730" i="3"/>
  <c r="F730" i="3" s="1"/>
  <c r="E729" i="3"/>
  <c r="F729" i="3" s="1"/>
  <c r="E728" i="3"/>
  <c r="F728" i="3" s="1"/>
  <c r="E727" i="3"/>
  <c r="F727" i="3" s="1"/>
  <c r="E726" i="3"/>
  <c r="F726" i="3" s="1"/>
  <c r="E725" i="3"/>
  <c r="F725" i="3" s="1"/>
  <c r="E724" i="3"/>
  <c r="F724" i="3" s="1"/>
  <c r="E723" i="3"/>
  <c r="F723" i="3" s="1"/>
  <c r="E722" i="3"/>
  <c r="F722" i="3" s="1"/>
  <c r="E721" i="3"/>
  <c r="F721" i="3" s="1"/>
  <c r="E720" i="3"/>
  <c r="F720" i="3" s="1"/>
  <c r="E719" i="3"/>
  <c r="F719" i="3" s="1"/>
  <c r="E718" i="3"/>
  <c r="F718" i="3" s="1"/>
  <c r="E717" i="3"/>
  <c r="F717" i="3" s="1"/>
  <c r="E716" i="3"/>
  <c r="F716" i="3" s="1"/>
  <c r="E715" i="3"/>
  <c r="F715" i="3" s="1"/>
  <c r="E714" i="3"/>
  <c r="F714" i="3" s="1"/>
  <c r="E713" i="3"/>
  <c r="F713" i="3" s="1"/>
  <c r="E712" i="3"/>
  <c r="F712" i="3" s="1"/>
  <c r="E711" i="3"/>
  <c r="F711" i="3" s="1"/>
  <c r="E710" i="3"/>
  <c r="F710" i="3" s="1"/>
  <c r="E709" i="3"/>
  <c r="F709" i="3" s="1"/>
  <c r="E708" i="3"/>
  <c r="F708" i="3" s="1"/>
  <c r="E707" i="3"/>
  <c r="F707" i="3" s="1"/>
  <c r="E706" i="3"/>
  <c r="F706" i="3" s="1"/>
  <c r="E705" i="3"/>
  <c r="F705" i="3" s="1"/>
  <c r="E704" i="3"/>
  <c r="F704" i="3" s="1"/>
  <c r="E703" i="3"/>
  <c r="F703" i="3" s="1"/>
  <c r="E702" i="3"/>
  <c r="F702" i="3" s="1"/>
  <c r="E701" i="3"/>
  <c r="F701" i="3" s="1"/>
  <c r="E700" i="3"/>
  <c r="F700" i="3" s="1"/>
  <c r="E699" i="3"/>
  <c r="F699" i="3" s="1"/>
  <c r="E698" i="3"/>
  <c r="F698" i="3" s="1"/>
  <c r="E697" i="3"/>
  <c r="F697" i="3" s="1"/>
  <c r="E696" i="3"/>
  <c r="F696" i="3" s="1"/>
  <c r="E695" i="3"/>
  <c r="F695" i="3" s="1"/>
  <c r="E694" i="3"/>
  <c r="F694" i="3" s="1"/>
  <c r="E693" i="3"/>
  <c r="F693" i="3" s="1"/>
  <c r="E692" i="3"/>
  <c r="F692" i="3" s="1"/>
  <c r="E691" i="3"/>
  <c r="F691" i="3" s="1"/>
  <c r="E690" i="3"/>
  <c r="F690" i="3" s="1"/>
  <c r="E689" i="3"/>
  <c r="F689" i="3" s="1"/>
  <c r="E688" i="3"/>
  <c r="F688" i="3" s="1"/>
  <c r="E687" i="3"/>
  <c r="F687" i="3" s="1"/>
  <c r="E686" i="3"/>
  <c r="F686" i="3" s="1"/>
  <c r="E685" i="3"/>
  <c r="F685" i="3" s="1"/>
  <c r="E684" i="3"/>
  <c r="F684" i="3" s="1"/>
  <c r="E683" i="3"/>
  <c r="F683" i="3" s="1"/>
  <c r="E682" i="3"/>
  <c r="F682" i="3" s="1"/>
  <c r="E681" i="3"/>
  <c r="F681" i="3" s="1"/>
  <c r="E680" i="3"/>
  <c r="F680" i="3" s="1"/>
  <c r="E679" i="3"/>
  <c r="F679" i="3" s="1"/>
  <c r="E678" i="3"/>
  <c r="F678" i="3" s="1"/>
  <c r="E677" i="3"/>
  <c r="F677" i="3" s="1"/>
  <c r="E676" i="3"/>
  <c r="F676" i="3" s="1"/>
  <c r="E675" i="3"/>
  <c r="F675" i="3" s="1"/>
  <c r="E674" i="3"/>
  <c r="F674" i="3" s="1"/>
  <c r="E673" i="3"/>
  <c r="F673" i="3" s="1"/>
  <c r="E672" i="3"/>
  <c r="F672" i="3" s="1"/>
  <c r="E671" i="3"/>
  <c r="F671" i="3" s="1"/>
  <c r="E670" i="3"/>
  <c r="F670" i="3" s="1"/>
  <c r="E669" i="3"/>
  <c r="F669" i="3" s="1"/>
  <c r="E668" i="3"/>
  <c r="F668" i="3" s="1"/>
  <c r="E667" i="3"/>
  <c r="F667" i="3" s="1"/>
  <c r="E666" i="3"/>
  <c r="F666" i="3" s="1"/>
  <c r="E665" i="3"/>
  <c r="F665" i="3" s="1"/>
  <c r="E664" i="3"/>
  <c r="F664" i="3" s="1"/>
  <c r="E663" i="3"/>
  <c r="F663" i="3" s="1"/>
  <c r="E662" i="3"/>
  <c r="F662" i="3" s="1"/>
  <c r="E661" i="3"/>
  <c r="F661" i="3" s="1"/>
  <c r="E660" i="3"/>
  <c r="F660" i="3" s="1"/>
  <c r="E659" i="3"/>
  <c r="F659" i="3" s="1"/>
  <c r="E658" i="3"/>
  <c r="F658" i="3" s="1"/>
  <c r="E657" i="3"/>
  <c r="F657" i="3" s="1"/>
  <c r="E656" i="3"/>
  <c r="F656" i="3" s="1"/>
  <c r="E655" i="3"/>
  <c r="F655" i="3" s="1"/>
  <c r="E654" i="3"/>
  <c r="F654" i="3" s="1"/>
  <c r="E653" i="3"/>
  <c r="F653" i="3" s="1"/>
  <c r="E652" i="3"/>
  <c r="F652" i="3" s="1"/>
  <c r="E651" i="3"/>
  <c r="F651" i="3" s="1"/>
  <c r="E650" i="3"/>
  <c r="F650" i="3" s="1"/>
  <c r="E649" i="3"/>
  <c r="F649" i="3" s="1"/>
  <c r="E648" i="3"/>
  <c r="F648" i="3" s="1"/>
  <c r="E647" i="3"/>
  <c r="F647" i="3" s="1"/>
  <c r="E646" i="3"/>
  <c r="F646" i="3" s="1"/>
  <c r="E645" i="3"/>
  <c r="F645" i="3" s="1"/>
  <c r="E644" i="3"/>
  <c r="F644" i="3" s="1"/>
  <c r="E643" i="3"/>
  <c r="F643" i="3" s="1"/>
  <c r="E642" i="3"/>
  <c r="F642" i="3" s="1"/>
  <c r="E641" i="3"/>
  <c r="F641" i="3" s="1"/>
  <c r="E640" i="3"/>
  <c r="F640" i="3" s="1"/>
  <c r="E639" i="3"/>
  <c r="F639" i="3" s="1"/>
  <c r="E638" i="3"/>
  <c r="F638" i="3" s="1"/>
  <c r="E637" i="3"/>
  <c r="F637" i="3" s="1"/>
  <c r="E636" i="3"/>
  <c r="F636" i="3" s="1"/>
  <c r="E635" i="3"/>
  <c r="F635" i="3" s="1"/>
  <c r="E634" i="3"/>
  <c r="F634" i="3" s="1"/>
  <c r="E633" i="3"/>
  <c r="F633" i="3" s="1"/>
  <c r="E632" i="3"/>
  <c r="F632" i="3" s="1"/>
  <c r="E631" i="3"/>
  <c r="F631" i="3" s="1"/>
  <c r="E630" i="3"/>
  <c r="F630" i="3" s="1"/>
  <c r="E629" i="3"/>
  <c r="F629" i="3" s="1"/>
  <c r="E628" i="3"/>
  <c r="F628" i="3" s="1"/>
  <c r="E627" i="3"/>
  <c r="F627" i="3" s="1"/>
  <c r="E626" i="3"/>
  <c r="F626" i="3" s="1"/>
  <c r="E625" i="3"/>
  <c r="F625" i="3" s="1"/>
  <c r="E624" i="3"/>
  <c r="F624" i="3" s="1"/>
  <c r="E623" i="3"/>
  <c r="F623" i="3" s="1"/>
  <c r="E622" i="3"/>
  <c r="F622" i="3" s="1"/>
  <c r="E621" i="3"/>
  <c r="F621" i="3" s="1"/>
  <c r="E620" i="3"/>
  <c r="F620" i="3" s="1"/>
  <c r="E619" i="3"/>
  <c r="F619" i="3" s="1"/>
  <c r="E618" i="3"/>
  <c r="F618" i="3" s="1"/>
  <c r="E617" i="3"/>
  <c r="F617" i="3" s="1"/>
  <c r="E616" i="3"/>
  <c r="F616" i="3" s="1"/>
  <c r="E615" i="3"/>
  <c r="F615" i="3" s="1"/>
  <c r="E614" i="3"/>
  <c r="F614" i="3" s="1"/>
  <c r="E613" i="3"/>
  <c r="F613" i="3" s="1"/>
  <c r="E612" i="3"/>
  <c r="F612" i="3" s="1"/>
  <c r="E611" i="3"/>
  <c r="F611" i="3" s="1"/>
  <c r="E610" i="3"/>
  <c r="F610" i="3" s="1"/>
  <c r="E609" i="3"/>
  <c r="F609" i="3" s="1"/>
  <c r="E608" i="3"/>
  <c r="F608" i="3" s="1"/>
  <c r="E607" i="3"/>
  <c r="F607" i="3" s="1"/>
  <c r="E606" i="3"/>
  <c r="F606" i="3" s="1"/>
  <c r="E605" i="3"/>
  <c r="F605" i="3" s="1"/>
  <c r="E604" i="3"/>
  <c r="F604" i="3" s="1"/>
  <c r="E603" i="3"/>
  <c r="F603" i="3" s="1"/>
  <c r="E602" i="3"/>
  <c r="F602" i="3" s="1"/>
  <c r="E601" i="3"/>
  <c r="F601" i="3" s="1"/>
  <c r="E600" i="3"/>
  <c r="F600" i="3" s="1"/>
  <c r="E599" i="3"/>
  <c r="F599" i="3" s="1"/>
  <c r="E598" i="3"/>
  <c r="F598" i="3" s="1"/>
  <c r="E597" i="3"/>
  <c r="F597" i="3" s="1"/>
  <c r="E596" i="3"/>
  <c r="F596" i="3" s="1"/>
  <c r="E595" i="3"/>
  <c r="F595" i="3" s="1"/>
  <c r="E594" i="3"/>
  <c r="F594" i="3" s="1"/>
  <c r="E593" i="3"/>
  <c r="F593" i="3" s="1"/>
  <c r="E592" i="3"/>
  <c r="F592" i="3" s="1"/>
  <c r="E591" i="3"/>
  <c r="F591" i="3" s="1"/>
  <c r="E590" i="3"/>
  <c r="F590" i="3" s="1"/>
  <c r="E589" i="3"/>
  <c r="F589" i="3" s="1"/>
  <c r="E588" i="3"/>
  <c r="F588" i="3" s="1"/>
  <c r="E587" i="3"/>
  <c r="F587" i="3" s="1"/>
  <c r="E586" i="3"/>
  <c r="F586" i="3" s="1"/>
  <c r="E585" i="3"/>
  <c r="F585" i="3" s="1"/>
  <c r="E584" i="3"/>
  <c r="F584" i="3" s="1"/>
  <c r="E583" i="3"/>
  <c r="F583" i="3" s="1"/>
  <c r="E582" i="3"/>
  <c r="F582" i="3" s="1"/>
  <c r="E581" i="3"/>
  <c r="F581" i="3" s="1"/>
  <c r="E580" i="3"/>
  <c r="F580" i="3" s="1"/>
  <c r="E579" i="3"/>
  <c r="F579" i="3" s="1"/>
  <c r="E578" i="3"/>
  <c r="F578" i="3" s="1"/>
  <c r="E577" i="3"/>
  <c r="F577" i="3" s="1"/>
  <c r="E576" i="3"/>
  <c r="F576" i="3" s="1"/>
  <c r="E575" i="3"/>
  <c r="F575" i="3" s="1"/>
  <c r="E574" i="3"/>
  <c r="F574" i="3" s="1"/>
  <c r="E573" i="3"/>
  <c r="F573" i="3" s="1"/>
  <c r="E572" i="3"/>
  <c r="F572" i="3" s="1"/>
  <c r="E571" i="3"/>
  <c r="F571" i="3" s="1"/>
  <c r="E570" i="3"/>
  <c r="F570" i="3" s="1"/>
  <c r="E569" i="3"/>
  <c r="F569" i="3" s="1"/>
  <c r="E568" i="3"/>
  <c r="F568" i="3" s="1"/>
  <c r="E567" i="3"/>
  <c r="F567" i="3" s="1"/>
  <c r="E566" i="3"/>
  <c r="F566" i="3" s="1"/>
  <c r="E565" i="3"/>
  <c r="F565" i="3" s="1"/>
  <c r="E564" i="3"/>
  <c r="F564" i="3" s="1"/>
  <c r="E563" i="3"/>
  <c r="F563" i="3" s="1"/>
  <c r="E562" i="3"/>
  <c r="F562" i="3" s="1"/>
  <c r="E561" i="3"/>
  <c r="F561" i="3" s="1"/>
  <c r="E560" i="3"/>
  <c r="F560" i="3" s="1"/>
  <c r="E559" i="3"/>
  <c r="F559" i="3" s="1"/>
  <c r="E558" i="3"/>
  <c r="F558" i="3" s="1"/>
  <c r="E557" i="3"/>
  <c r="F557" i="3" s="1"/>
  <c r="E556" i="3"/>
  <c r="F556" i="3" s="1"/>
  <c r="E555" i="3"/>
  <c r="F555" i="3" s="1"/>
  <c r="E554" i="3"/>
  <c r="F554" i="3" s="1"/>
  <c r="E553" i="3"/>
  <c r="F553" i="3" s="1"/>
  <c r="E552" i="3"/>
  <c r="F552" i="3" s="1"/>
  <c r="E551" i="3"/>
  <c r="F551" i="3" s="1"/>
  <c r="E550" i="3"/>
  <c r="F550" i="3" s="1"/>
  <c r="E549" i="3"/>
  <c r="F549" i="3" s="1"/>
  <c r="E548" i="3"/>
  <c r="F548" i="3" s="1"/>
  <c r="E547" i="3"/>
  <c r="F547" i="3" s="1"/>
  <c r="E546" i="3"/>
  <c r="F546" i="3" s="1"/>
  <c r="E545" i="3"/>
  <c r="F545" i="3" s="1"/>
  <c r="E544" i="3"/>
  <c r="F544" i="3" s="1"/>
  <c r="E543" i="3"/>
  <c r="F543" i="3" s="1"/>
  <c r="E542" i="3"/>
  <c r="F542" i="3" s="1"/>
  <c r="E541" i="3"/>
  <c r="F541" i="3" s="1"/>
  <c r="E540" i="3"/>
  <c r="F540" i="3" s="1"/>
  <c r="E539" i="3"/>
  <c r="F539" i="3" s="1"/>
  <c r="E538" i="3"/>
  <c r="F538" i="3" s="1"/>
  <c r="E537" i="3"/>
  <c r="F537" i="3" s="1"/>
  <c r="E536" i="3"/>
  <c r="F536" i="3" s="1"/>
  <c r="E535" i="3"/>
  <c r="F535" i="3" s="1"/>
  <c r="E534" i="3"/>
  <c r="F534" i="3" s="1"/>
  <c r="E533" i="3"/>
  <c r="F533" i="3" s="1"/>
  <c r="E532" i="3"/>
  <c r="F532" i="3" s="1"/>
  <c r="E531" i="3"/>
  <c r="F531" i="3" s="1"/>
  <c r="E530" i="3"/>
  <c r="F530" i="3" s="1"/>
  <c r="E529" i="3"/>
  <c r="F529" i="3" s="1"/>
  <c r="E528" i="3"/>
  <c r="F528" i="3" s="1"/>
  <c r="E527" i="3"/>
  <c r="F527" i="3" s="1"/>
  <c r="E526" i="3"/>
  <c r="F526" i="3" s="1"/>
  <c r="E525" i="3"/>
  <c r="F525" i="3" s="1"/>
  <c r="E524" i="3"/>
  <c r="F524" i="3" s="1"/>
  <c r="E523" i="3"/>
  <c r="F523" i="3" s="1"/>
  <c r="E522" i="3"/>
  <c r="F522" i="3" s="1"/>
  <c r="E521" i="3"/>
  <c r="F521" i="3" s="1"/>
  <c r="E520" i="3"/>
  <c r="F520" i="3" s="1"/>
  <c r="E519" i="3"/>
  <c r="F519" i="3" s="1"/>
  <c r="E518" i="3"/>
  <c r="F518" i="3" s="1"/>
  <c r="E517" i="3"/>
  <c r="F517" i="3" s="1"/>
  <c r="E516" i="3"/>
  <c r="F516" i="3" s="1"/>
  <c r="E515" i="3"/>
  <c r="F515" i="3" s="1"/>
  <c r="E514" i="3"/>
  <c r="F514" i="3" s="1"/>
  <c r="E513" i="3"/>
  <c r="F513" i="3" s="1"/>
  <c r="E512" i="3"/>
  <c r="F512" i="3" s="1"/>
  <c r="E511" i="3"/>
  <c r="F511" i="3" s="1"/>
  <c r="E510" i="3"/>
  <c r="F510" i="3" s="1"/>
  <c r="E509" i="3"/>
  <c r="F509" i="3" s="1"/>
  <c r="E508" i="3"/>
  <c r="F508" i="3" s="1"/>
  <c r="E507" i="3"/>
  <c r="F507" i="3" s="1"/>
  <c r="E506" i="3"/>
  <c r="F506" i="3" s="1"/>
  <c r="E505" i="3"/>
  <c r="F505" i="3" s="1"/>
  <c r="E504" i="3"/>
  <c r="F504" i="3" s="1"/>
  <c r="E503" i="3"/>
  <c r="F503" i="3" s="1"/>
  <c r="E502" i="3"/>
  <c r="F502" i="3" s="1"/>
  <c r="E501" i="3"/>
  <c r="F501" i="3" s="1"/>
  <c r="E500" i="3"/>
  <c r="F500" i="3" s="1"/>
  <c r="E499" i="3"/>
  <c r="F499" i="3" s="1"/>
  <c r="E498" i="3"/>
  <c r="F498" i="3" s="1"/>
  <c r="E497" i="3"/>
  <c r="F497" i="3" s="1"/>
  <c r="E496" i="3"/>
  <c r="F496" i="3" s="1"/>
  <c r="E495" i="3"/>
  <c r="F495" i="3" s="1"/>
  <c r="E494" i="3"/>
  <c r="F494" i="3" s="1"/>
  <c r="E493" i="3"/>
  <c r="F493" i="3" s="1"/>
  <c r="E492" i="3"/>
  <c r="F492" i="3" s="1"/>
  <c r="E491" i="3"/>
  <c r="F491" i="3" s="1"/>
  <c r="E490" i="3"/>
  <c r="F490" i="3" s="1"/>
  <c r="E489" i="3"/>
  <c r="F489" i="3" s="1"/>
  <c r="E488" i="3"/>
  <c r="F488" i="3" s="1"/>
  <c r="E487" i="3"/>
  <c r="F487" i="3" s="1"/>
  <c r="E486" i="3"/>
  <c r="F486" i="3" s="1"/>
  <c r="E485" i="3"/>
  <c r="F485" i="3" s="1"/>
  <c r="E484" i="3"/>
  <c r="F484" i="3" s="1"/>
  <c r="E483" i="3"/>
  <c r="F483" i="3" s="1"/>
  <c r="E482" i="3"/>
  <c r="F482" i="3" s="1"/>
  <c r="E481" i="3"/>
  <c r="F481" i="3" s="1"/>
  <c r="E480" i="3"/>
  <c r="F480" i="3" s="1"/>
  <c r="E479" i="3"/>
  <c r="F479" i="3" s="1"/>
  <c r="E478" i="3"/>
  <c r="F478" i="3" s="1"/>
  <c r="E477" i="3"/>
  <c r="F477" i="3" s="1"/>
  <c r="E476" i="3"/>
  <c r="F476" i="3" s="1"/>
  <c r="E475" i="3"/>
  <c r="F475" i="3" s="1"/>
  <c r="E474" i="3"/>
  <c r="F474" i="3" s="1"/>
  <c r="E473" i="3"/>
  <c r="F473" i="3" s="1"/>
  <c r="E472" i="3"/>
  <c r="F472" i="3" s="1"/>
  <c r="E471" i="3"/>
  <c r="F471" i="3" s="1"/>
  <c r="E470" i="3"/>
  <c r="F470" i="3" s="1"/>
  <c r="E469" i="3"/>
  <c r="F469" i="3" s="1"/>
  <c r="E468" i="3"/>
  <c r="F468" i="3" s="1"/>
  <c r="E467" i="3"/>
  <c r="F467" i="3" s="1"/>
  <c r="E466" i="3"/>
  <c r="F466" i="3" s="1"/>
  <c r="E465" i="3"/>
  <c r="F465" i="3" s="1"/>
  <c r="E464" i="3"/>
  <c r="F464" i="3" s="1"/>
  <c r="E463" i="3"/>
  <c r="F463" i="3" s="1"/>
  <c r="E462" i="3"/>
  <c r="F462" i="3" s="1"/>
  <c r="E461" i="3"/>
  <c r="F461" i="3" s="1"/>
  <c r="E460" i="3"/>
  <c r="F460" i="3" s="1"/>
  <c r="E459" i="3"/>
  <c r="F459" i="3" s="1"/>
  <c r="E458" i="3"/>
  <c r="F458" i="3" s="1"/>
  <c r="E457" i="3"/>
  <c r="F457" i="3" s="1"/>
  <c r="E456" i="3"/>
  <c r="F456" i="3" s="1"/>
  <c r="E455" i="3"/>
  <c r="F455" i="3" s="1"/>
  <c r="E454" i="3"/>
  <c r="F454" i="3" s="1"/>
  <c r="E453" i="3"/>
  <c r="F453" i="3" s="1"/>
  <c r="E452" i="3"/>
  <c r="F452" i="3" s="1"/>
  <c r="E451" i="3"/>
  <c r="F451" i="3" s="1"/>
  <c r="E450" i="3"/>
  <c r="F450" i="3" s="1"/>
  <c r="E449" i="3"/>
  <c r="F449" i="3" s="1"/>
  <c r="E448" i="3"/>
  <c r="F448" i="3" s="1"/>
  <c r="E447" i="3"/>
  <c r="F447" i="3" s="1"/>
  <c r="E446" i="3"/>
  <c r="F446" i="3" s="1"/>
  <c r="E445" i="3"/>
  <c r="F445" i="3" s="1"/>
  <c r="E444" i="3"/>
  <c r="F444" i="3" s="1"/>
  <c r="E443" i="3"/>
  <c r="F443" i="3" s="1"/>
  <c r="E442" i="3"/>
  <c r="F442" i="3" s="1"/>
  <c r="E441" i="3"/>
  <c r="F441" i="3" s="1"/>
  <c r="E440" i="3"/>
  <c r="F440" i="3" s="1"/>
  <c r="E439" i="3"/>
  <c r="F439" i="3" s="1"/>
  <c r="E438" i="3"/>
  <c r="F438" i="3" s="1"/>
  <c r="E437" i="3"/>
  <c r="F437" i="3" s="1"/>
  <c r="E436" i="3"/>
  <c r="F436" i="3" s="1"/>
  <c r="E435" i="3"/>
  <c r="F435" i="3" s="1"/>
  <c r="E434" i="3"/>
  <c r="F434" i="3" s="1"/>
  <c r="E433" i="3"/>
  <c r="F433" i="3" s="1"/>
  <c r="E432" i="3"/>
  <c r="F432" i="3" s="1"/>
  <c r="E431" i="3"/>
  <c r="F431" i="3" s="1"/>
  <c r="E430" i="3"/>
  <c r="F430" i="3" s="1"/>
  <c r="E429" i="3"/>
  <c r="F429" i="3" s="1"/>
  <c r="E428" i="3"/>
  <c r="F428" i="3" s="1"/>
  <c r="E427" i="3"/>
  <c r="F427" i="3" s="1"/>
  <c r="E426" i="3"/>
  <c r="F426" i="3" s="1"/>
  <c r="E425" i="3"/>
  <c r="F425" i="3" s="1"/>
  <c r="E424" i="3"/>
  <c r="F424" i="3" s="1"/>
  <c r="E423" i="3"/>
  <c r="F423" i="3" s="1"/>
  <c r="E422" i="3"/>
  <c r="F422" i="3" s="1"/>
  <c r="E421" i="3"/>
  <c r="F421" i="3" s="1"/>
  <c r="E420" i="3"/>
  <c r="F420" i="3" s="1"/>
  <c r="E419" i="3"/>
  <c r="F419" i="3" s="1"/>
  <c r="E418" i="3"/>
  <c r="F418" i="3" s="1"/>
  <c r="E417" i="3"/>
  <c r="F417" i="3" s="1"/>
  <c r="E416" i="3"/>
  <c r="F416" i="3" s="1"/>
  <c r="E415" i="3"/>
  <c r="F415" i="3" s="1"/>
  <c r="E414" i="3"/>
  <c r="F414" i="3" s="1"/>
  <c r="E413" i="3"/>
  <c r="F413" i="3" s="1"/>
  <c r="E412" i="3"/>
  <c r="F412" i="3" s="1"/>
  <c r="E411" i="3"/>
  <c r="F411" i="3" s="1"/>
  <c r="E410" i="3"/>
  <c r="F410" i="3" s="1"/>
  <c r="E409" i="3"/>
  <c r="F409" i="3" s="1"/>
  <c r="E408" i="3"/>
  <c r="F408" i="3" s="1"/>
  <c r="E407" i="3"/>
  <c r="F407" i="3" s="1"/>
  <c r="E406" i="3"/>
  <c r="F406" i="3" s="1"/>
  <c r="E405" i="3"/>
  <c r="F405" i="3" s="1"/>
  <c r="E404" i="3"/>
  <c r="F404" i="3" s="1"/>
  <c r="E403" i="3"/>
  <c r="F403" i="3" s="1"/>
  <c r="E402" i="3"/>
  <c r="F402" i="3" s="1"/>
  <c r="E401" i="3"/>
  <c r="F401" i="3" s="1"/>
  <c r="E400" i="3"/>
  <c r="F400" i="3" s="1"/>
  <c r="E399" i="3"/>
  <c r="F399" i="3" s="1"/>
  <c r="E398" i="3"/>
  <c r="F398" i="3" s="1"/>
  <c r="E397" i="3"/>
  <c r="F397" i="3" s="1"/>
  <c r="E396" i="3"/>
  <c r="F396" i="3" s="1"/>
  <c r="E395" i="3"/>
  <c r="F395" i="3" s="1"/>
  <c r="E394" i="3"/>
  <c r="F394" i="3" s="1"/>
  <c r="E393" i="3"/>
  <c r="F393" i="3" s="1"/>
  <c r="E392" i="3"/>
  <c r="F392" i="3" s="1"/>
  <c r="E391" i="3"/>
  <c r="F391" i="3" s="1"/>
  <c r="E390" i="3"/>
  <c r="F390" i="3" s="1"/>
  <c r="E389" i="3"/>
  <c r="F389" i="3" s="1"/>
  <c r="E388" i="3"/>
  <c r="F388" i="3" s="1"/>
  <c r="E387" i="3"/>
  <c r="F387" i="3" s="1"/>
  <c r="E386" i="3"/>
  <c r="F386" i="3" s="1"/>
  <c r="E385" i="3"/>
  <c r="F385" i="3" s="1"/>
  <c r="E384" i="3"/>
  <c r="F384" i="3" s="1"/>
  <c r="E383" i="3"/>
  <c r="F383" i="3" s="1"/>
  <c r="E382" i="3"/>
  <c r="F382" i="3" s="1"/>
  <c r="E381" i="3"/>
  <c r="F381" i="3" s="1"/>
  <c r="E380" i="3"/>
  <c r="F380" i="3" s="1"/>
  <c r="E379" i="3"/>
  <c r="F379" i="3" s="1"/>
  <c r="E378" i="3"/>
  <c r="F378" i="3" s="1"/>
  <c r="E377" i="3"/>
  <c r="F377" i="3" s="1"/>
  <c r="E376" i="3"/>
  <c r="F376" i="3" s="1"/>
  <c r="E375" i="3"/>
  <c r="F375" i="3" s="1"/>
  <c r="E374" i="3"/>
  <c r="F374" i="3" s="1"/>
  <c r="E373" i="3"/>
  <c r="F373" i="3" s="1"/>
  <c r="E372" i="3"/>
  <c r="F372" i="3" s="1"/>
  <c r="E371" i="3"/>
  <c r="F371" i="3" s="1"/>
  <c r="E370" i="3"/>
  <c r="F370" i="3" s="1"/>
  <c r="E369" i="3"/>
  <c r="F369" i="3" s="1"/>
  <c r="E368" i="3"/>
  <c r="F368" i="3" s="1"/>
  <c r="E367" i="3"/>
  <c r="F367" i="3" s="1"/>
  <c r="E366" i="3"/>
  <c r="F366" i="3" s="1"/>
  <c r="E365" i="3"/>
  <c r="F365" i="3" s="1"/>
  <c r="E364" i="3"/>
  <c r="F364" i="3" s="1"/>
  <c r="E363" i="3"/>
  <c r="F363" i="3" s="1"/>
  <c r="E362" i="3"/>
  <c r="F362" i="3" s="1"/>
  <c r="E361" i="3"/>
  <c r="F361" i="3" s="1"/>
  <c r="E360" i="3"/>
  <c r="F360" i="3" s="1"/>
  <c r="E359" i="3"/>
  <c r="F359" i="3" s="1"/>
  <c r="E358" i="3"/>
  <c r="F358" i="3" s="1"/>
  <c r="E357" i="3"/>
  <c r="F357" i="3" s="1"/>
  <c r="E356" i="3"/>
  <c r="F356" i="3" s="1"/>
  <c r="E355" i="3"/>
  <c r="F355" i="3" s="1"/>
  <c r="E354" i="3"/>
  <c r="F354" i="3" s="1"/>
  <c r="E353" i="3"/>
  <c r="F353" i="3" s="1"/>
  <c r="E352" i="3"/>
  <c r="F352" i="3" s="1"/>
  <c r="E351" i="3"/>
  <c r="F351" i="3" s="1"/>
  <c r="E350" i="3"/>
  <c r="F350" i="3" s="1"/>
  <c r="E349" i="3"/>
  <c r="F349" i="3" s="1"/>
  <c r="E348" i="3"/>
  <c r="F348" i="3" s="1"/>
  <c r="E347" i="3"/>
  <c r="F347" i="3" s="1"/>
  <c r="E346" i="3"/>
  <c r="F346" i="3" s="1"/>
  <c r="E345" i="3"/>
  <c r="F345" i="3" s="1"/>
  <c r="E344" i="3"/>
  <c r="F344" i="3" s="1"/>
  <c r="E343" i="3"/>
  <c r="F343" i="3" s="1"/>
  <c r="E342" i="3"/>
  <c r="F342" i="3" s="1"/>
  <c r="E341" i="3"/>
  <c r="F341" i="3" s="1"/>
  <c r="E340" i="3"/>
  <c r="F340" i="3" s="1"/>
  <c r="E339" i="3"/>
  <c r="F339" i="3" s="1"/>
  <c r="E338" i="3"/>
  <c r="F338" i="3" s="1"/>
  <c r="E337" i="3"/>
  <c r="F337" i="3" s="1"/>
  <c r="E336" i="3"/>
  <c r="F336" i="3" s="1"/>
  <c r="E335" i="3"/>
  <c r="F335" i="3" s="1"/>
  <c r="E334" i="3"/>
  <c r="F334" i="3" s="1"/>
  <c r="E333" i="3"/>
  <c r="F333" i="3" s="1"/>
  <c r="E332" i="3"/>
  <c r="F332" i="3" s="1"/>
  <c r="E331" i="3"/>
  <c r="F331" i="3" s="1"/>
  <c r="E330" i="3"/>
  <c r="F330" i="3" s="1"/>
  <c r="E329" i="3"/>
  <c r="F329" i="3" s="1"/>
  <c r="E328" i="3"/>
  <c r="F328" i="3" s="1"/>
  <c r="E327" i="3"/>
  <c r="F327" i="3" s="1"/>
  <c r="E326" i="3"/>
  <c r="F326" i="3" s="1"/>
  <c r="E325" i="3"/>
  <c r="F325" i="3" s="1"/>
  <c r="E324" i="3"/>
  <c r="F324" i="3" s="1"/>
  <c r="E323" i="3"/>
  <c r="F323" i="3" s="1"/>
  <c r="E322" i="3"/>
  <c r="F322" i="3" s="1"/>
  <c r="E321" i="3"/>
  <c r="F321" i="3" s="1"/>
  <c r="E320" i="3"/>
  <c r="F320" i="3" s="1"/>
  <c r="E319" i="3"/>
  <c r="F319" i="3" s="1"/>
  <c r="E318" i="3"/>
  <c r="F318" i="3" s="1"/>
  <c r="E317" i="3"/>
  <c r="F317" i="3" s="1"/>
  <c r="E316" i="3"/>
  <c r="F316" i="3" s="1"/>
  <c r="E315" i="3"/>
  <c r="F315" i="3" s="1"/>
  <c r="E314" i="3"/>
  <c r="F314" i="3" s="1"/>
  <c r="E313" i="3"/>
  <c r="F313" i="3" s="1"/>
  <c r="E312" i="3"/>
  <c r="F312" i="3" s="1"/>
  <c r="E311" i="3"/>
  <c r="F311" i="3" s="1"/>
  <c r="E310" i="3"/>
  <c r="F310" i="3" s="1"/>
  <c r="E309" i="3"/>
  <c r="F309" i="3" s="1"/>
  <c r="E308" i="3"/>
  <c r="F308" i="3" s="1"/>
  <c r="E307" i="3"/>
  <c r="F307" i="3" s="1"/>
  <c r="E306" i="3"/>
  <c r="F306" i="3" s="1"/>
  <c r="E305" i="3"/>
  <c r="F305" i="3" s="1"/>
  <c r="E304" i="3"/>
  <c r="F304" i="3" s="1"/>
  <c r="E303" i="3"/>
  <c r="F303" i="3" s="1"/>
  <c r="E302" i="3"/>
  <c r="F302" i="3" s="1"/>
  <c r="E301" i="3"/>
  <c r="F301" i="3" s="1"/>
  <c r="E300" i="3"/>
  <c r="F300" i="3" s="1"/>
  <c r="E299" i="3"/>
  <c r="F299" i="3" s="1"/>
  <c r="E298" i="3"/>
  <c r="F298" i="3" s="1"/>
  <c r="E297" i="3"/>
  <c r="F297" i="3" s="1"/>
  <c r="E296" i="3"/>
  <c r="F296" i="3" s="1"/>
  <c r="E295" i="3"/>
  <c r="F295" i="3" s="1"/>
  <c r="E294" i="3"/>
  <c r="F294" i="3" s="1"/>
  <c r="E293" i="3"/>
  <c r="F293" i="3" s="1"/>
  <c r="E292" i="3"/>
  <c r="F292" i="3" s="1"/>
  <c r="E291" i="3"/>
  <c r="F291" i="3" s="1"/>
  <c r="E290" i="3"/>
  <c r="F290" i="3" s="1"/>
  <c r="E289" i="3"/>
  <c r="F289" i="3" s="1"/>
  <c r="E288" i="3"/>
  <c r="F288" i="3" s="1"/>
  <c r="E287" i="3"/>
  <c r="F287" i="3" s="1"/>
  <c r="E286" i="3"/>
  <c r="F286" i="3" s="1"/>
  <c r="E285" i="3"/>
  <c r="F285" i="3" s="1"/>
  <c r="E284" i="3"/>
  <c r="F284" i="3" s="1"/>
  <c r="E283" i="3"/>
  <c r="F283" i="3" s="1"/>
  <c r="E282" i="3"/>
  <c r="F282" i="3" s="1"/>
  <c r="E281" i="3"/>
  <c r="F281" i="3" s="1"/>
  <c r="E280" i="3"/>
  <c r="F280" i="3" s="1"/>
  <c r="E279" i="3"/>
  <c r="F279" i="3" s="1"/>
  <c r="E278" i="3"/>
  <c r="F278" i="3" s="1"/>
  <c r="E277" i="3"/>
  <c r="F277" i="3" s="1"/>
  <c r="E276" i="3"/>
  <c r="F276" i="3" s="1"/>
  <c r="E275" i="3"/>
  <c r="F275" i="3" s="1"/>
  <c r="E274" i="3"/>
  <c r="F274" i="3" s="1"/>
  <c r="E273" i="3"/>
  <c r="F273" i="3" s="1"/>
  <c r="E272" i="3"/>
  <c r="F272" i="3" s="1"/>
  <c r="E271" i="3"/>
  <c r="F271" i="3" s="1"/>
  <c r="E270" i="3"/>
  <c r="F270" i="3" s="1"/>
  <c r="E269" i="3"/>
  <c r="F269" i="3" s="1"/>
  <c r="E268" i="3"/>
  <c r="F268" i="3" s="1"/>
  <c r="E267" i="3"/>
  <c r="F267" i="3" s="1"/>
  <c r="E266" i="3"/>
  <c r="F266" i="3" s="1"/>
  <c r="E265" i="3"/>
  <c r="F265" i="3" s="1"/>
  <c r="E264" i="3"/>
  <c r="F264" i="3" s="1"/>
  <c r="E263" i="3"/>
  <c r="F263" i="3" s="1"/>
  <c r="E262" i="3"/>
  <c r="F262" i="3" s="1"/>
  <c r="E261" i="3"/>
  <c r="F261" i="3" s="1"/>
  <c r="E260" i="3"/>
  <c r="F260" i="3" s="1"/>
  <c r="E259" i="3"/>
  <c r="F259" i="3" s="1"/>
  <c r="E258" i="3"/>
  <c r="F258" i="3" s="1"/>
  <c r="E257" i="3"/>
  <c r="F257" i="3" s="1"/>
  <c r="E256" i="3"/>
  <c r="F256" i="3" s="1"/>
  <c r="E255" i="3"/>
  <c r="F255" i="3" s="1"/>
  <c r="E254" i="3"/>
  <c r="F254" i="3" s="1"/>
  <c r="E253" i="3"/>
  <c r="F253" i="3" s="1"/>
  <c r="E252" i="3"/>
  <c r="F252" i="3" s="1"/>
  <c r="E251" i="3"/>
  <c r="F251" i="3" s="1"/>
  <c r="E250" i="3"/>
  <c r="F250" i="3" s="1"/>
  <c r="E249" i="3"/>
  <c r="F249" i="3" s="1"/>
  <c r="E248" i="3"/>
  <c r="F248" i="3" s="1"/>
  <c r="E247" i="3"/>
  <c r="F247" i="3" s="1"/>
  <c r="E246" i="3"/>
  <c r="F246" i="3" s="1"/>
  <c r="E245" i="3"/>
  <c r="F245" i="3" s="1"/>
  <c r="E244" i="3"/>
  <c r="F244" i="3" s="1"/>
  <c r="E243" i="3"/>
  <c r="F243" i="3" s="1"/>
  <c r="E242" i="3"/>
  <c r="F242" i="3" s="1"/>
  <c r="E241" i="3"/>
  <c r="F241" i="3" s="1"/>
  <c r="E240" i="3"/>
  <c r="F240" i="3" s="1"/>
  <c r="E239" i="3"/>
  <c r="F239" i="3" s="1"/>
  <c r="E238" i="3"/>
  <c r="F238" i="3" s="1"/>
  <c r="E237" i="3"/>
  <c r="F237" i="3" s="1"/>
  <c r="E236" i="3"/>
  <c r="F236" i="3" s="1"/>
  <c r="E235" i="3"/>
  <c r="F235" i="3" s="1"/>
  <c r="E234" i="3"/>
  <c r="F234" i="3" s="1"/>
  <c r="E233" i="3"/>
  <c r="F233" i="3" s="1"/>
  <c r="E232" i="3"/>
  <c r="F232" i="3" s="1"/>
  <c r="E231" i="3"/>
  <c r="F231" i="3" s="1"/>
  <c r="E230" i="3"/>
  <c r="F230" i="3" s="1"/>
  <c r="E229" i="3"/>
  <c r="F229" i="3" s="1"/>
  <c r="E228" i="3"/>
  <c r="F228" i="3" s="1"/>
  <c r="E227" i="3"/>
  <c r="F227" i="3" s="1"/>
  <c r="E226" i="3"/>
  <c r="F226" i="3" s="1"/>
  <c r="E225" i="3"/>
  <c r="F225" i="3" s="1"/>
  <c r="E224" i="3"/>
  <c r="F224" i="3" s="1"/>
  <c r="E223" i="3"/>
  <c r="F223" i="3" s="1"/>
  <c r="E222" i="3"/>
  <c r="F222" i="3" s="1"/>
  <c r="E221" i="3"/>
  <c r="F221" i="3" s="1"/>
  <c r="E220" i="3"/>
  <c r="F220" i="3" s="1"/>
  <c r="E219" i="3"/>
  <c r="F219" i="3" s="1"/>
  <c r="E218" i="3"/>
  <c r="F218" i="3" s="1"/>
  <c r="E217" i="3"/>
  <c r="F217" i="3" s="1"/>
  <c r="E216" i="3"/>
  <c r="F216" i="3" s="1"/>
  <c r="E215" i="3"/>
  <c r="F215" i="3" s="1"/>
  <c r="E214" i="3"/>
  <c r="F214" i="3" s="1"/>
  <c r="E213" i="3"/>
  <c r="F213" i="3" s="1"/>
  <c r="E212" i="3"/>
  <c r="F212" i="3" s="1"/>
  <c r="E211" i="3"/>
  <c r="F211" i="3" s="1"/>
  <c r="E210" i="3"/>
  <c r="F210" i="3" s="1"/>
  <c r="E209" i="3"/>
  <c r="F209" i="3" s="1"/>
  <c r="E208" i="3"/>
  <c r="F208" i="3" s="1"/>
  <c r="E207" i="3"/>
  <c r="F207" i="3" s="1"/>
  <c r="E206" i="3"/>
  <c r="F206" i="3" s="1"/>
  <c r="E205" i="3"/>
  <c r="F205" i="3" s="1"/>
  <c r="E204" i="3"/>
  <c r="F204" i="3" s="1"/>
  <c r="E203" i="3"/>
  <c r="F203" i="3" s="1"/>
  <c r="E202" i="3"/>
  <c r="F202" i="3" s="1"/>
  <c r="E201" i="3"/>
  <c r="F201" i="3" s="1"/>
  <c r="E200" i="3"/>
  <c r="F200" i="3" s="1"/>
  <c r="E199" i="3"/>
  <c r="F199" i="3" s="1"/>
  <c r="E198" i="3"/>
  <c r="F198" i="3" s="1"/>
  <c r="E197" i="3"/>
  <c r="F197" i="3" s="1"/>
  <c r="E196" i="3"/>
  <c r="F196" i="3" s="1"/>
  <c r="E195" i="3"/>
  <c r="F195" i="3" s="1"/>
  <c r="E194" i="3"/>
  <c r="F194" i="3" s="1"/>
  <c r="E193" i="3"/>
  <c r="F193" i="3" s="1"/>
  <c r="E192" i="3"/>
  <c r="F192" i="3" s="1"/>
  <c r="E191" i="3"/>
  <c r="F191" i="3" s="1"/>
  <c r="E190" i="3"/>
  <c r="F190" i="3" s="1"/>
  <c r="E189" i="3"/>
  <c r="F189" i="3" s="1"/>
  <c r="E188" i="3"/>
  <c r="F188" i="3" s="1"/>
  <c r="E187" i="3"/>
  <c r="F187" i="3" s="1"/>
  <c r="E186" i="3"/>
  <c r="F186" i="3" s="1"/>
  <c r="E185" i="3"/>
  <c r="F185" i="3" s="1"/>
  <c r="E184" i="3"/>
  <c r="F184" i="3" s="1"/>
  <c r="E183" i="3"/>
  <c r="F183" i="3" s="1"/>
  <c r="E182" i="3"/>
  <c r="F182" i="3" s="1"/>
  <c r="E181" i="3"/>
  <c r="F181" i="3" s="1"/>
  <c r="E180" i="3"/>
  <c r="F180" i="3" s="1"/>
  <c r="E179" i="3"/>
  <c r="F179" i="3" s="1"/>
  <c r="E178" i="3"/>
  <c r="F178" i="3" s="1"/>
  <c r="E177" i="3"/>
  <c r="F177" i="3" s="1"/>
  <c r="E176" i="3"/>
  <c r="F176" i="3" s="1"/>
  <c r="E175" i="3"/>
  <c r="F175" i="3" s="1"/>
  <c r="E174" i="3"/>
  <c r="F174" i="3" s="1"/>
  <c r="E173" i="3"/>
  <c r="F173" i="3" s="1"/>
  <c r="E172" i="3"/>
  <c r="F172" i="3" s="1"/>
  <c r="E171" i="3"/>
  <c r="F171" i="3" s="1"/>
  <c r="E170" i="3"/>
  <c r="F170" i="3" s="1"/>
  <c r="E169" i="3"/>
  <c r="F169" i="3" s="1"/>
  <c r="E168" i="3"/>
  <c r="F168" i="3" s="1"/>
  <c r="E167" i="3"/>
  <c r="F167" i="3" s="1"/>
  <c r="E166" i="3"/>
  <c r="F166" i="3" s="1"/>
  <c r="E165" i="3"/>
  <c r="F165" i="3" s="1"/>
  <c r="E164" i="3"/>
  <c r="F164" i="3" s="1"/>
  <c r="E163" i="3"/>
  <c r="F163" i="3" s="1"/>
  <c r="E162" i="3"/>
  <c r="F162" i="3" s="1"/>
  <c r="E161" i="3"/>
  <c r="F161" i="3" s="1"/>
  <c r="E160" i="3"/>
  <c r="F160" i="3" s="1"/>
  <c r="E159" i="3"/>
  <c r="F159" i="3" s="1"/>
  <c r="E158" i="3"/>
  <c r="F158" i="3" s="1"/>
  <c r="E157" i="3"/>
  <c r="F157" i="3" s="1"/>
  <c r="E156" i="3"/>
  <c r="F156" i="3" s="1"/>
  <c r="E155" i="3"/>
  <c r="F155" i="3" s="1"/>
  <c r="E154" i="3"/>
  <c r="F154" i="3" s="1"/>
  <c r="E153" i="3"/>
  <c r="F153" i="3" s="1"/>
  <c r="E152" i="3"/>
  <c r="F152" i="3" s="1"/>
  <c r="E151" i="3"/>
  <c r="F151" i="3" s="1"/>
  <c r="E150" i="3"/>
  <c r="F150" i="3" s="1"/>
  <c r="E149" i="3"/>
  <c r="F149" i="3" s="1"/>
  <c r="E148" i="3"/>
  <c r="F148" i="3" s="1"/>
  <c r="E147" i="3"/>
  <c r="F147" i="3" s="1"/>
  <c r="E146" i="3"/>
  <c r="F146" i="3" s="1"/>
  <c r="E145" i="3"/>
  <c r="F145" i="3" s="1"/>
  <c r="E144" i="3"/>
  <c r="F144" i="3" s="1"/>
  <c r="E143" i="3"/>
  <c r="F143" i="3" s="1"/>
  <c r="E142" i="3"/>
  <c r="F142" i="3" s="1"/>
  <c r="E141" i="3"/>
  <c r="F141" i="3" s="1"/>
  <c r="E140" i="3"/>
  <c r="F140" i="3" s="1"/>
  <c r="E139" i="3"/>
  <c r="F139" i="3" s="1"/>
  <c r="E138" i="3"/>
  <c r="F138" i="3" s="1"/>
  <c r="E137" i="3"/>
  <c r="F137" i="3" s="1"/>
  <c r="E136" i="3"/>
  <c r="F136" i="3" s="1"/>
  <c r="E135" i="3"/>
  <c r="F135" i="3" s="1"/>
  <c r="E134" i="3"/>
  <c r="F134" i="3" s="1"/>
  <c r="E133" i="3"/>
  <c r="F133" i="3" s="1"/>
  <c r="E132" i="3"/>
  <c r="F132" i="3" s="1"/>
  <c r="E131" i="3"/>
  <c r="F131" i="3" s="1"/>
  <c r="E130" i="3"/>
  <c r="F130" i="3" s="1"/>
  <c r="E129" i="3"/>
  <c r="F129" i="3" s="1"/>
  <c r="E128" i="3"/>
  <c r="F128" i="3" s="1"/>
  <c r="E127" i="3"/>
  <c r="F127" i="3" s="1"/>
  <c r="E126" i="3"/>
  <c r="F126" i="3" s="1"/>
  <c r="E125" i="3"/>
  <c r="F125" i="3" s="1"/>
  <c r="E124" i="3"/>
  <c r="F124" i="3" s="1"/>
  <c r="E123" i="3"/>
  <c r="F123" i="3" s="1"/>
  <c r="E122" i="3"/>
  <c r="F122" i="3" s="1"/>
  <c r="E121" i="3"/>
  <c r="F121" i="3" s="1"/>
  <c r="E120" i="3"/>
  <c r="F120" i="3" s="1"/>
  <c r="E119" i="3"/>
  <c r="F119" i="3" s="1"/>
  <c r="E118" i="3"/>
  <c r="F118" i="3" s="1"/>
  <c r="E117" i="3"/>
  <c r="F117" i="3" s="1"/>
  <c r="E116" i="3"/>
  <c r="F116" i="3" s="1"/>
  <c r="E115" i="3"/>
  <c r="F115" i="3" s="1"/>
  <c r="E114" i="3"/>
  <c r="F114" i="3" s="1"/>
  <c r="E113" i="3"/>
  <c r="F113" i="3" s="1"/>
  <c r="E112" i="3"/>
  <c r="F112" i="3" s="1"/>
  <c r="E111" i="3"/>
  <c r="F111" i="3" s="1"/>
  <c r="E110" i="3"/>
  <c r="F110" i="3" s="1"/>
  <c r="E109" i="3"/>
  <c r="F109" i="3" s="1"/>
  <c r="E108" i="3"/>
  <c r="F108" i="3" s="1"/>
  <c r="E107" i="3"/>
  <c r="F107" i="3" s="1"/>
  <c r="E106" i="3"/>
  <c r="F106" i="3" s="1"/>
  <c r="E105" i="3"/>
  <c r="F105" i="3" s="1"/>
  <c r="E104" i="3"/>
  <c r="F104" i="3" s="1"/>
  <c r="E103" i="3"/>
  <c r="F103" i="3" s="1"/>
  <c r="E102" i="3"/>
  <c r="F102" i="3" s="1"/>
  <c r="E101" i="3"/>
  <c r="F101" i="3" s="1"/>
  <c r="E100" i="3"/>
  <c r="F100" i="3" s="1"/>
  <c r="E99" i="3"/>
  <c r="F99" i="3" s="1"/>
  <c r="E98" i="3"/>
  <c r="F98" i="3" s="1"/>
  <c r="E97" i="3"/>
  <c r="F97" i="3" s="1"/>
  <c r="E96" i="3"/>
  <c r="F96" i="3" s="1"/>
  <c r="E95" i="3"/>
  <c r="F95" i="3" s="1"/>
  <c r="E94" i="3"/>
  <c r="F94" i="3" s="1"/>
  <c r="E93" i="3"/>
  <c r="F93" i="3" s="1"/>
  <c r="E92" i="3"/>
  <c r="F92" i="3" s="1"/>
  <c r="E91" i="3"/>
  <c r="F91" i="3" s="1"/>
  <c r="E90" i="3"/>
  <c r="F90" i="3" s="1"/>
  <c r="E89" i="3"/>
  <c r="F89" i="3" s="1"/>
  <c r="E88" i="3"/>
  <c r="F88" i="3" s="1"/>
  <c r="E87" i="3"/>
  <c r="F87" i="3" s="1"/>
  <c r="E86" i="3"/>
  <c r="F86" i="3" s="1"/>
  <c r="E85" i="3"/>
  <c r="F85" i="3" s="1"/>
  <c r="E84" i="3"/>
  <c r="F84" i="3" s="1"/>
  <c r="E83" i="3"/>
  <c r="F83" i="3" s="1"/>
  <c r="E82" i="3"/>
  <c r="F82" i="3" s="1"/>
  <c r="E81" i="3"/>
  <c r="F81" i="3" s="1"/>
  <c r="E80" i="3"/>
  <c r="F80" i="3" s="1"/>
  <c r="E79" i="3"/>
  <c r="F79" i="3" s="1"/>
  <c r="E78" i="3"/>
  <c r="F78" i="3" s="1"/>
  <c r="E77" i="3"/>
  <c r="F77" i="3" s="1"/>
  <c r="E76" i="3"/>
  <c r="F76" i="3" s="1"/>
  <c r="E75" i="3"/>
  <c r="F75" i="3" s="1"/>
  <c r="E74" i="3"/>
  <c r="F74" i="3" s="1"/>
  <c r="E73" i="3"/>
  <c r="F73" i="3" s="1"/>
  <c r="E72" i="3"/>
  <c r="F72" i="3" s="1"/>
  <c r="E71" i="3"/>
  <c r="F71" i="3" s="1"/>
  <c r="E70" i="3"/>
  <c r="F70" i="3" s="1"/>
  <c r="E69" i="3"/>
  <c r="F69" i="3" s="1"/>
  <c r="E68" i="3"/>
  <c r="F68" i="3" s="1"/>
  <c r="E67" i="3"/>
  <c r="F67" i="3" s="1"/>
  <c r="E66" i="3"/>
  <c r="F66" i="3" s="1"/>
  <c r="E65" i="3"/>
  <c r="F65" i="3" s="1"/>
  <c r="E64" i="3"/>
  <c r="F64" i="3" s="1"/>
  <c r="E63" i="3"/>
  <c r="F63" i="3" s="1"/>
  <c r="E62" i="3"/>
  <c r="F62" i="3" s="1"/>
  <c r="E61" i="3"/>
  <c r="F61" i="3" s="1"/>
  <c r="E60" i="3"/>
  <c r="F60" i="3" s="1"/>
  <c r="E59" i="3"/>
  <c r="F59" i="3" s="1"/>
  <c r="E58" i="3"/>
  <c r="F58" i="3" s="1"/>
  <c r="E57" i="3"/>
  <c r="F57" i="3" s="1"/>
  <c r="E56" i="3"/>
  <c r="F56" i="3" s="1"/>
  <c r="E55" i="3"/>
  <c r="F55" i="3" s="1"/>
  <c r="E54" i="3"/>
  <c r="F54" i="3" s="1"/>
  <c r="E53" i="3"/>
  <c r="F53" i="3" s="1"/>
  <c r="E52" i="3"/>
  <c r="F52" i="3" s="1"/>
  <c r="E51" i="3"/>
  <c r="F51" i="3" s="1"/>
  <c r="E50" i="3"/>
  <c r="F50" i="3" s="1"/>
  <c r="E49" i="3"/>
  <c r="F49" i="3" s="1"/>
  <c r="E48" i="3"/>
  <c r="F48" i="3" s="1"/>
  <c r="E47" i="3"/>
  <c r="F47" i="3" s="1"/>
  <c r="E46" i="3"/>
  <c r="F46" i="3" s="1"/>
  <c r="E45" i="3"/>
  <c r="F45" i="3" s="1"/>
  <c r="E44" i="3"/>
  <c r="F44" i="3" s="1"/>
  <c r="E43" i="3"/>
  <c r="F43" i="3" s="1"/>
  <c r="E42" i="3"/>
  <c r="F42" i="3" s="1"/>
  <c r="E41" i="3"/>
  <c r="F41" i="3" s="1"/>
  <c r="E40" i="3"/>
  <c r="F40" i="3" s="1"/>
  <c r="E39" i="3"/>
  <c r="F39" i="3" s="1"/>
  <c r="E38" i="3"/>
  <c r="F38" i="3" s="1"/>
  <c r="E37" i="3"/>
  <c r="F37" i="3" s="1"/>
  <c r="E36" i="3"/>
  <c r="F36" i="3" s="1"/>
  <c r="E35" i="3"/>
  <c r="F35" i="3" s="1"/>
  <c r="E34" i="3"/>
  <c r="F34" i="3" s="1"/>
  <c r="E33" i="3"/>
  <c r="F33" i="3" s="1"/>
  <c r="E32" i="3"/>
  <c r="F32" i="3" s="1"/>
  <c r="E31" i="3"/>
  <c r="F31" i="3" s="1"/>
  <c r="E30" i="3"/>
  <c r="F30" i="3" s="1"/>
  <c r="E29" i="3"/>
  <c r="F29" i="3" s="1"/>
  <c r="E28" i="3"/>
  <c r="F28" i="3" s="1"/>
  <c r="E27" i="3"/>
  <c r="F27" i="3" s="1"/>
  <c r="E26" i="3"/>
  <c r="F26" i="3" s="1"/>
  <c r="E25" i="3"/>
  <c r="F25" i="3" s="1"/>
  <c r="E24" i="3"/>
  <c r="F24" i="3" s="1"/>
  <c r="E23" i="3"/>
  <c r="F23" i="3" s="1"/>
  <c r="E22" i="3"/>
  <c r="F22" i="3" s="1"/>
  <c r="E21" i="3"/>
  <c r="F21" i="3" s="1"/>
  <c r="E20" i="3"/>
  <c r="F20" i="3" s="1"/>
  <c r="E19" i="3"/>
  <c r="F19" i="3" s="1"/>
  <c r="E18" i="3"/>
  <c r="F18" i="3" s="1"/>
  <c r="E17" i="3"/>
  <c r="F17" i="3" s="1"/>
  <c r="E16" i="3"/>
  <c r="F16" i="3" s="1"/>
  <c r="E15" i="3"/>
  <c r="F15" i="3" s="1"/>
  <c r="E14" i="3"/>
  <c r="F14" i="3" s="1"/>
  <c r="E13" i="3"/>
  <c r="F13" i="3" s="1"/>
  <c r="E12" i="3"/>
  <c r="F12" i="3" s="1"/>
  <c r="E11" i="3"/>
  <c r="F11" i="3" s="1"/>
  <c r="E10" i="3"/>
  <c r="F10" i="3" s="1"/>
  <c r="E9" i="3"/>
  <c r="F9" i="3" s="1"/>
  <c r="J8" i="3"/>
  <c r="E8" i="3"/>
  <c r="F8" i="3" s="1"/>
  <c r="J7" i="3"/>
  <c r="E7" i="3"/>
  <c r="F7" i="3" s="1"/>
  <c r="J6" i="3"/>
  <c r="E6" i="3"/>
  <c r="F6" i="3" s="1"/>
  <c r="E5" i="3"/>
  <c r="F5" i="3" s="1"/>
  <c r="J4" i="3"/>
  <c r="J5" i="3" s="1"/>
  <c r="E4" i="3"/>
  <c r="F4" i="3" s="1"/>
  <c r="J3" i="3"/>
  <c r="E3" i="3"/>
  <c r="F3" i="3" s="1"/>
  <c r="I8" i="14" l="1"/>
  <c r="J8" i="14" s="1"/>
  <c r="K8" i="14"/>
  <c r="K12" i="6"/>
  <c r="K13" i="6" s="1"/>
  <c r="S20" i="6"/>
  <c r="S7" i="6" s="1"/>
  <c r="S19" i="6"/>
  <c r="S18" i="6"/>
  <c r="I14" i="3"/>
  <c r="I11" i="3"/>
  <c r="I13" i="3"/>
  <c r="I12" i="4"/>
  <c r="I11" i="4"/>
  <c r="I12" i="3"/>
  <c r="I3" i="4"/>
  <c r="I4" i="4"/>
  <c r="I5" i="4"/>
  <c r="I6" i="4"/>
  <c r="I14" i="4"/>
  <c r="I13" i="4"/>
  <c r="I3" i="3"/>
  <c r="I4" i="3"/>
  <c r="I5" i="3"/>
  <c r="I6" i="3"/>
  <c r="C11" i="1"/>
  <c r="C10" i="1"/>
  <c r="C7" i="1"/>
  <c r="I18" i="3" l="1"/>
  <c r="H9" i="14"/>
  <c r="L8" i="14"/>
  <c r="M8" i="14" s="1"/>
  <c r="N8" i="14" s="1"/>
  <c r="I19" i="4"/>
  <c r="K18" i="4" s="1"/>
  <c r="I20" i="4"/>
  <c r="I7" i="4" s="1"/>
  <c r="I20" i="3"/>
  <c r="I7" i="3" s="1"/>
  <c r="I18" i="4"/>
  <c r="I19" i="3"/>
  <c r="C3" i="1"/>
  <c r="I9" i="14" l="1"/>
  <c r="J9" i="14" s="1"/>
  <c r="K9" i="14"/>
  <c r="H10" i="14" l="1"/>
  <c r="L9" i="14"/>
  <c r="M9" i="14" s="1"/>
  <c r="N9" i="14" s="1"/>
  <c r="I10" i="14" l="1"/>
  <c r="J10" i="14" s="1"/>
  <c r="K10" i="14"/>
  <c r="H11" i="14" l="1"/>
  <c r="L10" i="14"/>
  <c r="M10" i="14" s="1"/>
  <c r="N10" i="14" s="1"/>
  <c r="I11" i="14" l="1"/>
  <c r="J11" i="14" s="1"/>
  <c r="K11" i="14"/>
  <c r="H12" i="14" l="1"/>
  <c r="L11" i="14"/>
  <c r="M11" i="14" s="1"/>
  <c r="N11" i="14" s="1"/>
  <c r="I12" i="14" l="1"/>
  <c r="J12" i="14" s="1"/>
  <c r="K12" i="14"/>
  <c r="H13" i="14" l="1"/>
  <c r="L12" i="14"/>
  <c r="M12" i="14" s="1"/>
  <c r="N12" i="14" s="1"/>
  <c r="I13" i="14" l="1"/>
  <c r="J13" i="14" s="1"/>
  <c r="K13" i="14"/>
  <c r="H14" i="14" l="1"/>
  <c r="L13" i="14"/>
  <c r="M13" i="14" s="1"/>
  <c r="N13" i="14" s="1"/>
  <c r="I14" i="14" l="1"/>
  <c r="H15" i="14" s="1"/>
  <c r="K14" i="14"/>
  <c r="I15" i="14" l="1"/>
  <c r="J15" i="14" s="1"/>
  <c r="K15" i="14"/>
  <c r="J14" i="14"/>
  <c r="L14" i="14"/>
  <c r="M14" i="14" s="1"/>
  <c r="I628" i="19" a="1"/>
  <c r="I587" i="19" a="1"/>
  <c r="I1109" i="19" a="1"/>
  <c r="I486" i="19" a="1"/>
  <c r="I938" i="19" a="1"/>
  <c r="I1126" i="19" a="1"/>
  <c r="I34" i="19" a="1"/>
  <c r="I728" i="19" a="1"/>
  <c r="I36" i="19" a="1"/>
  <c r="I73" i="19" a="1"/>
  <c r="I2098" i="19" a="1"/>
  <c r="I71" i="19" a="1"/>
  <c r="I1536" i="19" a="1"/>
  <c r="I1038" i="19" a="1"/>
  <c r="I1676" i="19" a="1"/>
  <c r="I903" i="19" a="1"/>
  <c r="I351" i="19" a="1"/>
  <c r="I1653" i="19" a="1"/>
  <c r="I1647" i="19" a="1"/>
  <c r="I300" i="19" a="1"/>
  <c r="I148" i="19" a="1"/>
  <c r="I324" i="19" a="1"/>
  <c r="I305" i="19" a="1"/>
  <c r="I1256" i="19" a="1"/>
  <c r="I1545" i="19" a="1"/>
  <c r="I1210" i="19" a="1"/>
  <c r="I444" i="19" a="1"/>
  <c r="I1941" i="19" a="1"/>
  <c r="I1534" i="19" a="1"/>
  <c r="I1757" i="19" a="1"/>
  <c r="I519" i="19" a="1"/>
  <c r="I1457" i="19" a="1"/>
  <c r="I45" i="19" a="1"/>
  <c r="I469" i="19" a="1"/>
  <c r="I902" i="19" a="1"/>
  <c r="I830" i="19" a="1"/>
  <c r="I228" i="19" a="1"/>
  <c r="I91" i="19" a="1"/>
  <c r="I1516" i="19" a="1"/>
  <c r="I2095" i="19" a="1"/>
  <c r="I2002" i="19" a="1"/>
  <c r="I1137" i="19" a="1"/>
  <c r="I146" i="19" a="1"/>
  <c r="I389" i="19" a="1"/>
  <c r="I912" i="19" a="1"/>
  <c r="I290" i="19" a="1"/>
  <c r="I1501" i="19" a="1"/>
  <c r="I715" i="19" a="1"/>
  <c r="I1057" i="19" a="1"/>
  <c r="I1232" i="19" a="1"/>
  <c r="I839" i="19" a="1"/>
  <c r="I588" i="19" a="1"/>
  <c r="I153" i="19" a="1"/>
  <c r="I316" i="19" a="1"/>
  <c r="I991" i="19" a="1"/>
  <c r="I1190" i="19" a="1"/>
  <c r="I195" i="19" a="1"/>
  <c r="I376" i="19" a="1"/>
  <c r="I669" i="19" a="1"/>
  <c r="I980" i="19" a="1"/>
  <c r="I1614" i="19" a="1"/>
  <c r="I1617" i="19" a="1"/>
  <c r="I1622" i="19" a="1"/>
  <c r="I6" i="19" a="1"/>
  <c r="I1522" i="19" a="1"/>
  <c r="I167" i="19" a="1"/>
  <c r="I16" i="19" a="1"/>
  <c r="I1451" i="19" a="1"/>
  <c r="I118" i="19" a="1"/>
  <c r="I654" i="19" a="1"/>
  <c r="I1064" i="19" a="1"/>
  <c r="I1892" i="19" a="1"/>
  <c r="I832" i="19" a="1"/>
  <c r="I1437" i="19" a="1"/>
  <c r="I390" i="19" a="1"/>
  <c r="I1853" i="19" a="1"/>
  <c r="I778" i="19" a="1"/>
  <c r="I1372" i="19" a="1"/>
  <c r="I841" i="19" a="1"/>
  <c r="I202" i="19" a="1"/>
  <c r="I1931" i="19" a="1"/>
  <c r="I744" i="19" a="1"/>
  <c r="I598" i="19" a="1"/>
  <c r="I1379" i="19" a="1"/>
  <c r="I1282" i="19" a="1"/>
  <c r="I2067" i="19" a="1"/>
  <c r="I450" i="19" a="1"/>
  <c r="I1714" i="19" a="1"/>
  <c r="I1556" i="19" a="1"/>
  <c r="I245" i="19" a="1"/>
  <c r="I1981" i="19" a="1"/>
  <c r="I114" i="19" a="1"/>
  <c r="I983" i="19" a="1"/>
  <c r="I1820" i="19" a="1"/>
  <c r="I1125" i="19" a="1"/>
  <c r="I2106" i="19" a="1"/>
  <c r="I1950" i="19" a="1"/>
  <c r="I78" i="19" a="1"/>
  <c r="I64" i="19" a="1"/>
  <c r="I911" i="19" a="1"/>
  <c r="I1301" i="19" a="1"/>
  <c r="I1272" i="19" a="1"/>
  <c r="I2118" i="19" a="1"/>
  <c r="I1618" i="19" a="1"/>
  <c r="I2062" i="19" a="1"/>
  <c r="I1685" i="19" a="1"/>
  <c r="I1687" i="19" a="1"/>
  <c r="I1473" i="19" a="1"/>
  <c r="I640" i="19" a="1"/>
  <c r="I500" i="19" a="1"/>
  <c r="I113" i="19" a="1"/>
  <c r="I1406" i="19" a="1"/>
  <c r="I377" i="19" a="1"/>
  <c r="I1043" i="19" a="1"/>
  <c r="I1385" i="19" a="1"/>
  <c r="I1879" i="19" a="1"/>
  <c r="I42" i="19" a="1"/>
  <c r="I1848" i="19" a="1"/>
  <c r="I50" i="19" a="1"/>
  <c r="I1244" i="19" a="1"/>
  <c r="I2136" i="19" a="1"/>
  <c r="I1866" i="19" a="1"/>
  <c r="I1461" i="19" a="1"/>
  <c r="I1170" i="19" a="1"/>
  <c r="I1560" i="19" a="1"/>
  <c r="I275" i="19" a="1"/>
  <c r="I933" i="19" a="1"/>
  <c r="I1092" i="19" a="1"/>
  <c r="I872" i="19" a="1"/>
  <c r="I1059" i="19" a="1"/>
  <c r="I1512" i="19" a="1"/>
  <c r="I346" i="19" a="1"/>
  <c r="I700" i="19" a="1"/>
  <c r="I1136" i="19" a="1"/>
  <c r="I954" i="19" a="1"/>
  <c r="I645" i="19" a="1"/>
  <c r="I368" i="19" a="1"/>
  <c r="I801" i="19" a="1"/>
  <c r="I1019" i="19" a="1"/>
  <c r="I87" i="19" a="1"/>
  <c r="I1202" i="19" a="1"/>
  <c r="I726" i="19" a="1"/>
  <c r="I2104" i="19" a="1"/>
  <c r="I847" i="19" a="1"/>
  <c r="I593" i="19" a="1"/>
  <c r="I1387" i="19" a="1"/>
  <c r="I283" i="19" a="1"/>
  <c r="I147" i="19" a="1"/>
  <c r="I1110" i="19" a="1"/>
  <c r="I791" i="19" a="1"/>
  <c r="I2082" i="19" a="1"/>
  <c r="I692" i="19" a="1"/>
  <c r="I1504" i="19" a="1"/>
  <c r="I1973" i="19" a="1"/>
  <c r="I835" i="19" a="1"/>
  <c r="I1868" i="19" a="1"/>
  <c r="I396" i="19" a="1"/>
  <c r="I1823" i="19" a="1"/>
  <c r="I1901" i="19" a="1"/>
  <c r="I818" i="19" a="1"/>
  <c r="I1345" i="19" a="1"/>
  <c r="I1218" i="19" a="1"/>
  <c r="I43" i="19" a="1"/>
  <c r="I1913" i="19" a="1"/>
  <c r="I2125" i="19" a="1"/>
  <c r="I2080" i="19" a="1"/>
  <c r="I652" i="19" a="1"/>
  <c r="I233" i="19" a="1"/>
  <c r="I1884" i="19" a="1"/>
  <c r="I773" i="19" a="1"/>
  <c r="I1185" i="19" a="1"/>
  <c r="I1122" i="19" a="1"/>
  <c r="I831" i="19" a="1"/>
  <c r="I205" i="19" a="1"/>
  <c r="I409" i="19" a="1"/>
  <c r="I565" i="19" a="1"/>
  <c r="I1732" i="19" a="1"/>
  <c r="I229" i="19" a="1"/>
  <c r="I1352" i="19" a="1"/>
  <c r="I1015" i="19" a="1"/>
  <c r="I1252" i="19" a="1"/>
  <c r="I1570" i="19" a="1"/>
  <c r="I104" i="19" a="1"/>
  <c r="I568" i="19" a="1"/>
  <c r="I467" i="19" a="1"/>
  <c r="I38" i="19" a="1"/>
  <c r="I1601" i="19" a="1"/>
  <c r="I2088" i="19" a="1"/>
  <c r="I286" i="19" a="1"/>
  <c r="I1358" i="19" a="1"/>
  <c r="I1530" i="19" a="1"/>
  <c r="I1440" i="19" a="1"/>
  <c r="I287" i="19" a="1"/>
  <c r="I556" i="19" a="1"/>
  <c r="I1976" i="19" a="1"/>
  <c r="I1921" i="19" a="1"/>
  <c r="I805" i="19" a="1"/>
  <c r="I709" i="19" a="1"/>
  <c r="I155" i="19" a="1"/>
  <c r="I655" i="19" a="1"/>
  <c r="I1455" i="19" a="1"/>
  <c r="I636" i="19" a="1"/>
  <c r="I540" i="19" a="1"/>
  <c r="I101" i="19" a="1"/>
  <c r="I1606" i="19" a="1"/>
  <c r="I223" i="19" a="1"/>
  <c r="I939" i="19" a="1"/>
  <c r="I482" i="19" a="1"/>
  <c r="I1578" i="19" a="1"/>
  <c r="I633" i="19" a="1"/>
  <c r="I1605" i="19" a="1"/>
  <c r="I874" i="19" a="1"/>
  <c r="I1324" i="19" a="1"/>
  <c r="I230" i="19" a="1"/>
  <c r="I1735" i="19" a="1"/>
  <c r="I1237" i="19" a="1"/>
  <c r="I1915" i="19" a="1"/>
  <c r="I2005" i="19" a="1"/>
  <c r="I1476" i="19" a="1"/>
  <c r="I1673" i="19" a="1"/>
  <c r="I1245" i="19" a="1"/>
  <c r="I1039" i="19" a="1"/>
  <c r="I1502" i="19" a="1"/>
  <c r="I908" i="19" a="1"/>
  <c r="I1161" i="19" a="1"/>
  <c r="I1585" i="19" a="1"/>
  <c r="I817" i="19" a="1"/>
  <c r="I295" i="19" a="1"/>
  <c r="I2122" i="19" a="1"/>
  <c r="I268" i="19" a="1"/>
  <c r="I1029" i="19" a="1"/>
  <c r="I1584" i="19" a="1"/>
  <c r="I1460" i="19" a="1"/>
  <c r="I175" i="19" a="1"/>
  <c r="I1266" i="19" a="1"/>
  <c r="I1995" i="19" a="1"/>
  <c r="I1175" i="19" a="1"/>
  <c r="I1134" i="19" a="1"/>
  <c r="I766" i="19" a="1"/>
  <c r="I1150" i="19" a="1"/>
  <c r="I677" i="19" a="1"/>
  <c r="I1141" i="19" a="1"/>
  <c r="I560" i="19" a="1"/>
  <c r="I387" i="19" a="1"/>
  <c r="I1158" i="19" a="1"/>
  <c r="I840" i="19" a="1"/>
  <c r="I730" i="19" a="1"/>
  <c r="I483" i="19" a="1"/>
  <c r="I1283" i="19" a="1"/>
  <c r="I1340" i="19" a="1"/>
  <c r="I2152" i="19" a="1"/>
  <c r="I670" i="19" a="1"/>
  <c r="I165" i="19" a="1"/>
  <c r="I1242" i="19" a="1"/>
  <c r="I1540" i="19" a="1"/>
  <c r="I1588" i="19" a="1"/>
  <c r="I1963" i="19" a="1"/>
  <c r="I405" i="19" a="1"/>
  <c r="I541" i="19" a="1"/>
  <c r="I1375" i="19" a="1"/>
  <c r="I1159" i="19" a="1"/>
  <c r="I1431" i="19" a="1"/>
  <c r="I1325" i="19" a="1"/>
  <c r="I494" i="19" a="1"/>
  <c r="I997" i="19" a="1"/>
  <c r="I886" i="19" a="1"/>
  <c r="I169" i="19" a="1"/>
  <c r="I924" i="19" a="1"/>
  <c r="I1847" i="19" a="1"/>
  <c r="I441" i="19" a="1"/>
  <c r="I608" i="19" a="1"/>
  <c r="I947" i="19" a="1"/>
  <c r="I184" i="19" a="1"/>
  <c r="I1563" i="19" a="1"/>
  <c r="I986" i="19" a="1"/>
  <c r="I227" i="19" a="1"/>
  <c r="I1191" i="19" a="1"/>
  <c r="I994" i="19" a="1"/>
  <c r="I1637" i="19" a="1"/>
  <c r="I2058" i="19" a="1"/>
  <c r="I1607" i="19" a="1"/>
  <c r="I1093" i="19" a="1"/>
  <c r="I901" i="19" a="1"/>
  <c r="I570" i="19" a="1"/>
  <c r="I187" i="19" a="1"/>
  <c r="I339" i="19" a="1"/>
  <c r="I1711" i="19" a="1"/>
  <c r="I393" i="19" a="1"/>
  <c r="I625" i="19" a="1"/>
  <c r="I811" i="19" a="1"/>
  <c r="I162" i="19" a="1"/>
  <c r="I707" i="19" a="1"/>
  <c r="I1100" i="19" a="1"/>
  <c r="I1979" i="19" a="1"/>
  <c r="I637" i="19" a="1"/>
  <c r="I253" i="19" a="1"/>
  <c r="I349" i="19" a="1"/>
  <c r="I2050" i="19" a="1"/>
  <c r="I1775" i="19" a="1"/>
  <c r="I32" i="19" a="1"/>
  <c r="I661" i="19" a="1"/>
  <c r="I1844" i="19" a="1"/>
  <c r="I53" i="19" a="1"/>
  <c r="I2020" i="19" a="1"/>
  <c r="I2004" i="19" a="1"/>
  <c r="I927" i="19" a="1"/>
  <c r="I252" i="19" a="1"/>
  <c r="I1538" i="19" a="1"/>
  <c r="I757" i="19" a="1"/>
  <c r="I1937" i="19" a="1"/>
  <c r="I437" i="19" a="1"/>
  <c r="I1968" i="19" a="1"/>
  <c r="I551" i="19" a="1"/>
  <c r="I319" i="19" a="1"/>
  <c r="I221" i="19" a="1"/>
  <c r="I1040" i="19" a="1"/>
  <c r="I2087" i="19" a="1"/>
  <c r="I2110" i="19" a="1"/>
  <c r="I1052" i="19" a="1"/>
  <c r="I2055" i="19" a="1"/>
  <c r="I1576" i="19" a="1"/>
  <c r="I1288" i="19" a="1"/>
  <c r="I383" i="19" a="1"/>
  <c r="I1087" i="19" a="1"/>
  <c r="I1053" i="19" a="1"/>
  <c r="I1600" i="19" a="1"/>
  <c r="I1518" i="19" a="1"/>
  <c r="I663" i="19" a="1"/>
  <c r="I355" i="19" a="1"/>
  <c r="I2052" i="19" a="1"/>
  <c r="I1401" i="19" a="1"/>
  <c r="I1374" i="19" a="1"/>
  <c r="I302" i="19" a="1"/>
  <c r="I525" i="19" a="1"/>
  <c r="I1819" i="19" a="1"/>
  <c r="I806" i="19" a="1"/>
  <c r="I194" i="19" a="1"/>
  <c r="I701" i="19" a="1"/>
  <c r="I1339" i="19" a="1"/>
  <c r="I749" i="19" a="1"/>
  <c r="I1382" i="19" a="1"/>
  <c r="I1923" i="19" a="1"/>
  <c r="I1253" i="19" a="1"/>
  <c r="I1010" i="19" a="1"/>
  <c r="I798" i="19" a="1"/>
  <c r="I1996" i="19" a="1"/>
  <c r="I1154" i="19" a="1"/>
  <c r="I1383" i="19" a="1"/>
  <c r="I1655" i="19" a="1"/>
  <c r="I94" i="19" a="1"/>
  <c r="I269" i="19" a="1"/>
  <c r="I1957" i="19" a="1"/>
  <c r="I517" i="19" a="1"/>
  <c r="I123" i="19" a="1"/>
  <c r="I1927" i="19" a="1"/>
  <c r="I1977" i="19" a="1"/>
  <c r="I1554" i="19" a="1"/>
  <c r="I1249" i="19" a="1"/>
  <c r="I1790" i="19" a="1"/>
  <c r="I1709" i="19" a="1"/>
  <c r="I2155" i="19" a="1"/>
  <c r="I1086" i="19" a="1"/>
  <c r="I846" i="19" a="1"/>
  <c r="I1310" i="19" a="1"/>
  <c r="I799" i="19" a="1"/>
  <c r="I89" i="19" a="1"/>
  <c r="I1543" i="19" a="1"/>
  <c r="I1792" i="19" a="1"/>
  <c r="I702" i="19" a="1"/>
  <c r="I381" i="19" a="1"/>
  <c r="I363" i="19" a="1"/>
  <c r="I509" i="19" a="1"/>
  <c r="I1248" i="19" a="1"/>
  <c r="I572" i="19" a="1"/>
  <c r="I276" i="19" a="1"/>
  <c r="I1939" i="19" a="1"/>
  <c r="I1462" i="19" a="1"/>
  <c r="I768" i="19" a="1"/>
  <c r="I308" i="19" a="1"/>
  <c r="I1718" i="19" a="1"/>
  <c r="I293" i="19" a="1"/>
  <c r="I1241" i="19" a="1"/>
  <c r="I758" i="19" a="1"/>
  <c r="I1787" i="19" a="1"/>
  <c r="I928" i="19" a="1"/>
  <c r="I1398" i="19" a="1"/>
  <c r="I110" i="19" a="1"/>
  <c r="I492" i="19" a="1"/>
  <c r="I1478" i="19" a="1"/>
  <c r="I1156" i="19" a="1"/>
  <c r="I282" i="19" a="1"/>
  <c r="I1034" i="19" a="1"/>
  <c r="I850" i="19" a="1"/>
  <c r="I973" i="19" a="1"/>
  <c r="I2019" i="19" a="1"/>
  <c r="I1686" i="19" a="1"/>
  <c r="I209" i="19" a="1"/>
  <c r="I1781" i="19" a="1"/>
  <c r="I2143" i="19" a="1"/>
  <c r="I1665" i="19" a="1"/>
  <c r="I384" i="19" a="1"/>
  <c r="I1832" i="19" a="1"/>
  <c r="I25" i="19" a="1"/>
  <c r="I1073" i="19" a="1"/>
  <c r="I739" i="19" a="1"/>
  <c r="I1942" i="19" a="1"/>
  <c r="I2129" i="19" a="1"/>
  <c r="I464" i="19" a="1"/>
  <c r="I797" i="19" a="1"/>
  <c r="I713" i="19" a="1"/>
  <c r="I4" i="19" a="1"/>
  <c r="I1315" i="19" a="1"/>
  <c r="I792" i="19" a="1"/>
  <c r="I1333" i="19" a="1"/>
  <c r="I576" i="19" a="1"/>
  <c r="I1932" i="19" a="1"/>
  <c r="I2084" i="19" a="1"/>
  <c r="I1708" i="19" a="1"/>
  <c r="I1128" i="19" a="1"/>
  <c r="I534" i="19" a="1"/>
  <c r="I1894" i="19" a="1"/>
  <c r="I514" i="19" a="1"/>
  <c r="I716" i="19" a="1"/>
  <c r="I1519" i="19" a="1"/>
  <c r="I785" i="19" a="1"/>
  <c r="I658" i="19" a="1"/>
  <c r="I777" i="19" a="1"/>
  <c r="I1343" i="19" a="1"/>
  <c r="I433" i="19" a="1"/>
  <c r="I163" i="19" a="1"/>
  <c r="I586" i="19" a="1"/>
  <c r="I1291" i="19" a="1"/>
  <c r="I1499" i="19" a="1"/>
  <c r="I1464" i="19" a="1"/>
  <c r="I1296" i="19" a="1"/>
  <c r="I1488" i="19" a="1"/>
  <c r="I2079" i="19" a="1"/>
  <c r="I168" i="19" a="1"/>
  <c r="I1439" i="19" a="1"/>
  <c r="I1723" i="19" a="1"/>
  <c r="I241" i="19" a="1"/>
  <c r="I106" i="19" a="1"/>
  <c r="I1836" i="19" a="1"/>
  <c r="I54" i="19" a="1"/>
  <c r="I55" i="19" a="1"/>
  <c r="I1555" i="19" a="1"/>
  <c r="I1572" i="19" a="1"/>
  <c r="I310" i="19" a="1"/>
  <c r="I968" i="19" a="1"/>
  <c r="I1595" i="19" a="1"/>
  <c r="I1331" i="19" a="1"/>
  <c r="I2102" i="19" a="1"/>
  <c r="I1427" i="19" a="1"/>
  <c r="I1738" i="19" a="1"/>
  <c r="I2135" i="19" a="1"/>
  <c r="I2090" i="19" a="1"/>
  <c r="I1482" i="19" a="1"/>
  <c r="I495" i="19" a="1"/>
  <c r="I117" i="19" a="1"/>
  <c r="I935" i="19" a="1"/>
  <c r="I532" i="19" a="1"/>
  <c r="I1367" i="19" a="1"/>
  <c r="I1295" i="19" a="1"/>
  <c r="I157" i="19" a="1"/>
  <c r="I944" i="19" a="1"/>
  <c r="I1449" i="19" a="1"/>
  <c r="I457" i="19" a="1"/>
  <c r="I1668" i="19" a="1"/>
  <c r="I1058" i="19" a="1"/>
  <c r="I1068" i="19" a="1"/>
  <c r="I1920" i="19" a="1"/>
  <c r="I19" i="19" a="1"/>
  <c r="I12" i="19" a="1"/>
  <c r="I485" i="19" a="1"/>
  <c r="I2096" i="19" a="1"/>
  <c r="I1353" i="19" a="1"/>
  <c r="I359" i="19" a="1"/>
  <c r="I793" i="19" a="1"/>
  <c r="I493" i="19" a="1"/>
  <c r="I420" i="19" a="1"/>
  <c r="I1153" i="19" a="1"/>
  <c r="I51" i="19" a="1"/>
  <c r="I1841" i="19" a="1"/>
  <c r="I1553" i="19" a="1"/>
  <c r="I131" i="19" a="1"/>
  <c r="I596" i="19" a="1"/>
  <c r="I135" i="19" a="1"/>
  <c r="I1184" i="19" a="1"/>
  <c r="I643" i="19" a="1"/>
  <c r="I1953" i="19" a="1"/>
  <c r="I1681" i="19" a="1"/>
  <c r="I1328" i="19" a="1"/>
  <c r="I2141" i="19" a="1"/>
  <c r="I1741" i="19" a="1"/>
  <c r="I1862" i="19" a="1"/>
  <c r="I1021" i="19" a="1"/>
  <c r="I1864" i="19" a="1"/>
  <c r="I1061" i="19" a="1"/>
  <c r="I516" i="19" a="1"/>
  <c r="I1454" i="19" a="1"/>
  <c r="I934" i="19" a="1"/>
  <c r="I304" i="19" a="1"/>
  <c r="I425" i="19" a="1"/>
  <c r="I1705" i="19" a="1"/>
  <c r="I1022" i="19" a="1"/>
  <c r="I1036" i="19" a="1"/>
  <c r="I1858" i="19" a="1"/>
  <c r="I1974" i="19" a="1"/>
  <c r="I686" i="19" a="1"/>
  <c r="I824" i="19" a="1"/>
  <c r="I432" i="19" a="1"/>
  <c r="I2018" i="19" a="1"/>
  <c r="I675" i="19" a="1"/>
  <c r="I629" i="19" a="1"/>
  <c r="I1693" i="19" a="1"/>
  <c r="I575" i="19" a="1"/>
  <c r="I922" i="19" a="1"/>
  <c r="I1765" i="19" a="1"/>
  <c r="I1703" i="19" a="1"/>
  <c r="I964" i="19" a="1"/>
  <c r="I873" i="19" a="1"/>
  <c r="I680" i="19" a="1"/>
  <c r="I1712" i="19" a="1"/>
  <c r="I1788" i="19" a="1"/>
  <c r="I28" i="19" a="1"/>
  <c r="I1200" i="19" a="1"/>
  <c r="I737" i="19" a="1"/>
  <c r="I719" i="19" a="1"/>
  <c r="I1983" i="19" a="1"/>
  <c r="I1698" i="19" a="1"/>
  <c r="I1611" i="19" a="1"/>
  <c r="I1865" i="19" a="1"/>
  <c r="I2153" i="19" a="1"/>
  <c r="I916" i="19" a="1"/>
  <c r="I1312" i="19" a="1"/>
  <c r="I1889" i="19" a="1"/>
  <c r="I1834" i="19" a="1"/>
  <c r="I1316" i="19" a="1"/>
  <c r="I1195" i="19" a="1"/>
  <c r="I1366" i="19" a="1"/>
  <c r="I177" i="19" a="1"/>
  <c r="I2060" i="19" a="1"/>
  <c r="I796" i="19" a="1"/>
  <c r="I2065" i="19" a="1"/>
  <c r="I750" i="19" a="1"/>
  <c r="I1744" i="19" a="1"/>
  <c r="I303" i="19" a="1"/>
  <c r="I1548" i="19" a="1"/>
  <c r="I1827" i="19" a="1"/>
  <c r="I1652" i="19" a="1"/>
  <c r="I1044" i="19" a="1"/>
  <c r="I1564" i="19" a="1"/>
  <c r="I1771" i="19" a="1"/>
  <c r="I429" i="19" a="1"/>
  <c r="I1148" i="19" a="1"/>
  <c r="I2085" i="19" a="1"/>
  <c r="I876" i="19" a="1"/>
  <c r="I693" i="19" a="1"/>
  <c r="I1166" i="19" a="1"/>
  <c r="I1105" i="19" a="1"/>
  <c r="I448" i="19" a="1"/>
  <c r="I1221" i="19" a="1"/>
  <c r="I1176" i="19" a="1"/>
  <c r="I1740" i="19" a="1"/>
  <c r="I1816" i="19" a="1"/>
  <c r="I238" i="19" a="1"/>
  <c r="I682" i="19" a="1"/>
  <c r="I759" i="19" a="1"/>
  <c r="I142" i="19" a="1"/>
  <c r="I1171" i="19" a="1"/>
  <c r="I1067" i="19" a="1"/>
  <c r="I129" i="19" a="1"/>
  <c r="I1124" i="19" a="1"/>
  <c r="I462" i="19" a="1"/>
  <c r="I656" i="19" a="1"/>
  <c r="I1798" i="19" a="1"/>
  <c r="I1767" i="19" a="1"/>
  <c r="I1658" i="19" a="1"/>
  <c r="I314" i="19" a="1"/>
  <c r="I626" i="19" a="1"/>
  <c r="I535" i="19" a="1"/>
  <c r="I764" i="19" a="1"/>
  <c r="I1517" i="19" a="1"/>
  <c r="I353" i="19" a="1"/>
  <c r="I1023" i="19" a="1"/>
  <c r="I683" i="19" a="1"/>
  <c r="I883" i="19" a="1"/>
  <c r="I1777" i="19" a="1"/>
  <c r="I1459" i="19" a="1"/>
  <c r="I213" i="19" a="1"/>
  <c r="I1152" i="19" a="1"/>
  <c r="I1032" i="19" a="1"/>
  <c r="I341" i="19" a="1"/>
  <c r="I1776" i="19" a="1"/>
  <c r="I164" i="19" a="1"/>
  <c r="I1350" i="19" a="1"/>
  <c r="I1284" i="19" a="1"/>
  <c r="I731" i="19" a="1"/>
  <c r="I1121" i="19" a="1"/>
  <c r="I388" i="19" a="1"/>
  <c r="I774" i="19" a="1"/>
  <c r="I1211" i="19" a="1"/>
  <c r="I676" i="19" a="1"/>
  <c r="I56" i="19" a="1"/>
  <c r="I1947" i="19" a="1"/>
  <c r="I257" i="19" a="1"/>
  <c r="I1347" i="19" a="1"/>
  <c r="I1206" i="19" a="1"/>
  <c r="I712" i="19" a="1"/>
  <c r="I501" i="19" a="1"/>
  <c r="I653" i="19" a="1"/>
  <c r="I630" i="19" a="1"/>
  <c r="I1842" i="19" a="1"/>
  <c r="I2156" i="19" a="1"/>
  <c r="I804" i="19" a="1"/>
  <c r="I1179" i="19" a="1"/>
  <c r="I24" i="19" a="1"/>
  <c r="I2105" i="19" a="1"/>
  <c r="I1243" i="19" a="1"/>
  <c r="I734" i="19" a="1"/>
  <c r="I453" i="19" a="1"/>
  <c r="I705" i="19" a="1"/>
  <c r="I614" i="19" a="1"/>
  <c r="I915" i="19" a="1"/>
  <c r="I550" i="19" a="1"/>
  <c r="I460" i="19" a="1"/>
  <c r="I1797" i="19" a="1"/>
  <c r="I1761" i="19" a="1"/>
  <c r="I477" i="19" a="1"/>
  <c r="I607" i="19" a="1"/>
  <c r="I2073" i="19" a="1"/>
  <c r="I216" i="19" a="1"/>
  <c r="I2027" i="19" a="1"/>
  <c r="I1728" i="19" a="1"/>
  <c r="I2094" i="19" a="1"/>
  <c r="I1083" i="19" a="1"/>
  <c r="I402" i="19" a="1"/>
  <c r="I140" i="19" a="1"/>
  <c r="I825" i="19" a="1"/>
  <c r="I61" i="19" a="1"/>
  <c r="I99" i="19" a="1"/>
  <c r="I262" i="19" a="1"/>
  <c r="I860" i="19" a="1"/>
  <c r="I1165" i="19" a="1"/>
  <c r="I843" i="19" a="1"/>
  <c r="I1481" i="19" a="1"/>
  <c r="I603" i="19" a="1"/>
  <c r="I1294" i="19" a="1"/>
  <c r="I2086" i="19" a="1"/>
  <c r="I161" i="19" a="1"/>
  <c r="I1583" i="19" a="1"/>
  <c r="I231" i="19" a="1"/>
  <c r="I1360" i="19" a="1"/>
  <c r="I920" i="19" a="1"/>
  <c r="I279" i="19" a="1"/>
  <c r="I475" i="19" a="1"/>
  <c r="I144" i="19" a="1"/>
  <c r="I1918" i="19" a="1"/>
  <c r="I1692" i="19" a="1"/>
  <c r="I950" i="19" a="1"/>
  <c r="I1145" i="19" a="1"/>
  <c r="I1045" i="19" a="1"/>
  <c r="I781" i="19" a="1"/>
  <c r="I284" i="19" a="1"/>
  <c r="I687" i="19" a="1"/>
  <c r="I1174" i="19" a="1"/>
  <c r="I1060" i="19" a="1"/>
  <c r="I1077" i="19" a="1"/>
  <c r="I861" i="19" a="1"/>
  <c r="I1498" i="19" a="1"/>
  <c r="I476" i="19" a="1"/>
  <c r="I590" i="19" a="1"/>
  <c r="I151" i="19" a="1"/>
  <c r="I294" i="19" a="1"/>
  <c r="I424" i="19" a="1"/>
  <c r="I395" i="19" a="1"/>
  <c r="I1701" i="19" a="1"/>
  <c r="I406" i="19" a="1"/>
  <c r="I74" i="19" a="1"/>
  <c r="I1157" i="19" a="1"/>
  <c r="I1371" i="19" a="1"/>
  <c r="I708" i="19" a="1"/>
  <c r="I977" i="19" a="1"/>
  <c r="I547" i="19" a="1"/>
  <c r="I1071" i="19" a="1"/>
  <c r="I2144" i="19" a="1"/>
  <c r="I1014" i="19" a="1"/>
  <c r="I416" i="19" a="1"/>
  <c r="I198" i="19" a="1"/>
  <c r="I1980" i="19" a="1"/>
  <c r="I1293" i="19" a="1"/>
  <c r="I2107" i="19" a="1"/>
  <c r="I936" i="19" a="1"/>
  <c r="I449" i="19" a="1"/>
  <c r="I46" i="19" a="1"/>
  <c r="I76" i="19" a="1"/>
  <c r="I660" i="19" a="1"/>
  <c r="I288" i="19" a="1"/>
  <c r="I481" i="19" a="1"/>
  <c r="I1916" i="19" a="1"/>
  <c r="I1878" i="19" a="1"/>
  <c r="I1725" i="19" a="1"/>
  <c r="I1183" i="19" a="1"/>
  <c r="I1351" i="19" a="1"/>
  <c r="I1048" i="19" a="1"/>
  <c r="I1579" i="19" a="1"/>
  <c r="I174" i="19" a="1"/>
  <c r="I527" i="19" a="1"/>
  <c r="I1199" i="19" a="1"/>
  <c r="I2008" i="19" a="1"/>
  <c r="I1746" i="19" a="1"/>
  <c r="I1113" i="19" a="1"/>
  <c r="I1216" i="19" a="1"/>
  <c r="I358" i="19" a="1"/>
  <c r="I311" i="19" a="1"/>
  <c r="I1696" i="19" a="1"/>
  <c r="I624" i="19" a="1"/>
  <c r="I243" i="19" a="1"/>
  <c r="I632" i="19" a="1"/>
  <c r="I13" i="19" a="1"/>
  <c r="I855" i="19" a="1"/>
  <c r="I557" i="19" a="1"/>
  <c r="I79" i="19" a="1"/>
  <c r="I1072" i="19" a="1"/>
  <c r="I544" i="19" a="1"/>
  <c r="I1006" i="19" a="1"/>
  <c r="I1008" i="19" a="1"/>
  <c r="I639" i="19" a="1"/>
  <c r="I1276" i="19" a="1"/>
  <c r="I554" i="19" a="1"/>
  <c r="I1054" i="19" a="1"/>
  <c r="I747" i="19" a="1"/>
  <c r="I1912" i="19" a="1"/>
  <c r="I1187" i="19" a="1"/>
  <c r="I836" i="19" a="1"/>
  <c r="I23" i="19" a="1"/>
  <c r="I1737" i="19" a="1"/>
  <c r="I404" i="19" a="1"/>
  <c r="I905" i="19" a="1"/>
  <c r="I616" i="19" a="1"/>
  <c r="I803" i="19" a="1"/>
  <c r="I960" i="19" a="1"/>
  <c r="I1946" i="19" a="1"/>
  <c r="I1390" i="19" a="1"/>
  <c r="I528" i="19" a="1"/>
  <c r="I143" i="19" a="1"/>
  <c r="I1817" i="19" a="1"/>
  <c r="I732" i="19" a="1"/>
  <c r="I1533" i="19" a="1"/>
  <c r="I479" i="19" a="1"/>
  <c r="I1474" i="19" a="1"/>
  <c r="I897" i="19" a="1"/>
  <c r="I617" i="19" a="1"/>
  <c r="I904" i="19" a="1"/>
  <c r="I2043" i="19" a="1"/>
  <c r="I2068" i="19" a="1"/>
  <c r="I5" i="19" a="1"/>
  <c r="I470" i="19" a="1"/>
  <c r="I102" i="19" a="1"/>
  <c r="I2012" i="19" a="1"/>
  <c r="I1571" i="19" a="1"/>
  <c r="I271" i="19" a="1"/>
  <c r="I1321" i="19" a="1"/>
  <c r="I1598" i="19" a="1"/>
  <c r="I555" i="19" a="1"/>
  <c r="I1669" i="19" a="1"/>
  <c r="I1399" i="19" a="1"/>
  <c r="I942" i="19" a="1"/>
  <c r="I1505" i="19" a="1"/>
  <c r="I133" i="19" a="1"/>
  <c r="I1872" i="19" a="1"/>
  <c r="I407" i="19" a="1"/>
  <c r="I659" i="19" a="1"/>
  <c r="I340" i="19" a="1"/>
  <c r="I1646" i="19" a="1"/>
  <c r="I1204" i="19" a="1"/>
  <c r="I2119" i="19" a="1"/>
  <c r="I691" i="19" a="1"/>
  <c r="I1651" i="19" a="1"/>
  <c r="I10" i="19" a="1"/>
  <c r="I990" i="19" a="1"/>
  <c r="I427" i="19" a="1"/>
  <c r="I1127" i="19" a="1"/>
  <c r="I1257" i="19" a="1"/>
  <c r="I326" i="19" a="1"/>
  <c r="I332" i="19" a="1"/>
  <c r="I297" i="19" a="1"/>
  <c r="I1407" i="19" a="1"/>
  <c r="I515" i="19" a="1"/>
  <c r="I2042" i="19" a="1"/>
  <c r="I1561" i="19" a="1"/>
  <c r="I471" i="19" a="1"/>
  <c r="I1005" i="19" a="1"/>
  <c r="I870" i="19" a="1"/>
  <c r="I609" i="19" a="1"/>
  <c r="I1279" i="19" a="1"/>
  <c r="I743" i="19" a="1"/>
  <c r="I829" i="19" a="1"/>
  <c r="I1513" i="19" a="1"/>
  <c r="I2071" i="19" a="1"/>
  <c r="I907" i="19" a="1"/>
  <c r="I2003" i="19" a="1"/>
  <c r="I1223" i="19" a="1"/>
  <c r="I574" i="19" a="1"/>
  <c r="I802" i="19" a="1"/>
  <c r="I1409" i="19" a="1"/>
  <c r="I1042" i="19" a="1"/>
  <c r="I1557" i="19" a="1"/>
  <c r="I1079" i="19" a="1"/>
  <c r="I2034" i="19" a="1"/>
  <c r="I918" i="19" a="1"/>
  <c r="I1675" i="19" a="1"/>
  <c r="I1357" i="19" a="1"/>
  <c r="I1116" i="19" a="1"/>
  <c r="I1356" i="19" a="1"/>
  <c r="I1031" i="19" a="1"/>
  <c r="I1144" i="19" a="1"/>
  <c r="I1173" i="19" a="1"/>
  <c r="I190" i="19" a="1"/>
  <c r="I1929" i="19" a="1"/>
  <c r="I1426" i="19" a="1"/>
  <c r="I1433" i="19" a="1"/>
  <c r="I1480" i="19" a="1"/>
  <c r="I2114" i="19" a="1"/>
  <c r="I1133" i="19" a="1"/>
  <c r="I1025" i="19" a="1"/>
  <c r="I1412" i="19" a="1"/>
  <c r="I126" i="19" a="1"/>
  <c r="I508" i="19" a="1"/>
  <c r="I1290" i="19" a="1"/>
  <c r="I2123" i="19" a="1"/>
  <c r="I1527" i="19" a="1"/>
  <c r="I775" i="19" a="1"/>
  <c r="I573" i="19" a="1"/>
  <c r="I1001" i="19" a="1"/>
  <c r="I150" i="19" a="1"/>
  <c r="I506" i="19" a="1"/>
  <c r="I248" i="19" a="1"/>
  <c r="I325" i="19" a="1"/>
  <c r="I1129" i="19" a="1"/>
  <c r="I267" i="19" a="1"/>
  <c r="I328" i="19" a="1"/>
  <c r="I173" i="19" a="1"/>
  <c r="I1074" i="19" a="1"/>
  <c r="I454" i="19" a="1"/>
  <c r="I966" i="19" a="1"/>
  <c r="I697" i="19" a="1"/>
  <c r="I364" i="19" a="1"/>
  <c r="I1749" i="19" a="1"/>
  <c r="I895" i="19" a="1"/>
  <c r="I197" i="19" a="1"/>
  <c r="I1112" i="19" a="1"/>
  <c r="I884" i="19" a="1"/>
  <c r="I170" i="19" a="1"/>
  <c r="I97" i="19" a="1"/>
  <c r="I988" i="19" a="1"/>
  <c r="I1706" i="19" a="1"/>
  <c r="I18" i="19" a="1"/>
  <c r="I741" i="19" a="1"/>
  <c r="I1925" i="19" a="1"/>
  <c r="I2081" i="19" a="1"/>
  <c r="I1830" i="19" a="1"/>
  <c r="I1447" i="19" a="1"/>
  <c r="I1212" i="19" a="1"/>
  <c r="I610" i="19" a="1"/>
  <c r="I1745" i="19" a="1"/>
  <c r="I877" i="19" a="1"/>
  <c r="I668" i="19" a="1"/>
  <c r="I810" i="19" a="1"/>
  <c r="I1163" i="19" a="1"/>
  <c r="I251" i="19" a="1"/>
  <c r="I1659" i="19" a="1"/>
  <c r="I995" i="19" a="1"/>
  <c r="I1772" i="19" a="1"/>
  <c r="I1778" i="19" a="1"/>
  <c r="I2056" i="19" a="1"/>
  <c r="I878" i="19" a="1"/>
  <c r="I1408" i="19" a="1"/>
  <c r="I2116" i="19" a="1"/>
  <c r="I1259" i="19" a="1"/>
  <c r="I1119" i="19" a="1"/>
  <c r="I711" i="19" a="1"/>
  <c r="I1590" i="19" a="1"/>
  <c r="I746" i="19" a="1"/>
  <c r="I578" i="19" a="1"/>
  <c r="I696" i="19" a="1"/>
  <c r="I1423" i="19" a="1"/>
  <c r="I1394" i="19" a="1"/>
  <c r="I1280" i="19" a="1"/>
  <c r="I214" i="19" a="1"/>
  <c r="I247" i="19" a="1"/>
  <c r="I2139" i="19" a="1"/>
  <c r="I400" i="19" a="1"/>
  <c r="I415" i="19" a="1"/>
  <c r="I1565" i="19" a="1"/>
  <c r="I447" i="19" a="1"/>
  <c r="I1405" i="19" a="1"/>
  <c r="I1094" i="19" a="1"/>
  <c r="I1886" i="19" a="1"/>
  <c r="I862" i="19" a="1"/>
  <c r="I1710" i="19" a="1"/>
  <c r="I2097" i="19" a="1"/>
  <c r="I733" i="19" a="1"/>
  <c r="I2157" i="19" a="1"/>
  <c r="I1991" i="19" a="1"/>
  <c r="I335" i="19" a="1"/>
  <c r="I1182" i="19" a="1"/>
  <c r="I1084" i="19" a="1"/>
  <c r="I1332" i="19" a="1"/>
  <c r="I1203" i="19" a="1"/>
  <c r="I1743" i="19" a="1"/>
  <c r="I627" i="19" a="1"/>
  <c r="I30" i="19" a="1"/>
  <c r="I2059" i="19" a="1"/>
  <c r="I649" i="19" a="1"/>
  <c r="I561" i="19" a="1"/>
  <c r="I1726" i="19" a="1"/>
  <c r="I814" i="19" a="1"/>
  <c r="I211" i="19" a="1"/>
  <c r="I1720" i="19" a="1"/>
  <c r="I48" i="19" a="1"/>
  <c r="I331" i="19" a="1"/>
  <c r="I1103" i="19" a="1"/>
  <c r="I265" i="19" a="1"/>
  <c r="I751" i="19" a="1"/>
  <c r="I823" i="19" a="1"/>
  <c r="I998" i="19" a="1"/>
  <c r="I263" i="19" a="1"/>
  <c r="I1599" i="19" a="1"/>
  <c r="I1298" i="19" a="1"/>
  <c r="I52" i="19" a="1"/>
  <c r="I1731" i="19" a="1"/>
  <c r="I254" i="19" a="1"/>
  <c r="I75" i="19" a="1"/>
  <c r="I65" i="19" a="1"/>
  <c r="I896" i="19" a="1"/>
  <c r="I871" i="19" a="1"/>
  <c r="I1003" i="19" a="1"/>
  <c r="I107" i="19" a="1"/>
  <c r="I1389" i="19" a="1"/>
  <c r="I605" i="19" a="1"/>
  <c r="I833" i="19" a="1"/>
  <c r="I67" i="19" a="1"/>
  <c r="I1539" i="19" a="1"/>
  <c r="I176" i="19" a="1"/>
  <c r="I754" i="19" a="1"/>
  <c r="I2029" i="19" a="1"/>
  <c r="I1587" i="19" a="1"/>
  <c r="I1643" i="19" a="1"/>
  <c r="I119" i="19" a="1"/>
  <c r="I1201" i="19" a="1"/>
  <c r="I188" i="19" a="1"/>
  <c r="I819" i="19" a="1"/>
  <c r="I103" i="19" a="1"/>
  <c r="I474" i="19" a="1"/>
  <c r="I70" i="19" a="1"/>
  <c r="I1795" i="19" a="1"/>
  <c r="I1818" i="19" a="1"/>
  <c r="I183" i="19" a="1"/>
  <c r="I794" i="19" a="1"/>
  <c r="I1444" i="19" a="1"/>
  <c r="I1365" i="19" a="1"/>
  <c r="I1922" i="19" a="1"/>
  <c r="I31" i="19" a="1"/>
  <c r="I443" i="19" a="1"/>
  <c r="I60" i="19" a="1"/>
  <c r="I2010" i="19" a="1"/>
  <c r="I2108" i="19" a="1"/>
  <c r="I1118" i="19" a="1"/>
  <c r="I2089" i="19" a="1"/>
  <c r="I599" i="19" a="1"/>
  <c r="I684" i="19" a="1"/>
  <c r="I581" i="19" a="1"/>
  <c r="I1467" i="19" a="1"/>
  <c r="I562" i="19" a="1"/>
  <c r="I1871" i="19" a="1"/>
  <c r="I1082" i="19" a="1"/>
  <c r="I1933" i="19" a="1"/>
  <c r="I1666" i="19" a="1"/>
  <c r="I553" i="19" a="1"/>
  <c r="I1247" i="19" a="1"/>
  <c r="I392" i="19" a="1"/>
  <c r="I1075" i="19" a="1"/>
  <c r="I771" i="19" a="1"/>
  <c r="I90" i="19" a="1"/>
  <c r="I1566" i="19" a="1"/>
  <c r="I1903" i="19" a="1"/>
  <c r="I1471" i="19" a="1"/>
  <c r="I2077" i="19" a="1"/>
  <c r="I258" i="19" a="1"/>
  <c r="I789" i="19" a="1"/>
  <c r="I1453" i="19" a="1"/>
  <c r="I638" i="19" a="1"/>
  <c r="I1115" i="19" a="1"/>
  <c r="I1876" i="19" a="1"/>
  <c r="I1902" i="19" a="1"/>
  <c r="I729" i="19" a="1"/>
  <c r="I727" i="19" a="1"/>
  <c r="I1373" i="19" a="1"/>
  <c r="I1558" i="19" a="1"/>
  <c r="I589" i="19" a="1"/>
  <c r="I538" i="19" a="1"/>
  <c r="I1656" i="19" a="1"/>
  <c r="I1796" i="19" a="1"/>
  <c r="I543" i="19" a="1"/>
  <c r="I859" i="19" a="1"/>
  <c r="I84" i="19" a="1"/>
  <c r="I1874" i="19" a="1"/>
  <c r="I618" i="19" a="1"/>
  <c r="I1434" i="19" a="1"/>
  <c r="I1391" i="19" a="1"/>
  <c r="I1863" i="19" a="1"/>
  <c r="I111" i="19" a="1"/>
  <c r="I1688" i="19" a="1"/>
  <c r="I929" i="19" a="1"/>
  <c r="I137" i="19" a="1"/>
  <c r="I343" i="19" a="1"/>
  <c r="I1613" i="19" a="1"/>
  <c r="I972" i="19" a="1"/>
  <c r="I116" i="19" a="1"/>
  <c r="I615" i="19" a="1"/>
  <c r="I236" i="19" a="1"/>
  <c r="I1329" i="19" a="1"/>
  <c r="I667" i="19" a="1"/>
  <c r="I1966" i="19" a="1"/>
  <c r="I1326" i="19" a="1"/>
  <c r="I1804" i="19" a="1"/>
  <c r="I1644" i="19" a="1"/>
  <c r="I386" i="19" a="1"/>
  <c r="I812" i="19" a="1"/>
  <c r="I239" i="19" a="1"/>
  <c r="I58" i="19" a="1"/>
  <c r="I698" i="19" a="1"/>
  <c r="I597" i="19" a="1"/>
  <c r="I1938" i="19" a="1"/>
  <c r="I1919" i="19" a="1"/>
  <c r="I969" i="19" a="1"/>
  <c r="I385" i="19" a="1"/>
  <c r="I646" i="19" a="1"/>
  <c r="I1657" i="19" a="1"/>
  <c r="I958" i="19" a="1"/>
  <c r="I1550" i="19" a="1"/>
  <c r="I154" i="19" a="1"/>
  <c r="I1299" i="19" a="1"/>
  <c r="I1246" i="19" a="1"/>
  <c r="I1418" i="19" a="1"/>
  <c r="I1835" i="19" a="1"/>
  <c r="I139" i="19" a="1"/>
  <c r="I567" i="19" a="1"/>
  <c r="I1985" i="19" a="1"/>
  <c r="I863" i="19" a="1"/>
  <c r="I487" i="19" a="1"/>
  <c r="I755" i="19" a="1"/>
  <c r="I1616" i="19" a="1"/>
  <c r="I906" i="19" a="1"/>
  <c r="I1020" i="19" a="1"/>
  <c r="I1142" i="19" a="1"/>
  <c r="I1733" i="19" a="1"/>
  <c r="I497" i="19" a="1"/>
  <c r="I1334" i="19" a="1"/>
  <c r="I1062" i="19" a="1"/>
  <c r="I1167" i="19" a="1"/>
  <c r="I498" i="19" a="1"/>
  <c r="I186" i="19" a="1"/>
  <c r="I1438" i="19" a="1"/>
  <c r="I1715" i="19" a="1"/>
  <c r="I1846" i="19" a="1"/>
  <c r="I1764" i="19" a="1"/>
  <c r="I366" i="19" a="1"/>
  <c r="I1472" i="19" a="1"/>
  <c r="I1047" i="19" a="1"/>
  <c r="I1425" i="19" a="1"/>
  <c r="I1095" i="19" a="1"/>
  <c r="I559" i="19" a="1"/>
  <c r="I1078" i="19" a="1"/>
  <c r="I1850" i="19" a="1"/>
  <c r="I1754" i="19" a="1"/>
  <c r="I2023" i="19" a="1"/>
  <c r="I1305" i="19" a="1"/>
  <c r="I1098" i="19" a="1"/>
  <c r="I1801" i="19" a="1"/>
  <c r="I1959" i="19" a="1"/>
  <c r="I496" i="19" a="1"/>
  <c r="I1867" i="19" a="1"/>
  <c r="I1466" i="19" a="1"/>
  <c r="I606" i="19" a="1"/>
  <c r="I1729" i="19" a="1"/>
  <c r="I1130" i="19" a="1"/>
  <c r="I234" i="19" a="1"/>
  <c r="I345" i="19" a="1"/>
  <c r="I413" i="19" a="1"/>
  <c r="I1443" i="19" a="1"/>
  <c r="I1998" i="19" a="1"/>
  <c r="I1037" i="19" a="1"/>
  <c r="I720" i="19" a="1"/>
  <c r="I1800" i="19" a="1"/>
  <c r="I380" i="19" a="1"/>
  <c r="I2117" i="19" a="1"/>
  <c r="I710" i="19" a="1"/>
  <c r="I1344" i="19" a="1"/>
  <c r="I1292" i="19" a="1"/>
  <c r="I1424" i="19" a="1"/>
  <c r="I1895" i="19" a="1"/>
  <c r="I642" i="19" a="1"/>
  <c r="I1403" i="19" a="1"/>
  <c r="I1524" i="19" a="1"/>
  <c r="I2072" i="19" a="1"/>
  <c r="I1026" i="19" a="1"/>
  <c r="I2016" i="19" a="1"/>
  <c r="I1106" i="19" a="1"/>
  <c r="I1089" i="19" a="1"/>
  <c r="I1891" i="19" a="1"/>
  <c r="I582" i="19" a="1"/>
  <c r="I631" i="19" a="1"/>
  <c r="I199" i="19" a="1"/>
  <c r="I428" i="19" a="1"/>
  <c r="I681" i="19" a="1"/>
  <c r="I374" i="19" a="1"/>
  <c r="I240" i="19" a="1"/>
  <c r="I414" i="19" a="1"/>
  <c r="I2138" i="19" a="1"/>
  <c r="I1562" i="19" a="1"/>
  <c r="I1951" i="19" a="1"/>
  <c r="I1924" i="19" a="1"/>
  <c r="I1717" i="19" a="1"/>
  <c r="I834" i="19" a="1"/>
  <c r="I564" i="19" a="1"/>
  <c r="I1258" i="19" a="1"/>
  <c r="I1546" i="19" a="1"/>
  <c r="I1661" i="19" a="1"/>
  <c r="I1016" i="19" a="1"/>
  <c r="I473" i="19" a="1"/>
  <c r="I1694" i="19" a="1"/>
  <c r="I1930" i="19" a="1"/>
  <c r="I1786" i="19" a="1"/>
  <c r="I2076" i="19" a="1"/>
  <c r="I330" i="19" a="1"/>
  <c r="I1091" i="19" a="1"/>
  <c r="I982" i="19" a="1"/>
  <c r="I984" i="19" a="1"/>
  <c r="I838" i="19" a="1"/>
  <c r="I77" i="19" a="1"/>
  <c r="I1624" i="19" a="1"/>
  <c r="I1597" i="19" a="1"/>
  <c r="I1491" i="19" a="1"/>
  <c r="I820" i="19" a="1"/>
  <c r="I1215" i="19" a="1"/>
  <c r="I1080" i="19" a="1"/>
  <c r="I521" i="19" a="1"/>
  <c r="I1748" i="19" a="1"/>
  <c r="I182" i="19" a="1"/>
  <c r="I210" i="19" a="1"/>
  <c r="I1495" i="19" a="1"/>
  <c r="I446" i="19" a="1"/>
  <c r="I1699" i="19" a="1"/>
  <c r="I1033" i="19" a="1"/>
  <c r="I1263" i="19" a="1"/>
  <c r="I398" i="19" a="1"/>
  <c r="I40" i="19" a="1"/>
  <c r="I1007" i="19" a="1"/>
  <c r="I1537" i="19" a="1"/>
  <c r="I1509" i="19" a="1"/>
  <c r="I1814" i="19" a="1"/>
  <c r="I1364" i="19" a="1"/>
  <c r="I1289" i="19" a="1"/>
  <c r="I1069" i="19" a="1"/>
  <c r="I1667" i="19" a="1"/>
  <c r="I940" i="19" a="1"/>
  <c r="I2093" i="19" a="1"/>
  <c r="I224" i="19" a="1"/>
  <c r="I1228" i="19" a="1"/>
  <c r="I158" i="19" a="1"/>
  <c r="I1368" i="19" a="1"/>
  <c r="I1549" i="19" a="1"/>
  <c r="I1838" i="19" a="1"/>
  <c r="I511" i="19" a="1"/>
  <c r="I138" i="19" a="1"/>
  <c r="I971" i="19" a="1"/>
  <c r="I612" i="19" a="1"/>
  <c r="I1650" i="19" a="1"/>
  <c r="I844" i="19" a="1"/>
  <c r="I375" i="19" a="1"/>
  <c r="I1302" i="19" a="1"/>
  <c r="I1267" i="19" a="1"/>
  <c r="I256" i="19" a="1"/>
  <c r="I1099" i="19" a="1"/>
  <c r="I1619" i="19" a="1"/>
  <c r="I318" i="19" a="1"/>
  <c r="I1972" i="19" a="1"/>
  <c r="I723" i="19" a="1"/>
  <c r="I9" i="19" a="1"/>
  <c r="I1319" i="19" a="1"/>
  <c r="I145" i="19" a="1"/>
  <c r="I160" i="19" a="1"/>
  <c r="I1400" i="19" a="1"/>
  <c r="I782" i="19" a="1"/>
  <c r="I725" i="19" a="1"/>
  <c r="I1494" i="19" a="1"/>
  <c r="I1207" i="19" a="1"/>
  <c r="I1662" i="19" a="1"/>
  <c r="I1147" i="19" a="1"/>
  <c r="I1227" i="19" a="1"/>
  <c r="I704" i="19" a="1"/>
  <c r="I1506" i="19" a="1"/>
  <c r="I776" i="19" a="1"/>
  <c r="I1809" i="19" a="1"/>
  <c r="I1320" i="19" a="1"/>
  <c r="I491" i="19" a="1"/>
  <c r="I1689" i="19" a="1"/>
  <c r="I1111" i="19" a="1"/>
  <c r="I1208" i="19" a="1"/>
  <c r="I1250" i="19" a="1"/>
  <c r="I1773" i="19" a="1"/>
  <c r="I510" i="19" a="1"/>
  <c r="I909" i="19" a="1"/>
  <c r="I1873" i="19" a="1"/>
  <c r="I1612" i="19" a="1"/>
  <c r="I1500" i="19" a="1"/>
  <c r="I1992" i="19" a="1"/>
  <c r="I1799" i="19" a="1"/>
  <c r="I1285" i="19" a="1"/>
  <c r="I1574" i="19" a="1"/>
  <c r="I2031" i="19" a="1"/>
  <c r="I1984" i="19" a="1"/>
  <c r="I788" i="19" a="1"/>
  <c r="I1525" i="19" a="1"/>
  <c r="I779" i="19" a="1"/>
  <c r="I208" i="19" a="1"/>
  <c r="I179" i="19" a="1"/>
  <c r="I1577" i="19" a="1"/>
  <c r="I1271" i="19" a="1"/>
  <c r="I962" i="19" a="1"/>
  <c r="I419" i="19" a="1"/>
  <c r="I1697" i="19" a="1"/>
  <c r="I2066" i="19" a="1"/>
  <c r="I62" i="19" a="1"/>
  <c r="I1049" i="19" a="1"/>
  <c r="I397" i="19" a="1"/>
  <c r="I595" i="19" a="1"/>
  <c r="I225" i="19" a="1"/>
  <c r="I1421" i="19" a="1"/>
  <c r="I714" i="19" a="1"/>
  <c r="I1419" i="19" a="1"/>
  <c r="I1193" i="19" a="1"/>
  <c r="I2112" i="19" a="1"/>
  <c r="I2040" i="19" a="1"/>
  <c r="I22" i="19" a="1"/>
  <c r="I956" i="19" a="1"/>
  <c r="I1470" i="19" a="1"/>
  <c r="I320" i="19" a="1"/>
  <c r="I1682" i="19" a="1"/>
  <c r="I329" i="19" a="1"/>
  <c r="I1330" i="19" a="1"/>
  <c r="I571" i="19" a="1"/>
  <c r="I1146" i="19" a="1"/>
  <c r="I44" i="19" a="1"/>
  <c r="I1458" i="19" a="1"/>
  <c r="I2011" i="19" a="1"/>
  <c r="I914" i="19" a="1"/>
  <c r="I342" i="19" a="1"/>
  <c r="I930" i="19" a="1"/>
  <c r="I2046" i="19" a="1"/>
  <c r="I1905" i="19" a="1"/>
  <c r="I1135" i="19" a="1"/>
  <c r="I1882" i="19" a="1"/>
  <c r="I1197" i="19" a="1"/>
  <c r="I1362" i="19" a="1"/>
  <c r="I584" i="19" a="1"/>
  <c r="I1349" i="19" a="1"/>
  <c r="I1674" i="19" a="1"/>
  <c r="I1782" i="19" a="1"/>
  <c r="I1435" i="19" a="1"/>
  <c r="I1234" i="19" a="1"/>
  <c r="I1851" i="19" a="1"/>
  <c r="I2134" i="19" a="1"/>
  <c r="I1097" i="19" a="1"/>
  <c r="I989" i="19" a="1"/>
  <c r="I602" i="19" a="1"/>
  <c r="I1436" i="19" a="1"/>
  <c r="I1971" i="19" a="1"/>
  <c r="I549" i="19" a="1"/>
  <c r="I993" i="19" a="1"/>
  <c r="I367" i="19" a="1"/>
  <c r="I1654" i="19" a="1"/>
  <c r="I1811" i="19" a="1"/>
  <c r="I748" i="19" a="1"/>
  <c r="I542" i="19" a="1"/>
  <c r="I1468" i="19" a="1"/>
  <c r="I270" i="19" a="1"/>
  <c r="I891" i="19" a="1"/>
  <c r="I244" i="19" a="1"/>
  <c r="I1143" i="19" a="1"/>
  <c r="I879" i="19" a="1"/>
  <c r="I673" i="19" a="1"/>
  <c r="I635" i="19" a="1"/>
  <c r="I976" i="19" a="1"/>
  <c r="I978" i="19" a="1"/>
  <c r="I1151" i="19" a="1"/>
  <c r="I1626" i="19" a="1"/>
  <c r="I1055" i="19" a="1"/>
  <c r="I1589" i="19" a="1"/>
  <c r="I1262" i="19" a="1"/>
  <c r="I1224" i="19" a="1"/>
  <c r="I1446" i="19" a="1"/>
  <c r="I1975" i="19" a="1"/>
  <c r="I1102" i="19" a="1"/>
  <c r="I394" i="19" a="1"/>
  <c r="I445" i="19" a="1"/>
  <c r="I458" i="19" a="1"/>
  <c r="I1487" i="19" a="1"/>
  <c r="I1318" i="19" a="1"/>
  <c r="I504" i="19" a="1"/>
  <c r="I952" i="19" a="1"/>
  <c r="I291" i="19" a="1"/>
  <c r="I1219" i="19" a="1"/>
  <c r="I1568" i="19" a="1"/>
  <c r="I961" i="19" a="1"/>
  <c r="I2069" i="19" a="1"/>
  <c r="I523" i="19" a="1"/>
  <c r="I1831" i="19" a="1"/>
  <c r="I1774" i="19" a="1"/>
  <c r="I1521" i="19" a="1"/>
  <c r="I1877" i="19" a="1"/>
  <c r="I1017" i="19" a="1"/>
  <c r="I1593" i="19" a="1"/>
  <c r="I1821" i="19" a="1"/>
  <c r="I1066" i="19" a="1"/>
  <c r="I955" i="19" a="1"/>
  <c r="I1273" i="19" a="1"/>
  <c r="I1342" i="19" a="1"/>
  <c r="I1225" i="19" a="1"/>
  <c r="I171" i="19" a="1"/>
  <c r="I1552" i="19" a="1"/>
  <c r="I1376" i="19" a="1"/>
  <c r="I280" i="19" a="1"/>
  <c r="I124" i="19" a="1"/>
  <c r="I333" i="19" a="1"/>
  <c r="I854" i="19" a="1"/>
  <c r="I2140" i="19" a="1"/>
  <c r="I1769" i="19" a="1"/>
  <c r="I1177" i="19" a="1"/>
  <c r="I601" i="19" a="1"/>
  <c r="I15" i="19" a="1"/>
  <c r="I1346" i="19" a="1"/>
  <c r="I1402" i="19" a="1"/>
  <c r="I1196" i="19" a="1"/>
  <c r="I1392" i="19" a="1"/>
  <c r="I1313" i="19" a="1"/>
  <c r="I222" i="19" a="1"/>
  <c r="I923" i="19" a="1"/>
  <c r="I1990" i="19" a="1"/>
  <c r="I1810" i="19" a="1"/>
  <c r="I921" i="19" a="1"/>
  <c r="I1181" i="19" a="1"/>
  <c r="I718" i="19" a="1"/>
  <c r="I430" i="19" a="1"/>
  <c r="I641" i="19" a="1"/>
  <c r="I1479" i="19" a="1"/>
  <c r="I1727" i="19" a="1"/>
  <c r="I2092" i="19" a="1"/>
  <c r="I1220" i="19" a="1"/>
  <c r="I1497" i="19" a="1"/>
  <c r="I7" i="19" a="1"/>
  <c r="I987" i="19" a="1"/>
  <c r="I1120" i="19" a="1"/>
  <c r="I1677" i="19" a="1"/>
  <c r="I1695" i="19" a="1"/>
  <c r="I2083" i="19" a="1"/>
  <c r="I2057" i="19" a="1"/>
  <c r="I1596" i="19" a="1"/>
  <c r="I526" i="19" a="1"/>
  <c r="I1000" i="19" a="1"/>
  <c r="I100" i="19" a="1"/>
  <c r="I334" i="19" a="1"/>
  <c r="I502" i="19" a="1"/>
  <c r="I772" i="19" a="1"/>
  <c r="I1297" i="19" a="1"/>
  <c r="I1314" i="19" a="1"/>
  <c r="I1046" i="19" a="1"/>
  <c r="I1101" i="19" a="1"/>
  <c r="I736" i="19" a="1"/>
  <c r="I1523" i="19" a="1"/>
  <c r="I421" i="19" a="1"/>
  <c r="I851" i="19" a="1"/>
  <c r="I226" i="19" a="1"/>
  <c r="I1226" i="19" a="1"/>
  <c r="I1859" i="19" a="1"/>
  <c r="I919" i="19" a="1"/>
  <c r="I1739" i="19" a="1"/>
  <c r="I20" i="19" a="1"/>
  <c r="I948" i="19" a="1"/>
  <c r="I426" i="19" a="1"/>
  <c r="I1337" i="19" a="1"/>
  <c r="I2159" i="19" a="1"/>
  <c r="I285" i="19" a="1"/>
  <c r="I1926" i="19" a="1"/>
  <c r="I365" i="19" a="1"/>
  <c r="I1395" i="19" a="1"/>
  <c r="I613" i="19" a="1"/>
  <c r="I1716" i="19" a="1"/>
  <c r="I478" i="19" a="1"/>
  <c r="I88" i="19" a="1"/>
  <c r="I1691" i="19" a="1"/>
  <c r="I2148" i="19" a="1"/>
  <c r="I780" i="19" a="1"/>
  <c r="I1641" i="19" a="1"/>
  <c r="I1510" i="19" a="1"/>
  <c r="I212" i="19" a="1"/>
  <c r="I1812" i="19" a="1"/>
  <c r="I1623" i="19" a="1"/>
  <c r="I1063" i="19" a="1"/>
  <c r="I1309" i="19" a="1"/>
  <c r="I35" i="19" a="1"/>
  <c r="I2000" i="19" a="1"/>
  <c r="I127" i="19" a="1"/>
  <c r="I1962" i="19" a="1"/>
  <c r="I1189" i="19" a="1"/>
  <c r="I974" i="19" a="1"/>
  <c r="I1948" i="19" a="1"/>
  <c r="I1569" i="19" a="1"/>
  <c r="I92" i="19" a="1"/>
  <c r="I2064" i="19" a="1"/>
  <c r="I592" i="19" a="1"/>
  <c r="I484" i="19" a="1"/>
  <c r="I1736" i="19" a="1"/>
  <c r="I623" i="19" a="1"/>
  <c r="I1213" i="19" a="1"/>
  <c r="I172" i="19" a="1"/>
  <c r="I1515" i="19" a="1"/>
  <c r="I1160" i="19" a="1"/>
  <c r="I1393" i="19" a="1"/>
  <c r="I121" i="19" a="1"/>
  <c r="I1791" i="19" a="1"/>
  <c r="I1535" i="19" a="1"/>
  <c r="I1898" i="19" a="1"/>
  <c r="I2145" i="19" a="1"/>
  <c r="I1952" i="19" a="1"/>
  <c r="I853" i="19" a="1"/>
  <c r="I39" i="19" a="1"/>
  <c r="I1636" i="19" a="1"/>
  <c r="I1625" i="19" a="1"/>
  <c r="I1004" i="19" a="1"/>
  <c r="I442" i="19" a="1"/>
  <c r="I888" i="19" a="1"/>
  <c r="I889" i="19" a="1"/>
  <c r="I1559" i="19" a="1"/>
  <c r="I1441" i="19" a="1"/>
  <c r="I1683" i="19" a="1"/>
  <c r="I1909" i="19" a="1"/>
  <c r="I1904" i="19" a="1"/>
  <c r="I1261" i="19" a="1"/>
  <c r="I1753" i="19" a="1"/>
  <c r="I1770" i="19" a="1"/>
  <c r="I1131" i="19" a="1"/>
  <c r="I1870" i="19" a="1"/>
  <c r="I1575" i="19" a="1"/>
  <c r="I981" i="19" a="1"/>
  <c r="I1645" i="19" a="1"/>
  <c r="I685" i="19" a="1"/>
  <c r="I1907" i="19" a="1"/>
  <c r="I1707" i="19" a="1"/>
  <c r="I1989" i="19" a="1"/>
  <c r="I1108" i="19" a="1"/>
  <c r="I1592" i="19" a="1"/>
  <c r="I1336" i="19" a="1"/>
  <c r="I2063" i="19" a="1"/>
  <c r="I1742" i="19" a="1"/>
  <c r="I1721" i="19" a="1"/>
  <c r="I418" i="19" a="1"/>
  <c r="I722" i="19" a="1"/>
  <c r="I1194" i="19" a="1"/>
  <c r="I459" i="19" a="1"/>
  <c r="I1230" i="19" a="1"/>
  <c r="I1586" i="19" a="1"/>
  <c r="I456" i="19" a="1"/>
  <c r="I1911" i="19" a="1"/>
  <c r="I539" i="19" a="1"/>
  <c r="I1463" i="19" a="1"/>
  <c r="I1370" i="19" a="1"/>
  <c r="I86" i="19" a="1"/>
  <c r="I156" i="19" a="1"/>
  <c r="I1164" i="19" a="1"/>
  <c r="I1582" i="19" a="1"/>
  <c r="I1493" i="19" a="1"/>
  <c r="I1416" i="19" a="1"/>
  <c r="I787" i="19" a="1"/>
  <c r="I1934" i="19" a="1"/>
  <c r="I2015" i="19" a="1"/>
  <c r="I1542" i="19" a="1"/>
  <c r="I931" i="19" a="1"/>
  <c r="I2045" i="19" a="1"/>
  <c r="I278" i="19" a="1"/>
  <c r="I480" i="19" a="1"/>
  <c r="I1954" i="19" a="1"/>
  <c r="I218" i="19" a="1"/>
  <c r="I105" i="19" a="1"/>
  <c r="I2133" i="19" a="1"/>
  <c r="I1377" i="19" a="1"/>
  <c r="I1028" i="19" a="1"/>
  <c r="I1035" i="19" a="1"/>
  <c r="I2131" i="19" a="1"/>
  <c r="I85" i="19" a="1"/>
  <c r="I899" i="19" a="1"/>
  <c r="I1050" i="19" a="1"/>
  <c r="I1955" i="19" a="1"/>
  <c r="I674" i="19" a="1"/>
  <c r="I273" i="19" a="1"/>
  <c r="I760" i="19" a="1"/>
  <c r="I338" i="19" a="1"/>
  <c r="I2054" i="19" a="1"/>
  <c r="I47" i="19" a="1"/>
  <c r="I1229" i="19" a="1"/>
  <c r="I49" i="19" a="1"/>
  <c r="I1956" i="19" a="1"/>
  <c r="I1567" i="19" a="1"/>
  <c r="I1869" i="19" a="1"/>
  <c r="I566" i="19" a="1"/>
  <c r="I735" i="19" a="1"/>
  <c r="I2025" i="19" a="1"/>
  <c r="I634" i="19" a="1"/>
  <c r="I1893" i="19" a="1"/>
  <c r="I577" i="19" a="1"/>
  <c r="I520" i="19" a="1"/>
  <c r="I1269" i="19" a="1"/>
  <c r="I1594" i="19" a="1"/>
  <c r="I1813" i="19" a="1"/>
  <c r="I1307" i="19" a="1"/>
  <c r="I1704" i="19" a="1"/>
  <c r="I2111" i="19" a="1"/>
  <c r="I1081" i="19" a="1"/>
  <c r="I1306" i="19" a="1"/>
  <c r="I1881" i="19" a="1"/>
  <c r="I134" i="19" a="1"/>
  <c r="I795" i="19" a="1"/>
  <c r="I1840" i="19" a="1"/>
  <c r="I96" i="19" a="1"/>
  <c r="I1917" i="19" a="1"/>
  <c r="I83" i="19" a="1"/>
  <c r="I945" i="19" a="1"/>
  <c r="I761" i="19" a="1"/>
  <c r="I926" i="19" a="1"/>
  <c r="I1880" i="19" a="1"/>
  <c r="I1430" i="19" a="1"/>
  <c r="I379" i="19" a="1"/>
  <c r="I1027" i="19" a="1"/>
  <c r="I1323" i="19" a="1"/>
  <c r="I292" i="19" a="1"/>
  <c r="I1369" i="19" a="1"/>
  <c r="I507" i="19" a="1"/>
  <c r="I2132" i="19" a="1"/>
  <c r="I1024" i="19" a="1"/>
  <c r="I1413" i="19" a="1"/>
  <c r="I2147" i="19" a="1"/>
  <c r="I662" i="19" a="1"/>
  <c r="I822" i="19" a="1"/>
  <c r="I1456" i="19" a="1"/>
  <c r="I790" i="19" a="1"/>
  <c r="I917" i="19" a="1"/>
  <c r="I694" i="19" a="1"/>
  <c r="I826" i="19" a="1"/>
  <c r="I913" i="19" a="1"/>
  <c r="I664" i="19" a="1"/>
  <c r="I2149" i="19" a="1"/>
  <c r="I312" i="19" a="1"/>
  <c r="I250" i="19" a="1"/>
  <c r="I14" i="19" a="1"/>
  <c r="I867" i="19" a="1"/>
  <c r="I1638" i="19" a="1"/>
  <c r="I1664" i="19" a="1"/>
  <c r="I2154" i="19" a="1"/>
  <c r="I1268" i="19" a="1"/>
  <c r="I536" i="19" a="1"/>
  <c r="I1807" i="19" a="1"/>
  <c r="I518" i="19" a="1"/>
  <c r="I1961" i="19" a="1"/>
  <c r="I2137" i="19" a="1"/>
  <c r="I1602" i="19" a="1"/>
  <c r="I1428" i="19" a="1"/>
  <c r="I337" i="19" a="1"/>
  <c r="I699" i="19" a="1"/>
  <c r="I26" i="19" a="1"/>
  <c r="I1432" i="19" a="1"/>
  <c r="I1779" i="19" a="1"/>
  <c r="I1845" i="19" a="1"/>
  <c r="I1308" i="19" a="1"/>
  <c r="I786" i="19" a="1"/>
  <c r="I439" i="19" a="1"/>
  <c r="I1747" i="19" a="1"/>
  <c r="I2026" i="19" a="1"/>
  <c r="I967" i="19" a="1"/>
  <c r="I1415" i="19" a="1"/>
  <c r="I1766" i="19" a="1"/>
  <c r="I580" i="19" a="1"/>
  <c r="I1378" i="19" a="1"/>
  <c r="I548" i="19" a="1"/>
  <c r="I558" i="19" a="1"/>
  <c r="I2075" i="19" a="1"/>
  <c r="I1214" i="19" a="1"/>
  <c r="I259" i="19" a="1"/>
  <c r="I17" i="19" a="1"/>
  <c r="I323" i="19" a="1"/>
  <c r="I1275" i="19" a="1"/>
  <c r="I2126" i="19" a="1"/>
  <c r="I1833" i="19" a="1"/>
  <c r="I313" i="19" a="1"/>
  <c r="I2151" i="19" a="1"/>
  <c r="I1529" i="19" a="1"/>
  <c r="I1679" i="19" a="1"/>
  <c r="I327" i="19" a="1"/>
  <c r="I98" i="19" a="1"/>
  <c r="I2039" i="19" a="1"/>
  <c r="I1824" i="19" a="1"/>
  <c r="I1802" i="19" a="1"/>
  <c r="I1511" i="19" a="1"/>
  <c r="I2070" i="19" a="1"/>
  <c r="I1475" i="19" a="1"/>
  <c r="I1633" i="19" a="1"/>
  <c r="I296" i="19" a="1"/>
  <c r="I8" i="19" a="1"/>
  <c r="I360" i="19" a="1"/>
  <c r="I68" i="19" a="1"/>
  <c r="I996" i="19" a="1"/>
  <c r="I63" i="19" a="1"/>
  <c r="I753" i="19" a="1"/>
  <c r="I272" i="19" a="1"/>
  <c r="I410" i="19" a="1"/>
  <c r="I890" i="19" a="1"/>
  <c r="I1620" i="19" a="1"/>
  <c r="I1908" i="19" a="1"/>
  <c r="I307" i="19" a="1"/>
  <c r="I434" i="19" a="1"/>
  <c r="I266" i="19" a="1"/>
  <c r="I1982" i="19" a="1"/>
  <c r="I489" i="19" a="1"/>
  <c r="I1890" i="19" a="1"/>
  <c r="I11" i="19" a="1"/>
  <c r="I604" i="19" a="1"/>
  <c r="I435" i="19" a="1"/>
  <c r="I2049" i="19" a="1"/>
  <c r="I1855" i="19" a="1"/>
  <c r="I1899" i="19" a="1"/>
  <c r="I1783" i="19" a="1"/>
  <c r="I372" i="19" a="1"/>
  <c r="I563" i="19" a="1"/>
  <c r="I438" i="19" a="1"/>
  <c r="I1528" i="19" a="1"/>
  <c r="I261" i="19" a="1"/>
  <c r="I166" i="19" a="1"/>
  <c r="I1520" i="19" a="1"/>
  <c r="I1640" i="19" a="1"/>
  <c r="I180" i="19" a="1"/>
  <c r="I992" i="19" a="1"/>
  <c r="I1759" i="19" a="1"/>
  <c r="I585" i="19" a="1"/>
  <c r="I717" i="19" a="1"/>
  <c r="I465" i="19" a="1"/>
  <c r="I1997" i="19" a="1"/>
  <c r="I1672" i="19" a="1"/>
  <c r="I1484" i="19" a="1"/>
  <c r="I1944" i="19" a="1"/>
  <c r="I648" i="19" a="1"/>
  <c r="I1265" i="19" a="1"/>
  <c r="I499" i="19" a="1"/>
  <c r="I57" i="19" a="1"/>
  <c r="I600" i="19" a="1"/>
  <c r="I1123" i="19" a="1"/>
  <c r="I1355" i="19" a="1"/>
  <c r="I120" i="19" a="1"/>
  <c r="I1986" i="19" a="1"/>
  <c r="I2127" i="19" a="1"/>
  <c r="I1107" i="19" a="1"/>
  <c r="I309" i="19" a="1"/>
  <c r="I2120" i="19" a="1"/>
  <c r="I1445" i="19" a="1"/>
  <c r="I688" i="19" a="1"/>
  <c r="I207" i="19" a="1"/>
  <c r="I215" i="19" a="1"/>
  <c r="I1639" i="19" a="1"/>
  <c r="I1935" i="19" a="1"/>
  <c r="I894" i="19" a="1"/>
  <c r="I1041" i="19" a="1"/>
  <c r="I946" i="19" a="1"/>
  <c r="I112" i="19" a="1"/>
  <c r="I762" i="19" a="1"/>
  <c r="I249" i="19" a="1"/>
  <c r="I1960" i="19" a="1"/>
  <c r="I1630" i="19" a="1"/>
  <c r="I1627" i="19" a="1"/>
  <c r="I1544" i="19" a="1"/>
  <c r="I152" i="19" a="1"/>
  <c r="I1826" i="19" a="1"/>
  <c r="I189" i="19" a="1"/>
  <c r="I1852" i="19" a="1"/>
  <c r="I1503" i="19" a="1"/>
  <c r="I2033" i="19" a="1"/>
  <c r="I821" i="19" a="1"/>
  <c r="I742" i="19" a="1"/>
  <c r="I2061" i="19" a="1"/>
  <c r="I866" i="19" a="1"/>
  <c r="I1722" i="19" a="1"/>
  <c r="I362" i="19" a="1"/>
  <c r="I1758" i="19" a="1"/>
  <c r="I399" i="19" a="1"/>
  <c r="I1660" i="19" a="1"/>
  <c r="I436" i="19" a="1"/>
  <c r="I2022" i="19" a="1"/>
  <c r="I1260" i="19" a="1"/>
  <c r="I461" i="19" a="1"/>
  <c r="I1011" i="19" a="1"/>
  <c r="I1169" i="19" a="1"/>
  <c r="I468" i="19" a="1"/>
  <c r="I1684" i="19" a="1"/>
  <c r="I2014" i="19" a="1"/>
  <c r="I1751" i="19" a="1"/>
  <c r="I1277" i="19" a="1"/>
  <c r="I622" i="19" a="1"/>
  <c r="I752" i="19" a="1"/>
  <c r="I979" i="19" a="1"/>
  <c r="I2078" i="19" a="1"/>
  <c r="I1928" i="19" a="1"/>
  <c r="I178" i="19" a="1"/>
  <c r="I1861" i="19" a="1"/>
  <c r="I738" i="19" a="1"/>
  <c r="I2035" i="19" a="1"/>
  <c r="I856" i="19" a="1"/>
  <c r="I1168" i="19" a="1"/>
  <c r="I220" i="19" a="1"/>
  <c r="I2038" i="19" a="1"/>
  <c r="I2101" i="19" a="1"/>
  <c r="I537" i="19" a="1"/>
  <c r="I1806" i="19" a="1"/>
  <c r="I1680" i="19" a="1"/>
  <c r="I816" i="19" a="1"/>
  <c r="I1209" i="19" a="1"/>
  <c r="I1969" i="19" a="1"/>
  <c r="I828" i="19" a="1"/>
  <c r="I204" i="19" a="1"/>
  <c r="I1238" i="19" a="1"/>
  <c r="I1615" i="19" a="1"/>
  <c r="I522" i="19" a="1"/>
  <c r="I1768" i="19" a="1"/>
  <c r="I666" i="19" a="1"/>
  <c r="I1635" i="19" a="1"/>
  <c r="I1967" i="19" a="1"/>
  <c r="I1945" i="19" a="1"/>
  <c r="I1670" i="19" a="1"/>
  <c r="I1883" i="19" a="1"/>
  <c r="I530" i="19" a="1"/>
  <c r="I695" i="19" a="1"/>
  <c r="I1936" i="19" a="1"/>
  <c r="I1013" i="19" a="1"/>
  <c r="I970" i="19" a="1"/>
  <c r="I579" i="19" a="1"/>
  <c r="I347" i="19" a="1"/>
  <c r="I1420" i="19" a="1"/>
  <c r="I1384" i="19" a="1"/>
  <c r="I679" i="19" a="1"/>
  <c r="I1178" i="19" a="1"/>
  <c r="I1910" i="19" a="1"/>
  <c r="I1663" i="19" a="1"/>
  <c r="I2047" i="19" a="1"/>
  <c r="I848" i="19" a="1"/>
  <c r="I411" i="19" a="1"/>
  <c r="I1155" i="19" a="1"/>
  <c r="I472" i="19" a="1"/>
  <c r="I2128" i="19" a="1"/>
  <c r="I1755" i="19" a="1"/>
  <c r="I1492" i="19" a="1"/>
  <c r="I965" i="19" a="1"/>
  <c r="I391" i="19" a="1"/>
  <c r="I1361" i="19" a="1"/>
  <c r="I1964" i="19" a="1"/>
  <c r="I881" i="19" a="1"/>
  <c r="I1896" i="19" a="1"/>
  <c r="I1338" i="19" a="1"/>
  <c r="I1805" i="19" a="1"/>
  <c r="I957" i="19" a="1"/>
  <c r="I1719" i="19" a="1"/>
  <c r="I66" i="19" a="1"/>
  <c r="I1875" i="19" a="1"/>
  <c r="I336" i="19" a="1"/>
  <c r="I1300" i="19" a="1"/>
  <c r="I370" i="19" a="1"/>
  <c r="I357" i="19" a="1"/>
  <c r="I1404" i="19" a="1"/>
  <c r="I132" i="19" a="1"/>
  <c r="I1304" i="19" a="1"/>
  <c r="I408" i="19" a="1"/>
  <c r="I1090" i="19" a="1"/>
  <c r="I1825" i="19" a="1"/>
  <c r="I880" i="19" a="1"/>
  <c r="I378" i="19" a="1"/>
  <c r="I2053" i="19" a="1"/>
  <c r="I1056" i="19" a="1"/>
  <c r="I1752" i="19" a="1"/>
  <c r="I1854" i="19" a="1"/>
  <c r="I937" i="19" a="1"/>
  <c r="I1490" i="19" a="1"/>
  <c r="I1857" i="19" a="1"/>
  <c r="I281" i="19" a="1"/>
  <c r="I2037" i="19" a="1"/>
  <c r="I2024" i="19" a="1"/>
  <c r="I1734" i="19" a="1"/>
  <c r="I1999" i="19" a="1"/>
  <c r="I869" i="19" a="1"/>
  <c r="I232" i="19" a="1"/>
  <c r="I1117" i="19" a="1"/>
  <c r="I852" i="19" a="1"/>
  <c r="I1236" i="19" a="1"/>
  <c r="I1581" i="19" a="1"/>
  <c r="I932" i="19" a="1"/>
  <c r="I845" i="19" a="1"/>
  <c r="I315" i="19" a="1"/>
  <c r="I769" i="19" a="1"/>
  <c r="I1993" i="19" a="1"/>
  <c r="I373" i="19" a="1"/>
  <c r="I159" i="19" a="1"/>
  <c r="I690" i="19" a="1"/>
  <c r="I1132" i="19" a="1"/>
  <c r="I809" i="19" a="1"/>
  <c r="I1514" i="19" a="1"/>
  <c r="I1671" i="19" a="1"/>
  <c r="I242" i="19" a="1"/>
  <c r="I72" i="19" a="1"/>
  <c r="I531" i="19" a="1"/>
  <c r="I1104" i="19" a="1"/>
  <c r="I181" i="19" a="1"/>
  <c r="I887" i="19" a="1"/>
  <c r="I246" i="19" a="1"/>
  <c r="I2044" i="19" a="1"/>
  <c r="I192" i="19" a="1"/>
  <c r="I1359" i="19" a="1"/>
  <c r="I1785" i="19" a="1"/>
  <c r="I1322" i="19" a="1"/>
  <c r="I900" i="19" a="1"/>
  <c r="I1580" i="19" a="1"/>
  <c r="I650" i="19" a="1"/>
  <c r="I403" i="19" a="1"/>
  <c r="I2160" i="19" a="1"/>
  <c r="I1900" i="19" a="1"/>
  <c r="I2001" i="19" a="1"/>
  <c r="I264" i="19" a="1"/>
  <c r="I827" i="19" a="1"/>
  <c r="I1417" i="19" a="1"/>
  <c r="I813" i="19" a="1"/>
  <c r="I37" i="19" a="1"/>
  <c r="I1255" i="19" a="1"/>
  <c r="I1388" i="19" a="1"/>
  <c r="I1477" i="19" a="1"/>
  <c r="I503" i="19" a="1"/>
  <c r="I865" i="19" a="1"/>
  <c r="I1411" i="19" a="1"/>
  <c r="I745" i="19" a="1"/>
  <c r="I1452" i="19" a="1"/>
  <c r="I2074" i="19" a="1"/>
  <c r="I451" i="19" a="1"/>
  <c r="I644" i="19" a="1"/>
  <c r="I348" i="19" a="1"/>
  <c r="I1286" i="19" a="1"/>
  <c r="I417" i="19" a="1"/>
  <c r="I1348" i="19" a="1"/>
  <c r="I1943" i="19" a="1"/>
  <c r="I864" i="19" a="1"/>
  <c r="I352" i="19" a="1"/>
  <c r="I1172" i="19" a="1"/>
  <c r="I756" i="19" a="1"/>
  <c r="I1573" i="19" a="1"/>
  <c r="I1713" i="19" a="1"/>
  <c r="I1762" i="19" a="1"/>
  <c r="I1192" i="19" a="1"/>
  <c r="I1186" i="19" a="1"/>
  <c r="I440" i="19" a="1"/>
  <c r="I999" i="19" a="1"/>
  <c r="I206" i="19" a="1"/>
  <c r="I2130" i="19" a="1"/>
  <c r="I109" i="19" a="1"/>
  <c r="I672" i="19" a="1"/>
  <c r="I807" i="19" a="1"/>
  <c r="I2142" i="19" a="1"/>
  <c r="I1860" i="19" a="1"/>
  <c r="I1631" i="19" a="1"/>
  <c r="I1949" i="19" a="1"/>
  <c r="I1780" i="19" a="1"/>
  <c r="I943" i="19" a="1"/>
  <c r="I350" i="19" a="1"/>
  <c r="I95" i="19" a="1"/>
  <c r="I2091" i="19" a="1"/>
  <c r="I1648" i="19" a="1"/>
  <c r="I1803" i="19" a="1"/>
  <c r="I770" i="19" a="1"/>
  <c r="I1051" i="19" a="1"/>
  <c r="I299" i="19" a="1"/>
  <c r="I382" i="19" a="1"/>
  <c r="I1888" i="19" a="1"/>
  <c r="I401" i="19" a="1"/>
  <c r="I529" i="19" a="1"/>
  <c r="I1149" i="19" a="1"/>
  <c r="I1958" i="19" a="1"/>
  <c r="I1526" i="19" a="1"/>
  <c r="I1270" i="19" a="1"/>
  <c r="I108" i="19" a="1"/>
  <c r="I724" i="19" a="1"/>
  <c r="I412" i="19" a="1"/>
  <c r="I1887" i="19" a="1"/>
  <c r="I1700" i="19" a="1"/>
  <c r="I1603" i="19" a="1"/>
  <c r="I671" i="19" a="1"/>
  <c r="I141" i="19" a="1"/>
  <c r="I815" i="19" a="1"/>
  <c r="I1251" i="19" a="1"/>
  <c r="I1188" i="19" a="1"/>
  <c r="I1906" i="19" a="1"/>
  <c r="I1532" i="19" a="1"/>
  <c r="I1940" i="19" a="1"/>
  <c r="I1970" i="19" a="1"/>
  <c r="I29" i="19" a="1"/>
  <c r="I703" i="19" a="1"/>
  <c r="I371" i="19" a="1"/>
  <c r="I1397" i="19" a="1"/>
  <c r="I1988" i="19" a="1"/>
  <c r="I423" i="19" a="1"/>
  <c r="I765" i="19" a="1"/>
  <c r="I767" i="19" a="1"/>
  <c r="I1829" i="19" a="1"/>
  <c r="I1381" i="19" a="1"/>
  <c r="I82" i="19" a="1"/>
  <c r="I619" i="19" a="1"/>
  <c r="I1139" i="19" a="1"/>
  <c r="I488" i="19" a="1"/>
  <c r="I322" i="19" a="1"/>
  <c r="I1341" i="19" a="1"/>
  <c r="I524" i="19" a="1"/>
  <c r="I356" i="19" a="1"/>
  <c r="I1632" i="19" a="1"/>
  <c r="I1198" i="19" a="1"/>
  <c r="I217" i="19" a="1"/>
  <c r="I1987" i="19" a="1"/>
  <c r="I1828" i="19" a="1"/>
  <c r="I1794" i="19" a="1"/>
  <c r="I842" i="19" a="1"/>
  <c r="I910" i="19" a="1"/>
  <c r="I1281" i="19" a="1"/>
  <c r="I963" i="19" a="1"/>
  <c r="I301" i="19" a="1"/>
  <c r="I2103" i="19" a="1"/>
  <c r="I1839" i="19" a="1"/>
  <c r="I130" i="19" a="1"/>
  <c r="I1380" i="19" a="1"/>
  <c r="I361" i="19" a="1"/>
  <c r="I721" i="19" a="1"/>
  <c r="I1496" i="19" a="1"/>
  <c r="I1485" i="19" a="1"/>
  <c r="I1763" i="19" a="1"/>
  <c r="I196" i="19" a="1"/>
  <c r="I1628" i="19" a="1"/>
  <c r="I868" i="19" a="1"/>
  <c r="I321" i="19" a="1"/>
  <c r="I1784" i="19" a="1"/>
  <c r="I1789" i="19" a="1"/>
  <c r="I1088" i="19" a="1"/>
  <c r="I2051" i="19" a="1"/>
  <c r="I1264" i="19" a="1"/>
  <c r="I2041" i="19" a="1"/>
  <c r="I200" i="19" a="1"/>
  <c r="I191" i="19" a="1"/>
  <c r="I1396" i="19" a="1"/>
  <c r="I1702" i="19" a="1"/>
  <c r="I1547" i="19" a="1"/>
  <c r="I1604" i="19" a="1"/>
  <c r="I1649" i="19" a="1"/>
  <c r="I1065" i="19" a="1"/>
  <c r="I1018" i="19" a="1"/>
  <c r="I1030" i="19" a="1"/>
  <c r="I149" i="19" a="1"/>
  <c r="I2150" i="19" a="1"/>
  <c r="I1442" i="19" a="1"/>
  <c r="I1541" i="19" a="1"/>
  <c r="I1012" i="19" a="1"/>
  <c r="I128" i="19" a="1"/>
  <c r="I1009" i="19" a="1"/>
  <c r="I2028" i="19" a="1"/>
  <c r="I1508" i="19" a="1"/>
  <c r="I255" i="19" a="1"/>
  <c r="I2158" i="19" a="1"/>
  <c r="I289" i="19" a="1"/>
  <c r="I1303" i="19" a="1"/>
  <c r="I1076" i="19" a="1"/>
  <c r="I1994" i="19" a="1"/>
  <c r="I1837" i="19" a="1"/>
  <c r="I33" i="19" a="1"/>
  <c r="I2006" i="19" a="1"/>
  <c r="I1235" i="19" a="1"/>
  <c r="I611" i="19" a="1"/>
  <c r="I1414" i="19" a="1"/>
  <c r="I298" i="19" a="1"/>
  <c r="I1180" i="19" a="1"/>
  <c r="I2017" i="19" a="1"/>
  <c r="I1386" i="19" a="1"/>
  <c r="I1138" i="19" a="1"/>
  <c r="I201" i="19" a="1"/>
  <c r="I951" i="19" a="1"/>
  <c r="I513" i="19" a="1"/>
  <c r="I1678" i="19" a="1"/>
  <c r="I875" i="19" a="1"/>
  <c r="I1327" i="19" a="1"/>
  <c r="I1162" i="19" a="1"/>
  <c r="I1610" i="19" a="1"/>
  <c r="I1489" i="19" a="1"/>
  <c r="I93" i="19" a="1"/>
  <c r="I892" i="19" a="1"/>
  <c r="I1551" i="19" a="1"/>
  <c r="I2036" i="19" a="1"/>
  <c r="I583" i="19" a="1"/>
  <c r="I115" i="19" a="1"/>
  <c r="I763" i="19" a="1"/>
  <c r="I1483" i="19" a="1"/>
  <c r="I80" i="19" a="1"/>
  <c r="I2124" i="19" a="1"/>
  <c r="I1808" i="19" a="1"/>
  <c r="I949" i="19" a="1"/>
  <c r="I1469" i="19" a="1"/>
  <c r="I490" i="19" a="1"/>
  <c r="I1114" i="19" a="1"/>
  <c r="I689" i="19" a="1"/>
  <c r="I740" i="19" a="1"/>
  <c r="I1274" i="19" a="1"/>
  <c r="I1448" i="19" a="1"/>
  <c r="I1724" i="19" a="1"/>
  <c r="I1278" i="19" a="1"/>
  <c r="I1642" i="19" a="1"/>
  <c r="I1140" i="19" a="1"/>
  <c r="I422" i="19" a="1"/>
  <c r="I59" i="19" a="1"/>
  <c r="I898" i="19" a="1"/>
  <c r="I1793" i="19" a="1"/>
  <c r="I122" i="19" a="1"/>
  <c r="I81" i="19" a="1"/>
  <c r="I1335" i="19" a="1"/>
  <c r="I1591" i="19" a="1"/>
  <c r="I893" i="19" a="1"/>
  <c r="I1410" i="19" a="1"/>
  <c r="I1096" i="19" a="1"/>
  <c r="I466" i="19" a="1"/>
  <c r="I2007" i="19" a="1"/>
  <c r="I594" i="19" a="1"/>
  <c r="I591" i="19" a="1"/>
  <c r="I455" i="19" a="1"/>
  <c r="I1856" i="19" a="1"/>
  <c r="I2100" i="19" a="1"/>
  <c r="I953" i="19" a="1"/>
  <c r="I2048" i="19" a="1"/>
  <c r="I985" i="19" a="1"/>
  <c r="I69" i="19" a="1"/>
  <c r="I369" i="19" a="1"/>
  <c r="I2115" i="19" a="1"/>
  <c r="I1465" i="19" a="1"/>
  <c r="I21" i="19" a="1"/>
  <c r="I1690" i="19" a="1"/>
  <c r="I882" i="19" a="1"/>
  <c r="I219" i="19" a="1"/>
  <c r="I800" i="19" a="1"/>
  <c r="I1730" i="19" a="1"/>
  <c r="I1287" i="19" a="1"/>
  <c r="I665" i="19" a="1"/>
  <c r="I41" i="19" a="1"/>
  <c r="I1233" i="19" a="1"/>
  <c r="I1885" i="19" a="1"/>
  <c r="I237" i="19" a="1"/>
  <c r="I1760" i="19" a="1"/>
  <c r="I2121" i="19" a="1"/>
  <c r="I569" i="19" a="1"/>
  <c r="I235" i="19" a="1"/>
  <c r="I552" i="19" a="1"/>
  <c r="I2013" i="19" a="1"/>
  <c r="I620" i="19" a="1"/>
  <c r="I2009" i="19" a="1"/>
  <c r="I3" i="19" a="1"/>
  <c r="I784" i="19" a="1"/>
  <c r="I125" i="19" a="1"/>
  <c r="I1363" i="19" a="1"/>
  <c r="I2146" i="19" a="1"/>
  <c r="I2030" i="19" a="1"/>
  <c r="I2032" i="19" a="1"/>
  <c r="I941" i="19" a="1"/>
  <c r="I2021" i="19" a="1"/>
  <c r="I1843" i="19" a="1"/>
  <c r="I545" i="19" a="1"/>
  <c r="I1914" i="19" a="1"/>
  <c r="I2113" i="19" a="1"/>
  <c r="I837" i="19" a="1"/>
  <c r="I1978" i="19" a="1"/>
  <c r="I1311" i="19" a="1"/>
  <c r="I317" i="19" a="1"/>
  <c r="I808" i="19" a="1"/>
  <c r="I1609" i="19" a="1"/>
  <c r="I849" i="19" a="1"/>
  <c r="I512" i="19" a="1"/>
  <c r="I1354" i="19" a="1"/>
  <c r="I431" i="19" a="1"/>
  <c r="I1629" i="19" a="1"/>
  <c r="I546" i="19" a="1"/>
  <c r="I27" i="19" a="1"/>
  <c r="I2099" i="19" a="1"/>
  <c r="I1608" i="19" a="1"/>
  <c r="I452" i="19" a="1"/>
  <c r="I354" i="19" a="1"/>
  <c r="I1822" i="19" a="1"/>
  <c r="I1231" i="19" a="1"/>
  <c r="I260" i="19" a="1"/>
  <c r="I2109" i="19" a="1"/>
  <c r="I857" i="19" a="1"/>
  <c r="I657" i="19" a="1"/>
  <c r="I1217" i="19" a="1"/>
  <c r="I1897" i="19" a="1"/>
  <c r="I1317" i="19" a="1"/>
  <c r="I533" i="19" a="1"/>
  <c r="I1507" i="19" a="1"/>
  <c r="I1205" i="19" a="1"/>
  <c r="I651" i="19" a="1"/>
  <c r="I1965" i="19" a="1"/>
  <c r="I136" i="19" a="1"/>
  <c r="I1849" i="19" a="1"/>
  <c r="I647" i="19" a="1"/>
  <c r="I505" i="19" a="1"/>
  <c r="I678" i="19" a="1"/>
  <c r="I1240" i="19" a="1"/>
  <c r="I1750" i="19" a="1"/>
  <c r="I1222" i="19" a="1"/>
  <c r="I1621" i="19" a="1"/>
  <c r="I706" i="19" a="1"/>
  <c r="I621" i="19" a="1"/>
  <c r="I463" i="19" a="1"/>
  <c r="I858" i="19" a="1"/>
  <c r="I1070" i="19" a="1"/>
  <c r="I1756" i="19" a="1"/>
  <c r="I1486" i="19" a="1"/>
  <c r="I1239" i="19" a="1"/>
  <c r="I1002" i="19" a="1"/>
  <c r="I959" i="19" a="1"/>
  <c r="I274" i="19" a="1"/>
  <c r="I885" i="19" a="1"/>
  <c r="I925" i="19" a="1"/>
  <c r="I306" i="19" a="1"/>
  <c r="I277" i="19" a="1"/>
  <c r="I344" i="19" a="1"/>
  <c r="I1422" i="19" a="1"/>
  <c r="I1429" i="19" a="1"/>
  <c r="I1815" i="19" a="1"/>
  <c r="I1634" i="19" a="1"/>
  <c r="I1254" i="19" a="1"/>
  <c r="I783" i="19" a="1"/>
  <c r="I1531" i="19" a="1"/>
  <c r="I185" i="19" a="1"/>
  <c r="I1085" i="19" a="1"/>
  <c r="I203" i="19" a="1"/>
  <c r="I193" i="19" a="1"/>
  <c r="I975" i="19" a="1"/>
  <c r="I1450" i="19" a="1"/>
  <c r="I1450" i="19" l="1"/>
  <c r="K1450" i="19" s="1"/>
  <c r="L1450" i="19" s="1"/>
  <c r="I975" i="19"/>
  <c r="K975" i="19" s="1"/>
  <c r="L975" i="19" s="1"/>
  <c r="I193" i="19"/>
  <c r="K193" i="19" s="1"/>
  <c r="L193" i="19" s="1"/>
  <c r="I203" i="19"/>
  <c r="K203" i="19" s="1"/>
  <c r="L203" i="19" s="1"/>
  <c r="I1085" i="19"/>
  <c r="K1085" i="19" s="1"/>
  <c r="L1085" i="19" s="1"/>
  <c r="I185" i="19"/>
  <c r="K185" i="19" s="1"/>
  <c r="L185" i="19" s="1"/>
  <c r="I1531" i="19"/>
  <c r="K1531" i="19" s="1"/>
  <c r="L1531" i="19" s="1"/>
  <c r="I783" i="19"/>
  <c r="K783" i="19" s="1"/>
  <c r="L783" i="19" s="1"/>
  <c r="I1254" i="19"/>
  <c r="K1254" i="19" s="1"/>
  <c r="L1254" i="19" s="1"/>
  <c r="I1634" i="19"/>
  <c r="K1634" i="19" s="1"/>
  <c r="L1634" i="19" s="1"/>
  <c r="I1815" i="19"/>
  <c r="K1815" i="19" s="1"/>
  <c r="L1815" i="19" s="1"/>
  <c r="I1429" i="19"/>
  <c r="K1429" i="19" s="1"/>
  <c r="L1429" i="19" s="1"/>
  <c r="I1422" i="19"/>
  <c r="K1422" i="19" s="1"/>
  <c r="L1422" i="19" s="1"/>
  <c r="I344" i="19"/>
  <c r="K344" i="19" s="1"/>
  <c r="L344" i="19" s="1"/>
  <c r="I277" i="19"/>
  <c r="K277" i="19" s="1"/>
  <c r="L277" i="19" s="1"/>
  <c r="I306" i="19"/>
  <c r="K306" i="19" s="1"/>
  <c r="L306" i="19" s="1"/>
  <c r="I925" i="19"/>
  <c r="K925" i="19" s="1"/>
  <c r="L925" i="19" s="1"/>
  <c r="I885" i="19"/>
  <c r="K885" i="19" s="1"/>
  <c r="L885" i="19" s="1"/>
  <c r="I274" i="19"/>
  <c r="K274" i="19" s="1"/>
  <c r="L274" i="19" s="1"/>
  <c r="I959" i="19"/>
  <c r="K959" i="19" s="1"/>
  <c r="L959" i="19" s="1"/>
  <c r="I1002" i="19"/>
  <c r="K1002" i="19" s="1"/>
  <c r="L1002" i="19" s="1"/>
  <c r="I1239" i="19"/>
  <c r="K1239" i="19" s="1"/>
  <c r="L1239" i="19" s="1"/>
  <c r="I1486" i="19"/>
  <c r="K1486" i="19" s="1"/>
  <c r="L1486" i="19" s="1"/>
  <c r="I1756" i="19"/>
  <c r="K1756" i="19" s="1"/>
  <c r="L1756" i="19" s="1"/>
  <c r="I1070" i="19"/>
  <c r="K1070" i="19" s="1"/>
  <c r="L1070" i="19" s="1"/>
  <c r="I858" i="19"/>
  <c r="K858" i="19" s="1"/>
  <c r="L858" i="19" s="1"/>
  <c r="I463" i="19"/>
  <c r="K463" i="19" s="1"/>
  <c r="L463" i="19" s="1"/>
  <c r="I621" i="19"/>
  <c r="K621" i="19" s="1"/>
  <c r="L621" i="19" s="1"/>
  <c r="I706" i="19"/>
  <c r="K706" i="19" s="1"/>
  <c r="L706" i="19" s="1"/>
  <c r="I1621" i="19"/>
  <c r="K1621" i="19" s="1"/>
  <c r="L1621" i="19" s="1"/>
  <c r="I1222" i="19"/>
  <c r="K1222" i="19" s="1"/>
  <c r="L1222" i="19" s="1"/>
  <c r="I1750" i="19"/>
  <c r="K1750" i="19" s="1"/>
  <c r="L1750" i="19" s="1"/>
  <c r="I1240" i="19"/>
  <c r="K1240" i="19" s="1"/>
  <c r="L1240" i="19" s="1"/>
  <c r="I678" i="19"/>
  <c r="K678" i="19" s="1"/>
  <c r="L678" i="19" s="1"/>
  <c r="I505" i="19"/>
  <c r="K505" i="19" s="1"/>
  <c r="L505" i="19" s="1"/>
  <c r="I647" i="19"/>
  <c r="K647" i="19" s="1"/>
  <c r="L647" i="19" s="1"/>
  <c r="I1849" i="19"/>
  <c r="K1849" i="19" s="1"/>
  <c r="L1849" i="19" s="1"/>
  <c r="I136" i="19"/>
  <c r="K136" i="19" s="1"/>
  <c r="L136" i="19" s="1"/>
  <c r="I1965" i="19"/>
  <c r="K1965" i="19" s="1"/>
  <c r="L1965" i="19" s="1"/>
  <c r="I651" i="19"/>
  <c r="K651" i="19" s="1"/>
  <c r="L651" i="19" s="1"/>
  <c r="I1205" i="19"/>
  <c r="K1205" i="19" s="1"/>
  <c r="L1205" i="19" s="1"/>
  <c r="I1507" i="19"/>
  <c r="K1507" i="19" s="1"/>
  <c r="L1507" i="19" s="1"/>
  <c r="I533" i="19"/>
  <c r="K533" i="19" s="1"/>
  <c r="L533" i="19" s="1"/>
  <c r="I1317" i="19"/>
  <c r="K1317" i="19" s="1"/>
  <c r="L1317" i="19" s="1"/>
  <c r="I1897" i="19"/>
  <c r="K1897" i="19" s="1"/>
  <c r="L1897" i="19" s="1"/>
  <c r="I1217" i="19"/>
  <c r="K1217" i="19" s="1"/>
  <c r="L1217" i="19" s="1"/>
  <c r="I657" i="19"/>
  <c r="K657" i="19" s="1"/>
  <c r="L657" i="19" s="1"/>
  <c r="I857" i="19"/>
  <c r="K857" i="19" s="1"/>
  <c r="L857" i="19" s="1"/>
  <c r="I2109" i="19"/>
  <c r="K2109" i="19" s="1"/>
  <c r="L2109" i="19" s="1"/>
  <c r="I260" i="19"/>
  <c r="K260" i="19" s="1"/>
  <c r="L260" i="19" s="1"/>
  <c r="I1231" i="19"/>
  <c r="K1231" i="19" s="1"/>
  <c r="L1231" i="19" s="1"/>
  <c r="I1822" i="19"/>
  <c r="K1822" i="19" s="1"/>
  <c r="L1822" i="19" s="1"/>
  <c r="I354" i="19"/>
  <c r="K354" i="19" s="1"/>
  <c r="L354" i="19" s="1"/>
  <c r="I452" i="19"/>
  <c r="K452" i="19" s="1"/>
  <c r="L452" i="19" s="1"/>
  <c r="I1608" i="19"/>
  <c r="K1608" i="19" s="1"/>
  <c r="L1608" i="19" s="1"/>
  <c r="I2099" i="19"/>
  <c r="K2099" i="19" s="1"/>
  <c r="L2099" i="19" s="1"/>
  <c r="I27" i="19"/>
  <c r="K27" i="19" s="1"/>
  <c r="L27" i="19" s="1"/>
  <c r="I546" i="19"/>
  <c r="K546" i="19" s="1"/>
  <c r="L546" i="19" s="1"/>
  <c r="I1629" i="19"/>
  <c r="K1629" i="19" s="1"/>
  <c r="L1629" i="19" s="1"/>
  <c r="I431" i="19"/>
  <c r="K431" i="19" s="1"/>
  <c r="L431" i="19" s="1"/>
  <c r="I1354" i="19"/>
  <c r="K1354" i="19" s="1"/>
  <c r="L1354" i="19" s="1"/>
  <c r="I512" i="19"/>
  <c r="K512" i="19" s="1"/>
  <c r="L512" i="19" s="1"/>
  <c r="I849" i="19"/>
  <c r="K849" i="19" s="1"/>
  <c r="L849" i="19" s="1"/>
  <c r="I1609" i="19"/>
  <c r="K1609" i="19" s="1"/>
  <c r="L1609" i="19" s="1"/>
  <c r="I808" i="19"/>
  <c r="K808" i="19" s="1"/>
  <c r="L808" i="19" s="1"/>
  <c r="I317" i="19"/>
  <c r="K317" i="19" s="1"/>
  <c r="L317" i="19" s="1"/>
  <c r="I1311" i="19"/>
  <c r="K1311" i="19" s="1"/>
  <c r="L1311" i="19" s="1"/>
  <c r="I1978" i="19"/>
  <c r="K1978" i="19" s="1"/>
  <c r="L1978" i="19" s="1"/>
  <c r="I837" i="19"/>
  <c r="K837" i="19" s="1"/>
  <c r="L837" i="19" s="1"/>
  <c r="I2113" i="19"/>
  <c r="K2113" i="19" s="1"/>
  <c r="L2113" i="19" s="1"/>
  <c r="I1914" i="19"/>
  <c r="K1914" i="19" s="1"/>
  <c r="L1914" i="19" s="1"/>
  <c r="I545" i="19"/>
  <c r="K545" i="19" s="1"/>
  <c r="L545" i="19" s="1"/>
  <c r="I1843" i="19"/>
  <c r="K1843" i="19" s="1"/>
  <c r="L1843" i="19" s="1"/>
  <c r="I2021" i="19"/>
  <c r="K2021" i="19" s="1"/>
  <c r="L2021" i="19" s="1"/>
  <c r="I941" i="19"/>
  <c r="K941" i="19" s="1"/>
  <c r="L941" i="19" s="1"/>
  <c r="I2032" i="19"/>
  <c r="K2032" i="19" s="1"/>
  <c r="L2032" i="19" s="1"/>
  <c r="I2030" i="19"/>
  <c r="K2030" i="19" s="1"/>
  <c r="L2030" i="19" s="1"/>
  <c r="I2146" i="19"/>
  <c r="K2146" i="19" s="1"/>
  <c r="L2146" i="19" s="1"/>
  <c r="I1363" i="19"/>
  <c r="K1363" i="19" s="1"/>
  <c r="L1363" i="19" s="1"/>
  <c r="I125" i="19"/>
  <c r="K125" i="19" s="1"/>
  <c r="L125" i="19" s="1"/>
  <c r="I784" i="19"/>
  <c r="K784" i="19" s="1"/>
  <c r="L784" i="19" s="1"/>
  <c r="I3" i="19"/>
  <c r="K3" i="19" s="1"/>
  <c r="L3" i="19" s="1"/>
  <c r="I2009" i="19"/>
  <c r="K2009" i="19" s="1"/>
  <c r="L2009" i="19" s="1"/>
  <c r="I620" i="19"/>
  <c r="K620" i="19" s="1"/>
  <c r="L620" i="19" s="1"/>
  <c r="I2013" i="19"/>
  <c r="K2013" i="19" s="1"/>
  <c r="L2013" i="19" s="1"/>
  <c r="I552" i="19"/>
  <c r="K552" i="19" s="1"/>
  <c r="L552" i="19" s="1"/>
  <c r="I235" i="19"/>
  <c r="K235" i="19" s="1"/>
  <c r="L235" i="19" s="1"/>
  <c r="I569" i="19"/>
  <c r="K569" i="19" s="1"/>
  <c r="L569" i="19" s="1"/>
  <c r="I2121" i="19"/>
  <c r="K2121" i="19" s="1"/>
  <c r="L2121" i="19" s="1"/>
  <c r="I1760" i="19"/>
  <c r="K1760" i="19" s="1"/>
  <c r="L1760" i="19" s="1"/>
  <c r="I237" i="19"/>
  <c r="K237" i="19" s="1"/>
  <c r="L237" i="19" s="1"/>
  <c r="I1885" i="19"/>
  <c r="K1885" i="19" s="1"/>
  <c r="L1885" i="19" s="1"/>
  <c r="I1233" i="19"/>
  <c r="K1233" i="19" s="1"/>
  <c r="L1233" i="19" s="1"/>
  <c r="I41" i="19"/>
  <c r="K41" i="19" s="1"/>
  <c r="L41" i="19" s="1"/>
  <c r="I665" i="19"/>
  <c r="K665" i="19" s="1"/>
  <c r="L665" i="19" s="1"/>
  <c r="I1287" i="19"/>
  <c r="K1287" i="19" s="1"/>
  <c r="L1287" i="19" s="1"/>
  <c r="I1730" i="19"/>
  <c r="K1730" i="19" s="1"/>
  <c r="L1730" i="19" s="1"/>
  <c r="I800" i="19"/>
  <c r="K800" i="19" s="1"/>
  <c r="L800" i="19" s="1"/>
  <c r="I219" i="19"/>
  <c r="K219" i="19" s="1"/>
  <c r="L219" i="19" s="1"/>
  <c r="I882" i="19"/>
  <c r="K882" i="19" s="1"/>
  <c r="L882" i="19" s="1"/>
  <c r="I1690" i="19"/>
  <c r="K1690" i="19" s="1"/>
  <c r="L1690" i="19" s="1"/>
  <c r="I21" i="19"/>
  <c r="K21" i="19" s="1"/>
  <c r="L21" i="19" s="1"/>
  <c r="I1465" i="19"/>
  <c r="K1465" i="19" s="1"/>
  <c r="L1465" i="19" s="1"/>
  <c r="I2115" i="19"/>
  <c r="K2115" i="19" s="1"/>
  <c r="L2115" i="19" s="1"/>
  <c r="I369" i="19"/>
  <c r="K369" i="19" s="1"/>
  <c r="L369" i="19" s="1"/>
  <c r="I69" i="19"/>
  <c r="K69" i="19" s="1"/>
  <c r="L69" i="19" s="1"/>
  <c r="I985" i="19"/>
  <c r="K985" i="19" s="1"/>
  <c r="L985" i="19" s="1"/>
  <c r="I2048" i="19"/>
  <c r="K2048" i="19" s="1"/>
  <c r="L2048" i="19" s="1"/>
  <c r="I953" i="19"/>
  <c r="K953" i="19" s="1"/>
  <c r="L953" i="19" s="1"/>
  <c r="I2100" i="19"/>
  <c r="K2100" i="19" s="1"/>
  <c r="L2100" i="19" s="1"/>
  <c r="I1856" i="19"/>
  <c r="K1856" i="19" s="1"/>
  <c r="L1856" i="19" s="1"/>
  <c r="I455" i="19"/>
  <c r="K455" i="19" s="1"/>
  <c r="L455" i="19" s="1"/>
  <c r="I591" i="19"/>
  <c r="K591" i="19" s="1"/>
  <c r="L591" i="19" s="1"/>
  <c r="I594" i="19"/>
  <c r="K594" i="19" s="1"/>
  <c r="L594" i="19" s="1"/>
  <c r="I2007" i="19"/>
  <c r="K2007" i="19" s="1"/>
  <c r="L2007" i="19" s="1"/>
  <c r="I466" i="19"/>
  <c r="K466" i="19" s="1"/>
  <c r="L466" i="19" s="1"/>
  <c r="I1096" i="19"/>
  <c r="K1096" i="19" s="1"/>
  <c r="L1096" i="19" s="1"/>
  <c r="I1410" i="19"/>
  <c r="K1410" i="19" s="1"/>
  <c r="L1410" i="19" s="1"/>
  <c r="I893" i="19"/>
  <c r="K893" i="19" s="1"/>
  <c r="L893" i="19" s="1"/>
  <c r="I1591" i="19"/>
  <c r="K1591" i="19" s="1"/>
  <c r="L1591" i="19" s="1"/>
  <c r="I1335" i="19"/>
  <c r="K1335" i="19" s="1"/>
  <c r="L1335" i="19" s="1"/>
  <c r="I81" i="19"/>
  <c r="K81" i="19" s="1"/>
  <c r="L81" i="19" s="1"/>
  <c r="I122" i="19"/>
  <c r="K122" i="19" s="1"/>
  <c r="L122" i="19" s="1"/>
  <c r="I1793" i="19"/>
  <c r="K1793" i="19" s="1"/>
  <c r="L1793" i="19" s="1"/>
  <c r="I898" i="19"/>
  <c r="K898" i="19" s="1"/>
  <c r="L898" i="19" s="1"/>
  <c r="I59" i="19"/>
  <c r="K59" i="19" s="1"/>
  <c r="L59" i="19" s="1"/>
  <c r="I422" i="19"/>
  <c r="K422" i="19" s="1"/>
  <c r="L422" i="19" s="1"/>
  <c r="I1140" i="19"/>
  <c r="K1140" i="19" s="1"/>
  <c r="L1140" i="19" s="1"/>
  <c r="I1642" i="19"/>
  <c r="K1642" i="19" s="1"/>
  <c r="L1642" i="19" s="1"/>
  <c r="I1278" i="19"/>
  <c r="K1278" i="19" s="1"/>
  <c r="L1278" i="19" s="1"/>
  <c r="I1724" i="19"/>
  <c r="K1724" i="19" s="1"/>
  <c r="L1724" i="19" s="1"/>
  <c r="I1448" i="19"/>
  <c r="K1448" i="19" s="1"/>
  <c r="L1448" i="19" s="1"/>
  <c r="I1274" i="19"/>
  <c r="K1274" i="19" s="1"/>
  <c r="L1274" i="19" s="1"/>
  <c r="I740" i="19"/>
  <c r="K740" i="19" s="1"/>
  <c r="L740" i="19" s="1"/>
  <c r="I689" i="19"/>
  <c r="K689" i="19" s="1"/>
  <c r="L689" i="19" s="1"/>
  <c r="I1114" i="19"/>
  <c r="K1114" i="19" s="1"/>
  <c r="L1114" i="19" s="1"/>
  <c r="I490" i="19"/>
  <c r="K490" i="19" s="1"/>
  <c r="L490" i="19" s="1"/>
  <c r="I1469" i="19"/>
  <c r="K1469" i="19" s="1"/>
  <c r="L1469" i="19" s="1"/>
  <c r="I949" i="19"/>
  <c r="K949" i="19" s="1"/>
  <c r="L949" i="19" s="1"/>
  <c r="I1808" i="19"/>
  <c r="K1808" i="19" s="1"/>
  <c r="L1808" i="19" s="1"/>
  <c r="I2124" i="19"/>
  <c r="K2124" i="19" s="1"/>
  <c r="L2124" i="19" s="1"/>
  <c r="I80" i="19"/>
  <c r="K80" i="19" s="1"/>
  <c r="L80" i="19" s="1"/>
  <c r="I1483" i="19"/>
  <c r="K1483" i="19" s="1"/>
  <c r="L1483" i="19" s="1"/>
  <c r="I763" i="19"/>
  <c r="K763" i="19" s="1"/>
  <c r="L763" i="19" s="1"/>
  <c r="I115" i="19"/>
  <c r="K115" i="19" s="1"/>
  <c r="L115" i="19" s="1"/>
  <c r="I583" i="19"/>
  <c r="K583" i="19" s="1"/>
  <c r="L583" i="19" s="1"/>
  <c r="I2036" i="19"/>
  <c r="K2036" i="19" s="1"/>
  <c r="L2036" i="19" s="1"/>
  <c r="I1551" i="19"/>
  <c r="K1551" i="19" s="1"/>
  <c r="L1551" i="19" s="1"/>
  <c r="I892" i="19"/>
  <c r="K892" i="19" s="1"/>
  <c r="L892" i="19" s="1"/>
  <c r="I93" i="19"/>
  <c r="K93" i="19" s="1"/>
  <c r="L93" i="19" s="1"/>
  <c r="I1489" i="19"/>
  <c r="K1489" i="19" s="1"/>
  <c r="L1489" i="19" s="1"/>
  <c r="I1610" i="19"/>
  <c r="K1610" i="19" s="1"/>
  <c r="L1610" i="19" s="1"/>
  <c r="I1162" i="19"/>
  <c r="K1162" i="19" s="1"/>
  <c r="L1162" i="19" s="1"/>
  <c r="I1327" i="19"/>
  <c r="K1327" i="19" s="1"/>
  <c r="L1327" i="19" s="1"/>
  <c r="I875" i="19"/>
  <c r="K875" i="19" s="1"/>
  <c r="L875" i="19" s="1"/>
  <c r="I1678" i="19"/>
  <c r="K1678" i="19" s="1"/>
  <c r="L1678" i="19" s="1"/>
  <c r="I513" i="19"/>
  <c r="K513" i="19" s="1"/>
  <c r="L513" i="19" s="1"/>
  <c r="I951" i="19"/>
  <c r="K951" i="19" s="1"/>
  <c r="L951" i="19" s="1"/>
  <c r="I201" i="19"/>
  <c r="K201" i="19" s="1"/>
  <c r="L201" i="19" s="1"/>
  <c r="I1138" i="19"/>
  <c r="K1138" i="19" s="1"/>
  <c r="L1138" i="19" s="1"/>
  <c r="I1386" i="19"/>
  <c r="K1386" i="19" s="1"/>
  <c r="L1386" i="19" s="1"/>
  <c r="I2017" i="19"/>
  <c r="K2017" i="19" s="1"/>
  <c r="L2017" i="19" s="1"/>
  <c r="I1180" i="19"/>
  <c r="K1180" i="19" s="1"/>
  <c r="L1180" i="19" s="1"/>
  <c r="I298" i="19"/>
  <c r="K298" i="19" s="1"/>
  <c r="L298" i="19" s="1"/>
  <c r="I1414" i="19"/>
  <c r="K1414" i="19" s="1"/>
  <c r="L1414" i="19" s="1"/>
  <c r="I611" i="19"/>
  <c r="K611" i="19" s="1"/>
  <c r="L611" i="19" s="1"/>
  <c r="I1235" i="19"/>
  <c r="K1235" i="19" s="1"/>
  <c r="L1235" i="19" s="1"/>
  <c r="I2006" i="19"/>
  <c r="K2006" i="19" s="1"/>
  <c r="L2006" i="19" s="1"/>
  <c r="I33" i="19"/>
  <c r="K33" i="19" s="1"/>
  <c r="L33" i="19" s="1"/>
  <c r="I1837" i="19"/>
  <c r="K1837" i="19" s="1"/>
  <c r="L1837" i="19" s="1"/>
  <c r="I1994" i="19"/>
  <c r="K1994" i="19" s="1"/>
  <c r="L1994" i="19" s="1"/>
  <c r="I1076" i="19"/>
  <c r="K1076" i="19" s="1"/>
  <c r="L1076" i="19" s="1"/>
  <c r="I1303" i="19"/>
  <c r="K1303" i="19" s="1"/>
  <c r="L1303" i="19" s="1"/>
  <c r="I289" i="19"/>
  <c r="K289" i="19" s="1"/>
  <c r="L289" i="19" s="1"/>
  <c r="I2158" i="19"/>
  <c r="K2158" i="19" s="1"/>
  <c r="L2158" i="19" s="1"/>
  <c r="I255" i="19"/>
  <c r="K255" i="19" s="1"/>
  <c r="L255" i="19" s="1"/>
  <c r="I1508" i="19"/>
  <c r="K1508" i="19" s="1"/>
  <c r="L1508" i="19" s="1"/>
  <c r="I2028" i="19"/>
  <c r="K2028" i="19" s="1"/>
  <c r="L2028" i="19" s="1"/>
  <c r="I1009" i="19"/>
  <c r="K1009" i="19" s="1"/>
  <c r="L1009" i="19" s="1"/>
  <c r="I128" i="19"/>
  <c r="K128" i="19" s="1"/>
  <c r="L128" i="19" s="1"/>
  <c r="I1012" i="19"/>
  <c r="K1012" i="19" s="1"/>
  <c r="L1012" i="19" s="1"/>
  <c r="I1541" i="19"/>
  <c r="K1541" i="19" s="1"/>
  <c r="L1541" i="19" s="1"/>
  <c r="I1442" i="19"/>
  <c r="K1442" i="19" s="1"/>
  <c r="L1442" i="19" s="1"/>
  <c r="I2150" i="19"/>
  <c r="K2150" i="19" s="1"/>
  <c r="L2150" i="19" s="1"/>
  <c r="I149" i="19"/>
  <c r="K149" i="19" s="1"/>
  <c r="L149" i="19" s="1"/>
  <c r="I1030" i="19"/>
  <c r="K1030" i="19" s="1"/>
  <c r="L1030" i="19" s="1"/>
  <c r="I1018" i="19"/>
  <c r="K1018" i="19" s="1"/>
  <c r="L1018" i="19" s="1"/>
  <c r="I1065" i="19"/>
  <c r="K1065" i="19" s="1"/>
  <c r="L1065" i="19" s="1"/>
  <c r="I1649" i="19"/>
  <c r="K1649" i="19" s="1"/>
  <c r="L1649" i="19" s="1"/>
  <c r="I1604" i="19"/>
  <c r="K1604" i="19" s="1"/>
  <c r="L1604" i="19" s="1"/>
  <c r="I1547" i="19"/>
  <c r="K1547" i="19" s="1"/>
  <c r="L1547" i="19" s="1"/>
  <c r="I1702" i="19"/>
  <c r="K1702" i="19" s="1"/>
  <c r="L1702" i="19" s="1"/>
  <c r="I1396" i="19"/>
  <c r="K1396" i="19" s="1"/>
  <c r="L1396" i="19" s="1"/>
  <c r="I191" i="19"/>
  <c r="K191" i="19" s="1"/>
  <c r="L191" i="19" s="1"/>
  <c r="I200" i="19"/>
  <c r="K200" i="19" s="1"/>
  <c r="L200" i="19" s="1"/>
  <c r="I2041" i="19"/>
  <c r="K2041" i="19" s="1"/>
  <c r="L2041" i="19" s="1"/>
  <c r="I1264" i="19"/>
  <c r="K1264" i="19" s="1"/>
  <c r="L1264" i="19" s="1"/>
  <c r="I2051" i="19"/>
  <c r="K2051" i="19" s="1"/>
  <c r="L2051" i="19" s="1"/>
  <c r="I1088" i="19"/>
  <c r="K1088" i="19" s="1"/>
  <c r="L1088" i="19" s="1"/>
  <c r="I1789" i="19"/>
  <c r="K1789" i="19" s="1"/>
  <c r="L1789" i="19" s="1"/>
  <c r="I1784" i="19"/>
  <c r="K1784" i="19" s="1"/>
  <c r="L1784" i="19" s="1"/>
  <c r="I321" i="19"/>
  <c r="K321" i="19" s="1"/>
  <c r="L321" i="19" s="1"/>
  <c r="I868" i="19"/>
  <c r="K868" i="19" s="1"/>
  <c r="L868" i="19" s="1"/>
  <c r="I1628" i="19"/>
  <c r="K1628" i="19" s="1"/>
  <c r="L1628" i="19" s="1"/>
  <c r="I196" i="19"/>
  <c r="K196" i="19" s="1"/>
  <c r="L196" i="19" s="1"/>
  <c r="I1763" i="19"/>
  <c r="K1763" i="19" s="1"/>
  <c r="L1763" i="19" s="1"/>
  <c r="I1485" i="19"/>
  <c r="K1485" i="19" s="1"/>
  <c r="L1485" i="19" s="1"/>
  <c r="I1496" i="19"/>
  <c r="K1496" i="19" s="1"/>
  <c r="L1496" i="19" s="1"/>
  <c r="I721" i="19"/>
  <c r="K721" i="19" s="1"/>
  <c r="L721" i="19" s="1"/>
  <c r="I361" i="19"/>
  <c r="K361" i="19" s="1"/>
  <c r="L361" i="19" s="1"/>
  <c r="I1380" i="19"/>
  <c r="K1380" i="19" s="1"/>
  <c r="L1380" i="19" s="1"/>
  <c r="I130" i="19"/>
  <c r="K130" i="19" s="1"/>
  <c r="L130" i="19" s="1"/>
  <c r="I1839" i="19"/>
  <c r="K1839" i="19" s="1"/>
  <c r="L1839" i="19" s="1"/>
  <c r="I2103" i="19"/>
  <c r="K2103" i="19" s="1"/>
  <c r="L2103" i="19" s="1"/>
  <c r="I301" i="19"/>
  <c r="K301" i="19" s="1"/>
  <c r="L301" i="19" s="1"/>
  <c r="I963" i="19"/>
  <c r="K963" i="19" s="1"/>
  <c r="L963" i="19" s="1"/>
  <c r="I1281" i="19"/>
  <c r="K1281" i="19" s="1"/>
  <c r="L1281" i="19" s="1"/>
  <c r="I910" i="19"/>
  <c r="K910" i="19" s="1"/>
  <c r="L910" i="19" s="1"/>
  <c r="I842" i="19"/>
  <c r="K842" i="19" s="1"/>
  <c r="L842" i="19" s="1"/>
  <c r="I1794" i="19"/>
  <c r="K1794" i="19" s="1"/>
  <c r="L1794" i="19" s="1"/>
  <c r="I1828" i="19"/>
  <c r="K1828" i="19" s="1"/>
  <c r="L1828" i="19" s="1"/>
  <c r="I1987" i="19"/>
  <c r="K1987" i="19" s="1"/>
  <c r="L1987" i="19" s="1"/>
  <c r="I217" i="19"/>
  <c r="K217" i="19" s="1"/>
  <c r="L217" i="19" s="1"/>
  <c r="I1198" i="19"/>
  <c r="K1198" i="19" s="1"/>
  <c r="L1198" i="19" s="1"/>
  <c r="I1632" i="19"/>
  <c r="K1632" i="19" s="1"/>
  <c r="L1632" i="19" s="1"/>
  <c r="I356" i="19"/>
  <c r="K356" i="19" s="1"/>
  <c r="L356" i="19" s="1"/>
  <c r="I524" i="19"/>
  <c r="K524" i="19" s="1"/>
  <c r="L524" i="19" s="1"/>
  <c r="I1341" i="19"/>
  <c r="K1341" i="19" s="1"/>
  <c r="L1341" i="19" s="1"/>
  <c r="I322" i="19"/>
  <c r="K322" i="19" s="1"/>
  <c r="L322" i="19" s="1"/>
  <c r="I488" i="19"/>
  <c r="K488" i="19" s="1"/>
  <c r="L488" i="19" s="1"/>
  <c r="I1139" i="19"/>
  <c r="K1139" i="19" s="1"/>
  <c r="L1139" i="19" s="1"/>
  <c r="I619" i="19"/>
  <c r="K619" i="19" s="1"/>
  <c r="L619" i="19" s="1"/>
  <c r="I82" i="19"/>
  <c r="K82" i="19" s="1"/>
  <c r="L82" i="19" s="1"/>
  <c r="I1381" i="19"/>
  <c r="K1381" i="19" s="1"/>
  <c r="L1381" i="19" s="1"/>
  <c r="I1829" i="19"/>
  <c r="K1829" i="19" s="1"/>
  <c r="L1829" i="19" s="1"/>
  <c r="I767" i="19"/>
  <c r="K767" i="19" s="1"/>
  <c r="L767" i="19" s="1"/>
  <c r="I765" i="19"/>
  <c r="K765" i="19" s="1"/>
  <c r="L765" i="19" s="1"/>
  <c r="I423" i="19"/>
  <c r="K423" i="19" s="1"/>
  <c r="L423" i="19" s="1"/>
  <c r="I1988" i="19"/>
  <c r="K1988" i="19" s="1"/>
  <c r="L1988" i="19" s="1"/>
  <c r="I1397" i="19"/>
  <c r="K1397" i="19" s="1"/>
  <c r="L1397" i="19" s="1"/>
  <c r="I371" i="19"/>
  <c r="K371" i="19" s="1"/>
  <c r="L371" i="19" s="1"/>
  <c r="I703" i="19"/>
  <c r="K703" i="19" s="1"/>
  <c r="L703" i="19" s="1"/>
  <c r="I29" i="19"/>
  <c r="K29" i="19" s="1"/>
  <c r="L29" i="19" s="1"/>
  <c r="I1970" i="19"/>
  <c r="K1970" i="19" s="1"/>
  <c r="L1970" i="19" s="1"/>
  <c r="I1940" i="19"/>
  <c r="K1940" i="19" s="1"/>
  <c r="L1940" i="19" s="1"/>
  <c r="I1532" i="19"/>
  <c r="K1532" i="19" s="1"/>
  <c r="L1532" i="19" s="1"/>
  <c r="I1906" i="19"/>
  <c r="K1906" i="19" s="1"/>
  <c r="L1906" i="19" s="1"/>
  <c r="I1188" i="19"/>
  <c r="K1188" i="19" s="1"/>
  <c r="L1188" i="19" s="1"/>
  <c r="I1251" i="19"/>
  <c r="K1251" i="19" s="1"/>
  <c r="L1251" i="19" s="1"/>
  <c r="I815" i="19"/>
  <c r="K815" i="19" s="1"/>
  <c r="L815" i="19" s="1"/>
  <c r="I141" i="19"/>
  <c r="K141" i="19" s="1"/>
  <c r="L141" i="19" s="1"/>
  <c r="I671" i="19"/>
  <c r="K671" i="19" s="1"/>
  <c r="L671" i="19" s="1"/>
  <c r="I1603" i="19"/>
  <c r="K1603" i="19" s="1"/>
  <c r="L1603" i="19" s="1"/>
  <c r="I1700" i="19"/>
  <c r="K1700" i="19" s="1"/>
  <c r="L1700" i="19" s="1"/>
  <c r="I1887" i="19"/>
  <c r="K1887" i="19" s="1"/>
  <c r="L1887" i="19" s="1"/>
  <c r="I412" i="19"/>
  <c r="K412" i="19" s="1"/>
  <c r="L412" i="19" s="1"/>
  <c r="I724" i="19"/>
  <c r="K724" i="19" s="1"/>
  <c r="L724" i="19" s="1"/>
  <c r="I108" i="19"/>
  <c r="K108" i="19" s="1"/>
  <c r="L108" i="19" s="1"/>
  <c r="I1270" i="19"/>
  <c r="K1270" i="19" s="1"/>
  <c r="L1270" i="19" s="1"/>
  <c r="I1526" i="19"/>
  <c r="K1526" i="19" s="1"/>
  <c r="L1526" i="19" s="1"/>
  <c r="I1958" i="19"/>
  <c r="K1958" i="19" s="1"/>
  <c r="L1958" i="19" s="1"/>
  <c r="I1149" i="19"/>
  <c r="K1149" i="19" s="1"/>
  <c r="L1149" i="19" s="1"/>
  <c r="I529" i="19"/>
  <c r="K529" i="19" s="1"/>
  <c r="L529" i="19" s="1"/>
  <c r="I401" i="19"/>
  <c r="K401" i="19" s="1"/>
  <c r="L401" i="19" s="1"/>
  <c r="I1888" i="19"/>
  <c r="K1888" i="19" s="1"/>
  <c r="L1888" i="19" s="1"/>
  <c r="I382" i="19"/>
  <c r="K382" i="19" s="1"/>
  <c r="L382" i="19" s="1"/>
  <c r="I299" i="19"/>
  <c r="K299" i="19" s="1"/>
  <c r="L299" i="19" s="1"/>
  <c r="I1051" i="19"/>
  <c r="K1051" i="19" s="1"/>
  <c r="L1051" i="19" s="1"/>
  <c r="I770" i="19"/>
  <c r="K770" i="19" s="1"/>
  <c r="L770" i="19" s="1"/>
  <c r="I1803" i="19"/>
  <c r="K1803" i="19" s="1"/>
  <c r="L1803" i="19" s="1"/>
  <c r="I1648" i="19"/>
  <c r="K1648" i="19" s="1"/>
  <c r="L1648" i="19" s="1"/>
  <c r="I2091" i="19"/>
  <c r="K2091" i="19" s="1"/>
  <c r="L2091" i="19" s="1"/>
  <c r="I95" i="19"/>
  <c r="K95" i="19" s="1"/>
  <c r="L95" i="19" s="1"/>
  <c r="I350" i="19"/>
  <c r="K350" i="19" s="1"/>
  <c r="L350" i="19" s="1"/>
  <c r="I943" i="19"/>
  <c r="K943" i="19" s="1"/>
  <c r="L943" i="19" s="1"/>
  <c r="I1780" i="19"/>
  <c r="K1780" i="19" s="1"/>
  <c r="L1780" i="19" s="1"/>
  <c r="I1949" i="19"/>
  <c r="K1949" i="19" s="1"/>
  <c r="L1949" i="19" s="1"/>
  <c r="I1631" i="19"/>
  <c r="K1631" i="19" s="1"/>
  <c r="L1631" i="19" s="1"/>
  <c r="I1860" i="19"/>
  <c r="K1860" i="19" s="1"/>
  <c r="L1860" i="19" s="1"/>
  <c r="I2142" i="19"/>
  <c r="K2142" i="19" s="1"/>
  <c r="L2142" i="19" s="1"/>
  <c r="I807" i="19"/>
  <c r="K807" i="19" s="1"/>
  <c r="L807" i="19" s="1"/>
  <c r="I672" i="19"/>
  <c r="K672" i="19" s="1"/>
  <c r="L672" i="19" s="1"/>
  <c r="I109" i="19"/>
  <c r="K109" i="19" s="1"/>
  <c r="L109" i="19" s="1"/>
  <c r="I2130" i="19"/>
  <c r="K2130" i="19" s="1"/>
  <c r="L2130" i="19" s="1"/>
  <c r="I206" i="19"/>
  <c r="K206" i="19" s="1"/>
  <c r="L206" i="19" s="1"/>
  <c r="I999" i="19"/>
  <c r="K999" i="19" s="1"/>
  <c r="L999" i="19" s="1"/>
  <c r="I440" i="19"/>
  <c r="K440" i="19" s="1"/>
  <c r="L440" i="19" s="1"/>
  <c r="I1186" i="19"/>
  <c r="K1186" i="19" s="1"/>
  <c r="L1186" i="19" s="1"/>
  <c r="I1192" i="19"/>
  <c r="K1192" i="19" s="1"/>
  <c r="L1192" i="19" s="1"/>
  <c r="I1762" i="19"/>
  <c r="K1762" i="19" s="1"/>
  <c r="L1762" i="19" s="1"/>
  <c r="I1713" i="19"/>
  <c r="K1713" i="19" s="1"/>
  <c r="L1713" i="19" s="1"/>
  <c r="I1573" i="19"/>
  <c r="K1573" i="19" s="1"/>
  <c r="L1573" i="19" s="1"/>
  <c r="I756" i="19"/>
  <c r="K756" i="19" s="1"/>
  <c r="L756" i="19" s="1"/>
  <c r="I1172" i="19"/>
  <c r="K1172" i="19" s="1"/>
  <c r="L1172" i="19" s="1"/>
  <c r="I352" i="19"/>
  <c r="K352" i="19" s="1"/>
  <c r="L352" i="19" s="1"/>
  <c r="I864" i="19"/>
  <c r="K864" i="19" s="1"/>
  <c r="L864" i="19" s="1"/>
  <c r="I1943" i="19"/>
  <c r="K1943" i="19" s="1"/>
  <c r="L1943" i="19" s="1"/>
  <c r="I1348" i="19"/>
  <c r="K1348" i="19" s="1"/>
  <c r="L1348" i="19" s="1"/>
  <c r="I417" i="19"/>
  <c r="K417" i="19" s="1"/>
  <c r="L417" i="19" s="1"/>
  <c r="I1286" i="19"/>
  <c r="K1286" i="19" s="1"/>
  <c r="L1286" i="19" s="1"/>
  <c r="I348" i="19"/>
  <c r="K348" i="19" s="1"/>
  <c r="L348" i="19" s="1"/>
  <c r="I644" i="19"/>
  <c r="K644" i="19" s="1"/>
  <c r="L644" i="19" s="1"/>
  <c r="I451" i="19"/>
  <c r="K451" i="19" s="1"/>
  <c r="L451" i="19" s="1"/>
  <c r="I2074" i="19"/>
  <c r="K2074" i="19" s="1"/>
  <c r="L2074" i="19" s="1"/>
  <c r="I1452" i="19"/>
  <c r="K1452" i="19" s="1"/>
  <c r="L1452" i="19" s="1"/>
  <c r="I745" i="19"/>
  <c r="K745" i="19" s="1"/>
  <c r="L745" i="19" s="1"/>
  <c r="I1411" i="19"/>
  <c r="K1411" i="19" s="1"/>
  <c r="L1411" i="19" s="1"/>
  <c r="I865" i="19"/>
  <c r="K865" i="19" s="1"/>
  <c r="L865" i="19" s="1"/>
  <c r="I503" i="19"/>
  <c r="K503" i="19" s="1"/>
  <c r="L503" i="19" s="1"/>
  <c r="I1477" i="19"/>
  <c r="K1477" i="19" s="1"/>
  <c r="L1477" i="19" s="1"/>
  <c r="I1388" i="19"/>
  <c r="K1388" i="19" s="1"/>
  <c r="L1388" i="19" s="1"/>
  <c r="I1255" i="19"/>
  <c r="K1255" i="19" s="1"/>
  <c r="L1255" i="19" s="1"/>
  <c r="I37" i="19"/>
  <c r="K37" i="19" s="1"/>
  <c r="L37" i="19" s="1"/>
  <c r="I813" i="19"/>
  <c r="K813" i="19" s="1"/>
  <c r="L813" i="19" s="1"/>
  <c r="I1417" i="19"/>
  <c r="K1417" i="19" s="1"/>
  <c r="L1417" i="19" s="1"/>
  <c r="I827" i="19"/>
  <c r="K827" i="19" s="1"/>
  <c r="L827" i="19" s="1"/>
  <c r="I264" i="19"/>
  <c r="K264" i="19" s="1"/>
  <c r="L264" i="19" s="1"/>
  <c r="I2001" i="19"/>
  <c r="K2001" i="19" s="1"/>
  <c r="L2001" i="19" s="1"/>
  <c r="I1900" i="19"/>
  <c r="K1900" i="19" s="1"/>
  <c r="L1900" i="19" s="1"/>
  <c r="I2160" i="19"/>
  <c r="K2160" i="19" s="1"/>
  <c r="L2160" i="19" s="1"/>
  <c r="I403" i="19"/>
  <c r="K403" i="19" s="1"/>
  <c r="L403" i="19" s="1"/>
  <c r="I650" i="19"/>
  <c r="K650" i="19" s="1"/>
  <c r="L650" i="19" s="1"/>
  <c r="I1580" i="19"/>
  <c r="K1580" i="19" s="1"/>
  <c r="L1580" i="19" s="1"/>
  <c r="I900" i="19"/>
  <c r="K900" i="19" s="1"/>
  <c r="L900" i="19" s="1"/>
  <c r="I1322" i="19"/>
  <c r="K1322" i="19" s="1"/>
  <c r="L1322" i="19" s="1"/>
  <c r="I1785" i="19"/>
  <c r="K1785" i="19" s="1"/>
  <c r="L1785" i="19" s="1"/>
  <c r="I1359" i="19"/>
  <c r="K1359" i="19" s="1"/>
  <c r="L1359" i="19" s="1"/>
  <c r="I192" i="19"/>
  <c r="K192" i="19" s="1"/>
  <c r="L192" i="19" s="1"/>
  <c r="I2044" i="19"/>
  <c r="K2044" i="19" s="1"/>
  <c r="L2044" i="19" s="1"/>
  <c r="I246" i="19"/>
  <c r="K246" i="19" s="1"/>
  <c r="L246" i="19" s="1"/>
  <c r="I887" i="19"/>
  <c r="K887" i="19" s="1"/>
  <c r="L887" i="19" s="1"/>
  <c r="I181" i="19"/>
  <c r="K181" i="19" s="1"/>
  <c r="L181" i="19" s="1"/>
  <c r="I1104" i="19"/>
  <c r="K1104" i="19" s="1"/>
  <c r="L1104" i="19" s="1"/>
  <c r="I531" i="19"/>
  <c r="K531" i="19" s="1"/>
  <c r="L531" i="19" s="1"/>
  <c r="I72" i="19"/>
  <c r="K72" i="19" s="1"/>
  <c r="L72" i="19" s="1"/>
  <c r="I242" i="19"/>
  <c r="K242" i="19" s="1"/>
  <c r="L242" i="19" s="1"/>
  <c r="I1671" i="19"/>
  <c r="K1671" i="19" s="1"/>
  <c r="L1671" i="19" s="1"/>
  <c r="I1514" i="19"/>
  <c r="K1514" i="19" s="1"/>
  <c r="L1514" i="19" s="1"/>
  <c r="I809" i="19"/>
  <c r="K809" i="19" s="1"/>
  <c r="L809" i="19" s="1"/>
  <c r="I1132" i="19"/>
  <c r="K1132" i="19" s="1"/>
  <c r="L1132" i="19" s="1"/>
  <c r="I690" i="19"/>
  <c r="K690" i="19" s="1"/>
  <c r="L690" i="19" s="1"/>
  <c r="I159" i="19"/>
  <c r="K159" i="19" s="1"/>
  <c r="L159" i="19" s="1"/>
  <c r="I373" i="19"/>
  <c r="K373" i="19" s="1"/>
  <c r="L373" i="19" s="1"/>
  <c r="I1993" i="19"/>
  <c r="K1993" i="19" s="1"/>
  <c r="L1993" i="19" s="1"/>
  <c r="I769" i="19"/>
  <c r="K769" i="19" s="1"/>
  <c r="L769" i="19" s="1"/>
  <c r="I315" i="19"/>
  <c r="K315" i="19" s="1"/>
  <c r="L315" i="19" s="1"/>
  <c r="I845" i="19"/>
  <c r="K845" i="19" s="1"/>
  <c r="L845" i="19" s="1"/>
  <c r="I932" i="19"/>
  <c r="K932" i="19" s="1"/>
  <c r="L932" i="19" s="1"/>
  <c r="I1581" i="19"/>
  <c r="K1581" i="19" s="1"/>
  <c r="L1581" i="19" s="1"/>
  <c r="I1236" i="19"/>
  <c r="K1236" i="19" s="1"/>
  <c r="L1236" i="19" s="1"/>
  <c r="I852" i="19"/>
  <c r="K852" i="19" s="1"/>
  <c r="L852" i="19" s="1"/>
  <c r="I1117" i="19"/>
  <c r="K1117" i="19" s="1"/>
  <c r="L1117" i="19" s="1"/>
  <c r="I232" i="19"/>
  <c r="K232" i="19" s="1"/>
  <c r="L232" i="19" s="1"/>
  <c r="I869" i="19"/>
  <c r="K869" i="19" s="1"/>
  <c r="L869" i="19" s="1"/>
  <c r="I1999" i="19"/>
  <c r="K1999" i="19" s="1"/>
  <c r="L1999" i="19" s="1"/>
  <c r="I1734" i="19"/>
  <c r="K1734" i="19" s="1"/>
  <c r="L1734" i="19" s="1"/>
  <c r="I2024" i="19"/>
  <c r="K2024" i="19" s="1"/>
  <c r="L2024" i="19" s="1"/>
  <c r="I2037" i="19"/>
  <c r="K2037" i="19" s="1"/>
  <c r="L2037" i="19" s="1"/>
  <c r="I281" i="19"/>
  <c r="K281" i="19" s="1"/>
  <c r="L281" i="19" s="1"/>
  <c r="I1857" i="19"/>
  <c r="K1857" i="19" s="1"/>
  <c r="L1857" i="19" s="1"/>
  <c r="I1490" i="19"/>
  <c r="K1490" i="19" s="1"/>
  <c r="L1490" i="19" s="1"/>
  <c r="I937" i="19"/>
  <c r="K937" i="19" s="1"/>
  <c r="L937" i="19" s="1"/>
  <c r="I1854" i="19"/>
  <c r="K1854" i="19" s="1"/>
  <c r="L1854" i="19" s="1"/>
  <c r="I1752" i="19"/>
  <c r="K1752" i="19" s="1"/>
  <c r="L1752" i="19" s="1"/>
  <c r="I1056" i="19"/>
  <c r="K1056" i="19" s="1"/>
  <c r="L1056" i="19" s="1"/>
  <c r="I2053" i="19"/>
  <c r="K2053" i="19" s="1"/>
  <c r="L2053" i="19" s="1"/>
  <c r="I378" i="19"/>
  <c r="K378" i="19" s="1"/>
  <c r="L378" i="19" s="1"/>
  <c r="I880" i="19"/>
  <c r="K880" i="19" s="1"/>
  <c r="L880" i="19" s="1"/>
  <c r="I1825" i="19"/>
  <c r="K1825" i="19" s="1"/>
  <c r="L1825" i="19" s="1"/>
  <c r="I1090" i="19"/>
  <c r="K1090" i="19" s="1"/>
  <c r="L1090" i="19" s="1"/>
  <c r="I408" i="19"/>
  <c r="K408" i="19" s="1"/>
  <c r="L408" i="19" s="1"/>
  <c r="I1304" i="19"/>
  <c r="K1304" i="19" s="1"/>
  <c r="L1304" i="19" s="1"/>
  <c r="I132" i="19"/>
  <c r="K132" i="19" s="1"/>
  <c r="L132" i="19" s="1"/>
  <c r="I1404" i="19"/>
  <c r="K1404" i="19" s="1"/>
  <c r="L1404" i="19" s="1"/>
  <c r="I357" i="19"/>
  <c r="K357" i="19" s="1"/>
  <c r="L357" i="19" s="1"/>
  <c r="I370" i="19"/>
  <c r="K370" i="19" s="1"/>
  <c r="L370" i="19" s="1"/>
  <c r="I1300" i="19"/>
  <c r="K1300" i="19" s="1"/>
  <c r="L1300" i="19" s="1"/>
  <c r="I336" i="19"/>
  <c r="K336" i="19" s="1"/>
  <c r="L336" i="19" s="1"/>
  <c r="I1875" i="19"/>
  <c r="K1875" i="19" s="1"/>
  <c r="L1875" i="19" s="1"/>
  <c r="I66" i="19"/>
  <c r="K66" i="19" s="1"/>
  <c r="L66" i="19" s="1"/>
  <c r="I1719" i="19"/>
  <c r="K1719" i="19" s="1"/>
  <c r="L1719" i="19" s="1"/>
  <c r="I957" i="19"/>
  <c r="K957" i="19" s="1"/>
  <c r="L957" i="19" s="1"/>
  <c r="I1805" i="19"/>
  <c r="K1805" i="19" s="1"/>
  <c r="L1805" i="19" s="1"/>
  <c r="I1338" i="19"/>
  <c r="K1338" i="19" s="1"/>
  <c r="L1338" i="19" s="1"/>
  <c r="I1896" i="19"/>
  <c r="K1896" i="19" s="1"/>
  <c r="L1896" i="19" s="1"/>
  <c r="I881" i="19"/>
  <c r="K881" i="19" s="1"/>
  <c r="L881" i="19" s="1"/>
  <c r="I1964" i="19"/>
  <c r="K1964" i="19" s="1"/>
  <c r="L1964" i="19" s="1"/>
  <c r="I1361" i="19"/>
  <c r="K1361" i="19" s="1"/>
  <c r="L1361" i="19" s="1"/>
  <c r="I391" i="19"/>
  <c r="K391" i="19" s="1"/>
  <c r="L391" i="19" s="1"/>
  <c r="I965" i="19"/>
  <c r="K965" i="19" s="1"/>
  <c r="L965" i="19" s="1"/>
  <c r="I1492" i="19"/>
  <c r="K1492" i="19" s="1"/>
  <c r="L1492" i="19" s="1"/>
  <c r="I1755" i="19"/>
  <c r="K1755" i="19" s="1"/>
  <c r="L1755" i="19" s="1"/>
  <c r="I2128" i="19"/>
  <c r="K2128" i="19" s="1"/>
  <c r="L2128" i="19" s="1"/>
  <c r="I472" i="19"/>
  <c r="K472" i="19" s="1"/>
  <c r="L472" i="19" s="1"/>
  <c r="I1155" i="19"/>
  <c r="K1155" i="19" s="1"/>
  <c r="L1155" i="19" s="1"/>
  <c r="I411" i="19"/>
  <c r="K411" i="19" s="1"/>
  <c r="L411" i="19" s="1"/>
  <c r="I848" i="19"/>
  <c r="K848" i="19" s="1"/>
  <c r="L848" i="19" s="1"/>
  <c r="I2047" i="19"/>
  <c r="K2047" i="19" s="1"/>
  <c r="L2047" i="19" s="1"/>
  <c r="I1663" i="19"/>
  <c r="K1663" i="19" s="1"/>
  <c r="L1663" i="19" s="1"/>
  <c r="I1910" i="19"/>
  <c r="K1910" i="19" s="1"/>
  <c r="L1910" i="19" s="1"/>
  <c r="I1178" i="19"/>
  <c r="K1178" i="19" s="1"/>
  <c r="L1178" i="19" s="1"/>
  <c r="I679" i="19"/>
  <c r="K679" i="19" s="1"/>
  <c r="L679" i="19" s="1"/>
  <c r="I1384" i="19"/>
  <c r="K1384" i="19" s="1"/>
  <c r="L1384" i="19" s="1"/>
  <c r="I1420" i="19"/>
  <c r="K1420" i="19" s="1"/>
  <c r="L1420" i="19" s="1"/>
  <c r="I347" i="19"/>
  <c r="K347" i="19" s="1"/>
  <c r="L347" i="19" s="1"/>
  <c r="I579" i="19"/>
  <c r="K579" i="19" s="1"/>
  <c r="L579" i="19" s="1"/>
  <c r="I970" i="19"/>
  <c r="K970" i="19" s="1"/>
  <c r="L970" i="19" s="1"/>
  <c r="I1013" i="19"/>
  <c r="K1013" i="19" s="1"/>
  <c r="L1013" i="19" s="1"/>
  <c r="I1936" i="19"/>
  <c r="K1936" i="19" s="1"/>
  <c r="L1936" i="19" s="1"/>
  <c r="I695" i="19"/>
  <c r="K695" i="19" s="1"/>
  <c r="L695" i="19" s="1"/>
  <c r="I530" i="19"/>
  <c r="K530" i="19" s="1"/>
  <c r="L530" i="19" s="1"/>
  <c r="I1883" i="19"/>
  <c r="K1883" i="19" s="1"/>
  <c r="L1883" i="19" s="1"/>
  <c r="I1670" i="19"/>
  <c r="K1670" i="19" s="1"/>
  <c r="L1670" i="19" s="1"/>
  <c r="I1945" i="19"/>
  <c r="K1945" i="19" s="1"/>
  <c r="L1945" i="19" s="1"/>
  <c r="I1967" i="19"/>
  <c r="K1967" i="19" s="1"/>
  <c r="L1967" i="19" s="1"/>
  <c r="I1635" i="19"/>
  <c r="K1635" i="19" s="1"/>
  <c r="L1635" i="19" s="1"/>
  <c r="I666" i="19"/>
  <c r="K666" i="19" s="1"/>
  <c r="L666" i="19" s="1"/>
  <c r="I1768" i="19"/>
  <c r="K1768" i="19" s="1"/>
  <c r="L1768" i="19" s="1"/>
  <c r="I522" i="19"/>
  <c r="K522" i="19" s="1"/>
  <c r="L522" i="19" s="1"/>
  <c r="I1615" i="19"/>
  <c r="K1615" i="19" s="1"/>
  <c r="L1615" i="19" s="1"/>
  <c r="I1238" i="19"/>
  <c r="K1238" i="19" s="1"/>
  <c r="L1238" i="19" s="1"/>
  <c r="I204" i="19"/>
  <c r="K204" i="19" s="1"/>
  <c r="L204" i="19" s="1"/>
  <c r="I828" i="19"/>
  <c r="K828" i="19" s="1"/>
  <c r="L828" i="19" s="1"/>
  <c r="I1969" i="19"/>
  <c r="K1969" i="19" s="1"/>
  <c r="L1969" i="19" s="1"/>
  <c r="I1209" i="19"/>
  <c r="K1209" i="19" s="1"/>
  <c r="L1209" i="19" s="1"/>
  <c r="I816" i="19"/>
  <c r="K816" i="19" s="1"/>
  <c r="L816" i="19" s="1"/>
  <c r="I1680" i="19"/>
  <c r="K1680" i="19" s="1"/>
  <c r="L1680" i="19" s="1"/>
  <c r="I1806" i="19"/>
  <c r="K1806" i="19" s="1"/>
  <c r="L1806" i="19" s="1"/>
  <c r="I537" i="19"/>
  <c r="K537" i="19" s="1"/>
  <c r="L537" i="19" s="1"/>
  <c r="I2101" i="19"/>
  <c r="K2101" i="19" s="1"/>
  <c r="L2101" i="19" s="1"/>
  <c r="I2038" i="19"/>
  <c r="K2038" i="19" s="1"/>
  <c r="L2038" i="19" s="1"/>
  <c r="I220" i="19"/>
  <c r="K220" i="19" s="1"/>
  <c r="L220" i="19" s="1"/>
  <c r="I1168" i="19"/>
  <c r="K1168" i="19" s="1"/>
  <c r="L1168" i="19" s="1"/>
  <c r="I856" i="19"/>
  <c r="K856" i="19" s="1"/>
  <c r="L856" i="19" s="1"/>
  <c r="I2035" i="19"/>
  <c r="K2035" i="19" s="1"/>
  <c r="L2035" i="19" s="1"/>
  <c r="I738" i="19"/>
  <c r="K738" i="19" s="1"/>
  <c r="L738" i="19" s="1"/>
  <c r="I1861" i="19"/>
  <c r="K1861" i="19" s="1"/>
  <c r="L1861" i="19" s="1"/>
  <c r="I178" i="19"/>
  <c r="K178" i="19" s="1"/>
  <c r="L178" i="19" s="1"/>
  <c r="I1928" i="19"/>
  <c r="K1928" i="19" s="1"/>
  <c r="L1928" i="19" s="1"/>
  <c r="I2078" i="19"/>
  <c r="K2078" i="19" s="1"/>
  <c r="L2078" i="19" s="1"/>
  <c r="I979" i="19"/>
  <c r="K979" i="19" s="1"/>
  <c r="L979" i="19" s="1"/>
  <c r="I752" i="19"/>
  <c r="K752" i="19" s="1"/>
  <c r="L752" i="19" s="1"/>
  <c r="I622" i="19"/>
  <c r="K622" i="19" s="1"/>
  <c r="L622" i="19" s="1"/>
  <c r="I1277" i="19"/>
  <c r="K1277" i="19" s="1"/>
  <c r="L1277" i="19" s="1"/>
  <c r="I1751" i="19"/>
  <c r="K1751" i="19" s="1"/>
  <c r="L1751" i="19" s="1"/>
  <c r="I2014" i="19"/>
  <c r="K2014" i="19" s="1"/>
  <c r="L2014" i="19" s="1"/>
  <c r="I1684" i="19"/>
  <c r="K1684" i="19" s="1"/>
  <c r="L1684" i="19" s="1"/>
  <c r="I468" i="19"/>
  <c r="K468" i="19" s="1"/>
  <c r="L468" i="19" s="1"/>
  <c r="I1169" i="19"/>
  <c r="K1169" i="19" s="1"/>
  <c r="L1169" i="19" s="1"/>
  <c r="I1011" i="19"/>
  <c r="K1011" i="19" s="1"/>
  <c r="L1011" i="19" s="1"/>
  <c r="I461" i="19"/>
  <c r="K461" i="19" s="1"/>
  <c r="L461" i="19" s="1"/>
  <c r="I1260" i="19"/>
  <c r="K1260" i="19" s="1"/>
  <c r="L1260" i="19" s="1"/>
  <c r="I2022" i="19"/>
  <c r="K2022" i="19" s="1"/>
  <c r="L2022" i="19" s="1"/>
  <c r="I436" i="19"/>
  <c r="K436" i="19" s="1"/>
  <c r="L436" i="19" s="1"/>
  <c r="I1660" i="19"/>
  <c r="K1660" i="19" s="1"/>
  <c r="L1660" i="19" s="1"/>
  <c r="I399" i="19"/>
  <c r="K399" i="19" s="1"/>
  <c r="L399" i="19" s="1"/>
  <c r="I1758" i="19"/>
  <c r="K1758" i="19" s="1"/>
  <c r="L1758" i="19" s="1"/>
  <c r="I362" i="19"/>
  <c r="K362" i="19" s="1"/>
  <c r="L362" i="19" s="1"/>
  <c r="I1722" i="19"/>
  <c r="K1722" i="19" s="1"/>
  <c r="L1722" i="19" s="1"/>
  <c r="I866" i="19"/>
  <c r="K866" i="19" s="1"/>
  <c r="L866" i="19" s="1"/>
  <c r="I2061" i="19"/>
  <c r="K2061" i="19" s="1"/>
  <c r="L2061" i="19" s="1"/>
  <c r="I742" i="19"/>
  <c r="K742" i="19" s="1"/>
  <c r="L742" i="19" s="1"/>
  <c r="I821" i="19"/>
  <c r="K821" i="19" s="1"/>
  <c r="L821" i="19" s="1"/>
  <c r="I2033" i="19"/>
  <c r="K2033" i="19" s="1"/>
  <c r="L2033" i="19" s="1"/>
  <c r="I1503" i="19"/>
  <c r="K1503" i="19" s="1"/>
  <c r="L1503" i="19" s="1"/>
  <c r="I1852" i="19"/>
  <c r="K1852" i="19" s="1"/>
  <c r="L1852" i="19" s="1"/>
  <c r="I189" i="19"/>
  <c r="K189" i="19" s="1"/>
  <c r="L189" i="19" s="1"/>
  <c r="I1826" i="19"/>
  <c r="K1826" i="19" s="1"/>
  <c r="L1826" i="19" s="1"/>
  <c r="I152" i="19"/>
  <c r="K152" i="19" s="1"/>
  <c r="L152" i="19" s="1"/>
  <c r="I1544" i="19"/>
  <c r="K1544" i="19" s="1"/>
  <c r="L1544" i="19" s="1"/>
  <c r="I1627" i="19"/>
  <c r="K1627" i="19" s="1"/>
  <c r="L1627" i="19" s="1"/>
  <c r="I1630" i="19"/>
  <c r="K1630" i="19" s="1"/>
  <c r="L1630" i="19" s="1"/>
  <c r="I1960" i="19"/>
  <c r="K1960" i="19" s="1"/>
  <c r="L1960" i="19" s="1"/>
  <c r="I249" i="19"/>
  <c r="K249" i="19" s="1"/>
  <c r="L249" i="19" s="1"/>
  <c r="I762" i="19"/>
  <c r="K762" i="19" s="1"/>
  <c r="L762" i="19" s="1"/>
  <c r="I112" i="19"/>
  <c r="K112" i="19" s="1"/>
  <c r="L112" i="19" s="1"/>
  <c r="I946" i="19"/>
  <c r="K946" i="19" s="1"/>
  <c r="L946" i="19" s="1"/>
  <c r="I1041" i="19"/>
  <c r="K1041" i="19" s="1"/>
  <c r="L1041" i="19" s="1"/>
  <c r="I894" i="19"/>
  <c r="K894" i="19" s="1"/>
  <c r="L894" i="19" s="1"/>
  <c r="I1935" i="19"/>
  <c r="K1935" i="19" s="1"/>
  <c r="L1935" i="19" s="1"/>
  <c r="I1639" i="19"/>
  <c r="K1639" i="19" s="1"/>
  <c r="L1639" i="19" s="1"/>
  <c r="I215" i="19"/>
  <c r="K215" i="19" s="1"/>
  <c r="L215" i="19" s="1"/>
  <c r="I207" i="19"/>
  <c r="K207" i="19" s="1"/>
  <c r="L207" i="19" s="1"/>
  <c r="I688" i="19"/>
  <c r="K688" i="19" s="1"/>
  <c r="L688" i="19" s="1"/>
  <c r="I1445" i="19"/>
  <c r="K1445" i="19" s="1"/>
  <c r="L1445" i="19" s="1"/>
  <c r="I2120" i="19"/>
  <c r="K2120" i="19" s="1"/>
  <c r="L2120" i="19" s="1"/>
  <c r="I309" i="19"/>
  <c r="K309" i="19" s="1"/>
  <c r="L309" i="19" s="1"/>
  <c r="I1107" i="19"/>
  <c r="K1107" i="19" s="1"/>
  <c r="L1107" i="19" s="1"/>
  <c r="I2127" i="19"/>
  <c r="K2127" i="19" s="1"/>
  <c r="L2127" i="19" s="1"/>
  <c r="I1986" i="19"/>
  <c r="K1986" i="19" s="1"/>
  <c r="L1986" i="19" s="1"/>
  <c r="I120" i="19"/>
  <c r="K120" i="19" s="1"/>
  <c r="L120" i="19" s="1"/>
  <c r="I1355" i="19"/>
  <c r="K1355" i="19" s="1"/>
  <c r="L1355" i="19" s="1"/>
  <c r="I1123" i="19"/>
  <c r="K1123" i="19" s="1"/>
  <c r="L1123" i="19" s="1"/>
  <c r="I600" i="19"/>
  <c r="K600" i="19" s="1"/>
  <c r="L600" i="19" s="1"/>
  <c r="I57" i="19"/>
  <c r="K57" i="19" s="1"/>
  <c r="L57" i="19" s="1"/>
  <c r="I499" i="19"/>
  <c r="K499" i="19" s="1"/>
  <c r="L499" i="19" s="1"/>
  <c r="I1265" i="19"/>
  <c r="K1265" i="19" s="1"/>
  <c r="L1265" i="19" s="1"/>
  <c r="I648" i="19"/>
  <c r="K648" i="19" s="1"/>
  <c r="L648" i="19" s="1"/>
  <c r="I1944" i="19"/>
  <c r="K1944" i="19" s="1"/>
  <c r="L1944" i="19" s="1"/>
  <c r="I1484" i="19"/>
  <c r="K1484" i="19" s="1"/>
  <c r="L1484" i="19" s="1"/>
  <c r="I1672" i="19"/>
  <c r="K1672" i="19" s="1"/>
  <c r="L1672" i="19" s="1"/>
  <c r="I1997" i="19"/>
  <c r="K1997" i="19" s="1"/>
  <c r="L1997" i="19" s="1"/>
  <c r="I465" i="19"/>
  <c r="K465" i="19" s="1"/>
  <c r="L465" i="19" s="1"/>
  <c r="I717" i="19"/>
  <c r="K717" i="19" s="1"/>
  <c r="L717" i="19" s="1"/>
  <c r="I585" i="19"/>
  <c r="K585" i="19" s="1"/>
  <c r="L585" i="19" s="1"/>
  <c r="I1759" i="19"/>
  <c r="K1759" i="19" s="1"/>
  <c r="L1759" i="19" s="1"/>
  <c r="I992" i="19"/>
  <c r="K992" i="19" s="1"/>
  <c r="L992" i="19" s="1"/>
  <c r="I180" i="19"/>
  <c r="K180" i="19" s="1"/>
  <c r="L180" i="19" s="1"/>
  <c r="I1640" i="19"/>
  <c r="K1640" i="19" s="1"/>
  <c r="L1640" i="19" s="1"/>
  <c r="I1520" i="19"/>
  <c r="K1520" i="19" s="1"/>
  <c r="L1520" i="19" s="1"/>
  <c r="I166" i="19"/>
  <c r="K166" i="19" s="1"/>
  <c r="L166" i="19" s="1"/>
  <c r="I261" i="19"/>
  <c r="K261" i="19" s="1"/>
  <c r="L261" i="19" s="1"/>
  <c r="I1528" i="19"/>
  <c r="K1528" i="19" s="1"/>
  <c r="L1528" i="19" s="1"/>
  <c r="I438" i="19"/>
  <c r="K438" i="19" s="1"/>
  <c r="L438" i="19" s="1"/>
  <c r="I563" i="19"/>
  <c r="K563" i="19" s="1"/>
  <c r="L563" i="19" s="1"/>
  <c r="I372" i="19"/>
  <c r="K372" i="19" s="1"/>
  <c r="L372" i="19" s="1"/>
  <c r="I1783" i="19"/>
  <c r="K1783" i="19" s="1"/>
  <c r="L1783" i="19" s="1"/>
  <c r="I1899" i="19"/>
  <c r="K1899" i="19" s="1"/>
  <c r="L1899" i="19" s="1"/>
  <c r="I1855" i="19"/>
  <c r="K1855" i="19" s="1"/>
  <c r="L1855" i="19" s="1"/>
  <c r="I2049" i="19"/>
  <c r="K2049" i="19" s="1"/>
  <c r="L2049" i="19" s="1"/>
  <c r="I435" i="19"/>
  <c r="K435" i="19" s="1"/>
  <c r="L435" i="19" s="1"/>
  <c r="I604" i="19"/>
  <c r="K604" i="19" s="1"/>
  <c r="L604" i="19" s="1"/>
  <c r="I11" i="19"/>
  <c r="K11" i="19" s="1"/>
  <c r="L11" i="19" s="1"/>
  <c r="I1890" i="19"/>
  <c r="K1890" i="19" s="1"/>
  <c r="L1890" i="19" s="1"/>
  <c r="I489" i="19"/>
  <c r="K489" i="19" s="1"/>
  <c r="L489" i="19" s="1"/>
  <c r="I1982" i="19"/>
  <c r="K1982" i="19" s="1"/>
  <c r="L1982" i="19" s="1"/>
  <c r="I266" i="19"/>
  <c r="K266" i="19" s="1"/>
  <c r="L266" i="19" s="1"/>
  <c r="I434" i="19"/>
  <c r="K434" i="19" s="1"/>
  <c r="L434" i="19" s="1"/>
  <c r="I307" i="19"/>
  <c r="K307" i="19" s="1"/>
  <c r="L307" i="19" s="1"/>
  <c r="I1908" i="19"/>
  <c r="K1908" i="19" s="1"/>
  <c r="L1908" i="19" s="1"/>
  <c r="I1620" i="19"/>
  <c r="K1620" i="19" s="1"/>
  <c r="L1620" i="19" s="1"/>
  <c r="I890" i="19"/>
  <c r="K890" i="19" s="1"/>
  <c r="L890" i="19" s="1"/>
  <c r="I410" i="19"/>
  <c r="K410" i="19" s="1"/>
  <c r="L410" i="19" s="1"/>
  <c r="I272" i="19"/>
  <c r="K272" i="19" s="1"/>
  <c r="L272" i="19" s="1"/>
  <c r="I753" i="19"/>
  <c r="K753" i="19" s="1"/>
  <c r="L753" i="19" s="1"/>
  <c r="I63" i="19"/>
  <c r="K63" i="19" s="1"/>
  <c r="L63" i="19" s="1"/>
  <c r="I996" i="19"/>
  <c r="K996" i="19" s="1"/>
  <c r="L996" i="19" s="1"/>
  <c r="I68" i="19"/>
  <c r="K68" i="19" s="1"/>
  <c r="L68" i="19" s="1"/>
  <c r="I360" i="19"/>
  <c r="K360" i="19" s="1"/>
  <c r="L360" i="19" s="1"/>
  <c r="I8" i="19"/>
  <c r="K8" i="19" s="1"/>
  <c r="L8" i="19" s="1"/>
  <c r="I296" i="19"/>
  <c r="K296" i="19" s="1"/>
  <c r="L296" i="19" s="1"/>
  <c r="I1633" i="19"/>
  <c r="K1633" i="19" s="1"/>
  <c r="L1633" i="19" s="1"/>
  <c r="I1475" i="19"/>
  <c r="K1475" i="19" s="1"/>
  <c r="L1475" i="19" s="1"/>
  <c r="I2070" i="19"/>
  <c r="K2070" i="19" s="1"/>
  <c r="L2070" i="19" s="1"/>
  <c r="I1511" i="19"/>
  <c r="K1511" i="19" s="1"/>
  <c r="L1511" i="19" s="1"/>
  <c r="I1802" i="19"/>
  <c r="K1802" i="19" s="1"/>
  <c r="L1802" i="19" s="1"/>
  <c r="I1824" i="19"/>
  <c r="K1824" i="19" s="1"/>
  <c r="L1824" i="19" s="1"/>
  <c r="I2039" i="19"/>
  <c r="K2039" i="19" s="1"/>
  <c r="L2039" i="19" s="1"/>
  <c r="I98" i="19"/>
  <c r="K98" i="19" s="1"/>
  <c r="L98" i="19" s="1"/>
  <c r="I327" i="19"/>
  <c r="K327" i="19" s="1"/>
  <c r="L327" i="19" s="1"/>
  <c r="I1679" i="19"/>
  <c r="K1679" i="19" s="1"/>
  <c r="L1679" i="19" s="1"/>
  <c r="I1529" i="19"/>
  <c r="K1529" i="19" s="1"/>
  <c r="L1529" i="19" s="1"/>
  <c r="I2151" i="19"/>
  <c r="K2151" i="19" s="1"/>
  <c r="L2151" i="19" s="1"/>
  <c r="I313" i="19"/>
  <c r="K313" i="19" s="1"/>
  <c r="L313" i="19" s="1"/>
  <c r="I1833" i="19"/>
  <c r="K1833" i="19" s="1"/>
  <c r="L1833" i="19" s="1"/>
  <c r="I2126" i="19"/>
  <c r="K2126" i="19" s="1"/>
  <c r="L2126" i="19" s="1"/>
  <c r="I1275" i="19"/>
  <c r="K1275" i="19" s="1"/>
  <c r="L1275" i="19" s="1"/>
  <c r="I323" i="19"/>
  <c r="K323" i="19" s="1"/>
  <c r="L323" i="19" s="1"/>
  <c r="I17" i="19"/>
  <c r="K17" i="19" s="1"/>
  <c r="L17" i="19" s="1"/>
  <c r="I259" i="19"/>
  <c r="K259" i="19" s="1"/>
  <c r="L259" i="19" s="1"/>
  <c r="I1214" i="19"/>
  <c r="K1214" i="19" s="1"/>
  <c r="L1214" i="19" s="1"/>
  <c r="I2075" i="19"/>
  <c r="K2075" i="19" s="1"/>
  <c r="L2075" i="19" s="1"/>
  <c r="I558" i="19"/>
  <c r="K558" i="19" s="1"/>
  <c r="L558" i="19" s="1"/>
  <c r="I548" i="19"/>
  <c r="K548" i="19" s="1"/>
  <c r="L548" i="19" s="1"/>
  <c r="I1378" i="19"/>
  <c r="K1378" i="19" s="1"/>
  <c r="L1378" i="19" s="1"/>
  <c r="I580" i="19"/>
  <c r="K580" i="19" s="1"/>
  <c r="L580" i="19" s="1"/>
  <c r="I1766" i="19"/>
  <c r="K1766" i="19" s="1"/>
  <c r="L1766" i="19" s="1"/>
  <c r="I1415" i="19"/>
  <c r="K1415" i="19" s="1"/>
  <c r="L1415" i="19" s="1"/>
  <c r="I967" i="19"/>
  <c r="K967" i="19" s="1"/>
  <c r="L967" i="19" s="1"/>
  <c r="I2026" i="19"/>
  <c r="K2026" i="19" s="1"/>
  <c r="L2026" i="19" s="1"/>
  <c r="I1747" i="19"/>
  <c r="K1747" i="19" s="1"/>
  <c r="L1747" i="19" s="1"/>
  <c r="I439" i="19"/>
  <c r="K439" i="19" s="1"/>
  <c r="L439" i="19" s="1"/>
  <c r="I786" i="19"/>
  <c r="K786" i="19" s="1"/>
  <c r="L786" i="19" s="1"/>
  <c r="I1308" i="19"/>
  <c r="K1308" i="19" s="1"/>
  <c r="L1308" i="19" s="1"/>
  <c r="I1845" i="19"/>
  <c r="K1845" i="19" s="1"/>
  <c r="L1845" i="19" s="1"/>
  <c r="I1779" i="19"/>
  <c r="K1779" i="19" s="1"/>
  <c r="L1779" i="19" s="1"/>
  <c r="I1432" i="19"/>
  <c r="K1432" i="19" s="1"/>
  <c r="L1432" i="19" s="1"/>
  <c r="I26" i="19"/>
  <c r="K26" i="19" s="1"/>
  <c r="L26" i="19" s="1"/>
  <c r="I699" i="19"/>
  <c r="K699" i="19" s="1"/>
  <c r="L699" i="19" s="1"/>
  <c r="I337" i="19"/>
  <c r="K337" i="19" s="1"/>
  <c r="L337" i="19" s="1"/>
  <c r="I1428" i="19"/>
  <c r="K1428" i="19" s="1"/>
  <c r="L1428" i="19" s="1"/>
  <c r="I1602" i="19"/>
  <c r="K1602" i="19" s="1"/>
  <c r="L1602" i="19" s="1"/>
  <c r="I2137" i="19"/>
  <c r="K2137" i="19" s="1"/>
  <c r="L2137" i="19" s="1"/>
  <c r="I1961" i="19"/>
  <c r="K1961" i="19" s="1"/>
  <c r="L1961" i="19" s="1"/>
  <c r="I518" i="19"/>
  <c r="K518" i="19" s="1"/>
  <c r="L518" i="19" s="1"/>
  <c r="I1807" i="19"/>
  <c r="K1807" i="19" s="1"/>
  <c r="L1807" i="19" s="1"/>
  <c r="I536" i="19"/>
  <c r="K536" i="19" s="1"/>
  <c r="L536" i="19" s="1"/>
  <c r="I1268" i="19"/>
  <c r="K1268" i="19" s="1"/>
  <c r="L1268" i="19" s="1"/>
  <c r="I2154" i="19"/>
  <c r="K2154" i="19" s="1"/>
  <c r="L2154" i="19" s="1"/>
  <c r="I1664" i="19"/>
  <c r="K1664" i="19" s="1"/>
  <c r="L1664" i="19" s="1"/>
  <c r="I1638" i="19"/>
  <c r="K1638" i="19" s="1"/>
  <c r="L1638" i="19" s="1"/>
  <c r="I867" i="19"/>
  <c r="K867" i="19" s="1"/>
  <c r="L867" i="19" s="1"/>
  <c r="I14" i="19"/>
  <c r="K14" i="19" s="1"/>
  <c r="L14" i="19" s="1"/>
  <c r="I250" i="19"/>
  <c r="K250" i="19" s="1"/>
  <c r="L250" i="19" s="1"/>
  <c r="I312" i="19"/>
  <c r="K312" i="19" s="1"/>
  <c r="L312" i="19" s="1"/>
  <c r="I2149" i="19"/>
  <c r="K2149" i="19" s="1"/>
  <c r="L2149" i="19" s="1"/>
  <c r="I664" i="19"/>
  <c r="K664" i="19" s="1"/>
  <c r="L664" i="19" s="1"/>
  <c r="I913" i="19"/>
  <c r="K913" i="19" s="1"/>
  <c r="L913" i="19" s="1"/>
  <c r="I826" i="19"/>
  <c r="K826" i="19" s="1"/>
  <c r="L826" i="19" s="1"/>
  <c r="I694" i="19"/>
  <c r="K694" i="19" s="1"/>
  <c r="L694" i="19" s="1"/>
  <c r="I917" i="19"/>
  <c r="K917" i="19" s="1"/>
  <c r="L917" i="19" s="1"/>
  <c r="I790" i="19"/>
  <c r="K790" i="19" s="1"/>
  <c r="L790" i="19" s="1"/>
  <c r="I1456" i="19"/>
  <c r="K1456" i="19" s="1"/>
  <c r="L1456" i="19" s="1"/>
  <c r="I822" i="19"/>
  <c r="K822" i="19" s="1"/>
  <c r="L822" i="19" s="1"/>
  <c r="I662" i="19"/>
  <c r="K662" i="19" s="1"/>
  <c r="L662" i="19" s="1"/>
  <c r="I2147" i="19"/>
  <c r="K2147" i="19" s="1"/>
  <c r="L2147" i="19" s="1"/>
  <c r="I1413" i="19"/>
  <c r="K1413" i="19" s="1"/>
  <c r="L1413" i="19" s="1"/>
  <c r="I1024" i="19"/>
  <c r="K1024" i="19" s="1"/>
  <c r="L1024" i="19" s="1"/>
  <c r="I2132" i="19"/>
  <c r="K2132" i="19" s="1"/>
  <c r="L2132" i="19" s="1"/>
  <c r="I507" i="19"/>
  <c r="K507" i="19" s="1"/>
  <c r="L507" i="19" s="1"/>
  <c r="I1369" i="19"/>
  <c r="K1369" i="19" s="1"/>
  <c r="L1369" i="19" s="1"/>
  <c r="I292" i="19"/>
  <c r="K292" i="19" s="1"/>
  <c r="L292" i="19" s="1"/>
  <c r="I1323" i="19"/>
  <c r="K1323" i="19" s="1"/>
  <c r="L1323" i="19" s="1"/>
  <c r="I1027" i="19"/>
  <c r="K1027" i="19" s="1"/>
  <c r="L1027" i="19" s="1"/>
  <c r="I379" i="19"/>
  <c r="K379" i="19" s="1"/>
  <c r="L379" i="19" s="1"/>
  <c r="I1430" i="19"/>
  <c r="K1430" i="19" s="1"/>
  <c r="L1430" i="19" s="1"/>
  <c r="I1880" i="19"/>
  <c r="K1880" i="19" s="1"/>
  <c r="L1880" i="19" s="1"/>
  <c r="I926" i="19"/>
  <c r="K926" i="19" s="1"/>
  <c r="L926" i="19" s="1"/>
  <c r="I761" i="19"/>
  <c r="K761" i="19" s="1"/>
  <c r="L761" i="19" s="1"/>
  <c r="I945" i="19"/>
  <c r="K945" i="19" s="1"/>
  <c r="L945" i="19" s="1"/>
  <c r="I83" i="19"/>
  <c r="K83" i="19" s="1"/>
  <c r="L83" i="19" s="1"/>
  <c r="I1917" i="19"/>
  <c r="K1917" i="19" s="1"/>
  <c r="L1917" i="19" s="1"/>
  <c r="I96" i="19"/>
  <c r="K96" i="19" s="1"/>
  <c r="L96" i="19" s="1"/>
  <c r="I1840" i="19"/>
  <c r="K1840" i="19" s="1"/>
  <c r="L1840" i="19" s="1"/>
  <c r="I795" i="19"/>
  <c r="K795" i="19" s="1"/>
  <c r="L795" i="19" s="1"/>
  <c r="I134" i="19"/>
  <c r="K134" i="19" s="1"/>
  <c r="L134" i="19" s="1"/>
  <c r="I1881" i="19"/>
  <c r="K1881" i="19" s="1"/>
  <c r="L1881" i="19" s="1"/>
  <c r="I1306" i="19"/>
  <c r="K1306" i="19" s="1"/>
  <c r="L1306" i="19" s="1"/>
  <c r="I1081" i="19"/>
  <c r="K1081" i="19" s="1"/>
  <c r="L1081" i="19" s="1"/>
  <c r="I2111" i="19"/>
  <c r="K2111" i="19" s="1"/>
  <c r="L2111" i="19" s="1"/>
  <c r="I1704" i="19"/>
  <c r="K1704" i="19" s="1"/>
  <c r="L1704" i="19" s="1"/>
  <c r="I1307" i="19"/>
  <c r="K1307" i="19" s="1"/>
  <c r="L1307" i="19" s="1"/>
  <c r="I1813" i="19"/>
  <c r="K1813" i="19" s="1"/>
  <c r="L1813" i="19" s="1"/>
  <c r="I1594" i="19"/>
  <c r="K1594" i="19" s="1"/>
  <c r="L1594" i="19" s="1"/>
  <c r="I1269" i="19"/>
  <c r="K1269" i="19" s="1"/>
  <c r="L1269" i="19" s="1"/>
  <c r="I520" i="19"/>
  <c r="K520" i="19" s="1"/>
  <c r="L520" i="19" s="1"/>
  <c r="I577" i="19"/>
  <c r="K577" i="19" s="1"/>
  <c r="L577" i="19" s="1"/>
  <c r="I1893" i="19"/>
  <c r="K1893" i="19" s="1"/>
  <c r="L1893" i="19" s="1"/>
  <c r="I634" i="19"/>
  <c r="K634" i="19" s="1"/>
  <c r="L634" i="19" s="1"/>
  <c r="I2025" i="19"/>
  <c r="K2025" i="19" s="1"/>
  <c r="L2025" i="19" s="1"/>
  <c r="I735" i="19"/>
  <c r="K735" i="19" s="1"/>
  <c r="L735" i="19" s="1"/>
  <c r="I566" i="19"/>
  <c r="K566" i="19" s="1"/>
  <c r="L566" i="19" s="1"/>
  <c r="I1869" i="19"/>
  <c r="K1869" i="19" s="1"/>
  <c r="L1869" i="19" s="1"/>
  <c r="I1567" i="19"/>
  <c r="K1567" i="19" s="1"/>
  <c r="L1567" i="19" s="1"/>
  <c r="I1956" i="19"/>
  <c r="K1956" i="19" s="1"/>
  <c r="L1956" i="19" s="1"/>
  <c r="I49" i="19"/>
  <c r="K49" i="19" s="1"/>
  <c r="L49" i="19" s="1"/>
  <c r="I1229" i="19"/>
  <c r="K1229" i="19" s="1"/>
  <c r="L1229" i="19" s="1"/>
  <c r="I47" i="19"/>
  <c r="K47" i="19" s="1"/>
  <c r="L47" i="19" s="1"/>
  <c r="I2054" i="19"/>
  <c r="K2054" i="19" s="1"/>
  <c r="L2054" i="19" s="1"/>
  <c r="I338" i="19"/>
  <c r="K338" i="19" s="1"/>
  <c r="L338" i="19" s="1"/>
  <c r="I760" i="19"/>
  <c r="K760" i="19" s="1"/>
  <c r="L760" i="19" s="1"/>
  <c r="I273" i="19"/>
  <c r="K273" i="19" s="1"/>
  <c r="L273" i="19" s="1"/>
  <c r="I674" i="19"/>
  <c r="K674" i="19" s="1"/>
  <c r="L674" i="19" s="1"/>
  <c r="I1955" i="19"/>
  <c r="K1955" i="19" s="1"/>
  <c r="L1955" i="19" s="1"/>
  <c r="I1050" i="19"/>
  <c r="K1050" i="19" s="1"/>
  <c r="L1050" i="19" s="1"/>
  <c r="I899" i="19"/>
  <c r="K899" i="19" s="1"/>
  <c r="L899" i="19" s="1"/>
  <c r="I85" i="19"/>
  <c r="K85" i="19" s="1"/>
  <c r="L85" i="19" s="1"/>
  <c r="I2131" i="19"/>
  <c r="K2131" i="19" s="1"/>
  <c r="L2131" i="19" s="1"/>
  <c r="I1035" i="19"/>
  <c r="K1035" i="19" s="1"/>
  <c r="L1035" i="19" s="1"/>
  <c r="I1028" i="19"/>
  <c r="K1028" i="19" s="1"/>
  <c r="L1028" i="19" s="1"/>
  <c r="I1377" i="19"/>
  <c r="K1377" i="19" s="1"/>
  <c r="L1377" i="19" s="1"/>
  <c r="I2133" i="19"/>
  <c r="K2133" i="19" s="1"/>
  <c r="L2133" i="19" s="1"/>
  <c r="I105" i="19"/>
  <c r="K105" i="19" s="1"/>
  <c r="L105" i="19" s="1"/>
  <c r="I218" i="19"/>
  <c r="K218" i="19" s="1"/>
  <c r="L218" i="19" s="1"/>
  <c r="I1954" i="19"/>
  <c r="K1954" i="19" s="1"/>
  <c r="L1954" i="19" s="1"/>
  <c r="I480" i="19"/>
  <c r="K480" i="19" s="1"/>
  <c r="L480" i="19" s="1"/>
  <c r="I278" i="19"/>
  <c r="K278" i="19" s="1"/>
  <c r="L278" i="19" s="1"/>
  <c r="I2045" i="19"/>
  <c r="K2045" i="19" s="1"/>
  <c r="L2045" i="19" s="1"/>
  <c r="I931" i="19"/>
  <c r="K931" i="19" s="1"/>
  <c r="L931" i="19" s="1"/>
  <c r="I1542" i="19"/>
  <c r="K1542" i="19" s="1"/>
  <c r="L1542" i="19" s="1"/>
  <c r="I2015" i="19"/>
  <c r="K2015" i="19" s="1"/>
  <c r="L2015" i="19" s="1"/>
  <c r="I1934" i="19"/>
  <c r="K1934" i="19" s="1"/>
  <c r="L1934" i="19" s="1"/>
  <c r="I787" i="19"/>
  <c r="K787" i="19" s="1"/>
  <c r="L787" i="19" s="1"/>
  <c r="I1416" i="19"/>
  <c r="K1416" i="19" s="1"/>
  <c r="L1416" i="19" s="1"/>
  <c r="I1493" i="19"/>
  <c r="K1493" i="19" s="1"/>
  <c r="L1493" i="19" s="1"/>
  <c r="I1582" i="19"/>
  <c r="K1582" i="19" s="1"/>
  <c r="L1582" i="19" s="1"/>
  <c r="I1164" i="19"/>
  <c r="K1164" i="19" s="1"/>
  <c r="L1164" i="19" s="1"/>
  <c r="I156" i="19"/>
  <c r="K156" i="19" s="1"/>
  <c r="L156" i="19" s="1"/>
  <c r="I86" i="19"/>
  <c r="K86" i="19" s="1"/>
  <c r="L86" i="19" s="1"/>
  <c r="I1370" i="19"/>
  <c r="K1370" i="19" s="1"/>
  <c r="L1370" i="19" s="1"/>
  <c r="I1463" i="19"/>
  <c r="K1463" i="19" s="1"/>
  <c r="L1463" i="19" s="1"/>
  <c r="I539" i="19"/>
  <c r="K539" i="19" s="1"/>
  <c r="L539" i="19" s="1"/>
  <c r="I1911" i="19"/>
  <c r="K1911" i="19" s="1"/>
  <c r="L1911" i="19" s="1"/>
  <c r="I456" i="19"/>
  <c r="K456" i="19" s="1"/>
  <c r="L456" i="19" s="1"/>
  <c r="I1586" i="19"/>
  <c r="K1586" i="19" s="1"/>
  <c r="L1586" i="19" s="1"/>
  <c r="I1230" i="19"/>
  <c r="K1230" i="19" s="1"/>
  <c r="L1230" i="19" s="1"/>
  <c r="I459" i="19"/>
  <c r="K459" i="19" s="1"/>
  <c r="L459" i="19" s="1"/>
  <c r="I1194" i="19"/>
  <c r="K1194" i="19" s="1"/>
  <c r="L1194" i="19" s="1"/>
  <c r="I722" i="19"/>
  <c r="K722" i="19" s="1"/>
  <c r="L722" i="19" s="1"/>
  <c r="I418" i="19"/>
  <c r="K418" i="19" s="1"/>
  <c r="L418" i="19" s="1"/>
  <c r="I1721" i="19"/>
  <c r="K1721" i="19" s="1"/>
  <c r="L1721" i="19" s="1"/>
  <c r="I1742" i="19"/>
  <c r="K1742" i="19" s="1"/>
  <c r="L1742" i="19" s="1"/>
  <c r="I2063" i="19"/>
  <c r="K2063" i="19" s="1"/>
  <c r="L2063" i="19" s="1"/>
  <c r="I1336" i="19"/>
  <c r="K1336" i="19" s="1"/>
  <c r="L1336" i="19" s="1"/>
  <c r="I1592" i="19"/>
  <c r="K1592" i="19" s="1"/>
  <c r="L1592" i="19" s="1"/>
  <c r="I1108" i="19"/>
  <c r="K1108" i="19" s="1"/>
  <c r="L1108" i="19" s="1"/>
  <c r="I1989" i="19"/>
  <c r="K1989" i="19" s="1"/>
  <c r="L1989" i="19" s="1"/>
  <c r="I1707" i="19"/>
  <c r="K1707" i="19" s="1"/>
  <c r="L1707" i="19" s="1"/>
  <c r="I1907" i="19"/>
  <c r="K1907" i="19" s="1"/>
  <c r="L1907" i="19" s="1"/>
  <c r="I685" i="19"/>
  <c r="K685" i="19" s="1"/>
  <c r="L685" i="19" s="1"/>
  <c r="I1645" i="19"/>
  <c r="K1645" i="19" s="1"/>
  <c r="L1645" i="19" s="1"/>
  <c r="I981" i="19"/>
  <c r="K981" i="19" s="1"/>
  <c r="L981" i="19" s="1"/>
  <c r="I1575" i="19"/>
  <c r="K1575" i="19" s="1"/>
  <c r="L1575" i="19" s="1"/>
  <c r="I1870" i="19"/>
  <c r="K1870" i="19" s="1"/>
  <c r="L1870" i="19" s="1"/>
  <c r="I1131" i="19"/>
  <c r="K1131" i="19" s="1"/>
  <c r="L1131" i="19" s="1"/>
  <c r="I1770" i="19"/>
  <c r="K1770" i="19" s="1"/>
  <c r="L1770" i="19" s="1"/>
  <c r="I1753" i="19"/>
  <c r="K1753" i="19" s="1"/>
  <c r="L1753" i="19" s="1"/>
  <c r="I1261" i="19"/>
  <c r="K1261" i="19" s="1"/>
  <c r="L1261" i="19" s="1"/>
  <c r="I1904" i="19"/>
  <c r="K1904" i="19" s="1"/>
  <c r="L1904" i="19" s="1"/>
  <c r="I1909" i="19"/>
  <c r="K1909" i="19" s="1"/>
  <c r="L1909" i="19" s="1"/>
  <c r="I1683" i="19"/>
  <c r="K1683" i="19" s="1"/>
  <c r="L1683" i="19" s="1"/>
  <c r="I1441" i="19"/>
  <c r="K1441" i="19" s="1"/>
  <c r="L1441" i="19" s="1"/>
  <c r="I1559" i="19"/>
  <c r="K1559" i="19" s="1"/>
  <c r="L1559" i="19" s="1"/>
  <c r="I889" i="19"/>
  <c r="K889" i="19" s="1"/>
  <c r="L889" i="19" s="1"/>
  <c r="I888" i="19"/>
  <c r="K888" i="19" s="1"/>
  <c r="L888" i="19" s="1"/>
  <c r="I442" i="19"/>
  <c r="K442" i="19" s="1"/>
  <c r="L442" i="19" s="1"/>
  <c r="I1004" i="19"/>
  <c r="K1004" i="19" s="1"/>
  <c r="L1004" i="19" s="1"/>
  <c r="I1625" i="19"/>
  <c r="K1625" i="19" s="1"/>
  <c r="L1625" i="19" s="1"/>
  <c r="I1636" i="19"/>
  <c r="K1636" i="19" s="1"/>
  <c r="L1636" i="19" s="1"/>
  <c r="I39" i="19"/>
  <c r="K39" i="19" s="1"/>
  <c r="L39" i="19" s="1"/>
  <c r="I853" i="19"/>
  <c r="K853" i="19" s="1"/>
  <c r="L853" i="19" s="1"/>
  <c r="I1952" i="19"/>
  <c r="K1952" i="19" s="1"/>
  <c r="L1952" i="19" s="1"/>
  <c r="I2145" i="19"/>
  <c r="K2145" i="19" s="1"/>
  <c r="L2145" i="19" s="1"/>
  <c r="I1898" i="19"/>
  <c r="K1898" i="19" s="1"/>
  <c r="L1898" i="19" s="1"/>
  <c r="I1535" i="19"/>
  <c r="K1535" i="19" s="1"/>
  <c r="L1535" i="19" s="1"/>
  <c r="I1791" i="19"/>
  <c r="K1791" i="19" s="1"/>
  <c r="L1791" i="19" s="1"/>
  <c r="I121" i="19"/>
  <c r="K121" i="19" s="1"/>
  <c r="L121" i="19" s="1"/>
  <c r="I1393" i="19"/>
  <c r="K1393" i="19" s="1"/>
  <c r="L1393" i="19" s="1"/>
  <c r="I1160" i="19"/>
  <c r="K1160" i="19" s="1"/>
  <c r="L1160" i="19" s="1"/>
  <c r="I1515" i="19"/>
  <c r="K1515" i="19" s="1"/>
  <c r="L1515" i="19" s="1"/>
  <c r="I172" i="19"/>
  <c r="K172" i="19" s="1"/>
  <c r="L172" i="19" s="1"/>
  <c r="I1213" i="19"/>
  <c r="K1213" i="19" s="1"/>
  <c r="L1213" i="19" s="1"/>
  <c r="I623" i="19"/>
  <c r="K623" i="19" s="1"/>
  <c r="L623" i="19" s="1"/>
  <c r="I1736" i="19"/>
  <c r="K1736" i="19" s="1"/>
  <c r="L1736" i="19" s="1"/>
  <c r="I484" i="19"/>
  <c r="K484" i="19" s="1"/>
  <c r="L484" i="19" s="1"/>
  <c r="I592" i="19"/>
  <c r="K592" i="19" s="1"/>
  <c r="L592" i="19" s="1"/>
  <c r="I2064" i="19"/>
  <c r="K2064" i="19" s="1"/>
  <c r="L2064" i="19" s="1"/>
  <c r="I92" i="19"/>
  <c r="K92" i="19" s="1"/>
  <c r="L92" i="19" s="1"/>
  <c r="I1569" i="19"/>
  <c r="K1569" i="19" s="1"/>
  <c r="L1569" i="19" s="1"/>
  <c r="I1948" i="19"/>
  <c r="K1948" i="19" s="1"/>
  <c r="L1948" i="19" s="1"/>
  <c r="I974" i="19"/>
  <c r="K974" i="19" s="1"/>
  <c r="L974" i="19" s="1"/>
  <c r="I1189" i="19"/>
  <c r="K1189" i="19" s="1"/>
  <c r="L1189" i="19" s="1"/>
  <c r="I1962" i="19"/>
  <c r="K1962" i="19" s="1"/>
  <c r="L1962" i="19" s="1"/>
  <c r="I127" i="19"/>
  <c r="K127" i="19" s="1"/>
  <c r="L127" i="19" s="1"/>
  <c r="I2000" i="19"/>
  <c r="K2000" i="19" s="1"/>
  <c r="L2000" i="19" s="1"/>
  <c r="I35" i="19"/>
  <c r="K35" i="19" s="1"/>
  <c r="L35" i="19" s="1"/>
  <c r="I1309" i="19"/>
  <c r="K1309" i="19" s="1"/>
  <c r="L1309" i="19" s="1"/>
  <c r="I1063" i="19"/>
  <c r="K1063" i="19" s="1"/>
  <c r="L1063" i="19" s="1"/>
  <c r="I1623" i="19"/>
  <c r="K1623" i="19" s="1"/>
  <c r="L1623" i="19" s="1"/>
  <c r="I1812" i="19"/>
  <c r="K1812" i="19" s="1"/>
  <c r="L1812" i="19" s="1"/>
  <c r="I212" i="19"/>
  <c r="K212" i="19" s="1"/>
  <c r="L212" i="19" s="1"/>
  <c r="I1510" i="19"/>
  <c r="K1510" i="19" s="1"/>
  <c r="L1510" i="19" s="1"/>
  <c r="I1641" i="19"/>
  <c r="K1641" i="19" s="1"/>
  <c r="L1641" i="19" s="1"/>
  <c r="I780" i="19"/>
  <c r="K780" i="19" s="1"/>
  <c r="L780" i="19" s="1"/>
  <c r="I2148" i="19"/>
  <c r="K2148" i="19" s="1"/>
  <c r="L2148" i="19" s="1"/>
  <c r="I1691" i="19"/>
  <c r="K1691" i="19" s="1"/>
  <c r="L1691" i="19" s="1"/>
  <c r="I88" i="19"/>
  <c r="K88" i="19" s="1"/>
  <c r="L88" i="19" s="1"/>
  <c r="I478" i="19"/>
  <c r="K478" i="19" s="1"/>
  <c r="L478" i="19" s="1"/>
  <c r="I1716" i="19"/>
  <c r="K1716" i="19" s="1"/>
  <c r="L1716" i="19" s="1"/>
  <c r="I613" i="19"/>
  <c r="K613" i="19" s="1"/>
  <c r="L613" i="19" s="1"/>
  <c r="I1395" i="19"/>
  <c r="K1395" i="19" s="1"/>
  <c r="L1395" i="19" s="1"/>
  <c r="I365" i="19"/>
  <c r="K365" i="19" s="1"/>
  <c r="L365" i="19" s="1"/>
  <c r="I1926" i="19"/>
  <c r="K1926" i="19" s="1"/>
  <c r="L1926" i="19" s="1"/>
  <c r="I285" i="19"/>
  <c r="K285" i="19" s="1"/>
  <c r="L285" i="19" s="1"/>
  <c r="I2159" i="19"/>
  <c r="K2159" i="19" s="1"/>
  <c r="L2159" i="19" s="1"/>
  <c r="I1337" i="19"/>
  <c r="K1337" i="19" s="1"/>
  <c r="L1337" i="19" s="1"/>
  <c r="I426" i="19"/>
  <c r="K426" i="19" s="1"/>
  <c r="L426" i="19" s="1"/>
  <c r="I948" i="19"/>
  <c r="K948" i="19" s="1"/>
  <c r="L948" i="19" s="1"/>
  <c r="I20" i="19"/>
  <c r="K20" i="19" s="1"/>
  <c r="L20" i="19" s="1"/>
  <c r="I1739" i="19"/>
  <c r="K1739" i="19" s="1"/>
  <c r="L1739" i="19" s="1"/>
  <c r="I919" i="19"/>
  <c r="K919" i="19" s="1"/>
  <c r="L919" i="19" s="1"/>
  <c r="I1859" i="19"/>
  <c r="K1859" i="19" s="1"/>
  <c r="L1859" i="19" s="1"/>
  <c r="I1226" i="19"/>
  <c r="K1226" i="19" s="1"/>
  <c r="L1226" i="19" s="1"/>
  <c r="I226" i="19"/>
  <c r="K226" i="19" s="1"/>
  <c r="L226" i="19" s="1"/>
  <c r="I851" i="19"/>
  <c r="K851" i="19" s="1"/>
  <c r="L851" i="19" s="1"/>
  <c r="I421" i="19"/>
  <c r="K421" i="19" s="1"/>
  <c r="L421" i="19" s="1"/>
  <c r="I1523" i="19"/>
  <c r="K1523" i="19" s="1"/>
  <c r="L1523" i="19" s="1"/>
  <c r="I736" i="19"/>
  <c r="K736" i="19" s="1"/>
  <c r="L736" i="19" s="1"/>
  <c r="I1101" i="19"/>
  <c r="K1101" i="19" s="1"/>
  <c r="L1101" i="19" s="1"/>
  <c r="I1046" i="19"/>
  <c r="K1046" i="19" s="1"/>
  <c r="L1046" i="19" s="1"/>
  <c r="I1314" i="19"/>
  <c r="K1314" i="19" s="1"/>
  <c r="L1314" i="19" s="1"/>
  <c r="I1297" i="19"/>
  <c r="K1297" i="19" s="1"/>
  <c r="L1297" i="19" s="1"/>
  <c r="I772" i="19"/>
  <c r="K772" i="19" s="1"/>
  <c r="L772" i="19" s="1"/>
  <c r="I502" i="19"/>
  <c r="K502" i="19" s="1"/>
  <c r="L502" i="19" s="1"/>
  <c r="I334" i="19"/>
  <c r="K334" i="19" s="1"/>
  <c r="L334" i="19" s="1"/>
  <c r="I100" i="19"/>
  <c r="K100" i="19" s="1"/>
  <c r="L100" i="19" s="1"/>
  <c r="I1000" i="19"/>
  <c r="K1000" i="19" s="1"/>
  <c r="L1000" i="19" s="1"/>
  <c r="I526" i="19"/>
  <c r="K526" i="19" s="1"/>
  <c r="L526" i="19" s="1"/>
  <c r="I1596" i="19"/>
  <c r="K1596" i="19" s="1"/>
  <c r="L1596" i="19" s="1"/>
  <c r="I2057" i="19"/>
  <c r="K2057" i="19" s="1"/>
  <c r="L2057" i="19" s="1"/>
  <c r="I2083" i="19"/>
  <c r="K2083" i="19" s="1"/>
  <c r="L2083" i="19" s="1"/>
  <c r="I1695" i="19"/>
  <c r="K1695" i="19" s="1"/>
  <c r="L1695" i="19" s="1"/>
  <c r="I1677" i="19"/>
  <c r="K1677" i="19" s="1"/>
  <c r="L1677" i="19" s="1"/>
  <c r="I1120" i="19"/>
  <c r="K1120" i="19" s="1"/>
  <c r="L1120" i="19" s="1"/>
  <c r="I987" i="19"/>
  <c r="K987" i="19" s="1"/>
  <c r="L987" i="19" s="1"/>
  <c r="I7" i="19"/>
  <c r="K7" i="19" s="1"/>
  <c r="L7" i="19" s="1"/>
  <c r="I1497" i="19"/>
  <c r="K1497" i="19" s="1"/>
  <c r="L1497" i="19" s="1"/>
  <c r="I1220" i="19"/>
  <c r="K1220" i="19" s="1"/>
  <c r="L1220" i="19" s="1"/>
  <c r="I2092" i="19"/>
  <c r="K2092" i="19" s="1"/>
  <c r="L2092" i="19" s="1"/>
  <c r="I1727" i="19"/>
  <c r="K1727" i="19" s="1"/>
  <c r="L1727" i="19" s="1"/>
  <c r="I1479" i="19"/>
  <c r="K1479" i="19" s="1"/>
  <c r="L1479" i="19" s="1"/>
  <c r="I641" i="19"/>
  <c r="K641" i="19" s="1"/>
  <c r="L641" i="19" s="1"/>
  <c r="I430" i="19"/>
  <c r="K430" i="19" s="1"/>
  <c r="L430" i="19" s="1"/>
  <c r="I718" i="19"/>
  <c r="K718" i="19" s="1"/>
  <c r="L718" i="19" s="1"/>
  <c r="I1181" i="19"/>
  <c r="K1181" i="19" s="1"/>
  <c r="L1181" i="19" s="1"/>
  <c r="I921" i="19"/>
  <c r="K921" i="19" s="1"/>
  <c r="L921" i="19" s="1"/>
  <c r="I1810" i="19"/>
  <c r="K1810" i="19" s="1"/>
  <c r="L1810" i="19" s="1"/>
  <c r="I1990" i="19"/>
  <c r="K1990" i="19" s="1"/>
  <c r="L1990" i="19" s="1"/>
  <c r="I923" i="19"/>
  <c r="K923" i="19" s="1"/>
  <c r="L923" i="19" s="1"/>
  <c r="I222" i="19"/>
  <c r="K222" i="19" s="1"/>
  <c r="L222" i="19" s="1"/>
  <c r="I1313" i="19"/>
  <c r="K1313" i="19" s="1"/>
  <c r="L1313" i="19" s="1"/>
  <c r="I1392" i="19"/>
  <c r="K1392" i="19" s="1"/>
  <c r="L1392" i="19" s="1"/>
  <c r="I1196" i="19"/>
  <c r="K1196" i="19" s="1"/>
  <c r="L1196" i="19" s="1"/>
  <c r="I1402" i="19"/>
  <c r="K1402" i="19" s="1"/>
  <c r="L1402" i="19" s="1"/>
  <c r="I1346" i="19"/>
  <c r="K1346" i="19" s="1"/>
  <c r="L1346" i="19" s="1"/>
  <c r="I15" i="19"/>
  <c r="K15" i="19" s="1"/>
  <c r="L15" i="19" s="1"/>
  <c r="I601" i="19"/>
  <c r="K601" i="19" s="1"/>
  <c r="L601" i="19" s="1"/>
  <c r="I1177" i="19"/>
  <c r="K1177" i="19" s="1"/>
  <c r="L1177" i="19" s="1"/>
  <c r="I1769" i="19"/>
  <c r="K1769" i="19" s="1"/>
  <c r="L1769" i="19" s="1"/>
  <c r="I2140" i="19"/>
  <c r="K2140" i="19" s="1"/>
  <c r="L2140" i="19" s="1"/>
  <c r="I854" i="19"/>
  <c r="K854" i="19" s="1"/>
  <c r="L854" i="19" s="1"/>
  <c r="I333" i="19"/>
  <c r="K333" i="19" s="1"/>
  <c r="L333" i="19" s="1"/>
  <c r="I124" i="19"/>
  <c r="K124" i="19" s="1"/>
  <c r="L124" i="19" s="1"/>
  <c r="I280" i="19"/>
  <c r="K280" i="19" s="1"/>
  <c r="L280" i="19" s="1"/>
  <c r="I1376" i="19"/>
  <c r="K1376" i="19" s="1"/>
  <c r="L1376" i="19" s="1"/>
  <c r="I1552" i="19"/>
  <c r="K1552" i="19" s="1"/>
  <c r="L1552" i="19" s="1"/>
  <c r="I171" i="19"/>
  <c r="K171" i="19" s="1"/>
  <c r="L171" i="19" s="1"/>
  <c r="I1225" i="19"/>
  <c r="K1225" i="19" s="1"/>
  <c r="L1225" i="19" s="1"/>
  <c r="I1342" i="19"/>
  <c r="K1342" i="19" s="1"/>
  <c r="L1342" i="19" s="1"/>
  <c r="I1273" i="19"/>
  <c r="K1273" i="19" s="1"/>
  <c r="L1273" i="19" s="1"/>
  <c r="I955" i="19"/>
  <c r="K955" i="19" s="1"/>
  <c r="L955" i="19" s="1"/>
  <c r="I1066" i="19"/>
  <c r="K1066" i="19" s="1"/>
  <c r="L1066" i="19" s="1"/>
  <c r="I1821" i="19"/>
  <c r="K1821" i="19" s="1"/>
  <c r="L1821" i="19" s="1"/>
  <c r="I1593" i="19"/>
  <c r="K1593" i="19" s="1"/>
  <c r="L1593" i="19" s="1"/>
  <c r="I1017" i="19"/>
  <c r="K1017" i="19" s="1"/>
  <c r="L1017" i="19" s="1"/>
  <c r="I1877" i="19"/>
  <c r="K1877" i="19" s="1"/>
  <c r="L1877" i="19" s="1"/>
  <c r="I1521" i="19"/>
  <c r="K1521" i="19" s="1"/>
  <c r="L1521" i="19" s="1"/>
  <c r="I1774" i="19"/>
  <c r="K1774" i="19" s="1"/>
  <c r="L1774" i="19" s="1"/>
  <c r="I1831" i="19"/>
  <c r="K1831" i="19" s="1"/>
  <c r="L1831" i="19" s="1"/>
  <c r="I523" i="19"/>
  <c r="K523" i="19" s="1"/>
  <c r="L523" i="19" s="1"/>
  <c r="I2069" i="19"/>
  <c r="K2069" i="19" s="1"/>
  <c r="L2069" i="19" s="1"/>
  <c r="I961" i="19"/>
  <c r="K961" i="19" s="1"/>
  <c r="L961" i="19" s="1"/>
  <c r="I1568" i="19"/>
  <c r="K1568" i="19" s="1"/>
  <c r="L1568" i="19" s="1"/>
  <c r="I1219" i="19"/>
  <c r="K1219" i="19" s="1"/>
  <c r="L1219" i="19" s="1"/>
  <c r="I291" i="19"/>
  <c r="K291" i="19" s="1"/>
  <c r="L291" i="19" s="1"/>
  <c r="I952" i="19"/>
  <c r="K952" i="19" s="1"/>
  <c r="L952" i="19" s="1"/>
  <c r="I504" i="19"/>
  <c r="K504" i="19" s="1"/>
  <c r="L504" i="19" s="1"/>
  <c r="I1318" i="19"/>
  <c r="K1318" i="19" s="1"/>
  <c r="L1318" i="19" s="1"/>
  <c r="I1487" i="19"/>
  <c r="K1487" i="19" s="1"/>
  <c r="L1487" i="19" s="1"/>
  <c r="I458" i="19"/>
  <c r="K458" i="19" s="1"/>
  <c r="L458" i="19" s="1"/>
  <c r="I445" i="19"/>
  <c r="K445" i="19" s="1"/>
  <c r="L445" i="19" s="1"/>
  <c r="I394" i="19"/>
  <c r="K394" i="19" s="1"/>
  <c r="L394" i="19" s="1"/>
  <c r="I1102" i="19"/>
  <c r="K1102" i="19" s="1"/>
  <c r="L1102" i="19" s="1"/>
  <c r="I1975" i="19"/>
  <c r="K1975" i="19" s="1"/>
  <c r="L1975" i="19" s="1"/>
  <c r="I1446" i="19"/>
  <c r="K1446" i="19" s="1"/>
  <c r="L1446" i="19" s="1"/>
  <c r="I1224" i="19"/>
  <c r="K1224" i="19" s="1"/>
  <c r="L1224" i="19" s="1"/>
  <c r="I1262" i="19"/>
  <c r="K1262" i="19" s="1"/>
  <c r="L1262" i="19" s="1"/>
  <c r="I1589" i="19"/>
  <c r="K1589" i="19" s="1"/>
  <c r="L1589" i="19" s="1"/>
  <c r="I1055" i="19"/>
  <c r="K1055" i="19" s="1"/>
  <c r="L1055" i="19" s="1"/>
  <c r="I1626" i="19"/>
  <c r="K1626" i="19" s="1"/>
  <c r="L1626" i="19" s="1"/>
  <c r="I1151" i="19"/>
  <c r="K1151" i="19" s="1"/>
  <c r="L1151" i="19" s="1"/>
  <c r="I978" i="19"/>
  <c r="K978" i="19" s="1"/>
  <c r="L978" i="19" s="1"/>
  <c r="I976" i="19"/>
  <c r="K976" i="19" s="1"/>
  <c r="L976" i="19" s="1"/>
  <c r="I635" i="19"/>
  <c r="K635" i="19" s="1"/>
  <c r="L635" i="19" s="1"/>
  <c r="I673" i="19"/>
  <c r="K673" i="19" s="1"/>
  <c r="L673" i="19" s="1"/>
  <c r="I879" i="19"/>
  <c r="K879" i="19" s="1"/>
  <c r="L879" i="19" s="1"/>
  <c r="I1143" i="19"/>
  <c r="K1143" i="19" s="1"/>
  <c r="L1143" i="19" s="1"/>
  <c r="I244" i="19"/>
  <c r="K244" i="19" s="1"/>
  <c r="L244" i="19" s="1"/>
  <c r="I891" i="19"/>
  <c r="K891" i="19" s="1"/>
  <c r="L891" i="19" s="1"/>
  <c r="I270" i="19"/>
  <c r="K270" i="19" s="1"/>
  <c r="L270" i="19" s="1"/>
  <c r="I1468" i="19"/>
  <c r="K1468" i="19" s="1"/>
  <c r="L1468" i="19" s="1"/>
  <c r="I542" i="19"/>
  <c r="K542" i="19" s="1"/>
  <c r="L542" i="19" s="1"/>
  <c r="I748" i="19"/>
  <c r="K748" i="19" s="1"/>
  <c r="L748" i="19" s="1"/>
  <c r="I1811" i="19"/>
  <c r="K1811" i="19" s="1"/>
  <c r="L1811" i="19" s="1"/>
  <c r="I1654" i="19"/>
  <c r="K1654" i="19" s="1"/>
  <c r="L1654" i="19" s="1"/>
  <c r="I367" i="19"/>
  <c r="K367" i="19" s="1"/>
  <c r="L367" i="19" s="1"/>
  <c r="I993" i="19"/>
  <c r="K993" i="19" s="1"/>
  <c r="L993" i="19" s="1"/>
  <c r="I549" i="19"/>
  <c r="K549" i="19" s="1"/>
  <c r="L549" i="19" s="1"/>
  <c r="I1971" i="19"/>
  <c r="K1971" i="19" s="1"/>
  <c r="L1971" i="19" s="1"/>
  <c r="I1436" i="19"/>
  <c r="K1436" i="19" s="1"/>
  <c r="L1436" i="19" s="1"/>
  <c r="I602" i="19"/>
  <c r="K602" i="19" s="1"/>
  <c r="L602" i="19" s="1"/>
  <c r="I989" i="19"/>
  <c r="K989" i="19" s="1"/>
  <c r="L989" i="19" s="1"/>
  <c r="I1097" i="19"/>
  <c r="K1097" i="19" s="1"/>
  <c r="L1097" i="19" s="1"/>
  <c r="I2134" i="19"/>
  <c r="K2134" i="19" s="1"/>
  <c r="L2134" i="19" s="1"/>
  <c r="I1851" i="19"/>
  <c r="K1851" i="19" s="1"/>
  <c r="L1851" i="19" s="1"/>
  <c r="I1234" i="19"/>
  <c r="K1234" i="19" s="1"/>
  <c r="L1234" i="19" s="1"/>
  <c r="I1435" i="19"/>
  <c r="K1435" i="19" s="1"/>
  <c r="L1435" i="19" s="1"/>
  <c r="I1782" i="19"/>
  <c r="K1782" i="19" s="1"/>
  <c r="L1782" i="19" s="1"/>
  <c r="I1674" i="19"/>
  <c r="K1674" i="19" s="1"/>
  <c r="L1674" i="19" s="1"/>
  <c r="I1349" i="19"/>
  <c r="K1349" i="19" s="1"/>
  <c r="L1349" i="19" s="1"/>
  <c r="I584" i="19"/>
  <c r="K584" i="19" s="1"/>
  <c r="L584" i="19" s="1"/>
  <c r="I1362" i="19"/>
  <c r="K1362" i="19" s="1"/>
  <c r="L1362" i="19" s="1"/>
  <c r="I1197" i="19"/>
  <c r="K1197" i="19" s="1"/>
  <c r="L1197" i="19" s="1"/>
  <c r="I1882" i="19"/>
  <c r="K1882" i="19" s="1"/>
  <c r="L1882" i="19" s="1"/>
  <c r="I1135" i="19"/>
  <c r="K1135" i="19" s="1"/>
  <c r="L1135" i="19" s="1"/>
  <c r="I1905" i="19"/>
  <c r="K1905" i="19" s="1"/>
  <c r="L1905" i="19" s="1"/>
  <c r="I2046" i="19"/>
  <c r="K2046" i="19" s="1"/>
  <c r="L2046" i="19" s="1"/>
  <c r="I930" i="19"/>
  <c r="K930" i="19" s="1"/>
  <c r="L930" i="19" s="1"/>
  <c r="I342" i="19"/>
  <c r="K342" i="19" s="1"/>
  <c r="L342" i="19" s="1"/>
  <c r="I914" i="19"/>
  <c r="K914" i="19" s="1"/>
  <c r="L914" i="19" s="1"/>
  <c r="I2011" i="19"/>
  <c r="K2011" i="19" s="1"/>
  <c r="L2011" i="19" s="1"/>
  <c r="I1458" i="19"/>
  <c r="K1458" i="19" s="1"/>
  <c r="L1458" i="19" s="1"/>
  <c r="I44" i="19"/>
  <c r="K44" i="19" s="1"/>
  <c r="L44" i="19" s="1"/>
  <c r="I1146" i="19"/>
  <c r="K1146" i="19" s="1"/>
  <c r="L1146" i="19" s="1"/>
  <c r="I571" i="19"/>
  <c r="K571" i="19" s="1"/>
  <c r="L571" i="19" s="1"/>
  <c r="I1330" i="19"/>
  <c r="K1330" i="19" s="1"/>
  <c r="L1330" i="19" s="1"/>
  <c r="I329" i="19"/>
  <c r="K329" i="19" s="1"/>
  <c r="L329" i="19" s="1"/>
  <c r="I1682" i="19"/>
  <c r="K1682" i="19" s="1"/>
  <c r="L1682" i="19" s="1"/>
  <c r="I320" i="19"/>
  <c r="K320" i="19" s="1"/>
  <c r="L320" i="19" s="1"/>
  <c r="I1470" i="19"/>
  <c r="K1470" i="19" s="1"/>
  <c r="L1470" i="19" s="1"/>
  <c r="I956" i="19"/>
  <c r="K956" i="19" s="1"/>
  <c r="L956" i="19" s="1"/>
  <c r="I22" i="19"/>
  <c r="K22" i="19" s="1"/>
  <c r="L22" i="19" s="1"/>
  <c r="I2040" i="19"/>
  <c r="K2040" i="19" s="1"/>
  <c r="L2040" i="19" s="1"/>
  <c r="I2112" i="19"/>
  <c r="K2112" i="19" s="1"/>
  <c r="L2112" i="19" s="1"/>
  <c r="I1193" i="19"/>
  <c r="K1193" i="19" s="1"/>
  <c r="L1193" i="19" s="1"/>
  <c r="I1419" i="19"/>
  <c r="K1419" i="19" s="1"/>
  <c r="L1419" i="19" s="1"/>
  <c r="I714" i="19"/>
  <c r="K714" i="19" s="1"/>
  <c r="L714" i="19" s="1"/>
  <c r="I1421" i="19"/>
  <c r="K1421" i="19" s="1"/>
  <c r="L1421" i="19" s="1"/>
  <c r="I225" i="19"/>
  <c r="K225" i="19" s="1"/>
  <c r="L225" i="19" s="1"/>
  <c r="I595" i="19"/>
  <c r="K595" i="19" s="1"/>
  <c r="L595" i="19" s="1"/>
  <c r="I397" i="19"/>
  <c r="K397" i="19" s="1"/>
  <c r="L397" i="19" s="1"/>
  <c r="I1049" i="19"/>
  <c r="K1049" i="19" s="1"/>
  <c r="L1049" i="19" s="1"/>
  <c r="I62" i="19"/>
  <c r="K62" i="19" s="1"/>
  <c r="L62" i="19" s="1"/>
  <c r="I2066" i="19"/>
  <c r="K2066" i="19" s="1"/>
  <c r="L2066" i="19" s="1"/>
  <c r="I1697" i="19"/>
  <c r="K1697" i="19" s="1"/>
  <c r="L1697" i="19" s="1"/>
  <c r="I419" i="19"/>
  <c r="K419" i="19" s="1"/>
  <c r="L419" i="19" s="1"/>
  <c r="I962" i="19"/>
  <c r="K962" i="19" s="1"/>
  <c r="L962" i="19" s="1"/>
  <c r="I1271" i="19"/>
  <c r="K1271" i="19" s="1"/>
  <c r="L1271" i="19" s="1"/>
  <c r="I1577" i="19"/>
  <c r="K1577" i="19" s="1"/>
  <c r="L1577" i="19" s="1"/>
  <c r="I179" i="19"/>
  <c r="K179" i="19" s="1"/>
  <c r="L179" i="19" s="1"/>
  <c r="I208" i="19"/>
  <c r="K208" i="19" s="1"/>
  <c r="L208" i="19" s="1"/>
  <c r="I779" i="19"/>
  <c r="K779" i="19" s="1"/>
  <c r="L779" i="19" s="1"/>
  <c r="I1525" i="19"/>
  <c r="K1525" i="19" s="1"/>
  <c r="L1525" i="19" s="1"/>
  <c r="I788" i="19"/>
  <c r="K788" i="19" s="1"/>
  <c r="L788" i="19" s="1"/>
  <c r="I1984" i="19"/>
  <c r="K1984" i="19" s="1"/>
  <c r="L1984" i="19" s="1"/>
  <c r="I2031" i="19"/>
  <c r="K2031" i="19" s="1"/>
  <c r="L2031" i="19" s="1"/>
  <c r="I1574" i="19"/>
  <c r="K1574" i="19" s="1"/>
  <c r="L1574" i="19" s="1"/>
  <c r="I1285" i="19"/>
  <c r="K1285" i="19" s="1"/>
  <c r="L1285" i="19" s="1"/>
  <c r="I1799" i="19"/>
  <c r="K1799" i="19" s="1"/>
  <c r="L1799" i="19" s="1"/>
  <c r="I1992" i="19"/>
  <c r="K1992" i="19" s="1"/>
  <c r="L1992" i="19" s="1"/>
  <c r="I1500" i="19"/>
  <c r="K1500" i="19" s="1"/>
  <c r="L1500" i="19" s="1"/>
  <c r="I1612" i="19"/>
  <c r="K1612" i="19" s="1"/>
  <c r="L1612" i="19" s="1"/>
  <c r="I1873" i="19"/>
  <c r="K1873" i="19" s="1"/>
  <c r="L1873" i="19" s="1"/>
  <c r="I909" i="19"/>
  <c r="K909" i="19" s="1"/>
  <c r="L909" i="19" s="1"/>
  <c r="I510" i="19"/>
  <c r="K510" i="19" s="1"/>
  <c r="L510" i="19" s="1"/>
  <c r="I1773" i="19"/>
  <c r="K1773" i="19" s="1"/>
  <c r="L1773" i="19" s="1"/>
  <c r="I1250" i="19"/>
  <c r="K1250" i="19" s="1"/>
  <c r="L1250" i="19" s="1"/>
  <c r="I1208" i="19"/>
  <c r="K1208" i="19" s="1"/>
  <c r="L1208" i="19" s="1"/>
  <c r="I1111" i="19"/>
  <c r="K1111" i="19" s="1"/>
  <c r="L1111" i="19" s="1"/>
  <c r="I1689" i="19"/>
  <c r="K1689" i="19" s="1"/>
  <c r="L1689" i="19" s="1"/>
  <c r="I491" i="19"/>
  <c r="K491" i="19" s="1"/>
  <c r="L491" i="19" s="1"/>
  <c r="I1320" i="19"/>
  <c r="K1320" i="19" s="1"/>
  <c r="L1320" i="19" s="1"/>
  <c r="I1809" i="19"/>
  <c r="K1809" i="19" s="1"/>
  <c r="L1809" i="19" s="1"/>
  <c r="I776" i="19"/>
  <c r="K776" i="19" s="1"/>
  <c r="L776" i="19" s="1"/>
  <c r="I1506" i="19"/>
  <c r="K1506" i="19" s="1"/>
  <c r="L1506" i="19" s="1"/>
  <c r="I704" i="19"/>
  <c r="K704" i="19" s="1"/>
  <c r="L704" i="19" s="1"/>
  <c r="I1227" i="19"/>
  <c r="K1227" i="19" s="1"/>
  <c r="L1227" i="19" s="1"/>
  <c r="I1147" i="19"/>
  <c r="K1147" i="19" s="1"/>
  <c r="L1147" i="19" s="1"/>
  <c r="I1662" i="19"/>
  <c r="K1662" i="19" s="1"/>
  <c r="L1662" i="19" s="1"/>
  <c r="I1207" i="19"/>
  <c r="K1207" i="19" s="1"/>
  <c r="L1207" i="19" s="1"/>
  <c r="I1494" i="19"/>
  <c r="K1494" i="19" s="1"/>
  <c r="L1494" i="19" s="1"/>
  <c r="I725" i="19"/>
  <c r="K725" i="19" s="1"/>
  <c r="L725" i="19" s="1"/>
  <c r="I782" i="19"/>
  <c r="K782" i="19" s="1"/>
  <c r="L782" i="19" s="1"/>
  <c r="I1400" i="19"/>
  <c r="K1400" i="19" s="1"/>
  <c r="L1400" i="19" s="1"/>
  <c r="I160" i="19"/>
  <c r="K160" i="19" s="1"/>
  <c r="L160" i="19" s="1"/>
  <c r="I145" i="19"/>
  <c r="K145" i="19" s="1"/>
  <c r="L145" i="19" s="1"/>
  <c r="I1319" i="19"/>
  <c r="K1319" i="19" s="1"/>
  <c r="L1319" i="19" s="1"/>
  <c r="I9" i="19"/>
  <c r="K9" i="19" s="1"/>
  <c r="L9" i="19" s="1"/>
  <c r="I723" i="19"/>
  <c r="K723" i="19" s="1"/>
  <c r="L723" i="19" s="1"/>
  <c r="I1972" i="19"/>
  <c r="K1972" i="19" s="1"/>
  <c r="L1972" i="19" s="1"/>
  <c r="I318" i="19"/>
  <c r="K318" i="19" s="1"/>
  <c r="L318" i="19" s="1"/>
  <c r="I1619" i="19"/>
  <c r="K1619" i="19" s="1"/>
  <c r="L1619" i="19" s="1"/>
  <c r="I1099" i="19"/>
  <c r="K1099" i="19" s="1"/>
  <c r="L1099" i="19" s="1"/>
  <c r="I256" i="19"/>
  <c r="K256" i="19" s="1"/>
  <c r="L256" i="19" s="1"/>
  <c r="I1267" i="19"/>
  <c r="K1267" i="19" s="1"/>
  <c r="L1267" i="19" s="1"/>
  <c r="I1302" i="19"/>
  <c r="K1302" i="19" s="1"/>
  <c r="L1302" i="19" s="1"/>
  <c r="I375" i="19"/>
  <c r="K375" i="19" s="1"/>
  <c r="L375" i="19" s="1"/>
  <c r="I844" i="19"/>
  <c r="K844" i="19" s="1"/>
  <c r="L844" i="19" s="1"/>
  <c r="I1650" i="19"/>
  <c r="K1650" i="19" s="1"/>
  <c r="L1650" i="19" s="1"/>
  <c r="I612" i="19"/>
  <c r="K612" i="19" s="1"/>
  <c r="L612" i="19" s="1"/>
  <c r="I971" i="19"/>
  <c r="K971" i="19" s="1"/>
  <c r="L971" i="19" s="1"/>
  <c r="I138" i="19"/>
  <c r="K138" i="19" s="1"/>
  <c r="L138" i="19" s="1"/>
  <c r="I511" i="19"/>
  <c r="K511" i="19" s="1"/>
  <c r="L511" i="19" s="1"/>
  <c r="I1838" i="19"/>
  <c r="K1838" i="19" s="1"/>
  <c r="L1838" i="19" s="1"/>
  <c r="I1549" i="19"/>
  <c r="K1549" i="19" s="1"/>
  <c r="L1549" i="19" s="1"/>
  <c r="I1368" i="19"/>
  <c r="K1368" i="19" s="1"/>
  <c r="L1368" i="19" s="1"/>
  <c r="I158" i="19"/>
  <c r="K158" i="19" s="1"/>
  <c r="L158" i="19" s="1"/>
  <c r="I1228" i="19"/>
  <c r="K1228" i="19" s="1"/>
  <c r="L1228" i="19" s="1"/>
  <c r="I224" i="19"/>
  <c r="K224" i="19" s="1"/>
  <c r="L224" i="19" s="1"/>
  <c r="I2093" i="19"/>
  <c r="K2093" i="19" s="1"/>
  <c r="L2093" i="19" s="1"/>
  <c r="I940" i="19"/>
  <c r="K940" i="19" s="1"/>
  <c r="L940" i="19" s="1"/>
  <c r="I1667" i="19"/>
  <c r="K1667" i="19" s="1"/>
  <c r="L1667" i="19" s="1"/>
  <c r="I1069" i="19"/>
  <c r="K1069" i="19" s="1"/>
  <c r="L1069" i="19" s="1"/>
  <c r="I1289" i="19"/>
  <c r="K1289" i="19" s="1"/>
  <c r="L1289" i="19" s="1"/>
  <c r="I1364" i="19"/>
  <c r="K1364" i="19" s="1"/>
  <c r="L1364" i="19" s="1"/>
  <c r="I1814" i="19"/>
  <c r="K1814" i="19" s="1"/>
  <c r="L1814" i="19" s="1"/>
  <c r="I1509" i="19"/>
  <c r="K1509" i="19" s="1"/>
  <c r="L1509" i="19" s="1"/>
  <c r="I1537" i="19"/>
  <c r="K1537" i="19" s="1"/>
  <c r="L1537" i="19" s="1"/>
  <c r="I1007" i="19"/>
  <c r="K1007" i="19" s="1"/>
  <c r="L1007" i="19" s="1"/>
  <c r="I40" i="19"/>
  <c r="K40" i="19" s="1"/>
  <c r="L40" i="19" s="1"/>
  <c r="I398" i="19"/>
  <c r="K398" i="19" s="1"/>
  <c r="L398" i="19" s="1"/>
  <c r="I1263" i="19"/>
  <c r="K1263" i="19" s="1"/>
  <c r="L1263" i="19" s="1"/>
  <c r="I1033" i="19"/>
  <c r="K1033" i="19" s="1"/>
  <c r="L1033" i="19" s="1"/>
  <c r="I1699" i="19"/>
  <c r="K1699" i="19" s="1"/>
  <c r="L1699" i="19" s="1"/>
  <c r="I446" i="19"/>
  <c r="K446" i="19" s="1"/>
  <c r="L446" i="19" s="1"/>
  <c r="I1495" i="19"/>
  <c r="K1495" i="19" s="1"/>
  <c r="L1495" i="19" s="1"/>
  <c r="I210" i="19"/>
  <c r="K210" i="19" s="1"/>
  <c r="L210" i="19" s="1"/>
  <c r="I182" i="19"/>
  <c r="K182" i="19" s="1"/>
  <c r="L182" i="19" s="1"/>
  <c r="I1748" i="19"/>
  <c r="K1748" i="19" s="1"/>
  <c r="L1748" i="19" s="1"/>
  <c r="I521" i="19"/>
  <c r="K521" i="19" s="1"/>
  <c r="L521" i="19" s="1"/>
  <c r="I1080" i="19"/>
  <c r="K1080" i="19" s="1"/>
  <c r="L1080" i="19" s="1"/>
  <c r="I1215" i="19"/>
  <c r="K1215" i="19" s="1"/>
  <c r="L1215" i="19" s="1"/>
  <c r="I820" i="19"/>
  <c r="K820" i="19" s="1"/>
  <c r="L820" i="19" s="1"/>
  <c r="I1491" i="19"/>
  <c r="K1491" i="19" s="1"/>
  <c r="L1491" i="19" s="1"/>
  <c r="I1597" i="19"/>
  <c r="K1597" i="19" s="1"/>
  <c r="L1597" i="19" s="1"/>
  <c r="I1624" i="19"/>
  <c r="K1624" i="19" s="1"/>
  <c r="L1624" i="19" s="1"/>
  <c r="I77" i="19"/>
  <c r="K77" i="19" s="1"/>
  <c r="L77" i="19" s="1"/>
  <c r="I838" i="19"/>
  <c r="K838" i="19" s="1"/>
  <c r="L838" i="19" s="1"/>
  <c r="I984" i="19"/>
  <c r="K984" i="19" s="1"/>
  <c r="L984" i="19" s="1"/>
  <c r="I982" i="19"/>
  <c r="K982" i="19" s="1"/>
  <c r="L982" i="19" s="1"/>
  <c r="I1091" i="19"/>
  <c r="K1091" i="19" s="1"/>
  <c r="L1091" i="19" s="1"/>
  <c r="I330" i="19"/>
  <c r="K330" i="19" s="1"/>
  <c r="L330" i="19" s="1"/>
  <c r="I2076" i="19"/>
  <c r="K2076" i="19" s="1"/>
  <c r="L2076" i="19" s="1"/>
  <c r="I1786" i="19"/>
  <c r="K1786" i="19" s="1"/>
  <c r="L1786" i="19" s="1"/>
  <c r="I1930" i="19"/>
  <c r="K1930" i="19" s="1"/>
  <c r="L1930" i="19" s="1"/>
  <c r="I1694" i="19"/>
  <c r="K1694" i="19" s="1"/>
  <c r="L1694" i="19" s="1"/>
  <c r="I473" i="19"/>
  <c r="K473" i="19" s="1"/>
  <c r="L473" i="19" s="1"/>
  <c r="I1016" i="19"/>
  <c r="K1016" i="19" s="1"/>
  <c r="L1016" i="19" s="1"/>
  <c r="I1661" i="19"/>
  <c r="K1661" i="19" s="1"/>
  <c r="L1661" i="19" s="1"/>
  <c r="I1546" i="19"/>
  <c r="K1546" i="19" s="1"/>
  <c r="L1546" i="19" s="1"/>
  <c r="I1258" i="19"/>
  <c r="K1258" i="19" s="1"/>
  <c r="L1258" i="19" s="1"/>
  <c r="I564" i="19"/>
  <c r="K564" i="19" s="1"/>
  <c r="L564" i="19" s="1"/>
  <c r="I834" i="19"/>
  <c r="K834" i="19" s="1"/>
  <c r="L834" i="19" s="1"/>
  <c r="I1717" i="19"/>
  <c r="K1717" i="19" s="1"/>
  <c r="L1717" i="19" s="1"/>
  <c r="I1924" i="19"/>
  <c r="K1924" i="19" s="1"/>
  <c r="L1924" i="19" s="1"/>
  <c r="I1951" i="19"/>
  <c r="K1951" i="19" s="1"/>
  <c r="L1951" i="19" s="1"/>
  <c r="I1562" i="19"/>
  <c r="K1562" i="19" s="1"/>
  <c r="L1562" i="19" s="1"/>
  <c r="I2138" i="19"/>
  <c r="K2138" i="19" s="1"/>
  <c r="L2138" i="19" s="1"/>
  <c r="I414" i="19"/>
  <c r="K414" i="19" s="1"/>
  <c r="L414" i="19" s="1"/>
  <c r="I240" i="19"/>
  <c r="K240" i="19" s="1"/>
  <c r="L240" i="19" s="1"/>
  <c r="I374" i="19"/>
  <c r="K374" i="19" s="1"/>
  <c r="L374" i="19" s="1"/>
  <c r="I681" i="19"/>
  <c r="K681" i="19" s="1"/>
  <c r="L681" i="19" s="1"/>
  <c r="I428" i="19"/>
  <c r="K428" i="19" s="1"/>
  <c r="L428" i="19" s="1"/>
  <c r="I199" i="19"/>
  <c r="K199" i="19" s="1"/>
  <c r="L199" i="19" s="1"/>
  <c r="I631" i="19"/>
  <c r="K631" i="19" s="1"/>
  <c r="L631" i="19" s="1"/>
  <c r="I582" i="19"/>
  <c r="K582" i="19" s="1"/>
  <c r="L582" i="19" s="1"/>
  <c r="I1891" i="19"/>
  <c r="K1891" i="19" s="1"/>
  <c r="L1891" i="19" s="1"/>
  <c r="I1089" i="19"/>
  <c r="K1089" i="19" s="1"/>
  <c r="L1089" i="19" s="1"/>
  <c r="I1106" i="19"/>
  <c r="K1106" i="19" s="1"/>
  <c r="L1106" i="19" s="1"/>
  <c r="I2016" i="19"/>
  <c r="K2016" i="19" s="1"/>
  <c r="L2016" i="19" s="1"/>
  <c r="I1026" i="19"/>
  <c r="K1026" i="19" s="1"/>
  <c r="L1026" i="19" s="1"/>
  <c r="I2072" i="19"/>
  <c r="K2072" i="19" s="1"/>
  <c r="L2072" i="19" s="1"/>
  <c r="I1524" i="19"/>
  <c r="K1524" i="19" s="1"/>
  <c r="L1524" i="19" s="1"/>
  <c r="I1403" i="19"/>
  <c r="K1403" i="19" s="1"/>
  <c r="L1403" i="19" s="1"/>
  <c r="I642" i="19"/>
  <c r="K642" i="19" s="1"/>
  <c r="L642" i="19" s="1"/>
  <c r="I1895" i="19"/>
  <c r="K1895" i="19" s="1"/>
  <c r="L1895" i="19" s="1"/>
  <c r="I1424" i="19"/>
  <c r="K1424" i="19" s="1"/>
  <c r="L1424" i="19" s="1"/>
  <c r="I1292" i="19"/>
  <c r="K1292" i="19" s="1"/>
  <c r="L1292" i="19" s="1"/>
  <c r="I1344" i="19"/>
  <c r="K1344" i="19" s="1"/>
  <c r="L1344" i="19" s="1"/>
  <c r="I710" i="19"/>
  <c r="K710" i="19" s="1"/>
  <c r="L710" i="19" s="1"/>
  <c r="I2117" i="19"/>
  <c r="K2117" i="19" s="1"/>
  <c r="L2117" i="19" s="1"/>
  <c r="I380" i="19"/>
  <c r="K380" i="19" s="1"/>
  <c r="L380" i="19" s="1"/>
  <c r="I1800" i="19"/>
  <c r="K1800" i="19" s="1"/>
  <c r="L1800" i="19" s="1"/>
  <c r="I720" i="19"/>
  <c r="K720" i="19" s="1"/>
  <c r="L720" i="19" s="1"/>
  <c r="I1037" i="19"/>
  <c r="K1037" i="19" s="1"/>
  <c r="L1037" i="19" s="1"/>
  <c r="I1998" i="19"/>
  <c r="K1998" i="19" s="1"/>
  <c r="L1998" i="19" s="1"/>
  <c r="I1443" i="19"/>
  <c r="K1443" i="19" s="1"/>
  <c r="L1443" i="19" s="1"/>
  <c r="I413" i="19"/>
  <c r="K413" i="19" s="1"/>
  <c r="L413" i="19" s="1"/>
  <c r="I345" i="19"/>
  <c r="K345" i="19" s="1"/>
  <c r="L345" i="19" s="1"/>
  <c r="I234" i="19"/>
  <c r="K234" i="19" s="1"/>
  <c r="L234" i="19" s="1"/>
  <c r="I1130" i="19"/>
  <c r="K1130" i="19" s="1"/>
  <c r="L1130" i="19" s="1"/>
  <c r="I1729" i="19"/>
  <c r="K1729" i="19" s="1"/>
  <c r="L1729" i="19" s="1"/>
  <c r="I606" i="19"/>
  <c r="K606" i="19" s="1"/>
  <c r="L606" i="19" s="1"/>
  <c r="I1466" i="19"/>
  <c r="K1466" i="19" s="1"/>
  <c r="L1466" i="19" s="1"/>
  <c r="I1867" i="19"/>
  <c r="K1867" i="19" s="1"/>
  <c r="L1867" i="19" s="1"/>
  <c r="I496" i="19"/>
  <c r="K496" i="19" s="1"/>
  <c r="L496" i="19" s="1"/>
  <c r="I1959" i="19"/>
  <c r="K1959" i="19" s="1"/>
  <c r="L1959" i="19" s="1"/>
  <c r="I1801" i="19"/>
  <c r="K1801" i="19" s="1"/>
  <c r="L1801" i="19" s="1"/>
  <c r="I1098" i="19"/>
  <c r="K1098" i="19" s="1"/>
  <c r="L1098" i="19" s="1"/>
  <c r="I1305" i="19"/>
  <c r="K1305" i="19" s="1"/>
  <c r="L1305" i="19" s="1"/>
  <c r="I2023" i="19"/>
  <c r="K2023" i="19" s="1"/>
  <c r="L2023" i="19" s="1"/>
  <c r="I1754" i="19"/>
  <c r="K1754" i="19" s="1"/>
  <c r="L1754" i="19" s="1"/>
  <c r="I1850" i="19"/>
  <c r="K1850" i="19" s="1"/>
  <c r="L1850" i="19" s="1"/>
  <c r="I1078" i="19"/>
  <c r="K1078" i="19" s="1"/>
  <c r="L1078" i="19" s="1"/>
  <c r="I559" i="19"/>
  <c r="K559" i="19" s="1"/>
  <c r="L559" i="19" s="1"/>
  <c r="I1095" i="19"/>
  <c r="K1095" i="19" s="1"/>
  <c r="L1095" i="19" s="1"/>
  <c r="I1425" i="19"/>
  <c r="K1425" i="19" s="1"/>
  <c r="L1425" i="19" s="1"/>
  <c r="I1047" i="19"/>
  <c r="K1047" i="19" s="1"/>
  <c r="L1047" i="19" s="1"/>
  <c r="I1472" i="19"/>
  <c r="K1472" i="19" s="1"/>
  <c r="L1472" i="19" s="1"/>
  <c r="I366" i="19"/>
  <c r="K366" i="19" s="1"/>
  <c r="L366" i="19" s="1"/>
  <c r="I1764" i="19"/>
  <c r="K1764" i="19" s="1"/>
  <c r="L1764" i="19" s="1"/>
  <c r="I1846" i="19"/>
  <c r="K1846" i="19" s="1"/>
  <c r="L1846" i="19" s="1"/>
  <c r="I1715" i="19"/>
  <c r="K1715" i="19" s="1"/>
  <c r="L1715" i="19" s="1"/>
  <c r="I1438" i="19"/>
  <c r="K1438" i="19" s="1"/>
  <c r="L1438" i="19" s="1"/>
  <c r="I186" i="19"/>
  <c r="K186" i="19" s="1"/>
  <c r="L186" i="19" s="1"/>
  <c r="I498" i="19"/>
  <c r="K498" i="19" s="1"/>
  <c r="L498" i="19" s="1"/>
  <c r="I1167" i="19"/>
  <c r="K1167" i="19" s="1"/>
  <c r="L1167" i="19" s="1"/>
  <c r="I1062" i="19"/>
  <c r="K1062" i="19" s="1"/>
  <c r="L1062" i="19" s="1"/>
  <c r="I1334" i="19"/>
  <c r="K1334" i="19" s="1"/>
  <c r="L1334" i="19" s="1"/>
  <c r="I497" i="19"/>
  <c r="K497" i="19" s="1"/>
  <c r="L497" i="19" s="1"/>
  <c r="I1733" i="19"/>
  <c r="K1733" i="19" s="1"/>
  <c r="L1733" i="19" s="1"/>
  <c r="I1142" i="19"/>
  <c r="K1142" i="19" s="1"/>
  <c r="L1142" i="19" s="1"/>
  <c r="I1020" i="19"/>
  <c r="K1020" i="19" s="1"/>
  <c r="L1020" i="19" s="1"/>
  <c r="I906" i="19"/>
  <c r="K906" i="19" s="1"/>
  <c r="L906" i="19" s="1"/>
  <c r="I1616" i="19"/>
  <c r="K1616" i="19" s="1"/>
  <c r="L1616" i="19" s="1"/>
  <c r="I755" i="19"/>
  <c r="K755" i="19" s="1"/>
  <c r="L755" i="19" s="1"/>
  <c r="I487" i="19"/>
  <c r="K487" i="19" s="1"/>
  <c r="L487" i="19" s="1"/>
  <c r="I863" i="19"/>
  <c r="K863" i="19" s="1"/>
  <c r="L863" i="19" s="1"/>
  <c r="I1985" i="19"/>
  <c r="K1985" i="19" s="1"/>
  <c r="L1985" i="19" s="1"/>
  <c r="I567" i="19"/>
  <c r="K567" i="19" s="1"/>
  <c r="L567" i="19" s="1"/>
  <c r="I139" i="19"/>
  <c r="K139" i="19" s="1"/>
  <c r="L139" i="19" s="1"/>
  <c r="I1835" i="19"/>
  <c r="K1835" i="19" s="1"/>
  <c r="L1835" i="19" s="1"/>
  <c r="I1418" i="19"/>
  <c r="K1418" i="19" s="1"/>
  <c r="L1418" i="19" s="1"/>
  <c r="I1246" i="19"/>
  <c r="K1246" i="19" s="1"/>
  <c r="L1246" i="19" s="1"/>
  <c r="I1299" i="19"/>
  <c r="K1299" i="19" s="1"/>
  <c r="L1299" i="19" s="1"/>
  <c r="I154" i="19"/>
  <c r="K154" i="19" s="1"/>
  <c r="L154" i="19" s="1"/>
  <c r="I1550" i="19"/>
  <c r="K1550" i="19" s="1"/>
  <c r="L1550" i="19" s="1"/>
  <c r="I958" i="19"/>
  <c r="K958" i="19" s="1"/>
  <c r="L958" i="19" s="1"/>
  <c r="I1657" i="19"/>
  <c r="K1657" i="19" s="1"/>
  <c r="L1657" i="19" s="1"/>
  <c r="I646" i="19"/>
  <c r="K646" i="19" s="1"/>
  <c r="L646" i="19" s="1"/>
  <c r="I385" i="19"/>
  <c r="K385" i="19" s="1"/>
  <c r="L385" i="19" s="1"/>
  <c r="I969" i="19"/>
  <c r="K969" i="19" s="1"/>
  <c r="L969" i="19" s="1"/>
  <c r="I1919" i="19"/>
  <c r="K1919" i="19" s="1"/>
  <c r="L1919" i="19" s="1"/>
  <c r="I1938" i="19"/>
  <c r="K1938" i="19" s="1"/>
  <c r="L1938" i="19" s="1"/>
  <c r="I597" i="19"/>
  <c r="K597" i="19" s="1"/>
  <c r="L597" i="19" s="1"/>
  <c r="I698" i="19"/>
  <c r="K698" i="19" s="1"/>
  <c r="L698" i="19" s="1"/>
  <c r="I58" i="19"/>
  <c r="K58" i="19" s="1"/>
  <c r="L58" i="19" s="1"/>
  <c r="I239" i="19"/>
  <c r="K239" i="19" s="1"/>
  <c r="L239" i="19" s="1"/>
  <c r="I812" i="19"/>
  <c r="K812" i="19" s="1"/>
  <c r="L812" i="19" s="1"/>
  <c r="I386" i="19"/>
  <c r="K386" i="19" s="1"/>
  <c r="L386" i="19" s="1"/>
  <c r="I1644" i="19"/>
  <c r="K1644" i="19" s="1"/>
  <c r="L1644" i="19" s="1"/>
  <c r="I1804" i="19"/>
  <c r="K1804" i="19" s="1"/>
  <c r="L1804" i="19" s="1"/>
  <c r="I1326" i="19"/>
  <c r="K1326" i="19" s="1"/>
  <c r="L1326" i="19" s="1"/>
  <c r="I1966" i="19"/>
  <c r="K1966" i="19" s="1"/>
  <c r="L1966" i="19" s="1"/>
  <c r="I667" i="19"/>
  <c r="K667" i="19" s="1"/>
  <c r="L667" i="19" s="1"/>
  <c r="I1329" i="19"/>
  <c r="K1329" i="19" s="1"/>
  <c r="L1329" i="19" s="1"/>
  <c r="I236" i="19"/>
  <c r="K236" i="19" s="1"/>
  <c r="L236" i="19" s="1"/>
  <c r="I615" i="19"/>
  <c r="K615" i="19" s="1"/>
  <c r="L615" i="19" s="1"/>
  <c r="I116" i="19"/>
  <c r="K116" i="19" s="1"/>
  <c r="L116" i="19" s="1"/>
  <c r="I972" i="19"/>
  <c r="K972" i="19" s="1"/>
  <c r="L972" i="19" s="1"/>
  <c r="I1613" i="19"/>
  <c r="K1613" i="19" s="1"/>
  <c r="L1613" i="19" s="1"/>
  <c r="I343" i="19"/>
  <c r="K343" i="19" s="1"/>
  <c r="L343" i="19" s="1"/>
  <c r="I137" i="19"/>
  <c r="K137" i="19" s="1"/>
  <c r="L137" i="19" s="1"/>
  <c r="I929" i="19"/>
  <c r="K929" i="19" s="1"/>
  <c r="L929" i="19" s="1"/>
  <c r="I1688" i="19"/>
  <c r="K1688" i="19" s="1"/>
  <c r="L1688" i="19" s="1"/>
  <c r="I111" i="19"/>
  <c r="K111" i="19" s="1"/>
  <c r="L111" i="19" s="1"/>
  <c r="I1863" i="19"/>
  <c r="K1863" i="19" s="1"/>
  <c r="L1863" i="19" s="1"/>
  <c r="I1391" i="19"/>
  <c r="K1391" i="19" s="1"/>
  <c r="L1391" i="19" s="1"/>
  <c r="I1434" i="19"/>
  <c r="K1434" i="19" s="1"/>
  <c r="L1434" i="19" s="1"/>
  <c r="I618" i="19"/>
  <c r="K618" i="19" s="1"/>
  <c r="L618" i="19" s="1"/>
  <c r="I1874" i="19"/>
  <c r="K1874" i="19" s="1"/>
  <c r="L1874" i="19" s="1"/>
  <c r="I84" i="19"/>
  <c r="K84" i="19" s="1"/>
  <c r="L84" i="19" s="1"/>
  <c r="I859" i="19"/>
  <c r="K859" i="19" s="1"/>
  <c r="L859" i="19" s="1"/>
  <c r="I543" i="19"/>
  <c r="K543" i="19" s="1"/>
  <c r="L543" i="19" s="1"/>
  <c r="I1796" i="19"/>
  <c r="K1796" i="19" s="1"/>
  <c r="L1796" i="19" s="1"/>
  <c r="I1656" i="19"/>
  <c r="K1656" i="19" s="1"/>
  <c r="L1656" i="19" s="1"/>
  <c r="I538" i="19"/>
  <c r="K538" i="19" s="1"/>
  <c r="L538" i="19" s="1"/>
  <c r="I589" i="19"/>
  <c r="K589" i="19" s="1"/>
  <c r="L589" i="19" s="1"/>
  <c r="I1558" i="19"/>
  <c r="K1558" i="19" s="1"/>
  <c r="L1558" i="19" s="1"/>
  <c r="I1373" i="19"/>
  <c r="K1373" i="19" s="1"/>
  <c r="L1373" i="19" s="1"/>
  <c r="I727" i="19"/>
  <c r="K727" i="19" s="1"/>
  <c r="L727" i="19" s="1"/>
  <c r="I729" i="19"/>
  <c r="K729" i="19" s="1"/>
  <c r="L729" i="19" s="1"/>
  <c r="I1902" i="19"/>
  <c r="K1902" i="19" s="1"/>
  <c r="L1902" i="19" s="1"/>
  <c r="I1876" i="19"/>
  <c r="K1876" i="19" s="1"/>
  <c r="L1876" i="19" s="1"/>
  <c r="I1115" i="19"/>
  <c r="K1115" i="19" s="1"/>
  <c r="L1115" i="19" s="1"/>
  <c r="I638" i="19"/>
  <c r="K638" i="19" s="1"/>
  <c r="L638" i="19" s="1"/>
  <c r="I1453" i="19"/>
  <c r="K1453" i="19" s="1"/>
  <c r="L1453" i="19" s="1"/>
  <c r="I789" i="19"/>
  <c r="K789" i="19" s="1"/>
  <c r="L789" i="19" s="1"/>
  <c r="I258" i="19"/>
  <c r="K258" i="19" s="1"/>
  <c r="L258" i="19" s="1"/>
  <c r="I2077" i="19"/>
  <c r="K2077" i="19" s="1"/>
  <c r="L2077" i="19" s="1"/>
  <c r="I1471" i="19"/>
  <c r="K1471" i="19" s="1"/>
  <c r="L1471" i="19" s="1"/>
  <c r="I1903" i="19"/>
  <c r="K1903" i="19" s="1"/>
  <c r="L1903" i="19" s="1"/>
  <c r="I1566" i="19"/>
  <c r="K1566" i="19" s="1"/>
  <c r="L1566" i="19" s="1"/>
  <c r="I90" i="19"/>
  <c r="K90" i="19" s="1"/>
  <c r="L90" i="19" s="1"/>
  <c r="I771" i="19"/>
  <c r="K771" i="19" s="1"/>
  <c r="L771" i="19" s="1"/>
  <c r="I1075" i="19"/>
  <c r="K1075" i="19" s="1"/>
  <c r="L1075" i="19" s="1"/>
  <c r="I392" i="19"/>
  <c r="K392" i="19" s="1"/>
  <c r="L392" i="19" s="1"/>
  <c r="I1247" i="19"/>
  <c r="K1247" i="19" s="1"/>
  <c r="L1247" i="19" s="1"/>
  <c r="I553" i="19"/>
  <c r="K553" i="19" s="1"/>
  <c r="L553" i="19" s="1"/>
  <c r="I1666" i="19"/>
  <c r="K1666" i="19" s="1"/>
  <c r="L1666" i="19" s="1"/>
  <c r="I1933" i="19"/>
  <c r="K1933" i="19" s="1"/>
  <c r="L1933" i="19" s="1"/>
  <c r="I1082" i="19"/>
  <c r="K1082" i="19" s="1"/>
  <c r="L1082" i="19" s="1"/>
  <c r="I1871" i="19"/>
  <c r="K1871" i="19" s="1"/>
  <c r="L1871" i="19" s="1"/>
  <c r="I562" i="19"/>
  <c r="K562" i="19" s="1"/>
  <c r="L562" i="19" s="1"/>
  <c r="I1467" i="19"/>
  <c r="K1467" i="19" s="1"/>
  <c r="L1467" i="19" s="1"/>
  <c r="I581" i="19"/>
  <c r="K581" i="19" s="1"/>
  <c r="L581" i="19" s="1"/>
  <c r="I684" i="19"/>
  <c r="K684" i="19" s="1"/>
  <c r="L684" i="19" s="1"/>
  <c r="I599" i="19"/>
  <c r="K599" i="19" s="1"/>
  <c r="L599" i="19" s="1"/>
  <c r="I2089" i="19"/>
  <c r="K2089" i="19" s="1"/>
  <c r="L2089" i="19" s="1"/>
  <c r="I1118" i="19"/>
  <c r="K1118" i="19" s="1"/>
  <c r="L1118" i="19" s="1"/>
  <c r="I2108" i="19"/>
  <c r="K2108" i="19" s="1"/>
  <c r="L2108" i="19" s="1"/>
  <c r="I2010" i="19"/>
  <c r="K2010" i="19" s="1"/>
  <c r="L2010" i="19" s="1"/>
  <c r="I60" i="19"/>
  <c r="K60" i="19" s="1"/>
  <c r="L60" i="19" s="1"/>
  <c r="I443" i="19"/>
  <c r="K443" i="19" s="1"/>
  <c r="L443" i="19" s="1"/>
  <c r="I31" i="19"/>
  <c r="K31" i="19" s="1"/>
  <c r="L31" i="19" s="1"/>
  <c r="I1922" i="19"/>
  <c r="K1922" i="19" s="1"/>
  <c r="L1922" i="19" s="1"/>
  <c r="I1365" i="19"/>
  <c r="K1365" i="19" s="1"/>
  <c r="L1365" i="19" s="1"/>
  <c r="I1444" i="19"/>
  <c r="K1444" i="19" s="1"/>
  <c r="L1444" i="19" s="1"/>
  <c r="I794" i="19"/>
  <c r="K794" i="19" s="1"/>
  <c r="L794" i="19" s="1"/>
  <c r="I183" i="19"/>
  <c r="K183" i="19" s="1"/>
  <c r="L183" i="19" s="1"/>
  <c r="I1818" i="19"/>
  <c r="K1818" i="19" s="1"/>
  <c r="L1818" i="19" s="1"/>
  <c r="I1795" i="19"/>
  <c r="K1795" i="19" s="1"/>
  <c r="L1795" i="19" s="1"/>
  <c r="I70" i="19"/>
  <c r="K70" i="19" s="1"/>
  <c r="L70" i="19" s="1"/>
  <c r="I474" i="19"/>
  <c r="K474" i="19" s="1"/>
  <c r="L474" i="19" s="1"/>
  <c r="I103" i="19"/>
  <c r="K103" i="19" s="1"/>
  <c r="L103" i="19" s="1"/>
  <c r="I819" i="19"/>
  <c r="K819" i="19" s="1"/>
  <c r="L819" i="19" s="1"/>
  <c r="I188" i="19"/>
  <c r="K188" i="19" s="1"/>
  <c r="L188" i="19" s="1"/>
  <c r="I1201" i="19"/>
  <c r="K1201" i="19" s="1"/>
  <c r="L1201" i="19" s="1"/>
  <c r="I119" i="19"/>
  <c r="K119" i="19" s="1"/>
  <c r="L119" i="19" s="1"/>
  <c r="I1643" i="19"/>
  <c r="K1643" i="19" s="1"/>
  <c r="L1643" i="19" s="1"/>
  <c r="I1587" i="19"/>
  <c r="K1587" i="19" s="1"/>
  <c r="L1587" i="19" s="1"/>
  <c r="I2029" i="19"/>
  <c r="K2029" i="19" s="1"/>
  <c r="L2029" i="19" s="1"/>
  <c r="I754" i="19"/>
  <c r="K754" i="19" s="1"/>
  <c r="L754" i="19" s="1"/>
  <c r="I176" i="19"/>
  <c r="K176" i="19" s="1"/>
  <c r="L176" i="19" s="1"/>
  <c r="I1539" i="19"/>
  <c r="K1539" i="19" s="1"/>
  <c r="L1539" i="19" s="1"/>
  <c r="I67" i="19"/>
  <c r="K67" i="19" s="1"/>
  <c r="L67" i="19" s="1"/>
  <c r="I833" i="19"/>
  <c r="K833" i="19" s="1"/>
  <c r="L833" i="19" s="1"/>
  <c r="I605" i="19"/>
  <c r="K605" i="19" s="1"/>
  <c r="L605" i="19" s="1"/>
  <c r="I1389" i="19"/>
  <c r="K1389" i="19" s="1"/>
  <c r="L1389" i="19" s="1"/>
  <c r="I107" i="19"/>
  <c r="K107" i="19" s="1"/>
  <c r="L107" i="19" s="1"/>
  <c r="I1003" i="19"/>
  <c r="K1003" i="19" s="1"/>
  <c r="L1003" i="19" s="1"/>
  <c r="I871" i="19"/>
  <c r="K871" i="19" s="1"/>
  <c r="L871" i="19" s="1"/>
  <c r="I896" i="19"/>
  <c r="K896" i="19" s="1"/>
  <c r="L896" i="19" s="1"/>
  <c r="I65" i="19"/>
  <c r="K65" i="19" s="1"/>
  <c r="L65" i="19" s="1"/>
  <c r="I75" i="19"/>
  <c r="K75" i="19" s="1"/>
  <c r="L75" i="19" s="1"/>
  <c r="I254" i="19"/>
  <c r="K254" i="19" s="1"/>
  <c r="L254" i="19" s="1"/>
  <c r="I1731" i="19"/>
  <c r="K1731" i="19" s="1"/>
  <c r="L1731" i="19" s="1"/>
  <c r="I52" i="19"/>
  <c r="K52" i="19" s="1"/>
  <c r="L52" i="19" s="1"/>
  <c r="I1298" i="19"/>
  <c r="K1298" i="19" s="1"/>
  <c r="L1298" i="19" s="1"/>
  <c r="I1599" i="19"/>
  <c r="K1599" i="19" s="1"/>
  <c r="L1599" i="19" s="1"/>
  <c r="I263" i="19"/>
  <c r="K263" i="19" s="1"/>
  <c r="L263" i="19" s="1"/>
  <c r="I998" i="19"/>
  <c r="K998" i="19" s="1"/>
  <c r="L998" i="19" s="1"/>
  <c r="I823" i="19"/>
  <c r="K823" i="19" s="1"/>
  <c r="L823" i="19" s="1"/>
  <c r="I751" i="19"/>
  <c r="K751" i="19" s="1"/>
  <c r="L751" i="19" s="1"/>
  <c r="I265" i="19"/>
  <c r="K265" i="19" s="1"/>
  <c r="L265" i="19" s="1"/>
  <c r="I1103" i="19"/>
  <c r="K1103" i="19" s="1"/>
  <c r="L1103" i="19" s="1"/>
  <c r="I331" i="19"/>
  <c r="K331" i="19" s="1"/>
  <c r="L331" i="19" s="1"/>
  <c r="I48" i="19"/>
  <c r="K48" i="19" s="1"/>
  <c r="L48" i="19" s="1"/>
  <c r="I1720" i="19"/>
  <c r="K1720" i="19" s="1"/>
  <c r="L1720" i="19" s="1"/>
  <c r="I211" i="19"/>
  <c r="K211" i="19" s="1"/>
  <c r="L211" i="19" s="1"/>
  <c r="I814" i="19"/>
  <c r="K814" i="19" s="1"/>
  <c r="L814" i="19" s="1"/>
  <c r="I1726" i="19"/>
  <c r="K1726" i="19" s="1"/>
  <c r="L1726" i="19" s="1"/>
  <c r="I561" i="19"/>
  <c r="K561" i="19" s="1"/>
  <c r="L561" i="19" s="1"/>
  <c r="I649" i="19"/>
  <c r="K649" i="19" s="1"/>
  <c r="L649" i="19" s="1"/>
  <c r="I2059" i="19"/>
  <c r="K2059" i="19" s="1"/>
  <c r="L2059" i="19" s="1"/>
  <c r="I30" i="19"/>
  <c r="K30" i="19" s="1"/>
  <c r="L30" i="19" s="1"/>
  <c r="I627" i="19"/>
  <c r="K627" i="19" s="1"/>
  <c r="L627" i="19" s="1"/>
  <c r="I1743" i="19"/>
  <c r="K1743" i="19" s="1"/>
  <c r="L1743" i="19" s="1"/>
  <c r="I1203" i="19"/>
  <c r="K1203" i="19" s="1"/>
  <c r="L1203" i="19" s="1"/>
  <c r="I1332" i="19"/>
  <c r="K1332" i="19" s="1"/>
  <c r="L1332" i="19" s="1"/>
  <c r="I1084" i="19"/>
  <c r="K1084" i="19" s="1"/>
  <c r="L1084" i="19" s="1"/>
  <c r="I1182" i="19"/>
  <c r="K1182" i="19" s="1"/>
  <c r="L1182" i="19" s="1"/>
  <c r="I335" i="19"/>
  <c r="K335" i="19" s="1"/>
  <c r="L335" i="19" s="1"/>
  <c r="I1991" i="19"/>
  <c r="K1991" i="19" s="1"/>
  <c r="L1991" i="19" s="1"/>
  <c r="I2157" i="19"/>
  <c r="K2157" i="19" s="1"/>
  <c r="L2157" i="19" s="1"/>
  <c r="I733" i="19"/>
  <c r="K733" i="19" s="1"/>
  <c r="L733" i="19" s="1"/>
  <c r="I2097" i="19"/>
  <c r="K2097" i="19" s="1"/>
  <c r="L2097" i="19" s="1"/>
  <c r="I1710" i="19"/>
  <c r="K1710" i="19" s="1"/>
  <c r="L1710" i="19" s="1"/>
  <c r="I862" i="19"/>
  <c r="K862" i="19" s="1"/>
  <c r="L862" i="19" s="1"/>
  <c r="I1886" i="19"/>
  <c r="K1886" i="19" s="1"/>
  <c r="L1886" i="19" s="1"/>
  <c r="I1094" i="19"/>
  <c r="K1094" i="19" s="1"/>
  <c r="L1094" i="19" s="1"/>
  <c r="I1405" i="19"/>
  <c r="K1405" i="19" s="1"/>
  <c r="L1405" i="19" s="1"/>
  <c r="I447" i="19"/>
  <c r="K447" i="19" s="1"/>
  <c r="L447" i="19" s="1"/>
  <c r="I1565" i="19"/>
  <c r="K1565" i="19" s="1"/>
  <c r="L1565" i="19" s="1"/>
  <c r="I415" i="19"/>
  <c r="K415" i="19" s="1"/>
  <c r="L415" i="19" s="1"/>
  <c r="I400" i="19"/>
  <c r="K400" i="19" s="1"/>
  <c r="L400" i="19" s="1"/>
  <c r="I2139" i="19"/>
  <c r="K2139" i="19" s="1"/>
  <c r="L2139" i="19" s="1"/>
  <c r="I247" i="19"/>
  <c r="K247" i="19" s="1"/>
  <c r="L247" i="19" s="1"/>
  <c r="I214" i="19"/>
  <c r="K214" i="19" s="1"/>
  <c r="L214" i="19" s="1"/>
  <c r="I1280" i="19"/>
  <c r="K1280" i="19" s="1"/>
  <c r="L1280" i="19" s="1"/>
  <c r="I1394" i="19"/>
  <c r="K1394" i="19" s="1"/>
  <c r="L1394" i="19" s="1"/>
  <c r="I1423" i="19"/>
  <c r="K1423" i="19" s="1"/>
  <c r="L1423" i="19" s="1"/>
  <c r="I696" i="19"/>
  <c r="K696" i="19" s="1"/>
  <c r="L696" i="19" s="1"/>
  <c r="I578" i="19"/>
  <c r="K578" i="19" s="1"/>
  <c r="L578" i="19" s="1"/>
  <c r="I746" i="19"/>
  <c r="K746" i="19" s="1"/>
  <c r="L746" i="19" s="1"/>
  <c r="I1590" i="19"/>
  <c r="K1590" i="19" s="1"/>
  <c r="L1590" i="19" s="1"/>
  <c r="I711" i="19"/>
  <c r="K711" i="19" s="1"/>
  <c r="L711" i="19" s="1"/>
  <c r="I1119" i="19"/>
  <c r="K1119" i="19" s="1"/>
  <c r="L1119" i="19" s="1"/>
  <c r="I1259" i="19"/>
  <c r="K1259" i="19" s="1"/>
  <c r="L1259" i="19" s="1"/>
  <c r="I2116" i="19"/>
  <c r="K2116" i="19" s="1"/>
  <c r="L2116" i="19" s="1"/>
  <c r="I1408" i="19"/>
  <c r="K1408" i="19" s="1"/>
  <c r="L1408" i="19" s="1"/>
  <c r="I878" i="19"/>
  <c r="K878" i="19" s="1"/>
  <c r="L878" i="19" s="1"/>
  <c r="I2056" i="19"/>
  <c r="K2056" i="19" s="1"/>
  <c r="L2056" i="19" s="1"/>
  <c r="I1778" i="19"/>
  <c r="K1778" i="19" s="1"/>
  <c r="L1778" i="19" s="1"/>
  <c r="I1772" i="19"/>
  <c r="K1772" i="19" s="1"/>
  <c r="L1772" i="19" s="1"/>
  <c r="I995" i="19"/>
  <c r="K995" i="19" s="1"/>
  <c r="L995" i="19" s="1"/>
  <c r="I1659" i="19"/>
  <c r="K1659" i="19" s="1"/>
  <c r="L1659" i="19" s="1"/>
  <c r="I251" i="19"/>
  <c r="K251" i="19" s="1"/>
  <c r="L251" i="19" s="1"/>
  <c r="I1163" i="19"/>
  <c r="K1163" i="19" s="1"/>
  <c r="L1163" i="19" s="1"/>
  <c r="I810" i="19"/>
  <c r="K810" i="19" s="1"/>
  <c r="L810" i="19" s="1"/>
  <c r="I668" i="19"/>
  <c r="K668" i="19" s="1"/>
  <c r="L668" i="19" s="1"/>
  <c r="I877" i="19"/>
  <c r="K877" i="19" s="1"/>
  <c r="L877" i="19" s="1"/>
  <c r="I1745" i="19"/>
  <c r="K1745" i="19" s="1"/>
  <c r="L1745" i="19" s="1"/>
  <c r="I610" i="19"/>
  <c r="K610" i="19" s="1"/>
  <c r="L610" i="19" s="1"/>
  <c r="I1212" i="19"/>
  <c r="K1212" i="19" s="1"/>
  <c r="L1212" i="19" s="1"/>
  <c r="I1447" i="19"/>
  <c r="K1447" i="19" s="1"/>
  <c r="L1447" i="19" s="1"/>
  <c r="I1830" i="19"/>
  <c r="K1830" i="19" s="1"/>
  <c r="L1830" i="19" s="1"/>
  <c r="I2081" i="19"/>
  <c r="K2081" i="19" s="1"/>
  <c r="L2081" i="19" s="1"/>
  <c r="I1925" i="19"/>
  <c r="K1925" i="19" s="1"/>
  <c r="L1925" i="19" s="1"/>
  <c r="I741" i="19"/>
  <c r="K741" i="19" s="1"/>
  <c r="L741" i="19" s="1"/>
  <c r="I18" i="19"/>
  <c r="K18" i="19" s="1"/>
  <c r="L18" i="19" s="1"/>
  <c r="I1706" i="19"/>
  <c r="K1706" i="19" s="1"/>
  <c r="L1706" i="19" s="1"/>
  <c r="I988" i="19"/>
  <c r="K988" i="19" s="1"/>
  <c r="L988" i="19" s="1"/>
  <c r="I97" i="19"/>
  <c r="K97" i="19" s="1"/>
  <c r="L97" i="19" s="1"/>
  <c r="I170" i="19"/>
  <c r="K170" i="19" s="1"/>
  <c r="L170" i="19" s="1"/>
  <c r="I884" i="19"/>
  <c r="K884" i="19" s="1"/>
  <c r="L884" i="19" s="1"/>
  <c r="I1112" i="19"/>
  <c r="K1112" i="19" s="1"/>
  <c r="L1112" i="19" s="1"/>
  <c r="I197" i="19"/>
  <c r="K197" i="19" s="1"/>
  <c r="L197" i="19" s="1"/>
  <c r="I895" i="19"/>
  <c r="K895" i="19" s="1"/>
  <c r="L895" i="19" s="1"/>
  <c r="I1749" i="19"/>
  <c r="K1749" i="19" s="1"/>
  <c r="L1749" i="19" s="1"/>
  <c r="I364" i="19"/>
  <c r="K364" i="19" s="1"/>
  <c r="L364" i="19" s="1"/>
  <c r="I697" i="19"/>
  <c r="K697" i="19" s="1"/>
  <c r="L697" i="19" s="1"/>
  <c r="I966" i="19"/>
  <c r="K966" i="19" s="1"/>
  <c r="L966" i="19" s="1"/>
  <c r="I454" i="19"/>
  <c r="K454" i="19" s="1"/>
  <c r="L454" i="19" s="1"/>
  <c r="I1074" i="19"/>
  <c r="K1074" i="19" s="1"/>
  <c r="L1074" i="19" s="1"/>
  <c r="I173" i="19"/>
  <c r="K173" i="19" s="1"/>
  <c r="L173" i="19" s="1"/>
  <c r="I328" i="19"/>
  <c r="K328" i="19" s="1"/>
  <c r="L328" i="19" s="1"/>
  <c r="I267" i="19"/>
  <c r="K267" i="19" s="1"/>
  <c r="L267" i="19" s="1"/>
  <c r="I1129" i="19"/>
  <c r="K1129" i="19" s="1"/>
  <c r="L1129" i="19" s="1"/>
  <c r="I325" i="19"/>
  <c r="K325" i="19" s="1"/>
  <c r="L325" i="19" s="1"/>
  <c r="I248" i="19"/>
  <c r="K248" i="19" s="1"/>
  <c r="L248" i="19" s="1"/>
  <c r="I506" i="19"/>
  <c r="K506" i="19" s="1"/>
  <c r="L506" i="19" s="1"/>
  <c r="I150" i="19"/>
  <c r="K150" i="19" s="1"/>
  <c r="L150" i="19" s="1"/>
  <c r="I1001" i="19"/>
  <c r="K1001" i="19" s="1"/>
  <c r="L1001" i="19" s="1"/>
  <c r="I573" i="19"/>
  <c r="K573" i="19" s="1"/>
  <c r="L573" i="19" s="1"/>
  <c r="I775" i="19"/>
  <c r="K775" i="19" s="1"/>
  <c r="L775" i="19" s="1"/>
  <c r="I1527" i="19"/>
  <c r="K1527" i="19" s="1"/>
  <c r="L1527" i="19" s="1"/>
  <c r="I2123" i="19"/>
  <c r="K2123" i="19" s="1"/>
  <c r="L2123" i="19" s="1"/>
  <c r="I1290" i="19"/>
  <c r="K1290" i="19" s="1"/>
  <c r="L1290" i="19" s="1"/>
  <c r="I508" i="19"/>
  <c r="K508" i="19" s="1"/>
  <c r="L508" i="19" s="1"/>
  <c r="I126" i="19"/>
  <c r="K126" i="19" s="1"/>
  <c r="L126" i="19" s="1"/>
  <c r="I1412" i="19"/>
  <c r="K1412" i="19" s="1"/>
  <c r="L1412" i="19" s="1"/>
  <c r="I1025" i="19"/>
  <c r="K1025" i="19" s="1"/>
  <c r="L1025" i="19" s="1"/>
  <c r="I1133" i="19"/>
  <c r="K1133" i="19" s="1"/>
  <c r="L1133" i="19" s="1"/>
  <c r="I2114" i="19"/>
  <c r="K2114" i="19" s="1"/>
  <c r="L2114" i="19" s="1"/>
  <c r="I1480" i="19"/>
  <c r="K1480" i="19" s="1"/>
  <c r="L1480" i="19" s="1"/>
  <c r="I1433" i="19"/>
  <c r="K1433" i="19" s="1"/>
  <c r="L1433" i="19" s="1"/>
  <c r="I1426" i="19"/>
  <c r="K1426" i="19" s="1"/>
  <c r="L1426" i="19" s="1"/>
  <c r="I1929" i="19"/>
  <c r="K1929" i="19" s="1"/>
  <c r="L1929" i="19" s="1"/>
  <c r="I190" i="19"/>
  <c r="K190" i="19" s="1"/>
  <c r="L190" i="19" s="1"/>
  <c r="I1173" i="19"/>
  <c r="K1173" i="19" s="1"/>
  <c r="L1173" i="19" s="1"/>
  <c r="I1144" i="19"/>
  <c r="K1144" i="19" s="1"/>
  <c r="L1144" i="19" s="1"/>
  <c r="I1031" i="19"/>
  <c r="K1031" i="19" s="1"/>
  <c r="L1031" i="19" s="1"/>
  <c r="I1356" i="19"/>
  <c r="K1356" i="19" s="1"/>
  <c r="L1356" i="19" s="1"/>
  <c r="I1116" i="19"/>
  <c r="K1116" i="19" s="1"/>
  <c r="L1116" i="19" s="1"/>
  <c r="I1357" i="19"/>
  <c r="K1357" i="19" s="1"/>
  <c r="L1357" i="19" s="1"/>
  <c r="I1675" i="19"/>
  <c r="K1675" i="19" s="1"/>
  <c r="L1675" i="19" s="1"/>
  <c r="I918" i="19"/>
  <c r="K918" i="19" s="1"/>
  <c r="L918" i="19" s="1"/>
  <c r="I2034" i="19"/>
  <c r="K2034" i="19" s="1"/>
  <c r="L2034" i="19" s="1"/>
  <c r="I1079" i="19"/>
  <c r="K1079" i="19" s="1"/>
  <c r="L1079" i="19" s="1"/>
  <c r="I1557" i="19"/>
  <c r="K1557" i="19" s="1"/>
  <c r="L1557" i="19" s="1"/>
  <c r="I1042" i="19"/>
  <c r="K1042" i="19" s="1"/>
  <c r="L1042" i="19" s="1"/>
  <c r="I1409" i="19"/>
  <c r="K1409" i="19" s="1"/>
  <c r="L1409" i="19" s="1"/>
  <c r="I802" i="19"/>
  <c r="K802" i="19" s="1"/>
  <c r="L802" i="19" s="1"/>
  <c r="I574" i="19"/>
  <c r="K574" i="19" s="1"/>
  <c r="L574" i="19" s="1"/>
  <c r="I1223" i="19"/>
  <c r="K1223" i="19" s="1"/>
  <c r="L1223" i="19" s="1"/>
  <c r="I2003" i="19"/>
  <c r="K2003" i="19" s="1"/>
  <c r="L2003" i="19" s="1"/>
  <c r="I907" i="19"/>
  <c r="K907" i="19" s="1"/>
  <c r="L907" i="19" s="1"/>
  <c r="I2071" i="19"/>
  <c r="K2071" i="19" s="1"/>
  <c r="L2071" i="19" s="1"/>
  <c r="I1513" i="19"/>
  <c r="K1513" i="19" s="1"/>
  <c r="L1513" i="19" s="1"/>
  <c r="I829" i="19"/>
  <c r="K829" i="19" s="1"/>
  <c r="L829" i="19" s="1"/>
  <c r="I743" i="19"/>
  <c r="K743" i="19" s="1"/>
  <c r="L743" i="19" s="1"/>
  <c r="I1279" i="19"/>
  <c r="K1279" i="19" s="1"/>
  <c r="L1279" i="19" s="1"/>
  <c r="I609" i="19"/>
  <c r="K609" i="19" s="1"/>
  <c r="L609" i="19" s="1"/>
  <c r="I870" i="19"/>
  <c r="K870" i="19" s="1"/>
  <c r="L870" i="19" s="1"/>
  <c r="I1005" i="19"/>
  <c r="K1005" i="19" s="1"/>
  <c r="L1005" i="19" s="1"/>
  <c r="I471" i="19"/>
  <c r="K471" i="19" s="1"/>
  <c r="L471" i="19" s="1"/>
  <c r="I1561" i="19"/>
  <c r="K1561" i="19" s="1"/>
  <c r="L1561" i="19" s="1"/>
  <c r="I2042" i="19"/>
  <c r="K2042" i="19" s="1"/>
  <c r="L2042" i="19" s="1"/>
  <c r="I515" i="19"/>
  <c r="K515" i="19" s="1"/>
  <c r="L515" i="19" s="1"/>
  <c r="I1407" i="19"/>
  <c r="K1407" i="19" s="1"/>
  <c r="L1407" i="19" s="1"/>
  <c r="I297" i="19"/>
  <c r="K297" i="19" s="1"/>
  <c r="L297" i="19" s="1"/>
  <c r="I332" i="19"/>
  <c r="K332" i="19" s="1"/>
  <c r="L332" i="19" s="1"/>
  <c r="I326" i="19"/>
  <c r="K326" i="19" s="1"/>
  <c r="L326" i="19" s="1"/>
  <c r="I1257" i="19"/>
  <c r="K1257" i="19" s="1"/>
  <c r="L1257" i="19" s="1"/>
  <c r="I1127" i="19"/>
  <c r="K1127" i="19" s="1"/>
  <c r="L1127" i="19" s="1"/>
  <c r="I427" i="19"/>
  <c r="K427" i="19" s="1"/>
  <c r="L427" i="19" s="1"/>
  <c r="I990" i="19"/>
  <c r="K990" i="19" s="1"/>
  <c r="L990" i="19" s="1"/>
  <c r="I10" i="19"/>
  <c r="K10" i="19" s="1"/>
  <c r="L10" i="19" s="1"/>
  <c r="I1651" i="19"/>
  <c r="K1651" i="19" s="1"/>
  <c r="L1651" i="19" s="1"/>
  <c r="I691" i="19"/>
  <c r="K691" i="19" s="1"/>
  <c r="L691" i="19" s="1"/>
  <c r="I2119" i="19"/>
  <c r="K2119" i="19" s="1"/>
  <c r="L2119" i="19" s="1"/>
  <c r="I1204" i="19"/>
  <c r="K1204" i="19" s="1"/>
  <c r="L1204" i="19" s="1"/>
  <c r="I1646" i="19"/>
  <c r="K1646" i="19" s="1"/>
  <c r="L1646" i="19" s="1"/>
  <c r="I340" i="19"/>
  <c r="K340" i="19" s="1"/>
  <c r="L340" i="19" s="1"/>
  <c r="I659" i="19"/>
  <c r="K659" i="19" s="1"/>
  <c r="L659" i="19" s="1"/>
  <c r="I407" i="19"/>
  <c r="K407" i="19" s="1"/>
  <c r="L407" i="19" s="1"/>
  <c r="I1872" i="19"/>
  <c r="K1872" i="19" s="1"/>
  <c r="L1872" i="19" s="1"/>
  <c r="I133" i="19"/>
  <c r="K133" i="19" s="1"/>
  <c r="L133" i="19" s="1"/>
  <c r="I1505" i="19"/>
  <c r="K1505" i="19" s="1"/>
  <c r="L1505" i="19" s="1"/>
  <c r="I942" i="19"/>
  <c r="K942" i="19" s="1"/>
  <c r="L942" i="19" s="1"/>
  <c r="I1399" i="19"/>
  <c r="K1399" i="19" s="1"/>
  <c r="L1399" i="19" s="1"/>
  <c r="I1669" i="19"/>
  <c r="K1669" i="19" s="1"/>
  <c r="L1669" i="19" s="1"/>
  <c r="I555" i="19"/>
  <c r="K555" i="19" s="1"/>
  <c r="L555" i="19" s="1"/>
  <c r="I1598" i="19"/>
  <c r="K1598" i="19" s="1"/>
  <c r="L1598" i="19" s="1"/>
  <c r="I1321" i="19"/>
  <c r="K1321" i="19" s="1"/>
  <c r="L1321" i="19" s="1"/>
  <c r="I271" i="19"/>
  <c r="K271" i="19" s="1"/>
  <c r="L271" i="19" s="1"/>
  <c r="I1571" i="19"/>
  <c r="K1571" i="19" s="1"/>
  <c r="L1571" i="19" s="1"/>
  <c r="I2012" i="19"/>
  <c r="K2012" i="19" s="1"/>
  <c r="L2012" i="19" s="1"/>
  <c r="I102" i="19"/>
  <c r="K102" i="19" s="1"/>
  <c r="L102" i="19" s="1"/>
  <c r="I470" i="19"/>
  <c r="K470" i="19" s="1"/>
  <c r="L470" i="19" s="1"/>
  <c r="I5" i="19"/>
  <c r="K5" i="19" s="1"/>
  <c r="L5" i="19" s="1"/>
  <c r="I2068" i="19"/>
  <c r="K2068" i="19" s="1"/>
  <c r="L2068" i="19" s="1"/>
  <c r="I2043" i="19"/>
  <c r="K2043" i="19" s="1"/>
  <c r="L2043" i="19" s="1"/>
  <c r="I904" i="19"/>
  <c r="K904" i="19" s="1"/>
  <c r="L904" i="19" s="1"/>
  <c r="I617" i="19"/>
  <c r="K617" i="19" s="1"/>
  <c r="L617" i="19" s="1"/>
  <c r="I897" i="19"/>
  <c r="K897" i="19" s="1"/>
  <c r="L897" i="19" s="1"/>
  <c r="I1474" i="19"/>
  <c r="K1474" i="19" s="1"/>
  <c r="L1474" i="19" s="1"/>
  <c r="I479" i="19"/>
  <c r="K479" i="19" s="1"/>
  <c r="L479" i="19" s="1"/>
  <c r="I1533" i="19"/>
  <c r="K1533" i="19" s="1"/>
  <c r="L1533" i="19" s="1"/>
  <c r="I732" i="19"/>
  <c r="K732" i="19" s="1"/>
  <c r="L732" i="19" s="1"/>
  <c r="I1817" i="19"/>
  <c r="K1817" i="19" s="1"/>
  <c r="L1817" i="19" s="1"/>
  <c r="I143" i="19"/>
  <c r="K143" i="19" s="1"/>
  <c r="L143" i="19" s="1"/>
  <c r="I528" i="19"/>
  <c r="K528" i="19" s="1"/>
  <c r="L528" i="19" s="1"/>
  <c r="I1390" i="19"/>
  <c r="K1390" i="19" s="1"/>
  <c r="L1390" i="19" s="1"/>
  <c r="I1946" i="19"/>
  <c r="K1946" i="19" s="1"/>
  <c r="L1946" i="19" s="1"/>
  <c r="I960" i="19"/>
  <c r="K960" i="19" s="1"/>
  <c r="L960" i="19" s="1"/>
  <c r="I803" i="19"/>
  <c r="K803" i="19" s="1"/>
  <c r="L803" i="19" s="1"/>
  <c r="I616" i="19"/>
  <c r="K616" i="19" s="1"/>
  <c r="L616" i="19" s="1"/>
  <c r="I905" i="19"/>
  <c r="K905" i="19" s="1"/>
  <c r="L905" i="19" s="1"/>
  <c r="I404" i="19"/>
  <c r="K404" i="19" s="1"/>
  <c r="L404" i="19" s="1"/>
  <c r="I1737" i="19"/>
  <c r="K1737" i="19" s="1"/>
  <c r="L1737" i="19" s="1"/>
  <c r="I23" i="19"/>
  <c r="K23" i="19" s="1"/>
  <c r="L23" i="19" s="1"/>
  <c r="I836" i="19"/>
  <c r="K836" i="19" s="1"/>
  <c r="L836" i="19" s="1"/>
  <c r="I1187" i="19"/>
  <c r="K1187" i="19" s="1"/>
  <c r="L1187" i="19" s="1"/>
  <c r="I1912" i="19"/>
  <c r="K1912" i="19" s="1"/>
  <c r="L1912" i="19" s="1"/>
  <c r="I747" i="19"/>
  <c r="K747" i="19" s="1"/>
  <c r="L747" i="19" s="1"/>
  <c r="I1054" i="19"/>
  <c r="K1054" i="19" s="1"/>
  <c r="L1054" i="19" s="1"/>
  <c r="I554" i="19"/>
  <c r="K554" i="19" s="1"/>
  <c r="L554" i="19" s="1"/>
  <c r="I1276" i="19"/>
  <c r="K1276" i="19" s="1"/>
  <c r="L1276" i="19" s="1"/>
  <c r="I639" i="19"/>
  <c r="K639" i="19" s="1"/>
  <c r="L639" i="19" s="1"/>
  <c r="I1008" i="19"/>
  <c r="K1008" i="19" s="1"/>
  <c r="L1008" i="19" s="1"/>
  <c r="I1006" i="19"/>
  <c r="K1006" i="19" s="1"/>
  <c r="L1006" i="19" s="1"/>
  <c r="I544" i="19"/>
  <c r="K544" i="19" s="1"/>
  <c r="L544" i="19" s="1"/>
  <c r="I1072" i="19"/>
  <c r="K1072" i="19" s="1"/>
  <c r="L1072" i="19" s="1"/>
  <c r="I79" i="19"/>
  <c r="K79" i="19" s="1"/>
  <c r="L79" i="19" s="1"/>
  <c r="I557" i="19"/>
  <c r="K557" i="19" s="1"/>
  <c r="L557" i="19" s="1"/>
  <c r="I855" i="19"/>
  <c r="K855" i="19" s="1"/>
  <c r="L855" i="19" s="1"/>
  <c r="I13" i="19"/>
  <c r="K13" i="19" s="1"/>
  <c r="L13" i="19" s="1"/>
  <c r="I632" i="19"/>
  <c r="K632" i="19" s="1"/>
  <c r="L632" i="19" s="1"/>
  <c r="I243" i="19"/>
  <c r="K243" i="19" s="1"/>
  <c r="L243" i="19" s="1"/>
  <c r="I624" i="19"/>
  <c r="K624" i="19" s="1"/>
  <c r="L624" i="19" s="1"/>
  <c r="I1696" i="19"/>
  <c r="K1696" i="19" s="1"/>
  <c r="L1696" i="19" s="1"/>
  <c r="I311" i="19"/>
  <c r="K311" i="19" s="1"/>
  <c r="L311" i="19" s="1"/>
  <c r="I358" i="19"/>
  <c r="K358" i="19" s="1"/>
  <c r="L358" i="19" s="1"/>
  <c r="I1216" i="19"/>
  <c r="K1216" i="19" s="1"/>
  <c r="L1216" i="19" s="1"/>
  <c r="I1113" i="19"/>
  <c r="K1113" i="19" s="1"/>
  <c r="L1113" i="19" s="1"/>
  <c r="I1746" i="19"/>
  <c r="K1746" i="19" s="1"/>
  <c r="L1746" i="19" s="1"/>
  <c r="I2008" i="19"/>
  <c r="K2008" i="19" s="1"/>
  <c r="L2008" i="19" s="1"/>
  <c r="I1199" i="19"/>
  <c r="K1199" i="19" s="1"/>
  <c r="L1199" i="19" s="1"/>
  <c r="I527" i="19"/>
  <c r="K527" i="19" s="1"/>
  <c r="L527" i="19" s="1"/>
  <c r="I174" i="19"/>
  <c r="K174" i="19" s="1"/>
  <c r="L174" i="19" s="1"/>
  <c r="I1579" i="19"/>
  <c r="K1579" i="19" s="1"/>
  <c r="L1579" i="19" s="1"/>
  <c r="I1048" i="19"/>
  <c r="K1048" i="19" s="1"/>
  <c r="L1048" i="19" s="1"/>
  <c r="I1351" i="19"/>
  <c r="K1351" i="19" s="1"/>
  <c r="L1351" i="19" s="1"/>
  <c r="I1183" i="19"/>
  <c r="K1183" i="19" s="1"/>
  <c r="L1183" i="19" s="1"/>
  <c r="I1725" i="19"/>
  <c r="K1725" i="19" s="1"/>
  <c r="L1725" i="19" s="1"/>
  <c r="I1878" i="19"/>
  <c r="K1878" i="19" s="1"/>
  <c r="L1878" i="19" s="1"/>
  <c r="I1916" i="19"/>
  <c r="K1916" i="19" s="1"/>
  <c r="L1916" i="19" s="1"/>
  <c r="I481" i="19"/>
  <c r="K481" i="19" s="1"/>
  <c r="L481" i="19" s="1"/>
  <c r="I288" i="19"/>
  <c r="K288" i="19" s="1"/>
  <c r="L288" i="19" s="1"/>
  <c r="I660" i="19"/>
  <c r="K660" i="19" s="1"/>
  <c r="L660" i="19" s="1"/>
  <c r="I76" i="19"/>
  <c r="K76" i="19" s="1"/>
  <c r="L76" i="19" s="1"/>
  <c r="I46" i="19"/>
  <c r="K46" i="19" s="1"/>
  <c r="L46" i="19" s="1"/>
  <c r="I449" i="19"/>
  <c r="K449" i="19" s="1"/>
  <c r="L449" i="19" s="1"/>
  <c r="I936" i="19"/>
  <c r="K936" i="19" s="1"/>
  <c r="L936" i="19" s="1"/>
  <c r="I2107" i="19"/>
  <c r="K2107" i="19" s="1"/>
  <c r="L2107" i="19" s="1"/>
  <c r="I1293" i="19"/>
  <c r="K1293" i="19" s="1"/>
  <c r="L1293" i="19" s="1"/>
  <c r="I1980" i="19"/>
  <c r="K1980" i="19" s="1"/>
  <c r="L1980" i="19" s="1"/>
  <c r="I198" i="19"/>
  <c r="K198" i="19" s="1"/>
  <c r="L198" i="19" s="1"/>
  <c r="I416" i="19"/>
  <c r="K416" i="19" s="1"/>
  <c r="L416" i="19" s="1"/>
  <c r="I1014" i="19"/>
  <c r="K1014" i="19" s="1"/>
  <c r="L1014" i="19" s="1"/>
  <c r="I2144" i="19"/>
  <c r="K2144" i="19" s="1"/>
  <c r="L2144" i="19" s="1"/>
  <c r="I1071" i="19"/>
  <c r="K1071" i="19" s="1"/>
  <c r="L1071" i="19" s="1"/>
  <c r="I547" i="19"/>
  <c r="K547" i="19" s="1"/>
  <c r="L547" i="19" s="1"/>
  <c r="I977" i="19"/>
  <c r="K977" i="19" s="1"/>
  <c r="L977" i="19" s="1"/>
  <c r="I708" i="19"/>
  <c r="K708" i="19" s="1"/>
  <c r="L708" i="19" s="1"/>
  <c r="I1371" i="19"/>
  <c r="K1371" i="19" s="1"/>
  <c r="L1371" i="19" s="1"/>
  <c r="I1157" i="19"/>
  <c r="K1157" i="19" s="1"/>
  <c r="L1157" i="19" s="1"/>
  <c r="I74" i="19"/>
  <c r="K74" i="19" s="1"/>
  <c r="L74" i="19" s="1"/>
  <c r="I406" i="19"/>
  <c r="K406" i="19" s="1"/>
  <c r="L406" i="19" s="1"/>
  <c r="I1701" i="19"/>
  <c r="K1701" i="19" s="1"/>
  <c r="L1701" i="19" s="1"/>
  <c r="I395" i="19"/>
  <c r="K395" i="19" s="1"/>
  <c r="L395" i="19" s="1"/>
  <c r="I424" i="19"/>
  <c r="K424" i="19" s="1"/>
  <c r="L424" i="19" s="1"/>
  <c r="I294" i="19"/>
  <c r="K294" i="19" s="1"/>
  <c r="L294" i="19" s="1"/>
  <c r="I151" i="19"/>
  <c r="K151" i="19" s="1"/>
  <c r="L151" i="19" s="1"/>
  <c r="I590" i="19"/>
  <c r="K590" i="19" s="1"/>
  <c r="L590" i="19" s="1"/>
  <c r="I476" i="19"/>
  <c r="K476" i="19" s="1"/>
  <c r="L476" i="19" s="1"/>
  <c r="I1498" i="19"/>
  <c r="K1498" i="19" s="1"/>
  <c r="L1498" i="19" s="1"/>
  <c r="I861" i="19"/>
  <c r="K861" i="19" s="1"/>
  <c r="L861" i="19" s="1"/>
  <c r="I1077" i="19"/>
  <c r="K1077" i="19" s="1"/>
  <c r="L1077" i="19" s="1"/>
  <c r="I1060" i="19"/>
  <c r="K1060" i="19" s="1"/>
  <c r="L1060" i="19" s="1"/>
  <c r="I1174" i="19"/>
  <c r="K1174" i="19" s="1"/>
  <c r="L1174" i="19" s="1"/>
  <c r="I687" i="19"/>
  <c r="K687" i="19" s="1"/>
  <c r="L687" i="19" s="1"/>
  <c r="I284" i="19"/>
  <c r="K284" i="19" s="1"/>
  <c r="L284" i="19" s="1"/>
  <c r="I781" i="19"/>
  <c r="K781" i="19" s="1"/>
  <c r="L781" i="19" s="1"/>
  <c r="I1045" i="19"/>
  <c r="K1045" i="19" s="1"/>
  <c r="L1045" i="19" s="1"/>
  <c r="I1145" i="19"/>
  <c r="K1145" i="19" s="1"/>
  <c r="L1145" i="19" s="1"/>
  <c r="I950" i="19"/>
  <c r="K950" i="19" s="1"/>
  <c r="L950" i="19" s="1"/>
  <c r="I1692" i="19"/>
  <c r="K1692" i="19" s="1"/>
  <c r="L1692" i="19" s="1"/>
  <c r="I1918" i="19"/>
  <c r="K1918" i="19" s="1"/>
  <c r="L1918" i="19" s="1"/>
  <c r="I144" i="19"/>
  <c r="K144" i="19" s="1"/>
  <c r="L144" i="19" s="1"/>
  <c r="I475" i="19"/>
  <c r="K475" i="19" s="1"/>
  <c r="L475" i="19" s="1"/>
  <c r="I279" i="19"/>
  <c r="K279" i="19" s="1"/>
  <c r="L279" i="19" s="1"/>
  <c r="I920" i="19"/>
  <c r="K920" i="19" s="1"/>
  <c r="L920" i="19" s="1"/>
  <c r="I1360" i="19"/>
  <c r="K1360" i="19" s="1"/>
  <c r="L1360" i="19" s="1"/>
  <c r="I231" i="19"/>
  <c r="K231" i="19" s="1"/>
  <c r="L231" i="19" s="1"/>
  <c r="I1583" i="19"/>
  <c r="K1583" i="19" s="1"/>
  <c r="L1583" i="19" s="1"/>
  <c r="I161" i="19"/>
  <c r="K161" i="19" s="1"/>
  <c r="L161" i="19" s="1"/>
  <c r="I2086" i="19"/>
  <c r="K2086" i="19" s="1"/>
  <c r="L2086" i="19" s="1"/>
  <c r="I1294" i="19"/>
  <c r="K1294" i="19" s="1"/>
  <c r="L1294" i="19" s="1"/>
  <c r="I603" i="19"/>
  <c r="K603" i="19" s="1"/>
  <c r="L603" i="19" s="1"/>
  <c r="I1481" i="19"/>
  <c r="K1481" i="19" s="1"/>
  <c r="L1481" i="19" s="1"/>
  <c r="I843" i="19"/>
  <c r="K843" i="19" s="1"/>
  <c r="L843" i="19" s="1"/>
  <c r="I1165" i="19"/>
  <c r="K1165" i="19" s="1"/>
  <c r="L1165" i="19" s="1"/>
  <c r="I860" i="19"/>
  <c r="K860" i="19" s="1"/>
  <c r="L860" i="19" s="1"/>
  <c r="I262" i="19"/>
  <c r="K262" i="19" s="1"/>
  <c r="L262" i="19" s="1"/>
  <c r="I99" i="19"/>
  <c r="K99" i="19" s="1"/>
  <c r="L99" i="19" s="1"/>
  <c r="I61" i="19"/>
  <c r="K61" i="19" s="1"/>
  <c r="L61" i="19" s="1"/>
  <c r="I825" i="19"/>
  <c r="K825" i="19" s="1"/>
  <c r="L825" i="19" s="1"/>
  <c r="I140" i="19"/>
  <c r="K140" i="19" s="1"/>
  <c r="L140" i="19" s="1"/>
  <c r="I402" i="19"/>
  <c r="K402" i="19" s="1"/>
  <c r="L402" i="19" s="1"/>
  <c r="I1083" i="19"/>
  <c r="K1083" i="19" s="1"/>
  <c r="L1083" i="19" s="1"/>
  <c r="I2094" i="19"/>
  <c r="K2094" i="19" s="1"/>
  <c r="L2094" i="19" s="1"/>
  <c r="I1728" i="19"/>
  <c r="K1728" i="19" s="1"/>
  <c r="L1728" i="19" s="1"/>
  <c r="I2027" i="19"/>
  <c r="K2027" i="19" s="1"/>
  <c r="L2027" i="19" s="1"/>
  <c r="I216" i="19"/>
  <c r="K216" i="19" s="1"/>
  <c r="L216" i="19" s="1"/>
  <c r="I2073" i="19"/>
  <c r="K2073" i="19" s="1"/>
  <c r="L2073" i="19" s="1"/>
  <c r="I607" i="19"/>
  <c r="K607" i="19" s="1"/>
  <c r="L607" i="19" s="1"/>
  <c r="I477" i="19"/>
  <c r="K477" i="19" s="1"/>
  <c r="L477" i="19" s="1"/>
  <c r="I1761" i="19"/>
  <c r="K1761" i="19" s="1"/>
  <c r="L1761" i="19" s="1"/>
  <c r="I1797" i="19"/>
  <c r="K1797" i="19" s="1"/>
  <c r="L1797" i="19" s="1"/>
  <c r="I460" i="19"/>
  <c r="K460" i="19" s="1"/>
  <c r="L460" i="19" s="1"/>
  <c r="I550" i="19"/>
  <c r="K550" i="19" s="1"/>
  <c r="L550" i="19" s="1"/>
  <c r="I915" i="19"/>
  <c r="K915" i="19" s="1"/>
  <c r="L915" i="19" s="1"/>
  <c r="I614" i="19"/>
  <c r="K614" i="19" s="1"/>
  <c r="L614" i="19" s="1"/>
  <c r="I705" i="19"/>
  <c r="K705" i="19" s="1"/>
  <c r="L705" i="19" s="1"/>
  <c r="I453" i="19"/>
  <c r="K453" i="19" s="1"/>
  <c r="L453" i="19" s="1"/>
  <c r="I734" i="19"/>
  <c r="K734" i="19" s="1"/>
  <c r="L734" i="19" s="1"/>
  <c r="I1243" i="19"/>
  <c r="K1243" i="19" s="1"/>
  <c r="L1243" i="19" s="1"/>
  <c r="I2105" i="19"/>
  <c r="K2105" i="19" s="1"/>
  <c r="L2105" i="19" s="1"/>
  <c r="I24" i="19"/>
  <c r="K24" i="19" s="1"/>
  <c r="L24" i="19" s="1"/>
  <c r="I1179" i="19"/>
  <c r="K1179" i="19" s="1"/>
  <c r="L1179" i="19" s="1"/>
  <c r="I804" i="19"/>
  <c r="K804" i="19" s="1"/>
  <c r="L804" i="19" s="1"/>
  <c r="I2156" i="19"/>
  <c r="K2156" i="19" s="1"/>
  <c r="L2156" i="19" s="1"/>
  <c r="I1842" i="19"/>
  <c r="K1842" i="19" s="1"/>
  <c r="L1842" i="19" s="1"/>
  <c r="I630" i="19"/>
  <c r="K630" i="19" s="1"/>
  <c r="L630" i="19" s="1"/>
  <c r="I653" i="19"/>
  <c r="K653" i="19" s="1"/>
  <c r="L653" i="19" s="1"/>
  <c r="I501" i="19"/>
  <c r="K501" i="19" s="1"/>
  <c r="L501" i="19" s="1"/>
  <c r="I712" i="19"/>
  <c r="K712" i="19" s="1"/>
  <c r="L712" i="19" s="1"/>
  <c r="I1206" i="19"/>
  <c r="K1206" i="19" s="1"/>
  <c r="L1206" i="19" s="1"/>
  <c r="I1347" i="19"/>
  <c r="K1347" i="19" s="1"/>
  <c r="L1347" i="19" s="1"/>
  <c r="I257" i="19"/>
  <c r="K257" i="19" s="1"/>
  <c r="L257" i="19" s="1"/>
  <c r="I1947" i="19"/>
  <c r="K1947" i="19" s="1"/>
  <c r="L1947" i="19" s="1"/>
  <c r="I56" i="19"/>
  <c r="K56" i="19" s="1"/>
  <c r="L56" i="19" s="1"/>
  <c r="I676" i="19"/>
  <c r="K676" i="19" s="1"/>
  <c r="L676" i="19" s="1"/>
  <c r="I1211" i="19"/>
  <c r="K1211" i="19" s="1"/>
  <c r="L1211" i="19" s="1"/>
  <c r="I774" i="19"/>
  <c r="K774" i="19" s="1"/>
  <c r="L774" i="19" s="1"/>
  <c r="I388" i="19"/>
  <c r="K388" i="19" s="1"/>
  <c r="L388" i="19" s="1"/>
  <c r="I1121" i="19"/>
  <c r="K1121" i="19" s="1"/>
  <c r="L1121" i="19" s="1"/>
  <c r="I731" i="19"/>
  <c r="K731" i="19" s="1"/>
  <c r="L731" i="19" s="1"/>
  <c r="I1284" i="19"/>
  <c r="K1284" i="19" s="1"/>
  <c r="L1284" i="19" s="1"/>
  <c r="I1350" i="19"/>
  <c r="K1350" i="19" s="1"/>
  <c r="L1350" i="19" s="1"/>
  <c r="I164" i="19"/>
  <c r="K164" i="19" s="1"/>
  <c r="L164" i="19" s="1"/>
  <c r="I1776" i="19"/>
  <c r="K1776" i="19" s="1"/>
  <c r="L1776" i="19" s="1"/>
  <c r="I341" i="19"/>
  <c r="K341" i="19" s="1"/>
  <c r="L341" i="19" s="1"/>
  <c r="I1032" i="19"/>
  <c r="K1032" i="19" s="1"/>
  <c r="L1032" i="19" s="1"/>
  <c r="I1152" i="19"/>
  <c r="K1152" i="19" s="1"/>
  <c r="L1152" i="19" s="1"/>
  <c r="I213" i="19"/>
  <c r="K213" i="19" s="1"/>
  <c r="L213" i="19" s="1"/>
  <c r="I1459" i="19"/>
  <c r="K1459" i="19" s="1"/>
  <c r="L1459" i="19" s="1"/>
  <c r="I1777" i="19"/>
  <c r="K1777" i="19" s="1"/>
  <c r="L1777" i="19" s="1"/>
  <c r="I883" i="19"/>
  <c r="K883" i="19" s="1"/>
  <c r="L883" i="19" s="1"/>
  <c r="I683" i="19"/>
  <c r="K683" i="19" s="1"/>
  <c r="L683" i="19" s="1"/>
  <c r="I1023" i="19"/>
  <c r="K1023" i="19" s="1"/>
  <c r="L1023" i="19" s="1"/>
  <c r="I353" i="19"/>
  <c r="K353" i="19" s="1"/>
  <c r="L353" i="19" s="1"/>
  <c r="I1517" i="19"/>
  <c r="K1517" i="19" s="1"/>
  <c r="L1517" i="19" s="1"/>
  <c r="I764" i="19"/>
  <c r="K764" i="19" s="1"/>
  <c r="L764" i="19" s="1"/>
  <c r="I535" i="19"/>
  <c r="K535" i="19" s="1"/>
  <c r="L535" i="19" s="1"/>
  <c r="I626" i="19"/>
  <c r="K626" i="19" s="1"/>
  <c r="L626" i="19" s="1"/>
  <c r="I314" i="19"/>
  <c r="K314" i="19" s="1"/>
  <c r="L314" i="19" s="1"/>
  <c r="I1658" i="19"/>
  <c r="K1658" i="19" s="1"/>
  <c r="L1658" i="19" s="1"/>
  <c r="I1767" i="19"/>
  <c r="K1767" i="19" s="1"/>
  <c r="L1767" i="19" s="1"/>
  <c r="I1798" i="19"/>
  <c r="K1798" i="19" s="1"/>
  <c r="L1798" i="19" s="1"/>
  <c r="I656" i="19"/>
  <c r="K656" i="19" s="1"/>
  <c r="L656" i="19" s="1"/>
  <c r="I462" i="19"/>
  <c r="K462" i="19" s="1"/>
  <c r="L462" i="19" s="1"/>
  <c r="I1124" i="19"/>
  <c r="K1124" i="19" s="1"/>
  <c r="L1124" i="19" s="1"/>
  <c r="I129" i="19"/>
  <c r="K129" i="19" s="1"/>
  <c r="L129" i="19" s="1"/>
  <c r="I1067" i="19"/>
  <c r="K1067" i="19" s="1"/>
  <c r="L1067" i="19" s="1"/>
  <c r="I1171" i="19"/>
  <c r="K1171" i="19" s="1"/>
  <c r="L1171" i="19" s="1"/>
  <c r="I142" i="19"/>
  <c r="K142" i="19" s="1"/>
  <c r="L142" i="19" s="1"/>
  <c r="I759" i="19"/>
  <c r="K759" i="19" s="1"/>
  <c r="L759" i="19" s="1"/>
  <c r="I682" i="19"/>
  <c r="K682" i="19" s="1"/>
  <c r="L682" i="19" s="1"/>
  <c r="I238" i="19"/>
  <c r="K238" i="19" s="1"/>
  <c r="L238" i="19" s="1"/>
  <c r="I1816" i="19"/>
  <c r="K1816" i="19" s="1"/>
  <c r="L1816" i="19" s="1"/>
  <c r="I1740" i="19"/>
  <c r="K1740" i="19" s="1"/>
  <c r="L1740" i="19" s="1"/>
  <c r="I1176" i="19"/>
  <c r="K1176" i="19" s="1"/>
  <c r="L1176" i="19" s="1"/>
  <c r="I1221" i="19"/>
  <c r="K1221" i="19" s="1"/>
  <c r="L1221" i="19" s="1"/>
  <c r="I448" i="19"/>
  <c r="K448" i="19" s="1"/>
  <c r="L448" i="19" s="1"/>
  <c r="I1105" i="19"/>
  <c r="K1105" i="19" s="1"/>
  <c r="L1105" i="19" s="1"/>
  <c r="I1166" i="19"/>
  <c r="K1166" i="19" s="1"/>
  <c r="L1166" i="19" s="1"/>
  <c r="I693" i="19"/>
  <c r="K693" i="19" s="1"/>
  <c r="L693" i="19" s="1"/>
  <c r="I876" i="19"/>
  <c r="K876" i="19" s="1"/>
  <c r="L876" i="19" s="1"/>
  <c r="I2085" i="19"/>
  <c r="K2085" i="19" s="1"/>
  <c r="L2085" i="19" s="1"/>
  <c r="I1148" i="19"/>
  <c r="K1148" i="19" s="1"/>
  <c r="L1148" i="19" s="1"/>
  <c r="I429" i="19"/>
  <c r="K429" i="19" s="1"/>
  <c r="L429" i="19" s="1"/>
  <c r="I1771" i="19"/>
  <c r="K1771" i="19" s="1"/>
  <c r="L1771" i="19" s="1"/>
  <c r="I1564" i="19"/>
  <c r="K1564" i="19" s="1"/>
  <c r="L1564" i="19" s="1"/>
  <c r="I1044" i="19"/>
  <c r="K1044" i="19" s="1"/>
  <c r="L1044" i="19" s="1"/>
  <c r="I1652" i="19"/>
  <c r="K1652" i="19" s="1"/>
  <c r="L1652" i="19" s="1"/>
  <c r="I1827" i="19"/>
  <c r="K1827" i="19" s="1"/>
  <c r="L1827" i="19" s="1"/>
  <c r="I1548" i="19"/>
  <c r="K1548" i="19" s="1"/>
  <c r="L1548" i="19" s="1"/>
  <c r="I303" i="19"/>
  <c r="K303" i="19" s="1"/>
  <c r="L303" i="19" s="1"/>
  <c r="I1744" i="19"/>
  <c r="K1744" i="19" s="1"/>
  <c r="L1744" i="19" s="1"/>
  <c r="I750" i="19"/>
  <c r="K750" i="19" s="1"/>
  <c r="L750" i="19" s="1"/>
  <c r="I2065" i="19"/>
  <c r="K2065" i="19" s="1"/>
  <c r="L2065" i="19" s="1"/>
  <c r="I796" i="19"/>
  <c r="K796" i="19" s="1"/>
  <c r="L796" i="19" s="1"/>
  <c r="I2060" i="19"/>
  <c r="K2060" i="19" s="1"/>
  <c r="L2060" i="19" s="1"/>
  <c r="I177" i="19"/>
  <c r="K177" i="19" s="1"/>
  <c r="L177" i="19" s="1"/>
  <c r="I1366" i="19"/>
  <c r="K1366" i="19" s="1"/>
  <c r="L1366" i="19" s="1"/>
  <c r="I1195" i="19"/>
  <c r="K1195" i="19" s="1"/>
  <c r="L1195" i="19" s="1"/>
  <c r="I1316" i="19"/>
  <c r="K1316" i="19" s="1"/>
  <c r="L1316" i="19" s="1"/>
  <c r="I1834" i="19"/>
  <c r="K1834" i="19" s="1"/>
  <c r="L1834" i="19" s="1"/>
  <c r="I1889" i="19"/>
  <c r="K1889" i="19" s="1"/>
  <c r="L1889" i="19" s="1"/>
  <c r="I1312" i="19"/>
  <c r="K1312" i="19" s="1"/>
  <c r="L1312" i="19" s="1"/>
  <c r="I916" i="19"/>
  <c r="K916" i="19" s="1"/>
  <c r="L916" i="19" s="1"/>
  <c r="I2153" i="19"/>
  <c r="K2153" i="19" s="1"/>
  <c r="L2153" i="19" s="1"/>
  <c r="I1865" i="19"/>
  <c r="K1865" i="19" s="1"/>
  <c r="L1865" i="19" s="1"/>
  <c r="I1611" i="19"/>
  <c r="K1611" i="19" s="1"/>
  <c r="L1611" i="19" s="1"/>
  <c r="I1698" i="19"/>
  <c r="K1698" i="19" s="1"/>
  <c r="L1698" i="19" s="1"/>
  <c r="I1983" i="19"/>
  <c r="K1983" i="19" s="1"/>
  <c r="L1983" i="19" s="1"/>
  <c r="I719" i="19"/>
  <c r="K719" i="19" s="1"/>
  <c r="L719" i="19" s="1"/>
  <c r="I737" i="19"/>
  <c r="K737" i="19" s="1"/>
  <c r="L737" i="19" s="1"/>
  <c r="I1200" i="19"/>
  <c r="K1200" i="19" s="1"/>
  <c r="L1200" i="19" s="1"/>
  <c r="I28" i="19"/>
  <c r="K28" i="19" s="1"/>
  <c r="L28" i="19" s="1"/>
  <c r="I1788" i="19"/>
  <c r="K1788" i="19" s="1"/>
  <c r="L1788" i="19" s="1"/>
  <c r="I1712" i="19"/>
  <c r="K1712" i="19" s="1"/>
  <c r="L1712" i="19" s="1"/>
  <c r="I680" i="19"/>
  <c r="K680" i="19" s="1"/>
  <c r="L680" i="19" s="1"/>
  <c r="I873" i="19"/>
  <c r="K873" i="19" s="1"/>
  <c r="L873" i="19" s="1"/>
  <c r="I964" i="19"/>
  <c r="K964" i="19" s="1"/>
  <c r="L964" i="19" s="1"/>
  <c r="I1703" i="19"/>
  <c r="K1703" i="19" s="1"/>
  <c r="L1703" i="19" s="1"/>
  <c r="I1765" i="19"/>
  <c r="K1765" i="19" s="1"/>
  <c r="L1765" i="19" s="1"/>
  <c r="I922" i="19"/>
  <c r="K922" i="19" s="1"/>
  <c r="L922" i="19" s="1"/>
  <c r="I575" i="19"/>
  <c r="K575" i="19" s="1"/>
  <c r="L575" i="19" s="1"/>
  <c r="I1693" i="19"/>
  <c r="K1693" i="19" s="1"/>
  <c r="L1693" i="19" s="1"/>
  <c r="I629" i="19"/>
  <c r="K629" i="19" s="1"/>
  <c r="L629" i="19" s="1"/>
  <c r="I675" i="19"/>
  <c r="K675" i="19" s="1"/>
  <c r="L675" i="19" s="1"/>
  <c r="I2018" i="19"/>
  <c r="K2018" i="19" s="1"/>
  <c r="L2018" i="19" s="1"/>
  <c r="I432" i="19"/>
  <c r="K432" i="19" s="1"/>
  <c r="L432" i="19" s="1"/>
  <c r="I824" i="19"/>
  <c r="K824" i="19" s="1"/>
  <c r="L824" i="19" s="1"/>
  <c r="I686" i="19"/>
  <c r="K686" i="19" s="1"/>
  <c r="L686" i="19" s="1"/>
  <c r="I1974" i="19"/>
  <c r="K1974" i="19" s="1"/>
  <c r="L1974" i="19" s="1"/>
  <c r="I1858" i="19"/>
  <c r="K1858" i="19" s="1"/>
  <c r="L1858" i="19" s="1"/>
  <c r="I1036" i="19"/>
  <c r="K1036" i="19" s="1"/>
  <c r="L1036" i="19" s="1"/>
  <c r="I1022" i="19"/>
  <c r="K1022" i="19" s="1"/>
  <c r="L1022" i="19" s="1"/>
  <c r="I1705" i="19"/>
  <c r="K1705" i="19" s="1"/>
  <c r="L1705" i="19" s="1"/>
  <c r="I425" i="19"/>
  <c r="K425" i="19" s="1"/>
  <c r="L425" i="19" s="1"/>
  <c r="I304" i="19"/>
  <c r="K304" i="19" s="1"/>
  <c r="L304" i="19" s="1"/>
  <c r="I934" i="19"/>
  <c r="K934" i="19" s="1"/>
  <c r="L934" i="19" s="1"/>
  <c r="I1454" i="19"/>
  <c r="K1454" i="19" s="1"/>
  <c r="L1454" i="19" s="1"/>
  <c r="I516" i="19"/>
  <c r="K516" i="19" s="1"/>
  <c r="L516" i="19" s="1"/>
  <c r="I1061" i="19"/>
  <c r="K1061" i="19" s="1"/>
  <c r="L1061" i="19" s="1"/>
  <c r="I1864" i="19"/>
  <c r="K1864" i="19" s="1"/>
  <c r="L1864" i="19" s="1"/>
  <c r="I1021" i="19"/>
  <c r="K1021" i="19" s="1"/>
  <c r="L1021" i="19" s="1"/>
  <c r="I1862" i="19"/>
  <c r="K1862" i="19" s="1"/>
  <c r="L1862" i="19" s="1"/>
  <c r="I1741" i="19"/>
  <c r="K1741" i="19" s="1"/>
  <c r="L1741" i="19" s="1"/>
  <c r="I2141" i="19"/>
  <c r="K2141" i="19" s="1"/>
  <c r="L2141" i="19" s="1"/>
  <c r="I1328" i="19"/>
  <c r="K1328" i="19" s="1"/>
  <c r="L1328" i="19" s="1"/>
  <c r="I1681" i="19"/>
  <c r="K1681" i="19" s="1"/>
  <c r="L1681" i="19" s="1"/>
  <c r="I1953" i="19"/>
  <c r="K1953" i="19" s="1"/>
  <c r="L1953" i="19" s="1"/>
  <c r="I643" i="19"/>
  <c r="K643" i="19" s="1"/>
  <c r="L643" i="19" s="1"/>
  <c r="I1184" i="19"/>
  <c r="K1184" i="19" s="1"/>
  <c r="L1184" i="19" s="1"/>
  <c r="I135" i="19"/>
  <c r="K135" i="19" s="1"/>
  <c r="L135" i="19" s="1"/>
  <c r="I596" i="19"/>
  <c r="K596" i="19" s="1"/>
  <c r="L596" i="19" s="1"/>
  <c r="I131" i="19"/>
  <c r="K131" i="19" s="1"/>
  <c r="L131" i="19" s="1"/>
  <c r="I1553" i="19"/>
  <c r="K1553" i="19" s="1"/>
  <c r="L1553" i="19" s="1"/>
  <c r="I1841" i="19"/>
  <c r="K1841" i="19" s="1"/>
  <c r="L1841" i="19" s="1"/>
  <c r="I51" i="19"/>
  <c r="K51" i="19" s="1"/>
  <c r="L51" i="19" s="1"/>
  <c r="I1153" i="19"/>
  <c r="K1153" i="19" s="1"/>
  <c r="L1153" i="19" s="1"/>
  <c r="I420" i="19"/>
  <c r="K420" i="19" s="1"/>
  <c r="L420" i="19" s="1"/>
  <c r="I493" i="19"/>
  <c r="K493" i="19" s="1"/>
  <c r="L493" i="19" s="1"/>
  <c r="I793" i="19"/>
  <c r="K793" i="19" s="1"/>
  <c r="L793" i="19" s="1"/>
  <c r="I359" i="19"/>
  <c r="K359" i="19" s="1"/>
  <c r="L359" i="19" s="1"/>
  <c r="I1353" i="19"/>
  <c r="K1353" i="19" s="1"/>
  <c r="L1353" i="19" s="1"/>
  <c r="I2096" i="19"/>
  <c r="K2096" i="19" s="1"/>
  <c r="L2096" i="19" s="1"/>
  <c r="I485" i="19"/>
  <c r="K485" i="19" s="1"/>
  <c r="L485" i="19" s="1"/>
  <c r="I12" i="19"/>
  <c r="K12" i="19" s="1"/>
  <c r="L12" i="19" s="1"/>
  <c r="I19" i="19"/>
  <c r="K19" i="19" s="1"/>
  <c r="L19" i="19" s="1"/>
  <c r="I1920" i="19"/>
  <c r="K1920" i="19" s="1"/>
  <c r="L1920" i="19" s="1"/>
  <c r="I1068" i="19"/>
  <c r="K1068" i="19" s="1"/>
  <c r="L1068" i="19" s="1"/>
  <c r="I1058" i="19"/>
  <c r="K1058" i="19" s="1"/>
  <c r="L1058" i="19" s="1"/>
  <c r="I1668" i="19"/>
  <c r="K1668" i="19" s="1"/>
  <c r="L1668" i="19" s="1"/>
  <c r="I457" i="19"/>
  <c r="K457" i="19" s="1"/>
  <c r="L457" i="19" s="1"/>
  <c r="I1449" i="19"/>
  <c r="K1449" i="19" s="1"/>
  <c r="L1449" i="19" s="1"/>
  <c r="I944" i="19"/>
  <c r="K944" i="19" s="1"/>
  <c r="L944" i="19" s="1"/>
  <c r="I157" i="19"/>
  <c r="K157" i="19" s="1"/>
  <c r="L157" i="19" s="1"/>
  <c r="I1295" i="19"/>
  <c r="K1295" i="19" s="1"/>
  <c r="L1295" i="19" s="1"/>
  <c r="I1367" i="19"/>
  <c r="K1367" i="19" s="1"/>
  <c r="L1367" i="19" s="1"/>
  <c r="I532" i="19"/>
  <c r="K532" i="19" s="1"/>
  <c r="L532" i="19" s="1"/>
  <c r="I935" i="19"/>
  <c r="K935" i="19" s="1"/>
  <c r="L935" i="19" s="1"/>
  <c r="I117" i="19"/>
  <c r="K117" i="19" s="1"/>
  <c r="L117" i="19" s="1"/>
  <c r="I495" i="19"/>
  <c r="K495" i="19" s="1"/>
  <c r="L495" i="19" s="1"/>
  <c r="I1482" i="19"/>
  <c r="K1482" i="19" s="1"/>
  <c r="L1482" i="19" s="1"/>
  <c r="I2090" i="19"/>
  <c r="K2090" i="19" s="1"/>
  <c r="L2090" i="19" s="1"/>
  <c r="I2135" i="19"/>
  <c r="K2135" i="19" s="1"/>
  <c r="L2135" i="19" s="1"/>
  <c r="I1738" i="19"/>
  <c r="K1738" i="19" s="1"/>
  <c r="L1738" i="19" s="1"/>
  <c r="I1427" i="19"/>
  <c r="K1427" i="19" s="1"/>
  <c r="L1427" i="19" s="1"/>
  <c r="I2102" i="19"/>
  <c r="K2102" i="19" s="1"/>
  <c r="L2102" i="19" s="1"/>
  <c r="I1331" i="19"/>
  <c r="K1331" i="19" s="1"/>
  <c r="L1331" i="19" s="1"/>
  <c r="I1595" i="19"/>
  <c r="K1595" i="19" s="1"/>
  <c r="L1595" i="19" s="1"/>
  <c r="I968" i="19"/>
  <c r="K968" i="19" s="1"/>
  <c r="L968" i="19" s="1"/>
  <c r="I310" i="19"/>
  <c r="K310" i="19" s="1"/>
  <c r="L310" i="19" s="1"/>
  <c r="I1572" i="19"/>
  <c r="K1572" i="19" s="1"/>
  <c r="L1572" i="19" s="1"/>
  <c r="I1555" i="19"/>
  <c r="K1555" i="19" s="1"/>
  <c r="L1555" i="19" s="1"/>
  <c r="I55" i="19"/>
  <c r="K55" i="19" s="1"/>
  <c r="L55" i="19" s="1"/>
  <c r="I54" i="19"/>
  <c r="K54" i="19" s="1"/>
  <c r="L54" i="19" s="1"/>
  <c r="I1836" i="19"/>
  <c r="K1836" i="19" s="1"/>
  <c r="L1836" i="19" s="1"/>
  <c r="I106" i="19"/>
  <c r="K106" i="19" s="1"/>
  <c r="L106" i="19" s="1"/>
  <c r="I241" i="19"/>
  <c r="K241" i="19" s="1"/>
  <c r="L241" i="19" s="1"/>
  <c r="I1723" i="19"/>
  <c r="K1723" i="19" s="1"/>
  <c r="L1723" i="19" s="1"/>
  <c r="I1439" i="19"/>
  <c r="K1439" i="19" s="1"/>
  <c r="L1439" i="19" s="1"/>
  <c r="I168" i="19"/>
  <c r="K168" i="19" s="1"/>
  <c r="L168" i="19" s="1"/>
  <c r="I2079" i="19"/>
  <c r="K2079" i="19" s="1"/>
  <c r="L2079" i="19" s="1"/>
  <c r="I1488" i="19"/>
  <c r="K1488" i="19" s="1"/>
  <c r="L1488" i="19" s="1"/>
  <c r="I1296" i="19"/>
  <c r="K1296" i="19" s="1"/>
  <c r="L1296" i="19" s="1"/>
  <c r="I1464" i="19"/>
  <c r="K1464" i="19" s="1"/>
  <c r="L1464" i="19" s="1"/>
  <c r="I1499" i="19"/>
  <c r="K1499" i="19" s="1"/>
  <c r="L1499" i="19" s="1"/>
  <c r="I1291" i="19"/>
  <c r="K1291" i="19" s="1"/>
  <c r="L1291" i="19" s="1"/>
  <c r="I586" i="19"/>
  <c r="K586" i="19" s="1"/>
  <c r="L586" i="19" s="1"/>
  <c r="I163" i="19"/>
  <c r="K163" i="19" s="1"/>
  <c r="L163" i="19" s="1"/>
  <c r="I433" i="19"/>
  <c r="K433" i="19" s="1"/>
  <c r="L433" i="19" s="1"/>
  <c r="I1343" i="19"/>
  <c r="K1343" i="19" s="1"/>
  <c r="L1343" i="19" s="1"/>
  <c r="I777" i="19"/>
  <c r="K777" i="19" s="1"/>
  <c r="L777" i="19" s="1"/>
  <c r="I658" i="19"/>
  <c r="K658" i="19" s="1"/>
  <c r="L658" i="19" s="1"/>
  <c r="I785" i="19"/>
  <c r="K785" i="19" s="1"/>
  <c r="L785" i="19" s="1"/>
  <c r="I1519" i="19"/>
  <c r="K1519" i="19" s="1"/>
  <c r="L1519" i="19" s="1"/>
  <c r="I716" i="19"/>
  <c r="K716" i="19" s="1"/>
  <c r="L716" i="19" s="1"/>
  <c r="I514" i="19"/>
  <c r="K514" i="19" s="1"/>
  <c r="L514" i="19" s="1"/>
  <c r="I1894" i="19"/>
  <c r="K1894" i="19" s="1"/>
  <c r="L1894" i="19" s="1"/>
  <c r="I534" i="19"/>
  <c r="K534" i="19" s="1"/>
  <c r="L534" i="19" s="1"/>
  <c r="I1128" i="19"/>
  <c r="K1128" i="19" s="1"/>
  <c r="L1128" i="19" s="1"/>
  <c r="I1708" i="19"/>
  <c r="K1708" i="19" s="1"/>
  <c r="L1708" i="19" s="1"/>
  <c r="I2084" i="19"/>
  <c r="K2084" i="19" s="1"/>
  <c r="L2084" i="19" s="1"/>
  <c r="I1932" i="19"/>
  <c r="K1932" i="19" s="1"/>
  <c r="L1932" i="19" s="1"/>
  <c r="I576" i="19"/>
  <c r="K576" i="19" s="1"/>
  <c r="L576" i="19" s="1"/>
  <c r="I1333" i="19"/>
  <c r="K1333" i="19" s="1"/>
  <c r="L1333" i="19" s="1"/>
  <c r="I792" i="19"/>
  <c r="K792" i="19" s="1"/>
  <c r="L792" i="19" s="1"/>
  <c r="I1315" i="19"/>
  <c r="K1315" i="19" s="1"/>
  <c r="L1315" i="19" s="1"/>
  <c r="I4" i="19"/>
  <c r="K4" i="19" s="1"/>
  <c r="L4" i="19" s="1"/>
  <c r="I713" i="19"/>
  <c r="K713" i="19" s="1"/>
  <c r="L713" i="19" s="1"/>
  <c r="I797" i="19"/>
  <c r="K797" i="19" s="1"/>
  <c r="L797" i="19" s="1"/>
  <c r="I464" i="19"/>
  <c r="K464" i="19" s="1"/>
  <c r="L464" i="19" s="1"/>
  <c r="I2129" i="19"/>
  <c r="K2129" i="19" s="1"/>
  <c r="L2129" i="19" s="1"/>
  <c r="I1942" i="19"/>
  <c r="K1942" i="19" s="1"/>
  <c r="L1942" i="19" s="1"/>
  <c r="I739" i="19"/>
  <c r="K739" i="19" s="1"/>
  <c r="L739" i="19" s="1"/>
  <c r="I1073" i="19"/>
  <c r="K1073" i="19" s="1"/>
  <c r="L1073" i="19" s="1"/>
  <c r="I25" i="19"/>
  <c r="K25" i="19" s="1"/>
  <c r="L25" i="19" s="1"/>
  <c r="I1832" i="19"/>
  <c r="K1832" i="19" s="1"/>
  <c r="L1832" i="19" s="1"/>
  <c r="I384" i="19"/>
  <c r="K384" i="19" s="1"/>
  <c r="L384" i="19" s="1"/>
  <c r="I1665" i="19"/>
  <c r="K1665" i="19" s="1"/>
  <c r="L1665" i="19" s="1"/>
  <c r="I2143" i="19"/>
  <c r="K2143" i="19" s="1"/>
  <c r="L2143" i="19" s="1"/>
  <c r="I1781" i="19"/>
  <c r="K1781" i="19" s="1"/>
  <c r="L1781" i="19" s="1"/>
  <c r="I209" i="19"/>
  <c r="K209" i="19" s="1"/>
  <c r="L209" i="19" s="1"/>
  <c r="I1686" i="19"/>
  <c r="K1686" i="19" s="1"/>
  <c r="L1686" i="19" s="1"/>
  <c r="I2019" i="19"/>
  <c r="K2019" i="19" s="1"/>
  <c r="L2019" i="19" s="1"/>
  <c r="I973" i="19"/>
  <c r="K973" i="19" s="1"/>
  <c r="L973" i="19" s="1"/>
  <c r="I850" i="19"/>
  <c r="K850" i="19" s="1"/>
  <c r="L850" i="19" s="1"/>
  <c r="I1034" i="19"/>
  <c r="K1034" i="19" s="1"/>
  <c r="L1034" i="19" s="1"/>
  <c r="I282" i="19"/>
  <c r="K282" i="19" s="1"/>
  <c r="L282" i="19" s="1"/>
  <c r="I1156" i="19"/>
  <c r="K1156" i="19" s="1"/>
  <c r="L1156" i="19" s="1"/>
  <c r="I1478" i="19"/>
  <c r="K1478" i="19" s="1"/>
  <c r="L1478" i="19" s="1"/>
  <c r="I492" i="19"/>
  <c r="K492" i="19" s="1"/>
  <c r="L492" i="19" s="1"/>
  <c r="I110" i="19"/>
  <c r="K110" i="19" s="1"/>
  <c r="L110" i="19" s="1"/>
  <c r="I1398" i="19"/>
  <c r="K1398" i="19" s="1"/>
  <c r="L1398" i="19" s="1"/>
  <c r="I928" i="19"/>
  <c r="K928" i="19" s="1"/>
  <c r="L928" i="19" s="1"/>
  <c r="I1787" i="19"/>
  <c r="K1787" i="19" s="1"/>
  <c r="L1787" i="19" s="1"/>
  <c r="I758" i="19"/>
  <c r="K758" i="19" s="1"/>
  <c r="L758" i="19" s="1"/>
  <c r="I1241" i="19"/>
  <c r="K1241" i="19" s="1"/>
  <c r="L1241" i="19" s="1"/>
  <c r="I293" i="19"/>
  <c r="K293" i="19" s="1"/>
  <c r="L293" i="19" s="1"/>
  <c r="I1718" i="19"/>
  <c r="K1718" i="19" s="1"/>
  <c r="L1718" i="19" s="1"/>
  <c r="I308" i="19"/>
  <c r="K308" i="19" s="1"/>
  <c r="L308" i="19" s="1"/>
  <c r="I768" i="19"/>
  <c r="K768" i="19" s="1"/>
  <c r="L768" i="19" s="1"/>
  <c r="I1462" i="19"/>
  <c r="K1462" i="19" s="1"/>
  <c r="L1462" i="19" s="1"/>
  <c r="I1939" i="19"/>
  <c r="K1939" i="19" s="1"/>
  <c r="L1939" i="19" s="1"/>
  <c r="I276" i="19"/>
  <c r="K276" i="19" s="1"/>
  <c r="L276" i="19" s="1"/>
  <c r="I572" i="19"/>
  <c r="K572" i="19" s="1"/>
  <c r="L572" i="19" s="1"/>
  <c r="I1248" i="19"/>
  <c r="K1248" i="19" s="1"/>
  <c r="L1248" i="19" s="1"/>
  <c r="I509" i="19"/>
  <c r="K509" i="19" s="1"/>
  <c r="L509" i="19" s="1"/>
  <c r="I363" i="19"/>
  <c r="K363" i="19" s="1"/>
  <c r="L363" i="19" s="1"/>
  <c r="I381" i="19"/>
  <c r="K381" i="19" s="1"/>
  <c r="L381" i="19" s="1"/>
  <c r="I702" i="19"/>
  <c r="K702" i="19" s="1"/>
  <c r="L702" i="19" s="1"/>
  <c r="I1792" i="19"/>
  <c r="K1792" i="19" s="1"/>
  <c r="L1792" i="19" s="1"/>
  <c r="I1543" i="19"/>
  <c r="K1543" i="19" s="1"/>
  <c r="L1543" i="19" s="1"/>
  <c r="I89" i="19"/>
  <c r="K89" i="19" s="1"/>
  <c r="L89" i="19" s="1"/>
  <c r="I799" i="19"/>
  <c r="K799" i="19" s="1"/>
  <c r="L799" i="19" s="1"/>
  <c r="I1310" i="19"/>
  <c r="K1310" i="19" s="1"/>
  <c r="L1310" i="19" s="1"/>
  <c r="I846" i="19"/>
  <c r="K846" i="19" s="1"/>
  <c r="L846" i="19" s="1"/>
  <c r="I1086" i="19"/>
  <c r="K1086" i="19" s="1"/>
  <c r="L1086" i="19" s="1"/>
  <c r="I2155" i="19"/>
  <c r="K2155" i="19" s="1"/>
  <c r="L2155" i="19" s="1"/>
  <c r="I1709" i="19"/>
  <c r="K1709" i="19" s="1"/>
  <c r="L1709" i="19" s="1"/>
  <c r="I1790" i="19"/>
  <c r="K1790" i="19" s="1"/>
  <c r="L1790" i="19" s="1"/>
  <c r="I1249" i="19"/>
  <c r="K1249" i="19" s="1"/>
  <c r="L1249" i="19" s="1"/>
  <c r="I1554" i="19"/>
  <c r="K1554" i="19" s="1"/>
  <c r="L1554" i="19" s="1"/>
  <c r="I1977" i="19"/>
  <c r="K1977" i="19" s="1"/>
  <c r="L1977" i="19" s="1"/>
  <c r="I1927" i="19"/>
  <c r="K1927" i="19" s="1"/>
  <c r="L1927" i="19" s="1"/>
  <c r="I123" i="19"/>
  <c r="K123" i="19" s="1"/>
  <c r="L123" i="19" s="1"/>
  <c r="I517" i="19"/>
  <c r="K517" i="19" s="1"/>
  <c r="L517" i="19" s="1"/>
  <c r="I1957" i="19"/>
  <c r="K1957" i="19" s="1"/>
  <c r="L1957" i="19" s="1"/>
  <c r="I269" i="19"/>
  <c r="K269" i="19" s="1"/>
  <c r="L269" i="19" s="1"/>
  <c r="I94" i="19"/>
  <c r="K94" i="19" s="1"/>
  <c r="L94" i="19" s="1"/>
  <c r="I1655" i="19"/>
  <c r="K1655" i="19" s="1"/>
  <c r="L1655" i="19" s="1"/>
  <c r="I1383" i="19"/>
  <c r="K1383" i="19" s="1"/>
  <c r="L1383" i="19" s="1"/>
  <c r="I1154" i="19"/>
  <c r="K1154" i="19" s="1"/>
  <c r="L1154" i="19" s="1"/>
  <c r="I1996" i="19"/>
  <c r="K1996" i="19" s="1"/>
  <c r="L1996" i="19" s="1"/>
  <c r="I798" i="19"/>
  <c r="K798" i="19" s="1"/>
  <c r="L798" i="19" s="1"/>
  <c r="I1010" i="19"/>
  <c r="K1010" i="19" s="1"/>
  <c r="L1010" i="19" s="1"/>
  <c r="I1253" i="19"/>
  <c r="K1253" i="19" s="1"/>
  <c r="L1253" i="19" s="1"/>
  <c r="I1923" i="19"/>
  <c r="K1923" i="19" s="1"/>
  <c r="L1923" i="19" s="1"/>
  <c r="I1382" i="19"/>
  <c r="K1382" i="19" s="1"/>
  <c r="L1382" i="19" s="1"/>
  <c r="I749" i="19"/>
  <c r="K749" i="19" s="1"/>
  <c r="L749" i="19" s="1"/>
  <c r="I1339" i="19"/>
  <c r="K1339" i="19" s="1"/>
  <c r="L1339" i="19" s="1"/>
  <c r="I701" i="19"/>
  <c r="K701" i="19" s="1"/>
  <c r="L701" i="19" s="1"/>
  <c r="I194" i="19"/>
  <c r="K194" i="19" s="1"/>
  <c r="L194" i="19" s="1"/>
  <c r="I806" i="19"/>
  <c r="K806" i="19" s="1"/>
  <c r="L806" i="19" s="1"/>
  <c r="I1819" i="19"/>
  <c r="K1819" i="19" s="1"/>
  <c r="L1819" i="19" s="1"/>
  <c r="I525" i="19"/>
  <c r="K525" i="19" s="1"/>
  <c r="L525" i="19" s="1"/>
  <c r="I302" i="19"/>
  <c r="K302" i="19" s="1"/>
  <c r="L302" i="19" s="1"/>
  <c r="I1374" i="19"/>
  <c r="K1374" i="19" s="1"/>
  <c r="L1374" i="19" s="1"/>
  <c r="I1401" i="19"/>
  <c r="K1401" i="19" s="1"/>
  <c r="L1401" i="19" s="1"/>
  <c r="I2052" i="19"/>
  <c r="K2052" i="19" s="1"/>
  <c r="L2052" i="19" s="1"/>
  <c r="I355" i="19"/>
  <c r="K355" i="19" s="1"/>
  <c r="L355" i="19" s="1"/>
  <c r="I663" i="19"/>
  <c r="K663" i="19" s="1"/>
  <c r="L663" i="19" s="1"/>
  <c r="I1518" i="19"/>
  <c r="K1518" i="19" s="1"/>
  <c r="L1518" i="19" s="1"/>
  <c r="I1600" i="19"/>
  <c r="K1600" i="19" s="1"/>
  <c r="L1600" i="19" s="1"/>
  <c r="I1053" i="19"/>
  <c r="K1053" i="19" s="1"/>
  <c r="L1053" i="19" s="1"/>
  <c r="I1087" i="19"/>
  <c r="K1087" i="19" s="1"/>
  <c r="L1087" i="19" s="1"/>
  <c r="I383" i="19"/>
  <c r="K383" i="19" s="1"/>
  <c r="L383" i="19" s="1"/>
  <c r="I1288" i="19"/>
  <c r="K1288" i="19" s="1"/>
  <c r="L1288" i="19" s="1"/>
  <c r="I1576" i="19"/>
  <c r="K1576" i="19" s="1"/>
  <c r="L1576" i="19" s="1"/>
  <c r="I2055" i="19"/>
  <c r="K2055" i="19" s="1"/>
  <c r="L2055" i="19" s="1"/>
  <c r="I1052" i="19"/>
  <c r="K1052" i="19" s="1"/>
  <c r="L1052" i="19" s="1"/>
  <c r="I2110" i="19"/>
  <c r="K2110" i="19" s="1"/>
  <c r="L2110" i="19" s="1"/>
  <c r="I2087" i="19"/>
  <c r="K2087" i="19" s="1"/>
  <c r="L2087" i="19" s="1"/>
  <c r="I1040" i="19"/>
  <c r="K1040" i="19" s="1"/>
  <c r="L1040" i="19" s="1"/>
  <c r="I221" i="19"/>
  <c r="K221" i="19" s="1"/>
  <c r="L221" i="19" s="1"/>
  <c r="I319" i="19"/>
  <c r="K319" i="19" s="1"/>
  <c r="L319" i="19" s="1"/>
  <c r="I551" i="19"/>
  <c r="K551" i="19" s="1"/>
  <c r="L551" i="19" s="1"/>
  <c r="I1968" i="19"/>
  <c r="K1968" i="19" s="1"/>
  <c r="L1968" i="19" s="1"/>
  <c r="I437" i="19"/>
  <c r="K437" i="19" s="1"/>
  <c r="L437" i="19" s="1"/>
  <c r="I1937" i="19"/>
  <c r="K1937" i="19" s="1"/>
  <c r="L1937" i="19" s="1"/>
  <c r="I757" i="19"/>
  <c r="K757" i="19" s="1"/>
  <c r="L757" i="19" s="1"/>
  <c r="I1538" i="19"/>
  <c r="K1538" i="19" s="1"/>
  <c r="L1538" i="19" s="1"/>
  <c r="I252" i="19"/>
  <c r="K252" i="19" s="1"/>
  <c r="L252" i="19" s="1"/>
  <c r="I927" i="19"/>
  <c r="K927" i="19" s="1"/>
  <c r="L927" i="19" s="1"/>
  <c r="I2004" i="19"/>
  <c r="K2004" i="19" s="1"/>
  <c r="L2004" i="19" s="1"/>
  <c r="I2020" i="19"/>
  <c r="K2020" i="19" s="1"/>
  <c r="L2020" i="19" s="1"/>
  <c r="I53" i="19"/>
  <c r="K53" i="19" s="1"/>
  <c r="L53" i="19" s="1"/>
  <c r="I1844" i="19"/>
  <c r="K1844" i="19" s="1"/>
  <c r="L1844" i="19" s="1"/>
  <c r="I661" i="19"/>
  <c r="K661" i="19" s="1"/>
  <c r="L661" i="19" s="1"/>
  <c r="I32" i="19"/>
  <c r="K32" i="19" s="1"/>
  <c r="L32" i="19" s="1"/>
  <c r="I1775" i="19"/>
  <c r="K1775" i="19" s="1"/>
  <c r="L1775" i="19" s="1"/>
  <c r="I2050" i="19"/>
  <c r="K2050" i="19" s="1"/>
  <c r="L2050" i="19" s="1"/>
  <c r="I349" i="19"/>
  <c r="K349" i="19" s="1"/>
  <c r="L349" i="19" s="1"/>
  <c r="I253" i="19"/>
  <c r="K253" i="19" s="1"/>
  <c r="L253" i="19" s="1"/>
  <c r="I637" i="19"/>
  <c r="K637" i="19" s="1"/>
  <c r="L637" i="19" s="1"/>
  <c r="I1979" i="19"/>
  <c r="K1979" i="19" s="1"/>
  <c r="L1979" i="19" s="1"/>
  <c r="I1100" i="19"/>
  <c r="K1100" i="19" s="1"/>
  <c r="L1100" i="19" s="1"/>
  <c r="I707" i="19"/>
  <c r="K707" i="19" s="1"/>
  <c r="L707" i="19" s="1"/>
  <c r="I162" i="19"/>
  <c r="K162" i="19" s="1"/>
  <c r="L162" i="19" s="1"/>
  <c r="I811" i="19"/>
  <c r="K811" i="19" s="1"/>
  <c r="L811" i="19" s="1"/>
  <c r="I625" i="19"/>
  <c r="K625" i="19" s="1"/>
  <c r="L625" i="19" s="1"/>
  <c r="I393" i="19"/>
  <c r="K393" i="19" s="1"/>
  <c r="L393" i="19" s="1"/>
  <c r="I1711" i="19"/>
  <c r="K1711" i="19" s="1"/>
  <c r="L1711" i="19" s="1"/>
  <c r="I339" i="19"/>
  <c r="K339" i="19" s="1"/>
  <c r="L339" i="19" s="1"/>
  <c r="I187" i="19"/>
  <c r="K187" i="19" s="1"/>
  <c r="L187" i="19" s="1"/>
  <c r="I570" i="19"/>
  <c r="K570" i="19" s="1"/>
  <c r="L570" i="19" s="1"/>
  <c r="I901" i="19"/>
  <c r="K901" i="19" s="1"/>
  <c r="L901" i="19" s="1"/>
  <c r="I1093" i="19"/>
  <c r="K1093" i="19" s="1"/>
  <c r="L1093" i="19" s="1"/>
  <c r="I1607" i="19"/>
  <c r="K1607" i="19" s="1"/>
  <c r="L1607" i="19" s="1"/>
  <c r="I2058" i="19"/>
  <c r="K2058" i="19" s="1"/>
  <c r="L2058" i="19" s="1"/>
  <c r="I1637" i="19"/>
  <c r="K1637" i="19" s="1"/>
  <c r="L1637" i="19" s="1"/>
  <c r="I994" i="19"/>
  <c r="K994" i="19" s="1"/>
  <c r="L994" i="19" s="1"/>
  <c r="I1191" i="19"/>
  <c r="K1191" i="19" s="1"/>
  <c r="L1191" i="19" s="1"/>
  <c r="I227" i="19"/>
  <c r="K227" i="19" s="1"/>
  <c r="L227" i="19" s="1"/>
  <c r="I986" i="19"/>
  <c r="K986" i="19" s="1"/>
  <c r="L986" i="19" s="1"/>
  <c r="I1563" i="19"/>
  <c r="K1563" i="19" s="1"/>
  <c r="L1563" i="19" s="1"/>
  <c r="I184" i="19"/>
  <c r="K184" i="19" s="1"/>
  <c r="L184" i="19" s="1"/>
  <c r="I947" i="19"/>
  <c r="K947" i="19" s="1"/>
  <c r="L947" i="19" s="1"/>
  <c r="I608" i="19"/>
  <c r="K608" i="19" s="1"/>
  <c r="L608" i="19" s="1"/>
  <c r="I441" i="19"/>
  <c r="K441" i="19" s="1"/>
  <c r="L441" i="19" s="1"/>
  <c r="I1847" i="19"/>
  <c r="K1847" i="19" s="1"/>
  <c r="L1847" i="19" s="1"/>
  <c r="I924" i="19"/>
  <c r="K924" i="19" s="1"/>
  <c r="L924" i="19" s="1"/>
  <c r="I169" i="19"/>
  <c r="K169" i="19" s="1"/>
  <c r="L169" i="19" s="1"/>
  <c r="I886" i="19"/>
  <c r="K886" i="19" s="1"/>
  <c r="L886" i="19" s="1"/>
  <c r="I997" i="19"/>
  <c r="K997" i="19" s="1"/>
  <c r="L997" i="19" s="1"/>
  <c r="I494" i="19"/>
  <c r="K494" i="19" s="1"/>
  <c r="L494" i="19" s="1"/>
  <c r="I1325" i="19"/>
  <c r="K1325" i="19" s="1"/>
  <c r="L1325" i="19" s="1"/>
  <c r="I1431" i="19"/>
  <c r="K1431" i="19" s="1"/>
  <c r="L1431" i="19" s="1"/>
  <c r="I1159" i="19"/>
  <c r="K1159" i="19" s="1"/>
  <c r="L1159" i="19" s="1"/>
  <c r="I1375" i="19"/>
  <c r="K1375" i="19" s="1"/>
  <c r="L1375" i="19" s="1"/>
  <c r="I541" i="19"/>
  <c r="K541" i="19" s="1"/>
  <c r="L541" i="19" s="1"/>
  <c r="I405" i="19"/>
  <c r="K405" i="19" s="1"/>
  <c r="L405" i="19" s="1"/>
  <c r="I1963" i="19"/>
  <c r="K1963" i="19" s="1"/>
  <c r="L1963" i="19" s="1"/>
  <c r="I1588" i="19"/>
  <c r="K1588" i="19" s="1"/>
  <c r="L1588" i="19" s="1"/>
  <c r="I1540" i="19"/>
  <c r="K1540" i="19" s="1"/>
  <c r="L1540" i="19" s="1"/>
  <c r="I1242" i="19"/>
  <c r="K1242" i="19" s="1"/>
  <c r="L1242" i="19" s="1"/>
  <c r="I165" i="19"/>
  <c r="K165" i="19" s="1"/>
  <c r="L165" i="19" s="1"/>
  <c r="I670" i="19"/>
  <c r="K670" i="19" s="1"/>
  <c r="L670" i="19" s="1"/>
  <c r="I2152" i="19"/>
  <c r="K2152" i="19" s="1"/>
  <c r="L2152" i="19" s="1"/>
  <c r="I1340" i="19"/>
  <c r="K1340" i="19" s="1"/>
  <c r="L1340" i="19" s="1"/>
  <c r="I1283" i="19"/>
  <c r="K1283" i="19" s="1"/>
  <c r="L1283" i="19" s="1"/>
  <c r="I483" i="19"/>
  <c r="K483" i="19" s="1"/>
  <c r="L483" i="19" s="1"/>
  <c r="I730" i="19"/>
  <c r="K730" i="19" s="1"/>
  <c r="L730" i="19" s="1"/>
  <c r="I840" i="19"/>
  <c r="K840" i="19" s="1"/>
  <c r="L840" i="19" s="1"/>
  <c r="I1158" i="19"/>
  <c r="K1158" i="19" s="1"/>
  <c r="L1158" i="19" s="1"/>
  <c r="I387" i="19"/>
  <c r="K387" i="19" s="1"/>
  <c r="L387" i="19" s="1"/>
  <c r="I560" i="19"/>
  <c r="K560" i="19" s="1"/>
  <c r="L560" i="19" s="1"/>
  <c r="I1141" i="19"/>
  <c r="K1141" i="19" s="1"/>
  <c r="L1141" i="19" s="1"/>
  <c r="I677" i="19"/>
  <c r="K677" i="19" s="1"/>
  <c r="L677" i="19" s="1"/>
  <c r="I1150" i="19"/>
  <c r="K1150" i="19" s="1"/>
  <c r="L1150" i="19" s="1"/>
  <c r="I766" i="19"/>
  <c r="K766" i="19" s="1"/>
  <c r="L766" i="19" s="1"/>
  <c r="I1134" i="19"/>
  <c r="K1134" i="19" s="1"/>
  <c r="L1134" i="19" s="1"/>
  <c r="I1175" i="19"/>
  <c r="K1175" i="19" s="1"/>
  <c r="L1175" i="19" s="1"/>
  <c r="I1995" i="19"/>
  <c r="K1995" i="19" s="1"/>
  <c r="L1995" i="19" s="1"/>
  <c r="I1266" i="19"/>
  <c r="K1266" i="19" s="1"/>
  <c r="L1266" i="19" s="1"/>
  <c r="I175" i="19"/>
  <c r="K175" i="19" s="1"/>
  <c r="L175" i="19" s="1"/>
  <c r="I1460" i="19"/>
  <c r="K1460" i="19" s="1"/>
  <c r="L1460" i="19" s="1"/>
  <c r="I1584" i="19"/>
  <c r="K1584" i="19" s="1"/>
  <c r="L1584" i="19" s="1"/>
  <c r="I1029" i="19"/>
  <c r="K1029" i="19" s="1"/>
  <c r="L1029" i="19" s="1"/>
  <c r="I268" i="19"/>
  <c r="K268" i="19" s="1"/>
  <c r="L268" i="19" s="1"/>
  <c r="I2122" i="19"/>
  <c r="K2122" i="19" s="1"/>
  <c r="L2122" i="19" s="1"/>
  <c r="I295" i="19"/>
  <c r="K295" i="19" s="1"/>
  <c r="L295" i="19" s="1"/>
  <c r="I817" i="19"/>
  <c r="K817" i="19" s="1"/>
  <c r="L817" i="19" s="1"/>
  <c r="I1585" i="19"/>
  <c r="K1585" i="19" s="1"/>
  <c r="L1585" i="19" s="1"/>
  <c r="I1161" i="19"/>
  <c r="K1161" i="19" s="1"/>
  <c r="L1161" i="19" s="1"/>
  <c r="I908" i="19"/>
  <c r="K908" i="19" s="1"/>
  <c r="L908" i="19" s="1"/>
  <c r="I1502" i="19"/>
  <c r="K1502" i="19" s="1"/>
  <c r="L1502" i="19" s="1"/>
  <c r="I1039" i="19"/>
  <c r="K1039" i="19" s="1"/>
  <c r="L1039" i="19" s="1"/>
  <c r="I1245" i="19"/>
  <c r="K1245" i="19" s="1"/>
  <c r="L1245" i="19" s="1"/>
  <c r="I1673" i="19"/>
  <c r="K1673" i="19" s="1"/>
  <c r="L1673" i="19" s="1"/>
  <c r="I1476" i="19"/>
  <c r="K1476" i="19" s="1"/>
  <c r="L1476" i="19" s="1"/>
  <c r="I2005" i="19"/>
  <c r="K2005" i="19" s="1"/>
  <c r="L2005" i="19" s="1"/>
  <c r="I1915" i="19"/>
  <c r="K1915" i="19" s="1"/>
  <c r="L1915" i="19" s="1"/>
  <c r="I1237" i="19"/>
  <c r="K1237" i="19" s="1"/>
  <c r="L1237" i="19" s="1"/>
  <c r="I1735" i="19"/>
  <c r="K1735" i="19" s="1"/>
  <c r="L1735" i="19" s="1"/>
  <c r="I230" i="19"/>
  <c r="K230" i="19" s="1"/>
  <c r="L230" i="19" s="1"/>
  <c r="I1324" i="19"/>
  <c r="K1324" i="19" s="1"/>
  <c r="L1324" i="19" s="1"/>
  <c r="I874" i="19"/>
  <c r="K874" i="19" s="1"/>
  <c r="L874" i="19" s="1"/>
  <c r="I1605" i="19"/>
  <c r="K1605" i="19" s="1"/>
  <c r="L1605" i="19" s="1"/>
  <c r="I633" i="19"/>
  <c r="K633" i="19" s="1"/>
  <c r="L633" i="19" s="1"/>
  <c r="I1578" i="19"/>
  <c r="K1578" i="19" s="1"/>
  <c r="L1578" i="19" s="1"/>
  <c r="I482" i="19"/>
  <c r="K482" i="19" s="1"/>
  <c r="L482" i="19" s="1"/>
  <c r="I939" i="19"/>
  <c r="K939" i="19" s="1"/>
  <c r="L939" i="19" s="1"/>
  <c r="I223" i="19"/>
  <c r="K223" i="19" s="1"/>
  <c r="L223" i="19" s="1"/>
  <c r="I1606" i="19"/>
  <c r="K1606" i="19" s="1"/>
  <c r="L1606" i="19" s="1"/>
  <c r="I101" i="19"/>
  <c r="K101" i="19" s="1"/>
  <c r="L101" i="19" s="1"/>
  <c r="I540" i="19"/>
  <c r="K540" i="19" s="1"/>
  <c r="L540" i="19" s="1"/>
  <c r="I636" i="19"/>
  <c r="K636" i="19" s="1"/>
  <c r="L636" i="19" s="1"/>
  <c r="I1455" i="19"/>
  <c r="K1455" i="19" s="1"/>
  <c r="L1455" i="19" s="1"/>
  <c r="I655" i="19"/>
  <c r="K655" i="19" s="1"/>
  <c r="L655" i="19" s="1"/>
  <c r="I155" i="19"/>
  <c r="K155" i="19" s="1"/>
  <c r="L155" i="19" s="1"/>
  <c r="I709" i="19"/>
  <c r="K709" i="19" s="1"/>
  <c r="L709" i="19" s="1"/>
  <c r="I805" i="19"/>
  <c r="K805" i="19" s="1"/>
  <c r="L805" i="19" s="1"/>
  <c r="I1921" i="19"/>
  <c r="K1921" i="19" s="1"/>
  <c r="L1921" i="19" s="1"/>
  <c r="I1976" i="19"/>
  <c r="K1976" i="19" s="1"/>
  <c r="L1976" i="19" s="1"/>
  <c r="I556" i="19"/>
  <c r="K556" i="19" s="1"/>
  <c r="L556" i="19" s="1"/>
  <c r="I287" i="19"/>
  <c r="K287" i="19" s="1"/>
  <c r="L287" i="19" s="1"/>
  <c r="I1440" i="19"/>
  <c r="K1440" i="19" s="1"/>
  <c r="L1440" i="19" s="1"/>
  <c r="I1530" i="19"/>
  <c r="K1530" i="19" s="1"/>
  <c r="L1530" i="19" s="1"/>
  <c r="I1358" i="19"/>
  <c r="K1358" i="19" s="1"/>
  <c r="L1358" i="19" s="1"/>
  <c r="I286" i="19"/>
  <c r="K286" i="19" s="1"/>
  <c r="L286" i="19" s="1"/>
  <c r="I2088" i="19"/>
  <c r="K2088" i="19" s="1"/>
  <c r="L2088" i="19" s="1"/>
  <c r="I1601" i="19"/>
  <c r="K1601" i="19" s="1"/>
  <c r="L1601" i="19" s="1"/>
  <c r="I38" i="19"/>
  <c r="K38" i="19" s="1"/>
  <c r="L38" i="19" s="1"/>
  <c r="I467" i="19"/>
  <c r="K467" i="19" s="1"/>
  <c r="L467" i="19" s="1"/>
  <c r="I568" i="19"/>
  <c r="K568" i="19" s="1"/>
  <c r="L568" i="19" s="1"/>
  <c r="I104" i="19"/>
  <c r="K104" i="19" s="1"/>
  <c r="L104" i="19" s="1"/>
  <c r="I1570" i="19"/>
  <c r="K1570" i="19" s="1"/>
  <c r="L1570" i="19" s="1"/>
  <c r="I1252" i="19"/>
  <c r="K1252" i="19" s="1"/>
  <c r="L1252" i="19" s="1"/>
  <c r="I1015" i="19"/>
  <c r="K1015" i="19" s="1"/>
  <c r="L1015" i="19" s="1"/>
  <c r="I1352" i="19"/>
  <c r="K1352" i="19" s="1"/>
  <c r="L1352" i="19" s="1"/>
  <c r="I229" i="19"/>
  <c r="K229" i="19" s="1"/>
  <c r="L229" i="19" s="1"/>
  <c r="I1732" i="19"/>
  <c r="K1732" i="19" s="1"/>
  <c r="L1732" i="19" s="1"/>
  <c r="I565" i="19"/>
  <c r="K565" i="19" s="1"/>
  <c r="L565" i="19" s="1"/>
  <c r="I409" i="19"/>
  <c r="K409" i="19" s="1"/>
  <c r="L409" i="19" s="1"/>
  <c r="I205" i="19"/>
  <c r="K205" i="19" s="1"/>
  <c r="L205" i="19" s="1"/>
  <c r="I831" i="19"/>
  <c r="K831" i="19" s="1"/>
  <c r="L831" i="19" s="1"/>
  <c r="I1122" i="19"/>
  <c r="K1122" i="19" s="1"/>
  <c r="L1122" i="19" s="1"/>
  <c r="I1185" i="19"/>
  <c r="K1185" i="19" s="1"/>
  <c r="L1185" i="19" s="1"/>
  <c r="I773" i="19"/>
  <c r="K773" i="19" s="1"/>
  <c r="L773" i="19" s="1"/>
  <c r="I1884" i="19"/>
  <c r="K1884" i="19" s="1"/>
  <c r="L1884" i="19" s="1"/>
  <c r="I233" i="19"/>
  <c r="K233" i="19" s="1"/>
  <c r="L233" i="19" s="1"/>
  <c r="I652" i="19"/>
  <c r="K652" i="19" s="1"/>
  <c r="L652" i="19" s="1"/>
  <c r="I2080" i="19"/>
  <c r="K2080" i="19" s="1"/>
  <c r="L2080" i="19" s="1"/>
  <c r="I2125" i="19"/>
  <c r="K2125" i="19" s="1"/>
  <c r="L2125" i="19" s="1"/>
  <c r="I1913" i="19"/>
  <c r="K1913" i="19" s="1"/>
  <c r="L1913" i="19" s="1"/>
  <c r="I43" i="19"/>
  <c r="K43" i="19" s="1"/>
  <c r="L43" i="19" s="1"/>
  <c r="I1218" i="19"/>
  <c r="K1218" i="19" s="1"/>
  <c r="L1218" i="19" s="1"/>
  <c r="I1345" i="19"/>
  <c r="K1345" i="19" s="1"/>
  <c r="L1345" i="19" s="1"/>
  <c r="I818" i="19"/>
  <c r="K818" i="19" s="1"/>
  <c r="L818" i="19" s="1"/>
  <c r="I1901" i="19"/>
  <c r="K1901" i="19" s="1"/>
  <c r="L1901" i="19" s="1"/>
  <c r="I1823" i="19"/>
  <c r="K1823" i="19" s="1"/>
  <c r="L1823" i="19" s="1"/>
  <c r="I396" i="19"/>
  <c r="K396" i="19" s="1"/>
  <c r="L396" i="19" s="1"/>
  <c r="I1868" i="19"/>
  <c r="K1868" i="19" s="1"/>
  <c r="L1868" i="19" s="1"/>
  <c r="I835" i="19"/>
  <c r="K835" i="19" s="1"/>
  <c r="L835" i="19" s="1"/>
  <c r="I1973" i="19"/>
  <c r="K1973" i="19" s="1"/>
  <c r="L1973" i="19" s="1"/>
  <c r="I1504" i="19"/>
  <c r="K1504" i="19" s="1"/>
  <c r="L1504" i="19" s="1"/>
  <c r="I692" i="19"/>
  <c r="K692" i="19" s="1"/>
  <c r="L692" i="19" s="1"/>
  <c r="I2082" i="19"/>
  <c r="K2082" i="19" s="1"/>
  <c r="L2082" i="19" s="1"/>
  <c r="I791" i="19"/>
  <c r="K791" i="19" s="1"/>
  <c r="L791" i="19" s="1"/>
  <c r="I1110" i="19"/>
  <c r="K1110" i="19" s="1"/>
  <c r="L1110" i="19" s="1"/>
  <c r="I147" i="19"/>
  <c r="K147" i="19" s="1"/>
  <c r="L147" i="19" s="1"/>
  <c r="I283" i="19"/>
  <c r="K283" i="19" s="1"/>
  <c r="L283" i="19" s="1"/>
  <c r="I1387" i="19"/>
  <c r="K1387" i="19" s="1"/>
  <c r="L1387" i="19" s="1"/>
  <c r="I593" i="19"/>
  <c r="K593" i="19" s="1"/>
  <c r="L593" i="19" s="1"/>
  <c r="I847" i="19"/>
  <c r="K847" i="19" s="1"/>
  <c r="L847" i="19" s="1"/>
  <c r="I2104" i="19"/>
  <c r="K2104" i="19" s="1"/>
  <c r="L2104" i="19" s="1"/>
  <c r="I726" i="19"/>
  <c r="K726" i="19" s="1"/>
  <c r="L726" i="19" s="1"/>
  <c r="I1202" i="19"/>
  <c r="K1202" i="19" s="1"/>
  <c r="L1202" i="19" s="1"/>
  <c r="I87" i="19"/>
  <c r="K87" i="19" s="1"/>
  <c r="L87" i="19" s="1"/>
  <c r="I1019" i="19"/>
  <c r="K1019" i="19" s="1"/>
  <c r="L1019" i="19" s="1"/>
  <c r="I801" i="19"/>
  <c r="K801" i="19" s="1"/>
  <c r="L801" i="19" s="1"/>
  <c r="I368" i="19"/>
  <c r="K368" i="19" s="1"/>
  <c r="L368" i="19" s="1"/>
  <c r="I645" i="19"/>
  <c r="K645" i="19" s="1"/>
  <c r="L645" i="19" s="1"/>
  <c r="I954" i="19"/>
  <c r="K954" i="19" s="1"/>
  <c r="L954" i="19" s="1"/>
  <c r="I1136" i="19"/>
  <c r="K1136" i="19" s="1"/>
  <c r="L1136" i="19" s="1"/>
  <c r="I700" i="19"/>
  <c r="K700" i="19" s="1"/>
  <c r="L700" i="19" s="1"/>
  <c r="I346" i="19"/>
  <c r="K346" i="19" s="1"/>
  <c r="L346" i="19" s="1"/>
  <c r="I1512" i="19"/>
  <c r="K1512" i="19" s="1"/>
  <c r="L1512" i="19" s="1"/>
  <c r="I1059" i="19"/>
  <c r="K1059" i="19" s="1"/>
  <c r="L1059" i="19" s="1"/>
  <c r="I872" i="19"/>
  <c r="K872" i="19" s="1"/>
  <c r="L872" i="19" s="1"/>
  <c r="I1092" i="19"/>
  <c r="K1092" i="19" s="1"/>
  <c r="L1092" i="19" s="1"/>
  <c r="I933" i="19"/>
  <c r="K933" i="19" s="1"/>
  <c r="L933" i="19" s="1"/>
  <c r="I275" i="19"/>
  <c r="K275" i="19" s="1"/>
  <c r="L275" i="19" s="1"/>
  <c r="I1560" i="19"/>
  <c r="K1560" i="19" s="1"/>
  <c r="L1560" i="19" s="1"/>
  <c r="I1170" i="19"/>
  <c r="K1170" i="19" s="1"/>
  <c r="L1170" i="19" s="1"/>
  <c r="I1461" i="19"/>
  <c r="K1461" i="19" s="1"/>
  <c r="L1461" i="19" s="1"/>
  <c r="I1866" i="19"/>
  <c r="K1866" i="19" s="1"/>
  <c r="L1866" i="19" s="1"/>
  <c r="I2136" i="19"/>
  <c r="K2136" i="19" s="1"/>
  <c r="L2136" i="19" s="1"/>
  <c r="I1244" i="19"/>
  <c r="K1244" i="19" s="1"/>
  <c r="L1244" i="19" s="1"/>
  <c r="I50" i="19"/>
  <c r="K50" i="19" s="1"/>
  <c r="L50" i="19" s="1"/>
  <c r="I1848" i="19"/>
  <c r="K1848" i="19" s="1"/>
  <c r="L1848" i="19" s="1"/>
  <c r="I42" i="19"/>
  <c r="K42" i="19" s="1"/>
  <c r="L42" i="19" s="1"/>
  <c r="I1879" i="19"/>
  <c r="K1879" i="19" s="1"/>
  <c r="L1879" i="19" s="1"/>
  <c r="I1385" i="19"/>
  <c r="K1385" i="19" s="1"/>
  <c r="L1385" i="19" s="1"/>
  <c r="I1043" i="19"/>
  <c r="K1043" i="19" s="1"/>
  <c r="L1043" i="19" s="1"/>
  <c r="I377" i="19"/>
  <c r="K377" i="19" s="1"/>
  <c r="L377" i="19" s="1"/>
  <c r="I1406" i="19"/>
  <c r="K1406" i="19" s="1"/>
  <c r="L1406" i="19" s="1"/>
  <c r="I113" i="19"/>
  <c r="K113" i="19" s="1"/>
  <c r="L113" i="19" s="1"/>
  <c r="I500" i="19"/>
  <c r="K500" i="19" s="1"/>
  <c r="L500" i="19" s="1"/>
  <c r="I640" i="19"/>
  <c r="K640" i="19" s="1"/>
  <c r="L640" i="19" s="1"/>
  <c r="I1473" i="19"/>
  <c r="K1473" i="19" s="1"/>
  <c r="L1473" i="19" s="1"/>
  <c r="I1687" i="19"/>
  <c r="K1687" i="19" s="1"/>
  <c r="L1687" i="19" s="1"/>
  <c r="I1685" i="19"/>
  <c r="K1685" i="19" s="1"/>
  <c r="L1685" i="19" s="1"/>
  <c r="I2062" i="19"/>
  <c r="K2062" i="19" s="1"/>
  <c r="L2062" i="19" s="1"/>
  <c r="I1618" i="19"/>
  <c r="K1618" i="19" s="1"/>
  <c r="L1618" i="19" s="1"/>
  <c r="I2118" i="19"/>
  <c r="K2118" i="19" s="1"/>
  <c r="L2118" i="19" s="1"/>
  <c r="I1272" i="19"/>
  <c r="K1272" i="19" s="1"/>
  <c r="L1272" i="19" s="1"/>
  <c r="I1301" i="19"/>
  <c r="K1301" i="19" s="1"/>
  <c r="L1301" i="19" s="1"/>
  <c r="I911" i="19"/>
  <c r="K911" i="19" s="1"/>
  <c r="L911" i="19" s="1"/>
  <c r="I64" i="19"/>
  <c r="K64" i="19" s="1"/>
  <c r="L64" i="19" s="1"/>
  <c r="I78" i="19"/>
  <c r="K78" i="19" s="1"/>
  <c r="L78" i="19" s="1"/>
  <c r="I1950" i="19"/>
  <c r="K1950" i="19" s="1"/>
  <c r="L1950" i="19" s="1"/>
  <c r="I2106" i="19"/>
  <c r="K2106" i="19" s="1"/>
  <c r="L2106" i="19" s="1"/>
  <c r="I1125" i="19"/>
  <c r="K1125" i="19" s="1"/>
  <c r="L1125" i="19" s="1"/>
  <c r="I1820" i="19"/>
  <c r="K1820" i="19" s="1"/>
  <c r="L1820" i="19" s="1"/>
  <c r="I983" i="19"/>
  <c r="K983" i="19" s="1"/>
  <c r="L983" i="19" s="1"/>
  <c r="I114" i="19"/>
  <c r="K114" i="19" s="1"/>
  <c r="L114" i="19" s="1"/>
  <c r="I1981" i="19"/>
  <c r="K1981" i="19" s="1"/>
  <c r="L1981" i="19" s="1"/>
  <c r="I245" i="19"/>
  <c r="K245" i="19" s="1"/>
  <c r="L245" i="19" s="1"/>
  <c r="I1556" i="19"/>
  <c r="K1556" i="19" s="1"/>
  <c r="L1556" i="19" s="1"/>
  <c r="I1714" i="19"/>
  <c r="K1714" i="19" s="1"/>
  <c r="L1714" i="19" s="1"/>
  <c r="I450" i="19"/>
  <c r="K450" i="19" s="1"/>
  <c r="L450" i="19" s="1"/>
  <c r="I2067" i="19"/>
  <c r="K2067" i="19" s="1"/>
  <c r="L2067" i="19" s="1"/>
  <c r="I1282" i="19"/>
  <c r="K1282" i="19" s="1"/>
  <c r="L1282" i="19" s="1"/>
  <c r="I1379" i="19"/>
  <c r="K1379" i="19" s="1"/>
  <c r="L1379" i="19" s="1"/>
  <c r="I598" i="19"/>
  <c r="K598" i="19" s="1"/>
  <c r="L598" i="19" s="1"/>
  <c r="I744" i="19"/>
  <c r="K744" i="19" s="1"/>
  <c r="L744" i="19" s="1"/>
  <c r="I1931" i="19"/>
  <c r="K1931" i="19" s="1"/>
  <c r="L1931" i="19" s="1"/>
  <c r="I202" i="19"/>
  <c r="K202" i="19" s="1"/>
  <c r="L202" i="19" s="1"/>
  <c r="I841" i="19"/>
  <c r="K841" i="19" s="1"/>
  <c r="L841" i="19" s="1"/>
  <c r="I1372" i="19"/>
  <c r="K1372" i="19" s="1"/>
  <c r="L1372" i="19" s="1"/>
  <c r="I778" i="19"/>
  <c r="K778" i="19" s="1"/>
  <c r="L778" i="19" s="1"/>
  <c r="I1853" i="19"/>
  <c r="K1853" i="19" s="1"/>
  <c r="L1853" i="19" s="1"/>
  <c r="I390" i="19"/>
  <c r="K390" i="19" s="1"/>
  <c r="L390" i="19" s="1"/>
  <c r="I1437" i="19"/>
  <c r="K1437" i="19" s="1"/>
  <c r="L1437" i="19" s="1"/>
  <c r="I832" i="19"/>
  <c r="K832" i="19" s="1"/>
  <c r="L832" i="19" s="1"/>
  <c r="I1892" i="19"/>
  <c r="K1892" i="19" s="1"/>
  <c r="L1892" i="19" s="1"/>
  <c r="I1064" i="19"/>
  <c r="K1064" i="19" s="1"/>
  <c r="L1064" i="19" s="1"/>
  <c r="I654" i="19"/>
  <c r="K654" i="19" s="1"/>
  <c r="L654" i="19" s="1"/>
  <c r="I118" i="19"/>
  <c r="K118" i="19" s="1"/>
  <c r="L118" i="19" s="1"/>
  <c r="I1451" i="19"/>
  <c r="K1451" i="19" s="1"/>
  <c r="L1451" i="19" s="1"/>
  <c r="I16" i="19"/>
  <c r="K16" i="19" s="1"/>
  <c r="L16" i="19" s="1"/>
  <c r="I167" i="19"/>
  <c r="K167" i="19" s="1"/>
  <c r="L167" i="19" s="1"/>
  <c r="I1522" i="19"/>
  <c r="K1522" i="19" s="1"/>
  <c r="L1522" i="19" s="1"/>
  <c r="I6" i="19"/>
  <c r="K6" i="19" s="1"/>
  <c r="L6" i="19" s="1"/>
  <c r="I1622" i="19"/>
  <c r="K1622" i="19" s="1"/>
  <c r="L1622" i="19" s="1"/>
  <c r="I1617" i="19"/>
  <c r="K1617" i="19" s="1"/>
  <c r="L1617" i="19" s="1"/>
  <c r="I1614" i="19"/>
  <c r="K1614" i="19" s="1"/>
  <c r="L1614" i="19" s="1"/>
  <c r="I980" i="19"/>
  <c r="K980" i="19" s="1"/>
  <c r="L980" i="19" s="1"/>
  <c r="I669" i="19"/>
  <c r="K669" i="19" s="1"/>
  <c r="L669" i="19" s="1"/>
  <c r="I376" i="19"/>
  <c r="K376" i="19" s="1"/>
  <c r="L376" i="19" s="1"/>
  <c r="I195" i="19"/>
  <c r="K195" i="19" s="1"/>
  <c r="L195" i="19" s="1"/>
  <c r="I1190" i="19"/>
  <c r="K1190" i="19" s="1"/>
  <c r="L1190" i="19" s="1"/>
  <c r="I991" i="19"/>
  <c r="K991" i="19" s="1"/>
  <c r="L991" i="19" s="1"/>
  <c r="I316" i="19"/>
  <c r="K316" i="19" s="1"/>
  <c r="L316" i="19" s="1"/>
  <c r="I153" i="19"/>
  <c r="K153" i="19" s="1"/>
  <c r="L153" i="19" s="1"/>
  <c r="I588" i="19"/>
  <c r="K588" i="19" s="1"/>
  <c r="L588" i="19" s="1"/>
  <c r="I839" i="19"/>
  <c r="K839" i="19" s="1"/>
  <c r="L839" i="19" s="1"/>
  <c r="I1232" i="19"/>
  <c r="K1232" i="19" s="1"/>
  <c r="L1232" i="19" s="1"/>
  <c r="I1057" i="19"/>
  <c r="K1057" i="19" s="1"/>
  <c r="L1057" i="19" s="1"/>
  <c r="I715" i="19"/>
  <c r="K715" i="19" s="1"/>
  <c r="L715" i="19" s="1"/>
  <c r="I1501" i="19"/>
  <c r="K1501" i="19" s="1"/>
  <c r="L1501" i="19" s="1"/>
  <c r="I290" i="19"/>
  <c r="K290" i="19" s="1"/>
  <c r="L290" i="19" s="1"/>
  <c r="I912" i="19"/>
  <c r="K912" i="19" s="1"/>
  <c r="L912" i="19" s="1"/>
  <c r="I389" i="19"/>
  <c r="K389" i="19" s="1"/>
  <c r="L389" i="19" s="1"/>
  <c r="I146" i="19"/>
  <c r="K146" i="19" s="1"/>
  <c r="L146" i="19" s="1"/>
  <c r="I1137" i="19"/>
  <c r="K1137" i="19" s="1"/>
  <c r="L1137" i="19" s="1"/>
  <c r="I2002" i="19"/>
  <c r="K2002" i="19" s="1"/>
  <c r="L2002" i="19" s="1"/>
  <c r="I2095" i="19"/>
  <c r="K2095" i="19" s="1"/>
  <c r="L2095" i="19" s="1"/>
  <c r="I1516" i="19"/>
  <c r="K1516" i="19" s="1"/>
  <c r="L1516" i="19" s="1"/>
  <c r="I91" i="19"/>
  <c r="K91" i="19" s="1"/>
  <c r="L91" i="19" s="1"/>
  <c r="I228" i="19"/>
  <c r="K228" i="19" s="1"/>
  <c r="L228" i="19" s="1"/>
  <c r="I830" i="19"/>
  <c r="K830" i="19" s="1"/>
  <c r="L830" i="19" s="1"/>
  <c r="I902" i="19"/>
  <c r="K902" i="19" s="1"/>
  <c r="L902" i="19" s="1"/>
  <c r="I469" i="19"/>
  <c r="K469" i="19" s="1"/>
  <c r="L469" i="19" s="1"/>
  <c r="I45" i="19"/>
  <c r="K45" i="19" s="1"/>
  <c r="L45" i="19" s="1"/>
  <c r="I1457" i="19"/>
  <c r="K1457" i="19" s="1"/>
  <c r="L1457" i="19" s="1"/>
  <c r="I519" i="19"/>
  <c r="K519" i="19" s="1"/>
  <c r="L519" i="19" s="1"/>
  <c r="I1757" i="19"/>
  <c r="K1757" i="19" s="1"/>
  <c r="L1757" i="19" s="1"/>
  <c r="I1534" i="19"/>
  <c r="K1534" i="19" s="1"/>
  <c r="L1534" i="19" s="1"/>
  <c r="I1941" i="19"/>
  <c r="K1941" i="19" s="1"/>
  <c r="L1941" i="19" s="1"/>
  <c r="I444" i="19"/>
  <c r="K444" i="19" s="1"/>
  <c r="L444" i="19" s="1"/>
  <c r="I1210" i="19"/>
  <c r="K1210" i="19" s="1"/>
  <c r="L1210" i="19" s="1"/>
  <c r="I1545" i="19"/>
  <c r="K1545" i="19" s="1"/>
  <c r="L1545" i="19" s="1"/>
  <c r="I1256" i="19"/>
  <c r="K1256" i="19" s="1"/>
  <c r="L1256" i="19" s="1"/>
  <c r="I305" i="19"/>
  <c r="K305" i="19" s="1"/>
  <c r="L305" i="19" s="1"/>
  <c r="I324" i="19"/>
  <c r="K324" i="19" s="1"/>
  <c r="L324" i="19" s="1"/>
  <c r="I148" i="19"/>
  <c r="K148" i="19" s="1"/>
  <c r="L148" i="19" s="1"/>
  <c r="I300" i="19"/>
  <c r="K300" i="19" s="1"/>
  <c r="L300" i="19" s="1"/>
  <c r="I1647" i="19"/>
  <c r="K1647" i="19" s="1"/>
  <c r="L1647" i="19" s="1"/>
  <c r="I1653" i="19"/>
  <c r="K1653" i="19" s="1"/>
  <c r="L1653" i="19" s="1"/>
  <c r="I351" i="19"/>
  <c r="K351" i="19" s="1"/>
  <c r="L351" i="19" s="1"/>
  <c r="I903" i="19"/>
  <c r="K903" i="19" s="1"/>
  <c r="L903" i="19" s="1"/>
  <c r="I1676" i="19"/>
  <c r="K1676" i="19" s="1"/>
  <c r="L1676" i="19" s="1"/>
  <c r="I1038" i="19"/>
  <c r="K1038" i="19" s="1"/>
  <c r="L1038" i="19" s="1"/>
  <c r="I1536" i="19"/>
  <c r="K1536" i="19" s="1"/>
  <c r="L1536" i="19" s="1"/>
  <c r="I71" i="19"/>
  <c r="K71" i="19" s="1"/>
  <c r="L71" i="19" s="1"/>
  <c r="I2098" i="19"/>
  <c r="K2098" i="19" s="1"/>
  <c r="L2098" i="19" s="1"/>
  <c r="I73" i="19"/>
  <c r="K73" i="19" s="1"/>
  <c r="L73" i="19" s="1"/>
  <c r="I36" i="19"/>
  <c r="K36" i="19" s="1"/>
  <c r="L36" i="19" s="1"/>
  <c r="I728" i="19"/>
  <c r="K728" i="19" s="1"/>
  <c r="L728" i="19" s="1"/>
  <c r="I34" i="19"/>
  <c r="K34" i="19" s="1"/>
  <c r="L34" i="19" s="1"/>
  <c r="I1126" i="19"/>
  <c r="K1126" i="19" s="1"/>
  <c r="L1126" i="19" s="1"/>
  <c r="I938" i="19"/>
  <c r="K938" i="19" s="1"/>
  <c r="L938" i="19" s="1"/>
  <c r="I486" i="19"/>
  <c r="K486" i="19" s="1"/>
  <c r="L486" i="19" s="1"/>
  <c r="I1109" i="19"/>
  <c r="K1109" i="19" s="1"/>
  <c r="L1109" i="19" s="1"/>
  <c r="I587" i="19"/>
  <c r="K587" i="19" s="1"/>
  <c r="L587" i="19" s="1"/>
  <c r="I628" i="19"/>
  <c r="K628" i="19" s="1"/>
  <c r="L628" i="19" s="1"/>
  <c r="L15" i="14"/>
  <c r="M15" i="14" s="1"/>
  <c r="N15" i="14" s="1"/>
  <c r="H16" i="14"/>
  <c r="N14" i="14"/>
  <c r="O2" i="19" l="1"/>
  <c r="O3" i="19" s="1"/>
  <c r="O5" i="19" s="1"/>
  <c r="O6" i="19" s="1"/>
  <c r="I16" i="14"/>
  <c r="J16" i="14" s="1"/>
  <c r="K16" i="14"/>
  <c r="H17" i="14" l="1"/>
  <c r="L16" i="14"/>
  <c r="M16" i="14" s="1"/>
  <c r="N16" i="14" s="1"/>
  <c r="K17" i="14" l="1"/>
  <c r="I17" i="14"/>
  <c r="J17" i="14" s="1"/>
  <c r="L17" i="14" l="1"/>
  <c r="M17" i="14" s="1"/>
  <c r="N17" i="14" s="1"/>
  <c r="H18" i="14"/>
  <c r="K18" i="14" l="1"/>
  <c r="I18" i="14"/>
  <c r="J18" i="14" s="1"/>
  <c r="L18" i="14" l="1"/>
  <c r="M18" i="14" s="1"/>
  <c r="N18" i="14" s="1"/>
  <c r="P8" i="14" l="1"/>
  <c r="P9" i="14" s="1"/>
  <c r="I3" i="20" l="1" a="1"/>
  <c r="K207" i="20" l="1"/>
  <c r="K709" i="20"/>
  <c r="K341" i="20"/>
  <c r="K792" i="20"/>
  <c r="K1266" i="20"/>
  <c r="K1561" i="20"/>
  <c r="K923" i="20"/>
  <c r="K1243" i="20"/>
  <c r="K1314" i="20"/>
  <c r="K1015" i="20"/>
  <c r="K1744" i="20"/>
  <c r="K2017" i="20"/>
  <c r="K2011" i="20"/>
  <c r="K2028" i="20"/>
  <c r="K681" i="20"/>
  <c r="K280" i="20"/>
  <c r="K536" i="20"/>
  <c r="K159" i="20"/>
  <c r="K1467" i="20"/>
  <c r="K522" i="20"/>
  <c r="K1090" i="20"/>
  <c r="K1252" i="20"/>
  <c r="K867" i="20"/>
  <c r="K1300" i="20"/>
  <c r="K868" i="20"/>
  <c r="K841" i="20"/>
  <c r="K1450" i="20"/>
  <c r="K1408" i="20"/>
  <c r="K2159" i="20"/>
  <c r="K746" i="20"/>
  <c r="K1311" i="20"/>
  <c r="K1577" i="20"/>
  <c r="K1916" i="20"/>
  <c r="K1948" i="20"/>
  <c r="K1054" i="20"/>
  <c r="K168" i="20"/>
  <c r="K602" i="20"/>
  <c r="K795" i="20"/>
  <c r="K352" i="20"/>
  <c r="K722" i="20"/>
  <c r="K297" i="20"/>
  <c r="K246" i="20"/>
  <c r="K802" i="20"/>
  <c r="K1051" i="20"/>
  <c r="K1337" i="20"/>
  <c r="K1390" i="20"/>
  <c r="K987" i="20"/>
  <c r="K1305" i="20"/>
  <c r="K1346" i="20"/>
  <c r="K1106" i="20"/>
  <c r="K1776" i="20"/>
  <c r="K2049" i="20"/>
  <c r="K2081" i="20"/>
  <c r="K2060" i="20"/>
  <c r="K745" i="20"/>
  <c r="K312" i="20"/>
  <c r="K568" i="20"/>
  <c r="K127" i="20"/>
  <c r="K298" i="20"/>
  <c r="K554" i="20"/>
  <c r="K773" i="20"/>
  <c r="K1284" i="20"/>
  <c r="K931" i="20"/>
  <c r="K1332" i="20"/>
  <c r="K900" i="20"/>
  <c r="K873" i="20"/>
  <c r="K1482" i="20"/>
  <c r="K1440" i="20"/>
  <c r="K1793" i="20"/>
  <c r="K778" i="20"/>
  <c r="K1423" i="20"/>
  <c r="K1694" i="20"/>
  <c r="K1122" i="20"/>
  <c r="K1829" i="20"/>
  <c r="K942" i="20"/>
  <c r="K296" i="20"/>
  <c r="K680" i="20"/>
  <c r="K661" i="20"/>
  <c r="K1425" i="20"/>
  <c r="K786" i="20"/>
  <c r="K329" i="20"/>
  <c r="K278" i="20"/>
  <c r="K866" i="20"/>
  <c r="K1487" i="20"/>
  <c r="K425" i="20"/>
  <c r="K1411" i="20"/>
  <c r="K994" i="20"/>
  <c r="K1138" i="20"/>
  <c r="K1433" i="20"/>
  <c r="K1790" i="20"/>
  <c r="K1081" i="20"/>
  <c r="K1059" i="20"/>
  <c r="K1707" i="20"/>
  <c r="K1273" i="20"/>
  <c r="K1873" i="20"/>
  <c r="K1887" i="20"/>
  <c r="K2087" i="20"/>
  <c r="K2156" i="20"/>
  <c r="K730" i="20"/>
  <c r="K408" i="20"/>
  <c r="K664" i="20"/>
  <c r="K31" i="20"/>
  <c r="K394" i="20"/>
  <c r="K650" i="20"/>
  <c r="K1124" i="20"/>
  <c r="K1806" i="20"/>
  <c r="K1559" i="20"/>
  <c r="K1868" i="20"/>
  <c r="K996" i="20"/>
  <c r="K969" i="20"/>
  <c r="K1713" i="20"/>
  <c r="K2142" i="20"/>
  <c r="K273" i="20"/>
  <c r="K581" i="20"/>
  <c r="K1836" i="20"/>
  <c r="K1609" i="20"/>
  <c r="K1792" i="20"/>
  <c r="K206" i="20"/>
  <c r="K699" i="20"/>
  <c r="K15" i="20"/>
  <c r="K1960" i="20"/>
  <c r="K829" i="20"/>
  <c r="K1444" i="20"/>
  <c r="K917" i="20"/>
  <c r="K489" i="20"/>
  <c r="K269" i="20"/>
  <c r="K1371" i="20"/>
  <c r="K1170" i="20"/>
  <c r="K1465" i="20"/>
  <c r="K1703" i="20"/>
  <c r="K1097" i="20"/>
  <c r="K1113" i="20"/>
  <c r="K823" i="20"/>
  <c r="K1447" i="20"/>
  <c r="K1905" i="20"/>
  <c r="K1919" i="20"/>
  <c r="K2151" i="20"/>
  <c r="K249" i="20"/>
  <c r="K184" i="20"/>
  <c r="K440" i="20"/>
  <c r="K762" i="20"/>
  <c r="K381" i="20"/>
  <c r="K426" i="20"/>
  <c r="K882" i="20"/>
  <c r="K1156" i="20"/>
  <c r="K1615" i="20"/>
  <c r="K1123" i="20"/>
  <c r="K1980" i="20"/>
  <c r="K1028" i="20"/>
  <c r="K1001" i="20"/>
  <c r="K1745" i="20"/>
  <c r="K2123" i="20"/>
  <c r="K239" i="20"/>
  <c r="K645" i="20"/>
  <c r="K1353" i="20"/>
  <c r="K1630" i="20"/>
  <c r="K1889" i="20"/>
  <c r="K401" i="20"/>
  <c r="K1377" i="20"/>
  <c r="K1038" i="20"/>
  <c r="K1172" i="20"/>
  <c r="K1422" i="20"/>
  <c r="K99" i="20"/>
  <c r="K1521" i="20"/>
  <c r="K553" i="20"/>
  <c r="K1523" i="20"/>
  <c r="K1074" i="20"/>
  <c r="K1202" i="20"/>
  <c r="K1497" i="20"/>
  <c r="K1767" i="20"/>
  <c r="K1115" i="20"/>
  <c r="K769" i="20"/>
  <c r="K887" i="20"/>
  <c r="K1680" i="20"/>
  <c r="K1826" i="20"/>
  <c r="K1953" i="20"/>
  <c r="K2129" i="20"/>
  <c r="K191" i="20"/>
  <c r="K216" i="20"/>
  <c r="K472" i="20"/>
  <c r="K703" i="20"/>
  <c r="K445" i="20"/>
  <c r="K458" i="20"/>
  <c r="K946" i="20"/>
  <c r="K1188" i="20"/>
  <c r="K1647" i="20"/>
  <c r="K1187" i="20"/>
  <c r="K804" i="20"/>
  <c r="K1407" i="20"/>
  <c r="K1033" i="20"/>
  <c r="K1161" i="20"/>
  <c r="K1950" i="20"/>
  <c r="K733" i="20"/>
  <c r="K962" i="20"/>
  <c r="K1449" i="20"/>
  <c r="K1129" i="20"/>
  <c r="K2001" i="20"/>
  <c r="K529" i="20"/>
  <c r="K417" i="20"/>
  <c r="K346" i="20"/>
  <c r="K649" i="20"/>
  <c r="K1624" i="20"/>
  <c r="K1531" i="20"/>
  <c r="K1382" i="20"/>
  <c r="K617" i="20"/>
  <c r="K309" i="20"/>
  <c r="K760" i="20"/>
  <c r="K1234" i="20"/>
  <c r="K1529" i="20"/>
  <c r="K859" i="20"/>
  <c r="K1179" i="20"/>
  <c r="K1900" i="20"/>
  <c r="K951" i="20"/>
  <c r="K1712" i="20"/>
  <c r="K1996" i="20"/>
  <c r="K1985" i="20"/>
  <c r="K1835" i="20"/>
  <c r="K1459" i="20"/>
  <c r="K248" i="20"/>
  <c r="K504" i="20"/>
  <c r="K735" i="20"/>
  <c r="K605" i="20"/>
  <c r="K490" i="20"/>
  <c r="K1010" i="20"/>
  <c r="K1220" i="20"/>
  <c r="K1600" i="20"/>
  <c r="K1251" i="20"/>
  <c r="K836" i="20"/>
  <c r="K809" i="20"/>
  <c r="K1418" i="20"/>
  <c r="K1225" i="20"/>
  <c r="K1982" i="20"/>
  <c r="K806" i="20"/>
  <c r="K1026" i="20"/>
  <c r="K1481" i="20"/>
  <c r="K1298" i="20"/>
  <c r="K2046" i="20"/>
  <c r="K713" i="20"/>
  <c r="K545" i="20"/>
  <c r="K474" i="20"/>
  <c r="K560" i="20"/>
  <c r="K1025" i="20"/>
  <c r="K47" i="20"/>
  <c r="K1574" i="20"/>
  <c r="K1249" i="20"/>
  <c r="K585" i="20"/>
  <c r="K208" i="20"/>
  <c r="K656" i="20"/>
  <c r="K290" i="20"/>
  <c r="K546" i="20"/>
  <c r="K460" i="20"/>
  <c r="K1052" i="20"/>
  <c r="K1369" i="20"/>
  <c r="K1852" i="20"/>
  <c r="K1049" i="20"/>
  <c r="K1884" i="20"/>
  <c r="K1378" i="20"/>
  <c r="K1145" i="20"/>
  <c r="K1808" i="20"/>
  <c r="K2062" i="20"/>
  <c r="K2010" i="20"/>
  <c r="K2092" i="20"/>
  <c r="K254" i="20"/>
  <c r="K344" i="20"/>
  <c r="K600" i="20"/>
  <c r="K95" i="20"/>
  <c r="K330" i="20"/>
  <c r="K586" i="20"/>
  <c r="K1060" i="20"/>
  <c r="K1678" i="20"/>
  <c r="K995" i="20"/>
  <c r="K1364" i="20"/>
  <c r="K932" i="20"/>
  <c r="K905" i="20"/>
  <c r="K1514" i="20"/>
  <c r="K1536" i="20"/>
  <c r="K126" i="20"/>
  <c r="K293" i="20"/>
  <c r="K1186" i="20"/>
  <c r="K1071" i="20"/>
  <c r="K1143" i="20"/>
  <c r="K1978" i="20"/>
  <c r="K211" i="20"/>
  <c r="K794" i="20"/>
  <c r="K744" i="20"/>
  <c r="K364" i="20"/>
  <c r="K851" i="20"/>
  <c r="K848" i="20"/>
  <c r="K361" i="20"/>
  <c r="K714" i="20"/>
  <c r="K930" i="20"/>
  <c r="K765" i="20"/>
  <c r="K1401" i="20"/>
  <c r="K1726" i="20"/>
  <c r="K1065" i="20"/>
  <c r="K1646" i="20"/>
  <c r="K1675" i="20"/>
  <c r="K1209" i="20"/>
  <c r="K1841" i="20"/>
  <c r="K1855" i="20"/>
  <c r="K2042" i="20"/>
  <c r="K2124" i="20"/>
  <c r="K286" i="20"/>
  <c r="K376" i="20"/>
  <c r="K632" i="20"/>
  <c r="K63" i="20"/>
  <c r="K362" i="20"/>
  <c r="K618" i="20"/>
  <c r="K1092" i="20"/>
  <c r="K1742" i="20"/>
  <c r="K1055" i="20"/>
  <c r="K1593" i="20"/>
  <c r="K964" i="20"/>
  <c r="K937" i="20"/>
  <c r="K1546" i="20"/>
  <c r="K1568" i="20"/>
  <c r="K94" i="20"/>
  <c r="K389" i="20"/>
  <c r="K1218" i="20"/>
  <c r="K1335" i="20"/>
  <c r="K1664" i="20"/>
  <c r="K2108" i="20"/>
  <c r="K564" i="20"/>
  <c r="K277" i="20"/>
  <c r="K1101" i="20"/>
  <c r="K779" i="20"/>
  <c r="K1316" i="20"/>
  <c r="K1261" i="20"/>
  <c r="K1819" i="20"/>
  <c r="K1824" i="20"/>
  <c r="K1030" i="20"/>
  <c r="K336" i="20"/>
  <c r="K103" i="20"/>
  <c r="K418" i="20"/>
  <c r="K674" i="20"/>
  <c r="K723" i="20"/>
  <c r="K1201" i="20"/>
  <c r="K892" i="20"/>
  <c r="K83" i="20"/>
  <c r="K285" i="20"/>
  <c r="K720" i="20"/>
  <c r="K864" i="20"/>
  <c r="K1302" i="20"/>
  <c r="K1069" i="20"/>
  <c r="K11" i="20"/>
  <c r="K569" i="20"/>
  <c r="K320" i="20"/>
  <c r="K306" i="20"/>
  <c r="K562" i="20"/>
  <c r="K781" i="20"/>
  <c r="K1228" i="20"/>
  <c r="K1372" i="20"/>
  <c r="K1004" i="20"/>
  <c r="K1190" i="20"/>
  <c r="K1586" i="20"/>
  <c r="K1627" i="20"/>
  <c r="K1039" i="20"/>
  <c r="K1279" i="20"/>
  <c r="K2009" i="20"/>
  <c r="K189" i="20"/>
  <c r="K1777" i="20"/>
  <c r="K1739" i="20"/>
  <c r="K2102" i="20"/>
  <c r="K66" i="20"/>
  <c r="K1611" i="20"/>
  <c r="K1135" i="20"/>
  <c r="K1944" i="20"/>
  <c r="K2137" i="20"/>
  <c r="K1872" i="20"/>
  <c r="K1947" i="20"/>
  <c r="K2103" i="20"/>
  <c r="K737" i="20"/>
  <c r="K1066" i="20"/>
  <c r="K1162" i="20"/>
  <c r="K1631" i="20"/>
  <c r="K1011" i="20"/>
  <c r="K1267" i="20"/>
  <c r="K1684" i="20"/>
  <c r="K884" i="20"/>
  <c r="K1381" i="20"/>
  <c r="K1370" i="20"/>
  <c r="K1296" i="20"/>
  <c r="K1347" i="20"/>
  <c r="K1486" i="20"/>
  <c r="K1794" i="20"/>
  <c r="K1018" i="20"/>
  <c r="K928" i="20"/>
  <c r="K997" i="20"/>
  <c r="K1679" i="20"/>
  <c r="K1085" i="20"/>
  <c r="K1556" i="20"/>
  <c r="K1535" i="20"/>
  <c r="K1386" i="20"/>
  <c r="K1797" i="20"/>
  <c r="K1328" i="20"/>
  <c r="K2125" i="20"/>
  <c r="K2064" i="20"/>
  <c r="K1979" i="20"/>
  <c r="K1280" i="20"/>
  <c r="K1317" i="20"/>
  <c r="K2157" i="20"/>
  <c r="K1997" i="20"/>
  <c r="K1180" i="20"/>
  <c r="K1388" i="20"/>
  <c r="K1020" i="20"/>
  <c r="K918" i="20"/>
  <c r="K468" i="20"/>
  <c r="K1499" i="20"/>
  <c r="K1473" i="20"/>
  <c r="K1430" i="20"/>
  <c r="K1173" i="20"/>
  <c r="K441" i="20"/>
  <c r="K192" i="20"/>
  <c r="K672" i="20"/>
  <c r="K434" i="20"/>
  <c r="K770" i="20"/>
  <c r="K1100" i="20"/>
  <c r="K1659" i="20"/>
  <c r="K1920" i="20"/>
  <c r="K849" i="20"/>
  <c r="K1522" i="20"/>
  <c r="K1498" i="20"/>
  <c r="K911" i="20"/>
  <c r="K1151" i="20"/>
  <c r="K1649" i="20"/>
  <c r="K2054" i="20"/>
  <c r="K1854" i="20"/>
  <c r="K1206" i="20"/>
  <c r="K1601" i="20"/>
  <c r="K2075" i="20"/>
  <c r="K1867" i="20"/>
  <c r="K959" i="20"/>
  <c r="K1617" i="20"/>
  <c r="K2006" i="20"/>
  <c r="K210" i="20"/>
  <c r="K2118" i="20"/>
  <c r="K82" i="20"/>
  <c r="K131" i="20"/>
  <c r="K986" i="20"/>
  <c r="K976" i="20"/>
  <c r="K1605" i="20"/>
  <c r="K1791" i="20"/>
  <c r="K1139" i="20"/>
  <c r="K1508" i="20"/>
  <c r="K1812" i="20"/>
  <c r="K857" i="20"/>
  <c r="K1541" i="20"/>
  <c r="K1562" i="20"/>
  <c r="K938" i="20"/>
  <c r="K893" i="20"/>
  <c r="K1749" i="20"/>
  <c r="K115" i="20"/>
  <c r="K628" i="20"/>
  <c r="K1519" i="20"/>
  <c r="K1242" i="20"/>
  <c r="K1807" i="20"/>
  <c r="K1283" i="20"/>
  <c r="K1732" i="20"/>
  <c r="K1557" i="20"/>
  <c r="K1376" i="20"/>
  <c r="K2112" i="20"/>
  <c r="K1456" i="20"/>
  <c r="K1935" i="20"/>
  <c r="K2111" i="20"/>
  <c r="K1152" i="20"/>
  <c r="K1718" i="20"/>
  <c r="K1765" i="20"/>
  <c r="K1845" i="20"/>
  <c r="K2106" i="20"/>
  <c r="K2160" i="20"/>
  <c r="K144" i="20"/>
  <c r="K125" i="20"/>
  <c r="K271" i="20"/>
  <c r="K54" i="20"/>
  <c r="K367" i="20"/>
  <c r="K324" i="20"/>
  <c r="K244" i="20"/>
  <c r="K724" i="20"/>
  <c r="K711" i="20"/>
  <c r="K854" i="20"/>
  <c r="K1102" i="20"/>
  <c r="K1480" i="20"/>
  <c r="K1688" i="20"/>
  <c r="K1896" i="20"/>
  <c r="K1657" i="20"/>
  <c r="K1849" i="20"/>
  <c r="K1262" i="20"/>
  <c r="K411" i="20"/>
  <c r="K155" i="20"/>
  <c r="K594" i="20"/>
  <c r="K1910" i="20"/>
  <c r="K415" i="20"/>
  <c r="K550" i="20"/>
  <c r="K1576" i="20"/>
  <c r="K1073" i="20"/>
  <c r="K1832" i="20"/>
  <c r="K1175" i="20"/>
  <c r="K777" i="20"/>
  <c r="K1121" i="20"/>
  <c r="K2132" i="20"/>
  <c r="K876" i="20"/>
  <c r="K1461" i="20"/>
  <c r="K1580" i="20"/>
  <c r="K1708" i="20"/>
  <c r="K1437" i="20"/>
  <c r="K1581" i="20"/>
  <c r="K1709" i="20"/>
  <c r="K1837" i="20"/>
  <c r="K1965" i="20"/>
  <c r="K2069" i="20"/>
  <c r="K2036" i="20"/>
  <c r="K65" i="20"/>
  <c r="K348" i="20"/>
  <c r="K172" i="20"/>
  <c r="K565" i="20"/>
  <c r="K516" i="20"/>
  <c r="K705" i="20"/>
  <c r="K1131" i="20"/>
  <c r="K853" i="20"/>
  <c r="K1272" i="20"/>
  <c r="K1093" i="20"/>
  <c r="K1639" i="20"/>
  <c r="K1799" i="20"/>
  <c r="K1927" i="20"/>
  <c r="K2119" i="20"/>
  <c r="K72" i="20"/>
  <c r="K37" i="20"/>
  <c r="K165" i="20"/>
  <c r="K204" i="20"/>
  <c r="K89" i="20"/>
  <c r="K217" i="20"/>
  <c r="K23" i="20"/>
  <c r="K446" i="20"/>
  <c r="K343" i="20"/>
  <c r="K471" i="20"/>
  <c r="K686" i="20"/>
  <c r="K878" i="20"/>
  <c r="K655" i="20"/>
  <c r="K327" i="20"/>
  <c r="K619" i="20"/>
  <c r="K1278" i="20"/>
  <c r="K879" i="20"/>
  <c r="K1731" i="20"/>
  <c r="K1859" i="20"/>
  <c r="K973" i="20"/>
  <c r="K1490" i="20"/>
  <c r="K2155" i="20"/>
  <c r="K295" i="20"/>
  <c r="K636" i="20"/>
  <c r="K67" i="20"/>
  <c r="K1442" i="20"/>
  <c r="K1019" i="20"/>
  <c r="K1387" i="20"/>
  <c r="K1144" i="20"/>
  <c r="K80" i="20"/>
  <c r="K61" i="20"/>
  <c r="K571" i="20"/>
  <c r="K595" i="20"/>
  <c r="K134" i="20"/>
  <c r="K325" i="20"/>
  <c r="K164" i="20"/>
  <c r="K548" i="20"/>
  <c r="K647" i="20"/>
  <c r="K840" i="20"/>
  <c r="K948" i="20"/>
  <c r="K903" i="20"/>
  <c r="K1560" i="20"/>
  <c r="K1768" i="20"/>
  <c r="K1072" i="20"/>
  <c r="K1753" i="20"/>
  <c r="K1945" i="20"/>
  <c r="K331" i="20"/>
  <c r="K491" i="20"/>
  <c r="K145" i="20"/>
  <c r="K742" i="20"/>
  <c r="K1871" i="20"/>
  <c r="K518" i="20"/>
  <c r="K1150" i="20"/>
  <c r="K1737" i="20"/>
  <c r="K429" i="20"/>
  <c r="K1198" i="20"/>
  <c r="K1287" i="20"/>
  <c r="K1205" i="20"/>
  <c r="K2052" i="20"/>
  <c r="K812" i="20"/>
  <c r="K1221" i="20"/>
  <c r="K1516" i="20"/>
  <c r="K1644" i="20"/>
  <c r="K1772" i="20"/>
  <c r="K1517" i="20"/>
  <c r="K1645" i="20"/>
  <c r="K1773" i="20"/>
  <c r="K1901" i="20"/>
  <c r="K2005" i="20"/>
  <c r="K2133" i="20"/>
  <c r="K116" i="20"/>
  <c r="K27" i="20"/>
  <c r="K1057" i="20"/>
  <c r="K233" i="20"/>
  <c r="K187" i="20"/>
  <c r="K782" i="20"/>
  <c r="K741" i="20"/>
  <c r="K1227" i="20"/>
  <c r="K1208" i="20"/>
  <c r="K1336" i="20"/>
  <c r="K1543" i="20"/>
  <c r="K1719" i="20"/>
  <c r="K1863" i="20"/>
  <c r="K1181" i="20"/>
  <c r="K1269" i="20"/>
  <c r="K136" i="20"/>
  <c r="K101" i="20"/>
  <c r="K92" i="20"/>
  <c r="K25" i="20"/>
  <c r="K153" i="20"/>
  <c r="K46" i="20"/>
  <c r="K279" i="20"/>
  <c r="K510" i="20"/>
  <c r="K407" i="20"/>
  <c r="K275" i="20"/>
  <c r="K814" i="20"/>
  <c r="K456" i="20"/>
  <c r="K783" i="20"/>
  <c r="K403" i="20"/>
  <c r="K843" i="20"/>
  <c r="K1111" i="20"/>
  <c r="K1651" i="20"/>
  <c r="K1795" i="20"/>
  <c r="K1923" i="20"/>
  <c r="K1722" i="20"/>
  <c r="K1746" i="20"/>
  <c r="K1930" i="20"/>
  <c r="K508" i="20"/>
  <c r="K700" i="20"/>
  <c r="K1042" i="20"/>
  <c r="K939" i="20"/>
  <c r="K1259" i="20"/>
  <c r="K601" i="20"/>
  <c r="K921" i="20"/>
  <c r="K1754" i="20"/>
  <c r="K1506" i="20"/>
  <c r="K1345" i="20"/>
  <c r="K2098" i="20"/>
  <c r="K1995" i="20"/>
  <c r="K148" i="20"/>
  <c r="K438" i="20"/>
  <c r="K479" i="20"/>
  <c r="K758" i="20"/>
  <c r="K1189" i="20"/>
  <c r="K1755" i="20"/>
  <c r="K1207" i="20"/>
  <c r="K1964" i="20"/>
  <c r="K2033" i="20"/>
  <c r="K1937" i="20"/>
  <c r="K2012" i="20"/>
  <c r="K190" i="20"/>
  <c r="K561" i="20"/>
  <c r="K261" i="20"/>
  <c r="K372" i="20"/>
  <c r="K731" i="20"/>
  <c r="K449" i="20"/>
  <c r="K200" i="20"/>
  <c r="K858" i="20"/>
  <c r="K653" i="20"/>
  <c r="K378" i="20"/>
  <c r="K634" i="20"/>
  <c r="K683" i="20"/>
  <c r="K1076" i="20"/>
  <c r="K725" i="20"/>
  <c r="K135" i="20"/>
  <c r="K428" i="20"/>
  <c r="K1294" i="20"/>
  <c r="K1972" i="20"/>
  <c r="K1571" i="20"/>
  <c r="K883" i="20"/>
  <c r="K1625" i="20"/>
  <c r="K590" i="20"/>
  <c r="K755" i="20"/>
  <c r="K880" i="20"/>
  <c r="K981" i="20"/>
  <c r="K1414" i="20"/>
  <c r="K819" i="20"/>
  <c r="K393" i="20"/>
  <c r="K1094" i="20"/>
  <c r="K432" i="20"/>
  <c r="K39" i="20"/>
  <c r="K450" i="20"/>
  <c r="K738" i="20"/>
  <c r="K1109" i="20"/>
  <c r="K1212" i="20"/>
  <c r="K1420" i="20"/>
  <c r="K1375" i="20"/>
  <c r="K982" i="20"/>
  <c r="K532" i="20"/>
  <c r="K768" i="20"/>
  <c r="K1505" i="20"/>
  <c r="K1462" i="20"/>
  <c r="K1237" i="20"/>
  <c r="K473" i="20"/>
  <c r="K224" i="20"/>
  <c r="K1062" i="20"/>
  <c r="K466" i="20"/>
  <c r="K675" i="20"/>
  <c r="K1132" i="20"/>
  <c r="K1169" i="20"/>
  <c r="K908" i="20"/>
  <c r="K881" i="20"/>
  <c r="K1691" i="20"/>
  <c r="K1702" i="20"/>
  <c r="K943" i="20"/>
  <c r="K1183" i="20"/>
  <c r="K1904" i="20"/>
  <c r="K237" i="20"/>
  <c r="K1918" i="20"/>
  <c r="K1238" i="20"/>
  <c r="K1658" i="20"/>
  <c r="K162" i="20"/>
  <c r="K1899" i="20"/>
  <c r="K925" i="20"/>
  <c r="K2139" i="20"/>
  <c r="K1762" i="20"/>
  <c r="K2034" i="20"/>
  <c r="K1466" i="20"/>
  <c r="K1673" i="20"/>
  <c r="K557" i="20"/>
  <c r="K534" i="20"/>
  <c r="K598" i="20"/>
  <c r="K1091" i="20"/>
  <c r="K360" i="20"/>
  <c r="K1177" i="20"/>
  <c r="K1696" i="20"/>
  <c r="K1921" i="20"/>
  <c r="K2099" i="20"/>
  <c r="K1951" i="20"/>
  <c r="K2140" i="20"/>
  <c r="K433" i="20"/>
  <c r="K826" i="20"/>
  <c r="K1006" i="20"/>
  <c r="K596" i="20"/>
  <c r="K1880" i="20"/>
  <c r="K577" i="20"/>
  <c r="K328" i="20"/>
  <c r="K245" i="20"/>
  <c r="K250" i="20"/>
  <c r="K506" i="20"/>
  <c r="K696" i="20"/>
  <c r="K789" i="20"/>
  <c r="K1204" i="20"/>
  <c r="K1491" i="20"/>
  <c r="K926" i="20"/>
  <c r="K824" i="20"/>
  <c r="K1454" i="20"/>
  <c r="K107" i="20"/>
  <c r="K1478" i="20"/>
  <c r="K1348" i="20"/>
  <c r="K721" i="20"/>
  <c r="K301" i="20"/>
  <c r="K850" i="20"/>
  <c r="K1327" i="20"/>
  <c r="K1553" i="20"/>
  <c r="K1584" i="20"/>
  <c r="K1638" i="20"/>
  <c r="K693" i="20"/>
  <c r="K240" i="20"/>
  <c r="K1563" i="20"/>
  <c r="K322" i="20"/>
  <c r="K578" i="20"/>
  <c r="K524" i="20"/>
  <c r="K1084" i="20"/>
  <c r="K1292" i="20"/>
  <c r="K924" i="20"/>
  <c r="K51" i="20"/>
  <c r="K317" i="20"/>
  <c r="K736" i="20"/>
  <c r="K1295" i="20"/>
  <c r="K1334" i="20"/>
  <c r="K1110" i="20"/>
  <c r="K345" i="20"/>
  <c r="K934" i="20"/>
  <c r="K480" i="20"/>
  <c r="K338" i="20"/>
  <c r="K626" i="20"/>
  <c r="K941" i="20"/>
  <c r="K1260" i="20"/>
  <c r="K1404" i="20"/>
  <c r="K1036" i="20"/>
  <c r="K1222" i="20"/>
  <c r="K1105" i="20"/>
  <c r="K1665" i="20"/>
  <c r="K1193" i="20"/>
  <c r="K1488" i="20"/>
  <c r="K2041" i="20"/>
  <c r="K173" i="20"/>
  <c r="K1809" i="20"/>
  <c r="K1771" i="20"/>
  <c r="K2134" i="20"/>
  <c r="K34" i="20"/>
  <c r="K1643" i="20"/>
  <c r="K991" i="20"/>
  <c r="K1738" i="20"/>
  <c r="K2038" i="20"/>
  <c r="K194" i="20"/>
  <c r="K2150" i="20"/>
  <c r="K50" i="20"/>
  <c r="K1299" i="20"/>
  <c r="K1395" i="20"/>
  <c r="K1008" i="20"/>
  <c r="K1457" i="20"/>
  <c r="K915" i="20"/>
  <c r="K1171" i="20"/>
  <c r="K1540" i="20"/>
  <c r="K788" i="20"/>
  <c r="K889" i="20"/>
  <c r="K1573" i="20"/>
  <c r="K1653" i="20"/>
  <c r="K1002" i="20"/>
  <c r="K957" i="20"/>
  <c r="K1265" i="20"/>
  <c r="K697" i="20"/>
  <c r="K660" i="20"/>
  <c r="K837" i="20"/>
  <c r="K1274" i="20"/>
  <c r="K899" i="20"/>
  <c r="K1313" i="20"/>
  <c r="K1764" i="20"/>
  <c r="K1290" i="20"/>
  <c r="K1844" i="20"/>
  <c r="K2144" i="20"/>
  <c r="K1654" i="20"/>
  <c r="K2059" i="20"/>
  <c r="K2143" i="20"/>
  <c r="K1184" i="20"/>
  <c r="K1782" i="20"/>
  <c r="K1858" i="20"/>
  <c r="K1877" i="20"/>
  <c r="K2138" i="20"/>
  <c r="K96" i="20"/>
  <c r="K77" i="20"/>
  <c r="K587" i="20"/>
  <c r="K651" i="20"/>
  <c r="K166" i="20"/>
  <c r="K55" i="20"/>
  <c r="K305" i="20"/>
  <c r="K676" i="20"/>
  <c r="K663" i="20"/>
  <c r="K872" i="20"/>
  <c r="K980" i="20"/>
  <c r="K967" i="20"/>
  <c r="K1608" i="20"/>
  <c r="K1784" i="20"/>
  <c r="K1159" i="20"/>
  <c r="K1785" i="20"/>
  <c r="K1961" i="20"/>
  <c r="K363" i="20"/>
  <c r="K507" i="20"/>
  <c r="K161" i="20"/>
  <c r="K906" i="20"/>
  <c r="K2023" i="20"/>
  <c r="K727" i="20"/>
  <c r="K1374" i="20"/>
  <c r="K1769" i="20"/>
  <c r="K790" i="20"/>
  <c r="K1230" i="20"/>
  <c r="K1319" i="20"/>
  <c r="K1397" i="20"/>
  <c r="K2068" i="20"/>
  <c r="K828" i="20"/>
  <c r="K1285" i="20"/>
  <c r="K1532" i="20"/>
  <c r="K1660" i="20"/>
  <c r="K1788" i="20"/>
  <c r="K1533" i="20"/>
  <c r="K1661" i="20"/>
  <c r="K1789" i="20"/>
  <c r="K1917" i="20"/>
  <c r="K2021" i="20"/>
  <c r="K2149" i="20"/>
  <c r="K17" i="20"/>
  <c r="K91" i="20"/>
  <c r="K1009" i="20"/>
  <c r="K313" i="20"/>
  <c r="K251" i="20"/>
  <c r="K847" i="20"/>
  <c r="K805" i="20"/>
  <c r="K1291" i="20"/>
  <c r="K1224" i="20"/>
  <c r="K1352" i="20"/>
  <c r="K1575" i="20"/>
  <c r="K1735" i="20"/>
  <c r="K1879" i="20"/>
  <c r="K1975" i="20"/>
  <c r="K24" i="20"/>
  <c r="K152" i="20"/>
  <c r="K117" i="20"/>
  <c r="K140" i="20"/>
  <c r="K41" i="20"/>
  <c r="K169" i="20"/>
  <c r="K78" i="20"/>
  <c r="K339" i="20"/>
  <c r="K526" i="20"/>
  <c r="K423" i="20"/>
  <c r="K606" i="20"/>
  <c r="K830" i="20"/>
  <c r="K607" i="20"/>
  <c r="K815" i="20"/>
  <c r="K419" i="20"/>
  <c r="K894" i="20"/>
  <c r="K1127" i="20"/>
  <c r="K1683" i="20"/>
  <c r="K1811" i="20"/>
  <c r="K1939" i="20"/>
  <c r="K1850" i="20"/>
  <c r="K1810" i="20"/>
  <c r="K1987" i="20"/>
  <c r="K572" i="20"/>
  <c r="K716" i="20"/>
  <c r="K1394" i="20"/>
  <c r="K955" i="20"/>
  <c r="K1275" i="20"/>
  <c r="K665" i="20"/>
  <c r="K985" i="20"/>
  <c r="K1882" i="20"/>
  <c r="K1570" i="20"/>
  <c r="K1986" i="20"/>
  <c r="K2114" i="20"/>
  <c r="K427" i="20"/>
  <c r="K1929" i="20"/>
  <c r="K573" i="20"/>
  <c r="K431" i="20"/>
  <c r="K614" i="20"/>
  <c r="K1232" i="20"/>
  <c r="K424" i="20"/>
  <c r="K767" i="20"/>
  <c r="K1472" i="20"/>
  <c r="K181" i="20"/>
  <c r="K1963" i="20"/>
  <c r="K175" i="20"/>
  <c r="K253" i="20"/>
  <c r="K834" i="20"/>
  <c r="K1551" i="20"/>
  <c r="K1385" i="20"/>
  <c r="K1758" i="20"/>
  <c r="K1662" i="20"/>
  <c r="K1787" i="20"/>
  <c r="K1271" i="20"/>
  <c r="K1825" i="20"/>
  <c r="K2065" i="20"/>
  <c r="K1969" i="20"/>
  <c r="K2044" i="20"/>
  <c r="K174" i="20"/>
  <c r="K593" i="20"/>
  <c r="K753" i="20"/>
  <c r="K436" i="20"/>
  <c r="K1165" i="20"/>
  <c r="K481" i="20"/>
  <c r="K232" i="20"/>
  <c r="K763" i="20"/>
  <c r="K910" i="20"/>
  <c r="K410" i="20"/>
  <c r="K666" i="20"/>
  <c r="K715" i="20"/>
  <c r="K1108" i="20"/>
  <c r="K1507" i="20"/>
  <c r="K71" i="20"/>
  <c r="K492" i="20"/>
  <c r="K1326" i="20"/>
  <c r="K1399" i="20"/>
  <c r="K1329" i="20"/>
  <c r="K1231" i="20"/>
  <c r="K1993" i="20"/>
  <c r="K1970" i="20"/>
  <c r="K1842" i="20"/>
  <c r="K1990" i="20"/>
  <c r="K2135" i="20"/>
  <c r="K1379" i="20"/>
  <c r="K1892" i="20"/>
  <c r="K1194" i="20"/>
  <c r="K1695" i="20"/>
  <c r="K1043" i="20"/>
  <c r="K1297" i="20"/>
  <c r="K1716" i="20"/>
  <c r="K1471" i="20"/>
  <c r="K1445" i="20"/>
  <c r="K1402" i="20"/>
  <c r="K1331" i="20"/>
  <c r="K1149" i="20"/>
  <c r="K1550" i="20"/>
  <c r="K1503" i="20"/>
  <c r="K1098" i="20"/>
  <c r="K960" i="20"/>
  <c r="K1146" i="20"/>
  <c r="K1711" i="20"/>
  <c r="K1217" i="20"/>
  <c r="K1590" i="20"/>
  <c r="K1860" i="20"/>
  <c r="K1114" i="20"/>
  <c r="K2016" i="20"/>
  <c r="K1360" i="20"/>
  <c r="K2107" i="20"/>
  <c r="K2096" i="20"/>
  <c r="K1056" i="20"/>
  <c r="K1583" i="20"/>
  <c r="K1602" i="20"/>
  <c r="K2147" i="20"/>
  <c r="K2029" i="20"/>
  <c r="K32" i="20"/>
  <c r="K160" i="20"/>
  <c r="K141" i="20"/>
  <c r="K335" i="20"/>
  <c r="K86" i="20"/>
  <c r="K399" i="20"/>
  <c r="K461" i="20"/>
  <c r="K308" i="20"/>
  <c r="K599" i="20"/>
  <c r="K743" i="20"/>
  <c r="K886" i="20"/>
  <c r="K1134" i="20"/>
  <c r="K1496" i="20"/>
  <c r="K1704" i="20"/>
  <c r="K1912" i="20"/>
  <c r="K1689" i="20"/>
  <c r="K1865" i="20"/>
  <c r="K1246" i="20"/>
  <c r="K443" i="20"/>
  <c r="K81" i="20"/>
  <c r="K566" i="20"/>
  <c r="K1958" i="20"/>
  <c r="K477" i="20"/>
  <c r="K213" i="20"/>
  <c r="K1672" i="20"/>
  <c r="K22" i="20"/>
  <c r="K1928" i="20"/>
  <c r="K1191" i="20"/>
  <c r="K1396" i="20"/>
  <c r="K1988" i="20"/>
  <c r="K2148" i="20"/>
  <c r="K1064" i="20"/>
  <c r="K1468" i="20"/>
  <c r="K1596" i="20"/>
  <c r="K1724" i="20"/>
  <c r="K1469" i="20"/>
  <c r="K1597" i="20"/>
  <c r="K1725" i="20"/>
  <c r="K1853" i="20"/>
  <c r="K1185" i="20"/>
  <c r="K2085" i="20"/>
  <c r="K1303" i="20"/>
  <c r="K113" i="20"/>
  <c r="K1034" i="20"/>
  <c r="K220" i="20"/>
  <c r="K597" i="20"/>
  <c r="K638" i="20"/>
  <c r="K833" i="20"/>
  <c r="K1147" i="20"/>
  <c r="K885" i="20"/>
  <c r="K1288" i="20"/>
  <c r="K1479" i="20"/>
  <c r="K1655" i="20"/>
  <c r="K1815" i="20"/>
  <c r="K1943" i="20"/>
  <c r="K383" i="20"/>
  <c r="K88" i="20"/>
  <c r="K53" i="20"/>
  <c r="K12" i="20"/>
  <c r="K252" i="20"/>
  <c r="K105" i="20"/>
  <c r="K265" i="20"/>
  <c r="K87" i="20"/>
  <c r="K462" i="20"/>
  <c r="K359" i="20"/>
  <c r="K487" i="20"/>
  <c r="K734" i="20"/>
  <c r="K35" i="20"/>
  <c r="K687" i="20"/>
  <c r="K355" i="20"/>
  <c r="K667" i="20"/>
  <c r="K1047" i="20"/>
  <c r="K1603" i="20"/>
  <c r="K1747" i="20"/>
  <c r="K1875" i="20"/>
  <c r="K1037" i="20"/>
  <c r="K1554" i="20"/>
  <c r="K1281" i="20"/>
  <c r="K643" i="20"/>
  <c r="K652" i="20"/>
  <c r="K528" i="20"/>
  <c r="K1458" i="20"/>
  <c r="K1035" i="20"/>
  <c r="K1403" i="20"/>
  <c r="K717" i="20"/>
  <c r="K989" i="20"/>
  <c r="K871" i="20"/>
  <c r="K1890" i="20"/>
  <c r="K2050" i="20"/>
  <c r="K1706" i="20"/>
  <c r="K671" i="20"/>
  <c r="K180" i="20"/>
  <c r="K454" i="20"/>
  <c r="K495" i="20"/>
  <c r="K774" i="20"/>
  <c r="K2067" i="20"/>
  <c r="K1578" i="20"/>
  <c r="K1167" i="20"/>
  <c r="K1610" i="20"/>
  <c r="K2015" i="20"/>
  <c r="K62" i="20"/>
  <c r="K262" i="20"/>
  <c r="K453" i="20"/>
  <c r="K1058" i="20"/>
  <c r="K1250" i="20"/>
  <c r="K1513" i="20"/>
  <c r="K1289" i="20"/>
  <c r="K1330" i="20"/>
  <c r="K1241" i="20"/>
  <c r="K1728" i="20"/>
  <c r="K1946" i="20"/>
  <c r="K225" i="20"/>
  <c r="K2113" i="20"/>
  <c r="K238" i="20"/>
  <c r="K465" i="20"/>
  <c r="K890" i="20"/>
  <c r="K266" i="20"/>
  <c r="K1555" i="20"/>
  <c r="K353" i="20"/>
  <c r="K689" i="20"/>
  <c r="K616" i="20"/>
  <c r="K143" i="20"/>
  <c r="K282" i="20"/>
  <c r="K538" i="20"/>
  <c r="K712" i="20"/>
  <c r="K949" i="20"/>
  <c r="K1236" i="20"/>
  <c r="K810" i="20"/>
  <c r="K990" i="20"/>
  <c r="K856" i="20"/>
  <c r="K1848" i="20"/>
  <c r="K43" i="20"/>
  <c r="K1542" i="20"/>
  <c r="K1380" i="20"/>
  <c r="K950" i="20"/>
  <c r="K333" i="20"/>
  <c r="K784" i="20"/>
  <c r="K757" i="20"/>
  <c r="K1318" i="20"/>
  <c r="K1616" i="20"/>
  <c r="K1714" i="20"/>
  <c r="K902" i="20"/>
  <c r="K272" i="20"/>
  <c r="K231" i="20"/>
  <c r="K354" i="20"/>
  <c r="K610" i="20"/>
  <c r="K588" i="20"/>
  <c r="K1116" i="20"/>
  <c r="K1324" i="20"/>
  <c r="K956" i="20"/>
  <c r="K337" i="20"/>
  <c r="K690" i="20"/>
  <c r="K752" i="20"/>
  <c r="K1391" i="20"/>
  <c r="K1366" i="20"/>
  <c r="K1153" i="20"/>
  <c r="K377" i="20"/>
  <c r="K998" i="20"/>
  <c r="K608" i="20"/>
  <c r="K370" i="20"/>
  <c r="K658" i="20"/>
  <c r="K1005" i="20"/>
  <c r="K1470" i="20"/>
  <c r="K1436" i="20"/>
  <c r="K1439" i="20"/>
  <c r="K1254" i="20"/>
  <c r="K1343" i="20"/>
  <c r="K1697" i="20"/>
  <c r="K1257" i="20"/>
  <c r="K1520" i="20"/>
  <c r="K2073" i="20"/>
  <c r="K1956" i="20"/>
  <c r="K1142" i="20"/>
  <c r="K1803" i="20"/>
  <c r="K2121" i="20"/>
  <c r="K1830" i="20"/>
  <c r="K863" i="20"/>
  <c r="K1263" i="20"/>
  <c r="K2025" i="20"/>
  <c r="K2003" i="20"/>
  <c r="K1906" i="20"/>
  <c r="K146" i="20"/>
  <c r="K1851" i="20"/>
  <c r="K1363" i="20"/>
  <c r="K912" i="20"/>
  <c r="K1226" i="20"/>
  <c r="K1727" i="20"/>
  <c r="K1061" i="20"/>
  <c r="K1828" i="20"/>
  <c r="K1748" i="20"/>
  <c r="K761" i="20"/>
  <c r="K1477" i="20"/>
  <c r="K1434" i="20"/>
  <c r="K400" i="20"/>
  <c r="K1213" i="20"/>
  <c r="K1685" i="20"/>
  <c r="K801" i="20"/>
  <c r="K669" i="20"/>
  <c r="K992" i="20"/>
  <c r="K1178" i="20"/>
  <c r="K1743" i="20"/>
  <c r="K1155" i="20"/>
  <c r="K1668" i="20"/>
  <c r="K1493" i="20"/>
  <c r="K1312" i="20"/>
  <c r="K2048" i="20"/>
  <c r="K1392" i="20"/>
  <c r="K1781" i="20"/>
  <c r="K2128" i="20"/>
  <c r="K1088" i="20"/>
  <c r="K1474" i="20"/>
  <c r="K1666" i="20"/>
  <c r="K1823" i="20"/>
  <c r="K2061" i="20"/>
  <c r="K48" i="20"/>
  <c r="K29" i="20"/>
  <c r="K157" i="20"/>
  <c r="K531" i="20"/>
  <c r="K102" i="20"/>
  <c r="K197" i="20"/>
  <c r="K493" i="20"/>
  <c r="K484" i="20"/>
  <c r="K615" i="20"/>
  <c r="K759" i="20"/>
  <c r="K740" i="20"/>
  <c r="K1166" i="20"/>
  <c r="K1528" i="20"/>
  <c r="K1720" i="20"/>
  <c r="K1952" i="20"/>
  <c r="K1705" i="20"/>
  <c r="K1881" i="20"/>
  <c r="K16" i="20"/>
  <c r="K459" i="20"/>
  <c r="K97" i="20"/>
  <c r="K630" i="20"/>
  <c r="K1567" i="20"/>
  <c r="K509" i="20"/>
  <c r="K186" i="20"/>
  <c r="K1736" i="20"/>
  <c r="K150" i="20"/>
  <c r="K635" i="20"/>
  <c r="K1223" i="20"/>
  <c r="K1428" i="20"/>
  <c r="K2004" i="20"/>
  <c r="K831" i="20"/>
  <c r="K1096" i="20"/>
  <c r="K1484" i="20"/>
  <c r="K1612" i="20"/>
  <c r="K1740" i="20"/>
  <c r="K1485" i="20"/>
  <c r="K1613" i="20"/>
  <c r="K1741" i="20"/>
  <c r="K1869" i="20"/>
  <c r="K1973" i="20"/>
  <c r="K2101" i="20"/>
  <c r="K1333" i="20"/>
  <c r="K193" i="20"/>
  <c r="K1200" i="20"/>
  <c r="K284" i="20"/>
  <c r="K59" i="20"/>
  <c r="K702" i="20"/>
  <c r="K613" i="20"/>
  <c r="K1163" i="20"/>
  <c r="K1176" i="20"/>
  <c r="K1304" i="20"/>
  <c r="K1495" i="20"/>
  <c r="K1671" i="20"/>
  <c r="K1831" i="20"/>
  <c r="K1959" i="20"/>
  <c r="K552" i="20"/>
  <c r="K104" i="20"/>
  <c r="K69" i="20"/>
  <c r="K28" i="20"/>
  <c r="K268" i="20"/>
  <c r="K121" i="20"/>
  <c r="K281" i="20"/>
  <c r="K151" i="20"/>
  <c r="K478" i="20"/>
  <c r="K375" i="20"/>
  <c r="K503" i="20"/>
  <c r="K766" i="20"/>
  <c r="K291" i="20"/>
  <c r="K719" i="20"/>
  <c r="K371" i="20"/>
  <c r="K811" i="20"/>
  <c r="K1063" i="20"/>
  <c r="K1619" i="20"/>
  <c r="K1763" i="20"/>
  <c r="K1891" i="20"/>
  <c r="K2116" i="20"/>
  <c r="K1618" i="20"/>
  <c r="K1674" i="20"/>
  <c r="K243" i="20"/>
  <c r="K668" i="20"/>
  <c r="K914" i="20"/>
  <c r="K891" i="20"/>
  <c r="K1067" i="20"/>
  <c r="K1419" i="20"/>
  <c r="K1157" i="20"/>
  <c r="K1053" i="20"/>
  <c r="K1137" i="20"/>
  <c r="K701" i="20"/>
  <c r="K1077" i="20"/>
  <c r="K1587" i="20"/>
  <c r="K1078" i="20"/>
  <c r="K1547" i="20"/>
  <c r="K1133" i="20"/>
  <c r="K1045" i="20"/>
  <c r="K1446" i="20"/>
  <c r="K1087" i="20"/>
  <c r="K457" i="20"/>
  <c r="K203" i="20"/>
  <c r="K592" i="20"/>
  <c r="K629" i="20"/>
  <c r="K482" i="20"/>
  <c r="K787" i="20"/>
  <c r="K1359" i="20"/>
  <c r="K1244" i="20"/>
  <c r="K1452" i="20"/>
  <c r="K897" i="20"/>
  <c r="K1046" i="20"/>
  <c r="K688" i="20"/>
  <c r="K800" i="20"/>
  <c r="K1537" i="20"/>
  <c r="K1632" i="20"/>
  <c r="K139" i="20"/>
  <c r="K505" i="20"/>
  <c r="K256" i="20"/>
  <c r="K242" i="20"/>
  <c r="K498" i="20"/>
  <c r="K707" i="20"/>
  <c r="K1164" i="20"/>
  <c r="K1308" i="20"/>
  <c r="K940" i="20"/>
  <c r="K945" i="20"/>
  <c r="K1723" i="20"/>
  <c r="K1766" i="20"/>
  <c r="K975" i="20"/>
  <c r="K1215" i="20"/>
  <c r="K1914" i="20"/>
  <c r="K221" i="20"/>
  <c r="K2153" i="20"/>
  <c r="K1270" i="20"/>
  <c r="K1786" i="20"/>
  <c r="K130" i="20"/>
  <c r="K1365" i="20"/>
  <c r="K1023" i="20"/>
  <c r="K1840" i="20"/>
  <c r="K2070" i="20"/>
  <c r="K178" i="20"/>
  <c r="K2131" i="20"/>
  <c r="K18" i="20"/>
  <c r="K609" i="20"/>
  <c r="K612" i="20"/>
  <c r="K1040" i="20"/>
  <c r="K1876" i="20"/>
  <c r="K947" i="20"/>
  <c r="K1203" i="20"/>
  <c r="K1572" i="20"/>
  <c r="K820" i="20"/>
  <c r="K953" i="20"/>
  <c r="K1306" i="20"/>
  <c r="K1663" i="20"/>
  <c r="K1082" i="20"/>
  <c r="K1021" i="20"/>
  <c r="K1614" i="20"/>
  <c r="K772" i="20"/>
  <c r="K1050" i="20"/>
  <c r="K869" i="20"/>
  <c r="K1637" i="20"/>
  <c r="K963" i="20"/>
  <c r="K1492" i="20"/>
  <c r="K1796" i="20"/>
  <c r="K1322" i="20"/>
  <c r="K1642" i="20"/>
  <c r="K1870" i="20"/>
  <c r="K1770" i="20"/>
  <c r="K1991" i="20"/>
  <c r="K1924" i="20"/>
  <c r="K1216" i="20"/>
  <c r="K1588" i="20"/>
  <c r="K1922" i="20"/>
  <c r="K1909" i="20"/>
  <c r="K1941" i="20"/>
  <c r="K112" i="20"/>
  <c r="K93" i="20"/>
  <c r="K611" i="20"/>
  <c r="K10" i="20"/>
  <c r="K202" i="20"/>
  <c r="K119" i="20"/>
  <c r="K420" i="20"/>
  <c r="K692" i="20"/>
  <c r="K679" i="20"/>
  <c r="K822" i="20"/>
  <c r="K1044" i="20"/>
  <c r="K1031" i="20"/>
  <c r="K1640" i="20"/>
  <c r="K1816" i="20"/>
  <c r="K1341" i="20"/>
  <c r="K1801" i="20"/>
  <c r="K2097" i="20"/>
  <c r="K379" i="20"/>
  <c r="K523" i="20"/>
  <c r="K52" i="20"/>
  <c r="K970" i="20"/>
  <c r="K70" i="20"/>
  <c r="K775" i="20"/>
  <c r="K1012" i="20"/>
  <c r="K1833" i="20"/>
  <c r="K582" i="20"/>
  <c r="K1310" i="20"/>
  <c r="K1351" i="20"/>
  <c r="K1453" i="20"/>
  <c r="K2084" i="20"/>
  <c r="K844" i="20"/>
  <c r="K1349" i="20"/>
  <c r="K1548" i="20"/>
  <c r="K1676" i="20"/>
  <c r="K1804" i="20"/>
  <c r="K1549" i="20"/>
  <c r="K1677" i="20"/>
  <c r="K1805" i="20"/>
  <c r="K1933" i="20"/>
  <c r="K2037" i="20"/>
  <c r="K1080" i="20"/>
  <c r="K33" i="20"/>
  <c r="K219" i="20"/>
  <c r="K44" i="20"/>
  <c r="K533" i="20"/>
  <c r="K315" i="20"/>
  <c r="K748" i="20"/>
  <c r="K1083" i="20"/>
  <c r="K1307" i="20"/>
  <c r="K1240" i="20"/>
  <c r="K1368" i="20"/>
  <c r="K1607" i="20"/>
  <c r="K1751" i="20"/>
  <c r="K1895" i="20"/>
  <c r="K2007" i="20"/>
  <c r="K40" i="20"/>
  <c r="K5" i="20"/>
  <c r="K133" i="20"/>
  <c r="K156" i="20"/>
  <c r="K57" i="20"/>
  <c r="K185" i="20"/>
  <c r="K110" i="20"/>
  <c r="K414" i="20"/>
  <c r="K542" i="20"/>
  <c r="K439" i="20"/>
  <c r="K622" i="20"/>
  <c r="K846" i="20"/>
  <c r="K623" i="20"/>
  <c r="K199" i="20"/>
  <c r="K563" i="20"/>
  <c r="K958" i="20"/>
  <c r="K195" i="20"/>
  <c r="K1699" i="20"/>
  <c r="K1827" i="20"/>
  <c r="K1971" i="20"/>
  <c r="K1962" i="20"/>
  <c r="K1874" i="20"/>
  <c r="K2027" i="20"/>
  <c r="K604" i="20"/>
  <c r="K732" i="20"/>
  <c r="K1410" i="20"/>
  <c r="K971" i="20"/>
  <c r="K1323" i="20"/>
  <c r="K729" i="20"/>
  <c r="K448" i="20"/>
  <c r="K2043" i="20"/>
  <c r="K1634" i="20"/>
  <c r="K2066" i="20"/>
  <c r="K1834" i="20"/>
  <c r="K935" i="20"/>
  <c r="K196" i="20"/>
  <c r="K470" i="20"/>
  <c r="K511" i="20"/>
  <c r="K791" i="20"/>
  <c r="K183" i="20"/>
  <c r="K1681" i="20"/>
  <c r="K1199" i="20"/>
  <c r="K2110" i="20"/>
  <c r="K2095" i="20"/>
  <c r="K30" i="20"/>
  <c r="K682" i="20"/>
  <c r="K517" i="20"/>
  <c r="K776" i="20"/>
  <c r="K1282" i="20"/>
  <c r="K1545" i="20"/>
  <c r="K1321" i="20"/>
  <c r="K1362" i="20"/>
  <c r="K1511" i="20"/>
  <c r="K1760" i="20"/>
  <c r="K1955" i="20"/>
  <c r="K209" i="20"/>
  <c r="K1883" i="20"/>
  <c r="K222" i="20"/>
  <c r="K497" i="20"/>
  <c r="K1539" i="20"/>
  <c r="K1086" i="20"/>
  <c r="K1475" i="20"/>
  <c r="K385" i="20"/>
  <c r="K698" i="20"/>
  <c r="K648" i="20"/>
  <c r="K79" i="20"/>
  <c r="K314" i="20"/>
  <c r="K570" i="20"/>
  <c r="K728" i="20"/>
  <c r="K1013" i="20"/>
  <c r="K1268" i="20"/>
  <c r="K874" i="20"/>
  <c r="K227" i="20"/>
  <c r="K888" i="20"/>
  <c r="K1592" i="20"/>
  <c r="K749" i="20"/>
  <c r="K1667" i="20"/>
  <c r="K1412" i="20"/>
  <c r="K1014" i="20"/>
  <c r="K621" i="20"/>
  <c r="K816" i="20"/>
  <c r="K821" i="20"/>
  <c r="K1350" i="20"/>
  <c r="K1648" i="20"/>
  <c r="K1778" i="20"/>
  <c r="K966" i="20"/>
  <c r="K304" i="20"/>
  <c r="K167" i="20"/>
  <c r="K386" i="20"/>
  <c r="K642" i="20"/>
  <c r="K691" i="20"/>
  <c r="K1148" i="20"/>
  <c r="K1356" i="20"/>
  <c r="K988" i="20"/>
  <c r="K657" i="20"/>
  <c r="K404" i="20"/>
  <c r="K818" i="20"/>
  <c r="K1409" i="20"/>
  <c r="K1398" i="20"/>
  <c r="K1888" i="20"/>
  <c r="K409" i="20"/>
  <c r="K803" i="20"/>
  <c r="K640" i="20"/>
  <c r="K402" i="20"/>
  <c r="K706" i="20"/>
  <c r="K1068" i="20"/>
  <c r="K1534" i="20"/>
  <c r="K1598" i="20"/>
  <c r="K785" i="20"/>
  <c r="K1286" i="20"/>
  <c r="K1585" i="20"/>
  <c r="K1729" i="20"/>
  <c r="K1119" i="20"/>
  <c r="K1552" i="20"/>
  <c r="K2022" i="20"/>
  <c r="K1977" i="20"/>
  <c r="K1174" i="20"/>
  <c r="K855" i="20"/>
  <c r="K1974" i="20"/>
  <c r="K1894" i="20"/>
  <c r="K927" i="20"/>
  <c r="K1325" i="20"/>
  <c r="K2057" i="20"/>
  <c r="K226" i="20"/>
  <c r="K2086" i="20"/>
  <c r="K114" i="20"/>
  <c r="K1915" i="20"/>
  <c r="K922" i="20"/>
  <c r="K944" i="20"/>
  <c r="K1258" i="20"/>
  <c r="K1759" i="20"/>
  <c r="K1107" i="20"/>
  <c r="K1476" i="20"/>
  <c r="K1780" i="20"/>
  <c r="K825" i="20"/>
  <c r="K1509" i="20"/>
  <c r="K1530" i="20"/>
  <c r="K496" i="20"/>
  <c r="K1277" i="20"/>
  <c r="K1717" i="20"/>
  <c r="K961" i="20"/>
  <c r="K1443" i="20"/>
  <c r="K1024" i="20"/>
  <c r="K1210" i="20"/>
  <c r="K1775" i="20"/>
  <c r="K1219" i="20"/>
  <c r="K1700" i="20"/>
  <c r="K1525" i="20"/>
  <c r="K1344" i="20"/>
  <c r="K2080" i="20"/>
  <c r="K1424" i="20"/>
  <c r="K1813" i="20"/>
  <c r="K2141" i="20"/>
  <c r="K1120" i="20"/>
  <c r="K1538" i="20"/>
  <c r="K1984" i="20"/>
  <c r="K1967" i="20"/>
  <c r="K2074" i="20"/>
  <c r="K128" i="20"/>
  <c r="K109" i="20"/>
  <c r="K659" i="20"/>
  <c r="K38" i="20"/>
  <c r="K255" i="20"/>
  <c r="K260" i="20"/>
  <c r="K132" i="20"/>
  <c r="K708" i="20"/>
  <c r="K695" i="20"/>
  <c r="K838" i="20"/>
  <c r="K646" i="20"/>
  <c r="K678" i="20"/>
  <c r="K1656" i="20"/>
  <c r="K1864" i="20"/>
  <c r="K1357" i="20"/>
  <c r="K1817" i="20"/>
  <c r="K2145" i="20"/>
  <c r="K395" i="20"/>
  <c r="K539" i="20"/>
  <c r="K347" i="20"/>
  <c r="K1846" i="20"/>
  <c r="K319" i="20"/>
  <c r="K870" i="20"/>
  <c r="K1512" i="20"/>
  <c r="K1897" i="20"/>
  <c r="K1800" i="20"/>
  <c r="K999" i="20"/>
  <c r="K1383" i="20"/>
  <c r="K1421" i="20"/>
  <c r="K2100" i="20"/>
  <c r="K860" i="20"/>
  <c r="K1413" i="20"/>
  <c r="K1564" i="20"/>
  <c r="K1692" i="20"/>
  <c r="K1820" i="20"/>
  <c r="K1565" i="20"/>
  <c r="K1693" i="20"/>
  <c r="K1821" i="20"/>
  <c r="K1949" i="20"/>
  <c r="K2053" i="20"/>
  <c r="K2002" i="20"/>
  <c r="K2130" i="20"/>
  <c r="K555" i="20"/>
  <c r="K4" i="20"/>
  <c r="K589" i="20"/>
  <c r="K447" i="20"/>
  <c r="K662" i="20"/>
  <c r="K1264" i="20"/>
  <c r="K412" i="20"/>
  <c r="K895" i="20"/>
  <c r="K1504" i="20"/>
  <c r="K1932" i="20"/>
  <c r="K158" i="20"/>
  <c r="K685" i="20"/>
  <c r="K1315" i="20"/>
  <c r="K898" i="20"/>
  <c r="K1154" i="20"/>
  <c r="K1417" i="20"/>
  <c r="K1591" i="20"/>
  <c r="K1761" i="20"/>
  <c r="K1079" i="20"/>
  <c r="K1633" i="20"/>
  <c r="K1857" i="20"/>
  <c r="K2014" i="20"/>
  <c r="K1983" i="20"/>
  <c r="K2076" i="20"/>
  <c r="K369" i="20"/>
  <c r="K625" i="20"/>
  <c r="K637" i="20"/>
  <c r="K500" i="20"/>
  <c r="K1229" i="20"/>
  <c r="K513" i="20"/>
  <c r="K264" i="20"/>
  <c r="K1070" i="20"/>
  <c r="K974" i="20"/>
  <c r="K442" i="20"/>
  <c r="K179" i="20"/>
  <c r="K747" i="20"/>
  <c r="K1140" i="20"/>
  <c r="K464" i="20"/>
  <c r="K7" i="20"/>
  <c r="K556" i="20"/>
  <c r="K1358" i="20"/>
  <c r="K1641" i="20"/>
  <c r="K1361" i="20"/>
  <c r="K1367" i="20"/>
  <c r="K1606" i="20"/>
  <c r="K111" i="20"/>
  <c r="K754" i="20"/>
  <c r="K1197" i="20"/>
  <c r="K1489" i="20"/>
  <c r="K1510" i="20"/>
  <c r="K1126" i="20"/>
  <c r="K521" i="20"/>
  <c r="K176" i="20"/>
  <c r="K624" i="20"/>
  <c r="K258" i="20"/>
  <c r="K514" i="20"/>
  <c r="K396" i="20"/>
  <c r="K861" i="20"/>
  <c r="K1276" i="20"/>
  <c r="K1856" i="20"/>
  <c r="K993" i="20"/>
  <c r="K771" i="20"/>
  <c r="K704" i="20"/>
  <c r="K832" i="20"/>
  <c r="K1569" i="20"/>
  <c r="K835" i="20"/>
  <c r="K75" i="20"/>
  <c r="K537" i="20"/>
  <c r="K288" i="20"/>
  <c r="K274" i="20"/>
  <c r="K530" i="20"/>
  <c r="K739" i="20"/>
  <c r="K1196" i="20"/>
  <c r="K1340" i="20"/>
  <c r="K972" i="20"/>
  <c r="K1158" i="20"/>
  <c r="K1301" i="20"/>
  <c r="K1595" i="20"/>
  <c r="K1007" i="20"/>
  <c r="K1247" i="20"/>
  <c r="K2089" i="20"/>
  <c r="K205" i="20"/>
  <c r="K2047" i="20"/>
  <c r="K1389" i="20"/>
  <c r="K2055" i="20"/>
  <c r="K98" i="20"/>
  <c r="K1429" i="20"/>
  <c r="K1103" i="20"/>
  <c r="K1866" i="20"/>
  <c r="K1483" i="20"/>
  <c r="K1650" i="20"/>
  <c r="K1931" i="20"/>
  <c r="K2105" i="20"/>
  <c r="K673" i="20"/>
  <c r="K644" i="20"/>
  <c r="K1455" i="20"/>
  <c r="K1599" i="20"/>
  <c r="K979" i="20"/>
  <c r="K1235" i="20"/>
  <c r="K1652" i="20"/>
  <c r="K852" i="20"/>
  <c r="K1017" i="20"/>
  <c r="K1338" i="20"/>
  <c r="K1130" i="20"/>
  <c r="K1427" i="20"/>
  <c r="K1621" i="20"/>
  <c r="K1730" i="20"/>
  <c r="K954" i="20"/>
  <c r="K896" i="20"/>
  <c r="K933" i="20"/>
  <c r="K1526" i="20"/>
  <c r="K1027" i="20"/>
  <c r="K1524" i="20"/>
  <c r="K1075" i="20"/>
  <c r="K1354" i="20"/>
  <c r="K1898" i="20"/>
  <c r="K2077" i="20"/>
  <c r="K1818" i="20"/>
  <c r="K2032" i="20"/>
  <c r="K2035" i="20"/>
  <c r="K1248" i="20"/>
  <c r="K1620" i="20"/>
  <c r="K1938" i="20"/>
  <c r="K2000" i="20"/>
  <c r="K64" i="20"/>
  <c r="K45" i="20"/>
  <c r="K303" i="20"/>
  <c r="K547" i="20"/>
  <c r="K118" i="20"/>
  <c r="K229" i="20"/>
  <c r="K525" i="20"/>
  <c r="K502" i="20"/>
  <c r="K631" i="20"/>
  <c r="K808" i="20"/>
  <c r="K916" i="20"/>
  <c r="K839" i="20"/>
  <c r="K1544" i="20"/>
  <c r="K1752" i="20"/>
  <c r="K1104" i="20"/>
  <c r="K1721" i="20"/>
  <c r="K1913" i="20"/>
  <c r="K267" i="20"/>
  <c r="K475" i="20"/>
  <c r="K129" i="20"/>
  <c r="K694" i="20"/>
  <c r="K1839" i="20"/>
  <c r="K241" i="20"/>
  <c r="K1118" i="20"/>
  <c r="K1293" i="20"/>
  <c r="K351" i="20"/>
  <c r="K1182" i="20"/>
  <c r="K1239" i="20"/>
  <c r="K1460" i="20"/>
  <c r="K2020" i="20"/>
  <c r="K796" i="20"/>
  <c r="K1160" i="20"/>
  <c r="K1500" i="20"/>
  <c r="K1628" i="20"/>
  <c r="K1756" i="20"/>
  <c r="K1501" i="20"/>
  <c r="K1629" i="20"/>
  <c r="K1757" i="20"/>
  <c r="K1885" i="20"/>
  <c r="K1989" i="20"/>
  <c r="K2117" i="20"/>
  <c r="K68" i="20"/>
  <c r="K289" i="20"/>
  <c r="K1903" i="20"/>
  <c r="K9" i="20"/>
  <c r="K123" i="20"/>
  <c r="K718" i="20"/>
  <c r="K677" i="20"/>
  <c r="K1195" i="20"/>
  <c r="K1192" i="20"/>
  <c r="K1320" i="20"/>
  <c r="K1527" i="20"/>
  <c r="K1687" i="20"/>
  <c r="K1847" i="20"/>
  <c r="K1117" i="20"/>
  <c r="K476" i="20"/>
  <c r="K120" i="20"/>
  <c r="K85" i="20"/>
  <c r="K76" i="20"/>
  <c r="K316" i="20"/>
  <c r="K137" i="20"/>
  <c r="K14" i="20"/>
  <c r="K215" i="20"/>
  <c r="K494" i="20"/>
  <c r="K391" i="20"/>
  <c r="K519" i="20"/>
  <c r="K798" i="20"/>
  <c r="K392" i="20"/>
  <c r="K751" i="20"/>
  <c r="K387" i="20"/>
  <c r="K827" i="20"/>
  <c r="K1095" i="20"/>
  <c r="K1635" i="20"/>
  <c r="K1779" i="20"/>
  <c r="K1907" i="20"/>
  <c r="K1594" i="20"/>
  <c r="K1682" i="20"/>
  <c r="K1802" i="20"/>
  <c r="K380" i="20"/>
  <c r="K684" i="20"/>
  <c r="K978" i="20"/>
  <c r="K907" i="20"/>
  <c r="K1211" i="20"/>
  <c r="K1435" i="20"/>
  <c r="K797" i="20"/>
  <c r="K1626" i="20"/>
  <c r="K1393" i="20"/>
  <c r="K1089" i="20"/>
  <c r="K2082" i="20"/>
  <c r="K1954" i="20"/>
  <c r="K1255" i="20"/>
  <c r="K541" i="20"/>
  <c r="K486" i="20"/>
  <c r="K527" i="20"/>
  <c r="K875" i="20"/>
  <c r="K147" i="20"/>
  <c r="K1940" i="20"/>
  <c r="K49" i="20"/>
  <c r="K283" i="20"/>
  <c r="K108" i="20"/>
  <c r="K549" i="20"/>
  <c r="K574" i="20"/>
  <c r="K641" i="20"/>
  <c r="K1099" i="20"/>
  <c r="K1355" i="20"/>
  <c r="K1256" i="20"/>
  <c r="K1384" i="20"/>
  <c r="K1623" i="20"/>
  <c r="K1783" i="20"/>
  <c r="K1911" i="20"/>
  <c r="K2063" i="20"/>
  <c r="K56" i="20"/>
  <c r="K21" i="20"/>
  <c r="K149" i="20"/>
  <c r="K188" i="20"/>
  <c r="K73" i="20"/>
  <c r="K201" i="20"/>
  <c r="K142" i="20"/>
  <c r="K430" i="20"/>
  <c r="K558" i="20"/>
  <c r="K455" i="20"/>
  <c r="K670" i="20"/>
  <c r="K862" i="20"/>
  <c r="K639" i="20"/>
  <c r="K263" i="20"/>
  <c r="K579" i="20"/>
  <c r="K1022" i="20"/>
  <c r="K877" i="20"/>
  <c r="K1715" i="20"/>
  <c r="K1843" i="20"/>
  <c r="K909" i="20"/>
  <c r="K2083" i="20"/>
  <c r="K2051" i="20"/>
  <c r="K2115" i="20"/>
  <c r="K620" i="20"/>
  <c r="K780" i="20"/>
  <c r="K1426" i="20"/>
  <c r="K1003" i="20"/>
  <c r="K1339" i="20"/>
  <c r="K793" i="20"/>
  <c r="K813" i="20"/>
  <c r="K2091" i="20"/>
  <c r="K1698" i="20"/>
  <c r="K2018" i="20"/>
  <c r="K2146" i="20"/>
  <c r="K627" i="20"/>
  <c r="K84" i="20"/>
  <c r="K422" i="20"/>
  <c r="K463" i="20"/>
  <c r="K726" i="20"/>
  <c r="K1125" i="20"/>
  <c r="K2019" i="20"/>
  <c r="K2071" i="20"/>
  <c r="K2126" i="20"/>
  <c r="K2078" i="20"/>
  <c r="K1998" i="20"/>
  <c r="K1862" i="20"/>
  <c r="K1734" i="20"/>
  <c r="K1966" i="20"/>
  <c r="K2031" i="20"/>
  <c r="K977" i="20"/>
  <c r="K1822" i="20"/>
  <c r="K1502" i="20"/>
  <c r="K1141" i="20"/>
  <c r="K1431" i="20"/>
  <c r="K356" i="20"/>
  <c r="K374" i="20"/>
  <c r="K311" i="20"/>
  <c r="K58" i="20"/>
  <c r="K2154" i="20"/>
  <c r="K2090" i="20"/>
  <c r="K2026" i="20"/>
  <c r="K2109" i="20"/>
  <c r="K2045" i="20"/>
  <c r="K1981" i="20"/>
  <c r="K512" i="20"/>
  <c r="K1925" i="20"/>
  <c r="K1861" i="20"/>
  <c r="K1701" i="20"/>
  <c r="K1589" i="20"/>
  <c r="K1908" i="20"/>
  <c r="K1604" i="20"/>
  <c r="K845" i="20"/>
  <c r="K1168" i="20"/>
  <c r="K756" i="20"/>
  <c r="K710" i="20"/>
  <c r="K358" i="20"/>
  <c r="K342" i="20"/>
  <c r="K323" i="20"/>
  <c r="K138" i="20"/>
  <c r="K124" i="20"/>
  <c r="K1464" i="20"/>
  <c r="K1432" i="20"/>
  <c r="K1400" i="20"/>
  <c r="K1112" i="20"/>
  <c r="K1032" i="20"/>
  <c r="K1000" i="20"/>
  <c r="K968" i="20"/>
  <c r="K936" i="20"/>
  <c r="K904" i="20"/>
  <c r="K416" i="20"/>
  <c r="K444" i="20"/>
  <c r="K584" i="20"/>
  <c r="K750" i="20"/>
  <c r="K580" i="20"/>
  <c r="K388" i="20"/>
  <c r="K583" i="20"/>
  <c r="K551" i="20"/>
  <c r="K287" i="20"/>
  <c r="K398" i="20"/>
  <c r="K366" i="20"/>
  <c r="K501" i="20"/>
  <c r="K469" i="20"/>
  <c r="K421" i="20"/>
  <c r="K373" i="20"/>
  <c r="K334" i="20"/>
  <c r="K302" i="20"/>
  <c r="K218" i="20"/>
  <c r="K90" i="20"/>
  <c r="K13" i="20"/>
  <c r="K300" i="20"/>
  <c r="K983" i="20"/>
  <c r="K1438" i="20"/>
  <c r="K1342" i="20"/>
  <c r="K865" i="20"/>
  <c r="K603" i="20"/>
  <c r="K515" i="20"/>
  <c r="K483" i="20"/>
  <c r="K451" i="20"/>
  <c r="K299" i="20"/>
  <c r="K171" i="20"/>
  <c r="K170" i="20"/>
  <c r="K42" i="20"/>
  <c r="K230" i="20"/>
  <c r="K198" i="20"/>
  <c r="K6" i="20"/>
  <c r="K257" i="20"/>
  <c r="K340" i="20"/>
  <c r="K276" i="20"/>
  <c r="K212" i="20"/>
  <c r="K36" i="20"/>
  <c r="K1451" i="20"/>
  <c r="K1515" i="20"/>
  <c r="K488" i="20"/>
  <c r="K406" i="20"/>
  <c r="K326" i="20"/>
  <c r="K2079" i="20"/>
  <c r="K913" i="20"/>
  <c r="K1936" i="20"/>
  <c r="K1814" i="20"/>
  <c r="K1686" i="20"/>
  <c r="K1558" i="20"/>
  <c r="K1942" i="20"/>
  <c r="K2152" i="20"/>
  <c r="K2120" i="20"/>
  <c r="K2088" i="20"/>
  <c r="K2056" i="20"/>
  <c r="K2024" i="20"/>
  <c r="K1992" i="20"/>
  <c r="K1902" i="20"/>
  <c r="K1774" i="20"/>
  <c r="K1582" i="20"/>
  <c r="K1441" i="20"/>
  <c r="K1373" i="20"/>
  <c r="K1245" i="20"/>
  <c r="K1029" i="20"/>
  <c r="K901" i="20"/>
  <c r="K633" i="20"/>
  <c r="K575" i="20"/>
  <c r="K413" i="20"/>
  <c r="K310" i="20"/>
  <c r="I3" i="20"/>
  <c r="K3" i="20" s="1"/>
  <c r="K2158" i="20"/>
  <c r="K2094" i="20"/>
  <c r="K2030" i="20"/>
  <c r="K1926" i="20"/>
  <c r="K1798" i="20"/>
  <c r="K1670" i="20"/>
  <c r="K1934" i="20"/>
  <c r="K1999" i="20"/>
  <c r="K1886" i="20"/>
  <c r="K1566" i="20"/>
  <c r="K1463" i="20"/>
  <c r="K576" i="20"/>
  <c r="K540" i="20"/>
  <c r="K559" i="20"/>
  <c r="K397" i="20"/>
  <c r="K294" i="20"/>
  <c r="K1233" i="20"/>
  <c r="K2122" i="20"/>
  <c r="K2058" i="20"/>
  <c r="K1994" i="20"/>
  <c r="K2093" i="20"/>
  <c r="K2013" i="20"/>
  <c r="K1690" i="20"/>
  <c r="K1957" i="20"/>
  <c r="K1893" i="20"/>
  <c r="K1733" i="20"/>
  <c r="K1669" i="20"/>
  <c r="K1405" i="20"/>
  <c r="K1636" i="20"/>
  <c r="K1253" i="20"/>
  <c r="K259" i="20"/>
  <c r="K544" i="20"/>
  <c r="K163" i="20"/>
  <c r="K543" i="20"/>
  <c r="K247" i="20"/>
  <c r="K122" i="20"/>
  <c r="K307" i="20"/>
  <c r="K74" i="20"/>
  <c r="K60" i="20"/>
  <c r="K1448" i="20"/>
  <c r="K1416" i="20"/>
  <c r="K1128" i="20"/>
  <c r="K1048" i="20"/>
  <c r="K1016" i="20"/>
  <c r="K984" i="20"/>
  <c r="K952" i="20"/>
  <c r="K920" i="20"/>
  <c r="K368" i="20"/>
  <c r="K764" i="20"/>
  <c r="K799" i="20"/>
  <c r="K520" i="20"/>
  <c r="K654" i="20"/>
  <c r="K452" i="20"/>
  <c r="K19" i="20"/>
  <c r="K567" i="20"/>
  <c r="K535" i="20"/>
  <c r="K223" i="20"/>
  <c r="K382" i="20"/>
  <c r="K350" i="20"/>
  <c r="K485" i="20"/>
  <c r="K437" i="20"/>
  <c r="K405" i="20"/>
  <c r="K357" i="20"/>
  <c r="K318" i="20"/>
  <c r="K270" i="20"/>
  <c r="K154" i="20"/>
  <c r="K26" i="20"/>
  <c r="K332" i="20"/>
  <c r="K236" i="20"/>
  <c r="K919" i="20"/>
  <c r="K1406" i="20"/>
  <c r="K1214" i="20"/>
  <c r="K817" i="20"/>
  <c r="K842" i="20"/>
  <c r="K499" i="20"/>
  <c r="K467" i="20"/>
  <c r="K435" i="20"/>
  <c r="K235" i="20"/>
  <c r="K234" i="20"/>
  <c r="K106" i="20"/>
  <c r="K8" i="20"/>
  <c r="K214" i="20"/>
  <c r="K182" i="20"/>
  <c r="K321" i="20"/>
  <c r="K177" i="20"/>
  <c r="K292" i="20"/>
  <c r="K228" i="20"/>
  <c r="K100" i="20"/>
  <c r="K1579" i="20"/>
  <c r="K1415" i="20"/>
  <c r="K591" i="20"/>
  <c r="K365" i="20"/>
  <c r="K2127" i="20"/>
  <c r="K2039" i="20"/>
  <c r="K1968" i="20"/>
  <c r="K1878" i="20"/>
  <c r="K1750" i="20"/>
  <c r="K1622" i="20"/>
  <c r="K1494" i="20"/>
  <c r="K1041" i="20"/>
  <c r="K2136" i="20"/>
  <c r="K2104" i="20"/>
  <c r="K2072" i="20"/>
  <c r="K2040" i="20"/>
  <c r="K2008" i="20"/>
  <c r="K1976" i="20"/>
  <c r="K1838" i="20"/>
  <c r="K1710" i="20"/>
  <c r="K1518" i="20"/>
  <c r="K929" i="20"/>
  <c r="K1309" i="20"/>
  <c r="K384" i="20"/>
  <c r="K965" i="20"/>
  <c r="K1136" i="20"/>
  <c r="K807" i="20"/>
  <c r="K390" i="20"/>
  <c r="K349" i="20"/>
  <c r="K20" i="20"/>
  <c r="J1684" i="20" a="1"/>
  <c r="J1696" i="20" a="1"/>
  <c r="J430" i="20" a="1"/>
  <c r="J1941" i="20" a="1"/>
  <c r="J640" i="20" a="1"/>
  <c r="J1824" i="20" a="1"/>
  <c r="J1279" i="20" a="1"/>
  <c r="J1753" i="20" a="1"/>
  <c r="J251" i="20" a="1"/>
  <c r="J1802" i="20" a="1"/>
  <c r="J899" i="20" a="1"/>
  <c r="J1077" i="20" a="1"/>
  <c r="J1775" i="20" a="1"/>
  <c r="J1711" i="20" a="1"/>
  <c r="J1042" i="20" a="1"/>
  <c r="J1368" i="20" a="1"/>
  <c r="J978" i="20" a="1"/>
  <c r="J1608" i="20" a="1"/>
  <c r="J2122" i="20" a="1"/>
  <c r="J1776" i="20" a="1"/>
  <c r="J1505" i="20" a="1"/>
  <c r="J1197" i="20" a="1"/>
  <c r="J875" i="20" a="1"/>
  <c r="J920" i="20" a="1"/>
  <c r="J1813" i="20" a="1"/>
  <c r="J1323" i="20" a="1"/>
  <c r="J515" i="20" a="1"/>
  <c r="J1053" i="20" a="1"/>
  <c r="J1089" i="20" a="1"/>
  <c r="J104" i="20" a="1"/>
  <c r="J1651" i="20" a="1"/>
  <c r="J1370" i="20" a="1"/>
  <c r="J14" i="20" a="1"/>
  <c r="J1614" i="20" a="1"/>
  <c r="J659" i="20" a="1"/>
  <c r="J800" i="20" a="1"/>
  <c r="J1332" i="20" a="1"/>
  <c r="J488" i="20" a="1"/>
  <c r="J1210" i="20" a="1"/>
  <c r="J1760" i="20" a="1"/>
  <c r="J1940" i="20" a="1"/>
  <c r="J1076" i="20" a="1"/>
  <c r="J2093" i="20" a="1"/>
  <c r="J1783" i="20" a="1"/>
  <c r="J1257" i="20" a="1"/>
  <c r="J689" i="20" a="1"/>
  <c r="J648" i="20" a="1"/>
  <c r="J429" i="20" a="1"/>
  <c r="J987" i="20" a="1"/>
  <c r="J337" i="20" a="1"/>
  <c r="J102" i="20" a="1"/>
  <c r="J239" i="20" a="1"/>
  <c r="J1714" i="20" a="1"/>
  <c r="J1740" i="20" a="1"/>
  <c r="J76" i="20" a="1"/>
  <c r="J871" i="20" a="1"/>
  <c r="J954" i="20" a="1"/>
  <c r="J2004" i="20" a="1"/>
  <c r="J47" i="20" a="1"/>
  <c r="J174" i="20" a="1"/>
  <c r="J549" i="20" a="1"/>
  <c r="J1669" i="20" a="1"/>
  <c r="J1313" i="20" a="1"/>
  <c r="J1101" i="20" a="1"/>
  <c r="J1080" i="20" a="1"/>
  <c r="J969" i="20" a="1"/>
  <c r="J1414" i="20" a="1"/>
  <c r="J1223" i="20" a="1"/>
  <c r="J1072" i="20" a="1"/>
  <c r="J2022" i="20" a="1"/>
  <c r="J270" i="20" a="1"/>
  <c r="J1040" i="20" a="1"/>
  <c r="J1981" i="20" a="1"/>
  <c r="J1501" i="20" a="1"/>
  <c r="J1904" i="20" a="1"/>
  <c r="J1348" i="20" a="1"/>
  <c r="J795" i="20" a="1"/>
  <c r="J487" i="20" a="1"/>
  <c r="J769" i="20" a="1"/>
  <c r="J1705" i="20" a="1"/>
  <c r="J231" i="20" a="1"/>
  <c r="J1875" i="20" a="1"/>
  <c r="J542" i="20" a="1"/>
  <c r="J81" i="20" a="1"/>
  <c r="J1975" i="20" a="1"/>
  <c r="J1977" i="20" a="1"/>
  <c r="J167" i="20" a="1"/>
  <c r="J1748" i="20" a="1"/>
  <c r="J203" i="20" a="1"/>
  <c r="J127" i="20" a="1"/>
  <c r="J491" i="20" a="1"/>
  <c r="J1052" i="20" a="1"/>
  <c r="J1305" i="20" a="1"/>
  <c r="J36" i="20" a="1"/>
  <c r="J1755" i="20" a="1"/>
  <c r="J828" i="20" a="1"/>
  <c r="J606" i="20" a="1"/>
  <c r="J1610" i="20" a="1"/>
  <c r="J1797" i="20" a="1"/>
  <c r="J1046" i="20" a="1"/>
  <c r="J506" i="20" a="1"/>
  <c r="J315" i="20" a="1"/>
  <c r="J38" i="20" a="1"/>
  <c r="J1855" i="20" a="1"/>
  <c r="J607" i="20" a="1"/>
  <c r="J1639" i="20" a="1"/>
  <c r="J1838" i="20" a="1"/>
  <c r="J388" i="20" a="1"/>
  <c r="J1278" i="20" a="1"/>
  <c r="J1061" i="20" a="1"/>
  <c r="J980" i="20" a="1"/>
  <c r="J1485" i="20" a="1"/>
  <c r="J538" i="20" a="1"/>
  <c r="J919" i="20" a="1"/>
  <c r="J773" i="20" a="1"/>
  <c r="J520" i="20" a="1"/>
  <c r="J284" i="20" a="1"/>
  <c r="J1793" i="20" a="1"/>
  <c r="J1322" i="20" a="1"/>
  <c r="J904" i="20" a="1"/>
  <c r="J1582" i="20" a="1"/>
  <c r="J326" i="20" a="1"/>
  <c r="J733" i="20" a="1"/>
  <c r="J1065" i="20" a="1"/>
  <c r="J1932" i="20" a="1"/>
  <c r="J1282" i="20" a="1"/>
  <c r="J734" i="20" a="1"/>
  <c r="J1837" i="20" a="1"/>
  <c r="J622" i="20" a="1"/>
  <c r="J90" i="20" a="1"/>
  <c r="J86" i="20" a="1"/>
  <c r="J1970" i="20" a="1"/>
  <c r="J715" i="20" a="1"/>
  <c r="J196" i="20" a="1"/>
  <c r="J1973" i="20" a="1"/>
  <c r="J1228" i="20" a="1"/>
  <c r="J382" i="20" a="1"/>
  <c r="J1472" i="20" a="1"/>
  <c r="J2038" i="20" a="1"/>
  <c r="J1550" i="20" a="1"/>
  <c r="J1160" i="20" a="1"/>
  <c r="J619" i="20" a="1"/>
  <c r="J398" i="20" a="1"/>
  <c r="J369" i="20" a="1"/>
  <c r="J117" i="20" a="1"/>
  <c r="J695" i="20" a="1"/>
  <c r="J7" i="20" a="1"/>
  <c r="J1805" i="20" a="1"/>
  <c r="J299" i="20" a="1"/>
  <c r="J2150" i="20" a="1"/>
  <c r="J1206" i="20" a="1"/>
  <c r="J1659" i="20" a="1"/>
  <c r="J756" i="20" a="1"/>
  <c r="J1381" i="20" a="1"/>
  <c r="J1954" i="20" a="1"/>
  <c r="J54" i="20" a="1"/>
  <c r="J963" i="20" a="1"/>
  <c r="J2104" i="20" a="1"/>
  <c r="J1214" i="20" a="1"/>
  <c r="J2155" i="20" a="1"/>
  <c r="J97" i="20" a="1"/>
  <c r="J910" i="20" a="1"/>
  <c r="J2118" i="20" a="1"/>
  <c r="J1969" i="20" a="1"/>
  <c r="J1695" i="20" a="1"/>
  <c r="J1722" i="20" a="1"/>
  <c r="J996" i="20" a="1"/>
  <c r="J1440" i="20" a="1"/>
  <c r="J101" i="20" a="1"/>
  <c r="J1478" i="20" a="1"/>
  <c r="J417" i="20" a="1"/>
  <c r="J26" i="20" a="1"/>
  <c r="J1960" i="20" a="1"/>
  <c r="J1872" i="20" a="1"/>
  <c r="J1850" i="20" a="1"/>
  <c r="J1421" i="20" a="1"/>
  <c r="J1132" i="20" a="1"/>
  <c r="J1336" i="20" a="1"/>
  <c r="J1180" i="20" a="1"/>
  <c r="J490" i="20" a="1"/>
  <c r="J1259" i="20" a="1"/>
  <c r="J2003" i="20" a="1"/>
  <c r="J740" i="20" a="1"/>
  <c r="J949" i="20" a="1"/>
  <c r="J1236" i="20" a="1"/>
  <c r="J879" i="20" a="1"/>
  <c r="J894" i="20" a="1"/>
  <c r="J202" i="20" a="1"/>
  <c r="J812" i="20" a="1"/>
  <c r="J1708" i="20" a="1"/>
  <c r="J1487" i="20" a="1"/>
  <c r="J1604" i="20" a="1"/>
  <c r="J1366" i="20" a="1"/>
  <c r="J957" i="20" a="1"/>
  <c r="J1790" i="20" a="1"/>
  <c r="J1489" i="20" a="1"/>
  <c r="J845" i="20" a="1"/>
  <c r="J1161" i="20" a="1"/>
  <c r="J159" i="20" a="1"/>
  <c r="J1238" i="20" a="1"/>
  <c r="J552" i="20" a="1"/>
  <c r="J1556" i="20" a="1"/>
  <c r="J806" i="20" a="1"/>
  <c r="J45" i="20" a="1"/>
  <c r="J1545" i="20" a="1"/>
  <c r="J1013" i="20" a="1"/>
  <c r="J770" i="20" a="1"/>
  <c r="J2097" i="20" a="1"/>
  <c r="J869" i="20" a="1"/>
  <c r="J399" i="20" a="1"/>
  <c r="J1103" i="20" a="1"/>
  <c r="J1468" i="20" a="1"/>
  <c r="J2034" i="20" a="1"/>
  <c r="J35" i="20" a="1"/>
  <c r="J517" i="20" a="1"/>
  <c r="J858" i="20" a="1"/>
  <c r="J1359" i="20" a="1"/>
  <c r="J15" i="20" a="1"/>
  <c r="J1429" i="20" a="1"/>
  <c r="J1265" i="20" a="1"/>
  <c r="J1531" i="20" a="1"/>
  <c r="J281" i="20" a="1"/>
  <c r="J1424" i="20" a="1"/>
  <c r="J192" i="20" a="1"/>
  <c r="J926" i="20" a="1"/>
  <c r="J263" i="20" a="1"/>
  <c r="J1097" i="20" a="1"/>
  <c r="J1555" i="20" a="1"/>
  <c r="J1081" i="20" a="1"/>
  <c r="J1742" i="20" a="1"/>
  <c r="J1178" i="20" a="1"/>
  <c r="J1867" i="20" a="1"/>
  <c r="J1806" i="20" a="1"/>
  <c r="J654" i="20" a="1"/>
  <c r="J1302" i="20" a="1"/>
  <c r="J71" i="20" a="1"/>
  <c r="J1717" i="20" a="1"/>
  <c r="J1397" i="20" a="1"/>
  <c r="J1625" i="20" a="1"/>
  <c r="J1596" i="20" a="1"/>
  <c r="J1839" i="20" a="1"/>
  <c r="J786" i="20" a="1"/>
  <c r="J1781" i="20" a="1"/>
  <c r="J576" i="20" a="1"/>
  <c r="J741" i="20" a="1"/>
  <c r="J1458" i="20" a="1"/>
  <c r="J1735" i="20" a="1"/>
  <c r="J974" i="20" a="1"/>
  <c r="J1560" i="20" a="1"/>
  <c r="J2074" i="20" a="1"/>
  <c r="J396" i="20" a="1"/>
  <c r="J1532" i="20" a="1"/>
  <c r="J601" i="20" a="1"/>
  <c r="J1181" i="20" a="1"/>
  <c r="J1803" i="20" a="1"/>
  <c r="J782" i="20" a="1"/>
  <c r="J915" i="20" a="1"/>
  <c r="J710" i="20" a="1"/>
  <c r="J1404" i="20" a="1"/>
  <c r="J556" i="20" a="1"/>
  <c r="J1423" i="20" a="1"/>
  <c r="J876" i="20" a="1"/>
  <c r="J1087" i="20" a="1"/>
  <c r="J366" i="20" a="1"/>
  <c r="J1127" i="20" a="1"/>
  <c r="J2066" i="20" a="1"/>
  <c r="J200" i="20" a="1"/>
  <c r="J477" i="20" a="1"/>
  <c r="J530" i="20" a="1"/>
  <c r="J1526" i="20" a="1"/>
  <c r="J1528" i="20" a="1"/>
  <c r="J1751" i="20" a="1"/>
  <c r="J456" i="20" a="1"/>
  <c r="J1650" i="20" a="1"/>
  <c r="J1020" i="20" a="1"/>
  <c r="J707" i="20" a="1"/>
  <c r="J1473" i="20" a="1"/>
  <c r="J1584" i="20" a="1"/>
  <c r="J356" i="20" a="1"/>
  <c r="J1182" i="20" a="1"/>
  <c r="J1978" i="20" a="1"/>
  <c r="J210" i="20" a="1"/>
  <c r="J1856" i="20" a="1"/>
  <c r="J412" i="20" a="1"/>
  <c r="J781" i="20" a="1"/>
  <c r="J751" i="20" a="1"/>
  <c r="J1652" i="20" a="1"/>
  <c r="J2125" i="20" a="1"/>
  <c r="J353" i="20" a="1"/>
  <c r="J1527" i="20" a="1"/>
  <c r="J348" i="20" a="1"/>
  <c r="J60" i="20" a="1"/>
  <c r="J947" i="20" a="1"/>
  <c r="J1256" i="20" a="1"/>
  <c r="J1812" i="20" a="1"/>
  <c r="J1920" i="20" a="1"/>
  <c r="J1111" i="20" a="1"/>
  <c r="J592" i="20" a="1"/>
  <c r="J1854" i="20" a="1"/>
  <c r="J765" i="20" a="1"/>
  <c r="J34" i="20" a="1"/>
  <c r="J547" i="20" a="1"/>
  <c r="J817" i="20" a="1"/>
  <c r="J1851" i="20" a="1"/>
  <c r="J934" i="20" a="1"/>
  <c r="J1895" i="20" a="1"/>
  <c r="J53" i="20" a="1"/>
  <c r="J355" i="20" a="1"/>
  <c r="J1757" i="20" a="1"/>
  <c r="J814" i="20" a="1"/>
  <c r="J1074" i="20" a="1"/>
  <c r="J2073" i="20" a="1"/>
  <c r="J1943" i="20" a="1"/>
  <c r="J408" i="20" a="1"/>
  <c r="J684" i="20" a="1"/>
  <c r="J907" i="20" a="1"/>
  <c r="J52" i="20" a="1"/>
  <c r="J541" i="20" a="1"/>
  <c r="J409" i="20" a="1"/>
  <c r="J918" i="20" a="1"/>
  <c r="J1593" i="20" a="1"/>
  <c r="J190" i="20" a="1"/>
  <c r="J1692" i="20" a="1"/>
  <c r="J865" i="20" a="1"/>
  <c r="J1333" i="20" a="1"/>
  <c r="J377" i="20" a="1"/>
  <c r="J1125" i="20" a="1"/>
  <c r="J346" i="20" a="1"/>
  <c r="J374" i="20" a="1"/>
  <c r="J1542" i="20" a="1"/>
  <c r="J130" i="20" a="1"/>
  <c r="J1804" i="20" a="1"/>
  <c r="J1361" i="20" a="1"/>
  <c r="J522" i="20" a="1"/>
  <c r="J289" i="20" a="1"/>
  <c r="J390" i="20" a="1"/>
  <c r="J1261" i="20" a="1"/>
  <c r="J457" i="20" a="1"/>
  <c r="J1119" i="20" a="1"/>
  <c r="J1121" i="20" a="1"/>
  <c r="J1375" i="20" a="1"/>
  <c r="J1408" i="20" a="1"/>
  <c r="J937" i="20" a="1"/>
  <c r="J848" i="20" a="1"/>
  <c r="J1137" i="20" a="1"/>
  <c r="J2062" i="20" a="1"/>
  <c r="J153" i="20" a="1"/>
  <c r="J494" i="20" a="1"/>
  <c r="J1901" i="20" a="1"/>
  <c r="J282" i="20" a="1"/>
  <c r="J466" i="20" a="1"/>
  <c r="J1963" i="20" a="1"/>
  <c r="J802" i="20" a="1"/>
  <c r="J580" i="20" a="1"/>
  <c r="J230" i="20" a="1"/>
  <c r="J1110" i="20" a="1"/>
  <c r="J532" i="20" a="1"/>
  <c r="J905" i="20" a="1"/>
  <c r="J846" i="20" a="1"/>
  <c r="J1213" i="20" a="1"/>
  <c r="J761" i="20" a="1"/>
  <c r="J410" i="20" a="1"/>
  <c r="J844" i="20" a="1"/>
  <c r="J2044" i="20" a="1"/>
  <c r="J31" i="20" a="1"/>
  <c r="J1745" i="20" a="1"/>
  <c r="J1886" i="20" a="1"/>
  <c r="J1231" i="20" a="1"/>
  <c r="J945" i="20" a="1"/>
  <c r="J48" i="20" a="1"/>
  <c r="J1284" i="20" a="1"/>
  <c r="J258" i="20" a="1"/>
  <c r="J344" i="20" a="1"/>
  <c r="J2110" i="20" a="1"/>
  <c r="J1907" i="20" a="1"/>
  <c r="J1758" i="20" a="1"/>
  <c r="J1358" i="20" a="1"/>
  <c r="J290" i="20" a="1"/>
  <c r="J1148" i="20" a="1"/>
  <c r="J1825" i="20" a="1"/>
  <c r="J1176" i="20" a="1"/>
  <c r="J2070" i="20" a="1"/>
  <c r="J626" i="20" a="1"/>
  <c r="J1530" i="20" a="1"/>
  <c r="J1136" i="20" a="1"/>
  <c r="J187" i="20" a="1"/>
  <c r="J1744" i="20" a="1"/>
  <c r="J1307" i="20" a="1"/>
  <c r="J1008" i="20" a="1"/>
  <c r="J1586" i="20" a="1"/>
  <c r="J1661" i="20" a="1"/>
  <c r="J903" i="20" a="1"/>
  <c r="J916" i="20" a="1"/>
  <c r="J642" i="20" a="1"/>
  <c r="J1842" i="20" a="1"/>
  <c r="J639" i="20" a="1"/>
  <c r="J909" i="20" a="1"/>
  <c r="J1583" i="20" a="1"/>
  <c r="J611" i="20" a="1"/>
  <c r="J1934" i="20" a="1"/>
  <c r="J297" i="20" a="1"/>
  <c r="J1930" i="20" a="1"/>
  <c r="J2108" i="20" a="1"/>
  <c r="J2072" i="20" a="1"/>
  <c r="J736" i="20" a="1"/>
  <c r="J2137" i="20" a="1"/>
  <c r="J1129" i="20" a="1"/>
  <c r="J1363" i="20" a="1"/>
  <c r="J545" i="20" a="1"/>
  <c r="J1720" i="20" a="1"/>
  <c r="J660" i="20" a="1"/>
  <c r="J1630" i="20" a="1"/>
  <c r="J1482" i="20" a="1"/>
  <c r="J716" i="20" a="1"/>
  <c r="J1729" i="20" a="1"/>
  <c r="J1653" i="20" a="1"/>
  <c r="J595" i="20" a="1"/>
  <c r="J1202" i="20" a="1"/>
  <c r="J1718" i="20" a="1"/>
  <c r="J454" i="20" a="1"/>
  <c r="J403" i="20" a="1"/>
  <c r="J1186" i="20" a="1"/>
  <c r="J972" i="20" a="1"/>
  <c r="J693" i="20" a="1"/>
  <c r="J437" i="20" a="1"/>
  <c r="J594" i="20" a="1"/>
  <c r="J59" i="20" a="1"/>
  <c r="J93" i="20" a="1"/>
  <c r="J805" i="20" a="1"/>
  <c r="J2085" i="20" a="1"/>
  <c r="J324" i="20" a="1"/>
  <c r="J1219" i="20" a="1"/>
  <c r="J1187" i="20" a="1"/>
  <c r="J20" i="20" a="1"/>
  <c r="J1808" i="20" a="1"/>
  <c r="J64" i="20" a="1"/>
  <c r="J1464" i="20" a="1"/>
  <c r="J1243" i="20" a="1"/>
  <c r="J470" i="20" a="1"/>
  <c r="J1244" i="20" a="1"/>
  <c r="J597" i="20" a="1"/>
  <c r="J1007" i="20" a="1"/>
  <c r="J1882" i="20" a="1"/>
  <c r="J306" i="20" a="1"/>
  <c r="J1050" i="20" a="1"/>
  <c r="J1245" i="20" a="1"/>
  <c r="J1830" i="20" a="1"/>
  <c r="J85" i="20" a="1"/>
  <c r="J1272" i="20" a="1"/>
  <c r="J890" i="20" a="1"/>
  <c r="J1254" i="20" a="1"/>
  <c r="J138" i="20" a="1"/>
  <c r="J286" i="20" a="1"/>
  <c r="J1334" i="20" a="1"/>
  <c r="J423" i="20" a="1"/>
  <c r="J738" i="20" a="1"/>
  <c r="J1548" i="20" a="1"/>
  <c r="J1885" i="20" a="1"/>
  <c r="J1241" i="20" a="1"/>
  <c r="J914" i="20" a="1"/>
  <c r="J302" i="20" a="1"/>
  <c r="J645" i="20" a="1"/>
  <c r="J1847" i="20" a="1"/>
  <c r="J1595" i="20" a="1"/>
  <c r="J1819" i="20" a="1"/>
  <c r="J1016" i="20" a="1"/>
  <c r="J1353" i="20" a="1"/>
  <c r="J1706" i="20" a="1"/>
  <c r="J1631" i="20" a="1"/>
  <c r="J195" i="20" a="1"/>
  <c r="J207" i="20" a="1"/>
  <c r="J1258" i="20" a="1"/>
  <c r="J1372" i="20" a="1"/>
  <c r="J345" i="20" a="1"/>
  <c r="J1385" i="20" a="1"/>
  <c r="J1177" i="20" a="1"/>
  <c r="J2060" i="20" a="1"/>
  <c r="J657" i="20" a="1"/>
  <c r="J70" i="20" a="1"/>
  <c r="J1474" i="20" a="1"/>
  <c r="J1246" i="20" a="1"/>
  <c r="J1057" i="20" a="1"/>
  <c r="J1216" i="20" a="1"/>
  <c r="J1102" i="20" a="1"/>
  <c r="J866" i="20" a="1"/>
  <c r="J245" i="20" a="1"/>
  <c r="J767" i="20" a="1"/>
  <c r="J685" i="20" a="1"/>
  <c r="J1416" i="20" a="1"/>
  <c r="J1475" i="20" a="1"/>
  <c r="J673" i="20" a="1"/>
  <c r="J1123" i="20" a="1"/>
  <c r="J221" i="20" a="1"/>
  <c r="J1538" i="20" a="1"/>
  <c r="J1889" i="20" a="1"/>
  <c r="J1848" i="20" a="1"/>
  <c r="J718" i="20" a="1"/>
  <c r="J154" i="20" a="1"/>
  <c r="J621" i="20" a="1"/>
  <c r="J1479" i="20" a="1"/>
  <c r="J979" i="20" a="1"/>
  <c r="J1937" i="20" a="1"/>
  <c r="J789" i="20" a="1"/>
  <c r="J1341" i="20" a="1"/>
  <c r="J373" i="20" a="1"/>
  <c r="J449" i="20" a="1"/>
  <c r="J856" i="20" a="1"/>
  <c r="J821" i="20" a="1"/>
  <c r="J1512" i="20" a="1"/>
  <c r="J1543" i="20" a="1"/>
  <c r="J2000" i="20" a="1"/>
  <c r="J1638" i="20" a="1"/>
  <c r="J502" i="20" a="1"/>
  <c r="J678" i="20" a="1"/>
  <c r="J638" i="20" a="1"/>
  <c r="J1546" i="20" a="1"/>
  <c r="J653" i="20" a="1"/>
  <c r="J1492" i="20" a="1"/>
  <c r="J22" i="20" a="1"/>
  <c r="J1697" i="20" a="1"/>
  <c r="J1195" i="20" a="1"/>
  <c r="J2069" i="20" a="1"/>
  <c r="J762" i="20" a="1"/>
  <c r="J238" i="20" a="1"/>
  <c r="J815" i="20" a="1"/>
  <c r="J889" i="20" a="1"/>
  <c r="J749" i="20" a="1"/>
  <c r="J1618" i="20" a="1"/>
  <c r="J2115" i="20" a="1"/>
  <c r="J1402" i="20" a="1"/>
  <c r="J753" i="20" a="1"/>
  <c r="J1600" i="20" a="1"/>
  <c r="J1660" i="20" a="1"/>
  <c r="J3" i="20" a="1"/>
  <c r="J1612" i="20" a="1"/>
  <c r="J49" i="20" a="1"/>
  <c r="J1947" i="20" a="1"/>
  <c r="J703" i="20" a="1"/>
  <c r="J2113" i="20" a="1"/>
  <c r="J475" i="20" a="1"/>
  <c r="J558" i="20" a="1"/>
  <c r="J1266" i="20" a="1"/>
  <c r="J1864" i="20" a="1"/>
  <c r="J583" i="20" a="1"/>
  <c r="J1443" i="20" a="1"/>
  <c r="J853" i="20" a="1"/>
  <c r="J1634" i="20" a="1"/>
  <c r="J1330" i="20" a="1"/>
  <c r="J2133" i="20" a="1"/>
  <c r="J484" i="20" a="1"/>
  <c r="J165" i="20" a="1"/>
  <c r="J742" i="20" a="1"/>
  <c r="J571" i="20" a="1"/>
  <c r="J1737" i="20" a="1"/>
  <c r="J911" i="20" a="1"/>
  <c r="J247" i="20" a="1"/>
  <c r="J995" i="20" a="1"/>
  <c r="J1134" i="20" a="1"/>
  <c r="J173" i="20" a="1"/>
  <c r="J847" i="20" a="1"/>
  <c r="J381" i="20" a="1"/>
  <c r="J500" i="20" a="1"/>
  <c r="J862" i="20" a="1"/>
  <c r="J1731" i="20" a="1"/>
  <c r="J691" i="20" a="1"/>
  <c r="J663" i="20" a="1"/>
  <c r="J965" i="20" a="1"/>
  <c r="J199" i="20" a="1"/>
  <c r="J1026" i="20" a="1"/>
  <c r="J422" i="20" a="1"/>
  <c r="J1971" i="20" a="1"/>
  <c r="J1093" i="20" a="1"/>
  <c r="J1996" i="20" a="1"/>
  <c r="J779" i="20" a="1"/>
  <c r="J1539" i="20" a="1"/>
  <c r="J82" i="20" a="1"/>
  <c r="J2001" i="20" a="1"/>
  <c r="J1917" i="20" a="1"/>
  <c r="J1694" i="20" a="1"/>
  <c r="J554" i="20" a="1"/>
  <c r="J1064" i="20" a="1"/>
  <c r="J1655" i="20" a="1"/>
  <c r="J2009" i="20" a="1"/>
  <c r="J1420" i="20" a="1"/>
  <c r="J237" i="20" a="1"/>
  <c r="J1369" i="20" a="1"/>
  <c r="J1585" i="20" a="1"/>
  <c r="J1761" i="20" a="1"/>
  <c r="J1503" i="20" a="1"/>
  <c r="J1573" i="20" a="1"/>
  <c r="J625" i="20" a="1"/>
  <c r="J864" i="20" a="1"/>
  <c r="J2007" i="20" a="1"/>
  <c r="J296" i="20" a="1"/>
  <c r="J142" i="20" a="1"/>
  <c r="J784" i="20" a="1"/>
  <c r="J220" i="20" a="1"/>
  <c r="J2149" i="20" a="1"/>
  <c r="J562" i="20" a="1"/>
  <c r="J523" i="20" a="1"/>
  <c r="J1629" i="20" a="1"/>
  <c r="J1946" i="20" a="1"/>
  <c r="J901" i="20" a="1"/>
  <c r="J1430" i="20" a="1"/>
  <c r="J924" i="20" a="1"/>
  <c r="J2111" i="20" a="1"/>
  <c r="J1641" i="20" a="1"/>
  <c r="J1988" i="20" a="1"/>
  <c r="J67" i="20" a="1"/>
  <c r="J1431" i="20" a="1"/>
  <c r="J1778" i="20" a="1"/>
  <c r="J301" i="20" a="1"/>
  <c r="J941" i="20" a="1"/>
  <c r="J1070" i="20" a="1"/>
  <c r="J72" i="20" a="1"/>
  <c r="J1115" i="20" a="1"/>
  <c r="J98" i="20" a="1"/>
  <c r="J1179" i="20" a="1"/>
  <c r="J744" i="20" a="1"/>
  <c r="J1427" i="20" a="1"/>
  <c r="J1820" i="20" a="1"/>
  <c r="J1320" i="20" a="1"/>
  <c r="J51" i="20" a="1"/>
  <c r="J925" i="20" a="1"/>
  <c r="J1022" i="20" a="1"/>
  <c r="J222" i="20" a="1"/>
  <c r="J1925" i="20" a="1"/>
  <c r="J2024" i="20" a="1"/>
  <c r="J1658" i="20" a="1"/>
  <c r="J513" i="20" a="1"/>
  <c r="J1955" i="20" a="1"/>
  <c r="J182" i="20" a="1"/>
  <c r="J1174" i="20" a="1"/>
  <c r="J1911" i="20" a="1"/>
  <c r="J1765" i="20" a="1"/>
  <c r="J471" i="20" a="1"/>
  <c r="J1287" i="20" a="1"/>
  <c r="J137" i="20" a="1"/>
  <c r="J343" i="20" a="1"/>
  <c r="J9" i="20" a="1"/>
  <c r="J841" i="20" a="1"/>
  <c r="J447" i="20" a="1"/>
  <c r="J1002" i="20" a="1"/>
  <c r="J1866" i="20" a="1"/>
  <c r="J591" i="20" a="1"/>
  <c r="J615" i="20" a="1"/>
  <c r="J168" i="20" a="1"/>
  <c r="J674" i="20" a="1"/>
  <c r="J269" i="20" a="1"/>
  <c r="J298" i="20" a="1"/>
  <c r="J1286" i="20" a="1"/>
  <c r="J1113" i="20" a="1"/>
  <c r="J2054" i="20" a="1"/>
  <c r="J1154" i="20" a="1"/>
  <c r="J1276" i="20" a="1"/>
  <c r="J1571" i="20" a="1"/>
  <c r="J1079" i="20" a="1"/>
  <c r="J671" i="20" a="1"/>
  <c r="J1175" i="20" a="1"/>
  <c r="J1390" i="20" a="1"/>
  <c r="J1700" i="20" a="1"/>
  <c r="J1277" i="20" a="1"/>
  <c r="J39" i="20" a="1"/>
  <c r="J578" i="20" a="1"/>
  <c r="J2105" i="20" a="1"/>
  <c r="J1234" i="20" a="1"/>
  <c r="J426" i="20" a="1"/>
  <c r="J2117" i="20" a="1"/>
  <c r="J2006" i="20" a="1"/>
  <c r="J347" i="20" a="1"/>
  <c r="J1891" i="20" a="1"/>
  <c r="J772" i="20" a="1"/>
  <c r="J1923" i="20" a="1"/>
  <c r="J480" i="20" a="1"/>
  <c r="J2036" i="20" a="1"/>
  <c r="J264" i="20" a="1"/>
  <c r="J1533" i="20" a="1"/>
  <c r="J1816" i="20" a="1"/>
  <c r="J1090" i="20" a="1"/>
  <c r="J524" i="20" a="1"/>
  <c r="J100" i="20" a="1"/>
  <c r="J1835" i="20" a="1"/>
  <c r="J468" i="20" a="1"/>
  <c r="J1899" i="20" a="1"/>
  <c r="J1987" i="20" a="1"/>
  <c r="J151" i="20" a="1"/>
  <c r="J1750" i="20" a="1"/>
  <c r="J119" i="20" a="1"/>
  <c r="J1382" i="20" a="1"/>
  <c r="J143" i="20" a="1"/>
  <c r="J358" i="20" a="1"/>
  <c r="J62" i="20" a="1"/>
  <c r="J1689" i="20" a="1"/>
  <c r="J1056" i="20" a="1"/>
  <c r="J1280" i="20" a="1"/>
  <c r="J1517" i="20" a="1"/>
  <c r="J1524" i="20" a="1"/>
  <c r="J1789" i="20" a="1"/>
  <c r="J892" i="20" a="1"/>
  <c r="J21" i="20" a="1"/>
  <c r="J1018" i="20" a="1"/>
  <c r="J1393" i="20" a="1"/>
  <c r="J330" i="20" a="1"/>
  <c r="J2146" i="20" a="1"/>
  <c r="J774" i="20" a="1"/>
  <c r="J16" i="20" a="1"/>
  <c r="J147" i="20" a="1"/>
  <c r="J486" i="20" a="1"/>
  <c r="J935" i="20" a="1"/>
  <c r="J384" i="20" a="1"/>
  <c r="J319" i="20" a="1"/>
  <c r="J367" i="20" a="1"/>
  <c r="J1985" i="20" a="1"/>
  <c r="J1351" i="20" a="1"/>
  <c r="J581" i="20" a="1"/>
  <c r="J28" i="20" a="1"/>
  <c r="J664" i="20" a="1"/>
  <c r="J928" i="20" a="1"/>
  <c r="J2081" i="20" a="1"/>
  <c r="J12" i="20" a="1"/>
  <c r="J1649" i="20" a="1"/>
  <c r="J188" i="20" a="1"/>
  <c r="J967" i="20" a="1"/>
  <c r="J708" i="20" a="1"/>
  <c r="J387" i="20" a="1"/>
  <c r="J1637" i="20" a="1"/>
  <c r="J857" i="20" a="1"/>
  <c r="J950" i="20" a="1"/>
  <c r="J604" i="20" a="1"/>
  <c r="J489" i="20" a="1"/>
  <c r="J1460" i="20" a="1"/>
  <c r="J1884" i="20" a="1"/>
  <c r="J229" i="20" a="1"/>
  <c r="J1399" i="20" a="1"/>
  <c r="J839" i="20" a="1"/>
  <c r="J1412" i="20" a="1"/>
  <c r="J1606" i="20" a="1"/>
  <c r="J118" i="20" a="1"/>
  <c r="J526" i="20" a="1"/>
  <c r="J1327" i="20" a="1"/>
  <c r="J339" i="20" a="1"/>
  <c r="J1000" i="20" a="1"/>
  <c r="J322" i="20" a="1"/>
  <c r="J1675" i="20" a="1"/>
  <c r="J135" i="20" a="1"/>
  <c r="J584" i="20" a="1"/>
  <c r="J849" i="20" a="1"/>
  <c r="J2063" i="20" a="1"/>
  <c r="J428" i="20" a="1"/>
  <c r="J662" i="20" a="1"/>
  <c r="J156" i="20" a="1"/>
  <c r="J1693" i="20" a="1"/>
  <c r="J265" i="20" a="1"/>
  <c r="J730" i="20" a="1"/>
  <c r="J1515" i="20" a="1"/>
  <c r="J1249" i="20" a="1"/>
  <c r="J1150" i="20" a="1"/>
  <c r="J780" i="20" a="1"/>
  <c r="J1344" i="20" a="1"/>
  <c r="J699" i="20" a="1"/>
  <c r="J145" i="20" a="1"/>
  <c r="J342" i="20" a="1"/>
  <c r="J1165" i="20" a="1"/>
  <c r="J1439" i="20" a="1"/>
  <c r="J1467" i="20" a="1"/>
  <c r="J512" i="20" a="1"/>
  <c r="J2051" i="20" a="1"/>
  <c r="J1667" i="20" a="1"/>
  <c r="J386" i="20" a="1"/>
  <c r="J2103" i="20" a="1"/>
  <c r="J986" i="20" a="1"/>
  <c r="J1728" i="20" a="1"/>
  <c r="J1362" i="20" a="1"/>
  <c r="J1671" i="20" a="1"/>
  <c r="J223" i="20" a="1"/>
  <c r="J1030" i="20" a="1"/>
  <c r="J799" i="20" a="1"/>
  <c r="J1237" i="20" a="1"/>
  <c r="J1124" i="20" a="1"/>
  <c r="J1047" i="20" a="1"/>
  <c r="J365" i="20" a="1"/>
  <c r="J1058" i="20" a="1"/>
  <c r="J818" i="20" a="1"/>
  <c r="J1109" i="20" a="1"/>
  <c r="J658" i="20" a="1"/>
  <c r="J1551" i="20" a="1"/>
  <c r="J507" i="20" a="1"/>
  <c r="J496" i="20" a="1"/>
  <c r="J501" i="20" a="1"/>
  <c r="J2136" i="20" a="1"/>
  <c r="J1570" i="20" a="1"/>
  <c r="J906" i="20" a="1"/>
  <c r="J1741" i="20" a="1"/>
  <c r="J984" i="20" a="1"/>
  <c r="J329" i="20" a="1"/>
  <c r="J2152" i="20" a="1"/>
  <c r="J218" i="20" a="1"/>
  <c r="J739" i="20" a="1"/>
  <c r="J1626" i="20" a="1"/>
  <c r="J211" i="20" a="1"/>
  <c r="J1032" i="20" a="1"/>
  <c r="J968" i="20" a="1"/>
  <c r="J665" i="20" a="1"/>
  <c r="J1676" i="20" a="1"/>
  <c r="J1998" i="20" a="1"/>
  <c r="J1230" i="20" a="1"/>
  <c r="J531" i="20" a="1"/>
  <c r="J1037" i="20" a="1"/>
  <c r="J750" i="20" a="1"/>
  <c r="J1817" i="20" a="1"/>
  <c r="J232" i="20" a="1"/>
  <c r="J1871" i="20" a="1"/>
  <c r="J1006" i="20" a="1"/>
  <c r="J882" i="20" a="1"/>
  <c r="J364" i="20" a="1"/>
  <c r="J1184" i="20" a="1"/>
  <c r="J1752" i="20" a="1"/>
  <c r="J585" i="20" a="1"/>
  <c r="J482" i="20" a="1"/>
  <c r="J2112" i="20" a="1"/>
  <c r="J467" i="20" a="1"/>
  <c r="J333" i="20" a="1"/>
  <c r="J955" i="20" a="1"/>
  <c r="J656" i="20" a="1"/>
  <c r="J136" i="20" a="1"/>
  <c r="J310" i="20" a="1"/>
  <c r="J1418" i="20" a="1"/>
  <c r="J1149" i="20" a="1"/>
  <c r="J1196" i="20" a="1"/>
  <c r="J776" i="20" a="1"/>
  <c r="J1859" i="20" a="1"/>
  <c r="J10" i="20" a="1"/>
  <c r="J461" i="20" a="1"/>
  <c r="J1567" i="20" a="1"/>
  <c r="J1461" i="20" a="1"/>
  <c r="J1591" i="20" a="1"/>
  <c r="J215" i="20" a="1"/>
  <c r="J1590" i="20" a="1"/>
  <c r="J435" i="20" a="1"/>
  <c r="J1756" i="20" a="1"/>
  <c r="J2090" i="20" a="1"/>
  <c r="J1919" i="20" a="1"/>
  <c r="J1561" i="20" a="1"/>
  <c r="J720" i="20" a="1"/>
  <c r="J831" i="20" a="1"/>
  <c r="J1347" i="20" a="1"/>
  <c r="J1147" i="20" a="1"/>
  <c r="J859" i="20" a="1"/>
  <c r="J56" i="20" a="1"/>
  <c r="J1497" i="20" a="1"/>
  <c r="J42" i="20" a="1"/>
  <c r="J559" i="20" a="1"/>
  <c r="J1075" i="20" a="1"/>
  <c r="J1116" i="20" a="1"/>
  <c r="J1961" i="20" a="1"/>
  <c r="J1088" i="20" a="1"/>
  <c r="J498" i="20" a="1"/>
  <c r="J1845" i="20" a="1"/>
  <c r="J634" i="20" a="1"/>
  <c r="J37" i="20" a="1"/>
  <c r="J873" i="20" a="1"/>
  <c r="J1605" i="20" a="1"/>
  <c r="J1448" i="20" a="1"/>
  <c r="J1169" i="20" a="1"/>
  <c r="J1012" i="20" a="1"/>
  <c r="J731" i="20" a="1"/>
  <c r="J1615" i="20" a="1"/>
  <c r="J1544" i="20" a="1"/>
  <c r="J19" i="20" a="1"/>
  <c r="J1767" i="20" a="1"/>
  <c r="J227" i="20" a="1"/>
  <c r="J1736" i="20" a="1"/>
  <c r="J1107" i="20" a="1"/>
  <c r="J2021" i="20" a="1"/>
  <c r="J1719" i="20" a="1"/>
  <c r="J2128" i="20" a="1"/>
  <c r="J2147" i="20" a="1"/>
  <c r="J777" i="20" a="1"/>
  <c r="J300" i="20" a="1"/>
  <c r="J1027" i="20" a="1"/>
  <c r="J1588" i="20" a="1"/>
  <c r="J2042" i="20" a="1"/>
  <c r="J1288" i="20" a="1"/>
  <c r="J357" i="20" a="1"/>
  <c r="J2135" i="20" a="1"/>
  <c r="J224" i="20" a="1"/>
  <c r="J2033" i="20" a="1"/>
  <c r="J564" i="20" a="1"/>
  <c r="J163" i="20" a="1"/>
  <c r="J655" i="20" a="1"/>
  <c r="J851" i="20" a="1"/>
  <c r="J2091" i="20" a="1"/>
  <c r="J2064" i="20" a="1"/>
  <c r="J1913" i="20" a="1"/>
  <c r="J320" i="20" a="1"/>
  <c r="J2039" i="20" a="1"/>
  <c r="J273" i="20" a="1"/>
  <c r="J1635" i="20" a="1"/>
  <c r="J958" i="20" a="1"/>
  <c r="J1024" i="20" a="1"/>
  <c r="J1204" i="20" a="1"/>
  <c r="J1982" i="20" a="1"/>
  <c r="J1068" i="20" a="1"/>
  <c r="J43" i="20" a="1"/>
  <c r="J1387" i="20" a="1"/>
  <c r="J1096" i="20" a="1"/>
  <c r="J1406" i="20" a="1"/>
  <c r="J155" i="20" a="1"/>
  <c r="J194" i="20" a="1"/>
  <c r="J1908" i="20" a="1"/>
  <c r="J535" i="20" a="1"/>
  <c r="J510" i="20" a="1"/>
  <c r="J383" i="20" a="1"/>
  <c r="J1291" i="20" a="1"/>
  <c r="J1316" i="20" a="1"/>
  <c r="J1613" i="20" a="1"/>
  <c r="J308" i="20" a="1"/>
  <c r="J436" i="20" a="1"/>
  <c r="J1229" i="20" a="1"/>
  <c r="J1300" i="20" a="1"/>
  <c r="J1294" i="20" a="1"/>
  <c r="J1878" i="20" a="1"/>
  <c r="J1209" i="20" a="1"/>
  <c r="J1909" i="20" a="1"/>
  <c r="J1929" i="20" a="1"/>
  <c r="J1225" i="20" a="1"/>
  <c r="J1645" i="20" a="1"/>
  <c r="J1352" i="20" a="1"/>
  <c r="J260" i="20" a="1"/>
  <c r="J1786" i="20" a="1"/>
  <c r="J115" i="20" a="1"/>
  <c r="J577" i="20" a="1"/>
  <c r="J1436" i="20" a="1"/>
  <c r="J1832" i="20" a="1"/>
  <c r="J1415" i="20" a="1"/>
  <c r="J527" i="20" a="1"/>
  <c r="J441" i="20" a="1"/>
  <c r="J1632" i="20" a="1"/>
  <c r="J2116" i="20" a="1"/>
  <c r="J632" i="20" a="1"/>
  <c r="J1887" i="20" a="1"/>
  <c r="J2041" i="20" a="1"/>
  <c r="J1023" i="20" a="1"/>
  <c r="J588" i="20" a="1"/>
  <c r="J1814" i="20" a="1"/>
  <c r="J676" i="20" a="1"/>
  <c r="J1910" i="20" a="1"/>
  <c r="J219" i="20" a="1"/>
  <c r="J1328" i="20" a="1"/>
  <c r="J2153" i="20" a="1"/>
  <c r="J1106" i="20" a="1"/>
  <c r="J589" i="20" a="1"/>
  <c r="J1552" i="20" a="1"/>
  <c r="J6" i="20" a="1"/>
  <c r="J1139" i="20" a="1"/>
  <c r="J473" i="20" a="1"/>
  <c r="J1620" i="20" a="1"/>
  <c r="J103" i="20" a="1"/>
  <c r="J404" i="20" a="1"/>
  <c r="J1568" i="20" a="1"/>
  <c r="J1060" i="20" a="1"/>
  <c r="J1003" i="20" a="1"/>
  <c r="J948" i="20" a="1"/>
  <c r="J1133" i="20" a="1"/>
  <c r="J17" i="20" a="1"/>
  <c r="J599" i="20" a="1"/>
  <c r="J1321" i="20" a="1"/>
  <c r="J2120" i="20" a="1"/>
  <c r="J1005" i="20" a="1"/>
  <c r="J1677" i="20" a="1"/>
  <c r="J1801" i="20" a="1"/>
  <c r="J2119" i="20" a="1"/>
  <c r="J567" i="20" a="1"/>
  <c r="J837" i="20" a="1"/>
  <c r="J566" i="20" a="1"/>
  <c r="J170" i="20" a="1"/>
  <c r="J982" i="20" a="1"/>
  <c r="J1984" i="20" a="1"/>
  <c r="J91" i="20" a="1"/>
  <c r="J1270" i="20" a="1"/>
  <c r="J614" i="20" a="1"/>
  <c r="J1394" i="20" a="1"/>
  <c r="J1668" i="20" a="1"/>
  <c r="J1782" i="20" a="1"/>
  <c r="J4" i="20" a="1"/>
  <c r="J1453" i="20" a="1"/>
  <c r="J1701" i="20" a="1"/>
  <c r="J2124" i="20" a="1"/>
  <c r="J1099" i="20" a="1"/>
  <c r="J1592" i="20" a="1"/>
  <c r="J1405" i="20" a="1"/>
  <c r="J826" i="20" a="1"/>
  <c r="J1203" i="20" a="1"/>
  <c r="J2013" i="20" a="1"/>
  <c r="J1713" i="20" a="1"/>
  <c r="J18" i="20" a="1"/>
  <c r="J328" i="20" a="1"/>
  <c r="J1417" i="20" a="1"/>
  <c r="J1894" i="20" a="1"/>
  <c r="J1434" i="20" a="1"/>
  <c r="J1938" i="20" a="1"/>
  <c r="J629" i="20" a="1"/>
  <c r="J58" i="20" a="1"/>
  <c r="J1055" i="20" a="1"/>
  <c r="J451" i="20" a="1"/>
  <c r="J1373" i="20" a="1"/>
  <c r="J1051" i="20" a="1"/>
  <c r="J1730" i="20" a="1"/>
  <c r="J511" i="20" a="1"/>
  <c r="J212" i="20" a="1"/>
  <c r="J561" i="20" a="1"/>
  <c r="J1927" i="20" a="1"/>
  <c r="J1059" i="20" a="1"/>
  <c r="J161" i="20" a="1"/>
  <c r="J1769" i="20" a="1"/>
  <c r="J1787" i="20" a="1"/>
  <c r="J180" i="20" a="1"/>
  <c r="J927" i="20" a="1"/>
  <c r="J84" i="20" a="1"/>
  <c r="J1371" i="20" a="1"/>
  <c r="J57" i="20" a="1"/>
  <c r="J2023" i="20" a="1"/>
  <c r="J1846" i="20" a="1"/>
  <c r="J2084" i="20" a="1"/>
  <c r="J459" i="20" a="1"/>
  <c r="J835" i="20" a="1"/>
  <c r="J338" i="20" a="1"/>
  <c r="J256" i="20" a="1"/>
  <c r="J1367" i="20" a="1"/>
  <c r="J332" i="20" a="1"/>
  <c r="J686" i="20" a="1"/>
  <c r="J1401" i="20" a="1"/>
  <c r="J791" i="20" a="1"/>
  <c r="J360" i="20" a="1"/>
  <c r="J508" i="20" a="1"/>
  <c r="J1340" i="20" a="1"/>
  <c r="J2059" i="20" a="1"/>
  <c r="J783" i="20" a="1"/>
  <c r="J89" i="20" a="1"/>
  <c r="J29" i="20" a="1"/>
  <c r="J68" i="20" a="1"/>
  <c r="J1384" i="20" a="1"/>
  <c r="J1509" i="20" a="1"/>
  <c r="J942" i="20" a="1"/>
  <c r="J1036" i="20" a="1"/>
  <c r="J1299" i="20" a="1"/>
  <c r="J797" i="20" a="1"/>
  <c r="J204" i="20" a="1"/>
  <c r="J1355" i="20" a="1"/>
  <c r="J1622" i="20" a="1"/>
  <c r="J912" i="20" a="1"/>
  <c r="J1451" i="20" a="1"/>
  <c r="J1933" i="20" a="1"/>
  <c r="J1657" i="20" a="1"/>
  <c r="J1536" i="20" a="1"/>
  <c r="J833" i="20" a="1"/>
  <c r="J1664" i="20" a="1"/>
  <c r="J246" i="20" a="1"/>
  <c r="J368" i="20" a="1"/>
  <c r="J444" i="20" a="1"/>
  <c r="J798" i="20" a="1"/>
  <c r="J1469" i="20" a="1"/>
  <c r="J609" i="20" a="1"/>
  <c r="J1952" i="20" a="1"/>
  <c r="J669" i="20" a="1"/>
  <c r="J1437" i="20" a="1"/>
  <c r="J1285" i="20" a="1"/>
  <c r="J620" i="20" a="1"/>
  <c r="J696" i="20" a="1"/>
  <c r="J893" i="20" a="1"/>
  <c r="J424" i="20" a="1"/>
  <c r="J623" i="20" a="1"/>
  <c r="J2012" i="20" a="1"/>
  <c r="J1827" i="20" a="1"/>
  <c r="J1298" i="20" a="1"/>
  <c r="J148" i="20" a="1"/>
  <c r="J483" i="20" a="1"/>
  <c r="J1067" i="20" a="1"/>
  <c r="J213" i="20" a="1"/>
  <c r="J1069" i="20" a="1"/>
  <c r="J1849" i="20" a="1"/>
  <c r="J2088" i="20" a="1"/>
  <c r="J1449" i="20" a="1"/>
  <c r="J1156" i="20" a="1"/>
  <c r="J280" i="20" a="1"/>
  <c r="J1193" i="20" a="1"/>
  <c r="J201" i="20" a="1"/>
  <c r="J111" i="20" a="1"/>
  <c r="J1609" i="20" a="1"/>
  <c r="J721" i="20" a="1"/>
  <c r="J293" i="20" a="1"/>
  <c r="J2017" i="20" a="1"/>
  <c r="J2079" i="20" a="1"/>
  <c r="J1520" i="20" a="1"/>
  <c r="J951" i="20" a="1"/>
  <c r="J1799" i="20" a="1"/>
  <c r="J1763" i="20" a="1"/>
  <c r="J1085" i="20" a="1"/>
  <c r="J1997" i="20" a="1"/>
  <c r="J1826" i="20" a="1"/>
  <c r="J1771" i="20" a="1"/>
  <c r="J1703" i="20" a="1"/>
  <c r="J1557" i="20" a="1"/>
  <c r="J1471" i="20" a="1"/>
  <c r="J476" i="20" a="1"/>
  <c r="J989" i="20" a="1"/>
  <c r="J1807" i="20" a="1"/>
  <c r="J1500" i="20" a="1"/>
  <c r="J445" i="20" a="1"/>
  <c r="J1425" i="20" a="1"/>
  <c r="J590" i="20" a="1"/>
  <c r="J2141" i="20" a="1"/>
  <c r="J2029" i="20" a="1"/>
  <c r="J1896" i="20" a="1"/>
  <c r="J2140" i="20" a="1"/>
  <c r="J953" i="20" a="1"/>
  <c r="J1523" i="20" a="1"/>
  <c r="J172" i="20" a="1"/>
  <c r="J1709" i="20" a="1"/>
  <c r="J1647" i="20" a="1"/>
  <c r="J96" i="20" a="1"/>
  <c r="J683" i="20" a="1"/>
  <c r="J2057" i="20" a="1"/>
  <c r="J453" i="20" a="1"/>
  <c r="J612" i="20" a="1"/>
  <c r="J233" i="20" a="1"/>
  <c r="J288" i="20" a="1"/>
  <c r="J544" i="20" a="1"/>
  <c r="J735" i="20" a="1"/>
  <c r="J1540" i="20" a="1"/>
  <c r="J128" i="20" a="1"/>
  <c r="J2100" i="20" a="1"/>
  <c r="J162" i="20" a="1"/>
  <c r="J50" i="20" a="1"/>
  <c r="J2083" i="20" a="1"/>
  <c r="J666" i="20" a="1"/>
  <c r="J1640" i="20" a="1"/>
  <c r="J1727" i="20" a="1"/>
  <c r="J1617" i="20" a="1"/>
  <c r="J596" i="20" a="1"/>
  <c r="J1915" i="20" a="1"/>
  <c r="J702" i="20" a="1"/>
  <c r="J266" i="20" a="1"/>
  <c r="J630" i="20" a="1"/>
  <c r="J992" i="20" a="1"/>
  <c r="J1141" i="20" a="1"/>
  <c r="J458" i="20" a="1"/>
  <c r="J985" i="20" a="1"/>
  <c r="J1529" i="20" a="1"/>
  <c r="J393" i="20" a="1"/>
  <c r="J1043" i="20" a="1"/>
  <c r="J1233" i="20" a="1"/>
  <c r="J917" i="20" a="1"/>
  <c r="J183" i="20" a="1"/>
  <c r="J2127" i="20" a="1"/>
  <c r="J1324" i="20" a="1"/>
  <c r="J1493" i="20" a="1"/>
  <c r="J1033" i="20" a="1"/>
  <c r="J1788" i="20" a="1"/>
  <c r="J938" i="20" a="1"/>
  <c r="J1343" i="20" a="1"/>
  <c r="J1514" i="20" a="1"/>
  <c r="J2142" i="20" a="1"/>
  <c r="J2157" i="20" a="1"/>
  <c r="J225" i="20" a="1"/>
  <c r="J842" i="20" a="1"/>
  <c r="J317" i="20" a="1"/>
  <c r="J1496" i="20" a="1"/>
  <c r="J667" i="20" a="1"/>
  <c r="J1255" i="20" a="1"/>
  <c r="J1914" i="20" a="1"/>
  <c r="J464" i="20" a="1"/>
  <c r="J1601" i="20" a="1"/>
  <c r="J771" i="20" a="1"/>
  <c r="J8" i="20" a="1"/>
  <c r="J79" i="20" a="1"/>
  <c r="J1039" i="20" a="1"/>
  <c r="J1818" i="20" a="1"/>
  <c r="J1566" i="20" a="1"/>
  <c r="J1349" i="20" a="1"/>
  <c r="J1338" i="20" a="1"/>
  <c r="J823" i="20" a="1"/>
  <c r="J125" i="20" a="1"/>
  <c r="J1438" i="20" a="1"/>
  <c r="J276" i="20" a="1"/>
  <c r="J415" i="20" a="1"/>
  <c r="J1253" i="20" a="1"/>
  <c r="J1773" i="20" a="1"/>
  <c r="J970" i="20" a="1"/>
  <c r="J555" i="20" a="1"/>
  <c r="J1062" i="20" a="1"/>
  <c r="J1274" i="20" a="1"/>
  <c r="J1948" i="20" a="1"/>
  <c r="J1558" i="20" a="1"/>
  <c r="J1130" i="20" a="1"/>
  <c r="J546" i="20" a="1"/>
  <c r="J1980" i="20" a="1"/>
  <c r="J1025" i="20" a="1"/>
  <c r="J63" i="20" a="1"/>
  <c r="J1547" i="20" a="1"/>
  <c r="J962" i="20" a="1"/>
  <c r="J40" i="20" a="1"/>
  <c r="J105" i="20" a="1"/>
  <c r="J1201" i="20" a="1"/>
  <c r="J2011" i="20" a="1"/>
  <c r="J2078" i="20" a="1"/>
  <c r="J803" i="20" a="1"/>
  <c r="J872" i="20" a="1"/>
  <c r="J208" i="20" a="1"/>
  <c r="J2020" i="20" a="1"/>
  <c r="J748" i="20" a="1"/>
  <c r="J1465" i="20" a="1"/>
  <c r="J1191" i="20" a="1"/>
  <c r="J416" i="20" a="1"/>
  <c r="J25" i="20" a="1"/>
  <c r="J362" i="20" a="1"/>
  <c r="J431" i="20" a="1"/>
  <c r="J1481" i="20" a="1"/>
  <c r="J73" i="20" a="1"/>
  <c r="J244" i="20" a="1"/>
  <c r="J1798" i="20" a="1"/>
  <c r="J704" i="20" a="1"/>
  <c r="J2010" i="20" a="1"/>
  <c r="J236" i="20" a="1"/>
  <c r="J1391" i="20" a="1"/>
  <c r="J644" i="20" a="1"/>
  <c r="J2139" i="20" a="1"/>
  <c r="J1989" i="20" a="1"/>
  <c r="J838" i="20" a="1"/>
  <c r="J1663" i="20" a="1"/>
  <c r="J1636" i="20" a="1"/>
  <c r="J1953" i="20" a="1"/>
  <c r="J2026" i="20" a="1"/>
  <c r="J1326" i="20" a="1"/>
  <c r="J877" i="20" a="1"/>
  <c r="J1682" i="20" a="1"/>
  <c r="J1466" i="20" a="1"/>
  <c r="J1956" i="20" a="1"/>
  <c r="J2148" i="20" a="1"/>
  <c r="J1153" i="20" a="1"/>
  <c r="J758" i="20" a="1"/>
  <c r="J2040" i="20" a="1"/>
  <c r="J1308" i="20" a="1"/>
  <c r="J1829" i="20" a="1"/>
  <c r="J870" i="20" a="1"/>
  <c r="J840" i="20" a="1"/>
  <c r="J1518" i="20" a="1"/>
  <c r="J292" i="20" a="1"/>
  <c r="J406" i="20" a="1"/>
  <c r="J883" i="20" a="1"/>
  <c r="J933" i="20" a="1"/>
  <c r="J1426" i="20" a="1"/>
  <c r="J516" i="20" a="1"/>
  <c r="J1432" i="20" a="1"/>
  <c r="J460" i="20" a="1"/>
  <c r="J1794" i="20" a="1"/>
  <c r="J1158" i="20" a="1"/>
  <c r="J2035" i="20" a="1"/>
  <c r="J1962" i="20" a="1"/>
  <c r="J913" i="20" a="1"/>
  <c r="J1227" i="20" a="1"/>
  <c r="J336" i="20" a="1"/>
  <c r="J55" i="20" a="1"/>
  <c r="J1853" i="20" a="1"/>
  <c r="J1594" i="20" a="1"/>
  <c r="J1212" i="20" a="1"/>
  <c r="J651" i="20" a="1"/>
  <c r="J304" i="20" a="1"/>
  <c r="J1314" i="20" a="1"/>
  <c r="J1772" i="20" a="1"/>
  <c r="J1670" i="20" a="1"/>
  <c r="J1297" i="20" a="1"/>
  <c r="J1578" i="20" a="1"/>
  <c r="J908" i="20" a="1"/>
  <c r="J433" i="20" a="1"/>
  <c r="J1248" i="20" a="1"/>
  <c r="J1815" i="20" a="1"/>
  <c r="J1828" i="20" a="1"/>
  <c r="J759" i="20" a="1"/>
  <c r="J181" i="20" a="1"/>
  <c r="J579" i="20" a="1"/>
  <c r="J109" i="20" a="1"/>
  <c r="J824" i="20" a="1"/>
  <c r="J455" i="20" a="1"/>
  <c r="J808" i="20" a="1"/>
  <c r="J1965" i="20" a="1"/>
  <c r="J157" i="20" a="1"/>
  <c r="J785" i="20" a="1"/>
  <c r="J1071" i="20" a="1"/>
  <c r="J375" i="20" a="1"/>
  <c r="J131" i="20" a="1"/>
  <c r="J252" i="20" a="1"/>
  <c r="J1999" i="20" a="1"/>
  <c r="J1091" i="20" a="1"/>
  <c r="J565" i="20" a="1"/>
  <c r="J1342" i="20" a="1"/>
  <c r="J1951" i="20" a="1"/>
  <c r="J407" i="20" a="1"/>
  <c r="J1831" i="20" a="1"/>
  <c r="J1041" i="20" a="1"/>
  <c r="J714" i="20" a="1"/>
  <c r="J462" i="20" a="1"/>
  <c r="J144" i="20" a="1"/>
  <c r="J312" i="20" a="1"/>
  <c r="J1516" i="20" a="1"/>
  <c r="J723" i="20" a="1"/>
  <c r="J525" i="20" a="1"/>
  <c r="J1599" i="20" a="1"/>
  <c r="J1019" i="20" a="1"/>
  <c r="J1935" i="20" a="1"/>
  <c r="J33" i="20" a="1"/>
  <c r="J1098" i="20" a="1"/>
  <c r="J1049" i="20" a="1"/>
  <c r="J687" i="20" a="1"/>
  <c r="J1403" i="20" a="1"/>
  <c r="J537" i="20" a="1"/>
  <c r="J1120" i="20" a="1"/>
  <c r="J249" i="20" a="1"/>
  <c r="J1662" i="20" a="1"/>
  <c r="J1746" i="20" a="1"/>
  <c r="J1574" i="20" a="1"/>
  <c r="J295" i="20" a="1"/>
  <c r="J557" i="20" a="1"/>
  <c r="J551" i="20" a="1"/>
  <c r="J867" i="20" a="1"/>
  <c r="J152" i="20" a="1"/>
  <c r="J1490" i="20" a="1"/>
  <c r="J122" i="20" a="1"/>
  <c r="J1621" i="20" a="1"/>
  <c r="J1491" i="20" a="1"/>
  <c r="J650" i="20" a="1"/>
  <c r="J2130" i="20" a="1"/>
  <c r="J405" i="20" a="1"/>
  <c r="J1388" i="20" a="1"/>
  <c r="J331" i="20" a="1"/>
  <c r="J1413" i="20" a="1"/>
  <c r="J792" i="20" a="1"/>
  <c r="J1240" i="20" a="1"/>
  <c r="J1315" i="20" a="1"/>
  <c r="J1749" i="20" a="1"/>
  <c r="J395" i="20" a="1"/>
  <c r="J1924" i="20" a="1"/>
  <c r="J1623" i="20" a="1"/>
  <c r="J1673" i="20" a="1"/>
  <c r="J534" i="20" a="1"/>
  <c r="J1155" i="20" a="1"/>
  <c r="J1309" i="20" a="1"/>
  <c r="J1665" i="20" a="1"/>
  <c r="J836" i="20" a="1"/>
  <c r="J1350" i="20" a="1"/>
  <c r="J998" i="20" a="1"/>
  <c r="J1724" i="20" a="1"/>
  <c r="J1873" i="20" a="1"/>
  <c r="J829" i="20" a="1"/>
  <c r="J121" i="20" a="1"/>
  <c r="J1918" i="20" a="1"/>
  <c r="J608" i="20" a="1"/>
  <c r="J633" i="20" a="1"/>
  <c r="J1283" i="20" a="1"/>
  <c r="J314" i="20" a="1"/>
  <c r="J1395" i="20" a="1"/>
  <c r="J843" i="20" a="1"/>
  <c r="J1725" i="20" a="1"/>
  <c r="J2134" i="20" a="1"/>
  <c r="J1707" i="20" a="1"/>
  <c r="J931" i="20" a="1"/>
  <c r="J2114" i="20" a="1"/>
  <c r="J952" i="20" a="1"/>
  <c r="J1575" i="20" a="1"/>
  <c r="J361" i="20" a="1"/>
  <c r="J1476" i="20" a="1"/>
  <c r="J1949" i="20" a="1"/>
  <c r="J2143" i="20" a="1"/>
  <c r="J677" i="20" a="1"/>
  <c r="J1242" i="20" a="1"/>
  <c r="J1312" i="20" a="1"/>
  <c r="J2019" i="20" a="1"/>
  <c r="J1078" i="20" a="1"/>
  <c r="J1378" i="20" a="1"/>
  <c r="J414" i="20" a="1"/>
  <c r="J1685" i="20" a="1"/>
  <c r="J1010" i="20" a="1"/>
  <c r="J1840" i="20" a="1"/>
  <c r="J2132" i="20" a="1"/>
  <c r="J1159" i="20" a="1"/>
  <c r="J610" i="20" a="1"/>
  <c r="J807" i="20" a="1"/>
  <c r="J2129" i="20" a="1"/>
  <c r="J1738" i="20" a="1"/>
  <c r="J1021" i="20" a="1"/>
  <c r="J1764" i="20" a="1"/>
  <c r="J1994" i="20" a="1"/>
  <c r="J997" i="20" a="1"/>
  <c r="J397" i="20" a="1"/>
  <c r="J887" i="20" a="1"/>
  <c r="J1117" i="20" a="1"/>
  <c r="J2002" i="20" a="1"/>
  <c r="J1031" i="20" a="1"/>
  <c r="J176" i="20" a="1"/>
  <c r="J392" i="20" a="1"/>
  <c r="J1480" i="20" a="1"/>
  <c r="J722" i="20" a="1"/>
  <c r="J975" i="20" a="1"/>
  <c r="J1688" i="20" a="1"/>
  <c r="J1691" i="20" a="1"/>
  <c r="J940" i="20" a="1"/>
  <c r="J427" i="20" a="1"/>
  <c r="J1942" i="20" a="1"/>
  <c r="J1198" i="20" a="1"/>
  <c r="J2123" i="20" a="1"/>
  <c r="J1295" i="20" a="1"/>
  <c r="J11" i="20" a="1"/>
  <c r="J726" i="20" a="1"/>
  <c r="J1447" i="20" a="1"/>
  <c r="J586" i="20" a="1"/>
  <c r="J568" i="20" a="1"/>
  <c r="J166" i="20" a="1"/>
  <c r="J1902" i="20" a="1"/>
  <c r="J1331" i="20" a="1"/>
  <c r="J624" i="20" a="1"/>
  <c r="J1762" i="20" a="1"/>
  <c r="J778" i="20" a="1"/>
  <c r="J946" i="20" a="1"/>
  <c r="J1086" i="20" a="1"/>
  <c r="J370" i="20" a="1"/>
  <c r="J1674" i="20" a="1"/>
  <c r="J66" i="20" a="1"/>
  <c r="J1495" i="20" a="1"/>
  <c r="J2056" i="20" a="1"/>
  <c r="J661" i="20" a="1"/>
  <c r="J675" i="20" a="1"/>
  <c r="J1679" i="20" a="1"/>
  <c r="J340" i="20" a="1"/>
  <c r="J521" i="20" a="1"/>
  <c r="J790" i="20" a="1"/>
  <c r="J900" i="20" a="1"/>
  <c r="J1034" i="20" a="1"/>
  <c r="J1293" i="20" a="1"/>
  <c r="J1656" i="20" a="1"/>
  <c r="J519" i="20" a="1"/>
  <c r="J141" i="20" a="1"/>
  <c r="J13" i="20" a="1"/>
  <c r="J1559" i="20" a="1"/>
  <c r="J41" i="20" a="1"/>
  <c r="J1603" i="20" a="1"/>
  <c r="J1192" i="20" a="1"/>
  <c r="J1680" i="20" a="1"/>
  <c r="J809" i="20" a="1"/>
  <c r="J1967" i="20" a="1"/>
  <c r="J728" i="20" a="1"/>
  <c r="J2095" i="20" a="1"/>
  <c r="J1035" i="20" a="1"/>
  <c r="J688" i="20" a="1"/>
  <c r="J1733" i="20" a="1"/>
  <c r="J1095" i="20" a="1"/>
  <c r="J1521" i="20" a="1"/>
  <c r="J1958" i="20" a="1"/>
  <c r="J1768" i="20" a="1"/>
  <c r="J164" i="20" a="1"/>
  <c r="J1303" i="20" a="1"/>
  <c r="J171" i="20" a="1"/>
  <c r="J896" i="20" a="1"/>
  <c r="J854" i="20" a="1"/>
  <c r="J420" i="20" a="1"/>
  <c r="J2025" i="20" a="1"/>
  <c r="J991" i="20" a="1"/>
  <c r="J1163" i="20" a="1"/>
  <c r="J1939" i="20" a="1"/>
  <c r="J283" i="20" a="1"/>
  <c r="J1581" i="20" a="1"/>
  <c r="J939" i="20" a="1"/>
  <c r="J418" i="20" a="1"/>
  <c r="J1577" i="20" a="1"/>
  <c r="J1442" i="20" a="1"/>
  <c r="J1957" i="20" a="1"/>
  <c r="J747" i="20" a="1"/>
  <c r="J757" i="20" a="1"/>
  <c r="J78" i="20" a="1"/>
  <c r="J1811" i="20" a="1"/>
  <c r="J1166" i="20" a="1"/>
  <c r="J1200" i="20" a="1"/>
  <c r="J743" i="20" a="1"/>
  <c r="J2099" i="20" a="1"/>
  <c r="J228" i="20" a="1"/>
  <c r="J1710" i="20" a="1"/>
  <c r="J1893" i="20" a="1"/>
  <c r="J1519" i="20" a="1"/>
  <c r="J1945" i="20" a="1"/>
  <c r="J1966" i="20" a="1"/>
  <c r="J825" i="20" a="1"/>
  <c r="J977" i="20" a="1"/>
  <c r="J1821" i="20" a="1"/>
  <c r="J1995" i="20" a="1"/>
  <c r="J1506" i="20" a="1"/>
  <c r="J2055" i="20" a="1"/>
  <c r="J1441" i="20" a="1"/>
  <c r="J1687" i="20" a="1"/>
  <c r="J1589" i="20" a="1"/>
  <c r="J485" i="20" a="1"/>
  <c r="J1140" i="20" a="1"/>
  <c r="J617" i="20" a="1"/>
  <c r="J1001" i="20" a="1"/>
  <c r="J1142" i="20" a="1"/>
  <c r="J514" i="20" a="1"/>
  <c r="J1407" i="20" a="1"/>
  <c r="J788" i="20" a="1"/>
  <c r="J1290" i="20" a="1"/>
  <c r="J880" i="20" a="1"/>
  <c r="J2109" i="20" a="1"/>
  <c r="J481" i="20" a="1"/>
  <c r="J570" i="20" a="1"/>
  <c r="J540" i="20" a="1"/>
  <c r="J389" i="20" a="1"/>
  <c r="J1774" i="20" a="1"/>
  <c r="J316" i="20" a="1"/>
  <c r="J1063" i="20" a="1"/>
  <c r="J852" i="20" a="1"/>
  <c r="J5" i="20" a="1"/>
  <c r="J1964" i="20" a="1"/>
  <c r="J334" i="20" a="1"/>
  <c r="J1554" i="20" a="1"/>
  <c r="J1922" i="20" a="1"/>
  <c r="J1173" i="20" a="1"/>
  <c r="J1900" i="20" a="1"/>
  <c r="J311" i="20" a="1"/>
  <c r="J1422" i="20" a="1"/>
  <c r="J573" i="20" a="1"/>
  <c r="J352" i="20" a="1"/>
  <c r="J709" i="20" a="1"/>
  <c r="J1791" i="20" a="1"/>
  <c r="J472" i="20" a="1"/>
  <c r="J1015" i="20" a="1"/>
  <c r="J1579" i="20" a="1"/>
  <c r="J1325" i="20" a="1"/>
  <c r="J1470" i="20" a="1"/>
  <c r="J114" i="20" a="1"/>
  <c r="J378" i="20" a="1"/>
  <c r="J1974" i="20" a="1"/>
  <c r="J1112" i="20" a="1"/>
  <c r="J1092" i="20" a="1"/>
  <c r="J1796" i="20" a="1"/>
  <c r="J1553" i="20" a="1"/>
  <c r="J816" i="20" a="1"/>
  <c r="J1218" i="20" a="1"/>
  <c r="J966" i="20" a="1"/>
  <c r="J2121" i="20" a="1"/>
  <c r="J1702" i="20" a="1"/>
  <c r="J775" i="20" a="1"/>
  <c r="J425" i="20" a="1"/>
  <c r="J643" i="20" a="1"/>
  <c r="J1879" i="20" a="1"/>
  <c r="J65" i="20" a="1"/>
  <c r="J1890" i="20" a="1"/>
  <c r="J1569" i="20" a="1"/>
  <c r="J1844" i="20" a="1"/>
  <c r="J1365" i="20" a="1"/>
  <c r="J2094" i="20" a="1"/>
  <c r="J1126" i="20" a="1"/>
  <c r="J2156" i="20" a="1"/>
  <c r="J2098" i="20" a="1"/>
  <c r="J2101" i="20" a="1"/>
  <c r="J1852" i="20" a="1"/>
  <c r="J1396" i="20" a="1"/>
  <c r="J988" i="20" a="1"/>
  <c r="J2067" i="20" a="1"/>
  <c r="J259" i="20" a="1"/>
  <c r="J1208" i="20" a="1"/>
  <c r="J318" i="20" a="1"/>
  <c r="J898" i="20" a="1"/>
  <c r="J1858" i="20" a="1"/>
  <c r="J285" i="20" a="1"/>
  <c r="J1576" i="20" a="1"/>
  <c r="J1779" i="20" a="1"/>
  <c r="J1380" i="20" a="1"/>
  <c r="J450" i="20" a="1"/>
  <c r="J1683" i="20" a="1"/>
  <c r="J1317" i="20" a="1"/>
  <c r="J1151" i="20" a="1"/>
  <c r="J1869" i="20" a="1"/>
  <c r="J1345" i="20" a="1"/>
  <c r="J820" i="20" a="1"/>
  <c r="J2158" i="20" a="1"/>
  <c r="J275" i="20" a="1"/>
  <c r="J1770" i="20" a="1"/>
  <c r="J108" i="20" a="1"/>
  <c r="J189" i="20" a="1"/>
  <c r="J124" i="20" a="1"/>
  <c r="J712" i="20" a="1"/>
  <c r="J1780" i="20" a="1"/>
  <c r="J635" i="20" a="1"/>
  <c r="J631" i="20" a="1"/>
  <c r="J679" i="20" a="1"/>
  <c r="J1565" i="20" a="1"/>
  <c r="J452" i="20" a="1"/>
  <c r="J186" i="20" a="1"/>
  <c r="J1339" i="20" a="1"/>
  <c r="J495" i="20" a="1"/>
  <c r="J1357" i="20" a="1"/>
  <c r="J235" i="20" a="1"/>
  <c r="J351" i="20" a="1"/>
  <c r="J1633" i="20" a="1"/>
  <c r="J832" i="20" a="1"/>
  <c r="J1874" i="20" a="1"/>
  <c r="J724" i="20" a="1"/>
  <c r="J1190" i="20" a="1"/>
  <c r="J132" i="20" a="1"/>
  <c r="J150" i="20" a="1"/>
  <c r="J216" i="20" a="1"/>
  <c r="J1292" i="20" a="1"/>
  <c r="J492" i="20" a="1"/>
  <c r="J1146" i="20" a="1"/>
  <c r="J463" i="20" a="1"/>
  <c r="J116" i="20" a="1"/>
  <c r="J646" i="20" a="1"/>
  <c r="J1428" i="20" a="1"/>
  <c r="J929" i="20" a="1"/>
  <c r="J1301" i="20" a="1"/>
  <c r="J827" i="20" a="1"/>
  <c r="J1877" i="20" a="1"/>
  <c r="J602" i="20" a="1"/>
  <c r="J2014" i="20" a="1"/>
  <c r="J1823" i="20" a="1"/>
  <c r="J518" i="20" a="1"/>
  <c r="J509" i="20" a="1"/>
  <c r="J1507" i="20" a="1"/>
  <c r="J1912" i="20" a="1"/>
  <c r="J1354" i="20" a="1"/>
  <c r="J140" i="20" a="1"/>
  <c r="J2050" i="20" a="1"/>
  <c r="J1944" i="20" a="1"/>
  <c r="J1157" i="20" a="1"/>
  <c r="J1172" i="20" a="1"/>
  <c r="J801" i="20" a="1"/>
  <c r="J1410" i="20" a="1"/>
  <c r="J553" i="20" a="1"/>
  <c r="J1145" i="20" a="1"/>
  <c r="J226" i="20" a="1"/>
  <c r="J87" i="20" a="1"/>
  <c r="J1968" i="20" a="1"/>
  <c r="J641" i="20" a="1"/>
  <c r="J1535" i="20" a="1"/>
  <c r="J1857" i="20" a="1"/>
  <c r="J2154" i="20" a="1"/>
  <c r="J1310" i="20" a="1"/>
  <c r="J1734" i="20" a="1"/>
  <c r="J350" i="20" a="1"/>
  <c r="J2030" i="20" a="1"/>
  <c r="J497" i="20" a="1"/>
  <c r="J1876" i="20" a="1"/>
  <c r="J700" i="20" a="1"/>
  <c r="J2082" i="20" a="1"/>
  <c r="J1009" i="20" a="1"/>
  <c r="J325" i="20" a="1"/>
  <c r="J768" i="20" a="1"/>
  <c r="J2053" i="20" a="1"/>
  <c r="J1863" i="20" a="1"/>
  <c r="J372" i="20" a="1"/>
  <c r="J1386" i="20" a="1"/>
  <c r="J787" i="20" a="1"/>
  <c r="J253" i="20" a="1"/>
  <c r="J1686" i="20" a="1"/>
  <c r="J205" i="20" a="1"/>
  <c r="J191" i="20" a="1"/>
  <c r="J376" i="20" a="1"/>
  <c r="J1883" i="20" a="1"/>
  <c r="J976" i="20" a="1"/>
  <c r="J539" i="20" a="1"/>
  <c r="J1171" i="20" a="1"/>
  <c r="J1207" i="20" a="1"/>
  <c r="J413" i="20" a="1"/>
  <c r="J95" i="20" a="1"/>
  <c r="J2028" i="20" a="1"/>
  <c r="J1162" i="20" a="1"/>
  <c r="J1992" i="20" a="1"/>
  <c r="J1167" i="20" a="1"/>
  <c r="J1643" i="20" a="1"/>
  <c r="J1152" i="20" a="1"/>
  <c r="J1329" i="20" a="1"/>
  <c r="J2016" i="20" a="1"/>
  <c r="J1459" i="20" a="1"/>
  <c r="J1268" i="20" a="1"/>
  <c r="J618" i="20" a="1"/>
  <c r="J2160" i="20" a="1"/>
  <c r="J1834" i="20" a="1"/>
  <c r="J74" i="20" a="1"/>
  <c r="J1993" i="20" a="1"/>
  <c r="J2145" i="20" a="1"/>
  <c r="J652" i="20" a="1"/>
  <c r="J711" i="20" a="1"/>
  <c r="J499" i="20" a="1"/>
  <c r="J133" i="20" a="1"/>
  <c r="J1084" i="20" a="1"/>
  <c r="J1678" i="20" a="1"/>
  <c r="J2005" i="20" a="1"/>
  <c r="J705" i="20" a="1"/>
  <c r="J1239" i="20" a="1"/>
  <c r="J240" i="20" a="1"/>
  <c r="J1654" i="20" a="1"/>
  <c r="J1337" i="20" a="1"/>
  <c r="J1164" i="20" a="1"/>
  <c r="J2047" i="20" a="1"/>
  <c r="J126" i="20" a="1"/>
  <c r="J1642" i="20" a="1"/>
  <c r="J1262" i="20" a="1"/>
  <c r="J680" i="20" a="1"/>
  <c r="J2061" i="20" a="1"/>
  <c r="J478" i="20" a="1"/>
  <c r="J1921" i="20" a="1"/>
  <c r="J563" i="20" a="1"/>
  <c r="J575" i="20" a="1"/>
  <c r="J550" i="20" a="1"/>
  <c r="J1698" i="20" a="1"/>
  <c r="J1456" i="20" a="1"/>
  <c r="J61" i="20" a="1"/>
  <c r="J1504" i="20" a="1"/>
  <c r="J257" i="20" a="1"/>
  <c r="J649" i="20" a="1"/>
  <c r="J881" i="20" a="1"/>
  <c r="J874" i="20" a="1"/>
  <c r="J1319" i="20" a="1"/>
  <c r="J341" i="20" a="1"/>
  <c r="J335" i="20" a="1"/>
  <c r="J1269" i="20" a="1"/>
  <c r="J1785" i="20" a="1"/>
  <c r="J1991" i="20" a="1"/>
  <c r="J1903" i="20" a="1"/>
  <c r="J83" i="20" a="1"/>
  <c r="J603" i="20" a="1"/>
  <c r="J206" i="20" a="1"/>
  <c r="J1100" i="20" a="1"/>
  <c r="J158" i="20" a="1"/>
  <c r="J217" i="20" a="1"/>
  <c r="J1607" i="20" a="1"/>
  <c r="J1445" i="20" a="1"/>
  <c r="J1105" i="20" a="1"/>
  <c r="J1028" i="20" a="1"/>
  <c r="J505" i="20" a="1"/>
  <c r="J267" i="20" a="1"/>
  <c r="J1462" i="20" a="1"/>
  <c r="J670" i="20" a="1"/>
  <c r="J120" i="20" a="1"/>
  <c r="J271" i="20" a="1"/>
  <c r="J1784" i="20" a="1"/>
  <c r="J1452" i="20" a="1"/>
  <c r="J944" i="20" a="1"/>
  <c r="J1304" i="20" a="1"/>
  <c r="J868" i="20" a="1"/>
  <c r="J694" i="20" a="1"/>
  <c r="J886" i="20" a="1"/>
  <c r="J1562" i="20" a="1"/>
  <c r="J1038" i="20" a="1"/>
  <c r="J943" i="20" a="1"/>
  <c r="J1881" i="20" a="1"/>
  <c r="J448" i="20" a="1"/>
  <c r="J1648" i="20" a="1"/>
  <c r="J999" i="20" a="1"/>
  <c r="J1880" i="20" a="1"/>
  <c r="J746" i="20" a="1"/>
  <c r="J1306" i="20" a="1"/>
  <c r="J1205" i="20" a="1"/>
  <c r="J1513" i="20" a="1"/>
  <c r="J175" i="20" a="1"/>
  <c r="J1017" i="20" a="1"/>
  <c r="J248" i="20" a="1"/>
  <c r="J261" i="20" a="1"/>
  <c r="J1118" i="20" a="1"/>
  <c r="J277" i="20" a="1"/>
  <c r="J1928" i="20" a="1"/>
  <c r="J146" i="20" a="1"/>
  <c r="J536" i="20" a="1"/>
  <c r="J964" i="20" a="1"/>
  <c r="J88" i="20" a="1"/>
  <c r="J1843" i="20" a="1"/>
  <c r="J169" i="20" a="1"/>
  <c r="J1931" i="20" a="1"/>
  <c r="J1795" i="20" a="1"/>
  <c r="J1743" i="20" a="1"/>
  <c r="J1224" i="20" a="1"/>
  <c r="J354" i="20" a="1"/>
  <c r="J1143" i="20" a="1"/>
  <c r="J888" i="20" a="1"/>
  <c r="J1392" i="20" a="1"/>
  <c r="J94" i="20" a="1"/>
  <c r="J529" i="20" a="1"/>
  <c r="J421" i="20" a="1"/>
  <c r="J1602" i="20" a="1"/>
  <c r="J92" i="20" a="1"/>
  <c r="J363" i="20" a="1"/>
  <c r="J754" i="20" a="1"/>
  <c r="J732" i="20" a="1"/>
  <c r="J359" i="20" a="1"/>
  <c r="J766" i="20" a="1"/>
  <c r="J2068" i="20" a="1"/>
  <c r="J1777" i="20" a="1"/>
  <c r="J1868" i="20" a="1"/>
  <c r="J446" i="20" a="1"/>
  <c r="J1211" i="20" a="1"/>
  <c r="J305" i="20" a="1"/>
  <c r="J139" i="20" a="1"/>
  <c r="J1048" i="20" a="1"/>
  <c r="J385" i="20" a="1"/>
  <c r="J1897" i="20" a="1"/>
  <c r="J884" i="20" a="1"/>
  <c r="J956" i="20" a="1"/>
  <c r="J134" i="20" a="1"/>
  <c r="J254" i="20" a="1"/>
  <c r="J764" i="20" a="1"/>
  <c r="J1054" i="20" a="1"/>
  <c r="J287" i="20" a="1"/>
  <c r="J2045" i="20" a="1"/>
  <c r="J1450" i="20" a="1"/>
  <c r="J209" i="20" a="1"/>
  <c r="J1865" i="20" a="1"/>
  <c r="J243" i="20" a="1"/>
  <c r="J2075" i="20" a="1"/>
  <c r="J106" i="20" a="1"/>
  <c r="J2096" i="20" a="1"/>
  <c r="J2049" i="20" a="1"/>
  <c r="J2015" i="20" a="1"/>
  <c r="J1220" i="20" a="1"/>
  <c r="J274" i="20" a="1"/>
  <c r="J993" i="20" a="1"/>
  <c r="J1247" i="20" a="1"/>
  <c r="J327" i="20" a="1"/>
  <c r="J533" i="20" a="1"/>
  <c r="J1226" i="20" a="1"/>
  <c r="J895" i="20" a="1"/>
  <c r="J1104" i="20" a="1"/>
  <c r="J1188" i="20" a="1"/>
  <c r="J1494" i="20" a="1"/>
  <c r="J737" i="20" a="1"/>
  <c r="J2138" i="20" a="1"/>
  <c r="J1376" i="20" a="1"/>
  <c r="J1522" i="20" a="1"/>
  <c r="J1267" i="20" a="1"/>
  <c r="J1232" i="20" a="1"/>
  <c r="J307" i="20" a="1"/>
  <c r="J1356" i="20" a="1"/>
  <c r="J1457" i="20" a="1"/>
  <c r="J1619" i="20" a="1"/>
  <c r="J1672" i="20" a="1"/>
  <c r="J885" i="20" a="1"/>
  <c r="J627" i="20" a="1"/>
  <c r="J242" i="20" a="1"/>
  <c r="J69" i="20" a="1"/>
  <c r="J861" i="20" a="1"/>
  <c r="J1263" i="20" a="1"/>
  <c r="J1976" i="20" a="1"/>
  <c r="J2131" i="20" a="1"/>
  <c r="J479" i="20" a="1"/>
  <c r="J321" i="20" a="1"/>
  <c r="J234" i="20" a="1"/>
  <c r="J1122" i="20" a="1"/>
  <c r="J598" i="20" a="1"/>
  <c r="J1732" i="20" a="1"/>
  <c r="J983" i="20" a="1"/>
  <c r="J1454" i="20" a="1"/>
  <c r="J1739" i="20" a="1"/>
  <c r="J543" i="20" a="1"/>
  <c r="J1488" i="20" a="1"/>
  <c r="J1597" i="20" a="1"/>
  <c r="J548" i="20" a="1"/>
  <c r="J185" i="20" a="1"/>
  <c r="J1541" i="20" a="1"/>
  <c r="J2092" i="20" a="1"/>
  <c r="J198" i="20" a="1"/>
  <c r="J1389" i="20" a="1"/>
  <c r="J411" i="20" a="1"/>
  <c r="J1194" i="20" a="1"/>
  <c r="J1990" i="20" a="1"/>
  <c r="J493" i="20" a="1"/>
  <c r="J2032" i="20" a="1"/>
  <c r="J1580" i="20" a="1"/>
  <c r="J850" i="20" a="1"/>
  <c r="J1611" i="20" a="1"/>
  <c r="J860" i="20" a="1"/>
  <c r="J932" i="20" a="1"/>
  <c r="J1135" i="20" a="1"/>
  <c r="J440" i="20" a="1"/>
  <c r="J129" i="20" a="1"/>
  <c r="J75" i="20" a="1"/>
  <c r="J160" i="20" a="1"/>
  <c r="J1754" i="20" a="1"/>
  <c r="J1383" i="20" a="1"/>
  <c r="J810" i="20" a="1"/>
  <c r="J504" i="20" a="1"/>
  <c r="J1483" i="20" a="1"/>
  <c r="J804" i="20" a="1"/>
  <c r="J636" i="20" a="1"/>
  <c r="J2126" i="20" a="1"/>
  <c r="J1029" i="20" a="1"/>
  <c r="J250" i="20" a="1"/>
  <c r="J394" i="20" a="1"/>
  <c r="J582" i="20" a="1"/>
  <c r="J1860" i="20" a="1"/>
  <c r="J1281" i="20" a="1"/>
  <c r="J2077" i="20" a="1"/>
  <c r="J371" i="20" a="1"/>
  <c r="J1822" i="20" a="1"/>
  <c r="J179" i="20" a="1"/>
  <c r="J1264" i="20" a="1"/>
  <c r="J613" i="20" a="1"/>
  <c r="J1409" i="20" a="1"/>
  <c r="J897" i="20" a="1"/>
  <c r="J1616" i="20" a="1"/>
  <c r="J692" i="20" a="1"/>
  <c r="J796" i="20" a="1"/>
  <c r="J1271" i="20" a="1"/>
  <c r="J647" i="20" a="1"/>
  <c r="J1185" i="20" a="1"/>
  <c r="J1360" i="20" a="1"/>
  <c r="J110" i="20" a="1"/>
  <c r="J149" i="20" a="1"/>
  <c r="J681" i="20" a="1"/>
  <c r="J113" i="20" a="1"/>
  <c r="J960" i="20" a="1"/>
  <c r="J439" i="20" a="1"/>
  <c r="J379" i="20" a="1"/>
  <c r="J1525" i="20" a="1"/>
  <c r="J1766" i="20" a="1"/>
  <c r="J1983" i="20" a="1"/>
  <c r="J2018" i="20" a="1"/>
  <c r="J959" i="20" a="1"/>
  <c r="J727" i="20" a="1"/>
  <c r="J1715" i="20" a="1"/>
  <c r="J637" i="20" a="1"/>
  <c r="J1537" i="20" a="1"/>
  <c r="J1138" i="20" a="1"/>
  <c r="J80" i="20" a="1"/>
  <c r="J930" i="20" a="1"/>
  <c r="J2087" i="20" a="1"/>
  <c r="J1217" i="20" a="1"/>
  <c r="J349" i="20" a="1"/>
  <c r="J719" i="20" a="1"/>
  <c r="J1721" i="20" a="1"/>
  <c r="J1379" i="20" a="1"/>
  <c r="J1435" i="20" a="1"/>
  <c r="J443" i="20" a="1"/>
  <c r="J1289" i="20" a="1"/>
  <c r="J1747" i="20" a="1"/>
  <c r="J24" i="20" a="1"/>
  <c r="J432" i="20" a="1"/>
  <c r="J600" i="20" a="1"/>
  <c r="J291" i="20" a="1"/>
  <c r="J241" i="20" a="1"/>
  <c r="J1498" i="20" a="1"/>
  <c r="J1004" i="20" a="1"/>
  <c r="J1690" i="20" a="1"/>
  <c r="J1810" i="20" a="1"/>
  <c r="J303" i="20" a="1"/>
  <c r="J1646" i="20" a="1"/>
  <c r="J465" i="20" a="1"/>
  <c r="J1861" i="20" a="1"/>
  <c r="J503" i="20" a="1"/>
  <c r="J706" i="20" a="1"/>
  <c r="J2144" i="20" a="1"/>
  <c r="J1628" i="20" a="1"/>
  <c r="J830" i="20" a="1"/>
  <c r="J2058" i="20" a="1"/>
  <c r="J1598" i="20" a="1"/>
  <c r="J46" i="20" a="1"/>
  <c r="J971" i="20" a="1"/>
  <c r="J1704" i="20" a="1"/>
  <c r="J1014" i="20" a="1"/>
  <c r="J1564" i="20" a="1"/>
  <c r="J279" i="20" a="1"/>
  <c r="J1128" i="20" a="1"/>
  <c r="J1905" i="20" a="1"/>
  <c r="J313" i="20" a="1"/>
  <c r="J77" i="20" a="1"/>
  <c r="J1809" i="20" a="1"/>
  <c r="J1486" i="20" a="1"/>
  <c r="J44" i="20" a="1"/>
  <c r="J1508" i="20" a="1"/>
  <c r="J1273" i="20" a="1"/>
  <c r="J755" i="20" a="1"/>
  <c r="J1411" i="20" a="1"/>
  <c r="J214" i="20" a="1"/>
  <c r="J1144" i="20" a="1"/>
  <c r="J1168" i="20" a="1"/>
  <c r="J1082" i="20" a="1"/>
  <c r="J1979" i="20" a="1"/>
  <c r="J1400" i="20" a="1"/>
  <c r="J1045" i="20" a="1"/>
  <c r="J921" i="20" a="1"/>
  <c r="J1511" i="20" a="1"/>
  <c r="J23" i="20" a="1"/>
  <c r="J391" i="20" a="1"/>
  <c r="J605" i="20" a="1"/>
  <c r="J981" i="20" a="1"/>
  <c r="J690" i="20" a="1"/>
  <c r="J2159" i="20" a="1"/>
  <c r="J616" i="20" a="1"/>
  <c r="J572" i="20" a="1"/>
  <c r="J587" i="20" a="1"/>
  <c r="J1275" i="20" a="1"/>
  <c r="J628" i="20" a="1"/>
  <c r="J1364" i="20" a="1"/>
  <c r="J278" i="20" a="1"/>
  <c r="J1892" i="20" a="1"/>
  <c r="J1699" i="20" a="1"/>
  <c r="J1189" i="20" a="1"/>
  <c r="J1484" i="20" a="1"/>
  <c r="J402" i="20" a="1"/>
  <c r="J813" i="20" a="1"/>
  <c r="J1094" i="20" a="1"/>
  <c r="J262" i="20" a="1"/>
  <c r="J1836" i="20" a="1"/>
  <c r="J1792" i="20" a="1"/>
  <c r="J1335" i="20" a="1"/>
  <c r="J1716" i="20" a="1"/>
  <c r="J878" i="20" a="1"/>
  <c r="J760" i="20" a="1"/>
  <c r="J1131" i="20" a="1"/>
  <c r="J990" i="20" a="1"/>
  <c r="J1235" i="20" a="1"/>
  <c r="J574" i="20" a="1"/>
  <c r="J697" i="20" a="1"/>
  <c r="J1083" i="20" a="1"/>
  <c r="J1870" i="20" a="1"/>
  <c r="J2043" i="20" a="1"/>
  <c r="J255" i="20" a="1"/>
  <c r="J2076" i="20" a="1"/>
  <c r="J112" i="20" a="1"/>
  <c r="J1833" i="20" a="1"/>
  <c r="J936" i="20" a="1"/>
  <c r="J1499" i="20" a="1"/>
  <c r="J1906" i="20" a="1"/>
  <c r="J1916" i="20" a="1"/>
  <c r="J2086" i="20" a="1"/>
  <c r="J1260" i="20" a="1"/>
  <c r="J1534" i="20" a="1"/>
  <c r="J713" i="20" a="1"/>
  <c r="J2071" i="20" a="1"/>
  <c r="J380" i="20" a="1"/>
  <c r="J1222" i="20" a="1"/>
  <c r="J1549" i="20" a="1"/>
  <c r="J193" i="20" a="1"/>
  <c r="J2046" i="20" a="1"/>
  <c r="J682" i="20" a="1"/>
  <c r="J438" i="20" a="1"/>
  <c r="J1587" i="20" a="1"/>
  <c r="J902" i="20" a="1"/>
  <c r="J923" i="20" a="1"/>
  <c r="J668" i="20" a="1"/>
  <c r="J2048" i="20" a="1"/>
  <c r="J569" i="20" a="1"/>
  <c r="J419" i="20" a="1"/>
  <c r="J197" i="20" a="1"/>
  <c r="J469" i="20" a="1"/>
  <c r="J1108" i="20" a="1"/>
  <c r="J2027" i="20" a="1"/>
  <c r="J1011" i="20" a="1"/>
  <c r="J1221" i="20" a="1"/>
  <c r="J1215" i="20" a="1"/>
  <c r="J745" i="20" a="1"/>
  <c r="J793" i="20" a="1"/>
  <c r="J309" i="20" a="1"/>
  <c r="J1377" i="20" a="1"/>
  <c r="J1455" i="20" a="1"/>
  <c r="J922" i="20" a="1"/>
  <c r="J1446" i="20" a="1"/>
  <c r="J1726" i="20" a="1"/>
  <c r="J1800" i="20" a="1"/>
  <c r="J1666" i="20" a="1"/>
  <c r="J1251" i="20" a="1"/>
  <c r="J819" i="20" a="1"/>
  <c r="J1624" i="20" a="1"/>
  <c r="J794" i="20" a="1"/>
  <c r="J400" i="20" a="1"/>
  <c r="J1759" i="20" a="1"/>
  <c r="J994" i="20" a="1"/>
  <c r="J855" i="20" a="1"/>
  <c r="J672" i="20" a="1"/>
  <c r="J973" i="20" a="1"/>
  <c r="J1252" i="20" a="1"/>
  <c r="J1898" i="20" a="1"/>
  <c r="J2008" i="20" a="1"/>
  <c r="J323" i="20" a="1"/>
  <c r="J2106" i="20" a="1"/>
  <c r="J1463" i="20" a="1"/>
  <c r="J834" i="20" a="1"/>
  <c r="J1444" i="20" a="1"/>
  <c r="J123" i="20" a="1"/>
  <c r="J401" i="20" a="1"/>
  <c r="J725" i="20" a="1"/>
  <c r="J593" i="20" a="1"/>
  <c r="J2052" i="20" a="1"/>
  <c r="J1936" i="20" a="1"/>
  <c r="J27" i="20" a="1"/>
  <c r="J1572" i="20" a="1"/>
  <c r="J763" i="20" a="1"/>
  <c r="J717" i="20" a="1"/>
  <c r="J2031" i="20" a="1"/>
  <c r="J272" i="20" a="1"/>
  <c r="J1419" i="20" a="1"/>
  <c r="J1926" i="20" a="1"/>
  <c r="J1950" i="20" a="1"/>
  <c r="J1959" i="20" a="1"/>
  <c r="J1318" i="20" a="1"/>
  <c r="J2080" i="20" a="1"/>
  <c r="J1199" i="20" a="1"/>
  <c r="J434" i="20" a="1"/>
  <c r="J1311" i="20" a="1"/>
  <c r="J528" i="20" a="1"/>
  <c r="J1723" i="20" a="1"/>
  <c r="J2065" i="20" a="1"/>
  <c r="J1433" i="20" a="1"/>
  <c r="J99" i="20" a="1"/>
  <c r="J752" i="20" a="1"/>
  <c r="J2102" i="20" a="1"/>
  <c r="J1681" i="20" a="1"/>
  <c r="J698" i="20" a="1"/>
  <c r="J1044" i="20" a="1"/>
  <c r="J1712" i="20" a="1"/>
  <c r="J2089" i="20" a="1"/>
  <c r="J560" i="20" a="1"/>
  <c r="J30" i="20" a="1"/>
  <c r="J1627" i="20" a="1"/>
  <c r="J961" i="20" a="1"/>
  <c r="J1644" i="20" a="1"/>
  <c r="J1114" i="20" a="1"/>
  <c r="J1888" i="20" a="1"/>
  <c r="J294" i="20" a="1"/>
  <c r="J474" i="20" a="1"/>
  <c r="J1183" i="20" a="1"/>
  <c r="J1563" i="20" a="1"/>
  <c r="J32" i="20" a="1"/>
  <c r="J1986" i="20" a="1"/>
  <c r="J1972" i="20" a="1"/>
  <c r="J1296" i="20" a="1"/>
  <c r="J811" i="20" a="1"/>
  <c r="J1374" i="20" a="1"/>
  <c r="J178" i="20" a="1"/>
  <c r="J184" i="20" a="1"/>
  <c r="J2107" i="20" a="1"/>
  <c r="J1066" i="20" a="1"/>
  <c r="J701" i="20" a="1"/>
  <c r="J863" i="20" a="1"/>
  <c r="J268" i="20" a="1"/>
  <c r="J1510" i="20" a="1"/>
  <c r="J1477" i="20" a="1"/>
  <c r="J2151" i="20" a="1"/>
  <c r="J729" i="20" a="1"/>
  <c r="J442" i="20" a="1"/>
  <c r="J1862" i="20" a="1"/>
  <c r="J1073" i="20" a="1"/>
  <c r="J1841" i="20" a="1"/>
  <c r="J1502" i="20" a="1"/>
  <c r="J1346" i="20" a="1"/>
  <c r="J1398" i="20" a="1"/>
  <c r="J2037" i="20" a="1"/>
  <c r="J891" i="20" a="1"/>
  <c r="J177" i="20" a="1"/>
  <c r="J822" i="20" a="1"/>
  <c r="J107" i="20" a="1"/>
  <c r="J1250" i="20" a="1"/>
  <c r="J1170" i="20" a="1"/>
  <c r="J608" i="20" l="1"/>
  <c r="L608" i="20" s="1"/>
  <c r="M608" i="20" s="1"/>
  <c r="J827" i="20"/>
  <c r="L827" i="20" s="1"/>
  <c r="M827" i="20" s="1"/>
  <c r="J107" i="20"/>
  <c r="L107" i="20" s="1"/>
  <c r="M107" i="20" s="1"/>
  <c r="J184" i="20"/>
  <c r="L184" i="20" s="1"/>
  <c r="M184" i="20" s="1"/>
  <c r="J850" i="20"/>
  <c r="L850" i="20" s="1"/>
  <c r="M850" i="20" s="1"/>
  <c r="J1301" i="20"/>
  <c r="L1301" i="20" s="1"/>
  <c r="M1301" i="20" s="1"/>
  <c r="J829" i="20"/>
  <c r="L829" i="20" s="1"/>
  <c r="M829" i="20" s="1"/>
  <c r="J178" i="20"/>
  <c r="L178" i="20" s="1"/>
  <c r="M178" i="20" s="1"/>
  <c r="J2050" i="20"/>
  <c r="L2050" i="20" s="1"/>
  <c r="M2050" i="20" s="1"/>
  <c r="J929" i="20"/>
  <c r="L929" i="20" s="1"/>
  <c r="M929" i="20" s="1"/>
  <c r="J822" i="20"/>
  <c r="L822" i="20" s="1"/>
  <c r="M822" i="20" s="1"/>
  <c r="J1374" i="20"/>
  <c r="L1374" i="20" s="1"/>
  <c r="M1374" i="20" s="1"/>
  <c r="J1170" i="20"/>
  <c r="L1170" i="20" s="1"/>
  <c r="M1170" i="20" s="1"/>
  <c r="J1428" i="20"/>
  <c r="L1428" i="20" s="1"/>
  <c r="M1428" i="20" s="1"/>
  <c r="J177" i="20"/>
  <c r="L177" i="20" s="1"/>
  <c r="M177" i="20" s="1"/>
  <c r="J811" i="20"/>
  <c r="L811" i="20" s="1"/>
  <c r="M811" i="20" s="1"/>
  <c r="J1918" i="20"/>
  <c r="L1918" i="20" s="1"/>
  <c r="M1918" i="20" s="1"/>
  <c r="J646" i="20"/>
  <c r="L646" i="20" s="1"/>
  <c r="M646" i="20" s="1"/>
  <c r="J1873" i="20"/>
  <c r="L1873" i="20" s="1"/>
  <c r="M1873" i="20" s="1"/>
  <c r="J1296" i="20"/>
  <c r="L1296" i="20" s="1"/>
  <c r="M1296" i="20" s="1"/>
  <c r="J1580" i="20"/>
  <c r="L1580" i="20" s="1"/>
  <c r="M1580" i="20" s="1"/>
  <c r="J116" i="20"/>
  <c r="L116" i="20" s="1"/>
  <c r="M116" i="20" s="1"/>
  <c r="J891" i="20"/>
  <c r="L891" i="20" s="1"/>
  <c r="M891" i="20" s="1"/>
  <c r="J1972" i="20"/>
  <c r="L1972" i="20" s="1"/>
  <c r="M1972" i="20" s="1"/>
  <c r="J1250" i="20"/>
  <c r="L1250" i="20" s="1"/>
  <c r="M1250" i="20" s="1"/>
  <c r="J463" i="20"/>
  <c r="L463" i="20" s="1"/>
  <c r="M463" i="20" s="1"/>
  <c r="J1724" i="20"/>
  <c r="L1724" i="20" s="1"/>
  <c r="M1724" i="20" s="1"/>
  <c r="J1986" i="20"/>
  <c r="L1986" i="20" s="1"/>
  <c r="M1986" i="20" s="1"/>
  <c r="J140" i="20"/>
  <c r="L140" i="20" s="1"/>
  <c r="M140" i="20" s="1"/>
  <c r="J1146" i="20"/>
  <c r="L1146" i="20" s="1"/>
  <c r="M1146" i="20" s="1"/>
  <c r="J2037" i="20"/>
  <c r="L2037" i="20" s="1"/>
  <c r="M2037" i="20" s="1"/>
  <c r="J32" i="20"/>
  <c r="L32" i="20" s="1"/>
  <c r="M32" i="20" s="1"/>
  <c r="J121" i="20"/>
  <c r="L121" i="20" s="1"/>
  <c r="M121" i="20" s="1"/>
  <c r="J492" i="20"/>
  <c r="L492" i="20" s="1"/>
  <c r="M492" i="20" s="1"/>
  <c r="J998" i="20"/>
  <c r="L998" i="20" s="1"/>
  <c r="M998" i="20" s="1"/>
  <c r="J1563" i="20"/>
  <c r="L1563" i="20" s="1"/>
  <c r="M1563" i="20" s="1"/>
  <c r="J2032" i="20"/>
  <c r="L2032" i="20" s="1"/>
  <c r="M2032" i="20" s="1"/>
  <c r="J1292" i="20"/>
  <c r="L1292" i="20" s="1"/>
  <c r="M1292" i="20" s="1"/>
  <c r="J1398" i="20"/>
  <c r="L1398" i="20" s="1"/>
  <c r="M1398" i="20" s="1"/>
  <c r="J1183" i="20"/>
  <c r="L1183" i="20" s="1"/>
  <c r="M1183" i="20" s="1"/>
  <c r="J1354" i="20"/>
  <c r="L1354" i="20" s="1"/>
  <c r="M1354" i="20" s="1"/>
  <c r="J216" i="20"/>
  <c r="L216" i="20" s="1"/>
  <c r="M216" i="20" s="1"/>
  <c r="J1350" i="20"/>
  <c r="L1350" i="20" s="1"/>
  <c r="M1350" i="20" s="1"/>
  <c r="J474" i="20"/>
  <c r="L474" i="20" s="1"/>
  <c r="M474" i="20" s="1"/>
  <c r="J493" i="20"/>
  <c r="L493" i="20" s="1"/>
  <c r="M493" i="20" s="1"/>
  <c r="J150" i="20"/>
  <c r="L150" i="20" s="1"/>
  <c r="M150" i="20" s="1"/>
  <c r="J1346" i="20"/>
  <c r="L1346" i="20" s="1"/>
  <c r="M1346" i="20" s="1"/>
  <c r="J294" i="20"/>
  <c r="L294" i="20" s="1"/>
  <c r="M294" i="20" s="1"/>
  <c r="J1912" i="20"/>
  <c r="L1912" i="20" s="1"/>
  <c r="M1912" i="20" s="1"/>
  <c r="J132" i="20"/>
  <c r="L132" i="20" s="1"/>
  <c r="M132" i="20" s="1"/>
  <c r="J836" i="20"/>
  <c r="L836" i="20" s="1"/>
  <c r="M836" i="20" s="1"/>
  <c r="J1888" i="20"/>
  <c r="L1888" i="20" s="1"/>
  <c r="M1888" i="20" s="1"/>
  <c r="J1990" i="20"/>
  <c r="L1990" i="20" s="1"/>
  <c r="M1990" i="20" s="1"/>
  <c r="J1190" i="20"/>
  <c r="L1190" i="20" s="1"/>
  <c r="M1190" i="20" s="1"/>
  <c r="J1502" i="20"/>
  <c r="L1502" i="20" s="1"/>
  <c r="M1502" i="20" s="1"/>
  <c r="J1114" i="20"/>
  <c r="L1114" i="20" s="1"/>
  <c r="M1114" i="20" s="1"/>
  <c r="J1507" i="20"/>
  <c r="L1507" i="20" s="1"/>
  <c r="M1507" i="20" s="1"/>
  <c r="J724" i="20"/>
  <c r="L724" i="20" s="1"/>
  <c r="M724" i="20" s="1"/>
  <c r="J1841" i="20"/>
  <c r="L1841" i="20" s="1"/>
  <c r="M1841" i="20" s="1"/>
  <c r="J1644" i="20"/>
  <c r="L1644" i="20" s="1"/>
  <c r="M1644" i="20" s="1"/>
  <c r="J1194" i="20"/>
  <c r="L1194" i="20" s="1"/>
  <c r="M1194" i="20" s="1"/>
  <c r="J1874" i="20"/>
  <c r="L1874" i="20" s="1"/>
  <c r="M1874" i="20" s="1"/>
  <c r="J1665" i="20"/>
  <c r="L1665" i="20" s="1"/>
  <c r="M1665" i="20" s="1"/>
  <c r="J961" i="20"/>
  <c r="L961" i="20" s="1"/>
  <c r="M961" i="20" s="1"/>
  <c r="J509" i="20"/>
  <c r="L509" i="20" s="1"/>
  <c r="M509" i="20" s="1"/>
  <c r="J832" i="20"/>
  <c r="L832" i="20" s="1"/>
  <c r="M832" i="20" s="1"/>
  <c r="J1073" i="20"/>
  <c r="L1073" i="20" s="1"/>
  <c r="M1073" i="20" s="1"/>
  <c r="J1627" i="20"/>
  <c r="L1627" i="20" s="1"/>
  <c r="M1627" i="20" s="1"/>
  <c r="J411" i="20"/>
  <c r="L411" i="20" s="1"/>
  <c r="M411" i="20" s="1"/>
  <c r="J1633" i="20"/>
  <c r="L1633" i="20" s="1"/>
  <c r="M1633" i="20" s="1"/>
  <c r="J1309" i="20"/>
  <c r="L1309" i="20" s="1"/>
  <c r="M1309" i="20" s="1"/>
  <c r="J30" i="20"/>
  <c r="L30" i="20" s="1"/>
  <c r="M30" i="20" s="1"/>
  <c r="J518" i="20"/>
  <c r="L518" i="20" s="1"/>
  <c r="M518" i="20" s="1"/>
  <c r="J351" i="20"/>
  <c r="L351" i="20" s="1"/>
  <c r="M351" i="20" s="1"/>
  <c r="J1862" i="20"/>
  <c r="L1862" i="20" s="1"/>
  <c r="M1862" i="20" s="1"/>
  <c r="J560" i="20"/>
  <c r="L560" i="20" s="1"/>
  <c r="M560" i="20" s="1"/>
  <c r="J1389" i="20"/>
  <c r="L1389" i="20" s="1"/>
  <c r="M1389" i="20" s="1"/>
  <c r="J235" i="20"/>
  <c r="L235" i="20" s="1"/>
  <c r="M235" i="20" s="1"/>
  <c r="J1155" i="20"/>
  <c r="L1155" i="20" s="1"/>
  <c r="M1155" i="20" s="1"/>
  <c r="J2089" i="20"/>
  <c r="L2089" i="20" s="1"/>
  <c r="M2089" i="20" s="1"/>
  <c r="J1823" i="20"/>
  <c r="L1823" i="20" s="1"/>
  <c r="M1823" i="20" s="1"/>
  <c r="J1357" i="20"/>
  <c r="L1357" i="20" s="1"/>
  <c r="M1357" i="20" s="1"/>
  <c r="J442" i="20"/>
  <c r="L442" i="20" s="1"/>
  <c r="M442" i="20" s="1"/>
  <c r="J1712" i="20"/>
  <c r="L1712" i="20" s="1"/>
  <c r="M1712" i="20" s="1"/>
  <c r="J198" i="20"/>
  <c r="L198" i="20" s="1"/>
  <c r="M198" i="20" s="1"/>
  <c r="J495" i="20"/>
  <c r="L495" i="20" s="1"/>
  <c r="M495" i="20" s="1"/>
  <c r="J534" i="20"/>
  <c r="L534" i="20" s="1"/>
  <c r="M534" i="20" s="1"/>
  <c r="J1044" i="20"/>
  <c r="L1044" i="20" s="1"/>
  <c r="M1044" i="20" s="1"/>
  <c r="J2014" i="20"/>
  <c r="L2014" i="20" s="1"/>
  <c r="M2014" i="20" s="1"/>
  <c r="J1339" i="20"/>
  <c r="L1339" i="20" s="1"/>
  <c r="M1339" i="20" s="1"/>
  <c r="J729" i="20"/>
  <c r="L729" i="20" s="1"/>
  <c r="M729" i="20" s="1"/>
  <c r="J698" i="20"/>
  <c r="L698" i="20" s="1"/>
  <c r="M698" i="20" s="1"/>
  <c r="J2092" i="20"/>
  <c r="L2092" i="20" s="1"/>
  <c r="M2092" i="20" s="1"/>
  <c r="J186" i="20"/>
  <c r="L186" i="20" s="1"/>
  <c r="M186" i="20" s="1"/>
  <c r="J1673" i="20"/>
  <c r="L1673" i="20" s="1"/>
  <c r="M1673" i="20" s="1"/>
  <c r="J1681" i="20"/>
  <c r="L1681" i="20" s="1"/>
  <c r="M1681" i="20" s="1"/>
  <c r="J602" i="20"/>
  <c r="L602" i="20" s="1"/>
  <c r="M602" i="20" s="1"/>
  <c r="J452" i="20"/>
  <c r="L452" i="20" s="1"/>
  <c r="M452" i="20" s="1"/>
  <c r="J2151" i="20"/>
  <c r="L2151" i="20" s="1"/>
  <c r="M2151" i="20" s="1"/>
  <c r="J2102" i="20"/>
  <c r="L2102" i="20" s="1"/>
  <c r="M2102" i="20" s="1"/>
  <c r="J1541" i="20"/>
  <c r="L1541" i="20" s="1"/>
  <c r="M1541" i="20" s="1"/>
  <c r="J1565" i="20"/>
  <c r="L1565" i="20" s="1"/>
  <c r="M1565" i="20" s="1"/>
  <c r="J1477" i="20"/>
  <c r="L1477" i="20" s="1"/>
  <c r="M1477" i="20" s="1"/>
  <c r="J752" i="20"/>
  <c r="L752" i="20" s="1"/>
  <c r="M752" i="20" s="1"/>
  <c r="J1877" i="20"/>
  <c r="L1877" i="20" s="1"/>
  <c r="M1877" i="20" s="1"/>
  <c r="J679" i="20"/>
  <c r="L679" i="20" s="1"/>
  <c r="M679" i="20" s="1"/>
  <c r="J1623" i="20"/>
  <c r="L1623" i="20" s="1"/>
  <c r="M1623" i="20" s="1"/>
  <c r="J99" i="20"/>
  <c r="L99" i="20" s="1"/>
  <c r="M99" i="20" s="1"/>
  <c r="J185" i="20"/>
  <c r="L185" i="20" s="1"/>
  <c r="M185" i="20" s="1"/>
  <c r="J631" i="20"/>
  <c r="L631" i="20" s="1"/>
  <c r="M631" i="20" s="1"/>
  <c r="J1510" i="20"/>
  <c r="L1510" i="20" s="1"/>
  <c r="M1510" i="20" s="1"/>
  <c r="J1433" i="20"/>
  <c r="L1433" i="20" s="1"/>
  <c r="M1433" i="20" s="1"/>
  <c r="J548" i="20"/>
  <c r="L548" i="20" s="1"/>
  <c r="M548" i="20" s="1"/>
  <c r="J635" i="20"/>
  <c r="L635" i="20" s="1"/>
  <c r="M635" i="20" s="1"/>
  <c r="J1924" i="20"/>
  <c r="L1924" i="20" s="1"/>
  <c r="M1924" i="20" s="1"/>
  <c r="J2065" i="20"/>
  <c r="L2065" i="20" s="1"/>
  <c r="M2065" i="20" s="1"/>
  <c r="J1597" i="20"/>
  <c r="L1597" i="20" s="1"/>
  <c r="M1597" i="20" s="1"/>
  <c r="J1780" i="20"/>
  <c r="L1780" i="20" s="1"/>
  <c r="M1780" i="20" s="1"/>
  <c r="J268" i="20"/>
  <c r="L268" i="20" s="1"/>
  <c r="M268" i="20" s="1"/>
  <c r="J1723" i="20"/>
  <c r="L1723" i="20" s="1"/>
  <c r="M1723" i="20" s="1"/>
  <c r="J1488" i="20"/>
  <c r="L1488" i="20" s="1"/>
  <c r="M1488" i="20" s="1"/>
  <c r="J712" i="20"/>
  <c r="L712" i="20" s="1"/>
  <c r="M712" i="20" s="1"/>
  <c r="J395" i="20"/>
  <c r="L395" i="20" s="1"/>
  <c r="M395" i="20" s="1"/>
  <c r="J528" i="20"/>
  <c r="L528" i="20" s="1"/>
  <c r="M528" i="20" s="1"/>
  <c r="J543" i="20"/>
  <c r="L543" i="20" s="1"/>
  <c r="M543" i="20" s="1"/>
  <c r="J124" i="20"/>
  <c r="L124" i="20" s="1"/>
  <c r="M124" i="20" s="1"/>
  <c r="J863" i="20"/>
  <c r="L863" i="20" s="1"/>
  <c r="M863" i="20" s="1"/>
  <c r="J1311" i="20"/>
  <c r="L1311" i="20" s="1"/>
  <c r="M1311" i="20" s="1"/>
  <c r="J1739" i="20"/>
  <c r="L1739" i="20" s="1"/>
  <c r="M1739" i="20" s="1"/>
  <c r="J189" i="20"/>
  <c r="L189" i="20" s="1"/>
  <c r="M189" i="20" s="1"/>
  <c r="J1749" i="20"/>
  <c r="L1749" i="20" s="1"/>
  <c r="M1749" i="20" s="1"/>
  <c r="J434" i="20"/>
  <c r="L434" i="20" s="1"/>
  <c r="M434" i="20" s="1"/>
  <c r="J1454" i="20"/>
  <c r="L1454" i="20" s="1"/>
  <c r="M1454" i="20" s="1"/>
  <c r="J108" i="20"/>
  <c r="L108" i="20" s="1"/>
  <c r="M108" i="20" s="1"/>
  <c r="J701" i="20"/>
  <c r="L701" i="20" s="1"/>
  <c r="M701" i="20" s="1"/>
  <c r="J1199" i="20"/>
  <c r="L1199" i="20" s="1"/>
  <c r="M1199" i="20" s="1"/>
  <c r="J983" i="20"/>
  <c r="L983" i="20" s="1"/>
  <c r="M983" i="20" s="1"/>
  <c r="J1770" i="20"/>
  <c r="L1770" i="20" s="1"/>
  <c r="M1770" i="20" s="1"/>
  <c r="J1315" i="20"/>
  <c r="L1315" i="20" s="1"/>
  <c r="M1315" i="20" s="1"/>
  <c r="J2080" i="20"/>
  <c r="L2080" i="20" s="1"/>
  <c r="M2080" i="20" s="1"/>
  <c r="J1732" i="20"/>
  <c r="L1732" i="20" s="1"/>
  <c r="M1732" i="20" s="1"/>
  <c r="J275" i="20"/>
  <c r="L275" i="20" s="1"/>
  <c r="M275" i="20" s="1"/>
  <c r="J1066" i="20"/>
  <c r="L1066" i="20" s="1"/>
  <c r="M1066" i="20" s="1"/>
  <c r="J1318" i="20"/>
  <c r="L1318" i="20" s="1"/>
  <c r="M1318" i="20" s="1"/>
  <c r="J598" i="20"/>
  <c r="L598" i="20" s="1"/>
  <c r="M598" i="20" s="1"/>
  <c r="J2158" i="20"/>
  <c r="L2158" i="20" s="1"/>
  <c r="M2158" i="20" s="1"/>
  <c r="J1240" i="20"/>
  <c r="L1240" i="20" s="1"/>
  <c r="M1240" i="20" s="1"/>
  <c r="J1959" i="20"/>
  <c r="L1959" i="20" s="1"/>
  <c r="M1959" i="20" s="1"/>
  <c r="J1122" i="20"/>
  <c r="L1122" i="20" s="1"/>
  <c r="M1122" i="20" s="1"/>
  <c r="J820" i="20"/>
  <c r="L820" i="20" s="1"/>
  <c r="M820" i="20" s="1"/>
  <c r="J2107" i="20"/>
  <c r="L2107" i="20" s="1"/>
  <c r="M2107" i="20" s="1"/>
  <c r="J1950" i="20"/>
  <c r="L1950" i="20" s="1"/>
  <c r="M1950" i="20" s="1"/>
  <c r="J234" i="20"/>
  <c r="L234" i="20" s="1"/>
  <c r="M234" i="20" s="1"/>
  <c r="J1345" i="20"/>
  <c r="L1345" i="20" s="1"/>
  <c r="M1345" i="20" s="1"/>
  <c r="J792" i="20"/>
  <c r="L792" i="20" s="1"/>
  <c r="M792" i="20" s="1"/>
  <c r="J1926" i="20"/>
  <c r="L1926" i="20" s="1"/>
  <c r="M1926" i="20" s="1"/>
  <c r="J321" i="20"/>
  <c r="L321" i="20" s="1"/>
  <c r="M321" i="20" s="1"/>
  <c r="J1869" i="20"/>
  <c r="L1869" i="20" s="1"/>
  <c r="M1869" i="20" s="1"/>
  <c r="J1413" i="20"/>
  <c r="L1413" i="20" s="1"/>
  <c r="M1413" i="20" s="1"/>
  <c r="J1419" i="20"/>
  <c r="L1419" i="20" s="1"/>
  <c r="M1419" i="20" s="1"/>
  <c r="J479" i="20"/>
  <c r="L479" i="20" s="1"/>
  <c r="M479" i="20" s="1"/>
  <c r="J1151" i="20"/>
  <c r="L1151" i="20" s="1"/>
  <c r="M1151" i="20" s="1"/>
  <c r="J331" i="20"/>
  <c r="L331" i="20" s="1"/>
  <c r="M331" i="20" s="1"/>
  <c r="J272" i="20"/>
  <c r="L272" i="20" s="1"/>
  <c r="M272" i="20" s="1"/>
  <c r="J2131" i="20"/>
  <c r="L2131" i="20" s="1"/>
  <c r="M2131" i="20" s="1"/>
  <c r="J1317" i="20"/>
  <c r="L1317" i="20" s="1"/>
  <c r="M1317" i="20" s="1"/>
  <c r="J1388" i="20"/>
  <c r="L1388" i="20" s="1"/>
  <c r="M1388" i="20" s="1"/>
  <c r="J2031" i="20"/>
  <c r="L2031" i="20" s="1"/>
  <c r="M2031" i="20" s="1"/>
  <c r="J1976" i="20"/>
  <c r="L1976" i="20" s="1"/>
  <c r="M1976" i="20" s="1"/>
  <c r="J1683" i="20"/>
  <c r="L1683" i="20" s="1"/>
  <c r="M1683" i="20" s="1"/>
  <c r="J405" i="20"/>
  <c r="L405" i="20" s="1"/>
  <c r="M405" i="20" s="1"/>
  <c r="J717" i="20"/>
  <c r="L717" i="20" s="1"/>
  <c r="M717" i="20" s="1"/>
  <c r="J1263" i="20"/>
  <c r="L1263" i="20" s="1"/>
  <c r="M1263" i="20" s="1"/>
  <c r="J450" i="20"/>
  <c r="L450" i="20" s="1"/>
  <c r="M450" i="20" s="1"/>
  <c r="J2130" i="20"/>
  <c r="L2130" i="20" s="1"/>
  <c r="M2130" i="20" s="1"/>
  <c r="J763" i="20"/>
  <c r="L763" i="20" s="1"/>
  <c r="M763" i="20" s="1"/>
  <c r="J861" i="20"/>
  <c r="L861" i="20" s="1"/>
  <c r="M861" i="20" s="1"/>
  <c r="J1380" i="20"/>
  <c r="L1380" i="20" s="1"/>
  <c r="M1380" i="20" s="1"/>
  <c r="J650" i="20"/>
  <c r="L650" i="20" s="1"/>
  <c r="M650" i="20" s="1"/>
  <c r="J1572" i="20"/>
  <c r="L1572" i="20" s="1"/>
  <c r="M1572" i="20" s="1"/>
  <c r="J69" i="20"/>
  <c r="L69" i="20" s="1"/>
  <c r="M69" i="20" s="1"/>
  <c r="J1779" i="20"/>
  <c r="L1779" i="20" s="1"/>
  <c r="M1779" i="20" s="1"/>
  <c r="J1491" i="20"/>
  <c r="L1491" i="20" s="1"/>
  <c r="M1491" i="20" s="1"/>
  <c r="J27" i="20"/>
  <c r="L27" i="20" s="1"/>
  <c r="M27" i="20" s="1"/>
  <c r="J242" i="20"/>
  <c r="L242" i="20" s="1"/>
  <c r="M242" i="20" s="1"/>
  <c r="J1576" i="20"/>
  <c r="L1576" i="20" s="1"/>
  <c r="M1576" i="20" s="1"/>
  <c r="J1621" i="20"/>
  <c r="L1621" i="20" s="1"/>
  <c r="M1621" i="20" s="1"/>
  <c r="J1936" i="20"/>
  <c r="L1936" i="20" s="1"/>
  <c r="M1936" i="20" s="1"/>
  <c r="J627" i="20"/>
  <c r="L627" i="20" s="1"/>
  <c r="M627" i="20" s="1"/>
  <c r="J285" i="20"/>
  <c r="L285" i="20" s="1"/>
  <c r="M285" i="20" s="1"/>
  <c r="J122" i="20"/>
  <c r="L122" i="20" s="1"/>
  <c r="M122" i="20" s="1"/>
  <c r="J2052" i="20"/>
  <c r="L2052" i="20" s="1"/>
  <c r="M2052" i="20" s="1"/>
  <c r="J885" i="20"/>
  <c r="L885" i="20" s="1"/>
  <c r="M885" i="20" s="1"/>
  <c r="J1858" i="20"/>
  <c r="L1858" i="20" s="1"/>
  <c r="M1858" i="20" s="1"/>
  <c r="J1490" i="20"/>
  <c r="L1490" i="20" s="1"/>
  <c r="M1490" i="20" s="1"/>
  <c r="J593" i="20"/>
  <c r="L593" i="20" s="1"/>
  <c r="M593" i="20" s="1"/>
  <c r="J1672" i="20"/>
  <c r="L1672" i="20" s="1"/>
  <c r="M1672" i="20" s="1"/>
  <c r="J898" i="20"/>
  <c r="L898" i="20" s="1"/>
  <c r="M898" i="20" s="1"/>
  <c r="J152" i="20"/>
  <c r="L152" i="20" s="1"/>
  <c r="M152" i="20" s="1"/>
  <c r="J725" i="20"/>
  <c r="L725" i="20" s="1"/>
  <c r="M725" i="20" s="1"/>
  <c r="J1619" i="20"/>
  <c r="L1619" i="20" s="1"/>
  <c r="M1619" i="20" s="1"/>
  <c r="J318" i="20"/>
  <c r="L318" i="20" s="1"/>
  <c r="M318" i="20" s="1"/>
  <c r="J867" i="20"/>
  <c r="L867" i="20" s="1"/>
  <c r="M867" i="20" s="1"/>
  <c r="J401" i="20"/>
  <c r="L401" i="20" s="1"/>
  <c r="M401" i="20" s="1"/>
  <c r="J1457" i="20"/>
  <c r="L1457" i="20" s="1"/>
  <c r="M1457" i="20" s="1"/>
  <c r="J1208" i="20"/>
  <c r="L1208" i="20" s="1"/>
  <c r="M1208" i="20" s="1"/>
  <c r="J551" i="20"/>
  <c r="L551" i="20" s="1"/>
  <c r="M551" i="20" s="1"/>
  <c r="J123" i="20"/>
  <c r="L123" i="20" s="1"/>
  <c r="M123" i="20" s="1"/>
  <c r="J1356" i="20"/>
  <c r="L1356" i="20" s="1"/>
  <c r="M1356" i="20" s="1"/>
  <c r="J259" i="20"/>
  <c r="L259" i="20" s="1"/>
  <c r="M259" i="20" s="1"/>
  <c r="J557" i="20"/>
  <c r="L557" i="20" s="1"/>
  <c r="M557" i="20" s="1"/>
  <c r="J1444" i="20"/>
  <c r="L1444" i="20" s="1"/>
  <c r="M1444" i="20" s="1"/>
  <c r="J307" i="20"/>
  <c r="L307" i="20" s="1"/>
  <c r="M307" i="20" s="1"/>
  <c r="J2067" i="20"/>
  <c r="L2067" i="20" s="1"/>
  <c r="M2067" i="20" s="1"/>
  <c r="J295" i="20"/>
  <c r="L295" i="20" s="1"/>
  <c r="M295" i="20" s="1"/>
  <c r="J834" i="20"/>
  <c r="L834" i="20" s="1"/>
  <c r="M834" i="20" s="1"/>
  <c r="J1232" i="20"/>
  <c r="L1232" i="20" s="1"/>
  <c r="M1232" i="20" s="1"/>
  <c r="J988" i="20"/>
  <c r="L988" i="20" s="1"/>
  <c r="M988" i="20" s="1"/>
  <c r="J1574" i="20"/>
  <c r="L1574" i="20" s="1"/>
  <c r="M1574" i="20" s="1"/>
  <c r="J1463" i="20"/>
  <c r="L1463" i="20" s="1"/>
  <c r="M1463" i="20" s="1"/>
  <c r="J1267" i="20"/>
  <c r="L1267" i="20" s="1"/>
  <c r="M1267" i="20" s="1"/>
  <c r="J1396" i="20"/>
  <c r="L1396" i="20" s="1"/>
  <c r="M1396" i="20" s="1"/>
  <c r="J1746" i="20"/>
  <c r="L1746" i="20" s="1"/>
  <c r="M1746" i="20" s="1"/>
  <c r="J2106" i="20"/>
  <c r="L2106" i="20" s="1"/>
  <c r="M2106" i="20" s="1"/>
  <c r="J1522" i="20"/>
  <c r="L1522" i="20" s="1"/>
  <c r="M1522" i="20" s="1"/>
  <c r="J1852" i="20"/>
  <c r="L1852" i="20" s="1"/>
  <c r="M1852" i="20" s="1"/>
  <c r="J1662" i="20"/>
  <c r="L1662" i="20" s="1"/>
  <c r="M1662" i="20" s="1"/>
  <c r="J323" i="20"/>
  <c r="L323" i="20" s="1"/>
  <c r="M323" i="20" s="1"/>
  <c r="J1376" i="20"/>
  <c r="L1376" i="20" s="1"/>
  <c r="M1376" i="20" s="1"/>
  <c r="J2101" i="20"/>
  <c r="L2101" i="20" s="1"/>
  <c r="M2101" i="20" s="1"/>
  <c r="J249" i="20"/>
  <c r="L249" i="20" s="1"/>
  <c r="M249" i="20" s="1"/>
  <c r="J2008" i="20"/>
  <c r="L2008" i="20" s="1"/>
  <c r="M2008" i="20" s="1"/>
  <c r="J2138" i="20"/>
  <c r="L2138" i="20" s="1"/>
  <c r="M2138" i="20" s="1"/>
  <c r="J2098" i="20"/>
  <c r="L2098" i="20" s="1"/>
  <c r="M2098" i="20" s="1"/>
  <c r="J1120" i="20"/>
  <c r="L1120" i="20" s="1"/>
  <c r="M1120" i="20" s="1"/>
  <c r="J1898" i="20"/>
  <c r="L1898" i="20" s="1"/>
  <c r="M1898" i="20" s="1"/>
  <c r="J737" i="20"/>
  <c r="L737" i="20" s="1"/>
  <c r="M737" i="20" s="1"/>
  <c r="J2156" i="20"/>
  <c r="L2156" i="20" s="1"/>
  <c r="M2156" i="20" s="1"/>
  <c r="J537" i="20"/>
  <c r="L537" i="20" s="1"/>
  <c r="M537" i="20" s="1"/>
  <c r="J1252" i="20"/>
  <c r="L1252" i="20" s="1"/>
  <c r="M1252" i="20" s="1"/>
  <c r="J1494" i="20"/>
  <c r="L1494" i="20" s="1"/>
  <c r="M1494" i="20" s="1"/>
  <c r="J1126" i="20"/>
  <c r="L1126" i="20" s="1"/>
  <c r="M1126" i="20" s="1"/>
  <c r="J1403" i="20"/>
  <c r="L1403" i="20" s="1"/>
  <c r="M1403" i="20" s="1"/>
  <c r="J973" i="20"/>
  <c r="L973" i="20" s="1"/>
  <c r="M973" i="20" s="1"/>
  <c r="J1188" i="20"/>
  <c r="L1188" i="20" s="1"/>
  <c r="M1188" i="20" s="1"/>
  <c r="J2094" i="20"/>
  <c r="L2094" i="20" s="1"/>
  <c r="M2094" i="20" s="1"/>
  <c r="J687" i="20"/>
  <c r="L687" i="20" s="1"/>
  <c r="M687" i="20" s="1"/>
  <c r="J672" i="20"/>
  <c r="L672" i="20" s="1"/>
  <c r="M672" i="20" s="1"/>
  <c r="J1104" i="20"/>
  <c r="L1104" i="20" s="1"/>
  <c r="M1104" i="20" s="1"/>
  <c r="J1365" i="20"/>
  <c r="L1365" i="20" s="1"/>
  <c r="M1365" i="20" s="1"/>
  <c r="J1049" i="20"/>
  <c r="L1049" i="20" s="1"/>
  <c r="M1049" i="20" s="1"/>
  <c r="J855" i="20"/>
  <c r="L855" i="20" s="1"/>
  <c r="M855" i="20" s="1"/>
  <c r="J895" i="20"/>
  <c r="L895" i="20" s="1"/>
  <c r="M895" i="20" s="1"/>
  <c r="J1844" i="20"/>
  <c r="L1844" i="20" s="1"/>
  <c r="M1844" i="20" s="1"/>
  <c r="J1098" i="20"/>
  <c r="L1098" i="20" s="1"/>
  <c r="M1098" i="20" s="1"/>
  <c r="J994" i="20"/>
  <c r="L994" i="20" s="1"/>
  <c r="M994" i="20" s="1"/>
  <c r="J1226" i="20"/>
  <c r="L1226" i="20" s="1"/>
  <c r="M1226" i="20" s="1"/>
  <c r="J1569" i="20"/>
  <c r="L1569" i="20" s="1"/>
  <c r="M1569" i="20" s="1"/>
  <c r="J33" i="20"/>
  <c r="L33" i="20" s="1"/>
  <c r="M33" i="20" s="1"/>
  <c r="J1759" i="20"/>
  <c r="L1759" i="20" s="1"/>
  <c r="M1759" i="20" s="1"/>
  <c r="J533" i="20"/>
  <c r="L533" i="20" s="1"/>
  <c r="M533" i="20" s="1"/>
  <c r="J1890" i="20"/>
  <c r="L1890" i="20" s="1"/>
  <c r="M1890" i="20" s="1"/>
  <c r="J1935" i="20"/>
  <c r="L1935" i="20" s="1"/>
  <c r="M1935" i="20" s="1"/>
  <c r="J400" i="20"/>
  <c r="L400" i="20" s="1"/>
  <c r="M400" i="20" s="1"/>
  <c r="J327" i="20"/>
  <c r="L327" i="20" s="1"/>
  <c r="M327" i="20" s="1"/>
  <c r="J65" i="20"/>
  <c r="L65" i="20" s="1"/>
  <c r="M65" i="20" s="1"/>
  <c r="J1019" i="20"/>
  <c r="L1019" i="20" s="1"/>
  <c r="M1019" i="20" s="1"/>
  <c r="J794" i="20"/>
  <c r="L794" i="20" s="1"/>
  <c r="M794" i="20" s="1"/>
  <c r="J1247" i="20"/>
  <c r="L1247" i="20" s="1"/>
  <c r="M1247" i="20" s="1"/>
  <c r="J1879" i="20"/>
  <c r="L1879" i="20" s="1"/>
  <c r="M1879" i="20" s="1"/>
  <c r="J1599" i="20"/>
  <c r="L1599" i="20" s="1"/>
  <c r="M1599" i="20" s="1"/>
  <c r="J1624" i="20"/>
  <c r="L1624" i="20" s="1"/>
  <c r="M1624" i="20" s="1"/>
  <c r="J993" i="20"/>
  <c r="L993" i="20" s="1"/>
  <c r="M993" i="20" s="1"/>
  <c r="J643" i="20"/>
  <c r="L643" i="20" s="1"/>
  <c r="M643" i="20" s="1"/>
  <c r="J525" i="20"/>
  <c r="L525" i="20" s="1"/>
  <c r="M525" i="20" s="1"/>
  <c r="J819" i="20"/>
  <c r="L819" i="20" s="1"/>
  <c r="M819" i="20" s="1"/>
  <c r="J274" i="20"/>
  <c r="L274" i="20" s="1"/>
  <c r="M274" i="20" s="1"/>
  <c r="J425" i="20"/>
  <c r="L425" i="20" s="1"/>
  <c r="M425" i="20" s="1"/>
  <c r="J723" i="20"/>
  <c r="L723" i="20" s="1"/>
  <c r="M723" i="20" s="1"/>
  <c r="J1251" i="20"/>
  <c r="L1251" i="20" s="1"/>
  <c r="M1251" i="20" s="1"/>
  <c r="J1220" i="20"/>
  <c r="L1220" i="20" s="1"/>
  <c r="M1220" i="20" s="1"/>
  <c r="J775" i="20"/>
  <c r="L775" i="20" s="1"/>
  <c r="M775" i="20" s="1"/>
  <c r="J1516" i="20"/>
  <c r="L1516" i="20" s="1"/>
  <c r="M1516" i="20" s="1"/>
  <c r="J1666" i="20"/>
  <c r="L1666" i="20" s="1"/>
  <c r="M1666" i="20" s="1"/>
  <c r="J2015" i="20"/>
  <c r="L2015" i="20" s="1"/>
  <c r="M2015" i="20" s="1"/>
  <c r="J1702" i="20"/>
  <c r="L1702" i="20" s="1"/>
  <c r="M1702" i="20" s="1"/>
  <c r="J312" i="20"/>
  <c r="L312" i="20" s="1"/>
  <c r="M312" i="20" s="1"/>
  <c r="J1800" i="20"/>
  <c r="L1800" i="20" s="1"/>
  <c r="M1800" i="20" s="1"/>
  <c r="J2049" i="20"/>
  <c r="L2049" i="20" s="1"/>
  <c r="M2049" i="20" s="1"/>
  <c r="J2121" i="20"/>
  <c r="L2121" i="20" s="1"/>
  <c r="M2121" i="20" s="1"/>
  <c r="J144" i="20"/>
  <c r="L144" i="20" s="1"/>
  <c r="M144" i="20" s="1"/>
  <c r="J1726" i="20"/>
  <c r="L1726" i="20" s="1"/>
  <c r="M1726" i="20" s="1"/>
  <c r="J2096" i="20"/>
  <c r="L2096" i="20" s="1"/>
  <c r="M2096" i="20" s="1"/>
  <c r="J966" i="20"/>
  <c r="L966" i="20" s="1"/>
  <c r="M966" i="20" s="1"/>
  <c r="J462" i="20"/>
  <c r="L462" i="20" s="1"/>
  <c r="M462" i="20" s="1"/>
  <c r="J1446" i="20"/>
  <c r="L1446" i="20" s="1"/>
  <c r="M1446" i="20" s="1"/>
  <c r="J106" i="20"/>
  <c r="L106" i="20" s="1"/>
  <c r="M106" i="20" s="1"/>
  <c r="J1218" i="20"/>
  <c r="L1218" i="20" s="1"/>
  <c r="M1218" i="20" s="1"/>
  <c r="J714" i="20"/>
  <c r="L714" i="20" s="1"/>
  <c r="M714" i="20" s="1"/>
  <c r="J922" i="20"/>
  <c r="L922" i="20" s="1"/>
  <c r="M922" i="20" s="1"/>
  <c r="J2075" i="20"/>
  <c r="L2075" i="20" s="1"/>
  <c r="M2075" i="20" s="1"/>
  <c r="J816" i="20"/>
  <c r="L816" i="20" s="1"/>
  <c r="M816" i="20" s="1"/>
  <c r="J1041" i="20"/>
  <c r="L1041" i="20" s="1"/>
  <c r="M1041" i="20" s="1"/>
  <c r="J1455" i="20"/>
  <c r="L1455" i="20" s="1"/>
  <c r="M1455" i="20" s="1"/>
  <c r="J243" i="20"/>
  <c r="L243" i="20" s="1"/>
  <c r="M243" i="20" s="1"/>
  <c r="J1553" i="20"/>
  <c r="L1553" i="20" s="1"/>
  <c r="M1553" i="20" s="1"/>
  <c r="J1831" i="20"/>
  <c r="L1831" i="20" s="1"/>
  <c r="M1831" i="20" s="1"/>
  <c r="J1377" i="20"/>
  <c r="L1377" i="20" s="1"/>
  <c r="M1377" i="20" s="1"/>
  <c r="J1865" i="20"/>
  <c r="L1865" i="20" s="1"/>
  <c r="M1865" i="20" s="1"/>
  <c r="J1796" i="20"/>
  <c r="L1796" i="20" s="1"/>
  <c r="M1796" i="20" s="1"/>
  <c r="J407" i="20"/>
  <c r="L407" i="20" s="1"/>
  <c r="M407" i="20" s="1"/>
  <c r="J309" i="20"/>
  <c r="L309" i="20" s="1"/>
  <c r="M309" i="20" s="1"/>
  <c r="J209" i="20"/>
  <c r="L209" i="20" s="1"/>
  <c r="M209" i="20" s="1"/>
  <c r="J1092" i="20"/>
  <c r="L1092" i="20" s="1"/>
  <c r="M1092" i="20" s="1"/>
  <c r="J1951" i="20"/>
  <c r="L1951" i="20" s="1"/>
  <c r="M1951" i="20" s="1"/>
  <c r="J793" i="20"/>
  <c r="L793" i="20" s="1"/>
  <c r="M793" i="20" s="1"/>
  <c r="J1450" i="20"/>
  <c r="L1450" i="20" s="1"/>
  <c r="M1450" i="20" s="1"/>
  <c r="J1112" i="20"/>
  <c r="L1112" i="20" s="1"/>
  <c r="M1112" i="20" s="1"/>
  <c r="J1342" i="20"/>
  <c r="L1342" i="20" s="1"/>
  <c r="M1342" i="20" s="1"/>
  <c r="J745" i="20"/>
  <c r="L745" i="20" s="1"/>
  <c r="M745" i="20" s="1"/>
  <c r="J2045" i="20"/>
  <c r="L2045" i="20" s="1"/>
  <c r="M2045" i="20" s="1"/>
  <c r="J1974" i="20"/>
  <c r="L1974" i="20" s="1"/>
  <c r="M1974" i="20" s="1"/>
  <c r="J565" i="20"/>
  <c r="L565" i="20" s="1"/>
  <c r="M565" i="20" s="1"/>
  <c r="J1215" i="20"/>
  <c r="L1215" i="20" s="1"/>
  <c r="M1215" i="20" s="1"/>
  <c r="J287" i="20"/>
  <c r="L287" i="20" s="1"/>
  <c r="M287" i="20" s="1"/>
  <c r="J378" i="20"/>
  <c r="L378" i="20" s="1"/>
  <c r="M378" i="20" s="1"/>
  <c r="J1091" i="20"/>
  <c r="L1091" i="20" s="1"/>
  <c r="M1091" i="20" s="1"/>
  <c r="J1221" i="20"/>
  <c r="L1221" i="20" s="1"/>
  <c r="M1221" i="20" s="1"/>
  <c r="J1054" i="20"/>
  <c r="L1054" i="20" s="1"/>
  <c r="M1054" i="20" s="1"/>
  <c r="J114" i="20"/>
  <c r="L114" i="20" s="1"/>
  <c r="M114" i="20" s="1"/>
  <c r="J1999" i="20"/>
  <c r="L1999" i="20" s="1"/>
  <c r="M1999" i="20" s="1"/>
  <c r="J1011" i="20"/>
  <c r="L1011" i="20" s="1"/>
  <c r="M1011" i="20" s="1"/>
  <c r="J764" i="20"/>
  <c r="L764" i="20" s="1"/>
  <c r="M764" i="20" s="1"/>
  <c r="J1470" i="20"/>
  <c r="L1470" i="20" s="1"/>
  <c r="M1470" i="20" s="1"/>
  <c r="J252" i="20"/>
  <c r="L252" i="20" s="1"/>
  <c r="M252" i="20" s="1"/>
  <c r="J2027" i="20"/>
  <c r="L2027" i="20" s="1"/>
  <c r="M2027" i="20" s="1"/>
  <c r="J254" i="20"/>
  <c r="L254" i="20" s="1"/>
  <c r="M254" i="20" s="1"/>
  <c r="J1325" i="20"/>
  <c r="L1325" i="20" s="1"/>
  <c r="M1325" i="20" s="1"/>
  <c r="J131" i="20"/>
  <c r="L131" i="20" s="1"/>
  <c r="M131" i="20" s="1"/>
  <c r="J1108" i="20"/>
  <c r="L1108" i="20" s="1"/>
  <c r="M1108" i="20" s="1"/>
  <c r="J134" i="20"/>
  <c r="L134" i="20" s="1"/>
  <c r="M134" i="20" s="1"/>
  <c r="J1579" i="20"/>
  <c r="L1579" i="20" s="1"/>
  <c r="M1579" i="20" s="1"/>
  <c r="J375" i="20"/>
  <c r="L375" i="20" s="1"/>
  <c r="M375" i="20" s="1"/>
  <c r="J469" i="20"/>
  <c r="L469" i="20" s="1"/>
  <c r="M469" i="20" s="1"/>
  <c r="J956" i="20"/>
  <c r="L956" i="20" s="1"/>
  <c r="M956" i="20" s="1"/>
  <c r="J1015" i="20"/>
  <c r="L1015" i="20" s="1"/>
  <c r="M1015" i="20" s="1"/>
  <c r="J1071" i="20"/>
  <c r="L1071" i="20" s="1"/>
  <c r="M1071" i="20" s="1"/>
  <c r="J197" i="20"/>
  <c r="L197" i="20" s="1"/>
  <c r="M197" i="20" s="1"/>
  <c r="J884" i="20"/>
  <c r="L884" i="20" s="1"/>
  <c r="M884" i="20" s="1"/>
  <c r="J472" i="20"/>
  <c r="L472" i="20" s="1"/>
  <c r="M472" i="20" s="1"/>
  <c r="J785" i="20"/>
  <c r="L785" i="20" s="1"/>
  <c r="M785" i="20" s="1"/>
  <c r="J419" i="20"/>
  <c r="L419" i="20" s="1"/>
  <c r="M419" i="20" s="1"/>
  <c r="J1897" i="20"/>
  <c r="L1897" i="20" s="1"/>
  <c r="M1897" i="20" s="1"/>
  <c r="J1791" i="20"/>
  <c r="L1791" i="20" s="1"/>
  <c r="M1791" i="20" s="1"/>
  <c r="J157" i="20"/>
  <c r="L157" i="20" s="1"/>
  <c r="M157" i="20" s="1"/>
  <c r="J569" i="20"/>
  <c r="L569" i="20" s="1"/>
  <c r="M569" i="20" s="1"/>
  <c r="J385" i="20"/>
  <c r="L385" i="20" s="1"/>
  <c r="M385" i="20" s="1"/>
  <c r="J709" i="20"/>
  <c r="L709" i="20" s="1"/>
  <c r="M709" i="20" s="1"/>
  <c r="J1965" i="20"/>
  <c r="L1965" i="20" s="1"/>
  <c r="M1965" i="20" s="1"/>
  <c r="J2048" i="20"/>
  <c r="L2048" i="20" s="1"/>
  <c r="M2048" i="20" s="1"/>
  <c r="J1048" i="20"/>
  <c r="L1048" i="20" s="1"/>
  <c r="M1048" i="20" s="1"/>
  <c r="J352" i="20"/>
  <c r="L352" i="20" s="1"/>
  <c r="M352" i="20" s="1"/>
  <c r="J808" i="20"/>
  <c r="L808" i="20" s="1"/>
  <c r="M808" i="20" s="1"/>
  <c r="J668" i="20"/>
  <c r="L668" i="20" s="1"/>
  <c r="M668" i="20" s="1"/>
  <c r="J139" i="20"/>
  <c r="L139" i="20" s="1"/>
  <c r="M139" i="20" s="1"/>
  <c r="J573" i="20"/>
  <c r="L573" i="20" s="1"/>
  <c r="M573" i="20" s="1"/>
  <c r="J455" i="20"/>
  <c r="L455" i="20" s="1"/>
  <c r="M455" i="20" s="1"/>
  <c r="J923" i="20"/>
  <c r="L923" i="20" s="1"/>
  <c r="M923" i="20" s="1"/>
  <c r="J305" i="20"/>
  <c r="L305" i="20" s="1"/>
  <c r="M305" i="20" s="1"/>
  <c r="J1422" i="20"/>
  <c r="L1422" i="20" s="1"/>
  <c r="M1422" i="20" s="1"/>
  <c r="J824" i="20"/>
  <c r="L824" i="20" s="1"/>
  <c r="M824" i="20" s="1"/>
  <c r="J902" i="20"/>
  <c r="L902" i="20" s="1"/>
  <c r="M902" i="20" s="1"/>
  <c r="J1211" i="20"/>
  <c r="L1211" i="20" s="1"/>
  <c r="M1211" i="20" s="1"/>
  <c r="J311" i="20"/>
  <c r="L311" i="20" s="1"/>
  <c r="M311" i="20" s="1"/>
  <c r="J109" i="20"/>
  <c r="L109" i="20" s="1"/>
  <c r="M109" i="20" s="1"/>
  <c r="J1587" i="20"/>
  <c r="L1587" i="20" s="1"/>
  <c r="M1587" i="20" s="1"/>
  <c r="J446" i="20"/>
  <c r="L446" i="20" s="1"/>
  <c r="M446" i="20" s="1"/>
  <c r="J1900" i="20"/>
  <c r="L1900" i="20" s="1"/>
  <c r="M1900" i="20" s="1"/>
  <c r="J579" i="20"/>
  <c r="L579" i="20" s="1"/>
  <c r="M579" i="20" s="1"/>
  <c r="J438" i="20"/>
  <c r="L438" i="20" s="1"/>
  <c r="M438" i="20" s="1"/>
  <c r="J1868" i="20"/>
  <c r="L1868" i="20" s="1"/>
  <c r="M1868" i="20" s="1"/>
  <c r="J1173" i="20"/>
  <c r="L1173" i="20" s="1"/>
  <c r="M1173" i="20" s="1"/>
  <c r="J181" i="20"/>
  <c r="L181" i="20" s="1"/>
  <c r="M181" i="20" s="1"/>
  <c r="J682" i="20"/>
  <c r="L682" i="20" s="1"/>
  <c r="M682" i="20" s="1"/>
  <c r="J1777" i="20"/>
  <c r="L1777" i="20" s="1"/>
  <c r="M1777" i="20" s="1"/>
  <c r="J1922" i="20"/>
  <c r="L1922" i="20" s="1"/>
  <c r="M1922" i="20" s="1"/>
  <c r="J759" i="20"/>
  <c r="L759" i="20" s="1"/>
  <c r="M759" i="20" s="1"/>
  <c r="J2046" i="20"/>
  <c r="L2046" i="20" s="1"/>
  <c r="M2046" i="20" s="1"/>
  <c r="J2068" i="20"/>
  <c r="L2068" i="20" s="1"/>
  <c r="M2068" i="20" s="1"/>
  <c r="J1554" i="20"/>
  <c r="L1554" i="20" s="1"/>
  <c r="M1554" i="20" s="1"/>
  <c r="J1828" i="20"/>
  <c r="L1828" i="20" s="1"/>
  <c r="M1828" i="20" s="1"/>
  <c r="J193" i="20"/>
  <c r="L193" i="20" s="1"/>
  <c r="M193" i="20" s="1"/>
  <c r="J766" i="20"/>
  <c r="L766" i="20" s="1"/>
  <c r="M766" i="20" s="1"/>
  <c r="J334" i="20"/>
  <c r="L334" i="20" s="1"/>
  <c r="M334" i="20" s="1"/>
  <c r="J1815" i="20"/>
  <c r="L1815" i="20" s="1"/>
  <c r="M1815" i="20" s="1"/>
  <c r="J1549" i="20"/>
  <c r="L1549" i="20" s="1"/>
  <c r="M1549" i="20" s="1"/>
  <c r="J359" i="20"/>
  <c r="L359" i="20" s="1"/>
  <c r="M359" i="20" s="1"/>
  <c r="J1964" i="20"/>
  <c r="L1964" i="20" s="1"/>
  <c r="M1964" i="20" s="1"/>
  <c r="J1248" i="20"/>
  <c r="L1248" i="20" s="1"/>
  <c r="M1248" i="20" s="1"/>
  <c r="J1222" i="20"/>
  <c r="L1222" i="20" s="1"/>
  <c r="M1222" i="20" s="1"/>
  <c r="J732" i="20"/>
  <c r="L732" i="20" s="1"/>
  <c r="M732" i="20" s="1"/>
  <c r="J5" i="20"/>
  <c r="L5" i="20" s="1"/>
  <c r="M5" i="20" s="1"/>
  <c r="J433" i="20"/>
  <c r="L433" i="20" s="1"/>
  <c r="M433" i="20" s="1"/>
  <c r="J380" i="20"/>
  <c r="L380" i="20" s="1"/>
  <c r="M380" i="20" s="1"/>
  <c r="J754" i="20"/>
  <c r="L754" i="20" s="1"/>
  <c r="M754" i="20" s="1"/>
  <c r="J852" i="20"/>
  <c r="L852" i="20" s="1"/>
  <c r="M852" i="20" s="1"/>
  <c r="J908" i="20"/>
  <c r="L908" i="20" s="1"/>
  <c r="M908" i="20" s="1"/>
  <c r="J2071" i="20"/>
  <c r="L2071" i="20" s="1"/>
  <c r="M2071" i="20" s="1"/>
  <c r="J363" i="20"/>
  <c r="L363" i="20" s="1"/>
  <c r="M363" i="20" s="1"/>
  <c r="J1063" i="20"/>
  <c r="L1063" i="20" s="1"/>
  <c r="M1063" i="20" s="1"/>
  <c r="J1578" i="20"/>
  <c r="L1578" i="20" s="1"/>
  <c r="M1578" i="20" s="1"/>
  <c r="J713" i="20"/>
  <c r="L713" i="20" s="1"/>
  <c r="M713" i="20" s="1"/>
  <c r="J92" i="20"/>
  <c r="L92" i="20" s="1"/>
  <c r="M92" i="20" s="1"/>
  <c r="J316" i="20"/>
  <c r="L316" i="20" s="1"/>
  <c r="M316" i="20" s="1"/>
  <c r="J1297" i="20"/>
  <c r="L1297" i="20" s="1"/>
  <c r="M1297" i="20" s="1"/>
  <c r="J1534" i="20"/>
  <c r="L1534" i="20" s="1"/>
  <c r="M1534" i="20" s="1"/>
  <c r="J1602" i="20"/>
  <c r="L1602" i="20" s="1"/>
  <c r="M1602" i="20" s="1"/>
  <c r="J1774" i="20"/>
  <c r="L1774" i="20" s="1"/>
  <c r="M1774" i="20" s="1"/>
  <c r="J1670" i="20"/>
  <c r="L1670" i="20" s="1"/>
  <c r="M1670" i="20" s="1"/>
  <c r="J1260" i="20"/>
  <c r="L1260" i="20" s="1"/>
  <c r="M1260" i="20" s="1"/>
  <c r="J421" i="20"/>
  <c r="L421" i="20" s="1"/>
  <c r="M421" i="20" s="1"/>
  <c r="J389" i="20"/>
  <c r="L389" i="20" s="1"/>
  <c r="M389" i="20" s="1"/>
  <c r="J1772" i="20"/>
  <c r="L1772" i="20" s="1"/>
  <c r="M1772" i="20" s="1"/>
  <c r="J2086" i="20"/>
  <c r="L2086" i="20" s="1"/>
  <c r="M2086" i="20" s="1"/>
  <c r="J529" i="20"/>
  <c r="L529" i="20" s="1"/>
  <c r="M529" i="20" s="1"/>
  <c r="J540" i="20"/>
  <c r="L540" i="20" s="1"/>
  <c r="M540" i="20" s="1"/>
  <c r="J1314" i="20"/>
  <c r="L1314" i="20" s="1"/>
  <c r="M1314" i="20" s="1"/>
  <c r="J1916" i="20"/>
  <c r="L1916" i="20" s="1"/>
  <c r="M1916" i="20" s="1"/>
  <c r="J94" i="20"/>
  <c r="L94" i="20" s="1"/>
  <c r="M94" i="20" s="1"/>
  <c r="J570" i="20"/>
  <c r="L570" i="20" s="1"/>
  <c r="M570" i="20" s="1"/>
  <c r="J304" i="20"/>
  <c r="L304" i="20" s="1"/>
  <c r="M304" i="20" s="1"/>
  <c r="J1906" i="20"/>
  <c r="L1906" i="20" s="1"/>
  <c r="M1906" i="20" s="1"/>
  <c r="J1392" i="20"/>
  <c r="L1392" i="20" s="1"/>
  <c r="M1392" i="20" s="1"/>
  <c r="J481" i="20"/>
  <c r="L481" i="20" s="1"/>
  <c r="M481" i="20" s="1"/>
  <c r="J651" i="20"/>
  <c r="L651" i="20" s="1"/>
  <c r="M651" i="20" s="1"/>
  <c r="J1499" i="20"/>
  <c r="L1499" i="20" s="1"/>
  <c r="M1499" i="20" s="1"/>
  <c r="J888" i="20"/>
  <c r="L888" i="20" s="1"/>
  <c r="M888" i="20" s="1"/>
  <c r="J2109" i="20"/>
  <c r="L2109" i="20" s="1"/>
  <c r="M2109" i="20" s="1"/>
  <c r="J1212" i="20"/>
  <c r="L1212" i="20" s="1"/>
  <c r="M1212" i="20" s="1"/>
  <c r="J2085" i="20"/>
  <c r="L2085" i="20" s="1"/>
  <c r="M2085" i="20" s="1"/>
  <c r="J936" i="20"/>
  <c r="L936" i="20" s="1"/>
  <c r="M936" i="20" s="1"/>
  <c r="J1143" i="20"/>
  <c r="L1143" i="20" s="1"/>
  <c r="M1143" i="20" s="1"/>
  <c r="J634" i="20"/>
  <c r="L634" i="20" s="1"/>
  <c r="M634" i="20" s="1"/>
  <c r="J805" i="20"/>
  <c r="L805" i="20" s="1"/>
  <c r="M805" i="20" s="1"/>
  <c r="J880" i="20"/>
  <c r="L880" i="20" s="1"/>
  <c r="M880" i="20" s="1"/>
  <c r="J1594" i="20"/>
  <c r="L1594" i="20" s="1"/>
  <c r="M1594" i="20" s="1"/>
  <c r="J1845" i="20"/>
  <c r="L1845" i="20" s="1"/>
  <c r="M1845" i="20" s="1"/>
  <c r="J93" i="20"/>
  <c r="L93" i="20" s="1"/>
  <c r="M93" i="20" s="1"/>
  <c r="J1833" i="20"/>
  <c r="L1833" i="20" s="1"/>
  <c r="M1833" i="20" s="1"/>
  <c r="J354" i="20"/>
  <c r="L354" i="20" s="1"/>
  <c r="M354" i="20" s="1"/>
  <c r="J498" i="20"/>
  <c r="L498" i="20" s="1"/>
  <c r="M498" i="20" s="1"/>
  <c r="J59" i="20"/>
  <c r="L59" i="20" s="1"/>
  <c r="M59" i="20" s="1"/>
  <c r="J1290" i="20"/>
  <c r="L1290" i="20" s="1"/>
  <c r="M1290" i="20" s="1"/>
  <c r="J1853" i="20"/>
  <c r="L1853" i="20" s="1"/>
  <c r="M1853" i="20" s="1"/>
  <c r="J1088" i="20"/>
  <c r="L1088" i="20" s="1"/>
  <c r="M1088" i="20" s="1"/>
  <c r="J594" i="20"/>
  <c r="L594" i="20" s="1"/>
  <c r="M594" i="20" s="1"/>
  <c r="J112" i="20"/>
  <c r="L112" i="20" s="1"/>
  <c r="M112" i="20" s="1"/>
  <c r="J1224" i="20"/>
  <c r="L1224" i="20" s="1"/>
  <c r="M1224" i="20" s="1"/>
  <c r="J1961" i="20"/>
  <c r="L1961" i="20" s="1"/>
  <c r="M1961" i="20" s="1"/>
  <c r="J437" i="20"/>
  <c r="L437" i="20" s="1"/>
  <c r="M437" i="20" s="1"/>
  <c r="J788" i="20"/>
  <c r="L788" i="20" s="1"/>
  <c r="M788" i="20" s="1"/>
  <c r="J55" i="20"/>
  <c r="L55" i="20" s="1"/>
  <c r="M55" i="20" s="1"/>
  <c r="J1116" i="20"/>
  <c r="L1116" i="20" s="1"/>
  <c r="M1116" i="20" s="1"/>
  <c r="J693" i="20"/>
  <c r="L693" i="20" s="1"/>
  <c r="M693" i="20" s="1"/>
  <c r="J2076" i="20"/>
  <c r="L2076" i="20" s="1"/>
  <c r="M2076" i="20" s="1"/>
  <c r="J1743" i="20"/>
  <c r="L1743" i="20" s="1"/>
  <c r="M1743" i="20" s="1"/>
  <c r="J1075" i="20"/>
  <c r="L1075" i="20" s="1"/>
  <c r="M1075" i="20" s="1"/>
  <c r="J972" i="20"/>
  <c r="L972" i="20" s="1"/>
  <c r="M972" i="20" s="1"/>
  <c r="J1407" i="20"/>
  <c r="L1407" i="20" s="1"/>
  <c r="M1407" i="20" s="1"/>
  <c r="J336" i="20"/>
  <c r="L336" i="20" s="1"/>
  <c r="M336" i="20" s="1"/>
  <c r="J559" i="20"/>
  <c r="L559" i="20" s="1"/>
  <c r="M559" i="20" s="1"/>
  <c r="J1186" i="20"/>
  <c r="L1186" i="20" s="1"/>
  <c r="M1186" i="20" s="1"/>
  <c r="J255" i="20"/>
  <c r="L255" i="20" s="1"/>
  <c r="M255" i="20" s="1"/>
  <c r="J1795" i="20"/>
  <c r="L1795" i="20" s="1"/>
  <c r="M1795" i="20" s="1"/>
  <c r="J42" i="20"/>
  <c r="L42" i="20" s="1"/>
  <c r="M42" i="20" s="1"/>
  <c r="J403" i="20"/>
  <c r="L403" i="20" s="1"/>
  <c r="M403" i="20" s="1"/>
  <c r="J514" i="20"/>
  <c r="L514" i="20" s="1"/>
  <c r="M514" i="20" s="1"/>
  <c r="J1227" i="20"/>
  <c r="L1227" i="20" s="1"/>
  <c r="M1227" i="20" s="1"/>
  <c r="J1497" i="20"/>
  <c r="L1497" i="20" s="1"/>
  <c r="M1497" i="20" s="1"/>
  <c r="J454" i="20"/>
  <c r="L454" i="20" s="1"/>
  <c r="M454" i="20" s="1"/>
  <c r="J2043" i="20"/>
  <c r="L2043" i="20" s="1"/>
  <c r="M2043" i="20" s="1"/>
  <c r="J1931" i="20"/>
  <c r="L1931" i="20" s="1"/>
  <c r="M1931" i="20" s="1"/>
  <c r="J56" i="20"/>
  <c r="L56" i="20" s="1"/>
  <c r="M56" i="20" s="1"/>
  <c r="J1718" i="20"/>
  <c r="L1718" i="20" s="1"/>
  <c r="M1718" i="20" s="1"/>
  <c r="J1142" i="20"/>
  <c r="L1142" i="20" s="1"/>
  <c r="M1142" i="20" s="1"/>
  <c r="J913" i="20"/>
  <c r="L913" i="20" s="1"/>
  <c r="M913" i="20" s="1"/>
  <c r="J859" i="20"/>
  <c r="L859" i="20" s="1"/>
  <c r="M859" i="20" s="1"/>
  <c r="J1202" i="20"/>
  <c r="L1202" i="20" s="1"/>
  <c r="M1202" i="20" s="1"/>
  <c r="J1870" i="20"/>
  <c r="L1870" i="20" s="1"/>
  <c r="M1870" i="20" s="1"/>
  <c r="J169" i="20"/>
  <c r="L169" i="20" s="1"/>
  <c r="M169" i="20" s="1"/>
  <c r="J1147" i="20"/>
  <c r="L1147" i="20" s="1"/>
  <c r="M1147" i="20" s="1"/>
  <c r="J595" i="20"/>
  <c r="L595" i="20" s="1"/>
  <c r="M595" i="20" s="1"/>
  <c r="J1001" i="20"/>
  <c r="L1001" i="20" s="1"/>
  <c r="M1001" i="20" s="1"/>
  <c r="J1962" i="20"/>
  <c r="L1962" i="20" s="1"/>
  <c r="M1962" i="20" s="1"/>
  <c r="J1347" i="20"/>
  <c r="L1347" i="20" s="1"/>
  <c r="M1347" i="20" s="1"/>
  <c r="J1653" i="20"/>
  <c r="L1653" i="20" s="1"/>
  <c r="M1653" i="20" s="1"/>
  <c r="J1083" i="20"/>
  <c r="L1083" i="20" s="1"/>
  <c r="M1083" i="20" s="1"/>
  <c r="J1843" i="20"/>
  <c r="L1843" i="20" s="1"/>
  <c r="M1843" i="20" s="1"/>
  <c r="J831" i="20"/>
  <c r="L831" i="20" s="1"/>
  <c r="M831" i="20" s="1"/>
  <c r="J1729" i="20"/>
  <c r="L1729" i="20" s="1"/>
  <c r="M1729" i="20" s="1"/>
  <c r="J617" i="20"/>
  <c r="L617" i="20" s="1"/>
  <c r="M617" i="20" s="1"/>
  <c r="J2035" i="20"/>
  <c r="L2035" i="20" s="1"/>
  <c r="M2035" i="20" s="1"/>
  <c r="J720" i="20"/>
  <c r="L720" i="20" s="1"/>
  <c r="M720" i="20" s="1"/>
  <c r="J716" i="20"/>
  <c r="L716" i="20" s="1"/>
  <c r="M716" i="20" s="1"/>
  <c r="J697" i="20"/>
  <c r="L697" i="20" s="1"/>
  <c r="M697" i="20" s="1"/>
  <c r="J88" i="20"/>
  <c r="L88" i="20" s="1"/>
  <c r="M88" i="20" s="1"/>
  <c r="J1561" i="20"/>
  <c r="L1561" i="20" s="1"/>
  <c r="M1561" i="20" s="1"/>
  <c r="J1482" i="20"/>
  <c r="L1482" i="20" s="1"/>
  <c r="M1482" i="20" s="1"/>
  <c r="J1140" i="20"/>
  <c r="L1140" i="20" s="1"/>
  <c r="M1140" i="20" s="1"/>
  <c r="J1158" i="20"/>
  <c r="L1158" i="20" s="1"/>
  <c r="M1158" i="20" s="1"/>
  <c r="J1919" i="20"/>
  <c r="L1919" i="20" s="1"/>
  <c r="M1919" i="20" s="1"/>
  <c r="J1630" i="20"/>
  <c r="L1630" i="20" s="1"/>
  <c r="M1630" i="20" s="1"/>
  <c r="J574" i="20"/>
  <c r="L574" i="20" s="1"/>
  <c r="M574" i="20" s="1"/>
  <c r="J964" i="20"/>
  <c r="L964" i="20" s="1"/>
  <c r="M964" i="20" s="1"/>
  <c r="J2090" i="20"/>
  <c r="L2090" i="20" s="1"/>
  <c r="M2090" i="20" s="1"/>
  <c r="J660" i="20"/>
  <c r="L660" i="20" s="1"/>
  <c r="M660" i="20" s="1"/>
  <c r="J485" i="20"/>
  <c r="L485" i="20" s="1"/>
  <c r="M485" i="20" s="1"/>
  <c r="J1794" i="20"/>
  <c r="L1794" i="20" s="1"/>
  <c r="M1794" i="20" s="1"/>
  <c r="J1756" i="20"/>
  <c r="L1756" i="20" s="1"/>
  <c r="M1756" i="20" s="1"/>
  <c r="J1720" i="20"/>
  <c r="L1720" i="20" s="1"/>
  <c r="M1720" i="20" s="1"/>
  <c r="J1235" i="20"/>
  <c r="L1235" i="20" s="1"/>
  <c r="M1235" i="20" s="1"/>
  <c r="J536" i="20"/>
  <c r="L536" i="20" s="1"/>
  <c r="M536" i="20" s="1"/>
  <c r="J435" i="20"/>
  <c r="L435" i="20" s="1"/>
  <c r="M435" i="20" s="1"/>
  <c r="J545" i="20"/>
  <c r="L545" i="20" s="1"/>
  <c r="M545" i="20" s="1"/>
  <c r="J1589" i="20"/>
  <c r="L1589" i="20" s="1"/>
  <c r="M1589" i="20" s="1"/>
  <c r="J460" i="20"/>
  <c r="L460" i="20" s="1"/>
  <c r="M460" i="20" s="1"/>
  <c r="J1590" i="20"/>
  <c r="L1590" i="20" s="1"/>
  <c r="M1590" i="20" s="1"/>
  <c r="J1363" i="20"/>
  <c r="L1363" i="20" s="1"/>
  <c r="M1363" i="20" s="1"/>
  <c r="J990" i="20"/>
  <c r="L990" i="20" s="1"/>
  <c r="M990" i="20" s="1"/>
  <c r="J146" i="20"/>
  <c r="L146" i="20" s="1"/>
  <c r="M146" i="20" s="1"/>
  <c r="J215" i="20"/>
  <c r="L215" i="20" s="1"/>
  <c r="M215" i="20" s="1"/>
  <c r="J1129" i="20"/>
  <c r="L1129" i="20" s="1"/>
  <c r="M1129" i="20" s="1"/>
  <c r="J1687" i="20"/>
  <c r="L1687" i="20" s="1"/>
  <c r="M1687" i="20" s="1"/>
  <c r="J1432" i="20"/>
  <c r="L1432" i="20" s="1"/>
  <c r="M1432" i="20" s="1"/>
  <c r="J1591" i="20"/>
  <c r="L1591" i="20" s="1"/>
  <c r="M1591" i="20" s="1"/>
  <c r="J2137" i="20"/>
  <c r="L2137" i="20" s="1"/>
  <c r="M2137" i="20" s="1"/>
  <c r="J1131" i="20"/>
  <c r="L1131" i="20" s="1"/>
  <c r="M1131" i="20" s="1"/>
  <c r="J1928" i="20"/>
  <c r="L1928" i="20" s="1"/>
  <c r="M1928" i="20" s="1"/>
  <c r="J1461" i="20"/>
  <c r="L1461" i="20" s="1"/>
  <c r="M1461" i="20" s="1"/>
  <c r="J736" i="20"/>
  <c r="L736" i="20" s="1"/>
  <c r="M736" i="20" s="1"/>
  <c r="J1441" i="20"/>
  <c r="L1441" i="20" s="1"/>
  <c r="M1441" i="20" s="1"/>
  <c r="J516" i="20"/>
  <c r="L516" i="20" s="1"/>
  <c r="M516" i="20" s="1"/>
  <c r="J1567" i="20"/>
  <c r="L1567" i="20" s="1"/>
  <c r="M1567" i="20" s="1"/>
  <c r="J2072" i="20"/>
  <c r="L2072" i="20" s="1"/>
  <c r="M2072" i="20" s="1"/>
  <c r="J760" i="20"/>
  <c r="L760" i="20" s="1"/>
  <c r="M760" i="20" s="1"/>
  <c r="J277" i="20"/>
  <c r="L277" i="20" s="1"/>
  <c r="M277" i="20" s="1"/>
  <c r="J461" i="20"/>
  <c r="L461" i="20" s="1"/>
  <c r="M461" i="20" s="1"/>
  <c r="J2108" i="20"/>
  <c r="L2108" i="20" s="1"/>
  <c r="M2108" i="20" s="1"/>
  <c r="J2055" i="20"/>
  <c r="L2055" i="20" s="1"/>
  <c r="M2055" i="20" s="1"/>
  <c r="J1426" i="20"/>
  <c r="L1426" i="20" s="1"/>
  <c r="M1426" i="20" s="1"/>
  <c r="J10" i="20"/>
  <c r="L10" i="20" s="1"/>
  <c r="M10" i="20" s="1"/>
  <c r="J1930" i="20"/>
  <c r="L1930" i="20" s="1"/>
  <c r="M1930" i="20" s="1"/>
  <c r="J878" i="20"/>
  <c r="L878" i="20" s="1"/>
  <c r="M878" i="20" s="1"/>
  <c r="J1118" i="20"/>
  <c r="L1118" i="20" s="1"/>
  <c r="M1118" i="20" s="1"/>
  <c r="J1859" i="20"/>
  <c r="L1859" i="20" s="1"/>
  <c r="M1859" i="20" s="1"/>
  <c r="J297" i="20"/>
  <c r="L297" i="20" s="1"/>
  <c r="M297" i="20" s="1"/>
  <c r="J1506" i="20"/>
  <c r="L1506" i="20" s="1"/>
  <c r="M1506" i="20" s="1"/>
  <c r="J933" i="20"/>
  <c r="L933" i="20" s="1"/>
  <c r="M933" i="20" s="1"/>
  <c r="J776" i="20"/>
  <c r="L776" i="20" s="1"/>
  <c r="M776" i="20" s="1"/>
  <c r="J1934" i="20"/>
  <c r="L1934" i="20" s="1"/>
  <c r="M1934" i="20" s="1"/>
  <c r="J1716" i="20"/>
  <c r="L1716" i="20" s="1"/>
  <c r="M1716" i="20" s="1"/>
  <c r="J261" i="20"/>
  <c r="L261" i="20" s="1"/>
  <c r="M261" i="20" s="1"/>
  <c r="J1196" i="20"/>
  <c r="L1196" i="20" s="1"/>
  <c r="M1196" i="20" s="1"/>
  <c r="J611" i="20"/>
  <c r="L611" i="20" s="1"/>
  <c r="M611" i="20" s="1"/>
  <c r="J1995" i="20"/>
  <c r="L1995" i="20" s="1"/>
  <c r="M1995" i="20" s="1"/>
  <c r="J883" i="20"/>
  <c r="L883" i="20" s="1"/>
  <c r="M883" i="20" s="1"/>
  <c r="J1149" i="20"/>
  <c r="L1149" i="20" s="1"/>
  <c r="M1149" i="20" s="1"/>
  <c r="J1583" i="20"/>
  <c r="L1583" i="20" s="1"/>
  <c r="M1583" i="20" s="1"/>
  <c r="J1335" i="20"/>
  <c r="L1335" i="20" s="1"/>
  <c r="M1335" i="20" s="1"/>
  <c r="J248" i="20"/>
  <c r="L248" i="20" s="1"/>
  <c r="M248" i="20" s="1"/>
  <c r="J1418" i="20"/>
  <c r="L1418" i="20" s="1"/>
  <c r="M1418" i="20" s="1"/>
  <c r="J909" i="20"/>
  <c r="L909" i="20" s="1"/>
  <c r="M909" i="20" s="1"/>
  <c r="J1821" i="20"/>
  <c r="L1821" i="20" s="1"/>
  <c r="M1821" i="20" s="1"/>
  <c r="J406" i="20"/>
  <c r="L406" i="20" s="1"/>
  <c r="M406" i="20" s="1"/>
  <c r="J310" i="20"/>
  <c r="L310" i="20" s="1"/>
  <c r="M310" i="20" s="1"/>
  <c r="J639" i="20"/>
  <c r="L639" i="20" s="1"/>
  <c r="M639" i="20" s="1"/>
  <c r="J1792" i="20"/>
  <c r="L1792" i="20" s="1"/>
  <c r="M1792" i="20" s="1"/>
  <c r="J1017" i="20"/>
  <c r="L1017" i="20" s="1"/>
  <c r="M1017" i="20" s="1"/>
  <c r="J136" i="20"/>
  <c r="L136" i="20" s="1"/>
  <c r="M136" i="20" s="1"/>
  <c r="J1842" i="20"/>
  <c r="L1842" i="20" s="1"/>
  <c r="M1842" i="20" s="1"/>
  <c r="J977" i="20"/>
  <c r="L977" i="20" s="1"/>
  <c r="M977" i="20" s="1"/>
  <c r="J292" i="20"/>
  <c r="L292" i="20" s="1"/>
  <c r="M292" i="20" s="1"/>
  <c r="J656" i="20"/>
  <c r="L656" i="20" s="1"/>
  <c r="M656" i="20" s="1"/>
  <c r="J642" i="20"/>
  <c r="L642" i="20" s="1"/>
  <c r="M642" i="20" s="1"/>
  <c r="J1836" i="20"/>
  <c r="L1836" i="20" s="1"/>
  <c r="M1836" i="20" s="1"/>
  <c r="J175" i="20"/>
  <c r="L175" i="20" s="1"/>
  <c r="M175" i="20" s="1"/>
  <c r="J955" i="20"/>
  <c r="L955" i="20" s="1"/>
  <c r="M955" i="20" s="1"/>
  <c r="J916" i="20"/>
  <c r="L916" i="20" s="1"/>
  <c r="M916" i="20" s="1"/>
  <c r="J825" i="20"/>
  <c r="L825" i="20" s="1"/>
  <c r="M825" i="20" s="1"/>
  <c r="J1518" i="20"/>
  <c r="L1518" i="20" s="1"/>
  <c r="M1518" i="20" s="1"/>
  <c r="J333" i="20"/>
  <c r="L333" i="20" s="1"/>
  <c r="M333" i="20" s="1"/>
  <c r="J903" i="20"/>
  <c r="L903" i="20" s="1"/>
  <c r="M903" i="20" s="1"/>
  <c r="J262" i="20"/>
  <c r="L262" i="20" s="1"/>
  <c r="M262" i="20" s="1"/>
  <c r="J1513" i="20"/>
  <c r="L1513" i="20" s="1"/>
  <c r="M1513" i="20" s="1"/>
  <c r="J467" i="20"/>
  <c r="L467" i="20" s="1"/>
  <c r="M467" i="20" s="1"/>
  <c r="J1661" i="20"/>
  <c r="L1661" i="20" s="1"/>
  <c r="M1661" i="20" s="1"/>
  <c r="J1966" i="20"/>
  <c r="L1966" i="20" s="1"/>
  <c r="M1966" i="20" s="1"/>
  <c r="J840" i="20"/>
  <c r="L840" i="20" s="1"/>
  <c r="M840" i="20" s="1"/>
  <c r="J2112" i="20"/>
  <c r="L2112" i="20" s="1"/>
  <c r="M2112" i="20" s="1"/>
  <c r="J1586" i="20"/>
  <c r="L1586" i="20" s="1"/>
  <c r="M1586" i="20" s="1"/>
  <c r="J1094" i="20"/>
  <c r="L1094" i="20" s="1"/>
  <c r="M1094" i="20" s="1"/>
  <c r="J1205" i="20"/>
  <c r="L1205" i="20" s="1"/>
  <c r="M1205" i="20" s="1"/>
  <c r="J482" i="20"/>
  <c r="L482" i="20" s="1"/>
  <c r="M482" i="20" s="1"/>
  <c r="J1008" i="20"/>
  <c r="L1008" i="20" s="1"/>
  <c r="M1008" i="20" s="1"/>
  <c r="J1945" i="20"/>
  <c r="L1945" i="20" s="1"/>
  <c r="M1945" i="20" s="1"/>
  <c r="J870" i="20"/>
  <c r="L870" i="20" s="1"/>
  <c r="M870" i="20" s="1"/>
  <c r="J585" i="20"/>
  <c r="L585" i="20" s="1"/>
  <c r="M585" i="20" s="1"/>
  <c r="J1307" i="20"/>
  <c r="L1307" i="20" s="1"/>
  <c r="M1307" i="20" s="1"/>
  <c r="J813" i="20"/>
  <c r="L813" i="20" s="1"/>
  <c r="M813" i="20" s="1"/>
  <c r="J1306" i="20"/>
  <c r="L1306" i="20" s="1"/>
  <c r="M1306" i="20" s="1"/>
  <c r="J1752" i="20"/>
  <c r="L1752" i="20" s="1"/>
  <c r="M1752" i="20" s="1"/>
  <c r="J1744" i="20"/>
  <c r="L1744" i="20" s="1"/>
  <c r="M1744" i="20" s="1"/>
  <c r="J1519" i="20"/>
  <c r="L1519" i="20" s="1"/>
  <c r="M1519" i="20" s="1"/>
  <c r="J1829" i="20"/>
  <c r="L1829" i="20" s="1"/>
  <c r="M1829" i="20" s="1"/>
  <c r="J1184" i="20"/>
  <c r="L1184" i="20" s="1"/>
  <c r="M1184" i="20" s="1"/>
  <c r="J187" i="20"/>
  <c r="L187" i="20" s="1"/>
  <c r="M187" i="20" s="1"/>
  <c r="J402" i="20"/>
  <c r="L402" i="20" s="1"/>
  <c r="M402" i="20" s="1"/>
  <c r="J746" i="20"/>
  <c r="L746" i="20" s="1"/>
  <c r="M746" i="20" s="1"/>
  <c r="J364" i="20"/>
  <c r="L364" i="20" s="1"/>
  <c r="M364" i="20" s="1"/>
  <c r="J1136" i="20"/>
  <c r="L1136" i="20" s="1"/>
  <c r="M1136" i="20" s="1"/>
  <c r="J1893" i="20"/>
  <c r="L1893" i="20" s="1"/>
  <c r="M1893" i="20" s="1"/>
  <c r="J1308" i="20"/>
  <c r="L1308" i="20" s="1"/>
  <c r="M1308" i="20" s="1"/>
  <c r="J882" i="20"/>
  <c r="L882" i="20" s="1"/>
  <c r="M882" i="20" s="1"/>
  <c r="J1530" i="20"/>
  <c r="L1530" i="20" s="1"/>
  <c r="M1530" i="20" s="1"/>
  <c r="J1484" i="20"/>
  <c r="L1484" i="20" s="1"/>
  <c r="M1484" i="20" s="1"/>
  <c r="J1880" i="20"/>
  <c r="L1880" i="20" s="1"/>
  <c r="M1880" i="20" s="1"/>
  <c r="J1006" i="20"/>
  <c r="L1006" i="20" s="1"/>
  <c r="M1006" i="20" s="1"/>
  <c r="J626" i="20"/>
  <c r="L626" i="20" s="1"/>
  <c r="M626" i="20" s="1"/>
  <c r="J1710" i="20"/>
  <c r="L1710" i="20" s="1"/>
  <c r="M1710" i="20" s="1"/>
  <c r="J2040" i="20"/>
  <c r="L2040" i="20" s="1"/>
  <c r="M2040" i="20" s="1"/>
  <c r="J1871" i="20"/>
  <c r="L1871" i="20" s="1"/>
  <c r="M1871" i="20" s="1"/>
  <c r="J2070" i="20"/>
  <c r="L2070" i="20" s="1"/>
  <c r="M2070" i="20" s="1"/>
  <c r="J1189" i="20"/>
  <c r="L1189" i="20" s="1"/>
  <c r="M1189" i="20" s="1"/>
  <c r="J999" i="20"/>
  <c r="L999" i="20" s="1"/>
  <c r="M999" i="20" s="1"/>
  <c r="J232" i="20"/>
  <c r="L232" i="20" s="1"/>
  <c r="M232" i="20" s="1"/>
  <c r="J1176" i="20"/>
  <c r="L1176" i="20" s="1"/>
  <c r="M1176" i="20" s="1"/>
  <c r="J228" i="20"/>
  <c r="L228" i="20" s="1"/>
  <c r="M228" i="20" s="1"/>
  <c r="J758" i="20"/>
  <c r="L758" i="20" s="1"/>
  <c r="M758" i="20" s="1"/>
  <c r="J1817" i="20"/>
  <c r="L1817" i="20" s="1"/>
  <c r="M1817" i="20" s="1"/>
  <c r="J1825" i="20"/>
  <c r="L1825" i="20" s="1"/>
  <c r="M1825" i="20" s="1"/>
  <c r="J1699" i="20"/>
  <c r="L1699" i="20" s="1"/>
  <c r="M1699" i="20" s="1"/>
  <c r="J1648" i="20"/>
  <c r="L1648" i="20" s="1"/>
  <c r="M1648" i="20" s="1"/>
  <c r="J750" i="20"/>
  <c r="L750" i="20" s="1"/>
  <c r="M750" i="20" s="1"/>
  <c r="J1148" i="20"/>
  <c r="L1148" i="20" s="1"/>
  <c r="M1148" i="20" s="1"/>
  <c r="J2099" i="20"/>
  <c r="L2099" i="20" s="1"/>
  <c r="M2099" i="20" s="1"/>
  <c r="J1153" i="20"/>
  <c r="L1153" i="20" s="1"/>
  <c r="M1153" i="20" s="1"/>
  <c r="J1037" i="20"/>
  <c r="L1037" i="20" s="1"/>
  <c r="M1037" i="20" s="1"/>
  <c r="J290" i="20"/>
  <c r="L290" i="20" s="1"/>
  <c r="M290" i="20" s="1"/>
  <c r="J1892" i="20"/>
  <c r="L1892" i="20" s="1"/>
  <c r="M1892" i="20" s="1"/>
  <c r="J448" i="20"/>
  <c r="L448" i="20" s="1"/>
  <c r="M448" i="20" s="1"/>
  <c r="J531" i="20"/>
  <c r="L531" i="20" s="1"/>
  <c r="M531" i="20" s="1"/>
  <c r="J1358" i="20"/>
  <c r="L1358" i="20" s="1"/>
  <c r="M1358" i="20" s="1"/>
  <c r="J743" i="20"/>
  <c r="L743" i="20" s="1"/>
  <c r="M743" i="20" s="1"/>
  <c r="J2148" i="20"/>
  <c r="L2148" i="20" s="1"/>
  <c r="M2148" i="20" s="1"/>
  <c r="J1230" i="20"/>
  <c r="L1230" i="20" s="1"/>
  <c r="M1230" i="20" s="1"/>
  <c r="J1758" i="20"/>
  <c r="L1758" i="20" s="1"/>
  <c r="M1758" i="20" s="1"/>
  <c r="J278" i="20"/>
  <c r="L278" i="20" s="1"/>
  <c r="M278" i="20" s="1"/>
  <c r="J1881" i="20"/>
  <c r="L1881" i="20" s="1"/>
  <c r="M1881" i="20" s="1"/>
  <c r="J1998" i="20"/>
  <c r="L1998" i="20" s="1"/>
  <c r="M1998" i="20" s="1"/>
  <c r="J1907" i="20"/>
  <c r="L1907" i="20" s="1"/>
  <c r="M1907" i="20" s="1"/>
  <c r="J1200" i="20"/>
  <c r="L1200" i="20" s="1"/>
  <c r="M1200" i="20" s="1"/>
  <c r="J1956" i="20"/>
  <c r="L1956" i="20" s="1"/>
  <c r="M1956" i="20" s="1"/>
  <c r="J1676" i="20"/>
  <c r="L1676" i="20" s="1"/>
  <c r="M1676" i="20" s="1"/>
  <c r="J2110" i="20"/>
  <c r="L2110" i="20" s="1"/>
  <c r="M2110" i="20" s="1"/>
  <c r="J1364" i="20"/>
  <c r="L1364" i="20" s="1"/>
  <c r="M1364" i="20" s="1"/>
  <c r="J943" i="20"/>
  <c r="L943" i="20" s="1"/>
  <c r="M943" i="20" s="1"/>
  <c r="J665" i="20"/>
  <c r="L665" i="20" s="1"/>
  <c r="M665" i="20" s="1"/>
  <c r="J344" i="20"/>
  <c r="L344" i="20" s="1"/>
  <c r="M344" i="20" s="1"/>
  <c r="J1166" i="20"/>
  <c r="L1166" i="20" s="1"/>
  <c r="M1166" i="20" s="1"/>
  <c r="J1466" i="20"/>
  <c r="L1466" i="20" s="1"/>
  <c r="M1466" i="20" s="1"/>
  <c r="J968" i="20"/>
  <c r="L968" i="20" s="1"/>
  <c r="M968" i="20" s="1"/>
  <c r="J258" i="20"/>
  <c r="L258" i="20" s="1"/>
  <c r="M258" i="20" s="1"/>
  <c r="J628" i="20"/>
  <c r="L628" i="20" s="1"/>
  <c r="M628" i="20" s="1"/>
  <c r="J1038" i="20"/>
  <c r="L1038" i="20" s="1"/>
  <c r="M1038" i="20" s="1"/>
  <c r="J1032" i="20"/>
  <c r="L1032" i="20" s="1"/>
  <c r="M1032" i="20" s="1"/>
  <c r="J1284" i="20"/>
  <c r="L1284" i="20" s="1"/>
  <c r="M1284" i="20" s="1"/>
  <c r="J1811" i="20"/>
  <c r="L1811" i="20" s="1"/>
  <c r="M1811" i="20" s="1"/>
  <c r="J1682" i="20"/>
  <c r="L1682" i="20" s="1"/>
  <c r="M1682" i="20" s="1"/>
  <c r="J211" i="20"/>
  <c r="L211" i="20" s="1"/>
  <c r="M211" i="20" s="1"/>
  <c r="J48" i="20"/>
  <c r="L48" i="20" s="1"/>
  <c r="M48" i="20" s="1"/>
  <c r="J1275" i="20"/>
  <c r="L1275" i="20" s="1"/>
  <c r="M1275" i="20" s="1"/>
  <c r="J1562" i="20"/>
  <c r="L1562" i="20" s="1"/>
  <c r="M1562" i="20" s="1"/>
  <c r="J1626" i="20"/>
  <c r="L1626" i="20" s="1"/>
  <c r="M1626" i="20" s="1"/>
  <c r="J945" i="20"/>
  <c r="L945" i="20" s="1"/>
  <c r="M945" i="20" s="1"/>
  <c r="J78" i="20"/>
  <c r="L78" i="20" s="1"/>
  <c r="M78" i="20" s="1"/>
  <c r="J877" i="20"/>
  <c r="L877" i="20" s="1"/>
  <c r="M877" i="20" s="1"/>
  <c r="J739" i="20"/>
  <c r="L739" i="20" s="1"/>
  <c r="M739" i="20" s="1"/>
  <c r="J1231" i="20"/>
  <c r="L1231" i="20" s="1"/>
  <c r="M1231" i="20" s="1"/>
  <c r="J587" i="20"/>
  <c r="L587" i="20" s="1"/>
  <c r="M587" i="20" s="1"/>
  <c r="J886" i="20"/>
  <c r="L886" i="20" s="1"/>
  <c r="M886" i="20" s="1"/>
  <c r="J218" i="20"/>
  <c r="L218" i="20" s="1"/>
  <c r="M218" i="20" s="1"/>
  <c r="J1886" i="20"/>
  <c r="L1886" i="20" s="1"/>
  <c r="M1886" i="20" s="1"/>
  <c r="J757" i="20"/>
  <c r="L757" i="20" s="1"/>
  <c r="M757" i="20" s="1"/>
  <c r="J1326" i="20"/>
  <c r="L1326" i="20" s="1"/>
  <c r="M1326" i="20" s="1"/>
  <c r="J2152" i="20"/>
  <c r="L2152" i="20" s="1"/>
  <c r="M2152" i="20" s="1"/>
  <c r="J1745" i="20"/>
  <c r="L1745" i="20" s="1"/>
  <c r="M1745" i="20" s="1"/>
  <c r="J572" i="20"/>
  <c r="L572" i="20" s="1"/>
  <c r="M572" i="20" s="1"/>
  <c r="J694" i="20"/>
  <c r="L694" i="20" s="1"/>
  <c r="M694" i="20" s="1"/>
  <c r="J329" i="20"/>
  <c r="L329" i="20" s="1"/>
  <c r="M329" i="20" s="1"/>
  <c r="J31" i="20"/>
  <c r="L31" i="20" s="1"/>
  <c r="M31" i="20" s="1"/>
  <c r="J747" i="20"/>
  <c r="L747" i="20" s="1"/>
  <c r="M747" i="20" s="1"/>
  <c r="J2026" i="20"/>
  <c r="L2026" i="20" s="1"/>
  <c r="M2026" i="20" s="1"/>
  <c r="J984" i="20"/>
  <c r="L984" i="20" s="1"/>
  <c r="M984" i="20" s="1"/>
  <c r="J2044" i="20"/>
  <c r="L2044" i="20" s="1"/>
  <c r="M2044" i="20" s="1"/>
  <c r="J616" i="20"/>
  <c r="L616" i="20" s="1"/>
  <c r="M616" i="20" s="1"/>
  <c r="J868" i="20"/>
  <c r="L868" i="20" s="1"/>
  <c r="M868" i="20" s="1"/>
  <c r="J1741" i="20"/>
  <c r="L1741" i="20" s="1"/>
  <c r="M1741" i="20" s="1"/>
  <c r="J844" i="20"/>
  <c r="L844" i="20" s="1"/>
  <c r="M844" i="20" s="1"/>
  <c r="J1957" i="20"/>
  <c r="L1957" i="20" s="1"/>
  <c r="M1957" i="20" s="1"/>
  <c r="J1953" i="20"/>
  <c r="L1953" i="20" s="1"/>
  <c r="M1953" i="20" s="1"/>
  <c r="J906" i="20"/>
  <c r="L906" i="20" s="1"/>
  <c r="M906" i="20" s="1"/>
  <c r="J410" i="20"/>
  <c r="L410" i="20" s="1"/>
  <c r="M410" i="20" s="1"/>
  <c r="J2159" i="20"/>
  <c r="L2159" i="20" s="1"/>
  <c r="M2159" i="20" s="1"/>
  <c r="J1304" i="20"/>
  <c r="L1304" i="20" s="1"/>
  <c r="M1304" i="20" s="1"/>
  <c r="J1570" i="20"/>
  <c r="L1570" i="20" s="1"/>
  <c r="M1570" i="20" s="1"/>
  <c r="J761" i="20"/>
  <c r="L761" i="20" s="1"/>
  <c r="M761" i="20" s="1"/>
  <c r="J1442" i="20"/>
  <c r="L1442" i="20" s="1"/>
  <c r="M1442" i="20" s="1"/>
  <c r="J1636" i="20"/>
  <c r="L1636" i="20" s="1"/>
  <c r="M1636" i="20" s="1"/>
  <c r="J2136" i="20"/>
  <c r="L2136" i="20" s="1"/>
  <c r="M2136" i="20" s="1"/>
  <c r="J1213" i="20"/>
  <c r="L1213" i="20" s="1"/>
  <c r="M1213" i="20" s="1"/>
  <c r="J690" i="20"/>
  <c r="L690" i="20" s="1"/>
  <c r="M690" i="20" s="1"/>
  <c r="J944" i="20"/>
  <c r="L944" i="20" s="1"/>
  <c r="M944" i="20" s="1"/>
  <c r="J501" i="20"/>
  <c r="L501" i="20" s="1"/>
  <c r="M501" i="20" s="1"/>
  <c r="J846" i="20"/>
  <c r="L846" i="20" s="1"/>
  <c r="M846" i="20" s="1"/>
  <c r="J1577" i="20"/>
  <c r="L1577" i="20" s="1"/>
  <c r="M1577" i="20" s="1"/>
  <c r="J1663" i="20"/>
  <c r="L1663" i="20" s="1"/>
  <c r="M1663" i="20" s="1"/>
  <c r="J496" i="20"/>
  <c r="L496" i="20" s="1"/>
  <c r="M496" i="20" s="1"/>
  <c r="J905" i="20"/>
  <c r="L905" i="20" s="1"/>
  <c r="M905" i="20" s="1"/>
  <c r="J981" i="20"/>
  <c r="L981" i="20" s="1"/>
  <c r="M981" i="20" s="1"/>
  <c r="J1452" i="20"/>
  <c r="L1452" i="20" s="1"/>
  <c r="M1452" i="20" s="1"/>
  <c r="J507" i="20"/>
  <c r="L507" i="20" s="1"/>
  <c r="M507" i="20" s="1"/>
  <c r="J532" i="20"/>
  <c r="L532" i="20" s="1"/>
  <c r="M532" i="20" s="1"/>
  <c r="J418" i="20"/>
  <c r="L418" i="20" s="1"/>
  <c r="M418" i="20" s="1"/>
  <c r="J838" i="20"/>
  <c r="L838" i="20" s="1"/>
  <c r="M838" i="20" s="1"/>
  <c r="J1551" i="20"/>
  <c r="L1551" i="20" s="1"/>
  <c r="M1551" i="20" s="1"/>
  <c r="J1110" i="20"/>
  <c r="L1110" i="20" s="1"/>
  <c r="M1110" i="20" s="1"/>
  <c r="J605" i="20"/>
  <c r="L605" i="20" s="1"/>
  <c r="M605" i="20" s="1"/>
  <c r="J1784" i="20"/>
  <c r="L1784" i="20" s="1"/>
  <c r="M1784" i="20" s="1"/>
  <c r="J658" i="20"/>
  <c r="L658" i="20" s="1"/>
  <c r="M658" i="20" s="1"/>
  <c r="J230" i="20"/>
  <c r="L230" i="20" s="1"/>
  <c r="M230" i="20" s="1"/>
  <c r="J939" i="20"/>
  <c r="L939" i="20" s="1"/>
  <c r="M939" i="20" s="1"/>
  <c r="J1989" i="20"/>
  <c r="L1989" i="20" s="1"/>
  <c r="M1989" i="20" s="1"/>
  <c r="J1109" i="20"/>
  <c r="L1109" i="20" s="1"/>
  <c r="M1109" i="20" s="1"/>
  <c r="J580" i="20"/>
  <c r="L580" i="20" s="1"/>
  <c r="M580" i="20" s="1"/>
  <c r="J391" i="20"/>
  <c r="L391" i="20" s="1"/>
  <c r="M391" i="20" s="1"/>
  <c r="J271" i="20"/>
  <c r="L271" i="20" s="1"/>
  <c r="M271" i="20" s="1"/>
  <c r="J818" i="20"/>
  <c r="L818" i="20" s="1"/>
  <c r="M818" i="20" s="1"/>
  <c r="J802" i="20"/>
  <c r="L802" i="20" s="1"/>
  <c r="M802" i="20" s="1"/>
  <c r="J1581" i="20"/>
  <c r="L1581" i="20" s="1"/>
  <c r="M1581" i="20" s="1"/>
  <c r="J2139" i="20"/>
  <c r="L2139" i="20" s="1"/>
  <c r="M2139" i="20" s="1"/>
  <c r="J1058" i="20"/>
  <c r="L1058" i="20" s="1"/>
  <c r="M1058" i="20" s="1"/>
  <c r="J1963" i="20"/>
  <c r="L1963" i="20" s="1"/>
  <c r="M1963" i="20" s="1"/>
  <c r="J23" i="20"/>
  <c r="L23" i="20" s="1"/>
  <c r="M23" i="20" s="1"/>
  <c r="J120" i="20"/>
  <c r="L120" i="20" s="1"/>
  <c r="M120" i="20" s="1"/>
  <c r="J365" i="20"/>
  <c r="L365" i="20" s="1"/>
  <c r="M365" i="20" s="1"/>
  <c r="J466" i="20"/>
  <c r="L466" i="20" s="1"/>
  <c r="M466" i="20" s="1"/>
  <c r="J283" i="20"/>
  <c r="L283" i="20" s="1"/>
  <c r="M283" i="20" s="1"/>
  <c r="J644" i="20"/>
  <c r="L644" i="20" s="1"/>
  <c r="M644" i="20" s="1"/>
  <c r="J1047" i="20"/>
  <c r="L1047" i="20" s="1"/>
  <c r="M1047" i="20" s="1"/>
  <c r="J282" i="20"/>
  <c r="L282" i="20" s="1"/>
  <c r="M282" i="20" s="1"/>
  <c r="J1511" i="20"/>
  <c r="L1511" i="20" s="1"/>
  <c r="M1511" i="20" s="1"/>
  <c r="J670" i="20"/>
  <c r="L670" i="20" s="1"/>
  <c r="M670" i="20" s="1"/>
  <c r="J1124" i="20"/>
  <c r="L1124" i="20" s="1"/>
  <c r="M1124" i="20" s="1"/>
  <c r="J1901" i="20"/>
  <c r="L1901" i="20" s="1"/>
  <c r="M1901" i="20" s="1"/>
  <c r="J1939" i="20"/>
  <c r="L1939" i="20" s="1"/>
  <c r="M1939" i="20" s="1"/>
  <c r="J1391" i="20"/>
  <c r="L1391" i="20" s="1"/>
  <c r="M1391" i="20" s="1"/>
  <c r="J1237" i="20"/>
  <c r="L1237" i="20" s="1"/>
  <c r="M1237" i="20" s="1"/>
  <c r="J494" i="20"/>
  <c r="L494" i="20" s="1"/>
  <c r="M494" i="20" s="1"/>
  <c r="J921" i="20"/>
  <c r="L921" i="20" s="1"/>
  <c r="M921" i="20" s="1"/>
  <c r="J1462" i="20"/>
  <c r="L1462" i="20" s="1"/>
  <c r="M1462" i="20" s="1"/>
  <c r="J799" i="20"/>
  <c r="L799" i="20" s="1"/>
  <c r="M799" i="20" s="1"/>
  <c r="J153" i="20"/>
  <c r="L153" i="20" s="1"/>
  <c r="M153" i="20" s="1"/>
  <c r="J1163" i="20"/>
  <c r="L1163" i="20" s="1"/>
  <c r="M1163" i="20" s="1"/>
  <c r="J236" i="20"/>
  <c r="L236" i="20" s="1"/>
  <c r="M236" i="20" s="1"/>
  <c r="J1030" i="20"/>
  <c r="L1030" i="20" s="1"/>
  <c r="M1030" i="20" s="1"/>
  <c r="J2062" i="20"/>
  <c r="L2062" i="20" s="1"/>
  <c r="M2062" i="20" s="1"/>
  <c r="J1045" i="20"/>
  <c r="L1045" i="20" s="1"/>
  <c r="M1045" i="20" s="1"/>
  <c r="J267" i="20"/>
  <c r="L267" i="20" s="1"/>
  <c r="M267" i="20" s="1"/>
  <c r="J223" i="20"/>
  <c r="L223" i="20" s="1"/>
  <c r="M223" i="20" s="1"/>
  <c r="J1137" i="20"/>
  <c r="L1137" i="20" s="1"/>
  <c r="M1137" i="20" s="1"/>
  <c r="J991" i="20"/>
  <c r="L991" i="20" s="1"/>
  <c r="M991" i="20" s="1"/>
  <c r="J2010" i="20"/>
  <c r="L2010" i="20" s="1"/>
  <c r="M2010" i="20" s="1"/>
  <c r="J1671" i="20"/>
  <c r="L1671" i="20" s="1"/>
  <c r="M1671" i="20" s="1"/>
  <c r="J848" i="20"/>
  <c r="L848" i="20" s="1"/>
  <c r="M848" i="20" s="1"/>
  <c r="J1400" i="20"/>
  <c r="L1400" i="20" s="1"/>
  <c r="M1400" i="20" s="1"/>
  <c r="J505" i="20"/>
  <c r="L505" i="20" s="1"/>
  <c r="M505" i="20" s="1"/>
  <c r="J1362" i="20"/>
  <c r="L1362" i="20" s="1"/>
  <c r="M1362" i="20" s="1"/>
  <c r="J937" i="20"/>
  <c r="L937" i="20" s="1"/>
  <c r="M937" i="20" s="1"/>
  <c r="J2025" i="20"/>
  <c r="L2025" i="20" s="1"/>
  <c r="M2025" i="20" s="1"/>
  <c r="J704" i="20"/>
  <c r="L704" i="20" s="1"/>
  <c r="M704" i="20" s="1"/>
  <c r="J1728" i="20"/>
  <c r="L1728" i="20" s="1"/>
  <c r="M1728" i="20" s="1"/>
  <c r="J1408" i="20"/>
  <c r="L1408" i="20" s="1"/>
  <c r="M1408" i="20" s="1"/>
  <c r="J1979" i="20"/>
  <c r="L1979" i="20" s="1"/>
  <c r="M1979" i="20" s="1"/>
  <c r="J1028" i="20"/>
  <c r="L1028" i="20" s="1"/>
  <c r="M1028" i="20" s="1"/>
  <c r="J986" i="20"/>
  <c r="L986" i="20" s="1"/>
  <c r="M986" i="20" s="1"/>
  <c r="J1375" i="20"/>
  <c r="L1375" i="20" s="1"/>
  <c r="M1375" i="20" s="1"/>
  <c r="J420" i="20"/>
  <c r="L420" i="20" s="1"/>
  <c r="M420" i="20" s="1"/>
  <c r="J1798" i="20"/>
  <c r="L1798" i="20" s="1"/>
  <c r="M1798" i="20" s="1"/>
  <c r="J2103" i="20"/>
  <c r="L2103" i="20" s="1"/>
  <c r="M2103" i="20" s="1"/>
  <c r="J1121" i="20"/>
  <c r="L1121" i="20" s="1"/>
  <c r="M1121" i="20" s="1"/>
  <c r="J1082" i="20"/>
  <c r="L1082" i="20" s="1"/>
  <c r="M1082" i="20" s="1"/>
  <c r="J1105" i="20"/>
  <c r="L1105" i="20" s="1"/>
  <c r="M1105" i="20" s="1"/>
  <c r="J386" i="20"/>
  <c r="L386" i="20" s="1"/>
  <c r="M386" i="20" s="1"/>
  <c r="J1119" i="20"/>
  <c r="L1119" i="20" s="1"/>
  <c r="M1119" i="20" s="1"/>
  <c r="J854" i="20"/>
  <c r="L854" i="20" s="1"/>
  <c r="M854" i="20" s="1"/>
  <c r="J244" i="20"/>
  <c r="L244" i="20" s="1"/>
  <c r="M244" i="20" s="1"/>
  <c r="J1667" i="20"/>
  <c r="L1667" i="20" s="1"/>
  <c r="M1667" i="20" s="1"/>
  <c r="J457" i="20"/>
  <c r="L457" i="20" s="1"/>
  <c r="M457" i="20" s="1"/>
  <c r="J1168" i="20"/>
  <c r="L1168" i="20" s="1"/>
  <c r="M1168" i="20" s="1"/>
  <c r="J1445" i="20"/>
  <c r="L1445" i="20" s="1"/>
  <c r="M1445" i="20" s="1"/>
  <c r="J2051" i="20"/>
  <c r="L2051" i="20" s="1"/>
  <c r="M2051" i="20" s="1"/>
  <c r="J1261" i="20"/>
  <c r="L1261" i="20" s="1"/>
  <c r="M1261" i="20" s="1"/>
  <c r="J896" i="20"/>
  <c r="L896" i="20" s="1"/>
  <c r="M896" i="20" s="1"/>
  <c r="J73" i="20"/>
  <c r="L73" i="20" s="1"/>
  <c r="M73" i="20" s="1"/>
  <c r="J512" i="20"/>
  <c r="L512" i="20" s="1"/>
  <c r="M512" i="20" s="1"/>
  <c r="J390" i="20"/>
  <c r="L390" i="20" s="1"/>
  <c r="M390" i="20" s="1"/>
  <c r="J1144" i="20"/>
  <c r="L1144" i="20" s="1"/>
  <c r="M1144" i="20" s="1"/>
  <c r="J1607" i="20"/>
  <c r="L1607" i="20" s="1"/>
  <c r="M1607" i="20" s="1"/>
  <c r="J1467" i="20"/>
  <c r="L1467" i="20" s="1"/>
  <c r="M1467" i="20" s="1"/>
  <c r="J289" i="20"/>
  <c r="L289" i="20" s="1"/>
  <c r="M289" i="20" s="1"/>
  <c r="J171" i="20"/>
  <c r="L171" i="20" s="1"/>
  <c r="M171" i="20" s="1"/>
  <c r="J1481" i="20"/>
  <c r="L1481" i="20" s="1"/>
  <c r="M1481" i="20" s="1"/>
  <c r="J1439" i="20"/>
  <c r="L1439" i="20" s="1"/>
  <c r="M1439" i="20" s="1"/>
  <c r="J522" i="20"/>
  <c r="L522" i="20" s="1"/>
  <c r="M522" i="20" s="1"/>
  <c r="J214" i="20"/>
  <c r="L214" i="20" s="1"/>
  <c r="M214" i="20" s="1"/>
  <c r="J217" i="20"/>
  <c r="L217" i="20" s="1"/>
  <c r="M217" i="20" s="1"/>
  <c r="J1165" i="20"/>
  <c r="L1165" i="20" s="1"/>
  <c r="M1165" i="20" s="1"/>
  <c r="J1361" i="20"/>
  <c r="L1361" i="20" s="1"/>
  <c r="M1361" i="20" s="1"/>
  <c r="J1303" i="20"/>
  <c r="L1303" i="20" s="1"/>
  <c r="M1303" i="20" s="1"/>
  <c r="J431" i="20"/>
  <c r="L431" i="20" s="1"/>
  <c r="M431" i="20" s="1"/>
  <c r="J342" i="20"/>
  <c r="L342" i="20" s="1"/>
  <c r="M342" i="20" s="1"/>
  <c r="J1804" i="20"/>
  <c r="L1804" i="20" s="1"/>
  <c r="M1804" i="20" s="1"/>
  <c r="J1411" i="20"/>
  <c r="L1411" i="20" s="1"/>
  <c r="M1411" i="20" s="1"/>
  <c r="J158" i="20"/>
  <c r="L158" i="20" s="1"/>
  <c r="M158" i="20" s="1"/>
  <c r="J145" i="20"/>
  <c r="L145" i="20" s="1"/>
  <c r="M145" i="20" s="1"/>
  <c r="J130" i="20"/>
  <c r="L130" i="20" s="1"/>
  <c r="M130" i="20" s="1"/>
  <c r="J164" i="20"/>
  <c r="L164" i="20" s="1"/>
  <c r="M164" i="20" s="1"/>
  <c r="J362" i="20"/>
  <c r="L362" i="20" s="1"/>
  <c r="M362" i="20" s="1"/>
  <c r="J699" i="20"/>
  <c r="L699" i="20" s="1"/>
  <c r="M699" i="20" s="1"/>
  <c r="J1542" i="20"/>
  <c r="L1542" i="20" s="1"/>
  <c r="M1542" i="20" s="1"/>
  <c r="J755" i="20"/>
  <c r="L755" i="20" s="1"/>
  <c r="M755" i="20" s="1"/>
  <c r="J1100" i="20"/>
  <c r="L1100" i="20" s="1"/>
  <c r="M1100" i="20" s="1"/>
  <c r="J1344" i="20"/>
  <c r="L1344" i="20" s="1"/>
  <c r="M1344" i="20" s="1"/>
  <c r="J374" i="20"/>
  <c r="L374" i="20" s="1"/>
  <c r="M374" i="20" s="1"/>
  <c r="J1768" i="20"/>
  <c r="L1768" i="20" s="1"/>
  <c r="M1768" i="20" s="1"/>
  <c r="J25" i="20"/>
  <c r="L25" i="20" s="1"/>
  <c r="M25" i="20" s="1"/>
  <c r="J780" i="20"/>
  <c r="L780" i="20" s="1"/>
  <c r="M780" i="20" s="1"/>
  <c r="J346" i="20"/>
  <c r="L346" i="20" s="1"/>
  <c r="M346" i="20" s="1"/>
  <c r="J1273" i="20"/>
  <c r="L1273" i="20" s="1"/>
  <c r="M1273" i="20" s="1"/>
  <c r="J206" i="20"/>
  <c r="L206" i="20" s="1"/>
  <c r="M206" i="20" s="1"/>
  <c r="J1150" i="20"/>
  <c r="L1150" i="20" s="1"/>
  <c r="M1150" i="20" s="1"/>
  <c r="J1125" i="20"/>
  <c r="L1125" i="20" s="1"/>
  <c r="M1125" i="20" s="1"/>
  <c r="J1958" i="20"/>
  <c r="L1958" i="20" s="1"/>
  <c r="M1958" i="20" s="1"/>
  <c r="J416" i="20"/>
  <c r="L416" i="20" s="1"/>
  <c r="M416" i="20" s="1"/>
  <c r="J1249" i="20"/>
  <c r="L1249" i="20" s="1"/>
  <c r="M1249" i="20" s="1"/>
  <c r="J377" i="20"/>
  <c r="L377" i="20" s="1"/>
  <c r="M377" i="20" s="1"/>
  <c r="J1508" i="20"/>
  <c r="L1508" i="20" s="1"/>
  <c r="M1508" i="20" s="1"/>
  <c r="J603" i="20"/>
  <c r="L603" i="20" s="1"/>
  <c r="M603" i="20" s="1"/>
  <c r="J1515" i="20"/>
  <c r="L1515" i="20" s="1"/>
  <c r="M1515" i="20" s="1"/>
  <c r="J1333" i="20"/>
  <c r="L1333" i="20" s="1"/>
  <c r="M1333" i="20" s="1"/>
  <c r="J1521" i="20"/>
  <c r="L1521" i="20" s="1"/>
  <c r="M1521" i="20" s="1"/>
  <c r="J1191" i="20"/>
  <c r="L1191" i="20" s="1"/>
  <c r="M1191" i="20" s="1"/>
  <c r="J730" i="20"/>
  <c r="L730" i="20" s="1"/>
  <c r="M730" i="20" s="1"/>
  <c r="J865" i="20"/>
  <c r="L865" i="20" s="1"/>
  <c r="M865" i="20" s="1"/>
  <c r="J44" i="20"/>
  <c r="L44" i="20" s="1"/>
  <c r="M44" i="20" s="1"/>
  <c r="J83" i="20"/>
  <c r="L83" i="20" s="1"/>
  <c r="M83" i="20" s="1"/>
  <c r="J265" i="20"/>
  <c r="L265" i="20" s="1"/>
  <c r="M265" i="20" s="1"/>
  <c r="J1692" i="20"/>
  <c r="L1692" i="20" s="1"/>
  <c r="M1692" i="20" s="1"/>
  <c r="J1095" i="20"/>
  <c r="L1095" i="20" s="1"/>
  <c r="M1095" i="20" s="1"/>
  <c r="J1465" i="20"/>
  <c r="L1465" i="20" s="1"/>
  <c r="M1465" i="20" s="1"/>
  <c r="J1693" i="20"/>
  <c r="L1693" i="20" s="1"/>
  <c r="M1693" i="20" s="1"/>
  <c r="J190" i="20"/>
  <c r="L190" i="20" s="1"/>
  <c r="M190" i="20" s="1"/>
  <c r="J1486" i="20"/>
  <c r="L1486" i="20" s="1"/>
  <c r="M1486" i="20" s="1"/>
  <c r="J1903" i="20"/>
  <c r="L1903" i="20" s="1"/>
  <c r="M1903" i="20" s="1"/>
  <c r="J156" i="20"/>
  <c r="L156" i="20" s="1"/>
  <c r="M156" i="20" s="1"/>
  <c r="J1593" i="20"/>
  <c r="L1593" i="20" s="1"/>
  <c r="M1593" i="20" s="1"/>
  <c r="J1733" i="20"/>
  <c r="L1733" i="20" s="1"/>
  <c r="M1733" i="20" s="1"/>
  <c r="J748" i="20"/>
  <c r="L748" i="20" s="1"/>
  <c r="M748" i="20" s="1"/>
  <c r="J662" i="20"/>
  <c r="L662" i="20" s="1"/>
  <c r="M662" i="20" s="1"/>
  <c r="J918" i="20"/>
  <c r="L918" i="20" s="1"/>
  <c r="M918" i="20" s="1"/>
  <c r="J1809" i="20"/>
  <c r="L1809" i="20" s="1"/>
  <c r="M1809" i="20" s="1"/>
  <c r="J1991" i="20"/>
  <c r="L1991" i="20" s="1"/>
  <c r="M1991" i="20" s="1"/>
  <c r="J428" i="20"/>
  <c r="L428" i="20" s="1"/>
  <c r="M428" i="20" s="1"/>
  <c r="J409" i="20"/>
  <c r="L409" i="20" s="1"/>
  <c r="M409" i="20" s="1"/>
  <c r="J688" i="20"/>
  <c r="L688" i="20" s="1"/>
  <c r="M688" i="20" s="1"/>
  <c r="J2020" i="20"/>
  <c r="L2020" i="20" s="1"/>
  <c r="M2020" i="20" s="1"/>
  <c r="J2063" i="20"/>
  <c r="L2063" i="20" s="1"/>
  <c r="M2063" i="20" s="1"/>
  <c r="J541" i="20"/>
  <c r="L541" i="20" s="1"/>
  <c r="M541" i="20" s="1"/>
  <c r="J77" i="20"/>
  <c r="L77" i="20" s="1"/>
  <c r="M77" i="20" s="1"/>
  <c r="J1785" i="20"/>
  <c r="L1785" i="20" s="1"/>
  <c r="M1785" i="20" s="1"/>
  <c r="J849" i="20"/>
  <c r="L849" i="20" s="1"/>
  <c r="M849" i="20" s="1"/>
  <c r="J52" i="20"/>
  <c r="L52" i="20" s="1"/>
  <c r="M52" i="20" s="1"/>
  <c r="J1035" i="20"/>
  <c r="L1035" i="20" s="1"/>
  <c r="M1035" i="20" s="1"/>
  <c r="J208" i="20"/>
  <c r="L208" i="20" s="1"/>
  <c r="M208" i="20" s="1"/>
  <c r="J584" i="20"/>
  <c r="L584" i="20" s="1"/>
  <c r="M584" i="20" s="1"/>
  <c r="J907" i="20"/>
  <c r="L907" i="20" s="1"/>
  <c r="M907" i="20" s="1"/>
  <c r="J313" i="20"/>
  <c r="L313" i="20" s="1"/>
  <c r="M313" i="20" s="1"/>
  <c r="J1269" i="20"/>
  <c r="L1269" i="20" s="1"/>
  <c r="M1269" i="20" s="1"/>
  <c r="J135" i="20"/>
  <c r="L135" i="20" s="1"/>
  <c r="M135" i="20" s="1"/>
  <c r="J684" i="20"/>
  <c r="L684" i="20" s="1"/>
  <c r="M684" i="20" s="1"/>
  <c r="J2095" i="20"/>
  <c r="L2095" i="20" s="1"/>
  <c r="M2095" i="20" s="1"/>
  <c r="J872" i="20"/>
  <c r="L872" i="20" s="1"/>
  <c r="M872" i="20" s="1"/>
  <c r="J1675" i="20"/>
  <c r="L1675" i="20" s="1"/>
  <c r="M1675" i="20" s="1"/>
  <c r="J408" i="20"/>
  <c r="L408" i="20" s="1"/>
  <c r="M408" i="20" s="1"/>
  <c r="J1905" i="20"/>
  <c r="L1905" i="20" s="1"/>
  <c r="M1905" i="20" s="1"/>
  <c r="J335" i="20"/>
  <c r="L335" i="20" s="1"/>
  <c r="M335" i="20" s="1"/>
  <c r="J322" i="20"/>
  <c r="L322" i="20" s="1"/>
  <c r="M322" i="20" s="1"/>
  <c r="J1943" i="20"/>
  <c r="L1943" i="20" s="1"/>
  <c r="M1943" i="20" s="1"/>
  <c r="J728" i="20"/>
  <c r="L728" i="20" s="1"/>
  <c r="M728" i="20" s="1"/>
  <c r="J803" i="20"/>
  <c r="L803" i="20" s="1"/>
  <c r="M803" i="20" s="1"/>
  <c r="J1000" i="20"/>
  <c r="L1000" i="20" s="1"/>
  <c r="M1000" i="20" s="1"/>
  <c r="J2073" i="20"/>
  <c r="L2073" i="20" s="1"/>
  <c r="M2073" i="20" s="1"/>
  <c r="J1128" i="20"/>
  <c r="L1128" i="20" s="1"/>
  <c r="M1128" i="20" s="1"/>
  <c r="J341" i="20"/>
  <c r="L341" i="20" s="1"/>
  <c r="M341" i="20" s="1"/>
  <c r="J339" i="20"/>
  <c r="L339" i="20" s="1"/>
  <c r="M339" i="20" s="1"/>
  <c r="J1074" i="20"/>
  <c r="L1074" i="20" s="1"/>
  <c r="M1074" i="20" s="1"/>
  <c r="J1967" i="20"/>
  <c r="L1967" i="20" s="1"/>
  <c r="M1967" i="20" s="1"/>
  <c r="J2078" i="20"/>
  <c r="L2078" i="20" s="1"/>
  <c r="M2078" i="20" s="1"/>
  <c r="J1327" i="20"/>
  <c r="L1327" i="20" s="1"/>
  <c r="M1327" i="20" s="1"/>
  <c r="J814" i="20"/>
  <c r="L814" i="20" s="1"/>
  <c r="M814" i="20" s="1"/>
  <c r="J279" i="20"/>
  <c r="L279" i="20" s="1"/>
  <c r="M279" i="20" s="1"/>
  <c r="J1319" i="20"/>
  <c r="L1319" i="20" s="1"/>
  <c r="M1319" i="20" s="1"/>
  <c r="J526" i="20"/>
  <c r="L526" i="20" s="1"/>
  <c r="M526" i="20" s="1"/>
  <c r="J1757" i="20"/>
  <c r="L1757" i="20" s="1"/>
  <c r="M1757" i="20" s="1"/>
  <c r="J809" i="20"/>
  <c r="L809" i="20" s="1"/>
  <c r="M809" i="20" s="1"/>
  <c r="J2011" i="20"/>
  <c r="L2011" i="20" s="1"/>
  <c r="M2011" i="20" s="1"/>
  <c r="J118" i="20"/>
  <c r="L118" i="20" s="1"/>
  <c r="M118" i="20" s="1"/>
  <c r="J355" i="20"/>
  <c r="L355" i="20" s="1"/>
  <c r="M355" i="20" s="1"/>
  <c r="J1564" i="20"/>
  <c r="L1564" i="20" s="1"/>
  <c r="M1564" i="20" s="1"/>
  <c r="J874" i="20"/>
  <c r="L874" i="20" s="1"/>
  <c r="M874" i="20" s="1"/>
  <c r="J1606" i="20"/>
  <c r="L1606" i="20" s="1"/>
  <c r="M1606" i="20" s="1"/>
  <c r="J53" i="20"/>
  <c r="L53" i="20" s="1"/>
  <c r="M53" i="20" s="1"/>
  <c r="J1680" i="20"/>
  <c r="L1680" i="20" s="1"/>
  <c r="M1680" i="20" s="1"/>
  <c r="J1201" i="20"/>
  <c r="L1201" i="20" s="1"/>
  <c r="M1201" i="20" s="1"/>
  <c r="J1412" i="20"/>
  <c r="L1412" i="20" s="1"/>
  <c r="M1412" i="20" s="1"/>
  <c r="J1895" i="20"/>
  <c r="L1895" i="20" s="1"/>
  <c r="M1895" i="20" s="1"/>
  <c r="J1014" i="20"/>
  <c r="L1014" i="20" s="1"/>
  <c r="M1014" i="20" s="1"/>
  <c r="J881" i="20"/>
  <c r="L881" i="20" s="1"/>
  <c r="M881" i="20" s="1"/>
  <c r="J839" i="20"/>
  <c r="L839" i="20" s="1"/>
  <c r="M839" i="20" s="1"/>
  <c r="J934" i="20"/>
  <c r="L934" i="20" s="1"/>
  <c r="M934" i="20" s="1"/>
  <c r="J1192" i="20"/>
  <c r="L1192" i="20" s="1"/>
  <c r="M1192" i="20" s="1"/>
  <c r="J105" i="20"/>
  <c r="L105" i="20" s="1"/>
  <c r="M105" i="20" s="1"/>
  <c r="J1399" i="20"/>
  <c r="L1399" i="20" s="1"/>
  <c r="M1399" i="20" s="1"/>
  <c r="J1851" i="20"/>
  <c r="L1851" i="20" s="1"/>
  <c r="M1851" i="20" s="1"/>
  <c r="J1704" i="20"/>
  <c r="L1704" i="20" s="1"/>
  <c r="M1704" i="20" s="1"/>
  <c r="J649" i="20"/>
  <c r="L649" i="20" s="1"/>
  <c r="M649" i="20" s="1"/>
  <c r="J229" i="20"/>
  <c r="L229" i="20" s="1"/>
  <c r="M229" i="20" s="1"/>
  <c r="J817" i="20"/>
  <c r="L817" i="20" s="1"/>
  <c r="M817" i="20" s="1"/>
  <c r="J1603" i="20"/>
  <c r="L1603" i="20" s="1"/>
  <c r="M1603" i="20" s="1"/>
  <c r="J40" i="20"/>
  <c r="L40" i="20" s="1"/>
  <c r="M40" i="20" s="1"/>
  <c r="J1884" i="20"/>
  <c r="L1884" i="20" s="1"/>
  <c r="M1884" i="20" s="1"/>
  <c r="J547" i="20"/>
  <c r="L547" i="20" s="1"/>
  <c r="M547" i="20" s="1"/>
  <c r="J971" i="20"/>
  <c r="L971" i="20" s="1"/>
  <c r="M971" i="20" s="1"/>
  <c r="J257" i="20"/>
  <c r="L257" i="20" s="1"/>
  <c r="M257" i="20" s="1"/>
  <c r="J1460" i="20"/>
  <c r="L1460" i="20" s="1"/>
  <c r="M1460" i="20" s="1"/>
  <c r="J34" i="20"/>
  <c r="L34" i="20" s="1"/>
  <c r="M34" i="20" s="1"/>
  <c r="J41" i="20"/>
  <c r="L41" i="20" s="1"/>
  <c r="M41" i="20" s="1"/>
  <c r="J962" i="20"/>
  <c r="L962" i="20" s="1"/>
  <c r="M962" i="20" s="1"/>
  <c r="J489" i="20"/>
  <c r="L489" i="20" s="1"/>
  <c r="M489" i="20" s="1"/>
  <c r="J765" i="20"/>
  <c r="L765" i="20" s="1"/>
  <c r="M765" i="20" s="1"/>
  <c r="J46" i="20"/>
  <c r="L46" i="20" s="1"/>
  <c r="M46" i="20" s="1"/>
  <c r="J1504" i="20"/>
  <c r="L1504" i="20" s="1"/>
  <c r="M1504" i="20" s="1"/>
  <c r="J604" i="20"/>
  <c r="L604" i="20" s="1"/>
  <c r="M604" i="20" s="1"/>
  <c r="J1854" i="20"/>
  <c r="L1854" i="20" s="1"/>
  <c r="M1854" i="20" s="1"/>
  <c r="J1559" i="20"/>
  <c r="L1559" i="20" s="1"/>
  <c r="M1559" i="20" s="1"/>
  <c r="J1547" i="20"/>
  <c r="L1547" i="20" s="1"/>
  <c r="M1547" i="20" s="1"/>
  <c r="J950" i="20"/>
  <c r="L950" i="20" s="1"/>
  <c r="M950" i="20" s="1"/>
  <c r="J592" i="20"/>
  <c r="L592" i="20" s="1"/>
  <c r="M592" i="20" s="1"/>
  <c r="J1598" i="20"/>
  <c r="L1598" i="20" s="1"/>
  <c r="M1598" i="20" s="1"/>
  <c r="J61" i="20"/>
  <c r="L61" i="20" s="1"/>
  <c r="M61" i="20" s="1"/>
  <c r="J857" i="20"/>
  <c r="L857" i="20" s="1"/>
  <c r="M857" i="20" s="1"/>
  <c r="J1111" i="20"/>
  <c r="L1111" i="20" s="1"/>
  <c r="M1111" i="20" s="1"/>
  <c r="J13" i="20"/>
  <c r="L13" i="20" s="1"/>
  <c r="M13" i="20" s="1"/>
  <c r="J63" i="20"/>
  <c r="L63" i="20" s="1"/>
  <c r="M63" i="20" s="1"/>
  <c r="J1637" i="20"/>
  <c r="L1637" i="20" s="1"/>
  <c r="M1637" i="20" s="1"/>
  <c r="J1920" i="20"/>
  <c r="L1920" i="20" s="1"/>
  <c r="M1920" i="20" s="1"/>
  <c r="J2058" i="20"/>
  <c r="L2058" i="20" s="1"/>
  <c r="M2058" i="20" s="1"/>
  <c r="J1456" i="20"/>
  <c r="L1456" i="20" s="1"/>
  <c r="M1456" i="20" s="1"/>
  <c r="J387" i="20"/>
  <c r="L387" i="20" s="1"/>
  <c r="M387" i="20" s="1"/>
  <c r="J1812" i="20"/>
  <c r="L1812" i="20" s="1"/>
  <c r="M1812" i="20" s="1"/>
  <c r="J141" i="20"/>
  <c r="L141" i="20" s="1"/>
  <c r="M141" i="20" s="1"/>
  <c r="J1025" i="20"/>
  <c r="L1025" i="20" s="1"/>
  <c r="M1025" i="20" s="1"/>
  <c r="J708" i="20"/>
  <c r="L708" i="20" s="1"/>
  <c r="M708" i="20" s="1"/>
  <c r="J1256" i="20"/>
  <c r="L1256" i="20" s="1"/>
  <c r="M1256" i="20" s="1"/>
  <c r="J830" i="20"/>
  <c r="L830" i="20" s="1"/>
  <c r="M830" i="20" s="1"/>
  <c r="J1698" i="20"/>
  <c r="L1698" i="20" s="1"/>
  <c r="M1698" i="20" s="1"/>
  <c r="J967" i="20"/>
  <c r="L967" i="20" s="1"/>
  <c r="M967" i="20" s="1"/>
  <c r="J947" i="20"/>
  <c r="L947" i="20" s="1"/>
  <c r="M947" i="20" s="1"/>
  <c r="J519" i="20"/>
  <c r="L519" i="20" s="1"/>
  <c r="M519" i="20" s="1"/>
  <c r="J1980" i="20"/>
  <c r="L1980" i="20" s="1"/>
  <c r="M1980" i="20" s="1"/>
  <c r="J188" i="20"/>
  <c r="L188" i="20" s="1"/>
  <c r="M188" i="20" s="1"/>
  <c r="J60" i="20"/>
  <c r="L60" i="20" s="1"/>
  <c r="M60" i="20" s="1"/>
  <c r="J1628" i="20"/>
  <c r="L1628" i="20" s="1"/>
  <c r="M1628" i="20" s="1"/>
  <c r="J550" i="20"/>
  <c r="L550" i="20" s="1"/>
  <c r="M550" i="20" s="1"/>
  <c r="J1649" i="20"/>
  <c r="L1649" i="20" s="1"/>
  <c r="M1649" i="20" s="1"/>
  <c r="J348" i="20"/>
  <c r="L348" i="20" s="1"/>
  <c r="M348" i="20" s="1"/>
  <c r="J1656" i="20"/>
  <c r="L1656" i="20" s="1"/>
  <c r="M1656" i="20" s="1"/>
  <c r="J546" i="20"/>
  <c r="L546" i="20" s="1"/>
  <c r="M546" i="20" s="1"/>
  <c r="J12" i="20"/>
  <c r="L12" i="20" s="1"/>
  <c r="M12" i="20" s="1"/>
  <c r="J1527" i="20"/>
  <c r="L1527" i="20" s="1"/>
  <c r="M1527" i="20" s="1"/>
  <c r="J2144" i="20"/>
  <c r="L2144" i="20" s="1"/>
  <c r="M2144" i="20" s="1"/>
  <c r="J575" i="20"/>
  <c r="L575" i="20" s="1"/>
  <c r="M575" i="20" s="1"/>
  <c r="J2081" i="20"/>
  <c r="L2081" i="20" s="1"/>
  <c r="M2081" i="20" s="1"/>
  <c r="J353" i="20"/>
  <c r="L353" i="20" s="1"/>
  <c r="M353" i="20" s="1"/>
  <c r="J1293" i="20"/>
  <c r="L1293" i="20" s="1"/>
  <c r="M1293" i="20" s="1"/>
  <c r="J1130" i="20"/>
  <c r="L1130" i="20" s="1"/>
  <c r="M1130" i="20" s="1"/>
  <c r="J928" i="20"/>
  <c r="L928" i="20" s="1"/>
  <c r="M928" i="20" s="1"/>
  <c r="J2125" i="20"/>
  <c r="L2125" i="20" s="1"/>
  <c r="M2125" i="20" s="1"/>
  <c r="J706" i="20"/>
  <c r="L706" i="20" s="1"/>
  <c r="M706" i="20" s="1"/>
  <c r="J563" i="20"/>
  <c r="L563" i="20" s="1"/>
  <c r="M563" i="20" s="1"/>
  <c r="J664" i="20"/>
  <c r="L664" i="20" s="1"/>
  <c r="M664" i="20" s="1"/>
  <c r="J1652" i="20"/>
  <c r="L1652" i="20" s="1"/>
  <c r="M1652" i="20" s="1"/>
  <c r="J1034" i="20"/>
  <c r="L1034" i="20" s="1"/>
  <c r="M1034" i="20" s="1"/>
  <c r="J1558" i="20"/>
  <c r="L1558" i="20" s="1"/>
  <c r="M1558" i="20" s="1"/>
  <c r="J28" i="20"/>
  <c r="L28" i="20" s="1"/>
  <c r="M28" i="20" s="1"/>
  <c r="J751" i="20"/>
  <c r="L751" i="20" s="1"/>
  <c r="M751" i="20" s="1"/>
  <c r="J503" i="20"/>
  <c r="L503" i="20" s="1"/>
  <c r="M503" i="20" s="1"/>
  <c r="J1921" i="20"/>
  <c r="L1921" i="20" s="1"/>
  <c r="M1921" i="20" s="1"/>
  <c r="J581" i="20"/>
  <c r="L581" i="20" s="1"/>
  <c r="M581" i="20" s="1"/>
  <c r="J781" i="20"/>
  <c r="L781" i="20" s="1"/>
  <c r="M781" i="20" s="1"/>
  <c r="J900" i="20"/>
  <c r="L900" i="20" s="1"/>
  <c r="M900" i="20" s="1"/>
  <c r="J1948" i="20"/>
  <c r="L1948" i="20" s="1"/>
  <c r="M1948" i="20" s="1"/>
  <c r="J1351" i="20"/>
  <c r="L1351" i="20" s="1"/>
  <c r="M1351" i="20" s="1"/>
  <c r="J412" i="20"/>
  <c r="L412" i="20" s="1"/>
  <c r="M412" i="20" s="1"/>
  <c r="J1861" i="20"/>
  <c r="L1861" i="20" s="1"/>
  <c r="M1861" i="20" s="1"/>
  <c r="J478" i="20"/>
  <c r="L478" i="20" s="1"/>
  <c r="M478" i="20" s="1"/>
  <c r="J1985" i="20"/>
  <c r="L1985" i="20" s="1"/>
  <c r="M1985" i="20" s="1"/>
  <c r="J1856" i="20"/>
  <c r="L1856" i="20" s="1"/>
  <c r="M1856" i="20" s="1"/>
  <c r="J790" i="20"/>
  <c r="L790" i="20" s="1"/>
  <c r="M790" i="20" s="1"/>
  <c r="J1274" i="20"/>
  <c r="L1274" i="20" s="1"/>
  <c r="M1274" i="20" s="1"/>
  <c r="J367" i="20"/>
  <c r="L367" i="20" s="1"/>
  <c r="M367" i="20" s="1"/>
  <c r="J210" i="20"/>
  <c r="L210" i="20" s="1"/>
  <c r="M210" i="20" s="1"/>
  <c r="J465" i="20"/>
  <c r="L465" i="20" s="1"/>
  <c r="M465" i="20" s="1"/>
  <c r="J2061" i="20"/>
  <c r="L2061" i="20" s="1"/>
  <c r="M2061" i="20" s="1"/>
  <c r="J319" i="20"/>
  <c r="L319" i="20" s="1"/>
  <c r="M319" i="20" s="1"/>
  <c r="J1978" i="20"/>
  <c r="L1978" i="20" s="1"/>
  <c r="M1978" i="20" s="1"/>
  <c r="J521" i="20"/>
  <c r="L521" i="20" s="1"/>
  <c r="M521" i="20" s="1"/>
  <c r="J1062" i="20"/>
  <c r="L1062" i="20" s="1"/>
  <c r="M1062" i="20" s="1"/>
  <c r="J384" i="20"/>
  <c r="L384" i="20" s="1"/>
  <c r="M384" i="20" s="1"/>
  <c r="J1182" i="20"/>
  <c r="L1182" i="20" s="1"/>
  <c r="M1182" i="20" s="1"/>
  <c r="J1646" i="20"/>
  <c r="L1646" i="20" s="1"/>
  <c r="M1646" i="20" s="1"/>
  <c r="J680" i="20"/>
  <c r="L680" i="20" s="1"/>
  <c r="M680" i="20" s="1"/>
  <c r="J935" i="20"/>
  <c r="L935" i="20" s="1"/>
  <c r="M935" i="20" s="1"/>
  <c r="J356" i="20"/>
  <c r="L356" i="20" s="1"/>
  <c r="M356" i="20" s="1"/>
  <c r="J340" i="20"/>
  <c r="L340" i="20" s="1"/>
  <c r="M340" i="20" s="1"/>
  <c r="J555" i="20"/>
  <c r="L555" i="20" s="1"/>
  <c r="M555" i="20" s="1"/>
  <c r="J486" i="20"/>
  <c r="L486" i="20" s="1"/>
  <c r="M486" i="20" s="1"/>
  <c r="J1584" i="20"/>
  <c r="L1584" i="20" s="1"/>
  <c r="M1584" i="20" s="1"/>
  <c r="J303" i="20"/>
  <c r="L303" i="20" s="1"/>
  <c r="M303" i="20" s="1"/>
  <c r="J1262" i="20"/>
  <c r="L1262" i="20" s="1"/>
  <c r="M1262" i="20" s="1"/>
  <c r="J147" i="20"/>
  <c r="L147" i="20" s="1"/>
  <c r="M147" i="20" s="1"/>
  <c r="J1473" i="20"/>
  <c r="L1473" i="20" s="1"/>
  <c r="M1473" i="20" s="1"/>
  <c r="J1679" i="20"/>
  <c r="L1679" i="20" s="1"/>
  <c r="M1679" i="20" s="1"/>
  <c r="J970" i="20"/>
  <c r="L970" i="20" s="1"/>
  <c r="M970" i="20" s="1"/>
  <c r="J16" i="20"/>
  <c r="L16" i="20" s="1"/>
  <c r="M16" i="20" s="1"/>
  <c r="J707" i="20"/>
  <c r="L707" i="20" s="1"/>
  <c r="M707" i="20" s="1"/>
  <c r="J1810" i="20"/>
  <c r="L1810" i="20" s="1"/>
  <c r="M1810" i="20" s="1"/>
  <c r="J1642" i="20"/>
  <c r="L1642" i="20" s="1"/>
  <c r="M1642" i="20" s="1"/>
  <c r="J774" i="20"/>
  <c r="L774" i="20" s="1"/>
  <c r="M774" i="20" s="1"/>
  <c r="J1020" i="20"/>
  <c r="L1020" i="20" s="1"/>
  <c r="M1020" i="20" s="1"/>
  <c r="J675" i="20"/>
  <c r="L675" i="20" s="1"/>
  <c r="M675" i="20" s="1"/>
  <c r="J1773" i="20"/>
  <c r="L1773" i="20" s="1"/>
  <c r="M1773" i="20" s="1"/>
  <c r="J2146" i="20"/>
  <c r="L2146" i="20" s="1"/>
  <c r="M2146" i="20" s="1"/>
  <c r="J1650" i="20"/>
  <c r="L1650" i="20" s="1"/>
  <c r="M1650" i="20" s="1"/>
  <c r="J1690" i="20"/>
  <c r="L1690" i="20" s="1"/>
  <c r="M1690" i="20" s="1"/>
  <c r="J126" i="20"/>
  <c r="L126" i="20" s="1"/>
  <c r="M126" i="20" s="1"/>
  <c r="J330" i="20"/>
  <c r="L330" i="20" s="1"/>
  <c r="M330" i="20" s="1"/>
  <c r="J456" i="20"/>
  <c r="L456" i="20" s="1"/>
  <c r="M456" i="20" s="1"/>
  <c r="J661" i="20"/>
  <c r="L661" i="20" s="1"/>
  <c r="M661" i="20" s="1"/>
  <c r="J1253" i="20"/>
  <c r="L1253" i="20" s="1"/>
  <c r="M1253" i="20" s="1"/>
  <c r="J1393" i="20"/>
  <c r="L1393" i="20" s="1"/>
  <c r="M1393" i="20" s="1"/>
  <c r="J1751" i="20"/>
  <c r="L1751" i="20" s="1"/>
  <c r="M1751" i="20" s="1"/>
  <c r="J1004" i="20"/>
  <c r="L1004" i="20" s="1"/>
  <c r="M1004" i="20" s="1"/>
  <c r="J2047" i="20"/>
  <c r="L2047" i="20" s="1"/>
  <c r="M2047" i="20" s="1"/>
  <c r="J1018" i="20"/>
  <c r="L1018" i="20" s="1"/>
  <c r="M1018" i="20" s="1"/>
  <c r="J1528" i="20"/>
  <c r="L1528" i="20" s="1"/>
  <c r="M1528" i="20" s="1"/>
  <c r="J2056" i="20"/>
  <c r="L2056" i="20" s="1"/>
  <c r="M2056" i="20" s="1"/>
  <c r="J415" i="20"/>
  <c r="L415" i="20" s="1"/>
  <c r="M415" i="20" s="1"/>
  <c r="J21" i="20"/>
  <c r="L21" i="20" s="1"/>
  <c r="M21" i="20" s="1"/>
  <c r="J1526" i="20"/>
  <c r="L1526" i="20" s="1"/>
  <c r="M1526" i="20" s="1"/>
  <c r="J1498" i="20"/>
  <c r="L1498" i="20" s="1"/>
  <c r="M1498" i="20" s="1"/>
  <c r="J1164" i="20"/>
  <c r="L1164" i="20" s="1"/>
  <c r="M1164" i="20" s="1"/>
  <c r="J892" i="20"/>
  <c r="L892" i="20" s="1"/>
  <c r="M892" i="20" s="1"/>
  <c r="J530" i="20"/>
  <c r="L530" i="20" s="1"/>
  <c r="M530" i="20" s="1"/>
  <c r="J1495" i="20"/>
  <c r="L1495" i="20" s="1"/>
  <c r="M1495" i="20" s="1"/>
  <c r="J276" i="20"/>
  <c r="L276" i="20" s="1"/>
  <c r="M276" i="20" s="1"/>
  <c r="J1789" i="20"/>
  <c r="L1789" i="20" s="1"/>
  <c r="M1789" i="20" s="1"/>
  <c r="J477" i="20"/>
  <c r="L477" i="20" s="1"/>
  <c r="M477" i="20" s="1"/>
  <c r="J241" i="20"/>
  <c r="L241" i="20" s="1"/>
  <c r="M241" i="20" s="1"/>
  <c r="J1337" i="20"/>
  <c r="L1337" i="20" s="1"/>
  <c r="M1337" i="20" s="1"/>
  <c r="J1524" i="20"/>
  <c r="L1524" i="20" s="1"/>
  <c r="M1524" i="20" s="1"/>
  <c r="J200" i="20"/>
  <c r="L200" i="20" s="1"/>
  <c r="M200" i="20" s="1"/>
  <c r="J66" i="20"/>
  <c r="L66" i="20" s="1"/>
  <c r="M66" i="20" s="1"/>
  <c r="J1438" i="20"/>
  <c r="L1438" i="20" s="1"/>
  <c r="M1438" i="20" s="1"/>
  <c r="J1517" i="20"/>
  <c r="L1517" i="20" s="1"/>
  <c r="M1517" i="20" s="1"/>
  <c r="J2066" i="20"/>
  <c r="L2066" i="20" s="1"/>
  <c r="M2066" i="20" s="1"/>
  <c r="J291" i="20"/>
  <c r="L291" i="20" s="1"/>
  <c r="M291" i="20" s="1"/>
  <c r="J1654" i="20"/>
  <c r="L1654" i="20" s="1"/>
  <c r="M1654" i="20" s="1"/>
  <c r="J1280" i="20"/>
  <c r="L1280" i="20" s="1"/>
  <c r="M1280" i="20" s="1"/>
  <c r="J1127" i="20"/>
  <c r="L1127" i="20" s="1"/>
  <c r="M1127" i="20" s="1"/>
  <c r="J1674" i="20"/>
  <c r="L1674" i="20" s="1"/>
  <c r="M1674" i="20" s="1"/>
  <c r="J125" i="20"/>
  <c r="L125" i="20" s="1"/>
  <c r="M125" i="20" s="1"/>
  <c r="J1056" i="20"/>
  <c r="L1056" i="20" s="1"/>
  <c r="M1056" i="20" s="1"/>
  <c r="J366" i="20"/>
  <c r="L366" i="20" s="1"/>
  <c r="M366" i="20" s="1"/>
  <c r="J600" i="20"/>
  <c r="L600" i="20" s="1"/>
  <c r="M600" i="20" s="1"/>
  <c r="J240" i="20"/>
  <c r="L240" i="20" s="1"/>
  <c r="M240" i="20" s="1"/>
  <c r="J1689" i="20"/>
  <c r="L1689" i="20" s="1"/>
  <c r="M1689" i="20" s="1"/>
  <c r="J1087" i="20"/>
  <c r="L1087" i="20" s="1"/>
  <c r="M1087" i="20" s="1"/>
  <c r="J370" i="20"/>
  <c r="L370" i="20" s="1"/>
  <c r="M370" i="20" s="1"/>
  <c r="J823" i="20"/>
  <c r="L823" i="20" s="1"/>
  <c r="M823" i="20" s="1"/>
  <c r="J62" i="20"/>
  <c r="L62" i="20" s="1"/>
  <c r="M62" i="20" s="1"/>
  <c r="J876" i="20"/>
  <c r="L876" i="20" s="1"/>
  <c r="M876" i="20" s="1"/>
  <c r="J432" i="20"/>
  <c r="L432" i="20" s="1"/>
  <c r="M432" i="20" s="1"/>
  <c r="J1239" i="20"/>
  <c r="L1239" i="20" s="1"/>
  <c r="M1239" i="20" s="1"/>
  <c r="J358" i="20"/>
  <c r="L358" i="20" s="1"/>
  <c r="M358" i="20" s="1"/>
  <c r="J1423" i="20"/>
  <c r="L1423" i="20" s="1"/>
  <c r="M1423" i="20" s="1"/>
  <c r="J1086" i="20"/>
  <c r="L1086" i="20" s="1"/>
  <c r="M1086" i="20" s="1"/>
  <c r="J1338" i="20"/>
  <c r="L1338" i="20" s="1"/>
  <c r="M1338" i="20" s="1"/>
  <c r="J143" i="20"/>
  <c r="L143" i="20" s="1"/>
  <c r="M143" i="20" s="1"/>
  <c r="J556" i="20"/>
  <c r="L556" i="20" s="1"/>
  <c r="M556" i="20" s="1"/>
  <c r="J24" i="20"/>
  <c r="L24" i="20" s="1"/>
  <c r="M24" i="20" s="1"/>
  <c r="J705" i="20"/>
  <c r="L705" i="20" s="1"/>
  <c r="M705" i="20" s="1"/>
  <c r="J1382" i="20"/>
  <c r="L1382" i="20" s="1"/>
  <c r="M1382" i="20" s="1"/>
  <c r="J1404" i="20"/>
  <c r="L1404" i="20" s="1"/>
  <c r="M1404" i="20" s="1"/>
  <c r="J946" i="20"/>
  <c r="L946" i="20" s="1"/>
  <c r="M946" i="20" s="1"/>
  <c r="J1349" i="20"/>
  <c r="L1349" i="20" s="1"/>
  <c r="M1349" i="20" s="1"/>
  <c r="J119" i="20"/>
  <c r="L119" i="20" s="1"/>
  <c r="M119" i="20" s="1"/>
  <c r="J710" i="20"/>
  <c r="L710" i="20" s="1"/>
  <c r="M710" i="20" s="1"/>
  <c r="J1747" i="20"/>
  <c r="L1747" i="20" s="1"/>
  <c r="M1747" i="20" s="1"/>
  <c r="J2005" i="20"/>
  <c r="L2005" i="20" s="1"/>
  <c r="M2005" i="20" s="1"/>
  <c r="J1750" i="20"/>
  <c r="L1750" i="20" s="1"/>
  <c r="M1750" i="20" s="1"/>
  <c r="J915" i="20"/>
  <c r="L915" i="20" s="1"/>
  <c r="M915" i="20" s="1"/>
  <c r="J778" i="20"/>
  <c r="L778" i="20" s="1"/>
  <c r="M778" i="20" s="1"/>
  <c r="J1566" i="20"/>
  <c r="L1566" i="20" s="1"/>
  <c r="M1566" i="20" s="1"/>
  <c r="J151" i="20"/>
  <c r="L151" i="20" s="1"/>
  <c r="M151" i="20" s="1"/>
  <c r="J782" i="20"/>
  <c r="L782" i="20" s="1"/>
  <c r="M782" i="20" s="1"/>
  <c r="J1289" i="20"/>
  <c r="L1289" i="20" s="1"/>
  <c r="M1289" i="20" s="1"/>
  <c r="J1678" i="20"/>
  <c r="L1678" i="20" s="1"/>
  <c r="M1678" i="20" s="1"/>
  <c r="J1987" i="20"/>
  <c r="L1987" i="20" s="1"/>
  <c r="M1987" i="20" s="1"/>
  <c r="J1803" i="20"/>
  <c r="L1803" i="20" s="1"/>
  <c r="M1803" i="20" s="1"/>
  <c r="J1762" i="20"/>
  <c r="L1762" i="20" s="1"/>
  <c r="M1762" i="20" s="1"/>
  <c r="J1896" i="20"/>
  <c r="L1896" i="20" s="1"/>
  <c r="M1896" i="20" s="1"/>
  <c r="J1899" i="20"/>
  <c r="L1899" i="20" s="1"/>
  <c r="M1899" i="20" s="1"/>
  <c r="J1181" i="20"/>
  <c r="L1181" i="20" s="1"/>
  <c r="M1181" i="20" s="1"/>
  <c r="J1818" i="20"/>
  <c r="L1818" i="20" s="1"/>
  <c r="M1818" i="20" s="1"/>
  <c r="J2029" i="20"/>
  <c r="L2029" i="20" s="1"/>
  <c r="M2029" i="20" s="1"/>
  <c r="J468" i="20"/>
  <c r="L468" i="20" s="1"/>
  <c r="M468" i="20" s="1"/>
  <c r="J601" i="20"/>
  <c r="L601" i="20" s="1"/>
  <c r="M601" i="20" s="1"/>
  <c r="J443" i="20"/>
  <c r="L443" i="20" s="1"/>
  <c r="M443" i="20" s="1"/>
  <c r="J2141" i="20"/>
  <c r="L2141" i="20" s="1"/>
  <c r="M2141" i="20" s="1"/>
  <c r="J1835" i="20"/>
  <c r="L1835" i="20" s="1"/>
  <c r="M1835" i="20" s="1"/>
  <c r="J1532" i="20"/>
  <c r="L1532" i="20" s="1"/>
  <c r="M1532" i="20" s="1"/>
  <c r="J1084" i="20"/>
  <c r="L1084" i="20" s="1"/>
  <c r="M1084" i="20" s="1"/>
  <c r="J590" i="20"/>
  <c r="L590" i="20" s="1"/>
  <c r="M590" i="20" s="1"/>
  <c r="J100" i="20"/>
  <c r="L100" i="20" s="1"/>
  <c r="M100" i="20" s="1"/>
  <c r="J396" i="20"/>
  <c r="L396" i="20" s="1"/>
  <c r="M396" i="20" s="1"/>
  <c r="J624" i="20"/>
  <c r="L624" i="20" s="1"/>
  <c r="M624" i="20" s="1"/>
  <c r="J1425" i="20"/>
  <c r="L1425" i="20" s="1"/>
  <c r="M1425" i="20" s="1"/>
  <c r="J524" i="20"/>
  <c r="L524" i="20" s="1"/>
  <c r="M524" i="20" s="1"/>
  <c r="J2074" i="20"/>
  <c r="L2074" i="20" s="1"/>
  <c r="M2074" i="20" s="1"/>
  <c r="J1039" i="20"/>
  <c r="L1039" i="20" s="1"/>
  <c r="M1039" i="20" s="1"/>
  <c r="J445" i="20"/>
  <c r="L445" i="20" s="1"/>
  <c r="M445" i="20" s="1"/>
  <c r="J1090" i="20"/>
  <c r="L1090" i="20" s="1"/>
  <c r="M1090" i="20" s="1"/>
  <c r="J1560" i="20"/>
  <c r="L1560" i="20" s="1"/>
  <c r="M1560" i="20" s="1"/>
  <c r="J1435" i="20"/>
  <c r="L1435" i="20" s="1"/>
  <c r="M1435" i="20" s="1"/>
  <c r="J1500" i="20"/>
  <c r="L1500" i="20" s="1"/>
  <c r="M1500" i="20" s="1"/>
  <c r="J1816" i="20"/>
  <c r="L1816" i="20" s="1"/>
  <c r="M1816" i="20" s="1"/>
  <c r="J974" i="20"/>
  <c r="L974" i="20" s="1"/>
  <c r="M974" i="20" s="1"/>
  <c r="J133" i="20"/>
  <c r="L133" i="20" s="1"/>
  <c r="M133" i="20" s="1"/>
  <c r="J1807" i="20"/>
  <c r="L1807" i="20" s="1"/>
  <c r="M1807" i="20" s="1"/>
  <c r="J1533" i="20"/>
  <c r="L1533" i="20" s="1"/>
  <c r="M1533" i="20" s="1"/>
  <c r="J1735" i="20"/>
  <c r="L1735" i="20" s="1"/>
  <c r="M1735" i="20" s="1"/>
  <c r="J1331" i="20"/>
  <c r="L1331" i="20" s="1"/>
  <c r="M1331" i="20" s="1"/>
  <c r="J989" i="20"/>
  <c r="L989" i="20" s="1"/>
  <c r="M989" i="20" s="1"/>
  <c r="J264" i="20"/>
  <c r="L264" i="20" s="1"/>
  <c r="M264" i="20" s="1"/>
  <c r="J1458" i="20"/>
  <c r="L1458" i="20" s="1"/>
  <c r="M1458" i="20" s="1"/>
  <c r="J79" i="20"/>
  <c r="L79" i="20" s="1"/>
  <c r="M79" i="20" s="1"/>
  <c r="J476" i="20"/>
  <c r="L476" i="20" s="1"/>
  <c r="M476" i="20" s="1"/>
  <c r="J2036" i="20"/>
  <c r="L2036" i="20" s="1"/>
  <c r="M2036" i="20" s="1"/>
  <c r="J741" i="20"/>
  <c r="L741" i="20" s="1"/>
  <c r="M741" i="20" s="1"/>
  <c r="J1379" i="20"/>
  <c r="L1379" i="20" s="1"/>
  <c r="M1379" i="20" s="1"/>
  <c r="J1471" i="20"/>
  <c r="L1471" i="20" s="1"/>
  <c r="M1471" i="20" s="1"/>
  <c r="J480" i="20"/>
  <c r="L480" i="20" s="1"/>
  <c r="M480" i="20" s="1"/>
  <c r="J576" i="20"/>
  <c r="L576" i="20" s="1"/>
  <c r="M576" i="20" s="1"/>
  <c r="J499" i="20"/>
  <c r="L499" i="20" s="1"/>
  <c r="M499" i="20" s="1"/>
  <c r="J1557" i="20"/>
  <c r="L1557" i="20" s="1"/>
  <c r="M1557" i="20" s="1"/>
  <c r="J1923" i="20"/>
  <c r="L1923" i="20" s="1"/>
  <c r="M1923" i="20" s="1"/>
  <c r="J1781" i="20"/>
  <c r="L1781" i="20" s="1"/>
  <c r="M1781" i="20" s="1"/>
  <c r="J1902" i="20"/>
  <c r="L1902" i="20" s="1"/>
  <c r="M1902" i="20" s="1"/>
  <c r="J1703" i="20"/>
  <c r="L1703" i="20" s="1"/>
  <c r="M1703" i="20" s="1"/>
  <c r="J772" i="20"/>
  <c r="L772" i="20" s="1"/>
  <c r="M772" i="20" s="1"/>
  <c r="J786" i="20"/>
  <c r="L786" i="20" s="1"/>
  <c r="M786" i="20" s="1"/>
  <c r="J8" i="20"/>
  <c r="L8" i="20" s="1"/>
  <c r="M8" i="20" s="1"/>
  <c r="J1771" i="20"/>
  <c r="L1771" i="20" s="1"/>
  <c r="M1771" i="20" s="1"/>
  <c r="J1891" i="20"/>
  <c r="L1891" i="20" s="1"/>
  <c r="M1891" i="20" s="1"/>
  <c r="J1839" i="20"/>
  <c r="L1839" i="20" s="1"/>
  <c r="M1839" i="20" s="1"/>
  <c r="J1721" i="20"/>
  <c r="L1721" i="20" s="1"/>
  <c r="M1721" i="20" s="1"/>
  <c r="J1826" i="20"/>
  <c r="L1826" i="20" s="1"/>
  <c r="M1826" i="20" s="1"/>
  <c r="J347" i="20"/>
  <c r="L347" i="20" s="1"/>
  <c r="M347" i="20" s="1"/>
  <c r="J1596" i="20"/>
  <c r="L1596" i="20" s="1"/>
  <c r="M1596" i="20" s="1"/>
  <c r="J711" i="20"/>
  <c r="L711" i="20" s="1"/>
  <c r="M711" i="20" s="1"/>
  <c r="J1997" i="20"/>
  <c r="L1997" i="20" s="1"/>
  <c r="M1997" i="20" s="1"/>
  <c r="J2006" i="20"/>
  <c r="L2006" i="20" s="1"/>
  <c r="M2006" i="20" s="1"/>
  <c r="J1625" i="20"/>
  <c r="L1625" i="20" s="1"/>
  <c r="M1625" i="20" s="1"/>
  <c r="J166" i="20"/>
  <c r="L166" i="20" s="1"/>
  <c r="M166" i="20" s="1"/>
  <c r="J1085" i="20"/>
  <c r="L1085" i="20" s="1"/>
  <c r="M1085" i="20" s="1"/>
  <c r="J2117" i="20"/>
  <c r="L2117" i="20" s="1"/>
  <c r="M2117" i="20" s="1"/>
  <c r="J1397" i="20"/>
  <c r="L1397" i="20" s="1"/>
  <c r="M1397" i="20" s="1"/>
  <c r="J771" i="20"/>
  <c r="L771" i="20" s="1"/>
  <c r="M771" i="20" s="1"/>
  <c r="J1763" i="20"/>
  <c r="L1763" i="20" s="1"/>
  <c r="M1763" i="20" s="1"/>
  <c r="J426" i="20"/>
  <c r="L426" i="20" s="1"/>
  <c r="M426" i="20" s="1"/>
  <c r="J1717" i="20"/>
  <c r="L1717" i="20" s="1"/>
  <c r="M1717" i="20" s="1"/>
  <c r="J719" i="20"/>
  <c r="L719" i="20" s="1"/>
  <c r="M719" i="20" s="1"/>
  <c r="J1799" i="20"/>
  <c r="L1799" i="20" s="1"/>
  <c r="M1799" i="20" s="1"/>
  <c r="J1234" i="20"/>
  <c r="L1234" i="20" s="1"/>
  <c r="M1234" i="20" s="1"/>
  <c r="J71" i="20"/>
  <c r="L71" i="20" s="1"/>
  <c r="M71" i="20" s="1"/>
  <c r="J652" i="20"/>
  <c r="L652" i="20" s="1"/>
  <c r="M652" i="20" s="1"/>
  <c r="J951" i="20"/>
  <c r="L951" i="20" s="1"/>
  <c r="M951" i="20" s="1"/>
  <c r="J2105" i="20"/>
  <c r="L2105" i="20" s="1"/>
  <c r="M2105" i="20" s="1"/>
  <c r="J1302" i="20"/>
  <c r="L1302" i="20" s="1"/>
  <c r="M1302" i="20" s="1"/>
  <c r="J568" i="20"/>
  <c r="L568" i="20" s="1"/>
  <c r="M568" i="20" s="1"/>
  <c r="J1520" i="20"/>
  <c r="L1520" i="20" s="1"/>
  <c r="M1520" i="20" s="1"/>
  <c r="J578" i="20"/>
  <c r="L578" i="20" s="1"/>
  <c r="M578" i="20" s="1"/>
  <c r="J654" i="20"/>
  <c r="L654" i="20" s="1"/>
  <c r="M654" i="20" s="1"/>
  <c r="J1601" i="20"/>
  <c r="L1601" i="20" s="1"/>
  <c r="M1601" i="20" s="1"/>
  <c r="J2079" i="20"/>
  <c r="L2079" i="20" s="1"/>
  <c r="M2079" i="20" s="1"/>
  <c r="J39" i="20"/>
  <c r="L39" i="20" s="1"/>
  <c r="M39" i="20" s="1"/>
  <c r="J1806" i="20"/>
  <c r="L1806" i="20" s="1"/>
  <c r="M1806" i="20" s="1"/>
  <c r="J349" i="20"/>
  <c r="L349" i="20" s="1"/>
  <c r="M349" i="20" s="1"/>
  <c r="J2017" i="20"/>
  <c r="L2017" i="20" s="1"/>
  <c r="M2017" i="20" s="1"/>
  <c r="J1277" i="20"/>
  <c r="L1277" i="20" s="1"/>
  <c r="M1277" i="20" s="1"/>
  <c r="J1867" i="20"/>
  <c r="L1867" i="20" s="1"/>
  <c r="M1867" i="20" s="1"/>
  <c r="J2145" i="20"/>
  <c r="L2145" i="20" s="1"/>
  <c r="M2145" i="20" s="1"/>
  <c r="J293" i="20"/>
  <c r="L293" i="20" s="1"/>
  <c r="M293" i="20" s="1"/>
  <c r="J1700" i="20"/>
  <c r="L1700" i="20" s="1"/>
  <c r="M1700" i="20" s="1"/>
  <c r="J1178" i="20"/>
  <c r="L1178" i="20" s="1"/>
  <c r="M1178" i="20" s="1"/>
  <c r="J586" i="20"/>
  <c r="L586" i="20" s="1"/>
  <c r="M586" i="20" s="1"/>
  <c r="J721" i="20"/>
  <c r="L721" i="20" s="1"/>
  <c r="M721" i="20" s="1"/>
  <c r="J1390" i="20"/>
  <c r="L1390" i="20" s="1"/>
  <c r="M1390" i="20" s="1"/>
  <c r="J1742" i="20"/>
  <c r="L1742" i="20" s="1"/>
  <c r="M1742" i="20" s="1"/>
  <c r="J464" i="20"/>
  <c r="L464" i="20" s="1"/>
  <c r="M464" i="20" s="1"/>
  <c r="J1609" i="20"/>
  <c r="L1609" i="20" s="1"/>
  <c r="M1609" i="20" s="1"/>
  <c r="J1175" i="20"/>
  <c r="L1175" i="20" s="1"/>
  <c r="M1175" i="20" s="1"/>
  <c r="J1081" i="20"/>
  <c r="L1081" i="20" s="1"/>
  <c r="M1081" i="20" s="1"/>
  <c r="J1217" i="20"/>
  <c r="L1217" i="20" s="1"/>
  <c r="M1217" i="20" s="1"/>
  <c r="J111" i="20"/>
  <c r="L111" i="20" s="1"/>
  <c r="M111" i="20" s="1"/>
  <c r="J671" i="20"/>
  <c r="L671" i="20" s="1"/>
  <c r="M671" i="20" s="1"/>
  <c r="J1555" i="20"/>
  <c r="L1555" i="20" s="1"/>
  <c r="M1555" i="20" s="1"/>
  <c r="J1993" i="20"/>
  <c r="L1993" i="20" s="1"/>
  <c r="M1993" i="20" s="1"/>
  <c r="J201" i="20"/>
  <c r="L201" i="20" s="1"/>
  <c r="M201" i="20" s="1"/>
  <c r="J1079" i="20"/>
  <c r="L1079" i="20" s="1"/>
  <c r="M1079" i="20" s="1"/>
  <c r="J1097" i="20"/>
  <c r="L1097" i="20" s="1"/>
  <c r="M1097" i="20" s="1"/>
  <c r="J1447" i="20"/>
  <c r="L1447" i="20" s="1"/>
  <c r="M1447" i="20" s="1"/>
  <c r="J1193" i="20"/>
  <c r="L1193" i="20" s="1"/>
  <c r="M1193" i="20" s="1"/>
  <c r="J1571" i="20"/>
  <c r="L1571" i="20" s="1"/>
  <c r="M1571" i="20" s="1"/>
  <c r="J263" i="20"/>
  <c r="L263" i="20" s="1"/>
  <c r="M263" i="20" s="1"/>
  <c r="J1914" i="20"/>
  <c r="L1914" i="20" s="1"/>
  <c r="M1914" i="20" s="1"/>
  <c r="J280" i="20"/>
  <c r="L280" i="20" s="1"/>
  <c r="M280" i="20" s="1"/>
  <c r="J1276" i="20"/>
  <c r="L1276" i="20" s="1"/>
  <c r="M1276" i="20" s="1"/>
  <c r="J926" i="20"/>
  <c r="L926" i="20" s="1"/>
  <c r="M926" i="20" s="1"/>
  <c r="J2087" i="20"/>
  <c r="L2087" i="20" s="1"/>
  <c r="M2087" i="20" s="1"/>
  <c r="J1156" i="20"/>
  <c r="L1156" i="20" s="1"/>
  <c r="M1156" i="20" s="1"/>
  <c r="J1154" i="20"/>
  <c r="L1154" i="20" s="1"/>
  <c r="M1154" i="20" s="1"/>
  <c r="J192" i="20"/>
  <c r="L192" i="20" s="1"/>
  <c r="M192" i="20" s="1"/>
  <c r="J74" i="20"/>
  <c r="L74" i="20" s="1"/>
  <c r="M74" i="20" s="1"/>
  <c r="J1449" i="20"/>
  <c r="L1449" i="20" s="1"/>
  <c r="M1449" i="20" s="1"/>
  <c r="J2054" i="20"/>
  <c r="L2054" i="20" s="1"/>
  <c r="M2054" i="20" s="1"/>
  <c r="J1424" i="20"/>
  <c r="L1424" i="20" s="1"/>
  <c r="M1424" i="20" s="1"/>
  <c r="J726" i="20"/>
  <c r="L726" i="20" s="1"/>
  <c r="M726" i="20" s="1"/>
  <c r="J2088" i="20"/>
  <c r="L2088" i="20" s="1"/>
  <c r="M2088" i="20" s="1"/>
  <c r="J1113" i="20"/>
  <c r="L1113" i="20" s="1"/>
  <c r="M1113" i="20" s="1"/>
  <c r="J281" i="20"/>
  <c r="L281" i="20" s="1"/>
  <c r="M281" i="20" s="1"/>
  <c r="J1255" i="20"/>
  <c r="L1255" i="20" s="1"/>
  <c r="M1255" i="20" s="1"/>
  <c r="J1849" i="20"/>
  <c r="L1849" i="20" s="1"/>
  <c r="M1849" i="20" s="1"/>
  <c r="J1286" i="20"/>
  <c r="L1286" i="20" s="1"/>
  <c r="M1286" i="20" s="1"/>
  <c r="J1531" i="20"/>
  <c r="L1531" i="20" s="1"/>
  <c r="M1531" i="20" s="1"/>
  <c r="J930" i="20"/>
  <c r="L930" i="20" s="1"/>
  <c r="M930" i="20" s="1"/>
  <c r="J1069" i="20"/>
  <c r="L1069" i="20" s="1"/>
  <c r="M1069" i="20" s="1"/>
  <c r="J298" i="20"/>
  <c r="L298" i="20" s="1"/>
  <c r="M298" i="20" s="1"/>
  <c r="J1265" i="20"/>
  <c r="L1265" i="20" s="1"/>
  <c r="M1265" i="20" s="1"/>
  <c r="J1834" i="20"/>
  <c r="L1834" i="20" s="1"/>
  <c r="M1834" i="20" s="1"/>
  <c r="J213" i="20"/>
  <c r="L213" i="20" s="1"/>
  <c r="M213" i="20" s="1"/>
  <c r="J269" i="20"/>
  <c r="L269" i="20" s="1"/>
  <c r="M269" i="20" s="1"/>
  <c r="J1429" i="20"/>
  <c r="L1429" i="20" s="1"/>
  <c r="M1429" i="20" s="1"/>
  <c r="J11" i="20"/>
  <c r="L11" i="20" s="1"/>
  <c r="M11" i="20" s="1"/>
  <c r="J1067" i="20"/>
  <c r="L1067" i="20" s="1"/>
  <c r="M1067" i="20" s="1"/>
  <c r="J674" i="20"/>
  <c r="L674" i="20" s="1"/>
  <c r="M674" i="20" s="1"/>
  <c r="J15" i="20"/>
  <c r="L15" i="20" s="1"/>
  <c r="M15" i="20" s="1"/>
  <c r="J667" i="20"/>
  <c r="L667" i="20" s="1"/>
  <c r="M667" i="20" s="1"/>
  <c r="J483" i="20"/>
  <c r="L483" i="20" s="1"/>
  <c r="M483" i="20" s="1"/>
  <c r="J168" i="20"/>
  <c r="L168" i="20" s="1"/>
  <c r="M168" i="20" s="1"/>
  <c r="J1359" i="20"/>
  <c r="L1359" i="20" s="1"/>
  <c r="M1359" i="20" s="1"/>
  <c r="J80" i="20"/>
  <c r="L80" i="20" s="1"/>
  <c r="M80" i="20" s="1"/>
  <c r="J148" i="20"/>
  <c r="L148" i="20" s="1"/>
  <c r="M148" i="20" s="1"/>
  <c r="J615" i="20"/>
  <c r="L615" i="20" s="1"/>
  <c r="M615" i="20" s="1"/>
  <c r="J858" i="20"/>
  <c r="L858" i="20" s="1"/>
  <c r="M858" i="20" s="1"/>
  <c r="J2160" i="20"/>
  <c r="L2160" i="20" s="1"/>
  <c r="M2160" i="20" s="1"/>
  <c r="J1298" i="20"/>
  <c r="L1298" i="20" s="1"/>
  <c r="M1298" i="20" s="1"/>
  <c r="J591" i="20"/>
  <c r="L591" i="20" s="1"/>
  <c r="M591" i="20" s="1"/>
  <c r="J517" i="20"/>
  <c r="L517" i="20" s="1"/>
  <c r="M517" i="20" s="1"/>
  <c r="J1295" i="20"/>
  <c r="L1295" i="20" s="1"/>
  <c r="M1295" i="20" s="1"/>
  <c r="J1827" i="20"/>
  <c r="L1827" i="20" s="1"/>
  <c r="M1827" i="20" s="1"/>
  <c r="J1866" i="20"/>
  <c r="L1866" i="20" s="1"/>
  <c r="M1866" i="20" s="1"/>
  <c r="J35" i="20"/>
  <c r="L35" i="20" s="1"/>
  <c r="M35" i="20" s="1"/>
  <c r="J1496" i="20"/>
  <c r="L1496" i="20" s="1"/>
  <c r="M1496" i="20" s="1"/>
  <c r="J2012" i="20"/>
  <c r="L2012" i="20" s="1"/>
  <c r="M2012" i="20" s="1"/>
  <c r="J1002" i="20"/>
  <c r="L1002" i="20" s="1"/>
  <c r="M1002" i="20" s="1"/>
  <c r="J2034" i="20"/>
  <c r="L2034" i="20" s="1"/>
  <c r="M2034" i="20" s="1"/>
  <c r="J1138" i="20"/>
  <c r="L1138" i="20" s="1"/>
  <c r="M1138" i="20" s="1"/>
  <c r="J623" i="20"/>
  <c r="L623" i="20" s="1"/>
  <c r="M623" i="20" s="1"/>
  <c r="J447" i="20"/>
  <c r="L447" i="20" s="1"/>
  <c r="M447" i="20" s="1"/>
  <c r="J1468" i="20"/>
  <c r="L1468" i="20" s="1"/>
  <c r="M1468" i="20" s="1"/>
  <c r="J618" i="20"/>
  <c r="L618" i="20" s="1"/>
  <c r="M618" i="20" s="1"/>
  <c r="J424" i="20"/>
  <c r="L424" i="20" s="1"/>
  <c r="M424" i="20" s="1"/>
  <c r="J841" i="20"/>
  <c r="L841" i="20" s="1"/>
  <c r="M841" i="20" s="1"/>
  <c r="J1103" i="20"/>
  <c r="L1103" i="20" s="1"/>
  <c r="M1103" i="20" s="1"/>
  <c r="J2123" i="20"/>
  <c r="L2123" i="20" s="1"/>
  <c r="M2123" i="20" s="1"/>
  <c r="J893" i="20"/>
  <c r="L893" i="20" s="1"/>
  <c r="M893" i="20" s="1"/>
  <c r="J9" i="20"/>
  <c r="L9" i="20" s="1"/>
  <c r="M9" i="20" s="1"/>
  <c r="J399" i="20"/>
  <c r="L399" i="20" s="1"/>
  <c r="M399" i="20" s="1"/>
  <c r="J317" i="20"/>
  <c r="L317" i="20" s="1"/>
  <c r="M317" i="20" s="1"/>
  <c r="J696" i="20"/>
  <c r="L696" i="20" s="1"/>
  <c r="M696" i="20" s="1"/>
  <c r="J343" i="20"/>
  <c r="L343" i="20" s="1"/>
  <c r="M343" i="20" s="1"/>
  <c r="J869" i="20"/>
  <c r="L869" i="20" s="1"/>
  <c r="M869" i="20" s="1"/>
  <c r="J1537" i="20"/>
  <c r="L1537" i="20" s="1"/>
  <c r="M1537" i="20" s="1"/>
  <c r="J620" i="20"/>
  <c r="L620" i="20" s="1"/>
  <c r="M620" i="20" s="1"/>
  <c r="J137" i="20"/>
  <c r="L137" i="20" s="1"/>
  <c r="M137" i="20" s="1"/>
  <c r="J2097" i="20"/>
  <c r="L2097" i="20" s="1"/>
  <c r="M2097" i="20" s="1"/>
  <c r="J1268" i="20"/>
  <c r="L1268" i="20" s="1"/>
  <c r="M1268" i="20" s="1"/>
  <c r="J1285" i="20"/>
  <c r="L1285" i="20" s="1"/>
  <c r="M1285" i="20" s="1"/>
  <c r="J1287" i="20"/>
  <c r="L1287" i="20" s="1"/>
  <c r="M1287" i="20" s="1"/>
  <c r="J770" i="20"/>
  <c r="L770" i="20" s="1"/>
  <c r="M770" i="20" s="1"/>
  <c r="J1198" i="20"/>
  <c r="L1198" i="20" s="1"/>
  <c r="M1198" i="20" s="1"/>
  <c r="J1437" i="20"/>
  <c r="L1437" i="20" s="1"/>
  <c r="M1437" i="20" s="1"/>
  <c r="J471" i="20"/>
  <c r="L471" i="20" s="1"/>
  <c r="M471" i="20" s="1"/>
  <c r="J1013" i="20"/>
  <c r="L1013" i="20" s="1"/>
  <c r="M1013" i="20" s="1"/>
  <c r="J842" i="20"/>
  <c r="L842" i="20" s="1"/>
  <c r="M842" i="20" s="1"/>
  <c r="J669" i="20"/>
  <c r="L669" i="20" s="1"/>
  <c r="M669" i="20" s="1"/>
  <c r="J1765" i="20"/>
  <c r="L1765" i="20" s="1"/>
  <c r="M1765" i="20" s="1"/>
  <c r="J1545" i="20"/>
  <c r="L1545" i="20" s="1"/>
  <c r="M1545" i="20" s="1"/>
  <c r="J637" i="20"/>
  <c r="L637" i="20" s="1"/>
  <c r="M637" i="20" s="1"/>
  <c r="J1952" i="20"/>
  <c r="L1952" i="20" s="1"/>
  <c r="M1952" i="20" s="1"/>
  <c r="J1911" i="20"/>
  <c r="L1911" i="20" s="1"/>
  <c r="M1911" i="20" s="1"/>
  <c r="J45" i="20"/>
  <c r="L45" i="20" s="1"/>
  <c r="M45" i="20" s="1"/>
  <c r="J1459" i="20"/>
  <c r="L1459" i="20" s="1"/>
  <c r="M1459" i="20" s="1"/>
  <c r="J609" i="20"/>
  <c r="L609" i="20" s="1"/>
  <c r="M609" i="20" s="1"/>
  <c r="J1174" i="20"/>
  <c r="L1174" i="20" s="1"/>
  <c r="M1174" i="20" s="1"/>
  <c r="J806" i="20"/>
  <c r="L806" i="20" s="1"/>
  <c r="M806" i="20" s="1"/>
  <c r="J1942" i="20"/>
  <c r="L1942" i="20" s="1"/>
  <c r="M1942" i="20" s="1"/>
  <c r="J1469" i="20"/>
  <c r="L1469" i="20" s="1"/>
  <c r="M1469" i="20" s="1"/>
  <c r="J182" i="20"/>
  <c r="L182" i="20" s="1"/>
  <c r="M182" i="20" s="1"/>
  <c r="J1556" i="20"/>
  <c r="L1556" i="20" s="1"/>
  <c r="M1556" i="20" s="1"/>
  <c r="J225" i="20"/>
  <c r="L225" i="20" s="1"/>
  <c r="M225" i="20" s="1"/>
  <c r="J798" i="20"/>
  <c r="L798" i="20" s="1"/>
  <c r="M798" i="20" s="1"/>
  <c r="J1955" i="20"/>
  <c r="L1955" i="20" s="1"/>
  <c r="M1955" i="20" s="1"/>
  <c r="J552" i="20"/>
  <c r="L552" i="20" s="1"/>
  <c r="M552" i="20" s="1"/>
  <c r="J1715" i="20"/>
  <c r="L1715" i="20" s="1"/>
  <c r="M1715" i="20" s="1"/>
  <c r="J444" i="20"/>
  <c r="L444" i="20" s="1"/>
  <c r="M444" i="20" s="1"/>
  <c r="J513" i="20"/>
  <c r="L513" i="20" s="1"/>
  <c r="M513" i="20" s="1"/>
  <c r="J1238" i="20"/>
  <c r="L1238" i="20" s="1"/>
  <c r="M1238" i="20" s="1"/>
  <c r="J2016" i="20"/>
  <c r="L2016" i="20" s="1"/>
  <c r="M2016" i="20" s="1"/>
  <c r="J368" i="20"/>
  <c r="L368" i="20" s="1"/>
  <c r="M368" i="20" s="1"/>
  <c r="J1658" i="20"/>
  <c r="L1658" i="20" s="1"/>
  <c r="M1658" i="20" s="1"/>
  <c r="J159" i="20"/>
  <c r="L159" i="20" s="1"/>
  <c r="M159" i="20" s="1"/>
  <c r="J427" i="20"/>
  <c r="L427" i="20" s="1"/>
  <c r="M427" i="20" s="1"/>
  <c r="J246" i="20"/>
  <c r="L246" i="20" s="1"/>
  <c r="M246" i="20" s="1"/>
  <c r="J2024" i="20"/>
  <c r="L2024" i="20" s="1"/>
  <c r="M2024" i="20" s="1"/>
  <c r="J1161" i="20"/>
  <c r="L1161" i="20" s="1"/>
  <c r="M1161" i="20" s="1"/>
  <c r="J2157" i="20"/>
  <c r="L2157" i="20" s="1"/>
  <c r="M2157" i="20" s="1"/>
  <c r="J1664" i="20"/>
  <c r="L1664" i="20" s="1"/>
  <c r="M1664" i="20" s="1"/>
  <c r="J1925" i="20"/>
  <c r="L1925" i="20" s="1"/>
  <c r="M1925" i="20" s="1"/>
  <c r="J845" i="20"/>
  <c r="L845" i="20" s="1"/>
  <c r="M845" i="20" s="1"/>
  <c r="J727" i="20"/>
  <c r="L727" i="20" s="1"/>
  <c r="M727" i="20" s="1"/>
  <c r="J833" i="20"/>
  <c r="L833" i="20" s="1"/>
  <c r="M833" i="20" s="1"/>
  <c r="J222" i="20"/>
  <c r="L222" i="20" s="1"/>
  <c r="M222" i="20" s="1"/>
  <c r="J1489" i="20"/>
  <c r="L1489" i="20" s="1"/>
  <c r="M1489" i="20" s="1"/>
  <c r="J1329" i="20"/>
  <c r="L1329" i="20" s="1"/>
  <c r="M1329" i="20" s="1"/>
  <c r="J1536" i="20"/>
  <c r="L1536" i="20" s="1"/>
  <c r="M1536" i="20" s="1"/>
  <c r="J1022" i="20"/>
  <c r="L1022" i="20" s="1"/>
  <c r="M1022" i="20" s="1"/>
  <c r="J1790" i="20"/>
  <c r="L1790" i="20" s="1"/>
  <c r="M1790" i="20" s="1"/>
  <c r="J940" i="20"/>
  <c r="L940" i="20" s="1"/>
  <c r="M940" i="20" s="1"/>
  <c r="J1657" i="20"/>
  <c r="L1657" i="20" s="1"/>
  <c r="M1657" i="20" s="1"/>
  <c r="J925" i="20"/>
  <c r="L925" i="20" s="1"/>
  <c r="M925" i="20" s="1"/>
  <c r="J957" i="20"/>
  <c r="L957" i="20" s="1"/>
  <c r="M957" i="20" s="1"/>
  <c r="J2142" i="20"/>
  <c r="L2142" i="20" s="1"/>
  <c r="M2142" i="20" s="1"/>
  <c r="J1933" i="20"/>
  <c r="L1933" i="20" s="1"/>
  <c r="M1933" i="20" s="1"/>
  <c r="J51" i="20"/>
  <c r="L51" i="20" s="1"/>
  <c r="M51" i="20" s="1"/>
  <c r="J1366" i="20"/>
  <c r="L1366" i="20" s="1"/>
  <c r="M1366" i="20" s="1"/>
  <c r="J959" i="20"/>
  <c r="L959" i="20" s="1"/>
  <c r="M959" i="20" s="1"/>
  <c r="J1451" i="20"/>
  <c r="L1451" i="20" s="1"/>
  <c r="M1451" i="20" s="1"/>
  <c r="J1320" i="20"/>
  <c r="L1320" i="20" s="1"/>
  <c r="M1320" i="20" s="1"/>
  <c r="J1604" i="20"/>
  <c r="L1604" i="20" s="1"/>
  <c r="M1604" i="20" s="1"/>
  <c r="J1152" i="20"/>
  <c r="L1152" i="20" s="1"/>
  <c r="M1152" i="20" s="1"/>
  <c r="J912" i="20"/>
  <c r="L912" i="20" s="1"/>
  <c r="M912" i="20" s="1"/>
  <c r="J1820" i="20"/>
  <c r="L1820" i="20" s="1"/>
  <c r="M1820" i="20" s="1"/>
  <c r="J1487" i="20"/>
  <c r="L1487" i="20" s="1"/>
  <c r="M1487" i="20" s="1"/>
  <c r="J1691" i="20"/>
  <c r="L1691" i="20" s="1"/>
  <c r="M1691" i="20" s="1"/>
  <c r="J1622" i="20"/>
  <c r="L1622" i="20" s="1"/>
  <c r="M1622" i="20" s="1"/>
  <c r="J1427" i="20"/>
  <c r="L1427" i="20" s="1"/>
  <c r="M1427" i="20" s="1"/>
  <c r="J1708" i="20"/>
  <c r="L1708" i="20" s="1"/>
  <c r="M1708" i="20" s="1"/>
  <c r="J1514" i="20"/>
  <c r="L1514" i="20" s="1"/>
  <c r="M1514" i="20" s="1"/>
  <c r="J1355" i="20"/>
  <c r="L1355" i="20" s="1"/>
  <c r="M1355" i="20" s="1"/>
  <c r="J744" i="20"/>
  <c r="L744" i="20" s="1"/>
  <c r="M744" i="20" s="1"/>
  <c r="J812" i="20"/>
  <c r="L812" i="20" s="1"/>
  <c r="M812" i="20" s="1"/>
  <c r="J2018" i="20"/>
  <c r="L2018" i="20" s="1"/>
  <c r="M2018" i="20" s="1"/>
  <c r="J204" i="20"/>
  <c r="L204" i="20" s="1"/>
  <c r="M204" i="20" s="1"/>
  <c r="J1179" i="20"/>
  <c r="L1179" i="20" s="1"/>
  <c r="M1179" i="20" s="1"/>
  <c r="J202" i="20"/>
  <c r="L202" i="20" s="1"/>
  <c r="M202" i="20" s="1"/>
  <c r="J1643" i="20"/>
  <c r="L1643" i="20" s="1"/>
  <c r="M1643" i="20" s="1"/>
  <c r="J797" i="20"/>
  <c r="L797" i="20" s="1"/>
  <c r="M797" i="20" s="1"/>
  <c r="J98" i="20"/>
  <c r="L98" i="20" s="1"/>
  <c r="M98" i="20" s="1"/>
  <c r="J894" i="20"/>
  <c r="L894" i="20" s="1"/>
  <c r="M894" i="20" s="1"/>
  <c r="J1688" i="20"/>
  <c r="L1688" i="20" s="1"/>
  <c r="M1688" i="20" s="1"/>
  <c r="J1299" i="20"/>
  <c r="L1299" i="20" s="1"/>
  <c r="M1299" i="20" s="1"/>
  <c r="J1115" i="20"/>
  <c r="L1115" i="20" s="1"/>
  <c r="M1115" i="20" s="1"/>
  <c r="J879" i="20"/>
  <c r="L879" i="20" s="1"/>
  <c r="M879" i="20" s="1"/>
  <c r="J1343" i="20"/>
  <c r="L1343" i="20" s="1"/>
  <c r="M1343" i="20" s="1"/>
  <c r="J1036" i="20"/>
  <c r="L1036" i="20" s="1"/>
  <c r="M1036" i="20" s="1"/>
  <c r="J72" i="20"/>
  <c r="L72" i="20" s="1"/>
  <c r="M72" i="20" s="1"/>
  <c r="J1236" i="20"/>
  <c r="L1236" i="20" s="1"/>
  <c r="M1236" i="20" s="1"/>
  <c r="J1983" i="20"/>
  <c r="L1983" i="20" s="1"/>
  <c r="M1983" i="20" s="1"/>
  <c r="J942" i="20"/>
  <c r="L942" i="20" s="1"/>
  <c r="M942" i="20" s="1"/>
  <c r="J1070" i="20"/>
  <c r="L1070" i="20" s="1"/>
  <c r="M1070" i="20" s="1"/>
  <c r="J949" i="20"/>
  <c r="L949" i="20" s="1"/>
  <c r="M949" i="20" s="1"/>
  <c r="J1167" i="20"/>
  <c r="L1167" i="20" s="1"/>
  <c r="M1167" i="20" s="1"/>
  <c r="J1509" i="20"/>
  <c r="L1509" i="20" s="1"/>
  <c r="M1509" i="20" s="1"/>
  <c r="J941" i="20"/>
  <c r="L941" i="20" s="1"/>
  <c r="M941" i="20" s="1"/>
  <c r="J740" i="20"/>
  <c r="L740" i="20" s="1"/>
  <c r="M740" i="20" s="1"/>
  <c r="J975" i="20"/>
  <c r="L975" i="20" s="1"/>
  <c r="M975" i="20" s="1"/>
  <c r="J1384" i="20"/>
  <c r="L1384" i="20" s="1"/>
  <c r="M1384" i="20" s="1"/>
  <c r="J301" i="20"/>
  <c r="L301" i="20" s="1"/>
  <c r="M301" i="20" s="1"/>
  <c r="J2003" i="20"/>
  <c r="L2003" i="20" s="1"/>
  <c r="M2003" i="20" s="1"/>
  <c r="J938" i="20"/>
  <c r="L938" i="20" s="1"/>
  <c r="M938" i="20" s="1"/>
  <c r="J68" i="20"/>
  <c r="L68" i="20" s="1"/>
  <c r="M68" i="20" s="1"/>
  <c r="J1778" i="20"/>
  <c r="L1778" i="20" s="1"/>
  <c r="M1778" i="20" s="1"/>
  <c r="J1259" i="20"/>
  <c r="L1259" i="20" s="1"/>
  <c r="M1259" i="20" s="1"/>
  <c r="J1766" i="20"/>
  <c r="L1766" i="20" s="1"/>
  <c r="M1766" i="20" s="1"/>
  <c r="J29" i="20"/>
  <c r="L29" i="20" s="1"/>
  <c r="M29" i="20" s="1"/>
  <c r="J1431" i="20"/>
  <c r="L1431" i="20" s="1"/>
  <c r="M1431" i="20" s="1"/>
  <c r="J490" i="20"/>
  <c r="L490" i="20" s="1"/>
  <c r="M490" i="20" s="1"/>
  <c r="J1992" i="20"/>
  <c r="L1992" i="20" s="1"/>
  <c r="M1992" i="20" s="1"/>
  <c r="J89" i="20"/>
  <c r="L89" i="20" s="1"/>
  <c r="M89" i="20" s="1"/>
  <c r="J67" i="20"/>
  <c r="L67" i="20" s="1"/>
  <c r="M67" i="20" s="1"/>
  <c r="J1180" i="20"/>
  <c r="L1180" i="20" s="1"/>
  <c r="M1180" i="20" s="1"/>
  <c r="J722" i="20"/>
  <c r="L722" i="20" s="1"/>
  <c r="M722" i="20" s="1"/>
  <c r="J783" i="20"/>
  <c r="L783" i="20" s="1"/>
  <c r="M783" i="20" s="1"/>
  <c r="J1988" i="20"/>
  <c r="L1988" i="20" s="1"/>
  <c r="M1988" i="20" s="1"/>
  <c r="J1336" i="20"/>
  <c r="L1336" i="20" s="1"/>
  <c r="M1336" i="20" s="1"/>
  <c r="J1788" i="20"/>
  <c r="L1788" i="20" s="1"/>
  <c r="M1788" i="20" s="1"/>
  <c r="J2059" i="20"/>
  <c r="L2059" i="20" s="1"/>
  <c r="M2059" i="20" s="1"/>
  <c r="J1641" i="20"/>
  <c r="L1641" i="20" s="1"/>
  <c r="M1641" i="20" s="1"/>
  <c r="J1132" i="20"/>
  <c r="L1132" i="20" s="1"/>
  <c r="M1132" i="20" s="1"/>
  <c r="J1525" i="20"/>
  <c r="L1525" i="20" s="1"/>
  <c r="M1525" i="20" s="1"/>
  <c r="J1340" i="20"/>
  <c r="L1340" i="20" s="1"/>
  <c r="M1340" i="20" s="1"/>
  <c r="J2111" i="20"/>
  <c r="L2111" i="20" s="1"/>
  <c r="M2111" i="20" s="1"/>
  <c r="J1421" i="20"/>
  <c r="L1421" i="20" s="1"/>
  <c r="M1421" i="20" s="1"/>
  <c r="J1162" i="20"/>
  <c r="L1162" i="20" s="1"/>
  <c r="M1162" i="20" s="1"/>
  <c r="J508" i="20"/>
  <c r="L508" i="20" s="1"/>
  <c r="M508" i="20" s="1"/>
  <c r="J924" i="20"/>
  <c r="L924" i="20" s="1"/>
  <c r="M924" i="20" s="1"/>
  <c r="J1850" i="20"/>
  <c r="L1850" i="20" s="1"/>
  <c r="M1850" i="20" s="1"/>
  <c r="J1480" i="20"/>
  <c r="L1480" i="20" s="1"/>
  <c r="M1480" i="20" s="1"/>
  <c r="J360" i="20"/>
  <c r="L360" i="20" s="1"/>
  <c r="M360" i="20" s="1"/>
  <c r="J1430" i="20"/>
  <c r="L1430" i="20" s="1"/>
  <c r="M1430" i="20" s="1"/>
  <c r="J1872" i="20"/>
  <c r="L1872" i="20" s="1"/>
  <c r="M1872" i="20" s="1"/>
  <c r="J1033" i="20"/>
  <c r="L1033" i="20" s="1"/>
  <c r="M1033" i="20" s="1"/>
  <c r="J791" i="20"/>
  <c r="L791" i="20" s="1"/>
  <c r="M791" i="20" s="1"/>
  <c r="J901" i="20"/>
  <c r="L901" i="20" s="1"/>
  <c r="M901" i="20" s="1"/>
  <c r="J1960" i="20"/>
  <c r="L1960" i="20" s="1"/>
  <c r="M1960" i="20" s="1"/>
  <c r="J379" i="20"/>
  <c r="L379" i="20" s="1"/>
  <c r="M379" i="20" s="1"/>
  <c r="J1401" i="20"/>
  <c r="L1401" i="20" s="1"/>
  <c r="M1401" i="20" s="1"/>
  <c r="J1946" i="20"/>
  <c r="L1946" i="20" s="1"/>
  <c r="M1946" i="20" s="1"/>
  <c r="J26" i="20"/>
  <c r="L26" i="20" s="1"/>
  <c r="M26" i="20" s="1"/>
  <c r="J2028" i="20"/>
  <c r="L2028" i="20" s="1"/>
  <c r="M2028" i="20" s="1"/>
  <c r="J686" i="20"/>
  <c r="L686" i="20" s="1"/>
  <c r="M686" i="20" s="1"/>
  <c r="J1629" i="20"/>
  <c r="L1629" i="20" s="1"/>
  <c r="M1629" i="20" s="1"/>
  <c r="J417" i="20"/>
  <c r="L417" i="20" s="1"/>
  <c r="M417" i="20" s="1"/>
  <c r="J392" i="20"/>
  <c r="L392" i="20" s="1"/>
  <c r="M392" i="20" s="1"/>
  <c r="J332" i="20"/>
  <c r="L332" i="20" s="1"/>
  <c r="M332" i="20" s="1"/>
  <c r="J523" i="20"/>
  <c r="L523" i="20" s="1"/>
  <c r="M523" i="20" s="1"/>
  <c r="J1478" i="20"/>
  <c r="L1478" i="20" s="1"/>
  <c r="M1478" i="20" s="1"/>
  <c r="J1493" i="20"/>
  <c r="L1493" i="20" s="1"/>
  <c r="M1493" i="20" s="1"/>
  <c r="J1367" i="20"/>
  <c r="L1367" i="20" s="1"/>
  <c r="M1367" i="20" s="1"/>
  <c r="J562" i="20"/>
  <c r="L562" i="20" s="1"/>
  <c r="M562" i="20" s="1"/>
  <c r="J101" i="20"/>
  <c r="L101" i="20" s="1"/>
  <c r="M101" i="20" s="1"/>
  <c r="J439" i="20"/>
  <c r="L439" i="20" s="1"/>
  <c r="M439" i="20" s="1"/>
  <c r="J256" i="20"/>
  <c r="L256" i="20" s="1"/>
  <c r="M256" i="20" s="1"/>
  <c r="J2149" i="20"/>
  <c r="L2149" i="20" s="1"/>
  <c r="M2149" i="20" s="1"/>
  <c r="J1440" i="20"/>
  <c r="L1440" i="20" s="1"/>
  <c r="M1440" i="20" s="1"/>
  <c r="J95" i="20"/>
  <c r="L95" i="20" s="1"/>
  <c r="M95" i="20" s="1"/>
  <c r="J338" i="20"/>
  <c r="L338" i="20" s="1"/>
  <c r="M338" i="20" s="1"/>
  <c r="J220" i="20"/>
  <c r="L220" i="20" s="1"/>
  <c r="M220" i="20" s="1"/>
  <c r="J996" i="20"/>
  <c r="L996" i="20" s="1"/>
  <c r="M996" i="20" s="1"/>
  <c r="J176" i="20"/>
  <c r="L176" i="20" s="1"/>
  <c r="M176" i="20" s="1"/>
  <c r="J835" i="20"/>
  <c r="L835" i="20" s="1"/>
  <c r="M835" i="20" s="1"/>
  <c r="J784" i="20"/>
  <c r="L784" i="20" s="1"/>
  <c r="M784" i="20" s="1"/>
  <c r="J1722" i="20"/>
  <c r="L1722" i="20" s="1"/>
  <c r="M1722" i="20" s="1"/>
  <c r="J1324" i="20"/>
  <c r="L1324" i="20" s="1"/>
  <c r="M1324" i="20" s="1"/>
  <c r="J459" i="20"/>
  <c r="L459" i="20" s="1"/>
  <c r="M459" i="20" s="1"/>
  <c r="J142" i="20"/>
  <c r="L142" i="20" s="1"/>
  <c r="M142" i="20" s="1"/>
  <c r="J1695" i="20"/>
  <c r="L1695" i="20" s="1"/>
  <c r="M1695" i="20" s="1"/>
  <c r="J960" i="20"/>
  <c r="L960" i="20" s="1"/>
  <c r="M960" i="20" s="1"/>
  <c r="J2084" i="20"/>
  <c r="L2084" i="20" s="1"/>
  <c r="M2084" i="20" s="1"/>
  <c r="J296" i="20"/>
  <c r="L296" i="20" s="1"/>
  <c r="M296" i="20" s="1"/>
  <c r="J1969" i="20"/>
  <c r="L1969" i="20" s="1"/>
  <c r="M1969" i="20" s="1"/>
  <c r="J413" i="20"/>
  <c r="L413" i="20" s="1"/>
  <c r="M413" i="20" s="1"/>
  <c r="J1846" i="20"/>
  <c r="L1846" i="20" s="1"/>
  <c r="M1846" i="20" s="1"/>
  <c r="J2007" i="20"/>
  <c r="L2007" i="20" s="1"/>
  <c r="M2007" i="20" s="1"/>
  <c r="J2118" i="20"/>
  <c r="L2118" i="20" s="1"/>
  <c r="M2118" i="20" s="1"/>
  <c r="J1031" i="20"/>
  <c r="L1031" i="20" s="1"/>
  <c r="M1031" i="20" s="1"/>
  <c r="J2023" i="20"/>
  <c r="L2023" i="20" s="1"/>
  <c r="M2023" i="20" s="1"/>
  <c r="J864" i="20"/>
  <c r="L864" i="20" s="1"/>
  <c r="M864" i="20" s="1"/>
  <c r="J910" i="20"/>
  <c r="L910" i="20" s="1"/>
  <c r="M910" i="20" s="1"/>
  <c r="J2127" i="20"/>
  <c r="L2127" i="20" s="1"/>
  <c r="M2127" i="20" s="1"/>
  <c r="J57" i="20"/>
  <c r="L57" i="20" s="1"/>
  <c r="M57" i="20" s="1"/>
  <c r="J625" i="20"/>
  <c r="L625" i="20" s="1"/>
  <c r="M625" i="20" s="1"/>
  <c r="J97" i="20"/>
  <c r="L97" i="20" s="1"/>
  <c r="M97" i="20" s="1"/>
  <c r="J113" i="20"/>
  <c r="L113" i="20" s="1"/>
  <c r="M113" i="20" s="1"/>
  <c r="J1371" i="20"/>
  <c r="L1371" i="20" s="1"/>
  <c r="M1371" i="20" s="1"/>
  <c r="J1573" i="20"/>
  <c r="L1573" i="20" s="1"/>
  <c r="M1573" i="20" s="1"/>
  <c r="J2155" i="20"/>
  <c r="L2155" i="20" s="1"/>
  <c r="M2155" i="20" s="1"/>
  <c r="J1207" i="20"/>
  <c r="L1207" i="20" s="1"/>
  <c r="M1207" i="20" s="1"/>
  <c r="J84" i="20"/>
  <c r="L84" i="20" s="1"/>
  <c r="M84" i="20" s="1"/>
  <c r="J1503" i="20"/>
  <c r="L1503" i="20" s="1"/>
  <c r="M1503" i="20" s="1"/>
  <c r="J1214" i="20"/>
  <c r="L1214" i="20" s="1"/>
  <c r="M1214" i="20" s="1"/>
  <c r="J2002" i="20"/>
  <c r="L2002" i="20" s="1"/>
  <c r="M2002" i="20" s="1"/>
  <c r="J927" i="20"/>
  <c r="L927" i="20" s="1"/>
  <c r="M927" i="20" s="1"/>
  <c r="J1761" i="20"/>
  <c r="L1761" i="20" s="1"/>
  <c r="M1761" i="20" s="1"/>
  <c r="J2104" i="20"/>
  <c r="L2104" i="20" s="1"/>
  <c r="M2104" i="20" s="1"/>
  <c r="J183" i="20"/>
  <c r="L183" i="20" s="1"/>
  <c r="M183" i="20" s="1"/>
  <c r="J180" i="20"/>
  <c r="L180" i="20" s="1"/>
  <c r="M180" i="20" s="1"/>
  <c r="J1585" i="20"/>
  <c r="L1585" i="20" s="1"/>
  <c r="M1585" i="20" s="1"/>
  <c r="J963" i="20"/>
  <c r="L963" i="20" s="1"/>
  <c r="M963" i="20" s="1"/>
  <c r="J681" i="20"/>
  <c r="L681" i="20" s="1"/>
  <c r="M681" i="20" s="1"/>
  <c r="J1787" i="20"/>
  <c r="L1787" i="20" s="1"/>
  <c r="M1787" i="20" s="1"/>
  <c r="J1369" i="20"/>
  <c r="L1369" i="20" s="1"/>
  <c r="M1369" i="20" s="1"/>
  <c r="J54" i="20"/>
  <c r="L54" i="20" s="1"/>
  <c r="M54" i="20" s="1"/>
  <c r="J1171" i="20"/>
  <c r="L1171" i="20" s="1"/>
  <c r="M1171" i="20" s="1"/>
  <c r="J1769" i="20"/>
  <c r="L1769" i="20" s="1"/>
  <c r="M1769" i="20" s="1"/>
  <c r="J237" i="20"/>
  <c r="L237" i="20" s="1"/>
  <c r="M237" i="20" s="1"/>
  <c r="J1954" i="20"/>
  <c r="L1954" i="20" s="1"/>
  <c r="M1954" i="20" s="1"/>
  <c r="J1117" i="20"/>
  <c r="L1117" i="20" s="1"/>
  <c r="M1117" i="20" s="1"/>
  <c r="J161" i="20"/>
  <c r="L161" i="20" s="1"/>
  <c r="M161" i="20" s="1"/>
  <c r="J1420" i="20"/>
  <c r="L1420" i="20" s="1"/>
  <c r="M1420" i="20" s="1"/>
  <c r="J1381" i="20"/>
  <c r="L1381" i="20" s="1"/>
  <c r="M1381" i="20" s="1"/>
  <c r="J917" i="20"/>
  <c r="L917" i="20" s="1"/>
  <c r="M917" i="20" s="1"/>
  <c r="J1059" i="20"/>
  <c r="L1059" i="20" s="1"/>
  <c r="M1059" i="20" s="1"/>
  <c r="J2009" i="20"/>
  <c r="L2009" i="20" s="1"/>
  <c r="M2009" i="20" s="1"/>
  <c r="J756" i="20"/>
  <c r="L756" i="20" s="1"/>
  <c r="M756" i="20" s="1"/>
  <c r="J149" i="20"/>
  <c r="L149" i="20" s="1"/>
  <c r="M149" i="20" s="1"/>
  <c r="J1927" i="20"/>
  <c r="L1927" i="20" s="1"/>
  <c r="M1927" i="20" s="1"/>
  <c r="J1655" i="20"/>
  <c r="L1655" i="20" s="1"/>
  <c r="M1655" i="20" s="1"/>
  <c r="J1659" i="20"/>
  <c r="L1659" i="20" s="1"/>
  <c r="M1659" i="20" s="1"/>
  <c r="J539" i="20"/>
  <c r="L539" i="20" s="1"/>
  <c r="M539" i="20" s="1"/>
  <c r="J561" i="20"/>
  <c r="L561" i="20" s="1"/>
  <c r="M561" i="20" s="1"/>
  <c r="J1064" i="20"/>
  <c r="L1064" i="20" s="1"/>
  <c r="M1064" i="20" s="1"/>
  <c r="J1206" i="20"/>
  <c r="L1206" i="20" s="1"/>
  <c r="M1206" i="20" s="1"/>
  <c r="J887" i="20"/>
  <c r="L887" i="20" s="1"/>
  <c r="M887" i="20" s="1"/>
  <c r="J212" i="20"/>
  <c r="L212" i="20" s="1"/>
  <c r="M212" i="20" s="1"/>
  <c r="J554" i="20"/>
  <c r="L554" i="20" s="1"/>
  <c r="M554" i="20" s="1"/>
  <c r="J2150" i="20"/>
  <c r="L2150" i="20" s="1"/>
  <c r="M2150" i="20" s="1"/>
  <c r="J1233" i="20"/>
  <c r="L1233" i="20" s="1"/>
  <c r="M1233" i="20" s="1"/>
  <c r="J511" i="20"/>
  <c r="L511" i="20" s="1"/>
  <c r="M511" i="20" s="1"/>
  <c r="J1694" i="20"/>
  <c r="L1694" i="20" s="1"/>
  <c r="M1694" i="20" s="1"/>
  <c r="J299" i="20"/>
  <c r="L299" i="20" s="1"/>
  <c r="M299" i="20" s="1"/>
  <c r="J110" i="20"/>
  <c r="L110" i="20" s="1"/>
  <c r="M110" i="20" s="1"/>
  <c r="J1730" i="20"/>
  <c r="L1730" i="20" s="1"/>
  <c r="M1730" i="20" s="1"/>
  <c r="J1917" i="20"/>
  <c r="L1917" i="20" s="1"/>
  <c r="M1917" i="20" s="1"/>
  <c r="J1805" i="20"/>
  <c r="L1805" i="20" s="1"/>
  <c r="M1805" i="20" s="1"/>
  <c r="J976" i="20"/>
  <c r="L976" i="20" s="1"/>
  <c r="M976" i="20" s="1"/>
  <c r="J1051" i="20"/>
  <c r="L1051" i="20" s="1"/>
  <c r="M1051" i="20" s="1"/>
  <c r="J2001" i="20"/>
  <c r="L2001" i="20" s="1"/>
  <c r="M2001" i="20" s="1"/>
  <c r="J7" i="20"/>
  <c r="L7" i="20" s="1"/>
  <c r="M7" i="20" s="1"/>
  <c r="J397" i="20"/>
  <c r="L397" i="20" s="1"/>
  <c r="M397" i="20" s="1"/>
  <c r="J1373" i="20"/>
  <c r="L1373" i="20" s="1"/>
  <c r="M1373" i="20" s="1"/>
  <c r="J82" i="20"/>
  <c r="L82" i="20" s="1"/>
  <c r="M82" i="20" s="1"/>
  <c r="J695" i="20"/>
  <c r="L695" i="20" s="1"/>
  <c r="M695" i="20" s="1"/>
  <c r="J1043" i="20"/>
  <c r="L1043" i="20" s="1"/>
  <c r="M1043" i="20" s="1"/>
  <c r="J451" i="20"/>
  <c r="L451" i="20" s="1"/>
  <c r="M451" i="20" s="1"/>
  <c r="J1539" i="20"/>
  <c r="L1539" i="20" s="1"/>
  <c r="M1539" i="20" s="1"/>
  <c r="J117" i="20"/>
  <c r="L117" i="20" s="1"/>
  <c r="M117" i="20" s="1"/>
  <c r="J1360" i="20"/>
  <c r="L1360" i="20" s="1"/>
  <c r="M1360" i="20" s="1"/>
  <c r="J1055" i="20"/>
  <c r="L1055" i="20" s="1"/>
  <c r="M1055" i="20" s="1"/>
  <c r="J779" i="20"/>
  <c r="L779" i="20" s="1"/>
  <c r="M779" i="20" s="1"/>
  <c r="J369" i="20"/>
  <c r="L369" i="20" s="1"/>
  <c r="M369" i="20" s="1"/>
  <c r="J1883" i="20"/>
  <c r="L1883" i="20" s="1"/>
  <c r="M1883" i="20" s="1"/>
  <c r="J58" i="20"/>
  <c r="L58" i="20" s="1"/>
  <c r="M58" i="20" s="1"/>
  <c r="J1996" i="20"/>
  <c r="L1996" i="20" s="1"/>
  <c r="M1996" i="20" s="1"/>
  <c r="J398" i="20"/>
  <c r="L398" i="20" s="1"/>
  <c r="M398" i="20" s="1"/>
  <c r="J997" i="20"/>
  <c r="L997" i="20" s="1"/>
  <c r="M997" i="20" s="1"/>
  <c r="J629" i="20"/>
  <c r="L629" i="20" s="1"/>
  <c r="M629" i="20" s="1"/>
  <c r="J1093" i="20"/>
  <c r="L1093" i="20" s="1"/>
  <c r="M1093" i="20" s="1"/>
  <c r="J619" i="20"/>
  <c r="L619" i="20" s="1"/>
  <c r="M619" i="20" s="1"/>
  <c r="J393" i="20"/>
  <c r="L393" i="20" s="1"/>
  <c r="M393" i="20" s="1"/>
  <c r="J1938" i="20"/>
  <c r="L1938" i="20" s="1"/>
  <c r="M1938" i="20" s="1"/>
  <c r="J1971" i="20"/>
  <c r="L1971" i="20" s="1"/>
  <c r="M1971" i="20" s="1"/>
  <c r="J1160" i="20"/>
  <c r="L1160" i="20" s="1"/>
  <c r="M1160" i="20" s="1"/>
  <c r="J1185" i="20"/>
  <c r="L1185" i="20" s="1"/>
  <c r="M1185" i="20" s="1"/>
  <c r="J1434" i="20"/>
  <c r="L1434" i="20" s="1"/>
  <c r="M1434" i="20" s="1"/>
  <c r="J422" i="20"/>
  <c r="L422" i="20" s="1"/>
  <c r="M422" i="20" s="1"/>
  <c r="J1550" i="20"/>
  <c r="L1550" i="20" s="1"/>
  <c r="M1550" i="20" s="1"/>
  <c r="J376" i="20"/>
  <c r="L376" i="20" s="1"/>
  <c r="M376" i="20" s="1"/>
  <c r="J1894" i="20"/>
  <c r="L1894" i="20" s="1"/>
  <c r="M1894" i="20" s="1"/>
  <c r="J1026" i="20"/>
  <c r="L1026" i="20" s="1"/>
  <c r="M1026" i="20" s="1"/>
  <c r="J2038" i="20"/>
  <c r="L2038" i="20" s="1"/>
  <c r="M2038" i="20" s="1"/>
  <c r="J1994" i="20"/>
  <c r="L1994" i="20" s="1"/>
  <c r="M1994" i="20" s="1"/>
  <c r="J1417" i="20"/>
  <c r="L1417" i="20" s="1"/>
  <c r="M1417" i="20" s="1"/>
  <c r="J199" i="20"/>
  <c r="L199" i="20" s="1"/>
  <c r="M199" i="20" s="1"/>
  <c r="J1472" i="20"/>
  <c r="L1472" i="20" s="1"/>
  <c r="M1472" i="20" s="1"/>
  <c r="J1529" i="20"/>
  <c r="L1529" i="20" s="1"/>
  <c r="M1529" i="20" s="1"/>
  <c r="J328" i="20"/>
  <c r="L328" i="20" s="1"/>
  <c r="M328" i="20" s="1"/>
  <c r="J965" i="20"/>
  <c r="L965" i="20" s="1"/>
  <c r="M965" i="20" s="1"/>
  <c r="J382" i="20"/>
  <c r="L382" i="20" s="1"/>
  <c r="M382" i="20" s="1"/>
  <c r="J647" i="20"/>
  <c r="L647" i="20" s="1"/>
  <c r="M647" i="20" s="1"/>
  <c r="J18" i="20"/>
  <c r="L18" i="20" s="1"/>
  <c r="M18" i="20" s="1"/>
  <c r="J663" i="20"/>
  <c r="L663" i="20" s="1"/>
  <c r="M663" i="20" s="1"/>
  <c r="J1228" i="20"/>
  <c r="L1228" i="20" s="1"/>
  <c r="M1228" i="20" s="1"/>
  <c r="J191" i="20"/>
  <c r="L191" i="20" s="1"/>
  <c r="M191" i="20" s="1"/>
  <c r="J1713" i="20"/>
  <c r="L1713" i="20" s="1"/>
  <c r="M1713" i="20" s="1"/>
  <c r="J691" i="20"/>
  <c r="L691" i="20" s="1"/>
  <c r="M691" i="20" s="1"/>
  <c r="J1973" i="20"/>
  <c r="L1973" i="20" s="1"/>
  <c r="M1973" i="20" s="1"/>
  <c r="J1764" i="20"/>
  <c r="L1764" i="20" s="1"/>
  <c r="M1764" i="20" s="1"/>
  <c r="J2013" i="20"/>
  <c r="L2013" i="20" s="1"/>
  <c r="M2013" i="20" s="1"/>
  <c r="J1731" i="20"/>
  <c r="L1731" i="20" s="1"/>
  <c r="M1731" i="20" s="1"/>
  <c r="J196" i="20"/>
  <c r="L196" i="20" s="1"/>
  <c r="M196" i="20" s="1"/>
  <c r="J985" i="20"/>
  <c r="L985" i="20" s="1"/>
  <c r="M985" i="20" s="1"/>
  <c r="J1203" i="20"/>
  <c r="L1203" i="20" s="1"/>
  <c r="M1203" i="20" s="1"/>
  <c r="J862" i="20"/>
  <c r="L862" i="20" s="1"/>
  <c r="M862" i="20" s="1"/>
  <c r="J715" i="20"/>
  <c r="L715" i="20" s="1"/>
  <c r="M715" i="20" s="1"/>
  <c r="J1271" i="20"/>
  <c r="L1271" i="20" s="1"/>
  <c r="M1271" i="20" s="1"/>
  <c r="J826" i="20"/>
  <c r="L826" i="20" s="1"/>
  <c r="M826" i="20" s="1"/>
  <c r="J500" i="20"/>
  <c r="L500" i="20" s="1"/>
  <c r="M500" i="20" s="1"/>
  <c r="J1970" i="20"/>
  <c r="L1970" i="20" s="1"/>
  <c r="M1970" i="20" s="1"/>
  <c r="J205" i="20"/>
  <c r="L205" i="20" s="1"/>
  <c r="M205" i="20" s="1"/>
  <c r="J1405" i="20"/>
  <c r="L1405" i="20" s="1"/>
  <c r="M1405" i="20" s="1"/>
  <c r="J381" i="20"/>
  <c r="L381" i="20" s="1"/>
  <c r="M381" i="20" s="1"/>
  <c r="J86" i="20"/>
  <c r="L86" i="20" s="1"/>
  <c r="M86" i="20" s="1"/>
  <c r="J1021" i="20"/>
  <c r="L1021" i="20" s="1"/>
  <c r="M1021" i="20" s="1"/>
  <c r="J1592" i="20"/>
  <c r="L1592" i="20" s="1"/>
  <c r="M1592" i="20" s="1"/>
  <c r="J847" i="20"/>
  <c r="L847" i="20" s="1"/>
  <c r="M847" i="20" s="1"/>
  <c r="J90" i="20"/>
  <c r="L90" i="20" s="1"/>
  <c r="M90" i="20" s="1"/>
  <c r="J458" i="20"/>
  <c r="L458" i="20" s="1"/>
  <c r="M458" i="20" s="1"/>
  <c r="J1099" i="20"/>
  <c r="L1099" i="20" s="1"/>
  <c r="M1099" i="20" s="1"/>
  <c r="J173" i="20"/>
  <c r="L173" i="20" s="1"/>
  <c r="M173" i="20" s="1"/>
  <c r="J622" i="20"/>
  <c r="L622" i="20" s="1"/>
  <c r="M622" i="20" s="1"/>
  <c r="J796" i="20"/>
  <c r="L796" i="20" s="1"/>
  <c r="M796" i="20" s="1"/>
  <c r="J2124" i="20"/>
  <c r="L2124" i="20" s="1"/>
  <c r="M2124" i="20" s="1"/>
  <c r="J1134" i="20"/>
  <c r="L1134" i="20" s="1"/>
  <c r="M1134" i="20" s="1"/>
  <c r="J1837" i="20"/>
  <c r="L1837" i="20" s="1"/>
  <c r="M1837" i="20" s="1"/>
  <c r="J1686" i="20"/>
  <c r="L1686" i="20" s="1"/>
  <c r="M1686" i="20" s="1"/>
  <c r="J1701" i="20"/>
  <c r="L1701" i="20" s="1"/>
  <c r="M1701" i="20" s="1"/>
  <c r="J995" i="20"/>
  <c r="L995" i="20" s="1"/>
  <c r="M995" i="20" s="1"/>
  <c r="J734" i="20"/>
  <c r="L734" i="20" s="1"/>
  <c r="M734" i="20" s="1"/>
  <c r="J1738" i="20"/>
  <c r="L1738" i="20" s="1"/>
  <c r="M1738" i="20" s="1"/>
  <c r="J1453" i="20"/>
  <c r="L1453" i="20" s="1"/>
  <c r="M1453" i="20" s="1"/>
  <c r="J247" i="20"/>
  <c r="L247" i="20" s="1"/>
  <c r="M247" i="20" s="1"/>
  <c r="J1282" i="20"/>
  <c r="L1282" i="20" s="1"/>
  <c r="M1282" i="20" s="1"/>
  <c r="J1141" i="20"/>
  <c r="L1141" i="20" s="1"/>
  <c r="M1141" i="20" s="1"/>
  <c r="J4" i="20"/>
  <c r="L4" i="20" s="1"/>
  <c r="M4" i="20" s="1"/>
  <c r="J911" i="20"/>
  <c r="L911" i="20" s="1"/>
  <c r="M911" i="20" s="1"/>
  <c r="J1932" i="20"/>
  <c r="L1932" i="20" s="1"/>
  <c r="M1932" i="20" s="1"/>
  <c r="J692" i="20"/>
  <c r="L692" i="20" s="1"/>
  <c r="M692" i="20" s="1"/>
  <c r="J1782" i="20"/>
  <c r="L1782" i="20" s="1"/>
  <c r="M1782" i="20" s="1"/>
  <c r="J1737" i="20"/>
  <c r="L1737" i="20" s="1"/>
  <c r="M1737" i="20" s="1"/>
  <c r="J1065" i="20"/>
  <c r="L1065" i="20" s="1"/>
  <c r="M1065" i="20" s="1"/>
  <c r="J253" i="20"/>
  <c r="L253" i="20" s="1"/>
  <c r="M253" i="20" s="1"/>
  <c r="J1668" i="20"/>
  <c r="L1668" i="20" s="1"/>
  <c r="M1668" i="20" s="1"/>
  <c r="J571" i="20"/>
  <c r="L571" i="20" s="1"/>
  <c r="M571" i="20" s="1"/>
  <c r="J733" i="20"/>
  <c r="L733" i="20" s="1"/>
  <c r="M733" i="20" s="1"/>
  <c r="J2129" i="20"/>
  <c r="L2129" i="20" s="1"/>
  <c r="M2129" i="20" s="1"/>
  <c r="J1394" i="20"/>
  <c r="L1394" i="20" s="1"/>
  <c r="M1394" i="20" s="1"/>
  <c r="J742" i="20"/>
  <c r="L742" i="20" s="1"/>
  <c r="M742" i="20" s="1"/>
  <c r="J326" i="20"/>
  <c r="L326" i="20" s="1"/>
  <c r="M326" i="20" s="1"/>
  <c r="J992" i="20"/>
  <c r="L992" i="20" s="1"/>
  <c r="M992" i="20" s="1"/>
  <c r="J614" i="20"/>
  <c r="L614" i="20" s="1"/>
  <c r="M614" i="20" s="1"/>
  <c r="J165" i="20"/>
  <c r="L165" i="20" s="1"/>
  <c r="M165" i="20" s="1"/>
  <c r="J1582" i="20"/>
  <c r="L1582" i="20" s="1"/>
  <c r="M1582" i="20" s="1"/>
  <c r="J1616" i="20"/>
  <c r="L1616" i="20" s="1"/>
  <c r="M1616" i="20" s="1"/>
  <c r="J1270" i="20"/>
  <c r="L1270" i="20" s="1"/>
  <c r="M1270" i="20" s="1"/>
  <c r="J484" i="20"/>
  <c r="L484" i="20" s="1"/>
  <c r="M484" i="20" s="1"/>
  <c r="J904" i="20"/>
  <c r="L904" i="20" s="1"/>
  <c r="M904" i="20" s="1"/>
  <c r="J787" i="20"/>
  <c r="L787" i="20" s="1"/>
  <c r="M787" i="20" s="1"/>
  <c r="J91" i="20"/>
  <c r="L91" i="20" s="1"/>
  <c r="M91" i="20" s="1"/>
  <c r="J2133" i="20"/>
  <c r="L2133" i="20" s="1"/>
  <c r="M2133" i="20" s="1"/>
  <c r="J1322" i="20"/>
  <c r="L1322" i="20" s="1"/>
  <c r="M1322" i="20" s="1"/>
  <c r="J807" i="20"/>
  <c r="L807" i="20" s="1"/>
  <c r="M807" i="20" s="1"/>
  <c r="J1984" i="20"/>
  <c r="L1984" i="20" s="1"/>
  <c r="M1984" i="20" s="1"/>
  <c r="J1330" i="20"/>
  <c r="L1330" i="20" s="1"/>
  <c r="M1330" i="20" s="1"/>
  <c r="J1793" i="20"/>
  <c r="L1793" i="20" s="1"/>
  <c r="M1793" i="20" s="1"/>
  <c r="J630" i="20"/>
  <c r="L630" i="20" s="1"/>
  <c r="M630" i="20" s="1"/>
  <c r="J982" i="20"/>
  <c r="L982" i="20" s="1"/>
  <c r="M982" i="20" s="1"/>
  <c r="J1634" i="20"/>
  <c r="L1634" i="20" s="1"/>
  <c r="M1634" i="20" s="1"/>
  <c r="J284" i="20"/>
  <c r="L284" i="20" s="1"/>
  <c r="M284" i="20" s="1"/>
  <c r="J897" i="20"/>
  <c r="L897" i="20" s="1"/>
  <c r="M897" i="20" s="1"/>
  <c r="J170" i="20"/>
  <c r="L170" i="20" s="1"/>
  <c r="M170" i="20" s="1"/>
  <c r="J853" i="20"/>
  <c r="L853" i="20" s="1"/>
  <c r="M853" i="20" s="1"/>
  <c r="J520" i="20"/>
  <c r="L520" i="20" s="1"/>
  <c r="M520" i="20" s="1"/>
  <c r="J1386" i="20"/>
  <c r="L1386" i="20" s="1"/>
  <c r="M1386" i="20" s="1"/>
  <c r="J566" i="20"/>
  <c r="L566" i="20" s="1"/>
  <c r="M566" i="20" s="1"/>
  <c r="J1443" i="20"/>
  <c r="L1443" i="20" s="1"/>
  <c r="M1443" i="20" s="1"/>
  <c r="J773" i="20"/>
  <c r="L773" i="20" s="1"/>
  <c r="M773" i="20" s="1"/>
  <c r="J610" i="20"/>
  <c r="L610" i="20" s="1"/>
  <c r="M610" i="20" s="1"/>
  <c r="J837" i="20"/>
  <c r="L837" i="20" s="1"/>
  <c r="M837" i="20" s="1"/>
  <c r="J583" i="20"/>
  <c r="L583" i="20" s="1"/>
  <c r="M583" i="20" s="1"/>
  <c r="J919" i="20"/>
  <c r="L919" i="20" s="1"/>
  <c r="M919" i="20" s="1"/>
  <c r="J266" i="20"/>
  <c r="L266" i="20" s="1"/>
  <c r="M266" i="20" s="1"/>
  <c r="J567" i="20"/>
  <c r="L567" i="20" s="1"/>
  <c r="M567" i="20" s="1"/>
  <c r="J1864" i="20"/>
  <c r="L1864" i="20" s="1"/>
  <c r="M1864" i="20" s="1"/>
  <c r="J538" i="20"/>
  <c r="L538" i="20" s="1"/>
  <c r="M538" i="20" s="1"/>
  <c r="J1409" i="20"/>
  <c r="L1409" i="20" s="1"/>
  <c r="M1409" i="20" s="1"/>
  <c r="J2119" i="20"/>
  <c r="L2119" i="20" s="1"/>
  <c r="M2119" i="20" s="1"/>
  <c r="J1266" i="20"/>
  <c r="L1266" i="20" s="1"/>
  <c r="M1266" i="20" s="1"/>
  <c r="J1485" i="20"/>
  <c r="L1485" i="20" s="1"/>
  <c r="M1485" i="20" s="1"/>
  <c r="J372" i="20"/>
  <c r="L372" i="20" s="1"/>
  <c r="M372" i="20" s="1"/>
  <c r="J1801" i="20"/>
  <c r="L1801" i="20" s="1"/>
  <c r="M1801" i="20" s="1"/>
  <c r="J558" i="20"/>
  <c r="L558" i="20" s="1"/>
  <c r="M558" i="20" s="1"/>
  <c r="J980" i="20"/>
  <c r="L980" i="20" s="1"/>
  <c r="M980" i="20" s="1"/>
  <c r="J1159" i="20"/>
  <c r="L1159" i="20" s="1"/>
  <c r="M1159" i="20" s="1"/>
  <c r="J1677" i="20"/>
  <c r="L1677" i="20" s="1"/>
  <c r="M1677" i="20" s="1"/>
  <c r="J475" i="20"/>
  <c r="L475" i="20" s="1"/>
  <c r="M475" i="20" s="1"/>
  <c r="J1061" i="20"/>
  <c r="L1061" i="20" s="1"/>
  <c r="M1061" i="20" s="1"/>
  <c r="J702" i="20"/>
  <c r="L702" i="20" s="1"/>
  <c r="M702" i="20" s="1"/>
  <c r="J1005" i="20"/>
  <c r="L1005" i="20" s="1"/>
  <c r="M1005" i="20" s="1"/>
  <c r="J2113" i="20"/>
  <c r="L2113" i="20" s="1"/>
  <c r="M2113" i="20" s="1"/>
  <c r="J1278" i="20"/>
  <c r="L1278" i="20" s="1"/>
  <c r="M1278" i="20" s="1"/>
  <c r="J613" i="20"/>
  <c r="L613" i="20" s="1"/>
  <c r="M613" i="20" s="1"/>
  <c r="J2120" i="20"/>
  <c r="L2120" i="20" s="1"/>
  <c r="M2120" i="20" s="1"/>
  <c r="J703" i="20"/>
  <c r="L703" i="20" s="1"/>
  <c r="M703" i="20" s="1"/>
  <c r="J388" i="20"/>
  <c r="L388" i="20" s="1"/>
  <c r="M388" i="20" s="1"/>
  <c r="J1863" i="20"/>
  <c r="L1863" i="20" s="1"/>
  <c r="M1863" i="20" s="1"/>
  <c r="J1321" i="20"/>
  <c r="L1321" i="20" s="1"/>
  <c r="M1321" i="20" s="1"/>
  <c r="J1947" i="20"/>
  <c r="L1947" i="20" s="1"/>
  <c r="M1947" i="20" s="1"/>
  <c r="J1838" i="20"/>
  <c r="L1838" i="20" s="1"/>
  <c r="M1838" i="20" s="1"/>
  <c r="J2132" i="20"/>
  <c r="L2132" i="20" s="1"/>
  <c r="M2132" i="20" s="1"/>
  <c r="J599" i="20"/>
  <c r="L599" i="20" s="1"/>
  <c r="M599" i="20" s="1"/>
  <c r="J49" i="20"/>
  <c r="L49" i="20" s="1"/>
  <c r="M49" i="20" s="1"/>
  <c r="J1639" i="20"/>
  <c r="L1639" i="20" s="1"/>
  <c r="M1639" i="20" s="1"/>
  <c r="J1915" i="20"/>
  <c r="L1915" i="20" s="1"/>
  <c r="M1915" i="20" s="1"/>
  <c r="J17" i="20"/>
  <c r="L17" i="20" s="1"/>
  <c r="M17" i="20" s="1"/>
  <c r="J1612" i="20"/>
  <c r="L1612" i="20" s="1"/>
  <c r="M1612" i="20" s="1"/>
  <c r="J607" i="20"/>
  <c r="L607" i="20" s="1"/>
  <c r="M607" i="20" s="1"/>
  <c r="J1264" i="20"/>
  <c r="L1264" i="20" s="1"/>
  <c r="M1264" i="20" s="1"/>
  <c r="J1133" i="20"/>
  <c r="L1133" i="20" s="1"/>
  <c r="M1133" i="20" s="1"/>
  <c r="J3" i="20"/>
  <c r="L3" i="20" s="1"/>
  <c r="M3" i="20" s="1"/>
  <c r="J1855" i="20"/>
  <c r="L1855" i="20" s="1"/>
  <c r="M1855" i="20" s="1"/>
  <c r="J2053" i="20"/>
  <c r="L2053" i="20" s="1"/>
  <c r="M2053" i="20" s="1"/>
  <c r="J948" i="20"/>
  <c r="L948" i="20" s="1"/>
  <c r="M948" i="20" s="1"/>
  <c r="J1660" i="20"/>
  <c r="L1660" i="20" s="1"/>
  <c r="M1660" i="20" s="1"/>
  <c r="J38" i="20"/>
  <c r="L38" i="20" s="1"/>
  <c r="M38" i="20" s="1"/>
  <c r="J1840" i="20"/>
  <c r="L1840" i="20" s="1"/>
  <c r="M1840" i="20" s="1"/>
  <c r="J1003" i="20"/>
  <c r="L1003" i="20" s="1"/>
  <c r="M1003" i="20" s="1"/>
  <c r="J1600" i="20"/>
  <c r="L1600" i="20" s="1"/>
  <c r="M1600" i="20" s="1"/>
  <c r="J315" i="20"/>
  <c r="L315" i="20" s="1"/>
  <c r="M315" i="20" s="1"/>
  <c r="J596" i="20"/>
  <c r="L596" i="20" s="1"/>
  <c r="M596" i="20" s="1"/>
  <c r="J1060" i="20"/>
  <c r="L1060" i="20" s="1"/>
  <c r="M1060" i="20" s="1"/>
  <c r="J753" i="20"/>
  <c r="L753" i="20" s="1"/>
  <c r="M753" i="20" s="1"/>
  <c r="J506" i="20"/>
  <c r="L506" i="20" s="1"/>
  <c r="M506" i="20" s="1"/>
  <c r="J179" i="20"/>
  <c r="L179" i="20" s="1"/>
  <c r="M179" i="20" s="1"/>
  <c r="J1568" i="20"/>
  <c r="L1568" i="20" s="1"/>
  <c r="M1568" i="20" s="1"/>
  <c r="J1402" i="20"/>
  <c r="L1402" i="20" s="1"/>
  <c r="M1402" i="20" s="1"/>
  <c r="J1046" i="20"/>
  <c r="L1046" i="20" s="1"/>
  <c r="M1046" i="20" s="1"/>
  <c r="J768" i="20"/>
  <c r="L768" i="20" s="1"/>
  <c r="M768" i="20" s="1"/>
  <c r="J404" i="20"/>
  <c r="L404" i="20" s="1"/>
  <c r="M404" i="20" s="1"/>
  <c r="J2115" i="20"/>
  <c r="L2115" i="20" s="1"/>
  <c r="M2115" i="20" s="1"/>
  <c r="J1797" i="20"/>
  <c r="L1797" i="20" s="1"/>
  <c r="M1797" i="20" s="1"/>
  <c r="J1010" i="20"/>
  <c r="L1010" i="20" s="1"/>
  <c r="M1010" i="20" s="1"/>
  <c r="J103" i="20"/>
  <c r="L103" i="20" s="1"/>
  <c r="M103" i="20" s="1"/>
  <c r="J1618" i="20"/>
  <c r="L1618" i="20" s="1"/>
  <c r="M1618" i="20" s="1"/>
  <c r="J1610" i="20"/>
  <c r="L1610" i="20" s="1"/>
  <c r="M1610" i="20" s="1"/>
  <c r="J1617" i="20"/>
  <c r="L1617" i="20" s="1"/>
  <c r="M1617" i="20" s="1"/>
  <c r="J1620" i="20"/>
  <c r="L1620" i="20" s="1"/>
  <c r="M1620" i="20" s="1"/>
  <c r="J749" i="20"/>
  <c r="L749" i="20" s="1"/>
  <c r="M749" i="20" s="1"/>
  <c r="J606" i="20"/>
  <c r="L606" i="20" s="1"/>
  <c r="M606" i="20" s="1"/>
  <c r="J1822" i="20"/>
  <c r="L1822" i="20" s="1"/>
  <c r="M1822" i="20" s="1"/>
  <c r="J473" i="20"/>
  <c r="L473" i="20" s="1"/>
  <c r="M473" i="20" s="1"/>
  <c r="J889" i="20"/>
  <c r="L889" i="20" s="1"/>
  <c r="M889" i="20" s="1"/>
  <c r="J828" i="20"/>
  <c r="L828" i="20" s="1"/>
  <c r="M828" i="20" s="1"/>
  <c r="J325" i="20"/>
  <c r="L325" i="20" s="1"/>
  <c r="M325" i="20" s="1"/>
  <c r="J1139" i="20"/>
  <c r="L1139" i="20" s="1"/>
  <c r="M1139" i="20" s="1"/>
  <c r="J815" i="20"/>
  <c r="L815" i="20" s="1"/>
  <c r="M815" i="20" s="1"/>
  <c r="J1755" i="20"/>
  <c r="L1755" i="20" s="1"/>
  <c r="M1755" i="20" s="1"/>
  <c r="J1685" i="20"/>
  <c r="L1685" i="20" s="1"/>
  <c r="M1685" i="20" s="1"/>
  <c r="J6" i="20"/>
  <c r="L6" i="20" s="1"/>
  <c r="M6" i="20" s="1"/>
  <c r="J238" i="20"/>
  <c r="L238" i="20" s="1"/>
  <c r="M238" i="20" s="1"/>
  <c r="J36" i="20"/>
  <c r="L36" i="20" s="1"/>
  <c r="M36" i="20" s="1"/>
  <c r="J1727" i="20"/>
  <c r="L1727" i="20" s="1"/>
  <c r="M1727" i="20" s="1"/>
  <c r="J1552" i="20"/>
  <c r="L1552" i="20" s="1"/>
  <c r="M1552" i="20" s="1"/>
  <c r="J762" i="20"/>
  <c r="L762" i="20" s="1"/>
  <c r="M762" i="20" s="1"/>
  <c r="J1305" i="20"/>
  <c r="L1305" i="20" s="1"/>
  <c r="M1305" i="20" s="1"/>
  <c r="J371" i="20"/>
  <c r="L371" i="20" s="1"/>
  <c r="M371" i="20" s="1"/>
  <c r="J589" i="20"/>
  <c r="L589" i="20" s="1"/>
  <c r="M589" i="20" s="1"/>
  <c r="J2069" i="20"/>
  <c r="L2069" i="20" s="1"/>
  <c r="M2069" i="20" s="1"/>
  <c r="J1052" i="20"/>
  <c r="L1052" i="20" s="1"/>
  <c r="M1052" i="20" s="1"/>
  <c r="J1009" i="20"/>
  <c r="L1009" i="20" s="1"/>
  <c r="M1009" i="20" s="1"/>
  <c r="J1106" i="20"/>
  <c r="L1106" i="20" s="1"/>
  <c r="M1106" i="20" s="1"/>
  <c r="J1195" i="20"/>
  <c r="L1195" i="20" s="1"/>
  <c r="M1195" i="20" s="1"/>
  <c r="J491" i="20"/>
  <c r="L491" i="20" s="1"/>
  <c r="M491" i="20" s="1"/>
  <c r="J414" i="20"/>
  <c r="L414" i="20" s="1"/>
  <c r="M414" i="20" s="1"/>
  <c r="J2153" i="20"/>
  <c r="L2153" i="20" s="1"/>
  <c r="M2153" i="20" s="1"/>
  <c r="J1697" i="20"/>
  <c r="L1697" i="20" s="1"/>
  <c r="M1697" i="20" s="1"/>
  <c r="J127" i="20"/>
  <c r="L127" i="20" s="1"/>
  <c r="M127" i="20" s="1"/>
  <c r="J1640" i="20"/>
  <c r="L1640" i="20" s="1"/>
  <c r="M1640" i="20" s="1"/>
  <c r="J1328" i="20"/>
  <c r="L1328" i="20" s="1"/>
  <c r="M1328" i="20" s="1"/>
  <c r="J22" i="20"/>
  <c r="L22" i="20" s="1"/>
  <c r="M22" i="20" s="1"/>
  <c r="J203" i="20"/>
  <c r="L203" i="20" s="1"/>
  <c r="M203" i="20" s="1"/>
  <c r="J2077" i="20"/>
  <c r="L2077" i="20" s="1"/>
  <c r="M2077" i="20" s="1"/>
  <c r="J219" i="20"/>
  <c r="L219" i="20" s="1"/>
  <c r="M219" i="20" s="1"/>
  <c r="J1492" i="20"/>
  <c r="L1492" i="20" s="1"/>
  <c r="M1492" i="20" s="1"/>
  <c r="J1748" i="20"/>
  <c r="L1748" i="20" s="1"/>
  <c r="M1748" i="20" s="1"/>
  <c r="J2082" i="20"/>
  <c r="L2082" i="20" s="1"/>
  <c r="M2082" i="20" s="1"/>
  <c r="J1910" i="20"/>
  <c r="L1910" i="20" s="1"/>
  <c r="M1910" i="20" s="1"/>
  <c r="J653" i="20"/>
  <c r="L653" i="20" s="1"/>
  <c r="M653" i="20" s="1"/>
  <c r="J167" i="20"/>
  <c r="L167" i="20" s="1"/>
  <c r="M167" i="20" s="1"/>
  <c r="J1378" i="20"/>
  <c r="L1378" i="20" s="1"/>
  <c r="M1378" i="20" s="1"/>
  <c r="J676" i="20"/>
  <c r="L676" i="20" s="1"/>
  <c r="M676" i="20" s="1"/>
  <c r="J1546" i="20"/>
  <c r="L1546" i="20" s="1"/>
  <c r="M1546" i="20" s="1"/>
  <c r="J1977" i="20"/>
  <c r="L1977" i="20" s="1"/>
  <c r="M1977" i="20" s="1"/>
  <c r="J666" i="20"/>
  <c r="L666" i="20" s="1"/>
  <c r="M666" i="20" s="1"/>
  <c r="J1814" i="20"/>
  <c r="L1814" i="20" s="1"/>
  <c r="M1814" i="20" s="1"/>
  <c r="J638" i="20"/>
  <c r="L638" i="20" s="1"/>
  <c r="M638" i="20" s="1"/>
  <c r="J1975" i="20"/>
  <c r="L1975" i="20" s="1"/>
  <c r="M1975" i="20" s="1"/>
  <c r="J1281" i="20"/>
  <c r="L1281" i="20" s="1"/>
  <c r="M1281" i="20" s="1"/>
  <c r="J588" i="20"/>
  <c r="L588" i="20" s="1"/>
  <c r="M588" i="20" s="1"/>
  <c r="J678" i="20"/>
  <c r="L678" i="20" s="1"/>
  <c r="M678" i="20" s="1"/>
  <c r="J81" i="20"/>
  <c r="L81" i="20" s="1"/>
  <c r="M81" i="20" s="1"/>
  <c r="J700" i="20"/>
  <c r="L700" i="20" s="1"/>
  <c r="M700" i="20" s="1"/>
  <c r="J1023" i="20"/>
  <c r="L1023" i="20" s="1"/>
  <c r="M1023" i="20" s="1"/>
  <c r="J502" i="20"/>
  <c r="L502" i="20" s="1"/>
  <c r="M502" i="20" s="1"/>
  <c r="J542" i="20"/>
  <c r="L542" i="20" s="1"/>
  <c r="M542" i="20" s="1"/>
  <c r="J1078" i="20"/>
  <c r="L1078" i="20" s="1"/>
  <c r="M1078" i="20" s="1"/>
  <c r="J2041" i="20"/>
  <c r="L2041" i="20" s="1"/>
  <c r="M2041" i="20" s="1"/>
  <c r="J1638" i="20"/>
  <c r="L1638" i="20" s="1"/>
  <c r="M1638" i="20" s="1"/>
  <c r="J1875" i="20"/>
  <c r="L1875" i="20" s="1"/>
  <c r="M1875" i="20" s="1"/>
  <c r="J2083" i="20"/>
  <c r="L2083" i="20" s="1"/>
  <c r="M2083" i="20" s="1"/>
  <c r="J1887" i="20"/>
  <c r="L1887" i="20" s="1"/>
  <c r="M1887" i="20" s="1"/>
  <c r="J2000" i="20"/>
  <c r="L2000" i="20" s="1"/>
  <c r="M2000" i="20" s="1"/>
  <c r="J231" i="20"/>
  <c r="L231" i="20" s="1"/>
  <c r="M231" i="20" s="1"/>
  <c r="J1860" i="20"/>
  <c r="L1860" i="20" s="1"/>
  <c r="M1860" i="20" s="1"/>
  <c r="J632" i="20"/>
  <c r="L632" i="20" s="1"/>
  <c r="M632" i="20" s="1"/>
  <c r="J1543" i="20"/>
  <c r="L1543" i="20" s="1"/>
  <c r="M1543" i="20" s="1"/>
  <c r="J1705" i="20"/>
  <c r="L1705" i="20" s="1"/>
  <c r="M1705" i="20" s="1"/>
  <c r="J1876" i="20"/>
  <c r="L1876" i="20" s="1"/>
  <c r="M1876" i="20" s="1"/>
  <c r="J2116" i="20"/>
  <c r="L2116" i="20" s="1"/>
  <c r="M2116" i="20" s="1"/>
  <c r="J1512" i="20"/>
  <c r="L1512" i="20" s="1"/>
  <c r="M1512" i="20" s="1"/>
  <c r="J769" i="20"/>
  <c r="L769" i="20" s="1"/>
  <c r="M769" i="20" s="1"/>
  <c r="J2019" i="20"/>
  <c r="L2019" i="20" s="1"/>
  <c r="M2019" i="20" s="1"/>
  <c r="J1632" i="20"/>
  <c r="L1632" i="20" s="1"/>
  <c r="M1632" i="20" s="1"/>
  <c r="J821" i="20"/>
  <c r="L821" i="20" s="1"/>
  <c r="M821" i="20" s="1"/>
  <c r="J487" i="20"/>
  <c r="L487" i="20" s="1"/>
  <c r="M487" i="20" s="1"/>
  <c r="J50" i="20"/>
  <c r="L50" i="20" s="1"/>
  <c r="M50" i="20" s="1"/>
  <c r="J441" i="20"/>
  <c r="L441" i="20" s="1"/>
  <c r="M441" i="20" s="1"/>
  <c r="J856" i="20"/>
  <c r="L856" i="20" s="1"/>
  <c r="M856" i="20" s="1"/>
  <c r="J795" i="20"/>
  <c r="L795" i="20" s="1"/>
  <c r="M795" i="20" s="1"/>
  <c r="J582" i="20"/>
  <c r="L582" i="20" s="1"/>
  <c r="M582" i="20" s="1"/>
  <c r="J527" i="20"/>
  <c r="L527" i="20" s="1"/>
  <c r="M527" i="20" s="1"/>
  <c r="J449" i="20"/>
  <c r="L449" i="20" s="1"/>
  <c r="M449" i="20" s="1"/>
  <c r="J1348" i="20"/>
  <c r="L1348" i="20" s="1"/>
  <c r="M1348" i="20" s="1"/>
  <c r="J497" i="20"/>
  <c r="L497" i="20" s="1"/>
  <c r="M497" i="20" s="1"/>
  <c r="J1415" i="20"/>
  <c r="L1415" i="20" s="1"/>
  <c r="M1415" i="20" s="1"/>
  <c r="J373" i="20"/>
  <c r="L373" i="20" s="1"/>
  <c r="M373" i="20" s="1"/>
  <c r="J1904" i="20"/>
  <c r="L1904" i="20" s="1"/>
  <c r="M1904" i="20" s="1"/>
  <c r="J1312" i="20"/>
  <c r="L1312" i="20" s="1"/>
  <c r="M1312" i="20" s="1"/>
  <c r="J1832" i="20"/>
  <c r="L1832" i="20" s="1"/>
  <c r="M1832" i="20" s="1"/>
  <c r="J1341" i="20"/>
  <c r="L1341" i="20" s="1"/>
  <c r="M1341" i="20" s="1"/>
  <c r="J1501" i="20"/>
  <c r="L1501" i="20" s="1"/>
  <c r="M1501" i="20" s="1"/>
  <c r="J162" i="20"/>
  <c r="L162" i="20" s="1"/>
  <c r="M162" i="20" s="1"/>
  <c r="J1436" i="20"/>
  <c r="L1436" i="20" s="1"/>
  <c r="M1436" i="20" s="1"/>
  <c r="J789" i="20"/>
  <c r="L789" i="20" s="1"/>
  <c r="M789" i="20" s="1"/>
  <c r="J1981" i="20"/>
  <c r="L1981" i="20" s="1"/>
  <c r="M1981" i="20" s="1"/>
  <c r="J394" i="20"/>
  <c r="L394" i="20" s="1"/>
  <c r="M394" i="20" s="1"/>
  <c r="J577" i="20"/>
  <c r="L577" i="20" s="1"/>
  <c r="M577" i="20" s="1"/>
  <c r="J1937" i="20"/>
  <c r="L1937" i="20" s="1"/>
  <c r="M1937" i="20" s="1"/>
  <c r="J1040" i="20"/>
  <c r="L1040" i="20" s="1"/>
  <c r="M1040" i="20" s="1"/>
  <c r="J2030" i="20"/>
  <c r="L2030" i="20" s="1"/>
  <c r="M2030" i="20" s="1"/>
  <c r="J115" i="20"/>
  <c r="L115" i="20" s="1"/>
  <c r="M115" i="20" s="1"/>
  <c r="J979" i="20"/>
  <c r="L979" i="20" s="1"/>
  <c r="M979" i="20" s="1"/>
  <c r="J270" i="20"/>
  <c r="L270" i="20" s="1"/>
  <c r="M270" i="20" s="1"/>
  <c r="J1242" i="20"/>
  <c r="L1242" i="20" s="1"/>
  <c r="M1242" i="20" s="1"/>
  <c r="J1786" i="20"/>
  <c r="L1786" i="20" s="1"/>
  <c r="M1786" i="20" s="1"/>
  <c r="J1479" i="20"/>
  <c r="L1479" i="20" s="1"/>
  <c r="M1479" i="20" s="1"/>
  <c r="J2022" i="20"/>
  <c r="L2022" i="20" s="1"/>
  <c r="M2022" i="20" s="1"/>
  <c r="J2100" i="20"/>
  <c r="L2100" i="20" s="1"/>
  <c r="M2100" i="20" s="1"/>
  <c r="J260" i="20"/>
  <c r="L260" i="20" s="1"/>
  <c r="M260" i="20" s="1"/>
  <c r="J621" i="20"/>
  <c r="L621" i="20" s="1"/>
  <c r="M621" i="20" s="1"/>
  <c r="J1072" i="20"/>
  <c r="L1072" i="20" s="1"/>
  <c r="M1072" i="20" s="1"/>
  <c r="J250" i="20"/>
  <c r="L250" i="20" s="1"/>
  <c r="M250" i="20" s="1"/>
  <c r="J1352" i="20"/>
  <c r="L1352" i="20" s="1"/>
  <c r="M1352" i="20" s="1"/>
  <c r="J154" i="20"/>
  <c r="L154" i="20" s="1"/>
  <c r="M154" i="20" s="1"/>
  <c r="J1223" i="20"/>
  <c r="L1223" i="20" s="1"/>
  <c r="M1223" i="20" s="1"/>
  <c r="J350" i="20"/>
  <c r="L350" i="20" s="1"/>
  <c r="M350" i="20" s="1"/>
  <c r="J1645" i="20"/>
  <c r="L1645" i="20" s="1"/>
  <c r="M1645" i="20" s="1"/>
  <c r="J718" i="20"/>
  <c r="L718" i="20" s="1"/>
  <c r="M718" i="20" s="1"/>
  <c r="J1414" i="20"/>
  <c r="L1414" i="20" s="1"/>
  <c r="M1414" i="20" s="1"/>
  <c r="J677" i="20"/>
  <c r="L677" i="20" s="1"/>
  <c r="M677" i="20" s="1"/>
  <c r="J1225" i="20"/>
  <c r="L1225" i="20" s="1"/>
  <c r="M1225" i="20" s="1"/>
  <c r="J1848" i="20"/>
  <c r="L1848" i="20" s="1"/>
  <c r="M1848" i="20" s="1"/>
  <c r="J969" i="20"/>
  <c r="L969" i="20" s="1"/>
  <c r="M969" i="20" s="1"/>
  <c r="J128" i="20"/>
  <c r="L128" i="20" s="1"/>
  <c r="M128" i="20" s="1"/>
  <c r="J1929" i="20"/>
  <c r="L1929" i="20" s="1"/>
  <c r="M1929" i="20" s="1"/>
  <c r="J1889" i="20"/>
  <c r="L1889" i="20" s="1"/>
  <c r="M1889" i="20" s="1"/>
  <c r="J1080" i="20"/>
  <c r="L1080" i="20" s="1"/>
  <c r="M1080" i="20" s="1"/>
  <c r="J1029" i="20"/>
  <c r="L1029" i="20" s="1"/>
  <c r="M1029" i="20" s="1"/>
  <c r="J1909" i="20"/>
  <c r="L1909" i="20" s="1"/>
  <c r="M1909" i="20" s="1"/>
  <c r="J1538" i="20"/>
  <c r="L1538" i="20" s="1"/>
  <c r="M1538" i="20" s="1"/>
  <c r="J1101" i="20"/>
  <c r="L1101" i="20" s="1"/>
  <c r="M1101" i="20" s="1"/>
  <c r="J1734" i="20"/>
  <c r="L1734" i="20" s="1"/>
  <c r="M1734" i="20" s="1"/>
  <c r="J1209" i="20"/>
  <c r="L1209" i="20" s="1"/>
  <c r="M1209" i="20" s="1"/>
  <c r="J221" i="20"/>
  <c r="L221" i="20" s="1"/>
  <c r="M221" i="20" s="1"/>
  <c r="J1313" i="20"/>
  <c r="L1313" i="20" s="1"/>
  <c r="M1313" i="20" s="1"/>
  <c r="J2143" i="20"/>
  <c r="L2143" i="20" s="1"/>
  <c r="M2143" i="20" s="1"/>
  <c r="J1878" i="20"/>
  <c r="L1878" i="20" s="1"/>
  <c r="M1878" i="20" s="1"/>
  <c r="J1123" i="20"/>
  <c r="L1123" i="20" s="1"/>
  <c r="M1123" i="20" s="1"/>
  <c r="J1669" i="20"/>
  <c r="L1669" i="20" s="1"/>
  <c r="M1669" i="20" s="1"/>
  <c r="J1540" i="20"/>
  <c r="L1540" i="20" s="1"/>
  <c r="M1540" i="20" s="1"/>
  <c r="J1294" i="20"/>
  <c r="L1294" i="20" s="1"/>
  <c r="M1294" i="20" s="1"/>
  <c r="J673" i="20"/>
  <c r="L673" i="20" s="1"/>
  <c r="M673" i="20" s="1"/>
  <c r="J549" i="20"/>
  <c r="L549" i="20" s="1"/>
  <c r="M549" i="20" s="1"/>
  <c r="J2126" i="20"/>
  <c r="L2126" i="20" s="1"/>
  <c r="M2126" i="20" s="1"/>
  <c r="J1300" i="20"/>
  <c r="L1300" i="20" s="1"/>
  <c r="M1300" i="20" s="1"/>
  <c r="J1475" i="20"/>
  <c r="L1475" i="20" s="1"/>
  <c r="M1475" i="20" s="1"/>
  <c r="J174" i="20"/>
  <c r="L174" i="20" s="1"/>
  <c r="M174" i="20" s="1"/>
  <c r="J1310" i="20"/>
  <c r="L1310" i="20" s="1"/>
  <c r="M1310" i="20" s="1"/>
  <c r="J1229" i="20"/>
  <c r="L1229" i="20" s="1"/>
  <c r="M1229" i="20" s="1"/>
  <c r="J1416" i="20"/>
  <c r="L1416" i="20" s="1"/>
  <c r="M1416" i="20" s="1"/>
  <c r="J47" i="20"/>
  <c r="L47" i="20" s="1"/>
  <c r="M47" i="20" s="1"/>
  <c r="J1949" i="20"/>
  <c r="L1949" i="20" s="1"/>
  <c r="M1949" i="20" s="1"/>
  <c r="J436" i="20"/>
  <c r="L436" i="20" s="1"/>
  <c r="M436" i="20" s="1"/>
  <c r="J685" i="20"/>
  <c r="L685" i="20" s="1"/>
  <c r="M685" i="20" s="1"/>
  <c r="J2004" i="20"/>
  <c r="L2004" i="20" s="1"/>
  <c r="M2004" i="20" s="1"/>
  <c r="J735" i="20"/>
  <c r="L735" i="20" s="1"/>
  <c r="M735" i="20" s="1"/>
  <c r="J308" i="20"/>
  <c r="L308" i="20" s="1"/>
  <c r="M308" i="20" s="1"/>
  <c r="J767" i="20"/>
  <c r="L767" i="20" s="1"/>
  <c r="M767" i="20" s="1"/>
  <c r="J954" i="20"/>
  <c r="L954" i="20" s="1"/>
  <c r="M954" i="20" s="1"/>
  <c r="J636" i="20"/>
  <c r="L636" i="20" s="1"/>
  <c r="M636" i="20" s="1"/>
  <c r="J1613" i="20"/>
  <c r="L1613" i="20" s="1"/>
  <c r="M1613" i="20" s="1"/>
  <c r="J245" i="20"/>
  <c r="L245" i="20" s="1"/>
  <c r="M245" i="20" s="1"/>
  <c r="J871" i="20"/>
  <c r="L871" i="20" s="1"/>
  <c r="M871" i="20" s="1"/>
  <c r="J2154" i="20"/>
  <c r="L2154" i="20" s="1"/>
  <c r="M2154" i="20" s="1"/>
  <c r="J1316" i="20"/>
  <c r="L1316" i="20" s="1"/>
  <c r="M1316" i="20" s="1"/>
  <c r="J866" i="20"/>
  <c r="L866" i="20" s="1"/>
  <c r="M866" i="20" s="1"/>
  <c r="J76" i="20"/>
  <c r="L76" i="20" s="1"/>
  <c r="M76" i="20" s="1"/>
  <c r="J1476" i="20"/>
  <c r="L1476" i="20" s="1"/>
  <c r="M1476" i="20" s="1"/>
  <c r="J1291" i="20"/>
  <c r="L1291" i="20" s="1"/>
  <c r="M1291" i="20" s="1"/>
  <c r="J1102" i="20"/>
  <c r="L1102" i="20" s="1"/>
  <c r="M1102" i="20" s="1"/>
  <c r="J1740" i="20"/>
  <c r="L1740" i="20" s="1"/>
  <c r="M1740" i="20" s="1"/>
  <c r="J544" i="20"/>
  <c r="L544" i="20" s="1"/>
  <c r="M544" i="20" s="1"/>
  <c r="J383" i="20"/>
  <c r="L383" i="20" s="1"/>
  <c r="M383" i="20" s="1"/>
  <c r="J1216" i="20"/>
  <c r="L1216" i="20" s="1"/>
  <c r="M1216" i="20" s="1"/>
  <c r="J1714" i="20"/>
  <c r="L1714" i="20" s="1"/>
  <c r="M1714" i="20" s="1"/>
  <c r="J804" i="20"/>
  <c r="L804" i="20" s="1"/>
  <c r="M804" i="20" s="1"/>
  <c r="J510" i="20"/>
  <c r="L510" i="20" s="1"/>
  <c r="M510" i="20" s="1"/>
  <c r="J1057" i="20"/>
  <c r="L1057" i="20" s="1"/>
  <c r="M1057" i="20" s="1"/>
  <c r="J239" i="20"/>
  <c r="L239" i="20" s="1"/>
  <c r="M239" i="20" s="1"/>
  <c r="J1857" i="20"/>
  <c r="L1857" i="20" s="1"/>
  <c r="M1857" i="20" s="1"/>
  <c r="J535" i="20"/>
  <c r="L535" i="20" s="1"/>
  <c r="M535" i="20" s="1"/>
  <c r="J1246" i="20"/>
  <c r="L1246" i="20" s="1"/>
  <c r="M1246" i="20" s="1"/>
  <c r="J102" i="20"/>
  <c r="L102" i="20" s="1"/>
  <c r="M102" i="20" s="1"/>
  <c r="J361" i="20"/>
  <c r="L361" i="20" s="1"/>
  <c r="M361" i="20" s="1"/>
  <c r="J1908" i="20"/>
  <c r="L1908" i="20" s="1"/>
  <c r="M1908" i="20" s="1"/>
  <c r="J1474" i="20"/>
  <c r="L1474" i="20" s="1"/>
  <c r="M1474" i="20" s="1"/>
  <c r="J337" i="20"/>
  <c r="L337" i="20" s="1"/>
  <c r="M337" i="20" s="1"/>
  <c r="J288" i="20"/>
  <c r="L288" i="20" s="1"/>
  <c r="M288" i="20" s="1"/>
  <c r="J194" i="20"/>
  <c r="L194" i="20" s="1"/>
  <c r="M194" i="20" s="1"/>
  <c r="J70" i="20"/>
  <c r="L70" i="20" s="1"/>
  <c r="M70" i="20" s="1"/>
  <c r="J987" i="20"/>
  <c r="L987" i="20" s="1"/>
  <c r="M987" i="20" s="1"/>
  <c r="J1483" i="20"/>
  <c r="L1483" i="20" s="1"/>
  <c r="M1483" i="20" s="1"/>
  <c r="J155" i="20"/>
  <c r="L155" i="20" s="1"/>
  <c r="M155" i="20" s="1"/>
  <c r="J657" i="20"/>
  <c r="L657" i="20" s="1"/>
  <c r="M657" i="20" s="1"/>
  <c r="J429" i="20"/>
  <c r="L429" i="20" s="1"/>
  <c r="M429" i="20" s="1"/>
  <c r="J1535" i="20"/>
  <c r="L1535" i="20" s="1"/>
  <c r="M1535" i="20" s="1"/>
  <c r="J1406" i="20"/>
  <c r="L1406" i="20" s="1"/>
  <c r="M1406" i="20" s="1"/>
  <c r="J2060" i="20"/>
  <c r="L2060" i="20" s="1"/>
  <c r="M2060" i="20" s="1"/>
  <c r="J648" i="20"/>
  <c r="L648" i="20" s="1"/>
  <c r="M648" i="20" s="1"/>
  <c r="J1575" i="20"/>
  <c r="L1575" i="20" s="1"/>
  <c r="M1575" i="20" s="1"/>
  <c r="J1096" i="20"/>
  <c r="L1096" i="20" s="1"/>
  <c r="M1096" i="20" s="1"/>
  <c r="J1177" i="20"/>
  <c r="L1177" i="20" s="1"/>
  <c r="M1177" i="20" s="1"/>
  <c r="J689" i="20"/>
  <c r="L689" i="20" s="1"/>
  <c r="M689" i="20" s="1"/>
  <c r="J233" i="20"/>
  <c r="L233" i="20" s="1"/>
  <c r="M233" i="20" s="1"/>
  <c r="J1387" i="20"/>
  <c r="L1387" i="20" s="1"/>
  <c r="M1387" i="20" s="1"/>
  <c r="J1385" i="20"/>
  <c r="L1385" i="20" s="1"/>
  <c r="M1385" i="20" s="1"/>
  <c r="J1257" i="20"/>
  <c r="L1257" i="20" s="1"/>
  <c r="M1257" i="20" s="1"/>
  <c r="J504" i="20"/>
  <c r="L504" i="20" s="1"/>
  <c r="M504" i="20" s="1"/>
  <c r="J43" i="20"/>
  <c r="L43" i="20" s="1"/>
  <c r="M43" i="20" s="1"/>
  <c r="J345" i="20"/>
  <c r="L345" i="20" s="1"/>
  <c r="M345" i="20" s="1"/>
  <c r="J1783" i="20"/>
  <c r="L1783" i="20" s="1"/>
  <c r="M1783" i="20" s="1"/>
  <c r="J641" i="20"/>
  <c r="L641" i="20" s="1"/>
  <c r="M641" i="20" s="1"/>
  <c r="J1068" i="20"/>
  <c r="L1068" i="20" s="1"/>
  <c r="M1068" i="20" s="1"/>
  <c r="J1372" i="20"/>
  <c r="L1372" i="20" s="1"/>
  <c r="M1372" i="20" s="1"/>
  <c r="J2093" i="20"/>
  <c r="L2093" i="20" s="1"/>
  <c r="M2093" i="20" s="1"/>
  <c r="J952" i="20"/>
  <c r="L952" i="20" s="1"/>
  <c r="M952" i="20" s="1"/>
  <c r="J1982" i="20"/>
  <c r="L1982" i="20" s="1"/>
  <c r="M1982" i="20" s="1"/>
  <c r="J1258" i="20"/>
  <c r="L1258" i="20" s="1"/>
  <c r="M1258" i="20" s="1"/>
  <c r="J1076" i="20"/>
  <c r="L1076" i="20" s="1"/>
  <c r="M1076" i="20" s="1"/>
  <c r="J612" i="20"/>
  <c r="L612" i="20" s="1"/>
  <c r="M612" i="20" s="1"/>
  <c r="J1204" i="20"/>
  <c r="L1204" i="20" s="1"/>
  <c r="M1204" i="20" s="1"/>
  <c r="J207" i="20"/>
  <c r="L207" i="20" s="1"/>
  <c r="M207" i="20" s="1"/>
  <c r="J1940" i="20"/>
  <c r="L1940" i="20" s="1"/>
  <c r="M1940" i="20" s="1"/>
  <c r="J810" i="20"/>
  <c r="L810" i="20" s="1"/>
  <c r="M810" i="20" s="1"/>
  <c r="J1024" i="20"/>
  <c r="L1024" i="20" s="1"/>
  <c r="M1024" i="20" s="1"/>
  <c r="J195" i="20"/>
  <c r="L195" i="20" s="1"/>
  <c r="M195" i="20" s="1"/>
  <c r="J1760" i="20"/>
  <c r="L1760" i="20" s="1"/>
  <c r="M1760" i="20" s="1"/>
  <c r="J1968" i="20"/>
  <c r="L1968" i="20" s="1"/>
  <c r="M1968" i="20" s="1"/>
  <c r="J958" i="20"/>
  <c r="L958" i="20" s="1"/>
  <c r="M958" i="20" s="1"/>
  <c r="J1631" i="20"/>
  <c r="L1631" i="20" s="1"/>
  <c r="M1631" i="20" s="1"/>
  <c r="J1210" i="20"/>
  <c r="L1210" i="20" s="1"/>
  <c r="M1210" i="20" s="1"/>
  <c r="J2114" i="20"/>
  <c r="L2114" i="20" s="1"/>
  <c r="M2114" i="20" s="1"/>
  <c r="J1635" i="20"/>
  <c r="L1635" i="20" s="1"/>
  <c r="M1635" i="20" s="1"/>
  <c r="J1706" i="20"/>
  <c r="L1706" i="20" s="1"/>
  <c r="M1706" i="20" s="1"/>
  <c r="J488" i="20"/>
  <c r="L488" i="20" s="1"/>
  <c r="M488" i="20" s="1"/>
  <c r="J453" i="20"/>
  <c r="L453" i="20" s="1"/>
  <c r="M453" i="20" s="1"/>
  <c r="J273" i="20"/>
  <c r="L273" i="20" s="1"/>
  <c r="M273" i="20" s="1"/>
  <c r="J1353" i="20"/>
  <c r="L1353" i="20" s="1"/>
  <c r="M1353" i="20" s="1"/>
  <c r="J1332" i="20"/>
  <c r="L1332" i="20" s="1"/>
  <c r="M1332" i="20" s="1"/>
  <c r="J1383" i="20"/>
  <c r="L1383" i="20" s="1"/>
  <c r="M1383" i="20" s="1"/>
  <c r="J2039" i="20"/>
  <c r="L2039" i="20" s="1"/>
  <c r="M2039" i="20" s="1"/>
  <c r="J1016" i="20"/>
  <c r="L1016" i="20" s="1"/>
  <c r="M1016" i="20" s="1"/>
  <c r="J800" i="20"/>
  <c r="L800" i="20" s="1"/>
  <c r="M800" i="20" s="1"/>
  <c r="J87" i="20"/>
  <c r="L87" i="20" s="1"/>
  <c r="M87" i="20" s="1"/>
  <c r="J320" i="20"/>
  <c r="L320" i="20" s="1"/>
  <c r="M320" i="20" s="1"/>
  <c r="J1819" i="20"/>
  <c r="L1819" i="20" s="1"/>
  <c r="M1819" i="20" s="1"/>
  <c r="J659" i="20"/>
  <c r="L659" i="20" s="1"/>
  <c r="M659" i="20" s="1"/>
  <c r="J931" i="20"/>
  <c r="L931" i="20" s="1"/>
  <c r="M931" i="20" s="1"/>
  <c r="J1913" i="20"/>
  <c r="L1913" i="20" s="1"/>
  <c r="M1913" i="20" s="1"/>
  <c r="J1595" i="20"/>
  <c r="L1595" i="20" s="1"/>
  <c r="M1595" i="20" s="1"/>
  <c r="J1614" i="20"/>
  <c r="L1614" i="20" s="1"/>
  <c r="M1614" i="20" s="1"/>
  <c r="J2057" i="20"/>
  <c r="L2057" i="20" s="1"/>
  <c r="M2057" i="20" s="1"/>
  <c r="J2064" i="20"/>
  <c r="L2064" i="20" s="1"/>
  <c r="M2064" i="20" s="1"/>
  <c r="J1847" i="20"/>
  <c r="L1847" i="20" s="1"/>
  <c r="M1847" i="20" s="1"/>
  <c r="J14" i="20"/>
  <c r="L14" i="20" s="1"/>
  <c r="M14" i="20" s="1"/>
  <c r="J1754" i="20"/>
  <c r="L1754" i="20" s="1"/>
  <c r="M1754" i="20" s="1"/>
  <c r="J2091" i="20"/>
  <c r="L2091" i="20" s="1"/>
  <c r="M2091" i="20" s="1"/>
  <c r="J645" i="20"/>
  <c r="L645" i="20" s="1"/>
  <c r="M645" i="20" s="1"/>
  <c r="J1370" i="20"/>
  <c r="L1370" i="20" s="1"/>
  <c r="M1370" i="20" s="1"/>
  <c r="J226" i="20"/>
  <c r="L226" i="20" s="1"/>
  <c r="M226" i="20" s="1"/>
  <c r="J851" i="20"/>
  <c r="L851" i="20" s="1"/>
  <c r="M851" i="20" s="1"/>
  <c r="J302" i="20"/>
  <c r="L302" i="20" s="1"/>
  <c r="M302" i="20" s="1"/>
  <c r="J1651" i="20"/>
  <c r="L1651" i="20" s="1"/>
  <c r="M1651" i="20" s="1"/>
  <c r="J1707" i="20"/>
  <c r="L1707" i="20" s="1"/>
  <c r="M1707" i="20" s="1"/>
  <c r="J655" i="20"/>
  <c r="L655" i="20" s="1"/>
  <c r="M655" i="20" s="1"/>
  <c r="J914" i="20"/>
  <c r="L914" i="20" s="1"/>
  <c r="M914" i="20" s="1"/>
  <c r="J104" i="20"/>
  <c r="L104" i="20" s="1"/>
  <c r="M104" i="20" s="1"/>
  <c r="J683" i="20"/>
  <c r="L683" i="20" s="1"/>
  <c r="M683" i="20" s="1"/>
  <c r="J163" i="20"/>
  <c r="L163" i="20" s="1"/>
  <c r="M163" i="20" s="1"/>
  <c r="J1241" i="20"/>
  <c r="L1241" i="20" s="1"/>
  <c r="M1241" i="20" s="1"/>
  <c r="J1089" i="20"/>
  <c r="L1089" i="20" s="1"/>
  <c r="M1089" i="20" s="1"/>
  <c r="J160" i="20"/>
  <c r="L160" i="20" s="1"/>
  <c r="M160" i="20" s="1"/>
  <c r="J564" i="20"/>
  <c r="L564" i="20" s="1"/>
  <c r="M564" i="20" s="1"/>
  <c r="J1885" i="20"/>
  <c r="L1885" i="20" s="1"/>
  <c r="M1885" i="20" s="1"/>
  <c r="J1053" i="20"/>
  <c r="L1053" i="20" s="1"/>
  <c r="M1053" i="20" s="1"/>
  <c r="J1145" i="20"/>
  <c r="L1145" i="20" s="1"/>
  <c r="M1145" i="20" s="1"/>
  <c r="J2033" i="20"/>
  <c r="L2033" i="20" s="1"/>
  <c r="M2033" i="20" s="1"/>
  <c r="J1548" i="20"/>
  <c r="L1548" i="20" s="1"/>
  <c r="M1548" i="20" s="1"/>
  <c r="J515" i="20"/>
  <c r="L515" i="20" s="1"/>
  <c r="M515" i="20" s="1"/>
  <c r="J2134" i="20"/>
  <c r="L2134" i="20" s="1"/>
  <c r="M2134" i="20" s="1"/>
  <c r="J224" i="20"/>
  <c r="L224" i="20" s="1"/>
  <c r="M224" i="20" s="1"/>
  <c r="J738" i="20"/>
  <c r="L738" i="20" s="1"/>
  <c r="M738" i="20" s="1"/>
  <c r="J1323" i="20"/>
  <c r="L1323" i="20" s="1"/>
  <c r="M1323" i="20" s="1"/>
  <c r="J96" i="20"/>
  <c r="L96" i="20" s="1"/>
  <c r="M96" i="20" s="1"/>
  <c r="J2135" i="20"/>
  <c r="L2135" i="20" s="1"/>
  <c r="M2135" i="20" s="1"/>
  <c r="J423" i="20"/>
  <c r="L423" i="20" s="1"/>
  <c r="M423" i="20" s="1"/>
  <c r="J1813" i="20"/>
  <c r="L1813" i="20" s="1"/>
  <c r="M1813" i="20" s="1"/>
  <c r="J75" i="20"/>
  <c r="L75" i="20" s="1"/>
  <c r="M75" i="20" s="1"/>
  <c r="J357" i="20"/>
  <c r="L357" i="20" s="1"/>
  <c r="M357" i="20" s="1"/>
  <c r="J1334" i="20"/>
  <c r="L1334" i="20" s="1"/>
  <c r="M1334" i="20" s="1"/>
  <c r="J920" i="20"/>
  <c r="L920" i="20" s="1"/>
  <c r="M920" i="20" s="1"/>
  <c r="J553" i="20"/>
  <c r="L553" i="20" s="1"/>
  <c r="M553" i="20" s="1"/>
  <c r="J1288" i="20"/>
  <c r="L1288" i="20" s="1"/>
  <c r="M1288" i="20" s="1"/>
  <c r="J286" i="20"/>
  <c r="L286" i="20" s="1"/>
  <c r="M286" i="20" s="1"/>
  <c r="J875" i="20"/>
  <c r="L875" i="20" s="1"/>
  <c r="M875" i="20" s="1"/>
  <c r="J1725" i="20"/>
  <c r="L1725" i="20" s="1"/>
  <c r="M1725" i="20" s="1"/>
  <c r="J2042" i="20"/>
  <c r="L2042" i="20" s="1"/>
  <c r="M2042" i="20" s="1"/>
  <c r="J138" i="20"/>
  <c r="L138" i="20" s="1"/>
  <c r="M138" i="20" s="1"/>
  <c r="J1197" i="20"/>
  <c r="L1197" i="20" s="1"/>
  <c r="M1197" i="20" s="1"/>
  <c r="J1647" i="20"/>
  <c r="L1647" i="20" s="1"/>
  <c r="M1647" i="20" s="1"/>
  <c r="J1588" i="20"/>
  <c r="L1588" i="20" s="1"/>
  <c r="M1588" i="20" s="1"/>
  <c r="J1254" i="20"/>
  <c r="L1254" i="20" s="1"/>
  <c r="M1254" i="20" s="1"/>
  <c r="J1505" i="20"/>
  <c r="L1505" i="20" s="1"/>
  <c r="M1505" i="20" s="1"/>
  <c r="J129" i="20"/>
  <c r="L129" i="20" s="1"/>
  <c r="M129" i="20" s="1"/>
  <c r="J1027" i="20"/>
  <c r="L1027" i="20" s="1"/>
  <c r="M1027" i="20" s="1"/>
  <c r="J890" i="20"/>
  <c r="L890" i="20" s="1"/>
  <c r="M890" i="20" s="1"/>
  <c r="J1776" i="20"/>
  <c r="L1776" i="20" s="1"/>
  <c r="M1776" i="20" s="1"/>
  <c r="J1410" i="20"/>
  <c r="L1410" i="20" s="1"/>
  <c r="M1410" i="20" s="1"/>
  <c r="J300" i="20"/>
  <c r="L300" i="20" s="1"/>
  <c r="M300" i="20" s="1"/>
  <c r="J1272" i="20"/>
  <c r="L1272" i="20" s="1"/>
  <c r="M1272" i="20" s="1"/>
  <c r="J2122" i="20"/>
  <c r="L2122" i="20" s="1"/>
  <c r="M2122" i="20" s="1"/>
  <c r="J843" i="20"/>
  <c r="L843" i="20" s="1"/>
  <c r="M843" i="20" s="1"/>
  <c r="J777" i="20"/>
  <c r="L777" i="20" s="1"/>
  <c r="M777" i="20" s="1"/>
  <c r="J85" i="20"/>
  <c r="L85" i="20" s="1"/>
  <c r="M85" i="20" s="1"/>
  <c r="J1608" i="20"/>
  <c r="L1608" i="20" s="1"/>
  <c r="M1608" i="20" s="1"/>
  <c r="J1709" i="20"/>
  <c r="L1709" i="20" s="1"/>
  <c r="M1709" i="20" s="1"/>
  <c r="J2147" i="20"/>
  <c r="L2147" i="20" s="1"/>
  <c r="M2147" i="20" s="1"/>
  <c r="J1830" i="20"/>
  <c r="L1830" i="20" s="1"/>
  <c r="M1830" i="20" s="1"/>
  <c r="J978" i="20"/>
  <c r="L978" i="20" s="1"/>
  <c r="M978" i="20" s="1"/>
  <c r="J440" i="20"/>
  <c r="L440" i="20" s="1"/>
  <c r="M440" i="20" s="1"/>
  <c r="J2128" i="20"/>
  <c r="L2128" i="20" s="1"/>
  <c r="M2128" i="20" s="1"/>
  <c r="J1245" i="20"/>
  <c r="L1245" i="20" s="1"/>
  <c r="M1245" i="20" s="1"/>
  <c r="J1368" i="20"/>
  <c r="L1368" i="20" s="1"/>
  <c r="M1368" i="20" s="1"/>
  <c r="J801" i="20"/>
  <c r="L801" i="20" s="1"/>
  <c r="M801" i="20" s="1"/>
  <c r="J1719" i="20"/>
  <c r="L1719" i="20" s="1"/>
  <c r="M1719" i="20" s="1"/>
  <c r="J1050" i="20"/>
  <c r="L1050" i="20" s="1"/>
  <c r="M1050" i="20" s="1"/>
  <c r="J1042" i="20"/>
  <c r="L1042" i="20" s="1"/>
  <c r="M1042" i="20" s="1"/>
  <c r="J1395" i="20"/>
  <c r="L1395" i="20" s="1"/>
  <c r="M1395" i="20" s="1"/>
  <c r="J2021" i="20"/>
  <c r="L2021" i="20" s="1"/>
  <c r="M2021" i="20" s="1"/>
  <c r="J306" i="20"/>
  <c r="L306" i="20" s="1"/>
  <c r="M306" i="20" s="1"/>
  <c r="J1711" i="20"/>
  <c r="L1711" i="20" s="1"/>
  <c r="M1711" i="20" s="1"/>
  <c r="J172" i="20"/>
  <c r="L172" i="20" s="1"/>
  <c r="M172" i="20" s="1"/>
  <c r="J1107" i="20"/>
  <c r="L1107" i="20" s="1"/>
  <c r="M1107" i="20" s="1"/>
  <c r="J1882" i="20"/>
  <c r="L1882" i="20" s="1"/>
  <c r="M1882" i="20" s="1"/>
  <c r="J1775" i="20"/>
  <c r="L1775" i="20" s="1"/>
  <c r="M1775" i="20" s="1"/>
  <c r="J1135" i="20"/>
  <c r="L1135" i="20" s="1"/>
  <c r="M1135" i="20" s="1"/>
  <c r="J1736" i="20"/>
  <c r="L1736" i="20" s="1"/>
  <c r="M1736" i="20" s="1"/>
  <c r="J1007" i="20"/>
  <c r="L1007" i="20" s="1"/>
  <c r="M1007" i="20" s="1"/>
  <c r="J1077" i="20"/>
  <c r="L1077" i="20" s="1"/>
  <c r="M1077" i="20" s="1"/>
  <c r="J1172" i="20"/>
  <c r="L1172" i="20" s="1"/>
  <c r="M1172" i="20" s="1"/>
  <c r="J227" i="20"/>
  <c r="L227" i="20" s="1"/>
  <c r="M227" i="20" s="1"/>
  <c r="J597" i="20"/>
  <c r="L597" i="20" s="1"/>
  <c r="M597" i="20" s="1"/>
  <c r="J899" i="20"/>
  <c r="L899" i="20" s="1"/>
  <c r="M899" i="20" s="1"/>
  <c r="J314" i="20"/>
  <c r="L314" i="20" s="1"/>
  <c r="M314" i="20" s="1"/>
  <c r="J1767" i="20"/>
  <c r="L1767" i="20" s="1"/>
  <c r="M1767" i="20" s="1"/>
  <c r="J1244" i="20"/>
  <c r="L1244" i="20" s="1"/>
  <c r="M1244" i="20" s="1"/>
  <c r="J1802" i="20"/>
  <c r="L1802" i="20" s="1"/>
  <c r="M1802" i="20" s="1"/>
  <c r="J1523" i="20"/>
  <c r="L1523" i="20" s="1"/>
  <c r="M1523" i="20" s="1"/>
  <c r="J19" i="20"/>
  <c r="L19" i="20" s="1"/>
  <c r="M19" i="20" s="1"/>
  <c r="J470" i="20"/>
  <c r="L470" i="20" s="1"/>
  <c r="M470" i="20" s="1"/>
  <c r="J251" i="20"/>
  <c r="L251" i="20" s="1"/>
  <c r="M251" i="20" s="1"/>
  <c r="J932" i="20"/>
  <c r="L932" i="20" s="1"/>
  <c r="M932" i="20" s="1"/>
  <c r="J1544" i="20"/>
  <c r="L1544" i="20" s="1"/>
  <c r="M1544" i="20" s="1"/>
  <c r="J1243" i="20"/>
  <c r="L1243" i="20" s="1"/>
  <c r="M1243" i="20" s="1"/>
  <c r="J1753" i="20"/>
  <c r="L1753" i="20" s="1"/>
  <c r="M1753" i="20" s="1"/>
  <c r="J1157" i="20"/>
  <c r="L1157" i="20" s="1"/>
  <c r="M1157" i="20" s="1"/>
  <c r="J1615" i="20"/>
  <c r="L1615" i="20" s="1"/>
  <c r="M1615" i="20" s="1"/>
  <c r="J1464" i="20"/>
  <c r="L1464" i="20" s="1"/>
  <c r="M1464" i="20" s="1"/>
  <c r="J1279" i="20"/>
  <c r="L1279" i="20" s="1"/>
  <c r="M1279" i="20" s="1"/>
  <c r="J1283" i="20"/>
  <c r="L1283" i="20" s="1"/>
  <c r="M1283" i="20" s="1"/>
  <c r="J731" i="20"/>
  <c r="L731" i="20" s="1"/>
  <c r="M731" i="20" s="1"/>
  <c r="J64" i="20"/>
  <c r="L64" i="20" s="1"/>
  <c r="M64" i="20" s="1"/>
  <c r="J1824" i="20"/>
  <c r="L1824" i="20" s="1"/>
  <c r="M1824" i="20" s="1"/>
  <c r="J953" i="20"/>
  <c r="L953" i="20" s="1"/>
  <c r="M953" i="20" s="1"/>
  <c r="J1012" i="20"/>
  <c r="L1012" i="20" s="1"/>
  <c r="M1012" i="20" s="1"/>
  <c r="J1808" i="20"/>
  <c r="L1808" i="20" s="1"/>
  <c r="M1808" i="20" s="1"/>
  <c r="J640" i="20"/>
  <c r="L640" i="20" s="1"/>
  <c r="M640" i="20" s="1"/>
  <c r="J860" i="20"/>
  <c r="L860" i="20" s="1"/>
  <c r="M860" i="20" s="1"/>
  <c r="J1169" i="20"/>
  <c r="L1169" i="20" s="1"/>
  <c r="M1169" i="20" s="1"/>
  <c r="J20" i="20"/>
  <c r="L20" i="20" s="1"/>
  <c r="M20" i="20" s="1"/>
  <c r="J1941" i="20"/>
  <c r="L1941" i="20" s="1"/>
  <c r="M1941" i="20" s="1"/>
  <c r="J1944" i="20"/>
  <c r="L1944" i="20" s="1"/>
  <c r="M1944" i="20" s="1"/>
  <c r="J1448" i="20"/>
  <c r="L1448" i="20" s="1"/>
  <c r="M1448" i="20" s="1"/>
  <c r="J1187" i="20"/>
  <c r="L1187" i="20" s="1"/>
  <c r="M1187" i="20" s="1"/>
  <c r="J430" i="20"/>
  <c r="L430" i="20" s="1"/>
  <c r="M430" i="20" s="1"/>
  <c r="J633" i="20"/>
  <c r="L633" i="20" s="1"/>
  <c r="M633" i="20" s="1"/>
  <c r="J1605" i="20"/>
  <c r="L1605" i="20" s="1"/>
  <c r="M1605" i="20" s="1"/>
  <c r="J1219" i="20"/>
  <c r="L1219" i="20" s="1"/>
  <c r="M1219" i="20" s="1"/>
  <c r="J1696" i="20"/>
  <c r="L1696" i="20" s="1"/>
  <c r="M1696" i="20" s="1"/>
  <c r="J2140" i="20"/>
  <c r="L2140" i="20" s="1"/>
  <c r="M2140" i="20" s="1"/>
  <c r="J873" i="20"/>
  <c r="L873" i="20" s="1"/>
  <c r="M873" i="20" s="1"/>
  <c r="J324" i="20"/>
  <c r="L324" i="20" s="1"/>
  <c r="M324" i="20" s="1"/>
  <c r="J1684" i="20"/>
  <c r="L1684" i="20" s="1"/>
  <c r="M1684" i="20" s="1"/>
  <c r="J1611" i="20"/>
  <c r="L1611" i="20" s="1"/>
  <c r="M1611" i="20" s="1"/>
  <c r="J37" i="20"/>
  <c r="L37" i="20" s="1"/>
  <c r="M37" i="20" s="1"/>
  <c r="P2" i="20" l="1"/>
  <c r="P3" i="20" s="1"/>
  <c r="T3" i="20" l="1"/>
  <c r="T2" i="20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<sst xmlns="http://schemas.openxmlformats.org/spreadsheetml/2006/main" count="487" uniqueCount="112">
  <si>
    <t>Normal</t>
  </si>
  <si>
    <t>Gamma</t>
  </si>
  <si>
    <t>Normal Est</t>
  </si>
  <si>
    <t>Beta</t>
  </si>
  <si>
    <t>Beta acotada</t>
  </si>
  <si>
    <t>weibull</t>
  </si>
  <si>
    <t>exponencial</t>
  </si>
  <si>
    <t>Johnson SB</t>
  </si>
  <si>
    <t>ver distribuciones</t>
  </si>
  <si>
    <t>lognormal</t>
  </si>
  <si>
    <t>chi-cuadrado</t>
  </si>
  <si>
    <t>Parámetro</t>
  </si>
  <si>
    <t>Valor</t>
  </si>
  <si>
    <t>Aleatorio</t>
  </si>
  <si>
    <t>Dato</t>
  </si>
  <si>
    <t>Indicador</t>
  </si>
  <si>
    <t>Calculado de datos</t>
  </si>
  <si>
    <t>Cálculo paramétrico</t>
  </si>
  <si>
    <t>alpha</t>
  </si>
  <si>
    <t>media</t>
  </si>
  <si>
    <t>beta</t>
  </si>
  <si>
    <t>varianza</t>
  </si>
  <si>
    <t>desviación</t>
  </si>
  <si>
    <t>asimetria</t>
  </si>
  <si>
    <t>curtosis</t>
  </si>
  <si>
    <t>moda</t>
  </si>
  <si>
    <t>Momentos no centrados</t>
  </si>
  <si>
    <t>Momentos centrados</t>
  </si>
  <si>
    <t>A</t>
  </si>
  <si>
    <t>B</t>
  </si>
  <si>
    <t>FUNCIÓN DE DENSIDAD JOHNSON SB</t>
  </si>
  <si>
    <t>Parámetros</t>
  </si>
  <si>
    <t>#</t>
  </si>
  <si>
    <t>x1</t>
  </si>
  <si>
    <t>Xi</t>
  </si>
  <si>
    <t>Lambda</t>
  </si>
  <si>
    <t>Delta</t>
  </si>
  <si>
    <t>FUNCIÓN ACUMULADA JOHNSON SB</t>
  </si>
  <si>
    <t>GENERACIÓN DE DATOS ALEATORIOS JOHNSON SB</t>
  </si>
  <si>
    <t>Data</t>
  </si>
  <si>
    <t>z</t>
  </si>
  <si>
    <t>x2</t>
  </si>
  <si>
    <t>x3</t>
  </si>
  <si>
    <t>x4</t>
  </si>
  <si>
    <t>m</t>
  </si>
  <si>
    <t>x4-x3</t>
  </si>
  <si>
    <t>n</t>
  </si>
  <si>
    <t>x2-x1</t>
  </si>
  <si>
    <t>p</t>
  </si>
  <si>
    <t>x3-x2</t>
  </si>
  <si>
    <t>lambda</t>
  </si>
  <si>
    <t>xi</t>
  </si>
  <si>
    <t>delta</t>
  </si>
  <si>
    <t>gamma</t>
  </si>
  <si>
    <t>a</t>
  </si>
  <si>
    <t>b</t>
  </si>
  <si>
    <t>c</t>
  </si>
  <si>
    <t>d</t>
  </si>
  <si>
    <t>e</t>
  </si>
  <si>
    <t>f</t>
  </si>
  <si>
    <t>phi</t>
  </si>
  <si>
    <t>theta</t>
  </si>
  <si>
    <t>alpha_est</t>
  </si>
  <si>
    <t>beta_est</t>
  </si>
  <si>
    <t>mn/p2</t>
  </si>
  <si>
    <t>k</t>
  </si>
  <si>
    <t># Clases</t>
  </si>
  <si>
    <t>min</t>
  </si>
  <si>
    <t>max</t>
  </si>
  <si>
    <t>rango</t>
  </si>
  <si>
    <t>tamaño</t>
  </si>
  <si>
    <t>o</t>
  </si>
  <si>
    <t>g1(asimetría)</t>
  </si>
  <si>
    <t>i</t>
  </si>
  <si>
    <t>sigma(g1)</t>
  </si>
  <si>
    <t>Danoes Formula</t>
  </si>
  <si>
    <t>calculo</t>
  </si>
  <si>
    <t>Parámetros Weiubull</t>
  </si>
  <si>
    <t>Parámetros del intervalo</t>
  </si>
  <si>
    <t>Clase</t>
  </si>
  <si>
    <t>f(x&lt;min)</t>
  </si>
  <si>
    <t>f(x&lt;max)</t>
  </si>
  <si>
    <t>(e-o)2/e</t>
  </si>
  <si>
    <t>x</t>
  </si>
  <si>
    <t>Sn</t>
  </si>
  <si>
    <t>Fn</t>
  </si>
  <si>
    <t>|Sn-Fn|</t>
  </si>
  <si>
    <t>N</t>
  </si>
  <si>
    <t>Data Odenada(Y[k])</t>
  </si>
  <si>
    <t>Y[N+1-k]</t>
  </si>
  <si>
    <t>F(Y[k])</t>
  </si>
  <si>
    <t>F(Y[N+1-k])</t>
  </si>
  <si>
    <t>((2k-1)/N)*(LN(F(Y[k]))+LN(1-F(Y[N+1-k])))</t>
  </si>
  <si>
    <t>S</t>
  </si>
  <si>
    <t>A^2</t>
  </si>
  <si>
    <t>AD*</t>
  </si>
  <si>
    <t>OSL</t>
  </si>
  <si>
    <t>&gt;</t>
  </si>
  <si>
    <t>alpha=0,05</t>
  </si>
  <si>
    <t>CV</t>
  </si>
  <si>
    <t>mediana</t>
  </si>
  <si>
    <t>w</t>
  </si>
  <si>
    <t>oMega</t>
  </si>
  <si>
    <t>F(c)</t>
  </si>
  <si>
    <t>x0</t>
  </si>
  <si>
    <t>v1</t>
  </si>
  <si>
    <t>v2</t>
  </si>
  <si>
    <t>c0</t>
  </si>
  <si>
    <t>c1</t>
  </si>
  <si>
    <t>h</t>
  </si>
  <si>
    <t>La formula de función inversa que aparece en wikipedia en el segundo parametro de la inversa de gamma es (1/(alpha**beta)), pero para que funciones es (alpha**beta)</t>
  </si>
  <si>
    <t>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</si>
</sst>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-* #,##0.00_-;\-* #,##0.00_-;_-* &quot;-&quot;??_-;_-@_-"/>
    <numFmt numFmtId="164" formatCode="0.00000000"/>
    <numFmt numFmtId="165" formatCode="#,##0.000"/>
    <numFmt numFmtId="166" formatCode="#,##0.0000"/>
    <numFmt numFmtId="167" formatCode="0.0000000"/>
    <numFmt numFmtId="168" formatCode="#,##0.0000000000"/>
    <numFmt numFmtId="169" formatCode="#,##0.0"/>
    <numFmt numFmtId="170" formatCode="0.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-0.249977111117893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97">
    <xf numFmtId="0" fontId="0" fillId="0" borderId="0" xfId="0"/>
    <xf numFmtId="164" fontId="0" fillId="0" borderId="0" xfId="0" applyNumberFormat="1"/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1" applyNumberFormat="1" applyFont="1" applyBorder="1" applyAlignment="1">
      <alignment horizontal="center"/>
    </xf>
    <xf numFmtId="0" fontId="0" fillId="4" borderId="0" xfId="0" applyFill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1" fillId="3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3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166" fontId="0" fillId="0" borderId="1" xfId="0" applyNumberFormat="1" applyBorder="1" applyAlignment="1">
      <alignment horizontal="center"/>
    </xf>
    <xf numFmtId="167" fontId="0" fillId="0" borderId="1" xfId="0" applyNumberFormat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1" fillId="3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1" fillId="3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1" fillId="3" borderId="1" xfId="0" quotePrefix="1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Font="1" applyAlignment="1">
      <alignment horizontal="center"/>
    </xf>
    <xf numFmtId="0" fontId="0" fillId="0" borderId="1" xfId="0" applyNumberFormat="1" applyFont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1" fillId="2" borderId="0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168" fontId="0" fillId="0" borderId="1" xfId="0" applyNumberFormat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169" fontId="0" fillId="0" borderId="1" xfId="0" applyNumberFormat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170" fontId="0" fillId="0" borderId="0" xfId="0" applyNumberFormat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3" fillId="0" borderId="0" xfId="0" applyFont="1" applyAlignment="1"/>
    <xf numFmtId="4" fontId="0" fillId="0" borderId="1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3" fillId="0" borderId="0" xfId="0" applyFont="1" applyAlignment="1">
      <alignment horizontal="center"/>
    </xf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'Prueba chi2'!$J$4:$J$21</c:f>
              <c:numCache>
                <c:formatCode>General</c:formatCode>
                <c:ptCount val="18"/>
                <c:pt idx="0">
                  <c:v>4</c:v>
                </c:pt>
                <c:pt idx="1">
                  <c:v>7</c:v>
                </c:pt>
                <c:pt idx="2">
                  <c:v>22</c:v>
                </c:pt>
                <c:pt idx="3">
                  <c:v>52</c:v>
                </c:pt>
                <c:pt idx="4">
                  <c:v>95</c:v>
                </c:pt>
                <c:pt idx="5">
                  <c:v>165</c:v>
                </c:pt>
                <c:pt idx="6">
                  <c:v>268</c:v>
                </c:pt>
                <c:pt idx="7">
                  <c:v>358</c:v>
                </c:pt>
                <c:pt idx="8">
                  <c:v>397</c:v>
                </c:pt>
                <c:pt idx="9">
                  <c:v>374</c:v>
                </c:pt>
                <c:pt idx="10">
                  <c:v>262</c:v>
                </c:pt>
                <c:pt idx="11">
                  <c:v>112</c:v>
                </c:pt>
                <c:pt idx="12">
                  <c:v>36</c:v>
                </c:pt>
                <c:pt idx="13">
                  <c:v>5</c:v>
                </c:pt>
                <c:pt idx="1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49-4EEE-90C6-A8946811CC4B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'Prueba chi2'!$M$4:$M$18</c:f>
              <c:numCache>
                <c:formatCode>General</c:formatCode>
                <c:ptCount val="15"/>
                <c:pt idx="0">
                  <c:v>3.4250704815922504</c:v>
                </c:pt>
                <c:pt idx="1">
                  <c:v>9.5828407918638607</c:v>
                </c:pt>
                <c:pt idx="2">
                  <c:v>23.073785897415327</c:v>
                </c:pt>
                <c:pt idx="3">
                  <c:v>49.311523448082696</c:v>
                </c:pt>
                <c:pt idx="4">
                  <c:v>95.005795309210015</c:v>
                </c:pt>
                <c:pt idx="5">
                  <c:v>165.53747729462543</c:v>
                </c:pt>
                <c:pt idx="6">
                  <c:v>258.53642833457661</c:v>
                </c:pt>
                <c:pt idx="7">
                  <c:v>354.01252656123813</c:v>
                </c:pt>
                <c:pt idx="8">
                  <c:v>409.34230250359093</c:v>
                </c:pt>
                <c:pt idx="9">
                  <c:v>377.98669889517947</c:v>
                </c:pt>
                <c:pt idx="10">
                  <c:v>257.95532493360497</c:v>
                </c:pt>
                <c:pt idx="11">
                  <c:v>117.40910255360741</c:v>
                </c:pt>
                <c:pt idx="12">
                  <c:v>31.239902144364429</c:v>
                </c:pt>
                <c:pt idx="13">
                  <c:v>4.1153182325777067</c:v>
                </c:pt>
                <c:pt idx="14">
                  <c:v>0.21772076620915559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49-4EEE-90C6-A8946811CC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5997728"/>
        <c:axId val="675998056"/>
      </c:barChart>
      <c:catAx>
        <c:axId val="675997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75998056"/>
        <c:crosses val="autoZero"/>
        <c:auto val="1"/>
        <c:lblAlgn val="ctr"/>
        <c:lblOffset val="100"/>
        <c:noMultiLvlLbl val="0"/>
      </c:catAx>
      <c:valAx>
        <c:axId val="675998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75997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Histograma JOHNSON SB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600" b="1" i="0" u="none" strike="noStrike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Calibri" panose="020F0502020204030204"/>
            </a:rPr>
            <a:t>Histograma JOHNSON SB</a:t>
          </a:r>
        </a:p>
      </cx:txPr>
    </cx:title>
    <cx:plotArea>
      <cx:plotAreaRegion>
        <cx:series layoutId="clusteredColumn" uniqueId="{E416F647-8BBB-41A2-A0DA-410E08B81D9E}">
          <cx:dataId val="0"/>
          <cx:layoutPr>
            <cx:binning intervalClosed="r">
              <cx:binCount val="1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Histograma JOHNSON SB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600" b="1" i="0" u="none" strike="noStrike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Calibri" panose="020F0502020204030204"/>
            </a:rPr>
            <a:t>Histograma JOHNSON SB</a:t>
          </a:r>
        </a:p>
      </cx:txPr>
    </cx:title>
    <cx:plotArea>
      <cx:plotAreaRegion>
        <cx:series layoutId="clusteredColumn" uniqueId="{E416F647-8BBB-41A2-A0DA-410E08B81D9E}">
          <cx:dataId val="0"/>
          <cx:layoutPr>
            <cx:binning intervalClosed="r">
              <cx:binCount val="2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Uniforme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Uniforme</a:t>
          </a:r>
        </a:p>
      </cx:txPr>
    </cx:title>
    <cx:plotArea>
      <cx:plotAreaRegion>
        <cx:series layoutId="clusteredColumn" uniqueId="{E23A8430-B36C-42DB-83B9-31029E7AB6DD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</cx:f>
      </cx:numDim>
    </cx:data>
  </cx:chartData>
  <cx:chart>
    <cx:title pos="t" align="ctr" overlay="0"/>
    <cx:plotArea>
      <cx:plotAreaRegion>
        <cx:series layoutId="clusteredColumn" uniqueId="{C2641F19-6B2F-4547-BDFA-DC8DCBF6D989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/>
    <cx:plotArea>
      <cx:plotAreaRegion>
        <cx:series layoutId="clusteredColumn" uniqueId="{51A6C89B-9ABE-4BDD-88B6-F0EFF37B75A3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</cx:f>
      </cx:numDim>
    </cx:data>
  </cx:chartData>
  <cx:chart>
    <cx:title pos="t" align="ctr" overlay="0"/>
    <cx:plotArea>
      <cx:plotAreaRegion>
        <cx:series layoutId="clusteredColumn" uniqueId="{A4ED19EC-12B3-413F-9050-1BD136CF6D22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/>
    <cx:plotArea>
      <cx:plotAreaRegion>
        <cx:series layoutId="clusteredColumn" uniqueId="{A4ED19EC-12B3-413F-9050-1BD136CF6D22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</cx:f>
      </cx:numDim>
    </cx:data>
  </cx:chartData>
  <cx:chart>
    <cx:title pos="t" align="ctr" overlay="0"/>
    <cx:plotArea>
      <cx:plotAreaRegion>
        <cx:series layoutId="clusteredColumn" uniqueId="{A4ED19EC-12B3-413F-9050-1BD136CF6D22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</cx:chartData>
  <cx:chart>
    <cx:title pos="t" align="ctr" overlay="0"/>
    <cx:plotArea>
      <cx:plotAreaRegion>
        <cx:series layoutId="clusteredColumn" uniqueId="{7C7A6D92-293A-4280-83E1-671307469DC7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70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70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microsoft.com/office/2014/relationships/chartEx" Target="../charts/chartEx1.xml"/><Relationship Id="rId4" Type="http://schemas.openxmlformats.org/officeDocument/2006/relationships/image" Target="../media/image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microsoft.com/office/2014/relationships/chartEx" Target="../charts/chartEx2.xml"/></Relationships>
</file>

<file path=xl/drawings/_rels/drawing12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13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15.xml.rels><?xml version="1.0" encoding="UTF-8" standalone="yes"?>
<Relationships xmlns="http://schemas.openxmlformats.org/package/2006/relationships"><Relationship Id="rId1" Type="http://schemas.microsoft.com/office/2014/relationships/chartEx" Target="../charts/chartEx5.xml"/></Relationships>
</file>

<file path=xl/drawings/_rels/drawing16.xml.rels><?xml version="1.0" encoding="UTF-8" standalone="yes"?>
<Relationships xmlns="http://schemas.openxmlformats.org/package/2006/relationships"><Relationship Id="rId1" Type="http://schemas.microsoft.com/office/2014/relationships/chartEx" Target="../charts/chartEx6.xml"/></Relationships>
</file>

<file path=xl/drawings/_rels/drawing17.xml.rels><?xml version="1.0" encoding="UTF-8" standalone="yes"?>
<Relationships xmlns="http://schemas.openxmlformats.org/package/2006/relationships"><Relationship Id="rId1" Type="http://schemas.microsoft.com/office/2014/relationships/chartEx" Target="../charts/chartEx7.xml"/></Relationships>
</file>

<file path=xl/drawings/_rels/drawing19.xml.rels><?xml version="1.0" encoding="UTF-8" standalone="yes"?>
<Relationships xmlns="http://schemas.openxmlformats.org/package/2006/relationships"><Relationship Id="rId1" Type="http://schemas.microsoft.com/office/2014/relationships/chartEx" Target="../charts/chartEx8.xml"/></Relationships>
</file>

<file path=xl/drawings/_rels/drawing21.xml.rels><?xml version="1.0" encoding="UTF-8" standalone="yes"?>
<Relationships xmlns="http://schemas.openxmlformats.org/package/2006/relationships"><Relationship Id="rId1" Type="http://schemas.microsoft.com/office/2014/relationships/chartEx" Target="../charts/chartEx9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9</xdr:row>
      <xdr:rowOff>14287</xdr:rowOff>
    </xdr:from>
    <xdr:ext cx="65" cy="172227"/>
    <xdr:sp macro="" textlink="">
      <xdr:nvSpPr>
        <xdr:cNvPr id="2" name="CuadroTexto 1">
          <a:extLst>
            <a:ext uri="{FF2B5EF4-FFF2-40B4-BE49-F238E27FC236}">
              <a16:creationId xmlns:a16="http://schemas.microsoft.com/office/drawing/2014/main" id="{08E9FC31-B929-425B-86DE-E589CE058B5F}"/>
            </a:ext>
          </a:extLst>
        </xdr:cNvPr>
        <xdr:cNvSpPr txBox="1"/>
      </xdr:nvSpPr>
      <xdr:spPr>
        <a:xfrm>
          <a:off x="3448050" y="1728787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CO" sz="1100"/>
        </a:p>
      </xdr:txBody>
    </xdr:sp>
    <xdr:clientData/>
  </xdr:oneCellAnchor>
  <xdr:oneCellAnchor>
    <xdr:from>
      <xdr:col>4</xdr:col>
      <xdr:colOff>0</xdr:colOff>
      <xdr:row>12</xdr:row>
      <xdr:rowOff>23812</xdr:rowOff>
    </xdr:from>
    <xdr:ext cx="65" cy="172227"/>
    <xdr:sp macro="" textlink="">
      <xdr:nvSpPr>
        <xdr:cNvPr id="5" name="CuadroTexto 4">
          <a:extLst>
            <a:ext uri="{FF2B5EF4-FFF2-40B4-BE49-F238E27FC236}">
              <a16:creationId xmlns:a16="http://schemas.microsoft.com/office/drawing/2014/main" id="{A39F1FCE-1C9F-4163-A702-0E6A7E75AEB4}"/>
            </a:ext>
          </a:extLst>
        </xdr:cNvPr>
        <xdr:cNvSpPr txBox="1"/>
      </xdr:nvSpPr>
      <xdr:spPr>
        <a:xfrm>
          <a:off x="3448050" y="2309812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CO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9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C117DE9E-9FE5-4434-930E-E0496CF44B08}"/>
                </a:ext>
              </a:extLst>
            </xdr:cNvPr>
            <xdr:cNvSpPr txBox="1"/>
          </xdr:nvSpPr>
          <xdr:spPr>
            <a:xfrm>
              <a:off x="4089399" y="18922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C117DE9E-9FE5-4434-930E-E0496CF44B08}"/>
                </a:ext>
              </a:extLst>
            </xdr:cNvPr>
            <xdr:cNvSpPr txBox="1"/>
          </xdr:nvSpPr>
          <xdr:spPr>
            <a:xfrm>
              <a:off x="4089399" y="18922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6484097E-1431-4063-9EC4-2162DBADDBD4}"/>
                </a:ext>
              </a:extLst>
            </xdr:cNvPr>
            <xdr:cNvSpPr txBox="1"/>
          </xdr:nvSpPr>
          <xdr:spPr>
            <a:xfrm>
              <a:off x="4078817" y="20933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6484097E-1431-4063-9EC4-2162DBADDBD4}"/>
                </a:ext>
              </a:extLst>
            </xdr:cNvPr>
            <xdr:cNvSpPr txBox="1"/>
          </xdr:nvSpPr>
          <xdr:spPr>
            <a:xfrm>
              <a:off x="4078817" y="20933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11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5BC524C2-B48A-4E17-915B-40C7FCB1F520}"/>
                </a:ext>
              </a:extLst>
            </xdr:cNvPr>
            <xdr:cNvSpPr txBox="1"/>
          </xdr:nvSpPr>
          <xdr:spPr>
            <a:xfrm>
              <a:off x="4078817" y="22838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5BC524C2-B48A-4E17-915B-40C7FCB1F520}"/>
                </a:ext>
              </a:extLst>
            </xdr:cNvPr>
            <xdr:cNvSpPr txBox="1"/>
          </xdr:nvSpPr>
          <xdr:spPr>
            <a:xfrm>
              <a:off x="4078817" y="22838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12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B8DB95A7-D8CB-4E57-AF1E-3D34DB69FB76}"/>
                </a:ext>
              </a:extLst>
            </xdr:cNvPr>
            <xdr:cNvSpPr txBox="1"/>
          </xdr:nvSpPr>
          <xdr:spPr>
            <a:xfrm>
              <a:off x="4078818" y="24743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B8DB95A7-D8CB-4E57-AF1E-3D34DB69FB76}"/>
                </a:ext>
              </a:extLst>
            </xdr:cNvPr>
            <xdr:cNvSpPr txBox="1"/>
          </xdr:nvSpPr>
          <xdr:spPr>
            <a:xfrm>
              <a:off x="4078818" y="24743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15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82FBD652-D1D7-49B4-BED1-A6925ED650AD}"/>
                </a:ext>
              </a:extLst>
            </xdr:cNvPr>
            <xdr:cNvSpPr txBox="1"/>
          </xdr:nvSpPr>
          <xdr:spPr>
            <a:xfrm>
              <a:off x="4131732" y="30352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82FBD652-D1D7-49B4-BED1-A6925ED650AD}"/>
                </a:ext>
              </a:extLst>
            </xdr:cNvPr>
            <xdr:cNvSpPr txBox="1"/>
          </xdr:nvSpPr>
          <xdr:spPr>
            <a:xfrm>
              <a:off x="4131732" y="30352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16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8A1AD04F-D2C3-4254-88F4-7AF4316E8422}"/>
                </a:ext>
              </a:extLst>
            </xdr:cNvPr>
            <xdr:cNvSpPr txBox="1"/>
          </xdr:nvSpPr>
          <xdr:spPr>
            <a:xfrm>
              <a:off x="4131733" y="32257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8A1AD04F-D2C3-4254-88F4-7AF4316E8422}"/>
                </a:ext>
              </a:extLst>
            </xdr:cNvPr>
            <xdr:cNvSpPr txBox="1"/>
          </xdr:nvSpPr>
          <xdr:spPr>
            <a:xfrm>
              <a:off x="4131733" y="32257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17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542C1A0F-3632-4270-84D8-40F7318A763E}"/>
                </a:ext>
              </a:extLst>
            </xdr:cNvPr>
            <xdr:cNvSpPr txBox="1"/>
          </xdr:nvSpPr>
          <xdr:spPr>
            <a:xfrm>
              <a:off x="4131734" y="34057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542C1A0F-3632-4270-84D8-40F7318A763E}"/>
                </a:ext>
              </a:extLst>
            </xdr:cNvPr>
            <xdr:cNvSpPr txBox="1"/>
          </xdr:nvSpPr>
          <xdr:spPr>
            <a:xfrm>
              <a:off x="4131734" y="34057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18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F6CD132B-794B-4CB0-A6E6-79FC4B419C07}"/>
                </a:ext>
              </a:extLst>
            </xdr:cNvPr>
            <xdr:cNvSpPr txBox="1"/>
          </xdr:nvSpPr>
          <xdr:spPr>
            <a:xfrm>
              <a:off x="4142316" y="35962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F6CD132B-794B-4CB0-A6E6-79FC4B419C07}"/>
                </a:ext>
              </a:extLst>
            </xdr:cNvPr>
            <xdr:cNvSpPr txBox="1"/>
          </xdr:nvSpPr>
          <xdr:spPr>
            <a:xfrm>
              <a:off x="4142316" y="35962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9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D1586847-EA8F-4BA1-B1A5-7EEC04E618BC}"/>
                </a:ext>
              </a:extLst>
            </xdr:cNvPr>
            <xdr:cNvSpPr txBox="1"/>
          </xdr:nvSpPr>
          <xdr:spPr>
            <a:xfrm>
              <a:off x="4127499" y="18922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D1586847-EA8F-4BA1-B1A5-7EEC04E618BC}"/>
                </a:ext>
              </a:extLst>
            </xdr:cNvPr>
            <xdr:cNvSpPr txBox="1"/>
          </xdr:nvSpPr>
          <xdr:spPr>
            <a:xfrm>
              <a:off x="4127499" y="18922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5C4843D6-BA4B-4A47-A74A-19D0946250EA}"/>
                </a:ext>
              </a:extLst>
            </xdr:cNvPr>
            <xdr:cNvSpPr txBox="1"/>
          </xdr:nvSpPr>
          <xdr:spPr>
            <a:xfrm>
              <a:off x="4116917" y="20933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5C4843D6-BA4B-4A47-A74A-19D0946250EA}"/>
                </a:ext>
              </a:extLst>
            </xdr:cNvPr>
            <xdr:cNvSpPr txBox="1"/>
          </xdr:nvSpPr>
          <xdr:spPr>
            <a:xfrm>
              <a:off x="4116917" y="20933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11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A07ACBA5-F385-4479-A061-0B94B2BED25A}"/>
                </a:ext>
              </a:extLst>
            </xdr:cNvPr>
            <xdr:cNvSpPr txBox="1"/>
          </xdr:nvSpPr>
          <xdr:spPr>
            <a:xfrm>
              <a:off x="4116917" y="22838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A07ACBA5-F385-4479-A061-0B94B2BED25A}"/>
                </a:ext>
              </a:extLst>
            </xdr:cNvPr>
            <xdr:cNvSpPr txBox="1"/>
          </xdr:nvSpPr>
          <xdr:spPr>
            <a:xfrm>
              <a:off x="4116917" y="22838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12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CDB345EA-784D-4A9D-B4F3-B204D3F1F536}"/>
                </a:ext>
              </a:extLst>
            </xdr:cNvPr>
            <xdr:cNvSpPr txBox="1"/>
          </xdr:nvSpPr>
          <xdr:spPr>
            <a:xfrm>
              <a:off x="4116918" y="24743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CDB345EA-784D-4A9D-B4F3-B204D3F1F536}"/>
                </a:ext>
              </a:extLst>
            </xdr:cNvPr>
            <xdr:cNvSpPr txBox="1"/>
          </xdr:nvSpPr>
          <xdr:spPr>
            <a:xfrm>
              <a:off x="4116918" y="24743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15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EA305B7C-E1E7-4D87-9ADE-0E603B6B57CE}"/>
                </a:ext>
              </a:extLst>
            </xdr:cNvPr>
            <xdr:cNvSpPr txBox="1"/>
          </xdr:nvSpPr>
          <xdr:spPr>
            <a:xfrm>
              <a:off x="4169832" y="30352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EA305B7C-E1E7-4D87-9ADE-0E603B6B57CE}"/>
                </a:ext>
              </a:extLst>
            </xdr:cNvPr>
            <xdr:cNvSpPr txBox="1"/>
          </xdr:nvSpPr>
          <xdr:spPr>
            <a:xfrm>
              <a:off x="4169832" y="30352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16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DD6E8711-1933-41CB-A216-B3F1A68C79B1}"/>
                </a:ext>
              </a:extLst>
            </xdr:cNvPr>
            <xdr:cNvSpPr txBox="1"/>
          </xdr:nvSpPr>
          <xdr:spPr>
            <a:xfrm>
              <a:off x="4169833" y="32257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DD6E8711-1933-41CB-A216-B3F1A68C79B1}"/>
                </a:ext>
              </a:extLst>
            </xdr:cNvPr>
            <xdr:cNvSpPr txBox="1"/>
          </xdr:nvSpPr>
          <xdr:spPr>
            <a:xfrm>
              <a:off x="4169833" y="32257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17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594BD030-7CA9-47CD-B7DD-94784C286A1D}"/>
                </a:ext>
              </a:extLst>
            </xdr:cNvPr>
            <xdr:cNvSpPr txBox="1"/>
          </xdr:nvSpPr>
          <xdr:spPr>
            <a:xfrm>
              <a:off x="4169834" y="34057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594BD030-7CA9-47CD-B7DD-94784C286A1D}"/>
                </a:ext>
              </a:extLst>
            </xdr:cNvPr>
            <xdr:cNvSpPr txBox="1"/>
          </xdr:nvSpPr>
          <xdr:spPr>
            <a:xfrm>
              <a:off x="4169834" y="34057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18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1B1726D3-C591-428A-9BC4-75A48BA748C3}"/>
                </a:ext>
              </a:extLst>
            </xdr:cNvPr>
            <xdr:cNvSpPr txBox="1"/>
          </xdr:nvSpPr>
          <xdr:spPr>
            <a:xfrm>
              <a:off x="4180416" y="35962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1B1726D3-C591-428A-9BC4-75A48BA748C3}"/>
                </a:ext>
              </a:extLst>
            </xdr:cNvPr>
            <xdr:cNvSpPr txBox="1"/>
          </xdr:nvSpPr>
          <xdr:spPr>
            <a:xfrm>
              <a:off x="4180416" y="35962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8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7628D865-D00D-4BB2-8437-A03E9098D259}"/>
                </a:ext>
              </a:extLst>
            </xdr:cNvPr>
            <xdr:cNvSpPr txBox="1"/>
          </xdr:nvSpPr>
          <xdr:spPr>
            <a:xfrm>
              <a:off x="4127499" y="18922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7628D865-D00D-4BB2-8437-A03E9098D259}"/>
                </a:ext>
              </a:extLst>
            </xdr:cNvPr>
            <xdr:cNvSpPr txBox="1"/>
          </xdr:nvSpPr>
          <xdr:spPr>
            <a:xfrm>
              <a:off x="4127499" y="18922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9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86452AD2-4BB7-4DE7-9DEF-F5A9C4DAA2AB}"/>
                </a:ext>
              </a:extLst>
            </xdr:cNvPr>
            <xdr:cNvSpPr txBox="1"/>
          </xdr:nvSpPr>
          <xdr:spPr>
            <a:xfrm>
              <a:off x="4116917" y="20933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86452AD2-4BB7-4DE7-9DEF-F5A9C4DAA2AB}"/>
                </a:ext>
              </a:extLst>
            </xdr:cNvPr>
            <xdr:cNvSpPr txBox="1"/>
          </xdr:nvSpPr>
          <xdr:spPr>
            <a:xfrm>
              <a:off x="4116917" y="20933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BA289F13-1EEF-4635-A103-B865A6DDEEBE}"/>
                </a:ext>
              </a:extLst>
            </xdr:cNvPr>
            <xdr:cNvSpPr txBox="1"/>
          </xdr:nvSpPr>
          <xdr:spPr>
            <a:xfrm>
              <a:off x="4116917" y="22838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BA289F13-1EEF-4635-A103-B865A6DDEEBE}"/>
                </a:ext>
              </a:extLst>
            </xdr:cNvPr>
            <xdr:cNvSpPr txBox="1"/>
          </xdr:nvSpPr>
          <xdr:spPr>
            <a:xfrm>
              <a:off x="4116917" y="22838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11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1709D973-F886-46B3-973A-2A97CF94542E}"/>
                </a:ext>
              </a:extLst>
            </xdr:cNvPr>
            <xdr:cNvSpPr txBox="1"/>
          </xdr:nvSpPr>
          <xdr:spPr>
            <a:xfrm>
              <a:off x="4116918" y="24743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1709D973-F886-46B3-973A-2A97CF94542E}"/>
                </a:ext>
              </a:extLst>
            </xdr:cNvPr>
            <xdr:cNvSpPr txBox="1"/>
          </xdr:nvSpPr>
          <xdr:spPr>
            <a:xfrm>
              <a:off x="4116918" y="24743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14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815B6E13-98E6-445B-9900-FE74496F3BDF}"/>
                </a:ext>
              </a:extLst>
            </xdr:cNvPr>
            <xdr:cNvSpPr txBox="1"/>
          </xdr:nvSpPr>
          <xdr:spPr>
            <a:xfrm>
              <a:off x="4169832" y="30352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815B6E13-98E6-445B-9900-FE74496F3BDF}"/>
                </a:ext>
              </a:extLst>
            </xdr:cNvPr>
            <xdr:cNvSpPr txBox="1"/>
          </xdr:nvSpPr>
          <xdr:spPr>
            <a:xfrm>
              <a:off x="4169832" y="30352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15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4C85DD0C-6396-49F8-927D-6DB74AD3CC7A}"/>
                </a:ext>
              </a:extLst>
            </xdr:cNvPr>
            <xdr:cNvSpPr txBox="1"/>
          </xdr:nvSpPr>
          <xdr:spPr>
            <a:xfrm>
              <a:off x="4169833" y="32257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4C85DD0C-6396-49F8-927D-6DB74AD3CC7A}"/>
                </a:ext>
              </a:extLst>
            </xdr:cNvPr>
            <xdr:cNvSpPr txBox="1"/>
          </xdr:nvSpPr>
          <xdr:spPr>
            <a:xfrm>
              <a:off x="4169833" y="32257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16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4CFB273C-2777-4267-A097-B9650BCF61F8}"/>
                </a:ext>
              </a:extLst>
            </xdr:cNvPr>
            <xdr:cNvSpPr txBox="1"/>
          </xdr:nvSpPr>
          <xdr:spPr>
            <a:xfrm>
              <a:off x="4169834" y="34057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4CFB273C-2777-4267-A097-B9650BCF61F8}"/>
                </a:ext>
              </a:extLst>
            </xdr:cNvPr>
            <xdr:cNvSpPr txBox="1"/>
          </xdr:nvSpPr>
          <xdr:spPr>
            <a:xfrm>
              <a:off x="4169834" y="34057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17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1B13DE9E-EC10-47B6-B0E9-7145907AEB24}"/>
                </a:ext>
              </a:extLst>
            </xdr:cNvPr>
            <xdr:cNvSpPr txBox="1"/>
          </xdr:nvSpPr>
          <xdr:spPr>
            <a:xfrm>
              <a:off x="4180416" y="35962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1B13DE9E-EC10-47B6-B0E9-7145907AEB24}"/>
                </a:ext>
              </a:extLst>
            </xdr:cNvPr>
            <xdr:cNvSpPr txBox="1"/>
          </xdr:nvSpPr>
          <xdr:spPr>
            <a:xfrm>
              <a:off x="4180416" y="35962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8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823F8957-887C-41FE-97C2-6ED9DF290BEA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823F8957-887C-41FE-97C2-6ED9DF290BEA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9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96FC569A-3C3A-4F7C-A2F8-332FC63B711E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96FC569A-3C3A-4F7C-A2F8-332FC63B711E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7FCA1921-3C5E-4988-90AF-FD13356CC11C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7FCA1921-3C5E-4988-90AF-FD13356CC11C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11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942B4208-59D2-4A61-AE8D-A50E9E6556FF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942B4208-59D2-4A61-AE8D-A50E9E6556FF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14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4E972A9F-C9A5-4DEF-88FF-0DEA7AACBE97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4E972A9F-C9A5-4DEF-88FF-0DEA7AACBE97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15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03CA5A3D-94F7-465A-9BD2-BB5D3D7DE359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03CA5A3D-94F7-465A-9BD2-BB5D3D7DE359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16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4D5F1864-7134-4B02-92C2-E1FA6DC2F0E4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4D5F1864-7134-4B02-92C2-E1FA6DC2F0E4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17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687D57F1-6F30-47FF-876B-5BADCE12124B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687D57F1-6F30-47FF-876B-5BADCE12124B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8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96DF62B4-65D9-4A67-889F-3C78888A0C7A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96DF62B4-65D9-4A67-889F-3C78888A0C7A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9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06958740-6BFE-4502-AF2F-46F200ADF5EF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06958740-6BFE-4502-AF2F-46F200ADF5EF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5402768F-6C8A-4657-9E8C-97A0AD8F2211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5402768F-6C8A-4657-9E8C-97A0AD8F2211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11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6D805A66-7324-4332-BF5F-0656C3831284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6D805A66-7324-4332-BF5F-0656C3831284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14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09B04B0E-AC4F-4A9B-9ACD-46D461CB9E59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09B04B0E-AC4F-4A9B-9ACD-46D461CB9E59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15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9ACE9509-486A-451F-B697-29E35891E76F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9ACE9509-486A-451F-B697-29E35891E76F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16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5BE79992-F6B6-4759-A368-5C8520A3A03E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5BE79992-F6B6-4759-A368-5C8520A3A03E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17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651A6B73-1832-40B8-8E12-27EFF1890C61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651A6B73-1832-40B8-8E12-27EFF1890C61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28575</xdr:colOff>
      <xdr:row>2</xdr:row>
      <xdr:rowOff>166686</xdr:rowOff>
    </xdr:from>
    <xdr:ext cx="5172076" cy="15001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2A75A428-8D85-430F-A151-E5D54E97A32C}"/>
                </a:ext>
              </a:extLst>
            </xdr:cNvPr>
            <xdr:cNvSpPr txBox="1"/>
          </xdr:nvSpPr>
          <xdr:spPr>
            <a:xfrm>
              <a:off x="219075" y="547686"/>
              <a:ext cx="5172076" cy="15001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8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𝑓</m:t>
                    </m:r>
                    <m:d>
                      <m:dPr>
                        <m:ctrlP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𝑥</m:t>
                        </m:r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;</m:t>
                        </m:r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𝛿</m:t>
                        </m:r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;</m:t>
                        </m:r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𝜆</m:t>
                        </m:r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;</m:t>
                        </m:r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𝛾</m:t>
                        </m:r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;</m:t>
                        </m:r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𝜉</m:t>
                        </m:r>
                      </m:e>
                    </m:d>
                    <m:r>
                      <a:rPr lang="es-CO" sz="18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d>
                      <m:dPr>
                        <m:ctrlP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f>
                          <m:fPr>
                            <m:ctrlPr>
                              <a:rPr lang="es-CO" sz="1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Pr>
                          <m:num>
                            <m:r>
                              <a:rPr lang="es-CO" sz="1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𝛿</m:t>
                            </m:r>
                          </m:num>
                          <m:den>
                            <m:r>
                              <a:rPr lang="es-CO" sz="1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𝜆</m:t>
                            </m:r>
                            <m:r>
                              <a:rPr lang="es-CO" sz="1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∗</m:t>
                            </m:r>
                            <m:rad>
                              <m:radPr>
                                <m:degHide m:val="on"/>
                                <m:ctrlPr>
                                  <a:rPr lang="es-CO" sz="18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radPr>
                              <m:deg/>
                              <m:e>
                                <m:r>
                                  <a:rPr lang="es-CO" sz="18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2</m:t>
                                </m:r>
                                <m:r>
                                  <a:rPr lang="es-CO" sz="18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𝜋</m:t>
                                </m:r>
                              </m:e>
                            </m:rad>
                            <m:r>
                              <a:rPr lang="es-CO" sz="1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∗</m:t>
                            </m:r>
                            <m:r>
                              <a:rPr lang="es-CO" sz="1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𝑧</m:t>
                            </m:r>
                            <m:r>
                              <a:rPr lang="es-CO" sz="1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(1−</m:t>
                            </m:r>
                            <m:r>
                              <a:rPr lang="es-CO" sz="1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𝑧</m:t>
                            </m:r>
                            <m:r>
                              <a:rPr lang="es-CO" sz="1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)</m:t>
                            </m:r>
                          </m:den>
                        </m:f>
                      </m:e>
                    </m:d>
                    <m:sSup>
                      <m:sSupPr>
                        <m:ctrlP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𝑒</m:t>
                        </m:r>
                      </m:e>
                      <m:sup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f>
                          <m:fPr>
                            <m:ctrlPr>
                              <a:rPr lang="es-CO" sz="1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Pr>
                          <m:num>
                            <m:r>
                              <a:rPr lang="es-CO" sz="1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</m:t>
                            </m:r>
                          </m:num>
                          <m:den>
                            <m:r>
                              <a:rPr lang="es-CO" sz="1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2</m:t>
                            </m:r>
                          </m:den>
                        </m:f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∗</m:t>
                        </m:r>
                        <m:sSup>
                          <m:sSupPr>
                            <m:ctrlPr>
                              <a:rPr lang="es-CO" sz="1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es-CO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(</m:t>
                            </m:r>
                            <m:r>
                              <a:rPr lang="es-CO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𝛾</m:t>
                            </m:r>
                            <m:r>
                              <a:rPr lang="es-CO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r>
                              <a:rPr lang="es-CO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𝛿</m:t>
                            </m:r>
                            <m:r>
                              <a:rPr lang="es-CO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∗</m:t>
                            </m:r>
                            <m:func>
                              <m:funcPr>
                                <m:ctrlPr>
                                  <a:rPr lang="es-CO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funcPr>
                              <m:fName>
                                <m:r>
                                  <m:rPr>
                                    <m:sty m:val="p"/>
                                  </m:rPr>
                                  <a:rPr lang="es-CO" sz="1400" b="0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ln</m:t>
                                </m:r>
                              </m:fName>
                              <m:e>
                                <m:d>
                                  <m:dPr>
                                    <m:ctrlPr>
                                      <a:rPr lang="es-CO" sz="14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dPr>
                                  <m:e>
                                    <m:f>
                                      <m:fPr>
                                        <m:ctrlPr>
                                          <a:rPr lang="es-CO" sz="14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fPr>
                                      <m:num>
                                        <m:r>
                                          <a:rPr lang="es-CO" sz="14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𝑧</m:t>
                                        </m:r>
                                      </m:num>
                                      <m:den>
                                        <m:r>
                                          <a:rPr lang="es-CO" sz="14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1−</m:t>
                                        </m:r>
                                        <m:r>
                                          <a:rPr lang="es-CO" sz="14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𝑧</m:t>
                                        </m:r>
                                      </m:den>
                                    </m:f>
                                  </m:e>
                                </m:d>
                                <m:r>
                                  <a:rPr lang="es-CO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)</m:t>
                                </m:r>
                              </m:e>
                            </m:func>
                          </m:e>
                          <m:sup>
                            <m:r>
                              <a:rPr lang="es-CO" sz="1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2</m:t>
                            </m:r>
                          </m:sup>
                        </m:sSup>
                      </m:sup>
                    </m:sSup>
                  </m:oMath>
                </m:oMathPara>
              </a14:m>
              <a:endParaRPr lang="es-CO" sz="1800" b="0" i="1">
                <a:solidFill>
                  <a:schemeClr val="tx1"/>
                </a:solidFill>
                <a:effectLst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s-CO" sz="1800" b="0" i="1">
                <a:solidFill>
                  <a:schemeClr val="tx1"/>
                </a:solidFill>
                <a:effectLst/>
                <a:latin typeface="Cambria Math" panose="02040503050406030204" pitchFamily="18" charset="0"/>
                <a:ea typeface="+mn-ea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8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;</m:t>
                    </m:r>
                    <m:r>
                      <a:rPr lang="es-CO" sz="18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𝑧</m:t>
                    </m:r>
                    <m:r>
                      <a:rPr lang="es-CO" sz="18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f>
                      <m:fPr>
                        <m:ctrlP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𝑥</m:t>
                        </m:r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𝜉</m:t>
                        </m:r>
                      </m:num>
                      <m:den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𝜆</m:t>
                        </m:r>
                      </m:den>
                    </m:f>
                  </m:oMath>
                </m:oMathPara>
              </a14:m>
              <a:endParaRPr lang="es-CO" sz="1400">
                <a:effectLst/>
              </a:endParaRPr>
            </a:p>
            <a:p>
              <a:endParaRPr lang="es-CO" sz="14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2A75A428-8D85-430F-A151-E5D54E97A32C}"/>
                </a:ext>
              </a:extLst>
            </xdr:cNvPr>
            <xdr:cNvSpPr txBox="1"/>
          </xdr:nvSpPr>
          <xdr:spPr>
            <a:xfrm>
              <a:off x="219075" y="547686"/>
              <a:ext cx="5172076" cy="15001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𝑓(𝑥;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𝛿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;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𝜆;𝛾;𝜉)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=(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𝛿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/(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𝜆∗√2𝜋∗𝑧(1−𝑧)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𝑒^(−1/2∗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〖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(𝛾+𝛿∗ln⁡〖(𝑧/(1−𝑧)))〗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〗^2 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</a:t>
              </a:r>
              <a:endParaRPr lang="es-CO" sz="1800" b="0" i="1">
                <a:solidFill>
                  <a:schemeClr val="tx1"/>
                </a:solidFill>
                <a:effectLst/>
                <a:latin typeface="Cambria Math" panose="02040503050406030204" pitchFamily="18" charset="0"/>
                <a:ea typeface="Cambria Math" panose="02040503050406030204" pitchFamily="18" charset="0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s-CO" sz="1800" b="0" i="1">
                <a:solidFill>
                  <a:schemeClr val="tx1"/>
                </a:solidFill>
                <a:effectLst/>
                <a:latin typeface="Cambria Math" panose="02040503050406030204" pitchFamily="18" charset="0"/>
                <a:ea typeface="+mn-ea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;𝑧=(𝑥−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𝜉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)/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𝜆</a:t>
              </a:r>
              <a:endParaRPr lang="es-CO" sz="1400">
                <a:effectLst/>
              </a:endParaRPr>
            </a:p>
            <a:p>
              <a:endParaRPr lang="es-CO" sz="1400"/>
            </a:p>
          </xdr:txBody>
        </xdr:sp>
      </mc:Fallback>
    </mc:AlternateContent>
    <xdr:clientData/>
  </xdr:oneCellAnchor>
  <xdr:oneCellAnchor>
    <xdr:from>
      <xdr:col>2</xdr:col>
      <xdr:colOff>66675</xdr:colOff>
      <xdr:row>12</xdr:row>
      <xdr:rowOff>61912</xdr:rowOff>
    </xdr:from>
    <xdr:ext cx="3038474" cy="48101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FFAEC475-E911-4EC0-BBE1-51BE3DBE8C66}"/>
                </a:ext>
              </a:extLst>
            </xdr:cNvPr>
            <xdr:cNvSpPr txBox="1"/>
          </xdr:nvSpPr>
          <xdr:spPr>
            <a:xfrm>
              <a:off x="1019175" y="2347912"/>
              <a:ext cx="3038474" cy="48101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right"/>
                  </m:oMathParaPr>
                  <m:oMath xmlns:m="http://schemas.openxmlformats.org/officeDocument/2006/math"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𝐹</m:t>
                    </m:r>
                    <m:d>
                      <m:dPr>
                        <m:ctrlP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𝑥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;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𝛿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;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𝜆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;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𝛾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;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𝜉</m:t>
                        </m:r>
                      </m:e>
                    </m:d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r>
                      <m:rPr>
                        <m:sty m:val="p"/>
                      </m:rPr>
                      <a:rPr lang="el-GR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Φ</m:t>
                    </m:r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(</m:t>
                    </m:r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𝛾</m:t>
                    </m:r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𝛿</m:t>
                    </m:r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∗</m:t>
                    </m:r>
                    <m:func>
                      <m:funcPr>
                        <m:ctrlP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uncPr>
                      <m:fName>
                        <m:r>
                          <m:rPr>
                            <m:sty m:val="p"/>
                          </m:rPr>
                          <a:rPr lang="es-CO" sz="1400" b="0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ln</m:t>
                        </m:r>
                      </m:fName>
                      <m:e>
                        <m:d>
                          <m:dPr>
                            <m:ctrlPr>
                              <a:rPr lang="es-CO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f>
                              <m:fPr>
                                <m:ctrlPr>
                                  <a:rPr lang="es-CO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fPr>
                              <m:num>
                                <m:r>
                                  <a:rPr lang="es-CO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𝑧</m:t>
                                </m:r>
                              </m:num>
                              <m:den>
                                <m:r>
                                  <a:rPr lang="es-CO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1−</m:t>
                                </m:r>
                                <m:r>
                                  <a:rPr lang="es-CO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𝑧</m:t>
                                </m:r>
                              </m:den>
                            </m:f>
                          </m:e>
                        </m:d>
                      </m:e>
                    </m:func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)</m:t>
                    </m:r>
                  </m:oMath>
                </m:oMathPara>
              </a14:m>
              <a:endParaRPr lang="es-CO" sz="1400">
                <a:effectLst/>
              </a:endParaRPr>
            </a:p>
            <a:p>
              <a:endParaRPr lang="es-CO" sz="14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FFAEC475-E911-4EC0-BBE1-51BE3DBE8C66}"/>
                </a:ext>
              </a:extLst>
            </xdr:cNvPr>
            <xdr:cNvSpPr txBox="1"/>
          </xdr:nvSpPr>
          <xdr:spPr>
            <a:xfrm>
              <a:off x="1019175" y="2347912"/>
              <a:ext cx="3038474" cy="48101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𝐹(𝑥;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𝛿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;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𝜆;𝛾;𝜉)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=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Φ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𝛾+𝛿∗ln⁡(𝑧/(1−𝑧))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</a:t>
              </a:r>
              <a:endParaRPr lang="es-CO" sz="1400">
                <a:effectLst/>
              </a:endParaRPr>
            </a:p>
            <a:p>
              <a:endParaRPr lang="es-CO" sz="1400"/>
            </a:p>
          </xdr:txBody>
        </xdr:sp>
      </mc:Fallback>
    </mc:AlternateContent>
    <xdr:clientData/>
  </xdr:oneCellAnchor>
  <xdr:oneCellAnchor>
    <xdr:from>
      <xdr:col>2</xdr:col>
      <xdr:colOff>523874</xdr:colOff>
      <xdr:row>16</xdr:row>
      <xdr:rowOff>33337</xdr:rowOff>
    </xdr:from>
    <xdr:ext cx="2095501" cy="70961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B05F08D8-4E5D-4202-A0D1-EC1B4F53F729}"/>
                </a:ext>
              </a:extLst>
            </xdr:cNvPr>
            <xdr:cNvSpPr txBox="1"/>
          </xdr:nvSpPr>
          <xdr:spPr>
            <a:xfrm>
              <a:off x="1476374" y="3081337"/>
              <a:ext cx="2095501" cy="70961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right"/>
                  </m:oMathParaPr>
                  <m:oMath xmlns:m="http://schemas.openxmlformats.org/officeDocument/2006/math"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𝑥</m:t>
                    </m:r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f>
                      <m:fPr>
                        <m:ctrlP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𝜆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∗</m:t>
                        </m:r>
                        <m:sSup>
                          <m:sSupPr>
                            <m:ctrlPr>
                              <a:rPr lang="es-CO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es-CO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𝑒</m:t>
                            </m:r>
                          </m:e>
                          <m:sup>
                            <m:f>
                              <m:fPr>
                                <m:ctrlPr>
                                  <a:rPr lang="es-CO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es-CO" sz="14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m:rPr>
                                        <m:sty m:val="p"/>
                                      </m:rPr>
                                      <a:rPr lang="el-GR" sz="14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Φ</m:t>
                                    </m:r>
                                  </m:e>
                                  <m:sup>
                                    <m:r>
                                      <a:rPr lang="es-CO" sz="14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−1</m:t>
                                    </m:r>
                                  </m:sup>
                                </m:sSup>
                                <m:d>
                                  <m:dPr>
                                    <m:ctrlPr>
                                      <a:rPr lang="es-CO" sz="14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dPr>
                                  <m:e>
                                    <m:r>
                                      <a:rPr lang="es-CO" sz="14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𝑅𝑛𝑑</m:t>
                                    </m:r>
                                  </m:e>
                                </m:d>
                                <m:r>
                                  <a:rPr lang="es-CO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r>
                                  <a:rPr lang="es-CO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𝛾</m:t>
                                </m:r>
                              </m:num>
                              <m:den>
                                <m:r>
                                  <a:rPr lang="es-CO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𝛿</m:t>
                                </m:r>
                              </m:den>
                            </m:f>
                          </m:sup>
                        </m:sSup>
                      </m:num>
                      <m:den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1+</m:t>
                        </m:r>
                        <m:sSup>
                          <m:sSupPr>
                            <m:ctrlPr>
                              <a:rPr lang="es-CO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a:rPr lang="es-CO" sz="14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𝑒</m:t>
                            </m:r>
                          </m:e>
                          <m:sup>
                            <m:f>
                              <m:fPr>
                                <m:ctrlPr>
                                  <a:rPr lang="es-CO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fPr>
                              <m:num>
                                <m:sSup>
                                  <m:sSupPr>
                                    <m:ctrlPr>
                                      <a:rPr lang="es-CO" sz="14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m:rPr>
                                        <m:sty m:val="p"/>
                                      </m:rPr>
                                      <a:rPr lang="el-GR" sz="14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Φ</m:t>
                                    </m:r>
                                  </m:e>
                                  <m:sup>
                                    <m:r>
                                      <a:rPr lang="es-CO" sz="14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−1</m:t>
                                    </m:r>
                                  </m:sup>
                                </m:sSup>
                                <m:d>
                                  <m:dPr>
                                    <m:ctrlPr>
                                      <a:rPr lang="es-CO" sz="14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dPr>
                                  <m:e>
                                    <m:r>
                                      <a:rPr lang="es-CO" sz="14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𝑅𝑛𝑑</m:t>
                                    </m:r>
                                  </m:e>
                                </m:d>
                                <m:r>
                                  <a:rPr lang="es-CO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r>
                                  <a:rPr lang="es-CO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𝛾</m:t>
                                </m:r>
                              </m:num>
                              <m:den>
                                <m:r>
                                  <a:rPr lang="es-CO" sz="14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𝛿</m:t>
                                </m:r>
                              </m:den>
                            </m:f>
                          </m:sup>
                        </m:sSup>
                      </m:den>
                    </m:f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𝜉</m:t>
                    </m:r>
                  </m:oMath>
                </m:oMathPara>
              </a14:m>
              <a:endParaRPr lang="es-CO" sz="1400">
                <a:effectLst/>
              </a:endParaRPr>
            </a:p>
            <a:p>
              <a:endParaRPr lang="es-CO" sz="28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B05F08D8-4E5D-4202-A0D1-EC1B4F53F729}"/>
                </a:ext>
              </a:extLst>
            </xdr:cNvPr>
            <xdr:cNvSpPr txBox="1"/>
          </xdr:nvSpPr>
          <xdr:spPr>
            <a:xfrm>
              <a:off x="1476374" y="3081337"/>
              <a:ext cx="2095501" cy="70961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𝑥=(𝜆∗𝑒^((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Φ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^(−1) (𝑅𝑛𝑑)−𝛾)/𝛿))/(1+𝑒^((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Φ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^(−1) (𝑅𝑛𝑑)−𝛾)/𝛿) )+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𝜉</a:t>
              </a:r>
              <a:endParaRPr lang="es-CO" sz="1400">
                <a:effectLst/>
              </a:endParaRPr>
            </a:p>
            <a:p>
              <a:endParaRPr lang="es-CO" sz="2800"/>
            </a:p>
          </xdr:txBody>
        </xdr:sp>
      </mc:Fallback>
    </mc:AlternateContent>
    <xdr:clientData/>
  </xdr:oneCellAnchor>
  <xdr:oneCellAnchor>
    <xdr:from>
      <xdr:col>10</xdr:col>
      <xdr:colOff>238125</xdr:colOff>
      <xdr:row>2</xdr:row>
      <xdr:rowOff>14287</xdr:rowOff>
    </xdr:from>
    <xdr:ext cx="10535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362BB0FF-795C-44DA-BF1C-7730B656AC08}"/>
                </a:ext>
              </a:extLst>
            </xdr:cNvPr>
            <xdr:cNvSpPr txBox="1"/>
          </xdr:nvSpPr>
          <xdr:spPr>
            <a:xfrm>
              <a:off x="6610350" y="395287"/>
              <a:ext cx="10535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𝜉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362BB0FF-795C-44DA-BF1C-7730B656AC08}"/>
                </a:ext>
              </a:extLst>
            </xdr:cNvPr>
            <xdr:cNvSpPr txBox="1"/>
          </xdr:nvSpPr>
          <xdr:spPr>
            <a:xfrm>
              <a:off x="6610350" y="395287"/>
              <a:ext cx="10535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𝜉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10</xdr:col>
      <xdr:colOff>228600</xdr:colOff>
      <xdr:row>3</xdr:row>
      <xdr:rowOff>23812</xdr:rowOff>
    </xdr:from>
    <xdr:ext cx="10733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40ED3283-C7B5-440A-831D-DAAA67BFE3B7}"/>
                </a:ext>
              </a:extLst>
            </xdr:cNvPr>
            <xdr:cNvSpPr txBox="1"/>
          </xdr:nvSpPr>
          <xdr:spPr>
            <a:xfrm>
              <a:off x="6600825" y="595312"/>
              <a:ext cx="10733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𝜆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40ED3283-C7B5-440A-831D-DAAA67BFE3B7}"/>
                </a:ext>
              </a:extLst>
            </xdr:cNvPr>
            <xdr:cNvSpPr txBox="1"/>
          </xdr:nvSpPr>
          <xdr:spPr>
            <a:xfrm>
              <a:off x="6600825" y="595312"/>
              <a:ext cx="10733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𝜆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10</xdr:col>
      <xdr:colOff>228600</xdr:colOff>
      <xdr:row>4</xdr:row>
      <xdr:rowOff>4762</xdr:rowOff>
    </xdr:from>
    <xdr:ext cx="109774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0441F03B-9CEB-4DFA-8834-0D680539AE31}"/>
                </a:ext>
              </a:extLst>
            </xdr:cNvPr>
            <xdr:cNvSpPr txBox="1"/>
          </xdr:nvSpPr>
          <xdr:spPr>
            <a:xfrm>
              <a:off x="6600825" y="766762"/>
              <a:ext cx="109774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𝛾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0441F03B-9CEB-4DFA-8834-0D680539AE31}"/>
                </a:ext>
              </a:extLst>
            </xdr:cNvPr>
            <xdr:cNvSpPr txBox="1"/>
          </xdr:nvSpPr>
          <xdr:spPr>
            <a:xfrm>
              <a:off x="6600825" y="766762"/>
              <a:ext cx="109774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𝛾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10</xdr:col>
      <xdr:colOff>238125</xdr:colOff>
      <xdr:row>5</xdr:row>
      <xdr:rowOff>23812</xdr:rowOff>
    </xdr:from>
    <xdr:ext cx="113236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2681D2AC-5016-483B-968B-7E0EF2036358}"/>
                </a:ext>
              </a:extLst>
            </xdr:cNvPr>
            <xdr:cNvSpPr txBox="1"/>
          </xdr:nvSpPr>
          <xdr:spPr>
            <a:xfrm>
              <a:off x="6610350" y="976312"/>
              <a:ext cx="11323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𝛿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2681D2AC-5016-483B-968B-7E0EF2036358}"/>
                </a:ext>
              </a:extLst>
            </xdr:cNvPr>
            <xdr:cNvSpPr txBox="1"/>
          </xdr:nvSpPr>
          <xdr:spPr>
            <a:xfrm>
              <a:off x="6610350" y="976312"/>
              <a:ext cx="11323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𝛿</a:t>
              </a:r>
              <a:endParaRPr lang="es-CO" sz="1100"/>
            </a:p>
          </xdr:txBody>
        </xdr:sp>
      </mc:Fallback>
    </mc:AlternateContent>
    <xdr:clientData/>
  </xdr:oneCellAnchor>
  <xdr:twoCellAnchor>
    <xdr:from>
      <xdr:col>1</xdr:col>
      <xdr:colOff>714375</xdr:colOff>
      <xdr:row>21</xdr:row>
      <xdr:rowOff>47625</xdr:rowOff>
    </xdr:from>
    <xdr:to>
      <xdr:col>7</xdr:col>
      <xdr:colOff>714375</xdr:colOff>
      <xdr:row>35</xdr:row>
      <xdr:rowOff>123825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Gráfico 8">
              <a:extLst>
                <a:ext uri="{FF2B5EF4-FFF2-40B4-BE49-F238E27FC236}">
                  <a16:creationId xmlns:a16="http://schemas.microsoft.com/office/drawing/2014/main" id="{B31295B5-AF2E-4D79-A344-FCDD979C4A0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04875" y="404812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oneCellAnchor>
    <xdr:from>
      <xdr:col>17</xdr:col>
      <xdr:colOff>241299</xdr:colOff>
      <xdr:row>9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uadroTexto 9">
              <a:extLst>
                <a:ext uri="{FF2B5EF4-FFF2-40B4-BE49-F238E27FC236}">
                  <a16:creationId xmlns:a16="http://schemas.microsoft.com/office/drawing/2014/main" id="{6B2E543D-6162-4755-B0CE-6EF848216AC1}"/>
                </a:ext>
              </a:extLst>
            </xdr:cNvPr>
            <xdr:cNvSpPr txBox="1"/>
          </xdr:nvSpPr>
          <xdr:spPr>
            <a:xfrm>
              <a:off x="4127499" y="18922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0" name="CuadroTexto 9">
              <a:extLst>
                <a:ext uri="{FF2B5EF4-FFF2-40B4-BE49-F238E27FC236}">
                  <a16:creationId xmlns:a16="http://schemas.microsoft.com/office/drawing/2014/main" id="{6B2E543D-6162-4755-B0CE-6EF848216AC1}"/>
                </a:ext>
              </a:extLst>
            </xdr:cNvPr>
            <xdr:cNvSpPr txBox="1"/>
          </xdr:nvSpPr>
          <xdr:spPr>
            <a:xfrm>
              <a:off x="4127499" y="18922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17</xdr:col>
      <xdr:colOff>230717</xdr:colOff>
      <xdr:row>10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CuadroTexto 10">
              <a:extLst>
                <a:ext uri="{FF2B5EF4-FFF2-40B4-BE49-F238E27FC236}">
                  <a16:creationId xmlns:a16="http://schemas.microsoft.com/office/drawing/2014/main" id="{E1E02555-6CD2-4820-9870-344658E92E21}"/>
                </a:ext>
              </a:extLst>
            </xdr:cNvPr>
            <xdr:cNvSpPr txBox="1"/>
          </xdr:nvSpPr>
          <xdr:spPr>
            <a:xfrm>
              <a:off x="4116917" y="20933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1" name="CuadroTexto 10">
              <a:extLst>
                <a:ext uri="{FF2B5EF4-FFF2-40B4-BE49-F238E27FC236}">
                  <a16:creationId xmlns:a16="http://schemas.microsoft.com/office/drawing/2014/main" id="{E1E02555-6CD2-4820-9870-344658E92E21}"/>
                </a:ext>
              </a:extLst>
            </xdr:cNvPr>
            <xdr:cNvSpPr txBox="1"/>
          </xdr:nvSpPr>
          <xdr:spPr>
            <a:xfrm>
              <a:off x="4116917" y="20933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17</xdr:col>
      <xdr:colOff>230717</xdr:colOff>
      <xdr:row>11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uadroTexto 11">
              <a:extLst>
                <a:ext uri="{FF2B5EF4-FFF2-40B4-BE49-F238E27FC236}">
                  <a16:creationId xmlns:a16="http://schemas.microsoft.com/office/drawing/2014/main" id="{9D5D0A85-8F3B-4630-9943-7A76239BFA56}"/>
                </a:ext>
              </a:extLst>
            </xdr:cNvPr>
            <xdr:cNvSpPr txBox="1"/>
          </xdr:nvSpPr>
          <xdr:spPr>
            <a:xfrm>
              <a:off x="4116917" y="22838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2" name="CuadroTexto 11">
              <a:extLst>
                <a:ext uri="{FF2B5EF4-FFF2-40B4-BE49-F238E27FC236}">
                  <a16:creationId xmlns:a16="http://schemas.microsoft.com/office/drawing/2014/main" id="{9D5D0A85-8F3B-4630-9943-7A76239BFA56}"/>
                </a:ext>
              </a:extLst>
            </xdr:cNvPr>
            <xdr:cNvSpPr txBox="1"/>
          </xdr:nvSpPr>
          <xdr:spPr>
            <a:xfrm>
              <a:off x="4116917" y="22838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17</xdr:col>
      <xdr:colOff>230718</xdr:colOff>
      <xdr:row>12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uadroTexto 12">
              <a:extLst>
                <a:ext uri="{FF2B5EF4-FFF2-40B4-BE49-F238E27FC236}">
                  <a16:creationId xmlns:a16="http://schemas.microsoft.com/office/drawing/2014/main" id="{A1455FC3-47D1-4929-9B29-A67A8A2B2DED}"/>
                </a:ext>
              </a:extLst>
            </xdr:cNvPr>
            <xdr:cNvSpPr txBox="1"/>
          </xdr:nvSpPr>
          <xdr:spPr>
            <a:xfrm>
              <a:off x="4116918" y="24743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3" name="CuadroTexto 12">
              <a:extLst>
                <a:ext uri="{FF2B5EF4-FFF2-40B4-BE49-F238E27FC236}">
                  <a16:creationId xmlns:a16="http://schemas.microsoft.com/office/drawing/2014/main" id="{A1455FC3-47D1-4929-9B29-A67A8A2B2DED}"/>
                </a:ext>
              </a:extLst>
            </xdr:cNvPr>
            <xdr:cNvSpPr txBox="1"/>
          </xdr:nvSpPr>
          <xdr:spPr>
            <a:xfrm>
              <a:off x="4116918" y="24743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17</xdr:col>
      <xdr:colOff>283632</xdr:colOff>
      <xdr:row>15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uadroTexto 13">
              <a:extLst>
                <a:ext uri="{FF2B5EF4-FFF2-40B4-BE49-F238E27FC236}">
                  <a16:creationId xmlns:a16="http://schemas.microsoft.com/office/drawing/2014/main" id="{4D886B68-B423-42B6-BBBF-84FCC1C81252}"/>
                </a:ext>
              </a:extLst>
            </xdr:cNvPr>
            <xdr:cNvSpPr txBox="1"/>
          </xdr:nvSpPr>
          <xdr:spPr>
            <a:xfrm>
              <a:off x="4169832" y="30352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4" name="CuadroTexto 13">
              <a:extLst>
                <a:ext uri="{FF2B5EF4-FFF2-40B4-BE49-F238E27FC236}">
                  <a16:creationId xmlns:a16="http://schemas.microsoft.com/office/drawing/2014/main" id="{4D886B68-B423-42B6-BBBF-84FCC1C81252}"/>
                </a:ext>
              </a:extLst>
            </xdr:cNvPr>
            <xdr:cNvSpPr txBox="1"/>
          </xdr:nvSpPr>
          <xdr:spPr>
            <a:xfrm>
              <a:off x="4169832" y="30352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17</xdr:col>
      <xdr:colOff>283633</xdr:colOff>
      <xdr:row>16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uadroTexto 14">
              <a:extLst>
                <a:ext uri="{FF2B5EF4-FFF2-40B4-BE49-F238E27FC236}">
                  <a16:creationId xmlns:a16="http://schemas.microsoft.com/office/drawing/2014/main" id="{1088D74C-49DA-44F7-93E7-E67F533228E4}"/>
                </a:ext>
              </a:extLst>
            </xdr:cNvPr>
            <xdr:cNvSpPr txBox="1"/>
          </xdr:nvSpPr>
          <xdr:spPr>
            <a:xfrm>
              <a:off x="4169833" y="32257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5" name="CuadroTexto 14">
              <a:extLst>
                <a:ext uri="{FF2B5EF4-FFF2-40B4-BE49-F238E27FC236}">
                  <a16:creationId xmlns:a16="http://schemas.microsoft.com/office/drawing/2014/main" id="{1088D74C-49DA-44F7-93E7-E67F533228E4}"/>
                </a:ext>
              </a:extLst>
            </xdr:cNvPr>
            <xdr:cNvSpPr txBox="1"/>
          </xdr:nvSpPr>
          <xdr:spPr>
            <a:xfrm>
              <a:off x="4169833" y="32257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17</xdr:col>
      <xdr:colOff>283634</xdr:colOff>
      <xdr:row>17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uadroTexto 15">
              <a:extLst>
                <a:ext uri="{FF2B5EF4-FFF2-40B4-BE49-F238E27FC236}">
                  <a16:creationId xmlns:a16="http://schemas.microsoft.com/office/drawing/2014/main" id="{F6037F7E-F1BC-46D9-B362-9820246ED93C}"/>
                </a:ext>
              </a:extLst>
            </xdr:cNvPr>
            <xdr:cNvSpPr txBox="1"/>
          </xdr:nvSpPr>
          <xdr:spPr>
            <a:xfrm>
              <a:off x="4169834" y="34057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6" name="CuadroTexto 15">
              <a:extLst>
                <a:ext uri="{FF2B5EF4-FFF2-40B4-BE49-F238E27FC236}">
                  <a16:creationId xmlns:a16="http://schemas.microsoft.com/office/drawing/2014/main" id="{F6037F7E-F1BC-46D9-B362-9820246ED93C}"/>
                </a:ext>
              </a:extLst>
            </xdr:cNvPr>
            <xdr:cNvSpPr txBox="1"/>
          </xdr:nvSpPr>
          <xdr:spPr>
            <a:xfrm>
              <a:off x="4169834" y="34057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17</xdr:col>
      <xdr:colOff>294216</xdr:colOff>
      <xdr:row>18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uadroTexto 16">
              <a:extLst>
                <a:ext uri="{FF2B5EF4-FFF2-40B4-BE49-F238E27FC236}">
                  <a16:creationId xmlns:a16="http://schemas.microsoft.com/office/drawing/2014/main" id="{8B2B0BD2-6C80-4F75-A2CD-E800037A24BC}"/>
                </a:ext>
              </a:extLst>
            </xdr:cNvPr>
            <xdr:cNvSpPr txBox="1"/>
          </xdr:nvSpPr>
          <xdr:spPr>
            <a:xfrm>
              <a:off x="4180416" y="35962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7" name="CuadroTexto 16">
              <a:extLst>
                <a:ext uri="{FF2B5EF4-FFF2-40B4-BE49-F238E27FC236}">
                  <a16:creationId xmlns:a16="http://schemas.microsoft.com/office/drawing/2014/main" id="{8B2B0BD2-6C80-4F75-A2CD-E800037A24BC}"/>
                </a:ext>
              </a:extLst>
            </xdr:cNvPr>
            <xdr:cNvSpPr txBox="1"/>
          </xdr:nvSpPr>
          <xdr:spPr>
            <a:xfrm>
              <a:off x="4180416" y="35962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  <xdr:twoCellAnchor editAs="oneCell">
    <xdr:from>
      <xdr:col>24</xdr:col>
      <xdr:colOff>27324</xdr:colOff>
      <xdr:row>22</xdr:row>
      <xdr:rowOff>71436</xdr:rowOff>
    </xdr:from>
    <xdr:to>
      <xdr:col>30</xdr:col>
      <xdr:colOff>726280</xdr:colOff>
      <xdr:row>36</xdr:row>
      <xdr:rowOff>114637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DF746BFE-EF58-48CE-8F1A-45A020722C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12480" y="4262436"/>
          <a:ext cx="4449425" cy="2710201"/>
        </a:xfrm>
        <a:prstGeom prst="rect">
          <a:avLst/>
        </a:prstGeom>
      </xdr:spPr>
    </xdr:pic>
    <xdr:clientData/>
  </xdr:twoCellAnchor>
  <xdr:twoCellAnchor editAs="oneCell">
    <xdr:from>
      <xdr:col>35</xdr:col>
      <xdr:colOff>1012032</xdr:colOff>
      <xdr:row>1</xdr:row>
      <xdr:rowOff>95250</xdr:rowOff>
    </xdr:from>
    <xdr:to>
      <xdr:col>38</xdr:col>
      <xdr:colOff>568850</xdr:colOff>
      <xdr:row>14</xdr:row>
      <xdr:rowOff>161607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8925CE73-4861-4436-A4D6-BD3E92874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598188" y="285750"/>
          <a:ext cx="2152381" cy="2542857"/>
        </a:xfrm>
        <a:prstGeom prst="rect">
          <a:avLst/>
        </a:prstGeom>
      </xdr:spPr>
    </xdr:pic>
    <xdr:clientData/>
  </xdr:twoCellAnchor>
  <xdr:twoCellAnchor editAs="oneCell">
    <xdr:from>
      <xdr:col>34</xdr:col>
      <xdr:colOff>238126</xdr:colOff>
      <xdr:row>17</xdr:row>
      <xdr:rowOff>130968</xdr:rowOff>
    </xdr:from>
    <xdr:to>
      <xdr:col>39</xdr:col>
      <xdr:colOff>758704</xdr:colOff>
      <xdr:row>33</xdr:row>
      <xdr:rowOff>61520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8876FED8-3E4A-4315-91E4-0AEB067175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062282" y="3369468"/>
          <a:ext cx="4640141" cy="297855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8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DBDCC5E3-3CDA-48B5-9C20-5EF7AC272EFE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DBDCC5E3-3CDA-48B5-9C20-5EF7AC272EFE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9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61D837FB-9A9F-4B88-8AC7-8BFB9257AC34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61D837FB-9A9F-4B88-8AC7-8BFB9257AC34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C6329778-6409-4B36-9694-830D8E6BDCB9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C6329778-6409-4B36-9694-830D8E6BDCB9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11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4CF50662-D88B-47BA-AD54-1CEC5149265B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4CF50662-D88B-47BA-AD54-1CEC5149265B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14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2DFCF717-23CE-455F-B083-48C272B58B65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2DFCF717-23CE-455F-B083-48C272B58B65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15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D9EC967C-AE3F-495F-8A54-4A6DC9EDE413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D9EC967C-AE3F-495F-8A54-4A6DC9EDE413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16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39D70877-4ED4-4847-9431-153608C43E55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39D70877-4ED4-4847-9431-153608C43E55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17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1DA89BCB-DB36-48EA-81D5-470D24B89423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1DA89BCB-DB36-48EA-81D5-470D24B89423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8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9DF186E7-83C6-4F8B-AE54-32C3E8307928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9DF186E7-83C6-4F8B-AE54-32C3E8307928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9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241E000D-4B71-408D-A59A-F3E8A46F6DC5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241E000D-4B71-408D-A59A-F3E8A46F6DC5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EE728AF9-529E-40D0-95DC-CAA433E314DD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EE728AF9-529E-40D0-95DC-CAA433E314DD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11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F2FC9293-D263-450A-81E4-F76A28DD3A46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F2FC9293-D263-450A-81E4-F76A28DD3A46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14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D4355644-E4C8-43A3-87A0-2FFBCFC54C58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D4355644-E4C8-43A3-87A0-2FFBCFC54C58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15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35747120-76D4-4BE4-B72A-D8824332DADB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35747120-76D4-4BE4-B72A-D8824332DADB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16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2B975C05-5164-4B2A-B4EE-59DA16318F45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2B975C05-5164-4B2A-B4EE-59DA16318F45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17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D17409A0-490A-49AE-AF7D-2C50E4729118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D17409A0-490A-49AE-AF7D-2C50E4729118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  <xdr:twoCellAnchor editAs="oneCell">
    <xdr:from>
      <xdr:col>10</xdr:col>
      <xdr:colOff>291491</xdr:colOff>
      <xdr:row>0</xdr:row>
      <xdr:rowOff>169332</xdr:rowOff>
    </xdr:from>
    <xdr:to>
      <xdr:col>15</xdr:col>
      <xdr:colOff>317500</xdr:colOff>
      <xdr:row>14</xdr:row>
      <xdr:rowOff>105367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189F7E10-1BDD-403C-A23C-C0AE3CC400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71741" y="169332"/>
          <a:ext cx="3899509" cy="260303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28575</xdr:colOff>
      <xdr:row>2</xdr:row>
      <xdr:rowOff>166686</xdr:rowOff>
    </xdr:from>
    <xdr:ext cx="5172076" cy="15001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F02DE02C-B2D6-4494-99E0-85D7AD2E5A94}"/>
                </a:ext>
              </a:extLst>
            </xdr:cNvPr>
            <xdr:cNvSpPr txBox="1"/>
          </xdr:nvSpPr>
          <xdr:spPr>
            <a:xfrm>
              <a:off x="219075" y="547686"/>
              <a:ext cx="5172076" cy="15001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 xmlns:m="http://schemas.openxmlformats.org/officeDocument/2006/math">
                  <m:r>
                    <a:rPr lang="es-CO" sz="18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𝑓</m:t>
                  </m:r>
                  <m:d>
                    <m:dPr>
                      <m:ctrlPr>
                        <a:rPr lang="es-CO" sz="1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r>
                        <a:rPr lang="es-CO" sz="1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𝑥</m:t>
                      </m:r>
                      <m:r>
                        <a:rPr lang="es-CO" sz="1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;</m:t>
                      </m:r>
                      <m:r>
                        <a:rPr lang="es-CO" sz="1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𝛿</m:t>
                      </m:r>
                      <m:r>
                        <a:rPr lang="es-CO" sz="1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;</m:t>
                      </m:r>
                      <m:r>
                        <a:rPr lang="es-CO" sz="1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𝜆</m:t>
                      </m:r>
                      <m:r>
                        <a:rPr lang="es-CO" sz="1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;</m:t>
                      </m:r>
                      <m:r>
                        <a:rPr lang="es-CO" sz="1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𝛾</m:t>
                      </m:r>
                      <m:r>
                        <a:rPr lang="es-CO" sz="1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;</m:t>
                      </m:r>
                      <m:r>
                        <a:rPr lang="es-CO" sz="1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𝜉</m:t>
                      </m:r>
                    </m:e>
                  </m:d>
                  <m:r>
                    <a:rPr lang="es-CO" sz="18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=</m:t>
                  </m:r>
                  <m:d>
                    <m:dPr>
                      <m:ctrlPr>
                        <a:rPr lang="es-CO" sz="1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f>
                        <m:fPr>
                          <m:ctrlPr>
                            <a:rPr lang="es-CO" sz="18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es-CO" sz="18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𝛿</m:t>
                          </m:r>
                        </m:num>
                        <m:den>
                          <m:r>
                            <a:rPr lang="es-CO" sz="18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𝜆</m:t>
                          </m:r>
                          <m:r>
                            <a:rPr lang="es-CO" sz="18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∗</m:t>
                          </m:r>
                          <m:rad>
                            <m:radPr>
                              <m:degHide m:val="on"/>
                              <m:ctrlPr>
                                <a:rPr lang="es-CO" sz="18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  <a:cs typeface="+mn-cs"/>
                                </a:rPr>
                              </m:ctrlPr>
                            </m:radPr>
                            <m:deg/>
                            <m:e>
                              <m:r>
                                <a:rPr lang="es-CO" sz="18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  <a:cs typeface="+mn-cs"/>
                                </a:rPr>
                                <m:t>2</m:t>
                              </m:r>
                              <m:r>
                                <a:rPr lang="es-CO" sz="18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  <a:cs typeface="+mn-cs"/>
                                </a:rPr>
                                <m:t>𝜋</m:t>
                              </m:r>
                            </m:e>
                          </m:rad>
                          <m:r>
                            <a:rPr lang="es-CO" sz="18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∗</m:t>
                          </m:r>
                          <m:rad>
                            <m:radPr>
                              <m:degHide m:val="on"/>
                              <m:ctrlPr>
                                <a:rPr lang="es-CO" sz="18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  <a:cs typeface="+mn-cs"/>
                                </a:rPr>
                              </m:ctrlPr>
                            </m:radPr>
                            <m:deg/>
                            <m:e>
                              <m:sSup>
                                <m:sSupPr>
                                  <m:ctrlPr>
                                    <a:rPr lang="es-CO" sz="18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Cambria Math" panose="02040503050406030204" pitchFamily="18" charset="0"/>
                                      <a:cs typeface="+mn-cs"/>
                                    </a:rPr>
                                  </m:ctrlPr>
                                </m:sSupPr>
                                <m:e>
                                  <m:r>
                                    <a:rPr lang="es-CO" sz="18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Cambria Math" panose="02040503050406030204" pitchFamily="18" charset="0"/>
                                      <a:cs typeface="+mn-cs"/>
                                    </a:rPr>
                                    <m:t>𝑧</m:t>
                                  </m:r>
                                </m:e>
                                <m:sup>
                                  <m:r>
                                    <a:rPr lang="es-CO" sz="18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Cambria Math" panose="02040503050406030204" pitchFamily="18" charset="0"/>
                                      <a:cs typeface="+mn-cs"/>
                                    </a:rPr>
                                    <m:t>2</m:t>
                                  </m:r>
                                </m:sup>
                              </m:sSup>
                              <m:r>
                                <a:rPr lang="es-CO" sz="18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Cambria Math" panose="02040503050406030204" pitchFamily="18" charset="0"/>
                                  <a:cs typeface="+mn-cs"/>
                                </a:rPr>
                                <m:t>+1</m:t>
                              </m:r>
                            </m:e>
                          </m:rad>
                        </m:den>
                      </m:f>
                    </m:e>
                  </m:d>
                  <m:sSup>
                    <m:sSupPr>
                      <m:ctrlPr>
                        <a:rPr lang="es-CO" sz="1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es-CO" sz="1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𝑒</m:t>
                      </m:r>
                    </m:e>
                    <m:sup>
                      <m:r>
                        <a:rPr lang="es-CO" sz="1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−</m:t>
                      </m:r>
                      <m:f>
                        <m:fPr>
                          <m:ctrlPr>
                            <a:rPr lang="es-CO" sz="18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es-CO" sz="18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1</m:t>
                          </m:r>
                        </m:num>
                        <m:den>
                          <m:r>
                            <a:rPr lang="es-CO" sz="18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2</m:t>
                          </m:r>
                        </m:den>
                      </m:f>
                      <m:r>
                        <a:rPr lang="es-CO" sz="18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  <m:sSup>
                        <m:sSupPr>
                          <m:ctrlPr>
                            <a:rPr lang="es-CO" sz="18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</m:ctrlPr>
                        </m:sSupPr>
                        <m:e>
                          <m:r>
                            <a:rPr lang="es-CO" sz="14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(</m:t>
                          </m:r>
                          <m:r>
                            <a:rPr lang="es-CO" sz="14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𝛾</m:t>
                          </m:r>
                          <m:r>
                            <a:rPr lang="es-CO" sz="14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+</m:t>
                          </m:r>
                          <m:r>
                            <a:rPr lang="es-CO" sz="14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𝛿</m:t>
                          </m:r>
                          <m:r>
                            <a:rPr lang="es-CO" sz="14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  <m:sSup>
                            <m:sSupPr>
                              <m:ctrlPr>
                                <a:rPr lang="es-CO" sz="14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pPr>
                            <m:e>
                              <m:r>
                                <a:rPr lang="es-CO" sz="14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𝑠𝑖𝑛h</m:t>
                              </m:r>
                            </m:e>
                            <m:sup>
                              <m:r>
                                <a:rPr lang="es-CO" sz="14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−1</m:t>
                              </m:r>
                            </m:sup>
                          </m:sSup>
                          <m:d>
                            <m:dPr>
                              <m:ctrlPr>
                                <a:rPr lang="es-CO" sz="14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dPr>
                            <m:e>
                              <m:r>
                                <a:rPr lang="es-CO" sz="14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𝑧</m:t>
                              </m:r>
                            </m:e>
                          </m:d>
                          <m:r>
                            <a:rPr lang="es-CO" sz="14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)</m:t>
                          </m:r>
                        </m:e>
                        <m:sup>
                          <m:r>
                            <a:rPr lang="es-CO" sz="18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2</m:t>
                          </m:r>
                        </m:sup>
                      </m:sSup>
                    </m:sup>
                  </m:sSup>
                </m:oMath>
              </a14:m>
              <a:r>
                <a:rPr lang="es-CO" sz="1800" b="0" i="1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-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s-CO" sz="1800" b="0" i="1">
                <a:solidFill>
                  <a:schemeClr val="tx1"/>
                </a:solidFill>
                <a:effectLst/>
                <a:latin typeface="Cambria Math" panose="02040503050406030204" pitchFamily="18" charset="0"/>
                <a:ea typeface="+mn-ea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8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;</m:t>
                    </m:r>
                    <m:r>
                      <a:rPr lang="es-CO" sz="18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𝑧</m:t>
                    </m:r>
                    <m:r>
                      <a:rPr lang="es-CO" sz="18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f>
                      <m:fPr>
                        <m:ctrlP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𝑥</m:t>
                        </m:r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𝜉</m:t>
                        </m:r>
                      </m:num>
                      <m:den>
                        <m:r>
                          <a:rPr lang="es-CO" sz="18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𝜆</m:t>
                        </m:r>
                      </m:den>
                    </m:f>
                  </m:oMath>
                </m:oMathPara>
              </a14:m>
              <a:endParaRPr lang="es-CO" sz="1400">
                <a:effectLst/>
              </a:endParaRPr>
            </a:p>
            <a:p>
              <a:endParaRPr lang="es-CO" sz="14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F02DE02C-B2D6-4494-99E0-85D7AD2E5A94}"/>
                </a:ext>
              </a:extLst>
            </xdr:cNvPr>
            <xdr:cNvSpPr txBox="1"/>
          </xdr:nvSpPr>
          <xdr:spPr>
            <a:xfrm>
              <a:off x="219075" y="547686"/>
              <a:ext cx="5172076" cy="15001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𝑓(𝑥;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𝛿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;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𝜆;𝛾;𝜉)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=(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𝛿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/(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𝜆∗√2𝜋∗√(𝑧^2+1)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𝑒^(−1/2∗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〖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(𝛾+𝛿∗〖𝑠𝑖𝑛ℎ〗^(−1) (𝑧))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〗^2 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</a:t>
              </a:r>
              <a:r>
                <a:rPr lang="es-CO" sz="1800" b="0" i="1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-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s-CO" sz="1800" b="0" i="1">
                <a:solidFill>
                  <a:schemeClr val="tx1"/>
                </a:solidFill>
                <a:effectLst/>
                <a:latin typeface="Cambria Math" panose="02040503050406030204" pitchFamily="18" charset="0"/>
                <a:ea typeface="+mn-ea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;𝑧=(𝑥−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𝜉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)/</a:t>
              </a:r>
              <a:r>
                <a:rPr lang="es-CO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𝜆</a:t>
              </a:r>
              <a:endParaRPr lang="es-CO" sz="1400">
                <a:effectLst/>
              </a:endParaRPr>
            </a:p>
            <a:p>
              <a:endParaRPr lang="es-CO" sz="1400"/>
            </a:p>
          </xdr:txBody>
        </xdr:sp>
      </mc:Fallback>
    </mc:AlternateContent>
    <xdr:clientData/>
  </xdr:oneCellAnchor>
  <xdr:oneCellAnchor>
    <xdr:from>
      <xdr:col>2</xdr:col>
      <xdr:colOff>161925</xdr:colOff>
      <xdr:row>12</xdr:row>
      <xdr:rowOff>145256</xdr:rowOff>
    </xdr:from>
    <xdr:ext cx="3038474" cy="48101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2441E7FA-2101-447D-A12B-3D4197F2C1EF}"/>
                </a:ext>
              </a:extLst>
            </xdr:cNvPr>
            <xdr:cNvSpPr txBox="1"/>
          </xdr:nvSpPr>
          <xdr:spPr>
            <a:xfrm>
              <a:off x="1114425" y="2431256"/>
              <a:ext cx="3038474" cy="48101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right"/>
                  </m:oMathParaPr>
                  <m:oMath xmlns:m="http://schemas.openxmlformats.org/officeDocument/2006/math"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𝐹</m:t>
                    </m:r>
                    <m:d>
                      <m:dPr>
                        <m:ctrlP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𝑥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;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𝛿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;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𝜆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;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𝛾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;</m:t>
                        </m:r>
                        <m:r>
                          <a:rPr lang="es-CO" sz="14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𝜉</m:t>
                        </m:r>
                      </m:e>
                    </m:d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r>
                      <m:rPr>
                        <m:sty m:val="p"/>
                      </m:rPr>
                      <a:rPr lang="el-GR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Φ</m:t>
                    </m:r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(</m:t>
                    </m:r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𝛾</m:t>
                    </m:r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𝛿</m:t>
                    </m:r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∗</m:t>
                    </m:r>
                    <m:sSup>
                      <m:sSupPr>
                        <m:ctrlPr>
                          <a:rPr kumimoji="0" lang="es-CO" sz="14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pPr>
                      <m:e>
                        <m:r>
                          <a:rPr kumimoji="0" lang="es-CO" sz="14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𝑠𝑖𝑛h</m:t>
                        </m:r>
                      </m:e>
                      <m:sup>
                        <m:r>
                          <a:rPr kumimoji="0" lang="es-CO" sz="14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−1</m:t>
                        </m:r>
                      </m:sup>
                    </m:sSup>
                    <m:d>
                      <m:dPr>
                        <m:ctrlPr>
                          <a:rPr kumimoji="0" lang="es-CO" sz="14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r>
                          <a:rPr kumimoji="0" lang="es-CO" sz="14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𝑧</m:t>
                        </m:r>
                      </m:e>
                    </m:d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)</m:t>
                    </m:r>
                  </m:oMath>
                </m:oMathPara>
              </a14:m>
              <a:endParaRPr lang="es-CO" sz="1400">
                <a:effectLst/>
              </a:endParaRPr>
            </a:p>
            <a:p>
              <a:endParaRPr lang="es-CO" sz="14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2441E7FA-2101-447D-A12B-3D4197F2C1EF}"/>
                </a:ext>
              </a:extLst>
            </xdr:cNvPr>
            <xdr:cNvSpPr txBox="1"/>
          </xdr:nvSpPr>
          <xdr:spPr>
            <a:xfrm>
              <a:off x="1114425" y="2431256"/>
              <a:ext cx="3038474" cy="48101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𝐹(𝑥;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𝛿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;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𝜆;𝛾;𝜉)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=</a:t>
              </a:r>
              <a:r>
                <a:rPr lang="el-GR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Φ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𝛾+𝛿∗</a:t>
              </a:r>
              <a:r>
                <a:rPr kumimoji="0" lang="es-CO" sz="14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〖𝑠𝑖𝑛ℎ〗^(−1) (𝑧)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</a:t>
              </a:r>
              <a:endParaRPr lang="es-CO" sz="1400">
                <a:effectLst/>
              </a:endParaRPr>
            </a:p>
            <a:p>
              <a:endParaRPr lang="es-CO" sz="1400"/>
            </a:p>
          </xdr:txBody>
        </xdr:sp>
      </mc:Fallback>
    </mc:AlternateContent>
    <xdr:clientData/>
  </xdr:oneCellAnchor>
  <xdr:oneCellAnchor>
    <xdr:from>
      <xdr:col>2</xdr:col>
      <xdr:colOff>321469</xdr:colOff>
      <xdr:row>16</xdr:row>
      <xdr:rowOff>104776</xdr:rowOff>
    </xdr:from>
    <xdr:ext cx="2595562" cy="46672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432A64C3-924B-4D4E-B83A-71AE3899163D}"/>
                </a:ext>
              </a:extLst>
            </xdr:cNvPr>
            <xdr:cNvSpPr txBox="1"/>
          </xdr:nvSpPr>
          <xdr:spPr>
            <a:xfrm>
              <a:off x="1273969" y="3152776"/>
              <a:ext cx="2595562" cy="46672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right"/>
                  </m:oMathParaPr>
                  <m:oMath xmlns:m="http://schemas.openxmlformats.org/officeDocument/2006/math"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𝑥</m:t>
                    </m:r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r>
                      <a:rPr lang="es-CO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𝜆</m:t>
                    </m:r>
                    <m:r>
                      <a:rPr lang="es-CO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∗</m:t>
                    </m:r>
                    <m:r>
                      <m:rPr>
                        <m:sty m:val="p"/>
                      </m:rPr>
                      <a:rPr lang="es-CO" sz="1400" b="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sinh</m:t>
                    </m:r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⁡(</m:t>
                    </m:r>
                    <m:f>
                      <m:fPr>
                        <m:ctrlPr>
                          <a:rPr kumimoji="0" lang="es-CO" sz="14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fPr>
                      <m:num>
                        <m:sSup>
                          <m:sSupPr>
                            <m:ctrlPr>
                              <a:rPr kumimoji="0" lang="es-CO" sz="1400" b="0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prstClr val="black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pPr>
                          <m:e>
                            <m:r>
                              <m:rPr>
                                <m:sty m:val="p"/>
                              </m:rPr>
                              <a:rPr kumimoji="0" lang="el-GR" sz="1400" b="0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prstClr val="black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Φ</m:t>
                            </m:r>
                          </m:e>
                          <m:sup>
                            <m:r>
                              <a:rPr kumimoji="0" lang="es-CO" sz="1400" b="0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prstClr val="black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−1</m:t>
                            </m:r>
                          </m:sup>
                        </m:sSup>
                        <m:d>
                          <m:dPr>
                            <m:ctrlPr>
                              <a:rPr kumimoji="0" lang="es-CO" sz="1400" b="0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prstClr val="black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kumimoji="0" lang="es-CO" sz="1400" b="0" i="1" u="none" strike="noStrike" kern="0" cap="none" spc="0" normalizeH="0" baseline="0" noProof="0">
                                <a:ln>
                                  <a:noFill/>
                                </a:ln>
                                <a:solidFill>
                                  <a:prstClr val="black"/>
                                </a:solidFill>
                                <a:effectLst/>
                                <a:uLnTx/>
                                <a:uFillTx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𝑅𝑛𝑑</m:t>
                            </m:r>
                          </m:e>
                        </m:d>
                        <m:r>
                          <a:rPr kumimoji="0" lang="es-CO" sz="14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kumimoji="0" lang="es-CO" sz="14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𝛾</m:t>
                        </m:r>
                      </m:num>
                      <m:den>
                        <m:r>
                          <a:rPr kumimoji="0" lang="es-CO" sz="1400" b="0" i="1" u="none" strike="noStrike" kern="0" cap="none" spc="0" normalizeH="0" baseline="0" noProof="0">
                            <a:ln>
                              <a:noFill/>
                            </a:ln>
                            <a:solidFill>
                              <a:prstClr val="black"/>
                            </a:solidFill>
                            <a:effectLst/>
                            <a:uLnTx/>
                            <a:uFillTx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𝛿</m:t>
                        </m:r>
                      </m:den>
                    </m:f>
                    <m:r>
                      <a:rPr kumimoji="0" lang="es-CO" sz="1400" b="0" i="1" u="none" strike="noStrike" kern="0" cap="none" spc="0" normalizeH="0" baseline="0" noProof="0">
                        <a:ln>
                          <a:noFill/>
                        </a:ln>
                        <a:solidFill>
                          <a:prstClr val="black"/>
                        </a:solidFill>
                        <a:effectLst/>
                        <a:uLnTx/>
                        <a:uFillTx/>
                        <a:latin typeface="Cambria Math" panose="02040503050406030204" pitchFamily="18" charset="0"/>
                        <a:ea typeface="+mn-ea"/>
                        <a:cs typeface="+mn-cs"/>
                      </a:rPr>
                      <m:t>)</m:t>
                    </m:r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r>
                      <a:rPr lang="es-CO" sz="14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𝜉</m:t>
                    </m:r>
                  </m:oMath>
                </m:oMathPara>
              </a14:m>
              <a:endParaRPr lang="es-CO" sz="1400">
                <a:effectLst/>
              </a:endParaRPr>
            </a:p>
            <a:p>
              <a:endParaRPr lang="es-CO" sz="28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432A64C3-924B-4D4E-B83A-71AE3899163D}"/>
                </a:ext>
              </a:extLst>
            </xdr:cNvPr>
            <xdr:cNvSpPr txBox="1"/>
          </xdr:nvSpPr>
          <xdr:spPr>
            <a:xfrm>
              <a:off x="1273969" y="3152776"/>
              <a:ext cx="2595562" cy="46672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𝑥=</a:t>
              </a:r>
              <a:r>
                <a:rPr lang="es-CO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𝜆∗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sinh⁡(</a:t>
              </a:r>
              <a:r>
                <a:rPr kumimoji="0" lang="es-CO" sz="14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kumimoji="0" lang="el-GR" sz="14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Φ</a:t>
              </a:r>
              <a:r>
                <a:rPr kumimoji="0" lang="es-CO" sz="1400" b="0" i="0" u="none" strike="noStrike" kern="0" cap="none" spc="0" normalizeH="0" baseline="0" noProof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+mn-cs"/>
                </a:rPr>
                <a:t>^(−1) (𝑅𝑛𝑑)−𝛾)/𝛿)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+</a:t>
              </a:r>
              <a:r>
                <a:rPr lang="es-CO" sz="14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𝜉</a:t>
              </a:r>
              <a:endParaRPr lang="es-CO" sz="1400">
                <a:effectLst/>
              </a:endParaRPr>
            </a:p>
            <a:p>
              <a:endParaRPr lang="es-CO" sz="2800"/>
            </a:p>
          </xdr:txBody>
        </xdr:sp>
      </mc:Fallback>
    </mc:AlternateContent>
    <xdr:clientData/>
  </xdr:oneCellAnchor>
  <xdr:oneCellAnchor>
    <xdr:from>
      <xdr:col>10</xdr:col>
      <xdr:colOff>238125</xdr:colOff>
      <xdr:row>2</xdr:row>
      <xdr:rowOff>14287</xdr:rowOff>
    </xdr:from>
    <xdr:ext cx="10535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AC1FD47F-A82C-4414-AB86-A1016685ADBB}"/>
                </a:ext>
              </a:extLst>
            </xdr:cNvPr>
            <xdr:cNvSpPr txBox="1"/>
          </xdr:nvSpPr>
          <xdr:spPr>
            <a:xfrm>
              <a:off x="6677025" y="395287"/>
              <a:ext cx="10535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𝜉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AC1FD47F-A82C-4414-AB86-A1016685ADBB}"/>
                </a:ext>
              </a:extLst>
            </xdr:cNvPr>
            <xdr:cNvSpPr txBox="1"/>
          </xdr:nvSpPr>
          <xdr:spPr>
            <a:xfrm>
              <a:off x="6677025" y="395287"/>
              <a:ext cx="10535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𝜉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10</xdr:col>
      <xdr:colOff>228600</xdr:colOff>
      <xdr:row>3</xdr:row>
      <xdr:rowOff>23812</xdr:rowOff>
    </xdr:from>
    <xdr:ext cx="107337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A853CCC4-8D5F-4C2E-8204-17A718B76D83}"/>
                </a:ext>
              </a:extLst>
            </xdr:cNvPr>
            <xdr:cNvSpPr txBox="1"/>
          </xdr:nvSpPr>
          <xdr:spPr>
            <a:xfrm>
              <a:off x="6667500" y="595312"/>
              <a:ext cx="10733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𝜆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A853CCC4-8D5F-4C2E-8204-17A718B76D83}"/>
                </a:ext>
              </a:extLst>
            </xdr:cNvPr>
            <xdr:cNvSpPr txBox="1"/>
          </xdr:nvSpPr>
          <xdr:spPr>
            <a:xfrm>
              <a:off x="6667500" y="595312"/>
              <a:ext cx="107337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𝜆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10</xdr:col>
      <xdr:colOff>228600</xdr:colOff>
      <xdr:row>4</xdr:row>
      <xdr:rowOff>4762</xdr:rowOff>
    </xdr:from>
    <xdr:ext cx="109774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D18BF5E7-7D27-426F-A4FB-3E63BD084285}"/>
                </a:ext>
              </a:extLst>
            </xdr:cNvPr>
            <xdr:cNvSpPr txBox="1"/>
          </xdr:nvSpPr>
          <xdr:spPr>
            <a:xfrm>
              <a:off x="6667500" y="766762"/>
              <a:ext cx="109774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𝛾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D18BF5E7-7D27-426F-A4FB-3E63BD084285}"/>
                </a:ext>
              </a:extLst>
            </xdr:cNvPr>
            <xdr:cNvSpPr txBox="1"/>
          </xdr:nvSpPr>
          <xdr:spPr>
            <a:xfrm>
              <a:off x="6667500" y="766762"/>
              <a:ext cx="109774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𝛾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10</xdr:col>
      <xdr:colOff>238125</xdr:colOff>
      <xdr:row>5</xdr:row>
      <xdr:rowOff>0</xdr:rowOff>
    </xdr:from>
    <xdr:ext cx="113236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5AE39259-DE39-4C40-A785-E6BA8EA0E111}"/>
                </a:ext>
              </a:extLst>
            </xdr:cNvPr>
            <xdr:cNvSpPr txBox="1"/>
          </xdr:nvSpPr>
          <xdr:spPr>
            <a:xfrm>
              <a:off x="6677025" y="976312"/>
              <a:ext cx="11323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𝛿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5AE39259-DE39-4C40-A785-E6BA8EA0E111}"/>
                </a:ext>
              </a:extLst>
            </xdr:cNvPr>
            <xdr:cNvSpPr txBox="1"/>
          </xdr:nvSpPr>
          <xdr:spPr>
            <a:xfrm>
              <a:off x="6677025" y="976312"/>
              <a:ext cx="113236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𝛿</a:t>
              </a:r>
              <a:endParaRPr lang="es-CO" sz="1100"/>
            </a:p>
          </xdr:txBody>
        </xdr:sp>
      </mc:Fallback>
    </mc:AlternateContent>
    <xdr:clientData/>
  </xdr:oneCellAnchor>
  <xdr:twoCellAnchor>
    <xdr:from>
      <xdr:col>1</xdr:col>
      <xdr:colOff>714375</xdr:colOff>
      <xdr:row>21</xdr:row>
      <xdr:rowOff>47625</xdr:rowOff>
    </xdr:from>
    <xdr:to>
      <xdr:col>7</xdr:col>
      <xdr:colOff>714375</xdr:colOff>
      <xdr:row>35</xdr:row>
      <xdr:rowOff>123825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Gráfico 8">
              <a:extLst>
                <a:ext uri="{FF2B5EF4-FFF2-40B4-BE49-F238E27FC236}">
                  <a16:creationId xmlns:a16="http://schemas.microsoft.com/office/drawing/2014/main" id="{8C700F21-F1E8-4C67-BD3D-892FB3EF722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04875" y="404812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oneCellAnchor>
    <xdr:from>
      <xdr:col>18</xdr:col>
      <xdr:colOff>241299</xdr:colOff>
      <xdr:row>9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uadroTexto 9">
              <a:extLst>
                <a:ext uri="{FF2B5EF4-FFF2-40B4-BE49-F238E27FC236}">
                  <a16:creationId xmlns:a16="http://schemas.microsoft.com/office/drawing/2014/main" id="{4901BE68-2FE6-4069-BBD4-0172887AA887}"/>
                </a:ext>
              </a:extLst>
            </xdr:cNvPr>
            <xdr:cNvSpPr txBox="1"/>
          </xdr:nvSpPr>
          <xdr:spPr>
            <a:xfrm>
              <a:off x="10794999" y="18922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0" name="CuadroTexto 9">
              <a:extLst>
                <a:ext uri="{FF2B5EF4-FFF2-40B4-BE49-F238E27FC236}">
                  <a16:creationId xmlns:a16="http://schemas.microsoft.com/office/drawing/2014/main" id="{4901BE68-2FE6-4069-BBD4-0172887AA887}"/>
                </a:ext>
              </a:extLst>
            </xdr:cNvPr>
            <xdr:cNvSpPr txBox="1"/>
          </xdr:nvSpPr>
          <xdr:spPr>
            <a:xfrm>
              <a:off x="10794999" y="18922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18</xdr:col>
      <xdr:colOff>230717</xdr:colOff>
      <xdr:row>10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CuadroTexto 10">
              <a:extLst>
                <a:ext uri="{FF2B5EF4-FFF2-40B4-BE49-F238E27FC236}">
                  <a16:creationId xmlns:a16="http://schemas.microsoft.com/office/drawing/2014/main" id="{F0E5604A-FFE7-40C5-B215-4F24FB04A89A}"/>
                </a:ext>
              </a:extLst>
            </xdr:cNvPr>
            <xdr:cNvSpPr txBox="1"/>
          </xdr:nvSpPr>
          <xdr:spPr>
            <a:xfrm>
              <a:off x="10784417" y="20933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1" name="CuadroTexto 10">
              <a:extLst>
                <a:ext uri="{FF2B5EF4-FFF2-40B4-BE49-F238E27FC236}">
                  <a16:creationId xmlns:a16="http://schemas.microsoft.com/office/drawing/2014/main" id="{F0E5604A-FFE7-40C5-B215-4F24FB04A89A}"/>
                </a:ext>
              </a:extLst>
            </xdr:cNvPr>
            <xdr:cNvSpPr txBox="1"/>
          </xdr:nvSpPr>
          <xdr:spPr>
            <a:xfrm>
              <a:off x="10784417" y="20933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18</xdr:col>
      <xdr:colOff>230717</xdr:colOff>
      <xdr:row>11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uadroTexto 11">
              <a:extLst>
                <a:ext uri="{FF2B5EF4-FFF2-40B4-BE49-F238E27FC236}">
                  <a16:creationId xmlns:a16="http://schemas.microsoft.com/office/drawing/2014/main" id="{B501D847-E842-48C6-AEB3-CA776A0AE762}"/>
                </a:ext>
              </a:extLst>
            </xdr:cNvPr>
            <xdr:cNvSpPr txBox="1"/>
          </xdr:nvSpPr>
          <xdr:spPr>
            <a:xfrm>
              <a:off x="10784417" y="22838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2" name="CuadroTexto 11">
              <a:extLst>
                <a:ext uri="{FF2B5EF4-FFF2-40B4-BE49-F238E27FC236}">
                  <a16:creationId xmlns:a16="http://schemas.microsoft.com/office/drawing/2014/main" id="{B501D847-E842-48C6-AEB3-CA776A0AE762}"/>
                </a:ext>
              </a:extLst>
            </xdr:cNvPr>
            <xdr:cNvSpPr txBox="1"/>
          </xdr:nvSpPr>
          <xdr:spPr>
            <a:xfrm>
              <a:off x="10784417" y="22838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18</xdr:col>
      <xdr:colOff>230718</xdr:colOff>
      <xdr:row>12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uadroTexto 12">
              <a:extLst>
                <a:ext uri="{FF2B5EF4-FFF2-40B4-BE49-F238E27FC236}">
                  <a16:creationId xmlns:a16="http://schemas.microsoft.com/office/drawing/2014/main" id="{5A5994E8-F8F9-4D48-A8EC-417FBCFF8354}"/>
                </a:ext>
              </a:extLst>
            </xdr:cNvPr>
            <xdr:cNvSpPr txBox="1"/>
          </xdr:nvSpPr>
          <xdr:spPr>
            <a:xfrm>
              <a:off x="10784418" y="24743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3" name="CuadroTexto 12">
              <a:extLst>
                <a:ext uri="{FF2B5EF4-FFF2-40B4-BE49-F238E27FC236}">
                  <a16:creationId xmlns:a16="http://schemas.microsoft.com/office/drawing/2014/main" id="{5A5994E8-F8F9-4D48-A8EC-417FBCFF8354}"/>
                </a:ext>
              </a:extLst>
            </xdr:cNvPr>
            <xdr:cNvSpPr txBox="1"/>
          </xdr:nvSpPr>
          <xdr:spPr>
            <a:xfrm>
              <a:off x="10784418" y="24743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18</xdr:col>
      <xdr:colOff>283632</xdr:colOff>
      <xdr:row>15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uadroTexto 13">
              <a:extLst>
                <a:ext uri="{FF2B5EF4-FFF2-40B4-BE49-F238E27FC236}">
                  <a16:creationId xmlns:a16="http://schemas.microsoft.com/office/drawing/2014/main" id="{0F4E917F-3552-440A-B69C-0FF14F613ED9}"/>
                </a:ext>
              </a:extLst>
            </xdr:cNvPr>
            <xdr:cNvSpPr txBox="1"/>
          </xdr:nvSpPr>
          <xdr:spPr>
            <a:xfrm>
              <a:off x="10837332" y="30352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4" name="CuadroTexto 13">
              <a:extLst>
                <a:ext uri="{FF2B5EF4-FFF2-40B4-BE49-F238E27FC236}">
                  <a16:creationId xmlns:a16="http://schemas.microsoft.com/office/drawing/2014/main" id="{0F4E917F-3552-440A-B69C-0FF14F613ED9}"/>
                </a:ext>
              </a:extLst>
            </xdr:cNvPr>
            <xdr:cNvSpPr txBox="1"/>
          </xdr:nvSpPr>
          <xdr:spPr>
            <a:xfrm>
              <a:off x="10837332" y="30352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18</xdr:col>
      <xdr:colOff>283633</xdr:colOff>
      <xdr:row>16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uadroTexto 14">
              <a:extLst>
                <a:ext uri="{FF2B5EF4-FFF2-40B4-BE49-F238E27FC236}">
                  <a16:creationId xmlns:a16="http://schemas.microsoft.com/office/drawing/2014/main" id="{D6BA7B22-172A-4070-92AA-B67651978B3E}"/>
                </a:ext>
              </a:extLst>
            </xdr:cNvPr>
            <xdr:cNvSpPr txBox="1"/>
          </xdr:nvSpPr>
          <xdr:spPr>
            <a:xfrm>
              <a:off x="10837333" y="32257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5" name="CuadroTexto 14">
              <a:extLst>
                <a:ext uri="{FF2B5EF4-FFF2-40B4-BE49-F238E27FC236}">
                  <a16:creationId xmlns:a16="http://schemas.microsoft.com/office/drawing/2014/main" id="{D6BA7B22-172A-4070-92AA-B67651978B3E}"/>
                </a:ext>
              </a:extLst>
            </xdr:cNvPr>
            <xdr:cNvSpPr txBox="1"/>
          </xdr:nvSpPr>
          <xdr:spPr>
            <a:xfrm>
              <a:off x="10837333" y="32257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18</xdr:col>
      <xdr:colOff>283634</xdr:colOff>
      <xdr:row>17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uadroTexto 15">
              <a:extLst>
                <a:ext uri="{FF2B5EF4-FFF2-40B4-BE49-F238E27FC236}">
                  <a16:creationId xmlns:a16="http://schemas.microsoft.com/office/drawing/2014/main" id="{5284B2F0-E9A6-455F-A269-DF05CBA2FC03}"/>
                </a:ext>
              </a:extLst>
            </xdr:cNvPr>
            <xdr:cNvSpPr txBox="1"/>
          </xdr:nvSpPr>
          <xdr:spPr>
            <a:xfrm>
              <a:off x="10837334" y="34057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6" name="CuadroTexto 15">
              <a:extLst>
                <a:ext uri="{FF2B5EF4-FFF2-40B4-BE49-F238E27FC236}">
                  <a16:creationId xmlns:a16="http://schemas.microsoft.com/office/drawing/2014/main" id="{5284B2F0-E9A6-455F-A269-DF05CBA2FC03}"/>
                </a:ext>
              </a:extLst>
            </xdr:cNvPr>
            <xdr:cNvSpPr txBox="1"/>
          </xdr:nvSpPr>
          <xdr:spPr>
            <a:xfrm>
              <a:off x="10837334" y="34057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18</xdr:col>
      <xdr:colOff>294216</xdr:colOff>
      <xdr:row>18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uadroTexto 16">
              <a:extLst>
                <a:ext uri="{FF2B5EF4-FFF2-40B4-BE49-F238E27FC236}">
                  <a16:creationId xmlns:a16="http://schemas.microsoft.com/office/drawing/2014/main" id="{CFDC763C-8663-42F2-9D48-898D77F9FCE2}"/>
                </a:ext>
              </a:extLst>
            </xdr:cNvPr>
            <xdr:cNvSpPr txBox="1"/>
          </xdr:nvSpPr>
          <xdr:spPr>
            <a:xfrm>
              <a:off x="10847916" y="35962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17" name="CuadroTexto 16">
              <a:extLst>
                <a:ext uri="{FF2B5EF4-FFF2-40B4-BE49-F238E27FC236}">
                  <a16:creationId xmlns:a16="http://schemas.microsoft.com/office/drawing/2014/main" id="{CFDC763C-8663-42F2-9D48-898D77F9FCE2}"/>
                </a:ext>
              </a:extLst>
            </xdr:cNvPr>
            <xdr:cNvSpPr txBox="1"/>
          </xdr:nvSpPr>
          <xdr:spPr>
            <a:xfrm>
              <a:off x="10847916" y="35962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  <xdr:twoCellAnchor editAs="oneCell">
    <xdr:from>
      <xdr:col>7</xdr:col>
      <xdr:colOff>392908</xdr:colOff>
      <xdr:row>9</xdr:row>
      <xdr:rowOff>71441</xdr:rowOff>
    </xdr:from>
    <xdr:to>
      <xdr:col>16</xdr:col>
      <xdr:colOff>330764</xdr:colOff>
      <xdr:row>31</xdr:row>
      <xdr:rowOff>166691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D6123EB6-BB47-40A4-B6DE-5313B9A5F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55408" y="1785941"/>
          <a:ext cx="5462356" cy="4286250"/>
        </a:xfrm>
        <a:prstGeom prst="rect">
          <a:avLst/>
        </a:prstGeom>
      </xdr:spPr>
    </xdr:pic>
    <xdr:clientData/>
  </xdr:twoCellAnchor>
  <xdr:twoCellAnchor editAs="oneCell">
    <xdr:from>
      <xdr:col>30</xdr:col>
      <xdr:colOff>107158</xdr:colOff>
      <xdr:row>1</xdr:row>
      <xdr:rowOff>71438</xdr:rowOff>
    </xdr:from>
    <xdr:to>
      <xdr:col>35</xdr:col>
      <xdr:colOff>416719</xdr:colOff>
      <xdr:row>35</xdr:row>
      <xdr:rowOff>91236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A9C5CB73-4504-42AA-A35A-D66A870E2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02" y="261938"/>
          <a:ext cx="4119561" cy="649679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241299</xdr:colOff>
      <xdr:row>8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3631EC18-1BCC-411C-A4DA-F39F17AE2B29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3631EC18-1BCC-411C-A4DA-F39F17AE2B29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9</xdr:col>
      <xdr:colOff>230717</xdr:colOff>
      <xdr:row>9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5779308C-01D0-4A55-B339-76617AFC9168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5779308C-01D0-4A55-B339-76617AFC9168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9</xdr:col>
      <xdr:colOff>230717</xdr:colOff>
      <xdr:row>10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E4380751-56F8-4AE1-96CD-6E46DFDE7177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E4380751-56F8-4AE1-96CD-6E46DFDE7177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9</xdr:col>
      <xdr:colOff>230718</xdr:colOff>
      <xdr:row>11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EDBD121D-3FC8-4A74-B2F4-8A044A3A4C77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EDBD121D-3FC8-4A74-B2F4-8A044A3A4C77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9</xdr:col>
      <xdr:colOff>283632</xdr:colOff>
      <xdr:row>14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E866C908-859F-42D8-BE73-9FAE3983A634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E866C908-859F-42D8-BE73-9FAE3983A634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9</xdr:col>
      <xdr:colOff>283633</xdr:colOff>
      <xdr:row>15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8FB3E94B-3E53-4FEC-9B91-50E0A87F2B43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8FB3E94B-3E53-4FEC-9B91-50E0A87F2B43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9</xdr:col>
      <xdr:colOff>283634</xdr:colOff>
      <xdr:row>16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68B515E6-24FB-4757-90ED-5A62AEFB018D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68B515E6-24FB-4757-90ED-5A62AEFB018D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9</xdr:col>
      <xdr:colOff>294216</xdr:colOff>
      <xdr:row>17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8CB41E43-22D2-4836-AA4E-4CF70104707A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8CB41E43-22D2-4836-AA4E-4CF70104707A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8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F6924F8E-A2A6-4AFB-A0C5-C9EA44DB7EA2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F6924F8E-A2A6-4AFB-A0C5-C9EA44DB7EA2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9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BF17DB7C-B2AD-42B8-AA2A-7866F5559EF0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BF17DB7C-B2AD-42B8-AA2A-7866F5559EF0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4A091B0E-8ED7-46C4-A82D-CAB47CBF2A29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4A091B0E-8ED7-46C4-A82D-CAB47CBF2A29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11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215B583D-50EC-4C1B-992C-E5BBADA74651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215B583D-50EC-4C1B-992C-E5BBADA74651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14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3A6ED139-72D5-4064-9ED8-D41203DC0CE4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3A6ED139-72D5-4064-9ED8-D41203DC0CE4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15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C47D9198-8B80-433C-B016-8FBB1ACA439F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C47D9198-8B80-433C-B016-8FBB1ACA439F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16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A4234F47-E050-4639-ACC9-4DA041E1B4CC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A4234F47-E050-4639-ACC9-4DA041E1B4CC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17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B7FA93F6-AAAB-48D9-98D5-90418FE39A03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B7FA93F6-AAAB-48D9-98D5-90418FE39A03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  <xdr:twoCellAnchor>
    <xdr:from>
      <xdr:col>10</xdr:col>
      <xdr:colOff>412750</xdr:colOff>
      <xdr:row>1</xdr:row>
      <xdr:rowOff>4234</xdr:rowOff>
    </xdr:from>
    <xdr:to>
      <xdr:col>16</xdr:col>
      <xdr:colOff>349250</xdr:colOff>
      <xdr:row>15</xdr:row>
      <xdr:rowOff>80434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Gráfico 10">
              <a:extLst>
                <a:ext uri="{FF2B5EF4-FFF2-40B4-BE49-F238E27FC236}">
                  <a16:creationId xmlns:a16="http://schemas.microsoft.com/office/drawing/2014/main" id="{6BEDB9AE-5DA9-40B8-8AB2-6F96A1DA1C4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93000" y="194734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9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3B027C78-B7DD-4F58-842E-0B2EE5683B62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3B027C78-B7DD-4F58-842E-0B2EE5683B62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BFBB29AF-E8F6-4E35-A19E-E0C52DD1B2AF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BFBB29AF-E8F6-4E35-A19E-E0C52DD1B2AF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11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90AF8B6D-9426-4ECD-88E4-6F777EE41C02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90AF8B6D-9426-4ECD-88E4-6F777EE41C02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12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88CB4C80-9DA8-4B73-8773-31A6A1250159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88CB4C80-9DA8-4B73-8773-31A6A1250159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15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63362CF8-65E8-4F27-8041-FB170BB71D3A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63362CF8-65E8-4F27-8041-FB170BB71D3A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16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EED0B940-6FFA-463F-A73C-E3F0328F8ADC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EED0B940-6FFA-463F-A73C-E3F0328F8ADC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17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A6FA0C31-DACB-4FFA-9E7C-F3C486BDC34F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A6FA0C31-DACB-4FFA-9E7C-F3C486BDC34F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18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E05C573B-3C8B-47E7-A575-900F6128A2FC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E05C573B-3C8B-47E7-A575-900F6128A2FC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  <xdr:twoCellAnchor>
    <xdr:from>
      <xdr:col>9</xdr:col>
      <xdr:colOff>363140</xdr:colOff>
      <xdr:row>0</xdr:row>
      <xdr:rowOff>182165</xdr:rowOff>
    </xdr:from>
    <xdr:to>
      <xdr:col>14</xdr:col>
      <xdr:colOff>577453</xdr:colOff>
      <xdr:row>15</xdr:row>
      <xdr:rowOff>67865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Gráfico 9">
              <a:extLst>
                <a:ext uri="{FF2B5EF4-FFF2-40B4-BE49-F238E27FC236}">
                  <a16:creationId xmlns:a16="http://schemas.microsoft.com/office/drawing/2014/main" id="{E8149F61-9453-4A4A-B5F1-087D4252A02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92440" y="182165"/>
              <a:ext cx="4567238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8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FE6A054D-DD37-447C-9412-F5E4057C754B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FE6A054D-DD37-447C-9412-F5E4057C754B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9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2A5AAEA9-1527-4AB4-80CE-06C8B8F4CD7E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2A5AAEA9-1527-4AB4-80CE-06C8B8F4CD7E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6A478C1F-0559-4BF3-A310-B62414F34736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6A478C1F-0559-4BF3-A310-B62414F34736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11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6800CDA9-7320-456A-863E-5D92F92A5A12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6800CDA9-7320-456A-863E-5D92F92A5A12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14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F2488443-3488-423A-A473-2D6DC569CB6D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F2488443-3488-423A-A473-2D6DC569CB6D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15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EA60D5D7-43F9-49DF-8093-44E3D73FB1EC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EA60D5D7-43F9-49DF-8093-44E3D73FB1EC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16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8A95D978-DD08-45A1-B375-B6E5BB99189B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8A95D978-DD08-45A1-B375-B6E5BB99189B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17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2FCB3DA6-D65C-4C1A-BB8C-4158D65CA89A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2FCB3DA6-D65C-4C1A-BB8C-4158D65CA89A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8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6EEE4110-0D17-4E62-A4BA-4101C1068C44}"/>
                </a:ext>
              </a:extLst>
            </xdr:cNvPr>
            <xdr:cNvSpPr txBox="1"/>
          </xdr:nvSpPr>
          <xdr:spPr>
            <a:xfrm>
              <a:off x="4594224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6EEE4110-0D17-4E62-A4BA-4101C1068C44}"/>
                </a:ext>
              </a:extLst>
            </xdr:cNvPr>
            <xdr:cNvSpPr txBox="1"/>
          </xdr:nvSpPr>
          <xdr:spPr>
            <a:xfrm>
              <a:off x="4594224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9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11F76136-D048-4402-9A2E-570816E71906}"/>
                </a:ext>
              </a:extLst>
            </xdr:cNvPr>
            <xdr:cNvSpPr txBox="1"/>
          </xdr:nvSpPr>
          <xdr:spPr>
            <a:xfrm>
              <a:off x="4583642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11F76136-D048-4402-9A2E-570816E71906}"/>
                </a:ext>
              </a:extLst>
            </xdr:cNvPr>
            <xdr:cNvSpPr txBox="1"/>
          </xdr:nvSpPr>
          <xdr:spPr>
            <a:xfrm>
              <a:off x="4583642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2ECF5855-3416-427D-8C2F-A3947FD6A7FC}"/>
                </a:ext>
              </a:extLst>
            </xdr:cNvPr>
            <xdr:cNvSpPr txBox="1"/>
          </xdr:nvSpPr>
          <xdr:spPr>
            <a:xfrm>
              <a:off x="4583642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2ECF5855-3416-427D-8C2F-A3947FD6A7FC}"/>
                </a:ext>
              </a:extLst>
            </xdr:cNvPr>
            <xdr:cNvSpPr txBox="1"/>
          </xdr:nvSpPr>
          <xdr:spPr>
            <a:xfrm>
              <a:off x="4583642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11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5EE51225-18DA-4EF4-AFC0-488CF08741B9}"/>
                </a:ext>
              </a:extLst>
            </xdr:cNvPr>
            <xdr:cNvSpPr txBox="1"/>
          </xdr:nvSpPr>
          <xdr:spPr>
            <a:xfrm>
              <a:off x="4583643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5EE51225-18DA-4EF4-AFC0-488CF08741B9}"/>
                </a:ext>
              </a:extLst>
            </xdr:cNvPr>
            <xdr:cNvSpPr txBox="1"/>
          </xdr:nvSpPr>
          <xdr:spPr>
            <a:xfrm>
              <a:off x="4583643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14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4B67A87F-C902-4862-8418-489BAF6C3570}"/>
                </a:ext>
              </a:extLst>
            </xdr:cNvPr>
            <xdr:cNvSpPr txBox="1"/>
          </xdr:nvSpPr>
          <xdr:spPr>
            <a:xfrm>
              <a:off x="4636557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4B67A87F-C902-4862-8418-489BAF6C3570}"/>
                </a:ext>
              </a:extLst>
            </xdr:cNvPr>
            <xdr:cNvSpPr txBox="1"/>
          </xdr:nvSpPr>
          <xdr:spPr>
            <a:xfrm>
              <a:off x="4636557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15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D9B82D3B-FB67-4A58-A803-DB676AF0B1B9}"/>
                </a:ext>
              </a:extLst>
            </xdr:cNvPr>
            <xdr:cNvSpPr txBox="1"/>
          </xdr:nvSpPr>
          <xdr:spPr>
            <a:xfrm>
              <a:off x="4636558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D9B82D3B-FB67-4A58-A803-DB676AF0B1B9}"/>
                </a:ext>
              </a:extLst>
            </xdr:cNvPr>
            <xdr:cNvSpPr txBox="1"/>
          </xdr:nvSpPr>
          <xdr:spPr>
            <a:xfrm>
              <a:off x="4636558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16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103F6D8F-3A9E-4F93-8C98-3925F1EDF7BC}"/>
                </a:ext>
              </a:extLst>
            </xdr:cNvPr>
            <xdr:cNvSpPr txBox="1"/>
          </xdr:nvSpPr>
          <xdr:spPr>
            <a:xfrm>
              <a:off x="4636559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103F6D8F-3A9E-4F93-8C98-3925F1EDF7BC}"/>
                </a:ext>
              </a:extLst>
            </xdr:cNvPr>
            <xdr:cNvSpPr txBox="1"/>
          </xdr:nvSpPr>
          <xdr:spPr>
            <a:xfrm>
              <a:off x="4636559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17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A376C333-44F2-4028-9E9C-56C3C0549D02}"/>
                </a:ext>
              </a:extLst>
            </xdr:cNvPr>
            <xdr:cNvSpPr txBox="1"/>
          </xdr:nvSpPr>
          <xdr:spPr>
            <a:xfrm>
              <a:off x="4647141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A376C333-44F2-4028-9E9C-56C3C0549D02}"/>
                </a:ext>
              </a:extLst>
            </xdr:cNvPr>
            <xdr:cNvSpPr txBox="1"/>
          </xdr:nvSpPr>
          <xdr:spPr>
            <a:xfrm>
              <a:off x="4647141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  <xdr:twoCellAnchor>
    <xdr:from>
      <xdr:col>10</xdr:col>
      <xdr:colOff>275166</xdr:colOff>
      <xdr:row>1</xdr:row>
      <xdr:rowOff>14817</xdr:rowOff>
    </xdr:from>
    <xdr:to>
      <xdr:col>16</xdr:col>
      <xdr:colOff>211666</xdr:colOff>
      <xdr:row>15</xdr:row>
      <xdr:rowOff>91017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Gráfico 9">
              <a:extLst>
                <a:ext uri="{FF2B5EF4-FFF2-40B4-BE49-F238E27FC236}">
                  <a16:creationId xmlns:a16="http://schemas.microsoft.com/office/drawing/2014/main" id="{73F6BF0A-FCC3-4A1D-88D4-B49B01E086D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818966" y="205317"/>
              <a:ext cx="456565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8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59CF7CDB-AFBD-4DC9-96B5-204AADE94253}"/>
                </a:ext>
              </a:extLst>
            </xdr:cNvPr>
            <xdr:cNvSpPr txBox="1"/>
          </xdr:nvSpPr>
          <xdr:spPr>
            <a:xfrm>
              <a:off x="456564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59CF7CDB-AFBD-4DC9-96B5-204AADE94253}"/>
                </a:ext>
              </a:extLst>
            </xdr:cNvPr>
            <xdr:cNvSpPr txBox="1"/>
          </xdr:nvSpPr>
          <xdr:spPr>
            <a:xfrm>
              <a:off x="456564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9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669964E8-D697-49BC-B5E8-3C7FFD2478DD}"/>
                </a:ext>
              </a:extLst>
            </xdr:cNvPr>
            <xdr:cNvSpPr txBox="1"/>
          </xdr:nvSpPr>
          <xdr:spPr>
            <a:xfrm>
              <a:off x="455506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669964E8-D697-49BC-B5E8-3C7FFD2478DD}"/>
                </a:ext>
              </a:extLst>
            </xdr:cNvPr>
            <xdr:cNvSpPr txBox="1"/>
          </xdr:nvSpPr>
          <xdr:spPr>
            <a:xfrm>
              <a:off x="455506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D853C469-78FC-4679-BC5E-0C058628128C}"/>
                </a:ext>
              </a:extLst>
            </xdr:cNvPr>
            <xdr:cNvSpPr txBox="1"/>
          </xdr:nvSpPr>
          <xdr:spPr>
            <a:xfrm>
              <a:off x="455506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D853C469-78FC-4679-BC5E-0C058628128C}"/>
                </a:ext>
              </a:extLst>
            </xdr:cNvPr>
            <xdr:cNvSpPr txBox="1"/>
          </xdr:nvSpPr>
          <xdr:spPr>
            <a:xfrm>
              <a:off x="455506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11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7A7EBFB5-5261-4A22-8C16-244B1CDDD127}"/>
                </a:ext>
              </a:extLst>
            </xdr:cNvPr>
            <xdr:cNvSpPr txBox="1"/>
          </xdr:nvSpPr>
          <xdr:spPr>
            <a:xfrm>
              <a:off x="455506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7A7EBFB5-5261-4A22-8C16-244B1CDDD127}"/>
                </a:ext>
              </a:extLst>
            </xdr:cNvPr>
            <xdr:cNvSpPr txBox="1"/>
          </xdr:nvSpPr>
          <xdr:spPr>
            <a:xfrm>
              <a:off x="455506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14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E9A8BECB-A276-487F-AC58-6E9D600CF118}"/>
                </a:ext>
              </a:extLst>
            </xdr:cNvPr>
            <xdr:cNvSpPr txBox="1"/>
          </xdr:nvSpPr>
          <xdr:spPr>
            <a:xfrm>
              <a:off x="460798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E9A8BECB-A276-487F-AC58-6E9D600CF118}"/>
                </a:ext>
              </a:extLst>
            </xdr:cNvPr>
            <xdr:cNvSpPr txBox="1"/>
          </xdr:nvSpPr>
          <xdr:spPr>
            <a:xfrm>
              <a:off x="460798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15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4B85D6D8-7BCA-4117-AA46-EE1182C2AE91}"/>
                </a:ext>
              </a:extLst>
            </xdr:cNvPr>
            <xdr:cNvSpPr txBox="1"/>
          </xdr:nvSpPr>
          <xdr:spPr>
            <a:xfrm>
              <a:off x="460798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4B85D6D8-7BCA-4117-AA46-EE1182C2AE91}"/>
                </a:ext>
              </a:extLst>
            </xdr:cNvPr>
            <xdr:cNvSpPr txBox="1"/>
          </xdr:nvSpPr>
          <xdr:spPr>
            <a:xfrm>
              <a:off x="460798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16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15EC3A29-52A2-48AC-A391-0F4095CC74BF}"/>
                </a:ext>
              </a:extLst>
            </xdr:cNvPr>
            <xdr:cNvSpPr txBox="1"/>
          </xdr:nvSpPr>
          <xdr:spPr>
            <a:xfrm>
              <a:off x="460798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15EC3A29-52A2-48AC-A391-0F4095CC74BF}"/>
                </a:ext>
              </a:extLst>
            </xdr:cNvPr>
            <xdr:cNvSpPr txBox="1"/>
          </xdr:nvSpPr>
          <xdr:spPr>
            <a:xfrm>
              <a:off x="460798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17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C544E460-7FE3-4365-A7B3-1E54B66564C1}"/>
                </a:ext>
              </a:extLst>
            </xdr:cNvPr>
            <xdr:cNvSpPr txBox="1"/>
          </xdr:nvSpPr>
          <xdr:spPr>
            <a:xfrm>
              <a:off x="461856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C544E460-7FE3-4365-A7B3-1E54B66564C1}"/>
                </a:ext>
              </a:extLst>
            </xdr:cNvPr>
            <xdr:cNvSpPr txBox="1"/>
          </xdr:nvSpPr>
          <xdr:spPr>
            <a:xfrm>
              <a:off x="461856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  <xdr:twoCellAnchor>
    <xdr:from>
      <xdr:col>7</xdr:col>
      <xdr:colOff>402167</xdr:colOff>
      <xdr:row>5</xdr:row>
      <xdr:rowOff>162983</xdr:rowOff>
    </xdr:from>
    <xdr:to>
      <xdr:col>12</xdr:col>
      <xdr:colOff>211667</xdr:colOff>
      <xdr:row>20</xdr:row>
      <xdr:rowOff>48683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Gráfico 9">
              <a:extLst>
                <a:ext uri="{FF2B5EF4-FFF2-40B4-BE49-F238E27FC236}">
                  <a16:creationId xmlns:a16="http://schemas.microsoft.com/office/drawing/2014/main" id="{74A9D929-EF36-4007-AFFA-5452968F538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793317" y="1115483"/>
              <a:ext cx="4562475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8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B0C8D70B-D308-4FC5-A964-0E4C99732434}"/>
                </a:ext>
              </a:extLst>
            </xdr:cNvPr>
            <xdr:cNvSpPr txBox="1"/>
          </xdr:nvSpPr>
          <xdr:spPr>
            <a:xfrm>
              <a:off x="563244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B0C8D70B-D308-4FC5-A964-0E4C99732434}"/>
                </a:ext>
              </a:extLst>
            </xdr:cNvPr>
            <xdr:cNvSpPr txBox="1"/>
          </xdr:nvSpPr>
          <xdr:spPr>
            <a:xfrm>
              <a:off x="563244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9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2B2FEEF3-A752-41A3-923E-E75B7432D3E2}"/>
                </a:ext>
              </a:extLst>
            </xdr:cNvPr>
            <xdr:cNvSpPr txBox="1"/>
          </xdr:nvSpPr>
          <xdr:spPr>
            <a:xfrm>
              <a:off x="562186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2B2FEEF3-A752-41A3-923E-E75B7432D3E2}"/>
                </a:ext>
              </a:extLst>
            </xdr:cNvPr>
            <xdr:cNvSpPr txBox="1"/>
          </xdr:nvSpPr>
          <xdr:spPr>
            <a:xfrm>
              <a:off x="562186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127D6F6E-CDCA-40D1-955E-0EEE7F23BD96}"/>
                </a:ext>
              </a:extLst>
            </xdr:cNvPr>
            <xdr:cNvSpPr txBox="1"/>
          </xdr:nvSpPr>
          <xdr:spPr>
            <a:xfrm>
              <a:off x="562186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127D6F6E-CDCA-40D1-955E-0EEE7F23BD96}"/>
                </a:ext>
              </a:extLst>
            </xdr:cNvPr>
            <xdr:cNvSpPr txBox="1"/>
          </xdr:nvSpPr>
          <xdr:spPr>
            <a:xfrm>
              <a:off x="562186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11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B38765F6-4976-4BD5-8E92-6027589F75CD}"/>
                </a:ext>
              </a:extLst>
            </xdr:cNvPr>
            <xdr:cNvSpPr txBox="1"/>
          </xdr:nvSpPr>
          <xdr:spPr>
            <a:xfrm>
              <a:off x="562186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B38765F6-4976-4BD5-8E92-6027589F75CD}"/>
                </a:ext>
              </a:extLst>
            </xdr:cNvPr>
            <xdr:cNvSpPr txBox="1"/>
          </xdr:nvSpPr>
          <xdr:spPr>
            <a:xfrm>
              <a:off x="562186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14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F2D5ED86-9649-4599-A457-F7DDA71290B6}"/>
                </a:ext>
              </a:extLst>
            </xdr:cNvPr>
            <xdr:cNvSpPr txBox="1"/>
          </xdr:nvSpPr>
          <xdr:spPr>
            <a:xfrm>
              <a:off x="567478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F2D5ED86-9649-4599-A457-F7DDA71290B6}"/>
                </a:ext>
              </a:extLst>
            </xdr:cNvPr>
            <xdr:cNvSpPr txBox="1"/>
          </xdr:nvSpPr>
          <xdr:spPr>
            <a:xfrm>
              <a:off x="567478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15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5EC9EAC7-586E-401A-B113-92FB1DF0EF7F}"/>
                </a:ext>
              </a:extLst>
            </xdr:cNvPr>
            <xdr:cNvSpPr txBox="1"/>
          </xdr:nvSpPr>
          <xdr:spPr>
            <a:xfrm>
              <a:off x="567478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5EC9EAC7-586E-401A-B113-92FB1DF0EF7F}"/>
                </a:ext>
              </a:extLst>
            </xdr:cNvPr>
            <xdr:cNvSpPr txBox="1"/>
          </xdr:nvSpPr>
          <xdr:spPr>
            <a:xfrm>
              <a:off x="567478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16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826C3066-18F6-40DA-9712-D42717FD4A94}"/>
                </a:ext>
              </a:extLst>
            </xdr:cNvPr>
            <xdr:cNvSpPr txBox="1"/>
          </xdr:nvSpPr>
          <xdr:spPr>
            <a:xfrm>
              <a:off x="567478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826C3066-18F6-40DA-9712-D42717FD4A94}"/>
                </a:ext>
              </a:extLst>
            </xdr:cNvPr>
            <xdr:cNvSpPr txBox="1"/>
          </xdr:nvSpPr>
          <xdr:spPr>
            <a:xfrm>
              <a:off x="567478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17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ABA731AA-839B-498F-857C-41BD245898DB}"/>
                </a:ext>
              </a:extLst>
            </xdr:cNvPr>
            <xdr:cNvSpPr txBox="1"/>
          </xdr:nvSpPr>
          <xdr:spPr>
            <a:xfrm>
              <a:off x="568536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ABA731AA-839B-498F-857C-41BD245898DB}"/>
                </a:ext>
              </a:extLst>
            </xdr:cNvPr>
            <xdr:cNvSpPr txBox="1"/>
          </xdr:nvSpPr>
          <xdr:spPr>
            <a:xfrm>
              <a:off x="568536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  <xdr:twoCellAnchor>
    <xdr:from>
      <xdr:col>10</xdr:col>
      <xdr:colOff>359833</xdr:colOff>
      <xdr:row>0</xdr:row>
      <xdr:rowOff>173565</xdr:rowOff>
    </xdr:from>
    <xdr:to>
      <xdr:col>16</xdr:col>
      <xdr:colOff>296333</xdr:colOff>
      <xdr:row>15</xdr:row>
      <xdr:rowOff>59265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Gráfico 9">
              <a:extLst>
                <a:ext uri="{FF2B5EF4-FFF2-40B4-BE49-F238E27FC236}">
                  <a16:creationId xmlns:a16="http://schemas.microsoft.com/office/drawing/2014/main" id="{26C882C2-6425-4356-A579-CF53DEEB560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189383" y="173565"/>
              <a:ext cx="456565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8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C2435C5B-2E38-4737-AA82-6288552D5C1D}"/>
                </a:ext>
              </a:extLst>
            </xdr:cNvPr>
            <xdr:cNvSpPr txBox="1"/>
          </xdr:nvSpPr>
          <xdr:spPr>
            <a:xfrm>
              <a:off x="532764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C2435C5B-2E38-4737-AA82-6288552D5C1D}"/>
                </a:ext>
              </a:extLst>
            </xdr:cNvPr>
            <xdr:cNvSpPr txBox="1"/>
          </xdr:nvSpPr>
          <xdr:spPr>
            <a:xfrm>
              <a:off x="532764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9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3E161933-FEC1-4E3D-A750-E3A9BACCDA2B}"/>
                </a:ext>
              </a:extLst>
            </xdr:cNvPr>
            <xdr:cNvSpPr txBox="1"/>
          </xdr:nvSpPr>
          <xdr:spPr>
            <a:xfrm>
              <a:off x="531706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3E161933-FEC1-4E3D-A750-E3A9BACCDA2B}"/>
                </a:ext>
              </a:extLst>
            </xdr:cNvPr>
            <xdr:cNvSpPr txBox="1"/>
          </xdr:nvSpPr>
          <xdr:spPr>
            <a:xfrm>
              <a:off x="531706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D27E02BF-165F-4CAD-8CD4-BFED3C8ECE3F}"/>
                </a:ext>
              </a:extLst>
            </xdr:cNvPr>
            <xdr:cNvSpPr txBox="1"/>
          </xdr:nvSpPr>
          <xdr:spPr>
            <a:xfrm>
              <a:off x="531706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D27E02BF-165F-4CAD-8CD4-BFED3C8ECE3F}"/>
                </a:ext>
              </a:extLst>
            </xdr:cNvPr>
            <xdr:cNvSpPr txBox="1"/>
          </xdr:nvSpPr>
          <xdr:spPr>
            <a:xfrm>
              <a:off x="531706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11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F49F7A51-4B78-4571-9DE7-00C408DE3ED9}"/>
                </a:ext>
              </a:extLst>
            </xdr:cNvPr>
            <xdr:cNvSpPr txBox="1"/>
          </xdr:nvSpPr>
          <xdr:spPr>
            <a:xfrm>
              <a:off x="531706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F49F7A51-4B78-4571-9DE7-00C408DE3ED9}"/>
                </a:ext>
              </a:extLst>
            </xdr:cNvPr>
            <xdr:cNvSpPr txBox="1"/>
          </xdr:nvSpPr>
          <xdr:spPr>
            <a:xfrm>
              <a:off x="531706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14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C4A1186F-1FF3-46BD-84A1-EA6DEBAEB884}"/>
                </a:ext>
              </a:extLst>
            </xdr:cNvPr>
            <xdr:cNvSpPr txBox="1"/>
          </xdr:nvSpPr>
          <xdr:spPr>
            <a:xfrm>
              <a:off x="536998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C4A1186F-1FF3-46BD-84A1-EA6DEBAEB884}"/>
                </a:ext>
              </a:extLst>
            </xdr:cNvPr>
            <xdr:cNvSpPr txBox="1"/>
          </xdr:nvSpPr>
          <xdr:spPr>
            <a:xfrm>
              <a:off x="536998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15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98978927-AA8D-471D-823A-2A7A02791254}"/>
                </a:ext>
              </a:extLst>
            </xdr:cNvPr>
            <xdr:cNvSpPr txBox="1"/>
          </xdr:nvSpPr>
          <xdr:spPr>
            <a:xfrm>
              <a:off x="536998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98978927-AA8D-471D-823A-2A7A02791254}"/>
                </a:ext>
              </a:extLst>
            </xdr:cNvPr>
            <xdr:cNvSpPr txBox="1"/>
          </xdr:nvSpPr>
          <xdr:spPr>
            <a:xfrm>
              <a:off x="536998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16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73E6A02B-0487-4B21-93F4-B2DCBDFAFDCE}"/>
                </a:ext>
              </a:extLst>
            </xdr:cNvPr>
            <xdr:cNvSpPr txBox="1"/>
          </xdr:nvSpPr>
          <xdr:spPr>
            <a:xfrm>
              <a:off x="536998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73E6A02B-0487-4B21-93F4-B2DCBDFAFDCE}"/>
                </a:ext>
              </a:extLst>
            </xdr:cNvPr>
            <xdr:cNvSpPr txBox="1"/>
          </xdr:nvSpPr>
          <xdr:spPr>
            <a:xfrm>
              <a:off x="536998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17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02F54E73-E48E-4F9B-8A76-2A71F90636CA}"/>
                </a:ext>
              </a:extLst>
            </xdr:cNvPr>
            <xdr:cNvSpPr txBox="1"/>
          </xdr:nvSpPr>
          <xdr:spPr>
            <a:xfrm>
              <a:off x="538056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02F54E73-E48E-4F9B-8A76-2A71F90636CA}"/>
                </a:ext>
              </a:extLst>
            </xdr:cNvPr>
            <xdr:cNvSpPr txBox="1"/>
          </xdr:nvSpPr>
          <xdr:spPr>
            <a:xfrm>
              <a:off x="538056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8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A84DD86D-8A63-411C-86F7-72C7DEBCE04E}"/>
                </a:ext>
              </a:extLst>
            </xdr:cNvPr>
            <xdr:cNvSpPr txBox="1"/>
          </xdr:nvSpPr>
          <xdr:spPr>
            <a:xfrm>
              <a:off x="4879974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A84DD86D-8A63-411C-86F7-72C7DEBCE04E}"/>
                </a:ext>
              </a:extLst>
            </xdr:cNvPr>
            <xdr:cNvSpPr txBox="1"/>
          </xdr:nvSpPr>
          <xdr:spPr>
            <a:xfrm>
              <a:off x="4879974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9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AC5B4EF6-E7FF-47B6-AA64-6E159020799F}"/>
                </a:ext>
              </a:extLst>
            </xdr:cNvPr>
            <xdr:cNvSpPr txBox="1"/>
          </xdr:nvSpPr>
          <xdr:spPr>
            <a:xfrm>
              <a:off x="4869392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AC5B4EF6-E7FF-47B6-AA64-6E159020799F}"/>
                </a:ext>
              </a:extLst>
            </xdr:cNvPr>
            <xdr:cNvSpPr txBox="1"/>
          </xdr:nvSpPr>
          <xdr:spPr>
            <a:xfrm>
              <a:off x="4869392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97CD667C-BF1C-4ECE-AAB9-FC94024579C6}"/>
                </a:ext>
              </a:extLst>
            </xdr:cNvPr>
            <xdr:cNvSpPr txBox="1"/>
          </xdr:nvSpPr>
          <xdr:spPr>
            <a:xfrm>
              <a:off x="4869392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97CD667C-BF1C-4ECE-AAB9-FC94024579C6}"/>
                </a:ext>
              </a:extLst>
            </xdr:cNvPr>
            <xdr:cNvSpPr txBox="1"/>
          </xdr:nvSpPr>
          <xdr:spPr>
            <a:xfrm>
              <a:off x="4869392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11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803E9FBB-1BB3-47BE-A369-67B86B4EB867}"/>
                </a:ext>
              </a:extLst>
            </xdr:cNvPr>
            <xdr:cNvSpPr txBox="1"/>
          </xdr:nvSpPr>
          <xdr:spPr>
            <a:xfrm>
              <a:off x="4869393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803E9FBB-1BB3-47BE-A369-67B86B4EB867}"/>
                </a:ext>
              </a:extLst>
            </xdr:cNvPr>
            <xdr:cNvSpPr txBox="1"/>
          </xdr:nvSpPr>
          <xdr:spPr>
            <a:xfrm>
              <a:off x="4869393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14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0E5EB138-5F79-4DBF-8DD0-85F1CEF24836}"/>
                </a:ext>
              </a:extLst>
            </xdr:cNvPr>
            <xdr:cNvSpPr txBox="1"/>
          </xdr:nvSpPr>
          <xdr:spPr>
            <a:xfrm>
              <a:off x="4922307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0E5EB138-5F79-4DBF-8DD0-85F1CEF24836}"/>
                </a:ext>
              </a:extLst>
            </xdr:cNvPr>
            <xdr:cNvSpPr txBox="1"/>
          </xdr:nvSpPr>
          <xdr:spPr>
            <a:xfrm>
              <a:off x="4922307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15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9CFA5C0E-B0F7-44F8-930E-5235E0D3E06A}"/>
                </a:ext>
              </a:extLst>
            </xdr:cNvPr>
            <xdr:cNvSpPr txBox="1"/>
          </xdr:nvSpPr>
          <xdr:spPr>
            <a:xfrm>
              <a:off x="4922308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9CFA5C0E-B0F7-44F8-930E-5235E0D3E06A}"/>
                </a:ext>
              </a:extLst>
            </xdr:cNvPr>
            <xdr:cNvSpPr txBox="1"/>
          </xdr:nvSpPr>
          <xdr:spPr>
            <a:xfrm>
              <a:off x="4922308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16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D58DD791-2A6F-4746-95B5-2AC030094BB2}"/>
                </a:ext>
              </a:extLst>
            </xdr:cNvPr>
            <xdr:cNvSpPr txBox="1"/>
          </xdr:nvSpPr>
          <xdr:spPr>
            <a:xfrm>
              <a:off x="4922309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D58DD791-2A6F-4746-95B5-2AC030094BB2}"/>
                </a:ext>
              </a:extLst>
            </xdr:cNvPr>
            <xdr:cNvSpPr txBox="1"/>
          </xdr:nvSpPr>
          <xdr:spPr>
            <a:xfrm>
              <a:off x="4922309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17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6522980C-58CF-4AC4-8FD5-3A4D3BAFFA7F}"/>
                </a:ext>
              </a:extLst>
            </xdr:cNvPr>
            <xdr:cNvSpPr txBox="1"/>
          </xdr:nvSpPr>
          <xdr:spPr>
            <a:xfrm>
              <a:off x="4932891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6522980C-58CF-4AC4-8FD5-3A4D3BAFFA7F}"/>
                </a:ext>
              </a:extLst>
            </xdr:cNvPr>
            <xdr:cNvSpPr txBox="1"/>
          </xdr:nvSpPr>
          <xdr:spPr>
            <a:xfrm>
              <a:off x="4932891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  <xdr:twoCellAnchor>
    <xdr:from>
      <xdr:col>10</xdr:col>
      <xdr:colOff>359833</xdr:colOff>
      <xdr:row>0</xdr:row>
      <xdr:rowOff>173565</xdr:rowOff>
    </xdr:from>
    <xdr:to>
      <xdr:col>16</xdr:col>
      <xdr:colOff>296333</xdr:colOff>
      <xdr:row>15</xdr:row>
      <xdr:rowOff>59265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Gráfico 9">
              <a:extLst>
                <a:ext uri="{FF2B5EF4-FFF2-40B4-BE49-F238E27FC236}">
                  <a16:creationId xmlns:a16="http://schemas.microsoft.com/office/drawing/2014/main" id="{C468B19E-BC36-4DC8-98F8-4DC71B8036B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189383" y="173565"/>
              <a:ext cx="456565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8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080A003E-E4FD-4895-BD75-5D4406512D2E}"/>
                </a:ext>
              </a:extLst>
            </xdr:cNvPr>
            <xdr:cNvSpPr txBox="1"/>
          </xdr:nvSpPr>
          <xdr:spPr>
            <a:xfrm>
              <a:off x="532764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080A003E-E4FD-4895-BD75-5D4406512D2E}"/>
                </a:ext>
              </a:extLst>
            </xdr:cNvPr>
            <xdr:cNvSpPr txBox="1"/>
          </xdr:nvSpPr>
          <xdr:spPr>
            <a:xfrm>
              <a:off x="532764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9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4FDE681A-80E1-4E46-B497-A13CBA718032}"/>
                </a:ext>
              </a:extLst>
            </xdr:cNvPr>
            <xdr:cNvSpPr txBox="1"/>
          </xdr:nvSpPr>
          <xdr:spPr>
            <a:xfrm>
              <a:off x="531706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4FDE681A-80E1-4E46-B497-A13CBA718032}"/>
                </a:ext>
              </a:extLst>
            </xdr:cNvPr>
            <xdr:cNvSpPr txBox="1"/>
          </xdr:nvSpPr>
          <xdr:spPr>
            <a:xfrm>
              <a:off x="531706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C994342C-62E4-431F-A15C-E29F5BDE02B4}"/>
                </a:ext>
              </a:extLst>
            </xdr:cNvPr>
            <xdr:cNvSpPr txBox="1"/>
          </xdr:nvSpPr>
          <xdr:spPr>
            <a:xfrm>
              <a:off x="531706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C994342C-62E4-431F-A15C-E29F5BDE02B4}"/>
                </a:ext>
              </a:extLst>
            </xdr:cNvPr>
            <xdr:cNvSpPr txBox="1"/>
          </xdr:nvSpPr>
          <xdr:spPr>
            <a:xfrm>
              <a:off x="531706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11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9243BCD8-6A2C-4193-993F-74C6577B6207}"/>
                </a:ext>
              </a:extLst>
            </xdr:cNvPr>
            <xdr:cNvSpPr txBox="1"/>
          </xdr:nvSpPr>
          <xdr:spPr>
            <a:xfrm>
              <a:off x="531706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9243BCD8-6A2C-4193-993F-74C6577B6207}"/>
                </a:ext>
              </a:extLst>
            </xdr:cNvPr>
            <xdr:cNvSpPr txBox="1"/>
          </xdr:nvSpPr>
          <xdr:spPr>
            <a:xfrm>
              <a:off x="531706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14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B44E3737-8896-4C69-A92B-67DAE686B8E4}"/>
                </a:ext>
              </a:extLst>
            </xdr:cNvPr>
            <xdr:cNvSpPr txBox="1"/>
          </xdr:nvSpPr>
          <xdr:spPr>
            <a:xfrm>
              <a:off x="536998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B44E3737-8896-4C69-A92B-67DAE686B8E4}"/>
                </a:ext>
              </a:extLst>
            </xdr:cNvPr>
            <xdr:cNvSpPr txBox="1"/>
          </xdr:nvSpPr>
          <xdr:spPr>
            <a:xfrm>
              <a:off x="536998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15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36C31E8F-6125-4BA1-BABC-EFBC7B356CB8}"/>
                </a:ext>
              </a:extLst>
            </xdr:cNvPr>
            <xdr:cNvSpPr txBox="1"/>
          </xdr:nvSpPr>
          <xdr:spPr>
            <a:xfrm>
              <a:off x="536998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36C31E8F-6125-4BA1-BABC-EFBC7B356CB8}"/>
                </a:ext>
              </a:extLst>
            </xdr:cNvPr>
            <xdr:cNvSpPr txBox="1"/>
          </xdr:nvSpPr>
          <xdr:spPr>
            <a:xfrm>
              <a:off x="536998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16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7031A822-E2E6-40E6-80F0-BD545CC11CEC}"/>
                </a:ext>
              </a:extLst>
            </xdr:cNvPr>
            <xdr:cNvSpPr txBox="1"/>
          </xdr:nvSpPr>
          <xdr:spPr>
            <a:xfrm>
              <a:off x="536998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7031A822-E2E6-40E6-80F0-BD545CC11CEC}"/>
                </a:ext>
              </a:extLst>
            </xdr:cNvPr>
            <xdr:cNvSpPr txBox="1"/>
          </xdr:nvSpPr>
          <xdr:spPr>
            <a:xfrm>
              <a:off x="536998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17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A09C6D47-8895-4867-A917-A5E937E690B4}"/>
                </a:ext>
              </a:extLst>
            </xdr:cNvPr>
            <xdr:cNvSpPr txBox="1"/>
          </xdr:nvSpPr>
          <xdr:spPr>
            <a:xfrm>
              <a:off x="538056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A09C6D47-8895-4867-A917-A5E937E690B4}"/>
                </a:ext>
              </a:extLst>
            </xdr:cNvPr>
            <xdr:cNvSpPr txBox="1"/>
          </xdr:nvSpPr>
          <xdr:spPr>
            <a:xfrm>
              <a:off x="538056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241299</xdr:colOff>
      <xdr:row>8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4A188D02-5691-42B4-93A4-FCC0EB3895D4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4A188D02-5691-42B4-93A4-FCC0EB3895D4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8</xdr:col>
      <xdr:colOff>230717</xdr:colOff>
      <xdr:row>9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62FBD0E6-AFC3-441D-8A52-340AE891D7B5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62FBD0E6-AFC3-441D-8A52-340AE891D7B5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8</xdr:col>
      <xdr:colOff>230717</xdr:colOff>
      <xdr:row>10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2F4F25F2-A609-4C27-BA8B-EBC1374C812B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2F4F25F2-A609-4C27-BA8B-EBC1374C812B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8</xdr:col>
      <xdr:colOff>230718</xdr:colOff>
      <xdr:row>11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65034626-53A2-443D-8004-70F67ACE7FFC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65034626-53A2-443D-8004-70F67ACE7FFC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8</xdr:col>
      <xdr:colOff>283632</xdr:colOff>
      <xdr:row>14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23CA0E04-F433-4B76-B25B-AE453AD86E64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23CA0E04-F433-4B76-B25B-AE453AD86E64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8</xdr:col>
      <xdr:colOff>283633</xdr:colOff>
      <xdr:row>15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AEDF90F1-8B29-4D5F-92FA-3A6051A252CF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AEDF90F1-8B29-4D5F-92FA-3A6051A252CF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8</xdr:col>
      <xdr:colOff>283634</xdr:colOff>
      <xdr:row>16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A567F511-48EA-4499-B968-71D95445F29C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A567F511-48EA-4499-B968-71D95445F29C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8</xdr:col>
      <xdr:colOff>294216</xdr:colOff>
      <xdr:row>17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61FB0043-5FB7-444B-842E-451F9A691471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61FB0043-5FB7-444B-842E-451F9A691471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  <xdr:twoCellAnchor>
    <xdr:from>
      <xdr:col>7</xdr:col>
      <xdr:colOff>1174750</xdr:colOff>
      <xdr:row>0</xdr:row>
      <xdr:rowOff>0</xdr:rowOff>
    </xdr:from>
    <xdr:to>
      <xdr:col>12</xdr:col>
      <xdr:colOff>592667</xdr:colOff>
      <xdr:row>14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2" name="Gráfico 11">
              <a:extLst>
                <a:ext uri="{FF2B5EF4-FFF2-40B4-BE49-F238E27FC236}">
                  <a16:creationId xmlns:a16="http://schemas.microsoft.com/office/drawing/2014/main" id="{E01F6900-7A7B-4663-8F56-59B630F4074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975350" y="0"/>
              <a:ext cx="4570942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241299</xdr:colOff>
      <xdr:row>8</xdr:row>
      <xdr:rowOff>177798</xdr:rowOff>
    </xdr:from>
    <xdr:ext cx="3036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250FB598-13E2-410C-811F-F043B32F3C80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𝑥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2" name="CuadroTexto 1">
              <a:extLst>
                <a:ext uri="{FF2B5EF4-FFF2-40B4-BE49-F238E27FC236}">
                  <a16:creationId xmlns:a16="http://schemas.microsoft.com/office/drawing/2014/main" id="{250FB598-13E2-410C-811F-F043B32F3C80}"/>
                </a:ext>
              </a:extLst>
            </xdr:cNvPr>
            <xdr:cNvSpPr txBox="1"/>
          </xdr:nvSpPr>
          <xdr:spPr>
            <a:xfrm>
              <a:off x="4127499" y="1701798"/>
              <a:ext cx="3036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9</xdr:row>
      <xdr:rowOff>188383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154EAB47-0A8B-418A-8D8A-876B9890FDDF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154EAB47-0A8B-418A-8D8A-876B9890FDDF}"/>
                </a:ext>
              </a:extLst>
            </xdr:cNvPr>
            <xdr:cNvSpPr txBox="1"/>
          </xdr:nvSpPr>
          <xdr:spPr>
            <a:xfrm>
              <a:off x="4116917" y="1902883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𝐸[𝑥^2]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230717</xdr:colOff>
      <xdr:row>10</xdr:row>
      <xdr:rowOff>188382</xdr:rowOff>
    </xdr:from>
    <xdr:ext cx="372473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7329B0C9-62A7-486C-B49F-4BD7EB8754C1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7329B0C9-62A7-486C-B49F-4BD7EB8754C1}"/>
                </a:ext>
              </a:extLst>
            </xdr:cNvPr>
            <xdr:cNvSpPr txBox="1"/>
          </xdr:nvSpPr>
          <xdr:spPr>
            <a:xfrm>
              <a:off x="4116917" y="2093382"/>
              <a:ext cx="372473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𝐸[𝑥^3]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230718</xdr:colOff>
      <xdr:row>11</xdr:row>
      <xdr:rowOff>188383</xdr:rowOff>
    </xdr:from>
    <xdr:ext cx="372473" cy="17466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65BBBB77-18A4-42FE-85E4-76A35F030A33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1100" b="0" i="1">
                        <a:latin typeface="Cambria Math" panose="02040503050406030204" pitchFamily="18" charset="0"/>
                      </a:rPr>
                      <m:t>𝐸</m:t>
                    </m:r>
                    <m:r>
                      <a:rPr lang="es-CO" sz="1100" b="0" i="1">
                        <a:latin typeface="Cambria Math" panose="02040503050406030204" pitchFamily="18" charset="0"/>
                      </a:rPr>
                      <m:t>[</m:t>
                    </m:r>
                    <m:sSup>
                      <m:sSup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𝑥</m:t>
                        </m:r>
                      </m:e>
                      <m:sup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p>
                    </m:sSup>
                    <m:r>
                      <a:rPr lang="es-CO" sz="1100" b="0" i="1">
                        <a:latin typeface="Cambria Math" panose="02040503050406030204" pitchFamily="18" charset="0"/>
                      </a:rPr>
                      <m:t>]</m:t>
                    </m:r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5" name="CuadroTexto 4">
              <a:extLst>
                <a:ext uri="{FF2B5EF4-FFF2-40B4-BE49-F238E27FC236}">
                  <a16:creationId xmlns:a16="http://schemas.microsoft.com/office/drawing/2014/main" id="{65BBBB77-18A4-42FE-85E4-76A35F030A33}"/>
                </a:ext>
              </a:extLst>
            </xdr:cNvPr>
            <xdr:cNvSpPr txBox="1"/>
          </xdr:nvSpPr>
          <xdr:spPr>
            <a:xfrm>
              <a:off x="4116918" y="2283883"/>
              <a:ext cx="372473" cy="17466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</a:rPr>
                <a:t>𝐸[𝑥^4]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283632</xdr:colOff>
      <xdr:row>14</xdr:row>
      <xdr:rowOff>177798</xdr:rowOff>
    </xdr:from>
    <xdr:ext cx="17132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4E8CBA3F-4D8D-416C-AE35-A4284C74EACF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4E8CBA3F-4D8D-416C-AE35-A4284C74EACF}"/>
                </a:ext>
              </a:extLst>
            </xdr:cNvPr>
            <xdr:cNvSpPr txBox="1"/>
          </xdr:nvSpPr>
          <xdr:spPr>
            <a:xfrm>
              <a:off x="4169832" y="2844798"/>
              <a:ext cx="17132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1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283633</xdr:colOff>
      <xdr:row>15</xdr:row>
      <xdr:rowOff>177799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B5009BAB-85FE-4387-B31B-453498FAB6CB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7" name="CuadroTexto 6">
              <a:extLst>
                <a:ext uri="{FF2B5EF4-FFF2-40B4-BE49-F238E27FC236}">
                  <a16:creationId xmlns:a16="http://schemas.microsoft.com/office/drawing/2014/main" id="{B5009BAB-85FE-4387-B31B-453498FAB6CB}"/>
                </a:ext>
              </a:extLst>
            </xdr:cNvPr>
            <xdr:cNvSpPr txBox="1"/>
          </xdr:nvSpPr>
          <xdr:spPr>
            <a:xfrm>
              <a:off x="4169833" y="3035299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2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283634</xdr:colOff>
      <xdr:row>16</xdr:row>
      <xdr:rowOff>167215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AFAFADB6-13F4-4844-833E-D897ECA1C6E7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8" name="CuadroTexto 7">
              <a:extLst>
                <a:ext uri="{FF2B5EF4-FFF2-40B4-BE49-F238E27FC236}">
                  <a16:creationId xmlns:a16="http://schemas.microsoft.com/office/drawing/2014/main" id="{AFAFADB6-13F4-4844-833E-D897ECA1C6E7}"/>
                </a:ext>
              </a:extLst>
            </xdr:cNvPr>
            <xdr:cNvSpPr txBox="1"/>
          </xdr:nvSpPr>
          <xdr:spPr>
            <a:xfrm>
              <a:off x="4169834" y="3215215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3</a:t>
              </a:r>
              <a:endParaRPr lang="es-CO" sz="1100"/>
            </a:p>
          </xdr:txBody>
        </xdr:sp>
      </mc:Fallback>
    </mc:AlternateContent>
    <xdr:clientData/>
  </xdr:oneCellAnchor>
  <xdr:oneCellAnchor>
    <xdr:from>
      <xdr:col>7</xdr:col>
      <xdr:colOff>294216</xdr:colOff>
      <xdr:row>17</xdr:row>
      <xdr:rowOff>167214</xdr:rowOff>
    </xdr:from>
    <xdr:ext cx="174600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ECE3E0CF-592D-464A-A2D2-91C3B6A0490F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CO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CO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es-CO" sz="1100" b="0" i="1">
                            <a:latin typeface="Cambria Math" panose="02040503050406030204" pitchFamily="18" charset="0"/>
                          </a:rPr>
                          <m:t>4</m:t>
                        </m:r>
                      </m:sub>
                    </m:sSub>
                  </m:oMath>
                </m:oMathPara>
              </a14:m>
              <a:endParaRPr lang="es-CO" sz="1100"/>
            </a:p>
          </xdr:txBody>
        </xdr:sp>
      </mc:Choice>
      <mc:Fallback xmlns="">
        <xdr:sp macro="" textlink="">
          <xdr:nvSpPr>
            <xdr:cNvPr id="9" name="CuadroTexto 8">
              <a:extLst>
                <a:ext uri="{FF2B5EF4-FFF2-40B4-BE49-F238E27FC236}">
                  <a16:creationId xmlns:a16="http://schemas.microsoft.com/office/drawing/2014/main" id="{ECE3E0CF-592D-464A-A2D2-91C3B6A0490F}"/>
                </a:ext>
              </a:extLst>
            </xdr:cNvPr>
            <xdr:cNvSpPr txBox="1"/>
          </xdr:nvSpPr>
          <xdr:spPr>
            <a:xfrm>
              <a:off x="4180416" y="3405714"/>
              <a:ext cx="174600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CO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es-CO" sz="1100" b="0" i="0">
                  <a:latin typeface="Cambria Math" panose="02040503050406030204" pitchFamily="18" charset="0"/>
                </a:rPr>
                <a:t>4</a:t>
              </a:r>
              <a:endParaRPr lang="es-CO" sz="1100"/>
            </a:p>
          </xdr:txBody>
        </xdr:sp>
      </mc:Fallback>
    </mc:AlternateContent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491728</xdr:colOff>
      <xdr:row>7</xdr:row>
      <xdr:rowOff>51196</xdr:rowOff>
    </xdr:from>
    <xdr:to>
      <xdr:col>22</xdr:col>
      <xdr:colOff>491728</xdr:colOff>
      <xdr:row>21</xdr:row>
      <xdr:rowOff>127396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31E4444A-24AA-485E-ABE5-967DFFC2A7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119063</xdr:colOff>
      <xdr:row>7</xdr:row>
      <xdr:rowOff>83344</xdr:rowOff>
    </xdr:from>
    <xdr:to>
      <xdr:col>16</xdr:col>
      <xdr:colOff>385420</xdr:colOff>
      <xdr:row>12</xdr:row>
      <xdr:rowOff>149892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A59818A-A71A-47B3-B040-0EF5D2308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58438" y="1416844"/>
          <a:ext cx="2742857" cy="1019048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381000</xdr:colOff>
      <xdr:row>11</xdr:row>
      <xdr:rowOff>83343</xdr:rowOff>
    </xdr:from>
    <xdr:to>
      <xdr:col>22</xdr:col>
      <xdr:colOff>627857</xdr:colOff>
      <xdr:row>20</xdr:row>
      <xdr:rowOff>121224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29B2CBE-B3CC-4483-A0F7-2F852558C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39625" y="2178843"/>
          <a:ext cx="6342857" cy="1752381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UARIO1/Downloads/Proyecto%20simulaci&#243;n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a Ciudades"/>
      <sheetName val="Probabilidades Origen-Destino"/>
      <sheetName val="Distancias entre ciudades"/>
      <sheetName val="Facturación"/>
      <sheetName val="Ciclo Operativo"/>
      <sheetName val="Datos Históricos"/>
      <sheetName val="Análisis T. Carga"/>
      <sheetName val="Análisis T.Mantenimiento"/>
      <sheetName val="Análisis C. Mantenimiento"/>
      <sheetName val="Modelo de simulación"/>
    </sheetNames>
    <sheetDataSet>
      <sheetData sheetId="0" refreshError="1"/>
      <sheetData sheetId="1">
        <row r="5">
          <cell r="D5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2BE923-DDFB-4E01-B6EC-056DED764821}">
  <sheetPr codeName="Hoja1"/>
  <dimension ref="B2:D11"/>
  <sheetViews>
    <sheetView workbookViewId="0">
      <selection activeCell="C6" sqref="C6"/>
    </sheetView>
  </sheetViews>
  <sheetFormatPr baseColWidth="10" defaultRowHeight="15" x14ac:dyDescent="0.25"/>
  <cols>
    <col min="2" max="2" width="11.85546875" bestFit="1" customWidth="1"/>
    <col min="3" max="3" width="17" bestFit="1" customWidth="1"/>
  </cols>
  <sheetData>
    <row r="2" spans="2:4" x14ac:dyDescent="0.25">
      <c r="B2" t="s">
        <v>0</v>
      </c>
      <c r="C2">
        <f>_xlfn.NORM.DIST(51,50,10,TRUE)</f>
        <v>0.53982783727702899</v>
      </c>
      <c r="D2">
        <f>_xlfn.NORM.DIST(51,50,10,FALSE)</f>
        <v>3.9695254747701178E-2</v>
      </c>
    </row>
    <row r="3" spans="2:4" x14ac:dyDescent="0.25">
      <c r="B3" t="s">
        <v>2</v>
      </c>
      <c r="C3">
        <f>_xlfn.NORM.S.DIST(1,TRUE)</f>
        <v>0.84134474606854304</v>
      </c>
    </row>
    <row r="4" spans="2:4" x14ac:dyDescent="0.25">
      <c r="B4" t="s">
        <v>1</v>
      </c>
      <c r="C4">
        <f>_xlfn.GAMMA.DIST(5,3,2,TRUE)</f>
        <v>0.45618688411667041</v>
      </c>
    </row>
    <row r="5" spans="2:4" x14ac:dyDescent="0.25">
      <c r="B5" t="s">
        <v>3</v>
      </c>
      <c r="C5" s="1">
        <f>_xlfn.BETA.DIST(0.3,5,1,TRUE)</f>
        <v>2.429999999999999E-3</v>
      </c>
    </row>
    <row r="6" spans="2:4" x14ac:dyDescent="0.25">
      <c r="B6" t="s">
        <v>4</v>
      </c>
      <c r="C6">
        <f>_xlfn.BETA.DIST(16,5,8,TRUE,10,20)</f>
        <v>0.94269007871999999</v>
      </c>
    </row>
    <row r="7" spans="2:4" x14ac:dyDescent="0.25">
      <c r="B7" t="s">
        <v>5</v>
      </c>
      <c r="C7" s="1">
        <f>_xlfn.WEIBULL.DIST(4,7,5,TRUE)</f>
        <v>0.18918486675977403</v>
      </c>
    </row>
    <row r="8" spans="2:4" x14ac:dyDescent="0.25">
      <c r="B8" t="s">
        <v>6</v>
      </c>
      <c r="C8">
        <f>_xlfn.EXPON.DIST(7,1/20,TRUE)</f>
        <v>0.29531191028128662</v>
      </c>
    </row>
    <row r="9" spans="2:4" x14ac:dyDescent="0.25">
      <c r="B9" t="s">
        <v>7</v>
      </c>
      <c r="C9" t="s">
        <v>8</v>
      </c>
    </row>
    <row r="10" spans="2:4" x14ac:dyDescent="0.25">
      <c r="B10" t="s">
        <v>9</v>
      </c>
      <c r="C10">
        <f>_xlfn.LOGNORM.DIST(49,3,1,1)</f>
        <v>0.8137553699440202</v>
      </c>
    </row>
    <row r="11" spans="2:4" x14ac:dyDescent="0.25">
      <c r="B11" t="s">
        <v>10</v>
      </c>
      <c r="C11">
        <f>_xlfn.CHISQ.DIST(8,7,1)</f>
        <v>0.66740609740069212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890971-93C4-431C-8204-99523DF662B2}">
  <sheetPr codeName="Hoja1">
    <tabColor theme="8" tint="-0.249977111117893"/>
  </sheetPr>
  <dimension ref="B2:J2160"/>
  <sheetViews>
    <sheetView zoomScale="87" zoomScaleNormal="87" workbookViewId="0">
      <selection activeCell="G12" sqref="G12"/>
    </sheetView>
  </sheetViews>
  <sheetFormatPr baseColWidth="10" defaultRowHeight="15" x14ac:dyDescent="0.25"/>
  <cols>
    <col min="1" max="1" width="3.42578125" style="2" customWidth="1"/>
    <col min="2" max="3" width="11.42578125" style="2"/>
    <col min="4" max="4" width="3.85546875" style="2" customWidth="1"/>
    <col min="5" max="6" width="11.42578125" style="2"/>
    <col min="7" max="7" width="4.7109375" style="2" customWidth="1"/>
    <col min="8" max="8" width="11.42578125" style="2"/>
    <col min="9" max="9" width="17.7109375" style="2" bestFit="1" customWidth="1"/>
    <col min="10" max="10" width="19" style="2" bestFit="1" customWidth="1"/>
    <col min="11" max="16384" width="11.42578125" style="2"/>
  </cols>
  <sheetData>
    <row r="2" spans="2:10" x14ac:dyDescent="0.25">
      <c r="B2" s="3" t="s">
        <v>11</v>
      </c>
      <c r="C2" s="3" t="s">
        <v>12</v>
      </c>
      <c r="E2" s="3" t="s">
        <v>13</v>
      </c>
      <c r="F2" s="3" t="s">
        <v>14</v>
      </c>
      <c r="H2" s="3" t="s">
        <v>15</v>
      </c>
      <c r="I2" s="3" t="s">
        <v>16</v>
      </c>
      <c r="J2" s="3" t="s">
        <v>17</v>
      </c>
    </row>
    <row r="3" spans="2:10" x14ac:dyDescent="0.25">
      <c r="B3" s="4" t="s">
        <v>18</v>
      </c>
      <c r="C3" s="4">
        <v>10</v>
      </c>
      <c r="E3" s="4">
        <f ca="1">RAND()</f>
        <v>0.35278416829750903</v>
      </c>
      <c r="F3" s="4">
        <f ca="1">_xlfn.BETA.INV(E3,$C$3,$C$4)</f>
        <v>0.51259071497245867</v>
      </c>
      <c r="H3" s="4" t="s">
        <v>19</v>
      </c>
      <c r="I3" s="4">
        <f ca="1">AVERAGE(F3:F2160)</f>
        <v>0.55745117747650219</v>
      </c>
      <c r="J3" s="4">
        <f>C3/(C3+C4)</f>
        <v>0.55555555555555558</v>
      </c>
    </row>
    <row r="4" spans="2:10" x14ac:dyDescent="0.25">
      <c r="B4" s="4" t="s">
        <v>20</v>
      </c>
      <c r="C4" s="4">
        <v>8</v>
      </c>
      <c r="E4" s="4">
        <f t="shared" ref="E4:E67" ca="1" si="0">RAND()</f>
        <v>2.694277394077238E-2</v>
      </c>
      <c r="F4" s="4">
        <f t="shared" ref="F4:F67" ca="1" si="1">_xlfn.BETA.INV(E4,$C$3,$C$4)</f>
        <v>0.33273952805066342</v>
      </c>
      <c r="H4" s="4" t="s">
        <v>21</v>
      </c>
      <c r="I4" s="4">
        <f ca="1">_xlfn.VAR.S(F3:F2160)</f>
        <v>1.2568904203282334E-2</v>
      </c>
      <c r="J4" s="4">
        <f>(C3*C4/((C3+C4+1)*(C3+C4)^2))</f>
        <v>1.2995451591942819E-2</v>
      </c>
    </row>
    <row r="5" spans="2:10" x14ac:dyDescent="0.25">
      <c r="E5" s="4">
        <f t="shared" ca="1" si="0"/>
        <v>0.94513639151377782</v>
      </c>
      <c r="F5" s="4">
        <f t="shared" ca="1" si="1"/>
        <v>0.73536621158626037</v>
      </c>
      <c r="H5" s="4" t="s">
        <v>22</v>
      </c>
      <c r="I5" s="4">
        <f ca="1">_xlfn.STDEV.S(F3:F2160)</f>
        <v>0.11211112435116478</v>
      </c>
      <c r="J5" s="4">
        <f>SQRT(J4)</f>
        <v>0.11399759467612823</v>
      </c>
    </row>
    <row r="6" spans="2:10" x14ac:dyDescent="0.25">
      <c r="E6" s="4">
        <f t="shared" ca="1" si="0"/>
        <v>0.54315755396077758</v>
      </c>
      <c r="F6" s="4">
        <f t="shared" ca="1" si="1"/>
        <v>0.57049463485696172</v>
      </c>
      <c r="H6" s="4" t="s">
        <v>23</v>
      </c>
      <c r="I6" s="4">
        <f ca="1">SKEW(F3:F2160)</f>
        <v>-0.18923861318911689</v>
      </c>
      <c r="J6" s="4">
        <f>2*((C4-C3)/(C3+C4+2))*SQRT((C3+C4+1)/(C3*C4))</f>
        <v>-9.7467943448089636E-2</v>
      </c>
    </row>
    <row r="7" spans="2:10" x14ac:dyDescent="0.25">
      <c r="E7" s="4">
        <f t="shared" ca="1" si="0"/>
        <v>0.63496043995788787</v>
      </c>
      <c r="F7" s="4">
        <f t="shared" ca="1" si="1"/>
        <v>0.59827615719400085</v>
      </c>
      <c r="H7" s="4" t="s">
        <v>24</v>
      </c>
      <c r="I7" s="4">
        <f ca="1">I20/(J5^4)</f>
        <v>2.6153059166654207</v>
      </c>
      <c r="J7" s="4">
        <f>3*((C3+C4+1)*(2*((C3+C4)^2)+C3*C4*(C3+C4-6)))/(C3*C4*(C3+C4+2)*(C3+C4+3))</f>
        <v>2.7278571428571428</v>
      </c>
    </row>
    <row r="8" spans="2:10" x14ac:dyDescent="0.25">
      <c r="E8" s="4">
        <f t="shared" ca="1" si="0"/>
        <v>7.5978431954068726E-2</v>
      </c>
      <c r="F8" s="4">
        <f t="shared" ca="1" si="1"/>
        <v>0.38808839781943771</v>
      </c>
      <c r="H8" s="4" t="s">
        <v>25</v>
      </c>
      <c r="I8" s="4"/>
      <c r="J8" s="4">
        <f>((C5-1)/(C5+C6-2))</f>
        <v>0.5</v>
      </c>
    </row>
    <row r="9" spans="2:10" x14ac:dyDescent="0.25">
      <c r="E9" s="4">
        <f t="shared" ca="1" si="0"/>
        <v>0.59999265192588069</v>
      </c>
      <c r="F9" s="4">
        <f t="shared" ca="1" si="1"/>
        <v>0.58755604931801642</v>
      </c>
    </row>
    <row r="10" spans="2:10" x14ac:dyDescent="0.25">
      <c r="E10" s="4">
        <f t="shared" ca="1" si="0"/>
        <v>0.5372091499188163</v>
      </c>
      <c r="F10" s="4">
        <f t="shared" ca="1" si="1"/>
        <v>0.56872332162815442</v>
      </c>
      <c r="H10" s="82" t="s">
        <v>26</v>
      </c>
      <c r="I10" s="83"/>
    </row>
    <row r="11" spans="2:10" x14ac:dyDescent="0.25">
      <c r="E11" s="4">
        <f t="shared" ca="1" si="0"/>
        <v>0.26455222186274407</v>
      </c>
      <c r="F11" s="4">
        <f t="shared" ca="1" si="1"/>
        <v>0.48250646491924792</v>
      </c>
      <c r="H11" s="4"/>
      <c r="I11" s="4">
        <f ca="1">SUMPRODUCT(F3:F2160)/COUNT(F3:F2160)</f>
        <v>0.55745117747650219</v>
      </c>
    </row>
    <row r="12" spans="2:10" x14ac:dyDescent="0.25">
      <c r="E12" s="4">
        <f t="shared" ca="1" si="0"/>
        <v>0.18061058731693502</v>
      </c>
      <c r="F12" s="4">
        <f t="shared" ca="1" si="1"/>
        <v>0.44874573485909358</v>
      </c>
      <c r="H12" s="4"/>
      <c r="I12" s="4">
        <f ca="1">SUMPRODUCT(F3:F2160,F3:F2160)/COUNT(F3:F2160)</f>
        <v>0.32331489514319178</v>
      </c>
    </row>
    <row r="13" spans="2:10" x14ac:dyDescent="0.25">
      <c r="E13" s="4">
        <f t="shared" ca="1" si="0"/>
        <v>0.73602241080300757</v>
      </c>
      <c r="F13" s="4">
        <f t="shared" ca="1" si="1"/>
        <v>0.63126848880050923</v>
      </c>
      <c r="H13" s="4"/>
      <c r="I13" s="4">
        <f ca="1">SUMPRODUCT(F3:F2160,F3:F2160,F3:F2160)/COUNT(F3:F2160)</f>
        <v>0.19397258814175272</v>
      </c>
    </row>
    <row r="14" spans="2:10" x14ac:dyDescent="0.25">
      <c r="E14" s="4">
        <f t="shared" ca="1" si="0"/>
        <v>0.87960283418714313</v>
      </c>
      <c r="F14" s="4">
        <f t="shared" ca="1" si="1"/>
        <v>0.69122404174759422</v>
      </c>
      <c r="H14" s="4"/>
      <c r="I14" s="4">
        <f ca="1">SUMPRODUCT(F3:F2160,F3:F2160,F3:F2160,F3:F2160)/COUNT(F3:F2160)</f>
        <v>0.11983859676606542</v>
      </c>
    </row>
    <row r="15" spans="2:10" x14ac:dyDescent="0.25">
      <c r="E15" s="4">
        <f t="shared" ca="1" si="0"/>
        <v>0.37399040347169599</v>
      </c>
      <c r="F15" s="4">
        <f t="shared" ca="1" si="1"/>
        <v>0.51935010306779861</v>
      </c>
    </row>
    <row r="16" spans="2:10" x14ac:dyDescent="0.25">
      <c r="E16" s="4">
        <f t="shared" ca="1" si="0"/>
        <v>0.58892364256376162</v>
      </c>
      <c r="F16" s="4">
        <f t="shared" ca="1" si="1"/>
        <v>0.58420573120701058</v>
      </c>
      <c r="H16" s="82" t="s">
        <v>27</v>
      </c>
      <c r="I16" s="83"/>
    </row>
    <row r="17" spans="5:9" x14ac:dyDescent="0.25">
      <c r="E17" s="4">
        <f t="shared" ca="1" si="0"/>
        <v>0.88647918014855254</v>
      </c>
      <c r="F17" s="4">
        <f t="shared" ca="1" si="1"/>
        <v>0.69495916358265286</v>
      </c>
      <c r="H17" s="4"/>
      <c r="I17" s="4">
        <v>0</v>
      </c>
    </row>
    <row r="18" spans="5:9" x14ac:dyDescent="0.25">
      <c r="E18" s="4">
        <f t="shared" ca="1" si="0"/>
        <v>0.93069092662607933</v>
      </c>
      <c r="F18" s="4">
        <f t="shared" ca="1" si="1"/>
        <v>0.72340937667537442</v>
      </c>
      <c r="H18" s="4"/>
      <c r="I18" s="4">
        <f ca="1">I12-I11^2</f>
        <v>1.2563079873253058E-2</v>
      </c>
    </row>
    <row r="19" spans="5:9" x14ac:dyDescent="0.25">
      <c r="E19" s="4">
        <f t="shared" ca="1" si="0"/>
        <v>0.25840340800988493</v>
      </c>
      <c r="F19" s="4">
        <f t="shared" ca="1" si="1"/>
        <v>0.48024917364450859</v>
      </c>
      <c r="H19" s="4"/>
      <c r="I19" s="4">
        <f ca="1">I13-3*I11*I12+2*I11^3</f>
        <v>-2.6628818766388784E-4</v>
      </c>
    </row>
    <row r="20" spans="5:9" x14ac:dyDescent="0.25">
      <c r="E20" s="4">
        <f t="shared" ca="1" si="0"/>
        <v>0.82030907481709647</v>
      </c>
      <c r="F20" s="4">
        <f t="shared" ca="1" si="1"/>
        <v>0.66332164131054716</v>
      </c>
      <c r="H20" s="4"/>
      <c r="I20" s="4">
        <f ca="1">I14-4*I11*I13+6*(I11^2)*I12-3*(I11^4)</f>
        <v>4.4167747158085913E-4</v>
      </c>
    </row>
    <row r="21" spans="5:9" x14ac:dyDescent="0.25">
      <c r="E21" s="4">
        <f t="shared" ca="1" si="0"/>
        <v>0.827861341372225</v>
      </c>
      <c r="F21" s="4">
        <f t="shared" ca="1" si="1"/>
        <v>0.66654483132880626</v>
      </c>
    </row>
    <row r="22" spans="5:9" x14ac:dyDescent="0.25">
      <c r="E22" s="4">
        <f t="shared" ca="1" si="0"/>
        <v>0.32153996832807119</v>
      </c>
      <c r="F22" s="4">
        <f t="shared" ca="1" si="1"/>
        <v>0.50235146569118716</v>
      </c>
    </row>
    <row r="23" spans="5:9" x14ac:dyDescent="0.25">
      <c r="E23" s="4">
        <f t="shared" ca="1" si="0"/>
        <v>0.61762761846042902</v>
      </c>
      <c r="F23" s="4">
        <f t="shared" ca="1" si="1"/>
        <v>0.59293344978189477</v>
      </c>
    </row>
    <row r="24" spans="5:9" x14ac:dyDescent="0.25">
      <c r="E24" s="4">
        <f t="shared" ca="1" si="0"/>
        <v>0.56195817605110476</v>
      </c>
      <c r="F24" s="4">
        <f t="shared" ca="1" si="1"/>
        <v>0.57610561270152383</v>
      </c>
    </row>
    <row r="25" spans="5:9" x14ac:dyDescent="0.25">
      <c r="E25" s="4">
        <f t="shared" ca="1" si="0"/>
        <v>0.4957623393270294</v>
      </c>
      <c r="F25" s="4">
        <f t="shared" ca="1" si="1"/>
        <v>0.55639664977823755</v>
      </c>
    </row>
    <row r="26" spans="5:9" x14ac:dyDescent="0.25">
      <c r="E26" s="4">
        <f t="shared" ca="1" si="0"/>
        <v>0.77161026802111043</v>
      </c>
      <c r="F26" s="4">
        <f t="shared" ca="1" si="1"/>
        <v>0.6440765129793854</v>
      </c>
    </row>
    <row r="27" spans="5:9" x14ac:dyDescent="0.25">
      <c r="E27" s="4">
        <f t="shared" ca="1" si="0"/>
        <v>0.45921571365030656</v>
      </c>
      <c r="F27" s="4">
        <f t="shared" ca="1" si="1"/>
        <v>0.54548121871270561</v>
      </c>
    </row>
    <row r="28" spans="5:9" x14ac:dyDescent="0.25">
      <c r="E28" s="4">
        <f t="shared" ca="1" si="0"/>
        <v>0.45386744296203152</v>
      </c>
      <c r="F28" s="4">
        <f t="shared" ca="1" si="1"/>
        <v>0.54387482348893523</v>
      </c>
    </row>
    <row r="29" spans="5:9" x14ac:dyDescent="0.25">
      <c r="E29" s="4">
        <f t="shared" ca="1" si="0"/>
        <v>1.3050607567073436E-2</v>
      </c>
      <c r="F29" s="4">
        <f t="shared" ca="1" si="1"/>
        <v>0.30112257259849007</v>
      </c>
    </row>
    <row r="30" spans="5:9" x14ac:dyDescent="0.25">
      <c r="E30" s="4">
        <f t="shared" ca="1" si="0"/>
        <v>0.23363309642882735</v>
      </c>
      <c r="F30" s="4">
        <f t="shared" ca="1" si="1"/>
        <v>0.47086492416681863</v>
      </c>
    </row>
    <row r="31" spans="5:9" x14ac:dyDescent="0.25">
      <c r="E31" s="4">
        <f t="shared" ca="1" si="0"/>
        <v>0.76846443073732595</v>
      </c>
      <c r="F31" s="4">
        <f t="shared" ca="1" si="1"/>
        <v>0.64290838562724839</v>
      </c>
    </row>
    <row r="32" spans="5:9" x14ac:dyDescent="0.25">
      <c r="E32" s="4">
        <f t="shared" ca="1" si="0"/>
        <v>0.2620313817918356</v>
      </c>
      <c r="F32" s="4">
        <f t="shared" ca="1" si="1"/>
        <v>0.48158423820592317</v>
      </c>
    </row>
    <row r="33" spans="5:6" x14ac:dyDescent="0.25">
      <c r="E33" s="4">
        <f t="shared" ca="1" si="0"/>
        <v>0.89505037128668385</v>
      </c>
      <c r="F33" s="4">
        <f t="shared" ca="1" si="1"/>
        <v>0.69981982646690899</v>
      </c>
    </row>
    <row r="34" spans="5:6" x14ac:dyDescent="0.25">
      <c r="E34" s="4">
        <f t="shared" ca="1" si="0"/>
        <v>0.87735591102178612</v>
      </c>
      <c r="F34" s="4">
        <f t="shared" ca="1" si="1"/>
        <v>0.69003238959515145</v>
      </c>
    </row>
    <row r="35" spans="5:6" x14ac:dyDescent="0.25">
      <c r="E35" s="4">
        <f t="shared" ca="1" si="0"/>
        <v>0.84004643477981777</v>
      </c>
      <c r="F35" s="4">
        <f t="shared" ca="1" si="1"/>
        <v>0.67191647918299258</v>
      </c>
    </row>
    <row r="36" spans="5:6" x14ac:dyDescent="0.25">
      <c r="E36" s="4">
        <f t="shared" ca="1" si="0"/>
        <v>0.11945975201937586</v>
      </c>
      <c r="F36" s="4">
        <f t="shared" ca="1" si="1"/>
        <v>0.41759979821009113</v>
      </c>
    </row>
    <row r="37" spans="5:6" x14ac:dyDescent="0.25">
      <c r="E37" s="4">
        <f t="shared" ca="1" si="0"/>
        <v>0.54281609234380657</v>
      </c>
      <c r="F37" s="4">
        <f t="shared" ca="1" si="1"/>
        <v>0.57039291371381307</v>
      </c>
    </row>
    <row r="38" spans="5:6" x14ac:dyDescent="0.25">
      <c r="E38" s="4">
        <f t="shared" ca="1" si="0"/>
        <v>0.43376698266252289</v>
      </c>
      <c r="F38" s="4">
        <f t="shared" ca="1" si="1"/>
        <v>0.53780740246982184</v>
      </c>
    </row>
    <row r="39" spans="5:6" x14ac:dyDescent="0.25">
      <c r="E39" s="4">
        <f t="shared" ca="1" si="0"/>
        <v>0.42903531430980879</v>
      </c>
      <c r="F39" s="4">
        <f t="shared" ca="1" si="1"/>
        <v>0.53637111084927258</v>
      </c>
    </row>
    <row r="40" spans="5:6" x14ac:dyDescent="0.25">
      <c r="E40" s="4">
        <f t="shared" ca="1" si="0"/>
        <v>0.48739031813805644</v>
      </c>
      <c r="F40" s="4">
        <f t="shared" ca="1" si="1"/>
        <v>0.55390335085233033</v>
      </c>
    </row>
    <row r="41" spans="5:6" x14ac:dyDescent="0.25">
      <c r="E41" s="4">
        <f t="shared" ca="1" si="0"/>
        <v>0.85322062641287677</v>
      </c>
      <c r="F41" s="4">
        <f t="shared" ca="1" si="1"/>
        <v>0.67799483481436873</v>
      </c>
    </row>
    <row r="42" spans="5:6" x14ac:dyDescent="0.25">
      <c r="E42" s="4">
        <f t="shared" ca="1" si="0"/>
        <v>0.13665262809858325</v>
      </c>
      <c r="F42" s="4">
        <f t="shared" ca="1" si="1"/>
        <v>0.42722684784305248</v>
      </c>
    </row>
    <row r="43" spans="5:6" x14ac:dyDescent="0.25">
      <c r="E43" s="4">
        <f t="shared" ca="1" si="0"/>
        <v>0.64748272365825832</v>
      </c>
      <c r="F43" s="4">
        <f t="shared" ca="1" si="1"/>
        <v>0.60217820003872424</v>
      </c>
    </row>
    <row r="44" spans="5:6" x14ac:dyDescent="0.25">
      <c r="E44" s="4">
        <f t="shared" ca="1" si="0"/>
        <v>0.27643795950983296</v>
      </c>
      <c r="F44" s="4">
        <f t="shared" ca="1" si="1"/>
        <v>0.48679777552126119</v>
      </c>
    </row>
    <row r="45" spans="5:6" x14ac:dyDescent="0.25">
      <c r="E45" s="4">
        <f t="shared" ca="1" si="0"/>
        <v>0.93648319906826971</v>
      </c>
      <c r="F45" s="4">
        <f t="shared" ca="1" si="1"/>
        <v>0.72797512284824151</v>
      </c>
    </row>
    <row r="46" spans="5:6" x14ac:dyDescent="0.25">
      <c r="E46" s="4">
        <f t="shared" ca="1" si="0"/>
        <v>0.54073752968794186</v>
      </c>
      <c r="F46" s="4">
        <f t="shared" ca="1" si="1"/>
        <v>0.56977382403599464</v>
      </c>
    </row>
    <row r="47" spans="5:6" x14ac:dyDescent="0.25">
      <c r="E47" s="4">
        <f t="shared" ca="1" si="0"/>
        <v>0.15025633122002646</v>
      </c>
      <c r="F47" s="4">
        <f t="shared" ca="1" si="1"/>
        <v>0.43429947542016129</v>
      </c>
    </row>
    <row r="48" spans="5:6" x14ac:dyDescent="0.25">
      <c r="E48" s="4">
        <f t="shared" ca="1" si="0"/>
        <v>0.64409018285083608</v>
      </c>
      <c r="F48" s="4">
        <f t="shared" ca="1" si="1"/>
        <v>0.60111723817966567</v>
      </c>
    </row>
    <row r="49" spans="5:6" x14ac:dyDescent="0.25">
      <c r="E49" s="4">
        <f t="shared" ca="1" si="0"/>
        <v>0.52127436964558682</v>
      </c>
      <c r="F49" s="4">
        <f t="shared" ca="1" si="1"/>
        <v>0.56398353903334197</v>
      </c>
    </row>
    <row r="50" spans="5:6" x14ac:dyDescent="0.25">
      <c r="E50" s="4">
        <f t="shared" ca="1" si="0"/>
        <v>0.76151753659271892</v>
      </c>
      <c r="F50" s="4">
        <f t="shared" ca="1" si="1"/>
        <v>0.64035543594969824</v>
      </c>
    </row>
    <row r="51" spans="5:6" x14ac:dyDescent="0.25">
      <c r="E51" s="4">
        <f t="shared" ca="1" si="0"/>
        <v>0.28340876546633031</v>
      </c>
      <c r="F51" s="4">
        <f t="shared" ca="1" si="1"/>
        <v>0.48927332105138438</v>
      </c>
    </row>
    <row r="52" spans="5:6" x14ac:dyDescent="0.25">
      <c r="E52" s="4">
        <f t="shared" ca="1" si="0"/>
        <v>0.68997845036493255</v>
      </c>
      <c r="F52" s="4">
        <f t="shared" ca="1" si="1"/>
        <v>0.61575614316349991</v>
      </c>
    </row>
    <row r="53" spans="5:6" x14ac:dyDescent="0.25">
      <c r="E53" s="4">
        <f t="shared" ca="1" si="0"/>
        <v>3.5795590257050258E-2</v>
      </c>
      <c r="F53" s="4">
        <f t="shared" ca="1" si="1"/>
        <v>0.34654380364441423</v>
      </c>
    </row>
    <row r="54" spans="5:6" x14ac:dyDescent="0.25">
      <c r="E54" s="4">
        <f t="shared" ca="1" si="0"/>
        <v>0.45058604787411272</v>
      </c>
      <c r="F54" s="4">
        <f t="shared" ca="1" si="1"/>
        <v>0.54288771099493438</v>
      </c>
    </row>
    <row r="55" spans="5:6" x14ac:dyDescent="0.25">
      <c r="E55" s="4">
        <f t="shared" ca="1" si="0"/>
        <v>0.69340579823128534</v>
      </c>
      <c r="F55" s="4">
        <f t="shared" ca="1" si="1"/>
        <v>0.61687826408429625</v>
      </c>
    </row>
    <row r="56" spans="5:6" x14ac:dyDescent="0.25">
      <c r="E56" s="4">
        <f t="shared" ca="1" si="0"/>
        <v>0.13433848724621311</v>
      </c>
      <c r="F56" s="4">
        <f t="shared" ca="1" si="1"/>
        <v>0.4259791438507553</v>
      </c>
    </row>
    <row r="57" spans="5:6" x14ac:dyDescent="0.25">
      <c r="E57" s="4">
        <f t="shared" ca="1" si="0"/>
        <v>0.6480884696024185</v>
      </c>
      <c r="F57" s="4">
        <f t="shared" ca="1" si="1"/>
        <v>0.60236794909638003</v>
      </c>
    </row>
    <row r="58" spans="5:6" x14ac:dyDescent="0.25">
      <c r="E58" s="4">
        <f t="shared" ca="1" si="0"/>
        <v>1.2698271359429247E-2</v>
      </c>
      <c r="F58" s="4">
        <f t="shared" ca="1" si="1"/>
        <v>0.30001759141765066</v>
      </c>
    </row>
    <row r="59" spans="5:6" x14ac:dyDescent="0.25">
      <c r="E59" s="4">
        <f t="shared" ca="1" si="0"/>
        <v>0.10693870730308597</v>
      </c>
      <c r="F59" s="4">
        <f t="shared" ca="1" si="1"/>
        <v>0.40999082347219235</v>
      </c>
    </row>
    <row r="60" spans="5:6" x14ac:dyDescent="0.25">
      <c r="E60" s="4">
        <f t="shared" ca="1" si="0"/>
        <v>0.89842589911881732</v>
      </c>
      <c r="F60" s="4">
        <f t="shared" ca="1" si="1"/>
        <v>0.70180336607499361</v>
      </c>
    </row>
    <row r="61" spans="5:6" x14ac:dyDescent="0.25">
      <c r="E61" s="4">
        <f t="shared" ca="1" si="0"/>
        <v>2.9056352827400156E-2</v>
      </c>
      <c r="F61" s="4">
        <f t="shared" ca="1" si="1"/>
        <v>0.33632280355734712</v>
      </c>
    </row>
    <row r="62" spans="5:6" x14ac:dyDescent="0.25">
      <c r="E62" s="4">
        <f t="shared" ca="1" si="0"/>
        <v>0.4570918110967489</v>
      </c>
      <c r="F62" s="4">
        <f t="shared" ca="1" si="1"/>
        <v>0.544843641890147</v>
      </c>
    </row>
    <row r="63" spans="5:6" x14ac:dyDescent="0.25">
      <c r="E63" s="4">
        <f t="shared" ca="1" si="0"/>
        <v>0.76450285124166761</v>
      </c>
      <c r="F63" s="4">
        <f t="shared" ca="1" si="1"/>
        <v>0.64144813386759647</v>
      </c>
    </row>
    <row r="64" spans="5:6" x14ac:dyDescent="0.25">
      <c r="E64" s="4">
        <f t="shared" ca="1" si="0"/>
        <v>0.50809238403294288</v>
      </c>
      <c r="F64" s="4">
        <f t="shared" ca="1" si="1"/>
        <v>0.56006451430982684</v>
      </c>
    </row>
    <row r="65" spans="5:6" x14ac:dyDescent="0.25">
      <c r="E65" s="4">
        <f t="shared" ca="1" si="0"/>
        <v>9.200218031938634E-2</v>
      </c>
      <c r="F65" s="4">
        <f t="shared" ca="1" si="1"/>
        <v>0.40007209124533127</v>
      </c>
    </row>
    <row r="66" spans="5:6" x14ac:dyDescent="0.25">
      <c r="E66" s="4">
        <f t="shared" ca="1" si="0"/>
        <v>0.89154672819249048</v>
      </c>
      <c r="F66" s="4">
        <f t="shared" ca="1" si="1"/>
        <v>0.69780361559365633</v>
      </c>
    </row>
    <row r="67" spans="5:6" x14ac:dyDescent="0.25">
      <c r="E67" s="4">
        <f t="shared" ca="1" si="0"/>
        <v>1.9756824424985608E-2</v>
      </c>
      <c r="F67" s="4">
        <f t="shared" ca="1" si="1"/>
        <v>0.318623786594322</v>
      </c>
    </row>
    <row r="68" spans="5:6" x14ac:dyDescent="0.25">
      <c r="E68" s="4">
        <f t="shared" ref="E68:E131" ca="1" si="2">RAND()</f>
        <v>0.81392027180861459</v>
      </c>
      <c r="F68" s="4">
        <f t="shared" ref="F68:F131" ca="1" si="3">_xlfn.BETA.INV(E68,$C$3,$C$4)</f>
        <v>0.66065251064507213</v>
      </c>
    </row>
    <row r="69" spans="5:6" x14ac:dyDescent="0.25">
      <c r="E69" s="4">
        <f t="shared" ca="1" si="2"/>
        <v>0.72228542848760269</v>
      </c>
      <c r="F69" s="4">
        <f t="shared" ca="1" si="3"/>
        <v>0.6265329625764835</v>
      </c>
    </row>
    <row r="70" spans="5:6" x14ac:dyDescent="0.25">
      <c r="E70" s="4">
        <f t="shared" ca="1" si="2"/>
        <v>0.17714514427761674</v>
      </c>
      <c r="F70" s="4">
        <f t="shared" ca="1" si="3"/>
        <v>0.44717560604906054</v>
      </c>
    </row>
    <row r="71" spans="5:6" x14ac:dyDescent="0.25">
      <c r="E71" s="4">
        <f t="shared" ca="1" si="2"/>
        <v>0.17589286591266684</v>
      </c>
      <c r="F71" s="4">
        <f t="shared" ca="1" si="3"/>
        <v>0.44660367870306167</v>
      </c>
    </row>
    <row r="72" spans="5:6" x14ac:dyDescent="0.25">
      <c r="E72" s="4">
        <f t="shared" ca="1" si="2"/>
        <v>0.92205756992749022</v>
      </c>
      <c r="F72" s="4">
        <f t="shared" ca="1" si="3"/>
        <v>0.71706402309568706</v>
      </c>
    </row>
    <row r="73" spans="5:6" x14ac:dyDescent="0.25">
      <c r="E73" s="4">
        <f t="shared" ca="1" si="2"/>
        <v>0.65790340757618981</v>
      </c>
      <c r="F73" s="4">
        <f t="shared" ca="1" si="3"/>
        <v>0.60545624307656354</v>
      </c>
    </row>
    <row r="74" spans="5:6" x14ac:dyDescent="0.25">
      <c r="E74" s="4">
        <f t="shared" ca="1" si="2"/>
        <v>0.29939392274453802</v>
      </c>
      <c r="F74" s="4">
        <f t="shared" ca="1" si="3"/>
        <v>0.4948454151924398</v>
      </c>
    </row>
    <row r="75" spans="5:6" x14ac:dyDescent="0.25">
      <c r="E75" s="4">
        <f t="shared" ca="1" si="2"/>
        <v>0.47929063452977638</v>
      </c>
      <c r="F75" s="4">
        <f t="shared" ca="1" si="3"/>
        <v>0.5514878699302258</v>
      </c>
    </row>
    <row r="76" spans="5:6" x14ac:dyDescent="0.25">
      <c r="E76" s="4">
        <f t="shared" ca="1" si="2"/>
        <v>0.65120017707909927</v>
      </c>
      <c r="F76" s="4">
        <f t="shared" ca="1" si="3"/>
        <v>0.60334421169244801</v>
      </c>
    </row>
    <row r="77" spans="5:6" x14ac:dyDescent="0.25">
      <c r="E77" s="4">
        <f t="shared" ca="1" si="2"/>
        <v>6.3288244802008786E-2</v>
      </c>
      <c r="F77" s="4">
        <f t="shared" ca="1" si="3"/>
        <v>0.37723810537677255</v>
      </c>
    </row>
    <row r="78" spans="5:6" x14ac:dyDescent="0.25">
      <c r="E78" s="4">
        <f t="shared" ca="1" si="2"/>
        <v>0.34731810364946591</v>
      </c>
      <c r="F78" s="4">
        <f t="shared" ca="1" si="3"/>
        <v>0.51082530458336106</v>
      </c>
    </row>
    <row r="79" spans="5:6" x14ac:dyDescent="0.25">
      <c r="E79" s="4">
        <f t="shared" ca="1" si="2"/>
        <v>0.80621970779404883</v>
      </c>
      <c r="F79" s="4">
        <f t="shared" ca="1" si="3"/>
        <v>0.65750017708539565</v>
      </c>
    </row>
    <row r="80" spans="5:6" x14ac:dyDescent="0.25">
      <c r="E80" s="4">
        <f t="shared" ca="1" si="2"/>
        <v>0.54237541174474513</v>
      </c>
      <c r="F80" s="4">
        <f t="shared" ca="1" si="3"/>
        <v>0.57026164318660788</v>
      </c>
    </row>
    <row r="81" spans="5:6" x14ac:dyDescent="0.25">
      <c r="E81" s="4">
        <f t="shared" ca="1" si="2"/>
        <v>0.23124759197597144</v>
      </c>
      <c r="F81" s="4">
        <f t="shared" ca="1" si="3"/>
        <v>0.46993410490739651</v>
      </c>
    </row>
    <row r="82" spans="5:6" x14ac:dyDescent="0.25">
      <c r="E82" s="4">
        <f t="shared" ca="1" si="2"/>
        <v>0.45521473649165134</v>
      </c>
      <c r="F82" s="4">
        <f t="shared" ca="1" si="3"/>
        <v>0.54427977543787265</v>
      </c>
    </row>
    <row r="83" spans="5:6" x14ac:dyDescent="0.25">
      <c r="E83" s="4">
        <f t="shared" ca="1" si="2"/>
        <v>0.78557763972580663</v>
      </c>
      <c r="F83" s="4">
        <f t="shared" ca="1" si="3"/>
        <v>0.64936069558531218</v>
      </c>
    </row>
    <row r="84" spans="5:6" x14ac:dyDescent="0.25">
      <c r="E84" s="4">
        <f t="shared" ca="1" si="2"/>
        <v>0.77841022895607059</v>
      </c>
      <c r="F84" s="4">
        <f t="shared" ca="1" si="3"/>
        <v>0.64662854078197318</v>
      </c>
    </row>
    <row r="85" spans="5:6" x14ac:dyDescent="0.25">
      <c r="E85" s="4">
        <f t="shared" ca="1" si="2"/>
        <v>0.27268875306570695</v>
      </c>
      <c r="F85" s="4">
        <f t="shared" ca="1" si="3"/>
        <v>0.48545399040049708</v>
      </c>
    </row>
    <row r="86" spans="5:6" x14ac:dyDescent="0.25">
      <c r="E86" s="4">
        <f t="shared" ca="1" si="2"/>
        <v>0.90823528501387785</v>
      </c>
      <c r="F86" s="4">
        <f t="shared" ca="1" si="3"/>
        <v>0.70782067781018432</v>
      </c>
    </row>
    <row r="87" spans="5:6" x14ac:dyDescent="0.25">
      <c r="E87" s="4">
        <f t="shared" ca="1" si="2"/>
        <v>0.93307774318272829</v>
      </c>
      <c r="F87" s="4">
        <f t="shared" ca="1" si="3"/>
        <v>0.72525781905108344</v>
      </c>
    </row>
    <row r="88" spans="5:6" x14ac:dyDescent="0.25">
      <c r="E88" s="4">
        <f t="shared" ca="1" si="2"/>
        <v>4.1105495481368326E-2</v>
      </c>
      <c r="F88" s="4">
        <f t="shared" ca="1" si="3"/>
        <v>0.35360075215191705</v>
      </c>
    </row>
    <row r="89" spans="5:6" x14ac:dyDescent="0.25">
      <c r="E89" s="4">
        <f t="shared" ca="1" si="2"/>
        <v>0.21044061158261707</v>
      </c>
      <c r="F89" s="4">
        <f t="shared" ca="1" si="3"/>
        <v>0.46158272248140808</v>
      </c>
    </row>
    <row r="90" spans="5:6" x14ac:dyDescent="0.25">
      <c r="E90" s="4">
        <f t="shared" ca="1" si="2"/>
        <v>0.20329597220439477</v>
      </c>
      <c r="F90" s="4">
        <f t="shared" ca="1" si="3"/>
        <v>0.45860929679156082</v>
      </c>
    </row>
    <row r="91" spans="5:6" x14ac:dyDescent="0.25">
      <c r="E91" s="4">
        <f t="shared" ca="1" si="2"/>
        <v>0.80577526635062091</v>
      </c>
      <c r="F91" s="4">
        <f t="shared" ca="1" si="3"/>
        <v>0.65732029381035195</v>
      </c>
    </row>
    <row r="92" spans="5:6" x14ac:dyDescent="0.25">
      <c r="E92" s="4">
        <f t="shared" ca="1" si="2"/>
        <v>0.48827063952164718</v>
      </c>
      <c r="F92" s="4">
        <f t="shared" ca="1" si="3"/>
        <v>0.55416566774508014</v>
      </c>
    </row>
    <row r="93" spans="5:6" x14ac:dyDescent="0.25">
      <c r="E93" s="4">
        <f t="shared" ca="1" si="2"/>
        <v>0.81573871741739379</v>
      </c>
      <c r="F93" s="4">
        <f t="shared" ca="1" si="3"/>
        <v>0.66140709139113896</v>
      </c>
    </row>
    <row r="94" spans="5:6" x14ac:dyDescent="0.25">
      <c r="E94" s="4">
        <f t="shared" ca="1" si="2"/>
        <v>0.36567089827266752</v>
      </c>
      <c r="F94" s="4">
        <f t="shared" ca="1" si="3"/>
        <v>0.51671442425156511</v>
      </c>
    </row>
    <row r="95" spans="5:6" x14ac:dyDescent="0.25">
      <c r="E95" s="4">
        <f t="shared" ca="1" si="2"/>
        <v>0.58765487858427923</v>
      </c>
      <c r="F95" s="4">
        <f t="shared" ca="1" si="3"/>
        <v>0.58382277783589986</v>
      </c>
    </row>
    <row r="96" spans="5:6" x14ac:dyDescent="0.25">
      <c r="E96" s="4">
        <f t="shared" ca="1" si="2"/>
        <v>4.7770636557409318E-3</v>
      </c>
      <c r="F96" s="4">
        <f t="shared" ca="1" si="3"/>
        <v>0.26403351301207917</v>
      </c>
    </row>
    <row r="97" spans="5:6" x14ac:dyDescent="0.25">
      <c r="E97" s="4">
        <f t="shared" ca="1" si="2"/>
        <v>0.98464043953818903</v>
      </c>
      <c r="F97" s="4">
        <f t="shared" ca="1" si="3"/>
        <v>0.7884398610104203</v>
      </c>
    </row>
    <row r="98" spans="5:6" x14ac:dyDescent="0.25">
      <c r="E98" s="4">
        <f t="shared" ca="1" si="2"/>
        <v>7.3283596874014312E-2</v>
      </c>
      <c r="F98" s="4">
        <f t="shared" ca="1" si="3"/>
        <v>0.38590033962035925</v>
      </c>
    </row>
    <row r="99" spans="5:6" x14ac:dyDescent="0.25">
      <c r="E99" s="4">
        <f t="shared" ca="1" si="2"/>
        <v>0.24031624004798158</v>
      </c>
      <c r="F99" s="4">
        <f t="shared" ca="1" si="3"/>
        <v>0.47344600906982265</v>
      </c>
    </row>
    <row r="100" spans="5:6" x14ac:dyDescent="0.25">
      <c r="E100" s="4">
        <f t="shared" ca="1" si="2"/>
        <v>0.5376243651731526</v>
      </c>
      <c r="F100" s="4">
        <f t="shared" ca="1" si="3"/>
        <v>0.56884691869522497</v>
      </c>
    </row>
    <row r="101" spans="5:6" x14ac:dyDescent="0.25">
      <c r="E101" s="4">
        <f t="shared" ca="1" si="2"/>
        <v>7.6874237983216576E-3</v>
      </c>
      <c r="F101" s="4">
        <f t="shared" ca="1" si="3"/>
        <v>0.28074392573168272</v>
      </c>
    </row>
    <row r="102" spans="5:6" x14ac:dyDescent="0.25">
      <c r="E102" s="4">
        <f t="shared" ca="1" si="2"/>
        <v>0.79715317887083259</v>
      </c>
      <c r="F102" s="4">
        <f t="shared" ca="1" si="3"/>
        <v>0.65387249055124874</v>
      </c>
    </row>
    <row r="103" spans="5:6" x14ac:dyDescent="0.25">
      <c r="E103" s="4">
        <f t="shared" ca="1" si="2"/>
        <v>0.81692276219823323</v>
      </c>
      <c r="F103" s="4">
        <f t="shared" ca="1" si="3"/>
        <v>0.66190059124173406</v>
      </c>
    </row>
    <row r="104" spans="5:6" x14ac:dyDescent="0.25">
      <c r="E104" s="4">
        <f t="shared" ca="1" si="2"/>
        <v>0.93983995101535611</v>
      </c>
      <c r="F104" s="4">
        <f t="shared" ca="1" si="3"/>
        <v>0.73075380787401867</v>
      </c>
    </row>
    <row r="105" spans="5:6" x14ac:dyDescent="0.25">
      <c r="E105" s="4">
        <f t="shared" ca="1" si="2"/>
        <v>0.66359695913606898</v>
      </c>
      <c r="F105" s="4">
        <f t="shared" ca="1" si="3"/>
        <v>0.60726025835354003</v>
      </c>
    </row>
    <row r="106" spans="5:6" x14ac:dyDescent="0.25">
      <c r="E106" s="4">
        <f t="shared" ca="1" si="2"/>
        <v>0.84771564289819201</v>
      </c>
      <c r="F106" s="4">
        <f t="shared" ca="1" si="3"/>
        <v>0.67541791616495106</v>
      </c>
    </row>
    <row r="107" spans="5:6" x14ac:dyDescent="0.25">
      <c r="E107" s="4">
        <f t="shared" ca="1" si="2"/>
        <v>0.18352247073044792</v>
      </c>
      <c r="F107" s="4">
        <f t="shared" ca="1" si="3"/>
        <v>0.45005116409939283</v>
      </c>
    </row>
    <row r="108" spans="5:6" x14ac:dyDescent="0.25">
      <c r="E108" s="4">
        <f t="shared" ca="1" si="2"/>
        <v>0.45202266189486506</v>
      </c>
      <c r="F108" s="4">
        <f t="shared" ca="1" si="3"/>
        <v>0.54332002263996348</v>
      </c>
    </row>
    <row r="109" spans="5:6" x14ac:dyDescent="0.25">
      <c r="E109" s="4">
        <f t="shared" ca="1" si="2"/>
        <v>0.76957485680260584</v>
      </c>
      <c r="F109" s="4">
        <f t="shared" ca="1" si="3"/>
        <v>0.64331983542479776</v>
      </c>
    </row>
    <row r="110" spans="5:6" x14ac:dyDescent="0.25">
      <c r="E110" s="4">
        <f t="shared" ca="1" si="2"/>
        <v>0.32543783741163645</v>
      </c>
      <c r="F110" s="4">
        <f t="shared" ca="1" si="3"/>
        <v>0.50364967965390783</v>
      </c>
    </row>
    <row r="111" spans="5:6" x14ac:dyDescent="0.25">
      <c r="E111" s="4">
        <f t="shared" ca="1" si="2"/>
        <v>0.40199962084559004</v>
      </c>
      <c r="F111" s="4">
        <f t="shared" ca="1" si="3"/>
        <v>0.52809139948982997</v>
      </c>
    </row>
    <row r="112" spans="5:6" x14ac:dyDescent="0.25">
      <c r="E112" s="4">
        <f t="shared" ca="1" si="2"/>
        <v>0.43122879911393053</v>
      </c>
      <c r="F112" s="4">
        <f t="shared" ca="1" si="3"/>
        <v>0.53703735999100666</v>
      </c>
    </row>
    <row r="113" spans="5:6" x14ac:dyDescent="0.25">
      <c r="E113" s="4">
        <f t="shared" ca="1" si="2"/>
        <v>0.49583321160424099</v>
      </c>
      <c r="F113" s="4">
        <f t="shared" ca="1" si="3"/>
        <v>0.55641774457534232</v>
      </c>
    </row>
    <row r="114" spans="5:6" x14ac:dyDescent="0.25">
      <c r="E114" s="4">
        <f t="shared" ca="1" si="2"/>
        <v>1.5421562415716794E-2</v>
      </c>
      <c r="F114" s="4">
        <f t="shared" ca="1" si="3"/>
        <v>0.30799271680049717</v>
      </c>
    </row>
    <row r="115" spans="5:6" x14ac:dyDescent="0.25">
      <c r="E115" s="4">
        <f t="shared" ca="1" si="2"/>
        <v>0.88462119593514044</v>
      </c>
      <c r="F115" s="4">
        <f t="shared" ca="1" si="3"/>
        <v>0.69393631265762368</v>
      </c>
    </row>
    <row r="116" spans="5:6" x14ac:dyDescent="0.25">
      <c r="E116" s="4">
        <f t="shared" ca="1" si="2"/>
        <v>0.44607176798592929</v>
      </c>
      <c r="F116" s="4">
        <f t="shared" ca="1" si="3"/>
        <v>0.54152769157947578</v>
      </c>
    </row>
    <row r="117" spans="5:6" x14ac:dyDescent="0.25">
      <c r="E117" s="4">
        <f t="shared" ca="1" si="2"/>
        <v>0.25121883896377206</v>
      </c>
      <c r="F117" s="4">
        <f t="shared" ca="1" si="3"/>
        <v>0.47757709739332072</v>
      </c>
    </row>
    <row r="118" spans="5:6" x14ac:dyDescent="0.25">
      <c r="E118" s="4">
        <f t="shared" ca="1" si="2"/>
        <v>8.1963616678525475E-2</v>
      </c>
      <c r="F118" s="4">
        <f t="shared" ca="1" si="3"/>
        <v>0.39275675550200084</v>
      </c>
    </row>
    <row r="119" spans="5:6" x14ac:dyDescent="0.25">
      <c r="E119" s="4">
        <f t="shared" ca="1" si="2"/>
        <v>0.86708963191637878</v>
      </c>
      <c r="F119" s="4">
        <f t="shared" ca="1" si="3"/>
        <v>0.68475159429644483</v>
      </c>
    </row>
    <row r="120" spans="5:6" x14ac:dyDescent="0.25">
      <c r="E120" s="4">
        <f t="shared" ca="1" si="2"/>
        <v>9.2272325573538483E-2</v>
      </c>
      <c r="F120" s="4">
        <f t="shared" ca="1" si="3"/>
        <v>0.40026103845697941</v>
      </c>
    </row>
    <row r="121" spans="5:6" x14ac:dyDescent="0.25">
      <c r="E121" s="4">
        <f t="shared" ca="1" si="2"/>
        <v>5.7386317035582501E-2</v>
      </c>
      <c r="F121" s="4">
        <f t="shared" ca="1" si="3"/>
        <v>0.37164383243264665</v>
      </c>
    </row>
    <row r="122" spans="5:6" x14ac:dyDescent="0.25">
      <c r="E122" s="4">
        <f t="shared" ca="1" si="2"/>
        <v>0.28778551400837982</v>
      </c>
      <c r="F122" s="4">
        <f t="shared" ca="1" si="3"/>
        <v>0.49081301901147889</v>
      </c>
    </row>
    <row r="123" spans="5:6" x14ac:dyDescent="0.25">
      <c r="E123" s="4">
        <f t="shared" ca="1" si="2"/>
        <v>0.49884694932151386</v>
      </c>
      <c r="F123" s="4">
        <f t="shared" ca="1" si="3"/>
        <v>0.55731461475655941</v>
      </c>
    </row>
    <row r="124" spans="5:6" x14ac:dyDescent="0.25">
      <c r="E124" s="4">
        <f t="shared" ca="1" si="2"/>
        <v>0.72516318978307881</v>
      </c>
      <c r="F124" s="4">
        <f t="shared" ca="1" si="3"/>
        <v>0.62751665340886564</v>
      </c>
    </row>
    <row r="125" spans="5:6" x14ac:dyDescent="0.25">
      <c r="E125" s="4">
        <f t="shared" ca="1" si="2"/>
        <v>0.75175613025906218</v>
      </c>
      <c r="F125" s="4">
        <f t="shared" ca="1" si="3"/>
        <v>0.63682644774431574</v>
      </c>
    </row>
    <row r="126" spans="5:6" x14ac:dyDescent="0.25">
      <c r="E126" s="4">
        <f t="shared" ca="1" si="2"/>
        <v>0.80977105715724995</v>
      </c>
      <c r="F126" s="4">
        <f t="shared" ca="1" si="3"/>
        <v>0.65894549019809412</v>
      </c>
    </row>
    <row r="127" spans="5:6" x14ac:dyDescent="0.25">
      <c r="E127" s="4">
        <f t="shared" ca="1" si="2"/>
        <v>5.5532234687422077E-2</v>
      </c>
      <c r="F127" s="4">
        <f t="shared" ca="1" si="3"/>
        <v>0.36979916393246681</v>
      </c>
    </row>
    <row r="128" spans="5:6" x14ac:dyDescent="0.25">
      <c r="E128" s="4">
        <f t="shared" ca="1" si="2"/>
        <v>0.23771282891924816</v>
      </c>
      <c r="F128" s="4">
        <f t="shared" ca="1" si="3"/>
        <v>0.47244513448575959</v>
      </c>
    </row>
    <row r="129" spans="5:6" x14ac:dyDescent="0.25">
      <c r="E129" s="4">
        <f t="shared" ca="1" si="2"/>
        <v>0.91823269471752278</v>
      </c>
      <c r="F129" s="4">
        <f t="shared" ca="1" si="3"/>
        <v>0.71440392487273319</v>
      </c>
    </row>
    <row r="130" spans="5:6" x14ac:dyDescent="0.25">
      <c r="E130" s="4">
        <f t="shared" ca="1" si="2"/>
        <v>0.75746416275428108</v>
      </c>
      <c r="F130" s="4">
        <f t="shared" ca="1" si="3"/>
        <v>0.63888204648006441</v>
      </c>
    </row>
    <row r="131" spans="5:6" x14ac:dyDescent="0.25">
      <c r="E131" s="4">
        <f t="shared" ca="1" si="2"/>
        <v>0.81809635829409877</v>
      </c>
      <c r="F131" s="4">
        <f t="shared" ca="1" si="3"/>
        <v>0.6623914500803012</v>
      </c>
    </row>
    <row r="132" spans="5:6" x14ac:dyDescent="0.25">
      <c r="E132" s="4">
        <f t="shared" ref="E132:E195" ca="1" si="4">RAND()</f>
        <v>0.57145502073717447</v>
      </c>
      <c r="F132" s="4">
        <f t="shared" ref="F132:F195" ca="1" si="5">_xlfn.BETA.INV(E132,$C$3,$C$4)</f>
        <v>0.57894988330995145</v>
      </c>
    </row>
    <row r="133" spans="5:6" x14ac:dyDescent="0.25">
      <c r="E133" s="4">
        <f t="shared" ca="1" si="4"/>
        <v>0.25466842142178459</v>
      </c>
      <c r="F133" s="4">
        <f t="shared" ca="1" si="5"/>
        <v>0.47886483913478861</v>
      </c>
    </row>
    <row r="134" spans="5:6" x14ac:dyDescent="0.25">
      <c r="E134" s="4">
        <f t="shared" ca="1" si="4"/>
        <v>0.59964062184340561</v>
      </c>
      <c r="F134" s="4">
        <f t="shared" ca="1" si="5"/>
        <v>0.58744922546785627</v>
      </c>
    </row>
    <row r="135" spans="5:6" x14ac:dyDescent="0.25">
      <c r="E135" s="4">
        <f t="shared" ca="1" si="4"/>
        <v>0.75307644961081943</v>
      </c>
      <c r="F135" s="4">
        <f t="shared" ca="1" si="5"/>
        <v>0.63729997453642895</v>
      </c>
    </row>
    <row r="136" spans="5:6" x14ac:dyDescent="0.25">
      <c r="E136" s="4">
        <f t="shared" ca="1" si="4"/>
        <v>0.16948783548299695</v>
      </c>
      <c r="F136" s="4">
        <f t="shared" ca="1" si="5"/>
        <v>0.44363914937235766</v>
      </c>
    </row>
    <row r="137" spans="5:6" x14ac:dyDescent="0.25">
      <c r="E137" s="4">
        <f t="shared" ca="1" si="4"/>
        <v>0.29099069208592165</v>
      </c>
      <c r="F137" s="4">
        <f t="shared" ca="1" si="5"/>
        <v>0.49193369489535954</v>
      </c>
    </row>
    <row r="138" spans="5:6" x14ac:dyDescent="0.25">
      <c r="E138" s="4">
        <f t="shared" ca="1" si="4"/>
        <v>0.20714422933302978</v>
      </c>
      <c r="F138" s="4">
        <f t="shared" ca="1" si="5"/>
        <v>0.46021808727441466</v>
      </c>
    </row>
    <row r="139" spans="5:6" x14ac:dyDescent="0.25">
      <c r="E139" s="4">
        <f t="shared" ca="1" si="4"/>
        <v>0.77375872348788266</v>
      </c>
      <c r="F139" s="4">
        <f t="shared" ca="1" si="5"/>
        <v>0.64487876865627036</v>
      </c>
    </row>
    <row r="140" spans="5:6" x14ac:dyDescent="0.25">
      <c r="E140" s="4">
        <f t="shared" ca="1" si="4"/>
        <v>0.66551454443015423</v>
      </c>
      <c r="F140" s="4">
        <f t="shared" ca="1" si="5"/>
        <v>0.60787003597573053</v>
      </c>
    </row>
    <row r="141" spans="5:6" x14ac:dyDescent="0.25">
      <c r="E141" s="4">
        <f t="shared" ca="1" si="4"/>
        <v>0.99355110295104165</v>
      </c>
      <c r="F141" s="4">
        <f t="shared" ca="1" si="5"/>
        <v>0.81632230656846339</v>
      </c>
    </row>
    <row r="142" spans="5:6" x14ac:dyDescent="0.25">
      <c r="E142" s="4">
        <f t="shared" ca="1" si="4"/>
        <v>9.3577938647428693E-2</v>
      </c>
      <c r="F142" s="4">
        <f t="shared" ca="1" si="5"/>
        <v>0.40116882763595929</v>
      </c>
    </row>
    <row r="143" spans="5:6" x14ac:dyDescent="0.25">
      <c r="E143" s="4">
        <f t="shared" ca="1" si="4"/>
        <v>0.55489525018615515</v>
      </c>
      <c r="F143" s="4">
        <f t="shared" ca="1" si="5"/>
        <v>0.57399504261872203</v>
      </c>
    </row>
    <row r="144" spans="5:6" x14ac:dyDescent="0.25">
      <c r="E144" s="4">
        <f t="shared" ca="1" si="4"/>
        <v>0.75173975945003768</v>
      </c>
      <c r="F144" s="4">
        <f t="shared" ca="1" si="5"/>
        <v>0.63682058367186944</v>
      </c>
    </row>
    <row r="145" spans="5:6" x14ac:dyDescent="0.25">
      <c r="E145" s="4">
        <f t="shared" ca="1" si="4"/>
        <v>0.84682626663230032</v>
      </c>
      <c r="F145" s="4">
        <f t="shared" ca="1" si="5"/>
        <v>0.67500671855014094</v>
      </c>
    </row>
    <row r="146" spans="5:6" x14ac:dyDescent="0.25">
      <c r="E146" s="4">
        <f t="shared" ca="1" si="4"/>
        <v>0.77271971025878428</v>
      </c>
      <c r="F146" s="4">
        <f t="shared" ca="1" si="5"/>
        <v>0.64449033017779933</v>
      </c>
    </row>
    <row r="147" spans="5:6" x14ac:dyDescent="0.25">
      <c r="E147" s="4">
        <f t="shared" ca="1" si="4"/>
        <v>0.41812802007957661</v>
      </c>
      <c r="F147" s="4">
        <f t="shared" ca="1" si="5"/>
        <v>0.53304662647234624</v>
      </c>
    </row>
    <row r="148" spans="5:6" x14ac:dyDescent="0.25">
      <c r="E148" s="4">
        <f t="shared" ca="1" si="4"/>
        <v>0.47218350503634021</v>
      </c>
      <c r="F148" s="4">
        <f t="shared" ca="1" si="5"/>
        <v>0.54936498934816047</v>
      </c>
    </row>
    <row r="149" spans="5:6" x14ac:dyDescent="0.25">
      <c r="E149" s="4">
        <f t="shared" ca="1" si="4"/>
        <v>0.89706485993209051</v>
      </c>
      <c r="F149" s="4">
        <f t="shared" ca="1" si="5"/>
        <v>0.70099858174969931</v>
      </c>
    </row>
    <row r="150" spans="5:6" x14ac:dyDescent="0.25">
      <c r="E150" s="4">
        <f t="shared" ca="1" si="4"/>
        <v>0.67737503282295997</v>
      </c>
      <c r="F150" s="4">
        <f t="shared" ca="1" si="5"/>
        <v>0.61166757805738836</v>
      </c>
    </row>
    <row r="151" spans="5:6" x14ac:dyDescent="0.25">
      <c r="E151" s="4">
        <f t="shared" ca="1" si="4"/>
        <v>0.42567491263367141</v>
      </c>
      <c r="F151" s="4">
        <f t="shared" ca="1" si="5"/>
        <v>0.53534896627820217</v>
      </c>
    </row>
    <row r="152" spans="5:6" x14ac:dyDescent="0.25">
      <c r="E152" s="4">
        <f t="shared" ca="1" si="4"/>
        <v>0.5035561767846034</v>
      </c>
      <c r="F152" s="4">
        <f t="shared" ca="1" si="5"/>
        <v>0.55871552862528451</v>
      </c>
    </row>
    <row r="153" spans="5:6" x14ac:dyDescent="0.25">
      <c r="E153" s="4">
        <f t="shared" ca="1" si="4"/>
        <v>0.27374870744796587</v>
      </c>
      <c r="F153" s="4">
        <f t="shared" ca="1" si="5"/>
        <v>0.48583479534200746</v>
      </c>
    </row>
    <row r="154" spans="5:6" x14ac:dyDescent="0.25">
      <c r="E154" s="4">
        <f t="shared" ca="1" si="4"/>
        <v>0.14282173871696591</v>
      </c>
      <c r="F154" s="4">
        <f t="shared" ca="1" si="5"/>
        <v>0.43048760974079819</v>
      </c>
    </row>
    <row r="155" spans="5:6" x14ac:dyDescent="0.25">
      <c r="E155" s="4">
        <f t="shared" ca="1" si="4"/>
        <v>0.9032805770984057</v>
      </c>
      <c r="F155" s="4">
        <f t="shared" ca="1" si="5"/>
        <v>0.70473184649274168</v>
      </c>
    </row>
    <row r="156" spans="5:6" x14ac:dyDescent="0.25">
      <c r="E156" s="4">
        <f t="shared" ca="1" si="4"/>
        <v>3.7180890793723553E-2</v>
      </c>
      <c r="F156" s="4">
        <f t="shared" ca="1" si="5"/>
        <v>0.34845804565136662</v>
      </c>
    </row>
    <row r="157" spans="5:6" x14ac:dyDescent="0.25">
      <c r="E157" s="4">
        <f t="shared" ca="1" si="4"/>
        <v>0.14559002055421966</v>
      </c>
      <c r="F157" s="4">
        <f t="shared" ca="1" si="5"/>
        <v>0.43192142286212948</v>
      </c>
    </row>
    <row r="158" spans="5:6" x14ac:dyDescent="0.25">
      <c r="E158" s="4">
        <f t="shared" ca="1" si="4"/>
        <v>0.40124463343163863</v>
      </c>
      <c r="F158" s="4">
        <f t="shared" ca="1" si="5"/>
        <v>0.52785816659830187</v>
      </c>
    </row>
    <row r="159" spans="5:6" x14ac:dyDescent="0.25">
      <c r="E159" s="4">
        <f t="shared" ca="1" si="4"/>
        <v>0.10950493697504948</v>
      </c>
      <c r="F159" s="4">
        <f t="shared" ca="1" si="5"/>
        <v>0.41159751177269449</v>
      </c>
    </row>
    <row r="160" spans="5:6" x14ac:dyDescent="0.25">
      <c r="E160" s="4">
        <f t="shared" ca="1" si="4"/>
        <v>0.82521001395928062</v>
      </c>
      <c r="F160" s="4">
        <f t="shared" ca="1" si="5"/>
        <v>0.66540454501585522</v>
      </c>
    </row>
    <row r="161" spans="5:6" x14ac:dyDescent="0.25">
      <c r="E161" s="4">
        <f t="shared" ca="1" si="4"/>
        <v>1.0795281617179242E-2</v>
      </c>
      <c r="F161" s="4">
        <f t="shared" ca="1" si="5"/>
        <v>0.29358161915276593</v>
      </c>
    </row>
    <row r="162" spans="5:6" x14ac:dyDescent="0.25">
      <c r="E162" s="4">
        <f t="shared" ca="1" si="4"/>
        <v>0.6792123611247427</v>
      </c>
      <c r="F162" s="4">
        <f t="shared" ca="1" si="5"/>
        <v>0.61226005974090292</v>
      </c>
    </row>
    <row r="163" spans="5:6" x14ac:dyDescent="0.25">
      <c r="E163" s="4">
        <f t="shared" ca="1" si="4"/>
        <v>0.51581932090401794</v>
      </c>
      <c r="F163" s="4">
        <f t="shared" ca="1" si="5"/>
        <v>0.56236178856179087</v>
      </c>
    </row>
    <row r="164" spans="5:6" x14ac:dyDescent="0.25">
      <c r="E164" s="4">
        <f t="shared" ca="1" si="4"/>
        <v>0.33779266739925662</v>
      </c>
      <c r="F164" s="4">
        <f t="shared" ca="1" si="5"/>
        <v>0.50772373724681907</v>
      </c>
    </row>
    <row r="165" spans="5:6" x14ac:dyDescent="0.25">
      <c r="E165" s="4">
        <f t="shared" ca="1" si="4"/>
        <v>0.22321153743599953</v>
      </c>
      <c r="F165" s="4">
        <f t="shared" ca="1" si="5"/>
        <v>0.46675967327402529</v>
      </c>
    </row>
    <row r="166" spans="5:6" x14ac:dyDescent="0.25">
      <c r="E166" s="4">
        <f t="shared" ca="1" si="4"/>
        <v>3.3702699863792152E-2</v>
      </c>
      <c r="F166" s="4">
        <f t="shared" ca="1" si="5"/>
        <v>0.34354116687974834</v>
      </c>
    </row>
    <row r="167" spans="5:6" x14ac:dyDescent="0.25">
      <c r="E167" s="4">
        <f t="shared" ca="1" si="4"/>
        <v>0.85472722494727027</v>
      </c>
      <c r="F167" s="4">
        <f t="shared" ca="1" si="5"/>
        <v>0.67870992721800771</v>
      </c>
    </row>
    <row r="168" spans="5:6" x14ac:dyDescent="0.25">
      <c r="E168" s="4">
        <f t="shared" ca="1" si="4"/>
        <v>0.94104492128114836</v>
      </c>
      <c r="F168" s="4">
        <f t="shared" ca="1" si="5"/>
        <v>0.73177748049821767</v>
      </c>
    </row>
    <row r="169" spans="5:6" x14ac:dyDescent="0.25">
      <c r="E169" s="4">
        <f t="shared" ca="1" si="4"/>
        <v>0.91810671075408323</v>
      </c>
      <c r="F169" s="4">
        <f t="shared" ca="1" si="5"/>
        <v>0.71431773479362515</v>
      </c>
    </row>
    <row r="170" spans="5:6" x14ac:dyDescent="0.25">
      <c r="E170" s="4">
        <f t="shared" ca="1" si="4"/>
        <v>0.882418261706853</v>
      </c>
      <c r="F170" s="4">
        <f t="shared" ca="1" si="5"/>
        <v>0.69273682553009763</v>
      </c>
    </row>
    <row r="171" spans="5:6" x14ac:dyDescent="0.25">
      <c r="E171" s="4">
        <f t="shared" ca="1" si="4"/>
        <v>0.89188472433759147</v>
      </c>
      <c r="F171" s="4">
        <f t="shared" ca="1" si="5"/>
        <v>0.69799629830120025</v>
      </c>
    </row>
    <row r="172" spans="5:6" x14ac:dyDescent="0.25">
      <c r="E172" s="4">
        <f t="shared" ca="1" si="4"/>
        <v>0.78746888376252666</v>
      </c>
      <c r="F172" s="4">
        <f t="shared" ca="1" si="5"/>
        <v>0.65008921764959693</v>
      </c>
    </row>
    <row r="173" spans="5:6" x14ac:dyDescent="0.25">
      <c r="E173" s="4">
        <f t="shared" ca="1" si="4"/>
        <v>0.93540520970434737</v>
      </c>
      <c r="F173" s="4">
        <f t="shared" ca="1" si="5"/>
        <v>0.72710434786499234</v>
      </c>
    </row>
    <row r="174" spans="5:6" x14ac:dyDescent="0.25">
      <c r="E174" s="4">
        <f t="shared" ca="1" si="4"/>
        <v>0.48707184731274633</v>
      </c>
      <c r="F174" s="4">
        <f t="shared" ca="1" si="5"/>
        <v>0.55380844400166607</v>
      </c>
    </row>
    <row r="175" spans="5:6" x14ac:dyDescent="0.25">
      <c r="E175" s="4">
        <f t="shared" ca="1" si="4"/>
        <v>0.6954069959502267</v>
      </c>
      <c r="F175" s="4">
        <f t="shared" ca="1" si="5"/>
        <v>0.61753560384128658</v>
      </c>
    </row>
    <row r="176" spans="5:6" x14ac:dyDescent="0.25">
      <c r="E176" s="4">
        <f t="shared" ca="1" si="4"/>
        <v>0.60349086241698724</v>
      </c>
      <c r="F176" s="4">
        <f t="shared" ca="1" si="5"/>
        <v>0.58861862495333561</v>
      </c>
    </row>
    <row r="177" spans="5:6" x14ac:dyDescent="0.25">
      <c r="E177" s="4">
        <f t="shared" ca="1" si="4"/>
        <v>0.36544447608487907</v>
      </c>
      <c r="F177" s="4">
        <f t="shared" ca="1" si="5"/>
        <v>0.51664241176073111</v>
      </c>
    </row>
    <row r="178" spans="5:6" x14ac:dyDescent="0.25">
      <c r="E178" s="4">
        <f t="shared" ca="1" si="4"/>
        <v>0.97099810898878769</v>
      </c>
      <c r="F178" s="4">
        <f t="shared" ca="1" si="5"/>
        <v>0.76414376548516849</v>
      </c>
    </row>
    <row r="179" spans="5:6" x14ac:dyDescent="0.25">
      <c r="E179" s="4">
        <f t="shared" ca="1" si="4"/>
        <v>0.91762034477397936</v>
      </c>
      <c r="F179" s="4">
        <f t="shared" ca="1" si="5"/>
        <v>0.71398582122577114</v>
      </c>
    </row>
    <row r="180" spans="5:6" x14ac:dyDescent="0.25">
      <c r="E180" s="4">
        <f t="shared" ca="1" si="4"/>
        <v>0.28615159985738137</v>
      </c>
      <c r="F180" s="4">
        <f t="shared" ca="1" si="5"/>
        <v>0.49023950827535828</v>
      </c>
    </row>
    <row r="181" spans="5:6" x14ac:dyDescent="0.25">
      <c r="E181" s="4">
        <f t="shared" ca="1" si="4"/>
        <v>0.32465599754759888</v>
      </c>
      <c r="F181" s="4">
        <f t="shared" ca="1" si="5"/>
        <v>0.50338979507029968</v>
      </c>
    </row>
    <row r="182" spans="5:6" x14ac:dyDescent="0.25">
      <c r="E182" s="4">
        <f t="shared" ca="1" si="4"/>
        <v>0.41095151954658227</v>
      </c>
      <c r="F182" s="4">
        <f t="shared" ca="1" si="5"/>
        <v>0.53084794526736678</v>
      </c>
    </row>
    <row r="183" spans="5:6" x14ac:dyDescent="0.25">
      <c r="E183" s="4">
        <f t="shared" ca="1" si="4"/>
        <v>0.62471808699745646</v>
      </c>
      <c r="F183" s="4">
        <f t="shared" ca="1" si="5"/>
        <v>0.59511148856745411</v>
      </c>
    </row>
    <row r="184" spans="5:6" x14ac:dyDescent="0.25">
      <c r="E184" s="4">
        <f t="shared" ca="1" si="4"/>
        <v>0.71544996898109059</v>
      </c>
      <c r="F184" s="4">
        <f t="shared" ca="1" si="5"/>
        <v>0.62421315205298977</v>
      </c>
    </row>
    <row r="185" spans="5:6" x14ac:dyDescent="0.25">
      <c r="E185" s="4">
        <f t="shared" ca="1" si="4"/>
        <v>0.69064200570942325</v>
      </c>
      <c r="F185" s="4">
        <f t="shared" ca="1" si="5"/>
        <v>0.61597303576869056</v>
      </c>
    </row>
    <row r="186" spans="5:6" x14ac:dyDescent="0.25">
      <c r="E186" s="4">
        <f t="shared" ca="1" si="4"/>
        <v>5.9317721130044632E-2</v>
      </c>
      <c r="F186" s="4">
        <f t="shared" ca="1" si="5"/>
        <v>0.3735192571289444</v>
      </c>
    </row>
    <row r="187" spans="5:6" x14ac:dyDescent="0.25">
      <c r="E187" s="4">
        <f t="shared" ca="1" si="4"/>
        <v>0.93084575322771335</v>
      </c>
      <c r="F187" s="4">
        <f t="shared" ca="1" si="5"/>
        <v>0.72352794880655913</v>
      </c>
    </row>
    <row r="188" spans="5:6" x14ac:dyDescent="0.25">
      <c r="E188" s="4">
        <f t="shared" ca="1" si="4"/>
        <v>0.53735881891966175</v>
      </c>
      <c r="F188" s="4">
        <f t="shared" ca="1" si="5"/>
        <v>0.56876787285756425</v>
      </c>
    </row>
    <row r="189" spans="5:6" x14ac:dyDescent="0.25">
      <c r="E189" s="4">
        <f t="shared" ca="1" si="4"/>
        <v>0.30980542695743196</v>
      </c>
      <c r="F189" s="4">
        <f t="shared" ca="1" si="5"/>
        <v>0.49840297263599098</v>
      </c>
    </row>
    <row r="190" spans="5:6" x14ac:dyDescent="0.25">
      <c r="E190" s="4">
        <f t="shared" ca="1" si="4"/>
        <v>0.25557167506079204</v>
      </c>
      <c r="F190" s="4">
        <f t="shared" ca="1" si="5"/>
        <v>0.4792005575442238</v>
      </c>
    </row>
    <row r="191" spans="5:6" x14ac:dyDescent="0.25">
      <c r="E191" s="4">
        <f t="shared" ca="1" si="4"/>
        <v>0.57637391581668984</v>
      </c>
      <c r="F191" s="4">
        <f t="shared" ca="1" si="5"/>
        <v>0.58042641896678659</v>
      </c>
    </row>
    <row r="192" spans="5:6" x14ac:dyDescent="0.25">
      <c r="E192" s="4">
        <f t="shared" ca="1" si="4"/>
        <v>0.6888592448971359</v>
      </c>
      <c r="F192" s="4">
        <f t="shared" ca="1" si="5"/>
        <v>0.61539069782089517</v>
      </c>
    </row>
    <row r="193" spans="5:6" x14ac:dyDescent="0.25">
      <c r="E193" s="4">
        <f t="shared" ca="1" si="4"/>
        <v>0.31322716117263805</v>
      </c>
      <c r="F193" s="4">
        <f t="shared" ca="1" si="5"/>
        <v>0.49956077779884384</v>
      </c>
    </row>
    <row r="194" spans="5:6" x14ac:dyDescent="0.25">
      <c r="E194" s="4">
        <f t="shared" ca="1" si="4"/>
        <v>0.43838737761759827</v>
      </c>
      <c r="F194" s="4">
        <f t="shared" ca="1" si="5"/>
        <v>0.5392067586751903</v>
      </c>
    </row>
    <row r="195" spans="5:6" x14ac:dyDescent="0.25">
      <c r="E195" s="4">
        <f t="shared" ca="1" si="4"/>
        <v>0.69854275617407691</v>
      </c>
      <c r="F195" s="4">
        <f t="shared" ca="1" si="5"/>
        <v>0.61856887563555163</v>
      </c>
    </row>
    <row r="196" spans="5:6" x14ac:dyDescent="0.25">
      <c r="E196" s="4">
        <f t="shared" ref="E196:E259" ca="1" si="6">RAND()</f>
        <v>0.43428851234173838</v>
      </c>
      <c r="F196" s="4">
        <f t="shared" ref="F196:F259" ca="1" si="7">_xlfn.BETA.INV(E196,$C$3,$C$4)</f>
        <v>0.53796550825063738</v>
      </c>
    </row>
    <row r="197" spans="5:6" x14ac:dyDescent="0.25">
      <c r="E197" s="4">
        <f t="shared" ca="1" si="6"/>
        <v>0.66859205257721932</v>
      </c>
      <c r="F197" s="4">
        <f t="shared" ca="1" si="7"/>
        <v>0.60885104021468617</v>
      </c>
    </row>
    <row r="198" spans="5:6" x14ac:dyDescent="0.25">
      <c r="E198" s="4">
        <f t="shared" ca="1" si="6"/>
        <v>0.51280380872802689</v>
      </c>
      <c r="F198" s="4">
        <f t="shared" ca="1" si="7"/>
        <v>0.56146530403606487</v>
      </c>
    </row>
    <row r="199" spans="5:6" x14ac:dyDescent="0.25">
      <c r="E199" s="4">
        <f t="shared" ca="1" si="6"/>
        <v>0.54460135656956399</v>
      </c>
      <c r="F199" s="4">
        <f t="shared" ca="1" si="7"/>
        <v>0.5709248030394023</v>
      </c>
    </row>
    <row r="200" spans="5:6" x14ac:dyDescent="0.25">
      <c r="E200" s="4">
        <f t="shared" ca="1" si="6"/>
        <v>0.49861771269667465</v>
      </c>
      <c r="F200" s="4">
        <f t="shared" ca="1" si="7"/>
        <v>0.55724640541086801</v>
      </c>
    </row>
    <row r="201" spans="5:6" x14ac:dyDescent="0.25">
      <c r="E201" s="4">
        <f t="shared" ca="1" si="6"/>
        <v>0.93973322834462369</v>
      </c>
      <c r="F201" s="4">
        <f t="shared" ca="1" si="7"/>
        <v>0.73066383166814453</v>
      </c>
    </row>
    <row r="202" spans="5:6" x14ac:dyDescent="0.25">
      <c r="E202" s="4">
        <f t="shared" ca="1" si="6"/>
        <v>0.4536580156406107</v>
      </c>
      <c r="F202" s="4">
        <f t="shared" ca="1" si="7"/>
        <v>0.54381185896476858</v>
      </c>
    </row>
    <row r="203" spans="5:6" x14ac:dyDescent="0.25">
      <c r="E203" s="4">
        <f t="shared" ca="1" si="6"/>
        <v>0.78025251716921151</v>
      </c>
      <c r="F203" s="4">
        <f t="shared" ca="1" si="7"/>
        <v>0.64732655428779173</v>
      </c>
    </row>
    <row r="204" spans="5:6" x14ac:dyDescent="0.25">
      <c r="E204" s="4">
        <f t="shared" ca="1" si="6"/>
        <v>0.23261155157921132</v>
      </c>
      <c r="F204" s="4">
        <f t="shared" ca="1" si="7"/>
        <v>0.47046694643480275</v>
      </c>
    </row>
    <row r="205" spans="5:6" x14ac:dyDescent="0.25">
      <c r="E205" s="4">
        <f t="shared" ca="1" si="6"/>
        <v>0.99295918170309827</v>
      </c>
      <c r="F205" s="4">
        <f t="shared" ca="1" si="7"/>
        <v>0.81373388645238354</v>
      </c>
    </row>
    <row r="206" spans="5:6" x14ac:dyDescent="0.25">
      <c r="E206" s="4">
        <f t="shared" ca="1" si="6"/>
        <v>0.48175280953700872</v>
      </c>
      <c r="F206" s="4">
        <f t="shared" ca="1" si="7"/>
        <v>0.55222253571379476</v>
      </c>
    </row>
    <row r="207" spans="5:6" x14ac:dyDescent="0.25">
      <c r="E207" s="4">
        <f t="shared" ca="1" si="6"/>
        <v>0.25586117871338543</v>
      </c>
      <c r="F207" s="4">
        <f t="shared" ca="1" si="7"/>
        <v>0.47930803196430155</v>
      </c>
    </row>
    <row r="208" spans="5:6" x14ac:dyDescent="0.25">
      <c r="E208" s="4">
        <f t="shared" ca="1" si="6"/>
        <v>0.4674018923892751</v>
      </c>
      <c r="F208" s="4">
        <f t="shared" ca="1" si="7"/>
        <v>0.54793461638556684</v>
      </c>
    </row>
    <row r="209" spans="5:6" x14ac:dyDescent="0.25">
      <c r="E209" s="4">
        <f t="shared" ca="1" si="6"/>
        <v>4.3375711117608406E-2</v>
      </c>
      <c r="F209" s="4">
        <f t="shared" ca="1" si="7"/>
        <v>0.35640732404036046</v>
      </c>
    </row>
    <row r="210" spans="5:6" x14ac:dyDescent="0.25">
      <c r="E210" s="4">
        <f t="shared" ca="1" si="6"/>
        <v>0.55042771248817979</v>
      </c>
      <c r="F210" s="4">
        <f t="shared" ca="1" si="7"/>
        <v>0.57266180322803018</v>
      </c>
    </row>
    <row r="211" spans="5:6" x14ac:dyDescent="0.25">
      <c r="E211" s="4">
        <f t="shared" ca="1" si="6"/>
        <v>9.0125388521750005E-2</v>
      </c>
      <c r="F211" s="4">
        <f t="shared" ca="1" si="7"/>
        <v>0.39874859995806988</v>
      </c>
    </row>
    <row r="212" spans="5:6" x14ac:dyDescent="0.25">
      <c r="E212" s="4">
        <f t="shared" ca="1" si="6"/>
        <v>0.1659790661863435</v>
      </c>
      <c r="F212" s="4">
        <f t="shared" ca="1" si="7"/>
        <v>0.44198607844238513</v>
      </c>
    </row>
    <row r="213" spans="5:6" x14ac:dyDescent="0.25">
      <c r="E213" s="4">
        <f t="shared" ca="1" si="6"/>
        <v>0.75287744978248017</v>
      </c>
      <c r="F213" s="4">
        <f t="shared" ca="1" si="7"/>
        <v>0.6372285299637217</v>
      </c>
    </row>
    <row r="214" spans="5:6" x14ac:dyDescent="0.25">
      <c r="E214" s="4">
        <f t="shared" ca="1" si="6"/>
        <v>0.74230491514630825</v>
      </c>
      <c r="F214" s="4">
        <f t="shared" ca="1" si="7"/>
        <v>0.63346960215238868</v>
      </c>
    </row>
    <row r="215" spans="5:6" x14ac:dyDescent="0.25">
      <c r="E215" s="4">
        <f t="shared" ca="1" si="6"/>
        <v>0.41357674180787141</v>
      </c>
      <c r="F215" s="4">
        <f t="shared" ca="1" si="7"/>
        <v>0.5316533456246636</v>
      </c>
    </row>
    <row r="216" spans="5:6" x14ac:dyDescent="0.25">
      <c r="E216" s="4">
        <f t="shared" ca="1" si="6"/>
        <v>0.59560567917548835</v>
      </c>
      <c r="F216" s="4">
        <f t="shared" ca="1" si="7"/>
        <v>0.58622613861983908</v>
      </c>
    </row>
    <row r="217" spans="5:6" x14ac:dyDescent="0.25">
      <c r="E217" s="4">
        <f t="shared" ca="1" si="6"/>
        <v>0.24026041144157806</v>
      </c>
      <c r="F217" s="4">
        <f t="shared" ca="1" si="7"/>
        <v>0.47342460610659315</v>
      </c>
    </row>
    <row r="218" spans="5:6" x14ac:dyDescent="0.25">
      <c r="E218" s="4">
        <f t="shared" ca="1" si="6"/>
        <v>0.66666825597098744</v>
      </c>
      <c r="F218" s="4">
        <f t="shared" ca="1" si="7"/>
        <v>0.60823745284764064</v>
      </c>
    </row>
    <row r="219" spans="5:6" x14ac:dyDescent="0.25">
      <c r="E219" s="4">
        <f t="shared" ca="1" si="6"/>
        <v>0.17960668066398267</v>
      </c>
      <c r="F219" s="4">
        <f t="shared" ca="1" si="7"/>
        <v>0.44829275785023615</v>
      </c>
    </row>
    <row r="220" spans="5:6" x14ac:dyDescent="0.25">
      <c r="E220" s="4">
        <f t="shared" ca="1" si="6"/>
        <v>0.80460132707266208</v>
      </c>
      <c r="F220" s="4">
        <f t="shared" ca="1" si="7"/>
        <v>0.65684619773874031</v>
      </c>
    </row>
    <row r="221" spans="5:6" x14ac:dyDescent="0.25">
      <c r="E221" s="4">
        <f t="shared" ca="1" si="6"/>
        <v>0.67098351935612199</v>
      </c>
      <c r="F221" s="4">
        <f t="shared" ca="1" si="7"/>
        <v>0.60961542920419853</v>
      </c>
    </row>
    <row r="222" spans="5:6" x14ac:dyDescent="0.25">
      <c r="E222" s="4">
        <f t="shared" ca="1" si="6"/>
        <v>0.60161237455868866</v>
      </c>
      <c r="F222" s="4">
        <f t="shared" ca="1" si="7"/>
        <v>0.58804780030005488</v>
      </c>
    </row>
    <row r="223" spans="5:6" x14ac:dyDescent="0.25">
      <c r="E223" s="4">
        <f t="shared" ca="1" si="6"/>
        <v>0.64114536563591995</v>
      </c>
      <c r="F223" s="4">
        <f t="shared" ca="1" si="7"/>
        <v>0.60019864340144702</v>
      </c>
    </row>
    <row r="224" spans="5:6" x14ac:dyDescent="0.25">
      <c r="E224" s="4">
        <f t="shared" ca="1" si="6"/>
        <v>0.87798478863225704</v>
      </c>
      <c r="F224" s="4">
        <f t="shared" ca="1" si="7"/>
        <v>0.69036454424585059</v>
      </c>
    </row>
    <row r="225" spans="5:6" x14ac:dyDescent="0.25">
      <c r="E225" s="4">
        <f t="shared" ca="1" si="6"/>
        <v>9.7012139387003704E-2</v>
      </c>
      <c r="F225" s="4">
        <f t="shared" ca="1" si="7"/>
        <v>0.40351531961526943</v>
      </c>
    </row>
    <row r="226" spans="5:6" x14ac:dyDescent="0.25">
      <c r="E226" s="4">
        <f t="shared" ca="1" si="6"/>
        <v>0.12953236884757113</v>
      </c>
      <c r="F226" s="4">
        <f t="shared" ca="1" si="7"/>
        <v>0.42334238120956091</v>
      </c>
    </row>
    <row r="227" spans="5:6" x14ac:dyDescent="0.25">
      <c r="E227" s="4">
        <f t="shared" ca="1" si="6"/>
        <v>0.78726251644843537</v>
      </c>
      <c r="F227" s="4">
        <f t="shared" ca="1" si="7"/>
        <v>0.65000956476761762</v>
      </c>
    </row>
    <row r="228" spans="5:6" x14ac:dyDescent="0.25">
      <c r="E228" s="4">
        <f t="shared" ca="1" si="6"/>
        <v>0.62112227779449136</v>
      </c>
      <c r="F228" s="4">
        <f t="shared" ca="1" si="7"/>
        <v>0.59400569399722158</v>
      </c>
    </row>
    <row r="229" spans="5:6" x14ac:dyDescent="0.25">
      <c r="E229" s="4">
        <f t="shared" ca="1" si="6"/>
        <v>0.43317911354103045</v>
      </c>
      <c r="F229" s="4">
        <f t="shared" ca="1" si="7"/>
        <v>0.5376291377114395</v>
      </c>
    </row>
    <row r="230" spans="5:6" x14ac:dyDescent="0.25">
      <c r="E230" s="4">
        <f t="shared" ca="1" si="6"/>
        <v>0.91459467312497111</v>
      </c>
      <c r="F230" s="4">
        <f t="shared" ca="1" si="7"/>
        <v>0.71194971503676152</v>
      </c>
    </row>
    <row r="231" spans="5:6" x14ac:dyDescent="0.25">
      <c r="E231" s="4">
        <f t="shared" ca="1" si="6"/>
        <v>0.20676494921674404</v>
      </c>
      <c r="F231" s="4">
        <f t="shared" ca="1" si="7"/>
        <v>0.46006028635745522</v>
      </c>
    </row>
    <row r="232" spans="5:6" x14ac:dyDescent="0.25">
      <c r="E232" s="4">
        <f t="shared" ca="1" si="6"/>
        <v>0.53206681568041092</v>
      </c>
      <c r="F232" s="4">
        <f t="shared" ca="1" si="7"/>
        <v>0.56719307868070024</v>
      </c>
    </row>
    <row r="233" spans="5:6" x14ac:dyDescent="0.25">
      <c r="E233" s="4">
        <f t="shared" ca="1" si="6"/>
        <v>0.76881791823294976</v>
      </c>
      <c r="F233" s="4">
        <f t="shared" ca="1" si="7"/>
        <v>0.64303926134574629</v>
      </c>
    </row>
    <row r="234" spans="5:6" x14ac:dyDescent="0.25">
      <c r="E234" s="4">
        <f t="shared" ca="1" si="6"/>
        <v>0.75179340214297419</v>
      </c>
      <c r="F234" s="4">
        <f t="shared" ca="1" si="7"/>
        <v>0.63683979930351597</v>
      </c>
    </row>
    <row r="235" spans="5:6" x14ac:dyDescent="0.25">
      <c r="E235" s="4">
        <f t="shared" ca="1" si="6"/>
        <v>0.21643560668105155</v>
      </c>
      <c r="F235" s="4">
        <f t="shared" ca="1" si="7"/>
        <v>0.4640340484785333</v>
      </c>
    </row>
    <row r="236" spans="5:6" x14ac:dyDescent="0.25">
      <c r="E236" s="4">
        <f t="shared" ca="1" si="6"/>
        <v>0.32800495743244296</v>
      </c>
      <c r="F236" s="4">
        <f t="shared" ca="1" si="7"/>
        <v>0.50450121506545798</v>
      </c>
    </row>
    <row r="237" spans="5:6" x14ac:dyDescent="0.25">
      <c r="E237" s="4">
        <f t="shared" ca="1" si="6"/>
        <v>0.43720549139494125</v>
      </c>
      <c r="F237" s="4">
        <f t="shared" ca="1" si="7"/>
        <v>0.53884909308422935</v>
      </c>
    </row>
    <row r="238" spans="5:6" x14ac:dyDescent="0.25">
      <c r="E238" s="4">
        <f t="shared" ca="1" si="6"/>
        <v>0.20962873945608962</v>
      </c>
      <c r="F238" s="4">
        <f t="shared" ca="1" si="7"/>
        <v>0.46124775171369575</v>
      </c>
    </row>
    <row r="239" spans="5:6" x14ac:dyDescent="0.25">
      <c r="E239" s="4">
        <f t="shared" ca="1" si="6"/>
        <v>0.47131207128731323</v>
      </c>
      <c r="F239" s="4">
        <f t="shared" ca="1" si="7"/>
        <v>0.54910444332027042</v>
      </c>
    </row>
    <row r="240" spans="5:6" x14ac:dyDescent="0.25">
      <c r="E240" s="4">
        <f t="shared" ca="1" si="6"/>
        <v>0.80469697652390082</v>
      </c>
      <c r="F240" s="4">
        <f t="shared" ca="1" si="7"/>
        <v>0.65688476943321006</v>
      </c>
    </row>
    <row r="241" spans="5:6" x14ac:dyDescent="0.25">
      <c r="E241" s="4">
        <f t="shared" ca="1" si="6"/>
        <v>0.42087360171017218</v>
      </c>
      <c r="F241" s="4">
        <f t="shared" ca="1" si="7"/>
        <v>0.53388534529304832</v>
      </c>
    </row>
    <row r="242" spans="5:6" x14ac:dyDescent="0.25">
      <c r="E242" s="4">
        <f t="shared" ca="1" si="6"/>
        <v>0.69791164295679864</v>
      </c>
      <c r="F242" s="4">
        <f t="shared" ca="1" si="7"/>
        <v>0.61836059202216265</v>
      </c>
    </row>
    <row r="243" spans="5:6" x14ac:dyDescent="0.25">
      <c r="E243" s="4">
        <f t="shared" ca="1" si="6"/>
        <v>5.4320931782275816E-2</v>
      </c>
      <c r="F243" s="4">
        <f t="shared" ca="1" si="7"/>
        <v>0.36856926536573587</v>
      </c>
    </row>
    <row r="244" spans="5:6" x14ac:dyDescent="0.25">
      <c r="E244" s="4">
        <f t="shared" ca="1" si="6"/>
        <v>0.74620129048571038</v>
      </c>
      <c r="F244" s="4">
        <f t="shared" ca="1" si="7"/>
        <v>0.63484667095664848</v>
      </c>
    </row>
    <row r="245" spans="5:6" x14ac:dyDescent="0.25">
      <c r="E245" s="4">
        <f t="shared" ca="1" si="6"/>
        <v>0.57484186373158597</v>
      </c>
      <c r="F245" s="4">
        <f t="shared" ca="1" si="7"/>
        <v>0.57996626790583461</v>
      </c>
    </row>
    <row r="246" spans="5:6" x14ac:dyDescent="0.25">
      <c r="E246" s="4">
        <f t="shared" ca="1" si="6"/>
        <v>0.42124613891082019</v>
      </c>
      <c r="F246" s="4">
        <f t="shared" ca="1" si="7"/>
        <v>0.53399904727459391</v>
      </c>
    </row>
    <row r="247" spans="5:6" x14ac:dyDescent="0.25">
      <c r="E247" s="4">
        <f t="shared" ca="1" si="6"/>
        <v>0.9503963885377249</v>
      </c>
      <c r="F247" s="4">
        <f t="shared" ca="1" si="7"/>
        <v>0.74026738092192423</v>
      </c>
    </row>
    <row r="248" spans="5:6" x14ac:dyDescent="0.25">
      <c r="E248" s="4">
        <f t="shared" ca="1" si="6"/>
        <v>0.18276624342089498</v>
      </c>
      <c r="F248" s="4">
        <f t="shared" ca="1" si="7"/>
        <v>0.44971333417887388</v>
      </c>
    </row>
    <row r="249" spans="5:6" x14ac:dyDescent="0.25">
      <c r="E249" s="4">
        <f t="shared" ca="1" si="6"/>
        <v>0.47603412657097</v>
      </c>
      <c r="F249" s="4">
        <f t="shared" ca="1" si="7"/>
        <v>0.55051559530082494</v>
      </c>
    </row>
    <row r="250" spans="5:6" x14ac:dyDescent="0.25">
      <c r="E250" s="4">
        <f t="shared" ca="1" si="6"/>
        <v>0.36467999894293557</v>
      </c>
      <c r="F250" s="4">
        <f t="shared" ca="1" si="7"/>
        <v>0.51639916070358483</v>
      </c>
    </row>
    <row r="251" spans="5:6" x14ac:dyDescent="0.25">
      <c r="E251" s="4">
        <f t="shared" ca="1" si="6"/>
        <v>0.7203230872684403</v>
      </c>
      <c r="F251" s="4">
        <f t="shared" ca="1" si="7"/>
        <v>0.62586461084945733</v>
      </c>
    </row>
    <row r="252" spans="5:6" x14ac:dyDescent="0.25">
      <c r="E252" s="4">
        <f t="shared" ca="1" si="6"/>
        <v>0.27188569000945206</v>
      </c>
      <c r="F252" s="4">
        <f t="shared" ca="1" si="7"/>
        <v>0.48516500056273976</v>
      </c>
    </row>
    <row r="253" spans="5:6" x14ac:dyDescent="0.25">
      <c r="E253" s="4">
        <f t="shared" ca="1" si="6"/>
        <v>0.65576004073813532</v>
      </c>
      <c r="F253" s="4">
        <f t="shared" ca="1" si="7"/>
        <v>0.60477955280394768</v>
      </c>
    </row>
    <row r="254" spans="5:6" x14ac:dyDescent="0.25">
      <c r="E254" s="4">
        <f t="shared" ca="1" si="6"/>
        <v>0.7160564958459732</v>
      </c>
      <c r="F254" s="4">
        <f t="shared" ca="1" si="7"/>
        <v>0.62441806780374365</v>
      </c>
    </row>
    <row r="255" spans="5:6" x14ac:dyDescent="0.25">
      <c r="E255" s="4">
        <f t="shared" ca="1" si="6"/>
        <v>0.46189079687973322</v>
      </c>
      <c r="F255" s="4">
        <f t="shared" ca="1" si="7"/>
        <v>0.54628362238767625</v>
      </c>
    </row>
    <row r="256" spans="5:6" x14ac:dyDescent="0.25">
      <c r="E256" s="4">
        <f t="shared" ca="1" si="6"/>
        <v>0.65872933733987404</v>
      </c>
      <c r="F256" s="4">
        <f t="shared" ca="1" si="7"/>
        <v>0.60571735130130344</v>
      </c>
    </row>
    <row r="257" spans="5:6" x14ac:dyDescent="0.25">
      <c r="E257" s="4">
        <f t="shared" ca="1" si="6"/>
        <v>7.130627816369528E-2</v>
      </c>
      <c r="F257" s="4">
        <f t="shared" ca="1" si="7"/>
        <v>0.38425780545635868</v>
      </c>
    </row>
    <row r="258" spans="5:6" x14ac:dyDescent="0.25">
      <c r="E258" s="4">
        <f t="shared" ca="1" si="6"/>
        <v>0.95575898643835511</v>
      </c>
      <c r="F258" s="4">
        <f t="shared" ca="1" si="7"/>
        <v>0.74565967571038927</v>
      </c>
    </row>
    <row r="259" spans="5:6" x14ac:dyDescent="0.25">
      <c r="E259" s="4">
        <f t="shared" ca="1" si="6"/>
        <v>0.42585033915237736</v>
      </c>
      <c r="F259" s="4">
        <f t="shared" ca="1" si="7"/>
        <v>0.5354023709180159</v>
      </c>
    </row>
    <row r="260" spans="5:6" x14ac:dyDescent="0.25">
      <c r="E260" s="4">
        <f t="shared" ref="E260:E323" ca="1" si="8">RAND()</f>
        <v>0.55987420898924023</v>
      </c>
      <c r="F260" s="4">
        <f t="shared" ref="F260:F323" ca="1" si="9">_xlfn.BETA.INV(E260,$C$3,$C$4)</f>
        <v>0.57548248864417362</v>
      </c>
    </row>
    <row r="261" spans="5:6" x14ac:dyDescent="0.25">
      <c r="E261" s="4">
        <f t="shared" ca="1" si="8"/>
        <v>0.17930379548552233</v>
      </c>
      <c r="F261" s="4">
        <f t="shared" ca="1" si="9"/>
        <v>0.44815579380118442</v>
      </c>
    </row>
    <row r="262" spans="5:6" x14ac:dyDescent="0.25">
      <c r="E262" s="4">
        <f t="shared" ca="1" si="8"/>
        <v>0.27617147235691253</v>
      </c>
      <c r="F262" s="4">
        <f t="shared" ca="1" si="9"/>
        <v>0.48670255191060185</v>
      </c>
    </row>
    <row r="263" spans="5:6" x14ac:dyDescent="0.25">
      <c r="E263" s="4">
        <f t="shared" ca="1" si="8"/>
        <v>0.69997315989309761</v>
      </c>
      <c r="F263" s="4">
        <f t="shared" ca="1" si="9"/>
        <v>0.61904155819575701</v>
      </c>
    </row>
    <row r="264" spans="5:6" x14ac:dyDescent="0.25">
      <c r="E264" s="4">
        <f t="shared" ca="1" si="8"/>
        <v>0.55538769200920124</v>
      </c>
      <c r="F264" s="4">
        <f t="shared" ca="1" si="9"/>
        <v>0.57414208016878321</v>
      </c>
    </row>
    <row r="265" spans="5:6" x14ac:dyDescent="0.25">
      <c r="E265" s="4">
        <f t="shared" ca="1" si="8"/>
        <v>0.38028529830743185</v>
      </c>
      <c r="F265" s="4">
        <f t="shared" ca="1" si="9"/>
        <v>0.52133161682989626</v>
      </c>
    </row>
    <row r="266" spans="5:6" x14ac:dyDescent="0.25">
      <c r="E266" s="4">
        <f t="shared" ca="1" si="8"/>
        <v>0.73792899550630764</v>
      </c>
      <c r="F266" s="4">
        <f t="shared" ca="1" si="9"/>
        <v>0.63193401892252976</v>
      </c>
    </row>
    <row r="267" spans="5:6" x14ac:dyDescent="0.25">
      <c r="E267" s="4">
        <f t="shared" ca="1" si="8"/>
        <v>0.92635889162934382</v>
      </c>
      <c r="F267" s="4">
        <f t="shared" ca="1" si="9"/>
        <v>0.72016241393479952</v>
      </c>
    </row>
    <row r="268" spans="5:6" x14ac:dyDescent="0.25">
      <c r="E268" s="4">
        <f t="shared" ca="1" si="8"/>
        <v>0.17568684514356436</v>
      </c>
      <c r="F268" s="4">
        <f t="shared" ca="1" si="9"/>
        <v>0.44650935187411173</v>
      </c>
    </row>
    <row r="269" spans="5:6" x14ac:dyDescent="0.25">
      <c r="E269" s="4">
        <f t="shared" ca="1" si="8"/>
        <v>0.49601290082049687</v>
      </c>
      <c r="F269" s="4">
        <f t="shared" ca="1" si="9"/>
        <v>0.5564712274332021</v>
      </c>
    </row>
    <row r="270" spans="5:6" x14ac:dyDescent="0.25">
      <c r="E270" s="4">
        <f t="shared" ca="1" si="8"/>
        <v>0.7586562394304176</v>
      </c>
      <c r="F270" s="4">
        <f t="shared" ca="1" si="9"/>
        <v>0.63931415964284155</v>
      </c>
    </row>
    <row r="271" spans="5:6" x14ac:dyDescent="0.25">
      <c r="E271" s="4">
        <f t="shared" ca="1" si="8"/>
        <v>8.9148808133615254E-2</v>
      </c>
      <c r="F271" s="4">
        <f t="shared" ca="1" si="9"/>
        <v>0.39805229131508174</v>
      </c>
    </row>
    <row r="272" spans="5:6" x14ac:dyDescent="0.25">
      <c r="E272" s="4">
        <f t="shared" ca="1" si="8"/>
        <v>0.74239084463775873</v>
      </c>
      <c r="F272" s="4">
        <f t="shared" ca="1" si="9"/>
        <v>0.63349987110832262</v>
      </c>
    </row>
    <row r="273" spans="5:6" x14ac:dyDescent="0.25">
      <c r="E273" s="4">
        <f t="shared" ca="1" si="8"/>
        <v>0.39302813516298907</v>
      </c>
      <c r="F273" s="4">
        <f t="shared" ca="1" si="9"/>
        <v>0.52531187465678064</v>
      </c>
    </row>
    <row r="274" spans="5:6" x14ac:dyDescent="0.25">
      <c r="E274" s="4">
        <f t="shared" ca="1" si="8"/>
        <v>0.2210192576420289</v>
      </c>
      <c r="F274" s="4">
        <f t="shared" ca="1" si="9"/>
        <v>0.46588288423373592</v>
      </c>
    </row>
    <row r="275" spans="5:6" x14ac:dyDescent="0.25">
      <c r="E275" s="4">
        <f t="shared" ca="1" si="8"/>
        <v>0.99395325858216033</v>
      </c>
      <c r="F275" s="4">
        <f t="shared" ca="1" si="9"/>
        <v>0.81819025395306944</v>
      </c>
    </row>
    <row r="276" spans="5:6" x14ac:dyDescent="0.25">
      <c r="E276" s="4">
        <f t="shared" ca="1" si="8"/>
        <v>0.15865379142037006</v>
      </c>
      <c r="F276" s="4">
        <f t="shared" ca="1" si="9"/>
        <v>0.43846412916382216</v>
      </c>
    </row>
    <row r="277" spans="5:6" x14ac:dyDescent="0.25">
      <c r="E277" s="4">
        <f t="shared" ca="1" si="8"/>
        <v>0.66138247599884392</v>
      </c>
      <c r="F277" s="4">
        <f t="shared" ca="1" si="9"/>
        <v>0.60655745490115076</v>
      </c>
    </row>
    <row r="278" spans="5:6" x14ac:dyDescent="0.25">
      <c r="E278" s="4">
        <f t="shared" ca="1" si="8"/>
        <v>0.94655511848232665</v>
      </c>
      <c r="F278" s="4">
        <f t="shared" ca="1" si="9"/>
        <v>0.73665433415484471</v>
      </c>
    </row>
    <row r="279" spans="5:6" x14ac:dyDescent="0.25">
      <c r="E279" s="4">
        <f t="shared" ca="1" si="8"/>
        <v>0.48484601024367169</v>
      </c>
      <c r="F279" s="4">
        <f t="shared" ca="1" si="9"/>
        <v>0.553144982134119</v>
      </c>
    </row>
    <row r="280" spans="5:6" x14ac:dyDescent="0.25">
      <c r="E280" s="4">
        <f t="shared" ca="1" si="8"/>
        <v>0.30992071372111574</v>
      </c>
      <c r="F280" s="4">
        <f t="shared" ca="1" si="9"/>
        <v>0.49844207107208705</v>
      </c>
    </row>
    <row r="281" spans="5:6" x14ac:dyDescent="0.25">
      <c r="E281" s="4">
        <f t="shared" ca="1" si="8"/>
        <v>0.52823021214778332</v>
      </c>
      <c r="F281" s="4">
        <f t="shared" ca="1" si="9"/>
        <v>0.56605187110001354</v>
      </c>
    </row>
    <row r="282" spans="5:6" x14ac:dyDescent="0.25">
      <c r="E282" s="4">
        <f t="shared" ca="1" si="8"/>
        <v>0.34083225196556</v>
      </c>
      <c r="F282" s="4">
        <f t="shared" ca="1" si="9"/>
        <v>0.50871703127220413</v>
      </c>
    </row>
    <row r="283" spans="5:6" x14ac:dyDescent="0.25">
      <c r="E283" s="4">
        <f t="shared" ca="1" si="8"/>
        <v>0.46041605559937693</v>
      </c>
      <c r="F283" s="4">
        <f t="shared" ca="1" si="9"/>
        <v>0.54584135235642994</v>
      </c>
    </row>
    <row r="284" spans="5:6" x14ac:dyDescent="0.25">
      <c r="E284" s="4">
        <f t="shared" ca="1" si="8"/>
        <v>0.66365498633682296</v>
      </c>
      <c r="F284" s="4">
        <f t="shared" ca="1" si="9"/>
        <v>0.60727869411188906</v>
      </c>
    </row>
    <row r="285" spans="5:6" x14ac:dyDescent="0.25">
      <c r="E285" s="4">
        <f t="shared" ca="1" si="8"/>
        <v>0.91070936738668729</v>
      </c>
      <c r="F285" s="4">
        <f t="shared" ca="1" si="9"/>
        <v>0.70940397113499931</v>
      </c>
    </row>
    <row r="286" spans="5:6" x14ac:dyDescent="0.25">
      <c r="E286" s="4">
        <f t="shared" ca="1" si="8"/>
        <v>3.1160732741689068E-2</v>
      </c>
      <c r="F286" s="4">
        <f t="shared" ca="1" si="9"/>
        <v>0.33969488300632295</v>
      </c>
    </row>
    <row r="287" spans="5:6" x14ac:dyDescent="0.25">
      <c r="E287" s="4">
        <f t="shared" ca="1" si="8"/>
        <v>0.43036572174738519</v>
      </c>
      <c r="F287" s="4">
        <f t="shared" ca="1" si="9"/>
        <v>0.53677529667727397</v>
      </c>
    </row>
    <row r="288" spans="5:6" x14ac:dyDescent="0.25">
      <c r="E288" s="4">
        <f t="shared" ca="1" si="8"/>
        <v>0.43989428667832786</v>
      </c>
      <c r="F288" s="4">
        <f t="shared" ca="1" si="9"/>
        <v>0.53966250582112119</v>
      </c>
    </row>
    <row r="289" spans="5:6" x14ac:dyDescent="0.25">
      <c r="E289" s="4">
        <f t="shared" ca="1" si="8"/>
        <v>0.23139874569480468</v>
      </c>
      <c r="F289" s="4">
        <f t="shared" ca="1" si="9"/>
        <v>0.469993237353238</v>
      </c>
    </row>
    <row r="290" spans="5:6" x14ac:dyDescent="0.25">
      <c r="E290" s="4">
        <f t="shared" ca="1" si="8"/>
        <v>0.82006350195504296</v>
      </c>
      <c r="F290" s="4">
        <f t="shared" ca="1" si="9"/>
        <v>0.66321809868764958</v>
      </c>
    </row>
    <row r="291" spans="5:6" x14ac:dyDescent="0.25">
      <c r="E291" s="4">
        <f t="shared" ca="1" si="8"/>
        <v>0.95461387245441098</v>
      </c>
      <c r="F291" s="4">
        <f t="shared" ca="1" si="9"/>
        <v>0.74447057667982952</v>
      </c>
    </row>
    <row r="292" spans="5:6" x14ac:dyDescent="0.25">
      <c r="E292" s="4">
        <f t="shared" ca="1" si="8"/>
        <v>0.49058372080837198</v>
      </c>
      <c r="F292" s="4">
        <f t="shared" ca="1" si="9"/>
        <v>0.55485474242735311</v>
      </c>
    </row>
    <row r="293" spans="5:6" x14ac:dyDescent="0.25">
      <c r="E293" s="4">
        <f t="shared" ca="1" si="8"/>
        <v>0.2798592123761372</v>
      </c>
      <c r="F293" s="4">
        <f t="shared" ca="1" si="9"/>
        <v>0.4880164187540722</v>
      </c>
    </row>
    <row r="294" spans="5:6" x14ac:dyDescent="0.25">
      <c r="E294" s="4">
        <f t="shared" ca="1" si="8"/>
        <v>0.57331384585623812</v>
      </c>
      <c r="F294" s="4">
        <f t="shared" ca="1" si="9"/>
        <v>0.57950757034223266</v>
      </c>
    </row>
    <row r="295" spans="5:6" x14ac:dyDescent="0.25">
      <c r="E295" s="4">
        <f t="shared" ca="1" si="8"/>
        <v>8.9280554140047097E-2</v>
      </c>
      <c r="F295" s="4">
        <f t="shared" ca="1" si="9"/>
        <v>0.39814653782920217</v>
      </c>
    </row>
    <row r="296" spans="5:6" x14ac:dyDescent="0.25">
      <c r="E296" s="4">
        <f t="shared" ca="1" si="8"/>
        <v>0.60737092391184544</v>
      </c>
      <c r="F296" s="4">
        <f t="shared" ca="1" si="9"/>
        <v>0.58979947441248726</v>
      </c>
    </row>
    <row r="297" spans="5:6" x14ac:dyDescent="0.25">
      <c r="E297" s="4">
        <f t="shared" ca="1" si="8"/>
        <v>0.12774813742109281</v>
      </c>
      <c r="F297" s="4">
        <f t="shared" ca="1" si="9"/>
        <v>0.42234720771736228</v>
      </c>
    </row>
    <row r="298" spans="5:6" x14ac:dyDescent="0.25">
      <c r="E298" s="4">
        <f t="shared" ca="1" si="8"/>
        <v>0.85687364016017131</v>
      </c>
      <c r="F298" s="4">
        <f t="shared" ca="1" si="9"/>
        <v>0.67973630083898218</v>
      </c>
    </row>
    <row r="299" spans="5:6" x14ac:dyDescent="0.25">
      <c r="E299" s="4">
        <f t="shared" ca="1" si="8"/>
        <v>0.45429848950324137</v>
      </c>
      <c r="F299" s="4">
        <f t="shared" ca="1" si="9"/>
        <v>0.54400440307433751</v>
      </c>
    </row>
    <row r="300" spans="5:6" x14ac:dyDescent="0.25">
      <c r="E300" s="4">
        <f t="shared" ca="1" si="8"/>
        <v>0.95578140493566632</v>
      </c>
      <c r="F300" s="4">
        <f t="shared" ca="1" si="9"/>
        <v>0.74568317409128348</v>
      </c>
    </row>
    <row r="301" spans="5:6" x14ac:dyDescent="0.25">
      <c r="E301" s="4">
        <f t="shared" ca="1" si="8"/>
        <v>0.9108632544963049</v>
      </c>
      <c r="F301" s="4">
        <f t="shared" ca="1" si="9"/>
        <v>0.70950339788598993</v>
      </c>
    </row>
    <row r="302" spans="5:6" x14ac:dyDescent="0.25">
      <c r="E302" s="4">
        <f t="shared" ca="1" si="8"/>
        <v>0.24260254708663276</v>
      </c>
      <c r="F302" s="4">
        <f t="shared" ca="1" si="9"/>
        <v>0.47432027429977264</v>
      </c>
    </row>
    <row r="303" spans="5:6" x14ac:dyDescent="0.25">
      <c r="E303" s="4">
        <f t="shared" ca="1" si="8"/>
        <v>0.7665326092551471</v>
      </c>
      <c r="F303" s="4">
        <f t="shared" ca="1" si="9"/>
        <v>0.64219483153846468</v>
      </c>
    </row>
    <row r="304" spans="5:6" x14ac:dyDescent="0.25">
      <c r="E304" s="4">
        <f t="shared" ca="1" si="8"/>
        <v>0.3259047040019184</v>
      </c>
      <c r="F304" s="4">
        <f t="shared" ca="1" si="9"/>
        <v>0.5038047454172272</v>
      </c>
    </row>
    <row r="305" spans="5:6" x14ac:dyDescent="0.25">
      <c r="E305" s="4">
        <f t="shared" ca="1" si="8"/>
        <v>0.36980553223182944</v>
      </c>
      <c r="F305" s="4">
        <f t="shared" ca="1" si="9"/>
        <v>0.51802678040195005</v>
      </c>
    </row>
    <row r="306" spans="5:6" x14ac:dyDescent="0.25">
      <c r="E306" s="4">
        <f t="shared" ca="1" si="8"/>
        <v>0.86800033016412781</v>
      </c>
      <c r="F306" s="4">
        <f t="shared" ca="1" si="9"/>
        <v>0.68520977243890757</v>
      </c>
    </row>
    <row r="307" spans="5:6" x14ac:dyDescent="0.25">
      <c r="E307" s="4">
        <f t="shared" ca="1" si="8"/>
        <v>0.81079108748726658</v>
      </c>
      <c r="F307" s="4">
        <f t="shared" ca="1" si="9"/>
        <v>0.65936327241171533</v>
      </c>
    </row>
    <row r="308" spans="5:6" x14ac:dyDescent="0.25">
      <c r="E308" s="4">
        <f t="shared" ca="1" si="8"/>
        <v>0.2168302926182869</v>
      </c>
      <c r="F308" s="4">
        <f t="shared" ca="1" si="9"/>
        <v>0.46419409550883473</v>
      </c>
    </row>
    <row r="309" spans="5:6" x14ac:dyDescent="0.25">
      <c r="E309" s="4">
        <f t="shared" ca="1" si="8"/>
        <v>0.13051673553676146</v>
      </c>
      <c r="F309" s="4">
        <f t="shared" ca="1" si="9"/>
        <v>0.42388757553467377</v>
      </c>
    </row>
    <row r="310" spans="5:6" x14ac:dyDescent="0.25">
      <c r="E310" s="4">
        <f t="shared" ca="1" si="8"/>
        <v>0.98540267769783874</v>
      </c>
      <c r="F310" s="4">
        <f t="shared" ca="1" si="9"/>
        <v>0.79022920875920133</v>
      </c>
    </row>
    <row r="311" spans="5:6" x14ac:dyDescent="0.25">
      <c r="E311" s="4">
        <f t="shared" ca="1" si="8"/>
        <v>0.51493050979905075</v>
      </c>
      <c r="F311" s="4">
        <f t="shared" ca="1" si="9"/>
        <v>0.56209755590138022</v>
      </c>
    </row>
    <row r="312" spans="5:6" x14ac:dyDescent="0.25">
      <c r="E312" s="4">
        <f t="shared" ca="1" si="8"/>
        <v>0.51886018818871993</v>
      </c>
      <c r="F312" s="4">
        <f t="shared" ca="1" si="9"/>
        <v>0.56326580375608715</v>
      </c>
    </row>
    <row r="313" spans="5:6" x14ac:dyDescent="0.25">
      <c r="E313" s="4">
        <f t="shared" ca="1" si="8"/>
        <v>0.28458626786069785</v>
      </c>
      <c r="F313" s="4">
        <f t="shared" ca="1" si="9"/>
        <v>0.48968863939127588</v>
      </c>
    </row>
    <row r="314" spans="5:6" x14ac:dyDescent="0.25">
      <c r="E314" s="4">
        <f t="shared" ca="1" si="8"/>
        <v>0.53938628985004355</v>
      </c>
      <c r="F314" s="4">
        <f t="shared" ca="1" si="9"/>
        <v>0.56937146243516146</v>
      </c>
    </row>
    <row r="315" spans="5:6" x14ac:dyDescent="0.25">
      <c r="E315" s="4">
        <f t="shared" ca="1" si="8"/>
        <v>0.37640294231156091</v>
      </c>
      <c r="F315" s="4">
        <f t="shared" ca="1" si="9"/>
        <v>0.52011078156496404</v>
      </c>
    </row>
    <row r="316" spans="5:6" x14ac:dyDescent="0.25">
      <c r="E316" s="4">
        <f t="shared" ca="1" si="8"/>
        <v>0.36977090992786055</v>
      </c>
      <c r="F316" s="4">
        <f t="shared" ca="1" si="9"/>
        <v>0.51801581164166066</v>
      </c>
    </row>
    <row r="317" spans="5:6" x14ac:dyDescent="0.25">
      <c r="E317" s="4">
        <f t="shared" ca="1" si="8"/>
        <v>0.1180709186136234</v>
      </c>
      <c r="F317" s="4">
        <f t="shared" ca="1" si="9"/>
        <v>0.416783074734492</v>
      </c>
    </row>
    <row r="318" spans="5:6" x14ac:dyDescent="0.25">
      <c r="E318" s="4">
        <f t="shared" ca="1" si="8"/>
        <v>2.0000828748888755E-2</v>
      </c>
      <c r="F318" s="4">
        <f t="shared" ca="1" si="9"/>
        <v>0.31916478888258321</v>
      </c>
    </row>
    <row r="319" spans="5:6" x14ac:dyDescent="0.25">
      <c r="E319" s="4">
        <f t="shared" ca="1" si="8"/>
        <v>0.25574919388133155</v>
      </c>
      <c r="F319" s="4">
        <f t="shared" ca="1" si="9"/>
        <v>0.47926646637967751</v>
      </c>
    </row>
    <row r="320" spans="5:6" x14ac:dyDescent="0.25">
      <c r="E320" s="4">
        <f t="shared" ca="1" si="8"/>
        <v>0.86375638832320834</v>
      </c>
      <c r="F320" s="4">
        <f t="shared" ca="1" si="9"/>
        <v>0.68309059308615205</v>
      </c>
    </row>
    <row r="321" spans="5:6" x14ac:dyDescent="0.25">
      <c r="E321" s="4">
        <f t="shared" ca="1" si="8"/>
        <v>0.7132185717667815</v>
      </c>
      <c r="F321" s="4">
        <f t="shared" ca="1" si="9"/>
        <v>0.62346078502251812</v>
      </c>
    </row>
    <row r="322" spans="5:6" x14ac:dyDescent="0.25">
      <c r="E322" s="4">
        <f t="shared" ca="1" si="8"/>
        <v>0.97197177782517852</v>
      </c>
      <c r="F322" s="4">
        <f t="shared" ca="1" si="9"/>
        <v>0.76554949626653912</v>
      </c>
    </row>
    <row r="323" spans="5:6" x14ac:dyDescent="0.25">
      <c r="E323" s="4">
        <f t="shared" ca="1" si="8"/>
        <v>0.83167788455290459</v>
      </c>
      <c r="F323" s="4">
        <f t="shared" ca="1" si="9"/>
        <v>0.6682035789718852</v>
      </c>
    </row>
    <row r="324" spans="5:6" x14ac:dyDescent="0.25">
      <c r="E324" s="4">
        <f t="shared" ref="E324:E387" ca="1" si="10">RAND()</f>
        <v>0.19198290004364416</v>
      </c>
      <c r="F324" s="4">
        <f t="shared" ref="F324:F387" ca="1" si="11">_xlfn.BETA.INV(E324,$C$3,$C$4)</f>
        <v>0.45377576797583147</v>
      </c>
    </row>
    <row r="325" spans="5:6" x14ac:dyDescent="0.25">
      <c r="E325" s="4">
        <f t="shared" ca="1" si="10"/>
        <v>0.2883960182043448</v>
      </c>
      <c r="F325" s="4">
        <f t="shared" ca="1" si="11"/>
        <v>0.49102692109992391</v>
      </c>
    </row>
    <row r="326" spans="5:6" x14ac:dyDescent="0.25">
      <c r="E326" s="4">
        <f t="shared" ca="1" si="10"/>
        <v>0.87098490982279586</v>
      </c>
      <c r="F326" s="4">
        <f t="shared" ca="1" si="11"/>
        <v>0.68672491612980147</v>
      </c>
    </row>
    <row r="327" spans="5:6" x14ac:dyDescent="0.25">
      <c r="E327" s="4">
        <f t="shared" ca="1" si="10"/>
        <v>0.14763167350601958</v>
      </c>
      <c r="F327" s="4">
        <f t="shared" ca="1" si="11"/>
        <v>0.43296776767616013</v>
      </c>
    </row>
    <row r="328" spans="5:6" x14ac:dyDescent="0.25">
      <c r="E328" s="4">
        <f t="shared" ca="1" si="10"/>
        <v>0.8583529400756944</v>
      </c>
      <c r="F328" s="4">
        <f t="shared" ca="1" si="11"/>
        <v>0.68044898831439427</v>
      </c>
    </row>
    <row r="329" spans="5:6" x14ac:dyDescent="0.25">
      <c r="E329" s="4">
        <f t="shared" ca="1" si="10"/>
        <v>0.61088051460210546</v>
      </c>
      <c r="F329" s="4">
        <f t="shared" ca="1" si="11"/>
        <v>0.59086974531550129</v>
      </c>
    </row>
    <row r="330" spans="5:6" x14ac:dyDescent="0.25">
      <c r="E330" s="4">
        <f t="shared" ca="1" si="10"/>
        <v>0.66493280468300575</v>
      </c>
      <c r="F330" s="4">
        <f t="shared" ca="1" si="11"/>
        <v>0.60768492817728514</v>
      </c>
    </row>
    <row r="331" spans="5:6" x14ac:dyDescent="0.25">
      <c r="E331" s="4">
        <f t="shared" ca="1" si="10"/>
        <v>0.42296773144843192</v>
      </c>
      <c r="F331" s="4">
        <f t="shared" ca="1" si="11"/>
        <v>0.53452418805076307</v>
      </c>
    </row>
    <row r="332" spans="5:6" x14ac:dyDescent="0.25">
      <c r="E332" s="4">
        <f t="shared" ca="1" si="10"/>
        <v>0.23209599311430174</v>
      </c>
      <c r="F332" s="4">
        <f t="shared" ca="1" si="11"/>
        <v>0.47026573723831555</v>
      </c>
    </row>
    <row r="333" spans="5:6" x14ac:dyDescent="0.25">
      <c r="E333" s="4">
        <f t="shared" ca="1" si="10"/>
        <v>0.62837531330866381</v>
      </c>
      <c r="F333" s="4">
        <f t="shared" ca="1" si="11"/>
        <v>0.59623889368332661</v>
      </c>
    </row>
    <row r="334" spans="5:6" x14ac:dyDescent="0.25">
      <c r="E334" s="4">
        <f t="shared" ca="1" si="10"/>
        <v>0.16331285064124357</v>
      </c>
      <c r="F334" s="4">
        <f t="shared" ca="1" si="11"/>
        <v>0.44071553077685538</v>
      </c>
    </row>
    <row r="335" spans="5:6" x14ac:dyDescent="0.25">
      <c r="E335" s="4">
        <f t="shared" ca="1" si="10"/>
        <v>0.61660736697043306</v>
      </c>
      <c r="F335" s="4">
        <f t="shared" ca="1" si="11"/>
        <v>0.59262085311489443</v>
      </c>
    </row>
    <row r="336" spans="5:6" x14ac:dyDescent="0.25">
      <c r="E336" s="4">
        <f t="shared" ca="1" si="10"/>
        <v>0.33463100237729859</v>
      </c>
      <c r="F336" s="4">
        <f t="shared" ca="1" si="11"/>
        <v>0.50668686402215624</v>
      </c>
    </row>
    <row r="337" spans="5:6" x14ac:dyDescent="0.25">
      <c r="E337" s="4">
        <f t="shared" ca="1" si="10"/>
        <v>0.74826681518001659</v>
      </c>
      <c r="F337" s="4">
        <f t="shared" ca="1" si="11"/>
        <v>0.63558052106236507</v>
      </c>
    </row>
    <row r="338" spans="5:6" x14ac:dyDescent="0.25">
      <c r="E338" s="4">
        <f t="shared" ca="1" si="10"/>
        <v>0.29548797738740695</v>
      </c>
      <c r="F338" s="4">
        <f t="shared" ca="1" si="11"/>
        <v>0.49349666583002982</v>
      </c>
    </row>
    <row r="339" spans="5:6" x14ac:dyDescent="0.25">
      <c r="E339" s="4">
        <f t="shared" ca="1" si="10"/>
        <v>0.46982841556917543</v>
      </c>
      <c r="F339" s="4">
        <f t="shared" ca="1" si="11"/>
        <v>0.54866071596702681</v>
      </c>
    </row>
    <row r="340" spans="5:6" x14ac:dyDescent="0.25">
      <c r="E340" s="4">
        <f t="shared" ca="1" si="10"/>
        <v>0.76126390834254587</v>
      </c>
      <c r="F340" s="4">
        <f t="shared" ca="1" si="11"/>
        <v>0.64026290018316123</v>
      </c>
    </row>
    <row r="341" spans="5:6" x14ac:dyDescent="0.25">
      <c r="E341" s="4">
        <f t="shared" ca="1" si="10"/>
        <v>0.49709069685369534</v>
      </c>
      <c r="F341" s="4">
        <f t="shared" ca="1" si="11"/>
        <v>0.55679200048654665</v>
      </c>
    </row>
    <row r="342" spans="5:6" x14ac:dyDescent="0.25">
      <c r="E342" s="4">
        <f t="shared" ca="1" si="10"/>
        <v>0.26199651169963811</v>
      </c>
      <c r="F342" s="4">
        <f t="shared" ca="1" si="11"/>
        <v>0.48157145043671873</v>
      </c>
    </row>
    <row r="343" spans="5:6" x14ac:dyDescent="0.25">
      <c r="E343" s="4">
        <f t="shared" ca="1" si="10"/>
        <v>0.43010473079089095</v>
      </c>
      <c r="F343" s="4">
        <f t="shared" ca="1" si="11"/>
        <v>0.53669602749708412</v>
      </c>
    </row>
    <row r="344" spans="5:6" x14ac:dyDescent="0.25">
      <c r="E344" s="4">
        <f t="shared" ca="1" si="10"/>
        <v>0.70392290206644881</v>
      </c>
      <c r="F344" s="4">
        <f t="shared" ca="1" si="11"/>
        <v>0.620351257998773</v>
      </c>
    </row>
    <row r="345" spans="5:6" x14ac:dyDescent="0.25">
      <c r="E345" s="4">
        <f t="shared" ca="1" si="10"/>
        <v>0.46323249140409362</v>
      </c>
      <c r="F345" s="4">
        <f t="shared" ca="1" si="11"/>
        <v>0.54668581418457196</v>
      </c>
    </row>
    <row r="346" spans="5:6" x14ac:dyDescent="0.25">
      <c r="E346" s="4">
        <f t="shared" ca="1" si="10"/>
        <v>0.52942283553467517</v>
      </c>
      <c r="F346" s="4">
        <f t="shared" ca="1" si="11"/>
        <v>0.5664065831780527</v>
      </c>
    </row>
    <row r="347" spans="5:6" x14ac:dyDescent="0.25">
      <c r="E347" s="4">
        <f t="shared" ca="1" si="10"/>
        <v>0.86330865249467237</v>
      </c>
      <c r="F347" s="4">
        <f t="shared" ca="1" si="11"/>
        <v>0.6828693507196324</v>
      </c>
    </row>
    <row r="348" spans="5:6" x14ac:dyDescent="0.25">
      <c r="E348" s="4">
        <f t="shared" ca="1" si="10"/>
        <v>5.423738837718528E-2</v>
      </c>
      <c r="F348" s="4">
        <f t="shared" ca="1" si="11"/>
        <v>0.36848369312159118</v>
      </c>
    </row>
    <row r="349" spans="5:6" x14ac:dyDescent="0.25">
      <c r="E349" s="4">
        <f t="shared" ca="1" si="10"/>
        <v>0.83235452324336034</v>
      </c>
      <c r="F349" s="4">
        <f t="shared" ca="1" si="11"/>
        <v>0.66849985194199579</v>
      </c>
    </row>
    <row r="350" spans="5:6" x14ac:dyDescent="0.25">
      <c r="E350" s="4">
        <f t="shared" ca="1" si="10"/>
        <v>0.21518735986198823</v>
      </c>
      <c r="F350" s="4">
        <f t="shared" ca="1" si="11"/>
        <v>0.46352680641681415</v>
      </c>
    </row>
    <row r="351" spans="5:6" x14ac:dyDescent="0.25">
      <c r="E351" s="4">
        <f t="shared" ca="1" si="10"/>
        <v>0.45545311126033705</v>
      </c>
      <c r="F351" s="4">
        <f t="shared" ca="1" si="11"/>
        <v>0.54435140283847316</v>
      </c>
    </row>
    <row r="352" spans="5:6" x14ac:dyDescent="0.25">
      <c r="E352" s="4">
        <f t="shared" ca="1" si="10"/>
        <v>0.87606078007538324</v>
      </c>
      <c r="F352" s="4">
        <f t="shared" ca="1" si="11"/>
        <v>0.689351633886779</v>
      </c>
    </row>
    <row r="353" spans="5:6" x14ac:dyDescent="0.25">
      <c r="E353" s="4">
        <f t="shared" ca="1" si="10"/>
        <v>0.84908047916361573</v>
      </c>
      <c r="F353" s="4">
        <f t="shared" ca="1" si="11"/>
        <v>0.67605166435782849</v>
      </c>
    </row>
    <row r="354" spans="5:6" x14ac:dyDescent="0.25">
      <c r="E354" s="4">
        <f t="shared" ca="1" si="10"/>
        <v>0.27794258472258615</v>
      </c>
      <c r="F354" s="4">
        <f t="shared" ca="1" si="11"/>
        <v>0.4873346001949268</v>
      </c>
    </row>
    <row r="355" spans="5:6" x14ac:dyDescent="0.25">
      <c r="E355" s="4">
        <f t="shared" ca="1" si="10"/>
        <v>0.67265133769949981</v>
      </c>
      <c r="F355" s="4">
        <f t="shared" ca="1" si="11"/>
        <v>0.61014961282236557</v>
      </c>
    </row>
    <row r="356" spans="5:6" x14ac:dyDescent="0.25">
      <c r="E356" s="4">
        <f t="shared" ca="1" si="10"/>
        <v>3.0125610768287903E-3</v>
      </c>
      <c r="F356" s="4">
        <f t="shared" ca="1" si="11"/>
        <v>0.2490984015702257</v>
      </c>
    </row>
    <row r="357" spans="5:6" x14ac:dyDescent="0.25">
      <c r="E357" s="4">
        <f t="shared" ca="1" si="10"/>
        <v>0.4669100619500165</v>
      </c>
      <c r="F357" s="4">
        <f t="shared" ca="1" si="11"/>
        <v>0.5477873840424895</v>
      </c>
    </row>
    <row r="358" spans="5:6" x14ac:dyDescent="0.25">
      <c r="E358" s="4">
        <f t="shared" ca="1" si="10"/>
        <v>0.48302774723127273</v>
      </c>
      <c r="F358" s="4">
        <f t="shared" ca="1" si="11"/>
        <v>0.55260281004752598</v>
      </c>
    </row>
    <row r="359" spans="5:6" x14ac:dyDescent="0.25">
      <c r="E359" s="4">
        <f t="shared" ca="1" si="10"/>
        <v>0.96885531978492145</v>
      </c>
      <c r="F359" s="4">
        <f t="shared" ca="1" si="11"/>
        <v>0.76116886024803654</v>
      </c>
    </row>
    <row r="360" spans="5:6" x14ac:dyDescent="0.25">
      <c r="E360" s="4">
        <f t="shared" ca="1" si="10"/>
        <v>0.81513894523333519</v>
      </c>
      <c r="F360" s="4">
        <f t="shared" ca="1" si="11"/>
        <v>0.66115776716566399</v>
      </c>
    </row>
    <row r="361" spans="5:6" x14ac:dyDescent="0.25">
      <c r="E361" s="4">
        <f t="shared" ca="1" si="10"/>
        <v>0.25357811737388647</v>
      </c>
      <c r="F361" s="4">
        <f t="shared" ca="1" si="11"/>
        <v>0.47845879149821485</v>
      </c>
    </row>
    <row r="362" spans="5:6" x14ac:dyDescent="0.25">
      <c r="E362" s="4">
        <f t="shared" ca="1" si="10"/>
        <v>5.0040052227986576E-2</v>
      </c>
      <c r="F362" s="4">
        <f t="shared" ca="1" si="11"/>
        <v>0.36405237032127419</v>
      </c>
    </row>
    <row r="363" spans="5:6" x14ac:dyDescent="0.25">
      <c r="E363" s="4">
        <f t="shared" ca="1" si="10"/>
        <v>0.60929852990643718</v>
      </c>
      <c r="F363" s="4">
        <f t="shared" ca="1" si="11"/>
        <v>0.59038704821076249</v>
      </c>
    </row>
    <row r="364" spans="5:6" x14ac:dyDescent="0.25">
      <c r="E364" s="4">
        <f t="shared" ca="1" si="10"/>
        <v>0.79877191684212501</v>
      </c>
      <c r="F364" s="4">
        <f t="shared" ca="1" si="11"/>
        <v>0.65451386683109103</v>
      </c>
    </row>
    <row r="365" spans="5:6" x14ac:dyDescent="0.25">
      <c r="E365" s="4">
        <f t="shared" ca="1" si="10"/>
        <v>0.70172483868141733</v>
      </c>
      <c r="F365" s="4">
        <f t="shared" ca="1" si="11"/>
        <v>0.61962157807146723</v>
      </c>
    </row>
    <row r="366" spans="5:6" x14ac:dyDescent="0.25">
      <c r="E366" s="4">
        <f t="shared" ca="1" si="10"/>
        <v>0.2494948164282369</v>
      </c>
      <c r="F366" s="4">
        <f t="shared" ca="1" si="11"/>
        <v>0.47693012169941829</v>
      </c>
    </row>
    <row r="367" spans="5:6" x14ac:dyDescent="0.25">
      <c r="E367" s="4">
        <f t="shared" ca="1" si="10"/>
        <v>0.68825043571427424</v>
      </c>
      <c r="F367" s="4">
        <f t="shared" ca="1" si="11"/>
        <v>0.61519210871223073</v>
      </c>
    </row>
    <row r="368" spans="5:6" x14ac:dyDescent="0.25">
      <c r="E368" s="4">
        <f t="shared" ca="1" si="10"/>
        <v>0.34908519704165486</v>
      </c>
      <c r="F368" s="4">
        <f t="shared" ca="1" si="11"/>
        <v>0.51139714604046493</v>
      </c>
    </row>
    <row r="369" spans="5:6" x14ac:dyDescent="0.25">
      <c r="E369" s="4">
        <f t="shared" ca="1" si="10"/>
        <v>7.7608530412256127E-2</v>
      </c>
      <c r="F369" s="4">
        <f t="shared" ca="1" si="11"/>
        <v>0.3893850954769783</v>
      </c>
    </row>
    <row r="370" spans="5:6" x14ac:dyDescent="0.25">
      <c r="E370" s="4">
        <f t="shared" ca="1" si="10"/>
        <v>0.16316801366611433</v>
      </c>
      <c r="F370" s="4">
        <f t="shared" ca="1" si="11"/>
        <v>0.44064614521438505</v>
      </c>
    </row>
    <row r="371" spans="5:6" x14ac:dyDescent="0.25">
      <c r="E371" s="4">
        <f t="shared" ca="1" si="10"/>
        <v>9.1647741899382407E-2</v>
      </c>
      <c r="F371" s="4">
        <f t="shared" ca="1" si="11"/>
        <v>0.3998235991658986</v>
      </c>
    </row>
    <row r="372" spans="5:6" x14ac:dyDescent="0.25">
      <c r="E372" s="4">
        <f t="shared" ca="1" si="10"/>
        <v>0.17314826085753765</v>
      </c>
      <c r="F372" s="4">
        <f t="shared" ca="1" si="11"/>
        <v>0.44534152300777641</v>
      </c>
    </row>
    <row r="373" spans="5:6" x14ac:dyDescent="0.25">
      <c r="E373" s="4">
        <f t="shared" ca="1" si="10"/>
        <v>0.21769074286457168</v>
      </c>
      <c r="F373" s="4">
        <f t="shared" ca="1" si="11"/>
        <v>0.46454245204171718</v>
      </c>
    </row>
    <row r="374" spans="5:6" x14ac:dyDescent="0.25">
      <c r="E374" s="4">
        <f t="shared" ca="1" si="10"/>
        <v>0.42847819877659221</v>
      </c>
      <c r="F374" s="4">
        <f t="shared" ca="1" si="11"/>
        <v>0.53620177440470573</v>
      </c>
    </row>
    <row r="375" spans="5:6" x14ac:dyDescent="0.25">
      <c r="E375" s="4">
        <f t="shared" ca="1" si="10"/>
        <v>8.6729856303051189E-2</v>
      </c>
      <c r="F375" s="4">
        <f t="shared" ca="1" si="11"/>
        <v>0.39630422383490194</v>
      </c>
    </row>
    <row r="376" spans="5:6" x14ac:dyDescent="0.25">
      <c r="E376" s="4">
        <f t="shared" ca="1" si="10"/>
        <v>0.18549729254816227</v>
      </c>
      <c r="F376" s="4">
        <f t="shared" ca="1" si="11"/>
        <v>0.45092949175100266</v>
      </c>
    </row>
    <row r="377" spans="5:6" x14ac:dyDescent="0.25">
      <c r="E377" s="4">
        <f t="shared" ca="1" si="10"/>
        <v>7.9301118590797803E-2</v>
      </c>
      <c r="F377" s="4">
        <f t="shared" ca="1" si="11"/>
        <v>0.39071109074341509</v>
      </c>
    </row>
    <row r="378" spans="5:6" x14ac:dyDescent="0.25">
      <c r="E378" s="4">
        <f t="shared" ca="1" si="10"/>
        <v>0.89731246152463784</v>
      </c>
      <c r="F378" s="4">
        <f t="shared" ca="1" si="11"/>
        <v>0.70114447881238107</v>
      </c>
    </row>
    <row r="379" spans="5:6" x14ac:dyDescent="0.25">
      <c r="E379" s="4">
        <f t="shared" ca="1" si="10"/>
        <v>9.9661872659842055E-2</v>
      </c>
      <c r="F379" s="4">
        <f t="shared" ca="1" si="11"/>
        <v>0.40528680350844148</v>
      </c>
    </row>
    <row r="380" spans="5:6" x14ac:dyDescent="0.25">
      <c r="E380" s="4">
        <f t="shared" ca="1" si="10"/>
        <v>0.71035211988545766</v>
      </c>
      <c r="F380" s="4">
        <f t="shared" ca="1" si="11"/>
        <v>0.62249772878609377</v>
      </c>
    </row>
    <row r="381" spans="5:6" x14ac:dyDescent="0.25">
      <c r="E381" s="4">
        <f t="shared" ca="1" si="10"/>
        <v>8.1045933122214642E-4</v>
      </c>
      <c r="F381" s="4">
        <f t="shared" ca="1" si="11"/>
        <v>0.21216299470868641</v>
      </c>
    </row>
    <row r="382" spans="5:6" x14ac:dyDescent="0.25">
      <c r="E382" s="4">
        <f t="shared" ca="1" si="10"/>
        <v>0.46805463600630659</v>
      </c>
      <c r="F382" s="4">
        <f t="shared" ca="1" si="11"/>
        <v>0.54812998758219633</v>
      </c>
    </row>
    <row r="383" spans="5:6" x14ac:dyDescent="0.25">
      <c r="E383" s="4">
        <f t="shared" ca="1" si="10"/>
        <v>0.43360784743155445</v>
      </c>
      <c r="F383" s="4">
        <f t="shared" ca="1" si="11"/>
        <v>0.53775915148550602</v>
      </c>
    </row>
    <row r="384" spans="5:6" x14ac:dyDescent="0.25">
      <c r="E384" s="4">
        <f t="shared" ca="1" si="10"/>
        <v>0.61289036180055223</v>
      </c>
      <c r="F384" s="4">
        <f t="shared" ca="1" si="11"/>
        <v>0.59148362500196328</v>
      </c>
    </row>
    <row r="385" spans="5:6" x14ac:dyDescent="0.25">
      <c r="E385" s="4">
        <f t="shared" ca="1" si="10"/>
        <v>0.85428120067556046</v>
      </c>
      <c r="F385" s="4">
        <f t="shared" ca="1" si="11"/>
        <v>0.67849777284137347</v>
      </c>
    </row>
    <row r="386" spans="5:6" x14ac:dyDescent="0.25">
      <c r="E386" s="4">
        <f t="shared" ca="1" si="10"/>
        <v>0.41114056967088963</v>
      </c>
      <c r="F386" s="4">
        <f t="shared" ca="1" si="11"/>
        <v>0.53090598825808377</v>
      </c>
    </row>
    <row r="387" spans="5:6" x14ac:dyDescent="0.25">
      <c r="E387" s="4">
        <f t="shared" ca="1" si="10"/>
        <v>0.65140777620506529</v>
      </c>
      <c r="F387" s="4">
        <f t="shared" ca="1" si="11"/>
        <v>0.60340943552912529</v>
      </c>
    </row>
    <row r="388" spans="5:6" x14ac:dyDescent="0.25">
      <c r="E388" s="4">
        <f t="shared" ref="E388:E451" ca="1" si="12">RAND()</f>
        <v>5.0398001949000903E-2</v>
      </c>
      <c r="F388" s="4">
        <f t="shared" ref="F388:F451" ca="1" si="13">_xlfn.BETA.INV(E388,$C$3,$C$4)</f>
        <v>0.36444084824834111</v>
      </c>
    </row>
    <row r="389" spans="5:6" x14ac:dyDescent="0.25">
      <c r="E389" s="4">
        <f t="shared" ca="1" si="12"/>
        <v>0.67966183070238373</v>
      </c>
      <c r="F389" s="4">
        <f t="shared" ca="1" si="13"/>
        <v>0.61240517864917099</v>
      </c>
    </row>
    <row r="390" spans="5:6" x14ac:dyDescent="0.25">
      <c r="E390" s="4">
        <f t="shared" ca="1" si="12"/>
        <v>2.5339222924503524E-2</v>
      </c>
      <c r="F390" s="4">
        <f t="shared" ca="1" si="13"/>
        <v>0.32987186996196982</v>
      </c>
    </row>
    <row r="391" spans="5:6" x14ac:dyDescent="0.25">
      <c r="E391" s="4">
        <f t="shared" ca="1" si="12"/>
        <v>0.24017479696598121</v>
      </c>
      <c r="F391" s="4">
        <f t="shared" ca="1" si="13"/>
        <v>0.47339177907265012</v>
      </c>
    </row>
    <row r="392" spans="5:6" x14ac:dyDescent="0.25">
      <c r="E392" s="4">
        <f t="shared" ca="1" si="12"/>
        <v>0.33720368850773697</v>
      </c>
      <c r="F392" s="4">
        <f t="shared" ca="1" si="13"/>
        <v>0.5075308682920342</v>
      </c>
    </row>
    <row r="393" spans="5:6" x14ac:dyDescent="0.25">
      <c r="E393" s="4">
        <f t="shared" ca="1" si="12"/>
        <v>0.34194698107468169</v>
      </c>
      <c r="F393" s="4">
        <f t="shared" ca="1" si="13"/>
        <v>0.50908045626951959</v>
      </c>
    </row>
    <row r="394" spans="5:6" x14ac:dyDescent="0.25">
      <c r="E394" s="4">
        <f t="shared" ca="1" si="12"/>
        <v>0.2845289065176001</v>
      </c>
      <c r="F394" s="4">
        <f t="shared" ca="1" si="13"/>
        <v>0.48966842605901784</v>
      </c>
    </row>
    <row r="395" spans="5:6" x14ac:dyDescent="0.25">
      <c r="E395" s="4">
        <f t="shared" ca="1" si="12"/>
        <v>1.8905707239290082E-2</v>
      </c>
      <c r="F395" s="4">
        <f t="shared" ca="1" si="13"/>
        <v>0.31669431550060906</v>
      </c>
    </row>
    <row r="396" spans="5:6" x14ac:dyDescent="0.25">
      <c r="E396" s="4">
        <f t="shared" ca="1" si="12"/>
        <v>0.24264976306828101</v>
      </c>
      <c r="F396" s="4">
        <f t="shared" ca="1" si="13"/>
        <v>0.47433828365486436</v>
      </c>
    </row>
    <row r="397" spans="5:6" x14ac:dyDescent="0.25">
      <c r="E397" s="4">
        <f t="shared" ca="1" si="12"/>
        <v>0.6515464453847849</v>
      </c>
      <c r="F397" s="4">
        <f t="shared" ca="1" si="13"/>
        <v>0.60345300932309009</v>
      </c>
    </row>
    <row r="398" spans="5:6" x14ac:dyDescent="0.25">
      <c r="E398" s="4">
        <f t="shared" ca="1" si="12"/>
        <v>0.91356211414286492</v>
      </c>
      <c r="F398" s="4">
        <f t="shared" ca="1" si="13"/>
        <v>0.71126582132115734</v>
      </c>
    </row>
    <row r="399" spans="5:6" x14ac:dyDescent="0.25">
      <c r="E399" s="4">
        <f t="shared" ca="1" si="12"/>
        <v>0.41691122805437508</v>
      </c>
      <c r="F399" s="4">
        <f t="shared" ca="1" si="13"/>
        <v>0.53267449738672068</v>
      </c>
    </row>
    <row r="400" spans="5:6" x14ac:dyDescent="0.25">
      <c r="E400" s="4">
        <f t="shared" ca="1" si="12"/>
        <v>0.84615338740355361</v>
      </c>
      <c r="F400" s="4">
        <f t="shared" ca="1" si="13"/>
        <v>0.67469653667177165</v>
      </c>
    </row>
    <row r="401" spans="5:6" x14ac:dyDescent="0.25">
      <c r="E401" s="4">
        <f t="shared" ca="1" si="12"/>
        <v>7.3037894382102175E-2</v>
      </c>
      <c r="F401" s="4">
        <f t="shared" ca="1" si="13"/>
        <v>0.385697986357802</v>
      </c>
    </row>
    <row r="402" spans="5:6" x14ac:dyDescent="0.25">
      <c r="E402" s="4">
        <f t="shared" ca="1" si="12"/>
        <v>0.83633563100085684</v>
      </c>
      <c r="F402" s="4">
        <f t="shared" ca="1" si="13"/>
        <v>0.67025683002156644</v>
      </c>
    </row>
    <row r="403" spans="5:6" x14ac:dyDescent="0.25">
      <c r="E403" s="4">
        <f t="shared" ca="1" si="12"/>
        <v>0.85221007044105079</v>
      </c>
      <c r="F403" s="4">
        <f t="shared" ca="1" si="13"/>
        <v>0.67751760005068551</v>
      </c>
    </row>
    <row r="404" spans="5:6" x14ac:dyDescent="0.25">
      <c r="E404" s="4">
        <f t="shared" ca="1" si="12"/>
        <v>0.93306179893538554</v>
      </c>
      <c r="F404" s="4">
        <f t="shared" ca="1" si="13"/>
        <v>0.72524532266463049</v>
      </c>
    </row>
    <row r="405" spans="5:6" x14ac:dyDescent="0.25">
      <c r="E405" s="4">
        <f t="shared" ca="1" si="12"/>
        <v>0.4731557095786868</v>
      </c>
      <c r="F405" s="4">
        <f t="shared" ca="1" si="13"/>
        <v>0.54965559643749839</v>
      </c>
    </row>
    <row r="406" spans="5:6" x14ac:dyDescent="0.25">
      <c r="E406" s="4">
        <f t="shared" ca="1" si="12"/>
        <v>0.58970039859086787</v>
      </c>
      <c r="F406" s="4">
        <f t="shared" ca="1" si="13"/>
        <v>0.58444028418898131</v>
      </c>
    </row>
    <row r="407" spans="5:6" x14ac:dyDescent="0.25">
      <c r="E407" s="4">
        <f t="shared" ca="1" si="12"/>
        <v>0.88350416128742582</v>
      </c>
      <c r="F407" s="4">
        <f t="shared" ca="1" si="13"/>
        <v>0.69332632247185089</v>
      </c>
    </row>
    <row r="408" spans="5:6" x14ac:dyDescent="0.25">
      <c r="E408" s="4">
        <f t="shared" ca="1" si="12"/>
        <v>0.31023981992062433</v>
      </c>
      <c r="F408" s="4">
        <f t="shared" ca="1" si="13"/>
        <v>0.49855026031992777</v>
      </c>
    </row>
    <row r="409" spans="5:6" x14ac:dyDescent="0.25">
      <c r="E409" s="4">
        <f t="shared" ca="1" si="12"/>
        <v>0.64227504122454881</v>
      </c>
      <c r="F409" s="4">
        <f t="shared" ca="1" si="13"/>
        <v>0.60055077636220688</v>
      </c>
    </row>
    <row r="410" spans="5:6" x14ac:dyDescent="0.25">
      <c r="E410" s="4">
        <f t="shared" ca="1" si="12"/>
        <v>0.52679807205058937</v>
      </c>
      <c r="F410" s="4">
        <f t="shared" ca="1" si="13"/>
        <v>0.56562595975906826</v>
      </c>
    </row>
    <row r="411" spans="5:6" x14ac:dyDescent="0.25">
      <c r="E411" s="4">
        <f t="shared" ca="1" si="12"/>
        <v>0.67481342172825198</v>
      </c>
      <c r="F411" s="4">
        <f t="shared" ca="1" si="13"/>
        <v>0.61084346993515015</v>
      </c>
    </row>
    <row r="412" spans="5:6" x14ac:dyDescent="0.25">
      <c r="E412" s="4">
        <f t="shared" ca="1" si="12"/>
        <v>0.87040794633685781</v>
      </c>
      <c r="F412" s="4">
        <f t="shared" ca="1" si="13"/>
        <v>0.68643036773211963</v>
      </c>
    </row>
    <row r="413" spans="5:6" x14ac:dyDescent="0.25">
      <c r="E413" s="4">
        <f t="shared" ca="1" si="12"/>
        <v>0.38545530236744818</v>
      </c>
      <c r="F413" s="4">
        <f t="shared" ca="1" si="13"/>
        <v>0.52295129813586694</v>
      </c>
    </row>
    <row r="414" spans="5:6" x14ac:dyDescent="0.25">
      <c r="E414" s="4">
        <f t="shared" ca="1" si="12"/>
        <v>0.13946979769921608</v>
      </c>
      <c r="F414" s="4">
        <f t="shared" ca="1" si="13"/>
        <v>0.42872742709185302</v>
      </c>
    </row>
    <row r="415" spans="5:6" x14ac:dyDescent="0.25">
      <c r="E415" s="4">
        <f t="shared" ca="1" si="12"/>
        <v>0.99363594619095885</v>
      </c>
      <c r="F415" s="4">
        <f t="shared" ca="1" si="13"/>
        <v>0.81670855302008261</v>
      </c>
    </row>
    <row r="416" spans="5:6" x14ac:dyDescent="0.25">
      <c r="E416" s="4">
        <f t="shared" ca="1" si="12"/>
        <v>0.96270322460208391</v>
      </c>
      <c r="F416" s="4">
        <f t="shared" ca="1" si="13"/>
        <v>0.75338977860851131</v>
      </c>
    </row>
    <row r="417" spans="5:6" x14ac:dyDescent="0.25">
      <c r="E417" s="4">
        <f t="shared" ca="1" si="12"/>
        <v>0.39697431783295212</v>
      </c>
      <c r="F417" s="4">
        <f t="shared" ca="1" si="13"/>
        <v>0.52653666244433595</v>
      </c>
    </row>
    <row r="418" spans="5:6" x14ac:dyDescent="0.25">
      <c r="E418" s="4">
        <f t="shared" ca="1" si="12"/>
        <v>0.69599262162627296</v>
      </c>
      <c r="F418" s="4">
        <f t="shared" ca="1" si="13"/>
        <v>0.61772827034782507</v>
      </c>
    </row>
    <row r="419" spans="5:6" x14ac:dyDescent="0.25">
      <c r="E419" s="4">
        <f t="shared" ca="1" si="12"/>
        <v>0.12557822913683914</v>
      </c>
      <c r="F419" s="4">
        <f t="shared" ca="1" si="13"/>
        <v>0.42112451464034795</v>
      </c>
    </row>
    <row r="420" spans="5:6" x14ac:dyDescent="0.25">
      <c r="E420" s="4">
        <f t="shared" ca="1" si="12"/>
        <v>0.18533849910754419</v>
      </c>
      <c r="F420" s="4">
        <f t="shared" ca="1" si="13"/>
        <v>0.45085907219206955</v>
      </c>
    </row>
    <row r="421" spans="5:6" x14ac:dyDescent="0.25">
      <c r="E421" s="4">
        <f t="shared" ca="1" si="12"/>
        <v>0.22231530414110945</v>
      </c>
      <c r="F421" s="4">
        <f t="shared" ca="1" si="13"/>
        <v>0.46640180427395517</v>
      </c>
    </row>
    <row r="422" spans="5:6" x14ac:dyDescent="0.25">
      <c r="E422" s="4">
        <f t="shared" ca="1" si="12"/>
        <v>1.7698557074522836E-2</v>
      </c>
      <c r="F422" s="4">
        <f t="shared" ca="1" si="13"/>
        <v>0.31383599078667401</v>
      </c>
    </row>
    <row r="423" spans="5:6" x14ac:dyDescent="0.25">
      <c r="E423" s="4">
        <f t="shared" ca="1" si="12"/>
        <v>8.5019078659491987E-2</v>
      </c>
      <c r="F423" s="4">
        <f t="shared" ca="1" si="13"/>
        <v>0.39504711587176322</v>
      </c>
    </row>
    <row r="424" spans="5:6" x14ac:dyDescent="0.25">
      <c r="E424" s="4">
        <f t="shared" ca="1" si="12"/>
        <v>0.12008053950709618</v>
      </c>
      <c r="F424" s="4">
        <f t="shared" ca="1" si="13"/>
        <v>0.41796281266505719</v>
      </c>
    </row>
    <row r="425" spans="5:6" x14ac:dyDescent="0.25">
      <c r="E425" s="4">
        <f t="shared" ca="1" si="12"/>
        <v>0.90159585237062412</v>
      </c>
      <c r="F425" s="4">
        <f t="shared" ca="1" si="13"/>
        <v>0.70370503806428997</v>
      </c>
    </row>
    <row r="426" spans="5:6" x14ac:dyDescent="0.25">
      <c r="E426" s="4">
        <f t="shared" ca="1" si="12"/>
        <v>0.74670843103737783</v>
      </c>
      <c r="F426" s="4">
        <f t="shared" ca="1" si="13"/>
        <v>0.63502660037708392</v>
      </c>
    </row>
    <row r="427" spans="5:6" x14ac:dyDescent="0.25">
      <c r="E427" s="4">
        <f t="shared" ca="1" si="12"/>
        <v>0.36883157128903499</v>
      </c>
      <c r="F427" s="4">
        <f t="shared" ca="1" si="13"/>
        <v>0.51771808667877173</v>
      </c>
    </row>
    <row r="428" spans="5:6" x14ac:dyDescent="0.25">
      <c r="E428" s="4">
        <f t="shared" ca="1" si="12"/>
        <v>0.25946100702068875</v>
      </c>
      <c r="F428" s="4">
        <f t="shared" ca="1" si="13"/>
        <v>0.48063932588342778</v>
      </c>
    </row>
    <row r="429" spans="5:6" x14ac:dyDescent="0.25">
      <c r="E429" s="4">
        <f t="shared" ca="1" si="12"/>
        <v>0.27562519632083293</v>
      </c>
      <c r="F429" s="4">
        <f t="shared" ca="1" si="13"/>
        <v>0.48650721382279993</v>
      </c>
    </row>
    <row r="430" spans="5:6" x14ac:dyDescent="0.25">
      <c r="E430" s="4">
        <f t="shared" ca="1" si="12"/>
        <v>0.18272310571884398</v>
      </c>
      <c r="F430" s="4">
        <f t="shared" ca="1" si="13"/>
        <v>0.44969403815588349</v>
      </c>
    </row>
    <row r="431" spans="5:6" x14ac:dyDescent="0.25">
      <c r="E431" s="4">
        <f t="shared" ca="1" si="12"/>
        <v>0.89902695424331369</v>
      </c>
      <c r="F431" s="4">
        <f t="shared" ca="1" si="13"/>
        <v>0.702160975415558</v>
      </c>
    </row>
    <row r="432" spans="5:6" x14ac:dyDescent="0.25">
      <c r="E432" s="4">
        <f t="shared" ca="1" si="12"/>
        <v>0.75462658104048441</v>
      </c>
      <c r="F432" s="4">
        <f t="shared" ca="1" si="13"/>
        <v>0.63785740876640395</v>
      </c>
    </row>
    <row r="433" spans="5:6" x14ac:dyDescent="0.25">
      <c r="E433" s="4">
        <f t="shared" ca="1" si="12"/>
        <v>3.2220433053521624E-2</v>
      </c>
      <c r="F433" s="4">
        <f t="shared" ca="1" si="13"/>
        <v>0.34132669017377637</v>
      </c>
    </row>
    <row r="434" spans="5:6" x14ac:dyDescent="0.25">
      <c r="E434" s="4">
        <f t="shared" ca="1" si="12"/>
        <v>0.90755317128878565</v>
      </c>
      <c r="F434" s="4">
        <f t="shared" ca="1" si="13"/>
        <v>0.70738908564904324</v>
      </c>
    </row>
    <row r="435" spans="5:6" x14ac:dyDescent="0.25">
      <c r="E435" s="4">
        <f t="shared" ca="1" si="12"/>
        <v>0.32435892906761088</v>
      </c>
      <c r="F435" s="4">
        <f t="shared" ca="1" si="13"/>
        <v>0.50329098215659707</v>
      </c>
    </row>
    <row r="436" spans="5:6" x14ac:dyDescent="0.25">
      <c r="E436" s="4">
        <f t="shared" ca="1" si="12"/>
        <v>0.24065027411747175</v>
      </c>
      <c r="F436" s="4">
        <f t="shared" ca="1" si="13"/>
        <v>0.47357401276795202</v>
      </c>
    </row>
    <row r="437" spans="5:6" x14ac:dyDescent="0.25">
      <c r="E437" s="4">
        <f t="shared" ca="1" si="12"/>
        <v>0.49066112668397188</v>
      </c>
      <c r="F437" s="4">
        <f t="shared" ca="1" si="13"/>
        <v>0.55487779771405266</v>
      </c>
    </row>
    <row r="438" spans="5:6" x14ac:dyDescent="0.25">
      <c r="E438" s="4">
        <f t="shared" ca="1" si="12"/>
        <v>0.88453688408602149</v>
      </c>
      <c r="F438" s="4">
        <f t="shared" ca="1" si="13"/>
        <v>0.6938901431502853</v>
      </c>
    </row>
    <row r="439" spans="5:6" x14ac:dyDescent="0.25">
      <c r="E439" s="4">
        <f t="shared" ca="1" si="12"/>
        <v>0.71508430335774542</v>
      </c>
      <c r="F439" s="4">
        <f t="shared" ca="1" si="13"/>
        <v>0.62408969692084182</v>
      </c>
    </row>
    <row r="440" spans="5:6" x14ac:dyDescent="0.25">
      <c r="E440" s="4">
        <f t="shared" ca="1" si="12"/>
        <v>0.90831425392294451</v>
      </c>
      <c r="F440" s="4">
        <f t="shared" ca="1" si="13"/>
        <v>0.70787077899164741</v>
      </c>
    </row>
    <row r="441" spans="5:6" x14ac:dyDescent="0.25">
      <c r="E441" s="4">
        <f t="shared" ca="1" si="12"/>
        <v>0.7985786483291234</v>
      </c>
      <c r="F441" s="4">
        <f t="shared" ca="1" si="13"/>
        <v>0.65443714945970188</v>
      </c>
    </row>
    <row r="442" spans="5:6" x14ac:dyDescent="0.25">
      <c r="E442" s="4">
        <f t="shared" ca="1" si="12"/>
        <v>0.15635738481830574</v>
      </c>
      <c r="F442" s="4">
        <f t="shared" ca="1" si="13"/>
        <v>0.43733926951039021</v>
      </c>
    </row>
    <row r="443" spans="5:6" x14ac:dyDescent="0.25">
      <c r="E443" s="4">
        <f t="shared" ca="1" si="12"/>
        <v>2.1593425552116741E-2</v>
      </c>
      <c r="F443" s="4">
        <f t="shared" ca="1" si="13"/>
        <v>0.3225732733626504</v>
      </c>
    </row>
    <row r="444" spans="5:6" x14ac:dyDescent="0.25">
      <c r="E444" s="4">
        <f t="shared" ca="1" si="12"/>
        <v>0.73062556793190492</v>
      </c>
      <c r="F444" s="4">
        <f t="shared" ca="1" si="13"/>
        <v>0.62939581883054196</v>
      </c>
    </row>
    <row r="445" spans="5:6" x14ac:dyDescent="0.25">
      <c r="E445" s="4">
        <f t="shared" ca="1" si="12"/>
        <v>0.8689880934133678</v>
      </c>
      <c r="F445" s="4">
        <f t="shared" ca="1" si="13"/>
        <v>0.68570889255760181</v>
      </c>
    </row>
    <row r="446" spans="5:6" x14ac:dyDescent="0.25">
      <c r="E446" s="4">
        <f t="shared" ca="1" si="12"/>
        <v>0.34566066164933351</v>
      </c>
      <c r="F446" s="4">
        <f t="shared" ca="1" si="13"/>
        <v>0.51028796203229698</v>
      </c>
    </row>
    <row r="447" spans="5:6" x14ac:dyDescent="0.25">
      <c r="E447" s="4">
        <f t="shared" ca="1" si="12"/>
        <v>9.2325691362783791E-2</v>
      </c>
      <c r="F447" s="4">
        <f t="shared" ca="1" si="13"/>
        <v>0.40029831835826446</v>
      </c>
    </row>
    <row r="448" spans="5:6" x14ac:dyDescent="0.25">
      <c r="E448" s="4">
        <f t="shared" ca="1" si="12"/>
        <v>0.13626591002306254</v>
      </c>
      <c r="F448" s="4">
        <f t="shared" ca="1" si="13"/>
        <v>0.42701930254362996</v>
      </c>
    </row>
    <row r="449" spans="5:6" x14ac:dyDescent="0.25">
      <c r="E449" s="4">
        <f t="shared" ca="1" si="12"/>
        <v>0.71284590576833262</v>
      </c>
      <c r="F449" s="4">
        <f t="shared" ca="1" si="13"/>
        <v>0.62333536179388149</v>
      </c>
    </row>
    <row r="450" spans="5:6" x14ac:dyDescent="0.25">
      <c r="E450" s="4">
        <f t="shared" ca="1" si="12"/>
        <v>0.82056216476477606</v>
      </c>
      <c r="F450" s="4">
        <f t="shared" ca="1" si="13"/>
        <v>0.66342843451168021</v>
      </c>
    </row>
    <row r="451" spans="5:6" x14ac:dyDescent="0.25">
      <c r="E451" s="4">
        <f t="shared" ca="1" si="12"/>
        <v>0.21195570547258646</v>
      </c>
      <c r="F451" s="4">
        <f t="shared" ca="1" si="13"/>
        <v>0.46220589483106223</v>
      </c>
    </row>
    <row r="452" spans="5:6" x14ac:dyDescent="0.25">
      <c r="E452" s="4">
        <f t="shared" ref="E452:E515" ca="1" si="14">RAND()</f>
        <v>0.60112934257275175</v>
      </c>
      <c r="F452" s="4">
        <f t="shared" ref="F452:F515" ca="1" si="15">_xlfn.BETA.INV(E452,$C$3,$C$4)</f>
        <v>0.58790110849674848</v>
      </c>
    </row>
    <row r="453" spans="5:6" x14ac:dyDescent="0.25">
      <c r="E453" s="4">
        <f t="shared" ca="1" si="14"/>
        <v>0.19480558303212181</v>
      </c>
      <c r="F453" s="4">
        <f t="shared" ca="1" si="15"/>
        <v>0.45499690282455102</v>
      </c>
    </row>
    <row r="454" spans="5:6" x14ac:dyDescent="0.25">
      <c r="E454" s="4">
        <f t="shared" ca="1" si="14"/>
        <v>4.8540386982143913E-2</v>
      </c>
      <c r="F454" s="4">
        <f t="shared" ca="1" si="15"/>
        <v>0.36240186116652306</v>
      </c>
    </row>
    <row r="455" spans="5:6" x14ac:dyDescent="0.25">
      <c r="E455" s="4">
        <f t="shared" ca="1" si="14"/>
        <v>0.59830222456330473</v>
      </c>
      <c r="F455" s="4">
        <f t="shared" ca="1" si="15"/>
        <v>0.58704325838300842</v>
      </c>
    </row>
    <row r="456" spans="5:6" x14ac:dyDescent="0.25">
      <c r="E456" s="4">
        <f t="shared" ca="1" si="14"/>
        <v>0.41988691620885166</v>
      </c>
      <c r="F456" s="4">
        <f t="shared" ca="1" si="15"/>
        <v>0.53358408404733848</v>
      </c>
    </row>
    <row r="457" spans="5:6" x14ac:dyDescent="0.25">
      <c r="E457" s="4">
        <f t="shared" ca="1" si="14"/>
        <v>0.70012982255048783</v>
      </c>
      <c r="F457" s="4">
        <f t="shared" ca="1" si="15"/>
        <v>0.61909337996808556</v>
      </c>
    </row>
    <row r="458" spans="5:6" x14ac:dyDescent="0.25">
      <c r="E458" s="4">
        <f t="shared" ca="1" si="14"/>
        <v>0.22661583191144186</v>
      </c>
      <c r="F458" s="4">
        <f t="shared" ca="1" si="15"/>
        <v>0.4681119065613723</v>
      </c>
    </row>
    <row r="459" spans="5:6" x14ac:dyDescent="0.25">
      <c r="E459" s="4">
        <f t="shared" ca="1" si="14"/>
        <v>0.33570013352847861</v>
      </c>
      <c r="F459" s="4">
        <f t="shared" ca="1" si="15"/>
        <v>0.5070379137719403</v>
      </c>
    </row>
    <row r="460" spans="5:6" x14ac:dyDescent="0.25">
      <c r="E460" s="4">
        <f t="shared" ca="1" si="14"/>
        <v>0.70787759480539914</v>
      </c>
      <c r="F460" s="4">
        <f t="shared" ca="1" si="15"/>
        <v>0.62166938886416223</v>
      </c>
    </row>
    <row r="461" spans="5:6" x14ac:dyDescent="0.25">
      <c r="E461" s="4">
        <f t="shared" ca="1" si="14"/>
        <v>0.97598435023120378</v>
      </c>
      <c r="F461" s="4">
        <f t="shared" ca="1" si="15"/>
        <v>0.77175813459754172</v>
      </c>
    </row>
    <row r="462" spans="5:6" x14ac:dyDescent="0.25">
      <c r="E462" s="4">
        <f t="shared" ca="1" si="14"/>
        <v>0.52267704533114234</v>
      </c>
      <c r="F462" s="4">
        <f t="shared" ca="1" si="15"/>
        <v>0.56440057530518717</v>
      </c>
    </row>
    <row r="463" spans="5:6" x14ac:dyDescent="0.25">
      <c r="E463" s="4">
        <f t="shared" ca="1" si="14"/>
        <v>0.61533039768551778</v>
      </c>
      <c r="F463" s="4">
        <f t="shared" ca="1" si="15"/>
        <v>0.59222987464747323</v>
      </c>
    </row>
    <row r="464" spans="5:6" x14ac:dyDescent="0.25">
      <c r="E464" s="4">
        <f t="shared" ca="1" si="14"/>
        <v>0.64018084594110725</v>
      </c>
      <c r="F464" s="4">
        <f t="shared" ca="1" si="15"/>
        <v>0.59989823803102582</v>
      </c>
    </row>
    <row r="465" spans="5:6" x14ac:dyDescent="0.25">
      <c r="E465" s="4">
        <f t="shared" ca="1" si="14"/>
        <v>0.4899407424927068</v>
      </c>
      <c r="F465" s="4">
        <f t="shared" ca="1" si="15"/>
        <v>0.55466322152852043</v>
      </c>
    </row>
    <row r="466" spans="5:6" x14ac:dyDescent="0.25">
      <c r="E466" s="4">
        <f t="shared" ca="1" si="14"/>
        <v>0.13749363506219814</v>
      </c>
      <c r="F466" s="4">
        <f t="shared" ca="1" si="15"/>
        <v>0.42767689251272456</v>
      </c>
    </row>
    <row r="467" spans="5:6" x14ac:dyDescent="0.25">
      <c r="E467" s="4">
        <f t="shared" ca="1" si="14"/>
        <v>0.90055221721570433</v>
      </c>
      <c r="F467" s="4">
        <f t="shared" ca="1" si="15"/>
        <v>0.70307465191761542</v>
      </c>
    </row>
    <row r="468" spans="5:6" x14ac:dyDescent="0.25">
      <c r="E468" s="4">
        <f t="shared" ca="1" si="14"/>
        <v>9.7424910347727933E-2</v>
      </c>
      <c r="F468" s="4">
        <f t="shared" ca="1" si="15"/>
        <v>0.40379345794244048</v>
      </c>
    </row>
    <row r="469" spans="5:6" x14ac:dyDescent="0.25">
      <c r="E469" s="4">
        <f t="shared" ca="1" si="14"/>
        <v>0.30999405923324708</v>
      </c>
      <c r="F469" s="4">
        <f t="shared" ca="1" si="15"/>
        <v>0.49846694226012456</v>
      </c>
    </row>
    <row r="470" spans="5:6" x14ac:dyDescent="0.25">
      <c r="E470" s="4">
        <f t="shared" ca="1" si="14"/>
        <v>0.68758070685368122</v>
      </c>
      <c r="F470" s="4">
        <f t="shared" ca="1" si="15"/>
        <v>0.61497381014015007</v>
      </c>
    </row>
    <row r="471" spans="5:6" x14ac:dyDescent="0.25">
      <c r="E471" s="4">
        <f t="shared" ca="1" si="14"/>
        <v>0.24129515244159527</v>
      </c>
      <c r="F471" s="4">
        <f t="shared" ca="1" si="15"/>
        <v>0.47382086959955261</v>
      </c>
    </row>
    <row r="472" spans="5:6" x14ac:dyDescent="0.25">
      <c r="E472" s="4">
        <f t="shared" ca="1" si="14"/>
        <v>0.5750895201107441</v>
      </c>
      <c r="F472" s="4">
        <f t="shared" ca="1" si="15"/>
        <v>0.58004063474585443</v>
      </c>
    </row>
    <row r="473" spans="5:6" x14ac:dyDescent="0.25">
      <c r="E473" s="4">
        <f t="shared" ca="1" si="14"/>
        <v>0.82215414390293162</v>
      </c>
      <c r="F473" s="4">
        <f t="shared" ca="1" si="15"/>
        <v>0.66410208389769021</v>
      </c>
    </row>
    <row r="474" spans="5:6" x14ac:dyDescent="0.25">
      <c r="E474" s="4">
        <f t="shared" ca="1" si="14"/>
        <v>0.69103101385356402</v>
      </c>
      <c r="F474" s="4">
        <f t="shared" ca="1" si="15"/>
        <v>0.61610026778450677</v>
      </c>
    </row>
    <row r="475" spans="5:6" x14ac:dyDescent="0.25">
      <c r="E475" s="4">
        <f t="shared" ca="1" si="14"/>
        <v>0.21105505502885336</v>
      </c>
      <c r="F475" s="4">
        <f t="shared" ca="1" si="15"/>
        <v>0.46183575214439448</v>
      </c>
    </row>
    <row r="476" spans="5:6" x14ac:dyDescent="0.25">
      <c r="E476" s="4">
        <f t="shared" ca="1" si="14"/>
        <v>0.57475368578746944</v>
      </c>
      <c r="F476" s="4">
        <f t="shared" ca="1" si="15"/>
        <v>0.5799397911583315</v>
      </c>
    </row>
    <row r="477" spans="5:6" x14ac:dyDescent="0.25">
      <c r="E477" s="4">
        <f t="shared" ca="1" si="14"/>
        <v>0.86851316500043785</v>
      </c>
      <c r="F477" s="4">
        <f t="shared" ca="1" si="15"/>
        <v>0.68546862586692336</v>
      </c>
    </row>
    <row r="478" spans="5:6" x14ac:dyDescent="0.25">
      <c r="E478" s="4">
        <f t="shared" ca="1" si="14"/>
        <v>0.48758296129773848</v>
      </c>
      <c r="F478" s="4">
        <f t="shared" ca="1" si="15"/>
        <v>0.55396075761599695</v>
      </c>
    </row>
    <row r="479" spans="5:6" x14ac:dyDescent="0.25">
      <c r="E479" s="4">
        <f t="shared" ca="1" si="14"/>
        <v>0.13279781028100135</v>
      </c>
      <c r="F479" s="4">
        <f t="shared" ca="1" si="15"/>
        <v>0.42514069432771245</v>
      </c>
    </row>
    <row r="480" spans="5:6" x14ac:dyDescent="0.25">
      <c r="E480" s="4">
        <f t="shared" ca="1" si="14"/>
        <v>0.66244005214974544</v>
      </c>
      <c r="F480" s="4">
        <f t="shared" ca="1" si="15"/>
        <v>0.60689291098388187</v>
      </c>
    </row>
    <row r="481" spans="5:6" x14ac:dyDescent="0.25">
      <c r="E481" s="4">
        <f t="shared" ca="1" si="14"/>
        <v>0.42391206629352929</v>
      </c>
      <c r="F481" s="4">
        <f t="shared" ca="1" si="15"/>
        <v>0.53481202922066695</v>
      </c>
    </row>
    <row r="482" spans="5:6" x14ac:dyDescent="0.25">
      <c r="E482" s="4">
        <f t="shared" ca="1" si="14"/>
        <v>0.68159331275351487</v>
      </c>
      <c r="F482" s="4">
        <f t="shared" ca="1" si="15"/>
        <v>0.61302960081853364</v>
      </c>
    </row>
    <row r="483" spans="5:6" x14ac:dyDescent="0.25">
      <c r="E483" s="4">
        <f t="shared" ca="1" si="14"/>
        <v>0.77460312185051994</v>
      </c>
      <c r="F483" s="4">
        <f t="shared" ca="1" si="15"/>
        <v>0.64519509043484113</v>
      </c>
    </row>
    <row r="484" spans="5:6" x14ac:dyDescent="0.25">
      <c r="E484" s="4">
        <f t="shared" ca="1" si="14"/>
        <v>0.53561451197912924</v>
      </c>
      <c r="F484" s="4">
        <f t="shared" ca="1" si="15"/>
        <v>0.56824870252235238</v>
      </c>
    </row>
    <row r="485" spans="5:6" x14ac:dyDescent="0.25">
      <c r="E485" s="4">
        <f t="shared" ca="1" si="14"/>
        <v>0.66078957753177925</v>
      </c>
      <c r="F485" s="4">
        <f t="shared" ca="1" si="15"/>
        <v>0.60636953694863349</v>
      </c>
    </row>
    <row r="486" spans="5:6" x14ac:dyDescent="0.25">
      <c r="E486" s="4">
        <f t="shared" ca="1" si="14"/>
        <v>0.97074721234939165</v>
      </c>
      <c r="F486" s="4">
        <f t="shared" ca="1" si="15"/>
        <v>0.76378720987998339</v>
      </c>
    </row>
    <row r="487" spans="5:6" x14ac:dyDescent="0.25">
      <c r="E487" s="4">
        <f t="shared" ca="1" si="14"/>
        <v>0.69181256785002043</v>
      </c>
      <c r="F487" s="4">
        <f t="shared" ca="1" si="15"/>
        <v>0.61635606659869346</v>
      </c>
    </row>
    <row r="488" spans="5:6" x14ac:dyDescent="0.25">
      <c r="E488" s="4">
        <f t="shared" ca="1" si="14"/>
        <v>3.5774642706722593E-2</v>
      </c>
      <c r="F488" s="4">
        <f t="shared" ca="1" si="15"/>
        <v>0.3465144259957661</v>
      </c>
    </row>
    <row r="489" spans="5:6" x14ac:dyDescent="0.25">
      <c r="E489" s="4">
        <f t="shared" ca="1" si="14"/>
        <v>0.27583514704999601</v>
      </c>
      <c r="F489" s="4">
        <f t="shared" ca="1" si="15"/>
        <v>0.48658231022175763</v>
      </c>
    </row>
    <row r="490" spans="5:6" x14ac:dyDescent="0.25">
      <c r="E490" s="4">
        <f t="shared" ca="1" si="14"/>
        <v>0.50751866129572709</v>
      </c>
      <c r="F490" s="4">
        <f t="shared" ca="1" si="15"/>
        <v>0.55989391878158934</v>
      </c>
    </row>
    <row r="491" spans="5:6" x14ac:dyDescent="0.25">
      <c r="E491" s="4">
        <f t="shared" ca="1" si="14"/>
        <v>0.72643468211829665</v>
      </c>
      <c r="F491" s="4">
        <f t="shared" ca="1" si="15"/>
        <v>0.62795265269016864</v>
      </c>
    </row>
    <row r="492" spans="5:6" x14ac:dyDescent="0.25">
      <c r="E492" s="4">
        <f t="shared" ca="1" si="14"/>
        <v>0.70578623277337682</v>
      </c>
      <c r="F492" s="4">
        <f t="shared" ca="1" si="15"/>
        <v>0.62097146037800188</v>
      </c>
    </row>
    <row r="493" spans="5:6" x14ac:dyDescent="0.25">
      <c r="E493" s="4">
        <f t="shared" ca="1" si="14"/>
        <v>0.33822143695746731</v>
      </c>
      <c r="F493" s="4">
        <f t="shared" ca="1" si="15"/>
        <v>0.50786406150657126</v>
      </c>
    </row>
    <row r="494" spans="5:6" x14ac:dyDescent="0.25">
      <c r="E494" s="4">
        <f t="shared" ca="1" si="14"/>
        <v>0.95578271312070195</v>
      </c>
      <c r="F494" s="4">
        <f t="shared" ca="1" si="15"/>
        <v>0.74568454555423258</v>
      </c>
    </row>
    <row r="495" spans="5:6" x14ac:dyDescent="0.25">
      <c r="E495" s="4">
        <f t="shared" ca="1" si="14"/>
        <v>0.36984423949012879</v>
      </c>
      <c r="F495" s="4">
        <f t="shared" ca="1" si="15"/>
        <v>0.51803904291871705</v>
      </c>
    </row>
    <row r="496" spans="5:6" x14ac:dyDescent="0.25">
      <c r="E496" s="4">
        <f t="shared" ca="1" si="14"/>
        <v>5.690468262271553E-2</v>
      </c>
      <c r="F496" s="4">
        <f t="shared" ca="1" si="15"/>
        <v>0.37116892585122985</v>
      </c>
    </row>
    <row r="497" spans="5:6" x14ac:dyDescent="0.25">
      <c r="E497" s="4">
        <f t="shared" ca="1" si="14"/>
        <v>0.57561999021217203</v>
      </c>
      <c r="F497" s="4">
        <f t="shared" ca="1" si="15"/>
        <v>0.58019994703459876</v>
      </c>
    </row>
    <row r="498" spans="5:6" x14ac:dyDescent="0.25">
      <c r="E498" s="4">
        <f t="shared" ca="1" si="14"/>
        <v>0.87585869828136653</v>
      </c>
      <c r="F498" s="4">
        <f t="shared" ca="1" si="15"/>
        <v>0.6892458100006229</v>
      </c>
    </row>
    <row r="499" spans="5:6" x14ac:dyDescent="0.25">
      <c r="E499" s="4">
        <f t="shared" ca="1" si="14"/>
        <v>0.93672810619637992</v>
      </c>
      <c r="F499" s="4">
        <f t="shared" ca="1" si="15"/>
        <v>0.72817437174822808</v>
      </c>
    </row>
    <row r="500" spans="5:6" x14ac:dyDescent="0.25">
      <c r="E500" s="4">
        <f t="shared" ca="1" si="14"/>
        <v>0.9413661584140196</v>
      </c>
      <c r="F500" s="4">
        <f t="shared" ca="1" si="15"/>
        <v>0.73205283882514738</v>
      </c>
    </row>
    <row r="501" spans="5:6" x14ac:dyDescent="0.25">
      <c r="E501" s="4">
        <f t="shared" ca="1" si="14"/>
        <v>0.57857169768226535</v>
      </c>
      <c r="F501" s="4">
        <f t="shared" ca="1" si="15"/>
        <v>0.58108695904399621</v>
      </c>
    </row>
    <row r="502" spans="5:6" x14ac:dyDescent="0.25">
      <c r="E502" s="4">
        <f t="shared" ca="1" si="14"/>
        <v>0.43689021032509268</v>
      </c>
      <c r="F502" s="4">
        <f t="shared" ca="1" si="15"/>
        <v>0.5387536490742586</v>
      </c>
    </row>
    <row r="503" spans="5:6" x14ac:dyDescent="0.25">
      <c r="E503" s="4">
        <f t="shared" ca="1" si="14"/>
        <v>0.18919556141415494</v>
      </c>
      <c r="F503" s="4">
        <f t="shared" ca="1" si="15"/>
        <v>0.45255956597920044</v>
      </c>
    </row>
    <row r="504" spans="5:6" x14ac:dyDescent="0.25">
      <c r="E504" s="4">
        <f t="shared" ca="1" si="14"/>
        <v>0.88884047622686535</v>
      </c>
      <c r="F504" s="4">
        <f t="shared" ca="1" si="15"/>
        <v>0.69627438800551622</v>
      </c>
    </row>
    <row r="505" spans="5:6" x14ac:dyDescent="0.25">
      <c r="E505" s="4">
        <f t="shared" ca="1" si="14"/>
        <v>0.60202191225101098</v>
      </c>
      <c r="F505" s="4">
        <f t="shared" ca="1" si="15"/>
        <v>0.58817220108999413</v>
      </c>
    </row>
    <row r="506" spans="5:6" x14ac:dyDescent="0.25">
      <c r="E506" s="4">
        <f t="shared" ca="1" si="14"/>
        <v>0.55500217401538943</v>
      </c>
      <c r="F506" s="4">
        <f t="shared" ca="1" si="15"/>
        <v>0.57402696747360915</v>
      </c>
    </row>
    <row r="507" spans="5:6" x14ac:dyDescent="0.25">
      <c r="E507" s="4">
        <f t="shared" ca="1" si="14"/>
        <v>0.85033391453830398</v>
      </c>
      <c r="F507" s="4">
        <f t="shared" ca="1" si="15"/>
        <v>0.67663663387429862</v>
      </c>
    </row>
    <row r="508" spans="5:6" x14ac:dyDescent="0.25">
      <c r="E508" s="4">
        <f t="shared" ca="1" si="14"/>
        <v>0.47554804547242391</v>
      </c>
      <c r="F508" s="4">
        <f t="shared" ca="1" si="15"/>
        <v>0.55037040778235369</v>
      </c>
    </row>
    <row r="509" spans="5:6" x14ac:dyDescent="0.25">
      <c r="E509" s="4">
        <f t="shared" ca="1" si="14"/>
        <v>2.8211729310449352E-2</v>
      </c>
      <c r="F509" s="4">
        <f t="shared" ca="1" si="15"/>
        <v>0.33491597842794207</v>
      </c>
    </row>
    <row r="510" spans="5:6" x14ac:dyDescent="0.25">
      <c r="E510" s="4">
        <f t="shared" ca="1" si="14"/>
        <v>0.1250189940065255</v>
      </c>
      <c r="F510" s="4">
        <f t="shared" ca="1" si="15"/>
        <v>0.4208071427065283</v>
      </c>
    </row>
    <row r="511" spans="5:6" x14ac:dyDescent="0.25">
      <c r="E511" s="4">
        <f t="shared" ca="1" si="14"/>
        <v>6.1699003757102244E-2</v>
      </c>
      <c r="F511" s="4">
        <f t="shared" ca="1" si="15"/>
        <v>0.37577070898549714</v>
      </c>
    </row>
    <row r="512" spans="5:6" x14ac:dyDescent="0.25">
      <c r="E512" s="4">
        <f t="shared" ca="1" si="14"/>
        <v>0.87430896532815583</v>
      </c>
      <c r="F512" s="4">
        <f t="shared" ca="1" si="15"/>
        <v>0.68843776099471299</v>
      </c>
    </row>
    <row r="513" spans="5:6" x14ac:dyDescent="0.25">
      <c r="E513" s="4">
        <f t="shared" ca="1" si="14"/>
        <v>0.19424531180351368</v>
      </c>
      <c r="F513" s="4">
        <f t="shared" ca="1" si="15"/>
        <v>0.45475534634693215</v>
      </c>
    </row>
    <row r="514" spans="5:6" x14ac:dyDescent="0.25">
      <c r="E514" s="4">
        <f t="shared" ca="1" si="14"/>
        <v>0.50031128649437573</v>
      </c>
      <c r="F514" s="4">
        <f t="shared" ca="1" si="15"/>
        <v>0.55775029216110394</v>
      </c>
    </row>
    <row r="515" spans="5:6" x14ac:dyDescent="0.25">
      <c r="E515" s="4">
        <f t="shared" ca="1" si="14"/>
        <v>3.5589167133962651E-2</v>
      </c>
      <c r="F515" s="4">
        <f t="shared" ca="1" si="15"/>
        <v>0.34625373144895377</v>
      </c>
    </row>
    <row r="516" spans="5:6" x14ac:dyDescent="0.25">
      <c r="E516" s="4">
        <f t="shared" ref="E516:E579" ca="1" si="16">RAND()</f>
        <v>0.61673718095979435</v>
      </c>
      <c r="F516" s="4">
        <f t="shared" ref="F516:F579" ca="1" si="17">_xlfn.BETA.INV(E516,$C$3,$C$4)</f>
        <v>0.59266061618144883</v>
      </c>
    </row>
    <row r="517" spans="5:6" x14ac:dyDescent="0.25">
      <c r="E517" s="4">
        <f t="shared" ca="1" si="16"/>
        <v>8.3519012076161303E-2</v>
      </c>
      <c r="F517" s="4">
        <f t="shared" ca="1" si="17"/>
        <v>0.39393007748154307</v>
      </c>
    </row>
    <row r="518" spans="5:6" x14ac:dyDescent="0.25">
      <c r="E518" s="4">
        <f t="shared" ca="1" si="16"/>
        <v>0.69325530607644859</v>
      </c>
      <c r="F518" s="4">
        <f t="shared" ca="1" si="17"/>
        <v>0.61682889595084955</v>
      </c>
    </row>
    <row r="519" spans="5:6" x14ac:dyDescent="0.25">
      <c r="E519" s="4">
        <f t="shared" ca="1" si="16"/>
        <v>0.45137136501562114</v>
      </c>
      <c r="F519" s="4">
        <f t="shared" ca="1" si="17"/>
        <v>0.54312406072694708</v>
      </c>
    </row>
    <row r="520" spans="5:6" x14ac:dyDescent="0.25">
      <c r="E520" s="4">
        <f t="shared" ca="1" si="16"/>
        <v>0.49997327717826623</v>
      </c>
      <c r="F520" s="4">
        <f t="shared" ca="1" si="17"/>
        <v>0.55764973121312944</v>
      </c>
    </row>
    <row r="521" spans="5:6" x14ac:dyDescent="0.25">
      <c r="E521" s="4">
        <f t="shared" ca="1" si="16"/>
        <v>0.81254686367948648</v>
      </c>
      <c r="F521" s="4">
        <f t="shared" ca="1" si="17"/>
        <v>0.66008523634720473</v>
      </c>
    </row>
    <row r="522" spans="5:6" x14ac:dyDescent="0.25">
      <c r="E522" s="4">
        <f t="shared" ca="1" si="16"/>
        <v>0.67247521774309893</v>
      </c>
      <c r="F522" s="4">
        <f t="shared" ca="1" si="17"/>
        <v>0.61009316054068796</v>
      </c>
    </row>
    <row r="523" spans="5:6" x14ac:dyDescent="0.25">
      <c r="E523" s="4">
        <f t="shared" ca="1" si="16"/>
        <v>0.67065556528153003</v>
      </c>
      <c r="F523" s="4">
        <f t="shared" ca="1" si="17"/>
        <v>0.60951049576777483</v>
      </c>
    </row>
    <row r="524" spans="5:6" x14ac:dyDescent="0.25">
      <c r="E524" s="4">
        <f t="shared" ca="1" si="16"/>
        <v>0.47569070120326695</v>
      </c>
      <c r="F524" s="4">
        <f t="shared" ca="1" si="17"/>
        <v>0.55041301931457387</v>
      </c>
    </row>
    <row r="525" spans="5:6" x14ac:dyDescent="0.25">
      <c r="E525" s="4">
        <f t="shared" ca="1" si="16"/>
        <v>0.72350063830483025</v>
      </c>
      <c r="F525" s="4">
        <f t="shared" ca="1" si="17"/>
        <v>0.62694783098648954</v>
      </c>
    </row>
    <row r="526" spans="5:6" x14ac:dyDescent="0.25">
      <c r="E526" s="4">
        <f t="shared" ca="1" si="16"/>
        <v>0.22648757984390089</v>
      </c>
      <c r="F526" s="4">
        <f t="shared" ca="1" si="17"/>
        <v>0.4680611646054687</v>
      </c>
    </row>
    <row r="527" spans="5:6" x14ac:dyDescent="0.25">
      <c r="E527" s="4">
        <f t="shared" ca="1" si="16"/>
        <v>0.54783896761979434</v>
      </c>
      <c r="F527" s="4">
        <f t="shared" ca="1" si="17"/>
        <v>0.57188979874754198</v>
      </c>
    </row>
    <row r="528" spans="5:6" x14ac:dyDescent="0.25">
      <c r="E528" s="4">
        <f t="shared" ca="1" si="16"/>
        <v>0.66902134741189223</v>
      </c>
      <c r="F528" s="4">
        <f t="shared" ca="1" si="17"/>
        <v>0.60898812169200411</v>
      </c>
    </row>
    <row r="529" spans="5:6" x14ac:dyDescent="0.25">
      <c r="E529" s="4">
        <f t="shared" ca="1" si="16"/>
        <v>0.71406562693393782</v>
      </c>
      <c r="F529" s="4">
        <f t="shared" ca="1" si="17"/>
        <v>0.62374611066656771</v>
      </c>
    </row>
    <row r="530" spans="5:6" x14ac:dyDescent="0.25">
      <c r="E530" s="4">
        <f t="shared" ca="1" si="16"/>
        <v>0.91679884847269832</v>
      </c>
      <c r="F530" s="4">
        <f t="shared" ca="1" si="17"/>
        <v>0.71342815328408693</v>
      </c>
    </row>
    <row r="531" spans="5:6" x14ac:dyDescent="0.25">
      <c r="E531" s="4">
        <f t="shared" ca="1" si="16"/>
        <v>0.80114968932084618</v>
      </c>
      <c r="F531" s="4">
        <f t="shared" ca="1" si="17"/>
        <v>0.65546087705488687</v>
      </c>
    </row>
    <row r="532" spans="5:6" x14ac:dyDescent="0.25">
      <c r="E532" s="4">
        <f t="shared" ca="1" si="16"/>
        <v>0.45292763155677052</v>
      </c>
      <c r="F532" s="4">
        <f t="shared" ca="1" si="17"/>
        <v>0.54359223078897934</v>
      </c>
    </row>
    <row r="533" spans="5:6" x14ac:dyDescent="0.25">
      <c r="E533" s="4">
        <f t="shared" ca="1" si="16"/>
        <v>0.63851008213344806</v>
      </c>
      <c r="F533" s="4">
        <f t="shared" ca="1" si="17"/>
        <v>0.5993783994741505</v>
      </c>
    </row>
    <row r="534" spans="5:6" x14ac:dyDescent="0.25">
      <c r="E534" s="4">
        <f t="shared" ca="1" si="16"/>
        <v>8.8897286268343589E-2</v>
      </c>
      <c r="F534" s="4">
        <f t="shared" ca="1" si="17"/>
        <v>0.39787208994446832</v>
      </c>
    </row>
    <row r="535" spans="5:6" x14ac:dyDescent="0.25">
      <c r="E535" s="4">
        <f t="shared" ca="1" si="16"/>
        <v>0.89999462766274563</v>
      </c>
      <c r="F535" s="4">
        <f t="shared" ca="1" si="17"/>
        <v>0.70273959971010214</v>
      </c>
    </row>
    <row r="536" spans="5:6" x14ac:dyDescent="0.25">
      <c r="E536" s="4">
        <f t="shared" ca="1" si="16"/>
        <v>8.2914267393887409E-2</v>
      </c>
      <c r="F536" s="4">
        <f t="shared" ca="1" si="17"/>
        <v>0.39347573753309062</v>
      </c>
    </row>
    <row r="537" spans="5:6" x14ac:dyDescent="0.25">
      <c r="E537" s="4">
        <f t="shared" ca="1" si="16"/>
        <v>3.1395484823016462E-2</v>
      </c>
      <c r="F537" s="4">
        <f t="shared" ca="1" si="17"/>
        <v>0.34006002430647275</v>
      </c>
    </row>
    <row r="538" spans="5:6" x14ac:dyDescent="0.25">
      <c r="E538" s="4">
        <f t="shared" ca="1" si="16"/>
        <v>0.61519989369233408</v>
      </c>
      <c r="F538" s="4">
        <f t="shared" ca="1" si="17"/>
        <v>0.59218993436386214</v>
      </c>
    </row>
    <row r="539" spans="5:6" x14ac:dyDescent="0.25">
      <c r="E539" s="4">
        <f t="shared" ca="1" si="16"/>
        <v>0.90581767108077327</v>
      </c>
      <c r="F539" s="4">
        <f t="shared" ca="1" si="17"/>
        <v>0.70630028388977673</v>
      </c>
    </row>
    <row r="540" spans="5:6" x14ac:dyDescent="0.25">
      <c r="E540" s="4">
        <f t="shared" ca="1" si="16"/>
        <v>0.34687935579689355</v>
      </c>
      <c r="F540" s="4">
        <f t="shared" ca="1" si="17"/>
        <v>0.51068315592273772</v>
      </c>
    </row>
    <row r="541" spans="5:6" x14ac:dyDescent="0.25">
      <c r="E541" s="4">
        <f t="shared" ca="1" si="16"/>
        <v>0.22293681473787408</v>
      </c>
      <c r="F541" s="4">
        <f t="shared" ca="1" si="17"/>
        <v>0.46665005945872856</v>
      </c>
    </row>
    <row r="542" spans="5:6" x14ac:dyDescent="0.25">
      <c r="E542" s="4">
        <f t="shared" ca="1" si="16"/>
        <v>5.6780145392421821E-2</v>
      </c>
      <c r="F542" s="4">
        <f t="shared" ca="1" si="17"/>
        <v>0.37104564575583837</v>
      </c>
    </row>
    <row r="543" spans="5:6" x14ac:dyDescent="0.25">
      <c r="E543" s="4">
        <f t="shared" ca="1" si="16"/>
        <v>0.1286475002409585</v>
      </c>
      <c r="F543" s="4">
        <f t="shared" ca="1" si="17"/>
        <v>0.42284996996164786</v>
      </c>
    </row>
    <row r="544" spans="5:6" x14ac:dyDescent="0.25">
      <c r="E544" s="4">
        <f t="shared" ca="1" si="16"/>
        <v>0.70973259574664749</v>
      </c>
      <c r="F544" s="4">
        <f t="shared" ca="1" si="17"/>
        <v>0.62229008335335834</v>
      </c>
    </row>
    <row r="545" spans="5:6" x14ac:dyDescent="0.25">
      <c r="E545" s="4">
        <f t="shared" ca="1" si="16"/>
        <v>0.56051188892690917</v>
      </c>
      <c r="F545" s="4">
        <f t="shared" ca="1" si="17"/>
        <v>0.57567312463408304</v>
      </c>
    </row>
    <row r="546" spans="5:6" x14ac:dyDescent="0.25">
      <c r="E546" s="4">
        <f t="shared" ca="1" si="16"/>
        <v>0.62941536288250666</v>
      </c>
      <c r="F546" s="4">
        <f t="shared" ca="1" si="17"/>
        <v>0.59656002441375189</v>
      </c>
    </row>
    <row r="547" spans="5:6" x14ac:dyDescent="0.25">
      <c r="E547" s="4">
        <f t="shared" ca="1" si="16"/>
        <v>0.30278036684136256</v>
      </c>
      <c r="F547" s="4">
        <f t="shared" ca="1" si="17"/>
        <v>0.49600842970818609</v>
      </c>
    </row>
    <row r="548" spans="5:6" x14ac:dyDescent="0.25">
      <c r="E548" s="4">
        <f t="shared" ca="1" si="16"/>
        <v>0.50754691763379511</v>
      </c>
      <c r="F548" s="4">
        <f t="shared" ca="1" si="17"/>
        <v>0.5599023208706897</v>
      </c>
    </row>
    <row r="549" spans="5:6" x14ac:dyDescent="0.25">
      <c r="E549" s="4">
        <f t="shared" ca="1" si="16"/>
        <v>0.63834822163156357</v>
      </c>
      <c r="F549" s="4">
        <f t="shared" ca="1" si="17"/>
        <v>0.59932807389577802</v>
      </c>
    </row>
    <row r="550" spans="5:6" x14ac:dyDescent="0.25">
      <c r="E550" s="4">
        <f t="shared" ca="1" si="16"/>
        <v>0.77969340542510357</v>
      </c>
      <c r="F550" s="4">
        <f t="shared" ca="1" si="17"/>
        <v>0.64711441070743858</v>
      </c>
    </row>
    <row r="551" spans="5:6" x14ac:dyDescent="0.25">
      <c r="E551" s="4">
        <f t="shared" ca="1" si="16"/>
        <v>0.22962935056739908</v>
      </c>
      <c r="F551" s="4">
        <f t="shared" ca="1" si="17"/>
        <v>0.46929972803322834</v>
      </c>
    </row>
    <row r="552" spans="5:6" x14ac:dyDescent="0.25">
      <c r="E552" s="4">
        <f t="shared" ca="1" si="16"/>
        <v>0.60309020363337495</v>
      </c>
      <c r="F552" s="4">
        <f t="shared" ca="1" si="17"/>
        <v>0.58849682818277216</v>
      </c>
    </row>
    <row r="553" spans="5:6" x14ac:dyDescent="0.25">
      <c r="E553" s="4">
        <f t="shared" ca="1" si="16"/>
        <v>0.65434277167719035</v>
      </c>
      <c r="F553" s="4">
        <f t="shared" ca="1" si="17"/>
        <v>0.60433281361461277</v>
      </c>
    </row>
    <row r="554" spans="5:6" x14ac:dyDescent="0.25">
      <c r="E554" s="4">
        <f t="shared" ca="1" si="16"/>
        <v>0.7662684643404859</v>
      </c>
      <c r="F554" s="4">
        <f t="shared" ca="1" si="17"/>
        <v>0.64209748454792537</v>
      </c>
    </row>
    <row r="555" spans="5:6" x14ac:dyDescent="0.25">
      <c r="E555" s="4">
        <f t="shared" ca="1" si="16"/>
        <v>0.62779427033112234</v>
      </c>
      <c r="F555" s="4">
        <f t="shared" ca="1" si="17"/>
        <v>0.59605958882147503</v>
      </c>
    </row>
    <row r="556" spans="5:6" x14ac:dyDescent="0.25">
      <c r="E556" s="4">
        <f t="shared" ca="1" si="16"/>
        <v>0.95046538461954899</v>
      </c>
      <c r="F556" s="4">
        <f t="shared" ca="1" si="17"/>
        <v>0.74033405863692126</v>
      </c>
    </row>
    <row r="557" spans="5:6" x14ac:dyDescent="0.25">
      <c r="E557" s="4">
        <f t="shared" ca="1" si="16"/>
        <v>0.80430061750841009</v>
      </c>
      <c r="F557" s="4">
        <f t="shared" ca="1" si="17"/>
        <v>0.65672499813737073</v>
      </c>
    </row>
    <row r="558" spans="5:6" x14ac:dyDescent="0.25">
      <c r="E558" s="4">
        <f t="shared" ca="1" si="16"/>
        <v>0.2861655807590634</v>
      </c>
      <c r="F558" s="4">
        <f t="shared" ca="1" si="17"/>
        <v>0.49024442207354818</v>
      </c>
    </row>
    <row r="559" spans="5:6" x14ac:dyDescent="0.25">
      <c r="E559" s="4">
        <f t="shared" ca="1" si="16"/>
        <v>0.72232913403532006</v>
      </c>
      <c r="F559" s="4">
        <f t="shared" ca="1" si="17"/>
        <v>0.62654787041016191</v>
      </c>
    </row>
    <row r="560" spans="5:6" x14ac:dyDescent="0.25">
      <c r="E560" s="4">
        <f t="shared" ca="1" si="16"/>
        <v>0.33649623848000587</v>
      </c>
      <c r="F560" s="4">
        <f t="shared" ca="1" si="17"/>
        <v>0.50729903118107289</v>
      </c>
    </row>
    <row r="561" spans="5:6" x14ac:dyDescent="0.25">
      <c r="E561" s="4">
        <f t="shared" ca="1" si="16"/>
        <v>0.72692502730259301</v>
      </c>
      <c r="F561" s="4">
        <f t="shared" ca="1" si="17"/>
        <v>0.62812102141094495</v>
      </c>
    </row>
    <row r="562" spans="5:6" x14ac:dyDescent="0.25">
      <c r="E562" s="4">
        <f t="shared" ca="1" si="16"/>
        <v>1.3628534031679629E-2</v>
      </c>
      <c r="F562" s="4">
        <f t="shared" ca="1" si="17"/>
        <v>0.30288415395797852</v>
      </c>
    </row>
    <row r="563" spans="5:6" x14ac:dyDescent="0.25">
      <c r="E563" s="4">
        <f t="shared" ca="1" si="16"/>
        <v>0.3217748990927396</v>
      </c>
      <c r="F563" s="4">
        <f t="shared" ca="1" si="17"/>
        <v>0.50242989371001057</v>
      </c>
    </row>
    <row r="564" spans="5:6" x14ac:dyDescent="0.25">
      <c r="E564" s="4">
        <f t="shared" ca="1" si="16"/>
        <v>0.56683572428048579</v>
      </c>
      <c r="F564" s="4">
        <f t="shared" ca="1" si="17"/>
        <v>0.57756542406859346</v>
      </c>
    </row>
    <row r="565" spans="5:6" x14ac:dyDescent="0.25">
      <c r="E565" s="4">
        <f t="shared" ca="1" si="16"/>
        <v>0.15761852771482965</v>
      </c>
      <c r="F565" s="4">
        <f t="shared" ca="1" si="17"/>
        <v>0.4379582890901691</v>
      </c>
    </row>
    <row r="566" spans="5:6" x14ac:dyDescent="0.25">
      <c r="E566" s="4">
        <f t="shared" ca="1" si="16"/>
        <v>1.8754477448777673E-2</v>
      </c>
      <c r="F566" s="4">
        <f t="shared" ca="1" si="17"/>
        <v>0.3163443088884767</v>
      </c>
    </row>
    <row r="567" spans="5:6" x14ac:dyDescent="0.25">
      <c r="E567" s="4">
        <f t="shared" ca="1" si="16"/>
        <v>0.3389009495456744</v>
      </c>
      <c r="F567" s="4">
        <f t="shared" ca="1" si="17"/>
        <v>0.50808630603991312</v>
      </c>
    </row>
    <row r="568" spans="5:6" x14ac:dyDescent="0.25">
      <c r="E568" s="4">
        <f t="shared" ca="1" si="16"/>
        <v>0.11913376580047608</v>
      </c>
      <c r="F568" s="4">
        <f t="shared" ca="1" si="17"/>
        <v>0.41740866906543361</v>
      </c>
    </row>
    <row r="569" spans="5:6" x14ac:dyDescent="0.25">
      <c r="E569" s="4">
        <f t="shared" ca="1" si="16"/>
        <v>0.49240616901391221</v>
      </c>
      <c r="F569" s="4">
        <f t="shared" ca="1" si="17"/>
        <v>0.55539748923454357</v>
      </c>
    </row>
    <row r="570" spans="5:6" x14ac:dyDescent="0.25">
      <c r="E570" s="4">
        <f t="shared" ca="1" si="16"/>
        <v>0.37174303061508707</v>
      </c>
      <c r="F570" s="4">
        <f t="shared" ca="1" si="17"/>
        <v>0.51864005966605142</v>
      </c>
    </row>
    <row r="571" spans="5:6" x14ac:dyDescent="0.25">
      <c r="E571" s="4">
        <f t="shared" ca="1" si="16"/>
        <v>0.48277194941061108</v>
      </c>
      <c r="F571" s="4">
        <f t="shared" ca="1" si="17"/>
        <v>0.55252652103971311</v>
      </c>
    </row>
    <row r="572" spans="5:6" x14ac:dyDescent="0.25">
      <c r="E572" s="4">
        <f t="shared" ca="1" si="16"/>
        <v>1.663281708520159E-2</v>
      </c>
      <c r="F572" s="4">
        <f t="shared" ca="1" si="17"/>
        <v>0.31118065571599779</v>
      </c>
    </row>
    <row r="573" spans="5:6" x14ac:dyDescent="0.25">
      <c r="E573" s="4">
        <f t="shared" ca="1" si="16"/>
        <v>0.52115974436251955</v>
      </c>
      <c r="F573" s="4">
        <f t="shared" ca="1" si="17"/>
        <v>0.56394946004359459</v>
      </c>
    </row>
    <row r="574" spans="5:6" x14ac:dyDescent="0.25">
      <c r="E574" s="4">
        <f t="shared" ca="1" si="16"/>
        <v>0.28144006444751468</v>
      </c>
      <c r="F574" s="4">
        <f t="shared" ca="1" si="17"/>
        <v>0.48857712416876381</v>
      </c>
    </row>
    <row r="575" spans="5:6" x14ac:dyDescent="0.25">
      <c r="E575" s="4">
        <f t="shared" ca="1" si="16"/>
        <v>0.42843586035276171</v>
      </c>
      <c r="F575" s="4">
        <f t="shared" ca="1" si="17"/>
        <v>0.53618890357130056</v>
      </c>
    </row>
    <row r="576" spans="5:6" x14ac:dyDescent="0.25">
      <c r="E576" s="4">
        <f t="shared" ca="1" si="16"/>
        <v>0.66236386811010584</v>
      </c>
      <c r="F576" s="4">
        <f t="shared" ca="1" si="17"/>
        <v>0.60686873474637237</v>
      </c>
    </row>
    <row r="577" spans="5:6" x14ac:dyDescent="0.25">
      <c r="E577" s="4">
        <f t="shared" ca="1" si="16"/>
        <v>0.39996397666942696</v>
      </c>
      <c r="F577" s="4">
        <f t="shared" ca="1" si="17"/>
        <v>0.527462265120336</v>
      </c>
    </row>
    <row r="578" spans="5:6" x14ac:dyDescent="0.25">
      <c r="E578" s="4">
        <f t="shared" ca="1" si="16"/>
        <v>1.6364862250232259E-2</v>
      </c>
      <c r="F578" s="4">
        <f t="shared" ca="1" si="17"/>
        <v>0.31049177679919526</v>
      </c>
    </row>
    <row r="579" spans="5:6" x14ac:dyDescent="0.25">
      <c r="E579" s="4">
        <f t="shared" ca="1" si="16"/>
        <v>0.28657241888328056</v>
      </c>
      <c r="F579" s="4">
        <f t="shared" ca="1" si="17"/>
        <v>0.49038736258706916</v>
      </c>
    </row>
    <row r="580" spans="5:6" x14ac:dyDescent="0.25">
      <c r="E580" s="4">
        <f t="shared" ref="E580:E643" ca="1" si="18">RAND()</f>
        <v>0.65238288819791979</v>
      </c>
      <c r="F580" s="4">
        <f t="shared" ref="F580:F643" ca="1" si="19">_xlfn.BETA.INV(E580,$C$3,$C$4)</f>
        <v>0.60371595392861566</v>
      </c>
    </row>
    <row r="581" spans="5:6" x14ac:dyDescent="0.25">
      <c r="E581" s="4">
        <f t="shared" ca="1" si="18"/>
        <v>0.31536410723389574</v>
      </c>
      <c r="F581" s="4">
        <f t="shared" ca="1" si="19"/>
        <v>0.50028111594127078</v>
      </c>
    </row>
    <row r="582" spans="5:6" x14ac:dyDescent="0.25">
      <c r="E582" s="4">
        <f t="shared" ca="1" si="18"/>
        <v>0.4187429350984524</v>
      </c>
      <c r="F582" s="4">
        <f t="shared" ca="1" si="19"/>
        <v>0.53323458482414876</v>
      </c>
    </row>
    <row r="583" spans="5:6" x14ac:dyDescent="0.25">
      <c r="E583" s="4">
        <f t="shared" ca="1" si="18"/>
        <v>0.1932523638227055</v>
      </c>
      <c r="F583" s="4">
        <f t="shared" ca="1" si="19"/>
        <v>0.45432624499787466</v>
      </c>
    </row>
    <row r="584" spans="5:6" x14ac:dyDescent="0.25">
      <c r="E584" s="4">
        <f t="shared" ca="1" si="18"/>
        <v>0.78743340866801192</v>
      </c>
      <c r="F584" s="4">
        <f t="shared" ca="1" si="19"/>
        <v>0.65007552232432864</v>
      </c>
    </row>
    <row r="585" spans="5:6" x14ac:dyDescent="0.25">
      <c r="E585" s="4">
        <f t="shared" ca="1" si="18"/>
        <v>0.24387660271164358</v>
      </c>
      <c r="F585" s="4">
        <f t="shared" ca="1" si="19"/>
        <v>0.47480558997538264</v>
      </c>
    </row>
    <row r="586" spans="5:6" x14ac:dyDescent="0.25">
      <c r="E586" s="4">
        <f t="shared" ca="1" si="18"/>
        <v>0.64590226369023496</v>
      </c>
      <c r="F586" s="4">
        <f t="shared" ca="1" si="19"/>
        <v>0.60168357078394363</v>
      </c>
    </row>
    <row r="587" spans="5:6" x14ac:dyDescent="0.25">
      <c r="E587" s="4">
        <f t="shared" ca="1" si="18"/>
        <v>0.88640977528552978</v>
      </c>
      <c r="F587" s="4">
        <f t="shared" ca="1" si="19"/>
        <v>0.69492076703706462</v>
      </c>
    </row>
    <row r="588" spans="5:6" x14ac:dyDescent="0.25">
      <c r="E588" s="4">
        <f t="shared" ca="1" si="18"/>
        <v>0.70649158320159844</v>
      </c>
      <c r="F588" s="4">
        <f t="shared" ca="1" si="19"/>
        <v>0.62120663209688709</v>
      </c>
    </row>
    <row r="589" spans="5:6" x14ac:dyDescent="0.25">
      <c r="E589" s="4">
        <f t="shared" ca="1" si="18"/>
        <v>0.97024121809572605</v>
      </c>
      <c r="F589" s="4">
        <f t="shared" ca="1" si="19"/>
        <v>0.76307495293616279</v>
      </c>
    </row>
    <row r="590" spans="5:6" x14ac:dyDescent="0.25">
      <c r="E590" s="4">
        <f t="shared" ca="1" si="18"/>
        <v>0.87754756185735427</v>
      </c>
      <c r="F590" s="4">
        <f t="shared" ca="1" si="19"/>
        <v>0.69013350231484205</v>
      </c>
    </row>
    <row r="591" spans="5:6" x14ac:dyDescent="0.25">
      <c r="E591" s="4">
        <f t="shared" ca="1" si="18"/>
        <v>0.19643355860229184</v>
      </c>
      <c r="F591" s="4">
        <f t="shared" ca="1" si="19"/>
        <v>0.45569650697355796</v>
      </c>
    </row>
    <row r="592" spans="5:6" x14ac:dyDescent="0.25">
      <c r="E592" s="4">
        <f t="shared" ca="1" si="18"/>
        <v>0.5722094278522335</v>
      </c>
      <c r="F592" s="4">
        <f t="shared" ca="1" si="19"/>
        <v>0.57917618033807938</v>
      </c>
    </row>
    <row r="593" spans="5:6" x14ac:dyDescent="0.25">
      <c r="E593" s="4">
        <f t="shared" ca="1" si="18"/>
        <v>0.79728506411811895</v>
      </c>
      <c r="F593" s="4">
        <f t="shared" ca="1" si="19"/>
        <v>0.65392464652109483</v>
      </c>
    </row>
    <row r="594" spans="5:6" x14ac:dyDescent="0.25">
      <c r="E594" s="4">
        <f t="shared" ca="1" si="18"/>
        <v>0.88752595849129146</v>
      </c>
      <c r="F594" s="4">
        <f t="shared" ca="1" si="19"/>
        <v>0.6955400658719576</v>
      </c>
    </row>
    <row r="595" spans="5:6" x14ac:dyDescent="0.25">
      <c r="E595" s="4">
        <f t="shared" ca="1" si="18"/>
        <v>0.32825666410627685</v>
      </c>
      <c r="F595" s="4">
        <f t="shared" ca="1" si="19"/>
        <v>0.50458456293874265</v>
      </c>
    </row>
    <row r="596" spans="5:6" x14ac:dyDescent="0.25">
      <c r="E596" s="4">
        <f t="shared" ca="1" si="18"/>
        <v>0.50778048600570336</v>
      </c>
      <c r="F596" s="4">
        <f t="shared" ca="1" si="19"/>
        <v>0.55997177252725638</v>
      </c>
    </row>
    <row r="597" spans="5:6" x14ac:dyDescent="0.25">
      <c r="E597" s="4">
        <f t="shared" ca="1" si="18"/>
        <v>0.21337640480683828</v>
      </c>
      <c r="F597" s="4">
        <f t="shared" ca="1" si="19"/>
        <v>0.46278797263761184</v>
      </c>
    </row>
    <row r="598" spans="5:6" x14ac:dyDescent="0.25">
      <c r="E598" s="4">
        <f t="shared" ca="1" si="18"/>
        <v>0.86034174642809236</v>
      </c>
      <c r="F598" s="4">
        <f t="shared" ca="1" si="19"/>
        <v>0.68141414911692622</v>
      </c>
    </row>
    <row r="599" spans="5:6" x14ac:dyDescent="0.25">
      <c r="E599" s="4">
        <f t="shared" ca="1" si="18"/>
        <v>0.12397864054263097</v>
      </c>
      <c r="F599" s="4">
        <f t="shared" ca="1" si="19"/>
        <v>0.42021422484651144</v>
      </c>
    </row>
    <row r="600" spans="5:6" x14ac:dyDescent="0.25">
      <c r="E600" s="4">
        <f t="shared" ca="1" si="18"/>
        <v>0.13262419910752488</v>
      </c>
      <c r="F600" s="4">
        <f t="shared" ca="1" si="19"/>
        <v>0.42504581688535031</v>
      </c>
    </row>
    <row r="601" spans="5:6" x14ac:dyDescent="0.25">
      <c r="E601" s="4">
        <f t="shared" ca="1" si="18"/>
        <v>0.45930161120803581</v>
      </c>
      <c r="F601" s="4">
        <f t="shared" ca="1" si="19"/>
        <v>0.54550699489960108</v>
      </c>
    </row>
    <row r="602" spans="5:6" x14ac:dyDescent="0.25">
      <c r="E602" s="4">
        <f t="shared" ca="1" si="18"/>
        <v>0.78334432714316038</v>
      </c>
      <c r="F602" s="4">
        <f t="shared" ca="1" si="19"/>
        <v>0.64850455451341316</v>
      </c>
    </row>
    <row r="603" spans="5:6" x14ac:dyDescent="0.25">
      <c r="E603" s="4">
        <f t="shared" ca="1" si="18"/>
        <v>0.80795451617939884</v>
      </c>
      <c r="F603" s="4">
        <f t="shared" ca="1" si="19"/>
        <v>0.65820442558532866</v>
      </c>
    </row>
    <row r="604" spans="5:6" x14ac:dyDescent="0.25">
      <c r="E604" s="4">
        <f t="shared" ca="1" si="18"/>
        <v>0.36319597516578561</v>
      </c>
      <c r="F604" s="4">
        <f t="shared" ca="1" si="19"/>
        <v>0.51592645480952504</v>
      </c>
    </row>
    <row r="605" spans="5:6" x14ac:dyDescent="0.25">
      <c r="E605" s="4">
        <f t="shared" ca="1" si="18"/>
        <v>0.8847799405740725</v>
      </c>
      <c r="F605" s="4">
        <f t="shared" ca="1" si="19"/>
        <v>0.69402329919010541</v>
      </c>
    </row>
    <row r="606" spans="5:6" x14ac:dyDescent="0.25">
      <c r="E606" s="4">
        <f t="shared" ca="1" si="18"/>
        <v>4.4150606253685498E-2</v>
      </c>
      <c r="F606" s="4">
        <f t="shared" ca="1" si="19"/>
        <v>0.3573398523990286</v>
      </c>
    </row>
    <row r="607" spans="5:6" x14ac:dyDescent="0.25">
      <c r="E607" s="4">
        <f t="shared" ca="1" si="18"/>
        <v>0.12645025850482872</v>
      </c>
      <c r="F607" s="4">
        <f t="shared" ca="1" si="19"/>
        <v>0.42161754405098967</v>
      </c>
    </row>
    <row r="608" spans="5:6" x14ac:dyDescent="0.25">
      <c r="E608" s="4">
        <f t="shared" ca="1" si="18"/>
        <v>0.58406992380411527</v>
      </c>
      <c r="F608" s="4">
        <f t="shared" ca="1" si="19"/>
        <v>0.58274182362664861</v>
      </c>
    </row>
    <row r="609" spans="5:6" x14ac:dyDescent="0.25">
      <c r="E609" s="4">
        <f t="shared" ca="1" si="18"/>
        <v>0.9398217151467495</v>
      </c>
      <c r="F609" s="4">
        <f t="shared" ca="1" si="19"/>
        <v>0.73073842565345992</v>
      </c>
    </row>
    <row r="610" spans="5:6" x14ac:dyDescent="0.25">
      <c r="E610" s="4">
        <f t="shared" ca="1" si="18"/>
        <v>0.23895617733037455</v>
      </c>
      <c r="F610" s="4">
        <f t="shared" ca="1" si="19"/>
        <v>0.47292385499225237</v>
      </c>
    </row>
    <row r="611" spans="5:6" x14ac:dyDescent="0.25">
      <c r="E611" s="4">
        <f t="shared" ca="1" si="18"/>
        <v>0.20824373178884936</v>
      </c>
      <c r="F611" s="4">
        <f t="shared" ca="1" si="19"/>
        <v>0.460674615450402</v>
      </c>
    </row>
    <row r="612" spans="5:6" x14ac:dyDescent="0.25">
      <c r="E612" s="4">
        <f t="shared" ca="1" si="18"/>
        <v>0.37558708024284793</v>
      </c>
      <c r="F612" s="4">
        <f t="shared" ca="1" si="19"/>
        <v>0.51985371587474338</v>
      </c>
    </row>
    <row r="613" spans="5:6" x14ac:dyDescent="0.25">
      <c r="E613" s="4">
        <f t="shared" ca="1" si="18"/>
        <v>0.82053304683396688</v>
      </c>
      <c r="F613" s="4">
        <f t="shared" ca="1" si="19"/>
        <v>0.66341614378472225</v>
      </c>
    </row>
    <row r="614" spans="5:6" x14ac:dyDescent="0.25">
      <c r="E614" s="4">
        <f t="shared" ca="1" si="18"/>
        <v>0.87562980117351907</v>
      </c>
      <c r="F614" s="4">
        <f t="shared" ca="1" si="19"/>
        <v>0.68912607170026352</v>
      </c>
    </row>
    <row r="615" spans="5:6" x14ac:dyDescent="0.25">
      <c r="E615" s="4">
        <f t="shared" ca="1" si="18"/>
        <v>0.89747862250076649</v>
      </c>
      <c r="F615" s="4">
        <f t="shared" ca="1" si="19"/>
        <v>0.70124251419593064</v>
      </c>
    </row>
    <row r="616" spans="5:6" x14ac:dyDescent="0.25">
      <c r="E616" s="4">
        <f t="shared" ca="1" si="18"/>
        <v>0.70142455483715771</v>
      </c>
      <c r="F616" s="4">
        <f t="shared" ca="1" si="19"/>
        <v>0.61952205509408986</v>
      </c>
    </row>
    <row r="617" spans="5:6" x14ac:dyDescent="0.25">
      <c r="E617" s="4">
        <f t="shared" ca="1" si="18"/>
        <v>0.81589017137445752</v>
      </c>
      <c r="F617" s="4">
        <f t="shared" ca="1" si="19"/>
        <v>0.6614701200090306</v>
      </c>
    </row>
    <row r="618" spans="5:6" x14ac:dyDescent="0.25">
      <c r="E618" s="4">
        <f t="shared" ca="1" si="18"/>
        <v>0.39195941112996524</v>
      </c>
      <c r="F618" s="4">
        <f t="shared" ca="1" si="19"/>
        <v>0.52497955978403621</v>
      </c>
    </row>
    <row r="619" spans="5:6" x14ac:dyDescent="0.25">
      <c r="E619" s="4">
        <f t="shared" ca="1" si="18"/>
        <v>0.71301611538739662</v>
      </c>
      <c r="F619" s="4">
        <f t="shared" ca="1" si="19"/>
        <v>0.62339263887753082</v>
      </c>
    </row>
    <row r="620" spans="5:6" x14ac:dyDescent="0.25">
      <c r="E620" s="4">
        <f t="shared" ca="1" si="18"/>
        <v>0.35461736389919751</v>
      </c>
      <c r="F620" s="4">
        <f t="shared" ca="1" si="19"/>
        <v>0.51318055307126342</v>
      </c>
    </row>
    <row r="621" spans="5:6" x14ac:dyDescent="0.25">
      <c r="E621" s="4">
        <f t="shared" ca="1" si="18"/>
        <v>0.24240848405691362</v>
      </c>
      <c r="F621" s="4">
        <f t="shared" ca="1" si="19"/>
        <v>0.47424623452850506</v>
      </c>
    </row>
    <row r="622" spans="5:6" x14ac:dyDescent="0.25">
      <c r="E622" s="4">
        <f t="shared" ca="1" si="18"/>
        <v>0.79231788780450818</v>
      </c>
      <c r="F622" s="4">
        <f t="shared" ca="1" si="19"/>
        <v>0.65197224430046885</v>
      </c>
    </row>
    <row r="623" spans="5:6" x14ac:dyDescent="0.25">
      <c r="E623" s="4">
        <f t="shared" ca="1" si="18"/>
        <v>0.71612351737649682</v>
      </c>
      <c r="F623" s="4">
        <f t="shared" ca="1" si="19"/>
        <v>0.62444072197535316</v>
      </c>
    </row>
    <row r="624" spans="5:6" x14ac:dyDescent="0.25">
      <c r="E624" s="4">
        <f t="shared" ca="1" si="18"/>
        <v>0.83511631123735552</v>
      </c>
      <c r="F624" s="4">
        <f t="shared" ca="1" si="19"/>
        <v>0.6697161673586991</v>
      </c>
    </row>
    <row r="625" spans="5:6" x14ac:dyDescent="0.25">
      <c r="E625" s="4">
        <f t="shared" ca="1" si="18"/>
        <v>7.708036140674801E-2</v>
      </c>
      <c r="F625" s="4">
        <f t="shared" ca="1" si="19"/>
        <v>0.38896710134439005</v>
      </c>
    </row>
    <row r="626" spans="5:6" x14ac:dyDescent="0.25">
      <c r="E626" s="4">
        <f t="shared" ca="1" si="18"/>
        <v>0.58049453908392257</v>
      </c>
      <c r="F626" s="4">
        <f t="shared" ca="1" si="19"/>
        <v>0.58166530303200348</v>
      </c>
    </row>
    <row r="627" spans="5:6" x14ac:dyDescent="0.25">
      <c r="E627" s="4">
        <f t="shared" ca="1" si="18"/>
        <v>1.2338450293064795E-2</v>
      </c>
      <c r="F627" s="4">
        <f t="shared" ca="1" si="19"/>
        <v>0.29886335467972769</v>
      </c>
    </row>
    <row r="628" spans="5:6" x14ac:dyDescent="0.25">
      <c r="E628" s="4">
        <f t="shared" ca="1" si="18"/>
        <v>0.50496420855092639</v>
      </c>
      <c r="F628" s="4">
        <f t="shared" ca="1" si="19"/>
        <v>0.55913429210762078</v>
      </c>
    </row>
    <row r="629" spans="5:6" x14ac:dyDescent="0.25">
      <c r="E629" s="4">
        <f t="shared" ca="1" si="18"/>
        <v>0.67924093993769175</v>
      </c>
      <c r="F629" s="4">
        <f t="shared" ca="1" si="19"/>
        <v>0.61226928479283083</v>
      </c>
    </row>
    <row r="630" spans="5:6" x14ac:dyDescent="0.25">
      <c r="E630" s="4">
        <f t="shared" ca="1" si="18"/>
        <v>0.62903337561379458</v>
      </c>
      <c r="F630" s="4">
        <f t="shared" ca="1" si="19"/>
        <v>0.59644205316601584</v>
      </c>
    </row>
    <row r="631" spans="5:6" x14ac:dyDescent="0.25">
      <c r="E631" s="4">
        <f t="shared" ca="1" si="18"/>
        <v>0.98573506007795608</v>
      </c>
      <c r="F631" s="4">
        <f t="shared" ca="1" si="19"/>
        <v>0.791032003346132</v>
      </c>
    </row>
    <row r="632" spans="5:6" x14ac:dyDescent="0.25">
      <c r="E632" s="4">
        <f t="shared" ca="1" si="18"/>
        <v>0.53439736937785232</v>
      </c>
      <c r="F632" s="4">
        <f t="shared" ca="1" si="19"/>
        <v>0.56788649620796094</v>
      </c>
    </row>
    <row r="633" spans="5:6" x14ac:dyDescent="0.25">
      <c r="E633" s="4">
        <f t="shared" ca="1" si="18"/>
        <v>6.6872806575304367E-3</v>
      </c>
      <c r="F633" s="4">
        <f t="shared" ca="1" si="19"/>
        <v>0.27570130719403574</v>
      </c>
    </row>
    <row r="634" spans="5:6" x14ac:dyDescent="0.25">
      <c r="E634" s="4">
        <f t="shared" ca="1" si="18"/>
        <v>0.87330861139752169</v>
      </c>
      <c r="F634" s="4">
        <f t="shared" ca="1" si="19"/>
        <v>0.68791940658651662</v>
      </c>
    </row>
    <row r="635" spans="5:6" x14ac:dyDescent="0.25">
      <c r="E635" s="4">
        <f t="shared" ca="1" si="18"/>
        <v>0.71118559410433868</v>
      </c>
      <c r="F635" s="4">
        <f t="shared" ca="1" si="19"/>
        <v>0.62277736198975897</v>
      </c>
    </row>
    <row r="636" spans="5:6" x14ac:dyDescent="0.25">
      <c r="E636" s="4">
        <f t="shared" ca="1" si="18"/>
        <v>0.54224765035333222</v>
      </c>
      <c r="F636" s="4">
        <f t="shared" ca="1" si="19"/>
        <v>0.57022358709150456</v>
      </c>
    </row>
    <row r="637" spans="5:6" x14ac:dyDescent="0.25">
      <c r="E637" s="4">
        <f t="shared" ca="1" si="18"/>
        <v>0.11292850043817093</v>
      </c>
      <c r="F637" s="4">
        <f t="shared" ca="1" si="19"/>
        <v>0.41370171489930574</v>
      </c>
    </row>
    <row r="638" spans="5:6" x14ac:dyDescent="0.25">
      <c r="E638" s="4">
        <f t="shared" ca="1" si="18"/>
        <v>0.85192875649121169</v>
      </c>
      <c r="F638" s="4">
        <f t="shared" ca="1" si="19"/>
        <v>0.67738509064745656</v>
      </c>
    </row>
    <row r="639" spans="5:6" x14ac:dyDescent="0.25">
      <c r="E639" s="4">
        <f t="shared" ca="1" si="18"/>
        <v>0.35127556951805139</v>
      </c>
      <c r="F639" s="4">
        <f t="shared" ca="1" si="19"/>
        <v>0.51210448232087202</v>
      </c>
    </row>
    <row r="640" spans="5:6" x14ac:dyDescent="0.25">
      <c r="E640" s="4">
        <f t="shared" ca="1" si="18"/>
        <v>0.14090862651955449</v>
      </c>
      <c r="F640" s="4">
        <f t="shared" ca="1" si="19"/>
        <v>0.42948628636979558</v>
      </c>
    </row>
    <row r="641" spans="5:6" x14ac:dyDescent="0.25">
      <c r="E641" s="4">
        <f t="shared" ca="1" si="18"/>
        <v>0.58174448996698414</v>
      </c>
      <c r="F641" s="4">
        <f t="shared" ca="1" si="19"/>
        <v>0.58204148327956928</v>
      </c>
    </row>
    <row r="642" spans="5:6" x14ac:dyDescent="0.25">
      <c r="E642" s="4">
        <f t="shared" ca="1" si="18"/>
        <v>0.4018167709080005</v>
      </c>
      <c r="F642" s="4">
        <f t="shared" ca="1" si="19"/>
        <v>0.52803492401666929</v>
      </c>
    </row>
    <row r="643" spans="5:6" x14ac:dyDescent="0.25">
      <c r="E643" s="4">
        <f t="shared" ca="1" si="18"/>
        <v>0.907754114962391</v>
      </c>
      <c r="F643" s="4">
        <f t="shared" ca="1" si="19"/>
        <v>0.70751601127427266</v>
      </c>
    </row>
    <row r="644" spans="5:6" x14ac:dyDescent="0.25">
      <c r="E644" s="4">
        <f t="shared" ref="E644:E707" ca="1" si="20">RAND()</f>
        <v>0.31537180276414278</v>
      </c>
      <c r="F644" s="4">
        <f t="shared" ref="F644:F707" ca="1" si="21">_xlfn.BETA.INV(E644,$C$3,$C$4)</f>
        <v>0.50028370626500174</v>
      </c>
    </row>
    <row r="645" spans="5:6" x14ac:dyDescent="0.25">
      <c r="E645" s="4">
        <f t="shared" ca="1" si="20"/>
        <v>0.55322133855611622</v>
      </c>
      <c r="F645" s="4">
        <f t="shared" ca="1" si="21"/>
        <v>0.57349535186844647</v>
      </c>
    </row>
    <row r="646" spans="5:6" x14ac:dyDescent="0.25">
      <c r="E646" s="4">
        <f t="shared" ca="1" si="20"/>
        <v>0.55692879744100421</v>
      </c>
      <c r="F646" s="4">
        <f t="shared" ca="1" si="21"/>
        <v>0.57460234421544953</v>
      </c>
    </row>
    <row r="647" spans="5:6" x14ac:dyDescent="0.25">
      <c r="E647" s="4">
        <f t="shared" ca="1" si="20"/>
        <v>0.33781631113432276</v>
      </c>
      <c r="F647" s="4">
        <f t="shared" ca="1" si="21"/>
        <v>0.50773147697606147</v>
      </c>
    </row>
    <row r="648" spans="5:6" x14ac:dyDescent="0.25">
      <c r="E648" s="4">
        <f t="shared" ca="1" si="20"/>
        <v>0.67415226528796435</v>
      </c>
      <c r="F648" s="4">
        <f t="shared" ca="1" si="21"/>
        <v>0.6106311260324393</v>
      </c>
    </row>
    <row r="649" spans="5:6" x14ac:dyDescent="0.25">
      <c r="E649" s="4">
        <f t="shared" ca="1" si="20"/>
        <v>1.5771215675621231E-2</v>
      </c>
      <c r="F649" s="4">
        <f t="shared" ca="1" si="21"/>
        <v>0.30893292579263215</v>
      </c>
    </row>
    <row r="650" spans="5:6" x14ac:dyDescent="0.25">
      <c r="E650" s="4">
        <f t="shared" ca="1" si="20"/>
        <v>0.17323174557086995</v>
      </c>
      <c r="F650" s="4">
        <f t="shared" ca="1" si="21"/>
        <v>0.44538009305468157</v>
      </c>
    </row>
    <row r="651" spans="5:6" x14ac:dyDescent="0.25">
      <c r="E651" s="4">
        <f t="shared" ca="1" si="20"/>
        <v>0.45800369731929624</v>
      </c>
      <c r="F651" s="4">
        <f t="shared" ca="1" si="21"/>
        <v>0.54511743785581201</v>
      </c>
    </row>
    <row r="652" spans="5:6" x14ac:dyDescent="0.25">
      <c r="E652" s="4">
        <f t="shared" ca="1" si="20"/>
        <v>0.14824462449993148</v>
      </c>
      <c r="F652" s="4">
        <f t="shared" ca="1" si="21"/>
        <v>0.43328010529929006</v>
      </c>
    </row>
    <row r="653" spans="5:6" x14ac:dyDescent="0.25">
      <c r="E653" s="4">
        <f t="shared" ca="1" si="20"/>
        <v>0.32356736658498886</v>
      </c>
      <c r="F653" s="4">
        <f t="shared" ca="1" si="21"/>
        <v>0.50302750636563021</v>
      </c>
    </row>
    <row r="654" spans="5:6" x14ac:dyDescent="0.25">
      <c r="E654" s="4">
        <f t="shared" ca="1" si="20"/>
        <v>0.13125928596843084</v>
      </c>
      <c r="F654" s="4">
        <f t="shared" ca="1" si="21"/>
        <v>0.42429705980531496</v>
      </c>
    </row>
    <row r="655" spans="5:6" x14ac:dyDescent="0.25">
      <c r="E655" s="4">
        <f t="shared" ca="1" si="20"/>
        <v>0.15801296830301381</v>
      </c>
      <c r="F655" s="4">
        <f t="shared" ca="1" si="21"/>
        <v>0.4381512605089683</v>
      </c>
    </row>
    <row r="656" spans="5:6" x14ac:dyDescent="0.25">
      <c r="E656" s="4">
        <f t="shared" ca="1" si="20"/>
        <v>0.19421207662327666</v>
      </c>
      <c r="F656" s="4">
        <f t="shared" ca="1" si="21"/>
        <v>0.45474100451883309</v>
      </c>
    </row>
    <row r="657" spans="5:6" x14ac:dyDescent="0.25">
      <c r="E657" s="4">
        <f t="shared" ca="1" si="20"/>
        <v>0.80490536987026817</v>
      </c>
      <c r="F657" s="4">
        <f t="shared" ca="1" si="21"/>
        <v>0.65696884088575347</v>
      </c>
    </row>
    <row r="658" spans="5:6" x14ac:dyDescent="0.25">
      <c r="E658" s="4">
        <f t="shared" ca="1" si="20"/>
        <v>0.74400591581941411</v>
      </c>
      <c r="F658" s="4">
        <f t="shared" ca="1" si="21"/>
        <v>0.63406962325425464</v>
      </c>
    </row>
    <row r="659" spans="5:6" x14ac:dyDescent="0.25">
      <c r="E659" s="4">
        <f t="shared" ca="1" si="20"/>
        <v>0.72041498898667877</v>
      </c>
      <c r="F659" s="4">
        <f t="shared" ca="1" si="21"/>
        <v>0.62589586825965982</v>
      </c>
    </row>
    <row r="660" spans="5:6" x14ac:dyDescent="0.25">
      <c r="E660" s="4">
        <f t="shared" ca="1" si="20"/>
        <v>0.1469257863184128</v>
      </c>
      <c r="F660" s="4">
        <f t="shared" ca="1" si="21"/>
        <v>0.43260704972608727</v>
      </c>
    </row>
    <row r="661" spans="5:6" x14ac:dyDescent="0.25">
      <c r="E661" s="4">
        <f t="shared" ca="1" si="20"/>
        <v>0.82249322447654882</v>
      </c>
      <c r="F661" s="4">
        <f t="shared" ca="1" si="21"/>
        <v>0.66424599392188888</v>
      </c>
    </row>
    <row r="662" spans="5:6" x14ac:dyDescent="0.25">
      <c r="E662" s="4">
        <f t="shared" ca="1" si="20"/>
        <v>0.11632236300950993</v>
      </c>
      <c r="F662" s="4">
        <f t="shared" ca="1" si="21"/>
        <v>0.41574562366228202</v>
      </c>
    </row>
    <row r="663" spans="5:6" x14ac:dyDescent="0.25">
      <c r="E663" s="4">
        <f t="shared" ca="1" si="20"/>
        <v>0.16389462405311106</v>
      </c>
      <c r="F663" s="4">
        <f t="shared" ca="1" si="21"/>
        <v>0.44099385239028849</v>
      </c>
    </row>
    <row r="664" spans="5:6" x14ac:dyDescent="0.25">
      <c r="E664" s="4">
        <f t="shared" ca="1" si="20"/>
        <v>0.51595506246498157</v>
      </c>
      <c r="F664" s="4">
        <f t="shared" ca="1" si="21"/>
        <v>0.56240214278104306</v>
      </c>
    </row>
    <row r="665" spans="5:6" x14ac:dyDescent="0.25">
      <c r="E665" s="4">
        <f t="shared" ca="1" si="20"/>
        <v>0.45272396997160869</v>
      </c>
      <c r="F665" s="4">
        <f t="shared" ca="1" si="21"/>
        <v>0.54353097882192503</v>
      </c>
    </row>
    <row r="666" spans="5:6" x14ac:dyDescent="0.25">
      <c r="E666" s="4">
        <f t="shared" ca="1" si="20"/>
        <v>4.2619524520626229E-3</v>
      </c>
      <c r="F666" s="4">
        <f t="shared" ca="1" si="21"/>
        <v>0.26022826586400061</v>
      </c>
    </row>
    <row r="667" spans="5:6" x14ac:dyDescent="0.25">
      <c r="E667" s="4">
        <f t="shared" ca="1" si="20"/>
        <v>0.2159822801348239</v>
      </c>
      <c r="F667" s="4">
        <f t="shared" ca="1" si="21"/>
        <v>0.46385002194750868</v>
      </c>
    </row>
    <row r="668" spans="5:6" x14ac:dyDescent="0.25">
      <c r="E668" s="4">
        <f t="shared" ca="1" si="20"/>
        <v>3.1687088937551233E-2</v>
      </c>
      <c r="F668" s="4">
        <f t="shared" ca="1" si="21"/>
        <v>0.34051067077604324</v>
      </c>
    </row>
    <row r="669" spans="5:6" x14ac:dyDescent="0.25">
      <c r="E669" s="4">
        <f t="shared" ca="1" si="20"/>
        <v>0.17013565619899118</v>
      </c>
      <c r="F669" s="4">
        <f t="shared" ca="1" si="21"/>
        <v>0.44394205596831621</v>
      </c>
    </row>
    <row r="670" spans="5:6" x14ac:dyDescent="0.25">
      <c r="E670" s="4">
        <f t="shared" ca="1" si="20"/>
        <v>0.21088404551489393</v>
      </c>
      <c r="F670" s="4">
        <f t="shared" ca="1" si="21"/>
        <v>0.46176537161392311</v>
      </c>
    </row>
    <row r="671" spans="5:6" x14ac:dyDescent="0.25">
      <c r="E671" s="4">
        <f t="shared" ca="1" si="20"/>
        <v>0.69557266496058356</v>
      </c>
      <c r="F671" s="4">
        <f t="shared" ca="1" si="21"/>
        <v>0.61759009365920114</v>
      </c>
    </row>
    <row r="672" spans="5:6" x14ac:dyDescent="0.25">
      <c r="E672" s="4">
        <f t="shared" ca="1" si="20"/>
        <v>0.39905467631494451</v>
      </c>
      <c r="F672" s="4">
        <f t="shared" ca="1" si="21"/>
        <v>0.52718095060411496</v>
      </c>
    </row>
    <row r="673" spans="5:6" x14ac:dyDescent="0.25">
      <c r="E673" s="4">
        <f t="shared" ca="1" si="20"/>
        <v>0.7675773717004023</v>
      </c>
      <c r="F673" s="4">
        <f t="shared" ca="1" si="21"/>
        <v>0.64258038128139217</v>
      </c>
    </row>
    <row r="674" spans="5:6" x14ac:dyDescent="0.25">
      <c r="E674" s="4">
        <f t="shared" ca="1" si="20"/>
        <v>0.16841385009971466</v>
      </c>
      <c r="F674" s="4">
        <f t="shared" ca="1" si="21"/>
        <v>0.44313541393595535</v>
      </c>
    </row>
    <row r="675" spans="5:6" x14ac:dyDescent="0.25">
      <c r="E675" s="4">
        <f t="shared" ca="1" si="20"/>
        <v>0.890074832466484</v>
      </c>
      <c r="F675" s="4">
        <f t="shared" ca="1" si="21"/>
        <v>0.69696893356834422</v>
      </c>
    </row>
    <row r="676" spans="5:6" x14ac:dyDescent="0.25">
      <c r="E676" s="4">
        <f t="shared" ca="1" si="20"/>
        <v>0.75021135666269212</v>
      </c>
      <c r="F676" s="4">
        <f t="shared" ca="1" si="21"/>
        <v>0.63627388053029343</v>
      </c>
    </row>
    <row r="677" spans="5:6" x14ac:dyDescent="0.25">
      <c r="E677" s="4">
        <f t="shared" ca="1" si="20"/>
        <v>0.92711926008827417</v>
      </c>
      <c r="F677" s="4">
        <f t="shared" ca="1" si="21"/>
        <v>0.7207227613596765</v>
      </c>
    </row>
    <row r="678" spans="5:6" x14ac:dyDescent="0.25">
      <c r="E678" s="4">
        <f t="shared" ca="1" si="20"/>
        <v>0.58537498739730764</v>
      </c>
      <c r="F678" s="4">
        <f t="shared" ca="1" si="21"/>
        <v>0.58313514862011906</v>
      </c>
    </row>
    <row r="679" spans="5:6" x14ac:dyDescent="0.25">
      <c r="E679" s="4">
        <f t="shared" ca="1" si="20"/>
        <v>0.38816788608259134</v>
      </c>
      <c r="F679" s="4">
        <f t="shared" ca="1" si="21"/>
        <v>0.52379843698897821</v>
      </c>
    </row>
    <row r="680" spans="5:6" x14ac:dyDescent="0.25">
      <c r="E680" s="4">
        <f t="shared" ca="1" si="20"/>
        <v>0.37078552029498124</v>
      </c>
      <c r="F680" s="4">
        <f t="shared" ca="1" si="21"/>
        <v>0.51833711053962606</v>
      </c>
    </row>
    <row r="681" spans="5:6" x14ac:dyDescent="0.25">
      <c r="E681" s="4">
        <f t="shared" ca="1" si="20"/>
        <v>0.69056337765148035</v>
      </c>
      <c r="F681" s="4">
        <f t="shared" ca="1" si="21"/>
        <v>0.61594732618358461</v>
      </c>
    </row>
    <row r="682" spans="5:6" x14ac:dyDescent="0.25">
      <c r="E682" s="4">
        <f t="shared" ca="1" si="20"/>
        <v>0.40633408197517507</v>
      </c>
      <c r="F682" s="4">
        <f t="shared" ca="1" si="21"/>
        <v>0.52942811788836419</v>
      </c>
    </row>
    <row r="683" spans="5:6" x14ac:dyDescent="0.25">
      <c r="E683" s="4">
        <f t="shared" ca="1" si="20"/>
        <v>0.21663237377683875</v>
      </c>
      <c r="F683" s="4">
        <f t="shared" ca="1" si="21"/>
        <v>0.46411385874004302</v>
      </c>
    </row>
    <row r="684" spans="5:6" x14ac:dyDescent="0.25">
      <c r="E684" s="4">
        <f t="shared" ca="1" si="20"/>
        <v>0.66399749417544141</v>
      </c>
      <c r="F684" s="4">
        <f t="shared" ca="1" si="21"/>
        <v>0.60738753272114543</v>
      </c>
    </row>
    <row r="685" spans="5:6" x14ac:dyDescent="0.25">
      <c r="E685" s="4">
        <f t="shared" ca="1" si="20"/>
        <v>0.40744530477570118</v>
      </c>
      <c r="F685" s="4">
        <f t="shared" ca="1" si="21"/>
        <v>0.52977019508008805</v>
      </c>
    </row>
    <row r="686" spans="5:6" x14ac:dyDescent="0.25">
      <c r="E686" s="4">
        <f t="shared" ca="1" si="20"/>
        <v>0.77076825074648403</v>
      </c>
      <c r="F686" s="4">
        <f t="shared" ca="1" si="21"/>
        <v>0.6437630939569754</v>
      </c>
    </row>
    <row r="687" spans="5:6" x14ac:dyDescent="0.25">
      <c r="E687" s="4">
        <f t="shared" ca="1" si="20"/>
        <v>1.5522769400915126E-2</v>
      </c>
      <c r="F687" s="4">
        <f t="shared" ca="1" si="21"/>
        <v>0.3082665970326921</v>
      </c>
    </row>
    <row r="688" spans="5:6" x14ac:dyDescent="0.25">
      <c r="E688" s="4">
        <f t="shared" ca="1" si="20"/>
        <v>0.22659883910481615</v>
      </c>
      <c r="F688" s="4">
        <f t="shared" ca="1" si="21"/>
        <v>0.46810518438420234</v>
      </c>
    </row>
    <row r="689" spans="5:6" x14ac:dyDescent="0.25">
      <c r="E689" s="4">
        <f t="shared" ca="1" si="20"/>
        <v>0.18473156953819958</v>
      </c>
      <c r="F689" s="4">
        <f t="shared" ca="1" si="21"/>
        <v>0.45058958891793405</v>
      </c>
    </row>
    <row r="690" spans="5:6" x14ac:dyDescent="0.25">
      <c r="E690" s="4">
        <f t="shared" ca="1" si="20"/>
        <v>0.54545124340550788</v>
      </c>
      <c r="F690" s="4">
        <f t="shared" ca="1" si="21"/>
        <v>0.5711780665674685</v>
      </c>
    </row>
    <row r="691" spans="5:6" x14ac:dyDescent="0.25">
      <c r="E691" s="4">
        <f t="shared" ca="1" si="20"/>
        <v>0.50032997997134177</v>
      </c>
      <c r="F691" s="4">
        <f t="shared" ca="1" si="21"/>
        <v>0.5577558535546514</v>
      </c>
    </row>
    <row r="692" spans="5:6" x14ac:dyDescent="0.25">
      <c r="E692" s="4">
        <f t="shared" ca="1" si="20"/>
        <v>9.1359746991404034E-2</v>
      </c>
      <c r="F692" s="4">
        <f t="shared" ca="1" si="21"/>
        <v>0.39962119543880265</v>
      </c>
    </row>
    <row r="693" spans="5:6" x14ac:dyDescent="0.25">
      <c r="E693" s="4">
        <f t="shared" ca="1" si="20"/>
        <v>1.9753545060121613E-3</v>
      </c>
      <c r="F693" s="4">
        <f t="shared" ca="1" si="21"/>
        <v>0.23638707966954561</v>
      </c>
    </row>
    <row r="694" spans="5:6" x14ac:dyDescent="0.25">
      <c r="E694" s="4">
        <f t="shared" ca="1" si="20"/>
        <v>0.75381560217858434</v>
      </c>
      <c r="F694" s="4">
        <f t="shared" ca="1" si="21"/>
        <v>0.63756557565443683</v>
      </c>
    </row>
    <row r="695" spans="5:6" x14ac:dyDescent="0.25">
      <c r="E695" s="4">
        <f t="shared" ca="1" si="20"/>
        <v>0.54161053878692245</v>
      </c>
      <c r="F695" s="4">
        <f t="shared" ca="1" si="21"/>
        <v>0.57003382244825562</v>
      </c>
    </row>
    <row r="696" spans="5:6" x14ac:dyDescent="0.25">
      <c r="E696" s="4">
        <f t="shared" ca="1" si="20"/>
        <v>0.91528254163592315</v>
      </c>
      <c r="F696" s="4">
        <f t="shared" ca="1" si="21"/>
        <v>0.71240835375113931</v>
      </c>
    </row>
    <row r="697" spans="5:6" x14ac:dyDescent="0.25">
      <c r="E697" s="4">
        <f t="shared" ca="1" si="20"/>
        <v>0.69572170379696452</v>
      </c>
      <c r="F697" s="4">
        <f t="shared" ca="1" si="21"/>
        <v>0.61763912315450753</v>
      </c>
    </row>
    <row r="698" spans="5:6" x14ac:dyDescent="0.25">
      <c r="E698" s="4">
        <f t="shared" ca="1" si="20"/>
        <v>0.11074598155976068</v>
      </c>
      <c r="F698" s="4">
        <f t="shared" ca="1" si="21"/>
        <v>0.41236536122658618</v>
      </c>
    </row>
    <row r="699" spans="5:6" x14ac:dyDescent="0.25">
      <c r="E699" s="4">
        <f t="shared" ca="1" si="20"/>
        <v>0.33765395292644473</v>
      </c>
      <c r="F699" s="4">
        <f t="shared" ca="1" si="21"/>
        <v>0.5076783251097845</v>
      </c>
    </row>
    <row r="700" spans="5:6" x14ac:dyDescent="0.25">
      <c r="E700" s="4">
        <f t="shared" ca="1" si="20"/>
        <v>0.85945621733522592</v>
      </c>
      <c r="F700" s="4">
        <f t="shared" ca="1" si="21"/>
        <v>0.68098340105438315</v>
      </c>
    </row>
    <row r="701" spans="5:6" x14ac:dyDescent="0.25">
      <c r="E701" s="4">
        <f t="shared" ca="1" si="20"/>
        <v>3.8296835369725057E-2</v>
      </c>
      <c r="F701" s="4">
        <f t="shared" ca="1" si="21"/>
        <v>0.34996084032381009</v>
      </c>
    </row>
    <row r="702" spans="5:6" x14ac:dyDescent="0.25">
      <c r="E702" s="4">
        <f t="shared" ca="1" si="20"/>
        <v>0.55873654225191549</v>
      </c>
      <c r="F702" s="4">
        <f t="shared" ca="1" si="21"/>
        <v>0.57514245679220011</v>
      </c>
    </row>
    <row r="703" spans="5:6" x14ac:dyDescent="0.25">
      <c r="E703" s="4">
        <f t="shared" ca="1" si="20"/>
        <v>0.23693362365820259</v>
      </c>
      <c r="F703" s="4">
        <f t="shared" ca="1" si="21"/>
        <v>0.47214444453292131</v>
      </c>
    </row>
    <row r="704" spans="5:6" x14ac:dyDescent="0.25">
      <c r="E704" s="4">
        <f t="shared" ca="1" si="20"/>
        <v>0.52302354152573716</v>
      </c>
      <c r="F704" s="4">
        <f t="shared" ca="1" si="21"/>
        <v>0.56450359689038998</v>
      </c>
    </row>
    <row r="705" spans="5:6" x14ac:dyDescent="0.25">
      <c r="E705" s="4">
        <f t="shared" ca="1" si="20"/>
        <v>0.88466308173118446</v>
      </c>
      <c r="F705" s="4">
        <f t="shared" ca="1" si="21"/>
        <v>0.69395925733703323</v>
      </c>
    </row>
    <row r="706" spans="5:6" x14ac:dyDescent="0.25">
      <c r="E706" s="4">
        <f t="shared" ca="1" si="20"/>
        <v>0.1170914111112904</v>
      </c>
      <c r="F706" s="4">
        <f t="shared" ca="1" si="21"/>
        <v>0.41620319184978832</v>
      </c>
    </row>
    <row r="707" spans="5:6" x14ac:dyDescent="0.25">
      <c r="E707" s="4">
        <f t="shared" ca="1" si="20"/>
        <v>0.3051704446238418</v>
      </c>
      <c r="F707" s="4">
        <f t="shared" ca="1" si="21"/>
        <v>0.49682580254027592</v>
      </c>
    </row>
    <row r="708" spans="5:6" x14ac:dyDescent="0.25">
      <c r="E708" s="4">
        <f t="shared" ref="E708:E771" ca="1" si="22">RAND()</f>
        <v>0.44719504543725119</v>
      </c>
      <c r="F708" s="4">
        <f t="shared" ref="F708:F771" ca="1" si="23">_xlfn.BETA.INV(E708,$C$3,$C$4)</f>
        <v>0.5418663293870537</v>
      </c>
    </row>
    <row r="709" spans="5:6" x14ac:dyDescent="0.25">
      <c r="E709" s="4">
        <f t="shared" ca="1" si="22"/>
        <v>0.34346286157601824</v>
      </c>
      <c r="F709" s="4">
        <f t="shared" ca="1" si="23"/>
        <v>0.50957394192900918</v>
      </c>
    </row>
    <row r="710" spans="5:6" x14ac:dyDescent="0.25">
      <c r="E710" s="4">
        <f t="shared" ca="1" si="22"/>
        <v>0.1523698022044937</v>
      </c>
      <c r="F710" s="4">
        <f t="shared" ca="1" si="23"/>
        <v>0.43536114903483486</v>
      </c>
    </row>
    <row r="711" spans="5:6" x14ac:dyDescent="0.25">
      <c r="E711" s="4">
        <f t="shared" ca="1" si="22"/>
        <v>0.44834437643105496</v>
      </c>
      <c r="F711" s="4">
        <f t="shared" ca="1" si="23"/>
        <v>0.54221266387417022</v>
      </c>
    </row>
    <row r="712" spans="5:6" x14ac:dyDescent="0.25">
      <c r="E712" s="4">
        <f t="shared" ca="1" si="22"/>
        <v>0.74413323565805956</v>
      </c>
      <c r="F712" s="4">
        <f t="shared" ca="1" si="23"/>
        <v>0.63411460616793747</v>
      </c>
    </row>
    <row r="713" spans="5:6" x14ac:dyDescent="0.25">
      <c r="E713" s="4">
        <f t="shared" ca="1" si="22"/>
        <v>0.35572063927324327</v>
      </c>
      <c r="F713" s="4">
        <f t="shared" ca="1" si="23"/>
        <v>0.51353500657600037</v>
      </c>
    </row>
    <row r="714" spans="5:6" x14ac:dyDescent="0.25">
      <c r="E714" s="4">
        <f t="shared" ca="1" si="22"/>
        <v>0.23582868900731668</v>
      </c>
      <c r="F714" s="4">
        <f t="shared" ca="1" si="23"/>
        <v>0.47171715624436017</v>
      </c>
    </row>
    <row r="715" spans="5:6" x14ac:dyDescent="0.25">
      <c r="E715" s="4">
        <f t="shared" ca="1" si="22"/>
        <v>0.95127648583077107</v>
      </c>
      <c r="F715" s="4">
        <f t="shared" ca="1" si="23"/>
        <v>0.74112288943232052</v>
      </c>
    </row>
    <row r="716" spans="5:6" x14ac:dyDescent="0.25">
      <c r="E716" s="4">
        <f t="shared" ca="1" si="22"/>
        <v>0.91382950564950849</v>
      </c>
      <c r="F716" s="4">
        <f t="shared" ca="1" si="23"/>
        <v>0.71144240168193817</v>
      </c>
    </row>
    <row r="717" spans="5:6" x14ac:dyDescent="0.25">
      <c r="E717" s="4">
        <f t="shared" ca="1" si="22"/>
        <v>0.31426512357638547</v>
      </c>
      <c r="F717" s="4">
        <f t="shared" ca="1" si="23"/>
        <v>0.49991092169491264</v>
      </c>
    </row>
    <row r="718" spans="5:6" x14ac:dyDescent="0.25">
      <c r="E718" s="4">
        <f t="shared" ca="1" si="22"/>
        <v>0.15596737343347822</v>
      </c>
      <c r="F718" s="4">
        <f t="shared" ca="1" si="23"/>
        <v>0.43714720400469359</v>
      </c>
    </row>
    <row r="719" spans="5:6" x14ac:dyDescent="0.25">
      <c r="E719" s="4">
        <f t="shared" ca="1" si="22"/>
        <v>0.23848671066492177</v>
      </c>
      <c r="F719" s="4">
        <f t="shared" ca="1" si="23"/>
        <v>0.47274325367153291</v>
      </c>
    </row>
    <row r="720" spans="5:6" x14ac:dyDescent="0.25">
      <c r="E720" s="4">
        <f t="shared" ca="1" si="22"/>
        <v>0.24787506478575982</v>
      </c>
      <c r="F720" s="4">
        <f t="shared" ca="1" si="23"/>
        <v>0.47632017599122639</v>
      </c>
    </row>
    <row r="721" spans="5:6" x14ac:dyDescent="0.25">
      <c r="E721" s="4">
        <f t="shared" ca="1" si="22"/>
        <v>0.18228566018734116</v>
      </c>
      <c r="F721" s="4">
        <f t="shared" ca="1" si="23"/>
        <v>0.44949820977314636</v>
      </c>
    </row>
    <row r="722" spans="5:6" x14ac:dyDescent="0.25">
      <c r="E722" s="4">
        <f t="shared" ca="1" si="22"/>
        <v>0.21084486686914461</v>
      </c>
      <c r="F722" s="4">
        <f t="shared" ca="1" si="23"/>
        <v>0.46174924276085166</v>
      </c>
    </row>
    <row r="723" spans="5:6" x14ac:dyDescent="0.25">
      <c r="E723" s="4">
        <f t="shared" ca="1" si="22"/>
        <v>0.56300124511036798</v>
      </c>
      <c r="F723" s="4">
        <f t="shared" ca="1" si="23"/>
        <v>0.57641762833654298</v>
      </c>
    </row>
    <row r="724" spans="5:6" x14ac:dyDescent="0.25">
      <c r="E724" s="4">
        <f t="shared" ca="1" si="22"/>
        <v>0.83200730980785809</v>
      </c>
      <c r="F724" s="4">
        <f t="shared" ca="1" si="23"/>
        <v>0.66834773731630648</v>
      </c>
    </row>
    <row r="725" spans="5:6" x14ac:dyDescent="0.25">
      <c r="E725" s="4">
        <f t="shared" ca="1" si="22"/>
        <v>0.69169615030387122</v>
      </c>
      <c r="F725" s="4">
        <f t="shared" ca="1" si="23"/>
        <v>0.61631794861508382</v>
      </c>
    </row>
    <row r="726" spans="5:6" x14ac:dyDescent="0.25">
      <c r="E726" s="4">
        <f t="shared" ca="1" si="22"/>
        <v>0.43599386645612892</v>
      </c>
      <c r="F726" s="4">
        <f t="shared" ca="1" si="23"/>
        <v>0.53848222552026948</v>
      </c>
    </row>
    <row r="727" spans="5:6" x14ac:dyDescent="0.25">
      <c r="E727" s="4">
        <f t="shared" ca="1" si="22"/>
        <v>0.14571454432593001</v>
      </c>
      <c r="F727" s="4">
        <f t="shared" ca="1" si="23"/>
        <v>0.43198550798988361</v>
      </c>
    </row>
    <row r="728" spans="5:6" x14ac:dyDescent="0.25">
      <c r="E728" s="4">
        <f t="shared" ca="1" si="22"/>
        <v>0.43489706147883977</v>
      </c>
      <c r="F728" s="4">
        <f t="shared" ca="1" si="23"/>
        <v>0.53814994477972888</v>
      </c>
    </row>
    <row r="729" spans="5:6" x14ac:dyDescent="0.25">
      <c r="E729" s="4">
        <f t="shared" ca="1" si="22"/>
        <v>0.52875291666214141</v>
      </c>
      <c r="F729" s="4">
        <f t="shared" ca="1" si="23"/>
        <v>0.56620733101137988</v>
      </c>
    </row>
    <row r="730" spans="5:6" x14ac:dyDescent="0.25">
      <c r="E730" s="4">
        <f t="shared" ca="1" si="22"/>
        <v>0.88356697106084159</v>
      </c>
      <c r="F730" s="4">
        <f t="shared" ca="1" si="23"/>
        <v>0.6933605244082639</v>
      </c>
    </row>
    <row r="731" spans="5:6" x14ac:dyDescent="0.25">
      <c r="E731" s="4">
        <f t="shared" ca="1" si="22"/>
        <v>0.23031029848785978</v>
      </c>
      <c r="F731" s="4">
        <f t="shared" ca="1" si="23"/>
        <v>0.46956696338350018</v>
      </c>
    </row>
    <row r="732" spans="5:6" x14ac:dyDescent="0.25">
      <c r="E732" s="4">
        <f t="shared" ca="1" si="22"/>
        <v>4.6947264610909256E-2</v>
      </c>
      <c r="F732" s="4">
        <f t="shared" ca="1" si="23"/>
        <v>0.36060612430440242</v>
      </c>
    </row>
    <row r="733" spans="5:6" x14ac:dyDescent="0.25">
      <c r="E733" s="4">
        <f t="shared" ca="1" si="22"/>
        <v>0.7370679335309519</v>
      </c>
      <c r="F733" s="4">
        <f t="shared" ca="1" si="23"/>
        <v>0.63163318796263856</v>
      </c>
    </row>
    <row r="734" spans="5:6" x14ac:dyDescent="0.25">
      <c r="E734" s="4">
        <f t="shared" ca="1" si="22"/>
        <v>0.61143557157422523</v>
      </c>
      <c r="F734" s="4">
        <f t="shared" ca="1" si="23"/>
        <v>0.59103920831898904</v>
      </c>
    </row>
    <row r="735" spans="5:6" x14ac:dyDescent="0.25">
      <c r="E735" s="4">
        <f t="shared" ca="1" si="22"/>
        <v>0.67574163864746839</v>
      </c>
      <c r="F735" s="4">
        <f t="shared" ca="1" si="23"/>
        <v>0.61114183372215769</v>
      </c>
    </row>
    <row r="736" spans="5:6" x14ac:dyDescent="0.25">
      <c r="E736" s="4">
        <f t="shared" ca="1" si="22"/>
        <v>0.46782329557265845</v>
      </c>
      <c r="F736" s="4">
        <f t="shared" ca="1" si="23"/>
        <v>0.54806074968519902</v>
      </c>
    </row>
    <row r="737" spans="5:6" x14ac:dyDescent="0.25">
      <c r="E737" s="4">
        <f t="shared" ca="1" si="22"/>
        <v>0.94792630048089399</v>
      </c>
      <c r="F737" s="4">
        <f t="shared" ca="1" si="23"/>
        <v>0.73792235331576395</v>
      </c>
    </row>
    <row r="738" spans="5:6" x14ac:dyDescent="0.25">
      <c r="E738" s="4">
        <f t="shared" ca="1" si="22"/>
        <v>3.8057508258840356E-2</v>
      </c>
      <c r="F738" s="4">
        <f t="shared" ca="1" si="23"/>
        <v>0.34964139064631894</v>
      </c>
    </row>
    <row r="739" spans="5:6" x14ac:dyDescent="0.25">
      <c r="E739" s="4">
        <f t="shared" ca="1" si="22"/>
        <v>0.38381267709211042</v>
      </c>
      <c r="F739" s="4">
        <f t="shared" ca="1" si="23"/>
        <v>0.52243742307795282</v>
      </c>
    </row>
    <row r="740" spans="5:6" x14ac:dyDescent="0.25">
      <c r="E740" s="4">
        <f t="shared" ca="1" si="22"/>
        <v>0.78208078108751045</v>
      </c>
      <c r="F740" s="4">
        <f t="shared" ca="1" si="23"/>
        <v>0.64802212962794736</v>
      </c>
    </row>
    <row r="741" spans="5:6" x14ac:dyDescent="0.25">
      <c r="E741" s="4">
        <f t="shared" ca="1" si="22"/>
        <v>0.8368008768133125</v>
      </c>
      <c r="F741" s="4">
        <f t="shared" ca="1" si="23"/>
        <v>0.67046372803592891</v>
      </c>
    </row>
    <row r="742" spans="5:6" x14ac:dyDescent="0.25">
      <c r="E742" s="4">
        <f t="shared" ca="1" si="22"/>
        <v>6.3614801924473774E-2</v>
      </c>
      <c r="F742" s="4">
        <f t="shared" ca="1" si="23"/>
        <v>0.37753628181121784</v>
      </c>
    </row>
    <row r="743" spans="5:6" x14ac:dyDescent="0.25">
      <c r="E743" s="4">
        <f t="shared" ca="1" si="22"/>
        <v>0.76603752023315841</v>
      </c>
      <c r="F743" s="4">
        <f t="shared" ca="1" si="23"/>
        <v>0.64201241627167338</v>
      </c>
    </row>
    <row r="744" spans="5:6" x14ac:dyDescent="0.25">
      <c r="E744" s="4">
        <f t="shared" ca="1" si="22"/>
        <v>0.85349089470641959</v>
      </c>
      <c r="F744" s="4">
        <f t="shared" ca="1" si="23"/>
        <v>0.67812279595271008</v>
      </c>
    </row>
    <row r="745" spans="5:6" x14ac:dyDescent="0.25">
      <c r="E745" s="4">
        <f t="shared" ca="1" si="22"/>
        <v>0.33175224307273465</v>
      </c>
      <c r="F745" s="4">
        <f t="shared" ca="1" si="23"/>
        <v>0.50573941947064671</v>
      </c>
    </row>
    <row r="746" spans="5:6" x14ac:dyDescent="0.25">
      <c r="E746" s="4">
        <f t="shared" ca="1" si="22"/>
        <v>0.26503766227435899</v>
      </c>
      <c r="F746" s="4">
        <f t="shared" ca="1" si="23"/>
        <v>0.48268355786707512</v>
      </c>
    </row>
    <row r="747" spans="5:6" x14ac:dyDescent="0.25">
      <c r="E747" s="4">
        <f t="shared" ca="1" si="22"/>
        <v>0.67929126515781524</v>
      </c>
      <c r="F747" s="4">
        <f t="shared" ca="1" si="23"/>
        <v>0.61228553013525355</v>
      </c>
    </row>
    <row r="748" spans="5:6" x14ac:dyDescent="0.25">
      <c r="E748" s="4">
        <f t="shared" ca="1" si="22"/>
        <v>0.96003459932373658</v>
      </c>
      <c r="F748" s="4">
        <f t="shared" ca="1" si="23"/>
        <v>0.75030523307899355</v>
      </c>
    </row>
    <row r="749" spans="5:6" x14ac:dyDescent="0.25">
      <c r="E749" s="4">
        <f t="shared" ca="1" si="22"/>
        <v>0.32688449267756958</v>
      </c>
      <c r="F749" s="4">
        <f t="shared" ca="1" si="23"/>
        <v>0.50412988075113474</v>
      </c>
    </row>
    <row r="750" spans="5:6" x14ac:dyDescent="0.25">
      <c r="E750" s="4">
        <f t="shared" ca="1" si="22"/>
        <v>0.29778570727969045</v>
      </c>
      <c r="F750" s="4">
        <f t="shared" ca="1" si="23"/>
        <v>0.49429105014112523</v>
      </c>
    </row>
    <row r="751" spans="5:6" x14ac:dyDescent="0.25">
      <c r="E751" s="4">
        <f t="shared" ca="1" si="22"/>
        <v>0.22438440365136947</v>
      </c>
      <c r="F751" s="4">
        <f t="shared" ca="1" si="23"/>
        <v>0.46722681564956414</v>
      </c>
    </row>
    <row r="752" spans="5:6" x14ac:dyDescent="0.25">
      <c r="E752" s="4">
        <f t="shared" ca="1" si="22"/>
        <v>0.16504924436138391</v>
      </c>
      <c r="F752" s="4">
        <f t="shared" ca="1" si="23"/>
        <v>0.44154442381753722</v>
      </c>
    </row>
    <row r="753" spans="5:6" x14ac:dyDescent="0.25">
      <c r="E753" s="4">
        <f t="shared" ca="1" si="22"/>
        <v>0.88662281374388707</v>
      </c>
      <c r="F753" s="4">
        <f t="shared" ca="1" si="23"/>
        <v>0.6950386722122831</v>
      </c>
    </row>
    <row r="754" spans="5:6" x14ac:dyDescent="0.25">
      <c r="E754" s="4">
        <f t="shared" ca="1" si="22"/>
        <v>0.916638817109657</v>
      </c>
      <c r="F754" s="4">
        <f t="shared" ca="1" si="23"/>
        <v>0.71331994367507678</v>
      </c>
    </row>
    <row r="755" spans="5:6" x14ac:dyDescent="0.25">
      <c r="E755" s="4">
        <f t="shared" ca="1" si="22"/>
        <v>0.32469336547159022</v>
      </c>
      <c r="F755" s="4">
        <f t="shared" ca="1" si="23"/>
        <v>0.50340222202384766</v>
      </c>
    </row>
    <row r="756" spans="5:6" x14ac:dyDescent="0.25">
      <c r="E756" s="4">
        <f t="shared" ca="1" si="22"/>
        <v>0.61066788930775573</v>
      </c>
      <c r="F756" s="4">
        <f t="shared" ca="1" si="23"/>
        <v>0.59080484353844076</v>
      </c>
    </row>
    <row r="757" spans="5:6" x14ac:dyDescent="0.25">
      <c r="E757" s="4">
        <f t="shared" ca="1" si="22"/>
        <v>0.10736937149346359</v>
      </c>
      <c r="F757" s="4">
        <f t="shared" ca="1" si="23"/>
        <v>0.41026227411674149</v>
      </c>
    </row>
    <row r="758" spans="5:6" x14ac:dyDescent="0.25">
      <c r="E758" s="4">
        <f t="shared" ca="1" si="22"/>
        <v>0.12362738678061536</v>
      </c>
      <c r="F758" s="4">
        <f t="shared" ca="1" si="23"/>
        <v>0.42001329509553681</v>
      </c>
    </row>
    <row r="759" spans="5:6" x14ac:dyDescent="0.25">
      <c r="E759" s="4">
        <f t="shared" ca="1" si="22"/>
        <v>0.73773000684350443</v>
      </c>
      <c r="F759" s="4">
        <f t="shared" ca="1" si="23"/>
        <v>0.63186445951174597</v>
      </c>
    </row>
    <row r="760" spans="5:6" x14ac:dyDescent="0.25">
      <c r="E760" s="4">
        <f t="shared" ca="1" si="22"/>
        <v>0.18861658242670531</v>
      </c>
      <c r="F760" s="4">
        <f t="shared" ca="1" si="23"/>
        <v>0.4523056209044839</v>
      </c>
    </row>
    <row r="761" spans="5:6" x14ac:dyDescent="0.25">
      <c r="E761" s="4">
        <f t="shared" ca="1" si="22"/>
        <v>0.17092318209920065</v>
      </c>
      <c r="F761" s="4">
        <f t="shared" ca="1" si="23"/>
        <v>0.44430933879125778</v>
      </c>
    </row>
    <row r="762" spans="5:6" x14ac:dyDescent="0.25">
      <c r="E762" s="4">
        <f t="shared" ca="1" si="22"/>
        <v>0.54519806622234979</v>
      </c>
      <c r="F762" s="4">
        <f t="shared" ca="1" si="23"/>
        <v>0.57110261683144103</v>
      </c>
    </row>
    <row r="763" spans="5:6" x14ac:dyDescent="0.25">
      <c r="E763" s="4">
        <f t="shared" ca="1" si="22"/>
        <v>0.71996448038119765</v>
      </c>
      <c r="F763" s="4">
        <f t="shared" ca="1" si="23"/>
        <v>0.62574268268566424</v>
      </c>
    </row>
    <row r="764" spans="5:6" x14ac:dyDescent="0.25">
      <c r="E764" s="4">
        <f t="shared" ca="1" si="22"/>
        <v>0.48203018279910748</v>
      </c>
      <c r="F764" s="4">
        <f t="shared" ca="1" si="23"/>
        <v>0.55230527560985332</v>
      </c>
    </row>
    <row r="765" spans="5:6" x14ac:dyDescent="0.25">
      <c r="E765" s="4">
        <f t="shared" ca="1" si="22"/>
        <v>0.85293549541937397</v>
      </c>
      <c r="F765" s="4">
        <f t="shared" ca="1" si="23"/>
        <v>0.67785998685265192</v>
      </c>
    </row>
    <row r="766" spans="5:6" x14ac:dyDescent="0.25">
      <c r="E766" s="4">
        <f t="shared" ca="1" si="22"/>
        <v>0.84785463263854777</v>
      </c>
      <c r="F766" s="4">
        <f t="shared" ca="1" si="23"/>
        <v>0.67548230314314872</v>
      </c>
    </row>
    <row r="767" spans="5:6" x14ac:dyDescent="0.25">
      <c r="E767" s="4">
        <f t="shared" ca="1" si="22"/>
        <v>0.88550306112848287</v>
      </c>
      <c r="F767" s="4">
        <f t="shared" ca="1" si="23"/>
        <v>0.69442049650485138</v>
      </c>
    </row>
    <row r="768" spans="5:6" x14ac:dyDescent="0.25">
      <c r="E768" s="4">
        <f t="shared" ca="1" si="22"/>
        <v>0.19684770682204655</v>
      </c>
      <c r="F768" s="4">
        <f t="shared" ca="1" si="23"/>
        <v>0.45587394486925387</v>
      </c>
    </row>
    <row r="769" spans="5:6" x14ac:dyDescent="0.25">
      <c r="E769" s="4">
        <f t="shared" ca="1" si="22"/>
        <v>0.7786218536844709</v>
      </c>
      <c r="F769" s="4">
        <f t="shared" ca="1" si="23"/>
        <v>0.64670857574783625</v>
      </c>
    </row>
    <row r="770" spans="5:6" x14ac:dyDescent="0.25">
      <c r="E770" s="4">
        <f t="shared" ca="1" si="22"/>
        <v>0.46792390919173676</v>
      </c>
      <c r="F770" s="4">
        <f t="shared" ca="1" si="23"/>
        <v>0.54809086289155029</v>
      </c>
    </row>
    <row r="771" spans="5:6" x14ac:dyDescent="0.25">
      <c r="E771" s="4">
        <f t="shared" ca="1" si="22"/>
        <v>8.3291721904231397E-2</v>
      </c>
      <c r="F771" s="4">
        <f t="shared" ca="1" si="23"/>
        <v>0.39375958994680349</v>
      </c>
    </row>
    <row r="772" spans="5:6" x14ac:dyDescent="0.25">
      <c r="E772" s="4">
        <f t="shared" ref="E772:E835" ca="1" si="24">RAND()</f>
        <v>0.76432731780773688</v>
      </c>
      <c r="F772" s="4">
        <f t="shared" ref="F772:F835" ca="1" si="25">_xlfn.BETA.INV(E772,$C$3,$C$4)</f>
        <v>0.64138370355202723</v>
      </c>
    </row>
    <row r="773" spans="5:6" x14ac:dyDescent="0.25">
      <c r="E773" s="4">
        <f t="shared" ca="1" si="24"/>
        <v>0.27895494833980272</v>
      </c>
      <c r="F773" s="4">
        <f t="shared" ca="1" si="25"/>
        <v>0.48769501458972164</v>
      </c>
    </row>
    <row r="774" spans="5:6" x14ac:dyDescent="0.25">
      <c r="E774" s="4">
        <f t="shared" ca="1" si="24"/>
        <v>0.50357912173165498</v>
      </c>
      <c r="F774" s="4">
        <f t="shared" ca="1" si="25"/>
        <v>0.55872235302657214</v>
      </c>
    </row>
    <row r="775" spans="5:6" x14ac:dyDescent="0.25">
      <c r="E775" s="4">
        <f t="shared" ca="1" si="24"/>
        <v>5.2676644543065976E-2</v>
      </c>
      <c r="F775" s="4">
        <f t="shared" ca="1" si="25"/>
        <v>0.36686676225902126</v>
      </c>
    </row>
    <row r="776" spans="5:6" x14ac:dyDescent="0.25">
      <c r="E776" s="4">
        <f t="shared" ca="1" si="24"/>
        <v>0.5142455475268416</v>
      </c>
      <c r="F776" s="4">
        <f t="shared" ca="1" si="25"/>
        <v>0.56189392381976644</v>
      </c>
    </row>
    <row r="777" spans="5:6" x14ac:dyDescent="0.25">
      <c r="E777" s="4">
        <f t="shared" ca="1" si="24"/>
        <v>0.63691521691073627</v>
      </c>
      <c r="F777" s="4">
        <f t="shared" ca="1" si="25"/>
        <v>0.59888279472022643</v>
      </c>
    </row>
    <row r="778" spans="5:6" x14ac:dyDescent="0.25">
      <c r="E778" s="4">
        <f t="shared" ca="1" si="24"/>
        <v>0.92743516951209393</v>
      </c>
      <c r="F778" s="4">
        <f t="shared" ca="1" si="25"/>
        <v>0.72095673340629141</v>
      </c>
    </row>
    <row r="779" spans="5:6" x14ac:dyDescent="0.25">
      <c r="E779" s="4">
        <f t="shared" ca="1" si="24"/>
        <v>0.97951530755019245</v>
      </c>
      <c r="F779" s="4">
        <f t="shared" ca="1" si="25"/>
        <v>0.77790185650165333</v>
      </c>
    </row>
    <row r="780" spans="5:6" x14ac:dyDescent="0.25">
      <c r="E780" s="4">
        <f t="shared" ca="1" si="24"/>
        <v>0.21747861670480007</v>
      </c>
      <c r="F780" s="4">
        <f t="shared" ca="1" si="25"/>
        <v>0.46445664306262913</v>
      </c>
    </row>
    <row r="781" spans="5:6" x14ac:dyDescent="0.25">
      <c r="E781" s="4">
        <f t="shared" ca="1" si="24"/>
        <v>3.7184530910544078E-2</v>
      </c>
      <c r="F781" s="4">
        <f t="shared" ca="1" si="25"/>
        <v>0.34846300326827906</v>
      </c>
    </row>
    <row r="782" spans="5:6" x14ac:dyDescent="0.25">
      <c r="E782" s="4">
        <f t="shared" ca="1" si="24"/>
        <v>0.35669066856968601</v>
      </c>
      <c r="F782" s="4">
        <f t="shared" ca="1" si="25"/>
        <v>0.51384632633941552</v>
      </c>
    </row>
    <row r="783" spans="5:6" x14ac:dyDescent="0.25">
      <c r="E783" s="4">
        <f t="shared" ca="1" si="24"/>
        <v>0.78747828390544239</v>
      </c>
      <c r="F783" s="4">
        <f t="shared" ca="1" si="25"/>
        <v>0.65009284681216339</v>
      </c>
    </row>
    <row r="784" spans="5:6" x14ac:dyDescent="0.25">
      <c r="E784" s="4">
        <f t="shared" ca="1" si="24"/>
        <v>0.77454853216131947</v>
      </c>
      <c r="F784" s="4">
        <f t="shared" ca="1" si="25"/>
        <v>0.6451746230121449</v>
      </c>
    </row>
    <row r="785" spans="5:6" x14ac:dyDescent="0.25">
      <c r="E785" s="4">
        <f t="shared" ca="1" si="24"/>
        <v>0.5993246871473823</v>
      </c>
      <c r="F785" s="4">
        <f t="shared" ca="1" si="25"/>
        <v>0.58735337079940431</v>
      </c>
    </row>
    <row r="786" spans="5:6" x14ac:dyDescent="0.25">
      <c r="E786" s="4">
        <f t="shared" ca="1" si="24"/>
        <v>0.940177355004854</v>
      </c>
      <c r="F786" s="4">
        <f t="shared" ca="1" si="25"/>
        <v>0.73103899913958637</v>
      </c>
    </row>
    <row r="787" spans="5:6" x14ac:dyDescent="0.25">
      <c r="E787" s="4">
        <f t="shared" ca="1" si="24"/>
        <v>0.43238106368110196</v>
      </c>
      <c r="F787" s="4">
        <f t="shared" ca="1" si="25"/>
        <v>0.53738705648512708</v>
      </c>
    </row>
    <row r="788" spans="5:6" x14ac:dyDescent="0.25">
      <c r="E788" s="4">
        <f t="shared" ca="1" si="24"/>
        <v>0.36396062882189606</v>
      </c>
      <c r="F788" s="4">
        <f t="shared" ca="1" si="25"/>
        <v>0.51617010267231145</v>
      </c>
    </row>
    <row r="789" spans="5:6" x14ac:dyDescent="0.25">
      <c r="E789" s="4">
        <f t="shared" ca="1" si="24"/>
        <v>0.92017199617384682</v>
      </c>
      <c r="F789" s="4">
        <f t="shared" ca="1" si="25"/>
        <v>0.71574199918727888</v>
      </c>
    </row>
    <row r="790" spans="5:6" x14ac:dyDescent="0.25">
      <c r="E790" s="4">
        <f t="shared" ca="1" si="24"/>
        <v>0.4752217689767172</v>
      </c>
      <c r="F790" s="4">
        <f t="shared" ca="1" si="25"/>
        <v>0.55027294302466334</v>
      </c>
    </row>
    <row r="791" spans="5:6" x14ac:dyDescent="0.25">
      <c r="E791" s="4">
        <f t="shared" ca="1" si="24"/>
        <v>0.55500747276684059</v>
      </c>
      <c r="F791" s="4">
        <f t="shared" ca="1" si="25"/>
        <v>0.57402854957189442</v>
      </c>
    </row>
    <row r="792" spans="5:6" x14ac:dyDescent="0.25">
      <c r="E792" s="4">
        <f t="shared" ca="1" si="24"/>
        <v>0.52580404320112872</v>
      </c>
      <c r="F792" s="4">
        <f t="shared" ca="1" si="25"/>
        <v>0.56533036253499447</v>
      </c>
    </row>
    <row r="793" spans="5:6" x14ac:dyDescent="0.25">
      <c r="E793" s="4">
        <f t="shared" ca="1" si="24"/>
        <v>0.45824200415415783</v>
      </c>
      <c r="F793" s="4">
        <f t="shared" ca="1" si="25"/>
        <v>0.54518897612989503</v>
      </c>
    </row>
    <row r="794" spans="5:6" x14ac:dyDescent="0.25">
      <c r="E794" s="4">
        <f t="shared" ca="1" si="24"/>
        <v>0.14999760365801418</v>
      </c>
      <c r="F794" s="4">
        <f t="shared" ca="1" si="25"/>
        <v>0.43416885989464454</v>
      </c>
    </row>
    <row r="795" spans="5:6" x14ac:dyDescent="0.25">
      <c r="E795" s="4">
        <f t="shared" ca="1" si="24"/>
        <v>0.84256769487882954</v>
      </c>
      <c r="F795" s="4">
        <f t="shared" ca="1" si="25"/>
        <v>0.67305669465882834</v>
      </c>
    </row>
    <row r="796" spans="5:6" x14ac:dyDescent="0.25">
      <c r="E796" s="4">
        <f t="shared" ca="1" si="24"/>
        <v>0.69433270991231755</v>
      </c>
      <c r="F796" s="4">
        <f t="shared" ca="1" si="25"/>
        <v>0.61718253072546114</v>
      </c>
    </row>
    <row r="797" spans="5:6" x14ac:dyDescent="0.25">
      <c r="E797" s="4">
        <f t="shared" ca="1" si="24"/>
        <v>0.26734194577903947</v>
      </c>
      <c r="F797" s="4">
        <f t="shared" ca="1" si="25"/>
        <v>0.4835220060940052</v>
      </c>
    </row>
    <row r="798" spans="5:6" x14ac:dyDescent="0.25">
      <c r="E798" s="4">
        <f t="shared" ca="1" si="24"/>
        <v>5.5742522045745924E-2</v>
      </c>
      <c r="F798" s="4">
        <f t="shared" ca="1" si="25"/>
        <v>0.37001065139514472</v>
      </c>
    </row>
    <row r="799" spans="5:6" x14ac:dyDescent="0.25">
      <c r="E799" s="4">
        <f t="shared" ca="1" si="24"/>
        <v>5.3749293309254376E-2</v>
      </c>
      <c r="F799" s="4">
        <f t="shared" ca="1" si="25"/>
        <v>0.36798178103605589</v>
      </c>
    </row>
    <row r="800" spans="5:6" x14ac:dyDescent="0.25">
      <c r="E800" s="4">
        <f t="shared" ca="1" si="24"/>
        <v>0.76215184073100195</v>
      </c>
      <c r="F800" s="4">
        <f t="shared" ca="1" si="25"/>
        <v>0.64058706366010076</v>
      </c>
    </row>
    <row r="801" spans="5:6" x14ac:dyDescent="0.25">
      <c r="E801" s="4">
        <f t="shared" ca="1" si="24"/>
        <v>0.67418672100649268</v>
      </c>
      <c r="F801" s="4">
        <f t="shared" ca="1" si="25"/>
        <v>0.61064218857833508</v>
      </c>
    </row>
    <row r="802" spans="5:6" x14ac:dyDescent="0.25">
      <c r="E802" s="4">
        <f t="shared" ca="1" si="24"/>
        <v>0.99000489700121985</v>
      </c>
      <c r="F802" s="4">
        <f t="shared" ca="1" si="25"/>
        <v>0.80291008150505572</v>
      </c>
    </row>
    <row r="803" spans="5:6" x14ac:dyDescent="0.25">
      <c r="E803" s="4">
        <f t="shared" ca="1" si="24"/>
        <v>4.1376617008748173E-4</v>
      </c>
      <c r="F803" s="4">
        <f t="shared" ca="1" si="25"/>
        <v>0.1959013083117182</v>
      </c>
    </row>
    <row r="804" spans="5:6" x14ac:dyDescent="0.25">
      <c r="E804" s="4">
        <f t="shared" ca="1" si="24"/>
        <v>0.12239278781299123</v>
      </c>
      <c r="F804" s="4">
        <f t="shared" ca="1" si="25"/>
        <v>0.41930404318250358</v>
      </c>
    </row>
    <row r="805" spans="5:6" x14ac:dyDescent="0.25">
      <c r="E805" s="4">
        <f t="shared" ca="1" si="24"/>
        <v>0.63579667978589338</v>
      </c>
      <c r="F805" s="4">
        <f t="shared" ca="1" si="25"/>
        <v>0.59853556430096266</v>
      </c>
    </row>
    <row r="806" spans="5:6" x14ac:dyDescent="0.25">
      <c r="E806" s="4">
        <f t="shared" ca="1" si="24"/>
        <v>0.46555965892225615</v>
      </c>
      <c r="F806" s="4">
        <f t="shared" ca="1" si="25"/>
        <v>0.54738302635723535</v>
      </c>
    </row>
    <row r="807" spans="5:6" x14ac:dyDescent="0.25">
      <c r="E807" s="4">
        <f t="shared" ca="1" si="24"/>
        <v>0.9599452027677623</v>
      </c>
      <c r="F807" s="4">
        <f t="shared" ca="1" si="25"/>
        <v>0.75020451967932344</v>
      </c>
    </row>
    <row r="808" spans="5:6" x14ac:dyDescent="0.25">
      <c r="E808" s="4">
        <f t="shared" ca="1" si="24"/>
        <v>0.8794574617308103</v>
      </c>
      <c r="F808" s="4">
        <f t="shared" ca="1" si="25"/>
        <v>0.69114652939320709</v>
      </c>
    </row>
    <row r="809" spans="5:6" x14ac:dyDescent="0.25">
      <c r="E809" s="4">
        <f t="shared" ca="1" si="24"/>
        <v>0.70617425096467246</v>
      </c>
      <c r="F809" s="4">
        <f t="shared" ca="1" si="25"/>
        <v>0.6211008027173901</v>
      </c>
    </row>
    <row r="810" spans="5:6" x14ac:dyDescent="0.25">
      <c r="E810" s="4">
        <f t="shared" ca="1" si="24"/>
        <v>0.24366556216338642</v>
      </c>
      <c r="F810" s="4">
        <f t="shared" ca="1" si="25"/>
        <v>0.47472529173597533</v>
      </c>
    </row>
    <row r="811" spans="5:6" x14ac:dyDescent="0.25">
      <c r="E811" s="4">
        <f t="shared" ca="1" si="24"/>
        <v>0.4455022947003725</v>
      </c>
      <c r="F811" s="4">
        <f t="shared" ca="1" si="25"/>
        <v>0.54135595169941586</v>
      </c>
    </row>
    <row r="812" spans="5:6" x14ac:dyDescent="0.25">
      <c r="E812" s="4">
        <f t="shared" ca="1" si="24"/>
        <v>0.4569701926675156</v>
      </c>
      <c r="F812" s="4">
        <f t="shared" ca="1" si="25"/>
        <v>0.54480711924671976</v>
      </c>
    </row>
    <row r="813" spans="5:6" x14ac:dyDescent="0.25">
      <c r="E813" s="4">
        <f t="shared" ca="1" si="24"/>
        <v>0.67039982012822352</v>
      </c>
      <c r="F813" s="4">
        <f t="shared" ca="1" si="25"/>
        <v>0.60942869071911809</v>
      </c>
    </row>
    <row r="814" spans="5:6" x14ac:dyDescent="0.25">
      <c r="E814" s="4">
        <f t="shared" ca="1" si="24"/>
        <v>0.68163335374463341</v>
      </c>
      <c r="F814" s="4">
        <f t="shared" ca="1" si="25"/>
        <v>0.61304255954243436</v>
      </c>
    </row>
    <row r="815" spans="5:6" x14ac:dyDescent="0.25">
      <c r="E815" s="4">
        <f t="shared" ca="1" si="24"/>
        <v>0.60960698457643259</v>
      </c>
      <c r="F815" s="4">
        <f t="shared" ca="1" si="25"/>
        <v>0.59048113030691973</v>
      </c>
    </row>
    <row r="816" spans="5:6" x14ac:dyDescent="0.25">
      <c r="E816" s="4">
        <f t="shared" ca="1" si="24"/>
        <v>0.15130805458015384</v>
      </c>
      <c r="F816" s="4">
        <f t="shared" ca="1" si="25"/>
        <v>0.43482896555913042</v>
      </c>
    </row>
    <row r="817" spans="5:6" x14ac:dyDescent="0.25">
      <c r="E817" s="4">
        <f t="shared" ca="1" si="24"/>
        <v>6.0019616423531041E-2</v>
      </c>
      <c r="F817" s="4">
        <f t="shared" ca="1" si="25"/>
        <v>0.37418967646001994</v>
      </c>
    </row>
    <row r="818" spans="5:6" x14ac:dyDescent="0.25">
      <c r="E818" s="4">
        <f t="shared" ca="1" si="24"/>
        <v>0.69951689106805159</v>
      </c>
      <c r="F818" s="4">
        <f t="shared" ca="1" si="25"/>
        <v>0.61889068960725835</v>
      </c>
    </row>
    <row r="819" spans="5:6" x14ac:dyDescent="0.25">
      <c r="E819" s="4">
        <f t="shared" ca="1" si="24"/>
        <v>0.12565135163324914</v>
      </c>
      <c r="F819" s="4">
        <f t="shared" ca="1" si="25"/>
        <v>0.42116594338536267</v>
      </c>
    </row>
    <row r="820" spans="5:6" x14ac:dyDescent="0.25">
      <c r="E820" s="4">
        <f t="shared" ca="1" si="24"/>
        <v>0.29924177046155276</v>
      </c>
      <c r="F820" s="4">
        <f t="shared" ca="1" si="25"/>
        <v>0.49479302418458571</v>
      </c>
    </row>
    <row r="821" spans="5:6" x14ac:dyDescent="0.25">
      <c r="E821" s="4">
        <f t="shared" ca="1" si="24"/>
        <v>0.21401261100524605</v>
      </c>
      <c r="F821" s="4">
        <f t="shared" ca="1" si="25"/>
        <v>0.46304793011912515</v>
      </c>
    </row>
    <row r="822" spans="5:6" x14ac:dyDescent="0.25">
      <c r="E822" s="4">
        <f t="shared" ca="1" si="24"/>
        <v>1.3746222600050539E-2</v>
      </c>
      <c r="F822" s="4">
        <f t="shared" ca="1" si="25"/>
        <v>0.30323549986003107</v>
      </c>
    </row>
    <row r="823" spans="5:6" x14ac:dyDescent="0.25">
      <c r="E823" s="4">
        <f t="shared" ca="1" si="24"/>
        <v>8.297325269941791E-2</v>
      </c>
      <c r="F823" s="4">
        <f t="shared" ca="1" si="25"/>
        <v>0.39352015570931981</v>
      </c>
    </row>
    <row r="824" spans="5:6" x14ac:dyDescent="0.25">
      <c r="E824" s="4">
        <f t="shared" ca="1" si="24"/>
        <v>0.79573126109915926</v>
      </c>
      <c r="F824" s="4">
        <f t="shared" ca="1" si="25"/>
        <v>0.65331128301492614</v>
      </c>
    </row>
    <row r="825" spans="5:6" x14ac:dyDescent="0.25">
      <c r="E825" s="4">
        <f t="shared" ca="1" si="24"/>
        <v>0.24897993586255984</v>
      </c>
      <c r="F825" s="4">
        <f t="shared" ca="1" si="25"/>
        <v>0.47673645642342721</v>
      </c>
    </row>
    <row r="826" spans="5:6" x14ac:dyDescent="0.25">
      <c r="E826" s="4">
        <f t="shared" ca="1" si="24"/>
        <v>0.7271805977454644</v>
      </c>
      <c r="F826" s="4">
        <f t="shared" ca="1" si="25"/>
        <v>0.62820882657524291</v>
      </c>
    </row>
    <row r="827" spans="5:6" x14ac:dyDescent="0.25">
      <c r="E827" s="4">
        <f t="shared" ca="1" si="24"/>
        <v>0.21832921160681751</v>
      </c>
      <c r="F827" s="4">
        <f t="shared" ca="1" si="25"/>
        <v>0.46480044507770701</v>
      </c>
    </row>
    <row r="828" spans="5:6" x14ac:dyDescent="0.25">
      <c r="E828" s="4">
        <f t="shared" ca="1" si="24"/>
        <v>0.98099548298619621</v>
      </c>
      <c r="F828" s="4">
        <f t="shared" ca="1" si="25"/>
        <v>0.78071717525802953</v>
      </c>
    </row>
    <row r="829" spans="5:6" x14ac:dyDescent="0.25">
      <c r="E829" s="4">
        <f t="shared" ca="1" si="24"/>
        <v>0.70477895722319839</v>
      </c>
      <c r="F829" s="4">
        <f t="shared" ca="1" si="25"/>
        <v>0.62063600387979867</v>
      </c>
    </row>
    <row r="830" spans="5:6" x14ac:dyDescent="0.25">
      <c r="E830" s="4">
        <f t="shared" ca="1" si="24"/>
        <v>0.87023768237933286</v>
      </c>
      <c r="F830" s="4">
        <f t="shared" ca="1" si="25"/>
        <v>0.68634359807797352</v>
      </c>
    </row>
    <row r="831" spans="5:6" x14ac:dyDescent="0.25">
      <c r="E831" s="4">
        <f t="shared" ca="1" si="24"/>
        <v>0.647651342329989</v>
      </c>
      <c r="F831" s="4">
        <f t="shared" ca="1" si="25"/>
        <v>0.6022310099955428</v>
      </c>
    </row>
    <row r="832" spans="5:6" x14ac:dyDescent="0.25">
      <c r="E832" s="4">
        <f t="shared" ca="1" si="24"/>
        <v>0.65474747950155998</v>
      </c>
      <c r="F832" s="4">
        <f t="shared" ca="1" si="25"/>
        <v>0.604460324838483</v>
      </c>
    </row>
    <row r="833" spans="5:6" x14ac:dyDescent="0.25">
      <c r="E833" s="4">
        <f t="shared" ca="1" si="24"/>
        <v>0.34929492339434043</v>
      </c>
      <c r="F833" s="4">
        <f t="shared" ca="1" si="25"/>
        <v>0.51146494346683391</v>
      </c>
    </row>
    <row r="834" spans="5:6" x14ac:dyDescent="0.25">
      <c r="E834" s="4">
        <f t="shared" ca="1" si="24"/>
        <v>0.13733145106903022</v>
      </c>
      <c r="F834" s="4">
        <f t="shared" ca="1" si="25"/>
        <v>0.42759024265436757</v>
      </c>
    </row>
    <row r="835" spans="5:6" x14ac:dyDescent="0.25">
      <c r="E835" s="4">
        <f t="shared" ca="1" si="24"/>
        <v>0.6221998483136677</v>
      </c>
      <c r="F835" s="4">
        <f t="shared" ca="1" si="25"/>
        <v>0.59433679957805863</v>
      </c>
    </row>
    <row r="836" spans="5:6" x14ac:dyDescent="0.25">
      <c r="E836" s="4">
        <f t="shared" ref="E836:E899" ca="1" si="26">RAND()</f>
        <v>0.17534799585990757</v>
      </c>
      <c r="F836" s="4">
        <f t="shared" ref="F836:F899" ca="1" si="27">_xlfn.BETA.INV(E836,$C$3,$C$4)</f>
        <v>0.44635406387570126</v>
      </c>
    </row>
    <row r="837" spans="5:6" x14ac:dyDescent="0.25">
      <c r="E837" s="4">
        <f t="shared" ca="1" si="26"/>
        <v>0.284234929411745</v>
      </c>
      <c r="F837" s="4">
        <f t="shared" ca="1" si="27"/>
        <v>0.48956480272657493</v>
      </c>
    </row>
    <row r="838" spans="5:6" x14ac:dyDescent="0.25">
      <c r="E838" s="4">
        <f t="shared" ca="1" si="26"/>
        <v>0.97234490913374605</v>
      </c>
      <c r="F838" s="4">
        <f t="shared" ca="1" si="27"/>
        <v>0.76609780548302719</v>
      </c>
    </row>
    <row r="839" spans="5:6" x14ac:dyDescent="0.25">
      <c r="E839" s="4">
        <f t="shared" ca="1" si="26"/>
        <v>0.40402386081514785</v>
      </c>
      <c r="F839" s="4">
        <f t="shared" ca="1" si="27"/>
        <v>0.52871614339048356</v>
      </c>
    </row>
    <row r="840" spans="5:6" x14ac:dyDescent="0.25">
      <c r="E840" s="4">
        <f t="shared" ca="1" si="26"/>
        <v>0.42425788943738463</v>
      </c>
      <c r="F840" s="4">
        <f t="shared" ca="1" si="27"/>
        <v>0.53491740203538618</v>
      </c>
    </row>
    <row r="841" spans="5:6" x14ac:dyDescent="0.25">
      <c r="E841" s="4">
        <f t="shared" ca="1" si="26"/>
        <v>0.17325418376003243</v>
      </c>
      <c r="F841" s="4">
        <f t="shared" ca="1" si="27"/>
        <v>0.44539045760335255</v>
      </c>
    </row>
    <row r="842" spans="5:6" x14ac:dyDescent="0.25">
      <c r="E842" s="4">
        <f t="shared" ca="1" si="26"/>
        <v>0.47841456995033782</v>
      </c>
      <c r="F842" s="4">
        <f t="shared" ca="1" si="27"/>
        <v>0.55122637762760618</v>
      </c>
    </row>
    <row r="843" spans="5:6" x14ac:dyDescent="0.25">
      <c r="E843" s="4">
        <f t="shared" ca="1" si="26"/>
        <v>0.21234981663177011</v>
      </c>
      <c r="F843" s="4">
        <f t="shared" ca="1" si="27"/>
        <v>0.46236758575552989</v>
      </c>
    </row>
    <row r="844" spans="5:6" x14ac:dyDescent="0.25">
      <c r="E844" s="4">
        <f t="shared" ca="1" si="26"/>
        <v>0.25622075908984732</v>
      </c>
      <c r="F844" s="4">
        <f t="shared" ca="1" si="27"/>
        <v>0.47944143573394782</v>
      </c>
    </row>
    <row r="845" spans="5:6" x14ac:dyDescent="0.25">
      <c r="E845" s="4">
        <f t="shared" ca="1" si="26"/>
        <v>6.7670917788162366E-2</v>
      </c>
      <c r="F845" s="4">
        <f t="shared" ca="1" si="27"/>
        <v>0.38115010214390921</v>
      </c>
    </row>
    <row r="846" spans="5:6" x14ac:dyDescent="0.25">
      <c r="E846" s="4">
        <f t="shared" ca="1" si="26"/>
        <v>0.16103689331676463</v>
      </c>
      <c r="F846" s="4">
        <f t="shared" ca="1" si="27"/>
        <v>0.43962077173869996</v>
      </c>
    </row>
    <row r="847" spans="5:6" x14ac:dyDescent="0.25">
      <c r="E847" s="4">
        <f t="shared" ca="1" si="26"/>
        <v>0.99738473091148971</v>
      </c>
      <c r="F847" s="4">
        <f t="shared" ca="1" si="27"/>
        <v>0.84041080779892907</v>
      </c>
    </row>
    <row r="848" spans="5:6" x14ac:dyDescent="0.25">
      <c r="E848" s="4">
        <f t="shared" ca="1" si="26"/>
        <v>0.39838279311842495</v>
      </c>
      <c r="F848" s="4">
        <f t="shared" ca="1" si="27"/>
        <v>0.52697297170331003</v>
      </c>
    </row>
    <row r="849" spans="5:6" x14ac:dyDescent="0.25">
      <c r="E849" s="4">
        <f t="shared" ca="1" si="26"/>
        <v>0.78676381203104828</v>
      </c>
      <c r="F849" s="4">
        <f t="shared" ca="1" si="27"/>
        <v>0.64981723767713095</v>
      </c>
    </row>
    <row r="850" spans="5:6" x14ac:dyDescent="0.25">
      <c r="E850" s="4">
        <f t="shared" ca="1" si="26"/>
        <v>0.86852979384303353</v>
      </c>
      <c r="F850" s="4">
        <f t="shared" ca="1" si="27"/>
        <v>0.68547702951172162</v>
      </c>
    </row>
    <row r="851" spans="5:6" x14ac:dyDescent="0.25">
      <c r="E851" s="4">
        <f t="shared" ca="1" si="26"/>
        <v>0.16686205636903684</v>
      </c>
      <c r="F851" s="4">
        <f t="shared" ca="1" si="27"/>
        <v>0.44240408145714138</v>
      </c>
    </row>
    <row r="852" spans="5:6" x14ac:dyDescent="0.25">
      <c r="E852" s="4">
        <f t="shared" ca="1" si="26"/>
        <v>0.12686101097572511</v>
      </c>
      <c r="F852" s="4">
        <f t="shared" ca="1" si="27"/>
        <v>0.421848999284271</v>
      </c>
    </row>
    <row r="853" spans="5:6" x14ac:dyDescent="0.25">
      <c r="E853" s="4">
        <f t="shared" ca="1" si="26"/>
        <v>0.26186734056691541</v>
      </c>
      <c r="F853" s="4">
        <f t="shared" ca="1" si="27"/>
        <v>0.48152407263230868</v>
      </c>
    </row>
    <row r="854" spans="5:6" x14ac:dyDescent="0.25">
      <c r="E854" s="4">
        <f t="shared" ca="1" si="26"/>
        <v>0.45427440004444763</v>
      </c>
      <c r="F854" s="4">
        <f t="shared" ca="1" si="27"/>
        <v>0.54399716192180547</v>
      </c>
    </row>
    <row r="855" spans="5:6" x14ac:dyDescent="0.25">
      <c r="E855" s="4">
        <f t="shared" ca="1" si="26"/>
        <v>0.26555160200169647</v>
      </c>
      <c r="F855" s="4">
        <f t="shared" ca="1" si="27"/>
        <v>0.48287087299050763</v>
      </c>
    </row>
    <row r="856" spans="5:6" x14ac:dyDescent="0.25">
      <c r="E856" s="4">
        <f t="shared" ca="1" si="26"/>
        <v>0.6763238690840363</v>
      </c>
      <c r="F856" s="4">
        <f t="shared" ca="1" si="27"/>
        <v>0.61132913323260207</v>
      </c>
    </row>
    <row r="857" spans="5:6" x14ac:dyDescent="0.25">
      <c r="E857" s="4">
        <f t="shared" ca="1" si="26"/>
        <v>0.57568392828481507</v>
      </c>
      <c r="F857" s="4">
        <f t="shared" ca="1" si="27"/>
        <v>0.58021915108595001</v>
      </c>
    </row>
    <row r="858" spans="5:6" x14ac:dyDescent="0.25">
      <c r="E858" s="4">
        <f t="shared" ca="1" si="26"/>
        <v>0.40954444933634349</v>
      </c>
      <c r="F858" s="4">
        <f t="shared" ca="1" si="27"/>
        <v>0.53041572423359662</v>
      </c>
    </row>
    <row r="859" spans="5:6" x14ac:dyDescent="0.25">
      <c r="E859" s="4">
        <f t="shared" ca="1" si="26"/>
        <v>0.61132393207331404</v>
      </c>
      <c r="F859" s="4">
        <f t="shared" ca="1" si="27"/>
        <v>0.59100511960451518</v>
      </c>
    </row>
    <row r="860" spans="5:6" x14ac:dyDescent="0.25">
      <c r="E860" s="4">
        <f t="shared" ca="1" si="26"/>
        <v>0.30153335136342219</v>
      </c>
      <c r="F860" s="4">
        <f t="shared" ca="1" si="27"/>
        <v>0.4955808388539501</v>
      </c>
    </row>
    <row r="861" spans="5:6" x14ac:dyDescent="0.25">
      <c r="E861" s="4">
        <f t="shared" ca="1" si="26"/>
        <v>0.13503897811610766</v>
      </c>
      <c r="F861" s="4">
        <f t="shared" ca="1" si="27"/>
        <v>0.42635828757164396</v>
      </c>
    </row>
    <row r="862" spans="5:6" x14ac:dyDescent="0.25">
      <c r="E862" s="4">
        <f t="shared" ca="1" si="26"/>
        <v>0.59207120565087812</v>
      </c>
      <c r="F862" s="4">
        <f t="shared" ca="1" si="27"/>
        <v>0.58515668028328105</v>
      </c>
    </row>
    <row r="863" spans="5:6" x14ac:dyDescent="0.25">
      <c r="E863" s="4">
        <f t="shared" ca="1" si="26"/>
        <v>0.16196700844577072</v>
      </c>
      <c r="F863" s="4">
        <f t="shared" ca="1" si="27"/>
        <v>0.44006931793085796</v>
      </c>
    </row>
    <row r="864" spans="5:6" x14ac:dyDescent="0.25">
      <c r="E864" s="4">
        <f t="shared" ca="1" si="26"/>
        <v>0.18639676814446993</v>
      </c>
      <c r="F864" s="4">
        <f t="shared" ca="1" si="27"/>
        <v>0.45132770621385693</v>
      </c>
    </row>
    <row r="865" spans="5:6" x14ac:dyDescent="0.25">
      <c r="E865" s="4">
        <f t="shared" ca="1" si="26"/>
        <v>0.55141166394092855</v>
      </c>
      <c r="F865" s="4">
        <f t="shared" ca="1" si="27"/>
        <v>0.57295533528833975</v>
      </c>
    </row>
    <row r="866" spans="5:6" x14ac:dyDescent="0.25">
      <c r="E866" s="4">
        <f t="shared" ca="1" si="26"/>
        <v>0.2320312216588909</v>
      </c>
      <c r="F866" s="4">
        <f t="shared" ca="1" si="27"/>
        <v>0.47024044165113732</v>
      </c>
    </row>
    <row r="867" spans="5:6" x14ac:dyDescent="0.25">
      <c r="E867" s="4">
        <f t="shared" ca="1" si="26"/>
        <v>0.81621452993129684</v>
      </c>
      <c r="F867" s="4">
        <f t="shared" ca="1" si="27"/>
        <v>0.66160519868615586</v>
      </c>
    </row>
    <row r="868" spans="5:6" x14ac:dyDescent="0.25">
      <c r="E868" s="4">
        <f t="shared" ca="1" si="26"/>
        <v>0.14283667690026092</v>
      </c>
      <c r="F868" s="4">
        <f t="shared" ca="1" si="27"/>
        <v>0.43049539440942935</v>
      </c>
    </row>
    <row r="869" spans="5:6" x14ac:dyDescent="0.25">
      <c r="E869" s="4">
        <f t="shared" ca="1" si="26"/>
        <v>0.57618237638242475</v>
      </c>
      <c r="F869" s="4">
        <f t="shared" ca="1" si="27"/>
        <v>0.58036887668670034</v>
      </c>
    </row>
    <row r="870" spans="5:6" x14ac:dyDescent="0.25">
      <c r="E870" s="4">
        <f t="shared" ca="1" si="26"/>
        <v>8.8595728390912232E-3</v>
      </c>
      <c r="F870" s="4">
        <f t="shared" ca="1" si="27"/>
        <v>0.28601143304324489</v>
      </c>
    </row>
    <row r="871" spans="5:6" x14ac:dyDescent="0.25">
      <c r="E871" s="4">
        <f t="shared" ca="1" si="26"/>
        <v>0.83910932411148487</v>
      </c>
      <c r="F871" s="4">
        <f t="shared" ca="1" si="27"/>
        <v>0.67149530478075437</v>
      </c>
    </row>
    <row r="872" spans="5:6" x14ac:dyDescent="0.25">
      <c r="E872" s="4">
        <f t="shared" ca="1" si="26"/>
        <v>0.49829154234867501</v>
      </c>
      <c r="F872" s="4">
        <f t="shared" ca="1" si="27"/>
        <v>0.55714935070366589</v>
      </c>
    </row>
    <row r="873" spans="5:6" x14ac:dyDescent="0.25">
      <c r="E873" s="4">
        <f t="shared" ca="1" si="26"/>
        <v>0.62742829436788794</v>
      </c>
      <c r="F873" s="4">
        <f t="shared" ca="1" si="27"/>
        <v>0.59594668860558953</v>
      </c>
    </row>
    <row r="874" spans="5:6" x14ac:dyDescent="0.25">
      <c r="E874" s="4">
        <f t="shared" ca="1" si="26"/>
        <v>0.68930767263992598</v>
      </c>
      <c r="F874" s="4">
        <f t="shared" ca="1" si="27"/>
        <v>0.61553706187714352</v>
      </c>
    </row>
    <row r="875" spans="5:6" x14ac:dyDescent="0.25">
      <c r="E875" s="4">
        <f t="shared" ca="1" si="26"/>
        <v>0.48933940376369456</v>
      </c>
      <c r="F875" s="4">
        <f t="shared" ca="1" si="27"/>
        <v>0.55448408677301442</v>
      </c>
    </row>
    <row r="876" spans="5:6" x14ac:dyDescent="0.25">
      <c r="E876" s="4">
        <f t="shared" ca="1" si="26"/>
        <v>7.45870072415038E-2</v>
      </c>
      <c r="F876" s="4">
        <f t="shared" ca="1" si="27"/>
        <v>0.38696571581676492</v>
      </c>
    </row>
    <row r="877" spans="5:6" x14ac:dyDescent="0.25">
      <c r="E877" s="4">
        <f t="shared" ca="1" si="26"/>
        <v>0.3690531932930845</v>
      </c>
      <c r="F877" s="4">
        <f t="shared" ca="1" si="27"/>
        <v>0.51778835301423021</v>
      </c>
    </row>
    <row r="878" spans="5:6" x14ac:dyDescent="0.25">
      <c r="E878" s="4">
        <f t="shared" ca="1" si="26"/>
        <v>0.67854972068624597</v>
      </c>
      <c r="F878" s="4">
        <f t="shared" ca="1" si="27"/>
        <v>0.6120462436604579</v>
      </c>
    </row>
    <row r="879" spans="5:6" x14ac:dyDescent="0.25">
      <c r="E879" s="4">
        <f t="shared" ca="1" si="26"/>
        <v>0.75056929548863394</v>
      </c>
      <c r="F879" s="4">
        <f t="shared" ca="1" si="27"/>
        <v>0.6364017766328387</v>
      </c>
    </row>
    <row r="880" spans="5:6" x14ac:dyDescent="0.25">
      <c r="E880" s="4">
        <f t="shared" ca="1" si="26"/>
        <v>0.3792945427655634</v>
      </c>
      <c r="F880" s="4">
        <f t="shared" ca="1" si="27"/>
        <v>0.52102044478020637</v>
      </c>
    </row>
    <row r="881" spans="5:6" x14ac:dyDescent="0.25">
      <c r="E881" s="4">
        <f t="shared" ca="1" si="26"/>
        <v>0.80759054129600161</v>
      </c>
      <c r="F881" s="4">
        <f t="shared" ca="1" si="27"/>
        <v>0.65805639019530826</v>
      </c>
    </row>
    <row r="882" spans="5:6" x14ac:dyDescent="0.25">
      <c r="E882" s="4">
        <f t="shared" ca="1" si="26"/>
        <v>0.66059923707620438</v>
      </c>
      <c r="F882" s="4">
        <f t="shared" ca="1" si="27"/>
        <v>0.60630923096788247</v>
      </c>
    </row>
    <row r="883" spans="5:6" x14ac:dyDescent="0.25">
      <c r="E883" s="4">
        <f t="shared" ca="1" si="26"/>
        <v>0.44602501672911787</v>
      </c>
      <c r="F883" s="4">
        <f t="shared" ca="1" si="27"/>
        <v>0.54151359399552479</v>
      </c>
    </row>
    <row r="884" spans="5:6" x14ac:dyDescent="0.25">
      <c r="E884" s="4">
        <f t="shared" ca="1" si="26"/>
        <v>0.9632224707305872</v>
      </c>
      <c r="F884" s="4">
        <f t="shared" ca="1" si="27"/>
        <v>0.75400844063039596</v>
      </c>
    </row>
    <row r="885" spans="5:6" x14ac:dyDescent="0.25">
      <c r="E885" s="4">
        <f t="shared" ca="1" si="26"/>
        <v>0.59276904707584166</v>
      </c>
      <c r="F885" s="4">
        <f t="shared" ca="1" si="27"/>
        <v>0.58536769474864325</v>
      </c>
    </row>
    <row r="886" spans="5:6" x14ac:dyDescent="0.25">
      <c r="E886" s="4">
        <f t="shared" ca="1" si="26"/>
        <v>0.49880518902152204</v>
      </c>
      <c r="F886" s="4">
        <f t="shared" ca="1" si="27"/>
        <v>0.5573021890986386</v>
      </c>
    </row>
    <row r="887" spans="5:6" x14ac:dyDescent="0.25">
      <c r="E887" s="4">
        <f t="shared" ca="1" si="26"/>
        <v>0.95962273484872063</v>
      </c>
      <c r="F887" s="4">
        <f t="shared" ca="1" si="27"/>
        <v>0.74984257393910581</v>
      </c>
    </row>
    <row r="888" spans="5:6" x14ac:dyDescent="0.25">
      <c r="E888" s="4">
        <f t="shared" ca="1" si="26"/>
        <v>0.9265091937475467</v>
      </c>
      <c r="F888" s="4">
        <f t="shared" ca="1" si="27"/>
        <v>0.72027286605387886</v>
      </c>
    </row>
    <row r="889" spans="5:6" x14ac:dyDescent="0.25">
      <c r="E889" s="4">
        <f t="shared" ca="1" si="26"/>
        <v>0.57432847106593665</v>
      </c>
      <c r="F889" s="4">
        <f t="shared" ca="1" si="27"/>
        <v>0.57981212532271487</v>
      </c>
    </row>
    <row r="890" spans="5:6" x14ac:dyDescent="0.25">
      <c r="E890" s="4">
        <f t="shared" ca="1" si="26"/>
        <v>0.16332913658808901</v>
      </c>
      <c r="F890" s="4">
        <f t="shared" ca="1" si="27"/>
        <v>0.44072333033794486</v>
      </c>
    </row>
    <row r="891" spans="5:6" x14ac:dyDescent="0.25">
      <c r="E891" s="4">
        <f t="shared" ca="1" si="26"/>
        <v>0.42398852938392007</v>
      </c>
      <c r="F891" s="4">
        <f t="shared" ca="1" si="27"/>
        <v>0.53483532933541356</v>
      </c>
    </row>
    <row r="892" spans="5:6" x14ac:dyDescent="0.25">
      <c r="E892" s="4">
        <f t="shared" ca="1" si="26"/>
        <v>0.43230977071350996</v>
      </c>
      <c r="F892" s="4">
        <f t="shared" ca="1" si="27"/>
        <v>0.53736542581043278</v>
      </c>
    </row>
    <row r="893" spans="5:6" x14ac:dyDescent="0.25">
      <c r="E893" s="4">
        <f t="shared" ca="1" si="26"/>
        <v>4.7198816578446379E-2</v>
      </c>
      <c r="F893" s="4">
        <f t="shared" ca="1" si="27"/>
        <v>0.36089267669729691</v>
      </c>
    </row>
    <row r="894" spans="5:6" x14ac:dyDescent="0.25">
      <c r="E894" s="4">
        <f t="shared" ca="1" si="26"/>
        <v>0.49728215676578402</v>
      </c>
      <c r="F894" s="4">
        <f t="shared" ca="1" si="27"/>
        <v>0.55684897863454375</v>
      </c>
    </row>
    <row r="895" spans="5:6" x14ac:dyDescent="0.25">
      <c r="E895" s="4">
        <f t="shared" ca="1" si="26"/>
        <v>0.27505258892567019</v>
      </c>
      <c r="F895" s="4">
        <f t="shared" ca="1" si="27"/>
        <v>0.48630226057309472</v>
      </c>
    </row>
    <row r="896" spans="5:6" x14ac:dyDescent="0.25">
      <c r="E896" s="4">
        <f t="shared" ca="1" si="26"/>
        <v>7.1631708922662685E-2</v>
      </c>
      <c r="F896" s="4">
        <f t="shared" ca="1" si="27"/>
        <v>0.38453037277967439</v>
      </c>
    </row>
    <row r="897" spans="5:6" x14ac:dyDescent="0.25">
      <c r="E897" s="4">
        <f t="shared" ca="1" si="26"/>
        <v>0.73639635389421554</v>
      </c>
      <c r="F897" s="4">
        <f t="shared" ca="1" si="27"/>
        <v>0.6313988552070231</v>
      </c>
    </row>
    <row r="898" spans="5:6" x14ac:dyDescent="0.25">
      <c r="E898" s="4">
        <f t="shared" ca="1" si="26"/>
        <v>0.1906306287620726</v>
      </c>
      <c r="F898" s="4">
        <f t="shared" ca="1" si="27"/>
        <v>0.45318703406980421</v>
      </c>
    </row>
    <row r="899" spans="5:6" x14ac:dyDescent="0.25">
      <c r="E899" s="4">
        <f t="shared" ca="1" si="26"/>
        <v>0.47155310175447407</v>
      </c>
      <c r="F899" s="4">
        <f t="shared" ca="1" si="27"/>
        <v>0.54917651375834842</v>
      </c>
    </row>
    <row r="900" spans="5:6" x14ac:dyDescent="0.25">
      <c r="E900" s="4">
        <f t="shared" ref="E900:E963" ca="1" si="28">RAND()</f>
        <v>0.3854797851528764</v>
      </c>
      <c r="F900" s="4">
        <f t="shared" ref="F900:F963" ca="1" si="29">_xlfn.BETA.INV(E900,$C$3,$C$4)</f>
        <v>0.52295895218820765</v>
      </c>
    </row>
    <row r="901" spans="5:6" x14ac:dyDescent="0.25">
      <c r="E901" s="4">
        <f t="shared" ca="1" si="28"/>
        <v>4.8705317847074658E-2</v>
      </c>
      <c r="F901" s="4">
        <f t="shared" ca="1" si="29"/>
        <v>0.36258523286671607</v>
      </c>
    </row>
    <row r="902" spans="5:6" x14ac:dyDescent="0.25">
      <c r="E902" s="4">
        <f t="shared" ca="1" si="28"/>
        <v>0.92098061078649329</v>
      </c>
      <c r="F902" s="4">
        <f t="shared" ca="1" si="29"/>
        <v>0.71630634802242055</v>
      </c>
    </row>
    <row r="903" spans="5:6" x14ac:dyDescent="0.25">
      <c r="E903" s="4">
        <f t="shared" ca="1" si="28"/>
        <v>0.10551470723079026</v>
      </c>
      <c r="F903" s="4">
        <f t="shared" ca="1" si="29"/>
        <v>0.40908792883105499</v>
      </c>
    </row>
    <row r="904" spans="5:6" x14ac:dyDescent="0.25">
      <c r="E904" s="4">
        <f t="shared" ca="1" si="28"/>
        <v>0.38630300376937399</v>
      </c>
      <c r="F904" s="4">
        <f t="shared" ca="1" si="29"/>
        <v>0.5232162287301253</v>
      </c>
    </row>
    <row r="905" spans="5:6" x14ac:dyDescent="0.25">
      <c r="E905" s="4">
        <f t="shared" ca="1" si="28"/>
        <v>0.71348322981434853</v>
      </c>
      <c r="F905" s="4">
        <f t="shared" ca="1" si="29"/>
        <v>0.62354989715300602</v>
      </c>
    </row>
    <row r="906" spans="5:6" x14ac:dyDescent="0.25">
      <c r="E906" s="4">
        <f t="shared" ca="1" si="28"/>
        <v>0.51731111595338763</v>
      </c>
      <c r="F906" s="4">
        <f t="shared" ca="1" si="29"/>
        <v>0.56280528016656928</v>
      </c>
    </row>
    <row r="907" spans="5:6" x14ac:dyDescent="0.25">
      <c r="E907" s="4">
        <f t="shared" ca="1" si="28"/>
        <v>8.0094038537654066E-2</v>
      </c>
      <c r="F907" s="4">
        <f t="shared" ca="1" si="29"/>
        <v>0.39132534896516386</v>
      </c>
    </row>
    <row r="908" spans="5:6" x14ac:dyDescent="0.25">
      <c r="E908" s="4">
        <f t="shared" ca="1" si="28"/>
        <v>9.0893552372713793E-2</v>
      </c>
      <c r="F908" s="4">
        <f t="shared" ca="1" si="29"/>
        <v>0.39929260599459071</v>
      </c>
    </row>
    <row r="909" spans="5:6" x14ac:dyDescent="0.25">
      <c r="E909" s="4">
        <f t="shared" ca="1" si="28"/>
        <v>0.39801273353793909</v>
      </c>
      <c r="F909" s="4">
        <f t="shared" ca="1" si="29"/>
        <v>0.52685837905816868</v>
      </c>
    </row>
    <row r="910" spans="5:6" x14ac:dyDescent="0.25">
      <c r="E910" s="4">
        <f t="shared" ca="1" si="28"/>
        <v>0.31887575618411135</v>
      </c>
      <c r="F910" s="4">
        <f t="shared" ca="1" si="29"/>
        <v>0.50146039117847452</v>
      </c>
    </row>
    <row r="911" spans="5:6" x14ac:dyDescent="0.25">
      <c r="E911" s="4">
        <f t="shared" ca="1" si="28"/>
        <v>0.89681429725576434</v>
      </c>
      <c r="F911" s="4">
        <f t="shared" ca="1" si="29"/>
        <v>0.70085116863511954</v>
      </c>
    </row>
    <row r="912" spans="5:6" x14ac:dyDescent="0.25">
      <c r="E912" s="4">
        <f t="shared" ca="1" si="28"/>
        <v>0.40813055478753868</v>
      </c>
      <c r="F912" s="4">
        <f t="shared" ca="1" si="29"/>
        <v>0.5299810187213847</v>
      </c>
    </row>
    <row r="913" spans="5:6" x14ac:dyDescent="0.25">
      <c r="E913" s="4">
        <f t="shared" ca="1" si="28"/>
        <v>2.1793543871327925E-3</v>
      </c>
      <c r="F913" s="4">
        <f t="shared" ca="1" si="29"/>
        <v>0.23927051019133777</v>
      </c>
    </row>
    <row r="914" spans="5:6" x14ac:dyDescent="0.25">
      <c r="E914" s="4">
        <f t="shared" ca="1" si="28"/>
        <v>0.24718816206398919</v>
      </c>
      <c r="F914" s="4">
        <f t="shared" ca="1" si="29"/>
        <v>0.47606088936475499</v>
      </c>
    </row>
    <row r="915" spans="5:6" x14ac:dyDescent="0.25">
      <c r="E915" s="4">
        <f t="shared" ca="1" si="28"/>
        <v>0.1432131069840249</v>
      </c>
      <c r="F915" s="4">
        <f t="shared" ca="1" si="29"/>
        <v>0.43069138968771931</v>
      </c>
    </row>
    <row r="916" spans="5:6" x14ac:dyDescent="0.25">
      <c r="E916" s="4">
        <f t="shared" ca="1" si="28"/>
        <v>0.29413343924913293</v>
      </c>
      <c r="F916" s="4">
        <f t="shared" ca="1" si="29"/>
        <v>0.49302705999239177</v>
      </c>
    </row>
    <row r="917" spans="5:6" x14ac:dyDescent="0.25">
      <c r="E917" s="4">
        <f t="shared" ca="1" si="28"/>
        <v>3.1721226353064957E-2</v>
      </c>
      <c r="F917" s="4">
        <f t="shared" ca="1" si="29"/>
        <v>0.34056321733481265</v>
      </c>
    </row>
    <row r="918" spans="5:6" x14ac:dyDescent="0.25">
      <c r="E918" s="4">
        <f t="shared" ca="1" si="28"/>
        <v>0.39681673501439474</v>
      </c>
      <c r="F918" s="4">
        <f t="shared" ca="1" si="29"/>
        <v>0.5264878201140103</v>
      </c>
    </row>
    <row r="919" spans="5:6" x14ac:dyDescent="0.25">
      <c r="E919" s="4">
        <f t="shared" ca="1" si="28"/>
        <v>3.5053956312644297E-2</v>
      </c>
      <c r="F919" s="4">
        <f t="shared" ca="1" si="29"/>
        <v>0.34549558528668817</v>
      </c>
    </row>
    <row r="920" spans="5:6" x14ac:dyDescent="0.25">
      <c r="E920" s="4">
        <f t="shared" ca="1" si="28"/>
        <v>6.0837872433576523E-2</v>
      </c>
      <c r="F920" s="4">
        <f t="shared" ca="1" si="29"/>
        <v>0.37496400868939117</v>
      </c>
    </row>
    <row r="921" spans="5:6" x14ac:dyDescent="0.25">
      <c r="E921" s="4">
        <f t="shared" ca="1" si="28"/>
        <v>0.69727718421336349</v>
      </c>
      <c r="F921" s="4">
        <f t="shared" ca="1" si="29"/>
        <v>0.61815136977694685</v>
      </c>
    </row>
    <row r="922" spans="5:6" x14ac:dyDescent="0.25">
      <c r="E922" s="4">
        <f t="shared" ca="1" si="28"/>
        <v>8.2416066421593825E-2</v>
      </c>
      <c r="F922" s="4">
        <f t="shared" ca="1" si="29"/>
        <v>0.39309967801909929</v>
      </c>
    </row>
    <row r="923" spans="5:6" x14ac:dyDescent="0.25">
      <c r="E923" s="4">
        <f t="shared" ca="1" si="28"/>
        <v>0.11117658176433454</v>
      </c>
      <c r="F923" s="4">
        <f t="shared" ca="1" si="29"/>
        <v>0.41263041723905014</v>
      </c>
    </row>
    <row r="924" spans="5:6" x14ac:dyDescent="0.25">
      <c r="E924" s="4">
        <f t="shared" ca="1" si="28"/>
        <v>0.7931712127977395</v>
      </c>
      <c r="F924" s="4">
        <f t="shared" ca="1" si="29"/>
        <v>0.65230593038216944</v>
      </c>
    </row>
    <row r="925" spans="5:6" x14ac:dyDescent="0.25">
      <c r="E925" s="4">
        <f t="shared" ca="1" si="28"/>
        <v>0.70522982607839868</v>
      </c>
      <c r="F925" s="4">
        <f t="shared" ca="1" si="29"/>
        <v>0.62078610318967331</v>
      </c>
    </row>
    <row r="926" spans="5:6" x14ac:dyDescent="0.25">
      <c r="E926" s="4">
        <f t="shared" ca="1" si="28"/>
        <v>0.28507564544583042</v>
      </c>
      <c r="F926" s="4">
        <f t="shared" ca="1" si="29"/>
        <v>0.48986101183681741</v>
      </c>
    </row>
    <row r="927" spans="5:6" x14ac:dyDescent="0.25">
      <c r="E927" s="4">
        <f t="shared" ca="1" si="28"/>
        <v>0.32412122488919104</v>
      </c>
      <c r="F927" s="4">
        <f t="shared" ca="1" si="29"/>
        <v>0.5032118887412772</v>
      </c>
    </row>
    <row r="928" spans="5:6" x14ac:dyDescent="0.25">
      <c r="E928" s="4">
        <f t="shared" ca="1" si="28"/>
        <v>0.62749463439608022</v>
      </c>
      <c r="F928" s="4">
        <f t="shared" ca="1" si="29"/>
        <v>0.59596715178878901</v>
      </c>
    </row>
    <row r="929" spans="5:6" x14ac:dyDescent="0.25">
      <c r="E929" s="4">
        <f t="shared" ca="1" si="28"/>
        <v>0.47172472778199426</v>
      </c>
      <c r="F929" s="4">
        <f t="shared" ca="1" si="29"/>
        <v>0.54922782887120736</v>
      </c>
    </row>
    <row r="930" spans="5:6" x14ac:dyDescent="0.25">
      <c r="E930" s="4">
        <f t="shared" ca="1" si="28"/>
        <v>0.99203801254868029</v>
      </c>
      <c r="F930" s="4">
        <f t="shared" ca="1" si="29"/>
        <v>0.81002804386326077</v>
      </c>
    </row>
    <row r="931" spans="5:6" x14ac:dyDescent="0.25">
      <c r="E931" s="4">
        <f t="shared" ca="1" si="28"/>
        <v>0.72712629053986189</v>
      </c>
      <c r="F931" s="4">
        <f t="shared" ca="1" si="29"/>
        <v>0.62819016559558238</v>
      </c>
    </row>
    <row r="932" spans="5:6" x14ac:dyDescent="0.25">
      <c r="E932" s="4">
        <f t="shared" ca="1" si="28"/>
        <v>0.40250599257884823</v>
      </c>
      <c r="F932" s="4">
        <f t="shared" ca="1" si="29"/>
        <v>0.52824776195649092</v>
      </c>
    </row>
    <row r="933" spans="5:6" x14ac:dyDescent="0.25">
      <c r="E933" s="4">
        <f t="shared" ca="1" si="28"/>
        <v>3.1948804269876008E-2</v>
      </c>
      <c r="F933" s="4">
        <f t="shared" ca="1" si="29"/>
        <v>0.34091240964598934</v>
      </c>
    </row>
    <row r="934" spans="5:6" x14ac:dyDescent="0.25">
      <c r="E934" s="4">
        <f t="shared" ca="1" si="28"/>
        <v>0.57829008767321488</v>
      </c>
      <c r="F934" s="4">
        <f t="shared" ca="1" si="29"/>
        <v>0.58100229219624078</v>
      </c>
    </row>
    <row r="935" spans="5:6" x14ac:dyDescent="0.25">
      <c r="E935" s="4">
        <f t="shared" ca="1" si="28"/>
        <v>0.73545708669338627</v>
      </c>
      <c r="F935" s="4">
        <f t="shared" ca="1" si="29"/>
        <v>0.63107155428592709</v>
      </c>
    </row>
    <row r="936" spans="5:6" x14ac:dyDescent="0.25">
      <c r="E936" s="4">
        <f t="shared" ca="1" si="28"/>
        <v>0.89238661937331509</v>
      </c>
      <c r="F936" s="4">
        <f t="shared" ca="1" si="29"/>
        <v>0.69828312196090137</v>
      </c>
    </row>
    <row r="937" spans="5:6" x14ac:dyDescent="0.25">
      <c r="E937" s="4">
        <f t="shared" ca="1" si="28"/>
        <v>0.79674955100624512</v>
      </c>
      <c r="F937" s="4">
        <f t="shared" ca="1" si="29"/>
        <v>0.65371297899275826</v>
      </c>
    </row>
    <row r="938" spans="5:6" x14ac:dyDescent="0.25">
      <c r="E938" s="4">
        <f t="shared" ca="1" si="28"/>
        <v>0.9008030617272168</v>
      </c>
      <c r="F938" s="4">
        <f t="shared" ca="1" si="29"/>
        <v>0.70322577801009745</v>
      </c>
    </row>
    <row r="939" spans="5:6" x14ac:dyDescent="0.25">
      <c r="E939" s="4">
        <f t="shared" ca="1" si="28"/>
        <v>0.1201452882616767</v>
      </c>
      <c r="F939" s="4">
        <f t="shared" ca="1" si="29"/>
        <v>0.41800060333121264</v>
      </c>
    </row>
    <row r="940" spans="5:6" x14ac:dyDescent="0.25">
      <c r="E940" s="4">
        <f t="shared" ca="1" si="28"/>
        <v>0.31381379397497555</v>
      </c>
      <c r="F940" s="4">
        <f t="shared" ca="1" si="29"/>
        <v>0.49975873168755197</v>
      </c>
    </row>
    <row r="941" spans="5:6" x14ac:dyDescent="0.25">
      <c r="E941" s="4">
        <f t="shared" ca="1" si="28"/>
        <v>0.59008971755196882</v>
      </c>
      <c r="F941" s="4">
        <f t="shared" ca="1" si="29"/>
        <v>0.58455787468177411</v>
      </c>
    </row>
    <row r="942" spans="5:6" x14ac:dyDescent="0.25">
      <c r="E942" s="4">
        <f t="shared" ca="1" si="28"/>
        <v>0.36730453131200413</v>
      </c>
      <c r="F942" s="4">
        <f t="shared" ca="1" si="29"/>
        <v>0.51723354450931192</v>
      </c>
    </row>
    <row r="943" spans="5:6" x14ac:dyDescent="0.25">
      <c r="E943" s="4">
        <f t="shared" ca="1" si="28"/>
        <v>0.81393629894842734</v>
      </c>
      <c r="F943" s="4">
        <f t="shared" ca="1" si="29"/>
        <v>0.66065914381126745</v>
      </c>
    </row>
    <row r="944" spans="5:6" x14ac:dyDescent="0.25">
      <c r="E944" s="4">
        <f t="shared" ca="1" si="28"/>
        <v>0.40900212732924024</v>
      </c>
      <c r="F944" s="4">
        <f t="shared" ca="1" si="29"/>
        <v>0.53024903226471964</v>
      </c>
    </row>
    <row r="945" spans="5:6" x14ac:dyDescent="0.25">
      <c r="E945" s="4">
        <f t="shared" ca="1" si="28"/>
        <v>0.3083122067203361</v>
      </c>
      <c r="F945" s="4">
        <f t="shared" ca="1" si="29"/>
        <v>0.49789599201969087</v>
      </c>
    </row>
    <row r="946" spans="5:6" x14ac:dyDescent="0.25">
      <c r="E946" s="4">
        <f t="shared" ca="1" si="28"/>
        <v>0.86992872836185198</v>
      </c>
      <c r="F946" s="4">
        <f t="shared" ca="1" si="29"/>
        <v>0.68618632611599251</v>
      </c>
    </row>
    <row r="947" spans="5:6" x14ac:dyDescent="0.25">
      <c r="E947" s="4">
        <f t="shared" ca="1" si="28"/>
        <v>0.9452459113521996</v>
      </c>
      <c r="F947" s="4">
        <f t="shared" ca="1" si="29"/>
        <v>0.73546481049316204</v>
      </c>
    </row>
    <row r="948" spans="5:6" x14ac:dyDescent="0.25">
      <c r="E948" s="4">
        <f t="shared" ca="1" si="28"/>
        <v>0.83799762184762905</v>
      </c>
      <c r="F948" s="4">
        <f t="shared" ca="1" si="29"/>
        <v>0.67099747340820581</v>
      </c>
    </row>
    <row r="949" spans="5:6" x14ac:dyDescent="0.25">
      <c r="E949" s="4">
        <f t="shared" ca="1" si="28"/>
        <v>0.73253284884122649</v>
      </c>
      <c r="F949" s="4">
        <f t="shared" ca="1" si="29"/>
        <v>0.63005577116920009</v>
      </c>
    </row>
    <row r="950" spans="5:6" x14ac:dyDescent="0.25">
      <c r="E950" s="4">
        <f t="shared" ca="1" si="28"/>
        <v>0.27792685341842016</v>
      </c>
      <c r="F950" s="4">
        <f t="shared" ca="1" si="29"/>
        <v>0.48732899472061042</v>
      </c>
    </row>
    <row r="951" spans="5:6" x14ac:dyDescent="0.25">
      <c r="E951" s="4">
        <f t="shared" ca="1" si="28"/>
        <v>0.63897338419685645</v>
      </c>
      <c r="F951" s="4">
        <f t="shared" ca="1" si="29"/>
        <v>0.59952248353859316</v>
      </c>
    </row>
    <row r="952" spans="5:6" x14ac:dyDescent="0.25">
      <c r="E952" s="4">
        <f t="shared" ca="1" si="28"/>
        <v>0.67158350219209606</v>
      </c>
      <c r="F952" s="4">
        <f t="shared" ca="1" si="29"/>
        <v>0.60980749237947585</v>
      </c>
    </row>
    <row r="953" spans="5:6" x14ac:dyDescent="0.25">
      <c r="E953" s="4">
        <f t="shared" ca="1" si="28"/>
        <v>0.38996453158655886</v>
      </c>
      <c r="F953" s="4">
        <f t="shared" ca="1" si="29"/>
        <v>0.52435854711080998</v>
      </c>
    </row>
    <row r="954" spans="5:6" x14ac:dyDescent="0.25">
      <c r="E954" s="4">
        <f t="shared" ca="1" si="28"/>
        <v>2.9636320668684601E-2</v>
      </c>
      <c r="F954" s="4">
        <f t="shared" ca="1" si="29"/>
        <v>0.33727054365316211</v>
      </c>
    </row>
    <row r="955" spans="5:6" x14ac:dyDescent="0.25">
      <c r="E955" s="4">
        <f t="shared" ca="1" si="28"/>
        <v>0.89052915737218596</v>
      </c>
      <c r="F955" s="4">
        <f t="shared" ca="1" si="29"/>
        <v>0.69722581297852648</v>
      </c>
    </row>
    <row r="956" spans="5:6" x14ac:dyDescent="0.25">
      <c r="E956" s="4">
        <f t="shared" ca="1" si="28"/>
        <v>0.58136171743641218</v>
      </c>
      <c r="F956" s="4">
        <f t="shared" ca="1" si="29"/>
        <v>0.58192626642328615</v>
      </c>
    </row>
    <row r="957" spans="5:6" x14ac:dyDescent="0.25">
      <c r="E957" s="4">
        <f t="shared" ca="1" si="28"/>
        <v>0.98071064660104057</v>
      </c>
      <c r="F957" s="4">
        <f t="shared" ca="1" si="29"/>
        <v>0.78016281660168563</v>
      </c>
    </row>
    <row r="958" spans="5:6" x14ac:dyDescent="0.25">
      <c r="E958" s="4">
        <f t="shared" ca="1" si="28"/>
        <v>0.42266143670223355</v>
      </c>
      <c r="F958" s="4">
        <f t="shared" ca="1" si="29"/>
        <v>0.53443079489804812</v>
      </c>
    </row>
    <row r="959" spans="5:6" x14ac:dyDescent="0.25">
      <c r="E959" s="4">
        <f t="shared" ca="1" si="28"/>
        <v>0.17487206053417748</v>
      </c>
      <c r="F959" s="4">
        <f t="shared" ca="1" si="29"/>
        <v>0.44613564529100719</v>
      </c>
    </row>
    <row r="960" spans="5:6" x14ac:dyDescent="0.25">
      <c r="E960" s="4">
        <f t="shared" ca="1" si="28"/>
        <v>0.69278323159341526</v>
      </c>
      <c r="F960" s="4">
        <f t="shared" ca="1" si="29"/>
        <v>0.61667409257742967</v>
      </c>
    </row>
    <row r="961" spans="5:6" x14ac:dyDescent="0.25">
      <c r="E961" s="4">
        <f t="shared" ca="1" si="28"/>
        <v>0.69533771849647141</v>
      </c>
      <c r="F961" s="4">
        <f t="shared" ca="1" si="29"/>
        <v>0.61751282123396378</v>
      </c>
    </row>
    <row r="962" spans="5:6" x14ac:dyDescent="0.25">
      <c r="E962" s="4">
        <f t="shared" ca="1" si="28"/>
        <v>0.44468290531680754</v>
      </c>
      <c r="F962" s="4">
        <f t="shared" ca="1" si="29"/>
        <v>0.54110877232776922</v>
      </c>
    </row>
    <row r="963" spans="5:6" x14ac:dyDescent="0.25">
      <c r="E963" s="4">
        <f t="shared" ca="1" si="28"/>
        <v>0.86748621293015094</v>
      </c>
      <c r="F963" s="4">
        <f t="shared" ca="1" si="29"/>
        <v>0.6849508824737589</v>
      </c>
    </row>
    <row r="964" spans="5:6" x14ac:dyDescent="0.25">
      <c r="E964" s="4">
        <f t="shared" ref="E964:E1027" ca="1" si="30">RAND()</f>
        <v>0.32301786351042738</v>
      </c>
      <c r="F964" s="4">
        <f t="shared" ref="F964:F1027" ca="1" si="31">_xlfn.BETA.INV(E964,$C$3,$C$4)</f>
        <v>0.5028444458981266</v>
      </c>
    </row>
    <row r="965" spans="5:6" x14ac:dyDescent="0.25">
      <c r="E965" s="4">
        <f t="shared" ca="1" si="30"/>
        <v>0.76836265438858609</v>
      </c>
      <c r="F965" s="4">
        <f t="shared" ca="1" si="31"/>
        <v>0.64287072160312952</v>
      </c>
    </row>
    <row r="966" spans="5:6" x14ac:dyDescent="0.25">
      <c r="E966" s="4">
        <f t="shared" ca="1" si="30"/>
        <v>0.74664862802151388</v>
      </c>
      <c r="F966" s="4">
        <f t="shared" ca="1" si="31"/>
        <v>0.63500537432059478</v>
      </c>
    </row>
    <row r="967" spans="5:6" x14ac:dyDescent="0.25">
      <c r="E967" s="4">
        <f t="shared" ca="1" si="30"/>
        <v>0.33314533880500252</v>
      </c>
      <c r="F967" s="4">
        <f t="shared" ca="1" si="31"/>
        <v>0.50619831288865824</v>
      </c>
    </row>
    <row r="968" spans="5:6" x14ac:dyDescent="0.25">
      <c r="E968" s="4">
        <f t="shared" ca="1" si="30"/>
        <v>0.39271634256775856</v>
      </c>
      <c r="F968" s="4">
        <f t="shared" ca="1" si="31"/>
        <v>0.52521495149411557</v>
      </c>
    </row>
    <row r="969" spans="5:6" x14ac:dyDescent="0.25">
      <c r="E969" s="4">
        <f t="shared" ca="1" si="30"/>
        <v>0.43254949061292447</v>
      </c>
      <c r="F969" s="4">
        <f t="shared" ca="1" si="31"/>
        <v>0.53743815513139581</v>
      </c>
    </row>
    <row r="970" spans="5:6" x14ac:dyDescent="0.25">
      <c r="E970" s="4">
        <f t="shared" ca="1" si="30"/>
        <v>0.25365794231735783</v>
      </c>
      <c r="F970" s="4">
        <f t="shared" ca="1" si="31"/>
        <v>0.47848854976292571</v>
      </c>
    </row>
    <row r="971" spans="5:6" x14ac:dyDescent="0.25">
      <c r="E971" s="4">
        <f t="shared" ca="1" si="30"/>
        <v>0.27091127784830471</v>
      </c>
      <c r="F971" s="4">
        <f t="shared" ca="1" si="31"/>
        <v>0.48481379252116497</v>
      </c>
    </row>
    <row r="972" spans="5:6" x14ac:dyDescent="0.25">
      <c r="E972" s="4">
        <f t="shared" ca="1" si="30"/>
        <v>0.96973221972212709</v>
      </c>
      <c r="F972" s="4">
        <f t="shared" ca="1" si="31"/>
        <v>0.76236743912113558</v>
      </c>
    </row>
    <row r="973" spans="5:6" x14ac:dyDescent="0.25">
      <c r="E973" s="4">
        <f t="shared" ca="1" si="30"/>
        <v>4.7618467752909677E-2</v>
      </c>
      <c r="F973" s="4">
        <f t="shared" ca="1" si="31"/>
        <v>0.36136817709691516</v>
      </c>
    </row>
    <row r="974" spans="5:6" x14ac:dyDescent="0.25">
      <c r="E974" s="4">
        <f t="shared" ca="1" si="30"/>
        <v>0.41220576309305423</v>
      </c>
      <c r="F974" s="4">
        <f t="shared" ca="1" si="31"/>
        <v>0.53123290118004485</v>
      </c>
    </row>
    <row r="975" spans="5:6" x14ac:dyDescent="0.25">
      <c r="E975" s="4">
        <f t="shared" ca="1" si="30"/>
        <v>0.30831645810808395</v>
      </c>
      <c r="F975" s="4">
        <f t="shared" ca="1" si="31"/>
        <v>0.49789743696358513</v>
      </c>
    </row>
    <row r="976" spans="5:6" x14ac:dyDescent="0.25">
      <c r="E976" s="4">
        <f t="shared" ca="1" si="30"/>
        <v>0.74798235450688733</v>
      </c>
      <c r="F976" s="4">
        <f t="shared" ca="1" si="31"/>
        <v>0.63547929552676941</v>
      </c>
    </row>
    <row r="977" spans="5:6" x14ac:dyDescent="0.25">
      <c r="E977" s="4">
        <f t="shared" ca="1" si="30"/>
        <v>6.5707172512140533E-2</v>
      </c>
      <c r="F977" s="4">
        <f t="shared" ca="1" si="31"/>
        <v>0.37942077520506146</v>
      </c>
    </row>
    <row r="978" spans="5:6" x14ac:dyDescent="0.25">
      <c r="E978" s="4">
        <f t="shared" ca="1" si="30"/>
        <v>0.3485622448718384</v>
      </c>
      <c r="F978" s="4">
        <f t="shared" ca="1" si="31"/>
        <v>0.51122802773289344</v>
      </c>
    </row>
    <row r="979" spans="5:6" x14ac:dyDescent="0.25">
      <c r="E979" s="4">
        <f t="shared" ca="1" si="30"/>
        <v>0.34210762332521705</v>
      </c>
      <c r="F979" s="4">
        <f t="shared" ca="1" si="31"/>
        <v>0.50913279171246906</v>
      </c>
    </row>
    <row r="980" spans="5:6" x14ac:dyDescent="0.25">
      <c r="E980" s="4">
        <f t="shared" ca="1" si="30"/>
        <v>0.64688782363521824</v>
      </c>
      <c r="F980" s="4">
        <f t="shared" ca="1" si="31"/>
        <v>0.60199194127504174</v>
      </c>
    </row>
    <row r="981" spans="5:6" x14ac:dyDescent="0.25">
      <c r="E981" s="4">
        <f t="shared" ca="1" si="30"/>
        <v>0.89874551071309683</v>
      </c>
      <c r="F981" s="4">
        <f t="shared" ca="1" si="31"/>
        <v>0.70199335529762941</v>
      </c>
    </row>
    <row r="982" spans="5:6" x14ac:dyDescent="0.25">
      <c r="E982" s="4">
        <f t="shared" ca="1" si="30"/>
        <v>0.10083917484504146</v>
      </c>
      <c r="F982" s="4">
        <f t="shared" ca="1" si="31"/>
        <v>0.40606347935470405</v>
      </c>
    </row>
    <row r="983" spans="5:6" x14ac:dyDescent="0.25">
      <c r="E983" s="4">
        <f t="shared" ca="1" si="30"/>
        <v>0.18367434474296473</v>
      </c>
      <c r="F983" s="4">
        <f t="shared" ca="1" si="31"/>
        <v>0.45011891086829464</v>
      </c>
    </row>
    <row r="984" spans="5:6" x14ac:dyDescent="0.25">
      <c r="E984" s="4">
        <f t="shared" ca="1" si="30"/>
        <v>0.41347355356769289</v>
      </c>
      <c r="F984" s="4">
        <f t="shared" ca="1" si="31"/>
        <v>0.53162171265507718</v>
      </c>
    </row>
    <row r="985" spans="5:6" x14ac:dyDescent="0.25">
      <c r="E985" s="4">
        <f t="shared" ca="1" si="30"/>
        <v>0.65425690150388871</v>
      </c>
      <c r="F985" s="4">
        <f t="shared" ca="1" si="31"/>
        <v>0.60430576437071748</v>
      </c>
    </row>
    <row r="986" spans="5:6" x14ac:dyDescent="0.25">
      <c r="E986" s="4">
        <f t="shared" ca="1" si="30"/>
        <v>0.98973962206383448</v>
      </c>
      <c r="F986" s="4">
        <f t="shared" ca="1" si="31"/>
        <v>0.80206728624655499</v>
      </c>
    </row>
    <row r="987" spans="5:6" x14ac:dyDescent="0.25">
      <c r="E987" s="4">
        <f t="shared" ca="1" si="30"/>
        <v>0.29110035489072361</v>
      </c>
      <c r="F987" s="4">
        <f t="shared" ca="1" si="31"/>
        <v>0.49197193728369593</v>
      </c>
    </row>
    <row r="988" spans="5:6" x14ac:dyDescent="0.25">
      <c r="E988" s="4">
        <f t="shared" ca="1" si="30"/>
        <v>0.75091178507985923</v>
      </c>
      <c r="F988" s="4">
        <f t="shared" ca="1" si="31"/>
        <v>0.63652423082740806</v>
      </c>
    </row>
    <row r="989" spans="5:6" x14ac:dyDescent="0.25">
      <c r="E989" s="4">
        <f t="shared" ca="1" si="30"/>
        <v>0.57794800266641422</v>
      </c>
      <c r="F989" s="4">
        <f t="shared" ca="1" si="31"/>
        <v>0.58089945509001639</v>
      </c>
    </row>
    <row r="990" spans="5:6" x14ac:dyDescent="0.25">
      <c r="E990" s="4">
        <f t="shared" ca="1" si="30"/>
        <v>0.97419404046223546</v>
      </c>
      <c r="F990" s="4">
        <f t="shared" ca="1" si="31"/>
        <v>0.76889928611117075</v>
      </c>
    </row>
    <row r="991" spans="5:6" x14ac:dyDescent="0.25">
      <c r="E991" s="4">
        <f t="shared" ca="1" si="30"/>
        <v>0.26859309818473776</v>
      </c>
      <c r="F991" s="4">
        <f t="shared" ca="1" si="31"/>
        <v>0.48397576859086933</v>
      </c>
    </row>
    <row r="992" spans="5:6" x14ac:dyDescent="0.25">
      <c r="E992" s="4">
        <f t="shared" ca="1" si="30"/>
        <v>0.85797912888301631</v>
      </c>
      <c r="F992" s="4">
        <f t="shared" ca="1" si="31"/>
        <v>0.68026848059032263</v>
      </c>
    </row>
    <row r="993" spans="5:6" x14ac:dyDescent="0.25">
      <c r="E993" s="4">
        <f t="shared" ca="1" si="30"/>
        <v>0.99908324855676045</v>
      </c>
      <c r="F993" s="4">
        <f t="shared" ca="1" si="31"/>
        <v>0.86363573871940125</v>
      </c>
    </row>
    <row r="994" spans="5:6" x14ac:dyDescent="0.25">
      <c r="E994" s="4">
        <f t="shared" ca="1" si="30"/>
        <v>7.5266746515833316E-2</v>
      </c>
      <c r="F994" s="4">
        <f t="shared" ca="1" si="31"/>
        <v>0.38751602639004123</v>
      </c>
    </row>
    <row r="995" spans="5:6" x14ac:dyDescent="0.25">
      <c r="E995" s="4">
        <f t="shared" ca="1" si="30"/>
        <v>0.85569562420261513</v>
      </c>
      <c r="F995" s="4">
        <f t="shared" ca="1" si="31"/>
        <v>0.67917187930700273</v>
      </c>
    </row>
    <row r="996" spans="5:6" x14ac:dyDescent="0.25">
      <c r="E996" s="4">
        <f t="shared" ca="1" si="30"/>
        <v>0.4537223621420502</v>
      </c>
      <c r="F996" s="4">
        <f t="shared" ca="1" si="31"/>
        <v>0.54383120530967211</v>
      </c>
    </row>
    <row r="997" spans="5:6" x14ac:dyDescent="0.25">
      <c r="E997" s="4">
        <f t="shared" ca="1" si="30"/>
        <v>0.58245520356480007</v>
      </c>
      <c r="F997" s="4">
        <f t="shared" ca="1" si="31"/>
        <v>0.58225545772650777</v>
      </c>
    </row>
    <row r="998" spans="5:6" x14ac:dyDescent="0.25">
      <c r="E998" s="4">
        <f t="shared" ca="1" si="30"/>
        <v>3.2910122813839537E-3</v>
      </c>
      <c r="F998" s="4">
        <f t="shared" ca="1" si="31"/>
        <v>0.25187356262508048</v>
      </c>
    </row>
    <row r="999" spans="5:6" x14ac:dyDescent="0.25">
      <c r="E999" s="4">
        <f t="shared" ca="1" si="30"/>
        <v>0.42976291978385373</v>
      </c>
      <c r="F999" s="4">
        <f t="shared" ca="1" si="31"/>
        <v>0.53659219555210025</v>
      </c>
    </row>
    <row r="1000" spans="5:6" x14ac:dyDescent="0.25">
      <c r="E1000" s="4">
        <f t="shared" ca="1" si="30"/>
        <v>0.16522114136724964</v>
      </c>
      <c r="F1000" s="4">
        <f t="shared" ca="1" si="31"/>
        <v>0.44162618816614607</v>
      </c>
    </row>
    <row r="1001" spans="5:6" x14ac:dyDescent="0.25">
      <c r="E1001" s="4">
        <f t="shared" ca="1" si="30"/>
        <v>0.56274032751895875</v>
      </c>
      <c r="F1001" s="4">
        <f t="shared" ca="1" si="31"/>
        <v>0.57633957121109303</v>
      </c>
    </row>
    <row r="1002" spans="5:6" x14ac:dyDescent="0.25">
      <c r="E1002" s="4">
        <f t="shared" ca="1" si="30"/>
        <v>0.27363180643226248</v>
      </c>
      <c r="F1002" s="4">
        <f t="shared" ca="1" si="31"/>
        <v>0.48579283183561578</v>
      </c>
    </row>
    <row r="1003" spans="5:6" x14ac:dyDescent="0.25">
      <c r="E1003" s="4">
        <f t="shared" ca="1" si="30"/>
        <v>0.46620918421000057</v>
      </c>
      <c r="F1003" s="4">
        <f t="shared" ca="1" si="31"/>
        <v>0.54757753650620677</v>
      </c>
    </row>
    <row r="1004" spans="5:6" x14ac:dyDescent="0.25">
      <c r="E1004" s="4">
        <f t="shared" ca="1" si="30"/>
        <v>0.58528495351760879</v>
      </c>
      <c r="F1004" s="4">
        <f t="shared" ca="1" si="31"/>
        <v>0.58310800716709665</v>
      </c>
    </row>
    <row r="1005" spans="5:6" x14ac:dyDescent="0.25">
      <c r="E1005" s="4">
        <f t="shared" ca="1" si="30"/>
        <v>0.16840163421781684</v>
      </c>
      <c r="F1005" s="4">
        <f t="shared" ca="1" si="31"/>
        <v>0.44312967298019018</v>
      </c>
    </row>
    <row r="1006" spans="5:6" x14ac:dyDescent="0.25">
      <c r="E1006" s="4">
        <f t="shared" ca="1" si="30"/>
        <v>0.4818119884813572</v>
      </c>
      <c r="F1006" s="4">
        <f t="shared" ca="1" si="31"/>
        <v>0.5522401890567773</v>
      </c>
    </row>
    <row r="1007" spans="5:6" x14ac:dyDescent="0.25">
      <c r="E1007" s="4">
        <f t="shared" ca="1" si="30"/>
        <v>0.65380323999381673</v>
      </c>
      <c r="F1007" s="4">
        <f t="shared" ca="1" si="31"/>
        <v>0.60416289418578828</v>
      </c>
    </row>
    <row r="1008" spans="5:6" x14ac:dyDescent="0.25">
      <c r="E1008" s="4">
        <f t="shared" ca="1" si="30"/>
        <v>0.51970675064906069</v>
      </c>
      <c r="F1008" s="4">
        <f t="shared" ca="1" si="31"/>
        <v>0.56351748231593857</v>
      </c>
    </row>
    <row r="1009" spans="5:6" x14ac:dyDescent="0.25">
      <c r="E1009" s="4">
        <f t="shared" ca="1" si="30"/>
        <v>0.32851490722982424</v>
      </c>
      <c r="F1009" s="4">
        <f t="shared" ca="1" si="31"/>
        <v>0.50467004847854191</v>
      </c>
    </row>
    <row r="1010" spans="5:6" x14ac:dyDescent="0.25">
      <c r="E1010" s="4">
        <f t="shared" ca="1" si="30"/>
        <v>0.77787064212836199</v>
      </c>
      <c r="F1010" s="4">
        <f t="shared" ca="1" si="31"/>
        <v>0.64642464339288885</v>
      </c>
    </row>
    <row r="1011" spans="5:6" x14ac:dyDescent="0.25">
      <c r="E1011" s="4">
        <f t="shared" ca="1" si="30"/>
        <v>0.36805261593814653</v>
      </c>
      <c r="F1011" s="4">
        <f t="shared" ca="1" si="31"/>
        <v>0.51747100246759326</v>
      </c>
    </row>
    <row r="1012" spans="5:6" x14ac:dyDescent="0.25">
      <c r="E1012" s="4">
        <f t="shared" ca="1" si="30"/>
        <v>0.51053112328529193</v>
      </c>
      <c r="F1012" s="4">
        <f t="shared" ca="1" si="31"/>
        <v>0.56078962201646587</v>
      </c>
    </row>
    <row r="1013" spans="5:6" x14ac:dyDescent="0.25">
      <c r="E1013" s="4">
        <f t="shared" ca="1" si="30"/>
        <v>0.5974836901101408</v>
      </c>
      <c r="F1013" s="4">
        <f t="shared" ca="1" si="31"/>
        <v>0.58679510959358749</v>
      </c>
    </row>
    <row r="1014" spans="5:6" x14ac:dyDescent="0.25">
      <c r="E1014" s="4">
        <f t="shared" ca="1" si="30"/>
        <v>0.70791167616517436</v>
      </c>
      <c r="F1014" s="4">
        <f t="shared" ca="1" si="31"/>
        <v>0.62168077866689053</v>
      </c>
    </row>
    <row r="1015" spans="5:6" x14ac:dyDescent="0.25">
      <c r="E1015" s="4">
        <f t="shared" ca="1" si="30"/>
        <v>0.13205042686249324</v>
      </c>
      <c r="F1015" s="4">
        <f t="shared" ca="1" si="31"/>
        <v>0.42473167600624218</v>
      </c>
    </row>
    <row r="1016" spans="5:6" x14ac:dyDescent="0.25">
      <c r="E1016" s="4">
        <f t="shared" ca="1" si="30"/>
        <v>0.54715346351251892</v>
      </c>
      <c r="F1016" s="4">
        <f t="shared" ca="1" si="31"/>
        <v>0.57168543309867825</v>
      </c>
    </row>
    <row r="1017" spans="5:6" x14ac:dyDescent="0.25">
      <c r="E1017" s="4">
        <f t="shared" ca="1" si="30"/>
        <v>0.20402093447223901</v>
      </c>
      <c r="F1017" s="4">
        <f t="shared" ca="1" si="31"/>
        <v>0.4589136914748102</v>
      </c>
    </row>
    <row r="1018" spans="5:6" x14ac:dyDescent="0.25">
      <c r="E1018" s="4">
        <f t="shared" ca="1" si="30"/>
        <v>7.9212380721487285E-2</v>
      </c>
      <c r="F1018" s="4">
        <f t="shared" ca="1" si="31"/>
        <v>0.39064207589520339</v>
      </c>
    </row>
    <row r="1019" spans="5:6" x14ac:dyDescent="0.25">
      <c r="E1019" s="4">
        <f t="shared" ca="1" si="30"/>
        <v>0.60573947422818186</v>
      </c>
      <c r="F1019" s="4">
        <f t="shared" ca="1" si="31"/>
        <v>0.58930266222440153</v>
      </c>
    </row>
    <row r="1020" spans="5:6" x14ac:dyDescent="0.25">
      <c r="E1020" s="4">
        <f t="shared" ca="1" si="30"/>
        <v>0.42984175886477471</v>
      </c>
      <c r="F1020" s="4">
        <f t="shared" ca="1" si="31"/>
        <v>0.53661614609531305</v>
      </c>
    </row>
    <row r="1021" spans="5:6" x14ac:dyDescent="0.25">
      <c r="E1021" s="4">
        <f t="shared" ca="1" si="30"/>
        <v>0.22961433479002247</v>
      </c>
      <c r="F1021" s="4">
        <f t="shared" ca="1" si="31"/>
        <v>0.46929383033361588</v>
      </c>
    </row>
    <row r="1022" spans="5:6" x14ac:dyDescent="0.25">
      <c r="E1022" s="4">
        <f t="shared" ca="1" si="30"/>
        <v>0.48234182517540802</v>
      </c>
      <c r="F1022" s="4">
        <f t="shared" ca="1" si="31"/>
        <v>0.55239823252956732</v>
      </c>
    </row>
    <row r="1023" spans="5:6" x14ac:dyDescent="0.25">
      <c r="E1023" s="4">
        <f t="shared" ca="1" si="30"/>
        <v>0.82688375367825018</v>
      </c>
      <c r="F1023" s="4">
        <f t="shared" ca="1" si="31"/>
        <v>0.66612326145474832</v>
      </c>
    </row>
    <row r="1024" spans="5:6" x14ac:dyDescent="0.25">
      <c r="E1024" s="4">
        <f t="shared" ca="1" si="30"/>
        <v>0.74859216435405074</v>
      </c>
      <c r="F1024" s="4">
        <f t="shared" ca="1" si="31"/>
        <v>0.63569636025667609</v>
      </c>
    </row>
    <row r="1025" spans="5:6" x14ac:dyDescent="0.25">
      <c r="E1025" s="4">
        <f t="shared" ca="1" si="30"/>
        <v>0.10798560022706272</v>
      </c>
      <c r="F1025" s="4">
        <f t="shared" ca="1" si="31"/>
        <v>0.41064940212059581</v>
      </c>
    </row>
    <row r="1026" spans="5:6" x14ac:dyDescent="0.25">
      <c r="E1026" s="4">
        <f t="shared" ca="1" si="30"/>
        <v>0.43948576890222624</v>
      </c>
      <c r="F1026" s="4">
        <f t="shared" ca="1" si="31"/>
        <v>0.53953898479831308</v>
      </c>
    </row>
    <row r="1027" spans="5:6" x14ac:dyDescent="0.25">
      <c r="E1027" s="4">
        <f t="shared" ca="1" si="30"/>
        <v>0.49632503651045523</v>
      </c>
      <c r="F1027" s="4">
        <f t="shared" ca="1" si="31"/>
        <v>0.5565641291253195</v>
      </c>
    </row>
    <row r="1028" spans="5:6" x14ac:dyDescent="0.25">
      <c r="E1028" s="4">
        <f t="shared" ref="E1028:E1091" ca="1" si="32">RAND()</f>
        <v>0.60037629939459725</v>
      </c>
      <c r="F1028" s="4">
        <f t="shared" ref="F1028:F1091" ca="1" si="33">_xlfn.BETA.INV(E1028,$C$3,$C$4)</f>
        <v>0.58767248899710467</v>
      </c>
    </row>
    <row r="1029" spans="5:6" x14ac:dyDescent="0.25">
      <c r="E1029" s="4">
        <f t="shared" ca="1" si="32"/>
        <v>6.0205002451174217E-2</v>
      </c>
      <c r="F1029" s="4">
        <f t="shared" ca="1" si="33"/>
        <v>0.37436578678990773</v>
      </c>
    </row>
    <row r="1030" spans="5:6" x14ac:dyDescent="0.25">
      <c r="E1030" s="4">
        <f t="shared" ca="1" si="32"/>
        <v>0.49267751496683954</v>
      </c>
      <c r="F1030" s="4">
        <f t="shared" ca="1" si="33"/>
        <v>0.55547828745081185</v>
      </c>
    </row>
    <row r="1031" spans="5:6" x14ac:dyDescent="0.25">
      <c r="E1031" s="4">
        <f t="shared" ca="1" si="32"/>
        <v>0.74165219170406249</v>
      </c>
      <c r="F1031" s="4">
        <f t="shared" ca="1" si="33"/>
        <v>0.63323982411998103</v>
      </c>
    </row>
    <row r="1032" spans="5:6" x14ac:dyDescent="0.25">
      <c r="E1032" s="4">
        <f t="shared" ca="1" si="32"/>
        <v>0.9137812491308035</v>
      </c>
      <c r="F1032" s="4">
        <f t="shared" ca="1" si="33"/>
        <v>0.71141050721560861</v>
      </c>
    </row>
    <row r="1033" spans="5:6" x14ac:dyDescent="0.25">
      <c r="E1033" s="4">
        <f t="shared" ca="1" si="32"/>
        <v>0.52803143208842607</v>
      </c>
      <c r="F1033" s="4">
        <f t="shared" ca="1" si="33"/>
        <v>0.56599275250516645</v>
      </c>
    </row>
    <row r="1034" spans="5:6" x14ac:dyDescent="0.25">
      <c r="E1034" s="4">
        <f t="shared" ca="1" si="32"/>
        <v>0.73207730159914364</v>
      </c>
      <c r="F1034" s="4">
        <f t="shared" ca="1" si="33"/>
        <v>0.6298979610146922</v>
      </c>
    </row>
    <row r="1035" spans="5:6" x14ac:dyDescent="0.25">
      <c r="E1035" s="4">
        <f t="shared" ca="1" si="32"/>
        <v>0.94888262898838638</v>
      </c>
      <c r="F1035" s="4">
        <f t="shared" ca="1" si="33"/>
        <v>0.73882073603285514</v>
      </c>
    </row>
    <row r="1036" spans="5:6" x14ac:dyDescent="0.25">
      <c r="E1036" s="4">
        <f t="shared" ca="1" si="32"/>
        <v>0.95368262032643558</v>
      </c>
      <c r="F1036" s="4">
        <f t="shared" ca="1" si="33"/>
        <v>0.7435192695599695</v>
      </c>
    </row>
    <row r="1037" spans="5:6" x14ac:dyDescent="0.25">
      <c r="E1037" s="4">
        <f t="shared" ca="1" si="32"/>
        <v>3.7301268083774097E-2</v>
      </c>
      <c r="F1037" s="4">
        <f t="shared" ca="1" si="33"/>
        <v>0.34862179596564091</v>
      </c>
    </row>
    <row r="1038" spans="5:6" x14ac:dyDescent="0.25">
      <c r="E1038" s="4">
        <f t="shared" ca="1" si="32"/>
        <v>0.54223096001758175</v>
      </c>
      <c r="F1038" s="4">
        <f t="shared" ca="1" si="33"/>
        <v>0.5702186156200989</v>
      </c>
    </row>
    <row r="1039" spans="5:6" x14ac:dyDescent="0.25">
      <c r="E1039" s="4">
        <f t="shared" ca="1" si="32"/>
        <v>0.13771482651202027</v>
      </c>
      <c r="F1039" s="4">
        <f t="shared" ca="1" si="33"/>
        <v>0.42779496166618614</v>
      </c>
    </row>
    <row r="1040" spans="5:6" x14ac:dyDescent="0.25">
      <c r="E1040" s="4">
        <f t="shared" ca="1" si="32"/>
        <v>0.64645901056658617</v>
      </c>
      <c r="F1040" s="4">
        <f t="shared" ca="1" si="33"/>
        <v>0.60185773984447821</v>
      </c>
    </row>
    <row r="1041" spans="5:6" x14ac:dyDescent="0.25">
      <c r="E1041" s="4">
        <f t="shared" ca="1" si="32"/>
        <v>0.8728038102008735</v>
      </c>
      <c r="F1041" s="4">
        <f t="shared" ca="1" si="33"/>
        <v>0.68765878439781369</v>
      </c>
    </row>
    <row r="1042" spans="5:6" x14ac:dyDescent="0.25">
      <c r="E1042" s="4">
        <f t="shared" ca="1" si="32"/>
        <v>0.6376202898207195</v>
      </c>
      <c r="F1042" s="4">
        <f t="shared" ca="1" si="33"/>
        <v>0.59910182240218424</v>
      </c>
    </row>
    <row r="1043" spans="5:6" x14ac:dyDescent="0.25">
      <c r="E1043" s="4">
        <f t="shared" ca="1" si="32"/>
        <v>0.92558436202443106</v>
      </c>
      <c r="F1043" s="4">
        <f t="shared" ca="1" si="33"/>
        <v>0.7195956427986363</v>
      </c>
    </row>
    <row r="1044" spans="5:6" x14ac:dyDescent="0.25">
      <c r="E1044" s="4">
        <f t="shared" ca="1" si="32"/>
        <v>0.53386199573994686</v>
      </c>
      <c r="F1044" s="4">
        <f t="shared" ca="1" si="33"/>
        <v>0.56772719052722254</v>
      </c>
    </row>
    <row r="1045" spans="5:6" x14ac:dyDescent="0.25">
      <c r="E1045" s="4">
        <f t="shared" ca="1" si="32"/>
        <v>0.13303458253350897</v>
      </c>
      <c r="F1045" s="4">
        <f t="shared" ca="1" si="33"/>
        <v>0.4252699585823172</v>
      </c>
    </row>
    <row r="1046" spans="5:6" x14ac:dyDescent="0.25">
      <c r="E1046" s="4">
        <f t="shared" ca="1" si="32"/>
        <v>0.4288647567172954</v>
      </c>
      <c r="F1046" s="4">
        <f t="shared" ca="1" si="33"/>
        <v>0.53631927464247431</v>
      </c>
    </row>
    <row r="1047" spans="5:6" x14ac:dyDescent="0.25">
      <c r="E1047" s="4">
        <f t="shared" ca="1" si="32"/>
        <v>0.81772441579470301</v>
      </c>
      <c r="F1047" s="4">
        <f t="shared" ca="1" si="33"/>
        <v>0.66223569839848917</v>
      </c>
    </row>
    <row r="1048" spans="5:6" x14ac:dyDescent="0.25">
      <c r="E1048" s="4">
        <f t="shared" ca="1" si="32"/>
        <v>0.16617384944422242</v>
      </c>
      <c r="F1048" s="4">
        <f t="shared" ca="1" si="33"/>
        <v>0.4420784051650925</v>
      </c>
    </row>
    <row r="1049" spans="5:6" x14ac:dyDescent="0.25">
      <c r="E1049" s="4">
        <f t="shared" ca="1" si="32"/>
        <v>0.53736121179591156</v>
      </c>
      <c r="F1049" s="4">
        <f t="shared" ca="1" si="33"/>
        <v>0.56876858513974926</v>
      </c>
    </row>
    <row r="1050" spans="5:6" x14ac:dyDescent="0.25">
      <c r="E1050" s="4">
        <f t="shared" ca="1" si="32"/>
        <v>0.58833063300048749</v>
      </c>
      <c r="F1050" s="4">
        <f t="shared" ca="1" si="33"/>
        <v>0.58402671616787516</v>
      </c>
    </row>
    <row r="1051" spans="5:6" x14ac:dyDescent="0.25">
      <c r="E1051" s="4">
        <f t="shared" ca="1" si="32"/>
        <v>0.34504238049555047</v>
      </c>
      <c r="F1051" s="4">
        <f t="shared" ca="1" si="33"/>
        <v>0.51008726841526553</v>
      </c>
    </row>
    <row r="1052" spans="5:6" x14ac:dyDescent="0.25">
      <c r="E1052" s="4">
        <f t="shared" ca="1" si="32"/>
        <v>0.78973170931823977</v>
      </c>
      <c r="F1052" s="4">
        <f t="shared" ca="1" si="33"/>
        <v>0.65096519708148592</v>
      </c>
    </row>
    <row r="1053" spans="5:6" x14ac:dyDescent="0.25">
      <c r="E1053" s="4">
        <f t="shared" ca="1" si="32"/>
        <v>0.93580233800343537</v>
      </c>
      <c r="F1053" s="4">
        <f t="shared" ca="1" si="33"/>
        <v>0.72742396539654142</v>
      </c>
    </row>
    <row r="1054" spans="5:6" x14ac:dyDescent="0.25">
      <c r="E1054" s="4">
        <f t="shared" ca="1" si="32"/>
        <v>0.13821431053968658</v>
      </c>
      <c r="F1054" s="4">
        <f t="shared" ca="1" si="33"/>
        <v>0.42806112933339519</v>
      </c>
    </row>
    <row r="1055" spans="5:6" x14ac:dyDescent="0.25">
      <c r="E1055" s="4">
        <f t="shared" ca="1" si="32"/>
        <v>0.57402903337586597</v>
      </c>
      <c r="F1055" s="4">
        <f t="shared" ca="1" si="33"/>
        <v>0.57972223372218046</v>
      </c>
    </row>
    <row r="1056" spans="5:6" x14ac:dyDescent="0.25">
      <c r="E1056" s="4">
        <f t="shared" ca="1" si="32"/>
        <v>0.93866923930761048</v>
      </c>
      <c r="F1056" s="4">
        <f t="shared" ca="1" si="33"/>
        <v>0.72977278715762672</v>
      </c>
    </row>
    <row r="1057" spans="5:6" x14ac:dyDescent="0.25">
      <c r="E1057" s="4">
        <f t="shared" ca="1" si="32"/>
        <v>0.9994518029538858</v>
      </c>
      <c r="F1057" s="4">
        <f t="shared" ca="1" si="33"/>
        <v>0.87352610461383073</v>
      </c>
    </row>
    <row r="1058" spans="5:6" x14ac:dyDescent="0.25">
      <c r="E1058" s="4">
        <f t="shared" ca="1" si="32"/>
        <v>0.82732256094749235</v>
      </c>
      <c r="F1058" s="4">
        <f t="shared" ca="1" si="33"/>
        <v>0.66631232620603464</v>
      </c>
    </row>
    <row r="1059" spans="5:6" x14ac:dyDescent="0.25">
      <c r="E1059" s="4">
        <f t="shared" ca="1" si="32"/>
        <v>0.10278122504612208</v>
      </c>
      <c r="F1059" s="4">
        <f t="shared" ca="1" si="33"/>
        <v>0.40733115634374267</v>
      </c>
    </row>
    <row r="1060" spans="5:6" x14ac:dyDescent="0.25">
      <c r="E1060" s="4">
        <f t="shared" ca="1" si="32"/>
        <v>3.9349065610053802E-2</v>
      </c>
      <c r="F1060" s="4">
        <f t="shared" ca="1" si="33"/>
        <v>0.35134755655930622</v>
      </c>
    </row>
    <row r="1061" spans="5:6" x14ac:dyDescent="0.25">
      <c r="E1061" s="4">
        <f t="shared" ca="1" si="32"/>
        <v>0.29857028008391595</v>
      </c>
      <c r="F1061" s="4">
        <f t="shared" ca="1" si="33"/>
        <v>0.49456166576127081</v>
      </c>
    </row>
    <row r="1062" spans="5:6" x14ac:dyDescent="0.25">
      <c r="E1062" s="4">
        <f t="shared" ca="1" si="32"/>
        <v>0.64396364605980327</v>
      </c>
      <c r="F1062" s="4">
        <f t="shared" ca="1" si="33"/>
        <v>0.60107772242793955</v>
      </c>
    </row>
    <row r="1063" spans="5:6" x14ac:dyDescent="0.25">
      <c r="E1063" s="4">
        <f t="shared" ca="1" si="32"/>
        <v>0.23745555315879263</v>
      </c>
      <c r="F1063" s="4">
        <f t="shared" ca="1" si="33"/>
        <v>0.47234591141388826</v>
      </c>
    </row>
    <row r="1064" spans="5:6" x14ac:dyDescent="0.25">
      <c r="E1064" s="4">
        <f t="shared" ca="1" si="32"/>
        <v>0.82497198987795994</v>
      </c>
      <c r="F1064" s="4">
        <f t="shared" ca="1" si="33"/>
        <v>0.6653026459408955</v>
      </c>
    </row>
    <row r="1065" spans="5:6" x14ac:dyDescent="0.25">
      <c r="E1065" s="4">
        <f t="shared" ca="1" si="32"/>
        <v>0.23968283308053995</v>
      </c>
      <c r="F1065" s="4">
        <f t="shared" ca="1" si="33"/>
        <v>0.47320302645328188</v>
      </c>
    </row>
    <row r="1066" spans="5:6" x14ac:dyDescent="0.25">
      <c r="E1066" s="4">
        <f t="shared" ca="1" si="32"/>
        <v>0.75188564178891881</v>
      </c>
      <c r="F1066" s="4">
        <f t="shared" ca="1" si="33"/>
        <v>0.63687284539407862</v>
      </c>
    </row>
    <row r="1067" spans="5:6" x14ac:dyDescent="0.25">
      <c r="E1067" s="4">
        <f t="shared" ca="1" si="32"/>
        <v>0.52654813347987728</v>
      </c>
      <c r="F1067" s="4">
        <f t="shared" ca="1" si="33"/>
        <v>0.56555163319806567</v>
      </c>
    </row>
    <row r="1068" spans="5:6" x14ac:dyDescent="0.25">
      <c r="E1068" s="4">
        <f t="shared" ca="1" si="32"/>
        <v>0.76064618476412338</v>
      </c>
      <c r="F1068" s="4">
        <f t="shared" ca="1" si="33"/>
        <v>0.64003771816743482</v>
      </c>
    </row>
    <row r="1069" spans="5:6" x14ac:dyDescent="0.25">
      <c r="E1069" s="4">
        <f t="shared" ca="1" si="32"/>
        <v>0.2331385325608214</v>
      </c>
      <c r="F1069" s="4">
        <f t="shared" ca="1" si="33"/>
        <v>0.47067236653906197</v>
      </c>
    </row>
    <row r="1070" spans="5:6" x14ac:dyDescent="0.25">
      <c r="E1070" s="4">
        <f t="shared" ca="1" si="32"/>
        <v>0.8124554055448765</v>
      </c>
      <c r="F1070" s="4">
        <f t="shared" ca="1" si="33"/>
        <v>0.66004753993053655</v>
      </c>
    </row>
    <row r="1071" spans="5:6" x14ac:dyDescent="0.25">
      <c r="E1071" s="4">
        <f t="shared" ca="1" si="32"/>
        <v>0.9828541454492471</v>
      </c>
      <c r="F1071" s="4">
        <f t="shared" ca="1" si="33"/>
        <v>0.78449857211990548</v>
      </c>
    </row>
    <row r="1072" spans="5:6" x14ac:dyDescent="0.25">
      <c r="E1072" s="4">
        <f t="shared" ca="1" si="32"/>
        <v>0.69721527439780151</v>
      </c>
      <c r="F1072" s="4">
        <f t="shared" ca="1" si="33"/>
        <v>0.61813096294126957</v>
      </c>
    </row>
    <row r="1073" spans="5:6" x14ac:dyDescent="0.25">
      <c r="E1073" s="4">
        <f t="shared" ca="1" si="32"/>
        <v>0.94216458161540129</v>
      </c>
      <c r="F1073" s="4">
        <f t="shared" ca="1" si="33"/>
        <v>0.73274181411383088</v>
      </c>
    </row>
    <row r="1074" spans="5:6" x14ac:dyDescent="0.25">
      <c r="E1074" s="4">
        <f t="shared" ca="1" si="32"/>
        <v>0.47971006398891691</v>
      </c>
      <c r="F1074" s="4">
        <f t="shared" ca="1" si="33"/>
        <v>0.55161304610127748</v>
      </c>
    </row>
    <row r="1075" spans="5:6" x14ac:dyDescent="0.25">
      <c r="E1075" s="4">
        <f t="shared" ca="1" si="32"/>
        <v>0.31861730425360169</v>
      </c>
      <c r="F1075" s="4">
        <f t="shared" ca="1" si="33"/>
        <v>0.50137378458841764</v>
      </c>
    </row>
    <row r="1076" spans="5:6" x14ac:dyDescent="0.25">
      <c r="E1076" s="4">
        <f t="shared" ca="1" si="32"/>
        <v>0.44119422675024533</v>
      </c>
      <c r="F1076" s="4">
        <f t="shared" ca="1" si="33"/>
        <v>0.54005541208028429</v>
      </c>
    </row>
    <row r="1077" spans="5:6" x14ac:dyDescent="0.25">
      <c r="E1077" s="4">
        <f t="shared" ca="1" si="32"/>
        <v>0.38444004336149773</v>
      </c>
      <c r="F1077" s="4">
        <f t="shared" ca="1" si="33"/>
        <v>0.52263376649169613</v>
      </c>
    </row>
    <row r="1078" spans="5:6" x14ac:dyDescent="0.25">
      <c r="E1078" s="4">
        <f t="shared" ca="1" si="32"/>
        <v>0.26793364386679208</v>
      </c>
      <c r="F1078" s="4">
        <f t="shared" ca="1" si="33"/>
        <v>0.48373673006288592</v>
      </c>
    </row>
    <row r="1079" spans="5:6" x14ac:dyDescent="0.25">
      <c r="E1079" s="4">
        <f t="shared" ca="1" si="32"/>
        <v>0.56837674189828702</v>
      </c>
      <c r="F1079" s="4">
        <f t="shared" ca="1" si="33"/>
        <v>0.57802706662044367</v>
      </c>
    </row>
    <row r="1080" spans="5:6" x14ac:dyDescent="0.25">
      <c r="E1080" s="4">
        <f t="shared" ca="1" si="32"/>
        <v>0.23083567799194904</v>
      </c>
      <c r="F1080" s="4">
        <f t="shared" ca="1" si="33"/>
        <v>0.4697728554845747</v>
      </c>
    </row>
    <row r="1081" spans="5:6" x14ac:dyDescent="0.25">
      <c r="E1081" s="4">
        <f t="shared" ca="1" si="32"/>
        <v>0.39535885428654527</v>
      </c>
      <c r="F1081" s="4">
        <f t="shared" ca="1" si="33"/>
        <v>0.52603569165055131</v>
      </c>
    </row>
    <row r="1082" spans="5:6" x14ac:dyDescent="0.25">
      <c r="E1082" s="4">
        <f t="shared" ca="1" si="32"/>
        <v>0.88648309078719145</v>
      </c>
      <c r="F1082" s="4">
        <f t="shared" ca="1" si="33"/>
        <v>0.69496132748662864</v>
      </c>
    </row>
    <row r="1083" spans="5:6" x14ac:dyDescent="0.25">
      <c r="E1083" s="4">
        <f t="shared" ca="1" si="32"/>
        <v>0.18842291434643643</v>
      </c>
      <c r="F1083" s="4">
        <f t="shared" ca="1" si="33"/>
        <v>0.45222057395941806</v>
      </c>
    </row>
    <row r="1084" spans="5:6" x14ac:dyDescent="0.25">
      <c r="E1084" s="4">
        <f t="shared" ca="1" si="32"/>
        <v>0.73687065364375737</v>
      </c>
      <c r="F1084" s="4">
        <f t="shared" ca="1" si="33"/>
        <v>0.63156432449939448</v>
      </c>
    </row>
    <row r="1085" spans="5:6" x14ac:dyDescent="0.25">
      <c r="E1085" s="4">
        <f t="shared" ca="1" si="32"/>
        <v>0.65248362622824219</v>
      </c>
      <c r="F1085" s="4">
        <f t="shared" ca="1" si="33"/>
        <v>0.6037476348265497</v>
      </c>
    </row>
    <row r="1086" spans="5:6" x14ac:dyDescent="0.25">
      <c r="E1086" s="4">
        <f t="shared" ca="1" si="32"/>
        <v>0.20291929161500855</v>
      </c>
      <c r="F1086" s="4">
        <f t="shared" ca="1" si="33"/>
        <v>0.45845089232074898</v>
      </c>
    </row>
    <row r="1087" spans="5:6" x14ac:dyDescent="0.25">
      <c r="E1087" s="4">
        <f t="shared" ca="1" si="32"/>
        <v>0.36482196069867745</v>
      </c>
      <c r="F1087" s="4">
        <f t="shared" ca="1" si="33"/>
        <v>0.51644434508843473</v>
      </c>
    </row>
    <row r="1088" spans="5:6" x14ac:dyDescent="0.25">
      <c r="E1088" s="4">
        <f t="shared" ca="1" si="32"/>
        <v>0.99539977305724969</v>
      </c>
      <c r="F1088" s="4">
        <f t="shared" ca="1" si="33"/>
        <v>0.82585175929171473</v>
      </c>
    </row>
    <row r="1089" spans="5:6" x14ac:dyDescent="0.25">
      <c r="E1089" s="4">
        <f t="shared" ca="1" si="32"/>
        <v>0.87367459276362847</v>
      </c>
      <c r="F1089" s="4">
        <f t="shared" ca="1" si="33"/>
        <v>0.68810875563977525</v>
      </c>
    </row>
    <row r="1090" spans="5:6" x14ac:dyDescent="0.25">
      <c r="E1090" s="4">
        <f t="shared" ca="1" si="32"/>
        <v>0.78141971720044012</v>
      </c>
      <c r="F1090" s="4">
        <f t="shared" ca="1" si="33"/>
        <v>0.64777028964528705</v>
      </c>
    </row>
    <row r="1091" spans="5:6" x14ac:dyDescent="0.25">
      <c r="E1091" s="4">
        <f t="shared" ca="1" si="32"/>
        <v>0.69844915873334423</v>
      </c>
      <c r="F1091" s="4">
        <f t="shared" ca="1" si="33"/>
        <v>0.61853797566623681</v>
      </c>
    </row>
    <row r="1092" spans="5:6" x14ac:dyDescent="0.25">
      <c r="E1092" s="4">
        <f t="shared" ref="E1092:E1155" ca="1" si="34">RAND()</f>
        <v>0.13481479639522254</v>
      </c>
      <c r="F1092" s="4">
        <f t="shared" ref="F1092:F1155" ca="1" si="35">_xlfn.BETA.INV(E1092,$C$3,$C$4)</f>
        <v>0.42623708767321822</v>
      </c>
    </row>
    <row r="1093" spans="5:6" x14ac:dyDescent="0.25">
      <c r="E1093" s="4">
        <f t="shared" ca="1" si="34"/>
        <v>0.34098377122417867</v>
      </c>
      <c r="F1093" s="4">
        <f t="shared" ca="1" si="35"/>
        <v>0.50876645636445428</v>
      </c>
    </row>
    <row r="1094" spans="5:6" x14ac:dyDescent="0.25">
      <c r="E1094" s="4">
        <f t="shared" ca="1" si="34"/>
        <v>0.72341866702369861</v>
      </c>
      <c r="F1094" s="4">
        <f t="shared" ca="1" si="35"/>
        <v>0.62691982245479161</v>
      </c>
    </row>
    <row r="1095" spans="5:6" x14ac:dyDescent="0.25">
      <c r="E1095" s="4">
        <f t="shared" ca="1" si="34"/>
        <v>8.5905557674617494E-2</v>
      </c>
      <c r="F1095" s="4">
        <f t="shared" ca="1" si="35"/>
        <v>0.39570071709443211</v>
      </c>
    </row>
    <row r="1096" spans="5:6" x14ac:dyDescent="0.25">
      <c r="E1096" s="4">
        <f t="shared" ca="1" si="34"/>
        <v>0.52286983184072955</v>
      </c>
      <c r="F1096" s="4">
        <f t="shared" ca="1" si="35"/>
        <v>0.5644578951673318</v>
      </c>
    </row>
    <row r="1097" spans="5:6" x14ac:dyDescent="0.25">
      <c r="E1097" s="4">
        <f t="shared" ca="1" si="34"/>
        <v>0.91784840333527418</v>
      </c>
      <c r="F1097" s="4">
        <f t="shared" ca="1" si="35"/>
        <v>0.71414129352704125</v>
      </c>
    </row>
    <row r="1098" spans="5:6" x14ac:dyDescent="0.25">
      <c r="E1098" s="4">
        <f t="shared" ca="1" si="34"/>
        <v>0.37502160315862654</v>
      </c>
      <c r="F1098" s="4">
        <f t="shared" ca="1" si="35"/>
        <v>0.51967543668337024</v>
      </c>
    </row>
    <row r="1099" spans="5:6" x14ac:dyDescent="0.25">
      <c r="E1099" s="4">
        <f t="shared" ca="1" si="34"/>
        <v>0.94556408984171703</v>
      </c>
      <c r="F1099" s="4">
        <f t="shared" ca="1" si="35"/>
        <v>0.73575204871837163</v>
      </c>
    </row>
    <row r="1100" spans="5:6" x14ac:dyDescent="0.25">
      <c r="E1100" s="4">
        <f t="shared" ca="1" si="34"/>
        <v>2.2106708168451839E-2</v>
      </c>
      <c r="F1100" s="4">
        <f t="shared" ca="1" si="35"/>
        <v>0.32362951345288904</v>
      </c>
    </row>
    <row r="1101" spans="5:6" x14ac:dyDescent="0.25">
      <c r="E1101" s="4">
        <f t="shared" ca="1" si="34"/>
        <v>0.43689877974194968</v>
      </c>
      <c r="F1101" s="4">
        <f t="shared" ca="1" si="35"/>
        <v>0.53875624344977047</v>
      </c>
    </row>
    <row r="1102" spans="5:6" x14ac:dyDescent="0.25">
      <c r="E1102" s="4">
        <f t="shared" ca="1" si="34"/>
        <v>5.9625529934357102E-2</v>
      </c>
      <c r="F1102" s="4">
        <f t="shared" ca="1" si="35"/>
        <v>0.37381397626882723</v>
      </c>
    </row>
    <row r="1103" spans="5:6" x14ac:dyDescent="0.25">
      <c r="E1103" s="4">
        <f t="shared" ca="1" si="34"/>
        <v>0.88758782079572496</v>
      </c>
      <c r="F1103" s="4">
        <f t="shared" ca="1" si="35"/>
        <v>0.69557450212631255</v>
      </c>
    </row>
    <row r="1104" spans="5:6" x14ac:dyDescent="0.25">
      <c r="E1104" s="4">
        <f t="shared" ca="1" si="34"/>
        <v>0.9538070114643189</v>
      </c>
      <c r="F1104" s="4">
        <f t="shared" ca="1" si="35"/>
        <v>0.74364554467628774</v>
      </c>
    </row>
    <row r="1105" spans="5:6" x14ac:dyDescent="0.25">
      <c r="E1105" s="4">
        <f t="shared" ca="1" si="34"/>
        <v>0.53491471444939775</v>
      </c>
      <c r="F1105" s="4">
        <f t="shared" ca="1" si="35"/>
        <v>0.5680404457774243</v>
      </c>
    </row>
    <row r="1106" spans="5:6" x14ac:dyDescent="0.25">
      <c r="E1106" s="4">
        <f t="shared" ca="1" si="34"/>
        <v>0.36028185567021664</v>
      </c>
      <c r="F1106" s="4">
        <f t="shared" ca="1" si="35"/>
        <v>0.51499626984982316</v>
      </c>
    </row>
    <row r="1107" spans="5:6" x14ac:dyDescent="0.25">
      <c r="E1107" s="4">
        <f t="shared" ca="1" si="34"/>
        <v>0.43721134103189763</v>
      </c>
      <c r="F1107" s="4">
        <f t="shared" ca="1" si="35"/>
        <v>0.53885086379449998</v>
      </c>
    </row>
    <row r="1108" spans="5:6" x14ac:dyDescent="0.25">
      <c r="E1108" s="4">
        <f t="shared" ca="1" si="34"/>
        <v>0.92928907859660648</v>
      </c>
      <c r="F1108" s="4">
        <f t="shared" ca="1" si="35"/>
        <v>0.72234392138980619</v>
      </c>
    </row>
    <row r="1109" spans="5:6" x14ac:dyDescent="0.25">
      <c r="E1109" s="4">
        <f t="shared" ca="1" si="34"/>
        <v>0.6461465862074085</v>
      </c>
      <c r="F1109" s="4">
        <f t="shared" ca="1" si="35"/>
        <v>0.60175999325404228</v>
      </c>
    </row>
    <row r="1110" spans="5:6" x14ac:dyDescent="0.25">
      <c r="E1110" s="4">
        <f t="shared" ca="1" si="34"/>
        <v>0.38931180467258875</v>
      </c>
      <c r="F1110" s="4">
        <f t="shared" ca="1" si="35"/>
        <v>0.52415514671630126</v>
      </c>
    </row>
    <row r="1111" spans="5:6" x14ac:dyDescent="0.25">
      <c r="E1111" s="4">
        <f t="shared" ca="1" si="34"/>
        <v>0.64083533028650219</v>
      </c>
      <c r="F1111" s="4">
        <f t="shared" ca="1" si="35"/>
        <v>0.60010205640444569</v>
      </c>
    </row>
    <row r="1112" spans="5:6" x14ac:dyDescent="0.25">
      <c r="E1112" s="4">
        <f t="shared" ca="1" si="34"/>
        <v>5.8234514415395067E-3</v>
      </c>
      <c r="F1112" s="4">
        <f t="shared" ca="1" si="35"/>
        <v>0.27082005079953159</v>
      </c>
    </row>
    <row r="1113" spans="5:6" x14ac:dyDescent="0.25">
      <c r="E1113" s="4">
        <f t="shared" ca="1" si="34"/>
        <v>0.35203333851116669</v>
      </c>
      <c r="F1113" s="4">
        <f t="shared" ca="1" si="35"/>
        <v>0.51234881183771963</v>
      </c>
    </row>
    <row r="1114" spans="5:6" x14ac:dyDescent="0.25">
      <c r="E1114" s="4">
        <f t="shared" ca="1" si="34"/>
        <v>0.50593302222423198</v>
      </c>
      <c r="F1114" s="4">
        <f t="shared" ca="1" si="35"/>
        <v>0.55942240496746087</v>
      </c>
    </row>
    <row r="1115" spans="5:6" x14ac:dyDescent="0.25">
      <c r="E1115" s="4">
        <f t="shared" ca="1" si="34"/>
        <v>0.22012457957068543</v>
      </c>
      <c r="F1115" s="4">
        <f t="shared" ca="1" si="35"/>
        <v>0.46552368891690771</v>
      </c>
    </row>
    <row r="1116" spans="5:6" x14ac:dyDescent="0.25">
      <c r="E1116" s="4">
        <f t="shared" ca="1" si="34"/>
        <v>0.53216947447488838</v>
      </c>
      <c r="F1116" s="4">
        <f t="shared" ca="1" si="35"/>
        <v>0.56722361984313341</v>
      </c>
    </row>
    <row r="1117" spans="5:6" x14ac:dyDescent="0.25">
      <c r="E1117" s="4">
        <f t="shared" ca="1" si="34"/>
        <v>0.97830363262803466</v>
      </c>
      <c r="F1117" s="4">
        <f t="shared" ca="1" si="35"/>
        <v>0.77570956924660439</v>
      </c>
    </row>
    <row r="1118" spans="5:6" x14ac:dyDescent="0.25">
      <c r="E1118" s="4">
        <f t="shared" ca="1" si="34"/>
        <v>0.97469436784994123</v>
      </c>
      <c r="F1118" s="4">
        <f t="shared" ca="1" si="35"/>
        <v>0.76968291473379724</v>
      </c>
    </row>
    <row r="1119" spans="5:6" x14ac:dyDescent="0.25">
      <c r="E1119" s="4">
        <f t="shared" ca="1" si="34"/>
        <v>0.95285631691317896</v>
      </c>
      <c r="F1119" s="4">
        <f t="shared" ca="1" si="35"/>
        <v>0.74268653181876443</v>
      </c>
    </row>
    <row r="1120" spans="5:6" x14ac:dyDescent="0.25">
      <c r="E1120" s="4">
        <f t="shared" ca="1" si="34"/>
        <v>0.3908782522002322</v>
      </c>
      <c r="F1120" s="4">
        <f t="shared" ca="1" si="35"/>
        <v>0.52464310760335486</v>
      </c>
    </row>
    <row r="1121" spans="5:6" x14ac:dyDescent="0.25">
      <c r="E1121" s="4">
        <f t="shared" ca="1" si="34"/>
        <v>0.96936944779712908</v>
      </c>
      <c r="F1121" s="4">
        <f t="shared" ca="1" si="35"/>
        <v>0.76186852388010529</v>
      </c>
    </row>
    <row r="1122" spans="5:6" x14ac:dyDescent="0.25">
      <c r="E1122" s="4">
        <f t="shared" ca="1" si="34"/>
        <v>0.33849737372258426</v>
      </c>
      <c r="F1122" s="4">
        <f t="shared" ca="1" si="35"/>
        <v>0.50795433145634683</v>
      </c>
    </row>
    <row r="1123" spans="5:6" x14ac:dyDescent="0.25">
      <c r="E1123" s="4">
        <f t="shared" ca="1" si="34"/>
        <v>0.21147904778605298</v>
      </c>
      <c r="F1123" s="4">
        <f t="shared" ca="1" si="35"/>
        <v>0.46201011196451247</v>
      </c>
    </row>
    <row r="1124" spans="5:6" x14ac:dyDescent="0.25">
      <c r="E1124" s="4">
        <f t="shared" ca="1" si="34"/>
        <v>0.15331164061385705</v>
      </c>
      <c r="F1124" s="4">
        <f t="shared" ca="1" si="35"/>
        <v>0.43583127600433269</v>
      </c>
    </row>
    <row r="1125" spans="5:6" x14ac:dyDescent="0.25">
      <c r="E1125" s="4">
        <f t="shared" ca="1" si="34"/>
        <v>0.495917924271287</v>
      </c>
      <c r="F1125" s="4">
        <f t="shared" ca="1" si="35"/>
        <v>0.55644295866868532</v>
      </c>
    </row>
    <row r="1126" spans="5:6" x14ac:dyDescent="0.25">
      <c r="E1126" s="4">
        <f t="shared" ca="1" si="34"/>
        <v>9.3428646194511078E-2</v>
      </c>
      <c r="F1126" s="4">
        <f t="shared" ca="1" si="35"/>
        <v>0.40106547330400705</v>
      </c>
    </row>
    <row r="1127" spans="5:6" x14ac:dyDescent="0.25">
      <c r="E1127" s="4">
        <f t="shared" ca="1" si="34"/>
        <v>0.43716559312946091</v>
      </c>
      <c r="F1127" s="4">
        <f t="shared" ca="1" si="35"/>
        <v>0.5388370155802662</v>
      </c>
    </row>
    <row r="1128" spans="5:6" x14ac:dyDescent="0.25">
      <c r="E1128" s="4">
        <f t="shared" ca="1" si="34"/>
        <v>0.68210492616458285</v>
      </c>
      <c r="F1128" s="4">
        <f t="shared" ca="1" si="35"/>
        <v>0.61319522069213928</v>
      </c>
    </row>
    <row r="1129" spans="5:6" x14ac:dyDescent="0.25">
      <c r="E1129" s="4">
        <f t="shared" ca="1" si="34"/>
        <v>0.32417107950506518</v>
      </c>
      <c r="F1129" s="4">
        <f t="shared" ca="1" si="35"/>
        <v>0.50322847927520509</v>
      </c>
    </row>
    <row r="1130" spans="5:6" x14ac:dyDescent="0.25">
      <c r="E1130" s="4">
        <f t="shared" ca="1" si="34"/>
        <v>0.24859924504340769</v>
      </c>
      <c r="F1130" s="4">
        <f t="shared" ca="1" si="35"/>
        <v>0.47659313202787407</v>
      </c>
    </row>
    <row r="1131" spans="5:6" x14ac:dyDescent="0.25">
      <c r="E1131" s="4">
        <f t="shared" ca="1" si="34"/>
        <v>0.91035744681625042</v>
      </c>
      <c r="F1131" s="4">
        <f t="shared" ca="1" si="35"/>
        <v>0.70917701715976045</v>
      </c>
    </row>
    <row r="1132" spans="5:6" x14ac:dyDescent="0.25">
      <c r="E1132" s="4">
        <f t="shared" ca="1" si="34"/>
        <v>0.11016964140205732</v>
      </c>
      <c r="F1132" s="4">
        <f t="shared" ca="1" si="35"/>
        <v>0.41200950128928998</v>
      </c>
    </row>
    <row r="1133" spans="5:6" x14ac:dyDescent="0.25">
      <c r="E1133" s="4">
        <f t="shared" ca="1" si="34"/>
        <v>0.9394487213695748</v>
      </c>
      <c r="F1133" s="4">
        <f t="shared" ca="1" si="35"/>
        <v>0.73042450753812727</v>
      </c>
    </row>
    <row r="1134" spans="5:6" x14ac:dyDescent="0.25">
      <c r="E1134" s="4">
        <f t="shared" ca="1" si="34"/>
        <v>0.87211395598232855</v>
      </c>
      <c r="F1134" s="4">
        <f t="shared" ca="1" si="35"/>
        <v>0.68730364245304665</v>
      </c>
    </row>
    <row r="1135" spans="5:6" x14ac:dyDescent="0.25">
      <c r="E1135" s="4">
        <f t="shared" ca="1" si="34"/>
        <v>4.0589478555021041E-2</v>
      </c>
      <c r="F1135" s="4">
        <f t="shared" ca="1" si="35"/>
        <v>0.3529465031515589</v>
      </c>
    </row>
    <row r="1136" spans="5:6" x14ac:dyDescent="0.25">
      <c r="E1136" s="4">
        <f t="shared" ca="1" si="34"/>
        <v>0.32571864446734478</v>
      </c>
      <c r="F1136" s="4">
        <f t="shared" ca="1" si="35"/>
        <v>0.50374295816611336</v>
      </c>
    </row>
    <row r="1137" spans="5:6" x14ac:dyDescent="0.25">
      <c r="E1137" s="4">
        <f t="shared" ca="1" si="34"/>
        <v>0.14330608758555585</v>
      </c>
      <c r="F1137" s="4">
        <f t="shared" ca="1" si="35"/>
        <v>0.43073975089342792</v>
      </c>
    </row>
    <row r="1138" spans="5:6" x14ac:dyDescent="0.25">
      <c r="E1138" s="4">
        <f t="shared" ca="1" si="34"/>
        <v>0.17590280267156533</v>
      </c>
      <c r="F1138" s="4">
        <f t="shared" ca="1" si="35"/>
        <v>0.44660822657113125</v>
      </c>
    </row>
    <row r="1139" spans="5:6" x14ac:dyDescent="0.25">
      <c r="E1139" s="4">
        <f t="shared" ca="1" si="34"/>
        <v>0.75796766484881994</v>
      </c>
      <c r="F1139" s="4">
        <f t="shared" ca="1" si="35"/>
        <v>0.63906443881360153</v>
      </c>
    </row>
    <row r="1140" spans="5:6" x14ac:dyDescent="0.25">
      <c r="E1140" s="4">
        <f t="shared" ca="1" si="34"/>
        <v>0.34550822425782668</v>
      </c>
      <c r="F1140" s="4">
        <f t="shared" ca="1" si="35"/>
        <v>0.51023849348968819</v>
      </c>
    </row>
    <row r="1141" spans="5:6" x14ac:dyDescent="0.25">
      <c r="E1141" s="4">
        <f t="shared" ca="1" si="34"/>
        <v>0.25115715462053023</v>
      </c>
      <c r="F1141" s="4">
        <f t="shared" ca="1" si="35"/>
        <v>0.47755398843069397</v>
      </c>
    </row>
    <row r="1142" spans="5:6" x14ac:dyDescent="0.25">
      <c r="E1142" s="4">
        <f t="shared" ca="1" si="34"/>
        <v>0.64920234428779455</v>
      </c>
      <c r="F1142" s="4">
        <f t="shared" ca="1" si="35"/>
        <v>0.60271711957944818</v>
      </c>
    </row>
    <row r="1143" spans="5:6" x14ac:dyDescent="0.25">
      <c r="E1143" s="4">
        <f t="shared" ca="1" si="34"/>
        <v>0.48930950077647872</v>
      </c>
      <c r="F1143" s="4">
        <f t="shared" ca="1" si="35"/>
        <v>0.55447517844283134</v>
      </c>
    </row>
    <row r="1144" spans="5:6" x14ac:dyDescent="0.25">
      <c r="E1144" s="4">
        <f t="shared" ca="1" si="34"/>
        <v>0.21340336788321912</v>
      </c>
      <c r="F1144" s="4">
        <f t="shared" ca="1" si="35"/>
        <v>0.46279899870059565</v>
      </c>
    </row>
    <row r="1145" spans="5:6" x14ac:dyDescent="0.25">
      <c r="E1145" s="4">
        <f t="shared" ca="1" si="34"/>
        <v>0.94753276335483649</v>
      </c>
      <c r="F1145" s="4">
        <f t="shared" ca="1" si="35"/>
        <v>0.73755604134698649</v>
      </c>
    </row>
    <row r="1146" spans="5:6" x14ac:dyDescent="0.25">
      <c r="E1146" s="4">
        <f t="shared" ca="1" si="34"/>
        <v>0.20537425293305711</v>
      </c>
      <c r="F1146" s="4">
        <f t="shared" ca="1" si="35"/>
        <v>0.45948027014644915</v>
      </c>
    </row>
    <row r="1147" spans="5:6" x14ac:dyDescent="0.25">
      <c r="E1147" s="4">
        <f t="shared" ca="1" si="34"/>
        <v>0.18756590158420339</v>
      </c>
      <c r="F1147" s="4">
        <f t="shared" ca="1" si="35"/>
        <v>0.45184360716147531</v>
      </c>
    </row>
    <row r="1148" spans="5:6" x14ac:dyDescent="0.25">
      <c r="E1148" s="4">
        <f t="shared" ca="1" si="34"/>
        <v>0.36480730850618093</v>
      </c>
      <c r="F1148" s="4">
        <f t="shared" ca="1" si="35"/>
        <v>0.51643968178521793</v>
      </c>
    </row>
    <row r="1149" spans="5:6" x14ac:dyDescent="0.25">
      <c r="E1149" s="4">
        <f t="shared" ca="1" si="34"/>
        <v>0.41207792241159014</v>
      </c>
      <c r="F1149" s="4">
        <f t="shared" ca="1" si="35"/>
        <v>0.53119367764697545</v>
      </c>
    </row>
    <row r="1150" spans="5:6" x14ac:dyDescent="0.25">
      <c r="E1150" s="4">
        <f t="shared" ca="1" si="34"/>
        <v>0.31205919023176909</v>
      </c>
      <c r="F1150" s="4">
        <f t="shared" ca="1" si="35"/>
        <v>0.49916618556484349</v>
      </c>
    </row>
    <row r="1151" spans="5:6" x14ac:dyDescent="0.25">
      <c r="E1151" s="4">
        <f t="shared" ca="1" si="34"/>
        <v>0.58154149042188763</v>
      </c>
      <c r="F1151" s="4">
        <f t="shared" ca="1" si="35"/>
        <v>0.58198037706529793</v>
      </c>
    </row>
    <row r="1152" spans="5:6" x14ac:dyDescent="0.25">
      <c r="E1152" s="4">
        <f t="shared" ca="1" si="34"/>
        <v>0.75495031575327709</v>
      </c>
      <c r="F1152" s="4">
        <f t="shared" ca="1" si="35"/>
        <v>0.63797402980428553</v>
      </c>
    </row>
    <row r="1153" spans="5:6" x14ac:dyDescent="0.25">
      <c r="E1153" s="4">
        <f t="shared" ca="1" si="34"/>
        <v>0.59602183960739419</v>
      </c>
      <c r="F1153" s="4">
        <f t="shared" ca="1" si="35"/>
        <v>0.58635217640807036</v>
      </c>
    </row>
    <row r="1154" spans="5:6" x14ac:dyDescent="0.25">
      <c r="E1154" s="4">
        <f t="shared" ca="1" si="34"/>
        <v>0.22263792920927128</v>
      </c>
      <c r="F1154" s="4">
        <f t="shared" ca="1" si="35"/>
        <v>0.4665307205694264</v>
      </c>
    </row>
    <row r="1155" spans="5:6" x14ac:dyDescent="0.25">
      <c r="E1155" s="4">
        <f t="shared" ca="1" si="34"/>
        <v>0.16708035818122802</v>
      </c>
      <c r="F1155" s="4">
        <f t="shared" ca="1" si="35"/>
        <v>0.44250721472090249</v>
      </c>
    </row>
    <row r="1156" spans="5:6" x14ac:dyDescent="0.25">
      <c r="E1156" s="4">
        <f t="shared" ref="E1156:E1219" ca="1" si="36">RAND()</f>
        <v>0.96381867399554566</v>
      </c>
      <c r="F1156" s="4">
        <f t="shared" ref="F1156:F1219" ca="1" si="37">_xlfn.BETA.INV(E1156,$C$3,$C$4)</f>
        <v>0.75472668295111534</v>
      </c>
    </row>
    <row r="1157" spans="5:6" x14ac:dyDescent="0.25">
      <c r="E1157" s="4">
        <f t="shared" ca="1" si="36"/>
        <v>0.61214694663342273</v>
      </c>
      <c r="F1157" s="4">
        <f t="shared" ca="1" si="37"/>
        <v>0.59125647578853679</v>
      </c>
    </row>
    <row r="1158" spans="5:6" x14ac:dyDescent="0.25">
      <c r="E1158" s="4">
        <f t="shared" ca="1" si="36"/>
        <v>0.56141729979094768</v>
      </c>
      <c r="F1158" s="4">
        <f t="shared" ca="1" si="37"/>
        <v>0.5759438534357344</v>
      </c>
    </row>
    <row r="1159" spans="5:6" x14ac:dyDescent="0.25">
      <c r="E1159" s="4">
        <f t="shared" ca="1" si="36"/>
        <v>0.33837901899909706</v>
      </c>
      <c r="F1159" s="4">
        <f t="shared" ca="1" si="37"/>
        <v>0.50791561638113458</v>
      </c>
    </row>
    <row r="1160" spans="5:6" x14ac:dyDescent="0.25">
      <c r="E1160" s="4">
        <f t="shared" ca="1" si="36"/>
        <v>0.95823812787302054</v>
      </c>
      <c r="F1160" s="4">
        <f t="shared" ca="1" si="37"/>
        <v>0.7483117476376866</v>
      </c>
    </row>
    <row r="1161" spans="5:6" x14ac:dyDescent="0.25">
      <c r="E1161" s="4">
        <f t="shared" ca="1" si="36"/>
        <v>0.45861805430867097</v>
      </c>
      <c r="F1161" s="4">
        <f t="shared" ca="1" si="37"/>
        <v>0.54530185249998908</v>
      </c>
    </row>
    <row r="1162" spans="5:6" x14ac:dyDescent="0.25">
      <c r="E1162" s="4">
        <f t="shared" ca="1" si="36"/>
        <v>0.16578961242024481</v>
      </c>
      <c r="F1162" s="4">
        <f t="shared" ca="1" si="37"/>
        <v>0.44189621390571227</v>
      </c>
    </row>
    <row r="1163" spans="5:6" x14ac:dyDescent="0.25">
      <c r="E1163" s="4">
        <f t="shared" ca="1" si="36"/>
        <v>0.81759804607547426</v>
      </c>
      <c r="F1163" s="4">
        <f t="shared" ca="1" si="37"/>
        <v>0.66218282020007502</v>
      </c>
    </row>
    <row r="1164" spans="5:6" x14ac:dyDescent="0.25">
      <c r="E1164" s="4">
        <f t="shared" ca="1" si="36"/>
        <v>0.71964931037430657</v>
      </c>
      <c r="F1164" s="4">
        <f t="shared" ca="1" si="37"/>
        <v>0.6256355762960657</v>
      </c>
    </row>
    <row r="1165" spans="5:6" x14ac:dyDescent="0.25">
      <c r="E1165" s="4">
        <f t="shared" ca="1" si="36"/>
        <v>0.76218834099469479</v>
      </c>
      <c r="F1165" s="4">
        <f t="shared" ca="1" si="37"/>
        <v>0.64060040125016049</v>
      </c>
    </row>
    <row r="1166" spans="5:6" x14ac:dyDescent="0.25">
      <c r="E1166" s="4">
        <f t="shared" ca="1" si="36"/>
        <v>0.50480595682715201</v>
      </c>
      <c r="F1166" s="4">
        <f t="shared" ca="1" si="37"/>
        <v>0.55908722837649005</v>
      </c>
    </row>
    <row r="1167" spans="5:6" x14ac:dyDescent="0.25">
      <c r="E1167" s="4">
        <f t="shared" ca="1" si="36"/>
        <v>0.57869646405549724</v>
      </c>
      <c r="F1167" s="4">
        <f t="shared" ca="1" si="37"/>
        <v>0.58112447320524263</v>
      </c>
    </row>
    <row r="1168" spans="5:6" x14ac:dyDescent="0.25">
      <c r="E1168" s="4">
        <f t="shared" ca="1" si="36"/>
        <v>0.3007452111966914</v>
      </c>
      <c r="F1168" s="4">
        <f t="shared" ca="1" si="37"/>
        <v>0.49531018826901507</v>
      </c>
    </row>
    <row r="1169" spans="5:6" x14ac:dyDescent="0.25">
      <c r="E1169" s="4">
        <f t="shared" ca="1" si="36"/>
        <v>0.7613647504460046</v>
      </c>
      <c r="F1169" s="4">
        <f t="shared" ca="1" si="37"/>
        <v>0.64029968668294557</v>
      </c>
    </row>
    <row r="1170" spans="5:6" x14ac:dyDescent="0.25">
      <c r="E1170" s="4">
        <f t="shared" ca="1" si="36"/>
        <v>0.27583772350243463</v>
      </c>
      <c r="F1170" s="4">
        <f t="shared" ca="1" si="37"/>
        <v>0.48658323161191686</v>
      </c>
    </row>
    <row r="1171" spans="5:6" x14ac:dyDescent="0.25">
      <c r="E1171" s="4">
        <f t="shared" ca="1" si="36"/>
        <v>0.34212494882324107</v>
      </c>
      <c r="F1171" s="4">
        <f t="shared" ca="1" si="37"/>
        <v>0.50913843560615235</v>
      </c>
    </row>
    <row r="1172" spans="5:6" x14ac:dyDescent="0.25">
      <c r="E1172" s="4">
        <f t="shared" ca="1" si="36"/>
        <v>0.3587767641466727</v>
      </c>
      <c r="F1172" s="4">
        <f t="shared" ca="1" si="37"/>
        <v>0.51451481582295844</v>
      </c>
    </row>
    <row r="1173" spans="5:6" x14ac:dyDescent="0.25">
      <c r="E1173" s="4">
        <f t="shared" ca="1" si="36"/>
        <v>0.98674835244596171</v>
      </c>
      <c r="F1173" s="4">
        <f t="shared" ca="1" si="37"/>
        <v>0.79357167541276374</v>
      </c>
    </row>
    <row r="1174" spans="5:6" x14ac:dyDescent="0.25">
      <c r="E1174" s="4">
        <f t="shared" ca="1" si="36"/>
        <v>0.71336991112272907</v>
      </c>
      <c r="F1174" s="4">
        <f t="shared" ca="1" si="37"/>
        <v>0.62351173795104109</v>
      </c>
    </row>
    <row r="1175" spans="5:6" x14ac:dyDescent="0.25">
      <c r="E1175" s="4">
        <f t="shared" ca="1" si="36"/>
        <v>0.23948998444694614</v>
      </c>
      <c r="F1175" s="4">
        <f t="shared" ca="1" si="37"/>
        <v>0.4731289801676683</v>
      </c>
    </row>
    <row r="1176" spans="5:6" x14ac:dyDescent="0.25">
      <c r="E1176" s="4">
        <f t="shared" ca="1" si="36"/>
        <v>0.3661305724980809</v>
      </c>
      <c r="F1176" s="4">
        <f t="shared" ca="1" si="37"/>
        <v>0.516860574683361</v>
      </c>
    </row>
    <row r="1177" spans="5:6" x14ac:dyDescent="0.25">
      <c r="E1177" s="4">
        <f t="shared" ca="1" si="36"/>
        <v>0.13642430716753917</v>
      </c>
      <c r="F1177" s="4">
        <f t="shared" ca="1" si="37"/>
        <v>0.42710435782665329</v>
      </c>
    </row>
    <row r="1178" spans="5:6" x14ac:dyDescent="0.25">
      <c r="E1178" s="4">
        <f t="shared" ca="1" si="36"/>
        <v>0.88597935313760112</v>
      </c>
      <c r="F1178" s="4">
        <f t="shared" ca="1" si="37"/>
        <v>0.69468297474305896</v>
      </c>
    </row>
    <row r="1179" spans="5:6" x14ac:dyDescent="0.25">
      <c r="E1179" s="4">
        <f t="shared" ca="1" si="36"/>
        <v>0.71104045407203242</v>
      </c>
      <c r="F1179" s="4">
        <f t="shared" ca="1" si="37"/>
        <v>0.62272864401135375</v>
      </c>
    </row>
    <row r="1180" spans="5:6" x14ac:dyDescent="0.25">
      <c r="E1180" s="4">
        <f t="shared" ca="1" si="36"/>
        <v>0.52140127937704861</v>
      </c>
      <c r="F1180" s="4">
        <f t="shared" ca="1" si="37"/>
        <v>0.56402127041618744</v>
      </c>
    </row>
    <row r="1181" spans="5:6" x14ac:dyDescent="0.25">
      <c r="E1181" s="4">
        <f t="shared" ca="1" si="36"/>
        <v>0.6414486509061732</v>
      </c>
      <c r="F1181" s="4">
        <f t="shared" ca="1" si="37"/>
        <v>0.60029315020438534</v>
      </c>
    </row>
    <row r="1182" spans="5:6" x14ac:dyDescent="0.25">
      <c r="E1182" s="4">
        <f t="shared" ca="1" si="36"/>
        <v>0.38501146089579275</v>
      </c>
      <c r="F1182" s="4">
        <f t="shared" ca="1" si="37"/>
        <v>0.52281251419259178</v>
      </c>
    </row>
    <row r="1183" spans="5:6" x14ac:dyDescent="0.25">
      <c r="E1183" s="4">
        <f t="shared" ca="1" si="36"/>
        <v>0.61330714170074507</v>
      </c>
      <c r="F1183" s="4">
        <f t="shared" ca="1" si="37"/>
        <v>0.59161101465923893</v>
      </c>
    </row>
    <row r="1184" spans="5:6" x14ac:dyDescent="0.25">
      <c r="E1184" s="4">
        <f t="shared" ca="1" si="36"/>
        <v>0.58239353977756414</v>
      </c>
      <c r="F1184" s="4">
        <f t="shared" ca="1" si="37"/>
        <v>0.58223689027040759</v>
      </c>
    </row>
    <row r="1185" spans="5:6" x14ac:dyDescent="0.25">
      <c r="E1185" s="4">
        <f t="shared" ca="1" si="36"/>
        <v>0.78344583970663584</v>
      </c>
      <c r="F1185" s="4">
        <f t="shared" ca="1" si="37"/>
        <v>0.64854337317474409</v>
      </c>
    </row>
    <row r="1186" spans="5:6" x14ac:dyDescent="0.25">
      <c r="E1186" s="4">
        <f t="shared" ca="1" si="36"/>
        <v>0.37264501563143748</v>
      </c>
      <c r="F1186" s="4">
        <f t="shared" ca="1" si="37"/>
        <v>0.51892520518520624</v>
      </c>
    </row>
    <row r="1187" spans="5:6" x14ac:dyDescent="0.25">
      <c r="E1187" s="4">
        <f t="shared" ca="1" si="36"/>
        <v>9.2634614200022392E-2</v>
      </c>
      <c r="F1187" s="4">
        <f t="shared" ca="1" si="37"/>
        <v>0.40051382891599391</v>
      </c>
    </row>
    <row r="1188" spans="5:6" x14ac:dyDescent="0.25">
      <c r="E1188" s="4">
        <f t="shared" ca="1" si="36"/>
        <v>0.79970844361599258</v>
      </c>
      <c r="F1188" s="4">
        <f t="shared" ca="1" si="37"/>
        <v>0.65488616274538636</v>
      </c>
    </row>
    <row r="1189" spans="5:6" x14ac:dyDescent="0.25">
      <c r="E1189" s="4">
        <f t="shared" ca="1" si="36"/>
        <v>0.7380435033783026</v>
      </c>
      <c r="F1189" s="4">
        <f t="shared" ca="1" si="37"/>
        <v>0.63197405730834189</v>
      </c>
    </row>
    <row r="1190" spans="5:6" x14ac:dyDescent="0.25">
      <c r="E1190" s="4">
        <f t="shared" ca="1" si="36"/>
        <v>0.66112993508039741</v>
      </c>
      <c r="F1190" s="4">
        <f t="shared" ca="1" si="37"/>
        <v>0.60647739984916937</v>
      </c>
    </row>
    <row r="1191" spans="5:6" x14ac:dyDescent="0.25">
      <c r="E1191" s="4">
        <f t="shared" ca="1" si="36"/>
        <v>0.82290566356047401</v>
      </c>
      <c r="F1191" s="4">
        <f t="shared" ca="1" si="37"/>
        <v>0.66442124224895083</v>
      </c>
    </row>
    <row r="1192" spans="5:6" x14ac:dyDescent="0.25">
      <c r="E1192" s="4">
        <f t="shared" ca="1" si="36"/>
        <v>0.88071143336917068</v>
      </c>
      <c r="F1192" s="4">
        <f t="shared" ca="1" si="37"/>
        <v>0.69181706282380206</v>
      </c>
    </row>
    <row r="1193" spans="5:6" x14ac:dyDescent="0.25">
      <c r="E1193" s="4">
        <f t="shared" ca="1" si="36"/>
        <v>0.98518885506030884</v>
      </c>
      <c r="F1193" s="4">
        <f t="shared" ca="1" si="37"/>
        <v>0.7897201625412249</v>
      </c>
    </row>
    <row r="1194" spans="5:6" x14ac:dyDescent="0.25">
      <c r="E1194" s="4">
        <f t="shared" ca="1" si="36"/>
        <v>0.63357700725306521</v>
      </c>
      <c r="F1194" s="4">
        <f t="shared" ca="1" si="37"/>
        <v>0.59784735825422775</v>
      </c>
    </row>
    <row r="1195" spans="5:6" x14ac:dyDescent="0.25">
      <c r="E1195" s="4">
        <f t="shared" ca="1" si="36"/>
        <v>0.81843122387992939</v>
      </c>
      <c r="F1195" s="4">
        <f t="shared" ca="1" si="37"/>
        <v>0.66253182418624923</v>
      </c>
    </row>
    <row r="1196" spans="5:6" x14ac:dyDescent="0.25">
      <c r="E1196" s="4">
        <f t="shared" ca="1" si="36"/>
        <v>0.2102842757236848</v>
      </c>
      <c r="F1196" s="4">
        <f t="shared" ca="1" si="37"/>
        <v>0.46151827650865279</v>
      </c>
    </row>
    <row r="1197" spans="5:6" x14ac:dyDescent="0.25">
      <c r="E1197" s="4">
        <f t="shared" ca="1" si="36"/>
        <v>0.74962372340954064</v>
      </c>
      <c r="F1197" s="4">
        <f t="shared" ca="1" si="37"/>
        <v>0.63606409235564698</v>
      </c>
    </row>
    <row r="1198" spans="5:6" x14ac:dyDescent="0.25">
      <c r="E1198" s="4">
        <f t="shared" ca="1" si="36"/>
        <v>3.6286784714751774E-2</v>
      </c>
      <c r="F1198" s="4">
        <f t="shared" ca="1" si="37"/>
        <v>0.34722893048924364</v>
      </c>
    </row>
    <row r="1199" spans="5:6" x14ac:dyDescent="0.25">
      <c r="E1199" s="4">
        <f t="shared" ca="1" si="36"/>
        <v>0.56233287358586725</v>
      </c>
      <c r="F1199" s="4">
        <f t="shared" ca="1" si="37"/>
        <v>0.57621768674039764</v>
      </c>
    </row>
    <row r="1200" spans="5:6" x14ac:dyDescent="0.25">
      <c r="E1200" s="4">
        <f t="shared" ca="1" si="36"/>
        <v>0.38012344222304506</v>
      </c>
      <c r="F1200" s="4">
        <f t="shared" ca="1" si="37"/>
        <v>0.5212807993120564</v>
      </c>
    </row>
    <row r="1201" spans="5:6" x14ac:dyDescent="0.25">
      <c r="E1201" s="4">
        <f t="shared" ca="1" si="36"/>
        <v>0.4780093327443129</v>
      </c>
      <c r="F1201" s="4">
        <f t="shared" ca="1" si="37"/>
        <v>0.55110540352517123</v>
      </c>
    </row>
    <row r="1202" spans="5:6" x14ac:dyDescent="0.25">
      <c r="E1202" s="4">
        <f t="shared" ca="1" si="36"/>
        <v>0.57664073197046961</v>
      </c>
      <c r="F1202" s="4">
        <f t="shared" ca="1" si="37"/>
        <v>0.5805065823833564</v>
      </c>
    </row>
    <row r="1203" spans="5:6" x14ac:dyDescent="0.25">
      <c r="E1203" s="4">
        <f t="shared" ca="1" si="36"/>
        <v>0.15781060266618352</v>
      </c>
      <c r="F1203" s="4">
        <f t="shared" ca="1" si="37"/>
        <v>0.43805229517906252</v>
      </c>
    </row>
    <row r="1204" spans="5:6" x14ac:dyDescent="0.25">
      <c r="E1204" s="4">
        <f t="shared" ca="1" si="36"/>
        <v>7.4154280532460204E-3</v>
      </c>
      <c r="F1204" s="4">
        <f t="shared" ca="1" si="37"/>
        <v>0.27942843819849206</v>
      </c>
    </row>
    <row r="1205" spans="5:6" x14ac:dyDescent="0.25">
      <c r="E1205" s="4">
        <f t="shared" ca="1" si="36"/>
        <v>0.4099367736689663</v>
      </c>
      <c r="F1205" s="4">
        <f t="shared" ca="1" si="37"/>
        <v>0.53053627613872278</v>
      </c>
    </row>
    <row r="1206" spans="5:6" x14ac:dyDescent="0.25">
      <c r="E1206" s="4">
        <f t="shared" ca="1" si="36"/>
        <v>0.15837294240592548</v>
      </c>
      <c r="F1206" s="4">
        <f t="shared" ca="1" si="37"/>
        <v>0.43832710766828703</v>
      </c>
    </row>
    <row r="1207" spans="5:6" x14ac:dyDescent="0.25">
      <c r="E1207" s="4">
        <f t="shared" ca="1" si="36"/>
        <v>0.39896893648614129</v>
      </c>
      <c r="F1207" s="4">
        <f t="shared" ca="1" si="37"/>
        <v>0.52715441563453569</v>
      </c>
    </row>
    <row r="1208" spans="5:6" x14ac:dyDescent="0.25">
      <c r="E1208" s="4">
        <f t="shared" ca="1" si="36"/>
        <v>0.91142208954661275</v>
      </c>
      <c r="F1208" s="4">
        <f t="shared" ca="1" si="37"/>
        <v>0.70986541467405839</v>
      </c>
    </row>
    <row r="1209" spans="5:6" x14ac:dyDescent="0.25">
      <c r="E1209" s="4">
        <f t="shared" ca="1" si="36"/>
        <v>5.535346132312402E-2</v>
      </c>
      <c r="F1209" s="4">
        <f t="shared" ca="1" si="37"/>
        <v>0.36961890380601348</v>
      </c>
    </row>
    <row r="1210" spans="5:6" x14ac:dyDescent="0.25">
      <c r="E1210" s="4">
        <f t="shared" ca="1" si="36"/>
        <v>0.76077476823645673</v>
      </c>
      <c r="F1210" s="4">
        <f t="shared" ca="1" si="37"/>
        <v>0.64008456884862008</v>
      </c>
    </row>
    <row r="1211" spans="5:6" x14ac:dyDescent="0.25">
      <c r="E1211" s="4">
        <f t="shared" ca="1" si="36"/>
        <v>0.55760400817534961</v>
      </c>
      <c r="F1211" s="4">
        <f t="shared" ca="1" si="37"/>
        <v>0.57480405406096424</v>
      </c>
    </row>
    <row r="1212" spans="5:6" x14ac:dyDescent="0.25">
      <c r="E1212" s="4">
        <f t="shared" ca="1" si="36"/>
        <v>0.59344344075658428</v>
      </c>
      <c r="F1212" s="4">
        <f t="shared" ca="1" si="37"/>
        <v>0.58557168283719518</v>
      </c>
    </row>
    <row r="1213" spans="5:6" x14ac:dyDescent="0.25">
      <c r="E1213" s="4">
        <f t="shared" ca="1" si="36"/>
        <v>0.15509022829449903</v>
      </c>
      <c r="F1213" s="4">
        <f t="shared" ca="1" si="37"/>
        <v>0.43671414145197163</v>
      </c>
    </row>
    <row r="1214" spans="5:6" x14ac:dyDescent="0.25">
      <c r="E1214" s="4">
        <f t="shared" ca="1" si="36"/>
        <v>0.28634120510986438</v>
      </c>
      <c r="F1214" s="4">
        <f t="shared" ca="1" si="37"/>
        <v>0.49030613838317844</v>
      </c>
    </row>
    <row r="1215" spans="5:6" x14ac:dyDescent="0.25">
      <c r="E1215" s="4">
        <f t="shared" ca="1" si="36"/>
        <v>0.87057710262630217</v>
      </c>
      <c r="F1215" s="4">
        <f t="shared" ca="1" si="37"/>
        <v>0.68651664163643145</v>
      </c>
    </row>
    <row r="1216" spans="5:6" x14ac:dyDescent="0.25">
      <c r="E1216" s="4">
        <f t="shared" ca="1" si="36"/>
        <v>0.15375193766907425</v>
      </c>
      <c r="F1216" s="4">
        <f t="shared" ca="1" si="37"/>
        <v>0.43605043039941299</v>
      </c>
    </row>
    <row r="1217" spans="5:6" x14ac:dyDescent="0.25">
      <c r="E1217" s="4">
        <f t="shared" ca="1" si="36"/>
        <v>0.22952850796683177</v>
      </c>
      <c r="F1217" s="4">
        <f t="shared" ca="1" si="37"/>
        <v>0.46926011640409787</v>
      </c>
    </row>
    <row r="1218" spans="5:6" x14ac:dyDescent="0.25">
      <c r="E1218" s="4">
        <f t="shared" ca="1" si="36"/>
        <v>0.65435918831209661</v>
      </c>
      <c r="F1218" s="4">
        <f t="shared" ca="1" si="37"/>
        <v>0.60433798511440762</v>
      </c>
    </row>
    <row r="1219" spans="5:6" x14ac:dyDescent="0.25">
      <c r="E1219" s="4">
        <f t="shared" ca="1" si="36"/>
        <v>0.84656002252080409</v>
      </c>
      <c r="F1219" s="4">
        <f t="shared" ca="1" si="37"/>
        <v>0.67488389186183828</v>
      </c>
    </row>
    <row r="1220" spans="5:6" x14ac:dyDescent="0.25">
      <c r="E1220" s="4">
        <f t="shared" ref="E1220:E1283" ca="1" si="38">RAND()</f>
        <v>0.51894135678056097</v>
      </c>
      <c r="F1220" s="4">
        <f t="shared" ref="F1220:F1283" ca="1" si="39">_xlfn.BETA.INV(E1220,$C$3,$C$4)</f>
        <v>0.56328993459768029</v>
      </c>
    </row>
    <row r="1221" spans="5:6" x14ac:dyDescent="0.25">
      <c r="E1221" s="4">
        <f t="shared" ca="1" si="38"/>
        <v>0.73203504444511158</v>
      </c>
      <c r="F1221" s="4">
        <f t="shared" ca="1" si="39"/>
        <v>0.62988332818106674</v>
      </c>
    </row>
    <row r="1222" spans="5:6" x14ac:dyDescent="0.25">
      <c r="E1222" s="4">
        <f t="shared" ca="1" si="38"/>
        <v>0.72403910738112653</v>
      </c>
      <c r="F1222" s="4">
        <f t="shared" ca="1" si="39"/>
        <v>0.62713190504711314</v>
      </c>
    </row>
    <row r="1223" spans="5:6" x14ac:dyDescent="0.25">
      <c r="E1223" s="4">
        <f t="shared" ca="1" si="38"/>
        <v>0.32104007357428244</v>
      </c>
      <c r="F1223" s="4">
        <f t="shared" ca="1" si="39"/>
        <v>0.50218450464650644</v>
      </c>
    </row>
    <row r="1224" spans="5:6" x14ac:dyDescent="0.25">
      <c r="E1224" s="4">
        <f t="shared" ca="1" si="38"/>
        <v>0.47403893103531491</v>
      </c>
      <c r="F1224" s="4">
        <f t="shared" ca="1" si="39"/>
        <v>0.5499195442851823</v>
      </c>
    </row>
    <row r="1225" spans="5:6" x14ac:dyDescent="0.25">
      <c r="E1225" s="4">
        <f t="shared" ca="1" si="38"/>
        <v>9.4588039979641048E-2</v>
      </c>
      <c r="F1225" s="4">
        <f t="shared" ca="1" si="39"/>
        <v>0.40186511995153262</v>
      </c>
    </row>
    <row r="1226" spans="5:6" x14ac:dyDescent="0.25">
      <c r="E1226" s="4">
        <f t="shared" ca="1" si="38"/>
        <v>0.36419952353926499</v>
      </c>
      <c r="F1226" s="4">
        <f t="shared" ca="1" si="39"/>
        <v>0.516246187500497</v>
      </c>
    </row>
    <row r="1227" spans="5:6" x14ac:dyDescent="0.25">
      <c r="E1227" s="4">
        <f t="shared" ca="1" si="38"/>
        <v>0.15027288132011862</v>
      </c>
      <c r="F1227" s="4">
        <f t="shared" ca="1" si="39"/>
        <v>0.43430782569417409</v>
      </c>
    </row>
    <row r="1228" spans="5:6" x14ac:dyDescent="0.25">
      <c r="E1228" s="4">
        <f t="shared" ca="1" si="38"/>
        <v>0.83999404596340677</v>
      </c>
      <c r="F1228" s="4">
        <f t="shared" ca="1" si="39"/>
        <v>0.671892896434231</v>
      </c>
    </row>
    <row r="1229" spans="5:6" x14ac:dyDescent="0.25">
      <c r="E1229" s="4">
        <f t="shared" ca="1" si="38"/>
        <v>0.79380402242746595</v>
      </c>
      <c r="F1229" s="4">
        <f t="shared" ca="1" si="39"/>
        <v>0.65255384182492315</v>
      </c>
    </row>
    <row r="1230" spans="5:6" x14ac:dyDescent="0.25">
      <c r="E1230" s="4">
        <f t="shared" ca="1" si="38"/>
        <v>0.61948103025418055</v>
      </c>
      <c r="F1230" s="4">
        <f t="shared" ca="1" si="39"/>
        <v>0.59350182620532355</v>
      </c>
    </row>
    <row r="1231" spans="5:6" x14ac:dyDescent="0.25">
      <c r="E1231" s="4">
        <f t="shared" ca="1" si="38"/>
        <v>8.9135991308138429E-2</v>
      </c>
      <c r="F1231" s="4">
        <f t="shared" ca="1" si="39"/>
        <v>0.39804311739637677</v>
      </c>
    </row>
    <row r="1232" spans="5:6" x14ac:dyDescent="0.25">
      <c r="E1232" s="4">
        <f t="shared" ca="1" si="38"/>
        <v>0.69571169543605382</v>
      </c>
      <c r="F1232" s="4">
        <f t="shared" ca="1" si="39"/>
        <v>0.61763583041011083</v>
      </c>
    </row>
    <row r="1233" spans="5:6" x14ac:dyDescent="0.25">
      <c r="E1233" s="4">
        <f t="shared" ca="1" si="38"/>
        <v>0.39782003391999454</v>
      </c>
      <c r="F1233" s="4">
        <f t="shared" ca="1" si="39"/>
        <v>0.52679869580656613</v>
      </c>
    </row>
    <row r="1234" spans="5:6" x14ac:dyDescent="0.25">
      <c r="E1234" s="4">
        <f t="shared" ca="1" si="38"/>
        <v>0.93426739118085556</v>
      </c>
      <c r="F1234" s="4">
        <f t="shared" ca="1" si="39"/>
        <v>0.72619603150299206</v>
      </c>
    </row>
    <row r="1235" spans="5:6" x14ac:dyDescent="0.25">
      <c r="E1235" s="4">
        <f t="shared" ca="1" si="38"/>
        <v>0.36961366382860517</v>
      </c>
      <c r="F1235" s="4">
        <f t="shared" ca="1" si="39"/>
        <v>0.51796598987739806</v>
      </c>
    </row>
    <row r="1236" spans="5:6" x14ac:dyDescent="0.25">
      <c r="E1236" s="4">
        <f t="shared" ca="1" si="38"/>
        <v>0.45632364496862754</v>
      </c>
      <c r="F1236" s="4">
        <f t="shared" ca="1" si="39"/>
        <v>0.54461293198440097</v>
      </c>
    </row>
    <row r="1237" spans="5:6" x14ac:dyDescent="0.25">
      <c r="E1237" s="4">
        <f t="shared" ca="1" si="38"/>
        <v>0.7215967934539439</v>
      </c>
      <c r="F1237" s="4">
        <f t="shared" ca="1" si="39"/>
        <v>0.62629819940207909</v>
      </c>
    </row>
    <row r="1238" spans="5:6" x14ac:dyDescent="0.25">
      <c r="E1238" s="4">
        <f t="shared" ca="1" si="38"/>
        <v>8.1945299708119368E-2</v>
      </c>
      <c r="F1238" s="4">
        <f t="shared" ca="1" si="39"/>
        <v>0.39274284440818924</v>
      </c>
    </row>
    <row r="1239" spans="5:6" x14ac:dyDescent="0.25">
      <c r="E1239" s="4">
        <f t="shared" ca="1" si="38"/>
        <v>0.79815379673666675</v>
      </c>
      <c r="F1239" s="4">
        <f t="shared" ca="1" si="39"/>
        <v>0.65426864026480924</v>
      </c>
    </row>
    <row r="1240" spans="5:6" x14ac:dyDescent="0.25">
      <c r="E1240" s="4">
        <f t="shared" ca="1" si="38"/>
        <v>0.15957547316167953</v>
      </c>
      <c r="F1240" s="4">
        <f t="shared" ca="1" si="39"/>
        <v>0.43891274277864567</v>
      </c>
    </row>
    <row r="1241" spans="5:6" x14ac:dyDescent="0.25">
      <c r="E1241" s="4">
        <f t="shared" ca="1" si="38"/>
        <v>0.84642261125951801</v>
      </c>
      <c r="F1241" s="4">
        <f t="shared" ca="1" si="39"/>
        <v>0.67482054812187109</v>
      </c>
    </row>
    <row r="1242" spans="5:6" x14ac:dyDescent="0.25">
      <c r="E1242" s="4">
        <f t="shared" ca="1" si="38"/>
        <v>0.16123264859779018</v>
      </c>
      <c r="F1242" s="4">
        <f t="shared" ca="1" si="39"/>
        <v>0.43971530762643624</v>
      </c>
    </row>
    <row r="1243" spans="5:6" x14ac:dyDescent="0.25">
      <c r="E1243" s="4">
        <f t="shared" ca="1" si="38"/>
        <v>0.1985898436522795</v>
      </c>
      <c r="F1243" s="4">
        <f t="shared" ca="1" si="39"/>
        <v>0.45661798906273843</v>
      </c>
    </row>
    <row r="1244" spans="5:6" x14ac:dyDescent="0.25">
      <c r="E1244" s="4">
        <f t="shared" ca="1" si="38"/>
        <v>0.70295018554838207</v>
      </c>
      <c r="F1244" s="4">
        <f t="shared" ca="1" si="39"/>
        <v>0.62002809375647228</v>
      </c>
    </row>
    <row r="1245" spans="5:6" x14ac:dyDescent="0.25">
      <c r="E1245" s="4">
        <f t="shared" ca="1" si="38"/>
        <v>0.89926454976863857</v>
      </c>
      <c r="F1245" s="4">
        <f t="shared" ca="1" si="39"/>
        <v>0.70230271490862717</v>
      </c>
    </row>
    <row r="1246" spans="5:6" x14ac:dyDescent="0.25">
      <c r="E1246" s="4">
        <f t="shared" ca="1" si="38"/>
        <v>0.31295830990142781</v>
      </c>
      <c r="F1246" s="4">
        <f t="shared" ca="1" si="39"/>
        <v>0.49947000364636657</v>
      </c>
    </row>
    <row r="1247" spans="5:6" x14ac:dyDescent="0.25">
      <c r="E1247" s="4">
        <f t="shared" ca="1" si="38"/>
        <v>0.68472563251543561</v>
      </c>
      <c r="F1247" s="4">
        <f t="shared" ca="1" si="39"/>
        <v>0.61404507872796055</v>
      </c>
    </row>
    <row r="1248" spans="5:6" x14ac:dyDescent="0.25">
      <c r="E1248" s="4">
        <f t="shared" ca="1" si="38"/>
        <v>0.87715202950017035</v>
      </c>
      <c r="F1248" s="4">
        <f t="shared" ca="1" si="39"/>
        <v>0.68992493107177055</v>
      </c>
    </row>
    <row r="1249" spans="5:6" x14ac:dyDescent="0.25">
      <c r="E1249" s="4">
        <f t="shared" ca="1" si="38"/>
        <v>0.83390905033204199</v>
      </c>
      <c r="F1249" s="4">
        <f t="shared" ca="1" si="39"/>
        <v>0.66918307604942273</v>
      </c>
    </row>
    <row r="1250" spans="5:6" x14ac:dyDescent="0.25">
      <c r="E1250" s="4">
        <f t="shared" ca="1" si="38"/>
        <v>0.47009029981768224</v>
      </c>
      <c r="F1250" s="4">
        <f t="shared" ca="1" si="39"/>
        <v>0.54873905216827268</v>
      </c>
    </row>
    <row r="1251" spans="5:6" x14ac:dyDescent="0.25">
      <c r="E1251" s="4">
        <f t="shared" ca="1" si="38"/>
        <v>0.97101535998626709</v>
      </c>
      <c r="F1251" s="4">
        <f t="shared" ca="1" si="39"/>
        <v>0.76416836506561392</v>
      </c>
    </row>
    <row r="1252" spans="5:6" x14ac:dyDescent="0.25">
      <c r="E1252" s="4">
        <f t="shared" ca="1" si="38"/>
        <v>0.26664032671770155</v>
      </c>
      <c r="F1252" s="4">
        <f t="shared" ca="1" si="39"/>
        <v>0.48326708964952386</v>
      </c>
    </row>
    <row r="1253" spans="5:6" x14ac:dyDescent="0.25">
      <c r="E1253" s="4">
        <f t="shared" ca="1" si="38"/>
        <v>0.57369452073371341</v>
      </c>
      <c r="F1253" s="4">
        <f t="shared" ca="1" si="39"/>
        <v>0.5796218233773418</v>
      </c>
    </row>
    <row r="1254" spans="5:6" x14ac:dyDescent="0.25">
      <c r="E1254" s="4">
        <f t="shared" ca="1" si="38"/>
        <v>0.91741958893895714</v>
      </c>
      <c r="F1254" s="4">
        <f t="shared" ca="1" si="39"/>
        <v>0.71384919880576825</v>
      </c>
    </row>
    <row r="1255" spans="5:6" x14ac:dyDescent="0.25">
      <c r="E1255" s="4">
        <f t="shared" ca="1" si="38"/>
        <v>0.16965046683065976</v>
      </c>
      <c r="F1255" s="4">
        <f t="shared" ca="1" si="39"/>
        <v>0.44371525859484751</v>
      </c>
    </row>
    <row r="1256" spans="5:6" x14ac:dyDescent="0.25">
      <c r="E1256" s="4">
        <f t="shared" ca="1" si="38"/>
        <v>0.28974006004821318</v>
      </c>
      <c r="F1256" s="4">
        <f t="shared" ca="1" si="39"/>
        <v>0.49149709682653714</v>
      </c>
    </row>
    <row r="1257" spans="5:6" x14ac:dyDescent="0.25">
      <c r="E1257" s="4">
        <f t="shared" ca="1" si="38"/>
        <v>0.26575526533952654</v>
      </c>
      <c r="F1257" s="4">
        <f t="shared" ca="1" si="39"/>
        <v>0.48294505245010283</v>
      </c>
    </row>
    <row r="1258" spans="5:6" x14ac:dyDescent="0.25">
      <c r="E1258" s="4">
        <f t="shared" ca="1" si="38"/>
        <v>0.52342750181451558</v>
      </c>
      <c r="F1258" s="4">
        <f t="shared" ca="1" si="39"/>
        <v>0.56462370567406672</v>
      </c>
    </row>
    <row r="1259" spans="5:6" x14ac:dyDescent="0.25">
      <c r="E1259" s="4">
        <f t="shared" ca="1" si="38"/>
        <v>0.91459086342226847</v>
      </c>
      <c r="F1259" s="4">
        <f t="shared" ca="1" si="39"/>
        <v>0.71194718173061489</v>
      </c>
    </row>
    <row r="1260" spans="5:6" x14ac:dyDescent="0.25">
      <c r="E1260" s="4">
        <f t="shared" ca="1" si="38"/>
        <v>0.1643282701483908</v>
      </c>
      <c r="F1260" s="4">
        <f t="shared" ca="1" si="39"/>
        <v>0.44120091284735546</v>
      </c>
    </row>
    <row r="1261" spans="5:6" x14ac:dyDescent="0.25">
      <c r="E1261" s="4">
        <f t="shared" ca="1" si="38"/>
        <v>0.29064644152312868</v>
      </c>
      <c r="F1261" s="4">
        <f t="shared" ca="1" si="39"/>
        <v>0.49181360244947692</v>
      </c>
    </row>
    <row r="1262" spans="5:6" x14ac:dyDescent="0.25">
      <c r="E1262" s="4">
        <f t="shared" ca="1" si="38"/>
        <v>0.14601209135867321</v>
      </c>
      <c r="F1262" s="4">
        <f t="shared" ca="1" si="39"/>
        <v>0.4321384967514566</v>
      </c>
    </row>
    <row r="1263" spans="5:6" x14ac:dyDescent="0.25">
      <c r="E1263" s="4">
        <f t="shared" ca="1" si="38"/>
        <v>0.62601790453991479</v>
      </c>
      <c r="F1263" s="4">
        <f t="shared" ca="1" si="39"/>
        <v>0.59551186020535196</v>
      </c>
    </row>
    <row r="1264" spans="5:6" x14ac:dyDescent="0.25">
      <c r="E1264" s="4">
        <f t="shared" ca="1" si="38"/>
        <v>0.72696055009542859</v>
      </c>
      <c r="F1264" s="4">
        <f t="shared" ca="1" si="39"/>
        <v>0.62813322373931324</v>
      </c>
    </row>
    <row r="1265" spans="5:6" x14ac:dyDescent="0.25">
      <c r="E1265" s="4">
        <f t="shared" ca="1" si="38"/>
        <v>0.47622919168917677</v>
      </c>
      <c r="F1265" s="4">
        <f t="shared" ca="1" si="39"/>
        <v>0.55057385467938391</v>
      </c>
    </row>
    <row r="1266" spans="5:6" x14ac:dyDescent="0.25">
      <c r="E1266" s="4">
        <f t="shared" ca="1" si="38"/>
        <v>0.54350121065215207</v>
      </c>
      <c r="F1266" s="4">
        <f t="shared" ca="1" si="39"/>
        <v>0.57059701536524354</v>
      </c>
    </row>
    <row r="1267" spans="5:6" x14ac:dyDescent="0.25">
      <c r="E1267" s="4">
        <f t="shared" ca="1" si="38"/>
        <v>0.77638014356679175</v>
      </c>
      <c r="F1267" s="4">
        <f t="shared" ca="1" si="39"/>
        <v>0.64586268234343702</v>
      </c>
    </row>
    <row r="1268" spans="5:6" x14ac:dyDescent="0.25">
      <c r="E1268" s="4">
        <f t="shared" ca="1" si="38"/>
        <v>0.67768986654381125</v>
      </c>
      <c r="F1268" s="4">
        <f t="shared" ca="1" si="39"/>
        <v>0.61176901930740524</v>
      </c>
    </row>
    <row r="1269" spans="5:6" x14ac:dyDescent="0.25">
      <c r="E1269" s="4">
        <f t="shared" ca="1" si="38"/>
        <v>0.58536870018421272</v>
      </c>
      <c r="F1269" s="4">
        <f t="shared" ca="1" si="39"/>
        <v>0.58313325325557741</v>
      </c>
    </row>
    <row r="1270" spans="5:6" x14ac:dyDescent="0.25">
      <c r="E1270" s="4">
        <f t="shared" ca="1" si="38"/>
        <v>0.41669643093390263</v>
      </c>
      <c r="F1270" s="4">
        <f t="shared" ca="1" si="39"/>
        <v>0.53260877892780523</v>
      </c>
    </row>
    <row r="1271" spans="5:6" x14ac:dyDescent="0.25">
      <c r="E1271" s="4">
        <f t="shared" ca="1" si="38"/>
        <v>4.1703650981001927E-2</v>
      </c>
      <c r="F1271" s="4">
        <f t="shared" ca="1" si="39"/>
        <v>0.35435139353303169</v>
      </c>
    </row>
    <row r="1272" spans="5:6" x14ac:dyDescent="0.25">
      <c r="E1272" s="4">
        <f t="shared" ca="1" si="38"/>
        <v>0.49598018985018888</v>
      </c>
      <c r="F1272" s="4">
        <f t="shared" ca="1" si="39"/>
        <v>0.55646149139447876</v>
      </c>
    </row>
    <row r="1273" spans="5:6" x14ac:dyDescent="0.25">
      <c r="E1273" s="4">
        <f t="shared" ca="1" si="38"/>
        <v>0.52192710389051844</v>
      </c>
      <c r="F1273" s="4">
        <f t="shared" ca="1" si="39"/>
        <v>0.56417760422379759</v>
      </c>
    </row>
    <row r="1274" spans="5:6" x14ac:dyDescent="0.25">
      <c r="E1274" s="4">
        <f t="shared" ca="1" si="38"/>
        <v>0.35117798938613476</v>
      </c>
      <c r="F1274" s="4">
        <f t="shared" ca="1" si="39"/>
        <v>0.51207300530695643</v>
      </c>
    </row>
    <row r="1275" spans="5:6" x14ac:dyDescent="0.25">
      <c r="E1275" s="4">
        <f t="shared" ca="1" si="38"/>
        <v>0.7250146098971253</v>
      </c>
      <c r="F1275" s="4">
        <f t="shared" ca="1" si="39"/>
        <v>0.62746576011306232</v>
      </c>
    </row>
    <row r="1276" spans="5:6" x14ac:dyDescent="0.25">
      <c r="E1276" s="4">
        <f t="shared" ca="1" si="38"/>
        <v>0.12992048646851306</v>
      </c>
      <c r="F1276" s="4">
        <f t="shared" ca="1" si="39"/>
        <v>0.42355766446118587</v>
      </c>
    </row>
    <row r="1277" spans="5:6" x14ac:dyDescent="0.25">
      <c r="E1277" s="4">
        <f t="shared" ca="1" si="38"/>
        <v>9.5389368786141793E-2</v>
      </c>
      <c r="F1277" s="4">
        <f t="shared" ca="1" si="39"/>
        <v>0.40241383399579</v>
      </c>
    </row>
    <row r="1278" spans="5:6" x14ac:dyDescent="0.25">
      <c r="E1278" s="4">
        <f t="shared" ca="1" si="38"/>
        <v>0.95213249026123015</v>
      </c>
      <c r="F1278" s="4">
        <f t="shared" ca="1" si="39"/>
        <v>0.74196556923161316</v>
      </c>
    </row>
    <row r="1279" spans="5:6" x14ac:dyDescent="0.25">
      <c r="E1279" s="4">
        <f t="shared" ca="1" si="38"/>
        <v>0.3807981761851098</v>
      </c>
      <c r="F1279" s="4">
        <f t="shared" ca="1" si="39"/>
        <v>0.52149259874557163</v>
      </c>
    </row>
    <row r="1280" spans="5:6" x14ac:dyDescent="0.25">
      <c r="E1280" s="4">
        <f t="shared" ca="1" si="38"/>
        <v>6.8370862470167659E-2</v>
      </c>
      <c r="F1280" s="4">
        <f t="shared" ca="1" si="39"/>
        <v>0.3817576846903854</v>
      </c>
    </row>
    <row r="1281" spans="5:6" x14ac:dyDescent="0.25">
      <c r="E1281" s="4">
        <f t="shared" ca="1" si="38"/>
        <v>0.77431364317185669</v>
      </c>
      <c r="F1281" s="4">
        <f t="shared" ca="1" si="39"/>
        <v>0.64508658320460666</v>
      </c>
    </row>
    <row r="1282" spans="5:6" x14ac:dyDescent="0.25">
      <c r="E1282" s="4">
        <f t="shared" ca="1" si="38"/>
        <v>0.4655383553807716</v>
      </c>
      <c r="F1282" s="4">
        <f t="shared" ca="1" si="39"/>
        <v>0.54737664606721026</v>
      </c>
    </row>
    <row r="1283" spans="5:6" x14ac:dyDescent="0.25">
      <c r="E1283" s="4">
        <f t="shared" ca="1" si="38"/>
        <v>0.79464561715269177</v>
      </c>
      <c r="F1283" s="4">
        <f t="shared" ca="1" si="39"/>
        <v>0.65288415406937961</v>
      </c>
    </row>
    <row r="1284" spans="5:6" x14ac:dyDescent="0.25">
      <c r="E1284" s="4">
        <f t="shared" ref="E1284:E1347" ca="1" si="40">RAND()</f>
        <v>0.1187205735579</v>
      </c>
      <c r="F1284" s="4">
        <f t="shared" ref="F1284:F1347" ca="1" si="41">_xlfn.BETA.INV(E1284,$C$3,$C$4)</f>
        <v>0.4171659078232261</v>
      </c>
    </row>
    <row r="1285" spans="5:6" x14ac:dyDescent="0.25">
      <c r="E1285" s="4">
        <f t="shared" ca="1" si="40"/>
        <v>0.81121308024783056</v>
      </c>
      <c r="F1285" s="4">
        <f t="shared" ca="1" si="41"/>
        <v>0.6595364639348702</v>
      </c>
    </row>
    <row r="1286" spans="5:6" x14ac:dyDescent="0.25">
      <c r="E1286" s="4">
        <f t="shared" ca="1" si="40"/>
        <v>0.12999320419643268</v>
      </c>
      <c r="F1286" s="4">
        <f t="shared" ca="1" si="41"/>
        <v>0.42359795301852321</v>
      </c>
    </row>
    <row r="1287" spans="5:6" x14ac:dyDescent="0.25">
      <c r="E1287" s="4">
        <f t="shared" ca="1" si="40"/>
        <v>0.7259867933429569</v>
      </c>
      <c r="F1287" s="4">
        <f t="shared" ca="1" si="41"/>
        <v>0.62779897310414423</v>
      </c>
    </row>
    <row r="1288" spans="5:6" x14ac:dyDescent="0.25">
      <c r="E1288" s="4">
        <f t="shared" ca="1" si="40"/>
        <v>0.27656059732614713</v>
      </c>
      <c r="F1288" s="4">
        <f t="shared" ca="1" si="41"/>
        <v>0.48684158280994866</v>
      </c>
    </row>
    <row r="1289" spans="5:6" x14ac:dyDescent="0.25">
      <c r="E1289" s="4">
        <f t="shared" ca="1" si="40"/>
        <v>0.80563993544740908</v>
      </c>
      <c r="F1289" s="4">
        <f t="shared" ca="1" si="41"/>
        <v>0.65726556324478258</v>
      </c>
    </row>
    <row r="1290" spans="5:6" x14ac:dyDescent="0.25">
      <c r="E1290" s="4">
        <f t="shared" ca="1" si="40"/>
        <v>0.34748666040518139</v>
      </c>
      <c r="F1290" s="4">
        <f t="shared" ca="1" si="41"/>
        <v>0.51087989702277115</v>
      </c>
    </row>
    <row r="1291" spans="5:6" x14ac:dyDescent="0.25">
      <c r="E1291" s="4">
        <f t="shared" ca="1" si="40"/>
        <v>0.29769142078162703</v>
      </c>
      <c r="F1291" s="4">
        <f t="shared" ca="1" si="41"/>
        <v>0.49425850724379977</v>
      </c>
    </row>
    <row r="1292" spans="5:6" x14ac:dyDescent="0.25">
      <c r="E1292" s="4">
        <f t="shared" ca="1" si="40"/>
        <v>0.22599389048212226</v>
      </c>
      <c r="F1292" s="4">
        <f t="shared" ca="1" si="41"/>
        <v>0.46786569411148277</v>
      </c>
    </row>
    <row r="1293" spans="5:6" x14ac:dyDescent="0.25">
      <c r="E1293" s="4">
        <f t="shared" ca="1" si="40"/>
        <v>0.18232306500419437</v>
      </c>
      <c r="F1293" s="4">
        <f t="shared" ca="1" si="41"/>
        <v>0.44951496549552084</v>
      </c>
    </row>
    <row r="1294" spans="5:6" x14ac:dyDescent="0.25">
      <c r="E1294" s="4">
        <f t="shared" ca="1" si="40"/>
        <v>0.66098299480800948</v>
      </c>
      <c r="F1294" s="4">
        <f t="shared" ca="1" si="41"/>
        <v>0.60643082872286214</v>
      </c>
    </row>
    <row r="1295" spans="5:6" x14ac:dyDescent="0.25">
      <c r="E1295" s="4">
        <f t="shared" ca="1" si="40"/>
        <v>0.92435705652523581</v>
      </c>
      <c r="F1295" s="4">
        <f t="shared" ca="1" si="41"/>
        <v>0.71870565473015102</v>
      </c>
    </row>
    <row r="1296" spans="5:6" x14ac:dyDescent="0.25">
      <c r="E1296" s="4">
        <f t="shared" ca="1" si="40"/>
        <v>0.73129697834009244</v>
      </c>
      <c r="F1296" s="4">
        <f t="shared" ca="1" si="41"/>
        <v>0.62962790954404313</v>
      </c>
    </row>
    <row r="1297" spans="5:6" x14ac:dyDescent="0.25">
      <c r="E1297" s="4">
        <f t="shared" ca="1" si="40"/>
        <v>0.99735123730697772</v>
      </c>
      <c r="F1297" s="4">
        <f t="shared" ca="1" si="41"/>
        <v>0.84010006509592627</v>
      </c>
    </row>
    <row r="1298" spans="5:6" x14ac:dyDescent="0.25">
      <c r="E1298" s="4">
        <f t="shared" ca="1" si="40"/>
        <v>0.53231149771467567</v>
      </c>
      <c r="F1298" s="4">
        <f t="shared" ca="1" si="41"/>
        <v>0.56726587246750726</v>
      </c>
    </row>
    <row r="1299" spans="5:6" x14ac:dyDescent="0.25">
      <c r="E1299" s="4">
        <f t="shared" ca="1" si="40"/>
        <v>0.76947197924744914</v>
      </c>
      <c r="F1299" s="4">
        <f t="shared" ca="1" si="41"/>
        <v>0.64328167582502016</v>
      </c>
    </row>
    <row r="1300" spans="5:6" x14ac:dyDescent="0.25">
      <c r="E1300" s="4">
        <f t="shared" ca="1" si="40"/>
        <v>7.5958842879223831E-2</v>
      </c>
      <c r="F1300" s="4">
        <f t="shared" ca="1" si="41"/>
        <v>0.38807269483135004</v>
      </c>
    </row>
    <row r="1301" spans="5:6" x14ac:dyDescent="0.25">
      <c r="E1301" s="4">
        <f t="shared" ca="1" si="40"/>
        <v>0.56522788468969887</v>
      </c>
      <c r="F1301" s="4">
        <f t="shared" ca="1" si="41"/>
        <v>0.57708398789949378</v>
      </c>
    </row>
    <row r="1302" spans="5:6" x14ac:dyDescent="0.25">
      <c r="E1302" s="4">
        <f t="shared" ca="1" si="40"/>
        <v>3.3145579331641528E-3</v>
      </c>
      <c r="F1302" s="4">
        <f t="shared" ca="1" si="41"/>
        <v>0.25209912959912623</v>
      </c>
    </row>
    <row r="1303" spans="5:6" x14ac:dyDescent="0.25">
      <c r="E1303" s="4">
        <f t="shared" ca="1" si="40"/>
        <v>0.44432651163717585</v>
      </c>
      <c r="F1303" s="4">
        <f t="shared" ca="1" si="41"/>
        <v>0.54100123535025979</v>
      </c>
    </row>
    <row r="1304" spans="5:6" x14ac:dyDescent="0.25">
      <c r="E1304" s="4">
        <f t="shared" ca="1" si="40"/>
        <v>0.50156249339648118</v>
      </c>
      <c r="F1304" s="4">
        <f t="shared" ca="1" si="41"/>
        <v>0.55812251137862678</v>
      </c>
    </row>
    <row r="1305" spans="5:6" x14ac:dyDescent="0.25">
      <c r="E1305" s="4">
        <f t="shared" ca="1" si="40"/>
        <v>0.45930192237636291</v>
      </c>
      <c r="F1305" s="4">
        <f t="shared" ca="1" si="41"/>
        <v>0.54550708827384065</v>
      </c>
    </row>
    <row r="1306" spans="5:6" x14ac:dyDescent="0.25">
      <c r="E1306" s="4">
        <f t="shared" ca="1" si="40"/>
        <v>0.60855623279302229</v>
      </c>
      <c r="F1306" s="4">
        <f t="shared" ca="1" si="41"/>
        <v>0.59016070616696203</v>
      </c>
    </row>
    <row r="1307" spans="5:6" x14ac:dyDescent="0.25">
      <c r="E1307" s="4">
        <f t="shared" ca="1" si="40"/>
        <v>9.2368071769592053E-2</v>
      </c>
      <c r="F1307" s="4">
        <f t="shared" ca="1" si="41"/>
        <v>0.40032791346737806</v>
      </c>
    </row>
    <row r="1308" spans="5:6" x14ac:dyDescent="0.25">
      <c r="E1308" s="4">
        <f t="shared" ca="1" si="40"/>
        <v>0.76655603398627281</v>
      </c>
      <c r="F1308" s="4">
        <f t="shared" ca="1" si="41"/>
        <v>0.64220346694034158</v>
      </c>
    </row>
    <row r="1309" spans="5:6" x14ac:dyDescent="0.25">
      <c r="E1309" s="4">
        <f t="shared" ca="1" si="40"/>
        <v>0.15186046993895952</v>
      </c>
      <c r="F1309" s="4">
        <f t="shared" ca="1" si="41"/>
        <v>0.43510614774726691</v>
      </c>
    </row>
    <row r="1310" spans="5:6" x14ac:dyDescent="0.25">
      <c r="E1310" s="4">
        <f t="shared" ca="1" si="40"/>
        <v>0.2465409771188467</v>
      </c>
      <c r="F1310" s="4">
        <f t="shared" ca="1" si="41"/>
        <v>0.47581625357237151</v>
      </c>
    </row>
    <row r="1311" spans="5:6" x14ac:dyDescent="0.25">
      <c r="E1311" s="4">
        <f t="shared" ca="1" si="40"/>
        <v>0.52970293966768078</v>
      </c>
      <c r="F1311" s="4">
        <f t="shared" ca="1" si="41"/>
        <v>0.56648989676227157</v>
      </c>
    </row>
    <row r="1312" spans="5:6" x14ac:dyDescent="0.25">
      <c r="E1312" s="4">
        <f t="shared" ca="1" si="40"/>
        <v>0.88698971150802342</v>
      </c>
      <c r="F1312" s="4">
        <f t="shared" ca="1" si="41"/>
        <v>0.69524205681283258</v>
      </c>
    </row>
    <row r="1313" spans="5:6" x14ac:dyDescent="0.25">
      <c r="E1313" s="4">
        <f t="shared" ca="1" si="40"/>
        <v>0.81201638938805798</v>
      </c>
      <c r="F1313" s="4">
        <f t="shared" ca="1" si="41"/>
        <v>0.6598667274724721</v>
      </c>
    </row>
    <row r="1314" spans="5:6" x14ac:dyDescent="0.25">
      <c r="E1314" s="4">
        <f t="shared" ca="1" si="40"/>
        <v>0.83591894789195098</v>
      </c>
      <c r="F1314" s="4">
        <f t="shared" ca="1" si="41"/>
        <v>0.67007181124149851</v>
      </c>
    </row>
    <row r="1315" spans="5:6" x14ac:dyDescent="0.25">
      <c r="E1315" s="4">
        <f t="shared" ca="1" si="40"/>
        <v>0.29782396217956786</v>
      </c>
      <c r="F1315" s="4">
        <f t="shared" ca="1" si="41"/>
        <v>0.49430425246575188</v>
      </c>
    </row>
    <row r="1316" spans="5:6" x14ac:dyDescent="0.25">
      <c r="E1316" s="4">
        <f t="shared" ca="1" si="40"/>
        <v>0.86202113946449976</v>
      </c>
      <c r="F1316" s="4">
        <f t="shared" ca="1" si="41"/>
        <v>0.68223555595449326</v>
      </c>
    </row>
    <row r="1317" spans="5:6" x14ac:dyDescent="0.25">
      <c r="E1317" s="4">
        <f t="shared" ca="1" si="40"/>
        <v>0.83386428289381875</v>
      </c>
      <c r="F1317" s="4">
        <f t="shared" ca="1" si="41"/>
        <v>0.66916335020072015</v>
      </c>
    </row>
    <row r="1318" spans="5:6" x14ac:dyDescent="0.25">
      <c r="E1318" s="4">
        <f t="shared" ca="1" si="40"/>
        <v>0.26527750425152086</v>
      </c>
      <c r="F1318" s="4">
        <f t="shared" ca="1" si="41"/>
        <v>0.48277099515023753</v>
      </c>
    </row>
    <row r="1319" spans="5:6" x14ac:dyDescent="0.25">
      <c r="E1319" s="4">
        <f t="shared" ca="1" si="40"/>
        <v>0.7124609012599139</v>
      </c>
      <c r="F1319" s="4">
        <f t="shared" ca="1" si="41"/>
        <v>0.62320585441014242</v>
      </c>
    </row>
    <row r="1320" spans="5:6" x14ac:dyDescent="0.25">
      <c r="E1320" s="4">
        <f t="shared" ca="1" si="40"/>
        <v>0.5477589376166192</v>
      </c>
      <c r="F1320" s="4">
        <f t="shared" ca="1" si="41"/>
        <v>0.57186593852292189</v>
      </c>
    </row>
    <row r="1321" spans="5:6" x14ac:dyDescent="0.25">
      <c r="E1321" s="4">
        <f t="shared" ca="1" si="40"/>
        <v>0.78360418043594171</v>
      </c>
      <c r="F1321" s="4">
        <f t="shared" ca="1" si="41"/>
        <v>0.6486039412483211</v>
      </c>
    </row>
    <row r="1322" spans="5:6" x14ac:dyDescent="0.25">
      <c r="E1322" s="4">
        <f t="shared" ca="1" si="40"/>
        <v>0.37289001497726826</v>
      </c>
      <c r="F1322" s="4">
        <f t="shared" ca="1" si="41"/>
        <v>0.51900261783699242</v>
      </c>
    </row>
    <row r="1323" spans="5:6" x14ac:dyDescent="0.25">
      <c r="E1323" s="4">
        <f t="shared" ca="1" si="40"/>
        <v>0.54349370112126516</v>
      </c>
      <c r="F1323" s="4">
        <f t="shared" ca="1" si="41"/>
        <v>0.57059477810382619</v>
      </c>
    </row>
    <row r="1324" spans="5:6" x14ac:dyDescent="0.25">
      <c r="E1324" s="4">
        <f t="shared" ca="1" si="40"/>
        <v>0.18791598814321009</v>
      </c>
      <c r="F1324" s="4">
        <f t="shared" ca="1" si="41"/>
        <v>0.45199771924917409</v>
      </c>
    </row>
    <row r="1325" spans="5:6" x14ac:dyDescent="0.25">
      <c r="E1325" s="4">
        <f t="shared" ca="1" si="40"/>
        <v>0.89143276321260045</v>
      </c>
      <c r="F1325" s="4">
        <f t="shared" ca="1" si="41"/>
        <v>0.69773873302022049</v>
      </c>
    </row>
    <row r="1326" spans="5:6" x14ac:dyDescent="0.25">
      <c r="E1326" s="4">
        <f t="shared" ca="1" si="40"/>
        <v>0.51601372132321732</v>
      </c>
      <c r="F1326" s="4">
        <f t="shared" ca="1" si="41"/>
        <v>0.56241958130127512</v>
      </c>
    </row>
    <row r="1327" spans="5:6" x14ac:dyDescent="0.25">
      <c r="E1327" s="4">
        <f t="shared" ca="1" si="40"/>
        <v>0.95130383419364095</v>
      </c>
      <c r="F1327" s="4">
        <f t="shared" ca="1" si="41"/>
        <v>0.74114964876882006</v>
      </c>
    </row>
    <row r="1328" spans="5:6" x14ac:dyDescent="0.25">
      <c r="E1328" s="4">
        <f t="shared" ca="1" si="40"/>
        <v>0.89572005456030823</v>
      </c>
      <c r="F1328" s="4">
        <f t="shared" ca="1" si="41"/>
        <v>0.70021006606149916</v>
      </c>
    </row>
    <row r="1329" spans="5:6" x14ac:dyDescent="0.25">
      <c r="E1329" s="4">
        <f t="shared" ca="1" si="40"/>
        <v>0.37849472292990349</v>
      </c>
      <c r="F1329" s="4">
        <f t="shared" ca="1" si="41"/>
        <v>0.52076905306616617</v>
      </c>
    </row>
    <row r="1330" spans="5:6" x14ac:dyDescent="0.25">
      <c r="E1330" s="4">
        <f t="shared" ca="1" si="40"/>
        <v>0.6927840719182865</v>
      </c>
      <c r="F1330" s="4">
        <f t="shared" ca="1" si="41"/>
        <v>0.61667436805989007</v>
      </c>
    </row>
    <row r="1331" spans="5:6" x14ac:dyDescent="0.25">
      <c r="E1331" s="4">
        <f t="shared" ca="1" si="40"/>
        <v>0.8429491013066891</v>
      </c>
      <c r="F1331" s="4">
        <f t="shared" ca="1" si="41"/>
        <v>0.67323009258992261</v>
      </c>
    </row>
    <row r="1332" spans="5:6" x14ac:dyDescent="0.25">
      <c r="E1332" s="4">
        <f t="shared" ca="1" si="40"/>
        <v>0.67559402815434233</v>
      </c>
      <c r="F1332" s="4">
        <f t="shared" ca="1" si="41"/>
        <v>0.61109436671418027</v>
      </c>
    </row>
    <row r="1333" spans="5:6" x14ac:dyDescent="0.25">
      <c r="E1333" s="4">
        <f t="shared" ca="1" si="40"/>
        <v>0.88066260010776765</v>
      </c>
      <c r="F1333" s="4">
        <f t="shared" ca="1" si="41"/>
        <v>0.69179086869031037</v>
      </c>
    </row>
    <row r="1334" spans="5:6" x14ac:dyDescent="0.25">
      <c r="E1334" s="4">
        <f t="shared" ca="1" si="40"/>
        <v>0.46121396767079026</v>
      </c>
      <c r="F1334" s="4">
        <f t="shared" ca="1" si="41"/>
        <v>0.54608066930429022</v>
      </c>
    </row>
    <row r="1335" spans="5:6" x14ac:dyDescent="0.25">
      <c r="E1335" s="4">
        <f t="shared" ca="1" si="40"/>
        <v>0.96475467960082739</v>
      </c>
      <c r="F1335" s="4">
        <f t="shared" ca="1" si="41"/>
        <v>0.75587188390051296</v>
      </c>
    </row>
    <row r="1336" spans="5:6" x14ac:dyDescent="0.25">
      <c r="E1336" s="4">
        <f t="shared" ca="1" si="40"/>
        <v>0.95374427021185926</v>
      </c>
      <c r="F1336" s="4">
        <f t="shared" ca="1" si="41"/>
        <v>0.74358182288485919</v>
      </c>
    </row>
    <row r="1337" spans="5:6" x14ac:dyDescent="0.25">
      <c r="E1337" s="4">
        <f t="shared" ca="1" si="40"/>
        <v>0.28596921053112856</v>
      </c>
      <c r="F1337" s="4">
        <f t="shared" ca="1" si="41"/>
        <v>0.4901753945640801</v>
      </c>
    </row>
    <row r="1338" spans="5:6" x14ac:dyDescent="0.25">
      <c r="E1338" s="4">
        <f t="shared" ca="1" si="40"/>
        <v>0.70348705721335714</v>
      </c>
      <c r="F1338" s="4">
        <f t="shared" ca="1" si="41"/>
        <v>0.62020640726547904</v>
      </c>
    </row>
    <row r="1339" spans="5:6" x14ac:dyDescent="0.25">
      <c r="E1339" s="4">
        <f t="shared" ca="1" si="40"/>
        <v>0.70678156714357843</v>
      </c>
      <c r="F1339" s="4">
        <f t="shared" ca="1" si="41"/>
        <v>0.62130338000700625</v>
      </c>
    </row>
    <row r="1340" spans="5:6" x14ac:dyDescent="0.25">
      <c r="E1340" s="4">
        <f t="shared" ca="1" si="40"/>
        <v>0.29384305568278668</v>
      </c>
      <c r="F1340" s="4">
        <f t="shared" ca="1" si="41"/>
        <v>0.49292625913819599</v>
      </c>
    </row>
    <row r="1341" spans="5:6" x14ac:dyDescent="0.25">
      <c r="E1341" s="4">
        <f t="shared" ca="1" si="40"/>
        <v>0.28771313888069161</v>
      </c>
      <c r="F1341" s="4">
        <f t="shared" ca="1" si="41"/>
        <v>0.49078764705356548</v>
      </c>
    </row>
    <row r="1342" spans="5:6" x14ac:dyDescent="0.25">
      <c r="E1342" s="4">
        <f t="shared" ca="1" si="40"/>
        <v>0.44217061680988312</v>
      </c>
      <c r="F1342" s="4">
        <f t="shared" ca="1" si="41"/>
        <v>0.5403503785888345</v>
      </c>
    </row>
    <row r="1343" spans="5:6" x14ac:dyDescent="0.25">
      <c r="E1343" s="4">
        <f t="shared" ca="1" si="40"/>
        <v>0.73179228151501463</v>
      </c>
      <c r="F1343" s="4">
        <f t="shared" ca="1" si="41"/>
        <v>0.62979928325473011</v>
      </c>
    </row>
    <row r="1344" spans="5:6" x14ac:dyDescent="0.25">
      <c r="E1344" s="4">
        <f t="shared" ca="1" si="40"/>
        <v>0.1314346466372398</v>
      </c>
      <c r="F1344" s="4">
        <f t="shared" ca="1" si="41"/>
        <v>0.42439354224804904</v>
      </c>
    </row>
    <row r="1345" spans="5:6" x14ac:dyDescent="0.25">
      <c r="E1345" s="4">
        <f t="shared" ca="1" si="40"/>
        <v>0.69016042408805245</v>
      </c>
      <c r="F1345" s="4">
        <f t="shared" ca="1" si="41"/>
        <v>0.61581560700268234</v>
      </c>
    </row>
    <row r="1346" spans="5:6" x14ac:dyDescent="0.25">
      <c r="E1346" s="4">
        <f t="shared" ca="1" si="40"/>
        <v>0.86229942513900848</v>
      </c>
      <c r="F1346" s="4">
        <f t="shared" ca="1" si="41"/>
        <v>0.68237224447451239</v>
      </c>
    </row>
    <row r="1347" spans="5:6" x14ac:dyDescent="0.25">
      <c r="E1347" s="4">
        <f t="shared" ca="1" si="40"/>
        <v>0.5401569516247503</v>
      </c>
      <c r="F1347" s="4">
        <f t="shared" ca="1" si="41"/>
        <v>0.56960093488540664</v>
      </c>
    </row>
    <row r="1348" spans="5:6" x14ac:dyDescent="0.25">
      <c r="E1348" s="4">
        <f t="shared" ref="E1348:E1411" ca="1" si="42">RAND()</f>
        <v>0.36095970388994436</v>
      </c>
      <c r="F1348" s="4">
        <f t="shared" ref="F1348:F1411" ca="1" si="43">_xlfn.BETA.INV(E1348,$C$3,$C$4)</f>
        <v>0.51521287176650254</v>
      </c>
    </row>
    <row r="1349" spans="5:6" x14ac:dyDescent="0.25">
      <c r="E1349" s="4">
        <f t="shared" ca="1" si="42"/>
        <v>0.52683431896824251</v>
      </c>
      <c r="F1349" s="4">
        <f t="shared" ca="1" si="43"/>
        <v>0.56563673893535804</v>
      </c>
    </row>
    <row r="1350" spans="5:6" x14ac:dyDescent="0.25">
      <c r="E1350" s="4">
        <f t="shared" ca="1" si="42"/>
        <v>7.7005875359828946E-2</v>
      </c>
      <c r="F1350" s="4">
        <f t="shared" ca="1" si="43"/>
        <v>0.38890798848653402</v>
      </c>
    </row>
    <row r="1351" spans="5:6" x14ac:dyDescent="0.25">
      <c r="E1351" s="4">
        <f t="shared" ca="1" si="42"/>
        <v>0.96277126437811933</v>
      </c>
      <c r="F1351" s="4">
        <f t="shared" ca="1" si="43"/>
        <v>0.75347048743576273</v>
      </c>
    </row>
    <row r="1352" spans="5:6" x14ac:dyDescent="0.25">
      <c r="E1352" s="4">
        <f t="shared" ca="1" si="42"/>
        <v>0.66884671203672319</v>
      </c>
      <c r="F1352" s="4">
        <f t="shared" ca="1" si="43"/>
        <v>0.60893235043794025</v>
      </c>
    </row>
    <row r="1353" spans="5:6" x14ac:dyDescent="0.25">
      <c r="E1353" s="4">
        <f t="shared" ca="1" si="42"/>
        <v>0.47162919801619552</v>
      </c>
      <c r="F1353" s="4">
        <f t="shared" ca="1" si="43"/>
        <v>0.54919926634572569</v>
      </c>
    </row>
    <row r="1354" spans="5:6" x14ac:dyDescent="0.25">
      <c r="E1354" s="4">
        <f t="shared" ca="1" si="42"/>
        <v>0.49382467621484893</v>
      </c>
      <c r="F1354" s="4">
        <f t="shared" ca="1" si="43"/>
        <v>0.55581984326171863</v>
      </c>
    </row>
    <row r="1355" spans="5:6" x14ac:dyDescent="0.25">
      <c r="E1355" s="4">
        <f t="shared" ca="1" si="42"/>
        <v>0.78561582946320707</v>
      </c>
      <c r="F1355" s="4">
        <f t="shared" ca="1" si="43"/>
        <v>0.64937537446891147</v>
      </c>
    </row>
    <row r="1356" spans="5:6" x14ac:dyDescent="0.25">
      <c r="E1356" s="4">
        <f t="shared" ca="1" si="42"/>
        <v>0.56495429784179352</v>
      </c>
      <c r="F1356" s="4">
        <f t="shared" ca="1" si="43"/>
        <v>0.57700208992109792</v>
      </c>
    </row>
    <row r="1357" spans="5:6" x14ac:dyDescent="0.25">
      <c r="E1357" s="4">
        <f t="shared" ca="1" si="42"/>
        <v>0.10866115057226167</v>
      </c>
      <c r="F1357" s="4">
        <f t="shared" ca="1" si="43"/>
        <v>0.41107207573853133</v>
      </c>
    </row>
    <row r="1358" spans="5:6" x14ac:dyDescent="0.25">
      <c r="E1358" s="4">
        <f t="shared" ca="1" si="42"/>
        <v>0.97957736660213546</v>
      </c>
      <c r="F1358" s="4">
        <f t="shared" ca="1" si="43"/>
        <v>0.77801674859668091</v>
      </c>
    </row>
    <row r="1359" spans="5:6" x14ac:dyDescent="0.25">
      <c r="E1359" s="4">
        <f t="shared" ca="1" si="42"/>
        <v>0.7702281605182939</v>
      </c>
      <c r="F1359" s="4">
        <f t="shared" ca="1" si="43"/>
        <v>0.64356235235547332</v>
      </c>
    </row>
    <row r="1360" spans="5:6" x14ac:dyDescent="0.25">
      <c r="E1360" s="4">
        <f t="shared" ca="1" si="42"/>
        <v>0.77078352081692481</v>
      </c>
      <c r="F1360" s="4">
        <f t="shared" ca="1" si="43"/>
        <v>0.64376877288068557</v>
      </c>
    </row>
    <row r="1361" spans="5:6" x14ac:dyDescent="0.25">
      <c r="E1361" s="4">
        <f t="shared" ca="1" si="42"/>
        <v>0.59726140224531399</v>
      </c>
      <c r="F1361" s="4">
        <f t="shared" ca="1" si="43"/>
        <v>0.58672773737730266</v>
      </c>
    </row>
    <row r="1362" spans="5:6" x14ac:dyDescent="0.25">
      <c r="E1362" s="4">
        <f t="shared" ca="1" si="42"/>
        <v>7.2995426637715966E-2</v>
      </c>
      <c r="F1362" s="4">
        <f t="shared" ca="1" si="43"/>
        <v>0.38566296159997265</v>
      </c>
    </row>
    <row r="1363" spans="5:6" x14ac:dyDescent="0.25">
      <c r="E1363" s="4">
        <f t="shared" ca="1" si="42"/>
        <v>0.94371332005692832</v>
      </c>
      <c r="F1363" s="4">
        <f t="shared" ca="1" si="43"/>
        <v>0.73409741055243605</v>
      </c>
    </row>
    <row r="1364" spans="5:6" x14ac:dyDescent="0.25">
      <c r="E1364" s="4">
        <f t="shared" ca="1" si="42"/>
        <v>0.95418341784377791</v>
      </c>
      <c r="F1364" s="4">
        <f t="shared" ca="1" si="43"/>
        <v>0.74402913636671175</v>
      </c>
    </row>
    <row r="1365" spans="5:6" x14ac:dyDescent="0.25">
      <c r="E1365" s="4">
        <f t="shared" ca="1" si="42"/>
        <v>0.28434857482634124</v>
      </c>
      <c r="F1365" s="4">
        <f t="shared" ca="1" si="43"/>
        <v>0.48960486728634095</v>
      </c>
    </row>
    <row r="1366" spans="5:6" x14ac:dyDescent="0.25">
      <c r="E1366" s="4">
        <f t="shared" ca="1" si="42"/>
        <v>0.84304465871962186</v>
      </c>
      <c r="F1366" s="4">
        <f t="shared" ca="1" si="43"/>
        <v>0.67327357357938977</v>
      </c>
    </row>
    <row r="1367" spans="5:6" x14ac:dyDescent="0.25">
      <c r="E1367" s="4">
        <f t="shared" ca="1" si="42"/>
        <v>0.99281831623032879</v>
      </c>
      <c r="F1367" s="4">
        <f t="shared" ca="1" si="43"/>
        <v>0.81314334391619081</v>
      </c>
    </row>
    <row r="1368" spans="5:6" x14ac:dyDescent="0.25">
      <c r="E1368" s="4">
        <f t="shared" ca="1" si="42"/>
        <v>0.59114206516634094</v>
      </c>
      <c r="F1368" s="4">
        <f t="shared" ca="1" si="43"/>
        <v>0.58487582827743523</v>
      </c>
    </row>
    <row r="1369" spans="5:6" x14ac:dyDescent="0.25">
      <c r="E1369" s="4">
        <f t="shared" ca="1" si="42"/>
        <v>0.37561223734275684</v>
      </c>
      <c r="F1369" s="4">
        <f t="shared" ca="1" si="43"/>
        <v>0.51986164518740929</v>
      </c>
    </row>
    <row r="1370" spans="5:6" x14ac:dyDescent="0.25">
      <c r="E1370" s="4">
        <f t="shared" ca="1" si="42"/>
        <v>3.8247633191535568E-2</v>
      </c>
      <c r="F1370" s="4">
        <f t="shared" ca="1" si="43"/>
        <v>0.34989529065923786</v>
      </c>
    </row>
    <row r="1371" spans="5:6" x14ac:dyDescent="0.25">
      <c r="E1371" s="4">
        <f t="shared" ca="1" si="42"/>
        <v>0.58567123921794118</v>
      </c>
      <c r="F1371" s="4">
        <f t="shared" ca="1" si="43"/>
        <v>0.58322446323666777</v>
      </c>
    </row>
    <row r="1372" spans="5:6" x14ac:dyDescent="0.25">
      <c r="E1372" s="4">
        <f t="shared" ca="1" si="42"/>
        <v>0.92425102088146471</v>
      </c>
      <c r="F1372" s="4">
        <f t="shared" ca="1" si="43"/>
        <v>0.71862922097333404</v>
      </c>
    </row>
    <row r="1373" spans="5:6" x14ac:dyDescent="0.25">
      <c r="E1373" s="4">
        <f t="shared" ca="1" si="42"/>
        <v>0.47287129452483534</v>
      </c>
      <c r="F1373" s="4">
        <f t="shared" ca="1" si="43"/>
        <v>0.5495705876710627</v>
      </c>
    </row>
    <row r="1374" spans="5:6" x14ac:dyDescent="0.25">
      <c r="E1374" s="4">
        <f t="shared" ca="1" si="42"/>
        <v>0.23131437136093136</v>
      </c>
      <c r="F1374" s="4">
        <f t="shared" ca="1" si="43"/>
        <v>0.46996023205642051</v>
      </c>
    </row>
    <row r="1375" spans="5:6" x14ac:dyDescent="0.25">
      <c r="E1375" s="4">
        <f t="shared" ca="1" si="42"/>
        <v>0.37484633866575023</v>
      </c>
      <c r="F1375" s="4">
        <f t="shared" ca="1" si="43"/>
        <v>0.51962016296612967</v>
      </c>
    </row>
    <row r="1376" spans="5:6" x14ac:dyDescent="0.25">
      <c r="E1376" s="4">
        <f t="shared" ca="1" si="42"/>
        <v>0.70630220792692189</v>
      </c>
      <c r="F1376" s="4">
        <f t="shared" ca="1" si="43"/>
        <v>0.62114347061923381</v>
      </c>
    </row>
    <row r="1377" spans="5:6" x14ac:dyDescent="0.25">
      <c r="E1377" s="4">
        <f t="shared" ca="1" si="42"/>
        <v>0.49304251448710357</v>
      </c>
      <c r="F1377" s="4">
        <f t="shared" ca="1" si="43"/>
        <v>0.5555869680495864</v>
      </c>
    </row>
    <row r="1378" spans="5:6" x14ac:dyDescent="0.25">
      <c r="E1378" s="4">
        <f t="shared" ca="1" si="42"/>
        <v>0.46698686339678563</v>
      </c>
      <c r="F1378" s="4">
        <f t="shared" ca="1" si="43"/>
        <v>0.54781037636065022</v>
      </c>
    </row>
    <row r="1379" spans="5:6" x14ac:dyDescent="0.25">
      <c r="E1379" s="4">
        <f t="shared" ca="1" si="42"/>
        <v>0.11066323341435913</v>
      </c>
      <c r="F1379" s="4">
        <f t="shared" ca="1" si="43"/>
        <v>0.41231434576295095</v>
      </c>
    </row>
    <row r="1380" spans="5:6" x14ac:dyDescent="0.25">
      <c r="E1380" s="4">
        <f t="shared" ca="1" si="42"/>
        <v>0.19371527648116915</v>
      </c>
      <c r="F1380" s="4">
        <f t="shared" ca="1" si="43"/>
        <v>0.45452645181791096</v>
      </c>
    </row>
    <row r="1381" spans="5:6" x14ac:dyDescent="0.25">
      <c r="E1381" s="4">
        <f t="shared" ca="1" si="42"/>
        <v>0.99882344648024224</v>
      </c>
      <c r="F1381" s="4">
        <f t="shared" ca="1" si="43"/>
        <v>0.85850398328427102</v>
      </c>
    </row>
    <row r="1382" spans="5:6" x14ac:dyDescent="0.25">
      <c r="E1382" s="4">
        <f t="shared" ca="1" si="42"/>
        <v>0.42788326870730942</v>
      </c>
      <c r="F1382" s="4">
        <f t="shared" ca="1" si="43"/>
        <v>0.53602089056015467</v>
      </c>
    </row>
    <row r="1383" spans="5:6" x14ac:dyDescent="0.25">
      <c r="E1383" s="4">
        <f t="shared" ca="1" si="42"/>
        <v>0.94767263559717518</v>
      </c>
      <c r="F1383" s="4">
        <f t="shared" ca="1" si="43"/>
        <v>0.73768601453713489</v>
      </c>
    </row>
    <row r="1384" spans="5:6" x14ac:dyDescent="0.25">
      <c r="E1384" s="4">
        <f t="shared" ca="1" si="42"/>
        <v>0.52638397826487993</v>
      </c>
      <c r="F1384" s="4">
        <f t="shared" ca="1" si="43"/>
        <v>0.56550281743159458</v>
      </c>
    </row>
    <row r="1385" spans="5:6" x14ac:dyDescent="0.25">
      <c r="E1385" s="4">
        <f t="shared" ca="1" si="42"/>
        <v>0.54135783209861499</v>
      </c>
      <c r="F1385" s="4">
        <f t="shared" ca="1" si="43"/>
        <v>0.56995855830933628</v>
      </c>
    </row>
    <row r="1386" spans="5:6" x14ac:dyDescent="0.25">
      <c r="E1386" s="4">
        <f t="shared" ca="1" si="42"/>
        <v>0.21864346528372991</v>
      </c>
      <c r="F1386" s="4">
        <f t="shared" ca="1" si="43"/>
        <v>0.46492727548892682</v>
      </c>
    </row>
    <row r="1387" spans="5:6" x14ac:dyDescent="0.25">
      <c r="E1387" s="4">
        <f t="shared" ca="1" si="42"/>
        <v>0.3502147483451562</v>
      </c>
      <c r="F1387" s="4">
        <f t="shared" ca="1" si="43"/>
        <v>0.51176211470080046</v>
      </c>
    </row>
    <row r="1388" spans="5:6" x14ac:dyDescent="0.25">
      <c r="E1388" s="4">
        <f t="shared" ca="1" si="42"/>
        <v>0.3587680313603806</v>
      </c>
      <c r="F1388" s="4">
        <f t="shared" ca="1" si="43"/>
        <v>0.51451202027517096</v>
      </c>
    </row>
    <row r="1389" spans="5:6" x14ac:dyDescent="0.25">
      <c r="E1389" s="4">
        <f t="shared" ca="1" si="42"/>
        <v>0.38437826625328408</v>
      </c>
      <c r="F1389" s="4">
        <f t="shared" ca="1" si="43"/>
        <v>0.52261443682779607</v>
      </c>
    </row>
    <row r="1390" spans="5:6" x14ac:dyDescent="0.25">
      <c r="E1390" s="4">
        <f t="shared" ca="1" si="42"/>
        <v>0.43647746752153249</v>
      </c>
      <c r="F1390" s="4">
        <f t="shared" ca="1" si="43"/>
        <v>0.53862867972729378</v>
      </c>
    </row>
    <row r="1391" spans="5:6" x14ac:dyDescent="0.25">
      <c r="E1391" s="4">
        <f t="shared" ca="1" si="42"/>
        <v>0.77623323082058415</v>
      </c>
      <c r="F1391" s="4">
        <f t="shared" ca="1" si="43"/>
        <v>0.64580739178827629</v>
      </c>
    </row>
    <row r="1392" spans="5:6" x14ac:dyDescent="0.25">
      <c r="E1392" s="4">
        <f t="shared" ca="1" si="42"/>
        <v>0.70208526210545885</v>
      </c>
      <c r="F1392" s="4">
        <f t="shared" ca="1" si="43"/>
        <v>0.61974108383567283</v>
      </c>
    </row>
    <row r="1393" spans="5:6" x14ac:dyDescent="0.25">
      <c r="E1393" s="4">
        <f t="shared" ca="1" si="42"/>
        <v>0.17424744556972083</v>
      </c>
      <c r="F1393" s="4">
        <f t="shared" ca="1" si="43"/>
        <v>0.44584844727602224</v>
      </c>
    </row>
    <row r="1394" spans="5:6" x14ac:dyDescent="0.25">
      <c r="E1394" s="4">
        <f t="shared" ca="1" si="42"/>
        <v>0.16412985452160467</v>
      </c>
      <c r="F1394" s="4">
        <f t="shared" ca="1" si="43"/>
        <v>0.44110621384536836</v>
      </c>
    </row>
    <row r="1395" spans="5:6" x14ac:dyDescent="0.25">
      <c r="E1395" s="4">
        <f t="shared" ca="1" si="42"/>
        <v>0.49715375224372071</v>
      </c>
      <c r="F1395" s="4">
        <f t="shared" ca="1" si="43"/>
        <v>0.55681076579672772</v>
      </c>
    </row>
    <row r="1396" spans="5:6" x14ac:dyDescent="0.25">
      <c r="E1396" s="4">
        <f t="shared" ca="1" si="42"/>
        <v>0.91798265801304513</v>
      </c>
      <c r="F1396" s="4">
        <f t="shared" ca="1" si="43"/>
        <v>0.71423295224829719</v>
      </c>
    </row>
    <row r="1397" spans="5:6" x14ac:dyDescent="0.25">
      <c r="E1397" s="4">
        <f t="shared" ca="1" si="42"/>
        <v>0.74728345933088691</v>
      </c>
      <c r="F1397" s="4">
        <f t="shared" ca="1" si="43"/>
        <v>0.6352308121377408</v>
      </c>
    </row>
    <row r="1398" spans="5:6" x14ac:dyDescent="0.25">
      <c r="E1398" s="4">
        <f t="shared" ca="1" si="42"/>
        <v>0.45425346204526762</v>
      </c>
      <c r="F1398" s="4">
        <f t="shared" ca="1" si="43"/>
        <v>0.54399086802904606</v>
      </c>
    </row>
    <row r="1399" spans="5:6" x14ac:dyDescent="0.25">
      <c r="E1399" s="4">
        <f t="shared" ca="1" si="42"/>
        <v>0.62864204957519476</v>
      </c>
      <c r="F1399" s="4">
        <f t="shared" ca="1" si="43"/>
        <v>0.59632123032578999</v>
      </c>
    </row>
    <row r="1400" spans="5:6" x14ac:dyDescent="0.25">
      <c r="E1400" s="4">
        <f t="shared" ca="1" si="42"/>
        <v>0.76685035908582311</v>
      </c>
      <c r="F1400" s="4">
        <f t="shared" ca="1" si="43"/>
        <v>0.64231200361395635</v>
      </c>
    </row>
    <row r="1401" spans="5:6" x14ac:dyDescent="0.25">
      <c r="E1401" s="4">
        <f t="shared" ca="1" si="42"/>
        <v>0.10160105764312899</v>
      </c>
      <c r="F1401" s="4">
        <f t="shared" ca="1" si="43"/>
        <v>0.40656278129316376</v>
      </c>
    </row>
    <row r="1402" spans="5:6" x14ac:dyDescent="0.25">
      <c r="E1402" s="4">
        <f t="shared" ca="1" si="42"/>
        <v>0.60830276790398263</v>
      </c>
      <c r="F1402" s="4">
        <f t="shared" ca="1" si="43"/>
        <v>0.59008344088075337</v>
      </c>
    </row>
    <row r="1403" spans="5:6" x14ac:dyDescent="0.25">
      <c r="E1403" s="4">
        <f t="shared" ca="1" si="42"/>
        <v>0.76136438620415325</v>
      </c>
      <c r="F1403" s="4">
        <f t="shared" ca="1" si="43"/>
        <v>0.6402995537968853</v>
      </c>
    </row>
    <row r="1404" spans="5:6" x14ac:dyDescent="0.25">
      <c r="E1404" s="4">
        <f t="shared" ca="1" si="42"/>
        <v>0.81001436563192564</v>
      </c>
      <c r="F1404" s="4">
        <f t="shared" ca="1" si="43"/>
        <v>0.65904503504346157</v>
      </c>
    </row>
    <row r="1405" spans="5:6" x14ac:dyDescent="0.25">
      <c r="E1405" s="4">
        <f t="shared" ca="1" si="42"/>
        <v>0.49064374964812851</v>
      </c>
      <c r="F1405" s="4">
        <f t="shared" ca="1" si="43"/>
        <v>0.55487262199877763</v>
      </c>
    </row>
    <row r="1406" spans="5:6" x14ac:dyDescent="0.25">
      <c r="E1406" s="4">
        <f t="shared" ca="1" si="42"/>
        <v>0.61381217025987234</v>
      </c>
      <c r="F1406" s="4">
        <f t="shared" ca="1" si="43"/>
        <v>0.59176541965325513</v>
      </c>
    </row>
    <row r="1407" spans="5:6" x14ac:dyDescent="0.25">
      <c r="E1407" s="4">
        <f t="shared" ca="1" si="42"/>
        <v>0.7287831081329551</v>
      </c>
      <c r="F1407" s="4">
        <f t="shared" ca="1" si="43"/>
        <v>0.62876018816473678</v>
      </c>
    </row>
    <row r="1408" spans="5:6" x14ac:dyDescent="0.25">
      <c r="E1408" s="4">
        <f t="shared" ca="1" si="42"/>
        <v>0.73158745400579017</v>
      </c>
      <c r="F1408" s="4">
        <f t="shared" ca="1" si="43"/>
        <v>0.62972839700051852</v>
      </c>
    </row>
    <row r="1409" spans="5:6" x14ac:dyDescent="0.25">
      <c r="E1409" s="4">
        <f t="shared" ca="1" si="42"/>
        <v>0.75569872954938999</v>
      </c>
      <c r="F1409" s="4">
        <f t="shared" ca="1" si="43"/>
        <v>0.63824390845075896</v>
      </c>
    </row>
    <row r="1410" spans="5:6" x14ac:dyDescent="0.25">
      <c r="E1410" s="4">
        <f t="shared" ca="1" si="42"/>
        <v>0.79941420270601993</v>
      </c>
      <c r="F1410" s="4">
        <f t="shared" ca="1" si="43"/>
        <v>0.65476909615150936</v>
      </c>
    </row>
    <row r="1411" spans="5:6" x14ac:dyDescent="0.25">
      <c r="E1411" s="4">
        <f t="shared" ca="1" si="42"/>
        <v>0.24902685749612719</v>
      </c>
      <c r="F1411" s="4">
        <f t="shared" ca="1" si="43"/>
        <v>0.47675411389295597</v>
      </c>
    </row>
    <row r="1412" spans="5:6" x14ac:dyDescent="0.25">
      <c r="E1412" s="4">
        <f t="shared" ref="E1412:E1475" ca="1" si="44">RAND()</f>
        <v>0.51080113245466319</v>
      </c>
      <c r="F1412" s="4">
        <f t="shared" ref="F1412:F1475" ca="1" si="45">_xlfn.BETA.INV(E1412,$C$3,$C$4)</f>
        <v>0.56086989950828503</v>
      </c>
    </row>
    <row r="1413" spans="5:6" x14ac:dyDescent="0.25">
      <c r="E1413" s="4">
        <f t="shared" ca="1" si="44"/>
        <v>0.48612251998042899</v>
      </c>
      <c r="F1413" s="4">
        <f t="shared" ca="1" si="45"/>
        <v>0.55352550657467847</v>
      </c>
    </row>
    <row r="1414" spans="5:6" x14ac:dyDescent="0.25">
      <c r="E1414" s="4">
        <f t="shared" ca="1" si="44"/>
        <v>4.9187927286982291E-2</v>
      </c>
      <c r="F1414" s="4">
        <f t="shared" ca="1" si="45"/>
        <v>0.36311914676262974</v>
      </c>
    </row>
    <row r="1415" spans="5:6" x14ac:dyDescent="0.25">
      <c r="E1415" s="4">
        <f t="shared" ca="1" si="44"/>
        <v>0.29384894655965854</v>
      </c>
      <c r="F1415" s="4">
        <f t="shared" ca="1" si="45"/>
        <v>0.49292830448795927</v>
      </c>
    </row>
    <row r="1416" spans="5:6" x14ac:dyDescent="0.25">
      <c r="E1416" s="4">
        <f t="shared" ca="1" si="44"/>
        <v>0.6658488486585753</v>
      </c>
      <c r="F1416" s="4">
        <f t="shared" ca="1" si="45"/>
        <v>0.60797645775747355</v>
      </c>
    </row>
    <row r="1417" spans="5:6" x14ac:dyDescent="0.25">
      <c r="E1417" s="4">
        <f t="shared" ca="1" si="44"/>
        <v>0.23153619654467983</v>
      </c>
      <c r="F1417" s="4">
        <f t="shared" ca="1" si="45"/>
        <v>0.47004699110500003</v>
      </c>
    </row>
    <row r="1418" spans="5:6" x14ac:dyDescent="0.25">
      <c r="E1418" s="4">
        <f t="shared" ca="1" si="44"/>
        <v>0.75308730986069117</v>
      </c>
      <c r="F1418" s="4">
        <f t="shared" ca="1" si="45"/>
        <v>0.63730387432483449</v>
      </c>
    </row>
    <row r="1419" spans="5:6" x14ac:dyDescent="0.25">
      <c r="E1419" s="4">
        <f t="shared" ca="1" si="44"/>
        <v>0.5647920405543756</v>
      </c>
      <c r="F1419" s="4">
        <f t="shared" ca="1" si="45"/>
        <v>0.57695352136157496</v>
      </c>
    </row>
    <row r="1420" spans="5:6" x14ac:dyDescent="0.25">
      <c r="E1420" s="4">
        <f t="shared" ca="1" si="44"/>
        <v>0.17375870845517849</v>
      </c>
      <c r="F1420" s="4">
        <f t="shared" ca="1" si="45"/>
        <v>0.44562329066116396</v>
      </c>
    </row>
    <row r="1421" spans="5:6" x14ac:dyDescent="0.25">
      <c r="E1421" s="4">
        <f t="shared" ca="1" si="44"/>
        <v>0.61199359275518417</v>
      </c>
      <c r="F1421" s="4">
        <f t="shared" ca="1" si="45"/>
        <v>0.59120963102269375</v>
      </c>
    </row>
    <row r="1422" spans="5:6" x14ac:dyDescent="0.25">
      <c r="E1422" s="4">
        <f t="shared" ca="1" si="44"/>
        <v>0.76981728554997786</v>
      </c>
      <c r="F1422" s="4">
        <f t="shared" ca="1" si="45"/>
        <v>0.64340979017553024</v>
      </c>
    </row>
    <row r="1423" spans="5:6" x14ac:dyDescent="0.25">
      <c r="E1423" s="4">
        <f t="shared" ca="1" si="44"/>
        <v>0.29801711751392945</v>
      </c>
      <c r="F1423" s="4">
        <f t="shared" ca="1" si="45"/>
        <v>0.49437090157873387</v>
      </c>
    </row>
    <row r="1424" spans="5:6" x14ac:dyDescent="0.25">
      <c r="E1424" s="4">
        <f t="shared" ca="1" si="44"/>
        <v>0.28623912094237602</v>
      </c>
      <c r="F1424" s="4">
        <f t="shared" ca="1" si="45"/>
        <v>0.49027026703843918</v>
      </c>
    </row>
    <row r="1425" spans="5:6" x14ac:dyDescent="0.25">
      <c r="E1425" s="4">
        <f t="shared" ca="1" si="44"/>
        <v>0.29834268642536521</v>
      </c>
      <c r="F1425" s="4">
        <f t="shared" ca="1" si="45"/>
        <v>0.49448319677553015</v>
      </c>
    </row>
    <row r="1426" spans="5:6" x14ac:dyDescent="0.25">
      <c r="E1426" s="4">
        <f t="shared" ca="1" si="44"/>
        <v>0.10490255214114297</v>
      </c>
      <c r="F1426" s="4">
        <f t="shared" ca="1" si="45"/>
        <v>0.40869723325919027</v>
      </c>
    </row>
    <row r="1427" spans="5:6" x14ac:dyDescent="0.25">
      <c r="E1427" s="4">
        <f t="shared" ca="1" si="44"/>
        <v>0.67900049697842413</v>
      </c>
      <c r="F1427" s="4">
        <f t="shared" ca="1" si="45"/>
        <v>0.61219168029012194</v>
      </c>
    </row>
    <row r="1428" spans="5:6" x14ac:dyDescent="0.25">
      <c r="E1428" s="4">
        <f t="shared" ca="1" si="44"/>
        <v>0.82286986160111519</v>
      </c>
      <c r="F1428" s="4">
        <f t="shared" ca="1" si="45"/>
        <v>0.66440602083972111</v>
      </c>
    </row>
    <row r="1429" spans="5:6" x14ac:dyDescent="0.25">
      <c r="E1429" s="4">
        <f t="shared" ca="1" si="44"/>
        <v>0.40386815247628627</v>
      </c>
      <c r="F1429" s="4">
        <f t="shared" ca="1" si="45"/>
        <v>0.52866811716286566</v>
      </c>
    </row>
    <row r="1430" spans="5:6" x14ac:dyDescent="0.25">
      <c r="E1430" s="4">
        <f t="shared" ca="1" si="44"/>
        <v>0.44706020671197966</v>
      </c>
      <c r="F1430" s="4">
        <f t="shared" ca="1" si="45"/>
        <v>0.54182568725655356</v>
      </c>
    </row>
    <row r="1431" spans="5:6" x14ac:dyDescent="0.25">
      <c r="E1431" s="4">
        <f t="shared" ca="1" si="44"/>
        <v>0.86245101652329736</v>
      </c>
      <c r="F1431" s="4">
        <f t="shared" ca="1" si="45"/>
        <v>0.68244677282496635</v>
      </c>
    </row>
    <row r="1432" spans="5:6" x14ac:dyDescent="0.25">
      <c r="E1432" s="4">
        <f t="shared" ca="1" si="44"/>
        <v>0.76885750403970166</v>
      </c>
      <c r="F1432" s="4">
        <f t="shared" ca="1" si="45"/>
        <v>0.64305392363755143</v>
      </c>
    </row>
    <row r="1433" spans="5:6" x14ac:dyDescent="0.25">
      <c r="E1433" s="4">
        <f t="shared" ca="1" si="44"/>
        <v>0.30198566781758718</v>
      </c>
      <c r="F1433" s="4">
        <f t="shared" ca="1" si="45"/>
        <v>0.49573602452658944</v>
      </c>
    </row>
    <row r="1434" spans="5:6" x14ac:dyDescent="0.25">
      <c r="E1434" s="4">
        <f t="shared" ca="1" si="44"/>
        <v>0.37177164798679718</v>
      </c>
      <c r="F1434" s="4">
        <f t="shared" ca="1" si="45"/>
        <v>0.51864911001106051</v>
      </c>
    </row>
    <row r="1435" spans="5:6" x14ac:dyDescent="0.25">
      <c r="E1435" s="4">
        <f t="shared" ca="1" si="44"/>
        <v>0.36069253993605166</v>
      </c>
      <c r="F1435" s="4">
        <f t="shared" ca="1" si="45"/>
        <v>0.51512751829503844</v>
      </c>
    </row>
    <row r="1436" spans="5:6" x14ac:dyDescent="0.25">
      <c r="E1436" s="4">
        <f t="shared" ca="1" si="44"/>
        <v>0.75852351171633847</v>
      </c>
      <c r="F1436" s="4">
        <f t="shared" ca="1" si="45"/>
        <v>0.63926599832340125</v>
      </c>
    </row>
    <row r="1437" spans="5:6" x14ac:dyDescent="0.25">
      <c r="E1437" s="4">
        <f t="shared" ca="1" si="44"/>
        <v>0.7429973905902304</v>
      </c>
      <c r="F1437" s="4">
        <f t="shared" ca="1" si="45"/>
        <v>0.63371365669805191</v>
      </c>
    </row>
    <row r="1438" spans="5:6" x14ac:dyDescent="0.25">
      <c r="E1438" s="4">
        <f t="shared" ca="1" si="44"/>
        <v>0.83104594295206535</v>
      </c>
      <c r="F1438" s="4">
        <f t="shared" ca="1" si="45"/>
        <v>0.66792748051682826</v>
      </c>
    </row>
    <row r="1439" spans="5:6" x14ac:dyDescent="0.25">
      <c r="E1439" s="4">
        <f t="shared" ca="1" si="44"/>
        <v>0.97671207566429108</v>
      </c>
      <c r="F1439" s="4">
        <f t="shared" ca="1" si="45"/>
        <v>0.77296590868613446</v>
      </c>
    </row>
    <row r="1440" spans="5:6" x14ac:dyDescent="0.25">
      <c r="E1440" s="4">
        <f t="shared" ca="1" si="44"/>
        <v>0.85679547627799546</v>
      </c>
      <c r="F1440" s="4">
        <f t="shared" ca="1" si="45"/>
        <v>0.67969876529031181</v>
      </c>
    </row>
    <row r="1441" spans="5:6" x14ac:dyDescent="0.25">
      <c r="E1441" s="4">
        <f t="shared" ca="1" si="44"/>
        <v>0.82395887223474618</v>
      </c>
      <c r="F1441" s="4">
        <f t="shared" ca="1" si="45"/>
        <v>0.66486978106968997</v>
      </c>
    </row>
    <row r="1442" spans="5:6" x14ac:dyDescent="0.25">
      <c r="E1442" s="4">
        <f t="shared" ca="1" si="44"/>
        <v>0.52968989809332911</v>
      </c>
      <c r="F1442" s="4">
        <f t="shared" ca="1" si="45"/>
        <v>0.56648601766406759</v>
      </c>
    </row>
    <row r="1443" spans="5:6" x14ac:dyDescent="0.25">
      <c r="E1443" s="4">
        <f t="shared" ca="1" si="44"/>
        <v>0.68648110899807524</v>
      </c>
      <c r="F1443" s="4">
        <f t="shared" ca="1" si="45"/>
        <v>0.61461576119863814</v>
      </c>
    </row>
    <row r="1444" spans="5:6" x14ac:dyDescent="0.25">
      <c r="E1444" s="4">
        <f t="shared" ca="1" si="44"/>
        <v>0.71764123245357592</v>
      </c>
      <c r="F1444" s="4">
        <f t="shared" ca="1" si="45"/>
        <v>0.6249543130681332</v>
      </c>
    </row>
    <row r="1445" spans="5:6" x14ac:dyDescent="0.25">
      <c r="E1445" s="4">
        <f t="shared" ca="1" si="44"/>
        <v>0.41479016801207358</v>
      </c>
      <c r="F1445" s="4">
        <f t="shared" ca="1" si="45"/>
        <v>0.53202518047601743</v>
      </c>
    </row>
    <row r="1446" spans="5:6" x14ac:dyDescent="0.25">
      <c r="E1446" s="4">
        <f t="shared" ca="1" si="44"/>
        <v>0.94679642292901323</v>
      </c>
      <c r="F1446" s="4">
        <f t="shared" ca="1" si="45"/>
        <v>0.73687580901548988</v>
      </c>
    </row>
    <row r="1447" spans="5:6" x14ac:dyDescent="0.25">
      <c r="E1447" s="4">
        <f t="shared" ca="1" si="44"/>
        <v>0.71219912878243485</v>
      </c>
      <c r="F1447" s="4">
        <f t="shared" ca="1" si="45"/>
        <v>0.62311783929192788</v>
      </c>
    </row>
    <row r="1448" spans="5:6" x14ac:dyDescent="0.25">
      <c r="E1448" s="4">
        <f t="shared" ca="1" si="44"/>
        <v>4.994777879436707E-2</v>
      </c>
      <c r="F1448" s="4">
        <f t="shared" ca="1" si="45"/>
        <v>0.36395189098443886</v>
      </c>
    </row>
    <row r="1449" spans="5:6" x14ac:dyDescent="0.25">
      <c r="E1449" s="4">
        <f t="shared" ca="1" si="44"/>
        <v>0.90480989012840674</v>
      </c>
      <c r="F1449" s="4">
        <f t="shared" ca="1" si="45"/>
        <v>0.70567402241082611</v>
      </c>
    </row>
    <row r="1450" spans="5:6" x14ac:dyDescent="0.25">
      <c r="E1450" s="4">
        <f t="shared" ca="1" si="44"/>
        <v>0.20550479909222241</v>
      </c>
      <c r="F1450" s="4">
        <f t="shared" ca="1" si="45"/>
        <v>0.45953481174898619</v>
      </c>
    </row>
    <row r="1451" spans="5:6" x14ac:dyDescent="0.25">
      <c r="E1451" s="4">
        <f t="shared" ca="1" si="44"/>
        <v>0.29691768565513865</v>
      </c>
      <c r="F1451" s="4">
        <f t="shared" ca="1" si="45"/>
        <v>0.4939912781973369</v>
      </c>
    </row>
    <row r="1452" spans="5:6" x14ac:dyDescent="0.25">
      <c r="E1452" s="4">
        <f t="shared" ca="1" si="44"/>
        <v>0.58756427281702206</v>
      </c>
      <c r="F1452" s="4">
        <f t="shared" ca="1" si="45"/>
        <v>0.58379543805060552</v>
      </c>
    </row>
    <row r="1453" spans="5:6" x14ac:dyDescent="0.25">
      <c r="E1453" s="4">
        <f t="shared" ca="1" si="44"/>
        <v>0.81993510450654183</v>
      </c>
      <c r="F1453" s="4">
        <f t="shared" ca="1" si="45"/>
        <v>0.66316399234712331</v>
      </c>
    </row>
    <row r="1454" spans="5:6" x14ac:dyDescent="0.25">
      <c r="E1454" s="4">
        <f t="shared" ca="1" si="44"/>
        <v>0.8096946725947346</v>
      </c>
      <c r="F1454" s="4">
        <f t="shared" ca="1" si="45"/>
        <v>0.65891425299849127</v>
      </c>
    </row>
    <row r="1455" spans="5:6" x14ac:dyDescent="0.25">
      <c r="E1455" s="4">
        <f t="shared" ca="1" si="44"/>
        <v>0.78833601564736622</v>
      </c>
      <c r="F1455" s="4">
        <f t="shared" ca="1" si="45"/>
        <v>0.65042433827297419</v>
      </c>
    </row>
    <row r="1456" spans="5:6" x14ac:dyDescent="0.25">
      <c r="E1456" s="4">
        <f t="shared" ca="1" si="44"/>
        <v>0.81969148842272122</v>
      </c>
      <c r="F1456" s="4">
        <f t="shared" ca="1" si="45"/>
        <v>0.66306139115514195</v>
      </c>
    </row>
    <row r="1457" spans="5:6" x14ac:dyDescent="0.25">
      <c r="E1457" s="4">
        <f t="shared" ca="1" si="44"/>
        <v>0.42005443938905074</v>
      </c>
      <c r="F1457" s="4">
        <f t="shared" ca="1" si="45"/>
        <v>0.53363524516085326</v>
      </c>
    </row>
    <row r="1458" spans="5:6" x14ac:dyDescent="0.25">
      <c r="E1458" s="4">
        <f t="shared" ca="1" si="44"/>
        <v>0.38644894688963505</v>
      </c>
      <c r="F1458" s="4">
        <f t="shared" ca="1" si="45"/>
        <v>0.52326182219930617</v>
      </c>
    </row>
    <row r="1459" spans="5:6" x14ac:dyDescent="0.25">
      <c r="E1459" s="4">
        <f t="shared" ca="1" si="44"/>
        <v>0.24732146137449829</v>
      </c>
      <c r="F1459" s="4">
        <f t="shared" ca="1" si="45"/>
        <v>0.47611123526219545</v>
      </c>
    </row>
    <row r="1460" spans="5:6" x14ac:dyDescent="0.25">
      <c r="E1460" s="4">
        <f t="shared" ca="1" si="44"/>
        <v>4.7767638531335144E-2</v>
      </c>
      <c r="F1460" s="4">
        <f t="shared" ca="1" si="45"/>
        <v>0.36153644308716198</v>
      </c>
    </row>
    <row r="1461" spans="5:6" x14ac:dyDescent="0.25">
      <c r="E1461" s="4">
        <f t="shared" ca="1" si="44"/>
        <v>0.16179526668060396</v>
      </c>
      <c r="F1461" s="4">
        <f t="shared" ca="1" si="45"/>
        <v>0.43998661629581942</v>
      </c>
    </row>
    <row r="1462" spans="5:6" x14ac:dyDescent="0.25">
      <c r="E1462" s="4">
        <f t="shared" ca="1" si="44"/>
        <v>0.89498475388606724</v>
      </c>
      <c r="F1462" s="4">
        <f t="shared" ca="1" si="45"/>
        <v>0.6997816753525794</v>
      </c>
    </row>
    <row r="1463" spans="5:6" x14ac:dyDescent="0.25">
      <c r="E1463" s="4">
        <f t="shared" ca="1" si="44"/>
        <v>0.97547790679665558</v>
      </c>
      <c r="F1463" s="4">
        <f t="shared" ca="1" si="45"/>
        <v>0.7709336965711705</v>
      </c>
    </row>
    <row r="1464" spans="5:6" x14ac:dyDescent="0.25">
      <c r="E1464" s="4">
        <f t="shared" ca="1" si="44"/>
        <v>0.26291960429667138</v>
      </c>
      <c r="F1464" s="4">
        <f t="shared" ca="1" si="45"/>
        <v>0.48190968728025013</v>
      </c>
    </row>
    <row r="1465" spans="5:6" x14ac:dyDescent="0.25">
      <c r="E1465" s="4">
        <f t="shared" ca="1" si="44"/>
        <v>0.16002991532560706</v>
      </c>
      <c r="F1465" s="4">
        <f t="shared" ca="1" si="45"/>
        <v>0.43913334134396975</v>
      </c>
    </row>
    <row r="1466" spans="5:6" x14ac:dyDescent="0.25">
      <c r="E1466" s="4">
        <f t="shared" ca="1" si="44"/>
        <v>2.0377411347398899E-2</v>
      </c>
      <c r="F1466" s="4">
        <f t="shared" ca="1" si="45"/>
        <v>0.31998958885150908</v>
      </c>
    </row>
    <row r="1467" spans="5:6" x14ac:dyDescent="0.25">
      <c r="E1467" s="4">
        <f t="shared" ca="1" si="44"/>
        <v>0.70083163654610603</v>
      </c>
      <c r="F1467" s="4">
        <f t="shared" ca="1" si="45"/>
        <v>0.61932565682111074</v>
      </c>
    </row>
    <row r="1468" spans="5:6" x14ac:dyDescent="0.25">
      <c r="E1468" s="4">
        <f t="shared" ca="1" si="44"/>
        <v>0.89697049122189698</v>
      </c>
      <c r="F1468" s="4">
        <f t="shared" ca="1" si="45"/>
        <v>0.70094303500990163</v>
      </c>
    </row>
    <row r="1469" spans="5:6" x14ac:dyDescent="0.25">
      <c r="E1469" s="4">
        <f t="shared" ca="1" si="44"/>
        <v>9.0328753055732625E-2</v>
      </c>
      <c r="F1469" s="4">
        <f t="shared" ca="1" si="45"/>
        <v>0.39889293526541114</v>
      </c>
    </row>
    <row r="1470" spans="5:6" x14ac:dyDescent="0.25">
      <c r="E1470" s="4">
        <f t="shared" ca="1" si="44"/>
        <v>0.45398677677035104</v>
      </c>
      <c r="F1470" s="4">
        <f t="shared" ca="1" si="45"/>
        <v>0.54391069918146229</v>
      </c>
    </row>
    <row r="1471" spans="5:6" x14ac:dyDescent="0.25">
      <c r="E1471" s="4">
        <f t="shared" ca="1" si="44"/>
        <v>0.64035686015062165</v>
      </c>
      <c r="F1471" s="4">
        <f t="shared" ca="1" si="45"/>
        <v>0.5999530418649397</v>
      </c>
    </row>
    <row r="1472" spans="5:6" x14ac:dyDescent="0.25">
      <c r="E1472" s="4">
        <f t="shared" ca="1" si="44"/>
        <v>0.90669667402558918</v>
      </c>
      <c r="F1472" s="4">
        <f t="shared" ca="1" si="45"/>
        <v>0.70685009304072621</v>
      </c>
    </row>
    <row r="1473" spans="5:6" x14ac:dyDescent="0.25">
      <c r="E1473" s="4">
        <f t="shared" ca="1" si="44"/>
        <v>0.37350759570332215</v>
      </c>
      <c r="F1473" s="4">
        <f t="shared" ca="1" si="45"/>
        <v>0.51919768130728117</v>
      </c>
    </row>
    <row r="1474" spans="5:6" x14ac:dyDescent="0.25">
      <c r="E1474" s="4">
        <f t="shared" ca="1" si="44"/>
        <v>0.94184974052672088</v>
      </c>
      <c r="F1474" s="4">
        <f t="shared" ca="1" si="45"/>
        <v>0.732469344566961</v>
      </c>
    </row>
    <row r="1475" spans="5:6" x14ac:dyDescent="0.25">
      <c r="E1475" s="4">
        <f t="shared" ca="1" si="44"/>
        <v>0.5189747061471387</v>
      </c>
      <c r="F1475" s="4">
        <f t="shared" ca="1" si="45"/>
        <v>0.56329984913436848</v>
      </c>
    </row>
    <row r="1476" spans="5:6" x14ac:dyDescent="0.25">
      <c r="E1476" s="4">
        <f t="shared" ref="E1476:E1539" ca="1" si="46">RAND()</f>
        <v>0.14133391246332783</v>
      </c>
      <c r="F1476" s="4">
        <f t="shared" ref="F1476:F1539" ca="1" si="47">_xlfn.BETA.INV(E1476,$C$3,$C$4)</f>
        <v>0.42970963263595735</v>
      </c>
    </row>
    <row r="1477" spans="5:6" x14ac:dyDescent="0.25">
      <c r="E1477" s="4">
        <f t="shared" ca="1" si="46"/>
        <v>0.20562340441828142</v>
      </c>
      <c r="F1477" s="4">
        <f t="shared" ca="1" si="47"/>
        <v>0.45958434742266213</v>
      </c>
    </row>
    <row r="1478" spans="5:6" x14ac:dyDescent="0.25">
      <c r="E1478" s="4">
        <f t="shared" ca="1" si="46"/>
        <v>0.27501691951326468</v>
      </c>
      <c r="F1478" s="4">
        <f t="shared" ca="1" si="47"/>
        <v>0.48628948664787014</v>
      </c>
    </row>
    <row r="1479" spans="5:6" x14ac:dyDescent="0.25">
      <c r="E1479" s="4">
        <f t="shared" ca="1" si="46"/>
        <v>0.39577711179619202</v>
      </c>
      <c r="F1479" s="4">
        <f t="shared" ca="1" si="47"/>
        <v>0.52616545336093568</v>
      </c>
    </row>
    <row r="1480" spans="5:6" x14ac:dyDescent="0.25">
      <c r="E1480" s="4">
        <f t="shared" ca="1" si="46"/>
        <v>1.2472154608335617E-2</v>
      </c>
      <c r="F1480" s="4">
        <f t="shared" ca="1" si="47"/>
        <v>0.29929538030768815</v>
      </c>
    </row>
    <row r="1481" spans="5:6" x14ac:dyDescent="0.25">
      <c r="E1481" s="4">
        <f t="shared" ca="1" si="46"/>
        <v>0.93777155778251386</v>
      </c>
      <c r="F1481" s="4">
        <f t="shared" ca="1" si="47"/>
        <v>0.72902931206016097</v>
      </c>
    </row>
    <row r="1482" spans="5:6" x14ac:dyDescent="0.25">
      <c r="E1482" s="4">
        <f t="shared" ca="1" si="46"/>
        <v>0.97763226090837885</v>
      </c>
      <c r="F1482" s="4">
        <f t="shared" ca="1" si="47"/>
        <v>0.77453433980213493</v>
      </c>
    </row>
    <row r="1483" spans="5:6" x14ac:dyDescent="0.25">
      <c r="E1483" s="4">
        <f t="shared" ca="1" si="46"/>
        <v>0.61200924910950605</v>
      </c>
      <c r="F1483" s="4">
        <f t="shared" ca="1" si="47"/>
        <v>0.59121441335312008</v>
      </c>
    </row>
    <row r="1484" spans="5:6" x14ac:dyDescent="0.25">
      <c r="E1484" s="4">
        <f t="shared" ca="1" si="46"/>
        <v>0.84554215091901153</v>
      </c>
      <c r="F1484" s="4">
        <f t="shared" ca="1" si="47"/>
        <v>0.67441545122589908</v>
      </c>
    </row>
    <row r="1485" spans="5:6" x14ac:dyDescent="0.25">
      <c r="E1485" s="4">
        <f t="shared" ca="1" si="46"/>
        <v>0.78661023601095481</v>
      </c>
      <c r="F1485" s="4">
        <f t="shared" ca="1" si="47"/>
        <v>0.64975805628424799</v>
      </c>
    </row>
    <row r="1486" spans="5:6" x14ac:dyDescent="0.25">
      <c r="E1486" s="4">
        <f t="shared" ca="1" si="46"/>
        <v>0.86875848631347741</v>
      </c>
      <c r="F1486" s="4">
        <f t="shared" ca="1" si="47"/>
        <v>0.6855926682703728</v>
      </c>
    </row>
    <row r="1487" spans="5:6" x14ac:dyDescent="0.25">
      <c r="E1487" s="4">
        <f t="shared" ca="1" si="46"/>
        <v>0.54504970632021221</v>
      </c>
      <c r="F1487" s="4">
        <f t="shared" ca="1" si="47"/>
        <v>0.57105840534870589</v>
      </c>
    </row>
    <row r="1488" spans="5:6" x14ac:dyDescent="0.25">
      <c r="E1488" s="4">
        <f t="shared" ca="1" si="46"/>
        <v>0.35408750967153957</v>
      </c>
      <c r="F1488" s="4">
        <f t="shared" ca="1" si="47"/>
        <v>0.51301018378788321</v>
      </c>
    </row>
    <row r="1489" spans="5:6" x14ac:dyDescent="0.25">
      <c r="E1489" s="4">
        <f t="shared" ca="1" si="46"/>
        <v>0.75746997187439546</v>
      </c>
      <c r="F1489" s="4">
        <f t="shared" ca="1" si="47"/>
        <v>0.63888414981342478</v>
      </c>
    </row>
    <row r="1490" spans="5:6" x14ac:dyDescent="0.25">
      <c r="E1490" s="4">
        <f t="shared" ca="1" si="46"/>
        <v>0.28322096797031593</v>
      </c>
      <c r="F1490" s="4">
        <f t="shared" ca="1" si="47"/>
        <v>0.48920700803943423</v>
      </c>
    </row>
    <row r="1491" spans="5:6" x14ac:dyDescent="0.25">
      <c r="E1491" s="4">
        <f t="shared" ca="1" si="46"/>
        <v>8.2483217812436282E-2</v>
      </c>
      <c r="F1491" s="4">
        <f t="shared" ca="1" si="47"/>
        <v>0.39315045992867798</v>
      </c>
    </row>
    <row r="1492" spans="5:6" x14ac:dyDescent="0.25">
      <c r="E1492" s="4">
        <f t="shared" ca="1" si="46"/>
        <v>5.8859648969792899E-2</v>
      </c>
      <c r="F1492" s="4">
        <f t="shared" ca="1" si="47"/>
        <v>0.37307857547466866</v>
      </c>
    </row>
    <row r="1493" spans="5:6" x14ac:dyDescent="0.25">
      <c r="E1493" s="4">
        <f t="shared" ca="1" si="46"/>
        <v>0.33113448735571971</v>
      </c>
      <c r="F1493" s="4">
        <f t="shared" ca="1" si="47"/>
        <v>0.50553568258295234</v>
      </c>
    </row>
    <row r="1494" spans="5:6" x14ac:dyDescent="0.25">
      <c r="E1494" s="4">
        <f t="shared" ca="1" si="46"/>
        <v>0.5777295441474064</v>
      </c>
      <c r="F1494" s="4">
        <f t="shared" ca="1" si="47"/>
        <v>0.58083378909685179</v>
      </c>
    </row>
    <row r="1495" spans="5:6" x14ac:dyDescent="0.25">
      <c r="E1495" s="4">
        <f t="shared" ca="1" si="46"/>
        <v>0.66150704685053741</v>
      </c>
      <c r="F1495" s="4">
        <f t="shared" ca="1" si="47"/>
        <v>0.60659695062523089</v>
      </c>
    </row>
    <row r="1496" spans="5:6" x14ac:dyDescent="0.25">
      <c r="E1496" s="4">
        <f t="shared" ca="1" si="46"/>
        <v>0.5769003935475252</v>
      </c>
      <c r="F1496" s="4">
        <f t="shared" ca="1" si="47"/>
        <v>0.58058460354757147</v>
      </c>
    </row>
    <row r="1497" spans="5:6" x14ac:dyDescent="0.25">
      <c r="E1497" s="4">
        <f t="shared" ca="1" si="46"/>
        <v>0.16065246961045621</v>
      </c>
      <c r="F1497" s="4">
        <f t="shared" ca="1" si="47"/>
        <v>0.43943491453714972</v>
      </c>
    </row>
    <row r="1498" spans="5:6" x14ac:dyDescent="0.25">
      <c r="E1498" s="4">
        <f t="shared" ca="1" si="46"/>
        <v>0.98064089612765237</v>
      </c>
      <c r="F1498" s="4">
        <f t="shared" ca="1" si="47"/>
        <v>0.78002801265481803</v>
      </c>
    </row>
    <row r="1499" spans="5:6" x14ac:dyDescent="0.25">
      <c r="E1499" s="4">
        <f t="shared" ca="1" si="46"/>
        <v>0.92999734567100467</v>
      </c>
      <c r="F1499" s="4">
        <f t="shared" ca="1" si="47"/>
        <v>0.72288041250931157</v>
      </c>
    </row>
    <row r="1500" spans="5:6" x14ac:dyDescent="0.25">
      <c r="E1500" s="4">
        <f t="shared" ca="1" si="46"/>
        <v>0.65165408387715851</v>
      </c>
      <c r="F1500" s="4">
        <f t="shared" ca="1" si="47"/>
        <v>0.60348683597805275</v>
      </c>
    </row>
    <row r="1501" spans="5:6" x14ac:dyDescent="0.25">
      <c r="E1501" s="4">
        <f t="shared" ca="1" si="46"/>
        <v>0.26174053592304347</v>
      </c>
      <c r="F1501" s="4">
        <f t="shared" ca="1" si="47"/>
        <v>0.48147755148301169</v>
      </c>
    </row>
    <row r="1502" spans="5:6" x14ac:dyDescent="0.25">
      <c r="E1502" s="4">
        <f t="shared" ca="1" si="46"/>
        <v>0.64009103464769346</v>
      </c>
      <c r="F1502" s="4">
        <f t="shared" ca="1" si="47"/>
        <v>0.59987027724683462</v>
      </c>
    </row>
    <row r="1503" spans="5:6" x14ac:dyDescent="0.25">
      <c r="E1503" s="4">
        <f t="shared" ca="1" si="46"/>
        <v>0.36417218311461319</v>
      </c>
      <c r="F1503" s="4">
        <f t="shared" ca="1" si="47"/>
        <v>0.51623748080429466</v>
      </c>
    </row>
    <row r="1504" spans="5:6" x14ac:dyDescent="0.25">
      <c r="E1504" s="4">
        <f t="shared" ca="1" si="46"/>
        <v>2.4798453854637081E-2</v>
      </c>
      <c r="F1504" s="4">
        <f t="shared" ca="1" si="47"/>
        <v>0.3288728387396615</v>
      </c>
    </row>
    <row r="1505" spans="5:6" x14ac:dyDescent="0.25">
      <c r="E1505" s="4">
        <f t="shared" ca="1" si="46"/>
        <v>1.9528879241592634E-4</v>
      </c>
      <c r="F1505" s="4">
        <f t="shared" ca="1" si="47"/>
        <v>0.17948668978641252</v>
      </c>
    </row>
    <row r="1506" spans="5:6" x14ac:dyDescent="0.25">
      <c r="E1506" s="4">
        <f t="shared" ca="1" si="46"/>
        <v>0.16382417466610955</v>
      </c>
      <c r="F1506" s="4">
        <f t="shared" ca="1" si="47"/>
        <v>0.44096018177665608</v>
      </c>
    </row>
    <row r="1507" spans="5:6" x14ac:dyDescent="0.25">
      <c r="E1507" s="4">
        <f t="shared" ca="1" si="46"/>
        <v>0.42017011782828451</v>
      </c>
      <c r="F1507" s="4">
        <f t="shared" ca="1" si="47"/>
        <v>0.53367057019922193</v>
      </c>
    </row>
    <row r="1508" spans="5:6" x14ac:dyDescent="0.25">
      <c r="E1508" s="4">
        <f t="shared" ca="1" si="46"/>
        <v>6.7599831672539024E-3</v>
      </c>
      <c r="F1508" s="4">
        <f t="shared" ca="1" si="47"/>
        <v>0.27608800483562035</v>
      </c>
    </row>
    <row r="1509" spans="5:6" x14ac:dyDescent="0.25">
      <c r="E1509" s="4">
        <f t="shared" ca="1" si="46"/>
        <v>0.8451736905898094</v>
      </c>
      <c r="F1509" s="4">
        <f t="shared" ca="1" si="47"/>
        <v>0.67424632057344591</v>
      </c>
    </row>
    <row r="1510" spans="5:6" x14ac:dyDescent="0.25">
      <c r="E1510" s="4">
        <f t="shared" ca="1" si="46"/>
        <v>0.55554019195864501</v>
      </c>
      <c r="F1510" s="4">
        <f t="shared" ca="1" si="47"/>
        <v>0.57418761825682496</v>
      </c>
    </row>
    <row r="1511" spans="5:6" x14ac:dyDescent="0.25">
      <c r="E1511" s="4">
        <f t="shared" ca="1" si="46"/>
        <v>0.29450063869078835</v>
      </c>
      <c r="F1511" s="4">
        <f t="shared" ca="1" si="47"/>
        <v>0.49315446128812934</v>
      </c>
    </row>
    <row r="1512" spans="5:6" x14ac:dyDescent="0.25">
      <c r="E1512" s="4">
        <f t="shared" ca="1" si="46"/>
        <v>0.41617717273291266</v>
      </c>
      <c r="F1512" s="4">
        <f t="shared" ca="1" si="47"/>
        <v>0.53244987446856118</v>
      </c>
    </row>
    <row r="1513" spans="5:6" x14ac:dyDescent="0.25">
      <c r="E1513" s="4">
        <f t="shared" ca="1" si="46"/>
        <v>0.80356734555730236</v>
      </c>
      <c r="F1513" s="4">
        <f t="shared" ca="1" si="47"/>
        <v>0.65642986715310103</v>
      </c>
    </row>
    <row r="1514" spans="5:6" x14ac:dyDescent="0.25">
      <c r="E1514" s="4">
        <f t="shared" ca="1" si="46"/>
        <v>0.36819647318473381</v>
      </c>
      <c r="F1514" s="4">
        <f t="shared" ca="1" si="47"/>
        <v>0.51751664714297241</v>
      </c>
    </row>
    <row r="1515" spans="5:6" x14ac:dyDescent="0.25">
      <c r="E1515" s="4">
        <f t="shared" ca="1" si="46"/>
        <v>6.7804086983388356E-2</v>
      </c>
      <c r="F1515" s="4">
        <f t="shared" ca="1" si="47"/>
        <v>0.38126604861152313</v>
      </c>
    </row>
    <row r="1516" spans="5:6" x14ac:dyDescent="0.25">
      <c r="E1516" s="4">
        <f t="shared" ca="1" si="46"/>
        <v>0.15899619759847561</v>
      </c>
      <c r="F1516" s="4">
        <f t="shared" ca="1" si="47"/>
        <v>0.43863097891493819</v>
      </c>
    </row>
    <row r="1517" spans="5:6" x14ac:dyDescent="0.25">
      <c r="E1517" s="4">
        <f t="shared" ca="1" si="46"/>
        <v>0.66440170614809091</v>
      </c>
      <c r="F1517" s="4">
        <f t="shared" ca="1" si="47"/>
        <v>0.60751602495398238</v>
      </c>
    </row>
    <row r="1518" spans="5:6" x14ac:dyDescent="0.25">
      <c r="E1518" s="4">
        <f t="shared" ca="1" si="46"/>
        <v>0.84687296440879289</v>
      </c>
      <c r="F1518" s="4">
        <f t="shared" ca="1" si="47"/>
        <v>0.67502827444852631</v>
      </c>
    </row>
    <row r="1519" spans="5:6" x14ac:dyDescent="0.25">
      <c r="E1519" s="4">
        <f t="shared" ca="1" si="46"/>
        <v>0.1522231820431944</v>
      </c>
      <c r="F1519" s="4">
        <f t="shared" ca="1" si="47"/>
        <v>0.43528779766333819</v>
      </c>
    </row>
    <row r="1520" spans="5:6" x14ac:dyDescent="0.25">
      <c r="E1520" s="4">
        <f t="shared" ca="1" si="46"/>
        <v>0.29737415957917901</v>
      </c>
      <c r="F1520" s="4">
        <f t="shared" ca="1" si="47"/>
        <v>0.49414897083802145</v>
      </c>
    </row>
    <row r="1521" spans="5:6" x14ac:dyDescent="0.25">
      <c r="E1521" s="4">
        <f t="shared" ca="1" si="46"/>
        <v>0.81693483111635379</v>
      </c>
      <c r="F1521" s="4">
        <f t="shared" ca="1" si="47"/>
        <v>0.66190563036951611</v>
      </c>
    </row>
    <row r="1522" spans="5:6" x14ac:dyDescent="0.25">
      <c r="E1522" s="4">
        <f t="shared" ca="1" si="46"/>
        <v>0.31154785761862624</v>
      </c>
      <c r="F1522" s="4">
        <f t="shared" ca="1" si="47"/>
        <v>0.49899323619590852</v>
      </c>
    </row>
    <row r="1523" spans="5:6" x14ac:dyDescent="0.25">
      <c r="E1523" s="4">
        <f t="shared" ca="1" si="46"/>
        <v>0.72144103271408278</v>
      </c>
      <c r="F1523" s="4">
        <f t="shared" ca="1" si="47"/>
        <v>0.62624513222192957</v>
      </c>
    </row>
    <row r="1524" spans="5:6" x14ac:dyDescent="0.25">
      <c r="E1524" s="4">
        <f t="shared" ca="1" si="46"/>
        <v>0.70548467126804404</v>
      </c>
      <c r="F1524" s="4">
        <f t="shared" ca="1" si="47"/>
        <v>0.62087098350019509</v>
      </c>
    </row>
    <row r="1525" spans="5:6" x14ac:dyDescent="0.25">
      <c r="E1525" s="4">
        <f t="shared" ca="1" si="46"/>
        <v>3.112078768072235E-2</v>
      </c>
      <c r="F1525" s="4">
        <f t="shared" ca="1" si="47"/>
        <v>0.3396325397297017</v>
      </c>
    </row>
    <row r="1526" spans="5:6" x14ac:dyDescent="0.25">
      <c r="E1526" s="4">
        <f t="shared" ca="1" si="46"/>
        <v>0.62683752543645699</v>
      </c>
      <c r="F1526" s="4">
        <f t="shared" ca="1" si="47"/>
        <v>0.59576450153638905</v>
      </c>
    </row>
    <row r="1527" spans="5:6" x14ac:dyDescent="0.25">
      <c r="E1527" s="4">
        <f t="shared" ca="1" si="46"/>
        <v>0.76472649140313143</v>
      </c>
      <c r="F1527" s="4">
        <f t="shared" ca="1" si="47"/>
        <v>0.64153025501334371</v>
      </c>
    </row>
    <row r="1528" spans="5:6" x14ac:dyDescent="0.25">
      <c r="E1528" s="4">
        <f t="shared" ca="1" si="46"/>
        <v>0.95013215656070271</v>
      </c>
      <c r="F1528" s="4">
        <f t="shared" ca="1" si="47"/>
        <v>0.7400126337102767</v>
      </c>
    </row>
    <row r="1529" spans="5:6" x14ac:dyDescent="0.25">
      <c r="E1529" s="4">
        <f t="shared" ca="1" si="46"/>
        <v>3.7768648920234127E-2</v>
      </c>
      <c r="F1529" s="4">
        <f t="shared" ca="1" si="47"/>
        <v>0.34925377914373334</v>
      </c>
    </row>
    <row r="1530" spans="5:6" x14ac:dyDescent="0.25">
      <c r="E1530" s="4">
        <f t="shared" ca="1" si="46"/>
        <v>0.85202972832809487</v>
      </c>
      <c r="F1530" s="4">
        <f t="shared" ca="1" si="47"/>
        <v>0.67743263516253327</v>
      </c>
    </row>
    <row r="1531" spans="5:6" x14ac:dyDescent="0.25">
      <c r="E1531" s="4">
        <f t="shared" ca="1" si="46"/>
        <v>0.47227064981705691</v>
      </c>
      <c r="F1531" s="4">
        <f t="shared" ca="1" si="47"/>
        <v>0.54939104118319471</v>
      </c>
    </row>
    <row r="1532" spans="5:6" x14ac:dyDescent="0.25">
      <c r="E1532" s="4">
        <f t="shared" ca="1" si="46"/>
        <v>0.54759600837258537</v>
      </c>
      <c r="F1532" s="4">
        <f t="shared" ca="1" si="47"/>
        <v>0.57181736371215053</v>
      </c>
    </row>
    <row r="1533" spans="5:6" x14ac:dyDescent="0.25">
      <c r="E1533" s="4">
        <f t="shared" ca="1" si="46"/>
        <v>0.81657954150802636</v>
      </c>
      <c r="F1533" s="4">
        <f t="shared" ca="1" si="47"/>
        <v>0.66175736197007651</v>
      </c>
    </row>
    <row r="1534" spans="5:6" x14ac:dyDescent="0.25">
      <c r="E1534" s="4">
        <f t="shared" ca="1" si="46"/>
        <v>0.96813132788176404</v>
      </c>
      <c r="F1534" s="4">
        <f t="shared" ca="1" si="47"/>
        <v>0.76019787978600095</v>
      </c>
    </row>
    <row r="1535" spans="5:6" x14ac:dyDescent="0.25">
      <c r="E1535" s="4">
        <f t="shared" ca="1" si="46"/>
        <v>0.5568861203214005</v>
      </c>
      <c r="F1535" s="4">
        <f t="shared" ca="1" si="47"/>
        <v>0.57458959610626137</v>
      </c>
    </row>
    <row r="1536" spans="5:6" x14ac:dyDescent="0.25">
      <c r="E1536" s="4">
        <f t="shared" ca="1" si="46"/>
        <v>0.82689767584986396</v>
      </c>
      <c r="F1536" s="4">
        <f t="shared" ca="1" si="47"/>
        <v>0.66612925587526095</v>
      </c>
    </row>
    <row r="1537" spans="5:6" x14ac:dyDescent="0.25">
      <c r="E1537" s="4">
        <f t="shared" ca="1" si="46"/>
        <v>7.8356141747315533E-3</v>
      </c>
      <c r="F1537" s="4">
        <f t="shared" ca="1" si="47"/>
        <v>0.28144468665367123</v>
      </c>
    </row>
    <row r="1538" spans="5:6" x14ac:dyDescent="0.25">
      <c r="E1538" s="4">
        <f t="shared" ca="1" si="46"/>
        <v>0.57161258654887859</v>
      </c>
      <c r="F1538" s="4">
        <f t="shared" ca="1" si="47"/>
        <v>0.57899714321615636</v>
      </c>
    </row>
    <row r="1539" spans="5:6" x14ac:dyDescent="0.25">
      <c r="E1539" s="4">
        <f t="shared" ca="1" si="46"/>
        <v>0.25684151469230554</v>
      </c>
      <c r="F1539" s="4">
        <f t="shared" ca="1" si="47"/>
        <v>0.47967151243316614</v>
      </c>
    </row>
    <row r="1540" spans="5:6" x14ac:dyDescent="0.25">
      <c r="E1540" s="4">
        <f t="shared" ref="E1540:E1603" ca="1" si="48">RAND()</f>
        <v>0.43796968230328814</v>
      </c>
      <c r="F1540" s="4">
        <f t="shared" ref="F1540:F1603" ca="1" si="49">_xlfn.BETA.INV(E1540,$C$3,$C$4)</f>
        <v>0.53908037666825015</v>
      </c>
    </row>
    <row r="1541" spans="5:6" x14ac:dyDescent="0.25">
      <c r="E1541" s="4">
        <f t="shared" ca="1" si="48"/>
        <v>0.48269786171406925</v>
      </c>
      <c r="F1541" s="4">
        <f t="shared" ca="1" si="49"/>
        <v>0.55250442446367332</v>
      </c>
    </row>
    <row r="1542" spans="5:6" x14ac:dyDescent="0.25">
      <c r="E1542" s="4">
        <f t="shared" ca="1" si="48"/>
        <v>0.71126777611795966</v>
      </c>
      <c r="F1542" s="4">
        <f t="shared" ca="1" si="49"/>
        <v>0.6228049516808527</v>
      </c>
    </row>
    <row r="1543" spans="5:6" x14ac:dyDescent="0.25">
      <c r="E1543" s="4">
        <f t="shared" ca="1" si="48"/>
        <v>0.24796112525476277</v>
      </c>
      <c r="F1543" s="4">
        <f t="shared" ca="1" si="49"/>
        <v>0.4763526352135114</v>
      </c>
    </row>
    <row r="1544" spans="5:6" x14ac:dyDescent="0.25">
      <c r="E1544" s="4">
        <f t="shared" ca="1" si="48"/>
        <v>0.86447544658385367</v>
      </c>
      <c r="F1544" s="4">
        <f t="shared" ca="1" si="49"/>
        <v>0.68344682150411196</v>
      </c>
    </row>
    <row r="1545" spans="5:6" x14ac:dyDescent="0.25">
      <c r="E1545" s="4">
        <f t="shared" ca="1" si="48"/>
        <v>0.11708782800606299</v>
      </c>
      <c r="F1545" s="4">
        <f t="shared" ca="1" si="49"/>
        <v>0.41620106464944245</v>
      </c>
    </row>
    <row r="1546" spans="5:6" x14ac:dyDescent="0.25">
      <c r="E1546" s="4">
        <f t="shared" ca="1" si="48"/>
        <v>0.66078271235294594</v>
      </c>
      <c r="F1546" s="4">
        <f t="shared" ca="1" si="49"/>
        <v>0.60636736165325034</v>
      </c>
    </row>
    <row r="1547" spans="5:6" x14ac:dyDescent="0.25">
      <c r="E1547" s="4">
        <f t="shared" ca="1" si="48"/>
        <v>0.64955643358180171</v>
      </c>
      <c r="F1547" s="4">
        <f t="shared" ca="1" si="49"/>
        <v>0.60282818580648412</v>
      </c>
    </row>
    <row r="1548" spans="5:6" x14ac:dyDescent="0.25">
      <c r="E1548" s="4">
        <f t="shared" ca="1" si="48"/>
        <v>0.50266161817479005</v>
      </c>
      <c r="F1548" s="4">
        <f t="shared" ca="1" si="49"/>
        <v>0.55844945539539026</v>
      </c>
    </row>
    <row r="1549" spans="5:6" x14ac:dyDescent="0.25">
      <c r="E1549" s="4">
        <f t="shared" ca="1" si="48"/>
        <v>0.92617241802580552</v>
      </c>
      <c r="F1549" s="4">
        <f t="shared" ca="1" si="49"/>
        <v>0.72002559247127351</v>
      </c>
    </row>
    <row r="1550" spans="5:6" x14ac:dyDescent="0.25">
      <c r="E1550" s="4">
        <f t="shared" ca="1" si="48"/>
        <v>0.29240080819575887</v>
      </c>
      <c r="F1550" s="4">
        <f t="shared" ca="1" si="49"/>
        <v>0.49242493881822758</v>
      </c>
    </row>
    <row r="1551" spans="5:6" x14ac:dyDescent="0.25">
      <c r="E1551" s="4">
        <f t="shared" ca="1" si="48"/>
        <v>0.1929079550568823</v>
      </c>
      <c r="F1551" s="4">
        <f t="shared" ca="1" si="49"/>
        <v>0.4541771086389681</v>
      </c>
    </row>
    <row r="1552" spans="5:6" x14ac:dyDescent="0.25">
      <c r="E1552" s="4">
        <f t="shared" ca="1" si="48"/>
        <v>0.39969775616084247</v>
      </c>
      <c r="F1552" s="4">
        <f t="shared" ca="1" si="49"/>
        <v>0.52737992172220971</v>
      </c>
    </row>
    <row r="1553" spans="5:6" x14ac:dyDescent="0.25">
      <c r="E1553" s="4">
        <f t="shared" ca="1" si="48"/>
        <v>0.50354436792405499</v>
      </c>
      <c r="F1553" s="4">
        <f t="shared" ca="1" si="49"/>
        <v>0.55871201637026768</v>
      </c>
    </row>
    <row r="1554" spans="5:6" x14ac:dyDescent="0.25">
      <c r="E1554" s="4">
        <f t="shared" ca="1" si="48"/>
        <v>4.5801287152021586E-2</v>
      </c>
      <c r="F1554" s="4">
        <f t="shared" ca="1" si="49"/>
        <v>0.35928590815408451</v>
      </c>
    </row>
    <row r="1555" spans="5:6" x14ac:dyDescent="0.25">
      <c r="E1555" s="4">
        <f t="shared" ca="1" si="48"/>
        <v>0.15557269524329576</v>
      </c>
      <c r="F1555" s="4">
        <f t="shared" ca="1" si="49"/>
        <v>0.43695253367548853</v>
      </c>
    </row>
    <row r="1556" spans="5:6" x14ac:dyDescent="0.25">
      <c r="E1556" s="4">
        <f t="shared" ca="1" si="48"/>
        <v>0.56970794684542925</v>
      </c>
      <c r="F1556" s="4">
        <f t="shared" ca="1" si="49"/>
        <v>0.57842603018628469</v>
      </c>
    </row>
    <row r="1557" spans="5:6" x14ac:dyDescent="0.25">
      <c r="E1557" s="4">
        <f t="shared" ca="1" si="48"/>
        <v>0.77197991100185226</v>
      </c>
      <c r="F1557" s="4">
        <f t="shared" ca="1" si="49"/>
        <v>0.64421427967672773</v>
      </c>
    </row>
    <row r="1558" spans="5:6" x14ac:dyDescent="0.25">
      <c r="E1558" s="4">
        <f t="shared" ca="1" si="48"/>
        <v>0.7251608126509087</v>
      </c>
      <c r="F1558" s="4">
        <f t="shared" ca="1" si="49"/>
        <v>0.62751583907542474</v>
      </c>
    </row>
    <row r="1559" spans="5:6" x14ac:dyDescent="0.25">
      <c r="E1559" s="4">
        <f t="shared" ca="1" si="48"/>
        <v>0.95430758367206148</v>
      </c>
      <c r="F1559" s="4">
        <f t="shared" ca="1" si="49"/>
        <v>0.74415616589060407</v>
      </c>
    </row>
    <row r="1560" spans="5:6" x14ac:dyDescent="0.25">
      <c r="E1560" s="4">
        <f t="shared" ca="1" si="48"/>
        <v>0.71102878569886929</v>
      </c>
      <c r="F1560" s="4">
        <f t="shared" ca="1" si="49"/>
        <v>0.62272472780596455</v>
      </c>
    </row>
    <row r="1561" spans="5:6" x14ac:dyDescent="0.25">
      <c r="E1561" s="4">
        <f t="shared" ca="1" si="48"/>
        <v>0.66686683617845888</v>
      </c>
      <c r="F1561" s="4">
        <f t="shared" ca="1" si="49"/>
        <v>0.60830073546077479</v>
      </c>
    </row>
    <row r="1562" spans="5:6" x14ac:dyDescent="0.25">
      <c r="E1562" s="4">
        <f t="shared" ca="1" si="48"/>
        <v>0.87698172432614407</v>
      </c>
      <c r="F1562" s="4">
        <f t="shared" ca="1" si="49"/>
        <v>0.68983525370248122</v>
      </c>
    </row>
    <row r="1563" spans="5:6" x14ac:dyDescent="0.25">
      <c r="E1563" s="4">
        <f t="shared" ca="1" si="48"/>
        <v>0.76271407410121672</v>
      </c>
      <c r="F1563" s="4">
        <f t="shared" ca="1" si="49"/>
        <v>0.64079261707315904</v>
      </c>
    </row>
    <row r="1564" spans="5:6" x14ac:dyDescent="0.25">
      <c r="E1564" s="4">
        <f t="shared" ca="1" si="48"/>
        <v>0.8352804899306483</v>
      </c>
      <c r="F1564" s="4">
        <f t="shared" ca="1" si="49"/>
        <v>0.66978883415150126</v>
      </c>
    </row>
    <row r="1565" spans="5:6" x14ac:dyDescent="0.25">
      <c r="E1565" s="4">
        <f t="shared" ca="1" si="48"/>
        <v>0.95890284334213138</v>
      </c>
      <c r="F1565" s="4">
        <f t="shared" ca="1" si="49"/>
        <v>0.74904201647017521</v>
      </c>
    </row>
    <row r="1566" spans="5:6" x14ac:dyDescent="0.25">
      <c r="E1566" s="4">
        <f t="shared" ca="1" si="48"/>
        <v>0.92955886125573017</v>
      </c>
      <c r="F1566" s="4">
        <f t="shared" ca="1" si="49"/>
        <v>0.72254784026725249</v>
      </c>
    </row>
    <row r="1567" spans="5:6" x14ac:dyDescent="0.25">
      <c r="E1567" s="4">
        <f t="shared" ca="1" si="48"/>
        <v>0.51457171774683197</v>
      </c>
      <c r="F1567" s="4">
        <f t="shared" ca="1" si="49"/>
        <v>0.56199089096675769</v>
      </c>
    </row>
    <row r="1568" spans="5:6" x14ac:dyDescent="0.25">
      <c r="E1568" s="4">
        <f t="shared" ca="1" si="48"/>
        <v>0.67196285453822857</v>
      </c>
      <c r="F1568" s="4">
        <f t="shared" ca="1" si="49"/>
        <v>0.60992898909604765</v>
      </c>
    </row>
    <row r="1569" spans="5:6" x14ac:dyDescent="0.25">
      <c r="E1569" s="4">
        <f t="shared" ca="1" si="48"/>
        <v>0.38867982129281997</v>
      </c>
      <c r="F1569" s="4">
        <f t="shared" ca="1" si="49"/>
        <v>0.52395811333771825</v>
      </c>
    </row>
    <row r="1570" spans="5:6" x14ac:dyDescent="0.25">
      <c r="E1570" s="4">
        <f t="shared" ca="1" si="48"/>
        <v>0.58034802256956453</v>
      </c>
      <c r="F1570" s="4">
        <f t="shared" ca="1" si="49"/>
        <v>0.5816212197474766</v>
      </c>
    </row>
    <row r="1571" spans="5:6" x14ac:dyDescent="0.25">
      <c r="E1571" s="4">
        <f t="shared" ca="1" si="48"/>
        <v>0.81506106690792213</v>
      </c>
      <c r="F1571" s="4">
        <f t="shared" ca="1" si="49"/>
        <v>0.66112542541709485</v>
      </c>
    </row>
    <row r="1572" spans="5:6" x14ac:dyDescent="0.25">
      <c r="E1572" s="4">
        <f t="shared" ca="1" si="48"/>
        <v>0.4392505063350961</v>
      </c>
      <c r="F1572" s="4">
        <f t="shared" ca="1" si="49"/>
        <v>0.53946783966235634</v>
      </c>
    </row>
    <row r="1573" spans="5:6" x14ac:dyDescent="0.25">
      <c r="E1573" s="4">
        <f t="shared" ca="1" si="48"/>
        <v>0.44782230218498187</v>
      </c>
      <c r="F1573" s="4">
        <f t="shared" ca="1" si="49"/>
        <v>0.54205536385562425</v>
      </c>
    </row>
    <row r="1574" spans="5:6" x14ac:dyDescent="0.25">
      <c r="E1574" s="4">
        <f t="shared" ca="1" si="48"/>
        <v>0.48832261891930884</v>
      </c>
      <c r="F1574" s="4">
        <f t="shared" ca="1" si="49"/>
        <v>0.55418115531826961</v>
      </c>
    </row>
    <row r="1575" spans="5:6" x14ac:dyDescent="0.25">
      <c r="E1575" s="4">
        <f t="shared" ca="1" si="48"/>
        <v>0.14922288394497518</v>
      </c>
      <c r="F1575" s="4">
        <f t="shared" ca="1" si="49"/>
        <v>0.43377689635194921</v>
      </c>
    </row>
    <row r="1576" spans="5:6" x14ac:dyDescent="0.25">
      <c r="E1576" s="4">
        <f t="shared" ca="1" si="48"/>
        <v>0.89886250712082549</v>
      </c>
      <c r="F1576" s="4">
        <f t="shared" ca="1" si="49"/>
        <v>0.70206299875164113</v>
      </c>
    </row>
    <row r="1577" spans="5:6" x14ac:dyDescent="0.25">
      <c r="E1577" s="4">
        <f t="shared" ca="1" si="48"/>
        <v>0.80772114604376177</v>
      </c>
      <c r="F1577" s="4">
        <f t="shared" ca="1" si="49"/>
        <v>0.65810949244731587</v>
      </c>
    </row>
    <row r="1578" spans="5:6" x14ac:dyDescent="0.25">
      <c r="E1578" s="4">
        <f t="shared" ca="1" si="48"/>
        <v>0.883973980888066</v>
      </c>
      <c r="F1578" s="4">
        <f t="shared" ca="1" si="49"/>
        <v>0.69358243410573583</v>
      </c>
    </row>
    <row r="1579" spans="5:6" x14ac:dyDescent="0.25">
      <c r="E1579" s="4">
        <f t="shared" ca="1" si="48"/>
        <v>0.67651206892244042</v>
      </c>
      <c r="F1579" s="4">
        <f t="shared" ca="1" si="49"/>
        <v>0.61138970047567631</v>
      </c>
    </row>
    <row r="1580" spans="5:6" x14ac:dyDescent="0.25">
      <c r="E1580" s="4">
        <f t="shared" ca="1" si="48"/>
        <v>3.4410057393758686E-2</v>
      </c>
      <c r="F1580" s="4">
        <f t="shared" ca="1" si="49"/>
        <v>0.34457162175362821</v>
      </c>
    </row>
    <row r="1581" spans="5:6" x14ac:dyDescent="0.25">
      <c r="E1581" s="4">
        <f t="shared" ca="1" si="48"/>
        <v>0.8071755590118509</v>
      </c>
      <c r="F1581" s="4">
        <f t="shared" ca="1" si="49"/>
        <v>0.65788779058920499</v>
      </c>
    </row>
    <row r="1582" spans="5:6" x14ac:dyDescent="0.25">
      <c r="E1582" s="4">
        <f t="shared" ca="1" si="48"/>
        <v>0.7144928050864815</v>
      </c>
      <c r="F1582" s="4">
        <f t="shared" ca="1" si="49"/>
        <v>0.62389013210130717</v>
      </c>
    </row>
    <row r="1583" spans="5:6" x14ac:dyDescent="0.25">
      <c r="E1583" s="4">
        <f t="shared" ca="1" si="48"/>
        <v>0.87002866756320552</v>
      </c>
      <c r="F1583" s="4">
        <f t="shared" ca="1" si="49"/>
        <v>0.68623717493133518</v>
      </c>
    </row>
    <row r="1584" spans="5:6" x14ac:dyDescent="0.25">
      <c r="E1584" s="4">
        <f t="shared" ca="1" si="48"/>
        <v>0.98453916451940027</v>
      </c>
      <c r="F1584" s="4">
        <f t="shared" ca="1" si="49"/>
        <v>0.7882072774760005</v>
      </c>
    </row>
    <row r="1585" spans="5:6" x14ac:dyDescent="0.25">
      <c r="E1585" s="4">
        <f t="shared" ca="1" si="48"/>
        <v>1.7672773383433316E-2</v>
      </c>
      <c r="F1585" s="4">
        <f t="shared" ca="1" si="49"/>
        <v>0.31377327144220157</v>
      </c>
    </row>
    <row r="1586" spans="5:6" x14ac:dyDescent="0.25">
      <c r="E1586" s="4">
        <f t="shared" ca="1" si="48"/>
        <v>0.42611016481735486</v>
      </c>
      <c r="F1586" s="4">
        <f t="shared" ca="1" si="49"/>
        <v>0.53548145984101492</v>
      </c>
    </row>
    <row r="1587" spans="5:6" x14ac:dyDescent="0.25">
      <c r="E1587" s="4">
        <f t="shared" ca="1" si="48"/>
        <v>0.78068395201366148</v>
      </c>
      <c r="F1587" s="4">
        <f t="shared" ca="1" si="49"/>
        <v>0.64749043650748006</v>
      </c>
    </row>
    <row r="1588" spans="5:6" x14ac:dyDescent="0.25">
      <c r="E1588" s="4">
        <f t="shared" ca="1" si="48"/>
        <v>0.16731042398925955</v>
      </c>
      <c r="F1588" s="4">
        <f t="shared" ca="1" si="49"/>
        <v>0.44261581618666451</v>
      </c>
    </row>
    <row r="1589" spans="5:6" x14ac:dyDescent="0.25">
      <c r="E1589" s="4">
        <f t="shared" ca="1" si="48"/>
        <v>0.34625927080426855</v>
      </c>
      <c r="F1589" s="4">
        <f t="shared" ca="1" si="49"/>
        <v>0.51048214192110586</v>
      </c>
    </row>
    <row r="1590" spans="5:6" x14ac:dyDescent="0.25">
      <c r="E1590" s="4">
        <f t="shared" ca="1" si="48"/>
        <v>0.35351817645266292</v>
      </c>
      <c r="F1590" s="4">
        <f t="shared" ca="1" si="49"/>
        <v>0.51282701783204809</v>
      </c>
    </row>
    <row r="1591" spans="5:6" x14ac:dyDescent="0.25">
      <c r="E1591" s="4">
        <f t="shared" ca="1" si="48"/>
        <v>0.82651750645543043</v>
      </c>
      <c r="F1591" s="4">
        <f t="shared" ca="1" si="49"/>
        <v>0.66596566375808974</v>
      </c>
    </row>
    <row r="1592" spans="5:6" x14ac:dyDescent="0.25">
      <c r="E1592" s="4">
        <f t="shared" ca="1" si="48"/>
        <v>0.89315120335275155</v>
      </c>
      <c r="F1592" s="4">
        <f t="shared" ca="1" si="49"/>
        <v>0.69872170530051902</v>
      </c>
    </row>
    <row r="1593" spans="5:6" x14ac:dyDescent="0.25">
      <c r="E1593" s="4">
        <f t="shared" ca="1" si="48"/>
        <v>0.32197732308263904</v>
      </c>
      <c r="F1593" s="4">
        <f t="shared" ca="1" si="49"/>
        <v>0.50249745088053266</v>
      </c>
    </row>
    <row r="1594" spans="5:6" x14ac:dyDescent="0.25">
      <c r="E1594" s="4">
        <f t="shared" ca="1" si="48"/>
        <v>0.9515551070709094</v>
      </c>
      <c r="F1594" s="4">
        <f t="shared" ca="1" si="49"/>
        <v>0.74139601067023908</v>
      </c>
    </row>
    <row r="1595" spans="5:6" x14ac:dyDescent="0.25">
      <c r="E1595" s="4">
        <f t="shared" ca="1" si="48"/>
        <v>0.69866618211832066</v>
      </c>
      <c r="F1595" s="4">
        <f t="shared" ca="1" si="49"/>
        <v>0.61860962864600544</v>
      </c>
    </row>
    <row r="1596" spans="5:6" x14ac:dyDescent="0.25">
      <c r="E1596" s="4">
        <f t="shared" ca="1" si="48"/>
        <v>0.69530252834166162</v>
      </c>
      <c r="F1596" s="4">
        <f t="shared" ca="1" si="49"/>
        <v>0.61750124932836048</v>
      </c>
    </row>
    <row r="1597" spans="5:6" x14ac:dyDescent="0.25">
      <c r="E1597" s="4">
        <f t="shared" ca="1" si="48"/>
        <v>0.83339102804987608</v>
      </c>
      <c r="F1597" s="4">
        <f t="shared" ca="1" si="49"/>
        <v>0.66895500334306313</v>
      </c>
    </row>
    <row r="1598" spans="5:6" x14ac:dyDescent="0.25">
      <c r="E1598" s="4">
        <f t="shared" ca="1" si="48"/>
        <v>0.31950174072624093</v>
      </c>
      <c r="F1598" s="4">
        <f t="shared" ca="1" si="49"/>
        <v>0.50167003574776881</v>
      </c>
    </row>
    <row r="1599" spans="5:6" x14ac:dyDescent="0.25">
      <c r="E1599" s="4">
        <f t="shared" ca="1" si="48"/>
        <v>0.41611329501988759</v>
      </c>
      <c r="F1599" s="4">
        <f t="shared" ca="1" si="49"/>
        <v>0.53243032311596339</v>
      </c>
    </row>
    <row r="1600" spans="5:6" x14ac:dyDescent="0.25">
      <c r="E1600" s="4">
        <f t="shared" ca="1" si="48"/>
        <v>0.81323860101180678</v>
      </c>
      <c r="F1600" s="4">
        <f t="shared" ca="1" si="49"/>
        <v>0.66037067160931695</v>
      </c>
    </row>
    <row r="1601" spans="5:6" x14ac:dyDescent="0.25">
      <c r="E1601" s="4">
        <f t="shared" ca="1" si="48"/>
        <v>0.75892742552639125</v>
      </c>
      <c r="F1601" s="4">
        <f t="shared" ca="1" si="49"/>
        <v>0.63941260016074408</v>
      </c>
    </row>
    <row r="1602" spans="5:6" x14ac:dyDescent="0.25">
      <c r="E1602" s="4">
        <f t="shared" ca="1" si="48"/>
        <v>0.11064607520853431</v>
      </c>
      <c r="F1602" s="4">
        <f t="shared" ca="1" si="49"/>
        <v>0.41230376424244797</v>
      </c>
    </row>
    <row r="1603" spans="5:6" x14ac:dyDescent="0.25">
      <c r="E1603" s="4">
        <f t="shared" ca="1" si="48"/>
        <v>0.52554387333513231</v>
      </c>
      <c r="F1603" s="4">
        <f t="shared" ca="1" si="49"/>
        <v>0.56525299779928395</v>
      </c>
    </row>
    <row r="1604" spans="5:6" x14ac:dyDescent="0.25">
      <c r="E1604" s="4">
        <f t="shared" ref="E1604:E1667" ca="1" si="50">RAND()</f>
        <v>0.92711450489022873</v>
      </c>
      <c r="F1604" s="4">
        <f t="shared" ref="F1604:F1667" ca="1" si="51">_xlfn.BETA.INV(E1604,$C$3,$C$4)</f>
        <v>0.72071924477461868</v>
      </c>
    </row>
    <row r="1605" spans="5:6" x14ac:dyDescent="0.25">
      <c r="E1605" s="4">
        <f t="shared" ca="1" si="50"/>
        <v>0.94405303495589199</v>
      </c>
      <c r="F1605" s="4">
        <f t="shared" ca="1" si="51"/>
        <v>0.73439823816534933</v>
      </c>
    </row>
    <row r="1606" spans="5:6" x14ac:dyDescent="0.25">
      <c r="E1606" s="4">
        <f t="shared" ca="1" si="50"/>
        <v>0.51432540800014659</v>
      </c>
      <c r="F1606" s="4">
        <f t="shared" ca="1" si="51"/>
        <v>0.56191766557240519</v>
      </c>
    </row>
    <row r="1607" spans="5:6" x14ac:dyDescent="0.25">
      <c r="E1607" s="4">
        <f t="shared" ca="1" si="50"/>
        <v>8.099910602634619E-2</v>
      </c>
      <c r="F1607" s="4">
        <f t="shared" ca="1" si="51"/>
        <v>0.39202122480391177</v>
      </c>
    </row>
    <row r="1608" spans="5:6" x14ac:dyDescent="0.25">
      <c r="E1608" s="4">
        <f t="shared" ca="1" si="50"/>
        <v>0.69656561326445976</v>
      </c>
      <c r="F1608" s="4">
        <f t="shared" ca="1" si="51"/>
        <v>0.61791691488597678</v>
      </c>
    </row>
    <row r="1609" spans="5:6" x14ac:dyDescent="0.25">
      <c r="E1609" s="4">
        <f t="shared" ca="1" si="50"/>
        <v>0.94560117510254649</v>
      </c>
      <c r="F1609" s="4">
        <f t="shared" ca="1" si="51"/>
        <v>0.73578560436133067</v>
      </c>
    </row>
    <row r="1610" spans="5:6" x14ac:dyDescent="0.25">
      <c r="E1610" s="4">
        <f t="shared" ca="1" si="50"/>
        <v>0.29553083014494586</v>
      </c>
      <c r="F1610" s="4">
        <f t="shared" ca="1" si="51"/>
        <v>0.49351150656567905</v>
      </c>
    </row>
    <row r="1611" spans="5:6" x14ac:dyDescent="0.25">
      <c r="E1611" s="4">
        <f t="shared" ca="1" si="50"/>
        <v>0.38078466991302473</v>
      </c>
      <c r="F1611" s="4">
        <f t="shared" ca="1" si="51"/>
        <v>0.52148836027658518</v>
      </c>
    </row>
    <row r="1612" spans="5:6" x14ac:dyDescent="0.25">
      <c r="E1612" s="4">
        <f t="shared" ca="1" si="50"/>
        <v>0.24573203442407421</v>
      </c>
      <c r="F1612" s="4">
        <f t="shared" ca="1" si="51"/>
        <v>0.47551000456672698</v>
      </c>
    </row>
    <row r="1613" spans="5:6" x14ac:dyDescent="0.25">
      <c r="E1613" s="4">
        <f t="shared" ca="1" si="50"/>
        <v>0.8900727651378274</v>
      </c>
      <c r="F1613" s="4">
        <f t="shared" ca="1" si="51"/>
        <v>0.69696776621822187</v>
      </c>
    </row>
    <row r="1614" spans="5:6" x14ac:dyDescent="0.25">
      <c r="E1614" s="4">
        <f t="shared" ca="1" si="50"/>
        <v>0.77248176019187764</v>
      </c>
      <c r="F1614" s="4">
        <f t="shared" ca="1" si="51"/>
        <v>0.64440149337933894</v>
      </c>
    </row>
    <row r="1615" spans="5:6" x14ac:dyDescent="0.25">
      <c r="E1615" s="4">
        <f t="shared" ca="1" si="50"/>
        <v>0.95715092242211541</v>
      </c>
      <c r="F1615" s="4">
        <f t="shared" ca="1" si="51"/>
        <v>0.74713515408604114</v>
      </c>
    </row>
    <row r="1616" spans="5:6" x14ac:dyDescent="0.25">
      <c r="E1616" s="4">
        <f t="shared" ca="1" si="50"/>
        <v>0.27950994781592664</v>
      </c>
      <c r="F1616" s="4">
        <f t="shared" ca="1" si="51"/>
        <v>0.48789233754561034</v>
      </c>
    </row>
    <row r="1617" spans="5:6" x14ac:dyDescent="0.25">
      <c r="E1617" s="4">
        <f t="shared" ca="1" si="50"/>
        <v>0.34632680493817314</v>
      </c>
      <c r="F1617" s="4">
        <f t="shared" ca="1" si="51"/>
        <v>0.51050404109784286</v>
      </c>
    </row>
    <row r="1618" spans="5:6" x14ac:dyDescent="0.25">
      <c r="E1618" s="4">
        <f t="shared" ca="1" si="50"/>
        <v>0.36704174800342815</v>
      </c>
      <c r="F1618" s="4">
        <f t="shared" ca="1" si="51"/>
        <v>0.51715009271557488</v>
      </c>
    </row>
    <row r="1619" spans="5:6" x14ac:dyDescent="0.25">
      <c r="E1619" s="4">
        <f t="shared" ca="1" si="50"/>
        <v>0.39680118343963089</v>
      </c>
      <c r="F1619" s="4">
        <f t="shared" ca="1" si="51"/>
        <v>0.52648299965042089</v>
      </c>
    </row>
    <row r="1620" spans="5:6" x14ac:dyDescent="0.25">
      <c r="E1620" s="4">
        <f t="shared" ca="1" si="50"/>
        <v>0.10972843598780047</v>
      </c>
      <c r="F1620" s="4">
        <f t="shared" ca="1" si="51"/>
        <v>0.41173622704091029</v>
      </c>
    </row>
    <row r="1621" spans="5:6" x14ac:dyDescent="0.25">
      <c r="E1621" s="4">
        <f t="shared" ca="1" si="50"/>
        <v>0.52050913056427817</v>
      </c>
      <c r="F1621" s="4">
        <f t="shared" ca="1" si="51"/>
        <v>0.56375602949122272</v>
      </c>
    </row>
    <row r="1622" spans="5:6" x14ac:dyDescent="0.25">
      <c r="E1622" s="4">
        <f t="shared" ca="1" si="50"/>
        <v>0.94116872573166965</v>
      </c>
      <c r="F1622" s="4">
        <f t="shared" ca="1" si="51"/>
        <v>0.73188347929887043</v>
      </c>
    </row>
    <row r="1623" spans="5:6" x14ac:dyDescent="0.25">
      <c r="E1623" s="4">
        <f t="shared" ca="1" si="50"/>
        <v>0.37170444276410697</v>
      </c>
      <c r="F1623" s="4">
        <f t="shared" ca="1" si="51"/>
        <v>0.51862785575715109</v>
      </c>
    </row>
    <row r="1624" spans="5:6" x14ac:dyDescent="0.25">
      <c r="E1624" s="4">
        <f t="shared" ca="1" si="50"/>
        <v>0.17728468898970873</v>
      </c>
      <c r="F1624" s="4">
        <f t="shared" ca="1" si="51"/>
        <v>0.44723918627622394</v>
      </c>
    </row>
    <row r="1625" spans="5:6" x14ac:dyDescent="0.25">
      <c r="E1625" s="4">
        <f t="shared" ca="1" si="50"/>
        <v>0.9525639660743781</v>
      </c>
      <c r="F1625" s="4">
        <f t="shared" ca="1" si="51"/>
        <v>0.74239439571464683</v>
      </c>
    </row>
    <row r="1626" spans="5:6" x14ac:dyDescent="0.25">
      <c r="E1626" s="4">
        <f t="shared" ca="1" si="50"/>
        <v>0.52217156835804168</v>
      </c>
      <c r="F1626" s="4">
        <f t="shared" ca="1" si="51"/>
        <v>0.56425028727650606</v>
      </c>
    </row>
    <row r="1627" spans="5:6" x14ac:dyDescent="0.25">
      <c r="E1627" s="4">
        <f t="shared" ca="1" si="50"/>
        <v>0.22365152502398267</v>
      </c>
      <c r="F1627" s="4">
        <f t="shared" ca="1" si="51"/>
        <v>0.46693507357968422</v>
      </c>
    </row>
    <row r="1628" spans="5:6" x14ac:dyDescent="0.25">
      <c r="E1628" s="4">
        <f t="shared" ca="1" si="50"/>
        <v>0.13902666773662953</v>
      </c>
      <c r="F1628" s="4">
        <f t="shared" ca="1" si="51"/>
        <v>0.42849269807304685</v>
      </c>
    </row>
    <row r="1629" spans="5:6" x14ac:dyDescent="0.25">
      <c r="E1629" s="4">
        <f t="shared" ca="1" si="50"/>
        <v>0.70051920403274082</v>
      </c>
      <c r="F1629" s="4">
        <f t="shared" ca="1" si="51"/>
        <v>0.61922222651321368</v>
      </c>
    </row>
    <row r="1630" spans="5:6" x14ac:dyDescent="0.25">
      <c r="E1630" s="4">
        <f t="shared" ca="1" si="50"/>
        <v>6.9061895655711969E-2</v>
      </c>
      <c r="F1630" s="4">
        <f t="shared" ca="1" si="51"/>
        <v>0.3823531268886996</v>
      </c>
    </row>
    <row r="1631" spans="5:6" x14ac:dyDescent="0.25">
      <c r="E1631" s="4">
        <f t="shared" ca="1" si="50"/>
        <v>0.36851702240589779</v>
      </c>
      <c r="F1631" s="4">
        <f t="shared" ca="1" si="51"/>
        <v>0.51761833308693461</v>
      </c>
    </row>
    <row r="1632" spans="5:6" x14ac:dyDescent="0.25">
      <c r="E1632" s="4">
        <f t="shared" ca="1" si="50"/>
        <v>0.52519300139219904</v>
      </c>
      <c r="F1632" s="4">
        <f t="shared" ca="1" si="51"/>
        <v>0.56514866336978054</v>
      </c>
    </row>
    <row r="1633" spans="5:6" x14ac:dyDescent="0.25">
      <c r="E1633" s="4">
        <f t="shared" ca="1" si="50"/>
        <v>0.42795770316631021</v>
      </c>
      <c r="F1633" s="4">
        <f t="shared" ca="1" si="51"/>
        <v>0.53604352481949002</v>
      </c>
    </row>
    <row r="1634" spans="5:6" x14ac:dyDescent="0.25">
      <c r="E1634" s="4">
        <f t="shared" ca="1" si="50"/>
        <v>0.38593694204990947</v>
      </c>
      <c r="F1634" s="4">
        <f t="shared" ca="1" si="51"/>
        <v>0.52310184588287301</v>
      </c>
    </row>
    <row r="1635" spans="5:6" x14ac:dyDescent="0.25">
      <c r="E1635" s="4">
        <f t="shared" ca="1" si="50"/>
        <v>0.44119152386375848</v>
      </c>
      <c r="F1635" s="4">
        <f t="shared" ca="1" si="51"/>
        <v>0.54005459536699374</v>
      </c>
    </row>
    <row r="1636" spans="5:6" x14ac:dyDescent="0.25">
      <c r="E1636" s="4">
        <f t="shared" ca="1" si="50"/>
        <v>0.72279070985360627</v>
      </c>
      <c r="F1636" s="4">
        <f t="shared" ca="1" si="51"/>
        <v>0.62670537205964871</v>
      </c>
    </row>
    <row r="1637" spans="5:6" x14ac:dyDescent="0.25">
      <c r="E1637" s="4">
        <f t="shared" ca="1" si="50"/>
        <v>0.82828415350540685</v>
      </c>
      <c r="F1637" s="4">
        <f t="shared" ca="1" si="51"/>
        <v>0.66672757545138484</v>
      </c>
    </row>
    <row r="1638" spans="5:6" x14ac:dyDescent="0.25">
      <c r="E1638" s="4">
        <f t="shared" ca="1" si="50"/>
        <v>0.62129934203369519</v>
      </c>
      <c r="F1638" s="4">
        <f t="shared" ca="1" si="51"/>
        <v>0.5940600848092098</v>
      </c>
    </row>
    <row r="1639" spans="5:6" x14ac:dyDescent="0.25">
      <c r="E1639" s="4">
        <f t="shared" ca="1" si="50"/>
        <v>0.30523718751380524</v>
      </c>
      <c r="F1639" s="4">
        <f t="shared" ca="1" si="51"/>
        <v>0.49684858724709846</v>
      </c>
    </row>
    <row r="1640" spans="5:6" x14ac:dyDescent="0.25">
      <c r="E1640" s="4">
        <f t="shared" ca="1" si="50"/>
        <v>0.2222035156862634</v>
      </c>
      <c r="F1640" s="4">
        <f t="shared" ca="1" si="51"/>
        <v>0.46635711127355706</v>
      </c>
    </row>
    <row r="1641" spans="5:6" x14ac:dyDescent="0.25">
      <c r="E1641" s="4">
        <f t="shared" ca="1" si="50"/>
        <v>0.66243687205484159</v>
      </c>
      <c r="F1641" s="4">
        <f t="shared" ca="1" si="51"/>
        <v>0.60689190177800323</v>
      </c>
    </row>
    <row r="1642" spans="5:6" x14ac:dyDescent="0.25">
      <c r="E1642" s="4">
        <f t="shared" ca="1" si="50"/>
        <v>0.80824743061828064</v>
      </c>
      <c r="F1642" s="4">
        <f t="shared" ca="1" si="51"/>
        <v>0.65832366776852158</v>
      </c>
    </row>
    <row r="1643" spans="5:6" x14ac:dyDescent="0.25">
      <c r="E1643" s="4">
        <f t="shared" ca="1" si="50"/>
        <v>6.4903530697704048E-2</v>
      </c>
      <c r="F1643" s="4">
        <f t="shared" ca="1" si="51"/>
        <v>0.37870222075440446</v>
      </c>
    </row>
    <row r="1644" spans="5:6" x14ac:dyDescent="0.25">
      <c r="E1644" s="4">
        <f t="shared" ca="1" si="50"/>
        <v>0.91780930629560042</v>
      </c>
      <c r="F1644" s="4">
        <f t="shared" ca="1" si="51"/>
        <v>0.71411461985475566</v>
      </c>
    </row>
    <row r="1645" spans="5:6" x14ac:dyDescent="0.25">
      <c r="E1645" s="4">
        <f t="shared" ca="1" si="50"/>
        <v>0.6979904731906531</v>
      </c>
      <c r="F1645" s="4">
        <f t="shared" ca="1" si="51"/>
        <v>0.61838659903832771</v>
      </c>
    </row>
    <row r="1646" spans="5:6" x14ac:dyDescent="0.25">
      <c r="E1646" s="4">
        <f t="shared" ca="1" si="50"/>
        <v>7.0432903625784915E-2</v>
      </c>
      <c r="F1646" s="4">
        <f t="shared" ca="1" si="51"/>
        <v>0.38352184096940306</v>
      </c>
    </row>
    <row r="1647" spans="5:6" x14ac:dyDescent="0.25">
      <c r="E1647" s="4">
        <f t="shared" ca="1" si="50"/>
        <v>0.95713379004450416</v>
      </c>
      <c r="F1647" s="4">
        <f t="shared" ca="1" si="51"/>
        <v>0.7471167858019484</v>
      </c>
    </row>
    <row r="1648" spans="5:6" x14ac:dyDescent="0.25">
      <c r="E1648" s="4">
        <f t="shared" ca="1" si="50"/>
        <v>0.63086911197974493</v>
      </c>
      <c r="F1648" s="4">
        <f t="shared" ca="1" si="51"/>
        <v>0.5970092831713889</v>
      </c>
    </row>
    <row r="1649" spans="5:6" x14ac:dyDescent="0.25">
      <c r="E1649" s="4">
        <f t="shared" ca="1" si="50"/>
        <v>0.84325179457280564</v>
      </c>
      <c r="F1649" s="4">
        <f t="shared" ca="1" si="51"/>
        <v>0.67336787786174201</v>
      </c>
    </row>
    <row r="1650" spans="5:6" x14ac:dyDescent="0.25">
      <c r="E1650" s="4">
        <f t="shared" ca="1" si="50"/>
        <v>0.5497766867084849</v>
      </c>
      <c r="F1650" s="4">
        <f t="shared" ca="1" si="51"/>
        <v>0.57246762100651538</v>
      </c>
    </row>
    <row r="1651" spans="5:6" x14ac:dyDescent="0.25">
      <c r="E1651" s="4">
        <f t="shared" ca="1" si="50"/>
        <v>0.74262169986869753</v>
      </c>
      <c r="F1651" s="4">
        <f t="shared" ca="1" si="51"/>
        <v>0.63358121286157854</v>
      </c>
    </row>
    <row r="1652" spans="5:6" x14ac:dyDescent="0.25">
      <c r="E1652" s="4">
        <f t="shared" ca="1" si="50"/>
        <v>0.36903462199647863</v>
      </c>
      <c r="F1652" s="4">
        <f t="shared" ca="1" si="51"/>
        <v>0.51778246543753947</v>
      </c>
    </row>
    <row r="1653" spans="5:6" x14ac:dyDescent="0.25">
      <c r="E1653" s="4">
        <f t="shared" ca="1" si="50"/>
        <v>0.73794107119414121</v>
      </c>
      <c r="F1653" s="4">
        <f t="shared" ca="1" si="51"/>
        <v>0.63193824090026218</v>
      </c>
    </row>
    <row r="1654" spans="5:6" x14ac:dyDescent="0.25">
      <c r="E1654" s="4">
        <f t="shared" ca="1" si="50"/>
        <v>0.72043006827931266</v>
      </c>
      <c r="F1654" s="4">
        <f t="shared" ca="1" si="51"/>
        <v>0.62590099739966332</v>
      </c>
    </row>
    <row r="1655" spans="5:6" x14ac:dyDescent="0.25">
      <c r="E1655" s="4">
        <f t="shared" ca="1" si="50"/>
        <v>0.34805146800788378</v>
      </c>
      <c r="F1655" s="4">
        <f t="shared" ca="1" si="51"/>
        <v>0.51106275612383623</v>
      </c>
    </row>
    <row r="1656" spans="5:6" x14ac:dyDescent="0.25">
      <c r="E1656" s="4">
        <f t="shared" ca="1" si="50"/>
        <v>0.15580632372684478</v>
      </c>
      <c r="F1656" s="4">
        <f t="shared" ca="1" si="51"/>
        <v>0.4370678054830579</v>
      </c>
    </row>
    <row r="1657" spans="5:6" x14ac:dyDescent="0.25">
      <c r="E1657" s="4">
        <f t="shared" ca="1" si="50"/>
        <v>0.6248025487598251</v>
      </c>
      <c r="F1657" s="4">
        <f t="shared" ca="1" si="51"/>
        <v>0.59513749400935412</v>
      </c>
    </row>
    <row r="1658" spans="5:6" x14ac:dyDescent="0.25">
      <c r="E1658" s="4">
        <f t="shared" ca="1" si="50"/>
        <v>0.69964884818572026</v>
      </c>
      <c r="F1658" s="4">
        <f t="shared" ca="1" si="51"/>
        <v>0.61893431322366765</v>
      </c>
    </row>
    <row r="1659" spans="5:6" x14ac:dyDescent="0.25">
      <c r="E1659" s="4">
        <f t="shared" ca="1" si="50"/>
        <v>0.5804309914483603</v>
      </c>
      <c r="F1659" s="4">
        <f t="shared" ca="1" si="51"/>
        <v>0.58164618278110969</v>
      </c>
    </row>
    <row r="1660" spans="5:6" x14ac:dyDescent="0.25">
      <c r="E1660" s="4">
        <f t="shared" ca="1" si="50"/>
        <v>0.45147806045593741</v>
      </c>
      <c r="F1660" s="4">
        <f t="shared" ca="1" si="51"/>
        <v>0.54315616647654863</v>
      </c>
    </row>
    <row r="1661" spans="5:6" x14ac:dyDescent="0.25">
      <c r="E1661" s="4">
        <f t="shared" ca="1" si="50"/>
        <v>0.49883017082693304</v>
      </c>
      <c r="F1661" s="4">
        <f t="shared" ca="1" si="51"/>
        <v>0.55730962236969284</v>
      </c>
    </row>
    <row r="1662" spans="5:6" x14ac:dyDescent="0.25">
      <c r="E1662" s="4">
        <f t="shared" ca="1" si="50"/>
        <v>0.53223242629560985</v>
      </c>
      <c r="F1662" s="4">
        <f t="shared" ca="1" si="51"/>
        <v>0.56724234825663034</v>
      </c>
    </row>
    <row r="1663" spans="5:6" x14ac:dyDescent="0.25">
      <c r="E1663" s="4">
        <f t="shared" ca="1" si="50"/>
        <v>0.23430425751002515</v>
      </c>
      <c r="F1663" s="4">
        <f t="shared" ca="1" si="51"/>
        <v>0.47112589123588899</v>
      </c>
    </row>
    <row r="1664" spans="5:6" x14ac:dyDescent="0.25">
      <c r="E1664" s="4">
        <f t="shared" ca="1" si="50"/>
        <v>0.79320347733795182</v>
      </c>
      <c r="F1664" s="4">
        <f t="shared" ca="1" si="51"/>
        <v>0.65231856101140195</v>
      </c>
    </row>
    <row r="1665" spans="5:6" x14ac:dyDescent="0.25">
      <c r="E1665" s="4">
        <f t="shared" ca="1" si="50"/>
        <v>0.16016680361797475</v>
      </c>
      <c r="F1665" s="4">
        <f t="shared" ca="1" si="51"/>
        <v>0.43919971424403287</v>
      </c>
    </row>
    <row r="1666" spans="5:6" x14ac:dyDescent="0.25">
      <c r="E1666" s="4">
        <f t="shared" ca="1" si="50"/>
        <v>0.67283217422415675</v>
      </c>
      <c r="F1666" s="4">
        <f t="shared" ca="1" si="51"/>
        <v>0.61020758755079063</v>
      </c>
    </row>
    <row r="1667" spans="5:6" x14ac:dyDescent="0.25">
      <c r="E1667" s="4">
        <f t="shared" ca="1" si="50"/>
        <v>0.64518846817161168</v>
      </c>
      <c r="F1667" s="4">
        <f t="shared" ca="1" si="51"/>
        <v>0.60146038762591725</v>
      </c>
    </row>
    <row r="1668" spans="5:6" x14ac:dyDescent="0.25">
      <c r="E1668" s="4">
        <f t="shared" ref="E1668:E1731" ca="1" si="52">RAND()</f>
        <v>0.81368576594597464</v>
      </c>
      <c r="F1668" s="4">
        <f t="shared" ref="F1668:F1731" ca="1" si="53">_xlfn.BETA.INV(E1668,$C$3,$C$4)</f>
        <v>0.66055549071933051</v>
      </c>
    </row>
    <row r="1669" spans="5:6" x14ac:dyDescent="0.25">
      <c r="E1669" s="4">
        <f t="shared" ca="1" si="52"/>
        <v>0.9895435977649133</v>
      </c>
      <c r="F1669" s="4">
        <f t="shared" ca="1" si="53"/>
        <v>0.80145534796900741</v>
      </c>
    </row>
    <row r="1670" spans="5:6" x14ac:dyDescent="0.25">
      <c r="E1670" s="4">
        <f t="shared" ca="1" si="52"/>
        <v>0.30407966683789711</v>
      </c>
      <c r="F1670" s="4">
        <f t="shared" ca="1" si="53"/>
        <v>0.49645312237816386</v>
      </c>
    </row>
    <row r="1671" spans="5:6" x14ac:dyDescent="0.25">
      <c r="E1671" s="4">
        <f t="shared" ca="1" si="52"/>
        <v>8.5741337491794578E-2</v>
      </c>
      <c r="F1671" s="4">
        <f t="shared" ca="1" si="53"/>
        <v>0.39557999740373007</v>
      </c>
    </row>
    <row r="1672" spans="5:6" x14ac:dyDescent="0.25">
      <c r="E1672" s="4">
        <f t="shared" ca="1" si="52"/>
        <v>2.6726626008082843E-2</v>
      </c>
      <c r="F1672" s="4">
        <f t="shared" ca="1" si="53"/>
        <v>0.33236088458821178</v>
      </c>
    </row>
    <row r="1673" spans="5:6" x14ac:dyDescent="0.25">
      <c r="E1673" s="4">
        <f t="shared" ca="1" si="52"/>
        <v>0.42306230632833153</v>
      </c>
      <c r="F1673" s="4">
        <f t="shared" ca="1" si="53"/>
        <v>0.53455302195838739</v>
      </c>
    </row>
    <row r="1674" spans="5:6" x14ac:dyDescent="0.25">
      <c r="E1674" s="4">
        <f t="shared" ca="1" si="52"/>
        <v>0.84923239245271764</v>
      </c>
      <c r="F1674" s="4">
        <f t="shared" ca="1" si="53"/>
        <v>0.67612240989358763</v>
      </c>
    </row>
    <row r="1675" spans="5:6" x14ac:dyDescent="0.25">
      <c r="E1675" s="4">
        <f t="shared" ca="1" si="52"/>
        <v>0.23966085169165974</v>
      </c>
      <c r="F1675" s="4">
        <f t="shared" ca="1" si="53"/>
        <v>0.47319458805217268</v>
      </c>
    </row>
    <row r="1676" spans="5:6" x14ac:dyDescent="0.25">
      <c r="E1676" s="4">
        <f t="shared" ca="1" si="52"/>
        <v>0.37166052223259871</v>
      </c>
      <c r="F1676" s="4">
        <f t="shared" ca="1" si="53"/>
        <v>0.51861396480919753</v>
      </c>
    </row>
    <row r="1677" spans="5:6" x14ac:dyDescent="0.25">
      <c r="E1677" s="4">
        <f t="shared" ca="1" si="52"/>
        <v>0.22912282708692999</v>
      </c>
      <c r="F1677" s="4">
        <f t="shared" ca="1" si="53"/>
        <v>0.46910066724790822</v>
      </c>
    </row>
    <row r="1678" spans="5:6" x14ac:dyDescent="0.25">
      <c r="E1678" s="4">
        <f t="shared" ca="1" si="52"/>
        <v>0.16649679614599511</v>
      </c>
      <c r="F1678" s="4">
        <f t="shared" ca="1" si="53"/>
        <v>0.44223133445573726</v>
      </c>
    </row>
    <row r="1679" spans="5:6" x14ac:dyDescent="0.25">
      <c r="E1679" s="4">
        <f t="shared" ca="1" si="52"/>
        <v>0.77905807010537942</v>
      </c>
      <c r="F1679" s="4">
        <f t="shared" ca="1" si="53"/>
        <v>0.6468736690133281</v>
      </c>
    </row>
    <row r="1680" spans="5:6" x14ac:dyDescent="0.25">
      <c r="E1680" s="4">
        <f t="shared" ca="1" si="52"/>
        <v>0.49878728545665474</v>
      </c>
      <c r="F1680" s="4">
        <f t="shared" ca="1" si="53"/>
        <v>0.55729686192814432</v>
      </c>
    </row>
    <row r="1681" spans="5:6" x14ac:dyDescent="0.25">
      <c r="E1681" s="4">
        <f t="shared" ca="1" si="52"/>
        <v>0.59375023318204589</v>
      </c>
      <c r="F1681" s="4">
        <f t="shared" ca="1" si="53"/>
        <v>0.58566450118407121</v>
      </c>
    </row>
    <row r="1682" spans="5:6" x14ac:dyDescent="0.25">
      <c r="E1682" s="4">
        <f t="shared" ca="1" si="52"/>
        <v>0.82380948712122004</v>
      </c>
      <c r="F1682" s="4">
        <f t="shared" ca="1" si="53"/>
        <v>0.66480607127291491</v>
      </c>
    </row>
    <row r="1683" spans="5:6" x14ac:dyDescent="0.25">
      <c r="E1683" s="4">
        <f t="shared" ca="1" si="52"/>
        <v>0.76649378875945184</v>
      </c>
      <c r="F1683" s="4">
        <f t="shared" ca="1" si="53"/>
        <v>0.64218052148136373</v>
      </c>
    </row>
    <row r="1684" spans="5:6" x14ac:dyDescent="0.25">
      <c r="E1684" s="4">
        <f t="shared" ca="1" si="52"/>
        <v>0.84979698609500209</v>
      </c>
      <c r="F1684" s="4">
        <f t="shared" ca="1" si="53"/>
        <v>0.67638570437972789</v>
      </c>
    </row>
    <row r="1685" spans="5:6" x14ac:dyDescent="0.25">
      <c r="E1685" s="4">
        <f t="shared" ca="1" si="52"/>
        <v>0.66039607123988553</v>
      </c>
      <c r="F1685" s="4">
        <f t="shared" ca="1" si="53"/>
        <v>0.60624487327458798</v>
      </c>
    </row>
    <row r="1686" spans="5:6" x14ac:dyDescent="0.25">
      <c r="E1686" s="4">
        <f t="shared" ca="1" si="52"/>
        <v>0.34518840627159375</v>
      </c>
      <c r="F1686" s="4">
        <f t="shared" ca="1" si="53"/>
        <v>0.510134680450961</v>
      </c>
    </row>
    <row r="1687" spans="5:6" x14ac:dyDescent="0.25">
      <c r="E1687" s="4">
        <f t="shared" ca="1" si="52"/>
        <v>0.43925119064637785</v>
      </c>
      <c r="F1687" s="4">
        <f t="shared" ca="1" si="53"/>
        <v>0.53946804661401326</v>
      </c>
    </row>
    <row r="1688" spans="5:6" x14ac:dyDescent="0.25">
      <c r="E1688" s="4">
        <f t="shared" ca="1" si="52"/>
        <v>8.8967645718011079E-2</v>
      </c>
      <c r="F1688" s="4">
        <f t="shared" ca="1" si="53"/>
        <v>0.39792253452034909</v>
      </c>
    </row>
    <row r="1689" spans="5:6" x14ac:dyDescent="0.25">
      <c r="E1689" s="4">
        <f t="shared" ca="1" si="52"/>
        <v>0.18663551234281517</v>
      </c>
      <c r="F1689" s="4">
        <f t="shared" ca="1" si="53"/>
        <v>0.45143321149348714</v>
      </c>
    </row>
    <row r="1690" spans="5:6" x14ac:dyDescent="0.25">
      <c r="E1690" s="4">
        <f t="shared" ca="1" si="52"/>
        <v>0.95434515107605389</v>
      </c>
      <c r="F1690" s="4">
        <f t="shared" ca="1" si="53"/>
        <v>0.74419464831024207</v>
      </c>
    </row>
    <row r="1691" spans="5:6" x14ac:dyDescent="0.25">
      <c r="E1691" s="4">
        <f t="shared" ca="1" si="52"/>
        <v>0.873406890936265</v>
      </c>
      <c r="F1691" s="4">
        <f t="shared" ca="1" si="53"/>
        <v>0.68797022088350657</v>
      </c>
    </row>
    <row r="1692" spans="5:6" x14ac:dyDescent="0.25">
      <c r="E1692" s="4">
        <f t="shared" ca="1" si="52"/>
        <v>0.52638962931354694</v>
      </c>
      <c r="F1692" s="4">
        <f t="shared" ca="1" si="53"/>
        <v>0.5655044979081707</v>
      </c>
    </row>
    <row r="1693" spans="5:6" x14ac:dyDescent="0.25">
      <c r="E1693" s="4">
        <f t="shared" ca="1" si="52"/>
        <v>6.910656534217674E-2</v>
      </c>
      <c r="F1693" s="4">
        <f t="shared" ca="1" si="53"/>
        <v>0.38239146871537943</v>
      </c>
    </row>
    <row r="1694" spans="5:6" x14ac:dyDescent="0.25">
      <c r="E1694" s="4">
        <f t="shared" ca="1" si="52"/>
        <v>0.73572216896969156</v>
      </c>
      <c r="F1694" s="4">
        <f t="shared" ca="1" si="53"/>
        <v>0.63116387471634194</v>
      </c>
    </row>
    <row r="1695" spans="5:6" x14ac:dyDescent="0.25">
      <c r="E1695" s="4">
        <f t="shared" ca="1" si="52"/>
        <v>0.31423940530776973</v>
      </c>
      <c r="F1695" s="4">
        <f t="shared" ca="1" si="53"/>
        <v>0.49990225189430459</v>
      </c>
    </row>
    <row r="1696" spans="5:6" x14ac:dyDescent="0.25">
      <c r="E1696" s="4">
        <f t="shared" ca="1" si="52"/>
        <v>0.61105799333175126</v>
      </c>
      <c r="F1696" s="4">
        <f t="shared" ca="1" si="53"/>
        <v>0.59092392500593127</v>
      </c>
    </row>
    <row r="1697" spans="5:6" x14ac:dyDescent="0.25">
      <c r="E1697" s="4">
        <f t="shared" ca="1" si="52"/>
        <v>0.45899771397450961</v>
      </c>
      <c r="F1697" s="4">
        <f t="shared" ca="1" si="53"/>
        <v>0.54541579797002648</v>
      </c>
    </row>
    <row r="1698" spans="5:6" x14ac:dyDescent="0.25">
      <c r="E1698" s="4">
        <f t="shared" ca="1" si="52"/>
        <v>0.70720585699392458</v>
      </c>
      <c r="F1698" s="4">
        <f t="shared" ca="1" si="53"/>
        <v>0.62144500415913606</v>
      </c>
    </row>
    <row r="1699" spans="5:6" x14ac:dyDescent="0.25">
      <c r="E1699" s="4">
        <f t="shared" ca="1" si="52"/>
        <v>0.67109435180933419</v>
      </c>
      <c r="F1699" s="4">
        <f t="shared" ca="1" si="53"/>
        <v>0.60965089946147977</v>
      </c>
    </row>
    <row r="1700" spans="5:6" x14ac:dyDescent="0.25">
      <c r="E1700" s="4">
        <f t="shared" ca="1" si="52"/>
        <v>0.39585168550162608</v>
      </c>
      <c r="F1700" s="4">
        <f t="shared" ca="1" si="53"/>
        <v>0.5261885852471212</v>
      </c>
    </row>
    <row r="1701" spans="5:6" x14ac:dyDescent="0.25">
      <c r="E1701" s="4">
        <f t="shared" ca="1" si="52"/>
        <v>0.74699547058209503</v>
      </c>
      <c r="F1701" s="4">
        <f t="shared" ca="1" si="53"/>
        <v>0.63512851157091843</v>
      </c>
    </row>
    <row r="1702" spans="5:6" x14ac:dyDescent="0.25">
      <c r="E1702" s="4">
        <f t="shared" ca="1" si="52"/>
        <v>0.17549370156031086</v>
      </c>
      <c r="F1702" s="4">
        <f t="shared" ca="1" si="53"/>
        <v>0.4464208601573097</v>
      </c>
    </row>
    <row r="1703" spans="5:6" x14ac:dyDescent="0.25">
      <c r="E1703" s="4">
        <f t="shared" ca="1" si="52"/>
        <v>0.66278029884195222</v>
      </c>
      <c r="F1703" s="4">
        <f t="shared" ca="1" si="53"/>
        <v>0.60700090610361401</v>
      </c>
    </row>
    <row r="1704" spans="5:6" x14ac:dyDescent="0.25">
      <c r="E1704" s="4">
        <f t="shared" ca="1" si="52"/>
        <v>0.47378518755535115</v>
      </c>
      <c r="F1704" s="4">
        <f t="shared" ca="1" si="53"/>
        <v>0.54984371972725621</v>
      </c>
    </row>
    <row r="1705" spans="5:6" x14ac:dyDescent="0.25">
      <c r="E1705" s="4">
        <f t="shared" ca="1" si="52"/>
        <v>0.49674233153036784</v>
      </c>
      <c r="F1705" s="4">
        <f t="shared" ca="1" si="53"/>
        <v>0.55668832446150962</v>
      </c>
    </row>
    <row r="1706" spans="5:6" x14ac:dyDescent="0.25">
      <c r="E1706" s="4">
        <f t="shared" ca="1" si="52"/>
        <v>0.61479137318143839</v>
      </c>
      <c r="F1706" s="4">
        <f t="shared" ca="1" si="53"/>
        <v>0.59206492837386659</v>
      </c>
    </row>
    <row r="1707" spans="5:6" x14ac:dyDescent="0.25">
      <c r="E1707" s="4">
        <f t="shared" ca="1" si="52"/>
        <v>1.426000052945553E-2</v>
      </c>
      <c r="F1707" s="4">
        <f t="shared" ca="1" si="53"/>
        <v>0.30474161993215138</v>
      </c>
    </row>
    <row r="1708" spans="5:6" x14ac:dyDescent="0.25">
      <c r="E1708" s="4">
        <f t="shared" ca="1" si="52"/>
        <v>0.26404840125563867</v>
      </c>
      <c r="F1708" s="4">
        <f t="shared" ca="1" si="53"/>
        <v>0.48232249654844178</v>
      </c>
    </row>
    <row r="1709" spans="5:6" x14ac:dyDescent="0.25">
      <c r="E1709" s="4">
        <f t="shared" ca="1" si="52"/>
        <v>5.9535404165115713E-2</v>
      </c>
      <c r="F1709" s="4">
        <f t="shared" ca="1" si="53"/>
        <v>0.37372779914288629</v>
      </c>
    </row>
    <row r="1710" spans="5:6" x14ac:dyDescent="0.25">
      <c r="E1710" s="4">
        <f t="shared" ca="1" si="52"/>
        <v>0.8923771960939556</v>
      </c>
      <c r="F1710" s="4">
        <f t="shared" ca="1" si="53"/>
        <v>0.69827772891765139</v>
      </c>
    </row>
    <row r="1711" spans="5:6" x14ac:dyDescent="0.25">
      <c r="E1711" s="4">
        <f t="shared" ca="1" si="52"/>
        <v>0.11518911303023194</v>
      </c>
      <c r="F1711" s="4">
        <f t="shared" ca="1" si="53"/>
        <v>0.41506765041885452</v>
      </c>
    </row>
    <row r="1712" spans="5:6" x14ac:dyDescent="0.25">
      <c r="E1712" s="4">
        <f t="shared" ca="1" si="52"/>
        <v>0.73206765480293379</v>
      </c>
      <c r="F1712" s="4">
        <f t="shared" ca="1" si="53"/>
        <v>0.62989462042885291</v>
      </c>
    </row>
    <row r="1713" spans="5:6" x14ac:dyDescent="0.25">
      <c r="E1713" s="4">
        <f t="shared" ca="1" si="52"/>
        <v>0.37221489026139187</v>
      </c>
      <c r="F1713" s="4">
        <f t="shared" ca="1" si="53"/>
        <v>0.5187892575910491</v>
      </c>
    </row>
    <row r="1714" spans="5:6" x14ac:dyDescent="0.25">
      <c r="E1714" s="4">
        <f t="shared" ca="1" si="52"/>
        <v>0.8950546006217065</v>
      </c>
      <c r="F1714" s="4">
        <f t="shared" ca="1" si="53"/>
        <v>0.69982228599914098</v>
      </c>
    </row>
    <row r="1715" spans="5:6" x14ac:dyDescent="0.25">
      <c r="E1715" s="4">
        <f t="shared" ca="1" si="52"/>
        <v>8.7663038562577511E-2</v>
      </c>
      <c r="F1715" s="4">
        <f t="shared" ca="1" si="53"/>
        <v>0.39698259990488116</v>
      </c>
    </row>
    <row r="1716" spans="5:6" x14ac:dyDescent="0.25">
      <c r="E1716" s="4">
        <f t="shared" ca="1" si="52"/>
        <v>0.60965396906588731</v>
      </c>
      <c r="F1716" s="4">
        <f t="shared" ca="1" si="53"/>
        <v>0.59049546253435792</v>
      </c>
    </row>
    <row r="1717" spans="5:6" x14ac:dyDescent="0.25">
      <c r="E1717" s="4">
        <f t="shared" ca="1" si="52"/>
        <v>0.75783201500979669</v>
      </c>
      <c r="F1717" s="4">
        <f t="shared" ca="1" si="53"/>
        <v>0.63901528263841234</v>
      </c>
    </row>
    <row r="1718" spans="5:6" x14ac:dyDescent="0.25">
      <c r="E1718" s="4">
        <f t="shared" ca="1" si="52"/>
        <v>0.587294915527936</v>
      </c>
      <c r="F1718" s="4">
        <f t="shared" ca="1" si="53"/>
        <v>0.58371416717375579</v>
      </c>
    </row>
    <row r="1719" spans="5:6" x14ac:dyDescent="0.25">
      <c r="E1719" s="4">
        <f t="shared" ca="1" si="52"/>
        <v>4.2263471450145751E-2</v>
      </c>
      <c r="F1719" s="4">
        <f t="shared" ca="1" si="53"/>
        <v>0.35504657281093277</v>
      </c>
    </row>
    <row r="1720" spans="5:6" x14ac:dyDescent="0.25">
      <c r="E1720" s="4">
        <f t="shared" ca="1" si="52"/>
        <v>0.24396731080832268</v>
      </c>
      <c r="F1720" s="4">
        <f t="shared" ca="1" si="53"/>
        <v>0.47484009210344358</v>
      </c>
    </row>
    <row r="1721" spans="5:6" x14ac:dyDescent="0.25">
      <c r="E1721" s="4">
        <f t="shared" ca="1" si="52"/>
        <v>0.9432236049843864</v>
      </c>
      <c r="F1721" s="4">
        <f t="shared" ca="1" si="53"/>
        <v>0.73366598037978359</v>
      </c>
    </row>
    <row r="1722" spans="5:6" x14ac:dyDescent="0.25">
      <c r="E1722" s="4">
        <f t="shared" ca="1" si="52"/>
        <v>0.62909884183969766</v>
      </c>
      <c r="F1722" s="4">
        <f t="shared" ca="1" si="53"/>
        <v>0.5964622692312298</v>
      </c>
    </row>
    <row r="1723" spans="5:6" x14ac:dyDescent="0.25">
      <c r="E1723" s="4">
        <f t="shared" ca="1" si="52"/>
        <v>0.71262973482935998</v>
      </c>
      <c r="F1723" s="4">
        <f t="shared" ca="1" si="53"/>
        <v>0.62326263790653502</v>
      </c>
    </row>
    <row r="1724" spans="5:6" x14ac:dyDescent="0.25">
      <c r="E1724" s="4">
        <f t="shared" ca="1" si="52"/>
        <v>0.6566282995492182</v>
      </c>
      <c r="F1724" s="4">
        <f t="shared" ca="1" si="53"/>
        <v>0.60505351665094043</v>
      </c>
    </row>
    <row r="1725" spans="5:6" x14ac:dyDescent="0.25">
      <c r="E1725" s="4">
        <f t="shared" ca="1" si="52"/>
        <v>0.63937545029423815</v>
      </c>
      <c r="F1725" s="4">
        <f t="shared" ca="1" si="53"/>
        <v>0.59964756511604089</v>
      </c>
    </row>
    <row r="1726" spans="5:6" x14ac:dyDescent="0.25">
      <c r="E1726" s="4">
        <f t="shared" ca="1" si="52"/>
        <v>0.57037636481386611</v>
      </c>
      <c r="F1726" s="4">
        <f t="shared" ca="1" si="53"/>
        <v>0.57862641825621641</v>
      </c>
    </row>
    <row r="1727" spans="5:6" x14ac:dyDescent="0.25">
      <c r="E1727" s="4">
        <f t="shared" ca="1" si="52"/>
        <v>0.65808166515200228</v>
      </c>
      <c r="F1727" s="4">
        <f t="shared" ca="1" si="53"/>
        <v>0.6055125805256425</v>
      </c>
    </row>
    <row r="1728" spans="5:6" x14ac:dyDescent="0.25">
      <c r="E1728" s="4">
        <f t="shared" ca="1" si="52"/>
        <v>0.3223441013029068</v>
      </c>
      <c r="F1728" s="4">
        <f t="shared" ca="1" si="53"/>
        <v>0.50261981516625853</v>
      </c>
    </row>
    <row r="1729" spans="5:6" x14ac:dyDescent="0.25">
      <c r="E1729" s="4">
        <f t="shared" ca="1" si="52"/>
        <v>0.94777660298258615</v>
      </c>
      <c r="F1729" s="4">
        <f t="shared" ca="1" si="53"/>
        <v>0.73778278270714337</v>
      </c>
    </row>
    <row r="1730" spans="5:6" x14ac:dyDescent="0.25">
      <c r="E1730" s="4">
        <f t="shared" ca="1" si="52"/>
        <v>1.685987631616892E-2</v>
      </c>
      <c r="F1730" s="4">
        <f t="shared" ca="1" si="53"/>
        <v>0.31175750737113156</v>
      </c>
    </row>
    <row r="1731" spans="5:6" x14ac:dyDescent="0.25">
      <c r="E1731" s="4">
        <f t="shared" ca="1" si="52"/>
        <v>0.14082678780091118</v>
      </c>
      <c r="F1731" s="4">
        <f t="shared" ca="1" si="53"/>
        <v>0.42944325762190477</v>
      </c>
    </row>
    <row r="1732" spans="5:6" x14ac:dyDescent="0.25">
      <c r="E1732" s="4">
        <f t="shared" ref="E1732:E1795" ca="1" si="54">RAND()</f>
        <v>0.82997448269947627</v>
      </c>
      <c r="F1732" s="4">
        <f t="shared" ref="F1732:F1795" ca="1" si="55">_xlfn.BETA.INV(E1732,$C$3,$C$4)</f>
        <v>0.66746067397466868</v>
      </c>
    </row>
    <row r="1733" spans="5:6" x14ac:dyDescent="0.25">
      <c r="E1733" s="4">
        <f t="shared" ca="1" si="54"/>
        <v>0.2179370437976359</v>
      </c>
      <c r="F1733" s="4">
        <f t="shared" ca="1" si="55"/>
        <v>0.46464202718110642</v>
      </c>
    </row>
    <row r="1734" spans="5:6" x14ac:dyDescent="0.25">
      <c r="E1734" s="4">
        <f t="shared" ca="1" si="54"/>
        <v>0.12450685739148171</v>
      </c>
      <c r="F1734" s="4">
        <f t="shared" ca="1" si="55"/>
        <v>0.42051567556856795</v>
      </c>
    </row>
    <row r="1735" spans="5:6" x14ac:dyDescent="0.25">
      <c r="E1735" s="4">
        <f t="shared" ca="1" si="54"/>
        <v>0.12395148520668886</v>
      </c>
      <c r="F1735" s="4">
        <f t="shared" ca="1" si="55"/>
        <v>0.42019870447590413</v>
      </c>
    </row>
    <row r="1736" spans="5:6" x14ac:dyDescent="0.25">
      <c r="E1736" s="4">
        <f t="shared" ca="1" si="54"/>
        <v>0.23011380600627429</v>
      </c>
      <c r="F1736" s="4">
        <f t="shared" ca="1" si="55"/>
        <v>0.46948989448384865</v>
      </c>
    </row>
    <row r="1737" spans="5:6" x14ac:dyDescent="0.25">
      <c r="E1737" s="4">
        <f t="shared" ca="1" si="54"/>
        <v>0.98439943532127239</v>
      </c>
      <c r="F1737" s="4">
        <f t="shared" ca="1" si="55"/>
        <v>0.78788829048295872</v>
      </c>
    </row>
    <row r="1738" spans="5:6" x14ac:dyDescent="0.25">
      <c r="E1738" s="4">
        <f t="shared" ca="1" si="54"/>
        <v>0.82208718492241495</v>
      </c>
      <c r="F1738" s="4">
        <f t="shared" ca="1" si="55"/>
        <v>0.66407368351484553</v>
      </c>
    </row>
    <row r="1739" spans="5:6" x14ac:dyDescent="0.25">
      <c r="E1739" s="4">
        <f t="shared" ca="1" si="54"/>
        <v>0.94018610302317507</v>
      </c>
      <c r="F1739" s="4">
        <f t="shared" ca="1" si="55"/>
        <v>0.73104640826085643</v>
      </c>
    </row>
    <row r="1740" spans="5:6" x14ac:dyDescent="0.25">
      <c r="E1740" s="4">
        <f t="shared" ca="1" si="54"/>
        <v>0.83394380307390514</v>
      </c>
      <c r="F1740" s="4">
        <f t="shared" ca="1" si="55"/>
        <v>0.66919839119742819</v>
      </c>
    </row>
    <row r="1741" spans="5:6" x14ac:dyDescent="0.25">
      <c r="E1741" s="4">
        <f t="shared" ca="1" si="54"/>
        <v>0.79056565342913643</v>
      </c>
      <c r="F1741" s="4">
        <f t="shared" ca="1" si="55"/>
        <v>0.65128923796467197</v>
      </c>
    </row>
    <row r="1742" spans="5:6" x14ac:dyDescent="0.25">
      <c r="E1742" s="4">
        <f t="shared" ca="1" si="54"/>
        <v>0.41522337935963138</v>
      </c>
      <c r="F1742" s="4">
        <f t="shared" ca="1" si="55"/>
        <v>0.53215786535848819</v>
      </c>
    </row>
    <row r="1743" spans="5:6" x14ac:dyDescent="0.25">
      <c r="E1743" s="4">
        <f t="shared" ca="1" si="54"/>
        <v>0.17585765776945184</v>
      </c>
      <c r="F1743" s="4">
        <f t="shared" ca="1" si="55"/>
        <v>0.44658756334743915</v>
      </c>
    </row>
    <row r="1744" spans="5:6" x14ac:dyDescent="0.25">
      <c r="E1744" s="4">
        <f t="shared" ca="1" si="54"/>
        <v>0.4080194436029525</v>
      </c>
      <c r="F1744" s="4">
        <f t="shared" ca="1" si="55"/>
        <v>0.52994684063678521</v>
      </c>
    </row>
    <row r="1745" spans="5:6" x14ac:dyDescent="0.25">
      <c r="E1745" s="4">
        <f t="shared" ca="1" si="54"/>
        <v>5.2824661428536035E-2</v>
      </c>
      <c r="F1745" s="4">
        <f t="shared" ca="1" si="55"/>
        <v>0.36702162328185367</v>
      </c>
    </row>
    <row r="1746" spans="5:6" x14ac:dyDescent="0.25">
      <c r="E1746" s="4">
        <f t="shared" ca="1" si="54"/>
        <v>0.17687188147195887</v>
      </c>
      <c r="F1746" s="4">
        <f t="shared" ca="1" si="55"/>
        <v>0.44705101287461668</v>
      </c>
    </row>
    <row r="1747" spans="5:6" x14ac:dyDescent="0.25">
      <c r="E1747" s="4">
        <f t="shared" ca="1" si="54"/>
        <v>0.31867342629926998</v>
      </c>
      <c r="F1747" s="4">
        <f t="shared" ca="1" si="55"/>
        <v>0.50139259343721454</v>
      </c>
    </row>
    <row r="1748" spans="5:6" x14ac:dyDescent="0.25">
      <c r="E1748" s="4">
        <f t="shared" ca="1" si="54"/>
        <v>0.17821597853845983</v>
      </c>
      <c r="F1748" s="4">
        <f t="shared" ca="1" si="55"/>
        <v>0.44766273660232186</v>
      </c>
    </row>
    <row r="1749" spans="5:6" x14ac:dyDescent="0.25">
      <c r="E1749" s="4">
        <f t="shared" ca="1" si="54"/>
        <v>0.45199589114908723</v>
      </c>
      <c r="F1749" s="4">
        <f t="shared" ca="1" si="55"/>
        <v>0.54331196880918353</v>
      </c>
    </row>
    <row r="1750" spans="5:6" x14ac:dyDescent="0.25">
      <c r="E1750" s="4">
        <f t="shared" ca="1" si="54"/>
        <v>0.86723896302164072</v>
      </c>
      <c r="F1750" s="4">
        <f t="shared" ca="1" si="55"/>
        <v>0.68482659324427364</v>
      </c>
    </row>
    <row r="1751" spans="5:6" x14ac:dyDescent="0.25">
      <c r="E1751" s="4">
        <f t="shared" ca="1" si="54"/>
        <v>0.21723540684374165</v>
      </c>
      <c r="F1751" s="4">
        <f t="shared" ca="1" si="55"/>
        <v>0.46435820296903479</v>
      </c>
    </row>
    <row r="1752" spans="5:6" x14ac:dyDescent="0.25">
      <c r="E1752" s="4">
        <f t="shared" ca="1" si="54"/>
        <v>0.31008012066987733</v>
      </c>
      <c r="F1752" s="4">
        <f t="shared" ca="1" si="55"/>
        <v>0.49849612213853806</v>
      </c>
    </row>
    <row r="1753" spans="5:6" x14ac:dyDescent="0.25">
      <c r="E1753" s="4">
        <f t="shared" ca="1" si="54"/>
        <v>7.6199586325714552E-2</v>
      </c>
      <c r="F1753" s="4">
        <f t="shared" ca="1" si="55"/>
        <v>0.38826547886415269</v>
      </c>
    </row>
    <row r="1754" spans="5:6" x14ac:dyDescent="0.25">
      <c r="E1754" s="4">
        <f t="shared" ca="1" si="54"/>
        <v>0.88549561871857208</v>
      </c>
      <c r="F1754" s="4">
        <f t="shared" ca="1" si="55"/>
        <v>0.69441640052823916</v>
      </c>
    </row>
    <row r="1755" spans="5:6" x14ac:dyDescent="0.25">
      <c r="E1755" s="4">
        <f t="shared" ca="1" si="54"/>
        <v>0.71792292105583688</v>
      </c>
      <c r="F1755" s="4">
        <f t="shared" ca="1" si="55"/>
        <v>0.62504975936449447</v>
      </c>
    </row>
    <row r="1756" spans="5:6" x14ac:dyDescent="0.25">
      <c r="E1756" s="4">
        <f t="shared" ca="1" si="54"/>
        <v>0.16822165190825955</v>
      </c>
      <c r="F1756" s="4">
        <f t="shared" ca="1" si="55"/>
        <v>0.44304505920332438</v>
      </c>
    </row>
    <row r="1757" spans="5:6" x14ac:dyDescent="0.25">
      <c r="E1757" s="4">
        <f t="shared" ca="1" si="54"/>
        <v>0.84663412563536489</v>
      </c>
      <c r="F1757" s="4">
        <f t="shared" ca="1" si="55"/>
        <v>0.67491806551131228</v>
      </c>
    </row>
    <row r="1758" spans="5:6" x14ac:dyDescent="0.25">
      <c r="E1758" s="4">
        <f t="shared" ca="1" si="54"/>
        <v>0.30280290989868741</v>
      </c>
      <c r="F1758" s="4">
        <f t="shared" ca="1" si="55"/>
        <v>0.49601615235740343</v>
      </c>
    </row>
    <row r="1759" spans="5:6" x14ac:dyDescent="0.25">
      <c r="E1759" s="4">
        <f t="shared" ca="1" si="54"/>
        <v>0.3477229840764553</v>
      </c>
      <c r="F1759" s="4">
        <f t="shared" ca="1" si="55"/>
        <v>0.51095642134092845</v>
      </c>
    </row>
    <row r="1760" spans="5:6" x14ac:dyDescent="0.25">
      <c r="E1760" s="4">
        <f t="shared" ca="1" si="54"/>
        <v>0.47972319562505694</v>
      </c>
      <c r="F1760" s="4">
        <f t="shared" ca="1" si="55"/>
        <v>0.55161696497940615</v>
      </c>
    </row>
    <row r="1761" spans="5:6" x14ac:dyDescent="0.25">
      <c r="E1761" s="4">
        <f t="shared" ca="1" si="54"/>
        <v>0.69274716487294252</v>
      </c>
      <c r="F1761" s="4">
        <f t="shared" ca="1" si="55"/>
        <v>0.61666226914001965</v>
      </c>
    </row>
    <row r="1762" spans="5:6" x14ac:dyDescent="0.25">
      <c r="E1762" s="4">
        <f t="shared" ca="1" si="54"/>
        <v>0.80188489783074768</v>
      </c>
      <c r="F1762" s="4">
        <f t="shared" ca="1" si="55"/>
        <v>0.65575488950481819</v>
      </c>
    </row>
    <row r="1763" spans="5:6" x14ac:dyDescent="0.25">
      <c r="E1763" s="4">
        <f t="shared" ca="1" si="54"/>
        <v>0.385249332931766</v>
      </c>
      <c r="F1763" s="4">
        <f t="shared" ca="1" si="55"/>
        <v>0.52288690003141747</v>
      </c>
    </row>
    <row r="1764" spans="5:6" x14ac:dyDescent="0.25">
      <c r="E1764" s="4">
        <f t="shared" ca="1" si="54"/>
        <v>0.98895012290437256</v>
      </c>
      <c r="F1764" s="4">
        <f t="shared" ca="1" si="55"/>
        <v>0.7996555361429617</v>
      </c>
    </row>
    <row r="1765" spans="5:6" x14ac:dyDescent="0.25">
      <c r="E1765" s="4">
        <f t="shared" ca="1" si="54"/>
        <v>7.2601335090423991E-2</v>
      </c>
      <c r="F1765" s="4">
        <f t="shared" ca="1" si="55"/>
        <v>0.38533723825900923</v>
      </c>
    </row>
    <row r="1766" spans="5:6" x14ac:dyDescent="0.25">
      <c r="E1766" s="4">
        <f t="shared" ca="1" si="54"/>
        <v>0.56318526503274779</v>
      </c>
      <c r="F1766" s="4">
        <f t="shared" ca="1" si="55"/>
        <v>0.57647268379505878</v>
      </c>
    </row>
    <row r="1767" spans="5:6" x14ac:dyDescent="0.25">
      <c r="E1767" s="4">
        <f t="shared" ca="1" si="54"/>
        <v>0.38732346722924815</v>
      </c>
      <c r="F1767" s="4">
        <f t="shared" ca="1" si="55"/>
        <v>0.52353491804314778</v>
      </c>
    </row>
    <row r="1768" spans="5:6" x14ac:dyDescent="0.25">
      <c r="E1768" s="4">
        <f t="shared" ca="1" si="54"/>
        <v>0.69908861953239543</v>
      </c>
      <c r="F1768" s="4">
        <f t="shared" ca="1" si="55"/>
        <v>0.61874915770440686</v>
      </c>
    </row>
    <row r="1769" spans="5:6" x14ac:dyDescent="0.25">
      <c r="E1769" s="4">
        <f t="shared" ca="1" si="54"/>
        <v>0.76362633479653164</v>
      </c>
      <c r="F1769" s="4">
        <f t="shared" ca="1" si="55"/>
        <v>0.64112663134680337</v>
      </c>
    </row>
    <row r="1770" spans="5:6" x14ac:dyDescent="0.25">
      <c r="E1770" s="4">
        <f t="shared" ca="1" si="54"/>
        <v>0.82320615461218372</v>
      </c>
      <c r="F1770" s="4">
        <f t="shared" ca="1" si="55"/>
        <v>0.66454906462059038</v>
      </c>
    </row>
    <row r="1771" spans="5:6" x14ac:dyDescent="0.25">
      <c r="E1771" s="4">
        <f t="shared" ca="1" si="54"/>
        <v>0.73788615707625882</v>
      </c>
      <c r="F1771" s="4">
        <f t="shared" ca="1" si="55"/>
        <v>0.63191904216854766</v>
      </c>
    </row>
    <row r="1772" spans="5:6" x14ac:dyDescent="0.25">
      <c r="E1772" s="4">
        <f t="shared" ca="1" si="54"/>
        <v>0.56457787085686617</v>
      </c>
      <c r="F1772" s="4">
        <f t="shared" ca="1" si="55"/>
        <v>0.57688941725346365</v>
      </c>
    </row>
    <row r="1773" spans="5:6" x14ac:dyDescent="0.25">
      <c r="E1773" s="4">
        <f t="shared" ca="1" si="54"/>
        <v>0.15389293622685696</v>
      </c>
      <c r="F1773" s="4">
        <f t="shared" ca="1" si="55"/>
        <v>0.43612052783796434</v>
      </c>
    </row>
    <row r="1774" spans="5:6" x14ac:dyDescent="0.25">
      <c r="E1774" s="4">
        <f t="shared" ca="1" si="54"/>
        <v>0.39247415513882189</v>
      </c>
      <c r="F1774" s="4">
        <f t="shared" ca="1" si="55"/>
        <v>0.52513965013263209</v>
      </c>
    </row>
    <row r="1775" spans="5:6" x14ac:dyDescent="0.25">
      <c r="E1775" s="4">
        <f t="shared" ca="1" si="54"/>
        <v>0.30130134341103987</v>
      </c>
      <c r="F1775" s="4">
        <f t="shared" ca="1" si="55"/>
        <v>0.49550119900333123</v>
      </c>
    </row>
    <row r="1776" spans="5:6" x14ac:dyDescent="0.25">
      <c r="E1776" s="4">
        <f t="shared" ca="1" si="54"/>
        <v>0.29868268931902475</v>
      </c>
      <c r="F1776" s="4">
        <f t="shared" ca="1" si="55"/>
        <v>0.49460041196616283</v>
      </c>
    </row>
    <row r="1777" spans="5:6" x14ac:dyDescent="0.25">
      <c r="E1777" s="4">
        <f t="shared" ca="1" si="54"/>
        <v>0.76387039337709661</v>
      </c>
      <c r="F1777" s="4">
        <f t="shared" ca="1" si="55"/>
        <v>0.64121609413318126</v>
      </c>
    </row>
    <row r="1778" spans="5:6" x14ac:dyDescent="0.25">
      <c r="E1778" s="4">
        <f t="shared" ca="1" si="54"/>
        <v>0.1255846430315033</v>
      </c>
      <c r="F1778" s="4">
        <f t="shared" ca="1" si="55"/>
        <v>0.42112814917435026</v>
      </c>
    </row>
    <row r="1779" spans="5:6" x14ac:dyDescent="0.25">
      <c r="E1779" s="4">
        <f t="shared" ca="1" si="54"/>
        <v>0.20175464242223173</v>
      </c>
      <c r="F1779" s="4">
        <f t="shared" ca="1" si="55"/>
        <v>0.45796005731704942</v>
      </c>
    </row>
    <row r="1780" spans="5:6" x14ac:dyDescent="0.25">
      <c r="E1780" s="4">
        <f t="shared" ca="1" si="54"/>
        <v>0.91851048961407777</v>
      </c>
      <c r="F1780" s="4">
        <f t="shared" ca="1" si="55"/>
        <v>0.71459428753844634</v>
      </c>
    </row>
    <row r="1781" spans="5:6" x14ac:dyDescent="0.25">
      <c r="E1781" s="4">
        <f t="shared" ca="1" si="54"/>
        <v>0.62990140285624119</v>
      </c>
      <c r="F1781" s="4">
        <f t="shared" ca="1" si="55"/>
        <v>0.59671017642257085</v>
      </c>
    </row>
    <row r="1782" spans="5:6" x14ac:dyDescent="0.25">
      <c r="E1782" s="4">
        <f t="shared" ca="1" si="54"/>
        <v>0.30356932046579765</v>
      </c>
      <c r="F1782" s="4">
        <f t="shared" ca="1" si="55"/>
        <v>0.49627855347250105</v>
      </c>
    </row>
    <row r="1783" spans="5:6" x14ac:dyDescent="0.25">
      <c r="E1783" s="4">
        <f t="shared" ca="1" si="54"/>
        <v>0.5295386768346485</v>
      </c>
      <c r="F1783" s="4">
        <f t="shared" ca="1" si="55"/>
        <v>0.56644103855430195</v>
      </c>
    </row>
    <row r="1784" spans="5:6" x14ac:dyDescent="0.25">
      <c r="E1784" s="4">
        <f t="shared" ca="1" si="54"/>
        <v>0.81865369094535967</v>
      </c>
      <c r="F1784" s="4">
        <f t="shared" ca="1" si="55"/>
        <v>0.66262515938209621</v>
      </c>
    </row>
    <row r="1785" spans="5:6" x14ac:dyDescent="0.25">
      <c r="E1785" s="4">
        <f t="shared" ca="1" si="54"/>
        <v>0.89915796304272066</v>
      </c>
      <c r="F1785" s="4">
        <f t="shared" ca="1" si="55"/>
        <v>0.7022391031842814</v>
      </c>
    </row>
    <row r="1786" spans="5:6" x14ac:dyDescent="0.25">
      <c r="E1786" s="4">
        <f t="shared" ca="1" si="54"/>
        <v>9.7754195194502125E-2</v>
      </c>
      <c r="F1786" s="4">
        <f t="shared" ca="1" si="55"/>
        <v>0.4040147569342411</v>
      </c>
    </row>
    <row r="1787" spans="5:6" x14ac:dyDescent="0.25">
      <c r="E1787" s="4">
        <f t="shared" ca="1" si="54"/>
        <v>6.9562392767213543E-2</v>
      </c>
      <c r="F1787" s="4">
        <f t="shared" ca="1" si="55"/>
        <v>0.38278170283679613</v>
      </c>
    </row>
    <row r="1788" spans="5:6" x14ac:dyDescent="0.25">
      <c r="E1788" s="4">
        <f t="shared" ca="1" si="54"/>
        <v>0.25179599659553753</v>
      </c>
      <c r="F1788" s="4">
        <f t="shared" ca="1" si="55"/>
        <v>0.47779317873960769</v>
      </c>
    </row>
    <row r="1789" spans="5:6" x14ac:dyDescent="0.25">
      <c r="E1789" s="4">
        <f t="shared" ca="1" si="54"/>
        <v>8.7113935897115025E-2</v>
      </c>
      <c r="F1789" s="4">
        <f t="shared" ca="1" si="55"/>
        <v>0.39658404845273504</v>
      </c>
    </row>
    <row r="1790" spans="5:6" x14ac:dyDescent="0.25">
      <c r="E1790" s="4">
        <f t="shared" ca="1" si="54"/>
        <v>0.50335046290132457</v>
      </c>
      <c r="F1790" s="4">
        <f t="shared" ca="1" si="55"/>
        <v>0.55865434365645361</v>
      </c>
    </row>
    <row r="1791" spans="5:6" x14ac:dyDescent="0.25">
      <c r="E1791" s="4">
        <f t="shared" ca="1" si="54"/>
        <v>0.27916412236983867</v>
      </c>
      <c r="F1791" s="4">
        <f t="shared" ca="1" si="55"/>
        <v>0.48776940561393184</v>
      </c>
    </row>
    <row r="1792" spans="5:6" x14ac:dyDescent="0.25">
      <c r="E1792" s="4">
        <f t="shared" ca="1" si="54"/>
        <v>0.83098192643584756</v>
      </c>
      <c r="F1792" s="4">
        <f t="shared" ca="1" si="55"/>
        <v>0.66789954372128979</v>
      </c>
    </row>
    <row r="1793" spans="5:6" x14ac:dyDescent="0.25">
      <c r="E1793" s="4">
        <f t="shared" ca="1" si="54"/>
        <v>0.82746101678034523</v>
      </c>
      <c r="F1793" s="4">
        <f t="shared" ca="1" si="55"/>
        <v>0.66637203680306356</v>
      </c>
    </row>
    <row r="1794" spans="5:6" x14ac:dyDescent="0.25">
      <c r="E1794" s="4">
        <f t="shared" ca="1" si="54"/>
        <v>0.55698985853913263</v>
      </c>
      <c r="F1794" s="4">
        <f t="shared" ca="1" si="55"/>
        <v>0.57462058403831362</v>
      </c>
    </row>
    <row r="1795" spans="5:6" x14ac:dyDescent="0.25">
      <c r="E1795" s="4">
        <f t="shared" ca="1" si="54"/>
        <v>0.1664728495436909</v>
      </c>
      <c r="F1795" s="4">
        <f t="shared" ca="1" si="55"/>
        <v>0.44222000096317698</v>
      </c>
    </row>
    <row r="1796" spans="5:6" x14ac:dyDescent="0.25">
      <c r="E1796" s="4">
        <f t="shared" ref="E1796:E1859" ca="1" si="56">RAND()</f>
        <v>9.658627372941242E-2</v>
      </c>
      <c r="F1796" s="4">
        <f t="shared" ref="F1796:F1859" ca="1" si="57">_xlfn.BETA.INV(E1796,$C$3,$C$4)</f>
        <v>0.40322749814974218</v>
      </c>
    </row>
    <row r="1797" spans="5:6" x14ac:dyDescent="0.25">
      <c r="E1797" s="4">
        <f t="shared" ca="1" si="56"/>
        <v>0.2022406892034988</v>
      </c>
      <c r="F1797" s="4">
        <f t="shared" ca="1" si="57"/>
        <v>0.45816509601791838</v>
      </c>
    </row>
    <row r="1798" spans="5:6" x14ac:dyDescent="0.25">
      <c r="E1798" s="4">
        <f t="shared" ca="1" si="56"/>
        <v>0.4977000588581566</v>
      </c>
      <c r="F1798" s="4">
        <f t="shared" ca="1" si="57"/>
        <v>0.55697334147948863</v>
      </c>
    </row>
    <row r="1799" spans="5:6" x14ac:dyDescent="0.25">
      <c r="E1799" s="4">
        <f t="shared" ca="1" si="56"/>
        <v>0.15664011775049969</v>
      </c>
      <c r="F1799" s="4">
        <f t="shared" ca="1" si="57"/>
        <v>0.43747831704345891</v>
      </c>
    </row>
    <row r="1800" spans="5:6" x14ac:dyDescent="0.25">
      <c r="E1800" s="4">
        <f t="shared" ca="1" si="56"/>
        <v>0.50312422051163797</v>
      </c>
      <c r="F1800" s="4">
        <f t="shared" ca="1" si="57"/>
        <v>0.55858705186568114</v>
      </c>
    </row>
    <row r="1801" spans="5:6" x14ac:dyDescent="0.25">
      <c r="E1801" s="4">
        <f t="shared" ca="1" si="56"/>
        <v>0.79439689476516817</v>
      </c>
      <c r="F1801" s="4">
        <f t="shared" ca="1" si="57"/>
        <v>0.65278646220885839</v>
      </c>
    </row>
    <row r="1802" spans="5:6" x14ac:dyDescent="0.25">
      <c r="E1802" s="4">
        <f t="shared" ca="1" si="56"/>
        <v>0.9551759785811218</v>
      </c>
      <c r="F1802" s="4">
        <f t="shared" ca="1" si="57"/>
        <v>0.74505155718304295</v>
      </c>
    </row>
    <row r="1803" spans="5:6" x14ac:dyDescent="0.25">
      <c r="E1803" s="4">
        <f t="shared" ca="1" si="56"/>
        <v>0.67802606996676795</v>
      </c>
      <c r="F1803" s="4">
        <f t="shared" ca="1" si="57"/>
        <v>0.6118773837248237</v>
      </c>
    </row>
    <row r="1804" spans="5:6" x14ac:dyDescent="0.25">
      <c r="E1804" s="4">
        <f t="shared" ca="1" si="56"/>
        <v>5.8731623423119439E-3</v>
      </c>
      <c r="F1804" s="4">
        <f t="shared" ca="1" si="57"/>
        <v>0.27111659164946067</v>
      </c>
    </row>
    <row r="1805" spans="5:6" x14ac:dyDescent="0.25">
      <c r="E1805" s="4">
        <f t="shared" ca="1" si="56"/>
        <v>0.94520572028125094</v>
      </c>
      <c r="F1805" s="4">
        <f t="shared" ca="1" si="57"/>
        <v>0.73542861107563384</v>
      </c>
    </row>
    <row r="1806" spans="5:6" x14ac:dyDescent="0.25">
      <c r="E1806" s="4">
        <f t="shared" ca="1" si="56"/>
        <v>0.75222606635596034</v>
      </c>
      <c r="F1806" s="4">
        <f t="shared" ca="1" si="57"/>
        <v>0.63699485574361336</v>
      </c>
    </row>
    <row r="1807" spans="5:6" x14ac:dyDescent="0.25">
      <c r="E1807" s="4">
        <f t="shared" ca="1" si="56"/>
        <v>0.88049693487696379</v>
      </c>
      <c r="F1807" s="4">
        <f t="shared" ca="1" si="57"/>
        <v>0.69170205551133557</v>
      </c>
    </row>
    <row r="1808" spans="5:6" x14ac:dyDescent="0.25">
      <c r="E1808" s="4">
        <f t="shared" ca="1" si="56"/>
        <v>9.4106066801320054E-2</v>
      </c>
      <c r="F1808" s="4">
        <f t="shared" ca="1" si="57"/>
        <v>0.4015335299096679</v>
      </c>
    </row>
    <row r="1809" spans="5:6" x14ac:dyDescent="0.25">
      <c r="E1809" s="4">
        <f t="shared" ca="1" si="56"/>
        <v>0.54798698337209772</v>
      </c>
      <c r="F1809" s="4">
        <f t="shared" ca="1" si="57"/>
        <v>0.57193392923216635</v>
      </c>
    </row>
    <row r="1810" spans="5:6" x14ac:dyDescent="0.25">
      <c r="E1810" s="4">
        <f t="shared" ca="1" si="56"/>
        <v>0.5470440708751475</v>
      </c>
      <c r="F1810" s="4">
        <f t="shared" ca="1" si="57"/>
        <v>0.57165282279439666</v>
      </c>
    </row>
    <row r="1811" spans="5:6" x14ac:dyDescent="0.25">
      <c r="E1811" s="4">
        <f t="shared" ca="1" si="56"/>
        <v>0.28264467447363106</v>
      </c>
      <c r="F1811" s="4">
        <f t="shared" ca="1" si="57"/>
        <v>0.48900338453165781</v>
      </c>
    </row>
    <row r="1812" spans="5:6" x14ac:dyDescent="0.25">
      <c r="E1812" s="4">
        <f t="shared" ca="1" si="56"/>
        <v>0.98949422524532848</v>
      </c>
      <c r="F1812" s="4">
        <f t="shared" ca="1" si="57"/>
        <v>0.80130262924173068</v>
      </c>
    </row>
    <row r="1813" spans="5:6" x14ac:dyDescent="0.25">
      <c r="E1813" s="4">
        <f t="shared" ca="1" si="56"/>
        <v>0.5151006731146992</v>
      </c>
      <c r="F1813" s="4">
        <f t="shared" ca="1" si="57"/>
        <v>0.56214814347643971</v>
      </c>
    </row>
    <row r="1814" spans="5:6" x14ac:dyDescent="0.25">
      <c r="E1814" s="4">
        <f t="shared" ca="1" si="56"/>
        <v>0.32558364043979016</v>
      </c>
      <c r="F1814" s="4">
        <f t="shared" ca="1" si="57"/>
        <v>0.50369811660375041</v>
      </c>
    </row>
    <row r="1815" spans="5:6" x14ac:dyDescent="0.25">
      <c r="E1815" s="4">
        <f t="shared" ca="1" si="56"/>
        <v>0.12936857375402633</v>
      </c>
      <c r="F1815" s="4">
        <f t="shared" ca="1" si="57"/>
        <v>0.42325139948050189</v>
      </c>
    </row>
    <row r="1816" spans="5:6" x14ac:dyDescent="0.25">
      <c r="E1816" s="4">
        <f t="shared" ca="1" si="56"/>
        <v>0.79954524963863638</v>
      </c>
      <c r="F1816" s="4">
        <f t="shared" ca="1" si="57"/>
        <v>0.65482122338019688</v>
      </c>
    </row>
    <row r="1817" spans="5:6" x14ac:dyDescent="0.25">
      <c r="E1817" s="4">
        <f t="shared" ca="1" si="56"/>
        <v>0.94632953779512785</v>
      </c>
      <c r="F1817" s="4">
        <f t="shared" ca="1" si="57"/>
        <v>0.73644792620492172</v>
      </c>
    </row>
    <row r="1818" spans="5:6" x14ac:dyDescent="0.25">
      <c r="E1818" s="4">
        <f t="shared" ca="1" si="56"/>
        <v>0.74041980789912543</v>
      </c>
      <c r="F1818" s="4">
        <f t="shared" ca="1" si="57"/>
        <v>0.63280668798272544</v>
      </c>
    </row>
    <row r="1819" spans="5:6" x14ac:dyDescent="0.25">
      <c r="E1819" s="4">
        <f t="shared" ca="1" si="56"/>
        <v>0.86690274074337903</v>
      </c>
      <c r="F1819" s="4">
        <f t="shared" ca="1" si="57"/>
        <v>0.68465780320690506</v>
      </c>
    </row>
    <row r="1820" spans="5:6" x14ac:dyDescent="0.25">
      <c r="E1820" s="4">
        <f t="shared" ca="1" si="56"/>
        <v>0.99331943195632311</v>
      </c>
      <c r="F1820" s="4">
        <f t="shared" ca="1" si="57"/>
        <v>0.8152877245065131</v>
      </c>
    </row>
    <row r="1821" spans="5:6" x14ac:dyDescent="0.25">
      <c r="E1821" s="4">
        <f t="shared" ca="1" si="56"/>
        <v>0.37990469623360035</v>
      </c>
      <c r="F1821" s="4">
        <f t="shared" ca="1" si="57"/>
        <v>0.52121210937627249</v>
      </c>
    </row>
    <row r="1822" spans="5:6" x14ac:dyDescent="0.25">
      <c r="E1822" s="4">
        <f t="shared" ca="1" si="56"/>
        <v>0.37315740161662281</v>
      </c>
      <c r="F1822" s="4">
        <f t="shared" ca="1" si="57"/>
        <v>0.51908708515981516</v>
      </c>
    </row>
    <row r="1823" spans="5:6" x14ac:dyDescent="0.25">
      <c r="E1823" s="4">
        <f t="shared" ca="1" si="56"/>
        <v>0.13592012464861691</v>
      </c>
      <c r="F1823" s="4">
        <f t="shared" ca="1" si="57"/>
        <v>0.42683340145281168</v>
      </c>
    </row>
    <row r="1824" spans="5:6" x14ac:dyDescent="0.25">
      <c r="E1824" s="4">
        <f t="shared" ca="1" si="56"/>
        <v>0.56736774509136856</v>
      </c>
      <c r="F1824" s="4">
        <f t="shared" ca="1" si="57"/>
        <v>0.57772477738360761</v>
      </c>
    </row>
    <row r="1825" spans="5:6" x14ac:dyDescent="0.25">
      <c r="E1825" s="4">
        <f t="shared" ca="1" si="56"/>
        <v>0.75449931243026047</v>
      </c>
      <c r="F1825" s="4">
        <f t="shared" ca="1" si="57"/>
        <v>0.63781158141560335</v>
      </c>
    </row>
    <row r="1826" spans="5:6" x14ac:dyDescent="0.25">
      <c r="E1826" s="4">
        <f t="shared" ca="1" si="56"/>
        <v>0.19675275531783476</v>
      </c>
      <c r="F1826" s="4">
        <f t="shared" ca="1" si="57"/>
        <v>0.45583328293438391</v>
      </c>
    </row>
    <row r="1827" spans="5:6" x14ac:dyDescent="0.25">
      <c r="E1827" s="4">
        <f t="shared" ca="1" si="56"/>
        <v>0.17730491218596889</v>
      </c>
      <c r="F1827" s="4">
        <f t="shared" ca="1" si="57"/>
        <v>0.44724839799263083</v>
      </c>
    </row>
    <row r="1828" spans="5:6" x14ac:dyDescent="0.25">
      <c r="E1828" s="4">
        <f t="shared" ca="1" si="56"/>
        <v>9.3657507102604343E-2</v>
      </c>
      <c r="F1828" s="4">
        <f t="shared" ca="1" si="57"/>
        <v>0.40122386557495088</v>
      </c>
    </row>
    <row r="1829" spans="5:6" x14ac:dyDescent="0.25">
      <c r="E1829" s="4">
        <f t="shared" ca="1" si="56"/>
        <v>0.73983307060798786</v>
      </c>
      <c r="F1829" s="4">
        <f t="shared" ca="1" si="57"/>
        <v>0.63260079116897028</v>
      </c>
    </row>
    <row r="1830" spans="5:6" x14ac:dyDescent="0.25">
      <c r="E1830" s="4">
        <f t="shared" ca="1" si="56"/>
        <v>6.7417700484203702E-2</v>
      </c>
      <c r="F1830" s="4">
        <f t="shared" ca="1" si="57"/>
        <v>0.38092917600739867</v>
      </c>
    </row>
    <row r="1831" spans="5:6" x14ac:dyDescent="0.25">
      <c r="E1831" s="4">
        <f t="shared" ca="1" si="56"/>
        <v>0.53607629191769979</v>
      </c>
      <c r="F1831" s="4">
        <f t="shared" ca="1" si="57"/>
        <v>0.56838613512114766</v>
      </c>
    </row>
    <row r="1832" spans="5:6" x14ac:dyDescent="0.25">
      <c r="E1832" s="4">
        <f t="shared" ca="1" si="56"/>
        <v>0.62160673997793703</v>
      </c>
      <c r="F1832" s="4">
        <f t="shared" ca="1" si="57"/>
        <v>0.59415452641127486</v>
      </c>
    </row>
    <row r="1833" spans="5:6" x14ac:dyDescent="0.25">
      <c r="E1833" s="4">
        <f t="shared" ca="1" si="56"/>
        <v>0.34641457808491183</v>
      </c>
      <c r="F1833" s="4">
        <f t="shared" ca="1" si="57"/>
        <v>0.51053250075853984</v>
      </c>
    </row>
    <row r="1834" spans="5:6" x14ac:dyDescent="0.25">
      <c r="E1834" s="4">
        <f t="shared" ca="1" si="56"/>
        <v>0.55375948029477207</v>
      </c>
      <c r="F1834" s="4">
        <f t="shared" ca="1" si="57"/>
        <v>0.57365597623949394</v>
      </c>
    </row>
    <row r="1835" spans="5:6" x14ac:dyDescent="0.25">
      <c r="E1835" s="4">
        <f t="shared" ca="1" si="56"/>
        <v>0.1290161000278025</v>
      </c>
      <c r="F1835" s="4">
        <f t="shared" ca="1" si="57"/>
        <v>0.42305535753321755</v>
      </c>
    </row>
    <row r="1836" spans="5:6" x14ac:dyDescent="0.25">
      <c r="E1836" s="4">
        <f t="shared" ca="1" si="56"/>
        <v>0.73069908367292569</v>
      </c>
      <c r="F1836" s="4">
        <f t="shared" ca="1" si="57"/>
        <v>0.62942121942152784</v>
      </c>
    </row>
    <row r="1837" spans="5:6" x14ac:dyDescent="0.25">
      <c r="E1837" s="4">
        <f t="shared" ca="1" si="56"/>
        <v>0.59185892281519159</v>
      </c>
      <c r="F1837" s="4">
        <f t="shared" ca="1" si="57"/>
        <v>0.58509250305897442</v>
      </c>
    </row>
    <row r="1838" spans="5:6" x14ac:dyDescent="0.25">
      <c r="E1838" s="4">
        <f t="shared" ca="1" si="56"/>
        <v>0.91854234774168042</v>
      </c>
      <c r="F1838" s="4">
        <f t="shared" ca="1" si="57"/>
        <v>0.71461614639545612</v>
      </c>
    </row>
    <row r="1839" spans="5:6" x14ac:dyDescent="0.25">
      <c r="E1839" s="4">
        <f t="shared" ca="1" si="56"/>
        <v>0.38035118421726255</v>
      </c>
      <c r="F1839" s="4">
        <f t="shared" ca="1" si="57"/>
        <v>0.52135230089868079</v>
      </c>
    </row>
    <row r="1840" spans="5:6" x14ac:dyDescent="0.25">
      <c r="E1840" s="4">
        <f t="shared" ca="1" si="56"/>
        <v>0.22396637712116529</v>
      </c>
      <c r="F1840" s="4">
        <f t="shared" ca="1" si="57"/>
        <v>0.46706047290532138</v>
      </c>
    </row>
    <row r="1841" spans="5:6" x14ac:dyDescent="0.25">
      <c r="E1841" s="4">
        <f t="shared" ca="1" si="56"/>
        <v>4.230104058416051E-2</v>
      </c>
      <c r="F1841" s="4">
        <f t="shared" ca="1" si="57"/>
        <v>0.35509297556726988</v>
      </c>
    </row>
    <row r="1842" spans="5:6" x14ac:dyDescent="0.25">
      <c r="E1842" s="4">
        <f t="shared" ca="1" si="56"/>
        <v>0.87266923660816453</v>
      </c>
      <c r="F1842" s="4">
        <f t="shared" ca="1" si="57"/>
        <v>0.68758941268030327</v>
      </c>
    </row>
    <row r="1843" spans="5:6" x14ac:dyDescent="0.25">
      <c r="E1843" s="4">
        <f t="shared" ca="1" si="56"/>
        <v>0.26520340529610609</v>
      </c>
      <c r="F1843" s="4">
        <f t="shared" ca="1" si="57"/>
        <v>0.48274398565422794</v>
      </c>
    </row>
    <row r="1844" spans="5:6" x14ac:dyDescent="0.25">
      <c r="E1844" s="4">
        <f t="shared" ca="1" si="56"/>
        <v>4.7875897363033881E-2</v>
      </c>
      <c r="F1844" s="4">
        <f t="shared" ca="1" si="57"/>
        <v>0.36165831349681427</v>
      </c>
    </row>
    <row r="1845" spans="5:6" x14ac:dyDescent="0.25">
      <c r="E1845" s="4">
        <f t="shared" ca="1" si="56"/>
        <v>0.14745758296528055</v>
      </c>
      <c r="F1845" s="4">
        <f t="shared" ca="1" si="57"/>
        <v>0.43287890716134308</v>
      </c>
    </row>
    <row r="1846" spans="5:6" x14ac:dyDescent="0.25">
      <c r="E1846" s="4">
        <f t="shared" ca="1" si="56"/>
        <v>0.22005786559009111</v>
      </c>
      <c r="F1846" s="4">
        <f t="shared" ca="1" si="57"/>
        <v>0.46549687236560372</v>
      </c>
    </row>
    <row r="1847" spans="5:6" x14ac:dyDescent="0.25">
      <c r="E1847" s="4">
        <f t="shared" ca="1" si="56"/>
        <v>0.32268204971824688</v>
      </c>
      <c r="F1847" s="4">
        <f t="shared" ca="1" si="57"/>
        <v>0.50273251049835954</v>
      </c>
    </row>
    <row r="1848" spans="5:6" x14ac:dyDescent="0.25">
      <c r="E1848" s="4">
        <f t="shared" ca="1" si="56"/>
        <v>0.3128811117646948</v>
      </c>
      <c r="F1848" s="4">
        <f t="shared" ca="1" si="57"/>
        <v>0.4994439325529868</v>
      </c>
    </row>
    <row r="1849" spans="5:6" x14ac:dyDescent="0.25">
      <c r="E1849" s="4">
        <f t="shared" ca="1" si="56"/>
        <v>0.99534109164342222</v>
      </c>
      <c r="F1849" s="4">
        <f t="shared" ca="1" si="57"/>
        <v>0.82550592093842512</v>
      </c>
    </row>
    <row r="1850" spans="5:6" x14ac:dyDescent="0.25">
      <c r="E1850" s="4">
        <f t="shared" ca="1" si="56"/>
        <v>0.55835249349635596</v>
      </c>
      <c r="F1850" s="4">
        <f t="shared" ca="1" si="57"/>
        <v>0.57502769200353243</v>
      </c>
    </row>
    <row r="1851" spans="5:6" x14ac:dyDescent="0.25">
      <c r="E1851" s="4">
        <f t="shared" ca="1" si="56"/>
        <v>0.34163542998286345</v>
      </c>
      <c r="F1851" s="4">
        <f t="shared" ca="1" si="57"/>
        <v>0.50897892970299452</v>
      </c>
    </row>
    <row r="1852" spans="5:6" x14ac:dyDescent="0.25">
      <c r="E1852" s="4">
        <f t="shared" ca="1" si="56"/>
        <v>0.86874911488553452</v>
      </c>
      <c r="F1852" s="4">
        <f t="shared" ca="1" si="57"/>
        <v>0.68558792719038453</v>
      </c>
    </row>
    <row r="1853" spans="5:6" x14ac:dyDescent="0.25">
      <c r="E1853" s="4">
        <f t="shared" ca="1" si="56"/>
        <v>0.78823187825683505</v>
      </c>
      <c r="F1853" s="4">
        <f t="shared" ca="1" si="57"/>
        <v>0.65038405560196266</v>
      </c>
    </row>
    <row r="1854" spans="5:6" x14ac:dyDescent="0.25">
      <c r="E1854" s="4">
        <f t="shared" ca="1" si="56"/>
        <v>0.22641942355294353</v>
      </c>
      <c r="F1854" s="4">
        <f t="shared" ca="1" si="57"/>
        <v>0.46803419272768743</v>
      </c>
    </row>
    <row r="1855" spans="5:6" x14ac:dyDescent="0.25">
      <c r="E1855" s="4">
        <f t="shared" ca="1" si="56"/>
        <v>0.71722765492133311</v>
      </c>
      <c r="F1855" s="4">
        <f t="shared" ca="1" si="57"/>
        <v>0.6248142483453849</v>
      </c>
    </row>
    <row r="1856" spans="5:6" x14ac:dyDescent="0.25">
      <c r="E1856" s="4">
        <f t="shared" ca="1" si="56"/>
        <v>0.35505004448909994</v>
      </c>
      <c r="F1856" s="4">
        <f t="shared" ca="1" si="57"/>
        <v>0.51331960916689923</v>
      </c>
    </row>
    <row r="1857" spans="5:6" x14ac:dyDescent="0.25">
      <c r="E1857" s="4">
        <f t="shared" ca="1" si="56"/>
        <v>0.13038371926320069</v>
      </c>
      <c r="F1857" s="4">
        <f t="shared" ca="1" si="57"/>
        <v>0.42381406189098736</v>
      </c>
    </row>
    <row r="1858" spans="5:6" x14ac:dyDescent="0.25">
      <c r="E1858" s="4">
        <f t="shared" ca="1" si="56"/>
        <v>0.8828341862900182</v>
      </c>
      <c r="F1858" s="4">
        <f t="shared" ca="1" si="57"/>
        <v>0.69296221362217791</v>
      </c>
    </row>
    <row r="1859" spans="5:6" x14ac:dyDescent="0.25">
      <c r="E1859" s="4">
        <f t="shared" ca="1" si="56"/>
        <v>0.29874093311729188</v>
      </c>
      <c r="F1859" s="4">
        <f t="shared" ca="1" si="57"/>
        <v>0.49462048538525644</v>
      </c>
    </row>
    <row r="1860" spans="5:6" x14ac:dyDescent="0.25">
      <c r="E1860" s="4">
        <f t="shared" ref="E1860:E1923" ca="1" si="58">RAND()</f>
        <v>0.33472814475578683</v>
      </c>
      <c r="F1860" s="4">
        <f t="shared" ref="F1860:F1923" ca="1" si="59">_xlfn.BETA.INV(E1860,$C$3,$C$4)</f>
        <v>0.50671877892042261</v>
      </c>
    </row>
    <row r="1861" spans="5:6" x14ac:dyDescent="0.25">
      <c r="E1861" s="4">
        <f t="shared" ca="1" si="58"/>
        <v>0.75655527502503173</v>
      </c>
      <c r="F1861" s="4">
        <f t="shared" ca="1" si="59"/>
        <v>0.6385532494316426</v>
      </c>
    </row>
    <row r="1862" spans="5:6" x14ac:dyDescent="0.25">
      <c r="E1862" s="4">
        <f t="shared" ca="1" si="58"/>
        <v>0.56761577708321465</v>
      </c>
      <c r="F1862" s="4">
        <f t="shared" ca="1" si="59"/>
        <v>0.57779907771479921</v>
      </c>
    </row>
    <row r="1863" spans="5:6" x14ac:dyDescent="0.25">
      <c r="E1863" s="4">
        <f t="shared" ca="1" si="58"/>
        <v>0.12457156971040451</v>
      </c>
      <c r="F1863" s="4">
        <f t="shared" ca="1" si="59"/>
        <v>0.42055254834362454</v>
      </c>
    </row>
    <row r="1864" spans="5:6" x14ac:dyDescent="0.25">
      <c r="E1864" s="4">
        <f t="shared" ca="1" si="58"/>
        <v>0.13052522131181421</v>
      </c>
      <c r="F1864" s="4">
        <f t="shared" ca="1" si="59"/>
        <v>0.42389226367334504</v>
      </c>
    </row>
    <row r="1865" spans="5:6" x14ac:dyDescent="0.25">
      <c r="E1865" s="4">
        <f t="shared" ca="1" si="58"/>
        <v>0.67587661958819667</v>
      </c>
      <c r="F1865" s="4">
        <f t="shared" ca="1" si="59"/>
        <v>0.61118524591287371</v>
      </c>
    </row>
    <row r="1866" spans="5:6" x14ac:dyDescent="0.25">
      <c r="E1866" s="4">
        <f t="shared" ca="1" si="58"/>
        <v>0.54864540067169965</v>
      </c>
      <c r="F1866" s="4">
        <f t="shared" ca="1" si="59"/>
        <v>0.57213024914747801</v>
      </c>
    </row>
    <row r="1867" spans="5:6" x14ac:dyDescent="0.25">
      <c r="E1867" s="4">
        <f t="shared" ca="1" si="58"/>
        <v>0.83208467614756398</v>
      </c>
      <c r="F1867" s="4">
        <f t="shared" ca="1" si="59"/>
        <v>0.66838161628859027</v>
      </c>
    </row>
    <row r="1868" spans="5:6" x14ac:dyDescent="0.25">
      <c r="E1868" s="4">
        <f t="shared" ca="1" si="58"/>
        <v>0.77234330582602384</v>
      </c>
      <c r="F1868" s="4">
        <f t="shared" ca="1" si="59"/>
        <v>0.64434982328960677</v>
      </c>
    </row>
    <row r="1869" spans="5:6" x14ac:dyDescent="0.25">
      <c r="E1869" s="4">
        <f t="shared" ca="1" si="58"/>
        <v>0.28613205394467478</v>
      </c>
      <c r="F1869" s="4">
        <f t="shared" ca="1" si="59"/>
        <v>0.49023263838307735</v>
      </c>
    </row>
    <row r="1870" spans="5:6" x14ac:dyDescent="0.25">
      <c r="E1870" s="4">
        <f t="shared" ca="1" si="58"/>
        <v>0.5970863163148773</v>
      </c>
      <c r="F1870" s="4">
        <f t="shared" ca="1" si="59"/>
        <v>0.58667467648952987</v>
      </c>
    </row>
    <row r="1871" spans="5:6" x14ac:dyDescent="0.25">
      <c r="E1871" s="4">
        <f t="shared" ca="1" si="58"/>
        <v>6.1332996990688393E-2</v>
      </c>
      <c r="F1871" s="4">
        <f t="shared" ca="1" si="59"/>
        <v>0.37542885180962265</v>
      </c>
    </row>
    <row r="1872" spans="5:6" x14ac:dyDescent="0.25">
      <c r="E1872" s="4">
        <f t="shared" ca="1" si="58"/>
        <v>0.26021863841579984</v>
      </c>
      <c r="F1872" s="4">
        <f t="shared" ca="1" si="59"/>
        <v>0.48091832852146743</v>
      </c>
    </row>
    <row r="1873" spans="5:6" x14ac:dyDescent="0.25">
      <c r="E1873" s="4">
        <f t="shared" ca="1" si="58"/>
        <v>0.86657617832140477</v>
      </c>
      <c r="F1873" s="4">
        <f t="shared" ca="1" si="59"/>
        <v>0.68449410914530395</v>
      </c>
    </row>
    <row r="1874" spans="5:6" x14ac:dyDescent="0.25">
      <c r="E1874" s="4">
        <f t="shared" ca="1" si="58"/>
        <v>0.44290154387477498</v>
      </c>
      <c r="F1874" s="4">
        <f t="shared" ca="1" si="59"/>
        <v>0.54057110964524691</v>
      </c>
    </row>
    <row r="1875" spans="5:6" x14ac:dyDescent="0.25">
      <c r="E1875" s="4">
        <f t="shared" ca="1" si="58"/>
        <v>0.72625724331305774</v>
      </c>
      <c r="F1875" s="4">
        <f t="shared" ca="1" si="59"/>
        <v>0.6278917572432221</v>
      </c>
    </row>
    <row r="1876" spans="5:6" x14ac:dyDescent="0.25">
      <c r="E1876" s="4">
        <f t="shared" ca="1" si="58"/>
        <v>0.11554812849161222</v>
      </c>
      <c r="F1876" s="4">
        <f t="shared" ca="1" si="59"/>
        <v>0.41528291607075707</v>
      </c>
    </row>
    <row r="1877" spans="5:6" x14ac:dyDescent="0.25">
      <c r="E1877" s="4">
        <f t="shared" ca="1" si="58"/>
        <v>0.19770897238358376</v>
      </c>
      <c r="F1877" s="4">
        <f t="shared" ca="1" si="59"/>
        <v>0.456242254458185</v>
      </c>
    </row>
    <row r="1878" spans="5:6" x14ac:dyDescent="0.25">
      <c r="E1878" s="4">
        <f t="shared" ca="1" si="58"/>
        <v>1.3693784817471299E-2</v>
      </c>
      <c r="F1878" s="4">
        <f t="shared" ca="1" si="59"/>
        <v>0.30307925237174616</v>
      </c>
    </row>
    <row r="1879" spans="5:6" x14ac:dyDescent="0.25">
      <c r="E1879" s="4">
        <f t="shared" ca="1" si="58"/>
        <v>0.22564118682147682</v>
      </c>
      <c r="F1879" s="4">
        <f t="shared" ca="1" si="59"/>
        <v>0.46772590282933629</v>
      </c>
    </row>
    <row r="1880" spans="5:6" x14ac:dyDescent="0.25">
      <c r="E1880" s="4">
        <f t="shared" ca="1" si="58"/>
        <v>0.32379267919772592</v>
      </c>
      <c r="F1880" s="4">
        <f t="shared" ca="1" si="59"/>
        <v>0.50310252972460467</v>
      </c>
    </row>
    <row r="1881" spans="5:6" x14ac:dyDescent="0.25">
      <c r="E1881" s="4">
        <f t="shared" ca="1" si="58"/>
        <v>1.4788064205336626E-3</v>
      </c>
      <c r="F1881" s="4">
        <f t="shared" ca="1" si="59"/>
        <v>0.2281483556460471</v>
      </c>
    </row>
    <row r="1882" spans="5:6" x14ac:dyDescent="0.25">
      <c r="E1882" s="4">
        <f t="shared" ca="1" si="58"/>
        <v>0.46441254445537283</v>
      </c>
      <c r="F1882" s="4">
        <f t="shared" ca="1" si="59"/>
        <v>0.54703941508096321</v>
      </c>
    </row>
    <row r="1883" spans="5:6" x14ac:dyDescent="0.25">
      <c r="E1883" s="4">
        <f t="shared" ca="1" si="58"/>
        <v>0.78749143200885885</v>
      </c>
      <c r="F1883" s="4">
        <f t="shared" ca="1" si="59"/>
        <v>0.65009792310566683</v>
      </c>
    </row>
    <row r="1884" spans="5:6" x14ac:dyDescent="0.25">
      <c r="E1884" s="4">
        <f t="shared" ca="1" si="58"/>
        <v>0.23973843766485847</v>
      </c>
      <c r="F1884" s="4">
        <f t="shared" ca="1" si="59"/>
        <v>0.47322437058877392</v>
      </c>
    </row>
    <row r="1885" spans="5:6" x14ac:dyDescent="0.25">
      <c r="E1885" s="4">
        <f t="shared" ca="1" si="58"/>
        <v>0.95432715010877145</v>
      </c>
      <c r="F1885" s="4">
        <f t="shared" ca="1" si="59"/>
        <v>0.74417620607840362</v>
      </c>
    </row>
    <row r="1886" spans="5:6" x14ac:dyDescent="0.25">
      <c r="E1886" s="4">
        <f t="shared" ca="1" si="58"/>
        <v>0.38176750879866961</v>
      </c>
      <c r="F1886" s="4">
        <f t="shared" ca="1" si="59"/>
        <v>0.52179666675186909</v>
      </c>
    </row>
    <row r="1887" spans="5:6" x14ac:dyDescent="0.25">
      <c r="E1887" s="4">
        <f t="shared" ca="1" si="58"/>
        <v>0.88458550791317658</v>
      </c>
      <c r="F1887" s="4">
        <f t="shared" ca="1" si="59"/>
        <v>0.69391676717768047</v>
      </c>
    </row>
    <row r="1888" spans="5:6" x14ac:dyDescent="0.25">
      <c r="E1888" s="4">
        <f t="shared" ca="1" si="58"/>
        <v>8.2765470289325349E-2</v>
      </c>
      <c r="F1888" s="4">
        <f t="shared" ca="1" si="59"/>
        <v>0.39336358820684775</v>
      </c>
    </row>
    <row r="1889" spans="5:6" x14ac:dyDescent="0.25">
      <c r="E1889" s="4">
        <f t="shared" ca="1" si="58"/>
        <v>0.44660936238625937</v>
      </c>
      <c r="F1889" s="4">
        <f t="shared" ca="1" si="59"/>
        <v>0.54168978095422193</v>
      </c>
    </row>
    <row r="1890" spans="5:6" x14ac:dyDescent="0.25">
      <c r="E1890" s="4">
        <f t="shared" ca="1" si="58"/>
        <v>0.29298786331834747</v>
      </c>
      <c r="F1890" s="4">
        <f t="shared" ca="1" si="59"/>
        <v>0.49262913279456683</v>
      </c>
    </row>
    <row r="1891" spans="5:6" x14ac:dyDescent="0.25">
      <c r="E1891" s="4">
        <f t="shared" ca="1" si="58"/>
        <v>0.13402287726146023</v>
      </c>
      <c r="F1891" s="4">
        <f t="shared" ca="1" si="59"/>
        <v>0.4258078982801356</v>
      </c>
    </row>
    <row r="1892" spans="5:6" x14ac:dyDescent="0.25">
      <c r="E1892" s="4">
        <f t="shared" ca="1" si="58"/>
        <v>0.92762332319296403</v>
      </c>
      <c r="F1892" s="4">
        <f t="shared" ca="1" si="59"/>
        <v>0.72109641412486192</v>
      </c>
    </row>
    <row r="1893" spans="5:6" x14ac:dyDescent="0.25">
      <c r="E1893" s="4">
        <f t="shared" ca="1" si="58"/>
        <v>0.62319906007097403</v>
      </c>
      <c r="F1893" s="4">
        <f t="shared" ca="1" si="59"/>
        <v>0.59464403488329654</v>
      </c>
    </row>
    <row r="1894" spans="5:6" x14ac:dyDescent="0.25">
      <c r="E1894" s="4">
        <f t="shared" ca="1" si="58"/>
        <v>0.80586104436782335</v>
      </c>
      <c r="F1894" s="4">
        <f t="shared" ca="1" si="59"/>
        <v>0.6573549946311511</v>
      </c>
    </row>
    <row r="1895" spans="5:6" x14ac:dyDescent="0.25">
      <c r="E1895" s="4">
        <f t="shared" ca="1" si="58"/>
        <v>0.36406509365036788</v>
      </c>
      <c r="F1895" s="4">
        <f t="shared" ca="1" si="59"/>
        <v>0.51620337545982975</v>
      </c>
    </row>
    <row r="1896" spans="5:6" x14ac:dyDescent="0.25">
      <c r="E1896" s="4">
        <f t="shared" ca="1" si="58"/>
        <v>0.63889705599264823</v>
      </c>
      <c r="F1896" s="4">
        <f t="shared" ca="1" si="59"/>
        <v>0.59949874242227008</v>
      </c>
    </row>
    <row r="1897" spans="5:6" x14ac:dyDescent="0.25">
      <c r="E1897" s="4">
        <f t="shared" ca="1" si="58"/>
        <v>0.29472606645463351</v>
      </c>
      <c r="F1897" s="4">
        <f t="shared" ca="1" si="59"/>
        <v>0.49323263865418587</v>
      </c>
    </row>
    <row r="1898" spans="5:6" x14ac:dyDescent="0.25">
      <c r="E1898" s="4">
        <f t="shared" ca="1" si="58"/>
        <v>0.55571629423696189</v>
      </c>
      <c r="F1898" s="4">
        <f t="shared" ca="1" si="59"/>
        <v>0.574240206222144</v>
      </c>
    </row>
    <row r="1899" spans="5:6" x14ac:dyDescent="0.25">
      <c r="E1899" s="4">
        <f t="shared" ca="1" si="58"/>
        <v>0.54869201610859297</v>
      </c>
      <c r="F1899" s="4">
        <f t="shared" ca="1" si="59"/>
        <v>0.57214414935981317</v>
      </c>
    </row>
    <row r="1900" spans="5:6" x14ac:dyDescent="0.25">
      <c r="E1900" s="4">
        <f t="shared" ca="1" si="58"/>
        <v>0.14392430383005395</v>
      </c>
      <c r="F1900" s="4">
        <f t="shared" ca="1" si="59"/>
        <v>0.43106078849944107</v>
      </c>
    </row>
    <row r="1901" spans="5:6" x14ac:dyDescent="0.25">
      <c r="E1901" s="4">
        <f t="shared" ca="1" si="58"/>
        <v>0.82048987929173312</v>
      </c>
      <c r="F1901" s="4">
        <f t="shared" ca="1" si="59"/>
        <v>0.66339792470324721</v>
      </c>
    </row>
    <row r="1902" spans="5:6" x14ac:dyDescent="0.25">
      <c r="E1902" s="4">
        <f t="shared" ca="1" si="58"/>
        <v>0.46039267865675204</v>
      </c>
      <c r="F1902" s="4">
        <f t="shared" ca="1" si="59"/>
        <v>0.54583434000976239</v>
      </c>
    </row>
    <row r="1903" spans="5:6" x14ac:dyDescent="0.25">
      <c r="E1903" s="4">
        <f t="shared" ca="1" si="58"/>
        <v>0.78817124045343301</v>
      </c>
      <c r="F1903" s="4">
        <f t="shared" ca="1" si="59"/>
        <v>0.6503606041660539</v>
      </c>
    </row>
    <row r="1904" spans="5:6" x14ac:dyDescent="0.25">
      <c r="E1904" s="4">
        <f t="shared" ca="1" si="58"/>
        <v>0.88503699136508363</v>
      </c>
      <c r="F1904" s="4">
        <f t="shared" ca="1" si="59"/>
        <v>0.69416431330435813</v>
      </c>
    </row>
    <row r="1905" spans="5:6" x14ac:dyDescent="0.25">
      <c r="E1905" s="4">
        <f t="shared" ca="1" si="58"/>
        <v>0.35296787131096619</v>
      </c>
      <c r="F1905" s="4">
        <f t="shared" ca="1" si="59"/>
        <v>0.51264987210148116</v>
      </c>
    </row>
    <row r="1906" spans="5:6" x14ac:dyDescent="0.25">
      <c r="E1906" s="4">
        <f t="shared" ca="1" si="58"/>
        <v>0.56447525788129205</v>
      </c>
      <c r="F1906" s="4">
        <f t="shared" ca="1" si="59"/>
        <v>0.576858705070594</v>
      </c>
    </row>
    <row r="1907" spans="5:6" x14ac:dyDescent="0.25">
      <c r="E1907" s="4">
        <f t="shared" ca="1" si="58"/>
        <v>0.35734018463237094</v>
      </c>
      <c r="F1907" s="4">
        <f t="shared" ca="1" si="59"/>
        <v>0.51405461224974258</v>
      </c>
    </row>
    <row r="1908" spans="5:6" x14ac:dyDescent="0.25">
      <c r="E1908" s="4">
        <f t="shared" ca="1" si="58"/>
        <v>0.23906291875998975</v>
      </c>
      <c r="F1908" s="4">
        <f t="shared" ca="1" si="59"/>
        <v>0.47296489168237726</v>
      </c>
    </row>
    <row r="1909" spans="5:6" x14ac:dyDescent="0.25">
      <c r="E1909" s="4">
        <f t="shared" ca="1" si="58"/>
        <v>0.2132007907580572</v>
      </c>
      <c r="F1909" s="4">
        <f t="shared" ca="1" si="59"/>
        <v>0.46271613934656119</v>
      </c>
    </row>
    <row r="1910" spans="5:6" x14ac:dyDescent="0.25">
      <c r="E1910" s="4">
        <f t="shared" ca="1" si="58"/>
        <v>0.94567948621028708</v>
      </c>
      <c r="F1910" s="4">
        <f t="shared" ca="1" si="59"/>
        <v>0.73585651495734072</v>
      </c>
    </row>
    <row r="1911" spans="5:6" x14ac:dyDescent="0.25">
      <c r="E1911" s="4">
        <f t="shared" ca="1" si="58"/>
        <v>0.84986443048309257</v>
      </c>
      <c r="F1911" s="4">
        <f t="shared" ca="1" si="59"/>
        <v>0.6764171952117024</v>
      </c>
    </row>
    <row r="1912" spans="5:6" x14ac:dyDescent="0.25">
      <c r="E1912" s="4">
        <f t="shared" ca="1" si="58"/>
        <v>0.50029854006987695</v>
      </c>
      <c r="F1912" s="4">
        <f t="shared" ca="1" si="59"/>
        <v>0.55774650003697324</v>
      </c>
    </row>
    <row r="1913" spans="5:6" x14ac:dyDescent="0.25">
      <c r="E1913" s="4">
        <f t="shared" ca="1" si="58"/>
        <v>0.52738946595426628</v>
      </c>
      <c r="F1913" s="4">
        <f t="shared" ca="1" si="59"/>
        <v>0.56580183260051398</v>
      </c>
    </row>
    <row r="1914" spans="5:6" x14ac:dyDescent="0.25">
      <c r="E1914" s="4">
        <f t="shared" ca="1" si="58"/>
        <v>0.37875428530996613</v>
      </c>
      <c r="F1914" s="4">
        <f t="shared" ca="1" si="59"/>
        <v>0.52085065471299596</v>
      </c>
    </row>
    <row r="1915" spans="5:6" x14ac:dyDescent="0.25">
      <c r="E1915" s="4">
        <f t="shared" ca="1" si="58"/>
        <v>0.66626290869758076</v>
      </c>
      <c r="F1915" s="4">
        <f t="shared" ca="1" si="59"/>
        <v>0.60810831681454403</v>
      </c>
    </row>
    <row r="1916" spans="5:6" x14ac:dyDescent="0.25">
      <c r="E1916" s="4">
        <f t="shared" ca="1" si="58"/>
        <v>0.49725287312144395</v>
      </c>
      <c r="F1916" s="4">
        <f t="shared" ca="1" si="59"/>
        <v>0.55684026394856578</v>
      </c>
    </row>
    <row r="1917" spans="5:6" x14ac:dyDescent="0.25">
      <c r="E1917" s="4">
        <f t="shared" ca="1" si="58"/>
        <v>0.75770134183775362</v>
      </c>
      <c r="F1917" s="4">
        <f t="shared" ca="1" si="59"/>
        <v>0.63896794200924489</v>
      </c>
    </row>
    <row r="1918" spans="5:6" x14ac:dyDescent="0.25">
      <c r="E1918" s="4">
        <f t="shared" ca="1" si="58"/>
        <v>0.82223025012732609</v>
      </c>
      <c r="F1918" s="4">
        <f t="shared" ca="1" si="59"/>
        <v>0.66413437118635354</v>
      </c>
    </row>
    <row r="1919" spans="5:6" x14ac:dyDescent="0.25">
      <c r="E1919" s="4">
        <f t="shared" ca="1" si="58"/>
        <v>2.2369838339432624E-2</v>
      </c>
      <c r="F1919" s="4">
        <f t="shared" ca="1" si="59"/>
        <v>0.32416351921955977</v>
      </c>
    </row>
    <row r="1920" spans="5:6" x14ac:dyDescent="0.25">
      <c r="E1920" s="4">
        <f t="shared" ca="1" si="58"/>
        <v>0.92537153153816343</v>
      </c>
      <c r="F1920" s="4">
        <f t="shared" ca="1" si="59"/>
        <v>0.71944060071637228</v>
      </c>
    </row>
    <row r="1921" spans="5:6" x14ac:dyDescent="0.25">
      <c r="E1921" s="4">
        <f t="shared" ca="1" si="58"/>
        <v>0.85021757135508591</v>
      </c>
      <c r="F1921" s="4">
        <f t="shared" ca="1" si="59"/>
        <v>0.67658221718680345</v>
      </c>
    </row>
    <row r="1922" spans="5:6" x14ac:dyDescent="0.25">
      <c r="E1922" s="4">
        <f t="shared" ca="1" si="58"/>
        <v>0.43970022953071786</v>
      </c>
      <c r="F1922" s="4">
        <f t="shared" ca="1" si="59"/>
        <v>0.53960383275318025</v>
      </c>
    </row>
    <row r="1923" spans="5:6" x14ac:dyDescent="0.25">
      <c r="E1923" s="4">
        <f t="shared" ca="1" si="58"/>
        <v>0.18711635666947801</v>
      </c>
      <c r="F1923" s="4">
        <f t="shared" ca="1" si="59"/>
        <v>0.45164546303534264</v>
      </c>
    </row>
    <row r="1924" spans="5:6" x14ac:dyDescent="0.25">
      <c r="E1924" s="4">
        <f t="shared" ref="E1924:E1987" ca="1" si="60">RAND()</f>
        <v>0.28134587455144633</v>
      </c>
      <c r="F1924" s="4">
        <f t="shared" ref="F1924:F1987" ca="1" si="61">_xlfn.BETA.INV(E1924,$C$3,$C$4)</f>
        <v>0.48854375814439005</v>
      </c>
    </row>
    <row r="1925" spans="5:6" x14ac:dyDescent="0.25">
      <c r="E1925" s="4">
        <f t="shared" ca="1" si="60"/>
        <v>0.55101148335300809</v>
      </c>
      <c r="F1925" s="4">
        <f t="shared" ca="1" si="61"/>
        <v>0.57283594653933356</v>
      </c>
    </row>
    <row r="1926" spans="5:6" x14ac:dyDescent="0.25">
      <c r="E1926" s="4">
        <f t="shared" ca="1" si="60"/>
        <v>8.0700455024542039E-2</v>
      </c>
      <c r="F1926" s="4">
        <f t="shared" ca="1" si="61"/>
        <v>0.39179221548421639</v>
      </c>
    </row>
    <row r="1927" spans="5:6" x14ac:dyDescent="0.25">
      <c r="E1927" s="4">
        <f t="shared" ca="1" si="60"/>
        <v>9.974398008658969E-2</v>
      </c>
      <c r="F1927" s="4">
        <f t="shared" ca="1" si="61"/>
        <v>0.40534117473073439</v>
      </c>
    </row>
    <row r="1928" spans="5:6" x14ac:dyDescent="0.25">
      <c r="E1928" s="4">
        <f t="shared" ca="1" si="60"/>
        <v>7.7350169142556546E-2</v>
      </c>
      <c r="F1928" s="4">
        <f t="shared" ca="1" si="61"/>
        <v>0.38918088243923349</v>
      </c>
    </row>
    <row r="1929" spans="5:6" x14ac:dyDescent="0.25">
      <c r="E1929" s="4">
        <f t="shared" ca="1" si="60"/>
        <v>0.34490305782985109</v>
      </c>
      <c r="F1929" s="4">
        <f t="shared" ca="1" si="61"/>
        <v>0.5100420257301983</v>
      </c>
    </row>
    <row r="1930" spans="5:6" x14ac:dyDescent="0.25">
      <c r="E1930" s="4">
        <f t="shared" ca="1" si="60"/>
        <v>0.86571689761680748</v>
      </c>
      <c r="F1930" s="4">
        <f t="shared" ca="1" si="61"/>
        <v>0.68406453492936659</v>
      </c>
    </row>
    <row r="1931" spans="5:6" x14ac:dyDescent="0.25">
      <c r="E1931" s="4">
        <f t="shared" ca="1" si="60"/>
        <v>0.23410173263180967</v>
      </c>
      <c r="F1931" s="4">
        <f t="shared" ca="1" si="61"/>
        <v>0.4710471857787909</v>
      </c>
    </row>
    <row r="1932" spans="5:6" x14ac:dyDescent="0.25">
      <c r="E1932" s="4">
        <f t="shared" ca="1" si="60"/>
        <v>0.86451774293243111</v>
      </c>
      <c r="F1932" s="4">
        <f t="shared" ca="1" si="61"/>
        <v>0.68346781087383768</v>
      </c>
    </row>
    <row r="1933" spans="5:6" x14ac:dyDescent="0.25">
      <c r="E1933" s="4">
        <f t="shared" ca="1" si="60"/>
        <v>0.84421320117595999</v>
      </c>
      <c r="F1933" s="4">
        <f t="shared" ca="1" si="61"/>
        <v>0.67380652725771251</v>
      </c>
    </row>
    <row r="1934" spans="5:6" x14ac:dyDescent="0.25">
      <c r="E1934" s="4">
        <f t="shared" ca="1" si="60"/>
        <v>0.58568008950702644</v>
      </c>
      <c r="F1934" s="4">
        <f t="shared" ca="1" si="61"/>
        <v>0.58322713160744621</v>
      </c>
    </row>
    <row r="1935" spans="5:6" x14ac:dyDescent="0.25">
      <c r="E1935" s="4">
        <f t="shared" ca="1" si="60"/>
        <v>0.47533633768115535</v>
      </c>
      <c r="F1935" s="4">
        <f t="shared" ca="1" si="61"/>
        <v>0.55030716764486365</v>
      </c>
    </row>
    <row r="1936" spans="5:6" x14ac:dyDescent="0.25">
      <c r="E1936" s="4">
        <f t="shared" ca="1" si="60"/>
        <v>0.83621377387173479</v>
      </c>
      <c r="F1936" s="4">
        <f t="shared" ca="1" si="61"/>
        <v>0.67020269448906133</v>
      </c>
    </row>
    <row r="1937" spans="5:6" x14ac:dyDescent="0.25">
      <c r="E1937" s="4">
        <f t="shared" ca="1" si="60"/>
        <v>0.63035232343969672</v>
      </c>
      <c r="F1937" s="4">
        <f t="shared" ca="1" si="61"/>
        <v>0.59684952488809684</v>
      </c>
    </row>
    <row r="1938" spans="5:6" x14ac:dyDescent="0.25">
      <c r="E1938" s="4">
        <f t="shared" ca="1" si="60"/>
        <v>5.6629534976375129E-2</v>
      </c>
      <c r="F1938" s="4">
        <f t="shared" ca="1" si="61"/>
        <v>0.37089628864982926</v>
      </c>
    </row>
    <row r="1939" spans="5:6" x14ac:dyDescent="0.25">
      <c r="E1939" s="4">
        <f t="shared" ca="1" si="60"/>
        <v>0.67220447867561728</v>
      </c>
      <c r="F1939" s="4">
        <f t="shared" ca="1" si="61"/>
        <v>0.61000639958450176</v>
      </c>
    </row>
    <row r="1940" spans="5:6" x14ac:dyDescent="0.25">
      <c r="E1940" s="4">
        <f t="shared" ca="1" si="60"/>
        <v>0.65022252639891986</v>
      </c>
      <c r="F1940" s="4">
        <f t="shared" ca="1" si="61"/>
        <v>0.60303720753969592</v>
      </c>
    </row>
    <row r="1941" spans="5:6" x14ac:dyDescent="0.25">
      <c r="E1941" s="4">
        <f t="shared" ca="1" si="60"/>
        <v>0.52826841331802377</v>
      </c>
      <c r="F1941" s="4">
        <f t="shared" ca="1" si="61"/>
        <v>0.5660632324903041</v>
      </c>
    </row>
    <row r="1942" spans="5:6" x14ac:dyDescent="0.25">
      <c r="E1942" s="4">
        <f t="shared" ca="1" si="60"/>
        <v>0.49323444392768556</v>
      </c>
      <c r="F1942" s="4">
        <f t="shared" ca="1" si="61"/>
        <v>0.55564411395993296</v>
      </c>
    </row>
    <row r="1943" spans="5:6" x14ac:dyDescent="0.25">
      <c r="E1943" s="4">
        <f t="shared" ca="1" si="60"/>
        <v>5.3696803261723991E-2</v>
      </c>
      <c r="F1943" s="4">
        <f t="shared" ca="1" si="61"/>
        <v>0.36792760397735103</v>
      </c>
    </row>
    <row r="1944" spans="5:6" x14ac:dyDescent="0.25">
      <c r="E1944" s="4">
        <f t="shared" ca="1" si="60"/>
        <v>0.86836575317835396</v>
      </c>
      <c r="F1944" s="4">
        <f t="shared" ca="1" si="61"/>
        <v>0.68539415716449525</v>
      </c>
    </row>
    <row r="1945" spans="5:6" x14ac:dyDescent="0.25">
      <c r="E1945" s="4">
        <f t="shared" ca="1" si="60"/>
        <v>0.75308340285388742</v>
      </c>
      <c r="F1945" s="4">
        <f t="shared" ca="1" si="61"/>
        <v>0.63730247135542739</v>
      </c>
    </row>
    <row r="1946" spans="5:6" x14ac:dyDescent="0.25">
      <c r="E1946" s="4">
        <f t="shared" ca="1" si="60"/>
        <v>0.80866247273988401</v>
      </c>
      <c r="F1946" s="4">
        <f t="shared" ca="1" si="61"/>
        <v>0.65849279292020468</v>
      </c>
    </row>
    <row r="1947" spans="5:6" x14ac:dyDescent="0.25">
      <c r="E1947" s="4">
        <f t="shared" ca="1" si="60"/>
        <v>0.85839169791472902</v>
      </c>
      <c r="F1947" s="4">
        <f t="shared" ca="1" si="61"/>
        <v>0.68046772006561906</v>
      </c>
    </row>
    <row r="1948" spans="5:6" x14ac:dyDescent="0.25">
      <c r="E1948" s="4">
        <f t="shared" ca="1" si="60"/>
        <v>0.56068357069049923</v>
      </c>
      <c r="F1948" s="4">
        <f t="shared" ca="1" si="61"/>
        <v>0.57572445465973021</v>
      </c>
    </row>
    <row r="1949" spans="5:6" x14ac:dyDescent="0.25">
      <c r="E1949" s="4">
        <f t="shared" ca="1" si="60"/>
        <v>0.28207412559959733</v>
      </c>
      <c r="F1949" s="4">
        <f t="shared" ca="1" si="61"/>
        <v>0.48880159838983117</v>
      </c>
    </row>
    <row r="1950" spans="5:6" x14ac:dyDescent="0.25">
      <c r="E1950" s="4">
        <f t="shared" ca="1" si="60"/>
        <v>0.98899436338800062</v>
      </c>
      <c r="F1950" s="4">
        <f t="shared" ca="1" si="61"/>
        <v>0.79978707484253164</v>
      </c>
    </row>
    <row r="1951" spans="5:6" x14ac:dyDescent="0.25">
      <c r="E1951" s="4">
        <f t="shared" ca="1" si="60"/>
        <v>0.6742586810565292</v>
      </c>
      <c r="F1951" s="4">
        <f t="shared" ca="1" si="61"/>
        <v>0.610665293753758</v>
      </c>
    </row>
    <row r="1952" spans="5:6" x14ac:dyDescent="0.25">
      <c r="E1952" s="4">
        <f t="shared" ca="1" si="60"/>
        <v>0.73586125284995263</v>
      </c>
      <c r="F1952" s="4">
        <f t="shared" ca="1" si="61"/>
        <v>0.631212329667451</v>
      </c>
    </row>
    <row r="1953" spans="5:6" x14ac:dyDescent="0.25">
      <c r="E1953" s="4">
        <f t="shared" ca="1" si="60"/>
        <v>0.2674580169320866</v>
      </c>
      <c r="F1953" s="4">
        <f t="shared" ca="1" si="61"/>
        <v>0.48356414605256837</v>
      </c>
    </row>
    <row r="1954" spans="5:6" x14ac:dyDescent="0.25">
      <c r="E1954" s="4">
        <f t="shared" ca="1" si="60"/>
        <v>0.24312530204663652</v>
      </c>
      <c r="F1954" s="4">
        <f t="shared" ca="1" si="61"/>
        <v>0.47451956393958356</v>
      </c>
    </row>
    <row r="1955" spans="5:6" x14ac:dyDescent="0.25">
      <c r="E1955" s="4">
        <f t="shared" ca="1" si="60"/>
        <v>0.91285056937929732</v>
      </c>
      <c r="F1955" s="4">
        <f t="shared" ca="1" si="61"/>
        <v>0.71079768178408376</v>
      </c>
    </row>
    <row r="1956" spans="5:6" x14ac:dyDescent="0.25">
      <c r="E1956" s="4">
        <f t="shared" ca="1" si="60"/>
        <v>0.3664627443342714</v>
      </c>
      <c r="F1956" s="4">
        <f t="shared" ca="1" si="61"/>
        <v>0.51696614768489635</v>
      </c>
    </row>
    <row r="1957" spans="5:6" x14ac:dyDescent="0.25">
      <c r="E1957" s="4">
        <f t="shared" ca="1" si="60"/>
        <v>0.37062562923860787</v>
      </c>
      <c r="F1957" s="4">
        <f t="shared" ca="1" si="61"/>
        <v>0.51828649693059359</v>
      </c>
    </row>
    <row r="1958" spans="5:6" x14ac:dyDescent="0.25">
      <c r="E1958" s="4">
        <f t="shared" ca="1" si="60"/>
        <v>0.73824964027584583</v>
      </c>
      <c r="F1958" s="4">
        <f t="shared" ca="1" si="61"/>
        <v>0.63204615366931538</v>
      </c>
    </row>
    <row r="1959" spans="5:6" x14ac:dyDescent="0.25">
      <c r="E1959" s="4">
        <f t="shared" ca="1" si="60"/>
        <v>0.97246325121082533</v>
      </c>
      <c r="F1959" s="4">
        <f t="shared" ca="1" si="61"/>
        <v>0.76627285356207275</v>
      </c>
    </row>
    <row r="1960" spans="5:6" x14ac:dyDescent="0.25">
      <c r="E1960" s="4">
        <f t="shared" ca="1" si="60"/>
        <v>0.89057179674642739</v>
      </c>
      <c r="F1960" s="4">
        <f t="shared" ca="1" si="61"/>
        <v>0.69724995626405206</v>
      </c>
    </row>
    <row r="1961" spans="5:6" x14ac:dyDescent="0.25">
      <c r="E1961" s="4">
        <f t="shared" ca="1" si="60"/>
        <v>0.59471419297884232</v>
      </c>
      <c r="F1961" s="4">
        <f t="shared" ca="1" si="61"/>
        <v>0.58595622778018375</v>
      </c>
    </row>
    <row r="1962" spans="5:6" x14ac:dyDescent="0.25">
      <c r="E1962" s="4">
        <f t="shared" ca="1" si="60"/>
        <v>0.14356448369531272</v>
      </c>
      <c r="F1962" s="4">
        <f t="shared" ca="1" si="61"/>
        <v>0.43087404278576086</v>
      </c>
    </row>
    <row r="1963" spans="5:6" x14ac:dyDescent="0.25">
      <c r="E1963" s="4">
        <f t="shared" ca="1" si="60"/>
        <v>0.63099548123583182</v>
      </c>
      <c r="F1963" s="4">
        <f t="shared" ca="1" si="61"/>
        <v>0.59704835744481588</v>
      </c>
    </row>
    <row r="1964" spans="5:6" x14ac:dyDescent="0.25">
      <c r="E1964" s="4">
        <f t="shared" ca="1" si="60"/>
        <v>0.88772679289585132</v>
      </c>
      <c r="F1964" s="4">
        <f t="shared" ca="1" si="61"/>
        <v>0.69565190581458058</v>
      </c>
    </row>
    <row r="1965" spans="5:6" x14ac:dyDescent="0.25">
      <c r="E1965" s="4">
        <f t="shared" ca="1" si="60"/>
        <v>1.3396118937247792E-5</v>
      </c>
      <c r="F1965" s="4">
        <f t="shared" ca="1" si="61"/>
        <v>0.13265745374129453</v>
      </c>
    </row>
    <row r="1966" spans="5:6" x14ac:dyDescent="0.25">
      <c r="E1966" s="4">
        <f t="shared" ca="1" si="60"/>
        <v>1.0222927373294E-2</v>
      </c>
      <c r="F1966" s="4">
        <f t="shared" ca="1" si="61"/>
        <v>0.29146653261313438</v>
      </c>
    </row>
    <row r="1967" spans="5:6" x14ac:dyDescent="0.25">
      <c r="E1967" s="4">
        <f t="shared" ca="1" si="60"/>
        <v>0.47713830073714292</v>
      </c>
      <c r="F1967" s="4">
        <f t="shared" ca="1" si="61"/>
        <v>0.5508453406061421</v>
      </c>
    </row>
    <row r="1968" spans="5:6" x14ac:dyDescent="0.25">
      <c r="E1968" s="4">
        <f t="shared" ca="1" si="60"/>
        <v>0.28234031857493513</v>
      </c>
      <c r="F1968" s="4">
        <f t="shared" ca="1" si="61"/>
        <v>0.48889576679560676</v>
      </c>
    </row>
    <row r="1969" spans="5:6" x14ac:dyDescent="0.25">
      <c r="E1969" s="4">
        <f t="shared" ca="1" si="60"/>
        <v>0.4889012282162003</v>
      </c>
      <c r="F1969" s="4">
        <f t="shared" ca="1" si="61"/>
        <v>0.55435354675743054</v>
      </c>
    </row>
    <row r="1970" spans="5:6" x14ac:dyDescent="0.25">
      <c r="E1970" s="4">
        <f t="shared" ca="1" si="60"/>
        <v>0.53557897081021466</v>
      </c>
      <c r="F1970" s="4">
        <f t="shared" ca="1" si="61"/>
        <v>0.56823812523589257</v>
      </c>
    </row>
    <row r="1971" spans="5:6" x14ac:dyDescent="0.25">
      <c r="E1971" s="4">
        <f t="shared" ca="1" si="60"/>
        <v>0.86146405154178052</v>
      </c>
      <c r="F1971" s="4">
        <f t="shared" ca="1" si="61"/>
        <v>0.68196242005057051</v>
      </c>
    </row>
    <row r="1972" spans="5:6" x14ac:dyDescent="0.25">
      <c r="E1972" s="4">
        <f t="shared" ca="1" si="60"/>
        <v>0.63200974359347528</v>
      </c>
      <c r="F1972" s="4">
        <f t="shared" ca="1" si="61"/>
        <v>0.59736210206823881</v>
      </c>
    </row>
    <row r="1973" spans="5:6" x14ac:dyDescent="0.25">
      <c r="E1973" s="4">
        <f t="shared" ca="1" si="60"/>
        <v>0.12141238910235208</v>
      </c>
      <c r="F1973" s="4">
        <f t="shared" ca="1" si="61"/>
        <v>0.41873743399262903</v>
      </c>
    </row>
    <row r="1974" spans="5:6" x14ac:dyDescent="0.25">
      <c r="E1974" s="4">
        <f t="shared" ca="1" si="60"/>
        <v>0.28010735518793206</v>
      </c>
      <c r="F1974" s="4">
        <f t="shared" ca="1" si="61"/>
        <v>0.48810453041494128</v>
      </c>
    </row>
    <row r="1975" spans="5:6" x14ac:dyDescent="0.25">
      <c r="E1975" s="4">
        <f t="shared" ca="1" si="60"/>
        <v>2.4415493892935625E-2</v>
      </c>
      <c r="F1975" s="4">
        <f t="shared" ca="1" si="61"/>
        <v>0.32815498887930256</v>
      </c>
    </row>
    <row r="1976" spans="5:6" x14ac:dyDescent="0.25">
      <c r="E1976" s="4">
        <f t="shared" ca="1" si="60"/>
        <v>0.27436656390326819</v>
      </c>
      <c r="F1976" s="4">
        <f t="shared" ca="1" si="61"/>
        <v>0.48605644148919569</v>
      </c>
    </row>
    <row r="1977" spans="5:6" x14ac:dyDescent="0.25">
      <c r="E1977" s="4">
        <f t="shared" ca="1" si="60"/>
        <v>0.39814542900869498</v>
      </c>
      <c r="F1977" s="4">
        <f t="shared" ca="1" si="61"/>
        <v>0.52689947298575168</v>
      </c>
    </row>
    <row r="1978" spans="5:6" x14ac:dyDescent="0.25">
      <c r="E1978" s="4">
        <f t="shared" ca="1" si="60"/>
        <v>0.24797048031209368</v>
      </c>
      <c r="F1978" s="4">
        <f t="shared" ca="1" si="61"/>
        <v>0.47635616328737551</v>
      </c>
    </row>
    <row r="1979" spans="5:6" x14ac:dyDescent="0.25">
      <c r="E1979" s="4">
        <f t="shared" ca="1" si="60"/>
        <v>0.19493284862527283</v>
      </c>
      <c r="F1979" s="4">
        <f t="shared" ca="1" si="61"/>
        <v>0.45505171597389366</v>
      </c>
    </row>
    <row r="1980" spans="5:6" x14ac:dyDescent="0.25">
      <c r="E1980" s="4">
        <f t="shared" ca="1" si="60"/>
        <v>0.69540860344141031</v>
      </c>
      <c r="F1980" s="4">
        <f t="shared" ca="1" si="61"/>
        <v>0.61753613250436112</v>
      </c>
    </row>
    <row r="1981" spans="5:6" x14ac:dyDescent="0.25">
      <c r="E1981" s="4">
        <f t="shared" ca="1" si="60"/>
        <v>0.46461748973995531</v>
      </c>
      <c r="F1981" s="4">
        <f t="shared" ca="1" si="61"/>
        <v>0.5471008137886646</v>
      </c>
    </row>
    <row r="1982" spans="5:6" x14ac:dyDescent="0.25">
      <c r="E1982" s="4">
        <f t="shared" ca="1" si="60"/>
        <v>0.68965656340676773</v>
      </c>
      <c r="F1982" s="4">
        <f t="shared" ca="1" si="61"/>
        <v>0.61565099082242503</v>
      </c>
    </row>
    <row r="1983" spans="5:6" x14ac:dyDescent="0.25">
      <c r="E1983" s="4">
        <f t="shared" ca="1" si="60"/>
        <v>0.25467264238935083</v>
      </c>
      <c r="F1983" s="4">
        <f t="shared" ca="1" si="61"/>
        <v>0.47886640937487446</v>
      </c>
    </row>
    <row r="1984" spans="5:6" x14ac:dyDescent="0.25">
      <c r="E1984" s="4">
        <f t="shared" ca="1" si="60"/>
        <v>0.28703707063685269</v>
      </c>
      <c r="F1984" s="4">
        <f t="shared" ca="1" si="61"/>
        <v>0.49055050032752073</v>
      </c>
    </row>
    <row r="1985" spans="5:6" x14ac:dyDescent="0.25">
      <c r="E1985" s="4">
        <f t="shared" ca="1" si="60"/>
        <v>0.72066165421928896</v>
      </c>
      <c r="F1985" s="4">
        <f t="shared" ca="1" si="61"/>
        <v>0.62597978443316493</v>
      </c>
    </row>
    <row r="1986" spans="5:6" x14ac:dyDescent="0.25">
      <c r="E1986" s="4">
        <f t="shared" ca="1" si="60"/>
        <v>0.38108345600575844</v>
      </c>
      <c r="F1986" s="4">
        <f t="shared" ca="1" si="61"/>
        <v>0.5215821127685405</v>
      </c>
    </row>
    <row r="1987" spans="5:6" x14ac:dyDescent="0.25">
      <c r="E1987" s="4">
        <f t="shared" ca="1" si="60"/>
        <v>0.69643672692735559</v>
      </c>
      <c r="F1987" s="4">
        <f t="shared" ca="1" si="61"/>
        <v>0.61787447033985798</v>
      </c>
    </row>
    <row r="1988" spans="5:6" x14ac:dyDescent="0.25">
      <c r="E1988" s="4">
        <f t="shared" ref="E1988:E2051" ca="1" si="62">RAND()</f>
        <v>7.1140003706696375E-2</v>
      </c>
      <c r="F1988" s="4">
        <f t="shared" ref="F1988:F2051" ca="1" si="63">_xlfn.BETA.INV(E1988,$C$3,$C$4)</f>
        <v>0.38411819454071205</v>
      </c>
    </row>
    <row r="1989" spans="5:6" x14ac:dyDescent="0.25">
      <c r="E1989" s="4">
        <f t="shared" ca="1" si="62"/>
        <v>0.29045444246374896</v>
      </c>
      <c r="F1989" s="4">
        <f t="shared" ca="1" si="63"/>
        <v>0.49174659486874911</v>
      </c>
    </row>
    <row r="1990" spans="5:6" x14ac:dyDescent="0.25">
      <c r="E1990" s="4">
        <f t="shared" ca="1" si="62"/>
        <v>0.69045594011862921</v>
      </c>
      <c r="F1990" s="4">
        <f t="shared" ca="1" si="63"/>
        <v>0.61591220041842409</v>
      </c>
    </row>
    <row r="1991" spans="5:6" x14ac:dyDescent="0.25">
      <c r="E1991" s="4">
        <f t="shared" ca="1" si="62"/>
        <v>0.17528586426163373</v>
      </c>
      <c r="F1991" s="4">
        <f t="shared" ca="1" si="63"/>
        <v>0.4463255705031548</v>
      </c>
    </row>
    <row r="1992" spans="5:6" x14ac:dyDescent="0.25">
      <c r="E1992" s="4">
        <f t="shared" ca="1" si="62"/>
        <v>0.56549232131636151</v>
      </c>
      <c r="F1992" s="4">
        <f t="shared" ca="1" si="63"/>
        <v>0.57716315286211528</v>
      </c>
    </row>
    <row r="1993" spans="5:6" x14ac:dyDescent="0.25">
      <c r="E1993" s="4">
        <f t="shared" ca="1" si="62"/>
        <v>0.62574094434385841</v>
      </c>
      <c r="F1993" s="4">
        <f t="shared" ca="1" si="63"/>
        <v>0.59542652120891781</v>
      </c>
    </row>
    <row r="1994" spans="5:6" x14ac:dyDescent="0.25">
      <c r="E1994" s="4">
        <f t="shared" ca="1" si="62"/>
        <v>0.16728587288171748</v>
      </c>
      <c r="F1994" s="4">
        <f t="shared" ca="1" si="63"/>
        <v>0.44260423132489757</v>
      </c>
    </row>
    <row r="1995" spans="5:6" x14ac:dyDescent="0.25">
      <c r="E1995" s="4">
        <f t="shared" ca="1" si="62"/>
        <v>4.5593533059270719E-2</v>
      </c>
      <c r="F1995" s="4">
        <f t="shared" ca="1" si="63"/>
        <v>0.35904391369216371</v>
      </c>
    </row>
    <row r="1996" spans="5:6" x14ac:dyDescent="0.25">
      <c r="E1996" s="4">
        <f t="shared" ca="1" si="62"/>
        <v>0.27145022904875604</v>
      </c>
      <c r="F1996" s="4">
        <f t="shared" ca="1" si="63"/>
        <v>0.4850081227511604</v>
      </c>
    </row>
    <row r="1997" spans="5:6" x14ac:dyDescent="0.25">
      <c r="E1997" s="4">
        <f t="shared" ca="1" si="62"/>
        <v>0.32027504477397484</v>
      </c>
      <c r="F1997" s="4">
        <f t="shared" ca="1" si="63"/>
        <v>0.50192878220893189</v>
      </c>
    </row>
    <row r="1998" spans="5:6" x14ac:dyDescent="0.25">
      <c r="E1998" s="4">
        <f t="shared" ca="1" si="62"/>
        <v>0.24066577656034593</v>
      </c>
      <c r="F1998" s="4">
        <f t="shared" ca="1" si="63"/>
        <v>0.4735799511184795</v>
      </c>
    </row>
    <row r="1999" spans="5:6" x14ac:dyDescent="0.25">
      <c r="E1999" s="4">
        <f t="shared" ca="1" si="62"/>
        <v>0.91069803354566092</v>
      </c>
      <c r="F1999" s="4">
        <f t="shared" ca="1" si="63"/>
        <v>0.7093966527746729</v>
      </c>
    </row>
    <row r="2000" spans="5:6" x14ac:dyDescent="0.25">
      <c r="E2000" s="4">
        <f t="shared" ca="1" si="62"/>
        <v>0.59813485889301332</v>
      </c>
      <c r="F2000" s="4">
        <f t="shared" ca="1" si="63"/>
        <v>0.58699251134137254</v>
      </c>
    </row>
    <row r="2001" spans="5:6" x14ac:dyDescent="0.25">
      <c r="E2001" s="4">
        <f t="shared" ca="1" si="62"/>
        <v>0.65248678406134253</v>
      </c>
      <c r="F2001" s="4">
        <f t="shared" ca="1" si="63"/>
        <v>0.60374862797179474</v>
      </c>
    </row>
    <row r="2002" spans="5:6" x14ac:dyDescent="0.25">
      <c r="E2002" s="4">
        <f t="shared" ca="1" si="62"/>
        <v>0.18739062800461059</v>
      </c>
      <c r="F2002" s="4">
        <f t="shared" ca="1" si="63"/>
        <v>0.45176638592756763</v>
      </c>
    </row>
    <row r="2003" spans="5:6" x14ac:dyDescent="0.25">
      <c r="E2003" s="4">
        <f t="shared" ca="1" si="62"/>
        <v>0.95534150862574319</v>
      </c>
      <c r="F2003" s="4">
        <f t="shared" ca="1" si="63"/>
        <v>0.74522363826316973</v>
      </c>
    </row>
    <row r="2004" spans="5:6" x14ac:dyDescent="0.25">
      <c r="E2004" s="4">
        <f t="shared" ca="1" si="62"/>
        <v>0.93240765708752871</v>
      </c>
      <c r="F2004" s="4">
        <f t="shared" ca="1" si="63"/>
        <v>0.72473438452243066</v>
      </c>
    </row>
    <row r="2005" spans="5:6" x14ac:dyDescent="0.25">
      <c r="E2005" s="4">
        <f t="shared" ca="1" si="62"/>
        <v>9.8828360417151484E-2</v>
      </c>
      <c r="F2005" s="4">
        <f t="shared" ca="1" si="63"/>
        <v>0.40473309948250924</v>
      </c>
    </row>
    <row r="2006" spans="5:6" x14ac:dyDescent="0.25">
      <c r="E2006" s="4">
        <f t="shared" ca="1" si="62"/>
        <v>0.29105161495333109</v>
      </c>
      <c r="F2006" s="4">
        <f t="shared" ca="1" si="63"/>
        <v>0.49195494116365884</v>
      </c>
    </row>
    <row r="2007" spans="5:6" x14ac:dyDescent="0.25">
      <c r="E2007" s="4">
        <f t="shared" ca="1" si="62"/>
        <v>0.90072360697947718</v>
      </c>
      <c r="F2007" s="4">
        <f t="shared" ca="1" si="63"/>
        <v>0.70317788231890521</v>
      </c>
    </row>
    <row r="2008" spans="5:6" x14ac:dyDescent="0.25">
      <c r="E2008" s="4">
        <f t="shared" ca="1" si="62"/>
        <v>0.95721814865404586</v>
      </c>
      <c r="F2008" s="4">
        <f t="shared" ca="1" si="63"/>
        <v>0.74720728094445321</v>
      </c>
    </row>
    <row r="2009" spans="5:6" x14ac:dyDescent="0.25">
      <c r="E2009" s="4">
        <f t="shared" ca="1" si="62"/>
        <v>0.35083982800697511</v>
      </c>
      <c r="F2009" s="4">
        <f t="shared" ca="1" si="63"/>
        <v>0.51196389776812967</v>
      </c>
    </row>
    <row r="2010" spans="5:6" x14ac:dyDescent="0.25">
      <c r="E2010" s="4">
        <f t="shared" ca="1" si="62"/>
        <v>0.3284797531340089</v>
      </c>
      <c r="F2010" s="4">
        <f t="shared" ca="1" si="63"/>
        <v>0.50465841310218607</v>
      </c>
    </row>
    <row r="2011" spans="5:6" x14ac:dyDescent="0.25">
      <c r="E2011" s="4">
        <f t="shared" ca="1" si="62"/>
        <v>0.18472891113202927</v>
      </c>
      <c r="F2011" s="4">
        <f t="shared" ca="1" si="63"/>
        <v>0.45058840740174722</v>
      </c>
    </row>
    <row r="2012" spans="5:6" x14ac:dyDescent="0.25">
      <c r="E2012" s="4">
        <f t="shared" ca="1" si="62"/>
        <v>0.56356795800767823</v>
      </c>
      <c r="F2012" s="4">
        <f t="shared" ca="1" si="63"/>
        <v>0.57658718756697447</v>
      </c>
    </row>
    <row r="2013" spans="5:6" x14ac:dyDescent="0.25">
      <c r="E2013" s="4">
        <f t="shared" ca="1" si="62"/>
        <v>0.97295130213944114</v>
      </c>
      <c r="F2013" s="4">
        <f t="shared" ca="1" si="63"/>
        <v>0.76700072509666251</v>
      </c>
    </row>
    <row r="2014" spans="5:6" x14ac:dyDescent="0.25">
      <c r="E2014" s="4">
        <f t="shared" ca="1" si="62"/>
        <v>0.77616119713466103</v>
      </c>
      <c r="F2014" s="4">
        <f t="shared" ca="1" si="63"/>
        <v>0.64578028844649138</v>
      </c>
    </row>
    <row r="2015" spans="5:6" x14ac:dyDescent="0.25">
      <c r="E2015" s="4">
        <f t="shared" ca="1" si="62"/>
        <v>0.59803695721058781</v>
      </c>
      <c r="F2015" s="4">
        <f t="shared" ca="1" si="63"/>
        <v>0.58696282844582526</v>
      </c>
    </row>
    <row r="2016" spans="5:6" x14ac:dyDescent="0.25">
      <c r="E2016" s="4">
        <f t="shared" ca="1" si="62"/>
        <v>0.32614845192866071</v>
      </c>
      <c r="F2016" s="4">
        <f t="shared" ca="1" si="63"/>
        <v>0.50388566832298809</v>
      </c>
    </row>
    <row r="2017" spans="5:6" x14ac:dyDescent="0.25">
      <c r="E2017" s="4">
        <f t="shared" ca="1" si="62"/>
        <v>0.74606610663986117</v>
      </c>
      <c r="F2017" s="4">
        <f t="shared" ca="1" si="63"/>
        <v>0.63479873610167747</v>
      </c>
    </row>
    <row r="2018" spans="5:6" x14ac:dyDescent="0.25">
      <c r="E2018" s="4">
        <f t="shared" ca="1" si="62"/>
        <v>0.9435619407639978</v>
      </c>
      <c r="F2018" s="4">
        <f t="shared" ca="1" si="63"/>
        <v>0.73396376877689207</v>
      </c>
    </row>
    <row r="2019" spans="5:6" x14ac:dyDescent="0.25">
      <c r="E2019" s="4">
        <f t="shared" ca="1" si="62"/>
        <v>6.5485105621598705E-2</v>
      </c>
      <c r="F2019" s="4">
        <f t="shared" ca="1" si="63"/>
        <v>0.37922286278852696</v>
      </c>
    </row>
    <row r="2020" spans="5:6" x14ac:dyDescent="0.25">
      <c r="E2020" s="4">
        <f t="shared" ca="1" si="62"/>
        <v>0.87357053330700629</v>
      </c>
      <c r="F2020" s="4">
        <f t="shared" ca="1" si="63"/>
        <v>0.68805488389522074</v>
      </c>
    </row>
    <row r="2021" spans="5:6" x14ac:dyDescent="0.25">
      <c r="E2021" s="4">
        <f t="shared" ca="1" si="62"/>
        <v>0.60374240735645746</v>
      </c>
      <c r="F2021" s="4">
        <f t="shared" ca="1" si="63"/>
        <v>0.58869510549436588</v>
      </c>
    </row>
    <row r="2022" spans="5:6" x14ac:dyDescent="0.25">
      <c r="E2022" s="4">
        <f t="shared" ca="1" si="62"/>
        <v>0.17739287470007525</v>
      </c>
      <c r="F2022" s="4">
        <f t="shared" ca="1" si="63"/>
        <v>0.44728845777594151</v>
      </c>
    </row>
    <row r="2023" spans="5:6" x14ac:dyDescent="0.25">
      <c r="E2023" s="4">
        <f t="shared" ca="1" si="62"/>
        <v>0.84616911667855788</v>
      </c>
      <c r="F2023" s="4">
        <f t="shared" ca="1" si="63"/>
        <v>0.6747037785211063</v>
      </c>
    </row>
    <row r="2024" spans="5:6" x14ac:dyDescent="0.25">
      <c r="E2024" s="4">
        <f t="shared" ca="1" si="62"/>
        <v>0.8523363281120111</v>
      </c>
      <c r="F2024" s="4">
        <f t="shared" ca="1" si="63"/>
        <v>0.67757712024684602</v>
      </c>
    </row>
    <row r="2025" spans="5:6" x14ac:dyDescent="0.25">
      <c r="E2025" s="4">
        <f t="shared" ca="1" si="62"/>
        <v>0.36763031122111722</v>
      </c>
      <c r="F2025" s="4">
        <f t="shared" ca="1" si="63"/>
        <v>0.51733697402941703</v>
      </c>
    </row>
    <row r="2026" spans="5:6" x14ac:dyDescent="0.25">
      <c r="E2026" s="4">
        <f t="shared" ca="1" si="62"/>
        <v>0.79817028179910587</v>
      </c>
      <c r="F2026" s="4">
        <f t="shared" ca="1" si="63"/>
        <v>0.65427517530858048</v>
      </c>
    </row>
    <row r="2027" spans="5:6" x14ac:dyDescent="0.25">
      <c r="E2027" s="4">
        <f t="shared" ca="1" si="62"/>
        <v>0.15916327263824348</v>
      </c>
      <c r="F2027" s="4">
        <f t="shared" ca="1" si="63"/>
        <v>0.43871231096016106</v>
      </c>
    </row>
    <row r="2028" spans="5:6" x14ac:dyDescent="0.25">
      <c r="E2028" s="4">
        <f t="shared" ca="1" si="62"/>
        <v>0.70239586524668995</v>
      </c>
      <c r="F2028" s="4">
        <f t="shared" ca="1" si="63"/>
        <v>0.61984411520468496</v>
      </c>
    </row>
    <row r="2029" spans="5:6" x14ac:dyDescent="0.25">
      <c r="E2029" s="4">
        <f t="shared" ca="1" si="62"/>
        <v>4.5010554166265315E-2</v>
      </c>
      <c r="F2029" s="4">
        <f t="shared" ca="1" si="63"/>
        <v>0.3583603915299679</v>
      </c>
    </row>
    <row r="2030" spans="5:6" x14ac:dyDescent="0.25">
      <c r="E2030" s="4">
        <f t="shared" ca="1" si="62"/>
        <v>0.19728287974782888</v>
      </c>
      <c r="F2030" s="4">
        <f t="shared" ca="1" si="63"/>
        <v>0.45606015759743157</v>
      </c>
    </row>
    <row r="2031" spans="5:6" x14ac:dyDescent="0.25">
      <c r="E2031" s="4">
        <f t="shared" ca="1" si="62"/>
        <v>6.1816442341741551E-2</v>
      </c>
      <c r="F2031" s="4">
        <f t="shared" ca="1" si="63"/>
        <v>0.37588008398601247</v>
      </c>
    </row>
    <row r="2032" spans="5:6" x14ac:dyDescent="0.25">
      <c r="E2032" s="4">
        <f t="shared" ca="1" si="62"/>
        <v>1.4116517375398208E-2</v>
      </c>
      <c r="F2032" s="4">
        <f t="shared" ca="1" si="63"/>
        <v>0.30432544522669053</v>
      </c>
    </row>
    <row r="2033" spans="5:6" x14ac:dyDescent="0.25">
      <c r="E2033" s="4">
        <f t="shared" ca="1" si="62"/>
        <v>0.89956923095215091</v>
      </c>
      <c r="F2033" s="4">
        <f t="shared" ca="1" si="63"/>
        <v>0.7024847900307023</v>
      </c>
    </row>
    <row r="2034" spans="5:6" x14ac:dyDescent="0.25">
      <c r="E2034" s="4">
        <f t="shared" ca="1" si="62"/>
        <v>0.73481507139416569</v>
      </c>
      <c r="F2034" s="4">
        <f t="shared" ca="1" si="63"/>
        <v>0.63084812525105394</v>
      </c>
    </row>
    <row r="2035" spans="5:6" x14ac:dyDescent="0.25">
      <c r="E2035" s="4">
        <f t="shared" ca="1" si="62"/>
        <v>0.3258412983186868</v>
      </c>
      <c r="F2035" s="4">
        <f t="shared" ca="1" si="63"/>
        <v>0.50378369106483745</v>
      </c>
    </row>
    <row r="2036" spans="5:6" x14ac:dyDescent="0.25">
      <c r="E2036" s="4">
        <f t="shared" ca="1" si="62"/>
        <v>0.43962380999183603</v>
      </c>
      <c r="F2036" s="4">
        <f t="shared" ca="1" si="63"/>
        <v>0.53958072595666084</v>
      </c>
    </row>
    <row r="2037" spans="5:6" x14ac:dyDescent="0.25">
      <c r="E2037" s="4">
        <f t="shared" ca="1" si="62"/>
        <v>0.48066958838820251</v>
      </c>
      <c r="F2037" s="4">
        <f t="shared" ca="1" si="63"/>
        <v>0.55189936903362669</v>
      </c>
    </row>
    <row r="2038" spans="5:6" x14ac:dyDescent="0.25">
      <c r="E2038" s="4">
        <f t="shared" ca="1" si="62"/>
        <v>0.94443482519921285</v>
      </c>
      <c r="F2038" s="4">
        <f t="shared" ca="1" si="63"/>
        <v>0.73473785482638021</v>
      </c>
    </row>
    <row r="2039" spans="5:6" x14ac:dyDescent="0.25">
      <c r="E2039" s="4">
        <f t="shared" ca="1" si="62"/>
        <v>0.48271365222828866</v>
      </c>
      <c r="F2039" s="4">
        <f t="shared" ca="1" si="63"/>
        <v>0.55250913399406498</v>
      </c>
    </row>
    <row r="2040" spans="5:6" x14ac:dyDescent="0.25">
      <c r="E2040" s="4">
        <f t="shared" ca="1" si="62"/>
        <v>5.2894637111155052E-2</v>
      </c>
      <c r="F2040" s="4">
        <f t="shared" ca="1" si="63"/>
        <v>0.36709472229737611</v>
      </c>
    </row>
    <row r="2041" spans="5:6" x14ac:dyDescent="0.25">
      <c r="E2041" s="4">
        <f t="shared" ca="1" si="62"/>
        <v>0.34894811204506282</v>
      </c>
      <c r="F2041" s="4">
        <f t="shared" ca="1" si="63"/>
        <v>0.51135282297523943</v>
      </c>
    </row>
    <row r="2042" spans="5:6" x14ac:dyDescent="0.25">
      <c r="E2042" s="4">
        <f t="shared" ca="1" si="62"/>
        <v>0.29772213169406159</v>
      </c>
      <c r="F2042" s="4">
        <f t="shared" ca="1" si="63"/>
        <v>0.49426910759461989</v>
      </c>
    </row>
    <row r="2043" spans="5:6" x14ac:dyDescent="0.25">
      <c r="E2043" s="4">
        <f t="shared" ca="1" si="62"/>
        <v>0.87699409766750425</v>
      </c>
      <c r="F2043" s="4">
        <f t="shared" ca="1" si="63"/>
        <v>0.68984176653654861</v>
      </c>
    </row>
    <row r="2044" spans="5:6" x14ac:dyDescent="0.25">
      <c r="E2044" s="4">
        <f t="shared" ca="1" si="62"/>
        <v>0.85671379500216571</v>
      </c>
      <c r="F2044" s="4">
        <f t="shared" ca="1" si="63"/>
        <v>0.67965955359526997</v>
      </c>
    </row>
    <row r="2045" spans="5:6" x14ac:dyDescent="0.25">
      <c r="E2045" s="4">
        <f t="shared" ca="1" si="62"/>
        <v>0.55342403589431011</v>
      </c>
      <c r="F2045" s="4">
        <f t="shared" ca="1" si="63"/>
        <v>0.57355585071088533</v>
      </c>
    </row>
    <row r="2046" spans="5:6" x14ac:dyDescent="0.25">
      <c r="E2046" s="4">
        <f t="shared" ca="1" si="62"/>
        <v>0.56066017671888657</v>
      </c>
      <c r="F2046" s="4">
        <f t="shared" ca="1" si="63"/>
        <v>0.57571746011259584</v>
      </c>
    </row>
    <row r="2047" spans="5:6" x14ac:dyDescent="0.25">
      <c r="E2047" s="4">
        <f t="shared" ca="1" si="62"/>
        <v>3.0528207033519994E-2</v>
      </c>
      <c r="F2047" s="4">
        <f t="shared" ca="1" si="63"/>
        <v>0.3387003388241403</v>
      </c>
    </row>
    <row r="2048" spans="5:6" x14ac:dyDescent="0.25">
      <c r="E2048" s="4">
        <f t="shared" ca="1" si="62"/>
        <v>0.45253649918969785</v>
      </c>
      <c r="F2048" s="4">
        <f t="shared" ca="1" si="63"/>
        <v>0.54347459224150463</v>
      </c>
    </row>
    <row r="2049" spans="5:6" x14ac:dyDescent="0.25">
      <c r="E2049" s="4">
        <f t="shared" ca="1" si="62"/>
        <v>0.56315186137530615</v>
      </c>
      <c r="F2049" s="4">
        <f t="shared" ca="1" si="63"/>
        <v>0.57646268981432558</v>
      </c>
    </row>
    <row r="2050" spans="5:6" x14ac:dyDescent="0.25">
      <c r="E2050" s="4">
        <f t="shared" ca="1" si="62"/>
        <v>0.24607825025672792</v>
      </c>
      <c r="F2050" s="4">
        <f t="shared" ca="1" si="63"/>
        <v>0.47564113869922781</v>
      </c>
    </row>
    <row r="2051" spans="5:6" x14ac:dyDescent="0.25">
      <c r="E2051" s="4">
        <f t="shared" ca="1" si="62"/>
        <v>0.81726122494287012</v>
      </c>
      <c r="F2051" s="4">
        <f t="shared" ca="1" si="63"/>
        <v>0.66204197789534769</v>
      </c>
    </row>
    <row r="2052" spans="5:6" x14ac:dyDescent="0.25">
      <c r="E2052" s="4">
        <f t="shared" ref="E2052:E2115" ca="1" si="64">RAND()</f>
        <v>0.32617274110740557</v>
      </c>
      <c r="F2052" s="4">
        <f t="shared" ref="F2052:F2115" ca="1" si="65">_xlfn.BETA.INV(E2052,$C$3,$C$4)</f>
        <v>0.5038937308438286</v>
      </c>
    </row>
    <row r="2053" spans="5:6" x14ac:dyDescent="0.25">
      <c r="E2053" s="4">
        <f t="shared" ca="1" si="64"/>
        <v>0.19791663635860968</v>
      </c>
      <c r="F2053" s="4">
        <f t="shared" ca="1" si="65"/>
        <v>0.45633092034635026</v>
      </c>
    </row>
    <row r="2054" spans="5:6" x14ac:dyDescent="0.25">
      <c r="E2054" s="4">
        <f t="shared" ca="1" si="64"/>
        <v>0.93422743134613018</v>
      </c>
      <c r="F2054" s="4">
        <f t="shared" ca="1" si="65"/>
        <v>0.72616432889058158</v>
      </c>
    </row>
    <row r="2055" spans="5:6" x14ac:dyDescent="0.25">
      <c r="E2055" s="4">
        <f t="shared" ca="1" si="64"/>
        <v>0.77529204526757545</v>
      </c>
      <c r="F2055" s="4">
        <f t="shared" ca="1" si="65"/>
        <v>0.64545359841425776</v>
      </c>
    </row>
    <row r="2056" spans="5:6" x14ac:dyDescent="0.25">
      <c r="E2056" s="4">
        <f t="shared" ca="1" si="64"/>
        <v>0.21006290272457828</v>
      </c>
      <c r="F2056" s="4">
        <f t="shared" ca="1" si="65"/>
        <v>0.46142697420773887</v>
      </c>
    </row>
    <row r="2057" spans="5:6" x14ac:dyDescent="0.25">
      <c r="E2057" s="4">
        <f t="shared" ca="1" si="64"/>
        <v>0.92600410964765922</v>
      </c>
      <c r="F2057" s="4">
        <f t="shared" ca="1" si="65"/>
        <v>0.71990230004641587</v>
      </c>
    </row>
    <row r="2058" spans="5:6" x14ac:dyDescent="0.25">
      <c r="E2058" s="4">
        <f t="shared" ca="1" si="64"/>
        <v>0.96112855643555628</v>
      </c>
      <c r="F2058" s="4">
        <f t="shared" ca="1" si="65"/>
        <v>0.7515510772233942</v>
      </c>
    </row>
    <row r="2059" spans="5:6" x14ac:dyDescent="0.25">
      <c r="E2059" s="4">
        <f t="shared" ca="1" si="64"/>
        <v>0.50933703659705643</v>
      </c>
      <c r="F2059" s="4">
        <f t="shared" ca="1" si="65"/>
        <v>0.56043459434571608</v>
      </c>
    </row>
    <row r="2060" spans="5:6" x14ac:dyDescent="0.25">
      <c r="E2060" s="4">
        <f t="shared" ca="1" si="64"/>
        <v>0.67624457865408361</v>
      </c>
      <c r="F2060" s="4">
        <f t="shared" ca="1" si="65"/>
        <v>0.611303619273452</v>
      </c>
    </row>
    <row r="2061" spans="5:6" x14ac:dyDescent="0.25">
      <c r="E2061" s="4">
        <f t="shared" ca="1" si="64"/>
        <v>0.82536933849367822</v>
      </c>
      <c r="F2061" s="4">
        <f t="shared" ca="1" si="65"/>
        <v>0.66547279541671833</v>
      </c>
    </row>
    <row r="2062" spans="5:6" x14ac:dyDescent="0.25">
      <c r="E2062" s="4">
        <f t="shared" ca="1" si="64"/>
        <v>0.55146315499398491</v>
      </c>
      <c r="F2062" s="4">
        <f t="shared" ca="1" si="65"/>
        <v>0.57297069768930942</v>
      </c>
    </row>
    <row r="2063" spans="5:6" x14ac:dyDescent="0.25">
      <c r="E2063" s="4">
        <f t="shared" ca="1" si="64"/>
        <v>0.73392848615001882</v>
      </c>
      <c r="F2063" s="4">
        <f t="shared" ca="1" si="65"/>
        <v>0.63053996764106679</v>
      </c>
    </row>
    <row r="2064" spans="5:6" x14ac:dyDescent="0.25">
      <c r="E2064" s="4">
        <f t="shared" ca="1" si="64"/>
        <v>0.55186014385558413</v>
      </c>
      <c r="F2064" s="4">
        <f t="shared" ca="1" si="65"/>
        <v>0.57308914510922682</v>
      </c>
    </row>
    <row r="2065" spans="5:6" x14ac:dyDescent="0.25">
      <c r="E2065" s="4">
        <f t="shared" ca="1" si="64"/>
        <v>0.47673594452402701</v>
      </c>
      <c r="F2065" s="4">
        <f t="shared" ca="1" si="65"/>
        <v>0.55072519247780305</v>
      </c>
    </row>
    <row r="2066" spans="5:6" x14ac:dyDescent="0.25">
      <c r="E2066" s="4">
        <f t="shared" ca="1" si="64"/>
        <v>0.41268990724431998</v>
      </c>
      <c r="F2066" s="4">
        <f t="shared" ca="1" si="65"/>
        <v>0.53138141624794688</v>
      </c>
    </row>
    <row r="2067" spans="5:6" x14ac:dyDescent="0.25">
      <c r="E2067" s="4">
        <f t="shared" ca="1" si="64"/>
        <v>0.94372302984306566</v>
      </c>
      <c r="F2067" s="4">
        <f t="shared" ca="1" si="65"/>
        <v>0.73410599119340758</v>
      </c>
    </row>
    <row r="2068" spans="5:6" x14ac:dyDescent="0.25">
      <c r="E2068" s="4">
        <f t="shared" ca="1" si="64"/>
        <v>9.9240724958642446E-3</v>
      </c>
      <c r="F2068" s="4">
        <f t="shared" ca="1" si="65"/>
        <v>0.29032371618389929</v>
      </c>
    </row>
    <row r="2069" spans="5:6" x14ac:dyDescent="0.25">
      <c r="E2069" s="4">
        <f t="shared" ca="1" si="64"/>
        <v>0.81679384931583632</v>
      </c>
      <c r="F2069" s="4">
        <f t="shared" ca="1" si="65"/>
        <v>0.66184677758038757</v>
      </c>
    </row>
    <row r="2070" spans="5:6" x14ac:dyDescent="0.25">
      <c r="E2070" s="4">
        <f t="shared" ca="1" si="64"/>
        <v>0.69181126753054922</v>
      </c>
      <c r="F2070" s="4">
        <f t="shared" ca="1" si="65"/>
        <v>0.61635564081270766</v>
      </c>
    </row>
    <row r="2071" spans="5:6" x14ac:dyDescent="0.25">
      <c r="E2071" s="4">
        <f t="shared" ca="1" si="64"/>
        <v>0.88926022050736286</v>
      </c>
      <c r="F2071" s="4">
        <f t="shared" ca="1" si="65"/>
        <v>0.6965100200186668</v>
      </c>
    </row>
    <row r="2072" spans="5:6" x14ac:dyDescent="0.25">
      <c r="E2072" s="4">
        <f t="shared" ca="1" si="64"/>
        <v>0.20977361915065229</v>
      </c>
      <c r="F2072" s="4">
        <f t="shared" ca="1" si="65"/>
        <v>0.46130758128120758</v>
      </c>
    </row>
    <row r="2073" spans="5:6" x14ac:dyDescent="0.25">
      <c r="E2073" s="4">
        <f t="shared" ca="1" si="64"/>
        <v>0.55204371541049979</v>
      </c>
      <c r="F2073" s="4">
        <f t="shared" ca="1" si="65"/>
        <v>0.57314391963997657</v>
      </c>
    </row>
    <row r="2074" spans="5:6" x14ac:dyDescent="0.25">
      <c r="E2074" s="4">
        <f t="shared" ca="1" si="64"/>
        <v>0.21472756985428276</v>
      </c>
      <c r="F2074" s="4">
        <f t="shared" ca="1" si="65"/>
        <v>0.46333955125886511</v>
      </c>
    </row>
    <row r="2075" spans="5:6" x14ac:dyDescent="0.25">
      <c r="E2075" s="4">
        <f t="shared" ca="1" si="64"/>
        <v>9.1957164879044817E-2</v>
      </c>
      <c r="F2075" s="4">
        <f t="shared" ca="1" si="65"/>
        <v>0.4000405685815735</v>
      </c>
    </row>
    <row r="2076" spans="5:6" x14ac:dyDescent="0.25">
      <c r="E2076" s="4">
        <f t="shared" ca="1" si="64"/>
        <v>8.9930740251749963E-2</v>
      </c>
      <c r="F2076" s="4">
        <f t="shared" ca="1" si="65"/>
        <v>0.39861023734357692</v>
      </c>
    </row>
    <row r="2077" spans="5:6" x14ac:dyDescent="0.25">
      <c r="E2077" s="4">
        <f t="shared" ca="1" si="64"/>
        <v>0.25492965085018182</v>
      </c>
      <c r="F2077" s="4">
        <f t="shared" ca="1" si="65"/>
        <v>0.47896199407444973</v>
      </c>
    </row>
    <row r="2078" spans="5:6" x14ac:dyDescent="0.25">
      <c r="E2078" s="4">
        <f t="shared" ca="1" si="64"/>
        <v>0.88794907050920069</v>
      </c>
      <c r="F2078" s="4">
        <f t="shared" ca="1" si="65"/>
        <v>0.69577583389535791</v>
      </c>
    </row>
    <row r="2079" spans="5:6" x14ac:dyDescent="0.25">
      <c r="E2079" s="4">
        <f t="shared" ca="1" si="64"/>
        <v>0.507200510981061</v>
      </c>
      <c r="F2079" s="4">
        <f t="shared" ca="1" si="65"/>
        <v>0.55979931519785309</v>
      </c>
    </row>
    <row r="2080" spans="5:6" x14ac:dyDescent="0.25">
      <c r="E2080" s="4">
        <f t="shared" ca="1" si="64"/>
        <v>0.62314565608095729</v>
      </c>
      <c r="F2080" s="4">
        <f t="shared" ca="1" si="65"/>
        <v>0.59462760927081026</v>
      </c>
    </row>
    <row r="2081" spans="5:6" x14ac:dyDescent="0.25">
      <c r="E2081" s="4">
        <f t="shared" ca="1" si="64"/>
        <v>0.77902586914980676</v>
      </c>
      <c r="F2081" s="4">
        <f t="shared" ca="1" si="65"/>
        <v>0.64686147652941295</v>
      </c>
    </row>
    <row r="2082" spans="5:6" x14ac:dyDescent="0.25">
      <c r="E2082" s="4">
        <f t="shared" ca="1" si="64"/>
        <v>0.47845752086040372</v>
      </c>
      <c r="F2082" s="4">
        <f t="shared" ca="1" si="65"/>
        <v>0.5512391989911487</v>
      </c>
    </row>
    <row r="2083" spans="5:6" x14ac:dyDescent="0.25">
      <c r="E2083" s="4">
        <f t="shared" ca="1" si="64"/>
        <v>0.94194756811342228</v>
      </c>
      <c r="F2083" s="4">
        <f t="shared" ca="1" si="65"/>
        <v>0.73255389605920818</v>
      </c>
    </row>
    <row r="2084" spans="5:6" x14ac:dyDescent="0.25">
      <c r="E2084" s="4">
        <f t="shared" ca="1" si="64"/>
        <v>0.1887375309311613</v>
      </c>
      <c r="F2084" s="4">
        <f t="shared" ca="1" si="65"/>
        <v>0.452358707842001</v>
      </c>
    </row>
    <row r="2085" spans="5:6" x14ac:dyDescent="0.25">
      <c r="E2085" s="4">
        <f t="shared" ca="1" si="64"/>
        <v>0.38426487140030474</v>
      </c>
      <c r="F2085" s="4">
        <f t="shared" ca="1" si="65"/>
        <v>0.52257895381244646</v>
      </c>
    </row>
    <row r="2086" spans="5:6" x14ac:dyDescent="0.25">
      <c r="E2086" s="4">
        <f t="shared" ca="1" si="64"/>
        <v>0.55883592093986612</v>
      </c>
      <c r="F2086" s="4">
        <f t="shared" ca="1" si="65"/>
        <v>0.57517215576767067</v>
      </c>
    </row>
    <row r="2087" spans="5:6" x14ac:dyDescent="0.25">
      <c r="E2087" s="4">
        <f t="shared" ca="1" si="64"/>
        <v>0.87149004548579001</v>
      </c>
      <c r="F2087" s="4">
        <f t="shared" ca="1" si="65"/>
        <v>0.6869834550143934</v>
      </c>
    </row>
    <row r="2088" spans="5:6" x14ac:dyDescent="0.25">
      <c r="E2088" s="4">
        <f t="shared" ca="1" si="64"/>
        <v>0.64625795941320685</v>
      </c>
      <c r="F2088" s="4">
        <f t="shared" ca="1" si="65"/>
        <v>0.60179483513600729</v>
      </c>
    </row>
    <row r="2089" spans="5:6" x14ac:dyDescent="0.25">
      <c r="E2089" s="4">
        <f t="shared" ca="1" si="64"/>
        <v>0.55198609308225699</v>
      </c>
      <c r="F2089" s="4">
        <f t="shared" ca="1" si="65"/>
        <v>0.57312672592397584</v>
      </c>
    </row>
    <row r="2090" spans="5:6" x14ac:dyDescent="0.25">
      <c r="E2090" s="4">
        <f t="shared" ca="1" si="64"/>
        <v>0.98069842089270465</v>
      </c>
      <c r="F2090" s="4">
        <f t="shared" ca="1" si="65"/>
        <v>0.78013916178974196</v>
      </c>
    </row>
    <row r="2091" spans="5:6" x14ac:dyDescent="0.25">
      <c r="E2091" s="4">
        <f t="shared" ca="1" si="64"/>
        <v>0.13854814134210036</v>
      </c>
      <c r="F2091" s="4">
        <f t="shared" ca="1" si="65"/>
        <v>0.42823867636422169</v>
      </c>
    </row>
    <row r="2092" spans="5:6" x14ac:dyDescent="0.25">
      <c r="E2092" s="4">
        <f t="shared" ca="1" si="64"/>
        <v>0.24820552527403383</v>
      </c>
      <c r="F2092" s="4">
        <f t="shared" ca="1" si="65"/>
        <v>0.47644478326382184</v>
      </c>
    </row>
    <row r="2093" spans="5:6" x14ac:dyDescent="0.25">
      <c r="E2093" s="4">
        <f t="shared" ca="1" si="64"/>
        <v>0.94215647781570877</v>
      </c>
      <c r="F2093" s="4">
        <f t="shared" ca="1" si="65"/>
        <v>0.732734787976418</v>
      </c>
    </row>
    <row r="2094" spans="5:6" x14ac:dyDescent="0.25">
      <c r="E2094" s="4">
        <f t="shared" ca="1" si="64"/>
        <v>0.13589140020965496</v>
      </c>
      <c r="F2094" s="4">
        <f t="shared" ca="1" si="65"/>
        <v>0.42681794482688407</v>
      </c>
    </row>
    <row r="2095" spans="5:6" x14ac:dyDescent="0.25">
      <c r="E2095" s="4">
        <f t="shared" ca="1" si="64"/>
        <v>0.26300429165787909</v>
      </c>
      <c r="F2095" s="4">
        <f t="shared" ca="1" si="65"/>
        <v>0.4819406885641449</v>
      </c>
    </row>
    <row r="2096" spans="5:6" x14ac:dyDescent="0.25">
      <c r="E2096" s="4">
        <f t="shared" ca="1" si="64"/>
        <v>0.94083670735198932</v>
      </c>
      <c r="F2096" s="4">
        <f t="shared" ca="1" si="65"/>
        <v>0.73159956087897382</v>
      </c>
    </row>
    <row r="2097" spans="5:6" x14ac:dyDescent="0.25">
      <c r="E2097" s="4">
        <f t="shared" ca="1" si="64"/>
        <v>0.51841290144674068</v>
      </c>
      <c r="F2097" s="4">
        <f t="shared" ca="1" si="65"/>
        <v>0.56313282910365614</v>
      </c>
    </row>
    <row r="2098" spans="5:6" x14ac:dyDescent="0.25">
      <c r="E2098" s="4">
        <f t="shared" ca="1" si="64"/>
        <v>0.74659282844077068</v>
      </c>
      <c r="F2098" s="4">
        <f t="shared" ca="1" si="65"/>
        <v>0.63498557124836197</v>
      </c>
    </row>
    <row r="2099" spans="5:6" x14ac:dyDescent="0.25">
      <c r="E2099" s="4">
        <f t="shared" ca="1" si="64"/>
        <v>0.48210826451224154</v>
      </c>
      <c r="F2099" s="4">
        <f t="shared" ca="1" si="65"/>
        <v>0.5523285664144667</v>
      </c>
    </row>
    <row r="2100" spans="5:6" x14ac:dyDescent="0.25">
      <c r="E2100" s="4">
        <f t="shared" ca="1" si="64"/>
        <v>0.73069681451749913</v>
      </c>
      <c r="F2100" s="4">
        <f t="shared" ca="1" si="65"/>
        <v>0.62942043535617875</v>
      </c>
    </row>
    <row r="2101" spans="5:6" x14ac:dyDescent="0.25">
      <c r="E2101" s="4">
        <f t="shared" ca="1" si="64"/>
        <v>0.69175655678277959</v>
      </c>
      <c r="F2101" s="4">
        <f t="shared" ca="1" si="65"/>
        <v>0.61633772652945584</v>
      </c>
    </row>
    <row r="2102" spans="5:6" x14ac:dyDescent="0.25">
      <c r="E2102" s="4">
        <f t="shared" ca="1" si="64"/>
        <v>5.6069296267599267E-2</v>
      </c>
      <c r="F2102" s="4">
        <f t="shared" ca="1" si="65"/>
        <v>0.37033812262269034</v>
      </c>
    </row>
    <row r="2103" spans="5:6" x14ac:dyDescent="0.25">
      <c r="E2103" s="4">
        <f t="shared" ca="1" si="64"/>
        <v>0.16672227397458494</v>
      </c>
      <c r="F2103" s="4">
        <f t="shared" ca="1" si="65"/>
        <v>0.44233799992655887</v>
      </c>
    </row>
    <row r="2104" spans="5:6" x14ac:dyDescent="0.25">
      <c r="E2104" s="4">
        <f t="shared" ca="1" si="64"/>
        <v>0.24966361004448068</v>
      </c>
      <c r="F2104" s="4">
        <f t="shared" ca="1" si="65"/>
        <v>0.4769935663091095</v>
      </c>
    </row>
    <row r="2105" spans="5:6" x14ac:dyDescent="0.25">
      <c r="E2105" s="4">
        <f t="shared" ca="1" si="64"/>
        <v>0.10737303645769603</v>
      </c>
      <c r="F2105" s="4">
        <f t="shared" ca="1" si="65"/>
        <v>0.41026458098678353</v>
      </c>
    </row>
    <row r="2106" spans="5:6" x14ac:dyDescent="0.25">
      <c r="E2106" s="4">
        <f t="shared" ca="1" si="64"/>
        <v>0.62733330495922035</v>
      </c>
      <c r="F2106" s="4">
        <f t="shared" ca="1" si="65"/>
        <v>0.595917389881224</v>
      </c>
    </row>
    <row r="2107" spans="5:6" x14ac:dyDescent="0.25">
      <c r="E2107" s="4">
        <f t="shared" ca="1" si="64"/>
        <v>0.99696831262570274</v>
      </c>
      <c r="F2107" s="4">
        <f t="shared" ca="1" si="65"/>
        <v>0.83675562461996178</v>
      </c>
    </row>
    <row r="2108" spans="5:6" x14ac:dyDescent="0.25">
      <c r="E2108" s="4">
        <f t="shared" ca="1" si="64"/>
        <v>0.70868342634651205</v>
      </c>
      <c r="F2108" s="4">
        <f t="shared" ca="1" si="65"/>
        <v>0.62193883345083711</v>
      </c>
    </row>
    <row r="2109" spans="5:6" x14ac:dyDescent="0.25">
      <c r="E2109" s="4">
        <f t="shared" ca="1" si="64"/>
        <v>0.54469679979051322</v>
      </c>
      <c r="F2109" s="4">
        <f t="shared" ca="1" si="65"/>
        <v>0.5709532430316141</v>
      </c>
    </row>
    <row r="2110" spans="5:6" x14ac:dyDescent="0.25">
      <c r="E2110" s="4">
        <f t="shared" ca="1" si="64"/>
        <v>0.55852959711760708</v>
      </c>
      <c r="F2110" s="4">
        <f t="shared" ca="1" si="65"/>
        <v>0.57508061429935664</v>
      </c>
    </row>
    <row r="2111" spans="5:6" x14ac:dyDescent="0.25">
      <c r="E2111" s="4">
        <f t="shared" ca="1" si="64"/>
        <v>0.64814934707282856</v>
      </c>
      <c r="F2111" s="4">
        <f t="shared" ca="1" si="65"/>
        <v>0.60238702417343193</v>
      </c>
    </row>
    <row r="2112" spans="5:6" x14ac:dyDescent="0.25">
      <c r="E2112" s="4">
        <f t="shared" ca="1" si="64"/>
        <v>0.77412284541407772</v>
      </c>
      <c r="F2112" s="4">
        <f t="shared" ca="1" si="65"/>
        <v>0.64501510234663861</v>
      </c>
    </row>
    <row r="2113" spans="5:6" x14ac:dyDescent="0.25">
      <c r="E2113" s="4">
        <f t="shared" ca="1" si="64"/>
        <v>0.90430850674015206</v>
      </c>
      <c r="F2113" s="4">
        <f t="shared" ca="1" si="65"/>
        <v>0.70536405519619849</v>
      </c>
    </row>
    <row r="2114" spans="5:6" x14ac:dyDescent="0.25">
      <c r="E2114" s="4">
        <f t="shared" ca="1" si="64"/>
        <v>0.62502191191061029</v>
      </c>
      <c r="F2114" s="4">
        <f t="shared" ca="1" si="65"/>
        <v>0.59520504190452761</v>
      </c>
    </row>
    <row r="2115" spans="5:6" x14ac:dyDescent="0.25">
      <c r="E2115" s="4">
        <f t="shared" ca="1" si="64"/>
        <v>0.720586312063766</v>
      </c>
      <c r="F2115" s="4">
        <f t="shared" ca="1" si="65"/>
        <v>0.62595414959127738</v>
      </c>
    </row>
    <row r="2116" spans="5:6" x14ac:dyDescent="0.25">
      <c r="E2116" s="4">
        <f t="shared" ref="E2116:E2160" ca="1" si="66">RAND()</f>
        <v>0.92472396709812033</v>
      </c>
      <c r="F2116" s="4">
        <f t="shared" ref="F2116:F2160" ca="1" si="67">_xlfn.BETA.INV(E2116,$C$3,$C$4)</f>
        <v>0.71897069419510107</v>
      </c>
    </row>
    <row r="2117" spans="5:6" x14ac:dyDescent="0.25">
      <c r="E2117" s="4">
        <f t="shared" ca="1" si="66"/>
        <v>0.17642953081646551</v>
      </c>
      <c r="F2117" s="4">
        <f t="shared" ca="1" si="67"/>
        <v>0.44684907846050365</v>
      </c>
    </row>
    <row r="2118" spans="5:6" x14ac:dyDescent="0.25">
      <c r="E2118" s="4">
        <f t="shared" ca="1" si="66"/>
        <v>0.76232876061387222</v>
      </c>
      <c r="F2118" s="4">
        <f t="shared" ca="1" si="67"/>
        <v>0.6406517210992555</v>
      </c>
    </row>
    <row r="2119" spans="5:6" x14ac:dyDescent="0.25">
      <c r="E2119" s="4">
        <f t="shared" ca="1" si="66"/>
        <v>0.6017522506121904</v>
      </c>
      <c r="F2119" s="4">
        <f t="shared" ca="1" si="67"/>
        <v>0.58809028597767743</v>
      </c>
    </row>
    <row r="2120" spans="5:6" x14ac:dyDescent="0.25">
      <c r="E2120" s="4">
        <f t="shared" ca="1" si="66"/>
        <v>3.9716050740140507E-2</v>
      </c>
      <c r="F2120" s="4">
        <f t="shared" ca="1" si="67"/>
        <v>0.35182456028348291</v>
      </c>
    </row>
    <row r="2121" spans="5:6" x14ac:dyDescent="0.25">
      <c r="E2121" s="4">
        <f t="shared" ca="1" si="66"/>
        <v>0.66378687836513328</v>
      </c>
      <c r="F2121" s="4">
        <f t="shared" ca="1" si="67"/>
        <v>0.60732060118254527</v>
      </c>
    </row>
    <row r="2122" spans="5:6" x14ac:dyDescent="0.25">
      <c r="E2122" s="4">
        <f t="shared" ca="1" si="66"/>
        <v>0.78495106303932571</v>
      </c>
      <c r="F2122" s="4">
        <f t="shared" ca="1" si="67"/>
        <v>0.6491200474722143</v>
      </c>
    </row>
    <row r="2123" spans="5:6" x14ac:dyDescent="0.25">
      <c r="E2123" s="4">
        <f t="shared" ca="1" si="66"/>
        <v>0.3486243800039619</v>
      </c>
      <c r="F2123" s="4">
        <f t="shared" ca="1" si="67"/>
        <v>0.51124812661918495</v>
      </c>
    </row>
    <row r="2124" spans="5:6" x14ac:dyDescent="0.25">
      <c r="E2124" s="4">
        <f t="shared" ca="1" si="66"/>
        <v>0.93352514068692538</v>
      </c>
      <c r="F2124" s="4">
        <f t="shared" ca="1" si="67"/>
        <v>0.72560930464378326</v>
      </c>
    </row>
    <row r="2125" spans="5:6" x14ac:dyDescent="0.25">
      <c r="E2125" s="4">
        <f t="shared" ca="1" si="66"/>
        <v>0.58164284947790368</v>
      </c>
      <c r="F2125" s="4">
        <f t="shared" ca="1" si="67"/>
        <v>0.58201088721549699</v>
      </c>
    </row>
    <row r="2126" spans="5:6" x14ac:dyDescent="0.25">
      <c r="E2126" s="4">
        <f t="shared" ca="1" si="66"/>
        <v>0.89513423626616051</v>
      </c>
      <c r="F2126" s="4">
        <f t="shared" ca="1" si="67"/>
        <v>0.6998686092183658</v>
      </c>
    </row>
    <row r="2127" spans="5:6" x14ac:dyDescent="0.25">
      <c r="E2127" s="4">
        <f t="shared" ca="1" si="66"/>
        <v>0.5642262391619739</v>
      </c>
      <c r="F2127" s="4">
        <f t="shared" ca="1" si="67"/>
        <v>0.57678417716580621</v>
      </c>
    </row>
    <row r="2128" spans="5:6" x14ac:dyDescent="0.25">
      <c r="E2128" s="4">
        <f t="shared" ca="1" si="66"/>
        <v>0.11536028505275098</v>
      </c>
      <c r="F2128" s="4">
        <f t="shared" ca="1" si="67"/>
        <v>0.41517034126971369</v>
      </c>
    </row>
    <row r="2129" spans="5:6" x14ac:dyDescent="0.25">
      <c r="E2129" s="4">
        <f t="shared" ca="1" si="66"/>
        <v>0.82298272681045626</v>
      </c>
      <c r="F2129" s="4">
        <f t="shared" ca="1" si="67"/>
        <v>0.66445401188442332</v>
      </c>
    </row>
    <row r="2130" spans="5:6" x14ac:dyDescent="0.25">
      <c r="E2130" s="4">
        <f t="shared" ca="1" si="66"/>
        <v>0.38755989380707989</v>
      </c>
      <c r="F2130" s="4">
        <f t="shared" ca="1" si="67"/>
        <v>0.52360871745411752</v>
      </c>
    </row>
    <row r="2131" spans="5:6" x14ac:dyDescent="0.25">
      <c r="E2131" s="4">
        <f t="shared" ca="1" si="66"/>
        <v>5.0671627549472409E-2</v>
      </c>
      <c r="F2131" s="4">
        <f t="shared" ca="1" si="67"/>
        <v>0.36473642387980659</v>
      </c>
    </row>
    <row r="2132" spans="5:6" x14ac:dyDescent="0.25">
      <c r="E2132" s="4">
        <f t="shared" ca="1" si="66"/>
        <v>0.46020303175536537</v>
      </c>
      <c r="F2132" s="4">
        <f t="shared" ca="1" si="67"/>
        <v>0.54577744995407018</v>
      </c>
    </row>
    <row r="2133" spans="5:6" x14ac:dyDescent="0.25">
      <c r="E2133" s="4">
        <f t="shared" ca="1" si="66"/>
        <v>0.33702426658409224</v>
      </c>
      <c r="F2133" s="4">
        <f t="shared" ca="1" si="67"/>
        <v>0.50747208820259382</v>
      </c>
    </row>
    <row r="2134" spans="5:6" x14ac:dyDescent="0.25">
      <c r="E2134" s="4">
        <f t="shared" ca="1" si="66"/>
        <v>9.2013319877026656E-2</v>
      </c>
      <c r="F2134" s="4">
        <f t="shared" ca="1" si="67"/>
        <v>0.40007989020894108</v>
      </c>
    </row>
    <row r="2135" spans="5:6" x14ac:dyDescent="0.25">
      <c r="E2135" s="4">
        <f t="shared" ca="1" si="66"/>
        <v>0.97071209384536039</v>
      </c>
      <c r="F2135" s="4">
        <f t="shared" ca="1" si="67"/>
        <v>0.7637374827932798</v>
      </c>
    </row>
    <row r="2136" spans="5:6" x14ac:dyDescent="0.25">
      <c r="E2136" s="4">
        <f t="shared" ca="1" si="66"/>
        <v>0.36051423208421363</v>
      </c>
      <c r="F2136" s="4">
        <f t="shared" ca="1" si="67"/>
        <v>0.51507054024692622</v>
      </c>
    </row>
    <row r="2137" spans="5:6" x14ac:dyDescent="0.25">
      <c r="E2137" s="4">
        <f t="shared" ca="1" si="66"/>
        <v>3.9621583994614906E-2</v>
      </c>
      <c r="F2137" s="4">
        <f t="shared" ca="1" si="67"/>
        <v>0.35170209478661274</v>
      </c>
    </row>
    <row r="2138" spans="5:6" x14ac:dyDescent="0.25">
      <c r="E2138" s="4">
        <f t="shared" ca="1" si="66"/>
        <v>0.79755170279350784</v>
      </c>
      <c r="F2138" s="4">
        <f t="shared" ca="1" si="67"/>
        <v>0.65403014647661184</v>
      </c>
    </row>
    <row r="2139" spans="5:6" x14ac:dyDescent="0.25">
      <c r="E2139" s="4">
        <f t="shared" ca="1" si="66"/>
        <v>0.63735437660820149</v>
      </c>
      <c r="F2139" s="4">
        <f t="shared" ca="1" si="67"/>
        <v>0.59901920397561614</v>
      </c>
    </row>
    <row r="2140" spans="5:6" x14ac:dyDescent="0.25">
      <c r="E2140" s="4">
        <f t="shared" ca="1" si="66"/>
        <v>0.36173871733050933</v>
      </c>
      <c r="F2140" s="4">
        <f t="shared" ca="1" si="67"/>
        <v>0.51546162501010429</v>
      </c>
    </row>
    <row r="2141" spans="5:6" x14ac:dyDescent="0.25">
      <c r="E2141" s="4">
        <f t="shared" ca="1" si="66"/>
        <v>0.43285432187062078</v>
      </c>
      <c r="F2141" s="4">
        <f t="shared" ca="1" si="67"/>
        <v>0.53753062645965566</v>
      </c>
    </row>
    <row r="2142" spans="5:6" x14ac:dyDescent="0.25">
      <c r="E2142" s="4">
        <f t="shared" ca="1" si="66"/>
        <v>0.82136610471118687</v>
      </c>
      <c r="F2142" s="4">
        <f t="shared" ca="1" si="67"/>
        <v>0.66376821164015309</v>
      </c>
    </row>
    <row r="2143" spans="5:6" x14ac:dyDescent="0.25">
      <c r="E2143" s="4">
        <f t="shared" ca="1" si="66"/>
        <v>0.59517380474322235</v>
      </c>
      <c r="F2143" s="4">
        <f t="shared" ca="1" si="67"/>
        <v>0.58609536799045714</v>
      </c>
    </row>
    <row r="2144" spans="5:6" x14ac:dyDescent="0.25">
      <c r="E2144" s="4">
        <f t="shared" ca="1" si="66"/>
        <v>0.993714911203609</v>
      </c>
      <c r="F2144" s="4">
        <f t="shared" ca="1" si="67"/>
        <v>0.81707171758830177</v>
      </c>
    </row>
    <row r="2145" spans="5:6" x14ac:dyDescent="0.25">
      <c r="E2145" s="4">
        <f t="shared" ca="1" si="66"/>
        <v>0.53791719040385078</v>
      </c>
      <c r="F2145" s="4">
        <f t="shared" ca="1" si="67"/>
        <v>0.56893408773713261</v>
      </c>
    </row>
    <row r="2146" spans="5:6" x14ac:dyDescent="0.25">
      <c r="E2146" s="4">
        <f t="shared" ca="1" si="66"/>
        <v>0.81384652110338485</v>
      </c>
      <c r="F2146" s="4">
        <f t="shared" ca="1" si="67"/>
        <v>0.6606219913482827</v>
      </c>
    </row>
    <row r="2147" spans="5:6" x14ac:dyDescent="0.25">
      <c r="E2147" s="4">
        <f t="shared" ca="1" si="66"/>
        <v>0.57764703070976375</v>
      </c>
      <c r="F2147" s="4">
        <f t="shared" ca="1" si="67"/>
        <v>0.58080898790646507</v>
      </c>
    </row>
    <row r="2148" spans="5:6" x14ac:dyDescent="0.25">
      <c r="E2148" s="4">
        <f t="shared" ca="1" si="66"/>
        <v>0.23621833953730276</v>
      </c>
      <c r="F2148" s="4">
        <f t="shared" ca="1" si="67"/>
        <v>0.47186795888779576</v>
      </c>
    </row>
    <row r="2149" spans="5:6" x14ac:dyDescent="0.25">
      <c r="E2149" s="4">
        <f t="shared" ca="1" si="66"/>
        <v>0.44824583334536505</v>
      </c>
      <c r="F2149" s="4">
        <f t="shared" ca="1" si="67"/>
        <v>0.5421829755069012</v>
      </c>
    </row>
    <row r="2150" spans="5:6" x14ac:dyDescent="0.25">
      <c r="E2150" s="4">
        <f t="shared" ca="1" si="66"/>
        <v>0.86847056727925975</v>
      </c>
      <c r="F2150" s="4">
        <f t="shared" ca="1" si="67"/>
        <v>0.68544710138396936</v>
      </c>
    </row>
    <row r="2151" spans="5:6" x14ac:dyDescent="0.25">
      <c r="E2151" s="4">
        <f t="shared" ca="1" si="66"/>
        <v>0.41090497489604039</v>
      </c>
      <c r="F2151" s="4">
        <f t="shared" ca="1" si="67"/>
        <v>0.53083365387594061</v>
      </c>
    </row>
    <row r="2152" spans="5:6" x14ac:dyDescent="0.25">
      <c r="E2152" s="4">
        <f t="shared" ca="1" si="66"/>
        <v>0.86188451700295021</v>
      </c>
      <c r="F2152" s="4">
        <f t="shared" ca="1" si="67"/>
        <v>0.68216851004680668</v>
      </c>
    </row>
    <row r="2153" spans="5:6" x14ac:dyDescent="0.25">
      <c r="E2153" s="4">
        <f t="shared" ca="1" si="66"/>
        <v>0.80693286085484961</v>
      </c>
      <c r="F2153" s="4">
        <f t="shared" ca="1" si="67"/>
        <v>0.65778927610996552</v>
      </c>
    </row>
    <row r="2154" spans="5:6" x14ac:dyDescent="0.25">
      <c r="E2154" s="4">
        <f t="shared" ca="1" si="66"/>
        <v>0.64953977016923947</v>
      </c>
      <c r="F2154" s="4">
        <f t="shared" ca="1" si="67"/>
        <v>0.6028229582943716</v>
      </c>
    </row>
    <row r="2155" spans="5:6" x14ac:dyDescent="0.25">
      <c r="E2155" s="4">
        <f t="shared" ca="1" si="66"/>
        <v>0.43112848879026289</v>
      </c>
      <c r="F2155" s="4">
        <f t="shared" ca="1" si="67"/>
        <v>0.53700690773928017</v>
      </c>
    </row>
    <row r="2156" spans="5:6" x14ac:dyDescent="0.25">
      <c r="E2156" s="4">
        <f t="shared" ca="1" si="66"/>
        <v>0.69681991784744479</v>
      </c>
      <c r="F2156" s="4">
        <f t="shared" ca="1" si="67"/>
        <v>0.61800068172964406</v>
      </c>
    </row>
    <row r="2157" spans="5:6" x14ac:dyDescent="0.25">
      <c r="E2157" s="4">
        <f t="shared" ca="1" si="66"/>
        <v>0.83804240994172796</v>
      </c>
      <c r="F2157" s="4">
        <f t="shared" ca="1" si="67"/>
        <v>0.67101749226281882</v>
      </c>
    </row>
    <row r="2158" spans="5:6" x14ac:dyDescent="0.25">
      <c r="E2158" s="4">
        <f t="shared" ca="1" si="66"/>
        <v>0.86506656142839322</v>
      </c>
      <c r="F2158" s="4">
        <f t="shared" ca="1" si="67"/>
        <v>0.68374051781816036</v>
      </c>
    </row>
    <row r="2159" spans="5:6" x14ac:dyDescent="0.25">
      <c r="E2159" s="4">
        <f t="shared" ca="1" si="66"/>
        <v>0.74652401877877383</v>
      </c>
      <c r="F2159" s="4">
        <f t="shared" ca="1" si="67"/>
        <v>0.63496115364622119</v>
      </c>
    </row>
    <row r="2160" spans="5:6" x14ac:dyDescent="0.25">
      <c r="E2160" s="4">
        <f t="shared" ca="1" si="66"/>
        <v>2.3340461784136513E-2</v>
      </c>
      <c r="F2160" s="4">
        <f t="shared" ca="1" si="67"/>
        <v>0.32609160568223039</v>
      </c>
    </row>
  </sheetData>
  <mergeCells count="2">
    <mergeCell ref="H10:I10"/>
    <mergeCell ref="H16:I16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BC20F-8C22-434D-8D13-1AB3602E022D}">
  <sheetPr codeName="Hoja2">
    <tabColor theme="8" tint="-0.249977111117893"/>
  </sheetPr>
  <dimension ref="B2:K2160"/>
  <sheetViews>
    <sheetView zoomScale="90" zoomScaleNormal="90" workbookViewId="0">
      <selection activeCell="J10" sqref="J10"/>
    </sheetView>
  </sheetViews>
  <sheetFormatPr baseColWidth="10" defaultRowHeight="15" x14ac:dyDescent="0.25"/>
  <cols>
    <col min="1" max="1" width="4.28515625" style="2" customWidth="1"/>
    <col min="2" max="2" width="10.28515625" style="2" bestFit="1" customWidth="1"/>
    <col min="3" max="3" width="11.42578125" style="2"/>
    <col min="4" max="4" width="5.140625" style="2" customWidth="1"/>
    <col min="5" max="6" width="11.42578125" style="2"/>
    <col min="7" max="7" width="4.28515625" style="2" customWidth="1"/>
    <col min="8" max="8" width="11.42578125" style="2"/>
    <col min="9" max="9" width="17.7109375" style="2" bestFit="1" customWidth="1"/>
    <col min="10" max="10" width="18.7109375" style="2" bestFit="1" customWidth="1"/>
    <col min="11" max="11" width="11.42578125" style="2"/>
    <col min="12" max="12" width="12" style="2" bestFit="1" customWidth="1"/>
    <col min="13" max="13" width="11.42578125" style="2"/>
    <col min="14" max="14" width="11.7109375" style="2" bestFit="1" customWidth="1"/>
    <col min="15" max="16384" width="11.42578125" style="2"/>
  </cols>
  <sheetData>
    <row r="2" spans="2:10" x14ac:dyDescent="0.25">
      <c r="B2" s="3" t="s">
        <v>11</v>
      </c>
      <c r="C2" s="3" t="s">
        <v>12</v>
      </c>
      <c r="E2" s="3" t="s">
        <v>13</v>
      </c>
      <c r="F2" s="3" t="s">
        <v>14</v>
      </c>
      <c r="H2" s="3" t="s">
        <v>15</v>
      </c>
      <c r="I2" s="3" t="s">
        <v>16</v>
      </c>
      <c r="J2" s="3" t="s">
        <v>17</v>
      </c>
    </row>
    <row r="3" spans="2:10" x14ac:dyDescent="0.25">
      <c r="B3" s="4" t="s">
        <v>28</v>
      </c>
      <c r="C3" s="4">
        <v>300</v>
      </c>
      <c r="E3" s="4">
        <f ca="1">RAND()</f>
        <v>0.4708913461974964</v>
      </c>
      <c r="F3" s="4">
        <f ca="1">_xlfn.BETA.INV(E3,$C$5,$C$6,$C$3,$C$4)</f>
        <v>882.89118131593364</v>
      </c>
      <c r="H3" s="4" t="s">
        <v>19</v>
      </c>
      <c r="I3" s="4">
        <f ca="1">AVERAGE(F3:F2160)</f>
        <v>884.03059634976194</v>
      </c>
      <c r="J3" s="4">
        <f>C3+(C5/(C5+C6))*(C4-C3)</f>
        <v>883.33333333333337</v>
      </c>
    </row>
    <row r="4" spans="2:10" x14ac:dyDescent="0.25">
      <c r="B4" s="4" t="s">
        <v>29</v>
      </c>
      <c r="C4" s="4">
        <v>1000</v>
      </c>
      <c r="E4" s="4">
        <f t="shared" ref="E4:E67" ca="1" si="0">RAND()</f>
        <v>0.25428460203815617</v>
      </c>
      <c r="F4" s="4">
        <f t="shared" ref="F4:F67" ca="1" si="1">_xlfn.BETA.INV(E4,$C$5,$C$6,$C$3,$C$4)</f>
        <v>868.37616938960934</v>
      </c>
      <c r="H4" s="4" t="s">
        <v>21</v>
      </c>
      <c r="I4" s="4">
        <f ca="1">_xlfn.VAR.S(F3:F2160)</f>
        <v>585.0489427603892</v>
      </c>
      <c r="J4" s="4">
        <f>(C5*C6/((C5+C6+1)*(C5+C6)^2))*((C4-C3)^2)</f>
        <v>562.44260789715338</v>
      </c>
    </row>
    <row r="5" spans="2:10" x14ac:dyDescent="0.25">
      <c r="B5" s="4" t="s">
        <v>18</v>
      </c>
      <c r="C5" s="4">
        <v>100</v>
      </c>
      <c r="E5" s="4">
        <f t="shared" ca="1" si="0"/>
        <v>0.32789869368234503</v>
      </c>
      <c r="F5" s="4">
        <f t="shared" ca="1" si="1"/>
        <v>873.79350402162049</v>
      </c>
      <c r="H5" s="4" t="s">
        <v>22</v>
      </c>
      <c r="I5" s="4">
        <f ca="1">_xlfn.STDEV.S(F3:F2160)</f>
        <v>24.187784990783864</v>
      </c>
      <c r="J5" s="4">
        <f>SQRT(J4)</f>
        <v>23.715872488634133</v>
      </c>
    </row>
    <row r="6" spans="2:10" x14ac:dyDescent="0.25">
      <c r="B6" s="4" t="s">
        <v>20</v>
      </c>
      <c r="C6" s="4">
        <v>20</v>
      </c>
      <c r="E6" s="4">
        <f t="shared" ca="1" si="0"/>
        <v>0.16620906957133119</v>
      </c>
      <c r="F6" s="4">
        <f t="shared" ca="1" si="1"/>
        <v>860.42418954642301</v>
      </c>
      <c r="H6" s="4" t="s">
        <v>23</v>
      </c>
      <c r="I6" s="4">
        <f ca="1">SKEW(F3:F2160)</f>
        <v>-0.43385545823279914</v>
      </c>
      <c r="J6" s="4">
        <f>2*((C6-C5)/(C5+C6+2))*SQRT((C5+C6+1)/(C5*C6))</f>
        <v>-0.32258029839341223</v>
      </c>
    </row>
    <row r="7" spans="2:10" x14ac:dyDescent="0.25">
      <c r="E7" s="4">
        <f t="shared" ca="1" si="0"/>
        <v>0.84575463305098619</v>
      </c>
      <c r="F7" s="4">
        <f t="shared" ca="1" si="1"/>
        <v>907.4203402432114</v>
      </c>
      <c r="H7" s="4" t="s">
        <v>24</v>
      </c>
      <c r="I7" s="2">
        <f ca="1">I20/(I5^4)</f>
        <v>3.521854392040225</v>
      </c>
      <c r="J7" s="4">
        <f>3*((C5+C6+1)*(2*((C5+C6)^2)+C5*C6*(C5+C6-6)))/(C5*C6*(C5+C6+2)*(C5+C6+3))</f>
        <v>3.1060375849660136</v>
      </c>
    </row>
    <row r="8" spans="2:10" x14ac:dyDescent="0.25">
      <c r="E8" s="4">
        <f t="shared" ca="1" si="0"/>
        <v>0.99562750014133816</v>
      </c>
      <c r="F8" s="4">
        <f t="shared" ca="1" si="1"/>
        <v>937.48478707484185</v>
      </c>
      <c r="H8" s="4" t="s">
        <v>25</v>
      </c>
      <c r="I8" s="4"/>
      <c r="J8" s="4">
        <f>C3+((C5-1)/(C5+C6-2))*(C4-C3)</f>
        <v>887.28813559322032</v>
      </c>
    </row>
    <row r="9" spans="2:10" x14ac:dyDescent="0.25">
      <c r="E9" s="4">
        <f t="shared" ca="1" si="0"/>
        <v>0.86057272219858294</v>
      </c>
      <c r="F9" s="4">
        <f t="shared" ca="1" si="1"/>
        <v>908.76848742078312</v>
      </c>
    </row>
    <row r="10" spans="2:10" x14ac:dyDescent="0.25">
      <c r="E10" s="4">
        <f t="shared" ca="1" si="0"/>
        <v>0.4706185733737015</v>
      </c>
      <c r="F10" s="4">
        <f t="shared" ca="1" si="1"/>
        <v>882.87477476670176</v>
      </c>
      <c r="H10" s="84" t="s">
        <v>26</v>
      </c>
      <c r="I10" s="84"/>
    </row>
    <row r="11" spans="2:10" x14ac:dyDescent="0.25">
      <c r="E11" s="4">
        <f t="shared" ca="1" si="0"/>
        <v>0.29453386088020772</v>
      </c>
      <c r="F11" s="4">
        <f t="shared" ca="1" si="1"/>
        <v>871.43137994047095</v>
      </c>
      <c r="H11" s="4"/>
      <c r="I11" s="4">
        <f ca="1">SUMPRODUCT(F3:F2160)/COUNT(F3:F2160)</f>
        <v>884.03059634976194</v>
      </c>
    </row>
    <row r="12" spans="2:10" x14ac:dyDescent="0.25">
      <c r="E12" s="4">
        <f t="shared" ca="1" si="0"/>
        <v>0.32102425257233391</v>
      </c>
      <c r="F12" s="4">
        <f t="shared" ca="1" si="1"/>
        <v>873.31737336856372</v>
      </c>
      <c r="H12" s="4"/>
      <c r="I12" s="4">
        <f ca="1">SUMPRODUCT(F3:F2160,F3:F2160)/COUNT(F3:F2160)</f>
        <v>782094.87311825657</v>
      </c>
    </row>
    <row r="13" spans="2:10" x14ac:dyDescent="0.25">
      <c r="E13" s="4">
        <f t="shared" ca="1" si="0"/>
        <v>0.26813746767302138</v>
      </c>
      <c r="F13" s="4">
        <f t="shared" ca="1" si="1"/>
        <v>869.45731456590943</v>
      </c>
      <c r="H13" s="4"/>
      <c r="I13" s="4">
        <f ca="1">SUMPRODUCT(F3:F2160,F3:F2160,F3:F2160)/COUNT(F3:F2160)</f>
        <v>692423589.10981739</v>
      </c>
    </row>
    <row r="14" spans="2:10" x14ac:dyDescent="0.25">
      <c r="E14" s="4">
        <f t="shared" ca="1" si="0"/>
        <v>0.89044852870554314</v>
      </c>
      <c r="F14" s="4">
        <f t="shared" ca="1" si="1"/>
        <v>911.77783693849153</v>
      </c>
      <c r="H14" s="4"/>
      <c r="I14" s="4">
        <f ca="1">SUMPRODUCT(F3:F2160,F3:F2160,F3:F2160,F3:F2160)/COUNT(F3:F2160)</f>
        <v>613479613319.64319</v>
      </c>
    </row>
    <row r="15" spans="2:10" x14ac:dyDescent="0.25">
      <c r="E15" s="4">
        <f t="shared" ca="1" si="0"/>
        <v>0.69942620296061475</v>
      </c>
      <c r="F15" s="4">
        <f t="shared" ca="1" si="1"/>
        <v>896.67942142102766</v>
      </c>
    </row>
    <row r="16" spans="2:10" x14ac:dyDescent="0.25">
      <c r="E16" s="4">
        <f t="shared" ca="1" si="0"/>
        <v>0.49156862890170439</v>
      </c>
      <c r="F16" s="4">
        <f t="shared" ca="1" si="1"/>
        <v>884.12947713784297</v>
      </c>
      <c r="H16" s="84" t="s">
        <v>27</v>
      </c>
      <c r="I16" s="84"/>
    </row>
    <row r="17" spans="5:11" x14ac:dyDescent="0.25">
      <c r="E17" s="4">
        <f t="shared" ca="1" si="0"/>
        <v>0.3841446385238807</v>
      </c>
      <c r="F17" s="4">
        <f t="shared" ca="1" si="1"/>
        <v>877.52511262622511</v>
      </c>
      <c r="H17" s="4"/>
      <c r="I17" s="4">
        <v>0</v>
      </c>
    </row>
    <row r="18" spans="5:11" x14ac:dyDescent="0.25">
      <c r="E18" s="4">
        <f t="shared" ca="1" si="0"/>
        <v>0.83252488712484329</v>
      </c>
      <c r="F18" s="4">
        <f t="shared" ca="1" si="1"/>
        <v>906.27855555107305</v>
      </c>
      <c r="H18" s="4"/>
      <c r="I18" s="4">
        <f ca="1">I12-I11^2</f>
        <v>584.77783574082423</v>
      </c>
      <c r="K18" s="2">
        <f ca="1">I19/I5^3</f>
        <v>-0.43325250872427357</v>
      </c>
    </row>
    <row r="19" spans="5:11" x14ac:dyDescent="0.25">
      <c r="E19" s="4">
        <f t="shared" ca="1" si="0"/>
        <v>0.2382579581328963</v>
      </c>
      <c r="F19" s="4">
        <f t="shared" ca="1" si="1"/>
        <v>867.08010899786916</v>
      </c>
      <c r="H19" s="4"/>
      <c r="I19" s="4">
        <f ca="1">I13-3*I11*I12+2*I11^3</f>
        <v>-6130.9727303981781</v>
      </c>
    </row>
    <row r="20" spans="5:11" x14ac:dyDescent="0.25">
      <c r="E20" s="4">
        <f t="shared" ca="1" si="0"/>
        <v>0.56997015717639121</v>
      </c>
      <c r="F20" s="4">
        <f t="shared" ca="1" si="1"/>
        <v>888.7761114636221</v>
      </c>
      <c r="H20" s="4"/>
      <c r="I20" s="4">
        <f ca="1">I14-4*I11*I13+6*(I11^2)*I12-3*(I11^4)</f>
        <v>1205468.2998046875</v>
      </c>
    </row>
    <row r="21" spans="5:11" x14ac:dyDescent="0.25">
      <c r="E21" s="4">
        <f t="shared" ca="1" si="0"/>
        <v>0.95265982109611258</v>
      </c>
      <c r="F21" s="4">
        <f t="shared" ca="1" si="1"/>
        <v>920.53030253058</v>
      </c>
    </row>
    <row r="22" spans="5:11" x14ac:dyDescent="0.25">
      <c r="E22" s="4">
        <f t="shared" ca="1" si="0"/>
        <v>0.9395139838735922</v>
      </c>
      <c r="F22" s="4">
        <f t="shared" ca="1" si="1"/>
        <v>918.19993035434914</v>
      </c>
    </row>
    <row r="23" spans="5:11" x14ac:dyDescent="0.25">
      <c r="E23" s="4">
        <f t="shared" ca="1" si="0"/>
        <v>0.98327394361962672</v>
      </c>
      <c r="F23" s="4">
        <f t="shared" ca="1" si="1"/>
        <v>928.96901457580441</v>
      </c>
    </row>
    <row r="24" spans="5:11" x14ac:dyDescent="0.25">
      <c r="E24" s="4">
        <f t="shared" ca="1" si="0"/>
        <v>0.43755063577751074</v>
      </c>
      <c r="F24" s="4">
        <f t="shared" ca="1" si="1"/>
        <v>880.86821008669529</v>
      </c>
    </row>
    <row r="25" spans="5:11" x14ac:dyDescent="0.25">
      <c r="E25" s="4">
        <f t="shared" ca="1" si="0"/>
        <v>0.86235644742476336</v>
      </c>
      <c r="F25" s="4">
        <f t="shared" ca="1" si="1"/>
        <v>908.93638002582088</v>
      </c>
    </row>
    <row r="26" spans="5:11" x14ac:dyDescent="0.25">
      <c r="E26" s="4">
        <f t="shared" ca="1" si="0"/>
        <v>0.31854275706314417</v>
      </c>
      <c r="F26" s="4">
        <f t="shared" ca="1" si="1"/>
        <v>873.1442391379818</v>
      </c>
    </row>
    <row r="27" spans="5:11" x14ac:dyDescent="0.25">
      <c r="E27" s="4">
        <f t="shared" ca="1" si="0"/>
        <v>0.99646255512558068</v>
      </c>
      <c r="F27" s="4">
        <f t="shared" ca="1" si="1"/>
        <v>938.65638748550487</v>
      </c>
    </row>
    <row r="28" spans="5:11" x14ac:dyDescent="0.25">
      <c r="E28" s="4">
        <f t="shared" ca="1" si="0"/>
        <v>0.86155127176495572</v>
      </c>
      <c r="F28" s="4">
        <f t="shared" ca="1" si="1"/>
        <v>908.86043301025643</v>
      </c>
    </row>
    <row r="29" spans="5:11" x14ac:dyDescent="0.25">
      <c r="E29" s="4">
        <f t="shared" ca="1" si="0"/>
        <v>0.77080255360616523</v>
      </c>
      <c r="F29" s="4">
        <f t="shared" ca="1" si="1"/>
        <v>901.50255515199819</v>
      </c>
    </row>
    <row r="30" spans="5:11" x14ac:dyDescent="0.25">
      <c r="E30" s="4">
        <f t="shared" ca="1" si="0"/>
        <v>0.25189691958239502</v>
      </c>
      <c r="F30" s="4">
        <f t="shared" ca="1" si="1"/>
        <v>868.18629965528316</v>
      </c>
    </row>
    <row r="31" spans="5:11" x14ac:dyDescent="0.25">
      <c r="E31" s="4">
        <f t="shared" ca="1" si="0"/>
        <v>1.2659474728306419E-2</v>
      </c>
      <c r="F31" s="4">
        <f t="shared" ca="1" si="1"/>
        <v>825.42927934033071</v>
      </c>
    </row>
    <row r="32" spans="5:11" x14ac:dyDescent="0.25">
      <c r="E32" s="4">
        <f t="shared" ca="1" si="0"/>
        <v>0.89195836626553049</v>
      </c>
      <c r="F32" s="4">
        <f t="shared" ca="1" si="1"/>
        <v>911.94289970541445</v>
      </c>
    </row>
    <row r="33" spans="5:6" x14ac:dyDescent="0.25">
      <c r="E33" s="4">
        <f t="shared" ca="1" si="0"/>
        <v>0.95416574023166012</v>
      </c>
      <c r="F33" s="4">
        <f t="shared" ca="1" si="1"/>
        <v>920.82617814555954</v>
      </c>
    </row>
    <row r="34" spans="5:6" x14ac:dyDescent="0.25">
      <c r="E34" s="4">
        <f t="shared" ca="1" si="0"/>
        <v>0.83888018767759109</v>
      </c>
      <c r="F34" s="4">
        <f t="shared" ca="1" si="1"/>
        <v>906.82041052743841</v>
      </c>
    </row>
    <row r="35" spans="5:6" x14ac:dyDescent="0.25">
      <c r="E35" s="4">
        <f t="shared" ca="1" si="0"/>
        <v>0.34772900680663554</v>
      </c>
      <c r="F35" s="4">
        <f t="shared" ca="1" si="1"/>
        <v>875.1402153307547</v>
      </c>
    </row>
    <row r="36" spans="5:6" x14ac:dyDescent="0.25">
      <c r="E36" s="4">
        <f t="shared" ca="1" si="0"/>
        <v>0.42373686825644152</v>
      </c>
      <c r="F36" s="4">
        <f t="shared" ca="1" si="1"/>
        <v>880.01753974413123</v>
      </c>
    </row>
    <row r="37" spans="5:6" x14ac:dyDescent="0.25">
      <c r="E37" s="4">
        <f t="shared" ca="1" si="0"/>
        <v>0.86689849441268496</v>
      </c>
      <c r="F37" s="4">
        <f t="shared" ca="1" si="1"/>
        <v>909.36988543596988</v>
      </c>
    </row>
    <row r="38" spans="5:6" x14ac:dyDescent="0.25">
      <c r="E38" s="4">
        <f t="shared" ca="1" si="0"/>
        <v>7.1108687221476563E-2</v>
      </c>
      <c r="F38" s="4">
        <f t="shared" ca="1" si="1"/>
        <v>847.08837348450413</v>
      </c>
    </row>
    <row r="39" spans="5:6" x14ac:dyDescent="0.25">
      <c r="E39" s="4">
        <f t="shared" ca="1" si="0"/>
        <v>0.30838230540470846</v>
      </c>
      <c r="F39" s="4">
        <f t="shared" ca="1" si="1"/>
        <v>872.42799259164713</v>
      </c>
    </row>
    <row r="40" spans="5:6" x14ac:dyDescent="0.25">
      <c r="E40" s="4">
        <f t="shared" ca="1" si="0"/>
        <v>0.7272770339372433</v>
      </c>
      <c r="F40" s="4">
        <f t="shared" ca="1" si="1"/>
        <v>898.49934448443651</v>
      </c>
    </row>
    <row r="41" spans="5:6" x14ac:dyDescent="0.25">
      <c r="E41" s="4">
        <f t="shared" ca="1" si="0"/>
        <v>6.9361576019301152E-2</v>
      </c>
      <c r="F41" s="4">
        <f t="shared" ca="1" si="1"/>
        <v>846.73340811680032</v>
      </c>
    </row>
    <row r="42" spans="5:6" x14ac:dyDescent="0.25">
      <c r="E42" s="4">
        <f t="shared" ca="1" si="0"/>
        <v>0.73677067195011292</v>
      </c>
      <c r="F42" s="4">
        <f t="shared" ca="1" si="1"/>
        <v>899.13590788835927</v>
      </c>
    </row>
    <row r="43" spans="5:6" x14ac:dyDescent="0.25">
      <c r="E43" s="4">
        <f t="shared" ca="1" si="0"/>
        <v>0.48916578771738639</v>
      </c>
      <c r="F43" s="4">
        <f t="shared" ca="1" si="1"/>
        <v>883.98607289823167</v>
      </c>
    </row>
    <row r="44" spans="5:6" x14ac:dyDescent="0.25">
      <c r="E44" s="4">
        <f t="shared" ca="1" si="0"/>
        <v>0.16842701166977414</v>
      </c>
      <c r="F44" s="4">
        <f t="shared" ca="1" si="1"/>
        <v>860.65587771494279</v>
      </c>
    </row>
    <row r="45" spans="5:6" x14ac:dyDescent="0.25">
      <c r="E45" s="4">
        <f t="shared" ca="1" si="0"/>
        <v>0.7370245287784094</v>
      </c>
      <c r="F45" s="4">
        <f t="shared" ca="1" si="1"/>
        <v>899.1530562584262</v>
      </c>
    </row>
    <row r="46" spans="5:6" x14ac:dyDescent="0.25">
      <c r="E46" s="4">
        <f t="shared" ca="1" si="0"/>
        <v>0.77916420154707433</v>
      </c>
      <c r="F46" s="4">
        <f t="shared" ca="1" si="1"/>
        <v>902.10794520445017</v>
      </c>
    </row>
    <row r="47" spans="5:6" x14ac:dyDescent="0.25">
      <c r="E47" s="4">
        <f t="shared" ca="1" si="0"/>
        <v>0.43472980116596316</v>
      </c>
      <c r="F47" s="4">
        <f t="shared" ca="1" si="1"/>
        <v>880.69517430953249</v>
      </c>
    </row>
    <row r="48" spans="5:6" x14ac:dyDescent="0.25">
      <c r="E48" s="4">
        <f t="shared" ca="1" si="0"/>
        <v>0.9114210613708742</v>
      </c>
      <c r="F48" s="4">
        <f t="shared" ca="1" si="1"/>
        <v>914.21939188979343</v>
      </c>
    </row>
    <row r="49" spans="5:6" x14ac:dyDescent="0.25">
      <c r="E49" s="4">
        <f t="shared" ca="1" si="0"/>
        <v>0.33434759961310856</v>
      </c>
      <c r="F49" s="4">
        <f t="shared" ca="1" si="1"/>
        <v>874.2356718365603</v>
      </c>
    </row>
    <row r="50" spans="5:6" x14ac:dyDescent="0.25">
      <c r="E50" s="4">
        <f t="shared" ca="1" si="0"/>
        <v>0.19333152269030973</v>
      </c>
      <c r="F50" s="4">
        <f t="shared" ca="1" si="1"/>
        <v>863.12231061583304</v>
      </c>
    </row>
    <row r="51" spans="5:6" x14ac:dyDescent="0.25">
      <c r="E51" s="4">
        <f t="shared" ca="1" si="0"/>
        <v>0.52806070662926474</v>
      </c>
      <c r="F51" s="4">
        <f t="shared" ca="1" si="1"/>
        <v>886.29644810653087</v>
      </c>
    </row>
    <row r="52" spans="5:6" x14ac:dyDescent="0.25">
      <c r="E52" s="4">
        <f t="shared" ca="1" si="0"/>
        <v>0.3149375604724215</v>
      </c>
      <c r="F52" s="4">
        <f t="shared" ca="1" si="1"/>
        <v>872.89146964411293</v>
      </c>
    </row>
    <row r="53" spans="5:6" x14ac:dyDescent="0.25">
      <c r="E53" s="4">
        <f t="shared" ca="1" si="0"/>
        <v>0.52585587525342481</v>
      </c>
      <c r="F53" s="4">
        <f t="shared" ca="1" si="1"/>
        <v>886.1659320087681</v>
      </c>
    </row>
    <row r="54" spans="5:6" x14ac:dyDescent="0.25">
      <c r="E54" s="4">
        <f t="shared" ca="1" si="0"/>
        <v>0.20670519113336616</v>
      </c>
      <c r="F54" s="4">
        <f t="shared" ca="1" si="1"/>
        <v>864.35824046275172</v>
      </c>
    </row>
    <row r="55" spans="5:6" x14ac:dyDescent="0.25">
      <c r="E55" s="4">
        <f t="shared" ca="1" si="0"/>
        <v>0.32596391985670237</v>
      </c>
      <c r="F55" s="4">
        <f t="shared" ca="1" si="1"/>
        <v>873.66000986559845</v>
      </c>
    </row>
    <row r="56" spans="5:6" x14ac:dyDescent="0.25">
      <c r="E56" s="4">
        <f t="shared" ca="1" si="0"/>
        <v>0.99178195350699705</v>
      </c>
      <c r="F56" s="4">
        <f t="shared" ca="1" si="1"/>
        <v>933.73923613305976</v>
      </c>
    </row>
    <row r="57" spans="5:6" x14ac:dyDescent="0.25">
      <c r="E57" s="4">
        <f t="shared" ca="1" si="0"/>
        <v>0.28019701843418765</v>
      </c>
      <c r="F57" s="4">
        <f t="shared" ca="1" si="1"/>
        <v>870.37222897937727</v>
      </c>
    </row>
    <row r="58" spans="5:6" x14ac:dyDescent="0.25">
      <c r="E58" s="4">
        <f t="shared" ca="1" si="0"/>
        <v>0.85016250784017333</v>
      </c>
      <c r="F58" s="4">
        <f t="shared" ca="1" si="1"/>
        <v>907.81313695330607</v>
      </c>
    </row>
    <row r="59" spans="5:6" x14ac:dyDescent="0.25">
      <c r="E59" s="4">
        <f t="shared" ca="1" si="0"/>
        <v>0.80442786217400963</v>
      </c>
      <c r="F59" s="4">
        <f t="shared" ca="1" si="1"/>
        <v>904.0084022501436</v>
      </c>
    </row>
    <row r="60" spans="5:6" x14ac:dyDescent="0.25">
      <c r="E60" s="4">
        <f t="shared" ca="1" si="0"/>
        <v>0.68277213337979337</v>
      </c>
      <c r="F60" s="4">
        <f t="shared" ca="1" si="1"/>
        <v>895.61972239419367</v>
      </c>
    </row>
    <row r="61" spans="5:6" x14ac:dyDescent="0.25">
      <c r="E61" s="4">
        <f t="shared" ca="1" si="0"/>
        <v>0.48249314679968014</v>
      </c>
      <c r="F61" s="4">
        <f t="shared" ca="1" si="1"/>
        <v>883.5872052289759</v>
      </c>
    </row>
    <row r="62" spans="5:6" x14ac:dyDescent="0.25">
      <c r="E62" s="4">
        <f t="shared" ca="1" si="0"/>
        <v>0.22688977401255772</v>
      </c>
      <c r="F62" s="4">
        <f t="shared" ca="1" si="1"/>
        <v>866.12763419257192</v>
      </c>
    </row>
    <row r="63" spans="5:6" x14ac:dyDescent="0.25">
      <c r="E63" s="4">
        <f t="shared" ca="1" si="0"/>
        <v>0.28654530628632446</v>
      </c>
      <c r="F63" s="4">
        <f t="shared" ca="1" si="1"/>
        <v>870.84485416912048</v>
      </c>
    </row>
    <row r="64" spans="5:6" x14ac:dyDescent="0.25">
      <c r="E64" s="4">
        <f t="shared" ca="1" si="0"/>
        <v>0.98403652211339232</v>
      </c>
      <c r="F64" s="4">
        <f t="shared" ca="1" si="1"/>
        <v>929.30323235218327</v>
      </c>
    </row>
    <row r="65" spans="5:6" x14ac:dyDescent="0.25">
      <c r="E65" s="4">
        <f t="shared" ca="1" si="0"/>
        <v>0.12633997513492701</v>
      </c>
      <c r="F65" s="4">
        <f t="shared" ca="1" si="1"/>
        <v>855.81737640903918</v>
      </c>
    </row>
    <row r="66" spans="5:6" x14ac:dyDescent="0.25">
      <c r="E66" s="4">
        <f t="shared" ca="1" si="0"/>
        <v>0.27166350198380462</v>
      </c>
      <c r="F66" s="4">
        <f t="shared" ca="1" si="1"/>
        <v>869.72723253450692</v>
      </c>
    </row>
    <row r="67" spans="5:6" x14ac:dyDescent="0.25">
      <c r="E67" s="4">
        <f t="shared" ca="1" si="0"/>
        <v>0.76641539724077312</v>
      </c>
      <c r="F67" s="4">
        <f t="shared" ca="1" si="1"/>
        <v>901.18905464341469</v>
      </c>
    </row>
    <row r="68" spans="5:6" x14ac:dyDescent="0.25">
      <c r="E68" s="4">
        <f t="shared" ref="E68:E131" ca="1" si="2">RAND()</f>
        <v>0.10181862845892264</v>
      </c>
      <c r="F68" s="4">
        <f t="shared" ref="F68:F131" ca="1" si="3">_xlfn.BETA.INV(E68,$C$5,$C$6,$C$3,$C$4)</f>
        <v>852.41107339490236</v>
      </c>
    </row>
    <row r="69" spans="5:6" x14ac:dyDescent="0.25">
      <c r="E69" s="4">
        <f t="shared" ca="1" si="2"/>
        <v>3.9755013923210458E-2</v>
      </c>
      <c r="F69" s="4">
        <f t="shared" ca="1" si="3"/>
        <v>839.1812028086099</v>
      </c>
    </row>
    <row r="70" spans="5:6" x14ac:dyDescent="0.25">
      <c r="E70" s="4">
        <f t="shared" ca="1" si="2"/>
        <v>0.33835619529280381</v>
      </c>
      <c r="F70" s="4">
        <f t="shared" ca="1" si="3"/>
        <v>874.50842539193854</v>
      </c>
    </row>
    <row r="71" spans="5:6" x14ac:dyDescent="0.25">
      <c r="E71" s="4">
        <f t="shared" ca="1" si="2"/>
        <v>0.56826703898661191</v>
      </c>
      <c r="F71" s="4">
        <f t="shared" ca="1" si="3"/>
        <v>888.67520743987291</v>
      </c>
    </row>
    <row r="72" spans="5:6" x14ac:dyDescent="0.25">
      <c r="E72" s="4">
        <f t="shared" ca="1" si="2"/>
        <v>0.84510290008606248</v>
      </c>
      <c r="F72" s="4">
        <f t="shared" ca="1" si="3"/>
        <v>907.36281543815676</v>
      </c>
    </row>
    <row r="73" spans="5:6" x14ac:dyDescent="0.25">
      <c r="E73" s="4">
        <f t="shared" ca="1" si="2"/>
        <v>0.92217622851727876</v>
      </c>
      <c r="F73" s="4">
        <f t="shared" ca="1" si="3"/>
        <v>915.62352443083796</v>
      </c>
    </row>
    <row r="74" spans="5:6" x14ac:dyDescent="0.25">
      <c r="E74" s="4">
        <f t="shared" ca="1" si="2"/>
        <v>0.27166737387140727</v>
      </c>
      <c r="F74" s="4">
        <f t="shared" ca="1" si="3"/>
        <v>869.72752780723124</v>
      </c>
    </row>
    <row r="75" spans="5:6" x14ac:dyDescent="0.25">
      <c r="E75" s="4">
        <f t="shared" ca="1" si="2"/>
        <v>0.35327190370736805</v>
      </c>
      <c r="F75" s="4">
        <f t="shared" ca="1" si="3"/>
        <v>875.51010410521508</v>
      </c>
    </row>
    <row r="76" spans="5:6" x14ac:dyDescent="0.25">
      <c r="E76" s="4">
        <f t="shared" ca="1" si="2"/>
        <v>0.43472164347953079</v>
      </c>
      <c r="F76" s="4">
        <f t="shared" ca="1" si="3"/>
        <v>880.69467341650682</v>
      </c>
    </row>
    <row r="77" spans="5:6" x14ac:dyDescent="0.25">
      <c r="E77" s="4">
        <f t="shared" ca="1" si="2"/>
        <v>0.74130767228545358</v>
      </c>
      <c r="F77" s="4">
        <f t="shared" ca="1" si="3"/>
        <v>899.44342920038923</v>
      </c>
    </row>
    <row r="78" spans="5:6" x14ac:dyDescent="0.25">
      <c r="E78" s="4">
        <f t="shared" ca="1" si="2"/>
        <v>0.49168074408728768</v>
      </c>
      <c r="F78" s="4">
        <f t="shared" ca="1" si="3"/>
        <v>884.13616549358142</v>
      </c>
    </row>
    <row r="79" spans="5:6" x14ac:dyDescent="0.25">
      <c r="E79" s="4">
        <f t="shared" ca="1" si="2"/>
        <v>0.45716766358620808</v>
      </c>
      <c r="F79" s="4">
        <f t="shared" ca="1" si="3"/>
        <v>882.06303189799792</v>
      </c>
    </row>
    <row r="80" spans="5:6" x14ac:dyDescent="0.25">
      <c r="E80" s="4">
        <f t="shared" ca="1" si="2"/>
        <v>0.29007582391905506</v>
      </c>
      <c r="F80" s="4">
        <f t="shared" ca="1" si="3"/>
        <v>871.10516720809392</v>
      </c>
    </row>
    <row r="81" spans="5:6" x14ac:dyDescent="0.25">
      <c r="E81" s="4">
        <f t="shared" ca="1" si="2"/>
        <v>0.33013395122614198</v>
      </c>
      <c r="F81" s="4">
        <f t="shared" ca="1" si="3"/>
        <v>873.94724466675086</v>
      </c>
    </row>
    <row r="82" spans="5:6" x14ac:dyDescent="0.25">
      <c r="E82" s="4">
        <f t="shared" ca="1" si="2"/>
        <v>0.15766967421149525</v>
      </c>
      <c r="F82" s="4">
        <f t="shared" ca="1" si="3"/>
        <v>859.51112114211185</v>
      </c>
    </row>
    <row r="83" spans="5:6" x14ac:dyDescent="0.25">
      <c r="E83" s="4">
        <f t="shared" ca="1" si="2"/>
        <v>0.6756662341191767</v>
      </c>
      <c r="F83" s="4">
        <f t="shared" ca="1" si="3"/>
        <v>895.17306181561923</v>
      </c>
    </row>
    <row r="84" spans="5:6" x14ac:dyDescent="0.25">
      <c r="E84" s="4">
        <f t="shared" ca="1" si="2"/>
        <v>5.1223325015999355E-2</v>
      </c>
      <c r="F84" s="4">
        <f t="shared" ca="1" si="3"/>
        <v>842.53330152530259</v>
      </c>
    </row>
    <row r="85" spans="5:6" x14ac:dyDescent="0.25">
      <c r="E85" s="4">
        <f t="shared" ca="1" si="2"/>
        <v>0.79671280786846954</v>
      </c>
      <c r="F85" s="4">
        <f t="shared" ca="1" si="3"/>
        <v>903.41564447030976</v>
      </c>
    </row>
    <row r="86" spans="5:6" x14ac:dyDescent="0.25">
      <c r="E86" s="4">
        <f t="shared" ca="1" si="2"/>
        <v>0.5387085356390332</v>
      </c>
      <c r="F86" s="4">
        <f t="shared" ca="1" si="3"/>
        <v>886.92640136032992</v>
      </c>
    </row>
    <row r="87" spans="5:6" x14ac:dyDescent="0.25">
      <c r="E87" s="4">
        <f t="shared" ca="1" si="2"/>
        <v>0.50024054710496035</v>
      </c>
      <c r="F87" s="4">
        <f t="shared" ca="1" si="3"/>
        <v>884.64612325330563</v>
      </c>
    </row>
    <row r="88" spans="5:6" x14ac:dyDescent="0.25">
      <c r="E88" s="4">
        <f t="shared" ca="1" si="2"/>
        <v>0.9519950972205512</v>
      </c>
      <c r="F88" s="4">
        <f t="shared" ca="1" si="3"/>
        <v>920.40188876053662</v>
      </c>
    </row>
    <row r="89" spans="5:6" x14ac:dyDescent="0.25">
      <c r="E89" s="4">
        <f t="shared" ca="1" si="2"/>
        <v>0.85419382291219381</v>
      </c>
      <c r="F89" s="4">
        <f t="shared" ca="1" si="3"/>
        <v>908.17830806328152</v>
      </c>
    </row>
    <row r="90" spans="5:6" x14ac:dyDescent="0.25">
      <c r="E90" s="4">
        <f t="shared" ca="1" si="2"/>
        <v>0.53922993297894051</v>
      </c>
      <c r="F90" s="4">
        <f t="shared" ca="1" si="3"/>
        <v>886.95723842875623</v>
      </c>
    </row>
    <row r="91" spans="5:6" x14ac:dyDescent="0.25">
      <c r="E91" s="4">
        <f t="shared" ca="1" si="2"/>
        <v>0.4718426417231113</v>
      </c>
      <c r="F91" s="4">
        <f t="shared" ca="1" si="3"/>
        <v>882.94838321830389</v>
      </c>
    </row>
    <row r="92" spans="5:6" x14ac:dyDescent="0.25">
      <c r="E92" s="4">
        <f t="shared" ca="1" si="2"/>
        <v>0.86677670043002797</v>
      </c>
      <c r="F92" s="4">
        <f t="shared" ca="1" si="3"/>
        <v>909.35814559655034</v>
      </c>
    </row>
    <row r="93" spans="5:6" x14ac:dyDescent="0.25">
      <c r="E93" s="4">
        <f t="shared" ca="1" si="2"/>
        <v>0.46391088316341367</v>
      </c>
      <c r="F93" s="4">
        <f t="shared" ca="1" si="3"/>
        <v>882.47065947091153</v>
      </c>
    </row>
    <row r="94" spans="5:6" x14ac:dyDescent="0.25">
      <c r="E94" s="4">
        <f t="shared" ca="1" si="2"/>
        <v>5.0081410982219854E-2</v>
      </c>
      <c r="F94" s="4">
        <f t="shared" ca="1" si="3"/>
        <v>842.22958793108046</v>
      </c>
    </row>
    <row r="95" spans="5:6" x14ac:dyDescent="0.25">
      <c r="E95" s="4">
        <f t="shared" ca="1" si="2"/>
        <v>0.15319344479590824</v>
      </c>
      <c r="F95" s="4">
        <f t="shared" ca="1" si="3"/>
        <v>859.01830931907193</v>
      </c>
    </row>
    <row r="96" spans="5:6" x14ac:dyDescent="0.25">
      <c r="E96" s="4">
        <f t="shared" ca="1" si="2"/>
        <v>0.63561535939731162</v>
      </c>
      <c r="F96" s="4">
        <f t="shared" ca="1" si="3"/>
        <v>892.70495851785131</v>
      </c>
    </row>
    <row r="97" spans="5:6" x14ac:dyDescent="0.25">
      <c r="E97" s="4">
        <f t="shared" ca="1" si="2"/>
        <v>0.501431064054638</v>
      </c>
      <c r="F97" s="4">
        <f t="shared" ca="1" si="3"/>
        <v>884.71694905479512</v>
      </c>
    </row>
    <row r="98" spans="5:6" x14ac:dyDescent="0.25">
      <c r="E98" s="4">
        <f t="shared" ca="1" si="2"/>
        <v>0.81444648947047527</v>
      </c>
      <c r="F98" s="4">
        <f t="shared" ca="1" si="3"/>
        <v>904.79651728036879</v>
      </c>
    </row>
    <row r="99" spans="5:6" x14ac:dyDescent="0.25">
      <c r="E99" s="4">
        <f t="shared" ca="1" si="2"/>
        <v>0.49118863075681984</v>
      </c>
      <c r="F99" s="4">
        <f t="shared" ca="1" si="3"/>
        <v>884.10680609143367</v>
      </c>
    </row>
    <row r="100" spans="5:6" x14ac:dyDescent="0.25">
      <c r="E100" s="4">
        <f t="shared" ca="1" si="2"/>
        <v>0.58286428795488443</v>
      </c>
      <c r="F100" s="4">
        <f t="shared" ca="1" si="3"/>
        <v>889.54106628795807</v>
      </c>
    </row>
    <row r="101" spans="5:6" x14ac:dyDescent="0.25">
      <c r="E101" s="4">
        <f t="shared" ca="1" si="2"/>
        <v>0.35943764863780547</v>
      </c>
      <c r="F101" s="4">
        <f t="shared" ca="1" si="3"/>
        <v>875.91846567580103</v>
      </c>
    </row>
    <row r="102" spans="5:6" x14ac:dyDescent="0.25">
      <c r="E102" s="4">
        <f t="shared" ca="1" si="2"/>
        <v>8.2222340699728003E-3</v>
      </c>
      <c r="F102" s="4">
        <f t="shared" ca="1" si="3"/>
        <v>820.69873027618917</v>
      </c>
    </row>
    <row r="103" spans="5:6" x14ac:dyDescent="0.25">
      <c r="E103" s="4">
        <f t="shared" ca="1" si="2"/>
        <v>0.69394509610857436</v>
      </c>
      <c r="F103" s="4">
        <f t="shared" ca="1" si="3"/>
        <v>896.32854510726315</v>
      </c>
    </row>
    <row r="104" spans="5:6" x14ac:dyDescent="0.25">
      <c r="E104" s="4">
        <f t="shared" ca="1" si="2"/>
        <v>0.84109661133166924</v>
      </c>
      <c r="F104" s="4">
        <f t="shared" ca="1" si="3"/>
        <v>907.0122135635354</v>
      </c>
    </row>
    <row r="105" spans="5:6" x14ac:dyDescent="0.25">
      <c r="E105" s="4">
        <f t="shared" ca="1" si="2"/>
        <v>5.9195175761211249E-2</v>
      </c>
      <c r="F105" s="4">
        <f t="shared" ca="1" si="3"/>
        <v>844.50952904216342</v>
      </c>
    </row>
    <row r="106" spans="5:6" x14ac:dyDescent="0.25">
      <c r="E106" s="4">
        <f t="shared" ca="1" si="2"/>
        <v>0.88071416442459061</v>
      </c>
      <c r="F106" s="4">
        <f t="shared" ca="1" si="3"/>
        <v>910.74680760488889</v>
      </c>
    </row>
    <row r="107" spans="5:6" x14ac:dyDescent="0.25">
      <c r="E107" s="4">
        <f t="shared" ca="1" si="2"/>
        <v>0.48693137695047595</v>
      </c>
      <c r="F107" s="4">
        <f t="shared" ca="1" si="3"/>
        <v>883.85261466927557</v>
      </c>
    </row>
    <row r="108" spans="5:6" x14ac:dyDescent="0.25">
      <c r="E108" s="4">
        <f t="shared" ca="1" si="2"/>
        <v>0.22319791820015689</v>
      </c>
      <c r="F108" s="4">
        <f t="shared" ca="1" si="3"/>
        <v>865.81183179091886</v>
      </c>
    </row>
    <row r="109" spans="5:6" x14ac:dyDescent="0.25">
      <c r="E109" s="4">
        <f t="shared" ca="1" si="2"/>
        <v>8.7224589760719118E-2</v>
      </c>
      <c r="F109" s="4">
        <f t="shared" ca="1" si="3"/>
        <v>850.06895255809479</v>
      </c>
    </row>
    <row r="110" spans="5:6" x14ac:dyDescent="0.25">
      <c r="E110" s="4">
        <f t="shared" ca="1" si="2"/>
        <v>0.24574902729149062</v>
      </c>
      <c r="F110" s="4">
        <f t="shared" ca="1" si="3"/>
        <v>867.69233947968064</v>
      </c>
    </row>
    <row r="111" spans="5:6" x14ac:dyDescent="0.25">
      <c r="E111" s="4">
        <f t="shared" ca="1" si="2"/>
        <v>0.14818755102690961</v>
      </c>
      <c r="F111" s="4">
        <f t="shared" ca="1" si="3"/>
        <v>858.45471826227299</v>
      </c>
    </row>
    <row r="112" spans="5:6" x14ac:dyDescent="0.25">
      <c r="E112" s="4">
        <f t="shared" ca="1" si="2"/>
        <v>0.36633109461666646</v>
      </c>
      <c r="F112" s="4">
        <f t="shared" ca="1" si="3"/>
        <v>876.37135150236736</v>
      </c>
    </row>
    <row r="113" spans="5:6" x14ac:dyDescent="0.25">
      <c r="E113" s="4">
        <f t="shared" ca="1" si="2"/>
        <v>0.26243864186621357</v>
      </c>
      <c r="F113" s="4">
        <f t="shared" ca="1" si="3"/>
        <v>869.01664961621441</v>
      </c>
    </row>
    <row r="114" spans="5:6" x14ac:dyDescent="0.25">
      <c r="E114" s="4">
        <f t="shared" ca="1" si="2"/>
        <v>0.7471707916456668</v>
      </c>
      <c r="F114" s="4">
        <f t="shared" ca="1" si="3"/>
        <v>899.84420784033034</v>
      </c>
    </row>
    <row r="115" spans="5:6" x14ac:dyDescent="0.25">
      <c r="E115" s="4">
        <f t="shared" ca="1" si="2"/>
        <v>0.41088021271976272</v>
      </c>
      <c r="F115" s="4">
        <f t="shared" ca="1" si="3"/>
        <v>879.21773299404083</v>
      </c>
    </row>
    <row r="116" spans="5:6" x14ac:dyDescent="0.25">
      <c r="E116" s="4">
        <f t="shared" ca="1" si="2"/>
        <v>0.17663788782513878</v>
      </c>
      <c r="F116" s="4">
        <f t="shared" ca="1" si="3"/>
        <v>861.49539350652583</v>
      </c>
    </row>
    <row r="117" spans="5:6" x14ac:dyDescent="0.25">
      <c r="E117" s="4">
        <f t="shared" ca="1" si="2"/>
        <v>0.70928991397610686</v>
      </c>
      <c r="F117" s="4">
        <f t="shared" ca="1" si="3"/>
        <v>897.31654407036081</v>
      </c>
    </row>
    <row r="118" spans="5:6" x14ac:dyDescent="0.25">
      <c r="E118" s="4">
        <f t="shared" ca="1" si="2"/>
        <v>0.81792236553127884</v>
      </c>
      <c r="F118" s="4">
        <f t="shared" ca="1" si="3"/>
        <v>905.07517855446645</v>
      </c>
    </row>
    <row r="119" spans="5:6" x14ac:dyDescent="0.25">
      <c r="E119" s="4">
        <f t="shared" ca="1" si="2"/>
        <v>0.18073142916111706</v>
      </c>
      <c r="F119" s="4">
        <f t="shared" ca="1" si="3"/>
        <v>861.90380539700811</v>
      </c>
    </row>
    <row r="120" spans="5:6" x14ac:dyDescent="0.25">
      <c r="E120" s="4">
        <f t="shared" ca="1" si="2"/>
        <v>0.61279084740316381</v>
      </c>
      <c r="F120" s="4">
        <f t="shared" ca="1" si="3"/>
        <v>891.32718612265774</v>
      </c>
    </row>
    <row r="121" spans="5:6" x14ac:dyDescent="0.25">
      <c r="E121" s="4">
        <f t="shared" ca="1" si="2"/>
        <v>0.21788790124310309</v>
      </c>
      <c r="F121" s="4">
        <f t="shared" ca="1" si="3"/>
        <v>865.35168196795973</v>
      </c>
    </row>
    <row r="122" spans="5:6" x14ac:dyDescent="0.25">
      <c r="E122" s="4">
        <f t="shared" ca="1" si="2"/>
        <v>0.70461878341686579</v>
      </c>
      <c r="F122" s="4">
        <f t="shared" ca="1" si="3"/>
        <v>897.01388010772962</v>
      </c>
    </row>
    <row r="123" spans="5:6" x14ac:dyDescent="0.25">
      <c r="E123" s="4">
        <f t="shared" ca="1" si="2"/>
        <v>5.3719920072689553E-2</v>
      </c>
      <c r="F123" s="4">
        <f t="shared" ca="1" si="3"/>
        <v>843.1781386786447</v>
      </c>
    </row>
    <row r="124" spans="5:6" x14ac:dyDescent="0.25">
      <c r="E124" s="4">
        <f t="shared" ca="1" si="2"/>
        <v>0.95863382948500053</v>
      </c>
      <c r="F124" s="4">
        <f t="shared" ca="1" si="3"/>
        <v>921.748354836776</v>
      </c>
    </row>
    <row r="125" spans="5:6" x14ac:dyDescent="0.25">
      <c r="E125" s="4">
        <f t="shared" ca="1" si="2"/>
        <v>0.87419058057926069</v>
      </c>
      <c r="F125" s="4">
        <f t="shared" ca="1" si="3"/>
        <v>910.08505626583076</v>
      </c>
    </row>
    <row r="126" spans="5:6" x14ac:dyDescent="0.25">
      <c r="E126" s="4">
        <f t="shared" ca="1" si="2"/>
        <v>0.69207755584095876</v>
      </c>
      <c r="F126" s="4">
        <f t="shared" ca="1" si="3"/>
        <v>896.20948141028464</v>
      </c>
    </row>
    <row r="127" spans="5:6" x14ac:dyDescent="0.25">
      <c r="E127" s="4">
        <f t="shared" ca="1" si="2"/>
        <v>0.67561577494488034</v>
      </c>
      <c r="F127" s="4">
        <f t="shared" ca="1" si="3"/>
        <v>895.16990089306637</v>
      </c>
    </row>
    <row r="128" spans="5:6" x14ac:dyDescent="0.25">
      <c r="E128" s="4">
        <f t="shared" ca="1" si="2"/>
        <v>9.3181122757315937E-2</v>
      </c>
      <c r="F128" s="4">
        <f t="shared" ca="1" si="3"/>
        <v>851.05953220553783</v>
      </c>
    </row>
    <row r="129" spans="5:6" x14ac:dyDescent="0.25">
      <c r="E129" s="4">
        <f t="shared" ca="1" si="2"/>
        <v>0.76812862490257749</v>
      </c>
      <c r="F129" s="4">
        <f t="shared" ca="1" si="3"/>
        <v>901.31115314315525</v>
      </c>
    </row>
    <row r="130" spans="5:6" x14ac:dyDescent="0.25">
      <c r="E130" s="4">
        <f t="shared" ca="1" si="2"/>
        <v>0.67609552502429715</v>
      </c>
      <c r="F130" s="4">
        <f t="shared" ca="1" si="3"/>
        <v>895.19995999247237</v>
      </c>
    </row>
    <row r="131" spans="5:6" x14ac:dyDescent="0.25">
      <c r="E131" s="4">
        <f t="shared" ca="1" si="2"/>
        <v>0.15665642013425651</v>
      </c>
      <c r="F131" s="4">
        <f t="shared" ca="1" si="3"/>
        <v>859.40045545245744</v>
      </c>
    </row>
    <row r="132" spans="5:6" x14ac:dyDescent="0.25">
      <c r="E132" s="4">
        <f t="shared" ref="E132:E195" ca="1" si="4">RAND()</f>
        <v>0.29757356559748627</v>
      </c>
      <c r="F132" s="4">
        <f t="shared" ref="F132:F195" ca="1" si="5">_xlfn.BETA.INV(E132,$C$5,$C$6,$C$3,$C$4)</f>
        <v>871.65226060052453</v>
      </c>
    </row>
    <row r="133" spans="5:6" x14ac:dyDescent="0.25">
      <c r="E133" s="4">
        <f t="shared" ca="1" si="4"/>
        <v>0.10388088622128699</v>
      </c>
      <c r="F133" s="4">
        <f t="shared" ca="1" si="5"/>
        <v>852.72046680519281</v>
      </c>
    </row>
    <row r="134" spans="5:6" x14ac:dyDescent="0.25">
      <c r="E134" s="4">
        <f t="shared" ca="1" si="4"/>
        <v>9.8720566415253286E-2</v>
      </c>
      <c r="F134" s="4">
        <f t="shared" ca="1" si="5"/>
        <v>851.93699395970907</v>
      </c>
    </row>
    <row r="135" spans="5:6" x14ac:dyDescent="0.25">
      <c r="E135" s="4">
        <f t="shared" ca="1" si="4"/>
        <v>0.60598521927900573</v>
      </c>
      <c r="F135" s="4">
        <f t="shared" ca="1" si="5"/>
        <v>890.91930626810654</v>
      </c>
    </row>
    <row r="136" spans="5:6" x14ac:dyDescent="0.25">
      <c r="E136" s="4">
        <f t="shared" ca="1" si="4"/>
        <v>0.20813989285253764</v>
      </c>
      <c r="F136" s="4">
        <f t="shared" ca="1" si="5"/>
        <v>864.48763474695659</v>
      </c>
    </row>
    <row r="137" spans="5:6" x14ac:dyDescent="0.25">
      <c r="E137" s="4">
        <f t="shared" ca="1" si="4"/>
        <v>3.0980466463268352E-2</v>
      </c>
      <c r="F137" s="4">
        <f t="shared" ca="1" si="5"/>
        <v>836.00630442885165</v>
      </c>
    </row>
    <row r="138" spans="5:6" x14ac:dyDescent="0.25">
      <c r="E138" s="4">
        <f t="shared" ca="1" si="4"/>
        <v>0.84959749331291079</v>
      </c>
      <c r="F138" s="4">
        <f t="shared" ca="1" si="5"/>
        <v>907.76241610614704</v>
      </c>
    </row>
    <row r="139" spans="5:6" x14ac:dyDescent="0.25">
      <c r="E139" s="4">
        <f t="shared" ca="1" si="4"/>
        <v>0.22911054798446051</v>
      </c>
      <c r="F139" s="4">
        <f t="shared" ca="1" si="5"/>
        <v>866.31602639287792</v>
      </c>
    </row>
    <row r="140" spans="5:6" x14ac:dyDescent="0.25">
      <c r="E140" s="4">
        <f t="shared" ca="1" si="4"/>
        <v>0.98494134151373891</v>
      </c>
      <c r="F140" s="4">
        <f t="shared" ca="1" si="5"/>
        <v>929.71666233884264</v>
      </c>
    </row>
    <row r="141" spans="5:6" x14ac:dyDescent="0.25">
      <c r="E141" s="4">
        <f t="shared" ca="1" si="4"/>
        <v>0.1227639504225434</v>
      </c>
      <c r="F141" s="4">
        <f t="shared" ca="1" si="5"/>
        <v>855.35392776301012</v>
      </c>
    </row>
    <row r="142" spans="5:6" x14ac:dyDescent="0.25">
      <c r="E142" s="4">
        <f t="shared" ca="1" si="4"/>
        <v>0.42598390310991718</v>
      </c>
      <c r="F142" s="4">
        <f t="shared" ca="1" si="5"/>
        <v>880.15649769697336</v>
      </c>
    </row>
    <row r="143" spans="5:6" x14ac:dyDescent="0.25">
      <c r="E143" s="4">
        <f t="shared" ca="1" si="4"/>
        <v>0.86435673057197726</v>
      </c>
      <c r="F143" s="4">
        <f t="shared" ca="1" si="5"/>
        <v>909.12621431796629</v>
      </c>
    </row>
    <row r="144" spans="5:6" x14ac:dyDescent="0.25">
      <c r="E144" s="4">
        <f t="shared" ca="1" si="4"/>
        <v>0.83088464182621735</v>
      </c>
      <c r="F144" s="4">
        <f t="shared" ca="1" si="5"/>
        <v>906.14058274654565</v>
      </c>
    </row>
    <row r="145" spans="5:6" x14ac:dyDescent="0.25">
      <c r="E145" s="4">
        <f t="shared" ca="1" si="4"/>
        <v>0.35445900974493105</v>
      </c>
      <c r="F145" s="4">
        <f t="shared" ca="1" si="5"/>
        <v>875.58897559774289</v>
      </c>
    </row>
    <row r="146" spans="5:6" x14ac:dyDescent="0.25">
      <c r="E146" s="4">
        <f t="shared" ca="1" si="4"/>
        <v>4.3860943830859922E-2</v>
      </c>
      <c r="F146" s="4">
        <f t="shared" ca="1" si="5"/>
        <v>840.46523203527397</v>
      </c>
    </row>
    <row r="147" spans="5:6" x14ac:dyDescent="0.25">
      <c r="E147" s="4">
        <f t="shared" ca="1" si="4"/>
        <v>0.43978209944620383</v>
      </c>
      <c r="F147" s="4">
        <f t="shared" ca="1" si="5"/>
        <v>881.00486039797568</v>
      </c>
    </row>
    <row r="148" spans="5:6" x14ac:dyDescent="0.25">
      <c r="E148" s="4">
        <f t="shared" ca="1" si="4"/>
        <v>0.3339488046175314</v>
      </c>
      <c r="F148" s="4">
        <f t="shared" ca="1" si="5"/>
        <v>874.20845048694821</v>
      </c>
    </row>
    <row r="149" spans="5:6" x14ac:dyDescent="0.25">
      <c r="E149" s="4">
        <f t="shared" ca="1" si="4"/>
        <v>0.54305377381830311</v>
      </c>
      <c r="F149" s="4">
        <f t="shared" ca="1" si="5"/>
        <v>887.18337858775385</v>
      </c>
    </row>
    <row r="150" spans="5:6" x14ac:dyDescent="0.25">
      <c r="E150" s="4">
        <f t="shared" ca="1" si="4"/>
        <v>0.52223593795541212</v>
      </c>
      <c r="F150" s="4">
        <f t="shared" ca="1" si="5"/>
        <v>885.95157285608514</v>
      </c>
    </row>
    <row r="151" spans="5:6" x14ac:dyDescent="0.25">
      <c r="E151" s="4">
        <f t="shared" ca="1" si="4"/>
        <v>0.76083524251761625</v>
      </c>
      <c r="F151" s="4">
        <f t="shared" ca="1" si="5"/>
        <v>900.79417710844871</v>
      </c>
    </row>
    <row r="152" spans="5:6" x14ac:dyDescent="0.25">
      <c r="E152" s="4">
        <f t="shared" ca="1" si="4"/>
        <v>0.76165453799385485</v>
      </c>
      <c r="F152" s="4">
        <f t="shared" ca="1" si="5"/>
        <v>900.85189051410259</v>
      </c>
    </row>
    <row r="153" spans="5:6" x14ac:dyDescent="0.25">
      <c r="E153" s="4">
        <f t="shared" ca="1" si="4"/>
        <v>0.75947417189522382</v>
      </c>
      <c r="F153" s="4">
        <f t="shared" ca="1" si="5"/>
        <v>900.69849582313623</v>
      </c>
    </row>
    <row r="154" spans="5:6" x14ac:dyDescent="0.25">
      <c r="E154" s="4">
        <f t="shared" ca="1" si="4"/>
        <v>0.35194804084751363</v>
      </c>
      <c r="F154" s="4">
        <f t="shared" ca="1" si="5"/>
        <v>875.42200387528362</v>
      </c>
    </row>
    <row r="155" spans="5:6" x14ac:dyDescent="0.25">
      <c r="E155" s="4">
        <f t="shared" ca="1" si="4"/>
        <v>3.8254782689501665E-2</v>
      </c>
      <c r="F155" s="4">
        <f t="shared" ca="1" si="5"/>
        <v>838.6838764442316</v>
      </c>
    </row>
    <row r="156" spans="5:6" x14ac:dyDescent="0.25">
      <c r="E156" s="4">
        <f t="shared" ca="1" si="4"/>
        <v>0.37216111765805582</v>
      </c>
      <c r="F156" s="4">
        <f t="shared" ca="1" si="5"/>
        <v>876.75149379256811</v>
      </c>
    </row>
    <row r="157" spans="5:6" x14ac:dyDescent="0.25">
      <c r="E157" s="4">
        <f t="shared" ca="1" si="4"/>
        <v>0.39836508020817718</v>
      </c>
      <c r="F157" s="4">
        <f t="shared" ca="1" si="5"/>
        <v>878.43072363017609</v>
      </c>
    </row>
    <row r="158" spans="5:6" x14ac:dyDescent="0.25">
      <c r="E158" s="4">
        <f t="shared" ca="1" si="4"/>
        <v>0.70984257125512551</v>
      </c>
      <c r="F158" s="4">
        <f t="shared" ca="1" si="5"/>
        <v>897.3524693483231</v>
      </c>
    </row>
    <row r="159" spans="5:6" x14ac:dyDescent="0.25">
      <c r="E159" s="4">
        <f t="shared" ca="1" si="4"/>
        <v>0.66249339822946163</v>
      </c>
      <c r="F159" s="4">
        <f t="shared" ca="1" si="5"/>
        <v>894.35270692023482</v>
      </c>
    </row>
    <row r="160" spans="5:6" x14ac:dyDescent="0.25">
      <c r="E160" s="4">
        <f t="shared" ca="1" si="4"/>
        <v>0.81178878651602049</v>
      </c>
      <c r="F160" s="4">
        <f t="shared" ca="1" si="5"/>
        <v>904.58531570741013</v>
      </c>
    </row>
    <row r="161" spans="5:6" x14ac:dyDescent="0.25">
      <c r="E161" s="4">
        <f t="shared" ca="1" si="4"/>
        <v>0.78824231000346168</v>
      </c>
      <c r="F161" s="4">
        <f t="shared" ca="1" si="5"/>
        <v>902.77777782229327</v>
      </c>
    </row>
    <row r="162" spans="5:6" x14ac:dyDescent="0.25">
      <c r="E162" s="4">
        <f t="shared" ca="1" si="4"/>
        <v>0.60614223050164107</v>
      </c>
      <c r="F162" s="4">
        <f t="shared" ca="1" si="5"/>
        <v>890.92870343679465</v>
      </c>
    </row>
    <row r="163" spans="5:6" x14ac:dyDescent="0.25">
      <c r="E163" s="4">
        <f t="shared" ca="1" si="4"/>
        <v>0.54524628343105253</v>
      </c>
      <c r="F163" s="4">
        <f t="shared" ca="1" si="5"/>
        <v>887.31303695810925</v>
      </c>
    </row>
    <row r="164" spans="5:6" x14ac:dyDescent="0.25">
      <c r="E164" s="4">
        <f t="shared" ca="1" si="4"/>
        <v>0.84571415402124883</v>
      </c>
      <c r="F164" s="4">
        <f t="shared" ca="1" si="5"/>
        <v>907.41676331724432</v>
      </c>
    </row>
    <row r="165" spans="5:6" x14ac:dyDescent="0.25">
      <c r="E165" s="4">
        <f t="shared" ca="1" si="4"/>
        <v>0.50422492338111202</v>
      </c>
      <c r="F165" s="4">
        <f t="shared" ca="1" si="5"/>
        <v>884.88307278230934</v>
      </c>
    </row>
    <row r="166" spans="5:6" x14ac:dyDescent="0.25">
      <c r="E166" s="4">
        <f t="shared" ca="1" si="4"/>
        <v>0.56678773946079075</v>
      </c>
      <c r="F166" s="4">
        <f t="shared" ca="1" si="5"/>
        <v>888.58758461689592</v>
      </c>
    </row>
    <row r="167" spans="5:6" x14ac:dyDescent="0.25">
      <c r="E167" s="4">
        <f t="shared" ca="1" si="4"/>
        <v>0.74881611960122829</v>
      </c>
      <c r="F167" s="4">
        <f t="shared" ca="1" si="5"/>
        <v>899.95738506573002</v>
      </c>
    </row>
    <row r="168" spans="5:6" x14ac:dyDescent="0.25">
      <c r="E168" s="4">
        <f t="shared" ca="1" si="4"/>
        <v>0.55267426711625356</v>
      </c>
      <c r="F168" s="4">
        <f t="shared" ca="1" si="5"/>
        <v>887.75233397917134</v>
      </c>
    </row>
    <row r="169" spans="5:6" x14ac:dyDescent="0.25">
      <c r="E169" s="4">
        <f t="shared" ca="1" si="4"/>
        <v>0.65656124653162773</v>
      </c>
      <c r="F169" s="4">
        <f t="shared" ca="1" si="5"/>
        <v>893.98623753941138</v>
      </c>
    </row>
    <row r="170" spans="5:6" x14ac:dyDescent="0.25">
      <c r="E170" s="4">
        <f t="shared" ca="1" si="4"/>
        <v>9.0698231914076999E-2</v>
      </c>
      <c r="F170" s="4">
        <f t="shared" ca="1" si="5"/>
        <v>850.65288254865959</v>
      </c>
    </row>
    <row r="171" spans="5:6" x14ac:dyDescent="0.25">
      <c r="E171" s="4">
        <f t="shared" ca="1" si="4"/>
        <v>0.90280402506659652</v>
      </c>
      <c r="F171" s="4">
        <f t="shared" ca="1" si="5"/>
        <v>913.17476410772178</v>
      </c>
    </row>
    <row r="172" spans="5:6" x14ac:dyDescent="0.25">
      <c r="E172" s="4">
        <f t="shared" ca="1" si="4"/>
        <v>0.26780990630618706</v>
      </c>
      <c r="F172" s="4">
        <f t="shared" ca="1" si="5"/>
        <v>869.43213517535196</v>
      </c>
    </row>
    <row r="173" spans="5:6" x14ac:dyDescent="0.25">
      <c r="E173" s="4">
        <f t="shared" ca="1" si="4"/>
        <v>0.81671133951996588</v>
      </c>
      <c r="F173" s="4">
        <f t="shared" ca="1" si="5"/>
        <v>904.97777070395455</v>
      </c>
    </row>
    <row r="174" spans="5:6" x14ac:dyDescent="0.25">
      <c r="E174" s="4">
        <f t="shared" ca="1" si="4"/>
        <v>0.91575719711613934</v>
      </c>
      <c r="F174" s="4">
        <f t="shared" ca="1" si="5"/>
        <v>914.77083124280944</v>
      </c>
    </row>
    <row r="175" spans="5:6" x14ac:dyDescent="0.25">
      <c r="E175" s="4">
        <f t="shared" ca="1" si="4"/>
        <v>0.78818314990008365</v>
      </c>
      <c r="F175" s="4">
        <f t="shared" ca="1" si="5"/>
        <v>902.77336780701773</v>
      </c>
    </row>
    <row r="176" spans="5:6" x14ac:dyDescent="0.25">
      <c r="E176" s="4">
        <f t="shared" ca="1" si="4"/>
        <v>0.35669989758209519</v>
      </c>
      <c r="F176" s="4">
        <f t="shared" ca="1" si="5"/>
        <v>875.7375350337411</v>
      </c>
    </row>
    <row r="177" spans="5:6" x14ac:dyDescent="0.25">
      <c r="E177" s="4">
        <f t="shared" ca="1" si="4"/>
        <v>0.98124767274575531</v>
      </c>
      <c r="F177" s="4">
        <f t="shared" ca="1" si="5"/>
        <v>928.1361247175937</v>
      </c>
    </row>
    <row r="178" spans="5:6" x14ac:dyDescent="0.25">
      <c r="E178" s="4">
        <f t="shared" ca="1" si="4"/>
        <v>0.74109657282886754</v>
      </c>
      <c r="F178" s="4">
        <f t="shared" ca="1" si="5"/>
        <v>899.42907118028518</v>
      </c>
    </row>
    <row r="179" spans="5:6" x14ac:dyDescent="0.25">
      <c r="E179" s="4">
        <f t="shared" ca="1" si="4"/>
        <v>0.6916132966892613</v>
      </c>
      <c r="F179" s="4">
        <f t="shared" ca="1" si="5"/>
        <v>896.17992042337085</v>
      </c>
    </row>
    <row r="180" spans="5:6" x14ac:dyDescent="0.25">
      <c r="E180" s="4">
        <f t="shared" ca="1" si="4"/>
        <v>2.3642317614810504E-2</v>
      </c>
      <c r="F180" s="4">
        <f t="shared" ca="1" si="5"/>
        <v>832.68685762061102</v>
      </c>
    </row>
    <row r="181" spans="5:6" x14ac:dyDescent="0.25">
      <c r="E181" s="4">
        <f t="shared" ca="1" si="4"/>
        <v>0.78421040448028045</v>
      </c>
      <c r="F181" s="4">
        <f t="shared" ca="1" si="5"/>
        <v>902.4785938267438</v>
      </c>
    </row>
    <row r="182" spans="5:6" x14ac:dyDescent="0.25">
      <c r="E182" s="4">
        <f t="shared" ca="1" si="4"/>
        <v>0.49439509462335318</v>
      </c>
      <c r="F182" s="4">
        <f t="shared" ca="1" si="5"/>
        <v>884.29801931161421</v>
      </c>
    </row>
    <row r="183" spans="5:6" x14ac:dyDescent="0.25">
      <c r="E183" s="4">
        <f t="shared" ca="1" si="4"/>
        <v>0.44511491693466976</v>
      </c>
      <c r="F183" s="4">
        <f t="shared" ca="1" si="5"/>
        <v>881.33063024388684</v>
      </c>
    </row>
    <row r="184" spans="5:6" x14ac:dyDescent="0.25">
      <c r="E184" s="4">
        <f t="shared" ca="1" si="4"/>
        <v>0.35613094025959235</v>
      </c>
      <c r="F184" s="4">
        <f t="shared" ca="1" si="5"/>
        <v>875.6998560688296</v>
      </c>
    </row>
    <row r="185" spans="5:6" x14ac:dyDescent="0.25">
      <c r="E185" s="4">
        <f t="shared" ca="1" si="4"/>
        <v>0.9618587258010608</v>
      </c>
      <c r="F185" s="4">
        <f t="shared" ca="1" si="5"/>
        <v>922.46093318331828</v>
      </c>
    </row>
    <row r="186" spans="5:6" x14ac:dyDescent="0.25">
      <c r="E186" s="4">
        <f t="shared" ca="1" si="4"/>
        <v>0.86782857590717966</v>
      </c>
      <c r="F186" s="4">
        <f t="shared" ca="1" si="5"/>
        <v>909.45975227379677</v>
      </c>
    </row>
    <row r="187" spans="5:6" x14ac:dyDescent="0.25">
      <c r="E187" s="4">
        <f t="shared" ca="1" si="4"/>
        <v>6.9627855705324815E-2</v>
      </c>
      <c r="F187" s="4">
        <f t="shared" ca="1" si="5"/>
        <v>846.78797457296423</v>
      </c>
    </row>
    <row r="188" spans="5:6" x14ac:dyDescent="0.25">
      <c r="E188" s="4">
        <f t="shared" ca="1" si="4"/>
        <v>0.79422705281613659</v>
      </c>
      <c r="F188" s="4">
        <f t="shared" ca="1" si="5"/>
        <v>903.22710156055234</v>
      </c>
    </row>
    <row r="189" spans="5:6" x14ac:dyDescent="0.25">
      <c r="E189" s="4">
        <f t="shared" ca="1" si="4"/>
        <v>0.28237383998908705</v>
      </c>
      <c r="F189" s="4">
        <f t="shared" ca="1" si="5"/>
        <v>870.53496430037762</v>
      </c>
    </row>
    <row r="190" spans="5:6" x14ac:dyDescent="0.25">
      <c r="E190" s="4">
        <f t="shared" ca="1" si="4"/>
        <v>0.62292143436357894</v>
      </c>
      <c r="F190" s="4">
        <f t="shared" ca="1" si="5"/>
        <v>891.93667404588575</v>
      </c>
    </row>
    <row r="191" spans="5:6" x14ac:dyDescent="0.25">
      <c r="E191" s="4">
        <f t="shared" ca="1" si="4"/>
        <v>0.97016051305203121</v>
      </c>
      <c r="F191" s="4">
        <f t="shared" ca="1" si="5"/>
        <v>924.53024417348774</v>
      </c>
    </row>
    <row r="192" spans="5:6" x14ac:dyDescent="0.25">
      <c r="E192" s="4">
        <f t="shared" ca="1" si="4"/>
        <v>0.53819957414004671</v>
      </c>
      <c r="F192" s="4">
        <f t="shared" ca="1" si="5"/>
        <v>886.89629919689492</v>
      </c>
    </row>
    <row r="193" spans="5:6" x14ac:dyDescent="0.25">
      <c r="E193" s="4">
        <f t="shared" ca="1" si="4"/>
        <v>0.43115888380154421</v>
      </c>
      <c r="F193" s="4">
        <f t="shared" ca="1" si="5"/>
        <v>880.47564251269262</v>
      </c>
    </row>
    <row r="194" spans="5:6" x14ac:dyDescent="0.25">
      <c r="E194" s="4">
        <f t="shared" ca="1" si="4"/>
        <v>0.45405896412287627</v>
      </c>
      <c r="F194" s="4">
        <f t="shared" ca="1" si="5"/>
        <v>881.87461409224431</v>
      </c>
    </row>
    <row r="195" spans="5:6" x14ac:dyDescent="0.25">
      <c r="E195" s="4">
        <f t="shared" ca="1" si="4"/>
        <v>0.26091407236001685</v>
      </c>
      <c r="F195" s="4">
        <f t="shared" ca="1" si="5"/>
        <v>868.89780783251092</v>
      </c>
    </row>
    <row r="196" spans="5:6" x14ac:dyDescent="0.25">
      <c r="E196" s="4">
        <f t="shared" ref="E196:E259" ca="1" si="6">RAND()</f>
        <v>0.51436338972123041</v>
      </c>
      <c r="F196" s="4">
        <f t="shared" ref="F196:F259" ca="1" si="7">_xlfn.BETA.INV(E196,$C$5,$C$6,$C$3,$C$4)</f>
        <v>885.48499196500848</v>
      </c>
    </row>
    <row r="197" spans="5:6" x14ac:dyDescent="0.25">
      <c r="E197" s="4">
        <f t="shared" ca="1" si="6"/>
        <v>0.81759839712425242</v>
      </c>
      <c r="F197" s="4">
        <f t="shared" ca="1" si="7"/>
        <v>905.04908653217774</v>
      </c>
    </row>
    <row r="198" spans="5:6" x14ac:dyDescent="0.25">
      <c r="E198" s="4">
        <f t="shared" ca="1" si="6"/>
        <v>4.5427553917343211E-4</v>
      </c>
      <c r="F198" s="4">
        <f t="shared" ca="1" si="7"/>
        <v>793.030265631053</v>
      </c>
    </row>
    <row r="199" spans="5:6" x14ac:dyDescent="0.25">
      <c r="E199" s="4">
        <f t="shared" ca="1" si="6"/>
        <v>7.6652163855809086E-2</v>
      </c>
      <c r="F199" s="4">
        <f t="shared" ca="1" si="7"/>
        <v>848.16978028192261</v>
      </c>
    </row>
    <row r="200" spans="5:6" x14ac:dyDescent="0.25">
      <c r="E200" s="4">
        <f t="shared" ca="1" si="6"/>
        <v>0.47386609912325606</v>
      </c>
      <c r="F200" s="4">
        <f t="shared" ca="1" si="7"/>
        <v>883.06997356685417</v>
      </c>
    </row>
    <row r="201" spans="5:6" x14ac:dyDescent="0.25">
      <c r="E201" s="4">
        <f t="shared" ca="1" si="6"/>
        <v>0.40957579979572467</v>
      </c>
      <c r="F201" s="4">
        <f t="shared" ca="1" si="7"/>
        <v>879.13611121023428</v>
      </c>
    </row>
    <row r="202" spans="5:6" x14ac:dyDescent="0.25">
      <c r="E202" s="4">
        <f t="shared" ca="1" si="6"/>
        <v>0.27793234645624687</v>
      </c>
      <c r="F202" s="4">
        <f t="shared" ca="1" si="7"/>
        <v>870.20216375249197</v>
      </c>
    </row>
    <row r="203" spans="5:6" x14ac:dyDescent="0.25">
      <c r="E203" s="4">
        <f t="shared" ca="1" si="6"/>
        <v>0.29198347367647315</v>
      </c>
      <c r="F203" s="4">
        <f t="shared" ca="1" si="7"/>
        <v>871.24509280815187</v>
      </c>
    </row>
    <row r="204" spans="5:6" x14ac:dyDescent="0.25">
      <c r="E204" s="4">
        <f t="shared" ca="1" si="6"/>
        <v>0.85623499898468503</v>
      </c>
      <c r="F204" s="4">
        <f t="shared" ca="1" si="7"/>
        <v>908.36546666936317</v>
      </c>
    </row>
    <row r="205" spans="5:6" x14ac:dyDescent="0.25">
      <c r="E205" s="4">
        <f t="shared" ca="1" si="6"/>
        <v>0.9438182488044754</v>
      </c>
      <c r="F205" s="4">
        <f t="shared" ca="1" si="7"/>
        <v>918.9188700169974</v>
      </c>
    </row>
    <row r="206" spans="5:6" x14ac:dyDescent="0.25">
      <c r="E206" s="4">
        <f t="shared" ca="1" si="6"/>
        <v>0.60962491847856748</v>
      </c>
      <c r="F206" s="4">
        <f t="shared" ca="1" si="7"/>
        <v>891.13729765791379</v>
      </c>
    </row>
    <row r="207" spans="5:6" x14ac:dyDescent="0.25">
      <c r="E207" s="4">
        <f t="shared" ca="1" si="6"/>
        <v>0.83717349884237702</v>
      </c>
      <c r="F207" s="4">
        <f t="shared" ca="1" si="7"/>
        <v>906.67373460957697</v>
      </c>
    </row>
    <row r="208" spans="5:6" x14ac:dyDescent="0.25">
      <c r="E208" s="4">
        <f t="shared" ca="1" si="6"/>
        <v>0.15862926082714579</v>
      </c>
      <c r="F208" s="4">
        <f t="shared" ca="1" si="7"/>
        <v>859.61545661246089</v>
      </c>
    </row>
    <row r="209" spans="5:6" x14ac:dyDescent="0.25">
      <c r="E209" s="4">
        <f t="shared" ca="1" si="6"/>
        <v>0.18870588336230154</v>
      </c>
      <c r="F209" s="4">
        <f t="shared" ca="1" si="7"/>
        <v>862.68146335083838</v>
      </c>
    </row>
    <row r="210" spans="5:6" x14ac:dyDescent="0.25">
      <c r="E210" s="4">
        <f t="shared" ca="1" si="6"/>
        <v>0.12567460713747713</v>
      </c>
      <c r="F210" s="4">
        <f t="shared" ca="1" si="7"/>
        <v>855.73189938628639</v>
      </c>
    </row>
    <row r="211" spans="5:6" x14ac:dyDescent="0.25">
      <c r="E211" s="4">
        <f t="shared" ca="1" si="6"/>
        <v>0.8399149370564023</v>
      </c>
      <c r="F211" s="4">
        <f t="shared" ca="1" si="7"/>
        <v>906.90976716921182</v>
      </c>
    </row>
    <row r="212" spans="5:6" x14ac:dyDescent="0.25">
      <c r="E212" s="4">
        <f t="shared" ca="1" si="6"/>
        <v>0.68845470449809854</v>
      </c>
      <c r="F212" s="4">
        <f t="shared" ca="1" si="7"/>
        <v>895.97919150988503</v>
      </c>
    </row>
    <row r="213" spans="5:6" x14ac:dyDescent="0.25">
      <c r="E213" s="4">
        <f t="shared" ca="1" si="6"/>
        <v>0.5852436799200097</v>
      </c>
      <c r="F213" s="4">
        <f t="shared" ca="1" si="7"/>
        <v>889.6824626225374</v>
      </c>
    </row>
    <row r="214" spans="5:6" x14ac:dyDescent="0.25">
      <c r="E214" s="4">
        <f t="shared" ca="1" si="6"/>
        <v>0.21800529879609165</v>
      </c>
      <c r="F214" s="4">
        <f t="shared" ca="1" si="7"/>
        <v>865.36193300744117</v>
      </c>
    </row>
    <row r="215" spans="5:6" x14ac:dyDescent="0.25">
      <c r="E215" s="4">
        <f t="shared" ca="1" si="6"/>
        <v>0.52194633527700052</v>
      </c>
      <c r="F215" s="4">
        <f t="shared" ca="1" si="7"/>
        <v>885.9344192109188</v>
      </c>
    </row>
    <row r="216" spans="5:6" x14ac:dyDescent="0.25">
      <c r="E216" s="4">
        <f t="shared" ca="1" si="6"/>
        <v>0.94314964057603767</v>
      </c>
      <c r="F216" s="4">
        <f t="shared" ca="1" si="7"/>
        <v>918.80466986601107</v>
      </c>
    </row>
    <row r="217" spans="5:6" x14ac:dyDescent="0.25">
      <c r="E217" s="4">
        <f t="shared" ca="1" si="6"/>
        <v>0.79492317917800004</v>
      </c>
      <c r="F217" s="4">
        <f t="shared" ca="1" si="7"/>
        <v>903.27978627445577</v>
      </c>
    </row>
    <row r="218" spans="5:6" x14ac:dyDescent="0.25">
      <c r="E218" s="4">
        <f t="shared" ca="1" si="6"/>
        <v>0.34803768738247676</v>
      </c>
      <c r="F218" s="4">
        <f t="shared" ca="1" si="7"/>
        <v>875.16088546529465</v>
      </c>
    </row>
    <row r="219" spans="5:6" x14ac:dyDescent="0.25">
      <c r="E219" s="4">
        <f t="shared" ca="1" si="6"/>
        <v>0.42414803358998387</v>
      </c>
      <c r="F219" s="4">
        <f t="shared" ca="1" si="7"/>
        <v>880.04298412183937</v>
      </c>
    </row>
    <row r="220" spans="5:6" x14ac:dyDescent="0.25">
      <c r="E220" s="4">
        <f t="shared" ca="1" si="6"/>
        <v>0.18918426121611209</v>
      </c>
      <c r="F220" s="4">
        <f t="shared" ca="1" si="7"/>
        <v>862.72739335366521</v>
      </c>
    </row>
    <row r="221" spans="5:6" x14ac:dyDescent="0.25">
      <c r="E221" s="4">
        <f t="shared" ca="1" si="6"/>
        <v>0.41847396123227265</v>
      </c>
      <c r="F221" s="4">
        <f t="shared" ca="1" si="7"/>
        <v>879.69113610640898</v>
      </c>
    </row>
    <row r="222" spans="5:6" x14ac:dyDescent="0.25">
      <c r="E222" s="4">
        <f t="shared" ca="1" si="6"/>
        <v>0.14146105134960962</v>
      </c>
      <c r="F222" s="4">
        <f t="shared" ca="1" si="7"/>
        <v>857.67517310811274</v>
      </c>
    </row>
    <row r="223" spans="5:6" x14ac:dyDescent="0.25">
      <c r="E223" s="4">
        <f t="shared" ca="1" si="6"/>
        <v>0.468076030086782</v>
      </c>
      <c r="F223" s="4">
        <f t="shared" ca="1" si="7"/>
        <v>882.72174780928856</v>
      </c>
    </row>
    <row r="224" spans="5:6" x14ac:dyDescent="0.25">
      <c r="E224" s="4">
        <f t="shared" ca="1" si="6"/>
        <v>0.52577448678723748</v>
      </c>
      <c r="F224" s="4">
        <f t="shared" ca="1" si="7"/>
        <v>886.16111355468468</v>
      </c>
    </row>
    <row r="225" spans="5:6" x14ac:dyDescent="0.25">
      <c r="E225" s="4">
        <f t="shared" ca="1" si="6"/>
        <v>0.10710199847726032</v>
      </c>
      <c r="F225" s="4">
        <f t="shared" ca="1" si="7"/>
        <v>853.19433441391539</v>
      </c>
    </row>
    <row r="226" spans="5:6" x14ac:dyDescent="0.25">
      <c r="E226" s="4">
        <f t="shared" ca="1" si="6"/>
        <v>7.1914314594771933E-2</v>
      </c>
      <c r="F226" s="4">
        <f t="shared" ca="1" si="7"/>
        <v>847.24967575629364</v>
      </c>
    </row>
    <row r="227" spans="5:6" x14ac:dyDescent="0.25">
      <c r="E227" s="4">
        <f t="shared" ca="1" si="6"/>
        <v>0.62376442889297368</v>
      </c>
      <c r="F227" s="4">
        <f t="shared" ca="1" si="7"/>
        <v>891.9875291354565</v>
      </c>
    </row>
    <row r="228" spans="5:6" x14ac:dyDescent="0.25">
      <c r="E228" s="4">
        <f t="shared" ca="1" si="6"/>
        <v>3.9631659764260418E-2</v>
      </c>
      <c r="F228" s="4">
        <f t="shared" ca="1" si="7"/>
        <v>839.14091812529568</v>
      </c>
    </row>
    <row r="229" spans="5:6" x14ac:dyDescent="0.25">
      <c r="E229" s="4">
        <f t="shared" ca="1" si="6"/>
        <v>0.99428186612856806</v>
      </c>
      <c r="F229" s="4">
        <f t="shared" ca="1" si="7"/>
        <v>935.94165697273854</v>
      </c>
    </row>
    <row r="230" spans="5:6" x14ac:dyDescent="0.25">
      <c r="E230" s="4">
        <f t="shared" ca="1" si="6"/>
        <v>0.27352310430440907</v>
      </c>
      <c r="F230" s="4">
        <f t="shared" ca="1" si="7"/>
        <v>869.86876828860238</v>
      </c>
    </row>
    <row r="231" spans="5:6" x14ac:dyDescent="0.25">
      <c r="E231" s="4">
        <f t="shared" ca="1" si="6"/>
        <v>0.55669962789230065</v>
      </c>
      <c r="F231" s="4">
        <f t="shared" ca="1" si="7"/>
        <v>887.99045437809446</v>
      </c>
    </row>
    <row r="232" spans="5:6" x14ac:dyDescent="0.25">
      <c r="E232" s="4">
        <f t="shared" ca="1" si="6"/>
        <v>0.81789533132522907</v>
      </c>
      <c r="F232" s="4">
        <f t="shared" ca="1" si="7"/>
        <v>905.07300030128306</v>
      </c>
    </row>
    <row r="233" spans="5:6" x14ac:dyDescent="0.25">
      <c r="E233" s="4">
        <f t="shared" ca="1" si="6"/>
        <v>9.3733430635150716E-2</v>
      </c>
      <c r="F233" s="4">
        <f t="shared" ca="1" si="7"/>
        <v>851.14882759677857</v>
      </c>
    </row>
    <row r="234" spans="5:6" x14ac:dyDescent="0.25">
      <c r="E234" s="4">
        <f t="shared" ca="1" si="6"/>
        <v>0.89521898439504322</v>
      </c>
      <c r="F234" s="4">
        <f t="shared" ca="1" si="7"/>
        <v>912.30448255346562</v>
      </c>
    </row>
    <row r="235" spans="5:6" x14ac:dyDescent="0.25">
      <c r="E235" s="4">
        <f t="shared" ca="1" si="6"/>
        <v>0.94338663110609944</v>
      </c>
      <c r="F235" s="4">
        <f t="shared" ca="1" si="7"/>
        <v>918.84503791963004</v>
      </c>
    </row>
    <row r="236" spans="5:6" x14ac:dyDescent="0.25">
      <c r="E236" s="4">
        <f t="shared" ca="1" si="6"/>
        <v>0.4625144441587169</v>
      </c>
      <c r="F236" s="4">
        <f t="shared" ca="1" si="7"/>
        <v>882.38636166854701</v>
      </c>
    </row>
    <row r="237" spans="5:6" x14ac:dyDescent="0.25">
      <c r="E237" s="4">
        <f t="shared" ca="1" si="6"/>
        <v>0.14697976569711257</v>
      </c>
      <c r="F237" s="4">
        <f t="shared" ca="1" si="7"/>
        <v>858.31667587322454</v>
      </c>
    </row>
    <row r="238" spans="5:6" x14ac:dyDescent="0.25">
      <c r="E238" s="4">
        <f t="shared" ca="1" si="6"/>
        <v>0.17136128007698603</v>
      </c>
      <c r="F238" s="4">
        <f t="shared" ca="1" si="7"/>
        <v>860.95911560071181</v>
      </c>
    </row>
    <row r="239" spans="5:6" x14ac:dyDescent="0.25">
      <c r="E239" s="4">
        <f t="shared" ca="1" si="6"/>
        <v>0.69486722325857397</v>
      </c>
      <c r="F239" s="4">
        <f t="shared" ca="1" si="7"/>
        <v>896.38742478397819</v>
      </c>
    </row>
    <row r="240" spans="5:6" x14ac:dyDescent="0.25">
      <c r="E240" s="4">
        <f t="shared" ca="1" si="6"/>
        <v>0.89882864546369168</v>
      </c>
      <c r="F240" s="4">
        <f t="shared" ca="1" si="7"/>
        <v>912.71334436858024</v>
      </c>
    </row>
    <row r="241" spans="5:6" x14ac:dyDescent="0.25">
      <c r="E241" s="4">
        <f t="shared" ca="1" si="6"/>
        <v>0.76974794441870109</v>
      </c>
      <c r="F241" s="4">
        <f t="shared" ca="1" si="7"/>
        <v>901.4269423224024</v>
      </c>
    </row>
    <row r="242" spans="5:6" x14ac:dyDescent="0.25">
      <c r="E242" s="4">
        <f t="shared" ca="1" si="6"/>
        <v>0.8690874580309198</v>
      </c>
      <c r="F242" s="4">
        <f t="shared" ca="1" si="7"/>
        <v>909.58200213385692</v>
      </c>
    </row>
    <row r="243" spans="5:6" x14ac:dyDescent="0.25">
      <c r="E243" s="4">
        <f t="shared" ca="1" si="6"/>
        <v>0.11255087784372331</v>
      </c>
      <c r="F243" s="4">
        <f t="shared" ca="1" si="7"/>
        <v>853.97150774800616</v>
      </c>
    </row>
    <row r="244" spans="5:6" x14ac:dyDescent="0.25">
      <c r="E244" s="4">
        <f t="shared" ca="1" si="6"/>
        <v>0.20121590936448763</v>
      </c>
      <c r="F244" s="4">
        <f t="shared" ca="1" si="7"/>
        <v>863.85760463717349</v>
      </c>
    </row>
    <row r="245" spans="5:6" x14ac:dyDescent="0.25">
      <c r="E245" s="4">
        <f t="shared" ca="1" si="6"/>
        <v>0.52741513145021912</v>
      </c>
      <c r="F245" s="4">
        <f t="shared" ca="1" si="7"/>
        <v>886.25823623039491</v>
      </c>
    </row>
    <row r="246" spans="5:6" x14ac:dyDescent="0.25">
      <c r="E246" s="4">
        <f t="shared" ca="1" si="6"/>
        <v>0.19980646668729329</v>
      </c>
      <c r="F246" s="4">
        <f t="shared" ca="1" si="7"/>
        <v>863.72759703840052</v>
      </c>
    </row>
    <row r="247" spans="5:6" x14ac:dyDescent="0.25">
      <c r="E247" s="4">
        <f t="shared" ca="1" si="6"/>
        <v>0.94339110070463728</v>
      </c>
      <c r="F247" s="4">
        <f t="shared" ca="1" si="7"/>
        <v>918.84580041522497</v>
      </c>
    </row>
    <row r="248" spans="5:6" x14ac:dyDescent="0.25">
      <c r="E248" s="4">
        <f t="shared" ca="1" si="6"/>
        <v>0.99453758410191861</v>
      </c>
      <c r="F248" s="4">
        <f t="shared" ca="1" si="7"/>
        <v>936.20973955013153</v>
      </c>
    </row>
    <row r="249" spans="5:6" x14ac:dyDescent="0.25">
      <c r="E249" s="4">
        <f t="shared" ca="1" si="6"/>
        <v>0.83519621879431638</v>
      </c>
      <c r="F249" s="4">
        <f t="shared" ca="1" si="7"/>
        <v>906.50488287901351</v>
      </c>
    </row>
    <row r="250" spans="5:6" x14ac:dyDescent="0.25">
      <c r="E250" s="4">
        <f t="shared" ca="1" si="6"/>
        <v>0.64404233934573862</v>
      </c>
      <c r="F250" s="4">
        <f t="shared" ca="1" si="7"/>
        <v>893.21823356382652</v>
      </c>
    </row>
    <row r="251" spans="5:6" x14ac:dyDescent="0.25">
      <c r="E251" s="4">
        <f t="shared" ca="1" si="6"/>
        <v>0.45478064117466788</v>
      </c>
      <c r="F251" s="4">
        <f t="shared" ca="1" si="7"/>
        <v>881.9183838397305</v>
      </c>
    </row>
    <row r="252" spans="5:6" x14ac:dyDescent="0.25">
      <c r="E252" s="4">
        <f t="shared" ca="1" si="6"/>
        <v>0.9076493388449961</v>
      </c>
      <c r="F252" s="4">
        <f t="shared" ca="1" si="7"/>
        <v>913.75422569875468</v>
      </c>
    </row>
    <row r="253" spans="5:6" x14ac:dyDescent="0.25">
      <c r="E253" s="4">
        <f t="shared" ca="1" si="6"/>
        <v>2.4220798341917593E-2</v>
      </c>
      <c r="F253" s="4">
        <f t="shared" ca="1" si="7"/>
        <v>832.97890803543589</v>
      </c>
    </row>
    <row r="254" spans="5:6" x14ac:dyDescent="0.25">
      <c r="E254" s="4">
        <f t="shared" ca="1" si="6"/>
        <v>0.28391044055187986</v>
      </c>
      <c r="F254" s="4">
        <f t="shared" ca="1" si="7"/>
        <v>870.64941221436311</v>
      </c>
    </row>
    <row r="255" spans="5:6" x14ac:dyDescent="0.25">
      <c r="E255" s="4">
        <f t="shared" ca="1" si="6"/>
        <v>2.4805668964833494E-4</v>
      </c>
      <c r="F255" s="4">
        <f t="shared" ca="1" si="7"/>
        <v>787.89678404579513</v>
      </c>
    </row>
    <row r="256" spans="5:6" x14ac:dyDescent="0.25">
      <c r="E256" s="4">
        <f t="shared" ca="1" si="6"/>
        <v>0.372641769522151</v>
      </c>
      <c r="F256" s="4">
        <f t="shared" ca="1" si="7"/>
        <v>876.78272069259526</v>
      </c>
    </row>
    <row r="257" spans="5:6" x14ac:dyDescent="0.25">
      <c r="E257" s="4">
        <f t="shared" ca="1" si="6"/>
        <v>0.86332538246693302</v>
      </c>
      <c r="F257" s="4">
        <f t="shared" ca="1" si="7"/>
        <v>909.02812718280666</v>
      </c>
    </row>
    <row r="258" spans="5:6" x14ac:dyDescent="0.25">
      <c r="E258" s="4">
        <f t="shared" ca="1" si="6"/>
        <v>0.73739393288203947</v>
      </c>
      <c r="F258" s="4">
        <f t="shared" ca="1" si="7"/>
        <v>899.17802218337465</v>
      </c>
    </row>
    <row r="259" spans="5:6" x14ac:dyDescent="0.25">
      <c r="E259" s="4">
        <f t="shared" ca="1" si="6"/>
        <v>0.91892006343453858</v>
      </c>
      <c r="F259" s="4">
        <f t="shared" ca="1" si="7"/>
        <v>915.18524845513423</v>
      </c>
    </row>
    <row r="260" spans="5:6" x14ac:dyDescent="0.25">
      <c r="E260" s="4">
        <f t="shared" ref="E260:E323" ca="1" si="8">RAND()</f>
        <v>8.6055869414430108E-2</v>
      </c>
      <c r="F260" s="4">
        <f t="shared" ref="F260:F323" ca="1" si="9">_xlfn.BETA.INV(E260,$C$5,$C$6,$C$3,$C$4)</f>
        <v>849.86834464461981</v>
      </c>
    </row>
    <row r="261" spans="5:6" x14ac:dyDescent="0.25">
      <c r="E261" s="4">
        <f t="shared" ca="1" si="8"/>
        <v>0.33544351038027109</v>
      </c>
      <c r="F261" s="4">
        <f t="shared" ca="1" si="9"/>
        <v>874.31039642223766</v>
      </c>
    </row>
    <row r="262" spans="5:6" x14ac:dyDescent="0.25">
      <c r="E262" s="4">
        <f t="shared" ca="1" si="8"/>
        <v>0.16258656654223258</v>
      </c>
      <c r="F262" s="4">
        <f t="shared" ca="1" si="9"/>
        <v>860.0410306890567</v>
      </c>
    </row>
    <row r="263" spans="5:6" x14ac:dyDescent="0.25">
      <c r="E263" s="4">
        <f t="shared" ca="1" si="8"/>
        <v>0.77814459917805956</v>
      </c>
      <c r="F263" s="4">
        <f t="shared" ca="1" si="9"/>
        <v>902.03355052048221</v>
      </c>
    </row>
    <row r="264" spans="5:6" x14ac:dyDescent="0.25">
      <c r="E264" s="4">
        <f t="shared" ca="1" si="8"/>
        <v>7.638822751372365E-2</v>
      </c>
      <c r="F264" s="4">
        <f t="shared" ca="1" si="9"/>
        <v>848.11974755596009</v>
      </c>
    </row>
    <row r="265" spans="5:6" x14ac:dyDescent="0.25">
      <c r="E265" s="4">
        <f t="shared" ca="1" si="8"/>
        <v>0.71632581147691277</v>
      </c>
      <c r="F265" s="4">
        <f t="shared" ca="1" si="9"/>
        <v>897.77581344018859</v>
      </c>
    </row>
    <row r="266" spans="5:6" x14ac:dyDescent="0.25">
      <c r="E266" s="4">
        <f t="shared" ca="1" si="8"/>
        <v>0.33860432854491174</v>
      </c>
      <c r="F266" s="4">
        <f t="shared" ca="1" si="9"/>
        <v>874.52525757174567</v>
      </c>
    </row>
    <row r="267" spans="5:6" x14ac:dyDescent="0.25">
      <c r="E267" s="4">
        <f t="shared" ca="1" si="8"/>
        <v>0.69288544104394678</v>
      </c>
      <c r="F267" s="4">
        <f t="shared" ca="1" si="9"/>
        <v>896.2609577577515</v>
      </c>
    </row>
    <row r="268" spans="5:6" x14ac:dyDescent="0.25">
      <c r="E268" s="4">
        <f t="shared" ca="1" si="8"/>
        <v>0.316865207495173</v>
      </c>
      <c r="F268" s="4">
        <f t="shared" ca="1" si="9"/>
        <v>873.02680575084446</v>
      </c>
    </row>
    <row r="269" spans="5:6" x14ac:dyDescent="0.25">
      <c r="E269" s="4">
        <f t="shared" ca="1" si="8"/>
        <v>0.5190604327026459</v>
      </c>
      <c r="F269" s="4">
        <f t="shared" ca="1" si="9"/>
        <v>885.76344255880042</v>
      </c>
    </row>
    <row r="270" spans="5:6" x14ac:dyDescent="0.25">
      <c r="E270" s="4">
        <f t="shared" ca="1" si="8"/>
        <v>0.92385866639794023</v>
      </c>
      <c r="F270" s="4">
        <f t="shared" ca="1" si="9"/>
        <v>915.85490194062868</v>
      </c>
    </row>
    <row r="271" spans="5:6" x14ac:dyDescent="0.25">
      <c r="E271" s="4">
        <f t="shared" ca="1" si="8"/>
        <v>0.18251383235599694</v>
      </c>
      <c r="F271" s="4">
        <f t="shared" ca="1" si="9"/>
        <v>862.07963773854181</v>
      </c>
    </row>
    <row r="272" spans="5:6" x14ac:dyDescent="0.25">
      <c r="E272" s="4">
        <f t="shared" ca="1" si="8"/>
        <v>2.1375169989771514E-2</v>
      </c>
      <c r="F272" s="4">
        <f t="shared" ca="1" si="9"/>
        <v>831.47857011579504</v>
      </c>
    </row>
    <row r="273" spans="5:6" x14ac:dyDescent="0.25">
      <c r="E273" s="4">
        <f t="shared" ca="1" si="8"/>
        <v>6.193800365492208E-2</v>
      </c>
      <c r="F273" s="4">
        <f t="shared" ca="1" si="9"/>
        <v>845.13859896166105</v>
      </c>
    </row>
    <row r="274" spans="5:6" x14ac:dyDescent="0.25">
      <c r="E274" s="4">
        <f t="shared" ca="1" si="8"/>
        <v>9.8620369950688569E-2</v>
      </c>
      <c r="F274" s="4">
        <f t="shared" ca="1" si="9"/>
        <v>851.92146896891563</v>
      </c>
    </row>
    <row r="275" spans="5:6" x14ac:dyDescent="0.25">
      <c r="E275" s="4">
        <f t="shared" ca="1" si="8"/>
        <v>0.85589086177441698</v>
      </c>
      <c r="F275" s="4">
        <f t="shared" ca="1" si="9"/>
        <v>908.33380291796664</v>
      </c>
    </row>
    <row r="276" spans="5:6" x14ac:dyDescent="0.25">
      <c r="E276" s="4">
        <f t="shared" ca="1" si="8"/>
        <v>0.597572507414871</v>
      </c>
      <c r="F276" s="4">
        <f t="shared" ca="1" si="9"/>
        <v>890.41661966959873</v>
      </c>
    </row>
    <row r="277" spans="5:6" x14ac:dyDescent="0.25">
      <c r="E277" s="4">
        <f t="shared" ca="1" si="8"/>
        <v>0.99063596352673378</v>
      </c>
      <c r="F277" s="4">
        <f t="shared" ca="1" si="9"/>
        <v>932.9108147282019</v>
      </c>
    </row>
    <row r="278" spans="5:6" x14ac:dyDescent="0.25">
      <c r="E278" s="4">
        <f t="shared" ca="1" si="8"/>
        <v>0.7232468249524393</v>
      </c>
      <c r="F278" s="4">
        <f t="shared" ca="1" si="9"/>
        <v>898.2317896332894</v>
      </c>
    </row>
    <row r="279" spans="5:6" x14ac:dyDescent="0.25">
      <c r="E279" s="4">
        <f t="shared" ca="1" si="8"/>
        <v>0.65141469168503485</v>
      </c>
      <c r="F279" s="4">
        <f t="shared" ca="1" si="9"/>
        <v>893.66966325949193</v>
      </c>
    </row>
    <row r="280" spans="5:6" x14ac:dyDescent="0.25">
      <c r="E280" s="4">
        <f t="shared" ca="1" si="8"/>
        <v>9.8119387025518812E-2</v>
      </c>
      <c r="F280" s="4">
        <f t="shared" ca="1" si="9"/>
        <v>851.84365868059911</v>
      </c>
    </row>
    <row r="281" spans="5:6" x14ac:dyDescent="0.25">
      <c r="E281" s="4">
        <f t="shared" ca="1" si="8"/>
        <v>0.99462147362646458</v>
      </c>
      <c r="F281" s="4">
        <f t="shared" ca="1" si="9"/>
        <v>936.29995532105829</v>
      </c>
    </row>
    <row r="282" spans="5:6" x14ac:dyDescent="0.25">
      <c r="E282" s="4">
        <f t="shared" ca="1" si="8"/>
        <v>0.44257018052525809</v>
      </c>
      <c r="F282" s="4">
        <f t="shared" ca="1" si="9"/>
        <v>881.17531638442733</v>
      </c>
    </row>
    <row r="283" spans="5:6" x14ac:dyDescent="0.25">
      <c r="E283" s="4">
        <f t="shared" ca="1" si="8"/>
        <v>0.22752304787170807</v>
      </c>
      <c r="F283" s="4">
        <f t="shared" ca="1" si="9"/>
        <v>866.18147482145321</v>
      </c>
    </row>
    <row r="284" spans="5:6" x14ac:dyDescent="0.25">
      <c r="E284" s="4">
        <f t="shared" ca="1" si="8"/>
        <v>0.32947650741747692</v>
      </c>
      <c r="F284" s="4">
        <f t="shared" ca="1" si="9"/>
        <v>873.90207939722893</v>
      </c>
    </row>
    <row r="285" spans="5:6" x14ac:dyDescent="0.25">
      <c r="E285" s="4">
        <f t="shared" ca="1" si="8"/>
        <v>0.88632319231093704</v>
      </c>
      <c r="F285" s="4">
        <f t="shared" ca="1" si="9"/>
        <v>911.33410095348245</v>
      </c>
    </row>
    <row r="286" spans="5:6" x14ac:dyDescent="0.25">
      <c r="E286" s="4">
        <f t="shared" ca="1" si="8"/>
        <v>7.0198135962103891E-2</v>
      </c>
      <c r="F286" s="4">
        <f t="shared" ca="1" si="9"/>
        <v>846.90426923239215</v>
      </c>
    </row>
    <row r="287" spans="5:6" x14ac:dyDescent="0.25">
      <c r="E287" s="4">
        <f t="shared" ca="1" si="8"/>
        <v>0.29827261939644389</v>
      </c>
      <c r="F287" s="4">
        <f t="shared" ca="1" si="9"/>
        <v>871.70288384704895</v>
      </c>
    </row>
    <row r="288" spans="5:6" x14ac:dyDescent="0.25">
      <c r="E288" s="4">
        <f t="shared" ca="1" si="8"/>
        <v>7.2229044079205496E-2</v>
      </c>
      <c r="F288" s="4">
        <f t="shared" ca="1" si="9"/>
        <v>847.31229315415135</v>
      </c>
    </row>
    <row r="289" spans="5:6" x14ac:dyDescent="0.25">
      <c r="E289" s="4">
        <f t="shared" ca="1" si="8"/>
        <v>0.64257683112554709</v>
      </c>
      <c r="F289" s="4">
        <f t="shared" ca="1" si="9"/>
        <v>893.12876970133493</v>
      </c>
    </row>
    <row r="290" spans="5:6" x14ac:dyDescent="0.25">
      <c r="E290" s="4">
        <f t="shared" ca="1" si="8"/>
        <v>0.70607959141098497</v>
      </c>
      <c r="F290" s="4">
        <f t="shared" ca="1" si="9"/>
        <v>897.1083462371505</v>
      </c>
    </row>
    <row r="291" spans="5:6" x14ac:dyDescent="0.25">
      <c r="E291" s="4">
        <f t="shared" ca="1" si="8"/>
        <v>5.5471819331915473E-2</v>
      </c>
      <c r="F291" s="4">
        <f t="shared" ca="1" si="9"/>
        <v>843.61590675841273</v>
      </c>
    </row>
    <row r="292" spans="5:6" x14ac:dyDescent="0.25">
      <c r="E292" s="4">
        <f t="shared" ca="1" si="8"/>
        <v>0.58343690721798258</v>
      </c>
      <c r="F292" s="4">
        <f t="shared" ca="1" si="9"/>
        <v>889.57508676672376</v>
      </c>
    </row>
    <row r="293" spans="5:6" x14ac:dyDescent="0.25">
      <c r="E293" s="4">
        <f t="shared" ca="1" si="8"/>
        <v>0.90021982801073552</v>
      </c>
      <c r="F293" s="4">
        <f t="shared" ca="1" si="9"/>
        <v>912.87344930290215</v>
      </c>
    </row>
    <row r="294" spans="5:6" x14ac:dyDescent="0.25">
      <c r="E294" s="4">
        <f t="shared" ca="1" si="8"/>
        <v>0.83196012112825402</v>
      </c>
      <c r="F294" s="4">
        <f t="shared" ca="1" si="9"/>
        <v>906.23096456012672</v>
      </c>
    </row>
    <row r="295" spans="5:6" x14ac:dyDescent="0.25">
      <c r="E295" s="4">
        <f t="shared" ca="1" si="8"/>
        <v>0.15375691273784198</v>
      </c>
      <c r="F295" s="4">
        <f t="shared" ca="1" si="9"/>
        <v>859.08090980860857</v>
      </c>
    </row>
    <row r="296" spans="5:6" x14ac:dyDescent="0.25">
      <c r="E296" s="4">
        <f t="shared" ca="1" si="8"/>
        <v>0.57401998841372492</v>
      </c>
      <c r="F296" s="4">
        <f t="shared" ca="1" si="9"/>
        <v>889.01616349648714</v>
      </c>
    </row>
    <row r="297" spans="5:6" x14ac:dyDescent="0.25">
      <c r="E297" s="4">
        <f t="shared" ca="1" si="8"/>
        <v>0.29637806776885978</v>
      </c>
      <c r="F297" s="4">
        <f t="shared" ca="1" si="9"/>
        <v>871.56553673160784</v>
      </c>
    </row>
    <row r="298" spans="5:6" x14ac:dyDescent="0.25">
      <c r="E298" s="4">
        <f t="shared" ca="1" si="8"/>
        <v>7.6342096760532385E-2</v>
      </c>
      <c r="F298" s="4">
        <f t="shared" ca="1" si="9"/>
        <v>848.11098856193496</v>
      </c>
    </row>
    <row r="299" spans="5:6" x14ac:dyDescent="0.25">
      <c r="E299" s="4">
        <f t="shared" ca="1" si="8"/>
        <v>0.38607703989184805</v>
      </c>
      <c r="F299" s="4">
        <f t="shared" ca="1" si="9"/>
        <v>877.64893613429012</v>
      </c>
    </row>
    <row r="300" spans="5:6" x14ac:dyDescent="0.25">
      <c r="E300" s="4">
        <f t="shared" ca="1" si="8"/>
        <v>0.8620166873092111</v>
      </c>
      <c r="F300" s="4">
        <f t="shared" ca="1" si="9"/>
        <v>908.90430030421101</v>
      </c>
    </row>
    <row r="301" spans="5:6" x14ac:dyDescent="0.25">
      <c r="E301" s="4">
        <f t="shared" ca="1" si="8"/>
        <v>0.94431907822172045</v>
      </c>
      <c r="F301" s="4">
        <f t="shared" ca="1" si="9"/>
        <v>919.00505277677337</v>
      </c>
    </row>
    <row r="302" spans="5:6" x14ac:dyDescent="0.25">
      <c r="E302" s="4">
        <f t="shared" ca="1" si="8"/>
        <v>0.14355188901291061</v>
      </c>
      <c r="F302" s="4">
        <f t="shared" ca="1" si="9"/>
        <v>857.92033333676386</v>
      </c>
    </row>
    <row r="303" spans="5:6" x14ac:dyDescent="0.25">
      <c r="E303" s="4">
        <f t="shared" ca="1" si="8"/>
        <v>0.3886924155796434</v>
      </c>
      <c r="F303" s="4">
        <f t="shared" ca="1" si="9"/>
        <v>877.81613149142095</v>
      </c>
    </row>
    <row r="304" spans="5:6" x14ac:dyDescent="0.25">
      <c r="E304" s="4">
        <f t="shared" ca="1" si="8"/>
        <v>0.64187137080074497</v>
      </c>
      <c r="F304" s="4">
        <f t="shared" ca="1" si="9"/>
        <v>893.0857350484448</v>
      </c>
    </row>
    <row r="305" spans="5:6" x14ac:dyDescent="0.25">
      <c r="E305" s="4">
        <f t="shared" ca="1" si="8"/>
        <v>0.93456881177070761</v>
      </c>
      <c r="F305" s="4">
        <f t="shared" ca="1" si="9"/>
        <v>917.41745121228121</v>
      </c>
    </row>
    <row r="306" spans="5:6" x14ac:dyDescent="0.25">
      <c r="E306" s="4">
        <f t="shared" ca="1" si="8"/>
        <v>0.38765182565472034</v>
      </c>
      <c r="F306" s="4">
        <f t="shared" ca="1" si="9"/>
        <v>877.74966222078865</v>
      </c>
    </row>
    <row r="307" spans="5:6" x14ac:dyDescent="0.25">
      <c r="E307" s="4">
        <f t="shared" ca="1" si="8"/>
        <v>0.10452628809046127</v>
      </c>
      <c r="F307" s="4">
        <f t="shared" ca="1" si="9"/>
        <v>852.8163153344409</v>
      </c>
    </row>
    <row r="308" spans="5:6" x14ac:dyDescent="0.25">
      <c r="E308" s="4">
        <f t="shared" ca="1" si="8"/>
        <v>0.35147404260248893</v>
      </c>
      <c r="F308" s="4">
        <f t="shared" ca="1" si="9"/>
        <v>875.39042346989027</v>
      </c>
    </row>
    <row r="309" spans="5:6" x14ac:dyDescent="0.25">
      <c r="E309" s="4">
        <f t="shared" ca="1" si="8"/>
        <v>0.97937343109583352</v>
      </c>
      <c r="F309" s="4">
        <f t="shared" ca="1" si="9"/>
        <v>927.42663959359152</v>
      </c>
    </row>
    <row r="310" spans="5:6" x14ac:dyDescent="0.25">
      <c r="E310" s="4">
        <f t="shared" ca="1" si="8"/>
        <v>0.75347769397223097</v>
      </c>
      <c r="F310" s="4">
        <f t="shared" ca="1" si="9"/>
        <v>900.2797949789657</v>
      </c>
    </row>
    <row r="311" spans="5:6" x14ac:dyDescent="0.25">
      <c r="E311" s="4">
        <f t="shared" ca="1" si="8"/>
        <v>0.8253481203811468</v>
      </c>
      <c r="F311" s="4">
        <f t="shared" ca="1" si="9"/>
        <v>905.68025179892015</v>
      </c>
    </row>
    <row r="312" spans="5:6" x14ac:dyDescent="0.25">
      <c r="E312" s="4">
        <f t="shared" ca="1" si="8"/>
        <v>0.54966692094676317</v>
      </c>
      <c r="F312" s="4">
        <f t="shared" ca="1" si="9"/>
        <v>887.57446633579605</v>
      </c>
    </row>
    <row r="313" spans="5:6" x14ac:dyDescent="0.25">
      <c r="E313" s="4">
        <f t="shared" ca="1" si="8"/>
        <v>0.66431300095189949</v>
      </c>
      <c r="F313" s="4">
        <f t="shared" ca="1" si="9"/>
        <v>894.46546989283468</v>
      </c>
    </row>
    <row r="314" spans="5:6" x14ac:dyDescent="0.25">
      <c r="E314" s="4">
        <f t="shared" ca="1" si="8"/>
        <v>0.10802102695432125</v>
      </c>
      <c r="F314" s="4">
        <f t="shared" ca="1" si="9"/>
        <v>853.32751514516508</v>
      </c>
    </row>
    <row r="315" spans="5:6" x14ac:dyDescent="0.25">
      <c r="E315" s="4">
        <f t="shared" ca="1" si="8"/>
        <v>0.8359732077043619</v>
      </c>
      <c r="F315" s="4">
        <f t="shared" ca="1" si="9"/>
        <v>906.57109802605339</v>
      </c>
    </row>
    <row r="316" spans="5:6" x14ac:dyDescent="0.25">
      <c r="E316" s="4">
        <f t="shared" ca="1" si="8"/>
        <v>0.10633550136455427</v>
      </c>
      <c r="F316" s="4">
        <f t="shared" ca="1" si="9"/>
        <v>853.0825818572182</v>
      </c>
    </row>
    <row r="317" spans="5:6" x14ac:dyDescent="0.25">
      <c r="E317" s="4">
        <f t="shared" ca="1" si="8"/>
        <v>0.82606810930144869</v>
      </c>
      <c r="F317" s="4">
        <f t="shared" ca="1" si="9"/>
        <v>905.73965650409502</v>
      </c>
    </row>
    <row r="318" spans="5:6" x14ac:dyDescent="0.25">
      <c r="E318" s="4">
        <f t="shared" ca="1" si="8"/>
        <v>0.57264688960388332</v>
      </c>
      <c r="F318" s="4">
        <f t="shared" ca="1" si="9"/>
        <v>888.93475476763274</v>
      </c>
    </row>
    <row r="319" spans="5:6" x14ac:dyDescent="0.25">
      <c r="E319" s="4">
        <f t="shared" ca="1" si="8"/>
        <v>0.19855174969011702</v>
      </c>
      <c r="F319" s="4">
        <f t="shared" ca="1" si="9"/>
        <v>863.61134459094092</v>
      </c>
    </row>
    <row r="320" spans="5:6" x14ac:dyDescent="0.25">
      <c r="E320" s="4">
        <f t="shared" ca="1" si="8"/>
        <v>0.87738126817225826</v>
      </c>
      <c r="F320" s="4">
        <f t="shared" ca="1" si="9"/>
        <v>910.40598985186136</v>
      </c>
    </row>
    <row r="321" spans="5:6" x14ac:dyDescent="0.25">
      <c r="E321" s="4">
        <f t="shared" ca="1" si="8"/>
        <v>3.5215737383295198E-2</v>
      </c>
      <c r="F321" s="4">
        <f t="shared" ca="1" si="9"/>
        <v>837.62329254817439</v>
      </c>
    </row>
    <row r="322" spans="5:6" x14ac:dyDescent="0.25">
      <c r="E322" s="4">
        <f t="shared" ca="1" si="8"/>
        <v>0.83759048467643649</v>
      </c>
      <c r="F322" s="4">
        <f t="shared" ca="1" si="9"/>
        <v>906.70949066991261</v>
      </c>
    </row>
    <row r="323" spans="5:6" x14ac:dyDescent="0.25">
      <c r="E323" s="4">
        <f t="shared" ca="1" si="8"/>
        <v>0.45534726571058237</v>
      </c>
      <c r="F323" s="4">
        <f t="shared" ca="1" si="9"/>
        <v>881.95273726160895</v>
      </c>
    </row>
    <row r="324" spans="5:6" x14ac:dyDescent="0.25">
      <c r="E324" s="4">
        <f t="shared" ref="E324:E387" ca="1" si="10">RAND()</f>
        <v>0.59747667966392526</v>
      </c>
      <c r="F324" s="4">
        <f t="shared" ref="F324:F387" ca="1" si="11">_xlfn.BETA.INV(E324,$C$5,$C$6,$C$3,$C$4)</f>
        <v>890.41090240012511</v>
      </c>
    </row>
    <row r="325" spans="5:6" x14ac:dyDescent="0.25">
      <c r="E325" s="4">
        <f t="shared" ca="1" si="10"/>
        <v>0.92643323390182886</v>
      </c>
      <c r="F325" s="4">
        <f t="shared" ca="1" si="11"/>
        <v>916.21586568646831</v>
      </c>
    </row>
    <row r="326" spans="5:6" x14ac:dyDescent="0.25">
      <c r="E326" s="4">
        <f t="shared" ca="1" si="10"/>
        <v>0.41636488985626163</v>
      </c>
      <c r="F326" s="4">
        <f t="shared" ca="1" si="11"/>
        <v>879.55995006683338</v>
      </c>
    </row>
    <row r="327" spans="5:6" x14ac:dyDescent="0.25">
      <c r="E327" s="4">
        <f t="shared" ca="1" si="10"/>
        <v>0.43353972612075509</v>
      </c>
      <c r="F327" s="4">
        <f t="shared" ca="1" si="11"/>
        <v>880.62207218885953</v>
      </c>
    </row>
    <row r="328" spans="5:6" x14ac:dyDescent="0.25">
      <c r="E328" s="4">
        <f t="shared" ca="1" si="10"/>
        <v>0.61720119145068764</v>
      </c>
      <c r="F328" s="4">
        <f t="shared" ca="1" si="11"/>
        <v>891.59216247201243</v>
      </c>
    </row>
    <row r="329" spans="5:6" x14ac:dyDescent="0.25">
      <c r="E329" s="4">
        <f t="shared" ca="1" si="10"/>
        <v>0.50603679905493548</v>
      </c>
      <c r="F329" s="4">
        <f t="shared" ca="1" si="11"/>
        <v>884.99074482160245</v>
      </c>
    </row>
    <row r="330" spans="5:6" x14ac:dyDescent="0.25">
      <c r="E330" s="4">
        <f t="shared" ca="1" si="10"/>
        <v>0.10050628285062424</v>
      </c>
      <c r="F330" s="4">
        <f t="shared" ca="1" si="11"/>
        <v>852.211642992875</v>
      </c>
    </row>
    <row r="331" spans="5:6" x14ac:dyDescent="0.25">
      <c r="E331" s="4">
        <f t="shared" ca="1" si="10"/>
        <v>0.86467371476854837</v>
      </c>
      <c r="F331" s="4">
        <f t="shared" ca="1" si="11"/>
        <v>909.15645143131189</v>
      </c>
    </row>
    <row r="332" spans="5:6" x14ac:dyDescent="0.25">
      <c r="E332" s="4">
        <f t="shared" ca="1" si="10"/>
        <v>0.50990688644938542</v>
      </c>
      <c r="F332" s="4">
        <f t="shared" ca="1" si="11"/>
        <v>885.22057399822495</v>
      </c>
    </row>
    <row r="333" spans="5:6" x14ac:dyDescent="0.25">
      <c r="E333" s="4">
        <f t="shared" ca="1" si="10"/>
        <v>9.1500225803048174E-2</v>
      </c>
      <c r="F333" s="4">
        <f t="shared" ca="1" si="11"/>
        <v>850.78518263595606</v>
      </c>
    </row>
    <row r="334" spans="5:6" x14ac:dyDescent="0.25">
      <c r="E334" s="4">
        <f t="shared" ca="1" si="10"/>
        <v>0.80925727298020689</v>
      </c>
      <c r="F334" s="4">
        <f t="shared" ca="1" si="11"/>
        <v>904.38559957898167</v>
      </c>
    </row>
    <row r="335" spans="5:6" x14ac:dyDescent="0.25">
      <c r="E335" s="4">
        <f t="shared" ca="1" si="10"/>
        <v>0.98826262348843819</v>
      </c>
      <c r="F335" s="4">
        <f t="shared" ca="1" si="11"/>
        <v>931.42864813589279</v>
      </c>
    </row>
    <row r="336" spans="5:6" x14ac:dyDescent="0.25">
      <c r="E336" s="4">
        <f t="shared" ca="1" si="10"/>
        <v>0.91532570147923786</v>
      </c>
      <c r="F336" s="4">
        <f t="shared" ca="1" si="11"/>
        <v>914.7151137533624</v>
      </c>
    </row>
    <row r="337" spans="5:6" x14ac:dyDescent="0.25">
      <c r="E337" s="4">
        <f t="shared" ca="1" si="10"/>
        <v>0.65967227867895373</v>
      </c>
      <c r="F337" s="4">
        <f t="shared" ca="1" si="11"/>
        <v>894.1782107915775</v>
      </c>
    </row>
    <row r="338" spans="5:6" x14ac:dyDescent="0.25">
      <c r="E338" s="4">
        <f t="shared" ca="1" si="10"/>
        <v>0.40613558680919681</v>
      </c>
      <c r="F338" s="4">
        <f t="shared" ca="1" si="11"/>
        <v>878.92040230840769</v>
      </c>
    </row>
    <row r="339" spans="5:6" x14ac:dyDescent="0.25">
      <c r="E339" s="4">
        <f t="shared" ca="1" si="10"/>
        <v>0.14570205721888763</v>
      </c>
      <c r="F339" s="4">
        <f t="shared" ca="1" si="11"/>
        <v>858.16973960987627</v>
      </c>
    </row>
    <row r="340" spans="5:6" x14ac:dyDescent="0.25">
      <c r="E340" s="4">
        <f t="shared" ca="1" si="10"/>
        <v>0.30907944827507394</v>
      </c>
      <c r="F340" s="4">
        <f t="shared" ca="1" si="11"/>
        <v>872.47752601293985</v>
      </c>
    </row>
    <row r="341" spans="5:6" x14ac:dyDescent="0.25">
      <c r="E341" s="4">
        <f t="shared" ca="1" si="10"/>
        <v>5.0536427657510874E-2</v>
      </c>
      <c r="F341" s="4">
        <f t="shared" ca="1" si="11"/>
        <v>842.35129441352353</v>
      </c>
    </row>
    <row r="342" spans="5:6" x14ac:dyDescent="0.25">
      <c r="E342" s="4">
        <f t="shared" ca="1" si="10"/>
        <v>0.88732607473889824</v>
      </c>
      <c r="F342" s="4">
        <f t="shared" ca="1" si="11"/>
        <v>911.44102123010373</v>
      </c>
    </row>
    <row r="343" spans="5:6" x14ac:dyDescent="0.25">
      <c r="E343" s="4">
        <f t="shared" ca="1" si="10"/>
        <v>0.61853621505151757</v>
      </c>
      <c r="F343" s="4">
        <f t="shared" ca="1" si="11"/>
        <v>891.6724796912971</v>
      </c>
    </row>
    <row r="344" spans="5:6" x14ac:dyDescent="0.25">
      <c r="E344" s="4">
        <f t="shared" ca="1" si="10"/>
        <v>0.40792316347893265</v>
      </c>
      <c r="F344" s="4">
        <f t="shared" ca="1" si="11"/>
        <v>879.03256807775392</v>
      </c>
    </row>
    <row r="345" spans="5:6" x14ac:dyDescent="0.25">
      <c r="E345" s="4">
        <f t="shared" ca="1" si="10"/>
        <v>0.37207130071294825</v>
      </c>
      <c r="F345" s="4">
        <f t="shared" ca="1" si="11"/>
        <v>876.74565669174933</v>
      </c>
    </row>
    <row r="346" spans="5:6" x14ac:dyDescent="0.25">
      <c r="E346" s="4">
        <f t="shared" ca="1" si="10"/>
        <v>0.98117083224905177</v>
      </c>
      <c r="F346" s="4">
        <f t="shared" ca="1" si="11"/>
        <v>928.10596564113064</v>
      </c>
    </row>
    <row r="347" spans="5:6" x14ac:dyDescent="0.25">
      <c r="E347" s="4">
        <f t="shared" ca="1" si="10"/>
        <v>0.26110833681404899</v>
      </c>
      <c r="F347" s="4">
        <f t="shared" ca="1" si="11"/>
        <v>868.91297376412263</v>
      </c>
    </row>
    <row r="348" spans="5:6" x14ac:dyDescent="0.25">
      <c r="E348" s="4">
        <f t="shared" ca="1" si="10"/>
        <v>0.96082617597996622</v>
      </c>
      <c r="F348" s="4">
        <f t="shared" ca="1" si="11"/>
        <v>922.22805305139195</v>
      </c>
    </row>
    <row r="349" spans="5:6" x14ac:dyDescent="0.25">
      <c r="E349" s="4">
        <f t="shared" ca="1" si="10"/>
        <v>0.71349565742728693</v>
      </c>
      <c r="F349" s="4">
        <f t="shared" ca="1" si="11"/>
        <v>897.5905722106171</v>
      </c>
    </row>
    <row r="350" spans="5:6" x14ac:dyDescent="0.25">
      <c r="E350" s="4">
        <f t="shared" ca="1" si="10"/>
        <v>0.89466417329473391</v>
      </c>
      <c r="F350" s="4">
        <f t="shared" ca="1" si="11"/>
        <v>912.24245128252551</v>
      </c>
    </row>
    <row r="351" spans="5:6" x14ac:dyDescent="0.25">
      <c r="E351" s="4">
        <f t="shared" ca="1" si="10"/>
        <v>0.72115026862108778</v>
      </c>
      <c r="F351" s="4">
        <f t="shared" ca="1" si="11"/>
        <v>898.09320547831328</v>
      </c>
    </row>
    <row r="352" spans="5:6" x14ac:dyDescent="0.25">
      <c r="E352" s="4">
        <f t="shared" ca="1" si="10"/>
        <v>0.36685421005830499</v>
      </c>
      <c r="F352" s="4">
        <f t="shared" ca="1" si="11"/>
        <v>876.40556647922506</v>
      </c>
    </row>
    <row r="353" spans="5:6" x14ac:dyDescent="0.25">
      <c r="E353" s="4">
        <f t="shared" ca="1" si="10"/>
        <v>0.22720664967523163</v>
      </c>
      <c r="F353" s="4">
        <f t="shared" ca="1" si="11"/>
        <v>866.15458672864236</v>
      </c>
    </row>
    <row r="354" spans="5:6" x14ac:dyDescent="0.25">
      <c r="E354" s="4">
        <f t="shared" ca="1" si="10"/>
        <v>0.53618197383812194</v>
      </c>
      <c r="F354" s="4">
        <f t="shared" ca="1" si="11"/>
        <v>886.77696299107913</v>
      </c>
    </row>
    <row r="355" spans="5:6" x14ac:dyDescent="0.25">
      <c r="E355" s="4">
        <f t="shared" ca="1" si="10"/>
        <v>0.7115403593760139</v>
      </c>
      <c r="F355" s="4">
        <f t="shared" ca="1" si="11"/>
        <v>897.46299045352987</v>
      </c>
    </row>
    <row r="356" spans="5:6" x14ac:dyDescent="0.25">
      <c r="E356" s="4">
        <f t="shared" ca="1" si="10"/>
        <v>0.77425131466854036</v>
      </c>
      <c r="F356" s="4">
        <f t="shared" ca="1" si="11"/>
        <v>901.75096408973138</v>
      </c>
    </row>
    <row r="357" spans="5:6" x14ac:dyDescent="0.25">
      <c r="E357" s="4">
        <f t="shared" ca="1" si="10"/>
        <v>0.20679105366891848</v>
      </c>
      <c r="F357" s="4">
        <f t="shared" ca="1" si="11"/>
        <v>864.36600095911751</v>
      </c>
    </row>
    <row r="358" spans="5:6" x14ac:dyDescent="0.25">
      <c r="E358" s="4">
        <f t="shared" ca="1" si="10"/>
        <v>0.75596257079834761</v>
      </c>
      <c r="F358" s="4">
        <f t="shared" ca="1" si="11"/>
        <v>900.45274657170944</v>
      </c>
    </row>
    <row r="359" spans="5:6" x14ac:dyDescent="0.25">
      <c r="E359" s="4">
        <f t="shared" ca="1" si="10"/>
        <v>0.91407628935519614</v>
      </c>
      <c r="F359" s="4">
        <f t="shared" ca="1" si="11"/>
        <v>914.55485240592668</v>
      </c>
    </row>
    <row r="360" spans="5:6" x14ac:dyDescent="0.25">
      <c r="E360" s="4">
        <f t="shared" ca="1" si="10"/>
        <v>0.90613659084724596</v>
      </c>
      <c r="F360" s="4">
        <f t="shared" ca="1" si="11"/>
        <v>913.57120286485008</v>
      </c>
    </row>
    <row r="361" spans="5:6" x14ac:dyDescent="0.25">
      <c r="E361" s="4">
        <f t="shared" ca="1" si="10"/>
        <v>0.72345893914227577</v>
      </c>
      <c r="F361" s="4">
        <f t="shared" ca="1" si="11"/>
        <v>898.24583318657778</v>
      </c>
    </row>
    <row r="362" spans="5:6" x14ac:dyDescent="0.25">
      <c r="E362" s="4">
        <f t="shared" ca="1" si="10"/>
        <v>0.89255148115534111</v>
      </c>
      <c r="F362" s="4">
        <f t="shared" ca="1" si="11"/>
        <v>912.00814579147595</v>
      </c>
    </row>
    <row r="363" spans="5:6" x14ac:dyDescent="0.25">
      <c r="E363" s="4">
        <f t="shared" ca="1" si="10"/>
        <v>0.53515778509104217</v>
      </c>
      <c r="F363" s="4">
        <f t="shared" ca="1" si="11"/>
        <v>886.71637993077366</v>
      </c>
    </row>
    <row r="364" spans="5:6" x14ac:dyDescent="0.25">
      <c r="E364" s="4">
        <f t="shared" ca="1" si="10"/>
        <v>0.37397418979948593</v>
      </c>
      <c r="F364" s="4">
        <f t="shared" ca="1" si="11"/>
        <v>876.86919644650595</v>
      </c>
    </row>
    <row r="365" spans="5:6" x14ac:dyDescent="0.25">
      <c r="E365" s="4">
        <f t="shared" ca="1" si="10"/>
        <v>0.51501603339983282</v>
      </c>
      <c r="F365" s="4">
        <f t="shared" ca="1" si="11"/>
        <v>885.52369592484183</v>
      </c>
    </row>
    <row r="366" spans="5:6" x14ac:dyDescent="0.25">
      <c r="E366" s="4">
        <f t="shared" ca="1" si="10"/>
        <v>0.63257441954811522</v>
      </c>
      <c r="F366" s="4">
        <f t="shared" ca="1" si="11"/>
        <v>892.52040119476874</v>
      </c>
    </row>
    <row r="367" spans="5:6" x14ac:dyDescent="0.25">
      <c r="E367" s="4">
        <f t="shared" ca="1" si="10"/>
        <v>0.81957224562672604</v>
      </c>
      <c r="F367" s="4">
        <f t="shared" ca="1" si="11"/>
        <v>905.20844613713814</v>
      </c>
    </row>
    <row r="368" spans="5:6" x14ac:dyDescent="0.25">
      <c r="E368" s="4">
        <f t="shared" ca="1" si="10"/>
        <v>0.50757153392794507</v>
      </c>
      <c r="F368" s="4">
        <f t="shared" ca="1" si="11"/>
        <v>885.08191095216398</v>
      </c>
    </row>
    <row r="369" spans="5:6" x14ac:dyDescent="0.25">
      <c r="E369" s="4">
        <f t="shared" ca="1" si="10"/>
        <v>0.16479251167080888</v>
      </c>
      <c r="F369" s="4">
        <f t="shared" ca="1" si="11"/>
        <v>860.27506915003005</v>
      </c>
    </row>
    <row r="370" spans="5:6" x14ac:dyDescent="0.25">
      <c r="E370" s="4">
        <f t="shared" ca="1" si="10"/>
        <v>0.46331123575357747</v>
      </c>
      <c r="F370" s="4">
        <f t="shared" ca="1" si="11"/>
        <v>882.43446828553078</v>
      </c>
    </row>
    <row r="371" spans="5:6" x14ac:dyDescent="0.25">
      <c r="E371" s="4">
        <f t="shared" ca="1" si="10"/>
        <v>0.26036263085585643</v>
      </c>
      <c r="F371" s="4">
        <f t="shared" ca="1" si="11"/>
        <v>868.85472111746185</v>
      </c>
    </row>
    <row r="372" spans="5:6" x14ac:dyDescent="0.25">
      <c r="E372" s="4">
        <f t="shared" ca="1" si="10"/>
        <v>0.71476600931786838</v>
      </c>
      <c r="F372" s="4">
        <f t="shared" ca="1" si="11"/>
        <v>897.67363507817481</v>
      </c>
    </row>
    <row r="373" spans="5:6" x14ac:dyDescent="0.25">
      <c r="E373" s="4">
        <f t="shared" ca="1" si="10"/>
        <v>0.58674483908254338</v>
      </c>
      <c r="F373" s="4">
        <f t="shared" ca="1" si="11"/>
        <v>889.77171397870347</v>
      </c>
    </row>
    <row r="374" spans="5:6" x14ac:dyDescent="0.25">
      <c r="E374" s="4">
        <f t="shared" ca="1" si="10"/>
        <v>0.54448836417432389</v>
      </c>
      <c r="F374" s="4">
        <f t="shared" ca="1" si="11"/>
        <v>887.26821602410985</v>
      </c>
    </row>
    <row r="375" spans="5:6" x14ac:dyDescent="0.25">
      <c r="E375" s="4">
        <f t="shared" ca="1" si="10"/>
        <v>0.99149357415883632</v>
      </c>
      <c r="F375" s="4">
        <f t="shared" ca="1" si="11"/>
        <v>933.52229230424473</v>
      </c>
    </row>
    <row r="376" spans="5:6" x14ac:dyDescent="0.25">
      <c r="E376" s="4">
        <f t="shared" ca="1" si="10"/>
        <v>0.93824438953559974</v>
      </c>
      <c r="F376" s="4">
        <f t="shared" ca="1" si="11"/>
        <v>917.99484970358105</v>
      </c>
    </row>
    <row r="377" spans="5:6" x14ac:dyDescent="0.25">
      <c r="E377" s="4">
        <f t="shared" ca="1" si="10"/>
        <v>0.96503060097284921</v>
      </c>
      <c r="F377" s="4">
        <f t="shared" ca="1" si="11"/>
        <v>923.20716837425755</v>
      </c>
    </row>
    <row r="378" spans="5:6" x14ac:dyDescent="0.25">
      <c r="E378" s="4">
        <f t="shared" ca="1" si="10"/>
        <v>0.24874934465059528</v>
      </c>
      <c r="F378" s="4">
        <f t="shared" ca="1" si="11"/>
        <v>867.93433184348908</v>
      </c>
    </row>
    <row r="379" spans="5:6" x14ac:dyDescent="0.25">
      <c r="E379" s="4">
        <f t="shared" ca="1" si="10"/>
        <v>0.97294428054739635</v>
      </c>
      <c r="F379" s="4">
        <f t="shared" ca="1" si="11"/>
        <v>925.32239065729379</v>
      </c>
    </row>
    <row r="380" spans="5:6" x14ac:dyDescent="0.25">
      <c r="E380" s="4">
        <f t="shared" ca="1" si="10"/>
        <v>0.76408553603830565</v>
      </c>
      <c r="F380" s="4">
        <f t="shared" ca="1" si="11"/>
        <v>901.02366688770485</v>
      </c>
    </row>
    <row r="381" spans="5:6" x14ac:dyDescent="0.25">
      <c r="E381" s="4">
        <f t="shared" ca="1" si="10"/>
        <v>0.88660783229709705</v>
      </c>
      <c r="F381" s="4">
        <f t="shared" ca="1" si="11"/>
        <v>911.36438635530624</v>
      </c>
    </row>
    <row r="382" spans="5:6" x14ac:dyDescent="0.25">
      <c r="E382" s="4">
        <f t="shared" ca="1" si="10"/>
        <v>0.22882705232652256</v>
      </c>
      <c r="F382" s="4">
        <f t="shared" ca="1" si="11"/>
        <v>866.29204164205123</v>
      </c>
    </row>
    <row r="383" spans="5:6" x14ac:dyDescent="0.25">
      <c r="E383" s="4">
        <f t="shared" ca="1" si="10"/>
        <v>0.28595257850683486</v>
      </c>
      <c r="F383" s="4">
        <f t="shared" ca="1" si="11"/>
        <v>870.80097634155868</v>
      </c>
    </row>
    <row r="384" spans="5:6" x14ac:dyDescent="0.25">
      <c r="E384" s="4">
        <f t="shared" ca="1" si="10"/>
        <v>7.1327517334777712E-2</v>
      </c>
      <c r="F384" s="4">
        <f t="shared" ca="1" si="11"/>
        <v>847.1323334746437</v>
      </c>
    </row>
    <row r="385" spans="5:6" x14ac:dyDescent="0.25">
      <c r="E385" s="4">
        <f t="shared" ca="1" si="10"/>
        <v>0.56546271109378432</v>
      </c>
      <c r="F385" s="4">
        <f t="shared" ca="1" si="11"/>
        <v>888.50911495795174</v>
      </c>
    </row>
    <row r="386" spans="5:6" x14ac:dyDescent="0.25">
      <c r="E386" s="4">
        <f t="shared" ca="1" si="10"/>
        <v>0.88474776325592297</v>
      </c>
      <c r="F386" s="4">
        <f t="shared" ca="1" si="11"/>
        <v>911.16733770881672</v>
      </c>
    </row>
    <row r="387" spans="5:6" x14ac:dyDescent="0.25">
      <c r="E387" s="4">
        <f t="shared" ca="1" si="10"/>
        <v>0.30283561097143985</v>
      </c>
      <c r="F387" s="4">
        <f t="shared" ca="1" si="11"/>
        <v>872.03176033188606</v>
      </c>
    </row>
    <row r="388" spans="5:6" x14ac:dyDescent="0.25">
      <c r="E388" s="4">
        <f t="shared" ref="E388:E451" ca="1" si="12">RAND()</f>
        <v>0.9078883897485176</v>
      </c>
      <c r="F388" s="4">
        <f t="shared" ref="F388:F451" ca="1" si="13">_xlfn.BETA.INV(E388,$C$5,$C$6,$C$3,$C$4)</f>
        <v>913.78332898831059</v>
      </c>
    </row>
    <row r="389" spans="5:6" x14ac:dyDescent="0.25">
      <c r="E389" s="4">
        <f t="shared" ca="1" si="12"/>
        <v>0.97500132601962375</v>
      </c>
      <c r="F389" s="4">
        <f t="shared" ca="1" si="13"/>
        <v>925.9490032049157</v>
      </c>
    </row>
    <row r="390" spans="5:6" x14ac:dyDescent="0.25">
      <c r="E390" s="4">
        <f t="shared" ca="1" si="12"/>
        <v>0.93067196466732327</v>
      </c>
      <c r="F390" s="4">
        <f t="shared" ca="1" si="13"/>
        <v>916.82965912473333</v>
      </c>
    </row>
    <row r="391" spans="5:6" x14ac:dyDescent="0.25">
      <c r="E391" s="4">
        <f t="shared" ca="1" si="12"/>
        <v>0.95436842300307978</v>
      </c>
      <c r="F391" s="4">
        <f t="shared" ca="1" si="13"/>
        <v>920.86654198415408</v>
      </c>
    </row>
    <row r="392" spans="5:6" x14ac:dyDescent="0.25">
      <c r="E392" s="4">
        <f t="shared" ca="1" si="12"/>
        <v>0.37668201408550861</v>
      </c>
      <c r="F392" s="4">
        <f t="shared" ca="1" si="13"/>
        <v>877.04454090257366</v>
      </c>
    </row>
    <row r="393" spans="5:6" x14ac:dyDescent="0.25">
      <c r="E393" s="4">
        <f t="shared" ca="1" si="12"/>
        <v>0.83047085113033048</v>
      </c>
      <c r="F393" s="4">
        <f t="shared" ca="1" si="13"/>
        <v>906.10589335188092</v>
      </c>
    </row>
    <row r="394" spans="5:6" x14ac:dyDescent="0.25">
      <c r="E394" s="4">
        <f t="shared" ca="1" si="12"/>
        <v>2.0259218294593762E-4</v>
      </c>
      <c r="F394" s="4">
        <f t="shared" ca="1" si="13"/>
        <v>786.2172019646805</v>
      </c>
    </row>
    <row r="395" spans="5:6" x14ac:dyDescent="0.25">
      <c r="E395" s="4">
        <f t="shared" ca="1" si="12"/>
        <v>0.91627305187693731</v>
      </c>
      <c r="F395" s="4">
        <f t="shared" ca="1" si="13"/>
        <v>914.83769491645387</v>
      </c>
    </row>
    <row r="396" spans="5:6" x14ac:dyDescent="0.25">
      <c r="E396" s="4">
        <f t="shared" ca="1" si="12"/>
        <v>0.48683945257833483</v>
      </c>
      <c r="F396" s="4">
        <f t="shared" ca="1" si="13"/>
        <v>883.84712190181426</v>
      </c>
    </row>
    <row r="397" spans="5:6" x14ac:dyDescent="0.25">
      <c r="E397" s="4">
        <f t="shared" ca="1" si="12"/>
        <v>8.6569461779726686E-2</v>
      </c>
      <c r="F397" s="4">
        <f t="shared" ca="1" si="13"/>
        <v>849.95676615819207</v>
      </c>
    </row>
    <row r="398" spans="5:6" x14ac:dyDescent="0.25">
      <c r="E398" s="4">
        <f t="shared" ca="1" si="12"/>
        <v>0.11210142795664535</v>
      </c>
      <c r="F398" s="4">
        <f t="shared" ca="1" si="13"/>
        <v>853.9085094412352</v>
      </c>
    </row>
    <row r="399" spans="5:6" x14ac:dyDescent="0.25">
      <c r="E399" s="4">
        <f t="shared" ca="1" si="12"/>
        <v>0.93427705960747642</v>
      </c>
      <c r="F399" s="4">
        <f t="shared" ca="1" si="13"/>
        <v>917.37260773524429</v>
      </c>
    </row>
    <row r="400" spans="5:6" x14ac:dyDescent="0.25">
      <c r="E400" s="4">
        <f t="shared" ca="1" si="12"/>
        <v>0.78031286211479545</v>
      </c>
      <c r="F400" s="4">
        <f t="shared" ca="1" si="13"/>
        <v>902.19195376106143</v>
      </c>
    </row>
    <row r="401" spans="5:6" x14ac:dyDescent="0.25">
      <c r="E401" s="4">
        <f t="shared" ca="1" si="12"/>
        <v>0.37556126533072098</v>
      </c>
      <c r="F401" s="4">
        <f t="shared" ca="1" si="13"/>
        <v>876.97203110890928</v>
      </c>
    </row>
    <row r="402" spans="5:6" x14ac:dyDescent="0.25">
      <c r="E402" s="4">
        <f t="shared" ca="1" si="12"/>
        <v>0.71542798850671419</v>
      </c>
      <c r="F402" s="4">
        <f t="shared" ca="1" si="13"/>
        <v>897.71697383974731</v>
      </c>
    </row>
    <row r="403" spans="5:6" x14ac:dyDescent="0.25">
      <c r="E403" s="4">
        <f t="shared" ca="1" si="12"/>
        <v>0.11194971572667756</v>
      </c>
      <c r="F403" s="4">
        <f t="shared" ca="1" si="13"/>
        <v>853.88720063502251</v>
      </c>
    </row>
    <row r="404" spans="5:6" x14ac:dyDescent="0.25">
      <c r="E404" s="4">
        <f t="shared" ca="1" si="12"/>
        <v>0.7717740992870078</v>
      </c>
      <c r="F404" s="4">
        <f t="shared" ca="1" si="13"/>
        <v>901.57235604534549</v>
      </c>
    </row>
    <row r="405" spans="5:6" x14ac:dyDescent="0.25">
      <c r="E405" s="4">
        <f t="shared" ca="1" si="12"/>
        <v>0.44298041277262712</v>
      </c>
      <c r="F405" s="4">
        <f t="shared" ca="1" si="13"/>
        <v>881.2003711245959</v>
      </c>
    </row>
    <row r="406" spans="5:6" x14ac:dyDescent="0.25">
      <c r="E406" s="4">
        <f t="shared" ca="1" si="12"/>
        <v>0.99208985816007622</v>
      </c>
      <c r="F406" s="4">
        <f t="shared" ca="1" si="13"/>
        <v>933.97785903753447</v>
      </c>
    </row>
    <row r="407" spans="5:6" x14ac:dyDescent="0.25">
      <c r="E407" s="4">
        <f t="shared" ca="1" si="12"/>
        <v>0.36106787122898598</v>
      </c>
      <c r="F407" s="4">
        <f t="shared" ca="1" si="13"/>
        <v>876.02591092694524</v>
      </c>
    </row>
    <row r="408" spans="5:6" x14ac:dyDescent="0.25">
      <c r="E408" s="4">
        <f t="shared" ca="1" si="12"/>
        <v>0.44724789950424437</v>
      </c>
      <c r="F408" s="4">
        <f t="shared" ca="1" si="13"/>
        <v>881.46062401706081</v>
      </c>
    </row>
    <row r="409" spans="5:6" x14ac:dyDescent="0.25">
      <c r="E409" s="4">
        <f t="shared" ca="1" si="12"/>
        <v>0.93974903167296897</v>
      </c>
      <c r="F409" s="4">
        <f t="shared" ca="1" si="13"/>
        <v>918.23823246647362</v>
      </c>
    </row>
    <row r="410" spans="5:6" x14ac:dyDescent="0.25">
      <c r="E410" s="4">
        <f t="shared" ca="1" si="12"/>
        <v>0.18475526296037448</v>
      </c>
      <c r="F410" s="4">
        <f t="shared" ca="1" si="13"/>
        <v>862.29908278974472</v>
      </c>
    </row>
    <row r="411" spans="5:6" x14ac:dyDescent="0.25">
      <c r="E411" s="4">
        <f t="shared" ca="1" si="12"/>
        <v>0.55794099377828277</v>
      </c>
      <c r="F411" s="4">
        <f t="shared" ca="1" si="13"/>
        <v>888.06390069970826</v>
      </c>
    </row>
    <row r="412" spans="5:6" x14ac:dyDescent="0.25">
      <c r="E412" s="4">
        <f t="shared" ca="1" si="12"/>
        <v>0.88242779839237317</v>
      </c>
      <c r="F412" s="4">
        <f t="shared" ca="1" si="13"/>
        <v>910.92435820135233</v>
      </c>
    </row>
    <row r="413" spans="5:6" x14ac:dyDescent="0.25">
      <c r="E413" s="4">
        <f t="shared" ca="1" si="12"/>
        <v>0.30943382840685296</v>
      </c>
      <c r="F413" s="4">
        <f t="shared" ca="1" si="13"/>
        <v>872.50268293249178</v>
      </c>
    </row>
    <row r="414" spans="5:6" x14ac:dyDescent="0.25">
      <c r="E414" s="4">
        <f t="shared" ca="1" si="12"/>
        <v>0.57025218854807602</v>
      </c>
      <c r="F414" s="4">
        <f t="shared" ca="1" si="13"/>
        <v>888.79282345840033</v>
      </c>
    </row>
    <row r="415" spans="5:6" x14ac:dyDescent="0.25">
      <c r="E415" s="4">
        <f t="shared" ca="1" si="12"/>
        <v>0.11718705264722062</v>
      </c>
      <c r="F415" s="4">
        <f t="shared" ca="1" si="13"/>
        <v>854.61038747675184</v>
      </c>
    </row>
    <row r="416" spans="5:6" x14ac:dyDescent="0.25">
      <c r="E416" s="4">
        <f t="shared" ca="1" si="12"/>
        <v>0.58104089514780721</v>
      </c>
      <c r="F416" s="4">
        <f t="shared" ca="1" si="13"/>
        <v>889.43276591659628</v>
      </c>
    </row>
    <row r="417" spans="5:6" x14ac:dyDescent="0.25">
      <c r="E417" s="4">
        <f t="shared" ca="1" si="12"/>
        <v>0.54648512709182762</v>
      </c>
      <c r="F417" s="4">
        <f t="shared" ca="1" si="13"/>
        <v>887.38629849680819</v>
      </c>
    </row>
    <row r="418" spans="5:6" x14ac:dyDescent="0.25">
      <c r="E418" s="4">
        <f t="shared" ca="1" si="12"/>
        <v>0.65540926863914151</v>
      </c>
      <c r="F418" s="4">
        <f t="shared" ca="1" si="13"/>
        <v>893.91527007836748</v>
      </c>
    </row>
    <row r="419" spans="5:6" x14ac:dyDescent="0.25">
      <c r="E419" s="4">
        <f t="shared" ca="1" si="12"/>
        <v>0.19314816338550267</v>
      </c>
      <c r="F419" s="4">
        <f t="shared" ca="1" si="13"/>
        <v>863.10497244133285</v>
      </c>
    </row>
    <row r="420" spans="5:6" x14ac:dyDescent="0.25">
      <c r="E420" s="4">
        <f t="shared" ca="1" si="12"/>
        <v>9.5054421061858463E-2</v>
      </c>
      <c r="F420" s="4">
        <f t="shared" ca="1" si="13"/>
        <v>851.3607364138262</v>
      </c>
    </row>
    <row r="421" spans="5:6" x14ac:dyDescent="0.25">
      <c r="E421" s="4">
        <f t="shared" ca="1" si="12"/>
        <v>0.11749788221462032</v>
      </c>
      <c r="F421" s="4">
        <f t="shared" ca="1" si="13"/>
        <v>854.65252714608835</v>
      </c>
    </row>
    <row r="422" spans="5:6" x14ac:dyDescent="0.25">
      <c r="E422" s="4">
        <f t="shared" ca="1" si="12"/>
        <v>5.6295271280993209E-2</v>
      </c>
      <c r="F422" s="4">
        <f t="shared" ca="1" si="13"/>
        <v>843.81772126214116</v>
      </c>
    </row>
    <row r="423" spans="5:6" x14ac:dyDescent="0.25">
      <c r="E423" s="4">
        <f t="shared" ca="1" si="12"/>
        <v>0.43829700922563397</v>
      </c>
      <c r="F423" s="4">
        <f t="shared" ca="1" si="13"/>
        <v>880.91393903330959</v>
      </c>
    </row>
    <row r="424" spans="5:6" x14ac:dyDescent="0.25">
      <c r="E424" s="4">
        <f t="shared" ca="1" si="12"/>
        <v>0.24292952347983243</v>
      </c>
      <c r="F424" s="4">
        <f t="shared" ca="1" si="13"/>
        <v>867.46327612215464</v>
      </c>
    </row>
    <row r="425" spans="5:6" x14ac:dyDescent="0.25">
      <c r="E425" s="4">
        <f t="shared" ca="1" si="12"/>
        <v>0.44776670013226105</v>
      </c>
      <c r="F425" s="4">
        <f t="shared" ca="1" si="13"/>
        <v>881.49221650399579</v>
      </c>
    </row>
    <row r="426" spans="5:6" x14ac:dyDescent="0.25">
      <c r="E426" s="4">
        <f t="shared" ca="1" si="12"/>
        <v>0.7426537348580291</v>
      </c>
      <c r="F426" s="4">
        <f t="shared" ca="1" si="13"/>
        <v>899.53509803946793</v>
      </c>
    </row>
    <row r="427" spans="5:6" x14ac:dyDescent="0.25">
      <c r="E427" s="4">
        <f t="shared" ca="1" si="12"/>
        <v>0.2203591564319195</v>
      </c>
      <c r="F427" s="4">
        <f t="shared" ca="1" si="13"/>
        <v>865.5667213030099</v>
      </c>
    </row>
    <row r="428" spans="5:6" x14ac:dyDescent="0.25">
      <c r="E428" s="4">
        <f t="shared" ca="1" si="12"/>
        <v>0.96162303101435564</v>
      </c>
      <c r="F428" s="4">
        <f t="shared" ca="1" si="13"/>
        <v>922.40736415432843</v>
      </c>
    </row>
    <row r="429" spans="5:6" x14ac:dyDescent="0.25">
      <c r="E429" s="4">
        <f t="shared" ca="1" si="12"/>
        <v>0.59721697250327976</v>
      </c>
      <c r="F429" s="4">
        <f t="shared" ca="1" si="13"/>
        <v>890.39540870207315</v>
      </c>
    </row>
    <row r="430" spans="5:6" x14ac:dyDescent="0.25">
      <c r="E430" s="4">
        <f t="shared" ca="1" si="12"/>
        <v>0.98115148082908765</v>
      </c>
      <c r="F430" s="4">
        <f t="shared" ca="1" si="13"/>
        <v>928.09838568719681</v>
      </c>
    </row>
    <row r="431" spans="5:6" x14ac:dyDescent="0.25">
      <c r="E431" s="4">
        <f t="shared" ca="1" si="12"/>
        <v>0.88987511097535943</v>
      </c>
      <c r="F431" s="4">
        <f t="shared" ca="1" si="13"/>
        <v>911.71552903536951</v>
      </c>
    </row>
    <row r="432" spans="5:6" x14ac:dyDescent="0.25">
      <c r="E432" s="4">
        <f t="shared" ca="1" si="12"/>
        <v>0.12473641841477767</v>
      </c>
      <c r="F432" s="4">
        <f t="shared" ca="1" si="13"/>
        <v>855.61079455211575</v>
      </c>
    </row>
    <row r="433" spans="5:6" x14ac:dyDescent="0.25">
      <c r="E433" s="4">
        <f t="shared" ca="1" si="12"/>
        <v>0.73805699796653113</v>
      </c>
      <c r="F433" s="4">
        <f t="shared" ca="1" si="13"/>
        <v>899.22287135184092</v>
      </c>
    </row>
    <row r="434" spans="5:6" x14ac:dyDescent="0.25">
      <c r="E434" s="4">
        <f t="shared" ca="1" si="12"/>
        <v>7.8360772979386262E-2</v>
      </c>
      <c r="F434" s="4">
        <f t="shared" ca="1" si="13"/>
        <v>848.49036081149757</v>
      </c>
    </row>
    <row r="435" spans="5:6" x14ac:dyDescent="0.25">
      <c r="E435" s="4">
        <f t="shared" ca="1" si="12"/>
        <v>0.78754802031552673</v>
      </c>
      <c r="F435" s="4">
        <f t="shared" ca="1" si="13"/>
        <v>902.72606099349571</v>
      </c>
    </row>
    <row r="436" spans="5:6" x14ac:dyDescent="0.25">
      <c r="E436" s="4">
        <f t="shared" ca="1" si="12"/>
        <v>0.1550832551053436</v>
      </c>
      <c r="F436" s="4">
        <f t="shared" ca="1" si="13"/>
        <v>859.22761486334991</v>
      </c>
    </row>
    <row r="437" spans="5:6" x14ac:dyDescent="0.25">
      <c r="E437" s="4">
        <f t="shared" ca="1" si="12"/>
        <v>0.61418515797351125</v>
      </c>
      <c r="F437" s="4">
        <f t="shared" ca="1" si="13"/>
        <v>891.41089926350787</v>
      </c>
    </row>
    <row r="438" spans="5:6" x14ac:dyDescent="0.25">
      <c r="E438" s="4">
        <f t="shared" ca="1" si="12"/>
        <v>0.54445228807716861</v>
      </c>
      <c r="F438" s="4">
        <f t="shared" ca="1" si="13"/>
        <v>887.26608259796956</v>
      </c>
    </row>
    <row r="439" spans="5:6" x14ac:dyDescent="0.25">
      <c r="E439" s="4">
        <f t="shared" ca="1" si="12"/>
        <v>0.13326673572866354</v>
      </c>
      <c r="F439" s="4">
        <f t="shared" ca="1" si="13"/>
        <v>856.68781399836053</v>
      </c>
    </row>
    <row r="440" spans="5:6" x14ac:dyDescent="0.25">
      <c r="E440" s="4">
        <f t="shared" ca="1" si="12"/>
        <v>0.18300475047140841</v>
      </c>
      <c r="F440" s="4">
        <f t="shared" ca="1" si="13"/>
        <v>862.12785839023149</v>
      </c>
    </row>
    <row r="441" spans="5:6" x14ac:dyDescent="0.25">
      <c r="E441" s="4">
        <f t="shared" ca="1" si="12"/>
        <v>0.87682318160564088</v>
      </c>
      <c r="F441" s="4">
        <f t="shared" ca="1" si="13"/>
        <v>910.34948548272791</v>
      </c>
    </row>
    <row r="442" spans="5:6" x14ac:dyDescent="0.25">
      <c r="E442" s="4">
        <f t="shared" ca="1" si="12"/>
        <v>0.31029113008250908</v>
      </c>
      <c r="F442" s="4">
        <f t="shared" ca="1" si="13"/>
        <v>872.56347906332201</v>
      </c>
    </row>
    <row r="443" spans="5:6" x14ac:dyDescent="0.25">
      <c r="E443" s="4">
        <f t="shared" ca="1" si="12"/>
        <v>0.26736670616388392</v>
      </c>
      <c r="F443" s="4">
        <f t="shared" ca="1" si="13"/>
        <v>869.39803809037483</v>
      </c>
    </row>
    <row r="444" spans="5:6" x14ac:dyDescent="0.25">
      <c r="E444" s="4">
        <f t="shared" ca="1" si="12"/>
        <v>0.49925055617973868</v>
      </c>
      <c r="F444" s="4">
        <f t="shared" ca="1" si="13"/>
        <v>884.58720943528147</v>
      </c>
    </row>
    <row r="445" spans="5:6" x14ac:dyDescent="0.25">
      <c r="E445" s="4">
        <f t="shared" ca="1" si="12"/>
        <v>0.53179597879248341</v>
      </c>
      <c r="F445" s="4">
        <f t="shared" ca="1" si="13"/>
        <v>886.51749326152412</v>
      </c>
    </row>
    <row r="446" spans="5:6" x14ac:dyDescent="0.25">
      <c r="E446" s="4">
        <f t="shared" ca="1" si="12"/>
        <v>0.57917983931488148</v>
      </c>
      <c r="F446" s="4">
        <f t="shared" ca="1" si="13"/>
        <v>889.32227547981427</v>
      </c>
    </row>
    <row r="447" spans="5:6" x14ac:dyDescent="0.25">
      <c r="E447" s="4">
        <f t="shared" ca="1" si="12"/>
        <v>0.92098571547384045</v>
      </c>
      <c r="F447" s="4">
        <f t="shared" ca="1" si="13"/>
        <v>915.46185839647217</v>
      </c>
    </row>
    <row r="448" spans="5:6" x14ac:dyDescent="0.25">
      <c r="E448" s="4">
        <f t="shared" ca="1" si="12"/>
        <v>8.9901649069689782E-2</v>
      </c>
      <c r="F448" s="4">
        <f t="shared" ca="1" si="13"/>
        <v>850.52055794548687</v>
      </c>
    </row>
    <row r="449" spans="5:6" x14ac:dyDescent="0.25">
      <c r="E449" s="4">
        <f t="shared" ca="1" si="12"/>
        <v>0.27460220906870592</v>
      </c>
      <c r="F449" s="4">
        <f t="shared" ca="1" si="13"/>
        <v>869.95064564642837</v>
      </c>
    </row>
    <row r="450" spans="5:6" x14ac:dyDescent="0.25">
      <c r="E450" s="4">
        <f t="shared" ca="1" si="12"/>
        <v>0.79106457512060691</v>
      </c>
      <c r="F450" s="4">
        <f t="shared" ca="1" si="13"/>
        <v>902.98887142179194</v>
      </c>
    </row>
    <row r="451" spans="5:6" x14ac:dyDescent="0.25">
      <c r="E451" s="4">
        <f t="shared" ca="1" si="12"/>
        <v>0.87544860634222088</v>
      </c>
      <c r="F451" s="4">
        <f t="shared" ca="1" si="13"/>
        <v>910.21098686133212</v>
      </c>
    </row>
    <row r="452" spans="5:6" x14ac:dyDescent="0.25">
      <c r="E452" s="4">
        <f t="shared" ref="E452:E515" ca="1" si="14">RAND()</f>
        <v>0.27165042474115708</v>
      </c>
      <c r="F452" s="4">
        <f t="shared" ref="F452:F515" ca="1" si="15">_xlfn.BETA.INV(E452,$C$5,$C$6,$C$3,$C$4)</f>
        <v>869.7262352372876</v>
      </c>
    </row>
    <row r="453" spans="5:6" x14ac:dyDescent="0.25">
      <c r="E453" s="4">
        <f t="shared" ca="1" si="14"/>
        <v>0.85281831582478418</v>
      </c>
      <c r="F453" s="4">
        <f t="shared" ca="1" si="15"/>
        <v>908.05305314859299</v>
      </c>
    </row>
    <row r="454" spans="5:6" x14ac:dyDescent="0.25">
      <c r="E454" s="4">
        <f t="shared" ca="1" si="14"/>
        <v>8.5865205040449588E-3</v>
      </c>
      <c r="F454" s="4">
        <f t="shared" ca="1" si="15"/>
        <v>821.16465784084824</v>
      </c>
    </row>
    <row r="455" spans="5:6" x14ac:dyDescent="0.25">
      <c r="E455" s="4">
        <f t="shared" ca="1" si="14"/>
        <v>0.40827032926906703</v>
      </c>
      <c r="F455" s="4">
        <f t="shared" ca="1" si="15"/>
        <v>879.05433147858628</v>
      </c>
    </row>
    <row r="456" spans="5:6" x14ac:dyDescent="0.25">
      <c r="E456" s="4">
        <f t="shared" ca="1" si="14"/>
        <v>0.49725250609336746</v>
      </c>
      <c r="F456" s="4">
        <f t="shared" ca="1" si="15"/>
        <v>884.468256244484</v>
      </c>
    </row>
    <row r="457" spans="5:6" x14ac:dyDescent="0.25">
      <c r="E457" s="4">
        <f t="shared" ca="1" si="14"/>
        <v>0.30370216177904252</v>
      </c>
      <c r="F457" s="4">
        <f t="shared" ca="1" si="15"/>
        <v>872.09391576442147</v>
      </c>
    </row>
    <row r="458" spans="5:6" x14ac:dyDescent="0.25">
      <c r="E458" s="4">
        <f t="shared" ca="1" si="14"/>
        <v>0.10565816129617589</v>
      </c>
      <c r="F458" s="4">
        <f t="shared" ca="1" si="15"/>
        <v>852.98330917327587</v>
      </c>
    </row>
    <row r="459" spans="5:6" x14ac:dyDescent="0.25">
      <c r="E459" s="4">
        <f t="shared" ca="1" si="14"/>
        <v>0.54392852104760026</v>
      </c>
      <c r="F459" s="4">
        <f t="shared" ca="1" si="15"/>
        <v>887.23510864556465</v>
      </c>
    </row>
    <row r="460" spans="5:6" x14ac:dyDescent="0.25">
      <c r="E460" s="4">
        <f t="shared" ca="1" si="14"/>
        <v>0.87531109936850726</v>
      </c>
      <c r="F460" s="4">
        <f t="shared" ca="1" si="15"/>
        <v>910.19718409329084</v>
      </c>
    </row>
    <row r="461" spans="5:6" x14ac:dyDescent="0.25">
      <c r="E461" s="4">
        <f t="shared" ca="1" si="14"/>
        <v>0.17946162676787203</v>
      </c>
      <c r="F461" s="4">
        <f t="shared" ca="1" si="15"/>
        <v>861.77780906272812</v>
      </c>
    </row>
    <row r="462" spans="5:6" x14ac:dyDescent="0.25">
      <c r="E462" s="4">
        <f t="shared" ca="1" si="14"/>
        <v>0.65506765233144859</v>
      </c>
      <c r="F462" s="4">
        <f t="shared" ca="1" si="15"/>
        <v>893.8942368896154</v>
      </c>
    </row>
    <row r="463" spans="5:6" x14ac:dyDescent="0.25">
      <c r="E463" s="4">
        <f t="shared" ca="1" si="14"/>
        <v>2.3374167471166274E-3</v>
      </c>
      <c r="F463" s="4">
        <f t="shared" ca="1" si="15"/>
        <v>807.93910883653587</v>
      </c>
    </row>
    <row r="464" spans="5:6" x14ac:dyDescent="0.25">
      <c r="E464" s="4">
        <f t="shared" ca="1" si="14"/>
        <v>0.79574602689422735</v>
      </c>
      <c r="F464" s="4">
        <f t="shared" ca="1" si="15"/>
        <v>903.34217761305274</v>
      </c>
    </row>
    <row r="465" spans="5:6" x14ac:dyDescent="0.25">
      <c r="E465" s="4">
        <f t="shared" ca="1" si="14"/>
        <v>0.20749356408869191</v>
      </c>
      <c r="F465" s="4">
        <f t="shared" ca="1" si="15"/>
        <v>864.42941606625538</v>
      </c>
    </row>
    <row r="466" spans="5:6" x14ac:dyDescent="0.25">
      <c r="E466" s="4">
        <f t="shared" ca="1" si="14"/>
        <v>0.31199094904310565</v>
      </c>
      <c r="F466" s="4">
        <f t="shared" ca="1" si="15"/>
        <v>872.6837635534315</v>
      </c>
    </row>
    <row r="467" spans="5:6" x14ac:dyDescent="0.25">
      <c r="E467" s="4">
        <f t="shared" ca="1" si="14"/>
        <v>0.29898654465050245</v>
      </c>
      <c r="F467" s="4">
        <f t="shared" ca="1" si="15"/>
        <v>871.75451780330252</v>
      </c>
    </row>
    <row r="468" spans="5:6" x14ac:dyDescent="0.25">
      <c r="E468" s="4">
        <f t="shared" ca="1" si="14"/>
        <v>7.6182938226889041E-2</v>
      </c>
      <c r="F468" s="4">
        <f t="shared" ca="1" si="15"/>
        <v>848.08073586903561</v>
      </c>
    </row>
    <row r="469" spans="5:6" x14ac:dyDescent="0.25">
      <c r="E469" s="4">
        <f t="shared" ca="1" si="14"/>
        <v>0.29065039609742538</v>
      </c>
      <c r="F469" s="4">
        <f t="shared" ca="1" si="15"/>
        <v>871.14736521925067</v>
      </c>
    </row>
    <row r="470" spans="5:6" x14ac:dyDescent="0.25">
      <c r="E470" s="4">
        <f t="shared" ca="1" si="14"/>
        <v>0.6261852657242748</v>
      </c>
      <c r="F470" s="4">
        <f t="shared" ca="1" si="15"/>
        <v>892.13369595116956</v>
      </c>
    </row>
    <row r="471" spans="5:6" x14ac:dyDescent="0.25">
      <c r="E471" s="4">
        <f t="shared" ca="1" si="14"/>
        <v>0.15026542467755077</v>
      </c>
      <c r="F471" s="4">
        <f t="shared" ca="1" si="15"/>
        <v>858.6903055533603</v>
      </c>
    </row>
    <row r="472" spans="5:6" x14ac:dyDescent="0.25">
      <c r="E472" s="4">
        <f t="shared" ca="1" si="14"/>
        <v>7.725862734278488E-2</v>
      </c>
      <c r="F472" s="4">
        <f t="shared" ca="1" si="15"/>
        <v>848.28422062154164</v>
      </c>
    </row>
    <row r="473" spans="5:6" x14ac:dyDescent="0.25">
      <c r="E473" s="4">
        <f t="shared" ca="1" si="14"/>
        <v>0.70291019135890742</v>
      </c>
      <c r="F473" s="4">
        <f t="shared" ca="1" si="15"/>
        <v>896.90360132488092</v>
      </c>
    </row>
    <row r="474" spans="5:6" x14ac:dyDescent="0.25">
      <c r="E474" s="4">
        <f t="shared" ca="1" si="14"/>
        <v>0.26664115438049629</v>
      </c>
      <c r="F474" s="4">
        <f t="shared" ca="1" si="15"/>
        <v>869.34214724746323</v>
      </c>
    </row>
    <row r="475" spans="5:6" x14ac:dyDescent="0.25">
      <c r="E475" s="4">
        <f t="shared" ca="1" si="14"/>
        <v>0.96272487645741078</v>
      </c>
      <c r="F475" s="4">
        <f t="shared" ca="1" si="15"/>
        <v>922.65994449710126</v>
      </c>
    </row>
    <row r="476" spans="5:6" x14ac:dyDescent="0.25">
      <c r="E476" s="4">
        <f t="shared" ca="1" si="14"/>
        <v>0.35217382809089703</v>
      </c>
      <c r="F476" s="4">
        <f t="shared" ca="1" si="15"/>
        <v>875.43704023007103</v>
      </c>
    </row>
    <row r="477" spans="5:6" x14ac:dyDescent="0.25">
      <c r="E477" s="4">
        <f t="shared" ca="1" si="14"/>
        <v>0.10369515848083632</v>
      </c>
      <c r="F477" s="4">
        <f t="shared" ca="1" si="15"/>
        <v>852.69279894264957</v>
      </c>
    </row>
    <row r="478" spans="5:6" x14ac:dyDescent="0.25">
      <c r="E478" s="4">
        <f t="shared" ca="1" si="14"/>
        <v>1.982853707513943E-4</v>
      </c>
      <c r="F478" s="4">
        <f t="shared" ca="1" si="15"/>
        <v>786.04001435239741</v>
      </c>
    </row>
    <row r="479" spans="5:6" x14ac:dyDescent="0.25">
      <c r="E479" s="4">
        <f t="shared" ca="1" si="14"/>
        <v>0.84977091263329341</v>
      </c>
      <c r="F479" s="4">
        <f t="shared" ca="1" si="15"/>
        <v>907.77797199860004</v>
      </c>
    </row>
    <row r="480" spans="5:6" x14ac:dyDescent="0.25">
      <c r="E480" s="4">
        <f t="shared" ca="1" si="14"/>
        <v>0.10308297369651254</v>
      </c>
      <c r="F480" s="4">
        <f t="shared" ca="1" si="15"/>
        <v>852.60132890749071</v>
      </c>
    </row>
    <row r="481" spans="5:6" x14ac:dyDescent="0.25">
      <c r="E481" s="4">
        <f t="shared" ca="1" si="14"/>
        <v>0.86986868088791247</v>
      </c>
      <c r="F481" s="4">
        <f t="shared" ca="1" si="15"/>
        <v>909.6582265186446</v>
      </c>
    </row>
    <row r="482" spans="5:6" x14ac:dyDescent="0.25">
      <c r="E482" s="4">
        <f t="shared" ca="1" si="14"/>
        <v>0.41637865442472111</v>
      </c>
      <c r="F482" s="4">
        <f t="shared" ca="1" si="15"/>
        <v>879.56080696009531</v>
      </c>
    </row>
    <row r="483" spans="5:6" x14ac:dyDescent="0.25">
      <c r="E483" s="4">
        <f t="shared" ca="1" si="14"/>
        <v>0.82260321294323113</v>
      </c>
      <c r="F483" s="4">
        <f t="shared" ca="1" si="15"/>
        <v>905.45499317143697</v>
      </c>
    </row>
    <row r="484" spans="5:6" x14ac:dyDescent="0.25">
      <c r="E484" s="4">
        <f t="shared" ca="1" si="14"/>
        <v>0.44123748115926054</v>
      </c>
      <c r="F484" s="4">
        <f t="shared" ca="1" si="15"/>
        <v>881.09387698946136</v>
      </c>
    </row>
    <row r="485" spans="5:6" x14ac:dyDescent="0.25">
      <c r="E485" s="4">
        <f t="shared" ca="1" si="14"/>
        <v>0.18273511856493263</v>
      </c>
      <c r="F485" s="4">
        <f t="shared" ca="1" si="15"/>
        <v>862.10138471185928</v>
      </c>
    </row>
    <row r="486" spans="5:6" x14ac:dyDescent="0.25">
      <c r="E486" s="4">
        <f t="shared" ca="1" si="14"/>
        <v>0.87749315537719419</v>
      </c>
      <c r="F486" s="4">
        <f t="shared" ca="1" si="15"/>
        <v>910.41733722593699</v>
      </c>
    </row>
    <row r="487" spans="5:6" x14ac:dyDescent="0.25">
      <c r="E487" s="4">
        <f t="shared" ca="1" si="14"/>
        <v>0.7727308494800883</v>
      </c>
      <c r="F487" s="4">
        <f t="shared" ca="1" si="15"/>
        <v>901.64122975892894</v>
      </c>
    </row>
    <row r="488" spans="5:6" x14ac:dyDescent="0.25">
      <c r="E488" s="4">
        <f t="shared" ca="1" si="14"/>
        <v>8.9741224128516928E-2</v>
      </c>
      <c r="F488" s="4">
        <f t="shared" ca="1" si="15"/>
        <v>850.49379695196433</v>
      </c>
    </row>
    <row r="489" spans="5:6" x14ac:dyDescent="0.25">
      <c r="E489" s="4">
        <f t="shared" ca="1" si="14"/>
        <v>0.65251536325073389</v>
      </c>
      <c r="F489" s="4">
        <f t="shared" ca="1" si="15"/>
        <v>893.73726509780852</v>
      </c>
    </row>
    <row r="490" spans="5:6" x14ac:dyDescent="0.25">
      <c r="E490" s="4">
        <f t="shared" ca="1" si="14"/>
        <v>8.1315952888113552E-2</v>
      </c>
      <c r="F490" s="4">
        <f t="shared" ca="1" si="15"/>
        <v>849.03182727944784</v>
      </c>
    </row>
    <row r="491" spans="5:6" x14ac:dyDescent="0.25">
      <c r="E491" s="4">
        <f t="shared" ca="1" si="14"/>
        <v>0.54215519520968891</v>
      </c>
      <c r="F491" s="4">
        <f t="shared" ca="1" si="15"/>
        <v>887.13023868783819</v>
      </c>
    </row>
    <row r="492" spans="5:6" x14ac:dyDescent="0.25">
      <c r="E492" s="4">
        <f t="shared" ca="1" si="14"/>
        <v>0.7782222353942817</v>
      </c>
      <c r="F492" s="4">
        <f t="shared" ca="1" si="15"/>
        <v>902.03920945004347</v>
      </c>
    </row>
    <row r="493" spans="5:6" x14ac:dyDescent="0.25">
      <c r="E493" s="4">
        <f t="shared" ca="1" si="14"/>
        <v>3.7880770830169275E-2</v>
      </c>
      <c r="F493" s="4">
        <f t="shared" ca="1" si="15"/>
        <v>838.55731244021717</v>
      </c>
    </row>
    <row r="494" spans="5:6" x14ac:dyDescent="0.25">
      <c r="E494" s="4">
        <f t="shared" ca="1" si="14"/>
        <v>0.78869215473275323</v>
      </c>
      <c r="F494" s="4">
        <f t="shared" ca="1" si="15"/>
        <v>902.81133080067877</v>
      </c>
    </row>
    <row r="495" spans="5:6" x14ac:dyDescent="0.25">
      <c r="E495" s="4">
        <f t="shared" ca="1" si="14"/>
        <v>0.95921220012810537</v>
      </c>
      <c r="F495" s="4">
        <f t="shared" ca="1" si="15"/>
        <v>921.87303500395205</v>
      </c>
    </row>
    <row r="496" spans="5:6" x14ac:dyDescent="0.25">
      <c r="E496" s="4">
        <f t="shared" ca="1" si="14"/>
        <v>0.3725989931079674</v>
      </c>
      <c r="F496" s="4">
        <f t="shared" ca="1" si="15"/>
        <v>876.77994229264175</v>
      </c>
    </row>
    <row r="497" spans="5:6" x14ac:dyDescent="0.25">
      <c r="E497" s="4">
        <f t="shared" ca="1" si="14"/>
        <v>0.40717726321472714</v>
      </c>
      <c r="F497" s="4">
        <f t="shared" ca="1" si="15"/>
        <v>878.98578618385523</v>
      </c>
    </row>
    <row r="498" spans="5:6" x14ac:dyDescent="0.25">
      <c r="E498" s="4">
        <f t="shared" ca="1" si="14"/>
        <v>0.38196775108950443</v>
      </c>
      <c r="F498" s="4">
        <f t="shared" ca="1" si="15"/>
        <v>877.38532313565076</v>
      </c>
    </row>
    <row r="499" spans="5:6" x14ac:dyDescent="0.25">
      <c r="E499" s="4">
        <f t="shared" ca="1" si="14"/>
        <v>0.43381312381956383</v>
      </c>
      <c r="F499" s="4">
        <f t="shared" ca="1" si="15"/>
        <v>880.63887139050894</v>
      </c>
    </row>
    <row r="500" spans="5:6" x14ac:dyDescent="0.25">
      <c r="E500" s="4">
        <f t="shared" ca="1" si="14"/>
        <v>0.94726280334239554</v>
      </c>
      <c r="F500" s="4">
        <f t="shared" ca="1" si="15"/>
        <v>919.52320428596693</v>
      </c>
    </row>
    <row r="501" spans="5:6" x14ac:dyDescent="0.25">
      <c r="E501" s="4">
        <f t="shared" ca="1" si="14"/>
        <v>6.3250060624875371E-3</v>
      </c>
      <c r="F501" s="4">
        <f t="shared" ca="1" si="15"/>
        <v>817.92020736816187</v>
      </c>
    </row>
    <row r="502" spans="5:6" x14ac:dyDescent="0.25">
      <c r="E502" s="4">
        <f t="shared" ca="1" si="14"/>
        <v>0.18203536390714592</v>
      </c>
      <c r="F502" s="4">
        <f t="shared" ca="1" si="15"/>
        <v>862.0325539495052</v>
      </c>
    </row>
    <row r="503" spans="5:6" x14ac:dyDescent="0.25">
      <c r="E503" s="4">
        <f t="shared" ca="1" si="14"/>
        <v>0.98770733057482729</v>
      </c>
      <c r="F503" s="4">
        <f t="shared" ca="1" si="15"/>
        <v>931.11738110473175</v>
      </c>
    </row>
    <row r="504" spans="5:6" x14ac:dyDescent="0.25">
      <c r="E504" s="4">
        <f t="shared" ca="1" si="14"/>
        <v>0.68323610275947078</v>
      </c>
      <c r="F504" s="4">
        <f t="shared" ca="1" si="15"/>
        <v>895.64899450052917</v>
      </c>
    </row>
    <row r="505" spans="5:6" x14ac:dyDescent="0.25">
      <c r="E505" s="4">
        <f t="shared" ca="1" si="14"/>
        <v>0.97609595525026827</v>
      </c>
      <c r="F505" s="4">
        <f t="shared" ca="1" si="15"/>
        <v>926.29883861878079</v>
      </c>
    </row>
    <row r="506" spans="5:6" x14ac:dyDescent="0.25">
      <c r="E506" s="4">
        <f t="shared" ca="1" si="14"/>
        <v>8.9801418353072093E-2</v>
      </c>
      <c r="F506" s="4">
        <f t="shared" ca="1" si="15"/>
        <v>850.50384256919449</v>
      </c>
    </row>
    <row r="507" spans="5:6" x14ac:dyDescent="0.25">
      <c r="E507" s="4">
        <f t="shared" ca="1" si="14"/>
        <v>0.73463788466745317</v>
      </c>
      <c r="F507" s="4">
        <f t="shared" ca="1" si="15"/>
        <v>898.99210223990451</v>
      </c>
    </row>
    <row r="508" spans="5:6" x14ac:dyDescent="0.25">
      <c r="E508" s="4">
        <f t="shared" ca="1" si="14"/>
        <v>0.91501376786364774</v>
      </c>
      <c r="F508" s="4">
        <f t="shared" ca="1" si="15"/>
        <v>914.67495392360911</v>
      </c>
    </row>
    <row r="509" spans="5:6" x14ac:dyDescent="0.25">
      <c r="E509" s="4">
        <f t="shared" ca="1" si="14"/>
        <v>0.87984729886755897</v>
      </c>
      <c r="F509" s="4">
        <f t="shared" ca="1" si="15"/>
        <v>910.65759815455624</v>
      </c>
    </row>
    <row r="510" spans="5:6" x14ac:dyDescent="0.25">
      <c r="E510" s="4">
        <f t="shared" ca="1" si="14"/>
        <v>0.93802953294352753</v>
      </c>
      <c r="F510" s="4">
        <f t="shared" ca="1" si="15"/>
        <v>917.96043968746915</v>
      </c>
    </row>
    <row r="511" spans="5:6" x14ac:dyDescent="0.25">
      <c r="E511" s="4">
        <f t="shared" ca="1" si="14"/>
        <v>0.2909660117553412</v>
      </c>
      <c r="F511" s="4">
        <f t="shared" ca="1" si="15"/>
        <v>871.17052521725714</v>
      </c>
    </row>
    <row r="512" spans="5:6" x14ac:dyDescent="0.25">
      <c r="E512" s="4">
        <f t="shared" ca="1" si="14"/>
        <v>0.17385495301954834</v>
      </c>
      <c r="F512" s="4">
        <f t="shared" ca="1" si="15"/>
        <v>861.21397115784305</v>
      </c>
    </row>
    <row r="513" spans="5:6" x14ac:dyDescent="0.25">
      <c r="E513" s="4">
        <f t="shared" ca="1" si="14"/>
        <v>0.78985355361654963</v>
      </c>
      <c r="F513" s="4">
        <f t="shared" ca="1" si="15"/>
        <v>902.89812042807512</v>
      </c>
    </row>
    <row r="514" spans="5:6" x14ac:dyDescent="0.25">
      <c r="E514" s="4">
        <f t="shared" ca="1" si="14"/>
        <v>0.81543115424595758</v>
      </c>
      <c r="F514" s="4">
        <f t="shared" ca="1" si="15"/>
        <v>904.87517327686612</v>
      </c>
    </row>
    <row r="515" spans="5:6" x14ac:dyDescent="0.25">
      <c r="E515" s="4">
        <f t="shared" ca="1" si="14"/>
        <v>8.4454684594409635E-2</v>
      </c>
      <c r="F515" s="4">
        <f t="shared" ca="1" si="15"/>
        <v>849.58996118163157</v>
      </c>
    </row>
    <row r="516" spans="5:6" x14ac:dyDescent="0.25">
      <c r="E516" s="4">
        <f t="shared" ref="E516:E579" ca="1" si="16">RAND()</f>
        <v>0.6899015173059091</v>
      </c>
      <c r="F516" s="4">
        <f t="shared" ref="F516:F579" ca="1" si="17">_xlfn.BETA.INV(E516,$C$5,$C$6,$C$3,$C$4)</f>
        <v>896.07105292187782</v>
      </c>
    </row>
    <row r="517" spans="5:6" x14ac:dyDescent="0.25">
      <c r="E517" s="4">
        <f t="shared" ca="1" si="16"/>
        <v>0.20406596041384295</v>
      </c>
      <c r="F517" s="4">
        <f t="shared" ca="1" si="17"/>
        <v>864.11865201861792</v>
      </c>
    </row>
    <row r="518" spans="5:6" x14ac:dyDescent="0.25">
      <c r="E518" s="4">
        <f t="shared" ca="1" si="16"/>
        <v>0.37625005808769463</v>
      </c>
      <c r="F518" s="4">
        <f t="shared" ca="1" si="17"/>
        <v>877.0166050110065</v>
      </c>
    </row>
    <row r="519" spans="5:6" x14ac:dyDescent="0.25">
      <c r="E519" s="4">
        <f t="shared" ca="1" si="16"/>
        <v>0.3222933036581217</v>
      </c>
      <c r="F519" s="4">
        <f t="shared" ca="1" si="17"/>
        <v>873.40565247271559</v>
      </c>
    </row>
    <row r="520" spans="5:6" x14ac:dyDescent="0.25">
      <c r="E520" s="4">
        <f t="shared" ca="1" si="16"/>
        <v>0.86005651710852904</v>
      </c>
      <c r="F520" s="4">
        <f t="shared" ca="1" si="17"/>
        <v>908.72013935266523</v>
      </c>
    </row>
    <row r="521" spans="5:6" x14ac:dyDescent="0.25">
      <c r="E521" s="4">
        <f t="shared" ca="1" si="16"/>
        <v>0.36259986113947018</v>
      </c>
      <c r="F521" s="4">
        <f t="shared" ca="1" si="17"/>
        <v>876.12668635750947</v>
      </c>
    </row>
    <row r="522" spans="5:6" x14ac:dyDescent="0.25">
      <c r="E522" s="4">
        <f t="shared" ca="1" si="16"/>
        <v>0.31850151713369224</v>
      </c>
      <c r="F522" s="4">
        <f t="shared" ca="1" si="17"/>
        <v>873.14135602404463</v>
      </c>
    </row>
    <row r="523" spans="5:6" x14ac:dyDescent="0.25">
      <c r="E523" s="4">
        <f t="shared" ca="1" si="16"/>
        <v>0.52061459225685525</v>
      </c>
      <c r="F523" s="4">
        <f t="shared" ca="1" si="17"/>
        <v>885.85552868103969</v>
      </c>
    </row>
    <row r="524" spans="5:6" x14ac:dyDescent="0.25">
      <c r="E524" s="4">
        <f t="shared" ca="1" si="16"/>
        <v>0.89110567716099098</v>
      </c>
      <c r="F524" s="4">
        <f t="shared" ca="1" si="17"/>
        <v>911.84949965994122</v>
      </c>
    </row>
    <row r="525" spans="5:6" x14ac:dyDescent="0.25">
      <c r="E525" s="4">
        <f t="shared" ca="1" si="16"/>
        <v>0.89927330750003809</v>
      </c>
      <c r="F525" s="4">
        <f t="shared" ca="1" si="17"/>
        <v>912.76436179380448</v>
      </c>
    </row>
    <row r="526" spans="5:6" x14ac:dyDescent="0.25">
      <c r="E526" s="4">
        <f t="shared" ca="1" si="16"/>
        <v>0.12122815427329803</v>
      </c>
      <c r="F526" s="4">
        <f t="shared" ca="1" si="17"/>
        <v>855.15176268753032</v>
      </c>
    </row>
    <row r="527" spans="5:6" x14ac:dyDescent="0.25">
      <c r="E527" s="4">
        <f t="shared" ca="1" si="16"/>
        <v>0.22826828055237658</v>
      </c>
      <c r="F527" s="4">
        <f t="shared" ca="1" si="17"/>
        <v>866.24471234068005</v>
      </c>
    </row>
    <row r="528" spans="5:6" x14ac:dyDescent="0.25">
      <c r="E528" s="4">
        <f t="shared" ca="1" si="16"/>
        <v>0.23946023768589042</v>
      </c>
      <c r="F528" s="4">
        <f t="shared" ca="1" si="17"/>
        <v>867.17916292448217</v>
      </c>
    </row>
    <row r="529" spans="5:6" x14ac:dyDescent="0.25">
      <c r="E529" s="4">
        <f t="shared" ca="1" si="16"/>
        <v>0.14927273560267029</v>
      </c>
      <c r="F529" s="4">
        <f t="shared" ca="1" si="17"/>
        <v>858.57805235839476</v>
      </c>
    </row>
    <row r="530" spans="5:6" x14ac:dyDescent="0.25">
      <c r="E530" s="4">
        <f t="shared" ca="1" si="16"/>
        <v>0.70176628505598004</v>
      </c>
      <c r="F530" s="4">
        <f t="shared" ca="1" si="17"/>
        <v>896.82989471244991</v>
      </c>
    </row>
    <row r="531" spans="5:6" x14ac:dyDescent="0.25">
      <c r="E531" s="4">
        <f t="shared" ca="1" si="16"/>
        <v>0.74705578776982151</v>
      </c>
      <c r="F531" s="4">
        <f t="shared" ca="1" si="17"/>
        <v>899.83630890068457</v>
      </c>
    </row>
    <row r="532" spans="5:6" x14ac:dyDescent="0.25">
      <c r="E532" s="4">
        <f t="shared" ca="1" si="16"/>
        <v>0.21679401389301423</v>
      </c>
      <c r="F532" s="4">
        <f t="shared" ca="1" si="17"/>
        <v>865.25599244036891</v>
      </c>
    </row>
    <row r="533" spans="5:6" x14ac:dyDescent="0.25">
      <c r="E533" s="4">
        <f t="shared" ca="1" si="16"/>
        <v>0.67331787198477688</v>
      </c>
      <c r="F533" s="4">
        <f t="shared" ca="1" si="17"/>
        <v>895.02610958063622</v>
      </c>
    </row>
    <row r="534" spans="5:6" x14ac:dyDescent="0.25">
      <c r="E534" s="4">
        <f t="shared" ca="1" si="16"/>
        <v>0.71139141654895599</v>
      </c>
      <c r="F534" s="4">
        <f t="shared" ca="1" si="17"/>
        <v>897.45328516121469</v>
      </c>
    </row>
    <row r="535" spans="5:6" x14ac:dyDescent="0.25">
      <c r="E535" s="4">
        <f t="shared" ca="1" si="16"/>
        <v>0.95479129020065356</v>
      </c>
      <c r="F535" s="4">
        <f t="shared" ca="1" si="17"/>
        <v>920.95118075468463</v>
      </c>
    </row>
    <row r="536" spans="5:6" x14ac:dyDescent="0.25">
      <c r="E536" s="4">
        <f t="shared" ca="1" si="16"/>
        <v>0.84274735725113625</v>
      </c>
      <c r="F536" s="4">
        <f t="shared" ca="1" si="17"/>
        <v>907.15605561231393</v>
      </c>
    </row>
    <row r="537" spans="5:6" x14ac:dyDescent="0.25">
      <c r="E537" s="4">
        <f t="shared" ca="1" si="16"/>
        <v>0.16018832830127128</v>
      </c>
      <c r="F537" s="4">
        <f t="shared" ca="1" si="17"/>
        <v>859.78401514621783</v>
      </c>
    </row>
    <row r="538" spans="5:6" x14ac:dyDescent="0.25">
      <c r="E538" s="4">
        <f t="shared" ca="1" si="16"/>
        <v>0.74059406997333455</v>
      </c>
      <c r="F538" s="4">
        <f t="shared" ca="1" si="17"/>
        <v>899.39491291907382</v>
      </c>
    </row>
    <row r="539" spans="5:6" x14ac:dyDescent="0.25">
      <c r="E539" s="4">
        <f t="shared" ca="1" si="16"/>
        <v>0.90650056460492023</v>
      </c>
      <c r="F539" s="4">
        <f t="shared" ca="1" si="17"/>
        <v>913.61505966731295</v>
      </c>
    </row>
    <row r="540" spans="5:6" x14ac:dyDescent="0.25">
      <c r="E540" s="4">
        <f t="shared" ca="1" si="16"/>
        <v>0.68666509265743814</v>
      </c>
      <c r="F540" s="4">
        <f t="shared" ca="1" si="17"/>
        <v>895.86575762916368</v>
      </c>
    </row>
    <row r="541" spans="5:6" x14ac:dyDescent="0.25">
      <c r="E541" s="4">
        <f t="shared" ca="1" si="16"/>
        <v>0.62808308354024378</v>
      </c>
      <c r="F541" s="4">
        <f t="shared" ca="1" si="17"/>
        <v>892.24841718356276</v>
      </c>
    </row>
    <row r="542" spans="5:6" x14ac:dyDescent="0.25">
      <c r="E542" s="4">
        <f t="shared" ca="1" si="16"/>
        <v>0.34836158154716257</v>
      </c>
      <c r="F542" s="4">
        <f t="shared" ca="1" si="17"/>
        <v>875.18256519442309</v>
      </c>
    </row>
    <row r="543" spans="5:6" x14ac:dyDescent="0.25">
      <c r="E543" s="4">
        <f t="shared" ca="1" si="16"/>
        <v>0.44262719257901995</v>
      </c>
      <c r="F543" s="4">
        <f t="shared" ca="1" si="17"/>
        <v>881.17879876033612</v>
      </c>
    </row>
    <row r="544" spans="5:6" x14ac:dyDescent="0.25">
      <c r="E544" s="4">
        <f t="shared" ca="1" si="16"/>
        <v>0.86172739569547685</v>
      </c>
      <c r="F544" s="4">
        <f t="shared" ca="1" si="17"/>
        <v>908.87702300985279</v>
      </c>
    </row>
    <row r="545" spans="5:6" x14ac:dyDescent="0.25">
      <c r="E545" s="4">
        <f t="shared" ca="1" si="16"/>
        <v>0.8960253693260829</v>
      </c>
      <c r="F545" s="4">
        <f t="shared" ca="1" si="17"/>
        <v>912.39502033821782</v>
      </c>
    </row>
    <row r="546" spans="5:6" x14ac:dyDescent="0.25">
      <c r="E546" s="4">
        <f t="shared" ca="1" si="16"/>
        <v>0.74200564092282928</v>
      </c>
      <c r="F546" s="4">
        <f t="shared" ca="1" si="17"/>
        <v>899.49093682456123</v>
      </c>
    </row>
    <row r="547" spans="5:6" x14ac:dyDescent="0.25">
      <c r="E547" s="4">
        <f t="shared" ca="1" si="16"/>
        <v>0.673024864301486</v>
      </c>
      <c r="F547" s="4">
        <f t="shared" ca="1" si="17"/>
        <v>895.00779645251112</v>
      </c>
    </row>
    <row r="548" spans="5:6" x14ac:dyDescent="0.25">
      <c r="E548" s="4">
        <f t="shared" ca="1" si="16"/>
        <v>0.60590113646902832</v>
      </c>
      <c r="F548" s="4">
        <f t="shared" ca="1" si="17"/>
        <v>890.91427412819246</v>
      </c>
    </row>
    <row r="549" spans="5:6" x14ac:dyDescent="0.25">
      <c r="E549" s="4">
        <f t="shared" ca="1" si="16"/>
        <v>0.67146255129006693</v>
      </c>
      <c r="F549" s="4">
        <f t="shared" ca="1" si="17"/>
        <v>894.91023326751065</v>
      </c>
    </row>
    <row r="550" spans="5:6" x14ac:dyDescent="0.25">
      <c r="E550" s="4">
        <f t="shared" ca="1" si="16"/>
        <v>0.63218016756031115</v>
      </c>
      <c r="F550" s="4">
        <f t="shared" ca="1" si="17"/>
        <v>892.49649811421068</v>
      </c>
    </row>
    <row r="551" spans="5:6" x14ac:dyDescent="0.25">
      <c r="E551" s="4">
        <f t="shared" ca="1" si="16"/>
        <v>0.70358915703911584</v>
      </c>
      <c r="F551" s="4">
        <f t="shared" ca="1" si="17"/>
        <v>896.94739725551187</v>
      </c>
    </row>
    <row r="552" spans="5:6" x14ac:dyDescent="0.25">
      <c r="E552" s="4">
        <f t="shared" ca="1" si="16"/>
        <v>0.27646788150058832</v>
      </c>
      <c r="F552" s="4">
        <f t="shared" ca="1" si="17"/>
        <v>870.09176944054673</v>
      </c>
    </row>
    <row r="553" spans="5:6" x14ac:dyDescent="0.25">
      <c r="E553" s="4">
        <f t="shared" ca="1" si="16"/>
        <v>0.99632210185607284</v>
      </c>
      <c r="F553" s="4">
        <f t="shared" ca="1" si="17"/>
        <v>938.44412439712949</v>
      </c>
    </row>
    <row r="554" spans="5:6" x14ac:dyDescent="0.25">
      <c r="E554" s="4">
        <f t="shared" ca="1" si="16"/>
        <v>0.98012831059606687</v>
      </c>
      <c r="F554" s="4">
        <f t="shared" ca="1" si="17"/>
        <v>927.70605327841338</v>
      </c>
    </row>
    <row r="555" spans="5:6" x14ac:dyDescent="0.25">
      <c r="E555" s="4">
        <f t="shared" ca="1" si="16"/>
        <v>4.571805075002322E-2</v>
      </c>
      <c r="F555" s="4">
        <f t="shared" ca="1" si="17"/>
        <v>841.01289133932869</v>
      </c>
    </row>
    <row r="556" spans="5:6" x14ac:dyDescent="0.25">
      <c r="E556" s="4">
        <f t="shared" ca="1" si="16"/>
        <v>0.31435225740358574</v>
      </c>
      <c r="F556" s="4">
        <f t="shared" ca="1" si="17"/>
        <v>872.85029218537125</v>
      </c>
    </row>
    <row r="557" spans="5:6" x14ac:dyDescent="0.25">
      <c r="E557" s="4">
        <f t="shared" ca="1" si="16"/>
        <v>8.3720593952308131E-2</v>
      </c>
      <c r="F557" s="4">
        <f t="shared" ca="1" si="17"/>
        <v>849.46092529759005</v>
      </c>
    </row>
    <row r="558" spans="5:6" x14ac:dyDescent="0.25">
      <c r="E558" s="4">
        <f t="shared" ca="1" si="16"/>
        <v>0.91872925259074745</v>
      </c>
      <c r="F558" s="4">
        <f t="shared" ca="1" si="17"/>
        <v>915.15993992172957</v>
      </c>
    </row>
    <row r="559" spans="5:6" x14ac:dyDescent="0.25">
      <c r="E559" s="4">
        <f t="shared" ca="1" si="16"/>
        <v>0.91991783734854582</v>
      </c>
      <c r="F559" s="4">
        <f t="shared" ca="1" si="17"/>
        <v>915.31825325156888</v>
      </c>
    </row>
    <row r="560" spans="5:6" x14ac:dyDescent="0.25">
      <c r="E560" s="4">
        <f t="shared" ca="1" si="16"/>
        <v>0.90417817666353639</v>
      </c>
      <c r="F560" s="4">
        <f t="shared" ca="1" si="17"/>
        <v>913.33713092450216</v>
      </c>
    </row>
    <row r="561" spans="5:6" x14ac:dyDescent="0.25">
      <c r="E561" s="4">
        <f t="shared" ca="1" si="16"/>
        <v>0.39950212933867801</v>
      </c>
      <c r="F561" s="4">
        <f t="shared" ca="1" si="17"/>
        <v>878.5025962629602</v>
      </c>
    </row>
    <row r="562" spans="5:6" x14ac:dyDescent="0.25">
      <c r="E562" s="4">
        <f t="shared" ca="1" si="16"/>
        <v>0.30903526121460789</v>
      </c>
      <c r="F562" s="4">
        <f t="shared" ca="1" si="17"/>
        <v>872.47438817700322</v>
      </c>
    </row>
    <row r="563" spans="5:6" x14ac:dyDescent="0.25">
      <c r="E563" s="4">
        <f t="shared" ca="1" si="16"/>
        <v>0.39273051103962597</v>
      </c>
      <c r="F563" s="4">
        <f t="shared" ca="1" si="17"/>
        <v>878.07341482080608</v>
      </c>
    </row>
    <row r="564" spans="5:6" x14ac:dyDescent="0.25">
      <c r="E564" s="4">
        <f t="shared" ca="1" si="16"/>
        <v>0.76444638469558224</v>
      </c>
      <c r="F564" s="4">
        <f t="shared" ca="1" si="17"/>
        <v>901.0492331498865</v>
      </c>
    </row>
    <row r="565" spans="5:6" x14ac:dyDescent="0.25">
      <c r="E565" s="4">
        <f t="shared" ca="1" si="16"/>
        <v>0.86896709699231722</v>
      </c>
      <c r="F565" s="4">
        <f t="shared" ca="1" si="17"/>
        <v>909.57028307804114</v>
      </c>
    </row>
    <row r="566" spans="5:6" x14ac:dyDescent="0.25">
      <c r="E566" s="4">
        <f t="shared" ca="1" si="16"/>
        <v>0.89927977978015528</v>
      </c>
      <c r="F566" s="4">
        <f t="shared" ca="1" si="17"/>
        <v>912.76510545910935</v>
      </c>
    </row>
    <row r="567" spans="5:6" x14ac:dyDescent="0.25">
      <c r="E567" s="4">
        <f t="shared" ca="1" si="16"/>
        <v>0.90037095942761447</v>
      </c>
      <c r="F567" s="4">
        <f t="shared" ca="1" si="17"/>
        <v>912.89092972917967</v>
      </c>
    </row>
    <row r="568" spans="5:6" x14ac:dyDescent="0.25">
      <c r="E568" s="4">
        <f t="shared" ca="1" si="16"/>
        <v>0.11082325066033394</v>
      </c>
      <c r="F568" s="4">
        <f t="shared" ca="1" si="17"/>
        <v>853.728286237578</v>
      </c>
    </row>
    <row r="569" spans="5:6" x14ac:dyDescent="0.25">
      <c r="E569" s="4">
        <f t="shared" ca="1" si="16"/>
        <v>0.31285922153453527</v>
      </c>
      <c r="F569" s="4">
        <f t="shared" ca="1" si="17"/>
        <v>872.74507336156705</v>
      </c>
    </row>
    <row r="570" spans="5:6" x14ac:dyDescent="0.25">
      <c r="E570" s="4">
        <f t="shared" ca="1" si="16"/>
        <v>0.13379069091284901</v>
      </c>
      <c r="F570" s="4">
        <f t="shared" ca="1" si="17"/>
        <v>856.75227161871464</v>
      </c>
    </row>
    <row r="571" spans="5:6" x14ac:dyDescent="0.25">
      <c r="E571" s="4">
        <f t="shared" ca="1" si="16"/>
        <v>0.97381961008584539</v>
      </c>
      <c r="F571" s="4">
        <f t="shared" ca="1" si="17"/>
        <v>925.58438181501322</v>
      </c>
    </row>
    <row r="572" spans="5:6" x14ac:dyDescent="0.25">
      <c r="E572" s="4">
        <f t="shared" ca="1" si="16"/>
        <v>0.18236354167715485</v>
      </c>
      <c r="F572" s="4">
        <f t="shared" ca="1" si="17"/>
        <v>862.06485752013077</v>
      </c>
    </row>
    <row r="573" spans="5:6" x14ac:dyDescent="0.25">
      <c r="E573" s="4">
        <f t="shared" ca="1" si="16"/>
        <v>0.28419975542069265</v>
      </c>
      <c r="F573" s="4">
        <f t="shared" ca="1" si="17"/>
        <v>870.67092175914831</v>
      </c>
    </row>
    <row r="574" spans="5:6" x14ac:dyDescent="0.25">
      <c r="E574" s="4">
        <f t="shared" ca="1" si="16"/>
        <v>0.55334087122003706</v>
      </c>
      <c r="F574" s="4">
        <f t="shared" ca="1" si="17"/>
        <v>887.79176307187447</v>
      </c>
    </row>
    <row r="575" spans="5:6" x14ac:dyDescent="0.25">
      <c r="E575" s="4">
        <f t="shared" ca="1" si="16"/>
        <v>5.42695364675847E-2</v>
      </c>
      <c r="F575" s="4">
        <f t="shared" ca="1" si="17"/>
        <v>843.31673825103303</v>
      </c>
    </row>
    <row r="576" spans="5:6" x14ac:dyDescent="0.25">
      <c r="E576" s="4">
        <f t="shared" ca="1" si="16"/>
        <v>0.6935235158216041</v>
      </c>
      <c r="F576" s="4">
        <f t="shared" ca="1" si="17"/>
        <v>896.30164629509068</v>
      </c>
    </row>
    <row r="577" spans="5:6" x14ac:dyDescent="0.25">
      <c r="E577" s="4">
        <f t="shared" ca="1" si="16"/>
        <v>0.58039782555120445</v>
      </c>
      <c r="F577" s="4">
        <f t="shared" ca="1" si="17"/>
        <v>889.39458179486724</v>
      </c>
    </row>
    <row r="578" spans="5:6" x14ac:dyDescent="0.25">
      <c r="E578" s="4">
        <f t="shared" ca="1" si="16"/>
        <v>0.45015134295931669</v>
      </c>
      <c r="F578" s="4">
        <f t="shared" ca="1" si="17"/>
        <v>881.63730342142458</v>
      </c>
    </row>
    <row r="579" spans="5:6" x14ac:dyDescent="0.25">
      <c r="E579" s="4">
        <f t="shared" ca="1" si="16"/>
        <v>0.8124721847595926</v>
      </c>
      <c r="F579" s="4">
        <f t="shared" ca="1" si="17"/>
        <v>904.63947235936939</v>
      </c>
    </row>
    <row r="580" spans="5:6" x14ac:dyDescent="0.25">
      <c r="E580" s="4">
        <f t="shared" ref="E580:E643" ca="1" si="18">RAND()</f>
        <v>0.1073374178656884</v>
      </c>
      <c r="F580" s="4">
        <f t="shared" ref="F580:F643" ca="1" si="19">_xlfn.BETA.INV(E580,$C$5,$C$6,$C$3,$C$4)</f>
        <v>853.22853382939184</v>
      </c>
    </row>
    <row r="581" spans="5:6" x14ac:dyDescent="0.25">
      <c r="E581" s="4">
        <f t="shared" ca="1" si="18"/>
        <v>0.187034209647988</v>
      </c>
      <c r="F581" s="4">
        <f t="shared" ca="1" si="19"/>
        <v>862.52033639658123</v>
      </c>
    </row>
    <row r="582" spans="5:6" x14ac:dyDescent="0.25">
      <c r="E582" s="4">
        <f t="shared" ca="1" si="18"/>
        <v>0.95804063049967836</v>
      </c>
      <c r="F582" s="4">
        <f t="shared" ca="1" si="19"/>
        <v>921.62181354802442</v>
      </c>
    </row>
    <row r="583" spans="5:6" x14ac:dyDescent="0.25">
      <c r="E583" s="4">
        <f t="shared" ca="1" si="18"/>
        <v>0.92113283223469655</v>
      </c>
      <c r="F583" s="4">
        <f t="shared" ca="1" si="19"/>
        <v>915.48174570911249</v>
      </c>
    </row>
    <row r="584" spans="5:6" x14ac:dyDescent="0.25">
      <c r="E584" s="4">
        <f t="shared" ca="1" si="18"/>
        <v>0.59099680152181555</v>
      </c>
      <c r="F584" s="4">
        <f t="shared" ca="1" si="19"/>
        <v>890.02471368312251</v>
      </c>
    </row>
    <row r="585" spans="5:6" x14ac:dyDescent="0.25">
      <c r="E585" s="4">
        <f t="shared" ca="1" si="18"/>
        <v>0.70812863949433069</v>
      </c>
      <c r="F585" s="4">
        <f t="shared" ca="1" si="19"/>
        <v>897.24113678120273</v>
      </c>
    </row>
    <row r="586" spans="5:6" x14ac:dyDescent="0.25">
      <c r="E586" s="4">
        <f t="shared" ca="1" si="18"/>
        <v>0.36507908210258122</v>
      </c>
      <c r="F586" s="4">
        <f t="shared" ca="1" si="19"/>
        <v>876.28937599995231</v>
      </c>
    </row>
    <row r="587" spans="5:6" x14ac:dyDescent="0.25">
      <c r="E587" s="4">
        <f t="shared" ca="1" si="18"/>
        <v>1.4415214273627686E-2</v>
      </c>
      <c r="F587" s="4">
        <f t="shared" ca="1" si="19"/>
        <v>826.89555818332553</v>
      </c>
    </row>
    <row r="588" spans="5:6" x14ac:dyDescent="0.25">
      <c r="E588" s="4">
        <f t="shared" ca="1" si="18"/>
        <v>0.1732636449888092</v>
      </c>
      <c r="F588" s="4">
        <f t="shared" ca="1" si="19"/>
        <v>861.15377141121871</v>
      </c>
    </row>
    <row r="589" spans="5:6" x14ac:dyDescent="0.25">
      <c r="E589" s="4">
        <f t="shared" ca="1" si="18"/>
        <v>0.66090886673116978</v>
      </c>
      <c r="F589" s="4">
        <f t="shared" ca="1" si="19"/>
        <v>894.25464901345731</v>
      </c>
    </row>
    <row r="590" spans="5:6" x14ac:dyDescent="0.25">
      <c r="E590" s="4">
        <f t="shared" ca="1" si="18"/>
        <v>0.54143765753112927</v>
      </c>
      <c r="F590" s="4">
        <f t="shared" ca="1" si="19"/>
        <v>887.08780458048091</v>
      </c>
    </row>
    <row r="591" spans="5:6" x14ac:dyDescent="0.25">
      <c r="E591" s="4">
        <f t="shared" ca="1" si="18"/>
        <v>0.44766996243200075</v>
      </c>
      <c r="F591" s="4">
        <f t="shared" ca="1" si="19"/>
        <v>881.48632639168454</v>
      </c>
    </row>
    <row r="592" spans="5:6" x14ac:dyDescent="0.25">
      <c r="E592" s="4">
        <f t="shared" ca="1" si="18"/>
        <v>0.63267784050414122</v>
      </c>
      <c r="F592" s="4">
        <f t="shared" ca="1" si="19"/>
        <v>892.52667241397705</v>
      </c>
    </row>
    <row r="593" spans="5:6" x14ac:dyDescent="0.25">
      <c r="E593" s="4">
        <f t="shared" ca="1" si="18"/>
        <v>0.74805299547647375</v>
      </c>
      <c r="F593" s="4">
        <f t="shared" ca="1" si="19"/>
        <v>899.90485254008547</v>
      </c>
    </row>
    <row r="594" spans="5:6" x14ac:dyDescent="0.25">
      <c r="E594" s="4">
        <f t="shared" ca="1" si="18"/>
        <v>0.25315789068768146</v>
      </c>
      <c r="F594" s="4">
        <f t="shared" ca="1" si="19"/>
        <v>868.28670729341252</v>
      </c>
    </row>
    <row r="595" spans="5:6" x14ac:dyDescent="0.25">
      <c r="E595" s="4">
        <f t="shared" ca="1" si="18"/>
        <v>0.40386995661033409</v>
      </c>
      <c r="F595" s="4">
        <f t="shared" ca="1" si="19"/>
        <v>878.77798450974535</v>
      </c>
    </row>
    <row r="596" spans="5:6" x14ac:dyDescent="0.25">
      <c r="E596" s="4">
        <f t="shared" ca="1" si="18"/>
        <v>0.7216524291856814</v>
      </c>
      <c r="F596" s="4">
        <f t="shared" ca="1" si="19"/>
        <v>898.12636193612684</v>
      </c>
    </row>
    <row r="597" spans="5:6" x14ac:dyDescent="0.25">
      <c r="E597" s="4">
        <f t="shared" ca="1" si="18"/>
        <v>0.16991546197146834</v>
      </c>
      <c r="F597" s="4">
        <f t="shared" ca="1" si="19"/>
        <v>860.81015950453389</v>
      </c>
    </row>
    <row r="598" spans="5:6" x14ac:dyDescent="0.25">
      <c r="E598" s="4">
        <f t="shared" ca="1" si="18"/>
        <v>0.60917998995886258</v>
      </c>
      <c r="F598" s="4">
        <f t="shared" ca="1" si="19"/>
        <v>891.11063208155474</v>
      </c>
    </row>
    <row r="599" spans="5:6" x14ac:dyDescent="0.25">
      <c r="E599" s="4">
        <f t="shared" ca="1" si="18"/>
        <v>0.40940943813065411</v>
      </c>
      <c r="F599" s="4">
        <f t="shared" ca="1" si="19"/>
        <v>879.12569479772515</v>
      </c>
    </row>
    <row r="600" spans="5:6" x14ac:dyDescent="0.25">
      <c r="E600" s="4">
        <f t="shared" ca="1" si="18"/>
        <v>0.83635735802304034</v>
      </c>
      <c r="F600" s="4">
        <f t="shared" ca="1" si="19"/>
        <v>906.60390049489729</v>
      </c>
    </row>
    <row r="601" spans="5:6" x14ac:dyDescent="0.25">
      <c r="E601" s="4">
        <f t="shared" ca="1" si="18"/>
        <v>0.41205438194275679</v>
      </c>
      <c r="F601" s="4">
        <f t="shared" ca="1" si="19"/>
        <v>879.29112746252622</v>
      </c>
    </row>
    <row r="602" spans="5:6" x14ac:dyDescent="0.25">
      <c r="E602" s="4">
        <f t="shared" ca="1" si="18"/>
        <v>2.0588881133585479E-2</v>
      </c>
      <c r="F602" s="4">
        <f t="shared" ca="1" si="19"/>
        <v>831.03321888026585</v>
      </c>
    </row>
    <row r="603" spans="5:6" x14ac:dyDescent="0.25">
      <c r="E603" s="4">
        <f t="shared" ca="1" si="18"/>
        <v>0.92524271898659971</v>
      </c>
      <c r="F603" s="4">
        <f t="shared" ca="1" si="19"/>
        <v>916.04788828940559</v>
      </c>
    </row>
    <row r="604" spans="5:6" x14ac:dyDescent="0.25">
      <c r="E604" s="4">
        <f t="shared" ca="1" si="18"/>
        <v>0.62274455792713823</v>
      </c>
      <c r="F604" s="4">
        <f t="shared" ca="1" si="19"/>
        <v>891.92600649438168</v>
      </c>
    </row>
    <row r="605" spans="5:6" x14ac:dyDescent="0.25">
      <c r="E605" s="4">
        <f t="shared" ca="1" si="18"/>
        <v>0.31458877685314313</v>
      </c>
      <c r="F605" s="4">
        <f t="shared" ca="1" si="19"/>
        <v>872.86693665900827</v>
      </c>
    </row>
    <row r="606" spans="5:6" x14ac:dyDescent="0.25">
      <c r="E606" s="4">
        <f t="shared" ca="1" si="18"/>
        <v>0.49603109949016655</v>
      </c>
      <c r="F606" s="4">
        <f t="shared" ca="1" si="19"/>
        <v>884.39550607229819</v>
      </c>
    </row>
    <row r="607" spans="5:6" x14ac:dyDescent="0.25">
      <c r="E607" s="4">
        <f t="shared" ca="1" si="18"/>
        <v>0.66927099375693966</v>
      </c>
      <c r="F607" s="4">
        <f t="shared" ca="1" si="19"/>
        <v>894.77360502164936</v>
      </c>
    </row>
    <row r="608" spans="5:6" x14ac:dyDescent="0.25">
      <c r="E608" s="4">
        <f t="shared" ca="1" si="18"/>
        <v>0.4583797843544507</v>
      </c>
      <c r="F608" s="4">
        <f t="shared" ca="1" si="19"/>
        <v>882.13641142957306</v>
      </c>
    </row>
    <row r="609" spans="5:6" x14ac:dyDescent="0.25">
      <c r="E609" s="4">
        <f t="shared" ca="1" si="18"/>
        <v>0.63922826124123144</v>
      </c>
      <c r="F609" s="4">
        <f t="shared" ca="1" si="19"/>
        <v>892.92467565251332</v>
      </c>
    </row>
    <row r="610" spans="5:6" x14ac:dyDescent="0.25">
      <c r="E610" s="4">
        <f t="shared" ca="1" si="18"/>
        <v>0.60862187926420352</v>
      </c>
      <c r="F610" s="4">
        <f t="shared" ca="1" si="19"/>
        <v>891.07719028004385</v>
      </c>
    </row>
    <row r="611" spans="5:6" x14ac:dyDescent="0.25">
      <c r="E611" s="4">
        <f t="shared" ca="1" si="18"/>
        <v>4.6032863066318042E-2</v>
      </c>
      <c r="F611" s="4">
        <f t="shared" ca="1" si="19"/>
        <v>841.1038659118434</v>
      </c>
    </row>
    <row r="612" spans="5:6" x14ac:dyDescent="0.25">
      <c r="E612" s="4">
        <f t="shared" ca="1" si="18"/>
        <v>0.54646929604309558</v>
      </c>
      <c r="F612" s="4">
        <f t="shared" ca="1" si="19"/>
        <v>887.38536229111958</v>
      </c>
    </row>
    <row r="613" spans="5:6" x14ac:dyDescent="0.25">
      <c r="E613" s="4">
        <f t="shared" ca="1" si="18"/>
        <v>0.7434210384499671</v>
      </c>
      <c r="F613" s="4">
        <f t="shared" ca="1" si="19"/>
        <v>899.58744279735413</v>
      </c>
    </row>
    <row r="614" spans="5:6" x14ac:dyDescent="0.25">
      <c r="E614" s="4">
        <f t="shared" ca="1" si="18"/>
        <v>0.82961233161420633</v>
      </c>
      <c r="F614" s="4">
        <f t="shared" ca="1" si="19"/>
        <v>906.03407022337285</v>
      </c>
    </row>
    <row r="615" spans="5:6" x14ac:dyDescent="0.25">
      <c r="E615" s="4">
        <f t="shared" ca="1" si="18"/>
        <v>0.911251585424668</v>
      </c>
      <c r="F615" s="4">
        <f t="shared" ca="1" si="19"/>
        <v>914.19821018039465</v>
      </c>
    </row>
    <row r="616" spans="5:6" x14ac:dyDescent="0.25">
      <c r="E616" s="4">
        <f t="shared" ca="1" si="18"/>
        <v>0.28195446558191295</v>
      </c>
      <c r="F616" s="4">
        <f t="shared" ca="1" si="19"/>
        <v>870.5036678758089</v>
      </c>
    </row>
    <row r="617" spans="5:6" x14ac:dyDescent="0.25">
      <c r="E617" s="4">
        <f t="shared" ca="1" si="18"/>
        <v>0.90829029899303659</v>
      </c>
      <c r="F617" s="4">
        <f t="shared" ca="1" si="19"/>
        <v>913.83237260192095</v>
      </c>
    </row>
    <row r="618" spans="5:6" x14ac:dyDescent="0.25">
      <c r="E618" s="4">
        <f t="shared" ca="1" si="18"/>
        <v>0.57386527329853987</v>
      </c>
      <c r="F618" s="4">
        <f t="shared" ca="1" si="19"/>
        <v>889.00698968122356</v>
      </c>
    </row>
    <row r="619" spans="5:6" x14ac:dyDescent="0.25">
      <c r="E619" s="4">
        <f t="shared" ca="1" si="18"/>
        <v>0.42062064401763966</v>
      </c>
      <c r="F619" s="4">
        <f t="shared" ca="1" si="19"/>
        <v>879.8244348529887</v>
      </c>
    </row>
    <row r="620" spans="5:6" x14ac:dyDescent="0.25">
      <c r="E620" s="4">
        <f t="shared" ca="1" si="18"/>
        <v>0.57959942290253907</v>
      </c>
      <c r="F620" s="4">
        <f t="shared" ca="1" si="19"/>
        <v>889.3471820457338</v>
      </c>
    </row>
    <row r="621" spans="5:6" x14ac:dyDescent="0.25">
      <c r="E621" s="4">
        <f t="shared" ca="1" si="18"/>
        <v>0.23466473716318759</v>
      </c>
      <c r="F621" s="4">
        <f t="shared" ca="1" si="19"/>
        <v>866.78220005102162</v>
      </c>
    </row>
    <row r="622" spans="5:6" x14ac:dyDescent="0.25">
      <c r="E622" s="4">
        <f t="shared" ca="1" si="18"/>
        <v>0.13655483785398947</v>
      </c>
      <c r="F622" s="4">
        <f t="shared" ca="1" si="19"/>
        <v>857.08925519152535</v>
      </c>
    </row>
    <row r="623" spans="5:6" x14ac:dyDescent="0.25">
      <c r="E623" s="4">
        <f t="shared" ca="1" si="18"/>
        <v>0.10180284336323953</v>
      </c>
      <c r="F623" s="4">
        <f t="shared" ca="1" si="19"/>
        <v>852.4086865240713</v>
      </c>
    </row>
    <row r="624" spans="5:6" x14ac:dyDescent="0.25">
      <c r="E624" s="4">
        <f t="shared" ca="1" si="18"/>
        <v>0.4047623047507245</v>
      </c>
      <c r="F624" s="4">
        <f t="shared" ca="1" si="19"/>
        <v>878.83411202904438</v>
      </c>
    </row>
    <row r="625" spans="5:6" x14ac:dyDescent="0.25">
      <c r="E625" s="4">
        <f t="shared" ca="1" si="18"/>
        <v>0.37280042761314858</v>
      </c>
      <c r="F625" s="4">
        <f t="shared" ca="1" si="19"/>
        <v>876.79302462666112</v>
      </c>
    </row>
    <row r="626" spans="5:6" x14ac:dyDescent="0.25">
      <c r="E626" s="4">
        <f t="shared" ca="1" si="18"/>
        <v>0.59728160570157252</v>
      </c>
      <c r="F626" s="4">
        <f t="shared" ca="1" si="19"/>
        <v>890.39926448398194</v>
      </c>
    </row>
    <row r="627" spans="5:6" x14ac:dyDescent="0.25">
      <c r="E627" s="4">
        <f t="shared" ca="1" si="18"/>
        <v>0.17157227102380768</v>
      </c>
      <c r="F627" s="4">
        <f t="shared" ca="1" si="19"/>
        <v>860.98077923098515</v>
      </c>
    </row>
    <row r="628" spans="5:6" x14ac:dyDescent="0.25">
      <c r="E628" s="4">
        <f t="shared" ca="1" si="18"/>
        <v>0.2077574954165935</v>
      </c>
      <c r="F628" s="4">
        <f t="shared" ca="1" si="19"/>
        <v>864.4532043523061</v>
      </c>
    </row>
    <row r="629" spans="5:6" x14ac:dyDescent="0.25">
      <c r="E629" s="4">
        <f t="shared" ca="1" si="18"/>
        <v>0.49049710438974492</v>
      </c>
      <c r="F629" s="4">
        <f t="shared" ca="1" si="19"/>
        <v>884.06554165008754</v>
      </c>
    </row>
    <row r="630" spans="5:6" x14ac:dyDescent="0.25">
      <c r="E630" s="4">
        <f t="shared" ca="1" si="18"/>
        <v>9.8241597218135746E-2</v>
      </c>
      <c r="F630" s="4">
        <f t="shared" ca="1" si="19"/>
        <v>851.86266834648268</v>
      </c>
    </row>
    <row r="631" spans="5:6" x14ac:dyDescent="0.25">
      <c r="E631" s="4">
        <f t="shared" ca="1" si="18"/>
        <v>0.599204241707332</v>
      </c>
      <c r="F631" s="4">
        <f t="shared" ca="1" si="19"/>
        <v>890.51400102543187</v>
      </c>
    </row>
    <row r="632" spans="5:6" x14ac:dyDescent="0.25">
      <c r="E632" s="4">
        <f t="shared" ca="1" si="18"/>
        <v>3.8270512091149178E-2</v>
      </c>
      <c r="F632" s="4">
        <f t="shared" ca="1" si="19"/>
        <v>838.68917609464484</v>
      </c>
    </row>
    <row r="633" spans="5:6" x14ac:dyDescent="0.25">
      <c r="E633" s="4">
        <f t="shared" ca="1" si="18"/>
        <v>0.93074605948958433</v>
      </c>
      <c r="F633" s="4">
        <f t="shared" ca="1" si="19"/>
        <v>916.84061737768184</v>
      </c>
    </row>
    <row r="634" spans="5:6" x14ac:dyDescent="0.25">
      <c r="E634" s="4">
        <f t="shared" ca="1" si="18"/>
        <v>5.5903476240921623E-2</v>
      </c>
      <c r="F634" s="4">
        <f t="shared" ca="1" si="19"/>
        <v>843.72200600328472</v>
      </c>
    </row>
    <row r="635" spans="5:6" x14ac:dyDescent="0.25">
      <c r="E635" s="4">
        <f t="shared" ca="1" si="18"/>
        <v>0.92716309730498669</v>
      </c>
      <c r="F635" s="4">
        <f t="shared" ca="1" si="19"/>
        <v>916.31977599623451</v>
      </c>
    </row>
    <row r="636" spans="5:6" x14ac:dyDescent="0.25">
      <c r="E636" s="4">
        <f t="shared" ca="1" si="18"/>
        <v>0.35639737691532547</v>
      </c>
      <c r="F636" s="4">
        <f t="shared" ca="1" si="19"/>
        <v>875.71750409941558</v>
      </c>
    </row>
    <row r="637" spans="5:6" x14ac:dyDescent="0.25">
      <c r="E637" s="4">
        <f t="shared" ca="1" si="18"/>
        <v>0.52007790555701938</v>
      </c>
      <c r="F637" s="4">
        <f t="shared" ca="1" si="19"/>
        <v>885.82373173735982</v>
      </c>
    </row>
    <row r="638" spans="5:6" x14ac:dyDescent="0.25">
      <c r="E638" s="4">
        <f t="shared" ca="1" si="18"/>
        <v>0.53936826163463525</v>
      </c>
      <c r="F638" s="4">
        <f t="shared" ca="1" si="19"/>
        <v>886.96541952176915</v>
      </c>
    </row>
    <row r="639" spans="5:6" x14ac:dyDescent="0.25">
      <c r="E639" s="4">
        <f t="shared" ca="1" si="18"/>
        <v>0.50288067172375817</v>
      </c>
      <c r="F639" s="4">
        <f t="shared" ca="1" si="19"/>
        <v>884.80315817481062</v>
      </c>
    </row>
    <row r="640" spans="5:6" x14ac:dyDescent="0.25">
      <c r="E640" s="4">
        <f t="shared" ca="1" si="18"/>
        <v>0.11219571997633515</v>
      </c>
      <c r="F640" s="4">
        <f t="shared" ca="1" si="19"/>
        <v>853.92174213819339</v>
      </c>
    </row>
    <row r="641" spans="5:6" x14ac:dyDescent="0.25">
      <c r="E641" s="4">
        <f t="shared" ca="1" si="18"/>
        <v>0.92506307683328992</v>
      </c>
      <c r="F641" s="4">
        <f t="shared" ca="1" si="19"/>
        <v>916.02270176853665</v>
      </c>
    </row>
    <row r="642" spans="5:6" x14ac:dyDescent="0.25">
      <c r="E642" s="4">
        <f t="shared" ca="1" si="18"/>
        <v>0.82701688598442324</v>
      </c>
      <c r="F642" s="4">
        <f t="shared" ca="1" si="19"/>
        <v>905.81814413723703</v>
      </c>
    </row>
    <row r="643" spans="5:6" x14ac:dyDescent="0.25">
      <c r="E643" s="4">
        <f t="shared" ca="1" si="18"/>
        <v>6.1754694170010227E-2</v>
      </c>
      <c r="F643" s="4">
        <f t="shared" ca="1" si="19"/>
        <v>845.09727907816739</v>
      </c>
    </row>
    <row r="644" spans="5:6" x14ac:dyDescent="0.25">
      <c r="E644" s="4">
        <f t="shared" ref="E644:E707" ca="1" si="20">RAND()</f>
        <v>0.29575048221857192</v>
      </c>
      <c r="F644" s="4">
        <f t="shared" ref="F644:F707" ca="1" si="21">_xlfn.BETA.INV(E644,$C$5,$C$6,$C$3,$C$4)</f>
        <v>871.51993424937791</v>
      </c>
    </row>
    <row r="645" spans="5:6" x14ac:dyDescent="0.25">
      <c r="E645" s="4">
        <f t="shared" ca="1" si="20"/>
        <v>0.27059470005051756</v>
      </c>
      <c r="F645" s="4">
        <f t="shared" ca="1" si="21"/>
        <v>869.64563163987407</v>
      </c>
    </row>
    <row r="646" spans="5:6" x14ac:dyDescent="0.25">
      <c r="E646" s="4">
        <f t="shared" ca="1" si="20"/>
        <v>0.76197606963956466</v>
      </c>
      <c r="F646" s="4">
        <f t="shared" ca="1" si="21"/>
        <v>900.87456452932793</v>
      </c>
    </row>
    <row r="647" spans="5:6" x14ac:dyDescent="0.25">
      <c r="E647" s="4">
        <f t="shared" ca="1" si="20"/>
        <v>0.55560657505717725</v>
      </c>
      <c r="F647" s="4">
        <f t="shared" ca="1" si="21"/>
        <v>887.92578874964136</v>
      </c>
    </row>
    <row r="648" spans="5:6" x14ac:dyDescent="0.25">
      <c r="E648" s="4">
        <f t="shared" ca="1" si="20"/>
        <v>0.49839354323697771</v>
      </c>
      <c r="F648" s="4">
        <f t="shared" ca="1" si="21"/>
        <v>884.53619583352167</v>
      </c>
    </row>
    <row r="649" spans="5:6" x14ac:dyDescent="0.25">
      <c r="E649" s="4">
        <f t="shared" ca="1" si="20"/>
        <v>0.61146478268501525</v>
      </c>
      <c r="F649" s="4">
        <f t="shared" ca="1" si="21"/>
        <v>891.24761861080469</v>
      </c>
    </row>
    <row r="650" spans="5:6" x14ac:dyDescent="0.25">
      <c r="E650" s="4">
        <f t="shared" ca="1" si="20"/>
        <v>0.44136459924617588</v>
      </c>
      <c r="F650" s="4">
        <f t="shared" ca="1" si="21"/>
        <v>881.10164801169719</v>
      </c>
    </row>
    <row r="651" spans="5:6" x14ac:dyDescent="0.25">
      <c r="E651" s="4">
        <f t="shared" ca="1" si="20"/>
        <v>0.49004262163143641</v>
      </c>
      <c r="F651" s="4">
        <f t="shared" ca="1" si="21"/>
        <v>884.03841676435445</v>
      </c>
    </row>
    <row r="652" spans="5:6" x14ac:dyDescent="0.25">
      <c r="E652" s="4">
        <f t="shared" ca="1" si="20"/>
        <v>0.55961490034535033</v>
      </c>
      <c r="F652" s="4">
        <f t="shared" ca="1" si="21"/>
        <v>888.16295061837434</v>
      </c>
    </row>
    <row r="653" spans="5:6" x14ac:dyDescent="0.25">
      <c r="E653" s="4">
        <f t="shared" ca="1" si="20"/>
        <v>0.47492041951662067</v>
      </c>
      <c r="F653" s="4">
        <f t="shared" ca="1" si="21"/>
        <v>883.13328515670923</v>
      </c>
    </row>
    <row r="654" spans="5:6" x14ac:dyDescent="0.25">
      <c r="E654" s="4">
        <f t="shared" ca="1" si="20"/>
        <v>0.66378592585421281</v>
      </c>
      <c r="F654" s="4">
        <f t="shared" ca="1" si="21"/>
        <v>894.43278887649649</v>
      </c>
    </row>
    <row r="655" spans="5:6" x14ac:dyDescent="0.25">
      <c r="E655" s="4">
        <f t="shared" ca="1" si="20"/>
        <v>0.863992426702343</v>
      </c>
      <c r="F655" s="4">
        <f t="shared" ca="1" si="21"/>
        <v>909.09151586473445</v>
      </c>
    </row>
    <row r="656" spans="5:6" x14ac:dyDescent="0.25">
      <c r="E656" s="4">
        <f t="shared" ca="1" si="20"/>
        <v>0.69974614577264627</v>
      </c>
      <c r="F656" s="4">
        <f t="shared" ca="1" si="21"/>
        <v>896.6999704057655</v>
      </c>
    </row>
    <row r="657" spans="5:6" x14ac:dyDescent="0.25">
      <c r="E657" s="4">
        <f t="shared" ca="1" si="20"/>
        <v>0.52540895465384163</v>
      </c>
      <c r="F657" s="4">
        <f t="shared" ca="1" si="21"/>
        <v>886.1394723252422</v>
      </c>
    </row>
    <row r="658" spans="5:6" x14ac:dyDescent="0.25">
      <c r="E658" s="4">
        <f t="shared" ca="1" si="20"/>
        <v>0.6140736748495258</v>
      </c>
      <c r="F658" s="4">
        <f t="shared" ca="1" si="21"/>
        <v>891.40420397973344</v>
      </c>
    </row>
    <row r="659" spans="5:6" x14ac:dyDescent="0.25">
      <c r="E659" s="4">
        <f t="shared" ca="1" si="20"/>
        <v>0.58730049242304982</v>
      </c>
      <c r="F659" s="4">
        <f t="shared" ca="1" si="21"/>
        <v>889.80475936333801</v>
      </c>
    </row>
    <row r="660" spans="5:6" x14ac:dyDescent="0.25">
      <c r="E660" s="4">
        <f t="shared" ca="1" si="20"/>
        <v>0.20177611075551916</v>
      </c>
      <c r="F660" s="4">
        <f t="shared" ca="1" si="21"/>
        <v>863.90910910176638</v>
      </c>
    </row>
    <row r="661" spans="5:6" x14ac:dyDescent="0.25">
      <c r="E661" s="4">
        <f t="shared" ca="1" si="20"/>
        <v>0.27413550245845897</v>
      </c>
      <c r="F661" s="4">
        <f t="shared" ca="1" si="21"/>
        <v>869.9152569107963</v>
      </c>
    </row>
    <row r="662" spans="5:6" x14ac:dyDescent="0.25">
      <c r="E662" s="4">
        <f t="shared" ca="1" si="20"/>
        <v>0.30946115215606051</v>
      </c>
      <c r="F662" s="4">
        <f t="shared" ca="1" si="21"/>
        <v>872.50462197660568</v>
      </c>
    </row>
    <row r="663" spans="5:6" x14ac:dyDescent="0.25">
      <c r="E663" s="4">
        <f t="shared" ca="1" si="20"/>
        <v>0.61151586044359996</v>
      </c>
      <c r="F663" s="4">
        <f t="shared" ca="1" si="21"/>
        <v>891.25068255829603</v>
      </c>
    </row>
    <row r="664" spans="5:6" x14ac:dyDescent="0.25">
      <c r="E664" s="4">
        <f t="shared" ca="1" si="20"/>
        <v>7.6019303382968917E-2</v>
      </c>
      <c r="F664" s="4">
        <f t="shared" ca="1" si="21"/>
        <v>848.04957921335188</v>
      </c>
    </row>
    <row r="665" spans="5:6" x14ac:dyDescent="0.25">
      <c r="E665" s="4">
        <f t="shared" ca="1" si="20"/>
        <v>0.77287276505697877</v>
      </c>
      <c r="F665" s="4">
        <f t="shared" ca="1" si="21"/>
        <v>901.65145741062577</v>
      </c>
    </row>
    <row r="666" spans="5:6" x14ac:dyDescent="0.25">
      <c r="E666" s="4">
        <f t="shared" ca="1" si="20"/>
        <v>0.62971749092114038</v>
      </c>
      <c r="F666" s="4">
        <f t="shared" ca="1" si="21"/>
        <v>892.3473122408559</v>
      </c>
    </row>
    <row r="667" spans="5:6" x14ac:dyDescent="0.25">
      <c r="E667" s="4">
        <f t="shared" ca="1" si="20"/>
        <v>0.49599759827283973</v>
      </c>
      <c r="F667" s="4">
        <f t="shared" ca="1" si="21"/>
        <v>884.39351027835062</v>
      </c>
    </row>
    <row r="668" spans="5:6" x14ac:dyDescent="0.25">
      <c r="E668" s="4">
        <f t="shared" ca="1" si="20"/>
        <v>0.33317835105782256</v>
      </c>
      <c r="F668" s="4">
        <f t="shared" ca="1" si="21"/>
        <v>874.15581518077772</v>
      </c>
    </row>
    <row r="669" spans="5:6" x14ac:dyDescent="0.25">
      <c r="E669" s="4">
        <f t="shared" ca="1" si="20"/>
        <v>0.7629772345121526</v>
      </c>
      <c r="F669" s="4">
        <f t="shared" ca="1" si="21"/>
        <v>900.94525431549573</v>
      </c>
    </row>
    <row r="670" spans="5:6" x14ac:dyDescent="0.25">
      <c r="E670" s="4">
        <f t="shared" ca="1" si="20"/>
        <v>0.89838640525314772</v>
      </c>
      <c r="F670" s="4">
        <f t="shared" ca="1" si="21"/>
        <v>912.6627492139578</v>
      </c>
    </row>
    <row r="671" spans="5:6" x14ac:dyDescent="0.25">
      <c r="E671" s="4">
        <f t="shared" ca="1" si="20"/>
        <v>0.66521150168323395</v>
      </c>
      <c r="F671" s="4">
        <f t="shared" ca="1" si="21"/>
        <v>894.521214260016</v>
      </c>
    </row>
    <row r="672" spans="5:6" x14ac:dyDescent="0.25">
      <c r="E672" s="4">
        <f t="shared" ca="1" si="20"/>
        <v>0.18410903612636098</v>
      </c>
      <c r="F672" s="4">
        <f t="shared" ca="1" si="21"/>
        <v>862.23600312506403</v>
      </c>
    </row>
    <row r="673" spans="5:6" x14ac:dyDescent="0.25">
      <c r="E673" s="4">
        <f t="shared" ca="1" si="20"/>
        <v>0.24748328808038011</v>
      </c>
      <c r="F673" s="4">
        <f t="shared" ca="1" si="21"/>
        <v>867.83243581594184</v>
      </c>
    </row>
    <row r="674" spans="5:6" x14ac:dyDescent="0.25">
      <c r="E674" s="4">
        <f t="shared" ca="1" si="20"/>
        <v>0.64563253380905739</v>
      </c>
      <c r="F674" s="4">
        <f t="shared" ca="1" si="21"/>
        <v>893.31540922983447</v>
      </c>
    </row>
    <row r="675" spans="5:6" x14ac:dyDescent="0.25">
      <c r="E675" s="4">
        <f t="shared" ca="1" si="20"/>
        <v>0.14063274521794311</v>
      </c>
      <c r="F675" s="4">
        <f t="shared" ca="1" si="21"/>
        <v>857.57731496273527</v>
      </c>
    </row>
    <row r="676" spans="5:6" x14ac:dyDescent="0.25">
      <c r="E676" s="4">
        <f t="shared" ca="1" si="20"/>
        <v>0.51275904095593783</v>
      </c>
      <c r="F676" s="4">
        <f t="shared" ca="1" si="21"/>
        <v>885.38982828081078</v>
      </c>
    </row>
    <row r="677" spans="5:6" x14ac:dyDescent="0.25">
      <c r="E677" s="4">
        <f t="shared" ca="1" si="20"/>
        <v>0.80150804621620053</v>
      </c>
      <c r="F677" s="4">
        <f t="shared" ca="1" si="21"/>
        <v>903.78268675912989</v>
      </c>
    </row>
    <row r="678" spans="5:6" x14ac:dyDescent="0.25">
      <c r="E678" s="4">
        <f t="shared" ca="1" si="20"/>
        <v>0.97208422430829167</v>
      </c>
      <c r="F678" s="4">
        <f t="shared" ca="1" si="21"/>
        <v>925.07124110523694</v>
      </c>
    </row>
    <row r="679" spans="5:6" x14ac:dyDescent="0.25">
      <c r="E679" s="4">
        <f t="shared" ca="1" si="20"/>
        <v>0.57194495197411388</v>
      </c>
      <c r="F679" s="4">
        <f t="shared" ca="1" si="21"/>
        <v>888.89314572624971</v>
      </c>
    </row>
    <row r="680" spans="5:6" x14ac:dyDescent="0.25">
      <c r="E680" s="4">
        <f t="shared" ca="1" si="20"/>
        <v>0.79249521899866127</v>
      </c>
      <c r="F680" s="4">
        <f t="shared" ca="1" si="21"/>
        <v>903.09641768848223</v>
      </c>
    </row>
    <row r="681" spans="5:6" x14ac:dyDescent="0.25">
      <c r="E681" s="4">
        <f t="shared" ca="1" si="20"/>
        <v>0.76762742407324958</v>
      </c>
      <c r="F681" s="4">
        <f t="shared" ca="1" si="21"/>
        <v>901.27539065003987</v>
      </c>
    </row>
    <row r="682" spans="5:6" x14ac:dyDescent="0.25">
      <c r="E682" s="4">
        <f t="shared" ca="1" si="20"/>
        <v>0.85835778854207911</v>
      </c>
      <c r="F682" s="4">
        <f t="shared" ca="1" si="21"/>
        <v>908.56178091262689</v>
      </c>
    </row>
    <row r="683" spans="5:6" x14ac:dyDescent="0.25">
      <c r="E683" s="4">
        <f t="shared" ca="1" si="20"/>
        <v>3.2735748410336329E-2</v>
      </c>
      <c r="F683" s="4">
        <f t="shared" ca="1" si="21"/>
        <v>836.69816250855672</v>
      </c>
    </row>
    <row r="684" spans="5:6" x14ac:dyDescent="0.25">
      <c r="E684" s="4">
        <f t="shared" ca="1" si="20"/>
        <v>0.57715485584216697</v>
      </c>
      <c r="F684" s="4">
        <f t="shared" ca="1" si="21"/>
        <v>889.20210363104673</v>
      </c>
    </row>
    <row r="685" spans="5:6" x14ac:dyDescent="0.25">
      <c r="E685" s="4">
        <f t="shared" ca="1" si="20"/>
        <v>0.18902526039904899</v>
      </c>
      <c r="F685" s="4">
        <f t="shared" ca="1" si="21"/>
        <v>862.71213615714112</v>
      </c>
    </row>
    <row r="686" spans="5:6" x14ac:dyDescent="0.25">
      <c r="E686" s="4">
        <f t="shared" ca="1" si="20"/>
        <v>0.45882258918838104</v>
      </c>
      <c r="F686" s="4">
        <f t="shared" ca="1" si="21"/>
        <v>882.16320608127785</v>
      </c>
    </row>
    <row r="687" spans="5:6" x14ac:dyDescent="0.25">
      <c r="E687" s="4">
        <f t="shared" ca="1" si="20"/>
        <v>0.61385497705385739</v>
      </c>
      <c r="F687" s="4">
        <f t="shared" ca="1" si="21"/>
        <v>891.39107074459662</v>
      </c>
    </row>
    <row r="688" spans="5:6" x14ac:dyDescent="0.25">
      <c r="E688" s="4">
        <f t="shared" ca="1" si="20"/>
        <v>2.0325512912210852E-2</v>
      </c>
      <c r="F688" s="4">
        <f t="shared" ca="1" si="21"/>
        <v>830.88071085832303</v>
      </c>
    </row>
    <row r="689" spans="5:6" x14ac:dyDescent="0.25">
      <c r="E689" s="4">
        <f t="shared" ca="1" si="20"/>
        <v>5.1589779880019559E-2</v>
      </c>
      <c r="F689" s="4">
        <f t="shared" ca="1" si="21"/>
        <v>842.62956939755759</v>
      </c>
    </row>
    <row r="690" spans="5:6" x14ac:dyDescent="0.25">
      <c r="E690" s="4">
        <f t="shared" ca="1" si="20"/>
        <v>0.76052147584214869</v>
      </c>
      <c r="F690" s="4">
        <f t="shared" ca="1" si="21"/>
        <v>900.77209811634111</v>
      </c>
    </row>
    <row r="691" spans="5:6" x14ac:dyDescent="0.25">
      <c r="E691" s="4">
        <f t="shared" ca="1" si="20"/>
        <v>0.22366454270334912</v>
      </c>
      <c r="F691" s="4">
        <f t="shared" ca="1" si="21"/>
        <v>865.85193034875658</v>
      </c>
    </row>
    <row r="692" spans="5:6" x14ac:dyDescent="0.25">
      <c r="E692" s="4">
        <f t="shared" ca="1" si="20"/>
        <v>6.8929258054093001E-2</v>
      </c>
      <c r="F692" s="4">
        <f t="shared" ca="1" si="21"/>
        <v>846.64445300416389</v>
      </c>
    </row>
    <row r="693" spans="5:6" x14ac:dyDescent="0.25">
      <c r="E693" s="4">
        <f t="shared" ca="1" si="20"/>
        <v>0.42893074359562522</v>
      </c>
      <c r="F693" s="4">
        <f t="shared" ca="1" si="21"/>
        <v>880.33837921207908</v>
      </c>
    </row>
    <row r="694" spans="5:6" x14ac:dyDescent="0.25">
      <c r="E694" s="4">
        <f t="shared" ca="1" si="20"/>
        <v>0.9954675659371609</v>
      </c>
      <c r="F694" s="4">
        <f t="shared" ca="1" si="21"/>
        <v>937.28215344512967</v>
      </c>
    </row>
    <row r="695" spans="5:6" x14ac:dyDescent="0.25">
      <c r="E695" s="4">
        <f t="shared" ca="1" si="20"/>
        <v>0.35316322099146114</v>
      </c>
      <c r="F695" s="4">
        <f t="shared" ca="1" si="21"/>
        <v>875.50287718827394</v>
      </c>
    </row>
    <row r="696" spans="5:6" x14ac:dyDescent="0.25">
      <c r="E696" s="4">
        <f t="shared" ca="1" si="20"/>
        <v>0.7581902795005081</v>
      </c>
      <c r="F696" s="4">
        <f t="shared" ca="1" si="21"/>
        <v>900.60846214510752</v>
      </c>
    </row>
    <row r="697" spans="5:6" x14ac:dyDescent="0.25">
      <c r="E697" s="4">
        <f t="shared" ca="1" si="20"/>
        <v>0.24837106260161967</v>
      </c>
      <c r="F697" s="4">
        <f t="shared" ca="1" si="21"/>
        <v>867.9039197409154</v>
      </c>
    </row>
    <row r="698" spans="5:6" x14ac:dyDescent="0.25">
      <c r="E698" s="4">
        <f t="shared" ca="1" si="20"/>
        <v>0.48902500652178782</v>
      </c>
      <c r="F698" s="4">
        <f t="shared" ca="1" si="21"/>
        <v>883.97766729964792</v>
      </c>
    </row>
    <row r="699" spans="5:6" x14ac:dyDescent="0.25">
      <c r="E699" s="4">
        <f t="shared" ca="1" si="20"/>
        <v>0.68177665859097669</v>
      </c>
      <c r="F699" s="4">
        <f t="shared" ca="1" si="21"/>
        <v>895.55696291393883</v>
      </c>
    </row>
    <row r="700" spans="5:6" x14ac:dyDescent="0.25">
      <c r="E700" s="4">
        <f t="shared" ca="1" si="20"/>
        <v>0.72489005277521279</v>
      </c>
      <c r="F700" s="4">
        <f t="shared" ca="1" si="21"/>
        <v>898.3406935929961</v>
      </c>
    </row>
    <row r="701" spans="5:6" x14ac:dyDescent="0.25">
      <c r="E701" s="4">
        <f t="shared" ca="1" si="20"/>
        <v>0.15218865969446882</v>
      </c>
      <c r="F701" s="4">
        <f t="shared" ca="1" si="21"/>
        <v>858.90626562948546</v>
      </c>
    </row>
    <row r="702" spans="5:6" x14ac:dyDescent="0.25">
      <c r="E702" s="4">
        <f t="shared" ca="1" si="20"/>
        <v>0.68535076998283462</v>
      </c>
      <c r="F702" s="4">
        <f t="shared" ca="1" si="21"/>
        <v>895.78258341738706</v>
      </c>
    </row>
    <row r="703" spans="5:6" x14ac:dyDescent="0.25">
      <c r="E703" s="4">
        <f t="shared" ca="1" si="20"/>
        <v>0.63002861843419788</v>
      </c>
      <c r="F703" s="4">
        <f t="shared" ca="1" si="21"/>
        <v>892.36614832961413</v>
      </c>
    </row>
    <row r="704" spans="5:6" x14ac:dyDescent="0.25">
      <c r="E704" s="4">
        <f t="shared" ca="1" si="20"/>
        <v>0.83956195155073488</v>
      </c>
      <c r="F704" s="4">
        <f t="shared" ca="1" si="21"/>
        <v>906.87924811348819</v>
      </c>
    </row>
    <row r="705" spans="5:6" x14ac:dyDescent="0.25">
      <c r="E705" s="4">
        <f t="shared" ca="1" si="20"/>
        <v>0.93933157159691039</v>
      </c>
      <c r="F705" s="4">
        <f t="shared" ca="1" si="21"/>
        <v>918.17027820721091</v>
      </c>
    </row>
    <row r="706" spans="5:6" x14ac:dyDescent="0.25">
      <c r="E706" s="4">
        <f t="shared" ca="1" si="20"/>
        <v>0.49458888658292488</v>
      </c>
      <c r="F706" s="4">
        <f t="shared" ca="1" si="21"/>
        <v>884.30956960565118</v>
      </c>
    </row>
    <row r="707" spans="5:6" x14ac:dyDescent="0.25">
      <c r="E707" s="4">
        <f t="shared" ca="1" si="20"/>
        <v>0.1354798358923065</v>
      </c>
      <c r="F707" s="4">
        <f t="shared" ca="1" si="21"/>
        <v>856.95880512573649</v>
      </c>
    </row>
    <row r="708" spans="5:6" x14ac:dyDescent="0.25">
      <c r="E708" s="4">
        <f t="shared" ref="E708:E771" ca="1" si="22">RAND()</f>
        <v>0.5002157920006205</v>
      </c>
      <c r="F708" s="4">
        <f t="shared" ref="F708:F771" ca="1" si="23">_xlfn.BETA.INV(E708,$C$5,$C$6,$C$3,$C$4)</f>
        <v>884.64465028762618</v>
      </c>
    </row>
    <row r="709" spans="5:6" x14ac:dyDescent="0.25">
      <c r="E709" s="4">
        <f t="shared" ca="1" si="22"/>
        <v>3.3158397260645067E-2</v>
      </c>
      <c r="F709" s="4">
        <f t="shared" ca="1" si="23"/>
        <v>836.85998075607574</v>
      </c>
    </row>
    <row r="710" spans="5:6" x14ac:dyDescent="0.25">
      <c r="E710" s="4">
        <f t="shared" ca="1" si="22"/>
        <v>0.89879663951114752</v>
      </c>
      <c r="F710" s="4">
        <f t="shared" ca="1" si="23"/>
        <v>912.7096778596474</v>
      </c>
    </row>
    <row r="711" spans="5:6" x14ac:dyDescent="0.25">
      <c r="E711" s="4">
        <f t="shared" ca="1" si="22"/>
        <v>0.66981371122638544</v>
      </c>
      <c r="F711" s="4">
        <f t="shared" ca="1" si="23"/>
        <v>894.80741491867707</v>
      </c>
    </row>
    <row r="712" spans="5:6" x14ac:dyDescent="0.25">
      <c r="E712" s="4">
        <f t="shared" ca="1" si="22"/>
        <v>0.91454592751924835</v>
      </c>
      <c r="F712" s="4">
        <f t="shared" ca="1" si="23"/>
        <v>914.61490753755174</v>
      </c>
    </row>
    <row r="713" spans="5:6" x14ac:dyDescent="0.25">
      <c r="E713" s="4">
        <f t="shared" ca="1" si="22"/>
        <v>0.37861080900031785</v>
      </c>
      <c r="F713" s="4">
        <f t="shared" ca="1" si="23"/>
        <v>877.16912036331507</v>
      </c>
    </row>
    <row r="714" spans="5:6" x14ac:dyDescent="0.25">
      <c r="E714" s="4">
        <f t="shared" ca="1" si="22"/>
        <v>0.24278898896905909</v>
      </c>
      <c r="F714" s="4">
        <f t="shared" ca="1" si="23"/>
        <v>867.45181608300913</v>
      </c>
    </row>
    <row r="715" spans="5:6" x14ac:dyDescent="0.25">
      <c r="E715" s="4">
        <f t="shared" ca="1" si="22"/>
        <v>0.93623859506099816</v>
      </c>
      <c r="F715" s="4">
        <f t="shared" ca="1" si="23"/>
        <v>917.67684550153501</v>
      </c>
    </row>
    <row r="716" spans="5:6" x14ac:dyDescent="0.25">
      <c r="E716" s="4">
        <f t="shared" ca="1" si="22"/>
        <v>0.32961655666565848</v>
      </c>
      <c r="F716" s="4">
        <f t="shared" ca="1" si="23"/>
        <v>873.91170427010013</v>
      </c>
    </row>
    <row r="717" spans="5:6" x14ac:dyDescent="0.25">
      <c r="E717" s="4">
        <f t="shared" ca="1" si="22"/>
        <v>0.73231670968145091</v>
      </c>
      <c r="F717" s="4">
        <f t="shared" ca="1" si="23"/>
        <v>898.83612871063963</v>
      </c>
    </row>
    <row r="718" spans="5:6" x14ac:dyDescent="0.25">
      <c r="E718" s="4">
        <f t="shared" ca="1" si="22"/>
        <v>0.95718402057261032</v>
      </c>
      <c r="F718" s="4">
        <f t="shared" ca="1" si="23"/>
        <v>921.441397844839</v>
      </c>
    </row>
    <row r="719" spans="5:6" x14ac:dyDescent="0.25">
      <c r="E719" s="4">
        <f t="shared" ca="1" si="22"/>
        <v>0.965572761153763</v>
      </c>
      <c r="F719" s="4">
        <f t="shared" ca="1" si="23"/>
        <v>923.3397634566013</v>
      </c>
    </row>
    <row r="720" spans="5:6" x14ac:dyDescent="0.25">
      <c r="E720" s="4">
        <f t="shared" ca="1" si="22"/>
        <v>0.31939629682083126</v>
      </c>
      <c r="F720" s="4">
        <f t="shared" ca="1" si="23"/>
        <v>873.20386798284324</v>
      </c>
    </row>
    <row r="721" spans="5:6" x14ac:dyDescent="0.25">
      <c r="E721" s="4">
        <f t="shared" ca="1" si="22"/>
        <v>0.60706048895245368</v>
      </c>
      <c r="F721" s="4">
        <f t="shared" ca="1" si="23"/>
        <v>890.98367332036332</v>
      </c>
    </row>
    <row r="722" spans="5:6" x14ac:dyDescent="0.25">
      <c r="E722" s="4">
        <f t="shared" ca="1" si="22"/>
        <v>0.22750457127415602</v>
      </c>
      <c r="F722" s="4">
        <f t="shared" ca="1" si="23"/>
        <v>866.17990530015197</v>
      </c>
    </row>
    <row r="723" spans="5:6" x14ac:dyDescent="0.25">
      <c r="E723" s="4">
        <f t="shared" ca="1" si="22"/>
        <v>0.58819209843188358</v>
      </c>
      <c r="F723" s="4">
        <f t="shared" ca="1" si="23"/>
        <v>889.85779472127683</v>
      </c>
    </row>
    <row r="724" spans="5:6" x14ac:dyDescent="0.25">
      <c r="E724" s="4">
        <f t="shared" ca="1" si="22"/>
        <v>0.9357793595370788</v>
      </c>
      <c r="F724" s="4">
        <f t="shared" ca="1" si="23"/>
        <v>917.60503300604273</v>
      </c>
    </row>
    <row r="725" spans="5:6" x14ac:dyDescent="0.25">
      <c r="E725" s="4">
        <f t="shared" ca="1" si="22"/>
        <v>0.18698304432371549</v>
      </c>
      <c r="F725" s="4">
        <f t="shared" ca="1" si="23"/>
        <v>862.51538926503349</v>
      </c>
    </row>
    <row r="726" spans="5:6" x14ac:dyDescent="0.25">
      <c r="E726" s="4">
        <f t="shared" ca="1" si="22"/>
        <v>0.40126185838832074</v>
      </c>
      <c r="F726" s="4">
        <f t="shared" ca="1" si="23"/>
        <v>878.61367858518793</v>
      </c>
    </row>
    <row r="727" spans="5:6" x14ac:dyDescent="0.25">
      <c r="E727" s="4">
        <f t="shared" ca="1" si="22"/>
        <v>0.60047720518125125</v>
      </c>
      <c r="F727" s="4">
        <f t="shared" ca="1" si="23"/>
        <v>890.59000975883293</v>
      </c>
    </row>
    <row r="728" spans="5:6" x14ac:dyDescent="0.25">
      <c r="E728" s="4">
        <f t="shared" ca="1" si="22"/>
        <v>0.2824511355618573</v>
      </c>
      <c r="F728" s="4">
        <f t="shared" ca="1" si="23"/>
        <v>870.54072973357734</v>
      </c>
    </row>
    <row r="729" spans="5:6" x14ac:dyDescent="0.25">
      <c r="E729" s="4">
        <f t="shared" ca="1" si="22"/>
        <v>0.28212518836040745</v>
      </c>
      <c r="F729" s="4">
        <f t="shared" ca="1" si="23"/>
        <v>870.51641147784358</v>
      </c>
    </row>
    <row r="730" spans="5:6" x14ac:dyDescent="0.25">
      <c r="E730" s="4">
        <f t="shared" ca="1" si="22"/>
        <v>0.56280421762559851</v>
      </c>
      <c r="F730" s="4">
        <f t="shared" ca="1" si="23"/>
        <v>888.35171588800233</v>
      </c>
    </row>
    <row r="731" spans="5:6" x14ac:dyDescent="0.25">
      <c r="E731" s="4">
        <f t="shared" ca="1" si="22"/>
        <v>0.5858827597059888</v>
      </c>
      <c r="F731" s="4">
        <f t="shared" ca="1" si="23"/>
        <v>889.72045477957124</v>
      </c>
    </row>
    <row r="732" spans="5:6" x14ac:dyDescent="0.25">
      <c r="E732" s="4">
        <f t="shared" ca="1" si="22"/>
        <v>0.50211544038265721</v>
      </c>
      <c r="F732" s="4">
        <f t="shared" ca="1" si="23"/>
        <v>884.75765346547337</v>
      </c>
    </row>
    <row r="733" spans="5:6" x14ac:dyDescent="0.25">
      <c r="E733" s="4">
        <f t="shared" ca="1" si="22"/>
        <v>0.49931262366308149</v>
      </c>
      <c r="F733" s="4">
        <f t="shared" ca="1" si="23"/>
        <v>884.59090351536042</v>
      </c>
    </row>
    <row r="734" spans="5:6" x14ac:dyDescent="0.25">
      <c r="E734" s="4">
        <f t="shared" ca="1" si="22"/>
        <v>0.6840633311705463</v>
      </c>
      <c r="F734" s="4">
        <f t="shared" ca="1" si="23"/>
        <v>895.70121863521126</v>
      </c>
    </row>
    <row r="735" spans="5:6" x14ac:dyDescent="0.25">
      <c r="E735" s="4">
        <f t="shared" ca="1" si="22"/>
        <v>0.50170189346699079</v>
      </c>
      <c r="F735" s="4">
        <f t="shared" ca="1" si="23"/>
        <v>884.73305796590296</v>
      </c>
    </row>
    <row r="736" spans="5:6" x14ac:dyDescent="0.25">
      <c r="E736" s="4">
        <f t="shared" ca="1" si="22"/>
        <v>0.31844494083680319</v>
      </c>
      <c r="F736" s="4">
        <f t="shared" ca="1" si="23"/>
        <v>873.13740042279665</v>
      </c>
    </row>
    <row r="737" spans="5:6" x14ac:dyDescent="0.25">
      <c r="E737" s="4">
        <f t="shared" ca="1" si="22"/>
        <v>0.38230135991456726</v>
      </c>
      <c r="F737" s="4">
        <f t="shared" ca="1" si="23"/>
        <v>877.40676675979284</v>
      </c>
    </row>
    <row r="738" spans="5:6" x14ac:dyDescent="0.25">
      <c r="E738" s="4">
        <f t="shared" ca="1" si="22"/>
        <v>0.91876441259605868</v>
      </c>
      <c r="F738" s="4">
        <f t="shared" ca="1" si="23"/>
        <v>915.16460039719516</v>
      </c>
    </row>
    <row r="739" spans="5:6" x14ac:dyDescent="0.25">
      <c r="E739" s="4">
        <f t="shared" ca="1" si="22"/>
        <v>0.38345283143123254</v>
      </c>
      <c r="F739" s="4">
        <f t="shared" ca="1" si="23"/>
        <v>877.48072271721276</v>
      </c>
    </row>
    <row r="740" spans="5:6" x14ac:dyDescent="0.25">
      <c r="E740" s="4">
        <f t="shared" ca="1" si="22"/>
        <v>2.6436354593143419E-2</v>
      </c>
      <c r="F740" s="4">
        <f t="shared" ca="1" si="23"/>
        <v>834.04407245935886</v>
      </c>
    </row>
    <row r="741" spans="5:6" x14ac:dyDescent="0.25">
      <c r="E741" s="4">
        <f t="shared" ca="1" si="22"/>
        <v>0.34934774999426388</v>
      </c>
      <c r="F741" s="4">
        <f t="shared" ca="1" si="23"/>
        <v>875.2485165329233</v>
      </c>
    </row>
    <row r="742" spans="5:6" x14ac:dyDescent="0.25">
      <c r="E742" s="4">
        <f t="shared" ca="1" si="22"/>
        <v>0.47653720828376578</v>
      </c>
      <c r="F742" s="4">
        <f t="shared" ca="1" si="23"/>
        <v>883.23031695122768</v>
      </c>
    </row>
    <row r="743" spans="5:6" x14ac:dyDescent="0.25">
      <c r="E743" s="4">
        <f t="shared" ca="1" si="22"/>
        <v>0.63142688249839352</v>
      </c>
      <c r="F743" s="4">
        <f t="shared" ca="1" si="23"/>
        <v>892.4508425402928</v>
      </c>
    </row>
    <row r="744" spans="5:6" x14ac:dyDescent="0.25">
      <c r="E744" s="4">
        <f t="shared" ca="1" si="22"/>
        <v>2.0258797530070649E-2</v>
      </c>
      <c r="F744" s="4">
        <f t="shared" ca="1" si="23"/>
        <v>830.84180299852994</v>
      </c>
    </row>
    <row r="745" spans="5:6" x14ac:dyDescent="0.25">
      <c r="E745" s="4">
        <f t="shared" ca="1" si="22"/>
        <v>0.68567258523324326</v>
      </c>
      <c r="F745" s="4">
        <f t="shared" ca="1" si="23"/>
        <v>895.80293846773941</v>
      </c>
    </row>
    <row r="746" spans="5:6" x14ac:dyDescent="0.25">
      <c r="E746" s="4">
        <f t="shared" ca="1" si="22"/>
        <v>0.29626234517776384</v>
      </c>
      <c r="F746" s="4">
        <f t="shared" ca="1" si="23"/>
        <v>871.55713189320431</v>
      </c>
    </row>
    <row r="747" spans="5:6" x14ac:dyDescent="0.25">
      <c r="E747" s="4">
        <f t="shared" ca="1" si="22"/>
        <v>0.55675939923599194</v>
      </c>
      <c r="F747" s="4">
        <f t="shared" ca="1" si="23"/>
        <v>887.99399063215412</v>
      </c>
    </row>
    <row r="748" spans="5:6" x14ac:dyDescent="0.25">
      <c r="E748" s="4">
        <f t="shared" ca="1" si="22"/>
        <v>5.6585890065464217E-2</v>
      </c>
      <c r="F748" s="4">
        <f t="shared" ca="1" si="23"/>
        <v>843.88836346055677</v>
      </c>
    </row>
    <row r="749" spans="5:6" x14ac:dyDescent="0.25">
      <c r="E749" s="4">
        <f t="shared" ca="1" si="22"/>
        <v>8.0216325600893756E-2</v>
      </c>
      <c r="F749" s="4">
        <f t="shared" ca="1" si="23"/>
        <v>848.83221710590908</v>
      </c>
    </row>
    <row r="750" spans="5:6" x14ac:dyDescent="0.25">
      <c r="E750" s="4">
        <f t="shared" ca="1" si="22"/>
        <v>0.25057257996632776</v>
      </c>
      <c r="F750" s="4">
        <f t="shared" ca="1" si="23"/>
        <v>868.0805184361061</v>
      </c>
    </row>
    <row r="751" spans="5:6" x14ac:dyDescent="0.25">
      <c r="E751" s="4">
        <f t="shared" ca="1" si="22"/>
        <v>0.28844312721936849</v>
      </c>
      <c r="F751" s="4">
        <f t="shared" ca="1" si="23"/>
        <v>870.98500479050256</v>
      </c>
    </row>
    <row r="752" spans="5:6" x14ac:dyDescent="0.25">
      <c r="E752" s="4">
        <f t="shared" ca="1" si="22"/>
        <v>0.42714484462642688</v>
      </c>
      <c r="F752" s="4">
        <f t="shared" ca="1" si="23"/>
        <v>880.22819926568991</v>
      </c>
    </row>
    <row r="753" spans="5:6" x14ac:dyDescent="0.25">
      <c r="E753" s="4">
        <f t="shared" ca="1" si="22"/>
        <v>0.39947802518467945</v>
      </c>
      <c r="F753" s="4">
        <f t="shared" ca="1" si="23"/>
        <v>878.50107343680247</v>
      </c>
    </row>
    <row r="754" spans="5:6" x14ac:dyDescent="0.25">
      <c r="E754" s="4">
        <f t="shared" ca="1" si="22"/>
        <v>0.2547558105729657</v>
      </c>
      <c r="F754" s="4">
        <f t="shared" ca="1" si="23"/>
        <v>868.41351311226663</v>
      </c>
    </row>
    <row r="755" spans="5:6" x14ac:dyDescent="0.25">
      <c r="E755" s="4">
        <f t="shared" ca="1" si="22"/>
        <v>0.3715700519689048</v>
      </c>
      <c r="F755" s="4">
        <f t="shared" ca="1" si="23"/>
        <v>876.71307014539593</v>
      </c>
    </row>
    <row r="756" spans="5:6" x14ac:dyDescent="0.25">
      <c r="E756" s="4">
        <f t="shared" ca="1" si="22"/>
        <v>0.30760293733515276</v>
      </c>
      <c r="F756" s="4">
        <f t="shared" ca="1" si="23"/>
        <v>872.37254705652811</v>
      </c>
    </row>
    <row r="757" spans="5:6" x14ac:dyDescent="0.25">
      <c r="E757" s="4">
        <f t="shared" ca="1" si="22"/>
        <v>0.3091660297247949</v>
      </c>
      <c r="F757" s="4">
        <f t="shared" ca="1" si="23"/>
        <v>872.4836736993766</v>
      </c>
    </row>
    <row r="758" spans="5:6" x14ac:dyDescent="0.25">
      <c r="E758" s="4">
        <f t="shared" ca="1" si="22"/>
        <v>0.3275261899721319</v>
      </c>
      <c r="F758" s="4">
        <f t="shared" ca="1" si="23"/>
        <v>873.7678328250903</v>
      </c>
    </row>
    <row r="759" spans="5:6" x14ac:dyDescent="0.25">
      <c r="E759" s="4">
        <f t="shared" ca="1" si="22"/>
        <v>0.48501047665568076</v>
      </c>
      <c r="F759" s="4">
        <f t="shared" ca="1" si="23"/>
        <v>883.73779695693202</v>
      </c>
    </row>
    <row r="760" spans="5:6" x14ac:dyDescent="0.25">
      <c r="E760" s="4">
        <f t="shared" ca="1" si="22"/>
        <v>0.15965425653956533</v>
      </c>
      <c r="F760" s="4">
        <f t="shared" ca="1" si="23"/>
        <v>859.72640649457605</v>
      </c>
    </row>
    <row r="761" spans="5:6" x14ac:dyDescent="0.25">
      <c r="E761" s="4">
        <f t="shared" ca="1" si="22"/>
        <v>0.23613274651323191</v>
      </c>
      <c r="F761" s="4">
        <f t="shared" ca="1" si="23"/>
        <v>866.90425240996831</v>
      </c>
    </row>
    <row r="762" spans="5:6" x14ac:dyDescent="0.25">
      <c r="E762" s="4">
        <f t="shared" ca="1" si="22"/>
        <v>0.53507043238335605</v>
      </c>
      <c r="F762" s="4">
        <f t="shared" ca="1" si="23"/>
        <v>886.71121265541206</v>
      </c>
    </row>
    <row r="763" spans="5:6" x14ac:dyDescent="0.25">
      <c r="E763" s="4">
        <f t="shared" ca="1" si="22"/>
        <v>0.55770922626436303</v>
      </c>
      <c r="F763" s="4">
        <f t="shared" ca="1" si="23"/>
        <v>888.05018745692541</v>
      </c>
    </row>
    <row r="764" spans="5:6" x14ac:dyDescent="0.25">
      <c r="E764" s="4">
        <f t="shared" ca="1" si="22"/>
        <v>0.52619493333115908</v>
      </c>
      <c r="F764" s="4">
        <f t="shared" ca="1" si="23"/>
        <v>886.18600482357817</v>
      </c>
    </row>
    <row r="765" spans="5:6" x14ac:dyDescent="0.25">
      <c r="E765" s="4">
        <f t="shared" ca="1" si="22"/>
        <v>0.23184656390102032</v>
      </c>
      <c r="F765" s="4">
        <f t="shared" ca="1" si="23"/>
        <v>866.54654455901255</v>
      </c>
    </row>
    <row r="766" spans="5:6" x14ac:dyDescent="0.25">
      <c r="E766" s="4">
        <f t="shared" ca="1" si="22"/>
        <v>0.64027020269088641</v>
      </c>
      <c r="F766" s="4">
        <f t="shared" ca="1" si="23"/>
        <v>892.98813405748763</v>
      </c>
    </row>
    <row r="767" spans="5:6" x14ac:dyDescent="0.25">
      <c r="E767" s="4">
        <f t="shared" ca="1" si="22"/>
        <v>0.40085566955143126</v>
      </c>
      <c r="F767" s="4">
        <f t="shared" ca="1" si="23"/>
        <v>878.58805408545561</v>
      </c>
    </row>
    <row r="768" spans="5:6" x14ac:dyDescent="0.25">
      <c r="E768" s="4">
        <f t="shared" ca="1" si="22"/>
        <v>0.59191985959592552</v>
      </c>
      <c r="F768" s="4">
        <f t="shared" ca="1" si="23"/>
        <v>890.07967843343795</v>
      </c>
    </row>
    <row r="769" spans="5:6" x14ac:dyDescent="0.25">
      <c r="E769" s="4">
        <f t="shared" ca="1" si="22"/>
        <v>0.73281644953407243</v>
      </c>
      <c r="F769" s="4">
        <f t="shared" ca="1" si="23"/>
        <v>898.86966272857865</v>
      </c>
    </row>
    <row r="770" spans="5:6" x14ac:dyDescent="0.25">
      <c r="E770" s="4">
        <f t="shared" ca="1" si="22"/>
        <v>0.80036219559582589</v>
      </c>
      <c r="F770" s="4">
        <f t="shared" ca="1" si="23"/>
        <v>903.69457287357011</v>
      </c>
    </row>
    <row r="771" spans="5:6" x14ac:dyDescent="0.25">
      <c r="E771" s="4">
        <f t="shared" ca="1" si="22"/>
        <v>0.21220635748871031</v>
      </c>
      <c r="F771" s="4">
        <f t="shared" ca="1" si="23"/>
        <v>864.85122651382665</v>
      </c>
    </row>
    <row r="772" spans="5:6" x14ac:dyDescent="0.25">
      <c r="E772" s="4">
        <f t="shared" ref="E772:E835" ca="1" si="24">RAND()</f>
        <v>0.61530617280895961</v>
      </c>
      <c r="F772" s="4">
        <f t="shared" ref="F772:F835" ca="1" si="25">_xlfn.BETA.INV(E772,$C$5,$C$6,$C$3,$C$4)</f>
        <v>891.4782424432658</v>
      </c>
    </row>
    <row r="773" spans="5:6" x14ac:dyDescent="0.25">
      <c r="E773" s="4">
        <f t="shared" ca="1" si="24"/>
        <v>0.88321652522574934</v>
      </c>
      <c r="F773" s="4">
        <f t="shared" ca="1" si="25"/>
        <v>911.00662387626915</v>
      </c>
    </row>
    <row r="774" spans="5:6" x14ac:dyDescent="0.25">
      <c r="E774" s="4">
        <f t="shared" ca="1" si="24"/>
        <v>0.50248901802786272</v>
      </c>
      <c r="F774" s="4">
        <f t="shared" ca="1" si="25"/>
        <v>884.77986950747652</v>
      </c>
    </row>
    <row r="775" spans="5:6" x14ac:dyDescent="0.25">
      <c r="E775" s="4">
        <f t="shared" ca="1" si="24"/>
        <v>0.5225595341862751</v>
      </c>
      <c r="F775" s="4">
        <f t="shared" ca="1" si="25"/>
        <v>885.97073917448586</v>
      </c>
    </row>
    <row r="776" spans="5:6" x14ac:dyDescent="0.25">
      <c r="E776" s="4">
        <f t="shared" ca="1" si="24"/>
        <v>0.26435307130264518</v>
      </c>
      <c r="F776" s="4">
        <f t="shared" ca="1" si="25"/>
        <v>869.16530535791765</v>
      </c>
    </row>
    <row r="777" spans="5:6" x14ac:dyDescent="0.25">
      <c r="E777" s="4">
        <f t="shared" ca="1" si="24"/>
        <v>0.10659903572327223</v>
      </c>
      <c r="F777" s="4">
        <f t="shared" ca="1" si="25"/>
        <v>853.12107416255344</v>
      </c>
    </row>
    <row r="778" spans="5:6" x14ac:dyDescent="0.25">
      <c r="E778" s="4">
        <f t="shared" ca="1" si="24"/>
        <v>0.6523567350665278</v>
      </c>
      <c r="F778" s="4">
        <f t="shared" ca="1" si="25"/>
        <v>893.72751897182616</v>
      </c>
    </row>
    <row r="779" spans="5:6" x14ac:dyDescent="0.25">
      <c r="E779" s="4">
        <f t="shared" ca="1" si="24"/>
        <v>0.3375368633210164</v>
      </c>
      <c r="F779" s="4">
        <f t="shared" ca="1" si="25"/>
        <v>874.45280363978463</v>
      </c>
    </row>
    <row r="780" spans="5:6" x14ac:dyDescent="0.25">
      <c r="E780" s="4">
        <f t="shared" ca="1" si="24"/>
        <v>0.99372395389330148</v>
      </c>
      <c r="F780" s="4">
        <f t="shared" ca="1" si="25"/>
        <v>935.38961067652224</v>
      </c>
    </row>
    <row r="781" spans="5:6" x14ac:dyDescent="0.25">
      <c r="E781" s="4">
        <f t="shared" ca="1" si="24"/>
        <v>0.4073687108197428</v>
      </c>
      <c r="F781" s="4">
        <f t="shared" ca="1" si="25"/>
        <v>878.99779644144883</v>
      </c>
    </row>
    <row r="782" spans="5:6" x14ac:dyDescent="0.25">
      <c r="E782" s="4">
        <f t="shared" ca="1" si="24"/>
        <v>0.30790767554822773</v>
      </c>
      <c r="F782" s="4">
        <f t="shared" ca="1" si="25"/>
        <v>872.39423544328349</v>
      </c>
    </row>
    <row r="783" spans="5:6" x14ac:dyDescent="0.25">
      <c r="E783" s="4">
        <f t="shared" ca="1" si="24"/>
        <v>0.90082490394592385</v>
      </c>
      <c r="F783" s="4">
        <f t="shared" ca="1" si="25"/>
        <v>912.94353892274751</v>
      </c>
    </row>
    <row r="784" spans="5:6" x14ac:dyDescent="0.25">
      <c r="E784" s="4">
        <f t="shared" ca="1" si="24"/>
        <v>0.65848901950896255</v>
      </c>
      <c r="F784" s="4">
        <f t="shared" ca="1" si="25"/>
        <v>894.10513970867441</v>
      </c>
    </row>
    <row r="785" spans="5:6" x14ac:dyDescent="0.25">
      <c r="E785" s="4">
        <f t="shared" ca="1" si="24"/>
        <v>0.73376515425446154</v>
      </c>
      <c r="F785" s="4">
        <f t="shared" ca="1" si="25"/>
        <v>898.93339357482864</v>
      </c>
    </row>
    <row r="786" spans="5:6" x14ac:dyDescent="0.25">
      <c r="E786" s="4">
        <f t="shared" ca="1" si="24"/>
        <v>0.71799859713450043</v>
      </c>
      <c r="F786" s="4">
        <f t="shared" ca="1" si="25"/>
        <v>897.88562858238708</v>
      </c>
    </row>
    <row r="787" spans="5:6" x14ac:dyDescent="0.25">
      <c r="E787" s="4">
        <f t="shared" ca="1" si="24"/>
        <v>0.79968317907919606</v>
      </c>
      <c r="F787" s="4">
        <f t="shared" ca="1" si="25"/>
        <v>903.64247954129132</v>
      </c>
    </row>
    <row r="788" spans="5:6" x14ac:dyDescent="0.25">
      <c r="E788" s="4">
        <f t="shared" ca="1" si="24"/>
        <v>4.3966633324191817E-2</v>
      </c>
      <c r="F788" s="4">
        <f t="shared" ca="1" si="25"/>
        <v>840.49691920368389</v>
      </c>
    </row>
    <row r="789" spans="5:6" x14ac:dyDescent="0.25">
      <c r="E789" s="4">
        <f t="shared" ca="1" si="24"/>
        <v>0.7776667322088936</v>
      </c>
      <c r="F789" s="4">
        <f t="shared" ca="1" si="25"/>
        <v>901.99873941160718</v>
      </c>
    </row>
    <row r="790" spans="5:6" x14ac:dyDescent="0.25">
      <c r="E790" s="4">
        <f t="shared" ca="1" si="24"/>
        <v>0.14714726693019198</v>
      </c>
      <c r="F790" s="4">
        <f t="shared" ca="1" si="25"/>
        <v>858.33586940831719</v>
      </c>
    </row>
    <row r="791" spans="5:6" x14ac:dyDescent="0.25">
      <c r="E791" s="4">
        <f t="shared" ca="1" si="24"/>
        <v>6.6778291888710428E-2</v>
      </c>
      <c r="F791" s="4">
        <f t="shared" ca="1" si="25"/>
        <v>846.19498959118278</v>
      </c>
    </row>
    <row r="792" spans="5:6" x14ac:dyDescent="0.25">
      <c r="E792" s="4">
        <f t="shared" ca="1" si="24"/>
        <v>0.75661949791025662</v>
      </c>
      <c r="F792" s="4">
        <f t="shared" ca="1" si="25"/>
        <v>900.49859955536317</v>
      </c>
    </row>
    <row r="793" spans="5:6" x14ac:dyDescent="0.25">
      <c r="E793" s="4">
        <f t="shared" ca="1" si="24"/>
        <v>0.33507371059784918</v>
      </c>
      <c r="F793" s="4">
        <f t="shared" ca="1" si="25"/>
        <v>874.28519492531632</v>
      </c>
    </row>
    <row r="794" spans="5:6" x14ac:dyDescent="0.25">
      <c r="E794" s="4">
        <f t="shared" ca="1" si="24"/>
        <v>0.26282661585772638</v>
      </c>
      <c r="F794" s="4">
        <f t="shared" ca="1" si="25"/>
        <v>869.04682739821703</v>
      </c>
    </row>
    <row r="795" spans="5:6" x14ac:dyDescent="0.25">
      <c r="E795" s="4">
        <f t="shared" ca="1" si="24"/>
        <v>0.69211769492193809</v>
      </c>
      <c r="F795" s="4">
        <f t="shared" ca="1" si="25"/>
        <v>896.21203790207426</v>
      </c>
    </row>
    <row r="796" spans="5:6" x14ac:dyDescent="0.25">
      <c r="E796" s="4">
        <f t="shared" ca="1" si="24"/>
        <v>1.5039671711473357E-2</v>
      </c>
      <c r="F796" s="4">
        <f t="shared" ca="1" si="25"/>
        <v>827.37890685097125</v>
      </c>
    </row>
    <row r="797" spans="5:6" x14ac:dyDescent="0.25">
      <c r="E797" s="4">
        <f t="shared" ca="1" si="24"/>
        <v>0.89314131859242651</v>
      </c>
      <c r="F797" s="4">
        <f t="shared" ca="1" si="25"/>
        <v>912.07326082826671</v>
      </c>
    </row>
    <row r="798" spans="5:6" x14ac:dyDescent="0.25">
      <c r="E798" s="4">
        <f t="shared" ca="1" si="24"/>
        <v>0.22031197155578719</v>
      </c>
      <c r="F798" s="4">
        <f t="shared" ca="1" si="25"/>
        <v>865.56263005957828</v>
      </c>
    </row>
    <row r="799" spans="5:6" x14ac:dyDescent="0.25">
      <c r="E799" s="4">
        <f t="shared" ca="1" si="24"/>
        <v>0.20208127886308436</v>
      </c>
      <c r="F799" s="4">
        <f t="shared" ca="1" si="25"/>
        <v>863.93712592977442</v>
      </c>
    </row>
    <row r="800" spans="5:6" x14ac:dyDescent="0.25">
      <c r="E800" s="4">
        <f t="shared" ca="1" si="24"/>
        <v>0.76498208721075123</v>
      </c>
      <c r="F800" s="4">
        <f t="shared" ca="1" si="25"/>
        <v>901.08722082707629</v>
      </c>
    </row>
    <row r="801" spans="5:6" x14ac:dyDescent="0.25">
      <c r="E801" s="4">
        <f t="shared" ca="1" si="24"/>
        <v>0.19159246122275064</v>
      </c>
      <c r="F801" s="4">
        <f t="shared" ca="1" si="25"/>
        <v>862.95741745783209</v>
      </c>
    </row>
    <row r="802" spans="5:6" x14ac:dyDescent="0.25">
      <c r="E802" s="4">
        <f t="shared" ca="1" si="24"/>
        <v>0.79657703075499964</v>
      </c>
      <c r="F802" s="4">
        <f t="shared" ca="1" si="25"/>
        <v>903.40531598009375</v>
      </c>
    </row>
    <row r="803" spans="5:6" x14ac:dyDescent="0.25">
      <c r="E803" s="4">
        <f t="shared" ca="1" si="24"/>
        <v>0.50615089948623504</v>
      </c>
      <c r="F803" s="4">
        <f t="shared" ca="1" si="25"/>
        <v>884.99752373759327</v>
      </c>
    </row>
    <row r="804" spans="5:6" x14ac:dyDescent="0.25">
      <c r="E804" s="4">
        <f t="shared" ca="1" si="24"/>
        <v>0.73745848346397869</v>
      </c>
      <c r="F804" s="4">
        <f t="shared" ca="1" si="25"/>
        <v>899.18238627575238</v>
      </c>
    </row>
    <row r="805" spans="5:6" x14ac:dyDescent="0.25">
      <c r="E805" s="4">
        <f t="shared" ca="1" si="24"/>
        <v>0.23651636650406183</v>
      </c>
      <c r="F805" s="4">
        <f t="shared" ca="1" si="25"/>
        <v>866.93606890480589</v>
      </c>
    </row>
    <row r="806" spans="5:6" x14ac:dyDescent="0.25">
      <c r="E806" s="4">
        <f t="shared" ca="1" si="24"/>
        <v>0.33887455122740684</v>
      </c>
      <c r="F806" s="4">
        <f t="shared" ca="1" si="25"/>
        <v>874.54358146340917</v>
      </c>
    </row>
    <row r="807" spans="5:6" x14ac:dyDescent="0.25">
      <c r="E807" s="4">
        <f t="shared" ca="1" si="24"/>
        <v>0.98100878086345933</v>
      </c>
      <c r="F807" s="4">
        <f t="shared" ca="1" si="25"/>
        <v>928.04267834510847</v>
      </c>
    </row>
    <row r="808" spans="5:6" x14ac:dyDescent="0.25">
      <c r="E808" s="4">
        <f t="shared" ca="1" si="24"/>
        <v>0.51421624157752055</v>
      </c>
      <c r="F808" s="4">
        <f t="shared" ca="1" si="25"/>
        <v>885.47626493320183</v>
      </c>
    </row>
    <row r="809" spans="5:6" x14ac:dyDescent="0.25">
      <c r="E809" s="4">
        <f t="shared" ca="1" si="24"/>
        <v>0.65314959682978935</v>
      </c>
      <c r="F809" s="4">
        <f t="shared" ca="1" si="25"/>
        <v>893.7762439204306</v>
      </c>
    </row>
    <row r="810" spans="5:6" x14ac:dyDescent="0.25">
      <c r="E810" s="4">
        <f t="shared" ca="1" si="24"/>
        <v>0.68928971090220814</v>
      </c>
      <c r="F810" s="4">
        <f t="shared" ca="1" si="25"/>
        <v>896.03219081525219</v>
      </c>
    </row>
    <row r="811" spans="5:6" x14ac:dyDescent="0.25">
      <c r="E811" s="4">
        <f t="shared" ca="1" si="24"/>
        <v>0.28509406681357474</v>
      </c>
      <c r="F811" s="4">
        <f t="shared" ca="1" si="25"/>
        <v>870.73733311705257</v>
      </c>
    </row>
    <row r="812" spans="5:6" x14ac:dyDescent="0.25">
      <c r="E812" s="4">
        <f t="shared" ca="1" si="24"/>
        <v>0.87311234267931881</v>
      </c>
      <c r="F812" s="4">
        <f t="shared" ca="1" si="25"/>
        <v>909.97773842406139</v>
      </c>
    </row>
    <row r="813" spans="5:6" x14ac:dyDescent="0.25">
      <c r="E813" s="4">
        <f t="shared" ca="1" si="24"/>
        <v>0.73329453369186592</v>
      </c>
      <c r="F813" s="4">
        <f t="shared" ca="1" si="25"/>
        <v>898.90176735130422</v>
      </c>
    </row>
    <row r="814" spans="5:6" x14ac:dyDescent="0.25">
      <c r="E814" s="4">
        <f t="shared" ca="1" si="24"/>
        <v>0.16867515156942692</v>
      </c>
      <c r="F814" s="4">
        <f t="shared" ca="1" si="25"/>
        <v>860.68166453755157</v>
      </c>
    </row>
    <row r="815" spans="5:6" x14ac:dyDescent="0.25">
      <c r="E815" s="4">
        <f t="shared" ca="1" si="24"/>
        <v>0.88871016312753626</v>
      </c>
      <c r="F815" s="4">
        <f t="shared" ca="1" si="25"/>
        <v>911.5895789862933</v>
      </c>
    </row>
    <row r="816" spans="5:6" x14ac:dyDescent="0.25">
      <c r="E816" s="4">
        <f t="shared" ca="1" si="24"/>
        <v>0.94602278610690937</v>
      </c>
      <c r="F816" s="4">
        <f t="shared" ca="1" si="25"/>
        <v>919.30246160642525</v>
      </c>
    </row>
    <row r="817" spans="5:6" x14ac:dyDescent="0.25">
      <c r="E817" s="4">
        <f t="shared" ca="1" si="24"/>
        <v>0.95947093783365744</v>
      </c>
      <c r="F817" s="4">
        <f t="shared" ca="1" si="25"/>
        <v>921.92923660124234</v>
      </c>
    </row>
    <row r="818" spans="5:6" x14ac:dyDescent="0.25">
      <c r="E818" s="4">
        <f t="shared" ca="1" si="24"/>
        <v>2.1767038887502421E-3</v>
      </c>
      <c r="F818" s="4">
        <f t="shared" ca="1" si="25"/>
        <v>807.25500959248234</v>
      </c>
    </row>
    <row r="819" spans="5:6" x14ac:dyDescent="0.25">
      <c r="E819" s="4">
        <f t="shared" ca="1" si="24"/>
        <v>0.70057453823247196</v>
      </c>
      <c r="F819" s="4">
        <f t="shared" ca="1" si="25"/>
        <v>896.75321103703652</v>
      </c>
    </row>
    <row r="820" spans="5:6" x14ac:dyDescent="0.25">
      <c r="E820" s="4">
        <f t="shared" ca="1" si="24"/>
        <v>0.42848325261237841</v>
      </c>
      <c r="F820" s="4">
        <f t="shared" ca="1" si="25"/>
        <v>880.31078507111465</v>
      </c>
    </row>
    <row r="821" spans="5:6" x14ac:dyDescent="0.25">
      <c r="E821" s="4">
        <f t="shared" ca="1" si="24"/>
        <v>7.2060768611549419E-2</v>
      </c>
      <c r="F821" s="4">
        <f t="shared" ca="1" si="25"/>
        <v>847.27884125095864</v>
      </c>
    </row>
    <row r="822" spans="5:6" x14ac:dyDescent="0.25">
      <c r="E822" s="4">
        <f t="shared" ca="1" si="24"/>
        <v>0.37753775548470736</v>
      </c>
      <c r="F822" s="4">
        <f t="shared" ca="1" si="25"/>
        <v>877.09984507227489</v>
      </c>
    </row>
    <row r="823" spans="5:6" x14ac:dyDescent="0.25">
      <c r="E823" s="4">
        <f t="shared" ca="1" si="24"/>
        <v>0.7964298845322958</v>
      </c>
      <c r="F823" s="4">
        <f t="shared" ca="1" si="25"/>
        <v>903.394126576747</v>
      </c>
    </row>
    <row r="824" spans="5:6" x14ac:dyDescent="0.25">
      <c r="E824" s="4">
        <f t="shared" ca="1" si="24"/>
        <v>0.15528598812860539</v>
      </c>
      <c r="F824" s="4">
        <f t="shared" ca="1" si="25"/>
        <v>859.24995926323095</v>
      </c>
    </row>
    <row r="825" spans="5:6" x14ac:dyDescent="0.25">
      <c r="E825" s="4">
        <f t="shared" ca="1" si="24"/>
        <v>0.75434027936531722</v>
      </c>
      <c r="F825" s="4">
        <f t="shared" ca="1" si="25"/>
        <v>900.3397450266242</v>
      </c>
    </row>
    <row r="826" spans="5:6" x14ac:dyDescent="0.25">
      <c r="E826" s="4">
        <f t="shared" ca="1" si="24"/>
        <v>0.32420795744917108</v>
      </c>
      <c r="F826" s="4">
        <f t="shared" ca="1" si="25"/>
        <v>873.53851006987611</v>
      </c>
    </row>
    <row r="827" spans="5:6" x14ac:dyDescent="0.25">
      <c r="E827" s="4">
        <f t="shared" ca="1" si="24"/>
        <v>0.47672599512649638</v>
      </c>
      <c r="F827" s="4">
        <f t="shared" ca="1" si="25"/>
        <v>883.2416426745699</v>
      </c>
    </row>
    <row r="828" spans="5:6" x14ac:dyDescent="0.25">
      <c r="E828" s="4">
        <f t="shared" ca="1" si="24"/>
        <v>0.9579418736985259</v>
      </c>
      <c r="F828" s="4">
        <f t="shared" ca="1" si="25"/>
        <v>921.60087560181364</v>
      </c>
    </row>
    <row r="829" spans="5:6" x14ac:dyDescent="0.25">
      <c r="E829" s="4">
        <f t="shared" ca="1" si="24"/>
        <v>0.41082357039525763</v>
      </c>
      <c r="F829" s="4">
        <f t="shared" ca="1" si="25"/>
        <v>879.21419057023923</v>
      </c>
    </row>
    <row r="830" spans="5:6" x14ac:dyDescent="0.25">
      <c r="E830" s="4">
        <f t="shared" ca="1" si="24"/>
        <v>0.8046154854014772</v>
      </c>
      <c r="F830" s="4">
        <f t="shared" ca="1" si="25"/>
        <v>904.02296557272803</v>
      </c>
    </row>
    <row r="831" spans="5:6" x14ac:dyDescent="0.25">
      <c r="E831" s="4">
        <f t="shared" ca="1" si="24"/>
        <v>0.16241798707425636</v>
      </c>
      <c r="F831" s="4">
        <f t="shared" ca="1" si="25"/>
        <v>860.02305280743769</v>
      </c>
    </row>
    <row r="832" spans="5:6" x14ac:dyDescent="0.25">
      <c r="E832" s="4">
        <f t="shared" ca="1" si="24"/>
        <v>0.9538516866311928</v>
      </c>
      <c r="F832" s="4">
        <f t="shared" ca="1" si="25"/>
        <v>920.7638929208033</v>
      </c>
    </row>
    <row r="833" spans="5:6" x14ac:dyDescent="0.25">
      <c r="E833" s="4">
        <f t="shared" ca="1" si="24"/>
        <v>0.77645427019134006</v>
      </c>
      <c r="F833" s="4">
        <f t="shared" ca="1" si="25"/>
        <v>901.9105748097943</v>
      </c>
    </row>
    <row r="834" spans="5:6" x14ac:dyDescent="0.25">
      <c r="E834" s="4">
        <f t="shared" ca="1" si="24"/>
        <v>0.75846725716636743</v>
      </c>
      <c r="F834" s="4">
        <f t="shared" ca="1" si="25"/>
        <v>900.62786725747412</v>
      </c>
    </row>
    <row r="835" spans="5:6" x14ac:dyDescent="0.25">
      <c r="E835" s="4">
        <f t="shared" ca="1" si="24"/>
        <v>0.13090701651607051</v>
      </c>
      <c r="F835" s="4">
        <f t="shared" ca="1" si="25"/>
        <v>856.39516000414278</v>
      </c>
    </row>
    <row r="836" spans="5:6" x14ac:dyDescent="0.25">
      <c r="E836" s="4">
        <f t="shared" ref="E836:E899" ca="1" si="26">RAND()</f>
        <v>0.20680143821050201</v>
      </c>
      <c r="F836" s="4">
        <f t="shared" ref="F836:F899" ca="1" si="27">_xlfn.BETA.INV(E836,$C$5,$C$6,$C$3,$C$4)</f>
        <v>864.36693939881218</v>
      </c>
    </row>
    <row r="837" spans="5:6" x14ac:dyDescent="0.25">
      <c r="E837" s="4">
        <f t="shared" ca="1" si="26"/>
        <v>0.99449979213577588</v>
      </c>
      <c r="F837" s="4">
        <f t="shared" ca="1" si="27"/>
        <v>936.16947303667075</v>
      </c>
    </row>
    <row r="838" spans="5:6" x14ac:dyDescent="0.25">
      <c r="E838" s="4">
        <f t="shared" ca="1" si="26"/>
        <v>0.67803092509960838</v>
      </c>
      <c r="F838" s="4">
        <f t="shared" ca="1" si="27"/>
        <v>895.32136200149239</v>
      </c>
    </row>
    <row r="839" spans="5:6" x14ac:dyDescent="0.25">
      <c r="E839" s="4">
        <f t="shared" ca="1" si="26"/>
        <v>0.20034293748306098</v>
      </c>
      <c r="F839" s="4">
        <f t="shared" ca="1" si="27"/>
        <v>863.77715330519834</v>
      </c>
    </row>
    <row r="840" spans="5:6" x14ac:dyDescent="0.25">
      <c r="E840" s="4">
        <f t="shared" ca="1" si="26"/>
        <v>0.21326838628304823</v>
      </c>
      <c r="F840" s="4">
        <f t="shared" ca="1" si="27"/>
        <v>864.94543203139983</v>
      </c>
    </row>
    <row r="841" spans="5:6" x14ac:dyDescent="0.25">
      <c r="E841" s="4">
        <f t="shared" ca="1" si="26"/>
        <v>0.4899734838207257</v>
      </c>
      <c r="F841" s="4">
        <f t="shared" ca="1" si="27"/>
        <v>884.03429004947418</v>
      </c>
    </row>
    <row r="842" spans="5:6" x14ac:dyDescent="0.25">
      <c r="E842" s="4">
        <f t="shared" ca="1" si="26"/>
        <v>5.5810042852564412E-2</v>
      </c>
      <c r="F842" s="4">
        <f t="shared" ca="1" si="27"/>
        <v>843.69909824349077</v>
      </c>
    </row>
    <row r="843" spans="5:6" x14ac:dyDescent="0.25">
      <c r="E843" s="4">
        <f t="shared" ca="1" si="26"/>
        <v>0.13789583331591737</v>
      </c>
      <c r="F843" s="4">
        <f t="shared" ca="1" si="27"/>
        <v>857.25092303966335</v>
      </c>
    </row>
    <row r="844" spans="5:6" x14ac:dyDescent="0.25">
      <c r="E844" s="4">
        <f t="shared" ca="1" si="26"/>
        <v>0.24824483346875637</v>
      </c>
      <c r="F844" s="4">
        <f t="shared" ca="1" si="27"/>
        <v>867.8937652341657</v>
      </c>
    </row>
    <row r="845" spans="5:6" x14ac:dyDescent="0.25">
      <c r="E845" s="4">
        <f t="shared" ca="1" si="26"/>
        <v>0.42151509696325673</v>
      </c>
      <c r="F845" s="4">
        <f t="shared" ca="1" si="27"/>
        <v>879.87990967487212</v>
      </c>
    </row>
    <row r="846" spans="5:6" x14ac:dyDescent="0.25">
      <c r="E846" s="4">
        <f t="shared" ca="1" si="26"/>
        <v>0.73306865604981331</v>
      </c>
      <c r="F846" s="4">
        <f t="shared" ca="1" si="27"/>
        <v>898.88659616395728</v>
      </c>
    </row>
    <row r="847" spans="5:6" x14ac:dyDescent="0.25">
      <c r="E847" s="4">
        <f t="shared" ca="1" si="26"/>
        <v>0.30683211871872018</v>
      </c>
      <c r="F847" s="4">
        <f t="shared" ca="1" si="27"/>
        <v>872.31763679370511</v>
      </c>
    </row>
    <row r="848" spans="5:6" x14ac:dyDescent="0.25">
      <c r="E848" s="4">
        <f t="shared" ca="1" si="26"/>
        <v>0.9477389544241237</v>
      </c>
      <c r="F848" s="4">
        <f t="shared" ca="1" si="27"/>
        <v>919.60896252306691</v>
      </c>
    </row>
    <row r="849" spans="5:6" x14ac:dyDescent="0.25">
      <c r="E849" s="4">
        <f t="shared" ca="1" si="26"/>
        <v>0.95848179979423254</v>
      </c>
      <c r="F849" s="4">
        <f t="shared" ca="1" si="27"/>
        <v>921.71579635226772</v>
      </c>
    </row>
    <row r="850" spans="5:6" x14ac:dyDescent="0.25">
      <c r="E850" s="4">
        <f t="shared" ca="1" si="26"/>
        <v>0.45514587445417187</v>
      </c>
      <c r="F850" s="4">
        <f t="shared" ca="1" si="27"/>
        <v>881.94052851592471</v>
      </c>
    </row>
    <row r="851" spans="5:6" x14ac:dyDescent="0.25">
      <c r="E851" s="4">
        <f t="shared" ca="1" si="26"/>
        <v>0.82360608534149116</v>
      </c>
      <c r="F851" s="4">
        <f t="shared" ca="1" si="27"/>
        <v>905.53707151170738</v>
      </c>
    </row>
    <row r="852" spans="5:6" x14ac:dyDescent="0.25">
      <c r="E852" s="4">
        <f t="shared" ca="1" si="26"/>
        <v>0.51826583313706842</v>
      </c>
      <c r="F852" s="4">
        <f t="shared" ca="1" si="27"/>
        <v>885.71635270181355</v>
      </c>
    </row>
    <row r="853" spans="5:6" x14ac:dyDescent="0.25">
      <c r="E853" s="4">
        <f t="shared" ca="1" si="26"/>
        <v>0.75358486565325034</v>
      </c>
      <c r="F853" s="4">
        <f t="shared" ca="1" si="27"/>
        <v>900.28723844072601</v>
      </c>
    </row>
    <row r="854" spans="5:6" x14ac:dyDescent="0.25">
      <c r="E854" s="4">
        <f t="shared" ca="1" si="26"/>
        <v>0.42175974571725827</v>
      </c>
      <c r="F854" s="4">
        <f t="shared" ca="1" si="27"/>
        <v>879.89507628737351</v>
      </c>
    </row>
    <row r="855" spans="5:6" x14ac:dyDescent="0.25">
      <c r="E855" s="4">
        <f t="shared" ca="1" si="26"/>
        <v>0.31926521511197359</v>
      </c>
      <c r="F855" s="4">
        <f t="shared" ca="1" si="27"/>
        <v>873.19471581959385</v>
      </c>
    </row>
    <row r="856" spans="5:6" x14ac:dyDescent="0.25">
      <c r="E856" s="4">
        <f t="shared" ca="1" si="26"/>
        <v>0.70738076866711674</v>
      </c>
      <c r="F856" s="4">
        <f t="shared" ca="1" si="27"/>
        <v>897.19263143120418</v>
      </c>
    </row>
    <row r="857" spans="5:6" x14ac:dyDescent="0.25">
      <c r="E857" s="4">
        <f t="shared" ca="1" si="26"/>
        <v>0.81517581246727222</v>
      </c>
      <c r="F857" s="4">
        <f t="shared" ca="1" si="27"/>
        <v>904.85475493015451</v>
      </c>
    </row>
    <row r="858" spans="5:6" x14ac:dyDescent="0.25">
      <c r="E858" s="4">
        <f t="shared" ca="1" si="26"/>
        <v>0.21756123223857926</v>
      </c>
      <c r="F858" s="4">
        <f t="shared" ca="1" si="27"/>
        <v>865.32313872614679</v>
      </c>
    </row>
    <row r="859" spans="5:6" x14ac:dyDescent="0.25">
      <c r="E859" s="4">
        <f t="shared" ca="1" si="26"/>
        <v>0.42920548943123238</v>
      </c>
      <c r="F859" s="4">
        <f t="shared" ca="1" si="27"/>
        <v>880.35531671803346</v>
      </c>
    </row>
    <row r="860" spans="5:6" x14ac:dyDescent="0.25">
      <c r="E860" s="4">
        <f t="shared" ca="1" si="26"/>
        <v>0.58726148861191063</v>
      </c>
      <c r="F860" s="4">
        <f t="shared" ca="1" si="27"/>
        <v>889.8024395968705</v>
      </c>
    </row>
    <row r="861" spans="5:6" x14ac:dyDescent="0.25">
      <c r="E861" s="4">
        <f t="shared" ca="1" si="26"/>
        <v>0.34370446116539211</v>
      </c>
      <c r="F861" s="4">
        <f t="shared" ca="1" si="27"/>
        <v>874.86993188666645</v>
      </c>
    </row>
    <row r="862" spans="5:6" x14ac:dyDescent="0.25">
      <c r="E862" s="4">
        <f t="shared" ca="1" si="26"/>
        <v>0.4823342778635441</v>
      </c>
      <c r="F862" s="4">
        <f t="shared" ca="1" si="27"/>
        <v>883.57769653869263</v>
      </c>
    </row>
    <row r="863" spans="5:6" x14ac:dyDescent="0.25">
      <c r="E863" s="4">
        <f t="shared" ca="1" si="26"/>
        <v>0.64972291996764675</v>
      </c>
      <c r="F863" s="4">
        <f t="shared" ca="1" si="27"/>
        <v>893.56586277246379</v>
      </c>
    </row>
    <row r="864" spans="5:6" x14ac:dyDescent="0.25">
      <c r="E864" s="4">
        <f t="shared" ca="1" si="26"/>
        <v>0.16711050641083935</v>
      </c>
      <c r="F864" s="4">
        <f t="shared" ca="1" si="27"/>
        <v>860.51861606605212</v>
      </c>
    </row>
    <row r="865" spans="5:6" x14ac:dyDescent="0.25">
      <c r="E865" s="4">
        <f t="shared" ca="1" si="26"/>
        <v>0.68510571527631614</v>
      </c>
      <c r="F865" s="4">
        <f t="shared" ca="1" si="27"/>
        <v>895.76708801311088</v>
      </c>
    </row>
    <row r="866" spans="5:6" x14ac:dyDescent="0.25">
      <c r="E866" s="4">
        <f t="shared" ca="1" si="26"/>
        <v>0.86214166192144759</v>
      </c>
      <c r="F866" s="4">
        <f t="shared" ca="1" si="27"/>
        <v>908.91609474364498</v>
      </c>
    </row>
    <row r="867" spans="5:6" x14ac:dyDescent="0.25">
      <c r="E867" s="4">
        <f t="shared" ca="1" si="26"/>
        <v>0.2017908634713278</v>
      </c>
      <c r="F867" s="4">
        <f t="shared" ca="1" si="27"/>
        <v>863.91046416592462</v>
      </c>
    </row>
    <row r="868" spans="5:6" x14ac:dyDescent="0.25">
      <c r="E868" s="4">
        <f t="shared" ca="1" si="26"/>
        <v>0.36440285820594553</v>
      </c>
      <c r="F868" s="4">
        <f t="shared" ca="1" si="27"/>
        <v>876.24504937061886</v>
      </c>
    </row>
    <row r="869" spans="5:6" x14ac:dyDescent="0.25">
      <c r="E869" s="4">
        <f t="shared" ca="1" si="26"/>
        <v>0.32532994561545303</v>
      </c>
      <c r="F869" s="4">
        <f t="shared" ca="1" si="27"/>
        <v>873.61618138179301</v>
      </c>
    </row>
    <row r="870" spans="5:6" x14ac:dyDescent="0.25">
      <c r="E870" s="4">
        <f t="shared" ca="1" si="26"/>
        <v>0.89134373026105296</v>
      </c>
      <c r="F870" s="4">
        <f t="shared" ca="1" si="27"/>
        <v>911.87552778723045</v>
      </c>
    </row>
    <row r="871" spans="5:6" x14ac:dyDescent="0.25">
      <c r="E871" s="4">
        <f t="shared" ca="1" si="26"/>
        <v>0.52419176414444946</v>
      </c>
      <c r="F871" s="4">
        <f t="shared" ca="1" si="27"/>
        <v>886.06740193834776</v>
      </c>
    </row>
    <row r="872" spans="5:6" x14ac:dyDescent="0.25">
      <c r="E872" s="4">
        <f t="shared" ca="1" si="26"/>
        <v>0.54355989925776371</v>
      </c>
      <c r="F872" s="4">
        <f t="shared" ca="1" si="27"/>
        <v>887.21330944867873</v>
      </c>
    </row>
    <row r="873" spans="5:6" x14ac:dyDescent="0.25">
      <c r="E873" s="4">
        <f t="shared" ca="1" si="26"/>
        <v>0.35417968661973609</v>
      </c>
      <c r="F873" s="4">
        <f t="shared" ca="1" si="27"/>
        <v>875.57042814384147</v>
      </c>
    </row>
    <row r="874" spans="5:6" x14ac:dyDescent="0.25">
      <c r="E874" s="4">
        <f t="shared" ca="1" si="26"/>
        <v>0.20475621356316065</v>
      </c>
      <c r="F874" s="4">
        <f t="shared" ca="1" si="27"/>
        <v>864.18151018611957</v>
      </c>
    </row>
    <row r="875" spans="5:6" x14ac:dyDescent="0.25">
      <c r="E875" s="4">
        <f t="shared" ca="1" si="26"/>
        <v>0.57733776052578856</v>
      </c>
      <c r="F875" s="4">
        <f t="shared" ca="1" si="27"/>
        <v>889.21295593786635</v>
      </c>
    </row>
    <row r="876" spans="5:6" x14ac:dyDescent="0.25">
      <c r="E876" s="4">
        <f t="shared" ca="1" si="26"/>
        <v>0.43348601753763438</v>
      </c>
      <c r="F876" s="4">
        <f t="shared" ca="1" si="27"/>
        <v>880.61877163378676</v>
      </c>
    </row>
    <row r="877" spans="5:6" x14ac:dyDescent="0.25">
      <c r="E877" s="4">
        <f t="shared" ca="1" si="26"/>
        <v>2.8691913173501948E-3</v>
      </c>
      <c r="F877" s="4">
        <f t="shared" ca="1" si="27"/>
        <v>809.92856450238082</v>
      </c>
    </row>
    <row r="878" spans="5:6" x14ac:dyDescent="0.25">
      <c r="E878" s="4">
        <f t="shared" ca="1" si="26"/>
        <v>0.78081865159849462</v>
      </c>
      <c r="F878" s="4">
        <f t="shared" ca="1" si="27"/>
        <v>902.22901208144219</v>
      </c>
    </row>
    <row r="879" spans="5:6" x14ac:dyDescent="0.25">
      <c r="E879" s="4">
        <f t="shared" ca="1" si="26"/>
        <v>0.92668766812142878</v>
      </c>
      <c r="F879" s="4">
        <f t="shared" ca="1" si="27"/>
        <v>916.25200820080067</v>
      </c>
    </row>
    <row r="880" spans="5:6" x14ac:dyDescent="0.25">
      <c r="E880" s="4">
        <f t="shared" ca="1" si="26"/>
        <v>0.60544380542177867</v>
      </c>
      <c r="F880" s="4">
        <f t="shared" ca="1" si="27"/>
        <v>890.88690697812672</v>
      </c>
    </row>
    <row r="881" spans="5:6" x14ac:dyDescent="0.25">
      <c r="E881" s="4">
        <f t="shared" ca="1" si="26"/>
        <v>0.17951790228025555</v>
      </c>
      <c r="F881" s="4">
        <f t="shared" ca="1" si="27"/>
        <v>861.78340604175116</v>
      </c>
    </row>
    <row r="882" spans="5:6" x14ac:dyDescent="0.25">
      <c r="E882" s="4">
        <f t="shared" ca="1" si="26"/>
        <v>0.46380777324736411</v>
      </c>
      <c r="F882" s="4">
        <f t="shared" ca="1" si="27"/>
        <v>882.46443714021802</v>
      </c>
    </row>
    <row r="883" spans="5:6" x14ac:dyDescent="0.25">
      <c r="E883" s="4">
        <f t="shared" ca="1" si="26"/>
        <v>0.295603641799286</v>
      </c>
      <c r="F883" s="4">
        <f t="shared" ca="1" si="27"/>
        <v>871.50925672299002</v>
      </c>
    </row>
    <row r="884" spans="5:6" x14ac:dyDescent="0.25">
      <c r="E884" s="4">
        <f t="shared" ca="1" si="26"/>
        <v>0.21038164045001784</v>
      </c>
      <c r="F884" s="4">
        <f t="shared" ca="1" si="27"/>
        <v>864.6886451477128</v>
      </c>
    </row>
    <row r="885" spans="5:6" x14ac:dyDescent="0.25">
      <c r="E885" s="4">
        <f t="shared" ca="1" si="26"/>
        <v>0.40343316325195422</v>
      </c>
      <c r="F885" s="4">
        <f t="shared" ca="1" si="27"/>
        <v>878.75049435607036</v>
      </c>
    </row>
    <row r="886" spans="5:6" x14ac:dyDescent="0.25">
      <c r="E886" s="4">
        <f t="shared" ca="1" si="26"/>
        <v>0.22175681740912012</v>
      </c>
      <c r="F886" s="4">
        <f t="shared" ca="1" si="27"/>
        <v>865.687653033071</v>
      </c>
    </row>
    <row r="887" spans="5:6" x14ac:dyDescent="0.25">
      <c r="E887" s="4">
        <f t="shared" ca="1" si="26"/>
        <v>1.1216483508697195E-2</v>
      </c>
      <c r="F887" s="4">
        <f t="shared" ca="1" si="27"/>
        <v>824.08138436421007</v>
      </c>
    </row>
    <row r="888" spans="5:6" x14ac:dyDescent="0.25">
      <c r="E888" s="4">
        <f t="shared" ca="1" si="26"/>
        <v>0.19180855562054988</v>
      </c>
      <c r="F888" s="4">
        <f t="shared" ca="1" si="27"/>
        <v>862.97796196745912</v>
      </c>
    </row>
    <row r="889" spans="5:6" x14ac:dyDescent="0.25">
      <c r="E889" s="4">
        <f t="shared" ca="1" si="26"/>
        <v>0.36686890299545527</v>
      </c>
      <c r="F889" s="4">
        <f t="shared" ca="1" si="27"/>
        <v>876.4065271830591</v>
      </c>
    </row>
    <row r="890" spans="5:6" x14ac:dyDescent="0.25">
      <c r="E890" s="4">
        <f t="shared" ca="1" si="26"/>
        <v>0.98593416801965084</v>
      </c>
      <c r="F890" s="4">
        <f t="shared" ca="1" si="27"/>
        <v>930.19374134259692</v>
      </c>
    </row>
    <row r="891" spans="5:6" x14ac:dyDescent="0.25">
      <c r="E891" s="4">
        <f t="shared" ca="1" si="26"/>
        <v>0.23728481658973977</v>
      </c>
      <c r="F891" s="4">
        <f t="shared" ca="1" si="27"/>
        <v>866.9997055345043</v>
      </c>
    </row>
    <row r="892" spans="5:6" x14ac:dyDescent="0.25">
      <c r="E892" s="4">
        <f t="shared" ca="1" si="26"/>
        <v>0.2003640642906287</v>
      </c>
      <c r="F892" s="4">
        <f t="shared" ca="1" si="27"/>
        <v>863.77910306975093</v>
      </c>
    </row>
    <row r="893" spans="5:6" x14ac:dyDescent="0.25">
      <c r="E893" s="4">
        <f t="shared" ca="1" si="26"/>
        <v>0.87733945988949591</v>
      </c>
      <c r="F893" s="4">
        <f t="shared" ca="1" si="27"/>
        <v>910.40175138839925</v>
      </c>
    </row>
    <row r="894" spans="5:6" x14ac:dyDescent="0.25">
      <c r="E894" s="4">
        <f t="shared" ca="1" si="26"/>
        <v>0.90474988193465533</v>
      </c>
      <c r="F894" s="4">
        <f t="shared" ca="1" si="27"/>
        <v>913.4051333722482</v>
      </c>
    </row>
    <row r="895" spans="5:6" x14ac:dyDescent="0.25">
      <c r="E895" s="4">
        <f t="shared" ca="1" si="26"/>
        <v>0.13863584870643308</v>
      </c>
      <c r="F895" s="4">
        <f t="shared" ca="1" si="27"/>
        <v>857.33964139998636</v>
      </c>
    </row>
    <row r="896" spans="5:6" x14ac:dyDescent="0.25">
      <c r="E896" s="4">
        <f t="shared" ca="1" si="26"/>
        <v>0.17875366298023898</v>
      </c>
      <c r="F896" s="4">
        <f t="shared" ca="1" si="27"/>
        <v>861.70729328222262</v>
      </c>
    </row>
    <row r="897" spans="5:6" x14ac:dyDescent="0.25">
      <c r="E897" s="4">
        <f t="shared" ca="1" si="26"/>
        <v>0.97487449552792538</v>
      </c>
      <c r="F897" s="4">
        <f t="shared" ca="1" si="27"/>
        <v>925.90923985925281</v>
      </c>
    </row>
    <row r="898" spans="5:6" x14ac:dyDescent="0.25">
      <c r="E898" s="4">
        <f t="shared" ca="1" si="26"/>
        <v>0.25368995188442633</v>
      </c>
      <c r="F898" s="4">
        <f t="shared" ca="1" si="27"/>
        <v>868.32898334185495</v>
      </c>
    </row>
    <row r="899" spans="5:6" x14ac:dyDescent="0.25">
      <c r="E899" s="4">
        <f t="shared" ca="1" si="26"/>
        <v>0.98511554493540243</v>
      </c>
      <c r="F899" s="4">
        <f t="shared" ca="1" si="27"/>
        <v>929.79851857630558</v>
      </c>
    </row>
    <row r="900" spans="5:6" x14ac:dyDescent="0.25">
      <c r="E900" s="4">
        <f t="shared" ref="E900:E963" ca="1" si="28">RAND()</f>
        <v>0.11313280562121486</v>
      </c>
      <c r="F900" s="4">
        <f t="shared" ref="F900:F963" ca="1" si="29">_xlfn.BETA.INV(E900,$C$5,$C$6,$C$3,$C$4)</f>
        <v>854.05278972012684</v>
      </c>
    </row>
    <row r="901" spans="5:6" x14ac:dyDescent="0.25">
      <c r="E901" s="4">
        <f t="shared" ca="1" si="28"/>
        <v>0.55000984661927921</v>
      </c>
      <c r="F901" s="4">
        <f t="shared" ca="1" si="29"/>
        <v>887.59474745781415</v>
      </c>
    </row>
    <row r="902" spans="5:6" x14ac:dyDescent="0.25">
      <c r="E902" s="4">
        <f t="shared" ca="1" si="28"/>
        <v>0.95710071658369344</v>
      </c>
      <c r="F902" s="4">
        <f t="shared" ca="1" si="29"/>
        <v>921.42399552168274</v>
      </c>
    </row>
    <row r="903" spans="5:6" x14ac:dyDescent="0.25">
      <c r="E903" s="4">
        <f t="shared" ca="1" si="28"/>
        <v>0.81314342935159489</v>
      </c>
      <c r="F903" s="4">
        <f t="shared" ca="1" si="29"/>
        <v>904.69276745959451</v>
      </c>
    </row>
    <row r="904" spans="5:6" x14ac:dyDescent="0.25">
      <c r="E904" s="4">
        <f t="shared" ca="1" si="28"/>
        <v>0.78962370598670284</v>
      </c>
      <c r="F904" s="4">
        <f t="shared" ca="1" si="29"/>
        <v>902.88092547985207</v>
      </c>
    </row>
    <row r="905" spans="5:6" x14ac:dyDescent="0.25">
      <c r="E905" s="4">
        <f t="shared" ca="1" si="28"/>
        <v>0.36916008291294289</v>
      </c>
      <c r="F905" s="4">
        <f t="shared" ca="1" si="29"/>
        <v>876.55613461351584</v>
      </c>
    </row>
    <row r="906" spans="5:6" x14ac:dyDescent="0.25">
      <c r="E906" s="4">
        <f t="shared" ca="1" si="28"/>
        <v>0.14759986839241568</v>
      </c>
      <c r="F906" s="4">
        <f t="shared" ca="1" si="29"/>
        <v>858.38765242525983</v>
      </c>
    </row>
    <row r="907" spans="5:6" x14ac:dyDescent="0.25">
      <c r="E907" s="4">
        <f t="shared" ca="1" si="28"/>
        <v>0.60222151415478631</v>
      </c>
      <c r="F907" s="4">
        <f t="shared" ca="1" si="29"/>
        <v>890.69421933305807</v>
      </c>
    </row>
    <row r="908" spans="5:6" x14ac:dyDescent="0.25">
      <c r="E908" s="4">
        <f t="shared" ca="1" si="28"/>
        <v>0.24666617999788176</v>
      </c>
      <c r="F908" s="4">
        <f t="shared" ca="1" si="29"/>
        <v>867.76650355696029</v>
      </c>
    </row>
    <row r="909" spans="5:6" x14ac:dyDescent="0.25">
      <c r="E909" s="4">
        <f t="shared" ca="1" si="28"/>
        <v>0.42094754744908347</v>
      </c>
      <c r="F909" s="4">
        <f t="shared" ca="1" si="29"/>
        <v>879.8447142104834</v>
      </c>
    </row>
    <row r="910" spans="5:6" x14ac:dyDescent="0.25">
      <c r="E910" s="4">
        <f t="shared" ca="1" si="28"/>
        <v>1.6246454085847573E-3</v>
      </c>
      <c r="F910" s="4">
        <f t="shared" ca="1" si="29"/>
        <v>804.48325460274953</v>
      </c>
    </row>
    <row r="911" spans="5:6" x14ac:dyDescent="0.25">
      <c r="E911" s="4">
        <f t="shared" ca="1" si="28"/>
        <v>0.51063886149128224</v>
      </c>
      <c r="F911" s="4">
        <f t="shared" ca="1" si="29"/>
        <v>885.26402089536384</v>
      </c>
    </row>
    <row r="912" spans="5:6" x14ac:dyDescent="0.25">
      <c r="E912" s="4">
        <f t="shared" ca="1" si="28"/>
        <v>0.33861679106089715</v>
      </c>
      <c r="F912" s="4">
        <f t="shared" ca="1" si="29"/>
        <v>874.52610281341811</v>
      </c>
    </row>
    <row r="913" spans="5:6" x14ac:dyDescent="0.25">
      <c r="E913" s="4">
        <f t="shared" ca="1" si="28"/>
        <v>4.3617333229818311E-2</v>
      </c>
      <c r="F913" s="4">
        <f t="shared" ca="1" si="29"/>
        <v>840.39194815604401</v>
      </c>
    </row>
    <row r="914" spans="5:6" x14ac:dyDescent="0.25">
      <c r="E914" s="4">
        <f t="shared" ca="1" si="28"/>
        <v>0.68502791912480665</v>
      </c>
      <c r="F914" s="4">
        <f t="shared" ca="1" si="29"/>
        <v>895.76216958275791</v>
      </c>
    </row>
    <row r="915" spans="5:6" x14ac:dyDescent="0.25">
      <c r="E915" s="4">
        <f t="shared" ca="1" si="28"/>
        <v>0.38494691698513117</v>
      </c>
      <c r="F915" s="4">
        <f t="shared" ca="1" si="29"/>
        <v>877.57655079891731</v>
      </c>
    </row>
    <row r="916" spans="5:6" x14ac:dyDescent="0.25">
      <c r="E916" s="4">
        <f t="shared" ca="1" si="28"/>
        <v>0.12600515035303128</v>
      </c>
      <c r="F916" s="4">
        <f t="shared" ca="1" si="29"/>
        <v>855.77440524781173</v>
      </c>
    </row>
    <row r="917" spans="5:6" x14ac:dyDescent="0.25">
      <c r="E917" s="4">
        <f t="shared" ca="1" si="28"/>
        <v>7.6380891371355619E-2</v>
      </c>
      <c r="F917" s="4">
        <f t="shared" ca="1" si="29"/>
        <v>848.11835490389865</v>
      </c>
    </row>
    <row r="918" spans="5:6" x14ac:dyDescent="0.25">
      <c r="E918" s="4">
        <f t="shared" ca="1" si="28"/>
        <v>0.95053899199021774</v>
      </c>
      <c r="F918" s="4">
        <f t="shared" ca="1" si="29"/>
        <v>920.12506220027547</v>
      </c>
    </row>
    <row r="919" spans="5:6" x14ac:dyDescent="0.25">
      <c r="E919" s="4">
        <f t="shared" ca="1" si="28"/>
        <v>0.68130605299466152</v>
      </c>
      <c r="F919" s="4">
        <f t="shared" ca="1" si="29"/>
        <v>895.52731521694159</v>
      </c>
    </row>
    <row r="920" spans="5:6" x14ac:dyDescent="0.25">
      <c r="E920" s="4">
        <f t="shared" ca="1" si="28"/>
        <v>0.30116233402281734</v>
      </c>
      <c r="F920" s="4">
        <f t="shared" ca="1" si="29"/>
        <v>871.91147069730653</v>
      </c>
    </row>
    <row r="921" spans="5:6" x14ac:dyDescent="0.25">
      <c r="E921" s="4">
        <f t="shared" ca="1" si="28"/>
        <v>0.87083410301123088</v>
      </c>
      <c r="F921" s="4">
        <f t="shared" ca="1" si="29"/>
        <v>909.75280978314152</v>
      </c>
    </row>
    <row r="922" spans="5:6" x14ac:dyDescent="0.25">
      <c r="E922" s="4">
        <f t="shared" ca="1" si="28"/>
        <v>0.29828782012391253</v>
      </c>
      <c r="F922" s="4">
        <f t="shared" ca="1" si="29"/>
        <v>871.70398392108427</v>
      </c>
    </row>
    <row r="923" spans="5:6" x14ac:dyDescent="0.25">
      <c r="E923" s="4">
        <f t="shared" ca="1" si="28"/>
        <v>0.63188183443939983</v>
      </c>
      <c r="F923" s="4">
        <f t="shared" ca="1" si="29"/>
        <v>892.47841415789901</v>
      </c>
    </row>
    <row r="924" spans="5:6" x14ac:dyDescent="0.25">
      <c r="E924" s="4">
        <f t="shared" ca="1" si="28"/>
        <v>0.32009018222617369</v>
      </c>
      <c r="F924" s="4">
        <f t="shared" ca="1" si="29"/>
        <v>873.2522834125848</v>
      </c>
    </row>
    <row r="925" spans="5:6" x14ac:dyDescent="0.25">
      <c r="E925" s="4">
        <f t="shared" ca="1" si="28"/>
        <v>0.73134470212667957</v>
      </c>
      <c r="F925" s="4">
        <f t="shared" ca="1" si="29"/>
        <v>898.77097642138142</v>
      </c>
    </row>
    <row r="926" spans="5:6" x14ac:dyDescent="0.25">
      <c r="E926" s="4">
        <f t="shared" ca="1" si="28"/>
        <v>0.78075651125886258</v>
      </c>
      <c r="F926" s="4">
        <f t="shared" ca="1" si="29"/>
        <v>902.22445695232045</v>
      </c>
    </row>
    <row r="927" spans="5:6" x14ac:dyDescent="0.25">
      <c r="E927" s="4">
        <f t="shared" ca="1" si="28"/>
        <v>0.74809178758459116</v>
      </c>
      <c r="F927" s="4">
        <f t="shared" ca="1" si="29"/>
        <v>899.90752128842394</v>
      </c>
    </row>
    <row r="928" spans="5:6" x14ac:dyDescent="0.25">
      <c r="E928" s="4">
        <f t="shared" ca="1" si="28"/>
        <v>0.43802883855796071</v>
      </c>
      <c r="F928" s="4">
        <f t="shared" ca="1" si="29"/>
        <v>880.89751132817571</v>
      </c>
    </row>
    <row r="929" spans="5:6" x14ac:dyDescent="0.25">
      <c r="E929" s="4">
        <f t="shared" ca="1" si="28"/>
        <v>0.78652621418837254</v>
      </c>
      <c r="F929" s="4">
        <f t="shared" ca="1" si="29"/>
        <v>902.65009859243901</v>
      </c>
    </row>
    <row r="930" spans="5:6" x14ac:dyDescent="0.25">
      <c r="E930" s="4">
        <f t="shared" ca="1" si="28"/>
        <v>0.49607238238321116</v>
      </c>
      <c r="F930" s="4">
        <f t="shared" ca="1" si="29"/>
        <v>884.39796542235854</v>
      </c>
    </row>
    <row r="931" spans="5:6" x14ac:dyDescent="0.25">
      <c r="E931" s="4">
        <f t="shared" ca="1" si="28"/>
        <v>0.56008206847811659</v>
      </c>
      <c r="F931" s="4">
        <f t="shared" ca="1" si="29"/>
        <v>888.19059698825606</v>
      </c>
    </row>
    <row r="932" spans="5:6" x14ac:dyDescent="0.25">
      <c r="E932" s="4">
        <f t="shared" ca="1" si="28"/>
        <v>0.47743240233853756</v>
      </c>
      <c r="F932" s="4">
        <f t="shared" ca="1" si="29"/>
        <v>883.28401358487599</v>
      </c>
    </row>
    <row r="933" spans="5:6" x14ac:dyDescent="0.25">
      <c r="E933" s="4">
        <f t="shared" ca="1" si="28"/>
        <v>0.56843282435725617</v>
      </c>
      <c r="F933" s="4">
        <f t="shared" ca="1" si="29"/>
        <v>888.68502851826759</v>
      </c>
    </row>
    <row r="934" spans="5:6" x14ac:dyDescent="0.25">
      <c r="E934" s="4">
        <f t="shared" ca="1" si="28"/>
        <v>0.33275579660096855</v>
      </c>
      <c r="F934" s="4">
        <f t="shared" ca="1" si="29"/>
        <v>874.12692216565415</v>
      </c>
    </row>
    <row r="935" spans="5:6" x14ac:dyDescent="0.25">
      <c r="E935" s="4">
        <f t="shared" ca="1" si="28"/>
        <v>0.69342248157490372</v>
      </c>
      <c r="F935" s="4">
        <f t="shared" ca="1" si="29"/>
        <v>896.29520168303372</v>
      </c>
    </row>
    <row r="936" spans="5:6" x14ac:dyDescent="0.25">
      <c r="E936" s="4">
        <f t="shared" ca="1" si="28"/>
        <v>4.0211977646918529E-2</v>
      </c>
      <c r="F936" s="4">
        <f t="shared" ca="1" si="29"/>
        <v>839.32951839108557</v>
      </c>
    </row>
    <row r="937" spans="5:6" x14ac:dyDescent="0.25">
      <c r="E937" s="4">
        <f t="shared" ca="1" si="28"/>
        <v>0.5203894859441951</v>
      </c>
      <c r="F937" s="4">
        <f t="shared" ca="1" si="29"/>
        <v>885.84219217763257</v>
      </c>
    </row>
    <row r="938" spans="5:6" x14ac:dyDescent="0.25">
      <c r="E938" s="4">
        <f t="shared" ca="1" si="28"/>
        <v>7.5912285913466548E-2</v>
      </c>
      <c r="F938" s="4">
        <f t="shared" ca="1" si="29"/>
        <v>848.02917347841094</v>
      </c>
    </row>
    <row r="939" spans="5:6" x14ac:dyDescent="0.25">
      <c r="E939" s="4">
        <f t="shared" ca="1" si="28"/>
        <v>0.47539048998347599</v>
      </c>
      <c r="F939" s="4">
        <f t="shared" ca="1" si="29"/>
        <v>883.16150341499986</v>
      </c>
    </row>
    <row r="940" spans="5:6" x14ac:dyDescent="0.25">
      <c r="E940" s="4">
        <f t="shared" ca="1" si="28"/>
        <v>0.75242018842143676</v>
      </c>
      <c r="F940" s="4">
        <f t="shared" ca="1" si="29"/>
        <v>900.20642322026026</v>
      </c>
    </row>
    <row r="941" spans="5:6" x14ac:dyDescent="0.25">
      <c r="E941" s="4">
        <f t="shared" ca="1" si="28"/>
        <v>0.50065869912786043</v>
      </c>
      <c r="F941" s="4">
        <f t="shared" ca="1" si="29"/>
        <v>884.67100241215269</v>
      </c>
    </row>
    <row r="942" spans="5:6" x14ac:dyDescent="0.25">
      <c r="E942" s="4">
        <f t="shared" ca="1" si="28"/>
        <v>0.36734092766452286</v>
      </c>
      <c r="F942" s="4">
        <f t="shared" ca="1" si="29"/>
        <v>876.43738187247561</v>
      </c>
    </row>
    <row r="943" spans="5:6" x14ac:dyDescent="0.25">
      <c r="E943" s="4">
        <f t="shared" ca="1" si="28"/>
        <v>0.34833714450779052</v>
      </c>
      <c r="F943" s="4">
        <f t="shared" ca="1" si="29"/>
        <v>875.18092983707947</v>
      </c>
    </row>
    <row r="944" spans="5:6" x14ac:dyDescent="0.25">
      <c r="E944" s="4">
        <f t="shared" ca="1" si="28"/>
        <v>0.71324640190761246</v>
      </c>
      <c r="F944" s="4">
        <f t="shared" ca="1" si="29"/>
        <v>897.5742905692174</v>
      </c>
    </row>
    <row r="945" spans="5:6" x14ac:dyDescent="0.25">
      <c r="E945" s="4">
        <f t="shared" ca="1" si="28"/>
        <v>0.87732754174448435</v>
      </c>
      <c r="F945" s="4">
        <f t="shared" ca="1" si="29"/>
        <v>910.40054330811654</v>
      </c>
    </row>
    <row r="946" spans="5:6" x14ac:dyDescent="0.25">
      <c r="E946" s="4">
        <f t="shared" ca="1" si="28"/>
        <v>0.67277973275625524</v>
      </c>
      <c r="F946" s="4">
        <f t="shared" ca="1" si="29"/>
        <v>894.99247936372126</v>
      </c>
    </row>
    <row r="947" spans="5:6" x14ac:dyDescent="0.25">
      <c r="E947" s="4">
        <f t="shared" ca="1" si="28"/>
        <v>0.74659758372578278</v>
      </c>
      <c r="F947" s="4">
        <f t="shared" ca="1" si="29"/>
        <v>899.80485280885364</v>
      </c>
    </row>
    <row r="948" spans="5:6" x14ac:dyDescent="0.25">
      <c r="E948" s="4">
        <f t="shared" ca="1" si="28"/>
        <v>0.19764858313076261</v>
      </c>
      <c r="F948" s="4">
        <f t="shared" ca="1" si="29"/>
        <v>863.52735914549271</v>
      </c>
    </row>
    <row r="949" spans="5:6" x14ac:dyDescent="0.25">
      <c r="E949" s="4">
        <f t="shared" ca="1" si="28"/>
        <v>0.49518623862775413</v>
      </c>
      <c r="F949" s="4">
        <f t="shared" ca="1" si="29"/>
        <v>884.34516833921816</v>
      </c>
    </row>
    <row r="950" spans="5:6" x14ac:dyDescent="0.25">
      <c r="E950" s="4">
        <f t="shared" ca="1" si="28"/>
        <v>2.0300154288521721E-4</v>
      </c>
      <c r="F950" s="4">
        <f t="shared" ca="1" si="29"/>
        <v>786.23385750467219</v>
      </c>
    </row>
    <row r="951" spans="5:6" x14ac:dyDescent="0.25">
      <c r="E951" s="4">
        <f t="shared" ca="1" si="28"/>
        <v>0.75248696484047806</v>
      </c>
      <c r="F951" s="4">
        <f t="shared" ca="1" si="29"/>
        <v>900.21105223665586</v>
      </c>
    </row>
    <row r="952" spans="5:6" x14ac:dyDescent="0.25">
      <c r="E952" s="4">
        <f t="shared" ca="1" si="28"/>
        <v>0.97435019759418318</v>
      </c>
      <c r="F952" s="4">
        <f t="shared" ca="1" si="29"/>
        <v>925.74649089704383</v>
      </c>
    </row>
    <row r="953" spans="5:6" x14ac:dyDescent="0.25">
      <c r="E953" s="4">
        <f t="shared" ca="1" si="28"/>
        <v>3.7342277639491939E-2</v>
      </c>
      <c r="F953" s="4">
        <f t="shared" ca="1" si="29"/>
        <v>838.37320701660133</v>
      </c>
    </row>
    <row r="954" spans="5:6" x14ac:dyDescent="0.25">
      <c r="E954" s="4">
        <f t="shared" ca="1" si="28"/>
        <v>0.42057836318071484</v>
      </c>
      <c r="F954" s="4">
        <f t="shared" ca="1" si="29"/>
        <v>879.8218115944228</v>
      </c>
    </row>
    <row r="955" spans="5:6" x14ac:dyDescent="0.25">
      <c r="E955" s="4">
        <f t="shared" ca="1" si="28"/>
        <v>9.9265661255909521E-4</v>
      </c>
      <c r="F955" s="4">
        <f t="shared" ca="1" si="29"/>
        <v>799.94249060152822</v>
      </c>
    </row>
    <row r="956" spans="5:6" x14ac:dyDescent="0.25">
      <c r="E956" s="4">
        <f t="shared" ca="1" si="28"/>
        <v>0.53955583370599525</v>
      </c>
      <c r="F956" s="4">
        <f t="shared" ca="1" si="29"/>
        <v>886.97651292893113</v>
      </c>
    </row>
    <row r="957" spans="5:6" x14ac:dyDescent="0.25">
      <c r="E957" s="4">
        <f t="shared" ca="1" si="28"/>
        <v>0.83312847733503093</v>
      </c>
      <c r="F957" s="4">
        <f t="shared" ca="1" si="29"/>
        <v>906.32951707587813</v>
      </c>
    </row>
    <row r="958" spans="5:6" x14ac:dyDescent="0.25">
      <c r="E958" s="4">
        <f t="shared" ca="1" si="28"/>
        <v>0.54651856043503488</v>
      </c>
      <c r="F958" s="4">
        <f t="shared" ca="1" si="29"/>
        <v>887.38827565540601</v>
      </c>
    </row>
    <row r="959" spans="5:6" x14ac:dyDescent="0.25">
      <c r="E959" s="4">
        <f t="shared" ca="1" si="28"/>
        <v>0.44208494780325769</v>
      </c>
      <c r="F959" s="4">
        <f t="shared" ca="1" si="29"/>
        <v>881.14567255683619</v>
      </c>
    </row>
    <row r="960" spans="5:6" x14ac:dyDescent="0.25">
      <c r="E960" s="4">
        <f t="shared" ca="1" si="28"/>
        <v>0.93537642232928409</v>
      </c>
      <c r="F960" s="4">
        <f t="shared" ca="1" si="29"/>
        <v>917.54232136221037</v>
      </c>
    </row>
    <row r="961" spans="5:6" x14ac:dyDescent="0.25">
      <c r="E961" s="4">
        <f t="shared" ca="1" si="28"/>
        <v>0.67143221095880468</v>
      </c>
      <c r="F961" s="4">
        <f t="shared" ca="1" si="29"/>
        <v>894.90833993800652</v>
      </c>
    </row>
    <row r="962" spans="5:6" x14ac:dyDescent="0.25">
      <c r="E962" s="4">
        <f t="shared" ca="1" si="28"/>
        <v>0.75015570303450108</v>
      </c>
      <c r="F962" s="4">
        <f t="shared" ca="1" si="29"/>
        <v>900.04976709304924</v>
      </c>
    </row>
    <row r="963" spans="5:6" x14ac:dyDescent="0.25">
      <c r="E963" s="4">
        <f t="shared" ca="1" si="28"/>
        <v>0.48763951958761587</v>
      </c>
      <c r="F963" s="4">
        <f t="shared" ca="1" si="29"/>
        <v>883.89492237251875</v>
      </c>
    </row>
    <row r="964" spans="5:6" x14ac:dyDescent="0.25">
      <c r="E964" s="4">
        <f t="shared" ref="E964:E1027" ca="1" si="30">RAND()</f>
        <v>0.6250237603747929</v>
      </c>
      <c r="F964" s="4">
        <f t="shared" ref="F964:F1027" ca="1" si="31">_xlfn.BETA.INV(E964,$C$5,$C$6,$C$3,$C$4)</f>
        <v>892.0635423468101</v>
      </c>
    </row>
    <row r="965" spans="5:6" x14ac:dyDescent="0.25">
      <c r="E965" s="4">
        <f t="shared" ca="1" si="30"/>
        <v>0.65712143400550893</v>
      </c>
      <c r="F965" s="4">
        <f t="shared" ca="1" si="31"/>
        <v>894.02077063600382</v>
      </c>
    </row>
    <row r="966" spans="5:6" x14ac:dyDescent="0.25">
      <c r="E966" s="4">
        <f t="shared" ca="1" si="30"/>
        <v>0.19356659836940471</v>
      </c>
      <c r="F966" s="4">
        <f t="shared" ca="1" si="31"/>
        <v>863.14452275589076</v>
      </c>
    </row>
    <row r="967" spans="5:6" x14ac:dyDescent="0.25">
      <c r="E967" s="4">
        <f t="shared" ca="1" si="30"/>
        <v>0.57260397308184285</v>
      </c>
      <c r="F967" s="4">
        <f t="shared" ca="1" si="31"/>
        <v>888.93221064128556</v>
      </c>
    </row>
    <row r="968" spans="5:6" x14ac:dyDescent="0.25">
      <c r="E968" s="4">
        <f t="shared" ca="1" si="30"/>
        <v>0.24535634442917509</v>
      </c>
      <c r="F968" s="4">
        <f t="shared" ca="1" si="31"/>
        <v>867.66053400189355</v>
      </c>
    </row>
    <row r="969" spans="5:6" x14ac:dyDescent="0.25">
      <c r="E969" s="4">
        <f t="shared" ca="1" si="30"/>
        <v>0.56374897285291004</v>
      </c>
      <c r="F969" s="4">
        <f t="shared" ca="1" si="31"/>
        <v>888.40764538765984</v>
      </c>
    </row>
    <row r="970" spans="5:6" x14ac:dyDescent="0.25">
      <c r="E970" s="4">
        <f t="shared" ca="1" si="30"/>
        <v>0.41554735117345531</v>
      </c>
      <c r="F970" s="4">
        <f t="shared" ca="1" si="31"/>
        <v>879.50903813287573</v>
      </c>
    </row>
    <row r="971" spans="5:6" x14ac:dyDescent="0.25">
      <c r="E971" s="4">
        <f t="shared" ca="1" si="30"/>
        <v>0.41572303469999461</v>
      </c>
      <c r="F971" s="4">
        <f t="shared" ca="1" si="31"/>
        <v>879.51998163030532</v>
      </c>
    </row>
    <row r="972" spans="5:6" x14ac:dyDescent="0.25">
      <c r="E972" s="4">
        <f t="shared" ca="1" si="30"/>
        <v>0.97271674959391097</v>
      </c>
      <c r="F972" s="4">
        <f t="shared" ca="1" si="31"/>
        <v>925.25535857290276</v>
      </c>
    </row>
    <row r="973" spans="5:6" x14ac:dyDescent="0.25">
      <c r="E973" s="4">
        <f t="shared" ca="1" si="30"/>
        <v>0.39631728615572814</v>
      </c>
      <c r="F973" s="4">
        <f t="shared" ca="1" si="31"/>
        <v>878.30108863582245</v>
      </c>
    </row>
    <row r="974" spans="5:6" x14ac:dyDescent="0.25">
      <c r="E974" s="4">
        <f t="shared" ca="1" si="30"/>
        <v>0.77834716102712687</v>
      </c>
      <c r="F974" s="4">
        <f t="shared" ca="1" si="31"/>
        <v>902.0483173055411</v>
      </c>
    </row>
    <row r="975" spans="5:6" x14ac:dyDescent="0.25">
      <c r="E975" s="4">
        <f t="shared" ca="1" si="30"/>
        <v>0.76665683215902847</v>
      </c>
      <c r="F975" s="4">
        <f t="shared" ca="1" si="31"/>
        <v>901.20623626306872</v>
      </c>
    </row>
    <row r="976" spans="5:6" x14ac:dyDescent="0.25">
      <c r="E976" s="4">
        <f t="shared" ca="1" si="30"/>
        <v>0.24877095289305129</v>
      </c>
      <c r="F976" s="4">
        <f t="shared" ca="1" si="31"/>
        <v>867.93606819449826</v>
      </c>
    </row>
    <row r="977" spans="5:6" x14ac:dyDescent="0.25">
      <c r="E977" s="4">
        <f t="shared" ca="1" si="30"/>
        <v>0.52771618051801628</v>
      </c>
      <c r="F977" s="4">
        <f t="shared" ca="1" si="31"/>
        <v>886.27605578105988</v>
      </c>
    </row>
    <row r="978" spans="5:6" x14ac:dyDescent="0.25">
      <c r="E978" s="4">
        <f t="shared" ca="1" si="30"/>
        <v>0.37987697944188037</v>
      </c>
      <c r="F978" s="4">
        <f t="shared" ca="1" si="31"/>
        <v>877.25075931258982</v>
      </c>
    </row>
    <row r="979" spans="5:6" x14ac:dyDescent="0.25">
      <c r="E979" s="4">
        <f t="shared" ca="1" si="30"/>
        <v>8.7434956999929869E-2</v>
      </c>
      <c r="F979" s="4">
        <f t="shared" ca="1" si="31"/>
        <v>850.10483480093524</v>
      </c>
    </row>
    <row r="980" spans="5:6" x14ac:dyDescent="0.25">
      <c r="E980" s="4">
        <f t="shared" ca="1" si="30"/>
        <v>0.15412742233226495</v>
      </c>
      <c r="F980" s="4">
        <f t="shared" ca="1" si="31"/>
        <v>859.1219828398896</v>
      </c>
    </row>
    <row r="981" spans="5:6" x14ac:dyDescent="0.25">
      <c r="E981" s="4">
        <f t="shared" ca="1" si="30"/>
        <v>0.3779499689863981</v>
      </c>
      <c r="F981" s="4">
        <f t="shared" ca="1" si="31"/>
        <v>877.12646676993643</v>
      </c>
    </row>
    <row r="982" spans="5:6" x14ac:dyDescent="0.25">
      <c r="E982" s="4">
        <f t="shared" ca="1" si="30"/>
        <v>0.13046809706689333</v>
      </c>
      <c r="F982" s="4">
        <f t="shared" ca="1" si="31"/>
        <v>856.34029220745163</v>
      </c>
    </row>
    <row r="983" spans="5:6" x14ac:dyDescent="0.25">
      <c r="E983" s="4">
        <f t="shared" ca="1" si="30"/>
        <v>0.14429405282780106</v>
      </c>
      <c r="F983" s="4">
        <f t="shared" ca="1" si="31"/>
        <v>858.00672644179497</v>
      </c>
    </row>
    <row r="984" spans="5:6" x14ac:dyDescent="0.25">
      <c r="E984" s="4">
        <f t="shared" ca="1" si="30"/>
        <v>0.23501404841309281</v>
      </c>
      <c r="F984" s="4">
        <f t="shared" ca="1" si="31"/>
        <v>866.81128549706273</v>
      </c>
    </row>
    <row r="985" spans="5:6" x14ac:dyDescent="0.25">
      <c r="E985" s="4">
        <f t="shared" ca="1" si="30"/>
        <v>0.38332798303018789</v>
      </c>
      <c r="F985" s="4">
        <f t="shared" ca="1" si="31"/>
        <v>877.47270837002679</v>
      </c>
    </row>
    <row r="986" spans="5:6" x14ac:dyDescent="0.25">
      <c r="E986" s="4">
        <f t="shared" ca="1" si="30"/>
        <v>0.27411303549257326</v>
      </c>
      <c r="F986" s="4">
        <f t="shared" ca="1" si="31"/>
        <v>869.91355244562362</v>
      </c>
    </row>
    <row r="987" spans="5:6" x14ac:dyDescent="0.25">
      <c r="E987" s="4">
        <f t="shared" ca="1" si="30"/>
        <v>0.21939016501199804</v>
      </c>
      <c r="F987" s="4">
        <f t="shared" ca="1" si="31"/>
        <v>865.48258974942939</v>
      </c>
    </row>
    <row r="988" spans="5:6" x14ac:dyDescent="0.25">
      <c r="E988" s="4">
        <f t="shared" ca="1" si="30"/>
        <v>0.79127288999321632</v>
      </c>
      <c r="F988" s="4">
        <f t="shared" ca="1" si="31"/>
        <v>903.0045083090564</v>
      </c>
    </row>
    <row r="989" spans="5:6" x14ac:dyDescent="0.25">
      <c r="E989" s="4">
        <f t="shared" ca="1" si="30"/>
        <v>0.77415335176241584</v>
      </c>
      <c r="F989" s="4">
        <f t="shared" ca="1" si="31"/>
        <v>901.74388350067522</v>
      </c>
    </row>
    <row r="990" spans="5:6" x14ac:dyDescent="0.25">
      <c r="E990" s="4">
        <f t="shared" ca="1" si="30"/>
        <v>0.73582572957706494</v>
      </c>
      <c r="F990" s="4">
        <f t="shared" ca="1" si="31"/>
        <v>899.07213540045802</v>
      </c>
    </row>
    <row r="991" spans="5:6" x14ac:dyDescent="0.25">
      <c r="E991" s="4">
        <f t="shared" ca="1" si="30"/>
        <v>7.2427834414110936E-2</v>
      </c>
      <c r="F991" s="4">
        <f t="shared" ca="1" si="31"/>
        <v>847.35172997367783</v>
      </c>
    </row>
    <row r="992" spans="5:6" x14ac:dyDescent="0.25">
      <c r="E992" s="4">
        <f t="shared" ca="1" si="30"/>
        <v>4.9282804612198916E-2</v>
      </c>
      <c r="F992" s="4">
        <f t="shared" ca="1" si="31"/>
        <v>842.01372638914154</v>
      </c>
    </row>
    <row r="993" spans="5:6" x14ac:dyDescent="0.25">
      <c r="E993" s="4">
        <f t="shared" ca="1" si="30"/>
        <v>0.78106094415914229</v>
      </c>
      <c r="F993" s="4">
        <f t="shared" ca="1" si="31"/>
        <v>902.24677900888503</v>
      </c>
    </row>
    <row r="994" spans="5:6" x14ac:dyDescent="0.25">
      <c r="E994" s="4">
        <f t="shared" ca="1" si="30"/>
        <v>0.11026754659090654</v>
      </c>
      <c r="F994" s="4">
        <f t="shared" ca="1" si="31"/>
        <v>853.64943425910951</v>
      </c>
    </row>
    <row r="995" spans="5:6" x14ac:dyDescent="0.25">
      <c r="E995" s="4">
        <f t="shared" ca="1" si="30"/>
        <v>0.51423919927087658</v>
      </c>
      <c r="F995" s="4">
        <f t="shared" ca="1" si="31"/>
        <v>885.47762651931157</v>
      </c>
    </row>
    <row r="996" spans="5:6" x14ac:dyDescent="0.25">
      <c r="E996" s="4">
        <f t="shared" ca="1" si="30"/>
        <v>0.81477842137255718</v>
      </c>
      <c r="F996" s="4">
        <f t="shared" ca="1" si="31"/>
        <v>904.82300747623162</v>
      </c>
    </row>
    <row r="997" spans="5:6" x14ac:dyDescent="0.25">
      <c r="E997" s="4">
        <f t="shared" ca="1" si="30"/>
        <v>0.83656625476819957</v>
      </c>
      <c r="F997" s="4">
        <f t="shared" ca="1" si="31"/>
        <v>906.62175630043521</v>
      </c>
    </row>
    <row r="998" spans="5:6" x14ac:dyDescent="0.25">
      <c r="E998" s="4">
        <f t="shared" ca="1" si="30"/>
        <v>0.29493023169650179</v>
      </c>
      <c r="F998" s="4">
        <f t="shared" ca="1" si="31"/>
        <v>871.46025250394302</v>
      </c>
    </row>
    <row r="999" spans="5:6" x14ac:dyDescent="0.25">
      <c r="E999" s="4">
        <f t="shared" ca="1" si="30"/>
        <v>6.9019140605841911E-2</v>
      </c>
      <c r="F999" s="4">
        <f t="shared" ca="1" si="31"/>
        <v>846.66298480879141</v>
      </c>
    </row>
    <row r="1000" spans="5:6" x14ac:dyDescent="0.25">
      <c r="E1000" s="4">
        <f t="shared" ca="1" si="30"/>
        <v>0.71104326203175872</v>
      </c>
      <c r="F1000" s="4">
        <f t="shared" ca="1" si="31"/>
        <v>897.43060618495349</v>
      </c>
    </row>
    <row r="1001" spans="5:6" x14ac:dyDescent="0.25">
      <c r="E1001" s="4">
        <f t="shared" ca="1" si="30"/>
        <v>0.67051207468899487</v>
      </c>
      <c r="F1001" s="4">
        <f t="shared" ca="1" si="31"/>
        <v>894.85094503372204</v>
      </c>
    </row>
    <row r="1002" spans="5:6" x14ac:dyDescent="0.25">
      <c r="E1002" s="4">
        <f t="shared" ca="1" si="30"/>
        <v>8.8281635935799518E-2</v>
      </c>
      <c r="F1002" s="4">
        <f t="shared" ca="1" si="31"/>
        <v>850.24856418422098</v>
      </c>
    </row>
    <row r="1003" spans="5:6" x14ac:dyDescent="0.25">
      <c r="E1003" s="4">
        <f t="shared" ca="1" si="30"/>
        <v>0.62588799031795628</v>
      </c>
      <c r="F1003" s="4">
        <f t="shared" ca="1" si="31"/>
        <v>892.11573668503888</v>
      </c>
    </row>
    <row r="1004" spans="5:6" x14ac:dyDescent="0.25">
      <c r="E1004" s="4">
        <f t="shared" ca="1" si="30"/>
        <v>0.49519549095449744</v>
      </c>
      <c r="F1004" s="4">
        <f t="shared" ca="1" si="31"/>
        <v>884.34571967307409</v>
      </c>
    </row>
    <row r="1005" spans="5:6" x14ac:dyDescent="0.25">
      <c r="E1005" s="4">
        <f t="shared" ca="1" si="30"/>
        <v>0.29942896868032653</v>
      </c>
      <c r="F1005" s="4">
        <f t="shared" ca="1" si="31"/>
        <v>871.78648226681707</v>
      </c>
    </row>
    <row r="1006" spans="5:6" x14ac:dyDescent="0.25">
      <c r="E1006" s="4">
        <f t="shared" ca="1" si="30"/>
        <v>0.27803900729933184</v>
      </c>
      <c r="F1006" s="4">
        <f t="shared" ca="1" si="31"/>
        <v>870.21019108270912</v>
      </c>
    </row>
    <row r="1007" spans="5:6" x14ac:dyDescent="0.25">
      <c r="E1007" s="4">
        <f t="shared" ca="1" si="30"/>
        <v>6.0128491273312434E-3</v>
      </c>
      <c r="F1007" s="4">
        <f t="shared" ca="1" si="31"/>
        <v>817.3919234361266</v>
      </c>
    </row>
    <row r="1008" spans="5:6" x14ac:dyDescent="0.25">
      <c r="E1008" s="4">
        <f t="shared" ca="1" si="30"/>
        <v>0.36250888933169434</v>
      </c>
      <c r="F1008" s="4">
        <f t="shared" ca="1" si="31"/>
        <v>876.12070741146908</v>
      </c>
    </row>
    <row r="1009" spans="5:6" x14ac:dyDescent="0.25">
      <c r="E1009" s="4">
        <f t="shared" ca="1" si="30"/>
        <v>0.6303167306697286</v>
      </c>
      <c r="F1009" s="4">
        <f t="shared" ca="1" si="31"/>
        <v>892.38359401548473</v>
      </c>
    </row>
    <row r="1010" spans="5:6" x14ac:dyDescent="0.25">
      <c r="E1010" s="4">
        <f t="shared" ca="1" si="30"/>
        <v>0.26473871689749795</v>
      </c>
      <c r="F1010" s="4">
        <f t="shared" ca="1" si="31"/>
        <v>869.19517400707434</v>
      </c>
    </row>
    <row r="1011" spans="5:6" x14ac:dyDescent="0.25">
      <c r="E1011" s="4">
        <f t="shared" ca="1" si="30"/>
        <v>0.76246717223330795</v>
      </c>
      <c r="F1011" s="4">
        <f t="shared" ca="1" si="31"/>
        <v>900.90922321901905</v>
      </c>
    </row>
    <row r="1012" spans="5:6" x14ac:dyDescent="0.25">
      <c r="E1012" s="4">
        <f t="shared" ca="1" si="30"/>
        <v>0.84049035164774033</v>
      </c>
      <c r="F1012" s="4">
        <f t="shared" ca="1" si="31"/>
        <v>906.95959940451428</v>
      </c>
    </row>
    <row r="1013" spans="5:6" x14ac:dyDescent="0.25">
      <c r="E1013" s="4">
        <f t="shared" ca="1" si="30"/>
        <v>0.69493500344131798</v>
      </c>
      <c r="F1013" s="4">
        <f t="shared" ca="1" si="31"/>
        <v>896.39175505771266</v>
      </c>
    </row>
    <row r="1014" spans="5:6" x14ac:dyDescent="0.25">
      <c r="E1014" s="4">
        <f t="shared" ca="1" si="30"/>
        <v>0.57581431204768629</v>
      </c>
      <c r="F1014" s="4">
        <f t="shared" ca="1" si="31"/>
        <v>889.12257725907955</v>
      </c>
    </row>
    <row r="1015" spans="5:6" x14ac:dyDescent="0.25">
      <c r="E1015" s="4">
        <f t="shared" ca="1" si="30"/>
        <v>0.75843065730841397</v>
      </c>
      <c r="F1015" s="4">
        <f t="shared" ca="1" si="31"/>
        <v>900.62530249472047</v>
      </c>
    </row>
    <row r="1016" spans="5:6" x14ac:dyDescent="0.25">
      <c r="E1016" s="4">
        <f t="shared" ca="1" si="30"/>
        <v>0.21236807899667387</v>
      </c>
      <c r="F1016" s="4">
        <f t="shared" ca="1" si="31"/>
        <v>864.86559160708532</v>
      </c>
    </row>
    <row r="1017" spans="5:6" x14ac:dyDescent="0.25">
      <c r="E1017" s="4">
        <f t="shared" ca="1" si="30"/>
        <v>0.99226624766651639</v>
      </c>
      <c r="F1017" s="4">
        <f t="shared" ca="1" si="31"/>
        <v>934.11800928467801</v>
      </c>
    </row>
    <row r="1018" spans="5:6" x14ac:dyDescent="0.25">
      <c r="E1018" s="4">
        <f t="shared" ca="1" si="30"/>
        <v>0.19589735443871481</v>
      </c>
      <c r="F1018" s="4">
        <f t="shared" ca="1" si="31"/>
        <v>863.36377531948472</v>
      </c>
    </row>
    <row r="1019" spans="5:6" x14ac:dyDescent="0.25">
      <c r="E1019" s="4">
        <f t="shared" ca="1" si="30"/>
        <v>0.62331667251221534</v>
      </c>
      <c r="F1019" s="4">
        <f t="shared" ca="1" si="31"/>
        <v>891.96051468777239</v>
      </c>
    </row>
    <row r="1020" spans="5:6" x14ac:dyDescent="0.25">
      <c r="E1020" s="4">
        <f t="shared" ca="1" si="30"/>
        <v>0.46894050415286614</v>
      </c>
      <c r="F1020" s="4">
        <f t="shared" ca="1" si="31"/>
        <v>882.77379795544971</v>
      </c>
    </row>
    <row r="1021" spans="5:6" x14ac:dyDescent="0.25">
      <c r="E1021" s="4">
        <f t="shared" ca="1" si="30"/>
        <v>0.97638009076060617</v>
      </c>
      <c r="F1021" s="4">
        <f t="shared" ca="1" si="31"/>
        <v>926.39167061946216</v>
      </c>
    </row>
    <row r="1022" spans="5:6" x14ac:dyDescent="0.25">
      <c r="E1022" s="4">
        <f t="shared" ca="1" si="30"/>
        <v>0.12798383415729864</v>
      </c>
      <c r="F1022" s="4">
        <f t="shared" ca="1" si="31"/>
        <v>856.02711740783298</v>
      </c>
    </row>
    <row r="1023" spans="5:6" x14ac:dyDescent="0.25">
      <c r="E1023" s="4">
        <f t="shared" ca="1" si="30"/>
        <v>0.33485180899319489</v>
      </c>
      <c r="F1023" s="4">
        <f t="shared" ca="1" si="31"/>
        <v>874.27006606511861</v>
      </c>
    </row>
    <row r="1024" spans="5:6" x14ac:dyDescent="0.25">
      <c r="E1024" s="4">
        <f t="shared" ca="1" si="30"/>
        <v>0.34603386360380228</v>
      </c>
      <c r="F1024" s="4">
        <f t="shared" ca="1" si="31"/>
        <v>875.02655106473276</v>
      </c>
    </row>
    <row r="1025" spans="5:6" x14ac:dyDescent="0.25">
      <c r="E1025" s="4">
        <f t="shared" ca="1" si="30"/>
        <v>0.94251559763982362</v>
      </c>
      <c r="F1025" s="4">
        <f t="shared" ca="1" si="31"/>
        <v>918.69725818004849</v>
      </c>
    </row>
    <row r="1026" spans="5:6" x14ac:dyDescent="0.25">
      <c r="E1026" s="4">
        <f t="shared" ca="1" si="30"/>
        <v>0.31911368039422128</v>
      </c>
      <c r="F1026" s="4">
        <f t="shared" ca="1" si="31"/>
        <v>873.18413323228492</v>
      </c>
    </row>
    <row r="1027" spans="5:6" x14ac:dyDescent="0.25">
      <c r="E1027" s="4">
        <f t="shared" ca="1" si="30"/>
        <v>0.43353149263807778</v>
      </c>
      <c r="F1027" s="4">
        <f t="shared" ca="1" si="31"/>
        <v>880.62156622444093</v>
      </c>
    </row>
    <row r="1028" spans="5:6" x14ac:dyDescent="0.25">
      <c r="E1028" s="4">
        <f t="shared" ref="E1028:E1091" ca="1" si="32">RAND()</f>
        <v>2.7518993741656006E-2</v>
      </c>
      <c r="F1028" s="4">
        <f t="shared" ref="F1028:F1091" ca="1" si="33">_xlfn.BETA.INV(E1028,$C$5,$C$6,$C$3,$C$4)</f>
        <v>834.53662766954426</v>
      </c>
    </row>
    <row r="1029" spans="5:6" x14ac:dyDescent="0.25">
      <c r="E1029" s="4">
        <f t="shared" ca="1" si="32"/>
        <v>0.86423011383956982</v>
      </c>
      <c r="F1029" s="4">
        <f t="shared" ca="1" si="33"/>
        <v>909.11414824169174</v>
      </c>
    </row>
    <row r="1030" spans="5:6" x14ac:dyDescent="0.25">
      <c r="E1030" s="4">
        <f t="shared" ca="1" si="32"/>
        <v>0.44833115042054195</v>
      </c>
      <c r="F1030" s="4">
        <f t="shared" ca="1" si="33"/>
        <v>881.5265775918881</v>
      </c>
    </row>
    <row r="1031" spans="5:6" x14ac:dyDescent="0.25">
      <c r="E1031" s="4">
        <f t="shared" ca="1" si="32"/>
        <v>0.46835555316312316</v>
      </c>
      <c r="F1031" s="4">
        <f t="shared" ca="1" si="33"/>
        <v>882.73858027183826</v>
      </c>
    </row>
    <row r="1032" spans="5:6" x14ac:dyDescent="0.25">
      <c r="E1032" s="4">
        <f t="shared" ca="1" si="32"/>
        <v>0.88065487264403364</v>
      </c>
      <c r="F1032" s="4">
        <f t="shared" ca="1" si="33"/>
        <v>910.74069299521955</v>
      </c>
    </row>
    <row r="1033" spans="5:6" x14ac:dyDescent="0.25">
      <c r="E1033" s="4">
        <f t="shared" ca="1" si="32"/>
        <v>0.31339476630061469</v>
      </c>
      <c r="F1033" s="4">
        <f t="shared" ca="1" si="33"/>
        <v>872.78284474481961</v>
      </c>
    </row>
    <row r="1034" spans="5:6" x14ac:dyDescent="0.25">
      <c r="E1034" s="4">
        <f t="shared" ca="1" si="32"/>
        <v>0.36626797736143324</v>
      </c>
      <c r="F1034" s="4">
        <f t="shared" ca="1" si="33"/>
        <v>876.36722181457139</v>
      </c>
    </row>
    <row r="1035" spans="5:6" x14ac:dyDescent="0.25">
      <c r="E1035" s="4">
        <f t="shared" ca="1" si="32"/>
        <v>0.16938930648557526</v>
      </c>
      <c r="F1035" s="4">
        <f t="shared" ca="1" si="33"/>
        <v>860.75573115009138</v>
      </c>
    </row>
    <row r="1036" spans="5:6" x14ac:dyDescent="0.25">
      <c r="E1036" s="4">
        <f t="shared" ca="1" si="32"/>
        <v>0.35343174927647358</v>
      </c>
      <c r="F1036" s="4">
        <f t="shared" ca="1" si="33"/>
        <v>875.52073128387963</v>
      </c>
    </row>
    <row r="1037" spans="5:6" x14ac:dyDescent="0.25">
      <c r="E1037" s="4">
        <f t="shared" ca="1" si="32"/>
        <v>0.94973675837585692</v>
      </c>
      <c r="F1037" s="4">
        <f t="shared" ca="1" si="33"/>
        <v>919.97507332077271</v>
      </c>
    </row>
    <row r="1038" spans="5:6" x14ac:dyDescent="0.25">
      <c r="E1038" s="4">
        <f t="shared" ca="1" si="32"/>
        <v>0.50666328145291306</v>
      </c>
      <c r="F1038" s="4">
        <f t="shared" ca="1" si="33"/>
        <v>885.02796302224215</v>
      </c>
    </row>
    <row r="1039" spans="5:6" x14ac:dyDescent="0.25">
      <c r="E1039" s="4">
        <f t="shared" ca="1" si="32"/>
        <v>0.33648675729901012</v>
      </c>
      <c r="F1039" s="4">
        <f t="shared" ca="1" si="33"/>
        <v>874.38142023140324</v>
      </c>
    </row>
    <row r="1040" spans="5:6" x14ac:dyDescent="0.25">
      <c r="E1040" s="4">
        <f t="shared" ca="1" si="32"/>
        <v>0.70582854577359655</v>
      </c>
      <c r="F1040" s="4">
        <f t="shared" ca="1" si="33"/>
        <v>897.09209992544095</v>
      </c>
    </row>
    <row r="1041" spans="5:6" x14ac:dyDescent="0.25">
      <c r="E1041" s="4">
        <f t="shared" ca="1" si="32"/>
        <v>0.31603087417988229</v>
      </c>
      <c r="F1041" s="4">
        <f t="shared" ca="1" si="33"/>
        <v>872.96828114099594</v>
      </c>
    </row>
    <row r="1042" spans="5:6" x14ac:dyDescent="0.25">
      <c r="E1042" s="4">
        <f t="shared" ca="1" si="32"/>
        <v>0.29681419414673549</v>
      </c>
      <c r="F1042" s="4">
        <f t="shared" ca="1" si="33"/>
        <v>871.59719621239049</v>
      </c>
    </row>
    <row r="1043" spans="5:6" x14ac:dyDescent="0.25">
      <c r="E1043" s="4">
        <f t="shared" ca="1" si="32"/>
        <v>3.7702226634867331E-2</v>
      </c>
      <c r="F1043" s="4">
        <f t="shared" ca="1" si="33"/>
        <v>838.49651836363125</v>
      </c>
    </row>
    <row r="1044" spans="5:6" x14ac:dyDescent="0.25">
      <c r="E1044" s="4">
        <f t="shared" ca="1" si="32"/>
        <v>0.84180400916703668</v>
      </c>
      <c r="F1044" s="4">
        <f t="shared" ca="1" si="33"/>
        <v>907.07374965454653</v>
      </c>
    </row>
    <row r="1045" spans="5:6" x14ac:dyDescent="0.25">
      <c r="E1045" s="4">
        <f t="shared" ca="1" si="32"/>
        <v>0.14958025376906559</v>
      </c>
      <c r="F1045" s="4">
        <f t="shared" ca="1" si="33"/>
        <v>858.61288421071436</v>
      </c>
    </row>
    <row r="1046" spans="5:6" x14ac:dyDescent="0.25">
      <c r="E1046" s="4">
        <f t="shared" ca="1" si="32"/>
        <v>0.55393388979085689</v>
      </c>
      <c r="F1046" s="4">
        <f t="shared" ca="1" si="33"/>
        <v>887.82684081394359</v>
      </c>
    </row>
    <row r="1047" spans="5:6" x14ac:dyDescent="0.25">
      <c r="E1047" s="4">
        <f t="shared" ca="1" si="32"/>
        <v>0.77947607827275101</v>
      </c>
      <c r="F1047" s="4">
        <f t="shared" ca="1" si="33"/>
        <v>902.13073389661918</v>
      </c>
    </row>
    <row r="1048" spans="5:6" x14ac:dyDescent="0.25">
      <c r="E1048" s="4">
        <f t="shared" ca="1" si="32"/>
        <v>7.4163880109386904E-3</v>
      </c>
      <c r="F1048" s="4">
        <f t="shared" ca="1" si="33"/>
        <v>819.59795395101332</v>
      </c>
    </row>
    <row r="1049" spans="5:6" x14ac:dyDescent="0.25">
      <c r="E1049" s="4">
        <f t="shared" ca="1" si="32"/>
        <v>0.46745139488651055</v>
      </c>
      <c r="F1049" s="4">
        <f t="shared" ca="1" si="33"/>
        <v>882.68412512200598</v>
      </c>
    </row>
    <row r="1050" spans="5:6" x14ac:dyDescent="0.25">
      <c r="E1050" s="4">
        <f t="shared" ca="1" si="32"/>
        <v>0.95872057073584194</v>
      </c>
      <c r="F1050" s="4">
        <f t="shared" ca="1" si="33"/>
        <v>921.76697099757155</v>
      </c>
    </row>
    <row r="1051" spans="5:6" x14ac:dyDescent="0.25">
      <c r="E1051" s="4">
        <f t="shared" ca="1" si="32"/>
        <v>0.16425865627555736</v>
      </c>
      <c r="F1051" s="4">
        <f t="shared" ca="1" si="33"/>
        <v>860.21863492123316</v>
      </c>
    </row>
    <row r="1052" spans="5:6" x14ac:dyDescent="0.25">
      <c r="E1052" s="4">
        <f t="shared" ca="1" si="32"/>
        <v>0.11780617857400821</v>
      </c>
      <c r="F1052" s="4">
        <f t="shared" ca="1" si="33"/>
        <v>854.69423975985308</v>
      </c>
    </row>
    <row r="1053" spans="5:6" x14ac:dyDescent="0.25">
      <c r="E1053" s="4">
        <f t="shared" ca="1" si="32"/>
        <v>0.86975453670071479</v>
      </c>
      <c r="F1053" s="4">
        <f t="shared" ca="1" si="33"/>
        <v>909.64707204344154</v>
      </c>
    </row>
    <row r="1054" spans="5:6" x14ac:dyDescent="0.25">
      <c r="E1054" s="4">
        <f t="shared" ca="1" si="32"/>
        <v>0.30094156331993038</v>
      </c>
      <c r="F1054" s="4">
        <f t="shared" ca="1" si="33"/>
        <v>871.89557304658581</v>
      </c>
    </row>
    <row r="1055" spans="5:6" x14ac:dyDescent="0.25">
      <c r="E1055" s="4">
        <f t="shared" ca="1" si="32"/>
        <v>0.73489195252588835</v>
      </c>
      <c r="F1055" s="4">
        <f t="shared" ca="1" si="33"/>
        <v>899.00920818815678</v>
      </c>
    </row>
    <row r="1056" spans="5:6" x14ac:dyDescent="0.25">
      <c r="E1056" s="4">
        <f t="shared" ca="1" si="32"/>
        <v>0.41983514871807592</v>
      </c>
      <c r="F1056" s="4">
        <f t="shared" ca="1" si="33"/>
        <v>879.77568559820531</v>
      </c>
    </row>
    <row r="1057" spans="5:6" x14ac:dyDescent="0.25">
      <c r="E1057" s="4">
        <f t="shared" ca="1" si="32"/>
        <v>0.79460152262452077</v>
      </c>
      <c r="F1057" s="4">
        <f t="shared" ca="1" si="33"/>
        <v>903.25543130587846</v>
      </c>
    </row>
    <row r="1058" spans="5:6" x14ac:dyDescent="0.25">
      <c r="E1058" s="4">
        <f t="shared" ca="1" si="32"/>
        <v>0.13581442578136149</v>
      </c>
      <c r="F1058" s="4">
        <f t="shared" ca="1" si="33"/>
        <v>856.99948903466952</v>
      </c>
    </row>
    <row r="1059" spans="5:6" x14ac:dyDescent="0.25">
      <c r="E1059" s="4">
        <f t="shared" ca="1" si="32"/>
        <v>0.94211029034824001</v>
      </c>
      <c r="F1059" s="4">
        <f t="shared" ca="1" si="33"/>
        <v>918.62903901797131</v>
      </c>
    </row>
    <row r="1060" spans="5:6" x14ac:dyDescent="0.25">
      <c r="E1060" s="4">
        <f t="shared" ca="1" si="32"/>
        <v>0.44091673791182662</v>
      </c>
      <c r="F1060" s="4">
        <f t="shared" ca="1" si="33"/>
        <v>881.07426637233038</v>
      </c>
    </row>
    <row r="1061" spans="5:6" x14ac:dyDescent="0.25">
      <c r="E1061" s="4">
        <f t="shared" ca="1" si="32"/>
        <v>0.77149038516886848</v>
      </c>
      <c r="F1061" s="4">
        <f t="shared" ca="1" si="33"/>
        <v>901.55195824067755</v>
      </c>
    </row>
    <row r="1062" spans="5:6" x14ac:dyDescent="0.25">
      <c r="E1062" s="4">
        <f t="shared" ca="1" si="32"/>
        <v>0.56798393222404309</v>
      </c>
      <c r="F1062" s="4">
        <f t="shared" ca="1" si="33"/>
        <v>888.65843683142589</v>
      </c>
    </row>
    <row r="1063" spans="5:6" x14ac:dyDescent="0.25">
      <c r="E1063" s="4">
        <f t="shared" ca="1" si="32"/>
        <v>0.69167095387910804</v>
      </c>
      <c r="F1063" s="4">
        <f t="shared" ca="1" si="33"/>
        <v>896.18359084961241</v>
      </c>
    </row>
    <row r="1064" spans="5:6" x14ac:dyDescent="0.25">
      <c r="E1064" s="4">
        <f t="shared" ca="1" si="32"/>
        <v>0.42013307919301535</v>
      </c>
      <c r="F1064" s="4">
        <f t="shared" ca="1" si="33"/>
        <v>879.79417924859263</v>
      </c>
    </row>
    <row r="1065" spans="5:6" x14ac:dyDescent="0.25">
      <c r="E1065" s="4">
        <f t="shared" ca="1" si="32"/>
        <v>0.85056306544947891</v>
      </c>
      <c r="F1065" s="4">
        <f t="shared" ca="1" si="33"/>
        <v>907.84916211015786</v>
      </c>
    </row>
    <row r="1066" spans="5:6" x14ac:dyDescent="0.25">
      <c r="E1066" s="4">
        <f t="shared" ca="1" si="32"/>
        <v>0.72868815560119171</v>
      </c>
      <c r="F1066" s="4">
        <f t="shared" ca="1" si="33"/>
        <v>898.59339270782084</v>
      </c>
    </row>
    <row r="1067" spans="5:6" x14ac:dyDescent="0.25">
      <c r="E1067" s="4">
        <f t="shared" ca="1" si="32"/>
        <v>0.71214677325815112</v>
      </c>
      <c r="F1067" s="4">
        <f t="shared" ca="1" si="33"/>
        <v>897.50252419530068</v>
      </c>
    </row>
    <row r="1068" spans="5:6" x14ac:dyDescent="0.25">
      <c r="E1068" s="4">
        <f t="shared" ca="1" si="32"/>
        <v>0.39423023132301283</v>
      </c>
      <c r="F1068" s="4">
        <f t="shared" ca="1" si="33"/>
        <v>878.1687071572494</v>
      </c>
    </row>
    <row r="1069" spans="5:6" x14ac:dyDescent="0.25">
      <c r="E1069" s="4">
        <f t="shared" ca="1" si="32"/>
        <v>0.33467565739379901</v>
      </c>
      <c r="F1069" s="4">
        <f t="shared" ca="1" si="33"/>
        <v>874.258052891842</v>
      </c>
    </row>
    <row r="1070" spans="5:6" x14ac:dyDescent="0.25">
      <c r="E1070" s="4">
        <f t="shared" ca="1" si="32"/>
        <v>0.44726369881824612</v>
      </c>
      <c r="F1070" s="4">
        <f t="shared" ca="1" si="33"/>
        <v>881.46158626677777</v>
      </c>
    </row>
    <row r="1071" spans="5:6" x14ac:dyDescent="0.25">
      <c r="E1071" s="4">
        <f t="shared" ca="1" si="32"/>
        <v>0.94900711641964963</v>
      </c>
      <c r="F1071" s="4">
        <f t="shared" ca="1" si="33"/>
        <v>919.8401590476924</v>
      </c>
    </row>
    <row r="1072" spans="5:6" x14ac:dyDescent="0.25">
      <c r="E1072" s="4">
        <f t="shared" ca="1" si="32"/>
        <v>0.22432915117331798</v>
      </c>
      <c r="F1072" s="4">
        <f t="shared" ca="1" si="33"/>
        <v>865.90894998854174</v>
      </c>
    </row>
    <row r="1073" spans="5:6" x14ac:dyDescent="0.25">
      <c r="E1073" s="4">
        <f t="shared" ca="1" si="32"/>
        <v>0.85421792094522664</v>
      </c>
      <c r="F1073" s="4">
        <f t="shared" ca="1" si="33"/>
        <v>908.18050862176869</v>
      </c>
    </row>
    <row r="1074" spans="5:6" x14ac:dyDescent="0.25">
      <c r="E1074" s="4">
        <f t="shared" ca="1" si="32"/>
        <v>0.86792098630925518</v>
      </c>
      <c r="F1074" s="4">
        <f t="shared" ca="1" si="33"/>
        <v>909.46870211874364</v>
      </c>
    </row>
    <row r="1075" spans="5:6" x14ac:dyDescent="0.25">
      <c r="E1075" s="4">
        <f t="shared" ca="1" si="32"/>
        <v>0.72584157498229707</v>
      </c>
      <c r="F1075" s="4">
        <f t="shared" ca="1" si="33"/>
        <v>898.40387144782414</v>
      </c>
    </row>
    <row r="1076" spans="5:6" x14ac:dyDescent="0.25">
      <c r="E1076" s="4">
        <f t="shared" ca="1" si="32"/>
        <v>8.9364903527495376E-2</v>
      </c>
      <c r="F1076" s="4">
        <f t="shared" ca="1" si="33"/>
        <v>850.43087302529773</v>
      </c>
    </row>
    <row r="1077" spans="5:6" x14ac:dyDescent="0.25">
      <c r="E1077" s="4">
        <f t="shared" ca="1" si="32"/>
        <v>8.7629612642409205E-3</v>
      </c>
      <c r="F1077" s="4">
        <f t="shared" ca="1" si="33"/>
        <v>821.38395233795529</v>
      </c>
    </row>
    <row r="1078" spans="5:6" x14ac:dyDescent="0.25">
      <c r="E1078" s="4">
        <f t="shared" ca="1" si="32"/>
        <v>0.5308603407245287</v>
      </c>
      <c r="F1078" s="4">
        <f t="shared" ca="1" si="33"/>
        <v>886.46213127811484</v>
      </c>
    </row>
    <row r="1079" spans="5:6" x14ac:dyDescent="0.25">
      <c r="E1079" s="4">
        <f t="shared" ca="1" si="32"/>
        <v>0.21219112224952019</v>
      </c>
      <c r="F1079" s="4">
        <f t="shared" ca="1" si="33"/>
        <v>864.84987285784416</v>
      </c>
    </row>
    <row r="1080" spans="5:6" x14ac:dyDescent="0.25">
      <c r="E1080" s="4">
        <f t="shared" ca="1" si="32"/>
        <v>0.6340187464187268</v>
      </c>
      <c r="F1080" s="4">
        <f t="shared" ca="1" si="33"/>
        <v>892.60801675137463</v>
      </c>
    </row>
    <row r="1081" spans="5:6" x14ac:dyDescent="0.25">
      <c r="E1081" s="4">
        <f t="shared" ca="1" si="32"/>
        <v>0.71181528943518113</v>
      </c>
      <c r="F1081" s="4">
        <f t="shared" ca="1" si="33"/>
        <v>897.48091007575147</v>
      </c>
    </row>
    <row r="1082" spans="5:6" x14ac:dyDescent="0.25">
      <c r="E1082" s="4">
        <f t="shared" ca="1" si="32"/>
        <v>0.23110090263734595</v>
      </c>
      <c r="F1082" s="4">
        <f t="shared" ca="1" si="33"/>
        <v>866.4838912242634</v>
      </c>
    </row>
    <row r="1083" spans="5:6" x14ac:dyDescent="0.25">
      <c r="E1083" s="4">
        <f t="shared" ca="1" si="32"/>
        <v>0.91097171560932688</v>
      </c>
      <c r="F1083" s="4">
        <f t="shared" ca="1" si="33"/>
        <v>914.16329011389655</v>
      </c>
    </row>
    <row r="1084" spans="5:6" x14ac:dyDescent="0.25">
      <c r="E1084" s="4">
        <f t="shared" ca="1" si="32"/>
        <v>0.37054703749423745</v>
      </c>
      <c r="F1084" s="4">
        <f t="shared" ca="1" si="33"/>
        <v>876.6465052822582</v>
      </c>
    </row>
    <row r="1085" spans="5:6" x14ac:dyDescent="0.25">
      <c r="E1085" s="4">
        <f t="shared" ca="1" si="32"/>
        <v>0.40740787250907229</v>
      </c>
      <c r="F1085" s="4">
        <f t="shared" ca="1" si="33"/>
        <v>879.00025295928936</v>
      </c>
    </row>
    <row r="1086" spans="5:6" x14ac:dyDescent="0.25">
      <c r="E1086" s="4">
        <f t="shared" ca="1" si="32"/>
        <v>0.8022956946619465</v>
      </c>
      <c r="F1086" s="4">
        <f t="shared" ca="1" si="33"/>
        <v>903.84340664628928</v>
      </c>
    </row>
    <row r="1087" spans="5:6" x14ac:dyDescent="0.25">
      <c r="E1087" s="4">
        <f t="shared" ca="1" si="32"/>
        <v>0.15138360457437527</v>
      </c>
      <c r="F1087" s="4">
        <f t="shared" ca="1" si="33"/>
        <v>858.81610762441483</v>
      </c>
    </row>
    <row r="1088" spans="5:6" x14ac:dyDescent="0.25">
      <c r="E1088" s="4">
        <f t="shared" ca="1" si="32"/>
        <v>0.95376766469226182</v>
      </c>
      <c r="F1088" s="4">
        <f t="shared" ca="1" si="33"/>
        <v>920.74728184863613</v>
      </c>
    </row>
    <row r="1089" spans="5:6" x14ac:dyDescent="0.25">
      <c r="E1089" s="4">
        <f t="shared" ca="1" si="32"/>
        <v>0.91473737313386405</v>
      </c>
      <c r="F1089" s="4">
        <f t="shared" ca="1" si="33"/>
        <v>914.63945239570035</v>
      </c>
    </row>
    <row r="1090" spans="5:6" x14ac:dyDescent="0.25">
      <c r="E1090" s="4">
        <f t="shared" ca="1" si="32"/>
        <v>0.18221692317113658</v>
      </c>
      <c r="F1090" s="4">
        <f t="shared" ca="1" si="33"/>
        <v>862.05043035249173</v>
      </c>
    </row>
    <row r="1091" spans="5:6" x14ac:dyDescent="0.25">
      <c r="E1091" s="4">
        <f t="shared" ca="1" si="32"/>
        <v>0.97555763185303079</v>
      </c>
      <c r="F1091" s="4">
        <f t="shared" ca="1" si="33"/>
        <v>926.12527901069461</v>
      </c>
    </row>
    <row r="1092" spans="5:6" x14ac:dyDescent="0.25">
      <c r="E1092" s="4">
        <f t="shared" ref="E1092:E1155" ca="1" si="34">RAND()</f>
        <v>0.17173018126107431</v>
      </c>
      <c r="F1092" s="4">
        <f t="shared" ref="F1092:F1155" ca="1" si="35">_xlfn.BETA.INV(E1092,$C$5,$C$6,$C$3,$C$4)</f>
        <v>860.99698055098929</v>
      </c>
    </row>
    <row r="1093" spans="5:6" x14ac:dyDescent="0.25">
      <c r="E1093" s="4">
        <f t="shared" ca="1" si="34"/>
        <v>3.5457743282674259E-2</v>
      </c>
      <c r="F1093" s="4">
        <f t="shared" ca="1" si="35"/>
        <v>837.7105546866718</v>
      </c>
    </row>
    <row r="1094" spans="5:6" x14ac:dyDescent="0.25">
      <c r="E1094" s="4">
        <f t="shared" ca="1" si="34"/>
        <v>0.69278201840053366</v>
      </c>
      <c r="F1094" s="4">
        <f t="shared" ca="1" si="35"/>
        <v>896.2543654091661</v>
      </c>
    </row>
    <row r="1095" spans="5:6" x14ac:dyDescent="0.25">
      <c r="E1095" s="4">
        <f t="shared" ca="1" si="34"/>
        <v>0.96993529228031583</v>
      </c>
      <c r="F1095" s="4">
        <f t="shared" ca="1" si="35"/>
        <v>924.46866490021648</v>
      </c>
    </row>
    <row r="1096" spans="5:6" x14ac:dyDescent="0.25">
      <c r="E1096" s="4">
        <f t="shared" ca="1" si="34"/>
        <v>0.93817582423197177</v>
      </c>
      <c r="F1096" s="4">
        <f t="shared" ca="1" si="35"/>
        <v>917.98385954242576</v>
      </c>
    </row>
    <row r="1097" spans="5:6" x14ac:dyDescent="0.25">
      <c r="E1097" s="4">
        <f t="shared" ca="1" si="34"/>
        <v>0.51014184568697141</v>
      </c>
      <c r="F1097" s="4">
        <f t="shared" ca="1" si="35"/>
        <v>885.23452091057652</v>
      </c>
    </row>
    <row r="1098" spans="5:6" x14ac:dyDescent="0.25">
      <c r="E1098" s="4">
        <f t="shared" ca="1" si="34"/>
        <v>0.3289681118499701</v>
      </c>
      <c r="F1098" s="4">
        <f t="shared" ca="1" si="35"/>
        <v>873.86712294199413</v>
      </c>
    </row>
    <row r="1099" spans="5:6" x14ac:dyDescent="0.25">
      <c r="E1099" s="4">
        <f t="shared" ca="1" si="34"/>
        <v>0.94428396685248672</v>
      </c>
      <c r="F1099" s="4">
        <f t="shared" ca="1" si="35"/>
        <v>918.99899272751441</v>
      </c>
    </row>
    <row r="1100" spans="5:6" x14ac:dyDescent="0.25">
      <c r="E1100" s="4">
        <f t="shared" ca="1" si="34"/>
        <v>0.16117837397653001</v>
      </c>
      <c r="F1100" s="4">
        <f t="shared" ca="1" si="35"/>
        <v>859.8904468329863</v>
      </c>
    </row>
    <row r="1101" spans="5:6" x14ac:dyDescent="0.25">
      <c r="E1101" s="4">
        <f t="shared" ca="1" si="34"/>
        <v>0.17959117046142947</v>
      </c>
      <c r="F1101" s="4">
        <f t="shared" ca="1" si="35"/>
        <v>861.79069123726515</v>
      </c>
    </row>
    <row r="1102" spans="5:6" x14ac:dyDescent="0.25">
      <c r="E1102" s="4">
        <f t="shared" ca="1" si="34"/>
        <v>0.14946163916773458</v>
      </c>
      <c r="F1102" s="4">
        <f t="shared" ca="1" si="35"/>
        <v>858.59945517661265</v>
      </c>
    </row>
    <row r="1103" spans="5:6" x14ac:dyDescent="0.25">
      <c r="E1103" s="4">
        <f t="shared" ca="1" si="34"/>
        <v>0.89944386267224075</v>
      </c>
      <c r="F1103" s="4">
        <f t="shared" ca="1" si="35"/>
        <v>912.78396899133406</v>
      </c>
    </row>
    <row r="1104" spans="5:6" x14ac:dyDescent="0.25">
      <c r="E1104" s="4">
        <f t="shared" ca="1" si="34"/>
        <v>0.57020831869155297</v>
      </c>
      <c r="F1104" s="4">
        <f t="shared" ca="1" si="35"/>
        <v>888.79022386539634</v>
      </c>
    </row>
    <row r="1105" spans="5:6" x14ac:dyDescent="0.25">
      <c r="E1105" s="4">
        <f t="shared" ca="1" si="34"/>
        <v>0.87985249876820459</v>
      </c>
      <c r="F1105" s="4">
        <f t="shared" ca="1" si="35"/>
        <v>910.65813207891688</v>
      </c>
    </row>
    <row r="1106" spans="5:6" x14ac:dyDescent="0.25">
      <c r="E1106" s="4">
        <f t="shared" ca="1" si="34"/>
        <v>0.93695135018951381</v>
      </c>
      <c r="F1106" s="4">
        <f t="shared" ca="1" si="35"/>
        <v>917.78902756106004</v>
      </c>
    </row>
    <row r="1107" spans="5:6" x14ac:dyDescent="0.25">
      <c r="E1107" s="4">
        <f t="shared" ca="1" si="34"/>
        <v>0.25253301734731792</v>
      </c>
      <c r="F1107" s="4">
        <f t="shared" ca="1" si="35"/>
        <v>868.23698819408446</v>
      </c>
    </row>
    <row r="1108" spans="5:6" x14ac:dyDescent="0.25">
      <c r="E1108" s="4">
        <f t="shared" ca="1" si="34"/>
        <v>0.90821715862918806</v>
      </c>
      <c r="F1108" s="4">
        <f t="shared" ca="1" si="35"/>
        <v>913.82343693422069</v>
      </c>
    </row>
    <row r="1109" spans="5:6" x14ac:dyDescent="0.25">
      <c r="E1109" s="4">
        <f t="shared" ca="1" si="34"/>
        <v>0.69182342296923316</v>
      </c>
      <c r="F1109" s="4">
        <f t="shared" ca="1" si="35"/>
        <v>896.19329805267728</v>
      </c>
    </row>
    <row r="1110" spans="5:6" x14ac:dyDescent="0.25">
      <c r="E1110" s="4">
        <f t="shared" ca="1" si="34"/>
        <v>0.37122393752840455</v>
      </c>
      <c r="F1110" s="4">
        <f t="shared" ca="1" si="35"/>
        <v>876.69055811431076</v>
      </c>
    </row>
    <row r="1111" spans="5:6" x14ac:dyDescent="0.25">
      <c r="E1111" s="4">
        <f t="shared" ca="1" si="34"/>
        <v>0.6336480072527173</v>
      </c>
      <c r="F1111" s="4">
        <f t="shared" ca="1" si="35"/>
        <v>892.58551985070198</v>
      </c>
    </row>
    <row r="1112" spans="5:6" x14ac:dyDescent="0.25">
      <c r="E1112" s="4">
        <f t="shared" ca="1" si="34"/>
        <v>0.29147332794324143</v>
      </c>
      <c r="F1112" s="4">
        <f t="shared" ca="1" si="35"/>
        <v>871.20772325380824</v>
      </c>
    </row>
    <row r="1113" spans="5:6" x14ac:dyDescent="0.25">
      <c r="E1113" s="4">
        <f t="shared" ca="1" si="34"/>
        <v>0.65747986380346346</v>
      </c>
      <c r="F1113" s="4">
        <f t="shared" ca="1" si="35"/>
        <v>894.04287415089459</v>
      </c>
    </row>
    <row r="1114" spans="5:6" x14ac:dyDescent="0.25">
      <c r="E1114" s="4">
        <f t="shared" ca="1" si="34"/>
        <v>0.40441542552000131</v>
      </c>
      <c r="F1114" s="4">
        <f t="shared" ca="1" si="35"/>
        <v>878.81229912245738</v>
      </c>
    </row>
    <row r="1115" spans="5:6" x14ac:dyDescent="0.25">
      <c r="E1115" s="4">
        <f t="shared" ca="1" si="34"/>
        <v>0.61494671704533377</v>
      </c>
      <c r="F1115" s="4">
        <f t="shared" ca="1" si="35"/>
        <v>891.45664493380661</v>
      </c>
    </row>
    <row r="1116" spans="5:6" x14ac:dyDescent="0.25">
      <c r="E1116" s="4">
        <f t="shared" ca="1" si="34"/>
        <v>0.18892827214429841</v>
      </c>
      <c r="F1116" s="4">
        <f t="shared" ca="1" si="35"/>
        <v>862.70282519025704</v>
      </c>
    </row>
    <row r="1117" spans="5:6" x14ac:dyDescent="0.25">
      <c r="E1117" s="4">
        <f t="shared" ca="1" si="34"/>
        <v>0.84616315610319603</v>
      </c>
      <c r="F1117" s="4">
        <f t="shared" ca="1" si="35"/>
        <v>907.45646965173876</v>
      </c>
    </row>
    <row r="1118" spans="5:6" x14ac:dyDescent="0.25">
      <c r="E1118" s="4">
        <f t="shared" ca="1" si="34"/>
        <v>0.15465803211719464</v>
      </c>
      <c r="F1118" s="4">
        <f t="shared" ca="1" si="35"/>
        <v>859.18068019214866</v>
      </c>
    </row>
    <row r="1119" spans="5:6" x14ac:dyDescent="0.25">
      <c r="E1119" s="4">
        <f t="shared" ca="1" si="34"/>
        <v>0.93495451764629744</v>
      </c>
      <c r="F1119" s="4">
        <f t="shared" ca="1" si="35"/>
        <v>917.47695183882558</v>
      </c>
    </row>
    <row r="1120" spans="5:6" x14ac:dyDescent="0.25">
      <c r="E1120" s="4">
        <f t="shared" ca="1" si="34"/>
        <v>0.46858777596543821</v>
      </c>
      <c r="F1120" s="4">
        <f t="shared" ca="1" si="35"/>
        <v>882.75256268950272</v>
      </c>
    </row>
    <row r="1121" spans="5:6" x14ac:dyDescent="0.25">
      <c r="E1121" s="4">
        <f t="shared" ca="1" si="34"/>
        <v>0.45013670503724612</v>
      </c>
      <c r="F1121" s="4">
        <f t="shared" ca="1" si="35"/>
        <v>881.63641344481061</v>
      </c>
    </row>
    <row r="1122" spans="5:6" x14ac:dyDescent="0.25">
      <c r="E1122" s="4">
        <f t="shared" ca="1" si="34"/>
        <v>0.74678522185542229</v>
      </c>
      <c r="F1122" s="4">
        <f t="shared" ca="1" si="35"/>
        <v>899.81773137992923</v>
      </c>
    </row>
    <row r="1123" spans="5:6" x14ac:dyDescent="0.25">
      <c r="E1123" s="4">
        <f t="shared" ca="1" si="34"/>
        <v>0.7128861007816073</v>
      </c>
      <c r="F1123" s="4">
        <f t="shared" ca="1" si="35"/>
        <v>897.55076459349755</v>
      </c>
    </row>
    <row r="1124" spans="5:6" x14ac:dyDescent="0.25">
      <c r="E1124" s="4">
        <f t="shared" ca="1" si="34"/>
        <v>0.13175123883693585</v>
      </c>
      <c r="F1124" s="4">
        <f t="shared" ca="1" si="35"/>
        <v>856.50030888543949</v>
      </c>
    </row>
    <row r="1125" spans="5:6" x14ac:dyDescent="0.25">
      <c r="E1125" s="4">
        <f t="shared" ca="1" si="34"/>
        <v>0.7537593355562785</v>
      </c>
      <c r="F1125" s="4">
        <f t="shared" ca="1" si="35"/>
        <v>900.29935904632225</v>
      </c>
    </row>
    <row r="1126" spans="5:6" x14ac:dyDescent="0.25">
      <c r="E1126" s="4">
        <f t="shared" ca="1" si="34"/>
        <v>0.81726108986829726</v>
      </c>
      <c r="F1126" s="4">
        <f t="shared" ca="1" si="35"/>
        <v>905.02194657925645</v>
      </c>
    </row>
    <row r="1127" spans="5:6" x14ac:dyDescent="0.25">
      <c r="E1127" s="4">
        <f t="shared" ca="1" si="34"/>
        <v>0.33268012860178919</v>
      </c>
      <c r="F1127" s="4">
        <f t="shared" ca="1" si="35"/>
        <v>874.12174631984442</v>
      </c>
    </row>
    <row r="1128" spans="5:6" x14ac:dyDescent="0.25">
      <c r="E1128" s="4">
        <f t="shared" ca="1" si="34"/>
        <v>0.48682958503977192</v>
      </c>
      <c r="F1128" s="4">
        <f t="shared" ca="1" si="35"/>
        <v>883.84653227492902</v>
      </c>
    </row>
    <row r="1129" spans="5:6" x14ac:dyDescent="0.25">
      <c r="E1129" s="4">
        <f t="shared" ca="1" si="34"/>
        <v>0.5088582591389671</v>
      </c>
      <c r="F1129" s="4">
        <f t="shared" ca="1" si="35"/>
        <v>885.15831999677721</v>
      </c>
    </row>
    <row r="1130" spans="5:6" x14ac:dyDescent="0.25">
      <c r="E1130" s="4">
        <f t="shared" ca="1" si="34"/>
        <v>0.92030729725194671</v>
      </c>
      <c r="F1130" s="4">
        <f t="shared" ca="1" si="35"/>
        <v>915.37047470790219</v>
      </c>
    </row>
    <row r="1131" spans="5:6" x14ac:dyDescent="0.25">
      <c r="E1131" s="4">
        <f t="shared" ca="1" si="34"/>
        <v>0.96289120764890812</v>
      </c>
      <c r="F1131" s="4">
        <f t="shared" ca="1" si="35"/>
        <v>922.69855682424031</v>
      </c>
    </row>
    <row r="1132" spans="5:6" x14ac:dyDescent="0.25">
      <c r="E1132" s="4">
        <f t="shared" ca="1" si="34"/>
        <v>0.21963707190843285</v>
      </c>
      <c r="F1132" s="4">
        <f t="shared" ca="1" si="35"/>
        <v>865.5040498631538</v>
      </c>
    </row>
    <row r="1133" spans="5:6" x14ac:dyDescent="0.25">
      <c r="E1133" s="4">
        <f t="shared" ca="1" si="34"/>
        <v>0.28841333885893039</v>
      </c>
      <c r="F1133" s="4">
        <f t="shared" ca="1" si="35"/>
        <v>870.98280894249615</v>
      </c>
    </row>
    <row r="1134" spans="5:6" x14ac:dyDescent="0.25">
      <c r="E1134" s="4">
        <f t="shared" ca="1" si="34"/>
        <v>0.32523336293214977</v>
      </c>
      <c r="F1134" s="4">
        <f t="shared" ca="1" si="35"/>
        <v>873.60950058915955</v>
      </c>
    </row>
    <row r="1135" spans="5:6" x14ac:dyDescent="0.25">
      <c r="E1135" s="4">
        <f t="shared" ca="1" si="34"/>
        <v>0.6201062651531587</v>
      </c>
      <c r="F1135" s="4">
        <f t="shared" ca="1" si="35"/>
        <v>891.76700324133844</v>
      </c>
    </row>
    <row r="1136" spans="5:6" x14ac:dyDescent="0.25">
      <c r="E1136" s="4">
        <f t="shared" ca="1" si="34"/>
        <v>0.53578830858663751</v>
      </c>
      <c r="F1136" s="4">
        <f t="shared" ca="1" si="35"/>
        <v>886.75367722471401</v>
      </c>
    </row>
    <row r="1137" spans="5:6" x14ac:dyDescent="0.25">
      <c r="E1137" s="4">
        <f t="shared" ca="1" si="34"/>
        <v>0.64200776792869296</v>
      </c>
      <c r="F1137" s="4">
        <f t="shared" ca="1" si="35"/>
        <v>893.0940540146072</v>
      </c>
    </row>
    <row r="1138" spans="5:6" x14ac:dyDescent="0.25">
      <c r="E1138" s="4">
        <f t="shared" ca="1" si="34"/>
        <v>0.29478249338735996</v>
      </c>
      <c r="F1138" s="4">
        <f t="shared" ca="1" si="35"/>
        <v>871.4494933846612</v>
      </c>
    </row>
    <row r="1139" spans="5:6" x14ac:dyDescent="0.25">
      <c r="E1139" s="4">
        <f t="shared" ca="1" si="34"/>
        <v>0.57641716333985182</v>
      </c>
      <c r="F1139" s="4">
        <f t="shared" ca="1" si="35"/>
        <v>889.15833813915549</v>
      </c>
    </row>
    <row r="1140" spans="5:6" x14ac:dyDescent="0.25">
      <c r="E1140" s="4">
        <f t="shared" ca="1" si="34"/>
        <v>0.78722934216135976</v>
      </c>
      <c r="F1140" s="4">
        <f t="shared" ca="1" si="35"/>
        <v>902.70235084633134</v>
      </c>
    </row>
    <row r="1141" spans="5:6" x14ac:dyDescent="0.25">
      <c r="E1141" s="4">
        <f t="shared" ca="1" si="34"/>
        <v>8.6698581700415112E-3</v>
      </c>
      <c r="F1141" s="4">
        <f t="shared" ca="1" si="35"/>
        <v>821.26873770783573</v>
      </c>
    </row>
    <row r="1142" spans="5:6" x14ac:dyDescent="0.25">
      <c r="E1142" s="4">
        <f t="shared" ca="1" si="34"/>
        <v>0.67790700764217615</v>
      </c>
      <c r="F1142" s="4">
        <f t="shared" ca="1" si="35"/>
        <v>895.31358233753144</v>
      </c>
    </row>
    <row r="1143" spans="5:6" x14ac:dyDescent="0.25">
      <c r="E1143" s="4">
        <f t="shared" ca="1" si="34"/>
        <v>0.51138618551492232</v>
      </c>
      <c r="F1143" s="4">
        <f t="shared" ca="1" si="35"/>
        <v>885.30837191761088</v>
      </c>
    </row>
    <row r="1144" spans="5:6" x14ac:dyDescent="0.25">
      <c r="E1144" s="4">
        <f t="shared" ca="1" si="34"/>
        <v>0.989537128829172</v>
      </c>
      <c r="F1144" s="4">
        <f t="shared" ca="1" si="35"/>
        <v>932.19074680758183</v>
      </c>
    </row>
    <row r="1145" spans="5:6" x14ac:dyDescent="0.25">
      <c r="E1145" s="4">
        <f t="shared" ca="1" si="34"/>
        <v>0.11956413111517394</v>
      </c>
      <c r="F1145" s="4">
        <f t="shared" ca="1" si="35"/>
        <v>854.93052043777436</v>
      </c>
    </row>
    <row r="1146" spans="5:6" x14ac:dyDescent="0.25">
      <c r="E1146" s="4">
        <f t="shared" ca="1" si="34"/>
        <v>0.91210302570749846</v>
      </c>
      <c r="F1146" s="4">
        <f t="shared" ca="1" si="35"/>
        <v>914.30490110493133</v>
      </c>
    </row>
    <row r="1147" spans="5:6" x14ac:dyDescent="0.25">
      <c r="E1147" s="4">
        <f t="shared" ca="1" si="34"/>
        <v>0.67419209569787097</v>
      </c>
      <c r="F1147" s="4">
        <f t="shared" ca="1" si="35"/>
        <v>895.08077820519566</v>
      </c>
    </row>
    <row r="1148" spans="5:6" x14ac:dyDescent="0.25">
      <c r="E1148" s="4">
        <f t="shared" ca="1" si="34"/>
        <v>0.67984666620978851</v>
      </c>
      <c r="F1148" s="4">
        <f t="shared" ca="1" si="35"/>
        <v>895.43546227412389</v>
      </c>
    </row>
    <row r="1149" spans="5:6" x14ac:dyDescent="0.25">
      <c r="E1149" s="4">
        <f t="shared" ca="1" si="34"/>
        <v>0.24251748411495822</v>
      </c>
      <c r="F1149" s="4">
        <f t="shared" ca="1" si="35"/>
        <v>867.42966434127197</v>
      </c>
    </row>
    <row r="1150" spans="5:6" x14ac:dyDescent="0.25">
      <c r="E1150" s="4">
        <f t="shared" ca="1" si="34"/>
        <v>0.64934650175318698</v>
      </c>
      <c r="F1150" s="4">
        <f t="shared" ca="1" si="35"/>
        <v>893.54278447436332</v>
      </c>
    </row>
    <row r="1151" spans="5:6" x14ac:dyDescent="0.25">
      <c r="E1151" s="4">
        <f t="shared" ca="1" si="34"/>
        <v>0.31878705702731347</v>
      </c>
      <c r="F1151" s="4">
        <f t="shared" ca="1" si="35"/>
        <v>873.16131441813957</v>
      </c>
    </row>
    <row r="1152" spans="5:6" x14ac:dyDescent="0.25">
      <c r="E1152" s="4">
        <f t="shared" ca="1" si="34"/>
        <v>0.97138934366317697</v>
      </c>
      <c r="F1152" s="4">
        <f t="shared" ca="1" si="35"/>
        <v>924.87262405411195</v>
      </c>
    </row>
    <row r="1153" spans="5:6" x14ac:dyDescent="0.25">
      <c r="E1153" s="4">
        <f t="shared" ca="1" si="34"/>
        <v>0.44493266925961383</v>
      </c>
      <c r="F1153" s="4">
        <f t="shared" ca="1" si="35"/>
        <v>881.31951529374157</v>
      </c>
    </row>
    <row r="1154" spans="5:6" x14ac:dyDescent="0.25">
      <c r="E1154" s="4">
        <f t="shared" ca="1" si="34"/>
        <v>0.50849985541201548</v>
      </c>
      <c r="F1154" s="4">
        <f t="shared" ca="1" si="35"/>
        <v>885.13703929065218</v>
      </c>
    </row>
    <row r="1155" spans="5:6" x14ac:dyDescent="0.25">
      <c r="E1155" s="4">
        <f t="shared" ca="1" si="34"/>
        <v>0.67673057519273638</v>
      </c>
      <c r="F1155" s="4">
        <f t="shared" ca="1" si="35"/>
        <v>895.23977035383461</v>
      </c>
    </row>
    <row r="1156" spans="5:6" x14ac:dyDescent="0.25">
      <c r="E1156" s="4">
        <f t="shared" ref="E1156:E1219" ca="1" si="36">RAND()</f>
        <v>0.92630116979269284</v>
      </c>
      <c r="F1156" s="4">
        <f t="shared" ref="F1156:F1219" ca="1" si="37">_xlfn.BETA.INV(E1156,$C$5,$C$6,$C$3,$C$4)</f>
        <v>916.19713991202252</v>
      </c>
    </row>
    <row r="1157" spans="5:6" x14ac:dyDescent="0.25">
      <c r="E1157" s="4">
        <f t="shared" ca="1" si="36"/>
        <v>0.91930793153348456</v>
      </c>
      <c r="F1157" s="4">
        <f t="shared" ca="1" si="37"/>
        <v>915.23681897442384</v>
      </c>
    </row>
    <row r="1158" spans="5:6" x14ac:dyDescent="0.25">
      <c r="E1158" s="4">
        <f t="shared" ca="1" si="36"/>
        <v>0.36417462644863563</v>
      </c>
      <c r="F1158" s="4">
        <f t="shared" ca="1" si="37"/>
        <v>876.23008062661859</v>
      </c>
    </row>
    <row r="1159" spans="5:6" x14ac:dyDescent="0.25">
      <c r="E1159" s="4">
        <f t="shared" ca="1" si="36"/>
        <v>0.95229663829198796</v>
      </c>
      <c r="F1159" s="4">
        <f t="shared" ca="1" si="37"/>
        <v>920.45997950155481</v>
      </c>
    </row>
    <row r="1160" spans="5:6" x14ac:dyDescent="0.25">
      <c r="E1160" s="4">
        <f t="shared" ca="1" si="36"/>
        <v>0.2670988317886136</v>
      </c>
      <c r="F1160" s="4">
        <f t="shared" ca="1" si="37"/>
        <v>869.37741347835401</v>
      </c>
    </row>
    <row r="1161" spans="5:6" x14ac:dyDescent="0.25">
      <c r="E1161" s="4">
        <f t="shared" ca="1" si="36"/>
        <v>0.26557218448761366</v>
      </c>
      <c r="F1161" s="4">
        <f t="shared" ca="1" si="37"/>
        <v>869.25963972353873</v>
      </c>
    </row>
    <row r="1162" spans="5:6" x14ac:dyDescent="0.25">
      <c r="E1162" s="4">
        <f t="shared" ca="1" si="36"/>
        <v>3.4154485291534864E-2</v>
      </c>
      <c r="F1162" s="4">
        <f t="shared" ca="1" si="37"/>
        <v>837.23446419070876</v>
      </c>
    </row>
    <row r="1163" spans="5:6" x14ac:dyDescent="0.25">
      <c r="E1163" s="4">
        <f t="shared" ca="1" si="36"/>
        <v>0.73250256904200295</v>
      </c>
      <c r="F1163" s="4">
        <f t="shared" ca="1" si="37"/>
        <v>898.84859746344569</v>
      </c>
    </row>
    <row r="1164" spans="5:6" x14ac:dyDescent="0.25">
      <c r="E1164" s="4">
        <f t="shared" ca="1" si="36"/>
        <v>0.99941703273426419</v>
      </c>
      <c r="F1164" s="4">
        <f t="shared" ca="1" si="37"/>
        <v>947.25836531272603</v>
      </c>
    </row>
    <row r="1165" spans="5:6" x14ac:dyDescent="0.25">
      <c r="E1165" s="4">
        <f t="shared" ca="1" si="36"/>
        <v>0.39979825042759132</v>
      </c>
      <c r="F1165" s="4">
        <f t="shared" ca="1" si="37"/>
        <v>878.52130149173183</v>
      </c>
    </row>
    <row r="1166" spans="5:6" x14ac:dyDescent="0.25">
      <c r="E1166" s="4">
        <f t="shared" ca="1" si="36"/>
        <v>0.97436890412430099</v>
      </c>
      <c r="F1166" s="4">
        <f t="shared" ca="1" si="37"/>
        <v>925.7522532699694</v>
      </c>
    </row>
    <row r="1167" spans="5:6" x14ac:dyDescent="0.25">
      <c r="E1167" s="4">
        <f t="shared" ca="1" si="36"/>
        <v>1.019967965744728E-2</v>
      </c>
      <c r="F1167" s="4">
        <f t="shared" ca="1" si="37"/>
        <v>823.03493240971488</v>
      </c>
    </row>
    <row r="1168" spans="5:6" x14ac:dyDescent="0.25">
      <c r="E1168" s="4">
        <f t="shared" ca="1" si="36"/>
        <v>0.93433964784169232</v>
      </c>
      <c r="F1168" s="4">
        <f t="shared" ca="1" si="37"/>
        <v>917.38221600489385</v>
      </c>
    </row>
    <row r="1169" spans="5:6" x14ac:dyDescent="0.25">
      <c r="E1169" s="4">
        <f t="shared" ca="1" si="36"/>
        <v>0.294113306863516</v>
      </c>
      <c r="F1169" s="4">
        <f t="shared" ca="1" si="37"/>
        <v>871.40072258501448</v>
      </c>
    </row>
    <row r="1170" spans="5:6" x14ac:dyDescent="0.25">
      <c r="E1170" s="4">
        <f t="shared" ca="1" si="36"/>
        <v>0.33953323778577238</v>
      </c>
      <c r="F1170" s="4">
        <f t="shared" ca="1" si="37"/>
        <v>874.58821791288324</v>
      </c>
    </row>
    <row r="1171" spans="5:6" x14ac:dyDescent="0.25">
      <c r="E1171" s="4">
        <f t="shared" ca="1" si="36"/>
        <v>0.55031522629905372</v>
      </c>
      <c r="F1171" s="4">
        <f t="shared" ca="1" si="37"/>
        <v>887.61280824453013</v>
      </c>
    </row>
    <row r="1172" spans="5:6" x14ac:dyDescent="0.25">
      <c r="E1172" s="4">
        <f t="shared" ca="1" si="36"/>
        <v>0.9989153527081982</v>
      </c>
      <c r="F1172" s="4">
        <f t="shared" ca="1" si="37"/>
        <v>944.5391741007129</v>
      </c>
    </row>
    <row r="1173" spans="5:6" x14ac:dyDescent="0.25">
      <c r="E1173" s="4">
        <f t="shared" ca="1" si="36"/>
        <v>0.80602562187823235</v>
      </c>
      <c r="F1173" s="4">
        <f t="shared" ca="1" si="37"/>
        <v>904.1326527354471</v>
      </c>
    </row>
    <row r="1174" spans="5:6" x14ac:dyDescent="0.25">
      <c r="E1174" s="4">
        <f t="shared" ca="1" si="36"/>
        <v>0.99456723153264626</v>
      </c>
      <c r="F1174" s="4">
        <f t="shared" ca="1" si="37"/>
        <v>936.24149045043885</v>
      </c>
    </row>
    <row r="1175" spans="5:6" x14ac:dyDescent="0.25">
      <c r="E1175" s="4">
        <f t="shared" ca="1" si="36"/>
        <v>0.21219191619413469</v>
      </c>
      <c r="F1175" s="4">
        <f t="shared" ca="1" si="37"/>
        <v>864.84994340165235</v>
      </c>
    </row>
    <row r="1176" spans="5:6" x14ac:dyDescent="0.25">
      <c r="E1176" s="4">
        <f t="shared" ca="1" si="36"/>
        <v>0.5071894225088921</v>
      </c>
      <c r="F1176" s="4">
        <f t="shared" ca="1" si="37"/>
        <v>885.05921587647288</v>
      </c>
    </row>
    <row r="1177" spans="5:6" x14ac:dyDescent="0.25">
      <c r="E1177" s="4">
        <f t="shared" ca="1" si="36"/>
        <v>0.13722780130096301</v>
      </c>
      <c r="F1177" s="4">
        <f t="shared" ca="1" si="37"/>
        <v>857.1705322746003</v>
      </c>
    </row>
    <row r="1178" spans="5:6" x14ac:dyDescent="0.25">
      <c r="E1178" s="4">
        <f t="shared" ca="1" si="36"/>
        <v>0.1137684183832961</v>
      </c>
      <c r="F1178" s="4">
        <f t="shared" ca="1" si="37"/>
        <v>854.14120567428915</v>
      </c>
    </row>
    <row r="1179" spans="5:6" x14ac:dyDescent="0.25">
      <c r="E1179" s="4">
        <f t="shared" ca="1" si="36"/>
        <v>2.1361209611787335E-2</v>
      </c>
      <c r="F1179" s="4">
        <f t="shared" ca="1" si="37"/>
        <v>831.47078910101891</v>
      </c>
    </row>
    <row r="1180" spans="5:6" x14ac:dyDescent="0.25">
      <c r="E1180" s="4">
        <f t="shared" ca="1" si="36"/>
        <v>0.5149801558553061</v>
      </c>
      <c r="F1180" s="4">
        <f t="shared" ca="1" si="37"/>
        <v>885.52156838785936</v>
      </c>
    </row>
    <row r="1181" spans="5:6" x14ac:dyDescent="0.25">
      <c r="E1181" s="4">
        <f t="shared" ca="1" si="36"/>
        <v>0.1476655984928853</v>
      </c>
      <c r="F1181" s="4">
        <f t="shared" ca="1" si="37"/>
        <v>858.39516312256569</v>
      </c>
    </row>
    <row r="1182" spans="5:6" x14ac:dyDescent="0.25">
      <c r="E1182" s="4">
        <f t="shared" ca="1" si="36"/>
        <v>0.95815615925099507</v>
      </c>
      <c r="F1182" s="4">
        <f t="shared" ca="1" si="37"/>
        <v>921.64635376190552</v>
      </c>
    </row>
    <row r="1183" spans="5:6" x14ac:dyDescent="0.25">
      <c r="E1183" s="4">
        <f t="shared" ca="1" si="36"/>
        <v>0.61093207360857726</v>
      </c>
      <c r="F1183" s="4">
        <f t="shared" ca="1" si="37"/>
        <v>891.21566760953056</v>
      </c>
    </row>
    <row r="1184" spans="5:6" x14ac:dyDescent="0.25">
      <c r="E1184" s="4">
        <f t="shared" ca="1" si="36"/>
        <v>0.94313231262589603</v>
      </c>
      <c r="F1184" s="4">
        <f t="shared" ca="1" si="37"/>
        <v>918.80172301885909</v>
      </c>
    </row>
    <row r="1185" spans="5:6" x14ac:dyDescent="0.25">
      <c r="E1185" s="4">
        <f t="shared" ca="1" si="36"/>
        <v>0.40795375387758681</v>
      </c>
      <c r="F1185" s="4">
        <f t="shared" ca="1" si="37"/>
        <v>879.0344860170436</v>
      </c>
    </row>
    <row r="1186" spans="5:6" x14ac:dyDescent="0.25">
      <c r="E1186" s="4">
        <f t="shared" ca="1" si="36"/>
        <v>0.98657233017905033</v>
      </c>
      <c r="F1186" s="4">
        <f t="shared" ca="1" si="37"/>
        <v>930.51480098015634</v>
      </c>
    </row>
    <row r="1187" spans="5:6" x14ac:dyDescent="0.25">
      <c r="E1187" s="4">
        <f t="shared" ca="1" si="36"/>
        <v>0.83025705932996929</v>
      </c>
      <c r="F1187" s="4">
        <f t="shared" ca="1" si="37"/>
        <v>906.08798888860383</v>
      </c>
    </row>
    <row r="1188" spans="5:6" x14ac:dyDescent="0.25">
      <c r="E1188" s="4">
        <f t="shared" ca="1" si="36"/>
        <v>0.69844485968493708</v>
      </c>
      <c r="F1188" s="4">
        <f t="shared" ca="1" si="37"/>
        <v>896.61643985947069</v>
      </c>
    </row>
    <row r="1189" spans="5:6" x14ac:dyDescent="0.25">
      <c r="E1189" s="4">
        <f t="shared" ca="1" si="36"/>
        <v>0.74325654250446538</v>
      </c>
      <c r="F1189" s="4">
        <f t="shared" ca="1" si="37"/>
        <v>899.57621547968972</v>
      </c>
    </row>
    <row r="1190" spans="5:6" x14ac:dyDescent="0.25">
      <c r="E1190" s="4">
        <f t="shared" ca="1" si="36"/>
        <v>0.3783974952535859</v>
      </c>
      <c r="F1190" s="4">
        <f t="shared" ca="1" si="37"/>
        <v>877.15535548723471</v>
      </c>
    </row>
    <row r="1191" spans="5:6" x14ac:dyDescent="0.25">
      <c r="E1191" s="4">
        <f t="shared" ca="1" si="36"/>
        <v>0.17995951812959321</v>
      </c>
      <c r="F1191" s="4">
        <f t="shared" ca="1" si="37"/>
        <v>861.8272856341498</v>
      </c>
    </row>
    <row r="1192" spans="5:6" x14ac:dyDescent="0.25">
      <c r="E1192" s="4">
        <f t="shared" ca="1" si="36"/>
        <v>0.31300265063194743</v>
      </c>
      <c r="F1192" s="4">
        <f t="shared" ca="1" si="37"/>
        <v>872.75519254869312</v>
      </c>
    </row>
    <row r="1193" spans="5:6" x14ac:dyDescent="0.25">
      <c r="E1193" s="4">
        <f t="shared" ca="1" si="36"/>
        <v>0.28431169113716437</v>
      </c>
      <c r="F1193" s="4">
        <f t="shared" ca="1" si="37"/>
        <v>870.67924048914824</v>
      </c>
    </row>
    <row r="1194" spans="5:6" x14ac:dyDescent="0.25">
      <c r="E1194" s="4">
        <f t="shared" ca="1" si="36"/>
        <v>0.51371410935900208</v>
      </c>
      <c r="F1194" s="4">
        <f t="shared" ca="1" si="37"/>
        <v>885.44648274355598</v>
      </c>
    </row>
    <row r="1195" spans="5:6" x14ac:dyDescent="0.25">
      <c r="E1195" s="4">
        <f t="shared" ca="1" si="36"/>
        <v>3.8767335790198088E-2</v>
      </c>
      <c r="F1195" s="4">
        <f t="shared" ca="1" si="37"/>
        <v>838.85562313566129</v>
      </c>
    </row>
    <row r="1196" spans="5:6" x14ac:dyDescent="0.25">
      <c r="E1196" s="4">
        <f t="shared" ca="1" si="36"/>
        <v>0.2691129022696116</v>
      </c>
      <c r="F1196" s="4">
        <f t="shared" ca="1" si="37"/>
        <v>869.53218945611036</v>
      </c>
    </row>
    <row r="1197" spans="5:6" x14ac:dyDescent="0.25">
      <c r="E1197" s="4">
        <f t="shared" ca="1" si="36"/>
        <v>0.60808625023455776</v>
      </c>
      <c r="F1197" s="4">
        <f t="shared" ca="1" si="37"/>
        <v>891.04510287503308</v>
      </c>
    </row>
    <row r="1198" spans="5:6" x14ac:dyDescent="0.25">
      <c r="E1198" s="4">
        <f t="shared" ca="1" si="36"/>
        <v>0.12888156946392526</v>
      </c>
      <c r="F1198" s="4">
        <f t="shared" ca="1" si="37"/>
        <v>856.14080922498408</v>
      </c>
    </row>
    <row r="1199" spans="5:6" x14ac:dyDescent="0.25">
      <c r="E1199" s="4">
        <f t="shared" ca="1" si="36"/>
        <v>0.75263530099021969</v>
      </c>
      <c r="F1199" s="4">
        <f t="shared" ca="1" si="37"/>
        <v>900.22133701791063</v>
      </c>
    </row>
    <row r="1200" spans="5:6" x14ac:dyDescent="0.25">
      <c r="E1200" s="4">
        <f t="shared" ca="1" si="36"/>
        <v>0.33122992553157393</v>
      </c>
      <c r="F1200" s="4">
        <f t="shared" ca="1" si="37"/>
        <v>874.02243777073488</v>
      </c>
    </row>
    <row r="1201" spans="5:6" x14ac:dyDescent="0.25">
      <c r="E1201" s="4">
        <f t="shared" ca="1" si="36"/>
        <v>0.89422427859944642</v>
      </c>
      <c r="F1201" s="4">
        <f t="shared" ca="1" si="37"/>
        <v>912.19341784917685</v>
      </c>
    </row>
    <row r="1202" spans="5:6" x14ac:dyDescent="0.25">
      <c r="E1202" s="4">
        <f t="shared" ca="1" si="36"/>
        <v>0.68409760939518616</v>
      </c>
      <c r="F1202" s="4">
        <f t="shared" ca="1" si="37"/>
        <v>895.70338360806545</v>
      </c>
    </row>
    <row r="1203" spans="5:6" x14ac:dyDescent="0.25">
      <c r="E1203" s="4">
        <f t="shared" ca="1" si="36"/>
        <v>0.58473078856323102</v>
      </c>
      <c r="F1203" s="4">
        <f t="shared" ca="1" si="37"/>
        <v>889.6519766818127</v>
      </c>
    </row>
    <row r="1204" spans="5:6" x14ac:dyDescent="0.25">
      <c r="E1204" s="4">
        <f t="shared" ca="1" si="36"/>
        <v>3.7692086262462232E-2</v>
      </c>
      <c r="F1204" s="4">
        <f t="shared" ca="1" si="37"/>
        <v>838.49305822805741</v>
      </c>
    </row>
    <row r="1205" spans="5:6" x14ac:dyDescent="0.25">
      <c r="E1205" s="4">
        <f t="shared" ca="1" si="36"/>
        <v>0.28086375447684764</v>
      </c>
      <c r="F1205" s="4">
        <f t="shared" ca="1" si="37"/>
        <v>870.42214869685881</v>
      </c>
    </row>
    <row r="1206" spans="5:6" x14ac:dyDescent="0.25">
      <c r="E1206" s="4">
        <f t="shared" ca="1" si="36"/>
        <v>0.5434395048193883</v>
      </c>
      <c r="F1206" s="4">
        <f t="shared" ca="1" si="37"/>
        <v>887.20618966665006</v>
      </c>
    </row>
    <row r="1207" spans="5:6" x14ac:dyDescent="0.25">
      <c r="E1207" s="4">
        <f t="shared" ca="1" si="36"/>
        <v>7.6913842677033273E-3</v>
      </c>
      <c r="F1207" s="4">
        <f t="shared" ca="1" si="37"/>
        <v>819.98524738827632</v>
      </c>
    </row>
    <row r="1208" spans="5:6" x14ac:dyDescent="0.25">
      <c r="E1208" s="4">
        <f t="shared" ca="1" si="36"/>
        <v>0.29442784493935736</v>
      </c>
      <c r="F1208" s="4">
        <f t="shared" ca="1" si="37"/>
        <v>871.42365389649285</v>
      </c>
    </row>
    <row r="1209" spans="5:6" x14ac:dyDescent="0.25">
      <c r="E1209" s="4">
        <f t="shared" ca="1" si="36"/>
        <v>0.2326553034987322</v>
      </c>
      <c r="F1209" s="4">
        <f t="shared" ca="1" si="37"/>
        <v>866.6143546462315</v>
      </c>
    </row>
    <row r="1210" spans="5:6" x14ac:dyDescent="0.25">
      <c r="E1210" s="4">
        <f t="shared" ca="1" si="36"/>
        <v>0.39392627982102923</v>
      </c>
      <c r="F1210" s="4">
        <f t="shared" ca="1" si="37"/>
        <v>878.14940530613603</v>
      </c>
    </row>
    <row r="1211" spans="5:6" x14ac:dyDescent="0.25">
      <c r="E1211" s="4">
        <f t="shared" ca="1" si="36"/>
        <v>0.37007611136250318</v>
      </c>
      <c r="F1211" s="4">
        <f t="shared" ca="1" si="37"/>
        <v>876.6158370731157</v>
      </c>
    </row>
    <row r="1212" spans="5:6" x14ac:dyDescent="0.25">
      <c r="E1212" s="4">
        <f t="shared" ca="1" si="36"/>
        <v>0.51857132599149269</v>
      </c>
      <c r="F1212" s="4">
        <f t="shared" ca="1" si="37"/>
        <v>885.7344576508093</v>
      </c>
    </row>
    <row r="1213" spans="5:6" x14ac:dyDescent="0.25">
      <c r="E1213" s="4">
        <f t="shared" ca="1" si="36"/>
        <v>0.66000682333877847</v>
      </c>
      <c r="F1213" s="4">
        <f t="shared" ca="1" si="37"/>
        <v>894.19888278183873</v>
      </c>
    </row>
    <row r="1214" spans="5:6" x14ac:dyDescent="0.25">
      <c r="E1214" s="4">
        <f t="shared" ca="1" si="36"/>
        <v>6.4548874322222782E-2</v>
      </c>
      <c r="F1214" s="4">
        <f t="shared" ca="1" si="37"/>
        <v>845.71648780758903</v>
      </c>
    </row>
    <row r="1215" spans="5:6" x14ac:dyDescent="0.25">
      <c r="E1215" s="4">
        <f t="shared" ca="1" si="36"/>
        <v>0.25236484227295108</v>
      </c>
      <c r="F1215" s="4">
        <f t="shared" ca="1" si="37"/>
        <v>868.22359438286855</v>
      </c>
    </row>
    <row r="1216" spans="5:6" x14ac:dyDescent="0.25">
      <c r="E1216" s="4">
        <f t="shared" ca="1" si="36"/>
        <v>3.7276388924957216E-2</v>
      </c>
      <c r="F1216" s="4">
        <f t="shared" ca="1" si="37"/>
        <v>838.35052529503071</v>
      </c>
    </row>
    <row r="1217" spans="5:6" x14ac:dyDescent="0.25">
      <c r="E1217" s="4">
        <f t="shared" ca="1" si="36"/>
        <v>0.40124302093617703</v>
      </c>
      <c r="F1217" s="4">
        <f t="shared" ca="1" si="37"/>
        <v>878.61249043273347</v>
      </c>
    </row>
    <row r="1218" spans="5:6" x14ac:dyDescent="0.25">
      <c r="E1218" s="4">
        <f t="shared" ca="1" si="36"/>
        <v>0.46548937450887184</v>
      </c>
      <c r="F1218" s="4">
        <f t="shared" ca="1" si="37"/>
        <v>882.56587614944465</v>
      </c>
    </row>
    <row r="1219" spans="5:6" x14ac:dyDescent="0.25">
      <c r="E1219" s="4">
        <f t="shared" ca="1" si="36"/>
        <v>0.77824085793721076</v>
      </c>
      <c r="F1219" s="4">
        <f t="shared" ca="1" si="37"/>
        <v>902.04056699391867</v>
      </c>
    </row>
    <row r="1220" spans="5:6" x14ac:dyDescent="0.25">
      <c r="E1220" s="4">
        <f t="shared" ref="E1220:E1283" ca="1" si="38">RAND()</f>
        <v>0.91663305910032034</v>
      </c>
      <c r="F1220" s="4">
        <f t="shared" ref="F1220:F1283" ca="1" si="39">_xlfn.BETA.INV(E1220,$C$5,$C$6,$C$3,$C$4)</f>
        <v>914.88452300613994</v>
      </c>
    </row>
    <row r="1221" spans="5:6" x14ac:dyDescent="0.25">
      <c r="E1221" s="4">
        <f t="shared" ca="1" si="38"/>
        <v>0.28857548578961167</v>
      </c>
      <c r="F1221" s="4">
        <f t="shared" ca="1" si="39"/>
        <v>870.99476007588316</v>
      </c>
    </row>
    <row r="1222" spans="5:6" x14ac:dyDescent="0.25">
      <c r="E1222" s="4">
        <f t="shared" ca="1" si="38"/>
        <v>0.29477889285538739</v>
      </c>
      <c r="F1222" s="4">
        <f t="shared" ca="1" si="39"/>
        <v>871.44923113728726</v>
      </c>
    </row>
    <row r="1223" spans="5:6" x14ac:dyDescent="0.25">
      <c r="E1223" s="4">
        <f t="shared" ca="1" si="38"/>
        <v>0.58061085613049301</v>
      </c>
      <c r="F1223" s="4">
        <f t="shared" ca="1" si="39"/>
        <v>889.40723048235361</v>
      </c>
    </row>
    <row r="1224" spans="5:6" x14ac:dyDescent="0.25">
      <c r="E1224" s="4">
        <f t="shared" ca="1" si="38"/>
        <v>6.4229740952411296E-2</v>
      </c>
      <c r="F1224" s="4">
        <f t="shared" ca="1" si="39"/>
        <v>845.64689025076848</v>
      </c>
    </row>
    <row r="1225" spans="5:6" x14ac:dyDescent="0.25">
      <c r="E1225" s="4">
        <f t="shared" ca="1" si="38"/>
        <v>0.74975231247873264</v>
      </c>
      <c r="F1225" s="4">
        <f t="shared" ca="1" si="39"/>
        <v>900.02192549241306</v>
      </c>
    </row>
    <row r="1226" spans="5:6" x14ac:dyDescent="0.25">
      <c r="E1226" s="4">
        <f t="shared" ca="1" si="38"/>
        <v>0.82288942429980272</v>
      </c>
      <c r="F1226" s="4">
        <f t="shared" ca="1" si="39"/>
        <v>905.47839186731323</v>
      </c>
    </row>
    <row r="1227" spans="5:6" x14ac:dyDescent="0.25">
      <c r="E1227" s="4">
        <f t="shared" ca="1" si="38"/>
        <v>0.76719859082347663</v>
      </c>
      <c r="F1227" s="4">
        <f t="shared" ca="1" si="39"/>
        <v>901.2448200538081</v>
      </c>
    </row>
    <row r="1228" spans="5:6" x14ac:dyDescent="0.25">
      <c r="E1228" s="4">
        <f t="shared" ca="1" si="38"/>
        <v>0.45658371693937105</v>
      </c>
      <c r="F1228" s="4">
        <f t="shared" ca="1" si="39"/>
        <v>882.02766362803391</v>
      </c>
    </row>
    <row r="1229" spans="5:6" x14ac:dyDescent="0.25">
      <c r="E1229" s="4">
        <f t="shared" ca="1" si="38"/>
        <v>0.77376927869425971</v>
      </c>
      <c r="F1229" s="4">
        <f t="shared" ca="1" si="39"/>
        <v>901.71613730096328</v>
      </c>
    </row>
    <row r="1230" spans="5:6" x14ac:dyDescent="0.25">
      <c r="E1230" s="4">
        <f t="shared" ca="1" si="38"/>
        <v>0.43316842092498709</v>
      </c>
      <c r="F1230" s="4">
        <f t="shared" ca="1" si="39"/>
        <v>880.59925182968152</v>
      </c>
    </row>
    <row r="1231" spans="5:6" x14ac:dyDescent="0.25">
      <c r="E1231" s="4">
        <f t="shared" ca="1" si="38"/>
        <v>0.35543606271581285</v>
      </c>
      <c r="F1231" s="4">
        <f t="shared" ca="1" si="39"/>
        <v>875.65380125098216</v>
      </c>
    </row>
    <row r="1232" spans="5:6" x14ac:dyDescent="0.25">
      <c r="E1232" s="4">
        <f t="shared" ca="1" si="38"/>
        <v>0.54232118181455113</v>
      </c>
      <c r="F1232" s="4">
        <f t="shared" ca="1" si="39"/>
        <v>887.14005481084848</v>
      </c>
    </row>
    <row r="1233" spans="5:6" x14ac:dyDescent="0.25">
      <c r="E1233" s="4">
        <f t="shared" ca="1" si="38"/>
        <v>0.63884732514749998</v>
      </c>
      <c r="F1233" s="4">
        <f t="shared" ca="1" si="39"/>
        <v>892.90148567312019</v>
      </c>
    </row>
    <row r="1234" spans="5:6" x14ac:dyDescent="0.25">
      <c r="E1234" s="4">
        <f t="shared" ca="1" si="38"/>
        <v>0.31428182277705952</v>
      </c>
      <c r="F1234" s="4">
        <f t="shared" ca="1" si="39"/>
        <v>872.84533426991027</v>
      </c>
    </row>
    <row r="1235" spans="5:6" x14ac:dyDescent="0.25">
      <c r="E1235" s="4">
        <f t="shared" ca="1" si="38"/>
        <v>0.96432340214531331</v>
      </c>
      <c r="F1235" s="4">
        <f t="shared" ca="1" si="39"/>
        <v>923.03651660024161</v>
      </c>
    </row>
    <row r="1236" spans="5:6" x14ac:dyDescent="0.25">
      <c r="E1236" s="4">
        <f t="shared" ca="1" si="38"/>
        <v>0.56363659831049351</v>
      </c>
      <c r="F1236" s="4">
        <f t="shared" ca="1" si="39"/>
        <v>888.40099249233697</v>
      </c>
    </row>
    <row r="1237" spans="5:6" x14ac:dyDescent="0.25">
      <c r="E1237" s="4">
        <f t="shared" ca="1" si="38"/>
        <v>0.86157468684303273</v>
      </c>
      <c r="F1237" s="4">
        <f t="shared" ca="1" si="39"/>
        <v>908.8626378665316</v>
      </c>
    </row>
    <row r="1238" spans="5:6" x14ac:dyDescent="0.25">
      <c r="E1238" s="4">
        <f t="shared" ca="1" si="38"/>
        <v>0.64910566212164722</v>
      </c>
      <c r="F1238" s="4">
        <f t="shared" ca="1" si="39"/>
        <v>893.52802179863852</v>
      </c>
    </row>
    <row r="1239" spans="5:6" x14ac:dyDescent="0.25">
      <c r="E1239" s="4">
        <f t="shared" ca="1" si="38"/>
        <v>0.20379130212281038</v>
      </c>
      <c r="F1239" s="4">
        <f t="shared" ca="1" si="39"/>
        <v>864.09360092758732</v>
      </c>
    </row>
    <row r="1240" spans="5:6" x14ac:dyDescent="0.25">
      <c r="E1240" s="4">
        <f t="shared" ca="1" si="38"/>
        <v>0.11834020161079273</v>
      </c>
      <c r="F1240" s="4">
        <f t="shared" ca="1" si="39"/>
        <v>854.76629744330046</v>
      </c>
    </row>
    <row r="1241" spans="5:6" x14ac:dyDescent="0.25">
      <c r="E1241" s="4">
        <f t="shared" ca="1" si="38"/>
        <v>0.17453569393346779</v>
      </c>
      <c r="F1241" s="4">
        <f t="shared" ca="1" si="39"/>
        <v>861.28309907601295</v>
      </c>
    </row>
    <row r="1242" spans="5:6" x14ac:dyDescent="0.25">
      <c r="E1242" s="4">
        <f t="shared" ca="1" si="38"/>
        <v>0.67530173565491636</v>
      </c>
      <c r="F1242" s="4">
        <f t="shared" ca="1" si="39"/>
        <v>895.15023182167647</v>
      </c>
    </row>
    <row r="1243" spans="5:6" x14ac:dyDescent="0.25">
      <c r="E1243" s="4">
        <f t="shared" ca="1" si="38"/>
        <v>0.22456392524877988</v>
      </c>
      <c r="F1243" s="4">
        <f t="shared" ca="1" si="39"/>
        <v>865.92906645333733</v>
      </c>
    </row>
    <row r="1244" spans="5:6" x14ac:dyDescent="0.25">
      <c r="E1244" s="4">
        <f t="shared" ca="1" si="38"/>
        <v>0.36889653302766401</v>
      </c>
      <c r="F1244" s="4">
        <f t="shared" ca="1" si="39"/>
        <v>876.53894592142046</v>
      </c>
    </row>
    <row r="1245" spans="5:6" x14ac:dyDescent="0.25">
      <c r="E1245" s="4">
        <f t="shared" ca="1" si="38"/>
        <v>0.42949814080629301</v>
      </c>
      <c r="F1245" s="4">
        <f t="shared" ca="1" si="39"/>
        <v>880.37335434651311</v>
      </c>
    </row>
    <row r="1246" spans="5:6" x14ac:dyDescent="0.25">
      <c r="E1246" s="4">
        <f t="shared" ca="1" si="38"/>
        <v>0.95787606562449956</v>
      </c>
      <c r="F1246" s="4">
        <f t="shared" ca="1" si="39"/>
        <v>921.58694348475296</v>
      </c>
    </row>
    <row r="1247" spans="5:6" x14ac:dyDescent="0.25">
      <c r="E1247" s="4">
        <f t="shared" ca="1" si="38"/>
        <v>0.74576165766788871</v>
      </c>
      <c r="F1247" s="4">
        <f t="shared" ca="1" si="39"/>
        <v>899.74752831187539</v>
      </c>
    </row>
    <row r="1248" spans="5:6" x14ac:dyDescent="0.25">
      <c r="E1248" s="4">
        <f t="shared" ca="1" si="38"/>
        <v>0.2497741129269424</v>
      </c>
      <c r="F1248" s="4">
        <f t="shared" ca="1" si="39"/>
        <v>868.01657731951821</v>
      </c>
    </row>
    <row r="1249" spans="5:6" x14ac:dyDescent="0.25">
      <c r="E1249" s="4">
        <f t="shared" ca="1" si="38"/>
        <v>0.96892100376006485</v>
      </c>
      <c r="F1249" s="4">
        <f t="shared" ca="1" si="39"/>
        <v>924.19561869574886</v>
      </c>
    </row>
    <row r="1250" spans="5:6" x14ac:dyDescent="0.25">
      <c r="E1250" s="4">
        <f t="shared" ca="1" si="38"/>
        <v>0.12447709398411277</v>
      </c>
      <c r="F1250" s="4">
        <f t="shared" ca="1" si="39"/>
        <v>855.5771991975696</v>
      </c>
    </row>
    <row r="1251" spans="5:6" x14ac:dyDescent="0.25">
      <c r="E1251" s="4">
        <f t="shared" ca="1" si="38"/>
        <v>0.98374893515762796</v>
      </c>
      <c r="F1251" s="4">
        <f t="shared" ca="1" si="39"/>
        <v>929.1757325218839</v>
      </c>
    </row>
    <row r="1252" spans="5:6" x14ac:dyDescent="0.25">
      <c r="E1252" s="4">
        <f t="shared" ca="1" si="38"/>
        <v>0.11869343782101482</v>
      </c>
      <c r="F1252" s="4">
        <f t="shared" ca="1" si="39"/>
        <v>854.81382533441172</v>
      </c>
    </row>
    <row r="1253" spans="5:6" x14ac:dyDescent="0.25">
      <c r="E1253" s="4">
        <f t="shared" ca="1" si="38"/>
        <v>0.11043848873466999</v>
      </c>
      <c r="F1253" s="4">
        <f t="shared" ca="1" si="39"/>
        <v>853.67372262763786</v>
      </c>
    </row>
    <row r="1254" spans="5:6" x14ac:dyDescent="0.25">
      <c r="E1254" s="4">
        <f t="shared" ca="1" si="38"/>
        <v>0.43221173779706279</v>
      </c>
      <c r="F1254" s="4">
        <f t="shared" ca="1" si="39"/>
        <v>880.5404268538756</v>
      </c>
    </row>
    <row r="1255" spans="5:6" x14ac:dyDescent="0.25">
      <c r="E1255" s="4">
        <f t="shared" ca="1" si="38"/>
        <v>2.113317081188415E-2</v>
      </c>
      <c r="F1255" s="4">
        <f t="shared" ca="1" si="39"/>
        <v>831.3430536799741</v>
      </c>
    </row>
    <row r="1256" spans="5:6" x14ac:dyDescent="0.25">
      <c r="E1256" s="4">
        <f t="shared" ca="1" si="38"/>
        <v>0.28845839218768532</v>
      </c>
      <c r="F1256" s="4">
        <f t="shared" ca="1" si="39"/>
        <v>870.98612999834222</v>
      </c>
    </row>
    <row r="1257" spans="5:6" x14ac:dyDescent="0.25">
      <c r="E1257" s="4">
        <f t="shared" ca="1" si="38"/>
        <v>0.34982881324180204</v>
      </c>
      <c r="F1257" s="4">
        <f t="shared" ca="1" si="39"/>
        <v>875.28065703605614</v>
      </c>
    </row>
    <row r="1258" spans="5:6" x14ac:dyDescent="0.25">
      <c r="E1258" s="4">
        <f t="shared" ca="1" si="38"/>
        <v>0.89840009934694642</v>
      </c>
      <c r="F1258" s="4">
        <f t="shared" ca="1" si="39"/>
        <v>912.66431375823424</v>
      </c>
    </row>
    <row r="1259" spans="5:6" x14ac:dyDescent="0.25">
      <c r="E1259" s="4">
        <f t="shared" ca="1" si="38"/>
        <v>0.9436895995631871</v>
      </c>
      <c r="F1259" s="4">
        <f t="shared" ca="1" si="39"/>
        <v>918.89682101740129</v>
      </c>
    </row>
    <row r="1260" spans="5:6" x14ac:dyDescent="0.25">
      <c r="E1260" s="4">
        <f t="shared" ca="1" si="38"/>
        <v>7.3116409779642177E-2</v>
      </c>
      <c r="F1260" s="4">
        <f t="shared" ca="1" si="39"/>
        <v>847.48765854328622</v>
      </c>
    </row>
    <row r="1261" spans="5:6" x14ac:dyDescent="0.25">
      <c r="E1261" s="4">
        <f t="shared" ca="1" si="38"/>
        <v>0.93536341976766357</v>
      </c>
      <c r="F1261" s="4">
        <f t="shared" ca="1" si="39"/>
        <v>917.540302281104</v>
      </c>
    </row>
    <row r="1262" spans="5:6" x14ac:dyDescent="0.25">
      <c r="E1262" s="4">
        <f t="shared" ca="1" si="38"/>
        <v>1.6544628058704935E-2</v>
      </c>
      <c r="F1262" s="4">
        <f t="shared" ca="1" si="39"/>
        <v>828.47443732629506</v>
      </c>
    </row>
    <row r="1263" spans="5:6" x14ac:dyDescent="0.25">
      <c r="E1263" s="4">
        <f t="shared" ca="1" si="38"/>
        <v>0.86970587460589655</v>
      </c>
      <c r="F1263" s="4">
        <f t="shared" ca="1" si="39"/>
        <v>909.64231846492487</v>
      </c>
    </row>
    <row r="1264" spans="5:6" x14ac:dyDescent="0.25">
      <c r="E1264" s="4">
        <f t="shared" ca="1" si="38"/>
        <v>0.43272355110710881</v>
      </c>
      <c r="F1264" s="4">
        <f t="shared" ca="1" si="39"/>
        <v>880.57190238870294</v>
      </c>
    </row>
    <row r="1265" spans="5:6" x14ac:dyDescent="0.25">
      <c r="E1265" s="4">
        <f t="shared" ca="1" si="38"/>
        <v>0.78612033550813376</v>
      </c>
      <c r="F1265" s="4">
        <f t="shared" ca="1" si="39"/>
        <v>902.61997450296303</v>
      </c>
    </row>
    <row r="1266" spans="5:6" x14ac:dyDescent="0.25">
      <c r="E1266" s="4">
        <f t="shared" ca="1" si="38"/>
        <v>0.60360118060427792</v>
      </c>
      <c r="F1266" s="4">
        <f t="shared" ca="1" si="39"/>
        <v>890.77669201245806</v>
      </c>
    </row>
    <row r="1267" spans="5:6" x14ac:dyDescent="0.25">
      <c r="E1267" s="4">
        <f t="shared" ca="1" si="38"/>
        <v>0.42535575912883594</v>
      </c>
      <c r="F1267" s="4">
        <f t="shared" ca="1" si="39"/>
        <v>880.11767661972635</v>
      </c>
    </row>
    <row r="1268" spans="5:6" x14ac:dyDescent="0.25">
      <c r="E1268" s="4">
        <f t="shared" ca="1" si="38"/>
        <v>0.42856084718163079</v>
      </c>
      <c r="F1268" s="4">
        <f t="shared" ca="1" si="39"/>
        <v>880.31557051845368</v>
      </c>
    </row>
    <row r="1269" spans="5:6" x14ac:dyDescent="0.25">
      <c r="E1269" s="4">
        <f t="shared" ca="1" si="38"/>
        <v>0.36600759638709179</v>
      </c>
      <c r="F1269" s="4">
        <f t="shared" ca="1" si="39"/>
        <v>876.35018213103217</v>
      </c>
    </row>
    <row r="1270" spans="5:6" x14ac:dyDescent="0.25">
      <c r="E1270" s="4">
        <f t="shared" ca="1" si="38"/>
        <v>0.5051445316650327</v>
      </c>
      <c r="F1270" s="4">
        <f t="shared" ca="1" si="39"/>
        <v>884.9377271499726</v>
      </c>
    </row>
    <row r="1271" spans="5:6" x14ac:dyDescent="0.25">
      <c r="E1271" s="4">
        <f t="shared" ca="1" si="38"/>
        <v>0.12033957072709056</v>
      </c>
      <c r="F1271" s="4">
        <f t="shared" ca="1" si="39"/>
        <v>855.03390807979144</v>
      </c>
    </row>
    <row r="1272" spans="5:6" x14ac:dyDescent="0.25">
      <c r="E1272" s="4">
        <f t="shared" ca="1" si="38"/>
        <v>0.13110973835302042</v>
      </c>
      <c r="F1272" s="4">
        <f t="shared" ca="1" si="39"/>
        <v>856.42045525126809</v>
      </c>
    </row>
    <row r="1273" spans="5:6" x14ac:dyDescent="0.25">
      <c r="E1273" s="4">
        <f t="shared" ca="1" si="38"/>
        <v>0.16033803000385094</v>
      </c>
      <c r="F1273" s="4">
        <f t="shared" ca="1" si="39"/>
        <v>859.8001383975768</v>
      </c>
    </row>
    <row r="1274" spans="5:6" x14ac:dyDescent="0.25">
      <c r="E1274" s="4">
        <f t="shared" ca="1" si="38"/>
        <v>0.26302787170020325</v>
      </c>
      <c r="F1274" s="4">
        <f t="shared" ca="1" si="39"/>
        <v>869.06247132354792</v>
      </c>
    </row>
    <row r="1275" spans="5:6" x14ac:dyDescent="0.25">
      <c r="E1275" s="4">
        <f t="shared" ca="1" si="38"/>
        <v>0.49193752458355233</v>
      </c>
      <c r="F1275" s="4">
        <f t="shared" ca="1" si="39"/>
        <v>884.15148309347001</v>
      </c>
    </row>
    <row r="1276" spans="5:6" x14ac:dyDescent="0.25">
      <c r="E1276" s="4">
        <f t="shared" ca="1" si="38"/>
        <v>7.4057910102591107E-2</v>
      </c>
      <c r="F1276" s="4">
        <f t="shared" ca="1" si="39"/>
        <v>847.67185035192176</v>
      </c>
    </row>
    <row r="1277" spans="5:6" x14ac:dyDescent="0.25">
      <c r="E1277" s="4">
        <f t="shared" ca="1" si="38"/>
        <v>0.79762200217636503</v>
      </c>
      <c r="F1277" s="4">
        <f t="shared" ca="1" si="39"/>
        <v>903.48489640986566</v>
      </c>
    </row>
    <row r="1278" spans="5:6" x14ac:dyDescent="0.25">
      <c r="E1278" s="4">
        <f t="shared" ca="1" si="38"/>
        <v>0.33124424435981592</v>
      </c>
      <c r="F1278" s="4">
        <f t="shared" ca="1" si="39"/>
        <v>874.0234193525323</v>
      </c>
    </row>
    <row r="1279" spans="5:6" x14ac:dyDescent="0.25">
      <c r="E1279" s="4">
        <f t="shared" ca="1" si="38"/>
        <v>0.18446148957638697</v>
      </c>
      <c r="F1279" s="4">
        <f t="shared" ca="1" si="39"/>
        <v>862.27042570833407</v>
      </c>
    </row>
    <row r="1280" spans="5:6" x14ac:dyDescent="0.25">
      <c r="E1280" s="4">
        <f t="shared" ca="1" si="38"/>
        <v>0.39412286316520884</v>
      </c>
      <c r="F1280" s="4">
        <f t="shared" ca="1" si="39"/>
        <v>878.16188960117563</v>
      </c>
    </row>
    <row r="1281" spans="5:6" x14ac:dyDescent="0.25">
      <c r="E1281" s="4">
        <f t="shared" ca="1" si="38"/>
        <v>8.2265516762541457E-2</v>
      </c>
      <c r="F1281" s="4">
        <f t="shared" ca="1" si="39"/>
        <v>849.20246783868663</v>
      </c>
    </row>
    <row r="1282" spans="5:6" x14ac:dyDescent="0.25">
      <c r="E1282" s="4">
        <f t="shared" ca="1" si="38"/>
        <v>0.80672212704501489</v>
      </c>
      <c r="F1282" s="4">
        <f t="shared" ca="1" si="39"/>
        <v>904.18698276778753</v>
      </c>
    </row>
    <row r="1283" spans="5:6" x14ac:dyDescent="0.25">
      <c r="E1283" s="4">
        <f t="shared" ca="1" si="38"/>
        <v>5.916978523414107E-3</v>
      </c>
      <c r="F1283" s="4">
        <f t="shared" ca="1" si="39"/>
        <v>817.22466734081127</v>
      </c>
    </row>
    <row r="1284" spans="5:6" x14ac:dyDescent="0.25">
      <c r="E1284" s="4">
        <f t="shared" ref="E1284:E1347" ca="1" si="40">RAND()</f>
        <v>0.86796016103860019</v>
      </c>
      <c r="F1284" s="4">
        <f t="shared" ref="F1284:F1347" ca="1" si="41">_xlfn.BETA.INV(E1284,$C$5,$C$6,$C$3,$C$4)</f>
        <v>909.47249729479449</v>
      </c>
    </row>
    <row r="1285" spans="5:6" x14ac:dyDescent="0.25">
      <c r="E1285" s="4">
        <f t="shared" ca="1" si="40"/>
        <v>0.43255231546626105</v>
      </c>
      <c r="F1285" s="4">
        <f t="shared" ca="1" si="41"/>
        <v>880.56137298889428</v>
      </c>
    </row>
    <row r="1286" spans="5:6" x14ac:dyDescent="0.25">
      <c r="E1286" s="4">
        <f t="shared" ca="1" si="40"/>
        <v>0.59441404876110249</v>
      </c>
      <c r="F1286" s="4">
        <f t="shared" ca="1" si="41"/>
        <v>890.22827598797096</v>
      </c>
    </row>
    <row r="1287" spans="5:6" x14ac:dyDescent="0.25">
      <c r="E1287" s="4">
        <f t="shared" ca="1" si="40"/>
        <v>0.48276132037708441</v>
      </c>
      <c r="F1287" s="4">
        <f t="shared" ca="1" si="41"/>
        <v>883.60325474884439</v>
      </c>
    </row>
    <row r="1288" spans="5:6" x14ac:dyDescent="0.25">
      <c r="E1288" s="4">
        <f t="shared" ca="1" si="40"/>
        <v>7.609198246794846E-2</v>
      </c>
      <c r="F1288" s="4">
        <f t="shared" ca="1" si="41"/>
        <v>848.06342423015599</v>
      </c>
    </row>
    <row r="1289" spans="5:6" x14ac:dyDescent="0.25">
      <c r="E1289" s="4">
        <f t="shared" ca="1" si="40"/>
        <v>0.8771728814643015</v>
      </c>
      <c r="F1289" s="4">
        <f t="shared" ca="1" si="41"/>
        <v>910.38487279590538</v>
      </c>
    </row>
    <row r="1290" spans="5:6" x14ac:dyDescent="0.25">
      <c r="E1290" s="4">
        <f t="shared" ca="1" si="40"/>
        <v>0.90906917804061171</v>
      </c>
      <c r="F1290" s="4">
        <f t="shared" ca="1" si="41"/>
        <v>913.92782426900715</v>
      </c>
    </row>
    <row r="1291" spans="5:6" x14ac:dyDescent="0.25">
      <c r="E1291" s="4">
        <f t="shared" ca="1" si="40"/>
        <v>0.17880449498409845</v>
      </c>
      <c r="F1291" s="4">
        <f t="shared" ca="1" si="41"/>
        <v>861.71236277383741</v>
      </c>
    </row>
    <row r="1292" spans="5:6" x14ac:dyDescent="0.25">
      <c r="E1292" s="4">
        <f t="shared" ca="1" si="40"/>
        <v>0.75137287496995386</v>
      </c>
      <c r="F1292" s="4">
        <f t="shared" ca="1" si="41"/>
        <v>900.13389339439743</v>
      </c>
    </row>
    <row r="1293" spans="5:6" x14ac:dyDescent="0.25">
      <c r="E1293" s="4">
        <f t="shared" ca="1" si="40"/>
        <v>0.56739538694127123</v>
      </c>
      <c r="F1293" s="4">
        <f t="shared" ca="1" si="41"/>
        <v>888.62357494195226</v>
      </c>
    </row>
    <row r="1294" spans="5:6" x14ac:dyDescent="0.25">
      <c r="E1294" s="4">
        <f t="shared" ca="1" si="40"/>
        <v>0.58621159427844027</v>
      </c>
      <c r="F1294" s="4">
        <f t="shared" ca="1" si="41"/>
        <v>889.74000588627712</v>
      </c>
    </row>
    <row r="1295" spans="5:6" x14ac:dyDescent="0.25">
      <c r="E1295" s="4">
        <f t="shared" ca="1" si="40"/>
        <v>0.31357627343148264</v>
      </c>
      <c r="F1295" s="4">
        <f t="shared" ca="1" si="41"/>
        <v>872.79563863926569</v>
      </c>
    </row>
    <row r="1296" spans="5:6" x14ac:dyDescent="0.25">
      <c r="E1296" s="4">
        <f t="shared" ca="1" si="40"/>
        <v>0.79267707721119984</v>
      </c>
      <c r="F1296" s="4">
        <f t="shared" ca="1" si="41"/>
        <v>903.11011500120537</v>
      </c>
    </row>
    <row r="1297" spans="5:6" x14ac:dyDescent="0.25">
      <c r="E1297" s="4">
        <f t="shared" ca="1" si="40"/>
        <v>0.92427509868224489</v>
      </c>
      <c r="F1297" s="4">
        <f t="shared" ca="1" si="41"/>
        <v>915.91271213168318</v>
      </c>
    </row>
    <row r="1298" spans="5:6" x14ac:dyDescent="0.25">
      <c r="E1298" s="4">
        <f t="shared" ca="1" si="40"/>
        <v>0.93349439751972363</v>
      </c>
      <c r="F1298" s="4">
        <f t="shared" ca="1" si="41"/>
        <v>917.25299540419428</v>
      </c>
    </row>
    <row r="1299" spans="5:6" x14ac:dyDescent="0.25">
      <c r="E1299" s="4">
        <f t="shared" ca="1" si="40"/>
        <v>0.50003606893989638</v>
      </c>
      <c r="F1299" s="4">
        <f t="shared" ca="1" si="41"/>
        <v>884.6339561958581</v>
      </c>
    </row>
    <row r="1300" spans="5:6" x14ac:dyDescent="0.25">
      <c r="E1300" s="4">
        <f t="shared" ca="1" si="40"/>
        <v>0.70876553571329626</v>
      </c>
      <c r="F1300" s="4">
        <f t="shared" ca="1" si="41"/>
        <v>897.28248006727097</v>
      </c>
    </row>
    <row r="1301" spans="5:6" x14ac:dyDescent="0.25">
      <c r="E1301" s="4">
        <f t="shared" ca="1" si="40"/>
        <v>0.92201399574487741</v>
      </c>
      <c r="F1301" s="4">
        <f t="shared" ca="1" si="41"/>
        <v>915.60139500928994</v>
      </c>
    </row>
    <row r="1302" spans="5:6" x14ac:dyDescent="0.25">
      <c r="E1302" s="4">
        <f t="shared" ca="1" si="40"/>
        <v>0.30510749492476141</v>
      </c>
      <c r="F1302" s="4">
        <f t="shared" ca="1" si="41"/>
        <v>872.194516000156</v>
      </c>
    </row>
    <row r="1303" spans="5:6" x14ac:dyDescent="0.25">
      <c r="E1303" s="4">
        <f t="shared" ca="1" si="40"/>
        <v>0.38458665830361827</v>
      </c>
      <c r="F1303" s="4">
        <f t="shared" ca="1" si="41"/>
        <v>877.55345809059315</v>
      </c>
    </row>
    <row r="1304" spans="5:6" x14ac:dyDescent="0.25">
      <c r="E1304" s="4">
        <f t="shared" ca="1" si="40"/>
        <v>0.99207213961413965</v>
      </c>
      <c r="F1304" s="4">
        <f t="shared" ca="1" si="41"/>
        <v>933.96392282607417</v>
      </c>
    </row>
    <row r="1305" spans="5:6" x14ac:dyDescent="0.25">
      <c r="E1305" s="4">
        <f t="shared" ca="1" si="40"/>
        <v>0.72967671348246865</v>
      </c>
      <c r="F1305" s="4">
        <f t="shared" ca="1" si="41"/>
        <v>898.65939383853515</v>
      </c>
    </row>
    <row r="1306" spans="5:6" x14ac:dyDescent="0.25">
      <c r="E1306" s="4">
        <f t="shared" ca="1" si="40"/>
        <v>7.4197753368800523E-2</v>
      </c>
      <c r="F1306" s="4">
        <f t="shared" ca="1" si="41"/>
        <v>847.69904718981127</v>
      </c>
    </row>
    <row r="1307" spans="5:6" x14ac:dyDescent="0.25">
      <c r="E1307" s="4">
        <f t="shared" ca="1" si="40"/>
        <v>0.83017384949149753</v>
      </c>
      <c r="F1307" s="4">
        <f t="shared" ca="1" si="41"/>
        <v>906.08102367524793</v>
      </c>
    </row>
    <row r="1308" spans="5:6" x14ac:dyDescent="0.25">
      <c r="E1308" s="4">
        <f t="shared" ca="1" si="40"/>
        <v>0.43412715931115831</v>
      </c>
      <c r="F1308" s="4">
        <f t="shared" ca="1" si="41"/>
        <v>880.65816368166941</v>
      </c>
    </row>
    <row r="1309" spans="5:6" x14ac:dyDescent="0.25">
      <c r="E1309" s="4">
        <f t="shared" ca="1" si="40"/>
        <v>0.36202917500017306</v>
      </c>
      <c r="F1309" s="4">
        <f t="shared" ca="1" si="41"/>
        <v>876.089168185733</v>
      </c>
    </row>
    <row r="1310" spans="5:6" x14ac:dyDescent="0.25">
      <c r="E1310" s="4">
        <f t="shared" ca="1" si="40"/>
        <v>0.26917066447352789</v>
      </c>
      <c r="F1310" s="4">
        <f t="shared" ca="1" si="41"/>
        <v>869.53661835468029</v>
      </c>
    </row>
    <row r="1311" spans="5:6" x14ac:dyDescent="0.25">
      <c r="E1311" s="4">
        <f t="shared" ca="1" si="40"/>
        <v>0.40586894165280629</v>
      </c>
      <c r="F1311" s="4">
        <f t="shared" ca="1" si="41"/>
        <v>878.90365587578378</v>
      </c>
    </row>
    <row r="1312" spans="5:6" x14ac:dyDescent="0.25">
      <c r="E1312" s="4">
        <f t="shared" ca="1" si="40"/>
        <v>0.11120424110018634</v>
      </c>
      <c r="F1312" s="4">
        <f t="shared" ca="1" si="41"/>
        <v>853.78217195650689</v>
      </c>
    </row>
    <row r="1313" spans="5:6" x14ac:dyDescent="0.25">
      <c r="E1313" s="4">
        <f t="shared" ca="1" si="40"/>
        <v>0.1330805137667751</v>
      </c>
      <c r="F1313" s="4">
        <f t="shared" ca="1" si="41"/>
        <v>856.66485938809626</v>
      </c>
    </row>
    <row r="1314" spans="5:6" x14ac:dyDescent="0.25">
      <c r="E1314" s="4">
        <f t="shared" ca="1" si="40"/>
        <v>0.56751936063723807</v>
      </c>
      <c r="F1314" s="4">
        <f t="shared" ca="1" si="41"/>
        <v>888.63091815403141</v>
      </c>
    </row>
    <row r="1315" spans="5:6" x14ac:dyDescent="0.25">
      <c r="E1315" s="4">
        <f t="shared" ca="1" si="40"/>
        <v>0.58530668849268297</v>
      </c>
      <c r="F1315" s="4">
        <f t="shared" ca="1" si="41"/>
        <v>889.68620808995786</v>
      </c>
    </row>
    <row r="1316" spans="5:6" x14ac:dyDescent="0.25">
      <c r="E1316" s="4">
        <f t="shared" ca="1" si="40"/>
        <v>0.44310758484728652</v>
      </c>
      <c r="F1316" s="4">
        <f t="shared" ca="1" si="41"/>
        <v>881.20813677167587</v>
      </c>
    </row>
    <row r="1317" spans="5:6" x14ac:dyDescent="0.25">
      <c r="E1317" s="4">
        <f t="shared" ca="1" si="40"/>
        <v>0.72601141483657572</v>
      </c>
      <c r="F1317" s="4">
        <f t="shared" ca="1" si="41"/>
        <v>898.41515728689001</v>
      </c>
    </row>
    <row r="1318" spans="5:6" x14ac:dyDescent="0.25">
      <c r="E1318" s="4">
        <f t="shared" ca="1" si="40"/>
        <v>0.7271802083323623</v>
      </c>
      <c r="F1318" s="4">
        <f t="shared" ca="1" si="41"/>
        <v>898.49289834261435</v>
      </c>
    </row>
    <row r="1319" spans="5:6" x14ac:dyDescent="0.25">
      <c r="E1319" s="4">
        <f t="shared" ca="1" si="40"/>
        <v>0.93253718108207673</v>
      </c>
      <c r="F1319" s="4">
        <f t="shared" ca="1" si="41"/>
        <v>917.10803961282409</v>
      </c>
    </row>
    <row r="1320" spans="5:6" x14ac:dyDescent="0.25">
      <c r="E1320" s="4">
        <f t="shared" ca="1" si="40"/>
        <v>0.61571454922155344</v>
      </c>
      <c r="F1320" s="4">
        <f t="shared" ca="1" si="41"/>
        <v>891.50278365845566</v>
      </c>
    </row>
    <row r="1321" spans="5:6" x14ac:dyDescent="0.25">
      <c r="E1321" s="4">
        <f t="shared" ca="1" si="40"/>
        <v>0.8516395821641447</v>
      </c>
      <c r="F1321" s="4">
        <f t="shared" ca="1" si="41"/>
        <v>907.9462611600336</v>
      </c>
    </row>
    <row r="1322" spans="5:6" x14ac:dyDescent="0.25">
      <c r="E1322" s="4">
        <f t="shared" ca="1" si="40"/>
        <v>0.83163432781331703</v>
      </c>
      <c r="F1322" s="4">
        <f t="shared" ca="1" si="41"/>
        <v>906.20355148686872</v>
      </c>
    </row>
    <row r="1323" spans="5:6" x14ac:dyDescent="0.25">
      <c r="E1323" s="4">
        <f t="shared" ca="1" si="40"/>
        <v>0.29006727016257217</v>
      </c>
      <c r="F1323" s="4">
        <f t="shared" ca="1" si="41"/>
        <v>871.10453865010481</v>
      </c>
    </row>
    <row r="1324" spans="5:6" x14ac:dyDescent="0.25">
      <c r="E1324" s="4">
        <f t="shared" ca="1" si="40"/>
        <v>0.26152949552023952</v>
      </c>
      <c r="F1324" s="4">
        <f t="shared" ca="1" si="41"/>
        <v>868.9458300467478</v>
      </c>
    </row>
    <row r="1325" spans="5:6" x14ac:dyDescent="0.25">
      <c r="E1325" s="4">
        <f t="shared" ca="1" si="40"/>
        <v>0.85341080648853462</v>
      </c>
      <c r="F1325" s="4">
        <f t="shared" ca="1" si="41"/>
        <v>908.10692131641781</v>
      </c>
    </row>
    <row r="1326" spans="5:6" x14ac:dyDescent="0.25">
      <c r="E1326" s="4">
        <f t="shared" ca="1" si="40"/>
        <v>0.76405044293735369</v>
      </c>
      <c r="F1326" s="4">
        <f t="shared" ca="1" si="41"/>
        <v>901.02118147891474</v>
      </c>
    </row>
    <row r="1327" spans="5:6" x14ac:dyDescent="0.25">
      <c r="E1327" s="4">
        <f t="shared" ca="1" si="40"/>
        <v>0.98563221598870654</v>
      </c>
      <c r="F1327" s="4">
        <f t="shared" ca="1" si="41"/>
        <v>930.04587509297971</v>
      </c>
    </row>
    <row r="1328" spans="5:6" x14ac:dyDescent="0.25">
      <c r="E1328" s="4">
        <f t="shared" ca="1" si="40"/>
        <v>0.54502492098616651</v>
      </c>
      <c r="F1328" s="4">
        <f t="shared" ca="1" si="41"/>
        <v>887.29994628517147</v>
      </c>
    </row>
    <row r="1329" spans="5:6" x14ac:dyDescent="0.25">
      <c r="E1329" s="4">
        <f t="shared" ca="1" si="40"/>
        <v>0.56258711407786033</v>
      </c>
      <c r="F1329" s="4">
        <f t="shared" ca="1" si="41"/>
        <v>888.3388642161691</v>
      </c>
    </row>
    <row r="1330" spans="5:6" x14ac:dyDescent="0.25">
      <c r="E1330" s="4">
        <f t="shared" ca="1" si="40"/>
        <v>0.18669066991346983</v>
      </c>
      <c r="F1330" s="4">
        <f t="shared" ca="1" si="41"/>
        <v>862.48710206782334</v>
      </c>
    </row>
    <row r="1331" spans="5:6" x14ac:dyDescent="0.25">
      <c r="E1331" s="4">
        <f t="shared" ca="1" si="40"/>
        <v>0.85785718132824706</v>
      </c>
      <c r="F1331" s="4">
        <f t="shared" ca="1" si="41"/>
        <v>908.51532888728661</v>
      </c>
    </row>
    <row r="1332" spans="5:6" x14ac:dyDescent="0.25">
      <c r="E1332" s="4">
        <f t="shared" ca="1" si="40"/>
        <v>0.71945566155604834</v>
      </c>
      <c r="F1332" s="4">
        <f t="shared" ca="1" si="41"/>
        <v>897.98148363905909</v>
      </c>
    </row>
    <row r="1333" spans="5:6" x14ac:dyDescent="0.25">
      <c r="E1333" s="4">
        <f t="shared" ca="1" si="40"/>
        <v>0.74726596904104403</v>
      </c>
      <c r="F1333" s="4">
        <f t="shared" ca="1" si="41"/>
        <v>899.85074617950431</v>
      </c>
    </row>
    <row r="1334" spans="5:6" x14ac:dyDescent="0.25">
      <c r="E1334" s="4">
        <f t="shared" ca="1" si="40"/>
        <v>0.44739860883401161</v>
      </c>
      <c r="F1334" s="4">
        <f t="shared" ca="1" si="41"/>
        <v>881.4698025212424</v>
      </c>
    </row>
    <row r="1335" spans="5:6" x14ac:dyDescent="0.25">
      <c r="E1335" s="4">
        <f t="shared" ca="1" si="40"/>
        <v>0.52473049712215036</v>
      </c>
      <c r="F1335" s="4">
        <f t="shared" ca="1" si="41"/>
        <v>886.09930189885381</v>
      </c>
    </row>
    <row r="1336" spans="5:6" x14ac:dyDescent="0.25">
      <c r="E1336" s="4">
        <f t="shared" ca="1" si="40"/>
        <v>0.61694609402452683</v>
      </c>
      <c r="F1336" s="4">
        <f t="shared" ca="1" si="41"/>
        <v>891.57682123232644</v>
      </c>
    </row>
    <row r="1337" spans="5:6" x14ac:dyDescent="0.25">
      <c r="E1337" s="4">
        <f t="shared" ca="1" si="40"/>
        <v>0.81068430378834966</v>
      </c>
      <c r="F1337" s="4">
        <f t="shared" ca="1" si="41"/>
        <v>904.49800838180272</v>
      </c>
    </row>
    <row r="1338" spans="5:6" x14ac:dyDescent="0.25">
      <c r="E1338" s="4">
        <f t="shared" ca="1" si="40"/>
        <v>0.15480040704298104</v>
      </c>
      <c r="F1338" s="4">
        <f t="shared" ca="1" si="41"/>
        <v>859.19640538164572</v>
      </c>
    </row>
    <row r="1339" spans="5:6" x14ac:dyDescent="0.25">
      <c r="E1339" s="4">
        <f t="shared" ca="1" si="40"/>
        <v>0.57476160392715614</v>
      </c>
      <c r="F1339" s="4">
        <f t="shared" ca="1" si="41"/>
        <v>889.06014117466827</v>
      </c>
    </row>
    <row r="1340" spans="5:6" x14ac:dyDescent="0.25">
      <c r="E1340" s="4">
        <f t="shared" ca="1" si="40"/>
        <v>0.85851890426960598</v>
      </c>
      <c r="F1340" s="4">
        <f t="shared" ca="1" si="41"/>
        <v>908.57675177774536</v>
      </c>
    </row>
    <row r="1341" spans="5:6" x14ac:dyDescent="0.25">
      <c r="E1341" s="4">
        <f t="shared" ca="1" si="40"/>
        <v>0.13437864597888127</v>
      </c>
      <c r="F1341" s="4">
        <f t="shared" ca="1" si="41"/>
        <v>856.82437979691906</v>
      </c>
    </row>
    <row r="1342" spans="5:6" x14ac:dyDescent="0.25">
      <c r="E1342" s="4">
        <f t="shared" ca="1" si="40"/>
        <v>0.55285274637467763</v>
      </c>
      <c r="F1342" s="4">
        <f t="shared" ca="1" si="41"/>
        <v>887.76289075162697</v>
      </c>
    </row>
    <row r="1343" spans="5:6" x14ac:dyDescent="0.25">
      <c r="E1343" s="4">
        <f t="shared" ca="1" si="40"/>
        <v>0.78785926436323972</v>
      </c>
      <c r="F1343" s="4">
        <f t="shared" ca="1" si="41"/>
        <v>902.74923490439596</v>
      </c>
    </row>
    <row r="1344" spans="5:6" x14ac:dyDescent="0.25">
      <c r="E1344" s="4">
        <f t="shared" ca="1" si="40"/>
        <v>0.7784551959612882</v>
      </c>
      <c r="F1344" s="4">
        <f t="shared" ca="1" si="41"/>
        <v>902.05619569998646</v>
      </c>
    </row>
    <row r="1345" spans="5:6" x14ac:dyDescent="0.25">
      <c r="E1345" s="4">
        <f t="shared" ca="1" si="40"/>
        <v>2.1523334225705737E-2</v>
      </c>
      <c r="F1345" s="4">
        <f t="shared" ca="1" si="41"/>
        <v>831.56087846565822</v>
      </c>
    </row>
    <row r="1346" spans="5:6" x14ac:dyDescent="0.25">
      <c r="E1346" s="4">
        <f t="shared" ca="1" si="40"/>
        <v>0.2424804279105276</v>
      </c>
      <c r="F1346" s="4">
        <f t="shared" ca="1" si="41"/>
        <v>867.42663978635153</v>
      </c>
    </row>
    <row r="1347" spans="5:6" x14ac:dyDescent="0.25">
      <c r="E1347" s="4">
        <f t="shared" ca="1" si="40"/>
        <v>0.93329713341209319</v>
      </c>
      <c r="F1347" s="4">
        <f t="shared" ca="1" si="41"/>
        <v>917.223003846594</v>
      </c>
    </row>
    <row r="1348" spans="5:6" x14ac:dyDescent="0.25">
      <c r="E1348" s="4">
        <f t="shared" ref="E1348:E1411" ca="1" si="42">RAND()</f>
        <v>1.9140616711998959E-3</v>
      </c>
      <c r="F1348" s="4">
        <f t="shared" ref="F1348:F1411" ca="1" si="43">_xlfn.BETA.INV(E1348,$C$5,$C$6,$C$3,$C$4)</f>
        <v>806.02932353296342</v>
      </c>
    </row>
    <row r="1349" spans="5:6" x14ac:dyDescent="0.25">
      <c r="E1349" s="4">
        <f t="shared" ca="1" si="42"/>
        <v>0.73727255247311496</v>
      </c>
      <c r="F1349" s="4">
        <f t="shared" ca="1" si="43"/>
        <v>899.1698171757605</v>
      </c>
    </row>
    <row r="1350" spans="5:6" x14ac:dyDescent="0.25">
      <c r="E1350" s="4">
        <f t="shared" ca="1" si="42"/>
        <v>0.23722780427158396</v>
      </c>
      <c r="F1350" s="4">
        <f t="shared" ca="1" si="43"/>
        <v>866.99498866668876</v>
      </c>
    </row>
    <row r="1351" spans="5:6" x14ac:dyDescent="0.25">
      <c r="E1351" s="4">
        <f t="shared" ca="1" si="42"/>
        <v>0.42224609141283309</v>
      </c>
      <c r="F1351" s="4">
        <f t="shared" ca="1" si="43"/>
        <v>879.92521797072584</v>
      </c>
    </row>
    <row r="1352" spans="5:6" x14ac:dyDescent="0.25">
      <c r="E1352" s="4">
        <f t="shared" ca="1" si="42"/>
        <v>0.73675967673699683</v>
      </c>
      <c r="F1352" s="4">
        <f t="shared" ca="1" si="43"/>
        <v>899.13516530069569</v>
      </c>
    </row>
    <row r="1353" spans="5:6" x14ac:dyDescent="0.25">
      <c r="E1353" s="4">
        <f t="shared" ca="1" si="42"/>
        <v>0.21956275009995763</v>
      </c>
      <c r="F1353" s="4">
        <f t="shared" ca="1" si="43"/>
        <v>865.49759176060923</v>
      </c>
    </row>
    <row r="1354" spans="5:6" x14ac:dyDescent="0.25">
      <c r="E1354" s="4">
        <f t="shared" ca="1" si="42"/>
        <v>0.27543359894340014</v>
      </c>
      <c r="F1354" s="4">
        <f t="shared" ca="1" si="43"/>
        <v>870.01360157651879</v>
      </c>
    </row>
    <row r="1355" spans="5:6" x14ac:dyDescent="0.25">
      <c r="E1355" s="4">
        <f t="shared" ca="1" si="42"/>
        <v>0.55090409607758362</v>
      </c>
      <c r="F1355" s="4">
        <f t="shared" ca="1" si="43"/>
        <v>887.64763576630548</v>
      </c>
    </row>
    <row r="1356" spans="5:6" x14ac:dyDescent="0.25">
      <c r="E1356" s="4">
        <f t="shared" ca="1" si="42"/>
        <v>0.5561018600657256</v>
      </c>
      <c r="F1356" s="4">
        <f t="shared" ca="1" si="43"/>
        <v>887.95508947207122</v>
      </c>
    </row>
    <row r="1357" spans="5:6" x14ac:dyDescent="0.25">
      <c r="E1357" s="4">
        <f t="shared" ca="1" si="42"/>
        <v>0.91214091437348288</v>
      </c>
      <c r="F1357" s="4">
        <f t="shared" ca="1" si="43"/>
        <v>914.30966482957274</v>
      </c>
    </row>
    <row r="1358" spans="5:6" x14ac:dyDescent="0.25">
      <c r="E1358" s="4">
        <f t="shared" ca="1" si="42"/>
        <v>0.88109322564245918</v>
      </c>
      <c r="F1358" s="4">
        <f t="shared" ca="1" si="43"/>
        <v>910.78594417829481</v>
      </c>
    </row>
    <row r="1359" spans="5:6" x14ac:dyDescent="0.25">
      <c r="E1359" s="4">
        <f t="shared" ca="1" si="42"/>
        <v>0.45810605640060176</v>
      </c>
      <c r="F1359" s="4">
        <f t="shared" ca="1" si="43"/>
        <v>882.11984464271916</v>
      </c>
    </row>
    <row r="1360" spans="5:6" x14ac:dyDescent="0.25">
      <c r="E1360" s="4">
        <f t="shared" ca="1" si="42"/>
        <v>0.72670966346239618</v>
      </c>
      <c r="F1360" s="4">
        <f t="shared" ca="1" si="43"/>
        <v>898.46158478812822</v>
      </c>
    </row>
    <row r="1361" spans="5:6" x14ac:dyDescent="0.25">
      <c r="E1361" s="4">
        <f t="shared" ca="1" si="42"/>
        <v>0.49775279858814103</v>
      </c>
      <c r="F1361" s="4">
        <f t="shared" ca="1" si="43"/>
        <v>884.4980474090936</v>
      </c>
    </row>
    <row r="1362" spans="5:6" x14ac:dyDescent="0.25">
      <c r="E1362" s="4">
        <f t="shared" ca="1" si="42"/>
        <v>0.18494439273306595</v>
      </c>
      <c r="F1362" s="4">
        <f t="shared" ca="1" si="43"/>
        <v>862.3175155327159</v>
      </c>
    </row>
    <row r="1363" spans="5:6" x14ac:dyDescent="0.25">
      <c r="E1363" s="4">
        <f t="shared" ca="1" si="42"/>
        <v>0.54177513470796024</v>
      </c>
      <c r="F1363" s="4">
        <f t="shared" ca="1" si="43"/>
        <v>887.1077625487103</v>
      </c>
    </row>
    <row r="1364" spans="5:6" x14ac:dyDescent="0.25">
      <c r="E1364" s="4">
        <f t="shared" ca="1" si="42"/>
        <v>0.69204801367409974</v>
      </c>
      <c r="F1364" s="4">
        <f t="shared" ca="1" si="43"/>
        <v>896.20759991588693</v>
      </c>
    </row>
    <row r="1365" spans="5:6" x14ac:dyDescent="0.25">
      <c r="E1365" s="4">
        <f t="shared" ca="1" si="42"/>
        <v>0.41546188641161519</v>
      </c>
      <c r="F1365" s="4">
        <f t="shared" ca="1" si="43"/>
        <v>879.50371388072972</v>
      </c>
    </row>
    <row r="1366" spans="5:6" x14ac:dyDescent="0.25">
      <c r="E1366" s="4">
        <f t="shared" ca="1" si="42"/>
        <v>5.0654001410421645E-2</v>
      </c>
      <c r="F1366" s="4">
        <f t="shared" ca="1" si="43"/>
        <v>842.38259382170997</v>
      </c>
    </row>
    <row r="1367" spans="5:6" x14ac:dyDescent="0.25">
      <c r="E1367" s="4">
        <f t="shared" ca="1" si="42"/>
        <v>0.90529039967590519</v>
      </c>
      <c r="F1367" s="4">
        <f t="shared" ca="1" si="43"/>
        <v>913.46967383613446</v>
      </c>
    </row>
    <row r="1368" spans="5:6" x14ac:dyDescent="0.25">
      <c r="E1368" s="4">
        <f t="shared" ca="1" si="42"/>
        <v>0.98719997984060837</v>
      </c>
      <c r="F1368" s="4">
        <f t="shared" ca="1" si="43"/>
        <v>930.84272940019036</v>
      </c>
    </row>
    <row r="1369" spans="5:6" x14ac:dyDescent="0.25">
      <c r="E1369" s="4">
        <f t="shared" ca="1" si="42"/>
        <v>0.79584574332326563</v>
      </c>
      <c r="F1369" s="4">
        <f t="shared" ca="1" si="43"/>
        <v>903.34974706561763</v>
      </c>
    </row>
    <row r="1370" spans="5:6" x14ac:dyDescent="0.25">
      <c r="E1370" s="4">
        <f t="shared" ca="1" si="42"/>
        <v>0.3643655271642311</v>
      </c>
      <c r="F1370" s="4">
        <f t="shared" ca="1" si="43"/>
        <v>876.24260126758202</v>
      </c>
    </row>
    <row r="1371" spans="5:6" x14ac:dyDescent="0.25">
      <c r="E1371" s="4">
        <f t="shared" ca="1" si="42"/>
        <v>0.72930606910753348</v>
      </c>
      <c r="F1371" s="4">
        <f t="shared" ca="1" si="43"/>
        <v>898.63463648473464</v>
      </c>
    </row>
    <row r="1372" spans="5:6" x14ac:dyDescent="0.25">
      <c r="E1372" s="4">
        <f t="shared" ca="1" si="42"/>
        <v>0.13205475375254616</v>
      </c>
      <c r="F1372" s="4">
        <f t="shared" ca="1" si="43"/>
        <v>856.53798936266401</v>
      </c>
    </row>
    <row r="1373" spans="5:6" x14ac:dyDescent="0.25">
      <c r="E1373" s="4">
        <f t="shared" ca="1" si="42"/>
        <v>0.54933292334385742</v>
      </c>
      <c r="F1373" s="4">
        <f t="shared" ca="1" si="43"/>
        <v>887.55471343513261</v>
      </c>
    </row>
    <row r="1374" spans="5:6" x14ac:dyDescent="0.25">
      <c r="E1374" s="4">
        <f t="shared" ca="1" si="42"/>
        <v>0.31737260795366062</v>
      </c>
      <c r="F1374" s="4">
        <f t="shared" ca="1" si="43"/>
        <v>873.06235881962346</v>
      </c>
    </row>
    <row r="1375" spans="5:6" x14ac:dyDescent="0.25">
      <c r="E1375" s="4">
        <f t="shared" ca="1" si="42"/>
        <v>0.55569707755333475</v>
      </c>
      <c r="F1375" s="4">
        <f t="shared" ca="1" si="43"/>
        <v>887.93114274089226</v>
      </c>
    </row>
    <row r="1376" spans="5:6" x14ac:dyDescent="0.25">
      <c r="E1376" s="4">
        <f t="shared" ca="1" si="42"/>
        <v>0.77199535244049788</v>
      </c>
      <c r="F1376" s="4">
        <f t="shared" ca="1" si="43"/>
        <v>901.58827140265009</v>
      </c>
    </row>
    <row r="1377" spans="5:6" x14ac:dyDescent="0.25">
      <c r="E1377" s="4">
        <f t="shared" ca="1" si="42"/>
        <v>0.64117121317028813</v>
      </c>
      <c r="F1377" s="4">
        <f t="shared" ca="1" si="43"/>
        <v>893.04304361914001</v>
      </c>
    </row>
    <row r="1378" spans="5:6" x14ac:dyDescent="0.25">
      <c r="E1378" s="4">
        <f t="shared" ca="1" si="42"/>
        <v>0.19372532419778776</v>
      </c>
      <c r="F1378" s="4">
        <f t="shared" ca="1" si="43"/>
        <v>863.15951034169893</v>
      </c>
    </row>
    <row r="1379" spans="5:6" x14ac:dyDescent="0.25">
      <c r="E1379" s="4">
        <f t="shared" ca="1" si="42"/>
        <v>0.22824160937318927</v>
      </c>
      <c r="F1379" s="4">
        <f t="shared" ca="1" si="43"/>
        <v>866.24245139191612</v>
      </c>
    </row>
    <row r="1380" spans="5:6" x14ac:dyDescent="0.25">
      <c r="E1380" s="4">
        <f t="shared" ca="1" si="42"/>
        <v>0.67638305474846183</v>
      </c>
      <c r="F1380" s="4">
        <f t="shared" ca="1" si="43"/>
        <v>895.21798186196088</v>
      </c>
    </row>
    <row r="1381" spans="5:6" x14ac:dyDescent="0.25">
      <c r="E1381" s="4">
        <f t="shared" ca="1" si="42"/>
        <v>0.34898332531200482</v>
      </c>
      <c r="F1381" s="4">
        <f t="shared" ca="1" si="43"/>
        <v>875.22415519583319</v>
      </c>
    </row>
    <row r="1382" spans="5:6" x14ac:dyDescent="0.25">
      <c r="E1382" s="4">
        <f t="shared" ca="1" si="42"/>
        <v>0.7318433468849731</v>
      </c>
      <c r="F1382" s="4">
        <f t="shared" ca="1" si="43"/>
        <v>898.80438798243267</v>
      </c>
    </row>
    <row r="1383" spans="5:6" x14ac:dyDescent="0.25">
      <c r="E1383" s="4">
        <f t="shared" ca="1" si="42"/>
        <v>0.79053346742199793</v>
      </c>
      <c r="F1383" s="4">
        <f t="shared" ca="1" si="43"/>
        <v>902.94903949268235</v>
      </c>
    </row>
    <row r="1384" spans="5:6" x14ac:dyDescent="0.25">
      <c r="E1384" s="4">
        <f t="shared" ca="1" si="42"/>
        <v>0.92291937298875748</v>
      </c>
      <c r="F1384" s="4">
        <f t="shared" ca="1" si="43"/>
        <v>915.72529868655215</v>
      </c>
    </row>
    <row r="1385" spans="5:6" x14ac:dyDescent="0.25">
      <c r="E1385" s="4">
        <f t="shared" ca="1" si="42"/>
        <v>0.33297149498001999</v>
      </c>
      <c r="F1385" s="4">
        <f t="shared" ca="1" si="43"/>
        <v>874.14167321756167</v>
      </c>
    </row>
    <row r="1386" spans="5:6" x14ac:dyDescent="0.25">
      <c r="E1386" s="4">
        <f t="shared" ca="1" si="42"/>
        <v>0.96809215181700459</v>
      </c>
      <c r="F1386" s="4">
        <f t="shared" ca="1" si="43"/>
        <v>923.97748041989564</v>
      </c>
    </row>
    <row r="1387" spans="5:6" x14ac:dyDescent="0.25">
      <c r="E1387" s="4">
        <f t="shared" ca="1" si="42"/>
        <v>0.8352460252193582</v>
      </c>
      <c r="F1387" s="4">
        <f t="shared" ca="1" si="43"/>
        <v>906.50912212958394</v>
      </c>
    </row>
    <row r="1388" spans="5:6" x14ac:dyDescent="0.25">
      <c r="E1388" s="4">
        <f t="shared" ca="1" si="42"/>
        <v>0.91190762323322549</v>
      </c>
      <c r="F1388" s="4">
        <f t="shared" ca="1" si="43"/>
        <v>914.28035503044384</v>
      </c>
    </row>
    <row r="1389" spans="5:6" x14ac:dyDescent="0.25">
      <c r="E1389" s="4">
        <f t="shared" ca="1" si="42"/>
        <v>0.6465733745484703</v>
      </c>
      <c r="F1389" s="4">
        <f t="shared" ca="1" si="43"/>
        <v>893.37295323025546</v>
      </c>
    </row>
    <row r="1390" spans="5:6" x14ac:dyDescent="0.25">
      <c r="E1390" s="4">
        <f t="shared" ca="1" si="42"/>
        <v>0.64214318518434754</v>
      </c>
      <c r="F1390" s="4">
        <f t="shared" ca="1" si="43"/>
        <v>893.10231395739368</v>
      </c>
    </row>
    <row r="1391" spans="5:6" x14ac:dyDescent="0.25">
      <c r="E1391" s="4">
        <f t="shared" ca="1" si="42"/>
        <v>0.98325531024281976</v>
      </c>
      <c r="F1391" s="4">
        <f t="shared" ca="1" si="43"/>
        <v>928.9610006073267</v>
      </c>
    </row>
    <row r="1392" spans="5:6" x14ac:dyDescent="0.25">
      <c r="E1392" s="4">
        <f t="shared" ca="1" si="42"/>
        <v>0.59952162001428877</v>
      </c>
      <c r="F1392" s="4">
        <f t="shared" ca="1" si="43"/>
        <v>890.53294849032147</v>
      </c>
    </row>
    <row r="1393" spans="5:6" x14ac:dyDescent="0.25">
      <c r="E1393" s="4">
        <f t="shared" ca="1" si="42"/>
        <v>0.87452850824683226</v>
      </c>
      <c r="F1393" s="4">
        <f t="shared" ca="1" si="43"/>
        <v>910.11880688512622</v>
      </c>
    </row>
    <row r="1394" spans="5:6" x14ac:dyDescent="0.25">
      <c r="E1394" s="4">
        <f t="shared" ca="1" si="42"/>
        <v>0.89393243920867405</v>
      </c>
      <c r="F1394" s="4">
        <f t="shared" ca="1" si="43"/>
        <v>912.16095999107074</v>
      </c>
    </row>
    <row r="1395" spans="5:6" x14ac:dyDescent="0.25">
      <c r="E1395" s="4">
        <f t="shared" ca="1" si="42"/>
        <v>0.43501533397898451</v>
      </c>
      <c r="F1395" s="4">
        <f t="shared" ca="1" si="43"/>
        <v>880.71270463859696</v>
      </c>
    </row>
    <row r="1396" spans="5:6" x14ac:dyDescent="0.25">
      <c r="E1396" s="4">
        <f t="shared" ca="1" si="42"/>
        <v>0.27050432337075991</v>
      </c>
      <c r="F1396" s="4">
        <f t="shared" ca="1" si="43"/>
        <v>869.63872300374089</v>
      </c>
    </row>
    <row r="1397" spans="5:6" x14ac:dyDescent="0.25">
      <c r="E1397" s="4">
        <f t="shared" ca="1" si="42"/>
        <v>0.28841858886456906</v>
      </c>
      <c r="F1397" s="4">
        <f t="shared" ca="1" si="43"/>
        <v>870.98319595563009</v>
      </c>
    </row>
    <row r="1398" spans="5:6" x14ac:dyDescent="0.25">
      <c r="E1398" s="4">
        <f t="shared" ca="1" si="42"/>
        <v>8.6124048630938366E-2</v>
      </c>
      <c r="F1398" s="4">
        <f t="shared" ca="1" si="43"/>
        <v>849.8801066537518</v>
      </c>
    </row>
    <row r="1399" spans="5:6" x14ac:dyDescent="0.25">
      <c r="E1399" s="4">
        <f t="shared" ca="1" si="42"/>
        <v>0.12376233101412715</v>
      </c>
      <c r="F1399" s="4">
        <f t="shared" ca="1" si="43"/>
        <v>855.48432846126991</v>
      </c>
    </row>
    <row r="1400" spans="5:6" x14ac:dyDescent="0.25">
      <c r="E1400" s="4">
        <f t="shared" ca="1" si="42"/>
        <v>7.433936894787041E-2</v>
      </c>
      <c r="F1400" s="4">
        <f t="shared" ca="1" si="43"/>
        <v>847.7265465588564</v>
      </c>
    </row>
    <row r="1401" spans="5:6" x14ac:dyDescent="0.25">
      <c r="E1401" s="4">
        <f t="shared" ca="1" si="42"/>
        <v>0.98419421968163134</v>
      </c>
      <c r="F1401" s="4">
        <f t="shared" ca="1" si="43"/>
        <v>929.37392275716991</v>
      </c>
    </row>
    <row r="1402" spans="5:6" x14ac:dyDescent="0.25">
      <c r="E1402" s="4">
        <f t="shared" ca="1" si="42"/>
        <v>0.18655340970565637</v>
      </c>
      <c r="F1402" s="4">
        <f t="shared" ca="1" si="43"/>
        <v>862.47381170732444</v>
      </c>
    </row>
    <row r="1403" spans="5:6" x14ac:dyDescent="0.25">
      <c r="E1403" s="4">
        <f t="shared" ca="1" si="42"/>
        <v>0.37782553164747001</v>
      </c>
      <c r="F1403" s="4">
        <f t="shared" ca="1" si="43"/>
        <v>877.11843158391537</v>
      </c>
    </row>
    <row r="1404" spans="5:6" x14ac:dyDescent="0.25">
      <c r="E1404" s="4">
        <f t="shared" ca="1" si="42"/>
        <v>0.64272722594899157</v>
      </c>
      <c r="F1404" s="4">
        <f t="shared" ca="1" si="43"/>
        <v>893.13794672016002</v>
      </c>
    </row>
    <row r="1405" spans="5:6" x14ac:dyDescent="0.25">
      <c r="E1405" s="4">
        <f t="shared" ca="1" si="42"/>
        <v>0.23899556581337433</v>
      </c>
      <c r="F1405" s="4">
        <f t="shared" ca="1" si="43"/>
        <v>867.14091604308589</v>
      </c>
    </row>
    <row r="1406" spans="5:6" x14ac:dyDescent="0.25">
      <c r="E1406" s="4">
        <f t="shared" ca="1" si="42"/>
        <v>0.94030508983735417</v>
      </c>
      <c r="F1406" s="4">
        <f t="shared" ca="1" si="43"/>
        <v>918.32926923288699</v>
      </c>
    </row>
    <row r="1407" spans="5:6" x14ac:dyDescent="0.25">
      <c r="E1407" s="4">
        <f t="shared" ca="1" si="42"/>
        <v>0.87682690268267438</v>
      </c>
      <c r="F1407" s="4">
        <f t="shared" ca="1" si="43"/>
        <v>910.3498617032842</v>
      </c>
    </row>
    <row r="1408" spans="5:6" x14ac:dyDescent="0.25">
      <c r="E1408" s="4">
        <f t="shared" ca="1" si="42"/>
        <v>0.33060333402603148</v>
      </c>
      <c r="F1408" s="4">
        <f t="shared" ca="1" si="43"/>
        <v>873.97946332149218</v>
      </c>
    </row>
    <row r="1409" spans="5:6" x14ac:dyDescent="0.25">
      <c r="E1409" s="4">
        <f t="shared" ca="1" si="42"/>
        <v>0.40323314621629702</v>
      </c>
      <c r="F1409" s="4">
        <f t="shared" ca="1" si="43"/>
        <v>878.73790240531559</v>
      </c>
    </row>
    <row r="1410" spans="5:6" x14ac:dyDescent="0.25">
      <c r="E1410" s="4">
        <f t="shared" ca="1" si="42"/>
        <v>0.59821354379602976</v>
      </c>
      <c r="F1410" s="4">
        <f t="shared" ca="1" si="43"/>
        <v>890.45486995787599</v>
      </c>
    </row>
    <row r="1411" spans="5:6" x14ac:dyDescent="0.25">
      <c r="E1411" s="4">
        <f t="shared" ca="1" si="42"/>
        <v>0.78323823751169019</v>
      </c>
      <c r="F1411" s="4">
        <f t="shared" ca="1" si="43"/>
        <v>902.40686408735792</v>
      </c>
    </row>
    <row r="1412" spans="5:6" x14ac:dyDescent="0.25">
      <c r="E1412" s="4">
        <f t="shared" ref="E1412:E1475" ca="1" si="44">RAND()</f>
        <v>5.3687146167841204E-2</v>
      </c>
      <c r="F1412" s="4">
        <f t="shared" ref="F1412:F1475" ca="1" si="45">_xlfn.BETA.INV(E1412,$C$5,$C$6,$C$3,$C$4)</f>
        <v>843.16983674364894</v>
      </c>
    </row>
    <row r="1413" spans="5:6" x14ac:dyDescent="0.25">
      <c r="E1413" s="4">
        <f t="shared" ca="1" si="44"/>
        <v>0.64686954470067959</v>
      </c>
      <c r="F1413" s="4">
        <f t="shared" ca="1" si="45"/>
        <v>893.39107544498722</v>
      </c>
    </row>
    <row r="1414" spans="5:6" x14ac:dyDescent="0.25">
      <c r="E1414" s="4">
        <f t="shared" ca="1" si="44"/>
        <v>0.11993826199542967</v>
      </c>
      <c r="F1414" s="4">
        <f t="shared" ca="1" si="45"/>
        <v>854.98046569073108</v>
      </c>
    </row>
    <row r="1415" spans="5:6" x14ac:dyDescent="0.25">
      <c r="E1415" s="4">
        <f t="shared" ca="1" si="44"/>
        <v>0.9480211616750468</v>
      </c>
      <c r="F1415" s="4">
        <f t="shared" ca="1" si="45"/>
        <v>919.66005700306209</v>
      </c>
    </row>
    <row r="1416" spans="5:6" x14ac:dyDescent="0.25">
      <c r="E1416" s="4">
        <f t="shared" ca="1" si="44"/>
        <v>0.15609870581780516</v>
      </c>
      <c r="F1416" s="4">
        <f t="shared" ca="1" si="45"/>
        <v>859.33932371356525</v>
      </c>
    </row>
    <row r="1417" spans="5:6" x14ac:dyDescent="0.25">
      <c r="E1417" s="4">
        <f t="shared" ca="1" si="44"/>
        <v>0.55703839223601181</v>
      </c>
      <c r="F1417" s="4">
        <f t="shared" ca="1" si="45"/>
        <v>888.01049691507944</v>
      </c>
    </row>
    <row r="1418" spans="5:6" x14ac:dyDescent="0.25">
      <c r="E1418" s="4">
        <f t="shared" ca="1" si="44"/>
        <v>0.18715677968041067</v>
      </c>
      <c r="F1418" s="4">
        <f t="shared" ca="1" si="45"/>
        <v>862.532183828337</v>
      </c>
    </row>
    <row r="1419" spans="5:6" x14ac:dyDescent="0.25">
      <c r="E1419" s="4">
        <f t="shared" ca="1" si="44"/>
        <v>0.67313869513339319</v>
      </c>
      <c r="F1419" s="4">
        <f t="shared" ca="1" si="45"/>
        <v>895.01491035543529</v>
      </c>
    </row>
    <row r="1420" spans="5:6" x14ac:dyDescent="0.25">
      <c r="E1420" s="4">
        <f t="shared" ca="1" si="44"/>
        <v>7.7138189214101427E-2</v>
      </c>
      <c r="F1420" s="4">
        <f t="shared" ca="1" si="45"/>
        <v>848.26155145594657</v>
      </c>
    </row>
    <row r="1421" spans="5:6" x14ac:dyDescent="0.25">
      <c r="E1421" s="4">
        <f t="shared" ca="1" si="44"/>
        <v>0.42854903899939401</v>
      </c>
      <c r="F1421" s="4">
        <f t="shared" ca="1" si="45"/>
        <v>880.31484229640716</v>
      </c>
    </row>
    <row r="1422" spans="5:6" x14ac:dyDescent="0.25">
      <c r="E1422" s="4">
        <f t="shared" ca="1" si="44"/>
        <v>0.54483768647561814</v>
      </c>
      <c r="F1422" s="4">
        <f t="shared" ca="1" si="45"/>
        <v>887.2888738330106</v>
      </c>
    </row>
    <row r="1423" spans="5:6" x14ac:dyDescent="0.25">
      <c r="E1423" s="4">
        <f t="shared" ca="1" si="44"/>
        <v>0.81739924389494933</v>
      </c>
      <c r="F1423" s="4">
        <f t="shared" ca="1" si="45"/>
        <v>905.03305929297289</v>
      </c>
    </row>
    <row r="1424" spans="5:6" x14ac:dyDescent="0.25">
      <c r="E1424" s="4">
        <f t="shared" ca="1" si="44"/>
        <v>0.81451802982575416</v>
      </c>
      <c r="F1424" s="4">
        <f t="shared" ca="1" si="45"/>
        <v>904.80222450857229</v>
      </c>
    </row>
    <row r="1425" spans="5:6" x14ac:dyDescent="0.25">
      <c r="E1425" s="4">
        <f t="shared" ca="1" si="44"/>
        <v>0.55069303178153295</v>
      </c>
      <c r="F1425" s="4">
        <f t="shared" ca="1" si="45"/>
        <v>887.63515270624498</v>
      </c>
    </row>
    <row r="1426" spans="5:6" x14ac:dyDescent="0.25">
      <c r="E1426" s="4">
        <f t="shared" ca="1" si="44"/>
        <v>0.87422330245932367</v>
      </c>
      <c r="F1426" s="4">
        <f t="shared" ca="1" si="45"/>
        <v>910.08832192953196</v>
      </c>
    </row>
    <row r="1427" spans="5:6" x14ac:dyDescent="0.25">
      <c r="E1427" s="4">
        <f t="shared" ca="1" si="44"/>
        <v>0.31290025226064688</v>
      </c>
      <c r="F1427" s="4">
        <f t="shared" ca="1" si="45"/>
        <v>872.74796840104659</v>
      </c>
    </row>
    <row r="1428" spans="5:6" x14ac:dyDescent="0.25">
      <c r="E1428" s="4">
        <f t="shared" ca="1" si="44"/>
        <v>0.39140044261264961</v>
      </c>
      <c r="F1428" s="4">
        <f t="shared" ca="1" si="45"/>
        <v>877.98878484591535</v>
      </c>
    </row>
    <row r="1429" spans="5:6" x14ac:dyDescent="0.25">
      <c r="E1429" s="4">
        <f t="shared" ca="1" si="44"/>
        <v>1.4755827054930837E-3</v>
      </c>
      <c r="F1429" s="4">
        <f t="shared" ca="1" si="45"/>
        <v>803.58407419139292</v>
      </c>
    </row>
    <row r="1430" spans="5:6" x14ac:dyDescent="0.25">
      <c r="E1430" s="4">
        <f t="shared" ca="1" si="44"/>
        <v>0.62424031172443128</v>
      </c>
      <c r="F1430" s="4">
        <f t="shared" ca="1" si="45"/>
        <v>892.01624747421045</v>
      </c>
    </row>
    <row r="1431" spans="5:6" x14ac:dyDescent="0.25">
      <c r="E1431" s="4">
        <f t="shared" ca="1" si="44"/>
        <v>0.39822500097337443</v>
      </c>
      <c r="F1431" s="4">
        <f t="shared" ca="1" si="45"/>
        <v>878.42186394914722</v>
      </c>
    </row>
    <row r="1432" spans="5:6" x14ac:dyDescent="0.25">
      <c r="E1432" s="4">
        <f t="shared" ca="1" si="44"/>
        <v>5.5055774687288173E-2</v>
      </c>
      <c r="F1432" s="4">
        <f t="shared" ca="1" si="45"/>
        <v>843.51299506035241</v>
      </c>
    </row>
    <row r="1433" spans="5:6" x14ac:dyDescent="0.25">
      <c r="E1433" s="4">
        <f t="shared" ca="1" si="44"/>
        <v>0.86075932217337603</v>
      </c>
      <c r="F1433" s="4">
        <f t="shared" ca="1" si="45"/>
        <v>908.78599075247735</v>
      </c>
    </row>
    <row r="1434" spans="5:6" x14ac:dyDescent="0.25">
      <c r="E1434" s="4">
        <f t="shared" ca="1" si="44"/>
        <v>0.29934503573301952</v>
      </c>
      <c r="F1434" s="4">
        <f t="shared" ca="1" si="45"/>
        <v>871.78042019954353</v>
      </c>
    </row>
    <row r="1435" spans="5:6" x14ac:dyDescent="0.25">
      <c r="E1435" s="4">
        <f t="shared" ca="1" si="44"/>
        <v>0.51874558897957423</v>
      </c>
      <c r="F1435" s="4">
        <f t="shared" ca="1" si="45"/>
        <v>885.7447848954746</v>
      </c>
    </row>
    <row r="1436" spans="5:6" x14ac:dyDescent="0.25">
      <c r="E1436" s="4">
        <f t="shared" ca="1" si="44"/>
        <v>0.45869219764218105</v>
      </c>
      <c r="F1436" s="4">
        <f t="shared" ca="1" si="45"/>
        <v>882.15531659125827</v>
      </c>
    </row>
    <row r="1437" spans="5:6" x14ac:dyDescent="0.25">
      <c r="E1437" s="4">
        <f t="shared" ca="1" si="44"/>
        <v>0.61455678624143917</v>
      </c>
      <c r="F1437" s="4">
        <f t="shared" ca="1" si="45"/>
        <v>891.43322040456883</v>
      </c>
    </row>
    <row r="1438" spans="5:6" x14ac:dyDescent="0.25">
      <c r="E1438" s="4">
        <f t="shared" ca="1" si="44"/>
        <v>0.58970751608126293</v>
      </c>
      <c r="F1438" s="4">
        <f t="shared" ca="1" si="45"/>
        <v>889.94796651426077</v>
      </c>
    </row>
    <row r="1439" spans="5:6" x14ac:dyDescent="0.25">
      <c r="E1439" s="4">
        <f t="shared" ca="1" si="44"/>
        <v>4.9899280199033891E-2</v>
      </c>
      <c r="F1439" s="4">
        <f t="shared" ca="1" si="45"/>
        <v>842.18061307785433</v>
      </c>
    </row>
    <row r="1440" spans="5:6" x14ac:dyDescent="0.25">
      <c r="E1440" s="4">
        <f t="shared" ca="1" si="44"/>
        <v>0.54368485713336145</v>
      </c>
      <c r="F1440" s="4">
        <f t="shared" ca="1" si="45"/>
        <v>887.22069909216714</v>
      </c>
    </row>
    <row r="1441" spans="5:6" x14ac:dyDescent="0.25">
      <c r="E1441" s="4">
        <f t="shared" ca="1" si="44"/>
        <v>0.91454091116489533</v>
      </c>
      <c r="F1441" s="4">
        <f t="shared" ca="1" si="45"/>
        <v>914.61426489842859</v>
      </c>
    </row>
    <row r="1442" spans="5:6" x14ac:dyDescent="0.25">
      <c r="E1442" s="4">
        <f t="shared" ca="1" si="44"/>
        <v>0.9257359391931036</v>
      </c>
      <c r="F1442" s="4">
        <f t="shared" ca="1" si="45"/>
        <v>916.11725460254775</v>
      </c>
    </row>
    <row r="1443" spans="5:6" x14ac:dyDescent="0.25">
      <c r="E1443" s="4">
        <f t="shared" ca="1" si="44"/>
        <v>0.96684209294211776</v>
      </c>
      <c r="F1443" s="4">
        <f t="shared" ca="1" si="45"/>
        <v>923.6564792369187</v>
      </c>
    </row>
    <row r="1444" spans="5:6" x14ac:dyDescent="0.25">
      <c r="E1444" s="4">
        <f t="shared" ca="1" si="44"/>
        <v>0.87284334122306173</v>
      </c>
      <c r="F1444" s="4">
        <f t="shared" ca="1" si="45"/>
        <v>909.9510519250457</v>
      </c>
    </row>
    <row r="1445" spans="5:6" x14ac:dyDescent="0.25">
      <c r="E1445" s="4">
        <f t="shared" ca="1" si="44"/>
        <v>0.89394303440778178</v>
      </c>
      <c r="F1445" s="4">
        <f t="shared" ca="1" si="45"/>
        <v>912.16213736433178</v>
      </c>
    </row>
    <row r="1446" spans="5:6" x14ac:dyDescent="0.25">
      <c r="E1446" s="4">
        <f t="shared" ca="1" si="44"/>
        <v>0.12352372618527785</v>
      </c>
      <c r="F1446" s="4">
        <f t="shared" ca="1" si="45"/>
        <v>855.45323607177397</v>
      </c>
    </row>
    <row r="1447" spans="5:6" x14ac:dyDescent="0.25">
      <c r="E1447" s="4">
        <f t="shared" ca="1" si="44"/>
        <v>0.30018124952790814</v>
      </c>
      <c r="F1447" s="4">
        <f t="shared" ca="1" si="45"/>
        <v>871.84077498057729</v>
      </c>
    </row>
    <row r="1448" spans="5:6" x14ac:dyDescent="0.25">
      <c r="E1448" s="4">
        <f t="shared" ca="1" si="44"/>
        <v>0.66432032970310417</v>
      </c>
      <c r="F1448" s="4">
        <f t="shared" ca="1" si="45"/>
        <v>894.46592440971699</v>
      </c>
    </row>
    <row r="1449" spans="5:6" x14ac:dyDescent="0.25">
      <c r="E1449" s="4">
        <f t="shared" ca="1" si="44"/>
        <v>0.86526691284753343</v>
      </c>
      <c r="F1449" s="4">
        <f t="shared" ca="1" si="45"/>
        <v>909.21315143625066</v>
      </c>
    </row>
    <row r="1450" spans="5:6" x14ac:dyDescent="0.25">
      <c r="E1450" s="4">
        <f t="shared" ca="1" si="44"/>
        <v>0.76217710824129226</v>
      </c>
      <c r="F1450" s="4">
        <f t="shared" ca="1" si="45"/>
        <v>900.88874855631832</v>
      </c>
    </row>
    <row r="1451" spans="5:6" x14ac:dyDescent="0.25">
      <c r="E1451" s="4">
        <f t="shared" ca="1" si="44"/>
        <v>0.69794254434203584</v>
      </c>
      <c r="F1451" s="4">
        <f t="shared" ca="1" si="45"/>
        <v>896.58422920043984</v>
      </c>
    </row>
    <row r="1452" spans="5:6" x14ac:dyDescent="0.25">
      <c r="E1452" s="4">
        <f t="shared" ca="1" si="44"/>
        <v>0.16393763455083599</v>
      </c>
      <c r="F1452" s="4">
        <f t="shared" ca="1" si="45"/>
        <v>860.18463685189704</v>
      </c>
    </row>
    <row r="1453" spans="5:6" x14ac:dyDescent="0.25">
      <c r="E1453" s="4">
        <f t="shared" ca="1" si="44"/>
        <v>0.72735188563227193</v>
      </c>
      <c r="F1453" s="4">
        <f t="shared" ca="1" si="45"/>
        <v>898.50432833859691</v>
      </c>
    </row>
    <row r="1454" spans="5:6" x14ac:dyDescent="0.25">
      <c r="E1454" s="4">
        <f t="shared" ca="1" si="44"/>
        <v>0.67340632677982559</v>
      </c>
      <c r="F1454" s="4">
        <f t="shared" ca="1" si="45"/>
        <v>895.0316390129467</v>
      </c>
    </row>
    <row r="1455" spans="5:6" x14ac:dyDescent="0.25">
      <c r="E1455" s="4">
        <f t="shared" ca="1" si="44"/>
        <v>0.38219312985722476</v>
      </c>
      <c r="F1455" s="4">
        <f t="shared" ca="1" si="45"/>
        <v>877.39981080614893</v>
      </c>
    </row>
    <row r="1456" spans="5:6" x14ac:dyDescent="0.25">
      <c r="E1456" s="4">
        <f t="shared" ca="1" si="44"/>
        <v>0.40428939033546418</v>
      </c>
      <c r="F1456" s="4">
        <f t="shared" ca="1" si="45"/>
        <v>878.80437193592365</v>
      </c>
    </row>
    <row r="1457" spans="5:6" x14ac:dyDescent="0.25">
      <c r="E1457" s="4">
        <f t="shared" ca="1" si="44"/>
        <v>0.82531448872605429</v>
      </c>
      <c r="F1457" s="4">
        <f t="shared" ca="1" si="45"/>
        <v>905.67748020350427</v>
      </c>
    </row>
    <row r="1458" spans="5:6" x14ac:dyDescent="0.25">
      <c r="E1458" s="4">
        <f t="shared" ca="1" si="44"/>
        <v>0.77808887686717798</v>
      </c>
      <c r="F1458" s="4">
        <f t="shared" ca="1" si="45"/>
        <v>902.02948948506969</v>
      </c>
    </row>
    <row r="1459" spans="5:6" x14ac:dyDescent="0.25">
      <c r="E1459" s="4">
        <f t="shared" ca="1" si="44"/>
        <v>0.26311382539298434</v>
      </c>
      <c r="F1459" s="4">
        <f t="shared" ca="1" si="45"/>
        <v>869.06915048358439</v>
      </c>
    </row>
    <row r="1460" spans="5:6" x14ac:dyDescent="0.25">
      <c r="E1460" s="4">
        <f t="shared" ca="1" si="44"/>
        <v>0.74657275827800917</v>
      </c>
      <c r="F1460" s="4">
        <f t="shared" ca="1" si="45"/>
        <v>899.8031492159181</v>
      </c>
    </row>
    <row r="1461" spans="5:6" x14ac:dyDescent="0.25">
      <c r="E1461" s="4">
        <f t="shared" ca="1" si="44"/>
        <v>0.88219316338292275</v>
      </c>
      <c r="F1461" s="4">
        <f t="shared" ca="1" si="45"/>
        <v>910.89995219128627</v>
      </c>
    </row>
    <row r="1462" spans="5:6" x14ac:dyDescent="0.25">
      <c r="E1462" s="4">
        <f t="shared" ca="1" si="44"/>
        <v>0.38534885044176348</v>
      </c>
      <c r="F1462" s="4">
        <f t="shared" ca="1" si="45"/>
        <v>877.60230467981341</v>
      </c>
    </row>
    <row r="1463" spans="5:6" x14ac:dyDescent="0.25">
      <c r="E1463" s="4">
        <f t="shared" ca="1" si="44"/>
        <v>0.37112204731318776</v>
      </c>
      <c r="F1463" s="4">
        <f t="shared" ca="1" si="45"/>
        <v>876.68392925703893</v>
      </c>
    </row>
    <row r="1464" spans="5:6" x14ac:dyDescent="0.25">
      <c r="E1464" s="4">
        <f t="shared" ca="1" si="44"/>
        <v>0.63457455026373133</v>
      </c>
      <c r="F1464" s="4">
        <f t="shared" ca="1" si="45"/>
        <v>892.64175296218616</v>
      </c>
    </row>
    <row r="1465" spans="5:6" x14ac:dyDescent="0.25">
      <c r="E1465" s="4">
        <f t="shared" ca="1" si="44"/>
        <v>0.4927927836547854</v>
      </c>
      <c r="F1465" s="4">
        <f t="shared" ca="1" si="45"/>
        <v>884.2024922209506</v>
      </c>
    </row>
    <row r="1466" spans="5:6" x14ac:dyDescent="0.25">
      <c r="E1466" s="4">
        <f t="shared" ca="1" si="44"/>
        <v>0.70039483204076836</v>
      </c>
      <c r="F1466" s="4">
        <f t="shared" ca="1" si="45"/>
        <v>896.74165699869661</v>
      </c>
    </row>
    <row r="1467" spans="5:6" x14ac:dyDescent="0.25">
      <c r="E1467" s="4">
        <f t="shared" ca="1" si="44"/>
        <v>0.64097978595930605</v>
      </c>
      <c r="F1467" s="4">
        <f t="shared" ca="1" si="45"/>
        <v>893.03137493369468</v>
      </c>
    </row>
    <row r="1468" spans="5:6" x14ac:dyDescent="0.25">
      <c r="E1468" s="4">
        <f t="shared" ca="1" si="44"/>
        <v>0.56021861564388375</v>
      </c>
      <c r="F1468" s="4">
        <f t="shared" ca="1" si="45"/>
        <v>888.19867789444288</v>
      </c>
    </row>
    <row r="1469" spans="5:6" x14ac:dyDescent="0.25">
      <c r="E1469" s="4">
        <f t="shared" ca="1" si="44"/>
        <v>0.64085876650218865</v>
      </c>
      <c r="F1469" s="4">
        <f t="shared" ca="1" si="45"/>
        <v>893.02399879169593</v>
      </c>
    </row>
    <row r="1470" spans="5:6" x14ac:dyDescent="0.25">
      <c r="E1470" s="4">
        <f t="shared" ca="1" si="44"/>
        <v>0.44356071666741559</v>
      </c>
      <c r="F1470" s="4">
        <f t="shared" ca="1" si="45"/>
        <v>881.23580176625376</v>
      </c>
    </row>
    <row r="1471" spans="5:6" x14ac:dyDescent="0.25">
      <c r="E1471" s="4">
        <f t="shared" ca="1" si="44"/>
        <v>0.64184005236885344</v>
      </c>
      <c r="F1471" s="4">
        <f t="shared" ca="1" si="45"/>
        <v>893.08382501853703</v>
      </c>
    </row>
    <row r="1472" spans="5:6" x14ac:dyDescent="0.25">
      <c r="E1472" s="4">
        <f t="shared" ca="1" si="44"/>
        <v>0.86304256032816362</v>
      </c>
      <c r="F1472" s="4">
        <f t="shared" ca="1" si="45"/>
        <v>909.00130692067773</v>
      </c>
    </row>
    <row r="1473" spans="5:6" x14ac:dyDescent="0.25">
      <c r="E1473" s="4">
        <f t="shared" ca="1" si="44"/>
        <v>0.1284640114849015</v>
      </c>
      <c r="F1473" s="4">
        <f t="shared" ca="1" si="45"/>
        <v>856.08800242984466</v>
      </c>
    </row>
    <row r="1474" spans="5:6" x14ac:dyDescent="0.25">
      <c r="E1474" s="4">
        <f t="shared" ca="1" si="44"/>
        <v>0.20042042047864861</v>
      </c>
      <c r="F1474" s="4">
        <f t="shared" ca="1" si="45"/>
        <v>863.78430343469324</v>
      </c>
    </row>
    <row r="1475" spans="5:6" x14ac:dyDescent="0.25">
      <c r="E1475" s="4">
        <f t="shared" ca="1" si="44"/>
        <v>0.25934957948613091</v>
      </c>
      <c r="F1475" s="4">
        <f t="shared" ca="1" si="45"/>
        <v>868.77542523829618</v>
      </c>
    </row>
    <row r="1476" spans="5:6" x14ac:dyDescent="0.25">
      <c r="E1476" s="4">
        <f t="shared" ref="E1476:E1539" ca="1" si="46">RAND()</f>
        <v>0.54547225210391315</v>
      </c>
      <c r="F1476" s="4">
        <f t="shared" ref="F1476:F1539" ca="1" si="47">_xlfn.BETA.INV(E1476,$C$5,$C$6,$C$3,$C$4)</f>
        <v>887.32640003663687</v>
      </c>
    </row>
    <row r="1477" spans="5:6" x14ac:dyDescent="0.25">
      <c r="E1477" s="4">
        <f t="shared" ca="1" si="46"/>
        <v>0.99899036094244065</v>
      </c>
      <c r="F1477" s="4">
        <f t="shared" ca="1" si="47"/>
        <v>944.86469379287587</v>
      </c>
    </row>
    <row r="1478" spans="5:6" x14ac:dyDescent="0.25">
      <c r="E1478" s="4">
        <f t="shared" ca="1" si="46"/>
        <v>0.15513586269093893</v>
      </c>
      <c r="F1478" s="4">
        <f t="shared" ca="1" si="47"/>
        <v>859.2334150723517</v>
      </c>
    </row>
    <row r="1479" spans="5:6" x14ac:dyDescent="0.25">
      <c r="E1479" s="4">
        <f t="shared" ca="1" si="46"/>
        <v>0.4378234191637228</v>
      </c>
      <c r="F1479" s="4">
        <f t="shared" ca="1" si="47"/>
        <v>880.88492567599371</v>
      </c>
    </row>
    <row r="1480" spans="5:6" x14ac:dyDescent="0.25">
      <c r="E1480" s="4">
        <f t="shared" ca="1" si="46"/>
        <v>0.64281377005031715</v>
      </c>
      <c r="F1480" s="4">
        <f t="shared" ca="1" si="47"/>
        <v>893.14322801471906</v>
      </c>
    </row>
    <row r="1481" spans="5:6" x14ac:dyDescent="0.25">
      <c r="E1481" s="4">
        <f t="shared" ca="1" si="46"/>
        <v>0.60589844209863619</v>
      </c>
      <c r="F1481" s="4">
        <f t="shared" ca="1" si="47"/>
        <v>890.91411287983522</v>
      </c>
    </row>
    <row r="1482" spans="5:6" x14ac:dyDescent="0.25">
      <c r="E1482" s="4">
        <f t="shared" ca="1" si="46"/>
        <v>0.19171416973411814</v>
      </c>
      <c r="F1482" s="4">
        <f t="shared" ca="1" si="47"/>
        <v>862.96899045107978</v>
      </c>
    </row>
    <row r="1483" spans="5:6" x14ac:dyDescent="0.25">
      <c r="E1483" s="4">
        <f t="shared" ca="1" si="46"/>
        <v>0.22846010432087205</v>
      </c>
      <c r="F1483" s="4">
        <f t="shared" ca="1" si="47"/>
        <v>866.26096854367404</v>
      </c>
    </row>
    <row r="1484" spans="5:6" x14ac:dyDescent="0.25">
      <c r="E1484" s="4">
        <f t="shared" ca="1" si="46"/>
        <v>0.82932484367423287</v>
      </c>
      <c r="F1484" s="4">
        <f t="shared" ca="1" si="47"/>
        <v>906.01006394733952</v>
      </c>
    </row>
    <row r="1485" spans="5:6" x14ac:dyDescent="0.25">
      <c r="E1485" s="4">
        <f t="shared" ca="1" si="46"/>
        <v>0.39796651267164118</v>
      </c>
      <c r="F1485" s="4">
        <f t="shared" ca="1" si="47"/>
        <v>878.40551210695969</v>
      </c>
    </row>
    <row r="1486" spans="5:6" x14ac:dyDescent="0.25">
      <c r="E1486" s="4">
        <f t="shared" ca="1" si="46"/>
        <v>0.22689006475117057</v>
      </c>
      <c r="F1486" s="4">
        <f t="shared" ca="1" si="47"/>
        <v>866.1276589329342</v>
      </c>
    </row>
    <row r="1487" spans="5:6" x14ac:dyDescent="0.25">
      <c r="E1487" s="4">
        <f t="shared" ca="1" si="46"/>
        <v>0.43920826322211781</v>
      </c>
      <c r="F1487" s="4">
        <f t="shared" ca="1" si="47"/>
        <v>880.96973912014948</v>
      </c>
    </row>
    <row r="1488" spans="5:6" x14ac:dyDescent="0.25">
      <c r="E1488" s="4">
        <f t="shared" ca="1" si="46"/>
        <v>0.22940429504906723</v>
      </c>
      <c r="F1488" s="4">
        <f t="shared" ca="1" si="47"/>
        <v>866.34085862915413</v>
      </c>
    </row>
    <row r="1489" spans="5:6" x14ac:dyDescent="0.25">
      <c r="E1489" s="4">
        <f t="shared" ca="1" si="46"/>
        <v>0.55878512412430714</v>
      </c>
      <c r="F1489" s="4">
        <f t="shared" ca="1" si="47"/>
        <v>888.11384853154891</v>
      </c>
    </row>
    <row r="1490" spans="5:6" x14ac:dyDescent="0.25">
      <c r="E1490" s="4">
        <f t="shared" ca="1" si="46"/>
        <v>4.6108353608167008E-2</v>
      </c>
      <c r="F1490" s="4">
        <f t="shared" ca="1" si="47"/>
        <v>841.12560340529797</v>
      </c>
    </row>
    <row r="1491" spans="5:6" x14ac:dyDescent="0.25">
      <c r="E1491" s="4">
        <f t="shared" ca="1" si="46"/>
        <v>0.52712739455706337</v>
      </c>
      <c r="F1491" s="4">
        <f t="shared" ca="1" si="47"/>
        <v>886.24120410675505</v>
      </c>
    </row>
    <row r="1492" spans="5:6" x14ac:dyDescent="0.25">
      <c r="E1492" s="4">
        <f t="shared" ca="1" si="46"/>
        <v>0.86589337270524602</v>
      </c>
      <c r="F1492" s="4">
        <f t="shared" ca="1" si="47"/>
        <v>909.27319444886541</v>
      </c>
    </row>
    <row r="1493" spans="5:6" x14ac:dyDescent="0.25">
      <c r="E1493" s="4">
        <f t="shared" ca="1" si="46"/>
        <v>0.93103247059757943</v>
      </c>
      <c r="F1493" s="4">
        <f t="shared" ca="1" si="47"/>
        <v>916.88305311442889</v>
      </c>
    </row>
    <row r="1494" spans="5:6" x14ac:dyDescent="0.25">
      <c r="E1494" s="4">
        <f t="shared" ca="1" si="46"/>
        <v>0.23616971233432027</v>
      </c>
      <c r="F1494" s="4">
        <f t="shared" ca="1" si="47"/>
        <v>866.90731966853218</v>
      </c>
    </row>
    <row r="1495" spans="5:6" x14ac:dyDescent="0.25">
      <c r="E1495" s="4">
        <f t="shared" ca="1" si="46"/>
        <v>0.67292897681883002</v>
      </c>
      <c r="F1495" s="4">
        <f t="shared" ca="1" si="47"/>
        <v>895.00180449889933</v>
      </c>
    </row>
    <row r="1496" spans="5:6" x14ac:dyDescent="0.25">
      <c r="E1496" s="4">
        <f t="shared" ca="1" si="46"/>
        <v>0.7183795878915864</v>
      </c>
      <c r="F1496" s="4">
        <f t="shared" ca="1" si="47"/>
        <v>897.91067436120579</v>
      </c>
    </row>
    <row r="1497" spans="5:6" x14ac:dyDescent="0.25">
      <c r="E1497" s="4">
        <f t="shared" ca="1" si="46"/>
        <v>0.44332189868350413</v>
      </c>
      <c r="F1497" s="4">
        <f t="shared" ca="1" si="47"/>
        <v>881.22122223388067</v>
      </c>
    </row>
    <row r="1498" spans="5:6" x14ac:dyDescent="0.25">
      <c r="E1498" s="4">
        <f t="shared" ca="1" si="46"/>
        <v>0.82695243089056547</v>
      </c>
      <c r="F1498" s="4">
        <f t="shared" ca="1" si="47"/>
        <v>905.81280461658991</v>
      </c>
    </row>
    <row r="1499" spans="5:6" x14ac:dyDescent="0.25">
      <c r="E1499" s="4">
        <f t="shared" ca="1" si="46"/>
        <v>6.6935340733419335E-2</v>
      </c>
      <c r="F1499" s="4">
        <f t="shared" ca="1" si="47"/>
        <v>846.22820260242497</v>
      </c>
    </row>
    <row r="1500" spans="5:6" x14ac:dyDescent="0.25">
      <c r="E1500" s="4">
        <f t="shared" ca="1" si="46"/>
        <v>0.83985569175626584</v>
      </c>
      <c r="F1500" s="4">
        <f t="shared" ca="1" si="47"/>
        <v>906.90464216800046</v>
      </c>
    </row>
    <row r="1501" spans="5:6" x14ac:dyDescent="0.25">
      <c r="E1501" s="4">
        <f t="shared" ca="1" si="46"/>
        <v>0.78400651404009991</v>
      </c>
      <c r="F1501" s="4">
        <f t="shared" ca="1" si="47"/>
        <v>902.46353712071812</v>
      </c>
    </row>
    <row r="1502" spans="5:6" x14ac:dyDescent="0.25">
      <c r="E1502" s="4">
        <f t="shared" ca="1" si="46"/>
        <v>0.63862211782582079</v>
      </c>
      <c r="F1502" s="4">
        <f t="shared" ca="1" si="47"/>
        <v>892.8877785245744</v>
      </c>
    </row>
    <row r="1503" spans="5:6" x14ac:dyDescent="0.25">
      <c r="E1503" s="4">
        <f t="shared" ca="1" si="46"/>
        <v>0.31743264124345572</v>
      </c>
      <c r="F1503" s="4">
        <f t="shared" ca="1" si="47"/>
        <v>873.06656336492301</v>
      </c>
    </row>
    <row r="1504" spans="5:6" x14ac:dyDescent="0.25">
      <c r="E1504" s="4">
        <f t="shared" ca="1" si="46"/>
        <v>0.63064074433957906</v>
      </c>
      <c r="F1504" s="4">
        <f t="shared" ca="1" si="47"/>
        <v>892.40321702472215</v>
      </c>
    </row>
    <row r="1505" spans="5:6" x14ac:dyDescent="0.25">
      <c r="E1505" s="4">
        <f t="shared" ca="1" si="46"/>
        <v>0.2079945886660024</v>
      </c>
      <c r="F1505" s="4">
        <f t="shared" ca="1" si="47"/>
        <v>864.47455672677302</v>
      </c>
    </row>
    <row r="1506" spans="5:6" x14ac:dyDescent="0.25">
      <c r="E1506" s="4">
        <f t="shared" ca="1" si="46"/>
        <v>0.75647293851400899</v>
      </c>
      <c r="F1506" s="4">
        <f t="shared" ca="1" si="47"/>
        <v>900.48836508025204</v>
      </c>
    </row>
    <row r="1507" spans="5:6" x14ac:dyDescent="0.25">
      <c r="E1507" s="4">
        <f t="shared" ca="1" si="46"/>
        <v>0.96037235693743306</v>
      </c>
      <c r="F1507" s="4">
        <f t="shared" ca="1" si="47"/>
        <v>922.12714545212566</v>
      </c>
    </row>
    <row r="1508" spans="5:6" x14ac:dyDescent="0.25">
      <c r="E1508" s="4">
        <f t="shared" ca="1" si="46"/>
        <v>6.2587628441995724E-3</v>
      </c>
      <c r="F1508" s="4">
        <f t="shared" ca="1" si="47"/>
        <v>817.81011121145661</v>
      </c>
    </row>
    <row r="1509" spans="5:6" x14ac:dyDescent="0.25">
      <c r="E1509" s="4">
        <f t="shared" ca="1" si="46"/>
        <v>9.494332164375463E-2</v>
      </c>
      <c r="F1509" s="4">
        <f t="shared" ca="1" si="47"/>
        <v>851.34300357272775</v>
      </c>
    </row>
    <row r="1510" spans="5:6" x14ac:dyDescent="0.25">
      <c r="E1510" s="4">
        <f t="shared" ca="1" si="46"/>
        <v>0.44148062191898763</v>
      </c>
      <c r="F1510" s="4">
        <f t="shared" ca="1" si="47"/>
        <v>881.10874018872437</v>
      </c>
    </row>
    <row r="1511" spans="5:6" x14ac:dyDescent="0.25">
      <c r="E1511" s="4">
        <f t="shared" ca="1" si="46"/>
        <v>0.50275003687747466</v>
      </c>
      <c r="F1511" s="4">
        <f t="shared" ca="1" si="47"/>
        <v>884.7953905772481</v>
      </c>
    </row>
    <row r="1512" spans="5:6" x14ac:dyDescent="0.25">
      <c r="E1512" s="4">
        <f t="shared" ca="1" si="46"/>
        <v>0.10292346750690506</v>
      </c>
      <c r="F1512" s="4">
        <f t="shared" ca="1" si="47"/>
        <v>852.57742700633787</v>
      </c>
    </row>
    <row r="1513" spans="5:6" x14ac:dyDescent="0.25">
      <c r="E1513" s="4">
        <f t="shared" ca="1" si="46"/>
        <v>0.62059497425584242</v>
      </c>
      <c r="F1513" s="4">
        <f t="shared" ca="1" si="47"/>
        <v>891.79644054001608</v>
      </c>
    </row>
    <row r="1514" spans="5:6" x14ac:dyDescent="0.25">
      <c r="E1514" s="4">
        <f t="shared" ca="1" si="46"/>
        <v>0.35526911021653096</v>
      </c>
      <c r="F1514" s="4">
        <f t="shared" ca="1" si="47"/>
        <v>875.64272998149011</v>
      </c>
    </row>
    <row r="1515" spans="5:6" x14ac:dyDescent="0.25">
      <c r="E1515" s="4">
        <f t="shared" ca="1" si="46"/>
        <v>0.26513297073863751</v>
      </c>
      <c r="F1515" s="4">
        <f t="shared" ca="1" si="47"/>
        <v>869.22568295190729</v>
      </c>
    </row>
    <row r="1516" spans="5:6" x14ac:dyDescent="0.25">
      <c r="E1516" s="4">
        <f t="shared" ca="1" si="46"/>
        <v>0.95879390580411039</v>
      </c>
      <c r="F1516" s="4">
        <f t="shared" ca="1" si="47"/>
        <v>921.78273260512276</v>
      </c>
    </row>
    <row r="1517" spans="5:6" x14ac:dyDescent="0.25">
      <c r="E1517" s="4">
        <f t="shared" ca="1" si="46"/>
        <v>0.49602782988286753</v>
      </c>
      <c r="F1517" s="4">
        <f t="shared" ca="1" si="47"/>
        <v>884.39531129033855</v>
      </c>
    </row>
    <row r="1518" spans="5:6" x14ac:dyDescent="0.25">
      <c r="E1518" s="4">
        <f t="shared" ca="1" si="46"/>
        <v>0.69060716171753023</v>
      </c>
      <c r="F1518" s="4">
        <f t="shared" ca="1" si="47"/>
        <v>896.11590705030824</v>
      </c>
    </row>
    <row r="1519" spans="5:6" x14ac:dyDescent="0.25">
      <c r="E1519" s="4">
        <f t="shared" ca="1" si="46"/>
        <v>0.49781589142732541</v>
      </c>
      <c r="F1519" s="4">
        <f t="shared" ca="1" si="47"/>
        <v>884.50180412133932</v>
      </c>
    </row>
    <row r="1520" spans="5:6" x14ac:dyDescent="0.25">
      <c r="E1520" s="4">
        <f t="shared" ca="1" si="46"/>
        <v>0.42913223606895745</v>
      </c>
      <c r="F1520" s="4">
        <f t="shared" ca="1" si="47"/>
        <v>880.35080113226513</v>
      </c>
    </row>
    <row r="1521" spans="5:6" x14ac:dyDescent="0.25">
      <c r="E1521" s="4">
        <f t="shared" ca="1" si="46"/>
        <v>0.13094556737885699</v>
      </c>
      <c r="F1521" s="4">
        <f t="shared" ca="1" si="47"/>
        <v>856.39997255560445</v>
      </c>
    </row>
    <row r="1522" spans="5:6" x14ac:dyDescent="0.25">
      <c r="E1522" s="4">
        <f t="shared" ca="1" si="46"/>
        <v>0.61375860422356354</v>
      </c>
      <c r="F1522" s="4">
        <f t="shared" ca="1" si="47"/>
        <v>891.3852837784641</v>
      </c>
    </row>
    <row r="1523" spans="5:6" x14ac:dyDescent="0.25">
      <c r="E1523" s="4">
        <f t="shared" ca="1" si="46"/>
        <v>0.64898627946828091</v>
      </c>
      <c r="F1523" s="4">
        <f t="shared" ca="1" si="47"/>
        <v>893.52070497702027</v>
      </c>
    </row>
    <row r="1524" spans="5:6" x14ac:dyDescent="0.25">
      <c r="E1524" s="4">
        <f t="shared" ca="1" si="46"/>
        <v>0.65076182855578191</v>
      </c>
      <c r="F1524" s="4">
        <f t="shared" ca="1" si="47"/>
        <v>893.62959102371565</v>
      </c>
    </row>
    <row r="1525" spans="5:6" x14ac:dyDescent="0.25">
      <c r="E1525" s="4">
        <f t="shared" ca="1" si="46"/>
        <v>3.3105244031706671E-2</v>
      </c>
      <c r="F1525" s="4">
        <f t="shared" ca="1" si="47"/>
        <v>836.83972776872326</v>
      </c>
    </row>
    <row r="1526" spans="5:6" x14ac:dyDescent="0.25">
      <c r="E1526" s="4">
        <f t="shared" ca="1" si="46"/>
        <v>5.9442129760395201E-2</v>
      </c>
      <c r="F1526" s="4">
        <f t="shared" ca="1" si="47"/>
        <v>844.56714037610709</v>
      </c>
    </row>
    <row r="1527" spans="5:6" x14ac:dyDescent="0.25">
      <c r="E1527" s="4">
        <f t="shared" ca="1" si="46"/>
        <v>0.66481998301319623</v>
      </c>
      <c r="F1527" s="4">
        <f t="shared" ca="1" si="47"/>
        <v>894.49691866030048</v>
      </c>
    </row>
    <row r="1528" spans="5:6" x14ac:dyDescent="0.25">
      <c r="E1528" s="4">
        <f t="shared" ca="1" si="46"/>
        <v>0.69766321180650825</v>
      </c>
      <c r="F1528" s="4">
        <f t="shared" ca="1" si="47"/>
        <v>896.5663251577505</v>
      </c>
    </row>
    <row r="1529" spans="5:6" x14ac:dyDescent="0.25">
      <c r="E1529" s="4">
        <f t="shared" ca="1" si="46"/>
        <v>2.8699281959633449E-2</v>
      </c>
      <c r="F1529" s="4">
        <f t="shared" ca="1" si="47"/>
        <v>835.05484534331322</v>
      </c>
    </row>
    <row r="1530" spans="5:6" x14ac:dyDescent="0.25">
      <c r="E1530" s="4">
        <f t="shared" ca="1" si="46"/>
        <v>0.38890612185930906</v>
      </c>
      <c r="F1530" s="4">
        <f t="shared" ca="1" si="47"/>
        <v>877.82977363813916</v>
      </c>
    </row>
    <row r="1531" spans="5:6" x14ac:dyDescent="0.25">
      <c r="E1531" s="4">
        <f t="shared" ca="1" si="46"/>
        <v>5.0469821151520877E-3</v>
      </c>
      <c r="F1531" s="4">
        <f t="shared" ca="1" si="47"/>
        <v>815.58265016591349</v>
      </c>
    </row>
    <row r="1532" spans="5:6" x14ac:dyDescent="0.25">
      <c r="E1532" s="4">
        <f t="shared" ca="1" si="46"/>
        <v>0.29849121202167161</v>
      </c>
      <c r="F1532" s="4">
        <f t="shared" ca="1" si="47"/>
        <v>871.71870044028969</v>
      </c>
    </row>
    <row r="1533" spans="5:6" x14ac:dyDescent="0.25">
      <c r="E1533" s="4">
        <f t="shared" ca="1" si="46"/>
        <v>0.7726232163490856</v>
      </c>
      <c r="F1533" s="4">
        <f t="shared" ca="1" si="47"/>
        <v>901.63347478984736</v>
      </c>
    </row>
    <row r="1534" spans="5:6" x14ac:dyDescent="0.25">
      <c r="E1534" s="4">
        <f t="shared" ca="1" si="46"/>
        <v>0.41368592986684938</v>
      </c>
      <c r="F1534" s="4">
        <f t="shared" ca="1" si="47"/>
        <v>879.39299116479538</v>
      </c>
    </row>
    <row r="1535" spans="5:6" x14ac:dyDescent="0.25">
      <c r="E1535" s="4">
        <f t="shared" ca="1" si="46"/>
        <v>0.97661212645933548</v>
      </c>
      <c r="F1535" s="4">
        <f t="shared" ca="1" si="47"/>
        <v>926.46812555321287</v>
      </c>
    </row>
    <row r="1536" spans="5:6" x14ac:dyDescent="0.25">
      <c r="E1536" s="4">
        <f t="shared" ca="1" si="46"/>
        <v>0.65848280620614807</v>
      </c>
      <c r="F1536" s="4">
        <f t="shared" ca="1" si="47"/>
        <v>894.10475619266879</v>
      </c>
    </row>
    <row r="1537" spans="5:6" x14ac:dyDescent="0.25">
      <c r="E1537" s="4">
        <f t="shared" ca="1" si="46"/>
        <v>5.7877235210819777E-2</v>
      </c>
      <c r="F1537" s="4">
        <f t="shared" ca="1" si="47"/>
        <v>844.19867280366429</v>
      </c>
    </row>
    <row r="1538" spans="5:6" x14ac:dyDescent="0.25">
      <c r="E1538" s="4">
        <f t="shared" ca="1" si="46"/>
        <v>5.1654167457517719E-2</v>
      </c>
      <c r="F1538" s="4">
        <f t="shared" ca="1" si="47"/>
        <v>842.64642510485419</v>
      </c>
    </row>
    <row r="1539" spans="5:6" x14ac:dyDescent="0.25">
      <c r="E1539" s="4">
        <f t="shared" ca="1" si="46"/>
        <v>0.2113646907695792</v>
      </c>
      <c r="F1539" s="4">
        <f t="shared" ca="1" si="47"/>
        <v>864.77634867145025</v>
      </c>
    </row>
    <row r="1540" spans="5:6" x14ac:dyDescent="0.25">
      <c r="E1540" s="4">
        <f t="shared" ref="E1540:E1603" ca="1" si="48">RAND()</f>
        <v>0.28740103448428056</v>
      </c>
      <c r="F1540" s="4">
        <f t="shared" ref="F1540:F1603" ca="1" si="49">_xlfn.BETA.INV(E1540,$C$5,$C$6,$C$3,$C$4)</f>
        <v>870.90811190150714</v>
      </c>
    </row>
    <row r="1541" spans="5:6" x14ac:dyDescent="0.25">
      <c r="E1541" s="4">
        <f t="shared" ca="1" si="48"/>
        <v>4.5059906383964066E-3</v>
      </c>
      <c r="F1541" s="4">
        <f t="shared" ca="1" si="49"/>
        <v>814.42593651352411</v>
      </c>
    </row>
    <row r="1542" spans="5:6" x14ac:dyDescent="0.25">
      <c r="E1542" s="4">
        <f t="shared" ca="1" si="48"/>
        <v>0.70903194325986418</v>
      </c>
      <c r="F1542" s="4">
        <f t="shared" ca="1" si="49"/>
        <v>897.29978330763015</v>
      </c>
    </row>
    <row r="1543" spans="5:6" x14ac:dyDescent="0.25">
      <c r="E1543" s="4">
        <f t="shared" ca="1" si="48"/>
        <v>0.58142081276571667</v>
      </c>
      <c r="F1543" s="4">
        <f t="shared" ca="1" si="49"/>
        <v>889.45532728080468</v>
      </c>
    </row>
    <row r="1544" spans="5:6" x14ac:dyDescent="0.25">
      <c r="E1544" s="4">
        <f t="shared" ca="1" si="48"/>
        <v>8.1015826876952413E-2</v>
      </c>
      <c r="F1544" s="4">
        <f t="shared" ca="1" si="49"/>
        <v>848.97756216002051</v>
      </c>
    </row>
    <row r="1545" spans="5:6" x14ac:dyDescent="0.25">
      <c r="E1545" s="4">
        <f t="shared" ca="1" si="48"/>
        <v>0.64552474570266971</v>
      </c>
      <c r="F1545" s="4">
        <f t="shared" ca="1" si="49"/>
        <v>893.30881904122657</v>
      </c>
    </row>
    <row r="1546" spans="5:6" x14ac:dyDescent="0.25">
      <c r="E1546" s="4">
        <f t="shared" ca="1" si="48"/>
        <v>0.29968794030884038</v>
      </c>
      <c r="F1546" s="4">
        <f t="shared" ca="1" si="49"/>
        <v>871.80518074837289</v>
      </c>
    </row>
    <row r="1547" spans="5:6" x14ac:dyDescent="0.25">
      <c r="E1547" s="4">
        <f t="shared" ca="1" si="48"/>
        <v>0.5546724557092928</v>
      </c>
      <c r="F1547" s="4">
        <f t="shared" ca="1" si="49"/>
        <v>887.87052951943224</v>
      </c>
    </row>
    <row r="1548" spans="5:6" x14ac:dyDescent="0.25">
      <c r="E1548" s="4">
        <f t="shared" ca="1" si="48"/>
        <v>6.7387272876518911E-2</v>
      </c>
      <c r="F1548" s="4">
        <f t="shared" ca="1" si="49"/>
        <v>846.32342479264173</v>
      </c>
    </row>
    <row r="1549" spans="5:6" x14ac:dyDescent="0.25">
      <c r="E1549" s="4">
        <f t="shared" ca="1" si="48"/>
        <v>0.84864741673174948</v>
      </c>
      <c r="F1549" s="4">
        <f t="shared" ca="1" si="49"/>
        <v>907.67737758674616</v>
      </c>
    </row>
    <row r="1550" spans="5:6" x14ac:dyDescent="0.25">
      <c r="E1550" s="4">
        <f t="shared" ca="1" si="48"/>
        <v>0.582145187422063</v>
      </c>
      <c r="F1550" s="4">
        <f t="shared" ca="1" si="49"/>
        <v>889.49834974080318</v>
      </c>
    </row>
    <row r="1551" spans="5:6" x14ac:dyDescent="0.25">
      <c r="E1551" s="4">
        <f t="shared" ca="1" si="48"/>
        <v>0.15881961589471616</v>
      </c>
      <c r="F1551" s="4">
        <f t="shared" ca="1" si="49"/>
        <v>859.63610012435413</v>
      </c>
    </row>
    <row r="1552" spans="5:6" x14ac:dyDescent="0.25">
      <c r="E1552" s="4">
        <f t="shared" ca="1" si="48"/>
        <v>5.4955307729659508E-2</v>
      </c>
      <c r="F1552" s="4">
        <f t="shared" ca="1" si="49"/>
        <v>843.4880471530879</v>
      </c>
    </row>
    <row r="1553" spans="5:6" x14ac:dyDescent="0.25">
      <c r="E1553" s="4">
        <f t="shared" ca="1" si="48"/>
        <v>0.21718741548429898</v>
      </c>
      <c r="F1553" s="4">
        <f t="shared" ca="1" si="49"/>
        <v>865.29044180549556</v>
      </c>
    </row>
    <row r="1554" spans="5:6" x14ac:dyDescent="0.25">
      <c r="E1554" s="4">
        <f t="shared" ca="1" si="48"/>
        <v>0.14688263815383873</v>
      </c>
      <c r="F1554" s="4">
        <f t="shared" ca="1" si="49"/>
        <v>858.30553898179653</v>
      </c>
    </row>
    <row r="1555" spans="5:6" x14ac:dyDescent="0.25">
      <c r="E1555" s="4">
        <f t="shared" ca="1" si="48"/>
        <v>0.77211897928362849</v>
      </c>
      <c r="F1555" s="4">
        <f t="shared" ca="1" si="49"/>
        <v>901.59716737118958</v>
      </c>
    </row>
    <row r="1556" spans="5:6" x14ac:dyDescent="0.25">
      <c r="E1556" s="4">
        <f t="shared" ca="1" si="48"/>
        <v>0.279090707067432</v>
      </c>
      <c r="F1556" s="4">
        <f t="shared" ca="1" si="49"/>
        <v>870.28924866597413</v>
      </c>
    </row>
    <row r="1557" spans="5:6" x14ac:dyDescent="0.25">
      <c r="E1557" s="4">
        <f t="shared" ca="1" si="48"/>
        <v>0.21052740358938915</v>
      </c>
      <c r="F1557" s="4">
        <f t="shared" ca="1" si="49"/>
        <v>864.70166645022312</v>
      </c>
    </row>
    <row r="1558" spans="5:6" x14ac:dyDescent="0.25">
      <c r="E1558" s="4">
        <f t="shared" ca="1" si="48"/>
        <v>0.10676215771806052</v>
      </c>
      <c r="F1558" s="4">
        <f t="shared" ca="1" si="49"/>
        <v>853.14486326228825</v>
      </c>
    </row>
    <row r="1559" spans="5:6" x14ac:dyDescent="0.25">
      <c r="E1559" s="4">
        <f t="shared" ca="1" si="48"/>
        <v>0.19554878685258126</v>
      </c>
      <c r="F1559" s="4">
        <f t="shared" ca="1" si="49"/>
        <v>863.33109805948493</v>
      </c>
    </row>
    <row r="1560" spans="5:6" x14ac:dyDescent="0.25">
      <c r="E1560" s="4">
        <f t="shared" ca="1" si="48"/>
        <v>0.98156611624051393</v>
      </c>
      <c r="F1560" s="4">
        <f t="shared" ca="1" si="49"/>
        <v>928.2621573523619</v>
      </c>
    </row>
    <row r="1561" spans="5:6" x14ac:dyDescent="0.25">
      <c r="E1561" s="4">
        <f t="shared" ca="1" si="48"/>
        <v>0.89782598092936139</v>
      </c>
      <c r="F1561" s="4">
        <f t="shared" ca="1" si="49"/>
        <v>912.59883808055201</v>
      </c>
    </row>
    <row r="1562" spans="5:6" x14ac:dyDescent="0.25">
      <c r="E1562" s="4">
        <f t="shared" ca="1" si="48"/>
        <v>1.1065153030902497E-3</v>
      </c>
      <c r="F1562" s="4">
        <f t="shared" ca="1" si="49"/>
        <v>800.93027763581551</v>
      </c>
    </row>
    <row r="1563" spans="5:6" x14ac:dyDescent="0.25">
      <c r="E1563" s="4">
        <f t="shared" ca="1" si="48"/>
        <v>0.75330767472151994</v>
      </c>
      <c r="F1563" s="4">
        <f t="shared" ca="1" si="49"/>
        <v>900.26798943555593</v>
      </c>
    </row>
    <row r="1564" spans="5:6" x14ac:dyDescent="0.25">
      <c r="E1564" s="4">
        <f t="shared" ca="1" si="48"/>
        <v>0.17370211602496988</v>
      </c>
      <c r="F1564" s="4">
        <f t="shared" ca="1" si="49"/>
        <v>861.19842489068128</v>
      </c>
    </row>
    <row r="1565" spans="5:6" x14ac:dyDescent="0.25">
      <c r="E1565" s="4">
        <f t="shared" ca="1" si="48"/>
        <v>7.220609585136506E-2</v>
      </c>
      <c r="F1565" s="4">
        <f t="shared" ca="1" si="49"/>
        <v>847.30773493719789</v>
      </c>
    </row>
    <row r="1566" spans="5:6" x14ac:dyDescent="0.25">
      <c r="E1566" s="4">
        <f t="shared" ca="1" si="48"/>
        <v>0.28633019905367008</v>
      </c>
      <c r="F1566" s="4">
        <f t="shared" ca="1" si="49"/>
        <v>870.82893630066576</v>
      </c>
    </row>
    <row r="1567" spans="5:6" x14ac:dyDescent="0.25">
      <c r="E1567" s="4">
        <f t="shared" ca="1" si="48"/>
        <v>0.44230979191291908</v>
      </c>
      <c r="F1567" s="4">
        <f t="shared" ca="1" si="49"/>
        <v>881.1594098725144</v>
      </c>
    </row>
    <row r="1568" spans="5:6" x14ac:dyDescent="0.25">
      <c r="E1568" s="4">
        <f t="shared" ca="1" si="48"/>
        <v>0.19367946374590883</v>
      </c>
      <c r="F1568" s="4">
        <f t="shared" ca="1" si="49"/>
        <v>863.15518085023132</v>
      </c>
    </row>
    <row r="1569" spans="5:6" x14ac:dyDescent="0.25">
      <c r="E1569" s="4">
        <f t="shared" ca="1" si="48"/>
        <v>0.87403492926191639</v>
      </c>
      <c r="F1569" s="4">
        <f t="shared" ca="1" si="49"/>
        <v>910.06952932382603</v>
      </c>
    </row>
    <row r="1570" spans="5:6" x14ac:dyDescent="0.25">
      <c r="E1570" s="4">
        <f t="shared" ca="1" si="48"/>
        <v>0.62209346882717631</v>
      </c>
      <c r="F1570" s="4">
        <f t="shared" ca="1" si="49"/>
        <v>891.88674718627215</v>
      </c>
    </row>
    <row r="1571" spans="5:6" x14ac:dyDescent="0.25">
      <c r="E1571" s="4">
        <f t="shared" ca="1" si="48"/>
        <v>0.36179932233684975</v>
      </c>
      <c r="F1571" s="4">
        <f t="shared" ca="1" si="49"/>
        <v>876.07404980239187</v>
      </c>
    </row>
    <row r="1572" spans="5:6" x14ac:dyDescent="0.25">
      <c r="E1572" s="4">
        <f t="shared" ca="1" si="48"/>
        <v>0.43001347661932854</v>
      </c>
      <c r="F1572" s="4">
        <f t="shared" ca="1" si="49"/>
        <v>880.40510789059567</v>
      </c>
    </row>
    <row r="1573" spans="5:6" x14ac:dyDescent="0.25">
      <c r="E1573" s="4">
        <f t="shared" ca="1" si="48"/>
        <v>0.73474392536357802</v>
      </c>
      <c r="F1573" s="4">
        <f t="shared" ca="1" si="49"/>
        <v>898.99924096334496</v>
      </c>
    </row>
    <row r="1574" spans="5:6" x14ac:dyDescent="0.25">
      <c r="E1574" s="4">
        <f t="shared" ca="1" si="48"/>
        <v>0.72194284674912479</v>
      </c>
      <c r="F1574" s="4">
        <f t="shared" ca="1" si="49"/>
        <v>898.14554804275758</v>
      </c>
    </row>
    <row r="1575" spans="5:6" x14ac:dyDescent="0.25">
      <c r="E1575" s="4">
        <f t="shared" ca="1" si="48"/>
        <v>0.93044776438399523</v>
      </c>
      <c r="F1575" s="4">
        <f t="shared" ca="1" si="49"/>
        <v>916.79655062138954</v>
      </c>
    </row>
    <row r="1576" spans="5:6" x14ac:dyDescent="0.25">
      <c r="E1576" s="4">
        <f t="shared" ca="1" si="48"/>
        <v>0.54637971545133257</v>
      </c>
      <c r="F1576" s="4">
        <f t="shared" ca="1" si="49"/>
        <v>887.38006473842051</v>
      </c>
    </row>
    <row r="1577" spans="5:6" x14ac:dyDescent="0.25">
      <c r="E1577" s="4">
        <f t="shared" ca="1" si="48"/>
        <v>0.81298745470450595</v>
      </c>
      <c r="F1577" s="4">
        <f t="shared" ca="1" si="49"/>
        <v>904.68037445512334</v>
      </c>
    </row>
    <row r="1578" spans="5:6" x14ac:dyDescent="0.25">
      <c r="E1578" s="4">
        <f t="shared" ca="1" si="48"/>
        <v>0.58656263638356076</v>
      </c>
      <c r="F1578" s="4">
        <f t="shared" ca="1" si="49"/>
        <v>889.76087923597663</v>
      </c>
    </row>
    <row r="1579" spans="5:6" x14ac:dyDescent="0.25">
      <c r="E1579" s="4">
        <f t="shared" ca="1" si="48"/>
        <v>0.83285478393446022</v>
      </c>
      <c r="F1579" s="4">
        <f t="shared" ca="1" si="49"/>
        <v>906.30639624615321</v>
      </c>
    </row>
    <row r="1580" spans="5:6" x14ac:dyDescent="0.25">
      <c r="E1580" s="4">
        <f t="shared" ca="1" si="48"/>
        <v>0.35234435320498791</v>
      </c>
      <c r="F1580" s="4">
        <f t="shared" ca="1" si="49"/>
        <v>875.44839346702497</v>
      </c>
    </row>
    <row r="1581" spans="5:6" x14ac:dyDescent="0.25">
      <c r="E1581" s="4">
        <f t="shared" ca="1" si="48"/>
        <v>0.21970508552912649</v>
      </c>
      <c r="F1581" s="4">
        <f t="shared" ca="1" si="49"/>
        <v>865.50995858850331</v>
      </c>
    </row>
    <row r="1582" spans="5:6" x14ac:dyDescent="0.25">
      <c r="E1582" s="4">
        <f t="shared" ca="1" si="48"/>
        <v>0.70004955126092594</v>
      </c>
      <c r="F1582" s="4">
        <f t="shared" ca="1" si="49"/>
        <v>896.71946427758257</v>
      </c>
    </row>
    <row r="1583" spans="5:6" x14ac:dyDescent="0.25">
      <c r="E1583" s="4">
        <f t="shared" ca="1" si="48"/>
        <v>8.1964808170361114E-2</v>
      </c>
      <c r="F1583" s="4">
        <f t="shared" ca="1" si="49"/>
        <v>849.14860030036016</v>
      </c>
    </row>
    <row r="1584" spans="5:6" x14ac:dyDescent="0.25">
      <c r="E1584" s="4">
        <f t="shared" ca="1" si="48"/>
        <v>0.15290815372151911</v>
      </c>
      <c r="F1584" s="4">
        <f t="shared" ca="1" si="49"/>
        <v>858.98655053989773</v>
      </c>
    </row>
    <row r="1585" spans="5:6" x14ac:dyDescent="0.25">
      <c r="E1585" s="4">
        <f t="shared" ca="1" si="48"/>
        <v>0.1119291521679826</v>
      </c>
      <c r="F1585" s="4">
        <f t="shared" ca="1" si="49"/>
        <v>853.88431066932503</v>
      </c>
    </row>
    <row r="1586" spans="5:6" x14ac:dyDescent="0.25">
      <c r="E1586" s="4">
        <f t="shared" ca="1" si="48"/>
        <v>0.33841334102207388</v>
      </c>
      <c r="F1586" s="4">
        <f t="shared" ca="1" si="49"/>
        <v>874.51230241146811</v>
      </c>
    </row>
    <row r="1587" spans="5:6" x14ac:dyDescent="0.25">
      <c r="E1587" s="4">
        <f t="shared" ca="1" si="48"/>
        <v>0.15088627197636406</v>
      </c>
      <c r="F1587" s="4">
        <f t="shared" ca="1" si="49"/>
        <v>858.76023801658027</v>
      </c>
    </row>
    <row r="1588" spans="5:6" x14ac:dyDescent="0.25">
      <c r="E1588" s="4">
        <f t="shared" ca="1" si="48"/>
        <v>0.12929131266502747</v>
      </c>
      <c r="F1588" s="4">
        <f t="shared" ca="1" si="49"/>
        <v>856.19250348511366</v>
      </c>
    </row>
    <row r="1589" spans="5:6" x14ac:dyDescent="0.25">
      <c r="E1589" s="4">
        <f t="shared" ca="1" si="48"/>
        <v>0.53440130335312297</v>
      </c>
      <c r="F1589" s="4">
        <f t="shared" ca="1" si="49"/>
        <v>886.67162996989703</v>
      </c>
    </row>
    <row r="1590" spans="5:6" x14ac:dyDescent="0.25">
      <c r="E1590" s="4">
        <f t="shared" ca="1" si="48"/>
        <v>0.28759271261747332</v>
      </c>
      <c r="F1590" s="4">
        <f t="shared" ca="1" si="49"/>
        <v>870.92226687761388</v>
      </c>
    </row>
    <row r="1591" spans="5:6" x14ac:dyDescent="0.25">
      <c r="E1591" s="4">
        <f t="shared" ca="1" si="48"/>
        <v>0.18978995189647951</v>
      </c>
      <c r="F1591" s="4">
        <f t="shared" ca="1" si="49"/>
        <v>862.78543361295158</v>
      </c>
    </row>
    <row r="1592" spans="5:6" x14ac:dyDescent="0.25">
      <c r="E1592" s="4">
        <f t="shared" ca="1" si="48"/>
        <v>0.88433322398603242</v>
      </c>
      <c r="F1592" s="4">
        <f t="shared" ca="1" si="49"/>
        <v>911.12369696214955</v>
      </c>
    </row>
    <row r="1593" spans="5:6" x14ac:dyDescent="0.25">
      <c r="E1593" s="4">
        <f t="shared" ca="1" si="48"/>
        <v>0.89041520225984161</v>
      </c>
      <c r="F1593" s="4">
        <f t="shared" ca="1" si="49"/>
        <v>911.77420997893853</v>
      </c>
    </row>
    <row r="1594" spans="5:6" x14ac:dyDescent="0.25">
      <c r="E1594" s="4">
        <f t="shared" ca="1" si="48"/>
        <v>0.90686674842807924</v>
      </c>
      <c r="F1594" s="4">
        <f t="shared" ca="1" si="49"/>
        <v>913.65929681960768</v>
      </c>
    </row>
    <row r="1595" spans="5:6" x14ac:dyDescent="0.25">
      <c r="E1595" s="4">
        <f t="shared" ca="1" si="48"/>
        <v>0.64979962731454299</v>
      </c>
      <c r="F1595" s="4">
        <f t="shared" ca="1" si="49"/>
        <v>893.57056648505409</v>
      </c>
    </row>
    <row r="1596" spans="5:6" x14ac:dyDescent="0.25">
      <c r="E1596" s="4">
        <f t="shared" ca="1" si="48"/>
        <v>0.1674547937590497</v>
      </c>
      <c r="F1596" s="4">
        <f t="shared" ca="1" si="49"/>
        <v>860.55458563498644</v>
      </c>
    </row>
    <row r="1597" spans="5:6" x14ac:dyDescent="0.25">
      <c r="E1597" s="4">
        <f t="shared" ca="1" si="48"/>
        <v>0.24461431928024957</v>
      </c>
      <c r="F1597" s="4">
        <f t="shared" ca="1" si="49"/>
        <v>867.60034811490891</v>
      </c>
    </row>
    <row r="1598" spans="5:6" x14ac:dyDescent="0.25">
      <c r="E1598" s="4">
        <f t="shared" ca="1" si="48"/>
        <v>0.39445151279870394</v>
      </c>
      <c r="F1598" s="4">
        <f t="shared" ca="1" si="49"/>
        <v>878.1827556286861</v>
      </c>
    </row>
    <row r="1599" spans="5:6" x14ac:dyDescent="0.25">
      <c r="E1599" s="4">
        <f t="shared" ca="1" si="48"/>
        <v>0.94043860592047579</v>
      </c>
      <c r="F1599" s="4">
        <f t="shared" ca="1" si="49"/>
        <v>918.35121792872701</v>
      </c>
    </row>
    <row r="1600" spans="5:6" x14ac:dyDescent="0.25">
      <c r="E1600" s="4">
        <f t="shared" ca="1" si="48"/>
        <v>0.70421921607545046</v>
      </c>
      <c r="F1600" s="4">
        <f t="shared" ca="1" si="49"/>
        <v>896.9880703288552</v>
      </c>
    </row>
    <row r="1601" spans="5:6" x14ac:dyDescent="0.25">
      <c r="E1601" s="4">
        <f t="shared" ca="1" si="48"/>
        <v>0.4114604299294603</v>
      </c>
      <c r="F1601" s="4">
        <f t="shared" ca="1" si="49"/>
        <v>879.2540100888823</v>
      </c>
    </row>
    <row r="1602" spans="5:6" x14ac:dyDescent="0.25">
      <c r="E1602" s="4">
        <f t="shared" ca="1" si="48"/>
        <v>0.7052415524140776</v>
      </c>
      <c r="F1602" s="4">
        <f t="shared" ca="1" si="49"/>
        <v>897.05413226695441</v>
      </c>
    </row>
    <row r="1603" spans="5:6" x14ac:dyDescent="0.25">
      <c r="E1603" s="4">
        <f t="shared" ca="1" si="48"/>
        <v>0.73849643379611551</v>
      </c>
      <c r="F1603" s="4">
        <f t="shared" ca="1" si="49"/>
        <v>899.25262027880171</v>
      </c>
    </row>
    <row r="1604" spans="5:6" x14ac:dyDescent="0.25">
      <c r="E1604" s="4">
        <f t="shared" ref="E1604:E1667" ca="1" si="50">RAND()</f>
        <v>0.84371250825394095</v>
      </c>
      <c r="F1604" s="4">
        <f t="shared" ref="F1604:F1667" ca="1" si="51">_xlfn.BETA.INV(E1604,$C$5,$C$6,$C$3,$C$4)</f>
        <v>907.24055645676833</v>
      </c>
    </row>
    <row r="1605" spans="5:6" x14ac:dyDescent="0.25">
      <c r="E1605" s="4">
        <f t="shared" ca="1" si="50"/>
        <v>0.29223399684975537</v>
      </c>
      <c r="F1605" s="4">
        <f t="shared" ca="1" si="51"/>
        <v>871.2634311520286</v>
      </c>
    </row>
    <row r="1606" spans="5:6" x14ac:dyDescent="0.25">
      <c r="E1606" s="4">
        <f t="shared" ca="1" si="50"/>
        <v>0.8729692783178028</v>
      </c>
      <c r="F1606" s="4">
        <f t="shared" ca="1" si="51"/>
        <v>909.96354129301687</v>
      </c>
    </row>
    <row r="1607" spans="5:6" x14ac:dyDescent="0.25">
      <c r="E1607" s="4">
        <f t="shared" ca="1" si="50"/>
        <v>0.72587692848363183</v>
      </c>
      <c r="F1607" s="4">
        <f t="shared" ca="1" si="51"/>
        <v>898.40622045741657</v>
      </c>
    </row>
    <row r="1608" spans="5:6" x14ac:dyDescent="0.25">
      <c r="E1608" s="4">
        <f t="shared" ca="1" si="50"/>
        <v>0.69525079872898066</v>
      </c>
      <c r="F1608" s="4">
        <f t="shared" ca="1" si="51"/>
        <v>896.4119345781927</v>
      </c>
    </row>
    <row r="1609" spans="5:6" x14ac:dyDescent="0.25">
      <c r="E1609" s="4">
        <f t="shared" ca="1" si="50"/>
        <v>0.57467897753226094</v>
      </c>
      <c r="F1609" s="4">
        <f t="shared" ca="1" si="51"/>
        <v>889.05524113954004</v>
      </c>
    </row>
    <row r="1610" spans="5:6" x14ac:dyDescent="0.25">
      <c r="E1610" s="4">
        <f t="shared" ca="1" si="50"/>
        <v>0.60156957062154204</v>
      </c>
      <c r="F1610" s="4">
        <f t="shared" ca="1" si="51"/>
        <v>890.65526272539546</v>
      </c>
    </row>
    <row r="1611" spans="5:6" x14ac:dyDescent="0.25">
      <c r="E1611" s="4">
        <f t="shared" ca="1" si="50"/>
        <v>0.42523625254973474</v>
      </c>
      <c r="F1611" s="4">
        <f t="shared" ca="1" si="51"/>
        <v>880.11028870103962</v>
      </c>
    </row>
    <row r="1612" spans="5:6" x14ac:dyDescent="0.25">
      <c r="E1612" s="4">
        <f t="shared" ca="1" si="50"/>
        <v>0.52488991810801577</v>
      </c>
      <c r="F1612" s="4">
        <f t="shared" ca="1" si="51"/>
        <v>886.10874127067757</v>
      </c>
    </row>
    <row r="1613" spans="5:6" x14ac:dyDescent="0.25">
      <c r="E1613" s="4">
        <f t="shared" ca="1" si="50"/>
        <v>0.39603096967233475</v>
      </c>
      <c r="F1613" s="4">
        <f t="shared" ca="1" si="51"/>
        <v>878.28294334026714</v>
      </c>
    </row>
    <row r="1614" spans="5:6" x14ac:dyDescent="0.25">
      <c r="E1614" s="4">
        <f t="shared" ca="1" si="50"/>
        <v>0.6964118029966011</v>
      </c>
      <c r="F1614" s="4">
        <f t="shared" ca="1" si="51"/>
        <v>896.48618468246389</v>
      </c>
    </row>
    <row r="1615" spans="5:6" x14ac:dyDescent="0.25">
      <c r="E1615" s="4">
        <f t="shared" ca="1" si="50"/>
        <v>0.79360417921397897</v>
      </c>
      <c r="F1615" s="4">
        <f t="shared" ca="1" si="51"/>
        <v>903.18003651107085</v>
      </c>
    </row>
    <row r="1616" spans="5:6" x14ac:dyDescent="0.25">
      <c r="E1616" s="4">
        <f t="shared" ca="1" si="50"/>
        <v>0.83862311942601542</v>
      </c>
      <c r="F1616" s="4">
        <f t="shared" ca="1" si="51"/>
        <v>906.79826163420285</v>
      </c>
    </row>
    <row r="1617" spans="5:6" x14ac:dyDescent="0.25">
      <c r="E1617" s="4">
        <f t="shared" ca="1" si="50"/>
        <v>0.50845929049559657</v>
      </c>
      <c r="F1617" s="4">
        <f t="shared" ca="1" si="51"/>
        <v>885.13463058642844</v>
      </c>
    </row>
    <row r="1618" spans="5:6" x14ac:dyDescent="0.25">
      <c r="E1618" s="4">
        <f t="shared" ca="1" si="50"/>
        <v>0.45465787438333682</v>
      </c>
      <c r="F1618" s="4">
        <f t="shared" ca="1" si="51"/>
        <v>881.91093927871191</v>
      </c>
    </row>
    <row r="1619" spans="5:6" x14ac:dyDescent="0.25">
      <c r="E1619" s="4">
        <f t="shared" ca="1" si="50"/>
        <v>0.65153559747964507</v>
      </c>
      <c r="F1619" s="4">
        <f t="shared" ca="1" si="51"/>
        <v>893.67708646290009</v>
      </c>
    </row>
    <row r="1620" spans="5:6" x14ac:dyDescent="0.25">
      <c r="E1620" s="4">
        <f t="shared" ca="1" si="50"/>
        <v>4.7635490328284846E-2</v>
      </c>
      <c r="F1620" s="4">
        <f t="shared" ca="1" si="51"/>
        <v>841.55904788473504</v>
      </c>
    </row>
    <row r="1621" spans="5:6" x14ac:dyDescent="0.25">
      <c r="E1621" s="4">
        <f t="shared" ca="1" si="50"/>
        <v>0.2938824598898393</v>
      </c>
      <c r="F1621" s="4">
        <f t="shared" ca="1" si="51"/>
        <v>871.38388421088371</v>
      </c>
    </row>
    <row r="1622" spans="5:6" x14ac:dyDescent="0.25">
      <c r="E1622" s="4">
        <f t="shared" ca="1" si="50"/>
        <v>0.33410482410617004</v>
      </c>
      <c r="F1622" s="4">
        <f t="shared" ca="1" si="51"/>
        <v>874.21910210593967</v>
      </c>
    </row>
    <row r="1623" spans="5:6" x14ac:dyDescent="0.25">
      <c r="E1623" s="4">
        <f t="shared" ca="1" si="50"/>
        <v>8.9331712588553547E-2</v>
      </c>
      <c r="F1623" s="4">
        <f t="shared" ca="1" si="51"/>
        <v>850.42531317848147</v>
      </c>
    </row>
    <row r="1624" spans="5:6" x14ac:dyDescent="0.25">
      <c r="E1624" s="4">
        <f t="shared" ca="1" si="50"/>
        <v>3.6834134930112672E-2</v>
      </c>
      <c r="F1624" s="4">
        <f t="shared" ca="1" si="51"/>
        <v>838.19739185423555</v>
      </c>
    </row>
    <row r="1625" spans="5:6" x14ac:dyDescent="0.25">
      <c r="E1625" s="4">
        <f t="shared" ca="1" si="50"/>
        <v>0.58259776555069809</v>
      </c>
      <c r="F1625" s="4">
        <f t="shared" ca="1" si="51"/>
        <v>889.52523326378787</v>
      </c>
    </row>
    <row r="1626" spans="5:6" x14ac:dyDescent="0.25">
      <c r="E1626" s="4">
        <f t="shared" ca="1" si="50"/>
        <v>0.5482027198732774</v>
      </c>
      <c r="F1626" s="4">
        <f t="shared" ca="1" si="51"/>
        <v>887.48787354279636</v>
      </c>
    </row>
    <row r="1627" spans="5:6" x14ac:dyDescent="0.25">
      <c r="E1627" s="4">
        <f t="shared" ca="1" si="50"/>
        <v>0.73942277569520898</v>
      </c>
      <c r="F1627" s="4">
        <f t="shared" ca="1" si="51"/>
        <v>899.31539972007033</v>
      </c>
    </row>
    <row r="1628" spans="5:6" x14ac:dyDescent="0.25">
      <c r="E1628" s="4">
        <f t="shared" ca="1" si="50"/>
        <v>0.79607381581733527</v>
      </c>
      <c r="F1628" s="4">
        <f t="shared" ca="1" si="51"/>
        <v>903.36706700468267</v>
      </c>
    </row>
    <row r="1629" spans="5:6" x14ac:dyDescent="0.25">
      <c r="E1629" s="4">
        <f t="shared" ca="1" si="50"/>
        <v>0.33742213247328556</v>
      </c>
      <c r="F1629" s="4">
        <f t="shared" ca="1" si="51"/>
        <v>874.4450097574254</v>
      </c>
    </row>
    <row r="1630" spans="5:6" x14ac:dyDescent="0.25">
      <c r="E1630" s="4">
        <f t="shared" ca="1" si="50"/>
        <v>0.51274452539730886</v>
      </c>
      <c r="F1630" s="4">
        <f t="shared" ca="1" si="51"/>
        <v>885.38896713895554</v>
      </c>
    </row>
    <row r="1631" spans="5:6" x14ac:dyDescent="0.25">
      <c r="E1631" s="4">
        <f t="shared" ca="1" si="50"/>
        <v>0.27624035811711856</v>
      </c>
      <c r="F1631" s="4">
        <f t="shared" ca="1" si="51"/>
        <v>870.07458831112592</v>
      </c>
    </row>
    <row r="1632" spans="5:6" x14ac:dyDescent="0.25">
      <c r="E1632" s="4">
        <f t="shared" ca="1" si="50"/>
        <v>7.9137462247669044E-2</v>
      </c>
      <c r="F1632" s="4">
        <f t="shared" ca="1" si="51"/>
        <v>848.63423510868574</v>
      </c>
    </row>
    <row r="1633" spans="5:6" x14ac:dyDescent="0.25">
      <c r="E1633" s="4">
        <f t="shared" ca="1" si="50"/>
        <v>0.68783681813798625</v>
      </c>
      <c r="F1633" s="4">
        <f t="shared" ca="1" si="51"/>
        <v>895.94000309981993</v>
      </c>
    </row>
    <row r="1634" spans="5:6" x14ac:dyDescent="0.25">
      <c r="E1634" s="4">
        <f t="shared" ca="1" si="50"/>
        <v>0.91673928946086136</v>
      </c>
      <c r="F1634" s="4">
        <f t="shared" ca="1" si="51"/>
        <v>914.8983670620222</v>
      </c>
    </row>
    <row r="1635" spans="5:6" x14ac:dyDescent="0.25">
      <c r="E1635" s="4">
        <f t="shared" ca="1" si="50"/>
        <v>0.95924822360412165</v>
      </c>
      <c r="F1635" s="4">
        <f t="shared" ca="1" si="51"/>
        <v>921.8808439337962</v>
      </c>
    </row>
    <row r="1636" spans="5:6" x14ac:dyDescent="0.25">
      <c r="E1636" s="4">
        <f t="shared" ca="1" si="50"/>
        <v>0.44478821459605145</v>
      </c>
      <c r="F1636" s="4">
        <f t="shared" ca="1" si="51"/>
        <v>881.31070437380833</v>
      </c>
    </row>
    <row r="1637" spans="5:6" x14ac:dyDescent="0.25">
      <c r="E1637" s="4">
        <f t="shared" ca="1" si="50"/>
        <v>0.27331031409870121</v>
      </c>
      <c r="F1637" s="4">
        <f t="shared" ca="1" si="51"/>
        <v>869.85260084394645</v>
      </c>
    </row>
    <row r="1638" spans="5:6" x14ac:dyDescent="0.25">
      <c r="E1638" s="4">
        <f t="shared" ca="1" si="50"/>
        <v>0.28660353227331836</v>
      </c>
      <c r="F1638" s="4">
        <f t="shared" ca="1" si="51"/>
        <v>870.84916172731107</v>
      </c>
    </row>
    <row r="1639" spans="5:6" x14ac:dyDescent="0.25">
      <c r="E1639" s="4">
        <f t="shared" ca="1" si="50"/>
        <v>4.7911500355109826E-2</v>
      </c>
      <c r="F1639" s="4">
        <f t="shared" ca="1" si="51"/>
        <v>841.63613954213872</v>
      </c>
    </row>
    <row r="1640" spans="5:6" x14ac:dyDescent="0.25">
      <c r="E1640" s="4">
        <f t="shared" ca="1" si="50"/>
        <v>0.51226243359501278</v>
      </c>
      <c r="F1640" s="4">
        <f t="shared" ca="1" si="51"/>
        <v>885.36036541814019</v>
      </c>
    </row>
    <row r="1641" spans="5:6" x14ac:dyDescent="0.25">
      <c r="E1641" s="4">
        <f t="shared" ca="1" si="50"/>
        <v>0.2935007883597841</v>
      </c>
      <c r="F1641" s="4">
        <f t="shared" ca="1" si="51"/>
        <v>871.35602853992611</v>
      </c>
    </row>
    <row r="1642" spans="5:6" x14ac:dyDescent="0.25">
      <c r="E1642" s="4">
        <f t="shared" ca="1" si="50"/>
        <v>0.53619301047380541</v>
      </c>
      <c r="F1642" s="4">
        <f t="shared" ca="1" si="51"/>
        <v>886.77761581396658</v>
      </c>
    </row>
    <row r="1643" spans="5:6" x14ac:dyDescent="0.25">
      <c r="E1643" s="4">
        <f t="shared" ca="1" si="50"/>
        <v>0.43218243632352482</v>
      </c>
      <c r="F1643" s="4">
        <f t="shared" ca="1" si="51"/>
        <v>880.53862452577198</v>
      </c>
    </row>
    <row r="1644" spans="5:6" x14ac:dyDescent="0.25">
      <c r="E1644" s="4">
        <f t="shared" ca="1" si="50"/>
        <v>2.3781262083014898E-2</v>
      </c>
      <c r="F1644" s="4">
        <f t="shared" ca="1" si="51"/>
        <v>832.75756851144035</v>
      </c>
    </row>
    <row r="1645" spans="5:6" x14ac:dyDescent="0.25">
      <c r="E1645" s="4">
        <f t="shared" ca="1" si="50"/>
        <v>0.41773566990528765</v>
      </c>
      <c r="F1645" s="4">
        <f t="shared" ca="1" si="51"/>
        <v>879.64523910159369</v>
      </c>
    </row>
    <row r="1646" spans="5:6" x14ac:dyDescent="0.25">
      <c r="E1646" s="4">
        <f t="shared" ca="1" si="50"/>
        <v>0.58892537988542382</v>
      </c>
      <c r="F1646" s="4">
        <f t="shared" ca="1" si="51"/>
        <v>889.90142229508751</v>
      </c>
    </row>
    <row r="1647" spans="5:6" x14ac:dyDescent="0.25">
      <c r="E1647" s="4">
        <f t="shared" ca="1" si="50"/>
        <v>0.21350200228523808</v>
      </c>
      <c r="F1647" s="4">
        <f t="shared" ca="1" si="51"/>
        <v>864.96611343232939</v>
      </c>
    </row>
    <row r="1648" spans="5:6" x14ac:dyDescent="0.25">
      <c r="E1648" s="4">
        <f t="shared" ca="1" si="50"/>
        <v>0.24179380938349371</v>
      </c>
      <c r="F1648" s="4">
        <f t="shared" ca="1" si="51"/>
        <v>867.37054580453446</v>
      </c>
    </row>
    <row r="1649" spans="5:6" x14ac:dyDescent="0.25">
      <c r="E1649" s="4">
        <f t="shared" ca="1" si="50"/>
        <v>0.41351657293781285</v>
      </c>
      <c r="F1649" s="4">
        <f t="shared" ca="1" si="51"/>
        <v>879.38242403282902</v>
      </c>
    </row>
    <row r="1650" spans="5:6" x14ac:dyDescent="0.25">
      <c r="E1650" s="4">
        <f t="shared" ca="1" si="50"/>
        <v>0.9144670814182515</v>
      </c>
      <c r="F1650" s="4">
        <f t="shared" ca="1" si="51"/>
        <v>914.6048095918236</v>
      </c>
    </row>
    <row r="1651" spans="5:6" x14ac:dyDescent="0.25">
      <c r="E1651" s="4">
        <f t="shared" ca="1" si="50"/>
        <v>0.80177953772844679</v>
      </c>
      <c r="F1651" s="4">
        <f t="shared" ca="1" si="51"/>
        <v>903.80360208939953</v>
      </c>
    </row>
    <row r="1652" spans="5:6" x14ac:dyDescent="0.25">
      <c r="E1652" s="4">
        <f t="shared" ca="1" si="50"/>
        <v>0.59275197210684893</v>
      </c>
      <c r="F1652" s="4">
        <f t="shared" ca="1" si="51"/>
        <v>890.12924085090685</v>
      </c>
    </row>
    <row r="1653" spans="5:6" x14ac:dyDescent="0.25">
      <c r="E1653" s="4">
        <f t="shared" ca="1" si="50"/>
        <v>0.7776005900495927</v>
      </c>
      <c r="F1653" s="4">
        <f t="shared" ca="1" si="51"/>
        <v>901.99392397288182</v>
      </c>
    </row>
    <row r="1654" spans="5:6" x14ac:dyDescent="0.25">
      <c r="E1654" s="4">
        <f t="shared" ca="1" si="50"/>
        <v>0.90545785666284884</v>
      </c>
      <c r="F1654" s="4">
        <f t="shared" ca="1" si="51"/>
        <v>913.4897182717616</v>
      </c>
    </row>
    <row r="1655" spans="5:6" x14ac:dyDescent="0.25">
      <c r="E1655" s="4">
        <f t="shared" ca="1" si="50"/>
        <v>4.9744636721600455E-2</v>
      </c>
      <c r="F1655" s="4">
        <f t="shared" ca="1" si="51"/>
        <v>842.1389121028692</v>
      </c>
    </row>
    <row r="1656" spans="5:6" x14ac:dyDescent="0.25">
      <c r="E1656" s="4">
        <f t="shared" ca="1" si="50"/>
        <v>0.83481469124581487</v>
      </c>
      <c r="F1656" s="4">
        <f t="shared" ca="1" si="51"/>
        <v>906.47243314177774</v>
      </c>
    </row>
    <row r="1657" spans="5:6" x14ac:dyDescent="0.25">
      <c r="E1657" s="4">
        <f t="shared" ca="1" si="50"/>
        <v>0.73702426566987012</v>
      </c>
      <c r="F1657" s="4">
        <f t="shared" ca="1" si="51"/>
        <v>899.15303848156464</v>
      </c>
    </row>
    <row r="1658" spans="5:6" x14ac:dyDescent="0.25">
      <c r="E1658" s="4">
        <f t="shared" ca="1" si="50"/>
        <v>0.61496274574152499</v>
      </c>
      <c r="F1658" s="4">
        <f t="shared" ca="1" si="51"/>
        <v>891.45760792435453</v>
      </c>
    </row>
    <row r="1659" spans="5:6" x14ac:dyDescent="0.25">
      <c r="E1659" s="4">
        <f t="shared" ca="1" si="50"/>
        <v>0.12561938858355448</v>
      </c>
      <c r="F1659" s="4">
        <f t="shared" ca="1" si="51"/>
        <v>855.72479042919224</v>
      </c>
    </row>
    <row r="1660" spans="5:6" x14ac:dyDescent="0.25">
      <c r="E1660" s="4">
        <f t="shared" ca="1" si="50"/>
        <v>0.59989013130332014</v>
      </c>
      <c r="F1660" s="4">
        <f t="shared" ca="1" si="51"/>
        <v>890.55495126008634</v>
      </c>
    </row>
    <row r="1661" spans="5:6" x14ac:dyDescent="0.25">
      <c r="E1661" s="4">
        <f t="shared" ca="1" si="50"/>
        <v>0.43643199601040694</v>
      </c>
      <c r="F1661" s="4">
        <f t="shared" ca="1" si="51"/>
        <v>880.79963011441714</v>
      </c>
    </row>
    <row r="1662" spans="5:6" x14ac:dyDescent="0.25">
      <c r="E1662" s="4">
        <f t="shared" ca="1" si="50"/>
        <v>0.74628348137264378</v>
      </c>
      <c r="F1662" s="4">
        <f t="shared" ca="1" si="51"/>
        <v>899.78330346321195</v>
      </c>
    </row>
    <row r="1663" spans="5:6" x14ac:dyDescent="0.25">
      <c r="E1663" s="4">
        <f t="shared" ca="1" si="50"/>
        <v>0.62354007206947504</v>
      </c>
      <c r="F1663" s="4">
        <f t="shared" ca="1" si="51"/>
        <v>891.97399224552817</v>
      </c>
    </row>
    <row r="1664" spans="5:6" x14ac:dyDescent="0.25">
      <c r="E1664" s="4">
        <f t="shared" ca="1" si="50"/>
        <v>0.29509398503512385</v>
      </c>
      <c r="F1664" s="4">
        <f t="shared" ca="1" si="51"/>
        <v>871.47217448798767</v>
      </c>
    </row>
    <row r="1665" spans="5:6" x14ac:dyDescent="0.25">
      <c r="E1665" s="4">
        <f t="shared" ca="1" si="50"/>
        <v>6.6937665162389082E-2</v>
      </c>
      <c r="F1665" s="4">
        <f t="shared" ca="1" si="51"/>
        <v>846.22869369977718</v>
      </c>
    </row>
    <row r="1666" spans="5:6" x14ac:dyDescent="0.25">
      <c r="E1666" s="4">
        <f t="shared" ca="1" si="50"/>
        <v>0.41661989743018868</v>
      </c>
      <c r="F1666" s="4">
        <f t="shared" ca="1" si="51"/>
        <v>879.57582363767995</v>
      </c>
    </row>
    <row r="1667" spans="5:6" x14ac:dyDescent="0.25">
      <c r="E1667" s="4">
        <f t="shared" ca="1" si="50"/>
        <v>0.40087022382982973</v>
      </c>
      <c r="F1667" s="4">
        <f t="shared" ca="1" si="51"/>
        <v>878.5889724104826</v>
      </c>
    </row>
    <row r="1668" spans="5:6" x14ac:dyDescent="0.25">
      <c r="E1668" s="4">
        <f t="shared" ref="E1668:E1731" ca="1" si="52">RAND()</f>
        <v>0.21174989679878076</v>
      </c>
      <c r="F1668" s="4">
        <f t="shared" ref="F1668:F1731" ca="1" si="53">_xlfn.BETA.INV(E1668,$C$5,$C$6,$C$3,$C$4)</f>
        <v>864.81064222092959</v>
      </c>
    </row>
    <row r="1669" spans="5:6" x14ac:dyDescent="0.25">
      <c r="E1669" s="4">
        <f t="shared" ca="1" si="52"/>
        <v>0.60249058023281543</v>
      </c>
      <c r="F1669" s="4">
        <f t="shared" ca="1" si="53"/>
        <v>890.71030000984968</v>
      </c>
    </row>
    <row r="1670" spans="5:6" x14ac:dyDescent="0.25">
      <c r="E1670" s="4">
        <f t="shared" ca="1" si="52"/>
        <v>0.81501677029345254</v>
      </c>
      <c r="F1670" s="4">
        <f t="shared" ca="1" si="53"/>
        <v>904.84204474586863</v>
      </c>
    </row>
    <row r="1671" spans="5:6" x14ac:dyDescent="0.25">
      <c r="E1671" s="4">
        <f t="shared" ca="1" si="52"/>
        <v>0.5886626307620928</v>
      </c>
      <c r="F1671" s="4">
        <f t="shared" ca="1" si="53"/>
        <v>889.88578864896726</v>
      </c>
    </row>
    <row r="1672" spans="5:6" x14ac:dyDescent="0.25">
      <c r="E1672" s="4">
        <f t="shared" ca="1" si="52"/>
        <v>0.3525363691015041</v>
      </c>
      <c r="F1672" s="4">
        <f t="shared" ca="1" si="53"/>
        <v>875.4611745126989</v>
      </c>
    </row>
    <row r="1673" spans="5:6" x14ac:dyDescent="0.25">
      <c r="E1673" s="4">
        <f t="shared" ca="1" si="52"/>
        <v>0.48764489760296492</v>
      </c>
      <c r="F1673" s="4">
        <f t="shared" ca="1" si="53"/>
        <v>883.89524363932185</v>
      </c>
    </row>
    <row r="1674" spans="5:6" x14ac:dyDescent="0.25">
      <c r="E1674" s="4">
        <f t="shared" ca="1" si="52"/>
        <v>0.6002568651437854</v>
      </c>
      <c r="F1674" s="4">
        <f t="shared" ca="1" si="53"/>
        <v>890.57685077028441</v>
      </c>
    </row>
    <row r="1675" spans="5:6" x14ac:dyDescent="0.25">
      <c r="E1675" s="4">
        <f t="shared" ca="1" si="52"/>
        <v>3.3212402093955928E-2</v>
      </c>
      <c r="F1675" s="4">
        <f t="shared" ca="1" si="53"/>
        <v>836.88052972841649</v>
      </c>
    </row>
    <row r="1676" spans="5:6" x14ac:dyDescent="0.25">
      <c r="E1676" s="4">
        <f t="shared" ca="1" si="52"/>
        <v>0.53439835349849518</v>
      </c>
      <c r="F1676" s="4">
        <f t="shared" ca="1" si="53"/>
        <v>886.67145546595441</v>
      </c>
    </row>
    <row r="1677" spans="5:6" x14ac:dyDescent="0.25">
      <c r="E1677" s="4">
        <f t="shared" ca="1" si="52"/>
        <v>0.19931618629450354</v>
      </c>
      <c r="F1677" s="4">
        <f t="shared" ca="1" si="53"/>
        <v>863.68222973577474</v>
      </c>
    </row>
    <row r="1678" spans="5:6" x14ac:dyDescent="0.25">
      <c r="E1678" s="4">
        <f t="shared" ca="1" si="52"/>
        <v>9.2726044080050141E-2</v>
      </c>
      <c r="F1678" s="4">
        <f t="shared" ca="1" si="53"/>
        <v>850.9856431907333</v>
      </c>
    </row>
    <row r="1679" spans="5:6" x14ac:dyDescent="0.25">
      <c r="E1679" s="4">
        <f t="shared" ca="1" si="52"/>
        <v>0.54160663000467635</v>
      </c>
      <c r="F1679" s="4">
        <f t="shared" ca="1" si="53"/>
        <v>887.09779741313457</v>
      </c>
    </row>
    <row r="1680" spans="5:6" x14ac:dyDescent="0.25">
      <c r="E1680" s="4">
        <f t="shared" ca="1" si="52"/>
        <v>0.83759670942711928</v>
      </c>
      <c r="F1680" s="4">
        <f t="shared" ca="1" si="53"/>
        <v>906.71002482725623</v>
      </c>
    </row>
    <row r="1681" spans="5:6" x14ac:dyDescent="0.25">
      <c r="E1681" s="4">
        <f t="shared" ca="1" si="52"/>
        <v>0.51797280649194899</v>
      </c>
      <c r="F1681" s="4">
        <f t="shared" ca="1" si="53"/>
        <v>885.69898570593659</v>
      </c>
    </row>
    <row r="1682" spans="5:6" x14ac:dyDescent="0.25">
      <c r="E1682" s="4">
        <f t="shared" ca="1" si="52"/>
        <v>0.69904100001286884</v>
      </c>
      <c r="F1682" s="4">
        <f t="shared" ca="1" si="53"/>
        <v>896.65469103466535</v>
      </c>
    </row>
    <row r="1683" spans="5:6" x14ac:dyDescent="0.25">
      <c r="E1683" s="4">
        <f t="shared" ca="1" si="52"/>
        <v>0.40661680473503736</v>
      </c>
      <c r="F1683" s="4">
        <f t="shared" ca="1" si="53"/>
        <v>878.95061482039478</v>
      </c>
    </row>
    <row r="1684" spans="5:6" x14ac:dyDescent="0.25">
      <c r="E1684" s="4">
        <f t="shared" ca="1" si="52"/>
        <v>0.67370859973181529</v>
      </c>
      <c r="F1684" s="4">
        <f t="shared" ca="1" si="53"/>
        <v>895.05053789436784</v>
      </c>
    </row>
    <row r="1685" spans="5:6" x14ac:dyDescent="0.25">
      <c r="E1685" s="4">
        <f t="shared" ca="1" si="52"/>
        <v>0.98090961711069879</v>
      </c>
      <c r="F1685" s="4">
        <f t="shared" ca="1" si="53"/>
        <v>928.00416031149484</v>
      </c>
    </row>
    <row r="1686" spans="5:6" x14ac:dyDescent="0.25">
      <c r="E1686" s="4">
        <f t="shared" ca="1" si="52"/>
        <v>0.7536618672845915</v>
      </c>
      <c r="F1686" s="4">
        <f t="shared" ca="1" si="53"/>
        <v>900.29258735978931</v>
      </c>
    </row>
    <row r="1687" spans="5:6" x14ac:dyDescent="0.25">
      <c r="E1687" s="4">
        <f t="shared" ca="1" si="52"/>
        <v>0.76530232047106317</v>
      </c>
      <c r="F1687" s="4">
        <f t="shared" ca="1" si="53"/>
        <v>901.10994805277198</v>
      </c>
    </row>
    <row r="1688" spans="5:6" x14ac:dyDescent="0.25">
      <c r="E1688" s="4">
        <f t="shared" ca="1" si="52"/>
        <v>0.41433771032038891</v>
      </c>
      <c r="F1688" s="4">
        <f t="shared" ca="1" si="53"/>
        <v>879.43364554832499</v>
      </c>
    </row>
    <row r="1689" spans="5:6" x14ac:dyDescent="0.25">
      <c r="E1689" s="4">
        <f t="shared" ca="1" si="52"/>
        <v>0.82003659954322095</v>
      </c>
      <c r="F1689" s="4">
        <f t="shared" ca="1" si="53"/>
        <v>905.24607201662764</v>
      </c>
    </row>
    <row r="1690" spans="5:6" x14ac:dyDescent="0.25">
      <c r="E1690" s="4">
        <f t="shared" ca="1" si="52"/>
        <v>0.71714207874591851</v>
      </c>
      <c r="F1690" s="4">
        <f t="shared" ca="1" si="53"/>
        <v>897.82936912509751</v>
      </c>
    </row>
    <row r="1691" spans="5:6" x14ac:dyDescent="0.25">
      <c r="E1691" s="4">
        <f t="shared" ca="1" si="52"/>
        <v>0.70028348097706228</v>
      </c>
      <c r="F1691" s="4">
        <f t="shared" ca="1" si="53"/>
        <v>896.73449900086973</v>
      </c>
    </row>
    <row r="1692" spans="5:6" x14ac:dyDescent="0.25">
      <c r="E1692" s="4">
        <f t="shared" ca="1" si="52"/>
        <v>7.1505007349730754E-2</v>
      </c>
      <c r="F1692" s="4">
        <f t="shared" ca="1" si="53"/>
        <v>847.16790856143541</v>
      </c>
    </row>
    <row r="1693" spans="5:6" x14ac:dyDescent="0.25">
      <c r="E1693" s="4">
        <f t="shared" ca="1" si="52"/>
        <v>0.80843106457298974</v>
      </c>
      <c r="F1693" s="4">
        <f t="shared" ca="1" si="53"/>
        <v>904.32071951077978</v>
      </c>
    </row>
    <row r="1694" spans="5:6" x14ac:dyDescent="0.25">
      <c r="E1694" s="4">
        <f t="shared" ca="1" si="52"/>
        <v>7.7953509426488155E-2</v>
      </c>
      <c r="F1694" s="4">
        <f t="shared" ca="1" si="53"/>
        <v>848.4144610973533</v>
      </c>
    </row>
    <row r="1695" spans="5:6" x14ac:dyDescent="0.25">
      <c r="E1695" s="4">
        <f t="shared" ca="1" si="52"/>
        <v>0.18881688511297012</v>
      </c>
      <c r="F1695" s="4">
        <f t="shared" ca="1" si="53"/>
        <v>862.6921279089587</v>
      </c>
    </row>
    <row r="1696" spans="5:6" x14ac:dyDescent="0.25">
      <c r="E1696" s="4">
        <f t="shared" ca="1" si="52"/>
        <v>0.39996147434423257</v>
      </c>
      <c r="F1696" s="4">
        <f t="shared" ca="1" si="53"/>
        <v>878.53160973634817</v>
      </c>
    </row>
    <row r="1697" spans="5:6" x14ac:dyDescent="0.25">
      <c r="E1697" s="4">
        <f t="shared" ca="1" si="52"/>
        <v>0.29255135822942058</v>
      </c>
      <c r="F1697" s="4">
        <f t="shared" ca="1" si="53"/>
        <v>871.28664965846758</v>
      </c>
    </row>
    <row r="1698" spans="5:6" x14ac:dyDescent="0.25">
      <c r="E1698" s="4">
        <f t="shared" ca="1" si="52"/>
        <v>1.5614112436646121E-2</v>
      </c>
      <c r="F1698" s="4">
        <f t="shared" ca="1" si="53"/>
        <v>827.80806580240721</v>
      </c>
    </row>
    <row r="1699" spans="5:6" x14ac:dyDescent="0.25">
      <c r="E1699" s="4">
        <f t="shared" ca="1" si="52"/>
        <v>0.88383999669837232</v>
      </c>
      <c r="F1699" s="4">
        <f t="shared" ca="1" si="53"/>
        <v>911.07190044683614</v>
      </c>
    </row>
    <row r="1700" spans="5:6" x14ac:dyDescent="0.25">
      <c r="E1700" s="4">
        <f t="shared" ca="1" si="52"/>
        <v>6.3156496989744793E-2</v>
      </c>
      <c r="F1700" s="4">
        <f t="shared" ca="1" si="53"/>
        <v>845.4107365697738</v>
      </c>
    </row>
    <row r="1701" spans="5:6" x14ac:dyDescent="0.25">
      <c r="E1701" s="4">
        <f t="shared" ca="1" si="52"/>
        <v>0.32530878337139357</v>
      </c>
      <c r="F1701" s="4">
        <f t="shared" ca="1" si="53"/>
        <v>873.61471763745226</v>
      </c>
    </row>
    <row r="1702" spans="5:6" x14ac:dyDescent="0.25">
      <c r="E1702" s="4">
        <f t="shared" ca="1" si="52"/>
        <v>0.98833056981351275</v>
      </c>
      <c r="F1702" s="4">
        <f t="shared" ca="1" si="53"/>
        <v>931.46754540492748</v>
      </c>
    </row>
    <row r="1703" spans="5:6" x14ac:dyDescent="0.25">
      <c r="E1703" s="4">
        <f t="shared" ca="1" si="52"/>
        <v>0.29798405551377405</v>
      </c>
      <c r="F1703" s="4">
        <f t="shared" ca="1" si="53"/>
        <v>871.6819947688025</v>
      </c>
    </row>
    <row r="1704" spans="5:6" x14ac:dyDescent="0.25">
      <c r="E1704" s="4">
        <f t="shared" ca="1" si="52"/>
        <v>0.58494260383158703</v>
      </c>
      <c r="F1704" s="4">
        <f t="shared" ca="1" si="53"/>
        <v>889.66456636266082</v>
      </c>
    </row>
    <row r="1705" spans="5:6" x14ac:dyDescent="0.25">
      <c r="E1705" s="4">
        <f t="shared" ca="1" si="52"/>
        <v>5.3117543694744085E-2</v>
      </c>
      <c r="F1705" s="4">
        <f t="shared" ca="1" si="53"/>
        <v>843.02487373944268</v>
      </c>
    </row>
    <row r="1706" spans="5:6" x14ac:dyDescent="0.25">
      <c r="E1706" s="4">
        <f t="shared" ca="1" si="52"/>
        <v>4.4695952107312809E-2</v>
      </c>
      <c r="F1706" s="4">
        <f t="shared" ca="1" si="53"/>
        <v>840.71384526296697</v>
      </c>
    </row>
    <row r="1707" spans="5:6" x14ac:dyDescent="0.25">
      <c r="E1707" s="4">
        <f t="shared" ca="1" si="52"/>
        <v>0.54140244934806769</v>
      </c>
      <c r="F1707" s="4">
        <f t="shared" ca="1" si="53"/>
        <v>887.08572240566559</v>
      </c>
    </row>
    <row r="1708" spans="5:6" x14ac:dyDescent="0.25">
      <c r="E1708" s="4">
        <f t="shared" ca="1" si="52"/>
        <v>0.16059030037954591</v>
      </c>
      <c r="F1708" s="4">
        <f t="shared" ca="1" si="53"/>
        <v>859.82728427351344</v>
      </c>
    </row>
    <row r="1709" spans="5:6" x14ac:dyDescent="0.25">
      <c r="E1709" s="4">
        <f t="shared" ca="1" si="52"/>
        <v>0.72701690266727459</v>
      </c>
      <c r="F1709" s="4">
        <f t="shared" ca="1" si="53"/>
        <v>898.4820283546012</v>
      </c>
    </row>
    <row r="1710" spans="5:6" x14ac:dyDescent="0.25">
      <c r="E1710" s="4">
        <f t="shared" ca="1" si="52"/>
        <v>0.95013558665113185</v>
      </c>
      <c r="F1710" s="4">
        <f t="shared" ca="1" si="53"/>
        <v>920.04942060463463</v>
      </c>
    </row>
    <row r="1711" spans="5:6" x14ac:dyDescent="0.25">
      <c r="E1711" s="4">
        <f t="shared" ca="1" si="52"/>
        <v>0.26585491717811705</v>
      </c>
      <c r="F1711" s="4">
        <f t="shared" ca="1" si="53"/>
        <v>869.28148110478321</v>
      </c>
    </row>
    <row r="1712" spans="5:6" x14ac:dyDescent="0.25">
      <c r="E1712" s="4">
        <f t="shared" ca="1" si="52"/>
        <v>0.14505093920303092</v>
      </c>
      <c r="F1712" s="4">
        <f t="shared" ca="1" si="53"/>
        <v>858.09449940634772</v>
      </c>
    </row>
    <row r="1713" spans="5:6" x14ac:dyDescent="0.25">
      <c r="E1713" s="4">
        <f t="shared" ca="1" si="52"/>
        <v>0.18196994779414977</v>
      </c>
      <c r="F1713" s="4">
        <f t="shared" ca="1" si="53"/>
        <v>862.02611004040534</v>
      </c>
    </row>
    <row r="1714" spans="5:6" x14ac:dyDescent="0.25">
      <c r="E1714" s="4">
        <f t="shared" ca="1" si="52"/>
        <v>0.35291245535329741</v>
      </c>
      <c r="F1714" s="4">
        <f t="shared" ca="1" si="53"/>
        <v>875.48619851944704</v>
      </c>
    </row>
    <row r="1715" spans="5:6" x14ac:dyDescent="0.25">
      <c r="E1715" s="4">
        <f t="shared" ca="1" si="52"/>
        <v>0.62144884410408807</v>
      </c>
      <c r="F1715" s="4">
        <f t="shared" ca="1" si="53"/>
        <v>891.84789053869486</v>
      </c>
    </row>
    <row r="1716" spans="5:6" x14ac:dyDescent="0.25">
      <c r="E1716" s="4">
        <f t="shared" ca="1" si="52"/>
        <v>0.36051630790012557</v>
      </c>
      <c r="F1716" s="4">
        <f t="shared" ca="1" si="53"/>
        <v>875.98958244507139</v>
      </c>
    </row>
    <row r="1717" spans="5:6" x14ac:dyDescent="0.25">
      <c r="E1717" s="4">
        <f t="shared" ca="1" si="52"/>
        <v>0.60197475520735622</v>
      </c>
      <c r="F1717" s="4">
        <f t="shared" ca="1" si="53"/>
        <v>890.67947325226316</v>
      </c>
    </row>
    <row r="1718" spans="5:6" x14ac:dyDescent="0.25">
      <c r="E1718" s="4">
        <f t="shared" ca="1" si="52"/>
        <v>0.74572649923986056</v>
      </c>
      <c r="F1718" s="4">
        <f t="shared" ca="1" si="53"/>
        <v>899.74511904898498</v>
      </c>
    </row>
    <row r="1719" spans="5:6" x14ac:dyDescent="0.25">
      <c r="E1719" s="4">
        <f t="shared" ca="1" si="52"/>
        <v>0.32664658434345473</v>
      </c>
      <c r="F1719" s="4">
        <f t="shared" ca="1" si="53"/>
        <v>873.70715684189918</v>
      </c>
    </row>
    <row r="1720" spans="5:6" x14ac:dyDescent="0.25">
      <c r="E1720" s="4">
        <f t="shared" ca="1" si="52"/>
        <v>0.34367417776005793</v>
      </c>
      <c r="F1720" s="4">
        <f t="shared" ca="1" si="53"/>
        <v>874.86789247714921</v>
      </c>
    </row>
    <row r="1721" spans="5:6" x14ac:dyDescent="0.25">
      <c r="E1721" s="4">
        <f t="shared" ca="1" si="52"/>
        <v>0.44962576383110875</v>
      </c>
      <c r="F1721" s="4">
        <f t="shared" ca="1" si="53"/>
        <v>881.60534371801339</v>
      </c>
    </row>
    <row r="1722" spans="5:6" x14ac:dyDescent="0.25">
      <c r="E1722" s="4">
        <f t="shared" ca="1" si="52"/>
        <v>0.62531357985143221</v>
      </c>
      <c r="F1722" s="4">
        <f t="shared" ca="1" si="53"/>
        <v>892.08104302557638</v>
      </c>
    </row>
    <row r="1723" spans="5:6" x14ac:dyDescent="0.25">
      <c r="E1723" s="4">
        <f t="shared" ca="1" si="52"/>
        <v>0.80929215615319239</v>
      </c>
      <c r="F1723" s="4">
        <f t="shared" ca="1" si="53"/>
        <v>904.38834209832328</v>
      </c>
    </row>
    <row r="1724" spans="5:6" x14ac:dyDescent="0.25">
      <c r="E1724" s="4">
        <f t="shared" ca="1" si="52"/>
        <v>0.60993564842369596</v>
      </c>
      <c r="F1724" s="4">
        <f t="shared" ca="1" si="53"/>
        <v>891.15592338365548</v>
      </c>
    </row>
    <row r="1725" spans="5:6" x14ac:dyDescent="0.25">
      <c r="E1725" s="4">
        <f t="shared" ca="1" si="52"/>
        <v>0.94645807409136806</v>
      </c>
      <c r="F1725" s="4">
        <f t="shared" ca="1" si="53"/>
        <v>919.37952916246422</v>
      </c>
    </row>
    <row r="1726" spans="5:6" x14ac:dyDescent="0.25">
      <c r="E1726" s="4">
        <f t="shared" ca="1" si="52"/>
        <v>0.14957709918409734</v>
      </c>
      <c r="F1726" s="4">
        <f t="shared" ca="1" si="53"/>
        <v>858.61252716219735</v>
      </c>
    </row>
    <row r="1727" spans="5:6" x14ac:dyDescent="0.25">
      <c r="E1727" s="4">
        <f t="shared" ca="1" si="52"/>
        <v>0.77853950051195364</v>
      </c>
      <c r="F1727" s="4">
        <f t="shared" ca="1" si="53"/>
        <v>902.06234484225399</v>
      </c>
    </row>
    <row r="1728" spans="5:6" x14ac:dyDescent="0.25">
      <c r="E1728" s="4">
        <f t="shared" ca="1" si="52"/>
        <v>6.8737925569008596E-2</v>
      </c>
      <c r="F1728" s="4">
        <f t="shared" ca="1" si="53"/>
        <v>846.60493889805025</v>
      </c>
    </row>
    <row r="1729" spans="5:6" x14ac:dyDescent="0.25">
      <c r="E1729" s="4">
        <f t="shared" ca="1" si="52"/>
        <v>0.76584539171297084</v>
      </c>
      <c r="F1729" s="4">
        <f t="shared" ca="1" si="53"/>
        <v>901.14852271819188</v>
      </c>
    </row>
    <row r="1730" spans="5:6" x14ac:dyDescent="0.25">
      <c r="E1730" s="4">
        <f t="shared" ca="1" si="52"/>
        <v>0.16961194862309736</v>
      </c>
      <c r="F1730" s="4">
        <f t="shared" ca="1" si="53"/>
        <v>860.77877693747325</v>
      </c>
    </row>
    <row r="1731" spans="5:6" x14ac:dyDescent="0.25">
      <c r="E1731" s="4">
        <f t="shared" ca="1" si="52"/>
        <v>0.3400129995359541</v>
      </c>
      <c r="F1731" s="4">
        <f t="shared" ca="1" si="53"/>
        <v>874.62070330352867</v>
      </c>
    </row>
    <row r="1732" spans="5:6" x14ac:dyDescent="0.25">
      <c r="E1732" s="4">
        <f t="shared" ref="E1732:E1795" ca="1" si="54">RAND()</f>
        <v>0.87292241243372859</v>
      </c>
      <c r="F1732" s="4">
        <f t="shared" ref="F1732:F1795" ca="1" si="55">_xlfn.BETA.INV(E1732,$C$5,$C$6,$C$3,$C$4)</f>
        <v>909.95889264635741</v>
      </c>
    </row>
    <row r="1733" spans="5:6" x14ac:dyDescent="0.25">
      <c r="E1733" s="4">
        <f t="shared" ca="1" si="54"/>
        <v>0.99897673045666546</v>
      </c>
      <c r="F1733" s="4">
        <f t="shared" ca="1" si="55"/>
        <v>944.80402181882846</v>
      </c>
    </row>
    <row r="1734" spans="5:6" x14ac:dyDescent="0.25">
      <c r="E1734" s="4">
        <f t="shared" ca="1" si="54"/>
        <v>0.86123891872881242</v>
      </c>
      <c r="F1734" s="4">
        <f t="shared" ca="1" si="55"/>
        <v>908.83104191287953</v>
      </c>
    </row>
    <row r="1735" spans="5:6" x14ac:dyDescent="0.25">
      <c r="E1735" s="4">
        <f t="shared" ca="1" si="54"/>
        <v>0.56051080744128812</v>
      </c>
      <c r="F1735" s="4">
        <f t="shared" ca="1" si="55"/>
        <v>888.21597026077745</v>
      </c>
    </row>
    <row r="1736" spans="5:6" x14ac:dyDescent="0.25">
      <c r="E1736" s="4">
        <f t="shared" ca="1" si="54"/>
        <v>0.17604551244139333</v>
      </c>
      <c r="F1736" s="4">
        <f t="shared" ca="1" si="55"/>
        <v>861.43575004675347</v>
      </c>
    </row>
    <row r="1737" spans="5:6" x14ac:dyDescent="0.25">
      <c r="E1737" s="4">
        <f t="shared" ca="1" si="54"/>
        <v>0.96178896369810041</v>
      </c>
      <c r="F1737" s="4">
        <f t="shared" ca="1" si="55"/>
        <v>922.44505185585183</v>
      </c>
    </row>
    <row r="1738" spans="5:6" x14ac:dyDescent="0.25">
      <c r="E1738" s="4">
        <f t="shared" ca="1" si="54"/>
        <v>1.4575087567326728E-3</v>
      </c>
      <c r="F1738" s="4">
        <f t="shared" ca="1" si="55"/>
        <v>803.469362593504</v>
      </c>
    </row>
    <row r="1739" spans="5:6" x14ac:dyDescent="0.25">
      <c r="E1739" s="4">
        <f t="shared" ca="1" si="54"/>
        <v>0.59203263434938747</v>
      </c>
      <c r="F1739" s="4">
        <f t="shared" ca="1" si="55"/>
        <v>890.08639480544684</v>
      </c>
    </row>
    <row r="1740" spans="5:6" x14ac:dyDescent="0.25">
      <c r="E1740" s="4">
        <f t="shared" ca="1" si="54"/>
        <v>0.94357189379791195</v>
      </c>
      <c r="F1740" s="4">
        <f t="shared" ca="1" si="55"/>
        <v>918.87667920211948</v>
      </c>
    </row>
    <row r="1741" spans="5:6" x14ac:dyDescent="0.25">
      <c r="E1741" s="4">
        <f t="shared" ca="1" si="54"/>
        <v>0.41792512407575588</v>
      </c>
      <c r="F1741" s="4">
        <f t="shared" ca="1" si="55"/>
        <v>879.6570194001348</v>
      </c>
    </row>
    <row r="1742" spans="5:6" x14ac:dyDescent="0.25">
      <c r="E1742" s="4">
        <f t="shared" ca="1" si="54"/>
        <v>0.78254019744351966</v>
      </c>
      <c r="F1742" s="4">
        <f t="shared" ca="1" si="55"/>
        <v>902.35545652854614</v>
      </c>
    </row>
    <row r="1743" spans="5:6" x14ac:dyDescent="0.25">
      <c r="E1743" s="4">
        <f t="shared" ca="1" si="54"/>
        <v>0.21460758141406744</v>
      </c>
      <c r="F1743" s="4">
        <f t="shared" ca="1" si="55"/>
        <v>865.06378778594785</v>
      </c>
    </row>
    <row r="1744" spans="5:6" x14ac:dyDescent="0.25">
      <c r="E1744" s="4">
        <f t="shared" ca="1" si="54"/>
        <v>0.34981924334214254</v>
      </c>
      <c r="F1744" s="4">
        <f t="shared" ca="1" si="55"/>
        <v>875.28001785677884</v>
      </c>
    </row>
    <row r="1745" spans="5:6" x14ac:dyDescent="0.25">
      <c r="E1745" s="4">
        <f t="shared" ca="1" si="54"/>
        <v>0.26370454704650792</v>
      </c>
      <c r="F1745" s="4">
        <f t="shared" ca="1" si="55"/>
        <v>869.11501862542707</v>
      </c>
    </row>
    <row r="1746" spans="5:6" x14ac:dyDescent="0.25">
      <c r="E1746" s="4">
        <f t="shared" ca="1" si="54"/>
        <v>0.49297264374423555</v>
      </c>
      <c r="F1746" s="4">
        <f t="shared" ca="1" si="55"/>
        <v>884.21321759761383</v>
      </c>
    </row>
    <row r="1747" spans="5:6" x14ac:dyDescent="0.25">
      <c r="E1747" s="4">
        <f t="shared" ca="1" si="54"/>
        <v>0.95203433827317974</v>
      </c>
      <c r="F1747" s="4">
        <f t="shared" ca="1" si="55"/>
        <v>920.40943329090226</v>
      </c>
    </row>
    <row r="1748" spans="5:6" x14ac:dyDescent="0.25">
      <c r="E1748" s="4">
        <f t="shared" ca="1" si="54"/>
        <v>0.27880385659021167</v>
      </c>
      <c r="F1748" s="4">
        <f t="shared" ca="1" si="55"/>
        <v>870.26770259093303</v>
      </c>
    </row>
    <row r="1749" spans="5:6" x14ac:dyDescent="0.25">
      <c r="E1749" s="4">
        <f t="shared" ca="1" si="54"/>
        <v>0.59282569032537902</v>
      </c>
      <c r="F1749" s="4">
        <f t="shared" ca="1" si="55"/>
        <v>890.13363227634181</v>
      </c>
    </row>
    <row r="1750" spans="5:6" x14ac:dyDescent="0.25">
      <c r="E1750" s="4">
        <f t="shared" ca="1" si="54"/>
        <v>0.27910054169909559</v>
      </c>
      <c r="F1750" s="4">
        <f t="shared" ca="1" si="55"/>
        <v>870.2899871471534</v>
      </c>
    </row>
    <row r="1751" spans="5:6" x14ac:dyDescent="0.25">
      <c r="E1751" s="4">
        <f t="shared" ca="1" si="54"/>
        <v>0.16251895904870317</v>
      </c>
      <c r="F1751" s="4">
        <f t="shared" ca="1" si="55"/>
        <v>860.03382239109953</v>
      </c>
    </row>
    <row r="1752" spans="5:6" x14ac:dyDescent="0.25">
      <c r="E1752" s="4">
        <f t="shared" ca="1" si="54"/>
        <v>0.4219385743448727</v>
      </c>
      <c r="F1752" s="4">
        <f t="shared" ca="1" si="55"/>
        <v>879.90616066248492</v>
      </c>
    </row>
    <row r="1753" spans="5:6" x14ac:dyDescent="0.25">
      <c r="E1753" s="4">
        <f t="shared" ca="1" si="54"/>
        <v>0.62558452790325259</v>
      </c>
      <c r="F1753" s="4">
        <f t="shared" ca="1" si="55"/>
        <v>892.09740660995692</v>
      </c>
    </row>
    <row r="1754" spans="5:6" x14ac:dyDescent="0.25">
      <c r="E1754" s="4">
        <f t="shared" ca="1" si="54"/>
        <v>0.5592330156908023</v>
      </c>
      <c r="F1754" s="4">
        <f t="shared" ca="1" si="55"/>
        <v>888.14035210055863</v>
      </c>
    </row>
    <row r="1755" spans="5:6" x14ac:dyDescent="0.25">
      <c r="E1755" s="4">
        <f t="shared" ca="1" si="54"/>
        <v>0.95910744066580811</v>
      </c>
      <c r="F1755" s="4">
        <f t="shared" ca="1" si="55"/>
        <v>921.85035500107051</v>
      </c>
    </row>
    <row r="1756" spans="5:6" x14ac:dyDescent="0.25">
      <c r="E1756" s="4">
        <f t="shared" ca="1" si="54"/>
        <v>0.37876641287706458</v>
      </c>
      <c r="F1756" s="4">
        <f t="shared" ca="1" si="55"/>
        <v>877.17915927901038</v>
      </c>
    </row>
    <row r="1757" spans="5:6" x14ac:dyDescent="0.25">
      <c r="E1757" s="4">
        <f t="shared" ca="1" si="54"/>
        <v>0.7219130509850521</v>
      </c>
      <c r="F1757" s="4">
        <f t="shared" ca="1" si="55"/>
        <v>898.14357926328739</v>
      </c>
    </row>
    <row r="1758" spans="5:6" x14ac:dyDescent="0.25">
      <c r="E1758" s="4">
        <f t="shared" ca="1" si="54"/>
        <v>0.14724140288276732</v>
      </c>
      <c r="F1758" s="4">
        <f t="shared" ca="1" si="55"/>
        <v>858.34664922424713</v>
      </c>
    </row>
    <row r="1759" spans="5:6" x14ac:dyDescent="0.25">
      <c r="E1759" s="4">
        <f t="shared" ca="1" si="54"/>
        <v>0.6002910025977426</v>
      </c>
      <c r="F1759" s="4">
        <f t="shared" ca="1" si="55"/>
        <v>890.57888943447142</v>
      </c>
    </row>
    <row r="1760" spans="5:6" x14ac:dyDescent="0.25">
      <c r="E1760" s="4">
        <f t="shared" ca="1" si="54"/>
        <v>0.59362756958811447</v>
      </c>
      <c r="F1760" s="4">
        <f t="shared" ca="1" si="55"/>
        <v>890.18140704918164</v>
      </c>
    </row>
    <row r="1761" spans="5:6" x14ac:dyDescent="0.25">
      <c r="E1761" s="4">
        <f t="shared" ca="1" si="54"/>
        <v>0.88362220116134682</v>
      </c>
      <c r="F1761" s="4">
        <f t="shared" ca="1" si="55"/>
        <v>911.04907258557728</v>
      </c>
    </row>
    <row r="1762" spans="5:6" x14ac:dyDescent="0.25">
      <c r="E1762" s="4">
        <f t="shared" ca="1" si="54"/>
        <v>0.98313303196202728</v>
      </c>
      <c r="F1762" s="4">
        <f t="shared" ca="1" si="55"/>
        <v>928.9085849053356</v>
      </c>
    </row>
    <row r="1763" spans="5:6" x14ac:dyDescent="0.25">
      <c r="E1763" s="4">
        <f t="shared" ca="1" si="54"/>
        <v>0.23461018563478875</v>
      </c>
      <c r="F1763" s="4">
        <f t="shared" ca="1" si="55"/>
        <v>866.77765536338836</v>
      </c>
    </row>
    <row r="1764" spans="5:6" x14ac:dyDescent="0.25">
      <c r="E1764" s="4">
        <f t="shared" ca="1" si="54"/>
        <v>0.83548056237528989</v>
      </c>
      <c r="F1764" s="4">
        <f t="shared" ca="1" si="55"/>
        <v>906.5290943210673</v>
      </c>
    </row>
    <row r="1765" spans="5:6" x14ac:dyDescent="0.25">
      <c r="E1765" s="4">
        <f t="shared" ca="1" si="54"/>
        <v>0.7320479240447203</v>
      </c>
      <c r="F1765" s="4">
        <f t="shared" ca="1" si="55"/>
        <v>898.81810286236623</v>
      </c>
    </row>
    <row r="1766" spans="5:6" x14ac:dyDescent="0.25">
      <c r="E1766" s="4">
        <f t="shared" ca="1" si="54"/>
        <v>0.611277048963216</v>
      </c>
      <c r="F1766" s="4">
        <f t="shared" ca="1" si="55"/>
        <v>891.23635781221344</v>
      </c>
    </row>
    <row r="1767" spans="5:6" x14ac:dyDescent="0.25">
      <c r="E1767" s="4">
        <f t="shared" ca="1" si="54"/>
        <v>6.3492370217205552E-2</v>
      </c>
      <c r="F1767" s="4">
        <f t="shared" ca="1" si="55"/>
        <v>845.48499248709561</v>
      </c>
    </row>
    <row r="1768" spans="5:6" x14ac:dyDescent="0.25">
      <c r="E1768" s="4">
        <f t="shared" ca="1" si="54"/>
        <v>0.19967619336128506</v>
      </c>
      <c r="F1768" s="4">
        <f t="shared" ca="1" si="55"/>
        <v>863.71554967675638</v>
      </c>
    </row>
    <row r="1769" spans="5:6" x14ac:dyDescent="0.25">
      <c r="E1769" s="4">
        <f t="shared" ca="1" si="54"/>
        <v>0.88299697141454137</v>
      </c>
      <c r="F1769" s="4">
        <f t="shared" ca="1" si="55"/>
        <v>910.98368906046801</v>
      </c>
    </row>
    <row r="1770" spans="5:6" x14ac:dyDescent="0.25">
      <c r="E1770" s="4">
        <f t="shared" ca="1" si="54"/>
        <v>8.28922175678517E-2</v>
      </c>
      <c r="F1770" s="4">
        <f t="shared" ca="1" si="55"/>
        <v>849.31422881164849</v>
      </c>
    </row>
    <row r="1771" spans="5:6" x14ac:dyDescent="0.25">
      <c r="E1771" s="4">
        <f t="shared" ca="1" si="54"/>
        <v>0.90748185650116864</v>
      </c>
      <c r="F1771" s="4">
        <f t="shared" ca="1" si="55"/>
        <v>913.73386526788215</v>
      </c>
    </row>
    <row r="1772" spans="5:6" x14ac:dyDescent="0.25">
      <c r="E1772" s="4">
        <f t="shared" ca="1" si="54"/>
        <v>0.31300035399854076</v>
      </c>
      <c r="F1772" s="4">
        <f t="shared" ca="1" si="55"/>
        <v>872.75503053595821</v>
      </c>
    </row>
    <row r="1773" spans="5:6" x14ac:dyDescent="0.25">
      <c r="E1773" s="4">
        <f t="shared" ca="1" si="54"/>
        <v>0.8750187816627808</v>
      </c>
      <c r="F1773" s="4">
        <f t="shared" ca="1" si="55"/>
        <v>910.16787280997664</v>
      </c>
    </row>
    <row r="1774" spans="5:6" x14ac:dyDescent="0.25">
      <c r="E1774" s="4">
        <f t="shared" ca="1" si="54"/>
        <v>4.5373522464576599E-2</v>
      </c>
      <c r="F1774" s="4">
        <f t="shared" ca="1" si="55"/>
        <v>840.91272353587692</v>
      </c>
    </row>
    <row r="1775" spans="5:6" x14ac:dyDescent="0.25">
      <c r="E1775" s="4">
        <f t="shared" ca="1" si="54"/>
        <v>0.46297251370705295</v>
      </c>
      <c r="F1775" s="4">
        <f t="shared" ca="1" si="55"/>
        <v>882.41402018008773</v>
      </c>
    </row>
    <row r="1776" spans="5:6" x14ac:dyDescent="0.25">
      <c r="E1776" s="4">
        <f t="shared" ca="1" si="54"/>
        <v>0.49209689232142984</v>
      </c>
      <c r="F1776" s="4">
        <f t="shared" ca="1" si="55"/>
        <v>884.16098913256371</v>
      </c>
    </row>
    <row r="1777" spans="5:6" x14ac:dyDescent="0.25">
      <c r="E1777" s="4">
        <f t="shared" ca="1" si="54"/>
        <v>0.90053227716895168</v>
      </c>
      <c r="F1777" s="4">
        <f t="shared" ca="1" si="55"/>
        <v>912.9096074427498</v>
      </c>
    </row>
    <row r="1778" spans="5:6" x14ac:dyDescent="0.25">
      <c r="E1778" s="4">
        <f t="shared" ca="1" si="54"/>
        <v>0.24092694977036233</v>
      </c>
      <c r="F1778" s="4">
        <f t="shared" ca="1" si="55"/>
        <v>867.29958616973829</v>
      </c>
    </row>
    <row r="1779" spans="5:6" x14ac:dyDescent="0.25">
      <c r="E1779" s="4">
        <f t="shared" ca="1" si="54"/>
        <v>0.45556011900042637</v>
      </c>
      <c r="F1779" s="4">
        <f t="shared" ca="1" si="55"/>
        <v>881.96563937438157</v>
      </c>
    </row>
    <row r="1780" spans="5:6" x14ac:dyDescent="0.25">
      <c r="E1780" s="4">
        <f t="shared" ca="1" si="54"/>
        <v>0.97423590726677789</v>
      </c>
      <c r="F1780" s="4">
        <f t="shared" ca="1" si="55"/>
        <v>925.7113550585625</v>
      </c>
    </row>
    <row r="1781" spans="5:6" x14ac:dyDescent="0.25">
      <c r="E1781" s="4">
        <f t="shared" ca="1" si="54"/>
        <v>0.66541191516515419</v>
      </c>
      <c r="F1781" s="4">
        <f t="shared" ca="1" si="55"/>
        <v>894.53365397956588</v>
      </c>
    </row>
    <row r="1782" spans="5:6" x14ac:dyDescent="0.25">
      <c r="E1782" s="4">
        <f t="shared" ca="1" si="54"/>
        <v>0.83505234685458096</v>
      </c>
      <c r="F1782" s="4">
        <f t="shared" ca="1" si="55"/>
        <v>906.49264132016253</v>
      </c>
    </row>
    <row r="1783" spans="5:6" x14ac:dyDescent="0.25">
      <c r="E1783" s="4">
        <f t="shared" ca="1" si="54"/>
        <v>2.8366115606086595E-3</v>
      </c>
      <c r="F1783" s="4">
        <f t="shared" ca="1" si="55"/>
        <v>809.81689412786568</v>
      </c>
    </row>
    <row r="1784" spans="5:6" x14ac:dyDescent="0.25">
      <c r="E1784" s="4">
        <f t="shared" ca="1" si="54"/>
        <v>0.57758505441294117</v>
      </c>
      <c r="F1784" s="4">
        <f t="shared" ca="1" si="55"/>
        <v>889.22762930950819</v>
      </c>
    </row>
    <row r="1785" spans="5:6" x14ac:dyDescent="0.25">
      <c r="E1785" s="4">
        <f t="shared" ca="1" si="54"/>
        <v>5.907786791484404E-3</v>
      </c>
      <c r="F1785" s="4">
        <f t="shared" ca="1" si="55"/>
        <v>817.20850221816818</v>
      </c>
    </row>
    <row r="1786" spans="5:6" x14ac:dyDescent="0.25">
      <c r="E1786" s="4">
        <f t="shared" ca="1" si="54"/>
        <v>0.85078235136498415</v>
      </c>
      <c r="F1786" s="4">
        <f t="shared" ca="1" si="55"/>
        <v>907.86890797035073</v>
      </c>
    </row>
    <row r="1787" spans="5:6" x14ac:dyDescent="0.25">
      <c r="E1787" s="4">
        <f t="shared" ca="1" si="54"/>
        <v>0.28912478917129147</v>
      </c>
      <c r="F1787" s="4">
        <f t="shared" ca="1" si="55"/>
        <v>871.03521913007296</v>
      </c>
    </row>
    <row r="1788" spans="5:6" x14ac:dyDescent="0.25">
      <c r="E1788" s="4">
        <f t="shared" ca="1" si="54"/>
        <v>0.31902831236982621</v>
      </c>
      <c r="F1788" s="4">
        <f t="shared" ca="1" si="55"/>
        <v>873.17817033676772</v>
      </c>
    </row>
    <row r="1789" spans="5:6" x14ac:dyDescent="0.25">
      <c r="E1789" s="4">
        <f t="shared" ca="1" si="54"/>
        <v>0.2871993140459852</v>
      </c>
      <c r="F1789" s="4">
        <f t="shared" ca="1" si="55"/>
        <v>870.89320964781052</v>
      </c>
    </row>
    <row r="1790" spans="5:6" x14ac:dyDescent="0.25">
      <c r="E1790" s="4">
        <f t="shared" ca="1" si="54"/>
        <v>0.46523318404644987</v>
      </c>
      <c r="F1790" s="4">
        <f t="shared" ca="1" si="55"/>
        <v>882.55042746004983</v>
      </c>
    </row>
    <row r="1791" spans="5:6" x14ac:dyDescent="0.25">
      <c r="E1791" s="4">
        <f t="shared" ca="1" si="54"/>
        <v>0.65759463645840333</v>
      </c>
      <c r="F1791" s="4">
        <f t="shared" ca="1" si="55"/>
        <v>894.04995321499939</v>
      </c>
    </row>
    <row r="1792" spans="5:6" x14ac:dyDescent="0.25">
      <c r="E1792" s="4">
        <f t="shared" ca="1" si="54"/>
        <v>0.91794754756647923</v>
      </c>
      <c r="F1792" s="4">
        <f t="shared" ca="1" si="55"/>
        <v>915.05667594783165</v>
      </c>
    </row>
    <row r="1793" spans="5:6" x14ac:dyDescent="0.25">
      <c r="E1793" s="4">
        <f t="shared" ca="1" si="54"/>
        <v>0.34671452464478114</v>
      </c>
      <c r="F1793" s="4">
        <f t="shared" ca="1" si="55"/>
        <v>875.07222249423546</v>
      </c>
    </row>
    <row r="1794" spans="5:6" x14ac:dyDescent="0.25">
      <c r="E1794" s="4">
        <f t="shared" ca="1" si="54"/>
        <v>0.60886603628667257</v>
      </c>
      <c r="F1794" s="4">
        <f t="shared" ca="1" si="55"/>
        <v>891.09181912535144</v>
      </c>
    </row>
    <row r="1795" spans="5:6" x14ac:dyDescent="0.25">
      <c r="E1795" s="4">
        <f t="shared" ca="1" si="54"/>
        <v>1.4011833420310982E-3</v>
      </c>
      <c r="F1795" s="4">
        <f t="shared" ca="1" si="55"/>
        <v>803.10319295279419</v>
      </c>
    </row>
    <row r="1796" spans="5:6" x14ac:dyDescent="0.25">
      <c r="E1796" s="4">
        <f t="shared" ref="E1796:E1859" ca="1" si="56">RAND()</f>
        <v>0.18485578614280862</v>
      </c>
      <c r="F1796" s="4">
        <f t="shared" ref="F1796:F1859" ca="1" si="57">_xlfn.BETA.INV(E1796,$C$5,$C$6,$C$3,$C$4)</f>
        <v>862.30888147209248</v>
      </c>
    </row>
    <row r="1797" spans="5:6" x14ac:dyDescent="0.25">
      <c r="E1797" s="4">
        <f t="shared" ca="1" si="56"/>
        <v>0.59336724816680653</v>
      </c>
      <c r="F1797" s="4">
        <f t="shared" ca="1" si="57"/>
        <v>890.1658961781809</v>
      </c>
    </row>
    <row r="1798" spans="5:6" x14ac:dyDescent="0.25">
      <c r="E1798" s="4">
        <f t="shared" ca="1" si="56"/>
        <v>0.23821284902408557</v>
      </c>
      <c r="F1798" s="4">
        <f t="shared" ca="1" si="57"/>
        <v>867.07638648934096</v>
      </c>
    </row>
    <row r="1799" spans="5:6" x14ac:dyDescent="0.25">
      <c r="E1799" s="4">
        <f t="shared" ca="1" si="56"/>
        <v>0.98731163357427443</v>
      </c>
      <c r="F1799" s="4">
        <f t="shared" ca="1" si="57"/>
        <v>930.90241154584612</v>
      </c>
    </row>
    <row r="1800" spans="5:6" x14ac:dyDescent="0.25">
      <c r="E1800" s="4">
        <f t="shared" ca="1" si="56"/>
        <v>0.99457369453830136</v>
      </c>
      <c r="F1800" s="4">
        <f t="shared" ca="1" si="57"/>
        <v>936.24843109689596</v>
      </c>
    </row>
    <row r="1801" spans="5:6" x14ac:dyDescent="0.25">
      <c r="E1801" s="4">
        <f t="shared" ca="1" si="56"/>
        <v>0.65184611342057819</v>
      </c>
      <c r="F1801" s="4">
        <f t="shared" ca="1" si="57"/>
        <v>893.69615410068275</v>
      </c>
    </row>
    <row r="1802" spans="5:6" x14ac:dyDescent="0.25">
      <c r="E1802" s="4">
        <f t="shared" ca="1" si="56"/>
        <v>0.81522343672199959</v>
      </c>
      <c r="F1802" s="4">
        <f t="shared" ca="1" si="57"/>
        <v>904.85856205311836</v>
      </c>
    </row>
    <row r="1803" spans="5:6" x14ac:dyDescent="0.25">
      <c r="E1803" s="4">
        <f t="shared" ca="1" si="56"/>
        <v>0.99725236899403857</v>
      </c>
      <c r="F1803" s="4">
        <f t="shared" ca="1" si="57"/>
        <v>940.00258369608378</v>
      </c>
    </row>
    <row r="1804" spans="5:6" x14ac:dyDescent="0.25">
      <c r="E1804" s="4">
        <f t="shared" ca="1" si="56"/>
        <v>0.4322079250401607</v>
      </c>
      <c r="F1804" s="4">
        <f t="shared" ca="1" si="57"/>
        <v>880.54019233402948</v>
      </c>
    </row>
    <row r="1805" spans="5:6" x14ac:dyDescent="0.25">
      <c r="E1805" s="4">
        <f t="shared" ca="1" si="56"/>
        <v>0.64851864550128868</v>
      </c>
      <c r="F1805" s="4">
        <f t="shared" ca="1" si="57"/>
        <v>893.49205023543141</v>
      </c>
    </row>
    <row r="1806" spans="5:6" x14ac:dyDescent="0.25">
      <c r="E1806" s="4">
        <f t="shared" ca="1" si="56"/>
        <v>0.35997180183806865</v>
      </c>
      <c r="F1806" s="4">
        <f t="shared" ca="1" si="57"/>
        <v>875.95369460832808</v>
      </c>
    </row>
    <row r="1807" spans="5:6" x14ac:dyDescent="0.25">
      <c r="E1807" s="4">
        <f t="shared" ca="1" si="56"/>
        <v>0.38165647412453452</v>
      </c>
      <c r="F1807" s="4">
        <f t="shared" ca="1" si="57"/>
        <v>877.36530810650322</v>
      </c>
    </row>
    <row r="1808" spans="5:6" x14ac:dyDescent="0.25">
      <c r="E1808" s="4">
        <f t="shared" ca="1" si="56"/>
        <v>0.15816690390649613</v>
      </c>
      <c r="F1808" s="4">
        <f t="shared" ca="1" si="57"/>
        <v>859.56524129911986</v>
      </c>
    </row>
    <row r="1809" spans="5:6" x14ac:dyDescent="0.25">
      <c r="E1809" s="4">
        <f t="shared" ca="1" si="56"/>
        <v>0.9178545241399545</v>
      </c>
      <c r="F1809" s="4">
        <f t="shared" ca="1" si="57"/>
        <v>915.04443193690008</v>
      </c>
    </row>
    <row r="1810" spans="5:6" x14ac:dyDescent="0.25">
      <c r="E1810" s="4">
        <f t="shared" ca="1" si="56"/>
        <v>0.48553311928735565</v>
      </c>
      <c r="F1810" s="4">
        <f t="shared" ca="1" si="57"/>
        <v>883.76904475564265</v>
      </c>
    </row>
    <row r="1811" spans="5:6" x14ac:dyDescent="0.25">
      <c r="E1811" s="4">
        <f t="shared" ca="1" si="56"/>
        <v>0.74795814970368479</v>
      </c>
      <c r="F1811" s="4">
        <f t="shared" ca="1" si="57"/>
        <v>899.89832825797316</v>
      </c>
    </row>
    <row r="1812" spans="5:6" x14ac:dyDescent="0.25">
      <c r="E1812" s="4">
        <f t="shared" ca="1" si="56"/>
        <v>0.1718683917310766</v>
      </c>
      <c r="F1812" s="4">
        <f t="shared" ca="1" si="57"/>
        <v>861.01115214374533</v>
      </c>
    </row>
    <row r="1813" spans="5:6" x14ac:dyDescent="0.25">
      <c r="E1813" s="4">
        <f t="shared" ca="1" si="56"/>
        <v>0.24549454011473926</v>
      </c>
      <c r="F1813" s="4">
        <f t="shared" ca="1" si="57"/>
        <v>867.6717307614997</v>
      </c>
    </row>
    <row r="1814" spans="5:6" x14ac:dyDescent="0.25">
      <c r="E1814" s="4">
        <f t="shared" ca="1" si="56"/>
        <v>0.19618152189888649</v>
      </c>
      <c r="F1814" s="4">
        <f t="shared" ca="1" si="57"/>
        <v>863.39038629487118</v>
      </c>
    </row>
    <row r="1815" spans="5:6" x14ac:dyDescent="0.25">
      <c r="E1815" s="4">
        <f t="shared" ca="1" si="56"/>
        <v>0.18622209807418311</v>
      </c>
      <c r="F1815" s="4">
        <f t="shared" ca="1" si="57"/>
        <v>862.44170453925767</v>
      </c>
    </row>
    <row r="1816" spans="5:6" x14ac:dyDescent="0.25">
      <c r="E1816" s="4">
        <f t="shared" ca="1" si="56"/>
        <v>0.89725465263837934</v>
      </c>
      <c r="F1816" s="4">
        <f t="shared" ca="1" si="57"/>
        <v>912.53391714554448</v>
      </c>
    </row>
    <row r="1817" spans="5:6" x14ac:dyDescent="0.25">
      <c r="E1817" s="4">
        <f t="shared" ca="1" si="56"/>
        <v>0.22949787106303554</v>
      </c>
      <c r="F1817" s="4">
        <f t="shared" ca="1" si="57"/>
        <v>866.34876495402386</v>
      </c>
    </row>
    <row r="1818" spans="5:6" x14ac:dyDescent="0.25">
      <c r="E1818" s="4">
        <f t="shared" ca="1" si="56"/>
        <v>0.68862035838407698</v>
      </c>
      <c r="F1818" s="4">
        <f t="shared" ca="1" si="57"/>
        <v>895.98970214570591</v>
      </c>
    </row>
    <row r="1819" spans="5:6" x14ac:dyDescent="0.25">
      <c r="E1819" s="4">
        <f t="shared" ca="1" si="56"/>
        <v>0.21093414130838395</v>
      </c>
      <c r="F1819" s="4">
        <f t="shared" ca="1" si="57"/>
        <v>864.73796987724666</v>
      </c>
    </row>
    <row r="1820" spans="5:6" x14ac:dyDescent="0.25">
      <c r="E1820" s="4">
        <f t="shared" ca="1" si="56"/>
        <v>0.93175432727355234</v>
      </c>
      <c r="F1820" s="4">
        <f t="shared" ca="1" si="57"/>
        <v>916.99055391412048</v>
      </c>
    </row>
    <row r="1821" spans="5:6" x14ac:dyDescent="0.25">
      <c r="E1821" s="4">
        <f t="shared" ca="1" si="56"/>
        <v>0.65595604521660111</v>
      </c>
      <c r="F1821" s="4">
        <f t="shared" ca="1" si="57"/>
        <v>893.94894634772288</v>
      </c>
    </row>
    <row r="1822" spans="5:6" x14ac:dyDescent="0.25">
      <c r="E1822" s="4">
        <f t="shared" ca="1" si="56"/>
        <v>0.33282398260726098</v>
      </c>
      <c r="F1822" s="4">
        <f t="shared" ca="1" si="57"/>
        <v>874.13158573477131</v>
      </c>
    </row>
    <row r="1823" spans="5:6" x14ac:dyDescent="0.25">
      <c r="E1823" s="4">
        <f t="shared" ca="1" si="56"/>
        <v>4.3960981635231544E-2</v>
      </c>
      <c r="F1823" s="4">
        <f t="shared" ca="1" si="57"/>
        <v>840.49522637609527</v>
      </c>
    </row>
    <row r="1824" spans="5:6" x14ac:dyDescent="0.25">
      <c r="E1824" s="4">
        <f t="shared" ca="1" si="56"/>
        <v>0.2636518094364817</v>
      </c>
      <c r="F1824" s="4">
        <f t="shared" ca="1" si="57"/>
        <v>869.1109261379155</v>
      </c>
    </row>
    <row r="1825" spans="5:6" x14ac:dyDescent="0.25">
      <c r="E1825" s="4">
        <f t="shared" ca="1" si="56"/>
        <v>0.17778581330658649</v>
      </c>
      <c r="F1825" s="4">
        <f t="shared" ca="1" si="57"/>
        <v>861.61057811729779</v>
      </c>
    </row>
    <row r="1826" spans="5:6" x14ac:dyDescent="0.25">
      <c r="E1826" s="4">
        <f t="shared" ca="1" si="56"/>
        <v>7.6528859140895245E-3</v>
      </c>
      <c r="F1826" s="4">
        <f t="shared" ca="1" si="57"/>
        <v>819.93178920095363</v>
      </c>
    </row>
    <row r="1827" spans="5:6" x14ac:dyDescent="0.25">
      <c r="E1827" s="4">
        <f t="shared" ca="1" si="56"/>
        <v>0.44485110994398558</v>
      </c>
      <c r="F1827" s="4">
        <f t="shared" ca="1" si="57"/>
        <v>881.31454073286341</v>
      </c>
    </row>
    <row r="1828" spans="5:6" x14ac:dyDescent="0.25">
      <c r="E1828" s="4">
        <f t="shared" ca="1" si="56"/>
        <v>2.2677393586236994E-2</v>
      </c>
      <c r="F1828" s="4">
        <f t="shared" ca="1" si="57"/>
        <v>832.1855404746135</v>
      </c>
    </row>
    <row r="1829" spans="5:6" x14ac:dyDescent="0.25">
      <c r="E1829" s="4">
        <f t="shared" ca="1" si="56"/>
        <v>0.17697240051211716</v>
      </c>
      <c r="F1829" s="4">
        <f t="shared" ca="1" si="57"/>
        <v>861.52901257686506</v>
      </c>
    </row>
    <row r="1830" spans="5:6" x14ac:dyDescent="0.25">
      <c r="E1830" s="4">
        <f t="shared" ca="1" si="56"/>
        <v>0.62134888720584769</v>
      </c>
      <c r="F1830" s="4">
        <f t="shared" ca="1" si="57"/>
        <v>891.8418664824286</v>
      </c>
    </row>
    <row r="1831" spans="5:6" x14ac:dyDescent="0.25">
      <c r="E1831" s="4">
        <f t="shared" ca="1" si="56"/>
        <v>0.31177119684548549</v>
      </c>
      <c r="F1831" s="4">
        <f t="shared" ca="1" si="57"/>
        <v>872.66823249047457</v>
      </c>
    </row>
    <row r="1832" spans="5:6" x14ac:dyDescent="0.25">
      <c r="E1832" s="4">
        <f t="shared" ca="1" si="56"/>
        <v>0.22076400465917811</v>
      </c>
      <c r="F1832" s="4">
        <f t="shared" ca="1" si="57"/>
        <v>865.60180118233848</v>
      </c>
    </row>
    <row r="1833" spans="5:6" x14ac:dyDescent="0.25">
      <c r="E1833" s="4">
        <f t="shared" ca="1" si="56"/>
        <v>9.6055684614083092E-2</v>
      </c>
      <c r="F1833" s="4">
        <f t="shared" ca="1" si="57"/>
        <v>851.51982158609098</v>
      </c>
    </row>
    <row r="1834" spans="5:6" x14ac:dyDescent="0.25">
      <c r="E1834" s="4">
        <f t="shared" ca="1" si="56"/>
        <v>0.39254534671386454</v>
      </c>
      <c r="F1834" s="4">
        <f t="shared" ca="1" si="57"/>
        <v>878.06163977198435</v>
      </c>
    </row>
    <row r="1835" spans="5:6" x14ac:dyDescent="0.25">
      <c r="E1835" s="4">
        <f t="shared" ca="1" si="56"/>
        <v>0.35662782708533747</v>
      </c>
      <c r="F1835" s="4">
        <f t="shared" ca="1" si="57"/>
        <v>875.73276369218468</v>
      </c>
    </row>
    <row r="1836" spans="5:6" x14ac:dyDescent="0.25">
      <c r="E1836" s="4">
        <f t="shared" ca="1" si="56"/>
        <v>0.79011522696603709</v>
      </c>
      <c r="F1836" s="4">
        <f t="shared" ca="1" si="57"/>
        <v>902.91770759641474</v>
      </c>
    </row>
    <row r="1837" spans="5:6" x14ac:dyDescent="0.25">
      <c r="E1837" s="4">
        <f t="shared" ca="1" si="56"/>
        <v>0.51728892105443569</v>
      </c>
      <c r="F1837" s="4">
        <f t="shared" ca="1" si="57"/>
        <v>885.65845013146782</v>
      </c>
    </row>
    <row r="1838" spans="5:6" x14ac:dyDescent="0.25">
      <c r="E1838" s="4">
        <f t="shared" ca="1" si="56"/>
        <v>0.56484532244874819</v>
      </c>
      <c r="F1838" s="4">
        <f t="shared" ca="1" si="57"/>
        <v>888.47255718369956</v>
      </c>
    </row>
    <row r="1839" spans="5:6" x14ac:dyDescent="0.25">
      <c r="E1839" s="4">
        <f t="shared" ca="1" si="56"/>
        <v>0.46000409701708267</v>
      </c>
      <c r="F1839" s="4">
        <f t="shared" ca="1" si="57"/>
        <v>882.23466966600881</v>
      </c>
    </row>
    <row r="1840" spans="5:6" x14ac:dyDescent="0.25">
      <c r="E1840" s="4">
        <f t="shared" ca="1" si="56"/>
        <v>6.8171593761446436E-2</v>
      </c>
      <c r="F1840" s="4">
        <f t="shared" ca="1" si="57"/>
        <v>846.4874527606421</v>
      </c>
    </row>
    <row r="1841" spans="5:6" x14ac:dyDescent="0.25">
      <c r="E1841" s="4">
        <f t="shared" ca="1" si="56"/>
        <v>0.76961180976478416</v>
      </c>
      <c r="F1841" s="4">
        <f t="shared" ca="1" si="57"/>
        <v>901.41719354473764</v>
      </c>
    </row>
    <row r="1842" spans="5:6" x14ac:dyDescent="0.25">
      <c r="E1842" s="4">
        <f t="shared" ca="1" si="56"/>
        <v>0.43595463738451701</v>
      </c>
      <c r="F1842" s="4">
        <f t="shared" ca="1" si="57"/>
        <v>880.77034908167445</v>
      </c>
    </row>
    <row r="1843" spans="5:6" x14ac:dyDescent="0.25">
      <c r="E1843" s="4">
        <f t="shared" ca="1" si="56"/>
        <v>0.40640193920135703</v>
      </c>
      <c r="F1843" s="4">
        <f t="shared" ca="1" si="57"/>
        <v>878.93712641120953</v>
      </c>
    </row>
    <row r="1844" spans="5:6" x14ac:dyDescent="0.25">
      <c r="E1844" s="4">
        <f t="shared" ca="1" si="56"/>
        <v>0.45477221275945423</v>
      </c>
      <c r="F1844" s="4">
        <f t="shared" ca="1" si="57"/>
        <v>881.91787275815943</v>
      </c>
    </row>
    <row r="1845" spans="5:6" x14ac:dyDescent="0.25">
      <c r="E1845" s="4">
        <f t="shared" ca="1" si="56"/>
        <v>0.714715520608176</v>
      </c>
      <c r="F1845" s="4">
        <f t="shared" ca="1" si="57"/>
        <v>897.67033120619692</v>
      </c>
    </row>
    <row r="1846" spans="5:6" x14ac:dyDescent="0.25">
      <c r="E1846" s="4">
        <f t="shared" ca="1" si="56"/>
        <v>0.63616858122183284</v>
      </c>
      <c r="F1846" s="4">
        <f t="shared" ca="1" si="57"/>
        <v>892.73857051953962</v>
      </c>
    </row>
    <row r="1847" spans="5:6" x14ac:dyDescent="0.25">
      <c r="E1847" s="4">
        <f t="shared" ca="1" si="56"/>
        <v>0.93308022770566179</v>
      </c>
      <c r="F1847" s="4">
        <f t="shared" ca="1" si="57"/>
        <v>917.19009765064459</v>
      </c>
    </row>
    <row r="1848" spans="5:6" x14ac:dyDescent="0.25">
      <c r="E1848" s="4">
        <f t="shared" ca="1" si="56"/>
        <v>0.97588620903330825</v>
      </c>
      <c r="F1848" s="4">
        <f t="shared" ca="1" si="57"/>
        <v>926.23085824734278</v>
      </c>
    </row>
    <row r="1849" spans="5:6" x14ac:dyDescent="0.25">
      <c r="E1849" s="4">
        <f t="shared" ca="1" si="56"/>
        <v>0.57928677980315135</v>
      </c>
      <c r="F1849" s="4">
        <f t="shared" ca="1" si="57"/>
        <v>889.32862327075236</v>
      </c>
    </row>
    <row r="1850" spans="5:6" x14ac:dyDescent="0.25">
      <c r="E1850" s="4">
        <f t="shared" ca="1" si="56"/>
        <v>0.15601858036709382</v>
      </c>
      <c r="F1850" s="4">
        <f t="shared" ca="1" si="57"/>
        <v>859.33052818953399</v>
      </c>
    </row>
    <row r="1851" spans="5:6" x14ac:dyDescent="0.25">
      <c r="E1851" s="4">
        <f t="shared" ca="1" si="56"/>
        <v>0.72502301942659886</v>
      </c>
      <c r="F1851" s="4">
        <f t="shared" ca="1" si="57"/>
        <v>898.34951697421047</v>
      </c>
    </row>
    <row r="1852" spans="5:6" x14ac:dyDescent="0.25">
      <c r="E1852" s="4">
        <f t="shared" ca="1" si="56"/>
        <v>8.002408561438179E-2</v>
      </c>
      <c r="F1852" s="4">
        <f t="shared" ca="1" si="57"/>
        <v>848.79709604774428</v>
      </c>
    </row>
    <row r="1853" spans="5:6" x14ac:dyDescent="0.25">
      <c r="E1853" s="4">
        <f t="shared" ca="1" si="56"/>
        <v>0.53555359599729646</v>
      </c>
      <c r="F1853" s="4">
        <f t="shared" ca="1" si="57"/>
        <v>886.73979345331054</v>
      </c>
    </row>
    <row r="1854" spans="5:6" x14ac:dyDescent="0.25">
      <c r="E1854" s="4">
        <f t="shared" ca="1" si="56"/>
        <v>0.84993471230724604</v>
      </c>
      <c r="F1854" s="4">
        <f t="shared" ca="1" si="57"/>
        <v>907.79267459071093</v>
      </c>
    </row>
    <row r="1855" spans="5:6" x14ac:dyDescent="0.25">
      <c r="E1855" s="4">
        <f t="shared" ca="1" si="56"/>
        <v>0.11888854494662837</v>
      </c>
      <c r="F1855" s="4">
        <f t="shared" ca="1" si="57"/>
        <v>854.84003097078778</v>
      </c>
    </row>
    <row r="1856" spans="5:6" x14ac:dyDescent="0.25">
      <c r="E1856" s="4">
        <f t="shared" ca="1" si="56"/>
        <v>0.39927909783936033</v>
      </c>
      <c r="F1856" s="4">
        <f t="shared" ca="1" si="57"/>
        <v>878.48850451339581</v>
      </c>
    </row>
    <row r="1857" spans="5:6" x14ac:dyDescent="0.25">
      <c r="E1857" s="4">
        <f t="shared" ca="1" si="56"/>
        <v>0.67757986502386347</v>
      </c>
      <c r="F1857" s="4">
        <f t="shared" ca="1" si="57"/>
        <v>895.29304840666748</v>
      </c>
    </row>
    <row r="1858" spans="5:6" x14ac:dyDescent="0.25">
      <c r="E1858" s="4">
        <f t="shared" ca="1" si="56"/>
        <v>0.71335045547758702</v>
      </c>
      <c r="F1858" s="4">
        <f t="shared" ca="1" si="57"/>
        <v>897.58108682176658</v>
      </c>
    </row>
    <row r="1859" spans="5:6" x14ac:dyDescent="0.25">
      <c r="E1859" s="4">
        <f t="shared" ca="1" si="56"/>
        <v>0.36073786551617648</v>
      </c>
      <c r="F1859" s="4">
        <f t="shared" ca="1" si="57"/>
        <v>876.00417819849213</v>
      </c>
    </row>
    <row r="1860" spans="5:6" x14ac:dyDescent="0.25">
      <c r="E1860" s="4">
        <f t="shared" ref="E1860:E1923" ca="1" si="58">RAND()</f>
        <v>0.59901392222134886</v>
      </c>
      <c r="F1860" s="4">
        <f t="shared" ref="F1860:F1923" ca="1" si="59">_xlfn.BETA.INV(E1860,$C$5,$C$6,$C$3,$C$4)</f>
        <v>890.50263997864886</v>
      </c>
    </row>
    <row r="1861" spans="5:6" x14ac:dyDescent="0.25">
      <c r="E1861" s="4">
        <f t="shared" ca="1" si="58"/>
        <v>0.72922908258858599</v>
      </c>
      <c r="F1861" s="4">
        <f t="shared" ca="1" si="59"/>
        <v>898.62949583327611</v>
      </c>
    </row>
    <row r="1862" spans="5:6" x14ac:dyDescent="0.25">
      <c r="E1862" s="4">
        <f t="shared" ca="1" si="58"/>
        <v>0.43185136982537065</v>
      </c>
      <c r="F1862" s="4">
        <f t="shared" ca="1" si="59"/>
        <v>880.51825809341517</v>
      </c>
    </row>
    <row r="1863" spans="5:6" x14ac:dyDescent="0.25">
      <c r="E1863" s="4">
        <f t="shared" ca="1" si="58"/>
        <v>0.26034354958074701</v>
      </c>
      <c r="F1863" s="4">
        <f t="shared" ca="1" si="59"/>
        <v>868.85322923913782</v>
      </c>
    </row>
    <row r="1864" spans="5:6" x14ac:dyDescent="0.25">
      <c r="E1864" s="4">
        <f t="shared" ca="1" si="58"/>
        <v>0.78139087623911163</v>
      </c>
      <c r="F1864" s="4">
        <f t="shared" ca="1" si="59"/>
        <v>902.27098763377001</v>
      </c>
    </row>
    <row r="1865" spans="5:6" x14ac:dyDescent="0.25">
      <c r="E1865" s="4">
        <f t="shared" ca="1" si="58"/>
        <v>0.84284414430671872</v>
      </c>
      <c r="F1865" s="4">
        <f t="shared" ca="1" si="59"/>
        <v>907.16451609807257</v>
      </c>
    </row>
    <row r="1866" spans="5:6" x14ac:dyDescent="0.25">
      <c r="E1866" s="4">
        <f t="shared" ca="1" si="58"/>
        <v>0.76177921180505936</v>
      </c>
      <c r="F1866" s="4">
        <f t="shared" ca="1" si="59"/>
        <v>900.86068071669251</v>
      </c>
    </row>
    <row r="1867" spans="5:6" x14ac:dyDescent="0.25">
      <c r="E1867" s="4">
        <f t="shared" ca="1" si="58"/>
        <v>0.4058090129401728</v>
      </c>
      <c r="F1867" s="4">
        <f t="shared" ca="1" si="59"/>
        <v>878.89989155709793</v>
      </c>
    </row>
    <row r="1868" spans="5:6" x14ac:dyDescent="0.25">
      <c r="E1868" s="4">
        <f t="shared" ca="1" si="58"/>
        <v>0.14775577575339061</v>
      </c>
      <c r="F1868" s="4">
        <f t="shared" ca="1" si="59"/>
        <v>858.40546333644784</v>
      </c>
    </row>
    <row r="1869" spans="5:6" x14ac:dyDescent="0.25">
      <c r="E1869" s="4">
        <f t="shared" ca="1" si="58"/>
        <v>0.18784601884791141</v>
      </c>
      <c r="F1869" s="4">
        <f t="shared" ca="1" si="59"/>
        <v>862.5987061354906</v>
      </c>
    </row>
    <row r="1870" spans="5:6" x14ac:dyDescent="0.25">
      <c r="E1870" s="4">
        <f t="shared" ca="1" si="58"/>
        <v>0.91953969812310554</v>
      </c>
      <c r="F1870" s="4">
        <f t="shared" ca="1" si="59"/>
        <v>915.2677148497213</v>
      </c>
    </row>
    <row r="1871" spans="5:6" x14ac:dyDescent="0.25">
      <c r="E1871" s="4">
        <f t="shared" ca="1" si="58"/>
        <v>0.86601013464076482</v>
      </c>
      <c r="F1871" s="4">
        <f t="shared" ca="1" si="59"/>
        <v>909.28440420432264</v>
      </c>
    </row>
    <row r="1872" spans="5:6" x14ac:dyDescent="0.25">
      <c r="E1872" s="4">
        <f t="shared" ca="1" si="58"/>
        <v>0.15390152424175652</v>
      </c>
      <c r="F1872" s="4">
        <f t="shared" ca="1" si="59"/>
        <v>859.09694926735392</v>
      </c>
    </row>
    <row r="1873" spans="5:6" x14ac:dyDescent="0.25">
      <c r="E1873" s="4">
        <f t="shared" ca="1" si="58"/>
        <v>0.33321608942582659</v>
      </c>
      <c r="F1873" s="4">
        <f t="shared" ca="1" si="59"/>
        <v>874.15839474675101</v>
      </c>
    </row>
    <row r="1874" spans="5:6" x14ac:dyDescent="0.25">
      <c r="E1874" s="4">
        <f t="shared" ca="1" si="58"/>
        <v>0.16144963665567347</v>
      </c>
      <c r="F1874" s="4">
        <f t="shared" ca="1" si="59"/>
        <v>859.91952669917737</v>
      </c>
    </row>
    <row r="1875" spans="5:6" x14ac:dyDescent="0.25">
      <c r="E1875" s="4">
        <f t="shared" ca="1" si="58"/>
        <v>0.85806721119436546</v>
      </c>
      <c r="F1875" s="4">
        <f t="shared" ca="1" si="59"/>
        <v>908.5348060095863</v>
      </c>
    </row>
    <row r="1876" spans="5:6" x14ac:dyDescent="0.25">
      <c r="E1876" s="4">
        <f t="shared" ca="1" si="58"/>
        <v>0.99683253906810498</v>
      </c>
      <c r="F1876" s="4">
        <f t="shared" ca="1" si="59"/>
        <v>939.25154786753137</v>
      </c>
    </row>
    <row r="1877" spans="5:6" x14ac:dyDescent="0.25">
      <c r="E1877" s="4">
        <f t="shared" ca="1" si="58"/>
        <v>2.2612584264057656E-2</v>
      </c>
      <c r="F1877" s="4">
        <f t="shared" ca="1" si="59"/>
        <v>832.15120599096178</v>
      </c>
    </row>
    <row r="1878" spans="5:6" x14ac:dyDescent="0.25">
      <c r="E1878" s="4">
        <f t="shared" ca="1" si="58"/>
        <v>0.86280214886143447</v>
      </c>
      <c r="F1878" s="4">
        <f t="shared" ca="1" si="59"/>
        <v>908.97853462118792</v>
      </c>
    </row>
    <row r="1879" spans="5:6" x14ac:dyDescent="0.25">
      <c r="E1879" s="4">
        <f t="shared" ca="1" si="58"/>
        <v>0.14372472844782491</v>
      </c>
      <c r="F1879" s="4">
        <f t="shared" ca="1" si="59"/>
        <v>857.94048220244554</v>
      </c>
    </row>
    <row r="1880" spans="5:6" x14ac:dyDescent="0.25">
      <c r="E1880" s="4">
        <f t="shared" ca="1" si="58"/>
        <v>0.72873938536821081</v>
      </c>
      <c r="F1880" s="4">
        <f t="shared" ca="1" si="59"/>
        <v>898.59681071023169</v>
      </c>
    </row>
    <row r="1881" spans="5:6" x14ac:dyDescent="0.25">
      <c r="E1881" s="4">
        <f t="shared" ca="1" si="58"/>
        <v>0.78998819198358472</v>
      </c>
      <c r="F1881" s="4">
        <f t="shared" ca="1" si="59"/>
        <v>902.90819707351295</v>
      </c>
    </row>
    <row r="1882" spans="5:6" x14ac:dyDescent="0.25">
      <c r="E1882" s="4">
        <f t="shared" ca="1" si="58"/>
        <v>0.38549526113461785</v>
      </c>
      <c r="F1882" s="4">
        <f t="shared" ca="1" si="59"/>
        <v>877.61168327790506</v>
      </c>
    </row>
    <row r="1883" spans="5:6" x14ac:dyDescent="0.25">
      <c r="E1883" s="4">
        <f t="shared" ca="1" si="58"/>
        <v>0.70946926398305765</v>
      </c>
      <c r="F1883" s="4">
        <f t="shared" ca="1" si="59"/>
        <v>897.32819991626877</v>
      </c>
    </row>
    <row r="1884" spans="5:6" x14ac:dyDescent="0.25">
      <c r="E1884" s="4">
        <f t="shared" ca="1" si="58"/>
        <v>0.74255703511872573</v>
      </c>
      <c r="F1884" s="4">
        <f t="shared" ca="1" si="59"/>
        <v>899.52850593904486</v>
      </c>
    </row>
    <row r="1885" spans="5:6" x14ac:dyDescent="0.25">
      <c r="E1885" s="4">
        <f t="shared" ca="1" si="58"/>
        <v>0.56058392722137118</v>
      </c>
      <c r="F1885" s="4">
        <f t="shared" ca="1" si="59"/>
        <v>888.22029768094092</v>
      </c>
    </row>
    <row r="1886" spans="5:6" x14ac:dyDescent="0.25">
      <c r="E1886" s="4">
        <f t="shared" ca="1" si="58"/>
        <v>0.37675782679689285</v>
      </c>
      <c r="F1886" s="4">
        <f t="shared" ca="1" si="59"/>
        <v>877.04944256610554</v>
      </c>
    </row>
    <row r="1887" spans="5:6" x14ac:dyDescent="0.25">
      <c r="E1887" s="4">
        <f t="shared" ca="1" si="58"/>
        <v>0.50715085127723281</v>
      </c>
      <c r="F1887" s="4">
        <f t="shared" ca="1" si="59"/>
        <v>885.05692487017529</v>
      </c>
    </row>
    <row r="1888" spans="5:6" x14ac:dyDescent="0.25">
      <c r="E1888" s="4">
        <f t="shared" ca="1" si="58"/>
        <v>0.39420118180591746</v>
      </c>
      <c r="F1888" s="4">
        <f t="shared" ca="1" si="59"/>
        <v>878.16686267010698</v>
      </c>
    </row>
    <row r="1889" spans="5:6" x14ac:dyDescent="0.25">
      <c r="E1889" s="4">
        <f t="shared" ca="1" si="58"/>
        <v>0.81232456358589544</v>
      </c>
      <c r="F1889" s="4">
        <f t="shared" ca="1" si="59"/>
        <v>904.62776514657764</v>
      </c>
    </row>
    <row r="1890" spans="5:6" x14ac:dyDescent="0.25">
      <c r="E1890" s="4">
        <f t="shared" ca="1" si="58"/>
        <v>0.46849398565642686</v>
      </c>
      <c r="F1890" s="4">
        <f t="shared" ca="1" si="59"/>
        <v>882.74691564541342</v>
      </c>
    </row>
    <row r="1891" spans="5:6" x14ac:dyDescent="0.25">
      <c r="E1891" s="4">
        <f t="shared" ca="1" si="58"/>
        <v>0.17460726233970059</v>
      </c>
      <c r="F1891" s="4">
        <f t="shared" ca="1" si="59"/>
        <v>861.29035577224511</v>
      </c>
    </row>
    <row r="1892" spans="5:6" x14ac:dyDescent="0.25">
      <c r="E1892" s="4">
        <f t="shared" ca="1" si="58"/>
        <v>0.84214136907694137</v>
      </c>
      <c r="F1892" s="4">
        <f t="shared" ca="1" si="59"/>
        <v>907.10315162672862</v>
      </c>
    </row>
    <row r="1893" spans="5:6" x14ac:dyDescent="0.25">
      <c r="E1893" s="4">
        <f t="shared" ca="1" si="58"/>
        <v>0.49189006537732971</v>
      </c>
      <c r="F1893" s="4">
        <f t="shared" ca="1" si="59"/>
        <v>884.1486521297752</v>
      </c>
    </row>
    <row r="1894" spans="5:6" x14ac:dyDescent="0.25">
      <c r="E1894" s="4">
        <f t="shared" ca="1" si="58"/>
        <v>0.78501754578685001</v>
      </c>
      <c r="F1894" s="4">
        <f t="shared" ca="1" si="59"/>
        <v>902.53826687651861</v>
      </c>
    </row>
    <row r="1895" spans="5:6" x14ac:dyDescent="0.25">
      <c r="E1895" s="4">
        <f t="shared" ca="1" si="58"/>
        <v>0.30325358044550288</v>
      </c>
      <c r="F1895" s="4">
        <f t="shared" ca="1" si="59"/>
        <v>872.06175203363887</v>
      </c>
    </row>
    <row r="1896" spans="5:6" x14ac:dyDescent="0.25">
      <c r="E1896" s="4">
        <f t="shared" ca="1" si="58"/>
        <v>0.49346687276244061</v>
      </c>
      <c r="F1896" s="4">
        <f t="shared" ca="1" si="59"/>
        <v>884.24268618141684</v>
      </c>
    </row>
    <row r="1897" spans="5:6" x14ac:dyDescent="0.25">
      <c r="E1897" s="4">
        <f t="shared" ca="1" si="58"/>
        <v>0.81686223944092806</v>
      </c>
      <c r="F1897" s="4">
        <f t="shared" ca="1" si="59"/>
        <v>904.98988939269145</v>
      </c>
    </row>
    <row r="1898" spans="5:6" x14ac:dyDescent="0.25">
      <c r="E1898" s="4">
        <f t="shared" ca="1" si="58"/>
        <v>1.744186352178545E-3</v>
      </c>
      <c r="F1898" s="4">
        <f t="shared" ca="1" si="59"/>
        <v>805.15058383385224</v>
      </c>
    </row>
    <row r="1899" spans="5:6" x14ac:dyDescent="0.25">
      <c r="E1899" s="4">
        <f t="shared" ca="1" si="58"/>
        <v>0.31639323955339782</v>
      </c>
      <c r="F1899" s="4">
        <f t="shared" ca="1" si="59"/>
        <v>872.9937091413201</v>
      </c>
    </row>
    <row r="1900" spans="5:6" x14ac:dyDescent="0.25">
      <c r="E1900" s="4">
        <f t="shared" ca="1" si="58"/>
        <v>0.41977234660346341</v>
      </c>
      <c r="F1900" s="4">
        <f t="shared" ca="1" si="59"/>
        <v>879.77178668305203</v>
      </c>
    </row>
    <row r="1901" spans="5:6" x14ac:dyDescent="0.25">
      <c r="E1901" s="4">
        <f t="shared" ca="1" si="58"/>
        <v>0.49669592140696528</v>
      </c>
      <c r="F1901" s="4">
        <f t="shared" ca="1" si="59"/>
        <v>884.43510787880211</v>
      </c>
    </row>
    <row r="1902" spans="5:6" x14ac:dyDescent="0.25">
      <c r="E1902" s="4">
        <f t="shared" ca="1" si="58"/>
        <v>0.52183177680934678</v>
      </c>
      <c r="F1902" s="4">
        <f t="shared" ca="1" si="59"/>
        <v>885.92763352995757</v>
      </c>
    </row>
    <row r="1903" spans="5:6" x14ac:dyDescent="0.25">
      <c r="E1903" s="4">
        <f t="shared" ca="1" si="58"/>
        <v>0.62232895750895634</v>
      </c>
      <c r="F1903" s="4">
        <f t="shared" ca="1" si="59"/>
        <v>891.90094514548855</v>
      </c>
    </row>
    <row r="1904" spans="5:6" x14ac:dyDescent="0.25">
      <c r="E1904" s="4">
        <f t="shared" ca="1" si="58"/>
        <v>0.61657242457673755</v>
      </c>
      <c r="F1904" s="4">
        <f t="shared" ca="1" si="59"/>
        <v>891.55435256952251</v>
      </c>
    </row>
    <row r="1905" spans="5:6" x14ac:dyDescent="0.25">
      <c r="E1905" s="4">
        <f t="shared" ca="1" si="58"/>
        <v>0.90310056339509359</v>
      </c>
      <c r="F1905" s="4">
        <f t="shared" ca="1" si="59"/>
        <v>913.20967427482765</v>
      </c>
    </row>
    <row r="1906" spans="5:6" x14ac:dyDescent="0.25">
      <c r="E1906" s="4">
        <f t="shared" ca="1" si="58"/>
        <v>0.7512627579758393</v>
      </c>
      <c r="F1906" s="4">
        <f t="shared" ca="1" si="59"/>
        <v>900.12627517688702</v>
      </c>
    </row>
    <row r="1907" spans="5:6" x14ac:dyDescent="0.25">
      <c r="E1907" s="4">
        <f t="shared" ca="1" si="58"/>
        <v>0.29196749275859868</v>
      </c>
      <c r="F1907" s="4">
        <f t="shared" ca="1" si="59"/>
        <v>871.24392270828457</v>
      </c>
    </row>
    <row r="1908" spans="5:6" x14ac:dyDescent="0.25">
      <c r="E1908" s="4">
        <f t="shared" ca="1" si="58"/>
        <v>0.64113580509958557</v>
      </c>
      <c r="F1908" s="4">
        <f t="shared" ca="1" si="59"/>
        <v>893.04088516604565</v>
      </c>
    </row>
    <row r="1909" spans="5:6" x14ac:dyDescent="0.25">
      <c r="E1909" s="4">
        <f t="shared" ca="1" si="58"/>
        <v>2.2846450070086122E-2</v>
      </c>
      <c r="F1909" s="4">
        <f t="shared" ca="1" si="59"/>
        <v>832.2747009434097</v>
      </c>
    </row>
    <row r="1910" spans="5:6" x14ac:dyDescent="0.25">
      <c r="E1910" s="4">
        <f t="shared" ca="1" si="58"/>
        <v>0.69578239246251961</v>
      </c>
      <c r="F1910" s="4">
        <f t="shared" ca="1" si="59"/>
        <v>896.44591980073915</v>
      </c>
    </row>
    <row r="1911" spans="5:6" x14ac:dyDescent="0.25">
      <c r="E1911" s="4">
        <f t="shared" ca="1" si="58"/>
        <v>0.45755878759703994</v>
      </c>
      <c r="F1911" s="4">
        <f t="shared" ca="1" si="59"/>
        <v>882.08671507022802</v>
      </c>
    </row>
    <row r="1912" spans="5:6" x14ac:dyDescent="0.25">
      <c r="E1912" s="4">
        <f t="shared" ca="1" si="58"/>
        <v>0.86782718328926622</v>
      </c>
      <c r="F1912" s="4">
        <f t="shared" ca="1" si="59"/>
        <v>909.45961742934378</v>
      </c>
    </row>
    <row r="1913" spans="5:6" x14ac:dyDescent="0.25">
      <c r="E1913" s="4">
        <f t="shared" ca="1" si="58"/>
        <v>0.86907433352664376</v>
      </c>
      <c r="F1913" s="4">
        <f t="shared" ca="1" si="59"/>
        <v>909.5807239368512</v>
      </c>
    </row>
    <row r="1914" spans="5:6" x14ac:dyDescent="0.25">
      <c r="E1914" s="4">
        <f t="shared" ca="1" si="58"/>
        <v>0.94859618142071878</v>
      </c>
      <c r="F1914" s="4">
        <f t="shared" ca="1" si="59"/>
        <v>919.76479059042492</v>
      </c>
    </row>
    <row r="1915" spans="5:6" x14ac:dyDescent="0.25">
      <c r="E1915" s="4">
        <f t="shared" ca="1" si="58"/>
        <v>0.90053459249055634</v>
      </c>
      <c r="F1915" s="4">
        <f t="shared" ca="1" si="59"/>
        <v>912.90987565948456</v>
      </c>
    </row>
    <row r="1916" spans="5:6" x14ac:dyDescent="0.25">
      <c r="E1916" s="4">
        <f t="shared" ca="1" si="58"/>
        <v>0.50086273312797247</v>
      </c>
      <c r="F1916" s="4">
        <f t="shared" ca="1" si="59"/>
        <v>884.683140971939</v>
      </c>
    </row>
    <row r="1917" spans="5:6" x14ac:dyDescent="0.25">
      <c r="E1917" s="4">
        <f t="shared" ca="1" si="58"/>
        <v>0.45468419212417588</v>
      </c>
      <c r="F1917" s="4">
        <f t="shared" ca="1" si="59"/>
        <v>881.91253522589761</v>
      </c>
    </row>
    <row r="1918" spans="5:6" x14ac:dyDescent="0.25">
      <c r="E1918" s="4">
        <f t="shared" ca="1" si="58"/>
        <v>0.41889226785133771</v>
      </c>
      <c r="F1918" s="4">
        <f t="shared" ca="1" si="59"/>
        <v>879.71712875274181</v>
      </c>
    </row>
    <row r="1919" spans="5:6" x14ac:dyDescent="0.25">
      <c r="E1919" s="4">
        <f t="shared" ca="1" si="58"/>
        <v>7.8043700016059203E-2</v>
      </c>
      <c r="F1919" s="4">
        <f t="shared" ca="1" si="59"/>
        <v>848.43129688195586</v>
      </c>
    </row>
    <row r="1920" spans="5:6" x14ac:dyDescent="0.25">
      <c r="E1920" s="4">
        <f t="shared" ca="1" si="58"/>
        <v>0.36090602309246111</v>
      </c>
      <c r="F1920" s="4">
        <f t="shared" ca="1" si="59"/>
        <v>876.01525341798447</v>
      </c>
    </row>
    <row r="1921" spans="5:6" x14ac:dyDescent="0.25">
      <c r="E1921" s="4">
        <f t="shared" ca="1" si="58"/>
        <v>0.66942365457673092</v>
      </c>
      <c r="F1921" s="4">
        <f t="shared" ca="1" si="59"/>
        <v>894.78311376256943</v>
      </c>
    </row>
    <row r="1922" spans="5:6" x14ac:dyDescent="0.25">
      <c r="E1922" s="4">
        <f t="shared" ca="1" si="58"/>
        <v>0.7993952353562751</v>
      </c>
      <c r="F1922" s="4">
        <f t="shared" ca="1" si="59"/>
        <v>903.62041602012187</v>
      </c>
    </row>
    <row r="1923" spans="5:6" x14ac:dyDescent="0.25">
      <c r="E1923" s="4">
        <f t="shared" ca="1" si="58"/>
        <v>0.25177179277446315</v>
      </c>
      <c r="F1923" s="4">
        <f t="shared" ca="1" si="59"/>
        <v>868.17631960934204</v>
      </c>
    </row>
    <row r="1924" spans="5:6" x14ac:dyDescent="0.25">
      <c r="E1924" s="4">
        <f t="shared" ref="E1924:E1987" ca="1" si="60">RAND()</f>
        <v>0.59080470205063207</v>
      </c>
      <c r="F1924" s="4">
        <f t="shared" ref="F1924:F1987" ca="1" si="61">_xlfn.BETA.INV(E1924,$C$5,$C$6,$C$3,$C$4)</f>
        <v>890.01327675845641</v>
      </c>
    </row>
    <row r="1925" spans="5:6" x14ac:dyDescent="0.25">
      <c r="E1925" s="4">
        <f t="shared" ca="1" si="60"/>
        <v>0.60477303100011792</v>
      </c>
      <c r="F1925" s="4">
        <f t="shared" ca="1" si="61"/>
        <v>890.84677607260289</v>
      </c>
    </row>
    <row r="1926" spans="5:6" x14ac:dyDescent="0.25">
      <c r="E1926" s="4">
        <f t="shared" ca="1" si="60"/>
        <v>0.57784706986562917</v>
      </c>
      <c r="F1926" s="4">
        <f t="shared" ca="1" si="61"/>
        <v>889.24317702034989</v>
      </c>
    </row>
    <row r="1927" spans="5:6" x14ac:dyDescent="0.25">
      <c r="E1927" s="4">
        <f t="shared" ca="1" si="60"/>
        <v>0.53546843231838392</v>
      </c>
      <c r="F1927" s="4">
        <f t="shared" ca="1" si="61"/>
        <v>886.73475578623584</v>
      </c>
    </row>
    <row r="1928" spans="5:6" x14ac:dyDescent="0.25">
      <c r="E1928" s="4">
        <f t="shared" ca="1" si="60"/>
        <v>0.55008715985905932</v>
      </c>
      <c r="F1928" s="4">
        <f t="shared" ca="1" si="61"/>
        <v>887.59931990562495</v>
      </c>
    </row>
    <row r="1929" spans="5:6" x14ac:dyDescent="0.25">
      <c r="E1929" s="4">
        <f t="shared" ca="1" si="60"/>
        <v>0.76312100547988326</v>
      </c>
      <c r="F1929" s="4">
        <f t="shared" ca="1" si="61"/>
        <v>900.95541672877289</v>
      </c>
    </row>
    <row r="1930" spans="5:6" x14ac:dyDescent="0.25">
      <c r="E1930" s="4">
        <f t="shared" ca="1" si="60"/>
        <v>0.42039294984098574</v>
      </c>
      <c r="F1930" s="4">
        <f t="shared" ca="1" si="61"/>
        <v>879.81030684129735</v>
      </c>
    </row>
    <row r="1931" spans="5:6" x14ac:dyDescent="0.25">
      <c r="E1931" s="4">
        <f t="shared" ca="1" si="60"/>
        <v>0.63613668428243941</v>
      </c>
      <c r="F1931" s="4">
        <f t="shared" ca="1" si="61"/>
        <v>892.73663225296741</v>
      </c>
    </row>
    <row r="1932" spans="5:6" x14ac:dyDescent="0.25">
      <c r="E1932" s="4">
        <f t="shared" ca="1" si="60"/>
        <v>0.99989763013560717</v>
      </c>
      <c r="F1932" s="4">
        <f t="shared" ca="1" si="61"/>
        <v>953.84533148322112</v>
      </c>
    </row>
    <row r="1933" spans="5:6" x14ac:dyDescent="0.25">
      <c r="E1933" s="4">
        <f t="shared" ca="1" si="60"/>
        <v>0.37416656650484736</v>
      </c>
      <c r="F1933" s="4">
        <f t="shared" ca="1" si="61"/>
        <v>876.8816712271597</v>
      </c>
    </row>
    <row r="1934" spans="5:6" x14ac:dyDescent="0.25">
      <c r="E1934" s="4">
        <f t="shared" ca="1" si="60"/>
        <v>0.21172848749526429</v>
      </c>
      <c r="F1934" s="4">
        <f t="shared" ca="1" si="61"/>
        <v>864.80873729756809</v>
      </c>
    </row>
    <row r="1935" spans="5:6" x14ac:dyDescent="0.25">
      <c r="E1935" s="4">
        <f t="shared" ca="1" si="60"/>
        <v>0.40103556522250594</v>
      </c>
      <c r="F1935" s="4">
        <f t="shared" ca="1" si="61"/>
        <v>878.5994040202188</v>
      </c>
    </row>
    <row r="1936" spans="5:6" x14ac:dyDescent="0.25">
      <c r="E1936" s="4">
        <f t="shared" ca="1" si="60"/>
        <v>0.94118789560943994</v>
      </c>
      <c r="F1936" s="4">
        <f t="shared" ca="1" si="61"/>
        <v>918.47504768586839</v>
      </c>
    </row>
    <row r="1937" spans="5:6" x14ac:dyDescent="0.25">
      <c r="E1937" s="4">
        <f t="shared" ca="1" si="60"/>
        <v>0.11943333165991699</v>
      </c>
      <c r="F1937" s="4">
        <f t="shared" ca="1" si="61"/>
        <v>854.91303119508154</v>
      </c>
    </row>
    <row r="1938" spans="5:6" x14ac:dyDescent="0.25">
      <c r="E1938" s="4">
        <f t="shared" ca="1" si="60"/>
        <v>0.97413882775075444</v>
      </c>
      <c r="F1938" s="4">
        <f t="shared" ca="1" si="61"/>
        <v>925.68160457027159</v>
      </c>
    </row>
    <row r="1939" spans="5:6" x14ac:dyDescent="0.25">
      <c r="E1939" s="4">
        <f t="shared" ca="1" si="60"/>
        <v>0.24821986283247488</v>
      </c>
      <c r="F1939" s="4">
        <f t="shared" ca="1" si="61"/>
        <v>867.89175609783717</v>
      </c>
    </row>
    <row r="1940" spans="5:6" x14ac:dyDescent="0.25">
      <c r="E1940" s="4">
        <f t="shared" ca="1" si="60"/>
        <v>6.2051261904827681E-2</v>
      </c>
      <c r="F1940" s="4">
        <f t="shared" ca="1" si="61"/>
        <v>845.16407837368274</v>
      </c>
    </row>
    <row r="1941" spans="5:6" x14ac:dyDescent="0.25">
      <c r="E1941" s="4">
        <f t="shared" ca="1" si="60"/>
        <v>0.74558852861939029</v>
      </c>
      <c r="F1941" s="4">
        <f t="shared" ca="1" si="61"/>
        <v>899.73566585871595</v>
      </c>
    </row>
    <row r="1942" spans="5:6" x14ac:dyDescent="0.25">
      <c r="E1942" s="4">
        <f t="shared" ca="1" si="60"/>
        <v>0.5812372277243818</v>
      </c>
      <c r="F1942" s="4">
        <f t="shared" ca="1" si="61"/>
        <v>889.44442485603793</v>
      </c>
    </row>
    <row r="1943" spans="5:6" x14ac:dyDescent="0.25">
      <c r="E1943" s="4">
        <f t="shared" ca="1" si="60"/>
        <v>0.59619815692021683</v>
      </c>
      <c r="F1943" s="4">
        <f t="shared" ca="1" si="61"/>
        <v>890.33464092143049</v>
      </c>
    </row>
    <row r="1944" spans="5:6" x14ac:dyDescent="0.25">
      <c r="E1944" s="4">
        <f t="shared" ca="1" si="60"/>
        <v>0.87353505689433442</v>
      </c>
      <c r="F1944" s="4">
        <f t="shared" ca="1" si="61"/>
        <v>910.01974441837274</v>
      </c>
    </row>
    <row r="1945" spans="5:6" x14ac:dyDescent="0.25">
      <c r="E1945" s="4">
        <f t="shared" ca="1" si="60"/>
        <v>0.55728020340498108</v>
      </c>
      <c r="F1945" s="4">
        <f t="shared" ca="1" si="61"/>
        <v>888.02480366502391</v>
      </c>
    </row>
    <row r="1946" spans="5:6" x14ac:dyDescent="0.25">
      <c r="E1946" s="4">
        <f t="shared" ca="1" si="60"/>
        <v>0.46481972402659666</v>
      </c>
      <c r="F1946" s="4">
        <f t="shared" ca="1" si="61"/>
        <v>882.52549105148398</v>
      </c>
    </row>
    <row r="1947" spans="5:6" x14ac:dyDescent="0.25">
      <c r="E1947" s="4">
        <f t="shared" ca="1" si="60"/>
        <v>0.14756924038599406</v>
      </c>
      <c r="F1947" s="4">
        <f t="shared" ca="1" si="61"/>
        <v>858.38415186297004</v>
      </c>
    </row>
    <row r="1948" spans="5:6" x14ac:dyDescent="0.25">
      <c r="E1948" s="4">
        <f t="shared" ca="1" si="60"/>
        <v>0.48362813566586715</v>
      </c>
      <c r="F1948" s="4">
        <f t="shared" ca="1" si="61"/>
        <v>883.65512024293071</v>
      </c>
    </row>
    <row r="1949" spans="5:6" x14ac:dyDescent="0.25">
      <c r="E1949" s="4">
        <f t="shared" ca="1" si="60"/>
        <v>0.2550817518230194</v>
      </c>
      <c r="F1949" s="4">
        <f t="shared" ca="1" si="61"/>
        <v>868.43931998563096</v>
      </c>
    </row>
    <row r="1950" spans="5:6" x14ac:dyDescent="0.25">
      <c r="E1950" s="4">
        <f t="shared" ca="1" si="60"/>
        <v>0.89100573293346241</v>
      </c>
      <c r="F1950" s="4">
        <f t="shared" ca="1" si="61"/>
        <v>911.83858285326471</v>
      </c>
    </row>
    <row r="1951" spans="5:6" x14ac:dyDescent="0.25">
      <c r="E1951" s="4">
        <f t="shared" ca="1" si="60"/>
        <v>0.808123034578201</v>
      </c>
      <c r="F1951" s="4">
        <f t="shared" ca="1" si="61"/>
        <v>904.29656811966265</v>
      </c>
    </row>
    <row r="1952" spans="5:6" x14ac:dyDescent="0.25">
      <c r="E1952" s="4">
        <f t="shared" ca="1" si="60"/>
        <v>0.14642168161520575</v>
      </c>
      <c r="F1952" s="4">
        <f t="shared" ca="1" si="61"/>
        <v>858.25261126974817</v>
      </c>
    </row>
    <row r="1953" spans="5:6" x14ac:dyDescent="0.25">
      <c r="E1953" s="4">
        <f t="shared" ca="1" si="60"/>
        <v>0.99844113024178804</v>
      </c>
      <c r="F1953" s="4">
        <f t="shared" ca="1" si="61"/>
        <v>942.84099100929041</v>
      </c>
    </row>
    <row r="1954" spans="5:6" x14ac:dyDescent="0.25">
      <c r="E1954" s="4">
        <f t="shared" ca="1" si="60"/>
        <v>0.65815833715479943</v>
      </c>
      <c r="F1954" s="4">
        <f t="shared" ca="1" si="61"/>
        <v>894.08473095644763</v>
      </c>
    </row>
    <row r="1955" spans="5:6" x14ac:dyDescent="0.25">
      <c r="E1955" s="4">
        <f t="shared" ca="1" si="60"/>
        <v>0.28409676463015077</v>
      </c>
      <c r="F1955" s="4">
        <f t="shared" ca="1" si="61"/>
        <v>870.66326616512913</v>
      </c>
    </row>
    <row r="1956" spans="5:6" x14ac:dyDescent="0.25">
      <c r="E1956" s="4">
        <f t="shared" ca="1" si="60"/>
        <v>0.51247802673290943</v>
      </c>
      <c r="F1956" s="4">
        <f t="shared" ca="1" si="61"/>
        <v>885.37315654794406</v>
      </c>
    </row>
    <row r="1957" spans="5:6" x14ac:dyDescent="0.25">
      <c r="E1957" s="4">
        <f t="shared" ca="1" si="60"/>
        <v>0.90661156821211653</v>
      </c>
      <c r="F1957" s="4">
        <f t="shared" ca="1" si="61"/>
        <v>913.62845743296828</v>
      </c>
    </row>
    <row r="1958" spans="5:6" x14ac:dyDescent="0.25">
      <c r="E1958" s="4">
        <f t="shared" ca="1" si="60"/>
        <v>4.5863564789150324E-2</v>
      </c>
      <c r="F1958" s="4">
        <f t="shared" ca="1" si="61"/>
        <v>841.05500729835194</v>
      </c>
    </row>
    <row r="1959" spans="5:6" x14ac:dyDescent="0.25">
      <c r="E1959" s="4">
        <f t="shared" ca="1" si="60"/>
        <v>0.66910348660813102</v>
      </c>
      <c r="F1959" s="4">
        <f t="shared" ca="1" si="61"/>
        <v>894.76317301963547</v>
      </c>
    </row>
    <row r="1960" spans="5:6" x14ac:dyDescent="0.25">
      <c r="E1960" s="4">
        <f t="shared" ca="1" si="60"/>
        <v>0.96848062928847845</v>
      </c>
      <c r="F1960" s="4">
        <f t="shared" ca="1" si="61"/>
        <v>924.07917766875357</v>
      </c>
    </row>
    <row r="1961" spans="5:6" x14ac:dyDescent="0.25">
      <c r="E1961" s="4">
        <f t="shared" ca="1" si="60"/>
        <v>7.7744999081631572E-2</v>
      </c>
      <c r="F1961" s="4">
        <f t="shared" ca="1" si="61"/>
        <v>848.37547869641969</v>
      </c>
    </row>
    <row r="1962" spans="5:6" x14ac:dyDescent="0.25">
      <c r="E1962" s="4">
        <f t="shared" ca="1" si="60"/>
        <v>0.8303372098941888</v>
      </c>
      <c r="F1962" s="4">
        <f t="shared" ca="1" si="61"/>
        <v>906.09469980876713</v>
      </c>
    </row>
    <row r="1963" spans="5:6" x14ac:dyDescent="0.25">
      <c r="E1963" s="4">
        <f t="shared" ca="1" si="60"/>
        <v>0.87619857873463169</v>
      </c>
      <c r="F1963" s="4">
        <f t="shared" ca="1" si="61"/>
        <v>910.28643426870008</v>
      </c>
    </row>
    <row r="1964" spans="5:6" x14ac:dyDescent="0.25">
      <c r="E1964" s="4">
        <f t="shared" ca="1" si="60"/>
        <v>0.66030089669692749</v>
      </c>
      <c r="F1964" s="4">
        <f t="shared" ca="1" si="61"/>
        <v>894.21705857113454</v>
      </c>
    </row>
    <row r="1965" spans="5:6" x14ac:dyDescent="0.25">
      <c r="E1965" s="4">
        <f t="shared" ca="1" si="60"/>
        <v>0.73386475158824682</v>
      </c>
      <c r="F1965" s="4">
        <f t="shared" ca="1" si="61"/>
        <v>898.940089535879</v>
      </c>
    </row>
    <row r="1966" spans="5:6" x14ac:dyDescent="0.25">
      <c r="E1966" s="4">
        <f t="shared" ca="1" si="60"/>
        <v>4.1849510802535406E-2</v>
      </c>
      <c r="F1966" s="4">
        <f t="shared" ca="1" si="61"/>
        <v>839.84953568722312</v>
      </c>
    </row>
    <row r="1967" spans="5:6" x14ac:dyDescent="0.25">
      <c r="E1967" s="4">
        <f t="shared" ca="1" si="60"/>
        <v>0.37518666171763637</v>
      </c>
      <c r="F1967" s="4">
        <f t="shared" ca="1" si="61"/>
        <v>876.9477750516894</v>
      </c>
    </row>
    <row r="1968" spans="5:6" x14ac:dyDescent="0.25">
      <c r="E1968" s="4">
        <f t="shared" ca="1" si="60"/>
        <v>0.30971789259923566</v>
      </c>
      <c r="F1968" s="4">
        <f t="shared" ca="1" si="61"/>
        <v>872.52283730990905</v>
      </c>
    </row>
    <row r="1969" spans="5:6" x14ac:dyDescent="0.25">
      <c r="E1969" s="4">
        <f t="shared" ca="1" si="60"/>
        <v>0.50456968919691891</v>
      </c>
      <c r="F1969" s="4">
        <f t="shared" ca="1" si="61"/>
        <v>884.90356444254485</v>
      </c>
    </row>
    <row r="1970" spans="5:6" x14ac:dyDescent="0.25">
      <c r="E1970" s="4">
        <f t="shared" ca="1" si="60"/>
        <v>0.90499700459863841</v>
      </c>
      <c r="F1970" s="4">
        <f t="shared" ca="1" si="61"/>
        <v>913.43461099794092</v>
      </c>
    </row>
    <row r="1971" spans="5:6" x14ac:dyDescent="0.25">
      <c r="E1971" s="4">
        <f t="shared" ca="1" si="60"/>
        <v>0.54854252768870138</v>
      </c>
      <c r="F1971" s="4">
        <f t="shared" ca="1" si="61"/>
        <v>887.50796948268771</v>
      </c>
    </row>
    <row r="1972" spans="5:6" x14ac:dyDescent="0.25">
      <c r="E1972" s="4">
        <f t="shared" ca="1" si="60"/>
        <v>0.76173821300851097</v>
      </c>
      <c r="F1972" s="4">
        <f t="shared" ca="1" si="61"/>
        <v>900.85778984252147</v>
      </c>
    </row>
    <row r="1973" spans="5:6" x14ac:dyDescent="0.25">
      <c r="E1973" s="4">
        <f t="shared" ca="1" si="60"/>
        <v>0.82474636956175973</v>
      </c>
      <c r="F1973" s="4">
        <f t="shared" ca="1" si="61"/>
        <v>905.63070532161476</v>
      </c>
    </row>
    <row r="1974" spans="5:6" x14ac:dyDescent="0.25">
      <c r="E1974" s="4">
        <f t="shared" ca="1" si="60"/>
        <v>0.17425824524427935</v>
      </c>
      <c r="F1974" s="4">
        <f t="shared" ca="1" si="61"/>
        <v>861.2549474583584</v>
      </c>
    </row>
    <row r="1975" spans="5:6" x14ac:dyDescent="0.25">
      <c r="E1975" s="4">
        <f t="shared" ca="1" si="60"/>
        <v>0.85980470052601043</v>
      </c>
      <c r="F1975" s="4">
        <f t="shared" ca="1" si="61"/>
        <v>908.69659263689312</v>
      </c>
    </row>
    <row r="1976" spans="5:6" x14ac:dyDescent="0.25">
      <c r="E1976" s="4">
        <f t="shared" ca="1" si="60"/>
        <v>0.39747166892403019</v>
      </c>
      <c r="F1976" s="4">
        <f t="shared" ca="1" si="61"/>
        <v>878.37419740974235</v>
      </c>
    </row>
    <row r="1977" spans="5:6" x14ac:dyDescent="0.25">
      <c r="E1977" s="4">
        <f t="shared" ca="1" si="60"/>
        <v>0.93651910860442322</v>
      </c>
      <c r="F1977" s="4">
        <f t="shared" ca="1" si="61"/>
        <v>917.72089004287682</v>
      </c>
    </row>
    <row r="1978" spans="5:6" x14ac:dyDescent="0.25">
      <c r="E1978" s="4">
        <f t="shared" ca="1" si="60"/>
        <v>0.17714618606260113</v>
      </c>
      <c r="F1978" s="4">
        <f t="shared" ca="1" si="61"/>
        <v>861.54646088105244</v>
      </c>
    </row>
    <row r="1979" spans="5:6" x14ac:dyDescent="0.25">
      <c r="E1979" s="4">
        <f t="shared" ca="1" si="60"/>
        <v>0.17833936580867904</v>
      </c>
      <c r="F1979" s="4">
        <f t="shared" ca="1" si="61"/>
        <v>861.66593799946713</v>
      </c>
    </row>
    <row r="1980" spans="5:6" x14ac:dyDescent="0.25">
      <c r="E1980" s="4">
        <f t="shared" ca="1" si="60"/>
        <v>0.72968569105073944</v>
      </c>
      <c r="F1980" s="4">
        <f t="shared" ca="1" si="61"/>
        <v>898.65999366720416</v>
      </c>
    </row>
    <row r="1981" spans="5:6" x14ac:dyDescent="0.25">
      <c r="E1981" s="4">
        <f t="shared" ca="1" si="60"/>
        <v>0.85431256451870774</v>
      </c>
      <c r="F1981" s="4">
        <f t="shared" ca="1" si="61"/>
        <v>908.18915325211503</v>
      </c>
    </row>
    <row r="1982" spans="5:6" x14ac:dyDescent="0.25">
      <c r="E1982" s="4">
        <f t="shared" ca="1" si="60"/>
        <v>0.67985532880937671</v>
      </c>
      <c r="F1982" s="4">
        <f t="shared" ca="1" si="61"/>
        <v>895.43600710731346</v>
      </c>
    </row>
    <row r="1983" spans="5:6" x14ac:dyDescent="0.25">
      <c r="E1983" s="4">
        <f t="shared" ca="1" si="60"/>
        <v>0.71010051807314056</v>
      </c>
      <c r="F1983" s="4">
        <f t="shared" ca="1" si="61"/>
        <v>897.36924563818468</v>
      </c>
    </row>
    <row r="1984" spans="5:6" x14ac:dyDescent="0.25">
      <c r="E1984" s="4">
        <f t="shared" ca="1" si="60"/>
        <v>0.61490357507532545</v>
      </c>
      <c r="F1984" s="4">
        <f t="shared" ca="1" si="61"/>
        <v>891.45405303593043</v>
      </c>
    </row>
    <row r="1985" spans="5:6" x14ac:dyDescent="0.25">
      <c r="E1985" s="4">
        <f t="shared" ca="1" si="60"/>
        <v>5.1879989150168115E-2</v>
      </c>
      <c r="F1985" s="4">
        <f t="shared" ca="1" si="61"/>
        <v>842.70540373654205</v>
      </c>
    </row>
    <row r="1986" spans="5:6" x14ac:dyDescent="0.25">
      <c r="E1986" s="4">
        <f t="shared" ca="1" si="60"/>
        <v>0.10047841877357522</v>
      </c>
      <c r="F1986" s="4">
        <f t="shared" ca="1" si="61"/>
        <v>852.20738672047889</v>
      </c>
    </row>
    <row r="1987" spans="5:6" x14ac:dyDescent="0.25">
      <c r="E1987" s="4">
        <f t="shared" ca="1" si="60"/>
        <v>0.92496355974324251</v>
      </c>
      <c r="F1987" s="4">
        <f t="shared" ca="1" si="61"/>
        <v>916.00876696849252</v>
      </c>
    </row>
    <row r="1988" spans="5:6" x14ac:dyDescent="0.25">
      <c r="E1988" s="4">
        <f t="shared" ref="E1988:E2051" ca="1" si="62">RAND()</f>
        <v>0.3937231549635124</v>
      </c>
      <c r="F1988" s="4">
        <f t="shared" ref="F1988:F2051" ca="1" si="63">_xlfn.BETA.INV(E1988,$C$5,$C$6,$C$3,$C$4)</f>
        <v>878.13650307661771</v>
      </c>
    </row>
    <row r="1989" spans="5:6" x14ac:dyDescent="0.25">
      <c r="E1989" s="4">
        <f t="shared" ca="1" si="62"/>
        <v>0.3848971225835196</v>
      </c>
      <c r="F1989" s="4">
        <f t="shared" ca="1" si="63"/>
        <v>877.57335947536308</v>
      </c>
    </row>
    <row r="1990" spans="5:6" x14ac:dyDescent="0.25">
      <c r="E1990" s="4">
        <f t="shared" ca="1" si="62"/>
        <v>0.87241158044544442</v>
      </c>
      <c r="F1990" s="4">
        <f t="shared" ca="1" si="63"/>
        <v>909.90829109875278</v>
      </c>
    </row>
    <row r="1991" spans="5:6" x14ac:dyDescent="0.25">
      <c r="E1991" s="4">
        <f t="shared" ca="1" si="62"/>
        <v>0.85913905227823506</v>
      </c>
      <c r="F1991" s="4">
        <f t="shared" ca="1" si="63"/>
        <v>908.634470596489</v>
      </c>
    </row>
    <row r="1992" spans="5:6" x14ac:dyDescent="0.25">
      <c r="E1992" s="4">
        <f t="shared" ca="1" si="62"/>
        <v>0.93979690982074116</v>
      </c>
      <c r="F1992" s="4">
        <f t="shared" ca="1" si="63"/>
        <v>918.24604743471457</v>
      </c>
    </row>
    <row r="1993" spans="5:6" x14ac:dyDescent="0.25">
      <c r="E1993" s="4">
        <f t="shared" ca="1" si="62"/>
        <v>0.32806647840530878</v>
      </c>
      <c r="F1993" s="4">
        <f t="shared" ca="1" si="63"/>
        <v>873.80506221900555</v>
      </c>
    </row>
    <row r="1994" spans="5:6" x14ac:dyDescent="0.25">
      <c r="E1994" s="4">
        <f t="shared" ca="1" si="62"/>
        <v>0.38981639489655395</v>
      </c>
      <c r="F1994" s="4">
        <f t="shared" ca="1" si="63"/>
        <v>877.88784890918021</v>
      </c>
    </row>
    <row r="1995" spans="5:6" x14ac:dyDescent="0.25">
      <c r="E1995" s="4">
        <f t="shared" ca="1" si="62"/>
        <v>0.29767139496601269</v>
      </c>
      <c r="F1995" s="4">
        <f t="shared" ca="1" si="63"/>
        <v>871.65934896650822</v>
      </c>
    </row>
    <row r="1996" spans="5:6" x14ac:dyDescent="0.25">
      <c r="E1996" s="4">
        <f t="shared" ca="1" si="62"/>
        <v>0.65349314739789877</v>
      </c>
      <c r="F1996" s="4">
        <f t="shared" ca="1" si="63"/>
        <v>893.79736559847481</v>
      </c>
    </row>
    <row r="1997" spans="5:6" x14ac:dyDescent="0.25">
      <c r="E1997" s="4">
        <f t="shared" ca="1" si="62"/>
        <v>0.78804602640008214</v>
      </c>
      <c r="F1997" s="4">
        <f t="shared" ca="1" si="63"/>
        <v>902.76314843933085</v>
      </c>
    </row>
    <row r="1998" spans="5:6" x14ac:dyDescent="0.25">
      <c r="E1998" s="4">
        <f t="shared" ca="1" si="62"/>
        <v>0.14988429211259391</v>
      </c>
      <c r="F1998" s="4">
        <f t="shared" ca="1" si="63"/>
        <v>858.64727088779819</v>
      </c>
    </row>
    <row r="1999" spans="5:6" x14ac:dyDescent="0.25">
      <c r="E1999" s="4">
        <f t="shared" ca="1" si="62"/>
        <v>2.8703744029038636E-2</v>
      </c>
      <c r="F1999" s="4">
        <f t="shared" ca="1" si="63"/>
        <v>835.0567692148411</v>
      </c>
    </row>
    <row r="2000" spans="5:6" x14ac:dyDescent="0.25">
      <c r="E2000" s="4">
        <f t="shared" ca="1" si="62"/>
        <v>0.25854077672306519</v>
      </c>
      <c r="F2000" s="4">
        <f t="shared" ca="1" si="63"/>
        <v>868.71198442462401</v>
      </c>
    </row>
    <row r="2001" spans="5:6" x14ac:dyDescent="0.25">
      <c r="E2001" s="4">
        <f t="shared" ca="1" si="62"/>
        <v>0.67379639849230055</v>
      </c>
      <c r="F2001" s="4">
        <f t="shared" ca="1" si="63"/>
        <v>895.05602827974405</v>
      </c>
    </row>
    <row r="2002" spans="5:6" x14ac:dyDescent="0.25">
      <c r="E2002" s="4">
        <f t="shared" ca="1" si="62"/>
        <v>0.90964021651294802</v>
      </c>
      <c r="F2002" s="4">
        <f t="shared" ca="1" si="63"/>
        <v>913.99815089020046</v>
      </c>
    </row>
    <row r="2003" spans="5:6" x14ac:dyDescent="0.25">
      <c r="E2003" s="4">
        <f t="shared" ca="1" si="62"/>
        <v>0.91636283075937697</v>
      </c>
      <c r="F2003" s="4">
        <f t="shared" ca="1" si="63"/>
        <v>914.84936019419933</v>
      </c>
    </row>
    <row r="2004" spans="5:6" x14ac:dyDescent="0.25">
      <c r="E2004" s="4">
        <f t="shared" ca="1" si="62"/>
        <v>0.87608011736393621</v>
      </c>
      <c r="F2004" s="4">
        <f t="shared" ca="1" si="63"/>
        <v>910.27449827523083</v>
      </c>
    </row>
    <row r="2005" spans="5:6" x14ac:dyDescent="0.25">
      <c r="E2005" s="4">
        <f t="shared" ca="1" si="62"/>
        <v>0.65401090150279528</v>
      </c>
      <c r="F2005" s="4">
        <f t="shared" ca="1" si="63"/>
        <v>893.82920768043152</v>
      </c>
    </row>
    <row r="2006" spans="5:6" x14ac:dyDescent="0.25">
      <c r="E2006" s="4">
        <f t="shared" ca="1" si="62"/>
        <v>0.78566909181253752</v>
      </c>
      <c r="F2006" s="4">
        <f t="shared" ca="1" si="63"/>
        <v>902.58651625333869</v>
      </c>
    </row>
    <row r="2007" spans="5:6" x14ac:dyDescent="0.25">
      <c r="E2007" s="4">
        <f t="shared" ca="1" si="62"/>
        <v>0.26795115491796484</v>
      </c>
      <c r="F2007" s="4">
        <f t="shared" ca="1" si="63"/>
        <v>869.44299504972582</v>
      </c>
    </row>
    <row r="2008" spans="5:6" x14ac:dyDescent="0.25">
      <c r="E2008" s="4">
        <f t="shared" ca="1" si="62"/>
        <v>0.37664408985646392</v>
      </c>
      <c r="F2008" s="4">
        <f t="shared" ca="1" si="63"/>
        <v>877.04208876161886</v>
      </c>
    </row>
    <row r="2009" spans="5:6" x14ac:dyDescent="0.25">
      <c r="E2009" s="4">
        <f t="shared" ca="1" si="62"/>
        <v>0.25680987687255241</v>
      </c>
      <c r="F2009" s="4">
        <f t="shared" ca="1" si="63"/>
        <v>868.57581744869276</v>
      </c>
    </row>
    <row r="2010" spans="5:6" x14ac:dyDescent="0.25">
      <c r="E2010" s="4">
        <f t="shared" ca="1" si="62"/>
        <v>0.79779103570000998</v>
      </c>
      <c r="F2010" s="4">
        <f t="shared" ca="1" si="63"/>
        <v>903.49778877793131</v>
      </c>
    </row>
    <row r="2011" spans="5:6" x14ac:dyDescent="0.25">
      <c r="E2011" s="4">
        <f t="shared" ca="1" si="62"/>
        <v>0.42544907569299095</v>
      </c>
      <c r="F2011" s="4">
        <f t="shared" ca="1" si="63"/>
        <v>880.12344500517099</v>
      </c>
    </row>
    <row r="2012" spans="5:6" x14ac:dyDescent="0.25">
      <c r="E2012" s="4">
        <f t="shared" ca="1" si="62"/>
        <v>0.39664580081427925</v>
      </c>
      <c r="F2012" s="4">
        <f t="shared" ca="1" si="63"/>
        <v>878.321902129553</v>
      </c>
    </row>
    <row r="2013" spans="5:6" x14ac:dyDescent="0.25">
      <c r="E2013" s="4">
        <f t="shared" ca="1" si="62"/>
        <v>9.1353173759017969E-2</v>
      </c>
      <c r="F2013" s="4">
        <f t="shared" ca="1" si="63"/>
        <v>850.76099300957139</v>
      </c>
    </row>
    <row r="2014" spans="5:6" x14ac:dyDescent="0.25">
      <c r="E2014" s="4">
        <f t="shared" ca="1" si="62"/>
        <v>0.3070556287946552</v>
      </c>
      <c r="F2014" s="4">
        <f t="shared" ca="1" si="63"/>
        <v>872.33356631747586</v>
      </c>
    </row>
    <row r="2015" spans="5:6" x14ac:dyDescent="0.25">
      <c r="E2015" s="4">
        <f t="shared" ca="1" si="62"/>
        <v>0.91386998127865515</v>
      </c>
      <c r="F2015" s="4">
        <f t="shared" ca="1" si="63"/>
        <v>914.52854043170487</v>
      </c>
    </row>
    <row r="2016" spans="5:6" x14ac:dyDescent="0.25">
      <c r="E2016" s="4">
        <f t="shared" ca="1" si="62"/>
        <v>0.36926680819261648</v>
      </c>
      <c r="F2016" s="4">
        <f t="shared" ca="1" si="63"/>
        <v>876.5630937279094</v>
      </c>
    </row>
    <row r="2017" spans="5:6" x14ac:dyDescent="0.25">
      <c r="E2017" s="4">
        <f t="shared" ca="1" si="62"/>
        <v>0.46170219170190108</v>
      </c>
      <c r="F2017" s="4">
        <f t="shared" ca="1" si="63"/>
        <v>882.3373014714108</v>
      </c>
    </row>
    <row r="2018" spans="5:6" x14ac:dyDescent="0.25">
      <c r="E2018" s="4">
        <f t="shared" ca="1" si="62"/>
        <v>0.95213963718156758</v>
      </c>
      <c r="F2018" s="4">
        <f t="shared" ca="1" si="63"/>
        <v>920.42970047807626</v>
      </c>
    </row>
    <row r="2019" spans="5:6" x14ac:dyDescent="0.25">
      <c r="E2019" s="4">
        <f t="shared" ca="1" si="62"/>
        <v>0.26585514029778634</v>
      </c>
      <c r="F2019" s="4">
        <f t="shared" ca="1" si="63"/>
        <v>869.28149833561974</v>
      </c>
    </row>
    <row r="2020" spans="5:6" x14ac:dyDescent="0.25">
      <c r="E2020" s="4">
        <f t="shared" ca="1" si="62"/>
        <v>0.89795482067673071</v>
      </c>
      <c r="F2020" s="4">
        <f t="shared" ca="1" si="63"/>
        <v>912.61351086161972</v>
      </c>
    </row>
    <row r="2021" spans="5:6" x14ac:dyDescent="0.25">
      <c r="E2021" s="4">
        <f t="shared" ca="1" si="62"/>
        <v>0.38880030924419229</v>
      </c>
      <c r="F2021" s="4">
        <f t="shared" ca="1" si="63"/>
        <v>877.82301935569001</v>
      </c>
    </row>
    <row r="2022" spans="5:6" x14ac:dyDescent="0.25">
      <c r="E2022" s="4">
        <f t="shared" ca="1" si="62"/>
        <v>0.41797392086307761</v>
      </c>
      <c r="F2022" s="4">
        <f t="shared" ca="1" si="63"/>
        <v>879.66005330401163</v>
      </c>
    </row>
    <row r="2023" spans="5:6" x14ac:dyDescent="0.25">
      <c r="E2023" s="4">
        <f t="shared" ca="1" si="62"/>
        <v>0.6155471726079903</v>
      </c>
      <c r="F2023" s="4">
        <f t="shared" ca="1" si="63"/>
        <v>891.49272466576724</v>
      </c>
    </row>
    <row r="2024" spans="5:6" x14ac:dyDescent="0.25">
      <c r="E2024" s="4">
        <f t="shared" ca="1" si="62"/>
        <v>0.40114728481243245</v>
      </c>
      <c r="F2024" s="4">
        <f t="shared" ca="1" si="63"/>
        <v>878.60645165946141</v>
      </c>
    </row>
    <row r="2025" spans="5:6" x14ac:dyDescent="0.25">
      <c r="E2025" s="4">
        <f t="shared" ca="1" si="62"/>
        <v>0.44211687177456216</v>
      </c>
      <c r="F2025" s="4">
        <f t="shared" ca="1" si="63"/>
        <v>881.14762313838503</v>
      </c>
    </row>
    <row r="2026" spans="5:6" x14ac:dyDescent="0.25">
      <c r="E2026" s="4">
        <f t="shared" ca="1" si="62"/>
        <v>0.77560790706066562</v>
      </c>
      <c r="F2026" s="4">
        <f t="shared" ca="1" si="63"/>
        <v>901.84916566402285</v>
      </c>
    </row>
    <row r="2027" spans="5:6" x14ac:dyDescent="0.25">
      <c r="E2027" s="4">
        <f t="shared" ca="1" si="62"/>
        <v>0.51515071874864748</v>
      </c>
      <c r="F2027" s="4">
        <f t="shared" ca="1" si="63"/>
        <v>885.53168263541795</v>
      </c>
    </row>
    <row r="2028" spans="5:6" x14ac:dyDescent="0.25">
      <c r="E2028" s="4">
        <f t="shared" ca="1" si="62"/>
        <v>0.72857680424886806</v>
      </c>
      <c r="F2028" s="4">
        <f t="shared" ca="1" si="63"/>
        <v>898.58596433444256</v>
      </c>
    </row>
    <row r="2029" spans="5:6" x14ac:dyDescent="0.25">
      <c r="E2029" s="4">
        <f t="shared" ca="1" si="62"/>
        <v>0.54525775324277814</v>
      </c>
      <c r="F2029" s="4">
        <f t="shared" ca="1" si="63"/>
        <v>887.31371524657095</v>
      </c>
    </row>
    <row r="2030" spans="5:6" x14ac:dyDescent="0.25">
      <c r="E2030" s="4">
        <f t="shared" ca="1" si="62"/>
        <v>9.5819122270051738E-2</v>
      </c>
      <c r="F2030" s="4">
        <f t="shared" ca="1" si="63"/>
        <v>851.48235320897788</v>
      </c>
    </row>
    <row r="2031" spans="5:6" x14ac:dyDescent="0.25">
      <c r="E2031" s="4">
        <f t="shared" ca="1" si="62"/>
        <v>0.16983051564344576</v>
      </c>
      <c r="F2031" s="4">
        <f t="shared" ca="1" si="63"/>
        <v>860.80138022730193</v>
      </c>
    </row>
    <row r="2032" spans="5:6" x14ac:dyDescent="0.25">
      <c r="E2032" s="4">
        <f t="shared" ca="1" si="62"/>
        <v>0.9104805645318873</v>
      </c>
      <c r="F2032" s="4">
        <f t="shared" ca="1" si="63"/>
        <v>914.10218464098921</v>
      </c>
    </row>
    <row r="2033" spans="5:6" x14ac:dyDescent="0.25">
      <c r="E2033" s="4">
        <f t="shared" ca="1" si="62"/>
        <v>0.99962312851367163</v>
      </c>
      <c r="F2033" s="4">
        <f t="shared" ca="1" si="63"/>
        <v>949.04212548704857</v>
      </c>
    </row>
    <row r="2034" spans="5:6" x14ac:dyDescent="0.25">
      <c r="E2034" s="4">
        <f t="shared" ca="1" si="62"/>
        <v>0.63089929012470214</v>
      </c>
      <c r="F2034" s="4">
        <f t="shared" ca="1" si="63"/>
        <v>892.41887776437193</v>
      </c>
    </row>
    <row r="2035" spans="5:6" x14ac:dyDescent="0.25">
      <c r="E2035" s="4">
        <f t="shared" ca="1" si="62"/>
        <v>0.70908238950801661</v>
      </c>
      <c r="F2035" s="4">
        <f t="shared" ca="1" si="63"/>
        <v>897.30306045381099</v>
      </c>
    </row>
    <row r="2036" spans="5:6" x14ac:dyDescent="0.25">
      <c r="E2036" s="4">
        <f t="shared" ca="1" si="62"/>
        <v>0.72882781566616628</v>
      </c>
      <c r="F2036" s="4">
        <f t="shared" ca="1" si="63"/>
        <v>898.60271130188312</v>
      </c>
    </row>
    <row r="2037" spans="5:6" x14ac:dyDescent="0.25">
      <c r="E2037" s="4">
        <f t="shared" ca="1" si="62"/>
        <v>0.6787146884048848</v>
      </c>
      <c r="F2037" s="4">
        <f t="shared" ca="1" si="63"/>
        <v>895.36430594574585</v>
      </c>
    </row>
    <row r="2038" spans="5:6" x14ac:dyDescent="0.25">
      <c r="E2038" s="4">
        <f t="shared" ca="1" si="62"/>
        <v>0.44078298977181485</v>
      </c>
      <c r="F2038" s="4">
        <f t="shared" ca="1" si="63"/>
        <v>881.06608764968337</v>
      </c>
    </row>
    <row r="2039" spans="5:6" x14ac:dyDescent="0.25">
      <c r="E2039" s="4">
        <f t="shared" ca="1" si="62"/>
        <v>0.9164931606103317</v>
      </c>
      <c r="F2039" s="4">
        <f t="shared" ca="1" si="63"/>
        <v>914.86630945601473</v>
      </c>
    </row>
    <row r="2040" spans="5:6" x14ac:dyDescent="0.25">
      <c r="E2040" s="4">
        <f t="shared" ca="1" si="62"/>
        <v>0.96521991968659493</v>
      </c>
      <c r="F2040" s="4">
        <f t="shared" ca="1" si="63"/>
        <v>923.25329256013788</v>
      </c>
    </row>
    <row r="2041" spans="5:6" x14ac:dyDescent="0.25">
      <c r="E2041" s="4">
        <f t="shared" ca="1" si="62"/>
        <v>0.36603202236392574</v>
      </c>
      <c r="F2041" s="4">
        <f t="shared" ca="1" si="63"/>
        <v>876.35178082343998</v>
      </c>
    </row>
    <row r="2042" spans="5:6" x14ac:dyDescent="0.25">
      <c r="E2042" s="4">
        <f t="shared" ca="1" si="62"/>
        <v>0.36757405170777668</v>
      </c>
      <c r="F2042" s="4">
        <f t="shared" ca="1" si="63"/>
        <v>876.45261410539285</v>
      </c>
    </row>
    <row r="2043" spans="5:6" x14ac:dyDescent="0.25">
      <c r="E2043" s="4">
        <f t="shared" ca="1" si="62"/>
        <v>0.73518109370919116</v>
      </c>
      <c r="F2043" s="4">
        <f t="shared" ca="1" si="63"/>
        <v>899.02868370571139</v>
      </c>
    </row>
    <row r="2044" spans="5:6" x14ac:dyDescent="0.25">
      <c r="E2044" s="4">
        <f t="shared" ca="1" si="62"/>
        <v>0.59388432894109477</v>
      </c>
      <c r="F2044" s="4">
        <f t="shared" ca="1" si="63"/>
        <v>890.19670692103773</v>
      </c>
    </row>
    <row r="2045" spans="5:6" x14ac:dyDescent="0.25">
      <c r="E2045" s="4">
        <f t="shared" ca="1" si="62"/>
        <v>0.14949189261810925</v>
      </c>
      <c r="F2045" s="4">
        <f t="shared" ca="1" si="63"/>
        <v>858.60288107613951</v>
      </c>
    </row>
    <row r="2046" spans="5:6" x14ac:dyDescent="0.25">
      <c r="E2046" s="4">
        <f t="shared" ca="1" si="62"/>
        <v>0.68932779023702972</v>
      </c>
      <c r="F2046" s="4">
        <f t="shared" ca="1" si="63"/>
        <v>896.03460888983886</v>
      </c>
    </row>
    <row r="2047" spans="5:6" x14ac:dyDescent="0.25">
      <c r="E2047" s="4">
        <f t="shared" ca="1" si="62"/>
        <v>0.87229823184606847</v>
      </c>
      <c r="F2047" s="4">
        <f t="shared" ca="1" si="63"/>
        <v>909.89707996591346</v>
      </c>
    </row>
    <row r="2048" spans="5:6" x14ac:dyDescent="0.25">
      <c r="E2048" s="4">
        <f t="shared" ca="1" si="62"/>
        <v>0.61455907338840721</v>
      </c>
      <c r="F2048" s="4">
        <f t="shared" ca="1" si="63"/>
        <v>891.43335778940639</v>
      </c>
    </row>
    <row r="2049" spans="5:6" x14ac:dyDescent="0.25">
      <c r="E2049" s="4">
        <f t="shared" ca="1" si="62"/>
        <v>0.75692412328773417</v>
      </c>
      <c r="F2049" s="4">
        <f t="shared" ca="1" si="63"/>
        <v>900.51988077824433</v>
      </c>
    </row>
    <row r="2050" spans="5:6" x14ac:dyDescent="0.25">
      <c r="E2050" s="4">
        <f t="shared" ca="1" si="62"/>
        <v>0.73286638317310837</v>
      </c>
      <c r="F2050" s="4">
        <f t="shared" ca="1" si="63"/>
        <v>898.87301481650991</v>
      </c>
    </row>
    <row r="2051" spans="5:6" x14ac:dyDescent="0.25">
      <c r="E2051" s="4">
        <f t="shared" ca="1" si="62"/>
        <v>0.39460838801392117</v>
      </c>
      <c r="F2051" s="4">
        <f t="shared" ca="1" si="63"/>
        <v>878.19271332360552</v>
      </c>
    </row>
    <row r="2052" spans="5:6" x14ac:dyDescent="0.25">
      <c r="E2052" s="4">
        <f t="shared" ref="E2052:E2115" ca="1" si="64">RAND()</f>
        <v>0.93399905553554519</v>
      </c>
      <c r="F2052" s="4">
        <f t="shared" ref="F2052:F2115" ca="1" si="65">_xlfn.BETA.INV(E2052,$C$5,$C$6,$C$3,$C$4)</f>
        <v>917.33000721364078</v>
      </c>
    </row>
    <row r="2053" spans="5:6" x14ac:dyDescent="0.25">
      <c r="E2053" s="4">
        <f t="shared" ca="1" si="64"/>
        <v>7.3913947175736183E-2</v>
      </c>
      <c r="F2053" s="4">
        <f t="shared" ca="1" si="65"/>
        <v>847.64380895490831</v>
      </c>
    </row>
    <row r="2054" spans="5:6" x14ac:dyDescent="0.25">
      <c r="E2054" s="4">
        <f t="shared" ca="1" si="64"/>
        <v>0.14221630649541961</v>
      </c>
      <c r="F2054" s="4">
        <f t="shared" ca="1" si="65"/>
        <v>857.76403481899786</v>
      </c>
    </row>
    <row r="2055" spans="5:6" x14ac:dyDescent="0.25">
      <c r="E2055" s="4">
        <f t="shared" ca="1" si="64"/>
        <v>0.43169455357253572</v>
      </c>
      <c r="F2055" s="4">
        <f t="shared" ca="1" si="65"/>
        <v>880.50860945960221</v>
      </c>
    </row>
    <row r="2056" spans="5:6" x14ac:dyDescent="0.25">
      <c r="E2056" s="4">
        <f t="shared" ca="1" si="64"/>
        <v>9.1438352926275002E-2</v>
      </c>
      <c r="F2056" s="4">
        <f t="shared" ca="1" si="65"/>
        <v>850.77500846851683</v>
      </c>
    </row>
    <row r="2057" spans="5:6" x14ac:dyDescent="0.25">
      <c r="E2057" s="4">
        <f t="shared" ca="1" si="64"/>
        <v>0.43575947689613748</v>
      </c>
      <c r="F2057" s="4">
        <f t="shared" ca="1" si="65"/>
        <v>880.75837525605391</v>
      </c>
    </row>
    <row r="2058" spans="5:6" x14ac:dyDescent="0.25">
      <c r="E2058" s="4">
        <f t="shared" ca="1" si="64"/>
        <v>0.54802861037276551</v>
      </c>
      <c r="F2058" s="4">
        <f t="shared" ca="1" si="65"/>
        <v>887.47757691444167</v>
      </c>
    </row>
    <row r="2059" spans="5:6" x14ac:dyDescent="0.25">
      <c r="E2059" s="4">
        <f t="shared" ca="1" si="64"/>
        <v>9.9485356610189424E-2</v>
      </c>
      <c r="F2059" s="4">
        <f t="shared" ca="1" si="65"/>
        <v>852.05509146046109</v>
      </c>
    </row>
    <row r="2060" spans="5:6" x14ac:dyDescent="0.25">
      <c r="E2060" s="4">
        <f t="shared" ca="1" si="64"/>
        <v>0.5424754924679126</v>
      </c>
      <c r="F2060" s="4">
        <f t="shared" ca="1" si="65"/>
        <v>887.14918041810881</v>
      </c>
    </row>
    <row r="2061" spans="5:6" x14ac:dyDescent="0.25">
      <c r="E2061" s="4">
        <f t="shared" ca="1" si="64"/>
        <v>0.54044656369929722</v>
      </c>
      <c r="F2061" s="4">
        <f t="shared" ca="1" si="65"/>
        <v>887.0291916861313</v>
      </c>
    </row>
    <row r="2062" spans="5:6" x14ac:dyDescent="0.25">
      <c r="E2062" s="4">
        <f t="shared" ca="1" si="64"/>
        <v>0.44690973785658716</v>
      </c>
      <c r="F2062" s="4">
        <f t="shared" ca="1" si="65"/>
        <v>881.44002622500363</v>
      </c>
    </row>
    <row r="2063" spans="5:6" x14ac:dyDescent="0.25">
      <c r="E2063" s="4">
        <f t="shared" ca="1" si="64"/>
        <v>0.68701947327512214</v>
      </c>
      <c r="F2063" s="4">
        <f t="shared" ca="1" si="65"/>
        <v>895.88820315882924</v>
      </c>
    </row>
    <row r="2064" spans="5:6" x14ac:dyDescent="0.25">
      <c r="E2064" s="4">
        <f t="shared" ca="1" si="64"/>
        <v>0.34998262472906794</v>
      </c>
      <c r="F2064" s="4">
        <f t="shared" ca="1" si="65"/>
        <v>875.29092909008295</v>
      </c>
    </row>
    <row r="2065" spans="5:6" x14ac:dyDescent="0.25">
      <c r="E2065" s="4">
        <f t="shared" ca="1" si="64"/>
        <v>0.81267712297927097</v>
      </c>
      <c r="F2065" s="4">
        <f t="shared" ca="1" si="65"/>
        <v>904.65573321877184</v>
      </c>
    </row>
    <row r="2066" spans="5:6" x14ac:dyDescent="0.25">
      <c r="E2066" s="4">
        <f t="shared" ca="1" si="64"/>
        <v>0.97987611905378091</v>
      </c>
      <c r="F2066" s="4">
        <f t="shared" ca="1" si="65"/>
        <v>927.61179480480143</v>
      </c>
    </row>
    <row r="2067" spans="5:6" x14ac:dyDescent="0.25">
      <c r="E2067" s="4">
        <f t="shared" ca="1" si="64"/>
        <v>0.35567881361474263</v>
      </c>
      <c r="F2067" s="4">
        <f t="shared" ca="1" si="65"/>
        <v>875.669894814744</v>
      </c>
    </row>
    <row r="2068" spans="5:6" x14ac:dyDescent="0.25">
      <c r="E2068" s="4">
        <f t="shared" ca="1" si="64"/>
        <v>0.76430198228426316</v>
      </c>
      <c r="F2068" s="4">
        <f t="shared" ca="1" si="65"/>
        <v>901.03900004524087</v>
      </c>
    </row>
    <row r="2069" spans="5:6" x14ac:dyDescent="0.25">
      <c r="E2069" s="4">
        <f t="shared" ca="1" si="64"/>
        <v>7.2176018672063136E-2</v>
      </c>
      <c r="F2069" s="4">
        <f t="shared" ca="1" si="65"/>
        <v>847.30175891671479</v>
      </c>
    </row>
    <row r="2070" spans="5:6" x14ac:dyDescent="0.25">
      <c r="E2070" s="4">
        <f t="shared" ca="1" si="64"/>
        <v>0.47106774609135393</v>
      </c>
      <c r="F2070" s="4">
        <f t="shared" ca="1" si="65"/>
        <v>882.90179020378798</v>
      </c>
    </row>
    <row r="2071" spans="5:6" x14ac:dyDescent="0.25">
      <c r="E2071" s="4">
        <f t="shared" ca="1" si="64"/>
        <v>0.34342420637715021</v>
      </c>
      <c r="F2071" s="4">
        <f t="shared" ca="1" si="65"/>
        <v>874.85105513384224</v>
      </c>
    </row>
    <row r="2072" spans="5:6" x14ac:dyDescent="0.25">
      <c r="E2072" s="4">
        <f t="shared" ca="1" si="64"/>
        <v>0.63678948990051087</v>
      </c>
      <c r="F2072" s="4">
        <f t="shared" ca="1" si="65"/>
        <v>892.77630857982979</v>
      </c>
    </row>
    <row r="2073" spans="5:6" x14ac:dyDescent="0.25">
      <c r="E2073" s="4">
        <f t="shared" ca="1" si="64"/>
        <v>0.21651262869299592</v>
      </c>
      <c r="F2073" s="4">
        <f t="shared" ca="1" si="65"/>
        <v>865.23132724970162</v>
      </c>
    </row>
    <row r="2074" spans="5:6" x14ac:dyDescent="0.25">
      <c r="E2074" s="4">
        <f t="shared" ca="1" si="64"/>
        <v>0.61713143455158093</v>
      </c>
      <c r="F2074" s="4">
        <f t="shared" ca="1" si="65"/>
        <v>891.587967194616</v>
      </c>
    </row>
    <row r="2075" spans="5:6" x14ac:dyDescent="0.25">
      <c r="E2075" s="4">
        <f t="shared" ca="1" si="64"/>
        <v>7.4601453361094028E-2</v>
      </c>
      <c r="F2075" s="4">
        <f t="shared" ca="1" si="65"/>
        <v>847.77732758965681</v>
      </c>
    </row>
    <row r="2076" spans="5:6" x14ac:dyDescent="0.25">
      <c r="E2076" s="4">
        <f t="shared" ca="1" si="64"/>
        <v>0.57674159735234165</v>
      </c>
      <c r="F2076" s="4">
        <f t="shared" ca="1" si="65"/>
        <v>889.17758520914856</v>
      </c>
    </row>
    <row r="2077" spans="5:6" x14ac:dyDescent="0.25">
      <c r="E2077" s="4">
        <f t="shared" ca="1" si="64"/>
        <v>6.1276653504478862E-2</v>
      </c>
      <c r="F2077" s="4">
        <f t="shared" ca="1" si="65"/>
        <v>844.9890475157913</v>
      </c>
    </row>
    <row r="2078" spans="5:6" x14ac:dyDescent="0.25">
      <c r="E2078" s="4">
        <f t="shared" ca="1" si="64"/>
        <v>5.6837492088548158E-2</v>
      </c>
      <c r="F2078" s="4">
        <f t="shared" ca="1" si="65"/>
        <v>843.94927949021258</v>
      </c>
    </row>
    <row r="2079" spans="5:6" x14ac:dyDescent="0.25">
      <c r="E2079" s="4">
        <f t="shared" ca="1" si="64"/>
        <v>0.77332196673870446</v>
      </c>
      <c r="F2079" s="4">
        <f t="shared" ca="1" si="65"/>
        <v>901.68385050743234</v>
      </c>
    </row>
    <row r="2080" spans="5:6" x14ac:dyDescent="0.25">
      <c r="E2080" s="4">
        <f t="shared" ca="1" si="64"/>
        <v>0.62283289366696437</v>
      </c>
      <c r="F2080" s="4">
        <f t="shared" ca="1" si="65"/>
        <v>891.93133396775056</v>
      </c>
    </row>
    <row r="2081" spans="5:6" x14ac:dyDescent="0.25">
      <c r="E2081" s="4">
        <f t="shared" ca="1" si="64"/>
        <v>0.92439444007566851</v>
      </c>
      <c r="F2081" s="4">
        <f t="shared" ca="1" si="65"/>
        <v>915.92931964485854</v>
      </c>
    </row>
    <row r="2082" spans="5:6" x14ac:dyDescent="0.25">
      <c r="E2082" s="4">
        <f t="shared" ca="1" si="64"/>
        <v>0.75919407642165204</v>
      </c>
      <c r="F2082" s="4">
        <f t="shared" ca="1" si="65"/>
        <v>900.67883567819683</v>
      </c>
    </row>
    <row r="2083" spans="5:6" x14ac:dyDescent="0.25">
      <c r="E2083" s="4">
        <f t="shared" ca="1" si="64"/>
        <v>0.16016974135562079</v>
      </c>
      <c r="F2083" s="4">
        <f t="shared" ca="1" si="65"/>
        <v>859.78201253499435</v>
      </c>
    </row>
    <row r="2084" spans="5:6" x14ac:dyDescent="0.25">
      <c r="E2084" s="4">
        <f t="shared" ca="1" si="64"/>
        <v>0.60200735199716926</v>
      </c>
      <c r="F2084" s="4">
        <f t="shared" ca="1" si="65"/>
        <v>890.68142112814621</v>
      </c>
    </row>
    <row r="2085" spans="5:6" x14ac:dyDescent="0.25">
      <c r="E2085" s="4">
        <f t="shared" ca="1" si="64"/>
        <v>0.61882925253686827</v>
      </c>
      <c r="F2085" s="4">
        <f t="shared" ca="1" si="65"/>
        <v>891.69011624603183</v>
      </c>
    </row>
    <row r="2086" spans="5:6" x14ac:dyDescent="0.25">
      <c r="E2086" s="4">
        <f t="shared" ca="1" si="64"/>
        <v>0.53472703632459884</v>
      </c>
      <c r="F2086" s="4">
        <f t="shared" ca="1" si="65"/>
        <v>886.69089908532635</v>
      </c>
    </row>
    <row r="2087" spans="5:6" x14ac:dyDescent="0.25">
      <c r="E2087" s="4">
        <f t="shared" ca="1" si="64"/>
        <v>5.499382453394619E-2</v>
      </c>
      <c r="F2087" s="4">
        <f t="shared" ca="1" si="65"/>
        <v>843.49761609720713</v>
      </c>
    </row>
    <row r="2088" spans="5:6" x14ac:dyDescent="0.25">
      <c r="E2088" s="4">
        <f t="shared" ca="1" si="64"/>
        <v>0.1655037380448926</v>
      </c>
      <c r="F2088" s="4">
        <f t="shared" ca="1" si="65"/>
        <v>860.35005253007625</v>
      </c>
    </row>
    <row r="2089" spans="5:6" x14ac:dyDescent="0.25">
      <c r="E2089" s="4">
        <f t="shared" ca="1" si="64"/>
        <v>0.45370206780896305</v>
      </c>
      <c r="F2089" s="4">
        <f t="shared" ca="1" si="65"/>
        <v>881.8529617409024</v>
      </c>
    </row>
    <row r="2090" spans="5:6" x14ac:dyDescent="0.25">
      <c r="E2090" s="4">
        <f t="shared" ca="1" si="64"/>
        <v>0.98807666494584157</v>
      </c>
      <c r="F2090" s="4">
        <f t="shared" ca="1" si="65"/>
        <v>931.32311304607742</v>
      </c>
    </row>
    <row r="2091" spans="5:6" x14ac:dyDescent="0.25">
      <c r="E2091" s="4">
        <f t="shared" ca="1" si="64"/>
        <v>0.84852621573856046</v>
      </c>
      <c r="F2091" s="4">
        <f t="shared" ca="1" si="65"/>
        <v>907.66655155019043</v>
      </c>
    </row>
    <row r="2092" spans="5:6" x14ac:dyDescent="0.25">
      <c r="E2092" s="4">
        <f t="shared" ca="1" si="64"/>
        <v>0.77208170629569817</v>
      </c>
      <c r="F2092" s="4">
        <f t="shared" ca="1" si="65"/>
        <v>901.59448503542126</v>
      </c>
    </row>
    <row r="2093" spans="5:6" x14ac:dyDescent="0.25">
      <c r="E2093" s="4">
        <f t="shared" ca="1" si="64"/>
        <v>0.10171371108963523</v>
      </c>
      <c r="F2093" s="4">
        <f t="shared" ca="1" si="65"/>
        <v>852.39520339614296</v>
      </c>
    </row>
    <row r="2094" spans="5:6" x14ac:dyDescent="0.25">
      <c r="E2094" s="4">
        <f t="shared" ca="1" si="64"/>
        <v>2.4500810367282688E-2</v>
      </c>
      <c r="F2094" s="4">
        <f t="shared" ca="1" si="65"/>
        <v>833.11809724536602</v>
      </c>
    </row>
    <row r="2095" spans="5:6" x14ac:dyDescent="0.25">
      <c r="E2095" s="4">
        <f t="shared" ca="1" si="64"/>
        <v>0.71934342770332338</v>
      </c>
      <c r="F2095" s="4">
        <f t="shared" ca="1" si="65"/>
        <v>897.97409343961522</v>
      </c>
    </row>
    <row r="2096" spans="5:6" x14ac:dyDescent="0.25">
      <c r="E2096" s="4">
        <f t="shared" ca="1" si="64"/>
        <v>0.95222832221203768</v>
      </c>
      <c r="F2096" s="4">
        <f t="shared" ca="1" si="65"/>
        <v>920.44679522181627</v>
      </c>
    </row>
    <row r="2097" spans="5:6" x14ac:dyDescent="0.25">
      <c r="E2097" s="4">
        <f t="shared" ca="1" si="64"/>
        <v>0.31149773424533778</v>
      </c>
      <c r="F2097" s="4">
        <f t="shared" ca="1" si="65"/>
        <v>872.64889745269409</v>
      </c>
    </row>
    <row r="2098" spans="5:6" x14ac:dyDescent="0.25">
      <c r="E2098" s="4">
        <f t="shared" ca="1" si="64"/>
        <v>0.14794201637061755</v>
      </c>
      <c r="F2098" s="4">
        <f t="shared" ca="1" si="65"/>
        <v>858.42672162211329</v>
      </c>
    </row>
    <row r="2099" spans="5:6" x14ac:dyDescent="0.25">
      <c r="E2099" s="4">
        <f t="shared" ca="1" si="64"/>
        <v>0.75880300119884403</v>
      </c>
      <c r="F2099" s="4">
        <f t="shared" ca="1" si="65"/>
        <v>900.65140287798113</v>
      </c>
    </row>
    <row r="2100" spans="5:6" x14ac:dyDescent="0.25">
      <c r="E2100" s="4">
        <f t="shared" ca="1" si="64"/>
        <v>0.94778042868960133</v>
      </c>
      <c r="F2100" s="4">
        <f t="shared" ca="1" si="65"/>
        <v>919.61645903660337</v>
      </c>
    </row>
    <row r="2101" spans="5:6" x14ac:dyDescent="0.25">
      <c r="E2101" s="4">
        <f t="shared" ca="1" si="64"/>
        <v>0.41952726771807358</v>
      </c>
      <c r="F2101" s="4">
        <f t="shared" ca="1" si="65"/>
        <v>879.75656971056662</v>
      </c>
    </row>
    <row r="2102" spans="5:6" x14ac:dyDescent="0.25">
      <c r="E2102" s="4">
        <f t="shared" ca="1" si="64"/>
        <v>0.86540692746265513</v>
      </c>
      <c r="F2102" s="4">
        <f t="shared" ca="1" si="65"/>
        <v>909.22655648427155</v>
      </c>
    </row>
    <row r="2103" spans="5:6" x14ac:dyDescent="0.25">
      <c r="E2103" s="4">
        <f t="shared" ca="1" si="64"/>
        <v>0.89945201864541979</v>
      </c>
      <c r="F2103" s="4">
        <f t="shared" ca="1" si="65"/>
        <v>912.78490715261228</v>
      </c>
    </row>
    <row r="2104" spans="5:6" x14ac:dyDescent="0.25">
      <c r="E2104" s="4">
        <f t="shared" ca="1" si="64"/>
        <v>0.88824348263104869</v>
      </c>
      <c r="F2104" s="4">
        <f t="shared" ca="1" si="65"/>
        <v>911.53935851388007</v>
      </c>
    </row>
    <row r="2105" spans="5:6" x14ac:dyDescent="0.25">
      <c r="E2105" s="4">
        <f t="shared" ca="1" si="64"/>
        <v>0.86830597334961812</v>
      </c>
      <c r="F2105" s="4">
        <f t="shared" ca="1" si="65"/>
        <v>909.50602864925816</v>
      </c>
    </row>
    <row r="2106" spans="5:6" x14ac:dyDescent="0.25">
      <c r="E2106" s="4">
        <f t="shared" ca="1" si="64"/>
        <v>0.48512533145250269</v>
      </c>
      <c r="F2106" s="4">
        <f t="shared" ca="1" si="65"/>
        <v>883.74466441950631</v>
      </c>
    </row>
    <row r="2107" spans="5:6" x14ac:dyDescent="0.25">
      <c r="E2107" s="4">
        <f t="shared" ca="1" si="64"/>
        <v>0.43330432086473947</v>
      </c>
      <c r="F2107" s="4">
        <f t="shared" ca="1" si="65"/>
        <v>880.60760490561279</v>
      </c>
    </row>
    <row r="2108" spans="5:6" x14ac:dyDescent="0.25">
      <c r="E2108" s="4">
        <f t="shared" ca="1" si="64"/>
        <v>4.1710831802485804E-2</v>
      </c>
      <c r="F2108" s="4">
        <f t="shared" ca="1" si="65"/>
        <v>839.80617097201957</v>
      </c>
    </row>
    <row r="2109" spans="5:6" x14ac:dyDescent="0.25">
      <c r="E2109" s="4">
        <f t="shared" ca="1" si="64"/>
        <v>1.5348611393863454E-2</v>
      </c>
      <c r="F2109" s="4">
        <f t="shared" ca="1" si="65"/>
        <v>827.6114835442288</v>
      </c>
    </row>
    <row r="2110" spans="5:6" x14ac:dyDescent="0.25">
      <c r="E2110" s="4">
        <f t="shared" ca="1" si="64"/>
        <v>0.65696841921969185</v>
      </c>
      <c r="F2110" s="4">
        <f t="shared" ca="1" si="65"/>
        <v>894.01133645611628</v>
      </c>
    </row>
    <row r="2111" spans="5:6" x14ac:dyDescent="0.25">
      <c r="E2111" s="4">
        <f t="shared" ca="1" si="64"/>
        <v>0.61223339030014468</v>
      </c>
      <c r="F2111" s="4">
        <f t="shared" ca="1" si="65"/>
        <v>891.29373150519507</v>
      </c>
    </row>
    <row r="2112" spans="5:6" x14ac:dyDescent="0.25">
      <c r="E2112" s="4">
        <f t="shared" ca="1" si="64"/>
        <v>0.89660686694083536</v>
      </c>
      <c r="F2112" s="4">
        <f t="shared" ca="1" si="65"/>
        <v>912.46059058034393</v>
      </c>
    </row>
    <row r="2113" spans="5:6" x14ac:dyDescent="0.25">
      <c r="E2113" s="4">
        <f t="shared" ca="1" si="64"/>
        <v>0.10531688822050678</v>
      </c>
      <c r="F2113" s="4">
        <f t="shared" ca="1" si="65"/>
        <v>852.93310487715394</v>
      </c>
    </row>
    <row r="2114" spans="5:6" x14ac:dyDescent="0.25">
      <c r="E2114" s="4">
        <f t="shared" ca="1" si="64"/>
        <v>0.11491940319613869</v>
      </c>
      <c r="F2114" s="4">
        <f t="shared" ca="1" si="65"/>
        <v>854.30035579194384</v>
      </c>
    </row>
    <row r="2115" spans="5:6" x14ac:dyDescent="0.25">
      <c r="E2115" s="4">
        <f t="shared" ca="1" si="64"/>
        <v>0.93232619816443152</v>
      </c>
      <c r="F2115" s="4">
        <f t="shared" ca="1" si="65"/>
        <v>917.0762832705052</v>
      </c>
    </row>
    <row r="2116" spans="5:6" x14ac:dyDescent="0.25">
      <c r="E2116" s="4">
        <f t="shared" ref="E2116:E2160" ca="1" si="66">RAND()</f>
        <v>0.76886225905303107</v>
      </c>
      <c r="F2116" s="4">
        <f t="shared" ref="F2116:F2160" ca="1" si="67">_xlfn.BETA.INV(E2116,$C$5,$C$6,$C$3,$C$4)</f>
        <v>901.36356501284502</v>
      </c>
    </row>
    <row r="2117" spans="5:6" x14ac:dyDescent="0.25">
      <c r="E2117" s="4">
        <f t="shared" ca="1" si="66"/>
        <v>0.29510576217914042</v>
      </c>
      <c r="F2117" s="4">
        <f t="shared" ca="1" si="67"/>
        <v>871.47303177814285</v>
      </c>
    </row>
    <row r="2118" spans="5:6" x14ac:dyDescent="0.25">
      <c r="E2118" s="4">
        <f t="shared" ca="1" si="66"/>
        <v>0.53435412466344012</v>
      </c>
      <c r="F2118" s="4">
        <f t="shared" ca="1" si="67"/>
        <v>886.66883902586846</v>
      </c>
    </row>
    <row r="2119" spans="5:6" x14ac:dyDescent="0.25">
      <c r="E2119" s="4">
        <f t="shared" ca="1" si="66"/>
        <v>0.62287325491381074</v>
      </c>
      <c r="F2119" s="4">
        <f t="shared" ca="1" si="67"/>
        <v>891.93376821026709</v>
      </c>
    </row>
    <row r="2120" spans="5:6" x14ac:dyDescent="0.25">
      <c r="E2120" s="4">
        <f t="shared" ca="1" si="66"/>
        <v>0.94380201170624278</v>
      </c>
      <c r="F2120" s="4">
        <f t="shared" ca="1" si="67"/>
        <v>918.91608517123291</v>
      </c>
    </row>
    <row r="2121" spans="5:6" x14ac:dyDescent="0.25">
      <c r="E2121" s="4">
        <f t="shared" ca="1" si="66"/>
        <v>0.76837517355869367</v>
      </c>
      <c r="F2121" s="4">
        <f t="shared" ca="1" si="67"/>
        <v>901.32875837068593</v>
      </c>
    </row>
    <row r="2122" spans="5:6" x14ac:dyDescent="0.25">
      <c r="E2122" s="4">
        <f t="shared" ca="1" si="66"/>
        <v>0.55555618187545697</v>
      </c>
      <c r="F2122" s="4">
        <f t="shared" ca="1" si="67"/>
        <v>887.92280757917797</v>
      </c>
    </row>
    <row r="2123" spans="5:6" x14ac:dyDescent="0.25">
      <c r="E2123" s="4">
        <f t="shared" ca="1" si="66"/>
        <v>0.82246127437569017</v>
      </c>
      <c r="F2123" s="4">
        <f t="shared" ca="1" si="67"/>
        <v>905.44339684134854</v>
      </c>
    </row>
    <row r="2124" spans="5:6" x14ac:dyDescent="0.25">
      <c r="E2124" s="4">
        <f t="shared" ca="1" si="66"/>
        <v>0.41679686139333083</v>
      </c>
      <c r="F2124" s="4">
        <f t="shared" ca="1" si="67"/>
        <v>879.58683726175036</v>
      </c>
    </row>
    <row r="2125" spans="5:6" x14ac:dyDescent="0.25">
      <c r="E2125" s="4">
        <f t="shared" ca="1" si="66"/>
        <v>0.68954211159956302</v>
      </c>
      <c r="F2125" s="4">
        <f t="shared" ca="1" si="67"/>
        <v>896.04822032127674</v>
      </c>
    </row>
    <row r="2126" spans="5:6" x14ac:dyDescent="0.25">
      <c r="E2126" s="4">
        <f t="shared" ca="1" si="66"/>
        <v>0.38196431230149608</v>
      </c>
      <c r="F2126" s="4">
        <f t="shared" ca="1" si="67"/>
        <v>877.38510205860166</v>
      </c>
    </row>
    <row r="2127" spans="5:6" x14ac:dyDescent="0.25">
      <c r="E2127" s="4">
        <f t="shared" ca="1" si="66"/>
        <v>0.88691823434014161</v>
      </c>
      <c r="F2127" s="4">
        <f t="shared" ca="1" si="67"/>
        <v>911.39746772105093</v>
      </c>
    </row>
    <row r="2128" spans="5:6" x14ac:dyDescent="0.25">
      <c r="E2128" s="4">
        <f t="shared" ca="1" si="66"/>
        <v>0.70137726228688457</v>
      </c>
      <c r="F2128" s="4">
        <f t="shared" ca="1" si="67"/>
        <v>896.80485102764817</v>
      </c>
    </row>
    <row r="2129" spans="5:6" x14ac:dyDescent="0.25">
      <c r="E2129" s="4">
        <f t="shared" ca="1" si="66"/>
        <v>0.18891941665988321</v>
      </c>
      <c r="F2129" s="4">
        <f t="shared" ca="1" si="67"/>
        <v>862.70197489293821</v>
      </c>
    </row>
    <row r="2130" spans="5:6" x14ac:dyDescent="0.25">
      <c r="E2130" s="4">
        <f t="shared" ca="1" si="66"/>
        <v>0.91973262821328672</v>
      </c>
      <c r="F2130" s="4">
        <f t="shared" ca="1" si="67"/>
        <v>915.29347976964777</v>
      </c>
    </row>
    <row r="2131" spans="5:6" x14ac:dyDescent="0.25">
      <c r="E2131" s="4">
        <f t="shared" ca="1" si="66"/>
        <v>0.15077831792619767</v>
      </c>
      <c r="F2131" s="4">
        <f t="shared" ca="1" si="67"/>
        <v>858.74809301878565</v>
      </c>
    </row>
    <row r="2132" spans="5:6" x14ac:dyDescent="0.25">
      <c r="E2132" s="4">
        <f t="shared" ca="1" si="66"/>
        <v>0.36491905374796352</v>
      </c>
      <c r="F2132" s="4">
        <f t="shared" ca="1" si="67"/>
        <v>876.27888934043563</v>
      </c>
    </row>
    <row r="2133" spans="5:6" x14ac:dyDescent="0.25">
      <c r="E2133" s="4">
        <f t="shared" ca="1" si="66"/>
        <v>0.68761718642125724</v>
      </c>
      <c r="F2133" s="4">
        <f t="shared" ca="1" si="67"/>
        <v>895.92607941986284</v>
      </c>
    </row>
    <row r="2134" spans="5:6" x14ac:dyDescent="0.25">
      <c r="E2134" s="4">
        <f t="shared" ca="1" si="66"/>
        <v>3.5865446168047654E-2</v>
      </c>
      <c r="F2134" s="4">
        <f t="shared" ca="1" si="67"/>
        <v>837.85641929117799</v>
      </c>
    </row>
    <row r="2135" spans="5:6" x14ac:dyDescent="0.25">
      <c r="E2135" s="4">
        <f t="shared" ca="1" si="66"/>
        <v>0.73413038265153296</v>
      </c>
      <c r="F2135" s="4">
        <f t="shared" ca="1" si="67"/>
        <v>898.95795298213159</v>
      </c>
    </row>
    <row r="2136" spans="5:6" x14ac:dyDescent="0.25">
      <c r="E2136" s="4">
        <f t="shared" ca="1" si="66"/>
        <v>0.3688669642709268</v>
      </c>
      <c r="F2136" s="4">
        <f t="shared" ca="1" si="67"/>
        <v>876.53701712225768</v>
      </c>
    </row>
    <row r="2137" spans="5:6" x14ac:dyDescent="0.25">
      <c r="E2137" s="4">
        <f t="shared" ca="1" si="66"/>
        <v>0.8657516251269306</v>
      </c>
      <c r="F2137" s="4">
        <f t="shared" ca="1" si="67"/>
        <v>909.25959386140107</v>
      </c>
    </row>
    <row r="2138" spans="5:6" x14ac:dyDescent="0.25">
      <c r="E2138" s="4">
        <f t="shared" ca="1" si="66"/>
        <v>0.70433330889606072</v>
      </c>
      <c r="F2138" s="4">
        <f t="shared" ca="1" si="67"/>
        <v>896.99543881034344</v>
      </c>
    </row>
    <row r="2139" spans="5:6" x14ac:dyDescent="0.25">
      <c r="E2139" s="4">
        <f t="shared" ca="1" si="66"/>
        <v>0.76090625075205076</v>
      </c>
      <c r="F2139" s="4">
        <f t="shared" ca="1" si="67"/>
        <v>900.79917559232251</v>
      </c>
    </row>
    <row r="2140" spans="5:6" x14ac:dyDescent="0.25">
      <c r="E2140" s="4">
        <f t="shared" ca="1" si="66"/>
        <v>0.29676785194206301</v>
      </c>
      <c r="F2140" s="4">
        <f t="shared" ca="1" si="67"/>
        <v>871.59383331959066</v>
      </c>
    </row>
    <row r="2141" spans="5:6" x14ac:dyDescent="0.25">
      <c r="E2141" s="4">
        <f t="shared" ca="1" si="66"/>
        <v>3.7080057952393108E-2</v>
      </c>
      <c r="F2141" s="4">
        <f t="shared" ca="1" si="67"/>
        <v>838.28273658117541</v>
      </c>
    </row>
    <row r="2142" spans="5:6" x14ac:dyDescent="0.25">
      <c r="E2142" s="4">
        <f t="shared" ca="1" si="66"/>
        <v>5.9910463987567497E-2</v>
      </c>
      <c r="F2142" s="4">
        <f t="shared" ca="1" si="67"/>
        <v>844.67585722792865</v>
      </c>
    </row>
    <row r="2143" spans="5:6" x14ac:dyDescent="0.25">
      <c r="E2143" s="4">
        <f t="shared" ca="1" si="66"/>
        <v>1.5561694140131532E-2</v>
      </c>
      <c r="F2143" s="4">
        <f t="shared" ca="1" si="67"/>
        <v>827.76949020612085</v>
      </c>
    </row>
    <row r="2144" spans="5:6" x14ac:dyDescent="0.25">
      <c r="E2144" s="4">
        <f t="shared" ca="1" si="66"/>
        <v>0.39398922060048946</v>
      </c>
      <c r="F2144" s="4">
        <f t="shared" ca="1" si="67"/>
        <v>878.15340270621311</v>
      </c>
    </row>
    <row r="2145" spans="5:6" x14ac:dyDescent="0.25">
      <c r="E2145" s="4">
        <f t="shared" ca="1" si="66"/>
        <v>3.1627745950381758E-2</v>
      </c>
      <c r="F2145" s="4">
        <f t="shared" ca="1" si="67"/>
        <v>836.26526683606778</v>
      </c>
    </row>
    <row r="2146" spans="5:6" x14ac:dyDescent="0.25">
      <c r="E2146" s="4">
        <f t="shared" ca="1" si="66"/>
        <v>0.44549791617767642</v>
      </c>
      <c r="F2146" s="4">
        <f t="shared" ca="1" si="67"/>
        <v>881.35398456322446</v>
      </c>
    </row>
    <row r="2147" spans="5:6" x14ac:dyDescent="0.25">
      <c r="E2147" s="4">
        <f t="shared" ca="1" si="66"/>
        <v>0.69716095223725305</v>
      </c>
      <c r="F2147" s="4">
        <f t="shared" ca="1" si="67"/>
        <v>896.53414672081908</v>
      </c>
    </row>
    <row r="2148" spans="5:6" x14ac:dyDescent="0.25">
      <c r="E2148" s="4">
        <f t="shared" ca="1" si="66"/>
        <v>0.19537299257730689</v>
      </c>
      <c r="F2148" s="4">
        <f t="shared" ca="1" si="67"/>
        <v>863.3146029436391</v>
      </c>
    </row>
    <row r="2149" spans="5:6" x14ac:dyDescent="0.25">
      <c r="E2149" s="4">
        <f t="shared" ca="1" si="66"/>
        <v>0.6574073518057475</v>
      </c>
      <c r="F2149" s="4">
        <f t="shared" ca="1" si="67"/>
        <v>894.03840200956313</v>
      </c>
    </row>
    <row r="2150" spans="5:6" x14ac:dyDescent="0.25">
      <c r="E2150" s="4">
        <f t="shared" ca="1" si="66"/>
        <v>7.0072665379044663E-2</v>
      </c>
      <c r="F2150" s="4">
        <f t="shared" ca="1" si="67"/>
        <v>846.87874861349053</v>
      </c>
    </row>
    <row r="2151" spans="5:6" x14ac:dyDescent="0.25">
      <c r="E2151" s="4">
        <f t="shared" ca="1" si="66"/>
        <v>0.26750625927398963</v>
      </c>
      <c r="F2151" s="4">
        <f t="shared" ca="1" si="67"/>
        <v>869.4087780035054</v>
      </c>
    </row>
    <row r="2152" spans="5:6" x14ac:dyDescent="0.25">
      <c r="E2152" s="4">
        <f t="shared" ca="1" si="66"/>
        <v>0.62635374475656636</v>
      </c>
      <c r="F2152" s="4">
        <f t="shared" ca="1" si="67"/>
        <v>892.14387553758024</v>
      </c>
    </row>
    <row r="2153" spans="5:6" x14ac:dyDescent="0.25">
      <c r="E2153" s="4">
        <f t="shared" ca="1" si="66"/>
        <v>0.13694314007502706</v>
      </c>
      <c r="F2153" s="4">
        <f t="shared" ca="1" si="67"/>
        <v>857.13618838107504</v>
      </c>
    </row>
    <row r="2154" spans="5:6" x14ac:dyDescent="0.25">
      <c r="E2154" s="4">
        <f t="shared" ca="1" si="66"/>
        <v>0.81205386861028828</v>
      </c>
      <c r="F2154" s="4">
        <f t="shared" ca="1" si="67"/>
        <v>904.60631009368274</v>
      </c>
    </row>
    <row r="2155" spans="5:6" x14ac:dyDescent="0.25">
      <c r="E2155" s="4">
        <f t="shared" ca="1" si="66"/>
        <v>0.22396675414014788</v>
      </c>
      <c r="F2155" s="4">
        <f t="shared" ca="1" si="67"/>
        <v>865.87787179420354</v>
      </c>
    </row>
    <row r="2156" spans="5:6" x14ac:dyDescent="0.25">
      <c r="E2156" s="4">
        <f t="shared" ca="1" si="66"/>
        <v>0.10019706033955467</v>
      </c>
      <c r="F2156" s="4">
        <f t="shared" ca="1" si="67"/>
        <v>852.16435729235229</v>
      </c>
    </row>
    <row r="2157" spans="5:6" x14ac:dyDescent="0.25">
      <c r="E2157" s="4">
        <f t="shared" ca="1" si="66"/>
        <v>0.42853297105992538</v>
      </c>
      <c r="F2157" s="4">
        <f t="shared" ca="1" si="67"/>
        <v>880.31385136091114</v>
      </c>
    </row>
    <row r="2158" spans="5:6" x14ac:dyDescent="0.25">
      <c r="E2158" s="4">
        <f t="shared" ca="1" si="66"/>
        <v>6.1856036626020017E-2</v>
      </c>
      <c r="F2158" s="4">
        <f t="shared" ca="1" si="67"/>
        <v>845.12013516891034</v>
      </c>
    </row>
    <row r="2159" spans="5:6" x14ac:dyDescent="0.25">
      <c r="E2159" s="4">
        <f t="shared" ca="1" si="66"/>
        <v>0.83537789605690482</v>
      </c>
      <c r="F2159" s="4">
        <f t="shared" ca="1" si="67"/>
        <v>906.52034972715501</v>
      </c>
    </row>
    <row r="2160" spans="5:6" x14ac:dyDescent="0.25">
      <c r="E2160" s="4">
        <f t="shared" ca="1" si="66"/>
        <v>0.72759357346074327</v>
      </c>
      <c r="F2160" s="4">
        <f t="shared" ca="1" si="67"/>
        <v>898.52042434853547</v>
      </c>
    </row>
  </sheetData>
  <mergeCells count="2">
    <mergeCell ref="H10:I10"/>
    <mergeCell ref="H16:I16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7C5528-2E1B-4821-8319-ED176154CA9B}">
  <sheetPr>
    <tabColor theme="8" tint="-0.249977111117893"/>
  </sheetPr>
  <dimension ref="B2:M2160"/>
  <sheetViews>
    <sheetView zoomScale="90" zoomScaleNormal="90" workbookViewId="0">
      <selection activeCell="F3" sqref="F3"/>
    </sheetView>
  </sheetViews>
  <sheetFormatPr baseColWidth="10" defaultRowHeight="15" x14ac:dyDescent="0.25"/>
  <cols>
    <col min="1" max="1" width="4.28515625" style="10" customWidth="1"/>
    <col min="2" max="2" width="10.28515625" style="10" bestFit="1" customWidth="1"/>
    <col min="3" max="3" width="11.42578125" style="10"/>
    <col min="4" max="4" width="5.140625" style="10" customWidth="1"/>
    <col min="5" max="6" width="11.42578125" style="10"/>
    <col min="7" max="7" width="4.28515625" style="10" customWidth="1"/>
    <col min="8" max="8" width="11.42578125" style="10"/>
    <col min="9" max="9" width="17.7109375" style="10" bestFit="1" customWidth="1"/>
    <col min="10" max="10" width="18.7109375" style="10" bestFit="1" customWidth="1"/>
    <col min="11" max="11" width="11.42578125" style="10"/>
    <col min="12" max="12" width="12" style="10" bestFit="1" customWidth="1"/>
    <col min="13" max="13" width="11.42578125" style="10"/>
    <col min="14" max="14" width="11.7109375" style="10" bestFit="1" customWidth="1"/>
    <col min="15" max="16384" width="11.42578125" style="10"/>
  </cols>
  <sheetData>
    <row r="2" spans="2:13" x14ac:dyDescent="0.25">
      <c r="B2" s="9" t="s">
        <v>11</v>
      </c>
      <c r="C2" s="9" t="s">
        <v>12</v>
      </c>
      <c r="E2" s="9" t="s">
        <v>13</v>
      </c>
      <c r="F2" s="9" t="s">
        <v>14</v>
      </c>
      <c r="H2" s="9" t="s">
        <v>15</v>
      </c>
      <c r="I2" s="9" t="s">
        <v>16</v>
      </c>
      <c r="J2" s="9" t="s">
        <v>17</v>
      </c>
    </row>
    <row r="3" spans="2:13" x14ac:dyDescent="0.25">
      <c r="B3" s="11" t="s">
        <v>18</v>
      </c>
      <c r="C3" s="26">
        <v>24.1632677368933</v>
      </c>
      <c r="E3" s="11">
        <f ca="1">RAND()</f>
        <v>0.83882834102529258</v>
      </c>
      <c r="F3" s="11">
        <f ca="1">_xlfn.GAMMA.INV(E3,$C$3,$C$4)</f>
        <v>59.897309262811241</v>
      </c>
      <c r="H3" s="11" t="s">
        <v>19</v>
      </c>
      <c r="I3" s="11">
        <f ca="1">AVERAGE(F3:F2160)</f>
        <v>49.813305123820463</v>
      </c>
      <c r="J3" s="11">
        <f>C3*C4</f>
        <v>49.928442182173022</v>
      </c>
      <c r="L3" s="10" t="s">
        <v>62</v>
      </c>
      <c r="M3" s="10">
        <f ca="1">I3^2/I4</f>
        <v>23.975872352131844</v>
      </c>
    </row>
    <row r="4" spans="2:13" x14ac:dyDescent="0.25">
      <c r="B4" s="11" t="s">
        <v>20</v>
      </c>
      <c r="C4" s="26">
        <v>2.0662951189313099</v>
      </c>
      <c r="E4" s="11">
        <f t="shared" ref="E4:E67" ca="1" si="0">RAND()</f>
        <v>0.77661946921875891</v>
      </c>
      <c r="F4" s="11">
        <f t="shared" ref="F4:F67" ca="1" si="1">_xlfn.GAMMA.INV(E4,$C$3,$C$4)</f>
        <v>57.310197715525632</v>
      </c>
      <c r="H4" s="11" t="s">
        <v>21</v>
      </c>
      <c r="I4" s="11">
        <f ca="1">_xlfn.VAR.S(F3:F2160)</f>
        <v>103.4942683592576</v>
      </c>
      <c r="J4" s="11">
        <f>C3*C4^2</f>
        <v>103.16689637686824</v>
      </c>
      <c r="L4" s="10" t="s">
        <v>63</v>
      </c>
      <c r="M4" s="10">
        <f ca="1">I4/I3</f>
        <v>2.0776430735122449</v>
      </c>
    </row>
    <row r="5" spans="2:13" x14ac:dyDescent="0.25">
      <c r="E5" s="11">
        <f t="shared" ca="1" si="0"/>
        <v>0.50610148732560101</v>
      </c>
      <c r="F5" s="11">
        <f t="shared" ca="1" si="1"/>
        <v>49.395650378148403</v>
      </c>
      <c r="H5" s="11" t="s">
        <v>22</v>
      </c>
      <c r="I5" s="11">
        <f ca="1">_xlfn.STDEV.S(F3:F2160)</f>
        <v>10.173213276013513</v>
      </c>
      <c r="J5" s="11">
        <f>SQRT(J4)</f>
        <v>10.157110631319728</v>
      </c>
    </row>
    <row r="6" spans="2:13" x14ac:dyDescent="0.25">
      <c r="C6" s="10">
        <f ca="1">_xlfn.GAMMA.DIST(F3,C3,C4,TRUE)</f>
        <v>0.83882834102529269</v>
      </c>
      <c r="E6" s="11">
        <f t="shared" ca="1" si="0"/>
        <v>0.87696627929369941</v>
      </c>
      <c r="F6" s="11">
        <f ca="1">_xlfn.GAMMA.INV(E6,$C$3,$C$4)</f>
        <v>61.871688365040633</v>
      </c>
      <c r="H6" s="11" t="s">
        <v>23</v>
      </c>
      <c r="I6" s="11">
        <f ca="1">SKEW(F3:F2160)</f>
        <v>0.34337105399745199</v>
      </c>
      <c r="J6" s="11"/>
    </row>
    <row r="7" spans="2:13" x14ac:dyDescent="0.25">
      <c r="E7" s="11">
        <f t="shared" ca="1" si="0"/>
        <v>6.9217033920137006E-2</v>
      </c>
      <c r="F7" s="11">
        <f t="shared" ca="1" si="1"/>
        <v>35.78396523548998</v>
      </c>
      <c r="H7" s="11" t="s">
        <v>24</v>
      </c>
      <c r="I7" s="11">
        <f ca="1">I19/(I5^4)</f>
        <v>3.1140995747310933</v>
      </c>
      <c r="J7" s="11"/>
    </row>
    <row r="8" spans="2:13" x14ac:dyDescent="0.25">
      <c r="E8" s="11">
        <f t="shared" ca="1" si="0"/>
        <v>0.59165160352988033</v>
      </c>
      <c r="F8" s="11">
        <f t="shared" ca="1" si="1"/>
        <v>51.613886911920169</v>
      </c>
    </row>
    <row r="9" spans="2:13" x14ac:dyDescent="0.25">
      <c r="E9" s="11">
        <f t="shared" ca="1" si="0"/>
        <v>0.16472745170395819</v>
      </c>
      <c r="F9" s="11">
        <f t="shared" ca="1" si="1"/>
        <v>40.059041917029084</v>
      </c>
      <c r="H9" s="84" t="s">
        <v>26</v>
      </c>
      <c r="I9" s="84"/>
    </row>
    <row r="10" spans="2:13" x14ac:dyDescent="0.25">
      <c r="E10" s="11">
        <f t="shared" ca="1" si="0"/>
        <v>7.1579280871136519E-2</v>
      </c>
      <c r="F10" s="11">
        <f t="shared" ca="1" si="1"/>
        <v>35.92637714601468</v>
      </c>
      <c r="H10" s="11"/>
      <c r="I10" s="11">
        <f ca="1">SUMPRODUCT(F3:F2160)/COUNT(F3:F2160)</f>
        <v>49.813305123820463</v>
      </c>
    </row>
    <row r="11" spans="2:13" x14ac:dyDescent="0.25">
      <c r="E11" s="11">
        <f t="shared" ca="1" si="0"/>
        <v>0.88840397719423925</v>
      </c>
      <c r="F11" s="11">
        <f t="shared" ca="1" si="1"/>
        <v>62.555248497503655</v>
      </c>
      <c r="H11" s="11"/>
      <c r="I11" s="11">
        <f ca="1">SUMPRODUCT(F3:F2160,F3:F2160)/COUNT(F3:F2160)</f>
        <v>2584.8116772990229</v>
      </c>
    </row>
    <row r="12" spans="2:13" x14ac:dyDescent="0.25">
      <c r="E12" s="11">
        <f t="shared" ca="1" si="0"/>
        <v>0.43453831297222589</v>
      </c>
      <c r="F12" s="11">
        <f t="shared" ca="1" si="1"/>
        <v>47.599324372857389</v>
      </c>
      <c r="H12" s="11"/>
      <c r="I12" s="11">
        <f ca="1">SUMPRODUCT(F3:F2160,F3:F2160,F3:F2160)/COUNT(F3:F2160)</f>
        <v>139425.04037216425</v>
      </c>
    </row>
    <row r="13" spans="2:13" x14ac:dyDescent="0.25">
      <c r="E13" s="11">
        <f t="shared" ca="1" si="0"/>
        <v>0.11200199686866674</v>
      </c>
      <c r="F13" s="11">
        <f t="shared" ca="1" si="1"/>
        <v>37.985807548968651</v>
      </c>
      <c r="H13" s="11"/>
      <c r="I13" s="11">
        <f ca="1">SUMPRODUCT(F3:F2160,F3:F2160,F3:F2160,F3:F2160)/COUNT(F3:F2160)</f>
        <v>7802592.8262043949</v>
      </c>
    </row>
    <row r="14" spans="2:13" x14ac:dyDescent="0.25">
      <c r="E14" s="11">
        <f t="shared" ca="1" si="0"/>
        <v>0.37644658747751292</v>
      </c>
      <c r="F14" s="11">
        <f t="shared" ca="1" si="1"/>
        <v>46.13727603101816</v>
      </c>
    </row>
    <row r="15" spans="2:13" x14ac:dyDescent="0.25">
      <c r="E15" s="11">
        <f t="shared" ca="1" si="0"/>
        <v>0.56245367030716831</v>
      </c>
      <c r="F15" s="11">
        <f t="shared" ca="1" si="1"/>
        <v>50.842187352766018</v>
      </c>
      <c r="H15" s="84" t="s">
        <v>27</v>
      </c>
      <c r="I15" s="84"/>
    </row>
    <row r="16" spans="2:13" x14ac:dyDescent="0.25">
      <c r="E16" s="11">
        <f t="shared" ca="1" si="0"/>
        <v>0.97129768340637535</v>
      </c>
      <c r="F16" s="11">
        <f t="shared" ca="1" si="1"/>
        <v>70.947545391029962</v>
      </c>
      <c r="H16" s="11"/>
      <c r="I16" s="11">
        <v>0</v>
      </c>
    </row>
    <row r="17" spans="5:9" x14ac:dyDescent="0.25">
      <c r="E17" s="11">
        <f t="shared" ca="1" si="0"/>
        <v>0.27071898878793155</v>
      </c>
      <c r="F17" s="11">
        <f t="shared" ca="1" si="1"/>
        <v>43.342898618332178</v>
      </c>
      <c r="H17" s="11"/>
      <c r="I17" s="11">
        <f ca="1">I11-I10^2</f>
        <v>103.44630994018507</v>
      </c>
    </row>
    <row r="18" spans="5:9" x14ac:dyDescent="0.25">
      <c r="E18" s="11">
        <f t="shared" ca="1" si="0"/>
        <v>0.39888438419027838</v>
      </c>
      <c r="F18" s="11">
        <f t="shared" ca="1" si="1"/>
        <v>46.704742091191129</v>
      </c>
      <c r="H18" s="11"/>
      <c r="I18" s="11">
        <f ca="1">I12-3*I10*I11+2*I10^3</f>
        <v>361.02240128637641</v>
      </c>
    </row>
    <row r="19" spans="5:9" x14ac:dyDescent="0.25">
      <c r="E19" s="11">
        <f t="shared" ca="1" si="0"/>
        <v>0.78743722589267739</v>
      </c>
      <c r="F19" s="11">
        <f t="shared" ca="1" si="1"/>
        <v>57.720459569136878</v>
      </c>
      <c r="H19" s="11"/>
      <c r="I19" s="11">
        <f ca="1">I13-4*I10*I12+6*(I10^2)*I11-3*(I10^4)</f>
        <v>33355.318549416959</v>
      </c>
    </row>
    <row r="20" spans="5:9" x14ac:dyDescent="0.25">
      <c r="E20" s="11">
        <f t="shared" ca="1" si="0"/>
        <v>0.23801938611004958</v>
      </c>
      <c r="F20" s="11">
        <f t="shared" ca="1" si="1"/>
        <v>42.406033364105646</v>
      </c>
    </row>
    <row r="21" spans="5:9" x14ac:dyDescent="0.25">
      <c r="E21" s="11">
        <f t="shared" ca="1" si="0"/>
        <v>0.74985835835495174</v>
      </c>
      <c r="F21" s="11">
        <f t="shared" ca="1" si="1"/>
        <v>56.348642342886293</v>
      </c>
    </row>
    <row r="22" spans="5:9" x14ac:dyDescent="0.25">
      <c r="E22" s="11">
        <f t="shared" ca="1" si="0"/>
        <v>0.75450344349761567</v>
      </c>
      <c r="F22" s="11">
        <f t="shared" ca="1" si="1"/>
        <v>56.510611853258006</v>
      </c>
    </row>
    <row r="23" spans="5:9" x14ac:dyDescent="0.25">
      <c r="E23" s="11">
        <f t="shared" ca="1" si="0"/>
        <v>0.85182939906070088</v>
      </c>
      <c r="F23" s="11">
        <f t="shared" ca="1" si="1"/>
        <v>60.52641188423636</v>
      </c>
    </row>
    <row r="24" spans="5:9" x14ac:dyDescent="0.25">
      <c r="E24" s="11">
        <f t="shared" ca="1" si="0"/>
        <v>0.81099396519325773</v>
      </c>
      <c r="F24" s="11">
        <f t="shared" ca="1" si="1"/>
        <v>58.665900060043647</v>
      </c>
    </row>
    <row r="25" spans="5:9" x14ac:dyDescent="0.25">
      <c r="E25" s="11">
        <f t="shared" ca="1" si="0"/>
        <v>0.37159073348216598</v>
      </c>
      <c r="F25" s="11">
        <f t="shared" ca="1" si="1"/>
        <v>46.01376628810776</v>
      </c>
    </row>
    <row r="26" spans="5:9" x14ac:dyDescent="0.25">
      <c r="E26" s="11">
        <f t="shared" ca="1" si="0"/>
        <v>0.33189680514748554</v>
      </c>
      <c r="F26" s="11">
        <f t="shared" ca="1" si="1"/>
        <v>44.990914033346641</v>
      </c>
    </row>
    <row r="27" spans="5:9" x14ac:dyDescent="0.25">
      <c r="E27" s="11">
        <f t="shared" ca="1" si="0"/>
        <v>0.45520672757345448</v>
      </c>
      <c r="F27" s="11">
        <f t="shared" ca="1" si="1"/>
        <v>48.116455504310004</v>
      </c>
    </row>
    <row r="28" spans="5:9" x14ac:dyDescent="0.25">
      <c r="E28" s="11">
        <f t="shared" ca="1" si="0"/>
        <v>0.43519878128107148</v>
      </c>
      <c r="F28" s="11">
        <f t="shared" ca="1" si="1"/>
        <v>47.615853098122543</v>
      </c>
    </row>
    <row r="29" spans="5:9" x14ac:dyDescent="0.25">
      <c r="E29" s="11">
        <f t="shared" ca="1" si="0"/>
        <v>0.38890947170297629</v>
      </c>
      <c r="F29" s="11">
        <f t="shared" ca="1" si="1"/>
        <v>46.45306291029172</v>
      </c>
    </row>
    <row r="30" spans="5:9" x14ac:dyDescent="0.25">
      <c r="E30" s="11">
        <f t="shared" ca="1" si="0"/>
        <v>0.63375111133719542</v>
      </c>
      <c r="F30" s="11">
        <f t="shared" ca="1" si="1"/>
        <v>52.765985184422803</v>
      </c>
    </row>
    <row r="31" spans="5:9" x14ac:dyDescent="0.25">
      <c r="E31" s="11">
        <f t="shared" ca="1" si="0"/>
        <v>0.43625854635115802</v>
      </c>
      <c r="F31" s="11">
        <f t="shared" ca="1" si="1"/>
        <v>47.642373121079864</v>
      </c>
    </row>
    <row r="32" spans="5:9" x14ac:dyDescent="0.25">
      <c r="E32" s="11">
        <f t="shared" ca="1" si="0"/>
        <v>0.11290331604199988</v>
      </c>
      <c r="F32" s="11">
        <f t="shared" ca="1" si="1"/>
        <v>38.025722735346292</v>
      </c>
    </row>
    <row r="33" spans="5:6" x14ac:dyDescent="0.25">
      <c r="E33" s="11">
        <f t="shared" ca="1" si="0"/>
        <v>0.68894817113035656</v>
      </c>
      <c r="F33" s="11">
        <f t="shared" ca="1" si="1"/>
        <v>54.375684333997029</v>
      </c>
    </row>
    <row r="34" spans="5:6" x14ac:dyDescent="0.25">
      <c r="E34" s="11">
        <f t="shared" ca="1" si="0"/>
        <v>0.74315960876199749</v>
      </c>
      <c r="F34" s="11">
        <f t="shared" ca="1" si="1"/>
        <v>56.118372507909456</v>
      </c>
    </row>
    <row r="35" spans="5:6" x14ac:dyDescent="0.25">
      <c r="E35" s="11">
        <f t="shared" ca="1" si="0"/>
        <v>0.82032636622870703</v>
      </c>
      <c r="F35" s="11">
        <f t="shared" ca="1" si="1"/>
        <v>59.063305996369238</v>
      </c>
    </row>
    <row r="36" spans="5:6" x14ac:dyDescent="0.25">
      <c r="E36" s="11">
        <f t="shared" ca="1" si="0"/>
        <v>0.66793549329225976</v>
      </c>
      <c r="F36" s="11">
        <f t="shared" ca="1" si="1"/>
        <v>53.746909421853815</v>
      </c>
    </row>
    <row r="37" spans="5:6" x14ac:dyDescent="0.25">
      <c r="E37" s="11">
        <f t="shared" ca="1" si="0"/>
        <v>0.97790729559061351</v>
      </c>
      <c r="F37" s="11">
        <f t="shared" ca="1" si="1"/>
        <v>72.393007180733704</v>
      </c>
    </row>
    <row r="38" spans="5:6" x14ac:dyDescent="0.25">
      <c r="E38" s="11">
        <f t="shared" ca="1" si="0"/>
        <v>0.43630331588796334</v>
      </c>
      <c r="F38" s="11">
        <f t="shared" ca="1" si="1"/>
        <v>47.643493417575868</v>
      </c>
    </row>
    <row r="39" spans="5:6" x14ac:dyDescent="0.25">
      <c r="E39" s="11">
        <f t="shared" ca="1" si="0"/>
        <v>0.81906602967091158</v>
      </c>
      <c r="F39" s="11">
        <f t="shared" ca="1" si="1"/>
        <v>59.008791811609875</v>
      </c>
    </row>
    <row r="40" spans="5:6" x14ac:dyDescent="0.25">
      <c r="E40" s="11">
        <f t="shared" ca="1" si="0"/>
        <v>0.65116665103919513</v>
      </c>
      <c r="F40" s="11">
        <f t="shared" ca="1" si="1"/>
        <v>53.259831394605172</v>
      </c>
    </row>
    <row r="41" spans="5:6" x14ac:dyDescent="0.25">
      <c r="E41" s="11">
        <f t="shared" ca="1" si="0"/>
        <v>0.55555536281114504</v>
      </c>
      <c r="F41" s="11">
        <f t="shared" ca="1" si="1"/>
        <v>50.662455008165701</v>
      </c>
    </row>
    <row r="42" spans="5:6" x14ac:dyDescent="0.25">
      <c r="E42" s="11">
        <f t="shared" ca="1" si="0"/>
        <v>0.96250584111954329</v>
      </c>
      <c r="F42" s="11">
        <f t="shared" ca="1" si="1"/>
        <v>69.425236739244554</v>
      </c>
    </row>
    <row r="43" spans="5:6" x14ac:dyDescent="0.25">
      <c r="E43" s="11">
        <f t="shared" ca="1" si="0"/>
        <v>0.68162602131110461</v>
      </c>
      <c r="F43" s="11">
        <f t="shared" ca="1" si="1"/>
        <v>54.154069160702512</v>
      </c>
    </row>
    <row r="44" spans="5:6" x14ac:dyDescent="0.25">
      <c r="E44" s="11">
        <f t="shared" ca="1" si="0"/>
        <v>0.74956668713625751</v>
      </c>
      <c r="F44" s="11">
        <f t="shared" ca="1" si="1"/>
        <v>56.338535897278611</v>
      </c>
    </row>
    <row r="45" spans="5:6" x14ac:dyDescent="0.25">
      <c r="E45" s="11">
        <f t="shared" ca="1" si="0"/>
        <v>0.12926987738176399</v>
      </c>
      <c r="F45" s="11">
        <f t="shared" ca="1" si="1"/>
        <v>38.718700916852967</v>
      </c>
    </row>
    <row r="46" spans="5:6" x14ac:dyDescent="0.25">
      <c r="E46" s="11">
        <f t="shared" ca="1" si="0"/>
        <v>0.45841775987211864</v>
      </c>
      <c r="F46" s="11">
        <f t="shared" ca="1" si="1"/>
        <v>48.19682292401896</v>
      </c>
    </row>
    <row r="47" spans="5:6" x14ac:dyDescent="0.25">
      <c r="E47" s="11">
        <f t="shared" ca="1" si="0"/>
        <v>0.42556644052945236</v>
      </c>
      <c r="F47" s="11">
        <f t="shared" ca="1" si="1"/>
        <v>47.374704795608544</v>
      </c>
    </row>
    <row r="48" spans="5:6" x14ac:dyDescent="0.25">
      <c r="E48" s="11">
        <f t="shared" ca="1" si="0"/>
        <v>0.95264949194846604</v>
      </c>
      <c r="F48" s="11">
        <f t="shared" ca="1" si="1"/>
        <v>68.051991559602044</v>
      </c>
    </row>
    <row r="49" spans="5:6" x14ac:dyDescent="0.25">
      <c r="E49" s="11">
        <f t="shared" ca="1" si="0"/>
        <v>0.90909989391293033</v>
      </c>
      <c r="F49" s="11">
        <f t="shared" ca="1" si="1"/>
        <v>63.947790875994926</v>
      </c>
    </row>
    <row r="50" spans="5:6" x14ac:dyDescent="0.25">
      <c r="E50" s="11">
        <f t="shared" ca="1" si="0"/>
        <v>0.76655014619177797</v>
      </c>
      <c r="F50" s="11">
        <f t="shared" ca="1" si="1"/>
        <v>56.940034925993807</v>
      </c>
    </row>
    <row r="51" spans="5:6" x14ac:dyDescent="0.25">
      <c r="E51" s="11">
        <f t="shared" ca="1" si="0"/>
        <v>0.98744903415712837</v>
      </c>
      <c r="F51" s="11">
        <f t="shared" ca="1" si="1"/>
        <v>75.384409552956171</v>
      </c>
    </row>
    <row r="52" spans="5:6" x14ac:dyDescent="0.25">
      <c r="E52" s="11">
        <f t="shared" ca="1" si="0"/>
        <v>0.34948529163248299</v>
      </c>
      <c r="F52" s="11">
        <f t="shared" ca="1" si="1"/>
        <v>45.447412645499938</v>
      </c>
    </row>
    <row r="53" spans="5:6" x14ac:dyDescent="0.25">
      <c r="E53" s="11">
        <f t="shared" ca="1" si="0"/>
        <v>0.90667613231816035</v>
      </c>
      <c r="F53" s="11">
        <f t="shared" ca="1" si="1"/>
        <v>63.77229265925412</v>
      </c>
    </row>
    <row r="54" spans="5:6" x14ac:dyDescent="0.25">
      <c r="E54" s="11">
        <f t="shared" ca="1" si="0"/>
        <v>0.6877727774411948</v>
      </c>
      <c r="F54" s="11">
        <f t="shared" ca="1" si="1"/>
        <v>54.339919233524789</v>
      </c>
    </row>
    <row r="55" spans="5:6" x14ac:dyDescent="0.25">
      <c r="E55" s="11">
        <f t="shared" ca="1" si="0"/>
        <v>0.16991308254392301</v>
      </c>
      <c r="F55" s="11">
        <f t="shared" ca="1" si="1"/>
        <v>40.240853396749046</v>
      </c>
    </row>
    <row r="56" spans="5:6" x14ac:dyDescent="0.25">
      <c r="E56" s="11">
        <f t="shared" ca="1" si="0"/>
        <v>0.20081664770293395</v>
      </c>
      <c r="F56" s="11">
        <f t="shared" ca="1" si="1"/>
        <v>41.268106888315394</v>
      </c>
    </row>
    <row r="57" spans="5:6" x14ac:dyDescent="0.25">
      <c r="E57" s="11">
        <f t="shared" ca="1" si="0"/>
        <v>0.89693332682113969</v>
      </c>
      <c r="F57" s="11">
        <f t="shared" ca="1" si="1"/>
        <v>63.101860280655835</v>
      </c>
    </row>
    <row r="58" spans="5:6" x14ac:dyDescent="0.25">
      <c r="E58" s="11">
        <f t="shared" ca="1" si="0"/>
        <v>0.3825421754646039</v>
      </c>
      <c r="F58" s="11">
        <f t="shared" ca="1" si="1"/>
        <v>46.291931426072964</v>
      </c>
    </row>
    <row r="59" spans="5:6" x14ac:dyDescent="0.25">
      <c r="E59" s="11">
        <f t="shared" ca="1" si="0"/>
        <v>0.94780269819177165</v>
      </c>
      <c r="F59" s="11">
        <f t="shared" ca="1" si="1"/>
        <v>67.465262228307296</v>
      </c>
    </row>
    <row r="60" spans="5:6" x14ac:dyDescent="0.25">
      <c r="E60" s="11">
        <f t="shared" ca="1" si="0"/>
        <v>6.9062764124662057E-2</v>
      </c>
      <c r="F60" s="11">
        <f t="shared" ca="1" si="1"/>
        <v>35.774549144626071</v>
      </c>
    </row>
    <row r="61" spans="5:6" x14ac:dyDescent="0.25">
      <c r="E61" s="11">
        <f t="shared" ca="1" si="0"/>
        <v>0.72650887218521465</v>
      </c>
      <c r="F61" s="11">
        <f t="shared" ca="1" si="1"/>
        <v>55.561667493817737</v>
      </c>
    </row>
    <row r="62" spans="5:6" x14ac:dyDescent="0.25">
      <c r="E62" s="11">
        <f t="shared" ca="1" si="0"/>
        <v>0.50903232033476686</v>
      </c>
      <c r="F62" s="11">
        <f t="shared" ca="1" si="1"/>
        <v>49.469873166156866</v>
      </c>
    </row>
    <row r="63" spans="5:6" x14ac:dyDescent="0.25">
      <c r="E63" s="11">
        <f t="shared" ca="1" si="0"/>
        <v>0.38452933758079433</v>
      </c>
      <c r="F63" s="11">
        <f t="shared" ca="1" si="1"/>
        <v>46.342262409843052</v>
      </c>
    </row>
    <row r="64" spans="5:6" x14ac:dyDescent="0.25">
      <c r="E64" s="11">
        <f t="shared" ca="1" si="0"/>
        <v>0.38100460601791775</v>
      </c>
      <c r="F64" s="11">
        <f t="shared" ca="1" si="1"/>
        <v>46.252959272375342</v>
      </c>
    </row>
    <row r="65" spans="5:6" x14ac:dyDescent="0.25">
      <c r="E65" s="11">
        <f t="shared" ca="1" si="0"/>
        <v>0.99227924288716085</v>
      </c>
      <c r="F65" s="11">
        <f t="shared" ca="1" si="1"/>
        <v>77.834303488311448</v>
      </c>
    </row>
    <row r="66" spans="5:6" x14ac:dyDescent="0.25">
      <c r="E66" s="11">
        <f t="shared" ca="1" si="0"/>
        <v>0.9964320558810984</v>
      </c>
      <c r="F66" s="11">
        <f t="shared" ca="1" si="1"/>
        <v>81.541604398892417</v>
      </c>
    </row>
    <row r="67" spans="5:6" x14ac:dyDescent="0.25">
      <c r="E67" s="11">
        <f t="shared" ca="1" si="0"/>
        <v>0.10395210874422034</v>
      </c>
      <c r="F67" s="11">
        <f t="shared" ca="1" si="1"/>
        <v>37.620002422214817</v>
      </c>
    </row>
    <row r="68" spans="5:6" x14ac:dyDescent="0.25">
      <c r="E68" s="11">
        <f t="shared" ref="E68:E131" ca="1" si="2">RAND()</f>
        <v>0.98619052392631856</v>
      </c>
      <c r="F68" s="11">
        <f t="shared" ref="F68:F131" ca="1" si="3">_xlfn.GAMMA.INV(E68,$C$3,$C$4)</f>
        <v>74.890270938865228</v>
      </c>
    </row>
    <row r="69" spans="5:6" x14ac:dyDescent="0.25">
      <c r="E69" s="11">
        <f t="shared" ca="1" si="2"/>
        <v>8.7952726502379397E-3</v>
      </c>
      <c r="F69" s="11">
        <f t="shared" ca="1" si="3"/>
        <v>29.031333871772731</v>
      </c>
    </row>
    <row r="70" spans="5:6" x14ac:dyDescent="0.25">
      <c r="E70" s="11">
        <f t="shared" ca="1" si="2"/>
        <v>0.53253671888669296</v>
      </c>
      <c r="F70" s="11">
        <f t="shared" ca="1" si="3"/>
        <v>50.06860427644208</v>
      </c>
    </row>
    <row r="71" spans="5:6" x14ac:dyDescent="0.25">
      <c r="E71" s="11">
        <f t="shared" ca="1" si="2"/>
        <v>0.3757296148365169</v>
      </c>
      <c r="F71" s="11">
        <f t="shared" ca="1" si="3"/>
        <v>46.119057521987706</v>
      </c>
    </row>
    <row r="72" spans="5:6" x14ac:dyDescent="0.25">
      <c r="E72" s="11">
        <f t="shared" ca="1" si="2"/>
        <v>0.58116332317101227</v>
      </c>
      <c r="F72" s="11">
        <f t="shared" ca="1" si="3"/>
        <v>51.334476960763716</v>
      </c>
    </row>
    <row r="73" spans="5:6" x14ac:dyDescent="0.25">
      <c r="E73" s="11">
        <f t="shared" ca="1" si="2"/>
        <v>0.47225401185913374</v>
      </c>
      <c r="F73" s="11">
        <f t="shared" ca="1" si="3"/>
        <v>48.543437707716599</v>
      </c>
    </row>
    <row r="74" spans="5:6" x14ac:dyDescent="0.25">
      <c r="E74" s="11">
        <f t="shared" ca="1" si="2"/>
        <v>0.20639501401068494</v>
      </c>
      <c r="F74" s="11">
        <f t="shared" ca="1" si="3"/>
        <v>41.444739965461686</v>
      </c>
    </row>
    <row r="75" spans="5:6" x14ac:dyDescent="0.25">
      <c r="E75" s="11">
        <f t="shared" ca="1" si="2"/>
        <v>0.78054857199107197</v>
      </c>
      <c r="F75" s="11">
        <f t="shared" ca="1" si="3"/>
        <v>57.457634861791462</v>
      </c>
    </row>
    <row r="76" spans="5:6" x14ac:dyDescent="0.25">
      <c r="E76" s="11">
        <f t="shared" ca="1" si="2"/>
        <v>0.44804487437437479</v>
      </c>
      <c r="F76" s="11">
        <f t="shared" ca="1" si="3"/>
        <v>47.9372566539178</v>
      </c>
    </row>
    <row r="77" spans="5:6" x14ac:dyDescent="0.25">
      <c r="E77" s="11">
        <f t="shared" ca="1" si="2"/>
        <v>0.73480980779284077</v>
      </c>
      <c r="F77" s="11">
        <f t="shared" ca="1" si="3"/>
        <v>55.836525321777771</v>
      </c>
    </row>
    <row r="78" spans="5:6" x14ac:dyDescent="0.25">
      <c r="E78" s="11">
        <f t="shared" ca="1" si="2"/>
        <v>0.57224419754832223</v>
      </c>
      <c r="F78" s="11">
        <f t="shared" ca="1" si="3"/>
        <v>51.098871477813624</v>
      </c>
    </row>
    <row r="79" spans="5:6" x14ac:dyDescent="0.25">
      <c r="E79" s="11">
        <f t="shared" ca="1" si="2"/>
        <v>0.19827521695827632</v>
      </c>
      <c r="F79" s="11">
        <f t="shared" ca="1" si="3"/>
        <v>41.186832738241307</v>
      </c>
    </row>
    <row r="80" spans="5:6" x14ac:dyDescent="0.25">
      <c r="E80" s="11">
        <f t="shared" ca="1" si="2"/>
        <v>0.44838508069970462</v>
      </c>
      <c r="F80" s="11">
        <f t="shared" ca="1" si="3"/>
        <v>47.945768049044375</v>
      </c>
    </row>
    <row r="81" spans="5:6" x14ac:dyDescent="0.25">
      <c r="E81" s="11">
        <f t="shared" ca="1" si="2"/>
        <v>0.10422867241218325</v>
      </c>
      <c r="F81" s="11">
        <f t="shared" ca="1" si="3"/>
        <v>37.632862267809493</v>
      </c>
    </row>
    <row r="82" spans="5:6" x14ac:dyDescent="0.25">
      <c r="E82" s="11">
        <f t="shared" ca="1" si="2"/>
        <v>0.25098723365450193</v>
      </c>
      <c r="F82" s="11">
        <f t="shared" ca="1" si="3"/>
        <v>42.783544486127653</v>
      </c>
    </row>
    <row r="83" spans="5:6" x14ac:dyDescent="0.25">
      <c r="E83" s="11">
        <f t="shared" ca="1" si="2"/>
        <v>0.32757385387761251</v>
      </c>
      <c r="F83" s="11">
        <f t="shared" ca="1" si="3"/>
        <v>44.877764326733789</v>
      </c>
    </row>
    <row r="84" spans="5:6" x14ac:dyDescent="0.25">
      <c r="E84" s="11">
        <f t="shared" ca="1" si="2"/>
        <v>7.8618032520717085E-2</v>
      </c>
      <c r="F84" s="11">
        <f t="shared" ca="1" si="3"/>
        <v>36.332527444921936</v>
      </c>
    </row>
    <row r="85" spans="5:6" x14ac:dyDescent="0.25">
      <c r="E85" s="11">
        <f t="shared" ca="1" si="2"/>
        <v>0.23472401428673029</v>
      </c>
      <c r="F85" s="11">
        <f t="shared" ca="1" si="3"/>
        <v>42.30869771437365</v>
      </c>
    </row>
    <row r="86" spans="5:6" x14ac:dyDescent="0.25">
      <c r="E86" s="11">
        <f t="shared" ca="1" si="2"/>
        <v>0.61634925104631688</v>
      </c>
      <c r="F86" s="11">
        <f t="shared" ca="1" si="3"/>
        <v>52.283249573553569</v>
      </c>
    </row>
    <row r="87" spans="5:6" x14ac:dyDescent="0.25">
      <c r="E87" s="11">
        <f t="shared" ca="1" si="2"/>
        <v>0.24419215250754567</v>
      </c>
      <c r="F87" s="11">
        <f t="shared" ca="1" si="3"/>
        <v>42.586795365434611</v>
      </c>
    </row>
    <row r="88" spans="5:6" x14ac:dyDescent="0.25">
      <c r="E88" s="11">
        <f t="shared" ca="1" si="2"/>
        <v>0.430191737969848</v>
      </c>
      <c r="F88" s="11">
        <f t="shared" ca="1" si="3"/>
        <v>47.490527643025004</v>
      </c>
    </row>
    <row r="89" spans="5:6" x14ac:dyDescent="0.25">
      <c r="E89" s="11">
        <f t="shared" ca="1" si="2"/>
        <v>0.25680079989698323</v>
      </c>
      <c r="F89" s="11">
        <f t="shared" ca="1" si="3"/>
        <v>42.950123016492853</v>
      </c>
    </row>
    <row r="90" spans="5:6" x14ac:dyDescent="0.25">
      <c r="E90" s="11">
        <f t="shared" ca="1" si="2"/>
        <v>0.75864582857022267</v>
      </c>
      <c r="F90" s="11">
        <f t="shared" ca="1" si="3"/>
        <v>56.656709276463459</v>
      </c>
    </row>
    <row r="91" spans="5:6" x14ac:dyDescent="0.25">
      <c r="E91" s="11">
        <f t="shared" ca="1" si="2"/>
        <v>0.73078703784023991</v>
      </c>
      <c r="F91" s="11">
        <f t="shared" ca="1" si="3"/>
        <v>55.702682086499387</v>
      </c>
    </row>
    <row r="92" spans="5:6" x14ac:dyDescent="0.25">
      <c r="E92" s="11">
        <f t="shared" ca="1" si="2"/>
        <v>0.75717569712739297</v>
      </c>
      <c r="F92" s="11">
        <f t="shared" ca="1" si="3"/>
        <v>56.604676760116419</v>
      </c>
    </row>
    <row r="93" spans="5:6" x14ac:dyDescent="0.25">
      <c r="E93" s="11">
        <f t="shared" ca="1" si="2"/>
        <v>2.4537992751447635E-2</v>
      </c>
      <c r="F93" s="11">
        <f t="shared" ca="1" si="3"/>
        <v>31.983828292216938</v>
      </c>
    </row>
    <row r="94" spans="5:6" x14ac:dyDescent="0.25">
      <c r="E94" s="11">
        <f t="shared" ca="1" si="2"/>
        <v>0.74186766462620968</v>
      </c>
      <c r="F94" s="11">
        <f t="shared" ca="1" si="3"/>
        <v>56.074395612532847</v>
      </c>
    </row>
    <row r="95" spans="5:6" x14ac:dyDescent="0.25">
      <c r="E95" s="11">
        <f t="shared" ca="1" si="2"/>
        <v>3.1196511583738262E-2</v>
      </c>
      <c r="F95" s="11">
        <f t="shared" ca="1" si="3"/>
        <v>32.77529000279398</v>
      </c>
    </row>
    <row r="96" spans="5:6" x14ac:dyDescent="0.25">
      <c r="E96" s="11">
        <f t="shared" ca="1" si="2"/>
        <v>0.31177411984642989</v>
      </c>
      <c r="F96" s="11">
        <f t="shared" ca="1" si="3"/>
        <v>44.460548534489241</v>
      </c>
    </row>
    <row r="97" spans="5:6" x14ac:dyDescent="0.25">
      <c r="E97" s="11">
        <f t="shared" ca="1" si="2"/>
        <v>0.61006570854737008</v>
      </c>
      <c r="F97" s="11">
        <f t="shared" ca="1" si="3"/>
        <v>52.111307073884113</v>
      </c>
    </row>
    <row r="98" spans="5:6" x14ac:dyDescent="0.25">
      <c r="E98" s="11">
        <f t="shared" ca="1" si="2"/>
        <v>0.48583308593446795</v>
      </c>
      <c r="F98" s="11">
        <f t="shared" ca="1" si="3"/>
        <v>48.884402421548252</v>
      </c>
    </row>
    <row r="99" spans="5:6" x14ac:dyDescent="0.25">
      <c r="E99" s="11">
        <f t="shared" ca="1" si="2"/>
        <v>0.22082077552170731</v>
      </c>
      <c r="F99" s="11">
        <f t="shared" ca="1" si="3"/>
        <v>41.891128703885464</v>
      </c>
    </row>
    <row r="100" spans="5:6" x14ac:dyDescent="0.25">
      <c r="E100" s="11">
        <f t="shared" ca="1" si="2"/>
        <v>0.73204819585515302</v>
      </c>
      <c r="F100" s="11">
        <f t="shared" ca="1" si="3"/>
        <v>55.744510586573469</v>
      </c>
    </row>
    <row r="101" spans="5:6" x14ac:dyDescent="0.25">
      <c r="E101" s="11">
        <f t="shared" ca="1" si="2"/>
        <v>0.18074771084015817</v>
      </c>
      <c r="F101" s="11">
        <f t="shared" ca="1" si="3"/>
        <v>40.611307560603983</v>
      </c>
    </row>
    <row r="102" spans="5:6" x14ac:dyDescent="0.25">
      <c r="E102" s="11">
        <f t="shared" ca="1" si="2"/>
        <v>0.11873151603190335</v>
      </c>
      <c r="F102" s="11">
        <f t="shared" ca="1" si="3"/>
        <v>38.279162345125009</v>
      </c>
    </row>
    <row r="103" spans="5:6" x14ac:dyDescent="0.25">
      <c r="E103" s="11">
        <f t="shared" ca="1" si="2"/>
        <v>4.0460541148024221E-2</v>
      </c>
      <c r="F103" s="11">
        <f t="shared" ca="1" si="3"/>
        <v>33.68665603143539</v>
      </c>
    </row>
    <row r="104" spans="5:6" x14ac:dyDescent="0.25">
      <c r="E104" s="11">
        <f t="shared" ca="1" si="2"/>
        <v>0.49169401420883041</v>
      </c>
      <c r="F104" s="11">
        <f t="shared" ca="1" si="3"/>
        <v>49.03190942904839</v>
      </c>
    </row>
    <row r="105" spans="5:6" x14ac:dyDescent="0.25">
      <c r="E105" s="11">
        <f t="shared" ca="1" si="2"/>
        <v>0.57308603509743627</v>
      </c>
      <c r="F105" s="11">
        <f t="shared" ca="1" si="3"/>
        <v>51.121034875966302</v>
      </c>
    </row>
    <row r="106" spans="5:6" x14ac:dyDescent="0.25">
      <c r="E106" s="11">
        <f t="shared" ca="1" si="2"/>
        <v>0.80529454093432729</v>
      </c>
      <c r="F106" s="11">
        <f t="shared" ca="1" si="3"/>
        <v>58.42997125801115</v>
      </c>
    </row>
    <row r="107" spans="5:6" x14ac:dyDescent="0.25">
      <c r="E107" s="11">
        <f t="shared" ca="1" si="2"/>
        <v>0.67343269080007839</v>
      </c>
      <c r="F107" s="11">
        <f t="shared" ca="1" si="3"/>
        <v>53.909313425007035</v>
      </c>
    </row>
    <row r="108" spans="5:6" x14ac:dyDescent="0.25">
      <c r="E108" s="11">
        <f t="shared" ca="1" si="2"/>
        <v>0.91447346913299909</v>
      </c>
      <c r="F108" s="11">
        <f t="shared" ca="1" si="3"/>
        <v>64.350839489151255</v>
      </c>
    </row>
    <row r="109" spans="5:6" x14ac:dyDescent="0.25">
      <c r="E109" s="11">
        <f t="shared" ca="1" si="2"/>
        <v>0.59239960173867823</v>
      </c>
      <c r="F109" s="11">
        <f t="shared" ca="1" si="3"/>
        <v>51.633916781486761</v>
      </c>
    </row>
    <row r="110" spans="5:6" x14ac:dyDescent="0.25">
      <c r="E110" s="11">
        <f t="shared" ca="1" si="2"/>
        <v>0.63069787919695552</v>
      </c>
      <c r="F110" s="11">
        <f t="shared" ca="1" si="3"/>
        <v>52.680552366135522</v>
      </c>
    </row>
    <row r="111" spans="5:6" x14ac:dyDescent="0.25">
      <c r="E111" s="11">
        <f t="shared" ca="1" si="2"/>
        <v>9.8786282222281363E-2</v>
      </c>
      <c r="F111" s="11">
        <f t="shared" ca="1" si="3"/>
        <v>37.375664640998274</v>
      </c>
    </row>
    <row r="112" spans="5:6" x14ac:dyDescent="0.25">
      <c r="E112" s="11">
        <f t="shared" ca="1" si="2"/>
        <v>0.58327365552896671</v>
      </c>
      <c r="F112" s="11">
        <f t="shared" ca="1" si="3"/>
        <v>51.390485524083836</v>
      </c>
    </row>
    <row r="113" spans="5:6" x14ac:dyDescent="0.25">
      <c r="E113" s="11">
        <f t="shared" ca="1" si="2"/>
        <v>0.78645365434294179</v>
      </c>
      <c r="F113" s="11">
        <f t="shared" ca="1" si="3"/>
        <v>57.682584850605679</v>
      </c>
    </row>
    <row r="114" spans="5:6" x14ac:dyDescent="0.25">
      <c r="E114" s="11">
        <f t="shared" ca="1" si="2"/>
        <v>0.91565987894241441</v>
      </c>
      <c r="F114" s="11">
        <f t="shared" ca="1" si="3"/>
        <v>64.442594978692583</v>
      </c>
    </row>
    <row r="115" spans="5:6" x14ac:dyDescent="0.25">
      <c r="E115" s="11">
        <f t="shared" ca="1" si="2"/>
        <v>6.0134218583145382E-2</v>
      </c>
      <c r="F115" s="11">
        <f t="shared" ca="1" si="3"/>
        <v>35.202711150853084</v>
      </c>
    </row>
    <row r="116" spans="5:6" x14ac:dyDescent="0.25">
      <c r="E116" s="11">
        <f t="shared" ca="1" si="2"/>
        <v>0.14661450872228177</v>
      </c>
      <c r="F116" s="11">
        <f t="shared" ca="1" si="3"/>
        <v>39.397705914372203</v>
      </c>
    </row>
    <row r="117" spans="5:6" x14ac:dyDescent="0.25">
      <c r="E117" s="11">
        <f t="shared" ca="1" si="2"/>
        <v>0.14670081270761681</v>
      </c>
      <c r="F117" s="11">
        <f t="shared" ca="1" si="3"/>
        <v>39.400963766959485</v>
      </c>
    </row>
    <row r="118" spans="5:6" x14ac:dyDescent="0.25">
      <c r="E118" s="11">
        <f t="shared" ca="1" si="2"/>
        <v>0.13009715588449988</v>
      </c>
      <c r="F118" s="11">
        <f t="shared" ca="1" si="3"/>
        <v>38.752272093148477</v>
      </c>
    </row>
    <row r="119" spans="5:6" x14ac:dyDescent="0.25">
      <c r="E119" s="11">
        <f t="shared" ca="1" si="2"/>
        <v>0.15315672912473111</v>
      </c>
      <c r="F119" s="11">
        <f t="shared" ca="1" si="3"/>
        <v>39.64162449529389</v>
      </c>
    </row>
    <row r="120" spans="5:6" x14ac:dyDescent="0.25">
      <c r="E120" s="11">
        <f t="shared" ca="1" si="2"/>
        <v>0.42490503767987664</v>
      </c>
      <c r="F120" s="11">
        <f t="shared" ca="1" si="3"/>
        <v>47.35813740985428</v>
      </c>
    </row>
    <row r="121" spans="5:6" x14ac:dyDescent="0.25">
      <c r="E121" s="11">
        <f t="shared" ca="1" si="2"/>
        <v>0.41429023070395121</v>
      </c>
      <c r="F121" s="11">
        <f t="shared" ca="1" si="3"/>
        <v>47.092022620345347</v>
      </c>
    </row>
    <row r="122" spans="5:6" x14ac:dyDescent="0.25">
      <c r="E122" s="11">
        <f t="shared" ca="1" si="2"/>
        <v>0.48353732533991811</v>
      </c>
      <c r="F122" s="11">
        <f t="shared" ca="1" si="3"/>
        <v>48.826684727046292</v>
      </c>
    </row>
    <row r="123" spans="5:6" x14ac:dyDescent="0.25">
      <c r="E123" s="11">
        <f t="shared" ca="1" si="2"/>
        <v>9.8040218758230324E-2</v>
      </c>
      <c r="F123" s="11">
        <f t="shared" ca="1" si="3"/>
        <v>37.339702936030527</v>
      </c>
    </row>
    <row r="124" spans="5:6" x14ac:dyDescent="0.25">
      <c r="E124" s="11">
        <f t="shared" ca="1" si="2"/>
        <v>0.72717855470236803</v>
      </c>
      <c r="F124" s="11">
        <f t="shared" ca="1" si="3"/>
        <v>55.583652828516961</v>
      </c>
    </row>
    <row r="125" spans="5:6" x14ac:dyDescent="0.25">
      <c r="E125" s="11">
        <f t="shared" ca="1" si="2"/>
        <v>0.8939471745099139</v>
      </c>
      <c r="F125" s="11">
        <f t="shared" ca="1" si="3"/>
        <v>62.90654186216522</v>
      </c>
    </row>
    <row r="126" spans="5:6" x14ac:dyDescent="0.25">
      <c r="E126" s="11">
        <f t="shared" ca="1" si="2"/>
        <v>0.80679428747204895</v>
      </c>
      <c r="F126" s="11">
        <f t="shared" ca="1" si="3"/>
        <v>58.49157916462071</v>
      </c>
    </row>
    <row r="127" spans="5:6" x14ac:dyDescent="0.25">
      <c r="E127" s="11">
        <f t="shared" ca="1" si="2"/>
        <v>0.58764550445110952</v>
      </c>
      <c r="F127" s="11">
        <f t="shared" ca="1" si="3"/>
        <v>51.506849567315747</v>
      </c>
    </row>
    <row r="128" spans="5:6" x14ac:dyDescent="0.25">
      <c r="E128" s="11">
        <f t="shared" ca="1" si="2"/>
        <v>0.72773603238545737</v>
      </c>
      <c r="F128" s="11">
        <f t="shared" ca="1" si="3"/>
        <v>55.60197935010715</v>
      </c>
    </row>
    <row r="129" spans="5:6" x14ac:dyDescent="0.25">
      <c r="E129" s="11">
        <f t="shared" ca="1" si="2"/>
        <v>0.83353271419660224</v>
      </c>
      <c r="F129" s="11">
        <f t="shared" ca="1" si="3"/>
        <v>59.651783883471296</v>
      </c>
    </row>
    <row r="130" spans="5:6" x14ac:dyDescent="0.25">
      <c r="E130" s="11">
        <f t="shared" ca="1" si="2"/>
        <v>8.377368446726885E-2</v>
      </c>
      <c r="F130" s="11">
        <f t="shared" ca="1" si="3"/>
        <v>36.614659304598355</v>
      </c>
    </row>
    <row r="131" spans="5:6" x14ac:dyDescent="0.25">
      <c r="E131" s="11">
        <f t="shared" ca="1" si="2"/>
        <v>0.79120291835228418</v>
      </c>
      <c r="F131" s="11">
        <f t="shared" ca="1" si="3"/>
        <v>57.866575721727564</v>
      </c>
    </row>
    <row r="132" spans="5:6" x14ac:dyDescent="0.25">
      <c r="E132" s="11">
        <f t="shared" ref="E132:E195" ca="1" si="4">RAND()</f>
        <v>0.20942763642941487</v>
      </c>
      <c r="F132" s="11">
        <f t="shared" ref="F132:F195" ca="1" si="5">_xlfn.GAMMA.INV(E132,$C$3,$C$4)</f>
        <v>41.539787990507271</v>
      </c>
    </row>
    <row r="133" spans="5:6" x14ac:dyDescent="0.25">
      <c r="E133" s="11">
        <f t="shared" ca="1" si="4"/>
        <v>0.98793381718130513</v>
      </c>
      <c r="F133" s="11">
        <f t="shared" ca="1" si="5"/>
        <v>75.586860020558234</v>
      </c>
    </row>
    <row r="134" spans="5:6" x14ac:dyDescent="0.25">
      <c r="E134" s="11">
        <f t="shared" ca="1" si="4"/>
        <v>3.3267433432508264E-2</v>
      </c>
      <c r="F134" s="11">
        <f t="shared" ca="1" si="5"/>
        <v>32.99504999633718</v>
      </c>
    </row>
    <row r="135" spans="5:6" x14ac:dyDescent="0.25">
      <c r="E135" s="11">
        <f t="shared" ca="1" si="4"/>
        <v>0.45571940627775331</v>
      </c>
      <c r="F135" s="11">
        <f t="shared" ca="1" si="5"/>
        <v>48.129285856081516</v>
      </c>
    </row>
    <row r="136" spans="5:6" x14ac:dyDescent="0.25">
      <c r="E136" s="11">
        <f t="shared" ca="1" si="4"/>
        <v>0.68554285562718198</v>
      </c>
      <c r="F136" s="11">
        <f t="shared" ca="1" si="5"/>
        <v>54.27226860185759</v>
      </c>
    </row>
    <row r="137" spans="5:6" x14ac:dyDescent="0.25">
      <c r="E137" s="11">
        <f t="shared" ca="1" si="4"/>
        <v>0.19235512370882712</v>
      </c>
      <c r="F137" s="11">
        <f t="shared" ca="1" si="5"/>
        <v>40.995463228955202</v>
      </c>
    </row>
    <row r="138" spans="5:6" x14ac:dyDescent="0.25">
      <c r="E138" s="11">
        <f t="shared" ca="1" si="4"/>
        <v>0.18214739010992442</v>
      </c>
      <c r="F138" s="11">
        <f t="shared" ca="1" si="5"/>
        <v>40.658296751151923</v>
      </c>
    </row>
    <row r="139" spans="5:6" x14ac:dyDescent="0.25">
      <c r="E139" s="11">
        <f t="shared" ca="1" si="4"/>
        <v>0.29903696154794868</v>
      </c>
      <c r="F139" s="11">
        <f t="shared" ca="1" si="5"/>
        <v>44.119486866011009</v>
      </c>
    </row>
    <row r="140" spans="5:6" x14ac:dyDescent="0.25">
      <c r="E140" s="11">
        <f t="shared" ca="1" si="4"/>
        <v>0.52811643791991125</v>
      </c>
      <c r="F140" s="11">
        <f t="shared" ca="1" si="5"/>
        <v>49.955481253713707</v>
      </c>
    </row>
    <row r="141" spans="5:6" x14ac:dyDescent="0.25">
      <c r="E141" s="11">
        <f t="shared" ca="1" si="4"/>
        <v>0.85455300316091365</v>
      </c>
      <c r="F141" s="11">
        <f t="shared" ca="1" si="5"/>
        <v>60.663381791732313</v>
      </c>
    </row>
    <row r="142" spans="5:6" x14ac:dyDescent="0.25">
      <c r="E142" s="11">
        <f t="shared" ca="1" si="4"/>
        <v>0.90974932427564259</v>
      </c>
      <c r="F142" s="11">
        <f t="shared" ca="1" si="5"/>
        <v>63.995457078755379</v>
      </c>
    </row>
    <row r="143" spans="5:6" x14ac:dyDescent="0.25">
      <c r="E143" s="11">
        <f t="shared" ca="1" si="4"/>
        <v>9.0444736267160875E-2</v>
      </c>
      <c r="F143" s="11">
        <f t="shared" ca="1" si="5"/>
        <v>36.963033657385211</v>
      </c>
    </row>
    <row r="144" spans="5:6" x14ac:dyDescent="0.25">
      <c r="E144" s="11">
        <f t="shared" ca="1" si="4"/>
        <v>0.85267069607434676</v>
      </c>
      <c r="F144" s="11">
        <f t="shared" ca="1" si="5"/>
        <v>60.568517499313799</v>
      </c>
    </row>
    <row r="145" spans="5:6" x14ac:dyDescent="0.25">
      <c r="E145" s="11">
        <f t="shared" ca="1" si="4"/>
        <v>0.62930180860154616</v>
      </c>
      <c r="F145" s="11">
        <f t="shared" ca="1" si="5"/>
        <v>52.641596453713532</v>
      </c>
    </row>
    <row r="146" spans="5:6" x14ac:dyDescent="0.25">
      <c r="E146" s="11">
        <f t="shared" ca="1" si="4"/>
        <v>0.38664475184474456</v>
      </c>
      <c r="F146" s="11">
        <f t="shared" ca="1" si="5"/>
        <v>46.395797657529037</v>
      </c>
    </row>
    <row r="147" spans="5:6" x14ac:dyDescent="0.25">
      <c r="E147" s="11">
        <f t="shared" ca="1" si="4"/>
        <v>0.44654697035539215</v>
      </c>
      <c r="F147" s="11">
        <f t="shared" ca="1" si="5"/>
        <v>47.899782161900141</v>
      </c>
    </row>
    <row r="148" spans="5:6" x14ac:dyDescent="0.25">
      <c r="E148" s="11">
        <f t="shared" ca="1" si="4"/>
        <v>0.81128077256066711</v>
      </c>
      <c r="F148" s="11">
        <f t="shared" ca="1" si="5"/>
        <v>58.677903874801352</v>
      </c>
    </row>
    <row r="149" spans="5:6" x14ac:dyDescent="0.25">
      <c r="E149" s="11">
        <f t="shared" ca="1" si="4"/>
        <v>0.76658236922800205</v>
      </c>
      <c r="F149" s="11">
        <f t="shared" ca="1" si="5"/>
        <v>56.941202599140958</v>
      </c>
    </row>
    <row r="150" spans="5:6" x14ac:dyDescent="0.25">
      <c r="E150" s="11">
        <f t="shared" ca="1" si="4"/>
        <v>0.77493671774328943</v>
      </c>
      <c r="F150" s="11">
        <f t="shared" ca="1" si="5"/>
        <v>57.247581423277758</v>
      </c>
    </row>
    <row r="151" spans="5:6" x14ac:dyDescent="0.25">
      <c r="E151" s="11">
        <f t="shared" ca="1" si="4"/>
        <v>0.71166040382071316</v>
      </c>
      <c r="F151" s="11">
        <f t="shared" ca="1" si="5"/>
        <v>55.082209330262458</v>
      </c>
    </row>
    <row r="152" spans="5:6" x14ac:dyDescent="0.25">
      <c r="E152" s="11">
        <f t="shared" ca="1" si="4"/>
        <v>0.84983211791399782</v>
      </c>
      <c r="F152" s="11">
        <f t="shared" ca="1" si="5"/>
        <v>60.427163393699452</v>
      </c>
    </row>
    <row r="153" spans="5:6" x14ac:dyDescent="0.25">
      <c r="E153" s="11">
        <f t="shared" ca="1" si="4"/>
        <v>0.72843905536198883</v>
      </c>
      <c r="F153" s="11">
        <f t="shared" ca="1" si="5"/>
        <v>55.625122838273704</v>
      </c>
    </row>
    <row r="154" spans="5:6" x14ac:dyDescent="0.25">
      <c r="E154" s="11">
        <f t="shared" ca="1" si="4"/>
        <v>0.97987697287878972</v>
      </c>
      <c r="F154" s="11">
        <f t="shared" ca="1" si="5"/>
        <v>72.898793673698748</v>
      </c>
    </row>
    <row r="155" spans="5:6" x14ac:dyDescent="0.25">
      <c r="E155" s="11">
        <f t="shared" ca="1" si="4"/>
        <v>0.53184982027605476</v>
      </c>
      <c r="F155" s="11">
        <f t="shared" ca="1" si="5"/>
        <v>50.051007711325852</v>
      </c>
    </row>
    <row r="156" spans="5:6" x14ac:dyDescent="0.25">
      <c r="E156" s="11">
        <f t="shared" ca="1" si="4"/>
        <v>0.62976585804883878</v>
      </c>
      <c r="F156" s="11">
        <f t="shared" ca="1" si="5"/>
        <v>52.654537854212485</v>
      </c>
    </row>
    <row r="157" spans="5:6" x14ac:dyDescent="0.25">
      <c r="E157" s="11">
        <f t="shared" ca="1" si="4"/>
        <v>0.11163603181650994</v>
      </c>
      <c r="F157" s="11">
        <f t="shared" ca="1" si="5"/>
        <v>37.969543337203064</v>
      </c>
    </row>
    <row r="158" spans="5:6" x14ac:dyDescent="0.25">
      <c r="E158" s="11">
        <f t="shared" ca="1" si="4"/>
        <v>0.9754127790976167</v>
      </c>
      <c r="F158" s="11">
        <f t="shared" ca="1" si="5"/>
        <v>71.807300168448364</v>
      </c>
    </row>
    <row r="159" spans="5:6" x14ac:dyDescent="0.25">
      <c r="E159" s="11">
        <f t="shared" ca="1" si="4"/>
        <v>3.9958183448888795E-2</v>
      </c>
      <c r="F159" s="11">
        <f t="shared" ca="1" si="5"/>
        <v>33.641466161550873</v>
      </c>
    </row>
    <row r="160" spans="5:6" x14ac:dyDescent="0.25">
      <c r="E160" s="11">
        <f t="shared" ca="1" si="4"/>
        <v>9.5642518596313786E-2</v>
      </c>
      <c r="F160" s="11">
        <f t="shared" ca="1" si="5"/>
        <v>37.222916171210002</v>
      </c>
    </row>
    <row r="161" spans="5:6" x14ac:dyDescent="0.25">
      <c r="E161" s="11">
        <f t="shared" ca="1" si="4"/>
        <v>0.96611121755642781</v>
      </c>
      <c r="F161" s="11">
        <f t="shared" ca="1" si="5"/>
        <v>70.00713875926337</v>
      </c>
    </row>
    <row r="162" spans="5:6" x14ac:dyDescent="0.25">
      <c r="E162" s="11">
        <f t="shared" ca="1" si="4"/>
        <v>6.8958678890124747E-2</v>
      </c>
      <c r="F162" s="11">
        <f t="shared" ca="1" si="5"/>
        <v>35.768187944712579</v>
      </c>
    </row>
    <row r="163" spans="5:6" x14ac:dyDescent="0.25">
      <c r="E163" s="11">
        <f t="shared" ca="1" si="4"/>
        <v>0.73377895652604974</v>
      </c>
      <c r="F163" s="11">
        <f t="shared" ca="1" si="5"/>
        <v>55.80210999258432</v>
      </c>
    </row>
    <row r="164" spans="5:6" x14ac:dyDescent="0.25">
      <c r="E164" s="11">
        <f t="shared" ca="1" si="4"/>
        <v>9.7271739189677131E-2</v>
      </c>
      <c r="F164" s="11">
        <f t="shared" ca="1" si="5"/>
        <v>37.302475392148942</v>
      </c>
    </row>
    <row r="165" spans="5:6" x14ac:dyDescent="0.25">
      <c r="E165" s="11">
        <f t="shared" ca="1" si="4"/>
        <v>0.58686820171872522</v>
      </c>
      <c r="F165" s="11">
        <f t="shared" ca="1" si="5"/>
        <v>51.486126833574531</v>
      </c>
    </row>
    <row r="166" spans="5:6" x14ac:dyDescent="0.25">
      <c r="E166" s="11">
        <f t="shared" ca="1" si="4"/>
        <v>0.11437759802045555</v>
      </c>
      <c r="F166" s="11">
        <f t="shared" ca="1" si="5"/>
        <v>38.090585293342357</v>
      </c>
    </row>
    <row r="167" spans="5:6" x14ac:dyDescent="0.25">
      <c r="E167" s="11">
        <f t="shared" ca="1" si="4"/>
        <v>0.43233192049519653</v>
      </c>
      <c r="F167" s="11">
        <f t="shared" ca="1" si="5"/>
        <v>47.544102156265758</v>
      </c>
    </row>
    <row r="168" spans="5:6" x14ac:dyDescent="0.25">
      <c r="E168" s="11">
        <f t="shared" ca="1" si="4"/>
        <v>0.8675526678744695</v>
      </c>
      <c r="F168" s="11">
        <f t="shared" ca="1" si="5"/>
        <v>61.345226842272034</v>
      </c>
    </row>
    <row r="169" spans="5:6" x14ac:dyDescent="0.25">
      <c r="E169" s="11">
        <f t="shared" ca="1" si="4"/>
        <v>0.4986609817754043</v>
      </c>
      <c r="F169" s="11">
        <f t="shared" ca="1" si="5"/>
        <v>49.207583046897376</v>
      </c>
    </row>
    <row r="170" spans="5:6" x14ac:dyDescent="0.25">
      <c r="E170" s="11">
        <f t="shared" ca="1" si="4"/>
        <v>0.49468958601264035</v>
      </c>
      <c r="F170" s="11">
        <f t="shared" ca="1" si="5"/>
        <v>49.1073967246097</v>
      </c>
    </row>
    <row r="171" spans="5:6" x14ac:dyDescent="0.25">
      <c r="E171" s="11">
        <f t="shared" ca="1" si="4"/>
        <v>0.90687370617462915</v>
      </c>
      <c r="F171" s="11">
        <f t="shared" ca="1" si="5"/>
        <v>63.786459662756783</v>
      </c>
    </row>
    <row r="172" spans="5:6" x14ac:dyDescent="0.25">
      <c r="E172" s="11">
        <f t="shared" ca="1" si="4"/>
        <v>0.53348848543129523</v>
      </c>
      <c r="F172" s="11">
        <f t="shared" ca="1" si="5"/>
        <v>50.092997002941836</v>
      </c>
    </row>
    <row r="173" spans="5:6" x14ac:dyDescent="0.25">
      <c r="E173" s="11">
        <f t="shared" ca="1" si="4"/>
        <v>0.21703969222020714</v>
      </c>
      <c r="F173" s="11">
        <f t="shared" ca="1" si="5"/>
        <v>41.775497478115327</v>
      </c>
    </row>
    <row r="174" spans="5:6" x14ac:dyDescent="0.25">
      <c r="E174" s="11">
        <f t="shared" ca="1" si="4"/>
        <v>0.8639055443762601</v>
      </c>
      <c r="F174" s="11">
        <f t="shared" ca="1" si="5"/>
        <v>61.148975478448897</v>
      </c>
    </row>
    <row r="175" spans="5:6" x14ac:dyDescent="0.25">
      <c r="E175" s="11">
        <f t="shared" ca="1" si="4"/>
        <v>0.24616457527256841</v>
      </c>
      <c r="F175" s="11">
        <f t="shared" ca="1" si="5"/>
        <v>42.644141271980452</v>
      </c>
    </row>
    <row r="176" spans="5:6" x14ac:dyDescent="0.25">
      <c r="E176" s="11">
        <f t="shared" ca="1" si="4"/>
        <v>0.51718586643811326</v>
      </c>
      <c r="F176" s="11">
        <f t="shared" ca="1" si="5"/>
        <v>49.676829323920437</v>
      </c>
    </row>
    <row r="177" spans="5:6" x14ac:dyDescent="0.25">
      <c r="E177" s="11">
        <f t="shared" ca="1" si="4"/>
        <v>0.35980812931816519</v>
      </c>
      <c r="F177" s="11">
        <f t="shared" ca="1" si="5"/>
        <v>45.71279289259283</v>
      </c>
    </row>
    <row r="178" spans="5:6" x14ac:dyDescent="0.25">
      <c r="E178" s="11">
        <f t="shared" ca="1" si="4"/>
        <v>0.65638078722346083</v>
      </c>
      <c r="F178" s="11">
        <f t="shared" ca="1" si="5"/>
        <v>53.409998029722068</v>
      </c>
    </row>
    <row r="179" spans="5:6" x14ac:dyDescent="0.25">
      <c r="E179" s="11">
        <f t="shared" ca="1" si="4"/>
        <v>0.87355113734866063</v>
      </c>
      <c r="F179" s="11">
        <f t="shared" ca="1" si="5"/>
        <v>61.677213301760688</v>
      </c>
    </row>
    <row r="180" spans="5:6" x14ac:dyDescent="0.25">
      <c r="E180" s="11">
        <f t="shared" ca="1" si="4"/>
        <v>0.45655758963673476</v>
      </c>
      <c r="F180" s="11">
        <f t="shared" ca="1" si="5"/>
        <v>48.150263284076146</v>
      </c>
    </row>
    <row r="181" spans="5:6" x14ac:dyDescent="0.25">
      <c r="E181" s="11">
        <f t="shared" ca="1" si="4"/>
        <v>0.50867258493044976</v>
      </c>
      <c r="F181" s="11">
        <f t="shared" ca="1" si="5"/>
        <v>49.460758347342775</v>
      </c>
    </row>
    <row r="182" spans="5:6" x14ac:dyDescent="0.25">
      <c r="E182" s="11">
        <f t="shared" ca="1" si="4"/>
        <v>0.92393345327066856</v>
      </c>
      <c r="F182" s="11">
        <f t="shared" ca="1" si="5"/>
        <v>65.113661986633147</v>
      </c>
    </row>
    <row r="183" spans="5:6" x14ac:dyDescent="0.25">
      <c r="E183" s="11">
        <f t="shared" ca="1" si="4"/>
        <v>1.5006682369210322E-2</v>
      </c>
      <c r="F183" s="11">
        <f t="shared" ca="1" si="5"/>
        <v>30.490858834662109</v>
      </c>
    </row>
    <row r="184" spans="5:6" x14ac:dyDescent="0.25">
      <c r="E184" s="11">
        <f t="shared" ca="1" si="4"/>
        <v>0.65962199410946265</v>
      </c>
      <c r="F184" s="11">
        <f t="shared" ca="1" si="5"/>
        <v>53.503917315780924</v>
      </c>
    </row>
    <row r="185" spans="5:6" x14ac:dyDescent="0.25">
      <c r="E185" s="11">
        <f t="shared" ca="1" si="4"/>
        <v>0.99875093543243099</v>
      </c>
      <c r="F185" s="11">
        <f t="shared" ca="1" si="5"/>
        <v>86.294427957004118</v>
      </c>
    </row>
    <row r="186" spans="5:6" x14ac:dyDescent="0.25">
      <c r="E186" s="11">
        <f t="shared" ca="1" si="4"/>
        <v>7.8098051379760336E-2</v>
      </c>
      <c r="F186" s="11">
        <f t="shared" ca="1" si="5"/>
        <v>36.303388786285552</v>
      </c>
    </row>
    <row r="187" spans="5:6" x14ac:dyDescent="0.25">
      <c r="E187" s="11">
        <f t="shared" ca="1" si="4"/>
        <v>0.64648392545395561</v>
      </c>
      <c r="F187" s="11">
        <f t="shared" ca="1" si="5"/>
        <v>53.125906405477721</v>
      </c>
    </row>
    <row r="188" spans="5:6" x14ac:dyDescent="0.25">
      <c r="E188" s="11">
        <f t="shared" ca="1" si="4"/>
        <v>0.37998724669120953</v>
      </c>
      <c r="F188" s="11">
        <f t="shared" ca="1" si="5"/>
        <v>46.227158649249382</v>
      </c>
    </row>
    <row r="189" spans="5:6" x14ac:dyDescent="0.25">
      <c r="E189" s="11">
        <f t="shared" ca="1" si="4"/>
        <v>0.11970410456806146</v>
      </c>
      <c r="F189" s="11">
        <f t="shared" ca="1" si="5"/>
        <v>38.320701158520414</v>
      </c>
    </row>
    <row r="190" spans="5:6" x14ac:dyDescent="0.25">
      <c r="E190" s="11">
        <f t="shared" ca="1" si="4"/>
        <v>0.75832761886041045</v>
      </c>
      <c r="F190" s="11">
        <f t="shared" ca="1" si="5"/>
        <v>56.645429622097367</v>
      </c>
    </row>
    <row r="191" spans="5:6" x14ac:dyDescent="0.25">
      <c r="E191" s="11">
        <f t="shared" ca="1" si="4"/>
        <v>0.77956282567952384</v>
      </c>
      <c r="F191" s="11">
        <f t="shared" ca="1" si="5"/>
        <v>57.420480808760828</v>
      </c>
    </row>
    <row r="192" spans="5:6" x14ac:dyDescent="0.25">
      <c r="E192" s="11">
        <f t="shared" ca="1" si="4"/>
        <v>0.79510948117558966</v>
      </c>
      <c r="F192" s="11">
        <f t="shared" ca="1" si="5"/>
        <v>58.020070104267852</v>
      </c>
    </row>
    <row r="193" spans="5:6" x14ac:dyDescent="0.25">
      <c r="E193" s="11">
        <f t="shared" ca="1" si="4"/>
        <v>0.52404187456851925</v>
      </c>
      <c r="F193" s="11">
        <f t="shared" ca="1" si="5"/>
        <v>49.851435449522775</v>
      </c>
    </row>
    <row r="194" spans="5:6" x14ac:dyDescent="0.25">
      <c r="E194" s="11">
        <f t="shared" ca="1" si="4"/>
        <v>0.39842512007071818</v>
      </c>
      <c r="F194" s="11">
        <f t="shared" ca="1" si="5"/>
        <v>46.693172263438143</v>
      </c>
    </row>
    <row r="195" spans="5:6" x14ac:dyDescent="0.25">
      <c r="E195" s="11">
        <f t="shared" ca="1" si="4"/>
        <v>0.54003902248109359</v>
      </c>
      <c r="F195" s="11">
        <f t="shared" ca="1" si="5"/>
        <v>50.26123596748063</v>
      </c>
    </row>
    <row r="196" spans="5:6" x14ac:dyDescent="0.25">
      <c r="E196" s="11">
        <f t="shared" ref="E196:E259" ca="1" si="6">RAND()</f>
        <v>0.66972416758223785</v>
      </c>
      <c r="F196" s="11">
        <f t="shared" ref="F196:F259" ca="1" si="7">_xlfn.GAMMA.INV(E196,$C$3,$C$4)</f>
        <v>53.799597429949891</v>
      </c>
    </row>
    <row r="197" spans="5:6" x14ac:dyDescent="0.25">
      <c r="E197" s="11">
        <f t="shared" ca="1" si="6"/>
        <v>0.51569939028320033</v>
      </c>
      <c r="F197" s="11">
        <f t="shared" ca="1" si="7"/>
        <v>49.639045037556862</v>
      </c>
    </row>
    <row r="198" spans="5:6" x14ac:dyDescent="0.25">
      <c r="E198" s="11">
        <f t="shared" ca="1" si="6"/>
        <v>0.12547610330096481</v>
      </c>
      <c r="F198" s="11">
        <f t="shared" ca="1" si="7"/>
        <v>38.563067772919815</v>
      </c>
    </row>
    <row r="199" spans="5:6" x14ac:dyDescent="0.25">
      <c r="E199" s="11">
        <f t="shared" ca="1" si="6"/>
        <v>0.43104928254555974</v>
      </c>
      <c r="F199" s="11">
        <f t="shared" ca="1" si="7"/>
        <v>47.511995502194978</v>
      </c>
    </row>
    <row r="200" spans="5:6" x14ac:dyDescent="0.25">
      <c r="E200" s="11">
        <f t="shared" ca="1" si="6"/>
        <v>0.24281597673219257</v>
      </c>
      <c r="F200" s="11">
        <f t="shared" ca="1" si="7"/>
        <v>42.546667710928027</v>
      </c>
    </row>
    <row r="201" spans="5:6" x14ac:dyDescent="0.25">
      <c r="E201" s="11">
        <f t="shared" ca="1" si="6"/>
        <v>0.84268295596268317</v>
      </c>
      <c r="F201" s="11">
        <f t="shared" ca="1" si="7"/>
        <v>60.079778278280543</v>
      </c>
    </row>
    <row r="202" spans="5:6" x14ac:dyDescent="0.25">
      <c r="E202" s="11">
        <f t="shared" ca="1" si="6"/>
        <v>6.0914429388481239E-2</v>
      </c>
      <c r="F202" s="11">
        <f t="shared" ca="1" si="7"/>
        <v>35.254959479866422</v>
      </c>
    </row>
    <row r="203" spans="5:6" x14ac:dyDescent="0.25">
      <c r="E203" s="11">
        <f t="shared" ca="1" si="6"/>
        <v>0.11693671237408065</v>
      </c>
      <c r="F203" s="11">
        <f t="shared" ca="1" si="7"/>
        <v>38.201953027758435</v>
      </c>
    </row>
    <row r="204" spans="5:6" x14ac:dyDescent="0.25">
      <c r="E204" s="11">
        <f t="shared" ca="1" si="6"/>
        <v>0.24238922397636997</v>
      </c>
      <c r="F204" s="11">
        <f t="shared" ca="1" si="7"/>
        <v>42.534204342632897</v>
      </c>
    </row>
    <row r="205" spans="5:6" x14ac:dyDescent="0.25">
      <c r="E205" s="11">
        <f t="shared" ca="1" si="6"/>
        <v>0.61645933799261565</v>
      </c>
      <c r="F205" s="11">
        <f t="shared" ca="1" si="7"/>
        <v>52.286272670258647</v>
      </c>
    </row>
    <row r="206" spans="5:6" x14ac:dyDescent="0.25">
      <c r="E206" s="11">
        <f t="shared" ca="1" si="6"/>
        <v>0.35715578612293974</v>
      </c>
      <c r="F206" s="11">
        <f t="shared" ca="1" si="7"/>
        <v>45.644767384620735</v>
      </c>
    </row>
    <row r="207" spans="5:6" x14ac:dyDescent="0.25">
      <c r="E207" s="11">
        <f t="shared" ca="1" si="6"/>
        <v>0.31964315319288794</v>
      </c>
      <c r="F207" s="11">
        <f t="shared" ca="1" si="7"/>
        <v>44.669094944072171</v>
      </c>
    </row>
    <row r="208" spans="5:6" x14ac:dyDescent="0.25">
      <c r="E208" s="11">
        <f t="shared" ca="1" si="6"/>
        <v>0.2366945718913066</v>
      </c>
      <c r="F208" s="11">
        <f t="shared" ca="1" si="7"/>
        <v>42.366973774852561</v>
      </c>
    </row>
    <row r="209" spans="5:6" x14ac:dyDescent="0.25">
      <c r="E209" s="11">
        <f t="shared" ca="1" si="6"/>
        <v>0.55456133023080012</v>
      </c>
      <c r="F209" s="11">
        <f t="shared" ca="1" si="7"/>
        <v>50.636628239163635</v>
      </c>
    </row>
    <row r="210" spans="5:6" x14ac:dyDescent="0.25">
      <c r="E210" s="11">
        <f t="shared" ca="1" si="6"/>
        <v>0.79189871509346033</v>
      </c>
      <c r="F210" s="11">
        <f t="shared" ca="1" si="7"/>
        <v>57.89376995747908</v>
      </c>
    </row>
    <row r="211" spans="5:6" x14ac:dyDescent="0.25">
      <c r="E211" s="11">
        <f t="shared" ca="1" si="6"/>
        <v>0.56858462433194279</v>
      </c>
      <c r="F211" s="11">
        <f t="shared" ca="1" si="7"/>
        <v>51.00269779412406</v>
      </c>
    </row>
    <row r="212" spans="5:6" x14ac:dyDescent="0.25">
      <c r="E212" s="11">
        <f t="shared" ca="1" si="6"/>
        <v>0.42107518889683737</v>
      </c>
      <c r="F212" s="11">
        <f t="shared" ca="1" si="7"/>
        <v>47.262174792126267</v>
      </c>
    </row>
    <row r="213" spans="5:6" x14ac:dyDescent="0.25">
      <c r="E213" s="11">
        <f t="shared" ca="1" si="6"/>
        <v>0.19577617676115533</v>
      </c>
      <c r="F213" s="11">
        <f t="shared" ca="1" si="7"/>
        <v>41.106405820600123</v>
      </c>
    </row>
    <row r="214" spans="5:6" x14ac:dyDescent="0.25">
      <c r="E214" s="11">
        <f t="shared" ca="1" si="6"/>
        <v>0.66866783388310569</v>
      </c>
      <c r="F214" s="11">
        <f t="shared" ca="1" si="7"/>
        <v>53.768463733815324</v>
      </c>
    </row>
    <row r="215" spans="5:6" x14ac:dyDescent="0.25">
      <c r="E215" s="11">
        <f t="shared" ca="1" si="6"/>
        <v>0.83539575513780362</v>
      </c>
      <c r="F215" s="11">
        <f t="shared" ca="1" si="7"/>
        <v>59.737500735128243</v>
      </c>
    </row>
    <row r="216" spans="5:6" x14ac:dyDescent="0.25">
      <c r="E216" s="11">
        <f t="shared" ca="1" si="6"/>
        <v>0.55160524519552134</v>
      </c>
      <c r="F216" s="11">
        <f t="shared" ca="1" si="7"/>
        <v>50.559927531971482</v>
      </c>
    </row>
    <row r="217" spans="5:6" x14ac:dyDescent="0.25">
      <c r="E217" s="11">
        <f t="shared" ca="1" si="6"/>
        <v>0.26833001504998955</v>
      </c>
      <c r="F217" s="11">
        <f t="shared" ca="1" si="7"/>
        <v>43.276052673017567</v>
      </c>
    </row>
    <row r="218" spans="5:6" x14ac:dyDescent="0.25">
      <c r="E218" s="11">
        <f t="shared" ca="1" si="6"/>
        <v>9.9240647864066611E-2</v>
      </c>
      <c r="F218" s="11">
        <f t="shared" ca="1" si="7"/>
        <v>37.397480168031976</v>
      </c>
    </row>
    <row r="219" spans="5:6" x14ac:dyDescent="0.25">
      <c r="E219" s="11">
        <f t="shared" ca="1" si="6"/>
        <v>0.4295461016766533</v>
      </c>
      <c r="F219" s="11">
        <f t="shared" ca="1" si="7"/>
        <v>47.474363571369281</v>
      </c>
    </row>
    <row r="220" spans="5:6" x14ac:dyDescent="0.25">
      <c r="E220" s="11">
        <f t="shared" ca="1" si="6"/>
        <v>0.5488339182355142</v>
      </c>
      <c r="F220" s="11">
        <f t="shared" ca="1" si="7"/>
        <v>50.488158478435182</v>
      </c>
    </row>
    <row r="221" spans="5:6" x14ac:dyDescent="0.25">
      <c r="E221" s="11">
        <f t="shared" ca="1" si="6"/>
        <v>0.37746711244377529</v>
      </c>
      <c r="F221" s="11">
        <f t="shared" ca="1" si="7"/>
        <v>46.163197566750164</v>
      </c>
    </row>
    <row r="222" spans="5:6" x14ac:dyDescent="0.25">
      <c r="E222" s="11">
        <f t="shared" ca="1" si="6"/>
        <v>0.92650090869891022</v>
      </c>
      <c r="F222" s="11">
        <f t="shared" ca="1" si="7"/>
        <v>65.334134546549052</v>
      </c>
    </row>
    <row r="223" spans="5:6" x14ac:dyDescent="0.25">
      <c r="E223" s="11">
        <f t="shared" ca="1" si="6"/>
        <v>0.7093133410483391</v>
      </c>
      <c r="F223" s="11">
        <f t="shared" ca="1" si="7"/>
        <v>55.007760548633357</v>
      </c>
    </row>
    <row r="224" spans="5:6" x14ac:dyDescent="0.25">
      <c r="E224" s="11">
        <f t="shared" ca="1" si="6"/>
        <v>0.54531725090273542</v>
      </c>
      <c r="F224" s="11">
        <f t="shared" ca="1" si="7"/>
        <v>50.397273168349855</v>
      </c>
    </row>
    <row r="225" spans="5:6" x14ac:dyDescent="0.25">
      <c r="E225" s="11">
        <f t="shared" ca="1" si="6"/>
        <v>1.4931226012125931E-3</v>
      </c>
      <c r="F225" s="11">
        <f t="shared" ca="1" si="7"/>
        <v>25.057704996193017</v>
      </c>
    </row>
    <row r="226" spans="5:6" x14ac:dyDescent="0.25">
      <c r="E226" s="11">
        <f t="shared" ca="1" si="6"/>
        <v>0.96793617663233678</v>
      </c>
      <c r="F226" s="11">
        <f t="shared" ca="1" si="7"/>
        <v>70.322639532087408</v>
      </c>
    </row>
    <row r="227" spans="5:6" x14ac:dyDescent="0.25">
      <c r="E227" s="11">
        <f t="shared" ca="1" si="6"/>
        <v>0.30464587212930294</v>
      </c>
      <c r="F227" s="11">
        <f t="shared" ca="1" si="7"/>
        <v>44.270237015184058</v>
      </c>
    </row>
    <row r="228" spans="5:6" x14ac:dyDescent="0.25">
      <c r="E228" s="11">
        <f t="shared" ca="1" si="6"/>
        <v>0.65604681018536704</v>
      </c>
      <c r="F228" s="11">
        <f t="shared" ca="1" si="7"/>
        <v>53.400345762654432</v>
      </c>
    </row>
    <row r="229" spans="5:6" x14ac:dyDescent="0.25">
      <c r="E229" s="11">
        <f t="shared" ca="1" si="6"/>
        <v>0.21749438509133989</v>
      </c>
      <c r="F229" s="11">
        <f t="shared" ca="1" si="7"/>
        <v>41.78945223808531</v>
      </c>
    </row>
    <row r="230" spans="5:6" x14ac:dyDescent="0.25">
      <c r="E230" s="11">
        <f t="shared" ca="1" si="6"/>
        <v>0.14737285420828639</v>
      </c>
      <c r="F230" s="11">
        <f t="shared" ca="1" si="7"/>
        <v>39.426294750164786</v>
      </c>
    </row>
    <row r="231" spans="5:6" x14ac:dyDescent="0.25">
      <c r="E231" s="11">
        <f t="shared" ca="1" si="6"/>
        <v>0.76809400145587214</v>
      </c>
      <c r="F231" s="11">
        <f t="shared" ca="1" si="7"/>
        <v>56.996098715796791</v>
      </c>
    </row>
    <row r="232" spans="5:6" x14ac:dyDescent="0.25">
      <c r="E232" s="11">
        <f t="shared" ca="1" si="6"/>
        <v>0.5446122532262303</v>
      </c>
      <c r="F232" s="11">
        <f t="shared" ca="1" si="7"/>
        <v>50.379077487433229</v>
      </c>
    </row>
    <row r="233" spans="5:6" x14ac:dyDescent="0.25">
      <c r="E233" s="11">
        <f t="shared" ca="1" si="6"/>
        <v>0.82532246500430984</v>
      </c>
      <c r="F233" s="11">
        <f t="shared" ca="1" si="7"/>
        <v>59.282140817502842</v>
      </c>
    </row>
    <row r="234" spans="5:6" x14ac:dyDescent="0.25">
      <c r="E234" s="11">
        <f t="shared" ca="1" si="6"/>
        <v>0.28961321382496152</v>
      </c>
      <c r="F234" s="11">
        <f t="shared" ca="1" si="7"/>
        <v>43.864064351984958</v>
      </c>
    </row>
    <row r="235" spans="5:6" x14ac:dyDescent="0.25">
      <c r="E235" s="11">
        <f t="shared" ca="1" si="6"/>
        <v>0.4742470029449215</v>
      </c>
      <c r="F235" s="11">
        <f t="shared" ca="1" si="7"/>
        <v>48.59342216324012</v>
      </c>
    </row>
    <row r="236" spans="5:6" x14ac:dyDescent="0.25">
      <c r="E236" s="11">
        <f t="shared" ca="1" si="6"/>
        <v>0.31445004566118029</v>
      </c>
      <c r="F236" s="11">
        <f t="shared" ca="1" si="7"/>
        <v>44.531641876029205</v>
      </c>
    </row>
    <row r="237" spans="5:6" x14ac:dyDescent="0.25">
      <c r="E237" s="11">
        <f t="shared" ca="1" si="6"/>
        <v>7.0307057463491196E-3</v>
      </c>
      <c r="F237" s="11">
        <f t="shared" ca="1" si="7"/>
        <v>28.462242085817572</v>
      </c>
    </row>
    <row r="238" spans="5:6" x14ac:dyDescent="0.25">
      <c r="E238" s="11">
        <f t="shared" ca="1" si="6"/>
        <v>0.57058548851418389</v>
      </c>
      <c r="F238" s="11">
        <f t="shared" ca="1" si="7"/>
        <v>51.055245897783102</v>
      </c>
    </row>
    <row r="239" spans="5:6" x14ac:dyDescent="0.25">
      <c r="E239" s="11">
        <f t="shared" ca="1" si="6"/>
        <v>0.28729043727453318</v>
      </c>
      <c r="F239" s="11">
        <f t="shared" ca="1" si="7"/>
        <v>43.800670724355676</v>
      </c>
    </row>
    <row r="240" spans="5:6" x14ac:dyDescent="0.25">
      <c r="E240" s="11">
        <f t="shared" ca="1" si="6"/>
        <v>0.80863115484517334</v>
      </c>
      <c r="F240" s="11">
        <f t="shared" ca="1" si="7"/>
        <v>58.56749343210187</v>
      </c>
    </row>
    <row r="241" spans="5:6" x14ac:dyDescent="0.25">
      <c r="E241" s="11">
        <f t="shared" ca="1" si="6"/>
        <v>0.5316053017261837</v>
      </c>
      <c r="F241" s="11">
        <f t="shared" ca="1" si="7"/>
        <v>50.044745362667413</v>
      </c>
    </row>
    <row r="242" spans="5:6" x14ac:dyDescent="0.25">
      <c r="E242" s="11">
        <f t="shared" ca="1" si="6"/>
        <v>8.2214095762207395E-2</v>
      </c>
      <c r="F242" s="11">
        <f t="shared" ca="1" si="7"/>
        <v>36.530573200012654</v>
      </c>
    </row>
    <row r="243" spans="5:6" x14ac:dyDescent="0.25">
      <c r="E243" s="11">
        <f t="shared" ca="1" si="6"/>
        <v>0.84209799140252117</v>
      </c>
      <c r="F243" s="11">
        <f t="shared" ca="1" si="7"/>
        <v>60.051876530262462</v>
      </c>
    </row>
    <row r="244" spans="5:6" x14ac:dyDescent="0.25">
      <c r="E244" s="11">
        <f t="shared" ca="1" si="6"/>
        <v>0.98602167467074775</v>
      </c>
      <c r="F244" s="11">
        <f t="shared" ca="1" si="7"/>
        <v>74.827114582344194</v>
      </c>
    </row>
    <row r="245" spans="5:6" x14ac:dyDescent="0.25">
      <c r="E245" s="11">
        <f t="shared" ca="1" si="6"/>
        <v>0.18009007319877712</v>
      </c>
      <c r="F245" s="11">
        <f t="shared" ca="1" si="7"/>
        <v>40.589163782228539</v>
      </c>
    </row>
    <row r="246" spans="5:6" x14ac:dyDescent="0.25">
      <c r="E246" s="11">
        <f t="shared" ca="1" si="6"/>
        <v>2.3700973059651798E-2</v>
      </c>
      <c r="F246" s="11">
        <f t="shared" ca="1" si="7"/>
        <v>31.873048820532688</v>
      </c>
    </row>
    <row r="247" spans="5:6" x14ac:dyDescent="0.25">
      <c r="E247" s="11">
        <f t="shared" ca="1" si="6"/>
        <v>0.80067669961090471</v>
      </c>
      <c r="F247" s="11">
        <f t="shared" ca="1" si="7"/>
        <v>58.242328728205266</v>
      </c>
    </row>
    <row r="248" spans="5:6" x14ac:dyDescent="0.25">
      <c r="E248" s="11">
        <f t="shared" ca="1" si="6"/>
        <v>7.4669008215171639E-2</v>
      </c>
      <c r="F248" s="11">
        <f t="shared" ca="1" si="7"/>
        <v>36.107863273279712</v>
      </c>
    </row>
    <row r="249" spans="5:6" x14ac:dyDescent="0.25">
      <c r="E249" s="11">
        <f t="shared" ca="1" si="6"/>
        <v>7.4655151770511408E-2</v>
      </c>
      <c r="F249" s="11">
        <f t="shared" ca="1" si="7"/>
        <v>36.107060918422647</v>
      </c>
    </row>
    <row r="250" spans="5:6" x14ac:dyDescent="0.25">
      <c r="E250" s="11">
        <f t="shared" ca="1" si="6"/>
        <v>3.094159551811293E-2</v>
      </c>
      <c r="F250" s="11">
        <f t="shared" ca="1" si="7"/>
        <v>32.747484820344511</v>
      </c>
    </row>
    <row r="251" spans="5:6" x14ac:dyDescent="0.25">
      <c r="E251" s="11">
        <f t="shared" ca="1" si="6"/>
        <v>0.50463430390962261</v>
      </c>
      <c r="F251" s="11">
        <f t="shared" ca="1" si="7"/>
        <v>49.358525545579177</v>
      </c>
    </row>
    <row r="252" spans="5:6" x14ac:dyDescent="0.25">
      <c r="E252" s="11">
        <f t="shared" ca="1" si="6"/>
        <v>0.45909691982170053</v>
      </c>
      <c r="F252" s="11">
        <f t="shared" ca="1" si="7"/>
        <v>48.213823906343293</v>
      </c>
    </row>
    <row r="253" spans="5:6" x14ac:dyDescent="0.25">
      <c r="E253" s="11">
        <f t="shared" ca="1" si="6"/>
        <v>7.3418634411041905E-2</v>
      </c>
      <c r="F253" s="11">
        <f t="shared" ca="1" si="7"/>
        <v>36.035047989682326</v>
      </c>
    </row>
    <row r="254" spans="5:6" x14ac:dyDescent="0.25">
      <c r="E254" s="11">
        <f t="shared" ca="1" si="6"/>
        <v>0.6192318487073093</v>
      </c>
      <c r="F254" s="11">
        <f t="shared" ca="1" si="7"/>
        <v>52.362532848872753</v>
      </c>
    </row>
    <row r="255" spans="5:6" x14ac:dyDescent="0.25">
      <c r="E255" s="11">
        <f t="shared" ca="1" si="6"/>
        <v>0.78478631995731662</v>
      </c>
      <c r="F255" s="11">
        <f t="shared" ca="1" si="7"/>
        <v>57.618648826511304</v>
      </c>
    </row>
    <row r="256" spans="5:6" x14ac:dyDescent="0.25">
      <c r="E256" s="11">
        <f t="shared" ca="1" si="6"/>
        <v>0.98242125098751543</v>
      </c>
      <c r="F256" s="11">
        <f t="shared" ca="1" si="7"/>
        <v>73.622310028287657</v>
      </c>
    </row>
    <row r="257" spans="5:6" x14ac:dyDescent="0.25">
      <c r="E257" s="11">
        <f t="shared" ca="1" si="6"/>
        <v>0.69713848636384501</v>
      </c>
      <c r="F257" s="11">
        <f t="shared" ca="1" si="7"/>
        <v>54.627001270944135</v>
      </c>
    </row>
    <row r="258" spans="5:6" x14ac:dyDescent="0.25">
      <c r="E258" s="11">
        <f t="shared" ca="1" si="6"/>
        <v>0.47209947581466438</v>
      </c>
      <c r="F258" s="11">
        <f t="shared" ca="1" si="7"/>
        <v>48.539562649781971</v>
      </c>
    </row>
    <row r="259" spans="5:6" x14ac:dyDescent="0.25">
      <c r="E259" s="11">
        <f t="shared" ca="1" si="6"/>
        <v>0.41909013035862464</v>
      </c>
      <c r="F259" s="11">
        <f t="shared" ca="1" si="7"/>
        <v>47.212414474831427</v>
      </c>
    </row>
    <row r="260" spans="5:6" x14ac:dyDescent="0.25">
      <c r="E260" s="11">
        <f t="shared" ref="E260:E323" ca="1" si="8">RAND()</f>
        <v>0.41622465275062359</v>
      </c>
      <c r="F260" s="11">
        <f t="shared" ref="F260:F323" ca="1" si="9">_xlfn.GAMMA.INV(E260,$C$3,$C$4)</f>
        <v>47.140554881350582</v>
      </c>
    </row>
    <row r="261" spans="5:6" x14ac:dyDescent="0.25">
      <c r="E261" s="11">
        <f t="shared" ca="1" si="8"/>
        <v>0.87535897936413776</v>
      </c>
      <c r="F261" s="11">
        <f t="shared" ca="1" si="9"/>
        <v>61.779647018126056</v>
      </c>
    </row>
    <row r="262" spans="5:6" x14ac:dyDescent="0.25">
      <c r="E262" s="11">
        <f t="shared" ca="1" si="8"/>
        <v>0.60061134558833928</v>
      </c>
      <c r="F262" s="11">
        <f t="shared" ca="1" si="9"/>
        <v>51.854763670063761</v>
      </c>
    </row>
    <row r="263" spans="5:6" x14ac:dyDescent="0.25">
      <c r="E263" s="11">
        <f t="shared" ca="1" si="8"/>
        <v>0.7225095281634113</v>
      </c>
      <c r="F263" s="11">
        <f t="shared" ca="1" si="9"/>
        <v>55.431038958521</v>
      </c>
    </row>
    <row r="264" spans="5:6" x14ac:dyDescent="0.25">
      <c r="E264" s="11">
        <f t="shared" ca="1" si="8"/>
        <v>0.98959815651339966</v>
      </c>
      <c r="F264" s="11">
        <f t="shared" ca="1" si="9"/>
        <v>76.343387571736528</v>
      </c>
    </row>
    <row r="265" spans="5:6" x14ac:dyDescent="0.25">
      <c r="E265" s="11">
        <f t="shared" ca="1" si="8"/>
        <v>0.30368620754978237</v>
      </c>
      <c r="F265" s="11">
        <f t="shared" ca="1" si="9"/>
        <v>44.244508517526675</v>
      </c>
    </row>
    <row r="266" spans="5:6" x14ac:dyDescent="0.25">
      <c r="E266" s="11">
        <f t="shared" ca="1" si="8"/>
        <v>0.78186095700436653</v>
      </c>
      <c r="F266" s="11">
        <f t="shared" ca="1" si="9"/>
        <v>57.507274196988469</v>
      </c>
    </row>
    <row r="267" spans="5:6" x14ac:dyDescent="0.25">
      <c r="E267" s="11">
        <f t="shared" ca="1" si="8"/>
        <v>1.1994668447373291E-2</v>
      </c>
      <c r="F267" s="11">
        <f t="shared" ca="1" si="9"/>
        <v>29.8602014662047</v>
      </c>
    </row>
    <row r="268" spans="5:6" x14ac:dyDescent="0.25">
      <c r="E268" s="11">
        <f t="shared" ca="1" si="8"/>
        <v>0.27459361162721874</v>
      </c>
      <c r="F268" s="11">
        <f t="shared" ca="1" si="9"/>
        <v>43.450839010842593</v>
      </c>
    </row>
    <row r="269" spans="5:6" x14ac:dyDescent="0.25">
      <c r="E269" s="11">
        <f t="shared" ca="1" si="8"/>
        <v>0.55401027144367665</v>
      </c>
      <c r="F269" s="11">
        <f t="shared" ca="1" si="9"/>
        <v>50.622318359414329</v>
      </c>
    </row>
    <row r="270" spans="5:6" x14ac:dyDescent="0.25">
      <c r="E270" s="11">
        <f t="shared" ca="1" si="8"/>
        <v>0.99776698858940438</v>
      </c>
      <c r="F270" s="11">
        <f t="shared" ca="1" si="9"/>
        <v>83.700057432361689</v>
      </c>
    </row>
    <row r="271" spans="5:6" x14ac:dyDescent="0.25">
      <c r="E271" s="11">
        <f t="shared" ca="1" si="8"/>
        <v>1.240880147480139E-2</v>
      </c>
      <c r="F271" s="11">
        <f t="shared" ca="1" si="9"/>
        <v>29.953943652551519</v>
      </c>
    </row>
    <row r="272" spans="5:6" x14ac:dyDescent="0.25">
      <c r="E272" s="11">
        <f t="shared" ca="1" si="8"/>
        <v>0.64631578281813706</v>
      </c>
      <c r="F272" s="11">
        <f t="shared" ca="1" si="9"/>
        <v>53.121113636339118</v>
      </c>
    </row>
    <row r="273" spans="5:6" x14ac:dyDescent="0.25">
      <c r="E273" s="11">
        <f t="shared" ca="1" si="8"/>
        <v>0.85437944374702934</v>
      </c>
      <c r="F273" s="11">
        <f t="shared" ca="1" si="9"/>
        <v>60.654596281765315</v>
      </c>
    </row>
    <row r="274" spans="5:6" x14ac:dyDescent="0.25">
      <c r="E274" s="11">
        <f t="shared" ca="1" si="8"/>
        <v>0.16220374244396607</v>
      </c>
      <c r="F274" s="11">
        <f t="shared" ca="1" si="9"/>
        <v>39.969424355656614</v>
      </c>
    </row>
    <row r="275" spans="5:6" x14ac:dyDescent="0.25">
      <c r="E275" s="11">
        <f t="shared" ca="1" si="8"/>
        <v>0.2927484338831986</v>
      </c>
      <c r="F275" s="11">
        <f t="shared" ca="1" si="9"/>
        <v>43.949351728791299</v>
      </c>
    </row>
    <row r="276" spans="5:6" x14ac:dyDescent="0.25">
      <c r="E276" s="11">
        <f t="shared" ca="1" si="8"/>
        <v>0.77515469342613841</v>
      </c>
      <c r="F276" s="11">
        <f t="shared" ca="1" si="9"/>
        <v>57.255674888654113</v>
      </c>
    </row>
    <row r="277" spans="5:6" x14ac:dyDescent="0.25">
      <c r="E277" s="11">
        <f t="shared" ca="1" si="8"/>
        <v>0.81478023509080466</v>
      </c>
      <c r="F277" s="11">
        <f t="shared" ca="1" si="9"/>
        <v>58.825415966679138</v>
      </c>
    </row>
    <row r="278" spans="5:6" x14ac:dyDescent="0.25">
      <c r="E278" s="11">
        <f t="shared" ca="1" si="8"/>
        <v>0.10860774969629883</v>
      </c>
      <c r="F278" s="11">
        <f t="shared" ca="1" si="9"/>
        <v>37.833658344543814</v>
      </c>
    </row>
    <row r="279" spans="5:6" x14ac:dyDescent="0.25">
      <c r="E279" s="11">
        <f t="shared" ca="1" si="8"/>
        <v>0.46458369665253896</v>
      </c>
      <c r="F279" s="11">
        <f t="shared" ca="1" si="9"/>
        <v>48.351212592515225</v>
      </c>
    </row>
    <row r="280" spans="5:6" x14ac:dyDescent="0.25">
      <c r="E280" s="11">
        <f t="shared" ca="1" si="8"/>
        <v>0.53655878291830894</v>
      </c>
      <c r="F280" s="11">
        <f t="shared" ca="1" si="9"/>
        <v>50.171773543999436</v>
      </c>
    </row>
    <row r="281" spans="5:6" x14ac:dyDescent="0.25">
      <c r="E281" s="11">
        <f t="shared" ca="1" si="8"/>
        <v>0.69455411402909262</v>
      </c>
      <c r="F281" s="11">
        <f t="shared" ca="1" si="9"/>
        <v>54.547297077589498</v>
      </c>
    </row>
    <row r="282" spans="5:6" x14ac:dyDescent="0.25">
      <c r="E282" s="11">
        <f t="shared" ca="1" si="8"/>
        <v>0.39471382238240171</v>
      </c>
      <c r="F282" s="11">
        <f t="shared" ca="1" si="9"/>
        <v>46.599615894082625</v>
      </c>
    </row>
    <row r="283" spans="5:6" x14ac:dyDescent="0.25">
      <c r="E283" s="11">
        <f t="shared" ca="1" si="8"/>
        <v>9.8502208142335901E-3</v>
      </c>
      <c r="F283" s="11">
        <f t="shared" ca="1" si="9"/>
        <v>29.328306895198502</v>
      </c>
    </row>
    <row r="284" spans="5:6" x14ac:dyDescent="0.25">
      <c r="E284" s="11">
        <f t="shared" ca="1" si="8"/>
        <v>0.17132787344314437</v>
      </c>
      <c r="F284" s="11">
        <f t="shared" ca="1" si="9"/>
        <v>40.289931696267544</v>
      </c>
    </row>
    <row r="285" spans="5:6" x14ac:dyDescent="0.25">
      <c r="E285" s="11">
        <f t="shared" ca="1" si="8"/>
        <v>0.16851943873897957</v>
      </c>
      <c r="F285" s="11">
        <f t="shared" ca="1" si="9"/>
        <v>40.192291869327114</v>
      </c>
    </row>
    <row r="286" spans="5:6" x14ac:dyDescent="0.25">
      <c r="E286" s="11">
        <f t="shared" ca="1" si="8"/>
        <v>0.14871037491994554</v>
      </c>
      <c r="F286" s="11">
        <f t="shared" ca="1" si="9"/>
        <v>39.476512745158054</v>
      </c>
    </row>
    <row r="287" spans="5:6" x14ac:dyDescent="0.25">
      <c r="E287" s="11">
        <f t="shared" ca="1" si="8"/>
        <v>0.75358716359047451</v>
      </c>
      <c r="F287" s="11">
        <f t="shared" ca="1" si="9"/>
        <v>56.478508852824859</v>
      </c>
    </row>
    <row r="288" spans="5:6" x14ac:dyDescent="0.25">
      <c r="E288" s="11">
        <f t="shared" ca="1" si="8"/>
        <v>0.19697658896553694</v>
      </c>
      <c r="F288" s="11">
        <f t="shared" ca="1" si="9"/>
        <v>41.145102611650771</v>
      </c>
    </row>
    <row r="289" spans="5:6" x14ac:dyDescent="0.25">
      <c r="E289" s="11">
        <f t="shared" ca="1" si="8"/>
        <v>0.7104565257605221</v>
      </c>
      <c r="F289" s="11">
        <f t="shared" ca="1" si="9"/>
        <v>55.043978623160129</v>
      </c>
    </row>
    <row r="290" spans="5:6" x14ac:dyDescent="0.25">
      <c r="E290" s="11">
        <f t="shared" ca="1" si="8"/>
        <v>0.38239350698983021</v>
      </c>
      <c r="F290" s="11">
        <f t="shared" ca="1" si="9"/>
        <v>46.288164284960608</v>
      </c>
    </row>
    <row r="291" spans="5:6" x14ac:dyDescent="0.25">
      <c r="E291" s="11">
        <f t="shared" ca="1" si="8"/>
        <v>0.4586042447871399</v>
      </c>
      <c r="F291" s="11">
        <f t="shared" ca="1" si="9"/>
        <v>48.201490984376427</v>
      </c>
    </row>
    <row r="292" spans="5:6" x14ac:dyDescent="0.25">
      <c r="E292" s="11">
        <f t="shared" ca="1" si="8"/>
        <v>0.53524150315490704</v>
      </c>
      <c r="F292" s="11">
        <f t="shared" ca="1" si="9"/>
        <v>50.137958601512324</v>
      </c>
    </row>
    <row r="293" spans="5:6" x14ac:dyDescent="0.25">
      <c r="E293" s="11">
        <f t="shared" ca="1" si="8"/>
        <v>0.10234233769783774</v>
      </c>
      <c r="F293" s="11">
        <f t="shared" ca="1" si="9"/>
        <v>37.544713418088151</v>
      </c>
    </row>
    <row r="294" spans="5:6" x14ac:dyDescent="0.25">
      <c r="E294" s="11">
        <f t="shared" ca="1" si="8"/>
        <v>0.68170992254363372</v>
      </c>
      <c r="F294" s="11">
        <f t="shared" ca="1" si="9"/>
        <v>54.156592810006359</v>
      </c>
    </row>
    <row r="295" spans="5:6" x14ac:dyDescent="0.25">
      <c r="E295" s="11">
        <f t="shared" ca="1" si="8"/>
        <v>0.34600081229503521</v>
      </c>
      <c r="F295" s="11">
        <f t="shared" ca="1" si="9"/>
        <v>45.357433506234081</v>
      </c>
    </row>
    <row r="296" spans="5:6" x14ac:dyDescent="0.25">
      <c r="E296" s="11">
        <f t="shared" ca="1" si="8"/>
        <v>2.0843961444587666E-3</v>
      </c>
      <c r="F296" s="11">
        <f t="shared" ca="1" si="9"/>
        <v>25.723135133039527</v>
      </c>
    </row>
    <row r="297" spans="5:6" x14ac:dyDescent="0.25">
      <c r="E297" s="11">
        <f t="shared" ca="1" si="8"/>
        <v>0.87756732912893864</v>
      </c>
      <c r="F297" s="11">
        <f t="shared" ca="1" si="9"/>
        <v>61.90634686680378</v>
      </c>
    </row>
    <row r="298" spans="5:6" x14ac:dyDescent="0.25">
      <c r="E298" s="11">
        <f t="shared" ca="1" si="8"/>
        <v>0.65460711612358635</v>
      </c>
      <c r="F298" s="11">
        <f t="shared" ca="1" si="9"/>
        <v>53.358790530669395</v>
      </c>
    </row>
    <row r="299" spans="5:6" x14ac:dyDescent="0.25">
      <c r="E299" s="11">
        <f t="shared" ca="1" si="8"/>
        <v>0.4710206735050555</v>
      </c>
      <c r="F299" s="11">
        <f t="shared" ca="1" si="9"/>
        <v>48.512514009923159</v>
      </c>
    </row>
    <row r="300" spans="5:6" x14ac:dyDescent="0.25">
      <c r="E300" s="11">
        <f t="shared" ca="1" si="8"/>
        <v>0.90351848752045538</v>
      </c>
      <c r="F300" s="11">
        <f t="shared" ca="1" si="9"/>
        <v>63.549091748197888</v>
      </c>
    </row>
    <row r="301" spans="5:6" x14ac:dyDescent="0.25">
      <c r="E301" s="11">
        <f t="shared" ca="1" si="8"/>
        <v>0.10831912542837929</v>
      </c>
      <c r="F301" s="11">
        <f t="shared" ca="1" si="9"/>
        <v>37.820583353357975</v>
      </c>
    </row>
    <row r="302" spans="5:6" x14ac:dyDescent="0.25">
      <c r="E302" s="11">
        <f t="shared" ca="1" si="8"/>
        <v>0.47168039472244327</v>
      </c>
      <c r="F302" s="11">
        <f t="shared" ca="1" si="9"/>
        <v>48.529054519510623</v>
      </c>
    </row>
    <row r="303" spans="5:6" x14ac:dyDescent="0.25">
      <c r="E303" s="11">
        <f t="shared" ca="1" si="8"/>
        <v>0.54560144056153348</v>
      </c>
      <c r="F303" s="11">
        <f t="shared" ca="1" si="9"/>
        <v>50.40461025574006</v>
      </c>
    </row>
    <row r="304" spans="5:6" x14ac:dyDescent="0.25">
      <c r="E304" s="11">
        <f t="shared" ca="1" si="8"/>
        <v>0.43924366561765327</v>
      </c>
      <c r="F304" s="11">
        <f t="shared" ca="1" si="9"/>
        <v>47.717066226150223</v>
      </c>
    </row>
    <row r="305" spans="5:6" x14ac:dyDescent="0.25">
      <c r="E305" s="11">
        <f t="shared" ca="1" si="8"/>
        <v>0.24702011084223985</v>
      </c>
      <c r="F305" s="11">
        <f t="shared" ca="1" si="9"/>
        <v>42.668954411045981</v>
      </c>
    </row>
    <row r="306" spans="5:6" x14ac:dyDescent="0.25">
      <c r="E306" s="11">
        <f t="shared" ca="1" si="8"/>
        <v>0.18530830104698137</v>
      </c>
      <c r="F306" s="11">
        <f t="shared" ca="1" si="9"/>
        <v>40.763723685699524</v>
      </c>
    </row>
    <row r="307" spans="5:6" x14ac:dyDescent="0.25">
      <c r="E307" s="11">
        <f t="shared" ca="1" si="8"/>
        <v>8.5309282556422117E-2</v>
      </c>
      <c r="F307" s="11">
        <f t="shared" ca="1" si="9"/>
        <v>36.696437395890726</v>
      </c>
    </row>
    <row r="308" spans="5:6" x14ac:dyDescent="0.25">
      <c r="E308" s="11">
        <f t="shared" ca="1" si="8"/>
        <v>0.93054675388186359</v>
      </c>
      <c r="F308" s="11">
        <f t="shared" ca="1" si="9"/>
        <v>65.694880708454093</v>
      </c>
    </row>
    <row r="309" spans="5:6" x14ac:dyDescent="0.25">
      <c r="E309" s="11">
        <f t="shared" ca="1" si="8"/>
        <v>0.39694956055407415</v>
      </c>
      <c r="F309" s="11">
        <f t="shared" ca="1" si="9"/>
        <v>46.655988757750471</v>
      </c>
    </row>
    <row r="310" spans="5:6" x14ac:dyDescent="0.25">
      <c r="E310" s="11">
        <f t="shared" ca="1" si="8"/>
        <v>0.66230006930427987</v>
      </c>
      <c r="F310" s="11">
        <f t="shared" ca="1" si="9"/>
        <v>53.58185971256578</v>
      </c>
    </row>
    <row r="311" spans="5:6" x14ac:dyDescent="0.25">
      <c r="E311" s="11">
        <f t="shared" ca="1" si="8"/>
        <v>0.27164505949141649</v>
      </c>
      <c r="F311" s="11">
        <f t="shared" ca="1" si="9"/>
        <v>43.368750305489911</v>
      </c>
    </row>
    <row r="312" spans="5:6" x14ac:dyDescent="0.25">
      <c r="E312" s="11">
        <f t="shared" ca="1" si="8"/>
        <v>0.597440712276613</v>
      </c>
      <c r="F312" s="11">
        <f t="shared" ca="1" si="9"/>
        <v>51.769282139453146</v>
      </c>
    </row>
    <row r="313" spans="5:6" x14ac:dyDescent="0.25">
      <c r="E313" s="11">
        <f t="shared" ca="1" si="8"/>
        <v>1.1323253814728984E-3</v>
      </c>
      <c r="F313" s="11">
        <f t="shared" ca="1" si="9"/>
        <v>24.529547079148351</v>
      </c>
    </row>
    <row r="314" spans="5:6" x14ac:dyDescent="0.25">
      <c r="E314" s="11">
        <f t="shared" ca="1" si="8"/>
        <v>1.825977161987824E-2</v>
      </c>
      <c r="F314" s="11">
        <f t="shared" ca="1" si="9"/>
        <v>31.067570790528034</v>
      </c>
    </row>
    <row r="315" spans="5:6" x14ac:dyDescent="0.25">
      <c r="E315" s="11">
        <f t="shared" ca="1" si="8"/>
        <v>0.16514437283108929</v>
      </c>
      <c r="F315" s="11">
        <f t="shared" ca="1" si="9"/>
        <v>40.073774018884286</v>
      </c>
    </row>
    <row r="316" spans="5:6" x14ac:dyDescent="0.25">
      <c r="E316" s="11">
        <f t="shared" ca="1" si="8"/>
        <v>0.71969987855604256</v>
      </c>
      <c r="F316" s="11">
        <f t="shared" ca="1" si="9"/>
        <v>55.339939522324286</v>
      </c>
    </row>
    <row r="317" spans="5:6" x14ac:dyDescent="0.25">
      <c r="E317" s="11">
        <f t="shared" ca="1" si="8"/>
        <v>0.76700557326499563</v>
      </c>
      <c r="F317" s="11">
        <f t="shared" ca="1" si="9"/>
        <v>56.956548112780453</v>
      </c>
    </row>
    <row r="318" spans="5:6" x14ac:dyDescent="0.25">
      <c r="E318" s="11">
        <f t="shared" ca="1" si="8"/>
        <v>0.37469967397016146</v>
      </c>
      <c r="F318" s="11">
        <f t="shared" ca="1" si="9"/>
        <v>46.092875741914369</v>
      </c>
    </row>
    <row r="319" spans="5:6" x14ac:dyDescent="0.25">
      <c r="E319" s="11">
        <f t="shared" ca="1" si="8"/>
        <v>0.97904125801522401</v>
      </c>
      <c r="F319" s="11">
        <f t="shared" ca="1" si="9"/>
        <v>72.679013047748086</v>
      </c>
    </row>
    <row r="320" spans="5:6" x14ac:dyDescent="0.25">
      <c r="E320" s="11">
        <f t="shared" ca="1" si="8"/>
        <v>0.32039225950940009</v>
      </c>
      <c r="F320" s="11">
        <f t="shared" ca="1" si="9"/>
        <v>44.688868024502945</v>
      </c>
    </row>
    <row r="321" spans="5:6" x14ac:dyDescent="0.25">
      <c r="E321" s="11">
        <f t="shared" ca="1" si="8"/>
        <v>0.1349809465423627</v>
      </c>
      <c r="F321" s="11">
        <f t="shared" ca="1" si="9"/>
        <v>38.94790520653001</v>
      </c>
    </row>
    <row r="322" spans="5:6" x14ac:dyDescent="0.25">
      <c r="E322" s="11">
        <f t="shared" ca="1" si="8"/>
        <v>0.50323568328206669</v>
      </c>
      <c r="F322" s="11">
        <f t="shared" ca="1" si="9"/>
        <v>49.323154412876235</v>
      </c>
    </row>
    <row r="323" spans="5:6" x14ac:dyDescent="0.25">
      <c r="E323" s="11">
        <f t="shared" ca="1" si="8"/>
        <v>0.14005760356206742</v>
      </c>
      <c r="F323" s="11">
        <f t="shared" ca="1" si="9"/>
        <v>39.146868738695119</v>
      </c>
    </row>
    <row r="324" spans="5:6" x14ac:dyDescent="0.25">
      <c r="E324" s="11">
        <f t="shared" ref="E324:E387" ca="1" si="10">RAND()</f>
        <v>0.39428245407714191</v>
      </c>
      <c r="F324" s="11">
        <f t="shared" ref="F324:F387" ca="1" si="11">_xlfn.GAMMA.INV(E324,$C$3,$C$4)</f>
        <v>46.588734450269854</v>
      </c>
    </row>
    <row r="325" spans="5:6" x14ac:dyDescent="0.25">
      <c r="E325" s="11">
        <f t="shared" ca="1" si="10"/>
        <v>0.21634663748438432</v>
      </c>
      <c r="F325" s="11">
        <f t="shared" ca="1" si="11"/>
        <v>41.754200806232483</v>
      </c>
    </row>
    <row r="326" spans="5:6" x14ac:dyDescent="0.25">
      <c r="E326" s="11">
        <f t="shared" ca="1" si="10"/>
        <v>0.45648432416559725</v>
      </c>
      <c r="F326" s="11">
        <f t="shared" ca="1" si="11"/>
        <v>48.148429601012296</v>
      </c>
    </row>
    <row r="327" spans="5:6" x14ac:dyDescent="0.25">
      <c r="E327" s="11">
        <f t="shared" ca="1" si="10"/>
        <v>0.4388483386005706</v>
      </c>
      <c r="F327" s="11">
        <f t="shared" ca="1" si="11"/>
        <v>47.707174989844702</v>
      </c>
    </row>
    <row r="328" spans="5:6" x14ac:dyDescent="0.25">
      <c r="E328" s="11">
        <f t="shared" ca="1" si="10"/>
        <v>0.47297417449562551</v>
      </c>
      <c r="F328" s="11">
        <f t="shared" ca="1" si="11"/>
        <v>48.561497450743886</v>
      </c>
    </row>
    <row r="329" spans="5:6" x14ac:dyDescent="0.25">
      <c r="E329" s="11">
        <f t="shared" ca="1" si="10"/>
        <v>0.42452489497496959</v>
      </c>
      <c r="F329" s="11">
        <f t="shared" ca="1" si="11"/>
        <v>47.348614632599556</v>
      </c>
    </row>
    <row r="330" spans="5:6" x14ac:dyDescent="0.25">
      <c r="E330" s="11">
        <f t="shared" ca="1" si="10"/>
        <v>0.56405711582408546</v>
      </c>
      <c r="F330" s="11">
        <f t="shared" ca="1" si="11"/>
        <v>50.884094075263597</v>
      </c>
    </row>
    <row r="331" spans="5:6" x14ac:dyDescent="0.25">
      <c r="E331" s="11">
        <f t="shared" ca="1" si="10"/>
        <v>0.36857368566044801</v>
      </c>
      <c r="F331" s="11">
        <f t="shared" ca="1" si="11"/>
        <v>45.93687866354675</v>
      </c>
    </row>
    <row r="332" spans="5:6" x14ac:dyDescent="0.25">
      <c r="E332" s="11">
        <f t="shared" ca="1" si="10"/>
        <v>4.0925444651614851E-2</v>
      </c>
      <c r="F332" s="11">
        <f t="shared" ca="1" si="11"/>
        <v>33.72810932606761</v>
      </c>
    </row>
    <row r="333" spans="5:6" x14ac:dyDescent="0.25">
      <c r="E333" s="11">
        <f t="shared" ca="1" si="10"/>
        <v>0.79800804561855421</v>
      </c>
      <c r="F333" s="11">
        <f t="shared" ca="1" si="11"/>
        <v>58.135261557092882</v>
      </c>
    </row>
    <row r="334" spans="5:6" x14ac:dyDescent="0.25">
      <c r="E334" s="11">
        <f t="shared" ca="1" si="10"/>
        <v>0.20726837682044719</v>
      </c>
      <c r="F334" s="11">
        <f t="shared" ca="1" si="11"/>
        <v>41.472181748144983</v>
      </c>
    </row>
    <row r="335" spans="5:6" x14ac:dyDescent="0.25">
      <c r="E335" s="11">
        <f t="shared" ca="1" si="10"/>
        <v>0.91925286455121569</v>
      </c>
      <c r="F335" s="11">
        <f t="shared" ca="1" si="11"/>
        <v>64.727063327152791</v>
      </c>
    </row>
    <row r="336" spans="5:6" x14ac:dyDescent="0.25">
      <c r="E336" s="11">
        <f t="shared" ca="1" si="10"/>
        <v>0.33667406723847393</v>
      </c>
      <c r="F336" s="11">
        <f t="shared" ca="1" si="11"/>
        <v>45.115497371464564</v>
      </c>
    </row>
    <row r="337" spans="5:6" x14ac:dyDescent="0.25">
      <c r="E337" s="11">
        <f t="shared" ca="1" si="10"/>
        <v>0.75120042664407916</v>
      </c>
      <c r="F337" s="11">
        <f t="shared" ca="1" si="11"/>
        <v>56.395241479502445</v>
      </c>
    </row>
    <row r="338" spans="5:6" x14ac:dyDescent="0.25">
      <c r="E338" s="11">
        <f t="shared" ca="1" si="10"/>
        <v>0.56566387823954456</v>
      </c>
      <c r="F338" s="11">
        <f t="shared" ca="1" si="11"/>
        <v>50.92613818015014</v>
      </c>
    </row>
    <row r="339" spans="5:6" x14ac:dyDescent="0.25">
      <c r="E339" s="11">
        <f t="shared" ca="1" si="10"/>
        <v>0.99117926907784104</v>
      </c>
      <c r="F339" s="11">
        <f t="shared" ca="1" si="11"/>
        <v>77.172600484944695</v>
      </c>
    </row>
    <row r="340" spans="5:6" x14ac:dyDescent="0.25">
      <c r="E340" s="11">
        <f t="shared" ca="1" si="10"/>
        <v>0.98063106915114862</v>
      </c>
      <c r="F340" s="11">
        <f t="shared" ca="1" si="11"/>
        <v>73.104243876989315</v>
      </c>
    </row>
    <row r="341" spans="5:6" x14ac:dyDescent="0.25">
      <c r="E341" s="11">
        <f t="shared" ca="1" si="10"/>
        <v>0.11700030353982105</v>
      </c>
      <c r="F341" s="11">
        <f t="shared" ca="1" si="11"/>
        <v>38.204701067922322</v>
      </c>
    </row>
    <row r="342" spans="5:6" x14ac:dyDescent="0.25">
      <c r="E342" s="11">
        <f t="shared" ca="1" si="10"/>
        <v>0.88281148317056901</v>
      </c>
      <c r="F342" s="11">
        <f t="shared" ca="1" si="11"/>
        <v>62.214500884455809</v>
      </c>
    </row>
    <row r="343" spans="5:6" x14ac:dyDescent="0.25">
      <c r="E343" s="11">
        <f t="shared" ca="1" si="10"/>
        <v>4.0121680068084697E-2</v>
      </c>
      <c r="F343" s="11">
        <f t="shared" ca="1" si="11"/>
        <v>33.656219406863876</v>
      </c>
    </row>
    <row r="344" spans="5:6" x14ac:dyDescent="0.25">
      <c r="E344" s="11">
        <f t="shared" ca="1" si="10"/>
        <v>0.75601526328567847</v>
      </c>
      <c r="F344" s="11">
        <f t="shared" ca="1" si="11"/>
        <v>56.563747890108431</v>
      </c>
    </row>
    <row r="345" spans="5:6" x14ac:dyDescent="0.25">
      <c r="E345" s="11">
        <f t="shared" ca="1" si="10"/>
        <v>2.2334281263656219E-2</v>
      </c>
      <c r="F345" s="11">
        <f t="shared" ca="1" si="11"/>
        <v>31.685491145050019</v>
      </c>
    </row>
    <row r="346" spans="5:6" x14ac:dyDescent="0.25">
      <c r="E346" s="11">
        <f t="shared" ca="1" si="10"/>
        <v>0.17131097550816643</v>
      </c>
      <c r="F346" s="11">
        <f t="shared" ca="1" si="11"/>
        <v>40.289346810617374</v>
      </c>
    </row>
    <row r="347" spans="5:6" x14ac:dyDescent="0.25">
      <c r="E347" s="11">
        <f t="shared" ca="1" si="10"/>
        <v>4.2846712309462132E-2</v>
      </c>
      <c r="F347" s="11">
        <f t="shared" ca="1" si="11"/>
        <v>33.895831990543883</v>
      </c>
    </row>
    <row r="348" spans="5:6" x14ac:dyDescent="0.25">
      <c r="E348" s="11">
        <f t="shared" ca="1" si="10"/>
        <v>0.57254270515181616</v>
      </c>
      <c r="F348" s="11">
        <f t="shared" ca="1" si="11"/>
        <v>51.106728680443844</v>
      </c>
    </row>
    <row r="349" spans="5:6" x14ac:dyDescent="0.25">
      <c r="E349" s="11">
        <f t="shared" ca="1" si="10"/>
        <v>7.7264222477089306E-2</v>
      </c>
      <c r="F349" s="11">
        <f t="shared" ca="1" si="11"/>
        <v>36.256387722773582</v>
      </c>
    </row>
    <row r="350" spans="5:6" x14ac:dyDescent="0.25">
      <c r="E350" s="11">
        <f t="shared" ca="1" si="10"/>
        <v>0.43459997650965287</v>
      </c>
      <c r="F350" s="11">
        <f t="shared" ca="1" si="11"/>
        <v>47.600867580294292</v>
      </c>
    </row>
    <row r="351" spans="5:6" x14ac:dyDescent="0.25">
      <c r="E351" s="11">
        <f t="shared" ca="1" si="10"/>
        <v>2.3306022456423547E-2</v>
      </c>
      <c r="F351" s="11">
        <f t="shared" ca="1" si="11"/>
        <v>31.819726138646182</v>
      </c>
    </row>
    <row r="352" spans="5:6" x14ac:dyDescent="0.25">
      <c r="E352" s="11">
        <f t="shared" ca="1" si="10"/>
        <v>0.66657394691757355</v>
      </c>
      <c r="F352" s="11">
        <f t="shared" ca="1" si="11"/>
        <v>53.706901523069028</v>
      </c>
    </row>
    <row r="353" spans="5:6" x14ac:dyDescent="0.25">
      <c r="E353" s="11">
        <f t="shared" ca="1" si="10"/>
        <v>4.7598423417992142E-2</v>
      </c>
      <c r="F353" s="11">
        <f t="shared" ca="1" si="11"/>
        <v>34.288203668946473</v>
      </c>
    </row>
    <row r="354" spans="5:6" x14ac:dyDescent="0.25">
      <c r="E354" s="11">
        <f t="shared" ca="1" si="10"/>
        <v>0.81251548761242998</v>
      </c>
      <c r="F354" s="11">
        <f t="shared" ca="1" si="11"/>
        <v>58.729728119933021</v>
      </c>
    </row>
    <row r="355" spans="5:6" x14ac:dyDescent="0.25">
      <c r="E355" s="11">
        <f t="shared" ca="1" si="10"/>
        <v>0.74916766433141913</v>
      </c>
      <c r="F355" s="11">
        <f t="shared" ca="1" si="11"/>
        <v>56.324721739671141</v>
      </c>
    </row>
    <row r="356" spans="5:6" x14ac:dyDescent="0.25">
      <c r="E356" s="11">
        <f t="shared" ca="1" si="10"/>
        <v>1.9152097485382158E-2</v>
      </c>
      <c r="F356" s="11">
        <f t="shared" ca="1" si="11"/>
        <v>31.211486823439536</v>
      </c>
    </row>
    <row r="357" spans="5:6" x14ac:dyDescent="0.25">
      <c r="E357" s="11">
        <f t="shared" ca="1" si="10"/>
        <v>0.56697276610152458</v>
      </c>
      <c r="F357" s="11">
        <f t="shared" ca="1" si="11"/>
        <v>50.960425863394192</v>
      </c>
    </row>
    <row r="358" spans="5:6" x14ac:dyDescent="0.25">
      <c r="E358" s="11">
        <f t="shared" ca="1" si="10"/>
        <v>0.49038100759280812</v>
      </c>
      <c r="F358" s="11">
        <f t="shared" ca="1" si="11"/>
        <v>48.998843122302034</v>
      </c>
    </row>
    <row r="359" spans="5:6" x14ac:dyDescent="0.25">
      <c r="E359" s="11">
        <f t="shared" ca="1" si="10"/>
        <v>0.24314660081126072</v>
      </c>
      <c r="F359" s="11">
        <f t="shared" ca="1" si="11"/>
        <v>42.556317175065004</v>
      </c>
    </row>
    <row r="360" spans="5:6" x14ac:dyDescent="0.25">
      <c r="E360" s="11">
        <f t="shared" ca="1" si="10"/>
        <v>0.85760711353248642</v>
      </c>
      <c r="F360" s="11">
        <f t="shared" ca="1" si="11"/>
        <v>60.819287552836897</v>
      </c>
    </row>
    <row r="361" spans="5:6" x14ac:dyDescent="0.25">
      <c r="E361" s="11">
        <f t="shared" ca="1" si="10"/>
        <v>0.38915931543594562</v>
      </c>
      <c r="F361" s="11">
        <f t="shared" ca="1" si="11"/>
        <v>46.459377424896196</v>
      </c>
    </row>
    <row r="362" spans="5:6" x14ac:dyDescent="0.25">
      <c r="E362" s="11">
        <f t="shared" ca="1" si="10"/>
        <v>3.5062157106124925E-2</v>
      </c>
      <c r="F362" s="11">
        <f t="shared" ca="1" si="11"/>
        <v>33.177328689905657</v>
      </c>
    </row>
    <row r="363" spans="5:6" x14ac:dyDescent="0.25">
      <c r="E363" s="11">
        <f t="shared" ca="1" si="10"/>
        <v>1.666138814093987E-2</v>
      </c>
      <c r="F363" s="11">
        <f t="shared" ca="1" si="11"/>
        <v>30.795343054815607</v>
      </c>
    </row>
    <row r="364" spans="5:6" x14ac:dyDescent="0.25">
      <c r="E364" s="11">
        <f t="shared" ca="1" si="10"/>
        <v>0.8318150732393218</v>
      </c>
      <c r="F364" s="11">
        <f t="shared" ca="1" si="11"/>
        <v>59.573374699685566</v>
      </c>
    </row>
    <row r="365" spans="5:6" x14ac:dyDescent="0.25">
      <c r="E365" s="11">
        <f t="shared" ca="1" si="10"/>
        <v>0.10803561046370269</v>
      </c>
      <c r="F365" s="11">
        <f t="shared" ca="1" si="11"/>
        <v>37.807718396960354</v>
      </c>
    </row>
    <row r="366" spans="5:6" x14ac:dyDescent="0.25">
      <c r="E366" s="11">
        <f t="shared" ca="1" si="10"/>
        <v>0.67405553297580412</v>
      </c>
      <c r="F366" s="11">
        <f t="shared" ca="1" si="11"/>
        <v>53.927804073831517</v>
      </c>
    </row>
    <row r="367" spans="5:6" x14ac:dyDescent="0.25">
      <c r="E367" s="11">
        <f t="shared" ca="1" si="10"/>
        <v>0.43688290289172582</v>
      </c>
      <c r="F367" s="11">
        <f t="shared" ca="1" si="11"/>
        <v>47.657996544054193</v>
      </c>
    </row>
    <row r="368" spans="5:6" x14ac:dyDescent="0.25">
      <c r="E368" s="11">
        <f t="shared" ca="1" si="10"/>
        <v>0.26990940998241575</v>
      </c>
      <c r="F368" s="11">
        <f t="shared" ca="1" si="11"/>
        <v>43.320271202808307</v>
      </c>
    </row>
    <row r="369" spans="5:6" x14ac:dyDescent="0.25">
      <c r="E369" s="11">
        <f t="shared" ca="1" si="10"/>
        <v>0.51001736543703169</v>
      </c>
      <c r="F369" s="11">
        <f t="shared" ca="1" si="11"/>
        <v>49.494838520619069</v>
      </c>
    </row>
    <row r="370" spans="5:6" x14ac:dyDescent="0.25">
      <c r="E370" s="11">
        <f t="shared" ca="1" si="10"/>
        <v>0.67608907194740342</v>
      </c>
      <c r="F370" s="11">
        <f t="shared" ca="1" si="11"/>
        <v>53.988305006621253</v>
      </c>
    </row>
    <row r="371" spans="5:6" x14ac:dyDescent="0.25">
      <c r="E371" s="11">
        <f t="shared" ca="1" si="10"/>
        <v>8.9705650534064207E-2</v>
      </c>
      <c r="F371" s="11">
        <f t="shared" ca="1" si="11"/>
        <v>36.925292157839195</v>
      </c>
    </row>
    <row r="372" spans="5:6" x14ac:dyDescent="0.25">
      <c r="E372" s="11">
        <f t="shared" ca="1" si="10"/>
        <v>0.14906387327561477</v>
      </c>
      <c r="F372" s="11">
        <f t="shared" ca="1" si="11"/>
        <v>39.489741769871799</v>
      </c>
    </row>
    <row r="373" spans="5:6" x14ac:dyDescent="0.25">
      <c r="E373" s="11">
        <f t="shared" ca="1" si="10"/>
        <v>0.10780288768305157</v>
      </c>
      <c r="F373" s="11">
        <f t="shared" ca="1" si="11"/>
        <v>37.797142278774842</v>
      </c>
    </row>
    <row r="374" spans="5:6" x14ac:dyDescent="0.25">
      <c r="E374" s="11">
        <f t="shared" ca="1" si="10"/>
        <v>0.31884984026932384</v>
      </c>
      <c r="F374" s="11">
        <f t="shared" ca="1" si="11"/>
        <v>44.648140246691085</v>
      </c>
    </row>
    <row r="375" spans="5:6" x14ac:dyDescent="0.25">
      <c r="E375" s="11">
        <f t="shared" ca="1" si="10"/>
        <v>0.91080992526726878</v>
      </c>
      <c r="F375" s="11">
        <f t="shared" ca="1" si="11"/>
        <v>64.073903234220609</v>
      </c>
    </row>
    <row r="376" spans="5:6" x14ac:dyDescent="0.25">
      <c r="E376" s="11">
        <f t="shared" ca="1" si="10"/>
        <v>0.3774226148628812</v>
      </c>
      <c r="F376" s="11">
        <f t="shared" ca="1" si="11"/>
        <v>46.162067570280641</v>
      </c>
    </row>
    <row r="377" spans="5:6" x14ac:dyDescent="0.25">
      <c r="E377" s="11">
        <f t="shared" ca="1" si="10"/>
        <v>0.99178799674718265</v>
      </c>
      <c r="F377" s="11">
        <f t="shared" ca="1" si="11"/>
        <v>77.528734606370932</v>
      </c>
    </row>
    <row r="378" spans="5:6" x14ac:dyDescent="0.25">
      <c r="E378" s="11">
        <f t="shared" ca="1" si="10"/>
        <v>0.22077902167417274</v>
      </c>
      <c r="F378" s="11">
        <f t="shared" ca="1" si="11"/>
        <v>41.88985686892012</v>
      </c>
    </row>
    <row r="379" spans="5:6" x14ac:dyDescent="0.25">
      <c r="E379" s="11">
        <f t="shared" ca="1" si="10"/>
        <v>0.47440743021352971</v>
      </c>
      <c r="F379" s="11">
        <f t="shared" ca="1" si="11"/>
        <v>48.597446473462526</v>
      </c>
    </row>
    <row r="380" spans="5:6" x14ac:dyDescent="0.25">
      <c r="E380" s="11">
        <f t="shared" ca="1" si="10"/>
        <v>0.50442605247070049</v>
      </c>
      <c r="F380" s="11">
        <f t="shared" ca="1" si="11"/>
        <v>49.353257711107787</v>
      </c>
    </row>
    <row r="381" spans="5:6" x14ac:dyDescent="0.25">
      <c r="E381" s="11">
        <f t="shared" ca="1" si="10"/>
        <v>0.60237497466839185</v>
      </c>
      <c r="F381" s="11">
        <f t="shared" ca="1" si="11"/>
        <v>51.90242957785081</v>
      </c>
    </row>
    <row r="382" spans="5:6" x14ac:dyDescent="0.25">
      <c r="E382" s="11">
        <f t="shared" ca="1" si="10"/>
        <v>0.90980813001516936</v>
      </c>
      <c r="F382" s="11">
        <f t="shared" ca="1" si="11"/>
        <v>63.999786949318946</v>
      </c>
    </row>
    <row r="383" spans="5:6" x14ac:dyDescent="0.25">
      <c r="E383" s="11">
        <f t="shared" ca="1" si="10"/>
        <v>0.34092031575554749</v>
      </c>
      <c r="F383" s="11">
        <f t="shared" ca="1" si="11"/>
        <v>45.225849443306018</v>
      </c>
    </row>
    <row r="384" spans="5:6" x14ac:dyDescent="0.25">
      <c r="E384" s="11">
        <f t="shared" ca="1" si="10"/>
        <v>0.84637542466512639</v>
      </c>
      <c r="F384" s="11">
        <f t="shared" ca="1" si="11"/>
        <v>60.257698827118986</v>
      </c>
    </row>
    <row r="385" spans="5:6" x14ac:dyDescent="0.25">
      <c r="E385" s="11">
        <f t="shared" ca="1" si="10"/>
        <v>0.32864825027237499</v>
      </c>
      <c r="F385" s="11">
        <f t="shared" ca="1" si="11"/>
        <v>44.905923624663416</v>
      </c>
    </row>
    <row r="386" spans="5:6" x14ac:dyDescent="0.25">
      <c r="E386" s="11">
        <f t="shared" ca="1" si="10"/>
        <v>0.29063714777929917</v>
      </c>
      <c r="F386" s="11">
        <f t="shared" ca="1" si="11"/>
        <v>43.891953358298352</v>
      </c>
    </row>
    <row r="387" spans="5:6" x14ac:dyDescent="0.25">
      <c r="E387" s="11">
        <f t="shared" ca="1" si="10"/>
        <v>0.61309050144619115</v>
      </c>
      <c r="F387" s="11">
        <f t="shared" ca="1" si="11"/>
        <v>52.193929051933054</v>
      </c>
    </row>
    <row r="388" spans="5:6" x14ac:dyDescent="0.25">
      <c r="E388" s="11">
        <f t="shared" ref="E388:E451" ca="1" si="12">RAND()</f>
        <v>0.69467382399045097</v>
      </c>
      <c r="F388" s="11">
        <f t="shared" ref="F388:F451" ca="1" si="13">_xlfn.GAMMA.INV(E388,$C$3,$C$4)</f>
        <v>54.550980691526142</v>
      </c>
    </row>
    <row r="389" spans="5:6" x14ac:dyDescent="0.25">
      <c r="E389" s="11">
        <f t="shared" ca="1" si="12"/>
        <v>8.313592359452926E-2</v>
      </c>
      <c r="F389" s="11">
        <f t="shared" ca="1" si="13"/>
        <v>36.580401584539587</v>
      </c>
    </row>
    <row r="390" spans="5:6" x14ac:dyDescent="0.25">
      <c r="E390" s="11">
        <f t="shared" ca="1" si="12"/>
        <v>0.94185729894978443</v>
      </c>
      <c r="F390" s="11">
        <f t="shared" ca="1" si="13"/>
        <v>66.805901952880347</v>
      </c>
    </row>
    <row r="391" spans="5:6" x14ac:dyDescent="0.25">
      <c r="E391" s="11">
        <f t="shared" ca="1" si="12"/>
        <v>0.89650796041965164</v>
      </c>
      <c r="F391" s="11">
        <f t="shared" ca="1" si="13"/>
        <v>63.073765089628715</v>
      </c>
    </row>
    <row r="392" spans="5:6" x14ac:dyDescent="0.25">
      <c r="E392" s="11">
        <f t="shared" ca="1" si="12"/>
        <v>0.72475158621646441</v>
      </c>
      <c r="F392" s="11">
        <f t="shared" ca="1" si="13"/>
        <v>55.504130153531065</v>
      </c>
    </row>
    <row r="393" spans="5:6" x14ac:dyDescent="0.25">
      <c r="E393" s="11">
        <f t="shared" ca="1" si="12"/>
        <v>0.83216457609067584</v>
      </c>
      <c r="F393" s="11">
        <f t="shared" ca="1" si="13"/>
        <v>59.589281843905496</v>
      </c>
    </row>
    <row r="394" spans="5:6" x14ac:dyDescent="0.25">
      <c r="E394" s="11">
        <f t="shared" ca="1" si="12"/>
        <v>0.64820223185990755</v>
      </c>
      <c r="F394" s="11">
        <f t="shared" ca="1" si="13"/>
        <v>53.174948740101804</v>
      </c>
    </row>
    <row r="395" spans="5:6" x14ac:dyDescent="0.25">
      <c r="E395" s="11">
        <f t="shared" ca="1" si="12"/>
        <v>0.51237068784166673</v>
      </c>
      <c r="F395" s="11">
        <f t="shared" ca="1" si="13"/>
        <v>49.554522599151916</v>
      </c>
    </row>
    <row r="396" spans="5:6" x14ac:dyDescent="0.25">
      <c r="E396" s="11">
        <f t="shared" ca="1" si="12"/>
        <v>0.37459952390818729</v>
      </c>
      <c r="F396" s="11">
        <f t="shared" ca="1" si="13"/>
        <v>46.090329184587063</v>
      </c>
    </row>
    <row r="397" spans="5:6" x14ac:dyDescent="0.25">
      <c r="E397" s="11">
        <f t="shared" ca="1" si="12"/>
        <v>0.83721302023425148</v>
      </c>
      <c r="F397" s="11">
        <f t="shared" ca="1" si="13"/>
        <v>59.821798059564706</v>
      </c>
    </row>
    <row r="398" spans="5:6" x14ac:dyDescent="0.25">
      <c r="E398" s="11">
        <f t="shared" ca="1" si="12"/>
        <v>0.37443662550769341</v>
      </c>
      <c r="F398" s="11">
        <f t="shared" ca="1" si="13"/>
        <v>46.086186841313214</v>
      </c>
    </row>
    <row r="399" spans="5:6" x14ac:dyDescent="0.25">
      <c r="E399" s="11">
        <f t="shared" ca="1" si="12"/>
        <v>0.64328207325847264</v>
      </c>
      <c r="F399" s="11">
        <f t="shared" ca="1" si="13"/>
        <v>53.034827862395858</v>
      </c>
    </row>
    <row r="400" spans="5:6" x14ac:dyDescent="0.25">
      <c r="E400" s="11">
        <f t="shared" ca="1" si="12"/>
        <v>0.44448687731262293</v>
      </c>
      <c r="F400" s="11">
        <f t="shared" ca="1" si="13"/>
        <v>47.848243614916285</v>
      </c>
    </row>
    <row r="401" spans="5:6" x14ac:dyDescent="0.25">
      <c r="E401" s="11">
        <f t="shared" ca="1" si="12"/>
        <v>0.69512150690383112</v>
      </c>
      <c r="F401" s="11">
        <f t="shared" ca="1" si="13"/>
        <v>54.564763556220001</v>
      </c>
    </row>
    <row r="402" spans="5:6" x14ac:dyDescent="0.25">
      <c r="E402" s="11">
        <f t="shared" ca="1" si="12"/>
        <v>0.13874433463515046</v>
      </c>
      <c r="F402" s="11">
        <f t="shared" ca="1" si="13"/>
        <v>39.09581161973442</v>
      </c>
    </row>
    <row r="403" spans="5:6" x14ac:dyDescent="0.25">
      <c r="E403" s="11">
        <f t="shared" ca="1" si="12"/>
        <v>0.95442769152970486</v>
      </c>
      <c r="F403" s="11">
        <f t="shared" ca="1" si="13"/>
        <v>68.280221576917214</v>
      </c>
    </row>
    <row r="404" spans="5:6" x14ac:dyDescent="0.25">
      <c r="E404" s="11">
        <f t="shared" ca="1" si="12"/>
        <v>0.43120531627660053</v>
      </c>
      <c r="F404" s="11">
        <f t="shared" ca="1" si="13"/>
        <v>47.515901486951854</v>
      </c>
    </row>
    <row r="405" spans="5:6" x14ac:dyDescent="0.25">
      <c r="E405" s="11">
        <f t="shared" ca="1" si="12"/>
        <v>0.58073747205530624</v>
      </c>
      <c r="F405" s="11">
        <f t="shared" ca="1" si="13"/>
        <v>51.323187293955478</v>
      </c>
    </row>
    <row r="406" spans="5:6" x14ac:dyDescent="0.25">
      <c r="E406" s="11">
        <f t="shared" ca="1" si="12"/>
        <v>0.31188858469182645</v>
      </c>
      <c r="F406" s="11">
        <f t="shared" ca="1" si="13"/>
        <v>44.463593412925398</v>
      </c>
    </row>
    <row r="407" spans="5:6" x14ac:dyDescent="0.25">
      <c r="E407" s="11">
        <f t="shared" ca="1" si="12"/>
        <v>0.20878256225487823</v>
      </c>
      <c r="F407" s="11">
        <f t="shared" ca="1" si="13"/>
        <v>41.519626200086634</v>
      </c>
    </row>
    <row r="408" spans="5:6" x14ac:dyDescent="0.25">
      <c r="E408" s="11">
        <f t="shared" ca="1" si="12"/>
        <v>0.11560046931402257</v>
      </c>
      <c r="F408" s="11">
        <f t="shared" ca="1" si="13"/>
        <v>38.143993082822547</v>
      </c>
    </row>
    <row r="409" spans="5:6" x14ac:dyDescent="0.25">
      <c r="E409" s="11">
        <f t="shared" ca="1" si="12"/>
        <v>0.41939040435637598</v>
      </c>
      <c r="F409" s="11">
        <f t="shared" ca="1" si="13"/>
        <v>47.219942599619813</v>
      </c>
    </row>
    <row r="410" spans="5:6" x14ac:dyDescent="0.25">
      <c r="E410" s="11">
        <f t="shared" ca="1" si="12"/>
        <v>0.65683618682066736</v>
      </c>
      <c r="F410" s="11">
        <f t="shared" ca="1" si="13"/>
        <v>53.423167082086266</v>
      </c>
    </row>
    <row r="411" spans="5:6" x14ac:dyDescent="0.25">
      <c r="E411" s="11">
        <f t="shared" ca="1" si="12"/>
        <v>0.97720963905771596</v>
      </c>
      <c r="F411" s="11">
        <f t="shared" ca="1" si="13"/>
        <v>72.223493042483625</v>
      </c>
    </row>
    <row r="412" spans="5:6" x14ac:dyDescent="0.25">
      <c r="E412" s="11">
        <f t="shared" ca="1" si="12"/>
        <v>0.69563729219798931</v>
      </c>
      <c r="F412" s="11">
        <f t="shared" ca="1" si="13"/>
        <v>54.58065711141888</v>
      </c>
    </row>
    <row r="413" spans="5:6" x14ac:dyDescent="0.25">
      <c r="E413" s="11">
        <f t="shared" ca="1" si="12"/>
        <v>0.66214622874026174</v>
      </c>
      <c r="F413" s="11">
        <f t="shared" ca="1" si="13"/>
        <v>53.577373884282999</v>
      </c>
    </row>
    <row r="414" spans="5:6" x14ac:dyDescent="0.25">
      <c r="E414" s="11">
        <f t="shared" ca="1" si="12"/>
        <v>0.94100251959558612</v>
      </c>
      <c r="F414" s="11">
        <f t="shared" ca="1" si="13"/>
        <v>66.715858258059484</v>
      </c>
    </row>
    <row r="415" spans="5:6" x14ac:dyDescent="0.25">
      <c r="E415" s="11">
        <f t="shared" ca="1" si="12"/>
        <v>0.75901441403167125</v>
      </c>
      <c r="F415" s="11">
        <f t="shared" ca="1" si="13"/>
        <v>56.669786571153033</v>
      </c>
    </row>
    <row r="416" spans="5:6" x14ac:dyDescent="0.25">
      <c r="E416" s="11">
        <f t="shared" ca="1" si="12"/>
        <v>0.30244646490717908</v>
      </c>
      <c r="F416" s="11">
        <f t="shared" ca="1" si="13"/>
        <v>44.211232305872763</v>
      </c>
    </row>
    <row r="417" spans="5:6" x14ac:dyDescent="0.25">
      <c r="E417" s="11">
        <f t="shared" ca="1" si="12"/>
        <v>0.91856673024548863</v>
      </c>
      <c r="F417" s="11">
        <f t="shared" ca="1" si="13"/>
        <v>64.671949748610245</v>
      </c>
    </row>
    <row r="418" spans="5:6" x14ac:dyDescent="0.25">
      <c r="E418" s="11">
        <f t="shared" ca="1" si="12"/>
        <v>0.2866812875286584</v>
      </c>
      <c r="F418" s="11">
        <f t="shared" ca="1" si="13"/>
        <v>43.784015934877289</v>
      </c>
    </row>
    <row r="419" spans="5:6" x14ac:dyDescent="0.25">
      <c r="E419" s="11">
        <f t="shared" ca="1" si="12"/>
        <v>0.95186801519456965</v>
      </c>
      <c r="F419" s="11">
        <f t="shared" ca="1" si="13"/>
        <v>67.954011370496175</v>
      </c>
    </row>
    <row r="420" spans="5:6" x14ac:dyDescent="0.25">
      <c r="E420" s="11">
        <f t="shared" ca="1" si="12"/>
        <v>0.83783593180901561</v>
      </c>
      <c r="F420" s="11">
        <f t="shared" ca="1" si="13"/>
        <v>59.850851763123394</v>
      </c>
    </row>
    <row r="421" spans="5:6" x14ac:dyDescent="0.25">
      <c r="E421" s="11">
        <f t="shared" ca="1" si="12"/>
        <v>0.11475827850934361</v>
      </c>
      <c r="F421" s="11">
        <f t="shared" ca="1" si="13"/>
        <v>38.107249045740168</v>
      </c>
    </row>
    <row r="422" spans="5:6" x14ac:dyDescent="0.25">
      <c r="E422" s="11">
        <f t="shared" ca="1" si="12"/>
        <v>0.89990330161404697</v>
      </c>
      <c r="F422" s="11">
        <f t="shared" ca="1" si="13"/>
        <v>63.300646602576833</v>
      </c>
    </row>
    <row r="423" spans="5:6" x14ac:dyDescent="0.25">
      <c r="E423" s="11">
        <f t="shared" ca="1" si="12"/>
        <v>0.31319871459984916</v>
      </c>
      <c r="F423" s="11">
        <f t="shared" ca="1" si="13"/>
        <v>44.498419844891231</v>
      </c>
    </row>
    <row r="424" spans="5:6" x14ac:dyDescent="0.25">
      <c r="E424" s="11">
        <f t="shared" ca="1" si="12"/>
        <v>0.7467537886702672</v>
      </c>
      <c r="F424" s="11">
        <f t="shared" ca="1" si="13"/>
        <v>56.241447333773337</v>
      </c>
    </row>
    <row r="425" spans="5:6" x14ac:dyDescent="0.25">
      <c r="E425" s="11">
        <f t="shared" ca="1" si="12"/>
        <v>0.93983981914202785</v>
      </c>
      <c r="F425" s="11">
        <f t="shared" ca="1" si="13"/>
        <v>66.595130293598586</v>
      </c>
    </row>
    <row r="426" spans="5:6" x14ac:dyDescent="0.25">
      <c r="E426" s="11">
        <f t="shared" ca="1" si="12"/>
        <v>0.48741646985141696</v>
      </c>
      <c r="F426" s="11">
        <f t="shared" ca="1" si="13"/>
        <v>48.924229802678667</v>
      </c>
    </row>
    <row r="427" spans="5:6" x14ac:dyDescent="0.25">
      <c r="E427" s="11">
        <f t="shared" ca="1" si="12"/>
        <v>0.91639902405437379</v>
      </c>
      <c r="F427" s="11">
        <f t="shared" ca="1" si="13"/>
        <v>64.500293866445261</v>
      </c>
    </row>
    <row r="428" spans="5:6" x14ac:dyDescent="0.25">
      <c r="E428" s="11">
        <f t="shared" ca="1" si="12"/>
        <v>0.52561587350227768</v>
      </c>
      <c r="F428" s="11">
        <f t="shared" ca="1" si="13"/>
        <v>49.891602867089773</v>
      </c>
    </row>
    <row r="429" spans="5:6" x14ac:dyDescent="0.25">
      <c r="E429" s="11">
        <f t="shared" ca="1" si="12"/>
        <v>0.5255770375737826</v>
      </c>
      <c r="F429" s="11">
        <f t="shared" ca="1" si="13"/>
        <v>49.890611419951831</v>
      </c>
    </row>
    <row r="430" spans="5:6" x14ac:dyDescent="0.25">
      <c r="E430" s="11">
        <f t="shared" ca="1" si="12"/>
        <v>9.4800929825022306E-2</v>
      </c>
      <c r="F430" s="11">
        <f t="shared" ca="1" si="13"/>
        <v>37.181474131435976</v>
      </c>
    </row>
    <row r="431" spans="5:6" x14ac:dyDescent="0.25">
      <c r="E431" s="11">
        <f t="shared" ca="1" si="12"/>
        <v>0.46252307848819663</v>
      </c>
      <c r="F431" s="11">
        <f t="shared" ca="1" si="13"/>
        <v>48.299605339672254</v>
      </c>
    </row>
    <row r="432" spans="5:6" x14ac:dyDescent="0.25">
      <c r="E432" s="11">
        <f t="shared" ca="1" si="12"/>
        <v>0.71602796252031387</v>
      </c>
      <c r="F432" s="11">
        <f t="shared" ca="1" si="13"/>
        <v>55.221693589342706</v>
      </c>
    </row>
    <row r="433" spans="5:6" x14ac:dyDescent="0.25">
      <c r="E433" s="11">
        <f t="shared" ca="1" si="12"/>
        <v>0.79057496784645609</v>
      </c>
      <c r="F433" s="11">
        <f t="shared" ca="1" si="13"/>
        <v>57.842086172129619</v>
      </c>
    </row>
    <row r="434" spans="5:6" x14ac:dyDescent="0.25">
      <c r="E434" s="11">
        <f t="shared" ca="1" si="12"/>
        <v>6.5667506699417455E-2</v>
      </c>
      <c r="F434" s="11">
        <f t="shared" ca="1" si="13"/>
        <v>35.563527917917412</v>
      </c>
    </row>
    <row r="435" spans="5:6" x14ac:dyDescent="0.25">
      <c r="E435" s="11">
        <f t="shared" ca="1" si="12"/>
        <v>0.47783762274837538</v>
      </c>
      <c r="F435" s="11">
        <f t="shared" ca="1" si="13"/>
        <v>48.683522113274535</v>
      </c>
    </row>
    <row r="436" spans="5:6" x14ac:dyDescent="0.25">
      <c r="E436" s="11">
        <f t="shared" ca="1" si="12"/>
        <v>0.56330017407204047</v>
      </c>
      <c r="F436" s="11">
        <f t="shared" ca="1" si="13"/>
        <v>50.86430483484105</v>
      </c>
    </row>
    <row r="437" spans="5:6" x14ac:dyDescent="0.25">
      <c r="E437" s="11">
        <f t="shared" ca="1" si="12"/>
        <v>0.45951492667368787</v>
      </c>
      <c r="F437" s="11">
        <f t="shared" ca="1" si="13"/>
        <v>48.224288112155428</v>
      </c>
    </row>
    <row r="438" spans="5:6" x14ac:dyDescent="0.25">
      <c r="E438" s="11">
        <f t="shared" ca="1" si="12"/>
        <v>0.53298598491061311</v>
      </c>
      <c r="F438" s="11">
        <f t="shared" ca="1" si="13"/>
        <v>50.080116879524496</v>
      </c>
    </row>
    <row r="439" spans="5:6" x14ac:dyDescent="0.25">
      <c r="E439" s="11">
        <f t="shared" ca="1" si="12"/>
        <v>0.29143939080313852</v>
      </c>
      <c r="F439" s="11">
        <f t="shared" ca="1" si="13"/>
        <v>43.913780366050524</v>
      </c>
    </row>
    <row r="440" spans="5:6" x14ac:dyDescent="0.25">
      <c r="E440" s="11">
        <f t="shared" ca="1" si="12"/>
        <v>0.17869738206223196</v>
      </c>
      <c r="F440" s="11">
        <f t="shared" ca="1" si="13"/>
        <v>40.54212846510292</v>
      </c>
    </row>
    <row r="441" spans="5:6" x14ac:dyDescent="0.25">
      <c r="E441" s="11">
        <f t="shared" ca="1" si="12"/>
        <v>0.82223104355943555</v>
      </c>
      <c r="F441" s="11">
        <f t="shared" ca="1" si="13"/>
        <v>59.146211707337102</v>
      </c>
    </row>
    <row r="442" spans="5:6" x14ac:dyDescent="0.25">
      <c r="E442" s="11">
        <f t="shared" ca="1" si="12"/>
        <v>0.57601017392146237</v>
      </c>
      <c r="F442" s="11">
        <f t="shared" ca="1" si="13"/>
        <v>51.198138442023776</v>
      </c>
    </row>
    <row r="443" spans="5:6" x14ac:dyDescent="0.25">
      <c r="E443" s="11">
        <f t="shared" ca="1" si="12"/>
        <v>4.5075148215037331E-2</v>
      </c>
      <c r="F443" s="11">
        <f t="shared" ca="1" si="13"/>
        <v>34.083597958630584</v>
      </c>
    </row>
    <row r="444" spans="5:6" x14ac:dyDescent="0.25">
      <c r="E444" s="11">
        <f t="shared" ca="1" si="12"/>
        <v>0.41778587179013738</v>
      </c>
      <c r="F444" s="11">
        <f t="shared" ca="1" si="13"/>
        <v>47.179711163596323</v>
      </c>
    </row>
    <row r="445" spans="5:6" x14ac:dyDescent="0.25">
      <c r="E445" s="11">
        <f t="shared" ca="1" si="12"/>
        <v>0.71343271471888126</v>
      </c>
      <c r="F445" s="11">
        <f t="shared" ca="1" si="13"/>
        <v>55.138660742274958</v>
      </c>
    </row>
    <row r="446" spans="5:6" x14ac:dyDescent="0.25">
      <c r="E446" s="11">
        <f t="shared" ca="1" si="12"/>
        <v>0.30329200207475981</v>
      </c>
      <c r="F446" s="11">
        <f t="shared" ca="1" si="13"/>
        <v>44.233932330745219</v>
      </c>
    </row>
    <row r="447" spans="5:6" x14ac:dyDescent="0.25">
      <c r="E447" s="11">
        <f t="shared" ca="1" si="12"/>
        <v>0.8705219369108701</v>
      </c>
      <c r="F447" s="11">
        <f t="shared" ca="1" si="13"/>
        <v>61.508082657751402</v>
      </c>
    </row>
    <row r="448" spans="5:6" x14ac:dyDescent="0.25">
      <c r="E448" s="11">
        <f t="shared" ca="1" si="12"/>
        <v>0.80785321775468866</v>
      </c>
      <c r="F448" s="11">
        <f t="shared" ca="1" si="13"/>
        <v>58.535280674687179</v>
      </c>
    </row>
    <row r="449" spans="5:6" x14ac:dyDescent="0.25">
      <c r="E449" s="11">
        <f t="shared" ca="1" si="12"/>
        <v>0.59348658716436231</v>
      </c>
      <c r="F449" s="11">
        <f t="shared" ca="1" si="13"/>
        <v>51.66304936221286</v>
      </c>
    </row>
    <row r="450" spans="5:6" x14ac:dyDescent="0.25">
      <c r="E450" s="11">
        <f t="shared" ca="1" si="12"/>
        <v>0.97689346974583702</v>
      </c>
      <c r="F450" s="11">
        <f t="shared" ca="1" si="13"/>
        <v>72.148190499583009</v>
      </c>
    </row>
    <row r="451" spans="5:6" x14ac:dyDescent="0.25">
      <c r="E451" s="11">
        <f t="shared" ca="1" si="12"/>
        <v>0.40619823792754695</v>
      </c>
      <c r="F451" s="11">
        <f t="shared" ca="1" si="13"/>
        <v>46.888788359894662</v>
      </c>
    </row>
    <row r="452" spans="5:6" x14ac:dyDescent="0.25">
      <c r="E452" s="11">
        <f t="shared" ref="E452:E515" ca="1" si="14">RAND()</f>
        <v>8.5292086522655963E-2</v>
      </c>
      <c r="F452" s="11">
        <f t="shared" ref="F452:F515" ca="1" si="15">_xlfn.GAMMA.INV(E452,$C$3,$C$4)</f>
        <v>36.695527071495881</v>
      </c>
    </row>
    <row r="453" spans="5:6" x14ac:dyDescent="0.25">
      <c r="E453" s="11">
        <f t="shared" ca="1" si="14"/>
        <v>0.78908342299477696</v>
      </c>
      <c r="F453" s="11">
        <f t="shared" ca="1" si="15"/>
        <v>57.784116933626585</v>
      </c>
    </row>
    <row r="454" spans="5:6" x14ac:dyDescent="0.25">
      <c r="E454" s="11">
        <f t="shared" ca="1" si="14"/>
        <v>0.86004131095041081</v>
      </c>
      <c r="F454" s="11">
        <f t="shared" ca="1" si="15"/>
        <v>60.945366985272194</v>
      </c>
    </row>
    <row r="455" spans="5:6" x14ac:dyDescent="0.25">
      <c r="E455" s="11">
        <f t="shared" ca="1" si="14"/>
        <v>0.81575542803351331</v>
      </c>
      <c r="F455" s="11">
        <f t="shared" ca="1" si="15"/>
        <v>58.866874230764765</v>
      </c>
    </row>
    <row r="456" spans="5:6" x14ac:dyDescent="0.25">
      <c r="E456" s="11">
        <f t="shared" ca="1" si="14"/>
        <v>0.15402175147371766</v>
      </c>
      <c r="F456" s="11">
        <f t="shared" ca="1" si="15"/>
        <v>39.673428863156531</v>
      </c>
    </row>
    <row r="457" spans="5:6" x14ac:dyDescent="0.25">
      <c r="E457" s="11">
        <f t="shared" ca="1" si="14"/>
        <v>6.1948362941465995E-2</v>
      </c>
      <c r="F457" s="11">
        <f t="shared" ca="1" si="15"/>
        <v>35.323479294260878</v>
      </c>
    </row>
    <row r="458" spans="5:6" x14ac:dyDescent="0.25">
      <c r="E458" s="11">
        <f t="shared" ca="1" si="14"/>
        <v>0.46332877557332175</v>
      </c>
      <c r="F458" s="11">
        <f t="shared" ca="1" si="15"/>
        <v>48.319782194728639</v>
      </c>
    </row>
    <row r="459" spans="5:6" x14ac:dyDescent="0.25">
      <c r="E459" s="11">
        <f t="shared" ca="1" si="14"/>
        <v>0.6715969321779437</v>
      </c>
      <c r="F459" s="11">
        <f t="shared" ca="1" si="15"/>
        <v>53.854921812969629</v>
      </c>
    </row>
    <row r="460" spans="5:6" x14ac:dyDescent="0.25">
      <c r="E460" s="11">
        <f t="shared" ca="1" si="14"/>
        <v>0.73481272206540582</v>
      </c>
      <c r="F460" s="11">
        <f t="shared" ca="1" si="15"/>
        <v>55.836622731777027</v>
      </c>
    </row>
    <row r="461" spans="5:6" x14ac:dyDescent="0.25">
      <c r="E461" s="11">
        <f t="shared" ca="1" si="14"/>
        <v>0.19930069982106058</v>
      </c>
      <c r="F461" s="11">
        <f t="shared" ca="1" si="15"/>
        <v>41.219689320071019</v>
      </c>
    </row>
    <row r="462" spans="5:6" x14ac:dyDescent="0.25">
      <c r="E462" s="11">
        <f t="shared" ca="1" si="14"/>
        <v>0.66476066317736693</v>
      </c>
      <c r="F462" s="11">
        <f t="shared" ca="1" si="15"/>
        <v>53.6537501734065</v>
      </c>
    </row>
    <row r="463" spans="5:6" x14ac:dyDescent="0.25">
      <c r="E463" s="11">
        <f t="shared" ca="1" si="14"/>
        <v>0.90919802883104006</v>
      </c>
      <c r="F463" s="11">
        <f t="shared" ca="1" si="15"/>
        <v>63.954975947759308</v>
      </c>
    </row>
    <row r="464" spans="5:6" x14ac:dyDescent="0.25">
      <c r="E464" s="11">
        <f t="shared" ca="1" si="14"/>
        <v>0.41218026350719361</v>
      </c>
      <c r="F464" s="11">
        <f t="shared" ca="1" si="15"/>
        <v>47.039064842108509</v>
      </c>
    </row>
    <row r="465" spans="5:6" x14ac:dyDescent="0.25">
      <c r="E465" s="11">
        <f t="shared" ca="1" si="14"/>
        <v>0.40812193998347246</v>
      </c>
      <c r="F465" s="11">
        <f t="shared" ca="1" si="15"/>
        <v>46.937137365051875</v>
      </c>
    </row>
    <row r="466" spans="5:6" x14ac:dyDescent="0.25">
      <c r="E466" s="11">
        <f t="shared" ca="1" si="14"/>
        <v>0.83024458346050345</v>
      </c>
      <c r="F466" s="11">
        <f t="shared" ca="1" si="15"/>
        <v>59.502191273943865</v>
      </c>
    </row>
    <row r="467" spans="5:6" x14ac:dyDescent="0.25">
      <c r="E467" s="11">
        <f t="shared" ca="1" si="14"/>
        <v>0.26738872435796379</v>
      </c>
      <c r="F467" s="11">
        <f t="shared" ca="1" si="15"/>
        <v>43.249651530130251</v>
      </c>
    </row>
    <row r="468" spans="5:6" x14ac:dyDescent="0.25">
      <c r="E468" s="11">
        <f t="shared" ca="1" si="14"/>
        <v>0.82283880405793475</v>
      </c>
      <c r="F468" s="11">
        <f t="shared" ca="1" si="15"/>
        <v>59.172799897408986</v>
      </c>
    </row>
    <row r="469" spans="5:6" x14ac:dyDescent="0.25">
      <c r="E469" s="11">
        <f t="shared" ca="1" si="14"/>
        <v>0.28012723218339741</v>
      </c>
      <c r="F469" s="11">
        <f t="shared" ca="1" si="15"/>
        <v>43.604014057933313</v>
      </c>
    </row>
    <row r="470" spans="5:6" x14ac:dyDescent="0.25">
      <c r="E470" s="11">
        <f t="shared" ca="1" si="14"/>
        <v>0.86211952109856427</v>
      </c>
      <c r="F470" s="11">
        <f t="shared" ca="1" si="15"/>
        <v>61.054330059548242</v>
      </c>
    </row>
    <row r="471" spans="5:6" x14ac:dyDescent="0.25">
      <c r="E471" s="11">
        <f t="shared" ca="1" si="14"/>
        <v>0.78397993529742915</v>
      </c>
      <c r="F471" s="11">
        <f t="shared" ca="1" si="15"/>
        <v>57.587846881999695</v>
      </c>
    </row>
    <row r="472" spans="5:6" x14ac:dyDescent="0.25">
      <c r="E472" s="11">
        <f t="shared" ca="1" si="14"/>
        <v>0.39946513128283789</v>
      </c>
      <c r="F472" s="11">
        <f t="shared" ca="1" si="15"/>
        <v>46.719370034069826</v>
      </c>
    </row>
    <row r="473" spans="5:6" x14ac:dyDescent="0.25">
      <c r="E473" s="11">
        <f t="shared" ca="1" si="14"/>
        <v>0.71322655723304584</v>
      </c>
      <c r="F473" s="11">
        <f t="shared" ca="1" si="15"/>
        <v>55.132083797579398</v>
      </c>
    </row>
    <row r="474" spans="5:6" x14ac:dyDescent="0.25">
      <c r="E474" s="11">
        <f t="shared" ca="1" si="14"/>
        <v>0.4371011736126772</v>
      </c>
      <c r="F474" s="11">
        <f t="shared" ca="1" si="15"/>
        <v>47.663458263123303</v>
      </c>
    </row>
    <row r="475" spans="5:6" x14ac:dyDescent="0.25">
      <c r="E475" s="11">
        <f t="shared" ca="1" si="14"/>
        <v>0.89894681060868786</v>
      </c>
      <c r="F475" s="11">
        <f t="shared" ca="1" si="15"/>
        <v>63.236118373977085</v>
      </c>
    </row>
    <row r="476" spans="5:6" x14ac:dyDescent="0.25">
      <c r="E476" s="11">
        <f t="shared" ca="1" si="14"/>
        <v>0.21677053444179617</v>
      </c>
      <c r="F476" s="11">
        <f t="shared" ca="1" si="15"/>
        <v>41.767230414097476</v>
      </c>
    </row>
    <row r="477" spans="5:6" x14ac:dyDescent="0.25">
      <c r="E477" s="11">
        <f t="shared" ca="1" si="14"/>
        <v>0.43753690400547351</v>
      </c>
      <c r="F477" s="11">
        <f t="shared" ca="1" si="15"/>
        <v>47.674361228307383</v>
      </c>
    </row>
    <row r="478" spans="5:6" x14ac:dyDescent="0.25">
      <c r="E478" s="11">
        <f t="shared" ca="1" si="14"/>
        <v>0.67438949413546423</v>
      </c>
      <c r="F478" s="11">
        <f t="shared" ca="1" si="15"/>
        <v>53.937726224491641</v>
      </c>
    </row>
    <row r="479" spans="5:6" x14ac:dyDescent="0.25">
      <c r="E479" s="11">
        <f t="shared" ca="1" si="14"/>
        <v>0.51977214185828402</v>
      </c>
      <c r="F479" s="11">
        <f t="shared" ca="1" si="15"/>
        <v>49.74262959060767</v>
      </c>
    </row>
    <row r="480" spans="5:6" x14ac:dyDescent="0.25">
      <c r="E480" s="11">
        <f t="shared" ca="1" si="14"/>
        <v>0.83792925961910925</v>
      </c>
      <c r="F480" s="11">
        <f t="shared" ca="1" si="15"/>
        <v>59.855211791415513</v>
      </c>
    </row>
    <row r="481" spans="5:6" x14ac:dyDescent="0.25">
      <c r="E481" s="11">
        <f t="shared" ca="1" si="14"/>
        <v>0.74489882821005327</v>
      </c>
      <c r="F481" s="11">
        <f t="shared" ca="1" si="15"/>
        <v>56.177792766906357</v>
      </c>
    </row>
    <row r="482" spans="5:6" x14ac:dyDescent="0.25">
      <c r="E482" s="11">
        <f t="shared" ca="1" si="14"/>
        <v>0.6173902781172792</v>
      </c>
      <c r="F482" s="11">
        <f t="shared" ca="1" si="15"/>
        <v>52.31185220707053</v>
      </c>
    </row>
    <row r="483" spans="5:6" x14ac:dyDescent="0.25">
      <c r="E483" s="11">
        <f t="shared" ca="1" si="14"/>
        <v>0.37320879026952647</v>
      </c>
      <c r="F483" s="11">
        <f t="shared" ca="1" si="15"/>
        <v>46.054953865158396</v>
      </c>
    </row>
    <row r="484" spans="5:6" x14ac:dyDescent="0.25">
      <c r="E484" s="11">
        <f t="shared" ca="1" si="14"/>
        <v>0.55878924052210988</v>
      </c>
      <c r="F484" s="11">
        <f t="shared" ca="1" si="15"/>
        <v>50.746601488947483</v>
      </c>
    </row>
    <row r="485" spans="5:6" x14ac:dyDescent="0.25">
      <c r="E485" s="11">
        <f t="shared" ca="1" si="14"/>
        <v>0.25589476096450137</v>
      </c>
      <c r="F485" s="11">
        <f t="shared" ca="1" si="15"/>
        <v>42.924264185398684</v>
      </c>
    </row>
    <row r="486" spans="5:6" x14ac:dyDescent="0.25">
      <c r="E486" s="11">
        <f t="shared" ca="1" si="14"/>
        <v>0.33056598636205103</v>
      </c>
      <c r="F486" s="11">
        <f t="shared" ca="1" si="15"/>
        <v>44.956123821006983</v>
      </c>
    </row>
    <row r="487" spans="5:6" x14ac:dyDescent="0.25">
      <c r="E487" s="11">
        <f t="shared" ca="1" si="14"/>
        <v>0.37375043213113401</v>
      </c>
      <c r="F487" s="11">
        <f t="shared" ca="1" si="15"/>
        <v>46.068734107433379</v>
      </c>
    </row>
    <row r="488" spans="5:6" x14ac:dyDescent="0.25">
      <c r="E488" s="11">
        <f t="shared" ca="1" si="14"/>
        <v>0.53162652828139845</v>
      </c>
      <c r="F488" s="11">
        <f t="shared" ca="1" si="15"/>
        <v>50.045288961750124</v>
      </c>
    </row>
    <row r="489" spans="5:6" x14ac:dyDescent="0.25">
      <c r="E489" s="11">
        <f t="shared" ca="1" si="14"/>
        <v>0.80831971254184554</v>
      </c>
      <c r="F489" s="11">
        <f t="shared" ca="1" si="15"/>
        <v>58.554586246196628</v>
      </c>
    </row>
    <row r="490" spans="5:6" x14ac:dyDescent="0.25">
      <c r="E490" s="11">
        <f t="shared" ca="1" si="14"/>
        <v>0.71364979516783378</v>
      </c>
      <c r="F490" s="11">
        <f t="shared" ca="1" si="15"/>
        <v>55.145589144505649</v>
      </c>
    </row>
    <row r="491" spans="5:6" x14ac:dyDescent="0.25">
      <c r="E491" s="11">
        <f t="shared" ca="1" si="14"/>
        <v>0.93396104522653078</v>
      </c>
      <c r="F491" s="11">
        <f t="shared" ca="1" si="15"/>
        <v>66.013198496048673</v>
      </c>
    </row>
    <row r="492" spans="5:6" x14ac:dyDescent="0.25">
      <c r="E492" s="11">
        <f t="shared" ca="1" si="14"/>
        <v>0.72831091711290075</v>
      </c>
      <c r="F492" s="11">
        <f t="shared" ca="1" si="15"/>
        <v>55.620901838135502</v>
      </c>
    </row>
    <row r="493" spans="5:6" x14ac:dyDescent="0.25">
      <c r="E493" s="11">
        <f t="shared" ca="1" si="14"/>
        <v>0.1385311910888839</v>
      </c>
      <c r="F493" s="11">
        <f t="shared" ca="1" si="15"/>
        <v>39.087498355495626</v>
      </c>
    </row>
    <row r="494" spans="5:6" x14ac:dyDescent="0.25">
      <c r="E494" s="11">
        <f t="shared" ca="1" si="14"/>
        <v>0.45966359061093565</v>
      </c>
      <c r="F494" s="11">
        <f t="shared" ca="1" si="15"/>
        <v>48.228009797299165</v>
      </c>
    </row>
    <row r="495" spans="5:6" x14ac:dyDescent="0.25">
      <c r="E495" s="11">
        <f t="shared" ca="1" si="14"/>
        <v>0.93475275448903561</v>
      </c>
      <c r="F495" s="11">
        <f t="shared" ca="1" si="15"/>
        <v>66.088970169443002</v>
      </c>
    </row>
    <row r="496" spans="5:6" x14ac:dyDescent="0.25">
      <c r="E496" s="11">
        <f t="shared" ca="1" si="14"/>
        <v>0.88155346410388735</v>
      </c>
      <c r="F496" s="11">
        <f t="shared" ca="1" si="15"/>
        <v>62.13961227541143</v>
      </c>
    </row>
    <row r="497" spans="5:6" x14ac:dyDescent="0.25">
      <c r="E497" s="11">
        <f t="shared" ca="1" si="14"/>
        <v>0.25366413865777182</v>
      </c>
      <c r="F497" s="11">
        <f t="shared" ca="1" si="15"/>
        <v>42.860441487154148</v>
      </c>
    </row>
    <row r="498" spans="5:6" x14ac:dyDescent="0.25">
      <c r="E498" s="11">
        <f t="shared" ca="1" si="14"/>
        <v>0.70132211159766189</v>
      </c>
      <c r="F498" s="11">
        <f t="shared" ca="1" si="15"/>
        <v>54.756842039293304</v>
      </c>
    </row>
    <row r="499" spans="5:6" x14ac:dyDescent="0.25">
      <c r="E499" s="11">
        <f t="shared" ca="1" si="14"/>
        <v>0.58298438529830043</v>
      </c>
      <c r="F499" s="11">
        <f t="shared" ca="1" si="15"/>
        <v>51.382802112491248</v>
      </c>
    </row>
    <row r="500" spans="5:6" x14ac:dyDescent="0.25">
      <c r="E500" s="11">
        <f t="shared" ca="1" si="14"/>
        <v>9.840094324411941E-2</v>
      </c>
      <c r="F500" s="11">
        <f t="shared" ca="1" si="15"/>
        <v>37.357112531569612</v>
      </c>
    </row>
    <row r="501" spans="5:6" x14ac:dyDescent="0.25">
      <c r="E501" s="11">
        <f t="shared" ca="1" si="14"/>
        <v>0.10433092716114778</v>
      </c>
      <c r="F501" s="11">
        <f t="shared" ca="1" si="15"/>
        <v>37.637611473516593</v>
      </c>
    </row>
    <row r="502" spans="5:6" x14ac:dyDescent="0.25">
      <c r="E502" s="11">
        <f t="shared" ca="1" si="14"/>
        <v>0.48104846597835371</v>
      </c>
      <c r="F502" s="11">
        <f t="shared" ca="1" si="15"/>
        <v>48.764148237423157</v>
      </c>
    </row>
    <row r="503" spans="5:6" x14ac:dyDescent="0.25">
      <c r="E503" s="11">
        <f t="shared" ca="1" si="14"/>
        <v>0.51506071222260719</v>
      </c>
      <c r="F503" s="11">
        <f t="shared" ca="1" si="15"/>
        <v>49.622818296402897</v>
      </c>
    </row>
    <row r="504" spans="5:6" x14ac:dyDescent="0.25">
      <c r="E504" s="11">
        <f t="shared" ca="1" si="14"/>
        <v>0.47174720766825184</v>
      </c>
      <c r="F504" s="11">
        <f t="shared" ca="1" si="15"/>
        <v>48.530729752314052</v>
      </c>
    </row>
    <row r="505" spans="5:6" x14ac:dyDescent="0.25">
      <c r="E505" s="11">
        <f t="shared" ca="1" si="14"/>
        <v>0.53143687403088868</v>
      </c>
      <c r="F505" s="11">
        <f t="shared" ca="1" si="15"/>
        <v>50.040432253466939</v>
      </c>
    </row>
    <row r="506" spans="5:6" x14ac:dyDescent="0.25">
      <c r="E506" s="11">
        <f t="shared" ca="1" si="14"/>
        <v>0.69683968486447667</v>
      </c>
      <c r="F506" s="11">
        <f t="shared" ca="1" si="15"/>
        <v>54.617766570043557</v>
      </c>
    </row>
    <row r="507" spans="5:6" x14ac:dyDescent="0.25">
      <c r="E507" s="11">
        <f t="shared" ca="1" si="14"/>
        <v>0.13123553755043238</v>
      </c>
      <c r="F507" s="11">
        <f t="shared" ca="1" si="15"/>
        <v>38.798259416006019</v>
      </c>
    </row>
    <row r="508" spans="5:6" x14ac:dyDescent="0.25">
      <c r="E508" s="11">
        <f t="shared" ca="1" si="14"/>
        <v>0.55417107438010971</v>
      </c>
      <c r="F508" s="11">
        <f t="shared" ca="1" si="15"/>
        <v>50.626493526259644</v>
      </c>
    </row>
    <row r="509" spans="5:6" x14ac:dyDescent="0.25">
      <c r="E509" s="11">
        <f t="shared" ca="1" si="14"/>
        <v>0.58459137135502603</v>
      </c>
      <c r="F509" s="11">
        <f t="shared" ca="1" si="15"/>
        <v>51.425510753470675</v>
      </c>
    </row>
    <row r="510" spans="5:6" x14ac:dyDescent="0.25">
      <c r="E510" s="11">
        <f t="shared" ca="1" si="14"/>
        <v>0.85022963247199712</v>
      </c>
      <c r="F510" s="11">
        <f t="shared" ca="1" si="15"/>
        <v>60.446837557609356</v>
      </c>
    </row>
    <row r="511" spans="5:6" x14ac:dyDescent="0.25">
      <c r="E511" s="11">
        <f t="shared" ca="1" si="14"/>
        <v>0.43217886754750678</v>
      </c>
      <c r="F511" s="11">
        <f t="shared" ca="1" si="15"/>
        <v>47.540271157339653</v>
      </c>
    </row>
    <row r="512" spans="5:6" x14ac:dyDescent="0.25">
      <c r="E512" s="11">
        <f t="shared" ca="1" si="14"/>
        <v>0.30084737110178705</v>
      </c>
      <c r="F512" s="11">
        <f t="shared" ca="1" si="15"/>
        <v>44.168245148816261</v>
      </c>
    </row>
    <row r="513" spans="5:6" x14ac:dyDescent="0.25">
      <c r="E513" s="11">
        <f t="shared" ca="1" si="14"/>
        <v>0.87283353006683317</v>
      </c>
      <c r="F513" s="11">
        <f t="shared" ca="1" si="15"/>
        <v>61.636866755415973</v>
      </c>
    </row>
    <row r="514" spans="5:6" x14ac:dyDescent="0.25">
      <c r="E514" s="11">
        <f t="shared" ca="1" si="14"/>
        <v>0.51472405104700336</v>
      </c>
      <c r="F514" s="11">
        <f t="shared" ca="1" si="15"/>
        <v>49.614266648205465</v>
      </c>
    </row>
    <row r="515" spans="5:6" x14ac:dyDescent="0.25">
      <c r="E515" s="11">
        <f t="shared" ca="1" si="14"/>
        <v>0.17535485219545544</v>
      </c>
      <c r="F515" s="11">
        <f t="shared" ca="1" si="15"/>
        <v>40.428443361190261</v>
      </c>
    </row>
    <row r="516" spans="5:6" x14ac:dyDescent="0.25">
      <c r="E516" s="11">
        <f t="shared" ref="E516:E579" ca="1" si="16">RAND()</f>
        <v>0.74509033988024498</v>
      </c>
      <c r="F516" s="11">
        <f t="shared" ref="F516:F579" ca="1" si="17">_xlfn.GAMMA.INV(E516,$C$3,$C$4)</f>
        <v>56.184351201968077</v>
      </c>
    </row>
    <row r="517" spans="5:6" x14ac:dyDescent="0.25">
      <c r="E517" s="11">
        <f t="shared" ca="1" si="16"/>
        <v>0.80433100456720563</v>
      </c>
      <c r="F517" s="11">
        <f t="shared" ca="1" si="17"/>
        <v>58.390564932625693</v>
      </c>
    </row>
    <row r="518" spans="5:6" x14ac:dyDescent="0.25">
      <c r="E518" s="11">
        <f t="shared" ca="1" si="16"/>
        <v>0.22450042768993805</v>
      </c>
      <c r="F518" s="11">
        <f t="shared" ca="1" si="17"/>
        <v>42.002779130020159</v>
      </c>
    </row>
    <row r="519" spans="5:6" x14ac:dyDescent="0.25">
      <c r="E519" s="11">
        <f t="shared" ca="1" si="16"/>
        <v>0.74644760171707458</v>
      </c>
      <c r="F519" s="11">
        <f t="shared" ca="1" si="17"/>
        <v>56.230920162361279</v>
      </c>
    </row>
    <row r="520" spans="5:6" x14ac:dyDescent="0.25">
      <c r="E520" s="11">
        <f t="shared" ca="1" si="16"/>
        <v>0.7676984862112215</v>
      </c>
      <c r="F520" s="11">
        <f t="shared" ca="1" si="17"/>
        <v>56.981712724066803</v>
      </c>
    </row>
    <row r="521" spans="5:6" x14ac:dyDescent="0.25">
      <c r="E521" s="11">
        <f t="shared" ca="1" si="16"/>
        <v>0.13406838637150231</v>
      </c>
      <c r="F521" s="11">
        <f t="shared" ca="1" si="17"/>
        <v>38.911674210058436</v>
      </c>
    </row>
    <row r="522" spans="5:6" x14ac:dyDescent="0.25">
      <c r="E522" s="11">
        <f t="shared" ca="1" si="16"/>
        <v>0.79502494561850834</v>
      </c>
      <c r="F522" s="11">
        <f t="shared" ca="1" si="17"/>
        <v>58.016727453727931</v>
      </c>
    </row>
    <row r="523" spans="5:6" x14ac:dyDescent="0.25">
      <c r="E523" s="11">
        <f t="shared" ca="1" si="16"/>
        <v>0.12337602997627051</v>
      </c>
      <c r="F523" s="11">
        <f t="shared" ca="1" si="17"/>
        <v>38.475688452320078</v>
      </c>
    </row>
    <row r="524" spans="5:6" x14ac:dyDescent="0.25">
      <c r="E524" s="11">
        <f t="shared" ca="1" si="16"/>
        <v>0.14792415639705492</v>
      </c>
      <c r="F524" s="11">
        <f t="shared" ca="1" si="17"/>
        <v>39.447025249469682</v>
      </c>
    </row>
    <row r="525" spans="5:6" x14ac:dyDescent="0.25">
      <c r="E525" s="11">
        <f t="shared" ca="1" si="16"/>
        <v>0.26344610995809115</v>
      </c>
      <c r="F525" s="11">
        <f t="shared" ca="1" si="17"/>
        <v>43.138674574223487</v>
      </c>
    </row>
    <row r="526" spans="5:6" x14ac:dyDescent="0.25">
      <c r="E526" s="11">
        <f t="shared" ca="1" si="16"/>
        <v>7.7236476020011269E-2</v>
      </c>
      <c r="F526" s="11">
        <f t="shared" ca="1" si="17"/>
        <v>36.254817828789427</v>
      </c>
    </row>
    <row r="527" spans="5:6" x14ac:dyDescent="0.25">
      <c r="E527" s="11">
        <f t="shared" ca="1" si="16"/>
        <v>0.21220804843632579</v>
      </c>
      <c r="F527" s="11">
        <f t="shared" ca="1" si="17"/>
        <v>41.626350087786989</v>
      </c>
    </row>
    <row r="528" spans="5:6" x14ac:dyDescent="0.25">
      <c r="E528" s="11">
        <f t="shared" ca="1" si="16"/>
        <v>0.97496990281924145</v>
      </c>
      <c r="F528" s="11">
        <f t="shared" ca="1" si="17"/>
        <v>71.708886801058725</v>
      </c>
    </row>
    <row r="529" spans="5:6" x14ac:dyDescent="0.25">
      <c r="E529" s="11">
        <f t="shared" ca="1" si="16"/>
        <v>3.6260048297444447E-2</v>
      </c>
      <c r="F529" s="11">
        <f t="shared" ca="1" si="17"/>
        <v>33.295139246954172</v>
      </c>
    </row>
    <row r="530" spans="5:6" x14ac:dyDescent="0.25">
      <c r="E530" s="11">
        <f t="shared" ca="1" si="16"/>
        <v>0.92068393420811645</v>
      </c>
      <c r="F530" s="11">
        <f t="shared" ca="1" si="17"/>
        <v>64.843262283278207</v>
      </c>
    </row>
    <row r="531" spans="5:6" x14ac:dyDescent="0.25">
      <c r="E531" s="11">
        <f t="shared" ca="1" si="16"/>
        <v>0.5439782119333999</v>
      </c>
      <c r="F531" s="11">
        <f t="shared" ca="1" si="17"/>
        <v>50.362719995518724</v>
      </c>
    </row>
    <row r="532" spans="5:6" x14ac:dyDescent="0.25">
      <c r="E532" s="11">
        <f t="shared" ca="1" si="16"/>
        <v>0.7088652046111138</v>
      </c>
      <c r="F532" s="11">
        <f t="shared" ca="1" si="17"/>
        <v>54.993585298475551</v>
      </c>
    </row>
    <row r="533" spans="5:6" x14ac:dyDescent="0.25">
      <c r="E533" s="11">
        <f t="shared" ca="1" si="16"/>
        <v>0.95623673154910793</v>
      </c>
      <c r="F533" s="11">
        <f t="shared" ca="1" si="17"/>
        <v>68.520414572013649</v>
      </c>
    </row>
    <row r="534" spans="5:6" x14ac:dyDescent="0.25">
      <c r="E534" s="11">
        <f t="shared" ca="1" si="16"/>
        <v>0.73060675669549247</v>
      </c>
      <c r="F534" s="11">
        <f t="shared" ca="1" si="17"/>
        <v>55.696712485889833</v>
      </c>
    </row>
    <row r="535" spans="5:6" x14ac:dyDescent="0.25">
      <c r="E535" s="11">
        <f t="shared" ca="1" si="16"/>
        <v>0.86283850597537526</v>
      </c>
      <c r="F535" s="11">
        <f t="shared" ca="1" si="17"/>
        <v>61.092317831776157</v>
      </c>
    </row>
    <row r="536" spans="5:6" x14ac:dyDescent="0.25">
      <c r="E536" s="11">
        <f t="shared" ca="1" si="16"/>
        <v>0.68947493741907606</v>
      </c>
      <c r="F536" s="11">
        <f t="shared" ca="1" si="17"/>
        <v>54.391736951530177</v>
      </c>
    </row>
    <row r="537" spans="5:6" x14ac:dyDescent="0.25">
      <c r="E537" s="11">
        <f t="shared" ca="1" si="16"/>
        <v>6.6605379584439017E-4</v>
      </c>
      <c r="F537" s="11">
        <f t="shared" ca="1" si="17"/>
        <v>23.57044363968847</v>
      </c>
    </row>
    <row r="538" spans="5:6" x14ac:dyDescent="0.25">
      <c r="E538" s="11">
        <f t="shared" ca="1" si="16"/>
        <v>9.4460941984318647E-2</v>
      </c>
      <c r="F538" s="11">
        <f t="shared" ca="1" si="17"/>
        <v>37.164664358774239</v>
      </c>
    </row>
    <row r="539" spans="5:6" x14ac:dyDescent="0.25">
      <c r="E539" s="11">
        <f t="shared" ca="1" si="16"/>
        <v>0.2251833931526116</v>
      </c>
      <c r="F539" s="11">
        <f t="shared" ca="1" si="17"/>
        <v>42.023409294022187</v>
      </c>
    </row>
    <row r="540" spans="5:6" x14ac:dyDescent="0.25">
      <c r="E540" s="11">
        <f t="shared" ca="1" si="16"/>
        <v>0.4305963265755729</v>
      </c>
      <c r="F540" s="11">
        <f t="shared" ca="1" si="17"/>
        <v>47.500656367084403</v>
      </c>
    </row>
    <row r="541" spans="5:6" x14ac:dyDescent="0.25">
      <c r="E541" s="11">
        <f t="shared" ca="1" si="16"/>
        <v>0.26775208795495942</v>
      </c>
      <c r="F541" s="11">
        <f t="shared" ca="1" si="17"/>
        <v>43.259847334654744</v>
      </c>
    </row>
    <row r="542" spans="5:6" x14ac:dyDescent="0.25">
      <c r="E542" s="11">
        <f t="shared" ca="1" si="16"/>
        <v>0.87940088368961378</v>
      </c>
      <c r="F542" s="11">
        <f t="shared" ca="1" si="17"/>
        <v>62.012898949725184</v>
      </c>
    </row>
    <row r="543" spans="5:6" x14ac:dyDescent="0.25">
      <c r="E543" s="11">
        <f t="shared" ca="1" si="16"/>
        <v>0.71869687971067131</v>
      </c>
      <c r="F543" s="11">
        <f t="shared" ca="1" si="17"/>
        <v>55.307549818004055</v>
      </c>
    </row>
    <row r="544" spans="5:6" x14ac:dyDescent="0.25">
      <c r="E544" s="11">
        <f t="shared" ca="1" si="16"/>
        <v>0.30918776490114819</v>
      </c>
      <c r="F544" s="11">
        <f t="shared" ca="1" si="17"/>
        <v>44.391656620609858</v>
      </c>
    </row>
    <row r="545" spans="5:6" x14ac:dyDescent="0.25">
      <c r="E545" s="11">
        <f t="shared" ca="1" si="16"/>
        <v>0.51246704332610493</v>
      </c>
      <c r="F545" s="11">
        <f t="shared" ca="1" si="17"/>
        <v>49.556967572179943</v>
      </c>
    </row>
    <row r="546" spans="5:6" x14ac:dyDescent="0.25">
      <c r="E546" s="11">
        <f t="shared" ca="1" si="16"/>
        <v>0.44697693382288783</v>
      </c>
      <c r="F546" s="11">
        <f t="shared" ca="1" si="17"/>
        <v>47.910538889673042</v>
      </c>
    </row>
    <row r="547" spans="5:6" x14ac:dyDescent="0.25">
      <c r="E547" s="11">
        <f t="shared" ca="1" si="16"/>
        <v>0.30858483350573995</v>
      </c>
      <c r="F547" s="11">
        <f t="shared" ca="1" si="17"/>
        <v>44.375570827306191</v>
      </c>
    </row>
    <row r="548" spans="5:6" x14ac:dyDescent="0.25">
      <c r="E548" s="11">
        <f t="shared" ca="1" si="16"/>
        <v>0.11617195448917927</v>
      </c>
      <c r="F548" s="11">
        <f t="shared" ca="1" si="17"/>
        <v>38.168831954144608</v>
      </c>
    </row>
    <row r="549" spans="5:6" x14ac:dyDescent="0.25">
      <c r="E549" s="11">
        <f t="shared" ca="1" si="16"/>
        <v>0.85356711608409863</v>
      </c>
      <c r="F549" s="11">
        <f t="shared" ca="1" si="17"/>
        <v>60.613580907642302</v>
      </c>
    </row>
    <row r="550" spans="5:6" x14ac:dyDescent="0.25">
      <c r="E550" s="11">
        <f t="shared" ca="1" si="16"/>
        <v>0.22769468310001928</v>
      </c>
      <c r="F550" s="11">
        <f t="shared" ca="1" si="17"/>
        <v>42.099022928082853</v>
      </c>
    </row>
    <row r="551" spans="5:6" x14ac:dyDescent="0.25">
      <c r="E551" s="11">
        <f t="shared" ca="1" si="16"/>
        <v>0.29723360103650631</v>
      </c>
      <c r="F551" s="11">
        <f t="shared" ca="1" si="17"/>
        <v>44.070821204273585</v>
      </c>
    </row>
    <row r="552" spans="5:6" x14ac:dyDescent="0.25">
      <c r="E552" s="11">
        <f t="shared" ca="1" si="16"/>
        <v>0.88648623486876033</v>
      </c>
      <c r="F552" s="11">
        <f t="shared" ca="1" si="17"/>
        <v>62.436920574727964</v>
      </c>
    </row>
    <row r="553" spans="5:6" x14ac:dyDescent="0.25">
      <c r="E553" s="11">
        <f t="shared" ca="1" si="16"/>
        <v>0.30090119619677747</v>
      </c>
      <c r="F553" s="11">
        <f t="shared" ca="1" si="17"/>
        <v>44.169693297457279</v>
      </c>
    </row>
    <row r="554" spans="5:6" x14ac:dyDescent="0.25">
      <c r="E554" s="11">
        <f t="shared" ca="1" si="16"/>
        <v>0.5868217020015486</v>
      </c>
      <c r="F554" s="11">
        <f t="shared" ca="1" si="17"/>
        <v>51.484887624887421</v>
      </c>
    </row>
    <row r="555" spans="5:6" x14ac:dyDescent="0.25">
      <c r="E555" s="11">
        <f t="shared" ca="1" si="16"/>
        <v>0.52840343488768604</v>
      </c>
      <c r="F555" s="11">
        <f t="shared" ca="1" si="17"/>
        <v>49.962818010659561</v>
      </c>
    </row>
    <row r="556" spans="5:6" x14ac:dyDescent="0.25">
      <c r="E556" s="11">
        <f t="shared" ca="1" si="16"/>
        <v>4.3227750974018209E-2</v>
      </c>
      <c r="F556" s="11">
        <f t="shared" ca="1" si="17"/>
        <v>33.928436583849134</v>
      </c>
    </row>
    <row r="557" spans="5:6" x14ac:dyDescent="0.25">
      <c r="E557" s="11">
        <f t="shared" ca="1" si="16"/>
        <v>0.97424211562405549</v>
      </c>
      <c r="F557" s="11">
        <f t="shared" ca="1" si="17"/>
        <v>71.550471040663197</v>
      </c>
    </row>
    <row r="558" spans="5:6" x14ac:dyDescent="0.25">
      <c r="E558" s="11">
        <f t="shared" ca="1" si="16"/>
        <v>0.93113888367004349</v>
      </c>
      <c r="F558" s="11">
        <f t="shared" ca="1" si="17"/>
        <v>65.749135419482243</v>
      </c>
    </row>
    <row r="559" spans="5:6" x14ac:dyDescent="0.25">
      <c r="E559" s="11">
        <f t="shared" ca="1" si="16"/>
        <v>0.2720620717572404</v>
      </c>
      <c r="F559" s="11">
        <f t="shared" ca="1" si="17"/>
        <v>43.380380447335263</v>
      </c>
    </row>
    <row r="560" spans="5:6" x14ac:dyDescent="0.25">
      <c r="E560" s="11">
        <f t="shared" ca="1" si="16"/>
        <v>0.25252107758646491</v>
      </c>
      <c r="F560" s="11">
        <f t="shared" ca="1" si="17"/>
        <v>42.827646997239512</v>
      </c>
    </row>
    <row r="561" spans="5:6" x14ac:dyDescent="0.25">
      <c r="E561" s="11">
        <f t="shared" ca="1" si="16"/>
        <v>0.89943757718961437</v>
      </c>
      <c r="F561" s="11">
        <f t="shared" ca="1" si="17"/>
        <v>63.269165903761703</v>
      </c>
    </row>
    <row r="562" spans="5:6" x14ac:dyDescent="0.25">
      <c r="E562" s="11">
        <f t="shared" ca="1" si="16"/>
        <v>3.6231914235462792E-2</v>
      </c>
      <c r="F562" s="11">
        <f t="shared" ca="1" si="17"/>
        <v>33.292405875779828</v>
      </c>
    </row>
    <row r="563" spans="5:6" x14ac:dyDescent="0.25">
      <c r="E563" s="11">
        <f t="shared" ca="1" si="16"/>
        <v>0.75074468487294743</v>
      </c>
      <c r="F563" s="11">
        <f t="shared" ca="1" si="17"/>
        <v>56.379399467625099</v>
      </c>
    </row>
    <row r="564" spans="5:6" x14ac:dyDescent="0.25">
      <c r="E564" s="11">
        <f t="shared" ca="1" si="16"/>
        <v>0.59320077383941228</v>
      </c>
      <c r="F564" s="11">
        <f t="shared" ca="1" si="17"/>
        <v>51.655386284592218</v>
      </c>
    </row>
    <row r="565" spans="5:6" x14ac:dyDescent="0.25">
      <c r="E565" s="11">
        <f t="shared" ca="1" si="16"/>
        <v>0.37685886561938209</v>
      </c>
      <c r="F565" s="11">
        <f t="shared" ca="1" si="17"/>
        <v>46.147749430242669</v>
      </c>
    </row>
    <row r="566" spans="5:6" x14ac:dyDescent="0.25">
      <c r="E566" s="11">
        <f t="shared" ca="1" si="16"/>
        <v>0.50820120146486536</v>
      </c>
      <c r="F566" s="11">
        <f t="shared" ca="1" si="17"/>
        <v>49.448816604277411</v>
      </c>
    </row>
    <row r="567" spans="5:6" x14ac:dyDescent="0.25">
      <c r="E567" s="11">
        <f t="shared" ca="1" si="16"/>
        <v>0.80794519775895568</v>
      </c>
      <c r="F567" s="11">
        <f t="shared" ca="1" si="17"/>
        <v>58.539084601293219</v>
      </c>
    </row>
    <row r="568" spans="5:6" x14ac:dyDescent="0.25">
      <c r="E568" s="11">
        <f t="shared" ca="1" si="16"/>
        <v>0.30917303543911123</v>
      </c>
      <c r="F568" s="11">
        <f t="shared" ca="1" si="17"/>
        <v>44.391263765572027</v>
      </c>
    </row>
    <row r="569" spans="5:6" x14ac:dyDescent="0.25">
      <c r="E569" s="11">
        <f t="shared" ca="1" si="16"/>
        <v>0.49658555490043277</v>
      </c>
      <c r="F569" s="11">
        <f t="shared" ca="1" si="17"/>
        <v>49.155210336089546</v>
      </c>
    </row>
    <row r="570" spans="5:6" x14ac:dyDescent="0.25">
      <c r="E570" s="11">
        <f t="shared" ca="1" si="16"/>
        <v>0.93480344986563901</v>
      </c>
      <c r="F570" s="11">
        <f t="shared" ca="1" si="17"/>
        <v>66.093848223652799</v>
      </c>
    </row>
    <row r="571" spans="5:6" x14ac:dyDescent="0.25">
      <c r="E571" s="11">
        <f t="shared" ca="1" si="16"/>
        <v>0.89871826436884394</v>
      </c>
      <c r="F571" s="11">
        <f t="shared" ca="1" si="17"/>
        <v>63.220772150428559</v>
      </c>
    </row>
    <row r="572" spans="5:6" x14ac:dyDescent="0.25">
      <c r="E572" s="11">
        <f t="shared" ca="1" si="16"/>
        <v>0.29869969099504834</v>
      </c>
      <c r="F572" s="11">
        <f t="shared" ca="1" si="17"/>
        <v>44.110392680041556</v>
      </c>
    </row>
    <row r="573" spans="5:6" x14ac:dyDescent="0.25">
      <c r="E573" s="11">
        <f t="shared" ca="1" si="16"/>
        <v>9.2695776922333217E-2</v>
      </c>
      <c r="F573" s="11">
        <f t="shared" ca="1" si="17"/>
        <v>37.076750369017006</v>
      </c>
    </row>
    <row r="574" spans="5:6" x14ac:dyDescent="0.25">
      <c r="E574" s="11">
        <f t="shared" ca="1" si="16"/>
        <v>0.41764309051428083</v>
      </c>
      <c r="F574" s="11">
        <f t="shared" ca="1" si="17"/>
        <v>47.176130581404927</v>
      </c>
    </row>
    <row r="575" spans="5:6" x14ac:dyDescent="0.25">
      <c r="E575" s="11">
        <f t="shared" ca="1" si="16"/>
        <v>0.55207084414240426</v>
      </c>
      <c r="F575" s="11">
        <f t="shared" ca="1" si="17"/>
        <v>50.571998117518604</v>
      </c>
    </row>
    <row r="576" spans="5:6" x14ac:dyDescent="0.25">
      <c r="E576" s="11">
        <f t="shared" ca="1" si="16"/>
        <v>0.80457570614867724</v>
      </c>
      <c r="F576" s="11">
        <f t="shared" ca="1" si="17"/>
        <v>58.400559794068698</v>
      </c>
    </row>
    <row r="577" spans="5:6" x14ac:dyDescent="0.25">
      <c r="E577" s="11">
        <f t="shared" ca="1" si="16"/>
        <v>0.12183717005021943</v>
      </c>
      <c r="F577" s="11">
        <f t="shared" ca="1" si="17"/>
        <v>38.411083360800383</v>
      </c>
    </row>
    <row r="578" spans="5:6" x14ac:dyDescent="0.25">
      <c r="E578" s="11">
        <f t="shared" ca="1" si="16"/>
        <v>0.90114161064883191</v>
      </c>
      <c r="F578" s="11">
        <f t="shared" ca="1" si="17"/>
        <v>63.384924240396806</v>
      </c>
    </row>
    <row r="579" spans="5:6" x14ac:dyDescent="0.25">
      <c r="E579" s="11">
        <f t="shared" ca="1" si="16"/>
        <v>0.3039791207481084</v>
      </c>
      <c r="F579" s="11">
        <f t="shared" ca="1" si="17"/>
        <v>44.252364255340424</v>
      </c>
    </row>
    <row r="580" spans="5:6" x14ac:dyDescent="0.25">
      <c r="E580" s="11">
        <f t="shared" ref="E580:E643" ca="1" si="18">RAND()</f>
        <v>1.8498530694739612E-2</v>
      </c>
      <c r="F580" s="11">
        <f t="shared" ref="F580:F643" ca="1" si="19">_xlfn.GAMMA.INV(E580,$C$3,$C$4)</f>
        <v>31.106609355427338</v>
      </c>
    </row>
    <row r="581" spans="5:6" x14ac:dyDescent="0.25">
      <c r="E581" s="11">
        <f t="shared" ca="1" si="18"/>
        <v>0.78617026261159206</v>
      </c>
      <c r="F581" s="11">
        <f t="shared" ca="1" si="19"/>
        <v>57.671694104342102</v>
      </c>
    </row>
    <row r="582" spans="5:6" x14ac:dyDescent="0.25">
      <c r="E582" s="11">
        <f t="shared" ca="1" si="18"/>
        <v>0.51542540829978378</v>
      </c>
      <c r="F582" s="11">
        <f t="shared" ca="1" si="19"/>
        <v>49.632083486301333</v>
      </c>
    </row>
    <row r="583" spans="5:6" x14ac:dyDescent="0.25">
      <c r="E583" s="11">
        <f t="shared" ca="1" si="18"/>
        <v>0.47785919062975002</v>
      </c>
      <c r="F583" s="11">
        <f t="shared" ca="1" si="19"/>
        <v>48.684063512446571</v>
      </c>
    </row>
    <row r="584" spans="5:6" x14ac:dyDescent="0.25">
      <c r="E584" s="11">
        <f t="shared" ca="1" si="18"/>
        <v>0.22463130934728137</v>
      </c>
      <c r="F584" s="11">
        <f t="shared" ca="1" si="19"/>
        <v>42.006734861613495</v>
      </c>
    </row>
    <row r="585" spans="5:6" x14ac:dyDescent="0.25">
      <c r="E585" s="11">
        <f t="shared" ca="1" si="18"/>
        <v>1.7007065840318303E-2</v>
      </c>
      <c r="F585" s="11">
        <f t="shared" ca="1" si="19"/>
        <v>30.855907207255107</v>
      </c>
    </row>
    <row r="586" spans="5:6" x14ac:dyDescent="0.25">
      <c r="E586" s="11">
        <f t="shared" ca="1" si="18"/>
        <v>0.85560450966941304</v>
      </c>
      <c r="F586" s="11">
        <f t="shared" ca="1" si="19"/>
        <v>60.716778004956943</v>
      </c>
    </row>
    <row r="587" spans="5:6" x14ac:dyDescent="0.25">
      <c r="E587" s="11">
        <f t="shared" ca="1" si="18"/>
        <v>0.33299835536310218</v>
      </c>
      <c r="F587" s="11">
        <f t="shared" ca="1" si="19"/>
        <v>45.019682444745406</v>
      </c>
    </row>
    <row r="588" spans="5:6" x14ac:dyDescent="0.25">
      <c r="E588" s="11">
        <f t="shared" ca="1" si="18"/>
        <v>0.88200634151540203</v>
      </c>
      <c r="F588" s="11">
        <f t="shared" ca="1" si="19"/>
        <v>62.166499696177105</v>
      </c>
    </row>
    <row r="589" spans="5:6" x14ac:dyDescent="0.25">
      <c r="E589" s="11">
        <f t="shared" ca="1" si="18"/>
        <v>0.25374842141873433</v>
      </c>
      <c r="F589" s="11">
        <f t="shared" ca="1" si="19"/>
        <v>42.862857156435048</v>
      </c>
    </row>
    <row r="590" spans="5:6" x14ac:dyDescent="0.25">
      <c r="E590" s="11">
        <f t="shared" ca="1" si="18"/>
        <v>0.46295125358647282</v>
      </c>
      <c r="F590" s="11">
        <f t="shared" ca="1" si="19"/>
        <v>48.310327785953376</v>
      </c>
    </row>
    <row r="591" spans="5:6" x14ac:dyDescent="0.25">
      <c r="E591" s="11">
        <f t="shared" ca="1" si="18"/>
        <v>0.23679840673861074</v>
      </c>
      <c r="F591" s="11">
        <f t="shared" ca="1" si="19"/>
        <v>42.370038596051401</v>
      </c>
    </row>
    <row r="592" spans="5:6" x14ac:dyDescent="0.25">
      <c r="E592" s="11">
        <f t="shared" ca="1" si="18"/>
        <v>0.62478342109824647</v>
      </c>
      <c r="F592" s="11">
        <f t="shared" ca="1" si="19"/>
        <v>52.515968214191581</v>
      </c>
    </row>
    <row r="593" spans="5:6" x14ac:dyDescent="0.25">
      <c r="E593" s="11">
        <f t="shared" ca="1" si="18"/>
        <v>0.6371273983969622</v>
      </c>
      <c r="F593" s="11">
        <f t="shared" ca="1" si="19"/>
        <v>52.860841451252114</v>
      </c>
    </row>
    <row r="594" spans="5:6" x14ac:dyDescent="0.25">
      <c r="E594" s="11">
        <f t="shared" ca="1" si="18"/>
        <v>0.21755963572608805</v>
      </c>
      <c r="F594" s="11">
        <f t="shared" ca="1" si="19"/>
        <v>41.791453689849121</v>
      </c>
    </row>
    <row r="595" spans="5:6" x14ac:dyDescent="0.25">
      <c r="E595" s="11">
        <f t="shared" ca="1" si="18"/>
        <v>0.89405957676612857</v>
      </c>
      <c r="F595" s="11">
        <f t="shared" ca="1" si="19"/>
        <v>62.913814188482739</v>
      </c>
    </row>
    <row r="596" spans="5:6" x14ac:dyDescent="0.25">
      <c r="E596" s="11">
        <f t="shared" ca="1" si="18"/>
        <v>0.3321529687099799</v>
      </c>
      <c r="F596" s="11">
        <f t="shared" ca="1" si="19"/>
        <v>44.997606348076971</v>
      </c>
    </row>
    <row r="597" spans="5:6" x14ac:dyDescent="0.25">
      <c r="E597" s="11">
        <f t="shared" ca="1" si="18"/>
        <v>0.74498273464284948</v>
      </c>
      <c r="F597" s="11">
        <f t="shared" ca="1" si="19"/>
        <v>56.180665814975647</v>
      </c>
    </row>
    <row r="598" spans="5:6" x14ac:dyDescent="0.25">
      <c r="E598" s="11">
        <f t="shared" ca="1" si="18"/>
        <v>0.3888398525310911</v>
      </c>
      <c r="F598" s="11">
        <f t="shared" ca="1" si="19"/>
        <v>46.451303261178573</v>
      </c>
    </row>
    <row r="599" spans="5:6" x14ac:dyDescent="0.25">
      <c r="E599" s="11">
        <f t="shared" ca="1" si="18"/>
        <v>0.43984125221751103</v>
      </c>
      <c r="F599" s="11">
        <f t="shared" ca="1" si="19"/>
        <v>47.732017806087114</v>
      </c>
    </row>
    <row r="600" spans="5:6" x14ac:dyDescent="0.25">
      <c r="E600" s="11">
        <f t="shared" ca="1" si="18"/>
        <v>0.38289852423318538</v>
      </c>
      <c r="F600" s="11">
        <f t="shared" ca="1" si="19"/>
        <v>46.300960073729932</v>
      </c>
    </row>
    <row r="601" spans="5:6" x14ac:dyDescent="0.25">
      <c r="E601" s="11">
        <f t="shared" ca="1" si="18"/>
        <v>0.9334444232417608</v>
      </c>
      <c r="F601" s="11">
        <f t="shared" ca="1" si="19"/>
        <v>65.964163352391751</v>
      </c>
    </row>
    <row r="602" spans="5:6" x14ac:dyDescent="0.25">
      <c r="E602" s="11">
        <f t="shared" ca="1" si="18"/>
        <v>0.23270643228418253</v>
      </c>
      <c r="F602" s="11">
        <f t="shared" ca="1" si="19"/>
        <v>42.24880659567328</v>
      </c>
    </row>
    <row r="603" spans="5:6" x14ac:dyDescent="0.25">
      <c r="E603" s="11">
        <f t="shared" ca="1" si="18"/>
        <v>0.48463081221517079</v>
      </c>
      <c r="F603" s="11">
        <f t="shared" ca="1" si="19"/>
        <v>48.854171983165408</v>
      </c>
    </row>
    <row r="604" spans="5:6" x14ac:dyDescent="0.25">
      <c r="E604" s="11">
        <f t="shared" ca="1" si="18"/>
        <v>0.43578030196121964</v>
      </c>
      <c r="F604" s="11">
        <f t="shared" ca="1" si="19"/>
        <v>47.630405530855356</v>
      </c>
    </row>
    <row r="605" spans="5:6" x14ac:dyDescent="0.25">
      <c r="E605" s="11">
        <f t="shared" ca="1" si="18"/>
        <v>0.52894897289581899</v>
      </c>
      <c r="F605" s="11">
        <f t="shared" ca="1" si="19"/>
        <v>49.976767104048072</v>
      </c>
    </row>
    <row r="606" spans="5:6" x14ac:dyDescent="0.25">
      <c r="E606" s="11">
        <f t="shared" ca="1" si="18"/>
        <v>7.0870212009123357E-2</v>
      </c>
      <c r="F606" s="11">
        <f t="shared" ca="1" si="19"/>
        <v>35.88397357056192</v>
      </c>
    </row>
    <row r="607" spans="5:6" x14ac:dyDescent="0.25">
      <c r="E607" s="11">
        <f t="shared" ca="1" si="18"/>
        <v>0.51783919651273813</v>
      </c>
      <c r="F607" s="11">
        <f t="shared" ca="1" si="19"/>
        <v>49.693444080562827</v>
      </c>
    </row>
    <row r="608" spans="5:6" x14ac:dyDescent="0.25">
      <c r="E608" s="11">
        <f t="shared" ca="1" si="18"/>
        <v>0.89179811132324316</v>
      </c>
      <c r="F608" s="11">
        <f t="shared" ca="1" si="19"/>
        <v>62.768661347993095</v>
      </c>
    </row>
    <row r="609" spans="5:6" x14ac:dyDescent="0.25">
      <c r="E609" s="11">
        <f t="shared" ca="1" si="18"/>
        <v>0.83724718696456046</v>
      </c>
      <c r="F609" s="11">
        <f t="shared" ca="1" si="19"/>
        <v>59.823389539962506</v>
      </c>
    </row>
    <row r="610" spans="5:6" x14ac:dyDescent="0.25">
      <c r="E610" s="11">
        <f t="shared" ca="1" si="18"/>
        <v>9.7211192834083304E-2</v>
      </c>
      <c r="F610" s="11">
        <f t="shared" ca="1" si="19"/>
        <v>37.299534264612603</v>
      </c>
    </row>
    <row r="611" spans="5:6" x14ac:dyDescent="0.25">
      <c r="E611" s="11">
        <f t="shared" ca="1" si="18"/>
        <v>6.0161996462446021E-2</v>
      </c>
      <c r="F611" s="11">
        <f t="shared" ca="1" si="19"/>
        <v>35.204579514000983</v>
      </c>
    </row>
    <row r="612" spans="5:6" x14ac:dyDescent="0.25">
      <c r="E612" s="11">
        <f t="shared" ca="1" si="18"/>
        <v>0.74759795101711779</v>
      </c>
      <c r="F612" s="11">
        <f t="shared" ca="1" si="19"/>
        <v>56.270512392987889</v>
      </c>
    </row>
    <row r="613" spans="5:6" x14ac:dyDescent="0.25">
      <c r="E613" s="11">
        <f t="shared" ca="1" si="18"/>
        <v>0.42128619521869126</v>
      </c>
      <c r="F613" s="11">
        <f t="shared" ca="1" si="19"/>
        <v>47.267463261747515</v>
      </c>
    </row>
    <row r="614" spans="5:6" x14ac:dyDescent="0.25">
      <c r="E614" s="11">
        <f t="shared" ca="1" si="18"/>
        <v>0.18436397873411559</v>
      </c>
      <c r="F614" s="11">
        <f t="shared" ca="1" si="19"/>
        <v>40.732326123529809</v>
      </c>
    </row>
    <row r="615" spans="5:6" x14ac:dyDescent="0.25">
      <c r="E615" s="11">
        <f t="shared" ca="1" si="18"/>
        <v>6.5737052177466615E-2</v>
      </c>
      <c r="F615" s="11">
        <f t="shared" ca="1" si="19"/>
        <v>35.567925305545216</v>
      </c>
    </row>
    <row r="616" spans="5:6" x14ac:dyDescent="0.25">
      <c r="E616" s="11">
        <f t="shared" ca="1" si="18"/>
        <v>0.95048640894428615</v>
      </c>
      <c r="F616" s="11">
        <f t="shared" ca="1" si="19"/>
        <v>67.784076760581826</v>
      </c>
    </row>
    <row r="617" spans="5:6" x14ac:dyDescent="0.25">
      <c r="E617" s="11">
        <f t="shared" ca="1" si="18"/>
        <v>0.35795796965622673</v>
      </c>
      <c r="F617" s="11">
        <f t="shared" ca="1" si="19"/>
        <v>45.665352564674876</v>
      </c>
    </row>
    <row r="618" spans="5:6" x14ac:dyDescent="0.25">
      <c r="E618" s="11">
        <f t="shared" ca="1" si="18"/>
        <v>0.23619828142768251</v>
      </c>
      <c r="F618" s="11">
        <f t="shared" ca="1" si="19"/>
        <v>42.352316957400198</v>
      </c>
    </row>
    <row r="619" spans="5:6" x14ac:dyDescent="0.25">
      <c r="E619" s="11">
        <f t="shared" ca="1" si="18"/>
        <v>2.3324402179530801E-2</v>
      </c>
      <c r="F619" s="11">
        <f t="shared" ca="1" si="19"/>
        <v>31.822223028648008</v>
      </c>
    </row>
    <row r="620" spans="5:6" x14ac:dyDescent="0.25">
      <c r="E620" s="11">
        <f t="shared" ca="1" si="18"/>
        <v>0.76171037336609071</v>
      </c>
      <c r="F620" s="11">
        <f t="shared" ca="1" si="19"/>
        <v>56.765832544085043</v>
      </c>
    </row>
    <row r="621" spans="5:6" x14ac:dyDescent="0.25">
      <c r="E621" s="11">
        <f t="shared" ca="1" si="18"/>
        <v>0.27787602780213483</v>
      </c>
      <c r="F621" s="11">
        <f t="shared" ca="1" si="19"/>
        <v>43.541835129426396</v>
      </c>
    </row>
    <row r="622" spans="5:6" x14ac:dyDescent="0.25">
      <c r="E622" s="11">
        <f t="shared" ca="1" si="18"/>
        <v>0.20082629640079042</v>
      </c>
      <c r="F622" s="11">
        <f t="shared" ca="1" si="19"/>
        <v>41.268414474744397</v>
      </c>
    </row>
    <row r="623" spans="5:6" x14ac:dyDescent="0.25">
      <c r="E623" s="11">
        <f t="shared" ca="1" si="18"/>
        <v>0.14871969383493644</v>
      </c>
      <c r="F623" s="11">
        <f t="shared" ca="1" si="19"/>
        <v>39.476861719221816</v>
      </c>
    </row>
    <row r="624" spans="5:6" x14ac:dyDescent="0.25">
      <c r="E624" s="11">
        <f t="shared" ca="1" si="18"/>
        <v>8.8561355761049732E-2</v>
      </c>
      <c r="F624" s="11">
        <f t="shared" ca="1" si="19"/>
        <v>36.866452488599698</v>
      </c>
    </row>
    <row r="625" spans="5:6" x14ac:dyDescent="0.25">
      <c r="E625" s="11">
        <f t="shared" ca="1" si="18"/>
        <v>0.40670135019025255</v>
      </c>
      <c r="F625" s="11">
        <f t="shared" ca="1" si="19"/>
        <v>46.901435457364485</v>
      </c>
    </row>
    <row r="626" spans="5:6" x14ac:dyDescent="0.25">
      <c r="E626" s="11">
        <f t="shared" ca="1" si="18"/>
        <v>0.57934502651181496</v>
      </c>
      <c r="F626" s="11">
        <f t="shared" ca="1" si="19"/>
        <v>51.286301350009552</v>
      </c>
    </row>
    <row r="627" spans="5:6" x14ac:dyDescent="0.25">
      <c r="E627" s="11">
        <f t="shared" ca="1" si="18"/>
        <v>0.1505985423049685</v>
      </c>
      <c r="F627" s="11">
        <f t="shared" ca="1" si="19"/>
        <v>39.546967077350281</v>
      </c>
    </row>
    <row r="628" spans="5:6" x14ac:dyDescent="0.25">
      <c r="E628" s="11">
        <f t="shared" ca="1" si="18"/>
        <v>0.5245953489261812</v>
      </c>
      <c r="F628" s="11">
        <f t="shared" ca="1" si="19"/>
        <v>49.865556168505115</v>
      </c>
    </row>
    <row r="629" spans="5:6" x14ac:dyDescent="0.25">
      <c r="E629" s="11">
        <f t="shared" ca="1" si="18"/>
        <v>0.22289865447055357</v>
      </c>
      <c r="F629" s="11">
        <f t="shared" ca="1" si="19"/>
        <v>41.954281551785208</v>
      </c>
    </row>
    <row r="630" spans="5:6" x14ac:dyDescent="0.25">
      <c r="E630" s="11">
        <f t="shared" ca="1" si="18"/>
        <v>0.47112390364269408</v>
      </c>
      <c r="F630" s="11">
        <f t="shared" ca="1" si="19"/>
        <v>48.515102074408283</v>
      </c>
    </row>
    <row r="631" spans="5:6" x14ac:dyDescent="0.25">
      <c r="E631" s="11">
        <f t="shared" ca="1" si="18"/>
        <v>0.77335713991203392</v>
      </c>
      <c r="F631" s="11">
        <f t="shared" ca="1" si="19"/>
        <v>57.189086041886789</v>
      </c>
    </row>
    <row r="632" spans="5:6" x14ac:dyDescent="0.25">
      <c r="E632" s="11">
        <f t="shared" ca="1" si="18"/>
        <v>0.98402998183473966</v>
      </c>
      <c r="F632" s="11">
        <f t="shared" ca="1" si="19"/>
        <v>74.130108340259568</v>
      </c>
    </row>
    <row r="633" spans="5:6" x14ac:dyDescent="0.25">
      <c r="E633" s="11">
        <f t="shared" ca="1" si="18"/>
        <v>0.23689441194131933</v>
      </c>
      <c r="F633" s="11">
        <f t="shared" ca="1" si="19"/>
        <v>42.372871790871336</v>
      </c>
    </row>
    <row r="634" spans="5:6" x14ac:dyDescent="0.25">
      <c r="E634" s="11">
        <f t="shared" ca="1" si="18"/>
        <v>0.53197546020342312</v>
      </c>
      <c r="F634" s="11">
        <f t="shared" ca="1" si="19"/>
        <v>50.054225790021796</v>
      </c>
    </row>
    <row r="635" spans="5:6" x14ac:dyDescent="0.25">
      <c r="E635" s="11">
        <f t="shared" ca="1" si="18"/>
        <v>0.9088387503718196</v>
      </c>
      <c r="F635" s="11">
        <f t="shared" ca="1" si="19"/>
        <v>63.928701474136737</v>
      </c>
    </row>
    <row r="636" spans="5:6" x14ac:dyDescent="0.25">
      <c r="E636" s="11">
        <f t="shared" ca="1" si="18"/>
        <v>0.74290710396476245</v>
      </c>
      <c r="F636" s="11">
        <f t="shared" ca="1" si="19"/>
        <v>56.109766603534176</v>
      </c>
    </row>
    <row r="637" spans="5:6" x14ac:dyDescent="0.25">
      <c r="E637" s="11">
        <f t="shared" ca="1" si="18"/>
        <v>0.36962782364859614</v>
      </c>
      <c r="F637" s="11">
        <f t="shared" ca="1" si="19"/>
        <v>45.963756103417907</v>
      </c>
    </row>
    <row r="638" spans="5:6" x14ac:dyDescent="0.25">
      <c r="E638" s="11">
        <f t="shared" ca="1" si="18"/>
        <v>0.17419534246036905</v>
      </c>
      <c r="F638" s="11">
        <f t="shared" ca="1" si="19"/>
        <v>40.388737314237979</v>
      </c>
    </row>
    <row r="639" spans="5:6" x14ac:dyDescent="0.25">
      <c r="E639" s="11">
        <f t="shared" ca="1" si="18"/>
        <v>0.45961033879490998</v>
      </c>
      <c r="F639" s="11">
        <f t="shared" ca="1" si="19"/>
        <v>48.226676674006086</v>
      </c>
    </row>
    <row r="640" spans="5:6" x14ac:dyDescent="0.25">
      <c r="E640" s="11">
        <f t="shared" ca="1" si="18"/>
        <v>0.58534680431476149</v>
      </c>
      <c r="F640" s="11">
        <f t="shared" ca="1" si="19"/>
        <v>51.44560890202186</v>
      </c>
    </row>
    <row r="641" spans="5:6" x14ac:dyDescent="0.25">
      <c r="E641" s="11">
        <f t="shared" ca="1" si="18"/>
        <v>1.3004120817915132E-2</v>
      </c>
      <c r="F641" s="11">
        <f t="shared" ca="1" si="19"/>
        <v>30.084399131307762</v>
      </c>
    </row>
    <row r="642" spans="5:6" x14ac:dyDescent="0.25">
      <c r="E642" s="11">
        <f t="shared" ca="1" si="18"/>
        <v>0.93625081120045395</v>
      </c>
      <c r="F642" s="11">
        <f t="shared" ca="1" si="19"/>
        <v>66.23447708258476</v>
      </c>
    </row>
    <row r="643" spans="5:6" x14ac:dyDescent="0.25">
      <c r="E643" s="11">
        <f t="shared" ca="1" si="18"/>
        <v>0.81056709096865043</v>
      </c>
      <c r="F643" s="11">
        <f t="shared" ca="1" si="19"/>
        <v>58.648057738649811</v>
      </c>
    </row>
    <row r="644" spans="5:6" x14ac:dyDescent="0.25">
      <c r="E644" s="11">
        <f t="shared" ref="E644:E707" ca="1" si="20">RAND()</f>
        <v>0.51547520948407821</v>
      </c>
      <c r="F644" s="11">
        <f t="shared" ref="F644:F707" ca="1" si="21">_xlfn.GAMMA.INV(E644,$C$3,$C$4)</f>
        <v>49.633348811949659</v>
      </c>
    </row>
    <row r="645" spans="5:6" x14ac:dyDescent="0.25">
      <c r="E645" s="11">
        <f t="shared" ca="1" si="20"/>
        <v>0.46830285371952574</v>
      </c>
      <c r="F645" s="11">
        <f t="shared" ca="1" si="21"/>
        <v>48.444391142239439</v>
      </c>
    </row>
    <row r="646" spans="5:6" x14ac:dyDescent="0.25">
      <c r="E646" s="11">
        <f t="shared" ca="1" si="20"/>
        <v>0.43728612701981617</v>
      </c>
      <c r="F646" s="11">
        <f t="shared" ca="1" si="21"/>
        <v>47.668086246440851</v>
      </c>
    </row>
    <row r="647" spans="5:6" x14ac:dyDescent="0.25">
      <c r="E647" s="11">
        <f t="shared" ca="1" si="20"/>
        <v>7.7731692787612605E-2</v>
      </c>
      <c r="F647" s="11">
        <f t="shared" ca="1" si="21"/>
        <v>36.282779994297115</v>
      </c>
    </row>
    <row r="648" spans="5:6" x14ac:dyDescent="0.25">
      <c r="E648" s="11">
        <f t="shared" ca="1" si="20"/>
        <v>5.8034772303969473E-2</v>
      </c>
      <c r="F648" s="11">
        <f t="shared" ca="1" si="21"/>
        <v>35.059703767226203</v>
      </c>
    </row>
    <row r="649" spans="5:6" x14ac:dyDescent="0.25">
      <c r="E649" s="11">
        <f t="shared" ca="1" si="20"/>
        <v>0.51153302861746131</v>
      </c>
      <c r="F649" s="11">
        <f t="shared" ca="1" si="21"/>
        <v>49.533271555404916</v>
      </c>
    </row>
    <row r="650" spans="5:6" x14ac:dyDescent="0.25">
      <c r="E650" s="11">
        <f t="shared" ca="1" si="20"/>
        <v>3.7661352558709504E-2</v>
      </c>
      <c r="F650" s="11">
        <f t="shared" ca="1" si="21"/>
        <v>33.429327947479692</v>
      </c>
    </row>
    <row r="651" spans="5:6" x14ac:dyDescent="0.25">
      <c r="E651" s="11">
        <f t="shared" ca="1" si="20"/>
        <v>0.70187095856645876</v>
      </c>
      <c r="F651" s="11">
        <f t="shared" ca="1" si="21"/>
        <v>54.773951877474403</v>
      </c>
    </row>
    <row r="652" spans="5:6" x14ac:dyDescent="0.25">
      <c r="E652" s="11">
        <f t="shared" ca="1" si="20"/>
        <v>0.56766544933580565</v>
      </c>
      <c r="F652" s="11">
        <f t="shared" ca="1" si="21"/>
        <v>50.978585407532286</v>
      </c>
    </row>
    <row r="653" spans="5:6" x14ac:dyDescent="0.25">
      <c r="E653" s="11">
        <f t="shared" ca="1" si="20"/>
        <v>0.14384207623717493</v>
      </c>
      <c r="F653" s="11">
        <f t="shared" ca="1" si="21"/>
        <v>39.292456124695974</v>
      </c>
    </row>
    <row r="654" spans="5:6" x14ac:dyDescent="0.25">
      <c r="E654" s="11">
        <f t="shared" ca="1" si="20"/>
        <v>3.2898570015075235E-3</v>
      </c>
      <c r="F654" s="11">
        <f t="shared" ca="1" si="21"/>
        <v>26.688928850551889</v>
      </c>
    </row>
    <row r="655" spans="5:6" x14ac:dyDescent="0.25">
      <c r="E655" s="11">
        <f t="shared" ca="1" si="20"/>
        <v>1.9586063575999235E-3</v>
      </c>
      <c r="F655" s="11">
        <f t="shared" ca="1" si="21"/>
        <v>25.596501729237378</v>
      </c>
    </row>
    <row r="656" spans="5:6" x14ac:dyDescent="0.25">
      <c r="E656" s="11">
        <f t="shared" ca="1" si="20"/>
        <v>0.93555034580929852</v>
      </c>
      <c r="F656" s="11">
        <f t="shared" ca="1" si="21"/>
        <v>66.166087637594458</v>
      </c>
    </row>
    <row r="657" spans="5:6" x14ac:dyDescent="0.25">
      <c r="E657" s="11">
        <f t="shared" ca="1" si="20"/>
        <v>0.74950556566590809</v>
      </c>
      <c r="F657" s="11">
        <f t="shared" ca="1" si="21"/>
        <v>56.336418972870028</v>
      </c>
    </row>
    <row r="658" spans="5:6" x14ac:dyDescent="0.25">
      <c r="E658" s="11">
        <f t="shared" ca="1" si="20"/>
        <v>0.69272731370698171</v>
      </c>
      <c r="F658" s="11">
        <f t="shared" ca="1" si="21"/>
        <v>54.49118371313422</v>
      </c>
    </row>
    <row r="659" spans="5:6" x14ac:dyDescent="0.25">
      <c r="E659" s="11">
        <f t="shared" ca="1" si="20"/>
        <v>0.188382798654953</v>
      </c>
      <c r="F659" s="11">
        <f t="shared" ca="1" si="21"/>
        <v>40.865377398291841</v>
      </c>
    </row>
    <row r="660" spans="5:6" x14ac:dyDescent="0.25">
      <c r="E660" s="11">
        <f t="shared" ca="1" si="20"/>
        <v>5.7603178283130441E-2</v>
      </c>
      <c r="F660" s="11">
        <f t="shared" ca="1" si="21"/>
        <v>35.029853601290903</v>
      </c>
    </row>
    <row r="661" spans="5:6" x14ac:dyDescent="0.25">
      <c r="E661" s="11">
        <f t="shared" ca="1" si="20"/>
        <v>0.12027577614341678</v>
      </c>
      <c r="F661" s="11">
        <f t="shared" ca="1" si="21"/>
        <v>38.345020246531504</v>
      </c>
    </row>
    <row r="662" spans="5:6" x14ac:dyDescent="0.25">
      <c r="E662" s="11">
        <f t="shared" ca="1" si="20"/>
        <v>4.4736930465190894E-2</v>
      </c>
      <c r="F662" s="11">
        <f t="shared" ca="1" si="21"/>
        <v>34.05554346161059</v>
      </c>
    </row>
    <row r="663" spans="5:6" x14ac:dyDescent="0.25">
      <c r="E663" s="11">
        <f t="shared" ca="1" si="20"/>
        <v>0.75540914714410834</v>
      </c>
      <c r="F663" s="11">
        <f t="shared" ca="1" si="21"/>
        <v>56.542419493662315</v>
      </c>
    </row>
    <row r="664" spans="5:6" x14ac:dyDescent="0.25">
      <c r="E664" s="11">
        <f t="shared" ca="1" si="20"/>
        <v>0.38525950000970666</v>
      </c>
      <c r="F664" s="11">
        <f t="shared" ca="1" si="21"/>
        <v>46.360745846456261</v>
      </c>
    </row>
    <row r="665" spans="5:6" x14ac:dyDescent="0.25">
      <c r="E665" s="11">
        <f t="shared" ca="1" si="20"/>
        <v>0.85727469599197748</v>
      </c>
      <c r="F665" s="11">
        <f t="shared" ca="1" si="21"/>
        <v>60.802196731397096</v>
      </c>
    </row>
    <row r="666" spans="5:6" x14ac:dyDescent="0.25">
      <c r="E666" s="11">
        <f t="shared" ca="1" si="20"/>
        <v>0.50380244220903758</v>
      </c>
      <c r="F666" s="11">
        <f t="shared" ca="1" si="21"/>
        <v>49.337485567980416</v>
      </c>
    </row>
    <row r="667" spans="5:6" x14ac:dyDescent="0.25">
      <c r="E667" s="11">
        <f t="shared" ca="1" si="20"/>
        <v>0.21183574855718879</v>
      </c>
      <c r="F667" s="11">
        <f t="shared" ca="1" si="21"/>
        <v>41.614790979662352</v>
      </c>
    </row>
    <row r="668" spans="5:6" x14ac:dyDescent="0.25">
      <c r="E668" s="11">
        <f t="shared" ca="1" si="20"/>
        <v>0.28497187924044542</v>
      </c>
      <c r="F668" s="11">
        <f t="shared" ca="1" si="21"/>
        <v>43.737211862402859</v>
      </c>
    </row>
    <row r="669" spans="5:6" x14ac:dyDescent="0.25">
      <c r="E669" s="11">
        <f t="shared" ca="1" si="20"/>
        <v>0.96439977201182003</v>
      </c>
      <c r="F669" s="11">
        <f t="shared" ca="1" si="21"/>
        <v>69.72450166065525</v>
      </c>
    </row>
    <row r="670" spans="5:6" x14ac:dyDescent="0.25">
      <c r="E670" s="11">
        <f t="shared" ca="1" si="20"/>
        <v>4.0992589985937355E-2</v>
      </c>
      <c r="F670" s="11">
        <f t="shared" ca="1" si="21"/>
        <v>33.734067633351835</v>
      </c>
    </row>
    <row r="671" spans="5:6" x14ac:dyDescent="0.25">
      <c r="E671" s="11">
        <f t="shared" ca="1" si="20"/>
        <v>0.37894267574783824</v>
      </c>
      <c r="F671" s="11">
        <f t="shared" ca="1" si="21"/>
        <v>46.200656066508387</v>
      </c>
    </row>
    <row r="672" spans="5:6" x14ac:dyDescent="0.25">
      <c r="E672" s="11">
        <f t="shared" ca="1" si="20"/>
        <v>0.94179218134072873</v>
      </c>
      <c r="F672" s="11">
        <f t="shared" ca="1" si="21"/>
        <v>66.799003127752329</v>
      </c>
    </row>
    <row r="673" spans="5:6" x14ac:dyDescent="0.25">
      <c r="E673" s="11">
        <f t="shared" ca="1" si="20"/>
        <v>0.18684274547151836</v>
      </c>
      <c r="F673" s="11">
        <f t="shared" ca="1" si="21"/>
        <v>40.814565760916132</v>
      </c>
    </row>
    <row r="674" spans="5:6" x14ac:dyDescent="0.25">
      <c r="E674" s="11">
        <f t="shared" ca="1" si="20"/>
        <v>0.23704031291990002</v>
      </c>
      <c r="F674" s="11">
        <f t="shared" ca="1" si="21"/>
        <v>42.377176489063991</v>
      </c>
    </row>
    <row r="675" spans="5:6" x14ac:dyDescent="0.25">
      <c r="E675" s="11">
        <f t="shared" ca="1" si="20"/>
        <v>0.35513713233242739</v>
      </c>
      <c r="F675" s="11">
        <f t="shared" ca="1" si="21"/>
        <v>45.592921493615847</v>
      </c>
    </row>
    <row r="676" spans="5:6" x14ac:dyDescent="0.25">
      <c r="E676" s="11">
        <f t="shared" ca="1" si="20"/>
        <v>0.87509427562485254</v>
      </c>
      <c r="F676" s="11">
        <f t="shared" ca="1" si="21"/>
        <v>61.764577183239105</v>
      </c>
    </row>
    <row r="677" spans="5:6" x14ac:dyDescent="0.25">
      <c r="E677" s="11">
        <f t="shared" ca="1" si="20"/>
        <v>0.90076830543440845</v>
      </c>
      <c r="F677" s="11">
        <f t="shared" ca="1" si="21"/>
        <v>63.359428997939744</v>
      </c>
    </row>
    <row r="678" spans="5:6" x14ac:dyDescent="0.25">
      <c r="E678" s="11">
        <f t="shared" ca="1" si="20"/>
        <v>0.34651549218034761</v>
      </c>
      <c r="F678" s="11">
        <f t="shared" ca="1" si="21"/>
        <v>45.370737430170777</v>
      </c>
    </row>
    <row r="679" spans="5:6" x14ac:dyDescent="0.25">
      <c r="E679" s="11">
        <f t="shared" ca="1" si="20"/>
        <v>0.11407340411476818</v>
      </c>
      <c r="F679" s="11">
        <f t="shared" ca="1" si="21"/>
        <v>38.077244812006903</v>
      </c>
    </row>
    <row r="680" spans="5:6" x14ac:dyDescent="0.25">
      <c r="E680" s="11">
        <f t="shared" ca="1" si="20"/>
        <v>0.51681766051394218</v>
      </c>
      <c r="F680" s="11">
        <f t="shared" ca="1" si="21"/>
        <v>49.667467676995798</v>
      </c>
    </row>
    <row r="681" spans="5:6" x14ac:dyDescent="0.25">
      <c r="E681" s="11">
        <f t="shared" ca="1" si="20"/>
        <v>1.1036107707468212E-2</v>
      </c>
      <c r="F681" s="11">
        <f t="shared" ca="1" si="21"/>
        <v>29.632810147604914</v>
      </c>
    </row>
    <row r="682" spans="5:6" x14ac:dyDescent="0.25">
      <c r="E682" s="11">
        <f t="shared" ca="1" si="20"/>
        <v>0.58135343893064939</v>
      </c>
      <c r="F682" s="11">
        <f t="shared" ca="1" si="21"/>
        <v>51.339518434167218</v>
      </c>
    </row>
    <row r="683" spans="5:6" x14ac:dyDescent="0.25">
      <c r="E683" s="11">
        <f t="shared" ca="1" si="20"/>
        <v>0.38190752067033351</v>
      </c>
      <c r="F683" s="11">
        <f t="shared" ca="1" si="21"/>
        <v>46.275848144674306</v>
      </c>
    </row>
    <row r="684" spans="5:6" x14ac:dyDescent="0.25">
      <c r="E684" s="11">
        <f t="shared" ca="1" si="20"/>
        <v>0.36981874705337303</v>
      </c>
      <c r="F684" s="11">
        <f t="shared" ca="1" si="21"/>
        <v>45.968622542304352</v>
      </c>
    </row>
    <row r="685" spans="5:6" x14ac:dyDescent="0.25">
      <c r="E685" s="11">
        <f t="shared" ca="1" si="20"/>
        <v>0.79660401043024931</v>
      </c>
      <c r="F685" s="11">
        <f t="shared" ca="1" si="21"/>
        <v>58.079322912922329</v>
      </c>
    </row>
    <row r="686" spans="5:6" x14ac:dyDescent="0.25">
      <c r="E686" s="11">
        <f t="shared" ca="1" si="20"/>
        <v>0.73705168218000849</v>
      </c>
      <c r="F686" s="11">
        <f t="shared" ca="1" si="21"/>
        <v>55.911655310480441</v>
      </c>
    </row>
    <row r="687" spans="5:6" x14ac:dyDescent="0.25">
      <c r="E687" s="11">
        <f t="shared" ca="1" si="20"/>
        <v>0.55871305106695635</v>
      </c>
      <c r="F687" s="11">
        <f t="shared" ca="1" si="21"/>
        <v>50.744616795219521</v>
      </c>
    </row>
    <row r="688" spans="5:6" x14ac:dyDescent="0.25">
      <c r="E688" s="11">
        <f t="shared" ca="1" si="20"/>
        <v>0.80626429444125414</v>
      </c>
      <c r="F688" s="11">
        <f t="shared" ca="1" si="21"/>
        <v>58.469769568194963</v>
      </c>
    </row>
    <row r="689" spans="5:6" x14ac:dyDescent="0.25">
      <c r="E689" s="11">
        <f t="shared" ca="1" si="20"/>
        <v>0.33250074085531578</v>
      </c>
      <c r="F689" s="11">
        <f t="shared" ca="1" si="21"/>
        <v>45.006689744906829</v>
      </c>
    </row>
    <row r="690" spans="5:6" x14ac:dyDescent="0.25">
      <c r="E690" s="11">
        <f t="shared" ca="1" si="20"/>
        <v>0.52392610064878387</v>
      </c>
      <c r="F690" s="11">
        <f t="shared" ca="1" si="21"/>
        <v>49.84848221242838</v>
      </c>
    </row>
    <row r="691" spans="5:6" x14ac:dyDescent="0.25">
      <c r="E691" s="11">
        <f t="shared" ca="1" si="20"/>
        <v>0.59958098895671919</v>
      </c>
      <c r="F691" s="11">
        <f t="shared" ca="1" si="21"/>
        <v>51.826955232440426</v>
      </c>
    </row>
    <row r="692" spans="5:6" x14ac:dyDescent="0.25">
      <c r="E692" s="11">
        <f t="shared" ca="1" si="20"/>
        <v>0.24860190798294213</v>
      </c>
      <c r="F692" s="11">
        <f t="shared" ca="1" si="21"/>
        <v>42.714736199882154</v>
      </c>
    </row>
    <row r="693" spans="5:6" x14ac:dyDescent="0.25">
      <c r="E693" s="11">
        <f t="shared" ca="1" si="20"/>
        <v>0.71889961358061116</v>
      </c>
      <c r="F693" s="11">
        <f t="shared" ca="1" si="21"/>
        <v>55.314091157794472</v>
      </c>
    </row>
    <row r="694" spans="5:6" x14ac:dyDescent="0.25">
      <c r="E694" s="11">
        <f t="shared" ca="1" si="20"/>
        <v>0.69625370650883422</v>
      </c>
      <c r="F694" s="11">
        <f t="shared" ca="1" si="21"/>
        <v>54.599671240061078</v>
      </c>
    </row>
    <row r="695" spans="5:6" x14ac:dyDescent="0.25">
      <c r="E695" s="11">
        <f t="shared" ca="1" si="20"/>
        <v>0.55762083116344296</v>
      </c>
      <c r="F695" s="11">
        <f t="shared" ca="1" si="21"/>
        <v>50.716176925003388</v>
      </c>
    </row>
    <row r="696" spans="5:6" x14ac:dyDescent="0.25">
      <c r="E696" s="11">
        <f t="shared" ca="1" si="20"/>
        <v>0.81209420950136357</v>
      </c>
      <c r="F696" s="11">
        <f t="shared" ca="1" si="21"/>
        <v>58.712018969044941</v>
      </c>
    </row>
    <row r="697" spans="5:6" x14ac:dyDescent="0.25">
      <c r="E697" s="11">
        <f t="shared" ca="1" si="20"/>
        <v>3.8420475811297816E-2</v>
      </c>
      <c r="F697" s="11">
        <f t="shared" ca="1" si="21"/>
        <v>33.500477180089526</v>
      </c>
    </row>
    <row r="698" spans="5:6" x14ac:dyDescent="0.25">
      <c r="E698" s="11">
        <f t="shared" ca="1" si="20"/>
        <v>0.63929004990070315</v>
      </c>
      <c r="F698" s="11">
        <f t="shared" ca="1" si="21"/>
        <v>52.921817437527196</v>
      </c>
    </row>
    <row r="699" spans="5:6" x14ac:dyDescent="0.25">
      <c r="E699" s="11">
        <f t="shared" ca="1" si="20"/>
        <v>0.86299987368830522</v>
      </c>
      <c r="F699" s="11">
        <f t="shared" ca="1" si="21"/>
        <v>61.100864550629829</v>
      </c>
    </row>
    <row r="700" spans="5:6" x14ac:dyDescent="0.25">
      <c r="E700" s="11">
        <f t="shared" ca="1" si="20"/>
        <v>0.73324139135183442</v>
      </c>
      <c r="F700" s="11">
        <f t="shared" ca="1" si="21"/>
        <v>55.784195514332019</v>
      </c>
    </row>
    <row r="701" spans="5:6" x14ac:dyDescent="0.25">
      <c r="E701" s="11">
        <f t="shared" ca="1" si="20"/>
        <v>0.41737744721963921</v>
      </c>
      <c r="F701" s="11">
        <f t="shared" ca="1" si="21"/>
        <v>47.169468699603812</v>
      </c>
    </row>
    <row r="702" spans="5:6" x14ac:dyDescent="0.25">
      <c r="E702" s="11">
        <f t="shared" ca="1" si="20"/>
        <v>0.41290238500032472</v>
      </c>
      <c r="F702" s="11">
        <f t="shared" ca="1" si="21"/>
        <v>47.057191865754234</v>
      </c>
    </row>
    <row r="703" spans="5:6" x14ac:dyDescent="0.25">
      <c r="E703" s="11">
        <f t="shared" ca="1" si="20"/>
        <v>0.1672767454772649</v>
      </c>
      <c r="F703" s="11">
        <f t="shared" ca="1" si="21"/>
        <v>40.148805813088664</v>
      </c>
    </row>
    <row r="704" spans="5:6" x14ac:dyDescent="0.25">
      <c r="E704" s="11">
        <f t="shared" ca="1" si="20"/>
        <v>0.97420393519324444</v>
      </c>
      <c r="F704" s="11">
        <f t="shared" ca="1" si="21"/>
        <v>71.542270522036674</v>
      </c>
    </row>
    <row r="705" spans="5:6" x14ac:dyDescent="0.25">
      <c r="E705" s="11">
        <f t="shared" ca="1" si="20"/>
        <v>0.66425796590088626</v>
      </c>
      <c r="F705" s="11">
        <f t="shared" ca="1" si="21"/>
        <v>53.639041148774268</v>
      </c>
    </row>
    <row r="706" spans="5:6" x14ac:dyDescent="0.25">
      <c r="E706" s="11">
        <f t="shared" ca="1" si="20"/>
        <v>0.55506864363616315</v>
      </c>
      <c r="F706" s="11">
        <f t="shared" ca="1" si="21"/>
        <v>50.649806941613534</v>
      </c>
    </row>
    <row r="707" spans="5:6" x14ac:dyDescent="0.25">
      <c r="E707" s="11">
        <f t="shared" ca="1" si="20"/>
        <v>0.44243890180143919</v>
      </c>
      <c r="F707" s="11">
        <f t="shared" ca="1" si="21"/>
        <v>47.797007851472856</v>
      </c>
    </row>
    <row r="708" spans="5:6" x14ac:dyDescent="0.25">
      <c r="E708" s="11">
        <f t="shared" ref="E708:E771" ca="1" si="22">RAND()</f>
        <v>0.9324731944483845</v>
      </c>
      <c r="F708" s="11">
        <f t="shared" ref="F708:F771" ca="1" si="23">_xlfn.GAMMA.INV(E708,$C$3,$C$4)</f>
        <v>65.872834382918114</v>
      </c>
    </row>
    <row r="709" spans="5:6" x14ac:dyDescent="0.25">
      <c r="E709" s="11">
        <f t="shared" ca="1" si="22"/>
        <v>2.2143123441226487E-2</v>
      </c>
      <c r="F709" s="11">
        <f t="shared" ca="1" si="23"/>
        <v>31.658554437162874</v>
      </c>
    </row>
    <row r="710" spans="5:6" x14ac:dyDescent="0.25">
      <c r="E710" s="11">
        <f t="shared" ca="1" si="22"/>
        <v>1.4732497436559244E-3</v>
      </c>
      <c r="F710" s="11">
        <f t="shared" ca="1" si="23"/>
        <v>25.031642872764838</v>
      </c>
    </row>
    <row r="711" spans="5:6" x14ac:dyDescent="0.25">
      <c r="E711" s="11">
        <f t="shared" ca="1" si="22"/>
        <v>0.95037651973828097</v>
      </c>
      <c r="F711" s="11">
        <f t="shared" ca="1" si="23"/>
        <v>67.770735649818093</v>
      </c>
    </row>
    <row r="712" spans="5:6" x14ac:dyDescent="0.25">
      <c r="E712" s="11">
        <f t="shared" ca="1" si="22"/>
        <v>0.80639175003377905</v>
      </c>
      <c r="F712" s="11">
        <f t="shared" ca="1" si="23"/>
        <v>58.475010642562786</v>
      </c>
    </row>
    <row r="713" spans="5:6" x14ac:dyDescent="0.25">
      <c r="E713" s="11">
        <f t="shared" ca="1" si="22"/>
        <v>0.92782891413592461</v>
      </c>
      <c r="F713" s="11">
        <f t="shared" ca="1" si="23"/>
        <v>65.450686565807402</v>
      </c>
    </row>
    <row r="714" spans="5:6" x14ac:dyDescent="0.25">
      <c r="E714" s="11">
        <f t="shared" ca="1" si="22"/>
        <v>0.29797624674547274</v>
      </c>
      <c r="F714" s="11">
        <f t="shared" ca="1" si="23"/>
        <v>44.090874178546734</v>
      </c>
    </row>
    <row r="715" spans="5:6" x14ac:dyDescent="0.25">
      <c r="E715" s="11">
        <f t="shared" ca="1" si="22"/>
        <v>0.98326574252911336</v>
      </c>
      <c r="F715" s="11">
        <f t="shared" ca="1" si="23"/>
        <v>73.883389432583797</v>
      </c>
    </row>
    <row r="716" spans="5:6" x14ac:dyDescent="0.25">
      <c r="E716" s="11">
        <f t="shared" ca="1" si="22"/>
        <v>0.60020539990302813</v>
      </c>
      <c r="F716" s="11">
        <f t="shared" ca="1" si="23"/>
        <v>51.843804115816276</v>
      </c>
    </row>
    <row r="717" spans="5:6" x14ac:dyDescent="0.25">
      <c r="E717" s="11">
        <f t="shared" ca="1" si="22"/>
        <v>0.73396750174748393</v>
      </c>
      <c r="F717" s="11">
        <f t="shared" ca="1" si="23"/>
        <v>55.808398540150343</v>
      </c>
    </row>
    <row r="718" spans="5:6" x14ac:dyDescent="0.25">
      <c r="E718" s="11">
        <f t="shared" ca="1" si="22"/>
        <v>0.31003398058612497</v>
      </c>
      <c r="F718" s="11">
        <f t="shared" ca="1" si="23"/>
        <v>44.414216582177595</v>
      </c>
    </row>
    <row r="719" spans="5:6" x14ac:dyDescent="0.25">
      <c r="E719" s="11">
        <f t="shared" ca="1" si="22"/>
        <v>0.8759935283268907</v>
      </c>
      <c r="F719" s="11">
        <f t="shared" ca="1" si="23"/>
        <v>61.815873670935652</v>
      </c>
    </row>
    <row r="720" spans="5:6" x14ac:dyDescent="0.25">
      <c r="E720" s="11">
        <f t="shared" ca="1" si="22"/>
        <v>0.8434943319571766</v>
      </c>
      <c r="F720" s="11">
        <f t="shared" ca="1" si="23"/>
        <v>60.118606750149993</v>
      </c>
    </row>
    <row r="721" spans="5:6" x14ac:dyDescent="0.25">
      <c r="E721" s="11">
        <f t="shared" ca="1" si="22"/>
        <v>0.25686041215833044</v>
      </c>
      <c r="F721" s="11">
        <f t="shared" ca="1" si="23"/>
        <v>42.951823082703818</v>
      </c>
    </row>
    <row r="722" spans="5:6" x14ac:dyDescent="0.25">
      <c r="E722" s="11">
        <f t="shared" ca="1" si="22"/>
        <v>0.35669590691972464</v>
      </c>
      <c r="F722" s="11">
        <f t="shared" ca="1" si="23"/>
        <v>45.632961736554591</v>
      </c>
    </row>
    <row r="723" spans="5:6" x14ac:dyDescent="0.25">
      <c r="E723" s="11">
        <f t="shared" ca="1" si="22"/>
        <v>0.65447956470784197</v>
      </c>
      <c r="F723" s="11">
        <f t="shared" ca="1" si="23"/>
        <v>53.35511305187422</v>
      </c>
    </row>
    <row r="724" spans="5:6" x14ac:dyDescent="0.25">
      <c r="E724" s="11">
        <f t="shared" ca="1" si="22"/>
        <v>0.39483277135210726</v>
      </c>
      <c r="F724" s="11">
        <f t="shared" ca="1" si="23"/>
        <v>46.602616157370647</v>
      </c>
    </row>
    <row r="725" spans="5:6" x14ac:dyDescent="0.25">
      <c r="E725" s="11">
        <f t="shared" ca="1" si="22"/>
        <v>0.43581539545386516</v>
      </c>
      <c r="F725" s="11">
        <f t="shared" ca="1" si="23"/>
        <v>47.631283721859525</v>
      </c>
    </row>
    <row r="726" spans="5:6" x14ac:dyDescent="0.25">
      <c r="E726" s="11">
        <f t="shared" ca="1" si="22"/>
        <v>0.33254239147099629</v>
      </c>
      <c r="F726" s="11">
        <f t="shared" ca="1" si="23"/>
        <v>45.007777439670093</v>
      </c>
    </row>
    <row r="727" spans="5:6" x14ac:dyDescent="0.25">
      <c r="E727" s="11">
        <f t="shared" ca="1" si="22"/>
        <v>0.99796410309672712</v>
      </c>
      <c r="F727" s="11">
        <f t="shared" ca="1" si="23"/>
        <v>84.118479518827968</v>
      </c>
    </row>
    <row r="728" spans="5:6" x14ac:dyDescent="0.25">
      <c r="E728" s="11">
        <f t="shared" ca="1" si="22"/>
        <v>6.5300596104845399E-2</v>
      </c>
      <c r="F728" s="11">
        <f t="shared" ca="1" si="23"/>
        <v>35.540274251532502</v>
      </c>
    </row>
    <row r="729" spans="5:6" x14ac:dyDescent="0.25">
      <c r="E729" s="11">
        <f t="shared" ca="1" si="22"/>
        <v>4.2565897005933162E-2</v>
      </c>
      <c r="F729" s="11">
        <f t="shared" ca="1" si="23"/>
        <v>33.871666904977104</v>
      </c>
    </row>
    <row r="730" spans="5:6" x14ac:dyDescent="0.25">
      <c r="E730" s="11">
        <f t="shared" ca="1" si="22"/>
        <v>0.940913626559442</v>
      </c>
      <c r="F730" s="11">
        <f t="shared" ca="1" si="23"/>
        <v>66.706557542115178</v>
      </c>
    </row>
    <row r="731" spans="5:6" x14ac:dyDescent="0.25">
      <c r="E731" s="11">
        <f t="shared" ca="1" si="22"/>
        <v>0.81950031927113698</v>
      </c>
      <c r="F731" s="11">
        <f t="shared" ca="1" si="23"/>
        <v>59.027545714626491</v>
      </c>
    </row>
    <row r="732" spans="5:6" x14ac:dyDescent="0.25">
      <c r="E732" s="11">
        <f t="shared" ca="1" si="22"/>
        <v>0.96005972555981423</v>
      </c>
      <c r="F732" s="11">
        <f t="shared" ca="1" si="23"/>
        <v>69.057616293669753</v>
      </c>
    </row>
    <row r="733" spans="5:6" x14ac:dyDescent="0.25">
      <c r="E733" s="11">
        <f t="shared" ca="1" si="22"/>
        <v>0.48956748923013271</v>
      </c>
      <c r="F733" s="11">
        <f t="shared" ca="1" si="23"/>
        <v>48.978361935314332</v>
      </c>
    </row>
    <row r="734" spans="5:6" x14ac:dyDescent="0.25">
      <c r="E734" s="11">
        <f t="shared" ca="1" si="22"/>
        <v>6.9134345598566793E-2</v>
      </c>
      <c r="F734" s="11">
        <f t="shared" ca="1" si="23"/>
        <v>35.778920030447907</v>
      </c>
    </row>
    <row r="735" spans="5:6" x14ac:dyDescent="0.25">
      <c r="E735" s="11">
        <f t="shared" ca="1" si="22"/>
        <v>0.44425784350244324</v>
      </c>
      <c r="F735" s="11">
        <f t="shared" ca="1" si="23"/>
        <v>47.84251374501001</v>
      </c>
    </row>
    <row r="736" spans="5:6" x14ac:dyDescent="0.25">
      <c r="E736" s="11">
        <f t="shared" ca="1" si="22"/>
        <v>0.13576589554597629</v>
      </c>
      <c r="F736" s="11">
        <f t="shared" ca="1" si="23"/>
        <v>38.978953780281095</v>
      </c>
    </row>
    <row r="737" spans="5:6" x14ac:dyDescent="0.25">
      <c r="E737" s="11">
        <f t="shared" ca="1" si="22"/>
        <v>0.223760779674128</v>
      </c>
      <c r="F737" s="11">
        <f t="shared" ca="1" si="23"/>
        <v>41.980404309822056</v>
      </c>
    </row>
    <row r="738" spans="5:6" x14ac:dyDescent="0.25">
      <c r="E738" s="11">
        <f t="shared" ca="1" si="22"/>
        <v>0.64206311590593979</v>
      </c>
      <c r="F738" s="11">
        <f t="shared" ca="1" si="23"/>
        <v>53.000256898813177</v>
      </c>
    </row>
    <row r="739" spans="5:6" x14ac:dyDescent="0.25">
      <c r="E739" s="11">
        <f t="shared" ca="1" si="22"/>
        <v>0.81211059792520079</v>
      </c>
      <c r="F739" s="11">
        <f t="shared" ca="1" si="23"/>
        <v>58.712707360345014</v>
      </c>
    </row>
    <row r="740" spans="5:6" x14ac:dyDescent="0.25">
      <c r="E740" s="11">
        <f t="shared" ca="1" si="22"/>
        <v>0.83028130305536751</v>
      </c>
      <c r="F740" s="11">
        <f t="shared" ca="1" si="23"/>
        <v>59.503850137954181</v>
      </c>
    </row>
    <row r="741" spans="5:6" x14ac:dyDescent="0.25">
      <c r="E741" s="11">
        <f t="shared" ca="1" si="22"/>
        <v>0.7457462906969119</v>
      </c>
      <c r="F741" s="11">
        <f t="shared" ca="1" si="23"/>
        <v>56.206838050041327</v>
      </c>
    </row>
    <row r="742" spans="5:6" x14ac:dyDescent="0.25">
      <c r="E742" s="11">
        <f t="shared" ca="1" si="22"/>
        <v>0.58024532808306695</v>
      </c>
      <c r="F742" s="11">
        <f t="shared" ca="1" si="23"/>
        <v>51.310145326965319</v>
      </c>
    </row>
    <row r="743" spans="5:6" x14ac:dyDescent="0.25">
      <c r="E743" s="11">
        <f t="shared" ca="1" si="22"/>
        <v>0.22683623556843946</v>
      </c>
      <c r="F743" s="11">
        <f t="shared" ca="1" si="23"/>
        <v>42.073218391336816</v>
      </c>
    </row>
    <row r="744" spans="5:6" x14ac:dyDescent="0.25">
      <c r="E744" s="11">
        <f t="shared" ca="1" si="22"/>
        <v>0.38604608051149569</v>
      </c>
      <c r="F744" s="11">
        <f t="shared" ca="1" si="23"/>
        <v>46.380651470956153</v>
      </c>
    </row>
    <row r="745" spans="5:6" x14ac:dyDescent="0.25">
      <c r="E745" s="11">
        <f t="shared" ca="1" si="22"/>
        <v>2.6097710639300442E-2</v>
      </c>
      <c r="F745" s="11">
        <f t="shared" ca="1" si="23"/>
        <v>32.182726158304014</v>
      </c>
    </row>
    <row r="746" spans="5:6" x14ac:dyDescent="0.25">
      <c r="E746" s="11">
        <f t="shared" ca="1" si="22"/>
        <v>0.41204538865931928</v>
      </c>
      <c r="F746" s="11">
        <f t="shared" ca="1" si="23"/>
        <v>47.03567884551358</v>
      </c>
    </row>
    <row r="747" spans="5:6" x14ac:dyDescent="0.25">
      <c r="E747" s="11">
        <f t="shared" ca="1" si="22"/>
        <v>0.64756175117113879</v>
      </c>
      <c r="F747" s="11">
        <f t="shared" ca="1" si="23"/>
        <v>53.15665517798319</v>
      </c>
    </row>
    <row r="748" spans="5:6" x14ac:dyDescent="0.25">
      <c r="E748" s="11">
        <f t="shared" ca="1" si="22"/>
        <v>0.90529380412843252</v>
      </c>
      <c r="F748" s="11">
        <f t="shared" ca="1" si="23"/>
        <v>63.673844288709766</v>
      </c>
    </row>
    <row r="749" spans="5:6" x14ac:dyDescent="0.25">
      <c r="E749" s="11">
        <f t="shared" ca="1" si="22"/>
        <v>0.9706672513750807</v>
      </c>
      <c r="F749" s="11">
        <f t="shared" ca="1" si="23"/>
        <v>70.825602263444338</v>
      </c>
    </row>
    <row r="750" spans="5:6" x14ac:dyDescent="0.25">
      <c r="E750" s="11">
        <f t="shared" ca="1" si="22"/>
        <v>0.59829256608478099</v>
      </c>
      <c r="F750" s="11">
        <f t="shared" ca="1" si="23"/>
        <v>51.79222202405753</v>
      </c>
    </row>
    <row r="751" spans="5:6" x14ac:dyDescent="0.25">
      <c r="E751" s="11">
        <f t="shared" ca="1" si="22"/>
        <v>0.5988225432741463</v>
      </c>
      <c r="F751" s="11">
        <f t="shared" ca="1" si="23"/>
        <v>51.806503725947252</v>
      </c>
    </row>
    <row r="752" spans="5:6" x14ac:dyDescent="0.25">
      <c r="E752" s="11">
        <f t="shared" ca="1" si="22"/>
        <v>0.95067109087696966</v>
      </c>
      <c r="F752" s="11">
        <f t="shared" ca="1" si="23"/>
        <v>67.806555279873606</v>
      </c>
    </row>
    <row r="753" spans="5:6" x14ac:dyDescent="0.25">
      <c r="E753" s="11">
        <f t="shared" ca="1" si="22"/>
        <v>0.37018811899988713</v>
      </c>
      <c r="F753" s="11">
        <f t="shared" ca="1" si="23"/>
        <v>45.978036109920851</v>
      </c>
    </row>
    <row r="754" spans="5:6" x14ac:dyDescent="0.25">
      <c r="E754" s="11">
        <f t="shared" ca="1" si="22"/>
        <v>0.36439700519705953</v>
      </c>
      <c r="F754" s="11">
        <f t="shared" ca="1" si="23"/>
        <v>45.830239153253132</v>
      </c>
    </row>
    <row r="755" spans="5:6" x14ac:dyDescent="0.25">
      <c r="E755" s="11">
        <f t="shared" ca="1" si="22"/>
        <v>0.27946115270120409</v>
      </c>
      <c r="F755" s="11">
        <f t="shared" ca="1" si="23"/>
        <v>43.585635903838543</v>
      </c>
    </row>
    <row r="756" spans="5:6" x14ac:dyDescent="0.25">
      <c r="E756" s="11">
        <f t="shared" ca="1" si="22"/>
        <v>0.66384789637577801</v>
      </c>
      <c r="F756" s="11">
        <f t="shared" ca="1" si="23"/>
        <v>53.627050778027559</v>
      </c>
    </row>
    <row r="757" spans="5:6" x14ac:dyDescent="0.25">
      <c r="E757" s="11">
        <f t="shared" ca="1" si="22"/>
        <v>0.34465107355291358</v>
      </c>
      <c r="F757" s="11">
        <f t="shared" ca="1" si="23"/>
        <v>45.322521651998535</v>
      </c>
    </row>
    <row r="758" spans="5:6" x14ac:dyDescent="0.25">
      <c r="E758" s="11">
        <f t="shared" ca="1" si="22"/>
        <v>0.54639618863698325</v>
      </c>
      <c r="F758" s="11">
        <f t="shared" ca="1" si="23"/>
        <v>50.42513571295747</v>
      </c>
    </row>
    <row r="759" spans="5:6" x14ac:dyDescent="0.25">
      <c r="E759" s="11">
        <f t="shared" ca="1" si="22"/>
        <v>0.5059141029574632</v>
      </c>
      <c r="F759" s="11">
        <f t="shared" ca="1" si="23"/>
        <v>49.39090775982234</v>
      </c>
    </row>
    <row r="760" spans="5:6" x14ac:dyDescent="0.25">
      <c r="E760" s="11">
        <f t="shared" ca="1" si="22"/>
        <v>0.99758418362058854</v>
      </c>
      <c r="F760" s="11">
        <f t="shared" ca="1" si="23"/>
        <v>83.341984672829227</v>
      </c>
    </row>
    <row r="761" spans="5:6" x14ac:dyDescent="0.25">
      <c r="E761" s="11">
        <f t="shared" ca="1" si="22"/>
        <v>0.74504205628134723</v>
      </c>
      <c r="F761" s="11">
        <f t="shared" ca="1" si="23"/>
        <v>56.182697409758383</v>
      </c>
    </row>
    <row r="762" spans="5:6" x14ac:dyDescent="0.25">
      <c r="E762" s="11">
        <f t="shared" ca="1" si="22"/>
        <v>0.48138678862697093</v>
      </c>
      <c r="F762" s="11">
        <f t="shared" ca="1" si="23"/>
        <v>48.772647015197194</v>
      </c>
    </row>
    <row r="763" spans="5:6" x14ac:dyDescent="0.25">
      <c r="E763" s="11">
        <f t="shared" ca="1" si="22"/>
        <v>0.28378882618845402</v>
      </c>
      <c r="F763" s="11">
        <f t="shared" ca="1" si="23"/>
        <v>43.704760971906978</v>
      </c>
    </row>
    <row r="764" spans="5:6" x14ac:dyDescent="0.25">
      <c r="E764" s="11">
        <f t="shared" ca="1" si="22"/>
        <v>0.9775239155767449</v>
      </c>
      <c r="F764" s="11">
        <f t="shared" ca="1" si="23"/>
        <v>72.299273520839336</v>
      </c>
    </row>
    <row r="765" spans="5:6" x14ac:dyDescent="0.25">
      <c r="E765" s="11">
        <f t="shared" ca="1" si="22"/>
        <v>0.951515534003472</v>
      </c>
      <c r="F765" s="11">
        <f t="shared" ca="1" si="23"/>
        <v>67.910263745101446</v>
      </c>
    </row>
    <row r="766" spans="5:6" x14ac:dyDescent="0.25">
      <c r="E766" s="11">
        <f t="shared" ca="1" si="22"/>
        <v>0.74888849813459368</v>
      </c>
      <c r="F766" s="11">
        <f t="shared" ca="1" si="23"/>
        <v>56.315065258671531</v>
      </c>
    </row>
    <row r="767" spans="5:6" x14ac:dyDescent="0.25">
      <c r="E767" s="11">
        <f t="shared" ca="1" si="22"/>
        <v>0.86753649770052077</v>
      </c>
      <c r="F767" s="11">
        <f t="shared" ca="1" si="23"/>
        <v>61.344347657455216</v>
      </c>
    </row>
    <row r="768" spans="5:6" x14ac:dyDescent="0.25">
      <c r="E768" s="11">
        <f t="shared" ca="1" si="22"/>
        <v>0.28783386723756377</v>
      </c>
      <c r="F768" s="11">
        <f t="shared" ca="1" si="23"/>
        <v>43.815518166284619</v>
      </c>
    </row>
    <row r="769" spans="5:6" x14ac:dyDescent="0.25">
      <c r="E769" s="11">
        <f t="shared" ca="1" si="22"/>
        <v>0.52767043010813708</v>
      </c>
      <c r="F769" s="11">
        <f t="shared" ca="1" si="23"/>
        <v>49.944081726736556</v>
      </c>
    </row>
    <row r="770" spans="5:6" x14ac:dyDescent="0.25">
      <c r="E770" s="11">
        <f t="shared" ca="1" si="22"/>
        <v>0.18740904836411354</v>
      </c>
      <c r="F770" s="11">
        <f t="shared" ca="1" si="23"/>
        <v>40.833275030096686</v>
      </c>
    </row>
    <row r="771" spans="5:6" x14ac:dyDescent="0.25">
      <c r="E771" s="11">
        <f t="shared" ca="1" si="22"/>
        <v>0.21710537741541069</v>
      </c>
      <c r="F771" s="11">
        <f t="shared" ca="1" si="23"/>
        <v>41.777514238693122</v>
      </c>
    </row>
    <row r="772" spans="5:6" x14ac:dyDescent="0.25">
      <c r="E772" s="11">
        <f t="shared" ref="E772:E835" ca="1" si="24">RAND()</f>
        <v>0.37863096163595755</v>
      </c>
      <c r="F772" s="11">
        <f t="shared" ref="F772:F835" ca="1" si="25">_xlfn.GAMMA.INV(E772,$C$3,$C$4)</f>
        <v>46.192744977280299</v>
      </c>
    </row>
    <row r="773" spans="5:6" x14ac:dyDescent="0.25">
      <c r="E773" s="11">
        <f t="shared" ca="1" si="24"/>
        <v>0.36951158111098947</v>
      </c>
      <c r="F773" s="11">
        <f t="shared" ca="1" si="25"/>
        <v>45.960792970335447</v>
      </c>
    </row>
    <row r="774" spans="5:6" x14ac:dyDescent="0.25">
      <c r="E774" s="11">
        <f t="shared" ca="1" si="24"/>
        <v>0.31725816597531975</v>
      </c>
      <c r="F774" s="11">
        <f t="shared" ca="1" si="25"/>
        <v>44.606051200893909</v>
      </c>
    </row>
    <row r="775" spans="5:6" x14ac:dyDescent="0.25">
      <c r="E775" s="11">
        <f t="shared" ca="1" si="24"/>
        <v>0.75191189741475395</v>
      </c>
      <c r="F775" s="11">
        <f t="shared" ca="1" si="25"/>
        <v>56.420009680450413</v>
      </c>
    </row>
    <row r="776" spans="5:6" x14ac:dyDescent="0.25">
      <c r="E776" s="11">
        <f t="shared" ca="1" si="24"/>
        <v>1.6696714227204534E-4</v>
      </c>
      <c r="F776" s="11">
        <f t="shared" ca="1" si="25"/>
        <v>21.352396185408935</v>
      </c>
    </row>
    <row r="777" spans="5:6" x14ac:dyDescent="0.25">
      <c r="E777" s="11">
        <f t="shared" ca="1" si="24"/>
        <v>0.343324091275509</v>
      </c>
      <c r="F777" s="11">
        <f t="shared" ca="1" si="25"/>
        <v>45.288166158865195</v>
      </c>
    </row>
    <row r="778" spans="5:6" x14ac:dyDescent="0.25">
      <c r="E778" s="11">
        <f t="shared" ca="1" si="24"/>
        <v>0.46651579972096635</v>
      </c>
      <c r="F778" s="11">
        <f t="shared" ca="1" si="25"/>
        <v>48.399613062762576</v>
      </c>
    </row>
    <row r="779" spans="5:6" x14ac:dyDescent="0.25">
      <c r="E779" s="11">
        <f t="shared" ca="1" si="24"/>
        <v>0.60821768775336038</v>
      </c>
      <c r="F779" s="11">
        <f t="shared" ca="1" si="25"/>
        <v>52.060961086069319</v>
      </c>
    </row>
    <row r="780" spans="5:6" x14ac:dyDescent="0.25">
      <c r="E780" s="11">
        <f t="shared" ca="1" si="24"/>
        <v>0.53277248120029319</v>
      </c>
      <c r="F780" s="11">
        <f t="shared" ca="1" si="25"/>
        <v>50.07464541696249</v>
      </c>
    </row>
    <row r="781" spans="5:6" x14ac:dyDescent="0.25">
      <c r="E781" s="11">
        <f t="shared" ca="1" si="24"/>
        <v>0.95520521611482678</v>
      </c>
      <c r="F781" s="11">
        <f t="shared" ca="1" si="25"/>
        <v>68.382431064549863</v>
      </c>
    </row>
    <row r="782" spans="5:6" x14ac:dyDescent="0.25">
      <c r="E782" s="11">
        <f t="shared" ca="1" si="24"/>
        <v>0.13328898665755773</v>
      </c>
      <c r="F782" s="11">
        <f t="shared" ca="1" si="25"/>
        <v>38.880613933031249</v>
      </c>
    </row>
    <row r="783" spans="5:6" x14ac:dyDescent="0.25">
      <c r="E783" s="11">
        <f t="shared" ca="1" si="24"/>
        <v>0.61999951037434575</v>
      </c>
      <c r="F783" s="11">
        <f t="shared" ca="1" si="25"/>
        <v>52.383690683276846</v>
      </c>
    </row>
    <row r="784" spans="5:6" x14ac:dyDescent="0.25">
      <c r="E784" s="11">
        <f t="shared" ca="1" si="24"/>
        <v>0.22361398455406623</v>
      </c>
      <c r="F784" s="11">
        <f t="shared" ca="1" si="25"/>
        <v>41.975959629352545</v>
      </c>
    </row>
    <row r="785" spans="5:6" x14ac:dyDescent="0.25">
      <c r="E785" s="11">
        <f t="shared" ca="1" si="24"/>
        <v>0.44735741478563851</v>
      </c>
      <c r="F785" s="11">
        <f t="shared" ca="1" si="25"/>
        <v>47.9200577222189</v>
      </c>
    </row>
    <row r="786" spans="5:6" x14ac:dyDescent="0.25">
      <c r="E786" s="11">
        <f t="shared" ca="1" si="24"/>
        <v>1.6374284955733565E-3</v>
      </c>
      <c r="F786" s="11">
        <f t="shared" ca="1" si="25"/>
        <v>25.238515139718579</v>
      </c>
    </row>
    <row r="787" spans="5:6" x14ac:dyDescent="0.25">
      <c r="E787" s="11">
        <f t="shared" ca="1" si="24"/>
        <v>0.3468326220723098</v>
      </c>
      <c r="F787" s="11">
        <f t="shared" ca="1" si="25"/>
        <v>45.378932555201501</v>
      </c>
    </row>
    <row r="788" spans="5:6" x14ac:dyDescent="0.25">
      <c r="E788" s="11">
        <f t="shared" ca="1" si="24"/>
        <v>0.8600078509727378</v>
      </c>
      <c r="F788" s="11">
        <f t="shared" ca="1" si="25"/>
        <v>60.943622710199321</v>
      </c>
    </row>
    <row r="789" spans="5:6" x14ac:dyDescent="0.25">
      <c r="E789" s="11">
        <f t="shared" ca="1" si="24"/>
        <v>0.8110944171797444</v>
      </c>
      <c r="F789" s="11">
        <f t="shared" ca="1" si="25"/>
        <v>58.670102838462043</v>
      </c>
    </row>
    <row r="790" spans="5:6" x14ac:dyDescent="0.25">
      <c r="E790" s="11">
        <f t="shared" ca="1" si="24"/>
        <v>0.9203855277923767</v>
      </c>
      <c r="F790" s="11">
        <f t="shared" ca="1" si="25"/>
        <v>64.818891169424091</v>
      </c>
    </row>
    <row r="791" spans="5:6" x14ac:dyDescent="0.25">
      <c r="E791" s="11">
        <f t="shared" ca="1" si="24"/>
        <v>0.10590262102705073</v>
      </c>
      <c r="F791" s="11">
        <f t="shared" ca="1" si="25"/>
        <v>37.710238965148413</v>
      </c>
    </row>
    <row r="792" spans="5:6" x14ac:dyDescent="0.25">
      <c r="E792" s="11">
        <f t="shared" ca="1" si="24"/>
        <v>0.60147869869108062</v>
      </c>
      <c r="F792" s="11">
        <f t="shared" ca="1" si="25"/>
        <v>51.87819513437293</v>
      </c>
    </row>
    <row r="793" spans="5:6" x14ac:dyDescent="0.25">
      <c r="E793" s="11">
        <f t="shared" ca="1" si="24"/>
        <v>0.76552195261726519</v>
      </c>
      <c r="F793" s="11">
        <f t="shared" ca="1" si="25"/>
        <v>56.902831118000577</v>
      </c>
    </row>
    <row r="794" spans="5:6" x14ac:dyDescent="0.25">
      <c r="E794" s="11">
        <f t="shared" ca="1" si="24"/>
        <v>0.71515149128916378</v>
      </c>
      <c r="F794" s="11">
        <f t="shared" ca="1" si="25"/>
        <v>55.193602062330122</v>
      </c>
    </row>
    <row r="795" spans="5:6" x14ac:dyDescent="0.25">
      <c r="E795" s="11">
        <f t="shared" ca="1" si="24"/>
        <v>0.70283038696806577</v>
      </c>
      <c r="F795" s="11">
        <f t="shared" ca="1" si="25"/>
        <v>54.803904275344316</v>
      </c>
    </row>
    <row r="796" spans="5:6" x14ac:dyDescent="0.25">
      <c r="E796" s="11">
        <f t="shared" ca="1" si="24"/>
        <v>0.40471310308957997</v>
      </c>
      <c r="F796" s="11">
        <f t="shared" ca="1" si="25"/>
        <v>46.85144599289994</v>
      </c>
    </row>
    <row r="797" spans="5:6" x14ac:dyDescent="0.25">
      <c r="E797" s="11">
        <f t="shared" ca="1" si="24"/>
        <v>0.73355773742063446</v>
      </c>
      <c r="F797" s="11">
        <f t="shared" ca="1" si="25"/>
        <v>55.794735143300201</v>
      </c>
    </row>
    <row r="798" spans="5:6" x14ac:dyDescent="0.25">
      <c r="E798" s="11">
        <f t="shared" ca="1" si="24"/>
        <v>0.56612477458186761</v>
      </c>
      <c r="F798" s="11">
        <f t="shared" ca="1" si="25"/>
        <v>50.938207917900471</v>
      </c>
    </row>
    <row r="799" spans="5:6" x14ac:dyDescent="0.25">
      <c r="E799" s="11">
        <f t="shared" ca="1" si="24"/>
        <v>7.1754765834827872E-2</v>
      </c>
      <c r="F799" s="11">
        <f t="shared" ca="1" si="25"/>
        <v>35.936826928558553</v>
      </c>
    </row>
    <row r="800" spans="5:6" x14ac:dyDescent="0.25">
      <c r="E800" s="11">
        <f t="shared" ca="1" si="24"/>
        <v>0.87307424237560893</v>
      </c>
      <c r="F800" s="11">
        <f t="shared" ca="1" si="25"/>
        <v>61.650380861258952</v>
      </c>
    </row>
    <row r="801" spans="5:6" x14ac:dyDescent="0.25">
      <c r="E801" s="11">
        <f t="shared" ca="1" si="24"/>
        <v>0.54776307548412373</v>
      </c>
      <c r="F801" s="11">
        <f t="shared" ca="1" si="25"/>
        <v>50.460461738996834</v>
      </c>
    </row>
    <row r="802" spans="5:6" x14ac:dyDescent="0.25">
      <c r="E802" s="11">
        <f t="shared" ca="1" si="24"/>
        <v>0.91332786401092936</v>
      </c>
      <c r="F802" s="11">
        <f t="shared" ca="1" si="25"/>
        <v>64.263219721127669</v>
      </c>
    </row>
    <row r="803" spans="5:6" x14ac:dyDescent="0.25">
      <c r="E803" s="11">
        <f t="shared" ca="1" si="24"/>
        <v>0.72327088593427646</v>
      </c>
      <c r="F803" s="11">
        <f t="shared" ca="1" si="25"/>
        <v>55.455819543389019</v>
      </c>
    </row>
    <row r="804" spans="5:6" x14ac:dyDescent="0.25">
      <c r="E804" s="11">
        <f t="shared" ca="1" si="24"/>
        <v>0.54107068137666692</v>
      </c>
      <c r="F804" s="11">
        <f t="shared" ca="1" si="25"/>
        <v>50.287790877358653</v>
      </c>
    </row>
    <row r="805" spans="5:6" x14ac:dyDescent="0.25">
      <c r="E805" s="11">
        <f t="shared" ca="1" si="24"/>
        <v>8.0450664094958713E-3</v>
      </c>
      <c r="F805" s="11">
        <f t="shared" ca="1" si="25"/>
        <v>28.801965874050751</v>
      </c>
    </row>
    <row r="806" spans="5:6" x14ac:dyDescent="0.25">
      <c r="E806" s="11">
        <f t="shared" ca="1" si="24"/>
        <v>0.22700866879361059</v>
      </c>
      <c r="F806" s="11">
        <f t="shared" ca="1" si="25"/>
        <v>42.078405207202863</v>
      </c>
    </row>
    <row r="807" spans="5:6" x14ac:dyDescent="0.25">
      <c r="E807" s="11">
        <f t="shared" ca="1" si="24"/>
        <v>0.41205056183534627</v>
      </c>
      <c r="F807" s="11">
        <f t="shared" ca="1" si="25"/>
        <v>47.035808718494692</v>
      </c>
    </row>
    <row r="808" spans="5:6" x14ac:dyDescent="0.25">
      <c r="E808" s="11">
        <f t="shared" ca="1" si="24"/>
        <v>0.12009949301182032</v>
      </c>
      <c r="F808" s="11">
        <f t="shared" ca="1" si="25"/>
        <v>38.337528690044955</v>
      </c>
    </row>
    <row r="809" spans="5:6" x14ac:dyDescent="0.25">
      <c r="E809" s="11">
        <f t="shared" ca="1" si="24"/>
        <v>0.9112632656727212</v>
      </c>
      <c r="F809" s="11">
        <f t="shared" ca="1" si="25"/>
        <v>64.107665138139396</v>
      </c>
    </row>
    <row r="810" spans="5:6" x14ac:dyDescent="0.25">
      <c r="E810" s="11">
        <f t="shared" ca="1" si="24"/>
        <v>0.73338417838698833</v>
      </c>
      <c r="F810" s="11">
        <f t="shared" ca="1" si="25"/>
        <v>55.788951771238864</v>
      </c>
    </row>
    <row r="811" spans="5:6" x14ac:dyDescent="0.25">
      <c r="E811" s="11">
        <f t="shared" ca="1" si="24"/>
        <v>0.70930940036695678</v>
      </c>
      <c r="F811" s="11">
        <f t="shared" ca="1" si="25"/>
        <v>55.007635843735905</v>
      </c>
    </row>
    <row r="812" spans="5:6" x14ac:dyDescent="0.25">
      <c r="E812" s="11">
        <f t="shared" ca="1" si="24"/>
        <v>0.15408774908021672</v>
      </c>
      <c r="F812" s="11">
        <f t="shared" ca="1" si="25"/>
        <v>39.675851254612034</v>
      </c>
    </row>
    <row r="813" spans="5:6" x14ac:dyDescent="0.25">
      <c r="E813" s="11">
        <f t="shared" ca="1" si="24"/>
        <v>0.33654379424733305</v>
      </c>
      <c r="F813" s="11">
        <f t="shared" ca="1" si="25"/>
        <v>45.112106218631304</v>
      </c>
    </row>
    <row r="814" spans="5:6" x14ac:dyDescent="0.25">
      <c r="E814" s="11">
        <f t="shared" ca="1" si="24"/>
        <v>0.76969764908237304</v>
      </c>
      <c r="F814" s="11">
        <f t="shared" ca="1" si="25"/>
        <v>57.05459310778037</v>
      </c>
    </row>
    <row r="815" spans="5:6" x14ac:dyDescent="0.25">
      <c r="E815" s="11">
        <f t="shared" ca="1" si="24"/>
        <v>0.73099970863323438</v>
      </c>
      <c r="F815" s="11">
        <f t="shared" ca="1" si="25"/>
        <v>55.70972731921696</v>
      </c>
    </row>
    <row r="816" spans="5:6" x14ac:dyDescent="0.25">
      <c r="E816" s="11">
        <f t="shared" ca="1" si="24"/>
        <v>0.48243624379486849</v>
      </c>
      <c r="F816" s="11">
        <f t="shared" ca="1" si="25"/>
        <v>48.799013858060022</v>
      </c>
    </row>
    <row r="817" spans="5:6" x14ac:dyDescent="0.25">
      <c r="E817" s="11">
        <f t="shared" ca="1" si="24"/>
        <v>0.75394736558007058</v>
      </c>
      <c r="F817" s="11">
        <f t="shared" ca="1" si="25"/>
        <v>56.491119886668123</v>
      </c>
    </row>
    <row r="818" spans="5:6" x14ac:dyDescent="0.25">
      <c r="E818" s="11">
        <f t="shared" ca="1" si="24"/>
        <v>0.90336617894036531</v>
      </c>
      <c r="F818" s="11">
        <f t="shared" ca="1" si="25"/>
        <v>63.538475185869473</v>
      </c>
    </row>
    <row r="819" spans="5:6" x14ac:dyDescent="0.25">
      <c r="E819" s="11">
        <f t="shared" ca="1" si="24"/>
        <v>0.65861092297393076</v>
      </c>
      <c r="F819" s="11">
        <f t="shared" ca="1" si="25"/>
        <v>53.474571849922121</v>
      </c>
    </row>
    <row r="820" spans="5:6" x14ac:dyDescent="0.25">
      <c r="E820" s="11">
        <f t="shared" ca="1" si="24"/>
        <v>1.3394126526168004E-2</v>
      </c>
      <c r="F820" s="11">
        <f t="shared" ca="1" si="25"/>
        <v>30.167294550242985</v>
      </c>
    </row>
    <row r="821" spans="5:6" x14ac:dyDescent="0.25">
      <c r="E821" s="11">
        <f t="shared" ca="1" si="24"/>
        <v>5.9277488388634669E-2</v>
      </c>
      <c r="F821" s="11">
        <f t="shared" ca="1" si="25"/>
        <v>35.14478579702066</v>
      </c>
    </row>
    <row r="822" spans="5:6" x14ac:dyDescent="0.25">
      <c r="E822" s="11">
        <f t="shared" ca="1" si="24"/>
        <v>0.49305676460004955</v>
      </c>
      <c r="F822" s="11">
        <f t="shared" ca="1" si="25"/>
        <v>49.066241826272638</v>
      </c>
    </row>
    <row r="823" spans="5:6" x14ac:dyDescent="0.25">
      <c r="E823" s="11">
        <f t="shared" ca="1" si="24"/>
        <v>0.76166340104497932</v>
      </c>
      <c r="F823" s="11">
        <f t="shared" ca="1" si="25"/>
        <v>56.764153123511463</v>
      </c>
    </row>
    <row r="824" spans="5:6" x14ac:dyDescent="0.25">
      <c r="E824" s="11">
        <f t="shared" ca="1" si="24"/>
        <v>0.58568033848972323</v>
      </c>
      <c r="F824" s="11">
        <f t="shared" ca="1" si="25"/>
        <v>51.454486845394065</v>
      </c>
    </row>
    <row r="825" spans="5:6" x14ac:dyDescent="0.25">
      <c r="E825" s="11">
        <f t="shared" ca="1" si="24"/>
        <v>8.6264581297510134E-2</v>
      </c>
      <c r="F825" s="11">
        <f t="shared" ca="1" si="25"/>
        <v>36.746818671976079</v>
      </c>
    </row>
    <row r="826" spans="5:6" x14ac:dyDescent="0.25">
      <c r="E826" s="11">
        <f t="shared" ca="1" si="24"/>
        <v>0.50321576885119601</v>
      </c>
      <c r="F826" s="11">
        <f t="shared" ca="1" si="25"/>
        <v>49.322650907158078</v>
      </c>
    </row>
    <row r="827" spans="5:6" x14ac:dyDescent="0.25">
      <c r="E827" s="11">
        <f t="shared" ca="1" si="24"/>
        <v>0.74543311970293891</v>
      </c>
      <c r="F827" s="11">
        <f t="shared" ca="1" si="25"/>
        <v>56.196097613408156</v>
      </c>
    </row>
    <row r="828" spans="5:6" x14ac:dyDescent="0.25">
      <c r="E828" s="11">
        <f t="shared" ca="1" si="24"/>
        <v>0.75033391757147272</v>
      </c>
      <c r="F828" s="11">
        <f t="shared" ca="1" si="25"/>
        <v>56.365136516402025</v>
      </c>
    </row>
    <row r="829" spans="5:6" x14ac:dyDescent="0.25">
      <c r="E829" s="11">
        <f t="shared" ca="1" si="24"/>
        <v>0.68672048631438976</v>
      </c>
      <c r="F829" s="11">
        <f t="shared" ca="1" si="25"/>
        <v>54.307962419244916</v>
      </c>
    </row>
    <row r="830" spans="5:6" x14ac:dyDescent="0.25">
      <c r="E830" s="11">
        <f t="shared" ca="1" si="24"/>
        <v>0.3687873530184248</v>
      </c>
      <c r="F830" s="11">
        <f t="shared" ca="1" si="25"/>
        <v>45.942327734332409</v>
      </c>
    </row>
    <row r="831" spans="5:6" x14ac:dyDescent="0.25">
      <c r="E831" s="11">
        <f t="shared" ca="1" si="24"/>
        <v>2.5095581871920625E-2</v>
      </c>
      <c r="F831" s="11">
        <f t="shared" ca="1" si="25"/>
        <v>32.05602009547048</v>
      </c>
    </row>
    <row r="832" spans="5:6" x14ac:dyDescent="0.25">
      <c r="E832" s="11">
        <f t="shared" ca="1" si="24"/>
        <v>0.49644219971428705</v>
      </c>
      <c r="F832" s="11">
        <f t="shared" ca="1" si="25"/>
        <v>49.151594120103915</v>
      </c>
    </row>
    <row r="833" spans="5:6" x14ac:dyDescent="0.25">
      <c r="E833" s="11">
        <f t="shared" ca="1" si="24"/>
        <v>0.20134940839526161</v>
      </c>
      <c r="F833" s="11">
        <f t="shared" ca="1" si="25"/>
        <v>41.285079592877977</v>
      </c>
    </row>
    <row r="834" spans="5:6" x14ac:dyDescent="0.25">
      <c r="E834" s="11">
        <f t="shared" ca="1" si="24"/>
        <v>0.54893267914882971</v>
      </c>
      <c r="F834" s="11">
        <f t="shared" ca="1" si="25"/>
        <v>50.490713843232221</v>
      </c>
    </row>
    <row r="835" spans="5:6" x14ac:dyDescent="0.25">
      <c r="E835" s="11">
        <f t="shared" ca="1" si="24"/>
        <v>0.50384039616590648</v>
      </c>
      <c r="F835" s="11">
        <f t="shared" ca="1" si="25"/>
        <v>49.338445383567873</v>
      </c>
    </row>
    <row r="836" spans="5:6" x14ac:dyDescent="0.25">
      <c r="E836" s="11">
        <f t="shared" ref="E836:E899" ca="1" si="26">RAND()</f>
        <v>0.84066496090617182</v>
      </c>
      <c r="F836" s="11">
        <f t="shared" ref="F836:F899" ca="1" si="27">_xlfn.GAMMA.INV(E836,$C$3,$C$4)</f>
        <v>59.983844729299285</v>
      </c>
    </row>
    <row r="837" spans="5:6" x14ac:dyDescent="0.25">
      <c r="E837" s="11">
        <f t="shared" ca="1" si="26"/>
        <v>0.23558121194177928</v>
      </c>
      <c r="F837" s="11">
        <f t="shared" ca="1" si="27"/>
        <v>42.334074316321512</v>
      </c>
    </row>
    <row r="838" spans="5:6" x14ac:dyDescent="0.25">
      <c r="E838" s="11">
        <f t="shared" ca="1" si="26"/>
        <v>0.59382070703728518</v>
      </c>
      <c r="F838" s="11">
        <f t="shared" ca="1" si="27"/>
        <v>51.672010261633112</v>
      </c>
    </row>
    <row r="839" spans="5:6" x14ac:dyDescent="0.25">
      <c r="E839" s="11">
        <f t="shared" ca="1" si="26"/>
        <v>0.86415107928807955</v>
      </c>
      <c r="F839" s="11">
        <f t="shared" ca="1" si="27"/>
        <v>61.162060773861974</v>
      </c>
    </row>
    <row r="840" spans="5:6" x14ac:dyDescent="0.25">
      <c r="E840" s="11">
        <f t="shared" ca="1" si="26"/>
        <v>0.57981569525053589</v>
      </c>
      <c r="F840" s="11">
        <f t="shared" ca="1" si="27"/>
        <v>51.298764445744823</v>
      </c>
    </row>
    <row r="841" spans="5:6" x14ac:dyDescent="0.25">
      <c r="E841" s="11">
        <f t="shared" ca="1" si="26"/>
        <v>0.40452009082196616</v>
      </c>
      <c r="F841" s="11">
        <f t="shared" ca="1" si="27"/>
        <v>46.846591817244828</v>
      </c>
    </row>
    <row r="842" spans="5:6" x14ac:dyDescent="0.25">
      <c r="E842" s="11">
        <f t="shared" ca="1" si="26"/>
        <v>0.21536096807138561</v>
      </c>
      <c r="F842" s="11">
        <f t="shared" ca="1" si="27"/>
        <v>41.723857020946454</v>
      </c>
    </row>
    <row r="843" spans="5:6" x14ac:dyDescent="0.25">
      <c r="E843" s="11">
        <f t="shared" ca="1" si="26"/>
        <v>0.56929855966474174</v>
      </c>
      <c r="F843" s="11">
        <f t="shared" ca="1" si="27"/>
        <v>51.021438158431906</v>
      </c>
    </row>
    <row r="844" spans="5:6" x14ac:dyDescent="0.25">
      <c r="E844" s="11">
        <f t="shared" ca="1" si="26"/>
        <v>0.80013489223263923</v>
      </c>
      <c r="F844" s="11">
        <f t="shared" ca="1" si="27"/>
        <v>58.220511393258654</v>
      </c>
    </row>
    <row r="845" spans="5:6" x14ac:dyDescent="0.25">
      <c r="E845" s="11">
        <f t="shared" ca="1" si="26"/>
        <v>0.82521084287202895</v>
      </c>
      <c r="F845" s="11">
        <f t="shared" ca="1" si="27"/>
        <v>59.27720282456098</v>
      </c>
    </row>
    <row r="846" spans="5:6" x14ac:dyDescent="0.25">
      <c r="E846" s="11">
        <f t="shared" ca="1" si="26"/>
        <v>0.463688233162043</v>
      </c>
      <c r="F846" s="11">
        <f t="shared" ca="1" si="27"/>
        <v>48.328784591427443</v>
      </c>
    </row>
    <row r="847" spans="5:6" x14ac:dyDescent="0.25">
      <c r="E847" s="11">
        <f t="shared" ca="1" si="26"/>
        <v>0.94469067605184098</v>
      </c>
      <c r="F847" s="11">
        <f t="shared" ca="1" si="27"/>
        <v>67.112612990636251</v>
      </c>
    </row>
    <row r="848" spans="5:6" x14ac:dyDescent="0.25">
      <c r="E848" s="11">
        <f t="shared" ca="1" si="26"/>
        <v>0.44550657341028144</v>
      </c>
      <c r="F848" s="11">
        <f t="shared" ca="1" si="27"/>
        <v>47.873753906306334</v>
      </c>
    </row>
    <row r="849" spans="5:6" x14ac:dyDescent="0.25">
      <c r="E849" s="11">
        <f t="shared" ca="1" si="26"/>
        <v>0.3844255345082328</v>
      </c>
      <c r="F849" s="11">
        <f t="shared" ca="1" si="27"/>
        <v>46.339634285232414</v>
      </c>
    </row>
    <row r="850" spans="5:6" x14ac:dyDescent="0.25">
      <c r="E850" s="11">
        <f t="shared" ca="1" si="26"/>
        <v>0.61262976135453151</v>
      </c>
      <c r="F850" s="11">
        <f t="shared" ca="1" si="27"/>
        <v>52.181326377131825</v>
      </c>
    </row>
    <row r="851" spans="5:6" x14ac:dyDescent="0.25">
      <c r="E851" s="11">
        <f t="shared" ca="1" si="26"/>
        <v>0.80635529547831153</v>
      </c>
      <c r="F851" s="11">
        <f t="shared" ca="1" si="27"/>
        <v>58.473511356196646</v>
      </c>
    </row>
    <row r="852" spans="5:6" x14ac:dyDescent="0.25">
      <c r="E852" s="11">
        <f t="shared" ca="1" si="26"/>
        <v>7.4396633318408956E-2</v>
      </c>
      <c r="F852" s="11">
        <f t="shared" ca="1" si="27"/>
        <v>36.092072815971143</v>
      </c>
    </row>
    <row r="853" spans="5:6" x14ac:dyDescent="0.25">
      <c r="E853" s="11">
        <f t="shared" ca="1" si="26"/>
        <v>0.58359494413706159</v>
      </c>
      <c r="F853" s="11">
        <f t="shared" ca="1" si="27"/>
        <v>51.399021687487277</v>
      </c>
    </row>
    <row r="854" spans="5:6" x14ac:dyDescent="0.25">
      <c r="E854" s="11">
        <f t="shared" ca="1" si="26"/>
        <v>0.59350983760665477</v>
      </c>
      <c r="F854" s="11">
        <f t="shared" ca="1" si="27"/>
        <v>51.663672832848953</v>
      </c>
    </row>
    <row r="855" spans="5:6" x14ac:dyDescent="0.25">
      <c r="E855" s="11">
        <f t="shared" ca="1" si="26"/>
        <v>0.15951271639824816</v>
      </c>
      <c r="F855" s="11">
        <f t="shared" ca="1" si="27"/>
        <v>39.8730118645164</v>
      </c>
    </row>
    <row r="856" spans="5:6" x14ac:dyDescent="0.25">
      <c r="E856" s="11">
        <f t="shared" ca="1" si="26"/>
        <v>0.92336308203655371</v>
      </c>
      <c r="F856" s="11">
        <f t="shared" ca="1" si="27"/>
        <v>65.065519798702624</v>
      </c>
    </row>
    <row r="857" spans="5:6" x14ac:dyDescent="0.25">
      <c r="E857" s="11">
        <f t="shared" ca="1" si="26"/>
        <v>0.52499684350741838</v>
      </c>
      <c r="F857" s="11">
        <f t="shared" ca="1" si="27"/>
        <v>49.875801872589477</v>
      </c>
    </row>
    <row r="858" spans="5:6" x14ac:dyDescent="0.25">
      <c r="E858" s="11">
        <f t="shared" ca="1" si="26"/>
        <v>0.36548672022381001</v>
      </c>
      <c r="F858" s="11">
        <f t="shared" ca="1" si="27"/>
        <v>45.858084881732943</v>
      </c>
    </row>
    <row r="859" spans="5:6" x14ac:dyDescent="0.25">
      <c r="E859" s="11">
        <f t="shared" ca="1" si="26"/>
        <v>0.58433754685672568</v>
      </c>
      <c r="F859" s="11">
        <f t="shared" ca="1" si="27"/>
        <v>51.418760844205543</v>
      </c>
    </row>
    <row r="860" spans="5:6" x14ac:dyDescent="0.25">
      <c r="E860" s="11">
        <f t="shared" ca="1" si="26"/>
        <v>0.46003648436331435</v>
      </c>
      <c r="F860" s="11">
        <f t="shared" ca="1" si="27"/>
        <v>48.237345124995663</v>
      </c>
    </row>
    <row r="861" spans="5:6" x14ac:dyDescent="0.25">
      <c r="E861" s="11">
        <f t="shared" ca="1" si="26"/>
        <v>0.23037229539376103</v>
      </c>
      <c r="F861" s="11">
        <f t="shared" ca="1" si="27"/>
        <v>42.179229490032306</v>
      </c>
    </row>
    <row r="862" spans="5:6" x14ac:dyDescent="0.25">
      <c r="E862" s="11">
        <f t="shared" ca="1" si="26"/>
        <v>0.12032469576406257</v>
      </c>
      <c r="F862" s="11">
        <f t="shared" ca="1" si="27"/>
        <v>38.347098003460914</v>
      </c>
    </row>
    <row r="863" spans="5:6" x14ac:dyDescent="0.25">
      <c r="E863" s="11">
        <f t="shared" ca="1" si="26"/>
        <v>0.99315556129843052</v>
      </c>
      <c r="F863" s="11">
        <f t="shared" ca="1" si="27"/>
        <v>78.426850109098424</v>
      </c>
    </row>
    <row r="864" spans="5:6" x14ac:dyDescent="0.25">
      <c r="E864" s="11">
        <f t="shared" ca="1" si="26"/>
        <v>0.87109641095049872</v>
      </c>
      <c r="F864" s="11">
        <f t="shared" ca="1" si="27"/>
        <v>61.539921506876773</v>
      </c>
    </row>
    <row r="865" spans="5:6" x14ac:dyDescent="0.25">
      <c r="E865" s="11">
        <f t="shared" ca="1" si="26"/>
        <v>0.21571158563360404</v>
      </c>
      <c r="F865" s="11">
        <f t="shared" ca="1" si="27"/>
        <v>41.734658260057316</v>
      </c>
    </row>
    <row r="866" spans="5:6" x14ac:dyDescent="0.25">
      <c r="E866" s="11">
        <f t="shared" ca="1" si="26"/>
        <v>0.88089463185227901</v>
      </c>
      <c r="F866" s="11">
        <f t="shared" ca="1" si="27"/>
        <v>62.100640224322625</v>
      </c>
    </row>
    <row r="867" spans="5:6" x14ac:dyDescent="0.25">
      <c r="E867" s="11">
        <f t="shared" ca="1" si="26"/>
        <v>0.1145766912195969</v>
      </c>
      <c r="F867" s="11">
        <f t="shared" ca="1" si="27"/>
        <v>38.099304613209782</v>
      </c>
    </row>
    <row r="868" spans="5:6" x14ac:dyDescent="0.25">
      <c r="E868" s="11">
        <f t="shared" ca="1" si="26"/>
        <v>0.4281851448614109</v>
      </c>
      <c r="F868" s="11">
        <f t="shared" ca="1" si="27"/>
        <v>47.440287385981328</v>
      </c>
    </row>
    <row r="869" spans="5:6" x14ac:dyDescent="0.25">
      <c r="E869" s="11">
        <f t="shared" ca="1" si="26"/>
        <v>0.82071480091031546</v>
      </c>
      <c r="F869" s="11">
        <f t="shared" ca="1" si="27"/>
        <v>59.080162306622121</v>
      </c>
    </row>
    <row r="870" spans="5:6" x14ac:dyDescent="0.25">
      <c r="E870" s="11">
        <f t="shared" ca="1" si="26"/>
        <v>0.52527701112827963</v>
      </c>
      <c r="F870" s="11">
        <f t="shared" ca="1" si="27"/>
        <v>49.882952659509954</v>
      </c>
    </row>
    <row r="871" spans="5:6" x14ac:dyDescent="0.25">
      <c r="E871" s="11">
        <f t="shared" ca="1" si="26"/>
        <v>0.21217703570628266</v>
      </c>
      <c r="F871" s="11">
        <f t="shared" ca="1" si="27"/>
        <v>41.625387579466718</v>
      </c>
    </row>
    <row r="872" spans="5:6" x14ac:dyDescent="0.25">
      <c r="E872" s="11">
        <f t="shared" ca="1" si="26"/>
        <v>0.2219543036886471</v>
      </c>
      <c r="F872" s="11">
        <f t="shared" ca="1" si="27"/>
        <v>41.925613844235102</v>
      </c>
    </row>
    <row r="873" spans="5:6" x14ac:dyDescent="0.25">
      <c r="E873" s="11">
        <f t="shared" ca="1" si="26"/>
        <v>0.37895687596360805</v>
      </c>
      <c r="F873" s="11">
        <f t="shared" ca="1" si="27"/>
        <v>46.201016432213024</v>
      </c>
    </row>
    <row r="874" spans="5:6" x14ac:dyDescent="0.25">
      <c r="E874" s="11">
        <f t="shared" ca="1" si="26"/>
        <v>0.75616954671038894</v>
      </c>
      <c r="F874" s="11">
        <f t="shared" ca="1" si="27"/>
        <v>56.569182321535706</v>
      </c>
    </row>
    <row r="875" spans="5:6" x14ac:dyDescent="0.25">
      <c r="E875" s="11">
        <f t="shared" ca="1" si="26"/>
        <v>0.8801514031253399</v>
      </c>
      <c r="F875" s="11">
        <f t="shared" ca="1" si="27"/>
        <v>62.056877185567373</v>
      </c>
    </row>
    <row r="876" spans="5:6" x14ac:dyDescent="0.25">
      <c r="E876" s="11">
        <f t="shared" ca="1" si="26"/>
        <v>0.11659198422666772</v>
      </c>
      <c r="F876" s="11">
        <f t="shared" ca="1" si="27"/>
        <v>38.187039768753607</v>
      </c>
    </row>
    <row r="877" spans="5:6" x14ac:dyDescent="0.25">
      <c r="E877" s="11">
        <f t="shared" ca="1" si="26"/>
        <v>7.2327809394146958E-2</v>
      </c>
      <c r="F877" s="11">
        <f t="shared" ca="1" si="27"/>
        <v>35.970829023020066</v>
      </c>
    </row>
    <row r="878" spans="5:6" x14ac:dyDescent="0.25">
      <c r="E878" s="11">
        <f t="shared" ca="1" si="26"/>
        <v>0.32136524858224103</v>
      </c>
      <c r="F878" s="11">
        <f t="shared" ca="1" si="27"/>
        <v>44.714530585976853</v>
      </c>
    </row>
    <row r="879" spans="5:6" x14ac:dyDescent="0.25">
      <c r="E879" s="11">
        <f t="shared" ca="1" si="26"/>
        <v>0.11186031954792819</v>
      </c>
      <c r="F879" s="11">
        <f t="shared" ca="1" si="27"/>
        <v>37.979515080017244</v>
      </c>
    </row>
    <row r="880" spans="5:6" x14ac:dyDescent="0.25">
      <c r="E880" s="11">
        <f t="shared" ca="1" si="26"/>
        <v>0.71714012999843468</v>
      </c>
      <c r="F880" s="11">
        <f t="shared" ca="1" si="27"/>
        <v>55.257412796794362</v>
      </c>
    </row>
    <row r="881" spans="5:6" x14ac:dyDescent="0.25">
      <c r="E881" s="11">
        <f t="shared" ca="1" si="26"/>
        <v>0.48212385013701042</v>
      </c>
      <c r="F881" s="11">
        <f t="shared" ca="1" si="27"/>
        <v>48.791164514036446</v>
      </c>
    </row>
    <row r="882" spans="5:6" x14ac:dyDescent="0.25">
      <c r="E882" s="11">
        <f t="shared" ca="1" si="26"/>
        <v>0.1576598218126789</v>
      </c>
      <c r="F882" s="11">
        <f t="shared" ca="1" si="27"/>
        <v>39.806100352518897</v>
      </c>
    </row>
    <row r="883" spans="5:6" x14ac:dyDescent="0.25">
      <c r="E883" s="11">
        <f t="shared" ca="1" si="26"/>
        <v>0.96324540396609548</v>
      </c>
      <c r="F883" s="11">
        <f t="shared" ca="1" si="27"/>
        <v>69.540493314035345</v>
      </c>
    </row>
    <row r="884" spans="5:6" x14ac:dyDescent="0.25">
      <c r="E884" s="11">
        <f t="shared" ca="1" si="26"/>
        <v>0.19648283920036458</v>
      </c>
      <c r="F884" s="11">
        <f t="shared" ca="1" si="27"/>
        <v>41.129200335436025</v>
      </c>
    </row>
    <row r="885" spans="5:6" x14ac:dyDescent="0.25">
      <c r="E885" s="11">
        <f t="shared" ca="1" si="26"/>
        <v>0.99726493834464158</v>
      </c>
      <c r="F885" s="11">
        <f t="shared" ca="1" si="27"/>
        <v>82.773701494736741</v>
      </c>
    </row>
    <row r="886" spans="5:6" x14ac:dyDescent="0.25">
      <c r="E886" s="11">
        <f t="shared" ca="1" si="26"/>
        <v>0.77379051067481996</v>
      </c>
      <c r="F886" s="11">
        <f t="shared" ca="1" si="27"/>
        <v>57.205107828139248</v>
      </c>
    </row>
    <row r="887" spans="5:6" x14ac:dyDescent="0.25">
      <c r="E887" s="11">
        <f t="shared" ca="1" si="26"/>
        <v>0.32087589175167153</v>
      </c>
      <c r="F887" s="11">
        <f t="shared" ca="1" si="27"/>
        <v>44.701626628947473</v>
      </c>
    </row>
    <row r="888" spans="5:6" x14ac:dyDescent="0.25">
      <c r="E888" s="11">
        <f t="shared" ca="1" si="26"/>
        <v>0.29481215805174776</v>
      </c>
      <c r="F888" s="11">
        <f t="shared" ca="1" si="27"/>
        <v>44.005320183101162</v>
      </c>
    </row>
    <row r="889" spans="5:6" x14ac:dyDescent="0.25">
      <c r="E889" s="11">
        <f t="shared" ca="1" si="26"/>
        <v>0.81826581621881211</v>
      </c>
      <c r="F889" s="11">
        <f t="shared" ca="1" si="27"/>
        <v>58.974320186021401</v>
      </c>
    </row>
    <row r="890" spans="5:6" x14ac:dyDescent="0.25">
      <c r="E890" s="11">
        <f t="shared" ca="1" si="26"/>
        <v>0.4091043612810541</v>
      </c>
      <c r="F890" s="11">
        <f t="shared" ca="1" si="27"/>
        <v>46.961820194125643</v>
      </c>
    </row>
    <row r="891" spans="5:6" x14ac:dyDescent="0.25">
      <c r="E891" s="11">
        <f t="shared" ca="1" si="26"/>
        <v>0.8612451081954885</v>
      </c>
      <c r="F891" s="11">
        <f t="shared" ca="1" si="27"/>
        <v>61.00833261163779</v>
      </c>
    </row>
    <row r="892" spans="5:6" x14ac:dyDescent="0.25">
      <c r="E892" s="11">
        <f t="shared" ca="1" si="26"/>
        <v>0.96048593306960584</v>
      </c>
      <c r="F892" s="11">
        <f t="shared" ca="1" si="27"/>
        <v>69.120236299493058</v>
      </c>
    </row>
    <row r="893" spans="5:6" x14ac:dyDescent="0.25">
      <c r="E893" s="11">
        <f t="shared" ca="1" si="26"/>
        <v>0.20980050794552574</v>
      </c>
      <c r="F893" s="11">
        <f t="shared" ca="1" si="27"/>
        <v>41.551428439830346</v>
      </c>
    </row>
    <row r="894" spans="5:6" x14ac:dyDescent="0.25">
      <c r="E894" s="11">
        <f t="shared" ca="1" si="26"/>
        <v>0.54366383298150855</v>
      </c>
      <c r="F894" s="11">
        <f t="shared" ca="1" si="27"/>
        <v>50.354611788223707</v>
      </c>
    </row>
    <row r="895" spans="5:6" x14ac:dyDescent="0.25">
      <c r="E895" s="11">
        <f t="shared" ca="1" si="26"/>
        <v>0.96371339997937655</v>
      </c>
      <c r="F895" s="11">
        <f t="shared" ca="1" si="27"/>
        <v>69.614476467984858</v>
      </c>
    </row>
    <row r="896" spans="5:6" x14ac:dyDescent="0.25">
      <c r="E896" s="11">
        <f t="shared" ca="1" si="26"/>
        <v>0.13198309560166566</v>
      </c>
      <c r="F896" s="11">
        <f t="shared" ca="1" si="27"/>
        <v>38.828328959954185</v>
      </c>
    </row>
    <row r="897" spans="5:6" x14ac:dyDescent="0.25">
      <c r="E897" s="11">
        <f t="shared" ca="1" si="26"/>
        <v>0.41458075890343582</v>
      </c>
      <c r="F897" s="11">
        <f t="shared" ca="1" si="27"/>
        <v>47.099312774730535</v>
      </c>
    </row>
    <row r="898" spans="5:6" x14ac:dyDescent="0.25">
      <c r="E898" s="11">
        <f t="shared" ca="1" si="26"/>
        <v>0.40298623254350852</v>
      </c>
      <c r="F898" s="11">
        <f t="shared" ca="1" si="27"/>
        <v>46.808007049732623</v>
      </c>
    </row>
    <row r="899" spans="5:6" x14ac:dyDescent="0.25">
      <c r="E899" s="11">
        <f t="shared" ca="1" si="26"/>
        <v>0.42984770150230478</v>
      </c>
      <c r="F899" s="11">
        <f t="shared" ca="1" si="27"/>
        <v>47.481914513804327</v>
      </c>
    </row>
    <row r="900" spans="5:6" x14ac:dyDescent="0.25">
      <c r="E900" s="11">
        <f t="shared" ref="E900:E963" ca="1" si="28">RAND()</f>
        <v>5.7393037959568072E-2</v>
      </c>
      <c r="F900" s="11">
        <f t="shared" ref="F900:F963" ca="1" si="29">_xlfn.GAMMA.INV(E900,$C$3,$C$4)</f>
        <v>35.015262400019843</v>
      </c>
    </row>
    <row r="901" spans="5:6" x14ac:dyDescent="0.25">
      <c r="E901" s="11">
        <f t="shared" ca="1" si="28"/>
        <v>0.49697520062878497</v>
      </c>
      <c r="F901" s="11">
        <f t="shared" ca="1" si="29"/>
        <v>49.165040213488467</v>
      </c>
    </row>
    <row r="902" spans="5:6" x14ac:dyDescent="0.25">
      <c r="E902" s="11">
        <f t="shared" ca="1" si="28"/>
        <v>0.43841518104040822</v>
      </c>
      <c r="F902" s="11">
        <f t="shared" ca="1" si="29"/>
        <v>47.696337041628027</v>
      </c>
    </row>
    <row r="903" spans="5:6" x14ac:dyDescent="0.25">
      <c r="E903" s="11">
        <f t="shared" ca="1" si="28"/>
        <v>0.39609294243168802</v>
      </c>
      <c r="F903" s="11">
        <f t="shared" ca="1" si="29"/>
        <v>46.634394422236397</v>
      </c>
    </row>
    <row r="904" spans="5:6" x14ac:dyDescent="0.25">
      <c r="E904" s="11">
        <f t="shared" ca="1" si="28"/>
        <v>0.56017271326101992</v>
      </c>
      <c r="F904" s="11">
        <f t="shared" ca="1" si="29"/>
        <v>50.782659129199573</v>
      </c>
    </row>
    <row r="905" spans="5:6" x14ac:dyDescent="0.25">
      <c r="E905" s="11">
        <f t="shared" ca="1" si="28"/>
        <v>0.64876064444958126</v>
      </c>
      <c r="F905" s="11">
        <f t="shared" ca="1" si="29"/>
        <v>53.19091146682505</v>
      </c>
    </row>
    <row r="906" spans="5:6" x14ac:dyDescent="0.25">
      <c r="E906" s="11">
        <f t="shared" ca="1" si="28"/>
        <v>0.50285614568598913</v>
      </c>
      <c r="F906" s="11">
        <f t="shared" ca="1" si="29"/>
        <v>49.313559013154034</v>
      </c>
    </row>
    <row r="907" spans="5:6" x14ac:dyDescent="0.25">
      <c r="E907" s="11">
        <f t="shared" ca="1" si="28"/>
        <v>0.74728462862316702</v>
      </c>
      <c r="F907" s="11">
        <f t="shared" ca="1" si="29"/>
        <v>56.259717377856845</v>
      </c>
    </row>
    <row r="908" spans="5:6" x14ac:dyDescent="0.25">
      <c r="E908" s="11">
        <f t="shared" ca="1" si="28"/>
        <v>0.4893000568580852</v>
      </c>
      <c r="F908" s="11">
        <f t="shared" ca="1" si="29"/>
        <v>48.971630056290046</v>
      </c>
    </row>
    <row r="909" spans="5:6" x14ac:dyDescent="0.25">
      <c r="E909" s="11">
        <f t="shared" ca="1" si="28"/>
        <v>0.3089893865038954</v>
      </c>
      <c r="F909" s="11">
        <f t="shared" ca="1" si="29"/>
        <v>44.386365104922056</v>
      </c>
    </row>
    <row r="910" spans="5:6" x14ac:dyDescent="0.25">
      <c r="E910" s="11">
        <f t="shared" ca="1" si="28"/>
        <v>0.43609119072239177</v>
      </c>
      <c r="F910" s="11">
        <f t="shared" ca="1" si="29"/>
        <v>47.638185250175304</v>
      </c>
    </row>
    <row r="911" spans="5:6" x14ac:dyDescent="0.25">
      <c r="E911" s="11">
        <f t="shared" ca="1" si="28"/>
        <v>0.53231590338029122</v>
      </c>
      <c r="F911" s="11">
        <f t="shared" ca="1" si="29"/>
        <v>50.062946836665674</v>
      </c>
    </row>
    <row r="912" spans="5:6" x14ac:dyDescent="0.25">
      <c r="E912" s="11">
        <f t="shared" ca="1" si="28"/>
        <v>0.21164757639719955</v>
      </c>
      <c r="F912" s="11">
        <f t="shared" ca="1" si="29"/>
        <v>41.608944946072242</v>
      </c>
    </row>
    <row r="913" spans="5:6" x14ac:dyDescent="0.25">
      <c r="E913" s="11">
        <f t="shared" ca="1" si="28"/>
        <v>0.50081550109178263</v>
      </c>
      <c r="F913" s="11">
        <f t="shared" ca="1" si="29"/>
        <v>49.261990071384687</v>
      </c>
    </row>
    <row r="914" spans="5:6" x14ac:dyDescent="0.25">
      <c r="E914" s="11">
        <f t="shared" ca="1" si="28"/>
        <v>0.79580699156452206</v>
      </c>
      <c r="F914" s="11">
        <f t="shared" ca="1" si="29"/>
        <v>58.047686826215141</v>
      </c>
    </row>
    <row r="915" spans="5:6" x14ac:dyDescent="0.25">
      <c r="E915" s="11">
        <f t="shared" ca="1" si="28"/>
        <v>0.88583306942726736</v>
      </c>
      <c r="F915" s="11">
        <f t="shared" ca="1" si="29"/>
        <v>62.396978083599905</v>
      </c>
    </row>
    <row r="916" spans="5:6" x14ac:dyDescent="0.25">
      <c r="E916" s="11">
        <f t="shared" ca="1" si="28"/>
        <v>0.84250317336161373</v>
      </c>
      <c r="F916" s="11">
        <f t="shared" ca="1" si="29"/>
        <v>60.071194822789842</v>
      </c>
    </row>
    <row r="917" spans="5:6" x14ac:dyDescent="0.25">
      <c r="E917" s="11">
        <f t="shared" ca="1" si="28"/>
        <v>0.18249012794618003</v>
      </c>
      <c r="F917" s="11">
        <f t="shared" ca="1" si="29"/>
        <v>40.669774084996803</v>
      </c>
    </row>
    <row r="918" spans="5:6" x14ac:dyDescent="0.25">
      <c r="E918" s="11">
        <f t="shared" ca="1" si="28"/>
        <v>0.6952785443810795</v>
      </c>
      <c r="F918" s="11">
        <f t="shared" ca="1" si="29"/>
        <v>54.569600962568202</v>
      </c>
    </row>
    <row r="919" spans="5:6" x14ac:dyDescent="0.25">
      <c r="E919" s="11">
        <f t="shared" ca="1" si="28"/>
        <v>0.29339851741356193</v>
      </c>
      <c r="F919" s="11">
        <f t="shared" ca="1" si="29"/>
        <v>43.966996540718846</v>
      </c>
    </row>
    <row r="920" spans="5:6" x14ac:dyDescent="0.25">
      <c r="E920" s="11">
        <f t="shared" ca="1" si="28"/>
        <v>0.24607915302043737</v>
      </c>
      <c r="F920" s="11">
        <f t="shared" ca="1" si="29"/>
        <v>42.641661766405292</v>
      </c>
    </row>
    <row r="921" spans="5:6" x14ac:dyDescent="0.25">
      <c r="E921" s="11">
        <f t="shared" ca="1" si="28"/>
        <v>0.20829571462367091</v>
      </c>
      <c r="F921" s="11">
        <f t="shared" ca="1" si="29"/>
        <v>41.504389861528402</v>
      </c>
    </row>
    <row r="922" spans="5:6" x14ac:dyDescent="0.25">
      <c r="E922" s="11">
        <f t="shared" ca="1" si="28"/>
        <v>0.25307765810234883</v>
      </c>
      <c r="F922" s="11">
        <f t="shared" ca="1" si="29"/>
        <v>42.843622940626901</v>
      </c>
    </row>
    <row r="923" spans="5:6" x14ac:dyDescent="0.25">
      <c r="E923" s="11">
        <f t="shared" ca="1" si="28"/>
        <v>0.52670119529351533</v>
      </c>
      <c r="F923" s="11">
        <f t="shared" ca="1" si="29"/>
        <v>49.919318041712152</v>
      </c>
    </row>
    <row r="924" spans="5:6" x14ac:dyDescent="0.25">
      <c r="E924" s="11">
        <f t="shared" ca="1" si="28"/>
        <v>0.14509686867406446</v>
      </c>
      <c r="F924" s="11">
        <f t="shared" ca="1" si="29"/>
        <v>39.34023562310049</v>
      </c>
    </row>
    <row r="925" spans="5:6" x14ac:dyDescent="0.25">
      <c r="E925" s="11">
        <f t="shared" ca="1" si="28"/>
        <v>0.56461259563081834</v>
      </c>
      <c r="F925" s="11">
        <f t="shared" ca="1" si="29"/>
        <v>50.898623519895253</v>
      </c>
    </row>
    <row r="926" spans="5:6" x14ac:dyDescent="0.25">
      <c r="E926" s="11">
        <f t="shared" ca="1" si="28"/>
        <v>0.78340877681319887</v>
      </c>
      <c r="F926" s="11">
        <f t="shared" ca="1" si="29"/>
        <v>57.566076839650556</v>
      </c>
    </row>
    <row r="927" spans="5:6" x14ac:dyDescent="0.25">
      <c r="E927" s="11">
        <f t="shared" ca="1" si="28"/>
        <v>3.394715637779544E-2</v>
      </c>
      <c r="F927" s="11">
        <f t="shared" ca="1" si="29"/>
        <v>33.064933199974377</v>
      </c>
    </row>
    <row r="928" spans="5:6" x14ac:dyDescent="0.25">
      <c r="E928" s="11">
        <f t="shared" ca="1" si="28"/>
        <v>0.27921195979763713</v>
      </c>
      <c r="F928" s="11">
        <f t="shared" ca="1" si="29"/>
        <v>43.578756169040922</v>
      </c>
    </row>
    <row r="929" spans="5:6" x14ac:dyDescent="0.25">
      <c r="E929" s="11">
        <f t="shared" ca="1" si="28"/>
        <v>0.73023857670970338</v>
      </c>
      <c r="F929" s="11">
        <f t="shared" ca="1" si="29"/>
        <v>55.684528571377591</v>
      </c>
    </row>
    <row r="930" spans="5:6" x14ac:dyDescent="0.25">
      <c r="E930" s="11">
        <f t="shared" ca="1" si="28"/>
        <v>0.58442094892394669</v>
      </c>
      <c r="F930" s="11">
        <f t="shared" ca="1" si="29"/>
        <v>51.420978572024204</v>
      </c>
    </row>
    <row r="931" spans="5:6" x14ac:dyDescent="0.25">
      <c r="E931" s="11">
        <f t="shared" ca="1" si="28"/>
        <v>0.54473105743503758</v>
      </c>
      <c r="F931" s="11">
        <f t="shared" ca="1" si="29"/>
        <v>50.382143209694483</v>
      </c>
    </row>
    <row r="932" spans="5:6" x14ac:dyDescent="0.25">
      <c r="E932" s="11">
        <f t="shared" ca="1" si="28"/>
        <v>0.46081523775993993</v>
      </c>
      <c r="F932" s="11">
        <f t="shared" ca="1" si="29"/>
        <v>48.256842143017735</v>
      </c>
    </row>
    <row r="933" spans="5:6" x14ac:dyDescent="0.25">
      <c r="E933" s="11">
        <f t="shared" ca="1" si="28"/>
        <v>9.3761104328679123E-2</v>
      </c>
      <c r="F933" s="11">
        <f t="shared" ca="1" si="29"/>
        <v>37.12993830189189</v>
      </c>
    </row>
    <row r="934" spans="5:6" x14ac:dyDescent="0.25">
      <c r="E934" s="11">
        <f t="shared" ca="1" si="28"/>
        <v>0.38023167503221045</v>
      </c>
      <c r="F934" s="11">
        <f t="shared" ca="1" si="29"/>
        <v>46.233358478795722</v>
      </c>
    </row>
    <row r="935" spans="5:6" x14ac:dyDescent="0.25">
      <c r="E935" s="11">
        <f t="shared" ca="1" si="28"/>
        <v>0.12152015249965198</v>
      </c>
      <c r="F935" s="11">
        <f t="shared" ca="1" si="29"/>
        <v>38.397712366408904</v>
      </c>
    </row>
    <row r="936" spans="5:6" x14ac:dyDescent="0.25">
      <c r="E936" s="11">
        <f t="shared" ca="1" si="28"/>
        <v>0.67929904359692317</v>
      </c>
      <c r="F936" s="11">
        <f t="shared" ca="1" si="29"/>
        <v>54.084218308570044</v>
      </c>
    </row>
    <row r="937" spans="5:6" x14ac:dyDescent="0.25">
      <c r="E937" s="11">
        <f t="shared" ca="1" si="28"/>
        <v>0.33748067199722365</v>
      </c>
      <c r="F937" s="11">
        <f t="shared" ca="1" si="29"/>
        <v>45.136486679453675</v>
      </c>
    </row>
    <row r="938" spans="5:6" x14ac:dyDescent="0.25">
      <c r="E938" s="11">
        <f t="shared" ca="1" si="28"/>
        <v>0.38859641051722771</v>
      </c>
      <c r="F938" s="11">
        <f t="shared" ca="1" si="29"/>
        <v>46.445149820215974</v>
      </c>
    </row>
    <row r="939" spans="5:6" x14ac:dyDescent="0.25">
      <c r="E939" s="11">
        <f t="shared" ca="1" si="28"/>
        <v>0.87001603547449069</v>
      </c>
      <c r="F939" s="11">
        <f t="shared" ca="1" si="29"/>
        <v>61.480134133772921</v>
      </c>
    </row>
    <row r="940" spans="5:6" x14ac:dyDescent="0.25">
      <c r="E940" s="11">
        <f t="shared" ca="1" si="28"/>
        <v>0.77449527677359042</v>
      </c>
      <c r="F940" s="11">
        <f t="shared" ca="1" si="29"/>
        <v>57.231206562351865</v>
      </c>
    </row>
    <row r="941" spans="5:6" x14ac:dyDescent="0.25">
      <c r="E941" s="11">
        <f t="shared" ca="1" si="28"/>
        <v>0.18662116950304064</v>
      </c>
      <c r="F941" s="11">
        <f t="shared" ca="1" si="29"/>
        <v>40.807237466261988</v>
      </c>
    </row>
    <row r="942" spans="5:6" x14ac:dyDescent="0.25">
      <c r="E942" s="11">
        <f t="shared" ca="1" si="28"/>
        <v>0.71270837394756315</v>
      </c>
      <c r="F942" s="11">
        <f t="shared" ca="1" si="29"/>
        <v>55.115564615739117</v>
      </c>
    </row>
    <row r="943" spans="5:6" x14ac:dyDescent="0.25">
      <c r="E943" s="11">
        <f t="shared" ca="1" si="28"/>
        <v>0.11834303281098735</v>
      </c>
      <c r="F943" s="11">
        <f t="shared" ca="1" si="29"/>
        <v>38.262511862744454</v>
      </c>
    </row>
    <row r="944" spans="5:6" x14ac:dyDescent="0.25">
      <c r="E944" s="11">
        <f t="shared" ca="1" si="28"/>
        <v>0.79126121811062955</v>
      </c>
      <c r="F944" s="11">
        <f t="shared" ca="1" si="29"/>
        <v>57.868851910185626</v>
      </c>
    </row>
    <row r="945" spans="5:6" x14ac:dyDescent="0.25">
      <c r="E945" s="11">
        <f t="shared" ca="1" si="28"/>
        <v>0.10157052090556762</v>
      </c>
      <c r="F945" s="11">
        <f t="shared" ca="1" si="29"/>
        <v>37.50834684350702</v>
      </c>
    </row>
    <row r="946" spans="5:6" x14ac:dyDescent="0.25">
      <c r="E946" s="11">
        <f t="shared" ca="1" si="28"/>
        <v>0.97503707490518776</v>
      </c>
      <c r="F946" s="11">
        <f t="shared" ca="1" si="29"/>
        <v>71.723713371692071</v>
      </c>
    </row>
    <row r="947" spans="5:6" x14ac:dyDescent="0.25">
      <c r="E947" s="11">
        <f t="shared" ca="1" si="28"/>
        <v>0.24368405174470176</v>
      </c>
      <c r="F947" s="11">
        <f t="shared" ca="1" si="29"/>
        <v>42.571991031798916</v>
      </c>
    </row>
    <row r="948" spans="5:6" x14ac:dyDescent="0.25">
      <c r="E948" s="11">
        <f t="shared" ca="1" si="28"/>
        <v>0.3921738784048453</v>
      </c>
      <c r="F948" s="11">
        <f t="shared" ca="1" si="29"/>
        <v>46.535521948580396</v>
      </c>
    </row>
    <row r="949" spans="5:6" x14ac:dyDescent="0.25">
      <c r="E949" s="11">
        <f t="shared" ca="1" si="28"/>
        <v>0.2275203481043615</v>
      </c>
      <c r="F949" s="11">
        <f t="shared" ca="1" si="29"/>
        <v>42.093786074390756</v>
      </c>
    </row>
    <row r="950" spans="5:6" x14ac:dyDescent="0.25">
      <c r="E950" s="11">
        <f t="shared" ca="1" si="28"/>
        <v>0.70604359884368306</v>
      </c>
      <c r="F950" s="11">
        <f t="shared" ca="1" si="29"/>
        <v>54.904621159844829</v>
      </c>
    </row>
    <row r="951" spans="5:6" x14ac:dyDescent="0.25">
      <c r="E951" s="11">
        <f t="shared" ca="1" si="28"/>
        <v>0.88272922218380612</v>
      </c>
      <c r="F951" s="11">
        <f t="shared" ca="1" si="29"/>
        <v>62.209584818940954</v>
      </c>
    </row>
    <row r="952" spans="5:6" x14ac:dyDescent="0.25">
      <c r="E952" s="11">
        <f t="shared" ca="1" si="28"/>
        <v>0.61349528711434942</v>
      </c>
      <c r="F952" s="11">
        <f t="shared" ca="1" si="29"/>
        <v>52.205006465394362</v>
      </c>
    </row>
    <row r="953" spans="5:6" x14ac:dyDescent="0.25">
      <c r="E953" s="11">
        <f t="shared" ca="1" si="28"/>
        <v>0.90924971368577723</v>
      </c>
      <c r="F953" s="11">
        <f t="shared" ca="1" si="29"/>
        <v>63.958762648401638</v>
      </c>
    </row>
    <row r="954" spans="5:6" x14ac:dyDescent="0.25">
      <c r="E954" s="11">
        <f t="shared" ca="1" si="28"/>
        <v>0.94265583765588046</v>
      </c>
      <c r="F954" s="11">
        <f t="shared" ca="1" si="29"/>
        <v>66.891038402568796</v>
      </c>
    </row>
    <row r="955" spans="5:6" x14ac:dyDescent="0.25">
      <c r="E955" s="11">
        <f t="shared" ca="1" si="28"/>
        <v>0.47890016083305209</v>
      </c>
      <c r="F955" s="11">
        <f t="shared" ca="1" si="29"/>
        <v>48.710196930022121</v>
      </c>
    </row>
    <row r="956" spans="5:6" x14ac:dyDescent="0.25">
      <c r="E956" s="11">
        <f t="shared" ca="1" si="28"/>
        <v>0.756459823994032</v>
      </c>
      <c r="F956" s="11">
        <f t="shared" ca="1" si="29"/>
        <v>56.579412926403243</v>
      </c>
    </row>
    <row r="957" spans="5:6" x14ac:dyDescent="0.25">
      <c r="E957" s="11">
        <f t="shared" ca="1" si="28"/>
        <v>0.90843164408578647</v>
      </c>
      <c r="F957" s="11">
        <f t="shared" ca="1" si="29"/>
        <v>63.899030412236343</v>
      </c>
    </row>
    <row r="958" spans="5:6" x14ac:dyDescent="0.25">
      <c r="E958" s="11">
        <f t="shared" ca="1" si="28"/>
        <v>0.95332639939126118</v>
      </c>
      <c r="F958" s="11">
        <f t="shared" ca="1" si="29"/>
        <v>68.137989419401592</v>
      </c>
    </row>
    <row r="959" spans="5:6" x14ac:dyDescent="0.25">
      <c r="E959" s="11">
        <f t="shared" ca="1" si="28"/>
        <v>0.74893569114940906</v>
      </c>
      <c r="F959" s="11">
        <f t="shared" ca="1" si="29"/>
        <v>56.316697209854929</v>
      </c>
    </row>
    <row r="960" spans="5:6" x14ac:dyDescent="0.25">
      <c r="E960" s="11">
        <f t="shared" ca="1" si="28"/>
        <v>0.29799189475359489</v>
      </c>
      <c r="F960" s="11">
        <f t="shared" ca="1" si="29"/>
        <v>44.091296527868309</v>
      </c>
    </row>
    <row r="961" spans="5:6" x14ac:dyDescent="0.25">
      <c r="E961" s="11">
        <f t="shared" ca="1" si="28"/>
        <v>0.77831748066428352</v>
      </c>
      <c r="F961" s="11">
        <f t="shared" ca="1" si="29"/>
        <v>57.373700537725938</v>
      </c>
    </row>
    <row r="962" spans="5:6" x14ac:dyDescent="0.25">
      <c r="E962" s="11">
        <f t="shared" ca="1" si="28"/>
        <v>0.20085961073467173</v>
      </c>
      <c r="F962" s="11">
        <f t="shared" ca="1" si="29"/>
        <v>41.269476430937836</v>
      </c>
    </row>
    <row r="963" spans="5:6" x14ac:dyDescent="0.25">
      <c r="E963" s="11">
        <f t="shared" ca="1" si="28"/>
        <v>0.23436784471687122</v>
      </c>
      <c r="F963" s="11">
        <f t="shared" ca="1" si="29"/>
        <v>42.298141589802832</v>
      </c>
    </row>
    <row r="964" spans="5:6" x14ac:dyDescent="0.25">
      <c r="E964" s="11">
        <f t="shared" ref="E964:E1027" ca="1" si="30">RAND()</f>
        <v>0.7918832187540189</v>
      </c>
      <c r="F964" s="11">
        <f t="shared" ref="F964:F1027" ca="1" si="31">_xlfn.GAMMA.INV(E964,$C$3,$C$4)</f>
        <v>57.893163629695941</v>
      </c>
    </row>
    <row r="965" spans="5:6" x14ac:dyDescent="0.25">
      <c r="E965" s="11">
        <f t="shared" ca="1" si="30"/>
        <v>0.51664326252597048</v>
      </c>
      <c r="F965" s="11">
        <f t="shared" ca="1" si="31"/>
        <v>49.663034141243365</v>
      </c>
    </row>
    <row r="966" spans="5:6" x14ac:dyDescent="0.25">
      <c r="E966" s="11">
        <f t="shared" ca="1" si="30"/>
        <v>0.88481757244164161</v>
      </c>
      <c r="F966" s="11">
        <f t="shared" ca="1" si="31"/>
        <v>62.335233090740012</v>
      </c>
    </row>
    <row r="967" spans="5:6" x14ac:dyDescent="0.25">
      <c r="E967" s="11">
        <f t="shared" ca="1" si="30"/>
        <v>0.77385457012147874</v>
      </c>
      <c r="F967" s="11">
        <f t="shared" ca="1" si="31"/>
        <v>57.207477837599129</v>
      </c>
    </row>
    <row r="968" spans="5:6" x14ac:dyDescent="0.25">
      <c r="E968" s="11">
        <f t="shared" ca="1" si="30"/>
        <v>0.28691795742653237</v>
      </c>
      <c r="F968" s="11">
        <f t="shared" ca="1" si="31"/>
        <v>43.790488219026834</v>
      </c>
    </row>
    <row r="969" spans="5:6" x14ac:dyDescent="0.25">
      <c r="E969" s="11">
        <f t="shared" ca="1" si="30"/>
        <v>0.82510027421683962</v>
      </c>
      <c r="F969" s="11">
        <f t="shared" ca="1" si="31"/>
        <v>59.272313675222051</v>
      </c>
    </row>
    <row r="970" spans="5:6" x14ac:dyDescent="0.25">
      <c r="E970" s="11">
        <f t="shared" ca="1" si="30"/>
        <v>0.8292504839458662</v>
      </c>
      <c r="F970" s="11">
        <f t="shared" ca="1" si="31"/>
        <v>59.457379921563465</v>
      </c>
    </row>
    <row r="971" spans="5:6" x14ac:dyDescent="0.25">
      <c r="E971" s="11">
        <f t="shared" ca="1" si="30"/>
        <v>0.26737349676018285</v>
      </c>
      <c r="F971" s="11">
        <f t="shared" ca="1" si="31"/>
        <v>43.249224134128866</v>
      </c>
    </row>
    <row r="972" spans="5:6" x14ac:dyDescent="0.25">
      <c r="E972" s="11">
        <f t="shared" ca="1" si="30"/>
        <v>0.1525124728758025</v>
      </c>
      <c r="F972" s="11">
        <f t="shared" ca="1" si="31"/>
        <v>39.617870950084644</v>
      </c>
    </row>
    <row r="973" spans="5:6" x14ac:dyDescent="0.25">
      <c r="E973" s="11">
        <f t="shared" ca="1" si="30"/>
        <v>0.56780776603005501</v>
      </c>
      <c r="F973" s="11">
        <f t="shared" ca="1" si="31"/>
        <v>50.982317621690498</v>
      </c>
    </row>
    <row r="974" spans="5:6" x14ac:dyDescent="0.25">
      <c r="E974" s="11">
        <f t="shared" ca="1" si="30"/>
        <v>1.6753256630237634E-2</v>
      </c>
      <c r="F974" s="11">
        <f t="shared" ca="1" si="31"/>
        <v>30.811534795650786</v>
      </c>
    </row>
    <row r="975" spans="5:6" x14ac:dyDescent="0.25">
      <c r="E975" s="11">
        <f t="shared" ca="1" si="30"/>
        <v>0.20246614271189811</v>
      </c>
      <c r="F975" s="11">
        <f t="shared" ca="1" si="31"/>
        <v>41.320584715770551</v>
      </c>
    </row>
    <row r="976" spans="5:6" x14ac:dyDescent="0.25">
      <c r="E976" s="11">
        <f t="shared" ca="1" si="30"/>
        <v>0.77385311532928658</v>
      </c>
      <c r="F976" s="11">
        <f t="shared" ca="1" si="31"/>
        <v>57.207424009676615</v>
      </c>
    </row>
    <row r="977" spans="5:6" x14ac:dyDescent="0.25">
      <c r="E977" s="11">
        <f t="shared" ca="1" si="30"/>
        <v>0.28106861774406788</v>
      </c>
      <c r="F977" s="11">
        <f t="shared" ca="1" si="31"/>
        <v>43.629961153902833</v>
      </c>
    </row>
    <row r="978" spans="5:6" x14ac:dyDescent="0.25">
      <c r="E978" s="11">
        <f t="shared" ca="1" si="30"/>
        <v>0.61960467766853233</v>
      </c>
      <c r="F978" s="11">
        <f t="shared" ca="1" si="31"/>
        <v>52.372806208499725</v>
      </c>
    </row>
    <row r="979" spans="5:6" x14ac:dyDescent="0.25">
      <c r="E979" s="11">
        <f t="shared" ca="1" si="30"/>
        <v>0.73558418768538014</v>
      </c>
      <c r="F979" s="11">
        <f t="shared" ca="1" si="31"/>
        <v>55.862432201370275</v>
      </c>
    </row>
    <row r="980" spans="5:6" x14ac:dyDescent="0.25">
      <c r="E980" s="11">
        <f t="shared" ca="1" si="30"/>
        <v>0.27811523256557269</v>
      </c>
      <c r="F980" s="11">
        <f t="shared" ca="1" si="31"/>
        <v>43.548450806284592</v>
      </c>
    </row>
    <row r="981" spans="5:6" x14ac:dyDescent="0.25">
      <c r="E981" s="11">
        <f t="shared" ca="1" si="30"/>
        <v>0.70569442057632081</v>
      </c>
      <c r="F981" s="11">
        <f t="shared" ca="1" si="31"/>
        <v>54.893645897239161</v>
      </c>
    </row>
    <row r="982" spans="5:6" x14ac:dyDescent="0.25">
      <c r="E982" s="11">
        <f t="shared" ca="1" si="30"/>
        <v>0.52263434292496425</v>
      </c>
      <c r="F982" s="11">
        <f t="shared" ca="1" si="31"/>
        <v>49.815542556412709</v>
      </c>
    </row>
    <row r="983" spans="5:6" x14ac:dyDescent="0.25">
      <c r="E983" s="11">
        <f t="shared" ca="1" si="30"/>
        <v>0.98239017742940238</v>
      </c>
      <c r="F983" s="11">
        <f t="shared" ca="1" si="31"/>
        <v>73.612920635231916</v>
      </c>
    </row>
    <row r="984" spans="5:6" x14ac:dyDescent="0.25">
      <c r="E984" s="11">
        <f t="shared" ca="1" si="30"/>
        <v>0.16086205441721479</v>
      </c>
      <c r="F984" s="11">
        <f t="shared" ca="1" si="31"/>
        <v>39.921467000017692</v>
      </c>
    </row>
    <row r="985" spans="5:6" x14ac:dyDescent="0.25">
      <c r="E985" s="11">
        <f t="shared" ca="1" si="30"/>
        <v>6.021127446418395E-2</v>
      </c>
      <c r="F985" s="11">
        <f t="shared" ca="1" si="31"/>
        <v>35.207892499433306</v>
      </c>
    </row>
    <row r="986" spans="5:6" x14ac:dyDescent="0.25">
      <c r="E986" s="11">
        <f t="shared" ca="1" si="30"/>
        <v>0.7656845621524323</v>
      </c>
      <c r="F986" s="11">
        <f t="shared" ca="1" si="31"/>
        <v>56.908707836742465</v>
      </c>
    </row>
    <row r="987" spans="5:6" x14ac:dyDescent="0.25">
      <c r="E987" s="11">
        <f t="shared" ca="1" si="30"/>
        <v>0.68960774397939373</v>
      </c>
      <c r="F987" s="11">
        <f t="shared" ca="1" si="31"/>
        <v>54.39578644679537</v>
      </c>
    </row>
    <row r="988" spans="5:6" x14ac:dyDescent="0.25">
      <c r="E988" s="11">
        <f t="shared" ca="1" si="30"/>
        <v>0.80136992651780214</v>
      </c>
      <c r="F988" s="11">
        <f t="shared" ca="1" si="31"/>
        <v>58.270303392825788</v>
      </c>
    </row>
    <row r="989" spans="5:6" x14ac:dyDescent="0.25">
      <c r="E989" s="11">
        <f t="shared" ca="1" si="30"/>
        <v>0.10639373959214826</v>
      </c>
      <c r="F989" s="11">
        <f t="shared" ca="1" si="31"/>
        <v>37.732792909331678</v>
      </c>
    </row>
    <row r="990" spans="5:6" x14ac:dyDescent="0.25">
      <c r="E990" s="11">
        <f t="shared" ca="1" si="30"/>
        <v>0.6097637033665716</v>
      </c>
      <c r="F990" s="11">
        <f t="shared" ca="1" si="31"/>
        <v>52.103072676770694</v>
      </c>
    </row>
    <row r="991" spans="5:6" x14ac:dyDescent="0.25">
      <c r="E991" s="11">
        <f t="shared" ca="1" si="30"/>
        <v>0.84236441969605458</v>
      </c>
      <c r="F991" s="11">
        <f t="shared" ca="1" si="31"/>
        <v>60.064575184854796</v>
      </c>
    </row>
    <row r="992" spans="5:6" x14ac:dyDescent="0.25">
      <c r="E992" s="11">
        <f t="shared" ca="1" si="30"/>
        <v>0.64557268016418545</v>
      </c>
      <c r="F992" s="11">
        <f t="shared" ca="1" si="31"/>
        <v>53.099945256987766</v>
      </c>
    </row>
    <row r="993" spans="5:6" x14ac:dyDescent="0.25">
      <c r="E993" s="11">
        <f t="shared" ca="1" si="30"/>
        <v>1.800902843182528E-2</v>
      </c>
      <c r="F993" s="11">
        <f t="shared" ca="1" si="31"/>
        <v>31.026138904823821</v>
      </c>
    </row>
    <row r="994" spans="5:6" x14ac:dyDescent="0.25">
      <c r="E994" s="11">
        <f t="shared" ca="1" si="30"/>
        <v>0.22014020684075286</v>
      </c>
      <c r="F994" s="11">
        <f t="shared" ca="1" si="31"/>
        <v>41.870384428323241</v>
      </c>
    </row>
    <row r="995" spans="5:6" x14ac:dyDescent="0.25">
      <c r="E995" s="11">
        <f t="shared" ca="1" si="30"/>
        <v>0.13748547983493131</v>
      </c>
      <c r="F995" s="11">
        <f t="shared" ca="1" si="31"/>
        <v>39.04660304641461</v>
      </c>
    </row>
    <row r="996" spans="5:6" x14ac:dyDescent="0.25">
      <c r="E996" s="11">
        <f t="shared" ca="1" si="30"/>
        <v>8.020706864411542E-2</v>
      </c>
      <c r="F996" s="11">
        <f t="shared" ca="1" si="31"/>
        <v>36.420775852798272</v>
      </c>
    </row>
    <row r="997" spans="5:6" x14ac:dyDescent="0.25">
      <c r="E997" s="11">
        <f t="shared" ca="1" si="30"/>
        <v>0.77946737964051982</v>
      </c>
      <c r="F997" s="11">
        <f t="shared" ca="1" si="31"/>
        <v>57.41688922807792</v>
      </c>
    </row>
    <row r="998" spans="5:6" x14ac:dyDescent="0.25">
      <c r="E998" s="11">
        <f t="shared" ca="1" si="30"/>
        <v>0.80203718521932299</v>
      </c>
      <c r="F998" s="11">
        <f t="shared" ca="1" si="31"/>
        <v>58.29729417451572</v>
      </c>
    </row>
    <row r="999" spans="5:6" x14ac:dyDescent="0.25">
      <c r="E999" s="11">
        <f t="shared" ca="1" si="30"/>
        <v>0.4214855651465762</v>
      </c>
      <c r="F999" s="11">
        <f t="shared" ca="1" si="31"/>
        <v>47.272459930939981</v>
      </c>
    </row>
    <row r="1000" spans="5:6" x14ac:dyDescent="0.25">
      <c r="E1000" s="11">
        <f t="shared" ca="1" si="30"/>
        <v>0.87191084894218429</v>
      </c>
      <c r="F1000" s="11">
        <f t="shared" ca="1" si="31"/>
        <v>61.585247525443769</v>
      </c>
    </row>
    <row r="1001" spans="5:6" x14ac:dyDescent="0.25">
      <c r="E1001" s="11">
        <f t="shared" ca="1" si="30"/>
        <v>0.1864449216864581</v>
      </c>
      <c r="F1001" s="11">
        <f t="shared" ca="1" si="31"/>
        <v>40.801405122650415</v>
      </c>
    </row>
    <row r="1002" spans="5:6" x14ac:dyDescent="0.25">
      <c r="E1002" s="11">
        <f t="shared" ca="1" si="30"/>
        <v>0.10957537737223277</v>
      </c>
      <c r="F1002" s="11">
        <f t="shared" ca="1" si="31"/>
        <v>37.877333807662239</v>
      </c>
    </row>
    <row r="1003" spans="5:6" x14ac:dyDescent="0.25">
      <c r="E1003" s="11">
        <f t="shared" ca="1" si="30"/>
        <v>0.9500988681270075</v>
      </c>
      <c r="F1003" s="11">
        <f t="shared" ca="1" si="31"/>
        <v>67.737139607174626</v>
      </c>
    </row>
    <row r="1004" spans="5:6" x14ac:dyDescent="0.25">
      <c r="E1004" s="11">
        <f t="shared" ca="1" si="30"/>
        <v>0.61747570551225417</v>
      </c>
      <c r="F1004" s="11">
        <f t="shared" ca="1" si="31"/>
        <v>52.314200851999466</v>
      </c>
    </row>
    <row r="1005" spans="5:6" x14ac:dyDescent="0.25">
      <c r="E1005" s="11">
        <f t="shared" ca="1" si="30"/>
        <v>0.82892114718816567</v>
      </c>
      <c r="F1005" s="11">
        <f t="shared" ca="1" si="31"/>
        <v>59.442576024522694</v>
      </c>
    </row>
    <row r="1006" spans="5:6" x14ac:dyDescent="0.25">
      <c r="E1006" s="11">
        <f t="shared" ca="1" si="30"/>
        <v>0.83222195971052149</v>
      </c>
      <c r="F1006" s="11">
        <f t="shared" ca="1" si="31"/>
        <v>59.5918958849918</v>
      </c>
    </row>
    <row r="1007" spans="5:6" x14ac:dyDescent="0.25">
      <c r="E1007" s="11">
        <f t="shared" ca="1" si="30"/>
        <v>0.98703718121745343</v>
      </c>
      <c r="F1007" s="11">
        <f t="shared" ca="1" si="31"/>
        <v>75.21792944553853</v>
      </c>
    </row>
    <row r="1008" spans="5:6" x14ac:dyDescent="0.25">
      <c r="E1008" s="11">
        <f t="shared" ca="1" si="30"/>
        <v>7.9549869766713521E-2</v>
      </c>
      <c r="F1008" s="11">
        <f t="shared" ca="1" si="31"/>
        <v>36.384421931965569</v>
      </c>
    </row>
    <row r="1009" spans="5:6" x14ac:dyDescent="0.25">
      <c r="E1009" s="11">
        <f t="shared" ca="1" si="30"/>
        <v>0.62486320936023521</v>
      </c>
      <c r="F1009" s="11">
        <f t="shared" ca="1" si="31"/>
        <v>52.518180719987022</v>
      </c>
    </row>
    <row r="1010" spans="5:6" x14ac:dyDescent="0.25">
      <c r="E1010" s="11">
        <f t="shared" ca="1" si="30"/>
        <v>0.97793025440649606</v>
      </c>
      <c r="F1010" s="11">
        <f t="shared" ca="1" si="31"/>
        <v>72.398666399318145</v>
      </c>
    </row>
    <row r="1011" spans="5:6" x14ac:dyDescent="0.25">
      <c r="E1011" s="11">
        <f t="shared" ca="1" si="30"/>
        <v>0.16928897805770116</v>
      </c>
      <c r="F1011" s="11">
        <f t="shared" ca="1" si="31"/>
        <v>40.219133289870456</v>
      </c>
    </row>
    <row r="1012" spans="5:6" x14ac:dyDescent="0.25">
      <c r="E1012" s="11">
        <f t="shared" ca="1" si="30"/>
        <v>0.13060470624826759</v>
      </c>
      <c r="F1012" s="11">
        <f t="shared" ca="1" si="31"/>
        <v>38.772805296879888</v>
      </c>
    </row>
    <row r="1013" spans="5:6" x14ac:dyDescent="0.25">
      <c r="E1013" s="11">
        <f t="shared" ca="1" si="30"/>
        <v>0.11955588110545767</v>
      </c>
      <c r="F1013" s="11">
        <f t="shared" ca="1" si="31"/>
        <v>38.314384043392032</v>
      </c>
    </row>
    <row r="1014" spans="5:6" x14ac:dyDescent="0.25">
      <c r="E1014" s="11">
        <f t="shared" ca="1" si="30"/>
        <v>0.19762540629102077</v>
      </c>
      <c r="F1014" s="11">
        <f t="shared" ca="1" si="31"/>
        <v>41.165968850766966</v>
      </c>
    </row>
    <row r="1015" spans="5:6" x14ac:dyDescent="0.25">
      <c r="E1015" s="11">
        <f t="shared" ca="1" si="30"/>
        <v>0.9351809883678166</v>
      </c>
      <c r="F1015" s="11">
        <f t="shared" ca="1" si="31"/>
        <v>66.130276364533273</v>
      </c>
    </row>
    <row r="1016" spans="5:6" x14ac:dyDescent="0.25">
      <c r="E1016" s="11">
        <f t="shared" ca="1" si="30"/>
        <v>0.93265107343487841</v>
      </c>
      <c r="F1016" s="11">
        <f t="shared" ca="1" si="31"/>
        <v>65.889478668778665</v>
      </c>
    </row>
    <row r="1017" spans="5:6" x14ac:dyDescent="0.25">
      <c r="E1017" s="11">
        <f t="shared" ca="1" si="30"/>
        <v>0.69758408241659198</v>
      </c>
      <c r="F1017" s="11">
        <f t="shared" ca="1" si="31"/>
        <v>54.640782278674976</v>
      </c>
    </row>
    <row r="1018" spans="5:6" x14ac:dyDescent="0.25">
      <c r="E1018" s="11">
        <f t="shared" ca="1" si="30"/>
        <v>0.59454086480677082</v>
      </c>
      <c r="F1018" s="11">
        <f t="shared" ca="1" si="31"/>
        <v>51.691334228639029</v>
      </c>
    </row>
    <row r="1019" spans="5:6" x14ac:dyDescent="0.25">
      <c r="E1019" s="11">
        <f t="shared" ca="1" si="30"/>
        <v>0.94053794080916042</v>
      </c>
      <c r="F1019" s="11">
        <f t="shared" ca="1" si="31"/>
        <v>66.667380267382313</v>
      </c>
    </row>
    <row r="1020" spans="5:6" x14ac:dyDescent="0.25">
      <c r="E1020" s="11">
        <f t="shared" ca="1" si="30"/>
        <v>0.69206048710633949</v>
      </c>
      <c r="F1020" s="11">
        <f t="shared" ca="1" si="31"/>
        <v>54.470747137862212</v>
      </c>
    </row>
    <row r="1021" spans="5:6" x14ac:dyDescent="0.25">
      <c r="E1021" s="11">
        <f t="shared" ca="1" si="30"/>
        <v>0.63142571405330095</v>
      </c>
      <c r="F1021" s="11">
        <f t="shared" ca="1" si="31"/>
        <v>52.700888488161425</v>
      </c>
    </row>
    <row r="1022" spans="5:6" x14ac:dyDescent="0.25">
      <c r="E1022" s="11">
        <f t="shared" ca="1" si="30"/>
        <v>0.25357381183243399</v>
      </c>
      <c r="F1022" s="11">
        <f t="shared" ca="1" si="31"/>
        <v>42.857852220076566</v>
      </c>
    </row>
    <row r="1023" spans="5:6" x14ac:dyDescent="0.25">
      <c r="E1023" s="11">
        <f t="shared" ca="1" si="30"/>
        <v>0.29951575971869449</v>
      </c>
      <c r="F1023" s="11">
        <f t="shared" ca="1" si="31"/>
        <v>44.13239138569265</v>
      </c>
    </row>
    <row r="1024" spans="5:6" x14ac:dyDescent="0.25">
      <c r="E1024" s="11">
        <f t="shared" ca="1" si="30"/>
        <v>0.63322272638172916</v>
      </c>
      <c r="F1024" s="11">
        <f t="shared" ca="1" si="31"/>
        <v>52.751177024241663</v>
      </c>
    </row>
    <row r="1025" spans="5:6" x14ac:dyDescent="0.25">
      <c r="E1025" s="11">
        <f t="shared" ca="1" si="30"/>
        <v>0.46070890101099016</v>
      </c>
      <c r="F1025" s="11">
        <f t="shared" ca="1" si="31"/>
        <v>48.254179788906264</v>
      </c>
    </row>
    <row r="1026" spans="5:6" x14ac:dyDescent="0.25">
      <c r="E1026" s="11">
        <f t="shared" ca="1" si="30"/>
        <v>0.90252357466681499</v>
      </c>
      <c r="F1026" s="11">
        <f t="shared" ca="1" si="31"/>
        <v>63.479983802546244</v>
      </c>
    </row>
    <row r="1027" spans="5:6" x14ac:dyDescent="0.25">
      <c r="E1027" s="11">
        <f t="shared" ca="1" si="30"/>
        <v>0.50164928800099851</v>
      </c>
      <c r="F1027" s="11">
        <f t="shared" ca="1" si="31"/>
        <v>49.283056130900945</v>
      </c>
    </row>
    <row r="1028" spans="5:6" x14ac:dyDescent="0.25">
      <c r="E1028" s="11">
        <f t="shared" ref="E1028:E1091" ca="1" si="32">RAND()</f>
        <v>0.57821474756917057</v>
      </c>
      <c r="F1028" s="11">
        <f t="shared" ref="F1028:F1091" ca="1" si="33">_xlfn.GAMMA.INV(E1028,$C$3,$C$4)</f>
        <v>51.256392523517839</v>
      </c>
    </row>
    <row r="1029" spans="5:6" x14ac:dyDescent="0.25">
      <c r="E1029" s="11">
        <f t="shared" ca="1" si="32"/>
        <v>0.55279190353227226</v>
      </c>
      <c r="F1029" s="11">
        <f t="shared" ca="1" si="33"/>
        <v>50.590698943779081</v>
      </c>
    </row>
    <row r="1030" spans="5:6" x14ac:dyDescent="0.25">
      <c r="E1030" s="11">
        <f t="shared" ca="1" si="32"/>
        <v>0.35403668919102516</v>
      </c>
      <c r="F1030" s="11">
        <f t="shared" ca="1" si="33"/>
        <v>45.564631180234485</v>
      </c>
    </row>
    <row r="1031" spans="5:6" x14ac:dyDescent="0.25">
      <c r="E1031" s="11">
        <f t="shared" ca="1" si="32"/>
        <v>0.37525613653521328</v>
      </c>
      <c r="F1031" s="11">
        <f t="shared" ca="1" si="33"/>
        <v>46.10702295839846</v>
      </c>
    </row>
    <row r="1032" spans="5:6" x14ac:dyDescent="0.25">
      <c r="E1032" s="11">
        <f t="shared" ca="1" si="32"/>
        <v>0.44597466508444161</v>
      </c>
      <c r="F1032" s="11">
        <f t="shared" ca="1" si="33"/>
        <v>47.885464425521263</v>
      </c>
    </row>
    <row r="1033" spans="5:6" x14ac:dyDescent="0.25">
      <c r="E1033" s="11">
        <f t="shared" ca="1" si="32"/>
        <v>0.76727956147775478</v>
      </c>
      <c r="F1033" s="11">
        <f t="shared" ca="1" si="33"/>
        <v>56.966492724246933</v>
      </c>
    </row>
    <row r="1034" spans="5:6" x14ac:dyDescent="0.25">
      <c r="E1034" s="11">
        <f t="shared" ca="1" si="32"/>
        <v>0.29126980307776063</v>
      </c>
      <c r="F1034" s="11">
        <f t="shared" ca="1" si="33"/>
        <v>43.909168043938266</v>
      </c>
    </row>
    <row r="1035" spans="5:6" x14ac:dyDescent="0.25">
      <c r="E1035" s="11">
        <f t="shared" ca="1" si="32"/>
        <v>0.66907677980720626</v>
      </c>
      <c r="F1035" s="11">
        <f t="shared" ca="1" si="33"/>
        <v>53.780510615930027</v>
      </c>
    </row>
    <row r="1036" spans="5:6" x14ac:dyDescent="0.25">
      <c r="E1036" s="11">
        <f t="shared" ca="1" si="32"/>
        <v>0.49444649800540685</v>
      </c>
      <c r="F1036" s="11">
        <f t="shared" ca="1" si="33"/>
        <v>49.101268444997352</v>
      </c>
    </row>
    <row r="1037" spans="5:6" x14ac:dyDescent="0.25">
      <c r="E1037" s="11">
        <f t="shared" ca="1" si="32"/>
        <v>0.698698712358093</v>
      </c>
      <c r="F1037" s="11">
        <f t="shared" ca="1" si="33"/>
        <v>54.675304647501555</v>
      </c>
    </row>
    <row r="1038" spans="5:6" x14ac:dyDescent="0.25">
      <c r="E1038" s="11">
        <f t="shared" ca="1" si="32"/>
        <v>0.89666892627323902</v>
      </c>
      <c r="F1038" s="11">
        <f t="shared" ca="1" si="33"/>
        <v>63.084385946636331</v>
      </c>
    </row>
    <row r="1039" spans="5:6" x14ac:dyDescent="0.25">
      <c r="E1039" s="11">
        <f t="shared" ca="1" si="32"/>
        <v>9.7317814674033554E-2</v>
      </c>
      <c r="F1039" s="11">
        <f t="shared" ca="1" si="33"/>
        <v>37.30471278218495</v>
      </c>
    </row>
    <row r="1040" spans="5:6" x14ac:dyDescent="0.25">
      <c r="E1040" s="11">
        <f t="shared" ca="1" si="32"/>
        <v>0.63388394687269622</v>
      </c>
      <c r="F1040" s="11">
        <f t="shared" ca="1" si="33"/>
        <v>52.769709494345499</v>
      </c>
    </row>
    <row r="1041" spans="5:6" x14ac:dyDescent="0.25">
      <c r="E1041" s="11">
        <f t="shared" ca="1" si="32"/>
        <v>0.60443282679585042</v>
      </c>
      <c r="F1041" s="11">
        <f t="shared" ca="1" si="33"/>
        <v>51.958155990721714</v>
      </c>
    </row>
    <row r="1042" spans="5:6" x14ac:dyDescent="0.25">
      <c r="E1042" s="11">
        <f t="shared" ca="1" si="32"/>
        <v>0.37965177997218669</v>
      </c>
      <c r="F1042" s="11">
        <f t="shared" ca="1" si="33"/>
        <v>46.218648594933363</v>
      </c>
    </row>
    <row r="1043" spans="5:6" x14ac:dyDescent="0.25">
      <c r="E1043" s="11">
        <f t="shared" ca="1" si="32"/>
        <v>0.71946523983874033</v>
      </c>
      <c r="F1043" s="11">
        <f t="shared" ca="1" si="33"/>
        <v>55.332356226164336</v>
      </c>
    </row>
    <row r="1044" spans="5:6" x14ac:dyDescent="0.25">
      <c r="E1044" s="11">
        <f t="shared" ca="1" si="32"/>
        <v>0.2764529647789874</v>
      </c>
      <c r="F1044" s="11">
        <f t="shared" ca="1" si="33"/>
        <v>43.502433907018172</v>
      </c>
    </row>
    <row r="1045" spans="5:6" x14ac:dyDescent="0.25">
      <c r="E1045" s="11">
        <f t="shared" ca="1" si="32"/>
        <v>0.19790876292823301</v>
      </c>
      <c r="F1045" s="11">
        <f t="shared" ca="1" si="33"/>
        <v>41.175070970304731</v>
      </c>
    </row>
    <row r="1046" spans="5:6" x14ac:dyDescent="0.25">
      <c r="E1046" s="11">
        <f t="shared" ca="1" si="32"/>
        <v>0.24093523060045108</v>
      </c>
      <c r="F1046" s="11">
        <f t="shared" ca="1" si="33"/>
        <v>42.491669293753034</v>
      </c>
    </row>
    <row r="1047" spans="5:6" x14ac:dyDescent="0.25">
      <c r="E1047" s="11">
        <f t="shared" ca="1" si="32"/>
        <v>0.21690925215927437</v>
      </c>
      <c r="F1047" s="11">
        <f t="shared" ca="1" si="33"/>
        <v>41.771491670694431</v>
      </c>
    </row>
    <row r="1048" spans="5:6" x14ac:dyDescent="0.25">
      <c r="E1048" s="11">
        <f t="shared" ca="1" si="32"/>
        <v>0.81894724045938427</v>
      </c>
      <c r="F1048" s="11">
        <f t="shared" ca="1" si="33"/>
        <v>59.003667740841237</v>
      </c>
    </row>
    <row r="1049" spans="5:6" x14ac:dyDescent="0.25">
      <c r="E1049" s="11">
        <f t="shared" ca="1" si="32"/>
        <v>0.82759413356458988</v>
      </c>
      <c r="F1049" s="11">
        <f t="shared" ca="1" si="33"/>
        <v>59.383134188484732</v>
      </c>
    </row>
    <row r="1050" spans="5:6" x14ac:dyDescent="0.25">
      <c r="E1050" s="11">
        <f t="shared" ca="1" si="32"/>
        <v>0.19758884595492643</v>
      </c>
      <c r="F1050" s="11">
        <f t="shared" ca="1" si="33"/>
        <v>41.164793966925409</v>
      </c>
    </row>
    <row r="1051" spans="5:6" x14ac:dyDescent="0.25">
      <c r="E1051" s="11">
        <f t="shared" ca="1" si="32"/>
        <v>0.25373894700738453</v>
      </c>
      <c r="F1051" s="11">
        <f t="shared" ca="1" si="33"/>
        <v>42.862585622149936</v>
      </c>
    </row>
    <row r="1052" spans="5:6" x14ac:dyDescent="0.25">
      <c r="E1052" s="11">
        <f t="shared" ca="1" si="32"/>
        <v>0.3088448865221084</v>
      </c>
      <c r="F1052" s="11">
        <f t="shared" ca="1" si="33"/>
        <v>44.382510066042322</v>
      </c>
    </row>
    <row r="1053" spans="5:6" x14ac:dyDescent="0.25">
      <c r="E1053" s="11">
        <f t="shared" ca="1" si="32"/>
        <v>0.12874444458866707</v>
      </c>
      <c r="F1053" s="11">
        <f t="shared" ca="1" si="33"/>
        <v>38.697311676490884</v>
      </c>
    </row>
    <row r="1054" spans="5:6" x14ac:dyDescent="0.25">
      <c r="E1054" s="11">
        <f t="shared" ca="1" si="32"/>
        <v>0.95853102479675445</v>
      </c>
      <c r="F1054" s="11">
        <f t="shared" ca="1" si="33"/>
        <v>68.83767907354752</v>
      </c>
    </row>
    <row r="1055" spans="5:6" x14ac:dyDescent="0.25">
      <c r="E1055" s="11">
        <f t="shared" ca="1" si="32"/>
        <v>0.19501990539736047</v>
      </c>
      <c r="F1055" s="11">
        <f t="shared" ca="1" si="33"/>
        <v>41.081965219564104</v>
      </c>
    </row>
    <row r="1056" spans="5:6" x14ac:dyDescent="0.25">
      <c r="E1056" s="11">
        <f t="shared" ca="1" si="32"/>
        <v>0.81958200020967087</v>
      </c>
      <c r="F1056" s="11">
        <f t="shared" ca="1" si="33"/>
        <v>59.031076536661665</v>
      </c>
    </row>
    <row r="1057" spans="5:6" x14ac:dyDescent="0.25">
      <c r="E1057" s="11">
        <f t="shared" ca="1" si="32"/>
        <v>0.49597223579784777</v>
      </c>
      <c r="F1057" s="11">
        <f t="shared" ca="1" si="33"/>
        <v>49.139740175189289</v>
      </c>
    </row>
    <row r="1058" spans="5:6" x14ac:dyDescent="0.25">
      <c r="E1058" s="11">
        <f t="shared" ca="1" si="32"/>
        <v>0.70104780756343477</v>
      </c>
      <c r="F1058" s="11">
        <f t="shared" ca="1" si="33"/>
        <v>54.748297527562251</v>
      </c>
    </row>
    <row r="1059" spans="5:6" x14ac:dyDescent="0.25">
      <c r="E1059" s="11">
        <f t="shared" ca="1" si="32"/>
        <v>0.75915509100556622</v>
      </c>
      <c r="F1059" s="11">
        <f t="shared" ca="1" si="33"/>
        <v>56.674781138071566</v>
      </c>
    </row>
    <row r="1060" spans="5:6" x14ac:dyDescent="0.25">
      <c r="E1060" s="11">
        <f t="shared" ca="1" si="32"/>
        <v>0.34115696736004453</v>
      </c>
      <c r="F1060" s="11">
        <f t="shared" ca="1" si="33"/>
        <v>45.231989341046592</v>
      </c>
    </row>
    <row r="1061" spans="5:6" x14ac:dyDescent="0.25">
      <c r="E1061" s="11">
        <f t="shared" ca="1" si="32"/>
        <v>0.53201041819504413</v>
      </c>
      <c r="F1061" s="11">
        <f t="shared" ca="1" si="33"/>
        <v>50.055121225675897</v>
      </c>
    </row>
    <row r="1062" spans="5:6" x14ac:dyDescent="0.25">
      <c r="E1062" s="11">
        <f t="shared" ca="1" si="32"/>
        <v>0.92552316099844323</v>
      </c>
      <c r="F1062" s="11">
        <f t="shared" ca="1" si="33"/>
        <v>65.249433214610036</v>
      </c>
    </row>
    <row r="1063" spans="5:6" x14ac:dyDescent="0.25">
      <c r="E1063" s="11">
        <f t="shared" ca="1" si="32"/>
        <v>0.68800642724593741</v>
      </c>
      <c r="F1063" s="11">
        <f t="shared" ca="1" si="33"/>
        <v>54.34702288808873</v>
      </c>
    </row>
    <row r="1064" spans="5:6" x14ac:dyDescent="0.25">
      <c r="E1064" s="11">
        <f t="shared" ca="1" si="32"/>
        <v>0.33808915520947402</v>
      </c>
      <c r="F1064" s="11">
        <f t="shared" ca="1" si="33"/>
        <v>45.152311987002882</v>
      </c>
    </row>
    <row r="1065" spans="5:6" x14ac:dyDescent="0.25">
      <c r="E1065" s="11">
        <f t="shared" ca="1" si="32"/>
        <v>0.25765379439450087</v>
      </c>
      <c r="F1065" s="11">
        <f t="shared" ca="1" si="33"/>
        <v>42.974434150354377</v>
      </c>
    </row>
    <row r="1066" spans="5:6" x14ac:dyDescent="0.25">
      <c r="E1066" s="11">
        <f t="shared" ca="1" si="32"/>
        <v>0.11058342650188024</v>
      </c>
      <c r="F1066" s="11">
        <f t="shared" ca="1" si="33"/>
        <v>37.922576431986684</v>
      </c>
    </row>
    <row r="1067" spans="5:6" x14ac:dyDescent="0.25">
      <c r="E1067" s="11">
        <f t="shared" ca="1" si="32"/>
        <v>6.7039090115922351E-3</v>
      </c>
      <c r="F1067" s="11">
        <f t="shared" ca="1" si="33"/>
        <v>28.344214325303682</v>
      </c>
    </row>
    <row r="1068" spans="5:6" x14ac:dyDescent="0.25">
      <c r="E1068" s="11">
        <f t="shared" ca="1" si="32"/>
        <v>0.27306527506201272</v>
      </c>
      <c r="F1068" s="11">
        <f t="shared" ca="1" si="33"/>
        <v>43.408331356789979</v>
      </c>
    </row>
    <row r="1069" spans="5:6" x14ac:dyDescent="0.25">
      <c r="E1069" s="11">
        <f t="shared" ca="1" si="32"/>
        <v>0.48750809084754887</v>
      </c>
      <c r="F1069" s="11">
        <f t="shared" ca="1" si="33"/>
        <v>48.926534880250472</v>
      </c>
    </row>
    <row r="1070" spans="5:6" x14ac:dyDescent="0.25">
      <c r="E1070" s="11">
        <f t="shared" ca="1" si="32"/>
        <v>0.98088942501470333</v>
      </c>
      <c r="F1070" s="11">
        <f t="shared" ca="1" si="33"/>
        <v>73.17628395970118</v>
      </c>
    </row>
    <row r="1071" spans="5:6" x14ac:dyDescent="0.25">
      <c r="E1071" s="11">
        <f t="shared" ca="1" si="32"/>
        <v>3.073389219033773E-4</v>
      </c>
      <c r="F1071" s="11">
        <f t="shared" ca="1" si="33"/>
        <v>22.284995553198357</v>
      </c>
    </row>
    <row r="1072" spans="5:6" x14ac:dyDescent="0.25">
      <c r="E1072" s="11">
        <f t="shared" ca="1" si="32"/>
        <v>9.2608649755290484E-2</v>
      </c>
      <c r="F1072" s="11">
        <f t="shared" ca="1" si="33"/>
        <v>37.072382791134373</v>
      </c>
    </row>
    <row r="1073" spans="5:6" x14ac:dyDescent="0.25">
      <c r="E1073" s="11">
        <f t="shared" ca="1" si="32"/>
        <v>0.82947371952257598</v>
      </c>
      <c r="F1073" s="11">
        <f t="shared" ca="1" si="33"/>
        <v>59.467426276403074</v>
      </c>
    </row>
    <row r="1074" spans="5:6" x14ac:dyDescent="0.25">
      <c r="E1074" s="11">
        <f t="shared" ca="1" si="32"/>
        <v>0.392670243646564</v>
      </c>
      <c r="F1074" s="11">
        <f t="shared" ca="1" si="33"/>
        <v>46.548051792686877</v>
      </c>
    </row>
    <row r="1075" spans="5:6" x14ac:dyDescent="0.25">
      <c r="E1075" s="11">
        <f t="shared" ca="1" si="32"/>
        <v>0.5139256966448259</v>
      </c>
      <c r="F1075" s="11">
        <f t="shared" ca="1" si="33"/>
        <v>49.593992353106785</v>
      </c>
    </row>
    <row r="1076" spans="5:6" x14ac:dyDescent="0.25">
      <c r="E1076" s="11">
        <f t="shared" ca="1" si="32"/>
        <v>0.6316041521068585</v>
      </c>
      <c r="F1076" s="11">
        <f t="shared" ca="1" si="33"/>
        <v>52.705876952809938</v>
      </c>
    </row>
    <row r="1077" spans="5:6" x14ac:dyDescent="0.25">
      <c r="E1077" s="11">
        <f t="shared" ca="1" si="32"/>
        <v>0.35080599481485675</v>
      </c>
      <c r="F1077" s="11">
        <f t="shared" ca="1" si="33"/>
        <v>45.481462171886328</v>
      </c>
    </row>
    <row r="1078" spans="5:6" x14ac:dyDescent="0.25">
      <c r="E1078" s="11">
        <f t="shared" ca="1" si="32"/>
        <v>0.91000772277540265</v>
      </c>
      <c r="F1078" s="11">
        <f t="shared" ca="1" si="33"/>
        <v>64.01450006409101</v>
      </c>
    </row>
    <row r="1079" spans="5:6" x14ac:dyDescent="0.25">
      <c r="E1079" s="11">
        <f t="shared" ca="1" si="32"/>
        <v>0.50422787972327054</v>
      </c>
      <c r="F1079" s="11">
        <f t="shared" ca="1" si="33"/>
        <v>49.348245199439475</v>
      </c>
    </row>
    <row r="1080" spans="5:6" x14ac:dyDescent="0.25">
      <c r="E1080" s="11">
        <f t="shared" ca="1" si="32"/>
        <v>0.99898937058152126</v>
      </c>
      <c r="F1080" s="11">
        <f t="shared" ca="1" si="33"/>
        <v>87.220273648218026</v>
      </c>
    </row>
    <row r="1081" spans="5:6" x14ac:dyDescent="0.25">
      <c r="E1081" s="11">
        <f t="shared" ca="1" si="32"/>
        <v>0.84411559088808685</v>
      </c>
      <c r="F1081" s="11">
        <f t="shared" ca="1" si="33"/>
        <v>60.148438012800014</v>
      </c>
    </row>
    <row r="1082" spans="5:6" x14ac:dyDescent="0.25">
      <c r="E1082" s="11">
        <f t="shared" ca="1" si="32"/>
        <v>0.32641519136200969</v>
      </c>
      <c r="F1082" s="11">
        <f t="shared" ca="1" si="33"/>
        <v>44.847367827927293</v>
      </c>
    </row>
    <row r="1083" spans="5:6" x14ac:dyDescent="0.25">
      <c r="E1083" s="11">
        <f t="shared" ca="1" si="32"/>
        <v>0.70399391079592033</v>
      </c>
      <c r="F1083" s="11">
        <f t="shared" ca="1" si="33"/>
        <v>54.840302292452932</v>
      </c>
    </row>
    <row r="1084" spans="5:6" x14ac:dyDescent="0.25">
      <c r="E1084" s="11">
        <f t="shared" ca="1" si="32"/>
        <v>0.37305435307858348</v>
      </c>
      <c r="F1084" s="11">
        <f t="shared" ca="1" si="33"/>
        <v>46.051024074469389</v>
      </c>
    </row>
    <row r="1085" spans="5:6" x14ac:dyDescent="0.25">
      <c r="E1085" s="11">
        <f t="shared" ca="1" si="32"/>
        <v>0.25041975919281922</v>
      </c>
      <c r="F1085" s="11">
        <f t="shared" ca="1" si="33"/>
        <v>42.767199630391289</v>
      </c>
    </row>
    <row r="1086" spans="5:6" x14ac:dyDescent="0.25">
      <c r="E1086" s="11">
        <f t="shared" ca="1" si="32"/>
        <v>0.9374020988830013</v>
      </c>
      <c r="F1086" s="11">
        <f t="shared" ca="1" si="33"/>
        <v>66.348265278595917</v>
      </c>
    </row>
    <row r="1087" spans="5:6" x14ac:dyDescent="0.25">
      <c r="E1087" s="11">
        <f t="shared" ca="1" si="32"/>
        <v>0.89727422088213982</v>
      </c>
      <c r="F1087" s="11">
        <f t="shared" ca="1" si="33"/>
        <v>63.124442904979283</v>
      </c>
    </row>
    <row r="1088" spans="5:6" x14ac:dyDescent="0.25">
      <c r="E1088" s="11">
        <f t="shared" ca="1" si="32"/>
        <v>0.33912885277004368</v>
      </c>
      <c r="F1088" s="11">
        <f t="shared" ca="1" si="33"/>
        <v>45.179335432566376</v>
      </c>
    </row>
    <row r="1089" spans="5:6" x14ac:dyDescent="0.25">
      <c r="E1089" s="11">
        <f t="shared" ca="1" si="32"/>
        <v>0.50683133025141902</v>
      </c>
      <c r="F1089" s="11">
        <f t="shared" ca="1" si="33"/>
        <v>49.41412562231541</v>
      </c>
    </row>
    <row r="1090" spans="5:6" x14ac:dyDescent="0.25">
      <c r="E1090" s="11">
        <f t="shared" ca="1" si="32"/>
        <v>0.56639359390353516</v>
      </c>
      <c r="F1090" s="11">
        <f t="shared" ca="1" si="33"/>
        <v>50.945249597771884</v>
      </c>
    </row>
    <row r="1091" spans="5:6" x14ac:dyDescent="0.25">
      <c r="E1091" s="11">
        <f t="shared" ca="1" si="32"/>
        <v>0.86679003402131249</v>
      </c>
      <c r="F1091" s="11">
        <f t="shared" ca="1" si="33"/>
        <v>61.303851023797044</v>
      </c>
    </row>
    <row r="1092" spans="5:6" x14ac:dyDescent="0.25">
      <c r="E1092" s="11">
        <f t="shared" ref="E1092:E1155" ca="1" si="34">RAND()</f>
        <v>0.72972458073154112</v>
      </c>
      <c r="F1092" s="11">
        <f t="shared" ref="F1092:F1155" ca="1" si="35">_xlfn.GAMMA.INV(E1092,$C$3,$C$4)</f>
        <v>55.667536132001473</v>
      </c>
    </row>
    <row r="1093" spans="5:6" x14ac:dyDescent="0.25">
      <c r="E1093" s="11">
        <f t="shared" ca="1" si="34"/>
        <v>0.72074795259557822</v>
      </c>
      <c r="F1093" s="11">
        <f t="shared" ca="1" si="35"/>
        <v>55.373858297345556</v>
      </c>
    </row>
    <row r="1094" spans="5:6" x14ac:dyDescent="0.25">
      <c r="E1094" s="11">
        <f t="shared" ca="1" si="34"/>
        <v>0.20128083211494463</v>
      </c>
      <c r="F1094" s="11">
        <f t="shared" ca="1" si="35"/>
        <v>41.282896134309617</v>
      </c>
    </row>
    <row r="1095" spans="5:6" x14ac:dyDescent="0.25">
      <c r="E1095" s="11">
        <f t="shared" ca="1" si="34"/>
        <v>7.5360208285718322E-2</v>
      </c>
      <c r="F1095" s="11">
        <f t="shared" ca="1" si="35"/>
        <v>36.147759101594801</v>
      </c>
    </row>
    <row r="1096" spans="5:6" x14ac:dyDescent="0.25">
      <c r="E1096" s="11">
        <f t="shared" ca="1" si="34"/>
        <v>0.30399127201328102</v>
      </c>
      <c r="F1096" s="11">
        <f t="shared" ca="1" si="35"/>
        <v>44.252690091554115</v>
      </c>
    </row>
    <row r="1097" spans="5:6" x14ac:dyDescent="0.25">
      <c r="E1097" s="11">
        <f t="shared" ca="1" si="34"/>
        <v>0.32009266718665019</v>
      </c>
      <c r="F1097" s="11">
        <f t="shared" ca="1" si="35"/>
        <v>44.680961734649657</v>
      </c>
    </row>
    <row r="1098" spans="5:6" x14ac:dyDescent="0.25">
      <c r="E1098" s="11">
        <f t="shared" ca="1" si="34"/>
        <v>0.79319597719522217</v>
      </c>
      <c r="F1098" s="11">
        <f t="shared" ca="1" si="35"/>
        <v>57.944637923223034</v>
      </c>
    </row>
    <row r="1099" spans="5:6" x14ac:dyDescent="0.25">
      <c r="E1099" s="11">
        <f t="shared" ca="1" si="34"/>
        <v>0.21872749367789002</v>
      </c>
      <c r="F1099" s="11">
        <f t="shared" ca="1" si="35"/>
        <v>41.827228294856035</v>
      </c>
    </row>
    <row r="1100" spans="5:6" x14ac:dyDescent="0.25">
      <c r="E1100" s="11">
        <f t="shared" ca="1" si="34"/>
        <v>0.45586976250787903</v>
      </c>
      <c r="F1100" s="11">
        <f t="shared" ca="1" si="35"/>
        <v>48.133048770002169</v>
      </c>
    </row>
    <row r="1101" spans="5:6" x14ac:dyDescent="0.25">
      <c r="E1101" s="11">
        <f t="shared" ca="1" si="34"/>
        <v>0.16615847206812218</v>
      </c>
      <c r="F1101" s="11">
        <f t="shared" ca="1" si="35"/>
        <v>40.109522793875023</v>
      </c>
    </row>
    <row r="1102" spans="5:6" x14ac:dyDescent="0.25">
      <c r="E1102" s="11">
        <f t="shared" ca="1" si="34"/>
        <v>0.66385217363350524</v>
      </c>
      <c r="F1102" s="11">
        <f t="shared" ca="1" si="35"/>
        <v>53.627175805777206</v>
      </c>
    </row>
    <row r="1103" spans="5:6" x14ac:dyDescent="0.25">
      <c r="E1103" s="11">
        <f t="shared" ca="1" si="34"/>
        <v>9.9781024181160638E-2</v>
      </c>
      <c r="F1103" s="11">
        <f t="shared" ca="1" si="35"/>
        <v>37.423341725696389</v>
      </c>
    </row>
    <row r="1104" spans="5:6" x14ac:dyDescent="0.25">
      <c r="E1104" s="11">
        <f t="shared" ca="1" si="34"/>
        <v>0.37957860312411729</v>
      </c>
      <c r="F1104" s="11">
        <f t="shared" ca="1" si="35"/>
        <v>46.2167920935577</v>
      </c>
    </row>
    <row r="1105" spans="5:6" x14ac:dyDescent="0.25">
      <c r="E1105" s="11">
        <f t="shared" ca="1" si="34"/>
        <v>0.95230486604741726</v>
      </c>
      <c r="F1105" s="11">
        <f t="shared" ca="1" si="35"/>
        <v>68.008613252799051</v>
      </c>
    </row>
    <row r="1106" spans="5:6" x14ac:dyDescent="0.25">
      <c r="E1106" s="11">
        <f t="shared" ca="1" si="34"/>
        <v>0.36724604706634911</v>
      </c>
      <c r="F1106" s="11">
        <f t="shared" ca="1" si="35"/>
        <v>45.90300686910642</v>
      </c>
    </row>
    <row r="1107" spans="5:6" x14ac:dyDescent="0.25">
      <c r="E1107" s="11">
        <f t="shared" ca="1" si="34"/>
        <v>0.83164754146641784</v>
      </c>
      <c r="F1107" s="11">
        <f t="shared" ca="1" si="35"/>
        <v>59.565758248859815</v>
      </c>
    </row>
    <row r="1108" spans="5:6" x14ac:dyDescent="0.25">
      <c r="E1108" s="11">
        <f t="shared" ca="1" si="34"/>
        <v>0.80185322814441096</v>
      </c>
      <c r="F1108" s="11">
        <f t="shared" ca="1" si="35"/>
        <v>58.289846767295352</v>
      </c>
    </row>
    <row r="1109" spans="5:6" x14ac:dyDescent="0.25">
      <c r="E1109" s="11">
        <f t="shared" ca="1" si="34"/>
        <v>0.70741265858482516</v>
      </c>
      <c r="F1109" s="11">
        <f t="shared" ca="1" si="35"/>
        <v>54.947725393750666</v>
      </c>
    </row>
    <row r="1110" spans="5:6" x14ac:dyDescent="0.25">
      <c r="E1110" s="11">
        <f t="shared" ca="1" si="34"/>
        <v>0.50657470799814042</v>
      </c>
      <c r="F1110" s="11">
        <f t="shared" ca="1" si="35"/>
        <v>49.407628898117842</v>
      </c>
    </row>
    <row r="1111" spans="5:6" x14ac:dyDescent="0.25">
      <c r="E1111" s="11">
        <f t="shared" ca="1" si="34"/>
        <v>0.92461626586987555</v>
      </c>
      <c r="F1111" s="11">
        <f t="shared" ca="1" si="35"/>
        <v>65.171688422211645</v>
      </c>
    </row>
    <row r="1112" spans="5:6" x14ac:dyDescent="0.25">
      <c r="E1112" s="11">
        <f t="shared" ca="1" si="34"/>
        <v>0.70474113825736051</v>
      </c>
      <c r="F1112" s="11">
        <f t="shared" ca="1" si="35"/>
        <v>54.863720559935906</v>
      </c>
    </row>
    <row r="1113" spans="5:6" x14ac:dyDescent="0.25">
      <c r="E1113" s="11">
        <f t="shared" ca="1" si="34"/>
        <v>0.33972376453001618</v>
      </c>
      <c r="F1113" s="11">
        <f t="shared" ca="1" si="35"/>
        <v>45.194788716448166</v>
      </c>
    </row>
    <row r="1114" spans="5:6" x14ac:dyDescent="0.25">
      <c r="E1114" s="11">
        <f t="shared" ca="1" si="34"/>
        <v>0.69535437962718849</v>
      </c>
      <c r="F1114" s="11">
        <f t="shared" ca="1" si="35"/>
        <v>54.571937501487078</v>
      </c>
    </row>
    <row r="1115" spans="5:6" x14ac:dyDescent="0.25">
      <c r="E1115" s="11">
        <f t="shared" ca="1" si="34"/>
        <v>0.57584422726838036</v>
      </c>
      <c r="F1115" s="11">
        <f t="shared" ca="1" si="35"/>
        <v>51.193757784945539</v>
      </c>
    </row>
    <row r="1116" spans="5:6" x14ac:dyDescent="0.25">
      <c r="E1116" s="11">
        <f t="shared" ca="1" si="34"/>
        <v>0.53932455027573623</v>
      </c>
      <c r="F1116" s="11">
        <f t="shared" ca="1" si="35"/>
        <v>50.242854998782093</v>
      </c>
    </row>
    <row r="1117" spans="5:6" x14ac:dyDescent="0.25">
      <c r="E1117" s="11">
        <f t="shared" ca="1" si="34"/>
        <v>0.78012154251995125</v>
      </c>
      <c r="F1117" s="11">
        <f t="shared" ca="1" si="35"/>
        <v>57.441525891084993</v>
      </c>
    </row>
    <row r="1118" spans="5:6" x14ac:dyDescent="0.25">
      <c r="E1118" s="11">
        <f t="shared" ca="1" si="34"/>
        <v>8.84843607811302E-2</v>
      </c>
      <c r="F1118" s="11">
        <f t="shared" ca="1" si="35"/>
        <v>36.862475441969657</v>
      </c>
    </row>
    <row r="1119" spans="5:6" x14ac:dyDescent="0.25">
      <c r="E1119" s="11">
        <f t="shared" ca="1" si="34"/>
        <v>0.40023428644203485</v>
      </c>
      <c r="F1119" s="11">
        <f t="shared" ca="1" si="35"/>
        <v>46.73873973430473</v>
      </c>
    </row>
    <row r="1120" spans="5:6" x14ac:dyDescent="0.25">
      <c r="E1120" s="11">
        <f t="shared" ca="1" si="34"/>
        <v>0.23122539297560596</v>
      </c>
      <c r="F1120" s="11">
        <f t="shared" ca="1" si="35"/>
        <v>42.204695428775317</v>
      </c>
    </row>
    <row r="1121" spans="5:6" x14ac:dyDescent="0.25">
      <c r="E1121" s="11">
        <f t="shared" ca="1" si="34"/>
        <v>0.45196558698545897</v>
      </c>
      <c r="F1121" s="11">
        <f t="shared" ca="1" si="35"/>
        <v>48.035351251273738</v>
      </c>
    </row>
    <row r="1122" spans="5:6" x14ac:dyDescent="0.25">
      <c r="E1122" s="11">
        <f t="shared" ca="1" si="34"/>
        <v>8.642726888204022E-2</v>
      </c>
      <c r="F1122" s="11">
        <f t="shared" ca="1" si="35"/>
        <v>36.755361647812116</v>
      </c>
    </row>
    <row r="1123" spans="5:6" x14ac:dyDescent="0.25">
      <c r="E1123" s="11">
        <f t="shared" ca="1" si="34"/>
        <v>5.6420766165625968E-2</v>
      </c>
      <c r="F1123" s="11">
        <f t="shared" ca="1" si="35"/>
        <v>34.947254776603316</v>
      </c>
    </row>
    <row r="1124" spans="5:6" x14ac:dyDescent="0.25">
      <c r="E1124" s="11">
        <f t="shared" ca="1" si="34"/>
        <v>0.25578453453135008</v>
      </c>
      <c r="F1124" s="11">
        <f t="shared" ca="1" si="35"/>
        <v>42.921115727442888</v>
      </c>
    </row>
    <row r="1125" spans="5:6" x14ac:dyDescent="0.25">
      <c r="E1125" s="11">
        <f t="shared" ca="1" si="34"/>
        <v>0.45040519759000275</v>
      </c>
      <c r="F1125" s="11">
        <f t="shared" ca="1" si="35"/>
        <v>47.99630947616879</v>
      </c>
    </row>
    <row r="1126" spans="5:6" x14ac:dyDescent="0.25">
      <c r="E1126" s="11">
        <f t="shared" ca="1" si="34"/>
        <v>0.71730581046002717</v>
      </c>
      <c r="F1126" s="11">
        <f t="shared" ca="1" si="35"/>
        <v>55.262740986019736</v>
      </c>
    </row>
    <row r="1127" spans="5:6" x14ac:dyDescent="0.25">
      <c r="E1127" s="11">
        <f t="shared" ca="1" si="34"/>
        <v>0.84224645288400801</v>
      </c>
      <c r="F1127" s="11">
        <f t="shared" ca="1" si="35"/>
        <v>60.05895062941314</v>
      </c>
    </row>
    <row r="1128" spans="5:6" x14ac:dyDescent="0.25">
      <c r="E1128" s="11">
        <f t="shared" ca="1" si="34"/>
        <v>0.23651609589609346</v>
      </c>
      <c r="F1128" s="11">
        <f t="shared" ca="1" si="35"/>
        <v>42.361704444312906</v>
      </c>
    </row>
    <row r="1129" spans="5:6" x14ac:dyDescent="0.25">
      <c r="E1129" s="11">
        <f t="shared" ca="1" si="34"/>
        <v>0.86968771554666346</v>
      </c>
      <c r="F1129" s="11">
        <f t="shared" ca="1" si="35"/>
        <v>61.462040810069453</v>
      </c>
    </row>
    <row r="1130" spans="5:6" x14ac:dyDescent="0.25">
      <c r="E1130" s="11">
        <f t="shared" ca="1" si="34"/>
        <v>0.52609194875160714</v>
      </c>
      <c r="F1130" s="11">
        <f t="shared" ca="1" si="35"/>
        <v>49.903758225579097</v>
      </c>
    </row>
    <row r="1131" spans="5:6" x14ac:dyDescent="0.25">
      <c r="E1131" s="11">
        <f t="shared" ca="1" si="34"/>
        <v>0.35197757575041877</v>
      </c>
      <c r="F1131" s="11">
        <f t="shared" ca="1" si="35"/>
        <v>45.511642546740532</v>
      </c>
    </row>
    <row r="1132" spans="5:6" x14ac:dyDescent="0.25">
      <c r="E1132" s="11">
        <f t="shared" ca="1" si="34"/>
        <v>0.47700778907184216</v>
      </c>
      <c r="F1132" s="11">
        <f t="shared" ca="1" si="35"/>
        <v>48.66269334576571</v>
      </c>
    </row>
    <row r="1133" spans="5:6" x14ac:dyDescent="0.25">
      <c r="E1133" s="11">
        <f t="shared" ca="1" si="34"/>
        <v>0.90254412833180231</v>
      </c>
      <c r="F1133" s="11">
        <f t="shared" ca="1" si="35"/>
        <v>63.481405743068215</v>
      </c>
    </row>
    <row r="1134" spans="5:6" x14ac:dyDescent="0.25">
      <c r="E1134" s="11">
        <f t="shared" ca="1" si="34"/>
        <v>0.84465634888556573</v>
      </c>
      <c r="F1134" s="11">
        <f t="shared" ca="1" si="35"/>
        <v>60.174475626654051</v>
      </c>
    </row>
    <row r="1135" spans="5:6" x14ac:dyDescent="0.25">
      <c r="E1135" s="11">
        <f t="shared" ca="1" si="34"/>
        <v>0.9700677729178242</v>
      </c>
      <c r="F1135" s="11">
        <f t="shared" ca="1" si="35"/>
        <v>70.711771562911593</v>
      </c>
    </row>
    <row r="1136" spans="5:6" x14ac:dyDescent="0.25">
      <c r="E1136" s="11">
        <f t="shared" ca="1" si="34"/>
        <v>0.99160462167014995</v>
      </c>
      <c r="F1136" s="11">
        <f t="shared" ca="1" si="35"/>
        <v>77.418966407368529</v>
      </c>
    </row>
    <row r="1137" spans="5:6" x14ac:dyDescent="0.25">
      <c r="E1137" s="11">
        <f t="shared" ca="1" si="34"/>
        <v>0.70016234960714718</v>
      </c>
      <c r="F1137" s="11">
        <f t="shared" ca="1" si="35"/>
        <v>54.720745966048128</v>
      </c>
    </row>
    <row r="1138" spans="5:6" x14ac:dyDescent="0.25">
      <c r="E1138" s="11">
        <f t="shared" ca="1" si="34"/>
        <v>0.79504770857895135</v>
      </c>
      <c r="F1138" s="11">
        <f t="shared" ca="1" si="35"/>
        <v>58.017627438925302</v>
      </c>
    </row>
    <row r="1139" spans="5:6" x14ac:dyDescent="0.25">
      <c r="E1139" s="11">
        <f t="shared" ca="1" si="34"/>
        <v>0.3312480539547894</v>
      </c>
      <c r="F1139" s="11">
        <f t="shared" ca="1" si="35"/>
        <v>44.973959104852085</v>
      </c>
    </row>
    <row r="1140" spans="5:6" x14ac:dyDescent="0.25">
      <c r="E1140" s="11">
        <f t="shared" ca="1" si="34"/>
        <v>0.38053607449881732</v>
      </c>
      <c r="F1140" s="11">
        <f t="shared" ca="1" si="35"/>
        <v>46.241078536693273</v>
      </c>
    </row>
    <row r="1141" spans="5:6" x14ac:dyDescent="0.25">
      <c r="E1141" s="11">
        <f t="shared" ca="1" si="34"/>
        <v>0.21217291987839437</v>
      </c>
      <c r="F1141" s="11">
        <f t="shared" ca="1" si="35"/>
        <v>41.625259835950786</v>
      </c>
    </row>
    <row r="1142" spans="5:6" x14ac:dyDescent="0.25">
      <c r="E1142" s="11">
        <f t="shared" ca="1" si="34"/>
        <v>0.978484110301159</v>
      </c>
      <c r="F1142" s="11">
        <f t="shared" ca="1" si="35"/>
        <v>72.536807247738864</v>
      </c>
    </row>
    <row r="1143" spans="5:6" x14ac:dyDescent="0.25">
      <c r="E1143" s="11">
        <f t="shared" ca="1" si="34"/>
        <v>0.88857120169268189</v>
      </c>
      <c r="F1143" s="11">
        <f t="shared" ca="1" si="35"/>
        <v>62.56564222907182</v>
      </c>
    </row>
    <row r="1144" spans="5:6" x14ac:dyDescent="0.25">
      <c r="E1144" s="11">
        <f t="shared" ca="1" si="34"/>
        <v>0.7293114755531962</v>
      </c>
      <c r="F1144" s="11">
        <f t="shared" ca="1" si="35"/>
        <v>55.653893279466665</v>
      </c>
    </row>
    <row r="1145" spans="5:6" x14ac:dyDescent="0.25">
      <c r="E1145" s="11">
        <f t="shared" ca="1" si="34"/>
        <v>0.85580106247436238</v>
      </c>
      <c r="F1145" s="11">
        <f t="shared" ca="1" si="35"/>
        <v>60.72679154917379</v>
      </c>
    </row>
    <row r="1146" spans="5:6" x14ac:dyDescent="0.25">
      <c r="E1146" s="11">
        <f t="shared" ca="1" si="34"/>
        <v>0.27959434788417548</v>
      </c>
      <c r="F1146" s="11">
        <f t="shared" ca="1" si="35"/>
        <v>43.589312243855261</v>
      </c>
    </row>
    <row r="1147" spans="5:6" x14ac:dyDescent="0.25">
      <c r="E1147" s="11">
        <f t="shared" ca="1" si="34"/>
        <v>0.66786337463905354</v>
      </c>
      <c r="F1147" s="11">
        <f t="shared" ca="1" si="35"/>
        <v>53.744788151594975</v>
      </c>
    </row>
    <row r="1148" spans="5:6" x14ac:dyDescent="0.25">
      <c r="E1148" s="11">
        <f t="shared" ca="1" si="34"/>
        <v>0.84283957332717541</v>
      </c>
      <c r="F1148" s="11">
        <f t="shared" ca="1" si="35"/>
        <v>60.087261657738068</v>
      </c>
    </row>
    <row r="1149" spans="5:6" x14ac:dyDescent="0.25">
      <c r="E1149" s="11">
        <f t="shared" ca="1" si="34"/>
        <v>0.43883616433647377</v>
      </c>
      <c r="F1149" s="11">
        <f t="shared" ca="1" si="35"/>
        <v>47.706870382613353</v>
      </c>
    </row>
    <row r="1150" spans="5:6" x14ac:dyDescent="0.25">
      <c r="E1150" s="11">
        <f t="shared" ca="1" si="34"/>
        <v>0.3771293515382188</v>
      </c>
      <c r="F1150" s="11">
        <f t="shared" ca="1" si="35"/>
        <v>46.154619707262768</v>
      </c>
    </row>
    <row r="1151" spans="5:6" x14ac:dyDescent="0.25">
      <c r="E1151" s="11">
        <f t="shared" ca="1" si="34"/>
        <v>9.1736917197677958E-2</v>
      </c>
      <c r="F1151" s="11">
        <f t="shared" ca="1" si="35"/>
        <v>37.028535104786684</v>
      </c>
    </row>
    <row r="1152" spans="5:6" x14ac:dyDescent="0.25">
      <c r="E1152" s="11">
        <f t="shared" ca="1" si="34"/>
        <v>0.48369801498144172</v>
      </c>
      <c r="F1152" s="11">
        <f t="shared" ca="1" si="35"/>
        <v>48.830723565655958</v>
      </c>
    </row>
    <row r="1153" spans="5:6" x14ac:dyDescent="0.25">
      <c r="E1153" s="11">
        <f t="shared" ca="1" si="34"/>
        <v>0.18035471873280673</v>
      </c>
      <c r="F1153" s="11">
        <f t="shared" ca="1" si="35"/>
        <v>40.59807995251532</v>
      </c>
    </row>
    <row r="1154" spans="5:6" x14ac:dyDescent="0.25">
      <c r="E1154" s="11">
        <f t="shared" ca="1" si="34"/>
        <v>1.1074674763371761E-2</v>
      </c>
      <c r="F1154" s="11">
        <f t="shared" ca="1" si="35"/>
        <v>29.642260397521387</v>
      </c>
    </row>
    <row r="1155" spans="5:6" x14ac:dyDescent="0.25">
      <c r="E1155" s="11">
        <f t="shared" ca="1" si="34"/>
        <v>0.33777743204513144</v>
      </c>
      <c r="F1155" s="11">
        <f t="shared" ca="1" si="35"/>
        <v>45.144205665927693</v>
      </c>
    </row>
    <row r="1156" spans="5:6" x14ac:dyDescent="0.25">
      <c r="E1156" s="11">
        <f t="shared" ref="E1156:E1219" ca="1" si="36">RAND()</f>
        <v>0.52931463626526187</v>
      </c>
      <c r="F1156" s="11">
        <f t="shared" ref="F1156:F1219" ca="1" si="37">_xlfn.GAMMA.INV(E1156,$C$3,$C$4)</f>
        <v>49.986119135617294</v>
      </c>
    </row>
    <row r="1157" spans="5:6" x14ac:dyDescent="0.25">
      <c r="E1157" s="11">
        <f t="shared" ca="1" si="36"/>
        <v>0.4833858041051633</v>
      </c>
      <c r="F1157" s="11">
        <f t="shared" ca="1" si="37"/>
        <v>48.822876473751933</v>
      </c>
    </row>
    <row r="1158" spans="5:6" x14ac:dyDescent="0.25">
      <c r="E1158" s="11">
        <f t="shared" ca="1" si="36"/>
        <v>0.55330457167415981</v>
      </c>
      <c r="F1158" s="11">
        <f t="shared" ca="1" si="37"/>
        <v>50.604000650423892</v>
      </c>
    </row>
    <row r="1159" spans="5:6" x14ac:dyDescent="0.25">
      <c r="E1159" s="11">
        <f t="shared" ca="1" si="36"/>
        <v>9.6196144171436293E-2</v>
      </c>
      <c r="F1159" s="11">
        <f t="shared" ca="1" si="37"/>
        <v>37.250049100232737</v>
      </c>
    </row>
    <row r="1160" spans="5:6" x14ac:dyDescent="0.25">
      <c r="E1160" s="11">
        <f t="shared" ca="1" si="36"/>
        <v>0.87869908253371065</v>
      </c>
      <c r="F1160" s="11">
        <f t="shared" ca="1" si="37"/>
        <v>61.971967821872219</v>
      </c>
    </row>
    <row r="1161" spans="5:6" x14ac:dyDescent="0.25">
      <c r="E1161" s="11">
        <f t="shared" ca="1" si="36"/>
        <v>0.9150443781548302</v>
      </c>
      <c r="F1161" s="11">
        <f t="shared" ca="1" si="37"/>
        <v>64.394862334526522</v>
      </c>
    </row>
    <row r="1162" spans="5:6" x14ac:dyDescent="0.25">
      <c r="E1162" s="11">
        <f t="shared" ca="1" si="36"/>
        <v>6.8596652098113275E-2</v>
      </c>
      <c r="F1162" s="11">
        <f t="shared" ca="1" si="37"/>
        <v>35.74601082915806</v>
      </c>
    </row>
    <row r="1163" spans="5:6" x14ac:dyDescent="0.25">
      <c r="E1163" s="11">
        <f t="shared" ca="1" si="36"/>
        <v>0.23373586800545265</v>
      </c>
      <c r="F1163" s="11">
        <f t="shared" ca="1" si="37"/>
        <v>42.279393627510203</v>
      </c>
    </row>
    <row r="1164" spans="5:6" x14ac:dyDescent="0.25">
      <c r="E1164" s="11">
        <f t="shared" ca="1" si="36"/>
        <v>0.45140567706307</v>
      </c>
      <c r="F1164" s="11">
        <f t="shared" ca="1" si="37"/>
        <v>48.021341731475587</v>
      </c>
    </row>
    <row r="1165" spans="5:6" x14ac:dyDescent="0.25">
      <c r="E1165" s="11">
        <f t="shared" ca="1" si="36"/>
        <v>2.6793947051079847E-2</v>
      </c>
      <c r="F1165" s="11">
        <f t="shared" ca="1" si="37"/>
        <v>32.268576611548234</v>
      </c>
    </row>
    <row r="1166" spans="5:6" x14ac:dyDescent="0.25">
      <c r="E1166" s="11">
        <f t="shared" ca="1" si="36"/>
        <v>0.11118345157302723</v>
      </c>
      <c r="F1166" s="11">
        <f t="shared" ca="1" si="37"/>
        <v>37.949383527889069</v>
      </c>
    </row>
    <row r="1167" spans="5:6" x14ac:dyDescent="0.25">
      <c r="E1167" s="11">
        <f t="shared" ca="1" si="36"/>
        <v>0.10709202655587335</v>
      </c>
      <c r="F1167" s="11">
        <f t="shared" ca="1" si="37"/>
        <v>37.764747464078006</v>
      </c>
    </row>
    <row r="1168" spans="5:6" x14ac:dyDescent="0.25">
      <c r="E1168" s="11">
        <f t="shared" ca="1" si="36"/>
        <v>0.29133744886088986</v>
      </c>
      <c r="F1168" s="11">
        <f t="shared" ca="1" si="37"/>
        <v>43.91100793520544</v>
      </c>
    </row>
    <row r="1169" spans="5:6" x14ac:dyDescent="0.25">
      <c r="E1169" s="11">
        <f t="shared" ca="1" si="36"/>
        <v>6.5056511658618366E-2</v>
      </c>
      <c r="F1169" s="11">
        <f t="shared" ca="1" si="37"/>
        <v>35.5247545362189</v>
      </c>
    </row>
    <row r="1170" spans="5:6" x14ac:dyDescent="0.25">
      <c r="E1170" s="11">
        <f t="shared" ca="1" si="36"/>
        <v>9.0264636671940401E-2</v>
      </c>
      <c r="F1170" s="11">
        <f t="shared" ca="1" si="37"/>
        <v>36.953855599077094</v>
      </c>
    </row>
    <row r="1171" spans="5:6" x14ac:dyDescent="0.25">
      <c r="E1171" s="11">
        <f t="shared" ca="1" si="36"/>
        <v>0.19140893340479925</v>
      </c>
      <c r="F1171" s="11">
        <f t="shared" ca="1" si="37"/>
        <v>40.964602720004592</v>
      </c>
    </row>
    <row r="1172" spans="5:6" x14ac:dyDescent="0.25">
      <c r="E1172" s="11">
        <f t="shared" ca="1" si="36"/>
        <v>0.55478459932460999</v>
      </c>
      <c r="F1172" s="11">
        <f t="shared" ca="1" si="37"/>
        <v>50.642427629536961</v>
      </c>
    </row>
    <row r="1173" spans="5:6" x14ac:dyDescent="0.25">
      <c r="E1173" s="11">
        <f t="shared" ca="1" si="36"/>
        <v>0.22196983418623339</v>
      </c>
      <c r="F1173" s="11">
        <f t="shared" ca="1" si="37"/>
        <v>41.926085759301742</v>
      </c>
    </row>
    <row r="1174" spans="5:6" x14ac:dyDescent="0.25">
      <c r="E1174" s="11">
        <f t="shared" ca="1" si="36"/>
        <v>0.13408605568273568</v>
      </c>
      <c r="F1174" s="11">
        <f t="shared" ca="1" si="37"/>
        <v>38.912377114108253</v>
      </c>
    </row>
    <row r="1175" spans="5:6" x14ac:dyDescent="0.25">
      <c r="E1175" s="11">
        <f t="shared" ca="1" si="36"/>
        <v>0.39673779280068966</v>
      </c>
      <c r="F1175" s="11">
        <f t="shared" ca="1" si="37"/>
        <v>46.650650888712953</v>
      </c>
    </row>
    <row r="1176" spans="5:6" x14ac:dyDescent="0.25">
      <c r="E1176" s="11">
        <f t="shared" ca="1" si="36"/>
        <v>0.80103074298263743</v>
      </c>
      <c r="F1176" s="11">
        <f t="shared" ca="1" si="37"/>
        <v>58.256607446267154</v>
      </c>
    </row>
    <row r="1177" spans="5:6" x14ac:dyDescent="0.25">
      <c r="E1177" s="11">
        <f t="shared" ca="1" si="36"/>
        <v>0.85226796401672889</v>
      </c>
      <c r="F1177" s="11">
        <f t="shared" ca="1" si="37"/>
        <v>60.548338951382917</v>
      </c>
    </row>
    <row r="1178" spans="5:6" x14ac:dyDescent="0.25">
      <c r="E1178" s="11">
        <f t="shared" ca="1" si="36"/>
        <v>0.98950866859765862</v>
      </c>
      <c r="F1178" s="11">
        <f t="shared" ca="1" si="37"/>
        <v>76.299989354860628</v>
      </c>
    </row>
    <row r="1179" spans="5:6" x14ac:dyDescent="0.25">
      <c r="E1179" s="11">
        <f t="shared" ca="1" si="36"/>
        <v>0.57551092143370086</v>
      </c>
      <c r="F1179" s="11">
        <f t="shared" ca="1" si="37"/>
        <v>51.184961007787727</v>
      </c>
    </row>
    <row r="1180" spans="5:6" x14ac:dyDescent="0.25">
      <c r="E1180" s="11">
        <f t="shared" ca="1" si="36"/>
        <v>0.244443098770738</v>
      </c>
      <c r="F1180" s="11">
        <f t="shared" ca="1" si="37"/>
        <v>42.594102241946622</v>
      </c>
    </row>
    <row r="1181" spans="5:6" x14ac:dyDescent="0.25">
      <c r="E1181" s="11">
        <f t="shared" ca="1" si="36"/>
        <v>9.5438207600510028E-3</v>
      </c>
      <c r="F1181" s="11">
        <f t="shared" ca="1" si="37"/>
        <v>29.244827650140227</v>
      </c>
    </row>
    <row r="1182" spans="5:6" x14ac:dyDescent="0.25">
      <c r="E1182" s="11">
        <f t="shared" ca="1" si="36"/>
        <v>0.22543142695199569</v>
      </c>
      <c r="F1182" s="11">
        <f t="shared" ca="1" si="37"/>
        <v>42.030894503595519</v>
      </c>
    </row>
    <row r="1183" spans="5:6" x14ac:dyDescent="0.25">
      <c r="E1183" s="11">
        <f t="shared" ca="1" si="36"/>
        <v>0.176123156382611</v>
      </c>
      <c r="F1183" s="11">
        <f t="shared" ca="1" si="37"/>
        <v>40.454675911914151</v>
      </c>
    </row>
    <row r="1184" spans="5:6" x14ac:dyDescent="0.25">
      <c r="E1184" s="11">
        <f t="shared" ca="1" si="36"/>
        <v>0.73482085148387977</v>
      </c>
      <c r="F1184" s="11">
        <f t="shared" ca="1" si="37"/>
        <v>55.836894462279972</v>
      </c>
    </row>
    <row r="1185" spans="5:6" x14ac:dyDescent="0.25">
      <c r="E1185" s="11">
        <f t="shared" ca="1" si="36"/>
        <v>0.92931489948504464</v>
      </c>
      <c r="F1185" s="11">
        <f t="shared" ca="1" si="37"/>
        <v>65.583233447834104</v>
      </c>
    </row>
    <row r="1186" spans="5:6" x14ac:dyDescent="0.25">
      <c r="E1186" s="11">
        <f t="shared" ca="1" si="36"/>
        <v>0.97682209742251913</v>
      </c>
      <c r="F1186" s="11">
        <f t="shared" ca="1" si="37"/>
        <v>72.131318755509781</v>
      </c>
    </row>
    <row r="1187" spans="5:6" x14ac:dyDescent="0.25">
      <c r="E1187" s="11">
        <f t="shared" ca="1" si="36"/>
        <v>0.25587721191981294</v>
      </c>
      <c r="F1187" s="11">
        <f t="shared" ca="1" si="37"/>
        <v>42.923762959373811</v>
      </c>
    </row>
    <row r="1188" spans="5:6" x14ac:dyDescent="0.25">
      <c r="E1188" s="11">
        <f t="shared" ca="1" si="36"/>
        <v>0.44665039089960556</v>
      </c>
      <c r="F1188" s="11">
        <f t="shared" ca="1" si="37"/>
        <v>47.90236950894802</v>
      </c>
    </row>
    <row r="1189" spans="5:6" x14ac:dyDescent="0.25">
      <c r="E1189" s="11">
        <f t="shared" ca="1" si="36"/>
        <v>0.34674283622310043</v>
      </c>
      <c r="F1189" s="11">
        <f t="shared" ca="1" si="37"/>
        <v>45.376612531277445</v>
      </c>
    </row>
    <row r="1190" spans="5:6" x14ac:dyDescent="0.25">
      <c r="E1190" s="11">
        <f t="shared" ca="1" si="36"/>
        <v>0.13637882967145909</v>
      </c>
      <c r="F1190" s="11">
        <f t="shared" ca="1" si="37"/>
        <v>39.003124589439182</v>
      </c>
    </row>
    <row r="1191" spans="5:6" x14ac:dyDescent="0.25">
      <c r="E1191" s="11">
        <f t="shared" ca="1" si="36"/>
        <v>0.64773006265044908</v>
      </c>
      <c r="F1191" s="11">
        <f t="shared" ca="1" si="37"/>
        <v>53.161460966175063</v>
      </c>
    </row>
    <row r="1192" spans="5:6" x14ac:dyDescent="0.25">
      <c r="E1192" s="11">
        <f t="shared" ca="1" si="36"/>
        <v>0.29777557408125033</v>
      </c>
      <c r="F1192" s="11">
        <f t="shared" ca="1" si="37"/>
        <v>44.085457245509652</v>
      </c>
    </row>
    <row r="1193" spans="5:6" x14ac:dyDescent="0.25">
      <c r="E1193" s="11">
        <f t="shared" ca="1" si="36"/>
        <v>0.23384169038041558</v>
      </c>
      <c r="F1193" s="11">
        <f t="shared" ca="1" si="37"/>
        <v>42.28253447449211</v>
      </c>
    </row>
    <row r="1194" spans="5:6" x14ac:dyDescent="0.25">
      <c r="E1194" s="11">
        <f t="shared" ca="1" si="36"/>
        <v>0.28694423929768098</v>
      </c>
      <c r="F1194" s="11">
        <f t="shared" ca="1" si="37"/>
        <v>43.791206841069929</v>
      </c>
    </row>
    <row r="1195" spans="5:6" x14ac:dyDescent="0.25">
      <c r="E1195" s="11">
        <f t="shared" ca="1" si="36"/>
        <v>0.85214909555049245</v>
      </c>
      <c r="F1195" s="11">
        <f t="shared" ca="1" si="37"/>
        <v>60.542391033032843</v>
      </c>
    </row>
    <row r="1196" spans="5:6" x14ac:dyDescent="0.25">
      <c r="E1196" s="11">
        <f t="shared" ca="1" si="36"/>
        <v>0.3712967577187265</v>
      </c>
      <c r="F1196" s="11">
        <f t="shared" ca="1" si="37"/>
        <v>46.006279626529285</v>
      </c>
    </row>
    <row r="1197" spans="5:6" x14ac:dyDescent="0.25">
      <c r="E1197" s="11">
        <f t="shared" ca="1" si="36"/>
        <v>0.44702582261148249</v>
      </c>
      <c r="F1197" s="11">
        <f t="shared" ca="1" si="37"/>
        <v>47.911761981560076</v>
      </c>
    </row>
    <row r="1198" spans="5:6" x14ac:dyDescent="0.25">
      <c r="E1198" s="11">
        <f t="shared" ca="1" si="36"/>
        <v>0.8395399341764419</v>
      </c>
      <c r="F1198" s="11">
        <f t="shared" ca="1" si="37"/>
        <v>59.930750598652004</v>
      </c>
    </row>
    <row r="1199" spans="5:6" x14ac:dyDescent="0.25">
      <c r="E1199" s="11">
        <f t="shared" ca="1" si="36"/>
        <v>0.29959182463559964</v>
      </c>
      <c r="F1199" s="11">
        <f t="shared" ca="1" si="37"/>
        <v>44.1344408521215</v>
      </c>
    </row>
    <row r="1200" spans="5:6" x14ac:dyDescent="0.25">
      <c r="E1200" s="11">
        <f t="shared" ca="1" si="36"/>
        <v>0.339051785982042</v>
      </c>
      <c r="F1200" s="11">
        <f t="shared" ca="1" si="37"/>
        <v>45.177333063034006</v>
      </c>
    </row>
    <row r="1201" spans="5:6" x14ac:dyDescent="0.25">
      <c r="E1201" s="11">
        <f t="shared" ca="1" si="36"/>
        <v>0.26543674653096017</v>
      </c>
      <c r="F1201" s="11">
        <f t="shared" ca="1" si="37"/>
        <v>43.194787640179719</v>
      </c>
    </row>
    <row r="1202" spans="5:6" x14ac:dyDescent="0.25">
      <c r="E1202" s="11">
        <f t="shared" ca="1" si="36"/>
        <v>0.38867632468578284</v>
      </c>
      <c r="F1202" s="11">
        <f t="shared" ca="1" si="37"/>
        <v>46.447169858116624</v>
      </c>
    </row>
    <row r="1203" spans="5:6" x14ac:dyDescent="0.25">
      <c r="E1203" s="11">
        <f t="shared" ca="1" si="36"/>
        <v>0.2390188748140577</v>
      </c>
      <c r="F1203" s="11">
        <f t="shared" ca="1" si="37"/>
        <v>42.435438573776032</v>
      </c>
    </row>
    <row r="1204" spans="5:6" x14ac:dyDescent="0.25">
      <c r="E1204" s="11">
        <f t="shared" ca="1" si="36"/>
        <v>0.42427568281344963</v>
      </c>
      <c r="F1204" s="11">
        <f t="shared" ca="1" si="37"/>
        <v>47.342371477439926</v>
      </c>
    </row>
    <row r="1205" spans="5:6" x14ac:dyDescent="0.25">
      <c r="E1205" s="11">
        <f t="shared" ca="1" si="36"/>
        <v>0.14915627187530034</v>
      </c>
      <c r="F1205" s="11">
        <f t="shared" ca="1" si="37"/>
        <v>39.493196657661294</v>
      </c>
    </row>
    <row r="1206" spans="5:6" x14ac:dyDescent="0.25">
      <c r="E1206" s="11">
        <f t="shared" ca="1" si="36"/>
        <v>0.71594508436183002</v>
      </c>
      <c r="F1206" s="11">
        <f t="shared" ca="1" si="37"/>
        <v>55.219035108044849</v>
      </c>
    </row>
    <row r="1207" spans="5:6" x14ac:dyDescent="0.25">
      <c r="E1207" s="11">
        <f t="shared" ca="1" si="36"/>
        <v>0.31169805771437709</v>
      </c>
      <c r="F1207" s="11">
        <f t="shared" ca="1" si="37"/>
        <v>44.458525016478958</v>
      </c>
    </row>
    <row r="1208" spans="5:6" x14ac:dyDescent="0.25">
      <c r="E1208" s="11">
        <f t="shared" ca="1" si="36"/>
        <v>2.94895350612282E-2</v>
      </c>
      <c r="F1208" s="11">
        <f t="shared" ca="1" si="37"/>
        <v>32.585704570154036</v>
      </c>
    </row>
    <row r="1209" spans="5:6" x14ac:dyDescent="0.25">
      <c r="E1209" s="11">
        <f t="shared" ca="1" si="36"/>
        <v>0.5711027063490548</v>
      </c>
      <c r="F1209" s="11">
        <f t="shared" ca="1" si="37"/>
        <v>51.068842990423938</v>
      </c>
    </row>
    <row r="1210" spans="5:6" x14ac:dyDescent="0.25">
      <c r="E1210" s="11">
        <f t="shared" ca="1" si="36"/>
        <v>0.46614346001355211</v>
      </c>
      <c r="F1210" s="11">
        <f t="shared" ca="1" si="37"/>
        <v>48.390284760130527</v>
      </c>
    </row>
    <row r="1211" spans="5:6" x14ac:dyDescent="0.25">
      <c r="E1211" s="11">
        <f t="shared" ca="1" si="36"/>
        <v>0.66470590045608191</v>
      </c>
      <c r="F1211" s="11">
        <f t="shared" ca="1" si="37"/>
        <v>53.652147256816491</v>
      </c>
    </row>
    <row r="1212" spans="5:6" x14ac:dyDescent="0.25">
      <c r="E1212" s="11">
        <f t="shared" ca="1" si="36"/>
        <v>8.1957413752651309E-3</v>
      </c>
      <c r="F1212" s="11">
        <f t="shared" ca="1" si="37"/>
        <v>28.849394054878978</v>
      </c>
    </row>
    <row r="1213" spans="5:6" x14ac:dyDescent="0.25">
      <c r="E1213" s="11">
        <f t="shared" ca="1" si="36"/>
        <v>0.96945776612323009</v>
      </c>
      <c r="F1213" s="11">
        <f t="shared" ca="1" si="37"/>
        <v>70.597984996819221</v>
      </c>
    </row>
    <row r="1214" spans="5:6" x14ac:dyDescent="0.25">
      <c r="E1214" s="11">
        <f t="shared" ca="1" si="36"/>
        <v>0.47186663730918899</v>
      </c>
      <c r="F1214" s="11">
        <f t="shared" ca="1" si="37"/>
        <v>48.533724315215181</v>
      </c>
    </row>
    <row r="1215" spans="5:6" x14ac:dyDescent="0.25">
      <c r="E1215" s="11">
        <f t="shared" ca="1" si="36"/>
        <v>0.81475615714136651</v>
      </c>
      <c r="F1215" s="11">
        <f t="shared" ca="1" si="37"/>
        <v>58.824394304095257</v>
      </c>
    </row>
    <row r="1216" spans="5:6" x14ac:dyDescent="0.25">
      <c r="E1216" s="11">
        <f t="shared" ca="1" si="36"/>
        <v>0.53622417277959811</v>
      </c>
      <c r="F1216" s="11">
        <f t="shared" ca="1" si="37"/>
        <v>50.16318160769756</v>
      </c>
    </row>
    <row r="1217" spans="5:6" x14ac:dyDescent="0.25">
      <c r="E1217" s="11">
        <f t="shared" ca="1" si="36"/>
        <v>0.54220449250040992</v>
      </c>
      <c r="F1217" s="11">
        <f t="shared" ca="1" si="37"/>
        <v>50.31699419250964</v>
      </c>
    </row>
    <row r="1218" spans="5:6" x14ac:dyDescent="0.25">
      <c r="E1218" s="11">
        <f t="shared" ca="1" si="36"/>
        <v>0.34985674781775289</v>
      </c>
      <c r="F1218" s="11">
        <f t="shared" ca="1" si="37"/>
        <v>45.456992286285214</v>
      </c>
    </row>
    <row r="1219" spans="5:6" x14ac:dyDescent="0.25">
      <c r="E1219" s="11">
        <f t="shared" ca="1" si="36"/>
        <v>0.94806247361535068</v>
      </c>
      <c r="F1219" s="11">
        <f t="shared" ca="1" si="37"/>
        <v>67.495502669258727</v>
      </c>
    </row>
    <row r="1220" spans="5:6" x14ac:dyDescent="0.25">
      <c r="E1220" s="11">
        <f t="shared" ref="E1220:E1283" ca="1" si="38">RAND()</f>
        <v>0.17693765585933208</v>
      </c>
      <c r="F1220" s="11">
        <f t="shared" ref="F1220:F1283" ca="1" si="39">_xlfn.GAMMA.INV(E1220,$C$3,$C$4)</f>
        <v>40.482419304474433</v>
      </c>
    </row>
    <row r="1221" spans="5:6" x14ac:dyDescent="0.25">
      <c r="E1221" s="11">
        <f t="shared" ca="1" si="38"/>
        <v>0.8872437217292225</v>
      </c>
      <c r="F1221" s="11">
        <f t="shared" ca="1" si="39"/>
        <v>62.483469420586331</v>
      </c>
    </row>
    <row r="1222" spans="5:6" x14ac:dyDescent="0.25">
      <c r="E1222" s="11">
        <f t="shared" ca="1" si="38"/>
        <v>0.50298138325980213</v>
      </c>
      <c r="F1222" s="11">
        <f t="shared" ca="1" si="39"/>
        <v>49.31672510108173</v>
      </c>
    </row>
    <row r="1223" spans="5:6" x14ac:dyDescent="0.25">
      <c r="E1223" s="11">
        <f t="shared" ca="1" si="38"/>
        <v>0.50593433057007675</v>
      </c>
      <c r="F1223" s="11">
        <f t="shared" ca="1" si="39"/>
        <v>49.391419695818563</v>
      </c>
    </row>
    <row r="1224" spans="5:6" x14ac:dyDescent="0.25">
      <c r="E1224" s="11">
        <f t="shared" ca="1" si="38"/>
        <v>0.20457373287174918</v>
      </c>
      <c r="F1224" s="11">
        <f t="shared" ca="1" si="39"/>
        <v>41.38733128551182</v>
      </c>
    </row>
    <row r="1225" spans="5:6" x14ac:dyDescent="0.25">
      <c r="E1225" s="11">
        <f t="shared" ca="1" si="38"/>
        <v>0.88471814923135561</v>
      </c>
      <c r="F1225" s="11">
        <f t="shared" ca="1" si="39"/>
        <v>62.329210870884779</v>
      </c>
    </row>
    <row r="1226" spans="5:6" x14ac:dyDescent="0.25">
      <c r="E1226" s="11">
        <f t="shared" ca="1" si="38"/>
        <v>0.61721312636255432</v>
      </c>
      <c r="F1226" s="11">
        <f t="shared" ca="1" si="39"/>
        <v>52.306982518978558</v>
      </c>
    </row>
    <row r="1227" spans="5:6" x14ac:dyDescent="0.25">
      <c r="E1227" s="11">
        <f t="shared" ca="1" si="38"/>
        <v>0.69269630001038585</v>
      </c>
      <c r="F1227" s="11">
        <f t="shared" ca="1" si="39"/>
        <v>54.490232675633877</v>
      </c>
    </row>
    <row r="1228" spans="5:6" x14ac:dyDescent="0.25">
      <c r="E1228" s="11">
        <f t="shared" ca="1" si="38"/>
        <v>9.3329195473138449E-2</v>
      </c>
      <c r="F1228" s="11">
        <f t="shared" ca="1" si="39"/>
        <v>37.108422475999966</v>
      </c>
    </row>
    <row r="1229" spans="5:6" x14ac:dyDescent="0.25">
      <c r="E1229" s="11">
        <f t="shared" ca="1" si="38"/>
        <v>0.49721408508289422</v>
      </c>
      <c r="F1229" s="11">
        <f t="shared" ca="1" si="39"/>
        <v>49.171067338352053</v>
      </c>
    </row>
    <row r="1230" spans="5:6" x14ac:dyDescent="0.25">
      <c r="E1230" s="11">
        <f t="shared" ca="1" si="38"/>
        <v>0.78338675415205428</v>
      </c>
      <c r="F1230" s="11">
        <f t="shared" ca="1" si="39"/>
        <v>57.56523820704917</v>
      </c>
    </row>
    <row r="1231" spans="5:6" x14ac:dyDescent="0.25">
      <c r="E1231" s="11">
        <f t="shared" ca="1" si="38"/>
        <v>0.71800722579200216</v>
      </c>
      <c r="F1231" s="11">
        <f t="shared" ca="1" si="39"/>
        <v>55.2853185224741</v>
      </c>
    </row>
    <row r="1232" spans="5:6" x14ac:dyDescent="0.25">
      <c r="E1232" s="11">
        <f t="shared" ca="1" si="38"/>
        <v>0.54678646179939383</v>
      </c>
      <c r="F1232" s="11">
        <f t="shared" ca="1" si="39"/>
        <v>50.435218842121401</v>
      </c>
    </row>
    <row r="1233" spans="5:6" x14ac:dyDescent="0.25">
      <c r="E1233" s="11">
        <f t="shared" ca="1" si="38"/>
        <v>7.6863758286447093E-2</v>
      </c>
      <c r="F1233" s="11">
        <f t="shared" ca="1" si="39"/>
        <v>36.23369233743859</v>
      </c>
    </row>
    <row r="1234" spans="5:6" x14ac:dyDescent="0.25">
      <c r="E1234" s="11">
        <f t="shared" ca="1" si="38"/>
        <v>0.50599195038666889</v>
      </c>
      <c r="F1234" s="11">
        <f t="shared" ca="1" si="39"/>
        <v>49.392878004037762</v>
      </c>
    </row>
    <row r="1235" spans="5:6" x14ac:dyDescent="0.25">
      <c r="E1235" s="11">
        <f t="shared" ca="1" si="38"/>
        <v>7.0709143454414036E-2</v>
      </c>
      <c r="F1235" s="11">
        <f t="shared" ca="1" si="39"/>
        <v>35.87430081497584</v>
      </c>
    </row>
    <row r="1236" spans="5:6" x14ac:dyDescent="0.25">
      <c r="E1236" s="11">
        <f t="shared" ca="1" si="38"/>
        <v>7.1329268787136191E-2</v>
      </c>
      <c r="F1236" s="11">
        <f t="shared" ca="1" si="39"/>
        <v>35.911459024826001</v>
      </c>
    </row>
    <row r="1237" spans="5:6" x14ac:dyDescent="0.25">
      <c r="E1237" s="11">
        <f t="shared" ca="1" si="38"/>
        <v>0.52110969568410581</v>
      </c>
      <c r="F1237" s="11">
        <f t="shared" ca="1" si="39"/>
        <v>49.776690697113338</v>
      </c>
    </row>
    <row r="1238" spans="5:6" x14ac:dyDescent="0.25">
      <c r="E1238" s="11">
        <f t="shared" ca="1" si="38"/>
        <v>0.43006605316747504</v>
      </c>
      <c r="F1238" s="11">
        <f t="shared" ca="1" si="39"/>
        <v>47.487381092523584</v>
      </c>
    </row>
    <row r="1239" spans="5:6" x14ac:dyDescent="0.25">
      <c r="E1239" s="11">
        <f t="shared" ca="1" si="38"/>
        <v>0.95851988045458458</v>
      </c>
      <c r="F1239" s="11">
        <f t="shared" ca="1" si="39"/>
        <v>68.836101682296857</v>
      </c>
    </row>
    <row r="1240" spans="5:6" x14ac:dyDescent="0.25">
      <c r="E1240" s="11">
        <f t="shared" ca="1" si="38"/>
        <v>0.36861391126556053</v>
      </c>
      <c r="F1240" s="11">
        <f t="shared" ca="1" si="39"/>
        <v>45.937904566581807</v>
      </c>
    </row>
    <row r="1241" spans="5:6" x14ac:dyDescent="0.25">
      <c r="E1241" s="11">
        <f t="shared" ca="1" si="38"/>
        <v>0.54185481776689859</v>
      </c>
      <c r="F1241" s="11">
        <f t="shared" ca="1" si="39"/>
        <v>50.307985562906026</v>
      </c>
    </row>
    <row r="1242" spans="5:6" x14ac:dyDescent="0.25">
      <c r="E1242" s="11">
        <f t="shared" ca="1" si="38"/>
        <v>0.45261318611968471</v>
      </c>
      <c r="F1242" s="11">
        <f t="shared" ca="1" si="39"/>
        <v>48.051555273934447</v>
      </c>
    </row>
    <row r="1243" spans="5:6" x14ac:dyDescent="0.25">
      <c r="E1243" s="11">
        <f t="shared" ca="1" si="38"/>
        <v>9.0792602483969032E-2</v>
      </c>
      <c r="F1243" s="11">
        <f t="shared" ca="1" si="39"/>
        <v>36.980727324032415</v>
      </c>
    </row>
    <row r="1244" spans="5:6" x14ac:dyDescent="0.25">
      <c r="E1244" s="11">
        <f t="shared" ca="1" si="38"/>
        <v>0.69981013059935304</v>
      </c>
      <c r="F1244" s="11">
        <f t="shared" ca="1" si="39"/>
        <v>54.70979925496782</v>
      </c>
    </row>
    <row r="1245" spans="5:6" x14ac:dyDescent="0.25">
      <c r="E1245" s="11">
        <f t="shared" ca="1" si="38"/>
        <v>0.82173585471498156</v>
      </c>
      <c r="F1245" s="11">
        <f t="shared" ca="1" si="39"/>
        <v>59.124596438996868</v>
      </c>
    </row>
    <row r="1246" spans="5:6" x14ac:dyDescent="0.25">
      <c r="E1246" s="11">
        <f t="shared" ca="1" si="38"/>
        <v>0.1153723211092561</v>
      </c>
      <c r="F1246" s="11">
        <f t="shared" ca="1" si="39"/>
        <v>38.134055640885293</v>
      </c>
    </row>
    <row r="1247" spans="5:6" x14ac:dyDescent="0.25">
      <c r="E1247" s="11">
        <f t="shared" ca="1" si="38"/>
        <v>0.49675382735844831</v>
      </c>
      <c r="F1247" s="11">
        <f t="shared" ca="1" si="39"/>
        <v>49.159455316855755</v>
      </c>
    </row>
    <row r="1248" spans="5:6" x14ac:dyDescent="0.25">
      <c r="E1248" s="11">
        <f t="shared" ca="1" si="38"/>
        <v>0.46926478302703656</v>
      </c>
      <c r="F1248" s="11">
        <f t="shared" ca="1" si="39"/>
        <v>48.46849890636809</v>
      </c>
    </row>
    <row r="1249" spans="5:6" x14ac:dyDescent="0.25">
      <c r="E1249" s="11">
        <f t="shared" ca="1" si="38"/>
        <v>0.7542421450070812</v>
      </c>
      <c r="F1249" s="11">
        <f t="shared" ca="1" si="39"/>
        <v>56.501449164990483</v>
      </c>
    </row>
    <row r="1250" spans="5:6" x14ac:dyDescent="0.25">
      <c r="E1250" s="11">
        <f t="shared" ca="1" si="38"/>
        <v>0.45477910167379787</v>
      </c>
      <c r="F1250" s="11">
        <f t="shared" ca="1" si="39"/>
        <v>48.105754016035903</v>
      </c>
    </row>
    <row r="1251" spans="5:6" x14ac:dyDescent="0.25">
      <c r="E1251" s="11">
        <f t="shared" ca="1" si="38"/>
        <v>0.40035581933739428</v>
      </c>
      <c r="F1251" s="11">
        <f t="shared" ca="1" si="39"/>
        <v>46.74179990639805</v>
      </c>
    </row>
    <row r="1252" spans="5:6" x14ac:dyDescent="0.25">
      <c r="E1252" s="11">
        <f t="shared" ca="1" si="38"/>
        <v>0.32382133768577226</v>
      </c>
      <c r="F1252" s="11">
        <f t="shared" ca="1" si="39"/>
        <v>44.77921069062328</v>
      </c>
    </row>
    <row r="1253" spans="5:6" x14ac:dyDescent="0.25">
      <c r="E1253" s="11">
        <f t="shared" ca="1" si="38"/>
        <v>0.95833138136067531</v>
      </c>
      <c r="F1253" s="11">
        <f t="shared" ca="1" si="39"/>
        <v>68.809476586717906</v>
      </c>
    </row>
    <row r="1254" spans="5:6" x14ac:dyDescent="0.25">
      <c r="E1254" s="11">
        <f t="shared" ca="1" si="38"/>
        <v>0.83205233980771587</v>
      </c>
      <c r="F1254" s="11">
        <f t="shared" ca="1" si="39"/>
        <v>59.584170936828549</v>
      </c>
    </row>
    <row r="1255" spans="5:6" x14ac:dyDescent="0.25">
      <c r="E1255" s="11">
        <f t="shared" ca="1" si="38"/>
        <v>0.24373403661692883</v>
      </c>
      <c r="F1255" s="11">
        <f t="shared" ca="1" si="39"/>
        <v>42.573448005519552</v>
      </c>
    </row>
    <row r="1256" spans="5:6" x14ac:dyDescent="0.25">
      <c r="E1256" s="11">
        <f t="shared" ca="1" si="38"/>
        <v>0.97497709790186371</v>
      </c>
      <c r="F1256" s="11">
        <f t="shared" ca="1" si="39"/>
        <v>71.710473245915395</v>
      </c>
    </row>
    <row r="1257" spans="5:6" x14ac:dyDescent="0.25">
      <c r="E1257" s="11">
        <f t="shared" ca="1" si="38"/>
        <v>6.0105586495910357E-2</v>
      </c>
      <c r="F1257" s="11">
        <f t="shared" ca="1" si="39"/>
        <v>35.20078469691834</v>
      </c>
    </row>
    <row r="1258" spans="5:6" x14ac:dyDescent="0.25">
      <c r="E1258" s="11">
        <f t="shared" ca="1" si="38"/>
        <v>0.36748950808776215</v>
      </c>
      <c r="F1258" s="11">
        <f t="shared" ca="1" si="39"/>
        <v>45.909220006514751</v>
      </c>
    </row>
    <row r="1259" spans="5:6" x14ac:dyDescent="0.25">
      <c r="E1259" s="11">
        <f t="shared" ca="1" si="38"/>
        <v>0.80526435015170728</v>
      </c>
      <c r="F1259" s="11">
        <f t="shared" ca="1" si="39"/>
        <v>58.428734464673973</v>
      </c>
    </row>
    <row r="1260" spans="5:6" x14ac:dyDescent="0.25">
      <c r="E1260" s="11">
        <f t="shared" ca="1" si="38"/>
        <v>0.83230978180445858</v>
      </c>
      <c r="F1260" s="11">
        <f t="shared" ca="1" si="39"/>
        <v>59.595897774671272</v>
      </c>
    </row>
    <row r="1261" spans="5:6" x14ac:dyDescent="0.25">
      <c r="E1261" s="11">
        <f t="shared" ca="1" si="38"/>
        <v>2.2459104652428286E-2</v>
      </c>
      <c r="F1261" s="11">
        <f t="shared" ca="1" si="39"/>
        <v>31.702984149586932</v>
      </c>
    </row>
    <row r="1262" spans="5:6" x14ac:dyDescent="0.25">
      <c r="E1262" s="11">
        <f t="shared" ca="1" si="38"/>
        <v>0.35358807346418242</v>
      </c>
      <c r="F1262" s="11">
        <f t="shared" ca="1" si="39"/>
        <v>45.553092525823736</v>
      </c>
    </row>
    <row r="1263" spans="5:6" x14ac:dyDescent="0.25">
      <c r="E1263" s="11">
        <f t="shared" ca="1" si="38"/>
        <v>0.63722837659806553</v>
      </c>
      <c r="F1263" s="11">
        <f t="shared" ca="1" si="39"/>
        <v>52.863684734561332</v>
      </c>
    </row>
    <row r="1264" spans="5:6" x14ac:dyDescent="0.25">
      <c r="E1264" s="11">
        <f t="shared" ca="1" si="38"/>
        <v>0.71488454938288815</v>
      </c>
      <c r="F1264" s="11">
        <f t="shared" ca="1" si="39"/>
        <v>55.185056460164446</v>
      </c>
    </row>
    <row r="1265" spans="5:6" x14ac:dyDescent="0.25">
      <c r="E1265" s="11">
        <f t="shared" ca="1" si="38"/>
        <v>0.11020552485764035</v>
      </c>
      <c r="F1265" s="11">
        <f t="shared" ca="1" si="39"/>
        <v>37.905646177399298</v>
      </c>
    </row>
    <row r="1266" spans="5:6" x14ac:dyDescent="0.25">
      <c r="E1266" s="11">
        <f t="shared" ca="1" si="38"/>
        <v>0.33019336341161798</v>
      </c>
      <c r="F1266" s="11">
        <f t="shared" ca="1" si="39"/>
        <v>44.9463759582449</v>
      </c>
    </row>
    <row r="1267" spans="5:6" x14ac:dyDescent="0.25">
      <c r="E1267" s="11">
        <f t="shared" ca="1" si="38"/>
        <v>0.60782253163421063</v>
      </c>
      <c r="F1267" s="11">
        <f t="shared" ca="1" si="39"/>
        <v>52.050208635788891</v>
      </c>
    </row>
    <row r="1268" spans="5:6" x14ac:dyDescent="0.25">
      <c r="E1268" s="11">
        <f t="shared" ca="1" si="38"/>
        <v>0.47633161222910181</v>
      </c>
      <c r="F1268" s="11">
        <f t="shared" ca="1" si="39"/>
        <v>48.645723911631805</v>
      </c>
    </row>
    <row r="1269" spans="5:6" x14ac:dyDescent="0.25">
      <c r="E1269" s="11">
        <f t="shared" ca="1" si="38"/>
        <v>0.44093103786895016</v>
      </c>
      <c r="F1269" s="11">
        <f t="shared" ca="1" si="39"/>
        <v>47.759283440626803</v>
      </c>
    </row>
    <row r="1270" spans="5:6" x14ac:dyDescent="0.25">
      <c r="E1270" s="11">
        <f t="shared" ca="1" si="38"/>
        <v>7.1873688655181178E-2</v>
      </c>
      <c r="F1270" s="11">
        <f t="shared" ca="1" si="39"/>
        <v>35.94389859006538</v>
      </c>
    </row>
    <row r="1271" spans="5:6" x14ac:dyDescent="0.25">
      <c r="E1271" s="11">
        <f t="shared" ca="1" si="38"/>
        <v>0.17505185862443029</v>
      </c>
      <c r="F1271" s="11">
        <f t="shared" ca="1" si="39"/>
        <v>40.418081271439057</v>
      </c>
    </row>
    <row r="1272" spans="5:6" x14ac:dyDescent="0.25">
      <c r="E1272" s="11">
        <f t="shared" ca="1" si="38"/>
        <v>0.60074218081182651</v>
      </c>
      <c r="F1272" s="11">
        <f t="shared" ca="1" si="39"/>
        <v>51.858296858867988</v>
      </c>
    </row>
    <row r="1273" spans="5:6" x14ac:dyDescent="0.25">
      <c r="E1273" s="11">
        <f t="shared" ca="1" si="38"/>
        <v>0.25592715995661575</v>
      </c>
      <c r="F1273" s="11">
        <f t="shared" ca="1" si="39"/>
        <v>42.925189510593533</v>
      </c>
    </row>
    <row r="1274" spans="5:6" x14ac:dyDescent="0.25">
      <c r="E1274" s="11">
        <f t="shared" ca="1" si="38"/>
        <v>0.95881767137144203</v>
      </c>
      <c r="F1274" s="11">
        <f t="shared" ca="1" si="39"/>
        <v>68.878378234882447</v>
      </c>
    </row>
    <row r="1275" spans="5:6" x14ac:dyDescent="0.25">
      <c r="E1275" s="11">
        <f t="shared" ca="1" si="38"/>
        <v>0.59650468157315883</v>
      </c>
      <c r="F1275" s="11">
        <f t="shared" ca="1" si="39"/>
        <v>51.744097564436231</v>
      </c>
    </row>
    <row r="1276" spans="5:6" x14ac:dyDescent="0.25">
      <c r="E1276" s="11">
        <f t="shared" ca="1" si="38"/>
        <v>0.93017383074281612</v>
      </c>
      <c r="F1276" s="11">
        <f t="shared" ca="1" si="39"/>
        <v>65.660908565692367</v>
      </c>
    </row>
    <row r="1277" spans="5:6" x14ac:dyDescent="0.25">
      <c r="E1277" s="11">
        <f t="shared" ca="1" si="38"/>
        <v>5.2202228719972155E-2</v>
      </c>
      <c r="F1277" s="11">
        <f t="shared" ca="1" si="39"/>
        <v>34.642119507762807</v>
      </c>
    </row>
    <row r="1278" spans="5:6" x14ac:dyDescent="0.25">
      <c r="E1278" s="11">
        <f t="shared" ca="1" si="38"/>
        <v>0.53403848570545864</v>
      </c>
      <c r="F1278" s="11">
        <f t="shared" ca="1" si="39"/>
        <v>50.107098743291367</v>
      </c>
    </row>
    <row r="1279" spans="5:6" x14ac:dyDescent="0.25">
      <c r="E1279" s="11">
        <f t="shared" ca="1" si="38"/>
        <v>0.88388306901165581</v>
      </c>
      <c r="F1279" s="11">
        <f t="shared" ca="1" si="39"/>
        <v>62.278788793719976</v>
      </c>
    </row>
    <row r="1280" spans="5:6" x14ac:dyDescent="0.25">
      <c r="E1280" s="11">
        <f t="shared" ca="1" si="38"/>
        <v>0.55620734405439665</v>
      </c>
      <c r="F1280" s="11">
        <f t="shared" ca="1" si="39"/>
        <v>50.679404348202688</v>
      </c>
    </row>
    <row r="1281" spans="5:6" x14ac:dyDescent="0.25">
      <c r="E1281" s="11">
        <f t="shared" ca="1" si="38"/>
        <v>0.55499612720053393</v>
      </c>
      <c r="F1281" s="11">
        <f t="shared" ca="1" si="39"/>
        <v>50.647922867502949</v>
      </c>
    </row>
    <row r="1282" spans="5:6" x14ac:dyDescent="0.25">
      <c r="E1282" s="11">
        <f t="shared" ca="1" si="38"/>
        <v>0.90364808624162052</v>
      </c>
      <c r="F1282" s="11">
        <f t="shared" ca="1" si="39"/>
        <v>63.558135950757432</v>
      </c>
    </row>
    <row r="1283" spans="5:6" x14ac:dyDescent="0.25">
      <c r="E1283" s="11">
        <f t="shared" ca="1" si="38"/>
        <v>0.69648062925772203</v>
      </c>
      <c r="F1283" s="11">
        <f t="shared" ca="1" si="39"/>
        <v>54.606676415445889</v>
      </c>
    </row>
    <row r="1284" spans="5:6" x14ac:dyDescent="0.25">
      <c r="E1284" s="11">
        <f t="shared" ref="E1284:E1347" ca="1" si="40">RAND()</f>
        <v>5.7439089300280299E-2</v>
      </c>
      <c r="F1284" s="11">
        <f t="shared" ref="F1284:F1347" ca="1" si="41">_xlfn.GAMMA.INV(E1284,$C$3,$C$4)</f>
        <v>35.018463232504942</v>
      </c>
    </row>
    <row r="1285" spans="5:6" x14ac:dyDescent="0.25">
      <c r="E1285" s="11">
        <f t="shared" ca="1" si="40"/>
        <v>0.46608071784277749</v>
      </c>
      <c r="F1285" s="11">
        <f t="shared" ca="1" si="41"/>
        <v>48.388712913197871</v>
      </c>
    </row>
    <row r="1286" spans="5:6" x14ac:dyDescent="0.25">
      <c r="E1286" s="11">
        <f t="shared" ca="1" si="40"/>
        <v>0.15593241754177423</v>
      </c>
      <c r="F1286" s="11">
        <f t="shared" ca="1" si="41"/>
        <v>39.743323157420065</v>
      </c>
    </row>
    <row r="1287" spans="5:6" x14ac:dyDescent="0.25">
      <c r="E1287" s="11">
        <f t="shared" ca="1" si="40"/>
        <v>0.14362293392992143</v>
      </c>
      <c r="F1287" s="11">
        <f t="shared" ca="1" si="41"/>
        <v>39.284086983368027</v>
      </c>
    </row>
    <row r="1288" spans="5:6" x14ac:dyDescent="0.25">
      <c r="E1288" s="11">
        <f t="shared" ca="1" si="40"/>
        <v>0.81677604961227068</v>
      </c>
      <c r="F1288" s="11">
        <f t="shared" ca="1" si="41"/>
        <v>58.910430989867073</v>
      </c>
    </row>
    <row r="1289" spans="5:6" x14ac:dyDescent="0.25">
      <c r="E1289" s="11">
        <f t="shared" ca="1" si="40"/>
        <v>0.55927273655148446</v>
      </c>
      <c r="F1289" s="11">
        <f t="shared" ca="1" si="41"/>
        <v>50.759198825830197</v>
      </c>
    </row>
    <row r="1290" spans="5:6" x14ac:dyDescent="0.25">
      <c r="E1290" s="11">
        <f t="shared" ca="1" si="40"/>
        <v>0.83358908697311473</v>
      </c>
      <c r="F1290" s="11">
        <f t="shared" ca="1" si="41"/>
        <v>59.654367239787568</v>
      </c>
    </row>
    <row r="1291" spans="5:6" x14ac:dyDescent="0.25">
      <c r="E1291" s="11">
        <f t="shared" ca="1" si="40"/>
        <v>0.2794852388142669</v>
      </c>
      <c r="F1291" s="11">
        <f t="shared" ca="1" si="41"/>
        <v>43.58630075573879</v>
      </c>
    </row>
    <row r="1292" spans="5:6" x14ac:dyDescent="0.25">
      <c r="E1292" s="11">
        <f t="shared" ca="1" si="40"/>
        <v>0.64850095516893458</v>
      </c>
      <c r="F1292" s="11">
        <f t="shared" ca="1" si="41"/>
        <v>53.183486480168725</v>
      </c>
    </row>
    <row r="1293" spans="5:6" x14ac:dyDescent="0.25">
      <c r="E1293" s="11">
        <f t="shared" ca="1" si="40"/>
        <v>0.5015352768486584</v>
      </c>
      <c r="F1293" s="11">
        <f t="shared" ca="1" si="41"/>
        <v>49.2801752163966</v>
      </c>
    </row>
    <row r="1294" spans="5:6" x14ac:dyDescent="0.25">
      <c r="E1294" s="11">
        <f t="shared" ca="1" si="40"/>
        <v>0.85435210670113737</v>
      </c>
      <c r="F1294" s="11">
        <f t="shared" ca="1" si="41"/>
        <v>60.653213209144184</v>
      </c>
    </row>
    <row r="1295" spans="5:6" x14ac:dyDescent="0.25">
      <c r="E1295" s="11">
        <f t="shared" ca="1" si="40"/>
        <v>0.31896118730304202</v>
      </c>
      <c r="F1295" s="11">
        <f t="shared" ca="1" si="41"/>
        <v>44.651082306030489</v>
      </c>
    </row>
    <row r="1296" spans="5:6" x14ac:dyDescent="0.25">
      <c r="E1296" s="11">
        <f t="shared" ca="1" si="40"/>
        <v>0.75255884207817281</v>
      </c>
      <c r="F1296" s="11">
        <f t="shared" ca="1" si="41"/>
        <v>56.442570710677927</v>
      </c>
    </row>
    <row r="1297" spans="5:6" x14ac:dyDescent="0.25">
      <c r="E1297" s="11">
        <f t="shared" ca="1" si="40"/>
        <v>0.27323129763468335</v>
      </c>
      <c r="F1297" s="11">
        <f t="shared" ca="1" si="41"/>
        <v>43.412953275134051</v>
      </c>
    </row>
    <row r="1298" spans="5:6" x14ac:dyDescent="0.25">
      <c r="E1298" s="11">
        <f t="shared" ca="1" si="40"/>
        <v>0.67906957621241504</v>
      </c>
      <c r="F1298" s="11">
        <f t="shared" ca="1" si="41"/>
        <v>54.077344928489168</v>
      </c>
    </row>
    <row r="1299" spans="5:6" x14ac:dyDescent="0.25">
      <c r="E1299" s="11">
        <f t="shared" ca="1" si="40"/>
        <v>0.75215394597180885</v>
      </c>
      <c r="F1299" s="11">
        <f t="shared" ca="1" si="41"/>
        <v>56.428446309556058</v>
      </c>
    </row>
    <row r="1300" spans="5:6" x14ac:dyDescent="0.25">
      <c r="E1300" s="11">
        <f t="shared" ca="1" si="40"/>
        <v>0.95417793131230744</v>
      </c>
      <c r="F1300" s="11">
        <f t="shared" ca="1" si="41"/>
        <v>68.24770784631734</v>
      </c>
    </row>
    <row r="1301" spans="5:6" x14ac:dyDescent="0.25">
      <c r="E1301" s="11">
        <f t="shared" ca="1" si="40"/>
        <v>0.76594073912893113</v>
      </c>
      <c r="F1301" s="11">
        <f t="shared" ca="1" si="41"/>
        <v>56.917971482642216</v>
      </c>
    </row>
    <row r="1302" spans="5:6" x14ac:dyDescent="0.25">
      <c r="E1302" s="11">
        <f t="shared" ca="1" si="40"/>
        <v>0.10063052100052083</v>
      </c>
      <c r="F1302" s="11">
        <f t="shared" ca="1" si="41"/>
        <v>37.463815754149081</v>
      </c>
    </row>
    <row r="1303" spans="5:6" x14ac:dyDescent="0.25">
      <c r="E1303" s="11">
        <f t="shared" ca="1" si="40"/>
        <v>0.49567446556805084</v>
      </c>
      <c r="F1303" s="11">
        <f t="shared" ca="1" si="41"/>
        <v>49.132230404056521</v>
      </c>
    </row>
    <row r="1304" spans="5:6" x14ac:dyDescent="0.25">
      <c r="E1304" s="11">
        <f t="shared" ca="1" si="40"/>
        <v>0.61506343977348388</v>
      </c>
      <c r="F1304" s="11">
        <f t="shared" ca="1" si="41"/>
        <v>52.247967527150124</v>
      </c>
    </row>
    <row r="1305" spans="5:6" x14ac:dyDescent="0.25">
      <c r="E1305" s="11">
        <f t="shared" ca="1" si="40"/>
        <v>5.120325566709627E-2</v>
      </c>
      <c r="F1305" s="11">
        <f t="shared" ca="1" si="41"/>
        <v>34.567293459036257</v>
      </c>
    </row>
    <row r="1306" spans="5:6" x14ac:dyDescent="0.25">
      <c r="E1306" s="11">
        <f t="shared" ca="1" si="40"/>
        <v>0.77064704175797749</v>
      </c>
      <c r="F1306" s="11">
        <f t="shared" ca="1" si="41"/>
        <v>57.089349057132232</v>
      </c>
    </row>
    <row r="1307" spans="5:6" x14ac:dyDescent="0.25">
      <c r="E1307" s="11">
        <f t="shared" ca="1" si="40"/>
        <v>0.24335024390864501</v>
      </c>
      <c r="F1307" s="11">
        <f t="shared" ca="1" si="41"/>
        <v>42.562257826797264</v>
      </c>
    </row>
    <row r="1308" spans="5:6" x14ac:dyDescent="0.25">
      <c r="E1308" s="11">
        <f t="shared" ca="1" si="40"/>
        <v>0.83504763225507284</v>
      </c>
      <c r="F1308" s="11">
        <f t="shared" ca="1" si="41"/>
        <v>59.721430241376709</v>
      </c>
    </row>
    <row r="1309" spans="5:6" x14ac:dyDescent="0.25">
      <c r="E1309" s="11">
        <f t="shared" ca="1" si="40"/>
        <v>0.27357295437941387</v>
      </c>
      <c r="F1309" s="11">
        <f t="shared" ca="1" si="41"/>
        <v>43.422461358985686</v>
      </c>
    </row>
    <row r="1310" spans="5:6" x14ac:dyDescent="0.25">
      <c r="E1310" s="11">
        <f t="shared" ca="1" si="40"/>
        <v>0.88670393729091745</v>
      </c>
      <c r="F1310" s="11">
        <f t="shared" ca="1" si="41"/>
        <v>62.450273682134643</v>
      </c>
    </row>
    <row r="1311" spans="5:6" x14ac:dyDescent="0.25">
      <c r="E1311" s="11">
        <f t="shared" ca="1" si="40"/>
        <v>0.5276120469028992</v>
      </c>
      <c r="F1311" s="11">
        <f t="shared" ca="1" si="41"/>
        <v>49.94258970297291</v>
      </c>
    </row>
    <row r="1312" spans="5:6" x14ac:dyDescent="0.25">
      <c r="E1312" s="11">
        <f t="shared" ca="1" si="40"/>
        <v>0.11500390545298589</v>
      </c>
      <c r="F1312" s="11">
        <f t="shared" ca="1" si="41"/>
        <v>38.117982784296188</v>
      </c>
    </row>
    <row r="1313" spans="5:6" x14ac:dyDescent="0.25">
      <c r="E1313" s="11">
        <f t="shared" ca="1" si="40"/>
        <v>0.26488640766640514</v>
      </c>
      <c r="F1313" s="11">
        <f t="shared" ca="1" si="41"/>
        <v>43.179290965389946</v>
      </c>
    </row>
    <row r="1314" spans="5:6" x14ac:dyDescent="0.25">
      <c r="E1314" s="11">
        <f t="shared" ca="1" si="40"/>
        <v>0.48466819493395541</v>
      </c>
      <c r="F1314" s="11">
        <f t="shared" ca="1" si="41"/>
        <v>48.855111812141878</v>
      </c>
    </row>
    <row r="1315" spans="5:6" x14ac:dyDescent="0.25">
      <c r="E1315" s="11">
        <f t="shared" ca="1" si="40"/>
        <v>9.7534200044146591E-2</v>
      </c>
      <c r="F1315" s="11">
        <f t="shared" ca="1" si="41"/>
        <v>37.31521113107425</v>
      </c>
    </row>
    <row r="1316" spans="5:6" x14ac:dyDescent="0.25">
      <c r="E1316" s="11">
        <f t="shared" ca="1" si="40"/>
        <v>4.4124123836794094E-2</v>
      </c>
      <c r="F1316" s="11">
        <f t="shared" ca="1" si="41"/>
        <v>34.004315301943265</v>
      </c>
    </row>
    <row r="1317" spans="5:6" x14ac:dyDescent="0.25">
      <c r="E1317" s="11">
        <f t="shared" ca="1" si="40"/>
        <v>0.14787120561438172</v>
      </c>
      <c r="F1317" s="11">
        <f t="shared" ca="1" si="41"/>
        <v>39.445036079477362</v>
      </c>
    </row>
    <row r="1318" spans="5:6" x14ac:dyDescent="0.25">
      <c r="E1318" s="11">
        <f t="shared" ca="1" si="40"/>
        <v>2.15672506267236E-2</v>
      </c>
      <c r="F1318" s="11">
        <f t="shared" ca="1" si="41"/>
        <v>31.576300733333127</v>
      </c>
    </row>
    <row r="1319" spans="5:6" x14ac:dyDescent="0.25">
      <c r="E1319" s="11">
        <f t="shared" ca="1" si="40"/>
        <v>0.11379581844334685</v>
      </c>
      <c r="F1319" s="11">
        <f t="shared" ca="1" si="41"/>
        <v>38.065051896823817</v>
      </c>
    </row>
    <row r="1320" spans="5:6" x14ac:dyDescent="0.25">
      <c r="E1320" s="11">
        <f t="shared" ca="1" si="40"/>
        <v>0.90592325676615104</v>
      </c>
      <c r="F1320" s="11">
        <f t="shared" ca="1" si="41"/>
        <v>63.718528719141759</v>
      </c>
    </row>
    <row r="1321" spans="5:6" x14ac:dyDescent="0.25">
      <c r="E1321" s="11">
        <f t="shared" ca="1" si="40"/>
        <v>0.95192965383492645</v>
      </c>
      <c r="F1321" s="11">
        <f t="shared" ca="1" si="41"/>
        <v>67.961689748724041</v>
      </c>
    </row>
    <row r="1322" spans="5:6" x14ac:dyDescent="0.25">
      <c r="E1322" s="11">
        <f t="shared" ca="1" si="40"/>
        <v>3.7947935846583181E-2</v>
      </c>
      <c r="F1322" s="11">
        <f t="shared" ca="1" si="41"/>
        <v>33.456312146667862</v>
      </c>
    </row>
    <row r="1323" spans="5:6" x14ac:dyDescent="0.25">
      <c r="E1323" s="11">
        <f t="shared" ca="1" si="40"/>
        <v>0.96458731131787756</v>
      </c>
      <c r="F1323" s="11">
        <f t="shared" ca="1" si="41"/>
        <v>69.754886177691617</v>
      </c>
    </row>
    <row r="1324" spans="5:6" x14ac:dyDescent="0.25">
      <c r="E1324" s="11">
        <f t="shared" ca="1" si="40"/>
        <v>0.4909569134215398</v>
      </c>
      <c r="F1324" s="11">
        <f t="shared" ca="1" si="41"/>
        <v>49.013345004629095</v>
      </c>
    </row>
    <row r="1325" spans="5:6" x14ac:dyDescent="0.25">
      <c r="E1325" s="11">
        <f t="shared" ca="1" si="40"/>
        <v>0.19567325913130151</v>
      </c>
      <c r="F1325" s="11">
        <f t="shared" ca="1" si="41"/>
        <v>41.103082603131462</v>
      </c>
    </row>
    <row r="1326" spans="5:6" x14ac:dyDescent="0.25">
      <c r="E1326" s="11">
        <f t="shared" ca="1" si="40"/>
        <v>5.4152190126163458E-2</v>
      </c>
      <c r="F1326" s="11">
        <f t="shared" ca="1" si="41"/>
        <v>34.785270714640326</v>
      </c>
    </row>
    <row r="1327" spans="5:6" x14ac:dyDescent="0.25">
      <c r="E1327" s="11">
        <f t="shared" ca="1" si="40"/>
        <v>0.96592330672874915</v>
      </c>
      <c r="F1327" s="11">
        <f t="shared" ca="1" si="41"/>
        <v>69.975503749834459</v>
      </c>
    </row>
    <row r="1328" spans="5:6" x14ac:dyDescent="0.25">
      <c r="E1328" s="11">
        <f t="shared" ca="1" si="40"/>
        <v>0.81326815730130864</v>
      </c>
      <c r="F1328" s="11">
        <f t="shared" ca="1" si="41"/>
        <v>58.761437994405163</v>
      </c>
    </row>
    <row r="1329" spans="5:6" x14ac:dyDescent="0.25">
      <c r="E1329" s="11">
        <f t="shared" ca="1" si="40"/>
        <v>0.70856766771890989</v>
      </c>
      <c r="F1329" s="11">
        <f t="shared" ca="1" si="41"/>
        <v>54.984180707746461</v>
      </c>
    </row>
    <row r="1330" spans="5:6" x14ac:dyDescent="0.25">
      <c r="E1330" s="11">
        <f t="shared" ca="1" si="40"/>
        <v>0.19268155190947356</v>
      </c>
      <c r="F1330" s="11">
        <f t="shared" ca="1" si="41"/>
        <v>41.006091954973954</v>
      </c>
    </row>
    <row r="1331" spans="5:6" x14ac:dyDescent="0.25">
      <c r="E1331" s="11">
        <f t="shared" ca="1" si="40"/>
        <v>0.3130690746485697</v>
      </c>
      <c r="F1331" s="11">
        <f t="shared" ca="1" si="41"/>
        <v>44.494975685890736</v>
      </c>
    </row>
    <row r="1332" spans="5:6" x14ac:dyDescent="0.25">
      <c r="E1332" s="11">
        <f t="shared" ca="1" si="40"/>
        <v>0.11866608708417448</v>
      </c>
      <c r="F1332" s="11">
        <f t="shared" ca="1" si="41"/>
        <v>38.276360398129036</v>
      </c>
    </row>
    <row r="1333" spans="5:6" x14ac:dyDescent="0.25">
      <c r="E1333" s="11">
        <f t="shared" ca="1" si="40"/>
        <v>0.83786305305034603</v>
      </c>
      <c r="F1333" s="11">
        <f t="shared" ca="1" si="41"/>
        <v>59.85211860577521</v>
      </c>
    </row>
    <row r="1334" spans="5:6" x14ac:dyDescent="0.25">
      <c r="E1334" s="11">
        <f t="shared" ca="1" si="40"/>
        <v>0.65793074787391581</v>
      </c>
      <c r="F1334" s="11">
        <f t="shared" ca="1" si="41"/>
        <v>53.454854950285032</v>
      </c>
    </row>
    <row r="1335" spans="5:6" x14ac:dyDescent="0.25">
      <c r="E1335" s="11">
        <f t="shared" ca="1" si="40"/>
        <v>0.23797524695046479</v>
      </c>
      <c r="F1335" s="11">
        <f t="shared" ca="1" si="41"/>
        <v>42.40473353913066</v>
      </c>
    </row>
    <row r="1336" spans="5:6" x14ac:dyDescent="0.25">
      <c r="E1336" s="11">
        <f t="shared" ca="1" si="40"/>
        <v>3.8985314069332033E-2</v>
      </c>
      <c r="F1336" s="11">
        <f t="shared" ca="1" si="41"/>
        <v>33.55274329998521</v>
      </c>
    </row>
    <row r="1337" spans="5:6" x14ac:dyDescent="0.25">
      <c r="E1337" s="11">
        <f t="shared" ca="1" si="40"/>
        <v>0.19459653540427801</v>
      </c>
      <c r="F1337" s="11">
        <f t="shared" ca="1" si="41"/>
        <v>41.068262224342504</v>
      </c>
    </row>
    <row r="1338" spans="5:6" x14ac:dyDescent="0.25">
      <c r="E1338" s="11">
        <f t="shared" ca="1" si="40"/>
        <v>0.52347290830193294</v>
      </c>
      <c r="F1338" s="11">
        <f t="shared" ca="1" si="41"/>
        <v>49.836923500019886</v>
      </c>
    </row>
    <row r="1339" spans="5:6" x14ac:dyDescent="0.25">
      <c r="E1339" s="11">
        <f t="shared" ca="1" si="40"/>
        <v>0.85228536210564809</v>
      </c>
      <c r="F1339" s="11">
        <f t="shared" ca="1" si="41"/>
        <v>60.549209814737964</v>
      </c>
    </row>
    <row r="1340" spans="5:6" x14ac:dyDescent="0.25">
      <c r="E1340" s="11">
        <f t="shared" ca="1" si="40"/>
        <v>0.93749480129636931</v>
      </c>
      <c r="F1340" s="11">
        <f t="shared" ca="1" si="41"/>
        <v>66.357503874836638</v>
      </c>
    </row>
    <row r="1341" spans="5:6" x14ac:dyDescent="0.25">
      <c r="E1341" s="11">
        <f t="shared" ca="1" si="40"/>
        <v>0.1584483393151811</v>
      </c>
      <c r="F1341" s="11">
        <f t="shared" ca="1" si="41"/>
        <v>39.834628566005541</v>
      </c>
    </row>
    <row r="1342" spans="5:6" x14ac:dyDescent="0.25">
      <c r="E1342" s="11">
        <f t="shared" ca="1" si="40"/>
        <v>0.69308877055953377</v>
      </c>
      <c r="F1342" s="11">
        <f t="shared" ca="1" si="41"/>
        <v>54.502271747063283</v>
      </c>
    </row>
    <row r="1343" spans="5:6" x14ac:dyDescent="0.25">
      <c r="E1343" s="11">
        <f t="shared" ca="1" si="40"/>
        <v>0.58978221169843414</v>
      </c>
      <c r="F1343" s="11">
        <f t="shared" ca="1" si="41"/>
        <v>51.563889876442651</v>
      </c>
    </row>
    <row r="1344" spans="5:6" x14ac:dyDescent="0.25">
      <c r="E1344" s="11">
        <f t="shared" ca="1" si="40"/>
        <v>0.11365053199812303</v>
      </c>
      <c r="F1344" s="11">
        <f t="shared" ca="1" si="41"/>
        <v>38.058662819938242</v>
      </c>
    </row>
    <row r="1345" spans="5:6" x14ac:dyDescent="0.25">
      <c r="E1345" s="11">
        <f t="shared" ca="1" si="40"/>
        <v>8.1720500978702537E-2</v>
      </c>
      <c r="F1345" s="11">
        <f t="shared" ca="1" si="41"/>
        <v>36.503738599189816</v>
      </c>
    </row>
    <row r="1346" spans="5:6" x14ac:dyDescent="0.25">
      <c r="E1346" s="11">
        <f t="shared" ca="1" si="40"/>
        <v>0.37865108834409689</v>
      </c>
      <c r="F1346" s="11">
        <f t="shared" ca="1" si="41"/>
        <v>46.193255812256133</v>
      </c>
    </row>
    <row r="1347" spans="5:6" x14ac:dyDescent="0.25">
      <c r="E1347" s="11">
        <f t="shared" ca="1" si="40"/>
        <v>0.51078760910573962</v>
      </c>
      <c r="F1347" s="11">
        <f t="shared" ca="1" si="41"/>
        <v>49.514366793520971</v>
      </c>
    </row>
    <row r="1348" spans="5:6" x14ac:dyDescent="0.25">
      <c r="E1348" s="11">
        <f t="shared" ref="E1348:E1411" ca="1" si="42">RAND()</f>
        <v>0.94001541713943371</v>
      </c>
      <c r="F1348" s="11">
        <f t="shared" ref="F1348:F1411" ca="1" si="43">_xlfn.GAMMA.INV(E1348,$C$3,$C$4)</f>
        <v>66.613236412123086</v>
      </c>
    </row>
    <row r="1349" spans="5:6" x14ac:dyDescent="0.25">
      <c r="E1349" s="11">
        <f t="shared" ca="1" si="42"/>
        <v>0.6807831744134758</v>
      </c>
      <c r="F1349" s="11">
        <f t="shared" ca="1" si="43"/>
        <v>54.128737155646867</v>
      </c>
    </row>
    <row r="1350" spans="5:6" x14ac:dyDescent="0.25">
      <c r="E1350" s="11">
        <f t="shared" ca="1" si="42"/>
        <v>0.30183277631444638</v>
      </c>
      <c r="F1350" s="11">
        <f t="shared" ca="1" si="43"/>
        <v>44.194743790014989</v>
      </c>
    </row>
    <row r="1351" spans="5:6" x14ac:dyDescent="0.25">
      <c r="E1351" s="11">
        <f t="shared" ca="1" si="42"/>
        <v>0.60068831377668908</v>
      </c>
      <c r="F1351" s="11">
        <f t="shared" ca="1" si="43"/>
        <v>51.856842129980635</v>
      </c>
    </row>
    <row r="1352" spans="5:6" x14ac:dyDescent="0.25">
      <c r="E1352" s="11">
        <f t="shared" ca="1" si="42"/>
        <v>0.70469956814964452</v>
      </c>
      <c r="F1352" s="11">
        <f t="shared" ca="1" si="43"/>
        <v>54.862416854708798</v>
      </c>
    </row>
    <row r="1353" spans="5:6" x14ac:dyDescent="0.25">
      <c r="E1353" s="11">
        <f t="shared" ca="1" si="42"/>
        <v>0.48900391245296126</v>
      </c>
      <c r="F1353" s="11">
        <f t="shared" ca="1" si="43"/>
        <v>48.964176009908499</v>
      </c>
    </row>
    <row r="1354" spans="5:6" x14ac:dyDescent="0.25">
      <c r="E1354" s="11">
        <f t="shared" ca="1" si="42"/>
        <v>0.8009086405904533</v>
      </c>
      <c r="F1354" s="11">
        <f t="shared" ca="1" si="43"/>
        <v>58.25168101735008</v>
      </c>
    </row>
    <row r="1355" spans="5:6" x14ac:dyDescent="0.25">
      <c r="E1355" s="11">
        <f t="shared" ca="1" si="42"/>
        <v>0.433984610704513</v>
      </c>
      <c r="F1355" s="11">
        <f t="shared" ca="1" si="43"/>
        <v>47.58546698887173</v>
      </c>
    </row>
    <row r="1356" spans="5:6" x14ac:dyDescent="0.25">
      <c r="E1356" s="11">
        <f t="shared" ca="1" si="42"/>
        <v>4.2165504749185012E-2</v>
      </c>
      <c r="F1356" s="11">
        <f t="shared" ca="1" si="43"/>
        <v>33.837008623546559</v>
      </c>
    </row>
    <row r="1357" spans="5:6" x14ac:dyDescent="0.25">
      <c r="E1357" s="11">
        <f t="shared" ca="1" si="42"/>
        <v>0.84860164369628999</v>
      </c>
      <c r="F1357" s="11">
        <f t="shared" ca="1" si="43"/>
        <v>60.366509130180717</v>
      </c>
    </row>
    <row r="1358" spans="5:6" x14ac:dyDescent="0.25">
      <c r="E1358" s="11">
        <f t="shared" ca="1" si="42"/>
        <v>0.92488162436726162</v>
      </c>
      <c r="F1358" s="11">
        <f t="shared" ca="1" si="43"/>
        <v>65.19435622447655</v>
      </c>
    </row>
    <row r="1359" spans="5:6" x14ac:dyDescent="0.25">
      <c r="E1359" s="11">
        <f t="shared" ca="1" si="42"/>
        <v>0.29514692908285889</v>
      </c>
      <c r="F1359" s="11">
        <f t="shared" ca="1" si="43"/>
        <v>44.014386647942629</v>
      </c>
    </row>
    <row r="1360" spans="5:6" x14ac:dyDescent="0.25">
      <c r="E1360" s="11">
        <f t="shared" ca="1" si="42"/>
        <v>0.30980965956869422</v>
      </c>
      <c r="F1360" s="11">
        <f t="shared" ca="1" si="43"/>
        <v>44.408238091115997</v>
      </c>
    </row>
    <row r="1361" spans="5:6" x14ac:dyDescent="0.25">
      <c r="E1361" s="11">
        <f t="shared" ca="1" si="42"/>
        <v>0.49049102686660662</v>
      </c>
      <c r="F1361" s="11">
        <f t="shared" ca="1" si="43"/>
        <v>49.00161333384645</v>
      </c>
    </row>
    <row r="1362" spans="5:6" x14ac:dyDescent="0.25">
      <c r="E1362" s="11">
        <f t="shared" ca="1" si="42"/>
        <v>7.4995867170808417E-2</v>
      </c>
      <c r="F1362" s="11">
        <f t="shared" ca="1" si="43"/>
        <v>36.126760645996853</v>
      </c>
    </row>
    <row r="1363" spans="5:6" x14ac:dyDescent="0.25">
      <c r="E1363" s="11">
        <f t="shared" ca="1" si="42"/>
        <v>0.31542892507265685</v>
      </c>
      <c r="F1363" s="11">
        <f t="shared" ca="1" si="43"/>
        <v>44.557602650273509</v>
      </c>
    </row>
    <row r="1364" spans="5:6" x14ac:dyDescent="0.25">
      <c r="E1364" s="11">
        <f t="shared" ca="1" si="42"/>
        <v>0.67062317000063598</v>
      </c>
      <c r="F1364" s="11">
        <f t="shared" ca="1" si="43"/>
        <v>53.826134876759035</v>
      </c>
    </row>
    <row r="1365" spans="5:6" x14ac:dyDescent="0.25">
      <c r="E1365" s="11">
        <f t="shared" ca="1" si="42"/>
        <v>0.21219848768310046</v>
      </c>
      <c r="F1365" s="11">
        <f t="shared" ca="1" si="43"/>
        <v>41.626053368265389</v>
      </c>
    </row>
    <row r="1366" spans="5:6" x14ac:dyDescent="0.25">
      <c r="E1366" s="11">
        <f t="shared" ca="1" si="42"/>
        <v>1.3876088595436542E-2</v>
      </c>
      <c r="F1366" s="11">
        <f t="shared" ca="1" si="43"/>
        <v>30.267113047820239</v>
      </c>
    </row>
    <row r="1367" spans="5:6" x14ac:dyDescent="0.25">
      <c r="E1367" s="11">
        <f t="shared" ca="1" si="42"/>
        <v>0.52319708825235733</v>
      </c>
      <c r="F1367" s="11">
        <f t="shared" ca="1" si="43"/>
        <v>49.829889939226945</v>
      </c>
    </row>
    <row r="1368" spans="5:6" x14ac:dyDescent="0.25">
      <c r="E1368" s="11">
        <f t="shared" ca="1" si="42"/>
        <v>0.78304386620417477</v>
      </c>
      <c r="F1368" s="11">
        <f t="shared" ca="1" si="43"/>
        <v>57.552188276167733</v>
      </c>
    </row>
    <row r="1369" spans="5:6" x14ac:dyDescent="0.25">
      <c r="E1369" s="11">
        <f t="shared" ca="1" si="42"/>
        <v>0.62702662122018327</v>
      </c>
      <c r="F1369" s="11">
        <f t="shared" ca="1" si="43"/>
        <v>52.578252012140297</v>
      </c>
    </row>
    <row r="1370" spans="5:6" x14ac:dyDescent="0.25">
      <c r="E1370" s="11">
        <f t="shared" ca="1" si="42"/>
        <v>0.41125385988231178</v>
      </c>
      <c r="F1370" s="11">
        <f t="shared" ca="1" si="43"/>
        <v>47.015805751036886</v>
      </c>
    </row>
    <row r="1371" spans="5:6" x14ac:dyDescent="0.25">
      <c r="E1371" s="11">
        <f t="shared" ca="1" si="42"/>
        <v>0.76518152017217778</v>
      </c>
      <c r="F1371" s="11">
        <f t="shared" ca="1" si="43"/>
        <v>56.890536458982027</v>
      </c>
    </row>
    <row r="1372" spans="5:6" x14ac:dyDescent="0.25">
      <c r="E1372" s="11">
        <f t="shared" ca="1" si="42"/>
        <v>0.84615354599267278</v>
      </c>
      <c r="F1372" s="11">
        <f t="shared" ca="1" si="43"/>
        <v>60.246918570746267</v>
      </c>
    </row>
    <row r="1373" spans="5:6" x14ac:dyDescent="0.25">
      <c r="E1373" s="11">
        <f t="shared" ca="1" si="42"/>
        <v>0.52387094049611693</v>
      </c>
      <c r="F1373" s="11">
        <f t="shared" ca="1" si="43"/>
        <v>49.847075210237819</v>
      </c>
    </row>
    <row r="1374" spans="5:6" x14ac:dyDescent="0.25">
      <c r="E1374" s="11">
        <f t="shared" ca="1" si="42"/>
        <v>0.74021687335091824</v>
      </c>
      <c r="F1374" s="11">
        <f t="shared" ca="1" si="43"/>
        <v>56.01840246018255</v>
      </c>
    </row>
    <row r="1375" spans="5:6" x14ac:dyDescent="0.25">
      <c r="E1375" s="11">
        <f t="shared" ca="1" si="42"/>
        <v>0.46004447603741105</v>
      </c>
      <c r="F1375" s="11">
        <f t="shared" ca="1" si="43"/>
        <v>48.237545198674106</v>
      </c>
    </row>
    <row r="1376" spans="5:6" x14ac:dyDescent="0.25">
      <c r="E1376" s="11">
        <f t="shared" ca="1" si="42"/>
        <v>0.25448824598223407</v>
      </c>
      <c r="F1376" s="11">
        <f t="shared" ca="1" si="43"/>
        <v>42.884047524763375</v>
      </c>
    </row>
    <row r="1377" spans="5:6" x14ac:dyDescent="0.25">
      <c r="E1377" s="11">
        <f t="shared" ca="1" si="42"/>
        <v>0.70291236336048324</v>
      </c>
      <c r="F1377" s="11">
        <f t="shared" ca="1" si="43"/>
        <v>54.806466045700695</v>
      </c>
    </row>
    <row r="1378" spans="5:6" x14ac:dyDescent="0.25">
      <c r="E1378" s="11">
        <f t="shared" ca="1" si="42"/>
        <v>4.5232355970893035E-2</v>
      </c>
      <c r="F1378" s="11">
        <f t="shared" ca="1" si="43"/>
        <v>34.096585770115233</v>
      </c>
    </row>
    <row r="1379" spans="5:6" x14ac:dyDescent="0.25">
      <c r="E1379" s="11">
        <f t="shared" ca="1" si="42"/>
        <v>0.17733133491480013</v>
      </c>
      <c r="F1379" s="11">
        <f t="shared" ca="1" si="43"/>
        <v>40.49580443567411</v>
      </c>
    </row>
    <row r="1380" spans="5:6" x14ac:dyDescent="0.25">
      <c r="E1380" s="11">
        <f t="shared" ca="1" si="42"/>
        <v>0.19290561644352133</v>
      </c>
      <c r="F1380" s="11">
        <f t="shared" ca="1" si="43"/>
        <v>41.013382361694099</v>
      </c>
    </row>
    <row r="1381" spans="5:6" x14ac:dyDescent="0.25">
      <c r="E1381" s="11">
        <f t="shared" ca="1" si="42"/>
        <v>0.86219738082347519</v>
      </c>
      <c r="F1381" s="11">
        <f t="shared" ca="1" si="43"/>
        <v>61.058436516071126</v>
      </c>
    </row>
    <row r="1382" spans="5:6" x14ac:dyDescent="0.25">
      <c r="E1382" s="11">
        <f t="shared" ca="1" si="42"/>
        <v>0.4692982682836796</v>
      </c>
      <c r="F1382" s="11">
        <f t="shared" ca="1" si="43"/>
        <v>48.469338172683337</v>
      </c>
    </row>
    <row r="1383" spans="5:6" x14ac:dyDescent="0.25">
      <c r="E1383" s="11">
        <f t="shared" ca="1" si="42"/>
        <v>0.21133451393222424</v>
      </c>
      <c r="F1383" s="11">
        <f t="shared" ca="1" si="43"/>
        <v>41.599213373760222</v>
      </c>
    </row>
    <row r="1384" spans="5:6" x14ac:dyDescent="0.25">
      <c r="E1384" s="11">
        <f t="shared" ca="1" si="42"/>
        <v>0.36585269782408758</v>
      </c>
      <c r="F1384" s="11">
        <f t="shared" ca="1" si="43"/>
        <v>45.867433098840465</v>
      </c>
    </row>
    <row r="1385" spans="5:6" x14ac:dyDescent="0.25">
      <c r="E1385" s="11">
        <f t="shared" ca="1" si="42"/>
        <v>0.4011727527846396</v>
      </c>
      <c r="F1385" s="11">
        <f t="shared" ca="1" si="43"/>
        <v>46.762367310662626</v>
      </c>
    </row>
    <row r="1386" spans="5:6" x14ac:dyDescent="0.25">
      <c r="E1386" s="11">
        <f t="shared" ca="1" si="42"/>
        <v>0.25567060972601163</v>
      </c>
      <c r="F1386" s="11">
        <f t="shared" ca="1" si="43"/>
        <v>42.917861050374761</v>
      </c>
    </row>
    <row r="1387" spans="5:6" x14ac:dyDescent="0.25">
      <c r="E1387" s="11">
        <f t="shared" ca="1" si="42"/>
        <v>0.30488890631577037</v>
      </c>
      <c r="F1387" s="11">
        <f t="shared" ca="1" si="43"/>
        <v>44.276748603258419</v>
      </c>
    </row>
    <row r="1388" spans="5:6" x14ac:dyDescent="0.25">
      <c r="E1388" s="11">
        <f t="shared" ca="1" si="42"/>
        <v>0.18228453037536663</v>
      </c>
      <c r="F1388" s="11">
        <f t="shared" ca="1" si="43"/>
        <v>40.662890550508955</v>
      </c>
    </row>
    <row r="1389" spans="5:6" x14ac:dyDescent="0.25">
      <c r="E1389" s="11">
        <f t="shared" ca="1" si="42"/>
        <v>7.6186284546204686E-2</v>
      </c>
      <c r="F1389" s="11">
        <f t="shared" ca="1" si="43"/>
        <v>36.195114873480883</v>
      </c>
    </row>
    <row r="1390" spans="5:6" x14ac:dyDescent="0.25">
      <c r="E1390" s="11">
        <f t="shared" ca="1" si="42"/>
        <v>0.22467910281968984</v>
      </c>
      <c r="F1390" s="11">
        <f t="shared" ca="1" si="43"/>
        <v>42.00817909540006</v>
      </c>
    </row>
    <row r="1391" spans="5:6" x14ac:dyDescent="0.25">
      <c r="E1391" s="11">
        <f t="shared" ca="1" si="42"/>
        <v>0.25493723668756096</v>
      </c>
      <c r="F1391" s="11">
        <f t="shared" ca="1" si="43"/>
        <v>42.896895409422939</v>
      </c>
    </row>
    <row r="1392" spans="5:6" x14ac:dyDescent="0.25">
      <c r="E1392" s="11">
        <f t="shared" ca="1" si="42"/>
        <v>0.83710140413722589</v>
      </c>
      <c r="F1392" s="11">
        <f t="shared" ca="1" si="43"/>
        <v>59.816600708154617</v>
      </c>
    </row>
    <row r="1393" spans="5:6" x14ac:dyDescent="0.25">
      <c r="E1393" s="11">
        <f t="shared" ca="1" si="42"/>
        <v>0.56397866816631614</v>
      </c>
      <c r="F1393" s="11">
        <f t="shared" ca="1" si="43"/>
        <v>50.882042643362681</v>
      </c>
    </row>
    <row r="1394" spans="5:6" x14ac:dyDescent="0.25">
      <c r="E1394" s="11">
        <f t="shared" ca="1" si="42"/>
        <v>0.10562921395027258</v>
      </c>
      <c r="F1394" s="11">
        <f t="shared" ca="1" si="43"/>
        <v>37.697654356774024</v>
      </c>
    </row>
    <row r="1395" spans="5:6" x14ac:dyDescent="0.25">
      <c r="E1395" s="11">
        <f t="shared" ca="1" si="42"/>
        <v>0.6793156823269566</v>
      </c>
      <c r="F1395" s="11">
        <f t="shared" ca="1" si="43"/>
        <v>54.084716801119171</v>
      </c>
    </row>
    <row r="1396" spans="5:6" x14ac:dyDescent="0.25">
      <c r="E1396" s="11">
        <f t="shared" ca="1" si="42"/>
        <v>0.22186751820943262</v>
      </c>
      <c r="F1396" s="11">
        <f t="shared" ca="1" si="43"/>
        <v>41.922976469679355</v>
      </c>
    </row>
    <row r="1397" spans="5:6" x14ac:dyDescent="0.25">
      <c r="E1397" s="11">
        <f t="shared" ca="1" si="42"/>
        <v>0.77972436463125239</v>
      </c>
      <c r="F1397" s="11">
        <f t="shared" ca="1" si="43"/>
        <v>57.426561797429699</v>
      </c>
    </row>
    <row r="1398" spans="5:6" x14ac:dyDescent="0.25">
      <c r="E1398" s="11">
        <f t="shared" ca="1" si="42"/>
        <v>9.229148797660025E-2</v>
      </c>
      <c r="F1398" s="11">
        <f t="shared" ca="1" si="43"/>
        <v>37.056461118889821</v>
      </c>
    </row>
    <row r="1399" spans="5:6" x14ac:dyDescent="0.25">
      <c r="E1399" s="11">
        <f t="shared" ca="1" si="42"/>
        <v>0.73372286797656439</v>
      </c>
      <c r="F1399" s="11">
        <f t="shared" ca="1" si="43"/>
        <v>55.800239797054218</v>
      </c>
    </row>
    <row r="1400" spans="5:6" x14ac:dyDescent="0.25">
      <c r="E1400" s="11">
        <f t="shared" ca="1" si="42"/>
        <v>1.425207749800117E-2</v>
      </c>
      <c r="F1400" s="11">
        <f t="shared" ca="1" si="43"/>
        <v>30.343081377952114</v>
      </c>
    </row>
    <row r="1401" spans="5:6" x14ac:dyDescent="0.25">
      <c r="E1401" s="11">
        <f t="shared" ca="1" si="42"/>
        <v>0.76861821964598342</v>
      </c>
      <c r="F1401" s="11">
        <f t="shared" ca="1" si="43"/>
        <v>57.015190764920639</v>
      </c>
    </row>
    <row r="1402" spans="5:6" x14ac:dyDescent="0.25">
      <c r="E1402" s="11">
        <f t="shared" ca="1" si="42"/>
        <v>0.66582686303211658</v>
      </c>
      <c r="F1402" s="11">
        <f t="shared" ca="1" si="43"/>
        <v>53.684984888245829</v>
      </c>
    </row>
    <row r="1403" spans="5:6" x14ac:dyDescent="0.25">
      <c r="E1403" s="11">
        <f t="shared" ca="1" si="42"/>
        <v>0.56912113621372784</v>
      </c>
      <c r="F1403" s="11">
        <f t="shared" ca="1" si="43"/>
        <v>51.016779921170361</v>
      </c>
    </row>
    <row r="1404" spans="5:6" x14ac:dyDescent="0.25">
      <c r="E1404" s="11">
        <f t="shared" ca="1" si="42"/>
        <v>0.39093092747339075</v>
      </c>
      <c r="F1404" s="11">
        <f t="shared" ca="1" si="43"/>
        <v>46.504136344365385</v>
      </c>
    </row>
    <row r="1405" spans="5:6" x14ac:dyDescent="0.25">
      <c r="E1405" s="11">
        <f t="shared" ca="1" si="42"/>
        <v>0.9893282577430077</v>
      </c>
      <c r="F1405" s="11">
        <f t="shared" ca="1" si="43"/>
        <v>76.213516131419539</v>
      </c>
    </row>
    <row r="1406" spans="5:6" x14ac:dyDescent="0.25">
      <c r="E1406" s="11">
        <f t="shared" ca="1" si="42"/>
        <v>0.36096986103598394</v>
      </c>
      <c r="F1406" s="11">
        <f t="shared" ca="1" si="43"/>
        <v>45.742554868882344</v>
      </c>
    </row>
    <row r="1407" spans="5:6" x14ac:dyDescent="0.25">
      <c r="E1407" s="11">
        <f t="shared" ca="1" si="42"/>
        <v>0.70100885804896906</v>
      </c>
      <c r="F1407" s="11">
        <f t="shared" ca="1" si="43"/>
        <v>54.747084618909376</v>
      </c>
    </row>
    <row r="1408" spans="5:6" x14ac:dyDescent="0.25">
      <c r="E1408" s="11">
        <f t="shared" ca="1" si="42"/>
        <v>0.52216390442367633</v>
      </c>
      <c r="F1408" s="11">
        <f t="shared" ca="1" si="43"/>
        <v>49.803551565654949</v>
      </c>
    </row>
    <row r="1409" spans="5:6" x14ac:dyDescent="0.25">
      <c r="E1409" s="11">
        <f t="shared" ca="1" si="42"/>
        <v>0.6059943664765578</v>
      </c>
      <c r="F1409" s="11">
        <f t="shared" ca="1" si="43"/>
        <v>52.000521439741775</v>
      </c>
    </row>
    <row r="1410" spans="5:6" x14ac:dyDescent="0.25">
      <c r="E1410" s="11">
        <f t="shared" ca="1" si="42"/>
        <v>0.44141115262501629</v>
      </c>
      <c r="F1410" s="11">
        <f t="shared" ca="1" si="43"/>
        <v>47.771295300218434</v>
      </c>
    </row>
    <row r="1411" spans="5:6" x14ac:dyDescent="0.25">
      <c r="E1411" s="11">
        <f t="shared" ca="1" si="42"/>
        <v>0.47301145430128</v>
      </c>
      <c r="F1411" s="11">
        <f t="shared" ca="1" si="43"/>
        <v>48.562432389443551</v>
      </c>
    </row>
    <row r="1412" spans="5:6" x14ac:dyDescent="0.25">
      <c r="E1412" s="11">
        <f t="shared" ref="E1412:E1475" ca="1" si="44">RAND()</f>
        <v>0.73324328253168292</v>
      </c>
      <c r="F1412" s="11">
        <f t="shared" ref="F1412:F1475" ca="1" si="45">_xlfn.GAMMA.INV(E1412,$C$3,$C$4)</f>
        <v>55.784258499647258</v>
      </c>
    </row>
    <row r="1413" spans="5:6" x14ac:dyDescent="0.25">
      <c r="E1413" s="11">
        <f t="shared" ca="1" si="44"/>
        <v>0.54146017599282537</v>
      </c>
      <c r="F1413" s="11">
        <f t="shared" ca="1" si="45"/>
        <v>50.297820745382516</v>
      </c>
    </row>
    <row r="1414" spans="5:6" x14ac:dyDescent="0.25">
      <c r="E1414" s="11">
        <f t="shared" ca="1" si="44"/>
        <v>0.45787929354920998</v>
      </c>
      <c r="F1414" s="11">
        <f t="shared" ca="1" si="45"/>
        <v>48.183344529148137</v>
      </c>
    </row>
    <row r="1415" spans="5:6" x14ac:dyDescent="0.25">
      <c r="E1415" s="11">
        <f t="shared" ca="1" si="44"/>
        <v>0.34440187903530739</v>
      </c>
      <c r="F1415" s="11">
        <f t="shared" ca="1" si="45"/>
        <v>45.316072474918798</v>
      </c>
    </row>
    <row r="1416" spans="5:6" x14ac:dyDescent="0.25">
      <c r="E1416" s="11">
        <f t="shared" ca="1" si="44"/>
        <v>0.94060344026375753</v>
      </c>
      <c r="F1416" s="11">
        <f t="shared" ca="1" si="45"/>
        <v>66.674195611807178</v>
      </c>
    </row>
    <row r="1417" spans="5:6" x14ac:dyDescent="0.25">
      <c r="E1417" s="11">
        <f t="shared" ca="1" si="44"/>
        <v>0.52192947407797652</v>
      </c>
      <c r="F1417" s="11">
        <f t="shared" ca="1" si="45"/>
        <v>49.797577192150698</v>
      </c>
    </row>
    <row r="1418" spans="5:6" x14ac:dyDescent="0.25">
      <c r="E1418" s="11">
        <f t="shared" ca="1" si="44"/>
        <v>0.70047935286045993</v>
      </c>
      <c r="F1418" s="11">
        <f t="shared" ca="1" si="45"/>
        <v>54.730604415547774</v>
      </c>
    </row>
    <row r="1419" spans="5:6" x14ac:dyDescent="0.25">
      <c r="E1419" s="11">
        <f t="shared" ca="1" si="44"/>
        <v>7.7819799495152497E-2</v>
      </c>
      <c r="F1419" s="11">
        <f t="shared" ca="1" si="45"/>
        <v>36.287742254735349</v>
      </c>
    </row>
    <row r="1420" spans="5:6" x14ac:dyDescent="0.25">
      <c r="E1420" s="11">
        <f t="shared" ca="1" si="44"/>
        <v>0.91563903332622554</v>
      </c>
      <c r="F1420" s="11">
        <f t="shared" ca="1" si="45"/>
        <v>64.440973735648384</v>
      </c>
    </row>
    <row r="1421" spans="5:6" x14ac:dyDescent="0.25">
      <c r="E1421" s="11">
        <f t="shared" ca="1" si="44"/>
        <v>0.49439570001987732</v>
      </c>
      <c r="F1421" s="11">
        <f t="shared" ca="1" si="45"/>
        <v>49.099987879325568</v>
      </c>
    </row>
    <row r="1422" spans="5:6" x14ac:dyDescent="0.25">
      <c r="E1422" s="11">
        <f t="shared" ca="1" si="44"/>
        <v>0.99524325807940051</v>
      </c>
      <c r="F1422" s="11">
        <f t="shared" ca="1" si="45"/>
        <v>80.184282417453659</v>
      </c>
    </row>
    <row r="1423" spans="5:6" x14ac:dyDescent="0.25">
      <c r="E1423" s="11">
        <f t="shared" ca="1" si="44"/>
        <v>0.53484105519563407</v>
      </c>
      <c r="F1423" s="11">
        <f t="shared" ca="1" si="45"/>
        <v>50.127683982630963</v>
      </c>
    </row>
    <row r="1424" spans="5:6" x14ac:dyDescent="0.25">
      <c r="E1424" s="11">
        <f t="shared" ca="1" si="44"/>
        <v>0.36666120659917323</v>
      </c>
      <c r="F1424" s="11">
        <f t="shared" ca="1" si="45"/>
        <v>45.888078447067777</v>
      </c>
    </row>
    <row r="1425" spans="5:6" x14ac:dyDescent="0.25">
      <c r="E1425" s="11">
        <f t="shared" ca="1" si="44"/>
        <v>0.30634395435830397</v>
      </c>
      <c r="F1425" s="11">
        <f t="shared" ca="1" si="45"/>
        <v>44.315698941061129</v>
      </c>
    </row>
    <row r="1426" spans="5:6" x14ac:dyDescent="0.25">
      <c r="E1426" s="11">
        <f t="shared" ca="1" si="44"/>
        <v>0.24976737402990989</v>
      </c>
      <c r="F1426" s="11">
        <f t="shared" ca="1" si="45"/>
        <v>42.74839005293142</v>
      </c>
    </row>
    <row r="1427" spans="5:6" x14ac:dyDescent="0.25">
      <c r="E1427" s="11">
        <f t="shared" ca="1" si="44"/>
        <v>0.33154013976826724</v>
      </c>
      <c r="F1427" s="11">
        <f t="shared" ca="1" si="45"/>
        <v>44.981593787188544</v>
      </c>
    </row>
    <row r="1428" spans="5:6" x14ac:dyDescent="0.25">
      <c r="E1428" s="11">
        <f t="shared" ca="1" si="44"/>
        <v>0.61764093397452546</v>
      </c>
      <c r="F1428" s="11">
        <f t="shared" ca="1" si="45"/>
        <v>52.318744102762679</v>
      </c>
    </row>
    <row r="1429" spans="5:6" x14ac:dyDescent="0.25">
      <c r="E1429" s="11">
        <f t="shared" ca="1" si="44"/>
        <v>0.62332520065070973</v>
      </c>
      <c r="F1429" s="11">
        <f t="shared" ca="1" si="45"/>
        <v>52.475569020502228</v>
      </c>
    </row>
    <row r="1430" spans="5:6" x14ac:dyDescent="0.25">
      <c r="E1430" s="11">
        <f t="shared" ca="1" si="44"/>
        <v>0.19711326648827687</v>
      </c>
      <c r="F1430" s="11">
        <f t="shared" ca="1" si="45"/>
        <v>41.149501075228613</v>
      </c>
    </row>
    <row r="1431" spans="5:6" x14ac:dyDescent="0.25">
      <c r="E1431" s="11">
        <f t="shared" ca="1" si="44"/>
        <v>0.54739940870787962</v>
      </c>
      <c r="F1431" s="11">
        <f t="shared" ca="1" si="45"/>
        <v>50.45106006082753</v>
      </c>
    </row>
    <row r="1432" spans="5:6" x14ac:dyDescent="0.25">
      <c r="E1432" s="11">
        <f t="shared" ca="1" si="44"/>
        <v>0.67784496104374037</v>
      </c>
      <c r="F1432" s="11">
        <f t="shared" ca="1" si="45"/>
        <v>54.040707568737048</v>
      </c>
    </row>
    <row r="1433" spans="5:6" x14ac:dyDescent="0.25">
      <c r="E1433" s="11">
        <f t="shared" ca="1" si="44"/>
        <v>0.22484035848528616</v>
      </c>
      <c r="F1433" s="11">
        <f t="shared" ca="1" si="45"/>
        <v>42.013050917490062</v>
      </c>
    </row>
    <row r="1434" spans="5:6" x14ac:dyDescent="0.25">
      <c r="E1434" s="11">
        <f t="shared" ca="1" si="44"/>
        <v>0.81177606029116778</v>
      </c>
      <c r="F1434" s="11">
        <f t="shared" ca="1" si="45"/>
        <v>58.698663585660078</v>
      </c>
    </row>
    <row r="1435" spans="5:6" x14ac:dyDescent="0.25">
      <c r="E1435" s="11">
        <f t="shared" ca="1" si="44"/>
        <v>0.31502600399883063</v>
      </c>
      <c r="F1435" s="11">
        <f t="shared" ca="1" si="45"/>
        <v>44.546919756845959</v>
      </c>
    </row>
    <row r="1436" spans="5:6" x14ac:dyDescent="0.25">
      <c r="E1436" s="11">
        <f t="shared" ca="1" si="44"/>
        <v>0.40139539266759283</v>
      </c>
      <c r="F1436" s="11">
        <f t="shared" ca="1" si="45"/>
        <v>46.76797173212227</v>
      </c>
    </row>
    <row r="1437" spans="5:6" x14ac:dyDescent="0.25">
      <c r="E1437" s="11">
        <f t="shared" ca="1" si="44"/>
        <v>9.553682633597993E-2</v>
      </c>
      <c r="F1437" s="11">
        <f t="shared" ca="1" si="45"/>
        <v>37.217724656989276</v>
      </c>
    </row>
    <row r="1438" spans="5:6" x14ac:dyDescent="0.25">
      <c r="E1438" s="11">
        <f t="shared" ca="1" si="44"/>
        <v>0.55903608294950935</v>
      </c>
      <c r="F1438" s="11">
        <f t="shared" ca="1" si="45"/>
        <v>50.753032344146504</v>
      </c>
    </row>
    <row r="1439" spans="5:6" x14ac:dyDescent="0.25">
      <c r="E1439" s="11">
        <f t="shared" ca="1" si="44"/>
        <v>0.10711533900902692</v>
      </c>
      <c r="F1439" s="11">
        <f t="shared" ca="1" si="45"/>
        <v>37.765811994636259</v>
      </c>
    </row>
    <row r="1440" spans="5:6" x14ac:dyDescent="0.25">
      <c r="E1440" s="11">
        <f t="shared" ca="1" si="44"/>
        <v>0.46812802226173034</v>
      </c>
      <c r="F1440" s="11">
        <f t="shared" ca="1" si="45"/>
        <v>48.440009902971994</v>
      </c>
    </row>
    <row r="1441" spans="5:6" x14ac:dyDescent="0.25">
      <c r="E1441" s="11">
        <f t="shared" ca="1" si="44"/>
        <v>0.76200860496515066</v>
      </c>
      <c r="F1441" s="11">
        <f t="shared" ca="1" si="45"/>
        <v>56.776500339406127</v>
      </c>
    </row>
    <row r="1442" spans="5:6" x14ac:dyDescent="0.25">
      <c r="E1442" s="11">
        <f t="shared" ca="1" si="44"/>
        <v>0.16297889745179028</v>
      </c>
      <c r="F1442" s="11">
        <f t="shared" ca="1" si="45"/>
        <v>39.997031581200176</v>
      </c>
    </row>
    <row r="1443" spans="5:6" x14ac:dyDescent="0.25">
      <c r="E1443" s="11">
        <f t="shared" ca="1" si="44"/>
        <v>0.32032554392951196</v>
      </c>
      <c r="F1443" s="11">
        <f t="shared" ca="1" si="45"/>
        <v>44.687107575671121</v>
      </c>
    </row>
    <row r="1444" spans="5:6" x14ac:dyDescent="0.25">
      <c r="E1444" s="11">
        <f t="shared" ca="1" si="44"/>
        <v>0.7244016333433746</v>
      </c>
      <c r="F1444" s="11">
        <f t="shared" ca="1" si="45"/>
        <v>55.49269827748828</v>
      </c>
    </row>
    <row r="1445" spans="5:6" x14ac:dyDescent="0.25">
      <c r="E1445" s="11">
        <f t="shared" ca="1" si="44"/>
        <v>0.67460122799362232</v>
      </c>
      <c r="F1445" s="11">
        <f t="shared" ca="1" si="45"/>
        <v>53.944019722347527</v>
      </c>
    </row>
    <row r="1446" spans="5:6" x14ac:dyDescent="0.25">
      <c r="E1446" s="11">
        <f t="shared" ca="1" si="44"/>
        <v>3.4435562420760291E-2</v>
      </c>
      <c r="F1446" s="11">
        <f t="shared" ca="1" si="45"/>
        <v>33.114501324098129</v>
      </c>
    </row>
    <row r="1447" spans="5:6" x14ac:dyDescent="0.25">
      <c r="E1447" s="11">
        <f t="shared" ca="1" si="44"/>
        <v>0.85505330249429434</v>
      </c>
      <c r="F1447" s="11">
        <f t="shared" ca="1" si="45"/>
        <v>60.688750963985015</v>
      </c>
    </row>
    <row r="1448" spans="5:6" x14ac:dyDescent="0.25">
      <c r="E1448" s="11">
        <f t="shared" ca="1" si="44"/>
        <v>0.54437474783647954</v>
      </c>
      <c r="F1448" s="11">
        <f t="shared" ca="1" si="45"/>
        <v>50.372949382422817</v>
      </c>
    </row>
    <row r="1449" spans="5:6" x14ac:dyDescent="0.25">
      <c r="E1449" s="11">
        <f t="shared" ca="1" si="44"/>
        <v>0.18630280325617643</v>
      </c>
      <c r="F1449" s="11">
        <f t="shared" ca="1" si="45"/>
        <v>40.796700103656853</v>
      </c>
    </row>
    <row r="1450" spans="5:6" x14ac:dyDescent="0.25">
      <c r="E1450" s="11">
        <f t="shared" ca="1" si="44"/>
        <v>0.18915453706435881</v>
      </c>
      <c r="F1450" s="11">
        <f t="shared" ca="1" si="45"/>
        <v>40.89075934517772</v>
      </c>
    </row>
    <row r="1451" spans="5:6" x14ac:dyDescent="0.25">
      <c r="E1451" s="11">
        <f t="shared" ca="1" si="44"/>
        <v>0.36574628758256356</v>
      </c>
      <c r="F1451" s="11">
        <f t="shared" ca="1" si="45"/>
        <v>45.864715237172433</v>
      </c>
    </row>
    <row r="1452" spans="5:6" x14ac:dyDescent="0.25">
      <c r="E1452" s="11">
        <f t="shared" ca="1" si="44"/>
        <v>0.47541576565113575</v>
      </c>
      <c r="F1452" s="11">
        <f t="shared" ca="1" si="45"/>
        <v>48.622743260073932</v>
      </c>
    </row>
    <row r="1453" spans="5:6" x14ac:dyDescent="0.25">
      <c r="E1453" s="11">
        <f t="shared" ca="1" si="44"/>
        <v>0.12144532723146806</v>
      </c>
      <c r="F1453" s="11">
        <f t="shared" ca="1" si="45"/>
        <v>38.394553314857177</v>
      </c>
    </row>
    <row r="1454" spans="5:6" x14ac:dyDescent="0.25">
      <c r="E1454" s="11">
        <f t="shared" ca="1" si="44"/>
        <v>0.44045113509644684</v>
      </c>
      <c r="F1454" s="11">
        <f t="shared" ca="1" si="45"/>
        <v>47.747276734298794</v>
      </c>
    </row>
    <row r="1455" spans="5:6" x14ac:dyDescent="0.25">
      <c r="E1455" s="11">
        <f t="shared" ca="1" si="44"/>
        <v>4.7479738821853856E-2</v>
      </c>
      <c r="F1455" s="11">
        <f t="shared" ca="1" si="45"/>
        <v>34.278758780751296</v>
      </c>
    </row>
    <row r="1456" spans="5:6" x14ac:dyDescent="0.25">
      <c r="E1456" s="11">
        <f t="shared" ca="1" si="44"/>
        <v>3.416253190331231E-3</v>
      </c>
      <c r="F1456" s="11">
        <f t="shared" ca="1" si="45"/>
        <v>26.771816821610262</v>
      </c>
    </row>
    <row r="1457" spans="5:6" x14ac:dyDescent="0.25">
      <c r="E1457" s="11">
        <f t="shared" ca="1" si="44"/>
        <v>0.88930058010757118</v>
      </c>
      <c r="F1457" s="11">
        <f t="shared" ca="1" si="45"/>
        <v>62.611120585501276</v>
      </c>
    </row>
    <row r="1458" spans="5:6" x14ac:dyDescent="0.25">
      <c r="E1458" s="11">
        <f t="shared" ca="1" si="44"/>
        <v>0.3315607954572507</v>
      </c>
      <c r="F1458" s="11">
        <f t="shared" ca="1" si="45"/>
        <v>44.982133627278643</v>
      </c>
    </row>
    <row r="1459" spans="5:6" x14ac:dyDescent="0.25">
      <c r="E1459" s="11">
        <f t="shared" ca="1" si="44"/>
        <v>0.35237604187646354</v>
      </c>
      <c r="F1459" s="11">
        <f t="shared" ca="1" si="45"/>
        <v>45.521901985668464</v>
      </c>
    </row>
    <row r="1460" spans="5:6" x14ac:dyDescent="0.25">
      <c r="E1460" s="11">
        <f t="shared" ca="1" si="44"/>
        <v>0.16289495926474284</v>
      </c>
      <c r="F1460" s="11">
        <f t="shared" ca="1" si="45"/>
        <v>39.994045618885103</v>
      </c>
    </row>
    <row r="1461" spans="5:6" x14ac:dyDescent="0.25">
      <c r="E1461" s="11">
        <f t="shared" ca="1" si="44"/>
        <v>0.44656736537120734</v>
      </c>
      <c r="F1461" s="11">
        <f t="shared" ca="1" si="45"/>
        <v>47.900292398651956</v>
      </c>
    </row>
    <row r="1462" spans="5:6" x14ac:dyDescent="0.25">
      <c r="E1462" s="11">
        <f t="shared" ca="1" si="44"/>
        <v>0.71784310523214445</v>
      </c>
      <c r="F1462" s="11">
        <f t="shared" ca="1" si="45"/>
        <v>55.280032754994103</v>
      </c>
    </row>
    <row r="1463" spans="5:6" x14ac:dyDescent="0.25">
      <c r="E1463" s="11">
        <f t="shared" ca="1" si="44"/>
        <v>0.3647026691388795</v>
      </c>
      <c r="F1463" s="11">
        <f t="shared" ca="1" si="45"/>
        <v>45.838051520123031</v>
      </c>
    </row>
    <row r="1464" spans="5:6" x14ac:dyDescent="0.25">
      <c r="E1464" s="11">
        <f t="shared" ca="1" si="44"/>
        <v>0.83035309449755446</v>
      </c>
      <c r="F1464" s="11">
        <f t="shared" ca="1" si="45"/>
        <v>59.507094179373041</v>
      </c>
    </row>
    <row r="1465" spans="5:6" x14ac:dyDescent="0.25">
      <c r="E1465" s="11">
        <f t="shared" ca="1" si="44"/>
        <v>0.11071471326493254</v>
      </c>
      <c r="F1465" s="11">
        <f t="shared" ca="1" si="45"/>
        <v>37.928449666218704</v>
      </c>
    </row>
    <row r="1466" spans="5:6" x14ac:dyDescent="0.25">
      <c r="E1466" s="11">
        <f t="shared" ca="1" si="44"/>
        <v>0.93458301476563688</v>
      </c>
      <c r="F1466" s="11">
        <f t="shared" ca="1" si="45"/>
        <v>66.072660405089508</v>
      </c>
    </row>
    <row r="1467" spans="5:6" x14ac:dyDescent="0.25">
      <c r="E1467" s="11">
        <f t="shared" ca="1" si="44"/>
        <v>0.59998711665374738</v>
      </c>
      <c r="F1467" s="11">
        <f t="shared" ca="1" si="45"/>
        <v>51.837912840539552</v>
      </c>
    </row>
    <row r="1468" spans="5:6" x14ac:dyDescent="0.25">
      <c r="E1468" s="11">
        <f t="shared" ca="1" si="44"/>
        <v>0.73646203116103792</v>
      </c>
      <c r="F1468" s="11">
        <f t="shared" ca="1" si="45"/>
        <v>55.891856828776973</v>
      </c>
    </row>
    <row r="1469" spans="5:6" x14ac:dyDescent="0.25">
      <c r="E1469" s="11">
        <f t="shared" ca="1" si="44"/>
        <v>0.81524091836709867</v>
      </c>
      <c r="F1469" s="11">
        <f t="shared" ca="1" si="45"/>
        <v>58.844981594157964</v>
      </c>
    </row>
    <row r="1470" spans="5:6" x14ac:dyDescent="0.25">
      <c r="E1470" s="11">
        <f t="shared" ca="1" si="44"/>
        <v>0.32000004207873856</v>
      </c>
      <c r="F1470" s="11">
        <f t="shared" ca="1" si="45"/>
        <v>44.678516907376974</v>
      </c>
    </row>
    <row r="1471" spans="5:6" x14ac:dyDescent="0.25">
      <c r="E1471" s="11">
        <f t="shared" ca="1" si="44"/>
        <v>0.89731881793142143</v>
      </c>
      <c r="F1471" s="11">
        <f t="shared" ca="1" si="45"/>
        <v>63.127401666684065</v>
      </c>
    </row>
    <row r="1472" spans="5:6" x14ac:dyDescent="0.25">
      <c r="E1472" s="11">
        <f t="shared" ca="1" si="44"/>
        <v>0.18831010817706562</v>
      </c>
      <c r="F1472" s="11">
        <f t="shared" ca="1" si="45"/>
        <v>40.8629839087099</v>
      </c>
    </row>
    <row r="1473" spans="5:6" x14ac:dyDescent="0.25">
      <c r="E1473" s="11">
        <f t="shared" ca="1" si="44"/>
        <v>6.4994987067078069E-2</v>
      </c>
      <c r="F1473" s="11">
        <f t="shared" ca="1" si="45"/>
        <v>35.520836200662231</v>
      </c>
    </row>
    <row r="1474" spans="5:6" x14ac:dyDescent="0.25">
      <c r="E1474" s="11">
        <f t="shared" ca="1" si="44"/>
        <v>0.20634934250038439</v>
      </c>
      <c r="F1474" s="11">
        <f t="shared" ca="1" si="45"/>
        <v>41.443303377364465</v>
      </c>
    </row>
    <row r="1475" spans="5:6" x14ac:dyDescent="0.25">
      <c r="E1475" s="11">
        <f t="shared" ca="1" si="44"/>
        <v>0.39317270787337744</v>
      </c>
      <c r="F1475" s="11">
        <f t="shared" ca="1" si="45"/>
        <v>46.560733410438907</v>
      </c>
    </row>
    <row r="1476" spans="5:6" x14ac:dyDescent="0.25">
      <c r="E1476" s="11">
        <f t="shared" ref="E1476:E1539" ca="1" si="46">RAND()</f>
        <v>0.3270367877881194</v>
      </c>
      <c r="F1476" s="11">
        <f t="shared" ref="F1476:F1539" ca="1" si="47">_xlfn.GAMMA.INV(E1476,$C$3,$C$4)</f>
        <v>44.863678583781784</v>
      </c>
    </row>
    <row r="1477" spans="5:6" x14ac:dyDescent="0.25">
      <c r="E1477" s="11">
        <f t="shared" ca="1" si="46"/>
        <v>0.57457567021866129</v>
      </c>
      <c r="F1477" s="11">
        <f t="shared" ca="1" si="47"/>
        <v>51.160290336674571</v>
      </c>
    </row>
    <row r="1478" spans="5:6" x14ac:dyDescent="0.25">
      <c r="E1478" s="11">
        <f t="shared" ca="1" si="46"/>
        <v>0.2683018587258057</v>
      </c>
      <c r="F1478" s="11">
        <f t="shared" ca="1" si="47"/>
        <v>43.275263469345994</v>
      </c>
    </row>
    <row r="1479" spans="5:6" x14ac:dyDescent="0.25">
      <c r="E1479" s="11">
        <f t="shared" ca="1" si="46"/>
        <v>0.71279663320813258</v>
      </c>
      <c r="F1479" s="11">
        <f t="shared" ca="1" si="47"/>
        <v>55.118377006891293</v>
      </c>
    </row>
    <row r="1480" spans="5:6" x14ac:dyDescent="0.25">
      <c r="E1480" s="11">
        <f t="shared" ca="1" si="46"/>
        <v>0.92091923571128409</v>
      </c>
      <c r="F1480" s="11">
        <f t="shared" ca="1" si="47"/>
        <v>64.862532782155213</v>
      </c>
    </row>
    <row r="1481" spans="5:6" x14ac:dyDescent="0.25">
      <c r="E1481" s="11">
        <f t="shared" ca="1" si="46"/>
        <v>0.13023282027978433</v>
      </c>
      <c r="F1481" s="11">
        <f t="shared" ca="1" si="47"/>
        <v>38.757765157297612</v>
      </c>
    </row>
    <row r="1482" spans="5:6" x14ac:dyDescent="0.25">
      <c r="E1482" s="11">
        <f t="shared" ca="1" si="46"/>
        <v>0.86392314638178125</v>
      </c>
      <c r="F1482" s="11">
        <f t="shared" ca="1" si="47"/>
        <v>61.149912943312479</v>
      </c>
    </row>
    <row r="1483" spans="5:6" x14ac:dyDescent="0.25">
      <c r="E1483" s="11">
        <f t="shared" ca="1" si="46"/>
        <v>0.8490780365270173</v>
      </c>
      <c r="F1483" s="11">
        <f t="shared" ca="1" si="47"/>
        <v>60.389948344563692</v>
      </c>
    </row>
    <row r="1484" spans="5:6" x14ac:dyDescent="0.25">
      <c r="E1484" s="11">
        <f t="shared" ca="1" si="46"/>
        <v>0.72084139382290113</v>
      </c>
      <c r="F1484" s="11">
        <f t="shared" ca="1" si="47"/>
        <v>55.376885997765278</v>
      </c>
    </row>
    <row r="1485" spans="5:6" x14ac:dyDescent="0.25">
      <c r="E1485" s="11">
        <f t="shared" ca="1" si="46"/>
        <v>7.9729627251378665E-2</v>
      </c>
      <c r="F1485" s="11">
        <f t="shared" ca="1" si="47"/>
        <v>36.394385508710769</v>
      </c>
    </row>
    <row r="1486" spans="5:6" x14ac:dyDescent="0.25">
      <c r="E1486" s="11">
        <f t="shared" ca="1" si="46"/>
        <v>0.184615884267608</v>
      </c>
      <c r="F1486" s="11">
        <f t="shared" ca="1" si="47"/>
        <v>40.74070982721225</v>
      </c>
    </row>
    <row r="1487" spans="5:6" x14ac:dyDescent="0.25">
      <c r="E1487" s="11">
        <f t="shared" ca="1" si="46"/>
        <v>0.82848227216625714</v>
      </c>
      <c r="F1487" s="11">
        <f t="shared" ca="1" si="47"/>
        <v>59.422880368716605</v>
      </c>
    </row>
    <row r="1488" spans="5:6" x14ac:dyDescent="0.25">
      <c r="E1488" s="11">
        <f t="shared" ca="1" si="46"/>
        <v>0.75658398897829304</v>
      </c>
      <c r="F1488" s="11">
        <f t="shared" ca="1" si="47"/>
        <v>56.583791411783714</v>
      </c>
    </row>
    <row r="1489" spans="5:6" x14ac:dyDescent="0.25">
      <c r="E1489" s="11">
        <f t="shared" ca="1" si="46"/>
        <v>8.8315998460456901E-2</v>
      </c>
      <c r="F1489" s="11">
        <f t="shared" ca="1" si="47"/>
        <v>36.853771000650568</v>
      </c>
    </row>
    <row r="1490" spans="5:6" x14ac:dyDescent="0.25">
      <c r="E1490" s="11">
        <f t="shared" ca="1" si="46"/>
        <v>0.18035075826890912</v>
      </c>
      <c r="F1490" s="11">
        <f t="shared" ca="1" si="47"/>
        <v>40.597946571313216</v>
      </c>
    </row>
    <row r="1491" spans="5:6" x14ac:dyDescent="0.25">
      <c r="E1491" s="11">
        <f t="shared" ca="1" si="46"/>
        <v>0.21332532936843995</v>
      </c>
      <c r="F1491" s="11">
        <f t="shared" ca="1" si="47"/>
        <v>41.660981290710076</v>
      </c>
    </row>
    <row r="1492" spans="5:6" x14ac:dyDescent="0.25">
      <c r="E1492" s="11">
        <f t="shared" ca="1" si="46"/>
        <v>0.77354768783315875</v>
      </c>
      <c r="F1492" s="11">
        <f t="shared" ca="1" si="47"/>
        <v>57.196128131598108</v>
      </c>
    </row>
    <row r="1493" spans="5:6" x14ac:dyDescent="0.25">
      <c r="E1493" s="11">
        <f t="shared" ca="1" si="46"/>
        <v>0.8124757325847517</v>
      </c>
      <c r="F1493" s="11">
        <f t="shared" ca="1" si="47"/>
        <v>58.728055748833391</v>
      </c>
    </row>
    <row r="1494" spans="5:6" x14ac:dyDescent="0.25">
      <c r="E1494" s="11">
        <f t="shared" ca="1" si="46"/>
        <v>7.8152404849254897E-2</v>
      </c>
      <c r="F1494" s="11">
        <f t="shared" ca="1" si="47"/>
        <v>36.306440764199245</v>
      </c>
    </row>
    <row r="1495" spans="5:6" x14ac:dyDescent="0.25">
      <c r="E1495" s="11">
        <f t="shared" ca="1" si="46"/>
        <v>0.94937455563016948</v>
      </c>
      <c r="F1495" s="11">
        <f t="shared" ca="1" si="47"/>
        <v>67.650243850438784</v>
      </c>
    </row>
    <row r="1496" spans="5:6" x14ac:dyDescent="0.25">
      <c r="E1496" s="11">
        <f t="shared" ca="1" si="46"/>
        <v>0.3347580044969295</v>
      </c>
      <c r="F1496" s="11">
        <f t="shared" ca="1" si="47"/>
        <v>45.065585673637067</v>
      </c>
    </row>
    <row r="1497" spans="5:6" x14ac:dyDescent="0.25">
      <c r="E1497" s="11">
        <f t="shared" ca="1" si="46"/>
        <v>6.7066177522837722E-2</v>
      </c>
      <c r="F1497" s="11">
        <f t="shared" ca="1" si="47"/>
        <v>35.651352431286448</v>
      </c>
    </row>
    <row r="1498" spans="5:6" x14ac:dyDescent="0.25">
      <c r="E1498" s="11">
        <f t="shared" ca="1" si="46"/>
        <v>0.18836779129180559</v>
      </c>
      <c r="F1498" s="11">
        <f t="shared" ca="1" si="47"/>
        <v>40.864883287625865</v>
      </c>
    </row>
    <row r="1499" spans="5:6" x14ac:dyDescent="0.25">
      <c r="E1499" s="11">
        <f t="shared" ca="1" si="46"/>
        <v>0.39883163143276046</v>
      </c>
      <c r="F1499" s="11">
        <f t="shared" ca="1" si="47"/>
        <v>46.703413220352687</v>
      </c>
    </row>
    <row r="1500" spans="5:6" x14ac:dyDescent="0.25">
      <c r="E1500" s="11">
        <f t="shared" ca="1" si="46"/>
        <v>0.4941813749292715</v>
      </c>
      <c r="F1500" s="11">
        <f t="shared" ca="1" si="47"/>
        <v>49.09458518130117</v>
      </c>
    </row>
    <row r="1501" spans="5:6" x14ac:dyDescent="0.25">
      <c r="E1501" s="11">
        <f t="shared" ca="1" si="46"/>
        <v>0.37852299450646942</v>
      </c>
      <c r="F1501" s="11">
        <f t="shared" ca="1" si="47"/>
        <v>46.190004590999671</v>
      </c>
    </row>
    <row r="1502" spans="5:6" x14ac:dyDescent="0.25">
      <c r="E1502" s="11">
        <f t="shared" ca="1" si="46"/>
        <v>0.92050150490415661</v>
      </c>
      <c r="F1502" s="11">
        <f t="shared" ca="1" si="47"/>
        <v>64.828354186126333</v>
      </c>
    </row>
    <row r="1503" spans="5:6" x14ac:dyDescent="0.25">
      <c r="E1503" s="11">
        <f t="shared" ca="1" si="46"/>
        <v>0.82134979879166359</v>
      </c>
      <c r="F1503" s="11">
        <f t="shared" ca="1" si="47"/>
        <v>59.107774715222483</v>
      </c>
    </row>
    <row r="1504" spans="5:6" x14ac:dyDescent="0.25">
      <c r="E1504" s="11">
        <f t="shared" ca="1" si="46"/>
        <v>0.20701660177544134</v>
      </c>
      <c r="F1504" s="11">
        <f t="shared" ca="1" si="47"/>
        <v>41.464276538960952</v>
      </c>
    </row>
    <row r="1505" spans="5:6" x14ac:dyDescent="0.25">
      <c r="E1505" s="11">
        <f t="shared" ca="1" si="46"/>
        <v>0.76887149823916268</v>
      </c>
      <c r="F1505" s="11">
        <f t="shared" ca="1" si="47"/>
        <v>57.024425335867157</v>
      </c>
    </row>
    <row r="1506" spans="5:6" x14ac:dyDescent="0.25">
      <c r="E1506" s="11">
        <f t="shared" ca="1" si="46"/>
        <v>5.0564227823606922E-2</v>
      </c>
      <c r="F1506" s="11">
        <f t="shared" ca="1" si="47"/>
        <v>34.5188764934556</v>
      </c>
    </row>
    <row r="1507" spans="5:6" x14ac:dyDescent="0.25">
      <c r="E1507" s="11">
        <f t="shared" ca="1" si="46"/>
        <v>0.44890666880944163</v>
      </c>
      <c r="F1507" s="11">
        <f t="shared" ca="1" si="47"/>
        <v>47.958817434931461</v>
      </c>
    </row>
    <row r="1508" spans="5:6" x14ac:dyDescent="0.25">
      <c r="E1508" s="11">
        <f t="shared" ca="1" si="46"/>
        <v>0.52710228040341001</v>
      </c>
      <c r="F1508" s="11">
        <f t="shared" ca="1" si="47"/>
        <v>49.929564165420871</v>
      </c>
    </row>
    <row r="1509" spans="5:6" x14ac:dyDescent="0.25">
      <c r="E1509" s="11">
        <f t="shared" ca="1" si="46"/>
        <v>0.58306611857912205</v>
      </c>
      <c r="F1509" s="11">
        <f t="shared" ca="1" si="47"/>
        <v>51.38497286124786</v>
      </c>
    </row>
    <row r="1510" spans="5:6" x14ac:dyDescent="0.25">
      <c r="E1510" s="11">
        <f t="shared" ca="1" si="46"/>
        <v>0.51905915074704556</v>
      </c>
      <c r="F1510" s="11">
        <f t="shared" ca="1" si="47"/>
        <v>49.724481805658947</v>
      </c>
    </row>
    <row r="1511" spans="5:6" x14ac:dyDescent="0.25">
      <c r="E1511" s="11">
        <f t="shared" ca="1" si="46"/>
        <v>0.60775346959621035</v>
      </c>
      <c r="F1511" s="11">
        <f t="shared" ca="1" si="47"/>
        <v>52.048329876032604</v>
      </c>
    </row>
    <row r="1512" spans="5:6" x14ac:dyDescent="0.25">
      <c r="E1512" s="11">
        <f t="shared" ca="1" si="46"/>
        <v>0.95162826512788701</v>
      </c>
      <c r="F1512" s="11">
        <f t="shared" ca="1" si="47"/>
        <v>67.924225445163117</v>
      </c>
    </row>
    <row r="1513" spans="5:6" x14ac:dyDescent="0.25">
      <c r="E1513" s="11">
        <f t="shared" ca="1" si="46"/>
        <v>0.98669637770362528</v>
      </c>
      <c r="F1513" s="11">
        <f t="shared" ca="1" si="47"/>
        <v>75.083765346844018</v>
      </c>
    </row>
    <row r="1514" spans="5:6" x14ac:dyDescent="0.25">
      <c r="E1514" s="11">
        <f t="shared" ca="1" si="46"/>
        <v>0.89585408199366479</v>
      </c>
      <c r="F1514" s="11">
        <f t="shared" ca="1" si="47"/>
        <v>63.030755641507326</v>
      </c>
    </row>
    <row r="1515" spans="5:6" x14ac:dyDescent="0.25">
      <c r="E1515" s="11">
        <f t="shared" ca="1" si="46"/>
        <v>0.95150318140009227</v>
      </c>
      <c r="F1515" s="11">
        <f t="shared" ca="1" si="47"/>
        <v>67.908735572520925</v>
      </c>
    </row>
    <row r="1516" spans="5:6" x14ac:dyDescent="0.25">
      <c r="E1516" s="11">
        <f t="shared" ca="1" si="46"/>
        <v>0.98362653045898329</v>
      </c>
      <c r="F1516" s="11">
        <f t="shared" ca="1" si="47"/>
        <v>73.998566773695146</v>
      </c>
    </row>
    <row r="1517" spans="5:6" x14ac:dyDescent="0.25">
      <c r="E1517" s="11">
        <f t="shared" ca="1" si="46"/>
        <v>1.8446306812181401E-2</v>
      </c>
      <c r="F1517" s="11">
        <f t="shared" ca="1" si="47"/>
        <v>31.098104361975118</v>
      </c>
    </row>
    <row r="1518" spans="5:6" x14ac:dyDescent="0.25">
      <c r="E1518" s="11">
        <f t="shared" ca="1" si="46"/>
        <v>0.83763684761270418</v>
      </c>
      <c r="F1518" s="11">
        <f t="shared" ca="1" si="47"/>
        <v>59.841557229516795</v>
      </c>
    </row>
    <row r="1519" spans="5:6" x14ac:dyDescent="0.25">
      <c r="E1519" s="11">
        <f t="shared" ca="1" si="46"/>
        <v>0.33398901955800497</v>
      </c>
      <c r="F1519" s="11">
        <f t="shared" ca="1" si="47"/>
        <v>45.045533335234843</v>
      </c>
    </row>
    <row r="1520" spans="5:6" x14ac:dyDescent="0.25">
      <c r="E1520" s="11">
        <f t="shared" ca="1" si="46"/>
        <v>0.37247073292310939</v>
      </c>
      <c r="F1520" s="11">
        <f t="shared" ca="1" si="47"/>
        <v>46.036170683921256</v>
      </c>
    </row>
    <row r="1521" spans="5:6" x14ac:dyDescent="0.25">
      <c r="E1521" s="11">
        <f t="shared" ca="1" si="46"/>
        <v>0.75770534547899671</v>
      </c>
      <c r="F1521" s="11">
        <f t="shared" ca="1" si="47"/>
        <v>56.623399294585894</v>
      </c>
    </row>
    <row r="1522" spans="5:6" x14ac:dyDescent="0.25">
      <c r="E1522" s="11">
        <f t="shared" ca="1" si="46"/>
        <v>0.77554002101352559</v>
      </c>
      <c r="F1522" s="11">
        <f t="shared" ca="1" si="47"/>
        <v>57.269994890178744</v>
      </c>
    </row>
    <row r="1523" spans="5:6" x14ac:dyDescent="0.25">
      <c r="E1523" s="11">
        <f t="shared" ca="1" si="46"/>
        <v>0.95565888497711604</v>
      </c>
      <c r="F1523" s="11">
        <f t="shared" ca="1" si="47"/>
        <v>68.442776224845048</v>
      </c>
    </row>
    <row r="1524" spans="5:6" x14ac:dyDescent="0.25">
      <c r="E1524" s="11">
        <f t="shared" ca="1" si="46"/>
        <v>0.90307339615850513</v>
      </c>
      <c r="F1524" s="11">
        <f t="shared" ca="1" si="47"/>
        <v>63.518104685753649</v>
      </c>
    </row>
    <row r="1525" spans="5:6" x14ac:dyDescent="0.25">
      <c r="E1525" s="11">
        <f t="shared" ca="1" si="46"/>
        <v>0.88159775857551548</v>
      </c>
      <c r="F1525" s="11">
        <f t="shared" ca="1" si="47"/>
        <v>62.142238501124609</v>
      </c>
    </row>
    <row r="1526" spans="5:6" x14ac:dyDescent="0.25">
      <c r="E1526" s="11">
        <f t="shared" ca="1" si="46"/>
        <v>0.35425040856850287</v>
      </c>
      <c r="F1526" s="11">
        <f t="shared" ca="1" si="47"/>
        <v>45.570127022058905</v>
      </c>
    </row>
    <row r="1527" spans="5:6" x14ac:dyDescent="0.25">
      <c r="E1527" s="11">
        <f t="shared" ca="1" si="46"/>
        <v>0.93949720755295663</v>
      </c>
      <c r="F1527" s="11">
        <f t="shared" ca="1" si="47"/>
        <v>66.559931149306848</v>
      </c>
    </row>
    <row r="1528" spans="5:6" x14ac:dyDescent="0.25">
      <c r="E1528" s="11">
        <f t="shared" ca="1" si="46"/>
        <v>0.85282354468772936</v>
      </c>
      <c r="F1528" s="11">
        <f t="shared" ca="1" si="47"/>
        <v>60.576186681577362</v>
      </c>
    </row>
    <row r="1529" spans="5:6" x14ac:dyDescent="0.25">
      <c r="E1529" s="11">
        <f t="shared" ca="1" si="46"/>
        <v>0.44133418726755336</v>
      </c>
      <c r="F1529" s="11">
        <f t="shared" ca="1" si="47"/>
        <v>47.769369734414646</v>
      </c>
    </row>
    <row r="1530" spans="5:6" x14ac:dyDescent="0.25">
      <c r="E1530" s="11">
        <f t="shared" ca="1" si="46"/>
        <v>0.64951669259617006</v>
      </c>
      <c r="F1530" s="11">
        <f t="shared" ca="1" si="47"/>
        <v>53.212543495505813</v>
      </c>
    </row>
    <row r="1531" spans="5:6" x14ac:dyDescent="0.25">
      <c r="E1531" s="11">
        <f t="shared" ca="1" si="46"/>
        <v>0.45366017359932376</v>
      </c>
      <c r="F1531" s="11">
        <f t="shared" ca="1" si="47"/>
        <v>48.077753744771492</v>
      </c>
    </row>
    <row r="1532" spans="5:6" x14ac:dyDescent="0.25">
      <c r="E1532" s="11">
        <f t="shared" ca="1" si="46"/>
        <v>0.67231976497454338</v>
      </c>
      <c r="F1532" s="11">
        <f t="shared" ca="1" si="47"/>
        <v>53.876319511212863</v>
      </c>
    </row>
    <row r="1533" spans="5:6" x14ac:dyDescent="0.25">
      <c r="E1533" s="11">
        <f t="shared" ca="1" si="46"/>
        <v>0.74227675422667994</v>
      </c>
      <c r="F1533" s="11">
        <f t="shared" ca="1" si="47"/>
        <v>56.088305888773185</v>
      </c>
    </row>
    <row r="1534" spans="5:6" x14ac:dyDescent="0.25">
      <c r="E1534" s="11">
        <f t="shared" ca="1" si="46"/>
        <v>0.28213353335048375</v>
      </c>
      <c r="F1534" s="11">
        <f t="shared" ca="1" si="47"/>
        <v>43.659275029933397</v>
      </c>
    </row>
    <row r="1535" spans="5:6" x14ac:dyDescent="0.25">
      <c r="E1535" s="11">
        <f t="shared" ca="1" si="46"/>
        <v>2.2851401698017915E-2</v>
      </c>
      <c r="F1535" s="11">
        <f t="shared" ca="1" si="47"/>
        <v>31.757475698340198</v>
      </c>
    </row>
    <row r="1536" spans="5:6" x14ac:dyDescent="0.25">
      <c r="E1536" s="11">
        <f t="shared" ca="1" si="46"/>
        <v>0.18801208164286098</v>
      </c>
      <c r="F1536" s="11">
        <f t="shared" ca="1" si="47"/>
        <v>40.853165777278903</v>
      </c>
    </row>
    <row r="1537" spans="5:6" x14ac:dyDescent="0.25">
      <c r="E1537" s="11">
        <f t="shared" ca="1" si="46"/>
        <v>0.36294881291833714</v>
      </c>
      <c r="F1537" s="11">
        <f t="shared" ca="1" si="47"/>
        <v>45.793207370316935</v>
      </c>
    </row>
    <row r="1538" spans="5:6" x14ac:dyDescent="0.25">
      <c r="E1538" s="11">
        <f t="shared" ca="1" si="46"/>
        <v>0.5384113919826633</v>
      </c>
      <c r="F1538" s="11">
        <f t="shared" ca="1" si="47"/>
        <v>50.219373770646015</v>
      </c>
    </row>
    <row r="1539" spans="5:6" x14ac:dyDescent="0.25">
      <c r="E1539" s="11">
        <f t="shared" ca="1" si="46"/>
        <v>0.52128463756446586</v>
      </c>
      <c r="F1539" s="11">
        <f t="shared" ca="1" si="47"/>
        <v>49.781147220600978</v>
      </c>
    </row>
    <row r="1540" spans="5:6" x14ac:dyDescent="0.25">
      <c r="E1540" s="11">
        <f t="shared" ref="E1540:E1603" ca="1" si="48">RAND()</f>
        <v>0.86836879459173977</v>
      </c>
      <c r="F1540" s="11">
        <f t="shared" ref="F1540:F1603" ca="1" si="49">_xlfn.GAMMA.INV(E1540,$C$3,$C$4)</f>
        <v>61.389707507104383</v>
      </c>
    </row>
    <row r="1541" spans="5:6" x14ac:dyDescent="0.25">
      <c r="E1541" s="11">
        <f t="shared" ca="1" si="48"/>
        <v>0.19663648181360993</v>
      </c>
      <c r="F1541" s="11">
        <f t="shared" ca="1" si="49"/>
        <v>41.134150872127933</v>
      </c>
    </row>
    <row r="1542" spans="5:6" x14ac:dyDescent="0.25">
      <c r="E1542" s="11">
        <f t="shared" ca="1" si="48"/>
        <v>0.34773928464161374</v>
      </c>
      <c r="F1542" s="11">
        <f t="shared" ca="1" si="49"/>
        <v>45.402352327505191</v>
      </c>
    </row>
    <row r="1543" spans="5:6" x14ac:dyDescent="0.25">
      <c r="E1543" s="11">
        <f t="shared" ca="1" si="48"/>
        <v>0.5501931071006555</v>
      </c>
      <c r="F1543" s="11">
        <f t="shared" ca="1" si="49"/>
        <v>50.523340983032725</v>
      </c>
    </row>
    <row r="1544" spans="5:6" x14ac:dyDescent="0.25">
      <c r="E1544" s="11">
        <f t="shared" ca="1" si="48"/>
        <v>0.44658032887765142</v>
      </c>
      <c r="F1544" s="11">
        <f t="shared" ca="1" si="49"/>
        <v>47.900616716050976</v>
      </c>
    </row>
    <row r="1545" spans="5:6" x14ac:dyDescent="0.25">
      <c r="E1545" s="11">
        <f t="shared" ca="1" si="48"/>
        <v>0.20857117204023001</v>
      </c>
      <c r="F1545" s="11">
        <f t="shared" ca="1" si="49"/>
        <v>41.513012662260195</v>
      </c>
    </row>
    <row r="1546" spans="5:6" x14ac:dyDescent="0.25">
      <c r="E1546" s="11">
        <f t="shared" ca="1" si="48"/>
        <v>0.37344259729371376</v>
      </c>
      <c r="F1546" s="11">
        <f t="shared" ca="1" si="49"/>
        <v>46.060902733519349</v>
      </c>
    </row>
    <row r="1547" spans="5:6" x14ac:dyDescent="0.25">
      <c r="E1547" s="11">
        <f t="shared" ca="1" si="48"/>
        <v>0.43599741728726615</v>
      </c>
      <c r="F1547" s="11">
        <f t="shared" ca="1" si="49"/>
        <v>47.63583866670659</v>
      </c>
    </row>
    <row r="1548" spans="5:6" x14ac:dyDescent="0.25">
      <c r="E1548" s="11">
        <f t="shared" ca="1" si="48"/>
        <v>0.6879480689974462</v>
      </c>
      <c r="F1548" s="11">
        <f t="shared" ca="1" si="49"/>
        <v>54.345248349439984</v>
      </c>
    </row>
    <row r="1549" spans="5:6" x14ac:dyDescent="0.25">
      <c r="E1549" s="11">
        <f t="shared" ca="1" si="48"/>
        <v>0.58273335188394149</v>
      </c>
      <c r="F1549" s="11">
        <f t="shared" ca="1" si="49"/>
        <v>51.376135909177968</v>
      </c>
    </row>
    <row r="1550" spans="5:6" x14ac:dyDescent="0.25">
      <c r="E1550" s="11">
        <f t="shared" ca="1" si="48"/>
        <v>0.84138762674835532</v>
      </c>
      <c r="F1550" s="11">
        <f t="shared" ca="1" si="49"/>
        <v>60.018095918878593</v>
      </c>
    </row>
    <row r="1551" spans="5:6" x14ac:dyDescent="0.25">
      <c r="E1551" s="11">
        <f t="shared" ca="1" si="48"/>
        <v>0.94905776661452068</v>
      </c>
      <c r="F1551" s="11">
        <f t="shared" ca="1" si="49"/>
        <v>67.612572294452406</v>
      </c>
    </row>
    <row r="1552" spans="5:6" x14ac:dyDescent="0.25">
      <c r="E1552" s="11">
        <f t="shared" ca="1" si="48"/>
        <v>0.83115160996088711</v>
      </c>
      <c r="F1552" s="11">
        <f t="shared" ca="1" si="49"/>
        <v>59.543244119898127</v>
      </c>
    </row>
    <row r="1553" spans="5:6" x14ac:dyDescent="0.25">
      <c r="E1553" s="11">
        <f t="shared" ca="1" si="48"/>
        <v>0.40599086420320685</v>
      </c>
      <c r="F1553" s="11">
        <f t="shared" ca="1" si="49"/>
        <v>46.883574989842202</v>
      </c>
    </row>
    <row r="1554" spans="5:6" x14ac:dyDescent="0.25">
      <c r="E1554" s="11">
        <f t="shared" ca="1" si="48"/>
        <v>4.6777158551982723E-2</v>
      </c>
      <c r="F1554" s="11">
        <f t="shared" ca="1" si="49"/>
        <v>34.222493936951082</v>
      </c>
    </row>
    <row r="1555" spans="5:6" x14ac:dyDescent="0.25">
      <c r="E1555" s="11">
        <f t="shared" ca="1" si="48"/>
        <v>9.4067808812609344E-2</v>
      </c>
      <c r="F1555" s="11">
        <f t="shared" ca="1" si="49"/>
        <v>37.145177754606024</v>
      </c>
    </row>
    <row r="1556" spans="5:6" x14ac:dyDescent="0.25">
      <c r="E1556" s="11">
        <f t="shared" ca="1" si="48"/>
        <v>0.23273699735099396</v>
      </c>
      <c r="F1556" s="11">
        <f t="shared" ca="1" si="49"/>
        <v>42.249715623183967</v>
      </c>
    </row>
    <row r="1557" spans="5:6" x14ac:dyDescent="0.25">
      <c r="E1557" s="11">
        <f t="shared" ca="1" si="48"/>
        <v>0.38113873483448679</v>
      </c>
      <c r="F1557" s="11">
        <f t="shared" ca="1" si="49"/>
        <v>46.256359990544951</v>
      </c>
    </row>
    <row r="1558" spans="5:6" x14ac:dyDescent="0.25">
      <c r="E1558" s="11">
        <f t="shared" ca="1" si="48"/>
        <v>0.44869898505288341</v>
      </c>
      <c r="F1558" s="11">
        <f t="shared" ca="1" si="49"/>
        <v>47.953621466770571</v>
      </c>
    </row>
    <row r="1559" spans="5:6" x14ac:dyDescent="0.25">
      <c r="E1559" s="11">
        <f t="shared" ca="1" si="48"/>
        <v>0.13750264733275031</v>
      </c>
      <c r="F1559" s="11">
        <f t="shared" ca="1" si="49"/>
        <v>39.047275901533141</v>
      </c>
    </row>
    <row r="1560" spans="5:6" x14ac:dyDescent="0.25">
      <c r="E1560" s="11">
        <f t="shared" ca="1" si="48"/>
        <v>3.4736059869256541E-2</v>
      </c>
      <c r="F1560" s="11">
        <f t="shared" ca="1" si="49"/>
        <v>33.144737452047778</v>
      </c>
    </row>
    <row r="1561" spans="5:6" x14ac:dyDescent="0.25">
      <c r="E1561" s="11">
        <f t="shared" ca="1" si="48"/>
        <v>0.85937662135856241</v>
      </c>
      <c r="F1561" s="11">
        <f t="shared" ca="1" si="49"/>
        <v>60.910775637178318</v>
      </c>
    </row>
    <row r="1562" spans="5:6" x14ac:dyDescent="0.25">
      <c r="E1562" s="11">
        <f t="shared" ca="1" si="48"/>
        <v>0.40765237632768581</v>
      </c>
      <c r="F1562" s="11">
        <f t="shared" ca="1" si="49"/>
        <v>46.925337777082852</v>
      </c>
    </row>
    <row r="1563" spans="5:6" x14ac:dyDescent="0.25">
      <c r="E1563" s="11">
        <f t="shared" ca="1" si="48"/>
        <v>0.91687748304352645</v>
      </c>
      <c r="F1563" s="11">
        <f t="shared" ca="1" si="49"/>
        <v>64.537865914175455</v>
      </c>
    </row>
    <row r="1564" spans="5:6" x14ac:dyDescent="0.25">
      <c r="E1564" s="11">
        <f t="shared" ca="1" si="48"/>
        <v>0.41974706494853287</v>
      </c>
      <c r="F1564" s="11">
        <f t="shared" ca="1" si="49"/>
        <v>47.228883900062613</v>
      </c>
    </row>
    <row r="1565" spans="5:6" x14ac:dyDescent="0.25">
      <c r="E1565" s="11">
        <f t="shared" ca="1" si="48"/>
        <v>7.980941033344946E-2</v>
      </c>
      <c r="F1565" s="11">
        <f t="shared" ca="1" si="49"/>
        <v>36.398802869029019</v>
      </c>
    </row>
    <row r="1566" spans="5:6" x14ac:dyDescent="0.25">
      <c r="E1566" s="11">
        <f t="shared" ca="1" si="48"/>
        <v>0.89652390065612231</v>
      </c>
      <c r="F1566" s="11">
        <f t="shared" ca="1" si="49"/>
        <v>63.074816271842145</v>
      </c>
    </row>
    <row r="1567" spans="5:6" x14ac:dyDescent="0.25">
      <c r="E1567" s="11">
        <f t="shared" ca="1" si="48"/>
        <v>0.73384099551675874</v>
      </c>
      <c r="F1567" s="11">
        <f t="shared" ca="1" si="49"/>
        <v>55.804178877967558</v>
      </c>
    </row>
    <row r="1568" spans="5:6" x14ac:dyDescent="0.25">
      <c r="E1568" s="11">
        <f t="shared" ca="1" si="48"/>
        <v>0.52709660282407522</v>
      </c>
      <c r="F1568" s="11">
        <f t="shared" ca="1" si="49"/>
        <v>49.92941911127317</v>
      </c>
    </row>
    <row r="1569" spans="5:6" x14ac:dyDescent="0.25">
      <c r="E1569" s="11">
        <f t="shared" ca="1" si="48"/>
        <v>0.8185874522714216</v>
      </c>
      <c r="F1569" s="11">
        <f t="shared" ca="1" si="49"/>
        <v>58.988162599588314</v>
      </c>
    </row>
    <row r="1570" spans="5:6" x14ac:dyDescent="0.25">
      <c r="E1570" s="11">
        <f t="shared" ca="1" si="48"/>
        <v>0.77325553327641583</v>
      </c>
      <c r="F1570" s="11">
        <f t="shared" ca="1" si="49"/>
        <v>57.185332559613414</v>
      </c>
    </row>
    <row r="1571" spans="5:6" x14ac:dyDescent="0.25">
      <c r="E1571" s="11">
        <f t="shared" ca="1" si="48"/>
        <v>0.33707970306142798</v>
      </c>
      <c r="F1571" s="11">
        <f t="shared" ca="1" si="49"/>
        <v>45.126054361742803</v>
      </c>
    </row>
    <row r="1572" spans="5:6" x14ac:dyDescent="0.25">
      <c r="E1572" s="11">
        <f t="shared" ca="1" si="48"/>
        <v>0.64912069635448444</v>
      </c>
      <c r="F1572" s="11">
        <f t="shared" ca="1" si="49"/>
        <v>53.201210427385753</v>
      </c>
    </row>
    <row r="1573" spans="5:6" x14ac:dyDescent="0.25">
      <c r="E1573" s="11">
        <f t="shared" ca="1" si="48"/>
        <v>0.81570477786977535</v>
      </c>
      <c r="F1573" s="11">
        <f t="shared" ca="1" si="49"/>
        <v>58.864717117524194</v>
      </c>
    </row>
    <row r="1574" spans="5:6" x14ac:dyDescent="0.25">
      <c r="E1574" s="11">
        <f t="shared" ca="1" si="48"/>
        <v>0.47275704556415443</v>
      </c>
      <c r="F1574" s="11">
        <f t="shared" ca="1" si="49"/>
        <v>48.556052204091536</v>
      </c>
    </row>
    <row r="1575" spans="5:6" x14ac:dyDescent="0.25">
      <c r="E1575" s="11">
        <f t="shared" ca="1" si="48"/>
        <v>0.92170723066361626</v>
      </c>
      <c r="F1575" s="11">
        <f t="shared" ca="1" si="49"/>
        <v>64.927412646955233</v>
      </c>
    </row>
    <row r="1576" spans="5:6" x14ac:dyDescent="0.25">
      <c r="E1576" s="11">
        <f t="shared" ca="1" si="48"/>
        <v>0.29080935986218126</v>
      </c>
      <c r="F1576" s="11">
        <f t="shared" ca="1" si="49"/>
        <v>43.89664056839748</v>
      </c>
    </row>
    <row r="1577" spans="5:6" x14ac:dyDescent="0.25">
      <c r="E1577" s="11">
        <f t="shared" ca="1" si="48"/>
        <v>0.55513629403503129</v>
      </c>
      <c r="F1577" s="11">
        <f t="shared" ca="1" si="49"/>
        <v>50.651564674822247</v>
      </c>
    </row>
    <row r="1578" spans="5:6" x14ac:dyDescent="0.25">
      <c r="E1578" s="11">
        <f t="shared" ca="1" si="48"/>
        <v>0.91125838104644252</v>
      </c>
      <c r="F1578" s="11">
        <f t="shared" ca="1" si="49"/>
        <v>64.107300616689585</v>
      </c>
    </row>
    <row r="1579" spans="5:6" x14ac:dyDescent="0.25">
      <c r="E1579" s="11">
        <f t="shared" ca="1" si="48"/>
        <v>0.88011588641603544</v>
      </c>
      <c r="F1579" s="11">
        <f t="shared" ca="1" si="49"/>
        <v>62.054791181383386</v>
      </c>
    </row>
    <row r="1580" spans="5:6" x14ac:dyDescent="0.25">
      <c r="E1580" s="11">
        <f t="shared" ca="1" si="48"/>
        <v>0.1408079968802346</v>
      </c>
      <c r="F1580" s="11">
        <f t="shared" ca="1" si="49"/>
        <v>39.175916714882199</v>
      </c>
    </row>
    <row r="1581" spans="5:6" x14ac:dyDescent="0.25">
      <c r="E1581" s="11">
        <f t="shared" ca="1" si="48"/>
        <v>0.42459617978962927</v>
      </c>
      <c r="F1581" s="11">
        <f t="shared" ca="1" si="49"/>
        <v>47.350400391170581</v>
      </c>
    </row>
    <row r="1582" spans="5:6" x14ac:dyDescent="0.25">
      <c r="E1582" s="11">
        <f t="shared" ca="1" si="48"/>
        <v>0.40247618128870166</v>
      </c>
      <c r="F1582" s="11">
        <f t="shared" ca="1" si="49"/>
        <v>46.795172957511426</v>
      </c>
    </row>
    <row r="1583" spans="5:6" x14ac:dyDescent="0.25">
      <c r="E1583" s="11">
        <f t="shared" ca="1" si="48"/>
        <v>0.85901291909737654</v>
      </c>
      <c r="F1583" s="11">
        <f t="shared" ca="1" si="49"/>
        <v>60.891900474420247</v>
      </c>
    </row>
    <row r="1584" spans="5:6" x14ac:dyDescent="0.25">
      <c r="E1584" s="11">
        <f t="shared" ca="1" si="48"/>
        <v>0.80493174937295797</v>
      </c>
      <c r="F1584" s="11">
        <f t="shared" ca="1" si="49"/>
        <v>58.415118017515582</v>
      </c>
    </row>
    <row r="1585" spans="5:6" x14ac:dyDescent="0.25">
      <c r="E1585" s="11">
        <f t="shared" ca="1" si="48"/>
        <v>0.1023354239576949</v>
      </c>
      <c r="F1585" s="11">
        <f t="shared" ca="1" si="49"/>
        <v>37.54438843614949</v>
      </c>
    </row>
    <row r="1586" spans="5:6" x14ac:dyDescent="0.25">
      <c r="E1586" s="11">
        <f t="shared" ca="1" si="48"/>
        <v>0.70865081907501537</v>
      </c>
      <c r="F1586" s="11">
        <f t="shared" ca="1" si="49"/>
        <v>54.986808409838574</v>
      </c>
    </row>
    <row r="1587" spans="5:6" x14ac:dyDescent="0.25">
      <c r="E1587" s="11">
        <f t="shared" ca="1" si="48"/>
        <v>0.13778131834903973</v>
      </c>
      <c r="F1587" s="11">
        <f t="shared" ca="1" si="49"/>
        <v>39.058191097857616</v>
      </c>
    </row>
    <row r="1588" spans="5:6" x14ac:dyDescent="0.25">
      <c r="E1588" s="11">
        <f t="shared" ca="1" si="48"/>
        <v>0.66499494984918339</v>
      </c>
      <c r="F1588" s="11">
        <f t="shared" ca="1" si="49"/>
        <v>53.660609310793355</v>
      </c>
    </row>
    <row r="1589" spans="5:6" x14ac:dyDescent="0.25">
      <c r="E1589" s="11">
        <f t="shared" ca="1" si="48"/>
        <v>0.65390427085364544</v>
      </c>
      <c r="F1589" s="11">
        <f t="shared" ca="1" si="49"/>
        <v>53.338534918769732</v>
      </c>
    </row>
    <row r="1590" spans="5:6" x14ac:dyDescent="0.25">
      <c r="E1590" s="11">
        <f t="shared" ca="1" si="48"/>
        <v>0.90248063259742961</v>
      </c>
      <c r="F1590" s="11">
        <f t="shared" ca="1" si="49"/>
        <v>63.477013767508467</v>
      </c>
    </row>
    <row r="1591" spans="5:6" x14ac:dyDescent="0.25">
      <c r="E1591" s="11">
        <f t="shared" ca="1" si="48"/>
        <v>0.694519366809904</v>
      </c>
      <c r="F1591" s="11">
        <f t="shared" ca="1" si="49"/>
        <v>54.546228016181566</v>
      </c>
    </row>
    <row r="1592" spans="5:6" x14ac:dyDescent="0.25">
      <c r="E1592" s="11">
        <f t="shared" ca="1" si="48"/>
        <v>0.40904132927922021</v>
      </c>
      <c r="F1592" s="11">
        <f t="shared" ca="1" si="49"/>
        <v>46.960236718919425</v>
      </c>
    </row>
    <row r="1593" spans="5:6" x14ac:dyDescent="0.25">
      <c r="E1593" s="11">
        <f t="shared" ca="1" si="48"/>
        <v>0.44377941455474734</v>
      </c>
      <c r="F1593" s="11">
        <f t="shared" ca="1" si="49"/>
        <v>47.830544590952591</v>
      </c>
    </row>
    <row r="1594" spans="5:6" x14ac:dyDescent="0.25">
      <c r="E1594" s="11">
        <f t="shared" ca="1" si="48"/>
        <v>0.61472723878622249</v>
      </c>
      <c r="F1594" s="11">
        <f t="shared" ca="1" si="49"/>
        <v>52.238750681868957</v>
      </c>
    </row>
    <row r="1595" spans="5:6" x14ac:dyDescent="0.25">
      <c r="E1595" s="11">
        <f t="shared" ca="1" si="48"/>
        <v>0.70422976944609572</v>
      </c>
      <c r="F1595" s="11">
        <f t="shared" ca="1" si="49"/>
        <v>54.847690501042329</v>
      </c>
    </row>
    <row r="1596" spans="5:6" x14ac:dyDescent="0.25">
      <c r="E1596" s="11">
        <f t="shared" ca="1" si="48"/>
        <v>0.59451414700648497</v>
      </c>
      <c r="F1596" s="11">
        <f t="shared" ca="1" si="49"/>
        <v>51.690617072101034</v>
      </c>
    </row>
    <row r="1597" spans="5:6" x14ac:dyDescent="0.25">
      <c r="E1597" s="11">
        <f t="shared" ca="1" si="48"/>
        <v>0.92656927981444437</v>
      </c>
      <c r="F1597" s="11">
        <f t="shared" ca="1" si="49"/>
        <v>65.34009231077502</v>
      </c>
    </row>
    <row r="1598" spans="5:6" x14ac:dyDescent="0.25">
      <c r="E1598" s="11">
        <f t="shared" ca="1" si="48"/>
        <v>0.89903645207709848</v>
      </c>
      <c r="F1598" s="11">
        <f t="shared" ca="1" si="49"/>
        <v>63.242145113718017</v>
      </c>
    </row>
    <row r="1599" spans="5:6" x14ac:dyDescent="0.25">
      <c r="E1599" s="11">
        <f t="shared" ca="1" si="48"/>
        <v>0.25357969140475589</v>
      </c>
      <c r="F1599" s="11">
        <f t="shared" ca="1" si="49"/>
        <v>42.85802077270835</v>
      </c>
    </row>
    <row r="1600" spans="5:6" x14ac:dyDescent="0.25">
      <c r="E1600" s="11">
        <f t="shared" ca="1" si="48"/>
        <v>0.67901090396932451</v>
      </c>
      <c r="F1600" s="11">
        <f t="shared" ca="1" si="49"/>
        <v>54.075587903962301</v>
      </c>
    </row>
    <row r="1601" spans="5:6" x14ac:dyDescent="0.25">
      <c r="E1601" s="11">
        <f t="shared" ca="1" si="48"/>
        <v>0.42553000850158118</v>
      </c>
      <c r="F1601" s="11">
        <f t="shared" ca="1" si="49"/>
        <v>47.373792250930435</v>
      </c>
    </row>
    <row r="1602" spans="5:6" x14ac:dyDescent="0.25">
      <c r="E1602" s="11">
        <f t="shared" ca="1" si="48"/>
        <v>0.11144790665252213</v>
      </c>
      <c r="F1602" s="11">
        <f t="shared" ca="1" si="49"/>
        <v>37.961169688876026</v>
      </c>
    </row>
    <row r="1603" spans="5:6" x14ac:dyDescent="0.25">
      <c r="E1603" s="11">
        <f t="shared" ca="1" si="48"/>
        <v>0.83504885259779682</v>
      </c>
      <c r="F1603" s="11">
        <f t="shared" ca="1" si="49"/>
        <v>59.721486533054808</v>
      </c>
    </row>
    <row r="1604" spans="5:6" x14ac:dyDescent="0.25">
      <c r="E1604" s="11">
        <f t="shared" ref="E1604:E1667" ca="1" si="50">RAND()</f>
        <v>0.66014262972505977</v>
      </c>
      <c r="F1604" s="11">
        <f t="shared" ref="F1604:F1667" ca="1" si="51">_xlfn.GAMMA.INV(E1604,$C$3,$C$4)</f>
        <v>53.519045459993514</v>
      </c>
    </row>
    <row r="1605" spans="5:6" x14ac:dyDescent="0.25">
      <c r="E1605" s="11">
        <f t="shared" ca="1" si="50"/>
        <v>0.33007267542745611</v>
      </c>
      <c r="F1605" s="11">
        <f t="shared" ca="1" si="51"/>
        <v>44.943218106374722</v>
      </c>
    </row>
    <row r="1606" spans="5:6" x14ac:dyDescent="0.25">
      <c r="E1606" s="11">
        <f t="shared" ca="1" si="50"/>
        <v>0.32420103132871081</v>
      </c>
      <c r="F1606" s="11">
        <f t="shared" ca="1" si="51"/>
        <v>44.789197260853527</v>
      </c>
    </row>
    <row r="1607" spans="5:6" x14ac:dyDescent="0.25">
      <c r="E1607" s="11">
        <f t="shared" ca="1" si="50"/>
        <v>0.85994710591156609</v>
      </c>
      <c r="F1607" s="11">
        <f t="shared" ca="1" si="51"/>
        <v>60.940456865962766</v>
      </c>
    </row>
    <row r="1608" spans="5:6" x14ac:dyDescent="0.25">
      <c r="E1608" s="11">
        <f t="shared" ca="1" si="50"/>
        <v>0.89876866140627609</v>
      </c>
      <c r="F1608" s="11">
        <f t="shared" ca="1" si="51"/>
        <v>63.224153787149518</v>
      </c>
    </row>
    <row r="1609" spans="5:6" x14ac:dyDescent="0.25">
      <c r="E1609" s="11">
        <f t="shared" ca="1" si="50"/>
        <v>0.15752486086819806</v>
      </c>
      <c r="F1609" s="11">
        <f t="shared" ca="1" si="51"/>
        <v>39.801209535481107</v>
      </c>
    </row>
    <row r="1610" spans="5:6" x14ac:dyDescent="0.25">
      <c r="E1610" s="11">
        <f t="shared" ca="1" si="50"/>
        <v>0.69637371123191649</v>
      </c>
      <c r="F1610" s="11">
        <f t="shared" ca="1" si="51"/>
        <v>54.603375457669387</v>
      </c>
    </row>
    <row r="1611" spans="5:6" x14ac:dyDescent="0.25">
      <c r="E1611" s="11">
        <f t="shared" ca="1" si="50"/>
        <v>0.39376066919132002</v>
      </c>
      <c r="F1611" s="11">
        <f t="shared" ca="1" si="51"/>
        <v>46.575570116075596</v>
      </c>
    </row>
    <row r="1612" spans="5:6" x14ac:dyDescent="0.25">
      <c r="E1612" s="11">
        <f t="shared" ca="1" si="50"/>
        <v>0.60495316428016854</v>
      </c>
      <c r="F1612" s="11">
        <f t="shared" ca="1" si="51"/>
        <v>51.972265401096251</v>
      </c>
    </row>
    <row r="1613" spans="5:6" x14ac:dyDescent="0.25">
      <c r="E1613" s="11">
        <f t="shared" ca="1" si="50"/>
        <v>0.94428875148657732</v>
      </c>
      <c r="F1613" s="11">
        <f t="shared" ca="1" si="51"/>
        <v>67.068305534454097</v>
      </c>
    </row>
    <row r="1614" spans="5:6" x14ac:dyDescent="0.25">
      <c r="E1614" s="11">
        <f t="shared" ca="1" si="50"/>
        <v>0.92339888281480886</v>
      </c>
      <c r="F1614" s="11">
        <f t="shared" ca="1" si="51"/>
        <v>65.068532849783537</v>
      </c>
    </row>
    <row r="1615" spans="5:6" x14ac:dyDescent="0.25">
      <c r="E1615" s="11">
        <f t="shared" ca="1" si="50"/>
        <v>0.74289872674291335</v>
      </c>
      <c r="F1615" s="11">
        <f t="shared" ca="1" si="51"/>
        <v>56.10948118017054</v>
      </c>
    </row>
    <row r="1616" spans="5:6" x14ac:dyDescent="0.25">
      <c r="E1616" s="11">
        <f t="shared" ca="1" si="50"/>
        <v>0.6621641946116692</v>
      </c>
      <c r="F1616" s="11">
        <f t="shared" ca="1" si="51"/>
        <v>53.577897696523074</v>
      </c>
    </row>
    <row r="1617" spans="5:6" x14ac:dyDescent="0.25">
      <c r="E1617" s="11">
        <f t="shared" ca="1" si="50"/>
        <v>8.4997891138738013E-2</v>
      </c>
      <c r="F1617" s="11">
        <f t="shared" ca="1" si="51"/>
        <v>36.679933998154794</v>
      </c>
    </row>
    <row r="1618" spans="5:6" x14ac:dyDescent="0.25">
      <c r="E1618" s="11">
        <f t="shared" ca="1" si="50"/>
        <v>0.71743874575850908</v>
      </c>
      <c r="F1618" s="11">
        <f t="shared" ca="1" si="51"/>
        <v>55.2670174402028</v>
      </c>
    </row>
    <row r="1619" spans="5:6" x14ac:dyDescent="0.25">
      <c r="E1619" s="11">
        <f t="shared" ca="1" si="50"/>
        <v>0.22776220090665089</v>
      </c>
      <c r="F1619" s="11">
        <f t="shared" ca="1" si="51"/>
        <v>42.101050609220493</v>
      </c>
    </row>
    <row r="1620" spans="5:6" x14ac:dyDescent="0.25">
      <c r="E1620" s="11">
        <f t="shared" ca="1" si="50"/>
        <v>0.41609477800505335</v>
      </c>
      <c r="F1620" s="11">
        <f t="shared" ca="1" si="51"/>
        <v>47.1372970439608</v>
      </c>
    </row>
    <row r="1621" spans="5:6" x14ac:dyDescent="0.25">
      <c r="E1621" s="11">
        <f t="shared" ca="1" si="50"/>
        <v>0.42764087815322582</v>
      </c>
      <c r="F1621" s="11">
        <f t="shared" ca="1" si="51"/>
        <v>47.426658440557823</v>
      </c>
    </row>
    <row r="1622" spans="5:6" x14ac:dyDescent="0.25">
      <c r="E1622" s="11">
        <f t="shared" ca="1" si="50"/>
        <v>0.32839750091899145</v>
      </c>
      <c r="F1622" s="11">
        <f t="shared" ca="1" si="51"/>
        <v>44.899353900575896</v>
      </c>
    </row>
    <row r="1623" spans="5:6" x14ac:dyDescent="0.25">
      <c r="E1623" s="11">
        <f t="shared" ca="1" si="50"/>
        <v>0.53009735812082059</v>
      </c>
      <c r="F1623" s="11">
        <f t="shared" ca="1" si="51"/>
        <v>50.006143712786368</v>
      </c>
    </row>
    <row r="1624" spans="5:6" x14ac:dyDescent="0.25">
      <c r="E1624" s="11">
        <f t="shared" ca="1" si="50"/>
        <v>0.95744842315109679</v>
      </c>
      <c r="F1624" s="11">
        <f t="shared" ca="1" si="51"/>
        <v>68.686130989289495</v>
      </c>
    </row>
    <row r="1625" spans="5:6" x14ac:dyDescent="0.25">
      <c r="E1625" s="11">
        <f t="shared" ca="1" si="50"/>
        <v>0.66141817855749852</v>
      </c>
      <c r="F1625" s="11">
        <f t="shared" ca="1" si="51"/>
        <v>53.556158777892499</v>
      </c>
    </row>
    <row r="1626" spans="5:6" x14ac:dyDescent="0.25">
      <c r="E1626" s="11">
        <f t="shared" ca="1" si="50"/>
        <v>0.32779338283957338</v>
      </c>
      <c r="F1626" s="11">
        <f t="shared" ca="1" si="51"/>
        <v>44.883520118232198</v>
      </c>
    </row>
    <row r="1627" spans="5:6" x14ac:dyDescent="0.25">
      <c r="E1627" s="11">
        <f t="shared" ca="1" si="50"/>
        <v>0.73866994764878058</v>
      </c>
      <c r="F1627" s="11">
        <f t="shared" ca="1" si="51"/>
        <v>55.966132100845016</v>
      </c>
    </row>
    <row r="1628" spans="5:6" x14ac:dyDescent="0.25">
      <c r="E1628" s="11">
        <f t="shared" ca="1" si="50"/>
        <v>0.69362049535526293</v>
      </c>
      <c r="F1628" s="11">
        <f t="shared" ca="1" si="51"/>
        <v>54.518596102377323</v>
      </c>
    </row>
    <row r="1629" spans="5:6" x14ac:dyDescent="0.25">
      <c r="E1629" s="11">
        <f t="shared" ca="1" si="50"/>
        <v>0.66503368076885438</v>
      </c>
      <c r="F1629" s="11">
        <f t="shared" ca="1" si="51"/>
        <v>53.661743460733874</v>
      </c>
    </row>
    <row r="1630" spans="5:6" x14ac:dyDescent="0.25">
      <c r="E1630" s="11">
        <f t="shared" ca="1" si="50"/>
        <v>0.41378835013909976</v>
      </c>
      <c r="F1630" s="11">
        <f t="shared" ca="1" si="51"/>
        <v>47.079428058462845</v>
      </c>
    </row>
    <row r="1631" spans="5:6" x14ac:dyDescent="0.25">
      <c r="E1631" s="11">
        <f t="shared" ca="1" si="50"/>
        <v>0.9504086823531529</v>
      </c>
      <c r="F1631" s="11">
        <f t="shared" ca="1" si="51"/>
        <v>67.774637736443751</v>
      </c>
    </row>
    <row r="1632" spans="5:6" x14ac:dyDescent="0.25">
      <c r="E1632" s="11">
        <f t="shared" ca="1" si="50"/>
        <v>0.34656833319648317</v>
      </c>
      <c r="F1632" s="11">
        <f t="shared" ca="1" si="51"/>
        <v>45.372103047199886</v>
      </c>
    </row>
    <row r="1633" spans="5:6" x14ac:dyDescent="0.25">
      <c r="E1633" s="11">
        <f t="shared" ca="1" si="50"/>
        <v>9.6105639105182883E-2</v>
      </c>
      <c r="F1633" s="11">
        <f t="shared" ca="1" si="51"/>
        <v>37.24562043283953</v>
      </c>
    </row>
    <row r="1634" spans="5:6" x14ac:dyDescent="0.25">
      <c r="E1634" s="11">
        <f t="shared" ca="1" si="50"/>
        <v>0.20318174036560954</v>
      </c>
      <c r="F1634" s="11">
        <f t="shared" ca="1" si="51"/>
        <v>41.343285509245824</v>
      </c>
    </row>
    <row r="1635" spans="5:6" x14ac:dyDescent="0.25">
      <c r="E1635" s="11">
        <f t="shared" ca="1" si="50"/>
        <v>0.97587030090194782</v>
      </c>
      <c r="F1635" s="11">
        <f t="shared" ca="1" si="51"/>
        <v>71.910636578103478</v>
      </c>
    </row>
    <row r="1636" spans="5:6" x14ac:dyDescent="0.25">
      <c r="E1636" s="11">
        <f t="shared" ca="1" si="50"/>
        <v>7.3538735733260974E-2</v>
      </c>
      <c r="F1636" s="11">
        <f t="shared" ca="1" si="51"/>
        <v>36.042078633515132</v>
      </c>
    </row>
    <row r="1637" spans="5:6" x14ac:dyDescent="0.25">
      <c r="E1637" s="11">
        <f t="shared" ca="1" si="50"/>
        <v>0.83212333440357389</v>
      </c>
      <c r="F1637" s="11">
        <f t="shared" ca="1" si="51"/>
        <v>59.587403530832724</v>
      </c>
    </row>
    <row r="1638" spans="5:6" x14ac:dyDescent="0.25">
      <c r="E1638" s="11">
        <f t="shared" ca="1" si="50"/>
        <v>0.37713202845536564</v>
      </c>
      <c r="F1638" s="11">
        <f t="shared" ca="1" si="51"/>
        <v>46.154687696082981</v>
      </c>
    </row>
    <row r="1639" spans="5:6" x14ac:dyDescent="0.25">
      <c r="E1639" s="11">
        <f t="shared" ca="1" si="50"/>
        <v>0.12497389059906805</v>
      </c>
      <c r="F1639" s="11">
        <f t="shared" ca="1" si="51"/>
        <v>38.542253141558518</v>
      </c>
    </row>
    <row r="1640" spans="5:6" x14ac:dyDescent="0.25">
      <c r="E1640" s="11">
        <f t="shared" ca="1" si="50"/>
        <v>0.18580452207457643</v>
      </c>
      <c r="F1640" s="11">
        <f t="shared" ca="1" si="51"/>
        <v>40.780189162861724</v>
      </c>
    </row>
    <row r="1641" spans="5:6" x14ac:dyDescent="0.25">
      <c r="E1641" s="11">
        <f t="shared" ca="1" si="50"/>
        <v>0.13531378874901923</v>
      </c>
      <c r="F1641" s="11">
        <f t="shared" ca="1" si="51"/>
        <v>38.961083759528947</v>
      </c>
    </row>
    <row r="1642" spans="5:6" x14ac:dyDescent="0.25">
      <c r="E1642" s="11">
        <f t="shared" ca="1" si="50"/>
        <v>9.9149926598126159E-2</v>
      </c>
      <c r="F1642" s="11">
        <f t="shared" ca="1" si="51"/>
        <v>37.39312950598476</v>
      </c>
    </row>
    <row r="1643" spans="5:6" x14ac:dyDescent="0.25">
      <c r="E1643" s="11">
        <f t="shared" ca="1" si="50"/>
        <v>0.18136610376513129</v>
      </c>
      <c r="F1643" s="11">
        <f t="shared" ca="1" si="51"/>
        <v>40.63209131840464</v>
      </c>
    </row>
    <row r="1644" spans="5:6" x14ac:dyDescent="0.25">
      <c r="E1644" s="11">
        <f t="shared" ca="1" si="50"/>
        <v>0.2153630877400996</v>
      </c>
      <c r="F1644" s="11">
        <f t="shared" ca="1" si="51"/>
        <v>41.723922345099197</v>
      </c>
    </row>
    <row r="1645" spans="5:6" x14ac:dyDescent="0.25">
      <c r="E1645" s="11">
        <f t="shared" ca="1" si="50"/>
        <v>0.72775296534657707</v>
      </c>
      <c r="F1645" s="11">
        <f t="shared" ca="1" si="51"/>
        <v>55.602536358261389</v>
      </c>
    </row>
    <row r="1646" spans="5:6" x14ac:dyDescent="0.25">
      <c r="E1646" s="11">
        <f t="shared" ca="1" si="50"/>
        <v>0.42450165944257823</v>
      </c>
      <c r="F1646" s="11">
        <f t="shared" ca="1" si="51"/>
        <v>47.348032554790073</v>
      </c>
    </row>
    <row r="1647" spans="5:6" x14ac:dyDescent="0.25">
      <c r="E1647" s="11">
        <f t="shared" ca="1" si="50"/>
        <v>0.20131376714367577</v>
      </c>
      <c r="F1647" s="11">
        <f t="shared" ca="1" si="51"/>
        <v>41.283944826610536</v>
      </c>
    </row>
    <row r="1648" spans="5:6" x14ac:dyDescent="0.25">
      <c r="E1648" s="11">
        <f t="shared" ca="1" si="50"/>
        <v>0.29963632760194292</v>
      </c>
      <c r="F1648" s="11">
        <f t="shared" ca="1" si="51"/>
        <v>44.135639844816836</v>
      </c>
    </row>
    <row r="1649" spans="5:6" x14ac:dyDescent="0.25">
      <c r="E1649" s="11">
        <f t="shared" ca="1" si="50"/>
        <v>0.19788316683190965</v>
      </c>
      <c r="F1649" s="11">
        <f t="shared" ca="1" si="51"/>
        <v>41.174249027706708</v>
      </c>
    </row>
    <row r="1650" spans="5:6" x14ac:dyDescent="0.25">
      <c r="E1650" s="11">
        <f t="shared" ca="1" si="50"/>
        <v>0.17963775937566695</v>
      </c>
      <c r="F1650" s="11">
        <f t="shared" ca="1" si="51"/>
        <v>40.573908897301166</v>
      </c>
    </row>
    <row r="1651" spans="5:6" x14ac:dyDescent="0.25">
      <c r="E1651" s="11">
        <f t="shared" ca="1" si="50"/>
        <v>0.96749134511602042</v>
      </c>
      <c r="F1651" s="11">
        <f t="shared" ca="1" si="51"/>
        <v>70.244312475446051</v>
      </c>
    </row>
    <row r="1652" spans="5:6" x14ac:dyDescent="0.25">
      <c r="E1652" s="11">
        <f t="shared" ca="1" si="50"/>
        <v>0.72674455530234028</v>
      </c>
      <c r="F1652" s="11">
        <f t="shared" ca="1" si="51"/>
        <v>55.56940114983589</v>
      </c>
    </row>
    <row r="1653" spans="5:6" x14ac:dyDescent="0.25">
      <c r="E1653" s="11">
        <f t="shared" ca="1" si="50"/>
        <v>5.536508960315667E-2</v>
      </c>
      <c r="F1653" s="11">
        <f t="shared" ca="1" si="51"/>
        <v>34.872464126247444</v>
      </c>
    </row>
    <row r="1654" spans="5:6" x14ac:dyDescent="0.25">
      <c r="E1654" s="11">
        <f t="shared" ca="1" si="50"/>
        <v>0.74848552635914078</v>
      </c>
      <c r="F1654" s="11">
        <f t="shared" ca="1" si="51"/>
        <v>56.301138221831444</v>
      </c>
    </row>
    <row r="1655" spans="5:6" x14ac:dyDescent="0.25">
      <c r="E1655" s="11">
        <f t="shared" ca="1" si="50"/>
        <v>0.90888049959813744</v>
      </c>
      <c r="F1655" s="11">
        <f t="shared" ca="1" si="51"/>
        <v>63.931750336100663</v>
      </c>
    </row>
    <row r="1656" spans="5:6" x14ac:dyDescent="0.25">
      <c r="E1656" s="11">
        <f t="shared" ca="1" si="50"/>
        <v>0.24146126582980065</v>
      </c>
      <c r="F1656" s="11">
        <f t="shared" ca="1" si="51"/>
        <v>42.507070629248481</v>
      </c>
    </row>
    <row r="1657" spans="5:6" x14ac:dyDescent="0.25">
      <c r="E1657" s="11">
        <f t="shared" ca="1" si="50"/>
        <v>0.26972178765030586</v>
      </c>
      <c r="F1657" s="11">
        <f t="shared" ca="1" si="51"/>
        <v>43.315023526098294</v>
      </c>
    </row>
    <row r="1658" spans="5:6" x14ac:dyDescent="0.25">
      <c r="E1658" s="11">
        <f t="shared" ca="1" si="50"/>
        <v>0.20309223338890525</v>
      </c>
      <c r="F1658" s="11">
        <f t="shared" ca="1" si="51"/>
        <v>41.340448247318911</v>
      </c>
    </row>
    <row r="1659" spans="5:6" x14ac:dyDescent="0.25">
      <c r="E1659" s="11">
        <f t="shared" ca="1" si="50"/>
        <v>0.53123688178716155</v>
      </c>
      <c r="F1659" s="11">
        <f t="shared" ca="1" si="51"/>
        <v>50.035311345760569</v>
      </c>
    </row>
    <row r="1660" spans="5:6" x14ac:dyDescent="0.25">
      <c r="E1660" s="11">
        <f t="shared" ca="1" si="50"/>
        <v>0.93891943662307387</v>
      </c>
      <c r="F1660" s="11">
        <f t="shared" ca="1" si="51"/>
        <v>66.500951046139463</v>
      </c>
    </row>
    <row r="1661" spans="5:6" x14ac:dyDescent="0.25">
      <c r="E1661" s="11">
        <f t="shared" ca="1" si="50"/>
        <v>0.86200387829714598</v>
      </c>
      <c r="F1661" s="11">
        <f t="shared" ca="1" si="51"/>
        <v>61.048234110817653</v>
      </c>
    </row>
    <row r="1662" spans="5:6" x14ac:dyDescent="0.25">
      <c r="E1662" s="11">
        <f t="shared" ca="1" si="50"/>
        <v>1.7912105612702289E-2</v>
      </c>
      <c r="F1662" s="11">
        <f t="shared" ca="1" si="51"/>
        <v>31.010002240073394</v>
      </c>
    </row>
    <row r="1663" spans="5:6" x14ac:dyDescent="0.25">
      <c r="E1663" s="11">
        <f t="shared" ca="1" si="50"/>
        <v>0.78362252268678156</v>
      </c>
      <c r="F1663" s="11">
        <f t="shared" ca="1" si="51"/>
        <v>57.574219359224337</v>
      </c>
    </row>
    <row r="1664" spans="5:6" x14ac:dyDescent="0.25">
      <c r="E1664" s="11">
        <f t="shared" ca="1" si="50"/>
        <v>0.16719520949706956</v>
      </c>
      <c r="F1664" s="11">
        <f t="shared" ca="1" si="51"/>
        <v>40.145946449280487</v>
      </c>
    </row>
    <row r="1665" spans="5:6" x14ac:dyDescent="0.25">
      <c r="E1665" s="11">
        <f t="shared" ca="1" si="50"/>
        <v>0.33729188164885793</v>
      </c>
      <c r="F1665" s="11">
        <f t="shared" ca="1" si="51"/>
        <v>45.131575172527597</v>
      </c>
    </row>
    <row r="1666" spans="5:6" x14ac:dyDescent="0.25">
      <c r="E1666" s="11">
        <f t="shared" ca="1" si="50"/>
        <v>0.92420736518316782</v>
      </c>
      <c r="F1666" s="11">
        <f t="shared" ca="1" si="51"/>
        <v>65.13688753894597</v>
      </c>
    </row>
    <row r="1667" spans="5:6" x14ac:dyDescent="0.25">
      <c r="E1667" s="11">
        <f t="shared" ca="1" si="50"/>
        <v>5.7172495974630033E-3</v>
      </c>
      <c r="F1667" s="11">
        <f t="shared" ca="1" si="51"/>
        <v>27.956535893879128</v>
      </c>
    </row>
    <row r="1668" spans="5:6" x14ac:dyDescent="0.25">
      <c r="E1668" s="11">
        <f t="shared" ref="E1668:E1731" ca="1" si="52">RAND()</f>
        <v>0.56083624595197734</v>
      </c>
      <c r="F1668" s="11">
        <f t="shared" ref="F1668:F1731" ca="1" si="53">_xlfn.GAMMA.INV(E1668,$C$3,$C$4)</f>
        <v>50.799965695173356</v>
      </c>
    </row>
    <row r="1669" spans="5:6" x14ac:dyDescent="0.25">
      <c r="E1669" s="11">
        <f t="shared" ca="1" si="52"/>
        <v>0.76461112618908189</v>
      </c>
      <c r="F1669" s="11">
        <f t="shared" ca="1" si="53"/>
        <v>56.86996275776589</v>
      </c>
    </row>
    <row r="1670" spans="5:6" x14ac:dyDescent="0.25">
      <c r="E1670" s="11">
        <f t="shared" ca="1" si="52"/>
        <v>0.88596581632555571</v>
      </c>
      <c r="F1670" s="11">
        <f t="shared" ca="1" si="53"/>
        <v>62.405081284472168</v>
      </c>
    </row>
    <row r="1671" spans="5:6" x14ac:dyDescent="0.25">
      <c r="E1671" s="11">
        <f t="shared" ca="1" si="52"/>
        <v>0.34482599499827271</v>
      </c>
      <c r="F1671" s="11">
        <f t="shared" ca="1" si="53"/>
        <v>45.327047961298533</v>
      </c>
    </row>
    <row r="1672" spans="5:6" x14ac:dyDescent="0.25">
      <c r="E1672" s="11">
        <f t="shared" ca="1" si="52"/>
        <v>0.78402928144880379</v>
      </c>
      <c r="F1672" s="11">
        <f t="shared" ca="1" si="53"/>
        <v>57.589729557790044</v>
      </c>
    </row>
    <row r="1673" spans="5:6" x14ac:dyDescent="0.25">
      <c r="E1673" s="11">
        <f t="shared" ca="1" si="52"/>
        <v>4.1807625680989613E-4</v>
      </c>
      <c r="F1673" s="11">
        <f t="shared" ca="1" si="53"/>
        <v>22.781654224842988</v>
      </c>
    </row>
    <row r="1674" spans="5:6" x14ac:dyDescent="0.25">
      <c r="E1674" s="11">
        <f t="shared" ca="1" si="52"/>
        <v>0.85283184354447106</v>
      </c>
      <c r="F1674" s="11">
        <f t="shared" ca="1" si="53"/>
        <v>60.576603247897658</v>
      </c>
    </row>
    <row r="1675" spans="5:6" x14ac:dyDescent="0.25">
      <c r="E1675" s="11">
        <f t="shared" ca="1" si="52"/>
        <v>5.7240936140798504E-2</v>
      </c>
      <c r="F1675" s="11">
        <f t="shared" ca="1" si="53"/>
        <v>35.004677501682664</v>
      </c>
    </row>
    <row r="1676" spans="5:6" x14ac:dyDescent="0.25">
      <c r="E1676" s="11">
        <f t="shared" ca="1" si="52"/>
        <v>0.95189374329647503</v>
      </c>
      <c r="F1676" s="11">
        <f t="shared" ca="1" si="53"/>
        <v>67.957215316361442</v>
      </c>
    </row>
    <row r="1677" spans="5:6" x14ac:dyDescent="0.25">
      <c r="E1677" s="11">
        <f t="shared" ca="1" si="52"/>
        <v>0.77929256797915414</v>
      </c>
      <c r="F1677" s="11">
        <f t="shared" ca="1" si="53"/>
        <v>57.410313856060419</v>
      </c>
    </row>
    <row r="1678" spans="5:6" x14ac:dyDescent="0.25">
      <c r="E1678" s="11">
        <f t="shared" ca="1" si="52"/>
        <v>0.22150545460695692</v>
      </c>
      <c r="F1678" s="11">
        <f t="shared" ca="1" si="53"/>
        <v>41.911968356977127</v>
      </c>
    </row>
    <row r="1679" spans="5:6" x14ac:dyDescent="0.25">
      <c r="E1679" s="11">
        <f t="shared" ca="1" si="52"/>
        <v>0.36179474842639436</v>
      </c>
      <c r="F1679" s="11">
        <f t="shared" ca="1" si="53"/>
        <v>45.763675284431258</v>
      </c>
    </row>
    <row r="1680" spans="5:6" x14ac:dyDescent="0.25">
      <c r="E1680" s="11">
        <f t="shared" ca="1" si="52"/>
        <v>0.73996993124746646</v>
      </c>
      <c r="F1680" s="11">
        <f t="shared" ca="1" si="53"/>
        <v>56.010045431174923</v>
      </c>
    </row>
    <row r="1681" spans="5:6" x14ac:dyDescent="0.25">
      <c r="E1681" s="11">
        <f t="shared" ca="1" si="52"/>
        <v>0.90642228263266211</v>
      </c>
      <c r="F1681" s="11">
        <f t="shared" ca="1" si="53"/>
        <v>63.754125900964134</v>
      </c>
    </row>
    <row r="1682" spans="5:6" x14ac:dyDescent="0.25">
      <c r="E1682" s="11">
        <f t="shared" ca="1" si="52"/>
        <v>0.95796865351465754</v>
      </c>
      <c r="F1682" s="11">
        <f t="shared" ca="1" si="53"/>
        <v>68.758533977732341</v>
      </c>
    </row>
    <row r="1683" spans="5:6" x14ac:dyDescent="0.25">
      <c r="E1683" s="11">
        <f t="shared" ca="1" si="52"/>
        <v>0.94752280327318195</v>
      </c>
      <c r="F1683" s="11">
        <f t="shared" ca="1" si="53"/>
        <v>67.432822955503099</v>
      </c>
    </row>
    <row r="1684" spans="5:6" x14ac:dyDescent="0.25">
      <c r="E1684" s="11">
        <f t="shared" ca="1" si="52"/>
        <v>0.41382931908606124</v>
      </c>
      <c r="F1684" s="11">
        <f t="shared" ca="1" si="53"/>
        <v>47.08045621106109</v>
      </c>
    </row>
    <row r="1685" spans="5:6" x14ac:dyDescent="0.25">
      <c r="E1685" s="11">
        <f t="shared" ca="1" si="52"/>
        <v>1.127893896486809E-2</v>
      </c>
      <c r="F1685" s="11">
        <f t="shared" ca="1" si="53"/>
        <v>29.691874435368693</v>
      </c>
    </row>
    <row r="1686" spans="5:6" x14ac:dyDescent="0.25">
      <c r="E1686" s="11">
        <f t="shared" ca="1" si="52"/>
        <v>0.56702806638429115</v>
      </c>
      <c r="F1686" s="11">
        <f t="shared" ca="1" si="53"/>
        <v>50.961875271369195</v>
      </c>
    </row>
    <row r="1687" spans="5:6" x14ac:dyDescent="0.25">
      <c r="E1687" s="11">
        <f t="shared" ca="1" si="52"/>
        <v>0.28210188445234641</v>
      </c>
      <c r="F1687" s="11">
        <f t="shared" ca="1" si="53"/>
        <v>43.658404410852334</v>
      </c>
    </row>
    <row r="1688" spans="5:6" x14ac:dyDescent="0.25">
      <c r="E1688" s="11">
        <f t="shared" ca="1" si="52"/>
        <v>0.57795211269470781</v>
      </c>
      <c r="F1688" s="11">
        <f t="shared" ca="1" si="53"/>
        <v>51.249446933716548</v>
      </c>
    </row>
    <row r="1689" spans="5:6" x14ac:dyDescent="0.25">
      <c r="E1689" s="11">
        <f t="shared" ca="1" si="52"/>
        <v>0.21028370283725195</v>
      </c>
      <c r="F1689" s="11">
        <f t="shared" ca="1" si="53"/>
        <v>41.566498210162557</v>
      </c>
    </row>
    <row r="1690" spans="5:6" x14ac:dyDescent="0.25">
      <c r="E1690" s="11">
        <f t="shared" ca="1" si="52"/>
        <v>0.2797520933719887</v>
      </c>
      <c r="F1690" s="11">
        <f t="shared" ca="1" si="53"/>
        <v>43.5936653713567</v>
      </c>
    </row>
    <row r="1691" spans="5:6" x14ac:dyDescent="0.25">
      <c r="E1691" s="11">
        <f t="shared" ca="1" si="52"/>
        <v>0.12013772495676989</v>
      </c>
      <c r="F1691" s="11">
        <f t="shared" ca="1" si="53"/>
        <v>38.339154017255986</v>
      </c>
    </row>
    <row r="1692" spans="5:6" x14ac:dyDescent="0.25">
      <c r="E1692" s="11">
        <f t="shared" ca="1" si="52"/>
        <v>0.61493923907134651</v>
      </c>
      <c r="F1692" s="11">
        <f t="shared" ca="1" si="53"/>
        <v>52.244562201988039</v>
      </c>
    </row>
    <row r="1693" spans="5:6" x14ac:dyDescent="0.25">
      <c r="E1693" s="11">
        <f t="shared" ca="1" si="52"/>
        <v>0.2081424565594937</v>
      </c>
      <c r="F1693" s="11">
        <f t="shared" ca="1" si="53"/>
        <v>41.499589949813419</v>
      </c>
    </row>
    <row r="1694" spans="5:6" x14ac:dyDescent="0.25">
      <c r="E1694" s="11">
        <f t="shared" ca="1" si="52"/>
        <v>0.62346134171975498</v>
      </c>
      <c r="F1694" s="11">
        <f t="shared" ca="1" si="53"/>
        <v>52.479337787671653</v>
      </c>
    </row>
    <row r="1695" spans="5:6" x14ac:dyDescent="0.25">
      <c r="E1695" s="11">
        <f t="shared" ca="1" si="52"/>
        <v>0.21407439279400975</v>
      </c>
      <c r="F1695" s="11">
        <f t="shared" ca="1" si="53"/>
        <v>41.684150918455821</v>
      </c>
    </row>
    <row r="1696" spans="5:6" x14ac:dyDescent="0.25">
      <c r="E1696" s="11">
        <f t="shared" ca="1" si="52"/>
        <v>0.50693681430747695</v>
      </c>
      <c r="F1696" s="11">
        <f t="shared" ca="1" si="53"/>
        <v>49.416796273518671</v>
      </c>
    </row>
    <row r="1697" spans="5:6" x14ac:dyDescent="0.25">
      <c r="E1697" s="11">
        <f t="shared" ca="1" si="52"/>
        <v>0.28617109890354142</v>
      </c>
      <c r="F1697" s="11">
        <f t="shared" ca="1" si="53"/>
        <v>43.770057219983784</v>
      </c>
    </row>
    <row r="1698" spans="5:6" x14ac:dyDescent="0.25">
      <c r="E1698" s="11">
        <f t="shared" ca="1" si="52"/>
        <v>0.30557428424875555</v>
      </c>
      <c r="F1698" s="11">
        <f t="shared" ca="1" si="53"/>
        <v>44.29510292355144</v>
      </c>
    </row>
    <row r="1699" spans="5:6" x14ac:dyDescent="0.25">
      <c r="E1699" s="11">
        <f t="shared" ca="1" si="52"/>
        <v>0.25433532736839282</v>
      </c>
      <c r="F1699" s="11">
        <f t="shared" ca="1" si="53"/>
        <v>42.879669636768249</v>
      </c>
    </row>
    <row r="1700" spans="5:6" x14ac:dyDescent="0.25">
      <c r="E1700" s="11">
        <f t="shared" ca="1" si="52"/>
        <v>0.42417950099805957</v>
      </c>
      <c r="F1700" s="11">
        <f t="shared" ca="1" si="53"/>
        <v>47.339961916996124</v>
      </c>
    </row>
    <row r="1701" spans="5:6" x14ac:dyDescent="0.25">
      <c r="E1701" s="11">
        <f t="shared" ca="1" si="52"/>
        <v>0.9621528845110926</v>
      </c>
      <c r="F1701" s="11">
        <f t="shared" ca="1" si="53"/>
        <v>69.370926979238135</v>
      </c>
    </row>
    <row r="1702" spans="5:6" x14ac:dyDescent="0.25">
      <c r="E1702" s="11">
        <f t="shared" ca="1" si="52"/>
        <v>0.90399007349405658</v>
      </c>
      <c r="F1702" s="11">
        <f t="shared" ca="1" si="53"/>
        <v>63.582048995834583</v>
      </c>
    </row>
    <row r="1703" spans="5:6" x14ac:dyDescent="0.25">
      <c r="E1703" s="11">
        <f t="shared" ca="1" si="52"/>
        <v>5.12715050256215E-2</v>
      </c>
      <c r="F1703" s="11">
        <f t="shared" ca="1" si="53"/>
        <v>34.572438746698388</v>
      </c>
    </row>
    <row r="1704" spans="5:6" x14ac:dyDescent="0.25">
      <c r="E1704" s="11">
        <f t="shared" ca="1" si="52"/>
        <v>0.52992300282173499</v>
      </c>
      <c r="F1704" s="11">
        <f t="shared" ca="1" si="53"/>
        <v>50.001682418049391</v>
      </c>
    </row>
    <row r="1705" spans="5:6" x14ac:dyDescent="0.25">
      <c r="E1705" s="11">
        <f t="shared" ca="1" si="52"/>
        <v>0.64612011719220519</v>
      </c>
      <c r="F1705" s="11">
        <f t="shared" ca="1" si="53"/>
        <v>53.115537731856016</v>
      </c>
    </row>
    <row r="1706" spans="5:6" x14ac:dyDescent="0.25">
      <c r="E1706" s="11">
        <f t="shared" ca="1" si="52"/>
        <v>0.31099850807051843</v>
      </c>
      <c r="F1706" s="11">
        <f t="shared" ca="1" si="53"/>
        <v>44.439907426239394</v>
      </c>
    </row>
    <row r="1707" spans="5:6" x14ac:dyDescent="0.25">
      <c r="E1707" s="11">
        <f t="shared" ca="1" si="52"/>
        <v>0.49491072862938901</v>
      </c>
      <c r="F1707" s="11">
        <f t="shared" ca="1" si="53"/>
        <v>49.112972158457701</v>
      </c>
    </row>
    <row r="1708" spans="5:6" x14ac:dyDescent="0.25">
      <c r="E1708" s="11">
        <f t="shared" ca="1" si="52"/>
        <v>0.81513631054087987</v>
      </c>
      <c r="F1708" s="11">
        <f t="shared" ca="1" si="53"/>
        <v>58.840535773400219</v>
      </c>
    </row>
    <row r="1709" spans="5:6" x14ac:dyDescent="0.25">
      <c r="E1709" s="11">
        <f t="shared" ca="1" si="52"/>
        <v>0.89701288718604821</v>
      </c>
      <c r="F1709" s="11">
        <f t="shared" ca="1" si="53"/>
        <v>63.107125447470146</v>
      </c>
    </row>
    <row r="1710" spans="5:6" x14ac:dyDescent="0.25">
      <c r="E1710" s="11">
        <f t="shared" ca="1" si="52"/>
        <v>0.42607378506800797</v>
      </c>
      <c r="F1710" s="11">
        <f t="shared" ca="1" si="53"/>
        <v>47.387412267966269</v>
      </c>
    </row>
    <row r="1711" spans="5:6" x14ac:dyDescent="0.25">
      <c r="E1711" s="11">
        <f t="shared" ca="1" si="52"/>
        <v>0.70045231436277655</v>
      </c>
      <c r="F1711" s="11">
        <f t="shared" ca="1" si="53"/>
        <v>54.729763318069388</v>
      </c>
    </row>
    <row r="1712" spans="5:6" x14ac:dyDescent="0.25">
      <c r="E1712" s="11">
        <f t="shared" ca="1" si="52"/>
        <v>0.29773624663917997</v>
      </c>
      <c r="F1712" s="11">
        <f t="shared" ca="1" si="53"/>
        <v>44.084395502884234</v>
      </c>
    </row>
    <row r="1713" spans="5:6" x14ac:dyDescent="0.25">
      <c r="E1713" s="11">
        <f t="shared" ca="1" si="52"/>
        <v>0.22903053628773518</v>
      </c>
      <c r="F1713" s="11">
        <f t="shared" ca="1" si="53"/>
        <v>42.13909060852869</v>
      </c>
    </row>
    <row r="1714" spans="5:6" x14ac:dyDescent="0.25">
      <c r="E1714" s="11">
        <f t="shared" ca="1" si="52"/>
        <v>0.92324733297715311</v>
      </c>
      <c r="F1714" s="11">
        <f t="shared" ca="1" si="53"/>
        <v>65.05578611283768</v>
      </c>
    </row>
    <row r="1715" spans="5:6" x14ac:dyDescent="0.25">
      <c r="E1715" s="11">
        <f t="shared" ca="1" si="52"/>
        <v>0.13014324473821792</v>
      </c>
      <c r="F1715" s="11">
        <f t="shared" ca="1" si="53"/>
        <v>38.754138620089641</v>
      </c>
    </row>
    <row r="1716" spans="5:6" x14ac:dyDescent="0.25">
      <c r="E1716" s="11">
        <f t="shared" ca="1" si="52"/>
        <v>0.49575294260884684</v>
      </c>
      <c r="F1716" s="11">
        <f t="shared" ca="1" si="53"/>
        <v>49.134209527954816</v>
      </c>
    </row>
    <row r="1717" spans="5:6" x14ac:dyDescent="0.25">
      <c r="E1717" s="11">
        <f t="shared" ca="1" si="52"/>
        <v>0.54697811242348149</v>
      </c>
      <c r="F1717" s="11">
        <f t="shared" ca="1" si="53"/>
        <v>50.440171261823636</v>
      </c>
    </row>
    <row r="1718" spans="5:6" x14ac:dyDescent="0.25">
      <c r="E1718" s="11">
        <f t="shared" ca="1" si="52"/>
        <v>0.76412583726426664</v>
      </c>
      <c r="F1718" s="11">
        <f t="shared" ca="1" si="53"/>
        <v>56.852484247095589</v>
      </c>
    </row>
    <row r="1719" spans="5:6" x14ac:dyDescent="0.25">
      <c r="E1719" s="11">
        <f t="shared" ca="1" si="52"/>
        <v>0.1598300784813852</v>
      </c>
      <c r="F1719" s="11">
        <f t="shared" ca="1" si="53"/>
        <v>39.884428864959375</v>
      </c>
    </row>
    <row r="1720" spans="5:6" x14ac:dyDescent="0.25">
      <c r="E1720" s="11">
        <f t="shared" ca="1" si="52"/>
        <v>6.3154941413214871E-3</v>
      </c>
      <c r="F1720" s="11">
        <f t="shared" ca="1" si="53"/>
        <v>28.197608036982558</v>
      </c>
    </row>
    <row r="1721" spans="5:6" x14ac:dyDescent="0.25">
      <c r="E1721" s="11">
        <f t="shared" ca="1" si="52"/>
        <v>0.11937873185394066</v>
      </c>
      <c r="F1721" s="11">
        <f t="shared" ca="1" si="53"/>
        <v>38.306827825224893</v>
      </c>
    </row>
    <row r="1722" spans="5:6" x14ac:dyDescent="0.25">
      <c r="E1722" s="11">
        <f t="shared" ca="1" si="52"/>
        <v>0.10254371143956076</v>
      </c>
      <c r="F1722" s="11">
        <f t="shared" ca="1" si="53"/>
        <v>37.554172881974509</v>
      </c>
    </row>
    <row r="1723" spans="5:6" x14ac:dyDescent="0.25">
      <c r="E1723" s="11">
        <f t="shared" ca="1" si="52"/>
        <v>0.65506495061353476</v>
      </c>
      <c r="F1723" s="11">
        <f t="shared" ca="1" si="53"/>
        <v>53.371996073464793</v>
      </c>
    </row>
    <row r="1724" spans="5:6" x14ac:dyDescent="0.25">
      <c r="E1724" s="11">
        <f t="shared" ca="1" si="52"/>
        <v>0.22941595886189825</v>
      </c>
      <c r="F1724" s="11">
        <f t="shared" ca="1" si="53"/>
        <v>42.150631377669129</v>
      </c>
    </row>
    <row r="1725" spans="5:6" x14ac:dyDescent="0.25">
      <c r="E1725" s="11">
        <f t="shared" ca="1" si="52"/>
        <v>0.75207523304721946</v>
      </c>
      <c r="F1725" s="11">
        <f t="shared" ca="1" si="53"/>
        <v>56.425702188310346</v>
      </c>
    </row>
    <row r="1726" spans="5:6" x14ac:dyDescent="0.25">
      <c r="E1726" s="11">
        <f t="shared" ca="1" si="52"/>
        <v>0.35921562188194411</v>
      </c>
      <c r="F1726" s="11">
        <f t="shared" ca="1" si="53"/>
        <v>45.697605916572272</v>
      </c>
    </row>
    <row r="1727" spans="5:6" x14ac:dyDescent="0.25">
      <c r="E1727" s="11">
        <f t="shared" ca="1" si="52"/>
        <v>0.23012153923691381</v>
      </c>
      <c r="F1727" s="11">
        <f t="shared" ca="1" si="53"/>
        <v>42.171736092982478</v>
      </c>
    </row>
    <row r="1728" spans="5:6" x14ac:dyDescent="0.25">
      <c r="E1728" s="11">
        <f t="shared" ca="1" si="52"/>
        <v>0.94699953950822158</v>
      </c>
      <c r="F1728" s="11">
        <f t="shared" ca="1" si="53"/>
        <v>67.37257119551613</v>
      </c>
    </row>
    <row r="1729" spans="5:6" x14ac:dyDescent="0.25">
      <c r="E1729" s="11">
        <f t="shared" ca="1" si="52"/>
        <v>1.6608240164952548E-2</v>
      </c>
      <c r="F1729" s="11">
        <f t="shared" ca="1" si="53"/>
        <v>30.785943569422017</v>
      </c>
    </row>
    <row r="1730" spans="5:6" x14ac:dyDescent="0.25">
      <c r="E1730" s="11">
        <f t="shared" ca="1" si="52"/>
        <v>0.17182856591345341</v>
      </c>
      <c r="F1730" s="11">
        <f t="shared" ca="1" si="53"/>
        <v>40.307247995851533</v>
      </c>
    </row>
    <row r="1731" spans="5:6" x14ac:dyDescent="0.25">
      <c r="E1731" s="11">
        <f t="shared" ca="1" si="52"/>
        <v>0.76570792156451284</v>
      </c>
      <c r="F1731" s="11">
        <f t="shared" ca="1" si="53"/>
        <v>56.909552265614316</v>
      </c>
    </row>
    <row r="1732" spans="5:6" x14ac:dyDescent="0.25">
      <c r="E1732" s="11">
        <f t="shared" ref="E1732:E1795" ca="1" si="54">RAND()</f>
        <v>6.5191739283797956E-2</v>
      </c>
      <c r="F1732" s="11">
        <f t="shared" ref="F1732:F1795" ca="1" si="55">_xlfn.GAMMA.INV(E1732,$C$3,$C$4)</f>
        <v>35.533357762757234</v>
      </c>
    </row>
    <row r="1733" spans="5:6" x14ac:dyDescent="0.25">
      <c r="E1733" s="11">
        <f t="shared" ca="1" si="54"/>
        <v>0.77672934197725108</v>
      </c>
      <c r="F1733" s="11">
        <f t="shared" ca="1" si="55"/>
        <v>57.314297034327957</v>
      </c>
    </row>
    <row r="1734" spans="5:6" x14ac:dyDescent="0.25">
      <c r="E1734" s="11">
        <f t="shared" ca="1" si="54"/>
        <v>0.4130200109469081</v>
      </c>
      <c r="F1734" s="11">
        <f t="shared" ca="1" si="55"/>
        <v>47.060144306740412</v>
      </c>
    </row>
    <row r="1735" spans="5:6" x14ac:dyDescent="0.25">
      <c r="E1735" s="11">
        <f t="shared" ca="1" si="54"/>
        <v>0.4129973804153102</v>
      </c>
      <c r="F1735" s="11">
        <f t="shared" ca="1" si="55"/>
        <v>47.059576280271699</v>
      </c>
    </row>
    <row r="1736" spans="5:6" x14ac:dyDescent="0.25">
      <c r="E1736" s="11">
        <f t="shared" ca="1" si="54"/>
        <v>0.23823303017253405</v>
      </c>
      <c r="F1736" s="11">
        <f t="shared" ca="1" si="55"/>
        <v>42.412323341053742</v>
      </c>
    </row>
    <row r="1737" spans="5:6" x14ac:dyDescent="0.25">
      <c r="E1737" s="11">
        <f t="shared" ca="1" si="54"/>
        <v>0.10350079837951909</v>
      </c>
      <c r="F1737" s="11">
        <f t="shared" ca="1" si="55"/>
        <v>37.598970165923944</v>
      </c>
    </row>
    <row r="1738" spans="5:6" x14ac:dyDescent="0.25">
      <c r="E1738" s="11">
        <f t="shared" ca="1" si="54"/>
        <v>0.51931295324238658</v>
      </c>
      <c r="F1738" s="11">
        <f t="shared" ca="1" si="55"/>
        <v>49.730941161319116</v>
      </c>
    </row>
    <row r="1739" spans="5:6" x14ac:dyDescent="0.25">
      <c r="E1739" s="11">
        <f t="shared" ca="1" si="54"/>
        <v>0.24663917930359813</v>
      </c>
      <c r="F1739" s="11">
        <f t="shared" ca="1" si="55"/>
        <v>42.657910725569849</v>
      </c>
    </row>
    <row r="1740" spans="5:6" x14ac:dyDescent="0.25">
      <c r="E1740" s="11">
        <f t="shared" ca="1" si="54"/>
        <v>0.43180158725188456</v>
      </c>
      <c r="F1740" s="11">
        <f t="shared" ca="1" si="55"/>
        <v>47.530827418764467</v>
      </c>
    </row>
    <row r="1741" spans="5:6" x14ac:dyDescent="0.25">
      <c r="E1741" s="11">
        <f t="shared" ca="1" si="54"/>
        <v>0.46399756782017765</v>
      </c>
      <c r="F1741" s="11">
        <f t="shared" ca="1" si="55"/>
        <v>48.336531992729292</v>
      </c>
    </row>
    <row r="1742" spans="5:6" x14ac:dyDescent="0.25">
      <c r="E1742" s="11">
        <f t="shared" ca="1" si="54"/>
        <v>0.94596156619127514</v>
      </c>
      <c r="F1742" s="11">
        <f t="shared" ca="1" si="55"/>
        <v>67.254536512859062</v>
      </c>
    </row>
    <row r="1743" spans="5:6" x14ac:dyDescent="0.25">
      <c r="E1743" s="11">
        <f t="shared" ca="1" si="54"/>
        <v>0.1563448725076243</v>
      </c>
      <c r="F1743" s="11">
        <f t="shared" ca="1" si="55"/>
        <v>39.75834787489012</v>
      </c>
    </row>
    <row r="1744" spans="5:6" x14ac:dyDescent="0.25">
      <c r="E1744" s="11">
        <f t="shared" ca="1" si="54"/>
        <v>0.66259393722057025</v>
      </c>
      <c r="F1744" s="11">
        <f t="shared" ca="1" si="55"/>
        <v>53.590431481680838</v>
      </c>
    </row>
    <row r="1745" spans="5:6" x14ac:dyDescent="0.25">
      <c r="E1745" s="11">
        <f t="shared" ca="1" si="54"/>
        <v>0.29749246621210046</v>
      </c>
      <c r="F1745" s="11">
        <f t="shared" ca="1" si="55"/>
        <v>44.077812996901301</v>
      </c>
    </row>
    <row r="1746" spans="5:6" x14ac:dyDescent="0.25">
      <c r="E1746" s="11">
        <f t="shared" ca="1" si="54"/>
        <v>0.11514534046364122</v>
      </c>
      <c r="F1746" s="11">
        <f t="shared" ca="1" si="55"/>
        <v>38.124156941008863</v>
      </c>
    </row>
    <row r="1747" spans="5:6" x14ac:dyDescent="0.25">
      <c r="E1747" s="11">
        <f t="shared" ca="1" si="54"/>
        <v>0.59487772270810402</v>
      </c>
      <c r="F1747" s="11">
        <f t="shared" ca="1" si="55"/>
        <v>51.700377718079281</v>
      </c>
    </row>
    <row r="1748" spans="5:6" x14ac:dyDescent="0.25">
      <c r="E1748" s="11">
        <f t="shared" ca="1" si="54"/>
        <v>0.92282998185350273</v>
      </c>
      <c r="F1748" s="11">
        <f t="shared" ca="1" si="55"/>
        <v>65.020790047640304</v>
      </c>
    </row>
    <row r="1749" spans="5:6" x14ac:dyDescent="0.25">
      <c r="E1749" s="11">
        <f t="shared" ca="1" si="54"/>
        <v>0.6227467807497804</v>
      </c>
      <c r="F1749" s="11">
        <f t="shared" ca="1" si="55"/>
        <v>52.459563462433501</v>
      </c>
    </row>
    <row r="1750" spans="5:6" x14ac:dyDescent="0.25">
      <c r="E1750" s="11">
        <f t="shared" ca="1" si="54"/>
        <v>0.63830016413232982</v>
      </c>
      <c r="F1750" s="11">
        <f t="shared" ca="1" si="55"/>
        <v>52.893886356982499</v>
      </c>
    </row>
    <row r="1751" spans="5:6" x14ac:dyDescent="0.25">
      <c r="E1751" s="11">
        <f t="shared" ca="1" si="54"/>
        <v>0.78886603702890046</v>
      </c>
      <c r="F1751" s="11">
        <f t="shared" ca="1" si="55"/>
        <v>57.775691476629284</v>
      </c>
    </row>
    <row r="1752" spans="5:6" x14ac:dyDescent="0.25">
      <c r="E1752" s="11">
        <f t="shared" ca="1" si="54"/>
        <v>0.42717807183284284</v>
      </c>
      <c r="F1752" s="11">
        <f t="shared" ca="1" si="55"/>
        <v>47.415068690750545</v>
      </c>
    </row>
    <row r="1753" spans="5:6" x14ac:dyDescent="0.25">
      <c r="E1753" s="11">
        <f t="shared" ca="1" si="54"/>
        <v>0.50655973957308131</v>
      </c>
      <c r="F1753" s="11">
        <f t="shared" ca="1" si="55"/>
        <v>49.407249972826705</v>
      </c>
    </row>
    <row r="1754" spans="5:6" x14ac:dyDescent="0.25">
      <c r="E1754" s="11">
        <f t="shared" ca="1" si="54"/>
        <v>0.79836841146164939</v>
      </c>
      <c r="F1754" s="11">
        <f t="shared" ca="1" si="55"/>
        <v>58.149662228375441</v>
      </c>
    </row>
    <row r="1755" spans="5:6" x14ac:dyDescent="0.25">
      <c r="E1755" s="11">
        <f t="shared" ca="1" si="54"/>
        <v>0.4223070027780097</v>
      </c>
      <c r="F1755" s="11">
        <f t="shared" ca="1" si="55"/>
        <v>47.293045472808899</v>
      </c>
    </row>
    <row r="1756" spans="5:6" x14ac:dyDescent="0.25">
      <c r="E1756" s="11">
        <f t="shared" ca="1" si="54"/>
        <v>0.49903873108945129</v>
      </c>
      <c r="F1756" s="11">
        <f t="shared" ca="1" si="55"/>
        <v>49.217119291024588</v>
      </c>
    </row>
    <row r="1757" spans="5:6" x14ac:dyDescent="0.25">
      <c r="E1757" s="11">
        <f t="shared" ca="1" si="54"/>
        <v>0.56552493413806437</v>
      </c>
      <c r="F1757" s="11">
        <f t="shared" ca="1" si="55"/>
        <v>50.92250040972263</v>
      </c>
    </row>
    <row r="1758" spans="5:6" x14ac:dyDescent="0.25">
      <c r="E1758" s="11">
        <f t="shared" ca="1" si="54"/>
        <v>6.5931727952656116E-2</v>
      </c>
      <c r="F1758" s="11">
        <f t="shared" ca="1" si="55"/>
        <v>35.580217562338149</v>
      </c>
    </row>
    <row r="1759" spans="5:6" x14ac:dyDescent="0.25">
      <c r="E1759" s="11">
        <f t="shared" ca="1" si="54"/>
        <v>0.42308150145573553</v>
      </c>
      <c r="F1759" s="11">
        <f t="shared" ca="1" si="55"/>
        <v>47.31245244480305</v>
      </c>
    </row>
    <row r="1760" spans="5:6" x14ac:dyDescent="0.25">
      <c r="E1760" s="11">
        <f t="shared" ca="1" si="54"/>
        <v>0.15511367353641936</v>
      </c>
      <c r="F1760" s="11">
        <f t="shared" ca="1" si="55"/>
        <v>39.713431998509783</v>
      </c>
    </row>
    <row r="1761" spans="5:6" x14ac:dyDescent="0.25">
      <c r="E1761" s="11">
        <f t="shared" ca="1" si="54"/>
        <v>0.89263344214873752</v>
      </c>
      <c r="F1761" s="11">
        <f t="shared" ca="1" si="55"/>
        <v>62.821994737396388</v>
      </c>
    </row>
    <row r="1762" spans="5:6" x14ac:dyDescent="0.25">
      <c r="E1762" s="11">
        <f t="shared" ca="1" si="54"/>
        <v>0.959878760878349</v>
      </c>
      <c r="F1762" s="11">
        <f t="shared" ca="1" si="55"/>
        <v>69.031203504931412</v>
      </c>
    </row>
    <row r="1763" spans="5:6" x14ac:dyDescent="0.25">
      <c r="E1763" s="11">
        <f t="shared" ca="1" si="54"/>
        <v>0.39580860753264357</v>
      </c>
      <c r="F1763" s="11">
        <f t="shared" ca="1" si="55"/>
        <v>46.627225365513404</v>
      </c>
    </row>
    <row r="1764" spans="5:6" x14ac:dyDescent="0.25">
      <c r="E1764" s="11">
        <f t="shared" ca="1" si="54"/>
        <v>0.52572493683313959</v>
      </c>
      <c r="F1764" s="11">
        <f t="shared" ca="1" si="55"/>
        <v>49.894387261628133</v>
      </c>
    </row>
    <row r="1765" spans="5:6" x14ac:dyDescent="0.25">
      <c r="E1765" s="11">
        <f t="shared" ca="1" si="54"/>
        <v>0.94699408316754519</v>
      </c>
      <c r="F1765" s="11">
        <f t="shared" ca="1" si="55"/>
        <v>67.371945593956312</v>
      </c>
    </row>
    <row r="1766" spans="5:6" x14ac:dyDescent="0.25">
      <c r="E1766" s="11">
        <f t="shared" ca="1" si="54"/>
        <v>0.21219698045838897</v>
      </c>
      <c r="F1766" s="11">
        <f t="shared" ca="1" si="55"/>
        <v>41.626006590720394</v>
      </c>
    </row>
    <row r="1767" spans="5:6" x14ac:dyDescent="0.25">
      <c r="E1767" s="11">
        <f t="shared" ca="1" si="54"/>
        <v>0.56625054507482597</v>
      </c>
      <c r="F1767" s="11">
        <f t="shared" ca="1" si="55"/>
        <v>50.941502275608144</v>
      </c>
    </row>
    <row r="1768" spans="5:6" x14ac:dyDescent="0.25">
      <c r="E1768" s="11">
        <f t="shared" ca="1" si="54"/>
        <v>0.85323924935511208</v>
      </c>
      <c r="F1768" s="11">
        <f t="shared" ca="1" si="55"/>
        <v>60.597074950304282</v>
      </c>
    </row>
    <row r="1769" spans="5:6" x14ac:dyDescent="0.25">
      <c r="E1769" s="11">
        <f t="shared" ca="1" si="54"/>
        <v>0.25553571434571265</v>
      </c>
      <c r="F1769" s="11">
        <f t="shared" ca="1" si="55"/>
        <v>42.914006508582659</v>
      </c>
    </row>
    <row r="1770" spans="5:6" x14ac:dyDescent="0.25">
      <c r="E1770" s="11">
        <f t="shared" ca="1" si="54"/>
        <v>0.1050662546263017</v>
      </c>
      <c r="F1770" s="11">
        <f t="shared" ca="1" si="55"/>
        <v>37.671676692052145</v>
      </c>
    </row>
    <row r="1771" spans="5:6" x14ac:dyDescent="0.25">
      <c r="E1771" s="11">
        <f t="shared" ca="1" si="54"/>
        <v>0.51202755306480663</v>
      </c>
      <c r="F1771" s="11">
        <f t="shared" ca="1" si="55"/>
        <v>49.545816524323783</v>
      </c>
    </row>
    <row r="1772" spans="5:6" x14ac:dyDescent="0.25">
      <c r="E1772" s="11">
        <f t="shared" ca="1" si="54"/>
        <v>0.82288206614960169</v>
      </c>
      <c r="F1772" s="11">
        <f t="shared" ca="1" si="55"/>
        <v>59.174695013201593</v>
      </c>
    </row>
    <row r="1773" spans="5:6" x14ac:dyDescent="0.25">
      <c r="E1773" s="11">
        <f t="shared" ca="1" si="54"/>
        <v>0.75244752401804993</v>
      </c>
      <c r="F1773" s="11">
        <f t="shared" ca="1" si="55"/>
        <v>56.43868602771493</v>
      </c>
    </row>
    <row r="1774" spans="5:6" x14ac:dyDescent="0.25">
      <c r="E1774" s="11">
        <f t="shared" ca="1" si="54"/>
        <v>0.91485788196366091</v>
      </c>
      <c r="F1774" s="11">
        <f t="shared" ca="1" si="55"/>
        <v>64.38045512056226</v>
      </c>
    </row>
    <row r="1775" spans="5:6" x14ac:dyDescent="0.25">
      <c r="E1775" s="11">
        <f t="shared" ca="1" si="54"/>
        <v>0.48119331880265326</v>
      </c>
      <c r="F1775" s="11">
        <f t="shared" ca="1" si="55"/>
        <v>48.767786909179776</v>
      </c>
    </row>
    <row r="1776" spans="5:6" x14ac:dyDescent="0.25">
      <c r="E1776" s="11">
        <f t="shared" ca="1" si="54"/>
        <v>0.71415299656857645</v>
      </c>
      <c r="F1776" s="11">
        <f t="shared" ca="1" si="55"/>
        <v>55.161661279434327</v>
      </c>
    </row>
    <row r="1777" spans="5:6" x14ac:dyDescent="0.25">
      <c r="E1777" s="11">
        <f t="shared" ca="1" si="54"/>
        <v>2.2829865375778136E-2</v>
      </c>
      <c r="F1777" s="11">
        <f t="shared" ca="1" si="55"/>
        <v>31.75450308523374</v>
      </c>
    </row>
    <row r="1778" spans="5:6" x14ac:dyDescent="0.25">
      <c r="E1778" s="11">
        <f t="shared" ca="1" si="54"/>
        <v>0.4873765670755843</v>
      </c>
      <c r="F1778" s="11">
        <f t="shared" ca="1" si="55"/>
        <v>48.92322591276163</v>
      </c>
    </row>
    <row r="1779" spans="5:6" x14ac:dyDescent="0.25">
      <c r="E1779" s="11">
        <f t="shared" ca="1" si="54"/>
        <v>0.94615358885521439</v>
      </c>
      <c r="F1779" s="11">
        <f t="shared" ca="1" si="55"/>
        <v>67.276226349088248</v>
      </c>
    </row>
    <row r="1780" spans="5:6" x14ac:dyDescent="0.25">
      <c r="E1780" s="11">
        <f t="shared" ca="1" si="54"/>
        <v>0.50526327111405533</v>
      </c>
      <c r="F1780" s="11">
        <f t="shared" ca="1" si="55"/>
        <v>49.374438094224942</v>
      </c>
    </row>
    <row r="1781" spans="5:6" x14ac:dyDescent="0.25">
      <c r="E1781" s="11">
        <f t="shared" ca="1" si="54"/>
        <v>0.19244801756064756</v>
      </c>
      <c r="F1781" s="11">
        <f t="shared" ca="1" si="55"/>
        <v>40.998488848064127</v>
      </c>
    </row>
    <row r="1782" spans="5:6" x14ac:dyDescent="0.25">
      <c r="E1782" s="11">
        <f t="shared" ca="1" si="54"/>
        <v>0.15783539395539081</v>
      </c>
      <c r="F1782" s="11">
        <f t="shared" ca="1" si="55"/>
        <v>39.812459364833053</v>
      </c>
    </row>
    <row r="1783" spans="5:6" x14ac:dyDescent="0.25">
      <c r="E1783" s="11">
        <f t="shared" ca="1" si="54"/>
        <v>0.29593622162211519</v>
      </c>
      <c r="F1783" s="11">
        <f t="shared" ca="1" si="55"/>
        <v>44.035748990289797</v>
      </c>
    </row>
    <row r="1784" spans="5:6" x14ac:dyDescent="0.25">
      <c r="E1784" s="11">
        <f t="shared" ca="1" si="54"/>
        <v>0.39388116635939718</v>
      </c>
      <c r="F1784" s="11">
        <f t="shared" ca="1" si="55"/>
        <v>46.578610395549937</v>
      </c>
    </row>
    <row r="1785" spans="5:6" x14ac:dyDescent="0.25">
      <c r="E1785" s="11">
        <f t="shared" ca="1" si="54"/>
        <v>0.31977787788271805</v>
      </c>
      <c r="F1785" s="11">
        <f t="shared" ca="1" si="55"/>
        <v>44.67265207272029</v>
      </c>
    </row>
    <row r="1786" spans="5:6" x14ac:dyDescent="0.25">
      <c r="E1786" s="11">
        <f t="shared" ca="1" si="54"/>
        <v>0.6654346543580002</v>
      </c>
      <c r="F1786" s="11">
        <f t="shared" ca="1" si="55"/>
        <v>53.673489049499992</v>
      </c>
    </row>
    <row r="1787" spans="5:6" x14ac:dyDescent="0.25">
      <c r="E1787" s="11">
        <f t="shared" ca="1" si="54"/>
        <v>0.19693624245887553</v>
      </c>
      <c r="F1787" s="11">
        <f t="shared" ca="1" si="55"/>
        <v>41.143803915462932</v>
      </c>
    </row>
    <row r="1788" spans="5:6" x14ac:dyDescent="0.25">
      <c r="E1788" s="11">
        <f t="shared" ca="1" si="54"/>
        <v>1.4852016884810304E-2</v>
      </c>
      <c r="F1788" s="11">
        <f t="shared" ca="1" si="55"/>
        <v>30.461059281585925</v>
      </c>
    </row>
    <row r="1789" spans="5:6" x14ac:dyDescent="0.25">
      <c r="E1789" s="11">
        <f t="shared" ca="1" si="54"/>
        <v>0.464806783533804</v>
      </c>
      <c r="F1789" s="11">
        <f t="shared" ca="1" si="55"/>
        <v>48.356800460777748</v>
      </c>
    </row>
    <row r="1790" spans="5:6" x14ac:dyDescent="0.25">
      <c r="E1790" s="11">
        <f t="shared" ca="1" si="54"/>
        <v>0.4531567911273563</v>
      </c>
      <c r="F1790" s="11">
        <f t="shared" ca="1" si="55"/>
        <v>48.065157573082367</v>
      </c>
    </row>
    <row r="1791" spans="5:6" x14ac:dyDescent="0.25">
      <c r="E1791" s="11">
        <f t="shared" ca="1" si="54"/>
        <v>0.81441629592845355</v>
      </c>
      <c r="F1791" s="11">
        <f t="shared" ca="1" si="55"/>
        <v>58.809983525943693</v>
      </c>
    </row>
    <row r="1792" spans="5:6" x14ac:dyDescent="0.25">
      <c r="E1792" s="11">
        <f t="shared" ca="1" si="54"/>
        <v>0.75013585112703807</v>
      </c>
      <c r="F1792" s="11">
        <f t="shared" ca="1" si="55"/>
        <v>56.358264418984412</v>
      </c>
    </row>
    <row r="1793" spans="5:6" x14ac:dyDescent="0.25">
      <c r="E1793" s="11">
        <f t="shared" ca="1" si="54"/>
        <v>0.74042080548742895</v>
      </c>
      <c r="F1793" s="11">
        <f t="shared" ca="1" si="55"/>
        <v>56.025307655292366</v>
      </c>
    </row>
    <row r="1794" spans="5:6" x14ac:dyDescent="0.25">
      <c r="E1794" s="11">
        <f t="shared" ca="1" si="54"/>
        <v>0.26136230803139471</v>
      </c>
      <c r="F1794" s="11">
        <f t="shared" ca="1" si="55"/>
        <v>43.079755979307002</v>
      </c>
    </row>
    <row r="1795" spans="5:6" x14ac:dyDescent="0.25">
      <c r="E1795" s="11">
        <f t="shared" ca="1" si="54"/>
        <v>0.99106899019735606</v>
      </c>
      <c r="F1795" s="11">
        <f t="shared" ca="1" si="55"/>
        <v>77.110509118330128</v>
      </c>
    </row>
    <row r="1796" spans="5:6" x14ac:dyDescent="0.25">
      <c r="E1796" s="11">
        <f t="shared" ref="E1796:E1859" ca="1" si="56">RAND()</f>
        <v>0.6199826568566581</v>
      </c>
      <c r="F1796" s="11">
        <f t="shared" ref="F1796:F1859" ca="1" si="57">_xlfn.GAMMA.INV(E1796,$C$3,$C$4)</f>
        <v>52.3832259761136</v>
      </c>
    </row>
    <row r="1797" spans="5:6" x14ac:dyDescent="0.25">
      <c r="E1797" s="11">
        <f t="shared" ca="1" si="56"/>
        <v>0.85503279349354122</v>
      </c>
      <c r="F1797" s="11">
        <f t="shared" ca="1" si="57"/>
        <v>60.68770969952179</v>
      </c>
    </row>
    <row r="1798" spans="5:6" x14ac:dyDescent="0.25">
      <c r="E1798" s="11">
        <f t="shared" ca="1" si="56"/>
        <v>0.2645247632985338</v>
      </c>
      <c r="F1798" s="11">
        <f t="shared" ca="1" si="57"/>
        <v>43.169100765958653</v>
      </c>
    </row>
    <row r="1799" spans="5:6" x14ac:dyDescent="0.25">
      <c r="E1799" s="11">
        <f t="shared" ca="1" si="56"/>
        <v>0.24102259577411589</v>
      </c>
      <c r="F1799" s="11">
        <f t="shared" ca="1" si="57"/>
        <v>42.49422818761898</v>
      </c>
    </row>
    <row r="1800" spans="5:6" x14ac:dyDescent="0.25">
      <c r="E1800" s="11">
        <f t="shared" ca="1" si="56"/>
        <v>0.99605564834440963</v>
      </c>
      <c r="F1800" s="11">
        <f t="shared" ca="1" si="57"/>
        <v>81.071213022052007</v>
      </c>
    </row>
    <row r="1801" spans="5:6" x14ac:dyDescent="0.25">
      <c r="E1801" s="11">
        <f t="shared" ca="1" si="56"/>
        <v>0.51336222047135205</v>
      </c>
      <c r="F1801" s="11">
        <f t="shared" ca="1" si="57"/>
        <v>49.579687000862393</v>
      </c>
    </row>
    <row r="1802" spans="5:6" x14ac:dyDescent="0.25">
      <c r="E1802" s="11">
        <f t="shared" ca="1" si="56"/>
        <v>0.99540343605665749</v>
      </c>
      <c r="F1802" s="11">
        <f t="shared" ca="1" si="57"/>
        <v>80.347361840164311</v>
      </c>
    </row>
    <row r="1803" spans="5:6" x14ac:dyDescent="0.25">
      <c r="E1803" s="11">
        <f t="shared" ca="1" si="56"/>
        <v>0.92854788021163026</v>
      </c>
      <c r="F1803" s="11">
        <f t="shared" ca="1" si="57"/>
        <v>65.514530854087695</v>
      </c>
    </row>
    <row r="1804" spans="5:6" x14ac:dyDescent="0.25">
      <c r="E1804" s="11">
        <f t="shared" ca="1" si="56"/>
        <v>0.11888048788586136</v>
      </c>
      <c r="F1804" s="11">
        <f t="shared" ca="1" si="57"/>
        <v>38.285538410614642</v>
      </c>
    </row>
    <row r="1805" spans="5:6" x14ac:dyDescent="0.25">
      <c r="E1805" s="11">
        <f t="shared" ca="1" si="56"/>
        <v>0.99402550899146336</v>
      </c>
      <c r="F1805" s="11">
        <f t="shared" ca="1" si="57"/>
        <v>79.088910785342748</v>
      </c>
    </row>
    <row r="1806" spans="5:6" x14ac:dyDescent="0.25">
      <c r="E1806" s="11">
        <f t="shared" ca="1" si="56"/>
        <v>0.97483861304585384</v>
      </c>
      <c r="F1806" s="11">
        <f t="shared" ca="1" si="57"/>
        <v>71.680009583641862</v>
      </c>
    </row>
    <row r="1807" spans="5:6" x14ac:dyDescent="0.25">
      <c r="E1807" s="11">
        <f t="shared" ca="1" si="56"/>
        <v>9.5843271509637229E-2</v>
      </c>
      <c r="F1807" s="11">
        <f t="shared" ca="1" si="57"/>
        <v>37.232766731987596</v>
      </c>
    </row>
    <row r="1808" spans="5:6" x14ac:dyDescent="0.25">
      <c r="E1808" s="11">
        <f t="shared" ca="1" si="56"/>
        <v>0.79715172376007926</v>
      </c>
      <c r="F1808" s="11">
        <f t="shared" ca="1" si="57"/>
        <v>58.101112799530284</v>
      </c>
    </row>
    <row r="1809" spans="5:6" x14ac:dyDescent="0.25">
      <c r="E1809" s="11">
        <f t="shared" ca="1" si="56"/>
        <v>7.1851958889269985E-2</v>
      </c>
      <c r="F1809" s="11">
        <f t="shared" ca="1" si="57"/>
        <v>35.94260704412217</v>
      </c>
    </row>
    <row r="1810" spans="5:6" x14ac:dyDescent="0.25">
      <c r="E1810" s="11">
        <f t="shared" ca="1" si="56"/>
        <v>0.18597698855200429</v>
      </c>
      <c r="F1810" s="11">
        <f t="shared" ca="1" si="57"/>
        <v>40.785906565791336</v>
      </c>
    </row>
    <row r="1811" spans="5:6" x14ac:dyDescent="0.25">
      <c r="E1811" s="11">
        <f t="shared" ca="1" si="56"/>
        <v>0.1186529793817398</v>
      </c>
      <c r="F1811" s="11">
        <f t="shared" ca="1" si="57"/>
        <v>38.275798955912073</v>
      </c>
    </row>
    <row r="1812" spans="5:6" x14ac:dyDescent="0.25">
      <c r="E1812" s="11">
        <f t="shared" ca="1" si="56"/>
        <v>0.59646996652223594</v>
      </c>
      <c r="F1812" s="11">
        <f t="shared" ca="1" si="57"/>
        <v>51.743163974762055</v>
      </c>
    </row>
    <row r="1813" spans="5:6" x14ac:dyDescent="0.25">
      <c r="E1813" s="11">
        <f t="shared" ca="1" si="56"/>
        <v>0.66538171484435027</v>
      </c>
      <c r="F1813" s="11">
        <f t="shared" ca="1" si="57"/>
        <v>53.671937895582431</v>
      </c>
    </row>
    <row r="1814" spans="5:6" x14ac:dyDescent="0.25">
      <c r="E1814" s="11">
        <f t="shared" ca="1" si="56"/>
        <v>0.31618940969885645</v>
      </c>
      <c r="F1814" s="11">
        <f t="shared" ca="1" si="57"/>
        <v>44.577754701989853</v>
      </c>
    </row>
    <row r="1815" spans="5:6" x14ac:dyDescent="0.25">
      <c r="E1815" s="11">
        <f t="shared" ca="1" si="56"/>
        <v>0.98982290765893532</v>
      </c>
      <c r="F1815" s="11">
        <f t="shared" ca="1" si="57"/>
        <v>76.453907536156791</v>
      </c>
    </row>
    <row r="1816" spans="5:6" x14ac:dyDescent="0.25">
      <c r="E1816" s="11">
        <f t="shared" ca="1" si="56"/>
        <v>0.21040487540675012</v>
      </c>
      <c r="F1816" s="11">
        <f t="shared" ca="1" si="57"/>
        <v>41.570274701182484</v>
      </c>
    </row>
    <row r="1817" spans="5:6" x14ac:dyDescent="0.25">
      <c r="E1817" s="11">
        <f t="shared" ca="1" si="56"/>
        <v>1.5823992266899678E-2</v>
      </c>
      <c r="F1817" s="11">
        <f t="shared" ca="1" si="57"/>
        <v>30.644403922312446</v>
      </c>
    </row>
    <row r="1818" spans="5:6" x14ac:dyDescent="0.25">
      <c r="E1818" s="11">
        <f t="shared" ca="1" si="56"/>
        <v>0.21047980833248725</v>
      </c>
      <c r="F1818" s="11">
        <f t="shared" ca="1" si="57"/>
        <v>41.572609554567151</v>
      </c>
    </row>
    <row r="1819" spans="5:6" x14ac:dyDescent="0.25">
      <c r="E1819" s="11">
        <f t="shared" ca="1" si="56"/>
        <v>0.59378869499140918</v>
      </c>
      <c r="F1819" s="11">
        <f t="shared" ca="1" si="57"/>
        <v>51.67115159327885</v>
      </c>
    </row>
    <row r="1820" spans="5:6" x14ac:dyDescent="0.25">
      <c r="E1820" s="11">
        <f t="shared" ca="1" si="56"/>
        <v>0.60323568565125796</v>
      </c>
      <c r="F1820" s="11">
        <f t="shared" ca="1" si="57"/>
        <v>51.925723221187816</v>
      </c>
    </row>
    <row r="1821" spans="5:6" x14ac:dyDescent="0.25">
      <c r="E1821" s="11">
        <f t="shared" ca="1" si="56"/>
        <v>0.1046065473018738</v>
      </c>
      <c r="F1821" s="11">
        <f t="shared" ca="1" si="57"/>
        <v>37.650397863665781</v>
      </c>
    </row>
    <row r="1822" spans="5:6" x14ac:dyDescent="0.25">
      <c r="E1822" s="11">
        <f t="shared" ca="1" si="56"/>
        <v>3.1625204517723438E-3</v>
      </c>
      <c r="F1822" s="11">
        <f t="shared" ca="1" si="57"/>
        <v>26.602668269319608</v>
      </c>
    </row>
    <row r="1823" spans="5:6" x14ac:dyDescent="0.25">
      <c r="E1823" s="11">
        <f t="shared" ca="1" si="56"/>
        <v>0.35464529074594697</v>
      </c>
      <c r="F1823" s="11">
        <f t="shared" ca="1" si="57"/>
        <v>45.580279573599228</v>
      </c>
    </row>
    <row r="1824" spans="5:6" x14ac:dyDescent="0.25">
      <c r="E1824" s="11">
        <f t="shared" ca="1" si="56"/>
        <v>0.44637253036697655</v>
      </c>
      <c r="F1824" s="11">
        <f t="shared" ca="1" si="57"/>
        <v>47.895418075389365</v>
      </c>
    </row>
    <row r="1825" spans="5:6" x14ac:dyDescent="0.25">
      <c r="E1825" s="11">
        <f t="shared" ca="1" si="56"/>
        <v>0.9067000473135135</v>
      </c>
      <c r="F1825" s="11">
        <f t="shared" ca="1" si="57"/>
        <v>63.774006191522631</v>
      </c>
    </row>
    <row r="1826" spans="5:6" x14ac:dyDescent="0.25">
      <c r="E1826" s="11">
        <f t="shared" ca="1" si="56"/>
        <v>0.58624151865270713</v>
      </c>
      <c r="F1826" s="11">
        <f t="shared" ca="1" si="57"/>
        <v>51.469430237985726</v>
      </c>
    </row>
    <row r="1827" spans="5:6" x14ac:dyDescent="0.25">
      <c r="E1827" s="11">
        <f t="shared" ca="1" si="56"/>
        <v>0.92343451940855603</v>
      </c>
      <c r="F1827" s="11">
        <f t="shared" ca="1" si="57"/>
        <v>65.07153323711681</v>
      </c>
    </row>
    <row r="1828" spans="5:6" x14ac:dyDescent="0.25">
      <c r="E1828" s="11">
        <f t="shared" ca="1" si="56"/>
        <v>0.23724962503067881</v>
      </c>
      <c r="F1828" s="11">
        <f t="shared" ca="1" si="57"/>
        <v>42.383350058703968</v>
      </c>
    </row>
    <row r="1829" spans="5:6" x14ac:dyDescent="0.25">
      <c r="E1829" s="11">
        <f t="shared" ca="1" si="56"/>
        <v>0.31184270703083483</v>
      </c>
      <c r="F1829" s="11">
        <f t="shared" ca="1" si="57"/>
        <v>44.462373062832796</v>
      </c>
    </row>
    <row r="1830" spans="5:6" x14ac:dyDescent="0.25">
      <c r="E1830" s="11">
        <f t="shared" ca="1" si="56"/>
        <v>0.54544656572356365</v>
      </c>
      <c r="F1830" s="11">
        <f t="shared" ca="1" si="57"/>
        <v>50.400611600527924</v>
      </c>
    </row>
    <row r="1831" spans="5:6" x14ac:dyDescent="0.25">
      <c r="E1831" s="11">
        <f t="shared" ca="1" si="56"/>
        <v>0.35284866630805023</v>
      </c>
      <c r="F1831" s="11">
        <f t="shared" ca="1" si="57"/>
        <v>45.534067409742235</v>
      </c>
    </row>
    <row r="1832" spans="5:6" x14ac:dyDescent="0.25">
      <c r="E1832" s="11">
        <f t="shared" ca="1" si="56"/>
        <v>0.53688586618865086</v>
      </c>
      <c r="F1832" s="11">
        <f t="shared" ca="1" si="57"/>
        <v>50.180173799313373</v>
      </c>
    </row>
    <row r="1833" spans="5:6" x14ac:dyDescent="0.25">
      <c r="E1833" s="11">
        <f t="shared" ca="1" si="56"/>
        <v>0.34917887747515586</v>
      </c>
      <c r="F1833" s="11">
        <f t="shared" ca="1" si="57"/>
        <v>45.439508625011811</v>
      </c>
    </row>
    <row r="1834" spans="5:6" x14ac:dyDescent="0.25">
      <c r="E1834" s="11">
        <f t="shared" ca="1" si="56"/>
        <v>0.47036999085359965</v>
      </c>
      <c r="F1834" s="11">
        <f t="shared" ca="1" si="57"/>
        <v>48.496201853724948</v>
      </c>
    </row>
    <row r="1835" spans="5:6" x14ac:dyDescent="0.25">
      <c r="E1835" s="11">
        <f t="shared" ca="1" si="56"/>
        <v>0.27306937191739356</v>
      </c>
      <c r="F1835" s="11">
        <f t="shared" ca="1" si="57"/>
        <v>43.408445422301078</v>
      </c>
    </row>
    <row r="1836" spans="5:6" x14ac:dyDescent="0.25">
      <c r="E1836" s="11">
        <f t="shared" ca="1" si="56"/>
        <v>0.60088890506465542</v>
      </c>
      <c r="F1836" s="11">
        <f t="shared" ca="1" si="57"/>
        <v>51.862259682802275</v>
      </c>
    </row>
    <row r="1837" spans="5:6" x14ac:dyDescent="0.25">
      <c r="E1837" s="11">
        <f t="shared" ca="1" si="56"/>
        <v>0.20244257319906422</v>
      </c>
      <c r="F1837" s="11">
        <f t="shared" ca="1" si="57"/>
        <v>41.319836352593171</v>
      </c>
    </row>
    <row r="1838" spans="5:6" x14ac:dyDescent="0.25">
      <c r="E1838" s="11">
        <f t="shared" ca="1" si="56"/>
        <v>0.42220790788015727</v>
      </c>
      <c r="F1838" s="11">
        <f t="shared" ca="1" si="57"/>
        <v>47.290562249375931</v>
      </c>
    </row>
    <row r="1839" spans="5:6" x14ac:dyDescent="0.25">
      <c r="E1839" s="11">
        <f t="shared" ca="1" si="56"/>
        <v>0.57512690009902623</v>
      </c>
      <c r="F1839" s="11">
        <f t="shared" ca="1" si="57"/>
        <v>51.174828734279849</v>
      </c>
    </row>
    <row r="1840" spans="5:6" x14ac:dyDescent="0.25">
      <c r="E1840" s="11">
        <f t="shared" ca="1" si="56"/>
        <v>0.17913009312819073</v>
      </c>
      <c r="F1840" s="11">
        <f t="shared" ca="1" si="57"/>
        <v>40.556763045924875</v>
      </c>
    </row>
    <row r="1841" spans="5:6" x14ac:dyDescent="0.25">
      <c r="E1841" s="11">
        <f t="shared" ca="1" si="56"/>
        <v>0.10781128659670103</v>
      </c>
      <c r="F1841" s="11">
        <f t="shared" ca="1" si="57"/>
        <v>37.79752421925982</v>
      </c>
    </row>
    <row r="1842" spans="5:6" x14ac:dyDescent="0.25">
      <c r="E1842" s="11">
        <f t="shared" ca="1" si="56"/>
        <v>0.89751277670006424</v>
      </c>
      <c r="F1842" s="11">
        <f t="shared" ca="1" si="57"/>
        <v>63.140281665188247</v>
      </c>
    </row>
    <row r="1843" spans="5:6" x14ac:dyDescent="0.25">
      <c r="E1843" s="11">
        <f t="shared" ca="1" si="56"/>
        <v>0.53421955914826869</v>
      </c>
      <c r="F1843" s="11">
        <f t="shared" ca="1" si="57"/>
        <v>50.111742320915148</v>
      </c>
    </row>
    <row r="1844" spans="5:6" x14ac:dyDescent="0.25">
      <c r="E1844" s="11">
        <f t="shared" ca="1" si="56"/>
        <v>0.25406687087451885</v>
      </c>
      <c r="F1844" s="11">
        <f t="shared" ca="1" si="57"/>
        <v>42.871981420659793</v>
      </c>
    </row>
    <row r="1845" spans="5:6" x14ac:dyDescent="0.25">
      <c r="E1845" s="11">
        <f t="shared" ca="1" si="56"/>
        <v>9.187956451426682E-2</v>
      </c>
      <c r="F1845" s="11">
        <f t="shared" ca="1" si="57"/>
        <v>37.035728806085061</v>
      </c>
    </row>
    <row r="1846" spans="5:6" x14ac:dyDescent="0.25">
      <c r="E1846" s="11">
        <f t="shared" ca="1" si="56"/>
        <v>0.73175185614300042</v>
      </c>
      <c r="F1846" s="11">
        <f t="shared" ca="1" si="57"/>
        <v>55.734671217640752</v>
      </c>
    </row>
    <row r="1847" spans="5:6" x14ac:dyDescent="0.25">
      <c r="E1847" s="11">
        <f t="shared" ca="1" si="56"/>
        <v>0.80325656213291796</v>
      </c>
      <c r="F1847" s="11">
        <f t="shared" ca="1" si="57"/>
        <v>58.346782007608574</v>
      </c>
    </row>
    <row r="1848" spans="5:6" x14ac:dyDescent="0.25">
      <c r="E1848" s="11">
        <f t="shared" ca="1" si="56"/>
        <v>0.55257797188513735</v>
      </c>
      <c r="F1848" s="11">
        <f t="shared" ca="1" si="57"/>
        <v>50.585149631940368</v>
      </c>
    </row>
    <row r="1849" spans="5:6" x14ac:dyDescent="0.25">
      <c r="E1849" s="11">
        <f t="shared" ca="1" si="56"/>
        <v>0.34774238365183463</v>
      </c>
      <c r="F1849" s="11">
        <f t="shared" ca="1" si="57"/>
        <v>45.402432352518296</v>
      </c>
    </row>
    <row r="1850" spans="5:6" x14ac:dyDescent="0.25">
      <c r="E1850" s="11">
        <f t="shared" ca="1" si="56"/>
        <v>0.15354486787713439</v>
      </c>
      <c r="F1850" s="11">
        <f t="shared" ca="1" si="57"/>
        <v>39.655907762530362</v>
      </c>
    </row>
    <row r="1851" spans="5:6" x14ac:dyDescent="0.25">
      <c r="E1851" s="11">
        <f t="shared" ca="1" si="56"/>
        <v>0.92787540642700705</v>
      </c>
      <c r="F1851" s="11">
        <f t="shared" ca="1" si="57"/>
        <v>65.454799079736802</v>
      </c>
    </row>
    <row r="1852" spans="5:6" x14ac:dyDescent="0.25">
      <c r="E1852" s="11">
        <f t="shared" ca="1" si="56"/>
        <v>0.70064241015530626</v>
      </c>
      <c r="F1852" s="11">
        <f t="shared" ca="1" si="57"/>
        <v>54.735677615954735</v>
      </c>
    </row>
    <row r="1853" spans="5:6" x14ac:dyDescent="0.25">
      <c r="E1853" s="11">
        <f t="shared" ca="1" si="56"/>
        <v>0.78935800409192747</v>
      </c>
      <c r="F1853" s="11">
        <f t="shared" ca="1" si="57"/>
        <v>57.794767601436391</v>
      </c>
    </row>
    <row r="1854" spans="5:6" x14ac:dyDescent="0.25">
      <c r="E1854" s="11">
        <f t="shared" ca="1" si="56"/>
        <v>0.26979726765798318</v>
      </c>
      <c r="F1854" s="11">
        <f t="shared" ca="1" si="57"/>
        <v>43.317134821778879</v>
      </c>
    </row>
    <row r="1855" spans="5:6" x14ac:dyDescent="0.25">
      <c r="E1855" s="11">
        <f t="shared" ca="1" si="56"/>
        <v>0.97846777606886071</v>
      </c>
      <c r="F1855" s="11">
        <f t="shared" ca="1" si="57"/>
        <v>72.532687995981149</v>
      </c>
    </row>
    <row r="1856" spans="5:6" x14ac:dyDescent="0.25">
      <c r="E1856" s="11">
        <f t="shared" ca="1" si="56"/>
        <v>0.72294170192767204</v>
      </c>
      <c r="F1856" s="11">
        <f t="shared" ca="1" si="57"/>
        <v>55.445100312948988</v>
      </c>
    </row>
    <row r="1857" spans="5:6" x14ac:dyDescent="0.25">
      <c r="E1857" s="11">
        <f t="shared" ca="1" si="56"/>
        <v>0.51627972640480779</v>
      </c>
      <c r="F1857" s="11">
        <f t="shared" ca="1" si="57"/>
        <v>49.653793454487136</v>
      </c>
    </row>
    <row r="1858" spans="5:6" x14ac:dyDescent="0.25">
      <c r="E1858" s="11">
        <f t="shared" ca="1" si="56"/>
        <v>0.32607012108854783</v>
      </c>
      <c r="F1858" s="11">
        <f t="shared" ca="1" si="57"/>
        <v>44.838309413279006</v>
      </c>
    </row>
    <row r="1859" spans="5:6" x14ac:dyDescent="0.25">
      <c r="E1859" s="11">
        <f t="shared" ca="1" si="56"/>
        <v>6.0233666607387715E-3</v>
      </c>
      <c r="F1859" s="11">
        <f t="shared" ca="1" si="57"/>
        <v>28.08236395478216</v>
      </c>
    </row>
    <row r="1860" spans="5:6" x14ac:dyDescent="0.25">
      <c r="E1860" s="11">
        <f t="shared" ref="E1860:E1923" ca="1" si="58">RAND()</f>
        <v>0.30985671488822386</v>
      </c>
      <c r="F1860" s="11">
        <f t="shared" ref="F1860:F1923" ca="1" si="59">_xlfn.GAMMA.INV(E1860,$C$3,$C$4)</f>
        <v>44.409492297280174</v>
      </c>
    </row>
    <row r="1861" spans="5:6" x14ac:dyDescent="0.25">
      <c r="E1861" s="11">
        <f t="shared" ca="1" si="58"/>
        <v>0.95976528190615129</v>
      </c>
      <c r="F1861" s="11">
        <f t="shared" ca="1" si="59"/>
        <v>69.014693295765866</v>
      </c>
    </row>
    <row r="1862" spans="5:6" x14ac:dyDescent="0.25">
      <c r="E1862" s="11">
        <f t="shared" ca="1" si="58"/>
        <v>6.1256346144158313E-2</v>
      </c>
      <c r="F1862" s="11">
        <f t="shared" ca="1" si="59"/>
        <v>35.2777083919677</v>
      </c>
    </row>
    <row r="1863" spans="5:6" x14ac:dyDescent="0.25">
      <c r="E1863" s="11">
        <f t="shared" ca="1" si="58"/>
        <v>0.54500783020618992</v>
      </c>
      <c r="F1863" s="11">
        <f t="shared" ca="1" si="59"/>
        <v>50.389286166611434</v>
      </c>
    </row>
    <row r="1864" spans="5:6" x14ac:dyDescent="0.25">
      <c r="E1864" s="11">
        <f t="shared" ca="1" si="58"/>
        <v>0.96865144167936856</v>
      </c>
      <c r="F1864" s="11">
        <f t="shared" ca="1" si="59"/>
        <v>70.450609069732735</v>
      </c>
    </row>
    <row r="1865" spans="5:6" x14ac:dyDescent="0.25">
      <c r="E1865" s="11">
        <f t="shared" ca="1" si="58"/>
        <v>0.54472461249521587</v>
      </c>
      <c r="F1865" s="11">
        <f t="shared" ca="1" si="59"/>
        <v>50.381976893292212</v>
      </c>
    </row>
    <row r="1866" spans="5:6" x14ac:dyDescent="0.25">
      <c r="E1866" s="11">
        <f t="shared" ca="1" si="58"/>
        <v>0.81785680172711039</v>
      </c>
      <c r="F1866" s="11">
        <f t="shared" ca="1" si="59"/>
        <v>58.956742420572496</v>
      </c>
    </row>
    <row r="1867" spans="5:6" x14ac:dyDescent="0.25">
      <c r="E1867" s="11">
        <f t="shared" ca="1" si="58"/>
        <v>0.98705153655141931</v>
      </c>
      <c r="F1867" s="11">
        <f t="shared" ca="1" si="59"/>
        <v>75.223650771278443</v>
      </c>
    </row>
    <row r="1868" spans="5:6" x14ac:dyDescent="0.25">
      <c r="E1868" s="11">
        <f t="shared" ca="1" si="58"/>
        <v>0.93566930929293446</v>
      </c>
      <c r="F1868" s="11">
        <f t="shared" ca="1" si="59"/>
        <v>66.177658453717683</v>
      </c>
    </row>
    <row r="1869" spans="5:6" x14ac:dyDescent="0.25">
      <c r="E1869" s="11">
        <f t="shared" ca="1" si="58"/>
        <v>0.41866109325099721</v>
      </c>
      <c r="F1869" s="11">
        <f t="shared" ca="1" si="59"/>
        <v>47.201657493161463</v>
      </c>
    </row>
    <row r="1870" spans="5:6" x14ac:dyDescent="0.25">
      <c r="E1870" s="11">
        <f t="shared" ca="1" si="58"/>
        <v>0.94030127663073881</v>
      </c>
      <c r="F1870" s="11">
        <f t="shared" ca="1" si="59"/>
        <v>66.642807604102259</v>
      </c>
    </row>
    <row r="1871" spans="5:6" x14ac:dyDescent="0.25">
      <c r="E1871" s="11">
        <f t="shared" ca="1" si="58"/>
        <v>0.93651350621836205</v>
      </c>
      <c r="F1871" s="11">
        <f t="shared" ca="1" si="59"/>
        <v>66.26028779309604</v>
      </c>
    </row>
    <row r="1872" spans="5:6" x14ac:dyDescent="0.25">
      <c r="E1872" s="11">
        <f t="shared" ca="1" si="58"/>
        <v>0.49475208847428576</v>
      </c>
      <c r="F1872" s="11">
        <f t="shared" ca="1" si="59"/>
        <v>49.108972494025863</v>
      </c>
    </row>
    <row r="1873" spans="5:6" x14ac:dyDescent="0.25">
      <c r="E1873" s="11">
        <f t="shared" ca="1" si="58"/>
        <v>0.30267476269153315</v>
      </c>
      <c r="F1873" s="11">
        <f t="shared" ca="1" si="59"/>
        <v>44.217363410392963</v>
      </c>
    </row>
    <row r="1874" spans="5:6" x14ac:dyDescent="0.25">
      <c r="E1874" s="11">
        <f t="shared" ca="1" si="58"/>
        <v>0.84606232179495844</v>
      </c>
      <c r="F1874" s="11">
        <f t="shared" ca="1" si="59"/>
        <v>60.242489679748097</v>
      </c>
    </row>
    <row r="1875" spans="5:6" x14ac:dyDescent="0.25">
      <c r="E1875" s="11">
        <f t="shared" ca="1" si="58"/>
        <v>0.87202289898113683</v>
      </c>
      <c r="F1875" s="11">
        <f t="shared" ca="1" si="59"/>
        <v>61.59150082080081</v>
      </c>
    </row>
    <row r="1876" spans="5:6" x14ac:dyDescent="0.25">
      <c r="E1876" s="11">
        <f t="shared" ca="1" si="58"/>
        <v>0.31893203525922231</v>
      </c>
      <c r="F1876" s="11">
        <f t="shared" ca="1" si="59"/>
        <v>44.650312067280275</v>
      </c>
    </row>
    <row r="1877" spans="5:6" x14ac:dyDescent="0.25">
      <c r="E1877" s="11">
        <f t="shared" ca="1" si="58"/>
        <v>0.29707092833291093</v>
      </c>
      <c r="F1877" s="11">
        <f t="shared" ca="1" si="59"/>
        <v>44.066426471108777</v>
      </c>
    </row>
    <row r="1878" spans="5:6" x14ac:dyDescent="0.25">
      <c r="E1878" s="11">
        <f t="shared" ca="1" si="58"/>
        <v>0.11908757825715599</v>
      </c>
      <c r="F1878" s="11">
        <f t="shared" ca="1" si="59"/>
        <v>38.294393808897304</v>
      </c>
    </row>
    <row r="1879" spans="5:6" x14ac:dyDescent="0.25">
      <c r="E1879" s="11">
        <f t="shared" ca="1" si="58"/>
        <v>0.80217691976088346</v>
      </c>
      <c r="F1879" s="11">
        <f t="shared" ca="1" si="59"/>
        <v>58.302954467890309</v>
      </c>
    </row>
    <row r="1880" spans="5:6" x14ac:dyDescent="0.25">
      <c r="E1880" s="11">
        <f t="shared" ca="1" si="58"/>
        <v>0.35266314039475444</v>
      </c>
      <c r="F1880" s="11">
        <f t="shared" ca="1" si="59"/>
        <v>45.529292382499939</v>
      </c>
    </row>
    <row r="1881" spans="5:6" x14ac:dyDescent="0.25">
      <c r="E1881" s="11">
        <f t="shared" ca="1" si="58"/>
        <v>0.70411658996323501</v>
      </c>
      <c r="F1881" s="11">
        <f t="shared" ca="1" si="59"/>
        <v>54.84414476457539</v>
      </c>
    </row>
    <row r="1882" spans="5:6" x14ac:dyDescent="0.25">
      <c r="E1882" s="11">
        <f t="shared" ca="1" si="58"/>
        <v>0.2475241846049373</v>
      </c>
      <c r="F1882" s="11">
        <f t="shared" ca="1" si="59"/>
        <v>42.683557113695642</v>
      </c>
    </row>
    <row r="1883" spans="5:6" x14ac:dyDescent="0.25">
      <c r="E1883" s="11">
        <f t="shared" ca="1" si="58"/>
        <v>0.67239820924634863</v>
      </c>
      <c r="F1883" s="11">
        <f t="shared" ca="1" si="59"/>
        <v>53.878643149296288</v>
      </c>
    </row>
    <row r="1884" spans="5:6" x14ac:dyDescent="0.25">
      <c r="E1884" s="11">
        <f t="shared" ca="1" si="58"/>
        <v>0.44585457808915052</v>
      </c>
      <c r="F1884" s="11">
        <f t="shared" ca="1" si="59"/>
        <v>47.882460137509476</v>
      </c>
    </row>
    <row r="1885" spans="5:6" x14ac:dyDescent="0.25">
      <c r="E1885" s="11">
        <f t="shared" ca="1" si="58"/>
        <v>0.49779105624038422</v>
      </c>
      <c r="F1885" s="11">
        <f t="shared" ca="1" si="59"/>
        <v>49.185626424466705</v>
      </c>
    </row>
    <row r="1886" spans="5:6" x14ac:dyDescent="0.25">
      <c r="E1886" s="11">
        <f t="shared" ca="1" si="58"/>
        <v>0.90302024055990271</v>
      </c>
      <c r="F1886" s="11">
        <f t="shared" ca="1" si="59"/>
        <v>63.514411664562239</v>
      </c>
    </row>
    <row r="1887" spans="5:6" x14ac:dyDescent="0.25">
      <c r="E1887" s="11">
        <f t="shared" ca="1" si="58"/>
        <v>0.30226560821351689</v>
      </c>
      <c r="F1887" s="11">
        <f t="shared" ca="1" si="59"/>
        <v>44.206374200108378</v>
      </c>
    </row>
    <row r="1888" spans="5:6" x14ac:dyDescent="0.25">
      <c r="E1888" s="11">
        <f t="shared" ca="1" si="58"/>
        <v>0.62357353207721111</v>
      </c>
      <c r="F1888" s="11">
        <f t="shared" ca="1" si="59"/>
        <v>52.482443986461327</v>
      </c>
    </row>
    <row r="1889" spans="5:6" x14ac:dyDescent="0.25">
      <c r="E1889" s="11">
        <f t="shared" ca="1" si="58"/>
        <v>0.33227488177669606</v>
      </c>
      <c r="F1889" s="11">
        <f t="shared" ca="1" si="59"/>
        <v>45.000790862017581</v>
      </c>
    </row>
    <row r="1890" spans="5:6" x14ac:dyDescent="0.25">
      <c r="E1890" s="11">
        <f t="shared" ca="1" si="58"/>
        <v>0.5904049598590323</v>
      </c>
      <c r="F1890" s="11">
        <f t="shared" ca="1" si="59"/>
        <v>51.580535627720273</v>
      </c>
    </row>
    <row r="1891" spans="5:6" x14ac:dyDescent="0.25">
      <c r="E1891" s="11">
        <f t="shared" ca="1" si="58"/>
        <v>0.4174209525889655</v>
      </c>
      <c r="F1891" s="11">
        <f t="shared" ca="1" si="59"/>
        <v>47.17055976175245</v>
      </c>
    </row>
    <row r="1892" spans="5:6" x14ac:dyDescent="0.25">
      <c r="E1892" s="11">
        <f t="shared" ca="1" si="58"/>
        <v>0.21063333724279876</v>
      </c>
      <c r="F1892" s="11">
        <f t="shared" ca="1" si="59"/>
        <v>41.577392153318257</v>
      </c>
    </row>
    <row r="1893" spans="5:6" x14ac:dyDescent="0.25">
      <c r="E1893" s="11">
        <f t="shared" ca="1" si="58"/>
        <v>0.62026555146403517</v>
      </c>
      <c r="F1893" s="11">
        <f t="shared" ca="1" si="59"/>
        <v>52.391027511012034</v>
      </c>
    </row>
    <row r="1894" spans="5:6" x14ac:dyDescent="0.25">
      <c r="E1894" s="11">
        <f t="shared" ca="1" si="58"/>
        <v>2.922648177889231E-3</v>
      </c>
      <c r="F1894" s="11">
        <f t="shared" ca="1" si="59"/>
        <v>26.431896032161319</v>
      </c>
    </row>
    <row r="1895" spans="5:6" x14ac:dyDescent="0.25">
      <c r="E1895" s="11">
        <f t="shared" ca="1" si="58"/>
        <v>0.74243233034831568</v>
      </c>
      <c r="F1895" s="11">
        <f t="shared" ca="1" si="59"/>
        <v>56.093599550342347</v>
      </c>
    </row>
    <row r="1896" spans="5:6" x14ac:dyDescent="0.25">
      <c r="E1896" s="11">
        <f t="shared" ca="1" si="58"/>
        <v>0.26996352275954749</v>
      </c>
      <c r="F1896" s="11">
        <f t="shared" ca="1" si="59"/>
        <v>43.321784442943184</v>
      </c>
    </row>
    <row r="1897" spans="5:6" x14ac:dyDescent="0.25">
      <c r="E1897" s="11">
        <f t="shared" ca="1" si="58"/>
        <v>8.9107254653372214E-2</v>
      </c>
      <c r="F1897" s="11">
        <f t="shared" ca="1" si="59"/>
        <v>36.894584754871765</v>
      </c>
    </row>
    <row r="1898" spans="5:6" x14ac:dyDescent="0.25">
      <c r="E1898" s="11">
        <f t="shared" ca="1" si="58"/>
        <v>0.5625589799290025</v>
      </c>
      <c r="F1898" s="11">
        <f t="shared" ca="1" si="59"/>
        <v>50.844938128881381</v>
      </c>
    </row>
    <row r="1899" spans="5:6" x14ac:dyDescent="0.25">
      <c r="E1899" s="11">
        <f t="shared" ca="1" si="58"/>
        <v>0.22256460379048892</v>
      </c>
      <c r="F1899" s="11">
        <f t="shared" ca="1" si="59"/>
        <v>41.944147173937729</v>
      </c>
    </row>
    <row r="1900" spans="5:6" x14ac:dyDescent="0.25">
      <c r="E1900" s="11">
        <f t="shared" ca="1" si="58"/>
        <v>0.49192268337750489</v>
      </c>
      <c r="F1900" s="11">
        <f t="shared" ca="1" si="59"/>
        <v>49.037669435834204</v>
      </c>
    </row>
    <row r="1901" spans="5:6" x14ac:dyDescent="0.25">
      <c r="E1901" s="11">
        <f t="shared" ca="1" si="58"/>
        <v>0.65607021773163088</v>
      </c>
      <c r="F1901" s="11">
        <f t="shared" ca="1" si="59"/>
        <v>53.401022111468265</v>
      </c>
    </row>
    <row r="1902" spans="5:6" x14ac:dyDescent="0.25">
      <c r="E1902" s="11">
        <f t="shared" ca="1" si="58"/>
        <v>0.99153231156819721</v>
      </c>
      <c r="F1902" s="11">
        <f t="shared" ca="1" si="59"/>
        <v>77.376286614083241</v>
      </c>
    </row>
    <row r="1903" spans="5:6" x14ac:dyDescent="0.25">
      <c r="E1903" s="11">
        <f t="shared" ca="1" si="58"/>
        <v>0.70698536076671614</v>
      </c>
      <c r="F1903" s="11">
        <f t="shared" ca="1" si="59"/>
        <v>54.934259690514921</v>
      </c>
    </row>
    <row r="1904" spans="5:6" x14ac:dyDescent="0.25">
      <c r="E1904" s="11">
        <f t="shared" ca="1" si="58"/>
        <v>0.74688892643705151</v>
      </c>
      <c r="F1904" s="11">
        <f t="shared" ca="1" si="59"/>
        <v>56.24609611731227</v>
      </c>
    </row>
    <row r="1905" spans="5:6" x14ac:dyDescent="0.25">
      <c r="E1905" s="11">
        <f t="shared" ca="1" si="58"/>
        <v>0.17606662197915779</v>
      </c>
      <c r="F1905" s="11">
        <f t="shared" ca="1" si="59"/>
        <v>40.452747712915105</v>
      </c>
    </row>
    <row r="1906" spans="5:6" x14ac:dyDescent="0.25">
      <c r="E1906" s="11">
        <f t="shared" ca="1" si="58"/>
        <v>0.10051667389269259</v>
      </c>
      <c r="F1906" s="11">
        <f t="shared" ca="1" si="59"/>
        <v>37.458404317722476</v>
      </c>
    </row>
    <row r="1907" spans="5:6" x14ac:dyDescent="0.25">
      <c r="E1907" s="11">
        <f t="shared" ca="1" si="58"/>
        <v>0.93101002345613115</v>
      </c>
      <c r="F1907" s="11">
        <f t="shared" ca="1" si="59"/>
        <v>65.737295416680865</v>
      </c>
    </row>
    <row r="1908" spans="5:6" x14ac:dyDescent="0.25">
      <c r="E1908" s="11">
        <f t="shared" ca="1" si="58"/>
        <v>0.50491829753488093</v>
      </c>
      <c r="F1908" s="11">
        <f t="shared" ca="1" si="59"/>
        <v>49.365709976767121</v>
      </c>
    </row>
    <row r="1909" spans="5:6" x14ac:dyDescent="0.25">
      <c r="E1909" s="11">
        <f t="shared" ca="1" si="58"/>
        <v>0.1377264958959955</v>
      </c>
      <c r="F1909" s="11">
        <f t="shared" ca="1" si="59"/>
        <v>39.056044798004635</v>
      </c>
    </row>
    <row r="1910" spans="5:6" x14ac:dyDescent="0.25">
      <c r="E1910" s="11">
        <f t="shared" ca="1" si="58"/>
        <v>0.86571386378578619</v>
      </c>
      <c r="F1910" s="11">
        <f t="shared" ca="1" si="59"/>
        <v>61.245771878597154</v>
      </c>
    </row>
    <row r="1911" spans="5:6" x14ac:dyDescent="0.25">
      <c r="E1911" s="11">
        <f t="shared" ca="1" si="58"/>
        <v>0.18529647307740016</v>
      </c>
      <c r="F1911" s="11">
        <f t="shared" ca="1" si="59"/>
        <v>40.763330934407591</v>
      </c>
    </row>
    <row r="1912" spans="5:6" x14ac:dyDescent="0.25">
      <c r="E1912" s="11">
        <f t="shared" ca="1" si="58"/>
        <v>0.22071752032353098</v>
      </c>
      <c r="F1912" s="11">
        <f t="shared" ca="1" si="59"/>
        <v>41.887983315668855</v>
      </c>
    </row>
    <row r="1913" spans="5:6" x14ac:dyDescent="0.25">
      <c r="E1913" s="11">
        <f t="shared" ca="1" si="58"/>
        <v>0.60345980944971245</v>
      </c>
      <c r="F1913" s="11">
        <f t="shared" ca="1" si="59"/>
        <v>51.931792110680959</v>
      </c>
    </row>
    <row r="1914" spans="5:6" x14ac:dyDescent="0.25">
      <c r="E1914" s="11">
        <f t="shared" ca="1" si="58"/>
        <v>2.5592061025284885E-2</v>
      </c>
      <c r="F1914" s="11">
        <f t="shared" ca="1" si="59"/>
        <v>32.119269390919108</v>
      </c>
    </row>
    <row r="1915" spans="5:6" x14ac:dyDescent="0.25">
      <c r="E1915" s="11">
        <f t="shared" ca="1" si="58"/>
        <v>0.47055089617898282</v>
      </c>
      <c r="F1915" s="11">
        <f t="shared" ca="1" si="59"/>
        <v>48.500736852131951</v>
      </c>
    </row>
    <row r="1916" spans="5:6" x14ac:dyDescent="0.25">
      <c r="E1916" s="11">
        <f t="shared" ca="1" si="58"/>
        <v>0.49208467272337297</v>
      </c>
      <c r="F1916" s="11">
        <f t="shared" ca="1" si="59"/>
        <v>49.04175006014794</v>
      </c>
    </row>
    <row r="1917" spans="5:6" x14ac:dyDescent="0.25">
      <c r="E1917" s="11">
        <f t="shared" ca="1" si="58"/>
        <v>0.18666004058131058</v>
      </c>
      <c r="F1917" s="11">
        <f t="shared" ca="1" si="59"/>
        <v>40.808523394072921</v>
      </c>
    </row>
    <row r="1918" spans="5:6" x14ac:dyDescent="0.25">
      <c r="E1918" s="11">
        <f t="shared" ca="1" si="58"/>
        <v>0.40192741736477877</v>
      </c>
      <c r="F1918" s="11">
        <f t="shared" ca="1" si="59"/>
        <v>46.781362732585649</v>
      </c>
    </row>
    <row r="1919" spans="5:6" x14ac:dyDescent="0.25">
      <c r="E1919" s="11">
        <f t="shared" ca="1" si="58"/>
        <v>0.61686031062603397</v>
      </c>
      <c r="F1919" s="11">
        <f t="shared" ca="1" si="59"/>
        <v>52.297286943191828</v>
      </c>
    </row>
    <row r="1920" spans="5:6" x14ac:dyDescent="0.25">
      <c r="E1920" s="11">
        <f t="shared" ca="1" si="58"/>
        <v>0.62754019998900235</v>
      </c>
      <c r="F1920" s="11">
        <f t="shared" ca="1" si="59"/>
        <v>52.592535483397633</v>
      </c>
    </row>
    <row r="1921" spans="5:6" x14ac:dyDescent="0.25">
      <c r="E1921" s="11">
        <f t="shared" ca="1" si="58"/>
        <v>0.99841819699263612</v>
      </c>
      <c r="F1921" s="11">
        <f t="shared" ca="1" si="59"/>
        <v>85.249870425314867</v>
      </c>
    </row>
    <row r="1922" spans="5:6" x14ac:dyDescent="0.25">
      <c r="E1922" s="11">
        <f t="shared" ca="1" si="58"/>
        <v>0.35795043159913698</v>
      </c>
      <c r="F1922" s="11">
        <f t="shared" ca="1" si="59"/>
        <v>45.665159173379621</v>
      </c>
    </row>
    <row r="1923" spans="5:6" x14ac:dyDescent="0.25">
      <c r="E1923" s="11">
        <f t="shared" ca="1" si="58"/>
        <v>0.1598142037809217</v>
      </c>
      <c r="F1923" s="11">
        <f t="shared" ca="1" si="59"/>
        <v>39.883858077510986</v>
      </c>
    </row>
    <row r="1924" spans="5:6" x14ac:dyDescent="0.25">
      <c r="E1924" s="11">
        <f t="shared" ref="E1924:E1987" ca="1" si="60">RAND()</f>
        <v>0.57162663877018638</v>
      </c>
      <c r="F1924" s="11">
        <f t="shared" ref="F1924:F1987" ca="1" si="61">_xlfn.GAMMA.INV(E1924,$C$3,$C$4)</f>
        <v>51.082622332835733</v>
      </c>
    </row>
    <row r="1925" spans="5:6" x14ac:dyDescent="0.25">
      <c r="E1925" s="11">
        <f t="shared" ca="1" si="60"/>
        <v>0.58294633861535239</v>
      </c>
      <c r="F1925" s="11">
        <f t="shared" ca="1" si="61"/>
        <v>51.381791686475545</v>
      </c>
    </row>
    <row r="1926" spans="5:6" x14ac:dyDescent="0.25">
      <c r="E1926" s="11">
        <f t="shared" ca="1" si="60"/>
        <v>6.6191403171522167E-2</v>
      </c>
      <c r="F1926" s="11">
        <f t="shared" ca="1" si="61"/>
        <v>35.596574839847428</v>
      </c>
    </row>
    <row r="1927" spans="5:6" x14ac:dyDescent="0.25">
      <c r="E1927" s="11">
        <f t="shared" ca="1" si="60"/>
        <v>0.36036983985268023</v>
      </c>
      <c r="F1927" s="11">
        <f t="shared" ca="1" si="61"/>
        <v>45.727185646272147</v>
      </c>
    </row>
    <row r="1928" spans="5:6" x14ac:dyDescent="0.25">
      <c r="E1928" s="11">
        <f t="shared" ca="1" si="60"/>
        <v>0.27044984653619741</v>
      </c>
      <c r="F1928" s="11">
        <f t="shared" ca="1" si="61"/>
        <v>43.335379069667873</v>
      </c>
    </row>
    <row r="1929" spans="5:6" x14ac:dyDescent="0.25">
      <c r="E1929" s="11">
        <f t="shared" ca="1" si="60"/>
        <v>0.941285324019283</v>
      </c>
      <c r="F1929" s="11">
        <f t="shared" ca="1" si="61"/>
        <v>66.745526524930625</v>
      </c>
    </row>
    <row r="1930" spans="5:6" x14ac:dyDescent="0.25">
      <c r="E1930" s="11">
        <f t="shared" ca="1" si="60"/>
        <v>0.22594402487123899</v>
      </c>
      <c r="F1930" s="11">
        <f t="shared" ca="1" si="61"/>
        <v>42.046351873327637</v>
      </c>
    </row>
    <row r="1931" spans="5:6" x14ac:dyDescent="0.25">
      <c r="E1931" s="11">
        <f t="shared" ca="1" si="60"/>
        <v>0.52172370540046142</v>
      </c>
      <c r="F1931" s="11">
        <f t="shared" ca="1" si="61"/>
        <v>49.792333804281562</v>
      </c>
    </row>
    <row r="1932" spans="5:6" x14ac:dyDescent="0.25">
      <c r="E1932" s="11">
        <f t="shared" ca="1" si="60"/>
        <v>0.27149054744447232</v>
      </c>
      <c r="F1932" s="11">
        <f t="shared" ca="1" si="61"/>
        <v>43.364439365267614</v>
      </c>
    </row>
    <row r="1933" spans="5:6" x14ac:dyDescent="0.25">
      <c r="E1933" s="11">
        <f t="shared" ca="1" si="60"/>
        <v>1.6724519450037167E-2</v>
      </c>
      <c r="F1933" s="11">
        <f t="shared" ca="1" si="61"/>
        <v>30.806477440096767</v>
      </c>
    </row>
    <row r="1934" spans="5:6" x14ac:dyDescent="0.25">
      <c r="E1934" s="11">
        <f t="shared" ca="1" si="60"/>
        <v>0.49247671355264311</v>
      </c>
      <c r="F1934" s="11">
        <f t="shared" ca="1" si="61"/>
        <v>49.051626644943667</v>
      </c>
    </row>
    <row r="1935" spans="5:6" x14ac:dyDescent="0.25">
      <c r="E1935" s="11">
        <f t="shared" ca="1" si="60"/>
        <v>4.0216391445088262E-2</v>
      </c>
      <c r="F1935" s="11">
        <f t="shared" ca="1" si="61"/>
        <v>33.664745463699496</v>
      </c>
    </row>
    <row r="1936" spans="5:6" x14ac:dyDescent="0.25">
      <c r="E1936" s="11">
        <f t="shared" ca="1" si="60"/>
        <v>0.28234662681848566</v>
      </c>
      <c r="F1936" s="11">
        <f t="shared" ca="1" si="61"/>
        <v>43.665136028992308</v>
      </c>
    </row>
    <row r="1937" spans="5:6" x14ac:dyDescent="0.25">
      <c r="E1937" s="11">
        <f t="shared" ca="1" si="60"/>
        <v>0.57015554422129666</v>
      </c>
      <c r="F1937" s="11">
        <f t="shared" ca="1" si="61"/>
        <v>51.043947389986513</v>
      </c>
    </row>
    <row r="1938" spans="5:6" x14ac:dyDescent="0.25">
      <c r="E1938" s="11">
        <f t="shared" ca="1" si="60"/>
        <v>0.76802065922379192</v>
      </c>
      <c r="F1938" s="11">
        <f t="shared" ca="1" si="61"/>
        <v>56.993429842527718</v>
      </c>
    </row>
    <row r="1939" spans="5:6" x14ac:dyDescent="0.25">
      <c r="E1939" s="11">
        <f t="shared" ca="1" si="60"/>
        <v>0.49115537422564715</v>
      </c>
      <c r="F1939" s="11">
        <f t="shared" ca="1" si="61"/>
        <v>49.018342997726464</v>
      </c>
    </row>
    <row r="1940" spans="5:6" x14ac:dyDescent="0.25">
      <c r="E1940" s="11">
        <f t="shared" ca="1" si="60"/>
        <v>0.67564720972786885</v>
      </c>
      <c r="F1940" s="11">
        <f t="shared" ca="1" si="61"/>
        <v>53.975141878299972</v>
      </c>
    </row>
    <row r="1941" spans="5:6" x14ac:dyDescent="0.25">
      <c r="E1941" s="11">
        <f t="shared" ca="1" si="60"/>
        <v>0.67491953098443469</v>
      </c>
      <c r="F1941" s="11">
        <f t="shared" ca="1" si="61"/>
        <v>53.953484910172257</v>
      </c>
    </row>
    <row r="1942" spans="5:6" x14ac:dyDescent="0.25">
      <c r="E1942" s="11">
        <f t="shared" ca="1" si="60"/>
        <v>0.457258539276437</v>
      </c>
      <c r="F1942" s="11">
        <f t="shared" ca="1" si="61"/>
        <v>48.167807103521461</v>
      </c>
    </row>
    <row r="1943" spans="5:6" x14ac:dyDescent="0.25">
      <c r="E1943" s="11">
        <f t="shared" ca="1" si="60"/>
        <v>8.965176146363063E-2</v>
      </c>
      <c r="F1943" s="11">
        <f t="shared" ca="1" si="61"/>
        <v>36.92253231422513</v>
      </c>
    </row>
    <row r="1944" spans="5:6" x14ac:dyDescent="0.25">
      <c r="E1944" s="11">
        <f t="shared" ca="1" si="60"/>
        <v>0.55295231565956249</v>
      </c>
      <c r="F1944" s="11">
        <f t="shared" ca="1" si="61"/>
        <v>50.594860505358049</v>
      </c>
    </row>
    <row r="1945" spans="5:6" x14ac:dyDescent="0.25">
      <c r="E1945" s="11">
        <f t="shared" ca="1" si="60"/>
        <v>0.85247556571310723</v>
      </c>
      <c r="F1945" s="11">
        <f t="shared" ca="1" si="61"/>
        <v>60.55873549883411</v>
      </c>
    </row>
    <row r="1946" spans="5:6" x14ac:dyDescent="0.25">
      <c r="E1946" s="11">
        <f t="shared" ca="1" si="60"/>
        <v>0.51214006734598672</v>
      </c>
      <c r="F1946" s="11">
        <f t="shared" ca="1" si="61"/>
        <v>49.548671118442833</v>
      </c>
    </row>
    <row r="1947" spans="5:6" x14ac:dyDescent="0.25">
      <c r="E1947" s="11">
        <f t="shared" ca="1" si="60"/>
        <v>0.44565617081370634</v>
      </c>
      <c r="F1947" s="11">
        <f t="shared" ca="1" si="61"/>
        <v>47.877496468248374</v>
      </c>
    </row>
    <row r="1948" spans="5:6" x14ac:dyDescent="0.25">
      <c r="E1948" s="11">
        <f t="shared" ca="1" si="60"/>
        <v>4.6711589920352847E-2</v>
      </c>
      <c r="F1948" s="11">
        <f t="shared" ca="1" si="61"/>
        <v>34.217211762161106</v>
      </c>
    </row>
    <row r="1949" spans="5:6" x14ac:dyDescent="0.25">
      <c r="E1949" s="11">
        <f t="shared" ca="1" si="60"/>
        <v>0.85516196044185355</v>
      </c>
      <c r="F1949" s="11">
        <f t="shared" ca="1" si="61"/>
        <v>60.694269498330435</v>
      </c>
    </row>
    <row r="1950" spans="5:6" x14ac:dyDescent="0.25">
      <c r="E1950" s="11">
        <f t="shared" ca="1" si="60"/>
        <v>0.6645619075098752</v>
      </c>
      <c r="F1950" s="11">
        <f t="shared" ca="1" si="61"/>
        <v>53.647933192516831</v>
      </c>
    </row>
    <row r="1951" spans="5:6" x14ac:dyDescent="0.25">
      <c r="E1951" s="11">
        <f t="shared" ca="1" si="60"/>
        <v>0.77337677442436992</v>
      </c>
      <c r="F1951" s="11">
        <f t="shared" ca="1" si="61"/>
        <v>57.189811494712139</v>
      </c>
    </row>
    <row r="1952" spans="5:6" x14ac:dyDescent="0.25">
      <c r="E1952" s="11">
        <f t="shared" ca="1" si="60"/>
        <v>5.2204180329540661E-2</v>
      </c>
      <c r="F1952" s="11">
        <f t="shared" ca="1" si="61"/>
        <v>34.642264679130726</v>
      </c>
    </row>
    <row r="1953" spans="5:6" x14ac:dyDescent="0.25">
      <c r="E1953" s="11">
        <f t="shared" ca="1" si="60"/>
        <v>0.71300545458619613</v>
      </c>
      <c r="F1953" s="11">
        <f t="shared" ca="1" si="61"/>
        <v>55.125033130972419</v>
      </c>
    </row>
    <row r="1954" spans="5:6" x14ac:dyDescent="0.25">
      <c r="E1954" s="11">
        <f t="shared" ca="1" si="60"/>
        <v>0.9020913127639606</v>
      </c>
      <c r="F1954" s="11">
        <f t="shared" ca="1" si="61"/>
        <v>63.450134736580992</v>
      </c>
    </row>
    <row r="1955" spans="5:6" x14ac:dyDescent="0.25">
      <c r="E1955" s="11">
        <f t="shared" ca="1" si="60"/>
        <v>0.64203618059196255</v>
      </c>
      <c r="F1955" s="11">
        <f t="shared" ca="1" si="61"/>
        <v>52.999493617962592</v>
      </c>
    </row>
    <row r="1956" spans="5:6" x14ac:dyDescent="0.25">
      <c r="E1956" s="11">
        <f t="shared" ca="1" si="60"/>
        <v>0.49121279587697386</v>
      </c>
      <c r="F1956" s="11">
        <f t="shared" ca="1" si="61"/>
        <v>49.019789145058326</v>
      </c>
    </row>
    <row r="1957" spans="5:6" x14ac:dyDescent="0.25">
      <c r="E1957" s="11">
        <f t="shared" ca="1" si="60"/>
        <v>0.36847151642474629</v>
      </c>
      <c r="F1957" s="11">
        <f t="shared" ca="1" si="61"/>
        <v>45.934272870784596</v>
      </c>
    </row>
    <row r="1958" spans="5:6" x14ac:dyDescent="0.25">
      <c r="E1958" s="11">
        <f t="shared" ca="1" si="60"/>
        <v>0.85701757283923774</v>
      </c>
      <c r="F1958" s="11">
        <f t="shared" ca="1" si="61"/>
        <v>60.788997680286421</v>
      </c>
    </row>
    <row r="1959" spans="5:6" x14ac:dyDescent="0.25">
      <c r="E1959" s="11">
        <f t="shared" ca="1" si="60"/>
        <v>8.1460696563632529E-2</v>
      </c>
      <c r="F1959" s="11">
        <f t="shared" ca="1" si="61"/>
        <v>36.489570505017348</v>
      </c>
    </row>
    <row r="1960" spans="5:6" x14ac:dyDescent="0.25">
      <c r="E1960" s="11">
        <f t="shared" ca="1" si="60"/>
        <v>0.30143995363427134</v>
      </c>
      <c r="F1960" s="11">
        <f t="shared" ca="1" si="61"/>
        <v>44.18418374380245</v>
      </c>
    </row>
    <row r="1961" spans="5:6" x14ac:dyDescent="0.25">
      <c r="E1961" s="11">
        <f t="shared" ca="1" si="60"/>
        <v>0.53164724754491965</v>
      </c>
      <c r="F1961" s="11">
        <f t="shared" ca="1" si="61"/>
        <v>50.045819575419912</v>
      </c>
    </row>
    <row r="1962" spans="5:6" x14ac:dyDescent="0.25">
      <c r="E1962" s="11">
        <f t="shared" ca="1" si="60"/>
        <v>0.42625209383772467</v>
      </c>
      <c r="F1962" s="11">
        <f t="shared" ca="1" si="61"/>
        <v>47.39187818552363</v>
      </c>
    </row>
    <row r="1963" spans="5:6" x14ac:dyDescent="0.25">
      <c r="E1963" s="11">
        <f t="shared" ca="1" si="60"/>
        <v>1.182704847111582E-2</v>
      </c>
      <c r="F1963" s="11">
        <f t="shared" ca="1" si="61"/>
        <v>29.821519521890664</v>
      </c>
    </row>
    <row r="1964" spans="5:6" x14ac:dyDescent="0.25">
      <c r="E1964" s="11">
        <f t="shared" ca="1" si="60"/>
        <v>0.6400909943816071</v>
      </c>
      <c r="F1964" s="11">
        <f t="shared" ca="1" si="61"/>
        <v>52.944443703303861</v>
      </c>
    </row>
    <row r="1965" spans="5:6" x14ac:dyDescent="0.25">
      <c r="E1965" s="11">
        <f t="shared" ca="1" si="60"/>
        <v>0.93726098772571342</v>
      </c>
      <c r="F1965" s="11">
        <f t="shared" ca="1" si="61"/>
        <v>66.334224387468325</v>
      </c>
    </row>
    <row r="1966" spans="5:6" x14ac:dyDescent="0.25">
      <c r="E1966" s="11">
        <f t="shared" ca="1" si="60"/>
        <v>0.93953313163917518</v>
      </c>
      <c r="F1966" s="11">
        <f t="shared" ca="1" si="61"/>
        <v>66.56361401027084</v>
      </c>
    </row>
    <row r="1967" spans="5:6" x14ac:dyDescent="0.25">
      <c r="E1967" s="11">
        <f t="shared" ca="1" si="60"/>
        <v>0.87296261085813875</v>
      </c>
      <c r="F1967" s="11">
        <f t="shared" ca="1" si="61"/>
        <v>61.644111171040294</v>
      </c>
    </row>
    <row r="1968" spans="5:6" x14ac:dyDescent="0.25">
      <c r="E1968" s="11">
        <f t="shared" ca="1" si="60"/>
        <v>0.86959755689793261</v>
      </c>
      <c r="F1968" s="11">
        <f t="shared" ca="1" si="61"/>
        <v>61.457078403958526</v>
      </c>
    </row>
    <row r="1969" spans="5:6" x14ac:dyDescent="0.25">
      <c r="E1969" s="11">
        <f t="shared" ca="1" si="60"/>
        <v>0.76139334094826561</v>
      </c>
      <c r="F1969" s="11">
        <f t="shared" ca="1" si="61"/>
        <v>56.754501704642379</v>
      </c>
    </row>
    <row r="1970" spans="5:6" x14ac:dyDescent="0.25">
      <c r="E1970" s="11">
        <f t="shared" ca="1" si="60"/>
        <v>0.93963836523358901</v>
      </c>
      <c r="F1970" s="11">
        <f t="shared" ca="1" si="61"/>
        <v>66.574412961726381</v>
      </c>
    </row>
    <row r="1971" spans="5:6" x14ac:dyDescent="0.25">
      <c r="E1971" s="11">
        <f t="shared" ca="1" si="60"/>
        <v>0.56132167920015663</v>
      </c>
      <c r="F1971" s="11">
        <f t="shared" ca="1" si="61"/>
        <v>50.812632298470682</v>
      </c>
    </row>
    <row r="1972" spans="5:6" x14ac:dyDescent="0.25">
      <c r="E1972" s="11">
        <f t="shared" ca="1" si="60"/>
        <v>0.16752628445805906</v>
      </c>
      <c r="F1972" s="11">
        <f t="shared" ca="1" si="61"/>
        <v>40.157552110896198</v>
      </c>
    </row>
    <row r="1973" spans="5:6" x14ac:dyDescent="0.25">
      <c r="E1973" s="11">
        <f t="shared" ca="1" si="60"/>
        <v>0.68347244979361854</v>
      </c>
      <c r="F1973" s="11">
        <f t="shared" ca="1" si="61"/>
        <v>54.209690707595435</v>
      </c>
    </row>
    <row r="1974" spans="5:6" x14ac:dyDescent="0.25">
      <c r="E1974" s="11">
        <f t="shared" ca="1" si="60"/>
        <v>0.22479265140999471</v>
      </c>
      <c r="F1974" s="11">
        <f t="shared" ca="1" si="61"/>
        <v>42.011609768045453</v>
      </c>
    </row>
    <row r="1975" spans="5:6" x14ac:dyDescent="0.25">
      <c r="E1975" s="11">
        <f t="shared" ca="1" si="60"/>
        <v>0.1140746128391974</v>
      </c>
      <c r="F1975" s="11">
        <f t="shared" ca="1" si="61"/>
        <v>38.077297864643029</v>
      </c>
    </row>
    <row r="1976" spans="5:6" x14ac:dyDescent="0.25">
      <c r="E1976" s="11">
        <f t="shared" ca="1" si="60"/>
        <v>0.22657398804838291</v>
      </c>
      <c r="F1976" s="11">
        <f t="shared" ca="1" si="61"/>
        <v>42.065326512446219</v>
      </c>
    </row>
    <row r="1977" spans="5:6" x14ac:dyDescent="0.25">
      <c r="E1977" s="11">
        <f t="shared" ca="1" si="60"/>
        <v>0.68184342896686967</v>
      </c>
      <c r="F1977" s="11">
        <f t="shared" ca="1" si="61"/>
        <v>54.160609263210546</v>
      </c>
    </row>
    <row r="1978" spans="5:6" x14ac:dyDescent="0.25">
      <c r="E1978" s="11">
        <f t="shared" ca="1" si="60"/>
        <v>0.75840082513931151</v>
      </c>
      <c r="F1978" s="11">
        <f t="shared" ca="1" si="61"/>
        <v>56.648023736442255</v>
      </c>
    </row>
    <row r="1979" spans="5:6" x14ac:dyDescent="0.25">
      <c r="E1979" s="11">
        <f t="shared" ca="1" si="60"/>
        <v>0.76079268763749186</v>
      </c>
      <c r="F1979" s="11">
        <f t="shared" ca="1" si="61"/>
        <v>56.733060814138071</v>
      </c>
    </row>
    <row r="1980" spans="5:6" x14ac:dyDescent="0.25">
      <c r="E1980" s="11">
        <f t="shared" ca="1" si="60"/>
        <v>0.87304135643111092</v>
      </c>
      <c r="F1980" s="11">
        <f t="shared" ca="1" si="61"/>
        <v>61.648533407807832</v>
      </c>
    </row>
    <row r="1981" spans="5:6" x14ac:dyDescent="0.25">
      <c r="E1981" s="11">
        <f t="shared" ca="1" si="60"/>
        <v>0.88063158675377606</v>
      </c>
      <c r="F1981" s="11">
        <f t="shared" ca="1" si="61"/>
        <v>62.085127233700021</v>
      </c>
    </row>
    <row r="1982" spans="5:6" x14ac:dyDescent="0.25">
      <c r="E1982" s="11">
        <f t="shared" ca="1" si="60"/>
        <v>0.51174758537386933</v>
      </c>
      <c r="F1982" s="11">
        <f t="shared" ca="1" si="61"/>
        <v>49.538714059320775</v>
      </c>
    </row>
    <row r="1983" spans="5:6" x14ac:dyDescent="0.25">
      <c r="E1983" s="11">
        <f t="shared" ca="1" si="60"/>
        <v>1.8713103483788296E-2</v>
      </c>
      <c r="F1983" s="11">
        <f t="shared" ca="1" si="61"/>
        <v>31.141357500970567</v>
      </c>
    </row>
    <row r="1984" spans="5:6" x14ac:dyDescent="0.25">
      <c r="E1984" s="11">
        <f t="shared" ca="1" si="60"/>
        <v>6.3793346087570924E-2</v>
      </c>
      <c r="F1984" s="11">
        <f t="shared" ca="1" si="61"/>
        <v>35.443783318103023</v>
      </c>
    </row>
    <row r="1985" spans="5:6" x14ac:dyDescent="0.25">
      <c r="E1985" s="11">
        <f t="shared" ca="1" si="60"/>
        <v>0.26545977756482086</v>
      </c>
      <c r="F1985" s="11">
        <f t="shared" ca="1" si="61"/>
        <v>43.195435883774358</v>
      </c>
    </row>
    <row r="1986" spans="5:6" x14ac:dyDescent="0.25">
      <c r="E1986" s="11">
        <f t="shared" ca="1" si="60"/>
        <v>0.63423101935064397</v>
      </c>
      <c r="F1986" s="11">
        <f t="shared" ca="1" si="61"/>
        <v>52.779443314019218</v>
      </c>
    </row>
    <row r="1987" spans="5:6" x14ac:dyDescent="0.25">
      <c r="E1987" s="11">
        <f t="shared" ca="1" si="60"/>
        <v>5.2034398083068423E-2</v>
      </c>
      <c r="F1987" s="11">
        <f t="shared" ca="1" si="61"/>
        <v>34.629620760995437</v>
      </c>
    </row>
    <row r="1988" spans="5:6" x14ac:dyDescent="0.25">
      <c r="E1988" s="11">
        <f t="shared" ref="E1988:E2051" ca="1" si="62">RAND()</f>
        <v>4.6735416467831414E-2</v>
      </c>
      <c r="F1988" s="11">
        <f t="shared" ref="F1988:F2051" ca="1" si="63">_xlfn.GAMMA.INV(E1988,$C$3,$C$4)</f>
        <v>34.219131839147245</v>
      </c>
    </row>
    <row r="1989" spans="5:6" x14ac:dyDescent="0.25">
      <c r="E1989" s="11">
        <f t="shared" ca="1" si="62"/>
        <v>0.84793595464500504</v>
      </c>
      <c r="F1989" s="11">
        <f t="shared" ca="1" si="63"/>
        <v>60.33384822773381</v>
      </c>
    </row>
    <row r="1990" spans="5:6" x14ac:dyDescent="0.25">
      <c r="E1990" s="11">
        <f t="shared" ca="1" si="62"/>
        <v>3.1414000620225702E-3</v>
      </c>
      <c r="F1990" s="11">
        <f t="shared" ca="1" si="63"/>
        <v>26.588079011987745</v>
      </c>
    </row>
    <row r="1991" spans="5:6" x14ac:dyDescent="0.25">
      <c r="E1991" s="11">
        <f t="shared" ca="1" si="62"/>
        <v>0.62601258526944215</v>
      </c>
      <c r="F1991" s="11">
        <f t="shared" ca="1" si="63"/>
        <v>52.550075958898532</v>
      </c>
    </row>
    <row r="1992" spans="5:6" x14ac:dyDescent="0.25">
      <c r="E1992" s="11">
        <f t="shared" ca="1" si="62"/>
        <v>0.90597348836034797</v>
      </c>
      <c r="F1992" s="11">
        <f t="shared" ca="1" si="63"/>
        <v>63.722105002577976</v>
      </c>
    </row>
    <row r="1993" spans="5:6" x14ac:dyDescent="0.25">
      <c r="E1993" s="11">
        <f t="shared" ca="1" si="62"/>
        <v>5.9950724984679127E-2</v>
      </c>
      <c r="F1993" s="11">
        <f t="shared" ca="1" si="63"/>
        <v>35.190353928610811</v>
      </c>
    </row>
    <row r="1994" spans="5:6" x14ac:dyDescent="0.25">
      <c r="E1994" s="11">
        <f t="shared" ca="1" si="62"/>
        <v>0.42004763067647155</v>
      </c>
      <c r="F1994" s="11">
        <f t="shared" ca="1" si="63"/>
        <v>47.236418527573306</v>
      </c>
    </row>
    <row r="1995" spans="5:6" x14ac:dyDescent="0.25">
      <c r="E1995" s="11">
        <f t="shared" ca="1" si="62"/>
        <v>0.19119079281251372</v>
      </c>
      <c r="F1995" s="11">
        <f t="shared" ca="1" si="63"/>
        <v>40.957476939361882</v>
      </c>
    </row>
    <row r="1996" spans="5:6" x14ac:dyDescent="0.25">
      <c r="E1996" s="11">
        <f t="shared" ca="1" si="62"/>
        <v>0.4077452976214192</v>
      </c>
      <c r="F1996" s="11">
        <f t="shared" ca="1" si="63"/>
        <v>46.927672887223828</v>
      </c>
    </row>
    <row r="1997" spans="5:6" x14ac:dyDescent="0.25">
      <c r="E1997" s="11">
        <f t="shared" ca="1" si="62"/>
        <v>0.79929866399974514</v>
      </c>
      <c r="F1997" s="11">
        <f t="shared" ca="1" si="63"/>
        <v>58.186918622123116</v>
      </c>
    </row>
    <row r="1998" spans="5:6" x14ac:dyDescent="0.25">
      <c r="E1998" s="11">
        <f t="shared" ca="1" si="62"/>
        <v>0.36554114468193233</v>
      </c>
      <c r="F1998" s="11">
        <f t="shared" ca="1" si="63"/>
        <v>45.859475170067228</v>
      </c>
    </row>
    <row r="1999" spans="5:6" x14ac:dyDescent="0.25">
      <c r="E1999" s="11">
        <f t="shared" ca="1" si="62"/>
        <v>0.24220652384388552</v>
      </c>
      <c r="F1999" s="11">
        <f t="shared" ca="1" si="63"/>
        <v>42.528865683520095</v>
      </c>
    </row>
    <row r="2000" spans="5:6" x14ac:dyDescent="0.25">
      <c r="E2000" s="11">
        <f t="shared" ca="1" si="62"/>
        <v>0.22534121483335412</v>
      </c>
      <c r="F2000" s="11">
        <f t="shared" ca="1" si="63"/>
        <v>42.028172501272216</v>
      </c>
    </row>
    <row r="2001" spans="5:6" x14ac:dyDescent="0.25">
      <c r="E2001" s="11">
        <f t="shared" ca="1" si="62"/>
        <v>0.51757161668642826</v>
      </c>
      <c r="F2001" s="11">
        <f t="shared" ca="1" si="63"/>
        <v>49.68663869812017</v>
      </c>
    </row>
    <row r="2002" spans="5:6" x14ac:dyDescent="0.25">
      <c r="E2002" s="11">
        <f t="shared" ca="1" si="62"/>
        <v>0.41045206716802973</v>
      </c>
      <c r="F2002" s="11">
        <f t="shared" ca="1" si="63"/>
        <v>46.995671448687645</v>
      </c>
    </row>
    <row r="2003" spans="5:6" x14ac:dyDescent="0.25">
      <c r="E2003" s="11">
        <f t="shared" ca="1" si="62"/>
        <v>0.80979485871441292</v>
      </c>
      <c r="F2003" s="11">
        <f t="shared" ca="1" si="63"/>
        <v>58.61585206914885</v>
      </c>
    </row>
    <row r="2004" spans="5:6" x14ac:dyDescent="0.25">
      <c r="E2004" s="11">
        <f t="shared" ca="1" si="62"/>
        <v>7.3508321772583818E-2</v>
      </c>
      <c r="F2004" s="11">
        <f t="shared" ca="1" si="63"/>
        <v>36.040298964341133</v>
      </c>
    </row>
    <row r="2005" spans="5:6" x14ac:dyDescent="0.25">
      <c r="E2005" s="11">
        <f t="shared" ca="1" si="62"/>
        <v>0.72565178668215802</v>
      </c>
      <c r="F2005" s="11">
        <f t="shared" ca="1" si="63"/>
        <v>55.53357701396753</v>
      </c>
    </row>
    <row r="2006" spans="5:6" x14ac:dyDescent="0.25">
      <c r="E2006" s="11">
        <f t="shared" ca="1" si="62"/>
        <v>9.1430275225520163E-2</v>
      </c>
      <c r="F2006" s="11">
        <f t="shared" ca="1" si="63"/>
        <v>37.013046297788691</v>
      </c>
    </row>
    <row r="2007" spans="5:6" x14ac:dyDescent="0.25">
      <c r="E2007" s="11">
        <f t="shared" ca="1" si="62"/>
        <v>0.39699364286133576</v>
      </c>
      <c r="F2007" s="11">
        <f t="shared" ca="1" si="63"/>
        <v>46.657099862133755</v>
      </c>
    </row>
    <row r="2008" spans="5:6" x14ac:dyDescent="0.25">
      <c r="E2008" s="11">
        <f t="shared" ca="1" si="62"/>
        <v>0.76166849735088149</v>
      </c>
      <c r="F2008" s="11">
        <f t="shared" ca="1" si="63"/>
        <v>56.764335323464188</v>
      </c>
    </row>
    <row r="2009" spans="5:6" x14ac:dyDescent="0.25">
      <c r="E2009" s="11">
        <f t="shared" ca="1" si="62"/>
        <v>0.3214150533430904</v>
      </c>
      <c r="F2009" s="11">
        <f t="shared" ca="1" si="63"/>
        <v>44.71584358017023</v>
      </c>
    </row>
    <row r="2010" spans="5:6" x14ac:dyDescent="0.25">
      <c r="E2010" s="11">
        <f t="shared" ca="1" si="62"/>
        <v>0.49084761497922658</v>
      </c>
      <c r="F2010" s="11">
        <f t="shared" ca="1" si="63"/>
        <v>49.010592578097892</v>
      </c>
    </row>
    <row r="2011" spans="5:6" x14ac:dyDescent="0.25">
      <c r="E2011" s="11">
        <f t="shared" ca="1" si="62"/>
        <v>0.1953887607759961</v>
      </c>
      <c r="F2011" s="11">
        <f t="shared" ca="1" si="63"/>
        <v>41.093891554326724</v>
      </c>
    </row>
    <row r="2012" spans="5:6" x14ac:dyDescent="0.25">
      <c r="E2012" s="11">
        <f t="shared" ca="1" si="62"/>
        <v>0.63959162294947292</v>
      </c>
      <c r="F2012" s="11">
        <f t="shared" ca="1" si="63"/>
        <v>52.930333934308756</v>
      </c>
    </row>
    <row r="2013" spans="5:6" x14ac:dyDescent="0.25">
      <c r="E2013" s="11">
        <f t="shared" ca="1" si="62"/>
        <v>0.1412708666321385</v>
      </c>
      <c r="F2013" s="11">
        <f t="shared" ca="1" si="63"/>
        <v>39.193789488734353</v>
      </c>
    </row>
    <row r="2014" spans="5:6" x14ac:dyDescent="0.25">
      <c r="E2014" s="11">
        <f t="shared" ca="1" si="62"/>
        <v>0.38826317197449722</v>
      </c>
      <c r="F2014" s="11">
        <f t="shared" ca="1" si="63"/>
        <v>46.436725701140986</v>
      </c>
    </row>
    <row r="2015" spans="5:6" x14ac:dyDescent="0.25">
      <c r="E2015" s="11">
        <f t="shared" ca="1" si="62"/>
        <v>0.63013198680306592</v>
      </c>
      <c r="F2015" s="11">
        <f t="shared" ca="1" si="63"/>
        <v>52.664753652637792</v>
      </c>
    </row>
    <row r="2016" spans="5:6" x14ac:dyDescent="0.25">
      <c r="E2016" s="11">
        <f t="shared" ca="1" si="62"/>
        <v>0.30035607892623617</v>
      </c>
      <c r="F2016" s="11">
        <f t="shared" ca="1" si="63"/>
        <v>44.15502314548565</v>
      </c>
    </row>
    <row r="2017" spans="5:6" x14ac:dyDescent="0.25">
      <c r="E2017" s="11">
        <f t="shared" ca="1" si="62"/>
        <v>0.41577850164273966</v>
      </c>
      <c r="F2017" s="11">
        <f t="shared" ca="1" si="63"/>
        <v>47.12936309222578</v>
      </c>
    </row>
    <row r="2018" spans="5:6" x14ac:dyDescent="0.25">
      <c r="E2018" s="11">
        <f t="shared" ca="1" si="62"/>
        <v>3.3770358868388861E-2</v>
      </c>
      <c r="F2018" s="11">
        <f t="shared" ca="1" si="63"/>
        <v>33.046858238498693</v>
      </c>
    </row>
    <row r="2019" spans="5:6" x14ac:dyDescent="0.25">
      <c r="E2019" s="11">
        <f t="shared" ca="1" si="62"/>
        <v>3.3430524752833923E-2</v>
      </c>
      <c r="F2019" s="11">
        <f t="shared" ca="1" si="63"/>
        <v>33.011914715572502</v>
      </c>
    </row>
    <row r="2020" spans="5:6" x14ac:dyDescent="0.25">
      <c r="E2020" s="11">
        <f t="shared" ca="1" si="62"/>
        <v>0.24881384347341118</v>
      </c>
      <c r="F2020" s="11">
        <f t="shared" ca="1" si="63"/>
        <v>42.720860924252364</v>
      </c>
    </row>
    <row r="2021" spans="5:6" x14ac:dyDescent="0.25">
      <c r="E2021" s="11">
        <f t="shared" ca="1" si="62"/>
        <v>0.71664841642267729</v>
      </c>
      <c r="F2021" s="11">
        <f t="shared" ca="1" si="63"/>
        <v>55.241610382053835</v>
      </c>
    </row>
    <row r="2022" spans="5:6" x14ac:dyDescent="0.25">
      <c r="E2022" s="11">
        <f t="shared" ca="1" si="62"/>
        <v>0.26911010541751312</v>
      </c>
      <c r="F2022" s="11">
        <f t="shared" ca="1" si="63"/>
        <v>43.29790543333938</v>
      </c>
    </row>
    <row r="2023" spans="5:6" x14ac:dyDescent="0.25">
      <c r="E2023" s="11">
        <f t="shared" ca="1" si="62"/>
        <v>0.92389702934140183</v>
      </c>
      <c r="F2023" s="11">
        <f t="shared" ca="1" si="63"/>
        <v>65.110578732271208</v>
      </c>
    </row>
    <row r="2024" spans="5:6" x14ac:dyDescent="0.25">
      <c r="E2024" s="11">
        <f t="shared" ca="1" si="62"/>
        <v>0.68875134136758542</v>
      </c>
      <c r="F2024" s="11">
        <f t="shared" ca="1" si="63"/>
        <v>54.369689999093893</v>
      </c>
    </row>
    <row r="2025" spans="5:6" x14ac:dyDescent="0.25">
      <c r="E2025" s="11">
        <f t="shared" ca="1" si="62"/>
        <v>0.5707694189519037</v>
      </c>
      <c r="F2025" s="11">
        <f t="shared" ca="1" si="63"/>
        <v>51.060080586047192</v>
      </c>
    </row>
    <row r="2026" spans="5:6" x14ac:dyDescent="0.25">
      <c r="E2026" s="11">
        <f t="shared" ca="1" si="62"/>
        <v>0.79768902901930971</v>
      </c>
      <c r="F2026" s="11">
        <f t="shared" ca="1" si="63"/>
        <v>58.122528036788118</v>
      </c>
    </row>
    <row r="2027" spans="5:6" x14ac:dyDescent="0.25">
      <c r="E2027" s="11">
        <f t="shared" ca="1" si="62"/>
        <v>0.60430674438884058</v>
      </c>
      <c r="F2027" s="11">
        <f t="shared" ca="1" si="63"/>
        <v>51.954738298674421</v>
      </c>
    </row>
    <row r="2028" spans="5:6" x14ac:dyDescent="0.25">
      <c r="E2028" s="11">
        <f t="shared" ca="1" si="62"/>
        <v>0.67428578464324596</v>
      </c>
      <c r="F2028" s="11">
        <f t="shared" ca="1" si="63"/>
        <v>53.934644390153565</v>
      </c>
    </row>
    <row r="2029" spans="5:6" x14ac:dyDescent="0.25">
      <c r="E2029" s="11">
        <f t="shared" ca="1" si="62"/>
        <v>0.77275857418287464</v>
      </c>
      <c r="F2029" s="11">
        <f t="shared" ca="1" si="63"/>
        <v>57.166990229975866</v>
      </c>
    </row>
    <row r="2030" spans="5:6" x14ac:dyDescent="0.25">
      <c r="E2030" s="11">
        <f t="shared" ca="1" si="62"/>
        <v>0.44386609830155055</v>
      </c>
      <c r="F2030" s="11">
        <f t="shared" ca="1" si="63"/>
        <v>47.832713214962318</v>
      </c>
    </row>
    <row r="2031" spans="5:6" x14ac:dyDescent="0.25">
      <c r="E2031" s="11">
        <f t="shared" ca="1" si="62"/>
        <v>0.29764788257436381</v>
      </c>
      <c r="F2031" s="11">
        <f t="shared" ca="1" si="63"/>
        <v>44.082009723456729</v>
      </c>
    </row>
    <row r="2032" spans="5:6" x14ac:dyDescent="0.25">
      <c r="E2032" s="11">
        <f t="shared" ca="1" si="62"/>
        <v>0.42243224107164012</v>
      </c>
      <c r="F2032" s="11">
        <f t="shared" ca="1" si="63"/>
        <v>47.296183773402653</v>
      </c>
    </row>
    <row r="2033" spans="5:6" x14ac:dyDescent="0.25">
      <c r="E2033" s="11">
        <f t="shared" ca="1" si="62"/>
        <v>0.14674227873885237</v>
      </c>
      <c r="F2033" s="11">
        <f t="shared" ca="1" si="63"/>
        <v>39.402528658358591</v>
      </c>
    </row>
    <row r="2034" spans="5:6" x14ac:dyDescent="0.25">
      <c r="E2034" s="11">
        <f t="shared" ca="1" si="62"/>
        <v>0.14550618656647074</v>
      </c>
      <c r="F2034" s="11">
        <f t="shared" ca="1" si="63"/>
        <v>39.355769766240769</v>
      </c>
    </row>
    <row r="2035" spans="5:6" x14ac:dyDescent="0.25">
      <c r="E2035" s="11">
        <f t="shared" ca="1" si="62"/>
        <v>0.98373639351582465</v>
      </c>
      <c r="F2035" s="11">
        <f t="shared" ca="1" si="63"/>
        <v>74.03409415811754</v>
      </c>
    </row>
    <row r="2036" spans="5:6" x14ac:dyDescent="0.25">
      <c r="E2036" s="11">
        <f t="shared" ca="1" si="62"/>
        <v>0.1145888977497459</v>
      </c>
      <c r="F2036" s="11">
        <f t="shared" ca="1" si="63"/>
        <v>38.099838893503247</v>
      </c>
    </row>
    <row r="2037" spans="5:6" x14ac:dyDescent="0.25">
      <c r="E2037" s="11">
        <f t="shared" ca="1" si="62"/>
        <v>0.50105224875752452</v>
      </c>
      <c r="F2037" s="11">
        <f t="shared" ca="1" si="63"/>
        <v>49.267970999897926</v>
      </c>
    </row>
    <row r="2038" spans="5:6" x14ac:dyDescent="0.25">
      <c r="E2038" s="11">
        <f t="shared" ca="1" si="62"/>
        <v>0.36264743768053032</v>
      </c>
      <c r="F2038" s="11">
        <f t="shared" ca="1" si="63"/>
        <v>45.785497139892556</v>
      </c>
    </row>
    <row r="2039" spans="5:6" x14ac:dyDescent="0.25">
      <c r="E2039" s="11">
        <f t="shared" ca="1" si="62"/>
        <v>0.51041488650921152</v>
      </c>
      <c r="F2039" s="11">
        <f t="shared" ca="1" si="63"/>
        <v>49.504916254872498</v>
      </c>
    </row>
    <row r="2040" spans="5:6" x14ac:dyDescent="0.25">
      <c r="E2040" s="11">
        <f t="shared" ca="1" si="62"/>
        <v>0.52664594345763649</v>
      </c>
      <c r="F2040" s="11">
        <f t="shared" ca="1" si="63"/>
        <v>49.917906742123556</v>
      </c>
    </row>
    <row r="2041" spans="5:6" x14ac:dyDescent="0.25">
      <c r="E2041" s="11">
        <f t="shared" ca="1" si="62"/>
        <v>0.50223146713606825</v>
      </c>
      <c r="F2041" s="11">
        <f t="shared" ca="1" si="63"/>
        <v>49.29776885603961</v>
      </c>
    </row>
    <row r="2042" spans="5:6" x14ac:dyDescent="0.25">
      <c r="E2042" s="11">
        <f t="shared" ca="1" si="62"/>
        <v>0.8719121727699366</v>
      </c>
      <c r="F2042" s="11">
        <f t="shared" ca="1" si="63"/>
        <v>61.585321381088917</v>
      </c>
    </row>
    <row r="2043" spans="5:6" x14ac:dyDescent="0.25">
      <c r="E2043" s="11">
        <f t="shared" ca="1" si="62"/>
        <v>0.8475760608864038</v>
      </c>
      <c r="F2043" s="11">
        <f t="shared" ca="1" si="63"/>
        <v>60.316235008182652</v>
      </c>
    </row>
    <row r="2044" spans="5:6" x14ac:dyDescent="0.25">
      <c r="E2044" s="11">
        <f t="shared" ca="1" si="62"/>
        <v>0.11270355810790478</v>
      </c>
      <c r="F2044" s="11">
        <f t="shared" ca="1" si="63"/>
        <v>38.016893619734574</v>
      </c>
    </row>
    <row r="2045" spans="5:6" x14ac:dyDescent="0.25">
      <c r="E2045" s="11">
        <f t="shared" ca="1" si="62"/>
        <v>0.1887056228757108</v>
      </c>
      <c r="F2045" s="11">
        <f t="shared" ca="1" si="63"/>
        <v>40.876001347851059</v>
      </c>
    </row>
    <row r="2046" spans="5:6" x14ac:dyDescent="0.25">
      <c r="E2046" s="11">
        <f t="shared" ca="1" si="62"/>
        <v>8.5727656757274895E-2</v>
      </c>
      <c r="F2046" s="11">
        <f t="shared" ca="1" si="63"/>
        <v>36.718547820975296</v>
      </c>
    </row>
    <row r="2047" spans="5:6" x14ac:dyDescent="0.25">
      <c r="E2047" s="11">
        <f t="shared" ca="1" si="62"/>
        <v>4.1422695183528924E-2</v>
      </c>
      <c r="F2047" s="11">
        <f t="shared" ca="1" si="63"/>
        <v>33.772064536154829</v>
      </c>
    </row>
    <row r="2048" spans="5:6" x14ac:dyDescent="0.25">
      <c r="E2048" s="11">
        <f t="shared" ca="1" si="62"/>
        <v>0.92558707626644832</v>
      </c>
      <c r="F2048" s="11">
        <f t="shared" ca="1" si="63"/>
        <v>65.254941921975558</v>
      </c>
    </row>
    <row r="2049" spans="5:6" x14ac:dyDescent="0.25">
      <c r="E2049" s="11">
        <f t="shared" ca="1" si="62"/>
        <v>3.7765402910510115E-3</v>
      </c>
      <c r="F2049" s="11">
        <f t="shared" ca="1" si="63"/>
        <v>26.994702158603051</v>
      </c>
    </row>
    <row r="2050" spans="5:6" x14ac:dyDescent="0.25">
      <c r="E2050" s="11">
        <f t="shared" ca="1" si="62"/>
        <v>0.64042100361429455</v>
      </c>
      <c r="F2050" s="11">
        <f t="shared" ca="1" si="63"/>
        <v>52.953773210219246</v>
      </c>
    </row>
    <row r="2051" spans="5:6" x14ac:dyDescent="0.25">
      <c r="E2051" s="11">
        <f t="shared" ca="1" si="62"/>
        <v>0.50591526804457876</v>
      </c>
      <c r="F2051" s="11">
        <f t="shared" ca="1" si="63"/>
        <v>49.390937246637677</v>
      </c>
    </row>
    <row r="2052" spans="5:6" x14ac:dyDescent="0.25">
      <c r="E2052" s="11">
        <f t="shared" ref="E2052:E2115" ca="1" si="64">RAND()</f>
        <v>0.5566749989463281</v>
      </c>
      <c r="F2052" s="11">
        <f t="shared" ref="F2052:F2115" ca="1" si="65">_xlfn.GAMMA.INV(E2052,$C$3,$C$4)</f>
        <v>50.69156657649873</v>
      </c>
    </row>
    <row r="2053" spans="5:6" x14ac:dyDescent="0.25">
      <c r="E2053" s="11">
        <f t="shared" ca="1" si="64"/>
        <v>8.9257899566686061E-2</v>
      </c>
      <c r="F2053" s="11">
        <f t="shared" ca="1" si="65"/>
        <v>36.90232804627535</v>
      </c>
    </row>
    <row r="2054" spans="5:6" x14ac:dyDescent="0.25">
      <c r="E2054" s="11">
        <f t="shared" ca="1" si="64"/>
        <v>0.19644548861399336</v>
      </c>
      <c r="F2054" s="11">
        <f t="shared" ca="1" si="65"/>
        <v>41.127996564431761</v>
      </c>
    </row>
    <row r="2055" spans="5:6" x14ac:dyDescent="0.25">
      <c r="E2055" s="11">
        <f t="shared" ca="1" si="64"/>
        <v>0.94940204915928128</v>
      </c>
      <c r="F2055" s="11">
        <f t="shared" ca="1" si="65"/>
        <v>67.653522784818676</v>
      </c>
    </row>
    <row r="2056" spans="5:6" x14ac:dyDescent="0.25">
      <c r="E2056" s="11">
        <f t="shared" ca="1" si="64"/>
        <v>5.7790674749085724E-2</v>
      </c>
      <c r="F2056" s="11">
        <f t="shared" ca="1" si="65"/>
        <v>35.04284072619533</v>
      </c>
    </row>
    <row r="2057" spans="5:6" x14ac:dyDescent="0.25">
      <c r="E2057" s="11">
        <f t="shared" ca="1" si="64"/>
        <v>0.52300483621888949</v>
      </c>
      <c r="F2057" s="11">
        <f t="shared" ca="1" si="65"/>
        <v>49.824987967446084</v>
      </c>
    </row>
    <row r="2058" spans="5:6" x14ac:dyDescent="0.25">
      <c r="E2058" s="11">
        <f t="shared" ca="1" si="64"/>
        <v>0.27330338672611409</v>
      </c>
      <c r="F2058" s="11">
        <f t="shared" ca="1" si="65"/>
        <v>43.414959840335577</v>
      </c>
    </row>
    <row r="2059" spans="5:6" x14ac:dyDescent="0.25">
      <c r="E2059" s="11">
        <f t="shared" ca="1" si="64"/>
        <v>0.49702736991701635</v>
      </c>
      <c r="F2059" s="11">
        <f t="shared" ca="1" si="65"/>
        <v>49.166356420102296</v>
      </c>
    </row>
    <row r="2060" spans="5:6" x14ac:dyDescent="0.25">
      <c r="E2060" s="11">
        <f t="shared" ca="1" si="64"/>
        <v>0.68624010124120116</v>
      </c>
      <c r="F2060" s="11">
        <f t="shared" ca="1" si="65"/>
        <v>54.293393198044164</v>
      </c>
    </row>
    <row r="2061" spans="5:6" x14ac:dyDescent="0.25">
      <c r="E2061" s="11">
        <f t="shared" ca="1" si="64"/>
        <v>0.35365955879401689</v>
      </c>
      <c r="F2061" s="11">
        <f t="shared" ca="1" si="65"/>
        <v>45.554931387933237</v>
      </c>
    </row>
    <row r="2062" spans="5:6" x14ac:dyDescent="0.25">
      <c r="E2062" s="11">
        <f t="shared" ca="1" si="64"/>
        <v>0.31460768382413418</v>
      </c>
      <c r="F2062" s="11">
        <f t="shared" ca="1" si="65"/>
        <v>44.535824226693578</v>
      </c>
    </row>
    <row r="2063" spans="5:6" x14ac:dyDescent="0.25">
      <c r="E2063" s="11">
        <f t="shared" ca="1" si="64"/>
        <v>7.7815812238473225E-2</v>
      </c>
      <c r="F2063" s="11">
        <f t="shared" ca="1" si="65"/>
        <v>36.287517770449099</v>
      </c>
    </row>
    <row r="2064" spans="5:6" x14ac:dyDescent="0.25">
      <c r="E2064" s="11">
        <f t="shared" ca="1" si="64"/>
        <v>0.32879381144566022</v>
      </c>
      <c r="F2064" s="11">
        <f t="shared" ca="1" si="65"/>
        <v>44.909736749310028</v>
      </c>
    </row>
    <row r="2065" spans="5:6" x14ac:dyDescent="0.25">
      <c r="E2065" s="11">
        <f t="shared" ca="1" si="64"/>
        <v>0.17191624345686607</v>
      </c>
      <c r="F2065" s="11">
        <f t="shared" ca="1" si="65"/>
        <v>40.310277498865069</v>
      </c>
    </row>
    <row r="2066" spans="5:6" x14ac:dyDescent="0.25">
      <c r="E2066" s="11">
        <f t="shared" ca="1" si="64"/>
        <v>1.0631432548597886E-2</v>
      </c>
      <c r="F2066" s="11">
        <f t="shared" ca="1" si="65"/>
        <v>29.532009364804644</v>
      </c>
    </row>
    <row r="2067" spans="5:6" x14ac:dyDescent="0.25">
      <c r="E2067" s="11">
        <f t="shared" ca="1" si="64"/>
        <v>0.3202962634102734</v>
      </c>
      <c r="F2067" s="11">
        <f t="shared" ca="1" si="65"/>
        <v>44.68633490606819</v>
      </c>
    </row>
    <row r="2068" spans="5:6" x14ac:dyDescent="0.25">
      <c r="E2068" s="11">
        <f t="shared" ca="1" si="64"/>
        <v>0.84637747475111869</v>
      </c>
      <c r="F2068" s="11">
        <f t="shared" ca="1" si="65"/>
        <v>60.257798487094874</v>
      </c>
    </row>
    <row r="2069" spans="5:6" x14ac:dyDescent="0.25">
      <c r="E2069" s="11">
        <f t="shared" ca="1" si="64"/>
        <v>0.59348548205664398</v>
      </c>
      <c r="F2069" s="11">
        <f t="shared" ca="1" si="65"/>
        <v>51.663019728617414</v>
      </c>
    </row>
    <row r="2070" spans="5:6" x14ac:dyDescent="0.25">
      <c r="E2070" s="11">
        <f t="shared" ca="1" si="64"/>
        <v>0.89115005521919266</v>
      </c>
      <c r="F2070" s="11">
        <f t="shared" ca="1" si="65"/>
        <v>62.727508966390232</v>
      </c>
    </row>
    <row r="2071" spans="5:6" x14ac:dyDescent="0.25">
      <c r="E2071" s="11">
        <f t="shared" ca="1" si="64"/>
        <v>0.16739663344315836</v>
      </c>
      <c r="F2071" s="11">
        <f t="shared" ca="1" si="65"/>
        <v>40.153008752535541</v>
      </c>
    </row>
    <row r="2072" spans="5:6" x14ac:dyDescent="0.25">
      <c r="E2072" s="11">
        <f t="shared" ca="1" si="64"/>
        <v>4.3901209351597803E-2</v>
      </c>
      <c r="F2072" s="11">
        <f t="shared" ca="1" si="65"/>
        <v>33.985551559209547</v>
      </c>
    </row>
    <row r="2073" spans="5:6" x14ac:dyDescent="0.25">
      <c r="E2073" s="11">
        <f t="shared" ca="1" si="64"/>
        <v>6.7596631039158694E-2</v>
      </c>
      <c r="F2073" s="11">
        <f t="shared" ca="1" si="65"/>
        <v>35.684328134716573</v>
      </c>
    </row>
    <row r="2074" spans="5:6" x14ac:dyDescent="0.25">
      <c r="E2074" s="11">
        <f t="shared" ca="1" si="64"/>
        <v>0.66740774686941928</v>
      </c>
      <c r="F2074" s="11">
        <f t="shared" ca="1" si="65"/>
        <v>53.731391996037246</v>
      </c>
    </row>
    <row r="2075" spans="5:6" x14ac:dyDescent="0.25">
      <c r="E2075" s="11">
        <f t="shared" ca="1" si="64"/>
        <v>0.62334594049129743</v>
      </c>
      <c r="F2075" s="11">
        <f t="shared" ca="1" si="65"/>
        <v>52.476143118512461</v>
      </c>
    </row>
    <row r="2076" spans="5:6" x14ac:dyDescent="0.25">
      <c r="E2076" s="11">
        <f t="shared" ca="1" si="64"/>
        <v>0.51342252177048098</v>
      </c>
      <c r="F2076" s="11">
        <f t="shared" ca="1" si="65"/>
        <v>49.581217746479773</v>
      </c>
    </row>
    <row r="2077" spans="5:6" x14ac:dyDescent="0.25">
      <c r="E2077" s="11">
        <f t="shared" ca="1" si="64"/>
        <v>0.30235234012731937</v>
      </c>
      <c r="F2077" s="11">
        <f t="shared" ca="1" si="65"/>
        <v>44.208704078561745</v>
      </c>
    </row>
    <row r="2078" spans="5:6" x14ac:dyDescent="0.25">
      <c r="E2078" s="11">
        <f t="shared" ca="1" si="64"/>
        <v>0.10413879070730581</v>
      </c>
      <c r="F2078" s="11">
        <f t="shared" ca="1" si="65"/>
        <v>37.628685274578338</v>
      </c>
    </row>
    <row r="2079" spans="5:6" x14ac:dyDescent="0.25">
      <c r="E2079" s="11">
        <f t="shared" ca="1" si="64"/>
        <v>0.85262877442682206</v>
      </c>
      <c r="F2079" s="11">
        <f t="shared" ca="1" si="65"/>
        <v>60.566415122993703</v>
      </c>
    </row>
    <row r="2080" spans="5:6" x14ac:dyDescent="0.25">
      <c r="E2080" s="11">
        <f t="shared" ca="1" si="64"/>
        <v>0.38699343653001295</v>
      </c>
      <c r="F2080" s="11">
        <f t="shared" ca="1" si="65"/>
        <v>46.404617645516211</v>
      </c>
    </row>
    <row r="2081" spans="5:6" x14ac:dyDescent="0.25">
      <c r="E2081" s="11">
        <f t="shared" ca="1" si="64"/>
        <v>0.78273182856965073</v>
      </c>
      <c r="F2081" s="11">
        <f t="shared" ca="1" si="65"/>
        <v>57.540324522130916</v>
      </c>
    </row>
    <row r="2082" spans="5:6" x14ac:dyDescent="0.25">
      <c r="E2082" s="11">
        <f t="shared" ca="1" si="64"/>
        <v>0.16441616086398425</v>
      </c>
      <c r="F2082" s="11">
        <f t="shared" ca="1" si="65"/>
        <v>40.048028956540705</v>
      </c>
    </row>
    <row r="2083" spans="5:6" x14ac:dyDescent="0.25">
      <c r="E2083" s="11">
        <f t="shared" ca="1" si="64"/>
        <v>0.45448045143367832</v>
      </c>
      <c r="F2083" s="11">
        <f t="shared" ca="1" si="65"/>
        <v>48.098280356105917</v>
      </c>
    </row>
    <row r="2084" spans="5:6" x14ac:dyDescent="0.25">
      <c r="E2084" s="11">
        <f t="shared" ca="1" si="64"/>
        <v>0.8884778697627036</v>
      </c>
      <c r="F2084" s="11">
        <f t="shared" ca="1" si="65"/>
        <v>62.559839728168917</v>
      </c>
    </row>
    <row r="2085" spans="5:6" x14ac:dyDescent="0.25">
      <c r="E2085" s="11">
        <f t="shared" ca="1" si="64"/>
        <v>0.35679492392911338</v>
      </c>
      <c r="F2085" s="11">
        <f t="shared" ca="1" si="65"/>
        <v>45.635503899110624</v>
      </c>
    </row>
    <row r="2086" spans="5:6" x14ac:dyDescent="0.25">
      <c r="E2086" s="11">
        <f t="shared" ca="1" si="64"/>
        <v>6.5986347314209604E-2</v>
      </c>
      <c r="F2086" s="11">
        <f t="shared" ca="1" si="65"/>
        <v>35.583661817821756</v>
      </c>
    </row>
    <row r="2087" spans="5:6" x14ac:dyDescent="0.25">
      <c r="E2087" s="11">
        <f t="shared" ca="1" si="64"/>
        <v>0.14665595557823896</v>
      </c>
      <c r="F2087" s="11">
        <f t="shared" ca="1" si="65"/>
        <v>39.399270611881448</v>
      </c>
    </row>
    <row r="2088" spans="5:6" x14ac:dyDescent="0.25">
      <c r="E2088" s="11">
        <f t="shared" ca="1" si="64"/>
        <v>4.7805159884604764E-2</v>
      </c>
      <c r="F2088" s="11">
        <f t="shared" ca="1" si="65"/>
        <v>34.304615007269831</v>
      </c>
    </row>
    <row r="2089" spans="5:6" x14ac:dyDescent="0.25">
      <c r="E2089" s="11">
        <f t="shared" ca="1" si="64"/>
        <v>0.61101836354675754</v>
      </c>
      <c r="F2089" s="11">
        <f t="shared" ca="1" si="65"/>
        <v>52.13729949381036</v>
      </c>
    </row>
    <row r="2090" spans="5:6" x14ac:dyDescent="0.25">
      <c r="E2090" s="11">
        <f t="shared" ca="1" si="64"/>
        <v>0.9268997167247327</v>
      </c>
      <c r="F2090" s="11">
        <f t="shared" ca="1" si="65"/>
        <v>65.368951092256097</v>
      </c>
    </row>
    <row r="2091" spans="5:6" x14ac:dyDescent="0.25">
      <c r="E2091" s="11">
        <f t="shared" ca="1" si="64"/>
        <v>0.1068046406847537</v>
      </c>
      <c r="F2091" s="11">
        <f t="shared" ca="1" si="65"/>
        <v>37.751612323964004</v>
      </c>
    </row>
    <row r="2092" spans="5:6" x14ac:dyDescent="0.25">
      <c r="E2092" s="11">
        <f t="shared" ca="1" si="64"/>
        <v>0.55191433703944948</v>
      </c>
      <c r="F2092" s="11">
        <f t="shared" ca="1" si="65"/>
        <v>50.567940272656337</v>
      </c>
    </row>
    <row r="2093" spans="5:6" x14ac:dyDescent="0.25">
      <c r="E2093" s="11">
        <f t="shared" ca="1" si="64"/>
        <v>0.47621503433001366</v>
      </c>
      <c r="F2093" s="11">
        <f t="shared" ca="1" si="65"/>
        <v>48.642798483613504</v>
      </c>
    </row>
    <row r="2094" spans="5:6" x14ac:dyDescent="0.25">
      <c r="E2094" s="11">
        <f t="shared" ca="1" si="64"/>
        <v>0.71564997403730479</v>
      </c>
      <c r="F2094" s="11">
        <f t="shared" ca="1" si="65"/>
        <v>55.209572556683206</v>
      </c>
    </row>
    <row r="2095" spans="5:6" x14ac:dyDescent="0.25">
      <c r="E2095" s="11">
        <f t="shared" ca="1" si="64"/>
        <v>0.55937528885461785</v>
      </c>
      <c r="F2095" s="11">
        <f t="shared" ca="1" si="65"/>
        <v>50.761871356768353</v>
      </c>
    </row>
    <row r="2096" spans="5:6" x14ac:dyDescent="0.25">
      <c r="E2096" s="11">
        <f t="shared" ca="1" si="64"/>
        <v>0.42589103502333991</v>
      </c>
      <c r="F2096" s="11">
        <f t="shared" ca="1" si="65"/>
        <v>47.382835013982472</v>
      </c>
    </row>
    <row r="2097" spans="5:6" x14ac:dyDescent="0.25">
      <c r="E2097" s="11">
        <f t="shared" ca="1" si="64"/>
        <v>0.93917003776897601</v>
      </c>
      <c r="F2097" s="11">
        <f t="shared" ca="1" si="65"/>
        <v>66.526474963487104</v>
      </c>
    </row>
    <row r="2098" spans="5:6" x14ac:dyDescent="0.25">
      <c r="E2098" s="11">
        <f t="shared" ca="1" si="64"/>
        <v>0.57741059360891689</v>
      </c>
      <c r="F2098" s="11">
        <f t="shared" ca="1" si="65"/>
        <v>51.235130893121273</v>
      </c>
    </row>
    <row r="2099" spans="5:6" x14ac:dyDescent="0.25">
      <c r="E2099" s="11">
        <f t="shared" ca="1" si="64"/>
        <v>0.97290576575990684</v>
      </c>
      <c r="F2099" s="11">
        <f t="shared" ca="1" si="65"/>
        <v>71.269652871830345</v>
      </c>
    </row>
    <row r="2100" spans="5:6" x14ac:dyDescent="0.25">
      <c r="E2100" s="11">
        <f t="shared" ca="1" si="64"/>
        <v>0.83715178010987601</v>
      </c>
      <c r="F2100" s="11">
        <f t="shared" ca="1" si="65"/>
        <v>59.818946118249741</v>
      </c>
    </row>
    <row r="2101" spans="5:6" x14ac:dyDescent="0.25">
      <c r="E2101" s="11">
        <f t="shared" ca="1" si="64"/>
        <v>0.37251615280417749</v>
      </c>
      <c r="F2101" s="11">
        <f t="shared" ca="1" si="65"/>
        <v>46.037326791460465</v>
      </c>
    </row>
    <row r="2102" spans="5:6" x14ac:dyDescent="0.25">
      <c r="E2102" s="11">
        <f t="shared" ca="1" si="64"/>
        <v>0.46998997076422899</v>
      </c>
      <c r="F2102" s="11">
        <f t="shared" ca="1" si="65"/>
        <v>48.486675798971525</v>
      </c>
    </row>
    <row r="2103" spans="5:6" x14ac:dyDescent="0.25">
      <c r="E2103" s="11">
        <f t="shared" ca="1" si="64"/>
        <v>0.29968053048551591</v>
      </c>
      <c r="F2103" s="11">
        <f t="shared" ca="1" si="65"/>
        <v>44.136830694577121</v>
      </c>
    </row>
    <row r="2104" spans="5:6" x14ac:dyDescent="0.25">
      <c r="E2104" s="11">
        <f t="shared" ca="1" si="64"/>
        <v>0.40260406417305794</v>
      </c>
      <c r="F2104" s="11">
        <f t="shared" ca="1" si="65"/>
        <v>46.798390962271654</v>
      </c>
    </row>
    <row r="2105" spans="5:6" x14ac:dyDescent="0.25">
      <c r="E2105" s="11">
        <f t="shared" ca="1" si="64"/>
        <v>0.95798268408864695</v>
      </c>
      <c r="F2105" s="11">
        <f t="shared" ca="1" si="65"/>
        <v>68.760497390128918</v>
      </c>
    </row>
    <row r="2106" spans="5:6" x14ac:dyDescent="0.25">
      <c r="E2106" s="11">
        <f t="shared" ca="1" si="64"/>
        <v>0.31926847385434542</v>
      </c>
      <c r="F2106" s="11">
        <f t="shared" ca="1" si="65"/>
        <v>44.659200002190694</v>
      </c>
    </row>
    <row r="2107" spans="5:6" x14ac:dyDescent="0.25">
      <c r="E2107" s="11">
        <f t="shared" ca="1" si="64"/>
        <v>0.17919615613070328</v>
      </c>
      <c r="F2107" s="11">
        <f t="shared" ca="1" si="65"/>
        <v>40.558995698354934</v>
      </c>
    </row>
    <row r="2108" spans="5:6" x14ac:dyDescent="0.25">
      <c r="E2108" s="11">
        <f t="shared" ca="1" si="64"/>
        <v>0.73595570650272912</v>
      </c>
      <c r="F2108" s="11">
        <f t="shared" ca="1" si="65"/>
        <v>55.874877887456151</v>
      </c>
    </row>
    <row r="2109" spans="5:6" x14ac:dyDescent="0.25">
      <c r="E2109" s="11">
        <f t="shared" ca="1" si="64"/>
        <v>0.94465141532581465</v>
      </c>
      <c r="F2109" s="11">
        <f t="shared" ca="1" si="65"/>
        <v>67.108272934792652</v>
      </c>
    </row>
    <row r="2110" spans="5:6" x14ac:dyDescent="0.25">
      <c r="E2110" s="11">
        <f t="shared" ca="1" si="64"/>
        <v>0.74448290495948077</v>
      </c>
      <c r="F2110" s="11">
        <f t="shared" ca="1" si="65"/>
        <v>56.163559820296534</v>
      </c>
    </row>
    <row r="2111" spans="5:6" x14ac:dyDescent="0.25">
      <c r="E2111" s="11">
        <f t="shared" ca="1" si="64"/>
        <v>0.77028101651173675</v>
      </c>
      <c r="F2111" s="11">
        <f t="shared" ca="1" si="65"/>
        <v>57.07593820232858</v>
      </c>
    </row>
    <row r="2112" spans="5:6" x14ac:dyDescent="0.25">
      <c r="E2112" s="11">
        <f t="shared" ca="1" si="64"/>
        <v>0.58194196587656455</v>
      </c>
      <c r="F2112" s="11">
        <f t="shared" ca="1" si="65"/>
        <v>51.355130229848321</v>
      </c>
    </row>
    <row r="2113" spans="5:6" x14ac:dyDescent="0.25">
      <c r="E2113" s="11">
        <f t="shared" ca="1" si="64"/>
        <v>0.77215614200494065</v>
      </c>
      <c r="F2113" s="11">
        <f t="shared" ca="1" si="65"/>
        <v>57.144790453629305</v>
      </c>
    </row>
    <row r="2114" spans="5:6" x14ac:dyDescent="0.25">
      <c r="E2114" s="11">
        <f t="shared" ca="1" si="64"/>
        <v>0.81629184284466039</v>
      </c>
      <c r="F2114" s="11">
        <f t="shared" ca="1" si="65"/>
        <v>58.88974520807718</v>
      </c>
    </row>
    <row r="2115" spans="5:6" x14ac:dyDescent="0.25">
      <c r="E2115" s="11">
        <f t="shared" ca="1" si="64"/>
        <v>0.6045295961118099</v>
      </c>
      <c r="F2115" s="11">
        <f t="shared" ca="1" si="65"/>
        <v>51.960779400619309</v>
      </c>
    </row>
    <row r="2116" spans="5:6" x14ac:dyDescent="0.25">
      <c r="E2116" s="11">
        <f t="shared" ref="E2116:E2160" ca="1" si="66">RAND()</f>
        <v>0.1795526256676454</v>
      </c>
      <c r="F2116" s="11">
        <f t="shared" ref="F2116:F2160" ca="1" si="67">_xlfn.GAMMA.INV(E2116,$C$3,$C$4)</f>
        <v>40.571035387778657</v>
      </c>
    </row>
    <row r="2117" spans="5:6" x14ac:dyDescent="0.25">
      <c r="E2117" s="11">
        <f t="shared" ca="1" si="66"/>
        <v>0.88965595686570786</v>
      </c>
      <c r="F2117" s="11">
        <f t="shared" ca="1" si="67"/>
        <v>62.633364800263067</v>
      </c>
    </row>
    <row r="2118" spans="5:6" x14ac:dyDescent="0.25">
      <c r="E2118" s="11">
        <f t="shared" ca="1" si="66"/>
        <v>0.4060898762691767</v>
      </c>
      <c r="F2118" s="11">
        <f t="shared" ca="1" si="67"/>
        <v>46.886064184770106</v>
      </c>
    </row>
    <row r="2119" spans="5:6" x14ac:dyDescent="0.25">
      <c r="E2119" s="11">
        <f t="shared" ca="1" si="66"/>
        <v>0.95326790460488653</v>
      </c>
      <c r="F2119" s="11">
        <f t="shared" ca="1" si="67"/>
        <v>68.130515796273102</v>
      </c>
    </row>
    <row r="2120" spans="5:6" x14ac:dyDescent="0.25">
      <c r="E2120" s="11">
        <f t="shared" ca="1" si="66"/>
        <v>6.8397506712378431E-2</v>
      </c>
      <c r="F2120" s="11">
        <f t="shared" ca="1" si="67"/>
        <v>35.733777066765782</v>
      </c>
    </row>
    <row r="2121" spans="5:6" x14ac:dyDescent="0.25">
      <c r="E2121" s="11">
        <f t="shared" ca="1" si="66"/>
        <v>0.25709951627033956</v>
      </c>
      <c r="F2121" s="11">
        <f t="shared" ca="1" si="67"/>
        <v>42.958640423305916</v>
      </c>
    </row>
    <row r="2122" spans="5:6" x14ac:dyDescent="0.25">
      <c r="E2122" s="11">
        <f t="shared" ca="1" si="66"/>
        <v>0.83493011062266675</v>
      </c>
      <c r="F2122" s="11">
        <f t="shared" ca="1" si="67"/>
        <v>59.716010657644418</v>
      </c>
    </row>
    <row r="2123" spans="5:6" x14ac:dyDescent="0.25">
      <c r="E2123" s="11">
        <f t="shared" ca="1" si="66"/>
        <v>1.8016812100423718E-2</v>
      </c>
      <c r="F2123" s="11">
        <f t="shared" ca="1" si="67"/>
        <v>31.027431843737403</v>
      </c>
    </row>
    <row r="2124" spans="5:6" x14ac:dyDescent="0.25">
      <c r="E2124" s="11">
        <f t="shared" ca="1" si="66"/>
        <v>0.63255109900145923</v>
      </c>
      <c r="F2124" s="11">
        <f t="shared" ca="1" si="67"/>
        <v>52.732368630469729</v>
      </c>
    </row>
    <row r="2125" spans="5:6" x14ac:dyDescent="0.25">
      <c r="E2125" s="11">
        <f t="shared" ca="1" si="66"/>
        <v>0.77123274703553468</v>
      </c>
      <c r="F2125" s="11">
        <f t="shared" ca="1" si="67"/>
        <v>57.110838119214939</v>
      </c>
    </row>
    <row r="2126" spans="5:6" x14ac:dyDescent="0.25">
      <c r="E2126" s="11">
        <f t="shared" ca="1" si="66"/>
        <v>0.84184675213949245</v>
      </c>
      <c r="F2126" s="11">
        <f t="shared" ca="1" si="67"/>
        <v>60.039916318959463</v>
      </c>
    </row>
    <row r="2127" spans="5:6" x14ac:dyDescent="0.25">
      <c r="E2127" s="11">
        <f t="shared" ca="1" si="66"/>
        <v>0.59027267414664852</v>
      </c>
      <c r="F2127" s="11">
        <f t="shared" ca="1" si="67"/>
        <v>51.576998888496746</v>
      </c>
    </row>
    <row r="2128" spans="5:6" x14ac:dyDescent="0.25">
      <c r="E2128" s="11">
        <f t="shared" ca="1" si="66"/>
        <v>0.13272828203235876</v>
      </c>
      <c r="F2128" s="11">
        <f t="shared" ca="1" si="67"/>
        <v>38.858202124304917</v>
      </c>
    </row>
    <row r="2129" spans="5:6" x14ac:dyDescent="0.25">
      <c r="E2129" s="11">
        <f t="shared" ca="1" si="66"/>
        <v>0.27815147955903641</v>
      </c>
      <c r="F2129" s="11">
        <f t="shared" ca="1" si="67"/>
        <v>43.549453104859204</v>
      </c>
    </row>
    <row r="2130" spans="5:6" x14ac:dyDescent="0.25">
      <c r="E2130" s="11">
        <f t="shared" ca="1" si="66"/>
        <v>0.74162897304284259</v>
      </c>
      <c r="F2130" s="11">
        <f t="shared" ca="1" si="67"/>
        <v>56.066285713311686</v>
      </c>
    </row>
    <row r="2131" spans="5:6" x14ac:dyDescent="0.25">
      <c r="E2131" s="11">
        <f t="shared" ca="1" si="66"/>
        <v>0.62782010474051064</v>
      </c>
      <c r="F2131" s="11">
        <f t="shared" ca="1" si="67"/>
        <v>52.600323834479298</v>
      </c>
    </row>
    <row r="2132" spans="5:6" x14ac:dyDescent="0.25">
      <c r="E2132" s="11">
        <f t="shared" ca="1" si="66"/>
        <v>0.57974129911726924</v>
      </c>
      <c r="F2132" s="11">
        <f t="shared" ca="1" si="67"/>
        <v>51.296794135031632</v>
      </c>
    </row>
    <row r="2133" spans="5:6" x14ac:dyDescent="0.25">
      <c r="E2133" s="11">
        <f t="shared" ca="1" si="66"/>
        <v>0.47679846554997096</v>
      </c>
      <c r="F2133" s="11">
        <f t="shared" ca="1" si="67"/>
        <v>48.657439888894466</v>
      </c>
    </row>
    <row r="2134" spans="5:6" x14ac:dyDescent="0.25">
      <c r="E2134" s="11">
        <f t="shared" ca="1" si="66"/>
        <v>0.96997274435061231</v>
      </c>
      <c r="F2134" s="11">
        <f t="shared" ca="1" si="67"/>
        <v>70.693912059589422</v>
      </c>
    </row>
    <row r="2135" spans="5:6" x14ac:dyDescent="0.25">
      <c r="E2135" s="11">
        <f t="shared" ca="1" si="66"/>
        <v>0.68933593065874177</v>
      </c>
      <c r="F2135" s="11">
        <f t="shared" ca="1" si="67"/>
        <v>54.387499421957635</v>
      </c>
    </row>
    <row r="2136" spans="5:6" x14ac:dyDescent="0.25">
      <c r="E2136" s="11">
        <f t="shared" ca="1" si="66"/>
        <v>0.89991399147572848</v>
      </c>
      <c r="F2136" s="11">
        <f t="shared" ca="1" si="67"/>
        <v>63.301370559449296</v>
      </c>
    </row>
    <row r="2137" spans="5:6" x14ac:dyDescent="0.25">
      <c r="E2137" s="11">
        <f t="shared" ca="1" si="66"/>
        <v>0.43912396625469252</v>
      </c>
      <c r="F2137" s="11">
        <f t="shared" ca="1" si="67"/>
        <v>47.714071317004418</v>
      </c>
    </row>
    <row r="2138" spans="5:6" x14ac:dyDescent="0.25">
      <c r="E2138" s="11">
        <f t="shared" ca="1" si="66"/>
        <v>0.8074644051488562</v>
      </c>
      <c r="F2138" s="11">
        <f t="shared" ca="1" si="67"/>
        <v>58.519215021460461</v>
      </c>
    </row>
    <row r="2139" spans="5:6" x14ac:dyDescent="0.25">
      <c r="E2139" s="11">
        <f t="shared" ca="1" si="66"/>
        <v>0.41870771989415323</v>
      </c>
      <c r="F2139" s="11">
        <f t="shared" ca="1" si="67"/>
        <v>47.202826571828219</v>
      </c>
    </row>
    <row r="2140" spans="5:6" x14ac:dyDescent="0.25">
      <c r="E2140" s="11">
        <f t="shared" ca="1" si="66"/>
        <v>0.19549905722982364</v>
      </c>
      <c r="F2140" s="11">
        <f t="shared" ca="1" si="67"/>
        <v>41.097455607657515</v>
      </c>
    </row>
    <row r="2141" spans="5:6" x14ac:dyDescent="0.25">
      <c r="E2141" s="11">
        <f t="shared" ca="1" si="66"/>
        <v>0.42219478001810162</v>
      </c>
      <c r="F2141" s="11">
        <f t="shared" ca="1" si="67"/>
        <v>47.290233274997085</v>
      </c>
    </row>
    <row r="2142" spans="5:6" x14ac:dyDescent="0.25">
      <c r="E2142" s="11">
        <f t="shared" ca="1" si="66"/>
        <v>0.49544249768307702</v>
      </c>
      <c r="F2142" s="11">
        <f t="shared" ca="1" si="67"/>
        <v>49.12638065844417</v>
      </c>
    </row>
    <row r="2143" spans="5:6" x14ac:dyDescent="0.25">
      <c r="E2143" s="11">
        <f t="shared" ca="1" si="66"/>
        <v>0.94166028353737008</v>
      </c>
      <c r="F2143" s="11">
        <f t="shared" ca="1" si="67"/>
        <v>66.785049310967551</v>
      </c>
    </row>
    <row r="2144" spans="5:6" x14ac:dyDescent="0.25">
      <c r="E2144" s="11">
        <f t="shared" ca="1" si="66"/>
        <v>0.82021407162024218</v>
      </c>
      <c r="F2144" s="11">
        <f t="shared" ca="1" si="67"/>
        <v>59.058437774454625</v>
      </c>
    </row>
    <row r="2145" spans="5:6" x14ac:dyDescent="0.25">
      <c r="E2145" s="11">
        <f t="shared" ca="1" si="66"/>
        <v>0.75146499266139311</v>
      </c>
      <c r="F2145" s="11">
        <f t="shared" ca="1" si="67"/>
        <v>56.404446478824781</v>
      </c>
    </row>
    <row r="2146" spans="5:6" x14ac:dyDescent="0.25">
      <c r="E2146" s="11">
        <f t="shared" ca="1" si="66"/>
        <v>8.2857223728712515E-2</v>
      </c>
      <c r="F2146" s="11">
        <f t="shared" ca="1" si="67"/>
        <v>36.565375914349957</v>
      </c>
    </row>
    <row r="2147" spans="5:6" x14ac:dyDescent="0.25">
      <c r="E2147" s="11">
        <f t="shared" ca="1" si="66"/>
        <v>0.48778131280454351</v>
      </c>
      <c r="F2147" s="11">
        <f t="shared" ca="1" si="67"/>
        <v>48.933409159161563</v>
      </c>
    </row>
    <row r="2148" spans="5:6" x14ac:dyDescent="0.25">
      <c r="E2148" s="11">
        <f t="shared" ca="1" si="66"/>
        <v>0.45406044927593059</v>
      </c>
      <c r="F2148" s="11">
        <f t="shared" ca="1" si="67"/>
        <v>48.08777011335242</v>
      </c>
    </row>
    <row r="2149" spans="5:6" x14ac:dyDescent="0.25">
      <c r="E2149" s="11">
        <f t="shared" ca="1" si="66"/>
        <v>0.47555038003304395</v>
      </c>
      <c r="F2149" s="11">
        <f t="shared" ca="1" si="67"/>
        <v>48.626120784362293</v>
      </c>
    </row>
    <row r="2150" spans="5:6" x14ac:dyDescent="0.25">
      <c r="E2150" s="11">
        <f t="shared" ca="1" si="66"/>
        <v>0.89956621027529959</v>
      </c>
      <c r="F2150" s="11">
        <f t="shared" ca="1" si="67"/>
        <v>63.277849197138636</v>
      </c>
    </row>
    <row r="2151" spans="5:6" x14ac:dyDescent="0.25">
      <c r="E2151" s="11">
        <f t="shared" ca="1" si="66"/>
        <v>0.39555060703791156</v>
      </c>
      <c r="F2151" s="11">
        <f t="shared" ca="1" si="67"/>
        <v>46.620719719308667</v>
      </c>
    </row>
    <row r="2152" spans="5:6" x14ac:dyDescent="0.25">
      <c r="E2152" s="11">
        <f t="shared" ca="1" si="66"/>
        <v>0.63007222194666901</v>
      </c>
      <c r="F2152" s="11">
        <f t="shared" ca="1" si="67"/>
        <v>52.663085767197671</v>
      </c>
    </row>
    <row r="2153" spans="5:6" x14ac:dyDescent="0.25">
      <c r="E2153" s="11">
        <f t="shared" ca="1" si="66"/>
        <v>0.82834061329175757</v>
      </c>
      <c r="F2153" s="11">
        <f t="shared" ca="1" si="67"/>
        <v>59.416530850725032</v>
      </c>
    </row>
    <row r="2154" spans="5:6" x14ac:dyDescent="0.25">
      <c r="E2154" s="11">
        <f t="shared" ca="1" si="66"/>
        <v>5.3202902856287926E-2</v>
      </c>
      <c r="F2154" s="11">
        <f t="shared" ca="1" si="67"/>
        <v>34.716050386630535</v>
      </c>
    </row>
    <row r="2155" spans="5:6" x14ac:dyDescent="0.25">
      <c r="E2155" s="11">
        <f t="shared" ca="1" si="66"/>
        <v>0.32107851418950606</v>
      </c>
      <c r="F2155" s="11">
        <f t="shared" ca="1" si="67"/>
        <v>44.706970313964632</v>
      </c>
    </row>
    <row r="2156" spans="5:6" x14ac:dyDescent="0.25">
      <c r="E2156" s="11">
        <f t="shared" ca="1" si="66"/>
        <v>0.80921809018043711</v>
      </c>
      <c r="F2156" s="11">
        <f t="shared" ca="1" si="67"/>
        <v>58.591858090335379</v>
      </c>
    </row>
    <row r="2157" spans="5:6" x14ac:dyDescent="0.25">
      <c r="E2157" s="11">
        <f t="shared" ca="1" si="66"/>
        <v>1.0522105816642702E-2</v>
      </c>
      <c r="F2157" s="11">
        <f t="shared" ca="1" si="67"/>
        <v>29.504246334853981</v>
      </c>
    </row>
    <row r="2158" spans="5:6" x14ac:dyDescent="0.25">
      <c r="E2158" s="11">
        <f t="shared" ca="1" si="66"/>
        <v>0.25788858718341356</v>
      </c>
      <c r="F2158" s="11">
        <f t="shared" ca="1" si="67"/>
        <v>42.981120249005023</v>
      </c>
    </row>
    <row r="2159" spans="5:6" x14ac:dyDescent="0.25">
      <c r="E2159" s="11">
        <f t="shared" ca="1" si="66"/>
        <v>0.18686380160971794</v>
      </c>
      <c r="F2159" s="11">
        <f t="shared" ca="1" si="67"/>
        <v>40.815261927748828</v>
      </c>
    </row>
    <row r="2160" spans="5:6" x14ac:dyDescent="0.25">
      <c r="E2160" s="11">
        <f t="shared" ca="1" si="66"/>
        <v>0.65934421575638114</v>
      </c>
      <c r="F2160" s="11">
        <f t="shared" ca="1" si="67"/>
        <v>53.495850668578072</v>
      </c>
    </row>
  </sheetData>
  <mergeCells count="2">
    <mergeCell ref="H9:I9"/>
    <mergeCell ref="H15:I15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E5CECA-5EE6-4587-971E-4429CEDB74FC}">
  <sheetPr>
    <tabColor theme="8" tint="-0.249977111117893"/>
  </sheetPr>
  <dimension ref="B2:L2160"/>
  <sheetViews>
    <sheetView zoomScale="80" zoomScaleNormal="80" workbookViewId="0">
      <selection activeCell="E2" sqref="E2:F2160"/>
    </sheetView>
  </sheetViews>
  <sheetFormatPr baseColWidth="10" defaultRowHeight="15" x14ac:dyDescent="0.25"/>
  <cols>
    <col min="1" max="1" width="4.28515625" style="22" customWidth="1"/>
    <col min="2" max="2" width="10.28515625" style="22" bestFit="1" customWidth="1"/>
    <col min="3" max="3" width="11.42578125" style="22"/>
    <col min="4" max="4" width="5.140625" style="22" customWidth="1"/>
    <col min="5" max="6" width="11.42578125" style="22"/>
    <col min="7" max="7" width="4.28515625" style="22" customWidth="1"/>
    <col min="8" max="8" width="11.42578125" style="22"/>
    <col min="9" max="9" width="17.7109375" style="22" bestFit="1" customWidth="1"/>
    <col min="10" max="10" width="20.28515625" style="22" customWidth="1"/>
    <col min="11" max="11" width="13" style="22" bestFit="1" customWidth="1"/>
    <col min="12" max="12" width="12" style="22" bestFit="1" customWidth="1"/>
    <col min="13" max="13" width="11.42578125" style="22"/>
    <col min="14" max="14" width="11.7109375" style="22" bestFit="1" customWidth="1"/>
    <col min="15" max="16384" width="11.42578125" style="22"/>
  </cols>
  <sheetData>
    <row r="2" spans="2:12" x14ac:dyDescent="0.25">
      <c r="B2" s="21" t="s">
        <v>11</v>
      </c>
      <c r="C2" s="21" t="s">
        <v>12</v>
      </c>
      <c r="E2" s="21" t="s">
        <v>13</v>
      </c>
      <c r="F2" s="21" t="s">
        <v>14</v>
      </c>
      <c r="H2" s="21" t="s">
        <v>15</v>
      </c>
      <c r="I2" s="21" t="s">
        <v>16</v>
      </c>
      <c r="J2" s="21" t="s">
        <v>17</v>
      </c>
    </row>
    <row r="3" spans="2:12" x14ac:dyDescent="0.25">
      <c r="B3" s="24" t="s">
        <v>44</v>
      </c>
      <c r="C3" s="24">
        <v>50</v>
      </c>
      <c r="E3" s="24">
        <f ca="1">RAND()</f>
        <v>0.42736443428375237</v>
      </c>
      <c r="F3" s="24">
        <f ca="1">_xlfn.NORM.INV(E3,$C$3,$C$4)</f>
        <v>48.169118691451203</v>
      </c>
      <c r="H3" s="24" t="s">
        <v>19</v>
      </c>
      <c r="I3" s="24">
        <f ca="1">AVERAGE(F3:F2160)</f>
        <v>49.898743639523431</v>
      </c>
      <c r="J3" s="24">
        <f>C3</f>
        <v>50</v>
      </c>
      <c r="L3" s="22">
        <f ca="1">LN((I3^2)/(SQRT(I3^2+I4)))</f>
        <v>3.8901280894639281</v>
      </c>
    </row>
    <row r="4" spans="2:12" x14ac:dyDescent="0.25">
      <c r="B4" s="24" t="s">
        <v>57</v>
      </c>
      <c r="C4" s="24">
        <v>10</v>
      </c>
      <c r="E4" s="24">
        <f t="shared" ref="E4:E67" ca="1" si="0">RAND()</f>
        <v>0.3433079023077964</v>
      </c>
      <c r="F4" s="24">
        <f t="shared" ref="F4:F67" ca="1" si="1">_xlfn.NORM.INV(E4,$C$3,$C$4)</f>
        <v>45.965480887544032</v>
      </c>
      <c r="H4" s="24" t="s">
        <v>21</v>
      </c>
      <c r="I4" s="24">
        <f ca="1">_xlfn.VAR.S(F3:F2160)</f>
        <v>100.92868249885406</v>
      </c>
      <c r="J4" s="24">
        <f>C4</f>
        <v>10</v>
      </c>
      <c r="L4" s="22">
        <f ca="1">SQRT(LN((I3^2+I4)/(I3^2)))</f>
        <v>0.19933758005917485</v>
      </c>
    </row>
    <row r="5" spans="2:12" x14ac:dyDescent="0.25">
      <c r="E5" s="24">
        <f t="shared" ca="1" si="0"/>
        <v>2.2732927406552417E-3</v>
      </c>
      <c r="F5" s="24">
        <f t="shared" ca="1" si="1"/>
        <v>21.624825032482313</v>
      </c>
      <c r="H5" s="24" t="s">
        <v>22</v>
      </c>
      <c r="I5" s="24">
        <f ca="1">_xlfn.STDEV.S(F3:F2160)</f>
        <v>10.046326816247522</v>
      </c>
      <c r="J5" s="24"/>
    </row>
    <row r="6" spans="2:12" x14ac:dyDescent="0.25">
      <c r="E6" s="24">
        <f t="shared" ca="1" si="0"/>
        <v>0.54225772093022562</v>
      </c>
      <c r="F6" s="24">
        <f t="shared" ca="1" si="1"/>
        <v>51.061232579853325</v>
      </c>
      <c r="H6" s="24" t="s">
        <v>23</v>
      </c>
      <c r="I6" s="24">
        <f ca="1">SKEW(F3:F2160)</f>
        <v>-4.9897126729514608E-2</v>
      </c>
      <c r="J6" s="24"/>
    </row>
    <row r="7" spans="2:12" x14ac:dyDescent="0.25">
      <c r="E7" s="24">
        <f t="shared" ca="1" si="0"/>
        <v>0.23327634444330614</v>
      </c>
      <c r="F7" s="24">
        <f t="shared" ca="1" si="1"/>
        <v>42.719005146751073</v>
      </c>
      <c r="H7" s="24" t="s">
        <v>24</v>
      </c>
      <c r="I7" s="24">
        <f ca="1">I19/(I5^4)</f>
        <v>2.765570921912492</v>
      </c>
      <c r="J7" s="24"/>
    </row>
    <row r="8" spans="2:12" x14ac:dyDescent="0.25">
      <c r="E8" s="24">
        <f t="shared" ca="1" si="0"/>
        <v>0.7065137315735317</v>
      </c>
      <c r="F8" s="24">
        <f t="shared" ca="1" si="1"/>
        <v>55.4322842635233</v>
      </c>
    </row>
    <row r="9" spans="2:12" x14ac:dyDescent="0.25">
      <c r="E9" s="24">
        <f t="shared" ca="1" si="0"/>
        <v>0.52542470694789511</v>
      </c>
      <c r="F9" s="24">
        <f t="shared" ca="1" si="1"/>
        <v>50.637734913675395</v>
      </c>
      <c r="H9" s="84" t="s">
        <v>26</v>
      </c>
      <c r="I9" s="84"/>
    </row>
    <row r="10" spans="2:12" x14ac:dyDescent="0.25">
      <c r="E10" s="24">
        <f t="shared" ca="1" si="0"/>
        <v>2.2700329453202106E-2</v>
      </c>
      <c r="F10" s="24">
        <f t="shared" ca="1" si="1"/>
        <v>29.990767252224991</v>
      </c>
      <c r="H10" s="24"/>
      <c r="I10" s="24">
        <f ca="1">SUMPRODUCT(F3:F2160)/COUNT(F3:F2160)</f>
        <v>49.898743639523431</v>
      </c>
    </row>
    <row r="11" spans="2:12" x14ac:dyDescent="0.25">
      <c r="E11" s="24">
        <f t="shared" ca="1" si="0"/>
        <v>0.75169118098296972</v>
      </c>
      <c r="F11" s="24">
        <f t="shared" ca="1" si="1"/>
        <v>56.798212685008458</v>
      </c>
      <c r="H11" s="24"/>
      <c r="I11" s="24">
        <f ca="1">SUMPRODUCT(F3:F2160,F3:F2160)/COUNT(F3:F2160)</f>
        <v>2590.7665297547001</v>
      </c>
    </row>
    <row r="12" spans="2:12" x14ac:dyDescent="0.25">
      <c r="E12" s="24">
        <f t="shared" ca="1" si="0"/>
        <v>0.90667109119015166</v>
      </c>
      <c r="F12" s="24">
        <f t="shared" ca="1" si="1"/>
        <v>63.205309261323265</v>
      </c>
      <c r="H12" s="24"/>
      <c r="I12" s="24">
        <f ca="1">SUMPRODUCT(F3:F2160,F3:F2160,F3:F2160)/COUNT(F3:F2160)</f>
        <v>139293.23281833541</v>
      </c>
    </row>
    <row r="13" spans="2:12" x14ac:dyDescent="0.25">
      <c r="E13" s="24">
        <f t="shared" ca="1" si="0"/>
        <v>0.77409471584956158</v>
      </c>
      <c r="F13" s="24">
        <f t="shared" ca="1" si="1"/>
        <v>57.523999639012544</v>
      </c>
      <c r="H13" s="24"/>
      <c r="I13" s="24">
        <f ca="1">SUMPRODUCT(F3:F2160,F3:F2160,F3:F2160,F3:F2160)/COUNT(F3:F2160)</f>
        <v>7724718.86833305</v>
      </c>
    </row>
    <row r="14" spans="2:12" x14ac:dyDescent="0.25">
      <c r="E14" s="24">
        <f t="shared" ca="1" si="0"/>
        <v>0.61095443294971064</v>
      </c>
      <c r="F14" s="24">
        <f t="shared" ca="1" si="1"/>
        <v>52.818074812877825</v>
      </c>
    </row>
    <row r="15" spans="2:12" x14ac:dyDescent="0.25">
      <c r="E15" s="24">
        <f t="shared" ca="1" si="0"/>
        <v>0.87026627203272222</v>
      </c>
      <c r="F15" s="24">
        <f t="shared" ca="1" si="1"/>
        <v>61.276507234661295</v>
      </c>
      <c r="H15" s="84" t="s">
        <v>27</v>
      </c>
      <c r="I15" s="84"/>
    </row>
    <row r="16" spans="2:12" x14ac:dyDescent="0.25">
      <c r="E16" s="24">
        <f t="shared" ca="1" si="0"/>
        <v>0.67530831583769191</v>
      </c>
      <c r="F16" s="24">
        <f t="shared" ca="1" si="1"/>
        <v>54.54618992988501</v>
      </c>
      <c r="H16" s="24"/>
      <c r="I16" s="24">
        <v>0</v>
      </c>
    </row>
    <row r="17" spans="5:9" x14ac:dyDescent="0.25">
      <c r="E17" s="24">
        <f t="shared" ca="1" si="0"/>
        <v>0.1872012536842802</v>
      </c>
      <c r="F17" s="24">
        <f t="shared" ca="1" si="1"/>
        <v>41.117429688430917</v>
      </c>
      <c r="H17" s="24"/>
      <c r="I17" s="24">
        <f ca="1">I11-I10^2</f>
        <v>100.88191295182014</v>
      </c>
    </row>
    <row r="18" spans="5:9" x14ac:dyDescent="0.25">
      <c r="E18" s="24">
        <f t="shared" ca="1" si="0"/>
        <v>0.38812188696471905</v>
      </c>
      <c r="F18" s="24">
        <f t="shared" ca="1" si="1"/>
        <v>47.157825897205811</v>
      </c>
      <c r="H18" s="24"/>
      <c r="I18" s="24">
        <f ca="1">I12-3*I10*I11+2*I10^3</f>
        <v>-50.523504247277742</v>
      </c>
    </row>
    <row r="19" spans="5:9" x14ac:dyDescent="0.25">
      <c r="E19" s="24">
        <f t="shared" ca="1" si="0"/>
        <v>0.60921016009599027</v>
      </c>
      <c r="F19" s="24">
        <f t="shared" ca="1" si="1"/>
        <v>52.772610309024785</v>
      </c>
      <c r="H19" s="24"/>
      <c r="I19" s="24">
        <f ca="1">I13-4*I10*I12+6*(I10^2)*I11-3*(I10^4)</f>
        <v>28171.761851944029</v>
      </c>
    </row>
    <row r="20" spans="5:9" x14ac:dyDescent="0.25">
      <c r="E20" s="24">
        <f t="shared" ca="1" si="0"/>
        <v>0.14980702629833609</v>
      </c>
      <c r="F20" s="24">
        <f t="shared" ca="1" si="1"/>
        <v>39.627386059087925</v>
      </c>
    </row>
    <row r="21" spans="5:9" x14ac:dyDescent="0.25">
      <c r="E21" s="24">
        <f t="shared" ca="1" si="0"/>
        <v>0.7872716311336263</v>
      </c>
      <c r="F21" s="24">
        <f t="shared" ca="1" si="1"/>
        <v>57.969901744859271</v>
      </c>
    </row>
    <row r="22" spans="5:9" x14ac:dyDescent="0.25">
      <c r="E22" s="24">
        <f t="shared" ca="1" si="0"/>
        <v>0.79757524253179557</v>
      </c>
      <c r="F22" s="24">
        <f t="shared" ca="1" si="1"/>
        <v>58.329915145271052</v>
      </c>
    </row>
    <row r="23" spans="5:9" x14ac:dyDescent="0.25">
      <c r="E23" s="24">
        <f t="shared" ca="1" si="0"/>
        <v>1.1109264577641276E-2</v>
      </c>
      <c r="F23" s="24">
        <f t="shared" ca="1" si="1"/>
        <v>27.133888381118094</v>
      </c>
    </row>
    <row r="24" spans="5:9" x14ac:dyDescent="0.25">
      <c r="E24" s="24">
        <f t="shared" ca="1" si="0"/>
        <v>7.7818934847997734E-2</v>
      </c>
      <c r="F24" s="24">
        <f t="shared" ca="1" si="1"/>
        <v>35.801036877030363</v>
      </c>
    </row>
    <row r="25" spans="5:9" x14ac:dyDescent="0.25">
      <c r="E25" s="24">
        <f t="shared" ca="1" si="0"/>
        <v>0.29577636471601898</v>
      </c>
      <c r="F25" s="24">
        <f t="shared" ca="1" si="1"/>
        <v>44.63412715708774</v>
      </c>
    </row>
    <row r="26" spans="5:9" x14ac:dyDescent="0.25">
      <c r="E26" s="24">
        <f t="shared" ca="1" si="0"/>
        <v>0.35515531669080302</v>
      </c>
      <c r="F26" s="24">
        <f t="shared" ca="1" si="1"/>
        <v>46.285610688766667</v>
      </c>
    </row>
    <row r="27" spans="5:9" x14ac:dyDescent="0.25">
      <c r="E27" s="24">
        <f t="shared" ca="1" si="0"/>
        <v>0.99676412331165121</v>
      </c>
      <c r="F27" s="24">
        <f t="shared" ca="1" si="1"/>
        <v>77.228699230289948</v>
      </c>
    </row>
    <row r="28" spans="5:9" x14ac:dyDescent="0.25">
      <c r="E28" s="24">
        <f t="shared" ca="1" si="0"/>
        <v>7.524781689991844E-2</v>
      </c>
      <c r="F28" s="24">
        <f t="shared" ca="1" si="1"/>
        <v>35.622169981641491</v>
      </c>
    </row>
    <row r="29" spans="5:9" x14ac:dyDescent="0.25">
      <c r="E29" s="24">
        <f t="shared" ca="1" si="0"/>
        <v>0.80990810881942388</v>
      </c>
      <c r="F29" s="24">
        <f t="shared" ca="1" si="1"/>
        <v>58.775577199470334</v>
      </c>
    </row>
    <row r="30" spans="5:9" x14ac:dyDescent="0.25">
      <c r="E30" s="24">
        <f t="shared" ca="1" si="0"/>
        <v>0.6099707815230675</v>
      </c>
      <c r="F30" s="24">
        <f t="shared" ca="1" si="1"/>
        <v>52.792428818840726</v>
      </c>
    </row>
    <row r="31" spans="5:9" x14ac:dyDescent="0.25">
      <c r="E31" s="24">
        <f t="shared" ca="1" si="0"/>
        <v>0.13178589366503224</v>
      </c>
      <c r="F31" s="24">
        <f t="shared" ca="1" si="1"/>
        <v>38.820112245646499</v>
      </c>
    </row>
    <row r="32" spans="5:9" x14ac:dyDescent="0.25">
      <c r="E32" s="24">
        <f t="shared" ca="1" si="0"/>
        <v>0.77449873904687094</v>
      </c>
      <c r="F32" s="24">
        <f t="shared" ca="1" si="1"/>
        <v>57.537447225576159</v>
      </c>
    </row>
    <row r="33" spans="5:6" x14ac:dyDescent="0.25">
      <c r="E33" s="24">
        <f t="shared" ca="1" si="0"/>
        <v>0.63058398347469247</v>
      </c>
      <c r="F33" s="24">
        <f t="shared" ca="1" si="1"/>
        <v>53.334004373746311</v>
      </c>
    </row>
    <row r="34" spans="5:6" x14ac:dyDescent="0.25">
      <c r="E34" s="24">
        <f t="shared" ca="1" si="0"/>
        <v>0.36279305195479283</v>
      </c>
      <c r="F34" s="24">
        <f t="shared" ca="1" si="1"/>
        <v>46.489970082145767</v>
      </c>
    </row>
    <row r="35" spans="5:6" x14ac:dyDescent="0.25">
      <c r="E35" s="24">
        <f t="shared" ca="1" si="0"/>
        <v>0.44396350713997801</v>
      </c>
      <c r="F35" s="24">
        <f t="shared" ca="1" si="1"/>
        <v>48.590722432781696</v>
      </c>
    </row>
    <row r="36" spans="5:6" x14ac:dyDescent="0.25">
      <c r="E36" s="24">
        <f t="shared" ca="1" si="0"/>
        <v>0.42599575031827353</v>
      </c>
      <c r="F36" s="24">
        <f t="shared" ca="1" si="1"/>
        <v>48.134219787672812</v>
      </c>
    </row>
    <row r="37" spans="5:6" x14ac:dyDescent="0.25">
      <c r="E37" s="24">
        <f t="shared" ca="1" si="0"/>
        <v>0.44732884539751638</v>
      </c>
      <c r="F37" s="24">
        <f t="shared" ca="1" si="1"/>
        <v>48.675870734488321</v>
      </c>
    </row>
    <row r="38" spans="5:6" x14ac:dyDescent="0.25">
      <c r="E38" s="24">
        <f t="shared" ca="1" si="0"/>
        <v>0.23773818499358768</v>
      </c>
      <c r="F38" s="24">
        <f t="shared" ca="1" si="1"/>
        <v>42.864029301915828</v>
      </c>
    </row>
    <row r="39" spans="5:6" x14ac:dyDescent="0.25">
      <c r="E39" s="24">
        <f t="shared" ca="1" si="0"/>
        <v>0.64093757008189822</v>
      </c>
      <c r="F39" s="24">
        <f t="shared" ca="1" si="1"/>
        <v>53.609660055461553</v>
      </c>
    </row>
    <row r="40" spans="5:6" x14ac:dyDescent="0.25">
      <c r="E40" s="24">
        <f t="shared" ca="1" si="0"/>
        <v>0.54493894317928648</v>
      </c>
      <c r="F40" s="24">
        <f t="shared" ca="1" si="1"/>
        <v>51.128845143078777</v>
      </c>
    </row>
    <row r="41" spans="5:6" x14ac:dyDescent="0.25">
      <c r="E41" s="24">
        <f t="shared" ca="1" si="0"/>
        <v>0.49642555753529749</v>
      </c>
      <c r="F41" s="24">
        <f t="shared" ca="1" si="1"/>
        <v>49.910400815694636</v>
      </c>
    </row>
    <row r="42" spans="5:6" x14ac:dyDescent="0.25">
      <c r="E42" s="24">
        <f t="shared" ca="1" si="0"/>
        <v>0.98337629047364972</v>
      </c>
      <c r="F42" s="24">
        <f t="shared" ca="1" si="1"/>
        <v>71.290826971287345</v>
      </c>
    </row>
    <row r="43" spans="5:6" x14ac:dyDescent="0.25">
      <c r="E43" s="24">
        <f t="shared" ca="1" si="0"/>
        <v>0.52024703744811651</v>
      </c>
      <c r="F43" s="24">
        <f t="shared" ca="1" si="1"/>
        <v>50.507736034880928</v>
      </c>
    </row>
    <row r="44" spans="5:6" x14ac:dyDescent="0.25">
      <c r="E44" s="24">
        <f t="shared" ca="1" si="0"/>
        <v>0.53321378570062195</v>
      </c>
      <c r="F44" s="24">
        <f t="shared" ca="1" si="1"/>
        <v>50.833510259146507</v>
      </c>
    </row>
    <row r="45" spans="5:6" x14ac:dyDescent="0.25">
      <c r="E45" s="24">
        <f t="shared" ca="1" si="0"/>
        <v>0.7441665462656748</v>
      </c>
      <c r="F45" s="24">
        <f t="shared" ca="1" si="1"/>
        <v>56.562443654733585</v>
      </c>
    </row>
    <row r="46" spans="5:6" x14ac:dyDescent="0.25">
      <c r="E46" s="24">
        <f t="shared" ca="1" si="0"/>
        <v>0.16666724582485182</v>
      </c>
      <c r="F46" s="24">
        <f t="shared" ca="1" si="1"/>
        <v>40.325807519105261</v>
      </c>
    </row>
    <row r="47" spans="5:6" x14ac:dyDescent="0.25">
      <c r="E47" s="24">
        <f t="shared" ca="1" si="0"/>
        <v>0.7794740240960859</v>
      </c>
      <c r="F47" s="24">
        <f t="shared" ca="1" si="1"/>
        <v>57.704180464897334</v>
      </c>
    </row>
    <row r="48" spans="5:6" x14ac:dyDescent="0.25">
      <c r="E48" s="24">
        <f t="shared" ca="1" si="0"/>
        <v>0.77761623382142642</v>
      </c>
      <c r="F48" s="24">
        <f t="shared" ca="1" si="1"/>
        <v>57.641673306298138</v>
      </c>
    </row>
    <row r="49" spans="5:6" x14ac:dyDescent="0.25">
      <c r="E49" s="24">
        <f t="shared" ca="1" si="0"/>
        <v>9.3571719594537028E-2</v>
      </c>
      <c r="F49" s="24">
        <f t="shared" ca="1" si="1"/>
        <v>36.809232024110727</v>
      </c>
    </row>
    <row r="50" spans="5:6" x14ac:dyDescent="0.25">
      <c r="E50" s="24">
        <f t="shared" ca="1" si="0"/>
        <v>0.90543267387870474</v>
      </c>
      <c r="F50" s="24">
        <f t="shared" ca="1" si="1"/>
        <v>63.131433396895119</v>
      </c>
    </row>
    <row r="51" spans="5:6" x14ac:dyDescent="0.25">
      <c r="E51" s="24">
        <f t="shared" ca="1" si="0"/>
        <v>0.76921744273697579</v>
      </c>
      <c r="F51" s="24">
        <f t="shared" ca="1" si="1"/>
        <v>57.362721119786634</v>
      </c>
    </row>
    <row r="52" spans="5:6" x14ac:dyDescent="0.25">
      <c r="E52" s="24">
        <f t="shared" ca="1" si="0"/>
        <v>0.7584963622054951</v>
      </c>
      <c r="F52" s="24">
        <f t="shared" ca="1" si="1"/>
        <v>57.014739668677251</v>
      </c>
    </row>
    <row r="53" spans="5:6" x14ac:dyDescent="0.25">
      <c r="E53" s="24">
        <f t="shared" ca="1" si="0"/>
        <v>0.89348314347957825</v>
      </c>
      <c r="F53" s="24">
        <f t="shared" ca="1" si="1"/>
        <v>62.452667513240456</v>
      </c>
    </row>
    <row r="54" spans="5:6" x14ac:dyDescent="0.25">
      <c r="E54" s="24">
        <f t="shared" ca="1" si="0"/>
        <v>0.11842279302127612</v>
      </c>
      <c r="F54" s="24">
        <f t="shared" ca="1" si="1"/>
        <v>38.170919376716697</v>
      </c>
    </row>
    <row r="55" spans="5:6" x14ac:dyDescent="0.25">
      <c r="E55" s="24">
        <f t="shared" ca="1" si="0"/>
        <v>0.24129932801865239</v>
      </c>
      <c r="F55" s="24">
        <f t="shared" ca="1" si="1"/>
        <v>42.978708999218654</v>
      </c>
    </row>
    <row r="56" spans="5:6" x14ac:dyDescent="0.25">
      <c r="E56" s="24">
        <f t="shared" ca="1" si="0"/>
        <v>0.13379673299398209</v>
      </c>
      <c r="F56" s="24">
        <f t="shared" ca="1" si="1"/>
        <v>38.913784231721181</v>
      </c>
    </row>
    <row r="57" spans="5:6" x14ac:dyDescent="0.25">
      <c r="E57" s="24">
        <f t="shared" ca="1" si="0"/>
        <v>0.36256579470576278</v>
      </c>
      <c r="F57" s="24">
        <f t="shared" ca="1" si="1"/>
        <v>46.483910996373915</v>
      </c>
    </row>
    <row r="58" spans="5:6" x14ac:dyDescent="0.25">
      <c r="E58" s="24">
        <f t="shared" ca="1" si="0"/>
        <v>0.52899481108704349</v>
      </c>
      <c r="F58" s="24">
        <f t="shared" ca="1" si="1"/>
        <v>50.727433170353557</v>
      </c>
    </row>
    <row r="59" spans="5:6" x14ac:dyDescent="0.25">
      <c r="E59" s="24">
        <f t="shared" ca="1" si="0"/>
        <v>0.11994718195162368</v>
      </c>
      <c r="F59" s="24">
        <f t="shared" ca="1" si="1"/>
        <v>38.247491301691817</v>
      </c>
    </row>
    <row r="60" spans="5:6" x14ac:dyDescent="0.25">
      <c r="E60" s="24">
        <f t="shared" ca="1" si="0"/>
        <v>0.5999992594605088</v>
      </c>
      <c r="F60" s="24">
        <f t="shared" ca="1" si="1"/>
        <v>52.533451863411237</v>
      </c>
    </row>
    <row r="61" spans="5:6" x14ac:dyDescent="0.25">
      <c r="E61" s="24">
        <f t="shared" ca="1" si="0"/>
        <v>0.41205751240189226</v>
      </c>
      <c r="F61" s="24">
        <f t="shared" ca="1" si="1"/>
        <v>47.777445426739583</v>
      </c>
    </row>
    <row r="62" spans="5:6" x14ac:dyDescent="0.25">
      <c r="E62" s="24">
        <f t="shared" ca="1" si="0"/>
        <v>0.93718611309598676</v>
      </c>
      <c r="F62" s="24">
        <f t="shared" ca="1" si="1"/>
        <v>65.315732660687402</v>
      </c>
    </row>
    <row r="63" spans="5:6" x14ac:dyDescent="0.25">
      <c r="E63" s="24">
        <f t="shared" ca="1" si="0"/>
        <v>9.9260842299698226E-2</v>
      </c>
      <c r="F63" s="24">
        <f t="shared" ca="1" si="1"/>
        <v>37.142252492993663</v>
      </c>
    </row>
    <row r="64" spans="5:6" x14ac:dyDescent="0.25">
      <c r="E64" s="24">
        <f t="shared" ca="1" si="0"/>
        <v>0.56480461670368909</v>
      </c>
      <c r="F64" s="24">
        <f t="shared" ca="1" si="1"/>
        <v>51.631621501617332</v>
      </c>
    </row>
    <row r="65" spans="5:6" x14ac:dyDescent="0.25">
      <c r="E65" s="24">
        <f t="shared" ca="1" si="0"/>
        <v>0.89386670872790341</v>
      </c>
      <c r="F65" s="24">
        <f t="shared" ca="1" si="1"/>
        <v>62.473571182605504</v>
      </c>
    </row>
    <row r="66" spans="5:6" x14ac:dyDescent="0.25">
      <c r="E66" s="24">
        <f t="shared" ca="1" si="0"/>
        <v>0.4434470122563553</v>
      </c>
      <c r="F66" s="24">
        <f t="shared" ca="1" si="1"/>
        <v>48.577645412988488</v>
      </c>
    </row>
    <row r="67" spans="5:6" x14ac:dyDescent="0.25">
      <c r="E67" s="24">
        <f t="shared" ca="1" si="0"/>
        <v>0.27132183080974803</v>
      </c>
      <c r="F67" s="24">
        <f t="shared" ca="1" si="1"/>
        <v>43.911798585023725</v>
      </c>
    </row>
    <row r="68" spans="5:6" x14ac:dyDescent="0.25">
      <c r="E68" s="24">
        <f t="shared" ref="E68:E131" ca="1" si="2">RAND()</f>
        <v>8.6727607760211267E-2</v>
      </c>
      <c r="F68" s="24">
        <f t="shared" ref="F68:F131" ca="1" si="3">_xlfn.NORM.INV(E68,$C$3,$C$4)</f>
        <v>36.388149439287851</v>
      </c>
    </row>
    <row r="69" spans="5:6" x14ac:dyDescent="0.25">
      <c r="E69" s="24">
        <f t="shared" ca="1" si="2"/>
        <v>0.69312133812115362</v>
      </c>
      <c r="F69" s="24">
        <f t="shared" ca="1" si="3"/>
        <v>55.047174204651711</v>
      </c>
    </row>
    <row r="70" spans="5:6" x14ac:dyDescent="0.25">
      <c r="E70" s="24">
        <f t="shared" ca="1" si="2"/>
        <v>0.35882950074682418</v>
      </c>
      <c r="F70" s="24">
        <f t="shared" ca="1" si="3"/>
        <v>46.384107531743702</v>
      </c>
    </row>
    <row r="71" spans="5:6" x14ac:dyDescent="0.25">
      <c r="E71" s="24">
        <f t="shared" ca="1" si="2"/>
        <v>0.19941898025638538</v>
      </c>
      <c r="F71" s="24">
        <f t="shared" ca="1" si="3"/>
        <v>41.563015975927804</v>
      </c>
    </row>
    <row r="72" spans="5:6" x14ac:dyDescent="0.25">
      <c r="E72" s="24">
        <f t="shared" ca="1" si="2"/>
        <v>0.36528873549506768</v>
      </c>
      <c r="F72" s="24">
        <f t="shared" ca="1" si="3"/>
        <v>46.556425324294047</v>
      </c>
    </row>
    <row r="73" spans="5:6" x14ac:dyDescent="0.25">
      <c r="E73" s="24">
        <f t="shared" ca="1" si="2"/>
        <v>0.3667547081135083</v>
      </c>
      <c r="F73" s="24">
        <f t="shared" ca="1" si="3"/>
        <v>46.595390376435041</v>
      </c>
    </row>
    <row r="74" spans="5:6" x14ac:dyDescent="0.25">
      <c r="E74" s="24">
        <f t="shared" ca="1" si="2"/>
        <v>0.75119072130209019</v>
      </c>
      <c r="F74" s="24">
        <f t="shared" ca="1" si="3"/>
        <v>56.782415413030513</v>
      </c>
    </row>
    <row r="75" spans="5:6" x14ac:dyDescent="0.25">
      <c r="E75" s="24">
        <f t="shared" ca="1" si="2"/>
        <v>0.99065396162513719</v>
      </c>
      <c r="F75" s="24">
        <f t="shared" ca="1" si="3"/>
        <v>73.516156742988699</v>
      </c>
    </row>
    <row r="76" spans="5:6" x14ac:dyDescent="0.25">
      <c r="E76" s="24">
        <f t="shared" ca="1" si="2"/>
        <v>0.93585489887415518</v>
      </c>
      <c r="F76" s="24">
        <f t="shared" ca="1" si="3"/>
        <v>65.208790099594992</v>
      </c>
    </row>
    <row r="77" spans="5:6" x14ac:dyDescent="0.25">
      <c r="E77" s="24">
        <f t="shared" ca="1" si="2"/>
        <v>0.15083137897448151</v>
      </c>
      <c r="F77" s="24">
        <f t="shared" ca="1" si="3"/>
        <v>39.671257656924027</v>
      </c>
    </row>
    <row r="78" spans="5:6" x14ac:dyDescent="0.25">
      <c r="E78" s="24">
        <f t="shared" ca="1" si="2"/>
        <v>0.15679245253205298</v>
      </c>
      <c r="F78" s="24">
        <f t="shared" ca="1" si="3"/>
        <v>39.922716790748332</v>
      </c>
    </row>
    <row r="79" spans="5:6" x14ac:dyDescent="0.25">
      <c r="E79" s="24">
        <f t="shared" ca="1" si="2"/>
        <v>0.50385390810344499</v>
      </c>
      <c r="F79" s="24">
        <f t="shared" ca="1" si="3"/>
        <v>50.09660465277647</v>
      </c>
    </row>
    <row r="80" spans="5:6" x14ac:dyDescent="0.25">
      <c r="E80" s="24">
        <f t="shared" ca="1" si="2"/>
        <v>0.95038328375844694</v>
      </c>
      <c r="F80" s="24">
        <f t="shared" ca="1" si="3"/>
        <v>66.485813481327341</v>
      </c>
    </row>
    <row r="81" spans="5:6" x14ac:dyDescent="0.25">
      <c r="E81" s="24">
        <f t="shared" ca="1" si="2"/>
        <v>0.39268626028803344</v>
      </c>
      <c r="F81" s="24">
        <f t="shared" ca="1" si="3"/>
        <v>47.276755013153512</v>
      </c>
    </row>
    <row r="82" spans="5:6" x14ac:dyDescent="0.25">
      <c r="E82" s="24">
        <f t="shared" ca="1" si="2"/>
        <v>0.15982353072423938</v>
      </c>
      <c r="F82" s="24">
        <f t="shared" ca="1" si="3"/>
        <v>40.048165744818483</v>
      </c>
    </row>
    <row r="83" spans="5:6" x14ac:dyDescent="0.25">
      <c r="E83" s="24">
        <f t="shared" ca="1" si="2"/>
        <v>0.12397855324138118</v>
      </c>
      <c r="F83" s="24">
        <f t="shared" ca="1" si="3"/>
        <v>38.446743757703075</v>
      </c>
    </row>
    <row r="84" spans="5:6" x14ac:dyDescent="0.25">
      <c r="E84" s="24">
        <f t="shared" ca="1" si="2"/>
        <v>0.99009918861860369</v>
      </c>
      <c r="F84" s="24">
        <f t="shared" ca="1" si="3"/>
        <v>73.300856869068184</v>
      </c>
    </row>
    <row r="85" spans="5:6" x14ac:dyDescent="0.25">
      <c r="E85" s="24">
        <f t="shared" ca="1" si="2"/>
        <v>0.83059742053574337</v>
      </c>
      <c r="F85" s="24">
        <f t="shared" ca="1" si="3"/>
        <v>59.56528764815927</v>
      </c>
    </row>
    <row r="86" spans="5:6" x14ac:dyDescent="0.25">
      <c r="E86" s="24">
        <f t="shared" ca="1" si="2"/>
        <v>4.4579349351400399E-2</v>
      </c>
      <c r="F86" s="24">
        <f t="shared" ca="1" si="3"/>
        <v>33.00147634094386</v>
      </c>
    </row>
    <row r="87" spans="5:6" x14ac:dyDescent="0.25">
      <c r="E87" s="24">
        <f t="shared" ca="1" si="2"/>
        <v>0.14501394539207069</v>
      </c>
      <c r="F87" s="24">
        <f t="shared" ca="1" si="3"/>
        <v>39.419395651075789</v>
      </c>
    </row>
    <row r="88" spans="5:6" x14ac:dyDescent="0.25">
      <c r="E88" s="24">
        <f t="shared" ca="1" si="2"/>
        <v>0.6246485499409663</v>
      </c>
      <c r="F88" s="24">
        <f t="shared" ca="1" si="3"/>
        <v>53.177126692584686</v>
      </c>
    </row>
    <row r="89" spans="5:6" x14ac:dyDescent="0.25">
      <c r="E89" s="24">
        <f t="shared" ca="1" si="2"/>
        <v>0.34120360536444072</v>
      </c>
      <c r="F89" s="24">
        <f t="shared" ca="1" si="3"/>
        <v>45.908195096795303</v>
      </c>
    </row>
    <row r="90" spans="5:6" x14ac:dyDescent="0.25">
      <c r="E90" s="24">
        <f t="shared" ca="1" si="2"/>
        <v>0.19344295554798929</v>
      </c>
      <c r="F90" s="24">
        <f t="shared" ca="1" si="3"/>
        <v>41.347214319037597</v>
      </c>
    </row>
    <row r="91" spans="5:6" x14ac:dyDescent="0.25">
      <c r="E91" s="24">
        <f t="shared" ca="1" si="2"/>
        <v>0.33406041441682066</v>
      </c>
      <c r="F91" s="24">
        <f t="shared" ca="1" si="3"/>
        <v>45.712715155415395</v>
      </c>
    </row>
    <row r="92" spans="5:6" x14ac:dyDescent="0.25">
      <c r="E92" s="24">
        <f t="shared" ca="1" si="2"/>
        <v>0.39588294171100213</v>
      </c>
      <c r="F92" s="24">
        <f t="shared" ca="1" si="3"/>
        <v>47.35981785473772</v>
      </c>
    </row>
    <row r="93" spans="5:6" x14ac:dyDescent="0.25">
      <c r="E93" s="24">
        <f t="shared" ca="1" si="2"/>
        <v>7.7986143783900341E-2</v>
      </c>
      <c r="F93" s="24">
        <f t="shared" ca="1" si="3"/>
        <v>35.812512793713893</v>
      </c>
    </row>
    <row r="94" spans="5:6" x14ac:dyDescent="0.25">
      <c r="E94" s="24">
        <f t="shared" ca="1" si="2"/>
        <v>0.54048054574594173</v>
      </c>
      <c r="F94" s="24">
        <f t="shared" ca="1" si="3"/>
        <v>51.016444344179931</v>
      </c>
    </row>
    <row r="95" spans="5:6" x14ac:dyDescent="0.25">
      <c r="E95" s="24">
        <f t="shared" ca="1" si="2"/>
        <v>0.95746774617926556</v>
      </c>
      <c r="F95" s="24">
        <f t="shared" ca="1" si="3"/>
        <v>67.220276621016922</v>
      </c>
    </row>
    <row r="96" spans="5:6" x14ac:dyDescent="0.25">
      <c r="E96" s="24">
        <f t="shared" ca="1" si="2"/>
        <v>0.7621657229236144</v>
      </c>
      <c r="F96" s="24">
        <f t="shared" ca="1" si="3"/>
        <v>57.132863955335338</v>
      </c>
    </row>
    <row r="97" spans="5:6" x14ac:dyDescent="0.25">
      <c r="E97" s="24">
        <f t="shared" ca="1" si="2"/>
        <v>0.65298503389143525</v>
      </c>
      <c r="F97" s="24">
        <f t="shared" ca="1" si="3"/>
        <v>53.933920612357419</v>
      </c>
    </row>
    <row r="98" spans="5:6" x14ac:dyDescent="0.25">
      <c r="E98" s="24">
        <f t="shared" ca="1" si="2"/>
        <v>2.7335988681729595E-2</v>
      </c>
      <c r="F98" s="24">
        <f t="shared" ca="1" si="3"/>
        <v>30.785260017465646</v>
      </c>
    </row>
    <row r="99" spans="5:6" x14ac:dyDescent="0.25">
      <c r="E99" s="24">
        <f t="shared" ca="1" si="2"/>
        <v>0.38588027089344423</v>
      </c>
      <c r="F99" s="24">
        <f t="shared" ca="1" si="3"/>
        <v>47.099271970172786</v>
      </c>
    </row>
    <row r="100" spans="5:6" x14ac:dyDescent="0.25">
      <c r="E100" s="24">
        <f t="shared" ca="1" si="2"/>
        <v>9.9907563823231627E-2</v>
      </c>
      <c r="F100" s="24">
        <f t="shared" ca="1" si="3"/>
        <v>37.179215497187883</v>
      </c>
    </row>
    <row r="101" spans="5:6" x14ac:dyDescent="0.25">
      <c r="E101" s="24">
        <f t="shared" ca="1" si="2"/>
        <v>0.44706311001292787</v>
      </c>
      <c r="F101" s="24">
        <f t="shared" ca="1" si="3"/>
        <v>48.669150785772203</v>
      </c>
    </row>
    <row r="102" spans="5:6" x14ac:dyDescent="0.25">
      <c r="E102" s="24">
        <f t="shared" ca="1" si="2"/>
        <v>0.11100505809502659</v>
      </c>
      <c r="F102" s="24">
        <f t="shared" ca="1" si="3"/>
        <v>37.787995031792406</v>
      </c>
    </row>
    <row r="103" spans="5:6" x14ac:dyDescent="0.25">
      <c r="E103" s="24">
        <f t="shared" ca="1" si="2"/>
        <v>0.83515903709380235</v>
      </c>
      <c r="F103" s="24">
        <f t="shared" ca="1" si="3"/>
        <v>59.747547537838216</v>
      </c>
    </row>
    <row r="104" spans="5:6" x14ac:dyDescent="0.25">
      <c r="E104" s="24">
        <f t="shared" ca="1" si="2"/>
        <v>0.13520241196067406</v>
      </c>
      <c r="F104" s="24">
        <f t="shared" ca="1" si="3"/>
        <v>38.978692298763697</v>
      </c>
    </row>
    <row r="105" spans="5:6" x14ac:dyDescent="0.25">
      <c r="E105" s="24">
        <f t="shared" ca="1" si="2"/>
        <v>0.59414052583326893</v>
      </c>
      <c r="F105" s="24">
        <f t="shared" ca="1" si="3"/>
        <v>52.382090627808829</v>
      </c>
    </row>
    <row r="106" spans="5:6" x14ac:dyDescent="0.25">
      <c r="E106" s="24">
        <f t="shared" ca="1" si="2"/>
        <v>0.51752089488972541</v>
      </c>
      <c r="F106" s="24">
        <f t="shared" ca="1" si="3"/>
        <v>50.43932498529086</v>
      </c>
    </row>
    <row r="107" spans="5:6" x14ac:dyDescent="0.25">
      <c r="E107" s="24">
        <f t="shared" ca="1" si="2"/>
        <v>0.50849668495220079</v>
      </c>
      <c r="F107" s="24">
        <f t="shared" ca="1" si="3"/>
        <v>50.212996411503248</v>
      </c>
    </row>
    <row r="108" spans="5:6" x14ac:dyDescent="0.25">
      <c r="E108" s="24">
        <f t="shared" ca="1" si="2"/>
        <v>0.89007324575042823</v>
      </c>
      <c r="F108" s="24">
        <f t="shared" ca="1" si="3"/>
        <v>62.26917744491049</v>
      </c>
    </row>
    <row r="109" spans="5:6" x14ac:dyDescent="0.25">
      <c r="E109" s="24">
        <f t="shared" ca="1" si="2"/>
        <v>0.26419275638286899</v>
      </c>
      <c r="F109" s="24">
        <f t="shared" ca="1" si="3"/>
        <v>43.69527535438047</v>
      </c>
    </row>
    <row r="110" spans="5:6" x14ac:dyDescent="0.25">
      <c r="E110" s="24">
        <f t="shared" ca="1" si="2"/>
        <v>0.16298882236714229</v>
      </c>
      <c r="F110" s="24">
        <f t="shared" ca="1" si="3"/>
        <v>40.177519171724697</v>
      </c>
    </row>
    <row r="111" spans="5:6" x14ac:dyDescent="0.25">
      <c r="E111" s="24">
        <f t="shared" ca="1" si="2"/>
        <v>0.15328312565359226</v>
      </c>
      <c r="F111" s="24">
        <f t="shared" ca="1" si="3"/>
        <v>39.775463754865072</v>
      </c>
    </row>
    <row r="112" spans="5:6" x14ac:dyDescent="0.25">
      <c r="E112" s="24">
        <f t="shared" ca="1" si="2"/>
        <v>0.33170682588335554</v>
      </c>
      <c r="F112" s="24">
        <f t="shared" ca="1" si="3"/>
        <v>45.647950249936905</v>
      </c>
    </row>
    <row r="113" spans="5:6" x14ac:dyDescent="0.25">
      <c r="E113" s="24">
        <f t="shared" ca="1" si="2"/>
        <v>0.21028317200406577</v>
      </c>
      <c r="F113" s="24">
        <f t="shared" ca="1" si="3"/>
        <v>41.945609135096653</v>
      </c>
    </row>
    <row r="114" spans="5:6" x14ac:dyDescent="0.25">
      <c r="E114" s="24">
        <f t="shared" ca="1" si="2"/>
        <v>0.5540457553799647</v>
      </c>
      <c r="F114" s="24">
        <f t="shared" ca="1" si="3"/>
        <v>51.358896859739417</v>
      </c>
    </row>
    <row r="115" spans="5:6" x14ac:dyDescent="0.25">
      <c r="E115" s="24">
        <f t="shared" ca="1" si="2"/>
        <v>0.66529603092389344</v>
      </c>
      <c r="F115" s="24">
        <f t="shared" ca="1" si="3"/>
        <v>54.269607198303923</v>
      </c>
    </row>
    <row r="116" spans="5:6" x14ac:dyDescent="0.25">
      <c r="E116" s="24">
        <f t="shared" ca="1" si="2"/>
        <v>0.29942083139452469</v>
      </c>
      <c r="F116" s="24">
        <f t="shared" ca="1" si="3"/>
        <v>44.739330096187793</v>
      </c>
    </row>
    <row r="117" spans="5:6" x14ac:dyDescent="0.25">
      <c r="E117" s="24">
        <f t="shared" ca="1" si="2"/>
        <v>0.69830915191806198</v>
      </c>
      <c r="F117" s="24">
        <f t="shared" ca="1" si="3"/>
        <v>55.195436295992558</v>
      </c>
    </row>
    <row r="118" spans="5:6" x14ac:dyDescent="0.25">
      <c r="E118" s="24">
        <f t="shared" ca="1" si="2"/>
        <v>0.70385918581476858</v>
      </c>
      <c r="F118" s="24">
        <f t="shared" ca="1" si="3"/>
        <v>55.355325896065068</v>
      </c>
    </row>
    <row r="119" spans="5:6" x14ac:dyDescent="0.25">
      <c r="E119" s="24">
        <f t="shared" ca="1" si="2"/>
        <v>0.57031619937750477</v>
      </c>
      <c r="F119" s="24">
        <f t="shared" ca="1" si="3"/>
        <v>51.771792406471185</v>
      </c>
    </row>
    <row r="120" spans="5:6" x14ac:dyDescent="0.25">
      <c r="E120" s="24">
        <f t="shared" ca="1" si="2"/>
        <v>0.14067678941859307</v>
      </c>
      <c r="F120" s="24">
        <f t="shared" ca="1" si="3"/>
        <v>39.22716382379047</v>
      </c>
    </row>
    <row r="121" spans="5:6" x14ac:dyDescent="0.25">
      <c r="E121" s="24">
        <f t="shared" ca="1" si="2"/>
        <v>5.0138914610806662E-3</v>
      </c>
      <c r="F121" s="24">
        <f t="shared" ca="1" si="3"/>
        <v>24.251302089129304</v>
      </c>
    </row>
    <row r="122" spans="5:6" x14ac:dyDescent="0.25">
      <c r="E122" s="24">
        <f t="shared" ca="1" si="2"/>
        <v>0.31451039177922369</v>
      </c>
      <c r="F122" s="24">
        <f t="shared" ca="1" si="3"/>
        <v>45.168944359264891</v>
      </c>
    </row>
    <row r="123" spans="5:6" x14ac:dyDescent="0.25">
      <c r="E123" s="24">
        <f t="shared" ca="1" si="2"/>
        <v>0.55319727419403131</v>
      </c>
      <c r="F123" s="24">
        <f t="shared" ca="1" si="3"/>
        <v>51.337434424694855</v>
      </c>
    </row>
    <row r="124" spans="5:6" x14ac:dyDescent="0.25">
      <c r="E124" s="24">
        <f t="shared" ca="1" si="2"/>
        <v>0.48263535034871774</v>
      </c>
      <c r="F124" s="24">
        <f t="shared" ca="1" si="3"/>
        <v>49.564595249736378</v>
      </c>
    </row>
    <row r="125" spans="5:6" x14ac:dyDescent="0.25">
      <c r="E125" s="24">
        <f t="shared" ca="1" si="2"/>
        <v>6.2733926574519594E-2</v>
      </c>
      <c r="F125" s="24">
        <f t="shared" ca="1" si="3"/>
        <v>34.677787773281146</v>
      </c>
    </row>
    <row r="126" spans="5:6" x14ac:dyDescent="0.25">
      <c r="E126" s="24">
        <f t="shared" ca="1" si="2"/>
        <v>0.35465871822782136</v>
      </c>
      <c r="F126" s="24">
        <f t="shared" ca="1" si="3"/>
        <v>46.272270494478803</v>
      </c>
    </row>
    <row r="127" spans="5:6" x14ac:dyDescent="0.25">
      <c r="E127" s="24">
        <f t="shared" ca="1" si="2"/>
        <v>0.10821709866780393</v>
      </c>
      <c r="F127" s="24">
        <f t="shared" ca="1" si="3"/>
        <v>37.639344454802746</v>
      </c>
    </row>
    <row r="128" spans="5:6" x14ac:dyDescent="0.25">
      <c r="E128" s="24">
        <f t="shared" ca="1" si="2"/>
        <v>0.4225304112863294</v>
      </c>
      <c r="F128" s="24">
        <f t="shared" ca="1" si="3"/>
        <v>48.045757356199786</v>
      </c>
    </row>
    <row r="129" spans="5:6" x14ac:dyDescent="0.25">
      <c r="E129" s="24">
        <f t="shared" ca="1" si="2"/>
        <v>1.1670524709701202E-2</v>
      </c>
      <c r="F129" s="24">
        <f t="shared" ca="1" si="3"/>
        <v>27.321942601671001</v>
      </c>
    </row>
    <row r="130" spans="5:6" x14ac:dyDescent="0.25">
      <c r="E130" s="24">
        <f t="shared" ca="1" si="2"/>
        <v>0.60961320218811943</v>
      </c>
      <c r="F130" s="24">
        <f t="shared" ca="1" si="3"/>
        <v>52.783110484143407</v>
      </c>
    </row>
    <row r="131" spans="5:6" x14ac:dyDescent="0.25">
      <c r="E131" s="24">
        <f t="shared" ca="1" si="2"/>
        <v>0.96486989087545816</v>
      </c>
      <c r="F131" s="24">
        <f t="shared" ca="1" si="3"/>
        <v>68.102294123792831</v>
      </c>
    </row>
    <row r="132" spans="5:6" x14ac:dyDescent="0.25">
      <c r="E132" s="24">
        <f t="shared" ref="E132:E195" ca="1" si="4">RAND()</f>
        <v>0.17771542499842452</v>
      </c>
      <c r="F132" s="24">
        <f t="shared" ref="F132:F195" ca="1" si="5">_xlfn.NORM.INV(E132,$C$3,$C$4)</f>
        <v>40.758934626940778</v>
      </c>
    </row>
    <row r="133" spans="5:6" x14ac:dyDescent="0.25">
      <c r="E133" s="24">
        <f t="shared" ca="1" si="4"/>
        <v>0.96337915878268665</v>
      </c>
      <c r="F133" s="24">
        <f t="shared" ca="1" si="5"/>
        <v>67.913217211345014</v>
      </c>
    </row>
    <row r="134" spans="5:6" x14ac:dyDescent="0.25">
      <c r="E134" s="24">
        <f t="shared" ca="1" si="4"/>
        <v>9.8391271421016002E-2</v>
      </c>
      <c r="F134" s="24">
        <f t="shared" ca="1" si="5"/>
        <v>37.092274036788552</v>
      </c>
    </row>
    <row r="135" spans="5:6" x14ac:dyDescent="0.25">
      <c r="E135" s="24">
        <f t="shared" ca="1" si="4"/>
        <v>0.41458093539484897</v>
      </c>
      <c r="F135" s="24">
        <f t="shared" ca="1" si="5"/>
        <v>47.842233764519101</v>
      </c>
    </row>
    <row r="136" spans="5:6" x14ac:dyDescent="0.25">
      <c r="E136" s="24">
        <f t="shared" ca="1" si="4"/>
        <v>0.26660028718339002</v>
      </c>
      <c r="F136" s="24">
        <f t="shared" ca="1" si="5"/>
        <v>43.76872248504597</v>
      </c>
    </row>
    <row r="137" spans="5:6" x14ac:dyDescent="0.25">
      <c r="E137" s="24">
        <f t="shared" ca="1" si="4"/>
        <v>0.6332238870145821</v>
      </c>
      <c r="F137" s="24">
        <f t="shared" ca="1" si="5"/>
        <v>53.404041073521128</v>
      </c>
    </row>
    <row r="138" spans="5:6" x14ac:dyDescent="0.25">
      <c r="E138" s="24">
        <f t="shared" ca="1" si="4"/>
        <v>0.55011060319559435</v>
      </c>
      <c r="F138" s="24">
        <f t="shared" ca="1" si="5"/>
        <v>51.259407904521254</v>
      </c>
    </row>
    <row r="139" spans="5:6" x14ac:dyDescent="0.25">
      <c r="E139" s="24">
        <f t="shared" ca="1" si="4"/>
        <v>0.28304993405186174</v>
      </c>
      <c r="F139" s="24">
        <f t="shared" ca="1" si="5"/>
        <v>44.261951525247952</v>
      </c>
    </row>
    <row r="140" spans="5:6" x14ac:dyDescent="0.25">
      <c r="E140" s="24">
        <f t="shared" ca="1" si="4"/>
        <v>0.19524190537232533</v>
      </c>
      <c r="F140" s="24">
        <f t="shared" ca="1" si="5"/>
        <v>41.412596991750227</v>
      </c>
    </row>
    <row r="141" spans="5:6" x14ac:dyDescent="0.25">
      <c r="E141" s="24">
        <f t="shared" ca="1" si="4"/>
        <v>0.55747475828261395</v>
      </c>
      <c r="F141" s="24">
        <f t="shared" ca="1" si="5"/>
        <v>51.445698751814177</v>
      </c>
    </row>
    <row r="142" spans="5:6" x14ac:dyDescent="0.25">
      <c r="E142" s="24">
        <f t="shared" ca="1" si="4"/>
        <v>0.5858801140605977</v>
      </c>
      <c r="F142" s="24">
        <f t="shared" ca="1" si="5"/>
        <v>52.169596739787764</v>
      </c>
    </row>
    <row r="143" spans="5:6" x14ac:dyDescent="0.25">
      <c r="E143" s="24">
        <f t="shared" ca="1" si="4"/>
        <v>0.21244210558492671</v>
      </c>
      <c r="F143" s="24">
        <f t="shared" ca="1" si="5"/>
        <v>42.020236441480094</v>
      </c>
    </row>
    <row r="144" spans="5:6" x14ac:dyDescent="0.25">
      <c r="E144" s="24">
        <f t="shared" ca="1" si="4"/>
        <v>0.51830412663274039</v>
      </c>
      <c r="F144" s="24">
        <f t="shared" ca="1" si="5"/>
        <v>50.458977509967333</v>
      </c>
    </row>
    <row r="145" spans="5:6" x14ac:dyDescent="0.25">
      <c r="E145" s="24">
        <f t="shared" ca="1" si="4"/>
        <v>0.30080332385715547</v>
      </c>
      <c r="F145" s="24">
        <f t="shared" ca="1" si="5"/>
        <v>44.779085334947631</v>
      </c>
    </row>
    <row r="146" spans="5:6" x14ac:dyDescent="0.25">
      <c r="E146" s="24">
        <f t="shared" ca="1" si="4"/>
        <v>0.26419968051948717</v>
      </c>
      <c r="F146" s="24">
        <f t="shared" ca="1" si="5"/>
        <v>43.695487077225486</v>
      </c>
    </row>
    <row r="147" spans="5:6" x14ac:dyDescent="0.25">
      <c r="E147" s="24">
        <f t="shared" ca="1" si="4"/>
        <v>0.57054272806724637</v>
      </c>
      <c r="F147" s="24">
        <f t="shared" ca="1" si="5"/>
        <v>51.777560763798306</v>
      </c>
    </row>
    <row r="148" spans="5:6" x14ac:dyDescent="0.25">
      <c r="E148" s="24">
        <f t="shared" ca="1" si="4"/>
        <v>0.37607995617357448</v>
      </c>
      <c r="F148" s="24">
        <f t="shared" ca="1" si="5"/>
        <v>46.842073698059828</v>
      </c>
    </row>
    <row r="149" spans="5:6" x14ac:dyDescent="0.25">
      <c r="E149" s="24">
        <f t="shared" ca="1" si="4"/>
        <v>0.8235921417002442</v>
      </c>
      <c r="F149" s="24">
        <f t="shared" ca="1" si="5"/>
        <v>59.291415834217432</v>
      </c>
    </row>
    <row r="150" spans="5:6" x14ac:dyDescent="0.25">
      <c r="E150" s="24">
        <f t="shared" ca="1" si="4"/>
        <v>0.67624943585463415</v>
      </c>
      <c r="F150" s="24">
        <f t="shared" ca="1" si="5"/>
        <v>54.572364132218581</v>
      </c>
    </row>
    <row r="151" spans="5:6" x14ac:dyDescent="0.25">
      <c r="E151" s="24">
        <f t="shared" ca="1" si="4"/>
        <v>0.86174628525312791</v>
      </c>
      <c r="F151" s="24">
        <f t="shared" ca="1" si="5"/>
        <v>60.881986298185794</v>
      </c>
    </row>
    <row r="152" spans="5:6" x14ac:dyDescent="0.25">
      <c r="E152" s="24">
        <f t="shared" ca="1" si="4"/>
        <v>0.30965457523595552</v>
      </c>
      <c r="F152" s="24">
        <f t="shared" ca="1" si="5"/>
        <v>45.031703016281227</v>
      </c>
    </row>
    <row r="153" spans="5:6" x14ac:dyDescent="0.25">
      <c r="E153" s="24">
        <f t="shared" ca="1" si="4"/>
        <v>0.36617650919374245</v>
      </c>
      <c r="F153" s="24">
        <f t="shared" ca="1" si="5"/>
        <v>46.58002825190318</v>
      </c>
    </row>
    <row r="154" spans="5:6" x14ac:dyDescent="0.25">
      <c r="E154" s="24">
        <f t="shared" ca="1" si="4"/>
        <v>0.25025844245369744</v>
      </c>
      <c r="F154" s="24">
        <f t="shared" ca="1" si="5"/>
        <v>43.263233104439905</v>
      </c>
    </row>
    <row r="155" spans="5:6" x14ac:dyDescent="0.25">
      <c r="E155" s="24">
        <f t="shared" ca="1" si="4"/>
        <v>0.82613393231590504</v>
      </c>
      <c r="F155" s="24">
        <f t="shared" ca="1" si="5"/>
        <v>59.389972906889192</v>
      </c>
    </row>
    <row r="156" spans="5:6" x14ac:dyDescent="0.25">
      <c r="E156" s="24">
        <f t="shared" ca="1" si="4"/>
        <v>0.53399369603055691</v>
      </c>
      <c r="F156" s="24">
        <f t="shared" ca="1" si="5"/>
        <v>50.85312935557328</v>
      </c>
    </row>
    <row r="157" spans="5:6" x14ac:dyDescent="0.25">
      <c r="E157" s="24">
        <f t="shared" ca="1" si="4"/>
        <v>0.88148602092264428</v>
      </c>
      <c r="F157" s="24">
        <f t="shared" ca="1" si="5"/>
        <v>61.824480725690378</v>
      </c>
    </row>
    <row r="158" spans="5:6" x14ac:dyDescent="0.25">
      <c r="E158" s="24">
        <f t="shared" ca="1" si="4"/>
        <v>6.507177428161004E-2</v>
      </c>
      <c r="F158" s="24">
        <f t="shared" ca="1" si="5"/>
        <v>34.864639395495125</v>
      </c>
    </row>
    <row r="159" spans="5:6" x14ac:dyDescent="0.25">
      <c r="E159" s="24">
        <f t="shared" ca="1" si="4"/>
        <v>0.86784517193933064</v>
      </c>
      <c r="F159" s="24">
        <f t="shared" ca="1" si="5"/>
        <v>61.162628091139453</v>
      </c>
    </row>
    <row r="160" spans="5:6" x14ac:dyDescent="0.25">
      <c r="E160" s="24">
        <f t="shared" ca="1" si="4"/>
        <v>0.89902387930572203</v>
      </c>
      <c r="F160" s="24">
        <f t="shared" ca="1" si="5"/>
        <v>62.760092722789231</v>
      </c>
    </row>
    <row r="161" spans="5:6" x14ac:dyDescent="0.25">
      <c r="E161" s="24">
        <f t="shared" ca="1" si="4"/>
        <v>0.14916782682005558</v>
      </c>
      <c r="F161" s="24">
        <f t="shared" ca="1" si="5"/>
        <v>39.599908585949173</v>
      </c>
    </row>
    <row r="162" spans="5:6" x14ac:dyDescent="0.25">
      <c r="E162" s="24">
        <f t="shared" ca="1" si="4"/>
        <v>0.69006140419623296</v>
      </c>
      <c r="F162" s="24">
        <f t="shared" ca="1" si="5"/>
        <v>54.960244062305172</v>
      </c>
    </row>
    <row r="163" spans="5:6" x14ac:dyDescent="0.25">
      <c r="E163" s="24">
        <f t="shared" ca="1" si="4"/>
        <v>0.22529399990104537</v>
      </c>
      <c r="F163" s="24">
        <f t="shared" ca="1" si="5"/>
        <v>42.455648965521526</v>
      </c>
    </row>
    <row r="164" spans="5:6" x14ac:dyDescent="0.25">
      <c r="E164" s="24">
        <f t="shared" ca="1" si="4"/>
        <v>0.43492131034765458</v>
      </c>
      <c r="F164" s="24">
        <f t="shared" ca="1" si="5"/>
        <v>48.361416054965801</v>
      </c>
    </row>
    <row r="165" spans="5:6" x14ac:dyDescent="0.25">
      <c r="E165" s="24">
        <f t="shared" ca="1" si="4"/>
        <v>0.95702992629577333</v>
      </c>
      <c r="F165" s="24">
        <f t="shared" ca="1" si="5"/>
        <v>67.172136226134683</v>
      </c>
    </row>
    <row r="166" spans="5:6" x14ac:dyDescent="0.25">
      <c r="E166" s="24">
        <f t="shared" ca="1" si="4"/>
        <v>0.18267195776529821</v>
      </c>
      <c r="F166" s="24">
        <f t="shared" ca="1" si="5"/>
        <v>40.94770686831167</v>
      </c>
    </row>
    <row r="167" spans="5:6" x14ac:dyDescent="0.25">
      <c r="E167" s="24">
        <f t="shared" ca="1" si="4"/>
        <v>0.54949839364462549</v>
      </c>
      <c r="F167" s="24">
        <f t="shared" ca="1" si="5"/>
        <v>51.243941402582927</v>
      </c>
    </row>
    <row r="168" spans="5:6" x14ac:dyDescent="0.25">
      <c r="E168" s="24">
        <f t="shared" ca="1" si="4"/>
        <v>0.95118144039513064</v>
      </c>
      <c r="F168" s="24">
        <f t="shared" ca="1" si="5"/>
        <v>66.564183911681056</v>
      </c>
    </row>
    <row r="169" spans="5:6" x14ac:dyDescent="0.25">
      <c r="E169" s="24">
        <f t="shared" ca="1" si="4"/>
        <v>0.71728672311247021</v>
      </c>
      <c r="F169" s="24">
        <f t="shared" ca="1" si="5"/>
        <v>55.748000191893887</v>
      </c>
    </row>
    <row r="170" spans="5:6" x14ac:dyDescent="0.25">
      <c r="E170" s="24">
        <f t="shared" ca="1" si="4"/>
        <v>0.71673272079563921</v>
      </c>
      <c r="F170" s="24">
        <f t="shared" ca="1" si="5"/>
        <v>55.731626685211225</v>
      </c>
    </row>
    <row r="171" spans="5:6" x14ac:dyDescent="0.25">
      <c r="E171" s="24">
        <f t="shared" ca="1" si="4"/>
        <v>0.62004796125768402</v>
      </c>
      <c r="F171" s="24">
        <f t="shared" ca="1" si="5"/>
        <v>53.056067539174968</v>
      </c>
    </row>
    <row r="172" spans="5:6" x14ac:dyDescent="0.25">
      <c r="E172" s="24">
        <f t="shared" ca="1" si="4"/>
        <v>0.52908726520263427</v>
      </c>
      <c r="F172" s="24">
        <f t="shared" ca="1" si="5"/>
        <v>50.72975681071344</v>
      </c>
    </row>
    <row r="173" spans="5:6" x14ac:dyDescent="0.25">
      <c r="E173" s="24">
        <f t="shared" ca="1" si="4"/>
        <v>0.39362168116934304</v>
      </c>
      <c r="F173" s="24">
        <f t="shared" ca="1" si="5"/>
        <v>47.301080265012324</v>
      </c>
    </row>
    <row r="174" spans="5:6" x14ac:dyDescent="0.25">
      <c r="E174" s="24">
        <f t="shared" ca="1" si="4"/>
        <v>0.24644428636922644</v>
      </c>
      <c r="F174" s="24">
        <f t="shared" ca="1" si="5"/>
        <v>43.142782248863533</v>
      </c>
    </row>
    <row r="175" spans="5:6" x14ac:dyDescent="0.25">
      <c r="E175" s="24">
        <f t="shared" ca="1" si="4"/>
        <v>0.10277910660767509</v>
      </c>
      <c r="F175" s="24">
        <f t="shared" ca="1" si="5"/>
        <v>37.341260474061798</v>
      </c>
    </row>
    <row r="176" spans="5:6" x14ac:dyDescent="0.25">
      <c r="E176" s="24">
        <f t="shared" ca="1" si="4"/>
        <v>0.81461034495036189</v>
      </c>
      <c r="F176" s="24">
        <f t="shared" ca="1" si="5"/>
        <v>58.950145500415843</v>
      </c>
    </row>
    <row r="177" spans="5:6" x14ac:dyDescent="0.25">
      <c r="E177" s="24">
        <f t="shared" ca="1" si="4"/>
        <v>0.19691034846074817</v>
      </c>
      <c r="F177" s="24">
        <f t="shared" ca="1" si="5"/>
        <v>41.472909968348809</v>
      </c>
    </row>
    <row r="178" spans="5:6" x14ac:dyDescent="0.25">
      <c r="E178" s="24">
        <f t="shared" ca="1" si="4"/>
        <v>0.58666083905488209</v>
      </c>
      <c r="F178" s="24">
        <f t="shared" ca="1" si="5"/>
        <v>52.189637037326463</v>
      </c>
    </row>
    <row r="179" spans="5:6" x14ac:dyDescent="0.25">
      <c r="E179" s="24">
        <f t="shared" ca="1" si="4"/>
        <v>0.64070466927302683</v>
      </c>
      <c r="F179" s="24">
        <f t="shared" ca="1" si="5"/>
        <v>53.603429803078846</v>
      </c>
    </row>
    <row r="180" spans="5:6" x14ac:dyDescent="0.25">
      <c r="E180" s="24">
        <f t="shared" ca="1" si="4"/>
        <v>0.37826848255822021</v>
      </c>
      <c r="F180" s="24">
        <f t="shared" ca="1" si="5"/>
        <v>46.899684512178808</v>
      </c>
    </row>
    <row r="181" spans="5:6" x14ac:dyDescent="0.25">
      <c r="E181" s="24">
        <f t="shared" ca="1" si="4"/>
        <v>0.31306642340841495</v>
      </c>
      <c r="F181" s="24">
        <f t="shared" ca="1" si="5"/>
        <v>45.128229205898592</v>
      </c>
    </row>
    <row r="182" spans="5:6" x14ac:dyDescent="0.25">
      <c r="E182" s="24">
        <f t="shared" ca="1" si="4"/>
        <v>0.16324922725501045</v>
      </c>
      <c r="F182" s="24">
        <f t="shared" ca="1" si="5"/>
        <v>40.188087829053771</v>
      </c>
    </row>
    <row r="183" spans="5:6" x14ac:dyDescent="0.25">
      <c r="E183" s="24">
        <f t="shared" ca="1" si="4"/>
        <v>0.71058434504595236</v>
      </c>
      <c r="F183" s="24">
        <f t="shared" ca="1" si="5"/>
        <v>55.550926207255664</v>
      </c>
    </row>
    <row r="184" spans="5:6" x14ac:dyDescent="0.25">
      <c r="E184" s="24">
        <f t="shared" ca="1" si="4"/>
        <v>0.53139136691015598</v>
      </c>
      <c r="F184" s="24">
        <f t="shared" ca="1" si="5"/>
        <v>50.787678630392094</v>
      </c>
    </row>
    <row r="185" spans="5:6" x14ac:dyDescent="0.25">
      <c r="E185" s="24">
        <f t="shared" ca="1" si="4"/>
        <v>0.58920368848982807</v>
      </c>
      <c r="F185" s="24">
        <f t="shared" ca="1" si="5"/>
        <v>52.254970461678091</v>
      </c>
    </row>
    <row r="186" spans="5:6" x14ac:dyDescent="0.25">
      <c r="E186" s="24">
        <f t="shared" ca="1" si="4"/>
        <v>0.69955976209426662</v>
      </c>
      <c r="F186" s="24">
        <f t="shared" ca="1" si="5"/>
        <v>55.231347626883142</v>
      </c>
    </row>
    <row r="187" spans="5:6" x14ac:dyDescent="0.25">
      <c r="E187" s="24">
        <f t="shared" ca="1" si="4"/>
        <v>0.61431722865092897</v>
      </c>
      <c r="F187" s="24">
        <f t="shared" ca="1" si="5"/>
        <v>52.905891715880337</v>
      </c>
    </row>
    <row r="188" spans="5:6" x14ac:dyDescent="0.25">
      <c r="E188" s="24">
        <f t="shared" ca="1" si="4"/>
        <v>0.27110136792938921</v>
      </c>
      <c r="F188" s="24">
        <f t="shared" ca="1" si="5"/>
        <v>43.905145828718659</v>
      </c>
    </row>
    <row r="189" spans="5:6" x14ac:dyDescent="0.25">
      <c r="E189" s="24">
        <f t="shared" ca="1" si="4"/>
        <v>0.12237648429055759</v>
      </c>
      <c r="F189" s="24">
        <f t="shared" ca="1" si="5"/>
        <v>38.368113452599552</v>
      </c>
    </row>
    <row r="190" spans="5:6" x14ac:dyDescent="0.25">
      <c r="E190" s="24">
        <f t="shared" ca="1" si="4"/>
        <v>0.25588007262092904</v>
      </c>
      <c r="F190" s="24">
        <f t="shared" ca="1" si="5"/>
        <v>43.439005607875153</v>
      </c>
    </row>
    <row r="191" spans="5:6" x14ac:dyDescent="0.25">
      <c r="E191" s="24">
        <f t="shared" ca="1" si="4"/>
        <v>3.5682163950080392E-2</v>
      </c>
      <c r="F191" s="24">
        <f t="shared" ca="1" si="5"/>
        <v>31.968478817723273</v>
      </c>
    </row>
    <row r="192" spans="5:6" x14ac:dyDescent="0.25">
      <c r="E192" s="24">
        <f t="shared" ca="1" si="4"/>
        <v>0.10313932473214837</v>
      </c>
      <c r="F192" s="24">
        <f t="shared" ca="1" si="5"/>
        <v>37.361354551237568</v>
      </c>
    </row>
    <row r="193" spans="5:6" x14ac:dyDescent="0.25">
      <c r="E193" s="24">
        <f t="shared" ca="1" si="4"/>
        <v>0.67585638229656475</v>
      </c>
      <c r="F193" s="24">
        <f t="shared" ca="1" si="5"/>
        <v>54.561428822399918</v>
      </c>
    </row>
    <row r="194" spans="5:6" x14ac:dyDescent="0.25">
      <c r="E194" s="24">
        <f t="shared" ca="1" si="4"/>
        <v>0.42328853361283902</v>
      </c>
      <c r="F194" s="24">
        <f t="shared" ca="1" si="5"/>
        <v>48.06512337286437</v>
      </c>
    </row>
    <row r="195" spans="5:6" x14ac:dyDescent="0.25">
      <c r="E195" s="24">
        <f t="shared" ca="1" si="4"/>
        <v>0.53231784158337703</v>
      </c>
      <c r="F195" s="24">
        <f t="shared" ca="1" si="5"/>
        <v>50.810976219954689</v>
      </c>
    </row>
    <row r="196" spans="5:6" x14ac:dyDescent="0.25">
      <c r="E196" s="24">
        <f t="shared" ref="E196:E259" ca="1" si="6">RAND()</f>
        <v>0.89953535824935915</v>
      </c>
      <c r="F196" s="24">
        <f t="shared" ref="F196:F259" ca="1" si="7">_xlfn.NORM.INV(E196,$C$3,$C$4)</f>
        <v>62.789084873823775</v>
      </c>
    </row>
    <row r="197" spans="5:6" x14ac:dyDescent="0.25">
      <c r="E197" s="24">
        <f t="shared" ca="1" si="6"/>
        <v>0.46255193429646246</v>
      </c>
      <c r="F197" s="24">
        <f t="shared" ca="1" si="7"/>
        <v>49.059933429457118</v>
      </c>
    </row>
    <row r="198" spans="5:6" x14ac:dyDescent="0.25">
      <c r="E198" s="24">
        <f t="shared" ca="1" si="6"/>
        <v>0.2055883948684134</v>
      </c>
      <c r="F198" s="24">
        <f t="shared" ca="1" si="7"/>
        <v>41.78175503529264</v>
      </c>
    </row>
    <row r="199" spans="5:6" x14ac:dyDescent="0.25">
      <c r="E199" s="24">
        <f t="shared" ca="1" si="6"/>
        <v>0.95633427070961319</v>
      </c>
      <c r="F199" s="24">
        <f t="shared" ca="1" si="7"/>
        <v>67.096454344141264</v>
      </c>
    </row>
    <row r="200" spans="5:6" x14ac:dyDescent="0.25">
      <c r="E200" s="24">
        <f t="shared" ca="1" si="6"/>
        <v>0.77529466583746143</v>
      </c>
      <c r="F200" s="24">
        <f t="shared" ca="1" si="7"/>
        <v>57.563978972811299</v>
      </c>
    </row>
    <row r="201" spans="5:6" x14ac:dyDescent="0.25">
      <c r="E201" s="24">
        <f t="shared" ca="1" si="6"/>
        <v>0.98424914919255491</v>
      </c>
      <c r="F201" s="24">
        <f t="shared" ca="1" si="7"/>
        <v>71.5067701733322</v>
      </c>
    </row>
    <row r="202" spans="5:6" x14ac:dyDescent="0.25">
      <c r="E202" s="24">
        <f t="shared" ca="1" si="6"/>
        <v>0.54977326950403071</v>
      </c>
      <c r="F202" s="24">
        <f t="shared" ca="1" si="7"/>
        <v>51.250885334293166</v>
      </c>
    </row>
    <row r="203" spans="5:6" x14ac:dyDescent="0.25">
      <c r="E203" s="24">
        <f t="shared" ca="1" si="6"/>
        <v>0.50841035232882992</v>
      </c>
      <c r="F203" s="24">
        <f t="shared" ca="1" si="7"/>
        <v>50.210831887587993</v>
      </c>
    </row>
    <row r="204" spans="5:6" x14ac:dyDescent="0.25">
      <c r="E204" s="24">
        <f t="shared" ca="1" si="6"/>
        <v>0.93339340447274122</v>
      </c>
      <c r="F204" s="24">
        <f t="shared" ca="1" si="7"/>
        <v>65.015506712939469</v>
      </c>
    </row>
    <row r="205" spans="5:6" x14ac:dyDescent="0.25">
      <c r="E205" s="24">
        <f t="shared" ca="1" si="6"/>
        <v>0.6793538755656674</v>
      </c>
      <c r="F205" s="24">
        <f t="shared" ca="1" si="7"/>
        <v>54.658927807504526</v>
      </c>
    </row>
    <row r="206" spans="5:6" x14ac:dyDescent="0.25">
      <c r="E206" s="24">
        <f t="shared" ca="1" si="6"/>
        <v>1.5120744094944683E-2</v>
      </c>
      <c r="F206" s="24">
        <f t="shared" ca="1" si="7"/>
        <v>28.330869958028423</v>
      </c>
    </row>
    <row r="207" spans="5:6" x14ac:dyDescent="0.25">
      <c r="E207" s="24">
        <f t="shared" ca="1" si="6"/>
        <v>0.96386032731931059</v>
      </c>
      <c r="F207" s="24">
        <f t="shared" ca="1" si="7"/>
        <v>67.973545871500292</v>
      </c>
    </row>
    <row r="208" spans="5:6" x14ac:dyDescent="0.25">
      <c r="E208" s="24">
        <f t="shared" ca="1" si="6"/>
        <v>0.11358833257950174</v>
      </c>
      <c r="F208" s="24">
        <f t="shared" ca="1" si="7"/>
        <v>37.923363493402931</v>
      </c>
    </row>
    <row r="209" spans="5:6" x14ac:dyDescent="0.25">
      <c r="E209" s="24">
        <f t="shared" ca="1" si="6"/>
        <v>0.42354834840621536</v>
      </c>
      <c r="F209" s="24">
        <f t="shared" ca="1" si="7"/>
        <v>48.071758594094092</v>
      </c>
    </row>
    <row r="210" spans="5:6" x14ac:dyDescent="0.25">
      <c r="E210" s="24">
        <f t="shared" ca="1" si="6"/>
        <v>7.5463435770721343E-2</v>
      </c>
      <c r="F210" s="24">
        <f t="shared" ca="1" si="7"/>
        <v>35.637347264987454</v>
      </c>
    </row>
    <row r="211" spans="5:6" x14ac:dyDescent="0.25">
      <c r="E211" s="24">
        <f t="shared" ca="1" si="6"/>
        <v>9.8907890170445212E-2</v>
      </c>
      <c r="F211" s="24">
        <f t="shared" ca="1" si="7"/>
        <v>37.122005400575347</v>
      </c>
    </row>
    <row r="212" spans="5:6" x14ac:dyDescent="0.25">
      <c r="E212" s="24">
        <f t="shared" ca="1" si="6"/>
        <v>0.40245376449220049</v>
      </c>
      <c r="F212" s="24">
        <f t="shared" ca="1" si="7"/>
        <v>47.529991018505825</v>
      </c>
    </row>
    <row r="213" spans="5:6" x14ac:dyDescent="0.25">
      <c r="E213" s="24">
        <f t="shared" ca="1" si="6"/>
        <v>0.78497508991242793</v>
      </c>
      <c r="F213" s="24">
        <f t="shared" ca="1" si="7"/>
        <v>57.891064025426367</v>
      </c>
    </row>
    <row r="214" spans="5:6" x14ac:dyDescent="0.25">
      <c r="E214" s="24">
        <f t="shared" ca="1" si="6"/>
        <v>0.16043465431361803</v>
      </c>
      <c r="F214" s="24">
        <f t="shared" ca="1" si="7"/>
        <v>40.073269419522262</v>
      </c>
    </row>
    <row r="215" spans="5:6" x14ac:dyDescent="0.25">
      <c r="E215" s="24">
        <f t="shared" ca="1" si="6"/>
        <v>0.47075833628771513</v>
      </c>
      <c r="F215" s="24">
        <f t="shared" ca="1" si="7"/>
        <v>49.266362618542964</v>
      </c>
    </row>
    <row r="216" spans="5:6" x14ac:dyDescent="0.25">
      <c r="E216" s="24">
        <f t="shared" ca="1" si="6"/>
        <v>0.33083005187078762</v>
      </c>
      <c r="F216" s="24">
        <f t="shared" ca="1" si="7"/>
        <v>45.623777009545066</v>
      </c>
    </row>
    <row r="217" spans="5:6" x14ac:dyDescent="0.25">
      <c r="E217" s="24">
        <f t="shared" ca="1" si="6"/>
        <v>5.6501473033319538E-2</v>
      </c>
      <c r="F217" s="24">
        <f t="shared" ca="1" si="7"/>
        <v>34.151611195620198</v>
      </c>
    </row>
    <row r="218" spans="5:6" x14ac:dyDescent="0.25">
      <c r="E218" s="24">
        <f t="shared" ca="1" si="6"/>
        <v>0.37098282202052235</v>
      </c>
      <c r="F218" s="24">
        <f t="shared" ca="1" si="7"/>
        <v>46.707485588890677</v>
      </c>
    </row>
    <row r="219" spans="5:6" x14ac:dyDescent="0.25">
      <c r="E219" s="24">
        <f t="shared" ca="1" si="6"/>
        <v>0.14698840502096877</v>
      </c>
      <c r="F219" s="24">
        <f t="shared" ca="1" si="7"/>
        <v>39.505625076244655</v>
      </c>
    </row>
    <row r="220" spans="5:6" x14ac:dyDescent="0.25">
      <c r="E220" s="24">
        <f t="shared" ca="1" si="6"/>
        <v>0.98738877099342892</v>
      </c>
      <c r="F220" s="24">
        <f t="shared" ca="1" si="7"/>
        <v>72.379784877756975</v>
      </c>
    </row>
    <row r="221" spans="5:6" x14ac:dyDescent="0.25">
      <c r="E221" s="24">
        <f t="shared" ca="1" si="6"/>
        <v>0.12749078170173556</v>
      </c>
      <c r="F221" s="24">
        <f t="shared" ca="1" si="7"/>
        <v>38.616672494074052</v>
      </c>
    </row>
    <row r="222" spans="5:6" x14ac:dyDescent="0.25">
      <c r="E222" s="24">
        <f t="shared" ca="1" si="6"/>
        <v>0.76914162161857924</v>
      </c>
      <c r="F222" s="24">
        <f t="shared" ca="1" si="7"/>
        <v>57.36022907944993</v>
      </c>
    </row>
    <row r="223" spans="5:6" x14ac:dyDescent="0.25">
      <c r="E223" s="24">
        <f t="shared" ca="1" si="6"/>
        <v>0.27092541613081378</v>
      </c>
      <c r="F223" s="24">
        <f t="shared" ca="1" si="7"/>
        <v>43.899834316524853</v>
      </c>
    </row>
    <row r="224" spans="5:6" x14ac:dyDescent="0.25">
      <c r="E224" s="24">
        <f t="shared" ca="1" si="6"/>
        <v>0.6059030013017388</v>
      </c>
      <c r="F224" s="24">
        <f t="shared" ca="1" si="7"/>
        <v>52.686565415207177</v>
      </c>
    </row>
    <row r="225" spans="5:6" x14ac:dyDescent="0.25">
      <c r="E225" s="24">
        <f t="shared" ca="1" si="6"/>
        <v>0.48688533222964403</v>
      </c>
      <c r="F225" s="24">
        <f t="shared" ca="1" si="7"/>
        <v>49.67120479776991</v>
      </c>
    </row>
    <row r="226" spans="5:6" x14ac:dyDescent="0.25">
      <c r="E226" s="24">
        <f t="shared" ca="1" si="6"/>
        <v>0.8234045019215529</v>
      </c>
      <c r="F226" s="24">
        <f t="shared" ca="1" si="7"/>
        <v>59.284175928629878</v>
      </c>
    </row>
    <row r="227" spans="5:6" x14ac:dyDescent="0.25">
      <c r="E227" s="24">
        <f t="shared" ca="1" si="6"/>
        <v>0.41015413867394701</v>
      </c>
      <c r="F227" s="24">
        <f t="shared" ca="1" si="7"/>
        <v>47.728515068825054</v>
      </c>
    </row>
    <row r="228" spans="5:6" x14ac:dyDescent="0.25">
      <c r="E228" s="24">
        <f t="shared" ca="1" si="6"/>
        <v>0.91111155452336812</v>
      </c>
      <c r="F228" s="24">
        <f t="shared" ca="1" si="7"/>
        <v>63.476316334549857</v>
      </c>
    </row>
    <row r="229" spans="5:6" x14ac:dyDescent="0.25">
      <c r="E229" s="24">
        <f t="shared" ca="1" si="6"/>
        <v>0.78431389106997285</v>
      </c>
      <c r="F229" s="24">
        <f t="shared" ca="1" si="7"/>
        <v>57.868456650931051</v>
      </c>
    </row>
    <row r="230" spans="5:6" x14ac:dyDescent="0.25">
      <c r="E230" s="24">
        <f t="shared" ca="1" si="6"/>
        <v>0.10685632995440564</v>
      </c>
      <c r="F230" s="24">
        <f t="shared" ca="1" si="7"/>
        <v>37.565787940665928</v>
      </c>
    </row>
    <row r="231" spans="5:6" x14ac:dyDescent="0.25">
      <c r="E231" s="24">
        <f t="shared" ca="1" si="6"/>
        <v>0.5404817060940329</v>
      </c>
      <c r="F231" s="24">
        <f t="shared" ca="1" si="7"/>
        <v>51.016473580436688</v>
      </c>
    </row>
    <row r="232" spans="5:6" x14ac:dyDescent="0.25">
      <c r="E232" s="24">
        <f t="shared" ca="1" si="6"/>
        <v>4.0711502953078571E-2</v>
      </c>
      <c r="F232" s="24">
        <f t="shared" ca="1" si="7"/>
        <v>32.575115222378656</v>
      </c>
    </row>
    <row r="233" spans="5:6" x14ac:dyDescent="0.25">
      <c r="E233" s="24">
        <f t="shared" ca="1" si="6"/>
        <v>0.11272117313084606</v>
      </c>
      <c r="F233" s="24">
        <f t="shared" ca="1" si="7"/>
        <v>37.8781702301143</v>
      </c>
    </row>
    <row r="234" spans="5:6" x14ac:dyDescent="0.25">
      <c r="E234" s="24">
        <f t="shared" ca="1" si="6"/>
        <v>4.4080384634574421E-2</v>
      </c>
      <c r="F234" s="24">
        <f t="shared" ca="1" si="7"/>
        <v>32.948195192931585</v>
      </c>
    </row>
    <row r="235" spans="5:6" x14ac:dyDescent="0.25">
      <c r="E235" s="24">
        <f t="shared" ca="1" si="6"/>
        <v>0.5020505391219805</v>
      </c>
      <c r="F235" s="24">
        <f t="shared" ca="1" si="7"/>
        <v>50.051399619735918</v>
      </c>
    </row>
    <row r="236" spans="5:6" x14ac:dyDescent="0.25">
      <c r="E236" s="24">
        <f t="shared" ca="1" si="6"/>
        <v>0.8465335674680825</v>
      </c>
      <c r="F236" s="24">
        <f t="shared" ca="1" si="7"/>
        <v>60.216789755533966</v>
      </c>
    </row>
    <row r="237" spans="5:6" x14ac:dyDescent="0.25">
      <c r="E237" s="24">
        <f t="shared" ca="1" si="6"/>
        <v>0.7937222071745369</v>
      </c>
      <c r="F237" s="24">
        <f t="shared" ca="1" si="7"/>
        <v>58.194046450026448</v>
      </c>
    </row>
    <row r="238" spans="5:6" x14ac:dyDescent="0.25">
      <c r="E238" s="24">
        <f t="shared" ca="1" si="6"/>
        <v>0.60146681185860684</v>
      </c>
      <c r="F238" s="24">
        <f t="shared" ca="1" si="7"/>
        <v>52.571456009905916</v>
      </c>
    </row>
    <row r="239" spans="5:6" x14ac:dyDescent="0.25">
      <c r="E239" s="24">
        <f t="shared" ca="1" si="6"/>
        <v>0.19990274702004329</v>
      </c>
      <c r="F239" s="24">
        <f t="shared" ca="1" si="7"/>
        <v>41.580313363156193</v>
      </c>
    </row>
    <row r="240" spans="5:6" x14ac:dyDescent="0.25">
      <c r="E240" s="24">
        <f t="shared" ca="1" si="6"/>
        <v>0.28120061669026464</v>
      </c>
      <c r="F240" s="24">
        <f t="shared" ca="1" si="7"/>
        <v>44.207214453770447</v>
      </c>
    </row>
    <row r="241" spans="5:6" x14ac:dyDescent="0.25">
      <c r="E241" s="24">
        <f t="shared" ca="1" si="6"/>
        <v>0.45062376701533469</v>
      </c>
      <c r="F241" s="24">
        <f t="shared" ca="1" si="7"/>
        <v>48.75914443519175</v>
      </c>
    </row>
    <row r="242" spans="5:6" x14ac:dyDescent="0.25">
      <c r="E242" s="24">
        <f t="shared" ca="1" si="6"/>
        <v>0.48167182388579011</v>
      </c>
      <c r="F242" s="24">
        <f t="shared" ca="1" si="7"/>
        <v>49.540419022796556</v>
      </c>
    </row>
    <row r="243" spans="5:6" x14ac:dyDescent="0.25">
      <c r="E243" s="24">
        <f t="shared" ca="1" si="6"/>
        <v>6.5005673062749181E-2</v>
      </c>
      <c r="F243" s="24">
        <f t="shared" ca="1" si="7"/>
        <v>34.859428531909018</v>
      </c>
    </row>
    <row r="244" spans="5:6" x14ac:dyDescent="0.25">
      <c r="E244" s="24">
        <f t="shared" ca="1" si="6"/>
        <v>0.14091591337243203</v>
      </c>
      <c r="F244" s="24">
        <f t="shared" ca="1" si="7"/>
        <v>39.23786596751799</v>
      </c>
    </row>
    <row r="245" spans="5:6" x14ac:dyDescent="0.25">
      <c r="E245" s="24">
        <f t="shared" ca="1" si="6"/>
        <v>0.35730644920311605</v>
      </c>
      <c r="F245" s="24">
        <f t="shared" ca="1" si="7"/>
        <v>46.343320955441193</v>
      </c>
    </row>
    <row r="246" spans="5:6" x14ac:dyDescent="0.25">
      <c r="E246" s="24">
        <f t="shared" ca="1" si="6"/>
        <v>0.85981804579422472</v>
      </c>
      <c r="F246" s="24">
        <f t="shared" ca="1" si="7"/>
        <v>60.795022116249385</v>
      </c>
    </row>
    <row r="247" spans="5:6" x14ac:dyDescent="0.25">
      <c r="E247" s="24">
        <f t="shared" ca="1" si="6"/>
        <v>4.9758257329364564E-2</v>
      </c>
      <c r="F247" s="24">
        <f t="shared" ca="1" si="7"/>
        <v>33.527979113165784</v>
      </c>
    </row>
    <row r="248" spans="5:6" x14ac:dyDescent="0.25">
      <c r="E248" s="24">
        <f t="shared" ca="1" si="6"/>
        <v>0.26365415635349521</v>
      </c>
      <c r="F248" s="24">
        <f t="shared" ca="1" si="7"/>
        <v>43.678797633953536</v>
      </c>
    </row>
    <row r="249" spans="5:6" x14ac:dyDescent="0.25">
      <c r="E249" s="24">
        <f t="shared" ca="1" si="6"/>
        <v>0.26856923789387199</v>
      </c>
      <c r="F249" s="24">
        <f t="shared" ca="1" si="7"/>
        <v>43.828540696924591</v>
      </c>
    </row>
    <row r="250" spans="5:6" x14ac:dyDescent="0.25">
      <c r="E250" s="24">
        <f t="shared" ca="1" si="6"/>
        <v>0.79257624982385244</v>
      </c>
      <c r="F250" s="24">
        <f t="shared" ca="1" si="7"/>
        <v>58.153928069795647</v>
      </c>
    </row>
    <row r="251" spans="5:6" x14ac:dyDescent="0.25">
      <c r="E251" s="24">
        <f t="shared" ca="1" si="6"/>
        <v>9.3943809375067744E-2</v>
      </c>
      <c r="F251" s="24">
        <f t="shared" ca="1" si="7"/>
        <v>36.831461511376531</v>
      </c>
    </row>
    <row r="252" spans="5:6" x14ac:dyDescent="0.25">
      <c r="E252" s="24">
        <f t="shared" ca="1" si="6"/>
        <v>0.39230895201037985</v>
      </c>
      <c r="F252" s="24">
        <f t="shared" ca="1" si="7"/>
        <v>47.266938705508608</v>
      </c>
    </row>
    <row r="253" spans="5:6" x14ac:dyDescent="0.25">
      <c r="E253" s="24">
        <f t="shared" ca="1" si="6"/>
        <v>0.50883210935679923</v>
      </c>
      <c r="F253" s="24">
        <f t="shared" ca="1" si="7"/>
        <v>50.221406238210029</v>
      </c>
    </row>
    <row r="254" spans="5:6" x14ac:dyDescent="0.25">
      <c r="E254" s="24">
        <f t="shared" ca="1" si="6"/>
        <v>0.79068836446968094</v>
      </c>
      <c r="F254" s="24">
        <f t="shared" ca="1" si="7"/>
        <v>58.088120376216018</v>
      </c>
    </row>
    <row r="255" spans="5:6" x14ac:dyDescent="0.25">
      <c r="E255" s="24">
        <f t="shared" ca="1" si="6"/>
        <v>4.9084132781391898E-2</v>
      </c>
      <c r="F255" s="24">
        <f t="shared" ca="1" si="7"/>
        <v>33.462005391427695</v>
      </c>
    </row>
    <row r="256" spans="5:6" x14ac:dyDescent="0.25">
      <c r="E256" s="24">
        <f t="shared" ca="1" si="6"/>
        <v>0.83368898928121005</v>
      </c>
      <c r="F256" s="24">
        <f t="shared" ca="1" si="7"/>
        <v>59.688460201341954</v>
      </c>
    </row>
    <row r="257" spans="5:6" x14ac:dyDescent="0.25">
      <c r="E257" s="24">
        <f t="shared" ca="1" si="6"/>
        <v>0.93139981912003655</v>
      </c>
      <c r="F257" s="24">
        <f t="shared" ca="1" si="7"/>
        <v>64.862978250487004</v>
      </c>
    </row>
    <row r="258" spans="5:6" x14ac:dyDescent="0.25">
      <c r="E258" s="24">
        <f t="shared" ca="1" si="6"/>
        <v>0.70707980841615281</v>
      </c>
      <c r="F258" s="24">
        <f t="shared" ca="1" si="7"/>
        <v>55.448737036625168</v>
      </c>
    </row>
    <row r="259" spans="5:6" x14ac:dyDescent="0.25">
      <c r="E259" s="24">
        <f t="shared" ca="1" si="6"/>
        <v>0.19423088552910783</v>
      </c>
      <c r="F259" s="24">
        <f t="shared" ca="1" si="7"/>
        <v>41.375896936316167</v>
      </c>
    </row>
    <row r="260" spans="5:6" x14ac:dyDescent="0.25">
      <c r="E260" s="24">
        <f t="shared" ref="E260:E323" ca="1" si="8">RAND()</f>
        <v>0.98525585360832157</v>
      </c>
      <c r="F260" s="24">
        <f t="shared" ref="F260:F323" ca="1" si="9">_xlfn.NORM.INV(E260,$C$3,$C$4)</f>
        <v>71.768964712471316</v>
      </c>
    </row>
    <row r="261" spans="5:6" x14ac:dyDescent="0.25">
      <c r="E261" s="24">
        <f t="shared" ca="1" si="8"/>
        <v>0.2916434882505119</v>
      </c>
      <c r="F261" s="24">
        <f t="shared" ca="1" si="9"/>
        <v>44.514101842652259</v>
      </c>
    </row>
    <row r="262" spans="5:6" x14ac:dyDescent="0.25">
      <c r="E262" s="24">
        <f t="shared" ca="1" si="8"/>
        <v>0.42337000614347786</v>
      </c>
      <c r="F262" s="24">
        <f t="shared" ca="1" si="9"/>
        <v>48.067204132170602</v>
      </c>
    </row>
    <row r="263" spans="5:6" x14ac:dyDescent="0.25">
      <c r="E263" s="24">
        <f t="shared" ca="1" si="8"/>
        <v>0.76572857717091813</v>
      </c>
      <c r="F263" s="24">
        <f t="shared" ca="1" si="9"/>
        <v>57.248519755844143</v>
      </c>
    </row>
    <row r="264" spans="5:6" x14ac:dyDescent="0.25">
      <c r="E264" s="24">
        <f t="shared" ca="1" si="8"/>
        <v>8.5944113701501013E-2</v>
      </c>
      <c r="F264" s="24">
        <f t="shared" ca="1" si="9"/>
        <v>36.338383367880098</v>
      </c>
    </row>
    <row r="265" spans="5:6" x14ac:dyDescent="0.25">
      <c r="E265" s="24">
        <f t="shared" ca="1" si="8"/>
        <v>0.25213134125239045</v>
      </c>
      <c r="F265" s="24">
        <f t="shared" ca="1" si="9"/>
        <v>43.322022178862518</v>
      </c>
    </row>
    <row r="266" spans="5:6" x14ac:dyDescent="0.25">
      <c r="E266" s="24">
        <f t="shared" ca="1" si="8"/>
        <v>0.49944729864600079</v>
      </c>
      <c r="F266" s="24">
        <f t="shared" ca="1" si="9"/>
        <v>49.986145827154481</v>
      </c>
    </row>
    <row r="267" spans="5:6" x14ac:dyDescent="0.25">
      <c r="E267" s="24">
        <f t="shared" ca="1" si="8"/>
        <v>0.54428559580353864</v>
      </c>
      <c r="F267" s="24">
        <f t="shared" ca="1" si="9"/>
        <v>51.112365000197734</v>
      </c>
    </row>
    <row r="268" spans="5:6" x14ac:dyDescent="0.25">
      <c r="E268" s="24">
        <f t="shared" ca="1" si="8"/>
        <v>0.55381432041137757</v>
      </c>
      <c r="F268" s="24">
        <f t="shared" ca="1" si="9"/>
        <v>51.353042067289934</v>
      </c>
    </row>
    <row r="269" spans="5:6" x14ac:dyDescent="0.25">
      <c r="E269" s="24">
        <f t="shared" ca="1" si="8"/>
        <v>0.79279952527008735</v>
      </c>
      <c r="F269" s="24">
        <f t="shared" ca="1" si="9"/>
        <v>58.161734326854663</v>
      </c>
    </row>
    <row r="270" spans="5:6" x14ac:dyDescent="0.25">
      <c r="E270" s="24">
        <f t="shared" ca="1" si="8"/>
        <v>0.71422114890379029</v>
      </c>
      <c r="F270" s="24">
        <f t="shared" ca="1" si="9"/>
        <v>55.657588811777181</v>
      </c>
    </row>
    <row r="271" spans="5:6" x14ac:dyDescent="0.25">
      <c r="E271" s="24">
        <f t="shared" ca="1" si="8"/>
        <v>0.59027710148883206</v>
      </c>
      <c r="F271" s="24">
        <f t="shared" ca="1" si="9"/>
        <v>52.282578415288711</v>
      </c>
    </row>
    <row r="272" spans="5:6" x14ac:dyDescent="0.25">
      <c r="E272" s="24">
        <f t="shared" ca="1" si="8"/>
        <v>0.47751583630101258</v>
      </c>
      <c r="F272" s="24">
        <f t="shared" ca="1" si="9"/>
        <v>49.436106897635035</v>
      </c>
    </row>
    <row r="273" spans="5:6" x14ac:dyDescent="0.25">
      <c r="E273" s="24">
        <f t="shared" ca="1" si="8"/>
        <v>0.35642451578737866</v>
      </c>
      <c r="F273" s="24">
        <f t="shared" ca="1" si="9"/>
        <v>46.319675412512687</v>
      </c>
    </row>
    <row r="274" spans="5:6" x14ac:dyDescent="0.25">
      <c r="E274" s="24">
        <f t="shared" ca="1" si="8"/>
        <v>0.35977595186381051</v>
      </c>
      <c r="F274" s="24">
        <f t="shared" ca="1" si="9"/>
        <v>46.409422716676474</v>
      </c>
    </row>
    <row r="275" spans="5:6" x14ac:dyDescent="0.25">
      <c r="E275" s="24">
        <f t="shared" ca="1" si="8"/>
        <v>3.3251647235999049E-2</v>
      </c>
      <c r="F275" s="24">
        <f t="shared" ca="1" si="9"/>
        <v>31.649838358538418</v>
      </c>
    </row>
    <row r="276" spans="5:6" x14ac:dyDescent="0.25">
      <c r="E276" s="24">
        <f t="shared" ca="1" si="8"/>
        <v>0.28041743391046403</v>
      </c>
      <c r="F276" s="24">
        <f t="shared" ca="1" si="9"/>
        <v>44.18398107402043</v>
      </c>
    </row>
    <row r="277" spans="5:6" x14ac:dyDescent="0.25">
      <c r="E277" s="24">
        <f t="shared" ca="1" si="8"/>
        <v>0.76463181296425276</v>
      </c>
      <c r="F277" s="24">
        <f t="shared" ca="1" si="9"/>
        <v>57.212814395547767</v>
      </c>
    </row>
    <row r="278" spans="5:6" x14ac:dyDescent="0.25">
      <c r="E278" s="24">
        <f t="shared" ca="1" si="8"/>
        <v>0.65446953279709996</v>
      </c>
      <c r="F278" s="24">
        <f t="shared" ca="1" si="9"/>
        <v>53.974157073945285</v>
      </c>
    </row>
    <row r="279" spans="5:6" x14ac:dyDescent="0.25">
      <c r="E279" s="24">
        <f t="shared" ca="1" si="8"/>
        <v>0.32118290383757264</v>
      </c>
      <c r="F279" s="24">
        <f t="shared" ca="1" si="9"/>
        <v>45.356064462256981</v>
      </c>
    </row>
    <row r="280" spans="5:6" x14ac:dyDescent="0.25">
      <c r="E280" s="24">
        <f t="shared" ca="1" si="8"/>
        <v>0.20237471925043982</v>
      </c>
      <c r="F280" s="24">
        <f t="shared" ca="1" si="9"/>
        <v>41.668310269427451</v>
      </c>
    </row>
    <row r="281" spans="5:6" x14ac:dyDescent="0.25">
      <c r="E281" s="24">
        <f t="shared" ca="1" si="8"/>
        <v>0.18732250136379747</v>
      </c>
      <c r="F281" s="24">
        <f t="shared" ca="1" si="9"/>
        <v>41.121937914843585</v>
      </c>
    </row>
    <row r="282" spans="5:6" x14ac:dyDescent="0.25">
      <c r="E282" s="24">
        <f t="shared" ca="1" si="8"/>
        <v>8.6465516527143405E-2</v>
      </c>
      <c r="F282" s="24">
        <f t="shared" ca="1" si="9"/>
        <v>36.371539453027424</v>
      </c>
    </row>
    <row r="283" spans="5:6" x14ac:dyDescent="0.25">
      <c r="E283" s="24">
        <f t="shared" ca="1" si="8"/>
        <v>0.82841539891340998</v>
      </c>
      <c r="F283" s="24">
        <f t="shared" ca="1" si="9"/>
        <v>59.479219253684889</v>
      </c>
    </row>
    <row r="284" spans="5:6" x14ac:dyDescent="0.25">
      <c r="E284" s="24">
        <f t="shared" ca="1" si="8"/>
        <v>0.99533629204569896</v>
      </c>
      <c r="F284" s="24">
        <f t="shared" ca="1" si="9"/>
        <v>75.998145233934054</v>
      </c>
    </row>
    <row r="285" spans="5:6" x14ac:dyDescent="0.25">
      <c r="E285" s="24">
        <f t="shared" ca="1" si="8"/>
        <v>0.85257458372164674</v>
      </c>
      <c r="F285" s="24">
        <f t="shared" ca="1" si="9"/>
        <v>60.475394818448393</v>
      </c>
    </row>
    <row r="286" spans="5:6" x14ac:dyDescent="0.25">
      <c r="E286" s="24">
        <f t="shared" ca="1" si="8"/>
        <v>0.9409725988965898</v>
      </c>
      <c r="F286" s="24">
        <f t="shared" ca="1" si="9"/>
        <v>65.629906153366676</v>
      </c>
    </row>
    <row r="287" spans="5:6" x14ac:dyDescent="0.25">
      <c r="E287" s="24">
        <f t="shared" ca="1" si="8"/>
        <v>0.18623844794483213</v>
      </c>
      <c r="F287" s="24">
        <f t="shared" ca="1" si="9"/>
        <v>41.081566377186462</v>
      </c>
    </row>
    <row r="288" spans="5:6" x14ac:dyDescent="0.25">
      <c r="E288" s="24">
        <f t="shared" ca="1" si="8"/>
        <v>0.43389547664192196</v>
      </c>
      <c r="F288" s="24">
        <f t="shared" ca="1" si="9"/>
        <v>48.335349091221744</v>
      </c>
    </row>
    <row r="289" spans="5:6" x14ac:dyDescent="0.25">
      <c r="E289" s="24">
        <f t="shared" ca="1" si="8"/>
        <v>0.67978629111990152</v>
      </c>
      <c r="F289" s="24">
        <f t="shared" ca="1" si="9"/>
        <v>54.671012809650257</v>
      </c>
    </row>
    <row r="290" spans="5:6" x14ac:dyDescent="0.25">
      <c r="E290" s="24">
        <f t="shared" ca="1" si="8"/>
        <v>0.25148183791195922</v>
      </c>
      <c r="F290" s="24">
        <f t="shared" ca="1" si="9"/>
        <v>43.301660925721066</v>
      </c>
    </row>
    <row r="291" spans="5:6" x14ac:dyDescent="0.25">
      <c r="E291" s="24">
        <f t="shared" ca="1" si="8"/>
        <v>0.95274436948442542</v>
      </c>
      <c r="F291" s="24">
        <f t="shared" ca="1" si="9"/>
        <v>66.720662392133278</v>
      </c>
    </row>
    <row r="292" spans="5:6" x14ac:dyDescent="0.25">
      <c r="E292" s="24">
        <f t="shared" ca="1" si="8"/>
        <v>0.71364425350181127</v>
      </c>
      <c r="F292" s="24">
        <f t="shared" ca="1" si="9"/>
        <v>55.640626541407187</v>
      </c>
    </row>
    <row r="293" spans="5:6" x14ac:dyDescent="0.25">
      <c r="E293" s="24">
        <f t="shared" ca="1" si="8"/>
        <v>0.87579094359074705</v>
      </c>
      <c r="F293" s="24">
        <f t="shared" ca="1" si="9"/>
        <v>61.542001702217668</v>
      </c>
    </row>
    <row r="294" spans="5:6" x14ac:dyDescent="0.25">
      <c r="E294" s="24">
        <f t="shared" ca="1" si="8"/>
        <v>0.90765964345137295</v>
      </c>
      <c r="F294" s="24">
        <f t="shared" ca="1" si="9"/>
        <v>63.264801281527888</v>
      </c>
    </row>
    <row r="295" spans="5:6" x14ac:dyDescent="0.25">
      <c r="E295" s="24">
        <f t="shared" ca="1" si="8"/>
        <v>0.30154974426984615</v>
      </c>
      <c r="F295" s="24">
        <f t="shared" ca="1" si="9"/>
        <v>44.800515261638878</v>
      </c>
    </row>
    <row r="296" spans="5:6" x14ac:dyDescent="0.25">
      <c r="E296" s="24">
        <f t="shared" ca="1" si="8"/>
        <v>0.64406846174271937</v>
      </c>
      <c r="F296" s="24">
        <f t="shared" ca="1" si="9"/>
        <v>53.693550785397001</v>
      </c>
    </row>
    <row r="297" spans="5:6" x14ac:dyDescent="0.25">
      <c r="E297" s="24">
        <f t="shared" ca="1" si="8"/>
        <v>0.56694101119387363</v>
      </c>
      <c r="F297" s="24">
        <f t="shared" ca="1" si="9"/>
        <v>51.685914863499463</v>
      </c>
    </row>
    <row r="298" spans="5:6" x14ac:dyDescent="0.25">
      <c r="E298" s="24">
        <f t="shared" ca="1" si="8"/>
        <v>0.3957806448302108</v>
      </c>
      <c r="F298" s="24">
        <f t="shared" ca="1" si="9"/>
        <v>47.35716261379573</v>
      </c>
    </row>
    <row r="299" spans="5:6" x14ac:dyDescent="0.25">
      <c r="E299" s="24">
        <f t="shared" ca="1" si="8"/>
        <v>0.9010757672347488</v>
      </c>
      <c r="F299" s="24">
        <f t="shared" ca="1" si="9"/>
        <v>62.877055940867628</v>
      </c>
    </row>
    <row r="300" spans="5:6" x14ac:dyDescent="0.25">
      <c r="E300" s="24">
        <f t="shared" ca="1" si="8"/>
        <v>0.30197384579856701</v>
      </c>
      <c r="F300" s="24">
        <f t="shared" ca="1" si="9"/>
        <v>44.812680692530456</v>
      </c>
    </row>
    <row r="301" spans="5:6" x14ac:dyDescent="0.25">
      <c r="E301" s="24">
        <f t="shared" ca="1" si="8"/>
        <v>0.82312970809599473</v>
      </c>
      <c r="F301" s="24">
        <f t="shared" ca="1" si="9"/>
        <v>59.273582038618358</v>
      </c>
    </row>
    <row r="302" spans="5:6" x14ac:dyDescent="0.25">
      <c r="E302" s="24">
        <f t="shared" ca="1" si="8"/>
        <v>0.87252689405634865</v>
      </c>
      <c r="F302" s="24">
        <f t="shared" ca="1" si="9"/>
        <v>61.384174477099393</v>
      </c>
    </row>
    <row r="303" spans="5:6" x14ac:dyDescent="0.25">
      <c r="E303" s="24">
        <f t="shared" ca="1" si="8"/>
        <v>0.86772171322086267</v>
      </c>
      <c r="F303" s="24">
        <f t="shared" ca="1" si="9"/>
        <v>61.156859807314206</v>
      </c>
    </row>
    <row r="304" spans="5:6" x14ac:dyDescent="0.25">
      <c r="E304" s="24">
        <f t="shared" ca="1" si="8"/>
        <v>0.9449595628989873</v>
      </c>
      <c r="F304" s="24">
        <f t="shared" ca="1" si="9"/>
        <v>65.978297390671841</v>
      </c>
    </row>
    <row r="305" spans="5:6" x14ac:dyDescent="0.25">
      <c r="E305" s="24">
        <f t="shared" ca="1" si="8"/>
        <v>0.84713085101848273</v>
      </c>
      <c r="F305" s="24">
        <f t="shared" ca="1" si="9"/>
        <v>60.242053380742391</v>
      </c>
    </row>
    <row r="306" spans="5:6" x14ac:dyDescent="0.25">
      <c r="E306" s="24">
        <f t="shared" ca="1" si="8"/>
        <v>0.67170341195536132</v>
      </c>
      <c r="F306" s="24">
        <f t="shared" ca="1" si="9"/>
        <v>54.446216816800714</v>
      </c>
    </row>
    <row r="307" spans="5:6" x14ac:dyDescent="0.25">
      <c r="E307" s="24">
        <f t="shared" ca="1" si="8"/>
        <v>0.20256859156417206</v>
      </c>
      <c r="F307" s="24">
        <f t="shared" ca="1" si="9"/>
        <v>41.67518441311131</v>
      </c>
    </row>
    <row r="308" spans="5:6" x14ac:dyDescent="0.25">
      <c r="E308" s="24">
        <f t="shared" ca="1" si="8"/>
        <v>4.9026462966375028E-3</v>
      </c>
      <c r="F308" s="24">
        <f t="shared" ca="1" si="9"/>
        <v>24.173788383062981</v>
      </c>
    </row>
    <row r="309" spans="5:6" x14ac:dyDescent="0.25">
      <c r="E309" s="24">
        <f t="shared" ca="1" si="8"/>
        <v>0.86728134655430544</v>
      </c>
      <c r="F309" s="24">
        <f t="shared" ca="1" si="9"/>
        <v>61.13631500312524</v>
      </c>
    </row>
    <row r="310" spans="5:6" x14ac:dyDescent="0.25">
      <c r="E310" s="24">
        <f t="shared" ca="1" si="8"/>
        <v>0.99345526919113614</v>
      </c>
      <c r="F310" s="24">
        <f t="shared" ca="1" si="9"/>
        <v>74.81325953577965</v>
      </c>
    </row>
    <row r="311" spans="5:6" x14ac:dyDescent="0.25">
      <c r="E311" s="24">
        <f t="shared" ca="1" si="8"/>
        <v>6.0121441421979172E-2</v>
      </c>
      <c r="F311" s="24">
        <f t="shared" ca="1" si="9"/>
        <v>34.462450612094884</v>
      </c>
    </row>
    <row r="312" spans="5:6" x14ac:dyDescent="0.25">
      <c r="E312" s="24">
        <f t="shared" ca="1" si="8"/>
        <v>0.90909241207619429</v>
      </c>
      <c r="F312" s="24">
        <f t="shared" ca="1" si="9"/>
        <v>63.35186922736203</v>
      </c>
    </row>
    <row r="313" spans="5:6" x14ac:dyDescent="0.25">
      <c r="E313" s="24">
        <f t="shared" ca="1" si="8"/>
        <v>0.10775062495404364</v>
      </c>
      <c r="F313" s="24">
        <f t="shared" ca="1" si="9"/>
        <v>37.61420462533782</v>
      </c>
    </row>
    <row r="314" spans="5:6" x14ac:dyDescent="0.25">
      <c r="E314" s="24">
        <f t="shared" ca="1" si="8"/>
        <v>0.10767079132296642</v>
      </c>
      <c r="F314" s="24">
        <f t="shared" ca="1" si="9"/>
        <v>37.609894272373182</v>
      </c>
    </row>
    <row r="315" spans="5:6" x14ac:dyDescent="0.25">
      <c r="E315" s="24">
        <f t="shared" ca="1" si="8"/>
        <v>0.65224360392576697</v>
      </c>
      <c r="F315" s="24">
        <f t="shared" ca="1" si="9"/>
        <v>53.913848457060439</v>
      </c>
    </row>
    <row r="316" spans="5:6" x14ac:dyDescent="0.25">
      <c r="E316" s="24">
        <f t="shared" ca="1" si="8"/>
        <v>0.80542955498322888</v>
      </c>
      <c r="F316" s="24">
        <f t="shared" ca="1" si="9"/>
        <v>58.611764107671036</v>
      </c>
    </row>
    <row r="317" spans="5:6" x14ac:dyDescent="0.25">
      <c r="E317" s="24">
        <f t="shared" ca="1" si="8"/>
        <v>0.17789432408117478</v>
      </c>
      <c r="F317" s="24">
        <f t="shared" ca="1" si="9"/>
        <v>40.765805280663066</v>
      </c>
    </row>
    <row r="318" spans="5:6" x14ac:dyDescent="0.25">
      <c r="E318" s="24">
        <f t="shared" ca="1" si="8"/>
        <v>0.36916297136838372</v>
      </c>
      <c r="F318" s="24">
        <f t="shared" ca="1" si="9"/>
        <v>46.659289469007454</v>
      </c>
    </row>
    <row r="319" spans="5:6" x14ac:dyDescent="0.25">
      <c r="E319" s="24">
        <f t="shared" ca="1" si="8"/>
        <v>0.52518684757195133</v>
      </c>
      <c r="F319" s="24">
        <f t="shared" ca="1" si="9"/>
        <v>50.631760640014505</v>
      </c>
    </row>
    <row r="320" spans="5:6" x14ac:dyDescent="0.25">
      <c r="E320" s="24">
        <f t="shared" ca="1" si="8"/>
        <v>0.48964926444667056</v>
      </c>
      <c r="F320" s="24">
        <f t="shared" ca="1" si="9"/>
        <v>49.74051641979878</v>
      </c>
    </row>
    <row r="321" spans="5:6" x14ac:dyDescent="0.25">
      <c r="E321" s="24">
        <f t="shared" ca="1" si="8"/>
        <v>0.72179344423222591</v>
      </c>
      <c r="F321" s="24">
        <f t="shared" ca="1" si="9"/>
        <v>55.881775693672651</v>
      </c>
    </row>
    <row r="322" spans="5:6" x14ac:dyDescent="0.25">
      <c r="E322" s="24">
        <f t="shared" ca="1" si="8"/>
        <v>0.11351689963649536</v>
      </c>
      <c r="F322" s="24">
        <f t="shared" ca="1" si="9"/>
        <v>37.919649983512457</v>
      </c>
    </row>
    <row r="323" spans="5:6" x14ac:dyDescent="0.25">
      <c r="E323" s="24">
        <f t="shared" ca="1" si="8"/>
        <v>0.91331636523145932</v>
      </c>
      <c r="F323" s="24">
        <f t="shared" ca="1" si="9"/>
        <v>63.614634719676602</v>
      </c>
    </row>
    <row r="324" spans="5:6" x14ac:dyDescent="0.25">
      <c r="E324" s="24">
        <f t="shared" ref="E324:E387" ca="1" si="10">RAND()</f>
        <v>0.47401707242899005</v>
      </c>
      <c r="F324" s="24">
        <f t="shared" ref="F324:F387" ca="1" si="11">_xlfn.NORM.INV(E324,$C$3,$C$4)</f>
        <v>49.348243455723015</v>
      </c>
    </row>
    <row r="325" spans="5:6" x14ac:dyDescent="0.25">
      <c r="E325" s="24">
        <f t="shared" ca="1" si="10"/>
        <v>0.37224597365695178</v>
      </c>
      <c r="F325" s="24">
        <f t="shared" ca="1" si="11"/>
        <v>46.740893362341886</v>
      </c>
    </row>
    <row r="326" spans="5:6" x14ac:dyDescent="0.25">
      <c r="E326" s="24">
        <f t="shared" ca="1" si="10"/>
        <v>0.57702717808018411</v>
      </c>
      <c r="F326" s="24">
        <f t="shared" ca="1" si="11"/>
        <v>51.94294050559099</v>
      </c>
    </row>
    <row r="327" spans="5:6" x14ac:dyDescent="0.25">
      <c r="E327" s="24">
        <f t="shared" ca="1" si="10"/>
        <v>0.75003059713827946</v>
      </c>
      <c r="F327" s="24">
        <f t="shared" ca="1" si="11"/>
        <v>56.745860383889173</v>
      </c>
    </row>
    <row r="328" spans="5:6" x14ac:dyDescent="0.25">
      <c r="E328" s="24">
        <f t="shared" ca="1" si="10"/>
        <v>0.33962932000634261</v>
      </c>
      <c r="F328" s="24">
        <f t="shared" ca="1" si="11"/>
        <v>45.865250065812788</v>
      </c>
    </row>
    <row r="329" spans="5:6" x14ac:dyDescent="0.25">
      <c r="E329" s="24">
        <f t="shared" ca="1" si="10"/>
        <v>0.74049080093543085</v>
      </c>
      <c r="F329" s="24">
        <f t="shared" ca="1" si="11"/>
        <v>56.448592550295082</v>
      </c>
    </row>
    <row r="330" spans="5:6" x14ac:dyDescent="0.25">
      <c r="E330" s="24">
        <f t="shared" ca="1" si="10"/>
        <v>0.47024482329144557</v>
      </c>
      <c r="F330" s="24">
        <f t="shared" ca="1" si="11"/>
        <v>49.253455455554864</v>
      </c>
    </row>
    <row r="331" spans="5:6" x14ac:dyDescent="0.25">
      <c r="E331" s="24">
        <f t="shared" ca="1" si="10"/>
        <v>0.13046170358636155</v>
      </c>
      <c r="F331" s="24">
        <f t="shared" ca="1" si="11"/>
        <v>38.757887245133205</v>
      </c>
    </row>
    <row r="332" spans="5:6" x14ac:dyDescent="0.25">
      <c r="E332" s="24">
        <f t="shared" ca="1" si="10"/>
        <v>0.22334667886166359</v>
      </c>
      <c r="F332" s="24">
        <f t="shared" ca="1" si="11"/>
        <v>42.390607571052762</v>
      </c>
    </row>
    <row r="333" spans="5:6" x14ac:dyDescent="0.25">
      <c r="E333" s="24">
        <f t="shared" ca="1" si="10"/>
        <v>0.93632786008983504</v>
      </c>
      <c r="F333" s="24">
        <f t="shared" ca="1" si="11"/>
        <v>65.246585724271768</v>
      </c>
    </row>
    <row r="334" spans="5:6" x14ac:dyDescent="0.25">
      <c r="E334" s="24">
        <f t="shared" ca="1" si="10"/>
        <v>0.8670576573596297</v>
      </c>
      <c r="F334" s="24">
        <f t="shared" ca="1" si="11"/>
        <v>61.125897019514355</v>
      </c>
    </row>
    <row r="335" spans="5:6" x14ac:dyDescent="0.25">
      <c r="E335" s="24">
        <f t="shared" ca="1" si="10"/>
        <v>0.89981130423319977</v>
      </c>
      <c r="F335" s="24">
        <f t="shared" ca="1" si="11"/>
        <v>62.804771056560902</v>
      </c>
    </row>
    <row r="336" spans="5:6" x14ac:dyDescent="0.25">
      <c r="E336" s="24">
        <f t="shared" ca="1" si="10"/>
        <v>0.92132834196560742</v>
      </c>
      <c r="F336" s="24">
        <f t="shared" ca="1" si="11"/>
        <v>64.140633050413442</v>
      </c>
    </row>
    <row r="337" spans="5:6" x14ac:dyDescent="0.25">
      <c r="E337" s="24">
        <f t="shared" ca="1" si="10"/>
        <v>0.93497540020211178</v>
      </c>
      <c r="F337" s="24">
        <f t="shared" ca="1" si="11"/>
        <v>65.139079023607607</v>
      </c>
    </row>
    <row r="338" spans="5:6" x14ac:dyDescent="0.25">
      <c r="E338" s="24">
        <f t="shared" ca="1" si="10"/>
        <v>0.23974646436342339</v>
      </c>
      <c r="F338" s="24">
        <f t="shared" ca="1" si="11"/>
        <v>42.928816424227456</v>
      </c>
    </row>
    <row r="339" spans="5:6" x14ac:dyDescent="0.25">
      <c r="E339" s="24">
        <f t="shared" ca="1" si="10"/>
        <v>0.68367874887881441</v>
      </c>
      <c r="F339" s="24">
        <f t="shared" ca="1" si="11"/>
        <v>54.780108224140093</v>
      </c>
    </row>
    <row r="340" spans="5:6" x14ac:dyDescent="0.25">
      <c r="E340" s="24">
        <f t="shared" ca="1" si="10"/>
        <v>0.29682764377514448</v>
      </c>
      <c r="F340" s="24">
        <f t="shared" ca="1" si="11"/>
        <v>44.664534368018934</v>
      </c>
    </row>
    <row r="341" spans="5:6" x14ac:dyDescent="0.25">
      <c r="E341" s="24">
        <f t="shared" ca="1" si="10"/>
        <v>0.44495884118175255</v>
      </c>
      <c r="F341" s="24">
        <f t="shared" ca="1" si="11"/>
        <v>48.615916299776757</v>
      </c>
    </row>
    <row r="342" spans="5:6" x14ac:dyDescent="0.25">
      <c r="E342" s="24">
        <f t="shared" ca="1" si="10"/>
        <v>0.48798700408448914</v>
      </c>
      <c r="F342" s="24">
        <f t="shared" ca="1" si="11"/>
        <v>49.698833326897685</v>
      </c>
    </row>
    <row r="343" spans="5:6" x14ac:dyDescent="0.25">
      <c r="E343" s="24">
        <f t="shared" ca="1" si="10"/>
        <v>5.5576273185811154E-2</v>
      </c>
      <c r="F343" s="24">
        <f t="shared" ca="1" si="11"/>
        <v>34.069659219918186</v>
      </c>
    </row>
    <row r="344" spans="5:6" x14ac:dyDescent="0.25">
      <c r="E344" s="24">
        <f t="shared" ca="1" si="10"/>
        <v>0.19546075789465223</v>
      </c>
      <c r="F344" s="24">
        <f t="shared" ca="1" si="11"/>
        <v>41.420526123342889</v>
      </c>
    </row>
    <row r="345" spans="5:6" x14ac:dyDescent="0.25">
      <c r="E345" s="24">
        <f t="shared" ca="1" si="10"/>
        <v>0.22045303805865102</v>
      </c>
      <c r="F345" s="24">
        <f t="shared" ca="1" si="11"/>
        <v>42.293359334845846</v>
      </c>
    </row>
    <row r="346" spans="5:6" x14ac:dyDescent="0.25">
      <c r="E346" s="24">
        <f t="shared" ca="1" si="10"/>
        <v>0.77188527315154976</v>
      </c>
      <c r="F346" s="24">
        <f t="shared" ca="1" si="11"/>
        <v>57.45069917592896</v>
      </c>
    </row>
    <row r="347" spans="5:6" x14ac:dyDescent="0.25">
      <c r="E347" s="24">
        <f t="shared" ca="1" si="10"/>
        <v>0.52851052730237091</v>
      </c>
      <c r="F347" s="24">
        <f t="shared" ca="1" si="11"/>
        <v>50.715262351510923</v>
      </c>
    </row>
    <row r="348" spans="5:6" x14ac:dyDescent="0.25">
      <c r="E348" s="24">
        <f t="shared" ca="1" si="10"/>
        <v>0.60662911138487963</v>
      </c>
      <c r="F348" s="24">
        <f t="shared" ca="1" si="11"/>
        <v>52.705439923986063</v>
      </c>
    </row>
    <row r="349" spans="5:6" x14ac:dyDescent="0.25">
      <c r="E349" s="24">
        <f t="shared" ca="1" si="10"/>
        <v>0.68299303941033218</v>
      </c>
      <c r="F349" s="24">
        <f t="shared" ca="1" si="11"/>
        <v>54.760848620799351</v>
      </c>
    </row>
    <row r="350" spans="5:6" x14ac:dyDescent="0.25">
      <c r="E350" s="24">
        <f t="shared" ca="1" si="10"/>
        <v>0.82189774626290579</v>
      </c>
      <c r="F350" s="24">
        <f t="shared" ca="1" si="11"/>
        <v>59.226214614315872</v>
      </c>
    </row>
    <row r="351" spans="5:6" x14ac:dyDescent="0.25">
      <c r="E351" s="24">
        <f t="shared" ca="1" si="10"/>
        <v>0.68782736147294021</v>
      </c>
      <c r="F351" s="24">
        <f t="shared" ca="1" si="11"/>
        <v>54.8970130672094</v>
      </c>
    </row>
    <row r="352" spans="5:6" x14ac:dyDescent="0.25">
      <c r="E352" s="24">
        <f t="shared" ca="1" si="10"/>
        <v>0.76627527242889493</v>
      </c>
      <c r="F352" s="24">
        <f t="shared" ca="1" si="11"/>
        <v>57.266352063015475</v>
      </c>
    </row>
    <row r="353" spans="5:6" x14ac:dyDescent="0.25">
      <c r="E353" s="24">
        <f t="shared" ca="1" si="10"/>
        <v>0.88390644989023137</v>
      </c>
      <c r="F353" s="24">
        <f t="shared" ca="1" si="11"/>
        <v>61.947439118240013</v>
      </c>
    </row>
    <row r="354" spans="5:6" x14ac:dyDescent="0.25">
      <c r="E354" s="24">
        <f t="shared" ca="1" si="10"/>
        <v>0.61900796497370214</v>
      </c>
      <c r="F354" s="24">
        <f t="shared" ca="1" si="11"/>
        <v>53.028763831257272</v>
      </c>
    </row>
    <row r="355" spans="5:6" x14ac:dyDescent="0.25">
      <c r="E355" s="24">
        <f t="shared" ca="1" si="10"/>
        <v>0.36171052596114639</v>
      </c>
      <c r="F355" s="24">
        <f t="shared" ca="1" si="11"/>
        <v>46.461096402152791</v>
      </c>
    </row>
    <row r="356" spans="5:6" x14ac:dyDescent="0.25">
      <c r="E356" s="24">
        <f t="shared" ca="1" si="10"/>
        <v>0.81905358856617128</v>
      </c>
      <c r="F356" s="24">
        <f t="shared" ca="1" si="11"/>
        <v>59.117642701774884</v>
      </c>
    </row>
    <row r="357" spans="5:6" x14ac:dyDescent="0.25">
      <c r="E357" s="24">
        <f t="shared" ca="1" si="10"/>
        <v>0.66093126784683598</v>
      </c>
      <c r="F357" s="24">
        <f t="shared" ca="1" si="11"/>
        <v>54.15006063535742</v>
      </c>
    </row>
    <row r="358" spans="5:6" x14ac:dyDescent="0.25">
      <c r="E358" s="24">
        <f t="shared" ca="1" si="10"/>
        <v>0.38212972976602055</v>
      </c>
      <c r="F358" s="24">
        <f t="shared" ca="1" si="11"/>
        <v>47.001078988036625</v>
      </c>
    </row>
    <row r="359" spans="5:6" x14ac:dyDescent="0.25">
      <c r="E359" s="24">
        <f t="shared" ca="1" si="10"/>
        <v>0.62746757788347107</v>
      </c>
      <c r="F359" s="24">
        <f t="shared" ca="1" si="11"/>
        <v>53.251535732955567</v>
      </c>
    </row>
    <row r="360" spans="5:6" x14ac:dyDescent="0.25">
      <c r="E360" s="24">
        <f t="shared" ca="1" si="10"/>
        <v>0.34804004031701163</v>
      </c>
      <c r="F360" s="24">
        <f t="shared" ca="1" si="11"/>
        <v>46.093826249724344</v>
      </c>
    </row>
    <row r="361" spans="5:6" x14ac:dyDescent="0.25">
      <c r="E361" s="24">
        <f t="shared" ca="1" si="10"/>
        <v>0.35928882056577416</v>
      </c>
      <c r="F361" s="24">
        <f t="shared" ca="1" si="11"/>
        <v>46.396396064767792</v>
      </c>
    </row>
    <row r="362" spans="5:6" x14ac:dyDescent="0.25">
      <c r="E362" s="24">
        <f t="shared" ca="1" si="10"/>
        <v>0.88027623147352396</v>
      </c>
      <c r="F362" s="24">
        <f t="shared" ca="1" si="11"/>
        <v>61.76368791817481</v>
      </c>
    </row>
    <row r="363" spans="5:6" x14ac:dyDescent="0.25">
      <c r="E363" s="24">
        <f t="shared" ca="1" si="10"/>
        <v>0.61957639556926414</v>
      </c>
      <c r="F363" s="24">
        <f t="shared" ca="1" si="11"/>
        <v>53.043684403351698</v>
      </c>
    </row>
    <row r="364" spans="5:6" x14ac:dyDescent="0.25">
      <c r="E364" s="24">
        <f t="shared" ca="1" si="10"/>
        <v>5.1369188352654027E-2</v>
      </c>
      <c r="F364" s="24">
        <f t="shared" ca="1" si="11"/>
        <v>33.682794868793657</v>
      </c>
    </row>
    <row r="365" spans="5:6" x14ac:dyDescent="0.25">
      <c r="E365" s="24">
        <f t="shared" ca="1" si="10"/>
        <v>0.88759495556076073</v>
      </c>
      <c r="F365" s="24">
        <f t="shared" ca="1" si="11"/>
        <v>62.138366998353838</v>
      </c>
    </row>
    <row r="366" spans="5:6" x14ac:dyDescent="0.25">
      <c r="E366" s="24">
        <f t="shared" ca="1" si="10"/>
        <v>0.51112630838123663</v>
      </c>
      <c r="F366" s="24">
        <f t="shared" ca="1" si="11"/>
        <v>50.278931356941349</v>
      </c>
    </row>
    <row r="367" spans="5:6" x14ac:dyDescent="0.25">
      <c r="E367" s="24">
        <f t="shared" ca="1" si="10"/>
        <v>0.77246439294044811</v>
      </c>
      <c r="F367" s="24">
        <f t="shared" ca="1" si="11"/>
        <v>57.469873212675161</v>
      </c>
    </row>
    <row r="368" spans="5:6" x14ac:dyDescent="0.25">
      <c r="E368" s="24">
        <f t="shared" ca="1" si="10"/>
        <v>0.90314205389615965</v>
      </c>
      <c r="F368" s="24">
        <f t="shared" ca="1" si="11"/>
        <v>62.996647635459219</v>
      </c>
    </row>
    <row r="369" spans="5:6" x14ac:dyDescent="0.25">
      <c r="E369" s="24">
        <f t="shared" ca="1" si="10"/>
        <v>0.53890938895024532</v>
      </c>
      <c r="F369" s="24">
        <f t="shared" ca="1" si="11"/>
        <v>50.976865171536645</v>
      </c>
    </row>
    <row r="370" spans="5:6" x14ac:dyDescent="0.25">
      <c r="E370" s="24">
        <f t="shared" ca="1" si="10"/>
        <v>0.39426015010343929</v>
      </c>
      <c r="F370" s="24">
        <f t="shared" ca="1" si="11"/>
        <v>47.317674224244911</v>
      </c>
    </row>
    <row r="371" spans="5:6" x14ac:dyDescent="0.25">
      <c r="E371" s="24">
        <f t="shared" ca="1" si="10"/>
        <v>0.24421789590578202</v>
      </c>
      <c r="F371" s="24">
        <f t="shared" ca="1" si="11"/>
        <v>43.072011464881783</v>
      </c>
    </row>
    <row r="372" spans="5:6" x14ac:dyDescent="0.25">
      <c r="E372" s="24">
        <f t="shared" ca="1" si="10"/>
        <v>0.22975872108089779</v>
      </c>
      <c r="F372" s="24">
        <f t="shared" ca="1" si="11"/>
        <v>42.603583168904549</v>
      </c>
    </row>
    <row r="373" spans="5:6" x14ac:dyDescent="0.25">
      <c r="E373" s="24">
        <f t="shared" ca="1" si="10"/>
        <v>0.94806168679052671</v>
      </c>
      <c r="F373" s="24">
        <f t="shared" ca="1" si="11"/>
        <v>66.263433891520776</v>
      </c>
    </row>
    <row r="374" spans="5:6" x14ac:dyDescent="0.25">
      <c r="E374" s="24">
        <f t="shared" ca="1" si="10"/>
        <v>0.58448988791369694</v>
      </c>
      <c r="F374" s="24">
        <f t="shared" ca="1" si="11"/>
        <v>52.133932766811355</v>
      </c>
    </row>
    <row r="375" spans="5:6" x14ac:dyDescent="0.25">
      <c r="E375" s="24">
        <f t="shared" ca="1" si="10"/>
        <v>0.53253449665375197</v>
      </c>
      <c r="F375" s="24">
        <f t="shared" ca="1" si="11"/>
        <v>50.816424965757257</v>
      </c>
    </row>
    <row r="376" spans="5:6" x14ac:dyDescent="0.25">
      <c r="E376" s="24">
        <f t="shared" ca="1" si="10"/>
        <v>0.60765921790638344</v>
      </c>
      <c r="F376" s="24">
        <f t="shared" ca="1" si="11"/>
        <v>52.732233079902578</v>
      </c>
    </row>
    <row r="377" spans="5:6" x14ac:dyDescent="0.25">
      <c r="E377" s="24">
        <f t="shared" ca="1" si="10"/>
        <v>0.71082911296371287</v>
      </c>
      <c r="F377" s="24">
        <f t="shared" ca="1" si="11"/>
        <v>55.558085001117036</v>
      </c>
    </row>
    <row r="378" spans="5:6" x14ac:dyDescent="0.25">
      <c r="E378" s="24">
        <f t="shared" ca="1" si="10"/>
        <v>0.78533687622306336</v>
      </c>
      <c r="F378" s="24">
        <f t="shared" ca="1" si="11"/>
        <v>57.903451123991701</v>
      </c>
    </row>
    <row r="379" spans="5:6" x14ac:dyDescent="0.25">
      <c r="E379" s="24">
        <f t="shared" ca="1" si="10"/>
        <v>0.6453396390451368</v>
      </c>
      <c r="F379" s="24">
        <f t="shared" ca="1" si="11"/>
        <v>53.727685365789114</v>
      </c>
    </row>
    <row r="380" spans="5:6" x14ac:dyDescent="0.25">
      <c r="E380" s="24">
        <f t="shared" ca="1" si="10"/>
        <v>0.74167946193436396</v>
      </c>
      <c r="F380" s="24">
        <f t="shared" ca="1" si="11"/>
        <v>56.485317595587311</v>
      </c>
    </row>
    <row r="381" spans="5:6" x14ac:dyDescent="0.25">
      <c r="E381" s="24">
        <f t="shared" ca="1" si="10"/>
        <v>0.90424251778969433</v>
      </c>
      <c r="F381" s="24">
        <f t="shared" ca="1" si="11"/>
        <v>63.061105539269384</v>
      </c>
    </row>
    <row r="382" spans="5:6" x14ac:dyDescent="0.25">
      <c r="E382" s="24">
        <f t="shared" ca="1" si="10"/>
        <v>0.25966291810984587</v>
      </c>
      <c r="F382" s="24">
        <f t="shared" ca="1" si="11"/>
        <v>43.556150420728898</v>
      </c>
    </row>
    <row r="383" spans="5:6" x14ac:dyDescent="0.25">
      <c r="E383" s="24">
        <f t="shared" ca="1" si="10"/>
        <v>0.95258103324220855</v>
      </c>
      <c r="F383" s="24">
        <f t="shared" ca="1" si="11"/>
        <v>66.704117144420835</v>
      </c>
    </row>
    <row r="384" spans="5:6" x14ac:dyDescent="0.25">
      <c r="E384" s="24">
        <f t="shared" ca="1" si="10"/>
        <v>5.6552905036715062E-2</v>
      </c>
      <c r="F384" s="24">
        <f t="shared" ca="1" si="11"/>
        <v>34.156135788373021</v>
      </c>
    </row>
    <row r="385" spans="5:6" x14ac:dyDescent="0.25">
      <c r="E385" s="24">
        <f t="shared" ca="1" si="10"/>
        <v>0.82454595013095278</v>
      </c>
      <c r="F385" s="24">
        <f t="shared" ca="1" si="11"/>
        <v>59.328293209377819</v>
      </c>
    </row>
    <row r="386" spans="5:6" x14ac:dyDescent="0.25">
      <c r="E386" s="24">
        <f t="shared" ca="1" si="10"/>
        <v>0.69344009066763179</v>
      </c>
      <c r="F386" s="24">
        <f t="shared" ca="1" si="11"/>
        <v>55.056251556226769</v>
      </c>
    </row>
    <row r="387" spans="5:6" x14ac:dyDescent="0.25">
      <c r="E387" s="24">
        <f t="shared" ca="1" si="10"/>
        <v>0.78811546114800657</v>
      </c>
      <c r="F387" s="24">
        <f t="shared" ca="1" si="11"/>
        <v>57.99899413372826</v>
      </c>
    </row>
    <row r="388" spans="5:6" x14ac:dyDescent="0.25">
      <c r="E388" s="24">
        <f t="shared" ref="E388:E451" ca="1" si="12">RAND()</f>
        <v>0.37406822258810402</v>
      </c>
      <c r="F388" s="24">
        <f t="shared" ref="F388:F451" ca="1" si="13">_xlfn.NORM.INV(E388,$C$3,$C$4)</f>
        <v>46.78902421329051</v>
      </c>
    </row>
    <row r="389" spans="5:6" x14ac:dyDescent="0.25">
      <c r="E389" s="24">
        <f t="shared" ca="1" si="12"/>
        <v>0.67741415923714743</v>
      </c>
      <c r="F389" s="24">
        <f t="shared" ca="1" si="13"/>
        <v>54.604800590041194</v>
      </c>
    </row>
    <row r="390" spans="5:6" x14ac:dyDescent="0.25">
      <c r="E390" s="24">
        <f t="shared" ca="1" si="12"/>
        <v>0.25761595810114513</v>
      </c>
      <c r="F390" s="24">
        <f t="shared" ca="1" si="13"/>
        <v>43.492872267963278</v>
      </c>
    </row>
    <row r="391" spans="5:6" x14ac:dyDescent="0.25">
      <c r="E391" s="24">
        <f t="shared" ca="1" si="12"/>
        <v>0.9561205249174668</v>
      </c>
      <c r="F391" s="24">
        <f t="shared" ca="1" si="13"/>
        <v>67.073395977474661</v>
      </c>
    </row>
    <row r="392" spans="5:6" x14ac:dyDescent="0.25">
      <c r="E392" s="24">
        <f t="shared" ca="1" si="12"/>
        <v>0.73532314671567633</v>
      </c>
      <c r="F392" s="24">
        <f t="shared" ca="1" si="13"/>
        <v>56.289928967441995</v>
      </c>
    </row>
    <row r="393" spans="5:6" x14ac:dyDescent="0.25">
      <c r="E393" s="24">
        <f t="shared" ca="1" si="12"/>
        <v>0.78921220231062728</v>
      </c>
      <c r="F393" s="24">
        <f t="shared" ca="1" si="13"/>
        <v>58.036907537889483</v>
      </c>
    </row>
    <row r="394" spans="5:6" x14ac:dyDescent="0.25">
      <c r="E394" s="24">
        <f t="shared" ca="1" si="12"/>
        <v>0.66484447284452008</v>
      </c>
      <c r="F394" s="24">
        <f t="shared" ca="1" si="13"/>
        <v>54.257211423221079</v>
      </c>
    </row>
    <row r="395" spans="5:6" x14ac:dyDescent="0.25">
      <c r="E395" s="24">
        <f t="shared" ca="1" si="12"/>
        <v>0.85741013269308541</v>
      </c>
      <c r="F395" s="24">
        <f t="shared" ca="1" si="13"/>
        <v>60.687557690499887</v>
      </c>
    </row>
    <row r="396" spans="5:6" x14ac:dyDescent="0.25">
      <c r="E396" s="24">
        <f t="shared" ca="1" si="12"/>
        <v>0.65069581659607612</v>
      </c>
      <c r="F396" s="24">
        <f t="shared" ca="1" si="13"/>
        <v>53.871997073118614</v>
      </c>
    </row>
    <row r="397" spans="5:6" x14ac:dyDescent="0.25">
      <c r="E397" s="24">
        <f t="shared" ca="1" si="12"/>
        <v>0.83238694263053314</v>
      </c>
      <c r="F397" s="24">
        <f t="shared" ca="1" si="13"/>
        <v>59.63640659025458</v>
      </c>
    </row>
    <row r="398" spans="5:6" x14ac:dyDescent="0.25">
      <c r="E398" s="24">
        <f t="shared" ca="1" si="12"/>
        <v>0.82571501523671897</v>
      </c>
      <c r="F398" s="24">
        <f t="shared" ca="1" si="13"/>
        <v>59.373666891496505</v>
      </c>
    </row>
    <row r="399" spans="5:6" x14ac:dyDescent="0.25">
      <c r="E399" s="24">
        <f t="shared" ca="1" si="12"/>
        <v>0.82749453810578111</v>
      </c>
      <c r="F399" s="24">
        <f t="shared" ca="1" si="13"/>
        <v>59.443106528064241</v>
      </c>
    </row>
    <row r="400" spans="5:6" x14ac:dyDescent="0.25">
      <c r="E400" s="24">
        <f t="shared" ca="1" si="12"/>
        <v>0.80550848426198118</v>
      </c>
      <c r="F400" s="24">
        <f t="shared" ca="1" si="13"/>
        <v>58.614631079778142</v>
      </c>
    </row>
    <row r="401" spans="5:6" x14ac:dyDescent="0.25">
      <c r="E401" s="24">
        <f t="shared" ca="1" si="12"/>
        <v>0.7313892353914857</v>
      </c>
      <c r="F401" s="24">
        <f t="shared" ca="1" si="13"/>
        <v>56.170200072362427</v>
      </c>
    </row>
    <row r="402" spans="5:6" x14ac:dyDescent="0.25">
      <c r="E402" s="24">
        <f t="shared" ca="1" si="12"/>
        <v>0.8754440131886001</v>
      </c>
      <c r="F402" s="24">
        <f t="shared" ca="1" si="13"/>
        <v>61.525089998719494</v>
      </c>
    </row>
    <row r="403" spans="5:6" x14ac:dyDescent="0.25">
      <c r="E403" s="24">
        <f t="shared" ca="1" si="12"/>
        <v>0.50707630179069374</v>
      </c>
      <c r="F403" s="24">
        <f t="shared" ca="1" si="13"/>
        <v>50.177385883678319</v>
      </c>
    </row>
    <row r="404" spans="5:6" x14ac:dyDescent="0.25">
      <c r="E404" s="24">
        <f t="shared" ca="1" si="12"/>
        <v>0.88609117619465838</v>
      </c>
      <c r="F404" s="24">
        <f t="shared" ca="1" si="13"/>
        <v>62.059995923521178</v>
      </c>
    </row>
    <row r="405" spans="5:6" x14ac:dyDescent="0.25">
      <c r="E405" s="24">
        <f t="shared" ca="1" si="12"/>
        <v>0.24967402625481583</v>
      </c>
      <c r="F405" s="24">
        <f t="shared" ca="1" si="13"/>
        <v>43.244840991961205</v>
      </c>
    </row>
    <row r="406" spans="5:6" x14ac:dyDescent="0.25">
      <c r="E406" s="24">
        <f t="shared" ca="1" si="12"/>
        <v>0.63797521169185023</v>
      </c>
      <c r="F406" s="24">
        <f t="shared" ca="1" si="13"/>
        <v>53.530518404788957</v>
      </c>
    </row>
    <row r="407" spans="5:6" x14ac:dyDescent="0.25">
      <c r="E407" s="24">
        <f t="shared" ca="1" si="12"/>
        <v>0.17379232310797599</v>
      </c>
      <c r="F407" s="24">
        <f t="shared" ca="1" si="13"/>
        <v>40.607154059005723</v>
      </c>
    </row>
    <row r="408" spans="5:6" x14ac:dyDescent="0.25">
      <c r="E408" s="24">
        <f t="shared" ca="1" si="12"/>
        <v>0.61109462788367797</v>
      </c>
      <c r="F408" s="24">
        <f t="shared" ca="1" si="13"/>
        <v>52.821731514193779</v>
      </c>
    </row>
    <row r="409" spans="5:6" x14ac:dyDescent="0.25">
      <c r="E409" s="24">
        <f t="shared" ca="1" si="12"/>
        <v>0.36457406541312942</v>
      </c>
      <c r="F409" s="24">
        <f t="shared" ca="1" si="13"/>
        <v>46.537410700275188</v>
      </c>
    </row>
    <row r="410" spans="5:6" x14ac:dyDescent="0.25">
      <c r="E410" s="24">
        <f t="shared" ca="1" si="12"/>
        <v>0.38349471861616202</v>
      </c>
      <c r="F410" s="24">
        <f t="shared" ca="1" si="13"/>
        <v>47.036848762713447</v>
      </c>
    </row>
    <row r="411" spans="5:6" x14ac:dyDescent="0.25">
      <c r="E411" s="24">
        <f t="shared" ca="1" si="12"/>
        <v>0.73590759198186206</v>
      </c>
      <c r="F411" s="24">
        <f t="shared" ca="1" si="13"/>
        <v>56.307793365943979</v>
      </c>
    </row>
    <row r="412" spans="5:6" x14ac:dyDescent="0.25">
      <c r="E412" s="24">
        <f t="shared" ca="1" si="12"/>
        <v>0.48646910686870726</v>
      </c>
      <c r="F412" s="24">
        <f t="shared" ca="1" si="13"/>
        <v>49.66076575313344</v>
      </c>
    </row>
    <row r="413" spans="5:6" x14ac:dyDescent="0.25">
      <c r="E413" s="24">
        <f t="shared" ca="1" si="12"/>
        <v>0.79422380658336433</v>
      </c>
      <c r="F413" s="24">
        <f t="shared" ca="1" si="13"/>
        <v>58.211648295012026</v>
      </c>
    </row>
    <row r="414" spans="5:6" x14ac:dyDescent="0.25">
      <c r="E414" s="24">
        <f t="shared" ca="1" si="12"/>
        <v>0.76623093280009458</v>
      </c>
      <c r="F414" s="24">
        <f t="shared" ca="1" si="13"/>
        <v>57.264904916109728</v>
      </c>
    </row>
    <row r="415" spans="5:6" x14ac:dyDescent="0.25">
      <c r="E415" s="24">
        <f t="shared" ca="1" si="12"/>
        <v>8.9046459355795138E-2</v>
      </c>
      <c r="F415" s="24">
        <f t="shared" ca="1" si="13"/>
        <v>36.533498014565865</v>
      </c>
    </row>
    <row r="416" spans="5:6" x14ac:dyDescent="0.25">
      <c r="E416" s="24">
        <f t="shared" ca="1" si="12"/>
        <v>0.74624718404453216</v>
      </c>
      <c r="F416" s="24">
        <f t="shared" ca="1" si="13"/>
        <v>56.627266601505852</v>
      </c>
    </row>
    <row r="417" spans="5:6" x14ac:dyDescent="0.25">
      <c r="E417" s="24">
        <f t="shared" ca="1" si="12"/>
        <v>0.39206240423321959</v>
      </c>
      <c r="F417" s="24">
        <f t="shared" ca="1" si="13"/>
        <v>47.260522929201294</v>
      </c>
    </row>
    <row r="418" spans="5:6" x14ac:dyDescent="0.25">
      <c r="E418" s="24">
        <f t="shared" ca="1" si="12"/>
        <v>0.25586223024373111</v>
      </c>
      <c r="F418" s="24">
        <f t="shared" ca="1" si="13"/>
        <v>43.438450950029932</v>
      </c>
    </row>
    <row r="419" spans="5:6" x14ac:dyDescent="0.25">
      <c r="E419" s="24">
        <f t="shared" ca="1" si="12"/>
        <v>2.4954188629571661E-2</v>
      </c>
      <c r="F419" s="24">
        <f t="shared" ca="1" si="13"/>
        <v>30.39251576307656</v>
      </c>
    </row>
    <row r="420" spans="5:6" x14ac:dyDescent="0.25">
      <c r="E420" s="24">
        <f t="shared" ca="1" si="12"/>
        <v>0.94441384672880402</v>
      </c>
      <c r="F420" s="24">
        <f t="shared" ca="1" si="13"/>
        <v>65.929459959978914</v>
      </c>
    </row>
    <row r="421" spans="5:6" x14ac:dyDescent="0.25">
      <c r="E421" s="24">
        <f t="shared" ca="1" si="12"/>
        <v>0.89173911477475021</v>
      </c>
      <c r="F421" s="24">
        <f t="shared" ca="1" si="13"/>
        <v>62.358299749261789</v>
      </c>
    </row>
    <row r="422" spans="5:6" x14ac:dyDescent="0.25">
      <c r="E422" s="24">
        <f t="shared" ca="1" si="12"/>
        <v>0.59444696965984678</v>
      </c>
      <c r="F422" s="24">
        <f t="shared" ca="1" si="13"/>
        <v>52.389993836371559</v>
      </c>
    </row>
    <row r="423" spans="5:6" x14ac:dyDescent="0.25">
      <c r="E423" s="24">
        <f t="shared" ca="1" si="12"/>
        <v>0.82774308171422228</v>
      </c>
      <c r="F423" s="24">
        <f t="shared" ca="1" si="13"/>
        <v>59.452841334208003</v>
      </c>
    </row>
    <row r="424" spans="5:6" x14ac:dyDescent="0.25">
      <c r="E424" s="24">
        <f t="shared" ca="1" si="12"/>
        <v>0.11272918997734438</v>
      </c>
      <c r="F424" s="24">
        <f t="shared" ca="1" si="13"/>
        <v>37.878589174072332</v>
      </c>
    </row>
    <row r="425" spans="5:6" x14ac:dyDescent="0.25">
      <c r="E425" s="24">
        <f t="shared" ca="1" si="12"/>
        <v>0.8475955096539568</v>
      </c>
      <c r="F425" s="24">
        <f t="shared" ca="1" si="13"/>
        <v>60.261752598599017</v>
      </c>
    </row>
    <row r="426" spans="5:6" x14ac:dyDescent="0.25">
      <c r="E426" s="24">
        <f t="shared" ca="1" si="12"/>
        <v>0.22087309852525017</v>
      </c>
      <c r="F426" s="24">
        <f t="shared" ca="1" si="13"/>
        <v>42.307521629600657</v>
      </c>
    </row>
    <row r="427" spans="5:6" x14ac:dyDescent="0.25">
      <c r="E427" s="24">
        <f t="shared" ca="1" si="12"/>
        <v>0.21553698427701973</v>
      </c>
      <c r="F427" s="24">
        <f t="shared" ca="1" si="13"/>
        <v>42.126448069952517</v>
      </c>
    </row>
    <row r="428" spans="5:6" x14ac:dyDescent="0.25">
      <c r="E428" s="24">
        <f t="shared" ca="1" si="12"/>
        <v>0.55313049743998011</v>
      </c>
      <c r="F428" s="24">
        <f t="shared" ca="1" si="13"/>
        <v>51.335745561327165</v>
      </c>
    </row>
    <row r="429" spans="5:6" x14ac:dyDescent="0.25">
      <c r="E429" s="24">
        <f t="shared" ca="1" si="12"/>
        <v>0.15724986587509193</v>
      </c>
      <c r="F429" s="24">
        <f t="shared" ca="1" si="13"/>
        <v>39.941749431670281</v>
      </c>
    </row>
    <row r="430" spans="5:6" x14ac:dyDescent="0.25">
      <c r="E430" s="24">
        <f t="shared" ca="1" si="12"/>
        <v>0.81831081050430621</v>
      </c>
      <c r="F430" s="24">
        <f t="shared" ca="1" si="13"/>
        <v>59.089464768839434</v>
      </c>
    </row>
    <row r="431" spans="5:6" x14ac:dyDescent="0.25">
      <c r="E431" s="24">
        <f t="shared" ca="1" si="12"/>
        <v>0.85274306830302582</v>
      </c>
      <c r="F431" s="24">
        <f t="shared" ca="1" si="13"/>
        <v>60.482707903179396</v>
      </c>
    </row>
    <row r="432" spans="5:6" x14ac:dyDescent="0.25">
      <c r="E432" s="24">
        <f t="shared" ca="1" si="12"/>
        <v>0.51611363893227524</v>
      </c>
      <c r="F432" s="24">
        <f t="shared" ca="1" si="13"/>
        <v>50.404018916853154</v>
      </c>
    </row>
    <row r="433" spans="5:6" x14ac:dyDescent="0.25">
      <c r="E433" s="24">
        <f t="shared" ca="1" si="12"/>
        <v>0.75826700344342135</v>
      </c>
      <c r="F433" s="24">
        <f t="shared" ca="1" si="13"/>
        <v>57.007388708888413</v>
      </c>
    </row>
    <row r="434" spans="5:6" x14ac:dyDescent="0.25">
      <c r="E434" s="24">
        <f t="shared" ca="1" si="12"/>
        <v>0.35882103295946954</v>
      </c>
      <c r="F434" s="24">
        <f t="shared" ca="1" si="13"/>
        <v>46.383880935367586</v>
      </c>
    </row>
    <row r="435" spans="5:6" x14ac:dyDescent="0.25">
      <c r="E435" s="24">
        <f t="shared" ca="1" si="12"/>
        <v>0.95691424758220267</v>
      </c>
      <c r="F435" s="24">
        <f t="shared" ca="1" si="13"/>
        <v>67.159483028560047</v>
      </c>
    </row>
    <row r="436" spans="5:6" x14ac:dyDescent="0.25">
      <c r="E436" s="24">
        <f t="shared" ca="1" si="12"/>
        <v>0.51521476800343302</v>
      </c>
      <c r="F436" s="24">
        <f t="shared" ca="1" si="13"/>
        <v>50.381470175414073</v>
      </c>
    </row>
    <row r="437" spans="5:6" x14ac:dyDescent="0.25">
      <c r="E437" s="24">
        <f t="shared" ca="1" si="12"/>
        <v>0.20256557433666367</v>
      </c>
      <c r="F437" s="24">
        <f t="shared" ca="1" si="13"/>
        <v>41.675077461209582</v>
      </c>
    </row>
    <row r="438" spans="5:6" x14ac:dyDescent="0.25">
      <c r="E438" s="24">
        <f t="shared" ca="1" si="12"/>
        <v>2.0616171732357191E-2</v>
      </c>
      <c r="F438" s="24">
        <f t="shared" ca="1" si="13"/>
        <v>29.588140073376294</v>
      </c>
    </row>
    <row r="439" spans="5:6" x14ac:dyDescent="0.25">
      <c r="E439" s="24">
        <f t="shared" ca="1" si="12"/>
        <v>0.76682094284344271</v>
      </c>
      <c r="F439" s="24">
        <f t="shared" ca="1" si="13"/>
        <v>57.284174012736031</v>
      </c>
    </row>
    <row r="440" spans="5:6" x14ac:dyDescent="0.25">
      <c r="E440" s="24">
        <f t="shared" ca="1" si="12"/>
        <v>0.44771977395137474</v>
      </c>
      <c r="F440" s="24">
        <f t="shared" ca="1" si="13"/>
        <v>48.685755497422733</v>
      </c>
    </row>
    <row r="441" spans="5:6" x14ac:dyDescent="0.25">
      <c r="E441" s="24">
        <f t="shared" ca="1" si="12"/>
        <v>0.9750098120147791</v>
      </c>
      <c r="F441" s="24">
        <f t="shared" ca="1" si="13"/>
        <v>69.601318965559159</v>
      </c>
    </row>
    <row r="442" spans="5:6" x14ac:dyDescent="0.25">
      <c r="E442" s="24">
        <f t="shared" ca="1" si="12"/>
        <v>0.52584790802461423</v>
      </c>
      <c r="F442" s="24">
        <f t="shared" ca="1" si="13"/>
        <v>50.648364947612677</v>
      </c>
    </row>
    <row r="443" spans="5:6" x14ac:dyDescent="0.25">
      <c r="E443" s="24">
        <f t="shared" ca="1" si="12"/>
        <v>0.40178620067282722</v>
      </c>
      <c r="F443" s="24">
        <f t="shared" ca="1" si="13"/>
        <v>47.51273567856849</v>
      </c>
    </row>
    <row r="444" spans="5:6" x14ac:dyDescent="0.25">
      <c r="E444" s="24">
        <f t="shared" ca="1" si="12"/>
        <v>0.22428307102685308</v>
      </c>
      <c r="F444" s="24">
        <f t="shared" ca="1" si="13"/>
        <v>42.421923500759391</v>
      </c>
    </row>
    <row r="445" spans="5:6" x14ac:dyDescent="0.25">
      <c r="E445" s="24">
        <f t="shared" ca="1" si="12"/>
        <v>4.2347896153420717E-2</v>
      </c>
      <c r="F445" s="24">
        <f t="shared" ca="1" si="13"/>
        <v>32.759332421031118</v>
      </c>
    </row>
    <row r="446" spans="5:6" x14ac:dyDescent="0.25">
      <c r="E446" s="24">
        <f t="shared" ca="1" si="12"/>
        <v>0.87004207240076004</v>
      </c>
      <c r="F446" s="24">
        <f t="shared" ca="1" si="13"/>
        <v>61.26590032782763</v>
      </c>
    </row>
    <row r="447" spans="5:6" x14ac:dyDescent="0.25">
      <c r="E447" s="24">
        <f t="shared" ca="1" si="12"/>
        <v>0.49030009441964606</v>
      </c>
      <c r="F447" s="24">
        <f t="shared" ca="1" si="13"/>
        <v>49.756835462778895</v>
      </c>
    </row>
    <row r="448" spans="5:6" x14ac:dyDescent="0.25">
      <c r="E448" s="24">
        <f t="shared" ca="1" si="12"/>
        <v>0.40525107219656975</v>
      </c>
      <c r="F448" s="24">
        <f t="shared" ca="1" si="13"/>
        <v>47.602217180716686</v>
      </c>
    </row>
    <row r="449" spans="5:6" x14ac:dyDescent="0.25">
      <c r="E449" s="24">
        <f t="shared" ca="1" si="12"/>
        <v>0.70045668058995969</v>
      </c>
      <c r="F449" s="24">
        <f t="shared" ca="1" si="13"/>
        <v>55.257144263522605</v>
      </c>
    </row>
    <row r="450" spans="5:6" x14ac:dyDescent="0.25">
      <c r="E450" s="24">
        <f t="shared" ca="1" si="12"/>
        <v>0.85555358537565485</v>
      </c>
      <c r="F450" s="24">
        <f t="shared" ca="1" si="13"/>
        <v>60.60553577118835</v>
      </c>
    </row>
    <row r="451" spans="5:6" x14ac:dyDescent="0.25">
      <c r="E451" s="24">
        <f t="shared" ca="1" si="12"/>
        <v>5.1263726260925568E-2</v>
      </c>
      <c r="F451" s="24">
        <f t="shared" ca="1" si="13"/>
        <v>33.672778776179356</v>
      </c>
    </row>
    <row r="452" spans="5:6" x14ac:dyDescent="0.25">
      <c r="E452" s="24">
        <f t="shared" ref="E452:E515" ca="1" si="14">RAND()</f>
        <v>0.72862316873441724</v>
      </c>
      <c r="F452" s="24">
        <f t="shared" ref="F452:F515" ca="1" si="15">_xlfn.NORM.INV(E452,$C$3,$C$4)</f>
        <v>56.086542124152743</v>
      </c>
    </row>
    <row r="453" spans="5:6" x14ac:dyDescent="0.25">
      <c r="E453" s="24">
        <f t="shared" ca="1" si="14"/>
        <v>0.93175387973796719</v>
      </c>
      <c r="F453" s="24">
        <f t="shared" ca="1" si="15"/>
        <v>64.889814994697645</v>
      </c>
    </row>
    <row r="454" spans="5:6" x14ac:dyDescent="0.25">
      <c r="E454" s="24">
        <f t="shared" ca="1" si="14"/>
        <v>0.92718281373436218</v>
      </c>
      <c r="F454" s="24">
        <f t="shared" ca="1" si="15"/>
        <v>64.551260358254055</v>
      </c>
    </row>
    <row r="455" spans="5:6" x14ac:dyDescent="0.25">
      <c r="E455" s="24">
        <f t="shared" ca="1" si="14"/>
        <v>0.73135155660664874</v>
      </c>
      <c r="F455" s="24">
        <f t="shared" ca="1" si="15"/>
        <v>56.169057608575045</v>
      </c>
    </row>
    <row r="456" spans="5:6" x14ac:dyDescent="0.25">
      <c r="E456" s="24">
        <f t="shared" ca="1" si="14"/>
        <v>0.18664212663900415</v>
      </c>
      <c r="F456" s="24">
        <f t="shared" ca="1" si="15"/>
        <v>41.096616844753967</v>
      </c>
    </row>
    <row r="457" spans="5:6" x14ac:dyDescent="0.25">
      <c r="E457" s="24">
        <f t="shared" ca="1" si="14"/>
        <v>0.60584169731152593</v>
      </c>
      <c r="F457" s="24">
        <f t="shared" ca="1" si="15"/>
        <v>52.684972317994074</v>
      </c>
    </row>
    <row r="458" spans="5:6" x14ac:dyDescent="0.25">
      <c r="E458" s="24">
        <f t="shared" ca="1" si="14"/>
        <v>0.30947854516920081</v>
      </c>
      <c r="F458" s="24">
        <f t="shared" ca="1" si="15"/>
        <v>45.026710364938118</v>
      </c>
    </row>
    <row r="459" spans="5:6" x14ac:dyDescent="0.25">
      <c r="E459" s="24">
        <f t="shared" ca="1" si="14"/>
        <v>0.51099744440729744</v>
      </c>
      <c r="F459" s="24">
        <f t="shared" ca="1" si="15"/>
        <v>50.275699973828509</v>
      </c>
    </row>
    <row r="460" spans="5:6" x14ac:dyDescent="0.25">
      <c r="E460" s="24">
        <f t="shared" ca="1" si="14"/>
        <v>0.11342733845726927</v>
      </c>
      <c r="F460" s="24">
        <f t="shared" ca="1" si="15"/>
        <v>37.914991704918307</v>
      </c>
    </row>
    <row r="461" spans="5:6" x14ac:dyDescent="0.25">
      <c r="E461" s="24">
        <f t="shared" ca="1" si="14"/>
        <v>7.7913495516491627E-2</v>
      </c>
      <c r="F461" s="24">
        <f t="shared" ca="1" si="15"/>
        <v>35.807529079659773</v>
      </c>
    </row>
    <row r="462" spans="5:6" x14ac:dyDescent="0.25">
      <c r="E462" s="24">
        <f t="shared" ca="1" si="14"/>
        <v>0.35366836185873596</v>
      </c>
      <c r="F462" s="24">
        <f t="shared" ca="1" si="15"/>
        <v>46.245646565295239</v>
      </c>
    </row>
    <row r="463" spans="5:6" x14ac:dyDescent="0.25">
      <c r="E463" s="24">
        <f t="shared" ca="1" si="14"/>
        <v>1.5238892858389197E-2</v>
      </c>
      <c r="F463" s="24">
        <f t="shared" ca="1" si="15"/>
        <v>28.361750393716278</v>
      </c>
    </row>
    <row r="464" spans="5:6" x14ac:dyDescent="0.25">
      <c r="E464" s="24">
        <f t="shared" ca="1" si="14"/>
        <v>0.59717868159493726</v>
      </c>
      <c r="F464" s="24">
        <f t="shared" ca="1" si="15"/>
        <v>52.460511506887094</v>
      </c>
    </row>
    <row r="465" spans="5:6" x14ac:dyDescent="0.25">
      <c r="E465" s="24">
        <f t="shared" ca="1" si="14"/>
        <v>0.98130052345002106</v>
      </c>
      <c r="F465" s="24">
        <f t="shared" ca="1" si="15"/>
        <v>70.813820197964105</v>
      </c>
    </row>
    <row r="466" spans="5:6" x14ac:dyDescent="0.25">
      <c r="E466" s="24">
        <f t="shared" ca="1" si="14"/>
        <v>0.66237307959947378</v>
      </c>
      <c r="F466" s="24">
        <f t="shared" ca="1" si="15"/>
        <v>54.189484039441581</v>
      </c>
    </row>
    <row r="467" spans="5:6" x14ac:dyDescent="0.25">
      <c r="E467" s="24">
        <f t="shared" ca="1" si="14"/>
        <v>1.5732862576909978E-2</v>
      </c>
      <c r="F467" s="24">
        <f t="shared" ca="1" si="15"/>
        <v>28.488672747506993</v>
      </c>
    </row>
    <row r="468" spans="5:6" x14ac:dyDescent="0.25">
      <c r="E468" s="24">
        <f t="shared" ca="1" si="14"/>
        <v>0.89930750556249217</v>
      </c>
      <c r="F468" s="24">
        <f t="shared" ca="1" si="15"/>
        <v>62.776156239655208</v>
      </c>
    </row>
    <row r="469" spans="5:6" x14ac:dyDescent="0.25">
      <c r="E469" s="24">
        <f t="shared" ca="1" si="14"/>
        <v>0.58555594170878777</v>
      </c>
      <c r="F469" s="24">
        <f t="shared" ca="1" si="15"/>
        <v>52.161278178680533</v>
      </c>
    </row>
    <row r="470" spans="5:6" x14ac:dyDescent="0.25">
      <c r="E470" s="24">
        <f t="shared" ca="1" si="14"/>
        <v>0.59932748663262825</v>
      </c>
      <c r="F470" s="24">
        <f t="shared" ca="1" si="15"/>
        <v>52.516067680681658</v>
      </c>
    </row>
    <row r="471" spans="5:6" x14ac:dyDescent="0.25">
      <c r="E471" s="24">
        <f t="shared" ca="1" si="14"/>
        <v>0.196694931408119</v>
      </c>
      <c r="F471" s="24">
        <f t="shared" ca="1" si="15"/>
        <v>41.465140265306111</v>
      </c>
    </row>
    <row r="472" spans="5:6" x14ac:dyDescent="0.25">
      <c r="E472" s="24">
        <f t="shared" ca="1" si="14"/>
        <v>0.29784986781728362</v>
      </c>
      <c r="F472" s="24">
        <f t="shared" ca="1" si="15"/>
        <v>44.69405395848608</v>
      </c>
    </row>
    <row r="473" spans="5:6" x14ac:dyDescent="0.25">
      <c r="E473" s="24">
        <f t="shared" ca="1" si="14"/>
        <v>0.8185582259367733</v>
      </c>
      <c r="F473" s="24">
        <f t="shared" ca="1" si="15"/>
        <v>59.098842664074603</v>
      </c>
    </row>
    <row r="474" spans="5:6" x14ac:dyDescent="0.25">
      <c r="E474" s="24">
        <f t="shared" ca="1" si="14"/>
        <v>0.66471435548596058</v>
      </c>
      <c r="F474" s="24">
        <f t="shared" ca="1" si="15"/>
        <v>54.253640770517336</v>
      </c>
    </row>
    <row r="475" spans="5:6" x14ac:dyDescent="0.25">
      <c r="E475" s="24">
        <f t="shared" ca="1" si="14"/>
        <v>0.1260281584654902</v>
      </c>
      <c r="F475" s="24">
        <f t="shared" ca="1" si="15"/>
        <v>38.546309582884753</v>
      </c>
    </row>
    <row r="476" spans="5:6" x14ac:dyDescent="0.25">
      <c r="E476" s="24">
        <f t="shared" ca="1" si="14"/>
        <v>0.64172267682469808</v>
      </c>
      <c r="F476" s="24">
        <f t="shared" ca="1" si="15"/>
        <v>53.630672528457872</v>
      </c>
    </row>
    <row r="477" spans="5:6" x14ac:dyDescent="0.25">
      <c r="E477" s="24">
        <f t="shared" ca="1" si="14"/>
        <v>0.81690175853506164</v>
      </c>
      <c r="F477" s="24">
        <f t="shared" ca="1" si="15"/>
        <v>59.036208475013723</v>
      </c>
    </row>
    <row r="478" spans="5:6" x14ac:dyDescent="0.25">
      <c r="E478" s="24">
        <f t="shared" ca="1" si="14"/>
        <v>0.83609258066372361</v>
      </c>
      <c r="F478" s="24">
        <f t="shared" ca="1" si="15"/>
        <v>59.785247859638261</v>
      </c>
    </row>
    <row r="479" spans="5:6" x14ac:dyDescent="0.25">
      <c r="E479" s="24">
        <f t="shared" ca="1" si="14"/>
        <v>0.40709615703389124</v>
      </c>
      <c r="F479" s="24">
        <f t="shared" ca="1" si="15"/>
        <v>47.649788454533358</v>
      </c>
    </row>
    <row r="480" spans="5:6" x14ac:dyDescent="0.25">
      <c r="E480" s="24">
        <f t="shared" ca="1" si="14"/>
        <v>0.40844301012926332</v>
      </c>
      <c r="F480" s="24">
        <f t="shared" ca="1" si="15"/>
        <v>47.684480354893374</v>
      </c>
    </row>
    <row r="481" spans="5:6" x14ac:dyDescent="0.25">
      <c r="E481" s="24">
        <f t="shared" ca="1" si="14"/>
        <v>0.97481416600788173</v>
      </c>
      <c r="F481" s="24">
        <f t="shared" ca="1" si="15"/>
        <v>69.567942109198128</v>
      </c>
    </row>
    <row r="482" spans="5:6" x14ac:dyDescent="0.25">
      <c r="E482" s="24">
        <f t="shared" ca="1" si="14"/>
        <v>0.46533900790379124</v>
      </c>
      <c r="F482" s="24">
        <f t="shared" ca="1" si="15"/>
        <v>49.130081820815832</v>
      </c>
    </row>
    <row r="483" spans="5:6" x14ac:dyDescent="0.25">
      <c r="E483" s="24">
        <f t="shared" ca="1" si="14"/>
        <v>0.68117971908563169</v>
      </c>
      <c r="F483" s="24">
        <f t="shared" ca="1" si="15"/>
        <v>54.71000242362463</v>
      </c>
    </row>
    <row r="484" spans="5:6" x14ac:dyDescent="0.25">
      <c r="E484" s="24">
        <f t="shared" ca="1" si="14"/>
        <v>0.92948627887708213</v>
      </c>
      <c r="F484" s="24">
        <f t="shared" ca="1" si="15"/>
        <v>64.719756904883241</v>
      </c>
    </row>
    <row r="485" spans="5:6" x14ac:dyDescent="0.25">
      <c r="E485" s="24">
        <f t="shared" ca="1" si="14"/>
        <v>0.85356836290547911</v>
      </c>
      <c r="F485" s="24">
        <f t="shared" ca="1" si="15"/>
        <v>60.518611158235267</v>
      </c>
    </row>
    <row r="486" spans="5:6" x14ac:dyDescent="0.25">
      <c r="E486" s="24">
        <f t="shared" ca="1" si="14"/>
        <v>0.60890151933902525</v>
      </c>
      <c r="F486" s="24">
        <f t="shared" ca="1" si="15"/>
        <v>52.76457157305768</v>
      </c>
    </row>
    <row r="487" spans="5:6" x14ac:dyDescent="0.25">
      <c r="E487" s="24">
        <f t="shared" ca="1" si="14"/>
        <v>0.49168665210730034</v>
      </c>
      <c r="F487" s="24">
        <f t="shared" ca="1" si="15"/>
        <v>49.791600187295309</v>
      </c>
    </row>
    <row r="488" spans="5:6" x14ac:dyDescent="0.25">
      <c r="E488" s="24">
        <f t="shared" ca="1" si="14"/>
        <v>0.39613652568709301</v>
      </c>
      <c r="F488" s="24">
        <f t="shared" ca="1" si="15"/>
        <v>47.36639913557724</v>
      </c>
    </row>
    <row r="489" spans="5:6" x14ac:dyDescent="0.25">
      <c r="E489" s="24">
        <f t="shared" ca="1" si="14"/>
        <v>0.70903409403345508</v>
      </c>
      <c r="F489" s="24">
        <f t="shared" ca="1" si="15"/>
        <v>55.505651390072856</v>
      </c>
    </row>
    <row r="490" spans="5:6" x14ac:dyDescent="0.25">
      <c r="E490" s="24">
        <f t="shared" ca="1" si="14"/>
        <v>0.19446770219027409</v>
      </c>
      <c r="F490" s="24">
        <f t="shared" ca="1" si="15"/>
        <v>41.384503794459974</v>
      </c>
    </row>
    <row r="491" spans="5:6" x14ac:dyDescent="0.25">
      <c r="E491" s="24">
        <f t="shared" ca="1" si="14"/>
        <v>0.57156799465346431</v>
      </c>
      <c r="F491" s="24">
        <f t="shared" ca="1" si="15"/>
        <v>51.803675718637166</v>
      </c>
    </row>
    <row r="492" spans="5:6" x14ac:dyDescent="0.25">
      <c r="E492" s="24">
        <f t="shared" ca="1" si="14"/>
        <v>0.79255717496852074</v>
      </c>
      <c r="F492" s="24">
        <f t="shared" ca="1" si="15"/>
        <v>58.153261396473148</v>
      </c>
    </row>
    <row r="493" spans="5:6" x14ac:dyDescent="0.25">
      <c r="E493" s="24">
        <f t="shared" ca="1" si="14"/>
        <v>5.3252239157425607E-2</v>
      </c>
      <c r="F493" s="24">
        <f t="shared" ca="1" si="15"/>
        <v>33.858941943091111</v>
      </c>
    </row>
    <row r="494" spans="5:6" x14ac:dyDescent="0.25">
      <c r="E494" s="24">
        <f t="shared" ca="1" si="14"/>
        <v>0.90601383413630554</v>
      </c>
      <c r="F494" s="24">
        <f t="shared" ca="1" si="15"/>
        <v>63.16601213839219</v>
      </c>
    </row>
    <row r="495" spans="5:6" x14ac:dyDescent="0.25">
      <c r="E495" s="24">
        <f t="shared" ca="1" si="14"/>
        <v>0.25715687726877456</v>
      </c>
      <c r="F495" s="24">
        <f t="shared" ca="1" si="15"/>
        <v>43.478644843480055</v>
      </c>
    </row>
    <row r="496" spans="5:6" x14ac:dyDescent="0.25">
      <c r="E496" s="24">
        <f t="shared" ca="1" si="14"/>
        <v>0.78777492331553112</v>
      </c>
      <c r="F496" s="24">
        <f t="shared" ca="1" si="15"/>
        <v>57.987245412364949</v>
      </c>
    </row>
    <row r="497" spans="5:6" x14ac:dyDescent="0.25">
      <c r="E497" s="24">
        <f t="shared" ca="1" si="14"/>
        <v>0.95807149722618112</v>
      </c>
      <c r="F497" s="24">
        <f t="shared" ca="1" si="15"/>
        <v>67.287323675668574</v>
      </c>
    </row>
    <row r="498" spans="5:6" x14ac:dyDescent="0.25">
      <c r="E498" s="24">
        <f t="shared" ca="1" si="14"/>
        <v>0.29903735893103667</v>
      </c>
      <c r="F498" s="24">
        <f t="shared" ca="1" si="15"/>
        <v>44.728288164134256</v>
      </c>
    </row>
    <row r="499" spans="5:6" x14ac:dyDescent="0.25">
      <c r="E499" s="24">
        <f t="shared" ca="1" si="14"/>
        <v>4.9657624912652465E-2</v>
      </c>
      <c r="F499" s="24">
        <f t="shared" ca="1" si="15"/>
        <v>33.518176121863576</v>
      </c>
    </row>
    <row r="500" spans="5:6" x14ac:dyDescent="0.25">
      <c r="E500" s="24">
        <f t="shared" ca="1" si="14"/>
        <v>8.0079457636505258E-2</v>
      </c>
      <c r="F500" s="24">
        <f t="shared" ca="1" si="15"/>
        <v>35.954627091213922</v>
      </c>
    </row>
    <row r="501" spans="5:6" x14ac:dyDescent="0.25">
      <c r="E501" s="24">
        <f t="shared" ca="1" si="14"/>
        <v>0.82532388129173062</v>
      </c>
      <c r="F501" s="24">
        <f t="shared" ca="1" si="15"/>
        <v>59.358464779325338</v>
      </c>
    </row>
    <row r="502" spans="5:6" x14ac:dyDescent="0.25">
      <c r="E502" s="24">
        <f t="shared" ca="1" si="14"/>
        <v>9.8743613696744448E-2</v>
      </c>
      <c r="F502" s="24">
        <f t="shared" ca="1" si="15"/>
        <v>37.112563654429565</v>
      </c>
    </row>
    <row r="503" spans="5:6" x14ac:dyDescent="0.25">
      <c r="E503" s="24">
        <f t="shared" ca="1" si="14"/>
        <v>0.73119314213875197</v>
      </c>
      <c r="F503" s="24">
        <f t="shared" ca="1" si="15"/>
        <v>56.164255181544029</v>
      </c>
    </row>
    <row r="504" spans="5:6" x14ac:dyDescent="0.25">
      <c r="E504" s="24">
        <f t="shared" ca="1" si="14"/>
        <v>0.46929653531840432</v>
      </c>
      <c r="F504" s="24">
        <f t="shared" ca="1" si="15"/>
        <v>49.22961692638161</v>
      </c>
    </row>
    <row r="505" spans="5:6" x14ac:dyDescent="0.25">
      <c r="E505" s="24">
        <f t="shared" ca="1" si="14"/>
        <v>0.81676154621283703</v>
      </c>
      <c r="F505" s="24">
        <f t="shared" ca="1" si="15"/>
        <v>59.030923051440467</v>
      </c>
    </row>
    <row r="506" spans="5:6" x14ac:dyDescent="0.25">
      <c r="E506" s="24">
        <f t="shared" ca="1" si="14"/>
        <v>0.55649599018195817</v>
      </c>
      <c r="F506" s="24">
        <f t="shared" ca="1" si="15"/>
        <v>51.420911359346853</v>
      </c>
    </row>
    <row r="507" spans="5:6" x14ac:dyDescent="0.25">
      <c r="E507" s="24">
        <f t="shared" ca="1" si="14"/>
        <v>0.64095092387629893</v>
      </c>
      <c r="F507" s="24">
        <f t="shared" ca="1" si="15"/>
        <v>53.61001732084344</v>
      </c>
    </row>
    <row r="508" spans="5:6" x14ac:dyDescent="0.25">
      <c r="E508" s="24">
        <f t="shared" ca="1" si="14"/>
        <v>0.40362948261264009</v>
      </c>
      <c r="F508" s="24">
        <f t="shared" ca="1" si="15"/>
        <v>47.560363405990948</v>
      </c>
    </row>
    <row r="509" spans="5:6" x14ac:dyDescent="0.25">
      <c r="E509" s="24">
        <f t="shared" ca="1" si="14"/>
        <v>9.6027211584436833E-2</v>
      </c>
      <c r="F509" s="24">
        <f t="shared" ca="1" si="15"/>
        <v>36.954743598177814</v>
      </c>
    </row>
    <row r="510" spans="5:6" x14ac:dyDescent="0.25">
      <c r="E510" s="24">
        <f t="shared" ca="1" si="14"/>
        <v>0.59335019352530438</v>
      </c>
      <c r="F510" s="24">
        <f t="shared" ca="1" si="15"/>
        <v>52.361714752414564</v>
      </c>
    </row>
    <row r="511" spans="5:6" x14ac:dyDescent="0.25">
      <c r="E511" s="24">
        <f t="shared" ca="1" si="14"/>
        <v>4.1559694785309187E-2</v>
      </c>
      <c r="F511" s="24">
        <f t="shared" ca="1" si="15"/>
        <v>32.67133442621671</v>
      </c>
    </row>
    <row r="512" spans="5:6" x14ac:dyDescent="0.25">
      <c r="E512" s="24">
        <f t="shared" ca="1" si="14"/>
        <v>0.70319280445528098</v>
      </c>
      <c r="F512" s="24">
        <f t="shared" ca="1" si="15"/>
        <v>55.336056605794127</v>
      </c>
    </row>
    <row r="513" spans="5:6" x14ac:dyDescent="0.25">
      <c r="E513" s="24">
        <f t="shared" ca="1" si="14"/>
        <v>0.45224532296542641</v>
      </c>
      <c r="F513" s="24">
        <f t="shared" ca="1" si="15"/>
        <v>48.800094652137865</v>
      </c>
    </row>
    <row r="514" spans="5:6" x14ac:dyDescent="0.25">
      <c r="E514" s="24">
        <f t="shared" ca="1" si="14"/>
        <v>0.13699280090896959</v>
      </c>
      <c r="F514" s="24">
        <f t="shared" ca="1" si="15"/>
        <v>39.060698215250966</v>
      </c>
    </row>
    <row r="515" spans="5:6" x14ac:dyDescent="0.25">
      <c r="E515" s="24">
        <f t="shared" ca="1" si="14"/>
        <v>0.74099577607941669</v>
      </c>
      <c r="F515" s="24">
        <f t="shared" ca="1" si="15"/>
        <v>56.464183683246226</v>
      </c>
    </row>
    <row r="516" spans="5:6" x14ac:dyDescent="0.25">
      <c r="E516" s="24">
        <f t="shared" ref="E516:E579" ca="1" si="16">RAND()</f>
        <v>0.96844454247939005</v>
      </c>
      <c r="F516" s="24">
        <f t="shared" ref="F516:F579" ca="1" si="17">_xlfn.NORM.INV(E516,$C$3,$C$4)</f>
        <v>68.584092829076894</v>
      </c>
    </row>
    <row r="517" spans="5:6" x14ac:dyDescent="0.25">
      <c r="E517" s="24">
        <f t="shared" ca="1" si="16"/>
        <v>0.20523628148310447</v>
      </c>
      <c r="F517" s="24">
        <f t="shared" ca="1" si="17"/>
        <v>41.769376942709201</v>
      </c>
    </row>
    <row r="518" spans="5:6" x14ac:dyDescent="0.25">
      <c r="E518" s="24">
        <f t="shared" ca="1" si="16"/>
        <v>0.16767929403374437</v>
      </c>
      <c r="F518" s="24">
        <f t="shared" ca="1" si="17"/>
        <v>40.366234460670128</v>
      </c>
    </row>
    <row r="519" spans="5:6" x14ac:dyDescent="0.25">
      <c r="E519" s="24">
        <f t="shared" ca="1" si="16"/>
        <v>8.0972498071695598E-2</v>
      </c>
      <c r="F519" s="24">
        <f t="shared" ca="1" si="17"/>
        <v>36.01440092538509</v>
      </c>
    </row>
    <row r="520" spans="5:6" x14ac:dyDescent="0.25">
      <c r="E520" s="24">
        <f t="shared" ca="1" si="16"/>
        <v>0.91602948040048371</v>
      </c>
      <c r="F520" s="24">
        <f t="shared" ca="1" si="17"/>
        <v>63.788498953401245</v>
      </c>
    </row>
    <row r="521" spans="5:6" x14ac:dyDescent="0.25">
      <c r="E521" s="24">
        <f t="shared" ca="1" si="16"/>
        <v>0.83430958409348843</v>
      </c>
      <c r="F521" s="24">
        <f t="shared" ca="1" si="17"/>
        <v>59.713363124454922</v>
      </c>
    </row>
    <row r="522" spans="5:6" x14ac:dyDescent="0.25">
      <c r="E522" s="24">
        <f t="shared" ca="1" si="16"/>
        <v>0.97178157603097703</v>
      </c>
      <c r="F522" s="24">
        <f t="shared" ca="1" si="17"/>
        <v>69.076470633951402</v>
      </c>
    </row>
    <row r="523" spans="5:6" x14ac:dyDescent="0.25">
      <c r="E523" s="24">
        <f t="shared" ca="1" si="16"/>
        <v>0.94465276537965759</v>
      </c>
      <c r="F523" s="24">
        <f t="shared" ca="1" si="17"/>
        <v>65.950794544877638</v>
      </c>
    </row>
    <row r="524" spans="5:6" x14ac:dyDescent="0.25">
      <c r="E524" s="24">
        <f t="shared" ca="1" si="16"/>
        <v>7.807003629560838E-2</v>
      </c>
      <c r="F524" s="24">
        <f t="shared" ca="1" si="17"/>
        <v>35.818263488949746</v>
      </c>
    </row>
    <row r="525" spans="5:6" x14ac:dyDescent="0.25">
      <c r="E525" s="24">
        <f t="shared" ca="1" si="16"/>
        <v>0.43200282496417042</v>
      </c>
      <c r="F525" s="24">
        <f t="shared" ca="1" si="17"/>
        <v>48.287225998393737</v>
      </c>
    </row>
    <row r="526" spans="5:6" x14ac:dyDescent="0.25">
      <c r="E526" s="24">
        <f t="shared" ca="1" si="16"/>
        <v>0.4509541419149139</v>
      </c>
      <c r="F526" s="24">
        <f t="shared" ca="1" si="17"/>
        <v>48.767489275083129</v>
      </c>
    </row>
    <row r="527" spans="5:6" x14ac:dyDescent="0.25">
      <c r="E527" s="24">
        <f t="shared" ca="1" si="16"/>
        <v>0.24848394439890198</v>
      </c>
      <c r="F527" s="24">
        <f t="shared" ca="1" si="17"/>
        <v>43.20731716720416</v>
      </c>
    </row>
    <row r="528" spans="5:6" x14ac:dyDescent="0.25">
      <c r="E528" s="24">
        <f t="shared" ca="1" si="16"/>
        <v>0.46694564061428434</v>
      </c>
      <c r="F528" s="24">
        <f t="shared" ca="1" si="17"/>
        <v>49.170499804842528</v>
      </c>
    </row>
    <row r="529" spans="5:6" x14ac:dyDescent="0.25">
      <c r="E529" s="24">
        <f t="shared" ca="1" si="16"/>
        <v>0.69314959540013477</v>
      </c>
      <c r="F529" s="24">
        <f t="shared" ca="1" si="17"/>
        <v>55.047978739960897</v>
      </c>
    </row>
    <row r="530" spans="5:6" x14ac:dyDescent="0.25">
      <c r="E530" s="24">
        <f t="shared" ca="1" si="16"/>
        <v>0.8106401898441925</v>
      </c>
      <c r="F530" s="24">
        <f t="shared" ca="1" si="17"/>
        <v>58.802578879237117</v>
      </c>
    </row>
    <row r="531" spans="5:6" x14ac:dyDescent="0.25">
      <c r="E531" s="24">
        <f t="shared" ca="1" si="16"/>
        <v>0.23485605944385934</v>
      </c>
      <c r="F531" s="24">
        <f t="shared" ca="1" si="17"/>
        <v>42.770524667659785</v>
      </c>
    </row>
    <row r="532" spans="5:6" x14ac:dyDescent="0.25">
      <c r="E532" s="24">
        <f t="shared" ca="1" si="16"/>
        <v>0.95416251230886884</v>
      </c>
      <c r="F532" s="24">
        <f t="shared" ca="1" si="17"/>
        <v>66.866276315037652</v>
      </c>
    </row>
    <row r="533" spans="5:6" x14ac:dyDescent="0.25">
      <c r="E533" s="24">
        <f t="shared" ca="1" si="16"/>
        <v>0.57670087334203701</v>
      </c>
      <c r="F533" s="24">
        <f t="shared" ca="1" si="17"/>
        <v>51.934606082414533</v>
      </c>
    </row>
    <row r="534" spans="5:6" x14ac:dyDescent="0.25">
      <c r="E534" s="24">
        <f t="shared" ca="1" si="16"/>
        <v>0.43224865425584524</v>
      </c>
      <c r="F534" s="24">
        <f t="shared" ca="1" si="17"/>
        <v>48.293478741077514</v>
      </c>
    </row>
    <row r="535" spans="5:6" x14ac:dyDescent="0.25">
      <c r="E535" s="24">
        <f t="shared" ca="1" si="16"/>
        <v>0.71404236836033663</v>
      </c>
      <c r="F535" s="24">
        <f t="shared" ca="1" si="17"/>
        <v>55.652330446279741</v>
      </c>
    </row>
    <row r="536" spans="5:6" x14ac:dyDescent="0.25">
      <c r="E536" s="24">
        <f t="shared" ca="1" si="16"/>
        <v>0.89595504711218665</v>
      </c>
      <c r="F536" s="24">
        <f t="shared" ca="1" si="17"/>
        <v>62.588350824488558</v>
      </c>
    </row>
    <row r="537" spans="5:6" x14ac:dyDescent="0.25">
      <c r="E537" s="24">
        <f t="shared" ca="1" si="16"/>
        <v>0.49968537899191623</v>
      </c>
      <c r="F537" s="24">
        <f t="shared" ca="1" si="17"/>
        <v>49.992113620035951</v>
      </c>
    </row>
    <row r="538" spans="5:6" x14ac:dyDescent="0.25">
      <c r="E538" s="24">
        <f t="shared" ca="1" si="16"/>
        <v>0.83408629593499128</v>
      </c>
      <c r="F538" s="24">
        <f t="shared" ca="1" si="17"/>
        <v>59.704396195954608</v>
      </c>
    </row>
    <row r="539" spans="5:6" x14ac:dyDescent="0.25">
      <c r="E539" s="24">
        <f t="shared" ca="1" si="16"/>
        <v>0.78614562792738207</v>
      </c>
      <c r="F539" s="24">
        <f t="shared" ca="1" si="17"/>
        <v>57.931185705775576</v>
      </c>
    </row>
    <row r="540" spans="5:6" x14ac:dyDescent="0.25">
      <c r="E540" s="24">
        <f t="shared" ca="1" si="16"/>
        <v>0.43303880407242767</v>
      </c>
      <c r="F540" s="24">
        <f t="shared" ca="1" si="17"/>
        <v>48.313571936282031</v>
      </c>
    </row>
    <row r="541" spans="5:6" x14ac:dyDescent="0.25">
      <c r="E541" s="24">
        <f t="shared" ca="1" si="16"/>
        <v>0.78501297850239415</v>
      </c>
      <c r="F541" s="24">
        <f t="shared" ca="1" si="17"/>
        <v>57.892360714278702</v>
      </c>
    </row>
    <row r="542" spans="5:6" x14ac:dyDescent="0.25">
      <c r="E542" s="24">
        <f t="shared" ca="1" si="16"/>
        <v>0.79752370415454477</v>
      </c>
      <c r="F542" s="24">
        <f t="shared" ca="1" si="17"/>
        <v>58.328087631610202</v>
      </c>
    </row>
    <row r="543" spans="5:6" x14ac:dyDescent="0.25">
      <c r="E543" s="24">
        <f t="shared" ca="1" si="16"/>
        <v>0.64694661328856784</v>
      </c>
      <c r="F543" s="24">
        <f t="shared" ca="1" si="17"/>
        <v>53.770899314029194</v>
      </c>
    </row>
    <row r="544" spans="5:6" x14ac:dyDescent="0.25">
      <c r="E544" s="24">
        <f t="shared" ca="1" si="16"/>
        <v>0.96643493818341963</v>
      </c>
      <c r="F544" s="24">
        <f t="shared" ca="1" si="17"/>
        <v>68.308018532992207</v>
      </c>
    </row>
    <row r="545" spans="5:6" x14ac:dyDescent="0.25">
      <c r="E545" s="24">
        <f t="shared" ca="1" si="16"/>
        <v>0.19606682187016311</v>
      </c>
      <c r="F545" s="24">
        <f t="shared" ca="1" si="17"/>
        <v>41.442456016218024</v>
      </c>
    </row>
    <row r="546" spans="5:6" x14ac:dyDescent="0.25">
      <c r="E546" s="24">
        <f t="shared" ca="1" si="16"/>
        <v>0.42774953579535835</v>
      </c>
      <c r="F546" s="24">
        <f t="shared" ca="1" si="17"/>
        <v>48.178934029318739</v>
      </c>
    </row>
    <row r="547" spans="5:6" x14ac:dyDescent="0.25">
      <c r="E547" s="24">
        <f t="shared" ca="1" si="16"/>
        <v>0.97475423620697954</v>
      </c>
      <c r="F547" s="24">
        <f t="shared" ca="1" si="17"/>
        <v>69.557761671685512</v>
      </c>
    </row>
    <row r="548" spans="5:6" x14ac:dyDescent="0.25">
      <c r="E548" s="24">
        <f t="shared" ca="1" si="16"/>
        <v>0.20663578935640681</v>
      </c>
      <c r="F548" s="24">
        <f t="shared" ca="1" si="17"/>
        <v>41.818500652823083</v>
      </c>
    </row>
    <row r="549" spans="5:6" x14ac:dyDescent="0.25">
      <c r="E549" s="24">
        <f t="shared" ca="1" si="16"/>
        <v>0.32945329399569268</v>
      </c>
      <c r="F549" s="24">
        <f t="shared" ca="1" si="17"/>
        <v>45.585767148643342</v>
      </c>
    </row>
    <row r="550" spans="5:6" x14ac:dyDescent="0.25">
      <c r="E550" s="24">
        <f t="shared" ca="1" si="16"/>
        <v>0.70055963985474889</v>
      </c>
      <c r="F550" s="24">
        <f t="shared" ca="1" si="17"/>
        <v>55.260107753172946</v>
      </c>
    </row>
    <row r="551" spans="5:6" x14ac:dyDescent="0.25">
      <c r="E551" s="24">
        <f t="shared" ca="1" si="16"/>
        <v>0.72691035735990517</v>
      </c>
      <c r="F551" s="24">
        <f t="shared" ca="1" si="17"/>
        <v>56.03495233790499</v>
      </c>
    </row>
    <row r="552" spans="5:6" x14ac:dyDescent="0.25">
      <c r="E552" s="24">
        <f t="shared" ca="1" si="16"/>
        <v>0.77853163692674776</v>
      </c>
      <c r="F552" s="24">
        <f t="shared" ca="1" si="17"/>
        <v>57.672435468669448</v>
      </c>
    </row>
    <row r="553" spans="5:6" x14ac:dyDescent="0.25">
      <c r="E553" s="24">
        <f t="shared" ca="1" si="16"/>
        <v>0.87241166991505759</v>
      </c>
      <c r="F553" s="24">
        <f t="shared" ca="1" si="17"/>
        <v>61.378654737848983</v>
      </c>
    </row>
    <row r="554" spans="5:6" x14ac:dyDescent="0.25">
      <c r="E554" s="24">
        <f t="shared" ca="1" si="16"/>
        <v>0.35770999447795082</v>
      </c>
      <c r="F554" s="24">
        <f t="shared" ca="1" si="17"/>
        <v>46.354133597803688</v>
      </c>
    </row>
    <row r="555" spans="5:6" x14ac:dyDescent="0.25">
      <c r="E555" s="24">
        <f t="shared" ca="1" si="16"/>
        <v>0.74432417765194969</v>
      </c>
      <c r="F555" s="24">
        <f t="shared" ca="1" si="17"/>
        <v>56.567345034991767</v>
      </c>
    </row>
    <row r="556" spans="5:6" x14ac:dyDescent="0.25">
      <c r="E556" s="24">
        <f t="shared" ca="1" si="16"/>
        <v>0.27221513646075535</v>
      </c>
      <c r="F556" s="24">
        <f t="shared" ca="1" si="17"/>
        <v>43.938727738519262</v>
      </c>
    </row>
    <row r="557" spans="5:6" x14ac:dyDescent="0.25">
      <c r="E557" s="24">
        <f t="shared" ca="1" si="16"/>
        <v>0.15227219698732342</v>
      </c>
      <c r="F557" s="24">
        <f t="shared" ca="1" si="17"/>
        <v>39.732631533006618</v>
      </c>
    </row>
    <row r="558" spans="5:6" x14ac:dyDescent="0.25">
      <c r="E558" s="24">
        <f t="shared" ca="1" si="16"/>
        <v>0.58981381462408877</v>
      </c>
      <c r="F558" s="24">
        <f t="shared" ca="1" si="17"/>
        <v>52.270660654074895</v>
      </c>
    </row>
    <row r="559" spans="5:6" x14ac:dyDescent="0.25">
      <c r="E559" s="24">
        <f t="shared" ca="1" si="16"/>
        <v>0.89655008699206384</v>
      </c>
      <c r="F559" s="24">
        <f t="shared" ca="1" si="17"/>
        <v>62.621360755489405</v>
      </c>
    </row>
    <row r="560" spans="5:6" x14ac:dyDescent="0.25">
      <c r="E560" s="24">
        <f t="shared" ca="1" si="16"/>
        <v>3.5453034225336633E-2</v>
      </c>
      <c r="F560" s="24">
        <f t="shared" ca="1" si="17"/>
        <v>31.939214348242139</v>
      </c>
    </row>
    <row r="561" spans="5:6" x14ac:dyDescent="0.25">
      <c r="E561" s="24">
        <f t="shared" ca="1" si="16"/>
        <v>1.1405358115697539E-2</v>
      </c>
      <c r="F561" s="24">
        <f t="shared" ca="1" si="17"/>
        <v>27.234099269556307</v>
      </c>
    </row>
    <row r="562" spans="5:6" x14ac:dyDescent="0.25">
      <c r="E562" s="24">
        <f t="shared" ca="1" si="16"/>
        <v>0.94533723215536591</v>
      </c>
      <c r="F562" s="24">
        <f t="shared" ca="1" si="17"/>
        <v>66.012320363073414</v>
      </c>
    </row>
    <row r="563" spans="5:6" x14ac:dyDescent="0.25">
      <c r="E563" s="24">
        <f t="shared" ca="1" si="16"/>
        <v>0.94056824580097387</v>
      </c>
      <c r="F563" s="24">
        <f t="shared" ca="1" si="17"/>
        <v>65.595616361090606</v>
      </c>
    </row>
    <row r="564" spans="5:6" x14ac:dyDescent="0.25">
      <c r="E564" s="24">
        <f t="shared" ca="1" si="16"/>
        <v>0.16098854218668934</v>
      </c>
      <c r="F564" s="24">
        <f t="shared" ca="1" si="17"/>
        <v>40.095968049065938</v>
      </c>
    </row>
    <row r="565" spans="5:6" x14ac:dyDescent="0.25">
      <c r="E565" s="24">
        <f t="shared" ca="1" si="16"/>
        <v>0.22880265282243439</v>
      </c>
      <c r="F565" s="24">
        <f t="shared" ca="1" si="17"/>
        <v>42.572041784822531</v>
      </c>
    </row>
    <row r="566" spans="5:6" x14ac:dyDescent="0.25">
      <c r="E566" s="24">
        <f t="shared" ca="1" si="16"/>
        <v>0.5997194567017109</v>
      </c>
      <c r="F566" s="24">
        <f t="shared" ca="1" si="17"/>
        <v>52.526210181303369</v>
      </c>
    </row>
    <row r="567" spans="5:6" x14ac:dyDescent="0.25">
      <c r="E567" s="24">
        <f t="shared" ca="1" si="16"/>
        <v>0.35352334257005447</v>
      </c>
      <c r="F567" s="24">
        <f t="shared" ca="1" si="17"/>
        <v>46.241745755371596</v>
      </c>
    </row>
    <row r="568" spans="5:6" x14ac:dyDescent="0.25">
      <c r="E568" s="24">
        <f t="shared" ca="1" si="16"/>
        <v>0.48879796043206136</v>
      </c>
      <c r="F568" s="24">
        <f t="shared" ca="1" si="17"/>
        <v>49.719169600071275</v>
      </c>
    </row>
    <row r="569" spans="5:6" x14ac:dyDescent="0.25">
      <c r="E569" s="24">
        <f t="shared" ca="1" si="16"/>
        <v>0.28498691254543007</v>
      </c>
      <c r="F569" s="24">
        <f t="shared" ca="1" si="17"/>
        <v>44.31909952095095</v>
      </c>
    </row>
    <row r="570" spans="5:6" x14ac:dyDescent="0.25">
      <c r="E570" s="24">
        <f t="shared" ca="1" si="16"/>
        <v>0.40913895264654043</v>
      </c>
      <c r="F570" s="24">
        <f t="shared" ca="1" si="17"/>
        <v>47.702395325062547</v>
      </c>
    </row>
    <row r="571" spans="5:6" x14ac:dyDescent="0.25">
      <c r="E571" s="24">
        <f t="shared" ca="1" si="16"/>
        <v>0.84385633820713302</v>
      </c>
      <c r="F571" s="24">
        <f t="shared" ca="1" si="17"/>
        <v>60.104341705517854</v>
      </c>
    </row>
    <row r="572" spans="5:6" x14ac:dyDescent="0.25">
      <c r="E572" s="24">
        <f t="shared" ca="1" si="16"/>
        <v>0.95700322945438066</v>
      </c>
      <c r="F572" s="24">
        <f t="shared" ca="1" si="17"/>
        <v>67.169213625097939</v>
      </c>
    </row>
    <row r="573" spans="5:6" x14ac:dyDescent="0.25">
      <c r="E573" s="24">
        <f t="shared" ca="1" si="16"/>
        <v>0.79088728927174046</v>
      </c>
      <c r="F573" s="24">
        <f t="shared" ca="1" si="17"/>
        <v>58.095037938902337</v>
      </c>
    </row>
    <row r="574" spans="5:6" x14ac:dyDescent="0.25">
      <c r="E574" s="24">
        <f t="shared" ca="1" si="16"/>
        <v>0.95103093689051199</v>
      </c>
      <c r="F574" s="24">
        <f t="shared" ca="1" si="17"/>
        <v>66.54932818521155</v>
      </c>
    </row>
    <row r="575" spans="5:6" x14ac:dyDescent="0.25">
      <c r="E575" s="24">
        <f t="shared" ca="1" si="16"/>
        <v>0.97771171124979528</v>
      </c>
      <c r="F575" s="24">
        <f t="shared" ca="1" si="17"/>
        <v>70.086282080700727</v>
      </c>
    </row>
    <row r="576" spans="5:6" x14ac:dyDescent="0.25">
      <c r="E576" s="24">
        <f t="shared" ca="1" si="16"/>
        <v>0.71732280130181203</v>
      </c>
      <c r="F576" s="24">
        <f t="shared" ca="1" si="17"/>
        <v>55.749067014869325</v>
      </c>
    </row>
    <row r="577" spans="5:6" x14ac:dyDescent="0.25">
      <c r="E577" s="24">
        <f t="shared" ca="1" si="16"/>
        <v>0.44729255089308917</v>
      </c>
      <c r="F577" s="24">
        <f t="shared" ca="1" si="17"/>
        <v>48.674952949971342</v>
      </c>
    </row>
    <row r="578" spans="5:6" x14ac:dyDescent="0.25">
      <c r="E578" s="24">
        <f t="shared" ca="1" si="16"/>
        <v>0.51856431075479992</v>
      </c>
      <c r="F578" s="24">
        <f t="shared" ca="1" si="17"/>
        <v>50.465506330114486</v>
      </c>
    </row>
    <row r="579" spans="5:6" x14ac:dyDescent="0.25">
      <c r="E579" s="24">
        <f t="shared" ca="1" si="16"/>
        <v>0.34589185572009717</v>
      </c>
      <c r="F579" s="24">
        <f t="shared" ca="1" si="17"/>
        <v>46.035644049062917</v>
      </c>
    </row>
    <row r="580" spans="5:6" x14ac:dyDescent="0.25">
      <c r="E580" s="24">
        <f t="shared" ref="E580:E643" ca="1" si="18">RAND()</f>
        <v>0.72005818645386843</v>
      </c>
      <c r="F580" s="24">
        <f t="shared" ref="F580:F643" ca="1" si="19">_xlfn.NORM.INV(E580,$C$3,$C$4)</f>
        <v>55.830143692733884</v>
      </c>
    </row>
    <row r="581" spans="5:6" x14ac:dyDescent="0.25">
      <c r="E581" s="24">
        <f t="shared" ca="1" si="18"/>
        <v>0.27802626405547526</v>
      </c>
      <c r="F581" s="24">
        <f t="shared" ca="1" si="19"/>
        <v>44.112850808777957</v>
      </c>
    </row>
    <row r="582" spans="5:6" x14ac:dyDescent="0.25">
      <c r="E582" s="24">
        <f t="shared" ca="1" si="18"/>
        <v>0.94158510550001695</v>
      </c>
      <c r="F582" s="24">
        <f t="shared" ca="1" si="19"/>
        <v>65.682200404211528</v>
      </c>
    </row>
    <row r="583" spans="5:6" x14ac:dyDescent="0.25">
      <c r="E583" s="24">
        <f t="shared" ca="1" si="18"/>
        <v>0.70756306666125146</v>
      </c>
      <c r="F583" s="24">
        <f t="shared" ca="1" si="19"/>
        <v>55.46279440197592</v>
      </c>
    </row>
    <row r="584" spans="5:6" x14ac:dyDescent="0.25">
      <c r="E584" s="24">
        <f t="shared" ca="1" si="18"/>
        <v>0.29971572278846303</v>
      </c>
      <c r="F584" s="24">
        <f t="shared" ca="1" si="19"/>
        <v>44.747817011447907</v>
      </c>
    </row>
    <row r="585" spans="5:6" x14ac:dyDescent="0.25">
      <c r="E585" s="24">
        <f t="shared" ca="1" si="18"/>
        <v>0.87587430463215277</v>
      </c>
      <c r="F585" s="24">
        <f t="shared" ca="1" si="19"/>
        <v>61.546070197598418</v>
      </c>
    </row>
    <row r="586" spans="5:6" x14ac:dyDescent="0.25">
      <c r="E586" s="24">
        <f t="shared" ca="1" si="18"/>
        <v>8.2088666863313731E-2</v>
      </c>
      <c r="F586" s="24">
        <f t="shared" ca="1" si="19"/>
        <v>36.088413850864306</v>
      </c>
    </row>
    <row r="587" spans="5:6" x14ac:dyDescent="0.25">
      <c r="E587" s="24">
        <f t="shared" ca="1" si="18"/>
        <v>0.62420811799670106</v>
      </c>
      <c r="F587" s="24">
        <f t="shared" ca="1" si="19"/>
        <v>53.165517343241909</v>
      </c>
    </row>
    <row r="588" spans="5:6" x14ac:dyDescent="0.25">
      <c r="E588" s="24">
        <f t="shared" ca="1" si="18"/>
        <v>0.24017160751658317</v>
      </c>
      <c r="F588" s="24">
        <f t="shared" ca="1" si="19"/>
        <v>42.942493473390158</v>
      </c>
    </row>
    <row r="589" spans="5:6" x14ac:dyDescent="0.25">
      <c r="E589" s="24">
        <f t="shared" ca="1" si="18"/>
        <v>0.1271679319514134</v>
      </c>
      <c r="F589" s="24">
        <f t="shared" ca="1" si="19"/>
        <v>38.601189571853702</v>
      </c>
    </row>
    <row r="590" spans="5:6" x14ac:dyDescent="0.25">
      <c r="E590" s="24">
        <f t="shared" ca="1" si="18"/>
        <v>0.54989464006992128</v>
      </c>
      <c r="F590" s="24">
        <f t="shared" ca="1" si="19"/>
        <v>51.253951597135199</v>
      </c>
    </row>
    <row r="591" spans="5:6" x14ac:dyDescent="0.25">
      <c r="E591" s="24">
        <f t="shared" ca="1" si="18"/>
        <v>0.63857849666260702</v>
      </c>
      <c r="F591" s="24">
        <f t="shared" ca="1" si="19"/>
        <v>53.546617537981035</v>
      </c>
    </row>
    <row r="592" spans="5:6" x14ac:dyDescent="0.25">
      <c r="E592" s="24">
        <f t="shared" ca="1" si="18"/>
        <v>0.68782449387275424</v>
      </c>
      <c r="F592" s="24">
        <f t="shared" ca="1" si="19"/>
        <v>54.896932030615048</v>
      </c>
    </row>
    <row r="593" spans="5:6" x14ac:dyDescent="0.25">
      <c r="E593" s="24">
        <f t="shared" ca="1" si="18"/>
        <v>5.1198906030599511E-2</v>
      </c>
      <c r="F593" s="24">
        <f t="shared" ca="1" si="19"/>
        <v>33.666614442090243</v>
      </c>
    </row>
    <row r="594" spans="5:6" x14ac:dyDescent="0.25">
      <c r="E594" s="24">
        <f t="shared" ca="1" si="18"/>
        <v>0.67028655669881054</v>
      </c>
      <c r="F594" s="24">
        <f t="shared" ca="1" si="19"/>
        <v>54.407045715243576</v>
      </c>
    </row>
    <row r="595" spans="5:6" x14ac:dyDescent="0.25">
      <c r="E595" s="24">
        <f t="shared" ca="1" si="18"/>
        <v>0.87013764331013943</v>
      </c>
      <c r="F595" s="24">
        <f t="shared" ca="1" si="19"/>
        <v>61.270420246517709</v>
      </c>
    </row>
    <row r="596" spans="5:6" x14ac:dyDescent="0.25">
      <c r="E596" s="24">
        <f t="shared" ca="1" si="18"/>
        <v>0.60634085959009132</v>
      </c>
      <c r="F596" s="24">
        <f t="shared" ca="1" si="19"/>
        <v>52.697945955626636</v>
      </c>
    </row>
    <row r="597" spans="5:6" x14ac:dyDescent="0.25">
      <c r="E597" s="24">
        <f t="shared" ca="1" si="18"/>
        <v>0.44897824405484643</v>
      </c>
      <c r="F597" s="24">
        <f t="shared" ca="1" si="19"/>
        <v>48.717567677366667</v>
      </c>
    </row>
    <row r="598" spans="5:6" x14ac:dyDescent="0.25">
      <c r="E598" s="24">
        <f t="shared" ca="1" si="18"/>
        <v>0.21931789095660248</v>
      </c>
      <c r="F598" s="24">
        <f t="shared" ca="1" si="19"/>
        <v>42.25501038212127</v>
      </c>
    </row>
    <row r="599" spans="5:6" x14ac:dyDescent="0.25">
      <c r="E599" s="24">
        <f t="shared" ca="1" si="18"/>
        <v>0.24153145178768964</v>
      </c>
      <c r="F599" s="24">
        <f t="shared" ca="1" si="19"/>
        <v>42.986151973105706</v>
      </c>
    </row>
    <row r="600" spans="5:6" x14ac:dyDescent="0.25">
      <c r="E600" s="24">
        <f t="shared" ca="1" si="18"/>
        <v>4.8875800412498949E-3</v>
      </c>
      <c r="F600" s="24">
        <f t="shared" ca="1" si="19"/>
        <v>24.163170253408474</v>
      </c>
    </row>
    <row r="601" spans="5:6" x14ac:dyDescent="0.25">
      <c r="E601" s="24">
        <f t="shared" ca="1" si="18"/>
        <v>0.89924033566513417</v>
      </c>
      <c r="F601" s="24">
        <f t="shared" ca="1" si="19"/>
        <v>62.772349012340257</v>
      </c>
    </row>
    <row r="602" spans="5:6" x14ac:dyDescent="0.25">
      <c r="E602" s="24">
        <f t="shared" ca="1" si="18"/>
        <v>0.15060679995844051</v>
      </c>
      <c r="F602" s="24">
        <f t="shared" ca="1" si="19"/>
        <v>39.661656280052227</v>
      </c>
    </row>
    <row r="603" spans="5:6" x14ac:dyDescent="0.25">
      <c r="E603" s="24">
        <f t="shared" ca="1" si="18"/>
        <v>0.74261089310307526</v>
      </c>
      <c r="F603" s="24">
        <f t="shared" ca="1" si="19"/>
        <v>56.514156454591799</v>
      </c>
    </row>
    <row r="604" spans="5:6" x14ac:dyDescent="0.25">
      <c r="E604" s="24">
        <f t="shared" ca="1" si="18"/>
        <v>6.7559206916220416E-2</v>
      </c>
      <c r="F604" s="24">
        <f t="shared" ca="1" si="19"/>
        <v>35.05781098480162</v>
      </c>
    </row>
    <row r="605" spans="5:6" x14ac:dyDescent="0.25">
      <c r="E605" s="24">
        <f t="shared" ca="1" si="18"/>
        <v>0.94102030062203745</v>
      </c>
      <c r="F605" s="24">
        <f t="shared" ca="1" si="19"/>
        <v>65.633963474098763</v>
      </c>
    </row>
    <row r="606" spans="5:6" x14ac:dyDescent="0.25">
      <c r="E606" s="24">
        <f t="shared" ca="1" si="18"/>
        <v>0.46219487225882516</v>
      </c>
      <c r="F606" s="24">
        <f t="shared" ca="1" si="19"/>
        <v>49.05094319519629</v>
      </c>
    </row>
    <row r="607" spans="5:6" x14ac:dyDescent="0.25">
      <c r="E607" s="24">
        <f t="shared" ca="1" si="18"/>
        <v>0.26477864349793856</v>
      </c>
      <c r="F607" s="24">
        <f t="shared" ca="1" si="19"/>
        <v>43.713180341738912</v>
      </c>
    </row>
    <row r="608" spans="5:6" x14ac:dyDescent="0.25">
      <c r="E608" s="24">
        <f t="shared" ca="1" si="18"/>
        <v>0.89340338084958393</v>
      </c>
      <c r="F608" s="24">
        <f t="shared" ca="1" si="19"/>
        <v>62.44832741112328</v>
      </c>
    </row>
    <row r="609" spans="5:6" x14ac:dyDescent="0.25">
      <c r="E609" s="24">
        <f t="shared" ca="1" si="18"/>
        <v>2.9904778343215366E-2</v>
      </c>
      <c r="F609" s="24">
        <f t="shared" ca="1" si="19"/>
        <v>31.178050912957744</v>
      </c>
    </row>
    <row r="610" spans="5:6" x14ac:dyDescent="0.25">
      <c r="E610" s="24">
        <f t="shared" ca="1" si="18"/>
        <v>0.91793461530970089</v>
      </c>
      <c r="F610" s="24">
        <f t="shared" ca="1" si="19"/>
        <v>63.913122214673692</v>
      </c>
    </row>
    <row r="611" spans="5:6" x14ac:dyDescent="0.25">
      <c r="E611" s="24">
        <f t="shared" ca="1" si="18"/>
        <v>0.42467290160953874</v>
      </c>
      <c r="F611" s="24">
        <f t="shared" ca="1" si="19"/>
        <v>48.10046799345001</v>
      </c>
    </row>
    <row r="612" spans="5:6" x14ac:dyDescent="0.25">
      <c r="E612" s="24">
        <f t="shared" ca="1" si="18"/>
        <v>5.9837168629704118E-2</v>
      </c>
      <c r="F612" s="24">
        <f t="shared" ca="1" si="19"/>
        <v>34.438580320165073</v>
      </c>
    </row>
    <row r="613" spans="5:6" x14ac:dyDescent="0.25">
      <c r="E613" s="24">
        <f t="shared" ca="1" si="18"/>
        <v>0.31880381018209836</v>
      </c>
      <c r="F613" s="24">
        <f t="shared" ca="1" si="19"/>
        <v>45.289536280288246</v>
      </c>
    </row>
    <row r="614" spans="5:6" x14ac:dyDescent="0.25">
      <c r="E614" s="24">
        <f t="shared" ca="1" si="18"/>
        <v>0.40858473003565643</v>
      </c>
      <c r="F614" s="24">
        <f t="shared" ca="1" si="19"/>
        <v>47.688129113131133</v>
      </c>
    </row>
    <row r="615" spans="5:6" x14ac:dyDescent="0.25">
      <c r="E615" s="24">
        <f t="shared" ca="1" si="18"/>
        <v>0.86871934467873213</v>
      </c>
      <c r="F615" s="24">
        <f t="shared" ca="1" si="19"/>
        <v>61.203578227980543</v>
      </c>
    </row>
    <row r="616" spans="5:6" x14ac:dyDescent="0.25">
      <c r="E616" s="24">
        <f t="shared" ca="1" si="18"/>
        <v>0.15582100087244966</v>
      </c>
      <c r="F616" s="24">
        <f t="shared" ca="1" si="19"/>
        <v>39.882173800534638</v>
      </c>
    </row>
    <row r="617" spans="5:6" x14ac:dyDescent="0.25">
      <c r="E617" s="24">
        <f t="shared" ca="1" si="18"/>
        <v>4.3437174638343401E-2</v>
      </c>
      <c r="F617" s="24">
        <f t="shared" ca="1" si="19"/>
        <v>32.878788761463341</v>
      </c>
    </row>
    <row r="618" spans="5:6" x14ac:dyDescent="0.25">
      <c r="E618" s="24">
        <f t="shared" ca="1" si="18"/>
        <v>0.12958178254424835</v>
      </c>
      <c r="F618" s="24">
        <f t="shared" ca="1" si="19"/>
        <v>38.716296993590362</v>
      </c>
    </row>
    <row r="619" spans="5:6" x14ac:dyDescent="0.25">
      <c r="E619" s="24">
        <f t="shared" ca="1" si="18"/>
        <v>0.25960688567098367</v>
      </c>
      <c r="F619" s="24">
        <f t="shared" ca="1" si="19"/>
        <v>43.55442171875189</v>
      </c>
    </row>
    <row r="620" spans="5:6" x14ac:dyDescent="0.25">
      <c r="E620" s="24">
        <f t="shared" ca="1" si="18"/>
        <v>0.4454024214313308</v>
      </c>
      <c r="F620" s="24">
        <f t="shared" ca="1" si="19"/>
        <v>48.627141351528905</v>
      </c>
    </row>
    <row r="621" spans="5:6" x14ac:dyDescent="0.25">
      <c r="E621" s="24">
        <f t="shared" ca="1" si="18"/>
        <v>0.78078959080762511</v>
      </c>
      <c r="F621" s="24">
        <f t="shared" ca="1" si="19"/>
        <v>57.748626601733953</v>
      </c>
    </row>
    <row r="622" spans="5:6" x14ac:dyDescent="0.25">
      <c r="E622" s="24">
        <f t="shared" ca="1" si="18"/>
        <v>8.5521424626759934E-2</v>
      </c>
      <c r="F622" s="24">
        <f t="shared" ca="1" si="19"/>
        <v>36.311393857088831</v>
      </c>
    </row>
    <row r="623" spans="5:6" x14ac:dyDescent="0.25">
      <c r="E623" s="24">
        <f t="shared" ca="1" si="18"/>
        <v>0.16126577917604001</v>
      </c>
      <c r="F623" s="24">
        <f t="shared" ca="1" si="19"/>
        <v>40.10731023206894</v>
      </c>
    </row>
    <row r="624" spans="5:6" x14ac:dyDescent="0.25">
      <c r="E624" s="24">
        <f t="shared" ca="1" si="18"/>
        <v>0.33075678208394144</v>
      </c>
      <c r="F624" s="24">
        <f t="shared" ca="1" si="19"/>
        <v>45.621755756661997</v>
      </c>
    </row>
    <row r="625" spans="5:6" x14ac:dyDescent="0.25">
      <c r="E625" s="24">
        <f t="shared" ca="1" si="18"/>
        <v>0.90156708289784093</v>
      </c>
      <c r="F625" s="24">
        <f t="shared" ca="1" si="19"/>
        <v>62.905325028759151</v>
      </c>
    </row>
    <row r="626" spans="5:6" x14ac:dyDescent="0.25">
      <c r="E626" s="24">
        <f t="shared" ca="1" si="18"/>
        <v>0.26732694184644568</v>
      </c>
      <c r="F626" s="24">
        <f t="shared" ca="1" si="19"/>
        <v>43.790824657491122</v>
      </c>
    </row>
    <row r="627" spans="5:6" x14ac:dyDescent="0.25">
      <c r="E627" s="24">
        <f t="shared" ca="1" si="18"/>
        <v>0.85557116625368779</v>
      </c>
      <c r="F627" s="24">
        <f t="shared" ca="1" si="19"/>
        <v>60.606309145696699</v>
      </c>
    </row>
    <row r="628" spans="5:6" x14ac:dyDescent="0.25">
      <c r="E628" s="24">
        <f t="shared" ca="1" si="18"/>
        <v>0.25702622956931098</v>
      </c>
      <c r="F628" s="24">
        <f t="shared" ca="1" si="19"/>
        <v>43.474593513484081</v>
      </c>
    </row>
    <row r="629" spans="5:6" x14ac:dyDescent="0.25">
      <c r="E629" s="24">
        <f t="shared" ca="1" si="18"/>
        <v>0.62491389460894464</v>
      </c>
      <c r="F629" s="24">
        <f t="shared" ca="1" si="19"/>
        <v>53.184122981490034</v>
      </c>
    </row>
    <row r="630" spans="5:6" x14ac:dyDescent="0.25">
      <c r="E630" s="24">
        <f t="shared" ca="1" si="18"/>
        <v>0.8174573472953589</v>
      </c>
      <c r="F630" s="24">
        <f t="shared" ca="1" si="19"/>
        <v>59.057176737762433</v>
      </c>
    </row>
    <row r="631" spans="5:6" x14ac:dyDescent="0.25">
      <c r="E631" s="24">
        <f t="shared" ca="1" si="18"/>
        <v>0.69379815678869428</v>
      </c>
      <c r="F631" s="24">
        <f t="shared" ca="1" si="19"/>
        <v>55.066453441052978</v>
      </c>
    </row>
    <row r="632" spans="5:6" x14ac:dyDescent="0.25">
      <c r="E632" s="24">
        <f t="shared" ca="1" si="18"/>
        <v>0.8766455085039816</v>
      </c>
      <c r="F632" s="24">
        <f t="shared" ca="1" si="19"/>
        <v>61.583800349132204</v>
      </c>
    </row>
    <row r="633" spans="5:6" x14ac:dyDescent="0.25">
      <c r="E633" s="24">
        <f t="shared" ca="1" si="18"/>
        <v>0.3719559021819242</v>
      </c>
      <c r="F633" s="24">
        <f t="shared" ca="1" si="19"/>
        <v>46.733224796273738</v>
      </c>
    </row>
    <row r="634" spans="5:6" x14ac:dyDescent="0.25">
      <c r="E634" s="24">
        <f t="shared" ca="1" si="18"/>
        <v>0.34183226489165919</v>
      </c>
      <c r="F634" s="24">
        <f t="shared" ca="1" si="19"/>
        <v>45.925323233722708</v>
      </c>
    </row>
    <row r="635" spans="5:6" x14ac:dyDescent="0.25">
      <c r="E635" s="24">
        <f t="shared" ca="1" si="18"/>
        <v>0.13519342345773233</v>
      </c>
      <c r="F635" s="24">
        <f t="shared" ca="1" si="19"/>
        <v>38.978278723777095</v>
      </c>
    </row>
    <row r="636" spans="5:6" x14ac:dyDescent="0.25">
      <c r="E636" s="24">
        <f t="shared" ca="1" si="18"/>
        <v>0.40193874425736087</v>
      </c>
      <c r="F636" s="24">
        <f t="shared" ca="1" si="19"/>
        <v>47.51667931047708</v>
      </c>
    </row>
    <row r="637" spans="5:6" x14ac:dyDescent="0.25">
      <c r="E637" s="24">
        <f t="shared" ca="1" si="18"/>
        <v>0.75531954358459907</v>
      </c>
      <c r="F637" s="24">
        <f t="shared" ca="1" si="19"/>
        <v>56.913256551946489</v>
      </c>
    </row>
    <row r="638" spans="5:6" x14ac:dyDescent="0.25">
      <c r="E638" s="24">
        <f t="shared" ca="1" si="18"/>
        <v>0.62847316636442763</v>
      </c>
      <c r="F638" s="24">
        <f t="shared" ca="1" si="19"/>
        <v>53.278121934684918</v>
      </c>
    </row>
    <row r="639" spans="5:6" x14ac:dyDescent="0.25">
      <c r="E639" s="24">
        <f t="shared" ca="1" si="18"/>
        <v>0.51658297171434886</v>
      </c>
      <c r="F639" s="24">
        <f t="shared" ca="1" si="19"/>
        <v>50.415793233374551</v>
      </c>
    </row>
    <row r="640" spans="5:6" x14ac:dyDescent="0.25">
      <c r="E640" s="24">
        <f t="shared" ca="1" si="18"/>
        <v>0.85974862372893868</v>
      </c>
      <c r="F640" s="24">
        <f t="shared" ca="1" si="19"/>
        <v>60.79190637383482</v>
      </c>
    </row>
    <row r="641" spans="5:6" x14ac:dyDescent="0.25">
      <c r="E641" s="24">
        <f t="shared" ca="1" si="18"/>
        <v>0.45558723724881467</v>
      </c>
      <c r="F641" s="24">
        <f t="shared" ca="1" si="19"/>
        <v>48.884427557738505</v>
      </c>
    </row>
    <row r="642" spans="5:6" x14ac:dyDescent="0.25">
      <c r="E642" s="24">
        <f t="shared" ca="1" si="18"/>
        <v>0.43626822130414122</v>
      </c>
      <c r="F642" s="24">
        <f t="shared" ca="1" si="19"/>
        <v>48.395624887449301</v>
      </c>
    </row>
    <row r="643" spans="5:6" x14ac:dyDescent="0.25">
      <c r="E643" s="24">
        <f t="shared" ca="1" si="18"/>
        <v>0.7354773189031345</v>
      </c>
      <c r="F643" s="24">
        <f t="shared" ca="1" si="19"/>
        <v>56.294639507839946</v>
      </c>
    </row>
    <row r="644" spans="5:6" x14ac:dyDescent="0.25">
      <c r="E644" s="24">
        <f t="shared" ref="E644:E707" ca="1" si="20">RAND()</f>
        <v>0.26635981919110607</v>
      </c>
      <c r="F644" s="24">
        <f t="shared" ref="F644:F707" ca="1" si="21">_xlfn.NORM.INV(E644,$C$3,$C$4)</f>
        <v>43.761401626497182</v>
      </c>
    </row>
    <row r="645" spans="5:6" x14ac:dyDescent="0.25">
      <c r="E645" s="24">
        <f t="shared" ca="1" si="20"/>
        <v>0.80927173191383706</v>
      </c>
      <c r="F645" s="24">
        <f t="shared" ca="1" si="21"/>
        <v>58.752157295623832</v>
      </c>
    </row>
    <row r="646" spans="5:6" x14ac:dyDescent="0.25">
      <c r="E646" s="24">
        <f t="shared" ca="1" si="20"/>
        <v>0.19833405674872229</v>
      </c>
      <c r="F646" s="24">
        <f t="shared" ca="1" si="21"/>
        <v>41.524131736751926</v>
      </c>
    </row>
    <row r="647" spans="5:6" x14ac:dyDescent="0.25">
      <c r="E647" s="24">
        <f t="shared" ca="1" si="20"/>
        <v>0.27922882014915074</v>
      </c>
      <c r="F647" s="24">
        <f t="shared" ca="1" si="21"/>
        <v>44.148660318655359</v>
      </c>
    </row>
    <row r="648" spans="5:6" x14ac:dyDescent="0.25">
      <c r="E648" s="24">
        <f t="shared" ca="1" si="20"/>
        <v>0.5847943552517979</v>
      </c>
      <c r="F648" s="24">
        <f t="shared" ca="1" si="21"/>
        <v>52.141741040664925</v>
      </c>
    </row>
    <row r="649" spans="5:6" x14ac:dyDescent="0.25">
      <c r="E649" s="24">
        <f t="shared" ca="1" si="20"/>
        <v>0.77943060689331167</v>
      </c>
      <c r="F649" s="24">
        <f t="shared" ca="1" si="21"/>
        <v>57.702716220017422</v>
      </c>
    </row>
    <row r="650" spans="5:6" x14ac:dyDescent="0.25">
      <c r="E650" s="24">
        <f t="shared" ca="1" si="20"/>
        <v>0.47062098672467501</v>
      </c>
      <c r="F650" s="24">
        <f t="shared" ca="1" si="21"/>
        <v>49.262910454198902</v>
      </c>
    </row>
    <row r="651" spans="5:6" x14ac:dyDescent="0.25">
      <c r="E651" s="24">
        <f t="shared" ca="1" si="20"/>
        <v>0.18885270520721964</v>
      </c>
      <c r="F651" s="24">
        <f t="shared" ca="1" si="21"/>
        <v>41.178679652155921</v>
      </c>
    </row>
    <row r="652" spans="5:6" x14ac:dyDescent="0.25">
      <c r="E652" s="24">
        <f t="shared" ca="1" si="20"/>
        <v>0.27265002406782857</v>
      </c>
      <c r="F652" s="24">
        <f t="shared" ca="1" si="21"/>
        <v>43.951821743696762</v>
      </c>
    </row>
    <row r="653" spans="5:6" x14ac:dyDescent="0.25">
      <c r="E653" s="24">
        <f t="shared" ca="1" si="20"/>
        <v>0.87492680631393183</v>
      </c>
      <c r="F653" s="24">
        <f t="shared" ca="1" si="21"/>
        <v>61.499938910979267</v>
      </c>
    </row>
    <row r="654" spans="5:6" x14ac:dyDescent="0.25">
      <c r="E654" s="24">
        <f t="shared" ca="1" si="20"/>
        <v>0.82269022540929315</v>
      </c>
      <c r="F654" s="24">
        <f t="shared" ca="1" si="21"/>
        <v>59.256660639272518</v>
      </c>
    </row>
    <row r="655" spans="5:6" x14ac:dyDescent="0.25">
      <c r="E655" s="24">
        <f t="shared" ca="1" si="20"/>
        <v>0.96320417216575449</v>
      </c>
      <c r="F655" s="24">
        <f t="shared" ca="1" si="21"/>
        <v>67.891438257156523</v>
      </c>
    </row>
    <row r="656" spans="5:6" x14ac:dyDescent="0.25">
      <c r="E656" s="24">
        <f t="shared" ca="1" si="20"/>
        <v>0.28240558347433975</v>
      </c>
      <c r="F656" s="24">
        <f t="shared" ca="1" si="21"/>
        <v>44.242899289247916</v>
      </c>
    </row>
    <row r="657" spans="5:6" x14ac:dyDescent="0.25">
      <c r="E657" s="24">
        <f t="shared" ca="1" si="20"/>
        <v>1.4751603835569949E-3</v>
      </c>
      <c r="F657" s="24">
        <f t="shared" ca="1" si="21"/>
        <v>20.271328057137552</v>
      </c>
    </row>
    <row r="658" spans="5:6" x14ac:dyDescent="0.25">
      <c r="E658" s="24">
        <f t="shared" ca="1" si="20"/>
        <v>0.38153524372035841</v>
      </c>
      <c r="F658" s="24">
        <f t="shared" ca="1" si="21"/>
        <v>46.985488400057214</v>
      </c>
    </row>
    <row r="659" spans="5:6" x14ac:dyDescent="0.25">
      <c r="E659" s="24">
        <f t="shared" ca="1" si="20"/>
        <v>0.88831926860641952</v>
      </c>
      <c r="F659" s="24">
        <f t="shared" ca="1" si="21"/>
        <v>62.17638274886172</v>
      </c>
    </row>
    <row r="660" spans="5:6" x14ac:dyDescent="0.25">
      <c r="E660" s="24">
        <f t="shared" ca="1" si="20"/>
        <v>1.2844884261575817E-3</v>
      </c>
      <c r="F660" s="24">
        <f t="shared" ca="1" si="21"/>
        <v>19.849037117907059</v>
      </c>
    </row>
    <row r="661" spans="5:6" x14ac:dyDescent="0.25">
      <c r="E661" s="24">
        <f t="shared" ca="1" si="20"/>
        <v>0.58016048559989242</v>
      </c>
      <c r="F661" s="24">
        <f t="shared" ca="1" si="21"/>
        <v>52.023040566455279</v>
      </c>
    </row>
    <row r="662" spans="5:6" x14ac:dyDescent="0.25">
      <c r="E662" s="24">
        <f t="shared" ca="1" si="20"/>
        <v>0.92653905833712968</v>
      </c>
      <c r="F662" s="24">
        <f t="shared" ca="1" si="21"/>
        <v>64.5049015242233</v>
      </c>
    </row>
    <row r="663" spans="5:6" x14ac:dyDescent="0.25">
      <c r="E663" s="24">
        <f t="shared" ca="1" si="20"/>
        <v>0.81728746973035571</v>
      </c>
      <c r="F663" s="24">
        <f t="shared" ca="1" si="21"/>
        <v>59.050761230342985</v>
      </c>
    </row>
    <row r="664" spans="5:6" x14ac:dyDescent="0.25">
      <c r="E664" s="24">
        <f t="shared" ca="1" si="20"/>
        <v>0.69211293584061895</v>
      </c>
      <c r="F664" s="24">
        <f t="shared" ca="1" si="21"/>
        <v>55.018484512008584</v>
      </c>
    </row>
    <row r="665" spans="5:6" x14ac:dyDescent="0.25">
      <c r="E665" s="24">
        <f t="shared" ca="1" si="20"/>
        <v>0.41021787799225984</v>
      </c>
      <c r="F665" s="24">
        <f t="shared" ca="1" si="21"/>
        <v>47.730154500373587</v>
      </c>
    </row>
    <row r="666" spans="5:6" x14ac:dyDescent="0.25">
      <c r="E666" s="24">
        <f t="shared" ca="1" si="20"/>
        <v>0.50031648291031094</v>
      </c>
      <c r="F666" s="24">
        <f t="shared" ca="1" si="21"/>
        <v>50.00793305094632</v>
      </c>
    </row>
    <row r="667" spans="5:6" x14ac:dyDescent="0.25">
      <c r="E667" s="24">
        <f t="shared" ca="1" si="20"/>
        <v>4.3646792626302333E-2</v>
      </c>
      <c r="F667" s="24">
        <f t="shared" ca="1" si="21"/>
        <v>32.90149842711125</v>
      </c>
    </row>
    <row r="668" spans="5:6" x14ac:dyDescent="0.25">
      <c r="E668" s="24">
        <f t="shared" ca="1" si="20"/>
        <v>0.35514864845009475</v>
      </c>
      <c r="F668" s="24">
        <f t="shared" ca="1" si="21"/>
        <v>46.285431602709743</v>
      </c>
    </row>
    <row r="669" spans="5:6" x14ac:dyDescent="0.25">
      <c r="E669" s="24">
        <f t="shared" ca="1" si="20"/>
        <v>0.84463327504231456</v>
      </c>
      <c r="F669" s="24">
        <f t="shared" ca="1" si="21"/>
        <v>60.13684233001176</v>
      </c>
    </row>
    <row r="670" spans="5:6" x14ac:dyDescent="0.25">
      <c r="E670" s="24">
        <f t="shared" ca="1" si="20"/>
        <v>0.65078771901444632</v>
      </c>
      <c r="F670" s="24">
        <f t="shared" ca="1" si="21"/>
        <v>53.874480167658596</v>
      </c>
    </row>
    <row r="671" spans="5:6" x14ac:dyDescent="0.25">
      <c r="E671" s="24">
        <f t="shared" ca="1" si="20"/>
        <v>3.5566018459868509E-2</v>
      </c>
      <c r="F671" s="24">
        <f t="shared" ca="1" si="21"/>
        <v>31.953664020495079</v>
      </c>
    </row>
    <row r="672" spans="5:6" x14ac:dyDescent="0.25">
      <c r="E672" s="24">
        <f t="shared" ca="1" si="20"/>
        <v>0.19787776168041527</v>
      </c>
      <c r="F672" s="24">
        <f t="shared" ca="1" si="21"/>
        <v>41.507739550086072</v>
      </c>
    </row>
    <row r="673" spans="5:6" x14ac:dyDescent="0.25">
      <c r="E673" s="24">
        <f t="shared" ca="1" si="20"/>
        <v>0.51172418004708475</v>
      </c>
      <c r="F673" s="24">
        <f t="shared" ca="1" si="21"/>
        <v>50.293923927316634</v>
      </c>
    </row>
    <row r="674" spans="5:6" x14ac:dyDescent="0.25">
      <c r="E674" s="24">
        <f t="shared" ca="1" si="20"/>
        <v>0.51797461919112142</v>
      </c>
      <c r="F674" s="24">
        <f t="shared" ca="1" si="21"/>
        <v>50.450709434852122</v>
      </c>
    </row>
    <row r="675" spans="5:6" x14ac:dyDescent="0.25">
      <c r="E675" s="24">
        <f t="shared" ca="1" si="20"/>
        <v>0.94534609253771729</v>
      </c>
      <c r="F675" s="24">
        <f t="shared" ca="1" si="21"/>
        <v>66.013120793523711</v>
      </c>
    </row>
    <row r="676" spans="5:6" x14ac:dyDescent="0.25">
      <c r="E676" s="24">
        <f t="shared" ca="1" si="20"/>
        <v>0.73757497039983722</v>
      </c>
      <c r="F676" s="24">
        <f t="shared" ca="1" si="21"/>
        <v>56.358870264912653</v>
      </c>
    </row>
    <row r="677" spans="5:6" x14ac:dyDescent="0.25">
      <c r="E677" s="24">
        <f t="shared" ca="1" si="20"/>
        <v>0.19386907584738311</v>
      </c>
      <c r="F677" s="24">
        <f t="shared" ca="1" si="21"/>
        <v>41.362734984448991</v>
      </c>
    </row>
    <row r="678" spans="5:6" x14ac:dyDescent="0.25">
      <c r="E678" s="24">
        <f t="shared" ca="1" si="20"/>
        <v>0.84661656418605413</v>
      </c>
      <c r="F678" s="24">
        <f t="shared" ca="1" si="21"/>
        <v>60.220296410300946</v>
      </c>
    </row>
    <row r="679" spans="5:6" x14ac:dyDescent="0.25">
      <c r="E679" s="24">
        <f t="shared" ca="1" si="20"/>
        <v>0.21283552211323942</v>
      </c>
      <c r="F679" s="24">
        <f t="shared" ca="1" si="21"/>
        <v>42.03378770750426</v>
      </c>
    </row>
    <row r="680" spans="5:6" x14ac:dyDescent="0.25">
      <c r="E680" s="24">
        <f t="shared" ca="1" si="20"/>
        <v>0.47657406793189439</v>
      </c>
      <c r="F680" s="24">
        <f t="shared" ca="1" si="21"/>
        <v>49.412461105524798</v>
      </c>
    </row>
    <row r="681" spans="5:6" x14ac:dyDescent="0.25">
      <c r="E681" s="24">
        <f t="shared" ca="1" si="20"/>
        <v>0.72426326908949767</v>
      </c>
      <c r="F681" s="24">
        <f t="shared" ca="1" si="21"/>
        <v>55.955536298795487</v>
      </c>
    </row>
    <row r="682" spans="5:6" x14ac:dyDescent="0.25">
      <c r="E682" s="24">
        <f t="shared" ca="1" si="20"/>
        <v>0.35893209088306843</v>
      </c>
      <c r="F682" s="24">
        <f t="shared" ca="1" si="21"/>
        <v>46.386852676781018</v>
      </c>
    </row>
    <row r="683" spans="5:6" x14ac:dyDescent="0.25">
      <c r="E683" s="24">
        <f t="shared" ca="1" si="20"/>
        <v>0.73704032859395741</v>
      </c>
      <c r="F683" s="24">
        <f t="shared" ca="1" si="21"/>
        <v>56.342474540163494</v>
      </c>
    </row>
    <row r="684" spans="5:6" x14ac:dyDescent="0.25">
      <c r="E684" s="24">
        <f t="shared" ca="1" si="20"/>
        <v>0.58265588970421189</v>
      </c>
      <c r="F684" s="24">
        <f t="shared" ca="1" si="21"/>
        <v>52.086925957795913</v>
      </c>
    </row>
    <row r="685" spans="5:6" x14ac:dyDescent="0.25">
      <c r="E685" s="24">
        <f t="shared" ca="1" si="20"/>
        <v>0.35302227456569857</v>
      </c>
      <c r="F685" s="24">
        <f t="shared" ca="1" si="21"/>
        <v>46.228263341027507</v>
      </c>
    </row>
    <row r="686" spans="5:6" x14ac:dyDescent="0.25">
      <c r="E686" s="24">
        <f t="shared" ca="1" si="20"/>
        <v>0.29813739585748444</v>
      </c>
      <c r="F686" s="24">
        <f t="shared" ca="1" si="21"/>
        <v>44.70234880232433</v>
      </c>
    </row>
    <row r="687" spans="5:6" x14ac:dyDescent="0.25">
      <c r="E687" s="24">
        <f t="shared" ca="1" si="20"/>
        <v>0.29205065969718769</v>
      </c>
      <c r="F687" s="24">
        <f t="shared" ca="1" si="21"/>
        <v>44.525961624398349</v>
      </c>
    </row>
    <row r="688" spans="5:6" x14ac:dyDescent="0.25">
      <c r="E688" s="24">
        <f t="shared" ca="1" si="20"/>
        <v>0.66469434577486231</v>
      </c>
      <c r="F688" s="24">
        <f t="shared" ca="1" si="21"/>
        <v>54.253091716428607</v>
      </c>
    </row>
    <row r="689" spans="5:6" x14ac:dyDescent="0.25">
      <c r="E689" s="24">
        <f t="shared" ca="1" si="20"/>
        <v>0.75346750832751874</v>
      </c>
      <c r="F689" s="24">
        <f t="shared" ca="1" si="21"/>
        <v>56.854421032720872</v>
      </c>
    </row>
    <row r="690" spans="5:6" x14ac:dyDescent="0.25">
      <c r="E690" s="24">
        <f t="shared" ca="1" si="20"/>
        <v>0.63303566895083974</v>
      </c>
      <c r="F690" s="24">
        <f t="shared" ca="1" si="21"/>
        <v>53.399042153030095</v>
      </c>
    </row>
    <row r="691" spans="5:6" x14ac:dyDescent="0.25">
      <c r="E691" s="24">
        <f t="shared" ca="1" si="20"/>
        <v>0.51289310436697144</v>
      </c>
      <c r="F691" s="24">
        <f t="shared" ca="1" si="21"/>
        <v>50.323238478991108</v>
      </c>
    </row>
    <row r="692" spans="5:6" x14ac:dyDescent="0.25">
      <c r="E692" s="24">
        <f t="shared" ca="1" si="20"/>
        <v>0.17754588176188113</v>
      </c>
      <c r="F692" s="24">
        <f t="shared" ca="1" si="21"/>
        <v>40.752419257788297</v>
      </c>
    </row>
    <row r="693" spans="5:6" x14ac:dyDescent="0.25">
      <c r="E693" s="24">
        <f t="shared" ca="1" si="20"/>
        <v>0.25264439414115403</v>
      </c>
      <c r="F693" s="24">
        <f t="shared" ca="1" si="21"/>
        <v>43.338086299062375</v>
      </c>
    </row>
    <row r="694" spans="5:6" x14ac:dyDescent="0.25">
      <c r="E694" s="24">
        <f t="shared" ca="1" si="20"/>
        <v>0.68031809950948174</v>
      </c>
      <c r="F694" s="24">
        <f t="shared" ca="1" si="21"/>
        <v>54.685884970913911</v>
      </c>
    </row>
    <row r="695" spans="5:6" x14ac:dyDescent="0.25">
      <c r="E695" s="24">
        <f t="shared" ca="1" si="20"/>
        <v>0.54163406851271889</v>
      </c>
      <c r="F695" s="24">
        <f t="shared" ca="1" si="21"/>
        <v>51.045512959912053</v>
      </c>
    </row>
    <row r="696" spans="5:6" x14ac:dyDescent="0.25">
      <c r="E696" s="24">
        <f t="shared" ca="1" si="20"/>
        <v>0.15440558098227875</v>
      </c>
      <c r="F696" s="24">
        <f t="shared" ca="1" si="21"/>
        <v>39.822802568967418</v>
      </c>
    </row>
    <row r="697" spans="5:6" x14ac:dyDescent="0.25">
      <c r="E697" s="24">
        <f t="shared" ca="1" si="20"/>
        <v>0.10868379944254247</v>
      </c>
      <c r="F697" s="24">
        <f t="shared" ca="1" si="21"/>
        <v>37.664418585689241</v>
      </c>
    </row>
    <row r="698" spans="5:6" x14ac:dyDescent="0.25">
      <c r="E698" s="24">
        <f t="shared" ca="1" si="20"/>
        <v>5.8225104373420988E-2</v>
      </c>
      <c r="F698" s="24">
        <f t="shared" ca="1" si="21"/>
        <v>34.301508448735781</v>
      </c>
    </row>
    <row r="699" spans="5:6" x14ac:dyDescent="0.25">
      <c r="E699" s="24">
        <f t="shared" ca="1" si="20"/>
        <v>0.249494334996471</v>
      </c>
      <c r="F699" s="24">
        <f t="shared" ca="1" si="21"/>
        <v>43.239181350374537</v>
      </c>
    </row>
    <row r="700" spans="5:6" x14ac:dyDescent="0.25">
      <c r="E700" s="24">
        <f t="shared" ca="1" si="20"/>
        <v>0.24434160505971003</v>
      </c>
      <c r="F700" s="24">
        <f t="shared" ca="1" si="21"/>
        <v>43.07595292105286</v>
      </c>
    </row>
    <row r="701" spans="5:6" x14ac:dyDescent="0.25">
      <c r="E701" s="24">
        <f t="shared" ca="1" si="20"/>
        <v>0.6031206611991391</v>
      </c>
      <c r="F701" s="24">
        <f t="shared" ca="1" si="21"/>
        <v>52.614329140559633</v>
      </c>
    </row>
    <row r="702" spans="5:6" x14ac:dyDescent="0.25">
      <c r="E702" s="24">
        <f t="shared" ca="1" si="20"/>
        <v>0.37104764286969238</v>
      </c>
      <c r="F702" s="24">
        <f t="shared" ca="1" si="21"/>
        <v>46.709200859174373</v>
      </c>
    </row>
    <row r="703" spans="5:6" x14ac:dyDescent="0.25">
      <c r="E703" s="24">
        <f t="shared" ca="1" si="20"/>
        <v>0.17442591583129685</v>
      </c>
      <c r="F703" s="24">
        <f t="shared" ca="1" si="21"/>
        <v>40.63181313859927</v>
      </c>
    </row>
    <row r="704" spans="5:6" x14ac:dyDescent="0.25">
      <c r="E704" s="24">
        <f t="shared" ca="1" si="20"/>
        <v>4.5938658225230244E-2</v>
      </c>
      <c r="F704" s="24">
        <f t="shared" ca="1" si="21"/>
        <v>33.144230732853075</v>
      </c>
    </row>
    <row r="705" spans="5:6" x14ac:dyDescent="0.25">
      <c r="E705" s="24">
        <f t="shared" ca="1" si="20"/>
        <v>0.18794281840059857</v>
      </c>
      <c r="F705" s="24">
        <f t="shared" ca="1" si="21"/>
        <v>41.144974349828786</v>
      </c>
    </row>
    <row r="706" spans="5:6" x14ac:dyDescent="0.25">
      <c r="E706" s="24">
        <f t="shared" ca="1" si="20"/>
        <v>0.20239757799004521</v>
      </c>
      <c r="F706" s="24">
        <f t="shared" ca="1" si="21"/>
        <v>41.669120977998659</v>
      </c>
    </row>
    <row r="707" spans="5:6" x14ac:dyDescent="0.25">
      <c r="E707" s="24">
        <f t="shared" ca="1" si="20"/>
        <v>0.2382424087233348</v>
      </c>
      <c r="F707" s="24">
        <f t="shared" ca="1" si="21"/>
        <v>42.88032364211827</v>
      </c>
    </row>
    <row r="708" spans="5:6" x14ac:dyDescent="0.25">
      <c r="E708" s="24">
        <f t="shared" ref="E708:E771" ca="1" si="22">RAND()</f>
        <v>0.52047575832219573</v>
      </c>
      <c r="F708" s="24">
        <f t="shared" ref="F708:F771" ca="1" si="23">_xlfn.NORM.INV(E708,$C$3,$C$4)</f>
        <v>50.513476695676204</v>
      </c>
    </row>
    <row r="709" spans="5:6" x14ac:dyDescent="0.25">
      <c r="E709" s="24">
        <f t="shared" ca="1" si="22"/>
        <v>3.0044005057310641E-2</v>
      </c>
      <c r="F709" s="24">
        <f t="shared" ca="1" si="23"/>
        <v>31.198527330815502</v>
      </c>
    </row>
    <row r="710" spans="5:6" x14ac:dyDescent="0.25">
      <c r="E710" s="24">
        <f t="shared" ca="1" si="22"/>
        <v>0.4475925007622209</v>
      </c>
      <c r="F710" s="24">
        <f t="shared" ca="1" si="23"/>
        <v>48.682537492508892</v>
      </c>
    </row>
    <row r="711" spans="5:6" x14ac:dyDescent="0.25">
      <c r="E711" s="24">
        <f t="shared" ca="1" si="22"/>
        <v>0.87749453402872679</v>
      </c>
      <c r="F711" s="24">
        <f t="shared" ca="1" si="23"/>
        <v>61.625529443107631</v>
      </c>
    </row>
    <row r="712" spans="5:6" x14ac:dyDescent="0.25">
      <c r="E712" s="24">
        <f t="shared" ca="1" si="22"/>
        <v>0.94716373291788769</v>
      </c>
      <c r="F712" s="24">
        <f t="shared" ca="1" si="23"/>
        <v>66.179538945680889</v>
      </c>
    </row>
    <row r="713" spans="5:6" x14ac:dyDescent="0.25">
      <c r="E713" s="24">
        <f t="shared" ca="1" si="22"/>
        <v>0.64269538158081463</v>
      </c>
      <c r="F713" s="24">
        <f t="shared" ca="1" si="23"/>
        <v>53.656728108544854</v>
      </c>
    </row>
    <row r="714" spans="5:6" x14ac:dyDescent="0.25">
      <c r="E714" s="24">
        <f t="shared" ca="1" si="22"/>
        <v>0.13565816851334256</v>
      </c>
      <c r="F714" s="24">
        <f t="shared" ca="1" si="23"/>
        <v>38.999637708908168</v>
      </c>
    </row>
    <row r="715" spans="5:6" x14ac:dyDescent="0.25">
      <c r="E715" s="24">
        <f t="shared" ca="1" si="22"/>
        <v>0.88711704884591869</v>
      </c>
      <c r="F715" s="24">
        <f t="shared" ca="1" si="23"/>
        <v>62.113379695670019</v>
      </c>
    </row>
    <row r="716" spans="5:6" x14ac:dyDescent="0.25">
      <c r="E716" s="24">
        <f t="shared" ca="1" si="22"/>
        <v>0.65943586215622751</v>
      </c>
      <c r="F716" s="24">
        <f t="shared" ca="1" si="23"/>
        <v>54.109239833848719</v>
      </c>
    </row>
    <row r="717" spans="5:6" x14ac:dyDescent="0.25">
      <c r="E717" s="24">
        <f t="shared" ca="1" si="22"/>
        <v>0.72555675694936994</v>
      </c>
      <c r="F717" s="24">
        <f t="shared" ca="1" si="23"/>
        <v>55.994295355950335</v>
      </c>
    </row>
    <row r="718" spans="5:6" x14ac:dyDescent="0.25">
      <c r="E718" s="24">
        <f t="shared" ca="1" si="22"/>
        <v>0.49392409533330472</v>
      </c>
      <c r="F718" s="24">
        <f t="shared" ca="1" si="23"/>
        <v>49.847693767429242</v>
      </c>
    </row>
    <row r="719" spans="5:6" x14ac:dyDescent="0.25">
      <c r="E719" s="24">
        <f t="shared" ca="1" si="22"/>
        <v>0.69520105132518206</v>
      </c>
      <c r="F719" s="24">
        <f t="shared" ca="1" si="23"/>
        <v>55.106475162571407</v>
      </c>
    </row>
    <row r="720" spans="5:6" x14ac:dyDescent="0.25">
      <c r="E720" s="24">
        <f t="shared" ca="1" si="22"/>
        <v>0.81284153110277124</v>
      </c>
      <c r="F720" s="24">
        <f t="shared" ca="1" si="23"/>
        <v>58.884161564791654</v>
      </c>
    </row>
    <row r="721" spans="5:6" x14ac:dyDescent="0.25">
      <c r="E721" s="24">
        <f t="shared" ca="1" si="22"/>
        <v>0.68597812214495235</v>
      </c>
      <c r="F721" s="24">
        <f t="shared" ca="1" si="23"/>
        <v>54.844821129170001</v>
      </c>
    </row>
    <row r="722" spans="5:6" x14ac:dyDescent="0.25">
      <c r="E722" s="24">
        <f t="shared" ca="1" si="22"/>
        <v>0.94179308602578038</v>
      </c>
      <c r="F722" s="24">
        <f t="shared" ca="1" si="23"/>
        <v>65.700055162755106</v>
      </c>
    </row>
    <row r="723" spans="5:6" x14ac:dyDescent="0.25">
      <c r="E723" s="24">
        <f t="shared" ca="1" si="22"/>
        <v>0.35572835024753879</v>
      </c>
      <c r="F723" s="24">
        <f t="shared" ca="1" si="23"/>
        <v>46.300995961129153</v>
      </c>
    </row>
    <row r="724" spans="5:6" x14ac:dyDescent="0.25">
      <c r="E724" s="24">
        <f t="shared" ca="1" si="22"/>
        <v>0.66140964054121543</v>
      </c>
      <c r="F724" s="24">
        <f t="shared" ca="1" si="23"/>
        <v>54.16313358297694</v>
      </c>
    </row>
    <row r="725" spans="5:6" x14ac:dyDescent="0.25">
      <c r="E725" s="24">
        <f t="shared" ca="1" si="22"/>
        <v>0.55703127463572655</v>
      </c>
      <c r="F725" s="24">
        <f t="shared" ca="1" si="23"/>
        <v>51.434466396105456</v>
      </c>
    </row>
    <row r="726" spans="5:6" x14ac:dyDescent="0.25">
      <c r="E726" s="24">
        <f t="shared" ca="1" si="22"/>
        <v>0.40544053983487982</v>
      </c>
      <c r="F726" s="24">
        <f t="shared" ca="1" si="23"/>
        <v>47.607104650970363</v>
      </c>
    </row>
    <row r="727" spans="5:6" x14ac:dyDescent="0.25">
      <c r="E727" s="24">
        <f t="shared" ca="1" si="22"/>
        <v>0.42503949241516892</v>
      </c>
      <c r="F727" s="24">
        <f t="shared" ca="1" si="23"/>
        <v>48.109823517725118</v>
      </c>
    </row>
    <row r="728" spans="5:6" x14ac:dyDescent="0.25">
      <c r="E728" s="24">
        <f t="shared" ca="1" si="22"/>
        <v>0.7092290429258532</v>
      </c>
      <c r="F728" s="24">
        <f t="shared" ca="1" si="23"/>
        <v>55.511338620448456</v>
      </c>
    </row>
    <row r="729" spans="5:6" x14ac:dyDescent="0.25">
      <c r="E729" s="24">
        <f t="shared" ca="1" si="22"/>
        <v>9.7649990006303256E-2</v>
      </c>
      <c r="F729" s="24">
        <f t="shared" ca="1" si="23"/>
        <v>37.049412981947647</v>
      </c>
    </row>
    <row r="730" spans="5:6" x14ac:dyDescent="0.25">
      <c r="E730" s="24">
        <f t="shared" ca="1" si="22"/>
        <v>5.3075913912951078E-3</v>
      </c>
      <c r="F730" s="24">
        <f t="shared" ca="1" si="23"/>
        <v>24.448820738140853</v>
      </c>
    </row>
    <row r="731" spans="5:6" x14ac:dyDescent="0.25">
      <c r="E731" s="24">
        <f t="shared" ca="1" si="22"/>
        <v>0.88593345199380769</v>
      </c>
      <c r="F731" s="24">
        <f t="shared" ca="1" si="23"/>
        <v>62.051818797150176</v>
      </c>
    </row>
    <row r="732" spans="5:6" x14ac:dyDescent="0.25">
      <c r="E732" s="24">
        <f t="shared" ca="1" si="22"/>
        <v>0.87373277981449027</v>
      </c>
      <c r="F732" s="24">
        <f t="shared" ca="1" si="23"/>
        <v>61.442151048615365</v>
      </c>
    </row>
    <row r="733" spans="5:6" x14ac:dyDescent="0.25">
      <c r="E733" s="24">
        <f t="shared" ca="1" si="22"/>
        <v>0.70166122962868094</v>
      </c>
      <c r="F733" s="24">
        <f t="shared" ca="1" si="23"/>
        <v>55.291843951119233</v>
      </c>
    </row>
    <row r="734" spans="5:6" x14ac:dyDescent="0.25">
      <c r="E734" s="24">
        <f t="shared" ca="1" si="22"/>
        <v>0.90609556650452827</v>
      </c>
      <c r="F734" s="24">
        <f t="shared" ca="1" si="23"/>
        <v>63.170887814683013</v>
      </c>
    </row>
    <row r="735" spans="5:6" x14ac:dyDescent="0.25">
      <c r="E735" s="24">
        <f t="shared" ca="1" si="22"/>
        <v>6.1363032675660123E-2</v>
      </c>
      <c r="F735" s="24">
        <f t="shared" ca="1" si="23"/>
        <v>34.565682921995482</v>
      </c>
    </row>
    <row r="736" spans="5:6" x14ac:dyDescent="0.25">
      <c r="E736" s="24">
        <f t="shared" ca="1" si="22"/>
        <v>0.53634635661198016</v>
      </c>
      <c r="F736" s="24">
        <f t="shared" ca="1" si="23"/>
        <v>50.912332105541992</v>
      </c>
    </row>
    <row r="737" spans="5:6" x14ac:dyDescent="0.25">
      <c r="E737" s="24">
        <f t="shared" ca="1" si="22"/>
        <v>0.92879293978232069</v>
      </c>
      <c r="F737" s="24">
        <f t="shared" ca="1" si="23"/>
        <v>64.668600856066107</v>
      </c>
    </row>
    <row r="738" spans="5:6" x14ac:dyDescent="0.25">
      <c r="E738" s="24">
        <f t="shared" ca="1" si="22"/>
        <v>0.37209130564817816</v>
      </c>
      <c r="F738" s="24">
        <f t="shared" ca="1" si="23"/>
        <v>46.736804671533562</v>
      </c>
    </row>
    <row r="739" spans="5:6" x14ac:dyDescent="0.25">
      <c r="E739" s="24">
        <f t="shared" ca="1" si="22"/>
        <v>0.49391288801970834</v>
      </c>
      <c r="F739" s="24">
        <f t="shared" ca="1" si="23"/>
        <v>49.847412809092333</v>
      </c>
    </row>
    <row r="740" spans="5:6" x14ac:dyDescent="0.25">
      <c r="E740" s="24">
        <f t="shared" ca="1" si="22"/>
        <v>0.59248587814113973</v>
      </c>
      <c r="F740" s="24">
        <f t="shared" ca="1" si="23"/>
        <v>52.339442705859241</v>
      </c>
    </row>
    <row r="741" spans="5:6" x14ac:dyDescent="0.25">
      <c r="E741" s="24">
        <f t="shared" ca="1" si="22"/>
        <v>0.79859792530370499</v>
      </c>
      <c r="F741" s="24">
        <f t="shared" ca="1" si="23"/>
        <v>58.366236468449202</v>
      </c>
    </row>
    <row r="742" spans="5:6" x14ac:dyDescent="0.25">
      <c r="E742" s="24">
        <f t="shared" ca="1" si="22"/>
        <v>7.5718786748257161E-2</v>
      </c>
      <c r="F742" s="24">
        <f t="shared" ca="1" si="23"/>
        <v>35.655278584005607</v>
      </c>
    </row>
    <row r="743" spans="5:6" x14ac:dyDescent="0.25">
      <c r="E743" s="24">
        <f t="shared" ca="1" si="22"/>
        <v>0.56527030821785551</v>
      </c>
      <c r="F743" s="24">
        <f t="shared" ca="1" si="23"/>
        <v>51.643452220772929</v>
      </c>
    </row>
    <row r="744" spans="5:6" x14ac:dyDescent="0.25">
      <c r="E744" s="24">
        <f t="shared" ca="1" si="22"/>
        <v>0.26220470824228903</v>
      </c>
      <c r="F744" s="24">
        <f t="shared" ca="1" si="23"/>
        <v>43.634368221644898</v>
      </c>
    </row>
    <row r="745" spans="5:6" x14ac:dyDescent="0.25">
      <c r="E745" s="24">
        <f t="shared" ca="1" si="22"/>
        <v>0.14188102241510814</v>
      </c>
      <c r="F745" s="24">
        <f t="shared" ca="1" si="23"/>
        <v>39.280935321238815</v>
      </c>
    </row>
    <row r="746" spans="5:6" x14ac:dyDescent="0.25">
      <c r="E746" s="24">
        <f t="shared" ca="1" si="22"/>
        <v>0.92300517146753636</v>
      </c>
      <c r="F746" s="24">
        <f t="shared" ca="1" si="23"/>
        <v>64.255798464100351</v>
      </c>
    </row>
    <row r="747" spans="5:6" x14ac:dyDescent="0.25">
      <c r="E747" s="24">
        <f t="shared" ca="1" si="22"/>
        <v>0.74991370418172587</v>
      </c>
      <c r="F747" s="24">
        <f t="shared" ca="1" si="23"/>
        <v>56.74218213762888</v>
      </c>
    </row>
    <row r="748" spans="5:6" x14ac:dyDescent="0.25">
      <c r="E748" s="24">
        <f t="shared" ca="1" si="22"/>
        <v>0.25806139836901176</v>
      </c>
      <c r="F748" s="24">
        <f t="shared" ca="1" si="23"/>
        <v>43.506664376885134</v>
      </c>
    </row>
    <row r="749" spans="5:6" x14ac:dyDescent="0.25">
      <c r="E749" s="24">
        <f t="shared" ca="1" si="22"/>
        <v>4.6192491074093511E-2</v>
      </c>
      <c r="F749" s="24">
        <f t="shared" ca="1" si="23"/>
        <v>33.170510900759304</v>
      </c>
    </row>
    <row r="750" spans="5:6" x14ac:dyDescent="0.25">
      <c r="E750" s="24">
        <f t="shared" ca="1" si="22"/>
        <v>2.7810351999962846E-3</v>
      </c>
      <c r="F750" s="24">
        <f t="shared" ca="1" si="23"/>
        <v>22.274601219458894</v>
      </c>
    </row>
    <row r="751" spans="5:6" x14ac:dyDescent="0.25">
      <c r="E751" s="24">
        <f t="shared" ca="1" si="22"/>
        <v>6.4643539282744578E-2</v>
      </c>
      <c r="F751" s="24">
        <f t="shared" ca="1" si="23"/>
        <v>34.8308077289783</v>
      </c>
    </row>
    <row r="752" spans="5:6" x14ac:dyDescent="0.25">
      <c r="E752" s="24">
        <f t="shared" ca="1" si="22"/>
        <v>0.39099936014916759</v>
      </c>
      <c r="F752" s="24">
        <f t="shared" ca="1" si="23"/>
        <v>47.232846967996501</v>
      </c>
    </row>
    <row r="753" spans="5:6" x14ac:dyDescent="0.25">
      <c r="E753" s="24">
        <f t="shared" ca="1" si="22"/>
        <v>0.70748452939030226</v>
      </c>
      <c r="F753" s="24">
        <f t="shared" ca="1" si="23"/>
        <v>55.460509119017281</v>
      </c>
    </row>
    <row r="754" spans="5:6" x14ac:dyDescent="0.25">
      <c r="E754" s="24">
        <f t="shared" ca="1" si="22"/>
        <v>0.12969774642604337</v>
      </c>
      <c r="F754" s="24">
        <f t="shared" ca="1" si="23"/>
        <v>38.721789293311637</v>
      </c>
    </row>
    <row r="755" spans="5:6" x14ac:dyDescent="0.25">
      <c r="E755" s="24">
        <f t="shared" ca="1" si="22"/>
        <v>0.3179375321651402</v>
      </c>
      <c r="F755" s="24">
        <f t="shared" ca="1" si="23"/>
        <v>45.2652602545935</v>
      </c>
    </row>
    <row r="756" spans="5:6" x14ac:dyDescent="0.25">
      <c r="E756" s="24">
        <f t="shared" ca="1" si="22"/>
        <v>0.11001681845866973</v>
      </c>
      <c r="F756" s="24">
        <f t="shared" ca="1" si="23"/>
        <v>37.735613180228924</v>
      </c>
    </row>
    <row r="757" spans="5:6" x14ac:dyDescent="0.25">
      <c r="E757" s="24">
        <f t="shared" ca="1" si="22"/>
        <v>0.34981653536623614</v>
      </c>
      <c r="F757" s="24">
        <f t="shared" ca="1" si="23"/>
        <v>46.141841700819157</v>
      </c>
    </row>
    <row r="758" spans="5:6" x14ac:dyDescent="0.25">
      <c r="E758" s="24">
        <f t="shared" ca="1" si="22"/>
        <v>0.77111769188469503</v>
      </c>
      <c r="F758" s="24">
        <f t="shared" ca="1" si="23"/>
        <v>57.425327509955963</v>
      </c>
    </row>
    <row r="759" spans="5:6" x14ac:dyDescent="0.25">
      <c r="E759" s="24">
        <f t="shared" ca="1" si="22"/>
        <v>0.39761109024388119</v>
      </c>
      <c r="F759" s="24">
        <f t="shared" ca="1" si="23"/>
        <v>47.404646107217502</v>
      </c>
    </row>
    <row r="760" spans="5:6" x14ac:dyDescent="0.25">
      <c r="E760" s="24">
        <f t="shared" ca="1" si="22"/>
        <v>0.56159151836657162</v>
      </c>
      <c r="F760" s="24">
        <f t="shared" ca="1" si="23"/>
        <v>51.550055229278108</v>
      </c>
    </row>
    <row r="761" spans="5:6" x14ac:dyDescent="0.25">
      <c r="E761" s="24">
        <f t="shared" ca="1" si="22"/>
        <v>0.21951444748548599</v>
      </c>
      <c r="F761" s="24">
        <f t="shared" ca="1" si="23"/>
        <v>42.261658842714937</v>
      </c>
    </row>
    <row r="762" spans="5:6" x14ac:dyDescent="0.25">
      <c r="E762" s="24">
        <f t="shared" ca="1" si="22"/>
        <v>0.93372813859281878</v>
      </c>
      <c r="F762" s="24">
        <f t="shared" ca="1" si="23"/>
        <v>65.041462153964929</v>
      </c>
    </row>
    <row r="763" spans="5:6" x14ac:dyDescent="0.25">
      <c r="E763" s="24">
        <f t="shared" ca="1" si="22"/>
        <v>0.87484549614037488</v>
      </c>
      <c r="F763" s="24">
        <f t="shared" ca="1" si="23"/>
        <v>61.495991517390451</v>
      </c>
    </row>
    <row r="764" spans="5:6" x14ac:dyDescent="0.25">
      <c r="E764" s="24">
        <f t="shared" ca="1" si="22"/>
        <v>0.80562314453883255</v>
      </c>
      <c r="F764" s="24">
        <f t="shared" ca="1" si="23"/>
        <v>58.618797181681046</v>
      </c>
    </row>
    <row r="765" spans="5:6" x14ac:dyDescent="0.25">
      <c r="E765" s="24">
        <f t="shared" ca="1" si="22"/>
        <v>0.85177215889269364</v>
      </c>
      <c r="F765" s="24">
        <f t="shared" ca="1" si="23"/>
        <v>60.440642119690537</v>
      </c>
    </row>
    <row r="766" spans="5:6" x14ac:dyDescent="0.25">
      <c r="E766" s="24">
        <f t="shared" ca="1" si="22"/>
        <v>0.63495629889047056</v>
      </c>
      <c r="F766" s="24">
        <f t="shared" ca="1" si="23"/>
        <v>53.450092692942626</v>
      </c>
    </row>
    <row r="767" spans="5:6" x14ac:dyDescent="0.25">
      <c r="E767" s="24">
        <f t="shared" ca="1" si="22"/>
        <v>4.4737111465166124E-2</v>
      </c>
      <c r="F767" s="24">
        <f t="shared" ca="1" si="23"/>
        <v>33.018222727054891</v>
      </c>
    </row>
    <row r="768" spans="5:6" x14ac:dyDescent="0.25">
      <c r="E768" s="24">
        <f t="shared" ca="1" si="22"/>
        <v>0.76465276379089198</v>
      </c>
      <c r="F768" s="24">
        <f t="shared" ca="1" si="23"/>
        <v>57.213495591328162</v>
      </c>
    </row>
    <row r="769" spans="5:6" x14ac:dyDescent="0.25">
      <c r="E769" s="24">
        <f t="shared" ca="1" si="22"/>
        <v>0.22131407552029281</v>
      </c>
      <c r="F769" s="24">
        <f t="shared" ca="1" si="23"/>
        <v>42.32237254171153</v>
      </c>
    </row>
    <row r="770" spans="5:6" x14ac:dyDescent="0.25">
      <c r="E770" s="24">
        <f t="shared" ca="1" si="22"/>
        <v>0.5088113484552651</v>
      </c>
      <c r="F770" s="24">
        <f t="shared" ca="1" si="23"/>
        <v>50.220885712314598</v>
      </c>
    </row>
    <row r="771" spans="5:6" x14ac:dyDescent="0.25">
      <c r="E771" s="24">
        <f t="shared" ca="1" si="22"/>
        <v>0.22126640191180202</v>
      </c>
      <c r="F771" s="24">
        <f t="shared" ca="1" si="23"/>
        <v>42.320767840251641</v>
      </c>
    </row>
    <row r="772" spans="5:6" x14ac:dyDescent="0.25">
      <c r="E772" s="24">
        <f t="shared" ref="E772:E835" ca="1" si="24">RAND()</f>
        <v>0.21059971640551367</v>
      </c>
      <c r="F772" s="24">
        <f t="shared" ref="F772:F835" ca="1" si="25">_xlfn.NORM.INV(E772,$C$3,$C$4)</f>
        <v>41.956579047807509</v>
      </c>
    </row>
    <row r="773" spans="5:6" x14ac:dyDescent="0.25">
      <c r="E773" s="24">
        <f t="shared" ca="1" si="24"/>
        <v>0.46137989119278999</v>
      </c>
      <c r="F773" s="24">
        <f t="shared" ca="1" si="25"/>
        <v>49.030420428116798</v>
      </c>
    </row>
    <row r="774" spans="5:6" x14ac:dyDescent="0.25">
      <c r="E774" s="24">
        <f t="shared" ca="1" si="24"/>
        <v>0.97386462023551568</v>
      </c>
      <c r="F774" s="24">
        <f t="shared" ca="1" si="25"/>
        <v>69.4089710261633</v>
      </c>
    </row>
    <row r="775" spans="5:6" x14ac:dyDescent="0.25">
      <c r="E775" s="24">
        <f t="shared" ca="1" si="24"/>
        <v>0.15473527780908958</v>
      </c>
      <c r="F775" s="24">
        <f t="shared" ca="1" si="25"/>
        <v>39.836664045126213</v>
      </c>
    </row>
    <row r="776" spans="5:6" x14ac:dyDescent="0.25">
      <c r="E776" s="24">
        <f t="shared" ca="1" si="24"/>
        <v>0.57402687080928538</v>
      </c>
      <c r="F776" s="24">
        <f t="shared" ca="1" si="25"/>
        <v>51.866357198905867</v>
      </c>
    </row>
    <row r="777" spans="5:6" x14ac:dyDescent="0.25">
      <c r="E777" s="24">
        <f t="shared" ca="1" si="24"/>
        <v>0.73606201197404386</v>
      </c>
      <c r="F777" s="24">
        <f t="shared" ca="1" si="25"/>
        <v>56.312516793677304</v>
      </c>
    </row>
    <row r="778" spans="5:6" x14ac:dyDescent="0.25">
      <c r="E778" s="24">
        <f t="shared" ca="1" si="24"/>
        <v>0.16598769415927273</v>
      </c>
      <c r="F778" s="24">
        <f t="shared" ca="1" si="25"/>
        <v>40.298573418162533</v>
      </c>
    </row>
    <row r="779" spans="5:6" x14ac:dyDescent="0.25">
      <c r="E779" s="24">
        <f t="shared" ca="1" si="24"/>
        <v>0.78984279832367299</v>
      </c>
      <c r="F779" s="24">
        <f t="shared" ca="1" si="25"/>
        <v>58.058759089854483</v>
      </c>
    </row>
    <row r="780" spans="5:6" x14ac:dyDescent="0.25">
      <c r="E780" s="24">
        <f t="shared" ca="1" si="24"/>
        <v>0.81824154847758002</v>
      </c>
      <c r="F780" s="24">
        <f t="shared" ca="1" si="25"/>
        <v>59.08684093181386</v>
      </c>
    </row>
    <row r="781" spans="5:6" x14ac:dyDescent="0.25">
      <c r="E781" s="24">
        <f t="shared" ca="1" si="24"/>
        <v>0.64397917376037184</v>
      </c>
      <c r="F781" s="24">
        <f t="shared" ca="1" si="25"/>
        <v>53.691154780803735</v>
      </c>
    </row>
    <row r="782" spans="5:6" x14ac:dyDescent="0.25">
      <c r="E782" s="24">
        <f t="shared" ca="1" si="24"/>
        <v>0.35939083251091697</v>
      </c>
      <c r="F782" s="24">
        <f t="shared" ca="1" si="25"/>
        <v>46.399124529058334</v>
      </c>
    </row>
    <row r="783" spans="5:6" x14ac:dyDescent="0.25">
      <c r="E783" s="24">
        <f t="shared" ca="1" si="24"/>
        <v>0.6513868809460488</v>
      </c>
      <c r="F783" s="24">
        <f t="shared" ca="1" si="25"/>
        <v>53.890674678945928</v>
      </c>
    </row>
    <row r="784" spans="5:6" x14ac:dyDescent="0.25">
      <c r="E784" s="24">
        <f t="shared" ca="1" si="24"/>
        <v>0.16023618333422063</v>
      </c>
      <c r="F784" s="24">
        <f t="shared" ca="1" si="25"/>
        <v>40.065123513017987</v>
      </c>
    </row>
    <row r="785" spans="5:6" x14ac:dyDescent="0.25">
      <c r="E785" s="24">
        <f t="shared" ca="1" si="24"/>
        <v>0.88641746537568888</v>
      </c>
      <c r="F785" s="24">
        <f t="shared" ca="1" si="25"/>
        <v>62.076937856745168</v>
      </c>
    </row>
    <row r="786" spans="5:6" x14ac:dyDescent="0.25">
      <c r="E786" s="24">
        <f t="shared" ca="1" si="24"/>
        <v>0.7311725487325238</v>
      </c>
      <c r="F786" s="24">
        <f t="shared" ca="1" si="25"/>
        <v>56.163630984848112</v>
      </c>
    </row>
    <row r="787" spans="5:6" x14ac:dyDescent="0.25">
      <c r="E787" s="24">
        <f t="shared" ca="1" si="24"/>
        <v>0.57313267600060769</v>
      </c>
      <c r="F787" s="24">
        <f t="shared" ca="1" si="25"/>
        <v>51.843554098328596</v>
      </c>
    </row>
    <row r="788" spans="5:6" x14ac:dyDescent="0.25">
      <c r="E788" s="24">
        <f t="shared" ca="1" si="24"/>
        <v>0.41024351660980674</v>
      </c>
      <c r="F788" s="24">
        <f t="shared" ca="1" si="25"/>
        <v>47.730813931048253</v>
      </c>
    </row>
    <row r="789" spans="5:6" x14ac:dyDescent="0.25">
      <c r="E789" s="24">
        <f t="shared" ca="1" si="24"/>
        <v>0.54219946292901178</v>
      </c>
      <c r="F789" s="24">
        <f t="shared" ca="1" si="25"/>
        <v>51.059764033444097</v>
      </c>
    </row>
    <row r="790" spans="5:6" x14ac:dyDescent="0.25">
      <c r="E790" s="24">
        <f t="shared" ca="1" si="24"/>
        <v>0.25401064678175411</v>
      </c>
      <c r="F790" s="24">
        <f t="shared" ca="1" si="25"/>
        <v>43.380781278769327</v>
      </c>
    </row>
    <row r="791" spans="5:6" x14ac:dyDescent="0.25">
      <c r="E791" s="24">
        <f t="shared" ca="1" si="24"/>
        <v>0.43231784755160674</v>
      </c>
      <c r="F791" s="24">
        <f t="shared" ca="1" si="25"/>
        <v>48.295238573141475</v>
      </c>
    </row>
    <row r="792" spans="5:6" x14ac:dyDescent="0.25">
      <c r="E792" s="24">
        <f t="shared" ca="1" si="24"/>
        <v>0.58371840321048851</v>
      </c>
      <c r="F792" s="24">
        <f t="shared" ca="1" si="25"/>
        <v>52.11415332429798</v>
      </c>
    </row>
    <row r="793" spans="5:6" x14ac:dyDescent="0.25">
      <c r="E793" s="24">
        <f t="shared" ca="1" si="24"/>
        <v>0.12408581461442636</v>
      </c>
      <c r="F793" s="24">
        <f t="shared" ca="1" si="25"/>
        <v>38.451982717601894</v>
      </c>
    </row>
    <row r="794" spans="5:6" x14ac:dyDescent="0.25">
      <c r="E794" s="24">
        <f t="shared" ca="1" si="24"/>
        <v>0.35154447178952208</v>
      </c>
      <c r="F794" s="24">
        <f t="shared" ca="1" si="25"/>
        <v>46.188459509356207</v>
      </c>
    </row>
    <row r="795" spans="5:6" x14ac:dyDescent="0.25">
      <c r="E795" s="24">
        <f t="shared" ca="1" si="24"/>
        <v>0.56970442788293973</v>
      </c>
      <c r="F795" s="24">
        <f t="shared" ca="1" si="25"/>
        <v>51.756217113933438</v>
      </c>
    </row>
    <row r="796" spans="5:6" x14ac:dyDescent="0.25">
      <c r="E796" s="24">
        <f t="shared" ca="1" si="24"/>
        <v>0.54675249121880076</v>
      </c>
      <c r="F796" s="24">
        <f t="shared" ca="1" si="25"/>
        <v>51.174606592403542</v>
      </c>
    </row>
    <row r="797" spans="5:6" x14ac:dyDescent="0.25">
      <c r="E797" s="24">
        <f t="shared" ca="1" si="24"/>
        <v>4.4044041941417311E-2</v>
      </c>
      <c r="F797" s="24">
        <f t="shared" ca="1" si="25"/>
        <v>32.944295435907343</v>
      </c>
    </row>
    <row r="798" spans="5:6" x14ac:dyDescent="0.25">
      <c r="E798" s="24">
        <f t="shared" ca="1" si="24"/>
        <v>0.36622775742388325</v>
      </c>
      <c r="F798" s="24">
        <f t="shared" ca="1" si="25"/>
        <v>46.58139018785112</v>
      </c>
    </row>
    <row r="799" spans="5:6" x14ac:dyDescent="0.25">
      <c r="E799" s="24">
        <f t="shared" ca="1" si="24"/>
        <v>0.28838626807881607</v>
      </c>
      <c r="F799" s="24">
        <f t="shared" ca="1" si="25"/>
        <v>44.418947797615822</v>
      </c>
    </row>
    <row r="800" spans="5:6" x14ac:dyDescent="0.25">
      <c r="E800" s="24">
        <f t="shared" ca="1" si="24"/>
        <v>0.53224982194659376</v>
      </c>
      <c r="F800" s="24">
        <f t="shared" ca="1" si="25"/>
        <v>50.809265616394093</v>
      </c>
    </row>
    <row r="801" spans="5:6" x14ac:dyDescent="0.25">
      <c r="E801" s="24">
        <f t="shared" ca="1" si="24"/>
        <v>0.30517378591902955</v>
      </c>
      <c r="F801" s="24">
        <f t="shared" ca="1" si="25"/>
        <v>44.904226163381693</v>
      </c>
    </row>
    <row r="802" spans="5:6" x14ac:dyDescent="0.25">
      <c r="E802" s="24">
        <f t="shared" ca="1" si="24"/>
        <v>0.93028643656008281</v>
      </c>
      <c r="F802" s="24">
        <f t="shared" ca="1" si="25"/>
        <v>64.779277160644341</v>
      </c>
    </row>
    <row r="803" spans="5:6" x14ac:dyDescent="0.25">
      <c r="E803" s="24">
        <f t="shared" ca="1" si="24"/>
        <v>0.59446365995852501</v>
      </c>
      <c r="F803" s="24">
        <f t="shared" ca="1" si="25"/>
        <v>52.390424323212571</v>
      </c>
    </row>
    <row r="804" spans="5:6" x14ac:dyDescent="0.25">
      <c r="E804" s="24">
        <f t="shared" ca="1" si="24"/>
        <v>0.48628812070553351</v>
      </c>
      <c r="F804" s="24">
        <f t="shared" ca="1" si="25"/>
        <v>49.656226456551579</v>
      </c>
    </row>
    <row r="805" spans="5:6" x14ac:dyDescent="0.25">
      <c r="E805" s="24">
        <f t="shared" ca="1" si="24"/>
        <v>0.67792542167497905</v>
      </c>
      <c r="F805" s="24">
        <f t="shared" ca="1" si="25"/>
        <v>54.619054066195218</v>
      </c>
    </row>
    <row r="806" spans="5:6" x14ac:dyDescent="0.25">
      <c r="E806" s="24">
        <f t="shared" ca="1" si="24"/>
        <v>3.6909058968305208E-2</v>
      </c>
      <c r="F806" s="24">
        <f t="shared" ca="1" si="25"/>
        <v>32.122609471498308</v>
      </c>
    </row>
    <row r="807" spans="5:6" x14ac:dyDescent="0.25">
      <c r="E807" s="24">
        <f t="shared" ca="1" si="24"/>
        <v>0.90533195629814156</v>
      </c>
      <c r="F807" s="24">
        <f t="shared" ca="1" si="25"/>
        <v>63.125456694057007</v>
      </c>
    </row>
    <row r="808" spans="5:6" x14ac:dyDescent="0.25">
      <c r="E808" s="24">
        <f t="shared" ca="1" si="24"/>
        <v>0.20095373615111312</v>
      </c>
      <c r="F808" s="24">
        <f t="shared" ca="1" si="25"/>
        <v>41.617805624810302</v>
      </c>
    </row>
    <row r="809" spans="5:6" x14ac:dyDescent="0.25">
      <c r="E809" s="24">
        <f t="shared" ca="1" si="24"/>
        <v>0.47027033517887329</v>
      </c>
      <c r="F809" s="24">
        <f t="shared" ca="1" si="25"/>
        <v>49.25409672671497</v>
      </c>
    </row>
    <row r="810" spans="5:6" x14ac:dyDescent="0.25">
      <c r="E810" s="24">
        <f t="shared" ca="1" si="24"/>
        <v>0.55956584710151758</v>
      </c>
      <c r="F810" s="24">
        <f t="shared" ca="1" si="25"/>
        <v>51.498685742096519</v>
      </c>
    </row>
    <row r="811" spans="5:6" x14ac:dyDescent="0.25">
      <c r="E811" s="24">
        <f t="shared" ca="1" si="24"/>
        <v>0.1127459513376835</v>
      </c>
      <c r="F811" s="24">
        <f t="shared" ca="1" si="25"/>
        <v>37.879465019658774</v>
      </c>
    </row>
    <row r="812" spans="5:6" x14ac:dyDescent="0.25">
      <c r="E812" s="24">
        <f t="shared" ca="1" si="24"/>
        <v>0.67021522095756214</v>
      </c>
      <c r="F812" s="24">
        <f t="shared" ca="1" si="25"/>
        <v>54.405075322910804</v>
      </c>
    </row>
    <row r="813" spans="5:6" x14ac:dyDescent="0.25">
      <c r="E813" s="24">
        <f t="shared" ca="1" si="24"/>
        <v>3.048867100181496E-2</v>
      </c>
      <c r="F813" s="24">
        <f t="shared" ca="1" si="25"/>
        <v>31.263402866104311</v>
      </c>
    </row>
    <row r="814" spans="5:6" x14ac:dyDescent="0.25">
      <c r="E814" s="24">
        <f t="shared" ca="1" si="24"/>
        <v>0.28930988327852503</v>
      </c>
      <c r="F814" s="24">
        <f t="shared" ca="1" si="25"/>
        <v>44.445980609034478</v>
      </c>
    </row>
    <row r="815" spans="5:6" x14ac:dyDescent="0.25">
      <c r="E815" s="24">
        <f t="shared" ca="1" si="24"/>
        <v>0.80144861603876039</v>
      </c>
      <c r="F815" s="24">
        <f t="shared" ca="1" si="25"/>
        <v>58.468068887316903</v>
      </c>
    </row>
    <row r="816" spans="5:6" x14ac:dyDescent="0.25">
      <c r="E816" s="24">
        <f t="shared" ca="1" si="24"/>
        <v>0.53607737745429407</v>
      </c>
      <c r="F816" s="24">
        <f t="shared" ca="1" si="25"/>
        <v>50.905561888232825</v>
      </c>
    </row>
    <row r="817" spans="5:6" x14ac:dyDescent="0.25">
      <c r="E817" s="24">
        <f t="shared" ca="1" si="24"/>
        <v>0.65054870966803702</v>
      </c>
      <c r="F817" s="24">
        <f t="shared" ca="1" si="25"/>
        <v>53.868022914873052</v>
      </c>
    </row>
    <row r="818" spans="5:6" x14ac:dyDescent="0.25">
      <c r="E818" s="24">
        <f t="shared" ca="1" si="24"/>
        <v>0.16107325136842399</v>
      </c>
      <c r="F818" s="24">
        <f t="shared" ca="1" si="25"/>
        <v>40.099434980613609</v>
      </c>
    </row>
    <row r="819" spans="5:6" x14ac:dyDescent="0.25">
      <c r="E819" s="24">
        <f t="shared" ca="1" si="24"/>
        <v>0.39882501828369388</v>
      </c>
      <c r="F819" s="24">
        <f t="shared" ca="1" si="25"/>
        <v>47.436104246420243</v>
      </c>
    </row>
    <row r="820" spans="5:6" x14ac:dyDescent="0.25">
      <c r="E820" s="24">
        <f t="shared" ca="1" si="24"/>
        <v>0.90881512732960723</v>
      </c>
      <c r="F820" s="24">
        <f t="shared" ca="1" si="25"/>
        <v>63.334939934494187</v>
      </c>
    </row>
    <row r="821" spans="5:6" x14ac:dyDescent="0.25">
      <c r="E821" s="24">
        <f t="shared" ca="1" si="24"/>
        <v>0.77542986200921471</v>
      </c>
      <c r="F821" s="24">
        <f t="shared" ca="1" si="25"/>
        <v>57.568490946830188</v>
      </c>
    </row>
    <row r="822" spans="5:6" x14ac:dyDescent="0.25">
      <c r="E822" s="24">
        <f t="shared" ca="1" si="24"/>
        <v>1.2535290571540236E-2</v>
      </c>
      <c r="F822" s="24">
        <f t="shared" ca="1" si="25"/>
        <v>27.596865572314048</v>
      </c>
    </row>
    <row r="823" spans="5:6" x14ac:dyDescent="0.25">
      <c r="E823" s="24">
        <f t="shared" ca="1" si="24"/>
        <v>0.82371671243995892</v>
      </c>
      <c r="F823" s="24">
        <f t="shared" ca="1" si="25"/>
        <v>59.296224970889391</v>
      </c>
    </row>
    <row r="824" spans="5:6" x14ac:dyDescent="0.25">
      <c r="E824" s="24">
        <f t="shared" ca="1" si="24"/>
        <v>0.40967841903383351</v>
      </c>
      <c r="F824" s="24">
        <f t="shared" ca="1" si="25"/>
        <v>47.716277208001614</v>
      </c>
    </row>
    <row r="825" spans="5:6" x14ac:dyDescent="0.25">
      <c r="E825" s="24">
        <f t="shared" ca="1" si="24"/>
        <v>0.90751308542373221</v>
      </c>
      <c r="F825" s="24">
        <f t="shared" ca="1" si="25"/>
        <v>63.255951633524603</v>
      </c>
    </row>
    <row r="826" spans="5:6" x14ac:dyDescent="0.25">
      <c r="E826" s="24">
        <f t="shared" ca="1" si="24"/>
        <v>0.58319027552641622</v>
      </c>
      <c r="F826" s="24">
        <f t="shared" ca="1" si="25"/>
        <v>52.100617878341808</v>
      </c>
    </row>
    <row r="827" spans="5:6" x14ac:dyDescent="0.25">
      <c r="E827" s="24">
        <f t="shared" ca="1" si="24"/>
        <v>0.53695066409238079</v>
      </c>
      <c r="F827" s="24">
        <f t="shared" ca="1" si="25"/>
        <v>50.927544081585317</v>
      </c>
    </row>
    <row r="828" spans="5:6" x14ac:dyDescent="0.25">
      <c r="E828" s="24">
        <f t="shared" ca="1" si="24"/>
        <v>4.8624025733457588E-2</v>
      </c>
      <c r="F828" s="24">
        <f t="shared" ca="1" si="25"/>
        <v>33.41655993639197</v>
      </c>
    </row>
    <row r="829" spans="5:6" x14ac:dyDescent="0.25">
      <c r="E829" s="24">
        <f t="shared" ca="1" si="24"/>
        <v>0.65060792390368638</v>
      </c>
      <c r="F829" s="24">
        <f t="shared" ca="1" si="25"/>
        <v>53.869622539949617</v>
      </c>
    </row>
    <row r="830" spans="5:6" x14ac:dyDescent="0.25">
      <c r="E830" s="24">
        <f t="shared" ca="1" si="24"/>
        <v>0.50359612678038101</v>
      </c>
      <c r="F830" s="24">
        <f t="shared" ca="1" si="25"/>
        <v>50.09014275144434</v>
      </c>
    </row>
    <row r="831" spans="5:6" x14ac:dyDescent="0.25">
      <c r="E831" s="24">
        <f t="shared" ca="1" si="24"/>
        <v>0.65609239592185875</v>
      </c>
      <c r="F831" s="24">
        <f t="shared" ca="1" si="25"/>
        <v>54.018217579781421</v>
      </c>
    </row>
    <row r="832" spans="5:6" x14ac:dyDescent="0.25">
      <c r="E832" s="24">
        <f t="shared" ca="1" si="24"/>
        <v>0.86954713597671252</v>
      </c>
      <c r="F832" s="24">
        <f t="shared" ca="1" si="25"/>
        <v>61.242529598012965</v>
      </c>
    </row>
    <row r="833" spans="5:6" x14ac:dyDescent="0.25">
      <c r="E833" s="24">
        <f t="shared" ca="1" si="24"/>
        <v>0.86831376444050123</v>
      </c>
      <c r="F833" s="24">
        <f t="shared" ca="1" si="25"/>
        <v>61.184555723680162</v>
      </c>
    </row>
    <row r="834" spans="5:6" x14ac:dyDescent="0.25">
      <c r="E834" s="24">
        <f t="shared" ca="1" si="24"/>
        <v>0.26560295218186758</v>
      </c>
      <c r="F834" s="24">
        <f t="shared" ca="1" si="25"/>
        <v>43.738337540474284</v>
      </c>
    </row>
    <row r="835" spans="5:6" x14ac:dyDescent="0.25">
      <c r="E835" s="24">
        <f t="shared" ca="1" si="24"/>
        <v>3.4006204443194243E-2</v>
      </c>
      <c r="F835" s="24">
        <f t="shared" ca="1" si="25"/>
        <v>31.750754034210409</v>
      </c>
    </row>
    <row r="836" spans="5:6" x14ac:dyDescent="0.25">
      <c r="E836" s="24">
        <f t="shared" ref="E836:E899" ca="1" si="26">RAND()</f>
        <v>0.94353338801106157</v>
      </c>
      <c r="F836" s="24">
        <f t="shared" ref="F836:F899" ca="1" si="27">_xlfn.NORM.INV(E836,$C$3,$C$4)</f>
        <v>65.851457457236762</v>
      </c>
    </row>
    <row r="837" spans="5:6" x14ac:dyDescent="0.25">
      <c r="E837" s="24">
        <f t="shared" ca="1" si="26"/>
        <v>0.22540798296302</v>
      </c>
      <c r="F837" s="24">
        <f t="shared" ca="1" si="27"/>
        <v>42.459446154885583</v>
      </c>
    </row>
    <row r="838" spans="5:6" x14ac:dyDescent="0.25">
      <c r="E838" s="24">
        <f t="shared" ca="1" si="26"/>
        <v>0.15737956966130262</v>
      </c>
      <c r="F838" s="24">
        <f t="shared" ca="1" si="27"/>
        <v>39.947139686198931</v>
      </c>
    </row>
    <row r="839" spans="5:6" x14ac:dyDescent="0.25">
      <c r="E839" s="24">
        <f t="shared" ca="1" si="26"/>
        <v>0.46677892784823805</v>
      </c>
      <c r="F839" s="24">
        <f t="shared" ca="1" si="27"/>
        <v>49.166306460915052</v>
      </c>
    </row>
    <row r="840" spans="5:6" x14ac:dyDescent="0.25">
      <c r="E840" s="24">
        <f t="shared" ca="1" si="26"/>
        <v>0.14071540998118448</v>
      </c>
      <c r="F840" s="24">
        <f t="shared" ca="1" si="27"/>
        <v>39.228893146860329</v>
      </c>
    </row>
    <row r="841" spans="5:6" x14ac:dyDescent="0.25">
      <c r="E841" s="24">
        <f t="shared" ca="1" si="26"/>
        <v>0.31581759573921864</v>
      </c>
      <c r="F841" s="24">
        <f t="shared" ca="1" si="27"/>
        <v>45.205734248151742</v>
      </c>
    </row>
    <row r="842" spans="5:6" x14ac:dyDescent="0.25">
      <c r="E842" s="24">
        <f t="shared" ca="1" si="26"/>
        <v>0.74601781813556711</v>
      </c>
      <c r="F842" s="24">
        <f t="shared" ca="1" si="27"/>
        <v>56.620107008921295</v>
      </c>
    </row>
    <row r="843" spans="5:6" x14ac:dyDescent="0.25">
      <c r="E843" s="24">
        <f t="shared" ca="1" si="26"/>
        <v>0.18838362221297777</v>
      </c>
      <c r="F843" s="24">
        <f t="shared" ca="1" si="27"/>
        <v>41.161315761674992</v>
      </c>
    </row>
    <row r="844" spans="5:6" x14ac:dyDescent="0.25">
      <c r="E844" s="24">
        <f t="shared" ca="1" si="26"/>
        <v>0.37975098969328203</v>
      </c>
      <c r="F844" s="24">
        <f t="shared" ca="1" si="27"/>
        <v>46.938651565070366</v>
      </c>
    </row>
    <row r="845" spans="5:6" x14ac:dyDescent="0.25">
      <c r="E845" s="24">
        <f t="shared" ca="1" si="26"/>
        <v>0.21647538014475132</v>
      </c>
      <c r="F845" s="24">
        <f t="shared" ca="1" si="27"/>
        <v>42.15847717022065</v>
      </c>
    </row>
    <row r="846" spans="5:6" x14ac:dyDescent="0.25">
      <c r="E846" s="24">
        <f t="shared" ca="1" si="26"/>
        <v>0.25073971915831894</v>
      </c>
      <c r="F846" s="24">
        <f t="shared" ca="1" si="27"/>
        <v>43.278362227924383</v>
      </c>
    </row>
    <row r="847" spans="5:6" x14ac:dyDescent="0.25">
      <c r="E847" s="24">
        <f t="shared" ca="1" si="26"/>
        <v>0.44096693322347513</v>
      </c>
      <c r="F847" s="24">
        <f t="shared" ca="1" si="27"/>
        <v>48.514818541544116</v>
      </c>
    </row>
    <row r="848" spans="5:6" x14ac:dyDescent="0.25">
      <c r="E848" s="24">
        <f t="shared" ca="1" si="26"/>
        <v>0.71686141590534402</v>
      </c>
      <c r="F848" s="24">
        <f t="shared" ca="1" si="27"/>
        <v>55.735428890250653</v>
      </c>
    </row>
    <row r="849" spans="5:6" x14ac:dyDescent="0.25">
      <c r="E849" s="24">
        <f t="shared" ca="1" si="26"/>
        <v>0.94621840984113914</v>
      </c>
      <c r="F849" s="24">
        <f t="shared" ca="1" si="27"/>
        <v>66.092431693984054</v>
      </c>
    </row>
    <row r="850" spans="5:6" x14ac:dyDescent="0.25">
      <c r="E850" s="24">
        <f t="shared" ca="1" si="26"/>
        <v>0.60260770281276388</v>
      </c>
      <c r="F850" s="24">
        <f t="shared" ca="1" si="27"/>
        <v>52.601026493298335</v>
      </c>
    </row>
    <row r="851" spans="5:6" x14ac:dyDescent="0.25">
      <c r="E851" s="24">
        <f t="shared" ca="1" si="26"/>
        <v>0.20582701099137879</v>
      </c>
      <c r="F851" s="24">
        <f t="shared" ca="1" si="27"/>
        <v>41.790136124536353</v>
      </c>
    </row>
    <row r="852" spans="5:6" x14ac:dyDescent="0.25">
      <c r="E852" s="24">
        <f t="shared" ca="1" si="26"/>
        <v>0.42801079070228243</v>
      </c>
      <c r="F852" s="24">
        <f t="shared" ca="1" si="27"/>
        <v>48.185591807291466</v>
      </c>
    </row>
    <row r="853" spans="5:6" x14ac:dyDescent="0.25">
      <c r="E853" s="24">
        <f t="shared" ca="1" si="26"/>
        <v>0.90997130257694503</v>
      </c>
      <c r="F853" s="24">
        <f t="shared" ca="1" si="27"/>
        <v>63.405783361529409</v>
      </c>
    </row>
    <row r="854" spans="5:6" x14ac:dyDescent="0.25">
      <c r="E854" s="24">
        <f t="shared" ca="1" si="26"/>
        <v>0.42315582566664378</v>
      </c>
      <c r="F854" s="24">
        <f t="shared" ca="1" si="27"/>
        <v>48.061733912529796</v>
      </c>
    </row>
    <row r="855" spans="5:6" x14ac:dyDescent="0.25">
      <c r="E855" s="24">
        <f t="shared" ca="1" si="26"/>
        <v>0.7559310512320373</v>
      </c>
      <c r="F855" s="24">
        <f t="shared" ca="1" si="27"/>
        <v>56.932735518811882</v>
      </c>
    </row>
    <row r="856" spans="5:6" x14ac:dyDescent="0.25">
      <c r="E856" s="24">
        <f t="shared" ca="1" si="26"/>
        <v>0.95077222174831832</v>
      </c>
      <c r="F856" s="24">
        <f t="shared" ca="1" si="27"/>
        <v>66.523876255510714</v>
      </c>
    </row>
    <row r="857" spans="5:6" x14ac:dyDescent="0.25">
      <c r="E857" s="24">
        <f t="shared" ca="1" si="26"/>
        <v>0.66113285301394664</v>
      </c>
      <c r="F857" s="24">
        <f t="shared" ca="1" si="27"/>
        <v>54.155568679875259</v>
      </c>
    </row>
    <row r="858" spans="5:6" x14ac:dyDescent="0.25">
      <c r="E858" s="24">
        <f t="shared" ca="1" si="26"/>
        <v>0.30413178117073802</v>
      </c>
      <c r="F858" s="24">
        <f t="shared" ca="1" si="27"/>
        <v>44.874463211705091</v>
      </c>
    </row>
    <row r="859" spans="5:6" x14ac:dyDescent="0.25">
      <c r="E859" s="24">
        <f t="shared" ca="1" si="26"/>
        <v>0.65837321699803597</v>
      </c>
      <c r="F859" s="24">
        <f t="shared" ca="1" si="27"/>
        <v>54.080273903661684</v>
      </c>
    </row>
    <row r="860" spans="5:6" x14ac:dyDescent="0.25">
      <c r="E860" s="24">
        <f t="shared" ca="1" si="26"/>
        <v>0.94514728913768953</v>
      </c>
      <c r="F860" s="24">
        <f t="shared" ca="1" si="27"/>
        <v>65.995185882407</v>
      </c>
    </row>
    <row r="861" spans="5:6" x14ac:dyDescent="0.25">
      <c r="E861" s="24">
        <f t="shared" ca="1" si="26"/>
        <v>0.54978902924840001</v>
      </c>
      <c r="F861" s="24">
        <f t="shared" ca="1" si="27"/>
        <v>51.251283476223776</v>
      </c>
    </row>
    <row r="862" spans="5:6" x14ac:dyDescent="0.25">
      <c r="E862" s="24">
        <f t="shared" ca="1" si="26"/>
        <v>0.95795724169814245</v>
      </c>
      <c r="F862" s="24">
        <f t="shared" ca="1" si="27"/>
        <v>67.274575836896304</v>
      </c>
    </row>
    <row r="863" spans="5:6" x14ac:dyDescent="0.25">
      <c r="E863" s="24">
        <f t="shared" ca="1" si="26"/>
        <v>0.17787105816950366</v>
      </c>
      <c r="F863" s="24">
        <f t="shared" ca="1" si="27"/>
        <v>40.764911995463265</v>
      </c>
    </row>
    <row r="864" spans="5:6" x14ac:dyDescent="0.25">
      <c r="E864" s="24">
        <f t="shared" ca="1" si="26"/>
        <v>0.47948925739779213</v>
      </c>
      <c r="F864" s="24">
        <f t="shared" ca="1" si="27"/>
        <v>49.485645219682368</v>
      </c>
    </row>
    <row r="865" spans="5:6" x14ac:dyDescent="0.25">
      <c r="E865" s="24">
        <f t="shared" ca="1" si="26"/>
        <v>0.34215598705077277</v>
      </c>
      <c r="F865" s="24">
        <f t="shared" ca="1" si="27"/>
        <v>45.934138538955914</v>
      </c>
    </row>
    <row r="866" spans="5:6" x14ac:dyDescent="0.25">
      <c r="E866" s="24">
        <f t="shared" ca="1" si="26"/>
        <v>0.64388976986842594</v>
      </c>
      <c r="F866" s="24">
        <f t="shared" ca="1" si="27"/>
        <v>53.68875587812343</v>
      </c>
    </row>
    <row r="867" spans="5:6" x14ac:dyDescent="0.25">
      <c r="E867" s="24">
        <f t="shared" ca="1" si="26"/>
        <v>0.37986545127023597</v>
      </c>
      <c r="F867" s="24">
        <f t="shared" ca="1" si="27"/>
        <v>46.941658197942864</v>
      </c>
    </row>
    <row r="868" spans="5:6" x14ac:dyDescent="0.25">
      <c r="E868" s="24">
        <f t="shared" ca="1" si="26"/>
        <v>0.87010506859432235</v>
      </c>
      <c r="F868" s="24">
        <f t="shared" ca="1" si="27"/>
        <v>61.268879403344229</v>
      </c>
    </row>
    <row r="869" spans="5:6" x14ac:dyDescent="0.25">
      <c r="E869" s="24">
        <f t="shared" ca="1" si="26"/>
        <v>0.69098783936946273</v>
      </c>
      <c r="F869" s="24">
        <f t="shared" ca="1" si="27"/>
        <v>54.986523462449064</v>
      </c>
    </row>
    <row r="870" spans="5:6" x14ac:dyDescent="0.25">
      <c r="E870" s="24">
        <f t="shared" ca="1" si="26"/>
        <v>0.92416520206662489</v>
      </c>
      <c r="F870" s="24">
        <f t="shared" ca="1" si="27"/>
        <v>64.33659006597837</v>
      </c>
    </row>
    <row r="871" spans="5:6" x14ac:dyDescent="0.25">
      <c r="E871" s="24">
        <f t="shared" ca="1" si="26"/>
        <v>0.39380558510134844</v>
      </c>
      <c r="F871" s="24">
        <f t="shared" ca="1" si="27"/>
        <v>47.305860731940285</v>
      </c>
    </row>
    <row r="872" spans="5:6" x14ac:dyDescent="0.25">
      <c r="E872" s="24">
        <f t="shared" ca="1" si="26"/>
        <v>0.27944699444185039</v>
      </c>
      <c r="F872" s="24">
        <f t="shared" ca="1" si="27"/>
        <v>44.155149028402448</v>
      </c>
    </row>
    <row r="873" spans="5:6" x14ac:dyDescent="0.25">
      <c r="E873" s="24">
        <f t="shared" ca="1" si="26"/>
        <v>9.9581982423687987E-2</v>
      </c>
      <c r="F873" s="24">
        <f t="shared" ca="1" si="27"/>
        <v>37.160629002305711</v>
      </c>
    </row>
    <row r="874" spans="5:6" x14ac:dyDescent="0.25">
      <c r="E874" s="24">
        <f t="shared" ca="1" si="26"/>
        <v>0.55325161310145488</v>
      </c>
      <c r="F874" s="24">
        <f t="shared" ca="1" si="27"/>
        <v>51.338808748308018</v>
      </c>
    </row>
    <row r="875" spans="5:6" x14ac:dyDescent="0.25">
      <c r="E875" s="24">
        <f t="shared" ca="1" si="26"/>
        <v>9.5673103585554697E-2</v>
      </c>
      <c r="F875" s="24">
        <f t="shared" ca="1" si="27"/>
        <v>36.933929680185194</v>
      </c>
    </row>
    <row r="876" spans="5:6" x14ac:dyDescent="0.25">
      <c r="E876" s="24">
        <f t="shared" ca="1" si="26"/>
        <v>0.98054793096681991</v>
      </c>
      <c r="F876" s="24">
        <f t="shared" ca="1" si="27"/>
        <v>70.651993916788271</v>
      </c>
    </row>
    <row r="877" spans="5:6" x14ac:dyDescent="0.25">
      <c r="E877" s="24">
        <f t="shared" ca="1" si="26"/>
        <v>0.5791696414439792</v>
      </c>
      <c r="F877" s="24">
        <f t="shared" ca="1" si="27"/>
        <v>51.997696775240776</v>
      </c>
    </row>
    <row r="878" spans="5:6" x14ac:dyDescent="0.25">
      <c r="E878" s="24">
        <f t="shared" ca="1" si="26"/>
        <v>0.73210850351762635</v>
      </c>
      <c r="F878" s="24">
        <f t="shared" ca="1" si="27"/>
        <v>56.192024577367263</v>
      </c>
    </row>
    <row r="879" spans="5:6" x14ac:dyDescent="0.25">
      <c r="E879" s="24">
        <f t="shared" ca="1" si="26"/>
        <v>0.3771370453847197</v>
      </c>
      <c r="F879" s="24">
        <f t="shared" ca="1" si="27"/>
        <v>46.869913505033828</v>
      </c>
    </row>
    <row r="880" spans="5:6" x14ac:dyDescent="0.25">
      <c r="E880" s="24">
        <f t="shared" ca="1" si="26"/>
        <v>0.95110824150306639</v>
      </c>
      <c r="F880" s="24">
        <f t="shared" ca="1" si="27"/>
        <v>66.556954115647358</v>
      </c>
    </row>
    <row r="881" spans="5:6" x14ac:dyDescent="0.25">
      <c r="E881" s="24">
        <f t="shared" ca="1" si="26"/>
        <v>0.32520177867567623</v>
      </c>
      <c r="F881" s="24">
        <f t="shared" ca="1" si="27"/>
        <v>45.467983679315921</v>
      </c>
    </row>
    <row r="882" spans="5:6" x14ac:dyDescent="0.25">
      <c r="E882" s="24">
        <f t="shared" ca="1" si="26"/>
        <v>6.6292745917653106E-2</v>
      </c>
      <c r="F882" s="24">
        <f t="shared" ca="1" si="27"/>
        <v>34.960160206251814</v>
      </c>
    </row>
    <row r="883" spans="5:6" x14ac:dyDescent="0.25">
      <c r="E883" s="24">
        <f t="shared" ca="1" si="26"/>
        <v>9.2802472479164511E-2</v>
      </c>
      <c r="F883" s="24">
        <f t="shared" ca="1" si="27"/>
        <v>36.763067615170073</v>
      </c>
    </row>
    <row r="884" spans="5:6" x14ac:dyDescent="0.25">
      <c r="E884" s="24">
        <f t="shared" ca="1" si="26"/>
        <v>0.61693450196436794</v>
      </c>
      <c r="F884" s="24">
        <f t="shared" ca="1" si="27"/>
        <v>52.974394931126142</v>
      </c>
    </row>
    <row r="885" spans="5:6" x14ac:dyDescent="0.25">
      <c r="E885" s="24">
        <f t="shared" ca="1" si="26"/>
        <v>0.11281032151046655</v>
      </c>
      <c r="F885" s="24">
        <f t="shared" ca="1" si="27"/>
        <v>37.882827745072817</v>
      </c>
    </row>
    <row r="886" spans="5:6" x14ac:dyDescent="0.25">
      <c r="E886" s="24">
        <f t="shared" ca="1" si="26"/>
        <v>0.25029652570471794</v>
      </c>
      <c r="F886" s="24">
        <f t="shared" ca="1" si="27"/>
        <v>43.264430828005104</v>
      </c>
    </row>
    <row r="887" spans="5:6" x14ac:dyDescent="0.25">
      <c r="E887" s="24">
        <f t="shared" ca="1" si="26"/>
        <v>0.25343666128280928</v>
      </c>
      <c r="F887" s="24">
        <f t="shared" ca="1" si="27"/>
        <v>43.362859146448926</v>
      </c>
    </row>
    <row r="888" spans="5:6" x14ac:dyDescent="0.25">
      <c r="E888" s="24">
        <f t="shared" ca="1" si="26"/>
        <v>0.44398151624307602</v>
      </c>
      <c r="F888" s="24">
        <f t="shared" ca="1" si="27"/>
        <v>48.591178357674849</v>
      </c>
    </row>
    <row r="889" spans="5:6" x14ac:dyDescent="0.25">
      <c r="E889" s="24">
        <f t="shared" ca="1" si="26"/>
        <v>0.54778510485408016</v>
      </c>
      <c r="F889" s="24">
        <f t="shared" ca="1" si="27"/>
        <v>51.200673574203996</v>
      </c>
    </row>
    <row r="890" spans="5:6" x14ac:dyDescent="0.25">
      <c r="E890" s="24">
        <f t="shared" ca="1" si="26"/>
        <v>0.79045857962969968</v>
      </c>
      <c r="F890" s="24">
        <f t="shared" ca="1" si="27"/>
        <v>58.080134477463503</v>
      </c>
    </row>
    <row r="891" spans="5:6" x14ac:dyDescent="0.25">
      <c r="E891" s="24">
        <f t="shared" ca="1" si="26"/>
        <v>0.65828779612087407</v>
      </c>
      <c r="F891" s="24">
        <f t="shared" ca="1" si="27"/>
        <v>54.077946962514091</v>
      </c>
    </row>
    <row r="892" spans="5:6" x14ac:dyDescent="0.25">
      <c r="E892" s="24">
        <f t="shared" ca="1" si="26"/>
        <v>0.51748115279529439</v>
      </c>
      <c r="F892" s="24">
        <f t="shared" ca="1" si="27"/>
        <v>50.438327839081225</v>
      </c>
    </row>
    <row r="893" spans="5:6" x14ac:dyDescent="0.25">
      <c r="E893" s="24">
        <f t="shared" ca="1" si="26"/>
        <v>0.80301264057695876</v>
      </c>
      <c r="F893" s="24">
        <f t="shared" ca="1" si="27"/>
        <v>58.524313634534458</v>
      </c>
    </row>
    <row r="894" spans="5:6" x14ac:dyDescent="0.25">
      <c r="E894" s="24">
        <f t="shared" ca="1" si="26"/>
        <v>0.83857114424951129</v>
      </c>
      <c r="F894" s="24">
        <f t="shared" ca="1" si="27"/>
        <v>59.88602400031688</v>
      </c>
    </row>
    <row r="895" spans="5:6" x14ac:dyDescent="0.25">
      <c r="E895" s="24">
        <f t="shared" ca="1" si="26"/>
        <v>0.4709961157224074</v>
      </c>
      <c r="F895" s="24">
        <f t="shared" ca="1" si="27"/>
        <v>49.272338795764597</v>
      </c>
    </row>
    <row r="896" spans="5:6" x14ac:dyDescent="0.25">
      <c r="E896" s="24">
        <f t="shared" ca="1" si="26"/>
        <v>0.54771878830727128</v>
      </c>
      <c r="F896" s="24">
        <f t="shared" ca="1" si="27"/>
        <v>51.19899925635778</v>
      </c>
    </row>
    <row r="897" spans="5:6" x14ac:dyDescent="0.25">
      <c r="E897" s="24">
        <f t="shared" ca="1" si="26"/>
        <v>0.47820690947161482</v>
      </c>
      <c r="F897" s="24">
        <f t="shared" ca="1" si="27"/>
        <v>49.453456255911853</v>
      </c>
    </row>
    <row r="898" spans="5:6" x14ac:dyDescent="0.25">
      <c r="E898" s="24">
        <f t="shared" ca="1" si="26"/>
        <v>4.949770999327241E-2</v>
      </c>
      <c r="F898" s="24">
        <f t="shared" ca="1" si="27"/>
        <v>33.502565533210415</v>
      </c>
    </row>
    <row r="899" spans="5:6" x14ac:dyDescent="0.25">
      <c r="E899" s="24">
        <f t="shared" ca="1" si="26"/>
        <v>8.3288663387619977E-2</v>
      </c>
      <c r="F899" s="24">
        <f t="shared" ca="1" si="27"/>
        <v>36.167144494514524</v>
      </c>
    </row>
    <row r="900" spans="5:6" x14ac:dyDescent="0.25">
      <c r="E900" s="24">
        <f t="shared" ref="E900:E963" ca="1" si="28">RAND()</f>
        <v>0.87395838193746278</v>
      </c>
      <c r="F900" s="24">
        <f t="shared" ref="F900:F963" ca="1" si="29">_xlfn.NORM.INV(E900,$C$3,$C$4)</f>
        <v>61.45304032510672</v>
      </c>
    </row>
    <row r="901" spans="5:6" x14ac:dyDescent="0.25">
      <c r="E901" s="24">
        <f t="shared" ca="1" si="28"/>
        <v>3.850631070372601E-2</v>
      </c>
      <c r="F901" s="24">
        <f t="shared" ca="1" si="29"/>
        <v>32.317111167089962</v>
      </c>
    </row>
    <row r="902" spans="5:6" x14ac:dyDescent="0.25">
      <c r="E902" s="24">
        <f t="shared" ca="1" si="28"/>
        <v>8.1492244837948369E-2</v>
      </c>
      <c r="F902" s="24">
        <f t="shared" ca="1" si="29"/>
        <v>36.048960315971399</v>
      </c>
    </row>
    <row r="903" spans="5:6" x14ac:dyDescent="0.25">
      <c r="E903" s="24">
        <f t="shared" ca="1" si="28"/>
        <v>0.25867614759725788</v>
      </c>
      <c r="F903" s="24">
        <f t="shared" ca="1" si="29"/>
        <v>43.525678518991633</v>
      </c>
    </row>
    <row r="904" spans="5:6" x14ac:dyDescent="0.25">
      <c r="E904" s="24">
        <f t="shared" ca="1" si="28"/>
        <v>0.23161200758874823</v>
      </c>
      <c r="F904" s="24">
        <f t="shared" ca="1" si="29"/>
        <v>42.664515932351058</v>
      </c>
    </row>
    <row r="905" spans="5:6" x14ac:dyDescent="0.25">
      <c r="E905" s="24">
        <f t="shared" ca="1" si="28"/>
        <v>0.5606235635490584</v>
      </c>
      <c r="F905" s="24">
        <f t="shared" ca="1" si="29"/>
        <v>51.525503609514516</v>
      </c>
    </row>
    <row r="906" spans="5:6" x14ac:dyDescent="0.25">
      <c r="E906" s="24">
        <f t="shared" ca="1" si="28"/>
        <v>0.82067644933824835</v>
      </c>
      <c r="F906" s="24">
        <f t="shared" ca="1" si="29"/>
        <v>59.179460688964852</v>
      </c>
    </row>
    <row r="907" spans="5:6" x14ac:dyDescent="0.25">
      <c r="E907" s="24">
        <f t="shared" ca="1" si="28"/>
        <v>0.2027677572828025</v>
      </c>
      <c r="F907" s="24">
        <f t="shared" ca="1" si="29"/>
        <v>41.682242151452456</v>
      </c>
    </row>
    <row r="908" spans="5:6" x14ac:dyDescent="0.25">
      <c r="E908" s="24">
        <f t="shared" ca="1" si="28"/>
        <v>0.46653552239440432</v>
      </c>
      <c r="F908" s="24">
        <f t="shared" ca="1" si="29"/>
        <v>49.160183794174792</v>
      </c>
    </row>
    <row r="909" spans="5:6" x14ac:dyDescent="0.25">
      <c r="E909" s="24">
        <f t="shared" ca="1" si="28"/>
        <v>0.78936130176296015</v>
      </c>
      <c r="F909" s="24">
        <f t="shared" ca="1" si="29"/>
        <v>58.042070698049507</v>
      </c>
    </row>
    <row r="910" spans="5:6" x14ac:dyDescent="0.25">
      <c r="E910" s="24">
        <f t="shared" ca="1" si="28"/>
        <v>0.18722695757324992</v>
      </c>
      <c r="F910" s="24">
        <f t="shared" ca="1" si="29"/>
        <v>41.118385560182858</v>
      </c>
    </row>
    <row r="911" spans="5:6" x14ac:dyDescent="0.25">
      <c r="E911" s="24">
        <f t="shared" ca="1" si="28"/>
        <v>1.9320315426620605E-2</v>
      </c>
      <c r="F911" s="24">
        <f t="shared" ca="1" si="29"/>
        <v>29.320064631306227</v>
      </c>
    </row>
    <row r="912" spans="5:6" x14ac:dyDescent="0.25">
      <c r="E912" s="24">
        <f t="shared" ca="1" si="28"/>
        <v>0.71195682481533684</v>
      </c>
      <c r="F912" s="24">
        <f t="shared" ca="1" si="29"/>
        <v>55.591104396885029</v>
      </c>
    </row>
    <row r="913" spans="5:6" x14ac:dyDescent="0.25">
      <c r="E913" s="24">
        <f t="shared" ca="1" si="28"/>
        <v>8.0019194777525504E-2</v>
      </c>
      <c r="F913" s="24">
        <f t="shared" ca="1" si="29"/>
        <v>35.950575412165023</v>
      </c>
    </row>
    <row r="914" spans="5:6" x14ac:dyDescent="0.25">
      <c r="E914" s="24">
        <f t="shared" ca="1" si="28"/>
        <v>3.0040060134388757E-2</v>
      </c>
      <c r="F914" s="24">
        <f t="shared" ca="1" si="29"/>
        <v>31.197948225498891</v>
      </c>
    </row>
    <row r="915" spans="5:6" x14ac:dyDescent="0.25">
      <c r="E915" s="24">
        <f t="shared" ca="1" si="28"/>
        <v>3.1355731110469409E-2</v>
      </c>
      <c r="F915" s="24">
        <f t="shared" ca="1" si="29"/>
        <v>31.387682903607935</v>
      </c>
    </row>
    <row r="916" spans="5:6" x14ac:dyDescent="0.25">
      <c r="E916" s="24">
        <f t="shared" ca="1" si="28"/>
        <v>2.3411035023263582E-2</v>
      </c>
      <c r="F916" s="24">
        <f t="shared" ca="1" si="29"/>
        <v>30.120938462722275</v>
      </c>
    </row>
    <row r="917" spans="5:6" x14ac:dyDescent="0.25">
      <c r="E917" s="24">
        <f t="shared" ca="1" si="28"/>
        <v>0.22796160095919216</v>
      </c>
      <c r="F917" s="24">
        <f t="shared" ca="1" si="29"/>
        <v>42.544233655808192</v>
      </c>
    </row>
    <row r="918" spans="5:6" x14ac:dyDescent="0.25">
      <c r="E918" s="24">
        <f t="shared" ca="1" si="28"/>
        <v>0.47735534409066516</v>
      </c>
      <c r="F918" s="24">
        <f t="shared" ca="1" si="29"/>
        <v>49.432077507553927</v>
      </c>
    </row>
    <row r="919" spans="5:6" x14ac:dyDescent="0.25">
      <c r="E919" s="24">
        <f t="shared" ca="1" si="28"/>
        <v>0.28040600890779188</v>
      </c>
      <c r="F919" s="24">
        <f t="shared" ca="1" si="29"/>
        <v>44.183641915353967</v>
      </c>
    </row>
    <row r="920" spans="5:6" x14ac:dyDescent="0.25">
      <c r="E920" s="24">
        <f t="shared" ca="1" si="28"/>
        <v>0.79459334789544123</v>
      </c>
      <c r="F920" s="24">
        <f t="shared" ca="1" si="29"/>
        <v>58.224632323966738</v>
      </c>
    </row>
    <row r="921" spans="5:6" x14ac:dyDescent="0.25">
      <c r="E921" s="24">
        <f t="shared" ca="1" si="28"/>
        <v>5.6848769213956207E-2</v>
      </c>
      <c r="F921" s="24">
        <f t="shared" ca="1" si="29"/>
        <v>34.182100866471217</v>
      </c>
    </row>
    <row r="922" spans="5:6" x14ac:dyDescent="0.25">
      <c r="E922" s="24">
        <f t="shared" ca="1" si="28"/>
        <v>0.47222526814633881</v>
      </c>
      <c r="F922" s="24">
        <f t="shared" ca="1" si="29"/>
        <v>49.30322733239273</v>
      </c>
    </row>
    <row r="923" spans="5:6" x14ac:dyDescent="0.25">
      <c r="E923" s="24">
        <f t="shared" ca="1" si="28"/>
        <v>0.1852990659107524</v>
      </c>
      <c r="F923" s="24">
        <f t="shared" ca="1" si="29"/>
        <v>41.046464669124248</v>
      </c>
    </row>
    <row r="924" spans="5:6" x14ac:dyDescent="0.25">
      <c r="E924" s="24">
        <f t="shared" ca="1" si="28"/>
        <v>0.70437140938812426</v>
      </c>
      <c r="F924" s="24">
        <f t="shared" ca="1" si="29"/>
        <v>55.370151036655727</v>
      </c>
    </row>
    <row r="925" spans="5:6" x14ac:dyDescent="0.25">
      <c r="E925" s="24">
        <f t="shared" ca="1" si="28"/>
        <v>0.38490383352908075</v>
      </c>
      <c r="F925" s="24">
        <f t="shared" ca="1" si="29"/>
        <v>47.073735145666959</v>
      </c>
    </row>
    <row r="926" spans="5:6" x14ac:dyDescent="0.25">
      <c r="E926" s="24">
        <f t="shared" ca="1" si="28"/>
        <v>0.30807193136842193</v>
      </c>
      <c r="F926" s="24">
        <f t="shared" ca="1" si="29"/>
        <v>44.986770594327595</v>
      </c>
    </row>
    <row r="927" spans="5:6" x14ac:dyDescent="0.25">
      <c r="E927" s="24">
        <f t="shared" ca="1" si="28"/>
        <v>0.57708378071906152</v>
      </c>
      <c r="F927" s="24">
        <f t="shared" ca="1" si="29"/>
        <v>51.944386378304621</v>
      </c>
    </row>
    <row r="928" spans="5:6" x14ac:dyDescent="0.25">
      <c r="E928" s="24">
        <f t="shared" ca="1" si="28"/>
        <v>0.71978939633059902</v>
      </c>
      <c r="F928" s="24">
        <f t="shared" ca="1" si="29"/>
        <v>55.82215985311214</v>
      </c>
    </row>
    <row r="929" spans="5:6" x14ac:dyDescent="0.25">
      <c r="E929" s="24">
        <f t="shared" ca="1" si="28"/>
        <v>0.6813836641235872</v>
      </c>
      <c r="F929" s="24">
        <f t="shared" ca="1" si="29"/>
        <v>54.715715022589123</v>
      </c>
    </row>
    <row r="930" spans="5:6" x14ac:dyDescent="0.25">
      <c r="E930" s="24">
        <f t="shared" ca="1" si="28"/>
        <v>0.96175804303263102</v>
      </c>
      <c r="F930" s="24">
        <f t="shared" ca="1" si="29"/>
        <v>67.714619545668924</v>
      </c>
    </row>
    <row r="931" spans="5:6" x14ac:dyDescent="0.25">
      <c r="E931" s="24">
        <f t="shared" ca="1" si="28"/>
        <v>0.4243799609370591</v>
      </c>
      <c r="F931" s="24">
        <f t="shared" ca="1" si="29"/>
        <v>48.092990851179145</v>
      </c>
    </row>
    <row r="932" spans="5:6" x14ac:dyDescent="0.25">
      <c r="E932" s="24">
        <f t="shared" ca="1" si="28"/>
        <v>0.40308252801811539</v>
      </c>
      <c r="F932" s="24">
        <f t="shared" ca="1" si="29"/>
        <v>47.546236715945028</v>
      </c>
    </row>
    <row r="933" spans="5:6" x14ac:dyDescent="0.25">
      <c r="E933" s="24">
        <f t="shared" ca="1" si="28"/>
        <v>0.96481718533278238</v>
      </c>
      <c r="F933" s="24">
        <f t="shared" ca="1" si="29"/>
        <v>68.095498090321001</v>
      </c>
    </row>
    <row r="934" spans="5:6" x14ac:dyDescent="0.25">
      <c r="E934" s="24">
        <f t="shared" ca="1" si="28"/>
        <v>5.7258418721371829E-2</v>
      </c>
      <c r="F934" s="24">
        <f t="shared" ca="1" si="29"/>
        <v>34.217876651168439</v>
      </c>
    </row>
    <row r="935" spans="5:6" x14ac:dyDescent="0.25">
      <c r="E935" s="24">
        <f t="shared" ca="1" si="28"/>
        <v>0.87439259411669812</v>
      </c>
      <c r="F935" s="24">
        <f t="shared" ca="1" si="29"/>
        <v>61.474037023186419</v>
      </c>
    </row>
    <row r="936" spans="5:6" x14ac:dyDescent="0.25">
      <c r="E936" s="24">
        <f t="shared" ca="1" si="28"/>
        <v>0.80824319133222</v>
      </c>
      <c r="F936" s="24">
        <f t="shared" ca="1" si="29"/>
        <v>58.71440615456428</v>
      </c>
    </row>
    <row r="937" spans="5:6" x14ac:dyDescent="0.25">
      <c r="E937" s="24">
        <f t="shared" ca="1" si="28"/>
        <v>0.40234746662140375</v>
      </c>
      <c r="F937" s="24">
        <f t="shared" ca="1" si="29"/>
        <v>47.527243900776845</v>
      </c>
    </row>
    <row r="938" spans="5:6" x14ac:dyDescent="0.25">
      <c r="E938" s="24">
        <f t="shared" ca="1" si="28"/>
        <v>0.57946322457933985</v>
      </c>
      <c r="F938" s="24">
        <f t="shared" ca="1" si="29"/>
        <v>52.005204693632798</v>
      </c>
    </row>
    <row r="939" spans="5:6" x14ac:dyDescent="0.25">
      <c r="E939" s="24">
        <f t="shared" ca="1" si="28"/>
        <v>0.51466100243450563</v>
      </c>
      <c r="F939" s="24">
        <f t="shared" ca="1" si="29"/>
        <v>50.367579591305308</v>
      </c>
    </row>
    <row r="940" spans="5:6" x14ac:dyDescent="0.25">
      <c r="E940" s="24">
        <f t="shared" ca="1" si="28"/>
        <v>0.16342455521068089</v>
      </c>
      <c r="F940" s="24">
        <f t="shared" ca="1" si="29"/>
        <v>40.195197428973259</v>
      </c>
    </row>
    <row r="941" spans="5:6" x14ac:dyDescent="0.25">
      <c r="E941" s="24">
        <f t="shared" ca="1" si="28"/>
        <v>0.14624926382297976</v>
      </c>
      <c r="F941" s="24">
        <f t="shared" ca="1" si="29"/>
        <v>39.47343664600676</v>
      </c>
    </row>
    <row r="942" spans="5:6" x14ac:dyDescent="0.25">
      <c r="E942" s="24">
        <f t="shared" ca="1" si="28"/>
        <v>0.38027446032951129</v>
      </c>
      <c r="F942" s="24">
        <f t="shared" ca="1" si="29"/>
        <v>46.952399634723747</v>
      </c>
    </row>
    <row r="943" spans="5:6" x14ac:dyDescent="0.25">
      <c r="E943" s="24">
        <f t="shared" ca="1" si="28"/>
        <v>0.55089748638567249</v>
      </c>
      <c r="F943" s="24">
        <f t="shared" ca="1" si="29"/>
        <v>51.27929168935178</v>
      </c>
    </row>
    <row r="944" spans="5:6" x14ac:dyDescent="0.25">
      <c r="E944" s="24">
        <f t="shared" ca="1" si="28"/>
        <v>0.15680638380072809</v>
      </c>
      <c r="F944" s="24">
        <f t="shared" ca="1" si="29"/>
        <v>39.923296999778259</v>
      </c>
    </row>
    <row r="945" spans="5:6" x14ac:dyDescent="0.25">
      <c r="E945" s="24">
        <f t="shared" ca="1" si="28"/>
        <v>0.8938232216587878</v>
      </c>
      <c r="F945" s="24">
        <f t="shared" ca="1" si="29"/>
        <v>62.471198469918242</v>
      </c>
    </row>
    <row r="946" spans="5:6" x14ac:dyDescent="0.25">
      <c r="E946" s="24">
        <f t="shared" ca="1" si="28"/>
        <v>2.8078987258800203E-2</v>
      </c>
      <c r="F946" s="24">
        <f t="shared" ca="1" si="29"/>
        <v>30.901922767157458</v>
      </c>
    </row>
    <row r="947" spans="5:6" x14ac:dyDescent="0.25">
      <c r="E947" s="24">
        <f t="shared" ca="1" si="28"/>
        <v>0.83915108094201296</v>
      </c>
      <c r="F947" s="24">
        <f t="shared" ca="1" si="29"/>
        <v>59.909748970390048</v>
      </c>
    </row>
    <row r="948" spans="5:6" x14ac:dyDescent="0.25">
      <c r="E948" s="24">
        <f t="shared" ca="1" si="28"/>
        <v>0.45972491911314606</v>
      </c>
      <c r="F948" s="24">
        <f t="shared" ca="1" si="29"/>
        <v>48.988732434027362</v>
      </c>
    </row>
    <row r="949" spans="5:6" x14ac:dyDescent="0.25">
      <c r="E949" s="24">
        <f t="shared" ca="1" si="28"/>
        <v>0.44403829639764159</v>
      </c>
      <c r="F949" s="24">
        <f t="shared" ca="1" si="29"/>
        <v>48.592615805202371</v>
      </c>
    </row>
    <row r="950" spans="5:6" x14ac:dyDescent="0.25">
      <c r="E950" s="24">
        <f t="shared" ca="1" si="28"/>
        <v>0.34699612883769637</v>
      </c>
      <c r="F950" s="24">
        <f t="shared" ca="1" si="29"/>
        <v>46.065569214726843</v>
      </c>
    </row>
    <row r="951" spans="5:6" x14ac:dyDescent="0.25">
      <c r="E951" s="24">
        <f t="shared" ca="1" si="28"/>
        <v>0.24840527383828814</v>
      </c>
      <c r="F951" s="24">
        <f t="shared" ca="1" si="29"/>
        <v>43.204833280799107</v>
      </c>
    </row>
    <row r="952" spans="5:6" x14ac:dyDescent="0.25">
      <c r="E952" s="24">
        <f t="shared" ca="1" si="28"/>
        <v>0.3460049093897013</v>
      </c>
      <c r="F952" s="24">
        <f t="shared" ca="1" si="29"/>
        <v>46.03870936563731</v>
      </c>
    </row>
    <row r="953" spans="5:6" x14ac:dyDescent="0.25">
      <c r="E953" s="24">
        <f t="shared" ca="1" si="28"/>
        <v>4.8367529711059731E-3</v>
      </c>
      <c r="F953" s="24">
        <f t="shared" ca="1" si="29"/>
        <v>24.127132744302109</v>
      </c>
    </row>
    <row r="954" spans="5:6" x14ac:dyDescent="0.25">
      <c r="E954" s="24">
        <f t="shared" ca="1" si="28"/>
        <v>0.54934801335481964</v>
      </c>
      <c r="F954" s="24">
        <f t="shared" ca="1" si="29"/>
        <v>51.240142740023344</v>
      </c>
    </row>
    <row r="955" spans="5:6" x14ac:dyDescent="0.25">
      <c r="E955" s="24">
        <f t="shared" ca="1" si="28"/>
        <v>0.71332193477801575</v>
      </c>
      <c r="F955" s="24">
        <f t="shared" ca="1" si="29"/>
        <v>55.631156572514499</v>
      </c>
    </row>
    <row r="956" spans="5:6" x14ac:dyDescent="0.25">
      <c r="E956" s="24">
        <f t="shared" ca="1" si="28"/>
        <v>0.55695065318154069</v>
      </c>
      <c r="F956" s="24">
        <f t="shared" ca="1" si="29"/>
        <v>51.432424646736287</v>
      </c>
    </row>
    <row r="957" spans="5:6" x14ac:dyDescent="0.25">
      <c r="E957" s="24">
        <f t="shared" ca="1" si="28"/>
        <v>0.42296688201108812</v>
      </c>
      <c r="F957" s="24">
        <f t="shared" ca="1" si="29"/>
        <v>48.056907765724311</v>
      </c>
    </row>
    <row r="958" spans="5:6" x14ac:dyDescent="0.25">
      <c r="E958" s="24">
        <f t="shared" ca="1" si="28"/>
        <v>0.69012668605147243</v>
      </c>
      <c r="F958" s="24">
        <f t="shared" ca="1" si="29"/>
        <v>54.962094733696055</v>
      </c>
    </row>
    <row r="959" spans="5:6" x14ac:dyDescent="0.25">
      <c r="E959" s="24">
        <f t="shared" ca="1" si="28"/>
        <v>0.27197808645438404</v>
      </c>
      <c r="F959" s="24">
        <f t="shared" ca="1" si="29"/>
        <v>43.931586036780153</v>
      </c>
    </row>
    <row r="960" spans="5:6" x14ac:dyDescent="0.25">
      <c r="E960" s="24">
        <f t="shared" ca="1" si="28"/>
        <v>0.12117780220069463</v>
      </c>
      <c r="F960" s="24">
        <f t="shared" ca="1" si="29"/>
        <v>38.308807878980616</v>
      </c>
    </row>
    <row r="961" spans="5:6" x14ac:dyDescent="0.25">
      <c r="E961" s="24">
        <f t="shared" ca="1" si="28"/>
        <v>0.58032785353851657</v>
      </c>
      <c r="F961" s="24">
        <f t="shared" ca="1" si="29"/>
        <v>52.027322778773154</v>
      </c>
    </row>
    <row r="962" spans="5:6" x14ac:dyDescent="0.25">
      <c r="E962" s="24">
        <f t="shared" ca="1" si="28"/>
        <v>0.73899070806229383</v>
      </c>
      <c r="F962" s="24">
        <f t="shared" ca="1" si="29"/>
        <v>56.402369195160972</v>
      </c>
    </row>
    <row r="963" spans="5:6" x14ac:dyDescent="0.25">
      <c r="E963" s="24">
        <f t="shared" ca="1" si="28"/>
        <v>0.93439186171363753</v>
      </c>
      <c r="F963" s="24">
        <f t="shared" ca="1" si="29"/>
        <v>65.093229343619143</v>
      </c>
    </row>
    <row r="964" spans="5:6" x14ac:dyDescent="0.25">
      <c r="E964" s="24">
        <f t="shared" ref="E964:E1027" ca="1" si="30">RAND()</f>
        <v>0.96337761433005975</v>
      </c>
      <c r="F964" s="24">
        <f t="shared" ref="F964:F1027" ca="1" si="31">_xlfn.NORM.INV(E964,$C$3,$C$4)</f>
        <v>67.913024615737811</v>
      </c>
    </row>
    <row r="965" spans="5:6" x14ac:dyDescent="0.25">
      <c r="E965" s="24">
        <f t="shared" ca="1" si="30"/>
        <v>6.4765842555366659E-2</v>
      </c>
      <c r="F965" s="24">
        <f t="shared" ca="1" si="31"/>
        <v>34.840487710556218</v>
      </c>
    </row>
    <row r="966" spans="5:6" x14ac:dyDescent="0.25">
      <c r="E966" s="24">
        <f t="shared" ca="1" si="30"/>
        <v>0.81241385798005628</v>
      </c>
      <c r="F966" s="24">
        <f t="shared" ca="1" si="31"/>
        <v>58.868265630358302</v>
      </c>
    </row>
    <row r="967" spans="5:6" x14ac:dyDescent="0.25">
      <c r="E967" s="24">
        <f t="shared" ca="1" si="30"/>
        <v>0.42696384499312245</v>
      </c>
      <c r="F967" s="24">
        <f t="shared" ca="1" si="31"/>
        <v>48.158906734076332</v>
      </c>
    </row>
    <row r="968" spans="5:6" x14ac:dyDescent="0.25">
      <c r="E968" s="24">
        <f t="shared" ca="1" si="30"/>
        <v>0.57280474730411379</v>
      </c>
      <c r="F968" s="24">
        <f t="shared" ca="1" si="31"/>
        <v>51.835193909157226</v>
      </c>
    </row>
    <row r="969" spans="5:6" x14ac:dyDescent="0.25">
      <c r="E969" s="24">
        <f t="shared" ca="1" si="30"/>
        <v>0.55601573030503371</v>
      </c>
      <c r="F969" s="24">
        <f t="shared" ca="1" si="31"/>
        <v>51.408751935210724</v>
      </c>
    </row>
    <row r="970" spans="5:6" x14ac:dyDescent="0.25">
      <c r="E970" s="24">
        <f t="shared" ca="1" si="30"/>
        <v>0.70112691385467896</v>
      </c>
      <c r="F970" s="24">
        <f t="shared" ca="1" si="31"/>
        <v>55.276443969641363</v>
      </c>
    </row>
    <row r="971" spans="5:6" x14ac:dyDescent="0.25">
      <c r="E971" s="24">
        <f t="shared" ca="1" si="30"/>
        <v>0.34470398417078518</v>
      </c>
      <c r="F971" s="24">
        <f t="shared" ca="1" si="31"/>
        <v>46.003413722323103</v>
      </c>
    </row>
    <row r="972" spans="5:6" x14ac:dyDescent="0.25">
      <c r="E972" s="24">
        <f t="shared" ca="1" si="30"/>
        <v>0.89703157656322774</v>
      </c>
      <c r="F972" s="24">
        <f t="shared" ca="1" si="31"/>
        <v>62.648172482803034</v>
      </c>
    </row>
    <row r="973" spans="5:6" x14ac:dyDescent="0.25">
      <c r="E973" s="24">
        <f t="shared" ca="1" si="30"/>
        <v>0.97512754607188967</v>
      </c>
      <c r="F973" s="24">
        <f t="shared" ca="1" si="31"/>
        <v>69.621509907244103</v>
      </c>
    </row>
    <row r="974" spans="5:6" x14ac:dyDescent="0.25">
      <c r="E974" s="24">
        <f t="shared" ca="1" si="30"/>
        <v>3.7867094794142964E-2</v>
      </c>
      <c r="F974" s="24">
        <f t="shared" ca="1" si="31"/>
        <v>32.240077199720375</v>
      </c>
    </row>
    <row r="975" spans="5:6" x14ac:dyDescent="0.25">
      <c r="E975" s="24">
        <f t="shared" ca="1" si="30"/>
        <v>0.66951215016722365</v>
      </c>
      <c r="F975" s="24">
        <f t="shared" ca="1" si="31"/>
        <v>54.385664662032063</v>
      </c>
    </row>
    <row r="976" spans="5:6" x14ac:dyDescent="0.25">
      <c r="E976" s="24">
        <f t="shared" ca="1" si="30"/>
        <v>0.86938785752996894</v>
      </c>
      <c r="F976" s="24">
        <f t="shared" ca="1" si="31"/>
        <v>61.235021571633446</v>
      </c>
    </row>
    <row r="977" spans="5:6" x14ac:dyDescent="0.25">
      <c r="E977" s="24">
        <f t="shared" ca="1" si="30"/>
        <v>0.10436910177940117</v>
      </c>
      <c r="F977" s="24">
        <f t="shared" ca="1" si="31"/>
        <v>37.429573815413924</v>
      </c>
    </row>
    <row r="978" spans="5:6" x14ac:dyDescent="0.25">
      <c r="E978" s="24">
        <f t="shared" ca="1" si="30"/>
        <v>0.46106356927834335</v>
      </c>
      <c r="F978" s="24">
        <f t="shared" ca="1" si="31"/>
        <v>49.022453747599975</v>
      </c>
    </row>
    <row r="979" spans="5:6" x14ac:dyDescent="0.25">
      <c r="E979" s="24">
        <f t="shared" ca="1" si="30"/>
        <v>0.99193013981109901</v>
      </c>
      <c r="F979" s="24">
        <f t="shared" ca="1" si="31"/>
        <v>74.05740597334848</v>
      </c>
    </row>
    <row r="980" spans="5:6" x14ac:dyDescent="0.25">
      <c r="E980" s="24">
        <f t="shared" ca="1" si="30"/>
        <v>0.39035019305990792</v>
      </c>
      <c r="F980" s="24">
        <f t="shared" ca="1" si="31"/>
        <v>47.215935725889111</v>
      </c>
    </row>
    <row r="981" spans="5:6" x14ac:dyDescent="0.25">
      <c r="E981" s="24">
        <f t="shared" ca="1" si="30"/>
        <v>0.97906797633805165</v>
      </c>
      <c r="F981" s="24">
        <f t="shared" ca="1" si="31"/>
        <v>70.348690858311642</v>
      </c>
    </row>
    <row r="982" spans="5:6" x14ac:dyDescent="0.25">
      <c r="E982" s="24">
        <f t="shared" ca="1" si="30"/>
        <v>0.44516535794869483</v>
      </c>
      <c r="F982" s="24">
        <f t="shared" ca="1" si="31"/>
        <v>48.621142540706373</v>
      </c>
    </row>
    <row r="983" spans="5:6" x14ac:dyDescent="0.25">
      <c r="E983" s="24">
        <f t="shared" ca="1" si="30"/>
        <v>0.19570517221441663</v>
      </c>
      <c r="F983" s="24">
        <f t="shared" ca="1" si="31"/>
        <v>41.429375000156796</v>
      </c>
    </row>
    <row r="984" spans="5:6" x14ac:dyDescent="0.25">
      <c r="E984" s="24">
        <f t="shared" ca="1" si="30"/>
        <v>0.1081978308223398</v>
      </c>
      <c r="F984" s="24">
        <f t="shared" ca="1" si="31"/>
        <v>37.638307592510834</v>
      </c>
    </row>
    <row r="985" spans="5:6" x14ac:dyDescent="0.25">
      <c r="E985" s="24">
        <f t="shared" ca="1" si="30"/>
        <v>0.17916405571137528</v>
      </c>
      <c r="F985" s="24">
        <f t="shared" ca="1" si="31"/>
        <v>40.814444895482779</v>
      </c>
    </row>
    <row r="986" spans="5:6" x14ac:dyDescent="0.25">
      <c r="E986" s="24">
        <f t="shared" ca="1" si="30"/>
        <v>0.54180797771973876</v>
      </c>
      <c r="F986" s="24">
        <f t="shared" ca="1" si="31"/>
        <v>51.049896208533688</v>
      </c>
    </row>
    <row r="987" spans="5:6" x14ac:dyDescent="0.25">
      <c r="E987" s="24">
        <f t="shared" ca="1" si="30"/>
        <v>0.48720977654910691</v>
      </c>
      <c r="F987" s="24">
        <f t="shared" ca="1" si="31"/>
        <v>49.679341699988854</v>
      </c>
    </row>
    <row r="988" spans="5:6" x14ac:dyDescent="0.25">
      <c r="E988" s="24">
        <f t="shared" ca="1" si="30"/>
        <v>0.62396327296359966</v>
      </c>
      <c r="F988" s="24">
        <f t="shared" ca="1" si="31"/>
        <v>53.159065316612455</v>
      </c>
    </row>
    <row r="989" spans="5:6" x14ac:dyDescent="0.25">
      <c r="E989" s="24">
        <f t="shared" ca="1" si="30"/>
        <v>0.94927947654712286</v>
      </c>
      <c r="F989" s="24">
        <f t="shared" ca="1" si="31"/>
        <v>66.379072329803961</v>
      </c>
    </row>
    <row r="990" spans="5:6" x14ac:dyDescent="0.25">
      <c r="E990" s="24">
        <f t="shared" ca="1" si="30"/>
        <v>0.97815388567645722</v>
      </c>
      <c r="F990" s="24">
        <f t="shared" ca="1" si="31"/>
        <v>70.170314762342656</v>
      </c>
    </row>
    <row r="991" spans="5:6" x14ac:dyDescent="0.25">
      <c r="E991" s="24">
        <f t="shared" ca="1" si="30"/>
        <v>0.22889019626644591</v>
      </c>
      <c r="F991" s="24">
        <f t="shared" ca="1" si="31"/>
        <v>42.574932977101483</v>
      </c>
    </row>
    <row r="992" spans="5:6" x14ac:dyDescent="0.25">
      <c r="E992" s="24">
        <f t="shared" ca="1" si="30"/>
        <v>7.9171233137865005E-2</v>
      </c>
      <c r="F992" s="24">
        <f t="shared" ca="1" si="31"/>
        <v>35.893317814713676</v>
      </c>
    </row>
    <row r="993" spans="5:6" x14ac:dyDescent="0.25">
      <c r="E993" s="24">
        <f t="shared" ca="1" si="30"/>
        <v>0.40294705628081551</v>
      </c>
      <c r="F993" s="24">
        <f t="shared" ca="1" si="31"/>
        <v>47.542737009424854</v>
      </c>
    </row>
    <row r="994" spans="5:6" x14ac:dyDescent="0.25">
      <c r="E994" s="24">
        <f t="shared" ca="1" si="30"/>
        <v>0.57136444239678241</v>
      </c>
      <c r="F994" s="24">
        <f t="shared" ca="1" si="31"/>
        <v>51.798489988666816</v>
      </c>
    </row>
    <row r="995" spans="5:6" x14ac:dyDescent="0.25">
      <c r="E995" s="24">
        <f t="shared" ca="1" si="30"/>
        <v>0.38853026150192316</v>
      </c>
      <c r="F995" s="24">
        <f t="shared" ca="1" si="31"/>
        <v>47.168482626978097</v>
      </c>
    </row>
    <row r="996" spans="5:6" x14ac:dyDescent="0.25">
      <c r="E996" s="24">
        <f t="shared" ca="1" si="30"/>
        <v>0.20871459772183953</v>
      </c>
      <c r="F996" s="24">
        <f t="shared" ca="1" si="31"/>
        <v>41.891106127865918</v>
      </c>
    </row>
    <row r="997" spans="5:6" x14ac:dyDescent="0.25">
      <c r="E997" s="24">
        <f t="shared" ca="1" si="30"/>
        <v>0.48354000749984261</v>
      </c>
      <c r="F997" s="24">
        <f t="shared" ca="1" si="31"/>
        <v>49.587292044480378</v>
      </c>
    </row>
    <row r="998" spans="5:6" x14ac:dyDescent="0.25">
      <c r="E998" s="24">
        <f t="shared" ca="1" si="30"/>
        <v>0.57516998371868333</v>
      </c>
      <c r="F998" s="24">
        <f t="shared" ca="1" si="31"/>
        <v>51.895522182625385</v>
      </c>
    </row>
    <row r="999" spans="5:6" x14ac:dyDescent="0.25">
      <c r="E999" s="24">
        <f t="shared" ca="1" si="30"/>
        <v>0.85150163697913617</v>
      </c>
      <c r="F999" s="24">
        <f t="shared" ca="1" si="31"/>
        <v>60.428954308533612</v>
      </c>
    </row>
    <row r="1000" spans="5:6" x14ac:dyDescent="0.25">
      <c r="E1000" s="24">
        <f t="shared" ca="1" si="30"/>
        <v>6.5078919537153501E-2</v>
      </c>
      <c r="F1000" s="24">
        <f t="shared" ca="1" si="31"/>
        <v>34.865202421207663</v>
      </c>
    </row>
    <row r="1001" spans="5:6" x14ac:dyDescent="0.25">
      <c r="E1001" s="24">
        <f t="shared" ca="1" si="30"/>
        <v>0.59857162353853788</v>
      </c>
      <c r="F1001" s="24">
        <f t="shared" ca="1" si="31"/>
        <v>52.496516488536649</v>
      </c>
    </row>
    <row r="1002" spans="5:6" x14ac:dyDescent="0.25">
      <c r="E1002" s="24">
        <f t="shared" ca="1" si="30"/>
        <v>0.33473044439085398</v>
      </c>
      <c r="F1002" s="24">
        <f t="shared" ca="1" si="31"/>
        <v>45.731119759631916</v>
      </c>
    </row>
    <row r="1003" spans="5:6" x14ac:dyDescent="0.25">
      <c r="E1003" s="24">
        <f t="shared" ca="1" si="30"/>
        <v>0.18172284779816761</v>
      </c>
      <c r="F1003" s="24">
        <f t="shared" ca="1" si="31"/>
        <v>40.911810378844166</v>
      </c>
    </row>
    <row r="1004" spans="5:6" x14ac:dyDescent="0.25">
      <c r="E1004" s="24">
        <f t="shared" ca="1" si="30"/>
        <v>0.42588320356130327</v>
      </c>
      <c r="F1004" s="24">
        <f t="shared" ca="1" si="31"/>
        <v>48.131349048427147</v>
      </c>
    </row>
    <row r="1005" spans="5:6" x14ac:dyDescent="0.25">
      <c r="E1005" s="24">
        <f t="shared" ca="1" si="30"/>
        <v>0.47430897209435485</v>
      </c>
      <c r="F1005" s="24">
        <f t="shared" ca="1" si="31"/>
        <v>49.355575677717709</v>
      </c>
    </row>
    <row r="1006" spans="5:6" x14ac:dyDescent="0.25">
      <c r="E1006" s="24">
        <f t="shared" ca="1" si="30"/>
        <v>0.54334582747128646</v>
      </c>
      <c r="F1006" s="24">
        <f t="shared" ca="1" si="31"/>
        <v>51.088665412841777</v>
      </c>
    </row>
    <row r="1007" spans="5:6" x14ac:dyDescent="0.25">
      <c r="E1007" s="24">
        <f t="shared" ca="1" si="30"/>
        <v>0.38073160529362238</v>
      </c>
      <c r="F1007" s="24">
        <f t="shared" ca="1" si="31"/>
        <v>46.964401062122327</v>
      </c>
    </row>
    <row r="1008" spans="5:6" x14ac:dyDescent="0.25">
      <c r="E1008" s="24">
        <f t="shared" ca="1" si="30"/>
        <v>7.3701800506260406E-2</v>
      </c>
      <c r="F1008" s="24">
        <f t="shared" ca="1" si="31"/>
        <v>35.512363596610577</v>
      </c>
    </row>
    <row r="1009" spans="5:6" x14ac:dyDescent="0.25">
      <c r="E1009" s="24">
        <f t="shared" ca="1" si="30"/>
        <v>0.15209870688174121</v>
      </c>
      <c r="F1009" s="24">
        <f t="shared" ca="1" si="31"/>
        <v>39.725261946565809</v>
      </c>
    </row>
    <row r="1010" spans="5:6" x14ac:dyDescent="0.25">
      <c r="E1010" s="24">
        <f t="shared" ca="1" si="30"/>
        <v>0.18242087487349801</v>
      </c>
      <c r="F1010" s="24">
        <f t="shared" ca="1" si="31"/>
        <v>40.938221969335984</v>
      </c>
    </row>
    <row r="1011" spans="5:6" x14ac:dyDescent="0.25">
      <c r="E1011" s="24">
        <f t="shared" ca="1" si="30"/>
        <v>0.57316320171897772</v>
      </c>
      <c r="F1011" s="24">
        <f t="shared" ca="1" si="31"/>
        <v>51.844332384132073</v>
      </c>
    </row>
    <row r="1012" spans="5:6" x14ac:dyDescent="0.25">
      <c r="E1012" s="24">
        <f t="shared" ca="1" si="30"/>
        <v>0.86402936356453219</v>
      </c>
      <c r="F1012" s="24">
        <f t="shared" ca="1" si="31"/>
        <v>60.986029902019716</v>
      </c>
    </row>
    <row r="1013" spans="5:6" x14ac:dyDescent="0.25">
      <c r="E1013" s="24">
        <f t="shared" ca="1" si="30"/>
        <v>0.32638313911206907</v>
      </c>
      <c r="F1013" s="24">
        <f t="shared" ca="1" si="31"/>
        <v>45.500774375862122</v>
      </c>
    </row>
    <row r="1014" spans="5:6" x14ac:dyDescent="0.25">
      <c r="E1014" s="24">
        <f t="shared" ca="1" si="30"/>
        <v>4.9757471736240344E-3</v>
      </c>
      <c r="F1014" s="24">
        <f t="shared" ca="1" si="31"/>
        <v>24.224897966234508</v>
      </c>
    </row>
    <row r="1015" spans="5:6" x14ac:dyDescent="0.25">
      <c r="E1015" s="24">
        <f t="shared" ca="1" si="30"/>
        <v>0.30517578012980029</v>
      </c>
      <c r="F1015" s="24">
        <f t="shared" ca="1" si="31"/>
        <v>44.904283081009673</v>
      </c>
    </row>
    <row r="1016" spans="5:6" x14ac:dyDescent="0.25">
      <c r="E1016" s="24">
        <f t="shared" ca="1" si="30"/>
        <v>0.25982556830404702</v>
      </c>
      <c r="F1016" s="24">
        <f t="shared" ca="1" si="31"/>
        <v>43.561167382752714</v>
      </c>
    </row>
    <row r="1017" spans="5:6" x14ac:dyDescent="0.25">
      <c r="E1017" s="24">
        <f t="shared" ca="1" si="30"/>
        <v>0.44107283320681767</v>
      </c>
      <c r="F1017" s="24">
        <f t="shared" ca="1" si="31"/>
        <v>48.517502445256703</v>
      </c>
    </row>
    <row r="1018" spans="5:6" x14ac:dyDescent="0.25">
      <c r="E1018" s="24">
        <f t="shared" ca="1" si="30"/>
        <v>0.74828113000264196</v>
      </c>
      <c r="F1018" s="24">
        <f t="shared" ca="1" si="31"/>
        <v>56.690905151386829</v>
      </c>
    </row>
    <row r="1019" spans="5:6" x14ac:dyDescent="0.25">
      <c r="E1019" s="24">
        <f t="shared" ca="1" si="30"/>
        <v>0.27910056023642005</v>
      </c>
      <c r="F1019" s="24">
        <f t="shared" ca="1" si="31"/>
        <v>44.14484459757621</v>
      </c>
    </row>
    <row r="1020" spans="5:6" x14ac:dyDescent="0.25">
      <c r="E1020" s="24">
        <f t="shared" ca="1" si="30"/>
        <v>0.10602545425658294</v>
      </c>
      <c r="F1020" s="24">
        <f t="shared" ca="1" si="31"/>
        <v>37.52054205369884</v>
      </c>
    </row>
    <row r="1021" spans="5:6" x14ac:dyDescent="0.25">
      <c r="E1021" s="24">
        <f t="shared" ca="1" si="30"/>
        <v>0.88890022594054874</v>
      </c>
      <c r="F1021" s="24">
        <f t="shared" ca="1" si="31"/>
        <v>62.207002102999418</v>
      </c>
    </row>
    <row r="1022" spans="5:6" x14ac:dyDescent="0.25">
      <c r="E1022" s="24">
        <f t="shared" ca="1" si="30"/>
        <v>0.74976105341378574</v>
      </c>
      <c r="F1022" s="24">
        <f t="shared" ca="1" si="31"/>
        <v>56.737380080717386</v>
      </c>
    </row>
    <row r="1023" spans="5:6" x14ac:dyDescent="0.25">
      <c r="E1023" s="24">
        <f t="shared" ca="1" si="30"/>
        <v>0.37359258743302115</v>
      </c>
      <c r="F1023" s="24">
        <f t="shared" ca="1" si="31"/>
        <v>46.776468534079406</v>
      </c>
    </row>
    <row r="1024" spans="5:6" x14ac:dyDescent="0.25">
      <c r="E1024" s="24">
        <f t="shared" ca="1" si="30"/>
        <v>0.29122046546440805</v>
      </c>
      <c r="F1024" s="24">
        <f t="shared" ca="1" si="31"/>
        <v>44.501772176800898</v>
      </c>
    </row>
    <row r="1025" spans="5:6" x14ac:dyDescent="0.25">
      <c r="E1025" s="24">
        <f t="shared" ca="1" si="30"/>
        <v>0.39392632494347446</v>
      </c>
      <c r="F1025" s="24">
        <f t="shared" ca="1" si="31"/>
        <v>47.308998953279982</v>
      </c>
    </row>
    <row r="1026" spans="5:6" x14ac:dyDescent="0.25">
      <c r="E1026" s="24">
        <f t="shared" ca="1" si="30"/>
        <v>0.23545840267009333</v>
      </c>
      <c r="F1026" s="24">
        <f t="shared" ca="1" si="31"/>
        <v>42.790118495924546</v>
      </c>
    </row>
    <row r="1027" spans="5:6" x14ac:dyDescent="0.25">
      <c r="E1027" s="24">
        <f t="shared" ca="1" si="30"/>
        <v>0.65810890388128696</v>
      </c>
      <c r="F1027" s="24">
        <f t="shared" ca="1" si="31"/>
        <v>54.073074492954433</v>
      </c>
    </row>
    <row r="1028" spans="5:6" x14ac:dyDescent="0.25">
      <c r="E1028" s="24">
        <f t="shared" ref="E1028:E1091" ca="1" si="32">RAND()</f>
        <v>0.90815027463712716</v>
      </c>
      <c r="F1028" s="24">
        <f t="shared" ref="F1028:F1091" ca="1" si="33">_xlfn.NORM.INV(E1028,$C$3,$C$4)</f>
        <v>63.29450304948223</v>
      </c>
    </row>
    <row r="1029" spans="5:6" x14ac:dyDescent="0.25">
      <c r="E1029" s="24">
        <f t="shared" ca="1" si="32"/>
        <v>0.93032241601562593</v>
      </c>
      <c r="F1029" s="24">
        <f t="shared" ca="1" si="33"/>
        <v>64.7819658404634</v>
      </c>
    </row>
    <row r="1030" spans="5:6" x14ac:dyDescent="0.25">
      <c r="E1030" s="24">
        <f t="shared" ca="1" si="32"/>
        <v>0.85028766121771238</v>
      </c>
      <c r="F1030" s="24">
        <f t="shared" ca="1" si="33"/>
        <v>60.376679360582074</v>
      </c>
    </row>
    <row r="1031" spans="5:6" x14ac:dyDescent="0.25">
      <c r="E1031" s="24">
        <f t="shared" ca="1" si="32"/>
        <v>7.7411020437498479E-2</v>
      </c>
      <c r="F1031" s="24">
        <f t="shared" ca="1" si="33"/>
        <v>35.772962079029924</v>
      </c>
    </row>
    <row r="1032" spans="5:6" x14ac:dyDescent="0.25">
      <c r="E1032" s="24">
        <f t="shared" ca="1" si="32"/>
        <v>0.86253429925314107</v>
      </c>
      <c r="F1032" s="24">
        <f t="shared" ca="1" si="33"/>
        <v>60.91776384404362</v>
      </c>
    </row>
    <row r="1033" spans="5:6" x14ac:dyDescent="0.25">
      <c r="E1033" s="24">
        <f t="shared" ca="1" si="32"/>
        <v>0.6267023590816031</v>
      </c>
      <c r="F1033" s="24">
        <f t="shared" ca="1" si="33"/>
        <v>53.231319930870953</v>
      </c>
    </row>
    <row r="1034" spans="5:6" x14ac:dyDescent="0.25">
      <c r="E1034" s="24">
        <f t="shared" ca="1" si="32"/>
        <v>0.5007125655711111</v>
      </c>
      <c r="F1034" s="24">
        <f t="shared" ca="1" si="33"/>
        <v>50.017861379577909</v>
      </c>
    </row>
    <row r="1035" spans="5:6" x14ac:dyDescent="0.25">
      <c r="E1035" s="24">
        <f t="shared" ca="1" si="32"/>
        <v>0.73846126884143914</v>
      </c>
      <c r="F1035" s="24">
        <f t="shared" ca="1" si="33"/>
        <v>56.38608788916423</v>
      </c>
    </row>
    <row r="1036" spans="5:6" x14ac:dyDescent="0.25">
      <c r="E1036" s="24">
        <f t="shared" ca="1" si="32"/>
        <v>0.25046939834875481</v>
      </c>
      <c r="F1036" s="24">
        <f t="shared" ca="1" si="33"/>
        <v>43.269866482588547</v>
      </c>
    </row>
    <row r="1037" spans="5:6" x14ac:dyDescent="0.25">
      <c r="E1037" s="24">
        <f t="shared" ca="1" si="32"/>
        <v>0.12164324104127711</v>
      </c>
      <c r="F1037" s="24">
        <f t="shared" ca="1" si="33"/>
        <v>38.331884511704047</v>
      </c>
    </row>
    <row r="1038" spans="5:6" x14ac:dyDescent="0.25">
      <c r="E1038" s="24">
        <f t="shared" ca="1" si="32"/>
        <v>3.8858715537601785E-2</v>
      </c>
      <c r="F1038" s="24">
        <f t="shared" ca="1" si="33"/>
        <v>32.359135836208182</v>
      </c>
    </row>
    <row r="1039" spans="5:6" x14ac:dyDescent="0.25">
      <c r="E1039" s="24">
        <f t="shared" ca="1" si="32"/>
        <v>0.68119047863778881</v>
      </c>
      <c r="F1039" s="24">
        <f t="shared" ca="1" si="33"/>
        <v>54.71030376545513</v>
      </c>
    </row>
    <row r="1040" spans="5:6" x14ac:dyDescent="0.25">
      <c r="E1040" s="24">
        <f t="shared" ca="1" si="32"/>
        <v>0.77836889615078331</v>
      </c>
      <c r="F1040" s="24">
        <f t="shared" ca="1" si="33"/>
        <v>57.666961256766839</v>
      </c>
    </row>
    <row r="1041" spans="5:6" x14ac:dyDescent="0.25">
      <c r="E1041" s="24">
        <f t="shared" ca="1" si="32"/>
        <v>9.8852462713008293E-3</v>
      </c>
      <c r="F1041" s="24">
        <f t="shared" ca="1" si="33"/>
        <v>26.693247941471473</v>
      </c>
    </row>
    <row r="1042" spans="5:6" x14ac:dyDescent="0.25">
      <c r="E1042" s="24">
        <f t="shared" ca="1" si="32"/>
        <v>0.55328286336716959</v>
      </c>
      <c r="F1042" s="24">
        <f t="shared" ca="1" si="33"/>
        <v>51.33959913225911</v>
      </c>
    </row>
    <row r="1043" spans="5:6" x14ac:dyDescent="0.25">
      <c r="E1043" s="24">
        <f t="shared" ca="1" si="32"/>
        <v>0.1285952190373818</v>
      </c>
      <c r="F1043" s="24">
        <f t="shared" ca="1" si="33"/>
        <v>38.66943287556159</v>
      </c>
    </row>
    <row r="1044" spans="5:6" x14ac:dyDescent="0.25">
      <c r="E1044" s="24">
        <f t="shared" ca="1" si="32"/>
        <v>0.83904813922266819</v>
      </c>
      <c r="F1044" s="24">
        <f t="shared" ca="1" si="33"/>
        <v>59.905533597213555</v>
      </c>
    </row>
    <row r="1045" spans="5:6" x14ac:dyDescent="0.25">
      <c r="E1045" s="24">
        <f t="shared" ca="1" si="32"/>
        <v>0.81055695502302205</v>
      </c>
      <c r="F1045" s="24">
        <f t="shared" ca="1" si="33"/>
        <v>58.799505659282254</v>
      </c>
    </row>
    <row r="1046" spans="5:6" x14ac:dyDescent="0.25">
      <c r="E1046" s="24">
        <f t="shared" ca="1" si="32"/>
        <v>0.15782405571173885</v>
      </c>
      <c r="F1046" s="24">
        <f t="shared" ca="1" si="33"/>
        <v>39.965589606917959</v>
      </c>
    </row>
    <row r="1047" spans="5:6" x14ac:dyDescent="0.25">
      <c r="E1047" s="24">
        <f t="shared" ca="1" si="32"/>
        <v>0.43219225864306565</v>
      </c>
      <c r="F1047" s="24">
        <f t="shared" ca="1" si="33"/>
        <v>48.292044360602098</v>
      </c>
    </row>
    <row r="1048" spans="5:6" x14ac:dyDescent="0.25">
      <c r="E1048" s="24">
        <f t="shared" ca="1" si="32"/>
        <v>0.50341589736322079</v>
      </c>
      <c r="F1048" s="24">
        <f t="shared" ca="1" si="33"/>
        <v>50.085624895409744</v>
      </c>
    </row>
    <row r="1049" spans="5:6" x14ac:dyDescent="0.25">
      <c r="E1049" s="24">
        <f t="shared" ca="1" si="32"/>
        <v>0.11950199574357523</v>
      </c>
      <c r="F1049" s="24">
        <f t="shared" ca="1" si="33"/>
        <v>38.225200397705073</v>
      </c>
    </row>
    <row r="1050" spans="5:6" x14ac:dyDescent="0.25">
      <c r="E1050" s="24">
        <f t="shared" ca="1" si="32"/>
        <v>0.52897174635138811</v>
      </c>
      <c r="F1050" s="24">
        <f t="shared" ca="1" si="33"/>
        <v>50.726853492705658</v>
      </c>
    </row>
    <row r="1051" spans="5:6" x14ac:dyDescent="0.25">
      <c r="E1051" s="24">
        <f t="shared" ca="1" si="32"/>
        <v>0.22738129290127818</v>
      </c>
      <c r="F1051" s="24">
        <f t="shared" ca="1" si="33"/>
        <v>42.525012976295059</v>
      </c>
    </row>
    <row r="1052" spans="5:6" x14ac:dyDescent="0.25">
      <c r="E1052" s="24">
        <f t="shared" ca="1" si="32"/>
        <v>0.89426038926558193</v>
      </c>
      <c r="F1052" s="24">
        <f t="shared" ca="1" si="33"/>
        <v>62.495082950156281</v>
      </c>
    </row>
    <row r="1053" spans="5:6" x14ac:dyDescent="0.25">
      <c r="E1053" s="24">
        <f t="shared" ca="1" si="32"/>
        <v>0.26071225672132925</v>
      </c>
      <c r="F1053" s="24">
        <f t="shared" ca="1" si="33"/>
        <v>43.588488948349081</v>
      </c>
    </row>
    <row r="1054" spans="5:6" x14ac:dyDescent="0.25">
      <c r="E1054" s="24">
        <f t="shared" ca="1" si="32"/>
        <v>0.80155884270473643</v>
      </c>
      <c r="F1054" s="24">
        <f t="shared" ca="1" si="33"/>
        <v>58.472024025855745</v>
      </c>
    </row>
    <row r="1055" spans="5:6" x14ac:dyDescent="0.25">
      <c r="E1055" s="24">
        <f t="shared" ca="1" si="32"/>
        <v>0.18702894411889759</v>
      </c>
      <c r="F1055" s="24">
        <f t="shared" ca="1" si="33"/>
        <v>41.111019773373101</v>
      </c>
    </row>
    <row r="1056" spans="5:6" x14ac:dyDescent="0.25">
      <c r="E1056" s="24">
        <f t="shared" ca="1" si="32"/>
        <v>0.40467431753187288</v>
      </c>
      <c r="F1056" s="24">
        <f t="shared" ca="1" si="33"/>
        <v>47.587335798444165</v>
      </c>
    </row>
    <row r="1057" spans="5:6" x14ac:dyDescent="0.25">
      <c r="E1057" s="24">
        <f t="shared" ca="1" si="32"/>
        <v>0.98982083288698386</v>
      </c>
      <c r="F1057" s="24">
        <f t="shared" ca="1" si="33"/>
        <v>73.19677419897171</v>
      </c>
    </row>
    <row r="1058" spans="5:6" x14ac:dyDescent="0.25">
      <c r="E1058" s="24">
        <f t="shared" ca="1" si="32"/>
        <v>0.26992037284995174</v>
      </c>
      <c r="F1058" s="24">
        <f t="shared" ca="1" si="33"/>
        <v>43.869461678944539</v>
      </c>
    </row>
    <row r="1059" spans="5:6" x14ac:dyDescent="0.25">
      <c r="E1059" s="24">
        <f t="shared" ca="1" si="32"/>
        <v>0.96848349687726387</v>
      </c>
      <c r="F1059" s="24">
        <f t="shared" ca="1" si="33"/>
        <v>68.589586040229321</v>
      </c>
    </row>
    <row r="1060" spans="5:6" x14ac:dyDescent="0.25">
      <c r="E1060" s="24">
        <f t="shared" ca="1" si="32"/>
        <v>0.44860779609453438</v>
      </c>
      <c r="F1060" s="24">
        <f t="shared" ca="1" si="33"/>
        <v>48.708204687497869</v>
      </c>
    </row>
    <row r="1061" spans="5:6" x14ac:dyDescent="0.25">
      <c r="E1061" s="24">
        <f t="shared" ca="1" si="32"/>
        <v>0.27769328669020066</v>
      </c>
      <c r="F1061" s="24">
        <f t="shared" ca="1" si="33"/>
        <v>44.102922125200905</v>
      </c>
    </row>
    <row r="1062" spans="5:6" x14ac:dyDescent="0.25">
      <c r="E1062" s="24">
        <f t="shared" ca="1" si="32"/>
        <v>0.70828179183031248</v>
      </c>
      <c r="F1062" s="24">
        <f t="shared" ca="1" si="33"/>
        <v>55.48372119443377</v>
      </c>
    </row>
    <row r="1063" spans="5:6" x14ac:dyDescent="0.25">
      <c r="E1063" s="24">
        <f t="shared" ca="1" si="32"/>
        <v>0.95217256689845531</v>
      </c>
      <c r="F1063" s="24">
        <f t="shared" ca="1" si="33"/>
        <v>66.662940251095364</v>
      </c>
    </row>
    <row r="1064" spans="5:6" x14ac:dyDescent="0.25">
      <c r="E1064" s="24">
        <f t="shared" ca="1" si="32"/>
        <v>0.93271453493841872</v>
      </c>
      <c r="F1064" s="24">
        <f t="shared" ca="1" si="33"/>
        <v>64.963175258912301</v>
      </c>
    </row>
    <row r="1065" spans="5:6" x14ac:dyDescent="0.25">
      <c r="E1065" s="24">
        <f t="shared" ca="1" si="32"/>
        <v>0.7121427133289937</v>
      </c>
      <c r="F1065" s="24">
        <f t="shared" ca="1" si="33"/>
        <v>55.596553058808844</v>
      </c>
    </row>
    <row r="1066" spans="5:6" x14ac:dyDescent="0.25">
      <c r="E1066" s="24">
        <f t="shared" ca="1" si="32"/>
        <v>0.59846330854638963</v>
      </c>
      <c r="F1066" s="24">
        <f t="shared" ca="1" si="33"/>
        <v>52.493715590910369</v>
      </c>
    </row>
    <row r="1067" spans="5:6" x14ac:dyDescent="0.25">
      <c r="E1067" s="24">
        <f t="shared" ca="1" si="32"/>
        <v>0.49422358278167466</v>
      </c>
      <c r="F1067" s="24">
        <f t="shared" ca="1" si="33"/>
        <v>49.855201633029473</v>
      </c>
    </row>
    <row r="1068" spans="5:6" x14ac:dyDescent="0.25">
      <c r="E1068" s="24">
        <f t="shared" ca="1" si="32"/>
        <v>0.24483574165313338</v>
      </c>
      <c r="F1068" s="24">
        <f t="shared" ca="1" si="33"/>
        <v>43.091685728219439</v>
      </c>
    </row>
    <row r="1069" spans="5:6" x14ac:dyDescent="0.25">
      <c r="E1069" s="24">
        <f t="shared" ca="1" si="32"/>
        <v>0.84593171308410509</v>
      </c>
      <c r="F1069" s="24">
        <f t="shared" ca="1" si="33"/>
        <v>60.191398583542707</v>
      </c>
    </row>
    <row r="1070" spans="5:6" x14ac:dyDescent="0.25">
      <c r="E1070" s="24">
        <f t="shared" ca="1" si="32"/>
        <v>0.12387475091331024</v>
      </c>
      <c r="F1070" s="24">
        <f t="shared" ca="1" si="33"/>
        <v>38.441670726680307</v>
      </c>
    </row>
    <row r="1071" spans="5:6" x14ac:dyDescent="0.25">
      <c r="E1071" s="24">
        <f t="shared" ca="1" si="32"/>
        <v>0.72345242323064962</v>
      </c>
      <c r="F1071" s="24">
        <f t="shared" ca="1" si="33"/>
        <v>55.93128507379447</v>
      </c>
    </row>
    <row r="1072" spans="5:6" x14ac:dyDescent="0.25">
      <c r="E1072" s="24">
        <f t="shared" ca="1" si="32"/>
        <v>0.97259149786540189</v>
      </c>
      <c r="F1072" s="24">
        <f t="shared" ca="1" si="33"/>
        <v>69.203238606894914</v>
      </c>
    </row>
    <row r="1073" spans="5:6" x14ac:dyDescent="0.25">
      <c r="E1073" s="24">
        <f t="shared" ca="1" si="32"/>
        <v>0.88701707816263831</v>
      </c>
      <c r="F1073" s="24">
        <f t="shared" ca="1" si="33"/>
        <v>62.10816229569734</v>
      </c>
    </row>
    <row r="1074" spans="5:6" x14ac:dyDescent="0.25">
      <c r="E1074" s="24">
        <f t="shared" ca="1" si="32"/>
        <v>0.21928765880615753</v>
      </c>
      <c r="F1074" s="24">
        <f t="shared" ca="1" si="33"/>
        <v>42.25398748570845</v>
      </c>
    </row>
    <row r="1075" spans="5:6" x14ac:dyDescent="0.25">
      <c r="E1075" s="24">
        <f t="shared" ca="1" si="32"/>
        <v>0.98491519441995579</v>
      </c>
      <c r="F1075" s="24">
        <f t="shared" ca="1" si="33"/>
        <v>71.678564380174649</v>
      </c>
    </row>
    <row r="1076" spans="5:6" x14ac:dyDescent="0.25">
      <c r="E1076" s="24">
        <f t="shared" ca="1" si="32"/>
        <v>0.44358706476746457</v>
      </c>
      <c r="F1076" s="24">
        <f t="shared" ca="1" si="33"/>
        <v>48.581191610985478</v>
      </c>
    </row>
    <row r="1077" spans="5:6" x14ac:dyDescent="0.25">
      <c r="E1077" s="24">
        <f t="shared" ca="1" si="32"/>
        <v>0.44626275866757115</v>
      </c>
      <c r="F1077" s="24">
        <f t="shared" ca="1" si="33"/>
        <v>48.64890775974947</v>
      </c>
    </row>
    <row r="1078" spans="5:6" x14ac:dyDescent="0.25">
      <c r="E1078" s="24">
        <f t="shared" ca="1" si="32"/>
        <v>0.65166596557814016</v>
      </c>
      <c r="F1078" s="24">
        <f t="shared" ca="1" si="33"/>
        <v>53.898221429438166</v>
      </c>
    </row>
    <row r="1079" spans="5:6" x14ac:dyDescent="0.25">
      <c r="E1079" s="24">
        <f t="shared" ca="1" si="32"/>
        <v>0.48727849428385517</v>
      </c>
      <c r="F1079" s="24">
        <f t="shared" ca="1" si="33"/>
        <v>49.681065079183441</v>
      </c>
    </row>
    <row r="1080" spans="5:6" x14ac:dyDescent="0.25">
      <c r="E1080" s="24">
        <f t="shared" ca="1" si="32"/>
        <v>0.37337305742122395</v>
      </c>
      <c r="F1080" s="24">
        <f t="shared" ca="1" si="33"/>
        <v>46.770671731075367</v>
      </c>
    </row>
    <row r="1081" spans="5:6" x14ac:dyDescent="0.25">
      <c r="E1081" s="24">
        <f t="shared" ca="1" si="32"/>
        <v>0.22114266745908484</v>
      </c>
      <c r="F1081" s="24">
        <f t="shared" ca="1" si="33"/>
        <v>42.316601995335397</v>
      </c>
    </row>
    <row r="1082" spans="5:6" x14ac:dyDescent="0.25">
      <c r="E1082" s="24">
        <f t="shared" ca="1" si="32"/>
        <v>0.42969670261442294</v>
      </c>
      <c r="F1082" s="24">
        <f t="shared" ca="1" si="33"/>
        <v>48.228536113841322</v>
      </c>
    </row>
    <row r="1083" spans="5:6" x14ac:dyDescent="0.25">
      <c r="E1083" s="24">
        <f t="shared" ca="1" si="32"/>
        <v>0.64749544681291704</v>
      </c>
      <c r="F1083" s="24">
        <f t="shared" ca="1" si="33"/>
        <v>53.78567437727412</v>
      </c>
    </row>
    <row r="1084" spans="5:6" x14ac:dyDescent="0.25">
      <c r="E1084" s="24">
        <f t="shared" ca="1" si="32"/>
        <v>0.14814848345876463</v>
      </c>
      <c r="F1084" s="24">
        <f t="shared" ca="1" si="33"/>
        <v>39.55592655230533</v>
      </c>
    </row>
    <row r="1085" spans="5:6" x14ac:dyDescent="0.25">
      <c r="E1085" s="24">
        <f t="shared" ca="1" si="32"/>
        <v>0.16939481839853876</v>
      </c>
      <c r="F1085" s="24">
        <f t="shared" ca="1" si="33"/>
        <v>40.434404957436797</v>
      </c>
    </row>
    <row r="1086" spans="5:6" x14ac:dyDescent="0.25">
      <c r="E1086" s="24">
        <f t="shared" ca="1" si="32"/>
        <v>0.89874302696634467</v>
      </c>
      <c r="F1086" s="24">
        <f t="shared" ca="1" si="33"/>
        <v>62.744218688579295</v>
      </c>
    </row>
    <row r="1087" spans="5:6" x14ac:dyDescent="0.25">
      <c r="E1087" s="24">
        <f t="shared" ca="1" si="32"/>
        <v>8.1546584144407075E-2</v>
      </c>
      <c r="F1087" s="24">
        <f t="shared" ca="1" si="33"/>
        <v>36.052563876431854</v>
      </c>
    </row>
    <row r="1088" spans="5:6" x14ac:dyDescent="0.25">
      <c r="E1088" s="24">
        <f t="shared" ca="1" si="32"/>
        <v>0.77779772295024152</v>
      </c>
      <c r="F1088" s="24">
        <f t="shared" ca="1" si="33"/>
        <v>57.647766502800863</v>
      </c>
    </row>
    <row r="1089" spans="5:6" x14ac:dyDescent="0.25">
      <c r="E1089" s="24">
        <f t="shared" ca="1" si="32"/>
        <v>7.478814169318615E-2</v>
      </c>
      <c r="F1089" s="24">
        <f t="shared" ca="1" si="33"/>
        <v>35.589702682954147</v>
      </c>
    </row>
    <row r="1090" spans="5:6" x14ac:dyDescent="0.25">
      <c r="E1090" s="24">
        <f t="shared" ca="1" si="32"/>
        <v>0.22952760469708278</v>
      </c>
      <c r="F1090" s="24">
        <f t="shared" ca="1" si="33"/>
        <v>42.595965225205511</v>
      </c>
    </row>
    <row r="1091" spans="5:6" x14ac:dyDescent="0.25">
      <c r="E1091" s="24">
        <f t="shared" ca="1" si="32"/>
        <v>0.17460293010754624</v>
      </c>
      <c r="F1091" s="24">
        <f t="shared" ca="1" si="33"/>
        <v>40.638692261756105</v>
      </c>
    </row>
    <row r="1092" spans="5:6" x14ac:dyDescent="0.25">
      <c r="E1092" s="24">
        <f t="shared" ref="E1092:E1155" ca="1" si="34">RAND()</f>
        <v>0.81054113709358744</v>
      </c>
      <c r="F1092" s="24">
        <f t="shared" ref="F1092:F1155" ca="1" si="35">_xlfn.NORM.INV(E1092,$C$3,$C$4)</f>
        <v>58.798921719126248</v>
      </c>
    </row>
    <row r="1093" spans="5:6" x14ac:dyDescent="0.25">
      <c r="E1093" s="24">
        <f t="shared" ca="1" si="34"/>
        <v>0.16704342963074192</v>
      </c>
      <c r="F1093" s="24">
        <f t="shared" ca="1" si="35"/>
        <v>40.340852865724386</v>
      </c>
    </row>
    <row r="1094" spans="5:6" x14ac:dyDescent="0.25">
      <c r="E1094" s="24">
        <f t="shared" ca="1" si="34"/>
        <v>0.76432174104383632</v>
      </c>
      <c r="F1094" s="24">
        <f t="shared" ca="1" si="35"/>
        <v>57.202736617785604</v>
      </c>
    </row>
    <row r="1095" spans="5:6" x14ac:dyDescent="0.25">
      <c r="E1095" s="24">
        <f t="shared" ca="1" si="34"/>
        <v>0.71253861608835523</v>
      </c>
      <c r="F1095" s="24">
        <f t="shared" ca="1" si="35"/>
        <v>55.60816308544009</v>
      </c>
    </row>
    <row r="1096" spans="5:6" x14ac:dyDescent="0.25">
      <c r="E1096" s="24">
        <f t="shared" ca="1" si="34"/>
        <v>0.70586616644277511</v>
      </c>
      <c r="F1096" s="24">
        <f t="shared" ca="1" si="35"/>
        <v>55.413481081535821</v>
      </c>
    </row>
    <row r="1097" spans="5:6" x14ac:dyDescent="0.25">
      <c r="E1097" s="24">
        <f t="shared" ca="1" si="34"/>
        <v>0.7018138151724912</v>
      </c>
      <c r="F1097" s="24">
        <f t="shared" ca="1" si="35"/>
        <v>55.296244055415585</v>
      </c>
    </row>
    <row r="1098" spans="5:6" x14ac:dyDescent="0.25">
      <c r="E1098" s="24">
        <f t="shared" ca="1" si="34"/>
        <v>0.78725497652423426</v>
      </c>
      <c r="F1098" s="24">
        <f t="shared" ca="1" si="35"/>
        <v>57.9693282296479</v>
      </c>
    </row>
    <row r="1099" spans="5:6" x14ac:dyDescent="0.25">
      <c r="E1099" s="24">
        <f t="shared" ca="1" si="34"/>
        <v>0.30058899848190745</v>
      </c>
      <c r="F1099" s="24">
        <f t="shared" ca="1" si="35"/>
        <v>44.772927567976865</v>
      </c>
    </row>
    <row r="1100" spans="5:6" x14ac:dyDescent="0.25">
      <c r="E1100" s="24">
        <f t="shared" ca="1" si="34"/>
        <v>0.23420266438951587</v>
      </c>
      <c r="F1100" s="24">
        <f t="shared" ca="1" si="35"/>
        <v>42.749238724009196</v>
      </c>
    </row>
    <row r="1101" spans="5:6" x14ac:dyDescent="0.25">
      <c r="E1101" s="24">
        <f t="shared" ca="1" si="34"/>
        <v>0.10931827212683465</v>
      </c>
      <c r="F1101" s="24">
        <f t="shared" ca="1" si="35"/>
        <v>37.698382607769673</v>
      </c>
    </row>
    <row r="1102" spans="5:6" x14ac:dyDescent="0.25">
      <c r="E1102" s="24">
        <f t="shared" ca="1" si="34"/>
        <v>0.80959629028667657</v>
      </c>
      <c r="F1102" s="24">
        <f t="shared" ca="1" si="35"/>
        <v>58.764095666591601</v>
      </c>
    </row>
    <row r="1103" spans="5:6" x14ac:dyDescent="0.25">
      <c r="E1103" s="24">
        <f t="shared" ca="1" si="34"/>
        <v>0.25632382173797352</v>
      </c>
      <c r="F1103" s="24">
        <f t="shared" ca="1" si="35"/>
        <v>43.45279374920144</v>
      </c>
    </row>
    <row r="1104" spans="5:6" x14ac:dyDescent="0.25">
      <c r="E1104" s="24">
        <f t="shared" ca="1" si="34"/>
        <v>3.4516445260434514E-2</v>
      </c>
      <c r="F1104" s="24">
        <f t="shared" ca="1" si="35"/>
        <v>31.817955525839583</v>
      </c>
    </row>
    <row r="1105" spans="5:6" x14ac:dyDescent="0.25">
      <c r="E1105" s="24">
        <f t="shared" ca="1" si="34"/>
        <v>0.86063384710724866</v>
      </c>
      <c r="F1105" s="24">
        <f t="shared" ca="1" si="35"/>
        <v>60.831715035055701</v>
      </c>
    </row>
    <row r="1106" spans="5:6" x14ac:dyDescent="0.25">
      <c r="E1106" s="24">
        <f t="shared" ca="1" si="34"/>
        <v>0.78334566279103524</v>
      </c>
      <c r="F1106" s="24">
        <f t="shared" ca="1" si="35"/>
        <v>57.835423843419996</v>
      </c>
    </row>
    <row r="1107" spans="5:6" x14ac:dyDescent="0.25">
      <c r="E1107" s="24">
        <f t="shared" ca="1" si="34"/>
        <v>0.21725658799914582</v>
      </c>
      <c r="F1107" s="24">
        <f t="shared" ca="1" si="35"/>
        <v>42.18507993022439</v>
      </c>
    </row>
    <row r="1108" spans="5:6" x14ac:dyDescent="0.25">
      <c r="E1108" s="24">
        <f t="shared" ca="1" si="34"/>
        <v>0.45863525574979813</v>
      </c>
      <c r="F1108" s="24">
        <f t="shared" ca="1" si="35"/>
        <v>48.961274756154957</v>
      </c>
    </row>
    <row r="1109" spans="5:6" x14ac:dyDescent="0.25">
      <c r="E1109" s="24">
        <f t="shared" ca="1" si="34"/>
        <v>3.3925795452906193E-2</v>
      </c>
      <c r="F1109" s="24">
        <f t="shared" ca="1" si="35"/>
        <v>31.740088233002833</v>
      </c>
    </row>
    <row r="1110" spans="5:6" x14ac:dyDescent="0.25">
      <c r="E1110" s="24">
        <f t="shared" ca="1" si="34"/>
        <v>0.62238861846976679</v>
      </c>
      <c r="F1110" s="24">
        <f t="shared" ca="1" si="35"/>
        <v>53.117602134971889</v>
      </c>
    </row>
    <row r="1111" spans="5:6" x14ac:dyDescent="0.25">
      <c r="E1111" s="24">
        <f t="shared" ca="1" si="34"/>
        <v>0.86865824291869065</v>
      </c>
      <c r="F1111" s="24">
        <f t="shared" ca="1" si="35"/>
        <v>61.200709842925015</v>
      </c>
    </row>
    <row r="1112" spans="5:6" x14ac:dyDescent="0.25">
      <c r="E1112" s="24">
        <f t="shared" ca="1" si="34"/>
        <v>0.53936916689768444</v>
      </c>
      <c r="F1112" s="24">
        <f t="shared" ca="1" si="35"/>
        <v>50.988445873766473</v>
      </c>
    </row>
    <row r="1113" spans="5:6" x14ac:dyDescent="0.25">
      <c r="E1113" s="24">
        <f t="shared" ca="1" si="34"/>
        <v>0.21629206483978636</v>
      </c>
      <c r="F1113" s="24">
        <f t="shared" ca="1" si="35"/>
        <v>42.152226626090041</v>
      </c>
    </row>
    <row r="1114" spans="5:6" x14ac:dyDescent="0.25">
      <c r="E1114" s="24">
        <f t="shared" ca="1" si="34"/>
        <v>0.49679665133759021</v>
      </c>
      <c r="F1114" s="24">
        <f t="shared" ca="1" si="35"/>
        <v>49.919703093831728</v>
      </c>
    </row>
    <row r="1115" spans="5:6" x14ac:dyDescent="0.25">
      <c r="E1115" s="24">
        <f t="shared" ca="1" si="34"/>
        <v>0.69008413619708175</v>
      </c>
      <c r="F1115" s="24">
        <f t="shared" ca="1" si="35"/>
        <v>54.960888471149126</v>
      </c>
    </row>
    <row r="1116" spans="5:6" x14ac:dyDescent="0.25">
      <c r="E1116" s="24">
        <f t="shared" ca="1" si="34"/>
        <v>0.1519672559413292</v>
      </c>
      <c r="F1116" s="24">
        <f t="shared" ca="1" si="35"/>
        <v>39.71967439966361</v>
      </c>
    </row>
    <row r="1117" spans="5:6" x14ac:dyDescent="0.25">
      <c r="E1117" s="24">
        <f t="shared" ca="1" si="34"/>
        <v>0.92562258396023467</v>
      </c>
      <c r="F1117" s="24">
        <f t="shared" ca="1" si="35"/>
        <v>64.439436313451438</v>
      </c>
    </row>
    <row r="1118" spans="5:6" x14ac:dyDescent="0.25">
      <c r="E1118" s="24">
        <f t="shared" ca="1" si="34"/>
        <v>0.87941647679979751</v>
      </c>
      <c r="F1118" s="24">
        <f t="shared" ca="1" si="35"/>
        <v>61.720747500244656</v>
      </c>
    </row>
    <row r="1119" spans="5:6" x14ac:dyDescent="0.25">
      <c r="E1119" s="24">
        <f t="shared" ca="1" si="34"/>
        <v>0.72730218685140635</v>
      </c>
      <c r="F1119" s="24">
        <f t="shared" ca="1" si="35"/>
        <v>56.046740010275144</v>
      </c>
    </row>
    <row r="1120" spans="5:6" x14ac:dyDescent="0.25">
      <c r="E1120" s="24">
        <f t="shared" ca="1" si="34"/>
        <v>0.14964324028490772</v>
      </c>
      <c r="F1120" s="24">
        <f t="shared" ca="1" si="35"/>
        <v>39.620352804518149</v>
      </c>
    </row>
    <row r="1121" spans="5:6" x14ac:dyDescent="0.25">
      <c r="E1121" s="24">
        <f t="shared" ca="1" si="34"/>
        <v>9.8339234388307606E-2</v>
      </c>
      <c r="F1121" s="24">
        <f t="shared" ca="1" si="35"/>
        <v>37.089272979607188</v>
      </c>
    </row>
    <row r="1122" spans="5:6" x14ac:dyDescent="0.25">
      <c r="E1122" s="24">
        <f t="shared" ca="1" si="34"/>
        <v>0.50904563221395094</v>
      </c>
      <c r="F1122" s="24">
        <f t="shared" ca="1" si="35"/>
        <v>50.226759806514366</v>
      </c>
    </row>
    <row r="1123" spans="5:6" x14ac:dyDescent="0.25">
      <c r="E1123" s="24">
        <f t="shared" ca="1" si="34"/>
        <v>1.0839399965266505E-2</v>
      </c>
      <c r="F1123" s="24">
        <f t="shared" ca="1" si="35"/>
        <v>27.040510410007805</v>
      </c>
    </row>
    <row r="1124" spans="5:6" x14ac:dyDescent="0.25">
      <c r="E1124" s="24">
        <f t="shared" ca="1" si="34"/>
        <v>0.264359170370287</v>
      </c>
      <c r="F1124" s="24">
        <f t="shared" ca="1" si="35"/>
        <v>43.700363097565472</v>
      </c>
    </row>
    <row r="1125" spans="5:6" x14ac:dyDescent="0.25">
      <c r="E1125" s="24">
        <f t="shared" ca="1" si="34"/>
        <v>0.98200606480034247</v>
      </c>
      <c r="F1125" s="24">
        <f t="shared" ca="1" si="35"/>
        <v>70.970644504301333</v>
      </c>
    </row>
    <row r="1126" spans="5:6" x14ac:dyDescent="0.25">
      <c r="E1126" s="24">
        <f t="shared" ca="1" si="34"/>
        <v>0.66946242463181294</v>
      </c>
      <c r="F1126" s="24">
        <f t="shared" ca="1" si="35"/>
        <v>54.38429244579433</v>
      </c>
    </row>
    <row r="1127" spans="5:6" x14ac:dyDescent="0.25">
      <c r="E1127" s="24">
        <f t="shared" ca="1" si="34"/>
        <v>0.50438704879426366</v>
      </c>
      <c r="F1127" s="24">
        <f t="shared" ca="1" si="35"/>
        <v>50.109969221930449</v>
      </c>
    </row>
    <row r="1128" spans="5:6" x14ac:dyDescent="0.25">
      <c r="E1128" s="24">
        <f t="shared" ca="1" si="34"/>
        <v>0.59062739664171338</v>
      </c>
      <c r="F1128" s="24">
        <f t="shared" ca="1" si="35"/>
        <v>52.291591688233055</v>
      </c>
    </row>
    <row r="1129" spans="5:6" x14ac:dyDescent="0.25">
      <c r="E1129" s="24">
        <f t="shared" ca="1" si="34"/>
        <v>0.66106425026571936</v>
      </c>
      <c r="F1129" s="24">
        <f t="shared" ca="1" si="35"/>
        <v>54.153694060286043</v>
      </c>
    </row>
    <row r="1130" spans="5:6" x14ac:dyDescent="0.25">
      <c r="E1130" s="24">
        <f t="shared" ca="1" si="34"/>
        <v>0.36076824828217213</v>
      </c>
      <c r="F1130" s="24">
        <f t="shared" ca="1" si="35"/>
        <v>46.435939464509801</v>
      </c>
    </row>
    <row r="1131" spans="5:6" x14ac:dyDescent="0.25">
      <c r="E1131" s="24">
        <f t="shared" ca="1" si="34"/>
        <v>0.27927091511763869</v>
      </c>
      <c r="F1131" s="24">
        <f t="shared" ca="1" si="35"/>
        <v>44.149912454559939</v>
      </c>
    </row>
    <row r="1132" spans="5:6" x14ac:dyDescent="0.25">
      <c r="E1132" s="24">
        <f t="shared" ca="1" si="34"/>
        <v>0.57612589582013352</v>
      </c>
      <c r="F1132" s="24">
        <f t="shared" ca="1" si="35"/>
        <v>51.919923364824761</v>
      </c>
    </row>
    <row r="1133" spans="5:6" x14ac:dyDescent="0.25">
      <c r="E1133" s="24">
        <f t="shared" ca="1" si="34"/>
        <v>9.0862669516392658E-2</v>
      </c>
      <c r="F1133" s="24">
        <f t="shared" ca="1" si="35"/>
        <v>36.64538472841145</v>
      </c>
    </row>
    <row r="1134" spans="5:6" x14ac:dyDescent="0.25">
      <c r="E1134" s="24">
        <f t="shared" ca="1" si="34"/>
        <v>0.20223421339389647</v>
      </c>
      <c r="F1134" s="24">
        <f t="shared" ca="1" si="35"/>
        <v>41.663325882244791</v>
      </c>
    </row>
    <row r="1135" spans="5:6" x14ac:dyDescent="0.25">
      <c r="E1135" s="24">
        <f t="shared" ca="1" si="34"/>
        <v>0.67853437080011592</v>
      </c>
      <c r="F1135" s="24">
        <f t="shared" ca="1" si="35"/>
        <v>54.636043204208292</v>
      </c>
    </row>
    <row r="1136" spans="5:6" x14ac:dyDescent="0.25">
      <c r="E1136" s="24">
        <f t="shared" ca="1" si="34"/>
        <v>0.17622016627851689</v>
      </c>
      <c r="F1136" s="24">
        <f t="shared" ca="1" si="35"/>
        <v>40.701337368939328</v>
      </c>
    </row>
    <row r="1137" spans="5:6" x14ac:dyDescent="0.25">
      <c r="E1137" s="24">
        <f t="shared" ca="1" si="34"/>
        <v>0.8532975564181785</v>
      </c>
      <c r="F1137" s="24">
        <f t="shared" ca="1" si="35"/>
        <v>60.506815181379814</v>
      </c>
    </row>
    <row r="1138" spans="5:6" x14ac:dyDescent="0.25">
      <c r="E1138" s="24">
        <f t="shared" ca="1" si="34"/>
        <v>0.51380622484078331</v>
      </c>
      <c r="F1138" s="24">
        <f t="shared" ca="1" si="35"/>
        <v>50.346139843065558</v>
      </c>
    </row>
    <row r="1139" spans="5:6" x14ac:dyDescent="0.25">
      <c r="E1139" s="24">
        <f t="shared" ca="1" si="34"/>
        <v>0.16743647091326863</v>
      </c>
      <c r="F1139" s="24">
        <f t="shared" ca="1" si="35"/>
        <v>40.356549100631518</v>
      </c>
    </row>
    <row r="1140" spans="5:6" x14ac:dyDescent="0.25">
      <c r="E1140" s="24">
        <f t="shared" ca="1" si="34"/>
        <v>0.79375996686459038</v>
      </c>
      <c r="F1140" s="24">
        <f t="shared" ca="1" si="35"/>
        <v>58.195370607939054</v>
      </c>
    </row>
    <row r="1141" spans="5:6" x14ac:dyDescent="0.25">
      <c r="E1141" s="24">
        <f t="shared" ca="1" si="34"/>
        <v>0.10763431873879359</v>
      </c>
      <c r="F1141" s="24">
        <f t="shared" ca="1" si="35"/>
        <v>37.607924289493496</v>
      </c>
    </row>
    <row r="1142" spans="5:6" x14ac:dyDescent="0.25">
      <c r="E1142" s="24">
        <f t="shared" ca="1" si="34"/>
        <v>0.63681539770193174</v>
      </c>
      <c r="F1142" s="24">
        <f t="shared" ca="1" si="35"/>
        <v>53.499593504128519</v>
      </c>
    </row>
    <row r="1143" spans="5:6" x14ac:dyDescent="0.25">
      <c r="E1143" s="24">
        <f t="shared" ca="1" si="34"/>
        <v>0.4453347613198595</v>
      </c>
      <c r="F1143" s="24">
        <f t="shared" ca="1" si="35"/>
        <v>48.625429285886668</v>
      </c>
    </row>
    <row r="1144" spans="5:6" x14ac:dyDescent="0.25">
      <c r="E1144" s="24">
        <f t="shared" ca="1" si="34"/>
        <v>0.93786201218882337</v>
      </c>
      <c r="F1144" s="24">
        <f t="shared" ca="1" si="35"/>
        <v>65.370707877322147</v>
      </c>
    </row>
    <row r="1145" spans="5:6" x14ac:dyDescent="0.25">
      <c r="E1145" s="24">
        <f t="shared" ca="1" si="34"/>
        <v>0.1119396356878094</v>
      </c>
      <c r="F1145" s="24">
        <f t="shared" ca="1" si="35"/>
        <v>37.837226096374522</v>
      </c>
    </row>
    <row r="1146" spans="5:6" x14ac:dyDescent="0.25">
      <c r="E1146" s="24">
        <f t="shared" ca="1" si="34"/>
        <v>0.70380744671039663</v>
      </c>
      <c r="F1146" s="24">
        <f t="shared" ca="1" si="35"/>
        <v>55.353829080769572</v>
      </c>
    </row>
    <row r="1147" spans="5:6" x14ac:dyDescent="0.25">
      <c r="E1147" s="24">
        <f t="shared" ca="1" si="34"/>
        <v>8.2292325212131034E-2</v>
      </c>
      <c r="F1147" s="24">
        <f t="shared" ca="1" si="35"/>
        <v>36.101836450538364</v>
      </c>
    </row>
    <row r="1148" spans="5:6" x14ac:dyDescent="0.25">
      <c r="E1148" s="24">
        <f t="shared" ca="1" si="34"/>
        <v>0.28217682652476395</v>
      </c>
      <c r="F1148" s="24">
        <f t="shared" ca="1" si="35"/>
        <v>44.236130349990169</v>
      </c>
    </row>
    <row r="1149" spans="5:6" x14ac:dyDescent="0.25">
      <c r="E1149" s="24">
        <f t="shared" ca="1" si="34"/>
        <v>1.1622250878959628E-2</v>
      </c>
      <c r="F1149" s="24">
        <f t="shared" ca="1" si="35"/>
        <v>27.306080576943089</v>
      </c>
    </row>
    <row r="1150" spans="5:6" x14ac:dyDescent="0.25">
      <c r="E1150" s="24">
        <f t="shared" ca="1" si="34"/>
        <v>0.52443842611941016</v>
      </c>
      <c r="F1150" s="24">
        <f t="shared" ca="1" si="35"/>
        <v>50.612964126015349</v>
      </c>
    </row>
    <row r="1151" spans="5:6" x14ac:dyDescent="0.25">
      <c r="E1151" s="24">
        <f t="shared" ca="1" si="34"/>
        <v>0.36473830218743042</v>
      </c>
      <c r="F1151" s="24">
        <f t="shared" ca="1" si="35"/>
        <v>46.541781515150625</v>
      </c>
    </row>
    <row r="1152" spans="5:6" x14ac:dyDescent="0.25">
      <c r="E1152" s="24">
        <f t="shared" ca="1" si="34"/>
        <v>0.35007901005223185</v>
      </c>
      <c r="F1152" s="24">
        <f t="shared" ca="1" si="35"/>
        <v>46.148928354777922</v>
      </c>
    </row>
    <row r="1153" spans="5:6" x14ac:dyDescent="0.25">
      <c r="E1153" s="24">
        <f t="shared" ca="1" si="34"/>
        <v>0.283936393661543</v>
      </c>
      <c r="F1153" s="24">
        <f t="shared" ca="1" si="35"/>
        <v>44.288128493153152</v>
      </c>
    </row>
    <row r="1154" spans="5:6" x14ac:dyDescent="0.25">
      <c r="E1154" s="24">
        <f t="shared" ca="1" si="34"/>
        <v>6.5965738969725463E-3</v>
      </c>
      <c r="F1154" s="24">
        <f t="shared" ca="1" si="35"/>
        <v>25.214874722484744</v>
      </c>
    </row>
    <row r="1155" spans="5:6" x14ac:dyDescent="0.25">
      <c r="E1155" s="24">
        <f t="shared" ca="1" si="34"/>
        <v>0.83882526162088389</v>
      </c>
      <c r="F1155" s="24">
        <f t="shared" ca="1" si="35"/>
        <v>59.89641298018838</v>
      </c>
    </row>
    <row r="1156" spans="5:6" x14ac:dyDescent="0.25">
      <c r="E1156" s="24">
        <f t="shared" ref="E1156:E1219" ca="1" si="36">RAND()</f>
        <v>0.78124380981987029</v>
      </c>
      <c r="F1156" s="24">
        <f t="shared" ref="F1156:F1219" ca="1" si="37">_xlfn.NORM.INV(E1156,$C$3,$C$4)</f>
        <v>57.764007865946837</v>
      </c>
    </row>
    <row r="1157" spans="5:6" x14ac:dyDescent="0.25">
      <c r="E1157" s="24">
        <f t="shared" ca="1" si="36"/>
        <v>0.90193624421452445</v>
      </c>
      <c r="F1157" s="24">
        <f t="shared" ca="1" si="37"/>
        <v>62.926633709948007</v>
      </c>
    </row>
    <row r="1158" spans="5:6" x14ac:dyDescent="0.25">
      <c r="E1158" s="24">
        <f t="shared" ca="1" si="36"/>
        <v>0.5143580242209137</v>
      </c>
      <c r="F1158" s="24">
        <f t="shared" ca="1" si="37"/>
        <v>50.35998002674782</v>
      </c>
    </row>
    <row r="1159" spans="5:6" x14ac:dyDescent="0.25">
      <c r="E1159" s="24">
        <f t="shared" ca="1" si="36"/>
        <v>0.46059098354646999</v>
      </c>
      <c r="F1159" s="24">
        <f t="shared" ca="1" si="37"/>
        <v>49.01055034942376</v>
      </c>
    </row>
    <row r="1160" spans="5:6" x14ac:dyDescent="0.25">
      <c r="E1160" s="24">
        <f t="shared" ca="1" si="36"/>
        <v>0.61550753266395775</v>
      </c>
      <c r="F1160" s="24">
        <f t="shared" ca="1" si="37"/>
        <v>52.937029045138551</v>
      </c>
    </row>
    <row r="1161" spans="5:6" x14ac:dyDescent="0.25">
      <c r="E1161" s="24">
        <f t="shared" ca="1" si="36"/>
        <v>0.77746922152948406</v>
      </c>
      <c r="F1161" s="24">
        <f t="shared" ca="1" si="37"/>
        <v>57.636739691554787</v>
      </c>
    </row>
    <row r="1162" spans="5:6" x14ac:dyDescent="0.25">
      <c r="E1162" s="24">
        <f t="shared" ca="1" si="36"/>
        <v>0.93763575104530905</v>
      </c>
      <c r="F1162" s="24">
        <f t="shared" ca="1" si="37"/>
        <v>65.352252913274</v>
      </c>
    </row>
    <row r="1163" spans="5:6" x14ac:dyDescent="0.25">
      <c r="E1163" s="24">
        <f t="shared" ca="1" si="36"/>
        <v>0.33661364567777075</v>
      </c>
      <c r="F1163" s="24">
        <f t="shared" ca="1" si="37"/>
        <v>45.782771053192548</v>
      </c>
    </row>
    <row r="1164" spans="5:6" x14ac:dyDescent="0.25">
      <c r="E1164" s="24">
        <f t="shared" ca="1" si="36"/>
        <v>6.8003094154714283E-2</v>
      </c>
      <c r="F1164" s="24">
        <f t="shared" ca="1" si="37"/>
        <v>35.091702096361246</v>
      </c>
    </row>
    <row r="1165" spans="5:6" x14ac:dyDescent="0.25">
      <c r="E1165" s="24">
        <f t="shared" ca="1" si="36"/>
        <v>7.5764944785911004E-3</v>
      </c>
      <c r="F1165" s="24">
        <f t="shared" ca="1" si="37"/>
        <v>25.712981813905849</v>
      </c>
    </row>
    <row r="1166" spans="5:6" x14ac:dyDescent="0.25">
      <c r="E1166" s="24">
        <f t="shared" ca="1" si="36"/>
        <v>0.64712441639916096</v>
      </c>
      <c r="F1166" s="24">
        <f t="shared" ca="1" si="37"/>
        <v>53.775685021386948</v>
      </c>
    </row>
    <row r="1167" spans="5:6" x14ac:dyDescent="0.25">
      <c r="E1167" s="24">
        <f t="shared" ca="1" si="36"/>
        <v>0.94544237182983837</v>
      </c>
      <c r="F1167" s="24">
        <f t="shared" ca="1" si="37"/>
        <v>66.021825107455413</v>
      </c>
    </row>
    <row r="1168" spans="5:6" x14ac:dyDescent="0.25">
      <c r="E1168" s="24">
        <f t="shared" ca="1" si="36"/>
        <v>0.40297453144953455</v>
      </c>
      <c r="F1168" s="24">
        <f t="shared" ca="1" si="37"/>
        <v>47.543446812983845</v>
      </c>
    </row>
    <row r="1169" spans="5:6" x14ac:dyDescent="0.25">
      <c r="E1169" s="24">
        <f t="shared" ca="1" si="36"/>
        <v>0.91806912587707779</v>
      </c>
      <c r="F1169" s="24">
        <f t="shared" ca="1" si="37"/>
        <v>63.922003122934875</v>
      </c>
    </row>
    <row r="1170" spans="5:6" x14ac:dyDescent="0.25">
      <c r="E1170" s="24">
        <f t="shared" ca="1" si="36"/>
        <v>0.36917961660287302</v>
      </c>
      <c r="F1170" s="24">
        <f t="shared" ca="1" si="37"/>
        <v>46.659730644152184</v>
      </c>
    </row>
    <row r="1171" spans="5:6" x14ac:dyDescent="0.25">
      <c r="E1171" s="24">
        <f t="shared" ca="1" si="36"/>
        <v>0.23903114817633508</v>
      </c>
      <c r="F1171" s="24">
        <f t="shared" ca="1" si="37"/>
        <v>42.90577447023297</v>
      </c>
    </row>
    <row r="1172" spans="5:6" x14ac:dyDescent="0.25">
      <c r="E1172" s="24">
        <f t="shared" ca="1" si="36"/>
        <v>0.76799412467984252</v>
      </c>
      <c r="F1172" s="24">
        <f t="shared" ca="1" si="37"/>
        <v>57.322569490397427</v>
      </c>
    </row>
    <row r="1173" spans="5:6" x14ac:dyDescent="0.25">
      <c r="E1173" s="24">
        <f t="shared" ca="1" si="36"/>
        <v>0.48619617201307352</v>
      </c>
      <c r="F1173" s="24">
        <f t="shared" ca="1" si="37"/>
        <v>49.653920273147342</v>
      </c>
    </row>
    <row r="1174" spans="5:6" x14ac:dyDescent="0.25">
      <c r="E1174" s="24">
        <f t="shared" ca="1" si="36"/>
        <v>0.23800365876440899</v>
      </c>
      <c r="F1174" s="24">
        <f t="shared" ca="1" si="37"/>
        <v>42.872610630146838</v>
      </c>
    </row>
    <row r="1175" spans="5:6" x14ac:dyDescent="0.25">
      <c r="E1175" s="24">
        <f t="shared" ca="1" si="36"/>
        <v>0.81999520339807386</v>
      </c>
      <c r="F1175" s="24">
        <f t="shared" ca="1" si="37"/>
        <v>59.153468082640131</v>
      </c>
    </row>
    <row r="1176" spans="5:6" x14ac:dyDescent="0.25">
      <c r="E1176" s="24">
        <f t="shared" ca="1" si="36"/>
        <v>0.98600472640433778</v>
      </c>
      <c r="F1176" s="24">
        <f t="shared" ca="1" si="37"/>
        <v>71.974188368778499</v>
      </c>
    </row>
    <row r="1177" spans="5:6" x14ac:dyDescent="0.25">
      <c r="E1177" s="24">
        <f t="shared" ca="1" si="36"/>
        <v>0.753589824980613</v>
      </c>
      <c r="F1177" s="24">
        <f t="shared" ca="1" si="37"/>
        <v>56.858299460768059</v>
      </c>
    </row>
    <row r="1178" spans="5:6" x14ac:dyDescent="0.25">
      <c r="E1178" s="24">
        <f t="shared" ca="1" si="36"/>
        <v>0.6599524314947538</v>
      </c>
      <c r="F1178" s="24">
        <f t="shared" ca="1" si="37"/>
        <v>54.123333098708841</v>
      </c>
    </row>
    <row r="1179" spans="5:6" x14ac:dyDescent="0.25">
      <c r="E1179" s="24">
        <f t="shared" ca="1" si="36"/>
        <v>0.53722436265069273</v>
      </c>
      <c r="F1179" s="24">
        <f t="shared" ca="1" si="37"/>
        <v>50.934434483529692</v>
      </c>
    </row>
    <row r="1180" spans="5:6" x14ac:dyDescent="0.25">
      <c r="E1180" s="24">
        <f t="shared" ca="1" si="36"/>
        <v>0.23759395430766583</v>
      </c>
      <c r="F1180" s="24">
        <f t="shared" ca="1" si="37"/>
        <v>42.859364901973414</v>
      </c>
    </row>
    <row r="1181" spans="5:6" x14ac:dyDescent="0.25">
      <c r="E1181" s="24">
        <f t="shared" ca="1" si="36"/>
        <v>0.69843783011071536</v>
      </c>
      <c r="F1181" s="24">
        <f t="shared" ca="1" si="37"/>
        <v>55.199128197806907</v>
      </c>
    </row>
    <row r="1182" spans="5:6" x14ac:dyDescent="0.25">
      <c r="E1182" s="24">
        <f t="shared" ca="1" si="36"/>
        <v>0.6821532307887459</v>
      </c>
      <c r="F1182" s="24">
        <f t="shared" ca="1" si="37"/>
        <v>54.737284842034455</v>
      </c>
    </row>
    <row r="1183" spans="5:6" x14ac:dyDescent="0.25">
      <c r="E1183" s="24">
        <f t="shared" ca="1" si="36"/>
        <v>0.90289513728823656</v>
      </c>
      <c r="F1183" s="24">
        <f t="shared" ca="1" si="37"/>
        <v>62.982258859920172</v>
      </c>
    </row>
    <row r="1184" spans="5:6" x14ac:dyDescent="0.25">
      <c r="E1184" s="24">
        <f t="shared" ca="1" si="36"/>
        <v>0.37399605445797435</v>
      </c>
      <c r="F1184" s="24">
        <f t="shared" ca="1" si="37"/>
        <v>46.787119466086224</v>
      </c>
    </row>
    <row r="1185" spans="5:6" x14ac:dyDescent="0.25">
      <c r="E1185" s="24">
        <f t="shared" ca="1" si="36"/>
        <v>0.46835151710451151</v>
      </c>
      <c r="F1185" s="24">
        <f t="shared" ca="1" si="37"/>
        <v>49.205856238090469</v>
      </c>
    </row>
    <row r="1186" spans="5:6" x14ac:dyDescent="0.25">
      <c r="E1186" s="24">
        <f t="shared" ca="1" si="36"/>
        <v>0.59209799916599382</v>
      </c>
      <c r="F1186" s="24">
        <f t="shared" ca="1" si="37"/>
        <v>52.329451453224941</v>
      </c>
    </row>
    <row r="1187" spans="5:6" x14ac:dyDescent="0.25">
      <c r="E1187" s="24">
        <f t="shared" ca="1" si="36"/>
        <v>0.32453012798367586</v>
      </c>
      <c r="F1187" s="24">
        <f t="shared" ca="1" si="37"/>
        <v>45.449319127508467</v>
      </c>
    </row>
    <row r="1188" spans="5:6" x14ac:dyDescent="0.25">
      <c r="E1188" s="24">
        <f t="shared" ca="1" si="36"/>
        <v>0.53557536561474905</v>
      </c>
      <c r="F1188" s="24">
        <f t="shared" ca="1" si="37"/>
        <v>50.892927335745512</v>
      </c>
    </row>
    <row r="1189" spans="5:6" x14ac:dyDescent="0.25">
      <c r="E1189" s="24">
        <f t="shared" ca="1" si="36"/>
        <v>0.64965345096396876</v>
      </c>
      <c r="F1189" s="24">
        <f t="shared" ca="1" si="37"/>
        <v>53.843850248153721</v>
      </c>
    </row>
    <row r="1190" spans="5:6" x14ac:dyDescent="0.25">
      <c r="E1190" s="24">
        <f t="shared" ca="1" si="36"/>
        <v>5.5487796671884304E-2</v>
      </c>
      <c r="F1190" s="24">
        <f t="shared" ca="1" si="37"/>
        <v>34.061765929981703</v>
      </c>
    </row>
    <row r="1191" spans="5:6" x14ac:dyDescent="0.25">
      <c r="E1191" s="24">
        <f t="shared" ca="1" si="36"/>
        <v>0.14905083385075224</v>
      </c>
      <c r="F1191" s="24">
        <f t="shared" ca="1" si="37"/>
        <v>39.594870865487081</v>
      </c>
    </row>
    <row r="1192" spans="5:6" x14ac:dyDescent="0.25">
      <c r="E1192" s="24">
        <f t="shared" ca="1" si="36"/>
        <v>0.77125187755860369</v>
      </c>
      <c r="F1192" s="24">
        <f t="shared" ca="1" si="37"/>
        <v>57.429759438507332</v>
      </c>
    </row>
    <row r="1193" spans="5:6" x14ac:dyDescent="0.25">
      <c r="E1193" s="24">
        <f t="shared" ca="1" si="36"/>
        <v>0.32409317958038819</v>
      </c>
      <c r="F1193" s="24">
        <f t="shared" ca="1" si="37"/>
        <v>45.437168222481439</v>
      </c>
    </row>
    <row r="1194" spans="5:6" x14ac:dyDescent="0.25">
      <c r="E1194" s="24">
        <f t="shared" ca="1" si="36"/>
        <v>0.21106606101138203</v>
      </c>
      <c r="F1194" s="24">
        <f t="shared" ca="1" si="37"/>
        <v>41.972722708109856</v>
      </c>
    </row>
    <row r="1195" spans="5:6" x14ac:dyDescent="0.25">
      <c r="E1195" s="24">
        <f t="shared" ca="1" si="36"/>
        <v>0.63755168222744485</v>
      </c>
      <c r="F1195" s="24">
        <f t="shared" ca="1" si="37"/>
        <v>53.519221655365818</v>
      </c>
    </row>
    <row r="1196" spans="5:6" x14ac:dyDescent="0.25">
      <c r="E1196" s="24">
        <f t="shared" ca="1" si="36"/>
        <v>6.7392236093862912E-2</v>
      </c>
      <c r="F1196" s="24">
        <f t="shared" ca="1" si="37"/>
        <v>35.045018109755233</v>
      </c>
    </row>
    <row r="1197" spans="5:6" x14ac:dyDescent="0.25">
      <c r="E1197" s="24">
        <f t="shared" ca="1" si="36"/>
        <v>0.63876661078255303</v>
      </c>
      <c r="F1197" s="24">
        <f t="shared" ca="1" si="37"/>
        <v>53.551639389631262</v>
      </c>
    </row>
    <row r="1198" spans="5:6" x14ac:dyDescent="0.25">
      <c r="E1198" s="24">
        <f t="shared" ca="1" si="36"/>
        <v>0.59499014888424961</v>
      </c>
      <c r="F1198" s="24">
        <f t="shared" ca="1" si="37"/>
        <v>52.404006140330779</v>
      </c>
    </row>
    <row r="1199" spans="5:6" x14ac:dyDescent="0.25">
      <c r="E1199" s="24">
        <f t="shared" ca="1" si="36"/>
        <v>0.66826912525648163</v>
      </c>
      <c r="F1199" s="24">
        <f t="shared" ca="1" si="37"/>
        <v>54.351387065905605</v>
      </c>
    </row>
    <row r="1200" spans="5:6" x14ac:dyDescent="0.25">
      <c r="E1200" s="24">
        <f t="shared" ca="1" si="36"/>
        <v>0.53316846290837538</v>
      </c>
      <c r="F1200" s="24">
        <f t="shared" ca="1" si="37"/>
        <v>50.832370237396596</v>
      </c>
    </row>
    <row r="1201" spans="5:6" x14ac:dyDescent="0.25">
      <c r="E1201" s="24">
        <f t="shared" ca="1" si="36"/>
        <v>0.88396149010966429</v>
      </c>
      <c r="F1201" s="24">
        <f t="shared" ca="1" si="37"/>
        <v>61.950256216386556</v>
      </c>
    </row>
    <row r="1202" spans="5:6" x14ac:dyDescent="0.25">
      <c r="E1202" s="24">
        <f t="shared" ca="1" si="36"/>
        <v>0.79961768082914619</v>
      </c>
      <c r="F1202" s="24">
        <f t="shared" ca="1" si="37"/>
        <v>58.402564059845076</v>
      </c>
    </row>
    <row r="1203" spans="5:6" x14ac:dyDescent="0.25">
      <c r="E1203" s="24">
        <f t="shared" ca="1" si="36"/>
        <v>0.89466803240508519</v>
      </c>
      <c r="F1203" s="24">
        <f t="shared" ca="1" si="37"/>
        <v>62.517418775717388</v>
      </c>
    </row>
    <row r="1204" spans="5:6" x14ac:dyDescent="0.25">
      <c r="E1204" s="24">
        <f t="shared" ca="1" si="36"/>
        <v>0.39434969074201787</v>
      </c>
      <c r="F1204" s="24">
        <f t="shared" ca="1" si="37"/>
        <v>47.320000815219331</v>
      </c>
    </row>
    <row r="1205" spans="5:6" x14ac:dyDescent="0.25">
      <c r="E1205" s="24">
        <f t="shared" ca="1" si="36"/>
        <v>0.21901782795541125</v>
      </c>
      <c r="F1205" s="24">
        <f t="shared" ca="1" si="37"/>
        <v>42.244854240921448</v>
      </c>
    </row>
    <row r="1206" spans="5:6" x14ac:dyDescent="0.25">
      <c r="E1206" s="24">
        <f t="shared" ca="1" si="36"/>
        <v>0.3342639873507246</v>
      </c>
      <c r="F1206" s="24">
        <f t="shared" ca="1" si="37"/>
        <v>45.718308497017254</v>
      </c>
    </row>
    <row r="1207" spans="5:6" x14ac:dyDescent="0.25">
      <c r="E1207" s="24">
        <f t="shared" ca="1" si="36"/>
        <v>0.50725992291371369</v>
      </c>
      <c r="F1207" s="24">
        <f t="shared" ca="1" si="37"/>
        <v>50.18198932581808</v>
      </c>
    </row>
    <row r="1208" spans="5:6" x14ac:dyDescent="0.25">
      <c r="E1208" s="24">
        <f t="shared" ca="1" si="36"/>
        <v>0.73650214921635437</v>
      </c>
      <c r="F1208" s="24">
        <f t="shared" ca="1" si="37"/>
        <v>56.325987530968291</v>
      </c>
    </row>
    <row r="1209" spans="5:6" x14ac:dyDescent="0.25">
      <c r="E1209" s="24">
        <f t="shared" ca="1" si="36"/>
        <v>0.23421119126082335</v>
      </c>
      <c r="F1209" s="24">
        <f t="shared" ca="1" si="37"/>
        <v>42.74951671918231</v>
      </c>
    </row>
    <row r="1210" spans="5:6" x14ac:dyDescent="0.25">
      <c r="E1210" s="24">
        <f t="shared" ca="1" si="36"/>
        <v>0.49538308556898147</v>
      </c>
      <c r="F1210" s="24">
        <f t="shared" ca="1" si="37"/>
        <v>49.884268534040316</v>
      </c>
    </row>
    <row r="1211" spans="5:6" x14ac:dyDescent="0.25">
      <c r="E1211" s="24">
        <f t="shared" ca="1" si="36"/>
        <v>0.42810001808438247</v>
      </c>
      <c r="F1211" s="24">
        <f t="shared" ca="1" si="37"/>
        <v>48.187865479144499</v>
      </c>
    </row>
    <row r="1212" spans="5:6" x14ac:dyDescent="0.25">
      <c r="E1212" s="24">
        <f t="shared" ca="1" si="36"/>
        <v>0.19855649284376942</v>
      </c>
      <c r="F1212" s="24">
        <f t="shared" ca="1" si="37"/>
        <v>41.53211439680301</v>
      </c>
    </row>
    <row r="1213" spans="5:6" x14ac:dyDescent="0.25">
      <c r="E1213" s="24">
        <f t="shared" ca="1" si="36"/>
        <v>0.8818707812074712</v>
      </c>
      <c r="F1213" s="24">
        <f t="shared" ca="1" si="37"/>
        <v>61.843907058620005</v>
      </c>
    </row>
    <row r="1214" spans="5:6" x14ac:dyDescent="0.25">
      <c r="E1214" s="24">
        <f t="shared" ca="1" si="36"/>
        <v>0.9385309088488355</v>
      </c>
      <c r="F1214" s="24">
        <f t="shared" ca="1" si="37"/>
        <v>65.425574762761954</v>
      </c>
    </row>
    <row r="1215" spans="5:6" x14ac:dyDescent="0.25">
      <c r="E1215" s="24">
        <f t="shared" ca="1" si="36"/>
        <v>0.75349497555754485</v>
      </c>
      <c r="F1215" s="24">
        <f t="shared" ca="1" si="37"/>
        <v>56.855291876471632</v>
      </c>
    </row>
    <row r="1216" spans="5:6" x14ac:dyDescent="0.25">
      <c r="E1216" s="24">
        <f t="shared" ca="1" si="36"/>
        <v>0.67024694293074205</v>
      </c>
      <c r="F1216" s="24">
        <f t="shared" ca="1" si="37"/>
        <v>54.405951506783907</v>
      </c>
    </row>
    <row r="1217" spans="5:6" x14ac:dyDescent="0.25">
      <c r="E1217" s="24">
        <f t="shared" ca="1" si="36"/>
        <v>0.74565638761002973</v>
      </c>
      <c r="F1217" s="24">
        <f t="shared" ca="1" si="37"/>
        <v>56.608831937178813</v>
      </c>
    </row>
    <row r="1218" spans="5:6" x14ac:dyDescent="0.25">
      <c r="E1218" s="24">
        <f t="shared" ca="1" si="36"/>
        <v>0.27562414467598884</v>
      </c>
      <c r="F1218" s="24">
        <f t="shared" ca="1" si="37"/>
        <v>44.041093642253614</v>
      </c>
    </row>
    <row r="1219" spans="5:6" x14ac:dyDescent="0.25">
      <c r="E1219" s="24">
        <f t="shared" ca="1" si="36"/>
        <v>0.79310357568987389</v>
      </c>
      <c r="F1219" s="24">
        <f t="shared" ca="1" si="37"/>
        <v>58.172372680291744</v>
      </c>
    </row>
    <row r="1220" spans="5:6" x14ac:dyDescent="0.25">
      <c r="E1220" s="24">
        <f t="shared" ref="E1220:E1283" ca="1" si="38">RAND()</f>
        <v>0.36683540087485433</v>
      </c>
      <c r="F1220" s="24">
        <f t="shared" ref="F1220:F1283" ca="1" si="39">_xlfn.NORM.INV(E1220,$C$3,$C$4)</f>
        <v>46.597533656885034</v>
      </c>
    </row>
    <row r="1221" spans="5:6" x14ac:dyDescent="0.25">
      <c r="E1221" s="24">
        <f t="shared" ca="1" si="38"/>
        <v>0.88656483474885872</v>
      </c>
      <c r="F1221" s="24">
        <f t="shared" ca="1" si="39"/>
        <v>62.084601101335068</v>
      </c>
    </row>
    <row r="1222" spans="5:6" x14ac:dyDescent="0.25">
      <c r="E1222" s="24">
        <f t="shared" ca="1" si="38"/>
        <v>0.20325497331502551</v>
      </c>
      <c r="F1222" s="24">
        <f t="shared" ca="1" si="39"/>
        <v>41.699489950488456</v>
      </c>
    </row>
    <row r="1223" spans="5:6" x14ac:dyDescent="0.25">
      <c r="E1223" s="24">
        <f t="shared" ca="1" si="38"/>
        <v>0.15318624111384271</v>
      </c>
      <c r="F1223" s="24">
        <f t="shared" ca="1" si="39"/>
        <v>39.771366965965989</v>
      </c>
    </row>
    <row r="1224" spans="5:6" x14ac:dyDescent="0.25">
      <c r="E1224" s="24">
        <f t="shared" ca="1" si="38"/>
        <v>0.34247388682462765</v>
      </c>
      <c r="F1224" s="24">
        <f t="shared" ca="1" si="39"/>
        <v>45.942792220541051</v>
      </c>
    </row>
    <row r="1225" spans="5:6" x14ac:dyDescent="0.25">
      <c r="E1225" s="24">
        <f t="shared" ca="1" si="38"/>
        <v>0.85541009728071249</v>
      </c>
      <c r="F1225" s="24">
        <f t="shared" ca="1" si="39"/>
        <v>60.599226167763177</v>
      </c>
    </row>
    <row r="1226" spans="5:6" x14ac:dyDescent="0.25">
      <c r="E1226" s="24">
        <f t="shared" ca="1" si="38"/>
        <v>0.97383067416567126</v>
      </c>
      <c r="F1226" s="24">
        <f t="shared" ca="1" si="39"/>
        <v>69.403377894080492</v>
      </c>
    </row>
    <row r="1227" spans="5:6" x14ac:dyDescent="0.25">
      <c r="E1227" s="24">
        <f t="shared" ca="1" si="38"/>
        <v>6.27462590714577E-2</v>
      </c>
      <c r="F1227" s="24">
        <f t="shared" ca="1" si="39"/>
        <v>34.678787553802344</v>
      </c>
    </row>
    <row r="1228" spans="5:6" x14ac:dyDescent="0.25">
      <c r="E1228" s="24">
        <f t="shared" ca="1" si="38"/>
        <v>0.91669116793403704</v>
      </c>
      <c r="F1228" s="24">
        <f t="shared" ca="1" si="39"/>
        <v>63.831539570255799</v>
      </c>
    </row>
    <row r="1229" spans="5:6" x14ac:dyDescent="0.25">
      <c r="E1229" s="24">
        <f t="shared" ca="1" si="38"/>
        <v>0.85201331077319964</v>
      </c>
      <c r="F1229" s="24">
        <f t="shared" ca="1" si="39"/>
        <v>60.451073045099847</v>
      </c>
    </row>
    <row r="1230" spans="5:6" x14ac:dyDescent="0.25">
      <c r="E1230" s="24">
        <f t="shared" ca="1" si="38"/>
        <v>0.8161698811200454</v>
      </c>
      <c r="F1230" s="24">
        <f t="shared" ca="1" si="39"/>
        <v>59.008647454559949</v>
      </c>
    </row>
    <row r="1231" spans="5:6" x14ac:dyDescent="0.25">
      <c r="E1231" s="24">
        <f t="shared" ca="1" si="38"/>
        <v>0.51358498546801179</v>
      </c>
      <c r="F1231" s="24">
        <f t="shared" ca="1" si="39"/>
        <v>50.340590924204193</v>
      </c>
    </row>
    <row r="1232" spans="5:6" x14ac:dyDescent="0.25">
      <c r="E1232" s="24">
        <f t="shared" ca="1" si="38"/>
        <v>9.6842929848506509E-2</v>
      </c>
      <c r="F1232" s="24">
        <f t="shared" ca="1" si="39"/>
        <v>37.002476441618064</v>
      </c>
    </row>
    <row r="1233" spans="5:6" x14ac:dyDescent="0.25">
      <c r="E1233" s="24">
        <f t="shared" ca="1" si="38"/>
        <v>0.48575447088735746</v>
      </c>
      <c r="F1233" s="24">
        <f t="shared" ca="1" si="39"/>
        <v>49.642841620792652</v>
      </c>
    </row>
    <row r="1234" spans="5:6" x14ac:dyDescent="0.25">
      <c r="E1234" s="24">
        <f t="shared" ca="1" si="38"/>
        <v>0.6961924400556736</v>
      </c>
      <c r="F1234" s="24">
        <f t="shared" ca="1" si="39"/>
        <v>55.134806828974639</v>
      </c>
    </row>
    <row r="1235" spans="5:6" x14ac:dyDescent="0.25">
      <c r="E1235" s="24">
        <f t="shared" ca="1" si="38"/>
        <v>0.7984407359835759</v>
      </c>
      <c r="F1235" s="24">
        <f t="shared" ca="1" si="39"/>
        <v>58.360646603864282</v>
      </c>
    </row>
    <row r="1236" spans="5:6" x14ac:dyDescent="0.25">
      <c r="E1236" s="24">
        <f t="shared" ca="1" si="38"/>
        <v>0.48961777300849141</v>
      </c>
      <c r="F1236" s="24">
        <f t="shared" ca="1" si="39"/>
        <v>49.73972677990141</v>
      </c>
    </row>
    <row r="1237" spans="5:6" x14ac:dyDescent="0.25">
      <c r="E1237" s="24">
        <f t="shared" ca="1" si="38"/>
        <v>0.90470530796790161</v>
      </c>
      <c r="F1237" s="24">
        <f t="shared" ca="1" si="39"/>
        <v>63.088375509325864</v>
      </c>
    </row>
    <row r="1238" spans="5:6" x14ac:dyDescent="0.25">
      <c r="E1238" s="24">
        <f t="shared" ca="1" si="38"/>
        <v>0.44755529605050259</v>
      </c>
      <c r="F1238" s="24">
        <f t="shared" ca="1" si="39"/>
        <v>48.681596774169634</v>
      </c>
    </row>
    <row r="1239" spans="5:6" x14ac:dyDescent="0.25">
      <c r="E1239" s="24">
        <f t="shared" ca="1" si="38"/>
        <v>0.79551289773301348</v>
      </c>
      <c r="F1239" s="24">
        <f t="shared" ca="1" si="39"/>
        <v>58.25700154649644</v>
      </c>
    </row>
    <row r="1240" spans="5:6" x14ac:dyDescent="0.25">
      <c r="E1240" s="24">
        <f t="shared" ca="1" si="38"/>
        <v>0.47613026480427767</v>
      </c>
      <c r="F1240" s="24">
        <f t="shared" ca="1" si="39"/>
        <v>49.401317026145421</v>
      </c>
    </row>
    <row r="1241" spans="5:6" x14ac:dyDescent="0.25">
      <c r="E1241" s="24">
        <f t="shared" ca="1" si="38"/>
        <v>0.35915399440591189</v>
      </c>
      <c r="F1241" s="24">
        <f t="shared" ca="1" si="39"/>
        <v>46.392789522829389</v>
      </c>
    </row>
    <row r="1242" spans="5:6" x14ac:dyDescent="0.25">
      <c r="E1242" s="24">
        <f t="shared" ca="1" si="38"/>
        <v>0.93875094248094382</v>
      </c>
      <c r="F1242" s="24">
        <f t="shared" ca="1" si="39"/>
        <v>65.443725127567987</v>
      </c>
    </row>
    <row r="1243" spans="5:6" x14ac:dyDescent="0.25">
      <c r="E1243" s="24">
        <f t="shared" ca="1" si="38"/>
        <v>0.70290332257197408</v>
      </c>
      <c r="F1243" s="24">
        <f t="shared" ca="1" si="39"/>
        <v>55.327692030991471</v>
      </c>
    </row>
    <row r="1244" spans="5:6" x14ac:dyDescent="0.25">
      <c r="E1244" s="24">
        <f t="shared" ca="1" si="38"/>
        <v>0.28462888900070493</v>
      </c>
      <c r="F1244" s="24">
        <f t="shared" ca="1" si="39"/>
        <v>44.308550531598286</v>
      </c>
    </row>
    <row r="1245" spans="5:6" x14ac:dyDescent="0.25">
      <c r="E1245" s="24">
        <f t="shared" ca="1" si="38"/>
        <v>0.44032900248784868</v>
      </c>
      <c r="F1245" s="24">
        <f t="shared" ca="1" si="39"/>
        <v>48.498648707850386</v>
      </c>
    </row>
    <row r="1246" spans="5:6" x14ac:dyDescent="0.25">
      <c r="E1246" s="24">
        <f t="shared" ca="1" si="38"/>
        <v>0.68794306635668068</v>
      </c>
      <c r="F1246" s="24">
        <f t="shared" ca="1" si="39"/>
        <v>54.900283083475102</v>
      </c>
    </row>
    <row r="1247" spans="5:6" x14ac:dyDescent="0.25">
      <c r="E1247" s="24">
        <f t="shared" ca="1" si="38"/>
        <v>0.61643944837363007</v>
      </c>
      <c r="F1247" s="24">
        <f t="shared" ca="1" si="39"/>
        <v>52.961427033242295</v>
      </c>
    </row>
    <row r="1248" spans="5:6" x14ac:dyDescent="0.25">
      <c r="E1248" s="24">
        <f t="shared" ca="1" si="38"/>
        <v>0.98910454765467082</v>
      </c>
      <c r="F1248" s="24">
        <f t="shared" ca="1" si="39"/>
        <v>72.939929327194378</v>
      </c>
    </row>
    <row r="1249" spans="5:6" x14ac:dyDescent="0.25">
      <c r="E1249" s="24">
        <f t="shared" ca="1" si="38"/>
        <v>0.76350092361380728</v>
      </c>
      <c r="F1249" s="24">
        <f t="shared" ca="1" si="39"/>
        <v>57.176094118284638</v>
      </c>
    </row>
    <row r="1250" spans="5:6" x14ac:dyDescent="0.25">
      <c r="E1250" s="24">
        <f t="shared" ca="1" si="38"/>
        <v>9.3122250984832178E-2</v>
      </c>
      <c r="F1250" s="24">
        <f t="shared" ca="1" si="39"/>
        <v>36.782292524148119</v>
      </c>
    </row>
    <row r="1251" spans="5:6" x14ac:dyDescent="0.25">
      <c r="E1251" s="24">
        <f t="shared" ca="1" si="38"/>
        <v>0.97587625524708044</v>
      </c>
      <c r="F1251" s="24">
        <f t="shared" ca="1" si="39"/>
        <v>69.751820735419585</v>
      </c>
    </row>
    <row r="1252" spans="5:6" x14ac:dyDescent="0.25">
      <c r="E1252" s="24">
        <f t="shared" ca="1" si="38"/>
        <v>0.35994094657016185</v>
      </c>
      <c r="F1252" s="24">
        <f t="shared" ca="1" si="39"/>
        <v>46.413833550768985</v>
      </c>
    </row>
    <row r="1253" spans="5:6" x14ac:dyDescent="0.25">
      <c r="E1253" s="24">
        <f t="shared" ca="1" si="38"/>
        <v>6.7555781927130409E-2</v>
      </c>
      <c r="F1253" s="24">
        <f t="shared" ca="1" si="39"/>
        <v>35.057548816528289</v>
      </c>
    </row>
    <row r="1254" spans="5:6" x14ac:dyDescent="0.25">
      <c r="E1254" s="24">
        <f t="shared" ca="1" si="38"/>
        <v>9.7770771296177394E-2</v>
      </c>
      <c r="F1254" s="24">
        <f t="shared" ca="1" si="39"/>
        <v>37.056412806217331</v>
      </c>
    </row>
    <row r="1255" spans="5:6" x14ac:dyDescent="0.25">
      <c r="E1255" s="24">
        <f t="shared" ca="1" si="38"/>
        <v>0.53660755650455305</v>
      </c>
      <c r="F1255" s="24">
        <f t="shared" ca="1" si="39"/>
        <v>50.918906918608116</v>
      </c>
    </row>
    <row r="1256" spans="5:6" x14ac:dyDescent="0.25">
      <c r="E1256" s="24">
        <f t="shared" ca="1" si="38"/>
        <v>0.52466410140212261</v>
      </c>
      <c r="F1256" s="24">
        <f t="shared" ca="1" si="39"/>
        <v>50.618631702280183</v>
      </c>
    </row>
    <row r="1257" spans="5:6" x14ac:dyDescent="0.25">
      <c r="E1257" s="24">
        <f t="shared" ca="1" si="38"/>
        <v>0.51425070972023246</v>
      </c>
      <c r="F1257" s="24">
        <f t="shared" ca="1" si="39"/>
        <v>50.357288320663741</v>
      </c>
    </row>
    <row r="1258" spans="5:6" x14ac:dyDescent="0.25">
      <c r="E1258" s="24">
        <f t="shared" ca="1" si="38"/>
        <v>0.68468076895444663</v>
      </c>
      <c r="F1258" s="24">
        <f t="shared" ca="1" si="39"/>
        <v>54.808284025489783</v>
      </c>
    </row>
    <row r="1259" spans="5:6" x14ac:dyDescent="0.25">
      <c r="E1259" s="24">
        <f t="shared" ca="1" si="38"/>
        <v>0.52156864880625264</v>
      </c>
      <c r="F1259" s="24">
        <f t="shared" ca="1" si="39"/>
        <v>50.540909502001085</v>
      </c>
    </row>
    <row r="1260" spans="5:6" x14ac:dyDescent="0.25">
      <c r="E1260" s="24">
        <f t="shared" ca="1" si="38"/>
        <v>0.93886059888291951</v>
      </c>
      <c r="F1260" s="24">
        <f t="shared" ca="1" si="39"/>
        <v>65.452789607185721</v>
      </c>
    </row>
    <row r="1261" spans="5:6" x14ac:dyDescent="0.25">
      <c r="E1261" s="24">
        <f t="shared" ca="1" si="38"/>
        <v>0.75891061059645271</v>
      </c>
      <c r="F1261" s="24">
        <f t="shared" ca="1" si="39"/>
        <v>57.028025966163121</v>
      </c>
    </row>
    <row r="1262" spans="5:6" x14ac:dyDescent="0.25">
      <c r="E1262" s="24">
        <f t="shared" ca="1" si="38"/>
        <v>0.2867014392727304</v>
      </c>
      <c r="F1262" s="24">
        <f t="shared" ca="1" si="39"/>
        <v>44.369529978396592</v>
      </c>
    </row>
    <row r="1263" spans="5:6" x14ac:dyDescent="0.25">
      <c r="E1263" s="24">
        <f t="shared" ca="1" si="38"/>
        <v>4.3853654355787586E-2</v>
      </c>
      <c r="F1263" s="24">
        <f t="shared" ca="1" si="39"/>
        <v>32.923823364749509</v>
      </c>
    </row>
    <row r="1264" spans="5:6" x14ac:dyDescent="0.25">
      <c r="E1264" s="24">
        <f t="shared" ca="1" si="38"/>
        <v>0.21045895737315812</v>
      </c>
      <c r="F1264" s="24">
        <f t="shared" ca="1" si="39"/>
        <v>41.951702209832945</v>
      </c>
    </row>
    <row r="1265" spans="5:6" x14ac:dyDescent="0.25">
      <c r="E1265" s="24">
        <f t="shared" ca="1" si="38"/>
        <v>0.56140356013343284</v>
      </c>
      <c r="F1265" s="24">
        <f t="shared" ca="1" si="39"/>
        <v>51.545287049852639</v>
      </c>
    </row>
    <row r="1266" spans="5:6" x14ac:dyDescent="0.25">
      <c r="E1266" s="24">
        <f t="shared" ca="1" si="38"/>
        <v>0.17514600329762553</v>
      </c>
      <c r="F1266" s="24">
        <f t="shared" ca="1" si="39"/>
        <v>40.659769567028917</v>
      </c>
    </row>
    <row r="1267" spans="5:6" x14ac:dyDescent="0.25">
      <c r="E1267" s="24">
        <f t="shared" ca="1" si="38"/>
        <v>0.6138515574573925</v>
      </c>
      <c r="F1267" s="24">
        <f t="shared" ca="1" si="39"/>
        <v>52.893717837568268</v>
      </c>
    </row>
    <row r="1268" spans="5:6" x14ac:dyDescent="0.25">
      <c r="E1268" s="24">
        <f t="shared" ca="1" si="38"/>
        <v>0.62347692300696733</v>
      </c>
      <c r="F1268" s="24">
        <f t="shared" ca="1" si="39"/>
        <v>53.146253176719497</v>
      </c>
    </row>
    <row r="1269" spans="5:6" x14ac:dyDescent="0.25">
      <c r="E1269" s="24">
        <f t="shared" ca="1" si="38"/>
        <v>0.14584696700678479</v>
      </c>
      <c r="F1269" s="24">
        <f t="shared" ca="1" si="39"/>
        <v>39.455871333521578</v>
      </c>
    </row>
    <row r="1270" spans="5:6" x14ac:dyDescent="0.25">
      <c r="E1270" s="24">
        <f t="shared" ca="1" si="38"/>
        <v>0.18143834388806612</v>
      </c>
      <c r="F1270" s="24">
        <f t="shared" ca="1" si="39"/>
        <v>40.901027264261408</v>
      </c>
    </row>
    <row r="1271" spans="5:6" x14ac:dyDescent="0.25">
      <c r="E1271" s="24">
        <f t="shared" ca="1" si="38"/>
        <v>0.93897782394549634</v>
      </c>
      <c r="F1271" s="24">
        <f t="shared" ca="1" si="39"/>
        <v>65.462493794033904</v>
      </c>
    </row>
    <row r="1272" spans="5:6" x14ac:dyDescent="0.25">
      <c r="E1272" s="24">
        <f t="shared" ca="1" si="38"/>
        <v>0.23971045734355156</v>
      </c>
      <c r="F1272" s="24">
        <f t="shared" ca="1" si="39"/>
        <v>42.927657454519888</v>
      </c>
    </row>
    <row r="1273" spans="5:6" x14ac:dyDescent="0.25">
      <c r="E1273" s="24">
        <f t="shared" ca="1" si="38"/>
        <v>0.10389971278754062</v>
      </c>
      <c r="F1273" s="24">
        <f t="shared" ca="1" si="39"/>
        <v>37.403604617251688</v>
      </c>
    </row>
    <row r="1274" spans="5:6" x14ac:dyDescent="0.25">
      <c r="E1274" s="24">
        <f t="shared" ca="1" si="38"/>
        <v>2.2272061244996699E-3</v>
      </c>
      <c r="F1274" s="24">
        <f t="shared" ca="1" si="39"/>
        <v>21.559504667647875</v>
      </c>
    </row>
    <row r="1275" spans="5:6" x14ac:dyDescent="0.25">
      <c r="E1275" s="24">
        <f t="shared" ca="1" si="38"/>
        <v>0.85176416614464567</v>
      </c>
      <c r="F1275" s="24">
        <f t="shared" ca="1" si="39"/>
        <v>60.440296591143706</v>
      </c>
    </row>
    <row r="1276" spans="5:6" x14ac:dyDescent="0.25">
      <c r="E1276" s="24">
        <f t="shared" ca="1" si="38"/>
        <v>0.60138241059062891</v>
      </c>
      <c r="F1276" s="24">
        <f t="shared" ca="1" si="39"/>
        <v>52.569269329504792</v>
      </c>
    </row>
    <row r="1277" spans="5:6" x14ac:dyDescent="0.25">
      <c r="E1277" s="24">
        <f t="shared" ca="1" si="38"/>
        <v>0.59810473743793691</v>
      </c>
      <c r="F1277" s="24">
        <f t="shared" ca="1" si="39"/>
        <v>52.484444760353988</v>
      </c>
    </row>
    <row r="1278" spans="5:6" x14ac:dyDescent="0.25">
      <c r="E1278" s="24">
        <f t="shared" ca="1" si="38"/>
        <v>8.1336245771930216E-3</v>
      </c>
      <c r="F1278" s="24">
        <f t="shared" ca="1" si="39"/>
        <v>25.971362956271768</v>
      </c>
    </row>
    <row r="1279" spans="5:6" x14ac:dyDescent="0.25">
      <c r="E1279" s="24">
        <f t="shared" ca="1" si="38"/>
        <v>0.70012685560644428</v>
      </c>
      <c r="F1279" s="24">
        <f t="shared" ca="1" si="39"/>
        <v>55.247653974973829</v>
      </c>
    </row>
    <row r="1280" spans="5:6" x14ac:dyDescent="0.25">
      <c r="E1280" s="24">
        <f t="shared" ca="1" si="38"/>
        <v>0.92482573800856216</v>
      </c>
      <c r="F1280" s="24">
        <f t="shared" ca="1" si="39"/>
        <v>64.383015088040622</v>
      </c>
    </row>
    <row r="1281" spans="5:6" x14ac:dyDescent="0.25">
      <c r="E1281" s="24">
        <f t="shared" ca="1" si="38"/>
        <v>0.20605316190540679</v>
      </c>
      <c r="F1281" s="24">
        <f t="shared" ca="1" si="39"/>
        <v>41.798074069723242</v>
      </c>
    </row>
    <row r="1282" spans="5:6" x14ac:dyDescent="0.25">
      <c r="E1282" s="24">
        <f t="shared" ca="1" si="38"/>
        <v>0.67606833658652421</v>
      </c>
      <c r="F1282" s="24">
        <f t="shared" ca="1" si="39"/>
        <v>54.567325014170933</v>
      </c>
    </row>
    <row r="1283" spans="5:6" x14ac:dyDescent="0.25">
      <c r="E1283" s="24">
        <f t="shared" ca="1" si="38"/>
        <v>0.71044456704591752</v>
      </c>
      <c r="F1283" s="24">
        <f t="shared" ca="1" si="39"/>
        <v>55.546839358070841</v>
      </c>
    </row>
    <row r="1284" spans="5:6" x14ac:dyDescent="0.25">
      <c r="E1284" s="24">
        <f t="shared" ref="E1284:E1347" ca="1" si="40">RAND()</f>
        <v>4.9074997089472272E-2</v>
      </c>
      <c r="F1284" s="24">
        <f t="shared" ref="F1284:F1347" ca="1" si="41">_xlfn.NORM.INV(E1284,$C$3,$C$4)</f>
        <v>33.461106364284845</v>
      </c>
    </row>
    <row r="1285" spans="5:6" x14ac:dyDescent="0.25">
      <c r="E1285" s="24">
        <f t="shared" ca="1" si="40"/>
        <v>0.90738969857993312</v>
      </c>
      <c r="F1285" s="24">
        <f t="shared" ca="1" si="41"/>
        <v>63.248509177725524</v>
      </c>
    </row>
    <row r="1286" spans="5:6" x14ac:dyDescent="0.25">
      <c r="E1286" s="24">
        <f t="shared" ca="1" si="40"/>
        <v>0.4589974166230707</v>
      </c>
      <c r="F1286" s="24">
        <f t="shared" ca="1" si="41"/>
        <v>48.970401457675337</v>
      </c>
    </row>
    <row r="1287" spans="5:6" x14ac:dyDescent="0.25">
      <c r="E1287" s="24">
        <f t="shared" ca="1" si="40"/>
        <v>0.43986625286457737</v>
      </c>
      <c r="F1287" s="24">
        <f t="shared" ca="1" si="41"/>
        <v>48.486916791045289</v>
      </c>
    </row>
    <row r="1288" spans="5:6" x14ac:dyDescent="0.25">
      <c r="E1288" s="24">
        <f t="shared" ca="1" si="40"/>
        <v>4.9647142801885868E-2</v>
      </c>
      <c r="F1288" s="24">
        <f t="shared" ca="1" si="41"/>
        <v>33.517154107822563</v>
      </c>
    </row>
    <row r="1289" spans="5:6" x14ac:dyDescent="0.25">
      <c r="E1289" s="24">
        <f t="shared" ca="1" si="40"/>
        <v>0.51816562263567023</v>
      </c>
      <c r="F1289" s="24">
        <f t="shared" ca="1" si="41"/>
        <v>50.455502098505278</v>
      </c>
    </row>
    <row r="1290" spans="5:6" x14ac:dyDescent="0.25">
      <c r="E1290" s="24">
        <f t="shared" ca="1" si="40"/>
        <v>7.3092090640606511E-2</v>
      </c>
      <c r="F1290" s="24">
        <f t="shared" ca="1" si="41"/>
        <v>35.468574576007867</v>
      </c>
    </row>
    <row r="1291" spans="5:6" x14ac:dyDescent="0.25">
      <c r="E1291" s="24">
        <f t="shared" ca="1" si="40"/>
        <v>0.33512087083848752</v>
      </c>
      <c r="F1291" s="24">
        <f t="shared" ca="1" si="41"/>
        <v>45.741837454021763</v>
      </c>
    </row>
    <row r="1292" spans="5:6" x14ac:dyDescent="0.25">
      <c r="E1292" s="24">
        <f t="shared" ca="1" si="40"/>
        <v>0.79254480464782218</v>
      </c>
      <c r="F1292" s="24">
        <f t="shared" ca="1" si="41"/>
        <v>58.152829068511522</v>
      </c>
    </row>
    <row r="1293" spans="5:6" x14ac:dyDescent="0.25">
      <c r="E1293" s="24">
        <f t="shared" ca="1" si="40"/>
        <v>0.50030051664338748</v>
      </c>
      <c r="F1293" s="24">
        <f t="shared" ca="1" si="41"/>
        <v>50.007532835865526</v>
      </c>
    </row>
    <row r="1294" spans="5:6" x14ac:dyDescent="0.25">
      <c r="E1294" s="24">
        <f t="shared" ca="1" si="40"/>
        <v>1.8568604761088126E-2</v>
      </c>
      <c r="F1294" s="24">
        <f t="shared" ca="1" si="41"/>
        <v>29.157475438298004</v>
      </c>
    </row>
    <row r="1295" spans="5:6" x14ac:dyDescent="0.25">
      <c r="E1295" s="24">
        <f t="shared" ca="1" si="40"/>
        <v>8.7087460043862586E-2</v>
      </c>
      <c r="F1295" s="24">
        <f t="shared" ca="1" si="41"/>
        <v>36.410894018352636</v>
      </c>
    </row>
    <row r="1296" spans="5:6" x14ac:dyDescent="0.25">
      <c r="E1296" s="24">
        <f t="shared" ca="1" si="40"/>
        <v>0.49374433934042772</v>
      </c>
      <c r="F1296" s="24">
        <f t="shared" ca="1" si="41"/>
        <v>49.843187414627927</v>
      </c>
    </row>
    <row r="1297" spans="5:6" x14ac:dyDescent="0.25">
      <c r="E1297" s="24">
        <f t="shared" ca="1" si="40"/>
        <v>0.65752940102976121</v>
      </c>
      <c r="F1297" s="24">
        <f t="shared" ca="1" si="41"/>
        <v>54.0572972639483</v>
      </c>
    </row>
    <row r="1298" spans="5:6" x14ac:dyDescent="0.25">
      <c r="E1298" s="24">
        <f t="shared" ca="1" si="40"/>
        <v>0.46159509035386381</v>
      </c>
      <c r="F1298" s="24">
        <f t="shared" ca="1" si="41"/>
        <v>49.035839943915626</v>
      </c>
    </row>
    <row r="1299" spans="5:6" x14ac:dyDescent="0.25">
      <c r="E1299" s="24">
        <f t="shared" ca="1" si="40"/>
        <v>0.26215187670283246</v>
      </c>
      <c r="F1299" s="24">
        <f t="shared" ca="1" si="41"/>
        <v>43.632746424861423</v>
      </c>
    </row>
    <row r="1300" spans="5:6" x14ac:dyDescent="0.25">
      <c r="E1300" s="24">
        <f t="shared" ca="1" si="40"/>
        <v>0.91134131404307983</v>
      </c>
      <c r="F1300" s="24">
        <f t="shared" ca="1" si="41"/>
        <v>63.490610055861431</v>
      </c>
    </row>
    <row r="1301" spans="5:6" x14ac:dyDescent="0.25">
      <c r="E1301" s="24">
        <f t="shared" ca="1" si="40"/>
        <v>0.87069590255116758</v>
      </c>
      <c r="F1301" s="24">
        <f t="shared" ca="1" si="41"/>
        <v>61.296868625505681</v>
      </c>
    </row>
    <row r="1302" spans="5:6" x14ac:dyDescent="0.25">
      <c r="E1302" s="24">
        <f t="shared" ca="1" si="40"/>
        <v>0.20176406146612702</v>
      </c>
      <c r="F1302" s="24">
        <f t="shared" ca="1" si="41"/>
        <v>41.646632353514782</v>
      </c>
    </row>
    <row r="1303" spans="5:6" x14ac:dyDescent="0.25">
      <c r="E1303" s="24">
        <f t="shared" ca="1" si="40"/>
        <v>0.36715666710620609</v>
      </c>
      <c r="F1303" s="24">
        <f t="shared" ca="1" si="41"/>
        <v>46.606065260741232</v>
      </c>
    </row>
    <row r="1304" spans="5:6" x14ac:dyDescent="0.25">
      <c r="E1304" s="24">
        <f t="shared" ca="1" si="40"/>
        <v>0.73065493715530005</v>
      </c>
      <c r="F1304" s="24">
        <f t="shared" ca="1" si="41"/>
        <v>56.147949788694177</v>
      </c>
    </row>
    <row r="1305" spans="5:6" x14ac:dyDescent="0.25">
      <c r="E1305" s="24">
        <f t="shared" ca="1" si="40"/>
        <v>0.17902821664849</v>
      </c>
      <c r="F1305" s="24">
        <f t="shared" ca="1" si="41"/>
        <v>40.809251696760256</v>
      </c>
    </row>
    <row r="1306" spans="5:6" x14ac:dyDescent="0.25">
      <c r="E1306" s="24">
        <f t="shared" ca="1" si="40"/>
        <v>0.41065883161110506</v>
      </c>
      <c r="F1306" s="24">
        <f t="shared" ca="1" si="41"/>
        <v>47.741494548567566</v>
      </c>
    </row>
    <row r="1307" spans="5:6" x14ac:dyDescent="0.25">
      <c r="E1307" s="24">
        <f t="shared" ca="1" si="40"/>
        <v>0.51967635787421207</v>
      </c>
      <c r="F1307" s="24">
        <f t="shared" ca="1" si="41"/>
        <v>50.493413284725847</v>
      </c>
    </row>
    <row r="1308" spans="5:6" x14ac:dyDescent="0.25">
      <c r="E1308" s="24">
        <f t="shared" ca="1" si="40"/>
        <v>0.35514377269755215</v>
      </c>
      <c r="F1308" s="24">
        <f t="shared" ca="1" si="41"/>
        <v>46.285300655978283</v>
      </c>
    </row>
    <row r="1309" spans="5:6" x14ac:dyDescent="0.25">
      <c r="E1309" s="24">
        <f t="shared" ca="1" si="40"/>
        <v>0.68078624057613668</v>
      </c>
      <c r="F1309" s="24">
        <f t="shared" ca="1" si="41"/>
        <v>54.698985240565179</v>
      </c>
    </row>
    <row r="1310" spans="5:6" x14ac:dyDescent="0.25">
      <c r="E1310" s="24">
        <f t="shared" ca="1" si="40"/>
        <v>0.88623183622692236</v>
      </c>
      <c r="F1310" s="24">
        <f t="shared" ca="1" si="41"/>
        <v>62.067295175812809</v>
      </c>
    </row>
    <row r="1311" spans="5:6" x14ac:dyDescent="0.25">
      <c r="E1311" s="24">
        <f t="shared" ca="1" si="40"/>
        <v>0.9146026097042258</v>
      </c>
      <c r="F1311" s="24">
        <f t="shared" ca="1" si="41"/>
        <v>63.696544924713294</v>
      </c>
    </row>
    <row r="1312" spans="5:6" x14ac:dyDescent="0.25">
      <c r="E1312" s="24">
        <f t="shared" ca="1" si="40"/>
        <v>7.2930339705721381E-2</v>
      </c>
      <c r="F1312" s="24">
        <f t="shared" ca="1" si="41"/>
        <v>35.456910831790907</v>
      </c>
    </row>
    <row r="1313" spans="5:6" x14ac:dyDescent="0.25">
      <c r="E1313" s="24">
        <f t="shared" ca="1" si="40"/>
        <v>0.34549069154923007</v>
      </c>
      <c r="F1313" s="24">
        <f t="shared" ca="1" si="41"/>
        <v>46.024763947922082</v>
      </c>
    </row>
    <row r="1314" spans="5:6" x14ac:dyDescent="0.25">
      <c r="E1314" s="24">
        <f t="shared" ca="1" si="40"/>
        <v>0.97229336209408102</v>
      </c>
      <c r="F1314" s="24">
        <f t="shared" ca="1" si="41"/>
        <v>69.156216183314953</v>
      </c>
    </row>
    <row r="1315" spans="5:6" x14ac:dyDescent="0.25">
      <c r="E1315" s="24">
        <f t="shared" ca="1" si="40"/>
        <v>0.370031802450419</v>
      </c>
      <c r="F1315" s="24">
        <f t="shared" ca="1" si="41"/>
        <v>46.682308818846721</v>
      </c>
    </row>
    <row r="1316" spans="5:6" x14ac:dyDescent="0.25">
      <c r="E1316" s="24">
        <f t="shared" ca="1" si="40"/>
        <v>0.29158983392558824</v>
      </c>
      <c r="F1316" s="24">
        <f t="shared" ca="1" si="41"/>
        <v>44.512538464900373</v>
      </c>
    </row>
    <row r="1317" spans="5:6" x14ac:dyDescent="0.25">
      <c r="E1317" s="24">
        <f t="shared" ca="1" si="40"/>
        <v>0.14571020469402074</v>
      </c>
      <c r="F1317" s="24">
        <f t="shared" ca="1" si="41"/>
        <v>39.449892524910005</v>
      </c>
    </row>
    <row r="1318" spans="5:6" x14ac:dyDescent="0.25">
      <c r="E1318" s="24">
        <f t="shared" ca="1" si="40"/>
        <v>1.0383957439441871E-2</v>
      </c>
      <c r="F1318" s="24">
        <f t="shared" ca="1" si="41"/>
        <v>26.87822703318605</v>
      </c>
    </row>
    <row r="1319" spans="5:6" x14ac:dyDescent="0.25">
      <c r="E1319" s="24">
        <f t="shared" ca="1" si="40"/>
        <v>0.44694974012180588</v>
      </c>
      <c r="F1319" s="24">
        <f t="shared" ca="1" si="41"/>
        <v>48.666283691457494</v>
      </c>
    </row>
    <row r="1320" spans="5:6" x14ac:dyDescent="0.25">
      <c r="E1320" s="24">
        <f t="shared" ca="1" si="40"/>
        <v>0.71409568125999912</v>
      </c>
      <c r="F1320" s="24">
        <f t="shared" ca="1" si="41"/>
        <v>55.653898343202194</v>
      </c>
    </row>
    <row r="1321" spans="5:6" x14ac:dyDescent="0.25">
      <c r="E1321" s="24">
        <f t="shared" ca="1" si="40"/>
        <v>0.21456064171011169</v>
      </c>
      <c r="F1321" s="24">
        <f t="shared" ca="1" si="41"/>
        <v>42.093037817238631</v>
      </c>
    </row>
    <row r="1322" spans="5:6" x14ac:dyDescent="0.25">
      <c r="E1322" s="24">
        <f t="shared" ca="1" si="40"/>
        <v>0.8218894755545143</v>
      </c>
      <c r="F1322" s="24">
        <f t="shared" ca="1" si="41"/>
        <v>59.225897315383804</v>
      </c>
    </row>
    <row r="1323" spans="5:6" x14ac:dyDescent="0.25">
      <c r="E1323" s="24">
        <f t="shared" ca="1" si="40"/>
        <v>0.78341488012828708</v>
      </c>
      <c r="F1323" s="24">
        <f t="shared" ca="1" si="41"/>
        <v>57.837782474648925</v>
      </c>
    </row>
    <row r="1324" spans="5:6" x14ac:dyDescent="0.25">
      <c r="E1324" s="24">
        <f t="shared" ca="1" si="40"/>
        <v>0.81984444072227292</v>
      </c>
      <c r="F1324" s="24">
        <f t="shared" ca="1" si="41"/>
        <v>59.147724160289393</v>
      </c>
    </row>
    <row r="1325" spans="5:6" x14ac:dyDescent="0.25">
      <c r="E1325" s="24">
        <f t="shared" ca="1" si="40"/>
        <v>0.2958004093208062</v>
      </c>
      <c r="F1325" s="24">
        <f t="shared" ca="1" si="41"/>
        <v>44.634823177193994</v>
      </c>
    </row>
    <row r="1326" spans="5:6" x14ac:dyDescent="0.25">
      <c r="E1326" s="24">
        <f t="shared" ca="1" si="40"/>
        <v>7.2012178262231941E-2</v>
      </c>
      <c r="F1326" s="24">
        <f t="shared" ca="1" si="41"/>
        <v>35.390324848563878</v>
      </c>
    </row>
    <row r="1327" spans="5:6" x14ac:dyDescent="0.25">
      <c r="E1327" s="24">
        <f t="shared" ca="1" si="40"/>
        <v>0.56964185173323478</v>
      </c>
      <c r="F1327" s="24">
        <f t="shared" ca="1" si="41"/>
        <v>51.754624207860033</v>
      </c>
    </row>
    <row r="1328" spans="5:6" x14ac:dyDescent="0.25">
      <c r="E1328" s="24">
        <f t="shared" ca="1" si="40"/>
        <v>0.60105088226555703</v>
      </c>
      <c r="F1328" s="24">
        <f t="shared" ca="1" si="41"/>
        <v>52.56068123299216</v>
      </c>
    </row>
    <row r="1329" spans="5:6" x14ac:dyDescent="0.25">
      <c r="E1329" s="24">
        <f t="shared" ca="1" si="40"/>
        <v>0.54434038519292149</v>
      </c>
      <c r="F1329" s="24">
        <f t="shared" ca="1" si="41"/>
        <v>51.113746900201498</v>
      </c>
    </row>
    <row r="1330" spans="5:6" x14ac:dyDescent="0.25">
      <c r="E1330" s="24">
        <f t="shared" ca="1" si="40"/>
        <v>0.6189609496471109</v>
      </c>
      <c r="F1330" s="24">
        <f t="shared" ca="1" si="41"/>
        <v>53.027530041712964</v>
      </c>
    </row>
    <row r="1331" spans="5:6" x14ac:dyDescent="0.25">
      <c r="E1331" s="24">
        <f t="shared" ca="1" si="40"/>
        <v>0.22625924551612897</v>
      </c>
      <c r="F1331" s="24">
        <f t="shared" ca="1" si="41"/>
        <v>42.487770507582169</v>
      </c>
    </row>
    <row r="1332" spans="5:6" x14ac:dyDescent="0.25">
      <c r="E1332" s="24">
        <f t="shared" ca="1" si="40"/>
        <v>5.5210580491471095E-2</v>
      </c>
      <c r="F1332" s="24">
        <f t="shared" ca="1" si="41"/>
        <v>34.036970015561842</v>
      </c>
    </row>
    <row r="1333" spans="5:6" x14ac:dyDescent="0.25">
      <c r="E1333" s="24">
        <f t="shared" ca="1" si="40"/>
        <v>0.63246389017358218</v>
      </c>
      <c r="F1333" s="24">
        <f t="shared" ca="1" si="41"/>
        <v>53.383861370495872</v>
      </c>
    </row>
    <row r="1334" spans="5:6" x14ac:dyDescent="0.25">
      <c r="E1334" s="24">
        <f t="shared" ca="1" si="40"/>
        <v>0.72247334709180011</v>
      </c>
      <c r="F1334" s="24">
        <f t="shared" ca="1" si="41"/>
        <v>55.902048725893934</v>
      </c>
    </row>
    <row r="1335" spans="5:6" x14ac:dyDescent="0.25">
      <c r="E1335" s="24">
        <f t="shared" ca="1" si="40"/>
        <v>0.33155848153748668</v>
      </c>
      <c r="F1335" s="24">
        <f t="shared" ca="1" si="41"/>
        <v>45.643862088874947</v>
      </c>
    </row>
    <row r="1336" spans="5:6" x14ac:dyDescent="0.25">
      <c r="E1336" s="24">
        <f t="shared" ca="1" si="40"/>
        <v>0.18802787583871328</v>
      </c>
      <c r="F1336" s="24">
        <f t="shared" ca="1" si="41"/>
        <v>41.14812942662325</v>
      </c>
    </row>
    <row r="1337" spans="5:6" x14ac:dyDescent="0.25">
      <c r="E1337" s="24">
        <f t="shared" ca="1" si="40"/>
        <v>0.11108533451885483</v>
      </c>
      <c r="F1337" s="24">
        <f t="shared" ca="1" si="41"/>
        <v>37.792235402736694</v>
      </c>
    </row>
    <row r="1338" spans="5:6" x14ac:dyDescent="0.25">
      <c r="E1338" s="24">
        <f t="shared" ca="1" si="40"/>
        <v>4.0975292635977656E-2</v>
      </c>
      <c r="F1338" s="24">
        <f t="shared" ca="1" si="41"/>
        <v>32.605212408722885</v>
      </c>
    </row>
    <row r="1339" spans="5:6" x14ac:dyDescent="0.25">
      <c r="E1339" s="24">
        <f t="shared" ca="1" si="40"/>
        <v>0.80688436144464493</v>
      </c>
      <c r="F1339" s="24">
        <f t="shared" ca="1" si="41"/>
        <v>58.664721782386742</v>
      </c>
    </row>
    <row r="1340" spans="5:6" x14ac:dyDescent="0.25">
      <c r="E1340" s="24">
        <f t="shared" ca="1" si="40"/>
        <v>0.69368698373805127</v>
      </c>
      <c r="F1340" s="24">
        <f t="shared" ca="1" si="41"/>
        <v>55.063285376459575</v>
      </c>
    </row>
    <row r="1341" spans="5:6" x14ac:dyDescent="0.25">
      <c r="E1341" s="24">
        <f t="shared" ca="1" si="40"/>
        <v>0.47724971514224901</v>
      </c>
      <c r="F1341" s="24">
        <f t="shared" ca="1" si="41"/>
        <v>49.429425489086583</v>
      </c>
    </row>
    <row r="1342" spans="5:6" x14ac:dyDescent="0.25">
      <c r="E1342" s="24">
        <f t="shared" ca="1" si="40"/>
        <v>0.35829403332234888</v>
      </c>
      <c r="F1342" s="24">
        <f t="shared" ca="1" si="41"/>
        <v>46.36977486595562</v>
      </c>
    </row>
    <row r="1343" spans="5:6" x14ac:dyDescent="0.25">
      <c r="E1343" s="24">
        <f t="shared" ca="1" si="40"/>
        <v>0.21834238725067756</v>
      </c>
      <c r="F1343" s="24">
        <f t="shared" ca="1" si="41"/>
        <v>42.221963477221237</v>
      </c>
    </row>
    <row r="1344" spans="5:6" x14ac:dyDescent="0.25">
      <c r="E1344" s="24">
        <f t="shared" ca="1" si="40"/>
        <v>1.626673974932813E-2</v>
      </c>
      <c r="F1344" s="24">
        <f t="shared" ca="1" si="41"/>
        <v>28.622061637650983</v>
      </c>
    </row>
    <row r="1345" spans="5:6" x14ac:dyDescent="0.25">
      <c r="E1345" s="24">
        <f t="shared" ca="1" si="40"/>
        <v>0.26211113751053172</v>
      </c>
      <c r="F1345" s="24">
        <f t="shared" ca="1" si="41"/>
        <v>43.63149571867276</v>
      </c>
    </row>
    <row r="1346" spans="5:6" x14ac:dyDescent="0.25">
      <c r="E1346" s="24">
        <f t="shared" ca="1" si="40"/>
        <v>0.44020668780811689</v>
      </c>
      <c r="F1346" s="24">
        <f t="shared" ca="1" si="41"/>
        <v>48.495547911441498</v>
      </c>
    </row>
    <row r="1347" spans="5:6" x14ac:dyDescent="0.25">
      <c r="E1347" s="24">
        <f t="shared" ca="1" si="40"/>
        <v>0.99255414056304392</v>
      </c>
      <c r="F1347" s="24">
        <f t="shared" ca="1" si="41"/>
        <v>74.350017209815604</v>
      </c>
    </row>
    <row r="1348" spans="5:6" x14ac:dyDescent="0.25">
      <c r="E1348" s="24">
        <f t="shared" ref="E1348:E1411" ca="1" si="42">RAND()</f>
        <v>0.75871661660172618</v>
      </c>
      <c r="F1348" s="24">
        <f t="shared" ref="F1348:F1411" ca="1" si="43">_xlfn.NORM.INV(E1348,$C$3,$C$4)</f>
        <v>57.021802402645818</v>
      </c>
    </row>
    <row r="1349" spans="5:6" x14ac:dyDescent="0.25">
      <c r="E1349" s="24">
        <f t="shared" ca="1" si="42"/>
        <v>0.94304890451802847</v>
      </c>
      <c r="F1349" s="24">
        <f t="shared" ca="1" si="43"/>
        <v>65.808943738036561</v>
      </c>
    </row>
    <row r="1350" spans="5:6" x14ac:dyDescent="0.25">
      <c r="E1350" s="24">
        <f t="shared" ca="1" si="42"/>
        <v>0.39187430101227383</v>
      </c>
      <c r="F1350" s="24">
        <f t="shared" ca="1" si="43"/>
        <v>47.255627264899445</v>
      </c>
    </row>
    <row r="1351" spans="5:6" x14ac:dyDescent="0.25">
      <c r="E1351" s="24">
        <f t="shared" ca="1" si="42"/>
        <v>0.22642951704537539</v>
      </c>
      <c r="F1351" s="24">
        <f t="shared" ca="1" si="43"/>
        <v>42.493428777715593</v>
      </c>
    </row>
    <row r="1352" spans="5:6" x14ac:dyDescent="0.25">
      <c r="E1352" s="24">
        <f t="shared" ca="1" si="42"/>
        <v>0.91243446836995967</v>
      </c>
      <c r="F1352" s="24">
        <f t="shared" ca="1" si="43"/>
        <v>63.558997620155715</v>
      </c>
    </row>
    <row r="1353" spans="5:6" x14ac:dyDescent="0.25">
      <c r="E1353" s="24">
        <f t="shared" ca="1" si="42"/>
        <v>0.32286308845192957</v>
      </c>
      <c r="F1353" s="24">
        <f t="shared" ca="1" si="43"/>
        <v>45.402924881049671</v>
      </c>
    </row>
    <row r="1354" spans="5:6" x14ac:dyDescent="0.25">
      <c r="E1354" s="24">
        <f t="shared" ca="1" si="42"/>
        <v>0.45825459155905268</v>
      </c>
      <c r="F1354" s="24">
        <f t="shared" ca="1" si="43"/>
        <v>48.951680825495998</v>
      </c>
    </row>
    <row r="1355" spans="5:6" x14ac:dyDescent="0.25">
      <c r="E1355" s="24">
        <f t="shared" ca="1" si="42"/>
        <v>5.608612095951182E-2</v>
      </c>
      <c r="F1355" s="24">
        <f t="shared" ca="1" si="43"/>
        <v>34.114952239258848</v>
      </c>
    </row>
    <row r="1356" spans="5:6" x14ac:dyDescent="0.25">
      <c r="E1356" s="24">
        <f t="shared" ca="1" si="42"/>
        <v>0.39653806767683319</v>
      </c>
      <c r="F1356" s="24">
        <f t="shared" ca="1" si="43"/>
        <v>47.376818048515872</v>
      </c>
    </row>
    <row r="1357" spans="5:6" x14ac:dyDescent="0.25">
      <c r="E1357" s="24">
        <f t="shared" ca="1" si="42"/>
        <v>0.77321401689812985</v>
      </c>
      <c r="F1357" s="24">
        <f t="shared" ca="1" si="43"/>
        <v>57.49473332147307</v>
      </c>
    </row>
    <row r="1358" spans="5:6" x14ac:dyDescent="0.25">
      <c r="E1358" s="24">
        <f t="shared" ca="1" si="42"/>
        <v>0.26559426779250528</v>
      </c>
      <c r="F1358" s="24">
        <f t="shared" ca="1" si="43"/>
        <v>43.738072707037126</v>
      </c>
    </row>
    <row r="1359" spans="5:6" x14ac:dyDescent="0.25">
      <c r="E1359" s="24">
        <f t="shared" ca="1" si="42"/>
        <v>0.99885008941345677</v>
      </c>
      <c r="F1359" s="24">
        <f t="shared" ca="1" si="43"/>
        <v>80.485062650862361</v>
      </c>
    </row>
    <row r="1360" spans="5:6" x14ac:dyDescent="0.25">
      <c r="E1360" s="24">
        <f t="shared" ca="1" si="42"/>
        <v>0.55491568345887066</v>
      </c>
      <c r="F1360" s="24">
        <f t="shared" ca="1" si="43"/>
        <v>51.380908298259946</v>
      </c>
    </row>
    <row r="1361" spans="5:6" x14ac:dyDescent="0.25">
      <c r="E1361" s="24">
        <f t="shared" ca="1" si="42"/>
        <v>0.59139289624765612</v>
      </c>
      <c r="F1361" s="24">
        <f t="shared" ca="1" si="43"/>
        <v>52.311294875377278</v>
      </c>
    </row>
    <row r="1362" spans="5:6" x14ac:dyDescent="0.25">
      <c r="E1362" s="24">
        <f t="shared" ca="1" si="42"/>
        <v>7.4218095661428563E-2</v>
      </c>
      <c r="F1362" s="24">
        <f t="shared" ca="1" si="43"/>
        <v>35.549227605851655</v>
      </c>
    </row>
    <row r="1363" spans="5:6" x14ac:dyDescent="0.25">
      <c r="E1363" s="24">
        <f t="shared" ca="1" si="42"/>
        <v>0.30606451412417157</v>
      </c>
      <c r="F1363" s="24">
        <f t="shared" ca="1" si="43"/>
        <v>44.929632431546253</v>
      </c>
    </row>
    <row r="1364" spans="5:6" x14ac:dyDescent="0.25">
      <c r="E1364" s="24">
        <f t="shared" ca="1" si="42"/>
        <v>0.61398553620491036</v>
      </c>
      <c r="F1364" s="24">
        <f t="shared" ca="1" si="43"/>
        <v>52.89721995665743</v>
      </c>
    </row>
    <row r="1365" spans="5:6" x14ac:dyDescent="0.25">
      <c r="E1365" s="24">
        <f t="shared" ca="1" si="42"/>
        <v>0.3055199007320023</v>
      </c>
      <c r="F1365" s="24">
        <f t="shared" ca="1" si="43"/>
        <v>44.91410230558936</v>
      </c>
    </row>
    <row r="1366" spans="5:6" x14ac:dyDescent="0.25">
      <c r="E1366" s="24">
        <f t="shared" ca="1" si="42"/>
        <v>0.44527350693743617</v>
      </c>
      <c r="F1366" s="24">
        <f t="shared" ca="1" si="43"/>
        <v>48.623879275512266</v>
      </c>
    </row>
    <row r="1367" spans="5:6" x14ac:dyDescent="0.25">
      <c r="E1367" s="24">
        <f t="shared" ca="1" si="42"/>
        <v>0.64177638830243366</v>
      </c>
      <c r="F1367" s="24">
        <f t="shared" ca="1" si="43"/>
        <v>53.632110638943089</v>
      </c>
    </row>
    <row r="1368" spans="5:6" x14ac:dyDescent="0.25">
      <c r="E1368" s="24">
        <f t="shared" ca="1" si="42"/>
        <v>0.16578556696615288</v>
      </c>
      <c r="F1368" s="24">
        <f t="shared" ca="1" si="43"/>
        <v>40.290458958635348</v>
      </c>
    </row>
    <row r="1369" spans="5:6" x14ac:dyDescent="0.25">
      <c r="E1369" s="24">
        <f t="shared" ca="1" si="42"/>
        <v>0.15314033321699616</v>
      </c>
      <c r="F1369" s="24">
        <f t="shared" ca="1" si="43"/>
        <v>39.769425138585092</v>
      </c>
    </row>
    <row r="1370" spans="5:6" x14ac:dyDescent="0.25">
      <c r="E1370" s="24">
        <f t="shared" ca="1" si="42"/>
        <v>0.74462128906271496</v>
      </c>
      <c r="F1370" s="24">
        <f t="shared" ca="1" si="43"/>
        <v>56.576587690764953</v>
      </c>
    </row>
    <row r="1371" spans="5:6" x14ac:dyDescent="0.25">
      <c r="E1371" s="24">
        <f t="shared" ca="1" si="42"/>
        <v>0.7534252073865827</v>
      </c>
      <c r="F1371" s="24">
        <f t="shared" ca="1" si="43"/>
        <v>56.853079990406499</v>
      </c>
    </row>
    <row r="1372" spans="5:6" x14ac:dyDescent="0.25">
      <c r="E1372" s="24">
        <f t="shared" ca="1" si="42"/>
        <v>0.81047498461232748</v>
      </c>
      <c r="F1372" s="24">
        <f t="shared" ca="1" si="43"/>
        <v>58.796479936281663</v>
      </c>
    </row>
    <row r="1373" spans="5:6" x14ac:dyDescent="0.25">
      <c r="E1373" s="24">
        <f t="shared" ca="1" si="42"/>
        <v>0.26845812610656994</v>
      </c>
      <c r="F1373" s="24">
        <f t="shared" ca="1" si="43"/>
        <v>43.825170929652543</v>
      </c>
    </row>
    <row r="1374" spans="5:6" x14ac:dyDescent="0.25">
      <c r="E1374" s="24">
        <f t="shared" ca="1" si="42"/>
        <v>0.31989368579170907</v>
      </c>
      <c r="F1374" s="24">
        <f t="shared" ca="1" si="43"/>
        <v>45.320038900739704</v>
      </c>
    </row>
    <row r="1375" spans="5:6" x14ac:dyDescent="0.25">
      <c r="E1375" s="24">
        <f t="shared" ca="1" si="42"/>
        <v>0.94871912787718293</v>
      </c>
      <c r="F1375" s="24">
        <f t="shared" ca="1" si="43"/>
        <v>66.325591707978731</v>
      </c>
    </row>
    <row r="1376" spans="5:6" x14ac:dyDescent="0.25">
      <c r="E1376" s="24">
        <f t="shared" ca="1" si="42"/>
        <v>0.29288960657708063</v>
      </c>
      <c r="F1376" s="24">
        <f t="shared" ca="1" si="43"/>
        <v>44.550373603957958</v>
      </c>
    </row>
    <row r="1377" spans="5:6" x14ac:dyDescent="0.25">
      <c r="E1377" s="24">
        <f t="shared" ca="1" si="42"/>
        <v>0.59202889996661423</v>
      </c>
      <c r="F1377" s="24">
        <f t="shared" ca="1" si="43"/>
        <v>52.327671792950682</v>
      </c>
    </row>
    <row r="1378" spans="5:6" x14ac:dyDescent="0.25">
      <c r="E1378" s="24">
        <f t="shared" ca="1" si="42"/>
        <v>0.92486580541396446</v>
      </c>
      <c r="F1378" s="24">
        <f t="shared" ca="1" si="43"/>
        <v>64.385841167432915</v>
      </c>
    </row>
    <row r="1379" spans="5:6" x14ac:dyDescent="0.25">
      <c r="E1379" s="24">
        <f t="shared" ca="1" si="42"/>
        <v>0.75166004514722329</v>
      </c>
      <c r="F1379" s="24">
        <f t="shared" ca="1" si="43"/>
        <v>56.797229371388532</v>
      </c>
    </row>
    <row r="1380" spans="5:6" x14ac:dyDescent="0.25">
      <c r="E1380" s="24">
        <f t="shared" ca="1" si="42"/>
        <v>0.83177267716091507</v>
      </c>
      <c r="F1380" s="24">
        <f t="shared" ca="1" si="43"/>
        <v>59.611939741067829</v>
      </c>
    </row>
    <row r="1381" spans="5:6" x14ac:dyDescent="0.25">
      <c r="E1381" s="24">
        <f t="shared" ca="1" si="42"/>
        <v>0.88183479096196193</v>
      </c>
      <c r="F1381" s="24">
        <f t="shared" ca="1" si="43"/>
        <v>61.842088036163709</v>
      </c>
    </row>
    <row r="1382" spans="5:6" x14ac:dyDescent="0.25">
      <c r="E1382" s="24">
        <f t="shared" ca="1" si="42"/>
        <v>0.21307921628471294</v>
      </c>
      <c r="F1382" s="24">
        <f t="shared" ca="1" si="43"/>
        <v>42.042174441140247</v>
      </c>
    </row>
    <row r="1383" spans="5:6" x14ac:dyDescent="0.25">
      <c r="E1383" s="24">
        <f t="shared" ca="1" si="42"/>
        <v>0.19476209586314663</v>
      </c>
      <c r="F1383" s="24">
        <f t="shared" ca="1" si="43"/>
        <v>41.395194339930583</v>
      </c>
    </row>
    <row r="1384" spans="5:6" x14ac:dyDescent="0.25">
      <c r="E1384" s="24">
        <f t="shared" ca="1" si="42"/>
        <v>0.23378411542078203</v>
      </c>
      <c r="F1384" s="24">
        <f t="shared" ca="1" si="43"/>
        <v>42.735586189784271</v>
      </c>
    </row>
    <row r="1385" spans="5:6" x14ac:dyDescent="0.25">
      <c r="E1385" s="24">
        <f t="shared" ca="1" si="42"/>
        <v>0.49895841787925266</v>
      </c>
      <c r="F1385" s="24">
        <f t="shared" ca="1" si="43"/>
        <v>49.973891378395869</v>
      </c>
    </row>
    <row r="1386" spans="5:6" x14ac:dyDescent="0.25">
      <c r="E1386" s="24">
        <f t="shared" ca="1" si="42"/>
        <v>0.13560996410612858</v>
      </c>
      <c r="F1386" s="24">
        <f t="shared" ca="1" si="43"/>
        <v>38.997424639595494</v>
      </c>
    </row>
    <row r="1387" spans="5:6" x14ac:dyDescent="0.25">
      <c r="E1387" s="24">
        <f t="shared" ca="1" si="42"/>
        <v>0.20043812450743692</v>
      </c>
      <c r="F1387" s="24">
        <f t="shared" ca="1" si="43"/>
        <v>41.599426805970218</v>
      </c>
    </row>
    <row r="1388" spans="5:6" x14ac:dyDescent="0.25">
      <c r="E1388" s="24">
        <f t="shared" ca="1" si="42"/>
        <v>0.47242654150152041</v>
      </c>
      <c r="F1388" s="24">
        <f t="shared" ca="1" si="43"/>
        <v>49.308284680172029</v>
      </c>
    </row>
    <row r="1389" spans="5:6" x14ac:dyDescent="0.25">
      <c r="E1389" s="24">
        <f t="shared" ca="1" si="42"/>
        <v>0.87420277091045984</v>
      </c>
      <c r="F1389" s="24">
        <f t="shared" ca="1" si="43"/>
        <v>61.464851742716078</v>
      </c>
    </row>
    <row r="1390" spans="5:6" x14ac:dyDescent="0.25">
      <c r="E1390" s="24">
        <f t="shared" ca="1" si="42"/>
        <v>0.56691113665291448</v>
      </c>
      <c r="F1390" s="24">
        <f t="shared" ca="1" si="43"/>
        <v>51.685155306465134</v>
      </c>
    </row>
    <row r="1391" spans="5:6" x14ac:dyDescent="0.25">
      <c r="E1391" s="24">
        <f t="shared" ca="1" si="42"/>
        <v>0.56810648945817277</v>
      </c>
      <c r="F1391" s="24">
        <f t="shared" ca="1" si="43"/>
        <v>51.715554662095414</v>
      </c>
    </row>
    <row r="1392" spans="5:6" x14ac:dyDescent="0.25">
      <c r="E1392" s="24">
        <f t="shared" ca="1" si="42"/>
        <v>0.60901822448942744</v>
      </c>
      <c r="F1392" s="24">
        <f t="shared" ca="1" si="43"/>
        <v>52.767611019258617</v>
      </c>
    </row>
    <row r="1393" spans="5:6" x14ac:dyDescent="0.25">
      <c r="E1393" s="24">
        <f t="shared" ca="1" si="42"/>
        <v>0.39888209288539545</v>
      </c>
      <c r="F1393" s="24">
        <f t="shared" ca="1" si="43"/>
        <v>47.437582670070888</v>
      </c>
    </row>
    <row r="1394" spans="5:6" x14ac:dyDescent="0.25">
      <c r="E1394" s="24">
        <f t="shared" ca="1" si="42"/>
        <v>8.5748005590431386E-3</v>
      </c>
      <c r="F1394" s="24">
        <f t="shared" ca="1" si="43"/>
        <v>26.165153811082185</v>
      </c>
    </row>
    <row r="1395" spans="5:6" x14ac:dyDescent="0.25">
      <c r="E1395" s="24">
        <f t="shared" ca="1" si="42"/>
        <v>0.19698025168895383</v>
      </c>
      <c r="F1395" s="24">
        <f t="shared" ca="1" si="43"/>
        <v>41.475430145155428</v>
      </c>
    </row>
    <row r="1396" spans="5:6" x14ac:dyDescent="0.25">
      <c r="E1396" s="24">
        <f t="shared" ca="1" si="42"/>
        <v>0.43590452125053003</v>
      </c>
      <c r="F1396" s="24">
        <f t="shared" ca="1" si="43"/>
        <v>48.386389503664233</v>
      </c>
    </row>
    <row r="1397" spans="5:6" x14ac:dyDescent="0.25">
      <c r="E1397" s="24">
        <f t="shared" ca="1" si="42"/>
        <v>0.84422713531320037</v>
      </c>
      <c r="F1397" s="24">
        <f t="shared" ca="1" si="43"/>
        <v>60.119839461745087</v>
      </c>
    </row>
    <row r="1398" spans="5:6" x14ac:dyDescent="0.25">
      <c r="E1398" s="24">
        <f t="shared" ca="1" si="42"/>
        <v>0.3195459542223984</v>
      </c>
      <c r="F1398" s="24">
        <f t="shared" ca="1" si="43"/>
        <v>45.310311593376198</v>
      </c>
    </row>
    <row r="1399" spans="5:6" x14ac:dyDescent="0.25">
      <c r="E1399" s="24">
        <f t="shared" ca="1" si="42"/>
        <v>0.71814753376651641</v>
      </c>
      <c r="F1399" s="24">
        <f t="shared" ca="1" si="43"/>
        <v>55.773472031093569</v>
      </c>
    </row>
    <row r="1400" spans="5:6" x14ac:dyDescent="0.25">
      <c r="E1400" s="24">
        <f t="shared" ca="1" si="42"/>
        <v>0.94044804346877098</v>
      </c>
      <c r="F1400" s="24">
        <f t="shared" ca="1" si="43"/>
        <v>65.585458285838854</v>
      </c>
    </row>
    <row r="1401" spans="5:6" x14ac:dyDescent="0.25">
      <c r="E1401" s="24">
        <f t="shared" ca="1" si="42"/>
        <v>0.55350738818602319</v>
      </c>
      <c r="F1401" s="24">
        <f t="shared" ca="1" si="43"/>
        <v>51.345278076374093</v>
      </c>
    </row>
    <row r="1402" spans="5:6" x14ac:dyDescent="0.25">
      <c r="E1402" s="24">
        <f t="shared" ca="1" si="42"/>
        <v>0.94328511817369631</v>
      </c>
      <c r="F1402" s="24">
        <f t="shared" ca="1" si="43"/>
        <v>65.829635888967474</v>
      </c>
    </row>
    <row r="1403" spans="5:6" x14ac:dyDescent="0.25">
      <c r="E1403" s="24">
        <f t="shared" ca="1" si="42"/>
        <v>0.13161832160922349</v>
      </c>
      <c r="F1403" s="24">
        <f t="shared" ca="1" si="43"/>
        <v>38.812261801204961</v>
      </c>
    </row>
    <row r="1404" spans="5:6" x14ac:dyDescent="0.25">
      <c r="E1404" s="24">
        <f t="shared" ca="1" si="42"/>
        <v>1.9977068548862276E-2</v>
      </c>
      <c r="F1404" s="24">
        <f t="shared" ca="1" si="43"/>
        <v>29.457772460175473</v>
      </c>
    </row>
    <row r="1405" spans="5:6" x14ac:dyDescent="0.25">
      <c r="E1405" s="24">
        <f t="shared" ca="1" si="42"/>
        <v>0.55999505389174131</v>
      </c>
      <c r="F1405" s="24">
        <f t="shared" ca="1" si="43"/>
        <v>51.509566753593326</v>
      </c>
    </row>
    <row r="1406" spans="5:6" x14ac:dyDescent="0.25">
      <c r="E1406" s="24">
        <f t="shared" ca="1" si="42"/>
        <v>0.67768334715621681</v>
      </c>
      <c r="F1406" s="24">
        <f t="shared" ca="1" si="43"/>
        <v>54.612304107154408</v>
      </c>
    </row>
    <row r="1407" spans="5:6" x14ac:dyDescent="0.25">
      <c r="E1407" s="24">
        <f t="shared" ca="1" si="42"/>
        <v>1.7333396799087519E-2</v>
      </c>
      <c r="F1407" s="24">
        <f t="shared" ca="1" si="43"/>
        <v>28.877707821888432</v>
      </c>
    </row>
    <row r="1408" spans="5:6" x14ac:dyDescent="0.25">
      <c r="E1408" s="24">
        <f t="shared" ca="1" si="42"/>
        <v>0.43153410677485649</v>
      </c>
      <c r="F1408" s="24">
        <f t="shared" ca="1" si="43"/>
        <v>48.27530215093671</v>
      </c>
    </row>
    <row r="1409" spans="5:6" x14ac:dyDescent="0.25">
      <c r="E1409" s="24">
        <f t="shared" ca="1" si="42"/>
        <v>0.90335146358422092</v>
      </c>
      <c r="F1409" s="24">
        <f t="shared" ca="1" si="43"/>
        <v>63.00887186087563</v>
      </c>
    </row>
    <row r="1410" spans="5:6" x14ac:dyDescent="0.25">
      <c r="E1410" s="24">
        <f t="shared" ca="1" si="42"/>
        <v>0.56697620230945389</v>
      </c>
      <c r="F1410" s="24">
        <f t="shared" ca="1" si="43"/>
        <v>51.686809606356945</v>
      </c>
    </row>
    <row r="1411" spans="5:6" x14ac:dyDescent="0.25">
      <c r="E1411" s="24">
        <f t="shared" ca="1" si="42"/>
        <v>0.11498666882389175</v>
      </c>
      <c r="F1411" s="24">
        <f t="shared" ca="1" si="43"/>
        <v>37.995724580010467</v>
      </c>
    </row>
    <row r="1412" spans="5:6" x14ac:dyDescent="0.25">
      <c r="E1412" s="24">
        <f t="shared" ref="E1412:E1475" ca="1" si="44">RAND()</f>
        <v>0.23694160929357388</v>
      </c>
      <c r="F1412" s="24">
        <f t="shared" ref="F1412:F1475" ca="1" si="45">_xlfn.NORM.INV(E1412,$C$3,$C$4)</f>
        <v>42.838248716236535</v>
      </c>
    </row>
    <row r="1413" spans="5:6" x14ac:dyDescent="0.25">
      <c r="E1413" s="24">
        <f t="shared" ca="1" si="44"/>
        <v>0.64701664078613208</v>
      </c>
      <c r="F1413" s="24">
        <f t="shared" ca="1" si="45"/>
        <v>53.772784054790357</v>
      </c>
    </row>
    <row r="1414" spans="5:6" x14ac:dyDescent="0.25">
      <c r="E1414" s="24">
        <f t="shared" ca="1" si="44"/>
        <v>0.69691694365535151</v>
      </c>
      <c r="F1414" s="24">
        <f t="shared" ca="1" si="45"/>
        <v>55.155537601560994</v>
      </c>
    </row>
    <row r="1415" spans="5:6" x14ac:dyDescent="0.25">
      <c r="E1415" s="24">
        <f t="shared" ca="1" si="44"/>
        <v>0.70064733605927687</v>
      </c>
      <c r="F1415" s="24">
        <f t="shared" ca="1" si="45"/>
        <v>55.262632288563758</v>
      </c>
    </row>
    <row r="1416" spans="5:6" x14ac:dyDescent="0.25">
      <c r="E1416" s="24">
        <f t="shared" ca="1" si="44"/>
        <v>0.45929346605538035</v>
      </c>
      <c r="F1416" s="24">
        <f t="shared" ca="1" si="45"/>
        <v>48.977861468333053</v>
      </c>
    </row>
    <row r="1417" spans="5:6" x14ac:dyDescent="0.25">
      <c r="E1417" s="24">
        <f t="shared" ca="1" si="44"/>
        <v>0.89715747979567695</v>
      </c>
      <c r="F1417" s="24">
        <f t="shared" ca="1" si="45"/>
        <v>62.655198413385527</v>
      </c>
    </row>
    <row r="1418" spans="5:6" x14ac:dyDescent="0.25">
      <c r="E1418" s="24">
        <f t="shared" ca="1" si="44"/>
        <v>0.38853540914911622</v>
      </c>
      <c r="F1418" s="24">
        <f t="shared" ca="1" si="45"/>
        <v>47.168616936759378</v>
      </c>
    </row>
    <row r="1419" spans="5:6" x14ac:dyDescent="0.25">
      <c r="E1419" s="24">
        <f t="shared" ca="1" si="44"/>
        <v>0.85855186042609466</v>
      </c>
      <c r="F1419" s="24">
        <f t="shared" ca="1" si="45"/>
        <v>60.738358051941077</v>
      </c>
    </row>
    <row r="1420" spans="5:6" x14ac:dyDescent="0.25">
      <c r="E1420" s="24">
        <f t="shared" ca="1" si="44"/>
        <v>0.88969833625256811</v>
      </c>
      <c r="F1420" s="24">
        <f t="shared" ca="1" si="45"/>
        <v>62.249254047797322</v>
      </c>
    </row>
    <row r="1421" spans="5:6" x14ac:dyDescent="0.25">
      <c r="E1421" s="24">
        <f t="shared" ca="1" si="44"/>
        <v>3.1132068827137926E-2</v>
      </c>
      <c r="F1421" s="24">
        <f t="shared" ca="1" si="45"/>
        <v>31.355899145558343</v>
      </c>
    </row>
    <row r="1422" spans="5:6" x14ac:dyDescent="0.25">
      <c r="E1422" s="24">
        <f t="shared" ca="1" si="44"/>
        <v>0.53974305566053993</v>
      </c>
      <c r="F1422" s="24">
        <f t="shared" ca="1" si="45"/>
        <v>50.997864210412622</v>
      </c>
    </row>
    <row r="1423" spans="5:6" x14ac:dyDescent="0.25">
      <c r="E1423" s="24">
        <f t="shared" ca="1" si="44"/>
        <v>0.67728721732999742</v>
      </c>
      <c r="F1423" s="24">
        <f t="shared" ca="1" si="45"/>
        <v>54.601263029353603</v>
      </c>
    </row>
    <row r="1424" spans="5:6" x14ac:dyDescent="0.25">
      <c r="E1424" s="24">
        <f t="shared" ca="1" si="44"/>
        <v>0.1202230345027423</v>
      </c>
      <c r="F1424" s="24">
        <f t="shared" ca="1" si="45"/>
        <v>38.261274253121186</v>
      </c>
    </row>
    <row r="1425" spans="5:6" x14ac:dyDescent="0.25">
      <c r="E1425" s="24">
        <f t="shared" ca="1" si="44"/>
        <v>0.23185538856996724</v>
      </c>
      <c r="F1425" s="24">
        <f t="shared" ca="1" si="45"/>
        <v>42.672497623906295</v>
      </c>
    </row>
    <row r="1426" spans="5:6" x14ac:dyDescent="0.25">
      <c r="E1426" s="24">
        <f t="shared" ca="1" si="44"/>
        <v>0.19779906028432004</v>
      </c>
      <c r="F1426" s="24">
        <f t="shared" ca="1" si="45"/>
        <v>41.504909931747392</v>
      </c>
    </row>
    <row r="1427" spans="5:6" x14ac:dyDescent="0.25">
      <c r="E1427" s="24">
        <f t="shared" ca="1" si="44"/>
        <v>0.67065126985011558</v>
      </c>
      <c r="F1427" s="24">
        <f t="shared" ca="1" si="45"/>
        <v>54.417122275550106</v>
      </c>
    </row>
    <row r="1428" spans="5:6" x14ac:dyDescent="0.25">
      <c r="E1428" s="24">
        <f t="shared" ca="1" si="44"/>
        <v>0.51544237132070947</v>
      </c>
      <c r="F1428" s="24">
        <f t="shared" ca="1" si="45"/>
        <v>50.387179559579835</v>
      </c>
    </row>
    <row r="1429" spans="5:6" x14ac:dyDescent="0.25">
      <c r="E1429" s="24">
        <f t="shared" ca="1" si="44"/>
        <v>0.95368000189041902</v>
      </c>
      <c r="F1429" s="24">
        <f t="shared" ca="1" si="45"/>
        <v>66.816331607344353</v>
      </c>
    </row>
    <row r="1430" spans="5:6" x14ac:dyDescent="0.25">
      <c r="E1430" s="24">
        <f t="shared" ca="1" si="44"/>
        <v>0.13015943625501136</v>
      </c>
      <c r="F1430" s="24">
        <f t="shared" ca="1" si="45"/>
        <v>38.743622262792812</v>
      </c>
    </row>
    <row r="1431" spans="5:6" x14ac:dyDescent="0.25">
      <c r="E1431" s="24">
        <f t="shared" ca="1" si="44"/>
        <v>0.91624559807269013</v>
      </c>
      <c r="F1431" s="24">
        <f t="shared" ca="1" si="45"/>
        <v>63.80252859449805</v>
      </c>
    </row>
    <row r="1432" spans="5:6" x14ac:dyDescent="0.25">
      <c r="E1432" s="24">
        <f t="shared" ca="1" si="44"/>
        <v>0.88143871900326842</v>
      </c>
      <c r="F1432" s="24">
        <f t="shared" ca="1" si="45"/>
        <v>61.822095556807959</v>
      </c>
    </row>
    <row r="1433" spans="5:6" x14ac:dyDescent="0.25">
      <c r="E1433" s="24">
        <f t="shared" ca="1" si="44"/>
        <v>0.62150368515815291</v>
      </c>
      <c r="F1433" s="24">
        <f t="shared" ca="1" si="45"/>
        <v>53.094323968227584</v>
      </c>
    </row>
    <row r="1434" spans="5:6" x14ac:dyDescent="0.25">
      <c r="E1434" s="24">
        <f t="shared" ca="1" si="44"/>
        <v>0.70864694145327067</v>
      </c>
      <c r="F1434" s="24">
        <f t="shared" ca="1" si="45"/>
        <v>55.494362290282666</v>
      </c>
    </row>
    <row r="1435" spans="5:6" x14ac:dyDescent="0.25">
      <c r="E1435" s="24">
        <f t="shared" ca="1" si="44"/>
        <v>0.44128035878628669</v>
      </c>
      <c r="F1435" s="24">
        <f t="shared" ca="1" si="45"/>
        <v>48.522761614160359</v>
      </c>
    </row>
    <row r="1436" spans="5:6" x14ac:dyDescent="0.25">
      <c r="E1436" s="24">
        <f t="shared" ca="1" si="44"/>
        <v>0.40021554921633773</v>
      </c>
      <c r="F1436" s="24">
        <f t="shared" ca="1" si="45"/>
        <v>47.472107800288356</v>
      </c>
    </row>
    <row r="1437" spans="5:6" x14ac:dyDescent="0.25">
      <c r="E1437" s="24">
        <f t="shared" ca="1" si="44"/>
        <v>0.62674247114250703</v>
      </c>
      <c r="F1437" s="24">
        <f t="shared" ca="1" si="45"/>
        <v>53.232379295865655</v>
      </c>
    </row>
    <row r="1438" spans="5:6" x14ac:dyDescent="0.25">
      <c r="E1438" s="24">
        <f t="shared" ca="1" si="44"/>
        <v>0.86884732542525411</v>
      </c>
      <c r="F1438" s="24">
        <f t="shared" ca="1" si="45"/>
        <v>61.209589195801186</v>
      </c>
    </row>
    <row r="1439" spans="5:6" x14ac:dyDescent="0.25">
      <c r="E1439" s="24">
        <f t="shared" ca="1" si="44"/>
        <v>0.35692266344084833</v>
      </c>
      <c r="F1439" s="24">
        <f t="shared" ca="1" si="45"/>
        <v>46.333033784323156</v>
      </c>
    </row>
    <row r="1440" spans="5:6" x14ac:dyDescent="0.25">
      <c r="E1440" s="24">
        <f t="shared" ca="1" si="44"/>
        <v>0.83931054059571808</v>
      </c>
      <c r="F1440" s="24">
        <f t="shared" ca="1" si="45"/>
        <v>59.916282182168139</v>
      </c>
    </row>
    <row r="1441" spans="5:6" x14ac:dyDescent="0.25">
      <c r="E1441" s="24">
        <f t="shared" ca="1" si="44"/>
        <v>0.41178987738561712</v>
      </c>
      <c r="F1441" s="24">
        <f t="shared" ca="1" si="45"/>
        <v>47.770568528153753</v>
      </c>
    </row>
    <row r="1442" spans="5:6" x14ac:dyDescent="0.25">
      <c r="E1442" s="24">
        <f t="shared" ca="1" si="44"/>
        <v>0.63962623578111044</v>
      </c>
      <c r="F1442" s="24">
        <f t="shared" ca="1" si="45"/>
        <v>53.574599167114286</v>
      </c>
    </row>
    <row r="1443" spans="5:6" x14ac:dyDescent="0.25">
      <c r="E1443" s="24">
        <f t="shared" ca="1" si="44"/>
        <v>0.4596936935706335</v>
      </c>
      <c r="F1443" s="24">
        <f t="shared" ca="1" si="45"/>
        <v>48.987945710139286</v>
      </c>
    </row>
    <row r="1444" spans="5:6" x14ac:dyDescent="0.25">
      <c r="E1444" s="24">
        <f t="shared" ca="1" si="44"/>
        <v>0.41677046567776255</v>
      </c>
      <c r="F1444" s="24">
        <f t="shared" ca="1" si="45"/>
        <v>47.898376086108016</v>
      </c>
    </row>
    <row r="1445" spans="5:6" x14ac:dyDescent="0.25">
      <c r="E1445" s="24">
        <f t="shared" ca="1" si="44"/>
        <v>0.63518428625957846</v>
      </c>
      <c r="F1445" s="24">
        <f t="shared" ca="1" si="45"/>
        <v>53.456158568975113</v>
      </c>
    </row>
    <row r="1446" spans="5:6" x14ac:dyDescent="0.25">
      <c r="E1446" s="24">
        <f t="shared" ca="1" si="44"/>
        <v>0.80751266461323101</v>
      </c>
      <c r="F1446" s="24">
        <f t="shared" ca="1" si="45"/>
        <v>58.68766845662693</v>
      </c>
    </row>
    <row r="1447" spans="5:6" x14ac:dyDescent="0.25">
      <c r="E1447" s="24">
        <f t="shared" ca="1" si="44"/>
        <v>0.55423219528149581</v>
      </c>
      <c r="F1447" s="24">
        <f t="shared" ca="1" si="45"/>
        <v>51.363613715284224</v>
      </c>
    </row>
    <row r="1448" spans="5:6" x14ac:dyDescent="0.25">
      <c r="E1448" s="24">
        <f t="shared" ca="1" si="44"/>
        <v>0.37947950085159543</v>
      </c>
      <c r="F1448" s="24">
        <f t="shared" ca="1" si="45"/>
        <v>46.931519092802965</v>
      </c>
    </row>
    <row r="1449" spans="5:6" x14ac:dyDescent="0.25">
      <c r="E1449" s="24">
        <f t="shared" ca="1" si="44"/>
        <v>0.75317475117602994</v>
      </c>
      <c r="F1449" s="24">
        <f t="shared" ca="1" si="45"/>
        <v>56.845142445032685</v>
      </c>
    </row>
    <row r="1450" spans="5:6" x14ac:dyDescent="0.25">
      <c r="E1450" s="24">
        <f t="shared" ca="1" si="44"/>
        <v>8.5455194458456174E-2</v>
      </c>
      <c r="F1450" s="24">
        <f t="shared" ca="1" si="45"/>
        <v>36.30715588791125</v>
      </c>
    </row>
    <row r="1451" spans="5:6" x14ac:dyDescent="0.25">
      <c r="E1451" s="24">
        <f t="shared" ca="1" si="44"/>
        <v>0.27615533512711821</v>
      </c>
      <c r="F1451" s="24">
        <f t="shared" ca="1" si="45"/>
        <v>44.056987911437076</v>
      </c>
    </row>
    <row r="1452" spans="5:6" x14ac:dyDescent="0.25">
      <c r="E1452" s="24">
        <f t="shared" ca="1" si="44"/>
        <v>0.40454196316406954</v>
      </c>
      <c r="F1452" s="24">
        <f t="shared" ca="1" si="45"/>
        <v>47.583920047910532</v>
      </c>
    </row>
    <row r="1453" spans="5:6" x14ac:dyDescent="0.25">
      <c r="E1453" s="24">
        <f t="shared" ca="1" si="44"/>
        <v>0.83181402713776886</v>
      </c>
      <c r="F1453" s="24">
        <f t="shared" ca="1" si="45"/>
        <v>59.613584948061764</v>
      </c>
    </row>
    <row r="1454" spans="5:6" x14ac:dyDescent="0.25">
      <c r="E1454" s="24">
        <f t="shared" ca="1" si="44"/>
        <v>0.2853273402621781</v>
      </c>
      <c r="F1454" s="24">
        <f t="shared" ca="1" si="45"/>
        <v>44.329124197657677</v>
      </c>
    </row>
    <row r="1455" spans="5:6" x14ac:dyDescent="0.25">
      <c r="E1455" s="24">
        <f t="shared" ca="1" si="44"/>
        <v>0.98782288928133499</v>
      </c>
      <c r="F1455" s="24">
        <f t="shared" ca="1" si="45"/>
        <v>72.514947120538892</v>
      </c>
    </row>
    <row r="1456" spans="5:6" x14ac:dyDescent="0.25">
      <c r="E1456" s="24">
        <f t="shared" ca="1" si="44"/>
        <v>0.16669412527285288</v>
      </c>
      <c r="F1456" s="24">
        <f t="shared" ca="1" si="45"/>
        <v>40.326883280079002</v>
      </c>
    </row>
    <row r="1457" spans="5:6" x14ac:dyDescent="0.25">
      <c r="E1457" s="24">
        <f t="shared" ca="1" si="44"/>
        <v>0.35519710630859191</v>
      </c>
      <c r="F1457" s="24">
        <f t="shared" ca="1" si="45"/>
        <v>46.286732987335888</v>
      </c>
    </row>
    <row r="1458" spans="5:6" x14ac:dyDescent="0.25">
      <c r="E1458" s="24">
        <f t="shared" ca="1" si="44"/>
        <v>5.344664702263302E-2</v>
      </c>
      <c r="F1458" s="24">
        <f t="shared" ca="1" si="45"/>
        <v>33.876844630181637</v>
      </c>
    </row>
    <row r="1459" spans="5:6" x14ac:dyDescent="0.25">
      <c r="E1459" s="24">
        <f t="shared" ca="1" si="44"/>
        <v>0.68564682607093752</v>
      </c>
      <c r="F1459" s="24">
        <f t="shared" ca="1" si="45"/>
        <v>54.835484771202758</v>
      </c>
    </row>
    <row r="1460" spans="5:6" x14ac:dyDescent="0.25">
      <c r="E1460" s="24">
        <f t="shared" ca="1" si="44"/>
        <v>0.14829768180507241</v>
      </c>
      <c r="F1460" s="24">
        <f t="shared" ca="1" si="45"/>
        <v>39.562376690292695</v>
      </c>
    </row>
    <row r="1461" spans="5:6" x14ac:dyDescent="0.25">
      <c r="E1461" s="24">
        <f t="shared" ca="1" si="44"/>
        <v>1.6792916874850294E-2</v>
      </c>
      <c r="F1461" s="24">
        <f t="shared" ca="1" si="45"/>
        <v>28.749906623139118</v>
      </c>
    </row>
    <row r="1462" spans="5:6" x14ac:dyDescent="0.25">
      <c r="E1462" s="24">
        <f t="shared" ca="1" si="44"/>
        <v>0.52915287584951987</v>
      </c>
      <c r="F1462" s="24">
        <f t="shared" ca="1" si="45"/>
        <v>50.731405820661763</v>
      </c>
    </row>
    <row r="1463" spans="5:6" x14ac:dyDescent="0.25">
      <c r="E1463" s="24">
        <f t="shared" ca="1" si="44"/>
        <v>0.14343456073197147</v>
      </c>
      <c r="F1463" s="24">
        <f t="shared" ca="1" si="45"/>
        <v>39.34984954893531</v>
      </c>
    </row>
    <row r="1464" spans="5:6" x14ac:dyDescent="0.25">
      <c r="E1464" s="24">
        <f t="shared" ca="1" si="44"/>
        <v>0.56245530862387372</v>
      </c>
      <c r="F1464" s="24">
        <f t="shared" ca="1" si="45"/>
        <v>51.571972662260862</v>
      </c>
    </row>
    <row r="1465" spans="5:6" x14ac:dyDescent="0.25">
      <c r="E1465" s="24">
        <f t="shared" ca="1" si="44"/>
        <v>0.70888449997981329</v>
      </c>
      <c r="F1465" s="24">
        <f t="shared" ca="1" si="45"/>
        <v>55.501288500533171</v>
      </c>
    </row>
    <row r="1466" spans="5:6" x14ac:dyDescent="0.25">
      <c r="E1466" s="24">
        <f t="shared" ca="1" si="44"/>
        <v>0.94316184137348136</v>
      </c>
      <c r="F1466" s="24">
        <f t="shared" ca="1" si="45"/>
        <v>65.818828477667893</v>
      </c>
    </row>
    <row r="1467" spans="5:6" x14ac:dyDescent="0.25">
      <c r="E1467" s="24">
        <f t="shared" ca="1" si="44"/>
        <v>0.24879420495145776</v>
      </c>
      <c r="F1467" s="24">
        <f t="shared" ca="1" si="45"/>
        <v>43.217109023604358</v>
      </c>
    </row>
    <row r="1468" spans="5:6" x14ac:dyDescent="0.25">
      <c r="E1468" s="24">
        <f t="shared" ca="1" si="44"/>
        <v>0.28244124499088585</v>
      </c>
      <c r="F1468" s="24">
        <f t="shared" ca="1" si="45"/>
        <v>44.243954279115755</v>
      </c>
    </row>
    <row r="1469" spans="5:6" x14ac:dyDescent="0.25">
      <c r="E1469" s="24">
        <f t="shared" ca="1" si="44"/>
        <v>0.38923707301399468</v>
      </c>
      <c r="F1469" s="24">
        <f t="shared" ca="1" si="45"/>
        <v>47.186919624121686</v>
      </c>
    </row>
    <row r="1470" spans="5:6" x14ac:dyDescent="0.25">
      <c r="E1470" s="24">
        <f t="shared" ca="1" si="44"/>
        <v>0.2035930879193546</v>
      </c>
      <c r="F1470" s="24">
        <f t="shared" ca="1" si="45"/>
        <v>41.711444950727881</v>
      </c>
    </row>
    <row r="1471" spans="5:6" x14ac:dyDescent="0.25">
      <c r="E1471" s="24">
        <f t="shared" ca="1" si="44"/>
        <v>7.6848174232464594E-2</v>
      </c>
      <c r="F1471" s="24">
        <f t="shared" ca="1" si="45"/>
        <v>35.734038981028348</v>
      </c>
    </row>
    <row r="1472" spans="5:6" x14ac:dyDescent="0.25">
      <c r="E1472" s="24">
        <f t="shared" ca="1" si="44"/>
        <v>0.35118370182041614</v>
      </c>
      <c r="F1472" s="24">
        <f t="shared" ca="1" si="45"/>
        <v>46.178733208787023</v>
      </c>
    </row>
    <row r="1473" spans="5:6" x14ac:dyDescent="0.25">
      <c r="E1473" s="24">
        <f t="shared" ca="1" si="44"/>
        <v>0.69763992328575253</v>
      </c>
      <c r="F1473" s="24">
        <f t="shared" ca="1" si="45"/>
        <v>55.176246878049646</v>
      </c>
    </row>
    <row r="1474" spans="5:6" x14ac:dyDescent="0.25">
      <c r="E1474" s="24">
        <f t="shared" ca="1" si="44"/>
        <v>0.44138769264434619</v>
      </c>
      <c r="F1474" s="24">
        <f t="shared" ca="1" si="45"/>
        <v>48.525481537188604</v>
      </c>
    </row>
    <row r="1475" spans="5:6" x14ac:dyDescent="0.25">
      <c r="E1475" s="24">
        <f t="shared" ca="1" si="44"/>
        <v>0.41068146025267616</v>
      </c>
      <c r="F1475" s="24">
        <f t="shared" ca="1" si="45"/>
        <v>47.742076413136054</v>
      </c>
    </row>
    <row r="1476" spans="5:6" x14ac:dyDescent="0.25">
      <c r="E1476" s="24">
        <f t="shared" ref="E1476:E1539" ca="1" si="46">RAND()</f>
        <v>0.71006226248044801</v>
      </c>
      <c r="F1476" s="24">
        <f t="shared" ref="F1476:F1539" ca="1" si="47">_xlfn.NORM.INV(E1476,$C$3,$C$4)</f>
        <v>55.535666210312179</v>
      </c>
    </row>
    <row r="1477" spans="5:6" x14ac:dyDescent="0.25">
      <c r="E1477" s="24">
        <f t="shared" ca="1" si="46"/>
        <v>0.75804170627868728</v>
      </c>
      <c r="F1477" s="24">
        <f t="shared" ca="1" si="47"/>
        <v>57.000171608212824</v>
      </c>
    </row>
    <row r="1478" spans="5:6" x14ac:dyDescent="0.25">
      <c r="E1478" s="24">
        <f t="shared" ca="1" si="46"/>
        <v>5.1487526776258341E-2</v>
      </c>
      <c r="F1478" s="24">
        <f t="shared" ca="1" si="47"/>
        <v>33.694014415423652</v>
      </c>
    </row>
    <row r="1479" spans="5:6" x14ac:dyDescent="0.25">
      <c r="E1479" s="24">
        <f t="shared" ca="1" si="46"/>
        <v>0.26583338200472073</v>
      </c>
      <c r="F1479" s="24">
        <f t="shared" ca="1" si="47"/>
        <v>43.745362973898096</v>
      </c>
    </row>
    <row r="1480" spans="5:6" x14ac:dyDescent="0.25">
      <c r="E1480" s="24">
        <f t="shared" ca="1" si="46"/>
        <v>3.4176223673854422E-2</v>
      </c>
      <c r="F1480" s="24">
        <f t="shared" ca="1" si="47"/>
        <v>31.773238020916935</v>
      </c>
    </row>
    <row r="1481" spans="5:6" x14ac:dyDescent="0.25">
      <c r="E1481" s="24">
        <f t="shared" ca="1" si="46"/>
        <v>0.24394835153364824</v>
      </c>
      <c r="F1481" s="24">
        <f t="shared" ca="1" si="47"/>
        <v>43.063419871457242</v>
      </c>
    </row>
    <row r="1482" spans="5:6" x14ac:dyDescent="0.25">
      <c r="E1482" s="24">
        <f t="shared" ca="1" si="46"/>
        <v>0.92150745016390812</v>
      </c>
      <c r="F1482" s="24">
        <f t="shared" ca="1" si="47"/>
        <v>64.152844933345563</v>
      </c>
    </row>
    <row r="1483" spans="5:6" x14ac:dyDescent="0.25">
      <c r="E1483" s="24">
        <f t="shared" ca="1" si="46"/>
        <v>0.91228733463636735</v>
      </c>
      <c r="F1483" s="24">
        <f t="shared" ca="1" si="47"/>
        <v>63.549756012147924</v>
      </c>
    </row>
    <row r="1484" spans="5:6" x14ac:dyDescent="0.25">
      <c r="E1484" s="24">
        <f t="shared" ca="1" si="46"/>
        <v>0.16984545353487479</v>
      </c>
      <c r="F1484" s="24">
        <f t="shared" ca="1" si="47"/>
        <v>40.452238424462138</v>
      </c>
    </row>
    <row r="1485" spans="5:6" x14ac:dyDescent="0.25">
      <c r="E1485" s="24">
        <f t="shared" ca="1" si="46"/>
        <v>0.73392757202352565</v>
      </c>
      <c r="F1485" s="24">
        <f t="shared" ca="1" si="47"/>
        <v>56.247352161077458</v>
      </c>
    </row>
    <row r="1486" spans="5:6" x14ac:dyDescent="0.25">
      <c r="E1486" s="24">
        <f t="shared" ca="1" si="46"/>
        <v>0.55589691606426461</v>
      </c>
      <c r="F1486" s="24">
        <f t="shared" ca="1" si="47"/>
        <v>51.405744067707047</v>
      </c>
    </row>
    <row r="1487" spans="5:6" x14ac:dyDescent="0.25">
      <c r="E1487" s="24">
        <f t="shared" ca="1" si="46"/>
        <v>0.49583457701471467</v>
      </c>
      <c r="F1487" s="24">
        <f t="shared" ca="1" si="47"/>
        <v>49.895586432495762</v>
      </c>
    </row>
    <row r="1488" spans="5:6" x14ac:dyDescent="0.25">
      <c r="E1488" s="24">
        <f t="shared" ca="1" si="46"/>
        <v>0.12511006986189899</v>
      </c>
      <c r="F1488" s="24">
        <f t="shared" ca="1" si="47"/>
        <v>38.501851551716307</v>
      </c>
    </row>
    <row r="1489" spans="5:6" x14ac:dyDescent="0.25">
      <c r="E1489" s="24">
        <f t="shared" ca="1" si="46"/>
        <v>0.25506124708763811</v>
      </c>
      <c r="F1489" s="24">
        <f t="shared" ca="1" si="47"/>
        <v>43.413530309216625</v>
      </c>
    </row>
    <row r="1490" spans="5:6" x14ac:dyDescent="0.25">
      <c r="E1490" s="24">
        <f t="shared" ca="1" si="46"/>
        <v>0.68126472434072527</v>
      </c>
      <c r="F1490" s="24">
        <f t="shared" ca="1" si="47"/>
        <v>54.712383274938382</v>
      </c>
    </row>
    <row r="1491" spans="5:6" x14ac:dyDescent="0.25">
      <c r="E1491" s="24">
        <f t="shared" ca="1" si="46"/>
        <v>0.37020387547987654</v>
      </c>
      <c r="F1491" s="24">
        <f t="shared" ca="1" si="47"/>
        <v>46.686865739677515</v>
      </c>
    </row>
    <row r="1492" spans="5:6" x14ac:dyDescent="0.25">
      <c r="E1492" s="24">
        <f t="shared" ca="1" si="46"/>
        <v>0.87714124035942054</v>
      </c>
      <c r="F1492" s="24">
        <f t="shared" ca="1" si="47"/>
        <v>61.608140714330958</v>
      </c>
    </row>
    <row r="1493" spans="5:6" x14ac:dyDescent="0.25">
      <c r="E1493" s="24">
        <f t="shared" ca="1" si="46"/>
        <v>0.74170191030947707</v>
      </c>
      <c r="F1493" s="24">
        <f t="shared" ca="1" si="47"/>
        <v>56.486012004570121</v>
      </c>
    </row>
    <row r="1494" spans="5:6" x14ac:dyDescent="0.25">
      <c r="E1494" s="24">
        <f t="shared" ca="1" si="46"/>
        <v>0.50643001144999322</v>
      </c>
      <c r="F1494" s="24">
        <f t="shared" ca="1" si="47"/>
        <v>50.161183464068863</v>
      </c>
    </row>
    <row r="1495" spans="5:6" x14ac:dyDescent="0.25">
      <c r="E1495" s="24">
        <f t="shared" ca="1" si="46"/>
        <v>0.36316335899632524</v>
      </c>
      <c r="F1495" s="24">
        <f t="shared" ca="1" si="47"/>
        <v>46.499840373114523</v>
      </c>
    </row>
    <row r="1496" spans="5:6" x14ac:dyDescent="0.25">
      <c r="E1496" s="24">
        <f t="shared" ca="1" si="46"/>
        <v>0.71367227079469397</v>
      </c>
      <c r="F1496" s="24">
        <f t="shared" ca="1" si="47"/>
        <v>55.641449949642862</v>
      </c>
    </row>
    <row r="1497" spans="5:6" x14ac:dyDescent="0.25">
      <c r="E1497" s="24">
        <f t="shared" ca="1" si="46"/>
        <v>0.38631639747979873</v>
      </c>
      <c r="F1497" s="24">
        <f t="shared" ca="1" si="47"/>
        <v>47.110671896253713</v>
      </c>
    </row>
    <row r="1498" spans="5:6" x14ac:dyDescent="0.25">
      <c r="E1498" s="24">
        <f t="shared" ca="1" si="46"/>
        <v>0.70068219358337935</v>
      </c>
      <c r="F1498" s="24">
        <f t="shared" ca="1" si="47"/>
        <v>55.26363583509972</v>
      </c>
    </row>
    <row r="1499" spans="5:6" x14ac:dyDescent="0.25">
      <c r="E1499" s="24">
        <f t="shared" ca="1" si="46"/>
        <v>0.52663688456307844</v>
      </c>
      <c r="F1499" s="24">
        <f t="shared" ca="1" si="47"/>
        <v>50.668184555064371</v>
      </c>
    </row>
    <row r="1500" spans="5:6" x14ac:dyDescent="0.25">
      <c r="E1500" s="24">
        <f t="shared" ca="1" si="46"/>
        <v>0.39335549039248907</v>
      </c>
      <c r="F1500" s="24">
        <f t="shared" ca="1" si="47"/>
        <v>47.29415971040283</v>
      </c>
    </row>
    <row r="1501" spans="5:6" x14ac:dyDescent="0.25">
      <c r="E1501" s="24">
        <f t="shared" ca="1" si="46"/>
        <v>0.90061024651482302</v>
      </c>
      <c r="F1501" s="24">
        <f t="shared" ca="1" si="47"/>
        <v>62.850365645323777</v>
      </c>
    </row>
    <row r="1502" spans="5:6" x14ac:dyDescent="0.25">
      <c r="E1502" s="24">
        <f t="shared" ca="1" si="46"/>
        <v>0.27013664252621028</v>
      </c>
      <c r="F1502" s="24">
        <f t="shared" ca="1" si="47"/>
        <v>43.876002165496239</v>
      </c>
    </row>
    <row r="1503" spans="5:6" x14ac:dyDescent="0.25">
      <c r="E1503" s="24">
        <f t="shared" ca="1" si="46"/>
        <v>1.919629948599777E-2</v>
      </c>
      <c r="F1503" s="24">
        <f t="shared" ca="1" si="47"/>
        <v>29.293615804287914</v>
      </c>
    </row>
    <row r="1504" spans="5:6" x14ac:dyDescent="0.25">
      <c r="E1504" s="24">
        <f t="shared" ca="1" si="46"/>
        <v>0.60818300063335295</v>
      </c>
      <c r="F1504" s="24">
        <f t="shared" ca="1" si="47"/>
        <v>52.745864225768656</v>
      </c>
    </row>
    <row r="1505" spans="5:6" x14ac:dyDescent="0.25">
      <c r="E1505" s="24">
        <f t="shared" ca="1" si="46"/>
        <v>0.42559060300991314</v>
      </c>
      <c r="F1505" s="24">
        <f t="shared" ca="1" si="47"/>
        <v>48.123884941170964</v>
      </c>
    </row>
    <row r="1506" spans="5:6" x14ac:dyDescent="0.25">
      <c r="E1506" s="24">
        <f t="shared" ca="1" si="46"/>
        <v>0.18723278404602062</v>
      </c>
      <c r="F1506" s="24">
        <f t="shared" ca="1" si="47"/>
        <v>41.118602222756614</v>
      </c>
    </row>
    <row r="1507" spans="5:6" x14ac:dyDescent="0.25">
      <c r="E1507" s="24">
        <f t="shared" ca="1" si="46"/>
        <v>0.14690230763560219</v>
      </c>
      <c r="F1507" s="24">
        <f t="shared" ca="1" si="47"/>
        <v>39.501881267861648</v>
      </c>
    </row>
    <row r="1508" spans="5:6" x14ac:dyDescent="0.25">
      <c r="E1508" s="24">
        <f t="shared" ca="1" si="46"/>
        <v>0.16974705214037211</v>
      </c>
      <c r="F1508" s="24">
        <f t="shared" ca="1" si="47"/>
        <v>40.448346873138519</v>
      </c>
    </row>
    <row r="1509" spans="5:6" x14ac:dyDescent="0.25">
      <c r="E1509" s="24">
        <f t="shared" ca="1" si="46"/>
        <v>0.28889524957727586</v>
      </c>
      <c r="F1509" s="24">
        <f t="shared" ca="1" si="47"/>
        <v>44.433849943562379</v>
      </c>
    </row>
    <row r="1510" spans="5:6" x14ac:dyDescent="0.25">
      <c r="E1510" s="24">
        <f t="shared" ca="1" si="46"/>
        <v>0.54179561464767589</v>
      </c>
      <c r="F1510" s="24">
        <f t="shared" ca="1" si="47"/>
        <v>51.049584600102691</v>
      </c>
    </row>
    <row r="1511" spans="5:6" x14ac:dyDescent="0.25">
      <c r="E1511" s="24">
        <f t="shared" ca="1" si="46"/>
        <v>0.12392529640251171</v>
      </c>
      <c r="F1511" s="24">
        <f t="shared" ca="1" si="47"/>
        <v>38.444141359097266</v>
      </c>
    </row>
    <row r="1512" spans="5:6" x14ac:dyDescent="0.25">
      <c r="E1512" s="24">
        <f t="shared" ca="1" si="46"/>
        <v>8.2897849481023966E-3</v>
      </c>
      <c r="F1512" s="24">
        <f t="shared" ca="1" si="47"/>
        <v>26.040990484784274</v>
      </c>
    </row>
    <row r="1513" spans="5:6" x14ac:dyDescent="0.25">
      <c r="E1513" s="24">
        <f t="shared" ca="1" si="46"/>
        <v>0.33122290323132031</v>
      </c>
      <c r="F1513" s="24">
        <f t="shared" ca="1" si="47"/>
        <v>45.63461133554835</v>
      </c>
    </row>
    <row r="1514" spans="5:6" x14ac:dyDescent="0.25">
      <c r="E1514" s="24">
        <f t="shared" ca="1" si="46"/>
        <v>0.66026494097614807</v>
      </c>
      <c r="F1514" s="24">
        <f t="shared" ca="1" si="47"/>
        <v>54.131863091460183</v>
      </c>
    </row>
    <row r="1515" spans="5:6" x14ac:dyDescent="0.25">
      <c r="E1515" s="24">
        <f t="shared" ca="1" si="46"/>
        <v>0.21916961771115573</v>
      </c>
      <c r="F1515" s="24">
        <f t="shared" ca="1" si="47"/>
        <v>42.249992821753288</v>
      </c>
    </row>
    <row r="1516" spans="5:6" x14ac:dyDescent="0.25">
      <c r="E1516" s="24">
        <f t="shared" ca="1" si="46"/>
        <v>0.25484148970142295</v>
      </c>
      <c r="F1516" s="24">
        <f t="shared" ca="1" si="47"/>
        <v>43.406685942883897</v>
      </c>
    </row>
    <row r="1517" spans="5:6" x14ac:dyDescent="0.25">
      <c r="E1517" s="24">
        <f t="shared" ca="1" si="46"/>
        <v>6.2174574536545402E-2</v>
      </c>
      <c r="F1517" s="24">
        <f t="shared" ca="1" si="47"/>
        <v>34.632279863481912</v>
      </c>
    </row>
    <row r="1518" spans="5:6" x14ac:dyDescent="0.25">
      <c r="E1518" s="24">
        <f t="shared" ca="1" si="46"/>
        <v>0.81521666538517445</v>
      </c>
      <c r="F1518" s="24">
        <f t="shared" ca="1" si="47"/>
        <v>58.972853547863338</v>
      </c>
    </row>
    <row r="1519" spans="5:6" x14ac:dyDescent="0.25">
      <c r="E1519" s="24">
        <f t="shared" ca="1" si="46"/>
        <v>0.58471573704796864</v>
      </c>
      <c r="F1519" s="24">
        <f t="shared" ca="1" si="47"/>
        <v>52.139724698000045</v>
      </c>
    </row>
    <row r="1520" spans="5:6" x14ac:dyDescent="0.25">
      <c r="E1520" s="24">
        <f t="shared" ca="1" si="46"/>
        <v>0.14606025713027859</v>
      </c>
      <c r="F1520" s="24">
        <f t="shared" ca="1" si="47"/>
        <v>39.465188176447754</v>
      </c>
    </row>
    <row r="1521" spans="5:6" x14ac:dyDescent="0.25">
      <c r="E1521" s="24">
        <f t="shared" ca="1" si="46"/>
        <v>0.81268589480421094</v>
      </c>
      <c r="F1521" s="24">
        <f t="shared" ca="1" si="47"/>
        <v>58.878374212989705</v>
      </c>
    </row>
    <row r="1522" spans="5:6" x14ac:dyDescent="0.25">
      <c r="E1522" s="24">
        <f t="shared" ca="1" si="46"/>
        <v>0.97987923660757636</v>
      </c>
      <c r="F1522" s="24">
        <f t="shared" ca="1" si="47"/>
        <v>70.512610976141161</v>
      </c>
    </row>
    <row r="1523" spans="5:6" x14ac:dyDescent="0.25">
      <c r="E1523" s="24">
        <f t="shared" ca="1" si="46"/>
        <v>3.474569553089113E-2</v>
      </c>
      <c r="F1523" s="24">
        <f t="shared" ca="1" si="47"/>
        <v>31.847883566052243</v>
      </c>
    </row>
    <row r="1524" spans="5:6" x14ac:dyDescent="0.25">
      <c r="E1524" s="24">
        <f t="shared" ca="1" si="46"/>
        <v>0.78259452480120351</v>
      </c>
      <c r="F1524" s="24">
        <f t="shared" ca="1" si="47"/>
        <v>57.809856233443419</v>
      </c>
    </row>
    <row r="1525" spans="5:6" x14ac:dyDescent="0.25">
      <c r="E1525" s="24">
        <f t="shared" ca="1" si="46"/>
        <v>0.8299015885548191</v>
      </c>
      <c r="F1525" s="24">
        <f t="shared" ca="1" si="47"/>
        <v>59.537764295241843</v>
      </c>
    </row>
    <row r="1526" spans="5:6" x14ac:dyDescent="0.25">
      <c r="E1526" s="24">
        <f t="shared" ca="1" si="46"/>
        <v>0.30801743457808561</v>
      </c>
      <c r="F1526" s="24">
        <f t="shared" ca="1" si="47"/>
        <v>44.985221591586708</v>
      </c>
    </row>
    <row r="1527" spans="5:6" x14ac:dyDescent="0.25">
      <c r="E1527" s="24">
        <f t="shared" ca="1" si="46"/>
        <v>0.77973610717349495</v>
      </c>
      <c r="F1527" s="24">
        <f t="shared" ca="1" si="47"/>
        <v>57.713022725745979</v>
      </c>
    </row>
    <row r="1528" spans="5:6" x14ac:dyDescent="0.25">
      <c r="E1528" s="24">
        <f t="shared" ca="1" si="46"/>
        <v>0.86173880626104504</v>
      </c>
      <c r="F1528" s="24">
        <f t="shared" ca="1" si="47"/>
        <v>60.881647402838169</v>
      </c>
    </row>
    <row r="1529" spans="5:6" x14ac:dyDescent="0.25">
      <c r="E1529" s="24">
        <f t="shared" ca="1" si="46"/>
        <v>0.36873990410775037</v>
      </c>
      <c r="F1529" s="24">
        <f t="shared" ca="1" si="47"/>
        <v>46.648074058200336</v>
      </c>
    </row>
    <row r="1530" spans="5:6" x14ac:dyDescent="0.25">
      <c r="E1530" s="24">
        <f t="shared" ca="1" si="46"/>
        <v>0.13243682054948958</v>
      </c>
      <c r="F1530" s="24">
        <f t="shared" ca="1" si="47"/>
        <v>38.850541826427602</v>
      </c>
    </row>
    <row r="1531" spans="5:6" x14ac:dyDescent="0.25">
      <c r="E1531" s="24">
        <f t="shared" ca="1" si="46"/>
        <v>0.10027894195881148</v>
      </c>
      <c r="F1531" s="24">
        <f t="shared" ca="1" si="47"/>
        <v>37.200362465149382</v>
      </c>
    </row>
    <row r="1532" spans="5:6" x14ac:dyDescent="0.25">
      <c r="E1532" s="24">
        <f t="shared" ca="1" si="46"/>
        <v>0.97576472734952691</v>
      </c>
      <c r="F1532" s="24">
        <f t="shared" ca="1" si="47"/>
        <v>69.732196267664847</v>
      </c>
    </row>
    <row r="1533" spans="5:6" x14ac:dyDescent="0.25">
      <c r="E1533" s="24">
        <f t="shared" ca="1" si="46"/>
        <v>0.37297484607441667</v>
      </c>
      <c r="F1533" s="24">
        <f t="shared" ca="1" si="47"/>
        <v>46.760153983822981</v>
      </c>
    </row>
    <row r="1534" spans="5:6" x14ac:dyDescent="0.25">
      <c r="E1534" s="24">
        <f t="shared" ca="1" si="46"/>
        <v>7.5014221760083655E-2</v>
      </c>
      <c r="F1534" s="24">
        <f t="shared" ca="1" si="47"/>
        <v>35.605689895846908</v>
      </c>
    </row>
    <row r="1535" spans="5:6" x14ac:dyDescent="0.25">
      <c r="E1535" s="24">
        <f t="shared" ca="1" si="46"/>
        <v>0.18211311742868086</v>
      </c>
      <c r="F1535" s="24">
        <f t="shared" ca="1" si="47"/>
        <v>40.92658500228336</v>
      </c>
    </row>
    <row r="1536" spans="5:6" x14ac:dyDescent="0.25">
      <c r="E1536" s="24">
        <f t="shared" ca="1" si="46"/>
        <v>0.56709808318122334</v>
      </c>
      <c r="F1536" s="24">
        <f t="shared" ca="1" si="47"/>
        <v>51.689908562230798</v>
      </c>
    </row>
    <row r="1537" spans="5:6" x14ac:dyDescent="0.25">
      <c r="E1537" s="24">
        <f t="shared" ca="1" si="46"/>
        <v>0.15521545283185378</v>
      </c>
      <c r="F1537" s="24">
        <f t="shared" ca="1" si="47"/>
        <v>39.856817231095967</v>
      </c>
    </row>
    <row r="1538" spans="5:6" x14ac:dyDescent="0.25">
      <c r="E1538" s="24">
        <f t="shared" ca="1" si="46"/>
        <v>0.48198092699492379</v>
      </c>
      <c r="F1538" s="24">
        <f t="shared" ca="1" si="47"/>
        <v>49.548175138116392</v>
      </c>
    </row>
    <row r="1539" spans="5:6" x14ac:dyDescent="0.25">
      <c r="E1539" s="24">
        <f t="shared" ca="1" si="46"/>
        <v>0.25509286442846102</v>
      </c>
      <c r="F1539" s="24">
        <f t="shared" ca="1" si="47"/>
        <v>43.414514780621097</v>
      </c>
    </row>
    <row r="1540" spans="5:6" x14ac:dyDescent="0.25">
      <c r="E1540" s="24">
        <f t="shared" ref="E1540:E1603" ca="1" si="48">RAND()</f>
        <v>0.97986274245343141</v>
      </c>
      <c r="F1540" s="24">
        <f t="shared" ref="F1540:F1603" ca="1" si="49">_xlfn.NORM.INV(E1540,$C$3,$C$4)</f>
        <v>70.509222897718416</v>
      </c>
    </row>
    <row r="1541" spans="5:6" x14ac:dyDescent="0.25">
      <c r="E1541" s="24">
        <f t="shared" ca="1" si="48"/>
        <v>0.22527018049385761</v>
      </c>
      <c r="F1541" s="24">
        <f t="shared" ca="1" si="49"/>
        <v>42.454855317231051</v>
      </c>
    </row>
    <row r="1542" spans="5:6" x14ac:dyDescent="0.25">
      <c r="E1542" s="24">
        <f t="shared" ca="1" si="48"/>
        <v>0.80673461942451796</v>
      </c>
      <c r="F1542" s="24">
        <f t="shared" ca="1" si="49"/>
        <v>58.65925968575074</v>
      </c>
    </row>
    <row r="1543" spans="5:6" x14ac:dyDescent="0.25">
      <c r="E1543" s="24">
        <f t="shared" ca="1" si="48"/>
        <v>0.82618110146315316</v>
      </c>
      <c r="F1543" s="24">
        <f t="shared" ca="1" si="49"/>
        <v>59.391810492608215</v>
      </c>
    </row>
    <row r="1544" spans="5:6" x14ac:dyDescent="0.25">
      <c r="E1544" s="24">
        <f t="shared" ca="1" si="48"/>
        <v>0.81596293857639224</v>
      </c>
      <c r="F1544" s="24">
        <f t="shared" ca="1" si="49"/>
        <v>59.000866820797249</v>
      </c>
    </row>
    <row r="1545" spans="5:6" x14ac:dyDescent="0.25">
      <c r="E1545" s="24">
        <f t="shared" ca="1" si="48"/>
        <v>0.18785713327971276</v>
      </c>
      <c r="F1545" s="24">
        <f t="shared" ca="1" si="49"/>
        <v>41.141795098586186</v>
      </c>
    </row>
    <row r="1546" spans="5:6" x14ac:dyDescent="0.25">
      <c r="E1546" s="24">
        <f t="shared" ca="1" si="48"/>
        <v>0.88362801026100324</v>
      </c>
      <c r="F1546" s="24">
        <f t="shared" ca="1" si="49"/>
        <v>61.933202379283763</v>
      </c>
    </row>
    <row r="1547" spans="5:6" x14ac:dyDescent="0.25">
      <c r="E1547" s="24">
        <f t="shared" ca="1" si="48"/>
        <v>0.67815503998987847</v>
      </c>
      <c r="F1547" s="24">
        <f t="shared" ca="1" si="49"/>
        <v>54.625458644275675</v>
      </c>
    </row>
    <row r="1548" spans="5:6" x14ac:dyDescent="0.25">
      <c r="E1548" s="24">
        <f t="shared" ca="1" si="48"/>
        <v>0.94447020895382072</v>
      </c>
      <c r="F1548" s="24">
        <f t="shared" ca="1" si="49"/>
        <v>65.934486371633113</v>
      </c>
    </row>
    <row r="1549" spans="5:6" x14ac:dyDescent="0.25">
      <c r="E1549" s="24">
        <f t="shared" ca="1" si="48"/>
        <v>9.8230748249578892E-2</v>
      </c>
      <c r="F1549" s="24">
        <f t="shared" ca="1" si="49"/>
        <v>37.083012672246596</v>
      </c>
    </row>
    <row r="1550" spans="5:6" x14ac:dyDescent="0.25">
      <c r="E1550" s="24">
        <f t="shared" ca="1" si="48"/>
        <v>0.32704074489291057</v>
      </c>
      <c r="F1550" s="24">
        <f t="shared" ca="1" si="49"/>
        <v>45.519006398142672</v>
      </c>
    </row>
    <row r="1551" spans="5:6" x14ac:dyDescent="0.25">
      <c r="E1551" s="24">
        <f t="shared" ca="1" si="48"/>
        <v>0.30918642532912455</v>
      </c>
      <c r="F1551" s="24">
        <f t="shared" ca="1" si="49"/>
        <v>45.018422381181963</v>
      </c>
    </row>
    <row r="1552" spans="5:6" x14ac:dyDescent="0.25">
      <c r="E1552" s="24">
        <f t="shared" ca="1" si="48"/>
        <v>0.95819235211595466</v>
      </c>
      <c r="F1552" s="24">
        <f t="shared" ca="1" si="49"/>
        <v>67.300838470033852</v>
      </c>
    </row>
    <row r="1553" spans="5:6" x14ac:dyDescent="0.25">
      <c r="E1553" s="24">
        <f t="shared" ca="1" si="48"/>
        <v>0.90082952174823006</v>
      </c>
      <c r="F1553" s="24">
        <f t="shared" ca="1" si="49"/>
        <v>62.862926217829049</v>
      </c>
    </row>
    <row r="1554" spans="5:6" x14ac:dyDescent="0.25">
      <c r="E1554" s="24">
        <f t="shared" ca="1" si="48"/>
        <v>0.91833869232108145</v>
      </c>
      <c r="F1554" s="24">
        <f t="shared" ca="1" si="49"/>
        <v>63.939834070819167</v>
      </c>
    </row>
    <row r="1555" spans="5:6" x14ac:dyDescent="0.25">
      <c r="E1555" s="24">
        <f t="shared" ca="1" si="48"/>
        <v>0.94854226819344856</v>
      </c>
      <c r="F1555" s="24">
        <f t="shared" ca="1" si="49"/>
        <v>66.308808482272525</v>
      </c>
    </row>
    <row r="1556" spans="5:6" x14ac:dyDescent="0.25">
      <c r="E1556" s="24">
        <f t="shared" ca="1" si="48"/>
        <v>0.75378643309416515</v>
      </c>
      <c r="F1556" s="24">
        <f t="shared" ca="1" si="49"/>
        <v>56.864535692356185</v>
      </c>
    </row>
    <row r="1557" spans="5:6" x14ac:dyDescent="0.25">
      <c r="E1557" s="24">
        <f t="shared" ca="1" si="48"/>
        <v>0.75293138584872665</v>
      </c>
      <c r="F1557" s="24">
        <f t="shared" ca="1" si="49"/>
        <v>56.837433755574494</v>
      </c>
    </row>
    <row r="1558" spans="5:6" x14ac:dyDescent="0.25">
      <c r="E1558" s="24">
        <f t="shared" ca="1" si="48"/>
        <v>0.15594843681390191</v>
      </c>
      <c r="F1558" s="24">
        <f t="shared" ca="1" si="49"/>
        <v>39.887501740683959</v>
      </c>
    </row>
    <row r="1559" spans="5:6" x14ac:dyDescent="0.25">
      <c r="E1559" s="24">
        <f t="shared" ca="1" si="48"/>
        <v>0.65932417079539474</v>
      </c>
      <c r="F1559" s="24">
        <f t="shared" ca="1" si="49"/>
        <v>54.106193696344413</v>
      </c>
    </row>
    <row r="1560" spans="5:6" x14ac:dyDescent="0.25">
      <c r="E1560" s="24">
        <f t="shared" ca="1" si="48"/>
        <v>0.81579157800451207</v>
      </c>
      <c r="F1560" s="24">
        <f t="shared" ca="1" si="49"/>
        <v>58.994428121195284</v>
      </c>
    </row>
    <row r="1561" spans="5:6" x14ac:dyDescent="0.25">
      <c r="E1561" s="24">
        <f t="shared" ca="1" si="48"/>
        <v>5.3418117995066017E-2</v>
      </c>
      <c r="F1561" s="24">
        <f t="shared" ca="1" si="49"/>
        <v>33.874220675346137</v>
      </c>
    </row>
    <row r="1562" spans="5:6" x14ac:dyDescent="0.25">
      <c r="E1562" s="24">
        <f t="shared" ca="1" si="48"/>
        <v>0.83168735858516707</v>
      </c>
      <c r="F1562" s="24">
        <f t="shared" ca="1" si="49"/>
        <v>59.608545960925895</v>
      </c>
    </row>
    <row r="1563" spans="5:6" x14ac:dyDescent="0.25">
      <c r="E1563" s="24">
        <f t="shared" ca="1" si="48"/>
        <v>0.80007390845642545</v>
      </c>
      <c r="F1563" s="24">
        <f t="shared" ca="1" si="49"/>
        <v>58.418852575838002</v>
      </c>
    </row>
    <row r="1564" spans="5:6" x14ac:dyDescent="0.25">
      <c r="E1564" s="24">
        <f t="shared" ca="1" si="48"/>
        <v>7.360138920989856E-2</v>
      </c>
      <c r="F1564" s="24">
        <f t="shared" ca="1" si="49"/>
        <v>35.505171216494574</v>
      </c>
    </row>
    <row r="1565" spans="5:6" x14ac:dyDescent="0.25">
      <c r="E1565" s="24">
        <f t="shared" ca="1" si="48"/>
        <v>0.64434216803183408</v>
      </c>
      <c r="F1565" s="24">
        <f t="shared" ca="1" si="49"/>
        <v>53.700896898040142</v>
      </c>
    </row>
    <row r="1566" spans="5:6" x14ac:dyDescent="0.25">
      <c r="E1566" s="24">
        <f t="shared" ca="1" si="48"/>
        <v>0.82807332105406761</v>
      </c>
      <c r="F1566" s="24">
        <f t="shared" ca="1" si="49"/>
        <v>59.465789825445455</v>
      </c>
    </row>
    <row r="1567" spans="5:6" x14ac:dyDescent="0.25">
      <c r="E1567" s="24">
        <f t="shared" ca="1" si="48"/>
        <v>0.7868185687338598</v>
      </c>
      <c r="F1567" s="24">
        <f t="shared" ca="1" si="49"/>
        <v>57.95430949670282</v>
      </c>
    </row>
    <row r="1568" spans="5:6" x14ac:dyDescent="0.25">
      <c r="E1568" s="24">
        <f t="shared" ca="1" si="48"/>
        <v>0.64747438297367021</v>
      </c>
      <c r="F1568" s="24">
        <f t="shared" ca="1" si="49"/>
        <v>53.785107168562924</v>
      </c>
    </row>
    <row r="1569" spans="5:6" x14ac:dyDescent="0.25">
      <c r="E1569" s="24">
        <f t="shared" ca="1" si="48"/>
        <v>0.97486405276512422</v>
      </c>
      <c r="F1569" s="24">
        <f t="shared" ca="1" si="49"/>
        <v>69.576432002005674</v>
      </c>
    </row>
    <row r="1570" spans="5:6" x14ac:dyDescent="0.25">
      <c r="E1570" s="24">
        <f t="shared" ca="1" si="48"/>
        <v>0.82876716313999765</v>
      </c>
      <c r="F1570" s="24">
        <f t="shared" ca="1" si="49"/>
        <v>59.49304680528806</v>
      </c>
    </row>
    <row r="1571" spans="5:6" x14ac:dyDescent="0.25">
      <c r="E1571" s="24">
        <f t="shared" ca="1" si="48"/>
        <v>0.49163689220464979</v>
      </c>
      <c r="F1571" s="24">
        <f t="shared" ca="1" si="49"/>
        <v>49.79035261899832</v>
      </c>
    </row>
    <row r="1572" spans="5:6" x14ac:dyDescent="0.25">
      <c r="E1572" s="24">
        <f t="shared" ca="1" si="48"/>
        <v>0.72694037035536829</v>
      </c>
      <c r="F1572" s="24">
        <f t="shared" ca="1" si="49"/>
        <v>56.035854942503292</v>
      </c>
    </row>
    <row r="1573" spans="5:6" x14ac:dyDescent="0.25">
      <c r="E1573" s="24">
        <f t="shared" ca="1" si="48"/>
        <v>0.87415057104392979</v>
      </c>
      <c r="F1573" s="24">
        <f t="shared" ca="1" si="49"/>
        <v>61.462327559017439</v>
      </c>
    </row>
    <row r="1574" spans="5:6" x14ac:dyDescent="0.25">
      <c r="E1574" s="24">
        <f t="shared" ca="1" si="48"/>
        <v>7.8510774632744029E-3</v>
      </c>
      <c r="F1574" s="24">
        <f t="shared" ca="1" si="49"/>
        <v>25.842341439379702</v>
      </c>
    </row>
    <row r="1575" spans="5:6" x14ac:dyDescent="0.25">
      <c r="E1575" s="24">
        <f t="shared" ca="1" si="48"/>
        <v>0.97991546250078732</v>
      </c>
      <c r="F1575" s="24">
        <f t="shared" ca="1" si="49"/>
        <v>70.520060443788026</v>
      </c>
    </row>
    <row r="1576" spans="5:6" x14ac:dyDescent="0.25">
      <c r="E1576" s="24">
        <f t="shared" ca="1" si="48"/>
        <v>0.28172314202142079</v>
      </c>
      <c r="F1576" s="24">
        <f t="shared" ca="1" si="49"/>
        <v>44.222697962976653</v>
      </c>
    </row>
    <row r="1577" spans="5:6" x14ac:dyDescent="0.25">
      <c r="E1577" s="24">
        <f t="shared" ca="1" si="48"/>
        <v>5.7944671155002458E-2</v>
      </c>
      <c r="F1577" s="24">
        <f t="shared" ca="1" si="49"/>
        <v>34.277360173036122</v>
      </c>
    </row>
    <row r="1578" spans="5:6" x14ac:dyDescent="0.25">
      <c r="E1578" s="24">
        <f t="shared" ca="1" si="48"/>
        <v>0.2580272226590492</v>
      </c>
      <c r="F1578" s="24">
        <f t="shared" ca="1" si="49"/>
        <v>43.505606636538246</v>
      </c>
    </row>
    <row r="1579" spans="5:6" x14ac:dyDescent="0.25">
      <c r="E1579" s="24">
        <f t="shared" ca="1" si="48"/>
        <v>6.9591953213766322E-2</v>
      </c>
      <c r="F1579" s="24">
        <f t="shared" ca="1" si="49"/>
        <v>35.211630824805525</v>
      </c>
    </row>
    <row r="1580" spans="5:6" x14ac:dyDescent="0.25">
      <c r="E1580" s="24">
        <f t="shared" ca="1" si="48"/>
        <v>0.22871610246824492</v>
      </c>
      <c r="F1580" s="24">
        <f t="shared" ca="1" si="49"/>
        <v>42.569182779623056</v>
      </c>
    </row>
    <row r="1581" spans="5:6" x14ac:dyDescent="0.25">
      <c r="E1581" s="24">
        <f t="shared" ca="1" si="48"/>
        <v>0.58949796347320282</v>
      </c>
      <c r="F1581" s="24">
        <f t="shared" ca="1" si="49"/>
        <v>52.262537432748886</v>
      </c>
    </row>
    <row r="1582" spans="5:6" x14ac:dyDescent="0.25">
      <c r="E1582" s="24">
        <f t="shared" ca="1" si="48"/>
        <v>0.7471739697342813</v>
      </c>
      <c r="F1582" s="24">
        <f t="shared" ca="1" si="49"/>
        <v>56.656230640280043</v>
      </c>
    </row>
    <row r="1583" spans="5:6" x14ac:dyDescent="0.25">
      <c r="E1583" s="24">
        <f t="shared" ca="1" si="48"/>
        <v>0.23936465515188532</v>
      </c>
      <c r="F1583" s="24">
        <f t="shared" ca="1" si="49"/>
        <v>42.916522164484981</v>
      </c>
    </row>
    <row r="1584" spans="5:6" x14ac:dyDescent="0.25">
      <c r="E1584" s="24">
        <f t="shared" ca="1" si="48"/>
        <v>0.64283932407177591</v>
      </c>
      <c r="F1584" s="24">
        <f t="shared" ca="1" si="49"/>
        <v>53.660585962507291</v>
      </c>
    </row>
    <row r="1585" spans="5:6" x14ac:dyDescent="0.25">
      <c r="E1585" s="24">
        <f t="shared" ca="1" si="48"/>
        <v>0.16573188602014233</v>
      </c>
      <c r="F1585" s="24">
        <f t="shared" ca="1" si="49"/>
        <v>40.288302845601379</v>
      </c>
    </row>
    <row r="1586" spans="5:6" x14ac:dyDescent="0.25">
      <c r="E1586" s="24">
        <f t="shared" ca="1" si="48"/>
        <v>0.52878854529146024</v>
      </c>
      <c r="F1586" s="24">
        <f t="shared" ca="1" si="49"/>
        <v>50.722249253399816</v>
      </c>
    </row>
    <row r="1587" spans="5:6" x14ac:dyDescent="0.25">
      <c r="E1587" s="24">
        <f t="shared" ca="1" si="48"/>
        <v>0.18404827830290593</v>
      </c>
      <c r="F1587" s="24">
        <f t="shared" ca="1" si="49"/>
        <v>40.999554756183187</v>
      </c>
    </row>
    <row r="1588" spans="5:6" x14ac:dyDescent="0.25">
      <c r="E1588" s="24">
        <f t="shared" ca="1" si="48"/>
        <v>6.0211700793261769E-2</v>
      </c>
      <c r="F1588" s="24">
        <f t="shared" ca="1" si="49"/>
        <v>34.470011175074099</v>
      </c>
    </row>
    <row r="1589" spans="5:6" x14ac:dyDescent="0.25">
      <c r="E1589" s="24">
        <f t="shared" ca="1" si="48"/>
        <v>0.93681281213726719</v>
      </c>
      <c r="F1589" s="24">
        <f t="shared" ca="1" si="49"/>
        <v>65.28556706004386</v>
      </c>
    </row>
    <row r="1590" spans="5:6" x14ac:dyDescent="0.25">
      <c r="E1590" s="24">
        <f t="shared" ca="1" si="48"/>
        <v>0.8761829301609928</v>
      </c>
      <c r="F1590" s="24">
        <f t="shared" ca="1" si="49"/>
        <v>61.561149550978058</v>
      </c>
    </row>
    <row r="1591" spans="5:6" x14ac:dyDescent="0.25">
      <c r="E1591" s="24">
        <f t="shared" ca="1" si="48"/>
        <v>0.65263960475849125</v>
      </c>
      <c r="F1591" s="24">
        <f t="shared" ca="1" si="49"/>
        <v>53.924567111725572</v>
      </c>
    </row>
    <row r="1592" spans="5:6" x14ac:dyDescent="0.25">
      <c r="E1592" s="24">
        <f t="shared" ca="1" si="48"/>
        <v>0.62043483876340477</v>
      </c>
      <c r="F1592" s="24">
        <f t="shared" ca="1" si="49"/>
        <v>53.066230295222901</v>
      </c>
    </row>
    <row r="1593" spans="5:6" x14ac:dyDescent="0.25">
      <c r="E1593" s="24">
        <f t="shared" ca="1" si="48"/>
        <v>0.27898387440363603</v>
      </c>
      <c r="F1593" s="24">
        <f t="shared" ca="1" si="49"/>
        <v>44.141372463639598</v>
      </c>
    </row>
    <row r="1594" spans="5:6" x14ac:dyDescent="0.25">
      <c r="E1594" s="24">
        <f t="shared" ca="1" si="48"/>
        <v>0.69096167789235163</v>
      </c>
      <c r="F1594" s="24">
        <f t="shared" ca="1" si="49"/>
        <v>54.985780890190789</v>
      </c>
    </row>
    <row r="1595" spans="5:6" x14ac:dyDescent="0.25">
      <c r="E1595" s="24">
        <f t="shared" ca="1" si="48"/>
        <v>5.3538916769372169E-2</v>
      </c>
      <c r="F1595" s="24">
        <f t="shared" ca="1" si="49"/>
        <v>33.885323539873966</v>
      </c>
    </row>
    <row r="1596" spans="5:6" x14ac:dyDescent="0.25">
      <c r="E1596" s="24">
        <f t="shared" ca="1" si="48"/>
        <v>0.36574662912174072</v>
      </c>
      <c r="F1596" s="24">
        <f t="shared" ca="1" si="49"/>
        <v>46.568601568675732</v>
      </c>
    </row>
    <row r="1597" spans="5:6" x14ac:dyDescent="0.25">
      <c r="E1597" s="24">
        <f t="shared" ca="1" si="48"/>
        <v>0.21642328377745967</v>
      </c>
      <c r="F1597" s="24">
        <f t="shared" ca="1" si="49"/>
        <v>42.156701140093936</v>
      </c>
    </row>
    <row r="1598" spans="5:6" x14ac:dyDescent="0.25">
      <c r="E1598" s="24">
        <f t="shared" ca="1" si="48"/>
        <v>0.45365373701682266</v>
      </c>
      <c r="F1598" s="24">
        <f t="shared" ca="1" si="49"/>
        <v>48.835645911613618</v>
      </c>
    </row>
    <row r="1599" spans="5:6" x14ac:dyDescent="0.25">
      <c r="E1599" s="24">
        <f t="shared" ca="1" si="48"/>
        <v>0.96301951611986192</v>
      </c>
      <c r="F1599" s="24">
        <f t="shared" ca="1" si="49"/>
        <v>67.868547493923586</v>
      </c>
    </row>
    <row r="1600" spans="5:6" x14ac:dyDescent="0.25">
      <c r="E1600" s="24">
        <f t="shared" ca="1" si="48"/>
        <v>0.75407000392015655</v>
      </c>
      <c r="F1600" s="24">
        <f t="shared" ca="1" si="49"/>
        <v>56.87353500784225</v>
      </c>
    </row>
    <row r="1601" spans="5:6" x14ac:dyDescent="0.25">
      <c r="E1601" s="24">
        <f t="shared" ca="1" si="48"/>
        <v>2.0469346370720398E-2</v>
      </c>
      <c r="F1601" s="24">
        <f t="shared" ca="1" si="49"/>
        <v>29.558496133479846</v>
      </c>
    </row>
    <row r="1602" spans="5:6" x14ac:dyDescent="0.25">
      <c r="E1602" s="24">
        <f t="shared" ca="1" si="48"/>
        <v>0.73859148859606971</v>
      </c>
      <c r="F1602" s="24">
        <f t="shared" ca="1" si="49"/>
        <v>56.390090833695623</v>
      </c>
    </row>
    <row r="1603" spans="5:6" x14ac:dyDescent="0.25">
      <c r="E1603" s="24">
        <f t="shared" ca="1" si="48"/>
        <v>0.83647931765025829</v>
      </c>
      <c r="F1603" s="24">
        <f t="shared" ca="1" si="49"/>
        <v>59.800906690099495</v>
      </c>
    </row>
    <row r="1604" spans="5:6" x14ac:dyDescent="0.25">
      <c r="E1604" s="24">
        <f t="shared" ref="E1604:E1667" ca="1" si="50">RAND()</f>
        <v>0.86178772825684469</v>
      </c>
      <c r="F1604" s="24">
        <f t="shared" ref="F1604:F1667" ca="1" si="51">_xlfn.NORM.INV(E1604,$C$3,$C$4)</f>
        <v>60.883864430340452</v>
      </c>
    </row>
    <row r="1605" spans="5:6" x14ac:dyDescent="0.25">
      <c r="E1605" s="24">
        <f t="shared" ca="1" si="50"/>
        <v>0.9468753096058613</v>
      </c>
      <c r="F1605" s="24">
        <f t="shared" ca="1" si="51"/>
        <v>66.152831968116701</v>
      </c>
    </row>
    <row r="1606" spans="5:6" x14ac:dyDescent="0.25">
      <c r="E1606" s="24">
        <f t="shared" ca="1" si="50"/>
        <v>0.439064641811162</v>
      </c>
      <c r="F1606" s="24">
        <f t="shared" ca="1" si="51"/>
        <v>48.466588908983816</v>
      </c>
    </row>
    <row r="1607" spans="5:6" x14ac:dyDescent="0.25">
      <c r="E1607" s="24">
        <f t="shared" ca="1" si="50"/>
        <v>0.3407504387975081</v>
      </c>
      <c r="F1607" s="24">
        <f t="shared" ca="1" si="51"/>
        <v>45.895840904806377</v>
      </c>
    </row>
    <row r="1608" spans="5:6" x14ac:dyDescent="0.25">
      <c r="E1608" s="24">
        <f t="shared" ca="1" si="50"/>
        <v>0.94210807462071111</v>
      </c>
      <c r="F1608" s="24">
        <f t="shared" ca="1" si="51"/>
        <v>65.72719205562737</v>
      </c>
    </row>
    <row r="1609" spans="5:6" x14ac:dyDescent="0.25">
      <c r="E1609" s="24">
        <f t="shared" ca="1" si="50"/>
        <v>0.47555223691488024</v>
      </c>
      <c r="F1609" s="24">
        <f t="shared" ca="1" si="51"/>
        <v>49.386801390701301</v>
      </c>
    </row>
    <row r="1610" spans="5:6" x14ac:dyDescent="0.25">
      <c r="E1610" s="24">
        <f t="shared" ca="1" si="50"/>
        <v>0.58285100258355893</v>
      </c>
      <c r="F1610" s="24">
        <f t="shared" ca="1" si="51"/>
        <v>52.091924643942114</v>
      </c>
    </row>
    <row r="1611" spans="5:6" x14ac:dyDescent="0.25">
      <c r="E1611" s="24">
        <f t="shared" ca="1" si="50"/>
        <v>0.54597481177629525</v>
      </c>
      <c r="F1611" s="24">
        <f t="shared" ca="1" si="51"/>
        <v>51.154980368299775</v>
      </c>
    </row>
    <row r="1612" spans="5:6" x14ac:dyDescent="0.25">
      <c r="E1612" s="24">
        <f t="shared" ca="1" si="50"/>
        <v>0.41237738182200334</v>
      </c>
      <c r="F1612" s="24">
        <f t="shared" ca="1" si="51"/>
        <v>47.785663113320517</v>
      </c>
    </row>
    <row r="1613" spans="5:6" x14ac:dyDescent="0.25">
      <c r="E1613" s="24">
        <f t="shared" ca="1" si="50"/>
        <v>0.6471883277849747</v>
      </c>
      <c r="F1613" s="24">
        <f t="shared" ca="1" si="51"/>
        <v>53.777405456695632</v>
      </c>
    </row>
    <row r="1614" spans="5:6" x14ac:dyDescent="0.25">
      <c r="E1614" s="24">
        <f t="shared" ca="1" si="50"/>
        <v>0.62887064545422111</v>
      </c>
      <c r="F1614" s="24">
        <f t="shared" ca="1" si="51"/>
        <v>53.288637048373815</v>
      </c>
    </row>
    <row r="1615" spans="5:6" x14ac:dyDescent="0.25">
      <c r="E1615" s="24">
        <f t="shared" ca="1" si="50"/>
        <v>0.48614570122220424</v>
      </c>
      <c r="F1615" s="24">
        <f t="shared" ca="1" si="51"/>
        <v>49.652654397408213</v>
      </c>
    </row>
    <row r="1616" spans="5:6" x14ac:dyDescent="0.25">
      <c r="E1616" s="24">
        <f t="shared" ca="1" si="50"/>
        <v>6.8257690905820456E-2</v>
      </c>
      <c r="F1616" s="24">
        <f t="shared" ca="1" si="51"/>
        <v>35.111063721822084</v>
      </c>
    </row>
    <row r="1617" spans="5:6" x14ac:dyDescent="0.25">
      <c r="E1617" s="24">
        <f t="shared" ca="1" si="50"/>
        <v>0.61943875010229432</v>
      </c>
      <c r="F1617" s="24">
        <f t="shared" ca="1" si="51"/>
        <v>53.040070766339284</v>
      </c>
    </row>
    <row r="1618" spans="5:6" x14ac:dyDescent="0.25">
      <c r="E1618" s="24">
        <f t="shared" ca="1" si="50"/>
        <v>1.1740562789740228E-2</v>
      </c>
      <c r="F1618" s="24">
        <f t="shared" ca="1" si="51"/>
        <v>27.344855055090186</v>
      </c>
    </row>
    <row r="1619" spans="5:6" x14ac:dyDescent="0.25">
      <c r="E1619" s="24">
        <f t="shared" ca="1" si="50"/>
        <v>0.50191196386782688</v>
      </c>
      <c r="F1619" s="24">
        <f t="shared" ca="1" si="51"/>
        <v>50.047926010379996</v>
      </c>
    </row>
    <row r="1620" spans="5:6" x14ac:dyDescent="0.25">
      <c r="E1620" s="24">
        <f t="shared" ca="1" si="50"/>
        <v>0.74581827875981255</v>
      </c>
      <c r="F1620" s="24">
        <f t="shared" ca="1" si="51"/>
        <v>56.613881202370663</v>
      </c>
    </row>
    <row r="1621" spans="5:6" x14ac:dyDescent="0.25">
      <c r="E1621" s="24">
        <f t="shared" ca="1" si="50"/>
        <v>1.9444602006030487E-2</v>
      </c>
      <c r="F1621" s="24">
        <f t="shared" ca="1" si="51"/>
        <v>29.346426829134789</v>
      </c>
    </row>
    <row r="1622" spans="5:6" x14ac:dyDescent="0.25">
      <c r="E1622" s="24">
        <f t="shared" ca="1" si="50"/>
        <v>0.55459387896952395</v>
      </c>
      <c r="F1622" s="24">
        <f t="shared" ca="1" si="51"/>
        <v>51.372765035293234</v>
      </c>
    </row>
    <row r="1623" spans="5:6" x14ac:dyDescent="0.25">
      <c r="E1623" s="24">
        <f t="shared" ca="1" si="50"/>
        <v>0.8375013224797776</v>
      </c>
      <c r="F1623" s="24">
        <f t="shared" ca="1" si="51"/>
        <v>59.842403410953473</v>
      </c>
    </row>
    <row r="1624" spans="5:6" x14ac:dyDescent="0.25">
      <c r="E1624" s="24">
        <f t="shared" ca="1" si="50"/>
        <v>8.1841661146546452E-2</v>
      </c>
      <c r="F1624" s="24">
        <f t="shared" ca="1" si="51"/>
        <v>36.072100629316353</v>
      </c>
    </row>
    <row r="1625" spans="5:6" x14ac:dyDescent="0.25">
      <c r="E1625" s="24">
        <f t="shared" ca="1" si="50"/>
        <v>6.593778487955082E-2</v>
      </c>
      <c r="F1625" s="24">
        <f t="shared" ca="1" si="51"/>
        <v>34.932531965728558</v>
      </c>
    </row>
    <row r="1626" spans="5:6" x14ac:dyDescent="0.25">
      <c r="E1626" s="24">
        <f t="shared" ca="1" si="50"/>
        <v>0.46237611461178363</v>
      </c>
      <c r="F1626" s="24">
        <f t="shared" ca="1" si="51"/>
        <v>49.055506674661636</v>
      </c>
    </row>
    <row r="1627" spans="5:6" x14ac:dyDescent="0.25">
      <c r="E1627" s="24">
        <f t="shared" ca="1" si="50"/>
        <v>0.20111572426693225</v>
      </c>
      <c r="F1627" s="24">
        <f t="shared" ca="1" si="51"/>
        <v>41.62357379859872</v>
      </c>
    </row>
    <row r="1628" spans="5:6" x14ac:dyDescent="0.25">
      <c r="E1628" s="24">
        <f t="shared" ca="1" si="50"/>
        <v>0.89863448476838159</v>
      </c>
      <c r="F1628" s="24">
        <f t="shared" ca="1" si="51"/>
        <v>62.738092378783236</v>
      </c>
    </row>
    <row r="1629" spans="5:6" x14ac:dyDescent="0.25">
      <c r="E1629" s="24">
        <f t="shared" ca="1" si="50"/>
        <v>0.60974891732696512</v>
      </c>
      <c r="F1629" s="24">
        <f t="shared" ca="1" si="51"/>
        <v>52.786646866317888</v>
      </c>
    </row>
    <row r="1630" spans="5:6" x14ac:dyDescent="0.25">
      <c r="E1630" s="24">
        <f t="shared" ca="1" si="50"/>
        <v>0.23256699921684154</v>
      </c>
      <c r="F1630" s="24">
        <f t="shared" ca="1" si="51"/>
        <v>42.695808206891726</v>
      </c>
    </row>
    <row r="1631" spans="5:6" x14ac:dyDescent="0.25">
      <c r="E1631" s="24">
        <f t="shared" ca="1" si="50"/>
        <v>0.34098135427328247</v>
      </c>
      <c r="F1631" s="24">
        <f t="shared" ca="1" si="51"/>
        <v>45.90213688622098</v>
      </c>
    </row>
    <row r="1632" spans="5:6" x14ac:dyDescent="0.25">
      <c r="E1632" s="24">
        <f t="shared" ca="1" si="50"/>
        <v>0.10757739774885489</v>
      </c>
      <c r="F1632" s="24">
        <f t="shared" ca="1" si="51"/>
        <v>37.604848871644492</v>
      </c>
    </row>
    <row r="1633" spans="5:6" x14ac:dyDescent="0.25">
      <c r="E1633" s="24">
        <f t="shared" ca="1" si="50"/>
        <v>2.3595110589383794E-2</v>
      </c>
      <c r="F1633" s="24">
        <f t="shared" ca="1" si="51"/>
        <v>30.154110359611149</v>
      </c>
    </row>
    <row r="1634" spans="5:6" x14ac:dyDescent="0.25">
      <c r="E1634" s="24">
        <f t="shared" ca="1" si="50"/>
        <v>0.7406584784647573</v>
      </c>
      <c r="F1634" s="24">
        <f t="shared" ca="1" si="51"/>
        <v>56.453767862416107</v>
      </c>
    </row>
    <row r="1635" spans="5:6" x14ac:dyDescent="0.25">
      <c r="E1635" s="24">
        <f t="shared" ca="1" si="50"/>
        <v>0.76686620173368525</v>
      </c>
      <c r="F1635" s="24">
        <f t="shared" ca="1" si="51"/>
        <v>57.285653236254667</v>
      </c>
    </row>
    <row r="1636" spans="5:6" x14ac:dyDescent="0.25">
      <c r="E1636" s="24">
        <f t="shared" ca="1" si="50"/>
        <v>0.1046002523861369</v>
      </c>
      <c r="F1636" s="24">
        <f t="shared" ca="1" si="51"/>
        <v>37.442331250262811</v>
      </c>
    </row>
    <row r="1637" spans="5:6" x14ac:dyDescent="0.25">
      <c r="E1637" s="24">
        <f t="shared" ca="1" si="50"/>
        <v>1.5511076401628521E-2</v>
      </c>
      <c r="F1637" s="24">
        <f t="shared" ca="1" si="51"/>
        <v>28.432115671228591</v>
      </c>
    </row>
    <row r="1638" spans="5:6" x14ac:dyDescent="0.25">
      <c r="E1638" s="24">
        <f t="shared" ca="1" si="50"/>
        <v>0.37963712371001979</v>
      </c>
      <c r="F1638" s="24">
        <f t="shared" ca="1" si="51"/>
        <v>46.935660302415378</v>
      </c>
    </row>
    <row r="1639" spans="5:6" x14ac:dyDescent="0.25">
      <c r="E1639" s="24">
        <f t="shared" ca="1" si="50"/>
        <v>0.75026566891915736</v>
      </c>
      <c r="F1639" s="24">
        <f t="shared" ca="1" si="51"/>
        <v>56.753260103396663</v>
      </c>
    </row>
    <row r="1640" spans="5:6" x14ac:dyDescent="0.25">
      <c r="E1640" s="24">
        <f t="shared" ca="1" si="50"/>
        <v>0.14071232399956379</v>
      </c>
      <c r="F1640" s="24">
        <f t="shared" ca="1" si="51"/>
        <v>39.228754976892262</v>
      </c>
    </row>
    <row r="1641" spans="5:6" x14ac:dyDescent="0.25">
      <c r="E1641" s="24">
        <f t="shared" ca="1" si="50"/>
        <v>0.47344854685858817</v>
      </c>
      <c r="F1641" s="24">
        <f t="shared" ca="1" si="51"/>
        <v>49.333961663541871</v>
      </c>
    </row>
    <row r="1642" spans="5:6" x14ac:dyDescent="0.25">
      <c r="E1642" s="24">
        <f t="shared" ca="1" si="50"/>
        <v>0.9047845617067205</v>
      </c>
      <c r="F1642" s="24">
        <f t="shared" ca="1" si="51"/>
        <v>63.093055317309897</v>
      </c>
    </row>
    <row r="1643" spans="5:6" x14ac:dyDescent="0.25">
      <c r="E1643" s="24">
        <f t="shared" ca="1" si="50"/>
        <v>0.45785304692274109</v>
      </c>
      <c r="F1643" s="24">
        <f t="shared" ca="1" si="51"/>
        <v>48.941559596129224</v>
      </c>
    </row>
    <row r="1644" spans="5:6" x14ac:dyDescent="0.25">
      <c r="E1644" s="24">
        <f t="shared" ca="1" si="50"/>
        <v>0.25528740183247711</v>
      </c>
      <c r="F1644" s="24">
        <f t="shared" ca="1" si="51"/>
        <v>43.420570701958347</v>
      </c>
    </row>
    <row r="1645" spans="5:6" x14ac:dyDescent="0.25">
      <c r="E1645" s="24">
        <f t="shared" ca="1" si="50"/>
        <v>0.718784191840388</v>
      </c>
      <c r="F1645" s="24">
        <f t="shared" ca="1" si="51"/>
        <v>55.792335195603826</v>
      </c>
    </row>
    <row r="1646" spans="5:6" x14ac:dyDescent="0.25">
      <c r="E1646" s="24">
        <f t="shared" ca="1" si="50"/>
        <v>0.85278931901459709</v>
      </c>
      <c r="F1646" s="24">
        <f t="shared" ca="1" si="51"/>
        <v>60.484716399410942</v>
      </c>
    </row>
    <row r="1647" spans="5:6" x14ac:dyDescent="0.25">
      <c r="E1647" s="24">
        <f t="shared" ca="1" si="50"/>
        <v>0.87914296676868331</v>
      </c>
      <c r="F1647" s="24">
        <f t="shared" ca="1" si="51"/>
        <v>61.707132276563144</v>
      </c>
    </row>
    <row r="1648" spans="5:6" x14ac:dyDescent="0.25">
      <c r="E1648" s="24">
        <f t="shared" ca="1" si="50"/>
        <v>0.90254148446397964</v>
      </c>
      <c r="F1648" s="24">
        <f t="shared" ca="1" si="51"/>
        <v>62.961696854328842</v>
      </c>
    </row>
    <row r="1649" spans="5:6" x14ac:dyDescent="0.25">
      <c r="E1649" s="24">
        <f t="shared" ca="1" si="50"/>
        <v>0.41586216369539752</v>
      </c>
      <c r="F1649" s="24">
        <f t="shared" ca="1" si="51"/>
        <v>47.875094217004616</v>
      </c>
    </row>
    <row r="1650" spans="5:6" x14ac:dyDescent="0.25">
      <c r="E1650" s="24">
        <f t="shared" ca="1" si="50"/>
        <v>0.309522996668117</v>
      </c>
      <c r="F1650" s="24">
        <f t="shared" ca="1" si="51"/>
        <v>45.027971237168813</v>
      </c>
    </row>
    <row r="1651" spans="5:6" x14ac:dyDescent="0.25">
      <c r="E1651" s="24">
        <f t="shared" ca="1" si="50"/>
        <v>0.88329169489708437</v>
      </c>
      <c r="F1651" s="24">
        <f t="shared" ca="1" si="51"/>
        <v>61.916038614409693</v>
      </c>
    </row>
    <row r="1652" spans="5:6" x14ac:dyDescent="0.25">
      <c r="E1652" s="24">
        <f t="shared" ca="1" si="50"/>
        <v>0.50420535491911067</v>
      </c>
      <c r="F1652" s="24">
        <f t="shared" ca="1" si="51"/>
        <v>50.105414567736865</v>
      </c>
    </row>
    <row r="1653" spans="5:6" x14ac:dyDescent="0.25">
      <c r="E1653" s="24">
        <f t="shared" ca="1" si="50"/>
        <v>0.59486315754302266</v>
      </c>
      <c r="F1653" s="24">
        <f t="shared" ca="1" si="51"/>
        <v>52.400729744078198</v>
      </c>
    </row>
    <row r="1654" spans="5:6" x14ac:dyDescent="0.25">
      <c r="E1654" s="24">
        <f t="shared" ca="1" si="50"/>
        <v>0.96654067086410012</v>
      </c>
      <c r="F1654" s="24">
        <f t="shared" ca="1" si="51"/>
        <v>68.322199465294432</v>
      </c>
    </row>
    <row r="1655" spans="5:6" x14ac:dyDescent="0.25">
      <c r="E1655" s="24">
        <f t="shared" ca="1" si="50"/>
        <v>0.78670807434841905</v>
      </c>
      <c r="F1655" s="24">
        <f t="shared" ca="1" si="51"/>
        <v>57.950509739569995</v>
      </c>
    </row>
    <row r="1656" spans="5:6" x14ac:dyDescent="0.25">
      <c r="E1656" s="24">
        <f t="shared" ca="1" si="50"/>
        <v>0.53878437918140198</v>
      </c>
      <c r="F1656" s="24">
        <f t="shared" ca="1" si="51"/>
        <v>50.9737167028659</v>
      </c>
    </row>
    <row r="1657" spans="5:6" x14ac:dyDescent="0.25">
      <c r="E1657" s="24">
        <f t="shared" ca="1" si="50"/>
        <v>0.61352458519846031</v>
      </c>
      <c r="F1657" s="24">
        <f t="shared" ca="1" si="51"/>
        <v>52.885172479889377</v>
      </c>
    </row>
    <row r="1658" spans="5:6" x14ac:dyDescent="0.25">
      <c r="E1658" s="24">
        <f t="shared" ca="1" si="50"/>
        <v>0.4572661177544507</v>
      </c>
      <c r="F1658" s="24">
        <f t="shared" ca="1" si="51"/>
        <v>48.926763658777602</v>
      </c>
    </row>
    <row r="1659" spans="5:6" x14ac:dyDescent="0.25">
      <c r="E1659" s="24">
        <f t="shared" ca="1" si="50"/>
        <v>0.61729316618688934</v>
      </c>
      <c r="F1659" s="24">
        <f t="shared" ca="1" si="51"/>
        <v>52.983793242444385</v>
      </c>
    </row>
    <row r="1660" spans="5:6" x14ac:dyDescent="0.25">
      <c r="E1660" s="24">
        <f t="shared" ca="1" si="50"/>
        <v>0.71915701453887682</v>
      </c>
      <c r="F1660" s="24">
        <f t="shared" ca="1" si="51"/>
        <v>55.803390909935459</v>
      </c>
    </row>
    <row r="1661" spans="5:6" x14ac:dyDescent="0.25">
      <c r="E1661" s="24">
        <f t="shared" ca="1" si="50"/>
        <v>0.41175989166057214</v>
      </c>
      <c r="F1661" s="24">
        <f t="shared" ca="1" si="51"/>
        <v>47.769797977436319</v>
      </c>
    </row>
    <row r="1662" spans="5:6" x14ac:dyDescent="0.25">
      <c r="E1662" s="24">
        <f t="shared" ca="1" si="50"/>
        <v>5.4298161271602807E-2</v>
      </c>
      <c r="F1662" s="24">
        <f t="shared" ca="1" si="51"/>
        <v>33.954656653799461</v>
      </c>
    </row>
    <row r="1663" spans="5:6" x14ac:dyDescent="0.25">
      <c r="E1663" s="24">
        <f t="shared" ca="1" si="50"/>
        <v>0.79316526015176747</v>
      </c>
      <c r="F1663" s="24">
        <f t="shared" ca="1" si="51"/>
        <v>58.174532073008812</v>
      </c>
    </row>
    <row r="1664" spans="5:6" x14ac:dyDescent="0.25">
      <c r="E1664" s="24">
        <f t="shared" ca="1" si="50"/>
        <v>0.43777717014341688</v>
      </c>
      <c r="F1664" s="24">
        <f t="shared" ca="1" si="51"/>
        <v>48.433926889780437</v>
      </c>
    </row>
    <row r="1665" spans="5:6" x14ac:dyDescent="0.25">
      <c r="E1665" s="24">
        <f t="shared" ca="1" si="50"/>
        <v>0.85444011632092443</v>
      </c>
      <c r="F1665" s="24">
        <f t="shared" ca="1" si="51"/>
        <v>60.556683380196723</v>
      </c>
    </row>
    <row r="1666" spans="5:6" x14ac:dyDescent="0.25">
      <c r="E1666" s="24">
        <f t="shared" ca="1" si="50"/>
        <v>0.79598311666496924</v>
      </c>
      <c r="F1666" s="24">
        <f t="shared" ca="1" si="51"/>
        <v>58.273587269092289</v>
      </c>
    </row>
    <row r="1667" spans="5:6" x14ac:dyDescent="0.25">
      <c r="E1667" s="24">
        <f t="shared" ca="1" si="50"/>
        <v>0.92293793086446096</v>
      </c>
      <c r="F1667" s="24">
        <f t="shared" ca="1" si="51"/>
        <v>64.251143878810524</v>
      </c>
    </row>
    <row r="1668" spans="5:6" x14ac:dyDescent="0.25">
      <c r="E1668" s="24">
        <f t="shared" ref="E1668:E1731" ca="1" si="52">RAND()</f>
        <v>0.76329658583631699</v>
      </c>
      <c r="F1668" s="24">
        <f t="shared" ref="F1668:F1731" ca="1" si="53">_xlfn.NORM.INV(E1668,$C$3,$C$4)</f>
        <v>57.169469539776038</v>
      </c>
    </row>
    <row r="1669" spans="5:6" x14ac:dyDescent="0.25">
      <c r="E1669" s="24">
        <f t="shared" ca="1" si="52"/>
        <v>0.52367232853922085</v>
      </c>
      <c r="F1669" s="24">
        <f t="shared" ca="1" si="53"/>
        <v>50.593725920395997</v>
      </c>
    </row>
    <row r="1670" spans="5:6" x14ac:dyDescent="0.25">
      <c r="E1670" s="24">
        <f t="shared" ca="1" si="52"/>
        <v>0.26260881819990201</v>
      </c>
      <c r="F1670" s="24">
        <f t="shared" ca="1" si="53"/>
        <v>43.646767859573018</v>
      </c>
    </row>
    <row r="1671" spans="5:6" x14ac:dyDescent="0.25">
      <c r="E1671" s="24">
        <f t="shared" ca="1" si="52"/>
        <v>0.57196045048654898</v>
      </c>
      <c r="F1671" s="24">
        <f t="shared" ca="1" si="53"/>
        <v>51.813675356986174</v>
      </c>
    </row>
    <row r="1672" spans="5:6" x14ac:dyDescent="0.25">
      <c r="E1672" s="24">
        <f t="shared" ca="1" si="52"/>
        <v>0.30123877884114325</v>
      </c>
      <c r="F1672" s="24">
        <f t="shared" ca="1" si="53"/>
        <v>44.791590269473957</v>
      </c>
    </row>
    <row r="1673" spans="5:6" x14ac:dyDescent="0.25">
      <c r="E1673" s="24">
        <f t="shared" ca="1" si="52"/>
        <v>0.13710128836941748</v>
      </c>
      <c r="F1673" s="24">
        <f t="shared" ca="1" si="53"/>
        <v>39.065643695544011</v>
      </c>
    </row>
    <row r="1674" spans="5:6" x14ac:dyDescent="0.25">
      <c r="E1674" s="24">
        <f t="shared" ca="1" si="52"/>
        <v>0.46984814373397277</v>
      </c>
      <c r="F1674" s="24">
        <f t="shared" ca="1" si="53"/>
        <v>49.243484053796706</v>
      </c>
    </row>
    <row r="1675" spans="5:6" x14ac:dyDescent="0.25">
      <c r="E1675" s="24">
        <f t="shared" ca="1" si="52"/>
        <v>7.6630879676307329E-2</v>
      </c>
      <c r="F1675" s="24">
        <f t="shared" ca="1" si="53"/>
        <v>35.718954196604308</v>
      </c>
    </row>
    <row r="1676" spans="5:6" x14ac:dyDescent="0.25">
      <c r="E1676" s="24">
        <f t="shared" ca="1" si="52"/>
        <v>0.22462885460777304</v>
      </c>
      <c r="F1676" s="24">
        <f t="shared" ca="1" si="53"/>
        <v>42.433468823398847</v>
      </c>
    </row>
    <row r="1677" spans="5:6" x14ac:dyDescent="0.25">
      <c r="E1677" s="24">
        <f t="shared" ca="1" si="52"/>
        <v>0.96682178420420084</v>
      </c>
      <c r="F1677" s="24">
        <f t="shared" ca="1" si="53"/>
        <v>68.360082832676625</v>
      </c>
    </row>
    <row r="1678" spans="5:6" x14ac:dyDescent="0.25">
      <c r="E1678" s="24">
        <f t="shared" ca="1" si="52"/>
        <v>0.89867888578499189</v>
      </c>
      <c r="F1678" s="24">
        <f t="shared" ca="1" si="53"/>
        <v>62.740597871184164</v>
      </c>
    </row>
    <row r="1679" spans="5:6" x14ac:dyDescent="0.25">
      <c r="E1679" s="24">
        <f t="shared" ca="1" si="52"/>
        <v>0.80459641287423622</v>
      </c>
      <c r="F1679" s="24">
        <f t="shared" ca="1" si="53"/>
        <v>58.581544680329429</v>
      </c>
    </row>
    <row r="1680" spans="5:6" x14ac:dyDescent="0.25">
      <c r="E1680" s="24">
        <f t="shared" ca="1" si="52"/>
        <v>5.138811903332241E-2</v>
      </c>
      <c r="F1680" s="24">
        <f t="shared" ca="1" si="53"/>
        <v>33.684591047817435</v>
      </c>
    </row>
    <row r="1681" spans="5:6" x14ac:dyDescent="0.25">
      <c r="E1681" s="24">
        <f t="shared" ca="1" si="52"/>
        <v>0.8544993983435597</v>
      </c>
      <c r="F1681" s="24">
        <f t="shared" ca="1" si="53"/>
        <v>60.559277972062567</v>
      </c>
    </row>
    <row r="1682" spans="5:6" x14ac:dyDescent="0.25">
      <c r="E1682" s="24">
        <f t="shared" ca="1" si="52"/>
        <v>0.85414972446502246</v>
      </c>
      <c r="F1682" s="24">
        <f t="shared" ca="1" si="53"/>
        <v>60.543984074955205</v>
      </c>
    </row>
    <row r="1683" spans="5:6" x14ac:dyDescent="0.25">
      <c r="E1683" s="24">
        <f t="shared" ca="1" si="52"/>
        <v>0.24707388151906384</v>
      </c>
      <c r="F1683" s="24">
        <f t="shared" ca="1" si="53"/>
        <v>43.162733045376761</v>
      </c>
    </row>
    <row r="1684" spans="5:6" x14ac:dyDescent="0.25">
      <c r="E1684" s="24">
        <f t="shared" ca="1" si="52"/>
        <v>0.79407727336254597</v>
      </c>
      <c r="F1684" s="24">
        <f t="shared" ca="1" si="53"/>
        <v>58.206503604797042</v>
      </c>
    </row>
    <row r="1685" spans="5:6" x14ac:dyDescent="0.25">
      <c r="E1685" s="24">
        <f t="shared" ca="1" si="52"/>
        <v>0.71200565400035354</v>
      </c>
      <c r="F1685" s="24">
        <f t="shared" ca="1" si="53"/>
        <v>55.592535490312855</v>
      </c>
    </row>
    <row r="1686" spans="5:6" x14ac:dyDescent="0.25">
      <c r="E1686" s="24">
        <f t="shared" ca="1" si="52"/>
        <v>5.9402073602263239E-2</v>
      </c>
      <c r="F1686" s="24">
        <f t="shared" ca="1" si="53"/>
        <v>34.401872908008357</v>
      </c>
    </row>
    <row r="1687" spans="5:6" x14ac:dyDescent="0.25">
      <c r="E1687" s="24">
        <f t="shared" ca="1" si="52"/>
        <v>2.5689788722147777E-2</v>
      </c>
      <c r="F1687" s="24">
        <f t="shared" ca="1" si="53"/>
        <v>30.517041834575259</v>
      </c>
    </row>
    <row r="1688" spans="5:6" x14ac:dyDescent="0.25">
      <c r="E1688" s="24">
        <f t="shared" ca="1" si="52"/>
        <v>0.74258172887835605</v>
      </c>
      <c r="F1688" s="24">
        <f t="shared" ca="1" si="53"/>
        <v>56.513252654554009</v>
      </c>
    </row>
    <row r="1689" spans="5:6" x14ac:dyDescent="0.25">
      <c r="E1689" s="24">
        <f t="shared" ca="1" si="52"/>
        <v>0.8043093605946835</v>
      </c>
      <c r="F1689" s="24">
        <f t="shared" ca="1" si="53"/>
        <v>58.571150963975128</v>
      </c>
    </row>
    <row r="1690" spans="5:6" x14ac:dyDescent="0.25">
      <c r="E1690" s="24">
        <f t="shared" ca="1" si="52"/>
        <v>6.1125075697328168E-2</v>
      </c>
      <c r="F1690" s="24">
        <f t="shared" ca="1" si="53"/>
        <v>34.546025278767189</v>
      </c>
    </row>
    <row r="1691" spans="5:6" x14ac:dyDescent="0.25">
      <c r="E1691" s="24">
        <f t="shared" ca="1" si="52"/>
        <v>0.84941136740574807</v>
      </c>
      <c r="F1691" s="24">
        <f t="shared" ca="1" si="53"/>
        <v>60.33912084195385</v>
      </c>
    </row>
    <row r="1692" spans="5:6" x14ac:dyDescent="0.25">
      <c r="E1692" s="24">
        <f t="shared" ca="1" si="52"/>
        <v>0.30928122179859852</v>
      </c>
      <c r="F1692" s="24">
        <f t="shared" ca="1" si="53"/>
        <v>45.021112308308439</v>
      </c>
    </row>
    <row r="1693" spans="5:6" x14ac:dyDescent="0.25">
      <c r="E1693" s="24">
        <f t="shared" ca="1" si="52"/>
        <v>0.35720171642298548</v>
      </c>
      <c r="F1693" s="24">
        <f t="shared" ca="1" si="53"/>
        <v>46.340514033907297</v>
      </c>
    </row>
    <row r="1694" spans="5:6" x14ac:dyDescent="0.25">
      <c r="E1694" s="24">
        <f t="shared" ca="1" si="52"/>
        <v>0.31996099939838762</v>
      </c>
      <c r="F1694" s="24">
        <f t="shared" ca="1" si="53"/>
        <v>45.3219213935811</v>
      </c>
    </row>
    <row r="1695" spans="5:6" x14ac:dyDescent="0.25">
      <c r="E1695" s="24">
        <f t="shared" ca="1" si="52"/>
        <v>0.59724685243045117</v>
      </c>
      <c r="F1695" s="24">
        <f t="shared" ca="1" si="53"/>
        <v>52.46227285140381</v>
      </c>
    </row>
    <row r="1696" spans="5:6" x14ac:dyDescent="0.25">
      <c r="E1696" s="24">
        <f t="shared" ca="1" si="52"/>
        <v>0.33132594780509184</v>
      </c>
      <c r="F1696" s="24">
        <f t="shared" ca="1" si="53"/>
        <v>45.637452321308615</v>
      </c>
    </row>
    <row r="1697" spans="5:6" x14ac:dyDescent="0.25">
      <c r="E1697" s="24">
        <f t="shared" ca="1" si="52"/>
        <v>0.15851981481752964</v>
      </c>
      <c r="F1697" s="24">
        <f t="shared" ca="1" si="53"/>
        <v>39.994401097887831</v>
      </c>
    </row>
    <row r="1698" spans="5:6" x14ac:dyDescent="0.25">
      <c r="E1698" s="24">
        <f t="shared" ca="1" si="52"/>
        <v>0.76675600498238849</v>
      </c>
      <c r="F1698" s="24">
        <f t="shared" ca="1" si="53"/>
        <v>57.282051887941769</v>
      </c>
    </row>
    <row r="1699" spans="5:6" x14ac:dyDescent="0.25">
      <c r="E1699" s="24">
        <f t="shared" ca="1" si="52"/>
        <v>0.67816289215692882</v>
      </c>
      <c r="F1699" s="24">
        <f t="shared" ca="1" si="53"/>
        <v>54.625677692647571</v>
      </c>
    </row>
    <row r="1700" spans="5:6" x14ac:dyDescent="0.25">
      <c r="E1700" s="24">
        <f t="shared" ca="1" si="52"/>
        <v>0.53149775203239469</v>
      </c>
      <c r="F1700" s="24">
        <f t="shared" ca="1" si="53"/>
        <v>50.790353623545769</v>
      </c>
    </row>
    <row r="1701" spans="5:6" x14ac:dyDescent="0.25">
      <c r="E1701" s="24">
        <f t="shared" ca="1" si="52"/>
        <v>0.74145078368199469</v>
      </c>
      <c r="F1701" s="24">
        <f t="shared" ca="1" si="53"/>
        <v>56.478245535479338</v>
      </c>
    </row>
    <row r="1702" spans="5:6" x14ac:dyDescent="0.25">
      <c r="E1702" s="24">
        <f t="shared" ca="1" si="52"/>
        <v>0.27862872137499861</v>
      </c>
      <c r="F1702" s="24">
        <f t="shared" ca="1" si="53"/>
        <v>44.130800087639265</v>
      </c>
    </row>
    <row r="1703" spans="5:6" x14ac:dyDescent="0.25">
      <c r="E1703" s="24">
        <f t="shared" ca="1" si="52"/>
        <v>0.88762304943852877</v>
      </c>
      <c r="F1703" s="24">
        <f t="shared" ca="1" si="53"/>
        <v>62.139838243511932</v>
      </c>
    </row>
    <row r="1704" spans="5:6" x14ac:dyDescent="0.25">
      <c r="E1704" s="24">
        <f t="shared" ca="1" si="52"/>
        <v>0.16111333987162813</v>
      </c>
      <c r="F1704" s="24">
        <f t="shared" ca="1" si="53"/>
        <v>40.101075286399777</v>
      </c>
    </row>
    <row r="1705" spans="5:6" x14ac:dyDescent="0.25">
      <c r="E1705" s="24">
        <f t="shared" ca="1" si="52"/>
        <v>0.10593691900167368</v>
      </c>
      <c r="F1705" s="24">
        <f t="shared" ca="1" si="53"/>
        <v>37.515705727749634</v>
      </c>
    </row>
    <row r="1706" spans="5:6" x14ac:dyDescent="0.25">
      <c r="E1706" s="24">
        <f t="shared" ca="1" si="52"/>
        <v>0.91035411798507382</v>
      </c>
      <c r="F1706" s="24">
        <f t="shared" ca="1" si="53"/>
        <v>63.429388847837011</v>
      </c>
    </row>
    <row r="1707" spans="5:6" x14ac:dyDescent="0.25">
      <c r="E1707" s="24">
        <f t="shared" ca="1" si="52"/>
        <v>0.29875621791671669</v>
      </c>
      <c r="F1707" s="24">
        <f t="shared" ca="1" si="53"/>
        <v>44.720188739387069</v>
      </c>
    </row>
    <row r="1708" spans="5:6" x14ac:dyDescent="0.25">
      <c r="E1708" s="24">
        <f t="shared" ca="1" si="52"/>
        <v>0.59369061045363569</v>
      </c>
      <c r="F1708" s="24">
        <f t="shared" ca="1" si="53"/>
        <v>52.370489971232907</v>
      </c>
    </row>
    <row r="1709" spans="5:6" x14ac:dyDescent="0.25">
      <c r="E1709" s="24">
        <f t="shared" ca="1" si="52"/>
        <v>0.42165743020895019</v>
      </c>
      <c r="F1709" s="24">
        <f t="shared" ca="1" si="53"/>
        <v>48.023448218478855</v>
      </c>
    </row>
    <row r="1710" spans="5:6" x14ac:dyDescent="0.25">
      <c r="E1710" s="24">
        <f t="shared" ca="1" si="52"/>
        <v>0.94756577216912841</v>
      </c>
      <c r="F1710" s="24">
        <f t="shared" ca="1" si="53"/>
        <v>66.21696000216572</v>
      </c>
    </row>
    <row r="1711" spans="5:6" x14ac:dyDescent="0.25">
      <c r="E1711" s="24">
        <f t="shared" ca="1" si="52"/>
        <v>0.71303581268373928</v>
      </c>
      <c r="F1711" s="24">
        <f t="shared" ca="1" si="53"/>
        <v>55.622754317465748</v>
      </c>
    </row>
    <row r="1712" spans="5:6" x14ac:dyDescent="0.25">
      <c r="E1712" s="24">
        <f t="shared" ca="1" si="52"/>
        <v>5.63525038822279E-2</v>
      </c>
      <c r="F1712" s="24">
        <f t="shared" ca="1" si="53"/>
        <v>34.13848769230151</v>
      </c>
    </row>
    <row r="1713" spans="5:6" x14ac:dyDescent="0.25">
      <c r="E1713" s="24">
        <f t="shared" ca="1" si="52"/>
        <v>0.10617566180160276</v>
      </c>
      <c r="F1713" s="24">
        <f t="shared" ca="1" si="53"/>
        <v>37.528740618968072</v>
      </c>
    </row>
    <row r="1714" spans="5:6" x14ac:dyDescent="0.25">
      <c r="E1714" s="24">
        <f t="shared" ca="1" si="52"/>
        <v>0.74952413683226049</v>
      </c>
      <c r="F1714" s="24">
        <f t="shared" ca="1" si="53"/>
        <v>56.729930281935751</v>
      </c>
    </row>
    <row r="1715" spans="5:6" x14ac:dyDescent="0.25">
      <c r="E1715" s="24">
        <f t="shared" ca="1" si="52"/>
        <v>0.17065374670303457</v>
      </c>
      <c r="F1715" s="24">
        <f t="shared" ca="1" si="53"/>
        <v>40.484150032022342</v>
      </c>
    </row>
    <row r="1716" spans="5:6" x14ac:dyDescent="0.25">
      <c r="E1716" s="24">
        <f t="shared" ca="1" si="52"/>
        <v>0.52734839936674005</v>
      </c>
      <c r="F1716" s="24">
        <f t="shared" ca="1" si="53"/>
        <v>50.686060521938842</v>
      </c>
    </row>
    <row r="1717" spans="5:6" x14ac:dyDescent="0.25">
      <c r="E1717" s="24">
        <f t="shared" ca="1" si="52"/>
        <v>0.57008061295358958</v>
      </c>
      <c r="F1717" s="24">
        <f t="shared" ca="1" si="53"/>
        <v>51.765794027053907</v>
      </c>
    </row>
    <row r="1718" spans="5:6" x14ac:dyDescent="0.25">
      <c r="E1718" s="24">
        <f t="shared" ca="1" si="52"/>
        <v>0.32114287182682788</v>
      </c>
      <c r="F1718" s="24">
        <f t="shared" ca="1" si="53"/>
        <v>45.354946727172603</v>
      </c>
    </row>
    <row r="1719" spans="5:6" x14ac:dyDescent="0.25">
      <c r="E1719" s="24">
        <f t="shared" ca="1" si="52"/>
        <v>0.11548780879510856</v>
      </c>
      <c r="F1719" s="24">
        <f t="shared" ca="1" si="53"/>
        <v>38.021505128169906</v>
      </c>
    </row>
    <row r="1720" spans="5:6" x14ac:dyDescent="0.25">
      <c r="E1720" s="24">
        <f t="shared" ca="1" si="52"/>
        <v>0.88032901302838928</v>
      </c>
      <c r="F1720" s="24">
        <f t="shared" ca="1" si="53"/>
        <v>61.766331163319016</v>
      </c>
    </row>
    <row r="1721" spans="5:6" x14ac:dyDescent="0.25">
      <c r="E1721" s="24">
        <f t="shared" ca="1" si="52"/>
        <v>0.1228047699124748</v>
      </c>
      <c r="F1721" s="24">
        <f t="shared" ca="1" si="53"/>
        <v>38.389204242489654</v>
      </c>
    </row>
    <row r="1722" spans="5:6" x14ac:dyDescent="0.25">
      <c r="E1722" s="24">
        <f t="shared" ca="1" si="52"/>
        <v>0.36837334492290452</v>
      </c>
      <c r="F1722" s="24">
        <f t="shared" ca="1" si="53"/>
        <v>46.638353253045807</v>
      </c>
    </row>
    <row r="1723" spans="5:6" x14ac:dyDescent="0.25">
      <c r="E1723" s="24">
        <f t="shared" ca="1" si="52"/>
        <v>0.1564174621462151</v>
      </c>
      <c r="F1723" s="24">
        <f t="shared" ca="1" si="53"/>
        <v>39.907086436940354</v>
      </c>
    </row>
    <row r="1724" spans="5:6" x14ac:dyDescent="0.25">
      <c r="E1724" s="24">
        <f t="shared" ca="1" si="52"/>
        <v>0.95733634361895859</v>
      </c>
      <c r="F1724" s="24">
        <f t="shared" ca="1" si="53"/>
        <v>67.205786370682091</v>
      </c>
    </row>
    <row r="1725" spans="5:6" x14ac:dyDescent="0.25">
      <c r="E1725" s="24">
        <f t="shared" ca="1" si="52"/>
        <v>7.0137032468414073E-2</v>
      </c>
      <c r="F1725" s="24">
        <f t="shared" ca="1" si="53"/>
        <v>35.25228794006096</v>
      </c>
    </row>
    <row r="1726" spans="5:6" x14ac:dyDescent="0.25">
      <c r="E1726" s="24">
        <f t="shared" ca="1" si="52"/>
        <v>0.86543629270792988</v>
      </c>
      <c r="F1726" s="24">
        <f t="shared" ca="1" si="53"/>
        <v>61.05074256140972</v>
      </c>
    </row>
    <row r="1727" spans="5:6" x14ac:dyDescent="0.25">
      <c r="E1727" s="24">
        <f t="shared" ca="1" si="52"/>
        <v>0.42433233602076137</v>
      </c>
      <c r="F1727" s="24">
        <f t="shared" ca="1" si="53"/>
        <v>48.091775151915606</v>
      </c>
    </row>
    <row r="1728" spans="5:6" x14ac:dyDescent="0.25">
      <c r="E1728" s="24">
        <f t="shared" ca="1" si="52"/>
        <v>0.16753412501818787</v>
      </c>
      <c r="F1728" s="24">
        <f t="shared" ca="1" si="53"/>
        <v>40.360445266363811</v>
      </c>
    </row>
    <row r="1729" spans="5:6" x14ac:dyDescent="0.25">
      <c r="E1729" s="24">
        <f t="shared" ca="1" si="52"/>
        <v>0.49476573328470574</v>
      </c>
      <c r="F1729" s="24">
        <f t="shared" ca="1" si="53"/>
        <v>49.868792626001806</v>
      </c>
    </row>
    <row r="1730" spans="5:6" x14ac:dyDescent="0.25">
      <c r="E1730" s="24">
        <f t="shared" ca="1" si="52"/>
        <v>0.29544511858725631</v>
      </c>
      <c r="F1730" s="24">
        <f t="shared" ca="1" si="53"/>
        <v>44.624535914384531</v>
      </c>
    </row>
    <row r="1731" spans="5:6" x14ac:dyDescent="0.25">
      <c r="E1731" s="24">
        <f t="shared" ca="1" si="52"/>
        <v>0.12438412741121307</v>
      </c>
      <c r="F1731" s="24">
        <f t="shared" ca="1" si="53"/>
        <v>38.466536549921216</v>
      </c>
    </row>
    <row r="1732" spans="5:6" x14ac:dyDescent="0.25">
      <c r="E1732" s="24">
        <f t="shared" ref="E1732:E1795" ca="1" si="54">RAND()</f>
        <v>0.77934852589795844</v>
      </c>
      <c r="F1732" s="24">
        <f t="shared" ref="F1732:F1795" ca="1" si="55">_xlfn.NORM.INV(E1732,$C$3,$C$4)</f>
        <v>57.699948490108596</v>
      </c>
    </row>
    <row r="1733" spans="5:6" x14ac:dyDescent="0.25">
      <c r="E1733" s="24">
        <f t="shared" ca="1" si="54"/>
        <v>0.66709536011188952</v>
      </c>
      <c r="F1733" s="24">
        <f t="shared" ca="1" si="55"/>
        <v>54.319066246550626</v>
      </c>
    </row>
    <row r="1734" spans="5:6" x14ac:dyDescent="0.25">
      <c r="E1734" s="24">
        <f t="shared" ca="1" si="54"/>
        <v>0.92966325897502633</v>
      </c>
      <c r="F1734" s="24">
        <f t="shared" ca="1" si="55"/>
        <v>64.732876771102013</v>
      </c>
    </row>
    <row r="1735" spans="5:6" x14ac:dyDescent="0.25">
      <c r="E1735" s="24">
        <f t="shared" ca="1" si="54"/>
        <v>0.33803764581223084</v>
      </c>
      <c r="F1735" s="24">
        <f t="shared" ca="1" si="55"/>
        <v>45.821753017102566</v>
      </c>
    </row>
    <row r="1736" spans="5:6" x14ac:dyDescent="0.25">
      <c r="E1736" s="24">
        <f t="shared" ca="1" si="54"/>
        <v>0.92918745019363835</v>
      </c>
      <c r="F1736" s="24">
        <f t="shared" ca="1" si="55"/>
        <v>64.697661510509192</v>
      </c>
    </row>
    <row r="1737" spans="5:6" x14ac:dyDescent="0.25">
      <c r="E1737" s="24">
        <f t="shared" ca="1" si="54"/>
        <v>0.63125023451019491</v>
      </c>
      <c r="F1737" s="24">
        <f t="shared" ca="1" si="55"/>
        <v>53.351664471001079</v>
      </c>
    </row>
    <row r="1738" spans="5:6" x14ac:dyDescent="0.25">
      <c r="E1738" s="24">
        <f t="shared" ca="1" si="54"/>
        <v>0.67586707743724517</v>
      </c>
      <c r="F1738" s="24">
        <f t="shared" ca="1" si="55"/>
        <v>54.561726304207419</v>
      </c>
    </row>
    <row r="1739" spans="5:6" x14ac:dyDescent="0.25">
      <c r="E1739" s="24">
        <f t="shared" ca="1" si="54"/>
        <v>1.225713629916747E-2</v>
      </c>
      <c r="F1739" s="24">
        <f t="shared" ca="1" si="55"/>
        <v>27.510279221699211</v>
      </c>
    </row>
    <row r="1740" spans="5:6" x14ac:dyDescent="0.25">
      <c r="E1740" s="24">
        <f t="shared" ca="1" si="54"/>
        <v>0.59342819573210304</v>
      </c>
      <c r="F1740" s="24">
        <f t="shared" ca="1" si="55"/>
        <v>52.363725321275155</v>
      </c>
    </row>
    <row r="1741" spans="5:6" x14ac:dyDescent="0.25">
      <c r="E1741" s="24">
        <f t="shared" ca="1" si="54"/>
        <v>0.89428270173817015</v>
      </c>
      <c r="F1741" s="24">
        <f t="shared" ca="1" si="55"/>
        <v>62.496303896132332</v>
      </c>
    </row>
    <row r="1742" spans="5:6" x14ac:dyDescent="0.25">
      <c r="E1742" s="24">
        <f t="shared" ca="1" si="54"/>
        <v>3.9081359770947066E-2</v>
      </c>
      <c r="F1742" s="24">
        <f t="shared" ca="1" si="55"/>
        <v>32.385526660765066</v>
      </c>
    </row>
    <row r="1743" spans="5:6" x14ac:dyDescent="0.25">
      <c r="E1743" s="24">
        <f t="shared" ca="1" si="54"/>
        <v>0.56511436462462394</v>
      </c>
      <c r="F1743" s="24">
        <f t="shared" ca="1" si="55"/>
        <v>51.639490276618432</v>
      </c>
    </row>
    <row r="1744" spans="5:6" x14ac:dyDescent="0.25">
      <c r="E1744" s="24">
        <f t="shared" ca="1" si="54"/>
        <v>0.30683972712886487</v>
      </c>
      <c r="F1744" s="24">
        <f t="shared" ca="1" si="55"/>
        <v>44.951717244822667</v>
      </c>
    </row>
    <row r="1745" spans="5:6" x14ac:dyDescent="0.25">
      <c r="E1745" s="24">
        <f t="shared" ca="1" si="54"/>
        <v>0.85879028444861016</v>
      </c>
      <c r="F1745" s="24">
        <f t="shared" ca="1" si="55"/>
        <v>60.749001583217662</v>
      </c>
    </row>
    <row r="1746" spans="5:6" x14ac:dyDescent="0.25">
      <c r="E1746" s="24">
        <f t="shared" ca="1" si="54"/>
        <v>0.92995799849530836</v>
      </c>
      <c r="F1746" s="24">
        <f t="shared" ca="1" si="55"/>
        <v>64.754782817319452</v>
      </c>
    </row>
    <row r="1747" spans="5:6" x14ac:dyDescent="0.25">
      <c r="E1747" s="24">
        <f t="shared" ca="1" si="54"/>
        <v>0.19546269694159901</v>
      </c>
      <c r="F1747" s="24">
        <f t="shared" ca="1" si="55"/>
        <v>41.420596351832344</v>
      </c>
    </row>
    <row r="1748" spans="5:6" x14ac:dyDescent="0.25">
      <c r="E1748" s="24">
        <f t="shared" ca="1" si="54"/>
        <v>0.93595651132540381</v>
      </c>
      <c r="F1748" s="24">
        <f t="shared" ca="1" si="55"/>
        <v>65.2168919059811</v>
      </c>
    </row>
    <row r="1749" spans="5:6" x14ac:dyDescent="0.25">
      <c r="E1749" s="24">
        <f t="shared" ca="1" si="54"/>
        <v>0.96177861290732569</v>
      </c>
      <c r="F1749" s="24">
        <f t="shared" ca="1" si="55"/>
        <v>67.717096064910379</v>
      </c>
    </row>
    <row r="1750" spans="5:6" x14ac:dyDescent="0.25">
      <c r="E1750" s="24">
        <f t="shared" ca="1" si="54"/>
        <v>0.18901569044301025</v>
      </c>
      <c r="F1750" s="24">
        <f t="shared" ca="1" si="55"/>
        <v>41.184706599573261</v>
      </c>
    </row>
    <row r="1751" spans="5:6" x14ac:dyDescent="0.25">
      <c r="E1751" s="24">
        <f t="shared" ca="1" si="54"/>
        <v>0.9608885226538133</v>
      </c>
      <c r="F1751" s="24">
        <f t="shared" ca="1" si="55"/>
        <v>67.610912799948693</v>
      </c>
    </row>
    <row r="1752" spans="5:6" x14ac:dyDescent="0.25">
      <c r="E1752" s="24">
        <f t="shared" ca="1" si="54"/>
        <v>0.43758686422705306</v>
      </c>
      <c r="F1752" s="24">
        <f t="shared" ca="1" si="55"/>
        <v>48.42909758755971</v>
      </c>
    </row>
    <row r="1753" spans="5:6" x14ac:dyDescent="0.25">
      <c r="E1753" s="24">
        <f t="shared" ca="1" si="54"/>
        <v>0.58967506688356874</v>
      </c>
      <c r="F1753" s="24">
        <f t="shared" ca="1" si="55"/>
        <v>52.267092084557447</v>
      </c>
    </row>
    <row r="1754" spans="5:6" x14ac:dyDescent="0.25">
      <c r="E1754" s="24">
        <f t="shared" ca="1" si="54"/>
        <v>8.5746653027390485E-2</v>
      </c>
      <c r="F1754" s="24">
        <f t="shared" ca="1" si="55"/>
        <v>36.325787520615833</v>
      </c>
    </row>
    <row r="1755" spans="5:6" x14ac:dyDescent="0.25">
      <c r="E1755" s="24">
        <f t="shared" ca="1" si="54"/>
        <v>4.6146110865166179E-2</v>
      </c>
      <c r="F1755" s="24">
        <f t="shared" ca="1" si="55"/>
        <v>33.165717677741135</v>
      </c>
    </row>
    <row r="1756" spans="5:6" x14ac:dyDescent="0.25">
      <c r="E1756" s="24">
        <f t="shared" ca="1" si="54"/>
        <v>0.19756555991151292</v>
      </c>
      <c r="F1756" s="24">
        <f t="shared" ca="1" si="55"/>
        <v>41.49651068813823</v>
      </c>
    </row>
    <row r="1757" spans="5:6" x14ac:dyDescent="0.25">
      <c r="E1757" s="24">
        <f t="shared" ca="1" si="54"/>
        <v>0.72953836449766685</v>
      </c>
      <c r="F1757" s="24">
        <f t="shared" ca="1" si="55"/>
        <v>56.114174230987359</v>
      </c>
    </row>
    <row r="1758" spans="5:6" x14ac:dyDescent="0.25">
      <c r="E1758" s="24">
        <f t="shared" ca="1" si="54"/>
        <v>0.61525115368788952</v>
      </c>
      <c r="F1758" s="24">
        <f t="shared" ca="1" si="55"/>
        <v>52.930319995412589</v>
      </c>
    </row>
    <row r="1759" spans="5:6" x14ac:dyDescent="0.25">
      <c r="E1759" s="24">
        <f t="shared" ca="1" si="54"/>
        <v>0.99700789303749238</v>
      </c>
      <c r="F1759" s="24">
        <f t="shared" ca="1" si="55"/>
        <v>77.486451130109728</v>
      </c>
    </row>
    <row r="1760" spans="5:6" x14ac:dyDescent="0.25">
      <c r="E1760" s="24">
        <f t="shared" ca="1" si="54"/>
        <v>2.5095305351402919E-2</v>
      </c>
      <c r="F1760" s="24">
        <f t="shared" ca="1" si="55"/>
        <v>30.416640983033187</v>
      </c>
    </row>
    <row r="1761" spans="5:6" x14ac:dyDescent="0.25">
      <c r="E1761" s="24">
        <f t="shared" ca="1" si="54"/>
        <v>0.47855992334731778</v>
      </c>
      <c r="F1761" s="24">
        <f t="shared" ca="1" si="55"/>
        <v>49.462318014008765</v>
      </c>
    </row>
    <row r="1762" spans="5:6" x14ac:dyDescent="0.25">
      <c r="E1762" s="24">
        <f t="shared" ca="1" si="54"/>
        <v>0.6423410675310478</v>
      </c>
      <c r="F1762" s="24">
        <f t="shared" ca="1" si="55"/>
        <v>53.647234328235207</v>
      </c>
    </row>
    <row r="1763" spans="5:6" x14ac:dyDescent="0.25">
      <c r="E1763" s="24">
        <f t="shared" ca="1" si="54"/>
        <v>0.8707782157923516</v>
      </c>
      <c r="F1763" s="24">
        <f t="shared" ca="1" si="55"/>
        <v>61.300775029291401</v>
      </c>
    </row>
    <row r="1764" spans="5:6" x14ac:dyDescent="0.25">
      <c r="E1764" s="24">
        <f t="shared" ca="1" si="54"/>
        <v>0.6891242439167452</v>
      </c>
      <c r="F1764" s="24">
        <f t="shared" ca="1" si="55"/>
        <v>54.933695238747219</v>
      </c>
    </row>
    <row r="1765" spans="5:6" x14ac:dyDescent="0.25">
      <c r="E1765" s="24">
        <f t="shared" ca="1" si="54"/>
        <v>0.65849266174554999</v>
      </c>
      <c r="F1765" s="24">
        <f t="shared" ca="1" si="55"/>
        <v>54.083528056019787</v>
      </c>
    </row>
    <row r="1766" spans="5:6" x14ac:dyDescent="0.25">
      <c r="E1766" s="24">
        <f t="shared" ca="1" si="54"/>
        <v>0.16779269439239797</v>
      </c>
      <c r="F1766" s="24">
        <f t="shared" ca="1" si="55"/>
        <v>40.370754507680672</v>
      </c>
    </row>
    <row r="1767" spans="5:6" x14ac:dyDescent="0.25">
      <c r="E1767" s="24">
        <f t="shared" ca="1" si="54"/>
        <v>9.9681940056428719E-2</v>
      </c>
      <c r="F1767" s="24">
        <f t="shared" ca="1" si="55"/>
        <v>37.166340009572949</v>
      </c>
    </row>
    <row r="1768" spans="5:6" x14ac:dyDescent="0.25">
      <c r="E1768" s="24">
        <f t="shared" ca="1" si="54"/>
        <v>0.24752205488759638</v>
      </c>
      <c r="F1768" s="24">
        <f t="shared" ca="1" si="55"/>
        <v>43.176918327240472</v>
      </c>
    </row>
    <row r="1769" spans="5:6" x14ac:dyDescent="0.25">
      <c r="E1769" s="24">
        <f t="shared" ca="1" si="54"/>
        <v>8.8240159152149444E-2</v>
      </c>
      <c r="F1769" s="24">
        <f t="shared" ca="1" si="55"/>
        <v>36.483281630686676</v>
      </c>
    </row>
    <row r="1770" spans="5:6" x14ac:dyDescent="0.25">
      <c r="E1770" s="24">
        <f t="shared" ca="1" si="54"/>
        <v>0.68411759466721467</v>
      </c>
      <c r="F1770" s="24">
        <f t="shared" ca="1" si="55"/>
        <v>54.792443444938868</v>
      </c>
    </row>
    <row r="1771" spans="5:6" x14ac:dyDescent="0.25">
      <c r="E1771" s="24">
        <f t="shared" ca="1" si="54"/>
        <v>0.48330739709018056</v>
      </c>
      <c r="F1771" s="24">
        <f t="shared" ca="1" si="55"/>
        <v>49.581456327826579</v>
      </c>
    </row>
    <row r="1772" spans="5:6" x14ac:dyDescent="0.25">
      <c r="E1772" s="24">
        <f t="shared" ca="1" si="54"/>
        <v>0.1924954620297793</v>
      </c>
      <c r="F1772" s="24">
        <f t="shared" ca="1" si="55"/>
        <v>41.312628633800429</v>
      </c>
    </row>
    <row r="1773" spans="5:6" x14ac:dyDescent="0.25">
      <c r="E1773" s="24">
        <f t="shared" ca="1" si="54"/>
        <v>0.86980886838985039</v>
      </c>
      <c r="F1773" s="24">
        <f t="shared" ca="1" si="55"/>
        <v>61.254880854956092</v>
      </c>
    </row>
    <row r="1774" spans="5:6" x14ac:dyDescent="0.25">
      <c r="E1774" s="24">
        <f t="shared" ca="1" si="54"/>
        <v>0.93390978655463042</v>
      </c>
      <c r="F1774" s="24">
        <f t="shared" ca="1" si="55"/>
        <v>65.055589741466903</v>
      </c>
    </row>
    <row r="1775" spans="5:6" x14ac:dyDescent="0.25">
      <c r="E1775" s="24">
        <f t="shared" ca="1" si="54"/>
        <v>0.44078106107556747</v>
      </c>
      <c r="F1775" s="24">
        <f t="shared" ca="1" si="55"/>
        <v>48.510107583717918</v>
      </c>
    </row>
    <row r="1776" spans="5:6" x14ac:dyDescent="0.25">
      <c r="E1776" s="24">
        <f t="shared" ca="1" si="54"/>
        <v>4.9855173440965572E-2</v>
      </c>
      <c r="F1776" s="24">
        <f t="shared" ca="1" si="55"/>
        <v>33.537405144963444</v>
      </c>
    </row>
    <row r="1777" spans="5:6" x14ac:dyDescent="0.25">
      <c r="E1777" s="24">
        <f t="shared" ca="1" si="54"/>
        <v>0.63152497497306992</v>
      </c>
      <c r="F1777" s="24">
        <f t="shared" ca="1" si="55"/>
        <v>53.358949968150483</v>
      </c>
    </row>
    <row r="1778" spans="5:6" x14ac:dyDescent="0.25">
      <c r="E1778" s="24">
        <f t="shared" ca="1" si="54"/>
        <v>0.68575454031107252</v>
      </c>
      <c r="F1778" s="24">
        <f t="shared" ca="1" si="55"/>
        <v>54.838519836995893</v>
      </c>
    </row>
    <row r="1779" spans="5:6" x14ac:dyDescent="0.25">
      <c r="E1779" s="24">
        <f t="shared" ca="1" si="54"/>
        <v>0.97232572376128279</v>
      </c>
      <c r="F1779" s="24">
        <f t="shared" ca="1" si="55"/>
        <v>69.161299850935109</v>
      </c>
    </row>
    <row r="1780" spans="5:6" x14ac:dyDescent="0.25">
      <c r="E1780" s="24">
        <f t="shared" ca="1" si="54"/>
        <v>0.81024981319423195</v>
      </c>
      <c r="F1780" s="24">
        <f t="shared" ca="1" si="55"/>
        <v>58.788172464502964</v>
      </c>
    </row>
    <row r="1781" spans="5:6" x14ac:dyDescent="0.25">
      <c r="E1781" s="24">
        <f t="shared" ca="1" si="54"/>
        <v>0.76086522713989957</v>
      </c>
      <c r="F1781" s="24">
        <f t="shared" ca="1" si="55"/>
        <v>57.090885213077428</v>
      </c>
    </row>
    <row r="1782" spans="5:6" x14ac:dyDescent="0.25">
      <c r="E1782" s="24">
        <f t="shared" ca="1" si="54"/>
        <v>0.556458121521475</v>
      </c>
      <c r="F1782" s="24">
        <f t="shared" ca="1" si="55"/>
        <v>51.419952508406141</v>
      </c>
    </row>
    <row r="1783" spans="5:6" x14ac:dyDescent="0.25">
      <c r="E1783" s="24">
        <f t="shared" ca="1" si="54"/>
        <v>0.32746557493002348</v>
      </c>
      <c r="F1783" s="24">
        <f t="shared" ca="1" si="55"/>
        <v>45.530776829211739</v>
      </c>
    </row>
    <row r="1784" spans="5:6" x14ac:dyDescent="0.25">
      <c r="E1784" s="24">
        <f t="shared" ca="1" si="54"/>
        <v>4.8954356531378806E-3</v>
      </c>
      <c r="F1784" s="24">
        <f t="shared" ca="1" si="55"/>
        <v>24.168710226588765</v>
      </c>
    </row>
    <row r="1785" spans="5:6" x14ac:dyDescent="0.25">
      <c r="E1785" s="24">
        <f t="shared" ca="1" si="54"/>
        <v>0.57727635200288596</v>
      </c>
      <c r="F1785" s="24">
        <f t="shared" ca="1" si="55"/>
        <v>51.949305774487456</v>
      </c>
    </row>
    <row r="1786" spans="5:6" x14ac:dyDescent="0.25">
      <c r="E1786" s="24">
        <f t="shared" ca="1" si="54"/>
        <v>0.11470642893901351</v>
      </c>
      <c r="F1786" s="24">
        <f t="shared" ca="1" si="55"/>
        <v>37.981273125381762</v>
      </c>
    </row>
    <row r="1787" spans="5:6" x14ac:dyDescent="0.25">
      <c r="E1787" s="24">
        <f t="shared" ca="1" si="54"/>
        <v>0.2345802755978611</v>
      </c>
      <c r="F1787" s="24">
        <f t="shared" ca="1" si="55"/>
        <v>42.761544333980616</v>
      </c>
    </row>
    <row r="1788" spans="5:6" x14ac:dyDescent="0.25">
      <c r="E1788" s="24">
        <f t="shared" ca="1" si="54"/>
        <v>0.55768533331142645</v>
      </c>
      <c r="F1788" s="24">
        <f t="shared" ca="1" si="55"/>
        <v>51.451032739923434</v>
      </c>
    </row>
    <row r="1789" spans="5:6" x14ac:dyDescent="0.25">
      <c r="E1789" s="24">
        <f t="shared" ca="1" si="54"/>
        <v>0.23125570949984287</v>
      </c>
      <c r="F1789" s="24">
        <f t="shared" ca="1" si="55"/>
        <v>42.652822682212914</v>
      </c>
    </row>
    <row r="1790" spans="5:6" x14ac:dyDescent="0.25">
      <c r="E1790" s="24">
        <f t="shared" ca="1" si="54"/>
        <v>0.7537493661628496</v>
      </c>
      <c r="F1790" s="24">
        <f t="shared" ca="1" si="55"/>
        <v>56.863359758653814</v>
      </c>
    </row>
    <row r="1791" spans="5:6" x14ac:dyDescent="0.25">
      <c r="E1791" s="24">
        <f t="shared" ca="1" si="54"/>
        <v>0.59798423534141265</v>
      </c>
      <c r="F1791" s="24">
        <f t="shared" ca="1" si="55"/>
        <v>52.481329666919187</v>
      </c>
    </row>
    <row r="1792" spans="5:6" x14ac:dyDescent="0.25">
      <c r="E1792" s="24">
        <f t="shared" ca="1" si="54"/>
        <v>1.1659799820637695E-2</v>
      </c>
      <c r="F1792" s="24">
        <f t="shared" ca="1" si="55"/>
        <v>27.318423499362204</v>
      </c>
    </row>
    <row r="1793" spans="5:6" x14ac:dyDescent="0.25">
      <c r="E1793" s="24">
        <f t="shared" ca="1" si="54"/>
        <v>0.70022502521524221</v>
      </c>
      <c r="F1793" s="24">
        <f t="shared" ca="1" si="55"/>
        <v>55.250478184489339</v>
      </c>
    </row>
    <row r="1794" spans="5:6" x14ac:dyDescent="0.25">
      <c r="E1794" s="24">
        <f t="shared" ca="1" si="54"/>
        <v>0.24123241833412779</v>
      </c>
      <c r="F1794" s="24">
        <f t="shared" ca="1" si="55"/>
        <v>42.976562839532619</v>
      </c>
    </row>
    <row r="1795" spans="5:6" x14ac:dyDescent="0.25">
      <c r="E1795" s="24">
        <f t="shared" ca="1" si="54"/>
        <v>0.14963893116172156</v>
      </c>
      <c r="F1795" s="24">
        <f t="shared" ca="1" si="55"/>
        <v>39.620167693996876</v>
      </c>
    </row>
    <row r="1796" spans="5:6" x14ac:dyDescent="0.25">
      <c r="E1796" s="24">
        <f t="shared" ref="E1796:E1859" ca="1" si="56">RAND()</f>
        <v>0.4253739878760181</v>
      </c>
      <c r="F1796" s="24">
        <f t="shared" ref="F1796:F1859" ca="1" si="57">_xlfn.NORM.INV(E1796,$C$3,$C$4)</f>
        <v>48.118358514253437</v>
      </c>
    </row>
    <row r="1797" spans="5:6" x14ac:dyDescent="0.25">
      <c r="E1797" s="24">
        <f t="shared" ca="1" si="56"/>
        <v>0.4517433866746603</v>
      </c>
      <c r="F1797" s="24">
        <f t="shared" ca="1" si="57"/>
        <v>48.787421107590895</v>
      </c>
    </row>
    <row r="1798" spans="5:6" x14ac:dyDescent="0.25">
      <c r="E1798" s="24">
        <f t="shared" ca="1" si="56"/>
        <v>0.60111777008837652</v>
      </c>
      <c r="F1798" s="24">
        <f t="shared" ca="1" si="57"/>
        <v>52.562413780557534</v>
      </c>
    </row>
    <row r="1799" spans="5:6" x14ac:dyDescent="0.25">
      <c r="E1799" s="24">
        <f t="shared" ca="1" si="56"/>
        <v>0.55066347552615347</v>
      </c>
      <c r="F1799" s="24">
        <f t="shared" ca="1" si="57"/>
        <v>51.273377934095471</v>
      </c>
    </row>
    <row r="1800" spans="5:6" x14ac:dyDescent="0.25">
      <c r="E1800" s="24">
        <f t="shared" ca="1" si="56"/>
        <v>0.26406986518452091</v>
      </c>
      <c r="F1800" s="24">
        <f t="shared" ca="1" si="57"/>
        <v>43.691517177371864</v>
      </c>
    </row>
    <row r="1801" spans="5:6" x14ac:dyDescent="0.25">
      <c r="E1801" s="24">
        <f t="shared" ca="1" si="56"/>
        <v>0.86678815129510756</v>
      </c>
      <c r="F1801" s="24">
        <f t="shared" ca="1" si="57"/>
        <v>61.113361201568097</v>
      </c>
    </row>
    <row r="1802" spans="5:6" x14ac:dyDescent="0.25">
      <c r="E1802" s="24">
        <f t="shared" ca="1" si="56"/>
        <v>0.95613167152026002</v>
      </c>
      <c r="F1802" s="24">
        <f t="shared" ca="1" si="57"/>
        <v>67.074596203421152</v>
      </c>
    </row>
    <row r="1803" spans="5:6" x14ac:dyDescent="0.25">
      <c r="E1803" s="24">
        <f t="shared" ca="1" si="56"/>
        <v>0.86977247824717074</v>
      </c>
      <c r="F1803" s="24">
        <f t="shared" ca="1" si="57"/>
        <v>61.253162562048423</v>
      </c>
    </row>
    <row r="1804" spans="5:6" x14ac:dyDescent="0.25">
      <c r="E1804" s="24">
        <f t="shared" ca="1" si="56"/>
        <v>0.46247771496509571</v>
      </c>
      <c r="F1804" s="24">
        <f t="shared" ca="1" si="57"/>
        <v>49.058064771676243</v>
      </c>
    </row>
    <row r="1805" spans="5:6" x14ac:dyDescent="0.25">
      <c r="E1805" s="24">
        <f t="shared" ca="1" si="56"/>
        <v>0.18055503831789677</v>
      </c>
      <c r="F1805" s="24">
        <f t="shared" ca="1" si="57"/>
        <v>40.867481059430489</v>
      </c>
    </row>
    <row r="1806" spans="5:6" x14ac:dyDescent="0.25">
      <c r="E1806" s="24">
        <f t="shared" ca="1" si="56"/>
        <v>0.19695690047889869</v>
      </c>
      <c r="F1806" s="24">
        <f t="shared" ca="1" si="57"/>
        <v>41.474588338999894</v>
      </c>
    </row>
    <row r="1807" spans="5:6" x14ac:dyDescent="0.25">
      <c r="E1807" s="24">
        <f t="shared" ca="1" si="56"/>
        <v>0.38725853102056218</v>
      </c>
      <c r="F1807" s="24">
        <f t="shared" ca="1" si="57"/>
        <v>47.135285563388415</v>
      </c>
    </row>
    <row r="1808" spans="5:6" x14ac:dyDescent="0.25">
      <c r="E1808" s="24">
        <f t="shared" ca="1" si="56"/>
        <v>0.956985274290162</v>
      </c>
      <c r="F1808" s="24">
        <f t="shared" ca="1" si="57"/>
        <v>67.16724883202096</v>
      </c>
    </row>
    <row r="1809" spans="5:6" x14ac:dyDescent="0.25">
      <c r="E1809" s="24">
        <f t="shared" ca="1" si="56"/>
        <v>0.62898318556440513</v>
      </c>
      <c r="F1809" s="24">
        <f t="shared" ca="1" si="57"/>
        <v>53.291614901722774</v>
      </c>
    </row>
    <row r="1810" spans="5:6" x14ac:dyDescent="0.25">
      <c r="E1810" s="24">
        <f t="shared" ca="1" si="56"/>
        <v>0.48297148745183627</v>
      </c>
      <c r="F1810" s="24">
        <f t="shared" ca="1" si="57"/>
        <v>49.573028793963239</v>
      </c>
    </row>
    <row r="1811" spans="5:6" x14ac:dyDescent="0.25">
      <c r="E1811" s="24">
        <f t="shared" ca="1" si="56"/>
        <v>0.21966911721176041</v>
      </c>
      <c r="F1811" s="24">
        <f t="shared" ca="1" si="57"/>
        <v>42.266888091970763</v>
      </c>
    </row>
    <row r="1812" spans="5:6" x14ac:dyDescent="0.25">
      <c r="E1812" s="24">
        <f t="shared" ca="1" si="56"/>
        <v>0.84902521993386715</v>
      </c>
      <c r="F1812" s="24">
        <f t="shared" ca="1" si="57"/>
        <v>60.322616525888641</v>
      </c>
    </row>
    <row r="1813" spans="5:6" x14ac:dyDescent="0.25">
      <c r="E1813" s="24">
        <f t="shared" ca="1" si="56"/>
        <v>0.10818193946455823</v>
      </c>
      <c r="F1813" s="24">
        <f t="shared" ca="1" si="57"/>
        <v>37.637452329436371</v>
      </c>
    </row>
    <row r="1814" spans="5:6" x14ac:dyDescent="0.25">
      <c r="E1814" s="24">
        <f t="shared" ca="1" si="56"/>
        <v>0.54854010639713513</v>
      </c>
      <c r="F1814" s="24">
        <f t="shared" ca="1" si="57"/>
        <v>51.21973775604539</v>
      </c>
    </row>
    <row r="1815" spans="5:6" x14ac:dyDescent="0.25">
      <c r="E1815" s="24">
        <f t="shared" ca="1" si="56"/>
        <v>0.17886481082469186</v>
      </c>
      <c r="F1815" s="24">
        <f t="shared" ca="1" si="57"/>
        <v>40.803001320136232</v>
      </c>
    </row>
    <row r="1816" spans="5:6" x14ac:dyDescent="0.25">
      <c r="E1816" s="24">
        <f t="shared" ca="1" si="56"/>
        <v>0.62076148712121448</v>
      </c>
      <c r="F1816" s="24">
        <f t="shared" ca="1" si="57"/>
        <v>53.074813377859819</v>
      </c>
    </row>
    <row r="1817" spans="5:6" x14ac:dyDescent="0.25">
      <c r="E1817" s="24">
        <f t="shared" ca="1" si="56"/>
        <v>0.33297723499430176</v>
      </c>
      <c r="F1817" s="24">
        <f t="shared" ca="1" si="57"/>
        <v>45.682931249446881</v>
      </c>
    </row>
    <row r="1818" spans="5:6" x14ac:dyDescent="0.25">
      <c r="E1818" s="24">
        <f t="shared" ca="1" si="56"/>
        <v>0.22173464234039819</v>
      </c>
      <c r="F1818" s="24">
        <f t="shared" ca="1" si="57"/>
        <v>42.336520335760419</v>
      </c>
    </row>
    <row r="1819" spans="5:6" x14ac:dyDescent="0.25">
      <c r="E1819" s="24">
        <f t="shared" ca="1" si="56"/>
        <v>0.93516883928105055</v>
      </c>
      <c r="F1819" s="24">
        <f t="shared" ca="1" si="57"/>
        <v>65.15434834265136</v>
      </c>
    </row>
    <row r="1820" spans="5:6" x14ac:dyDescent="0.25">
      <c r="E1820" s="24">
        <f t="shared" ca="1" si="56"/>
        <v>0.7251299248433275</v>
      </c>
      <c r="F1820" s="24">
        <f t="shared" ca="1" si="57"/>
        <v>55.981495504172017</v>
      </c>
    </row>
    <row r="1821" spans="5:6" x14ac:dyDescent="0.25">
      <c r="E1821" s="24">
        <f t="shared" ca="1" si="56"/>
        <v>0.59786484029498321</v>
      </c>
      <c r="F1821" s="24">
        <f t="shared" ca="1" si="57"/>
        <v>52.478243429237025</v>
      </c>
    </row>
    <row r="1822" spans="5:6" x14ac:dyDescent="0.25">
      <c r="E1822" s="24">
        <f t="shared" ca="1" si="56"/>
        <v>0.18030955852849861</v>
      </c>
      <c r="F1822" s="24">
        <f t="shared" ca="1" si="57"/>
        <v>40.858139958370487</v>
      </c>
    </row>
    <row r="1823" spans="5:6" x14ac:dyDescent="0.25">
      <c r="E1823" s="24">
        <f t="shared" ca="1" si="56"/>
        <v>2.1508238156699999E-3</v>
      </c>
      <c r="F1823" s="24">
        <f t="shared" ca="1" si="57"/>
        <v>21.448497737110056</v>
      </c>
    </row>
    <row r="1824" spans="5:6" x14ac:dyDescent="0.25">
      <c r="E1824" s="24">
        <f t="shared" ca="1" si="56"/>
        <v>0.27879972599099911</v>
      </c>
      <c r="F1824" s="24">
        <f t="shared" ca="1" si="57"/>
        <v>44.135891458220399</v>
      </c>
    </row>
    <row r="1825" spans="5:6" x14ac:dyDescent="0.25">
      <c r="E1825" s="24">
        <f t="shared" ca="1" si="56"/>
        <v>0.27626744160237093</v>
      </c>
      <c r="F1825" s="24">
        <f t="shared" ca="1" si="57"/>
        <v>44.060340439807916</v>
      </c>
    </row>
    <row r="1826" spans="5:6" x14ac:dyDescent="0.25">
      <c r="E1826" s="24">
        <f t="shared" ca="1" si="56"/>
        <v>0.38361868003862809</v>
      </c>
      <c r="F1826" s="24">
        <f t="shared" ca="1" si="57"/>
        <v>47.040095309806581</v>
      </c>
    </row>
    <row r="1827" spans="5:6" x14ac:dyDescent="0.25">
      <c r="E1827" s="24">
        <f t="shared" ca="1" si="56"/>
        <v>0.78911855916346163</v>
      </c>
      <c r="F1827" s="24">
        <f t="shared" ca="1" si="57"/>
        <v>58.033665867458716</v>
      </c>
    </row>
    <row r="1828" spans="5:6" x14ac:dyDescent="0.25">
      <c r="E1828" s="24">
        <f t="shared" ca="1" si="56"/>
        <v>0.29537674701858552</v>
      </c>
      <c r="F1828" s="24">
        <f t="shared" ca="1" si="57"/>
        <v>44.622555597796101</v>
      </c>
    </row>
    <row r="1829" spans="5:6" x14ac:dyDescent="0.25">
      <c r="E1829" s="24">
        <f t="shared" ca="1" si="56"/>
        <v>0.94989046977817038</v>
      </c>
      <c r="F1829" s="24">
        <f t="shared" ca="1" si="57"/>
        <v>66.437925515804181</v>
      </c>
    </row>
    <row r="1830" spans="5:6" x14ac:dyDescent="0.25">
      <c r="E1830" s="24">
        <f t="shared" ca="1" si="56"/>
        <v>0.81345889361871015</v>
      </c>
      <c r="F1830" s="24">
        <f t="shared" ca="1" si="57"/>
        <v>58.907147629364516</v>
      </c>
    </row>
    <row r="1831" spans="5:6" x14ac:dyDescent="0.25">
      <c r="E1831" s="24">
        <f t="shared" ca="1" si="56"/>
        <v>0.94338449659074042</v>
      </c>
      <c r="F1831" s="24">
        <f t="shared" ca="1" si="57"/>
        <v>65.83836166007346</v>
      </c>
    </row>
    <row r="1832" spans="5:6" x14ac:dyDescent="0.25">
      <c r="E1832" s="24">
        <f t="shared" ca="1" si="56"/>
        <v>0.44877906568951342</v>
      </c>
      <c r="F1832" s="24">
        <f t="shared" ca="1" si="57"/>
        <v>48.712533628705287</v>
      </c>
    </row>
    <row r="1833" spans="5:6" x14ac:dyDescent="0.25">
      <c r="E1833" s="24">
        <f t="shared" ca="1" si="56"/>
        <v>0.18458107998407913</v>
      </c>
      <c r="F1833" s="24">
        <f t="shared" ca="1" si="57"/>
        <v>41.019561269560221</v>
      </c>
    </row>
    <row r="1834" spans="5:6" x14ac:dyDescent="0.25">
      <c r="E1834" s="24">
        <f t="shared" ca="1" si="56"/>
        <v>0.93129117968867414</v>
      </c>
      <c r="F1834" s="24">
        <f t="shared" ca="1" si="57"/>
        <v>64.854765128789097</v>
      </c>
    </row>
    <row r="1835" spans="5:6" x14ac:dyDescent="0.25">
      <c r="E1835" s="24">
        <f t="shared" ca="1" si="56"/>
        <v>1.9234319678060441E-2</v>
      </c>
      <c r="F1835" s="24">
        <f t="shared" ca="1" si="57"/>
        <v>29.301739753338882</v>
      </c>
    </row>
    <row r="1836" spans="5:6" x14ac:dyDescent="0.25">
      <c r="E1836" s="24">
        <f t="shared" ca="1" si="56"/>
        <v>0.18107210534379847</v>
      </c>
      <c r="F1836" s="24">
        <f t="shared" ca="1" si="57"/>
        <v>40.887130691710638</v>
      </c>
    </row>
    <row r="1837" spans="5:6" x14ac:dyDescent="0.25">
      <c r="E1837" s="24">
        <f t="shared" ca="1" si="56"/>
        <v>0.95322248050874292</v>
      </c>
      <c r="F1837" s="24">
        <f t="shared" ca="1" si="57"/>
        <v>66.769357879361436</v>
      </c>
    </row>
    <row r="1838" spans="5:6" x14ac:dyDescent="0.25">
      <c r="E1838" s="24">
        <f t="shared" ca="1" si="56"/>
        <v>0.58035439783541665</v>
      </c>
      <c r="F1838" s="24">
        <f t="shared" ca="1" si="57"/>
        <v>52.028001965178049</v>
      </c>
    </row>
    <row r="1839" spans="5:6" x14ac:dyDescent="0.25">
      <c r="E1839" s="24">
        <f t="shared" ca="1" si="56"/>
        <v>0.60363778190723993</v>
      </c>
      <c r="F1839" s="24">
        <f t="shared" ca="1" si="57"/>
        <v>52.627744414595057</v>
      </c>
    </row>
    <row r="1840" spans="5:6" x14ac:dyDescent="0.25">
      <c r="E1840" s="24">
        <f t="shared" ca="1" si="56"/>
        <v>0.68563090189630926</v>
      </c>
      <c r="F1840" s="24">
        <f t="shared" ca="1" si="57"/>
        <v>54.83503611328775</v>
      </c>
    </row>
    <row r="1841" spans="5:6" x14ac:dyDescent="0.25">
      <c r="E1841" s="24">
        <f t="shared" ca="1" si="56"/>
        <v>0.77600078474968204</v>
      </c>
      <c r="F1841" s="24">
        <f t="shared" ca="1" si="57"/>
        <v>57.587561677242135</v>
      </c>
    </row>
    <row r="1842" spans="5:6" x14ac:dyDescent="0.25">
      <c r="E1842" s="24">
        <f t="shared" ca="1" si="56"/>
        <v>0.60206920992635315</v>
      </c>
      <c r="F1842" s="24">
        <f t="shared" ca="1" si="57"/>
        <v>52.587066604983264</v>
      </c>
    </row>
    <row r="1843" spans="5:6" x14ac:dyDescent="0.25">
      <c r="E1843" s="24">
        <f t="shared" ca="1" si="56"/>
        <v>6.080488064256051E-2</v>
      </c>
      <c r="F1843" s="24">
        <f t="shared" ca="1" si="57"/>
        <v>34.519479332559314</v>
      </c>
    </row>
    <row r="1844" spans="5:6" x14ac:dyDescent="0.25">
      <c r="E1844" s="24">
        <f t="shared" ca="1" si="56"/>
        <v>0.1688331044757293</v>
      </c>
      <c r="F1844" s="24">
        <f t="shared" ca="1" si="57"/>
        <v>40.412132965159081</v>
      </c>
    </row>
    <row r="1845" spans="5:6" x14ac:dyDescent="0.25">
      <c r="E1845" s="24">
        <f t="shared" ca="1" si="56"/>
        <v>0.92278933220031767</v>
      </c>
      <c r="F1845" s="24">
        <f t="shared" ca="1" si="57"/>
        <v>64.240868394452079</v>
      </c>
    </row>
    <row r="1846" spans="5:6" x14ac:dyDescent="0.25">
      <c r="E1846" s="24">
        <f t="shared" ca="1" si="56"/>
        <v>0.20990031596581271</v>
      </c>
      <c r="F1846" s="24">
        <f t="shared" ca="1" si="57"/>
        <v>41.932328213454419</v>
      </c>
    </row>
    <row r="1847" spans="5:6" x14ac:dyDescent="0.25">
      <c r="E1847" s="24">
        <f t="shared" ca="1" si="56"/>
        <v>7.5965821618067197E-2</v>
      </c>
      <c r="F1847" s="24">
        <f t="shared" ca="1" si="57"/>
        <v>35.672582142586997</v>
      </c>
    </row>
    <row r="1848" spans="5:6" x14ac:dyDescent="0.25">
      <c r="E1848" s="24">
        <f t="shared" ca="1" si="56"/>
        <v>0.1280810219539944</v>
      </c>
      <c r="F1848" s="24">
        <f t="shared" ca="1" si="57"/>
        <v>38.644908346796569</v>
      </c>
    </row>
    <row r="1849" spans="5:6" x14ac:dyDescent="0.25">
      <c r="E1849" s="24">
        <f t="shared" ca="1" si="56"/>
        <v>0.51864146049820903</v>
      </c>
      <c r="F1849" s="24">
        <f t="shared" ca="1" si="57"/>
        <v>50.467442292564719</v>
      </c>
    </row>
    <row r="1850" spans="5:6" x14ac:dyDescent="0.25">
      <c r="E1850" s="24">
        <f t="shared" ca="1" si="56"/>
        <v>0.14728887778545929</v>
      </c>
      <c r="F1850" s="24">
        <f t="shared" ca="1" si="57"/>
        <v>39.518679149638501</v>
      </c>
    </row>
    <row r="1851" spans="5:6" x14ac:dyDescent="0.25">
      <c r="E1851" s="24">
        <f t="shared" ca="1" si="56"/>
        <v>0.7736543680006881</v>
      </c>
      <c r="F1851" s="24">
        <f t="shared" ca="1" si="57"/>
        <v>57.509358494431659</v>
      </c>
    </row>
    <row r="1852" spans="5:6" x14ac:dyDescent="0.25">
      <c r="E1852" s="24">
        <f t="shared" ca="1" si="56"/>
        <v>0.48204073759888078</v>
      </c>
      <c r="F1852" s="24">
        <f t="shared" ca="1" si="57"/>
        <v>49.549675893631488</v>
      </c>
    </row>
    <row r="1853" spans="5:6" x14ac:dyDescent="0.25">
      <c r="E1853" s="24">
        <f t="shared" ca="1" si="56"/>
        <v>0.44324794111089427</v>
      </c>
      <c r="F1853" s="24">
        <f t="shared" ca="1" si="57"/>
        <v>48.572604526397313</v>
      </c>
    </row>
    <row r="1854" spans="5:6" x14ac:dyDescent="0.25">
      <c r="E1854" s="24">
        <f t="shared" ca="1" si="56"/>
        <v>0.34594144688611772</v>
      </c>
      <c r="F1854" s="24">
        <f t="shared" ca="1" si="57"/>
        <v>46.036988700736408</v>
      </c>
    </row>
    <row r="1855" spans="5:6" x14ac:dyDescent="0.25">
      <c r="E1855" s="24">
        <f t="shared" ca="1" si="56"/>
        <v>0.4112988215967448</v>
      </c>
      <c r="F1855" s="24">
        <f t="shared" ca="1" si="57"/>
        <v>47.757948073798154</v>
      </c>
    </row>
    <row r="1856" spans="5:6" x14ac:dyDescent="0.25">
      <c r="E1856" s="24">
        <f t="shared" ca="1" si="56"/>
        <v>0.43436253561791327</v>
      </c>
      <c r="F1856" s="24">
        <f t="shared" ca="1" si="57"/>
        <v>48.347218692727999</v>
      </c>
    </row>
    <row r="1857" spans="5:6" x14ac:dyDescent="0.25">
      <c r="E1857" s="24">
        <f t="shared" ca="1" si="56"/>
        <v>0.49367147978877812</v>
      </c>
      <c r="F1857" s="24">
        <f t="shared" ca="1" si="57"/>
        <v>49.841360869318187</v>
      </c>
    </row>
    <row r="1858" spans="5:6" x14ac:dyDescent="0.25">
      <c r="E1858" s="24">
        <f t="shared" ca="1" si="56"/>
        <v>0.544418253822613</v>
      </c>
      <c r="F1858" s="24">
        <f t="shared" ca="1" si="57"/>
        <v>51.115710942258566</v>
      </c>
    </row>
    <row r="1859" spans="5:6" x14ac:dyDescent="0.25">
      <c r="E1859" s="24">
        <f t="shared" ca="1" si="56"/>
        <v>8.1196701447642239E-2</v>
      </c>
      <c r="F1859" s="24">
        <f t="shared" ca="1" si="57"/>
        <v>36.029329290500236</v>
      </c>
    </row>
    <row r="1860" spans="5:6" x14ac:dyDescent="0.25">
      <c r="E1860" s="24">
        <f t="shared" ref="E1860:E1923" ca="1" si="58">RAND()</f>
        <v>0.79309775003032912</v>
      </c>
      <c r="F1860" s="24">
        <f t="shared" ref="F1860:F1923" ca="1" si="59">_xlfn.NORM.INV(E1860,$C$3,$C$4)</f>
        <v>58.172168760673209</v>
      </c>
    </row>
    <row r="1861" spans="5:6" x14ac:dyDescent="0.25">
      <c r="E1861" s="24">
        <f t="shared" ca="1" si="58"/>
        <v>0.46653542416223148</v>
      </c>
      <c r="F1861" s="24">
        <f t="shared" ca="1" si="59"/>
        <v>49.160181323160771</v>
      </c>
    </row>
    <row r="1862" spans="5:6" x14ac:dyDescent="0.25">
      <c r="E1862" s="24">
        <f t="shared" ca="1" si="58"/>
        <v>0.77645542948164092</v>
      </c>
      <c r="F1862" s="24">
        <f t="shared" ca="1" si="59"/>
        <v>57.602768091677703</v>
      </c>
    </row>
    <row r="1863" spans="5:6" x14ac:dyDescent="0.25">
      <c r="E1863" s="24">
        <f t="shared" ca="1" si="58"/>
        <v>0.69861084253188543</v>
      </c>
      <c r="F1863" s="24">
        <f t="shared" ca="1" si="59"/>
        <v>55.204093208816047</v>
      </c>
    </row>
    <row r="1864" spans="5:6" x14ac:dyDescent="0.25">
      <c r="E1864" s="24">
        <f t="shared" ca="1" si="58"/>
        <v>0.64335498133096369</v>
      </c>
      <c r="F1864" s="24">
        <f t="shared" ca="1" si="59"/>
        <v>53.674410753864372</v>
      </c>
    </row>
    <row r="1865" spans="5:6" x14ac:dyDescent="0.25">
      <c r="E1865" s="24">
        <f t="shared" ca="1" si="58"/>
        <v>0.59296210157573292</v>
      </c>
      <c r="F1865" s="24">
        <f t="shared" ca="1" si="59"/>
        <v>52.351712791346479</v>
      </c>
    </row>
    <row r="1866" spans="5:6" x14ac:dyDescent="0.25">
      <c r="E1866" s="24">
        <f t="shared" ca="1" si="58"/>
        <v>6.8799633790544323E-2</v>
      </c>
      <c r="F1866" s="24">
        <f t="shared" ca="1" si="59"/>
        <v>35.152092673240013</v>
      </c>
    </row>
    <row r="1867" spans="5:6" x14ac:dyDescent="0.25">
      <c r="E1867" s="24">
        <f t="shared" ca="1" si="58"/>
        <v>0.23197034524244586</v>
      </c>
      <c r="F1867" s="24">
        <f t="shared" ca="1" si="59"/>
        <v>42.676266010893542</v>
      </c>
    </row>
    <row r="1868" spans="5:6" x14ac:dyDescent="0.25">
      <c r="E1868" s="24">
        <f t="shared" ca="1" si="58"/>
        <v>0.75840139573786325</v>
      </c>
      <c r="F1868" s="24">
        <f t="shared" ca="1" si="59"/>
        <v>57.011695529040843</v>
      </c>
    </row>
    <row r="1869" spans="5:6" x14ac:dyDescent="0.25">
      <c r="E1869" s="24">
        <f t="shared" ca="1" si="58"/>
        <v>0.69828888096300679</v>
      </c>
      <c r="F1869" s="24">
        <f t="shared" ca="1" si="59"/>
        <v>55.19485476725653</v>
      </c>
    </row>
    <row r="1870" spans="5:6" x14ac:dyDescent="0.25">
      <c r="E1870" s="24">
        <f t="shared" ca="1" si="58"/>
        <v>0.54964283763536548</v>
      </c>
      <c r="F1870" s="24">
        <f t="shared" ca="1" si="59"/>
        <v>51.247590281011092</v>
      </c>
    </row>
    <row r="1871" spans="5:6" x14ac:dyDescent="0.25">
      <c r="E1871" s="24">
        <f t="shared" ca="1" si="58"/>
        <v>0.85014482811208147</v>
      </c>
      <c r="F1871" s="24">
        <f t="shared" ca="1" si="59"/>
        <v>60.37054746165979</v>
      </c>
    </row>
    <row r="1872" spans="5:6" x14ac:dyDescent="0.25">
      <c r="E1872" s="24">
        <f t="shared" ca="1" si="58"/>
        <v>6.8616518018780326E-3</v>
      </c>
      <c r="F1872" s="24">
        <f t="shared" ca="1" si="59"/>
        <v>25.355743611187556</v>
      </c>
    </row>
    <row r="1873" spans="5:6" x14ac:dyDescent="0.25">
      <c r="E1873" s="24">
        <f t="shared" ca="1" si="58"/>
        <v>0.10436177820596182</v>
      </c>
      <c r="F1873" s="24">
        <f t="shared" ca="1" si="59"/>
        <v>37.4291692855723</v>
      </c>
    </row>
    <row r="1874" spans="5:6" x14ac:dyDescent="0.25">
      <c r="E1874" s="24">
        <f t="shared" ca="1" si="58"/>
        <v>0.57388424178202346</v>
      </c>
      <c r="F1874" s="24">
        <f t="shared" ca="1" si="59"/>
        <v>51.862719330483955</v>
      </c>
    </row>
    <row r="1875" spans="5:6" x14ac:dyDescent="0.25">
      <c r="E1875" s="24">
        <f t="shared" ca="1" si="58"/>
        <v>0.48154923243054526</v>
      </c>
      <c r="F1875" s="24">
        <f t="shared" ca="1" si="59"/>
        <v>49.537342841989052</v>
      </c>
    </row>
    <row r="1876" spans="5:6" x14ac:dyDescent="0.25">
      <c r="E1876" s="24">
        <f t="shared" ca="1" si="58"/>
        <v>0.72895014192485019</v>
      </c>
      <c r="F1876" s="24">
        <f t="shared" ca="1" si="59"/>
        <v>56.096408937358937</v>
      </c>
    </row>
    <row r="1877" spans="5:6" x14ac:dyDescent="0.25">
      <c r="E1877" s="24">
        <f t="shared" ca="1" si="58"/>
        <v>5.4571521830232839E-2</v>
      </c>
      <c r="F1877" s="24">
        <f t="shared" ca="1" si="59"/>
        <v>33.979431725072772</v>
      </c>
    </row>
    <row r="1878" spans="5:6" x14ac:dyDescent="0.25">
      <c r="E1878" s="24">
        <f t="shared" ca="1" si="58"/>
        <v>0.37142505191582531</v>
      </c>
      <c r="F1878" s="24">
        <f t="shared" ca="1" si="59"/>
        <v>46.719185825690957</v>
      </c>
    </row>
    <row r="1879" spans="5:6" x14ac:dyDescent="0.25">
      <c r="E1879" s="24">
        <f t="shared" ca="1" si="58"/>
        <v>0.92348838985207027</v>
      </c>
      <c r="F1879" s="24">
        <f t="shared" ca="1" si="59"/>
        <v>64.289339434094344</v>
      </c>
    </row>
    <row r="1880" spans="5:6" x14ac:dyDescent="0.25">
      <c r="E1880" s="24">
        <f t="shared" ca="1" si="58"/>
        <v>0.69298941206544373</v>
      </c>
      <c r="F1880" s="24">
        <f t="shared" ca="1" si="59"/>
        <v>55.043418465882141</v>
      </c>
    </row>
    <row r="1881" spans="5:6" x14ac:dyDescent="0.25">
      <c r="E1881" s="24">
        <f t="shared" ca="1" si="58"/>
        <v>0.39821677307686398</v>
      </c>
      <c r="F1881" s="24">
        <f t="shared" ca="1" si="59"/>
        <v>47.42034516675232</v>
      </c>
    </row>
    <row r="1882" spans="5:6" x14ac:dyDescent="0.25">
      <c r="E1882" s="24">
        <f t="shared" ca="1" si="58"/>
        <v>0.40225447152484628</v>
      </c>
      <c r="F1882" s="24">
        <f t="shared" ca="1" si="59"/>
        <v>47.524840421339562</v>
      </c>
    </row>
    <row r="1883" spans="5:6" x14ac:dyDescent="0.25">
      <c r="E1883" s="24">
        <f t="shared" ca="1" si="58"/>
        <v>0.99306837673164394</v>
      </c>
      <c r="F1883" s="24">
        <f t="shared" ca="1" si="59"/>
        <v>74.607874590659122</v>
      </c>
    </row>
    <row r="1884" spans="5:6" x14ac:dyDescent="0.25">
      <c r="E1884" s="24">
        <f t="shared" ca="1" si="58"/>
        <v>0.60283409051999393</v>
      </c>
      <c r="F1884" s="24">
        <f t="shared" ca="1" si="59"/>
        <v>52.606896879893156</v>
      </c>
    </row>
    <row r="1885" spans="5:6" x14ac:dyDescent="0.25">
      <c r="E1885" s="24">
        <f t="shared" ca="1" si="58"/>
        <v>0.73582768853909009</v>
      </c>
      <c r="F1885" s="24">
        <f t="shared" ca="1" si="59"/>
        <v>56.305349816884046</v>
      </c>
    </row>
    <row r="1886" spans="5:6" x14ac:dyDescent="0.25">
      <c r="E1886" s="24">
        <f t="shared" ca="1" si="58"/>
        <v>0.43506549657539939</v>
      </c>
      <c r="F1886" s="24">
        <f t="shared" ca="1" si="59"/>
        <v>48.365079005055492</v>
      </c>
    </row>
    <row r="1887" spans="5:6" x14ac:dyDescent="0.25">
      <c r="E1887" s="24">
        <f t="shared" ca="1" si="58"/>
        <v>0.88018438942376687</v>
      </c>
      <c r="F1887" s="24">
        <f t="shared" ca="1" si="59"/>
        <v>61.759090522539566</v>
      </c>
    </row>
    <row r="1888" spans="5:6" x14ac:dyDescent="0.25">
      <c r="E1888" s="24">
        <f t="shared" ca="1" si="58"/>
        <v>0.84605216512300452</v>
      </c>
      <c r="F1888" s="24">
        <f t="shared" ca="1" si="59"/>
        <v>60.196474980444535</v>
      </c>
    </row>
    <row r="1889" spans="5:6" x14ac:dyDescent="0.25">
      <c r="E1889" s="24">
        <f t="shared" ca="1" si="58"/>
        <v>1.9877390433714504E-2</v>
      </c>
      <c r="F1889" s="24">
        <f t="shared" ca="1" si="59"/>
        <v>29.437121721797858</v>
      </c>
    </row>
    <row r="1890" spans="5:6" x14ac:dyDescent="0.25">
      <c r="E1890" s="24">
        <f t="shared" ca="1" si="58"/>
        <v>0.83699569987304945</v>
      </c>
      <c r="F1890" s="24">
        <f t="shared" ca="1" si="59"/>
        <v>59.821852349315179</v>
      </c>
    </row>
    <row r="1891" spans="5:6" x14ac:dyDescent="0.25">
      <c r="E1891" s="24">
        <f t="shared" ca="1" si="58"/>
        <v>0.82490719382643152</v>
      </c>
      <c r="F1891" s="24">
        <f t="shared" ca="1" si="59"/>
        <v>59.342293241766107</v>
      </c>
    </row>
    <row r="1892" spans="5:6" x14ac:dyDescent="0.25">
      <c r="E1892" s="24">
        <f t="shared" ca="1" si="58"/>
        <v>0.75683789759356468</v>
      </c>
      <c r="F1892" s="24">
        <f t="shared" ca="1" si="59"/>
        <v>56.961670744311199</v>
      </c>
    </row>
    <row r="1893" spans="5:6" x14ac:dyDescent="0.25">
      <c r="E1893" s="24">
        <f t="shared" ca="1" si="58"/>
        <v>0.88631351581845341</v>
      </c>
      <c r="F1893" s="24">
        <f t="shared" ca="1" si="59"/>
        <v>62.071536716289302</v>
      </c>
    </row>
    <row r="1894" spans="5:6" x14ac:dyDescent="0.25">
      <c r="E1894" s="24">
        <f t="shared" ca="1" si="58"/>
        <v>0.97393919366672166</v>
      </c>
      <c r="F1894" s="24">
        <f t="shared" ca="1" si="59"/>
        <v>69.421279499458194</v>
      </c>
    </row>
    <row r="1895" spans="5:6" x14ac:dyDescent="0.25">
      <c r="E1895" s="24">
        <f t="shared" ca="1" si="58"/>
        <v>0.41717686833782064</v>
      </c>
      <c r="F1895" s="24">
        <f t="shared" ca="1" si="59"/>
        <v>47.908789425919231</v>
      </c>
    </row>
    <row r="1896" spans="5:6" x14ac:dyDescent="0.25">
      <c r="E1896" s="24">
        <f t="shared" ca="1" si="58"/>
        <v>0.76625240953621976</v>
      </c>
      <c r="F1896" s="24">
        <f t="shared" ca="1" si="59"/>
        <v>57.265605850027313</v>
      </c>
    </row>
    <row r="1897" spans="5:6" x14ac:dyDescent="0.25">
      <c r="E1897" s="24">
        <f t="shared" ca="1" si="58"/>
        <v>0.67601752481311372</v>
      </c>
      <c r="F1897" s="24">
        <f t="shared" ca="1" si="59"/>
        <v>54.565911376282635</v>
      </c>
    </row>
    <row r="1898" spans="5:6" x14ac:dyDescent="0.25">
      <c r="E1898" s="24">
        <f t="shared" ca="1" si="58"/>
        <v>0.64698368798795125</v>
      </c>
      <c r="F1898" s="24">
        <f t="shared" ca="1" si="59"/>
        <v>53.771897136753005</v>
      </c>
    </row>
    <row r="1899" spans="5:6" x14ac:dyDescent="0.25">
      <c r="E1899" s="24">
        <f t="shared" ca="1" si="58"/>
        <v>0.58259810879065865</v>
      </c>
      <c r="F1899" s="24">
        <f t="shared" ca="1" si="59"/>
        <v>52.085445742258003</v>
      </c>
    </row>
    <row r="1900" spans="5:6" x14ac:dyDescent="0.25">
      <c r="E1900" s="24">
        <f t="shared" ca="1" si="58"/>
        <v>0.59999490305587289</v>
      </c>
      <c r="F1900" s="24">
        <f t="shared" ca="1" si="59"/>
        <v>52.533339103465842</v>
      </c>
    </row>
    <row r="1901" spans="5:6" x14ac:dyDescent="0.25">
      <c r="E1901" s="24">
        <f t="shared" ca="1" si="58"/>
        <v>9.2491223971240988E-2</v>
      </c>
      <c r="F1901" s="24">
        <f t="shared" ca="1" si="59"/>
        <v>36.744308424603354</v>
      </c>
    </row>
    <row r="1902" spans="5:6" x14ac:dyDescent="0.25">
      <c r="E1902" s="24">
        <f t="shared" ca="1" si="58"/>
        <v>0.63791629493199609</v>
      </c>
      <c r="F1902" s="24">
        <f t="shared" ca="1" si="59"/>
        <v>53.528946655800681</v>
      </c>
    </row>
    <row r="1903" spans="5:6" x14ac:dyDescent="0.25">
      <c r="E1903" s="24">
        <f t="shared" ca="1" si="58"/>
        <v>0.20882769356884179</v>
      </c>
      <c r="F1903" s="24">
        <f t="shared" ca="1" si="59"/>
        <v>41.895043900238797</v>
      </c>
    </row>
    <row r="1904" spans="5:6" x14ac:dyDescent="0.25">
      <c r="E1904" s="24">
        <f t="shared" ca="1" si="58"/>
        <v>0.41281024174315328</v>
      </c>
      <c r="F1904" s="24">
        <f t="shared" ca="1" si="59"/>
        <v>47.796781231672924</v>
      </c>
    </row>
    <row r="1905" spans="5:6" x14ac:dyDescent="0.25">
      <c r="E1905" s="24">
        <f t="shared" ca="1" si="58"/>
        <v>0.3312512741710576</v>
      </c>
      <c r="F1905" s="24">
        <f t="shared" ca="1" si="59"/>
        <v>45.635393570399742</v>
      </c>
    </row>
    <row r="1906" spans="5:6" x14ac:dyDescent="0.25">
      <c r="E1906" s="24">
        <f t="shared" ca="1" si="58"/>
        <v>0.43017054117510933</v>
      </c>
      <c r="F1906" s="24">
        <f t="shared" ca="1" si="59"/>
        <v>48.240600029617774</v>
      </c>
    </row>
    <row r="1907" spans="5:6" x14ac:dyDescent="0.25">
      <c r="E1907" s="24">
        <f t="shared" ca="1" si="58"/>
        <v>0.91859948676683389</v>
      </c>
      <c r="F1907" s="24">
        <f t="shared" ca="1" si="59"/>
        <v>63.957127062475351</v>
      </c>
    </row>
    <row r="1908" spans="5:6" x14ac:dyDescent="0.25">
      <c r="E1908" s="24">
        <f t="shared" ca="1" si="58"/>
        <v>0.18134627625312949</v>
      </c>
      <c r="F1908" s="24">
        <f t="shared" ca="1" si="59"/>
        <v>40.897535499697241</v>
      </c>
    </row>
    <row r="1909" spans="5:6" x14ac:dyDescent="0.25">
      <c r="E1909" s="24">
        <f t="shared" ca="1" si="58"/>
        <v>0.52684927003458815</v>
      </c>
      <c r="F1909" s="24">
        <f t="shared" ca="1" si="59"/>
        <v>50.673520262396302</v>
      </c>
    </row>
    <row r="1910" spans="5:6" x14ac:dyDescent="0.25">
      <c r="E1910" s="24">
        <f t="shared" ca="1" si="58"/>
        <v>0.88935525902351487</v>
      </c>
      <c r="F1910" s="24">
        <f t="shared" ca="1" si="59"/>
        <v>62.231064786692592</v>
      </c>
    </row>
    <row r="1911" spans="5:6" x14ac:dyDescent="0.25">
      <c r="E1911" s="24">
        <f t="shared" ca="1" si="58"/>
        <v>2.9029202929482301E-2</v>
      </c>
      <c r="F1911" s="24">
        <f t="shared" ca="1" si="59"/>
        <v>31.047433317545764</v>
      </c>
    </row>
    <row r="1912" spans="5:6" x14ac:dyDescent="0.25">
      <c r="E1912" s="24">
        <f t="shared" ca="1" si="58"/>
        <v>0.47154934388830105</v>
      </c>
      <c r="F1912" s="24">
        <f t="shared" ca="1" si="59"/>
        <v>49.286242232422289</v>
      </c>
    </row>
    <row r="1913" spans="5:6" x14ac:dyDescent="0.25">
      <c r="E1913" s="24">
        <f t="shared" ca="1" si="58"/>
        <v>9.0849854838686905E-2</v>
      </c>
      <c r="F1913" s="24">
        <f t="shared" ca="1" si="59"/>
        <v>36.644601130590701</v>
      </c>
    </row>
    <row r="1914" spans="5:6" x14ac:dyDescent="0.25">
      <c r="E1914" s="24">
        <f t="shared" ca="1" si="58"/>
        <v>0.64270720730226227</v>
      </c>
      <c r="F1914" s="24">
        <f t="shared" ca="1" si="59"/>
        <v>53.657045033390595</v>
      </c>
    </row>
    <row r="1915" spans="5:6" x14ac:dyDescent="0.25">
      <c r="E1915" s="24">
        <f t="shared" ca="1" si="58"/>
        <v>0.95303666332649284</v>
      </c>
      <c r="F1915" s="24">
        <f t="shared" ca="1" si="59"/>
        <v>66.750385241119332</v>
      </c>
    </row>
    <row r="1916" spans="5:6" x14ac:dyDescent="0.25">
      <c r="E1916" s="24">
        <f t="shared" ca="1" si="58"/>
        <v>0.6168776180215727</v>
      </c>
      <c r="F1916" s="24">
        <f t="shared" ca="1" si="59"/>
        <v>52.972904605833016</v>
      </c>
    </row>
    <row r="1917" spans="5:6" x14ac:dyDescent="0.25">
      <c r="E1917" s="24">
        <f t="shared" ca="1" si="58"/>
        <v>0.25813013213648173</v>
      </c>
      <c r="F1917" s="24">
        <f t="shared" ca="1" si="59"/>
        <v>43.508791471314893</v>
      </c>
    </row>
    <row r="1918" spans="5:6" x14ac:dyDescent="0.25">
      <c r="E1918" s="24">
        <f t="shared" ca="1" si="58"/>
        <v>6.2252591663860213E-2</v>
      </c>
      <c r="F1918" s="24">
        <f t="shared" ca="1" si="59"/>
        <v>34.63864631135602</v>
      </c>
    </row>
    <row r="1919" spans="5:6" x14ac:dyDescent="0.25">
      <c r="E1919" s="24">
        <f t="shared" ca="1" si="58"/>
        <v>0.12358143458053383</v>
      </c>
      <c r="F1919" s="24">
        <f t="shared" ca="1" si="59"/>
        <v>38.427319656933143</v>
      </c>
    </row>
    <row r="1920" spans="5:6" x14ac:dyDescent="0.25">
      <c r="E1920" s="24">
        <f t="shared" ca="1" si="58"/>
        <v>0.83237105781562426</v>
      </c>
      <c r="F1920" s="24">
        <f t="shared" ca="1" si="59"/>
        <v>59.635773154626115</v>
      </c>
    </row>
    <row r="1921" spans="5:6" x14ac:dyDescent="0.25">
      <c r="E1921" s="24">
        <f t="shared" ca="1" si="58"/>
        <v>0.3246351670415254</v>
      </c>
      <c r="F1921" s="24">
        <f t="shared" ca="1" si="59"/>
        <v>45.452239110126904</v>
      </c>
    </row>
    <row r="1922" spans="5:6" x14ac:dyDescent="0.25">
      <c r="E1922" s="24">
        <f t="shared" ca="1" si="58"/>
        <v>0.30065284309519025</v>
      </c>
      <c r="F1922" s="24">
        <f t="shared" ca="1" si="59"/>
        <v>44.7747620901497</v>
      </c>
    </row>
    <row r="1923" spans="5:6" x14ac:dyDescent="0.25">
      <c r="E1923" s="24">
        <f t="shared" ca="1" si="58"/>
        <v>0.61108746855556606</v>
      </c>
      <c r="F1923" s="24">
        <f t="shared" ca="1" si="59"/>
        <v>52.821544768461223</v>
      </c>
    </row>
    <row r="1924" spans="5:6" x14ac:dyDescent="0.25">
      <c r="E1924" s="24">
        <f t="shared" ref="E1924:E1987" ca="1" si="60">RAND()</f>
        <v>8.9672416054991655E-2</v>
      </c>
      <c r="F1924" s="24">
        <f t="shared" ref="F1924:F1987" ca="1" si="61">_xlfn.NORM.INV(E1924,$C$3,$C$4)</f>
        <v>36.572249730810512</v>
      </c>
    </row>
    <row r="1925" spans="5:6" x14ac:dyDescent="0.25">
      <c r="E1925" s="24">
        <f t="shared" ca="1" si="60"/>
        <v>0.5018713679217357</v>
      </c>
      <c r="F1925" s="24">
        <f t="shared" ca="1" si="61"/>
        <v>50.046908409476721</v>
      </c>
    </row>
    <row r="1926" spans="5:6" x14ac:dyDescent="0.25">
      <c r="E1926" s="24">
        <f t="shared" ca="1" si="60"/>
        <v>0.42121335935280124</v>
      </c>
      <c r="F1926" s="24">
        <f t="shared" ca="1" si="61"/>
        <v>48.01209616478392</v>
      </c>
    </row>
    <row r="1927" spans="5:6" x14ac:dyDescent="0.25">
      <c r="E1927" s="24">
        <f t="shared" ca="1" si="60"/>
        <v>0.9782771448765949</v>
      </c>
      <c r="F1927" s="24">
        <f t="shared" ca="1" si="61"/>
        <v>70.193995311371751</v>
      </c>
    </row>
    <row r="1928" spans="5:6" x14ac:dyDescent="0.25">
      <c r="E1928" s="24">
        <f t="shared" ca="1" si="60"/>
        <v>0.13377529281087963</v>
      </c>
      <c r="F1928" s="24">
        <f t="shared" ca="1" si="61"/>
        <v>38.912790600153087</v>
      </c>
    </row>
    <row r="1929" spans="5:6" x14ac:dyDescent="0.25">
      <c r="E1929" s="24">
        <f t="shared" ca="1" si="60"/>
        <v>0.95270837588752699</v>
      </c>
      <c r="F1929" s="24">
        <f t="shared" ca="1" si="61"/>
        <v>66.717012465668248</v>
      </c>
    </row>
    <row r="1930" spans="5:6" x14ac:dyDescent="0.25">
      <c r="E1930" s="24">
        <f t="shared" ca="1" si="60"/>
        <v>0.33458185808355767</v>
      </c>
      <c r="F1930" s="24">
        <f t="shared" ca="1" si="61"/>
        <v>45.727039591736933</v>
      </c>
    </row>
    <row r="1931" spans="5:6" x14ac:dyDescent="0.25">
      <c r="E1931" s="24">
        <f t="shared" ca="1" si="60"/>
        <v>0.69548590432805835</v>
      </c>
      <c r="F1931" s="24">
        <f t="shared" ca="1" si="61"/>
        <v>55.114611416746079</v>
      </c>
    </row>
    <row r="1932" spans="5:6" x14ac:dyDescent="0.25">
      <c r="E1932" s="24">
        <f t="shared" ca="1" si="60"/>
        <v>9.1048230263372831E-2</v>
      </c>
      <c r="F1932" s="24">
        <f t="shared" ca="1" si="61"/>
        <v>36.65672230387932</v>
      </c>
    </row>
    <row r="1933" spans="5:6" x14ac:dyDescent="0.25">
      <c r="E1933" s="24">
        <f t="shared" ca="1" si="60"/>
        <v>0.20065582119391956</v>
      </c>
      <c r="F1933" s="24">
        <f t="shared" ca="1" si="61"/>
        <v>41.607189995341827</v>
      </c>
    </row>
    <row r="1934" spans="5:6" x14ac:dyDescent="0.25">
      <c r="E1934" s="24">
        <f t="shared" ca="1" si="60"/>
        <v>0.92759485721835189</v>
      </c>
      <c r="F1934" s="24">
        <f t="shared" ca="1" si="61"/>
        <v>64.581097819260037</v>
      </c>
    </row>
    <row r="1935" spans="5:6" x14ac:dyDescent="0.25">
      <c r="E1935" s="24">
        <f t="shared" ca="1" si="60"/>
        <v>1.1945156125539258E-2</v>
      </c>
      <c r="F1935" s="24">
        <f t="shared" ca="1" si="61"/>
        <v>27.411113509603556</v>
      </c>
    </row>
    <row r="1936" spans="5:6" x14ac:dyDescent="0.25">
      <c r="E1936" s="24">
        <f t="shared" ca="1" si="60"/>
        <v>0.10001128729312847</v>
      </c>
      <c r="F1936" s="24">
        <f t="shared" ca="1" si="61"/>
        <v>37.185127474768763</v>
      </c>
    </row>
    <row r="1937" spans="5:6" x14ac:dyDescent="0.25">
      <c r="E1937" s="24">
        <f t="shared" ca="1" si="60"/>
        <v>0.43755923487515069</v>
      </c>
      <c r="F1937" s="24">
        <f t="shared" ca="1" si="61"/>
        <v>48.428396420280023</v>
      </c>
    </row>
    <row r="1938" spans="5:6" x14ac:dyDescent="0.25">
      <c r="E1938" s="24">
        <f t="shared" ca="1" si="60"/>
        <v>9.6475360164149704E-2</v>
      </c>
      <c r="F1938" s="24">
        <f t="shared" ca="1" si="61"/>
        <v>36.981004324321404</v>
      </c>
    </row>
    <row r="1939" spans="5:6" x14ac:dyDescent="0.25">
      <c r="E1939" s="24">
        <f t="shared" ca="1" si="60"/>
        <v>0.36832999445626702</v>
      </c>
      <c r="F1939" s="24">
        <f t="shared" ca="1" si="61"/>
        <v>46.637203429505142</v>
      </c>
    </row>
    <row r="1940" spans="5:6" x14ac:dyDescent="0.25">
      <c r="E1940" s="24">
        <f t="shared" ca="1" si="60"/>
        <v>0.75070781220576055</v>
      </c>
      <c r="F1940" s="24">
        <f t="shared" ca="1" si="61"/>
        <v>56.767188163951658</v>
      </c>
    </row>
    <row r="1941" spans="5:6" x14ac:dyDescent="0.25">
      <c r="E1941" s="24">
        <f t="shared" ca="1" si="60"/>
        <v>0.86628899138680393</v>
      </c>
      <c r="F1941" s="24">
        <f t="shared" ca="1" si="61"/>
        <v>61.09018926620341</v>
      </c>
    </row>
    <row r="1942" spans="5:6" x14ac:dyDescent="0.25">
      <c r="E1942" s="24">
        <f t="shared" ca="1" si="60"/>
        <v>0.72128146556872108</v>
      </c>
      <c r="F1942" s="24">
        <f t="shared" ca="1" si="61"/>
        <v>55.86652569228832</v>
      </c>
    </row>
    <row r="1943" spans="5:6" x14ac:dyDescent="0.25">
      <c r="E1943" s="24">
        <f t="shared" ca="1" si="60"/>
        <v>0.29415591569565624</v>
      </c>
      <c r="F1943" s="24">
        <f t="shared" ca="1" si="61"/>
        <v>44.587159774112287</v>
      </c>
    </row>
    <row r="1944" spans="5:6" x14ac:dyDescent="0.25">
      <c r="E1944" s="24">
        <f t="shared" ca="1" si="60"/>
        <v>0.79672837913247518</v>
      </c>
      <c r="F1944" s="24">
        <f t="shared" ca="1" si="61"/>
        <v>58.299921150489169</v>
      </c>
    </row>
    <row r="1945" spans="5:6" x14ac:dyDescent="0.25">
      <c r="E1945" s="24">
        <f t="shared" ca="1" si="60"/>
        <v>0.2003782181834971</v>
      </c>
      <c r="F1945" s="24">
        <f t="shared" ca="1" si="61"/>
        <v>41.597289623528056</v>
      </c>
    </row>
    <row r="1946" spans="5:6" x14ac:dyDescent="0.25">
      <c r="E1946" s="24">
        <f t="shared" ca="1" si="60"/>
        <v>0.3107924193261965</v>
      </c>
      <c r="F1946" s="24">
        <f t="shared" ca="1" si="61"/>
        <v>45.063945324288213</v>
      </c>
    </row>
    <row r="1947" spans="5:6" x14ac:dyDescent="0.25">
      <c r="E1947" s="24">
        <f t="shared" ca="1" si="60"/>
        <v>0.10066358730250691</v>
      </c>
      <c r="F1947" s="24">
        <f t="shared" ca="1" si="61"/>
        <v>37.222204717656105</v>
      </c>
    </row>
    <row r="1948" spans="5:6" x14ac:dyDescent="0.25">
      <c r="E1948" s="24">
        <f t="shared" ca="1" si="60"/>
        <v>0.36199968060535392</v>
      </c>
      <c r="F1948" s="24">
        <f t="shared" ca="1" si="61"/>
        <v>46.468811759191382</v>
      </c>
    </row>
    <row r="1949" spans="5:6" x14ac:dyDescent="0.25">
      <c r="E1949" s="24">
        <f t="shared" ca="1" si="60"/>
        <v>0.12127692247690425</v>
      </c>
      <c r="F1949" s="24">
        <f t="shared" ca="1" si="61"/>
        <v>38.313727515657803</v>
      </c>
    </row>
    <row r="1950" spans="5:6" x14ac:dyDescent="0.25">
      <c r="E1950" s="24">
        <f t="shared" ca="1" si="60"/>
        <v>0.18865870290927489</v>
      </c>
      <c r="F1950" s="24">
        <f t="shared" ca="1" si="61"/>
        <v>41.171501561049887</v>
      </c>
    </row>
    <row r="1951" spans="5:6" x14ac:dyDescent="0.25">
      <c r="E1951" s="24">
        <f t="shared" ca="1" si="60"/>
        <v>0.61344588320772053</v>
      </c>
      <c r="F1951" s="24">
        <f t="shared" ca="1" si="61"/>
        <v>52.883115933145504</v>
      </c>
    </row>
    <row r="1952" spans="5:6" x14ac:dyDescent="0.25">
      <c r="E1952" s="24">
        <f t="shared" ca="1" si="60"/>
        <v>0.30940998082384064</v>
      </c>
      <c r="F1952" s="24">
        <f t="shared" ca="1" si="61"/>
        <v>45.024765373801984</v>
      </c>
    </row>
    <row r="1953" spans="5:6" x14ac:dyDescent="0.25">
      <c r="E1953" s="24">
        <f t="shared" ca="1" si="60"/>
        <v>0.17895676981097641</v>
      </c>
      <c r="F1953" s="24">
        <f t="shared" ca="1" si="61"/>
        <v>40.806519251694517</v>
      </c>
    </row>
    <row r="1954" spans="5:6" x14ac:dyDescent="0.25">
      <c r="E1954" s="24">
        <f t="shared" ca="1" si="60"/>
        <v>0.52727719429351516</v>
      </c>
      <c r="F1954" s="24">
        <f t="shared" ca="1" si="61"/>
        <v>50.684271481014456</v>
      </c>
    </row>
    <row r="1955" spans="5:6" x14ac:dyDescent="0.25">
      <c r="E1955" s="24">
        <f t="shared" ca="1" si="60"/>
        <v>6.2394611825897783E-2</v>
      </c>
      <c r="F1955" s="24">
        <f t="shared" ca="1" si="61"/>
        <v>34.650219655059587</v>
      </c>
    </row>
    <row r="1956" spans="5:6" x14ac:dyDescent="0.25">
      <c r="E1956" s="24">
        <f t="shared" ca="1" si="60"/>
        <v>0.32265662611710566</v>
      </c>
      <c r="F1956" s="24">
        <f t="shared" ca="1" si="61"/>
        <v>45.397172095819144</v>
      </c>
    </row>
    <row r="1957" spans="5:6" x14ac:dyDescent="0.25">
      <c r="E1957" s="24">
        <f t="shared" ca="1" si="60"/>
        <v>2.2437695932535417E-2</v>
      </c>
      <c r="F1957" s="24">
        <f t="shared" ca="1" si="61"/>
        <v>29.941793989060614</v>
      </c>
    </row>
    <row r="1958" spans="5:6" x14ac:dyDescent="0.25">
      <c r="E1958" s="24">
        <f t="shared" ca="1" si="60"/>
        <v>0.78688180826759035</v>
      </c>
      <c r="F1958" s="24">
        <f t="shared" ca="1" si="61"/>
        <v>57.95648473822645</v>
      </c>
    </row>
    <row r="1959" spans="5:6" x14ac:dyDescent="0.25">
      <c r="E1959" s="24">
        <f t="shared" ca="1" si="60"/>
        <v>0.24026564283100937</v>
      </c>
      <c r="F1959" s="24">
        <f t="shared" ca="1" si="61"/>
        <v>42.945516849312249</v>
      </c>
    </row>
    <row r="1960" spans="5:6" x14ac:dyDescent="0.25">
      <c r="E1960" s="24">
        <f t="shared" ca="1" si="60"/>
        <v>0.87412592935517808</v>
      </c>
      <c r="F1960" s="24">
        <f t="shared" ca="1" si="61"/>
        <v>61.4611362359501</v>
      </c>
    </row>
    <row r="1961" spans="5:6" x14ac:dyDescent="0.25">
      <c r="E1961" s="24">
        <f t="shared" ca="1" si="60"/>
        <v>2.5697714718656339E-2</v>
      </c>
      <c r="F1961" s="24">
        <f t="shared" ca="1" si="61"/>
        <v>30.518367236273903</v>
      </c>
    </row>
    <row r="1962" spans="5:6" x14ac:dyDescent="0.25">
      <c r="E1962" s="24">
        <f t="shared" ca="1" si="60"/>
        <v>0.36487961408036196</v>
      </c>
      <c r="F1962" s="24">
        <f t="shared" ca="1" si="61"/>
        <v>46.545541703999291</v>
      </c>
    </row>
    <row r="1963" spans="5:6" x14ac:dyDescent="0.25">
      <c r="E1963" s="24">
        <f t="shared" ca="1" si="60"/>
        <v>9.6538168443178973E-2</v>
      </c>
      <c r="F1963" s="24">
        <f t="shared" ca="1" si="61"/>
        <v>36.984677613100956</v>
      </c>
    </row>
    <row r="1964" spans="5:6" x14ac:dyDescent="0.25">
      <c r="E1964" s="24">
        <f t="shared" ca="1" si="60"/>
        <v>0.97088846329448208</v>
      </c>
      <c r="F1964" s="24">
        <f t="shared" ca="1" si="61"/>
        <v>68.940145892368207</v>
      </c>
    </row>
    <row r="1965" spans="5:6" x14ac:dyDescent="0.25">
      <c r="E1965" s="24">
        <f t="shared" ca="1" si="60"/>
        <v>7.3482398110286562E-2</v>
      </c>
      <c r="F1965" s="24">
        <f t="shared" ca="1" si="61"/>
        <v>35.496638260624046</v>
      </c>
    </row>
    <row r="1966" spans="5:6" x14ac:dyDescent="0.25">
      <c r="E1966" s="24">
        <f t="shared" ca="1" si="60"/>
        <v>0.30921321824538806</v>
      </c>
      <c r="F1966" s="24">
        <f t="shared" ca="1" si="61"/>
        <v>45.019182688563845</v>
      </c>
    </row>
    <row r="1967" spans="5:6" x14ac:dyDescent="0.25">
      <c r="E1967" s="24">
        <f t="shared" ca="1" si="60"/>
        <v>0.26640900596213357</v>
      </c>
      <c r="F1967" s="24">
        <f t="shared" ca="1" si="61"/>
        <v>43.762899350892198</v>
      </c>
    </row>
    <row r="1968" spans="5:6" x14ac:dyDescent="0.25">
      <c r="E1968" s="24">
        <f t="shared" ca="1" si="60"/>
        <v>0.81703157295997753</v>
      </c>
      <c r="F1968" s="24">
        <f t="shared" ca="1" si="61"/>
        <v>59.041104192402166</v>
      </c>
    </row>
    <row r="1969" spans="5:6" x14ac:dyDescent="0.25">
      <c r="E1969" s="24">
        <f t="shared" ca="1" si="60"/>
        <v>0.99589445593839432</v>
      </c>
      <c r="F1969" s="24">
        <f t="shared" ca="1" si="61"/>
        <v>76.432644276018138</v>
      </c>
    </row>
    <row r="1970" spans="5:6" x14ac:dyDescent="0.25">
      <c r="E1970" s="24">
        <f t="shared" ca="1" si="60"/>
        <v>0.10553541190294402</v>
      </c>
      <c r="F1970" s="24">
        <f t="shared" ca="1" si="61"/>
        <v>37.493736264940701</v>
      </c>
    </row>
    <row r="1971" spans="5:6" x14ac:dyDescent="0.25">
      <c r="E1971" s="24">
        <f t="shared" ca="1" si="60"/>
        <v>0.47307500928685231</v>
      </c>
      <c r="F1971" s="24">
        <f t="shared" ca="1" si="61"/>
        <v>49.324577379554732</v>
      </c>
    </row>
    <row r="1972" spans="5:6" x14ac:dyDescent="0.25">
      <c r="E1972" s="24">
        <f t="shared" ca="1" si="60"/>
        <v>0.32194084486140662</v>
      </c>
      <c r="F1972" s="24">
        <f t="shared" ca="1" si="61"/>
        <v>45.377216033310503</v>
      </c>
    </row>
    <row r="1973" spans="5:6" x14ac:dyDescent="0.25">
      <c r="E1973" s="24">
        <f t="shared" ca="1" si="60"/>
        <v>0.28222072502058826</v>
      </c>
      <c r="F1973" s="24">
        <f t="shared" ca="1" si="61"/>
        <v>44.237429515225081</v>
      </c>
    </row>
    <row r="1974" spans="5:6" x14ac:dyDescent="0.25">
      <c r="E1974" s="24">
        <f t="shared" ca="1" si="60"/>
        <v>0.34840829009130059</v>
      </c>
      <c r="F1974" s="24">
        <f t="shared" ca="1" si="61"/>
        <v>46.103786740833051</v>
      </c>
    </row>
    <row r="1975" spans="5:6" x14ac:dyDescent="0.25">
      <c r="E1975" s="24">
        <f t="shared" ca="1" si="60"/>
        <v>0.1383201758574879</v>
      </c>
      <c r="F1975" s="24">
        <f t="shared" ca="1" si="61"/>
        <v>39.121024814357639</v>
      </c>
    </row>
    <row r="1976" spans="5:6" x14ac:dyDescent="0.25">
      <c r="E1976" s="24">
        <f t="shared" ca="1" si="60"/>
        <v>0.15428727318334357</v>
      </c>
      <c r="F1976" s="24">
        <f t="shared" ca="1" si="61"/>
        <v>39.817823772640395</v>
      </c>
    </row>
    <row r="1977" spans="5:6" x14ac:dyDescent="0.25">
      <c r="E1977" s="24">
        <f t="shared" ca="1" si="60"/>
        <v>0.19213752942636952</v>
      </c>
      <c r="F1977" s="24">
        <f t="shared" ca="1" si="61"/>
        <v>41.299536205258988</v>
      </c>
    </row>
    <row r="1978" spans="5:6" x14ac:dyDescent="0.25">
      <c r="E1978" s="24">
        <f t="shared" ca="1" si="60"/>
        <v>0.74811710660545849</v>
      </c>
      <c r="F1978" s="24">
        <f t="shared" ca="1" si="61"/>
        <v>56.685763128784032</v>
      </c>
    </row>
    <row r="1979" spans="5:6" x14ac:dyDescent="0.25">
      <c r="E1979" s="24">
        <f t="shared" ca="1" si="60"/>
        <v>0.76578433781970889</v>
      </c>
      <c r="F1979" s="24">
        <f t="shared" ca="1" si="61"/>
        <v>57.250337521031589</v>
      </c>
    </row>
    <row r="1980" spans="5:6" x14ac:dyDescent="0.25">
      <c r="E1980" s="24">
        <f t="shared" ca="1" si="60"/>
        <v>0.12179173909579033</v>
      </c>
      <c r="F1980" s="24">
        <f t="shared" ca="1" si="61"/>
        <v>38.33923403962995</v>
      </c>
    </row>
    <row r="1981" spans="5:6" x14ac:dyDescent="0.25">
      <c r="E1981" s="24">
        <f t="shared" ca="1" si="60"/>
        <v>0.90656913080971169</v>
      </c>
      <c r="F1981" s="24">
        <f t="shared" ca="1" si="61"/>
        <v>63.19919972876923</v>
      </c>
    </row>
    <row r="1982" spans="5:6" x14ac:dyDescent="0.25">
      <c r="E1982" s="24">
        <f t="shared" ca="1" si="60"/>
        <v>0.33797788107713911</v>
      </c>
      <c r="F1982" s="24">
        <f t="shared" ca="1" si="61"/>
        <v>45.820118239101319</v>
      </c>
    </row>
    <row r="1983" spans="5:6" x14ac:dyDescent="0.25">
      <c r="E1983" s="24">
        <f t="shared" ca="1" si="60"/>
        <v>0.96349862049905932</v>
      </c>
      <c r="F1983" s="24">
        <f t="shared" ca="1" si="61"/>
        <v>67.928134445628899</v>
      </c>
    </row>
    <row r="1984" spans="5:6" x14ac:dyDescent="0.25">
      <c r="E1984" s="24">
        <f t="shared" ca="1" si="60"/>
        <v>0.79230953774950252</v>
      </c>
      <c r="F1984" s="24">
        <f t="shared" ca="1" si="61"/>
        <v>58.144609669440698</v>
      </c>
    </row>
    <row r="1985" spans="5:6" x14ac:dyDescent="0.25">
      <c r="E1985" s="24">
        <f t="shared" ca="1" si="60"/>
        <v>0.98977202848241463</v>
      </c>
      <c r="F1985" s="24">
        <f t="shared" ca="1" si="61"/>
        <v>73.178781725009046</v>
      </c>
    </row>
    <row r="1986" spans="5:6" x14ac:dyDescent="0.25">
      <c r="E1986" s="24">
        <f t="shared" ca="1" si="60"/>
        <v>0.47051975718579486</v>
      </c>
      <c r="F1986" s="24">
        <f t="shared" ca="1" si="61"/>
        <v>49.260366079707019</v>
      </c>
    </row>
    <row r="1987" spans="5:6" x14ac:dyDescent="0.25">
      <c r="E1987" s="24">
        <f t="shared" ca="1" si="60"/>
        <v>0.59285776996664896</v>
      </c>
      <c r="F1987" s="24">
        <f t="shared" ca="1" si="61"/>
        <v>52.349024343851845</v>
      </c>
    </row>
    <row r="1988" spans="5:6" x14ac:dyDescent="0.25">
      <c r="E1988" s="24">
        <f t="shared" ref="E1988:E2051" ca="1" si="62">RAND()</f>
        <v>0.94866458612137494</v>
      </c>
      <c r="F1988" s="24">
        <f t="shared" ref="F1988:F2051" ca="1" si="63">_xlfn.NORM.INV(E1988,$C$3,$C$4)</f>
        <v>66.320411025674076</v>
      </c>
    </row>
    <row r="1989" spans="5:6" x14ac:dyDescent="0.25">
      <c r="E1989" s="24">
        <f t="shared" ca="1" si="62"/>
        <v>0.13805244919110804</v>
      </c>
      <c r="F1989" s="24">
        <f t="shared" ca="1" si="63"/>
        <v>39.108889063573663</v>
      </c>
    </row>
    <row r="1990" spans="5:6" x14ac:dyDescent="0.25">
      <c r="E1990" s="24">
        <f t="shared" ca="1" si="62"/>
        <v>0.75385869577021392</v>
      </c>
      <c r="F1990" s="24">
        <f t="shared" ca="1" si="63"/>
        <v>56.866828470072861</v>
      </c>
    </row>
    <row r="1991" spans="5:6" x14ac:dyDescent="0.25">
      <c r="E1991" s="24">
        <f t="shared" ca="1" si="62"/>
        <v>0.10568609320362532</v>
      </c>
      <c r="F1991" s="24">
        <f t="shared" ca="1" si="63"/>
        <v>37.501988240120198</v>
      </c>
    </row>
    <row r="1992" spans="5:6" x14ac:dyDescent="0.25">
      <c r="E1992" s="24">
        <f t="shared" ca="1" si="62"/>
        <v>0.31739225035931973</v>
      </c>
      <c r="F1992" s="24">
        <f t="shared" ca="1" si="63"/>
        <v>45.249965310210627</v>
      </c>
    </row>
    <row r="1993" spans="5:6" x14ac:dyDescent="0.25">
      <c r="E1993" s="24">
        <f t="shared" ca="1" si="62"/>
        <v>4.9650971368574437E-2</v>
      </c>
      <c r="F1993" s="24">
        <f t="shared" ca="1" si="63"/>
        <v>33.517527416042114</v>
      </c>
    </row>
    <row r="1994" spans="5:6" x14ac:dyDescent="0.25">
      <c r="E1994" s="24">
        <f t="shared" ca="1" si="62"/>
        <v>0.37170937623335643</v>
      </c>
      <c r="F1994" s="24">
        <f t="shared" ca="1" si="63"/>
        <v>46.72670592494601</v>
      </c>
    </row>
    <row r="1995" spans="5:6" x14ac:dyDescent="0.25">
      <c r="E1995" s="24">
        <f t="shared" ca="1" si="62"/>
        <v>0.60486537108995475</v>
      </c>
      <c r="F1995" s="24">
        <f t="shared" ca="1" si="63"/>
        <v>52.659609834152427</v>
      </c>
    </row>
    <row r="1996" spans="5:6" x14ac:dyDescent="0.25">
      <c r="E1996" s="24">
        <f t="shared" ca="1" si="62"/>
        <v>0.29016723816900691</v>
      </c>
      <c r="F1996" s="24">
        <f t="shared" ca="1" si="63"/>
        <v>44.471037805499677</v>
      </c>
    </row>
    <row r="1997" spans="5:6" x14ac:dyDescent="0.25">
      <c r="E1997" s="24">
        <f t="shared" ca="1" si="62"/>
        <v>0.19797335093750523</v>
      </c>
      <c r="F1997" s="24">
        <f t="shared" ca="1" si="63"/>
        <v>41.511175437885001</v>
      </c>
    </row>
    <row r="1998" spans="5:6" x14ac:dyDescent="0.25">
      <c r="E1998" s="24">
        <f t="shared" ca="1" si="62"/>
        <v>0.315271614812904</v>
      </c>
      <c r="F1998" s="24">
        <f t="shared" ca="1" si="63"/>
        <v>45.190376104952946</v>
      </c>
    </row>
    <row r="1999" spans="5:6" x14ac:dyDescent="0.25">
      <c r="E1999" s="24">
        <f t="shared" ca="1" si="62"/>
        <v>0.854018241134336</v>
      </c>
      <c r="F1999" s="24">
        <f t="shared" ca="1" si="63"/>
        <v>60.53823968553877</v>
      </c>
    </row>
    <row r="2000" spans="5:6" x14ac:dyDescent="0.25">
      <c r="E2000" s="24">
        <f t="shared" ca="1" si="62"/>
        <v>0.99915492517867432</v>
      </c>
      <c r="F2000" s="24">
        <f t="shared" ca="1" si="63"/>
        <v>81.39883619717159</v>
      </c>
    </row>
    <row r="2001" spans="5:6" x14ac:dyDescent="0.25">
      <c r="E2001" s="24">
        <f t="shared" ca="1" si="62"/>
        <v>0.60685695905907722</v>
      </c>
      <c r="F2001" s="24">
        <f t="shared" ca="1" si="63"/>
        <v>52.71136458151684</v>
      </c>
    </row>
    <row r="2002" spans="5:6" x14ac:dyDescent="0.25">
      <c r="E2002" s="24">
        <f t="shared" ca="1" si="62"/>
        <v>0.8979978294161497</v>
      </c>
      <c r="F2002" s="24">
        <f t="shared" ca="1" si="63"/>
        <v>62.702254316270739</v>
      </c>
    </row>
    <row r="2003" spans="5:6" x14ac:dyDescent="0.25">
      <c r="E2003" s="24">
        <f t="shared" ca="1" si="62"/>
        <v>0.92204767967252033</v>
      </c>
      <c r="F2003" s="24">
        <f t="shared" ca="1" si="63"/>
        <v>64.189807076918484</v>
      </c>
    </row>
    <row r="2004" spans="5:6" x14ac:dyDescent="0.25">
      <c r="E2004" s="24">
        <f t="shared" ca="1" si="62"/>
        <v>0.83257104981860053</v>
      </c>
      <c r="F2004" s="24">
        <f t="shared" ca="1" si="63"/>
        <v>59.643751019334019</v>
      </c>
    </row>
    <row r="2005" spans="5:6" x14ac:dyDescent="0.25">
      <c r="E2005" s="24">
        <f t="shared" ca="1" si="62"/>
        <v>0.15897675231481057</v>
      </c>
      <c r="F2005" s="24">
        <f t="shared" ca="1" si="63"/>
        <v>40.013277849430168</v>
      </c>
    </row>
    <row r="2006" spans="5:6" x14ac:dyDescent="0.25">
      <c r="E2006" s="24">
        <f t="shared" ca="1" si="62"/>
        <v>0.47555301234503655</v>
      </c>
      <c r="F2006" s="24">
        <f t="shared" ca="1" si="63"/>
        <v>49.386820864429119</v>
      </c>
    </row>
    <row r="2007" spans="5:6" x14ac:dyDescent="0.25">
      <c r="E2007" s="24">
        <f t="shared" ca="1" si="62"/>
        <v>0.16426803641595988</v>
      </c>
      <c r="F2007" s="24">
        <f t="shared" ca="1" si="63"/>
        <v>40.229331799412307</v>
      </c>
    </row>
    <row r="2008" spans="5:6" x14ac:dyDescent="0.25">
      <c r="E2008" s="24">
        <f t="shared" ca="1" si="62"/>
        <v>0.29389414092434485</v>
      </c>
      <c r="F2008" s="24">
        <f t="shared" ca="1" si="63"/>
        <v>44.579561259645942</v>
      </c>
    </row>
    <row r="2009" spans="5:6" x14ac:dyDescent="0.25">
      <c r="E2009" s="24">
        <f t="shared" ca="1" si="62"/>
        <v>0.94782672422140113</v>
      </c>
      <c r="F2009" s="24">
        <f t="shared" ca="1" si="63"/>
        <v>66.241370998211238</v>
      </c>
    </row>
    <row r="2010" spans="5:6" x14ac:dyDescent="0.25">
      <c r="E2010" s="24">
        <f t="shared" ca="1" si="62"/>
        <v>0.8111979768609856</v>
      </c>
      <c r="F2010" s="24">
        <f t="shared" ca="1" si="63"/>
        <v>58.823195147249805</v>
      </c>
    </row>
    <row r="2011" spans="5:6" x14ac:dyDescent="0.25">
      <c r="E2011" s="24">
        <f t="shared" ca="1" si="62"/>
        <v>0.50415355403544759</v>
      </c>
      <c r="F2011" s="24">
        <f t="shared" ca="1" si="63"/>
        <v>50.104116040879852</v>
      </c>
    </row>
    <row r="2012" spans="5:6" x14ac:dyDescent="0.25">
      <c r="E2012" s="24">
        <f t="shared" ca="1" si="62"/>
        <v>0.97529429289063396</v>
      </c>
      <c r="F2012" s="24">
        <f t="shared" ca="1" si="63"/>
        <v>69.65024394154652</v>
      </c>
    </row>
    <row r="2013" spans="5:6" x14ac:dyDescent="0.25">
      <c r="E2013" s="24">
        <f t="shared" ca="1" si="62"/>
        <v>0.60561445191593877</v>
      </c>
      <c r="F2013" s="24">
        <f t="shared" ca="1" si="63"/>
        <v>52.6790675214963</v>
      </c>
    </row>
    <row r="2014" spans="5:6" x14ac:dyDescent="0.25">
      <c r="E2014" s="24">
        <f t="shared" ca="1" si="62"/>
        <v>0.68227309195673114</v>
      </c>
      <c r="F2014" s="24">
        <f t="shared" ca="1" si="63"/>
        <v>54.740646356025877</v>
      </c>
    </row>
    <row r="2015" spans="5:6" x14ac:dyDescent="0.25">
      <c r="E2015" s="24">
        <f t="shared" ca="1" si="62"/>
        <v>5.7872611421038944E-2</v>
      </c>
      <c r="F2015" s="24">
        <f t="shared" ca="1" si="63"/>
        <v>34.271140236086062</v>
      </c>
    </row>
    <row r="2016" spans="5:6" x14ac:dyDescent="0.25">
      <c r="E2016" s="24">
        <f t="shared" ca="1" si="62"/>
        <v>0.4947520377051059</v>
      </c>
      <c r="F2016" s="24">
        <f t="shared" ca="1" si="63"/>
        <v>49.868449299102558</v>
      </c>
    </row>
    <row r="2017" spans="5:6" x14ac:dyDescent="0.25">
      <c r="E2017" s="24">
        <f t="shared" ca="1" si="62"/>
        <v>0.35390070089843895</v>
      </c>
      <c r="F2017" s="24">
        <f t="shared" ca="1" si="63"/>
        <v>46.25189496040332</v>
      </c>
    </row>
    <row r="2018" spans="5:6" x14ac:dyDescent="0.25">
      <c r="E2018" s="24">
        <f t="shared" ca="1" si="62"/>
        <v>0.93117512064645658</v>
      </c>
      <c r="F2018" s="24">
        <f t="shared" ca="1" si="63"/>
        <v>64.846002141816101</v>
      </c>
    </row>
    <row r="2019" spans="5:6" x14ac:dyDescent="0.25">
      <c r="E2019" s="24">
        <f t="shared" ca="1" si="62"/>
        <v>0.61050493797381544</v>
      </c>
      <c r="F2019" s="24">
        <f t="shared" ca="1" si="63"/>
        <v>52.806353183328291</v>
      </c>
    </row>
    <row r="2020" spans="5:6" x14ac:dyDescent="0.25">
      <c r="E2020" s="24">
        <f t="shared" ca="1" si="62"/>
        <v>0.3225687663469532</v>
      </c>
      <c r="F2020" s="24">
        <f t="shared" ca="1" si="63"/>
        <v>45.394723543758843</v>
      </c>
    </row>
    <row r="2021" spans="5:6" x14ac:dyDescent="0.25">
      <c r="E2021" s="24">
        <f t="shared" ca="1" si="62"/>
        <v>6.7650897048628922E-3</v>
      </c>
      <c r="F2021" s="24">
        <f t="shared" ca="1" si="63"/>
        <v>25.304994064197388</v>
      </c>
    </row>
    <row r="2022" spans="5:6" x14ac:dyDescent="0.25">
      <c r="E2022" s="24">
        <f t="shared" ca="1" si="62"/>
        <v>0.52540278552173225</v>
      </c>
      <c r="F2022" s="24">
        <f t="shared" ca="1" si="63"/>
        <v>50.637184307437316</v>
      </c>
    </row>
    <row r="2023" spans="5:6" x14ac:dyDescent="0.25">
      <c r="E2023" s="24">
        <f t="shared" ca="1" si="62"/>
        <v>0.80779115416745617</v>
      </c>
      <c r="F2023" s="24">
        <f t="shared" ca="1" si="63"/>
        <v>58.697853999994436</v>
      </c>
    </row>
    <row r="2024" spans="5:6" x14ac:dyDescent="0.25">
      <c r="E2024" s="24">
        <f t="shared" ca="1" si="62"/>
        <v>0.63505140299721796</v>
      </c>
      <c r="F2024" s="24">
        <f t="shared" ca="1" si="63"/>
        <v>53.452622896747521</v>
      </c>
    </row>
    <row r="2025" spans="5:6" x14ac:dyDescent="0.25">
      <c r="E2025" s="24">
        <f t="shared" ca="1" si="62"/>
        <v>8.9053531564391442E-2</v>
      </c>
      <c r="F2025" s="24">
        <f t="shared" ca="1" si="63"/>
        <v>36.533936971044191</v>
      </c>
    </row>
    <row r="2026" spans="5:6" x14ac:dyDescent="0.25">
      <c r="E2026" s="24">
        <f t="shared" ca="1" si="62"/>
        <v>0.31463924172211244</v>
      </c>
      <c r="F2026" s="24">
        <f t="shared" ca="1" si="63"/>
        <v>45.172573604452438</v>
      </c>
    </row>
    <row r="2027" spans="5:6" x14ac:dyDescent="0.25">
      <c r="E2027" s="24">
        <f t="shared" ca="1" si="62"/>
        <v>0.6637557422244893</v>
      </c>
      <c r="F2027" s="24">
        <f t="shared" ca="1" si="63"/>
        <v>54.227351383057012</v>
      </c>
    </row>
    <row r="2028" spans="5:6" x14ac:dyDescent="0.25">
      <c r="E2028" s="24">
        <f t="shared" ca="1" si="62"/>
        <v>0.64799824145197704</v>
      </c>
      <c r="F2028" s="24">
        <f t="shared" ca="1" si="63"/>
        <v>53.79921729121525</v>
      </c>
    </row>
    <row r="2029" spans="5:6" x14ac:dyDescent="0.25">
      <c r="E2029" s="24">
        <f t="shared" ca="1" si="62"/>
        <v>0.83581622821494461</v>
      </c>
      <c r="F2029" s="24">
        <f t="shared" ca="1" si="63"/>
        <v>59.774073138498423</v>
      </c>
    </row>
    <row r="2030" spans="5:6" x14ac:dyDescent="0.25">
      <c r="E2030" s="24">
        <f t="shared" ca="1" si="62"/>
        <v>0.99793925580208598</v>
      </c>
      <c r="F2030" s="24">
        <f t="shared" ca="1" si="63"/>
        <v>78.687105043969098</v>
      </c>
    </row>
    <row r="2031" spans="5:6" x14ac:dyDescent="0.25">
      <c r="E2031" s="24">
        <f t="shared" ca="1" si="62"/>
        <v>0.31688920831280731</v>
      </c>
      <c r="F2031" s="24">
        <f t="shared" ca="1" si="63"/>
        <v>45.235845314632442</v>
      </c>
    </row>
    <row r="2032" spans="5:6" x14ac:dyDescent="0.25">
      <c r="E2032" s="24">
        <f t="shared" ca="1" si="62"/>
        <v>0.74292136290856237</v>
      </c>
      <c r="F2032" s="24">
        <f t="shared" ca="1" si="63"/>
        <v>56.523781222773323</v>
      </c>
    </row>
    <row r="2033" spans="5:6" x14ac:dyDescent="0.25">
      <c r="E2033" s="24">
        <f t="shared" ca="1" si="62"/>
        <v>0.59413485552538337</v>
      </c>
      <c r="F2033" s="24">
        <f t="shared" ca="1" si="63"/>
        <v>52.381944404190769</v>
      </c>
    </row>
    <row r="2034" spans="5:6" x14ac:dyDescent="0.25">
      <c r="E2034" s="24">
        <f t="shared" ca="1" si="62"/>
        <v>8.4488380072398228E-2</v>
      </c>
      <c r="F2034" s="24">
        <f t="shared" ca="1" si="63"/>
        <v>36.245008857894931</v>
      </c>
    </row>
    <row r="2035" spans="5:6" x14ac:dyDescent="0.25">
      <c r="E2035" s="24">
        <f t="shared" ca="1" si="62"/>
        <v>0.81852762472072504</v>
      </c>
      <c r="F2035" s="24">
        <f t="shared" ca="1" si="63"/>
        <v>59.097682339236968</v>
      </c>
    </row>
    <row r="2036" spans="5:6" x14ac:dyDescent="0.25">
      <c r="E2036" s="24">
        <f t="shared" ca="1" si="62"/>
        <v>0.40253640513136246</v>
      </c>
      <c r="F2036" s="24">
        <f t="shared" ca="1" si="63"/>
        <v>47.532126619836738</v>
      </c>
    </row>
    <row r="2037" spans="5:6" x14ac:dyDescent="0.25">
      <c r="E2037" s="24">
        <f t="shared" ca="1" si="62"/>
        <v>0.7059036524226604</v>
      </c>
      <c r="F2037" s="24">
        <f t="shared" ca="1" si="63"/>
        <v>55.414569029888597</v>
      </c>
    </row>
    <row r="2038" spans="5:6" x14ac:dyDescent="0.25">
      <c r="E2038" s="24">
        <f t="shared" ca="1" si="62"/>
        <v>0.19422911730600489</v>
      </c>
      <c r="F2038" s="24">
        <f t="shared" ca="1" si="63"/>
        <v>41.375832648038198</v>
      </c>
    </row>
    <row r="2039" spans="5:6" x14ac:dyDescent="0.25">
      <c r="E2039" s="24">
        <f t="shared" ca="1" si="62"/>
        <v>0.7976101214204071</v>
      </c>
      <c r="F2039" s="24">
        <f t="shared" ca="1" si="63"/>
        <v>58.331152083349409</v>
      </c>
    </row>
    <row r="2040" spans="5:6" x14ac:dyDescent="0.25">
      <c r="E2040" s="24">
        <f t="shared" ca="1" si="62"/>
        <v>0.13087984706778322</v>
      </c>
      <c r="F2040" s="24">
        <f t="shared" ca="1" si="63"/>
        <v>38.777583170837843</v>
      </c>
    </row>
    <row r="2041" spans="5:6" x14ac:dyDescent="0.25">
      <c r="E2041" s="24">
        <f t="shared" ca="1" si="62"/>
        <v>8.9160929123476396E-2</v>
      </c>
      <c r="F2041" s="24">
        <f t="shared" ca="1" si="63"/>
        <v>36.540599715665564</v>
      </c>
    </row>
    <row r="2042" spans="5:6" x14ac:dyDescent="0.25">
      <c r="E2042" s="24">
        <f t="shared" ca="1" si="62"/>
        <v>0.2635482936493051</v>
      </c>
      <c r="F2042" s="24">
        <f t="shared" ca="1" si="63"/>
        <v>43.67555689363305</v>
      </c>
    </row>
    <row r="2043" spans="5:6" x14ac:dyDescent="0.25">
      <c r="E2043" s="24">
        <f t="shared" ca="1" si="62"/>
        <v>0.5119931403502308</v>
      </c>
      <c r="F2043" s="24">
        <f t="shared" ca="1" si="63"/>
        <v>50.300668742498161</v>
      </c>
    </row>
    <row r="2044" spans="5:6" x14ac:dyDescent="0.25">
      <c r="E2044" s="24">
        <f t="shared" ca="1" si="62"/>
        <v>0.53463351346270171</v>
      </c>
      <c r="F2044" s="24">
        <f t="shared" ca="1" si="63"/>
        <v>50.869226782904093</v>
      </c>
    </row>
    <row r="2045" spans="5:6" x14ac:dyDescent="0.25">
      <c r="E2045" s="24">
        <f t="shared" ca="1" si="62"/>
        <v>0.7876308346973917</v>
      </c>
      <c r="F2045" s="24">
        <f t="shared" ca="1" si="63"/>
        <v>57.982277603122405</v>
      </c>
    </row>
    <row r="2046" spans="5:6" x14ac:dyDescent="0.25">
      <c r="E2046" s="24">
        <f t="shared" ca="1" si="62"/>
        <v>0.31811791850783844</v>
      </c>
      <c r="F2046" s="24">
        <f t="shared" ca="1" si="63"/>
        <v>45.27031758301117</v>
      </c>
    </row>
    <row r="2047" spans="5:6" x14ac:dyDescent="0.25">
      <c r="E2047" s="24">
        <f t="shared" ca="1" si="62"/>
        <v>1.648262258981481E-2</v>
      </c>
      <c r="F2047" s="24">
        <f t="shared" ca="1" si="63"/>
        <v>28.674936761991169</v>
      </c>
    </row>
    <row r="2048" spans="5:6" x14ac:dyDescent="0.25">
      <c r="E2048" s="24">
        <f t="shared" ca="1" si="62"/>
        <v>0.44737294168436226</v>
      </c>
      <c r="F2048" s="24">
        <f t="shared" ca="1" si="63"/>
        <v>48.676985788827992</v>
      </c>
    </row>
    <row r="2049" spans="5:6" x14ac:dyDescent="0.25">
      <c r="E2049" s="24">
        <f t="shared" ca="1" si="62"/>
        <v>0.18294103233884029</v>
      </c>
      <c r="F2049" s="24">
        <f t="shared" ca="1" si="63"/>
        <v>40.957862388830833</v>
      </c>
    </row>
    <row r="2050" spans="5:6" x14ac:dyDescent="0.25">
      <c r="E2050" s="24">
        <f t="shared" ca="1" si="62"/>
        <v>0.41361578069282512</v>
      </c>
      <c r="F2050" s="24">
        <f t="shared" ca="1" si="63"/>
        <v>47.817464469883177</v>
      </c>
    </row>
    <row r="2051" spans="5:6" x14ac:dyDescent="0.25">
      <c r="E2051" s="24">
        <f t="shared" ca="1" si="62"/>
        <v>0.18394200339198175</v>
      </c>
      <c r="F2051" s="24">
        <f t="shared" ca="1" si="63"/>
        <v>40.995559860541519</v>
      </c>
    </row>
    <row r="2052" spans="5:6" x14ac:dyDescent="0.25">
      <c r="E2052" s="24">
        <f t="shared" ref="E2052:E2115" ca="1" si="64">RAND()</f>
        <v>0.46630823808954602</v>
      </c>
      <c r="F2052" s="24">
        <f t="shared" ref="F2052:F2115" ca="1" si="65">_xlfn.NORM.INV(E2052,$C$3,$C$4)</f>
        <v>49.154466357655267</v>
      </c>
    </row>
    <row r="2053" spans="5:6" x14ac:dyDescent="0.25">
      <c r="E2053" s="24">
        <f t="shared" ca="1" si="64"/>
        <v>0.82220724852364235</v>
      </c>
      <c r="F2053" s="24">
        <f t="shared" ca="1" si="65"/>
        <v>59.238095099683925</v>
      </c>
    </row>
    <row r="2054" spans="5:6" x14ac:dyDescent="0.25">
      <c r="E2054" s="24">
        <f t="shared" ca="1" si="64"/>
        <v>0.78668194456488016</v>
      </c>
      <c r="F2054" s="24">
        <f t="shared" ca="1" si="65"/>
        <v>57.949611338373984</v>
      </c>
    </row>
    <row r="2055" spans="5:6" x14ac:dyDescent="0.25">
      <c r="E2055" s="24">
        <f t="shared" ca="1" si="64"/>
        <v>0.92596626851229613</v>
      </c>
      <c r="F2055" s="24">
        <f t="shared" ca="1" si="65"/>
        <v>64.463913630643702</v>
      </c>
    </row>
    <row r="2056" spans="5:6" x14ac:dyDescent="0.25">
      <c r="E2056" s="24">
        <f t="shared" ca="1" si="64"/>
        <v>5.689455347133221E-2</v>
      </c>
      <c r="F2056" s="24">
        <f t="shared" ca="1" si="65"/>
        <v>34.186109383270029</v>
      </c>
    </row>
    <row r="2057" spans="5:6" x14ac:dyDescent="0.25">
      <c r="E2057" s="24">
        <f t="shared" ca="1" si="64"/>
        <v>3.5048805034724517E-2</v>
      </c>
      <c r="F2057" s="24">
        <f t="shared" ca="1" si="65"/>
        <v>31.887205822848983</v>
      </c>
    </row>
    <row r="2058" spans="5:6" x14ac:dyDescent="0.25">
      <c r="E2058" s="24">
        <f t="shared" ca="1" si="64"/>
        <v>0.27671531170315711</v>
      </c>
      <c r="F2058" s="24">
        <f t="shared" ca="1" si="65"/>
        <v>44.073727278919854</v>
      </c>
    </row>
    <row r="2059" spans="5:6" x14ac:dyDescent="0.25">
      <c r="E2059" s="24">
        <f t="shared" ca="1" si="64"/>
        <v>0.36858396627463519</v>
      </c>
      <c r="F2059" s="24">
        <f t="shared" ca="1" si="65"/>
        <v>46.643939121026222</v>
      </c>
    </row>
    <row r="2060" spans="5:6" x14ac:dyDescent="0.25">
      <c r="E2060" s="24">
        <f t="shared" ca="1" si="64"/>
        <v>0.44862050136449183</v>
      </c>
      <c r="F2060" s="24">
        <f t="shared" ca="1" si="65"/>
        <v>48.70852582908023</v>
      </c>
    </row>
    <row r="2061" spans="5:6" x14ac:dyDescent="0.25">
      <c r="E2061" s="24">
        <f t="shared" ca="1" si="64"/>
        <v>0.29157893003043134</v>
      </c>
      <c r="F2061" s="24">
        <f t="shared" ca="1" si="65"/>
        <v>44.512220731205687</v>
      </c>
    </row>
    <row r="2062" spans="5:6" x14ac:dyDescent="0.25">
      <c r="E2062" s="24">
        <f t="shared" ca="1" si="64"/>
        <v>0.94673864183072653</v>
      </c>
      <c r="F2062" s="24">
        <f t="shared" ca="1" si="65"/>
        <v>66.140217145776987</v>
      </c>
    </row>
    <row r="2063" spans="5:6" x14ac:dyDescent="0.25">
      <c r="E2063" s="24">
        <f t="shared" ca="1" si="64"/>
        <v>0.76851932430669001</v>
      </c>
      <c r="F2063" s="24">
        <f t="shared" ca="1" si="65"/>
        <v>57.339793045510298</v>
      </c>
    </row>
    <row r="2064" spans="5:6" x14ac:dyDescent="0.25">
      <c r="E2064" s="24">
        <f t="shared" ca="1" si="64"/>
        <v>0.180600353569488</v>
      </c>
      <c r="F2064" s="24">
        <f t="shared" ca="1" si="65"/>
        <v>40.869204543422619</v>
      </c>
    </row>
    <row r="2065" spans="5:6" x14ac:dyDescent="0.25">
      <c r="E2065" s="24">
        <f t="shared" ca="1" si="64"/>
        <v>7.6377543198980935E-2</v>
      </c>
      <c r="F2065" s="24">
        <f t="shared" ca="1" si="65"/>
        <v>35.701326219790346</v>
      </c>
    </row>
    <row r="2066" spans="5:6" x14ac:dyDescent="0.25">
      <c r="E2066" s="24">
        <f t="shared" ca="1" si="64"/>
        <v>0.61369642516492839</v>
      </c>
      <c r="F2066" s="24">
        <f t="shared" ca="1" si="65"/>
        <v>52.889663221602433</v>
      </c>
    </row>
    <row r="2067" spans="5:6" x14ac:dyDescent="0.25">
      <c r="E2067" s="24">
        <f t="shared" ca="1" si="64"/>
        <v>0.13296174997598498</v>
      </c>
      <c r="F2067" s="24">
        <f t="shared" ca="1" si="65"/>
        <v>38.875006278403077</v>
      </c>
    </row>
    <row r="2068" spans="5:6" x14ac:dyDescent="0.25">
      <c r="E2068" s="24">
        <f t="shared" ca="1" si="64"/>
        <v>0.2489313556022883</v>
      </c>
      <c r="F2068" s="24">
        <f t="shared" ca="1" si="65"/>
        <v>43.221435440356586</v>
      </c>
    </row>
    <row r="2069" spans="5:6" x14ac:dyDescent="0.25">
      <c r="E2069" s="24">
        <f t="shared" ca="1" si="64"/>
        <v>0.75903307937321118</v>
      </c>
      <c r="F2069" s="24">
        <f t="shared" ca="1" si="65"/>
        <v>57.031956315617307</v>
      </c>
    </row>
    <row r="2070" spans="5:6" x14ac:dyDescent="0.25">
      <c r="E2070" s="24">
        <f t="shared" ca="1" si="64"/>
        <v>0.95881279106644823</v>
      </c>
      <c r="F2070" s="24">
        <f t="shared" ca="1" si="65"/>
        <v>67.370722552771653</v>
      </c>
    </row>
    <row r="2071" spans="5:6" x14ac:dyDescent="0.25">
      <c r="E2071" s="24">
        <f t="shared" ca="1" si="64"/>
        <v>0.73249107806095726</v>
      </c>
      <c r="F2071" s="24">
        <f t="shared" ca="1" si="65"/>
        <v>56.203644925127307</v>
      </c>
    </row>
    <row r="2072" spans="5:6" x14ac:dyDescent="0.25">
      <c r="E2072" s="24">
        <f t="shared" ca="1" si="64"/>
        <v>0.54544999624134827</v>
      </c>
      <c r="F2072" s="24">
        <f t="shared" ca="1" si="65"/>
        <v>51.141738165607045</v>
      </c>
    </row>
    <row r="2073" spans="5:6" x14ac:dyDescent="0.25">
      <c r="E2073" s="24">
        <f t="shared" ca="1" si="64"/>
        <v>0.19177842931895561</v>
      </c>
      <c r="F2073" s="24">
        <f t="shared" ca="1" si="65"/>
        <v>41.286386068035242</v>
      </c>
    </row>
    <row r="2074" spans="5:6" x14ac:dyDescent="0.25">
      <c r="E2074" s="24">
        <f t="shared" ca="1" si="64"/>
        <v>8.9387438832995048E-2</v>
      </c>
      <c r="F2074" s="24">
        <f t="shared" ca="1" si="65"/>
        <v>36.55463240079996</v>
      </c>
    </row>
    <row r="2075" spans="5:6" x14ac:dyDescent="0.25">
      <c r="E2075" s="24">
        <f t="shared" ca="1" si="64"/>
        <v>0.87926412107457808</v>
      </c>
      <c r="F2075" s="24">
        <f t="shared" ca="1" si="65"/>
        <v>61.713160612320394</v>
      </c>
    </row>
    <row r="2076" spans="5:6" x14ac:dyDescent="0.25">
      <c r="E2076" s="24">
        <f t="shared" ca="1" si="64"/>
        <v>0.63354691019377674</v>
      </c>
      <c r="F2076" s="24">
        <f t="shared" ca="1" si="65"/>
        <v>53.412622293409434</v>
      </c>
    </row>
    <row r="2077" spans="5:6" x14ac:dyDescent="0.25">
      <c r="E2077" s="24">
        <f t="shared" ca="1" si="64"/>
        <v>0.57416907779280102</v>
      </c>
      <c r="F2077" s="24">
        <f t="shared" ca="1" si="65"/>
        <v>51.869984548677813</v>
      </c>
    </row>
    <row r="2078" spans="5:6" x14ac:dyDescent="0.25">
      <c r="E2078" s="24">
        <f t="shared" ca="1" si="64"/>
        <v>0.24032700216645786</v>
      </c>
      <c r="F2078" s="24">
        <f t="shared" ca="1" si="65"/>
        <v>42.947489296046484</v>
      </c>
    </row>
    <row r="2079" spans="5:6" x14ac:dyDescent="0.25">
      <c r="E2079" s="24">
        <f t="shared" ca="1" si="64"/>
        <v>0.80691598790214325</v>
      </c>
      <c r="F2079" s="24">
        <f t="shared" ca="1" si="65"/>
        <v>58.665875742257491</v>
      </c>
    </row>
    <row r="2080" spans="5:6" x14ac:dyDescent="0.25">
      <c r="E2080" s="24">
        <f t="shared" ca="1" si="64"/>
        <v>1.2900629888954684E-2</v>
      </c>
      <c r="F2080" s="24">
        <f t="shared" ca="1" si="65"/>
        <v>27.708099121875478</v>
      </c>
    </row>
    <row r="2081" spans="5:6" x14ac:dyDescent="0.25">
      <c r="E2081" s="24">
        <f t="shared" ca="1" si="64"/>
        <v>0.63969814254980573</v>
      </c>
      <c r="F2081" s="24">
        <f t="shared" ca="1" si="65"/>
        <v>53.576520582109623</v>
      </c>
    </row>
    <row r="2082" spans="5:6" x14ac:dyDescent="0.25">
      <c r="E2082" s="24">
        <f t="shared" ca="1" si="64"/>
        <v>0.59483368466718711</v>
      </c>
      <c r="F2082" s="24">
        <f t="shared" ca="1" si="65"/>
        <v>52.399969376179293</v>
      </c>
    </row>
    <row r="2083" spans="5:6" x14ac:dyDescent="0.25">
      <c r="E2083" s="24">
        <f t="shared" ca="1" si="64"/>
        <v>0.46882088341216155</v>
      </c>
      <c r="F2083" s="24">
        <f t="shared" ca="1" si="65"/>
        <v>49.217658114563832</v>
      </c>
    </row>
    <row r="2084" spans="5:6" x14ac:dyDescent="0.25">
      <c r="E2084" s="24">
        <f t="shared" ca="1" si="64"/>
        <v>3.5035641823644381E-2</v>
      </c>
      <c r="F2084" s="24">
        <f t="shared" ca="1" si="65"/>
        <v>31.885503974477185</v>
      </c>
    </row>
    <row r="2085" spans="5:6" x14ac:dyDescent="0.25">
      <c r="E2085" s="24">
        <f t="shared" ca="1" si="64"/>
        <v>0.901005503780971</v>
      </c>
      <c r="F2085" s="24">
        <f t="shared" ca="1" si="65"/>
        <v>62.873021558345719</v>
      </c>
    </row>
    <row r="2086" spans="5:6" x14ac:dyDescent="0.25">
      <c r="E2086" s="24">
        <f t="shared" ca="1" si="64"/>
        <v>0.68019320469109257</v>
      </c>
      <c r="F2086" s="24">
        <f t="shared" ca="1" si="65"/>
        <v>54.682391324416841</v>
      </c>
    </row>
    <row r="2087" spans="5:6" x14ac:dyDescent="0.25">
      <c r="E2087" s="24">
        <f t="shared" ca="1" si="64"/>
        <v>0.99724329096841391</v>
      </c>
      <c r="F2087" s="24">
        <f t="shared" ca="1" si="65"/>
        <v>77.753980594741094</v>
      </c>
    </row>
    <row r="2088" spans="5:6" x14ac:dyDescent="0.25">
      <c r="E2088" s="24">
        <f t="shared" ca="1" si="64"/>
        <v>0.51196031118774776</v>
      </c>
      <c r="F2088" s="24">
        <f t="shared" ca="1" si="65"/>
        <v>50.299845466402914</v>
      </c>
    </row>
    <row r="2089" spans="5:6" x14ac:dyDescent="0.25">
      <c r="E2089" s="24">
        <f t="shared" ca="1" si="64"/>
        <v>0.4508595101338656</v>
      </c>
      <c r="F2089" s="24">
        <f t="shared" ca="1" si="65"/>
        <v>48.765099087447915</v>
      </c>
    </row>
    <row r="2090" spans="5:6" x14ac:dyDescent="0.25">
      <c r="E2090" s="24">
        <f t="shared" ca="1" si="64"/>
        <v>0.34347231073172257</v>
      </c>
      <c r="F2090" s="24">
        <f t="shared" ca="1" si="65"/>
        <v>45.969951022720629</v>
      </c>
    </row>
    <row r="2091" spans="5:6" x14ac:dyDescent="0.25">
      <c r="E2091" s="24">
        <f t="shared" ca="1" si="64"/>
        <v>0.26461599404299585</v>
      </c>
      <c r="F2091" s="24">
        <f t="shared" ca="1" si="65"/>
        <v>43.708211720537747</v>
      </c>
    </row>
    <row r="2092" spans="5:6" x14ac:dyDescent="0.25">
      <c r="E2092" s="24">
        <f t="shared" ca="1" si="64"/>
        <v>0.3649982311938873</v>
      </c>
      <c r="F2092" s="24">
        <f t="shared" ca="1" si="65"/>
        <v>46.548697627098697</v>
      </c>
    </row>
    <row r="2093" spans="5:6" x14ac:dyDescent="0.25">
      <c r="E2093" s="24">
        <f t="shared" ca="1" si="64"/>
        <v>0.43990697264513612</v>
      </c>
      <c r="F2093" s="24">
        <f t="shared" ca="1" si="65"/>
        <v>48.487949227630573</v>
      </c>
    </row>
    <row r="2094" spans="5:6" x14ac:dyDescent="0.25">
      <c r="E2094" s="24">
        <f t="shared" ca="1" si="64"/>
        <v>4.5132442776521398E-2</v>
      </c>
      <c r="F2094" s="24">
        <f t="shared" ca="1" si="65"/>
        <v>33.059979081863247</v>
      </c>
    </row>
    <row r="2095" spans="5:6" x14ac:dyDescent="0.25">
      <c r="E2095" s="24">
        <f t="shared" ca="1" si="64"/>
        <v>0.5178982184104749</v>
      </c>
      <c r="F2095" s="24">
        <f t="shared" ca="1" si="65"/>
        <v>50.448792413423476</v>
      </c>
    </row>
    <row r="2096" spans="5:6" x14ac:dyDescent="0.25">
      <c r="E2096" s="24">
        <f t="shared" ca="1" si="64"/>
        <v>0.71873701744663532</v>
      </c>
      <c r="F2096" s="24">
        <f t="shared" ca="1" si="65"/>
        <v>55.790936787074585</v>
      </c>
    </row>
    <row r="2097" spans="5:6" x14ac:dyDescent="0.25">
      <c r="E2097" s="24">
        <f t="shared" ca="1" si="64"/>
        <v>2.5030201852883738E-2</v>
      </c>
      <c r="F2097" s="24">
        <f t="shared" ca="1" si="65"/>
        <v>30.405525101800546</v>
      </c>
    </row>
    <row r="2098" spans="5:6" x14ac:dyDescent="0.25">
      <c r="E2098" s="24">
        <f t="shared" ca="1" si="64"/>
        <v>0.98608282497839495</v>
      </c>
      <c r="F2098" s="24">
        <f t="shared" ca="1" si="65"/>
        <v>71.996131972954402</v>
      </c>
    </row>
    <row r="2099" spans="5:6" x14ac:dyDescent="0.25">
      <c r="E2099" s="24">
        <f t="shared" ca="1" si="64"/>
        <v>0.19001677833198416</v>
      </c>
      <c r="F2099" s="24">
        <f t="shared" ca="1" si="65"/>
        <v>41.221655325964662</v>
      </c>
    </row>
    <row r="2100" spans="5:6" x14ac:dyDescent="0.25">
      <c r="E2100" s="24">
        <f t="shared" ca="1" si="64"/>
        <v>8.4914454134001449E-2</v>
      </c>
      <c r="F2100" s="24">
        <f t="shared" ca="1" si="65"/>
        <v>36.272462339372794</v>
      </c>
    </row>
    <row r="2101" spans="5:6" x14ac:dyDescent="0.25">
      <c r="E2101" s="24">
        <f t="shared" ca="1" si="64"/>
        <v>0.15658937390291106</v>
      </c>
      <c r="F2101" s="24">
        <f t="shared" ca="1" si="65"/>
        <v>39.914255123627306</v>
      </c>
    </row>
    <row r="2102" spans="5:6" x14ac:dyDescent="0.25">
      <c r="E2102" s="24">
        <f t="shared" ca="1" si="64"/>
        <v>0.16306871879652174</v>
      </c>
      <c r="F2102" s="24">
        <f t="shared" ca="1" si="65"/>
        <v>40.180762972953588</v>
      </c>
    </row>
    <row r="2103" spans="5:6" x14ac:dyDescent="0.25">
      <c r="E2103" s="24">
        <f t="shared" ca="1" si="64"/>
        <v>0.24636804627298203</v>
      </c>
      <c r="F2103" s="24">
        <f t="shared" ca="1" si="65"/>
        <v>43.140364478084656</v>
      </c>
    </row>
    <row r="2104" spans="5:6" x14ac:dyDescent="0.25">
      <c r="E2104" s="24">
        <f t="shared" ca="1" si="64"/>
        <v>0.84935811883824408</v>
      </c>
      <c r="F2104" s="24">
        <f t="shared" ca="1" si="65"/>
        <v>60.336843273024456</v>
      </c>
    </row>
    <row r="2105" spans="5:6" x14ac:dyDescent="0.25">
      <c r="E2105" s="24">
        <f t="shared" ca="1" si="64"/>
        <v>1.7713639888705668E-2</v>
      </c>
      <c r="F2105" s="24">
        <f t="shared" ca="1" si="65"/>
        <v>28.96559482543865</v>
      </c>
    </row>
    <row r="2106" spans="5:6" x14ac:dyDescent="0.25">
      <c r="E2106" s="24">
        <f t="shared" ca="1" si="64"/>
        <v>0.32189294108813504</v>
      </c>
      <c r="F2106" s="24">
        <f t="shared" ca="1" si="65"/>
        <v>45.375879814063673</v>
      </c>
    </row>
    <row r="2107" spans="5:6" x14ac:dyDescent="0.25">
      <c r="E2107" s="24">
        <f t="shared" ca="1" si="64"/>
        <v>0.11732264292684547</v>
      </c>
      <c r="F2107" s="24">
        <f t="shared" ca="1" si="65"/>
        <v>38.115223646484147</v>
      </c>
    </row>
    <row r="2108" spans="5:6" x14ac:dyDescent="0.25">
      <c r="E2108" s="24">
        <f t="shared" ca="1" si="64"/>
        <v>0.46867168874689125</v>
      </c>
      <c r="F2108" s="24">
        <f t="shared" ca="1" si="65"/>
        <v>49.213906841484388</v>
      </c>
    </row>
    <row r="2109" spans="5:6" x14ac:dyDescent="0.25">
      <c r="E2109" s="24">
        <f t="shared" ca="1" si="64"/>
        <v>0.83358381906645407</v>
      </c>
      <c r="F2109" s="24">
        <f t="shared" ca="1" si="65"/>
        <v>59.684245934412033</v>
      </c>
    </row>
    <row r="2110" spans="5:6" x14ac:dyDescent="0.25">
      <c r="E2110" s="24">
        <f t="shared" ca="1" si="64"/>
        <v>0.15592229058146645</v>
      </c>
      <c r="F2110" s="24">
        <f t="shared" ca="1" si="65"/>
        <v>39.886408832918491</v>
      </c>
    </row>
    <row r="2111" spans="5:6" x14ac:dyDescent="0.25">
      <c r="E2111" s="24">
        <f t="shared" ca="1" si="64"/>
        <v>0.80217463649213661</v>
      </c>
      <c r="F2111" s="24">
        <f t="shared" ca="1" si="65"/>
        <v>58.494144290383062</v>
      </c>
    </row>
    <row r="2112" spans="5:6" x14ac:dyDescent="0.25">
      <c r="E2112" s="24">
        <f t="shared" ca="1" si="64"/>
        <v>0.71558756923910072</v>
      </c>
      <c r="F2112" s="24">
        <f t="shared" ca="1" si="65"/>
        <v>55.697830377754926</v>
      </c>
    </row>
    <row r="2113" spans="5:6" x14ac:dyDescent="0.25">
      <c r="E2113" s="24">
        <f t="shared" ca="1" si="64"/>
        <v>0.11095301193983498</v>
      </c>
      <c r="F2113" s="24">
        <f t="shared" ca="1" si="65"/>
        <v>37.78524466978039</v>
      </c>
    </row>
    <row r="2114" spans="5:6" x14ac:dyDescent="0.25">
      <c r="E2114" s="24">
        <f t="shared" ca="1" si="64"/>
        <v>0.50121925070120088</v>
      </c>
      <c r="F2114" s="24">
        <f t="shared" ca="1" si="65"/>
        <v>50.030562130392155</v>
      </c>
    </row>
    <row r="2115" spans="5:6" x14ac:dyDescent="0.25">
      <c r="E2115" s="24">
        <f t="shared" ca="1" si="64"/>
        <v>0.94213577074456867</v>
      </c>
      <c r="F2115" s="24">
        <f t="shared" ca="1" si="65"/>
        <v>65.729583677487994</v>
      </c>
    </row>
    <row r="2116" spans="5:6" x14ac:dyDescent="0.25">
      <c r="E2116" s="24">
        <f t="shared" ref="E2116:E2160" ca="1" si="66">RAND()</f>
        <v>0.99376592879606696</v>
      </c>
      <c r="F2116" s="24">
        <f t="shared" ref="F2116:F2160" ca="1" si="67">_xlfn.NORM.INV(E2116,$C$3,$C$4)</f>
        <v>74.986100474025747</v>
      </c>
    </row>
    <row r="2117" spans="5:6" x14ac:dyDescent="0.25">
      <c r="E2117" s="24">
        <f t="shared" ca="1" si="66"/>
        <v>0.34912931149145854</v>
      </c>
      <c r="F2117" s="24">
        <f t="shared" ca="1" si="67"/>
        <v>46.123277889636093</v>
      </c>
    </row>
    <row r="2118" spans="5:6" x14ac:dyDescent="0.25">
      <c r="E2118" s="24">
        <f t="shared" ca="1" si="66"/>
        <v>0.4116108338747444</v>
      </c>
      <c r="F2118" s="24">
        <f t="shared" ca="1" si="67"/>
        <v>47.765967405408624</v>
      </c>
    </row>
    <row r="2119" spans="5:6" x14ac:dyDescent="0.25">
      <c r="E2119" s="24">
        <f t="shared" ca="1" si="66"/>
        <v>0.40306098933171508</v>
      </c>
      <c r="F2119" s="24">
        <f t="shared" ca="1" si="67"/>
        <v>47.545680316807477</v>
      </c>
    </row>
    <row r="2120" spans="5:6" x14ac:dyDescent="0.25">
      <c r="E2120" s="24">
        <f t="shared" ca="1" si="66"/>
        <v>0.56860538756588275</v>
      </c>
      <c r="F2120" s="24">
        <f t="shared" ca="1" si="67"/>
        <v>51.728246955697031</v>
      </c>
    </row>
    <row r="2121" spans="5:6" x14ac:dyDescent="0.25">
      <c r="E2121" s="24">
        <f t="shared" ca="1" si="66"/>
        <v>0.43973458821914935</v>
      </c>
      <c r="F2121" s="24">
        <f t="shared" ca="1" si="67"/>
        <v>48.483578367005791</v>
      </c>
    </row>
    <row r="2122" spans="5:6" x14ac:dyDescent="0.25">
      <c r="E2122" s="24">
        <f t="shared" ca="1" si="66"/>
        <v>0.49608162820414781</v>
      </c>
      <c r="F2122" s="24">
        <f t="shared" ca="1" si="67"/>
        <v>49.901779405412711</v>
      </c>
    </row>
    <row r="2123" spans="5:6" x14ac:dyDescent="0.25">
      <c r="E2123" s="24">
        <f t="shared" ca="1" si="66"/>
        <v>0.24786618606811361</v>
      </c>
      <c r="F2123" s="24">
        <f t="shared" ca="1" si="67"/>
        <v>43.187801223302642</v>
      </c>
    </row>
    <row r="2124" spans="5:6" x14ac:dyDescent="0.25">
      <c r="E2124" s="24">
        <f t="shared" ca="1" si="66"/>
        <v>0.98450481243786314</v>
      </c>
      <c r="F2124" s="24">
        <f t="shared" ca="1" si="67"/>
        <v>71.571962681916574</v>
      </c>
    </row>
    <row r="2125" spans="5:6" x14ac:dyDescent="0.25">
      <c r="E2125" s="24">
        <f t="shared" ca="1" si="66"/>
        <v>0.7349556532864614</v>
      </c>
      <c r="F2125" s="24">
        <f t="shared" ca="1" si="67"/>
        <v>56.278706283770816</v>
      </c>
    </row>
    <row r="2126" spans="5:6" x14ac:dyDescent="0.25">
      <c r="E2126" s="24">
        <f t="shared" ca="1" si="66"/>
        <v>8.0157841018221432E-2</v>
      </c>
      <c r="F2126" s="24">
        <f t="shared" ca="1" si="67"/>
        <v>35.959893627820009</v>
      </c>
    </row>
    <row r="2127" spans="5:6" x14ac:dyDescent="0.25">
      <c r="E2127" s="24">
        <f t="shared" ca="1" si="66"/>
        <v>0.76713896378480051</v>
      </c>
      <c r="F2127" s="24">
        <f t="shared" ca="1" si="67"/>
        <v>57.294571460583349</v>
      </c>
    </row>
    <row r="2128" spans="5:6" x14ac:dyDescent="0.25">
      <c r="E2128" s="24">
        <f t="shared" ca="1" si="66"/>
        <v>0.91535546265920453</v>
      </c>
      <c r="F2128" s="24">
        <f t="shared" ca="1" si="67"/>
        <v>63.744917340554814</v>
      </c>
    </row>
    <row r="2129" spans="5:6" x14ac:dyDescent="0.25">
      <c r="E2129" s="24">
        <f t="shared" ca="1" si="66"/>
        <v>0.55754533165917364</v>
      </c>
      <c r="F2129" s="24">
        <f t="shared" ca="1" si="67"/>
        <v>51.447486370640313</v>
      </c>
    </row>
    <row r="2130" spans="5:6" x14ac:dyDescent="0.25">
      <c r="E2130" s="24">
        <f t="shared" ca="1" si="66"/>
        <v>0.80459847528962181</v>
      </c>
      <c r="F2130" s="24">
        <f t="shared" ca="1" si="67"/>
        <v>58.581619390720803</v>
      </c>
    </row>
    <row r="2131" spans="5:6" x14ac:dyDescent="0.25">
      <c r="E2131" s="24">
        <f t="shared" ca="1" si="66"/>
        <v>0.50741263224195654</v>
      </c>
      <c r="F2131" s="24">
        <f t="shared" ca="1" si="67"/>
        <v>50.185817828396296</v>
      </c>
    </row>
    <row r="2132" spans="5:6" x14ac:dyDescent="0.25">
      <c r="E2132" s="24">
        <f t="shared" ca="1" si="66"/>
        <v>0.64253627527486956</v>
      </c>
      <c r="F2132" s="24">
        <f t="shared" ca="1" si="67"/>
        <v>53.652464476909152</v>
      </c>
    </row>
    <row r="2133" spans="5:6" x14ac:dyDescent="0.25">
      <c r="E2133" s="24">
        <f t="shared" ca="1" si="66"/>
        <v>0.37973557398260049</v>
      </c>
      <c r="F2133" s="24">
        <f t="shared" ca="1" si="67"/>
        <v>46.938246609944862</v>
      </c>
    </row>
    <row r="2134" spans="5:6" x14ac:dyDescent="0.25">
      <c r="E2134" s="24">
        <f t="shared" ca="1" si="66"/>
        <v>0.99119424908179377</v>
      </c>
      <c r="F2134" s="24">
        <f t="shared" ca="1" si="67"/>
        <v>73.736863873687383</v>
      </c>
    </row>
    <row r="2135" spans="5:6" x14ac:dyDescent="0.25">
      <c r="E2135" s="24">
        <f t="shared" ca="1" si="66"/>
        <v>0.62936784669248214</v>
      </c>
      <c r="F2135" s="24">
        <f t="shared" ca="1" si="67"/>
        <v>53.301795384861535</v>
      </c>
    </row>
    <row r="2136" spans="5:6" x14ac:dyDescent="0.25">
      <c r="E2136" s="24">
        <f t="shared" ca="1" si="66"/>
        <v>0.13515872290185749</v>
      </c>
      <c r="F2136" s="24">
        <f t="shared" ca="1" si="67"/>
        <v>38.976681920380798</v>
      </c>
    </row>
    <row r="2137" spans="5:6" x14ac:dyDescent="0.25">
      <c r="E2137" s="24">
        <f t="shared" ca="1" si="66"/>
        <v>0.37299543826385884</v>
      </c>
      <c r="F2137" s="24">
        <f t="shared" ca="1" si="67"/>
        <v>46.760697962297023</v>
      </c>
    </row>
    <row r="2138" spans="5:6" x14ac:dyDescent="0.25">
      <c r="E2138" s="24">
        <f t="shared" ca="1" si="66"/>
        <v>0.48330636290954765</v>
      </c>
      <c r="F2138" s="24">
        <f t="shared" ca="1" si="67"/>
        <v>49.581430382045212</v>
      </c>
    </row>
    <row r="2139" spans="5:6" x14ac:dyDescent="0.25">
      <c r="E2139" s="24">
        <f t="shared" ca="1" si="66"/>
        <v>0.4697728698473026</v>
      </c>
      <c r="F2139" s="24">
        <f t="shared" ca="1" si="67"/>
        <v>49.241591796644826</v>
      </c>
    </row>
    <row r="2140" spans="5:6" x14ac:dyDescent="0.25">
      <c r="E2140" s="24">
        <f t="shared" ca="1" si="66"/>
        <v>0.94651939791098139</v>
      </c>
      <c r="F2140" s="24">
        <f t="shared" ca="1" si="67"/>
        <v>66.120033801710193</v>
      </c>
    </row>
    <row r="2141" spans="5:6" x14ac:dyDescent="0.25">
      <c r="E2141" s="24">
        <f t="shared" ca="1" si="66"/>
        <v>0.72739687276874532</v>
      </c>
      <c r="F2141" s="24">
        <f t="shared" ca="1" si="67"/>
        <v>56.049589771252258</v>
      </c>
    </row>
    <row r="2142" spans="5:6" x14ac:dyDescent="0.25">
      <c r="E2142" s="24">
        <f t="shared" ca="1" si="66"/>
        <v>5.4141445909721142E-3</v>
      </c>
      <c r="F2142" s="24">
        <f t="shared" ca="1" si="67"/>
        <v>24.518081123450028</v>
      </c>
    </row>
    <row r="2143" spans="5:6" x14ac:dyDescent="0.25">
      <c r="E2143" s="24">
        <f t="shared" ca="1" si="66"/>
        <v>0.73113009940709173</v>
      </c>
      <c r="F2143" s="24">
        <f t="shared" ca="1" si="67"/>
        <v>56.162344399803622</v>
      </c>
    </row>
    <row r="2144" spans="5:6" x14ac:dyDescent="0.25">
      <c r="E2144" s="24">
        <f t="shared" ca="1" si="66"/>
        <v>0.61889349595025134</v>
      </c>
      <c r="F2144" s="24">
        <f t="shared" ca="1" si="67"/>
        <v>53.025759983139132</v>
      </c>
    </row>
    <row r="2145" spans="5:6" x14ac:dyDescent="0.25">
      <c r="E2145" s="24">
        <f t="shared" ca="1" si="66"/>
        <v>0.97171853798050989</v>
      </c>
      <c r="F2145" s="24">
        <f t="shared" ca="1" si="67"/>
        <v>69.06673165176872</v>
      </c>
    </row>
    <row r="2146" spans="5:6" x14ac:dyDescent="0.25">
      <c r="E2146" s="24">
        <f t="shared" ca="1" si="66"/>
        <v>0.96283107981473348</v>
      </c>
      <c r="F2146" s="24">
        <f t="shared" ca="1" si="67"/>
        <v>67.845284237905958</v>
      </c>
    </row>
    <row r="2147" spans="5:6" x14ac:dyDescent="0.25">
      <c r="E2147" s="24">
        <f t="shared" ca="1" si="66"/>
        <v>0.15667218354627999</v>
      </c>
      <c r="F2147" s="24">
        <f t="shared" ca="1" si="67"/>
        <v>39.917706420572316</v>
      </c>
    </row>
    <row r="2148" spans="5:6" x14ac:dyDescent="0.25">
      <c r="E2148" s="24">
        <f t="shared" ca="1" si="66"/>
        <v>0.52454080221412303</v>
      </c>
      <c r="F2148" s="24">
        <f t="shared" ca="1" si="67"/>
        <v>50.61553515987584</v>
      </c>
    </row>
    <row r="2149" spans="5:6" x14ac:dyDescent="0.25">
      <c r="E2149" s="24">
        <f t="shared" ca="1" si="66"/>
        <v>0.96817024274541852</v>
      </c>
      <c r="F2149" s="24">
        <f t="shared" ca="1" si="67"/>
        <v>68.545569920880155</v>
      </c>
    </row>
    <row r="2150" spans="5:6" x14ac:dyDescent="0.25">
      <c r="E2150" s="24">
        <f t="shared" ca="1" si="66"/>
        <v>0.41893030681996757</v>
      </c>
      <c r="F2150" s="24">
        <f t="shared" ca="1" si="67"/>
        <v>47.953692306995919</v>
      </c>
    </row>
    <row r="2151" spans="5:6" x14ac:dyDescent="0.25">
      <c r="E2151" s="24">
        <f t="shared" ca="1" si="66"/>
        <v>0.30692524810773147</v>
      </c>
      <c r="F2151" s="24">
        <f t="shared" ca="1" si="67"/>
        <v>44.954152117346197</v>
      </c>
    </row>
    <row r="2152" spans="5:6" x14ac:dyDescent="0.25">
      <c r="E2152" s="24">
        <f t="shared" ca="1" si="66"/>
        <v>0.39353838164055266</v>
      </c>
      <c r="F2152" s="24">
        <f t="shared" ca="1" si="67"/>
        <v>47.298914743298482</v>
      </c>
    </row>
    <row r="2153" spans="5:6" x14ac:dyDescent="0.25">
      <c r="E2153" s="24">
        <f t="shared" ca="1" si="66"/>
        <v>0.70614084509674124</v>
      </c>
      <c r="F2153" s="24">
        <f t="shared" ca="1" si="67"/>
        <v>55.42145451370385</v>
      </c>
    </row>
    <row r="2154" spans="5:6" x14ac:dyDescent="0.25">
      <c r="E2154" s="24">
        <f t="shared" ca="1" si="66"/>
        <v>0.47998468048433551</v>
      </c>
      <c r="F2154" s="24">
        <f t="shared" ca="1" si="67"/>
        <v>49.498079678409347</v>
      </c>
    </row>
    <row r="2155" spans="5:6" x14ac:dyDescent="0.25">
      <c r="E2155" s="24">
        <f t="shared" ca="1" si="66"/>
        <v>0.43887756576056713</v>
      </c>
      <c r="F2155" s="24">
        <f t="shared" ca="1" si="67"/>
        <v>48.461843978726151</v>
      </c>
    </row>
    <row r="2156" spans="5:6" x14ac:dyDescent="0.25">
      <c r="E2156" s="24">
        <f t="shared" ca="1" si="66"/>
        <v>0.63236362373364263</v>
      </c>
      <c r="F2156" s="24">
        <f t="shared" ca="1" si="67"/>
        <v>53.38120009115412</v>
      </c>
    </row>
    <row r="2157" spans="5:6" x14ac:dyDescent="0.25">
      <c r="E2157" s="24">
        <f t="shared" ca="1" si="66"/>
        <v>0.91325519989610504</v>
      </c>
      <c r="F2157" s="24">
        <f t="shared" ca="1" si="67"/>
        <v>63.610762310810266</v>
      </c>
    </row>
    <row r="2158" spans="5:6" x14ac:dyDescent="0.25">
      <c r="E2158" s="24">
        <f t="shared" ca="1" si="66"/>
        <v>6.1794654242766756E-2</v>
      </c>
      <c r="F2158" s="24">
        <f t="shared" ca="1" si="67"/>
        <v>34.601187766613549</v>
      </c>
    </row>
    <row r="2159" spans="5:6" x14ac:dyDescent="0.25">
      <c r="E2159" s="24">
        <f t="shared" ca="1" si="66"/>
        <v>0.66925958978428579</v>
      </c>
      <c r="F2159" s="24">
        <f t="shared" ca="1" si="67"/>
        <v>54.378695909414162</v>
      </c>
    </row>
    <row r="2160" spans="5:6" x14ac:dyDescent="0.25">
      <c r="E2160" s="24">
        <f t="shared" ca="1" si="66"/>
        <v>0.84069642047207027</v>
      </c>
      <c r="F2160" s="24">
        <f t="shared" ca="1" si="67"/>
        <v>59.973242243631326</v>
      </c>
    </row>
  </sheetData>
  <mergeCells count="2">
    <mergeCell ref="H9:I9"/>
    <mergeCell ref="H15:I15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7A56E7-F00E-46C2-B8A1-3318E1D5B65A}">
  <sheetPr>
    <tabColor theme="8" tint="-0.249977111117893"/>
  </sheetPr>
  <dimension ref="B2:L2160"/>
  <sheetViews>
    <sheetView zoomScale="90" zoomScaleNormal="90" workbookViewId="0">
      <selection activeCell="I24" sqref="I24"/>
    </sheetView>
  </sheetViews>
  <sheetFormatPr baseColWidth="10" defaultRowHeight="15" x14ac:dyDescent="0.25"/>
  <cols>
    <col min="1" max="1" width="4.28515625" style="15" customWidth="1"/>
    <col min="2" max="2" width="10.28515625" style="15" bestFit="1" customWidth="1"/>
    <col min="3" max="3" width="11.42578125" style="15"/>
    <col min="4" max="4" width="5.140625" style="15" customWidth="1"/>
    <col min="5" max="6" width="11.42578125" style="15"/>
    <col min="7" max="7" width="4.28515625" style="15" customWidth="1"/>
    <col min="8" max="8" width="11.42578125" style="15"/>
    <col min="9" max="9" width="17.7109375" style="15" bestFit="1" customWidth="1"/>
    <col min="10" max="10" width="20.28515625" style="15" customWidth="1"/>
    <col min="11" max="11" width="13" style="15" bestFit="1" customWidth="1"/>
    <col min="12" max="12" width="12" style="15" bestFit="1" customWidth="1"/>
    <col min="13" max="13" width="11.42578125" style="15"/>
    <col min="14" max="14" width="11.7109375" style="15" bestFit="1" customWidth="1"/>
    <col min="15" max="16384" width="11.42578125" style="15"/>
  </cols>
  <sheetData>
    <row r="2" spans="2:12" x14ac:dyDescent="0.25">
      <c r="B2" s="14" t="s">
        <v>11</v>
      </c>
      <c r="C2" s="14" t="s">
        <v>12</v>
      </c>
      <c r="E2" s="14" t="s">
        <v>13</v>
      </c>
      <c r="F2" s="14" t="s">
        <v>14</v>
      </c>
      <c r="H2" s="14" t="s">
        <v>15</v>
      </c>
      <c r="I2" s="14" t="s">
        <v>16</v>
      </c>
      <c r="J2" s="14" t="s">
        <v>17</v>
      </c>
    </row>
    <row r="3" spans="2:12" x14ac:dyDescent="0.25">
      <c r="B3" s="16" t="s">
        <v>44</v>
      </c>
      <c r="C3" s="16">
        <v>3</v>
      </c>
      <c r="E3" s="16">
        <f ca="1">RAND()</f>
        <v>0.98693751735188595</v>
      </c>
      <c r="F3" s="16">
        <f ca="1">_xlfn.LOGNORM.INV(E3,$C$3,$C$4)</f>
        <v>185.7402337160506</v>
      </c>
      <c r="H3" s="16" t="s">
        <v>19</v>
      </c>
      <c r="I3" s="16">
        <f ca="1">AVERAGE(F3:F2160)</f>
        <v>34.724248545281824</v>
      </c>
      <c r="J3" s="16">
        <f>EXP(C3+(C4^2)/2)</f>
        <v>33.115451958692312</v>
      </c>
      <c r="L3" s="15">
        <f ca="1">LN((I3^2)/(SQRT(I3^2+I4)))</f>
        <v>3.0534406749400165</v>
      </c>
    </row>
    <row r="4" spans="2:12" x14ac:dyDescent="0.25">
      <c r="B4" s="16" t="s">
        <v>57</v>
      </c>
      <c r="C4" s="16">
        <v>1</v>
      </c>
      <c r="E4" s="16">
        <f t="shared" ref="E4:E67" ca="1" si="0">RAND()</f>
        <v>0.10708248145554189</v>
      </c>
      <c r="F4" s="16">
        <f t="shared" ref="F4:F67" ca="1" si="1">_xlfn.LOGNORM.INV(E4,$C$3,$C$4)</f>
        <v>5.799698414760285</v>
      </c>
      <c r="H4" s="16" t="s">
        <v>21</v>
      </c>
      <c r="I4" s="16">
        <f ca="1">_xlfn.VAR.S(F3:F2160)</f>
        <v>2032.7463323303507</v>
      </c>
      <c r="J4" s="16">
        <f>(EXP(C4^2)-1)*EXP(2*C3+C4^2)</f>
        <v>1884.3248286132693</v>
      </c>
      <c r="L4" s="15">
        <f ca="1">SQRT(LN((I3^2+I4)/(I3^2)))</f>
        <v>0.99397944978914821</v>
      </c>
    </row>
    <row r="5" spans="2:12" x14ac:dyDescent="0.25">
      <c r="E5" s="16">
        <f t="shared" ca="1" si="0"/>
        <v>0.60048707581363892</v>
      </c>
      <c r="F5" s="16">
        <f t="shared" ca="1" si="1"/>
        <v>25.909457086325069</v>
      </c>
      <c r="H5" s="16" t="s">
        <v>22</v>
      </c>
      <c r="I5" s="16">
        <f ca="1">_xlfn.STDEV.S(F3:F2160)</f>
        <v>45.085988203990283</v>
      </c>
      <c r="J5" s="16">
        <f>SQRT(J4)</f>
        <v>43.408810495258557</v>
      </c>
    </row>
    <row r="6" spans="2:12" x14ac:dyDescent="0.25">
      <c r="E6" s="16">
        <f t="shared" ca="1" si="0"/>
        <v>0.80860676773127949</v>
      </c>
      <c r="F6" s="16">
        <f t="shared" ca="1" si="1"/>
        <v>48.075546076607964</v>
      </c>
      <c r="H6" s="16" t="s">
        <v>23</v>
      </c>
      <c r="I6" s="16">
        <f ca="1">SKEW(F3:F2160)</f>
        <v>4.208669543079095</v>
      </c>
      <c r="J6" s="16"/>
    </row>
    <row r="7" spans="2:12" x14ac:dyDescent="0.25">
      <c r="E7" s="16">
        <f t="shared" ca="1" si="0"/>
        <v>0.9760572487444823</v>
      </c>
      <c r="F7" s="16">
        <f t="shared" ca="1" si="1"/>
        <v>145.23935711804822</v>
      </c>
      <c r="H7" s="16" t="s">
        <v>24</v>
      </c>
      <c r="I7" s="16">
        <f ca="1">I19/(I5^4)</f>
        <v>28.83871808954866</v>
      </c>
      <c r="J7" s="16"/>
    </row>
    <row r="8" spans="2:12" x14ac:dyDescent="0.25">
      <c r="E8" s="16">
        <f t="shared" ca="1" si="0"/>
        <v>0.54095288481874138</v>
      </c>
      <c r="F8" s="16">
        <f t="shared" ca="1" si="1"/>
        <v>22.260963240660175</v>
      </c>
    </row>
    <row r="9" spans="2:12" x14ac:dyDescent="0.25">
      <c r="E9" s="16">
        <f t="shared" ca="1" si="0"/>
        <v>0.77975865328937932</v>
      </c>
      <c r="F9" s="16">
        <f t="shared" ca="1" si="1"/>
        <v>43.439899744078396</v>
      </c>
      <c r="H9" s="84" t="s">
        <v>26</v>
      </c>
      <c r="I9" s="84"/>
    </row>
    <row r="10" spans="2:12" x14ac:dyDescent="0.25">
      <c r="E10" s="16">
        <f t="shared" ca="1" si="0"/>
        <v>0.65906870487233649</v>
      </c>
      <c r="F10" s="16">
        <f t="shared" ca="1" si="1"/>
        <v>30.262907430253488</v>
      </c>
      <c r="H10" s="16"/>
      <c r="I10" s="16">
        <f ca="1">SUMPRODUCT(F3:F2160)/COUNT(F3:F2160)</f>
        <v>34.724248545281824</v>
      </c>
    </row>
    <row r="11" spans="2:12" x14ac:dyDescent="0.25">
      <c r="E11" s="16">
        <f t="shared" ca="1" si="0"/>
        <v>0.9477980852464295</v>
      </c>
      <c r="F11" s="16">
        <f t="shared" ca="1" si="1"/>
        <v>101.88744472560749</v>
      </c>
      <c r="H11" s="16"/>
      <c r="I11" s="16">
        <f ca="1">SUMPRODUCT(F3:F2160,F3:F2160)/COUNT(F3:F2160)</f>
        <v>3237.5778109161406</v>
      </c>
    </row>
    <row r="12" spans="2:12" x14ac:dyDescent="0.25">
      <c r="E12" s="16">
        <f t="shared" ca="1" si="0"/>
        <v>0.4233188382068237</v>
      </c>
      <c r="F12" s="16">
        <f t="shared" ca="1" si="1"/>
        <v>16.553370461810655</v>
      </c>
      <c r="H12" s="16"/>
      <c r="I12" s="16">
        <f ca="1">SUMPRODUCT(F3:F2160,F3:F2160,F3:F2160)/COUNT(F3:F2160)</f>
        <v>638709.9004514399</v>
      </c>
    </row>
    <row r="13" spans="2:12" x14ac:dyDescent="0.25">
      <c r="E13" s="16">
        <f t="shared" ca="1" si="0"/>
        <v>0.41532976985098891</v>
      </c>
      <c r="F13" s="16">
        <f t="shared" ca="1" si="1"/>
        <v>16.21836494958086</v>
      </c>
      <c r="H13" s="16"/>
      <c r="I13" s="16">
        <f ca="1">SUMPRODUCT(F3:F2160,F3:F2160,F3:F2160,F3:F2160)/COUNT(F3:F2160)</f>
        <v>188817087.86672279</v>
      </c>
    </row>
    <row r="14" spans="2:12" x14ac:dyDescent="0.25">
      <c r="E14" s="16">
        <f t="shared" ca="1" si="0"/>
        <v>0.60204495196708585</v>
      </c>
      <c r="F14" s="16">
        <f t="shared" ca="1" si="1"/>
        <v>26.014232342868073</v>
      </c>
    </row>
    <row r="15" spans="2:12" x14ac:dyDescent="0.25">
      <c r="E15" s="16">
        <f t="shared" ca="1" si="0"/>
        <v>0.58987101719386392</v>
      </c>
      <c r="F15" s="16">
        <f t="shared" ca="1" si="1"/>
        <v>25.209305643245582</v>
      </c>
      <c r="H15" s="84" t="s">
        <v>27</v>
      </c>
      <c r="I15" s="84"/>
    </row>
    <row r="16" spans="2:12" x14ac:dyDescent="0.25">
      <c r="E16" s="16">
        <f t="shared" ca="1" si="0"/>
        <v>0.53746571022079226</v>
      </c>
      <c r="F16" s="16">
        <f t="shared" ca="1" si="1"/>
        <v>22.066289483882947</v>
      </c>
      <c r="H16" s="16"/>
      <c r="I16" s="16">
        <v>0</v>
      </c>
    </row>
    <row r="17" spans="5:9" x14ac:dyDescent="0.25">
      <c r="E17" s="16">
        <f t="shared" ca="1" si="0"/>
        <v>0.71730366929517697</v>
      </c>
      <c r="F17" s="16">
        <f t="shared" ca="1" si="1"/>
        <v>35.689271585530371</v>
      </c>
      <c r="H17" s="16"/>
      <c r="I17" s="16">
        <f ca="1">I11-I10^2</f>
        <v>2031.8043738816336</v>
      </c>
    </row>
    <row r="18" spans="5:9" x14ac:dyDescent="0.25">
      <c r="E18" s="16">
        <f t="shared" ca="1" si="0"/>
        <v>0.43873093513962358</v>
      </c>
      <c r="F18" s="16">
        <f t="shared" ca="1" si="1"/>
        <v>17.215540011977939</v>
      </c>
      <c r="H18" s="16"/>
      <c r="I18" s="16">
        <f ca="1">I12-3*I10*I11+2*I10^3</f>
        <v>385181.68371238525</v>
      </c>
    </row>
    <row r="19" spans="5:9" x14ac:dyDescent="0.25">
      <c r="E19" s="16">
        <f t="shared" ca="1" si="0"/>
        <v>3.5173004779623818E-2</v>
      </c>
      <c r="F19" s="16">
        <f t="shared" ca="1" si="1"/>
        <v>3.2881456123473591</v>
      </c>
      <c r="H19" s="16"/>
      <c r="I19" s="16">
        <f ca="1">I13-4*I10*I12+6*(I10^2)*I11-3*(I10^4)</f>
        <v>119163245.74432679</v>
      </c>
    </row>
    <row r="20" spans="5:9" x14ac:dyDescent="0.25">
      <c r="E20" s="16">
        <f t="shared" ca="1" si="0"/>
        <v>0.56601458491385059</v>
      </c>
      <c r="F20" s="16">
        <f t="shared" ca="1" si="1"/>
        <v>23.718053463341352</v>
      </c>
    </row>
    <row r="21" spans="5:9" x14ac:dyDescent="0.25">
      <c r="E21" s="16">
        <f t="shared" ca="1" si="0"/>
        <v>0.96029168624105288</v>
      </c>
      <c r="F21" s="16">
        <f t="shared" ca="1" si="1"/>
        <v>116.05694868382123</v>
      </c>
    </row>
    <row r="22" spans="5:9" x14ac:dyDescent="0.25">
      <c r="E22" s="16">
        <f t="shared" ca="1" si="0"/>
        <v>0.81127261766478209</v>
      </c>
      <c r="F22" s="16">
        <f t="shared" ca="1" si="1"/>
        <v>48.550072003030337</v>
      </c>
    </row>
    <row r="23" spans="5:9" x14ac:dyDescent="0.25">
      <c r="E23" s="16">
        <f t="shared" ca="1" si="0"/>
        <v>0.71945125371955909</v>
      </c>
      <c r="F23" s="16">
        <f t="shared" ca="1" si="1"/>
        <v>35.917050652014034</v>
      </c>
    </row>
    <row r="24" spans="5:9" x14ac:dyDescent="0.25">
      <c r="E24" s="16">
        <f t="shared" ca="1" si="0"/>
        <v>0.56861668377178431</v>
      </c>
      <c r="F24" s="16">
        <f t="shared" ca="1" si="1"/>
        <v>23.8755145286048</v>
      </c>
    </row>
    <row r="25" spans="5:9" x14ac:dyDescent="0.25">
      <c r="E25" s="16">
        <f t="shared" ca="1" si="0"/>
        <v>0.44909033352099081</v>
      </c>
      <c r="F25" s="16">
        <f t="shared" ca="1" si="1"/>
        <v>17.67303531019936</v>
      </c>
    </row>
    <row r="26" spans="5:9" x14ac:dyDescent="0.25">
      <c r="E26" s="16">
        <f t="shared" ca="1" si="0"/>
        <v>0.78701786938418306</v>
      </c>
      <c r="F26" s="16">
        <f t="shared" ca="1" si="1"/>
        <v>44.527928945576072</v>
      </c>
    </row>
    <row r="27" spans="5:9" x14ac:dyDescent="0.25">
      <c r="E27" s="16">
        <f t="shared" ca="1" si="0"/>
        <v>0.41406938473534005</v>
      </c>
      <c r="F27" s="16">
        <f t="shared" ca="1" si="1"/>
        <v>16.166007282240624</v>
      </c>
    </row>
    <row r="28" spans="5:9" x14ac:dyDescent="0.25">
      <c r="E28" s="16">
        <f t="shared" ca="1" si="0"/>
        <v>0.95231503797771733</v>
      </c>
      <c r="F28" s="16">
        <f t="shared" ca="1" si="1"/>
        <v>106.45549869884348</v>
      </c>
    </row>
    <row r="29" spans="5:9" x14ac:dyDescent="0.25">
      <c r="E29" s="16">
        <f t="shared" ca="1" si="0"/>
        <v>0.85179029614488255</v>
      </c>
      <c r="F29" s="16">
        <f t="shared" ca="1" si="1"/>
        <v>57.062241281722017</v>
      </c>
    </row>
    <row r="30" spans="5:9" x14ac:dyDescent="0.25">
      <c r="E30" s="16">
        <f t="shared" ca="1" si="0"/>
        <v>0.88434974351170015</v>
      </c>
      <c r="F30" s="16">
        <f t="shared" ca="1" si="1"/>
        <v>66.487602450749122</v>
      </c>
    </row>
    <row r="31" spans="5:9" x14ac:dyDescent="0.25">
      <c r="E31" s="16">
        <f t="shared" ca="1" si="0"/>
        <v>0.78063612115306025</v>
      </c>
      <c r="F31" s="16">
        <f t="shared" ca="1" si="1"/>
        <v>43.568890654221434</v>
      </c>
    </row>
    <row r="32" spans="5:9" x14ac:dyDescent="0.25">
      <c r="E32" s="16">
        <f t="shared" ca="1" si="0"/>
        <v>0.4285175720834008</v>
      </c>
      <c r="F32" s="16">
        <f t="shared" ca="1" si="1"/>
        <v>16.774341466221717</v>
      </c>
    </row>
    <row r="33" spans="5:6" x14ac:dyDescent="0.25">
      <c r="E33" s="16">
        <f t="shared" ca="1" si="0"/>
        <v>0.83219398739593109</v>
      </c>
      <c r="F33" s="16">
        <f t="shared" ca="1" si="1"/>
        <v>52.608172417081128</v>
      </c>
    </row>
    <row r="34" spans="5:6" x14ac:dyDescent="0.25">
      <c r="E34" s="16">
        <f t="shared" ca="1" si="0"/>
        <v>0.24186249026099893</v>
      </c>
      <c r="F34" s="16">
        <f t="shared" ca="1" si="1"/>
        <v>9.970951242198387</v>
      </c>
    </row>
    <row r="35" spans="5:6" x14ac:dyDescent="0.25">
      <c r="E35" s="16">
        <f t="shared" ca="1" si="0"/>
        <v>0.20485400869192294</v>
      </c>
      <c r="F35" s="16">
        <f t="shared" ca="1" si="1"/>
        <v>8.8074013825417037</v>
      </c>
    </row>
    <row r="36" spans="5:6" x14ac:dyDescent="0.25">
      <c r="E36" s="16">
        <f t="shared" ca="1" si="0"/>
        <v>0.34340786463893547</v>
      </c>
      <c r="F36" s="16">
        <f t="shared" ca="1" si="1"/>
        <v>13.420989848655003</v>
      </c>
    </row>
    <row r="37" spans="5:6" x14ac:dyDescent="0.25">
      <c r="E37" s="16">
        <f t="shared" ca="1" si="0"/>
        <v>0.99027111184490435</v>
      </c>
      <c r="F37" s="16">
        <f t="shared" ca="1" si="1"/>
        <v>207.81382015574263</v>
      </c>
    </row>
    <row r="38" spans="5:6" x14ac:dyDescent="0.25">
      <c r="E38" s="16">
        <f t="shared" ca="1" si="0"/>
        <v>0.53950092086952728</v>
      </c>
      <c r="F38" s="16">
        <f t="shared" ca="1" si="1"/>
        <v>22.179678091474994</v>
      </c>
    </row>
    <row r="39" spans="5:6" x14ac:dyDescent="0.25">
      <c r="E39" s="16">
        <f t="shared" ca="1" si="0"/>
        <v>0.29431879963858099</v>
      </c>
      <c r="F39" s="16">
        <f t="shared" ca="1" si="1"/>
        <v>11.695318360111791</v>
      </c>
    </row>
    <row r="40" spans="5:6" x14ac:dyDescent="0.25">
      <c r="E40" s="16">
        <f t="shared" ca="1" si="0"/>
        <v>0.92750666471247856</v>
      </c>
      <c r="F40" s="16">
        <f t="shared" ca="1" si="1"/>
        <v>86.268977294403953</v>
      </c>
    </row>
    <row r="41" spans="5:6" x14ac:dyDescent="0.25">
      <c r="E41" s="16">
        <f t="shared" ca="1" si="0"/>
        <v>0.48718557759970693</v>
      </c>
      <c r="F41" s="16">
        <f t="shared" ca="1" si="1"/>
        <v>19.450513699019112</v>
      </c>
    </row>
    <row r="42" spans="5:6" x14ac:dyDescent="0.25">
      <c r="E42" s="16">
        <f t="shared" ca="1" si="0"/>
        <v>0.80310424019750604</v>
      </c>
      <c r="F42" s="16">
        <f t="shared" ca="1" si="1"/>
        <v>47.12301889690508</v>
      </c>
    </row>
    <row r="43" spans="5:6" x14ac:dyDescent="0.25">
      <c r="E43" s="16">
        <f t="shared" ca="1" si="0"/>
        <v>0.68847644810868791</v>
      </c>
      <c r="F43" s="16">
        <f t="shared" ca="1" si="1"/>
        <v>32.836359214876182</v>
      </c>
    </row>
    <row r="44" spans="5:6" x14ac:dyDescent="0.25">
      <c r="E44" s="16">
        <f t="shared" ca="1" si="0"/>
        <v>0.65054093166402427</v>
      </c>
      <c r="F44" s="16">
        <f t="shared" ca="1" si="1"/>
        <v>29.570619400539009</v>
      </c>
    </row>
    <row r="45" spans="5:6" x14ac:dyDescent="0.25">
      <c r="E45" s="16">
        <f t="shared" ca="1" si="0"/>
        <v>0.73088499967026177</v>
      </c>
      <c r="F45" s="16">
        <f t="shared" ca="1" si="1"/>
        <v>37.169620455511541</v>
      </c>
    </row>
    <row r="46" spans="5:6" x14ac:dyDescent="0.25">
      <c r="E46" s="16">
        <f t="shared" ca="1" si="0"/>
        <v>0.13052801038043793</v>
      </c>
      <c r="F46" s="16">
        <f t="shared" ca="1" si="1"/>
        <v>6.528004729148785</v>
      </c>
    </row>
    <row r="47" spans="5:6" x14ac:dyDescent="0.25">
      <c r="E47" s="16">
        <f t="shared" ca="1" si="0"/>
        <v>0.87110249517800997</v>
      </c>
      <c r="F47" s="16">
        <f t="shared" ca="1" si="1"/>
        <v>62.278617067002536</v>
      </c>
    </row>
    <row r="48" spans="5:6" x14ac:dyDescent="0.25">
      <c r="E48" s="16">
        <f t="shared" ca="1" si="0"/>
        <v>0.29720852633764006</v>
      </c>
      <c r="F48" s="16">
        <f t="shared" ca="1" si="1"/>
        <v>11.793563119906544</v>
      </c>
    </row>
    <row r="49" spans="5:6" x14ac:dyDescent="0.25">
      <c r="E49" s="16">
        <f t="shared" ca="1" si="0"/>
        <v>0.16138196849660402</v>
      </c>
      <c r="F49" s="16">
        <f t="shared" ca="1" si="1"/>
        <v>7.4723234850393103</v>
      </c>
    </row>
    <row r="50" spans="5:6" x14ac:dyDescent="0.25">
      <c r="E50" s="16">
        <f t="shared" ca="1" si="0"/>
        <v>0.94283539193292998</v>
      </c>
      <c r="F50" s="16">
        <f t="shared" ca="1" si="1"/>
        <v>97.419834086530216</v>
      </c>
    </row>
    <row r="51" spans="5:6" x14ac:dyDescent="0.25">
      <c r="E51" s="16">
        <f t="shared" ca="1" si="0"/>
        <v>0.21798246232400686</v>
      </c>
      <c r="F51" s="16">
        <f t="shared" ca="1" si="1"/>
        <v>9.2163113974431088</v>
      </c>
    </row>
    <row r="52" spans="5:6" x14ac:dyDescent="0.25">
      <c r="E52" s="16">
        <f t="shared" ca="1" si="0"/>
        <v>0.90695755368378617</v>
      </c>
      <c r="F52" s="16">
        <f t="shared" ca="1" si="1"/>
        <v>75.357998546758267</v>
      </c>
    </row>
    <row r="53" spans="5:6" x14ac:dyDescent="0.25">
      <c r="E53" s="16">
        <f t="shared" ca="1" si="0"/>
        <v>0.21754005463318127</v>
      </c>
      <c r="F53" s="16">
        <f t="shared" ca="1" si="1"/>
        <v>9.2024699933823157</v>
      </c>
    </row>
    <row r="54" spans="5:6" x14ac:dyDescent="0.25">
      <c r="E54" s="16">
        <f t="shared" ca="1" si="0"/>
        <v>0.3561062306837649</v>
      </c>
      <c r="F54" s="16">
        <f t="shared" ca="1" si="1"/>
        <v>13.889229466381281</v>
      </c>
    </row>
    <row r="55" spans="5:6" x14ac:dyDescent="0.25">
      <c r="E55" s="16">
        <f t="shared" ca="1" si="0"/>
        <v>0.98321708024417909</v>
      </c>
      <c r="F55" s="16">
        <f t="shared" ca="1" si="1"/>
        <v>168.21602591955437</v>
      </c>
    </row>
    <row r="56" spans="5:6" x14ac:dyDescent="0.25">
      <c r="E56" s="16">
        <f t="shared" ca="1" si="0"/>
        <v>0.21656326605183829</v>
      </c>
      <c r="F56" s="16">
        <f t="shared" ca="1" si="1"/>
        <v>9.1719257988034819</v>
      </c>
    </row>
    <row r="57" spans="5:6" x14ac:dyDescent="0.25">
      <c r="E57" s="16">
        <f t="shared" ca="1" si="0"/>
        <v>0.77088507019240693</v>
      </c>
      <c r="F57" s="16">
        <f t="shared" ca="1" si="1"/>
        <v>42.172349694514573</v>
      </c>
    </row>
    <row r="58" spans="5:6" x14ac:dyDescent="0.25">
      <c r="E58" s="16">
        <f t="shared" ca="1" si="0"/>
        <v>0.13801967618224376</v>
      </c>
      <c r="F58" s="16">
        <f t="shared" ca="1" si="1"/>
        <v>6.7580895539540569</v>
      </c>
    </row>
    <row r="59" spans="5:6" x14ac:dyDescent="0.25">
      <c r="E59" s="16">
        <f t="shared" ca="1" si="0"/>
        <v>0.70341333804328998</v>
      </c>
      <c r="F59" s="16">
        <f t="shared" ca="1" si="1"/>
        <v>34.269068101251044</v>
      </c>
    </row>
    <row r="60" spans="5:6" x14ac:dyDescent="0.25">
      <c r="E60" s="16">
        <f t="shared" ca="1" si="0"/>
        <v>0.41229060518401139</v>
      </c>
      <c r="F60" s="16">
        <f t="shared" ca="1" si="1"/>
        <v>16.092340129293131</v>
      </c>
    </row>
    <row r="61" spans="5:6" x14ac:dyDescent="0.25">
      <c r="E61" s="16">
        <f t="shared" ca="1" si="0"/>
        <v>0.60225247695407624</v>
      </c>
      <c r="F61" s="16">
        <f t="shared" ca="1" si="1"/>
        <v>26.028229660026529</v>
      </c>
    </row>
    <row r="62" spans="5:6" x14ac:dyDescent="0.25">
      <c r="E62" s="16">
        <f t="shared" ca="1" si="0"/>
        <v>0.63223605734790356</v>
      </c>
      <c r="F62" s="16">
        <f t="shared" ca="1" si="1"/>
        <v>28.156590728198054</v>
      </c>
    </row>
    <row r="63" spans="5:6" x14ac:dyDescent="0.25">
      <c r="E63" s="16">
        <f t="shared" ca="1" si="0"/>
        <v>0.85994788829547286</v>
      </c>
      <c r="F63" s="16">
        <f t="shared" ca="1" si="1"/>
        <v>59.150511697301262</v>
      </c>
    </row>
    <row r="64" spans="5:6" x14ac:dyDescent="0.25">
      <c r="E64" s="16">
        <f t="shared" ca="1" si="0"/>
        <v>0.58178774375266806</v>
      </c>
      <c r="F64" s="16">
        <f t="shared" ca="1" si="1"/>
        <v>24.691747615468518</v>
      </c>
    </row>
    <row r="65" spans="5:6" x14ac:dyDescent="0.25">
      <c r="E65" s="16">
        <f t="shared" ca="1" si="0"/>
        <v>0.36023852069953255</v>
      </c>
      <c r="F65" s="16">
        <f t="shared" ca="1" si="1"/>
        <v>14.043767305797406</v>
      </c>
    </row>
    <row r="66" spans="5:6" x14ac:dyDescent="0.25">
      <c r="E66" s="16">
        <f t="shared" ca="1" si="0"/>
        <v>0.49721413389158764</v>
      </c>
      <c r="F66" s="16">
        <f t="shared" ca="1" si="1"/>
        <v>19.945764449269568</v>
      </c>
    </row>
    <row r="67" spans="5:6" x14ac:dyDescent="0.25">
      <c r="E67" s="16">
        <f t="shared" ca="1" si="0"/>
        <v>0.85285752423930161</v>
      </c>
      <c r="F67" s="16">
        <f t="shared" ca="1" si="1"/>
        <v>57.326781591163979</v>
      </c>
    </row>
    <row r="68" spans="5:6" x14ac:dyDescent="0.25">
      <c r="E68" s="16">
        <f t="shared" ref="E68:E131" ca="1" si="2">RAND()</f>
        <v>0.55777096513388358</v>
      </c>
      <c r="F68" s="16">
        <f t="shared" ref="F68:F131" ca="1" si="3">_xlfn.LOGNORM.INV(E68,$C$3,$C$4)</f>
        <v>23.227111515224522</v>
      </c>
    </row>
    <row r="69" spans="5:6" x14ac:dyDescent="0.25">
      <c r="E69" s="16">
        <f t="shared" ca="1" si="2"/>
        <v>0.88128657839814839</v>
      </c>
      <c r="F69" s="16">
        <f t="shared" ca="1" si="3"/>
        <v>65.460234546489787</v>
      </c>
    </row>
    <row r="70" spans="5:6" x14ac:dyDescent="0.25">
      <c r="E70" s="16">
        <f t="shared" ca="1" si="2"/>
        <v>0.68604502219046404</v>
      </c>
      <c r="F70" s="16">
        <f t="shared" ca="1" si="3"/>
        <v>32.611686223691073</v>
      </c>
    </row>
    <row r="71" spans="5:6" x14ac:dyDescent="0.25">
      <c r="E71" s="16">
        <f t="shared" ca="1" si="2"/>
        <v>0.82599968390181888</v>
      </c>
      <c r="F71" s="16">
        <f t="shared" ca="1" si="3"/>
        <v>51.340220364230547</v>
      </c>
    </row>
    <row r="72" spans="5:6" x14ac:dyDescent="0.25">
      <c r="E72" s="16">
        <f t="shared" ca="1" si="2"/>
        <v>0.51360112012780335</v>
      </c>
      <c r="F72" s="16">
        <f t="shared" ca="1" si="3"/>
        <v>20.782256286800894</v>
      </c>
    </row>
    <row r="73" spans="5:6" x14ac:dyDescent="0.25">
      <c r="E73" s="16">
        <f t="shared" ca="1" si="2"/>
        <v>0.77627533756608269</v>
      </c>
      <c r="F73" s="16">
        <f t="shared" ca="1" si="3"/>
        <v>42.934437770186598</v>
      </c>
    </row>
    <row r="74" spans="5:6" x14ac:dyDescent="0.25">
      <c r="E74" s="16">
        <f t="shared" ca="1" si="2"/>
        <v>7.8374749271221567E-2</v>
      </c>
      <c r="F74" s="16">
        <f t="shared" ca="1" si="3"/>
        <v>4.8739815587421864</v>
      </c>
    </row>
    <row r="75" spans="5:6" x14ac:dyDescent="0.25">
      <c r="E75" s="16">
        <f t="shared" ca="1" si="2"/>
        <v>0.37991065744134156</v>
      </c>
      <c r="F75" s="16">
        <f t="shared" ca="1" si="3"/>
        <v>14.794930051838426</v>
      </c>
    </row>
    <row r="76" spans="5:6" x14ac:dyDescent="0.25">
      <c r="E76" s="16">
        <f t="shared" ca="1" si="2"/>
        <v>0.1442399808479129</v>
      </c>
      <c r="F76" s="16">
        <f t="shared" ca="1" si="3"/>
        <v>6.9485842240218201</v>
      </c>
    </row>
    <row r="77" spans="5:6" x14ac:dyDescent="0.25">
      <c r="E77" s="16">
        <f t="shared" ca="1" si="2"/>
        <v>0.82964074913418806</v>
      </c>
      <c r="F77" s="16">
        <f t="shared" ca="1" si="3"/>
        <v>52.07820597701717</v>
      </c>
    </row>
    <row r="78" spans="5:6" x14ac:dyDescent="0.25">
      <c r="E78" s="16">
        <f t="shared" ca="1" si="2"/>
        <v>0.48615458695237845</v>
      </c>
      <c r="F78" s="16">
        <f t="shared" ca="1" si="3"/>
        <v>19.400284412402776</v>
      </c>
    </row>
    <row r="79" spans="5:6" x14ac:dyDescent="0.25">
      <c r="E79" s="16">
        <f t="shared" ca="1" si="2"/>
        <v>0.40549839611838212</v>
      </c>
      <c r="F79" s="16">
        <f t="shared" ca="1" si="3"/>
        <v>15.813431892131211</v>
      </c>
    </row>
    <row r="80" spans="5:6" x14ac:dyDescent="0.25">
      <c r="E80" s="16">
        <f t="shared" ca="1" si="2"/>
        <v>0.13984910981249077</v>
      </c>
      <c r="F80" s="16">
        <f t="shared" ca="1" si="3"/>
        <v>6.8141578624737393</v>
      </c>
    </row>
    <row r="81" spans="5:6" x14ac:dyDescent="0.25">
      <c r="E81" s="16">
        <f t="shared" ca="1" si="2"/>
        <v>0.51134471444133056</v>
      </c>
      <c r="F81" s="16">
        <f t="shared" ca="1" si="3"/>
        <v>20.66498693473471</v>
      </c>
    </row>
    <row r="82" spans="5:6" x14ac:dyDescent="0.25">
      <c r="E82" s="16">
        <f t="shared" ca="1" si="2"/>
        <v>0.30423886484278095</v>
      </c>
      <c r="F82" s="16">
        <f t="shared" ca="1" si="3"/>
        <v>12.03419757793098</v>
      </c>
    </row>
    <row r="83" spans="5:6" x14ac:dyDescent="0.25">
      <c r="E83" s="16">
        <f t="shared" ca="1" si="2"/>
        <v>0.58637282156192772</v>
      </c>
      <c r="F83" s="16">
        <f t="shared" ca="1" si="3"/>
        <v>24.983717047494761</v>
      </c>
    </row>
    <row r="84" spans="5:6" x14ac:dyDescent="0.25">
      <c r="E84" s="16">
        <f t="shared" ca="1" si="2"/>
        <v>0.19618663487793886</v>
      </c>
      <c r="F84" s="16">
        <f t="shared" ca="1" si="3"/>
        <v>8.5392966706874738</v>
      </c>
    </row>
    <row r="85" spans="5:6" x14ac:dyDescent="0.25">
      <c r="E85" s="16">
        <f t="shared" ca="1" si="2"/>
        <v>0.11360057569445581</v>
      </c>
      <c r="F85" s="16">
        <f t="shared" ca="1" si="3"/>
        <v>6.0038442934284824</v>
      </c>
    </row>
    <row r="86" spans="5:6" x14ac:dyDescent="0.25">
      <c r="E86" s="16">
        <f t="shared" ca="1" si="2"/>
        <v>0.44763957921855624</v>
      </c>
      <c r="F86" s="16">
        <f t="shared" ca="1" si="3"/>
        <v>17.608342318320702</v>
      </c>
    </row>
    <row r="87" spans="5:6" x14ac:dyDescent="0.25">
      <c r="E87" s="16">
        <f t="shared" ca="1" si="2"/>
        <v>0.7019540095936595</v>
      </c>
      <c r="F87" s="16">
        <f t="shared" ca="1" si="3"/>
        <v>34.124949516609085</v>
      </c>
    </row>
    <row r="88" spans="5:6" x14ac:dyDescent="0.25">
      <c r="E88" s="16">
        <f t="shared" ca="1" si="2"/>
        <v>0.35129785253645462</v>
      </c>
      <c r="F88" s="16">
        <f t="shared" ca="1" si="3"/>
        <v>13.710762500918857</v>
      </c>
    </row>
    <row r="89" spans="5:6" x14ac:dyDescent="0.25">
      <c r="E89" s="16">
        <f t="shared" ca="1" si="2"/>
        <v>0.72599977786196201</v>
      </c>
      <c r="F89" s="16">
        <f t="shared" ca="1" si="3"/>
        <v>36.626026978537553</v>
      </c>
    </row>
    <row r="90" spans="5:6" x14ac:dyDescent="0.25">
      <c r="E90" s="16">
        <f t="shared" ca="1" si="2"/>
        <v>0.88433114525600987</v>
      </c>
      <c r="F90" s="16">
        <f t="shared" ca="1" si="3"/>
        <v>66.48125797306092</v>
      </c>
    </row>
    <row r="91" spans="5:6" x14ac:dyDescent="0.25">
      <c r="E91" s="16">
        <f t="shared" ca="1" si="2"/>
        <v>7.5575954007517376E-2</v>
      </c>
      <c r="F91" s="16">
        <f t="shared" ca="1" si="3"/>
        <v>4.7804057300295435</v>
      </c>
    </row>
    <row r="92" spans="5:6" x14ac:dyDescent="0.25">
      <c r="E92" s="16">
        <f t="shared" ca="1" si="2"/>
        <v>0.16158004396664238</v>
      </c>
      <c r="F92" s="16">
        <f t="shared" ca="1" si="3"/>
        <v>7.4783725203402405</v>
      </c>
    </row>
    <row r="93" spans="5:6" x14ac:dyDescent="0.25">
      <c r="E93" s="16">
        <f t="shared" ca="1" si="2"/>
        <v>0.9323954943996442</v>
      </c>
      <c r="F93" s="16">
        <f t="shared" ca="1" si="3"/>
        <v>89.467215958185761</v>
      </c>
    </row>
    <row r="94" spans="5:6" x14ac:dyDescent="0.25">
      <c r="E94" s="16">
        <f t="shared" ca="1" si="2"/>
        <v>0.67323389115492693</v>
      </c>
      <c r="F94" s="16">
        <f t="shared" ca="1" si="3"/>
        <v>31.464521297677351</v>
      </c>
    </row>
    <row r="95" spans="5:6" x14ac:dyDescent="0.25">
      <c r="E95" s="16">
        <f t="shared" ca="1" si="2"/>
        <v>0.47064830243806099</v>
      </c>
      <c r="F95" s="16">
        <f t="shared" ca="1" si="3"/>
        <v>18.659580274507022</v>
      </c>
    </row>
    <row r="96" spans="5:6" x14ac:dyDescent="0.25">
      <c r="E96" s="16">
        <f t="shared" ca="1" si="2"/>
        <v>0.52225751110384666</v>
      </c>
      <c r="F96" s="16">
        <f t="shared" ca="1" si="3"/>
        <v>21.238600015289766</v>
      </c>
    </row>
    <row r="97" spans="5:6" x14ac:dyDescent="0.25">
      <c r="E97" s="16">
        <f t="shared" ca="1" si="2"/>
        <v>0.95430806354438313</v>
      </c>
      <c r="F97" s="16">
        <f t="shared" ca="1" si="3"/>
        <v>108.65117546391352</v>
      </c>
    </row>
    <row r="98" spans="5:6" x14ac:dyDescent="0.25">
      <c r="E98" s="16">
        <f t="shared" ca="1" si="2"/>
        <v>0.8512284530585934</v>
      </c>
      <c r="F98" s="16">
        <f t="shared" ca="1" si="3"/>
        <v>56.923974257232885</v>
      </c>
    </row>
    <row r="99" spans="5:6" x14ac:dyDescent="0.25">
      <c r="E99" s="16">
        <f t="shared" ca="1" si="2"/>
        <v>0.2799584529072987</v>
      </c>
      <c r="F99" s="16">
        <f t="shared" ca="1" si="3"/>
        <v>11.212565456704363</v>
      </c>
    </row>
    <row r="100" spans="5:6" x14ac:dyDescent="0.25">
      <c r="E100" s="16">
        <f t="shared" ca="1" si="2"/>
        <v>0.95548744051492396</v>
      </c>
      <c r="F100" s="16">
        <f t="shared" ca="1" si="3"/>
        <v>110.00906552389161</v>
      </c>
    </row>
    <row r="101" spans="5:6" x14ac:dyDescent="0.25">
      <c r="E101" s="16">
        <f t="shared" ca="1" si="2"/>
        <v>0.28989388637493119</v>
      </c>
      <c r="F101" s="16">
        <f t="shared" ca="1" si="3"/>
        <v>11.545609740980865</v>
      </c>
    </row>
    <row r="102" spans="5:6" x14ac:dyDescent="0.25">
      <c r="E102" s="16">
        <f t="shared" ca="1" si="2"/>
        <v>0.4452169189677494</v>
      </c>
      <c r="F102" s="16">
        <f t="shared" ca="1" si="3"/>
        <v>17.500767405156274</v>
      </c>
    </row>
    <row r="103" spans="5:6" x14ac:dyDescent="0.25">
      <c r="E103" s="16">
        <f t="shared" ca="1" si="2"/>
        <v>3.4236023079876943E-2</v>
      </c>
      <c r="F103" s="16">
        <f t="shared" ca="1" si="3"/>
        <v>3.2482371254396685</v>
      </c>
    </row>
    <row r="104" spans="5:6" x14ac:dyDescent="0.25">
      <c r="E104" s="16">
        <f t="shared" ca="1" si="2"/>
        <v>0.26649986950533333</v>
      </c>
      <c r="F104" s="16">
        <f t="shared" ca="1" si="3"/>
        <v>10.767868658411404</v>
      </c>
    </row>
    <row r="105" spans="5:6" x14ac:dyDescent="0.25">
      <c r="E105" s="16">
        <f t="shared" ca="1" si="2"/>
        <v>0.42959727210925136</v>
      </c>
      <c r="F105" s="16">
        <f t="shared" ca="1" si="3"/>
        <v>16.820534453825651</v>
      </c>
    </row>
    <row r="106" spans="5:6" x14ac:dyDescent="0.25">
      <c r="E106" s="16">
        <f t="shared" ca="1" si="2"/>
        <v>8.7068042626714859E-2</v>
      </c>
      <c r="F106" s="16">
        <f t="shared" ca="1" si="3"/>
        <v>5.1601562126105867</v>
      </c>
    </row>
    <row r="107" spans="5:6" x14ac:dyDescent="0.25">
      <c r="E107" s="16">
        <f t="shared" ca="1" si="2"/>
        <v>0.13083283376497634</v>
      </c>
      <c r="F107" s="16">
        <f t="shared" ca="1" si="3"/>
        <v>6.5373840055042916</v>
      </c>
    </row>
    <row r="108" spans="5:6" x14ac:dyDescent="0.25">
      <c r="E108" s="16">
        <f t="shared" ca="1" si="2"/>
        <v>0.60374621797082872</v>
      </c>
      <c r="F108" s="16">
        <f t="shared" ca="1" si="3"/>
        <v>26.129261298879097</v>
      </c>
    </row>
    <row r="109" spans="5:6" x14ac:dyDescent="0.25">
      <c r="E109" s="16">
        <f t="shared" ca="1" si="2"/>
        <v>0.46168802515199225</v>
      </c>
      <c r="F109" s="16">
        <f t="shared" ca="1" si="3"/>
        <v>18.243667436577489</v>
      </c>
    </row>
    <row r="110" spans="5:6" x14ac:dyDescent="0.25">
      <c r="E110" s="16">
        <f t="shared" ca="1" si="2"/>
        <v>0.33007396827542523</v>
      </c>
      <c r="F110" s="16">
        <f t="shared" ca="1" si="3"/>
        <v>12.939583137146874</v>
      </c>
    </row>
    <row r="111" spans="5:6" x14ac:dyDescent="0.25">
      <c r="E111" s="16">
        <f t="shared" ca="1" si="2"/>
        <v>0.89387614061277687</v>
      </c>
      <c r="F111" s="16">
        <f t="shared" ca="1" si="3"/>
        <v>69.923975610903213</v>
      </c>
    </row>
    <row r="112" spans="5:6" x14ac:dyDescent="0.25">
      <c r="E112" s="16">
        <f t="shared" ca="1" si="2"/>
        <v>0.70216811551240033</v>
      </c>
      <c r="F112" s="16">
        <f t="shared" ca="1" si="3"/>
        <v>34.14603575798305</v>
      </c>
    </row>
    <row r="113" spans="5:6" x14ac:dyDescent="0.25">
      <c r="E113" s="16">
        <f t="shared" ca="1" si="2"/>
        <v>0.87917383997136123</v>
      </c>
      <c r="F113" s="16">
        <f t="shared" ca="1" si="3"/>
        <v>64.771572078398535</v>
      </c>
    </row>
    <row r="114" spans="5:6" x14ac:dyDescent="0.25">
      <c r="E114" s="16">
        <f t="shared" ca="1" si="2"/>
        <v>0.93460371160509981</v>
      </c>
      <c r="F114" s="16">
        <f t="shared" ca="1" si="3"/>
        <v>91.01131197487048</v>
      </c>
    </row>
    <row r="115" spans="5:6" x14ac:dyDescent="0.25">
      <c r="E115" s="16">
        <f t="shared" ca="1" si="2"/>
        <v>0.51057189844972584</v>
      </c>
      <c r="F115" s="16">
        <f t="shared" ca="1" si="3"/>
        <v>20.624979161608195</v>
      </c>
    </row>
    <row r="116" spans="5:6" x14ac:dyDescent="0.25">
      <c r="E116" s="16">
        <f t="shared" ca="1" si="2"/>
        <v>0.20281768451192805</v>
      </c>
      <c r="F116" s="16">
        <f t="shared" ca="1" si="3"/>
        <v>8.7442913900082342</v>
      </c>
    </row>
    <row r="117" spans="5:6" x14ac:dyDescent="0.25">
      <c r="E117" s="16">
        <f t="shared" ca="1" si="2"/>
        <v>0.64961234993998218</v>
      </c>
      <c r="F117" s="16">
        <f t="shared" ca="1" si="3"/>
        <v>29.496573466889732</v>
      </c>
    </row>
    <row r="118" spans="5:6" x14ac:dyDescent="0.25">
      <c r="E118" s="16">
        <f t="shared" ca="1" si="2"/>
        <v>9.4708741794039097E-2</v>
      </c>
      <c r="F118" s="16">
        <f t="shared" ca="1" si="3"/>
        <v>5.4070070000848895</v>
      </c>
    </row>
    <row r="119" spans="5:6" x14ac:dyDescent="0.25">
      <c r="E119" s="16">
        <f t="shared" ca="1" si="2"/>
        <v>0.29337231241843509</v>
      </c>
      <c r="F119" s="16">
        <f t="shared" ca="1" si="3"/>
        <v>11.663222137686617</v>
      </c>
    </row>
    <row r="120" spans="5:6" x14ac:dyDescent="0.25">
      <c r="E120" s="16">
        <f t="shared" ca="1" si="2"/>
        <v>7.0425651288843261E-2</v>
      </c>
      <c r="F120" s="16">
        <f t="shared" ca="1" si="3"/>
        <v>4.6060550272081295</v>
      </c>
    </row>
    <row r="121" spans="5:6" x14ac:dyDescent="0.25">
      <c r="E121" s="16">
        <f t="shared" ca="1" si="2"/>
        <v>0.48752637066207671</v>
      </c>
      <c r="F121" s="16">
        <f t="shared" ca="1" si="3"/>
        <v>19.467144591994781</v>
      </c>
    </row>
    <row r="122" spans="5:6" x14ac:dyDescent="0.25">
      <c r="E122" s="16">
        <f t="shared" ca="1" si="2"/>
        <v>0.476698966018128</v>
      </c>
      <c r="F122" s="16">
        <f t="shared" ca="1" si="3"/>
        <v>18.945372786439936</v>
      </c>
    </row>
    <row r="123" spans="5:6" x14ac:dyDescent="0.25">
      <c r="E123" s="16">
        <f t="shared" ca="1" si="2"/>
        <v>8.8826363037344369E-2</v>
      </c>
      <c r="F123" s="16">
        <f t="shared" ca="1" si="3"/>
        <v>5.2173124495085057</v>
      </c>
    </row>
    <row r="124" spans="5:6" x14ac:dyDescent="0.25">
      <c r="E124" s="16">
        <f t="shared" ca="1" si="2"/>
        <v>0.89803545030745902</v>
      </c>
      <c r="F124" s="16">
        <f t="shared" ca="1" si="3"/>
        <v>71.552879557030948</v>
      </c>
    </row>
    <row r="125" spans="5:6" x14ac:dyDescent="0.25">
      <c r="E125" s="16">
        <f t="shared" ca="1" si="2"/>
        <v>0.65210116852826794</v>
      </c>
      <c r="F125" s="16">
        <f t="shared" ca="1" si="3"/>
        <v>29.695615902636259</v>
      </c>
    </row>
    <row r="126" spans="5:6" x14ac:dyDescent="0.25">
      <c r="E126" s="16">
        <f t="shared" ca="1" si="2"/>
        <v>0.53645699957592663</v>
      </c>
      <c r="F126" s="16">
        <f t="shared" ca="1" si="3"/>
        <v>22.010326101856361</v>
      </c>
    </row>
    <row r="127" spans="5:6" x14ac:dyDescent="0.25">
      <c r="E127" s="16">
        <f t="shared" ca="1" si="2"/>
        <v>0.12055757093565267</v>
      </c>
      <c r="F127" s="16">
        <f t="shared" ca="1" si="3"/>
        <v>6.2201619768852225</v>
      </c>
    </row>
    <row r="128" spans="5:6" x14ac:dyDescent="0.25">
      <c r="E128" s="16">
        <f t="shared" ca="1" si="2"/>
        <v>0.46316975824163364</v>
      </c>
      <c r="F128" s="16">
        <f t="shared" ca="1" si="3"/>
        <v>18.311856438884632</v>
      </c>
    </row>
    <row r="129" spans="5:6" x14ac:dyDescent="0.25">
      <c r="E129" s="16">
        <f t="shared" ca="1" si="2"/>
        <v>0.86192841650223484</v>
      </c>
      <c r="F129" s="16">
        <f t="shared" ca="1" si="3"/>
        <v>59.681632321105674</v>
      </c>
    </row>
    <row r="130" spans="5:6" x14ac:dyDescent="0.25">
      <c r="E130" s="16">
        <f t="shared" ca="1" si="2"/>
        <v>0.11720179211263948</v>
      </c>
      <c r="F130" s="16">
        <f t="shared" ca="1" si="3"/>
        <v>6.1160000742944103</v>
      </c>
    </row>
    <row r="131" spans="5:6" x14ac:dyDescent="0.25">
      <c r="E131" s="16">
        <f t="shared" ca="1" si="2"/>
        <v>0.13308111248854593</v>
      </c>
      <c r="F131" s="16">
        <f t="shared" ca="1" si="3"/>
        <v>6.6065130685866329</v>
      </c>
    </row>
    <row r="132" spans="5:6" x14ac:dyDescent="0.25">
      <c r="E132" s="16">
        <f t="shared" ref="E132:E195" ca="1" si="4">RAND()</f>
        <v>0.57626719489516165</v>
      </c>
      <c r="F132" s="16">
        <f t="shared" ref="F132:F195" ca="1" si="5">_xlfn.LOGNORM.INV(E132,$C$3,$C$4)</f>
        <v>24.345648363144921</v>
      </c>
    </row>
    <row r="133" spans="5:6" x14ac:dyDescent="0.25">
      <c r="E133" s="16">
        <f t="shared" ca="1" si="4"/>
        <v>3.3330096673070408E-2</v>
      </c>
      <c r="F133" s="16">
        <f t="shared" ca="1" si="5"/>
        <v>3.2092644272241322</v>
      </c>
    </row>
    <row r="134" spans="5:6" x14ac:dyDescent="0.25">
      <c r="E134" s="16">
        <f t="shared" ca="1" si="4"/>
        <v>0.45123421061485391</v>
      </c>
      <c r="F134" s="16">
        <f t="shared" ca="1" si="5"/>
        <v>17.769016194441718</v>
      </c>
    </row>
    <row r="135" spans="5:6" x14ac:dyDescent="0.25">
      <c r="E135" s="16">
        <f t="shared" ca="1" si="4"/>
        <v>0.61930935692156164</v>
      </c>
      <c r="F135" s="16">
        <f t="shared" ca="1" si="5"/>
        <v>27.212254747878614</v>
      </c>
    </row>
    <row r="136" spans="5:6" x14ac:dyDescent="0.25">
      <c r="E136" s="16">
        <f t="shared" ca="1" si="4"/>
        <v>0.41540233039690022</v>
      </c>
      <c r="F136" s="16">
        <f t="shared" ca="1" si="5"/>
        <v>16.221383235573285</v>
      </c>
    </row>
    <row r="137" spans="5:6" x14ac:dyDescent="0.25">
      <c r="E137" s="16">
        <f t="shared" ca="1" si="4"/>
        <v>0.64674995188023687</v>
      </c>
      <c r="F137" s="16">
        <f t="shared" ca="1" si="5"/>
        <v>29.269929809824045</v>
      </c>
    </row>
    <row r="138" spans="5:6" x14ac:dyDescent="0.25">
      <c r="E138" s="16">
        <f t="shared" ca="1" si="4"/>
        <v>0.74059599910631657</v>
      </c>
      <c r="F138" s="16">
        <f t="shared" ca="1" si="5"/>
        <v>38.289814679050465</v>
      </c>
    </row>
    <row r="139" spans="5:6" x14ac:dyDescent="0.25">
      <c r="E139" s="16">
        <f t="shared" ca="1" si="4"/>
        <v>9.0533739290708182E-2</v>
      </c>
      <c r="F139" s="16">
        <f t="shared" ca="1" si="5"/>
        <v>5.2726048169120396</v>
      </c>
    </row>
    <row r="140" spans="5:6" x14ac:dyDescent="0.25">
      <c r="E140" s="16">
        <f t="shared" ca="1" si="4"/>
        <v>8.9419231192980231E-2</v>
      </c>
      <c r="F140" s="16">
        <f t="shared" ca="1" si="5"/>
        <v>5.2365348305711672</v>
      </c>
    </row>
    <row r="141" spans="5:6" x14ac:dyDescent="0.25">
      <c r="E141" s="16">
        <f t="shared" ca="1" si="4"/>
        <v>0.3565268736971331</v>
      </c>
      <c r="F141" s="16">
        <f t="shared" ca="1" si="5"/>
        <v>13.904910882897262</v>
      </c>
    </row>
    <row r="142" spans="5:6" x14ac:dyDescent="0.25">
      <c r="E142" s="16">
        <f t="shared" ca="1" si="4"/>
        <v>0.46602456030678563</v>
      </c>
      <c r="F142" s="16">
        <f t="shared" ca="1" si="5"/>
        <v>18.443887099036402</v>
      </c>
    </row>
    <row r="143" spans="5:6" x14ac:dyDescent="0.25">
      <c r="E143" s="16">
        <f t="shared" ca="1" si="4"/>
        <v>0.69423133298909401</v>
      </c>
      <c r="F143" s="16">
        <f t="shared" ca="1" si="5"/>
        <v>33.377440536439089</v>
      </c>
    </row>
    <row r="144" spans="5:6" x14ac:dyDescent="0.25">
      <c r="E144" s="16">
        <f t="shared" ca="1" si="4"/>
        <v>0.34928748333211002</v>
      </c>
      <c r="F144" s="16">
        <f t="shared" ca="1" si="5"/>
        <v>13.636570249956911</v>
      </c>
    </row>
    <row r="145" spans="5:6" x14ac:dyDescent="0.25">
      <c r="E145" s="16">
        <f t="shared" ca="1" si="4"/>
        <v>0.73049630698559853</v>
      </c>
      <c r="F145" s="16">
        <f t="shared" ca="1" si="5"/>
        <v>37.125895080267938</v>
      </c>
    </row>
    <row r="146" spans="5:6" x14ac:dyDescent="0.25">
      <c r="E146" s="16">
        <f t="shared" ca="1" si="4"/>
        <v>0.73589639363965342</v>
      </c>
      <c r="F146" s="16">
        <f t="shared" ca="1" si="5"/>
        <v>37.740926469043991</v>
      </c>
    </row>
    <row r="147" spans="5:6" x14ac:dyDescent="0.25">
      <c r="E147" s="16">
        <f t="shared" ca="1" si="4"/>
        <v>0.46767085300870459</v>
      </c>
      <c r="F147" s="16">
        <f t="shared" ca="1" si="5"/>
        <v>18.52042072281613</v>
      </c>
    </row>
    <row r="148" spans="5:6" x14ac:dyDescent="0.25">
      <c r="E148" s="16">
        <f t="shared" ca="1" si="4"/>
        <v>0.12183791181552794</v>
      </c>
      <c r="F148" s="16">
        <f t="shared" ca="1" si="5"/>
        <v>6.2598222841375293</v>
      </c>
    </row>
    <row r="149" spans="5:6" x14ac:dyDescent="0.25">
      <c r="E149" s="16">
        <f t="shared" ca="1" si="4"/>
        <v>0.11737712435324865</v>
      </c>
      <c r="F149" s="16">
        <f t="shared" ca="1" si="5"/>
        <v>6.1214503145078112</v>
      </c>
    </row>
    <row r="150" spans="5:6" x14ac:dyDescent="0.25">
      <c r="E150" s="16">
        <f t="shared" ca="1" si="4"/>
        <v>0.45181246314330259</v>
      </c>
      <c r="F150" s="16">
        <f t="shared" ca="1" si="5"/>
        <v>17.794982500754102</v>
      </c>
    </row>
    <row r="151" spans="5:6" x14ac:dyDescent="0.25">
      <c r="E151" s="16">
        <f t="shared" ca="1" si="4"/>
        <v>0.97493016058247262</v>
      </c>
      <c r="F151" s="16">
        <f t="shared" ca="1" si="5"/>
        <v>142.41857361765875</v>
      </c>
    </row>
    <row r="152" spans="5:6" x14ac:dyDescent="0.25">
      <c r="E152" s="16">
        <f t="shared" ca="1" si="4"/>
        <v>5.0539523581796808E-2</v>
      </c>
      <c r="F152" s="16">
        <f t="shared" ca="1" si="5"/>
        <v>3.8975775642652613</v>
      </c>
    </row>
    <row r="153" spans="5:6" x14ac:dyDescent="0.25">
      <c r="E153" s="16">
        <f t="shared" ca="1" si="4"/>
        <v>0.18132283438833441</v>
      </c>
      <c r="F153" s="16">
        <f t="shared" ca="1" si="5"/>
        <v>8.0822041521222889</v>
      </c>
    </row>
    <row r="154" spans="5:6" x14ac:dyDescent="0.25">
      <c r="E154" s="16">
        <f t="shared" ca="1" si="4"/>
        <v>0.82195213158474478</v>
      </c>
      <c r="F154" s="16">
        <f t="shared" ca="1" si="5"/>
        <v>50.543286593227663</v>
      </c>
    </row>
    <row r="155" spans="5:6" x14ac:dyDescent="0.25">
      <c r="E155" s="16">
        <f t="shared" ca="1" si="4"/>
        <v>0.19919530976950917</v>
      </c>
      <c r="F155" s="16">
        <f t="shared" ca="1" si="5"/>
        <v>8.6322137980316196</v>
      </c>
    </row>
    <row r="156" spans="5:6" x14ac:dyDescent="0.25">
      <c r="E156" s="16">
        <f t="shared" ca="1" si="4"/>
        <v>0.69248887632895384</v>
      </c>
      <c r="F156" s="16">
        <f t="shared" ca="1" si="5"/>
        <v>33.212208755019688</v>
      </c>
    </row>
    <row r="157" spans="5:6" x14ac:dyDescent="0.25">
      <c r="E157" s="16">
        <f t="shared" ca="1" si="4"/>
        <v>2.3717266047065366E-2</v>
      </c>
      <c r="F157" s="16">
        <f t="shared" ca="1" si="5"/>
        <v>2.7665481280828788</v>
      </c>
    </row>
    <row r="158" spans="5:6" x14ac:dyDescent="0.25">
      <c r="E158" s="16">
        <f t="shared" ca="1" si="4"/>
        <v>0.93067009378518917</v>
      </c>
      <c r="F158" s="16">
        <f t="shared" ca="1" si="5"/>
        <v>88.305309896202488</v>
      </c>
    </row>
    <row r="159" spans="5:6" x14ac:dyDescent="0.25">
      <c r="E159" s="16">
        <f t="shared" ca="1" si="4"/>
        <v>3.0716978234341497E-2</v>
      </c>
      <c r="F159" s="16">
        <f t="shared" ca="1" si="5"/>
        <v>3.094544801335779</v>
      </c>
    </row>
    <row r="160" spans="5:6" x14ac:dyDescent="0.25">
      <c r="E160" s="16">
        <f t="shared" ca="1" si="4"/>
        <v>0.59074666308116364</v>
      </c>
      <c r="F160" s="16">
        <f t="shared" ca="1" si="5"/>
        <v>25.266163509403729</v>
      </c>
    </row>
    <row r="161" spans="5:6" x14ac:dyDescent="0.25">
      <c r="E161" s="16">
        <f t="shared" ca="1" si="4"/>
        <v>0.67460971845357087</v>
      </c>
      <c r="F161" s="16">
        <f t="shared" ca="1" si="5"/>
        <v>31.584866065688288</v>
      </c>
    </row>
    <row r="162" spans="5:6" x14ac:dyDescent="0.25">
      <c r="E162" s="16">
        <f t="shared" ca="1" si="4"/>
        <v>0.36639908545340061</v>
      </c>
      <c r="F162" s="16">
        <f t="shared" ca="1" si="5"/>
        <v>14.276206662855373</v>
      </c>
    </row>
    <row r="163" spans="5:6" x14ac:dyDescent="0.25">
      <c r="E163" s="16">
        <f t="shared" ca="1" si="4"/>
        <v>0.91876780290413573</v>
      </c>
      <c r="F163" s="16">
        <f t="shared" ca="1" si="5"/>
        <v>81.193160385081612</v>
      </c>
    </row>
    <row r="164" spans="5:6" x14ac:dyDescent="0.25">
      <c r="E164" s="16">
        <f t="shared" ca="1" si="4"/>
        <v>0.3001485102326058</v>
      </c>
      <c r="F164" s="16">
        <f t="shared" ca="1" si="5"/>
        <v>11.89391078362031</v>
      </c>
    </row>
    <row r="165" spans="5:6" x14ac:dyDescent="0.25">
      <c r="E165" s="16">
        <f t="shared" ca="1" si="4"/>
        <v>0.82260282747744007</v>
      </c>
      <c r="F165" s="16">
        <f t="shared" ca="1" si="5"/>
        <v>50.66978982698253</v>
      </c>
    </row>
    <row r="166" spans="5:6" x14ac:dyDescent="0.25">
      <c r="E166" s="16">
        <f t="shared" ca="1" si="4"/>
        <v>0.44081404700511995</v>
      </c>
      <c r="F166" s="16">
        <f t="shared" ca="1" si="5"/>
        <v>17.306711324742768</v>
      </c>
    </row>
    <row r="167" spans="5:6" x14ac:dyDescent="0.25">
      <c r="E167" s="16">
        <f t="shared" ca="1" si="4"/>
        <v>0.49538720166177264</v>
      </c>
      <c r="F167" s="16">
        <f t="shared" ca="1" si="5"/>
        <v>19.854628854465144</v>
      </c>
    </row>
    <row r="168" spans="5:6" x14ac:dyDescent="0.25">
      <c r="E168" s="16">
        <f t="shared" ca="1" si="4"/>
        <v>0.45582904905245913</v>
      </c>
      <c r="F168" s="16">
        <f t="shared" ca="1" si="5"/>
        <v>17.976271725600864</v>
      </c>
    </row>
    <row r="169" spans="5:6" x14ac:dyDescent="0.25">
      <c r="E169" s="16">
        <f t="shared" ca="1" si="4"/>
        <v>0.35547131705754254</v>
      </c>
      <c r="F169" s="16">
        <f t="shared" ca="1" si="5"/>
        <v>13.865581258964536</v>
      </c>
    </row>
    <row r="170" spans="5:6" x14ac:dyDescent="0.25">
      <c r="E170" s="16">
        <f t="shared" ca="1" si="4"/>
        <v>2.8152717342225908E-2</v>
      </c>
      <c r="F170" s="16">
        <f t="shared" ca="1" si="5"/>
        <v>2.9782500038358664</v>
      </c>
    </row>
    <row r="171" spans="5:6" x14ac:dyDescent="0.25">
      <c r="E171" s="16">
        <f t="shared" ca="1" si="4"/>
        <v>4.2984587274044306E-2</v>
      </c>
      <c r="F171" s="16">
        <f t="shared" ca="1" si="5"/>
        <v>3.6072484551976052</v>
      </c>
    </row>
    <row r="172" spans="5:6" x14ac:dyDescent="0.25">
      <c r="E172" s="16">
        <f t="shared" ca="1" si="4"/>
        <v>0.15376222694909647</v>
      </c>
      <c r="F172" s="16">
        <f t="shared" ca="1" si="5"/>
        <v>7.2396274717267772</v>
      </c>
    </row>
    <row r="173" spans="5:6" x14ac:dyDescent="0.25">
      <c r="E173" s="16">
        <f t="shared" ca="1" si="4"/>
        <v>0.15504665776678761</v>
      </c>
      <c r="F173" s="16">
        <f t="shared" ca="1" si="5"/>
        <v>7.2788563249897678</v>
      </c>
    </row>
    <row r="174" spans="5:6" x14ac:dyDescent="0.25">
      <c r="E174" s="16">
        <f t="shared" ca="1" si="4"/>
        <v>0.44714880393385059</v>
      </c>
      <c r="F174" s="16">
        <f t="shared" ca="1" si="5"/>
        <v>17.586503986815618</v>
      </c>
    </row>
    <row r="175" spans="5:6" x14ac:dyDescent="0.25">
      <c r="E175" s="16">
        <f t="shared" ca="1" si="4"/>
        <v>9.2431820854329327E-2</v>
      </c>
      <c r="F175" s="16">
        <f t="shared" ca="1" si="5"/>
        <v>5.3338445640009624</v>
      </c>
    </row>
    <row r="176" spans="5:6" x14ac:dyDescent="0.25">
      <c r="E176" s="16">
        <f t="shared" ca="1" si="4"/>
        <v>0.74269772953361746</v>
      </c>
      <c r="F176" s="16">
        <f t="shared" ca="1" si="5"/>
        <v>38.539542159077591</v>
      </c>
    </row>
    <row r="177" spans="5:6" x14ac:dyDescent="0.25">
      <c r="E177" s="16">
        <f t="shared" ca="1" si="4"/>
        <v>0.10816587110908193</v>
      </c>
      <c r="F177" s="16">
        <f t="shared" ca="1" si="5"/>
        <v>5.8337425711214426</v>
      </c>
    </row>
    <row r="178" spans="5:6" x14ac:dyDescent="0.25">
      <c r="E178" s="16">
        <f t="shared" ca="1" si="4"/>
        <v>0.66030703861301254</v>
      </c>
      <c r="F178" s="16">
        <f t="shared" ca="1" si="5"/>
        <v>30.365322140616708</v>
      </c>
    </row>
    <row r="179" spans="5:6" x14ac:dyDescent="0.25">
      <c r="E179" s="16">
        <f t="shared" ca="1" si="4"/>
        <v>0.61676408034957853</v>
      </c>
      <c r="F179" s="16">
        <f t="shared" ca="1" si="5"/>
        <v>27.031234167152057</v>
      </c>
    </row>
    <row r="180" spans="5:6" x14ac:dyDescent="0.25">
      <c r="E180" s="16">
        <f t="shared" ca="1" si="4"/>
        <v>4.4243727283314493E-2</v>
      </c>
      <c r="F180" s="16">
        <f t="shared" ca="1" si="5"/>
        <v>3.6567291588761144</v>
      </c>
    </row>
    <row r="181" spans="5:6" x14ac:dyDescent="0.25">
      <c r="E181" s="16">
        <f t="shared" ca="1" si="4"/>
        <v>0.43216630982185367</v>
      </c>
      <c r="F181" s="16">
        <f t="shared" ca="1" si="5"/>
        <v>16.930867512677686</v>
      </c>
    </row>
    <row r="182" spans="5:6" x14ac:dyDescent="0.25">
      <c r="E182" s="16">
        <f t="shared" ca="1" si="4"/>
        <v>0.28671421657806906</v>
      </c>
      <c r="F182" s="16">
        <f t="shared" ca="1" si="5"/>
        <v>11.438564835873585</v>
      </c>
    </row>
    <row r="183" spans="5:6" x14ac:dyDescent="0.25">
      <c r="E183" s="16">
        <f t="shared" ca="1" si="4"/>
        <v>0.88747120308829686</v>
      </c>
      <c r="F183" s="16">
        <f t="shared" ca="1" si="5"/>
        <v>67.571678248645725</v>
      </c>
    </row>
    <row r="184" spans="5:6" x14ac:dyDescent="0.25">
      <c r="E184" s="16">
        <f t="shared" ca="1" si="4"/>
        <v>0.3552665514214487</v>
      </c>
      <c r="F184" s="16">
        <f t="shared" ca="1" si="5"/>
        <v>13.857959900754057</v>
      </c>
    </row>
    <row r="185" spans="5:6" x14ac:dyDescent="0.25">
      <c r="E185" s="16">
        <f t="shared" ca="1" si="4"/>
        <v>0.19391260349351636</v>
      </c>
      <c r="F185" s="16">
        <f t="shared" ca="1" si="5"/>
        <v>8.4691650201107134</v>
      </c>
    </row>
    <row r="186" spans="5:6" x14ac:dyDescent="0.25">
      <c r="E186" s="16">
        <f t="shared" ca="1" si="4"/>
        <v>0.21258609358987557</v>
      </c>
      <c r="F186" s="16">
        <f t="shared" ca="1" si="5"/>
        <v>9.0477832410238559</v>
      </c>
    </row>
    <row r="187" spans="5:6" x14ac:dyDescent="0.25">
      <c r="E187" s="16">
        <f t="shared" ca="1" si="4"/>
        <v>0.48785934875048742</v>
      </c>
      <c r="F187" s="16">
        <f t="shared" ca="1" si="5"/>
        <v>19.48340741443489</v>
      </c>
    </row>
    <row r="188" spans="5:6" x14ac:dyDescent="0.25">
      <c r="E188" s="16">
        <f t="shared" ca="1" si="4"/>
        <v>0.44890114331992781</v>
      </c>
      <c r="F188" s="16">
        <f t="shared" ca="1" si="5"/>
        <v>17.664587099988974</v>
      </c>
    </row>
    <row r="189" spans="5:6" x14ac:dyDescent="0.25">
      <c r="E189" s="16">
        <f t="shared" ca="1" si="4"/>
        <v>0.82371467342037208</v>
      </c>
      <c r="F189" s="16">
        <f t="shared" ca="1" si="5"/>
        <v>50.887363100478204</v>
      </c>
    </row>
    <row r="190" spans="5:6" x14ac:dyDescent="0.25">
      <c r="E190" s="16">
        <f t="shared" ca="1" si="4"/>
        <v>7.3026411512208567E-2</v>
      </c>
      <c r="F190" s="16">
        <f t="shared" ca="1" si="5"/>
        <v>4.6944646873499511</v>
      </c>
    </row>
    <row r="191" spans="5:6" x14ac:dyDescent="0.25">
      <c r="E191" s="16">
        <f t="shared" ca="1" si="4"/>
        <v>0.38440366928198411</v>
      </c>
      <c r="F191" s="16">
        <f t="shared" ca="1" si="5"/>
        <v>14.970246934834657</v>
      </c>
    </row>
    <row r="192" spans="5:6" x14ac:dyDescent="0.25">
      <c r="E192" s="16">
        <f t="shared" ca="1" si="4"/>
        <v>0.23298278747987611</v>
      </c>
      <c r="F192" s="16">
        <f t="shared" ca="1" si="5"/>
        <v>9.6885134495811513</v>
      </c>
    </row>
    <row r="193" spans="5:6" x14ac:dyDescent="0.25">
      <c r="E193" s="16">
        <f t="shared" ca="1" si="4"/>
        <v>0.63633977442031187</v>
      </c>
      <c r="F193" s="16">
        <f t="shared" ca="1" si="5"/>
        <v>28.465480219014669</v>
      </c>
    </row>
    <row r="194" spans="5:6" x14ac:dyDescent="0.25">
      <c r="E194" s="16">
        <f t="shared" ca="1" si="4"/>
        <v>0.69263473406323439</v>
      </c>
      <c r="F194" s="16">
        <f t="shared" ca="1" si="5"/>
        <v>33.225992739765182</v>
      </c>
    </row>
    <row r="195" spans="5:6" x14ac:dyDescent="0.25">
      <c r="E195" s="16">
        <f t="shared" ca="1" si="4"/>
        <v>0.75264172858048739</v>
      </c>
      <c r="F195" s="16">
        <f t="shared" ca="1" si="5"/>
        <v>39.758609321751273</v>
      </c>
    </row>
    <row r="196" spans="5:6" x14ac:dyDescent="0.25">
      <c r="E196" s="16">
        <f t="shared" ref="E196:E259" ca="1" si="6">RAND()</f>
        <v>0.35820731744964696</v>
      </c>
      <c r="F196" s="16">
        <f t="shared" ref="F196:F259" ca="1" si="7">_xlfn.LOGNORM.INV(E196,$C$3,$C$4)</f>
        <v>13.967669075592553</v>
      </c>
    </row>
    <row r="197" spans="5:6" x14ac:dyDescent="0.25">
      <c r="E197" s="16">
        <f t="shared" ca="1" si="6"/>
        <v>0.67243227259030369</v>
      </c>
      <c r="F197" s="16">
        <f t="shared" ca="1" si="7"/>
        <v>31.394709254356382</v>
      </c>
    </row>
    <row r="198" spans="5:6" x14ac:dyDescent="0.25">
      <c r="E198" s="16">
        <f t="shared" ca="1" si="6"/>
        <v>0.20584032187163548</v>
      </c>
      <c r="F198" s="16">
        <f t="shared" ca="1" si="7"/>
        <v>8.8379977157641978</v>
      </c>
    </row>
    <row r="199" spans="5:6" x14ac:dyDescent="0.25">
      <c r="E199" s="16">
        <f t="shared" ca="1" si="6"/>
        <v>4.6175453030250613E-2</v>
      </c>
      <c r="F199" s="16">
        <f t="shared" ca="1" si="7"/>
        <v>3.731741643120071</v>
      </c>
    </row>
    <row r="200" spans="5:6" x14ac:dyDescent="0.25">
      <c r="E200" s="16">
        <f t="shared" ca="1" si="6"/>
        <v>0.89200458698746621</v>
      </c>
      <c r="F200" s="16">
        <f t="shared" ca="1" si="7"/>
        <v>69.217887400300114</v>
      </c>
    </row>
    <row r="201" spans="5:6" x14ac:dyDescent="0.25">
      <c r="E201" s="16">
        <f t="shared" ca="1" si="6"/>
        <v>0.67404731964882092</v>
      </c>
      <c r="F201" s="16">
        <f t="shared" ca="1" si="7"/>
        <v>31.535592006872559</v>
      </c>
    </row>
    <row r="202" spans="5:6" x14ac:dyDescent="0.25">
      <c r="E202" s="16">
        <f t="shared" ca="1" si="6"/>
        <v>0.93122015621313892</v>
      </c>
      <c r="F202" s="16">
        <f t="shared" ca="1" si="7"/>
        <v>88.671640806970487</v>
      </c>
    </row>
    <row r="203" spans="5:6" x14ac:dyDescent="0.25">
      <c r="E203" s="16">
        <f t="shared" ca="1" si="6"/>
        <v>0.17373376027198828</v>
      </c>
      <c r="F203" s="16">
        <f t="shared" ca="1" si="7"/>
        <v>7.8497932524639298</v>
      </c>
    </row>
    <row r="204" spans="5:6" x14ac:dyDescent="0.25">
      <c r="E204" s="16">
        <f t="shared" ca="1" si="6"/>
        <v>0.85167477872533914</v>
      </c>
      <c r="F204" s="16">
        <f t="shared" ca="1" si="7"/>
        <v>57.033756959409445</v>
      </c>
    </row>
    <row r="205" spans="5:6" x14ac:dyDescent="0.25">
      <c r="E205" s="16">
        <f t="shared" ca="1" si="6"/>
        <v>0.43744464075718337</v>
      </c>
      <c r="F205" s="16">
        <f t="shared" ca="1" si="7"/>
        <v>17.159446205668058</v>
      </c>
    </row>
    <row r="206" spans="5:6" x14ac:dyDescent="0.25">
      <c r="E206" s="16">
        <f t="shared" ca="1" si="6"/>
        <v>0.89938943512210301</v>
      </c>
      <c r="F206" s="16">
        <f t="shared" ca="1" si="7"/>
        <v>72.101889898601868</v>
      </c>
    </row>
    <row r="207" spans="5:6" x14ac:dyDescent="0.25">
      <c r="E207" s="16">
        <f t="shared" ca="1" si="6"/>
        <v>0.64016902451418944</v>
      </c>
      <c r="F207" s="16">
        <f t="shared" ca="1" si="7"/>
        <v>28.757845728061959</v>
      </c>
    </row>
    <row r="208" spans="5:6" x14ac:dyDescent="0.25">
      <c r="E208" s="16">
        <f t="shared" ca="1" si="6"/>
        <v>0.75135152956553097</v>
      </c>
      <c r="F208" s="16">
        <f t="shared" ca="1" si="7"/>
        <v>39.59682571323745</v>
      </c>
    </row>
    <row r="209" spans="5:6" x14ac:dyDescent="0.25">
      <c r="E209" s="16">
        <f t="shared" ca="1" si="6"/>
        <v>0.5409565504622359</v>
      </c>
      <c r="F209" s="16">
        <f t="shared" ca="1" si="7"/>
        <v>22.261168868847367</v>
      </c>
    </row>
    <row r="210" spans="5:6" x14ac:dyDescent="0.25">
      <c r="E210" s="16">
        <f t="shared" ca="1" si="6"/>
        <v>0.72989968378958747</v>
      </c>
      <c r="F210" s="16">
        <f t="shared" ca="1" si="7"/>
        <v>37.058940222064834</v>
      </c>
    </row>
    <row r="211" spans="5:6" x14ac:dyDescent="0.25">
      <c r="E211" s="16">
        <f t="shared" ca="1" si="6"/>
        <v>0.98077538337340253</v>
      </c>
      <c r="F211" s="16">
        <f t="shared" ca="1" si="7"/>
        <v>159.17961590420254</v>
      </c>
    </row>
    <row r="212" spans="5:6" x14ac:dyDescent="0.25">
      <c r="E212" s="16">
        <f t="shared" ca="1" si="6"/>
        <v>0.1827940937252589</v>
      </c>
      <c r="F212" s="16">
        <f t="shared" ca="1" si="7"/>
        <v>8.1273244456634455</v>
      </c>
    </row>
    <row r="213" spans="5:6" x14ac:dyDescent="0.25">
      <c r="E213" s="16">
        <f t="shared" ca="1" si="6"/>
        <v>0.45978311137455719</v>
      </c>
      <c r="F213" s="16">
        <f t="shared" ca="1" si="7"/>
        <v>18.156340825092006</v>
      </c>
    </row>
    <row r="214" spans="5:6" x14ac:dyDescent="0.25">
      <c r="E214" s="16">
        <f t="shared" ca="1" si="6"/>
        <v>0.57140257640200098</v>
      </c>
      <c r="F214" s="16">
        <f t="shared" ca="1" si="7"/>
        <v>24.045458572703946</v>
      </c>
    </row>
    <row r="215" spans="5:6" x14ac:dyDescent="0.25">
      <c r="E215" s="16">
        <f t="shared" ca="1" si="6"/>
        <v>0.33821374676320792</v>
      </c>
      <c r="F215" s="16">
        <f t="shared" ca="1" si="7"/>
        <v>13.2322487274723</v>
      </c>
    </row>
    <row r="216" spans="5:6" x14ac:dyDescent="0.25">
      <c r="E216" s="16">
        <f t="shared" ca="1" si="6"/>
        <v>0.8844914032600254</v>
      </c>
      <c r="F216" s="16">
        <f t="shared" ca="1" si="7"/>
        <v>66.535970951251912</v>
      </c>
    </row>
    <row r="217" spans="5:6" x14ac:dyDescent="0.25">
      <c r="E217" s="16">
        <f t="shared" ca="1" si="6"/>
        <v>0.51455689143379557</v>
      </c>
      <c r="F217" s="16">
        <f t="shared" ca="1" si="7"/>
        <v>20.832136458677056</v>
      </c>
    </row>
    <row r="218" spans="5:6" x14ac:dyDescent="0.25">
      <c r="E218" s="16">
        <f t="shared" ca="1" si="6"/>
        <v>0.26244927098118565</v>
      </c>
      <c r="F218" s="16">
        <f t="shared" ca="1" si="7"/>
        <v>10.63539246277254</v>
      </c>
    </row>
    <row r="219" spans="5:6" x14ac:dyDescent="0.25">
      <c r="E219" s="16">
        <f t="shared" ca="1" si="6"/>
        <v>0.13803576574010668</v>
      </c>
      <c r="F219" s="16">
        <f t="shared" ca="1" si="7"/>
        <v>6.7585828400936734</v>
      </c>
    </row>
    <row r="220" spans="5:6" x14ac:dyDescent="0.25">
      <c r="E220" s="16">
        <f t="shared" ca="1" si="6"/>
        <v>0.88342214730881363</v>
      </c>
      <c r="F220" s="16">
        <f t="shared" ca="1" si="7"/>
        <v>66.172780314528751</v>
      </c>
    </row>
    <row r="221" spans="5:6" x14ac:dyDescent="0.25">
      <c r="E221" s="16">
        <f t="shared" ca="1" si="6"/>
        <v>8.51435503034359E-3</v>
      </c>
      <c r="F221" s="16">
        <f t="shared" ca="1" si="7"/>
        <v>1.8476466358269281</v>
      </c>
    </row>
    <row r="222" spans="5:6" x14ac:dyDescent="0.25">
      <c r="E222" s="16">
        <f t="shared" ca="1" si="6"/>
        <v>0.97978874906509639</v>
      </c>
      <c r="F222" s="16">
        <f t="shared" ca="1" si="7"/>
        <v>155.92970160867122</v>
      </c>
    </row>
    <row r="223" spans="5:6" x14ac:dyDescent="0.25">
      <c r="E223" s="16">
        <f t="shared" ca="1" si="6"/>
        <v>0.16738993924608647</v>
      </c>
      <c r="F223" s="16">
        <f t="shared" ca="1" si="7"/>
        <v>7.6558434682576291</v>
      </c>
    </row>
    <row r="224" spans="5:6" x14ac:dyDescent="0.25">
      <c r="E224" s="16">
        <f t="shared" ca="1" si="6"/>
        <v>0.43833783566372253</v>
      </c>
      <c r="F224" s="16">
        <f t="shared" ca="1" si="7"/>
        <v>17.198380995208058</v>
      </c>
    </row>
    <row r="225" spans="5:6" x14ac:dyDescent="0.25">
      <c r="E225" s="16">
        <f t="shared" ca="1" si="6"/>
        <v>0.27596486334421388</v>
      </c>
      <c r="F225" s="16">
        <f t="shared" ca="1" si="7"/>
        <v>11.079859876762672</v>
      </c>
    </row>
    <row r="226" spans="5:6" x14ac:dyDescent="0.25">
      <c r="E226" s="16">
        <f t="shared" ca="1" si="6"/>
        <v>0.71766058014667544</v>
      </c>
      <c r="F226" s="16">
        <f t="shared" ca="1" si="7"/>
        <v>35.72696846238987</v>
      </c>
    </row>
    <row r="227" spans="5:6" x14ac:dyDescent="0.25">
      <c r="E227" s="16">
        <f t="shared" ca="1" si="6"/>
        <v>0.90801217020353608</v>
      </c>
      <c r="F227" s="16">
        <f t="shared" ca="1" si="7"/>
        <v>75.839029752388285</v>
      </c>
    </row>
    <row r="228" spans="5:6" x14ac:dyDescent="0.25">
      <c r="E228" s="16">
        <f t="shared" ca="1" si="6"/>
        <v>8.2668037001110029E-2</v>
      </c>
      <c r="F228" s="16">
        <f t="shared" ca="1" si="7"/>
        <v>5.0161028894594804</v>
      </c>
    </row>
    <row r="229" spans="5:6" x14ac:dyDescent="0.25">
      <c r="E229" s="16">
        <f t="shared" ca="1" si="6"/>
        <v>0.60953551321876465</v>
      </c>
      <c r="F229" s="16">
        <f t="shared" ca="1" si="7"/>
        <v>26.52555550326278</v>
      </c>
    </row>
    <row r="230" spans="5:6" x14ac:dyDescent="0.25">
      <c r="E230" s="16">
        <f t="shared" ca="1" si="6"/>
        <v>0.17127210051555519</v>
      </c>
      <c r="F230" s="16">
        <f t="shared" ca="1" si="7"/>
        <v>7.774504697426921</v>
      </c>
    </row>
    <row r="231" spans="5:6" x14ac:dyDescent="0.25">
      <c r="E231" s="16">
        <f t="shared" ca="1" si="6"/>
        <v>0.82785782620409842</v>
      </c>
      <c r="F231" s="16">
        <f t="shared" ca="1" si="7"/>
        <v>51.714275232774646</v>
      </c>
    </row>
    <row r="232" spans="5:6" x14ac:dyDescent="0.25">
      <c r="E232" s="16">
        <f t="shared" ca="1" si="6"/>
        <v>0.69252473147850946</v>
      </c>
      <c r="F232" s="16">
        <f t="shared" ca="1" si="7"/>
        <v>33.21559637521618</v>
      </c>
    </row>
    <row r="233" spans="5:6" x14ac:dyDescent="0.25">
      <c r="E233" s="16">
        <f t="shared" ca="1" si="6"/>
        <v>0.99743775348339114</v>
      </c>
      <c r="F233" s="16">
        <f t="shared" ca="1" si="7"/>
        <v>330.00311864852091</v>
      </c>
    </row>
    <row r="234" spans="5:6" x14ac:dyDescent="0.25">
      <c r="E234" s="16">
        <f t="shared" ca="1" si="6"/>
        <v>0.80308871620707489</v>
      </c>
      <c r="F234" s="16">
        <f t="shared" ca="1" si="7"/>
        <v>47.12038126691904</v>
      </c>
    </row>
    <row r="235" spans="5:6" x14ac:dyDescent="0.25">
      <c r="E235" s="16">
        <f t="shared" ca="1" si="6"/>
        <v>0.71902248883671271</v>
      </c>
      <c r="F235" s="16">
        <f t="shared" ca="1" si="7"/>
        <v>35.871391571934367</v>
      </c>
    </row>
    <row r="236" spans="5:6" x14ac:dyDescent="0.25">
      <c r="E236" s="16">
        <f t="shared" ca="1" si="6"/>
        <v>0.18835415295227986</v>
      </c>
      <c r="F236" s="16">
        <f t="shared" ca="1" si="7"/>
        <v>8.2980653876861812</v>
      </c>
    </row>
    <row r="237" spans="5:6" x14ac:dyDescent="0.25">
      <c r="E237" s="16">
        <f t="shared" ca="1" si="6"/>
        <v>0.17013958464911449</v>
      </c>
      <c r="F237" s="16">
        <f t="shared" ca="1" si="7"/>
        <v>7.7398801503249528</v>
      </c>
    </row>
    <row r="238" spans="5:6" x14ac:dyDescent="0.25">
      <c r="E238" s="16">
        <f t="shared" ca="1" si="6"/>
        <v>0.10388569769452638</v>
      </c>
      <c r="F238" s="16">
        <f t="shared" ca="1" si="7"/>
        <v>5.6989548124903076</v>
      </c>
    </row>
    <row r="239" spans="5:6" x14ac:dyDescent="0.25">
      <c r="E239" s="16">
        <f t="shared" ca="1" si="6"/>
        <v>0.50687499715708495</v>
      </c>
      <c r="F239" s="16">
        <f t="shared" ca="1" si="7"/>
        <v>20.434689355806213</v>
      </c>
    </row>
    <row r="240" spans="5:6" x14ac:dyDescent="0.25">
      <c r="E240" s="16">
        <f t="shared" ca="1" si="6"/>
        <v>9.0063787592586708E-2</v>
      </c>
      <c r="F240" s="16">
        <f t="shared" ca="1" si="7"/>
        <v>5.257405564251898</v>
      </c>
    </row>
    <row r="241" spans="5:6" x14ac:dyDescent="0.25">
      <c r="E241" s="16">
        <f t="shared" ca="1" si="6"/>
        <v>0.30302466099973424</v>
      </c>
      <c r="F241" s="16">
        <f t="shared" ca="1" si="7"/>
        <v>11.992471194022002</v>
      </c>
    </row>
    <row r="242" spans="5:6" x14ac:dyDescent="0.25">
      <c r="E242" s="16">
        <f t="shared" ca="1" si="6"/>
        <v>0.91492466977103237</v>
      </c>
      <c r="F242" s="16">
        <f t="shared" ca="1" si="7"/>
        <v>79.179693410203058</v>
      </c>
    </row>
    <row r="243" spans="5:6" x14ac:dyDescent="0.25">
      <c r="E243" s="16">
        <f t="shared" ca="1" si="6"/>
        <v>0.36507935031967564</v>
      </c>
      <c r="F243" s="16">
        <f t="shared" ca="1" si="7"/>
        <v>14.226203317892727</v>
      </c>
    </row>
    <row r="244" spans="5:6" x14ac:dyDescent="0.25">
      <c r="E244" s="16">
        <f t="shared" ca="1" si="6"/>
        <v>0.85182645298807358</v>
      </c>
      <c r="F244" s="16">
        <f t="shared" ca="1" si="7"/>
        <v>57.071162823788754</v>
      </c>
    </row>
    <row r="245" spans="5:6" x14ac:dyDescent="0.25">
      <c r="E245" s="16">
        <f t="shared" ca="1" si="6"/>
        <v>0.4983054095986521</v>
      </c>
      <c r="F245" s="16">
        <f t="shared" ca="1" si="7"/>
        <v>20.00040011317035</v>
      </c>
    </row>
    <row r="246" spans="5:6" x14ac:dyDescent="0.25">
      <c r="E246" s="16">
        <f t="shared" ca="1" si="6"/>
        <v>0.44667339524122329</v>
      </c>
      <c r="F246" s="16">
        <f t="shared" ca="1" si="7"/>
        <v>17.565371830584763</v>
      </c>
    </row>
    <row r="247" spans="5:6" x14ac:dyDescent="0.25">
      <c r="E247" s="16">
        <f t="shared" ca="1" si="6"/>
        <v>0.43319372093892194</v>
      </c>
      <c r="F247" s="16">
        <f t="shared" ca="1" si="7"/>
        <v>16.975159354100434</v>
      </c>
    </row>
    <row r="248" spans="5:6" x14ac:dyDescent="0.25">
      <c r="E248" s="16">
        <f t="shared" ca="1" si="6"/>
        <v>0.69775260378546289</v>
      </c>
      <c r="F248" s="16">
        <f t="shared" ca="1" si="7"/>
        <v>33.715162214511118</v>
      </c>
    </row>
    <row r="249" spans="5:6" x14ac:dyDescent="0.25">
      <c r="E249" s="16">
        <f t="shared" ca="1" si="6"/>
        <v>0.36090457141357657</v>
      </c>
      <c r="F249" s="16">
        <f t="shared" ca="1" si="7"/>
        <v>14.068778357050228</v>
      </c>
    </row>
    <row r="250" spans="5:6" x14ac:dyDescent="0.25">
      <c r="E250" s="16">
        <f t="shared" ca="1" si="6"/>
        <v>0.99767432909170894</v>
      </c>
      <c r="F250" s="16">
        <f t="shared" ca="1" si="7"/>
        <v>340.43962686665822</v>
      </c>
    </row>
    <row r="251" spans="5:6" x14ac:dyDescent="0.25">
      <c r="E251" s="16">
        <f t="shared" ca="1" si="6"/>
        <v>0.63580086644620415</v>
      </c>
      <c r="F251" s="16">
        <f t="shared" ca="1" si="7"/>
        <v>28.424657207111661</v>
      </c>
    </row>
    <row r="252" spans="5:6" x14ac:dyDescent="0.25">
      <c r="E252" s="16">
        <f t="shared" ca="1" si="6"/>
        <v>0.277239708412789</v>
      </c>
      <c r="F252" s="16">
        <f t="shared" ca="1" si="7"/>
        <v>11.122152069143223</v>
      </c>
    </row>
    <row r="253" spans="5:6" x14ac:dyDescent="0.25">
      <c r="E253" s="16">
        <f t="shared" ca="1" si="6"/>
        <v>0.66692224203923889</v>
      </c>
      <c r="F253" s="16">
        <f t="shared" ca="1" si="7"/>
        <v>30.920837481438092</v>
      </c>
    </row>
    <row r="254" spans="5:6" x14ac:dyDescent="0.25">
      <c r="E254" s="16">
        <f t="shared" ca="1" si="6"/>
        <v>0.62991236791527261</v>
      </c>
      <c r="F254" s="16">
        <f t="shared" ca="1" si="7"/>
        <v>27.983673752318737</v>
      </c>
    </row>
    <row r="255" spans="5:6" x14ac:dyDescent="0.25">
      <c r="E255" s="16">
        <f t="shared" ca="1" si="6"/>
        <v>0.56580182563151105</v>
      </c>
      <c r="F255" s="16">
        <f t="shared" ca="1" si="7"/>
        <v>23.705232479221131</v>
      </c>
    </row>
    <row r="256" spans="5:6" x14ac:dyDescent="0.25">
      <c r="E256" s="16">
        <f t="shared" ca="1" si="6"/>
        <v>2.5241925310398816E-2</v>
      </c>
      <c r="F256" s="16">
        <f t="shared" ca="1" si="7"/>
        <v>2.8410073449843032</v>
      </c>
    </row>
    <row r="257" spans="5:6" x14ac:dyDescent="0.25">
      <c r="E257" s="16">
        <f t="shared" ca="1" si="6"/>
        <v>0.16920683320907526</v>
      </c>
      <c r="F257" s="16">
        <f t="shared" ca="1" si="7"/>
        <v>7.7113684490389121</v>
      </c>
    </row>
    <row r="258" spans="5:6" x14ac:dyDescent="0.25">
      <c r="E258" s="16">
        <f t="shared" ca="1" si="6"/>
        <v>0.23349260625168966</v>
      </c>
      <c r="F258" s="16">
        <f t="shared" ca="1" si="7"/>
        <v>9.7046674752324247</v>
      </c>
    </row>
    <row r="259" spans="5:6" x14ac:dyDescent="0.25">
      <c r="E259" s="16">
        <f t="shared" ca="1" si="6"/>
        <v>0.8657506071373603</v>
      </c>
      <c r="F259" s="16">
        <f t="shared" ca="1" si="7"/>
        <v>60.735374425685045</v>
      </c>
    </row>
    <row r="260" spans="5:6" x14ac:dyDescent="0.25">
      <c r="E260" s="16">
        <f t="shared" ref="E260:E323" ca="1" si="8">RAND()</f>
        <v>0.12652218662444736</v>
      </c>
      <c r="F260" s="16">
        <f t="shared" ref="F260:F323" ca="1" si="9">_xlfn.LOGNORM.INV(E260,$C$3,$C$4)</f>
        <v>6.4045836315822262</v>
      </c>
    </row>
    <row r="261" spans="5:6" x14ac:dyDescent="0.25">
      <c r="E261" s="16">
        <f t="shared" ca="1" si="8"/>
        <v>1.5424333012071911E-2</v>
      </c>
      <c r="F261" s="16">
        <f t="shared" ca="1" si="9"/>
        <v>2.3186396437538606</v>
      </c>
    </row>
    <row r="262" spans="5:6" x14ac:dyDescent="0.25">
      <c r="E262" s="16">
        <f t="shared" ca="1" si="8"/>
        <v>0.60056586295544179</v>
      </c>
      <c r="F262" s="16">
        <f t="shared" ca="1" si="9"/>
        <v>25.914743191483922</v>
      </c>
    </row>
    <row r="263" spans="5:6" x14ac:dyDescent="0.25">
      <c r="E263" s="16">
        <f t="shared" ca="1" si="8"/>
        <v>0.62635845803649659</v>
      </c>
      <c r="F263" s="16">
        <f t="shared" ca="1" si="9"/>
        <v>27.721932708216489</v>
      </c>
    </row>
    <row r="264" spans="5:6" x14ac:dyDescent="0.25">
      <c r="E264" s="16">
        <f t="shared" ca="1" si="8"/>
        <v>0.58665564517361835</v>
      </c>
      <c r="F264" s="16">
        <f t="shared" ca="1" si="9"/>
        <v>25.00186366649941</v>
      </c>
    </row>
    <row r="265" spans="5:6" x14ac:dyDescent="0.25">
      <c r="E265" s="16">
        <f t="shared" ca="1" si="8"/>
        <v>0.79980275410939716</v>
      </c>
      <c r="F265" s="16">
        <f t="shared" ca="1" si="9"/>
        <v>46.568153065543747</v>
      </c>
    </row>
    <row r="266" spans="5:6" x14ac:dyDescent="0.25">
      <c r="E266" s="16">
        <f t="shared" ca="1" si="8"/>
        <v>0.44701386417801425</v>
      </c>
      <c r="F266" s="16">
        <f t="shared" ca="1" si="9"/>
        <v>17.580503608503083</v>
      </c>
    </row>
    <row r="267" spans="5:6" x14ac:dyDescent="0.25">
      <c r="E267" s="16">
        <f t="shared" ca="1" si="8"/>
        <v>0.16281149242957293</v>
      </c>
      <c r="F267" s="16">
        <f t="shared" ca="1" si="9"/>
        <v>7.5159812488639011</v>
      </c>
    </row>
    <row r="268" spans="5:6" x14ac:dyDescent="0.25">
      <c r="E268" s="16">
        <f t="shared" ca="1" si="8"/>
        <v>0.89877386263978476</v>
      </c>
      <c r="F268" s="16">
        <f t="shared" ca="1" si="9"/>
        <v>71.851105455777443</v>
      </c>
    </row>
    <row r="269" spans="5:6" x14ac:dyDescent="0.25">
      <c r="E269" s="16">
        <f t="shared" ca="1" si="8"/>
        <v>0.43332684074277583</v>
      </c>
      <c r="F269" s="16">
        <f t="shared" ca="1" si="9"/>
        <v>16.980905207458321</v>
      </c>
    </row>
    <row r="270" spans="5:6" x14ac:dyDescent="0.25">
      <c r="E270" s="16">
        <f t="shared" ca="1" si="8"/>
        <v>0.66839063458356041</v>
      </c>
      <c r="F270" s="16">
        <f t="shared" ca="1" si="9"/>
        <v>31.04611109863496</v>
      </c>
    </row>
    <row r="271" spans="5:6" x14ac:dyDescent="0.25">
      <c r="E271" s="16">
        <f t="shared" ca="1" si="8"/>
        <v>0.46794177437885298</v>
      </c>
      <c r="F271" s="16">
        <f t="shared" ca="1" si="9"/>
        <v>18.533043333065333</v>
      </c>
    </row>
    <row r="272" spans="5:6" x14ac:dyDescent="0.25">
      <c r="E272" s="16">
        <f t="shared" ca="1" si="8"/>
        <v>0.6776872145249685</v>
      </c>
      <c r="F272" s="16">
        <f t="shared" ca="1" si="9"/>
        <v>31.856492033651218</v>
      </c>
    </row>
    <row r="273" spans="5:6" x14ac:dyDescent="0.25">
      <c r="E273" s="16">
        <f t="shared" ca="1" si="8"/>
        <v>0.3139823798229826</v>
      </c>
      <c r="F273" s="16">
        <f t="shared" ca="1" si="9"/>
        <v>12.37163742478919</v>
      </c>
    </row>
    <row r="274" spans="5:6" x14ac:dyDescent="0.25">
      <c r="E274" s="16">
        <f t="shared" ca="1" si="8"/>
        <v>0.66105680071725992</v>
      </c>
      <c r="F274" s="16">
        <f t="shared" ca="1" si="9"/>
        <v>30.427568331481623</v>
      </c>
    </row>
    <row r="275" spans="5:6" x14ac:dyDescent="0.25">
      <c r="E275" s="16">
        <f t="shared" ca="1" si="8"/>
        <v>0.30597509166736425</v>
      </c>
      <c r="F275" s="16">
        <f t="shared" ca="1" si="9"/>
        <v>12.093986326098062</v>
      </c>
    </row>
    <row r="276" spans="5:6" x14ac:dyDescent="0.25">
      <c r="E276" s="16">
        <f t="shared" ca="1" si="8"/>
        <v>2.1382229219698679E-2</v>
      </c>
      <c r="F276" s="16">
        <f t="shared" ca="1" si="9"/>
        <v>2.6485089380417346</v>
      </c>
    </row>
    <row r="277" spans="5:6" x14ac:dyDescent="0.25">
      <c r="E277" s="16">
        <f t="shared" ca="1" si="8"/>
        <v>0.56018723645956714</v>
      </c>
      <c r="F277" s="16">
        <f t="shared" ca="1" si="9"/>
        <v>23.369784885052638</v>
      </c>
    </row>
    <row r="278" spans="5:6" x14ac:dyDescent="0.25">
      <c r="E278" s="16">
        <f t="shared" ca="1" si="8"/>
        <v>0.92737238392524524</v>
      </c>
      <c r="F278" s="16">
        <f t="shared" ca="1" si="9"/>
        <v>86.185087789023228</v>
      </c>
    </row>
    <row r="279" spans="5:6" x14ac:dyDescent="0.25">
      <c r="E279" s="16">
        <f t="shared" ca="1" si="8"/>
        <v>0.25639751331122373</v>
      </c>
      <c r="F279" s="16">
        <f t="shared" ca="1" si="9"/>
        <v>10.438576559890777</v>
      </c>
    </row>
    <row r="280" spans="5:6" x14ac:dyDescent="0.25">
      <c r="E280" s="16">
        <f t="shared" ca="1" si="8"/>
        <v>0.79248730363584619</v>
      </c>
      <c r="F280" s="16">
        <f t="shared" ca="1" si="9"/>
        <v>45.380475962352691</v>
      </c>
    </row>
    <row r="281" spans="5:6" x14ac:dyDescent="0.25">
      <c r="E281" s="16">
        <f t="shared" ca="1" si="8"/>
        <v>0.84068216375177574</v>
      </c>
      <c r="F281" s="16">
        <f t="shared" ca="1" si="9"/>
        <v>54.449053381061624</v>
      </c>
    </row>
    <row r="282" spans="5:6" x14ac:dyDescent="0.25">
      <c r="E282" s="16">
        <f t="shared" ca="1" si="8"/>
        <v>0.69237150142891402</v>
      </c>
      <c r="F282" s="16">
        <f t="shared" ca="1" si="9"/>
        <v>33.201122721697132</v>
      </c>
    </row>
    <row r="283" spans="5:6" x14ac:dyDescent="0.25">
      <c r="E283" s="16">
        <f t="shared" ca="1" si="8"/>
        <v>0.96044056927588906</v>
      </c>
      <c r="F283" s="16">
        <f t="shared" ca="1" si="9"/>
        <v>116.25914165956182</v>
      </c>
    </row>
    <row r="284" spans="5:6" x14ac:dyDescent="0.25">
      <c r="E284" s="16">
        <f t="shared" ca="1" si="8"/>
        <v>0.76422265152173796</v>
      </c>
      <c r="F284" s="16">
        <f t="shared" ca="1" si="9"/>
        <v>41.262403602955331</v>
      </c>
    </row>
    <row r="285" spans="5:6" x14ac:dyDescent="0.25">
      <c r="E285" s="16">
        <f t="shared" ca="1" si="8"/>
        <v>0.56594148861751048</v>
      </c>
      <c r="F285" s="16">
        <f t="shared" ca="1" si="9"/>
        <v>23.713647731297822</v>
      </c>
    </row>
    <row r="286" spans="5:6" x14ac:dyDescent="0.25">
      <c r="E286" s="16">
        <f t="shared" ca="1" si="8"/>
        <v>0.86405988433381453</v>
      </c>
      <c r="F286" s="16">
        <f t="shared" ca="1" si="9"/>
        <v>60.264480545079373</v>
      </c>
    </row>
    <row r="287" spans="5:6" x14ac:dyDescent="0.25">
      <c r="E287" s="16">
        <f t="shared" ca="1" si="8"/>
        <v>0.66553687226812053</v>
      </c>
      <c r="F287" s="16">
        <f t="shared" ca="1" si="9"/>
        <v>30.803309162231685</v>
      </c>
    </row>
    <row r="288" spans="5:6" x14ac:dyDescent="0.25">
      <c r="E288" s="16">
        <f t="shared" ca="1" si="8"/>
        <v>0.22382514228633055</v>
      </c>
      <c r="F288" s="16">
        <f t="shared" ca="1" si="9"/>
        <v>9.3995500513406789</v>
      </c>
    </row>
    <row r="289" spans="5:6" x14ac:dyDescent="0.25">
      <c r="E289" s="16">
        <f t="shared" ca="1" si="8"/>
        <v>0.79119398324199641</v>
      </c>
      <c r="F289" s="16">
        <f t="shared" ca="1" si="9"/>
        <v>45.17623049808261</v>
      </c>
    </row>
    <row r="290" spans="5:6" x14ac:dyDescent="0.25">
      <c r="E290" s="16">
        <f t="shared" ca="1" si="8"/>
        <v>0.86782893034884467</v>
      </c>
      <c r="F290" s="16">
        <f t="shared" ca="1" si="9"/>
        <v>61.324957881680263</v>
      </c>
    </row>
    <row r="291" spans="5:6" x14ac:dyDescent="0.25">
      <c r="E291" s="16">
        <f t="shared" ca="1" si="8"/>
        <v>0.45211082221947874</v>
      </c>
      <c r="F291" s="16">
        <f t="shared" ca="1" si="9"/>
        <v>17.808393286480594</v>
      </c>
    </row>
    <row r="292" spans="5:6" x14ac:dyDescent="0.25">
      <c r="E292" s="16">
        <f t="shared" ca="1" si="8"/>
        <v>0.74328706102914022</v>
      </c>
      <c r="F292" s="16">
        <f t="shared" ca="1" si="9"/>
        <v>38.610049266263076</v>
      </c>
    </row>
    <row r="293" spans="5:6" x14ac:dyDescent="0.25">
      <c r="E293" s="16">
        <f t="shared" ca="1" si="8"/>
        <v>0.12638682247459398</v>
      </c>
      <c r="F293" s="16">
        <f t="shared" ca="1" si="9"/>
        <v>6.4004073510910553</v>
      </c>
    </row>
    <row r="294" spans="5:6" x14ac:dyDescent="0.25">
      <c r="E294" s="16">
        <f t="shared" ca="1" si="8"/>
        <v>2.6775675789593167E-3</v>
      </c>
      <c r="F294" s="16">
        <f t="shared" ca="1" si="9"/>
        <v>1.2400393392213636</v>
      </c>
    </row>
    <row r="295" spans="5:6" x14ac:dyDescent="0.25">
      <c r="E295" s="16">
        <f t="shared" ca="1" si="8"/>
        <v>2.2957546337306844E-2</v>
      </c>
      <c r="F295" s="16">
        <f t="shared" ca="1" si="9"/>
        <v>2.7287045590316841</v>
      </c>
    </row>
    <row r="296" spans="5:6" x14ac:dyDescent="0.25">
      <c r="E296" s="16">
        <f t="shared" ca="1" si="8"/>
        <v>0.46495581590044621</v>
      </c>
      <c r="F296" s="16">
        <f t="shared" ca="1" si="9"/>
        <v>18.394357873772613</v>
      </c>
    </row>
    <row r="297" spans="5:6" x14ac:dyDescent="0.25">
      <c r="E297" s="16">
        <f t="shared" ca="1" si="8"/>
        <v>0.87051746453602685</v>
      </c>
      <c r="F297" s="16">
        <f t="shared" ca="1" si="9"/>
        <v>62.105877282490965</v>
      </c>
    </row>
    <row r="298" spans="5:6" x14ac:dyDescent="0.25">
      <c r="E298" s="16">
        <f t="shared" ca="1" si="8"/>
        <v>0.68781090333546924</v>
      </c>
      <c r="F298" s="16">
        <f t="shared" ca="1" si="9"/>
        <v>32.774631867944528</v>
      </c>
    </row>
    <row r="299" spans="5:6" x14ac:dyDescent="0.25">
      <c r="E299" s="16">
        <f t="shared" ca="1" si="8"/>
        <v>0.298520857848246</v>
      </c>
      <c r="F299" s="16">
        <f t="shared" ca="1" si="9"/>
        <v>11.838306130315511</v>
      </c>
    </row>
    <row r="300" spans="5:6" x14ac:dyDescent="0.25">
      <c r="E300" s="16">
        <f t="shared" ca="1" si="8"/>
        <v>0.94839520929939847</v>
      </c>
      <c r="F300" s="16">
        <f t="shared" ca="1" si="9"/>
        <v>102.4616735472181</v>
      </c>
    </row>
    <row r="301" spans="5:6" x14ac:dyDescent="0.25">
      <c r="E301" s="16">
        <f t="shared" ca="1" si="8"/>
        <v>0.99207796623742084</v>
      </c>
      <c r="F301" s="16">
        <f t="shared" ca="1" si="9"/>
        <v>224.18863179362145</v>
      </c>
    </row>
    <row r="302" spans="5:6" x14ac:dyDescent="0.25">
      <c r="E302" s="16">
        <f t="shared" ca="1" si="8"/>
        <v>0.74392629407487443</v>
      </c>
      <c r="F302" s="16">
        <f t="shared" ca="1" si="9"/>
        <v>38.686768019553881</v>
      </c>
    </row>
    <row r="303" spans="5:6" x14ac:dyDescent="0.25">
      <c r="E303" s="16">
        <f t="shared" ca="1" si="8"/>
        <v>0.87884088799399351</v>
      </c>
      <c r="F303" s="16">
        <f t="shared" ca="1" si="9"/>
        <v>64.664476991003298</v>
      </c>
    </row>
    <row r="304" spans="5:6" x14ac:dyDescent="0.25">
      <c r="E304" s="16">
        <f t="shared" ca="1" si="8"/>
        <v>0.48303095326258172</v>
      </c>
      <c r="F304" s="16">
        <f t="shared" ca="1" si="9"/>
        <v>19.248864529941326</v>
      </c>
    </row>
    <row r="305" spans="5:6" x14ac:dyDescent="0.25">
      <c r="E305" s="16">
        <f t="shared" ca="1" si="8"/>
        <v>0.93234065528125776</v>
      </c>
      <c r="F305" s="16">
        <f t="shared" ca="1" si="9"/>
        <v>89.429700109083598</v>
      </c>
    </row>
    <row r="306" spans="5:6" x14ac:dyDescent="0.25">
      <c r="E306" s="16">
        <f t="shared" ca="1" si="8"/>
        <v>0.35440653674786071</v>
      </c>
      <c r="F306" s="16">
        <f t="shared" ca="1" si="9"/>
        <v>13.825978975626965</v>
      </c>
    </row>
    <row r="307" spans="5:6" x14ac:dyDescent="0.25">
      <c r="E307" s="16">
        <f t="shared" ca="1" si="8"/>
        <v>0.5961867319459011</v>
      </c>
      <c r="F307" s="16">
        <f t="shared" ca="1" si="9"/>
        <v>25.622966790554234</v>
      </c>
    </row>
    <row r="308" spans="5:6" x14ac:dyDescent="0.25">
      <c r="E308" s="16">
        <f t="shared" ca="1" si="8"/>
        <v>0.27104137115808657</v>
      </c>
      <c r="F308" s="16">
        <f t="shared" ca="1" si="9"/>
        <v>10.917134069910626</v>
      </c>
    </row>
    <row r="309" spans="5:6" x14ac:dyDescent="0.25">
      <c r="E309" s="16">
        <f t="shared" ca="1" si="8"/>
        <v>0.39773476529046969</v>
      </c>
      <c r="F309" s="16">
        <f t="shared" ca="1" si="9"/>
        <v>15.49915061514818</v>
      </c>
    </row>
    <row r="310" spans="5:6" x14ac:dyDescent="0.25">
      <c r="E310" s="16">
        <f t="shared" ca="1" si="8"/>
        <v>9.2557193666589432E-2</v>
      </c>
      <c r="F310" s="16">
        <f t="shared" ca="1" si="9"/>
        <v>5.3378814204213434</v>
      </c>
    </row>
    <row r="311" spans="5:6" x14ac:dyDescent="0.25">
      <c r="E311" s="16">
        <f t="shared" ca="1" si="8"/>
        <v>0.74679869494456674</v>
      </c>
      <c r="F311" s="16">
        <f t="shared" ca="1" si="9"/>
        <v>39.034644738201472</v>
      </c>
    </row>
    <row r="312" spans="5:6" x14ac:dyDescent="0.25">
      <c r="E312" s="16">
        <f t="shared" ca="1" si="8"/>
        <v>0.75053978575733338</v>
      </c>
      <c r="F312" s="16">
        <f t="shared" ca="1" si="9"/>
        <v>39.495603336690898</v>
      </c>
    </row>
    <row r="313" spans="5:6" x14ac:dyDescent="0.25">
      <c r="E313" s="16">
        <f t="shared" ca="1" si="8"/>
        <v>0.6572691398221725</v>
      </c>
      <c r="F313" s="16">
        <f t="shared" ca="1" si="9"/>
        <v>30.114942650696371</v>
      </c>
    </row>
    <row r="314" spans="5:6" x14ac:dyDescent="0.25">
      <c r="E314" s="16">
        <f t="shared" ca="1" si="8"/>
        <v>0.36906312378972728</v>
      </c>
      <c r="F314" s="16">
        <f t="shared" ca="1" si="9"/>
        <v>14.377497220995625</v>
      </c>
    </row>
    <row r="315" spans="5:6" x14ac:dyDescent="0.25">
      <c r="E315" s="16">
        <f t="shared" ca="1" si="8"/>
        <v>0.53112110497947884</v>
      </c>
      <c r="F315" s="16">
        <f t="shared" ca="1" si="9"/>
        <v>21.716847246820748</v>
      </c>
    </row>
    <row r="316" spans="5:6" x14ac:dyDescent="0.25">
      <c r="E316" s="16">
        <f t="shared" ca="1" si="8"/>
        <v>0.30201299841886076</v>
      </c>
      <c r="F316" s="16">
        <f t="shared" ca="1" si="9"/>
        <v>11.957758810579543</v>
      </c>
    </row>
    <row r="317" spans="5:6" x14ac:dyDescent="0.25">
      <c r="E317" s="16">
        <f t="shared" ca="1" si="8"/>
        <v>0.72972161107605693</v>
      </c>
      <c r="F317" s="16">
        <f t="shared" ca="1" si="9"/>
        <v>37.038994097661146</v>
      </c>
    </row>
    <row r="318" spans="5:6" x14ac:dyDescent="0.25">
      <c r="E318" s="16">
        <f t="shared" ca="1" si="8"/>
        <v>0.30112570202039912</v>
      </c>
      <c r="F318" s="16">
        <f t="shared" ca="1" si="9"/>
        <v>11.927353589317384</v>
      </c>
    </row>
    <row r="319" spans="5:6" x14ac:dyDescent="0.25">
      <c r="E319" s="16">
        <f t="shared" ca="1" si="8"/>
        <v>0.28287976185494845</v>
      </c>
      <c r="F319" s="16">
        <f t="shared" ca="1" si="9"/>
        <v>11.310055394600152</v>
      </c>
    </row>
    <row r="320" spans="5:6" x14ac:dyDescent="0.25">
      <c r="E320" s="16">
        <f t="shared" ca="1" si="8"/>
        <v>3.2502595504360299E-2</v>
      </c>
      <c r="F320" s="16">
        <f t="shared" ca="1" si="9"/>
        <v>3.1733175428175158</v>
      </c>
    </row>
    <row r="321" spans="5:6" x14ac:dyDescent="0.25">
      <c r="E321" s="16">
        <f t="shared" ca="1" si="8"/>
        <v>0.83904240099240646</v>
      </c>
      <c r="F321" s="16">
        <f t="shared" ca="1" si="9"/>
        <v>54.083538873885885</v>
      </c>
    </row>
    <row r="322" spans="5:6" x14ac:dyDescent="0.25">
      <c r="E322" s="16">
        <f t="shared" ca="1" si="8"/>
        <v>0.77508666645928259</v>
      </c>
      <c r="F322" s="16">
        <f t="shared" ca="1" si="9"/>
        <v>42.764316592699906</v>
      </c>
    </row>
    <row r="323" spans="5:6" x14ac:dyDescent="0.25">
      <c r="E323" s="16">
        <f t="shared" ca="1" si="8"/>
        <v>0.58160084769299103</v>
      </c>
      <c r="F323" s="16">
        <f t="shared" ca="1" si="9"/>
        <v>24.679934255628243</v>
      </c>
    </row>
    <row r="324" spans="5:6" x14ac:dyDescent="0.25">
      <c r="E324" s="16">
        <f t="shared" ref="E324:E387" ca="1" si="10">RAND()</f>
        <v>0.74440549911599041</v>
      </c>
      <c r="F324" s="16">
        <f t="shared" ref="F324:F387" ca="1" si="11">_xlfn.LOGNORM.INV(E324,$C$3,$C$4)</f>
        <v>38.744446354264163</v>
      </c>
    </row>
    <row r="325" spans="5:6" x14ac:dyDescent="0.25">
      <c r="E325" s="16">
        <f t="shared" ca="1" si="10"/>
        <v>0.94695664901439935</v>
      </c>
      <c r="F325" s="16">
        <f t="shared" ca="1" si="11"/>
        <v>101.09242571002852</v>
      </c>
    </row>
    <row r="326" spans="5:6" x14ac:dyDescent="0.25">
      <c r="E326" s="16">
        <f t="shared" ca="1" si="10"/>
        <v>0.87494624365492368</v>
      </c>
      <c r="F326" s="16">
        <f t="shared" ca="1" si="11"/>
        <v>63.439600548491939</v>
      </c>
    </row>
    <row r="327" spans="5:6" x14ac:dyDescent="0.25">
      <c r="E327" s="16">
        <f t="shared" ca="1" si="10"/>
        <v>0.49543282733371685</v>
      </c>
      <c r="F327" s="16">
        <f t="shared" ca="1" si="11"/>
        <v>19.856899841021118</v>
      </c>
    </row>
    <row r="328" spans="5:6" x14ac:dyDescent="0.25">
      <c r="E328" s="16">
        <f t="shared" ca="1" si="10"/>
        <v>9.6558867326886122E-2</v>
      </c>
      <c r="F328" s="16">
        <f t="shared" ca="1" si="11"/>
        <v>5.4662278877478876</v>
      </c>
    </row>
    <row r="329" spans="5:6" x14ac:dyDescent="0.25">
      <c r="E329" s="16">
        <f t="shared" ca="1" si="10"/>
        <v>0.13580325765118029</v>
      </c>
      <c r="F329" s="16">
        <f t="shared" ca="1" si="11"/>
        <v>6.6901048838852661</v>
      </c>
    </row>
    <row r="330" spans="5:6" x14ac:dyDescent="0.25">
      <c r="E330" s="16">
        <f t="shared" ca="1" si="10"/>
        <v>0.20806407464376686</v>
      </c>
      <c r="F330" s="16">
        <f t="shared" ca="1" si="11"/>
        <v>8.9070506778148104</v>
      </c>
    </row>
    <row r="331" spans="5:6" x14ac:dyDescent="0.25">
      <c r="E331" s="16">
        <f t="shared" ca="1" si="10"/>
        <v>0.92422128487794086</v>
      </c>
      <c r="F331" s="16">
        <f t="shared" ca="1" si="11"/>
        <v>84.272195172798604</v>
      </c>
    </row>
    <row r="332" spans="5:6" x14ac:dyDescent="0.25">
      <c r="E332" s="16">
        <f t="shared" ca="1" si="10"/>
        <v>0.53228335926834158</v>
      </c>
      <c r="F332" s="16">
        <f t="shared" ca="1" si="11"/>
        <v>21.780409157478928</v>
      </c>
    </row>
    <row r="333" spans="5:6" x14ac:dyDescent="0.25">
      <c r="E333" s="16">
        <f t="shared" ca="1" si="10"/>
        <v>3.9497802917646707E-2</v>
      </c>
      <c r="F333" s="16">
        <f t="shared" ca="1" si="11"/>
        <v>3.4675775486092832</v>
      </c>
    </row>
    <row r="334" spans="5:6" x14ac:dyDescent="0.25">
      <c r="E334" s="16">
        <f t="shared" ca="1" si="10"/>
        <v>0.91888576213695106</v>
      </c>
      <c r="F334" s="16">
        <f t="shared" ca="1" si="11"/>
        <v>81.256903574536892</v>
      </c>
    </row>
    <row r="335" spans="5:6" x14ac:dyDescent="0.25">
      <c r="E335" s="16">
        <f t="shared" ca="1" si="10"/>
        <v>0.86318975568378076</v>
      </c>
      <c r="F335" s="16">
        <f t="shared" ca="1" si="11"/>
        <v>60.025110350560311</v>
      </c>
    </row>
    <row r="336" spans="5:6" x14ac:dyDescent="0.25">
      <c r="E336" s="16">
        <f t="shared" ca="1" si="10"/>
        <v>0.89503580732887189</v>
      </c>
      <c r="F336" s="16">
        <f t="shared" ca="1" si="11"/>
        <v>70.369672648414593</v>
      </c>
    </row>
    <row r="337" spans="5:6" x14ac:dyDescent="0.25">
      <c r="E337" s="16">
        <f t="shared" ca="1" si="10"/>
        <v>0.62477904945751739</v>
      </c>
      <c r="F337" s="16">
        <f t="shared" ca="1" si="11"/>
        <v>27.606651366381314</v>
      </c>
    </row>
    <row r="338" spans="5:6" x14ac:dyDescent="0.25">
      <c r="E338" s="16">
        <f t="shared" ca="1" si="10"/>
        <v>0.41845785337245189</v>
      </c>
      <c r="F338" s="16">
        <f t="shared" ca="1" si="11"/>
        <v>16.348885982274584</v>
      </c>
    </row>
    <row r="339" spans="5:6" x14ac:dyDescent="0.25">
      <c r="E339" s="16">
        <f t="shared" ca="1" si="10"/>
        <v>0.36514229587117197</v>
      </c>
      <c r="F339" s="16">
        <f t="shared" ca="1" si="11"/>
        <v>14.22858564252522</v>
      </c>
    </row>
    <row r="340" spans="5:6" x14ac:dyDescent="0.25">
      <c r="E340" s="16">
        <f t="shared" ca="1" si="10"/>
        <v>2.2093588862609925E-2</v>
      </c>
      <c r="F340" s="16">
        <f t="shared" ca="1" si="11"/>
        <v>2.6850225703602946</v>
      </c>
    </row>
    <row r="341" spans="5:6" x14ac:dyDescent="0.25">
      <c r="E341" s="16">
        <f t="shared" ca="1" si="10"/>
        <v>5.3436407834875688E-2</v>
      </c>
      <c r="F341" s="16">
        <f t="shared" ca="1" si="11"/>
        <v>4.0051871196891806</v>
      </c>
    </row>
    <row r="342" spans="5:6" x14ac:dyDescent="0.25">
      <c r="E342" s="16">
        <f t="shared" ca="1" si="10"/>
        <v>0.43090924937035879</v>
      </c>
      <c r="F342" s="16">
        <f t="shared" ca="1" si="11"/>
        <v>16.87680580807822</v>
      </c>
    </row>
    <row r="343" spans="5:6" x14ac:dyDescent="0.25">
      <c r="E343" s="16">
        <f t="shared" ca="1" si="10"/>
        <v>0.76316688090689666</v>
      </c>
      <c r="F343" s="16">
        <f t="shared" ca="1" si="11"/>
        <v>41.121315695256854</v>
      </c>
    </row>
    <row r="344" spans="5:6" x14ac:dyDescent="0.25">
      <c r="E344" s="16">
        <f t="shared" ca="1" si="10"/>
        <v>4.7149827400677746E-2</v>
      </c>
      <c r="F344" s="16">
        <f t="shared" ca="1" si="11"/>
        <v>3.7691879252031382</v>
      </c>
    </row>
    <row r="345" spans="5:6" x14ac:dyDescent="0.25">
      <c r="E345" s="16">
        <f t="shared" ca="1" si="10"/>
        <v>0.35500926491857898</v>
      </c>
      <c r="F345" s="16">
        <f t="shared" ca="1" si="11"/>
        <v>13.848387455734818</v>
      </c>
    </row>
    <row r="346" spans="5:6" x14ac:dyDescent="0.25">
      <c r="E346" s="16">
        <f t="shared" ca="1" si="10"/>
        <v>0.84236844538286737</v>
      </c>
      <c r="F346" s="16">
        <f t="shared" ca="1" si="11"/>
        <v>54.830119100531263</v>
      </c>
    </row>
    <row r="347" spans="5:6" x14ac:dyDescent="0.25">
      <c r="E347" s="16">
        <f t="shared" ca="1" si="10"/>
        <v>0.43814281620141882</v>
      </c>
      <c r="F347" s="16">
        <f t="shared" ca="1" si="11"/>
        <v>17.189873648831263</v>
      </c>
    </row>
    <row r="348" spans="5:6" x14ac:dyDescent="0.25">
      <c r="E348" s="16">
        <f t="shared" ca="1" si="10"/>
        <v>0.83316238226658801</v>
      </c>
      <c r="F348" s="16">
        <f t="shared" ca="1" si="11"/>
        <v>52.811954716845079</v>
      </c>
    </row>
    <row r="349" spans="5:6" x14ac:dyDescent="0.25">
      <c r="E349" s="16">
        <f t="shared" ca="1" si="10"/>
        <v>0.62476397857021304</v>
      </c>
      <c r="F349" s="16">
        <f t="shared" ca="1" si="11"/>
        <v>27.605554388810372</v>
      </c>
    </row>
    <row r="350" spans="5:6" x14ac:dyDescent="0.25">
      <c r="E350" s="16">
        <f t="shared" ca="1" si="10"/>
        <v>0.93519967907741386</v>
      </c>
      <c r="F350" s="16">
        <f t="shared" ca="1" si="11"/>
        <v>91.439595724666717</v>
      </c>
    </row>
    <row r="351" spans="5:6" x14ac:dyDescent="0.25">
      <c r="E351" s="16">
        <f t="shared" ca="1" si="10"/>
        <v>2.7616118546972324E-2</v>
      </c>
      <c r="F351" s="16">
        <f t="shared" ca="1" si="11"/>
        <v>2.9533944620791526</v>
      </c>
    </row>
    <row r="352" spans="5:6" x14ac:dyDescent="0.25">
      <c r="E352" s="16">
        <f t="shared" ca="1" si="10"/>
        <v>1.5265569774161381E-2</v>
      </c>
      <c r="F352" s="16">
        <f t="shared" ca="1" si="11"/>
        <v>2.3091267994476654</v>
      </c>
    </row>
    <row r="353" spans="5:6" x14ac:dyDescent="0.25">
      <c r="E353" s="16">
        <f t="shared" ca="1" si="10"/>
        <v>7.027452483739649E-2</v>
      </c>
      <c r="F353" s="16">
        <f t="shared" ca="1" si="11"/>
        <v>4.6008933889824633</v>
      </c>
    </row>
    <row r="354" spans="5:6" x14ac:dyDescent="0.25">
      <c r="E354" s="16">
        <f t="shared" ca="1" si="10"/>
        <v>0.79872804906941031</v>
      </c>
      <c r="F354" s="16">
        <f t="shared" ca="1" si="11"/>
        <v>46.390123565486739</v>
      </c>
    </row>
    <row r="355" spans="5:6" x14ac:dyDescent="0.25">
      <c r="E355" s="16">
        <f t="shared" ca="1" si="10"/>
        <v>0.87082408961009994</v>
      </c>
      <c r="F355" s="16">
        <f t="shared" ca="1" si="11"/>
        <v>62.196285837793823</v>
      </c>
    </row>
    <row r="356" spans="5:6" x14ac:dyDescent="0.25">
      <c r="E356" s="16">
        <f t="shared" ca="1" si="10"/>
        <v>0.22619708334286226</v>
      </c>
      <c r="F356" s="16">
        <f t="shared" ca="1" si="11"/>
        <v>9.4741820545574775</v>
      </c>
    </row>
    <row r="357" spans="5:6" x14ac:dyDescent="0.25">
      <c r="E357" s="16">
        <f t="shared" ca="1" si="10"/>
        <v>0.21661789775774487</v>
      </c>
      <c r="F357" s="16">
        <f t="shared" ca="1" si="11"/>
        <v>9.1736335503359534</v>
      </c>
    </row>
    <row r="358" spans="5:6" x14ac:dyDescent="0.25">
      <c r="E358" s="16">
        <f t="shared" ca="1" si="10"/>
        <v>0.71334813212597981</v>
      </c>
      <c r="F358" s="16">
        <f t="shared" ca="1" si="11"/>
        <v>35.275638851806512</v>
      </c>
    </row>
    <row r="359" spans="5:6" x14ac:dyDescent="0.25">
      <c r="E359" s="16">
        <f t="shared" ca="1" si="10"/>
        <v>0.76130497921585116</v>
      </c>
      <c r="F359" s="16">
        <f t="shared" ca="1" si="11"/>
        <v>40.874508179192482</v>
      </c>
    </row>
    <row r="360" spans="5:6" x14ac:dyDescent="0.25">
      <c r="E360" s="16">
        <f t="shared" ca="1" si="10"/>
        <v>0.64108987535883966</v>
      </c>
      <c r="F360" s="16">
        <f t="shared" ca="1" si="11"/>
        <v>28.828760234815473</v>
      </c>
    </row>
    <row r="361" spans="5:6" x14ac:dyDescent="0.25">
      <c r="E361" s="16">
        <f t="shared" ca="1" si="10"/>
        <v>0.60089697665791986</v>
      </c>
      <c r="F361" s="16">
        <f t="shared" ca="1" si="11"/>
        <v>25.936973571877829</v>
      </c>
    </row>
    <row r="362" spans="5:6" x14ac:dyDescent="0.25">
      <c r="E362" s="16">
        <f t="shared" ca="1" si="10"/>
        <v>0.81724559438248845</v>
      </c>
      <c r="F362" s="16">
        <f t="shared" ca="1" si="11"/>
        <v>49.646010560141839</v>
      </c>
    </row>
    <row r="363" spans="5:6" x14ac:dyDescent="0.25">
      <c r="E363" s="16">
        <f t="shared" ca="1" si="10"/>
        <v>0.85716695259903508</v>
      </c>
      <c r="F363" s="16">
        <f t="shared" ca="1" si="11"/>
        <v>58.421111028499297</v>
      </c>
    </row>
    <row r="364" spans="5:6" x14ac:dyDescent="0.25">
      <c r="E364" s="16">
        <f t="shared" ca="1" si="10"/>
        <v>0.92477823904985124</v>
      </c>
      <c r="F364" s="16">
        <f t="shared" ca="1" si="11"/>
        <v>84.60273820131961</v>
      </c>
    </row>
    <row r="365" spans="5:6" x14ac:dyDescent="0.25">
      <c r="E365" s="16">
        <f t="shared" ca="1" si="10"/>
        <v>0.83790762620554382</v>
      </c>
      <c r="F365" s="16">
        <f t="shared" ca="1" si="11"/>
        <v>53.833437137864493</v>
      </c>
    </row>
    <row r="366" spans="5:6" x14ac:dyDescent="0.25">
      <c r="E366" s="16">
        <f t="shared" ca="1" si="10"/>
        <v>1.0818361823500378E-2</v>
      </c>
      <c r="F366" s="16">
        <f t="shared" ca="1" si="11"/>
        <v>2.0204385923539592</v>
      </c>
    </row>
    <row r="367" spans="5:6" x14ac:dyDescent="0.25">
      <c r="E367" s="16">
        <f t="shared" ca="1" si="10"/>
        <v>0.87839076403046756</v>
      </c>
      <c r="F367" s="16">
        <f t="shared" ca="1" si="11"/>
        <v>64.520302187116457</v>
      </c>
    </row>
    <row r="368" spans="5:6" x14ac:dyDescent="0.25">
      <c r="E368" s="16">
        <f t="shared" ca="1" si="10"/>
        <v>3.5719489134885318E-2</v>
      </c>
      <c r="F368" s="16">
        <f t="shared" ca="1" si="11"/>
        <v>3.3112413174010293</v>
      </c>
    </row>
    <row r="369" spans="5:6" x14ac:dyDescent="0.25">
      <c r="E369" s="16">
        <f t="shared" ca="1" si="10"/>
        <v>0.96306881595792393</v>
      </c>
      <c r="F369" s="16">
        <f t="shared" ca="1" si="11"/>
        <v>119.99678796369832</v>
      </c>
    </row>
    <row r="370" spans="5:6" x14ac:dyDescent="0.25">
      <c r="E370" s="16">
        <f t="shared" ca="1" si="10"/>
        <v>0.23383517435351153</v>
      </c>
      <c r="F370" s="16">
        <f t="shared" ca="1" si="11"/>
        <v>9.7155261433326725</v>
      </c>
    </row>
    <row r="371" spans="5:6" x14ac:dyDescent="0.25">
      <c r="E371" s="16">
        <f t="shared" ca="1" si="10"/>
        <v>0.87621306930908782</v>
      </c>
      <c r="F371" s="16">
        <f t="shared" ca="1" si="11"/>
        <v>63.83249297838767</v>
      </c>
    </row>
    <row r="372" spans="5:6" x14ac:dyDescent="0.25">
      <c r="E372" s="16">
        <f t="shared" ca="1" si="10"/>
        <v>0.87491981426590559</v>
      </c>
      <c r="F372" s="16">
        <f t="shared" ca="1" si="11"/>
        <v>63.431459152173773</v>
      </c>
    </row>
    <row r="373" spans="5:6" x14ac:dyDescent="0.25">
      <c r="E373" s="16">
        <f t="shared" ca="1" si="10"/>
        <v>0.45881144436496246</v>
      </c>
      <c r="F373" s="16">
        <f t="shared" ca="1" si="11"/>
        <v>18.111941891484371</v>
      </c>
    </row>
    <row r="374" spans="5:6" x14ac:dyDescent="0.25">
      <c r="E374" s="16">
        <f t="shared" ca="1" si="10"/>
        <v>0.54138977452879344</v>
      </c>
      <c r="F374" s="16">
        <f t="shared" ca="1" si="11"/>
        <v>22.285485800170211</v>
      </c>
    </row>
    <row r="375" spans="5:6" x14ac:dyDescent="0.25">
      <c r="E375" s="16">
        <f t="shared" ca="1" si="10"/>
        <v>0.35573006338675051</v>
      </c>
      <c r="F375" s="16">
        <f t="shared" ca="1" si="11"/>
        <v>13.875215546219835</v>
      </c>
    </row>
    <row r="376" spans="5:6" x14ac:dyDescent="0.25">
      <c r="E376" s="16">
        <f t="shared" ca="1" si="10"/>
        <v>0.54022624505974537</v>
      </c>
      <c r="F376" s="16">
        <f t="shared" ca="1" si="11"/>
        <v>22.220242918052289</v>
      </c>
    </row>
    <row r="377" spans="5:6" x14ac:dyDescent="0.25">
      <c r="E377" s="16">
        <f t="shared" ca="1" si="10"/>
        <v>0.70083598436835015</v>
      </c>
      <c r="F377" s="16">
        <f t="shared" ca="1" si="11"/>
        <v>34.015163476384593</v>
      </c>
    </row>
    <row r="378" spans="5:6" x14ac:dyDescent="0.25">
      <c r="E378" s="16">
        <f t="shared" ca="1" si="10"/>
        <v>0.5772891899629049</v>
      </c>
      <c r="F378" s="16">
        <f t="shared" ca="1" si="11"/>
        <v>24.409279680649746</v>
      </c>
    </row>
    <row r="379" spans="5:6" x14ac:dyDescent="0.25">
      <c r="E379" s="16">
        <f t="shared" ca="1" si="10"/>
        <v>0.22213563729897867</v>
      </c>
      <c r="F379" s="16">
        <f t="shared" ca="1" si="11"/>
        <v>9.3464776138666128</v>
      </c>
    </row>
    <row r="380" spans="5:6" x14ac:dyDescent="0.25">
      <c r="E380" s="16">
        <f t="shared" ca="1" si="10"/>
        <v>0.41869457982426839</v>
      </c>
      <c r="F380" s="16">
        <f t="shared" ca="1" si="11"/>
        <v>16.358797268254701</v>
      </c>
    </row>
    <row r="381" spans="5:6" x14ac:dyDescent="0.25">
      <c r="E381" s="16">
        <f t="shared" ca="1" si="10"/>
        <v>0.36452436115319986</v>
      </c>
      <c r="F381" s="16">
        <f t="shared" ca="1" si="11"/>
        <v>14.205209728359558</v>
      </c>
    </row>
    <row r="382" spans="5:6" x14ac:dyDescent="0.25">
      <c r="E382" s="16">
        <f t="shared" ca="1" si="10"/>
        <v>0.14507557912101476</v>
      </c>
      <c r="F382" s="16">
        <f t="shared" ca="1" si="11"/>
        <v>6.9741462871764472</v>
      </c>
    </row>
    <row r="383" spans="5:6" x14ac:dyDescent="0.25">
      <c r="E383" s="16">
        <f t="shared" ca="1" si="10"/>
        <v>0.95544533755019689</v>
      </c>
      <c r="F383" s="16">
        <f t="shared" ca="1" si="11"/>
        <v>109.95980040729985</v>
      </c>
    </row>
    <row r="384" spans="5:6" x14ac:dyDescent="0.25">
      <c r="E384" s="16">
        <f t="shared" ca="1" si="10"/>
        <v>0.96069966415422137</v>
      </c>
      <c r="F384" s="16">
        <f t="shared" ca="1" si="11"/>
        <v>116.61333624230708</v>
      </c>
    </row>
    <row r="385" spans="5:6" x14ac:dyDescent="0.25">
      <c r="E385" s="16">
        <f t="shared" ca="1" si="10"/>
        <v>0.1983916305725566</v>
      </c>
      <c r="F385" s="16">
        <f t="shared" ca="1" si="11"/>
        <v>8.6073788666479434</v>
      </c>
    </row>
    <row r="386" spans="5:6" x14ac:dyDescent="0.25">
      <c r="E386" s="16">
        <f t="shared" ca="1" si="10"/>
        <v>1.3729991717346235E-2</v>
      </c>
      <c r="F386" s="16">
        <f t="shared" ca="1" si="11"/>
        <v>2.2146268250537009</v>
      </c>
    </row>
    <row r="387" spans="5:6" x14ac:dyDescent="0.25">
      <c r="E387" s="16">
        <f t="shared" ca="1" si="10"/>
        <v>0.86657439765436117</v>
      </c>
      <c r="F387" s="16">
        <f t="shared" ca="1" si="11"/>
        <v>60.967632337867308</v>
      </c>
    </row>
    <row r="388" spans="5:6" x14ac:dyDescent="0.25">
      <c r="E388" s="16">
        <f t="shared" ref="E388:E451" ca="1" si="12">RAND()</f>
        <v>0.41393401448373746</v>
      </c>
      <c r="F388" s="16">
        <f t="shared" ref="F388:F451" ca="1" si="13">_xlfn.LOGNORM.INV(E388,$C$3,$C$4)</f>
        <v>16.160391754872737</v>
      </c>
    </row>
    <row r="389" spans="5:6" x14ac:dyDescent="0.25">
      <c r="E389" s="16">
        <f t="shared" ca="1" si="12"/>
        <v>0.76052512630765257</v>
      </c>
      <c r="F389" s="16">
        <f t="shared" ca="1" si="13"/>
        <v>40.771885781388505</v>
      </c>
    </row>
    <row r="390" spans="5:6" x14ac:dyDescent="0.25">
      <c r="E390" s="16">
        <f t="shared" ca="1" si="12"/>
        <v>0.77485213546727205</v>
      </c>
      <c r="F390" s="16">
        <f t="shared" ca="1" si="13"/>
        <v>42.730890627345396</v>
      </c>
    </row>
    <row r="391" spans="5:6" x14ac:dyDescent="0.25">
      <c r="E391" s="16">
        <f t="shared" ca="1" si="12"/>
        <v>0.9083617685117914</v>
      </c>
      <c r="F391" s="16">
        <f t="shared" ca="1" si="13"/>
        <v>76.0000705604118</v>
      </c>
    </row>
    <row r="392" spans="5:6" x14ac:dyDescent="0.25">
      <c r="E392" s="16">
        <f t="shared" ca="1" si="12"/>
        <v>0.39363586264130657</v>
      </c>
      <c r="F392" s="16">
        <f t="shared" ca="1" si="13"/>
        <v>15.335108801780621</v>
      </c>
    </row>
    <row r="393" spans="5:6" x14ac:dyDescent="0.25">
      <c r="E393" s="16">
        <f t="shared" ca="1" si="12"/>
        <v>0.37959122406025925</v>
      </c>
      <c r="F393" s="16">
        <f t="shared" ca="1" si="13"/>
        <v>14.782520625503496</v>
      </c>
    </row>
    <row r="394" spans="5:6" x14ac:dyDescent="0.25">
      <c r="E394" s="16">
        <f t="shared" ca="1" si="12"/>
        <v>3.8747779002802352E-3</v>
      </c>
      <c r="F394" s="16">
        <f t="shared" ca="1" si="13"/>
        <v>1.4010320163467427</v>
      </c>
    </row>
    <row r="395" spans="5:6" x14ac:dyDescent="0.25">
      <c r="E395" s="16">
        <f t="shared" ca="1" si="12"/>
        <v>0.18790856109535392</v>
      </c>
      <c r="F395" s="16">
        <f t="shared" ca="1" si="13"/>
        <v>8.284367770242552</v>
      </c>
    </row>
    <row r="396" spans="5:6" x14ac:dyDescent="0.25">
      <c r="E396" s="16">
        <f t="shared" ca="1" si="12"/>
        <v>0.97176451076085246</v>
      </c>
      <c r="F396" s="16">
        <f t="shared" ca="1" si="13"/>
        <v>135.28494220648821</v>
      </c>
    </row>
    <row r="397" spans="5:6" x14ac:dyDescent="0.25">
      <c r="E397" s="16">
        <f t="shared" ca="1" si="12"/>
        <v>0.14199832421512426</v>
      </c>
      <c r="F397" s="16">
        <f t="shared" ca="1" si="13"/>
        <v>6.8799793724861429</v>
      </c>
    </row>
    <row r="398" spans="5:6" x14ac:dyDescent="0.25">
      <c r="E398" s="16">
        <f t="shared" ca="1" si="12"/>
        <v>0.3330241672952019</v>
      </c>
      <c r="F398" s="16">
        <f t="shared" ca="1" si="13"/>
        <v>13.045226125387234</v>
      </c>
    </row>
    <row r="399" spans="5:6" x14ac:dyDescent="0.25">
      <c r="E399" s="16">
        <f t="shared" ca="1" si="12"/>
        <v>2.5185447110982917E-2</v>
      </c>
      <c r="F399" s="16">
        <f t="shared" ca="1" si="13"/>
        <v>2.8382827688396755</v>
      </c>
    </row>
    <row r="400" spans="5:6" x14ac:dyDescent="0.25">
      <c r="E400" s="16">
        <f t="shared" ca="1" si="12"/>
        <v>1.8882066810986364E-2</v>
      </c>
      <c r="F400" s="16">
        <f t="shared" ca="1" si="13"/>
        <v>2.5158087771528908</v>
      </c>
    </row>
    <row r="401" spans="5:6" x14ac:dyDescent="0.25">
      <c r="E401" s="16">
        <f t="shared" ca="1" si="12"/>
        <v>0.75717162366675927</v>
      </c>
      <c r="F401" s="16">
        <f t="shared" ca="1" si="13"/>
        <v>40.335556668744509</v>
      </c>
    </row>
    <row r="402" spans="5:6" x14ac:dyDescent="0.25">
      <c r="E402" s="16">
        <f t="shared" ca="1" si="12"/>
        <v>0.14653862636167025</v>
      </c>
      <c r="F402" s="16">
        <f t="shared" ca="1" si="13"/>
        <v>7.0188900308187891</v>
      </c>
    </row>
    <row r="403" spans="5:6" x14ac:dyDescent="0.25">
      <c r="E403" s="16">
        <f t="shared" ca="1" si="12"/>
        <v>0.14094105037415605</v>
      </c>
      <c r="F403" s="16">
        <f t="shared" ca="1" si="13"/>
        <v>6.8476054882589201</v>
      </c>
    </row>
    <row r="404" spans="5:6" x14ac:dyDescent="0.25">
      <c r="E404" s="16">
        <f t="shared" ca="1" si="12"/>
        <v>0.26479909757549214</v>
      </c>
      <c r="F404" s="16">
        <f t="shared" ca="1" si="13"/>
        <v>10.712170300568907</v>
      </c>
    </row>
    <row r="405" spans="5:6" x14ac:dyDescent="0.25">
      <c r="E405" s="16">
        <f t="shared" ca="1" si="12"/>
        <v>0.29608310776593727</v>
      </c>
      <c r="F405" s="16">
        <f t="shared" ca="1" si="13"/>
        <v>11.755255900200156</v>
      </c>
    </row>
    <row r="406" spans="5:6" x14ac:dyDescent="0.25">
      <c r="E406" s="16">
        <f t="shared" ca="1" si="12"/>
        <v>0.22928214998516649</v>
      </c>
      <c r="F406" s="16">
        <f t="shared" ca="1" si="13"/>
        <v>9.57147188942551</v>
      </c>
    </row>
    <row r="407" spans="5:6" x14ac:dyDescent="0.25">
      <c r="E407" s="16">
        <f t="shared" ca="1" si="12"/>
        <v>0.71703620986756011</v>
      </c>
      <c r="F407" s="16">
        <f t="shared" ca="1" si="13"/>
        <v>35.661063600022281</v>
      </c>
    </row>
    <row r="408" spans="5:6" x14ac:dyDescent="0.25">
      <c r="E408" s="16">
        <f t="shared" ca="1" si="12"/>
        <v>0.73050676813023274</v>
      </c>
      <c r="F408" s="16">
        <f t="shared" ca="1" si="13"/>
        <v>37.127070802570131</v>
      </c>
    </row>
    <row r="409" spans="5:6" x14ac:dyDescent="0.25">
      <c r="E409" s="16">
        <f t="shared" ca="1" si="12"/>
        <v>0.89638429543865705</v>
      </c>
      <c r="F409" s="16">
        <f t="shared" ca="1" si="13"/>
        <v>70.89606723908868</v>
      </c>
    </row>
    <row r="410" spans="5:6" x14ac:dyDescent="0.25">
      <c r="E410" s="16">
        <f t="shared" ca="1" si="12"/>
        <v>0.46246526006416899</v>
      </c>
      <c r="F410" s="16">
        <f t="shared" ca="1" si="13"/>
        <v>18.279406869015933</v>
      </c>
    </row>
    <row r="411" spans="5:6" x14ac:dyDescent="0.25">
      <c r="E411" s="16">
        <f t="shared" ca="1" si="12"/>
        <v>0.73988605677117936</v>
      </c>
      <c r="F411" s="16">
        <f t="shared" ca="1" si="13"/>
        <v>38.206060864758442</v>
      </c>
    </row>
    <row r="412" spans="5:6" x14ac:dyDescent="0.25">
      <c r="E412" s="16">
        <f t="shared" ca="1" si="12"/>
        <v>0.15701438047646687</v>
      </c>
      <c r="F412" s="16">
        <f t="shared" ca="1" si="13"/>
        <v>7.338948386781702</v>
      </c>
    </row>
    <row r="413" spans="5:6" x14ac:dyDescent="0.25">
      <c r="E413" s="16">
        <f t="shared" ca="1" si="12"/>
        <v>0.14763533733940759</v>
      </c>
      <c r="F413" s="16">
        <f t="shared" ca="1" si="13"/>
        <v>7.0524205536535431</v>
      </c>
    </row>
    <row r="414" spans="5:6" x14ac:dyDescent="0.25">
      <c r="E414" s="16">
        <f t="shared" ca="1" si="12"/>
        <v>0.59517883982478204</v>
      </c>
      <c r="F414" s="16">
        <f t="shared" ca="1" si="13"/>
        <v>25.55639265854434</v>
      </c>
    </row>
    <row r="415" spans="5:6" x14ac:dyDescent="0.25">
      <c r="E415" s="16">
        <f t="shared" ca="1" si="12"/>
        <v>0.91743594026171094</v>
      </c>
      <c r="F415" s="16">
        <f t="shared" ca="1" si="13"/>
        <v>80.481658393619583</v>
      </c>
    </row>
    <row r="416" spans="5:6" x14ac:dyDescent="0.25">
      <c r="E416" s="16">
        <f t="shared" ca="1" si="12"/>
        <v>0.28484127519659119</v>
      </c>
      <c r="F416" s="16">
        <f t="shared" ca="1" si="13"/>
        <v>11.375716081549363</v>
      </c>
    </row>
    <row r="417" spans="5:6" x14ac:dyDescent="0.25">
      <c r="E417" s="16">
        <f t="shared" ca="1" si="12"/>
        <v>0.67488398918619019</v>
      </c>
      <c r="F417" s="16">
        <f t="shared" ca="1" si="13"/>
        <v>31.608936617999376</v>
      </c>
    </row>
    <row r="418" spans="5:6" x14ac:dyDescent="0.25">
      <c r="E418" s="16">
        <f t="shared" ca="1" si="12"/>
        <v>0.65194809156199307</v>
      </c>
      <c r="F418" s="16">
        <f t="shared" ca="1" si="13"/>
        <v>29.683319880784417</v>
      </c>
    </row>
    <row r="419" spans="5:6" x14ac:dyDescent="0.25">
      <c r="E419" s="16">
        <f t="shared" ca="1" si="12"/>
        <v>3.6597015264942523E-2</v>
      </c>
      <c r="F419" s="16">
        <f t="shared" ca="1" si="13"/>
        <v>3.3480600259538651</v>
      </c>
    </row>
    <row r="420" spans="5:6" x14ac:dyDescent="0.25">
      <c r="E420" s="16">
        <f t="shared" ca="1" si="12"/>
        <v>0.66480982017820489</v>
      </c>
      <c r="F420" s="16">
        <f t="shared" ca="1" si="13"/>
        <v>30.741884598228026</v>
      </c>
    </row>
    <row r="421" spans="5:6" x14ac:dyDescent="0.25">
      <c r="E421" s="16">
        <f t="shared" ca="1" si="12"/>
        <v>0.61255403353462812</v>
      </c>
      <c r="F421" s="16">
        <f t="shared" ca="1" si="13"/>
        <v>26.735224549066984</v>
      </c>
    </row>
    <row r="422" spans="5:6" x14ac:dyDescent="0.25">
      <c r="E422" s="16">
        <f t="shared" ca="1" si="12"/>
        <v>0.6008870226795282</v>
      </c>
      <c r="F422" s="16">
        <f t="shared" ca="1" si="13"/>
        <v>25.936304930669177</v>
      </c>
    </row>
    <row r="423" spans="5:6" x14ac:dyDescent="0.25">
      <c r="E423" s="16">
        <f t="shared" ca="1" si="12"/>
        <v>1.0485977387705292E-3</v>
      </c>
      <c r="F423" s="16">
        <f t="shared" ca="1" si="13"/>
        <v>0.92671306127964725</v>
      </c>
    </row>
    <row r="424" spans="5:6" x14ac:dyDescent="0.25">
      <c r="E424" s="16">
        <f t="shared" ca="1" si="12"/>
        <v>0.76320787796785439</v>
      </c>
      <c r="F424" s="16">
        <f t="shared" ca="1" si="13"/>
        <v>41.126778866682457</v>
      </c>
    </row>
    <row r="425" spans="5:6" x14ac:dyDescent="0.25">
      <c r="E425" s="16">
        <f t="shared" ca="1" si="12"/>
        <v>0.26965248792737306</v>
      </c>
      <c r="F425" s="16">
        <f t="shared" ca="1" si="13"/>
        <v>10.871401864556614</v>
      </c>
    </row>
    <row r="426" spans="5:6" x14ac:dyDescent="0.25">
      <c r="E426" s="16">
        <f t="shared" ca="1" si="12"/>
        <v>0.17640122445026563</v>
      </c>
      <c r="F426" s="16">
        <f t="shared" ca="1" si="13"/>
        <v>7.9314257512751345</v>
      </c>
    </row>
    <row r="427" spans="5:6" x14ac:dyDescent="0.25">
      <c r="E427" s="16">
        <f t="shared" ca="1" si="12"/>
        <v>0.1680838476812867</v>
      </c>
      <c r="F427" s="16">
        <f t="shared" ca="1" si="13"/>
        <v>7.6770477398175609</v>
      </c>
    </row>
    <row r="428" spans="5:6" x14ac:dyDescent="0.25">
      <c r="E428" s="16">
        <f t="shared" ca="1" si="12"/>
        <v>0.55305927085548612</v>
      </c>
      <c r="F428" s="16">
        <f t="shared" ca="1" si="13"/>
        <v>22.951755359757268</v>
      </c>
    </row>
    <row r="429" spans="5:6" x14ac:dyDescent="0.25">
      <c r="E429" s="16">
        <f t="shared" ca="1" si="12"/>
        <v>8.0053023316668637E-2</v>
      </c>
      <c r="F429" s="16">
        <f t="shared" ca="1" si="13"/>
        <v>4.9297338978276599</v>
      </c>
    </row>
    <row r="430" spans="5:6" x14ac:dyDescent="0.25">
      <c r="E430" s="16">
        <f t="shared" ca="1" si="12"/>
        <v>0.91499371167297872</v>
      </c>
      <c r="F430" s="16">
        <f t="shared" ca="1" si="13"/>
        <v>79.214819719710619</v>
      </c>
    </row>
    <row r="431" spans="5:6" x14ac:dyDescent="0.25">
      <c r="E431" s="16">
        <f t="shared" ca="1" si="12"/>
        <v>0.72704817340460748</v>
      </c>
      <c r="F431" s="16">
        <f t="shared" ca="1" si="13"/>
        <v>36.741604091678198</v>
      </c>
    </row>
    <row r="432" spans="5:6" x14ac:dyDescent="0.25">
      <c r="E432" s="16">
        <f t="shared" ca="1" si="12"/>
        <v>0.42389016307190297</v>
      </c>
      <c r="F432" s="16">
        <f t="shared" ca="1" si="13"/>
        <v>16.577538319657279</v>
      </c>
    </row>
    <row r="433" spans="5:6" x14ac:dyDescent="0.25">
      <c r="E433" s="16">
        <f t="shared" ca="1" si="12"/>
        <v>4.0389260640476987E-2</v>
      </c>
      <c r="F433" s="16">
        <f t="shared" ca="1" si="13"/>
        <v>3.5036782155437227</v>
      </c>
    </row>
    <row r="434" spans="5:6" x14ac:dyDescent="0.25">
      <c r="E434" s="16">
        <f t="shared" ca="1" si="12"/>
        <v>0.5451342937626289</v>
      </c>
      <c r="F434" s="16">
        <f t="shared" ca="1" si="13"/>
        <v>22.496895664187939</v>
      </c>
    </row>
    <row r="435" spans="5:6" x14ac:dyDescent="0.25">
      <c r="E435" s="16">
        <f t="shared" ca="1" si="12"/>
        <v>0.75914411440689167</v>
      </c>
      <c r="F435" s="16">
        <f t="shared" ca="1" si="13"/>
        <v>40.591231342243915</v>
      </c>
    </row>
    <row r="436" spans="5:6" x14ac:dyDescent="0.25">
      <c r="E436" s="16">
        <f t="shared" ca="1" si="12"/>
        <v>0.19848810719428289</v>
      </c>
      <c r="F436" s="16">
        <f t="shared" ca="1" si="13"/>
        <v>8.6103595626237155</v>
      </c>
    </row>
    <row r="437" spans="5:6" x14ac:dyDescent="0.25">
      <c r="E437" s="16">
        <f t="shared" ca="1" si="12"/>
        <v>0.85033015129408251</v>
      </c>
      <c r="F437" s="16">
        <f t="shared" ca="1" si="13"/>
        <v>56.704321426281609</v>
      </c>
    </row>
    <row r="438" spans="5:6" x14ac:dyDescent="0.25">
      <c r="E438" s="16">
        <f t="shared" ca="1" si="12"/>
        <v>0.83814282192910239</v>
      </c>
      <c r="F438" s="16">
        <f t="shared" ca="1" si="13"/>
        <v>53.885084682589898</v>
      </c>
    </row>
    <row r="439" spans="5:6" x14ac:dyDescent="0.25">
      <c r="E439" s="16">
        <f t="shared" ca="1" si="12"/>
        <v>0.843355818687751</v>
      </c>
      <c r="F439" s="16">
        <f t="shared" ca="1" si="13"/>
        <v>55.055735824964813</v>
      </c>
    </row>
    <row r="440" spans="5:6" x14ac:dyDescent="0.25">
      <c r="E440" s="16">
        <f t="shared" ca="1" si="12"/>
        <v>0.12089894953403879</v>
      </c>
      <c r="F440" s="16">
        <f t="shared" ca="1" si="13"/>
        <v>6.2307408257415746</v>
      </c>
    </row>
    <row r="441" spans="5:6" x14ac:dyDescent="0.25">
      <c r="E441" s="16">
        <f t="shared" ca="1" si="12"/>
        <v>5.636261103114848E-2</v>
      </c>
      <c r="F441" s="16">
        <f t="shared" ca="1" si="13"/>
        <v>4.1121166461974656</v>
      </c>
    </row>
    <row r="442" spans="5:6" x14ac:dyDescent="0.25">
      <c r="E442" s="16">
        <f t="shared" ca="1" si="12"/>
        <v>3.9584458622059504E-3</v>
      </c>
      <c r="F442" s="16">
        <f t="shared" ca="1" si="13"/>
        <v>1.4111517569863472</v>
      </c>
    </row>
    <row r="443" spans="5:6" x14ac:dyDescent="0.25">
      <c r="E443" s="16">
        <f t="shared" ca="1" si="12"/>
        <v>9.4521272277250601E-2</v>
      </c>
      <c r="F443" s="16">
        <f t="shared" ca="1" si="13"/>
        <v>5.4009951028266556</v>
      </c>
    </row>
    <row r="444" spans="5:6" x14ac:dyDescent="0.25">
      <c r="E444" s="16">
        <f t="shared" ca="1" si="12"/>
        <v>0.42560261602591021</v>
      </c>
      <c r="F444" s="16">
        <f t="shared" ca="1" si="13"/>
        <v>16.650148591989787</v>
      </c>
    </row>
    <row r="445" spans="5:6" x14ac:dyDescent="0.25">
      <c r="E445" s="16">
        <f t="shared" ca="1" si="12"/>
        <v>0.62952441462799724</v>
      </c>
      <c r="F445" s="16">
        <f t="shared" ca="1" si="13"/>
        <v>27.954942310854502</v>
      </c>
    </row>
    <row r="446" spans="5:6" x14ac:dyDescent="0.25">
      <c r="E446" s="16">
        <f t="shared" ca="1" si="12"/>
        <v>0.39620946650870326</v>
      </c>
      <c r="F446" s="16">
        <f t="shared" ca="1" si="13"/>
        <v>15.43795667589151</v>
      </c>
    </row>
    <row r="447" spans="5:6" x14ac:dyDescent="0.25">
      <c r="E447" s="16">
        <f t="shared" ca="1" si="12"/>
        <v>0.21383758750740367</v>
      </c>
      <c r="F447" s="16">
        <f t="shared" ca="1" si="13"/>
        <v>9.086809035798737</v>
      </c>
    </row>
    <row r="448" spans="5:6" x14ac:dyDescent="0.25">
      <c r="E448" s="16">
        <f t="shared" ca="1" si="12"/>
        <v>0.80530374624867396</v>
      </c>
      <c r="F448" s="16">
        <f t="shared" ca="1" si="13"/>
        <v>47.499518690683985</v>
      </c>
    </row>
    <row r="449" spans="5:6" x14ac:dyDescent="0.25">
      <c r="E449" s="16">
        <f t="shared" ca="1" si="12"/>
        <v>0.47941930103934893</v>
      </c>
      <c r="F449" s="16">
        <f t="shared" ca="1" si="13"/>
        <v>19.075197566607994</v>
      </c>
    </row>
    <row r="450" spans="5:6" x14ac:dyDescent="0.25">
      <c r="E450" s="16">
        <f t="shared" ca="1" si="12"/>
        <v>0.13174092888452171</v>
      </c>
      <c r="F450" s="16">
        <f t="shared" ca="1" si="13"/>
        <v>6.5653159986595275</v>
      </c>
    </row>
    <row r="451" spans="5:6" x14ac:dyDescent="0.25">
      <c r="E451" s="16">
        <f t="shared" ca="1" si="12"/>
        <v>0.21193920722061133</v>
      </c>
      <c r="F451" s="16">
        <f t="shared" ca="1" si="13"/>
        <v>9.0276245385425575</v>
      </c>
    </row>
    <row r="452" spans="5:6" x14ac:dyDescent="0.25">
      <c r="E452" s="16">
        <f t="shared" ref="E452:E515" ca="1" si="14">RAND()</f>
        <v>0.86543403217316806</v>
      </c>
      <c r="F452" s="16">
        <f t="shared" ref="F452:F515" ca="1" si="15">_xlfn.LOGNORM.INV(E452,$C$3,$C$4)</f>
        <v>60.646614983556091</v>
      </c>
    </row>
    <row r="453" spans="5:6" x14ac:dyDescent="0.25">
      <c r="E453" s="16">
        <f t="shared" ca="1" si="14"/>
        <v>0.33269990940359584</v>
      </c>
      <c r="F453" s="16">
        <f t="shared" ca="1" si="15"/>
        <v>13.03359108925155</v>
      </c>
    </row>
    <row r="454" spans="5:6" x14ac:dyDescent="0.25">
      <c r="E454" s="16">
        <f t="shared" ca="1" si="14"/>
        <v>3.1562742182601133E-2</v>
      </c>
      <c r="F454" s="16">
        <f t="shared" ca="1" si="15"/>
        <v>3.1320676596667099</v>
      </c>
    </row>
    <row r="455" spans="5:6" x14ac:dyDescent="0.25">
      <c r="E455" s="16">
        <f t="shared" ca="1" si="14"/>
        <v>0.20567404081956697</v>
      </c>
      <c r="F455" s="16">
        <f t="shared" ca="1" si="15"/>
        <v>8.8328382049092209</v>
      </c>
    </row>
    <row r="456" spans="5:6" x14ac:dyDescent="0.25">
      <c r="E456" s="16">
        <f t="shared" ca="1" si="14"/>
        <v>0.18597438531364896</v>
      </c>
      <c r="F456" s="16">
        <f t="shared" ca="1" si="15"/>
        <v>8.224940245404385</v>
      </c>
    </row>
    <row r="457" spans="5:6" x14ac:dyDescent="0.25">
      <c r="E457" s="16">
        <f t="shared" ca="1" si="14"/>
        <v>0.53243988632115935</v>
      </c>
      <c r="F457" s="16">
        <f t="shared" ca="1" si="15"/>
        <v>21.788984725221894</v>
      </c>
    </row>
    <row r="458" spans="5:6" x14ac:dyDescent="0.25">
      <c r="E458" s="16">
        <f t="shared" ca="1" si="14"/>
        <v>0.93219254956341535</v>
      </c>
      <c r="F458" s="16">
        <f t="shared" ca="1" si="15"/>
        <v>89.32857558079975</v>
      </c>
    </row>
    <row r="459" spans="5:6" x14ac:dyDescent="0.25">
      <c r="E459" s="16">
        <f t="shared" ca="1" si="14"/>
        <v>0.78633620494312517</v>
      </c>
      <c r="F459" s="16">
        <f t="shared" ca="1" si="15"/>
        <v>44.423695347752634</v>
      </c>
    </row>
    <row r="460" spans="5:6" x14ac:dyDescent="0.25">
      <c r="E460" s="16">
        <f t="shared" ca="1" si="14"/>
        <v>0.34848973716921083</v>
      </c>
      <c r="F460" s="16">
        <f t="shared" ca="1" si="15"/>
        <v>13.607198055127954</v>
      </c>
    </row>
    <row r="461" spans="5:6" x14ac:dyDescent="0.25">
      <c r="E461" s="16">
        <f t="shared" ca="1" si="14"/>
        <v>0.64001508248851191</v>
      </c>
      <c r="F461" s="16">
        <f t="shared" ca="1" si="15"/>
        <v>28.746013833671267</v>
      </c>
    </row>
    <row r="462" spans="5:6" x14ac:dyDescent="0.25">
      <c r="E462" s="16">
        <f t="shared" ca="1" si="14"/>
        <v>0.2864525467696436</v>
      </c>
      <c r="F462" s="16">
        <f t="shared" ca="1" si="15"/>
        <v>11.429775147984637</v>
      </c>
    </row>
    <row r="463" spans="5:6" x14ac:dyDescent="0.25">
      <c r="E463" s="16">
        <f t="shared" ca="1" si="14"/>
        <v>0.28813851675789981</v>
      </c>
      <c r="F463" s="16">
        <f t="shared" ca="1" si="15"/>
        <v>11.486460063147579</v>
      </c>
    </row>
    <row r="464" spans="5:6" x14ac:dyDescent="0.25">
      <c r="E464" s="16">
        <f t="shared" ca="1" si="14"/>
        <v>0.80322733572467797</v>
      </c>
      <c r="F464" s="16">
        <f t="shared" ca="1" si="15"/>
        <v>47.143943340551999</v>
      </c>
    </row>
    <row r="465" spans="5:6" x14ac:dyDescent="0.25">
      <c r="E465" s="16">
        <f t="shared" ca="1" si="14"/>
        <v>0.69402034555737147</v>
      </c>
      <c r="F465" s="16">
        <f t="shared" ca="1" si="15"/>
        <v>33.357367453791255</v>
      </c>
    </row>
    <row r="466" spans="5:6" x14ac:dyDescent="0.25">
      <c r="E466" s="16">
        <f t="shared" ca="1" si="14"/>
        <v>0.35987405437368014</v>
      </c>
      <c r="F466" s="16">
        <f t="shared" ca="1" si="15"/>
        <v>14.030093232841701</v>
      </c>
    </row>
    <row r="467" spans="5:6" x14ac:dyDescent="0.25">
      <c r="E467" s="16">
        <f t="shared" ca="1" si="14"/>
        <v>0.79291570314553095</v>
      </c>
      <c r="F467" s="16">
        <f t="shared" ca="1" si="15"/>
        <v>45.448499955728636</v>
      </c>
    </row>
    <row r="468" spans="5:6" x14ac:dyDescent="0.25">
      <c r="E468" s="16">
        <f t="shared" ca="1" si="14"/>
        <v>0.26171519373182683</v>
      </c>
      <c r="F468" s="16">
        <f t="shared" ca="1" si="15"/>
        <v>10.611448785453131</v>
      </c>
    </row>
    <row r="469" spans="5:6" x14ac:dyDescent="0.25">
      <c r="E469" s="16">
        <f t="shared" ca="1" si="14"/>
        <v>0.97840736831087682</v>
      </c>
      <c r="F469" s="16">
        <f t="shared" ca="1" si="15"/>
        <v>151.70134408875526</v>
      </c>
    </row>
    <row r="470" spans="5:6" x14ac:dyDescent="0.25">
      <c r="E470" s="16">
        <f t="shared" ca="1" si="14"/>
        <v>0.12289224813472832</v>
      </c>
      <c r="F470" s="16">
        <f t="shared" ca="1" si="15"/>
        <v>6.2924504479877417</v>
      </c>
    </row>
    <row r="471" spans="5:6" x14ac:dyDescent="0.25">
      <c r="E471" s="16">
        <f t="shared" ca="1" si="14"/>
        <v>0.29649731844249305</v>
      </c>
      <c r="F471" s="16">
        <f t="shared" ca="1" si="15"/>
        <v>11.769348133999488</v>
      </c>
    </row>
    <row r="472" spans="5:6" x14ac:dyDescent="0.25">
      <c r="E472" s="16">
        <f t="shared" ca="1" si="14"/>
        <v>0.7913915459754941</v>
      </c>
      <c r="F472" s="16">
        <f t="shared" ca="1" si="15"/>
        <v>45.207322361381237</v>
      </c>
    </row>
    <row r="473" spans="5:6" x14ac:dyDescent="0.25">
      <c r="E473" s="16">
        <f t="shared" ca="1" si="14"/>
        <v>0.78004907567351056</v>
      </c>
      <c r="F473" s="16">
        <f t="shared" ca="1" si="15"/>
        <v>43.482517840401279</v>
      </c>
    </row>
    <row r="474" spans="5:6" x14ac:dyDescent="0.25">
      <c r="E474" s="16">
        <f t="shared" ca="1" si="14"/>
        <v>0.22587921418274537</v>
      </c>
      <c r="F474" s="16">
        <f t="shared" ca="1" si="15"/>
        <v>9.4641720449226057</v>
      </c>
    </row>
    <row r="475" spans="5:6" x14ac:dyDescent="0.25">
      <c r="E475" s="16">
        <f t="shared" ca="1" si="14"/>
        <v>0.18311653814398188</v>
      </c>
      <c r="F475" s="16">
        <f t="shared" ca="1" si="15"/>
        <v>8.1372162518050484</v>
      </c>
    </row>
    <row r="476" spans="5:6" x14ac:dyDescent="0.25">
      <c r="E476" s="16">
        <f t="shared" ca="1" si="14"/>
        <v>0.97120733711947316</v>
      </c>
      <c r="F476" s="16">
        <f t="shared" ca="1" si="15"/>
        <v>134.13428804541127</v>
      </c>
    </row>
    <row r="477" spans="5:6" x14ac:dyDescent="0.25">
      <c r="E477" s="16">
        <f t="shared" ca="1" si="14"/>
        <v>0.67395717814653411</v>
      </c>
      <c r="F477" s="16">
        <f t="shared" ca="1" si="15"/>
        <v>31.527704717984722</v>
      </c>
    </row>
    <row r="478" spans="5:6" x14ac:dyDescent="0.25">
      <c r="E478" s="16">
        <f t="shared" ca="1" si="14"/>
        <v>0.11372892322049077</v>
      </c>
      <c r="F478" s="16">
        <f t="shared" ca="1" si="15"/>
        <v>6.0078487369567455</v>
      </c>
    </row>
    <row r="479" spans="5:6" x14ac:dyDescent="0.25">
      <c r="E479" s="16">
        <f t="shared" ca="1" si="14"/>
        <v>0.78369457060762016</v>
      </c>
      <c r="F479" s="16">
        <f t="shared" ca="1" si="15"/>
        <v>44.02385990928849</v>
      </c>
    </row>
    <row r="480" spans="5:6" x14ac:dyDescent="0.25">
      <c r="E480" s="16">
        <f t="shared" ca="1" si="14"/>
        <v>0.50512178995051504</v>
      </c>
      <c r="F480" s="16">
        <f t="shared" ca="1" si="15"/>
        <v>20.345073135438632</v>
      </c>
    </row>
    <row r="481" spans="5:6" x14ac:dyDescent="0.25">
      <c r="E481" s="16">
        <f t="shared" ca="1" si="14"/>
        <v>0.47440474742580907</v>
      </c>
      <c r="F481" s="16">
        <f t="shared" ca="1" si="15"/>
        <v>18.836531289886036</v>
      </c>
    </row>
    <row r="482" spans="5:6" x14ac:dyDescent="0.25">
      <c r="E482" s="16">
        <f t="shared" ca="1" si="14"/>
        <v>0.45006108400925449</v>
      </c>
      <c r="F482" s="16">
        <f t="shared" ca="1" si="15"/>
        <v>17.716439259125384</v>
      </c>
    </row>
    <row r="483" spans="5:6" x14ac:dyDescent="0.25">
      <c r="E483" s="16">
        <f t="shared" ca="1" si="14"/>
        <v>0.97699900068634771</v>
      </c>
      <c r="F483" s="16">
        <f t="shared" ca="1" si="15"/>
        <v>147.72832886065567</v>
      </c>
    </row>
    <row r="484" spans="5:6" x14ac:dyDescent="0.25">
      <c r="E484" s="16">
        <f t="shared" ca="1" si="14"/>
        <v>0.27798552495385764</v>
      </c>
      <c r="F484" s="16">
        <f t="shared" ca="1" si="15"/>
        <v>11.146924571015232</v>
      </c>
    </row>
    <row r="485" spans="5:6" x14ac:dyDescent="0.25">
      <c r="E485" s="16">
        <f t="shared" ca="1" si="14"/>
        <v>8.0465115442622803E-3</v>
      </c>
      <c r="F485" s="16">
        <f t="shared" ca="1" si="15"/>
        <v>1.8097721801252122</v>
      </c>
    </row>
    <row r="486" spans="5:6" x14ac:dyDescent="0.25">
      <c r="E486" s="16">
        <f t="shared" ca="1" si="14"/>
        <v>0.41268760494439216</v>
      </c>
      <c r="F486" s="16">
        <f t="shared" ca="1" si="15"/>
        <v>16.108758899843938</v>
      </c>
    </row>
    <row r="487" spans="5:6" x14ac:dyDescent="0.25">
      <c r="E487" s="16">
        <f t="shared" ca="1" si="14"/>
        <v>0.95809462479048346</v>
      </c>
      <c r="F487" s="16">
        <f t="shared" ca="1" si="15"/>
        <v>113.18127660208822</v>
      </c>
    </row>
    <row r="488" spans="5:6" x14ac:dyDescent="0.25">
      <c r="E488" s="16">
        <f t="shared" ca="1" si="14"/>
        <v>0.80639724887716457</v>
      </c>
      <c r="F488" s="16">
        <f t="shared" ca="1" si="15"/>
        <v>47.688787023066126</v>
      </c>
    </row>
    <row r="489" spans="5:6" x14ac:dyDescent="0.25">
      <c r="E489" s="16">
        <f t="shared" ca="1" si="14"/>
        <v>0.42967357037384812</v>
      </c>
      <c r="F489" s="16">
        <f t="shared" ca="1" si="15"/>
        <v>16.823802685598341</v>
      </c>
    </row>
    <row r="490" spans="5:6" x14ac:dyDescent="0.25">
      <c r="E490" s="16">
        <f t="shared" ca="1" si="14"/>
        <v>0.99739845287252904</v>
      </c>
      <c r="F490" s="16">
        <f t="shared" ca="1" si="15"/>
        <v>328.3839538138526</v>
      </c>
    </row>
    <row r="491" spans="5:6" x14ac:dyDescent="0.25">
      <c r="E491" s="16">
        <f t="shared" ca="1" si="14"/>
        <v>0.40820132650947494</v>
      </c>
      <c r="F491" s="16">
        <f t="shared" ca="1" si="15"/>
        <v>15.923973154635135</v>
      </c>
    </row>
    <row r="492" spans="5:6" x14ac:dyDescent="0.25">
      <c r="E492" s="16">
        <f t="shared" ca="1" si="14"/>
        <v>0.36768380549482105</v>
      </c>
      <c r="F492" s="16">
        <f t="shared" ca="1" si="15"/>
        <v>14.324994369598558</v>
      </c>
    </row>
    <row r="493" spans="5:6" x14ac:dyDescent="0.25">
      <c r="E493" s="16">
        <f t="shared" ca="1" si="14"/>
        <v>0.83938203279116697</v>
      </c>
      <c r="F493" s="16">
        <f t="shared" ca="1" si="15"/>
        <v>54.158843009180288</v>
      </c>
    </row>
    <row r="494" spans="5:6" x14ac:dyDescent="0.25">
      <c r="E494" s="16">
        <f t="shared" ca="1" si="14"/>
        <v>0.20361862327771596</v>
      </c>
      <c r="F494" s="16">
        <f t="shared" ca="1" si="15"/>
        <v>8.7691048748765805</v>
      </c>
    </row>
    <row r="495" spans="5:6" x14ac:dyDescent="0.25">
      <c r="E495" s="16">
        <f t="shared" ca="1" si="14"/>
        <v>0.90048499385318603</v>
      </c>
      <c r="F495" s="16">
        <f t="shared" ca="1" si="15"/>
        <v>72.553193648044228</v>
      </c>
    </row>
    <row r="496" spans="5:6" x14ac:dyDescent="0.25">
      <c r="E496" s="16">
        <f t="shared" ca="1" si="14"/>
        <v>0.2308129343436961</v>
      </c>
      <c r="F496" s="16">
        <f t="shared" ca="1" si="15"/>
        <v>9.6198409855148999</v>
      </c>
    </row>
    <row r="497" spans="5:6" x14ac:dyDescent="0.25">
      <c r="E497" s="16">
        <f t="shared" ca="1" si="14"/>
        <v>0.94811174528987174</v>
      </c>
      <c r="F497" s="16">
        <f t="shared" ca="1" si="15"/>
        <v>102.18802113379471</v>
      </c>
    </row>
    <row r="498" spans="5:6" x14ac:dyDescent="0.25">
      <c r="E498" s="16">
        <f t="shared" ca="1" si="14"/>
        <v>0.25899882848054789</v>
      </c>
      <c r="F498" s="16">
        <f t="shared" ca="1" si="15"/>
        <v>10.523017120809744</v>
      </c>
    </row>
    <row r="499" spans="5:6" x14ac:dyDescent="0.25">
      <c r="E499" s="16">
        <f t="shared" ca="1" si="14"/>
        <v>0.54896395681194332</v>
      </c>
      <c r="F499" s="16">
        <f t="shared" ca="1" si="15"/>
        <v>22.715425106655111</v>
      </c>
    </row>
    <row r="500" spans="5:6" x14ac:dyDescent="0.25">
      <c r="E500" s="16">
        <f t="shared" ca="1" si="14"/>
        <v>0.99934467585099851</v>
      </c>
      <c r="F500" s="16">
        <f t="shared" ca="1" si="15"/>
        <v>499.5151522400563</v>
      </c>
    </row>
    <row r="501" spans="5:6" x14ac:dyDescent="0.25">
      <c r="E501" s="16">
        <f t="shared" ca="1" si="14"/>
        <v>0.34146893460885985</v>
      </c>
      <c r="F501" s="16">
        <f t="shared" ca="1" si="15"/>
        <v>13.350349420597935</v>
      </c>
    </row>
    <row r="502" spans="5:6" x14ac:dyDescent="0.25">
      <c r="E502" s="16">
        <f t="shared" ca="1" si="14"/>
        <v>0.46870519249776321</v>
      </c>
      <c r="F502" s="16">
        <f t="shared" ca="1" si="15"/>
        <v>18.568654649153821</v>
      </c>
    </row>
    <row r="503" spans="5:6" x14ac:dyDescent="0.25">
      <c r="E503" s="16">
        <f t="shared" ca="1" si="14"/>
        <v>0.45132730132585475</v>
      </c>
      <c r="F503" s="16">
        <f t="shared" ca="1" si="15"/>
        <v>17.773194164825473</v>
      </c>
    </row>
    <row r="504" spans="5:6" x14ac:dyDescent="0.25">
      <c r="E504" s="16">
        <f t="shared" ca="1" si="14"/>
        <v>0.85726401540422681</v>
      </c>
      <c r="F504" s="16">
        <f t="shared" ca="1" si="15"/>
        <v>58.446255326065391</v>
      </c>
    </row>
    <row r="505" spans="5:6" x14ac:dyDescent="0.25">
      <c r="E505" s="16">
        <f t="shared" ca="1" si="14"/>
        <v>0.2611405508709419</v>
      </c>
      <c r="F505" s="16">
        <f t="shared" ca="1" si="15"/>
        <v>10.592719079500666</v>
      </c>
    </row>
    <row r="506" spans="5:6" x14ac:dyDescent="0.25">
      <c r="E506" s="16">
        <f t="shared" ca="1" si="14"/>
        <v>0.92768424018256423</v>
      </c>
      <c r="F506" s="16">
        <f t="shared" ca="1" si="15"/>
        <v>86.380223093552175</v>
      </c>
    </row>
    <row r="507" spans="5:6" x14ac:dyDescent="0.25">
      <c r="E507" s="16">
        <f t="shared" ca="1" si="14"/>
        <v>0.97893351752897884</v>
      </c>
      <c r="F507" s="16">
        <f t="shared" ca="1" si="15"/>
        <v>153.2705141934612</v>
      </c>
    </row>
    <row r="508" spans="5:6" x14ac:dyDescent="0.25">
      <c r="E508" s="16">
        <f t="shared" ca="1" si="14"/>
        <v>0.93808954472061734</v>
      </c>
      <c r="F508" s="16">
        <f t="shared" ca="1" si="15"/>
        <v>93.590786943282197</v>
      </c>
    </row>
    <row r="509" spans="5:6" x14ac:dyDescent="0.25">
      <c r="E509" s="16">
        <f t="shared" ca="1" si="14"/>
        <v>0.73518508770028035</v>
      </c>
      <c r="F509" s="16">
        <f t="shared" ca="1" si="15"/>
        <v>37.658970754946303</v>
      </c>
    </row>
    <row r="510" spans="5:6" x14ac:dyDescent="0.25">
      <c r="E510" s="16">
        <f t="shared" ca="1" si="14"/>
        <v>7.1076926701478471E-2</v>
      </c>
      <c r="F510" s="16">
        <f t="shared" ca="1" si="15"/>
        <v>4.6282678659757668</v>
      </c>
    </row>
    <row r="511" spans="5:6" x14ac:dyDescent="0.25">
      <c r="E511" s="16">
        <f t="shared" ca="1" si="14"/>
        <v>0.53321506596028467</v>
      </c>
      <c r="F511" s="16">
        <f t="shared" ca="1" si="15"/>
        <v>21.831507973635556</v>
      </c>
    </row>
    <row r="512" spans="5:6" x14ac:dyDescent="0.25">
      <c r="E512" s="16">
        <f t="shared" ca="1" si="14"/>
        <v>0.89428458690579271</v>
      </c>
      <c r="F512" s="16">
        <f t="shared" ca="1" si="15"/>
        <v>70.080228428862341</v>
      </c>
    </row>
    <row r="513" spans="5:6" x14ac:dyDescent="0.25">
      <c r="E513" s="16">
        <f t="shared" ca="1" si="14"/>
        <v>0.64830993049007768</v>
      </c>
      <c r="F513" s="16">
        <f t="shared" ca="1" si="15"/>
        <v>29.393149062212441</v>
      </c>
    </row>
    <row r="514" spans="5:6" x14ac:dyDescent="0.25">
      <c r="E514" s="16">
        <f t="shared" ca="1" si="14"/>
        <v>0.63888317161328534</v>
      </c>
      <c r="F514" s="16">
        <f t="shared" ca="1" si="15"/>
        <v>28.65921844216653</v>
      </c>
    </row>
    <row r="515" spans="5:6" x14ac:dyDescent="0.25">
      <c r="E515" s="16">
        <f t="shared" ca="1" si="14"/>
        <v>0.8002395789100244</v>
      </c>
      <c r="F515" s="16">
        <f t="shared" ca="1" si="15"/>
        <v>46.640874755209197</v>
      </c>
    </row>
    <row r="516" spans="5:6" x14ac:dyDescent="0.25">
      <c r="E516" s="16">
        <f t="shared" ref="E516:E579" ca="1" si="16">RAND()</f>
        <v>0.27174363606632379</v>
      </c>
      <c r="F516" s="16">
        <f t="shared" ref="F516:F579" ca="1" si="17">_xlfn.LOGNORM.INV(E516,$C$3,$C$4)</f>
        <v>10.940286236986648</v>
      </c>
    </row>
    <row r="517" spans="5:6" x14ac:dyDescent="0.25">
      <c r="E517" s="16">
        <f t="shared" ca="1" si="16"/>
        <v>0.48797723558104777</v>
      </c>
      <c r="F517" s="16">
        <f t="shared" ca="1" si="17"/>
        <v>19.489168224450133</v>
      </c>
    </row>
    <row r="518" spans="5:6" x14ac:dyDescent="0.25">
      <c r="E518" s="16">
        <f t="shared" ca="1" si="16"/>
        <v>0.42836353973188035</v>
      </c>
      <c r="F518" s="16">
        <f t="shared" ca="1" si="17"/>
        <v>16.76775996786418</v>
      </c>
    </row>
    <row r="519" spans="5:6" x14ac:dyDescent="0.25">
      <c r="E519" s="16">
        <f t="shared" ca="1" si="16"/>
        <v>0.40848830554741544</v>
      </c>
      <c r="F519" s="16">
        <f t="shared" ca="1" si="17"/>
        <v>15.935744337292038</v>
      </c>
    </row>
    <row r="520" spans="5:6" x14ac:dyDescent="0.25">
      <c r="E520" s="16">
        <f t="shared" ca="1" si="16"/>
        <v>0.64029256581082539</v>
      </c>
      <c r="F520" s="16">
        <f t="shared" ca="1" si="17"/>
        <v>28.767345827114941</v>
      </c>
    </row>
    <row r="521" spans="5:6" x14ac:dyDescent="0.25">
      <c r="E521" s="16">
        <f t="shared" ca="1" si="16"/>
        <v>0.62528216864281194</v>
      </c>
      <c r="F521" s="16">
        <f t="shared" ca="1" si="17"/>
        <v>27.643305342436228</v>
      </c>
    </row>
    <row r="522" spans="5:6" x14ac:dyDescent="0.25">
      <c r="E522" s="16">
        <f t="shared" ca="1" si="16"/>
        <v>0.72057018780137694</v>
      </c>
      <c r="F522" s="16">
        <f t="shared" ca="1" si="17"/>
        <v>36.036639682758526</v>
      </c>
    </row>
    <row r="523" spans="5:6" x14ac:dyDescent="0.25">
      <c r="E523" s="16">
        <f t="shared" ca="1" si="16"/>
        <v>0.72883184276032387</v>
      </c>
      <c r="F523" s="16">
        <f t="shared" ca="1" si="17"/>
        <v>36.939588800660111</v>
      </c>
    </row>
    <row r="524" spans="5:6" x14ac:dyDescent="0.25">
      <c r="E524" s="16">
        <f t="shared" ca="1" si="16"/>
        <v>0.15148536046102468</v>
      </c>
      <c r="F524" s="16">
        <f t="shared" ca="1" si="17"/>
        <v>7.1700764001825465</v>
      </c>
    </row>
    <row r="525" spans="5:6" x14ac:dyDescent="0.25">
      <c r="E525" s="16">
        <f t="shared" ca="1" si="16"/>
        <v>0.98471518454481533</v>
      </c>
      <c r="F525" s="16">
        <f t="shared" ca="1" si="17"/>
        <v>174.62315190288683</v>
      </c>
    </row>
    <row r="526" spans="5:6" x14ac:dyDescent="0.25">
      <c r="E526" s="16">
        <f t="shared" ca="1" si="16"/>
        <v>7.4509815875917651E-2</v>
      </c>
      <c r="F526" s="16">
        <f t="shared" ca="1" si="17"/>
        <v>4.7445520356263104</v>
      </c>
    </row>
    <row r="527" spans="5:6" x14ac:dyDescent="0.25">
      <c r="E527" s="16">
        <f t="shared" ca="1" si="16"/>
        <v>0.35333289675627044</v>
      </c>
      <c r="F527" s="16">
        <f t="shared" ca="1" si="17"/>
        <v>13.786119006591925</v>
      </c>
    </row>
    <row r="528" spans="5:6" x14ac:dyDescent="0.25">
      <c r="E528" s="16">
        <f t="shared" ca="1" si="16"/>
        <v>0.28132935403654813</v>
      </c>
      <c r="F528" s="16">
        <f t="shared" ca="1" si="17"/>
        <v>11.258270899956857</v>
      </c>
    </row>
    <row r="529" spans="5:6" x14ac:dyDescent="0.25">
      <c r="E529" s="16">
        <f t="shared" ca="1" si="16"/>
        <v>0.61397098649420856</v>
      </c>
      <c r="F529" s="16">
        <f t="shared" ca="1" si="17"/>
        <v>26.83438162946463</v>
      </c>
    </row>
    <row r="530" spans="5:6" x14ac:dyDescent="0.25">
      <c r="E530" s="16">
        <f t="shared" ca="1" si="16"/>
        <v>4.3723218495665628E-2</v>
      </c>
      <c r="F530" s="16">
        <f t="shared" ca="1" si="17"/>
        <v>3.636332571951284</v>
      </c>
    </row>
    <row r="531" spans="5:6" x14ac:dyDescent="0.25">
      <c r="E531" s="16">
        <f t="shared" ca="1" si="16"/>
        <v>8.6112877938345656E-2</v>
      </c>
      <c r="F531" s="16">
        <f t="shared" ca="1" si="17"/>
        <v>5.1290125439893943</v>
      </c>
    </row>
    <row r="532" spans="5:6" x14ac:dyDescent="0.25">
      <c r="E532" s="16">
        <f t="shared" ca="1" si="16"/>
        <v>0.32373662853761609</v>
      </c>
      <c r="F532" s="16">
        <f t="shared" ca="1" si="17"/>
        <v>12.714267726447446</v>
      </c>
    </row>
    <row r="533" spans="5:6" x14ac:dyDescent="0.25">
      <c r="E533" s="16">
        <f t="shared" ca="1" si="16"/>
        <v>0.55964419244029473</v>
      </c>
      <c r="F533" s="16">
        <f t="shared" ca="1" si="17"/>
        <v>23.337632296120784</v>
      </c>
    </row>
    <row r="534" spans="5:6" x14ac:dyDescent="0.25">
      <c r="E534" s="16">
        <f t="shared" ca="1" si="16"/>
        <v>0.20356623358989168</v>
      </c>
      <c r="F534" s="16">
        <f t="shared" ca="1" si="17"/>
        <v>8.7674814503061089</v>
      </c>
    </row>
    <row r="535" spans="5:6" x14ac:dyDescent="0.25">
      <c r="E535" s="16">
        <f t="shared" ca="1" si="16"/>
        <v>9.4879307414642455E-2</v>
      </c>
      <c r="F535" s="16">
        <f t="shared" ca="1" si="17"/>
        <v>5.4124749985635363</v>
      </c>
    </row>
    <row r="536" spans="5:6" x14ac:dyDescent="0.25">
      <c r="E536" s="16">
        <f t="shared" ca="1" si="16"/>
        <v>0.9912617471446552</v>
      </c>
      <c r="F536" s="16">
        <f t="shared" ca="1" si="17"/>
        <v>216.26975759688207</v>
      </c>
    </row>
    <row r="537" spans="5:6" x14ac:dyDescent="0.25">
      <c r="E537" s="16">
        <f t="shared" ca="1" si="16"/>
        <v>0.38858238360864972</v>
      </c>
      <c r="F537" s="16">
        <f t="shared" ca="1" si="17"/>
        <v>15.134611220192516</v>
      </c>
    </row>
    <row r="538" spans="5:6" x14ac:dyDescent="0.25">
      <c r="E538" s="16">
        <f t="shared" ca="1" si="16"/>
        <v>0.30994896903158919</v>
      </c>
      <c r="F538" s="16">
        <f t="shared" ca="1" si="17"/>
        <v>12.231382673627971</v>
      </c>
    </row>
    <row r="539" spans="5:6" x14ac:dyDescent="0.25">
      <c r="E539" s="16">
        <f t="shared" ca="1" si="16"/>
        <v>0.22822254485436855</v>
      </c>
      <c r="F539" s="16">
        <f t="shared" ca="1" si="17"/>
        <v>9.5380279839964786</v>
      </c>
    </row>
    <row r="540" spans="5:6" x14ac:dyDescent="0.25">
      <c r="E540" s="16">
        <f t="shared" ca="1" si="16"/>
        <v>0.46370906445775573</v>
      </c>
      <c r="F540" s="16">
        <f t="shared" ca="1" si="17"/>
        <v>18.336732490187526</v>
      </c>
    </row>
    <row r="541" spans="5:6" x14ac:dyDescent="0.25">
      <c r="E541" s="16">
        <f t="shared" ca="1" si="16"/>
        <v>0.47636578092444648</v>
      </c>
      <c r="F541" s="16">
        <f t="shared" ca="1" si="17"/>
        <v>18.929529353900978</v>
      </c>
    </row>
    <row r="542" spans="5:6" x14ac:dyDescent="0.25">
      <c r="E542" s="16">
        <f t="shared" ca="1" si="16"/>
        <v>0.74485562888549606</v>
      </c>
      <c r="F542" s="16">
        <f t="shared" ca="1" si="17"/>
        <v>38.798755014804954</v>
      </c>
    </row>
    <row r="543" spans="5:6" x14ac:dyDescent="0.25">
      <c r="E543" s="16">
        <f t="shared" ca="1" si="16"/>
        <v>0.90065870242542723</v>
      </c>
      <c r="F543" s="16">
        <f t="shared" ca="1" si="17"/>
        <v>72.625344320202089</v>
      </c>
    </row>
    <row r="544" spans="5:6" x14ac:dyDescent="0.25">
      <c r="E544" s="16">
        <f t="shared" ca="1" si="16"/>
        <v>0.35316526677208426</v>
      </c>
      <c r="F544" s="16">
        <f t="shared" ca="1" si="17"/>
        <v>13.77990205930166</v>
      </c>
    </row>
    <row r="545" spans="5:6" x14ac:dyDescent="0.25">
      <c r="E545" s="16">
        <f t="shared" ca="1" si="16"/>
        <v>0.23084870155442361</v>
      </c>
      <c r="F545" s="16">
        <f t="shared" ca="1" si="17"/>
        <v>9.6209719071119899</v>
      </c>
    </row>
    <row r="546" spans="5:6" x14ac:dyDescent="0.25">
      <c r="E546" s="16">
        <f t="shared" ca="1" si="16"/>
        <v>0.98566119695951226</v>
      </c>
      <c r="F546" s="16">
        <f t="shared" ca="1" si="17"/>
        <v>179.09029763633467</v>
      </c>
    </row>
    <row r="547" spans="5:6" x14ac:dyDescent="0.25">
      <c r="E547" s="16">
        <f t="shared" ca="1" si="16"/>
        <v>0.68979868407047373</v>
      </c>
      <c r="F547" s="16">
        <f t="shared" ca="1" si="17"/>
        <v>32.959508541367185</v>
      </c>
    </row>
    <row r="548" spans="5:6" x14ac:dyDescent="0.25">
      <c r="E548" s="16">
        <f t="shared" ca="1" si="16"/>
        <v>0.78237884534758195</v>
      </c>
      <c r="F548" s="16">
        <f t="shared" ca="1" si="17"/>
        <v>43.827103440655506</v>
      </c>
    </row>
    <row r="549" spans="5:6" x14ac:dyDescent="0.25">
      <c r="E549" s="16">
        <f t="shared" ca="1" si="16"/>
        <v>0.62017587412507047</v>
      </c>
      <c r="F549" s="16">
        <f t="shared" ca="1" si="17"/>
        <v>27.274241690866823</v>
      </c>
    </row>
    <row r="550" spans="5:6" x14ac:dyDescent="0.25">
      <c r="E550" s="16">
        <f t="shared" ca="1" si="16"/>
        <v>0.93193956567151259</v>
      </c>
      <c r="F550" s="16">
        <f t="shared" ca="1" si="17"/>
        <v>89.156498980724052</v>
      </c>
    </row>
    <row r="551" spans="5:6" x14ac:dyDescent="0.25">
      <c r="E551" s="16">
        <f t="shared" ca="1" si="16"/>
        <v>7.0396615419438757E-2</v>
      </c>
      <c r="F551" s="16">
        <f t="shared" ca="1" si="17"/>
        <v>4.6050635359941108</v>
      </c>
    </row>
    <row r="552" spans="5:6" x14ac:dyDescent="0.25">
      <c r="E552" s="16">
        <f t="shared" ca="1" si="16"/>
        <v>0.48293010202493825</v>
      </c>
      <c r="F552" s="16">
        <f t="shared" ca="1" si="17"/>
        <v>19.243994666431274</v>
      </c>
    </row>
    <row r="553" spans="5:6" x14ac:dyDescent="0.25">
      <c r="E553" s="16">
        <f t="shared" ca="1" si="16"/>
        <v>0.46872452011690335</v>
      </c>
      <c r="F553" s="16">
        <f t="shared" ca="1" si="17"/>
        <v>18.569557045705409</v>
      </c>
    </row>
    <row r="554" spans="5:6" x14ac:dyDescent="0.25">
      <c r="E554" s="16">
        <f t="shared" ca="1" si="16"/>
        <v>0.29699385868250838</v>
      </c>
      <c r="F554" s="16">
        <f t="shared" ca="1" si="17"/>
        <v>11.78625173496015</v>
      </c>
    </row>
    <row r="555" spans="5:6" x14ac:dyDescent="0.25">
      <c r="E555" s="16">
        <f t="shared" ca="1" si="16"/>
        <v>0.34863962141296723</v>
      </c>
      <c r="F555" s="16">
        <f t="shared" ca="1" si="17"/>
        <v>13.61271368481712</v>
      </c>
    </row>
    <row r="556" spans="5:6" x14ac:dyDescent="0.25">
      <c r="E556" s="16">
        <f t="shared" ca="1" si="16"/>
        <v>0.4779906949346896</v>
      </c>
      <c r="F556" s="16">
        <f t="shared" ca="1" si="17"/>
        <v>19.006914575315815</v>
      </c>
    </row>
    <row r="557" spans="5:6" x14ac:dyDescent="0.25">
      <c r="E557" s="16">
        <f t="shared" ca="1" si="16"/>
        <v>0.77748654595803379</v>
      </c>
      <c r="F557" s="16">
        <f t="shared" ca="1" si="17"/>
        <v>43.109013228891335</v>
      </c>
    </row>
    <row r="558" spans="5:6" x14ac:dyDescent="0.25">
      <c r="E558" s="16">
        <f t="shared" ca="1" si="16"/>
        <v>0.55119769765857496</v>
      </c>
      <c r="F558" s="16">
        <f t="shared" ca="1" si="17"/>
        <v>22.843986434394605</v>
      </c>
    </row>
    <row r="559" spans="5:6" x14ac:dyDescent="0.25">
      <c r="E559" s="16">
        <f t="shared" ca="1" si="16"/>
        <v>0.53039197404497718</v>
      </c>
      <c r="F559" s="16">
        <f t="shared" ca="1" si="17"/>
        <v>21.677074323039342</v>
      </c>
    </row>
    <row r="560" spans="5:6" x14ac:dyDescent="0.25">
      <c r="E560" s="16">
        <f t="shared" ca="1" si="16"/>
        <v>0.95911103290647581</v>
      </c>
      <c r="F560" s="16">
        <f t="shared" ca="1" si="17"/>
        <v>114.48707779913234</v>
      </c>
    </row>
    <row r="561" spans="5:6" x14ac:dyDescent="0.25">
      <c r="E561" s="16">
        <f t="shared" ca="1" si="16"/>
        <v>0.77056558095112027</v>
      </c>
      <c r="F561" s="16">
        <f t="shared" ca="1" si="17"/>
        <v>42.127922071952611</v>
      </c>
    </row>
    <row r="562" spans="5:6" x14ac:dyDescent="0.25">
      <c r="E562" s="16">
        <f t="shared" ca="1" si="16"/>
        <v>0.59904501534542598</v>
      </c>
      <c r="F562" s="16">
        <f t="shared" ca="1" si="17"/>
        <v>25.812942522060904</v>
      </c>
    </row>
    <row r="563" spans="5:6" x14ac:dyDescent="0.25">
      <c r="E563" s="16">
        <f t="shared" ca="1" si="16"/>
        <v>0.69821858512786905</v>
      </c>
      <c r="F563" s="16">
        <f t="shared" ca="1" si="17"/>
        <v>33.760241636264972</v>
      </c>
    </row>
    <row r="564" spans="5:6" x14ac:dyDescent="0.25">
      <c r="E564" s="16">
        <f t="shared" ca="1" si="16"/>
        <v>0.93186213139925067</v>
      </c>
      <c r="F564" s="16">
        <f t="shared" ca="1" si="17"/>
        <v>89.10399397585293</v>
      </c>
    </row>
    <row r="565" spans="5:6" x14ac:dyDescent="0.25">
      <c r="E565" s="16">
        <f t="shared" ca="1" si="16"/>
        <v>0.91168512334152663</v>
      </c>
      <c r="F565" s="16">
        <f t="shared" ca="1" si="17"/>
        <v>77.571885602855644</v>
      </c>
    </row>
    <row r="566" spans="5:6" x14ac:dyDescent="0.25">
      <c r="E566" s="16">
        <f t="shared" ca="1" si="16"/>
        <v>0.71763468800464103</v>
      </c>
      <c r="F566" s="16">
        <f t="shared" ca="1" si="17"/>
        <v>35.724231627782132</v>
      </c>
    </row>
    <row r="567" spans="5:6" x14ac:dyDescent="0.25">
      <c r="E567" s="16">
        <f t="shared" ca="1" si="16"/>
        <v>0.45163975729722594</v>
      </c>
      <c r="F567" s="16">
        <f t="shared" ca="1" si="17"/>
        <v>17.787223693506167</v>
      </c>
    </row>
    <row r="568" spans="5:6" x14ac:dyDescent="0.25">
      <c r="E568" s="16">
        <f t="shared" ca="1" si="16"/>
        <v>0.86263892053076374</v>
      </c>
      <c r="F568" s="16">
        <f t="shared" ca="1" si="17"/>
        <v>59.8746038437707</v>
      </c>
    </row>
    <row r="569" spans="5:6" x14ac:dyDescent="0.25">
      <c r="E569" s="16">
        <f t="shared" ca="1" si="16"/>
        <v>0.10144433064739167</v>
      </c>
      <c r="F569" s="16">
        <f t="shared" ca="1" si="17"/>
        <v>5.6217067532916714</v>
      </c>
    </row>
    <row r="570" spans="5:6" x14ac:dyDescent="0.25">
      <c r="E570" s="16">
        <f t="shared" ca="1" si="16"/>
        <v>9.6035744612660623E-2</v>
      </c>
      <c r="F570" s="16">
        <f t="shared" ca="1" si="17"/>
        <v>5.4495031856781315</v>
      </c>
    </row>
    <row r="571" spans="5:6" x14ac:dyDescent="0.25">
      <c r="E571" s="16">
        <f t="shared" ca="1" si="16"/>
        <v>0.48495658026886357</v>
      </c>
      <c r="F571" s="16">
        <f t="shared" ca="1" si="17"/>
        <v>19.342075447467675</v>
      </c>
    </row>
    <row r="572" spans="5:6" x14ac:dyDescent="0.25">
      <c r="E572" s="16">
        <f t="shared" ca="1" si="16"/>
        <v>0.39942335378182348</v>
      </c>
      <c r="F572" s="16">
        <f t="shared" ca="1" si="17"/>
        <v>15.567105036592796</v>
      </c>
    </row>
    <row r="573" spans="5:6" x14ac:dyDescent="0.25">
      <c r="E573" s="16">
        <f t="shared" ca="1" si="16"/>
        <v>0.12912691447367008</v>
      </c>
      <c r="F573" s="16">
        <f t="shared" ca="1" si="17"/>
        <v>6.4848718224633144</v>
      </c>
    </row>
    <row r="574" spans="5:6" x14ac:dyDescent="0.25">
      <c r="E574" s="16">
        <f t="shared" ca="1" si="16"/>
        <v>0.87835167298296779</v>
      </c>
      <c r="F574" s="16">
        <f t="shared" ca="1" si="17"/>
        <v>64.507814189048389</v>
      </c>
    </row>
    <row r="575" spans="5:6" x14ac:dyDescent="0.25">
      <c r="E575" s="16">
        <f t="shared" ca="1" si="16"/>
        <v>0.6346987663493121</v>
      </c>
      <c r="F575" s="16">
        <f t="shared" ca="1" si="17"/>
        <v>28.3414167977616</v>
      </c>
    </row>
    <row r="576" spans="5:6" x14ac:dyDescent="0.25">
      <c r="E576" s="16">
        <f t="shared" ca="1" si="16"/>
        <v>0.38749235207144828</v>
      </c>
      <c r="F576" s="16">
        <f t="shared" ca="1" si="17"/>
        <v>15.09161294142298</v>
      </c>
    </row>
    <row r="577" spans="5:6" x14ac:dyDescent="0.25">
      <c r="E577" s="16">
        <f t="shared" ca="1" si="16"/>
        <v>0.28457218680012941</v>
      </c>
      <c r="F577" s="16">
        <f t="shared" ca="1" si="17"/>
        <v>11.36669882510955</v>
      </c>
    </row>
    <row r="578" spans="5:6" x14ac:dyDescent="0.25">
      <c r="E578" s="16">
        <f t="shared" ca="1" si="16"/>
        <v>0.80244761887497174</v>
      </c>
      <c r="F578" s="16">
        <f t="shared" ca="1" si="17"/>
        <v>47.01169283502481</v>
      </c>
    </row>
    <row r="579" spans="5:6" x14ac:dyDescent="0.25">
      <c r="E579" s="16">
        <f t="shared" ca="1" si="16"/>
        <v>0.38072687769865132</v>
      </c>
      <c r="F579" s="16">
        <f t="shared" ca="1" si="17"/>
        <v>14.826671645794503</v>
      </c>
    </row>
    <row r="580" spans="5:6" x14ac:dyDescent="0.25">
      <c r="E580" s="16">
        <f t="shared" ref="E580:E643" ca="1" si="18">RAND()</f>
        <v>0.38231229592421934</v>
      </c>
      <c r="F580" s="16">
        <f t="shared" ref="F580:F643" ca="1" si="19">_xlfn.LOGNORM.INV(E580,$C$3,$C$4)</f>
        <v>14.888461812863724</v>
      </c>
    </row>
    <row r="581" spans="5:6" x14ac:dyDescent="0.25">
      <c r="E581" s="16">
        <f t="shared" ca="1" si="18"/>
        <v>0.16501559284836087</v>
      </c>
      <c r="F581" s="16">
        <f t="shared" ca="1" si="19"/>
        <v>7.5833036041657724</v>
      </c>
    </row>
    <row r="582" spans="5:6" x14ac:dyDescent="0.25">
      <c r="E582" s="16">
        <f t="shared" ca="1" si="18"/>
        <v>0.71634832437120688</v>
      </c>
      <c r="F582" s="16">
        <f t="shared" ca="1" si="19"/>
        <v>35.588675725542259</v>
      </c>
    </row>
    <row r="583" spans="5:6" x14ac:dyDescent="0.25">
      <c r="E583" s="16">
        <f t="shared" ca="1" si="18"/>
        <v>0.5809151648849642</v>
      </c>
      <c r="F583" s="16">
        <f t="shared" ca="1" si="19"/>
        <v>24.636651807997467</v>
      </c>
    </row>
    <row r="584" spans="5:6" x14ac:dyDescent="0.25">
      <c r="E584" s="16">
        <f t="shared" ca="1" si="18"/>
        <v>6.2275683004892612E-2</v>
      </c>
      <c r="F584" s="16">
        <f t="shared" ca="1" si="19"/>
        <v>4.3234467568817649</v>
      </c>
    </row>
    <row r="585" spans="5:6" x14ac:dyDescent="0.25">
      <c r="E585" s="16">
        <f t="shared" ca="1" si="18"/>
        <v>0.48361174092621273</v>
      </c>
      <c r="F585" s="16">
        <f t="shared" ca="1" si="19"/>
        <v>19.276932349370377</v>
      </c>
    </row>
    <row r="586" spans="5:6" x14ac:dyDescent="0.25">
      <c r="E586" s="16">
        <f t="shared" ca="1" si="18"/>
        <v>0.69739565779108281</v>
      </c>
      <c r="F586" s="16">
        <f t="shared" ca="1" si="19"/>
        <v>33.680692739755479</v>
      </c>
    </row>
    <row r="587" spans="5:6" x14ac:dyDescent="0.25">
      <c r="E587" s="16">
        <f t="shared" ca="1" si="18"/>
        <v>0.95951439749724721</v>
      </c>
      <c r="F587" s="16">
        <f t="shared" ca="1" si="19"/>
        <v>115.01683428880123</v>
      </c>
    </row>
    <row r="588" spans="5:6" x14ac:dyDescent="0.25">
      <c r="E588" s="16">
        <f t="shared" ca="1" si="18"/>
        <v>0.60586168884858371</v>
      </c>
      <c r="F588" s="16">
        <f t="shared" ca="1" si="19"/>
        <v>26.273194075751498</v>
      </c>
    </row>
    <row r="589" spans="5:6" x14ac:dyDescent="0.25">
      <c r="E589" s="16">
        <f t="shared" ca="1" si="18"/>
        <v>0.77605915877968057</v>
      </c>
      <c r="F589" s="16">
        <f t="shared" ca="1" si="19"/>
        <v>42.903410087518864</v>
      </c>
    </row>
    <row r="590" spans="5:6" x14ac:dyDescent="0.25">
      <c r="E590" s="16">
        <f t="shared" ca="1" si="18"/>
        <v>0.6400587858955552</v>
      </c>
      <c r="F590" s="16">
        <f t="shared" ca="1" si="19"/>
        <v>28.749372179651683</v>
      </c>
    </row>
    <row r="591" spans="5:6" x14ac:dyDescent="0.25">
      <c r="E591" s="16">
        <f t="shared" ca="1" si="18"/>
        <v>0.96204846085195539</v>
      </c>
      <c r="F591" s="16">
        <f t="shared" ca="1" si="19"/>
        <v>118.50658893004328</v>
      </c>
    </row>
    <row r="592" spans="5:6" x14ac:dyDescent="0.25">
      <c r="E592" s="16">
        <f t="shared" ca="1" si="18"/>
        <v>0.11806685290407581</v>
      </c>
      <c r="F592" s="16">
        <f t="shared" ca="1" si="19"/>
        <v>6.1428818642096754</v>
      </c>
    </row>
    <row r="593" spans="5:6" x14ac:dyDescent="0.25">
      <c r="E593" s="16">
        <f t="shared" ca="1" si="18"/>
        <v>0.53804139156365849</v>
      </c>
      <c r="F593" s="16">
        <f t="shared" ca="1" si="19"/>
        <v>22.098298089122245</v>
      </c>
    </row>
    <row r="594" spans="5:6" x14ac:dyDescent="0.25">
      <c r="E594" s="16">
        <f t="shared" ca="1" si="18"/>
        <v>0.55771285016255356</v>
      </c>
      <c r="F594" s="16">
        <f t="shared" ca="1" si="19"/>
        <v>23.223692332880237</v>
      </c>
    </row>
    <row r="595" spans="5:6" x14ac:dyDescent="0.25">
      <c r="E595" s="16">
        <f t="shared" ca="1" si="18"/>
        <v>3.9421604434296209E-2</v>
      </c>
      <c r="F595" s="16">
        <f t="shared" ca="1" si="19"/>
        <v>3.4644786637862302</v>
      </c>
    </row>
    <row r="596" spans="5:6" x14ac:dyDescent="0.25">
      <c r="E596" s="16">
        <f t="shared" ca="1" si="18"/>
        <v>0.3838972088878998</v>
      </c>
      <c r="F596" s="16">
        <f t="shared" ca="1" si="19"/>
        <v>14.950412384936289</v>
      </c>
    </row>
    <row r="597" spans="5:6" x14ac:dyDescent="0.25">
      <c r="E597" s="16">
        <f t="shared" ca="1" si="18"/>
        <v>0.1548304713047931</v>
      </c>
      <c r="F597" s="16">
        <f t="shared" ca="1" si="19"/>
        <v>7.2722538512503219</v>
      </c>
    </row>
    <row r="598" spans="5:6" x14ac:dyDescent="0.25">
      <c r="E598" s="16">
        <f t="shared" ca="1" si="18"/>
        <v>0.58160582192633981</v>
      </c>
      <c r="F598" s="16">
        <f t="shared" ca="1" si="19"/>
        <v>24.680248579551336</v>
      </c>
    </row>
    <row r="599" spans="5:6" x14ac:dyDescent="0.25">
      <c r="E599" s="16">
        <f t="shared" ca="1" si="18"/>
        <v>6.8425684789198193E-2</v>
      </c>
      <c r="F599" s="16">
        <f t="shared" ca="1" si="19"/>
        <v>4.5375212615601797</v>
      </c>
    </row>
    <row r="600" spans="5:6" x14ac:dyDescent="0.25">
      <c r="E600" s="16">
        <f t="shared" ca="1" si="18"/>
        <v>0.77710778975051442</v>
      </c>
      <c r="F600" s="16">
        <f t="shared" ca="1" si="19"/>
        <v>43.054287632456706</v>
      </c>
    </row>
    <row r="601" spans="5:6" x14ac:dyDescent="0.25">
      <c r="E601" s="16">
        <f t="shared" ca="1" si="18"/>
        <v>0.55426161630873816</v>
      </c>
      <c r="F601" s="16">
        <f t="shared" ca="1" si="19"/>
        <v>23.021666824256261</v>
      </c>
    </row>
    <row r="602" spans="5:6" x14ac:dyDescent="0.25">
      <c r="E602" s="16">
        <f t="shared" ca="1" si="18"/>
        <v>0.81561531250781116</v>
      </c>
      <c r="F602" s="16">
        <f t="shared" ca="1" si="19"/>
        <v>49.342259335846933</v>
      </c>
    </row>
    <row r="603" spans="5:6" x14ac:dyDescent="0.25">
      <c r="E603" s="16">
        <f t="shared" ca="1" si="18"/>
        <v>0.55692182227949638</v>
      </c>
      <c r="F603" s="16">
        <f t="shared" ca="1" si="19"/>
        <v>23.177209610232957</v>
      </c>
    </row>
    <row r="604" spans="5:6" x14ac:dyDescent="0.25">
      <c r="E604" s="16">
        <f t="shared" ca="1" si="18"/>
        <v>0.90665022977909582</v>
      </c>
      <c r="F604" s="16">
        <f t="shared" ca="1" si="19"/>
        <v>75.219152278867398</v>
      </c>
    </row>
    <row r="605" spans="5:6" x14ac:dyDescent="0.25">
      <c r="E605" s="16">
        <f t="shared" ca="1" si="18"/>
        <v>0.58440907910670914</v>
      </c>
      <c r="F605" s="16">
        <f t="shared" ca="1" si="19"/>
        <v>24.858159750244194</v>
      </c>
    </row>
    <row r="606" spans="5:6" x14ac:dyDescent="0.25">
      <c r="E606" s="16">
        <f t="shared" ca="1" si="18"/>
        <v>0.59266785563067781</v>
      </c>
      <c r="F606" s="16">
        <f t="shared" ca="1" si="19"/>
        <v>25.391465182434921</v>
      </c>
    </row>
    <row r="607" spans="5:6" x14ac:dyDescent="0.25">
      <c r="E607" s="16">
        <f t="shared" ca="1" si="18"/>
        <v>0.80403362337843376</v>
      </c>
      <c r="F607" s="16">
        <f t="shared" ca="1" si="19"/>
        <v>47.281427542492068</v>
      </c>
    </row>
    <row r="608" spans="5:6" x14ac:dyDescent="0.25">
      <c r="E608" s="16">
        <f t="shared" ca="1" si="18"/>
        <v>0.10196374363025928</v>
      </c>
      <c r="F608" s="16">
        <f t="shared" ca="1" si="19"/>
        <v>5.6381653560008091</v>
      </c>
    </row>
    <row r="609" spans="5:6" x14ac:dyDescent="0.25">
      <c r="E609" s="16">
        <f t="shared" ca="1" si="18"/>
        <v>0.28824953683746457</v>
      </c>
      <c r="F609" s="16">
        <f t="shared" ca="1" si="19"/>
        <v>11.490197055610746</v>
      </c>
    </row>
    <row r="610" spans="5:6" x14ac:dyDescent="0.25">
      <c r="E610" s="16">
        <f t="shared" ca="1" si="18"/>
        <v>0.58562756424058349</v>
      </c>
      <c r="F610" s="16">
        <f t="shared" ca="1" si="19"/>
        <v>24.935976373773631</v>
      </c>
    </row>
    <row r="611" spans="5:6" x14ac:dyDescent="0.25">
      <c r="E611" s="16">
        <f t="shared" ca="1" si="18"/>
        <v>0.4856482618055904</v>
      </c>
      <c r="F611" s="16">
        <f t="shared" ca="1" si="19"/>
        <v>19.375662423695541</v>
      </c>
    </row>
    <row r="612" spans="5:6" x14ac:dyDescent="0.25">
      <c r="E612" s="16">
        <f t="shared" ca="1" si="18"/>
        <v>0.81400391844732956</v>
      </c>
      <c r="F612" s="16">
        <f t="shared" ca="1" si="19"/>
        <v>49.045476282036091</v>
      </c>
    </row>
    <row r="613" spans="5:6" x14ac:dyDescent="0.25">
      <c r="E613" s="16">
        <f t="shared" ca="1" si="18"/>
        <v>0.14842548044060944</v>
      </c>
      <c r="F613" s="16">
        <f t="shared" ca="1" si="19"/>
        <v>7.0765735067329425</v>
      </c>
    </row>
    <row r="614" spans="5:6" x14ac:dyDescent="0.25">
      <c r="E614" s="16">
        <f t="shared" ca="1" si="18"/>
        <v>0.22397948237898857</v>
      </c>
      <c r="F614" s="16">
        <f t="shared" ca="1" si="19"/>
        <v>9.4044019156134713</v>
      </c>
    </row>
    <row r="615" spans="5:6" x14ac:dyDescent="0.25">
      <c r="E615" s="16">
        <f t="shared" ca="1" si="18"/>
        <v>9.7799736824067951E-2</v>
      </c>
      <c r="F615" s="16">
        <f t="shared" ca="1" si="19"/>
        <v>5.5058383904527002</v>
      </c>
    </row>
    <row r="616" spans="5:6" x14ac:dyDescent="0.25">
      <c r="E616" s="16">
        <f t="shared" ca="1" si="18"/>
        <v>0.88567975504293306</v>
      </c>
      <c r="F616" s="16">
        <f t="shared" ca="1" si="19"/>
        <v>66.944792655075318</v>
      </c>
    </row>
    <row r="617" spans="5:6" x14ac:dyDescent="0.25">
      <c r="E617" s="16">
        <f t="shared" ca="1" si="18"/>
        <v>0.94540212704805293</v>
      </c>
      <c r="F617" s="16">
        <f t="shared" ca="1" si="19"/>
        <v>99.665394701960651</v>
      </c>
    </row>
    <row r="618" spans="5:6" x14ac:dyDescent="0.25">
      <c r="E618" s="16">
        <f t="shared" ca="1" si="18"/>
        <v>0.50096924192627101</v>
      </c>
      <c r="F618" s="16">
        <f t="shared" ca="1" si="19"/>
        <v>20.134394696715233</v>
      </c>
    </row>
    <row r="619" spans="5:6" x14ac:dyDescent="0.25">
      <c r="E619" s="16">
        <f t="shared" ca="1" si="18"/>
        <v>0.28601055604564485</v>
      </c>
      <c r="F619" s="16">
        <f t="shared" ca="1" si="19"/>
        <v>11.414935035205596</v>
      </c>
    </row>
    <row r="620" spans="5:6" x14ac:dyDescent="0.25">
      <c r="E620" s="16">
        <f t="shared" ca="1" si="18"/>
        <v>0.25627960334274302</v>
      </c>
      <c r="F620" s="16">
        <f t="shared" ca="1" si="19"/>
        <v>10.434754729985652</v>
      </c>
    </row>
    <row r="621" spans="5:6" x14ac:dyDescent="0.25">
      <c r="E621" s="16">
        <f t="shared" ca="1" si="18"/>
        <v>0.20594877060215977</v>
      </c>
      <c r="F621" s="16">
        <f t="shared" ca="1" si="19"/>
        <v>8.8413630463505442</v>
      </c>
    </row>
    <row r="622" spans="5:6" x14ac:dyDescent="0.25">
      <c r="E622" s="16">
        <f t="shared" ca="1" si="18"/>
        <v>0.93353895375048135</v>
      </c>
      <c r="F622" s="16">
        <f t="shared" ca="1" si="19"/>
        <v>90.25852236959328</v>
      </c>
    </row>
    <row r="623" spans="5:6" x14ac:dyDescent="0.25">
      <c r="E623" s="16">
        <f t="shared" ca="1" si="18"/>
        <v>0.37261032407866179</v>
      </c>
      <c r="F623" s="16">
        <f t="shared" ca="1" si="19"/>
        <v>14.513108729027477</v>
      </c>
    </row>
    <row r="624" spans="5:6" x14ac:dyDescent="0.25">
      <c r="E624" s="16">
        <f t="shared" ca="1" si="18"/>
        <v>0.69027375630410293</v>
      </c>
      <c r="F624" s="16">
        <f t="shared" ca="1" si="19"/>
        <v>33.003924024702719</v>
      </c>
    </row>
    <row r="625" spans="5:6" x14ac:dyDescent="0.25">
      <c r="E625" s="16">
        <f t="shared" ca="1" si="18"/>
        <v>0.53853905286405024</v>
      </c>
      <c r="F625" s="16">
        <f t="shared" ca="1" si="19"/>
        <v>22.126009673688475</v>
      </c>
    </row>
    <row r="626" spans="5:6" x14ac:dyDescent="0.25">
      <c r="E626" s="16">
        <f t="shared" ca="1" si="18"/>
        <v>0.28941057932632352</v>
      </c>
      <c r="F626" s="16">
        <f t="shared" ca="1" si="19"/>
        <v>11.52931056185213</v>
      </c>
    </row>
    <row r="627" spans="5:6" x14ac:dyDescent="0.25">
      <c r="E627" s="16">
        <f t="shared" ca="1" si="18"/>
        <v>0.25549476175013719</v>
      </c>
      <c r="F627" s="16">
        <f t="shared" ca="1" si="19"/>
        <v>10.409327852607243</v>
      </c>
    </row>
    <row r="628" spans="5:6" x14ac:dyDescent="0.25">
      <c r="E628" s="16">
        <f t="shared" ca="1" si="18"/>
        <v>0.18631511516960186</v>
      </c>
      <c r="F628" s="16">
        <f t="shared" ca="1" si="19"/>
        <v>8.2354057486580388</v>
      </c>
    </row>
    <row r="629" spans="5:6" x14ac:dyDescent="0.25">
      <c r="E629" s="16">
        <f t="shared" ca="1" si="18"/>
        <v>0.99224887433709741</v>
      </c>
      <c r="F629" s="16">
        <f t="shared" ca="1" si="19"/>
        <v>225.97580663800994</v>
      </c>
    </row>
    <row r="630" spans="5:6" x14ac:dyDescent="0.25">
      <c r="E630" s="16">
        <f t="shared" ca="1" si="18"/>
        <v>0.61833333891797138</v>
      </c>
      <c r="F630" s="16">
        <f t="shared" ca="1" si="19"/>
        <v>27.142654323189571</v>
      </c>
    </row>
    <row r="631" spans="5:6" x14ac:dyDescent="0.25">
      <c r="E631" s="16">
        <f t="shared" ca="1" si="18"/>
        <v>0.7842193688098511</v>
      </c>
      <c r="F631" s="16">
        <f t="shared" ca="1" si="19"/>
        <v>44.102779512037252</v>
      </c>
    </row>
    <row r="632" spans="5:6" x14ac:dyDescent="0.25">
      <c r="E632" s="16">
        <f t="shared" ca="1" si="18"/>
        <v>0.29034913929285266</v>
      </c>
      <c r="F632" s="16">
        <f t="shared" ca="1" si="19"/>
        <v>11.560972212885011</v>
      </c>
    </row>
    <row r="633" spans="5:6" x14ac:dyDescent="0.25">
      <c r="E633" s="16">
        <f t="shared" ca="1" si="18"/>
        <v>0.77665816398192244</v>
      </c>
      <c r="F633" s="16">
        <f t="shared" ca="1" si="19"/>
        <v>42.989481018415262</v>
      </c>
    </row>
    <row r="634" spans="5:6" x14ac:dyDescent="0.25">
      <c r="E634" s="16">
        <f t="shared" ca="1" si="18"/>
        <v>0.85396679733073499</v>
      </c>
      <c r="F634" s="16">
        <f t="shared" ca="1" si="19"/>
        <v>57.604420513689384</v>
      </c>
    </row>
    <row r="635" spans="5:6" x14ac:dyDescent="0.25">
      <c r="E635" s="16">
        <f t="shared" ca="1" si="18"/>
        <v>0.32460465442118269</v>
      </c>
      <c r="F635" s="16">
        <f t="shared" ca="1" si="19"/>
        <v>12.745000702180027</v>
      </c>
    </row>
    <row r="636" spans="5:6" x14ac:dyDescent="0.25">
      <c r="E636" s="16">
        <f t="shared" ca="1" si="18"/>
        <v>0.96344445825445402</v>
      </c>
      <c r="F636" s="16">
        <f t="shared" ca="1" si="19"/>
        <v>120.55868226869956</v>
      </c>
    </row>
    <row r="637" spans="5:6" x14ac:dyDescent="0.25">
      <c r="E637" s="16">
        <f t="shared" ca="1" si="18"/>
        <v>0.60186830724517726</v>
      </c>
      <c r="F637" s="16">
        <f t="shared" ca="1" si="19"/>
        <v>26.002325327322136</v>
      </c>
    </row>
    <row r="638" spans="5:6" x14ac:dyDescent="0.25">
      <c r="E638" s="16">
        <f t="shared" ca="1" si="18"/>
        <v>0.55336435695188302</v>
      </c>
      <c r="F638" s="16">
        <f t="shared" ca="1" si="19"/>
        <v>22.969472031867863</v>
      </c>
    </row>
    <row r="639" spans="5:6" x14ac:dyDescent="0.25">
      <c r="E639" s="16">
        <f t="shared" ca="1" si="18"/>
        <v>0.99640546404380403</v>
      </c>
      <c r="F639" s="16">
        <f t="shared" ca="1" si="19"/>
        <v>295.28963726241807</v>
      </c>
    </row>
    <row r="640" spans="5:6" x14ac:dyDescent="0.25">
      <c r="E640" s="16">
        <f t="shared" ca="1" si="18"/>
        <v>0.72212307336191961</v>
      </c>
      <c r="F640" s="16">
        <f t="shared" ca="1" si="19"/>
        <v>36.203657151397593</v>
      </c>
    </row>
    <row r="641" spans="5:6" x14ac:dyDescent="0.25">
      <c r="E641" s="16">
        <f t="shared" ca="1" si="18"/>
        <v>0.67862642261863204</v>
      </c>
      <c r="F641" s="16">
        <f t="shared" ca="1" si="19"/>
        <v>31.94006740466687</v>
      </c>
    </row>
    <row r="642" spans="5:6" x14ac:dyDescent="0.25">
      <c r="E642" s="16">
        <f t="shared" ca="1" si="18"/>
        <v>0.20168629803295757</v>
      </c>
      <c r="F642" s="16">
        <f t="shared" ca="1" si="19"/>
        <v>8.7092606226736642</v>
      </c>
    </row>
    <row r="643" spans="5:6" x14ac:dyDescent="0.25">
      <c r="E643" s="16">
        <f t="shared" ca="1" si="18"/>
        <v>0.73832704789108072</v>
      </c>
      <c r="F643" s="16">
        <f t="shared" ca="1" si="19"/>
        <v>38.023192476639892</v>
      </c>
    </row>
    <row r="644" spans="5:6" x14ac:dyDescent="0.25">
      <c r="E644" s="16">
        <f t="shared" ref="E644:E707" ca="1" si="20">RAND()</f>
        <v>0.32059360730496633</v>
      </c>
      <c r="F644" s="16">
        <f t="shared" ref="F644:F707" ca="1" si="21">_xlfn.LOGNORM.INV(E644,$C$3,$C$4)</f>
        <v>12.603322661679872</v>
      </c>
    </row>
    <row r="645" spans="5:6" x14ac:dyDescent="0.25">
      <c r="E645" s="16">
        <f t="shared" ca="1" si="20"/>
        <v>0.62780938261059904</v>
      </c>
      <c r="F645" s="16">
        <f t="shared" ca="1" si="21"/>
        <v>27.828397532410687</v>
      </c>
    </row>
    <row r="646" spans="5:6" x14ac:dyDescent="0.25">
      <c r="E646" s="16">
        <f t="shared" ca="1" si="20"/>
        <v>0.69568721666817457</v>
      </c>
      <c r="F646" s="16">
        <f t="shared" ca="1" si="21"/>
        <v>33.516449701944836</v>
      </c>
    </row>
    <row r="647" spans="5:6" x14ac:dyDescent="0.25">
      <c r="E647" s="16">
        <f t="shared" ca="1" si="20"/>
        <v>0.34544846452041711</v>
      </c>
      <c r="F647" s="16">
        <f t="shared" ca="1" si="21"/>
        <v>13.495574841181442</v>
      </c>
    </row>
    <row r="648" spans="5:6" x14ac:dyDescent="0.25">
      <c r="E648" s="16">
        <f t="shared" ca="1" si="20"/>
        <v>0.57742365505153581</v>
      </c>
      <c r="F648" s="16">
        <f t="shared" ca="1" si="21"/>
        <v>24.417666504355616</v>
      </c>
    </row>
    <row r="649" spans="5:6" x14ac:dyDescent="0.25">
      <c r="E649" s="16">
        <f t="shared" ca="1" si="20"/>
        <v>0.42770288872789763</v>
      </c>
      <c r="F649" s="16">
        <f t="shared" ca="1" si="21"/>
        <v>16.739555638414526</v>
      </c>
    </row>
    <row r="650" spans="5:6" x14ac:dyDescent="0.25">
      <c r="E650" s="16">
        <f t="shared" ca="1" si="20"/>
        <v>0.52101787317824844</v>
      </c>
      <c r="F650" s="16">
        <f t="shared" ca="1" si="21"/>
        <v>21.172610535933874</v>
      </c>
    </row>
    <row r="651" spans="5:6" x14ac:dyDescent="0.25">
      <c r="E651" s="16">
        <f t="shared" ca="1" si="20"/>
        <v>8.5760721166286302E-2</v>
      </c>
      <c r="F651" s="16">
        <f t="shared" ca="1" si="21"/>
        <v>5.1175129204233798</v>
      </c>
    </row>
    <row r="652" spans="5:6" x14ac:dyDescent="0.25">
      <c r="E652" s="16">
        <f t="shared" ca="1" si="20"/>
        <v>0.95131694665879074</v>
      </c>
      <c r="F652" s="16">
        <f t="shared" ca="1" si="21"/>
        <v>105.39962362975638</v>
      </c>
    </row>
    <row r="653" spans="5:6" x14ac:dyDescent="0.25">
      <c r="E653" s="16">
        <f t="shared" ca="1" si="20"/>
        <v>0.74280265676071833</v>
      </c>
      <c r="F653" s="16">
        <f t="shared" ca="1" si="21"/>
        <v>38.552079986183188</v>
      </c>
    </row>
    <row r="654" spans="5:6" x14ac:dyDescent="0.25">
      <c r="E654" s="16">
        <f t="shared" ca="1" si="20"/>
        <v>0.9053274576594591</v>
      </c>
      <c r="F654" s="16">
        <f t="shared" ca="1" si="21"/>
        <v>74.628239777752682</v>
      </c>
    </row>
    <row r="655" spans="5:6" x14ac:dyDescent="0.25">
      <c r="E655" s="16">
        <f t="shared" ca="1" si="20"/>
        <v>0.91486847318408049</v>
      </c>
      <c r="F655" s="16">
        <f t="shared" ca="1" si="21"/>
        <v>79.151129644126215</v>
      </c>
    </row>
    <row r="656" spans="5:6" x14ac:dyDescent="0.25">
      <c r="E656" s="16">
        <f t="shared" ca="1" si="20"/>
        <v>0.3411306907902536</v>
      </c>
      <c r="F656" s="16">
        <f t="shared" ca="1" si="21"/>
        <v>13.338048930843398</v>
      </c>
    </row>
    <row r="657" spans="5:6" x14ac:dyDescent="0.25">
      <c r="E657" s="16">
        <f t="shared" ca="1" si="20"/>
        <v>0.93690131142224353</v>
      </c>
      <c r="F657" s="16">
        <f t="shared" ca="1" si="21"/>
        <v>92.690926793940235</v>
      </c>
    </row>
    <row r="658" spans="5:6" x14ac:dyDescent="0.25">
      <c r="E658" s="16">
        <f t="shared" ca="1" si="20"/>
        <v>9.2887961159147214E-2</v>
      </c>
      <c r="F658" s="16">
        <f t="shared" ca="1" si="21"/>
        <v>5.3485269888391214</v>
      </c>
    </row>
    <row r="659" spans="5:6" x14ac:dyDescent="0.25">
      <c r="E659" s="16">
        <f t="shared" ca="1" si="20"/>
        <v>0.56911077288209577</v>
      </c>
      <c r="F659" s="16">
        <f t="shared" ca="1" si="21"/>
        <v>23.90555151073692</v>
      </c>
    </row>
    <row r="660" spans="5:6" x14ac:dyDescent="0.25">
      <c r="E660" s="16">
        <f t="shared" ca="1" si="20"/>
        <v>0.96906697957968901</v>
      </c>
      <c r="F660" s="16">
        <f t="shared" ca="1" si="21"/>
        <v>129.96362571936459</v>
      </c>
    </row>
    <row r="661" spans="5:6" x14ac:dyDescent="0.25">
      <c r="E661" s="16">
        <f t="shared" ca="1" si="20"/>
        <v>0.18673746953208736</v>
      </c>
      <c r="F661" s="16">
        <f t="shared" ca="1" si="21"/>
        <v>8.2483803490566743</v>
      </c>
    </row>
    <row r="662" spans="5:6" x14ac:dyDescent="0.25">
      <c r="E662" s="16">
        <f t="shared" ca="1" si="20"/>
        <v>0.36126234892438391</v>
      </c>
      <c r="F662" s="16">
        <f t="shared" ca="1" si="21"/>
        <v>14.082225186264449</v>
      </c>
    </row>
    <row r="663" spans="5:6" x14ac:dyDescent="0.25">
      <c r="E663" s="16">
        <f t="shared" ca="1" si="20"/>
        <v>0.46819933591975116</v>
      </c>
      <c r="F663" s="16">
        <f t="shared" ca="1" si="21"/>
        <v>18.545050824741121</v>
      </c>
    </row>
    <row r="664" spans="5:6" x14ac:dyDescent="0.25">
      <c r="E664" s="16">
        <f t="shared" ca="1" si="20"/>
        <v>0.73026015421082746</v>
      </c>
      <c r="F664" s="16">
        <f t="shared" ca="1" si="21"/>
        <v>37.09936998185951</v>
      </c>
    </row>
    <row r="665" spans="5:6" x14ac:dyDescent="0.25">
      <c r="E665" s="16">
        <f t="shared" ca="1" si="20"/>
        <v>0.65003092101821369</v>
      </c>
      <c r="F665" s="16">
        <f t="shared" ca="1" si="21"/>
        <v>29.529918860225195</v>
      </c>
    </row>
    <row r="666" spans="5:6" x14ac:dyDescent="0.25">
      <c r="E666" s="16">
        <f t="shared" ca="1" si="20"/>
        <v>0.16566031584193697</v>
      </c>
      <c r="F666" s="16">
        <f t="shared" ca="1" si="21"/>
        <v>7.602998814478183</v>
      </c>
    </row>
    <row r="667" spans="5:6" x14ac:dyDescent="0.25">
      <c r="E667" s="16">
        <f t="shared" ca="1" si="20"/>
        <v>0.66676732059910537</v>
      </c>
      <c r="F667" s="16">
        <f t="shared" ca="1" si="21"/>
        <v>30.907662854322009</v>
      </c>
    </row>
    <row r="668" spans="5:6" x14ac:dyDescent="0.25">
      <c r="E668" s="16">
        <f t="shared" ca="1" si="20"/>
        <v>3.5324957559712544E-2</v>
      </c>
      <c r="F668" s="16">
        <f t="shared" ca="1" si="21"/>
        <v>3.2945805982185341</v>
      </c>
    </row>
    <row r="669" spans="5:6" x14ac:dyDescent="0.25">
      <c r="E669" s="16">
        <f t="shared" ca="1" si="20"/>
        <v>0.88840118332094309</v>
      </c>
      <c r="F669" s="16">
        <f t="shared" ca="1" si="21"/>
        <v>67.902259777533388</v>
      </c>
    </row>
    <row r="670" spans="5:6" x14ac:dyDescent="0.25">
      <c r="E670" s="16">
        <f t="shared" ca="1" si="20"/>
        <v>0.80695719709848679</v>
      </c>
      <c r="F670" s="16">
        <f t="shared" ca="1" si="21"/>
        <v>47.786250526466787</v>
      </c>
    </row>
    <row r="671" spans="5:6" x14ac:dyDescent="0.25">
      <c r="E671" s="16">
        <f t="shared" ca="1" si="20"/>
        <v>0.62753502907662817</v>
      </c>
      <c r="F671" s="16">
        <f t="shared" ca="1" si="21"/>
        <v>27.808224762353213</v>
      </c>
    </row>
    <row r="672" spans="5:6" x14ac:dyDescent="0.25">
      <c r="E672" s="16">
        <f t="shared" ca="1" si="20"/>
        <v>0.61617312627886822</v>
      </c>
      <c r="F672" s="16">
        <f t="shared" ca="1" si="21"/>
        <v>26.989429257577942</v>
      </c>
    </row>
    <row r="673" spans="5:6" x14ac:dyDescent="0.25">
      <c r="E673" s="16">
        <f t="shared" ca="1" si="20"/>
        <v>0.30072997305779325</v>
      </c>
      <c r="F673" s="16">
        <f t="shared" ca="1" si="21"/>
        <v>11.91380500428275</v>
      </c>
    </row>
    <row r="674" spans="5:6" x14ac:dyDescent="0.25">
      <c r="E674" s="16">
        <f t="shared" ca="1" si="20"/>
        <v>0.24748950719330365</v>
      </c>
      <c r="F674" s="16">
        <f t="shared" ca="1" si="21"/>
        <v>10.151168897856163</v>
      </c>
    </row>
    <row r="675" spans="5:6" x14ac:dyDescent="0.25">
      <c r="E675" s="16">
        <f t="shared" ca="1" si="20"/>
        <v>0.32467132845181834</v>
      </c>
      <c r="F675" s="16">
        <f t="shared" ca="1" si="21"/>
        <v>12.74736300667662</v>
      </c>
    </row>
    <row r="676" spans="5:6" x14ac:dyDescent="0.25">
      <c r="E676" s="16">
        <f t="shared" ca="1" si="20"/>
        <v>0.52535022249260632</v>
      </c>
      <c r="F676" s="16">
        <f t="shared" ca="1" si="21"/>
        <v>21.404183799843146</v>
      </c>
    </row>
    <row r="677" spans="5:6" x14ac:dyDescent="0.25">
      <c r="E677" s="16">
        <f t="shared" ca="1" si="20"/>
        <v>0.95634469244367659</v>
      </c>
      <c r="F677" s="16">
        <f t="shared" ca="1" si="21"/>
        <v>111.02529898689852</v>
      </c>
    </row>
    <row r="678" spans="5:6" x14ac:dyDescent="0.25">
      <c r="E678" s="16">
        <f t="shared" ca="1" si="20"/>
        <v>0.26563314564451113</v>
      </c>
      <c r="F678" s="16">
        <f t="shared" ca="1" si="21"/>
        <v>10.739470934327827</v>
      </c>
    </row>
    <row r="679" spans="5:6" x14ac:dyDescent="0.25">
      <c r="E679" s="16">
        <f t="shared" ca="1" si="20"/>
        <v>0.78489208729644122</v>
      </c>
      <c r="F679" s="16">
        <f t="shared" ca="1" si="21"/>
        <v>44.204313861372484</v>
      </c>
    </row>
    <row r="680" spans="5:6" x14ac:dyDescent="0.25">
      <c r="E680" s="16">
        <f t="shared" ca="1" si="20"/>
        <v>0.16055592998140733</v>
      </c>
      <c r="F680" s="16">
        <f t="shared" ca="1" si="21"/>
        <v>7.4470976060882128</v>
      </c>
    </row>
    <row r="681" spans="5:6" x14ac:dyDescent="0.25">
      <c r="E681" s="16">
        <f t="shared" ca="1" si="20"/>
        <v>0.90346612897313561</v>
      </c>
      <c r="F681" s="16">
        <f t="shared" ca="1" si="21"/>
        <v>73.814660686585654</v>
      </c>
    </row>
    <row r="682" spans="5:6" x14ac:dyDescent="0.25">
      <c r="E682" s="16">
        <f t="shared" ca="1" si="20"/>
        <v>0.6898790820728371</v>
      </c>
      <c r="F682" s="16">
        <f t="shared" ca="1" si="21"/>
        <v>32.967018829010712</v>
      </c>
    </row>
    <row r="683" spans="5:6" x14ac:dyDescent="0.25">
      <c r="E683" s="16">
        <f t="shared" ca="1" si="20"/>
        <v>0.23603330100544206</v>
      </c>
      <c r="F683" s="16">
        <f t="shared" ca="1" si="21"/>
        <v>9.7852815857693241</v>
      </c>
    </row>
    <row r="684" spans="5:6" x14ac:dyDescent="0.25">
      <c r="E684" s="16">
        <f t="shared" ca="1" si="20"/>
        <v>0.35394088067859419</v>
      </c>
      <c r="F684" s="16">
        <f t="shared" ca="1" si="21"/>
        <v>13.808682188489058</v>
      </c>
    </row>
    <row r="685" spans="5:6" x14ac:dyDescent="0.25">
      <c r="E685" s="16">
        <f t="shared" ca="1" si="20"/>
        <v>0.31113928488668929</v>
      </c>
      <c r="F685" s="16">
        <f t="shared" ca="1" si="21"/>
        <v>12.272689162491352</v>
      </c>
    </row>
    <row r="686" spans="5:6" x14ac:dyDescent="0.25">
      <c r="E686" s="16">
        <f t="shared" ca="1" si="20"/>
        <v>0.13895087166965225</v>
      </c>
      <c r="F686" s="16">
        <f t="shared" ca="1" si="21"/>
        <v>6.7866336710198194</v>
      </c>
    </row>
    <row r="687" spans="5:6" x14ac:dyDescent="0.25">
      <c r="E687" s="16">
        <f t="shared" ca="1" si="20"/>
        <v>5.0182605464775598E-2</v>
      </c>
      <c r="F687" s="16">
        <f t="shared" ca="1" si="21"/>
        <v>3.8841894947494433</v>
      </c>
    </row>
    <row r="688" spans="5:6" x14ac:dyDescent="0.25">
      <c r="E688" s="16">
        <f t="shared" ca="1" si="20"/>
        <v>2.1996194730913743E-2</v>
      </c>
      <c r="F688" s="16">
        <f t="shared" ca="1" si="21"/>
        <v>2.6800532970080222</v>
      </c>
    </row>
    <row r="689" spans="5:6" x14ac:dyDescent="0.25">
      <c r="E689" s="16">
        <f t="shared" ca="1" si="20"/>
        <v>0.88196406308318209</v>
      </c>
      <c r="F689" s="16">
        <f t="shared" ca="1" si="21"/>
        <v>65.684459126449852</v>
      </c>
    </row>
    <row r="690" spans="5:6" x14ac:dyDescent="0.25">
      <c r="E690" s="16">
        <f t="shared" ca="1" si="20"/>
        <v>0.90017330991559619</v>
      </c>
      <c r="F690" s="16">
        <f t="shared" ca="1" si="21"/>
        <v>72.424143778266924</v>
      </c>
    </row>
    <row r="691" spans="5:6" x14ac:dyDescent="0.25">
      <c r="E691" s="16">
        <f t="shared" ca="1" si="20"/>
        <v>0.67671802010283155</v>
      </c>
      <c r="F691" s="16">
        <f t="shared" ca="1" si="21"/>
        <v>31.770582922577674</v>
      </c>
    </row>
    <row r="692" spans="5:6" x14ac:dyDescent="0.25">
      <c r="E692" s="16">
        <f t="shared" ca="1" si="20"/>
        <v>0.31162750543878304</v>
      </c>
      <c r="F692" s="16">
        <f t="shared" ca="1" si="21"/>
        <v>12.28965186029073</v>
      </c>
    </row>
    <row r="693" spans="5:6" x14ac:dyDescent="0.25">
      <c r="E693" s="16">
        <f t="shared" ca="1" si="20"/>
        <v>0.73027772362522381</v>
      </c>
      <c r="F693" s="16">
        <f t="shared" ca="1" si="21"/>
        <v>37.101342356423174</v>
      </c>
    </row>
    <row r="694" spans="5:6" x14ac:dyDescent="0.25">
      <c r="E694" s="16">
        <f t="shared" ca="1" si="20"/>
        <v>0.65353981835369301</v>
      </c>
      <c r="F694" s="16">
        <f t="shared" ca="1" si="21"/>
        <v>29.811523782338408</v>
      </c>
    </row>
    <row r="695" spans="5:6" x14ac:dyDescent="0.25">
      <c r="E695" s="16">
        <f t="shared" ca="1" si="20"/>
        <v>0.79137036572785202</v>
      </c>
      <c r="F695" s="16">
        <f t="shared" ca="1" si="21"/>
        <v>45.203987219614049</v>
      </c>
    </row>
    <row r="696" spans="5:6" x14ac:dyDescent="0.25">
      <c r="E696" s="16">
        <f t="shared" ca="1" si="20"/>
        <v>0.63364769942900634</v>
      </c>
      <c r="F696" s="16">
        <f t="shared" ca="1" si="21"/>
        <v>28.262335884689602</v>
      </c>
    </row>
    <row r="697" spans="5:6" x14ac:dyDescent="0.25">
      <c r="E697" s="16">
        <f t="shared" ca="1" si="20"/>
        <v>8.8975899409218462E-2</v>
      </c>
      <c r="F697" s="16">
        <f t="shared" ca="1" si="21"/>
        <v>5.2221631321065285</v>
      </c>
    </row>
    <row r="698" spans="5:6" x14ac:dyDescent="0.25">
      <c r="E698" s="16">
        <f t="shared" ca="1" si="20"/>
        <v>0.70600976298622609</v>
      </c>
      <c r="F698" s="16">
        <f t="shared" ca="1" si="21"/>
        <v>34.527803581387708</v>
      </c>
    </row>
    <row r="699" spans="5:6" x14ac:dyDescent="0.25">
      <c r="E699" s="16">
        <f t="shared" ca="1" si="20"/>
        <v>0.34832854314952033</v>
      </c>
      <c r="F699" s="16">
        <f t="shared" ca="1" si="21"/>
        <v>13.601267757156133</v>
      </c>
    </row>
    <row r="700" spans="5:6" x14ac:dyDescent="0.25">
      <c r="E700" s="16">
        <f t="shared" ca="1" si="20"/>
        <v>0.37501116978683724</v>
      </c>
      <c r="F700" s="16">
        <f t="shared" ca="1" si="21"/>
        <v>14.605382022375551</v>
      </c>
    </row>
    <row r="701" spans="5:6" x14ac:dyDescent="0.25">
      <c r="E701" s="16">
        <f t="shared" ca="1" si="20"/>
        <v>0.9183968354341111</v>
      </c>
      <c r="F701" s="16">
        <f t="shared" ca="1" si="21"/>
        <v>80.993474243199302</v>
      </c>
    </row>
    <row r="702" spans="5:6" x14ac:dyDescent="0.25">
      <c r="E702" s="16">
        <f t="shared" ca="1" si="20"/>
        <v>0.68387848574662347</v>
      </c>
      <c r="F702" s="16">
        <f t="shared" ca="1" si="21"/>
        <v>32.413407827434753</v>
      </c>
    </row>
    <row r="703" spans="5:6" x14ac:dyDescent="0.25">
      <c r="E703" s="16">
        <f t="shared" ca="1" si="20"/>
        <v>0.97184422424802974</v>
      </c>
      <c r="F703" s="16">
        <f t="shared" ca="1" si="21"/>
        <v>135.45191884362222</v>
      </c>
    </row>
    <row r="704" spans="5:6" x14ac:dyDescent="0.25">
      <c r="E704" s="16">
        <f t="shared" ca="1" si="20"/>
        <v>4.1747473543369829E-2</v>
      </c>
      <c r="F704" s="16">
        <f t="shared" ca="1" si="21"/>
        <v>3.558154685085241</v>
      </c>
    </row>
    <row r="705" spans="5:6" x14ac:dyDescent="0.25">
      <c r="E705" s="16">
        <f t="shared" ca="1" si="20"/>
        <v>0.70286069480378732</v>
      </c>
      <c r="F705" s="16">
        <f t="shared" ca="1" si="21"/>
        <v>34.214381306538634</v>
      </c>
    </row>
    <row r="706" spans="5:6" x14ac:dyDescent="0.25">
      <c r="E706" s="16">
        <f t="shared" ca="1" si="20"/>
        <v>0.55229995610006644</v>
      </c>
      <c r="F706" s="16">
        <f t="shared" ca="1" si="21"/>
        <v>22.907728330022618</v>
      </c>
    </row>
    <row r="707" spans="5:6" x14ac:dyDescent="0.25">
      <c r="E707" s="16">
        <f t="shared" ca="1" si="20"/>
        <v>0.66060424239209803</v>
      </c>
      <c r="F707" s="16">
        <f t="shared" ca="1" si="21"/>
        <v>30.389974807513447</v>
      </c>
    </row>
    <row r="708" spans="5:6" x14ac:dyDescent="0.25">
      <c r="E708" s="16">
        <f t="shared" ref="E708:E771" ca="1" si="22">RAND()</f>
        <v>0.2811101409424881</v>
      </c>
      <c r="F708" s="16">
        <f t="shared" ref="F708:F771" ca="1" si="23">_xlfn.LOGNORM.INV(E708,$C$3,$C$4)</f>
        <v>11.250957160556124</v>
      </c>
    </row>
    <row r="709" spans="5:6" x14ac:dyDescent="0.25">
      <c r="E709" s="16">
        <f t="shared" ca="1" si="22"/>
        <v>8.4232917492916171E-2</v>
      </c>
      <c r="F709" s="16">
        <f t="shared" ca="1" si="23"/>
        <v>5.0675114806312784</v>
      </c>
    </row>
    <row r="710" spans="5:6" x14ac:dyDescent="0.25">
      <c r="E710" s="16">
        <f t="shared" ca="1" si="22"/>
        <v>0.67352714339261677</v>
      </c>
      <c r="F710" s="16">
        <f t="shared" ca="1" si="23"/>
        <v>31.490116478504319</v>
      </c>
    </row>
    <row r="711" spans="5:6" x14ac:dyDescent="0.25">
      <c r="E711" s="16">
        <f t="shared" ca="1" si="22"/>
        <v>0.46421141923417331</v>
      </c>
      <c r="F711" s="16">
        <f t="shared" ca="1" si="23"/>
        <v>18.359931743750472</v>
      </c>
    </row>
    <row r="712" spans="5:6" x14ac:dyDescent="0.25">
      <c r="E712" s="16">
        <f t="shared" ca="1" si="22"/>
        <v>0.99734761337468592</v>
      </c>
      <c r="F712" s="16">
        <f t="shared" ca="1" si="23"/>
        <v>326.3333634345646</v>
      </c>
    </row>
    <row r="713" spans="5:6" x14ac:dyDescent="0.25">
      <c r="E713" s="16">
        <f t="shared" ca="1" si="22"/>
        <v>0.86654293580545783</v>
      </c>
      <c r="F713" s="16">
        <f t="shared" ca="1" si="23"/>
        <v>60.958727641579991</v>
      </c>
    </row>
    <row r="714" spans="5:6" x14ac:dyDescent="0.25">
      <c r="E714" s="16">
        <f t="shared" ca="1" si="22"/>
        <v>0.32766184534452436</v>
      </c>
      <c r="F714" s="16">
        <f t="shared" ca="1" si="23"/>
        <v>12.853565771012198</v>
      </c>
    </row>
    <row r="715" spans="5:6" x14ac:dyDescent="0.25">
      <c r="E715" s="16">
        <f t="shared" ca="1" si="22"/>
        <v>0.33244976208438826</v>
      </c>
      <c r="F715" s="16">
        <f t="shared" ca="1" si="23"/>
        <v>13.024619318218091</v>
      </c>
    </row>
    <row r="716" spans="5:6" x14ac:dyDescent="0.25">
      <c r="E716" s="16">
        <f t="shared" ca="1" si="22"/>
        <v>0.6100766589288289</v>
      </c>
      <c r="F716" s="16">
        <f t="shared" ca="1" si="23"/>
        <v>26.562988563326513</v>
      </c>
    </row>
    <row r="717" spans="5:6" x14ac:dyDescent="0.25">
      <c r="E717" s="16">
        <f t="shared" ca="1" si="22"/>
        <v>0.22123181363973576</v>
      </c>
      <c r="F717" s="16">
        <f t="shared" ca="1" si="23"/>
        <v>9.3181149248402058</v>
      </c>
    </row>
    <row r="718" spans="5:6" x14ac:dyDescent="0.25">
      <c r="E718" s="16">
        <f t="shared" ca="1" si="22"/>
        <v>0.18408214430877701</v>
      </c>
      <c r="F718" s="16">
        <f t="shared" ca="1" si="23"/>
        <v>8.1668456784335515</v>
      </c>
    </row>
    <row r="719" spans="5:6" x14ac:dyDescent="0.25">
      <c r="E719" s="16">
        <f t="shared" ca="1" si="22"/>
        <v>0.73390438166962724</v>
      </c>
      <c r="F719" s="16">
        <f t="shared" ca="1" si="23"/>
        <v>37.512138042663054</v>
      </c>
    </row>
    <row r="720" spans="5:6" x14ac:dyDescent="0.25">
      <c r="E720" s="16">
        <f t="shared" ca="1" si="22"/>
        <v>0.32932669256568825</v>
      </c>
      <c r="F720" s="16">
        <f t="shared" ca="1" si="23"/>
        <v>12.912900766278796</v>
      </c>
    </row>
    <row r="721" spans="5:6" x14ac:dyDescent="0.25">
      <c r="E721" s="16">
        <f t="shared" ca="1" si="22"/>
        <v>0.30101735647057759</v>
      </c>
      <c r="F721" s="16">
        <f t="shared" ca="1" si="23"/>
        <v>11.923643427003663</v>
      </c>
    </row>
    <row r="722" spans="5:6" x14ac:dyDescent="0.25">
      <c r="E722" s="16">
        <f t="shared" ca="1" si="22"/>
        <v>8.3669606254851425E-3</v>
      </c>
      <c r="F722" s="16">
        <f t="shared" ca="1" si="23"/>
        <v>1.8358317654761127</v>
      </c>
    </row>
    <row r="723" spans="5:6" x14ac:dyDescent="0.25">
      <c r="E723" s="16">
        <f t="shared" ca="1" si="22"/>
        <v>0.7676855295224394</v>
      </c>
      <c r="F723" s="16">
        <f t="shared" ca="1" si="23"/>
        <v>41.731070418442222</v>
      </c>
    </row>
    <row r="724" spans="5:6" x14ac:dyDescent="0.25">
      <c r="E724" s="16">
        <f t="shared" ca="1" si="22"/>
        <v>0.31974868986299554</v>
      </c>
      <c r="F724" s="16">
        <f t="shared" ca="1" si="23"/>
        <v>12.573586926144142</v>
      </c>
    </row>
    <row r="725" spans="5:6" x14ac:dyDescent="0.25">
      <c r="E725" s="16">
        <f t="shared" ca="1" si="22"/>
        <v>2.5347365087260876E-2</v>
      </c>
      <c r="F725" s="16">
        <f t="shared" ca="1" si="23"/>
        <v>2.8460872160868722</v>
      </c>
    </row>
    <row r="726" spans="5:6" x14ac:dyDescent="0.25">
      <c r="E726" s="16">
        <f t="shared" ca="1" si="22"/>
        <v>0.76426117099945234</v>
      </c>
      <c r="F726" s="16">
        <f t="shared" ca="1" si="23"/>
        <v>41.267566882352284</v>
      </c>
    </row>
    <row r="727" spans="5:6" x14ac:dyDescent="0.25">
      <c r="E727" s="16">
        <f t="shared" ca="1" si="22"/>
        <v>0.3500833620810877</v>
      </c>
      <c r="F727" s="16">
        <f t="shared" ca="1" si="23"/>
        <v>13.665912369745046</v>
      </c>
    </row>
    <row r="728" spans="5:6" x14ac:dyDescent="0.25">
      <c r="E728" s="16">
        <f t="shared" ca="1" si="22"/>
        <v>0.5897890691199601</v>
      </c>
      <c r="F728" s="16">
        <f t="shared" ca="1" si="23"/>
        <v>25.203992594374835</v>
      </c>
    </row>
    <row r="729" spans="5:6" x14ac:dyDescent="0.25">
      <c r="E729" s="16">
        <f t="shared" ca="1" si="22"/>
        <v>0.18023413073983363</v>
      </c>
      <c r="F729" s="16">
        <f t="shared" ca="1" si="23"/>
        <v>8.0488306062508101</v>
      </c>
    </row>
    <row r="730" spans="5:6" x14ac:dyDescent="0.25">
      <c r="E730" s="16">
        <f t="shared" ca="1" si="22"/>
        <v>0.45718811993538266</v>
      </c>
      <c r="F730" s="16">
        <f t="shared" ca="1" si="23"/>
        <v>18.037983392138635</v>
      </c>
    </row>
    <row r="731" spans="5:6" x14ac:dyDescent="0.25">
      <c r="E731" s="16">
        <f t="shared" ca="1" si="22"/>
        <v>0.81028118106009395</v>
      </c>
      <c r="F731" s="16">
        <f t="shared" ca="1" si="23"/>
        <v>48.372571021749692</v>
      </c>
    </row>
    <row r="732" spans="5:6" x14ac:dyDescent="0.25">
      <c r="E732" s="16">
        <f t="shared" ca="1" si="22"/>
        <v>0.36011706269354959</v>
      </c>
      <c r="F732" s="16">
        <f t="shared" ca="1" si="23"/>
        <v>14.039209486163074</v>
      </c>
    </row>
    <row r="733" spans="5:6" x14ac:dyDescent="0.25">
      <c r="E733" s="16">
        <f t="shared" ca="1" si="22"/>
        <v>0.14668685125893022</v>
      </c>
      <c r="F733" s="16">
        <f t="shared" ca="1" si="23"/>
        <v>7.0234222792040093</v>
      </c>
    </row>
    <row r="734" spans="5:6" x14ac:dyDescent="0.25">
      <c r="E734" s="16">
        <f t="shared" ca="1" si="22"/>
        <v>0.66309094771964616</v>
      </c>
      <c r="F734" s="16">
        <f t="shared" ca="1" si="23"/>
        <v>30.59735890391616</v>
      </c>
    </row>
    <row r="735" spans="5:6" x14ac:dyDescent="0.25">
      <c r="E735" s="16">
        <f t="shared" ca="1" si="22"/>
        <v>0.32348994050479685</v>
      </c>
      <c r="F735" s="16">
        <f t="shared" ca="1" si="23"/>
        <v>12.705540944793794</v>
      </c>
    </row>
    <row r="736" spans="5:6" x14ac:dyDescent="0.25">
      <c r="E736" s="16">
        <f t="shared" ca="1" si="22"/>
        <v>0.29224790580185855</v>
      </c>
      <c r="F736" s="16">
        <f t="shared" ca="1" si="23"/>
        <v>11.625144821332457</v>
      </c>
    </row>
    <row r="737" spans="5:6" x14ac:dyDescent="0.25">
      <c r="E737" s="16">
        <f t="shared" ca="1" si="22"/>
        <v>0.91769627338704129</v>
      </c>
      <c r="F737" s="16">
        <f t="shared" ca="1" si="23"/>
        <v>80.619558810869719</v>
      </c>
    </row>
    <row r="738" spans="5:6" x14ac:dyDescent="0.25">
      <c r="E738" s="16">
        <f t="shared" ca="1" si="22"/>
        <v>0.27507466217920906</v>
      </c>
      <c r="F738" s="16">
        <f t="shared" ca="1" si="23"/>
        <v>11.050366758910966</v>
      </c>
    </row>
    <row r="739" spans="5:6" x14ac:dyDescent="0.25">
      <c r="E739" s="16">
        <f t="shared" ca="1" si="22"/>
        <v>0.4379916862690576</v>
      </c>
      <c r="F739" s="16">
        <f t="shared" ca="1" si="23"/>
        <v>17.183283342195608</v>
      </c>
    </row>
    <row r="740" spans="5:6" x14ac:dyDescent="0.25">
      <c r="E740" s="16">
        <f t="shared" ca="1" si="22"/>
        <v>0.25762890673625694</v>
      </c>
      <c r="F740" s="16">
        <f t="shared" ca="1" si="23"/>
        <v>10.478518841080017</v>
      </c>
    </row>
    <row r="741" spans="5:6" x14ac:dyDescent="0.25">
      <c r="E741" s="16">
        <f t="shared" ca="1" si="22"/>
        <v>0.8434047565148326</v>
      </c>
      <c r="F741" s="16">
        <f t="shared" ca="1" si="23"/>
        <v>55.06696668859292</v>
      </c>
    </row>
    <row r="742" spans="5:6" x14ac:dyDescent="0.25">
      <c r="E742" s="16">
        <f t="shared" ca="1" si="22"/>
        <v>0.49501117919728843</v>
      </c>
      <c r="F742" s="16">
        <f t="shared" ca="1" si="23"/>
        <v>19.835922365086557</v>
      </c>
    </row>
    <row r="743" spans="5:6" x14ac:dyDescent="0.25">
      <c r="E743" s="16">
        <f t="shared" ca="1" si="22"/>
        <v>0.42801013701716106</v>
      </c>
      <c r="F743" s="16">
        <f t="shared" ca="1" si="23"/>
        <v>16.75266776244905</v>
      </c>
    </row>
    <row r="744" spans="5:6" x14ac:dyDescent="0.25">
      <c r="E744" s="16">
        <f t="shared" ca="1" si="22"/>
        <v>0.97030260655411171</v>
      </c>
      <c r="F744" s="16">
        <f t="shared" ca="1" si="23"/>
        <v>132.32482300025688</v>
      </c>
    </row>
    <row r="745" spans="5:6" x14ac:dyDescent="0.25">
      <c r="E745" s="16">
        <f t="shared" ca="1" si="22"/>
        <v>0.69378396813290732</v>
      </c>
      <c r="F745" s="16">
        <f t="shared" ca="1" si="23"/>
        <v>33.334900402649893</v>
      </c>
    </row>
    <row r="746" spans="5:6" x14ac:dyDescent="0.25">
      <c r="E746" s="16">
        <f t="shared" ca="1" si="22"/>
        <v>2.0675553924875745E-2</v>
      </c>
      <c r="F746" s="16">
        <f t="shared" ca="1" si="23"/>
        <v>2.6117169818756096</v>
      </c>
    </row>
    <row r="747" spans="5:6" x14ac:dyDescent="0.25">
      <c r="E747" s="16">
        <f t="shared" ca="1" si="22"/>
        <v>0.47131808467406389</v>
      </c>
      <c r="F747" s="16">
        <f t="shared" ca="1" si="23"/>
        <v>18.691017330522261</v>
      </c>
    </row>
    <row r="748" spans="5:6" x14ac:dyDescent="0.25">
      <c r="E748" s="16">
        <f t="shared" ca="1" si="22"/>
        <v>0.25578291921869034</v>
      </c>
      <c r="F748" s="16">
        <f t="shared" ca="1" si="23"/>
        <v>10.418660945945547</v>
      </c>
    </row>
    <row r="749" spans="5:6" x14ac:dyDescent="0.25">
      <c r="E749" s="16">
        <f t="shared" ca="1" si="22"/>
        <v>0.53192199240373228</v>
      </c>
      <c r="F749" s="16">
        <f t="shared" ca="1" si="23"/>
        <v>21.760625064843143</v>
      </c>
    </row>
    <row r="750" spans="5:6" x14ac:dyDescent="0.25">
      <c r="E750" s="16">
        <f t="shared" ca="1" si="22"/>
        <v>2.8889241869246018E-2</v>
      </c>
      <c r="F750" s="16">
        <f t="shared" ca="1" si="23"/>
        <v>3.0120627985196826</v>
      </c>
    </row>
    <row r="751" spans="5:6" x14ac:dyDescent="0.25">
      <c r="E751" s="16">
        <f t="shared" ca="1" si="22"/>
        <v>0.24436099169905368</v>
      </c>
      <c r="F751" s="16">
        <f t="shared" ca="1" si="23"/>
        <v>10.050848406325864</v>
      </c>
    </row>
    <row r="752" spans="5:6" x14ac:dyDescent="0.25">
      <c r="E752" s="16">
        <f t="shared" ca="1" si="22"/>
        <v>0.28757501771924021</v>
      </c>
      <c r="F752" s="16">
        <f t="shared" ca="1" si="23"/>
        <v>11.467500659489572</v>
      </c>
    </row>
    <row r="753" spans="5:6" x14ac:dyDescent="0.25">
      <c r="E753" s="16">
        <f t="shared" ca="1" si="22"/>
        <v>0.22440034553787602</v>
      </c>
      <c r="F753" s="16">
        <f t="shared" ca="1" si="23"/>
        <v>9.4176353205651324</v>
      </c>
    </row>
    <row r="754" spans="5:6" x14ac:dyDescent="0.25">
      <c r="E754" s="16">
        <f t="shared" ca="1" si="22"/>
        <v>0.23407178590631472</v>
      </c>
      <c r="F754" s="16">
        <f t="shared" ca="1" si="23"/>
        <v>9.7230281574796074</v>
      </c>
    </row>
    <row r="755" spans="5:6" x14ac:dyDescent="0.25">
      <c r="E755" s="16">
        <f t="shared" ca="1" si="22"/>
        <v>0.70665100213122023</v>
      </c>
      <c r="F755" s="16">
        <f t="shared" ca="1" si="23"/>
        <v>34.592166750967287</v>
      </c>
    </row>
    <row r="756" spans="5:6" x14ac:dyDescent="0.25">
      <c r="E756" s="16">
        <f t="shared" ca="1" si="22"/>
        <v>0.65756186875333822</v>
      </c>
      <c r="F756" s="16">
        <f t="shared" ca="1" si="23"/>
        <v>30.138942144165522</v>
      </c>
    </row>
    <row r="757" spans="5:6" x14ac:dyDescent="0.25">
      <c r="E757" s="16">
        <f t="shared" ca="1" si="22"/>
        <v>0.12836194927608491</v>
      </c>
      <c r="F757" s="16">
        <f t="shared" ca="1" si="23"/>
        <v>6.4613065997249413</v>
      </c>
    </row>
    <row r="758" spans="5:6" x14ac:dyDescent="0.25">
      <c r="E758" s="16">
        <f t="shared" ca="1" si="22"/>
        <v>0.73956999150948144</v>
      </c>
      <c r="F758" s="16">
        <f t="shared" ca="1" si="23"/>
        <v>38.168870600292131</v>
      </c>
    </row>
    <row r="759" spans="5:6" x14ac:dyDescent="0.25">
      <c r="E759" s="16">
        <f t="shared" ca="1" si="22"/>
        <v>0.72515357687706417</v>
      </c>
      <c r="F759" s="16">
        <f t="shared" ca="1" si="23"/>
        <v>36.533164063391695</v>
      </c>
    </row>
    <row r="760" spans="5:6" x14ac:dyDescent="0.25">
      <c r="E760" s="16">
        <f t="shared" ca="1" si="22"/>
        <v>2.8947306132743877E-3</v>
      </c>
      <c r="F760" s="16">
        <f t="shared" ca="1" si="23"/>
        <v>1.2719188536127664</v>
      </c>
    </row>
    <row r="761" spans="5:6" x14ac:dyDescent="0.25">
      <c r="E761" s="16">
        <f t="shared" ca="1" si="22"/>
        <v>0.63068890607114958</v>
      </c>
      <c r="F761" s="16">
        <f t="shared" ca="1" si="23"/>
        <v>28.041301674310596</v>
      </c>
    </row>
    <row r="762" spans="5:6" x14ac:dyDescent="0.25">
      <c r="E762" s="16">
        <f t="shared" ca="1" si="22"/>
        <v>0.76541769136279603</v>
      </c>
      <c r="F762" s="16">
        <f t="shared" ca="1" si="23"/>
        <v>41.423110275179276</v>
      </c>
    </row>
    <row r="763" spans="5:6" x14ac:dyDescent="0.25">
      <c r="E763" s="16">
        <f t="shared" ca="1" si="22"/>
        <v>0.84328374508779391</v>
      </c>
      <c r="F763" s="16">
        <f t="shared" ca="1" si="23"/>
        <v>55.039203849011848</v>
      </c>
    </row>
    <row r="764" spans="5:6" x14ac:dyDescent="0.25">
      <c r="E764" s="16">
        <f t="shared" ca="1" si="22"/>
        <v>0.88077593118637443</v>
      </c>
      <c r="F764" s="16">
        <f t="shared" ca="1" si="23"/>
        <v>65.292327865684683</v>
      </c>
    </row>
    <row r="765" spans="5:6" x14ac:dyDescent="0.25">
      <c r="E765" s="16">
        <f t="shared" ca="1" si="22"/>
        <v>0.91168174972360549</v>
      </c>
      <c r="F765" s="16">
        <f t="shared" ca="1" si="23"/>
        <v>77.570251282808158</v>
      </c>
    </row>
    <row r="766" spans="5:6" x14ac:dyDescent="0.25">
      <c r="E766" s="16">
        <f t="shared" ca="1" si="22"/>
        <v>0.40289166830149781</v>
      </c>
      <c r="F766" s="16">
        <f t="shared" ca="1" si="23"/>
        <v>15.707379061381161</v>
      </c>
    </row>
    <row r="767" spans="5:6" x14ac:dyDescent="0.25">
      <c r="E767" s="16">
        <f t="shared" ca="1" si="22"/>
        <v>0.17464963296110259</v>
      </c>
      <c r="F767" s="16">
        <f t="shared" ca="1" si="23"/>
        <v>7.8778155329607751</v>
      </c>
    </row>
    <row r="768" spans="5:6" x14ac:dyDescent="0.25">
      <c r="E768" s="16">
        <f t="shared" ca="1" si="22"/>
        <v>0.15169660469614665</v>
      </c>
      <c r="F768" s="16">
        <f t="shared" ca="1" si="23"/>
        <v>7.1765299952163568</v>
      </c>
    </row>
    <row r="769" spans="5:6" x14ac:dyDescent="0.25">
      <c r="E769" s="16">
        <f t="shared" ca="1" si="22"/>
        <v>0.26660411210933621</v>
      </c>
      <c r="F769" s="16">
        <f t="shared" ca="1" si="23"/>
        <v>10.771286007481836</v>
      </c>
    </row>
    <row r="770" spans="5:6" x14ac:dyDescent="0.25">
      <c r="E770" s="16">
        <f t="shared" ca="1" si="22"/>
        <v>0.27708314921954202</v>
      </c>
      <c r="F770" s="16">
        <f t="shared" ca="1" si="23"/>
        <v>11.11695477897055</v>
      </c>
    </row>
    <row r="771" spans="5:6" x14ac:dyDescent="0.25">
      <c r="E771" s="16">
        <f t="shared" ca="1" si="22"/>
        <v>0.20217238793795689</v>
      </c>
      <c r="F771" s="16">
        <f t="shared" ca="1" si="23"/>
        <v>8.7243084076380129</v>
      </c>
    </row>
    <row r="772" spans="5:6" x14ac:dyDescent="0.25">
      <c r="E772" s="16">
        <f t="shared" ref="E772:E835" ca="1" si="24">RAND()</f>
        <v>0.64892415752652521</v>
      </c>
      <c r="F772" s="16">
        <f t="shared" ref="F772:F835" ca="1" si="25">_xlfn.LOGNORM.INV(E772,$C$3,$C$4)</f>
        <v>29.441861918016752</v>
      </c>
    </row>
    <row r="773" spans="5:6" x14ac:dyDescent="0.25">
      <c r="E773" s="16">
        <f t="shared" ca="1" si="24"/>
        <v>0.89818780133500953</v>
      </c>
      <c r="F773" s="16">
        <f t="shared" ca="1" si="25"/>
        <v>71.614179828208492</v>
      </c>
    </row>
    <row r="774" spans="5:6" x14ac:dyDescent="0.25">
      <c r="E774" s="16">
        <f t="shared" ca="1" si="24"/>
        <v>0.98628097811758031</v>
      </c>
      <c r="F774" s="16">
        <f t="shared" ca="1" si="25"/>
        <v>182.22255904230693</v>
      </c>
    </row>
    <row r="775" spans="5:6" x14ac:dyDescent="0.25">
      <c r="E775" s="16">
        <f t="shared" ca="1" si="24"/>
        <v>0.69433649789806906</v>
      </c>
      <c r="F775" s="16">
        <f t="shared" ca="1" si="25"/>
        <v>33.387452597583184</v>
      </c>
    </row>
    <row r="776" spans="5:6" x14ac:dyDescent="0.25">
      <c r="E776" s="16">
        <f t="shared" ca="1" si="24"/>
        <v>0.54787494331985565</v>
      </c>
      <c r="F776" s="16">
        <f t="shared" ca="1" si="25"/>
        <v>22.653042762668608</v>
      </c>
    </row>
    <row r="777" spans="5:6" x14ac:dyDescent="0.25">
      <c r="E777" s="16">
        <f t="shared" ca="1" si="24"/>
        <v>0.67284722713667788</v>
      </c>
      <c r="F777" s="16">
        <f t="shared" ca="1" si="25"/>
        <v>31.430819142449515</v>
      </c>
    </row>
    <row r="778" spans="5:6" x14ac:dyDescent="0.25">
      <c r="E778" s="16">
        <f t="shared" ca="1" si="24"/>
        <v>0.22636632078179042</v>
      </c>
      <c r="F778" s="16">
        <f t="shared" ca="1" si="25"/>
        <v>9.4795125785341483</v>
      </c>
    </row>
    <row r="779" spans="5:6" x14ac:dyDescent="0.25">
      <c r="E779" s="16">
        <f t="shared" ca="1" si="24"/>
        <v>0.7061746232341094</v>
      </c>
      <c r="F779" s="16">
        <f t="shared" ca="1" si="25"/>
        <v>34.544333465492016</v>
      </c>
    </row>
    <row r="780" spans="5:6" x14ac:dyDescent="0.25">
      <c r="E780" s="16">
        <f t="shared" ca="1" si="24"/>
        <v>5.1299777218598686E-2</v>
      </c>
      <c r="F780" s="16">
        <f t="shared" ca="1" si="25"/>
        <v>3.9259974645115219</v>
      </c>
    </row>
    <row r="781" spans="5:6" x14ac:dyDescent="0.25">
      <c r="E781" s="16">
        <f t="shared" ca="1" si="24"/>
        <v>0.13843107529783383</v>
      </c>
      <c r="F781" s="16">
        <f t="shared" ca="1" si="25"/>
        <v>6.7707015455556903</v>
      </c>
    </row>
    <row r="782" spans="5:6" x14ac:dyDescent="0.25">
      <c r="E782" s="16">
        <f t="shared" ca="1" si="24"/>
        <v>0.95942065463624393</v>
      </c>
      <c r="F782" s="16">
        <f t="shared" ca="1" si="25"/>
        <v>114.89311815365443</v>
      </c>
    </row>
    <row r="783" spans="5:6" x14ac:dyDescent="0.25">
      <c r="E783" s="16">
        <f t="shared" ca="1" si="24"/>
        <v>0.75329437744203576</v>
      </c>
      <c r="F783" s="16">
        <f t="shared" ca="1" si="25"/>
        <v>39.840871775659323</v>
      </c>
    </row>
    <row r="784" spans="5:6" x14ac:dyDescent="0.25">
      <c r="E784" s="16">
        <f t="shared" ca="1" si="24"/>
        <v>0.21842811973052156</v>
      </c>
      <c r="F784" s="16">
        <f t="shared" ca="1" si="25"/>
        <v>9.2302591197133772</v>
      </c>
    </row>
    <row r="785" spans="5:6" x14ac:dyDescent="0.25">
      <c r="E785" s="16">
        <f t="shared" ca="1" si="24"/>
        <v>0.30477859386051775</v>
      </c>
      <c r="F785" s="16">
        <f t="shared" ca="1" si="25"/>
        <v>12.052768149705592</v>
      </c>
    </row>
    <row r="786" spans="5:6" x14ac:dyDescent="0.25">
      <c r="E786" s="16">
        <f t="shared" ca="1" si="24"/>
        <v>0.4033388189677759</v>
      </c>
      <c r="F786" s="16">
        <f t="shared" ca="1" si="25"/>
        <v>15.725532702454824</v>
      </c>
    </row>
    <row r="787" spans="5:6" x14ac:dyDescent="0.25">
      <c r="E787" s="16">
        <f t="shared" ca="1" si="24"/>
        <v>0.16006688518586443</v>
      </c>
      <c r="F787" s="16">
        <f t="shared" ca="1" si="25"/>
        <v>7.4321633031594576</v>
      </c>
    </row>
    <row r="788" spans="5:6" x14ac:dyDescent="0.25">
      <c r="E788" s="16">
        <f t="shared" ca="1" si="24"/>
        <v>0.42378736069053569</v>
      </c>
      <c r="F788" s="16">
        <f t="shared" ca="1" si="25"/>
        <v>16.573187531305393</v>
      </c>
    </row>
    <row r="789" spans="5:6" x14ac:dyDescent="0.25">
      <c r="E789" s="16">
        <f t="shared" ca="1" si="24"/>
        <v>0.98771367813679556</v>
      </c>
      <c r="F789" s="16">
        <f t="shared" ca="1" si="25"/>
        <v>190.19609455017277</v>
      </c>
    </row>
    <row r="790" spans="5:6" x14ac:dyDescent="0.25">
      <c r="E790" s="16">
        <f t="shared" ca="1" si="24"/>
        <v>0.91290384688541892</v>
      </c>
      <c r="F790" s="16">
        <f t="shared" ca="1" si="25"/>
        <v>78.167639146562877</v>
      </c>
    </row>
    <row r="791" spans="5:6" x14ac:dyDescent="0.25">
      <c r="E791" s="16">
        <f t="shared" ca="1" si="24"/>
        <v>0.7761175143071708</v>
      </c>
      <c r="F791" s="16">
        <f t="shared" ca="1" si="25"/>
        <v>42.911781844696208</v>
      </c>
    </row>
    <row r="792" spans="5:6" x14ac:dyDescent="0.25">
      <c r="E792" s="16">
        <f t="shared" ca="1" si="24"/>
        <v>0.24596980528356993</v>
      </c>
      <c r="F792" s="16">
        <f t="shared" ca="1" si="25"/>
        <v>10.102398491321875</v>
      </c>
    </row>
    <row r="793" spans="5:6" x14ac:dyDescent="0.25">
      <c r="E793" s="16">
        <f t="shared" ca="1" si="24"/>
        <v>0.99420618064082789</v>
      </c>
      <c r="F793" s="16">
        <f t="shared" ca="1" si="25"/>
        <v>250.75074688657446</v>
      </c>
    </row>
    <row r="794" spans="5:6" x14ac:dyDescent="0.25">
      <c r="E794" s="16">
        <f t="shared" ca="1" si="24"/>
        <v>9.3518391167154657E-2</v>
      </c>
      <c r="F794" s="16">
        <f t="shared" ca="1" si="25"/>
        <v>5.3687981314998838</v>
      </c>
    </row>
    <row r="795" spans="5:6" x14ac:dyDescent="0.25">
      <c r="E795" s="16">
        <f t="shared" ca="1" si="24"/>
        <v>0.89273643965343008</v>
      </c>
      <c r="F795" s="16">
        <f t="shared" ca="1" si="25"/>
        <v>69.49208579681428</v>
      </c>
    </row>
    <row r="796" spans="5:6" x14ac:dyDescent="0.25">
      <c r="E796" s="16">
        <f t="shared" ca="1" si="24"/>
        <v>0.93451269980011398</v>
      </c>
      <c r="F796" s="16">
        <f t="shared" ca="1" si="25"/>
        <v>90.946350401617579</v>
      </c>
    </row>
    <row r="797" spans="5:6" x14ac:dyDescent="0.25">
      <c r="E797" s="16">
        <f t="shared" ca="1" si="24"/>
        <v>0.87165799320614146</v>
      </c>
      <c r="F797" s="16">
        <f t="shared" ca="1" si="25"/>
        <v>62.443587596543523</v>
      </c>
    </row>
    <row r="798" spans="5:6" x14ac:dyDescent="0.25">
      <c r="E798" s="16">
        <f t="shared" ca="1" si="24"/>
        <v>0.60021816103372649</v>
      </c>
      <c r="F798" s="16">
        <f t="shared" ca="1" si="25"/>
        <v>25.891424836534622</v>
      </c>
    </row>
    <row r="799" spans="5:6" x14ac:dyDescent="0.25">
      <c r="E799" s="16">
        <f t="shared" ca="1" si="24"/>
        <v>6.0618895577040921E-2</v>
      </c>
      <c r="F799" s="16">
        <f t="shared" ca="1" si="25"/>
        <v>4.2648243316703338</v>
      </c>
    </row>
    <row r="800" spans="5:6" x14ac:dyDescent="0.25">
      <c r="E800" s="16">
        <f t="shared" ca="1" si="24"/>
        <v>0.64525051220013419</v>
      </c>
      <c r="F800" s="16">
        <f t="shared" ca="1" si="25"/>
        <v>29.152161631269319</v>
      </c>
    </row>
    <row r="801" spans="5:6" x14ac:dyDescent="0.25">
      <c r="E801" s="16">
        <f t="shared" ca="1" si="24"/>
        <v>0.33273124274942489</v>
      </c>
      <c r="F801" s="16">
        <f t="shared" ca="1" si="25"/>
        <v>13.034715136452601</v>
      </c>
    </row>
    <row r="802" spans="5:6" x14ac:dyDescent="0.25">
      <c r="E802" s="16">
        <f t="shared" ca="1" si="24"/>
        <v>0.33642232711496944</v>
      </c>
      <c r="F802" s="16">
        <f t="shared" ca="1" si="25"/>
        <v>13.167515952960819</v>
      </c>
    </row>
    <row r="803" spans="5:6" x14ac:dyDescent="0.25">
      <c r="E803" s="16">
        <f t="shared" ca="1" si="24"/>
        <v>0.26312422559126358</v>
      </c>
      <c r="F803" s="16">
        <f t="shared" ca="1" si="25"/>
        <v>10.657425049502752</v>
      </c>
    </row>
    <row r="804" spans="5:6" x14ac:dyDescent="0.25">
      <c r="E804" s="16">
        <f t="shared" ca="1" si="24"/>
        <v>0.82053827957801839</v>
      </c>
      <c r="F804" s="16">
        <f t="shared" ca="1" si="25"/>
        <v>50.27049818748953</v>
      </c>
    </row>
    <row r="805" spans="5:6" x14ac:dyDescent="0.25">
      <c r="E805" s="16">
        <f t="shared" ca="1" si="24"/>
        <v>0.99277762860565699</v>
      </c>
      <c r="F805" s="16">
        <f t="shared" ca="1" si="25"/>
        <v>231.83106008482358</v>
      </c>
    </row>
    <row r="806" spans="5:6" x14ac:dyDescent="0.25">
      <c r="E806" s="16">
        <f t="shared" ca="1" si="24"/>
        <v>0.79852781791020255</v>
      </c>
      <c r="F806" s="16">
        <f t="shared" ca="1" si="25"/>
        <v>46.35709261099835</v>
      </c>
    </row>
    <row r="807" spans="5:6" x14ac:dyDescent="0.25">
      <c r="E807" s="16">
        <f t="shared" ca="1" si="24"/>
        <v>0.10648953245588066</v>
      </c>
      <c r="F807" s="16">
        <f t="shared" ca="1" si="25"/>
        <v>5.7810453170881315</v>
      </c>
    </row>
    <row r="808" spans="5:6" x14ac:dyDescent="0.25">
      <c r="E808" s="16">
        <f t="shared" ca="1" si="24"/>
        <v>2.7299044629142455E-2</v>
      </c>
      <c r="F808" s="16">
        <f t="shared" ca="1" si="25"/>
        <v>2.938616970708714</v>
      </c>
    </row>
    <row r="809" spans="5:6" x14ac:dyDescent="0.25">
      <c r="E809" s="16">
        <f t="shared" ca="1" si="24"/>
        <v>0.24603211826358995</v>
      </c>
      <c r="F809" s="16">
        <f t="shared" ca="1" si="25"/>
        <v>10.104396792438203</v>
      </c>
    </row>
    <row r="810" spans="5:6" x14ac:dyDescent="0.25">
      <c r="E810" s="16">
        <f t="shared" ca="1" si="24"/>
        <v>0.86284962977321955</v>
      </c>
      <c r="F810" s="16">
        <f t="shared" ca="1" si="25"/>
        <v>59.932083237632767</v>
      </c>
    </row>
    <row r="811" spans="5:6" x14ac:dyDescent="0.25">
      <c r="E811" s="16">
        <f t="shared" ca="1" si="24"/>
        <v>0.51475157649476155</v>
      </c>
      <c r="F811" s="16">
        <f t="shared" ca="1" si="25"/>
        <v>20.84231195376741</v>
      </c>
    </row>
    <row r="812" spans="5:6" x14ac:dyDescent="0.25">
      <c r="E812" s="16">
        <f t="shared" ca="1" si="24"/>
        <v>0.24324705015198944</v>
      </c>
      <c r="F812" s="16">
        <f t="shared" ca="1" si="25"/>
        <v>10.015202814707138</v>
      </c>
    </row>
    <row r="813" spans="5:6" x14ac:dyDescent="0.25">
      <c r="E813" s="16">
        <f t="shared" ca="1" si="24"/>
        <v>0.15992687517595428</v>
      </c>
      <c r="F813" s="16">
        <f t="shared" ca="1" si="25"/>
        <v>7.4278877543360151</v>
      </c>
    </row>
    <row r="814" spans="5:6" x14ac:dyDescent="0.25">
      <c r="E814" s="16">
        <f t="shared" ca="1" si="24"/>
        <v>0.45542888904453049</v>
      </c>
      <c r="F814" s="16">
        <f t="shared" ca="1" si="25"/>
        <v>17.958137399721419</v>
      </c>
    </row>
    <row r="815" spans="5:6" x14ac:dyDescent="0.25">
      <c r="E815" s="16">
        <f t="shared" ca="1" si="24"/>
        <v>0.40124592981593954</v>
      </c>
      <c r="F815" s="16">
        <f t="shared" ca="1" si="25"/>
        <v>15.640700473130511</v>
      </c>
    </row>
    <row r="816" spans="5:6" x14ac:dyDescent="0.25">
      <c r="E816" s="16">
        <f t="shared" ca="1" si="24"/>
        <v>0.7643570758761532</v>
      </c>
      <c r="F816" s="16">
        <f t="shared" ca="1" si="25"/>
        <v>41.280427121620569</v>
      </c>
    </row>
    <row r="817" spans="5:6" x14ac:dyDescent="0.25">
      <c r="E817" s="16">
        <f t="shared" ca="1" si="24"/>
        <v>0.68044397546147861</v>
      </c>
      <c r="F817" s="16">
        <f t="shared" ca="1" si="25"/>
        <v>32.102716865755269</v>
      </c>
    </row>
    <row r="818" spans="5:6" x14ac:dyDescent="0.25">
      <c r="E818" s="16">
        <f t="shared" ca="1" si="24"/>
        <v>0.52970419520223677</v>
      </c>
      <c r="F818" s="16">
        <f t="shared" ca="1" si="25"/>
        <v>21.639628937494273</v>
      </c>
    </row>
    <row r="819" spans="5:6" x14ac:dyDescent="0.25">
      <c r="E819" s="16">
        <f t="shared" ca="1" si="24"/>
        <v>0.42307456857467096</v>
      </c>
      <c r="F819" s="16">
        <f t="shared" ca="1" si="25"/>
        <v>16.543046187130098</v>
      </c>
    </row>
    <row r="820" spans="5:6" x14ac:dyDescent="0.25">
      <c r="E820" s="16">
        <f t="shared" ca="1" si="24"/>
        <v>4.7748241659438029E-2</v>
      </c>
      <c r="F820" s="16">
        <f t="shared" ca="1" si="25"/>
        <v>3.7920617343289984</v>
      </c>
    </row>
    <row r="821" spans="5:6" x14ac:dyDescent="0.25">
      <c r="E821" s="16">
        <f t="shared" ca="1" si="24"/>
        <v>0.73364833307616839</v>
      </c>
      <c r="F821" s="16">
        <f t="shared" ca="1" si="25"/>
        <v>37.482893746631348</v>
      </c>
    </row>
    <row r="822" spans="5:6" x14ac:dyDescent="0.25">
      <c r="E822" s="16">
        <f t="shared" ca="1" si="24"/>
        <v>0.46947218570460714</v>
      </c>
      <c r="F822" s="16">
        <f t="shared" ca="1" si="25"/>
        <v>18.604496221502746</v>
      </c>
    </row>
    <row r="823" spans="5:6" x14ac:dyDescent="0.25">
      <c r="E823" s="16">
        <f t="shared" ca="1" si="24"/>
        <v>0.63307778391634362</v>
      </c>
      <c r="F823" s="16">
        <f t="shared" ca="1" si="25"/>
        <v>28.219579961434466</v>
      </c>
    </row>
    <row r="824" spans="5:6" x14ac:dyDescent="0.25">
      <c r="E824" s="16">
        <f t="shared" ca="1" si="24"/>
        <v>0.45863007900402186</v>
      </c>
      <c r="F824" s="16">
        <f t="shared" ca="1" si="25"/>
        <v>18.103665457567448</v>
      </c>
    </row>
    <row r="825" spans="5:6" x14ac:dyDescent="0.25">
      <c r="E825" s="16">
        <f t="shared" ca="1" si="24"/>
        <v>0.6026881113535183</v>
      </c>
      <c r="F825" s="16">
        <f t="shared" ca="1" si="25"/>
        <v>26.057643556803736</v>
      </c>
    </row>
    <row r="826" spans="5:6" x14ac:dyDescent="0.25">
      <c r="E826" s="16">
        <f t="shared" ca="1" si="24"/>
        <v>0.82534265940714979</v>
      </c>
      <c r="F826" s="16">
        <f t="shared" ca="1" si="25"/>
        <v>51.20921073153513</v>
      </c>
    </row>
    <row r="827" spans="5:6" x14ac:dyDescent="0.25">
      <c r="E827" s="16">
        <f t="shared" ca="1" si="24"/>
        <v>0.40371505072057123</v>
      </c>
      <c r="F827" s="16">
        <f t="shared" ca="1" si="25"/>
        <v>15.740819413931961</v>
      </c>
    </row>
    <row r="828" spans="5:6" x14ac:dyDescent="0.25">
      <c r="E828" s="16">
        <f t="shared" ca="1" si="24"/>
        <v>0.11745488048535002</v>
      </c>
      <c r="F828" s="16">
        <f t="shared" ca="1" si="25"/>
        <v>6.1238670879210062</v>
      </c>
    </row>
    <row r="829" spans="5:6" x14ac:dyDescent="0.25">
      <c r="E829" s="16">
        <f t="shared" ca="1" si="24"/>
        <v>0.87898728493000755</v>
      </c>
      <c r="F829" s="16">
        <f t="shared" ca="1" si="25"/>
        <v>64.711518675437645</v>
      </c>
    </row>
    <row r="830" spans="5:6" x14ac:dyDescent="0.25">
      <c r="E830" s="16">
        <f t="shared" ca="1" si="24"/>
        <v>0.70286849878232127</v>
      </c>
      <c r="F830" s="16">
        <f t="shared" ca="1" si="25"/>
        <v>34.215152617377875</v>
      </c>
    </row>
    <row r="831" spans="5:6" x14ac:dyDescent="0.25">
      <c r="E831" s="16">
        <f t="shared" ca="1" si="24"/>
        <v>0.95317852008994153</v>
      </c>
      <c r="F831" s="16">
        <f t="shared" ca="1" si="25"/>
        <v>107.39207505034976</v>
      </c>
    </row>
    <row r="832" spans="5:6" x14ac:dyDescent="0.25">
      <c r="E832" s="16">
        <f t="shared" ca="1" si="24"/>
        <v>0.61792180886289438</v>
      </c>
      <c r="F832" s="16">
        <f t="shared" ca="1" si="25"/>
        <v>27.113377316364126</v>
      </c>
    </row>
    <row r="833" spans="5:6" x14ac:dyDescent="0.25">
      <c r="E833" s="16">
        <f t="shared" ca="1" si="24"/>
        <v>0.53034502773872416</v>
      </c>
      <c r="F833" s="16">
        <f t="shared" ca="1" si="25"/>
        <v>21.674516166429541</v>
      </c>
    </row>
    <row r="834" spans="5:6" x14ac:dyDescent="0.25">
      <c r="E834" s="16">
        <f t="shared" ca="1" si="24"/>
        <v>0.99575232493093369</v>
      </c>
      <c r="F834" s="16">
        <f t="shared" ca="1" si="25"/>
        <v>279.14221254191182</v>
      </c>
    </row>
    <row r="835" spans="5:6" x14ac:dyDescent="0.25">
      <c r="E835" s="16">
        <f t="shared" ca="1" si="24"/>
        <v>0.37467880773327766</v>
      </c>
      <c r="F835" s="16">
        <f t="shared" ca="1" si="25"/>
        <v>14.592584445047439</v>
      </c>
    </row>
    <row r="836" spans="5:6" x14ac:dyDescent="0.25">
      <c r="E836" s="16">
        <f t="shared" ref="E836:E899" ca="1" si="26">RAND()</f>
        <v>0.28769433229064001</v>
      </c>
      <c r="F836" s="16">
        <f t="shared" ref="F836:F899" ca="1" si="27">_xlfn.LOGNORM.INV(E836,$C$3,$C$4)</f>
        <v>11.471513949012833</v>
      </c>
    </row>
    <row r="837" spans="5:6" x14ac:dyDescent="0.25">
      <c r="E837" s="16">
        <f t="shared" ca="1" si="26"/>
        <v>0.62774406956962803</v>
      </c>
      <c r="F837" s="16">
        <f t="shared" ca="1" si="27"/>
        <v>27.823593411421527</v>
      </c>
    </row>
    <row r="838" spans="5:6" x14ac:dyDescent="0.25">
      <c r="E838" s="16">
        <f t="shared" ca="1" si="26"/>
        <v>0.22805162367225917</v>
      </c>
      <c r="F838" s="16">
        <f t="shared" ca="1" si="27"/>
        <v>9.5326360759181874</v>
      </c>
    </row>
    <row r="839" spans="5:6" x14ac:dyDescent="0.25">
      <c r="E839" s="16">
        <f t="shared" ca="1" si="26"/>
        <v>0.90768868660355484</v>
      </c>
      <c r="F839" s="16">
        <f t="shared" ca="1" si="27"/>
        <v>75.690724520310795</v>
      </c>
    </row>
    <row r="840" spans="5:6" x14ac:dyDescent="0.25">
      <c r="E840" s="16">
        <f t="shared" ca="1" si="26"/>
        <v>0.13891942155233916</v>
      </c>
      <c r="F840" s="16">
        <f t="shared" ca="1" si="27"/>
        <v>6.7856697940980615</v>
      </c>
    </row>
    <row r="841" spans="5:6" x14ac:dyDescent="0.25">
      <c r="E841" s="16">
        <f t="shared" ca="1" si="26"/>
        <v>0.59524231408318939</v>
      </c>
      <c r="F841" s="16">
        <f t="shared" ca="1" si="27"/>
        <v>25.56057897075895</v>
      </c>
    </row>
    <row r="842" spans="5:6" x14ac:dyDescent="0.25">
      <c r="E842" s="16">
        <f t="shared" ca="1" si="26"/>
        <v>0.73878193141106985</v>
      </c>
      <c r="F842" s="16">
        <f t="shared" ca="1" si="27"/>
        <v>38.076400754935783</v>
      </c>
    </row>
    <row r="843" spans="5:6" x14ac:dyDescent="0.25">
      <c r="E843" s="16">
        <f t="shared" ca="1" si="26"/>
        <v>0.93165283485082706</v>
      </c>
      <c r="F843" s="16">
        <f t="shared" ca="1" si="27"/>
        <v>88.962462928222564</v>
      </c>
    </row>
    <row r="844" spans="5:6" x14ac:dyDescent="0.25">
      <c r="E844" s="16">
        <f t="shared" ca="1" si="26"/>
        <v>0.37115826806550223</v>
      </c>
      <c r="F844" s="16">
        <f t="shared" ca="1" si="27"/>
        <v>14.457492563874231</v>
      </c>
    </row>
    <row r="845" spans="5:6" x14ac:dyDescent="0.25">
      <c r="E845" s="16">
        <f t="shared" ca="1" si="26"/>
        <v>0.39904766683037596</v>
      </c>
      <c r="F845" s="16">
        <f t="shared" ca="1" si="27"/>
        <v>15.551967024722991</v>
      </c>
    </row>
    <row r="846" spans="5:6" x14ac:dyDescent="0.25">
      <c r="E846" s="16">
        <f t="shared" ca="1" si="26"/>
        <v>0.73335283938427631</v>
      </c>
      <c r="F846" s="16">
        <f t="shared" ca="1" si="27"/>
        <v>37.449190263309831</v>
      </c>
    </row>
    <row r="847" spans="5:6" x14ac:dyDescent="0.25">
      <c r="E847" s="16">
        <f t="shared" ca="1" si="26"/>
        <v>0.8598067797975566</v>
      </c>
      <c r="F847" s="16">
        <f t="shared" ca="1" si="27"/>
        <v>59.113045814152663</v>
      </c>
    </row>
    <row r="848" spans="5:6" x14ac:dyDescent="0.25">
      <c r="E848" s="16">
        <f t="shared" ca="1" si="26"/>
        <v>0.50542576378282922</v>
      </c>
      <c r="F848" s="16">
        <f t="shared" ca="1" si="27"/>
        <v>20.360582315148299</v>
      </c>
    </row>
    <row r="849" spans="5:6" x14ac:dyDescent="0.25">
      <c r="E849" s="16">
        <f t="shared" ca="1" si="26"/>
        <v>8.1965448148020315E-2</v>
      </c>
      <c r="F849" s="16">
        <f t="shared" ca="1" si="27"/>
        <v>4.9929557228770127</v>
      </c>
    </row>
    <row r="850" spans="5:6" x14ac:dyDescent="0.25">
      <c r="E850" s="16">
        <f t="shared" ca="1" si="26"/>
        <v>0.23029747151718127</v>
      </c>
      <c r="F850" s="16">
        <f t="shared" ca="1" si="27"/>
        <v>9.6035464813486122</v>
      </c>
    </row>
    <row r="851" spans="5:6" x14ac:dyDescent="0.25">
      <c r="E851" s="16">
        <f t="shared" ca="1" si="26"/>
        <v>0.4640865247112389</v>
      </c>
      <c r="F851" s="16">
        <f t="shared" ca="1" si="27"/>
        <v>18.354161495450928</v>
      </c>
    </row>
    <row r="852" spans="5:6" x14ac:dyDescent="0.25">
      <c r="E852" s="16">
        <f t="shared" ca="1" si="26"/>
        <v>0.27007821789291442</v>
      </c>
      <c r="F852" s="16">
        <f t="shared" ca="1" si="27"/>
        <v>10.885412095716964</v>
      </c>
    </row>
    <row r="853" spans="5:6" x14ac:dyDescent="0.25">
      <c r="E853" s="16">
        <f t="shared" ca="1" si="26"/>
        <v>0.75386909118277134</v>
      </c>
      <c r="F853" s="16">
        <f t="shared" ca="1" si="27"/>
        <v>39.913548710614435</v>
      </c>
    </row>
    <row r="854" spans="5:6" x14ac:dyDescent="0.25">
      <c r="E854" s="16">
        <f t="shared" ca="1" si="26"/>
        <v>0.40885225793546998</v>
      </c>
      <c r="F854" s="16">
        <f t="shared" ca="1" si="27"/>
        <v>15.950682397965865</v>
      </c>
    </row>
    <row r="855" spans="5:6" x14ac:dyDescent="0.25">
      <c r="E855" s="16">
        <f t="shared" ca="1" si="26"/>
        <v>0.17776926431519202</v>
      </c>
      <c r="F855" s="16">
        <f t="shared" ca="1" si="27"/>
        <v>7.9733145090216189</v>
      </c>
    </row>
    <row r="856" spans="5:6" x14ac:dyDescent="0.25">
      <c r="E856" s="16">
        <f t="shared" ca="1" si="26"/>
        <v>7.4103543364783753E-2</v>
      </c>
      <c r="F856" s="16">
        <f t="shared" ca="1" si="27"/>
        <v>4.7308578069677818</v>
      </c>
    </row>
    <row r="857" spans="5:6" x14ac:dyDescent="0.25">
      <c r="E857" s="16">
        <f t="shared" ca="1" si="26"/>
        <v>0.35415334939322951</v>
      </c>
      <c r="F857" s="16">
        <f t="shared" ca="1" si="27"/>
        <v>13.816572654361357</v>
      </c>
    </row>
    <row r="858" spans="5:6" x14ac:dyDescent="0.25">
      <c r="E858" s="16">
        <f t="shared" ca="1" si="26"/>
        <v>0.88876749967618385</v>
      </c>
      <c r="F858" s="16">
        <f t="shared" ca="1" si="27"/>
        <v>68.033461721100394</v>
      </c>
    </row>
    <row r="859" spans="5:6" x14ac:dyDescent="0.25">
      <c r="E859" s="16">
        <f t="shared" ca="1" si="26"/>
        <v>0.55649151306511235</v>
      </c>
      <c r="F859" s="16">
        <f t="shared" ca="1" si="27"/>
        <v>23.151968275369924</v>
      </c>
    </row>
    <row r="860" spans="5:6" x14ac:dyDescent="0.25">
      <c r="E860" s="16">
        <f t="shared" ca="1" si="26"/>
        <v>0.83136832622864887</v>
      </c>
      <c r="F860" s="16">
        <f t="shared" ca="1" si="27"/>
        <v>52.435641262412126</v>
      </c>
    </row>
    <row r="861" spans="5:6" x14ac:dyDescent="0.25">
      <c r="E861" s="16">
        <f t="shared" ca="1" si="26"/>
        <v>7.7587011140425433E-2</v>
      </c>
      <c r="F861" s="16">
        <f t="shared" ca="1" si="27"/>
        <v>4.8477217002286208</v>
      </c>
    </row>
    <row r="862" spans="5:6" x14ac:dyDescent="0.25">
      <c r="E862" s="16">
        <f t="shared" ca="1" si="26"/>
        <v>0.27713169498320578</v>
      </c>
      <c r="F862" s="16">
        <f t="shared" ca="1" si="27"/>
        <v>11.11856624483171</v>
      </c>
    </row>
    <row r="863" spans="5:6" x14ac:dyDescent="0.25">
      <c r="E863" s="16">
        <f t="shared" ca="1" si="26"/>
        <v>0.51054642678869844</v>
      </c>
      <c r="F863" s="16">
        <f t="shared" ca="1" si="27"/>
        <v>20.62366187884826</v>
      </c>
    </row>
    <row r="864" spans="5:6" x14ac:dyDescent="0.25">
      <c r="E864" s="16">
        <f t="shared" ca="1" si="26"/>
        <v>0.59898659217407568</v>
      </c>
      <c r="F864" s="16">
        <f t="shared" ca="1" si="27"/>
        <v>25.809041858343754</v>
      </c>
    </row>
    <row r="865" spans="5:6" x14ac:dyDescent="0.25">
      <c r="E865" s="16">
        <f t="shared" ca="1" si="26"/>
        <v>0.64044482584800355</v>
      </c>
      <c r="F865" s="16">
        <f t="shared" ca="1" si="27"/>
        <v>28.779060214154022</v>
      </c>
    </row>
    <row r="866" spans="5:6" x14ac:dyDescent="0.25">
      <c r="E866" s="16">
        <f t="shared" ca="1" si="26"/>
        <v>0.29929406114095614</v>
      </c>
      <c r="F866" s="16">
        <f t="shared" ca="1" si="27"/>
        <v>11.86470528923258</v>
      </c>
    </row>
    <row r="867" spans="5:6" x14ac:dyDescent="0.25">
      <c r="E867" s="16">
        <f t="shared" ca="1" si="26"/>
        <v>0.59676351818277418</v>
      </c>
      <c r="F867" s="16">
        <f t="shared" ca="1" si="27"/>
        <v>25.66116215347034</v>
      </c>
    </row>
    <row r="868" spans="5:6" x14ac:dyDescent="0.25">
      <c r="E868" s="16">
        <f t="shared" ca="1" si="26"/>
        <v>0.95165463567629804</v>
      </c>
      <c r="F868" s="16">
        <f t="shared" ca="1" si="27"/>
        <v>105.75373394170028</v>
      </c>
    </row>
    <row r="869" spans="5:6" x14ac:dyDescent="0.25">
      <c r="E869" s="16">
        <f t="shared" ca="1" si="26"/>
        <v>0.72697320744716454</v>
      </c>
      <c r="F869" s="16">
        <f t="shared" ca="1" si="27"/>
        <v>36.733320308493909</v>
      </c>
    </row>
    <row r="870" spans="5:6" x14ac:dyDescent="0.25">
      <c r="E870" s="16">
        <f t="shared" ca="1" si="26"/>
        <v>0.54831590575442823</v>
      </c>
      <c r="F870" s="16">
        <f t="shared" ca="1" si="27"/>
        <v>22.678279390183747</v>
      </c>
    </row>
    <row r="871" spans="5:6" x14ac:dyDescent="0.25">
      <c r="E871" s="16">
        <f t="shared" ca="1" si="26"/>
        <v>0.90631315898139431</v>
      </c>
      <c r="F871" s="16">
        <f t="shared" ca="1" si="27"/>
        <v>75.067547382720775</v>
      </c>
    </row>
    <row r="872" spans="5:6" x14ac:dyDescent="0.25">
      <c r="E872" s="16">
        <f t="shared" ca="1" si="26"/>
        <v>0.89614743962213317</v>
      </c>
      <c r="F872" s="16">
        <f t="shared" ca="1" si="27"/>
        <v>70.802965214507836</v>
      </c>
    </row>
    <row r="873" spans="5:6" x14ac:dyDescent="0.25">
      <c r="E873" s="16">
        <f t="shared" ca="1" si="26"/>
        <v>0.30773696065292278</v>
      </c>
      <c r="F873" s="16">
        <f t="shared" ca="1" si="27"/>
        <v>12.15480733345518</v>
      </c>
    </row>
    <row r="874" spans="5:6" x14ac:dyDescent="0.25">
      <c r="E874" s="16">
        <f t="shared" ca="1" si="26"/>
        <v>0.40391881703282473</v>
      </c>
      <c r="F874" s="16">
        <f t="shared" ca="1" si="27"/>
        <v>15.749103353253748</v>
      </c>
    </row>
    <row r="875" spans="5:6" x14ac:dyDescent="0.25">
      <c r="E875" s="16">
        <f t="shared" ca="1" si="26"/>
        <v>0.50950411381567118</v>
      </c>
      <c r="F875" s="16">
        <f t="shared" ca="1" si="27"/>
        <v>20.569831957715365</v>
      </c>
    </row>
    <row r="876" spans="5:6" x14ac:dyDescent="0.25">
      <c r="E876" s="16">
        <f t="shared" ca="1" si="26"/>
        <v>0.12762256612321965</v>
      </c>
      <c r="F876" s="16">
        <f t="shared" ca="1" si="27"/>
        <v>6.4385184866125886</v>
      </c>
    </row>
    <row r="877" spans="5:6" x14ac:dyDescent="0.25">
      <c r="E877" s="16">
        <f t="shared" ca="1" si="26"/>
        <v>0.11056180501803548</v>
      </c>
      <c r="F877" s="16">
        <f t="shared" ca="1" si="27"/>
        <v>5.9088674640793233</v>
      </c>
    </row>
    <row r="878" spans="5:6" x14ac:dyDescent="0.25">
      <c r="E878" s="16">
        <f t="shared" ca="1" si="26"/>
        <v>0.8127413213607908</v>
      </c>
      <c r="F878" s="16">
        <f t="shared" ca="1" si="27"/>
        <v>48.81528550715251</v>
      </c>
    </row>
    <row r="879" spans="5:6" x14ac:dyDescent="0.25">
      <c r="E879" s="16">
        <f t="shared" ca="1" si="26"/>
        <v>7.7035612114696672E-2</v>
      </c>
      <c r="F879" s="16">
        <f t="shared" ca="1" si="27"/>
        <v>4.8293047150228237</v>
      </c>
    </row>
    <row r="880" spans="5:6" x14ac:dyDescent="0.25">
      <c r="E880" s="16">
        <f t="shared" ca="1" si="26"/>
        <v>0.47653136418502606</v>
      </c>
      <c r="F880" s="16">
        <f t="shared" ca="1" si="27"/>
        <v>18.937401517866409</v>
      </c>
    </row>
    <row r="881" spans="5:6" x14ac:dyDescent="0.25">
      <c r="E881" s="16">
        <f t="shared" ca="1" si="26"/>
        <v>0.93827390514404152</v>
      </c>
      <c r="F881" s="16">
        <f t="shared" ca="1" si="27"/>
        <v>93.732397856416156</v>
      </c>
    </row>
    <row r="882" spans="5:6" x14ac:dyDescent="0.25">
      <c r="E882" s="16">
        <f t="shared" ca="1" si="26"/>
        <v>0.8790408019647179</v>
      </c>
      <c r="F882" s="16">
        <f t="shared" ca="1" si="27"/>
        <v>64.72873382825064</v>
      </c>
    </row>
    <row r="883" spans="5:6" x14ac:dyDescent="0.25">
      <c r="E883" s="16">
        <f t="shared" ca="1" si="26"/>
        <v>3.4971129355682584E-2</v>
      </c>
      <c r="F883" s="16">
        <f t="shared" ca="1" si="27"/>
        <v>3.279580662831747</v>
      </c>
    </row>
    <row r="884" spans="5:6" x14ac:dyDescent="0.25">
      <c r="E884" s="16">
        <f t="shared" ca="1" si="26"/>
        <v>0.87914294801933268</v>
      </c>
      <c r="F884" s="16">
        <f t="shared" ca="1" si="27"/>
        <v>64.761619382107213</v>
      </c>
    </row>
    <row r="885" spans="5:6" x14ac:dyDescent="0.25">
      <c r="E885" s="16">
        <f t="shared" ca="1" si="26"/>
        <v>0.7447629297404551</v>
      </c>
      <c r="F885" s="16">
        <f t="shared" ca="1" si="27"/>
        <v>38.787560444334659</v>
      </c>
    </row>
    <row r="886" spans="5:6" x14ac:dyDescent="0.25">
      <c r="E886" s="16">
        <f t="shared" ca="1" si="26"/>
        <v>0.43429790357767806</v>
      </c>
      <c r="F886" s="16">
        <f t="shared" ca="1" si="27"/>
        <v>17.022868238210762</v>
      </c>
    </row>
    <row r="887" spans="5:6" x14ac:dyDescent="0.25">
      <c r="E887" s="16">
        <f t="shared" ca="1" si="26"/>
        <v>0.6799777325292885</v>
      </c>
      <c r="F887" s="16">
        <f t="shared" ca="1" si="27"/>
        <v>32.060877992207807</v>
      </c>
    </row>
    <row r="888" spans="5:6" x14ac:dyDescent="0.25">
      <c r="E888" s="16">
        <f t="shared" ca="1" si="26"/>
        <v>0.28904073062760383</v>
      </c>
      <c r="F888" s="16">
        <f t="shared" ca="1" si="27"/>
        <v>11.516844604472263</v>
      </c>
    </row>
    <row r="889" spans="5:6" x14ac:dyDescent="0.25">
      <c r="E889" s="16">
        <f t="shared" ca="1" si="26"/>
        <v>0.78273269836055892</v>
      </c>
      <c r="F889" s="16">
        <f t="shared" ca="1" si="27"/>
        <v>43.879865133932519</v>
      </c>
    </row>
    <row r="890" spans="5:6" x14ac:dyDescent="0.25">
      <c r="E890" s="16">
        <f t="shared" ca="1" si="26"/>
        <v>0.71104025746235189</v>
      </c>
      <c r="F890" s="16">
        <f t="shared" ca="1" si="27"/>
        <v>35.037757617153638</v>
      </c>
    </row>
    <row r="891" spans="5:6" x14ac:dyDescent="0.25">
      <c r="E891" s="16">
        <f t="shared" ca="1" si="26"/>
        <v>0.42086086043190507</v>
      </c>
      <c r="F891" s="16">
        <f t="shared" ca="1" si="27"/>
        <v>16.449717760915522</v>
      </c>
    </row>
    <row r="892" spans="5:6" x14ac:dyDescent="0.25">
      <c r="E892" s="16">
        <f t="shared" ca="1" si="26"/>
        <v>6.3611551523901078E-3</v>
      </c>
      <c r="F892" s="16">
        <f t="shared" ca="1" si="27"/>
        <v>1.6628793438192462</v>
      </c>
    </row>
    <row r="893" spans="5:6" x14ac:dyDescent="0.25">
      <c r="E893" s="16">
        <f t="shared" ca="1" si="26"/>
        <v>0.62330673992581942</v>
      </c>
      <c r="F893" s="16">
        <f t="shared" ca="1" si="27"/>
        <v>27.499755635096104</v>
      </c>
    </row>
    <row r="894" spans="5:6" x14ac:dyDescent="0.25">
      <c r="E894" s="16">
        <f t="shared" ca="1" si="26"/>
        <v>0.1717640626828405</v>
      </c>
      <c r="F894" s="16">
        <f t="shared" ca="1" si="27"/>
        <v>7.7895479221795032</v>
      </c>
    </row>
    <row r="895" spans="5:6" x14ac:dyDescent="0.25">
      <c r="E895" s="16">
        <f t="shared" ca="1" si="26"/>
        <v>0.77124220527597709</v>
      </c>
      <c r="F895" s="16">
        <f t="shared" ca="1" si="27"/>
        <v>42.222108967747637</v>
      </c>
    </row>
    <row r="896" spans="5:6" x14ac:dyDescent="0.25">
      <c r="E896" s="16">
        <f t="shared" ca="1" si="26"/>
        <v>0.58977185818347955</v>
      </c>
      <c r="F896" s="16">
        <f t="shared" ca="1" si="27"/>
        <v>25.202876909350895</v>
      </c>
    </row>
    <row r="897" spans="5:6" x14ac:dyDescent="0.25">
      <c r="E897" s="16">
        <f t="shared" ca="1" si="26"/>
        <v>0.51513471428636259</v>
      </c>
      <c r="F897" s="16">
        <f t="shared" ca="1" si="27"/>
        <v>20.862352259686183</v>
      </c>
    </row>
    <row r="898" spans="5:6" x14ac:dyDescent="0.25">
      <c r="E898" s="16">
        <f t="shared" ca="1" si="26"/>
        <v>0.37917577142766523</v>
      </c>
      <c r="F898" s="16">
        <f t="shared" ca="1" si="27"/>
        <v>14.766391819109582</v>
      </c>
    </row>
    <row r="899" spans="5:6" x14ac:dyDescent="0.25">
      <c r="E899" s="16">
        <f t="shared" ca="1" si="26"/>
        <v>0.75823658779556247</v>
      </c>
      <c r="F899" s="16">
        <f t="shared" ca="1" si="27"/>
        <v>40.473256271785417</v>
      </c>
    </row>
    <row r="900" spans="5:6" x14ac:dyDescent="0.25">
      <c r="E900" s="16">
        <f t="shared" ref="E900:E963" ca="1" si="28">RAND()</f>
        <v>0.11731903254292619</v>
      </c>
      <c r="F900" s="16">
        <f t="shared" ref="F900:F963" ca="1" si="29">_xlfn.LOGNORM.INV(E900,$C$3,$C$4)</f>
        <v>6.1196446195719245</v>
      </c>
    </row>
    <row r="901" spans="5:6" x14ac:dyDescent="0.25">
      <c r="E901" s="16">
        <f t="shared" ca="1" si="28"/>
        <v>0.5070605622239599</v>
      </c>
      <c r="F901" s="16">
        <f t="shared" ca="1" si="29"/>
        <v>20.444198062942004</v>
      </c>
    </row>
    <row r="902" spans="5:6" x14ac:dyDescent="0.25">
      <c r="E902" s="16">
        <f t="shared" ca="1" si="28"/>
        <v>0.66436071194301205</v>
      </c>
      <c r="F902" s="16">
        <f t="shared" ca="1" si="29"/>
        <v>30.704029184939969</v>
      </c>
    </row>
    <row r="903" spans="5:6" x14ac:dyDescent="0.25">
      <c r="E903" s="16">
        <f t="shared" ca="1" si="28"/>
        <v>0.19749265226699242</v>
      </c>
      <c r="F903" s="16">
        <f t="shared" ca="1" si="29"/>
        <v>8.5796119890406537</v>
      </c>
    </row>
    <row r="904" spans="5:6" x14ac:dyDescent="0.25">
      <c r="E904" s="16">
        <f t="shared" ca="1" si="28"/>
        <v>0.43947985831253644</v>
      </c>
      <c r="F904" s="16">
        <f t="shared" ca="1" si="29"/>
        <v>17.248271025591759</v>
      </c>
    </row>
    <row r="905" spans="5:6" x14ac:dyDescent="0.25">
      <c r="E905" s="16">
        <f t="shared" ca="1" si="28"/>
        <v>7.8425054901979374E-2</v>
      </c>
      <c r="F905" s="16">
        <f t="shared" ca="1" si="29"/>
        <v>4.875656526233068</v>
      </c>
    </row>
    <row r="906" spans="5:6" x14ac:dyDescent="0.25">
      <c r="E906" s="16">
        <f t="shared" ca="1" si="28"/>
        <v>0.24892602232270156</v>
      </c>
      <c r="F906" s="16">
        <f t="shared" ca="1" si="29"/>
        <v>10.197338170722102</v>
      </c>
    </row>
    <row r="907" spans="5:6" x14ac:dyDescent="0.25">
      <c r="E907" s="16">
        <f t="shared" ca="1" si="28"/>
        <v>0.82572004239329877</v>
      </c>
      <c r="F907" s="16">
        <f t="shared" ca="1" si="29"/>
        <v>51.284381015462415</v>
      </c>
    </row>
    <row r="908" spans="5:6" x14ac:dyDescent="0.25">
      <c r="E908" s="16">
        <f t="shared" ca="1" si="28"/>
        <v>0.66359427275479455</v>
      </c>
      <c r="F908" s="16">
        <f t="shared" ca="1" si="29"/>
        <v>30.639579041948689</v>
      </c>
    </row>
    <row r="909" spans="5:6" x14ac:dyDescent="0.25">
      <c r="E909" s="16">
        <f t="shared" ca="1" si="28"/>
        <v>0.18074997598153053</v>
      </c>
      <c r="F909" s="16">
        <f t="shared" ca="1" si="29"/>
        <v>8.0646420199550679</v>
      </c>
    </row>
    <row r="910" spans="5:6" x14ac:dyDescent="0.25">
      <c r="E910" s="16">
        <f t="shared" ca="1" si="28"/>
        <v>0.40738182342683715</v>
      </c>
      <c r="F910" s="16">
        <f t="shared" ca="1" si="29"/>
        <v>15.890395858568295</v>
      </c>
    </row>
    <row r="911" spans="5:6" x14ac:dyDescent="0.25">
      <c r="E911" s="16">
        <f t="shared" ca="1" si="28"/>
        <v>2.1615694031506094E-2</v>
      </c>
      <c r="F911" s="16">
        <f t="shared" ca="1" si="29"/>
        <v>2.6605488830936643</v>
      </c>
    </row>
    <row r="912" spans="5:6" x14ac:dyDescent="0.25">
      <c r="E912" s="16">
        <f t="shared" ca="1" si="28"/>
        <v>0.41630697403561301</v>
      </c>
      <c r="F912" s="16">
        <f t="shared" ca="1" si="29"/>
        <v>16.259050637696888</v>
      </c>
    </row>
    <row r="913" spans="5:6" x14ac:dyDescent="0.25">
      <c r="E913" s="16">
        <f t="shared" ca="1" si="28"/>
        <v>0.44828072391821328</v>
      </c>
      <c r="F913" s="16">
        <f t="shared" ca="1" si="29"/>
        <v>17.636907210021256</v>
      </c>
    </row>
    <row r="914" spans="5:6" x14ac:dyDescent="0.25">
      <c r="E914" s="16">
        <f t="shared" ca="1" si="28"/>
        <v>0.4202863867319061</v>
      </c>
      <c r="F914" s="16">
        <f t="shared" ca="1" si="29"/>
        <v>16.425567460696087</v>
      </c>
    </row>
    <row r="915" spans="5:6" x14ac:dyDescent="0.25">
      <c r="E915" s="16">
        <f t="shared" ca="1" si="28"/>
        <v>0.22306201377936574</v>
      </c>
      <c r="F915" s="16">
        <f t="shared" ca="1" si="29"/>
        <v>9.3755690342913969</v>
      </c>
    </row>
    <row r="916" spans="5:6" x14ac:dyDescent="0.25">
      <c r="E916" s="16">
        <f t="shared" ca="1" si="28"/>
        <v>0.22650893974535491</v>
      </c>
      <c r="F916" s="16">
        <f t="shared" ca="1" si="29"/>
        <v>9.4840052719985035</v>
      </c>
    </row>
    <row r="917" spans="5:6" x14ac:dyDescent="0.25">
      <c r="E917" s="16">
        <f t="shared" ca="1" si="28"/>
        <v>0.3018573180587063</v>
      </c>
      <c r="F917" s="16">
        <f t="shared" ca="1" si="29"/>
        <v>11.952421380472536</v>
      </c>
    </row>
    <row r="918" spans="5:6" x14ac:dyDescent="0.25">
      <c r="E918" s="16">
        <f t="shared" ca="1" si="28"/>
        <v>0.56803613503698114</v>
      </c>
      <c r="F918" s="16">
        <f t="shared" ca="1" si="29"/>
        <v>23.840277977231999</v>
      </c>
    </row>
    <row r="919" spans="5:6" x14ac:dyDescent="0.25">
      <c r="E919" s="16">
        <f t="shared" ca="1" si="28"/>
        <v>0.88944486415990875</v>
      </c>
      <c r="F919" s="16">
        <f t="shared" ca="1" si="29"/>
        <v>68.277559615717038</v>
      </c>
    </row>
    <row r="920" spans="5:6" x14ac:dyDescent="0.25">
      <c r="E920" s="16">
        <f t="shared" ca="1" si="28"/>
        <v>0.37239592071515737</v>
      </c>
      <c r="F920" s="16">
        <f t="shared" ca="1" si="29"/>
        <v>14.504887670409861</v>
      </c>
    </row>
    <row r="921" spans="5:6" x14ac:dyDescent="0.25">
      <c r="E921" s="16">
        <f t="shared" ca="1" si="28"/>
        <v>0.21772399721172608</v>
      </c>
      <c r="F921" s="16">
        <f t="shared" ca="1" si="29"/>
        <v>9.2082243631269911</v>
      </c>
    </row>
    <row r="922" spans="5:6" x14ac:dyDescent="0.25">
      <c r="E922" s="16">
        <f t="shared" ca="1" si="28"/>
        <v>0.76536088213435605</v>
      </c>
      <c r="F922" s="16">
        <f t="shared" ca="1" si="29"/>
        <v>41.415446283815221</v>
      </c>
    </row>
    <row r="923" spans="5:6" x14ac:dyDescent="0.25">
      <c r="E923" s="16">
        <f t="shared" ca="1" si="28"/>
        <v>0.36382074625337257</v>
      </c>
      <c r="F923" s="16">
        <f t="shared" ca="1" si="29"/>
        <v>14.178623186211784</v>
      </c>
    </row>
    <row r="924" spans="5:6" x14ac:dyDescent="0.25">
      <c r="E924" s="16">
        <f t="shared" ca="1" si="28"/>
        <v>0.99705328310203445</v>
      </c>
      <c r="F924" s="16">
        <f t="shared" ca="1" si="29"/>
        <v>315.34028480661203</v>
      </c>
    </row>
    <row r="925" spans="5:6" x14ac:dyDescent="0.25">
      <c r="E925" s="16">
        <f t="shared" ca="1" si="28"/>
        <v>0.82851341323195826</v>
      </c>
      <c r="F925" s="16">
        <f t="shared" ca="1" si="29"/>
        <v>51.847516153605369</v>
      </c>
    </row>
    <row r="926" spans="5:6" x14ac:dyDescent="0.25">
      <c r="E926" s="16">
        <f t="shared" ca="1" si="28"/>
        <v>0.47567832594235759</v>
      </c>
      <c r="F926" s="16">
        <f t="shared" ca="1" si="29"/>
        <v>18.896879244456827</v>
      </c>
    </row>
    <row r="927" spans="5:6" x14ac:dyDescent="0.25">
      <c r="E927" s="16">
        <f t="shared" ca="1" si="28"/>
        <v>0.87872173788426666</v>
      </c>
      <c r="F927" s="16">
        <f t="shared" ca="1" si="29"/>
        <v>64.626245239667114</v>
      </c>
    </row>
    <row r="928" spans="5:6" x14ac:dyDescent="0.25">
      <c r="E928" s="16">
        <f t="shared" ca="1" si="28"/>
        <v>0.77519136591312443</v>
      </c>
      <c r="F928" s="16">
        <f t="shared" ca="1" si="29"/>
        <v>42.779253453913334</v>
      </c>
    </row>
    <row r="929" spans="5:6" x14ac:dyDescent="0.25">
      <c r="E929" s="16">
        <f t="shared" ca="1" si="28"/>
        <v>2.6831292956170261E-2</v>
      </c>
      <c r="F929" s="16">
        <f t="shared" ca="1" si="29"/>
        <v>2.9166909341574887</v>
      </c>
    </row>
    <row r="930" spans="5:6" x14ac:dyDescent="0.25">
      <c r="E930" s="16">
        <f t="shared" ca="1" si="28"/>
        <v>0.49954533081709973</v>
      </c>
      <c r="F930" s="16">
        <f t="shared" ca="1" si="29"/>
        <v>20.06265873981426</v>
      </c>
    </row>
    <row r="931" spans="5:6" x14ac:dyDescent="0.25">
      <c r="E931" s="16">
        <f t="shared" ca="1" si="28"/>
        <v>0.82034769846768596</v>
      </c>
      <c r="F931" s="16">
        <f t="shared" ca="1" si="29"/>
        <v>50.233943461720003</v>
      </c>
    </row>
    <row r="932" spans="5:6" x14ac:dyDescent="0.25">
      <c r="E932" s="16">
        <f t="shared" ca="1" si="28"/>
        <v>0.36517779001598094</v>
      </c>
      <c r="F932" s="16">
        <f t="shared" ca="1" si="29"/>
        <v>14.229929118402517</v>
      </c>
    </row>
    <row r="933" spans="5:6" x14ac:dyDescent="0.25">
      <c r="E933" s="16">
        <f t="shared" ca="1" si="28"/>
        <v>6.397274789854801E-2</v>
      </c>
      <c r="F933" s="16">
        <f t="shared" ca="1" si="29"/>
        <v>4.3830559466132124</v>
      </c>
    </row>
    <row r="934" spans="5:6" x14ac:dyDescent="0.25">
      <c r="E934" s="16">
        <f t="shared" ca="1" si="28"/>
        <v>0.50279715607718822</v>
      </c>
      <c r="F934" s="16">
        <f t="shared" ca="1" si="29"/>
        <v>20.226861291574622</v>
      </c>
    </row>
    <row r="935" spans="5:6" x14ac:dyDescent="0.25">
      <c r="E935" s="16">
        <f t="shared" ca="1" si="28"/>
        <v>0.80006309275019316</v>
      </c>
      <c r="F935" s="16">
        <f t="shared" ca="1" si="29"/>
        <v>46.611468539448161</v>
      </c>
    </row>
    <row r="936" spans="5:6" x14ac:dyDescent="0.25">
      <c r="E936" s="16">
        <f t="shared" ca="1" si="28"/>
        <v>0.54621827246491284</v>
      </c>
      <c r="F936" s="16">
        <f t="shared" ca="1" si="29"/>
        <v>22.558510671686129</v>
      </c>
    </row>
    <row r="937" spans="5:6" x14ac:dyDescent="0.25">
      <c r="E937" s="16">
        <f t="shared" ca="1" si="28"/>
        <v>0.75257760620998149</v>
      </c>
      <c r="F937" s="16">
        <f t="shared" ca="1" si="29"/>
        <v>39.750542511235146</v>
      </c>
    </row>
    <row r="938" spans="5:6" x14ac:dyDescent="0.25">
      <c r="E938" s="16">
        <f t="shared" ca="1" si="28"/>
        <v>8.8242756600735217E-2</v>
      </c>
      <c r="F938" s="16">
        <f t="shared" ca="1" si="29"/>
        <v>5.1983662563977209</v>
      </c>
    </row>
    <row r="939" spans="5:6" x14ac:dyDescent="0.25">
      <c r="E939" s="16">
        <f t="shared" ca="1" si="28"/>
        <v>0.50796271239753232</v>
      </c>
      <c r="F939" s="16">
        <f t="shared" ca="1" si="29"/>
        <v>20.490490192930267</v>
      </c>
    </row>
    <row r="940" spans="5:6" x14ac:dyDescent="0.25">
      <c r="E940" s="16">
        <f t="shared" ca="1" si="28"/>
        <v>0.79517020595082655</v>
      </c>
      <c r="F940" s="16">
        <f t="shared" ca="1" si="29"/>
        <v>45.809561241046012</v>
      </c>
    </row>
    <row r="941" spans="5:6" x14ac:dyDescent="0.25">
      <c r="E941" s="16">
        <f t="shared" ca="1" si="28"/>
        <v>0.86629635802555638</v>
      </c>
      <c r="F941" s="16">
        <f t="shared" ca="1" si="29"/>
        <v>60.889033258764179</v>
      </c>
    </row>
    <row r="942" spans="5:6" x14ac:dyDescent="0.25">
      <c r="E942" s="16">
        <f t="shared" ca="1" si="28"/>
        <v>0.31685769730754665</v>
      </c>
      <c r="F942" s="16">
        <f t="shared" ca="1" si="29"/>
        <v>12.472123712829481</v>
      </c>
    </row>
    <row r="943" spans="5:6" x14ac:dyDescent="0.25">
      <c r="E943" s="16">
        <f t="shared" ca="1" si="28"/>
        <v>0.73870634774602262</v>
      </c>
      <c r="F943" s="16">
        <f t="shared" ca="1" si="29"/>
        <v>38.06755119027433</v>
      </c>
    </row>
    <row r="944" spans="5:6" x14ac:dyDescent="0.25">
      <c r="E944" s="16">
        <f t="shared" ca="1" si="28"/>
        <v>0.77286175818151903</v>
      </c>
      <c r="F944" s="16">
        <f t="shared" ca="1" si="29"/>
        <v>42.449050503709891</v>
      </c>
    </row>
    <row r="945" spans="5:6" x14ac:dyDescent="0.25">
      <c r="E945" s="16">
        <f t="shared" ca="1" si="28"/>
        <v>0.49225874425669214</v>
      </c>
      <c r="F945" s="16">
        <f t="shared" ca="1" si="29"/>
        <v>19.6995212137323</v>
      </c>
    </row>
    <row r="946" spans="5:6" x14ac:dyDescent="0.25">
      <c r="E946" s="16">
        <f t="shared" ca="1" si="28"/>
        <v>0.52520266947164218</v>
      </c>
      <c r="F946" s="16">
        <f t="shared" ca="1" si="29"/>
        <v>21.396252778705339</v>
      </c>
    </row>
    <row r="947" spans="5:6" x14ac:dyDescent="0.25">
      <c r="E947" s="16">
        <f t="shared" ca="1" si="28"/>
        <v>0.76648181183913022</v>
      </c>
      <c r="F947" s="16">
        <f t="shared" ca="1" si="29"/>
        <v>41.567121477412663</v>
      </c>
    </row>
    <row r="948" spans="5:6" x14ac:dyDescent="0.25">
      <c r="E948" s="16">
        <f t="shared" ca="1" si="28"/>
        <v>0.48434114225224756</v>
      </c>
      <c r="F948" s="16">
        <f t="shared" ca="1" si="29"/>
        <v>19.312237849227813</v>
      </c>
    </row>
    <row r="949" spans="5:6" x14ac:dyDescent="0.25">
      <c r="E949" s="16">
        <f t="shared" ca="1" si="28"/>
        <v>0.37041059310765845</v>
      </c>
      <c r="F949" s="16">
        <f t="shared" ca="1" si="29"/>
        <v>14.428911294853755</v>
      </c>
    </row>
    <row r="950" spans="5:6" x14ac:dyDescent="0.25">
      <c r="E950" s="16">
        <f t="shared" ca="1" si="28"/>
        <v>1.8596556507279649E-2</v>
      </c>
      <c r="F950" s="16">
        <f t="shared" ca="1" si="29"/>
        <v>2.5001783216152829</v>
      </c>
    </row>
    <row r="951" spans="5:6" x14ac:dyDescent="0.25">
      <c r="E951" s="16">
        <f t="shared" ca="1" si="28"/>
        <v>0.52632173821927242</v>
      </c>
      <c r="F951" s="16">
        <f t="shared" ca="1" si="29"/>
        <v>21.456481256216943</v>
      </c>
    </row>
    <row r="952" spans="5:6" x14ac:dyDescent="0.25">
      <c r="E952" s="16">
        <f t="shared" ca="1" si="28"/>
        <v>0.83157886778742796</v>
      </c>
      <c r="F952" s="16">
        <f t="shared" ca="1" si="29"/>
        <v>52.479530796765687</v>
      </c>
    </row>
    <row r="953" spans="5:6" x14ac:dyDescent="0.25">
      <c r="E953" s="16">
        <f t="shared" ca="1" si="28"/>
        <v>0.82304022034978919</v>
      </c>
      <c r="F953" s="16">
        <f t="shared" ca="1" si="29"/>
        <v>50.755167431122224</v>
      </c>
    </row>
    <row r="954" spans="5:6" x14ac:dyDescent="0.25">
      <c r="E954" s="16">
        <f t="shared" ca="1" si="28"/>
        <v>0.5104667530666297</v>
      </c>
      <c r="F954" s="16">
        <f t="shared" ca="1" si="29"/>
        <v>20.61954206032441</v>
      </c>
    </row>
    <row r="955" spans="5:6" x14ac:dyDescent="0.25">
      <c r="E955" s="16">
        <f t="shared" ca="1" si="28"/>
        <v>0.76978663001770986</v>
      </c>
      <c r="F955" s="16">
        <f t="shared" ca="1" si="29"/>
        <v>42.019943175187422</v>
      </c>
    </row>
    <row r="956" spans="5:6" x14ac:dyDescent="0.25">
      <c r="E956" s="16">
        <f t="shared" ca="1" si="28"/>
        <v>0.42052541085639605</v>
      </c>
      <c r="F956" s="16">
        <f t="shared" ca="1" si="29"/>
        <v>16.435612349893983</v>
      </c>
    </row>
    <row r="957" spans="5:6" x14ac:dyDescent="0.25">
      <c r="E957" s="16">
        <f t="shared" ca="1" si="28"/>
        <v>0.7941308138427301</v>
      </c>
      <c r="F957" s="16">
        <f t="shared" ca="1" si="29"/>
        <v>45.642454931698865</v>
      </c>
    </row>
    <row r="958" spans="5:6" x14ac:dyDescent="0.25">
      <c r="E958" s="16">
        <f t="shared" ca="1" si="28"/>
        <v>0.94242794266090379</v>
      </c>
      <c r="F958" s="16">
        <f t="shared" ca="1" si="29"/>
        <v>97.07528736947539</v>
      </c>
    </row>
    <row r="959" spans="5:6" x14ac:dyDescent="0.25">
      <c r="E959" s="16">
        <f t="shared" ca="1" si="28"/>
        <v>0.80013273684945796</v>
      </c>
      <c r="F959" s="16">
        <f t="shared" ca="1" si="29"/>
        <v>46.623068594929826</v>
      </c>
    </row>
    <row r="960" spans="5:6" x14ac:dyDescent="0.25">
      <c r="E960" s="16">
        <f t="shared" ca="1" si="28"/>
        <v>0.95168490356566826</v>
      </c>
      <c r="F960" s="16">
        <f t="shared" ca="1" si="29"/>
        <v>105.78562843647477</v>
      </c>
    </row>
    <row r="961" spans="5:6" x14ac:dyDescent="0.25">
      <c r="E961" s="16">
        <f t="shared" ca="1" si="28"/>
        <v>0.12541371139975033</v>
      </c>
      <c r="F961" s="16">
        <f t="shared" ca="1" si="29"/>
        <v>6.3703730924817741</v>
      </c>
    </row>
    <row r="962" spans="5:6" x14ac:dyDescent="0.25">
      <c r="E962" s="16">
        <f t="shared" ca="1" si="28"/>
        <v>0.90963429239739269</v>
      </c>
      <c r="F962" s="16">
        <f t="shared" ca="1" si="29"/>
        <v>76.593054536870582</v>
      </c>
    </row>
    <row r="963" spans="5:6" x14ac:dyDescent="0.25">
      <c r="E963" s="16">
        <f t="shared" ca="1" si="28"/>
        <v>0.59307924107121879</v>
      </c>
      <c r="F963" s="16">
        <f t="shared" ca="1" si="29"/>
        <v>25.41839559407364</v>
      </c>
    </row>
    <row r="964" spans="5:6" x14ac:dyDescent="0.25">
      <c r="E964" s="16">
        <f t="shared" ref="E964:E1027" ca="1" si="30">RAND()</f>
        <v>0.60526067772010472</v>
      </c>
      <c r="F964" s="16">
        <f t="shared" ref="F964:F1027" ca="1" si="31">_xlfn.LOGNORM.INV(E964,$C$3,$C$4)</f>
        <v>26.232200502651491</v>
      </c>
    </row>
    <row r="965" spans="5:6" x14ac:dyDescent="0.25">
      <c r="E965" s="16">
        <f t="shared" ca="1" si="30"/>
        <v>0.42284539863107962</v>
      </c>
      <c r="F965" s="16">
        <f t="shared" ca="1" si="31"/>
        <v>16.533364833472554</v>
      </c>
    </row>
    <row r="966" spans="5:6" x14ac:dyDescent="0.25">
      <c r="E966" s="16">
        <f t="shared" ca="1" si="30"/>
        <v>0.31291139790178435</v>
      </c>
      <c r="F966" s="16">
        <f t="shared" ca="1" si="31"/>
        <v>12.334316295666392</v>
      </c>
    </row>
    <row r="967" spans="5:6" x14ac:dyDescent="0.25">
      <c r="E967" s="16">
        <f t="shared" ca="1" si="30"/>
        <v>0.33877034470480605</v>
      </c>
      <c r="F967" s="16">
        <f t="shared" ca="1" si="31"/>
        <v>13.252398937744873</v>
      </c>
    </row>
    <row r="968" spans="5:6" x14ac:dyDescent="0.25">
      <c r="E968" s="16">
        <f t="shared" ca="1" si="30"/>
        <v>4.6240271463413696E-2</v>
      </c>
      <c r="F968" s="16">
        <f t="shared" ca="1" si="31"/>
        <v>3.7342406027965662</v>
      </c>
    </row>
    <row r="969" spans="5:6" x14ac:dyDescent="0.25">
      <c r="E969" s="16">
        <f t="shared" ca="1" si="30"/>
        <v>0.24046152964814316</v>
      </c>
      <c r="F969" s="16">
        <f t="shared" ca="1" si="31"/>
        <v>9.9262353105183792</v>
      </c>
    </row>
    <row r="970" spans="5:6" x14ac:dyDescent="0.25">
      <c r="E970" s="16">
        <f t="shared" ca="1" si="30"/>
        <v>0.9668736608793882</v>
      </c>
      <c r="F970" s="16">
        <f t="shared" ca="1" si="31"/>
        <v>126.05398538985703</v>
      </c>
    </row>
    <row r="971" spans="5:6" x14ac:dyDescent="0.25">
      <c r="E971" s="16">
        <f t="shared" ca="1" si="30"/>
        <v>8.4040764615796903E-2</v>
      </c>
      <c r="F971" s="16">
        <f t="shared" ca="1" si="31"/>
        <v>5.0612097108749836</v>
      </c>
    </row>
    <row r="972" spans="5:6" x14ac:dyDescent="0.25">
      <c r="E972" s="16">
        <f t="shared" ca="1" si="30"/>
        <v>0.70749082303413457</v>
      </c>
      <c r="F972" s="16">
        <f t="shared" ca="1" si="31"/>
        <v>34.676742737797262</v>
      </c>
    </row>
    <row r="973" spans="5:6" x14ac:dyDescent="0.25">
      <c r="E973" s="16">
        <f t="shared" ca="1" si="30"/>
        <v>0.16522087394201546</v>
      </c>
      <c r="F973" s="16">
        <f t="shared" ca="1" si="31"/>
        <v>7.5895744484252923</v>
      </c>
    </row>
    <row r="974" spans="5:6" x14ac:dyDescent="0.25">
      <c r="E974" s="16">
        <f t="shared" ca="1" si="30"/>
        <v>0.84875933572151641</v>
      </c>
      <c r="F974" s="16">
        <f t="shared" ca="1" si="31"/>
        <v>56.324345739179044</v>
      </c>
    </row>
    <row r="975" spans="5:6" x14ac:dyDescent="0.25">
      <c r="E975" s="16">
        <f t="shared" ca="1" si="30"/>
        <v>2.3743736141612071E-2</v>
      </c>
      <c r="F975" s="16">
        <f t="shared" ca="1" si="31"/>
        <v>2.7678574651344512</v>
      </c>
    </row>
    <row r="976" spans="5:6" x14ac:dyDescent="0.25">
      <c r="E976" s="16">
        <f t="shared" ca="1" si="30"/>
        <v>0.81895203054179655</v>
      </c>
      <c r="F976" s="16">
        <f t="shared" ca="1" si="31"/>
        <v>49.967788806495307</v>
      </c>
    </row>
    <row r="977" spans="5:6" x14ac:dyDescent="0.25">
      <c r="E977" s="16">
        <f t="shared" ca="1" si="30"/>
        <v>0.83559594628485445</v>
      </c>
      <c r="F977" s="16">
        <f t="shared" ca="1" si="31"/>
        <v>53.330982348658679</v>
      </c>
    </row>
    <row r="978" spans="5:6" x14ac:dyDescent="0.25">
      <c r="E978" s="16">
        <f t="shared" ca="1" si="30"/>
        <v>0.73636056358834934</v>
      </c>
      <c r="F978" s="16">
        <f t="shared" ca="1" si="31"/>
        <v>37.794564436392527</v>
      </c>
    </row>
    <row r="979" spans="5:6" x14ac:dyDescent="0.25">
      <c r="E979" s="16">
        <f t="shared" ca="1" si="30"/>
        <v>8.4262412920944163E-2</v>
      </c>
      <c r="F979" s="16">
        <f t="shared" ca="1" si="31"/>
        <v>5.0684785390791296</v>
      </c>
    </row>
    <row r="980" spans="5:6" x14ac:dyDescent="0.25">
      <c r="E980" s="16">
        <f t="shared" ca="1" si="30"/>
        <v>0.90153383143162003</v>
      </c>
      <c r="F980" s="16">
        <f t="shared" ca="1" si="31"/>
        <v>72.991343848949327</v>
      </c>
    </row>
    <row r="981" spans="5:6" x14ac:dyDescent="0.25">
      <c r="E981" s="16">
        <f t="shared" ca="1" si="30"/>
        <v>0.66653394331505966</v>
      </c>
      <c r="F981" s="16">
        <f t="shared" ca="1" si="31"/>
        <v>30.887831446886761</v>
      </c>
    </row>
    <row r="982" spans="5:6" x14ac:dyDescent="0.25">
      <c r="E982" s="16">
        <f t="shared" ca="1" si="30"/>
        <v>0.69363028502893287</v>
      </c>
      <c r="F982" s="16">
        <f t="shared" ca="1" si="31"/>
        <v>33.320305456803069</v>
      </c>
    </row>
    <row r="983" spans="5:6" x14ac:dyDescent="0.25">
      <c r="E983" s="16">
        <f t="shared" ca="1" si="30"/>
        <v>0.33422436638461905</v>
      </c>
      <c r="F983" s="16">
        <f t="shared" ca="1" si="31"/>
        <v>13.088343149998195</v>
      </c>
    </row>
    <row r="984" spans="5:6" x14ac:dyDescent="0.25">
      <c r="E984" s="16">
        <f t="shared" ca="1" si="30"/>
        <v>0.26022239280760084</v>
      </c>
      <c r="F984" s="16">
        <f t="shared" ca="1" si="31"/>
        <v>10.562817677470393</v>
      </c>
    </row>
    <row r="985" spans="5:6" x14ac:dyDescent="0.25">
      <c r="E985" s="16">
        <f t="shared" ca="1" si="30"/>
        <v>0.1792121746145654</v>
      </c>
      <c r="F985" s="16">
        <f t="shared" ca="1" si="31"/>
        <v>8.0175139396115718</v>
      </c>
    </row>
    <row r="986" spans="5:6" x14ac:dyDescent="0.25">
      <c r="E986" s="16">
        <f t="shared" ca="1" si="30"/>
        <v>0.50927820873546659</v>
      </c>
      <c r="F986" s="16">
        <f t="shared" ca="1" si="31"/>
        <v>20.558184154007698</v>
      </c>
    </row>
    <row r="987" spans="5:6" x14ac:dyDescent="0.25">
      <c r="E987" s="16">
        <f t="shared" ca="1" si="30"/>
        <v>0.85058656836075197</v>
      </c>
      <c r="F987" s="16">
        <f t="shared" ca="1" si="31"/>
        <v>56.766844068623357</v>
      </c>
    </row>
    <row r="988" spans="5:6" x14ac:dyDescent="0.25">
      <c r="E988" s="16">
        <f t="shared" ca="1" si="30"/>
        <v>6.2505690135791214E-3</v>
      </c>
      <c r="F988" s="16">
        <f t="shared" ca="1" si="31"/>
        <v>1.6525619839746806</v>
      </c>
    </row>
    <row r="989" spans="5:6" x14ac:dyDescent="0.25">
      <c r="E989" s="16">
        <f t="shared" ca="1" si="30"/>
        <v>3.9676791129767408E-2</v>
      </c>
      <c r="F989" s="16">
        <f t="shared" ca="1" si="31"/>
        <v>3.4748485239304636</v>
      </c>
    </row>
    <row r="990" spans="5:6" x14ac:dyDescent="0.25">
      <c r="E990" s="16">
        <f t="shared" ca="1" si="30"/>
        <v>0.76574950281976395</v>
      </c>
      <c r="F990" s="16">
        <f t="shared" ca="1" si="31"/>
        <v>41.467923024325202</v>
      </c>
    </row>
    <row r="991" spans="5:6" x14ac:dyDescent="0.25">
      <c r="E991" s="16">
        <f t="shared" ca="1" si="30"/>
        <v>0.21230839326558915</v>
      </c>
      <c r="F991" s="16">
        <f t="shared" ca="1" si="31"/>
        <v>9.039128249549222</v>
      </c>
    </row>
    <row r="992" spans="5:6" x14ac:dyDescent="0.25">
      <c r="E992" s="16">
        <f t="shared" ca="1" si="30"/>
        <v>0.89122812927253403</v>
      </c>
      <c r="F992" s="16">
        <f t="shared" ca="1" si="31"/>
        <v>68.929609770740996</v>
      </c>
    </row>
    <row r="993" spans="5:6" x14ac:dyDescent="0.25">
      <c r="E993" s="16">
        <f t="shared" ca="1" si="30"/>
        <v>7.4511444327441723E-2</v>
      </c>
      <c r="F993" s="16">
        <f t="shared" ca="1" si="31"/>
        <v>4.7446068905182637</v>
      </c>
    </row>
    <row r="994" spans="5:6" x14ac:dyDescent="0.25">
      <c r="E994" s="16">
        <f t="shared" ca="1" si="30"/>
        <v>0.5237061007655508</v>
      </c>
      <c r="F994" s="16">
        <f t="shared" ca="1" si="31"/>
        <v>21.315987883466569</v>
      </c>
    </row>
    <row r="995" spans="5:6" x14ac:dyDescent="0.25">
      <c r="E995" s="16">
        <f t="shared" ca="1" si="30"/>
        <v>0.12484380088896929</v>
      </c>
      <c r="F995" s="16">
        <f t="shared" ca="1" si="31"/>
        <v>6.3527735722396343</v>
      </c>
    </row>
    <row r="996" spans="5:6" x14ac:dyDescent="0.25">
      <c r="E996" s="16">
        <f t="shared" ca="1" si="30"/>
        <v>0.68464963371280885</v>
      </c>
      <c r="F996" s="16">
        <f t="shared" ca="1" si="31"/>
        <v>32.483777016818379</v>
      </c>
    </row>
    <row r="997" spans="5:6" x14ac:dyDescent="0.25">
      <c r="E997" s="16">
        <f t="shared" ca="1" si="30"/>
        <v>0.28446781308087998</v>
      </c>
      <c r="F997" s="16">
        <f t="shared" ca="1" si="31"/>
        <v>11.363202050609303</v>
      </c>
    </row>
    <row r="998" spans="5:6" x14ac:dyDescent="0.25">
      <c r="E998" s="16">
        <f t="shared" ca="1" si="30"/>
        <v>1.7867722903098682E-2</v>
      </c>
      <c r="F998" s="16">
        <f t="shared" ca="1" si="31"/>
        <v>2.459787773435508</v>
      </c>
    </row>
    <row r="999" spans="5:6" x14ac:dyDescent="0.25">
      <c r="E999" s="16">
        <f t="shared" ca="1" si="30"/>
        <v>0.31744125079788799</v>
      </c>
      <c r="F999" s="16">
        <f t="shared" ca="1" si="31"/>
        <v>12.492569415048832</v>
      </c>
    </row>
    <row r="1000" spans="5:6" x14ac:dyDescent="0.25">
      <c r="E1000" s="16">
        <f t="shared" ca="1" si="30"/>
        <v>0.74481448685649698</v>
      </c>
      <c r="F1000" s="16">
        <f t="shared" ca="1" si="31"/>
        <v>38.793785943818754</v>
      </c>
    </row>
    <row r="1001" spans="5:6" x14ac:dyDescent="0.25">
      <c r="E1001" s="16">
        <f t="shared" ca="1" si="30"/>
        <v>0.63943531450446434</v>
      </c>
      <c r="F1001" s="16">
        <f t="shared" ca="1" si="31"/>
        <v>28.701512493772771</v>
      </c>
    </row>
    <row r="1002" spans="5:6" x14ac:dyDescent="0.25">
      <c r="E1002" s="16">
        <f t="shared" ca="1" si="30"/>
        <v>0.13989922658812248</v>
      </c>
      <c r="F1002" s="16">
        <f t="shared" ca="1" si="31"/>
        <v>6.8156932921041538</v>
      </c>
    </row>
    <row r="1003" spans="5:6" x14ac:dyDescent="0.25">
      <c r="E1003" s="16">
        <f t="shared" ca="1" si="30"/>
        <v>0.2024992784974613</v>
      </c>
      <c r="F1003" s="16">
        <f t="shared" ca="1" si="31"/>
        <v>8.7344303141178834</v>
      </c>
    </row>
    <row r="1004" spans="5:6" x14ac:dyDescent="0.25">
      <c r="E1004" s="16">
        <f t="shared" ca="1" si="30"/>
        <v>0.63026691515708755</v>
      </c>
      <c r="F1004" s="16">
        <f t="shared" ca="1" si="31"/>
        <v>28.009965572919509</v>
      </c>
    </row>
    <row r="1005" spans="5:6" x14ac:dyDescent="0.25">
      <c r="E1005" s="16">
        <f t="shared" ca="1" si="30"/>
        <v>0.30839904321614497</v>
      </c>
      <c r="F1005" s="16">
        <f t="shared" ca="1" si="31"/>
        <v>12.177702080624087</v>
      </c>
    </row>
    <row r="1006" spans="5:6" x14ac:dyDescent="0.25">
      <c r="E1006" s="16">
        <f t="shared" ca="1" si="30"/>
        <v>0.70944069440295032</v>
      </c>
      <c r="F1006" s="16">
        <f t="shared" ca="1" si="31"/>
        <v>34.874346908011013</v>
      </c>
    </row>
    <row r="1007" spans="5:6" x14ac:dyDescent="0.25">
      <c r="E1007" s="16">
        <f t="shared" ca="1" si="30"/>
        <v>0.58974755209712693</v>
      </c>
      <c r="F1007" s="16">
        <f t="shared" ca="1" si="31"/>
        <v>25.20130139019377</v>
      </c>
    </row>
    <row r="1008" spans="5:6" x14ac:dyDescent="0.25">
      <c r="E1008" s="16">
        <f t="shared" ca="1" si="30"/>
        <v>0.68836815254258155</v>
      </c>
      <c r="F1008" s="16">
        <f t="shared" ca="1" si="31"/>
        <v>32.826303315134098</v>
      </c>
    </row>
    <row r="1009" spans="5:6" x14ac:dyDescent="0.25">
      <c r="E1009" s="16">
        <f t="shared" ca="1" si="30"/>
        <v>0.76592883480474316</v>
      </c>
      <c r="F1009" s="16">
        <f t="shared" ca="1" si="31"/>
        <v>41.49217750094887</v>
      </c>
    </row>
    <row r="1010" spans="5:6" x14ac:dyDescent="0.25">
      <c r="E1010" s="16">
        <f t="shared" ca="1" si="30"/>
        <v>0.31202473793239893</v>
      </c>
      <c r="F1010" s="16">
        <f t="shared" ca="1" si="31"/>
        <v>12.303462068960968</v>
      </c>
    </row>
    <row r="1011" spans="5:6" x14ac:dyDescent="0.25">
      <c r="E1011" s="16">
        <f t="shared" ca="1" si="30"/>
        <v>0.27176187867231083</v>
      </c>
      <c r="F1011" s="16">
        <f t="shared" ca="1" si="31"/>
        <v>10.94088791259442</v>
      </c>
    </row>
    <row r="1012" spans="5:6" x14ac:dyDescent="0.25">
      <c r="E1012" s="16">
        <f t="shared" ca="1" si="30"/>
        <v>0.98906913068690283</v>
      </c>
      <c r="F1012" s="16">
        <f t="shared" ca="1" si="31"/>
        <v>198.89191135943588</v>
      </c>
    </row>
    <row r="1013" spans="5:6" x14ac:dyDescent="0.25">
      <c r="E1013" s="16">
        <f t="shared" ca="1" si="30"/>
        <v>0.81036198496324019</v>
      </c>
      <c r="F1013" s="16">
        <f t="shared" ca="1" si="31"/>
        <v>48.386991987016899</v>
      </c>
    </row>
    <row r="1014" spans="5:6" x14ac:dyDescent="0.25">
      <c r="E1014" s="16">
        <f t="shared" ca="1" si="30"/>
        <v>0.70896228419645468</v>
      </c>
      <c r="F1014" s="16">
        <f t="shared" ca="1" si="31"/>
        <v>34.825702562723414</v>
      </c>
    </row>
    <row r="1015" spans="5:6" x14ac:dyDescent="0.25">
      <c r="E1015" s="16">
        <f t="shared" ca="1" si="30"/>
        <v>0.82171631132598089</v>
      </c>
      <c r="F1015" s="16">
        <f t="shared" ca="1" si="31"/>
        <v>50.497590101203649</v>
      </c>
    </row>
    <row r="1016" spans="5:6" x14ac:dyDescent="0.25">
      <c r="E1016" s="16">
        <f t="shared" ca="1" si="30"/>
        <v>0.62298461056806165</v>
      </c>
      <c r="F1016" s="16">
        <f t="shared" ca="1" si="31"/>
        <v>27.476440330195864</v>
      </c>
    </row>
    <row r="1017" spans="5:6" x14ac:dyDescent="0.25">
      <c r="E1017" s="16">
        <f t="shared" ca="1" si="30"/>
        <v>0.16256410548869771</v>
      </c>
      <c r="F1017" s="16">
        <f t="shared" ca="1" si="31"/>
        <v>7.5084257655234738</v>
      </c>
    </row>
    <row r="1018" spans="5:6" x14ac:dyDescent="0.25">
      <c r="E1018" s="16">
        <f t="shared" ca="1" si="30"/>
        <v>0.67953509032794757</v>
      </c>
      <c r="F1018" s="16">
        <f t="shared" ca="1" si="31"/>
        <v>32.021230971178255</v>
      </c>
    </row>
    <row r="1019" spans="5:6" x14ac:dyDescent="0.25">
      <c r="E1019" s="16">
        <f t="shared" ca="1" si="30"/>
        <v>0.24574217906062057</v>
      </c>
      <c r="F1019" s="16">
        <f t="shared" ca="1" si="31"/>
        <v>10.095099846626452</v>
      </c>
    </row>
    <row r="1020" spans="5:6" x14ac:dyDescent="0.25">
      <c r="E1020" s="16">
        <f t="shared" ca="1" si="30"/>
        <v>0.38928140707793868</v>
      </c>
      <c r="F1020" s="16">
        <f t="shared" ca="1" si="31"/>
        <v>15.162231633435876</v>
      </c>
    </row>
    <row r="1021" spans="5:6" x14ac:dyDescent="0.25">
      <c r="E1021" s="16">
        <f t="shared" ca="1" si="30"/>
        <v>0.86352422928653927</v>
      </c>
      <c r="F1021" s="16">
        <f t="shared" ca="1" si="31"/>
        <v>60.116886986024731</v>
      </c>
    </row>
    <row r="1022" spans="5:6" x14ac:dyDescent="0.25">
      <c r="E1022" s="16">
        <f t="shared" ca="1" si="30"/>
        <v>0.72432592770826809</v>
      </c>
      <c r="F1022" s="16">
        <f t="shared" ca="1" si="31"/>
        <v>36.442700523709341</v>
      </c>
    </row>
    <row r="1023" spans="5:6" x14ac:dyDescent="0.25">
      <c r="E1023" s="16">
        <f t="shared" ca="1" si="30"/>
        <v>0.9404467531582088</v>
      </c>
      <c r="F1023" s="16">
        <f t="shared" ca="1" si="31"/>
        <v>95.443546171664835</v>
      </c>
    </row>
    <row r="1024" spans="5:6" x14ac:dyDescent="0.25">
      <c r="E1024" s="16">
        <f t="shared" ca="1" si="30"/>
        <v>0.40191404775338968</v>
      </c>
      <c r="F1024" s="16">
        <f t="shared" ca="1" si="31"/>
        <v>15.667744163186159</v>
      </c>
    </row>
    <row r="1025" spans="5:6" x14ac:dyDescent="0.25">
      <c r="E1025" s="16">
        <f t="shared" ca="1" si="30"/>
        <v>0.13445518310385252</v>
      </c>
      <c r="F1025" s="16">
        <f t="shared" ca="1" si="31"/>
        <v>6.6487219962937658</v>
      </c>
    </row>
    <row r="1026" spans="5:6" x14ac:dyDescent="0.25">
      <c r="E1026" s="16">
        <f t="shared" ca="1" si="30"/>
        <v>0.32053154238459225</v>
      </c>
      <c r="F1026" s="16">
        <f t="shared" ca="1" si="31"/>
        <v>12.601137095760279</v>
      </c>
    </row>
    <row r="1027" spans="5:6" x14ac:dyDescent="0.25">
      <c r="E1027" s="16">
        <f t="shared" ca="1" si="30"/>
        <v>0.97775970829592862</v>
      </c>
      <c r="F1027" s="16">
        <f t="shared" ca="1" si="31"/>
        <v>149.83482507166485</v>
      </c>
    </row>
    <row r="1028" spans="5:6" x14ac:dyDescent="0.25">
      <c r="E1028" s="16">
        <f t="shared" ref="E1028:E1091" ca="1" si="32">RAND()</f>
        <v>0.85540103922596034</v>
      </c>
      <c r="F1028" s="16">
        <f t="shared" ref="F1028:F1091" ca="1" si="33">_xlfn.LOGNORM.INV(E1028,$C$3,$C$4)</f>
        <v>57.967516884479544</v>
      </c>
    </row>
    <row r="1029" spans="5:6" x14ac:dyDescent="0.25">
      <c r="E1029" s="16">
        <f t="shared" ca="1" si="32"/>
        <v>0.40729967307093162</v>
      </c>
      <c r="F1029" s="16">
        <f t="shared" ca="1" si="33"/>
        <v>15.887032927098288</v>
      </c>
    </row>
    <row r="1030" spans="5:6" x14ac:dyDescent="0.25">
      <c r="E1030" s="16">
        <f t="shared" ca="1" si="32"/>
        <v>0.97536178353620029</v>
      </c>
      <c r="F1030" s="16">
        <f t="shared" ca="1" si="33"/>
        <v>143.47948002951833</v>
      </c>
    </row>
    <row r="1031" spans="5:6" x14ac:dyDescent="0.25">
      <c r="E1031" s="16">
        <f t="shared" ca="1" si="32"/>
        <v>0.74671657002530389</v>
      </c>
      <c r="F1031" s="16">
        <f t="shared" ca="1" si="33"/>
        <v>39.024626499096961</v>
      </c>
    </row>
    <row r="1032" spans="5:6" x14ac:dyDescent="0.25">
      <c r="E1032" s="16">
        <f t="shared" ca="1" si="32"/>
        <v>0.37108845782591382</v>
      </c>
      <c r="F1032" s="16">
        <f t="shared" ca="1" si="33"/>
        <v>14.45482233209399</v>
      </c>
    </row>
    <row r="1033" spans="5:6" x14ac:dyDescent="0.25">
      <c r="E1033" s="16">
        <f t="shared" ca="1" si="32"/>
        <v>7.7608476986469221E-2</v>
      </c>
      <c r="F1033" s="16">
        <f t="shared" ca="1" si="33"/>
        <v>4.8484380710281787</v>
      </c>
    </row>
    <row r="1034" spans="5:6" x14ac:dyDescent="0.25">
      <c r="E1034" s="16">
        <f t="shared" ca="1" si="32"/>
        <v>0.43494031726581339</v>
      </c>
      <c r="F1034" s="16">
        <f t="shared" ca="1" si="33"/>
        <v>17.050676706921362</v>
      </c>
    </row>
    <row r="1035" spans="5:6" x14ac:dyDescent="0.25">
      <c r="E1035" s="16">
        <f t="shared" ca="1" si="32"/>
        <v>0.26103311552269548</v>
      </c>
      <c r="F1035" s="16">
        <f t="shared" ca="1" si="33"/>
        <v>10.589218694004659</v>
      </c>
    </row>
    <row r="1036" spans="5:6" x14ac:dyDescent="0.25">
      <c r="E1036" s="16">
        <f t="shared" ca="1" si="32"/>
        <v>0.79655394848068339</v>
      </c>
      <c r="F1036" s="16">
        <f t="shared" ca="1" si="33"/>
        <v>46.033769565301867</v>
      </c>
    </row>
    <row r="1037" spans="5:6" x14ac:dyDescent="0.25">
      <c r="E1037" s="16">
        <f t="shared" ca="1" si="32"/>
        <v>0.83634104631534811</v>
      </c>
      <c r="F1037" s="16">
        <f t="shared" ca="1" si="33"/>
        <v>53.491915904382992</v>
      </c>
    </row>
    <row r="1038" spans="5:6" x14ac:dyDescent="0.25">
      <c r="E1038" s="16">
        <f t="shared" ca="1" si="32"/>
        <v>0.59700431269887266</v>
      </c>
      <c r="F1038" s="16">
        <f t="shared" ca="1" si="33"/>
        <v>25.677128775011621</v>
      </c>
    </row>
    <row r="1039" spans="5:6" x14ac:dyDescent="0.25">
      <c r="E1039" s="16">
        <f t="shared" ca="1" si="32"/>
        <v>0.45763202708257256</v>
      </c>
      <c r="F1039" s="16">
        <f t="shared" ca="1" si="33"/>
        <v>18.05818088213945</v>
      </c>
    </row>
    <row r="1040" spans="5:6" x14ac:dyDescent="0.25">
      <c r="E1040" s="16">
        <f t="shared" ca="1" si="32"/>
        <v>0.68799670700881521</v>
      </c>
      <c r="F1040" s="16">
        <f t="shared" ca="1" si="33"/>
        <v>32.791847206136026</v>
      </c>
    </row>
    <row r="1041" spans="5:6" x14ac:dyDescent="0.25">
      <c r="E1041" s="16">
        <f t="shared" ca="1" si="32"/>
        <v>0.5395978339367733</v>
      </c>
      <c r="F1041" s="16">
        <f t="shared" ca="1" si="33"/>
        <v>22.185093380490681</v>
      </c>
    </row>
    <row r="1042" spans="5:6" x14ac:dyDescent="0.25">
      <c r="E1042" s="16">
        <f t="shared" ca="1" si="32"/>
        <v>0.55929139309136933</v>
      </c>
      <c r="F1042" s="16">
        <f t="shared" ca="1" si="33"/>
        <v>23.316770993196364</v>
      </c>
    </row>
    <row r="1043" spans="5:6" x14ac:dyDescent="0.25">
      <c r="E1043" s="16">
        <f t="shared" ca="1" si="32"/>
        <v>0.63471301587035134</v>
      </c>
      <c r="F1043" s="16">
        <f t="shared" ca="1" si="33"/>
        <v>28.342490954405498</v>
      </c>
    </row>
    <row r="1044" spans="5:6" x14ac:dyDescent="0.25">
      <c r="E1044" s="16">
        <f t="shared" ca="1" si="32"/>
        <v>0.84384779392616882</v>
      </c>
      <c r="F1044" s="16">
        <f t="shared" ca="1" si="33"/>
        <v>55.168850290050521</v>
      </c>
    </row>
    <row r="1045" spans="5:6" x14ac:dyDescent="0.25">
      <c r="E1045" s="16">
        <f t="shared" ca="1" si="32"/>
        <v>6.6493844670763247E-2</v>
      </c>
      <c r="F1045" s="16">
        <f t="shared" ca="1" si="33"/>
        <v>4.4708394323561489</v>
      </c>
    </row>
    <row r="1046" spans="5:6" x14ac:dyDescent="0.25">
      <c r="E1046" s="16">
        <f t="shared" ca="1" si="32"/>
        <v>0.83469199686468154</v>
      </c>
      <c r="F1046" s="16">
        <f t="shared" ca="1" si="33"/>
        <v>53.137019102921506</v>
      </c>
    </row>
    <row r="1047" spans="5:6" x14ac:dyDescent="0.25">
      <c r="E1047" s="16">
        <f t="shared" ca="1" si="32"/>
        <v>0.85180425573101914</v>
      </c>
      <c r="F1047" s="16">
        <f t="shared" ca="1" si="33"/>
        <v>57.065685410326452</v>
      </c>
    </row>
    <row r="1048" spans="5:6" x14ac:dyDescent="0.25">
      <c r="E1048" s="16">
        <f t="shared" ca="1" si="32"/>
        <v>4.6433797853418612E-2</v>
      </c>
      <c r="F1048" s="16">
        <f t="shared" ca="1" si="33"/>
        <v>3.7416948934204797</v>
      </c>
    </row>
    <row r="1049" spans="5:6" x14ac:dyDescent="0.25">
      <c r="E1049" s="16">
        <f t="shared" ca="1" si="32"/>
        <v>0.20158485105932866</v>
      </c>
      <c r="F1049" s="16">
        <f t="shared" ca="1" si="33"/>
        <v>8.7061206898684524</v>
      </c>
    </row>
    <row r="1050" spans="5:6" x14ac:dyDescent="0.25">
      <c r="E1050" s="16">
        <f t="shared" ca="1" si="32"/>
        <v>0.95424339470811692</v>
      </c>
      <c r="F1050" s="16">
        <f t="shared" ca="1" si="33"/>
        <v>108.57801811874961</v>
      </c>
    </row>
    <row r="1051" spans="5:6" x14ac:dyDescent="0.25">
      <c r="E1051" s="16">
        <f t="shared" ca="1" si="32"/>
        <v>0.48091874159952075</v>
      </c>
      <c r="F1051" s="16">
        <f t="shared" ca="1" si="33"/>
        <v>19.147116447630243</v>
      </c>
    </row>
    <row r="1052" spans="5:6" x14ac:dyDescent="0.25">
      <c r="E1052" s="16">
        <f t="shared" ca="1" si="32"/>
        <v>0.99688868684055343</v>
      </c>
      <c r="F1052" s="16">
        <f t="shared" ca="1" si="33"/>
        <v>309.76489262665376</v>
      </c>
    </row>
    <row r="1053" spans="5:6" x14ac:dyDescent="0.25">
      <c r="E1053" s="16">
        <f t="shared" ca="1" si="32"/>
        <v>0.18331743764878206</v>
      </c>
      <c r="F1053" s="16">
        <f t="shared" ca="1" si="33"/>
        <v>8.1433799428711922</v>
      </c>
    </row>
    <row r="1054" spans="5:6" x14ac:dyDescent="0.25">
      <c r="E1054" s="16">
        <f t="shared" ca="1" si="32"/>
        <v>5.1180311503900011E-3</v>
      </c>
      <c r="F1054" s="16">
        <f t="shared" ca="1" si="33"/>
        <v>1.5407185457774288</v>
      </c>
    </row>
    <row r="1055" spans="5:6" x14ac:dyDescent="0.25">
      <c r="E1055" s="16">
        <f t="shared" ca="1" si="32"/>
        <v>4.1510817318377691E-2</v>
      </c>
      <c r="F1055" s="16">
        <f t="shared" ca="1" si="33"/>
        <v>3.5487070218478736</v>
      </c>
    </row>
    <row r="1056" spans="5:6" x14ac:dyDescent="0.25">
      <c r="E1056" s="16">
        <f t="shared" ca="1" si="32"/>
        <v>0.53608523964894739</v>
      </c>
      <c r="F1056" s="16">
        <f t="shared" ca="1" si="33"/>
        <v>21.989739922399071</v>
      </c>
    </row>
    <row r="1057" spans="5:6" x14ac:dyDescent="0.25">
      <c r="E1057" s="16">
        <f t="shared" ca="1" si="32"/>
        <v>7.354139621364908E-2</v>
      </c>
      <c r="F1057" s="16">
        <f t="shared" ca="1" si="33"/>
        <v>4.7118802801007007</v>
      </c>
    </row>
    <row r="1058" spans="5:6" x14ac:dyDescent="0.25">
      <c r="E1058" s="16">
        <f t="shared" ca="1" si="32"/>
        <v>0.86486284660109747</v>
      </c>
      <c r="F1058" s="16">
        <f t="shared" ca="1" si="33"/>
        <v>60.487157982877264</v>
      </c>
    </row>
    <row r="1059" spans="5:6" x14ac:dyDescent="0.25">
      <c r="E1059" s="16">
        <f t="shared" ca="1" si="32"/>
        <v>0.38256171891111834</v>
      </c>
      <c r="F1059" s="16">
        <f t="shared" ca="1" si="33"/>
        <v>14.898199204795199</v>
      </c>
    </row>
    <row r="1060" spans="5:6" x14ac:dyDescent="0.25">
      <c r="E1060" s="16">
        <f t="shared" ca="1" si="32"/>
        <v>0.7325079952035819</v>
      </c>
      <c r="F1060" s="16">
        <f t="shared" ca="1" si="33"/>
        <v>37.353099600536687</v>
      </c>
    </row>
    <row r="1061" spans="5:6" x14ac:dyDescent="0.25">
      <c r="E1061" s="16">
        <f t="shared" ca="1" si="32"/>
        <v>0.5590104700814702</v>
      </c>
      <c r="F1061" s="16">
        <f t="shared" ca="1" si="33"/>
        <v>23.300175120106811</v>
      </c>
    </row>
    <row r="1062" spans="5:6" x14ac:dyDescent="0.25">
      <c r="E1062" s="16">
        <f t="shared" ca="1" si="32"/>
        <v>0.42743042874301351</v>
      </c>
      <c r="F1062" s="16">
        <f t="shared" ca="1" si="33"/>
        <v>16.727935161996566</v>
      </c>
    </row>
    <row r="1063" spans="5:6" x14ac:dyDescent="0.25">
      <c r="E1063" s="16">
        <f t="shared" ca="1" si="32"/>
        <v>0.22276707239564064</v>
      </c>
      <c r="F1063" s="16">
        <f t="shared" ca="1" si="33"/>
        <v>9.3663045341646036</v>
      </c>
    </row>
    <row r="1064" spans="5:6" x14ac:dyDescent="0.25">
      <c r="E1064" s="16">
        <f t="shared" ca="1" si="32"/>
        <v>0.12768785262952154</v>
      </c>
      <c r="F1064" s="16">
        <f t="shared" ca="1" si="33"/>
        <v>6.440531087743528</v>
      </c>
    </row>
    <row r="1065" spans="5:6" x14ac:dyDescent="0.25">
      <c r="E1065" s="16">
        <f t="shared" ca="1" si="32"/>
        <v>2.0527475849594357E-3</v>
      </c>
      <c r="F1065" s="16">
        <f t="shared" ca="1" si="33"/>
        <v>1.138896559974901</v>
      </c>
    </row>
    <row r="1066" spans="5:6" x14ac:dyDescent="0.25">
      <c r="E1066" s="16">
        <f t="shared" ca="1" si="32"/>
        <v>1.3108654854240842E-2</v>
      </c>
      <c r="F1066" s="16">
        <f t="shared" ca="1" si="33"/>
        <v>2.1749863505352951</v>
      </c>
    </row>
    <row r="1067" spans="5:6" x14ac:dyDescent="0.25">
      <c r="E1067" s="16">
        <f t="shared" ca="1" si="32"/>
        <v>0.83067557006584536</v>
      </c>
      <c r="F1067" s="16">
        <f t="shared" ca="1" si="33"/>
        <v>52.291735357702045</v>
      </c>
    </row>
    <row r="1068" spans="5:6" x14ac:dyDescent="0.25">
      <c r="E1068" s="16">
        <f t="shared" ca="1" si="32"/>
        <v>3.663617939138275E-2</v>
      </c>
      <c r="F1068" s="16">
        <f t="shared" ca="1" si="33"/>
        <v>3.3496957431921581</v>
      </c>
    </row>
    <row r="1069" spans="5:6" x14ac:dyDescent="0.25">
      <c r="E1069" s="16">
        <f t="shared" ca="1" si="32"/>
        <v>0.68033727091396512</v>
      </c>
      <c r="F1069" s="16">
        <f t="shared" ca="1" si="33"/>
        <v>32.093134532456297</v>
      </c>
    </row>
    <row r="1070" spans="5:6" x14ac:dyDescent="0.25">
      <c r="E1070" s="16">
        <f t="shared" ca="1" si="32"/>
        <v>0.68812526109402627</v>
      </c>
      <c r="F1070" s="16">
        <f t="shared" ca="1" si="33"/>
        <v>32.803766064283522</v>
      </c>
    </row>
    <row r="1071" spans="5:6" x14ac:dyDescent="0.25">
      <c r="E1071" s="16">
        <f t="shared" ca="1" si="32"/>
        <v>0.35324893701078652</v>
      </c>
      <c r="F1071" s="16">
        <f t="shared" ca="1" si="33"/>
        <v>13.783004945901004</v>
      </c>
    </row>
    <row r="1072" spans="5:6" x14ac:dyDescent="0.25">
      <c r="E1072" s="16">
        <f t="shared" ca="1" si="32"/>
        <v>0.18409809928481091</v>
      </c>
      <c r="F1072" s="16">
        <f t="shared" ca="1" si="33"/>
        <v>8.1673353429860889</v>
      </c>
    </row>
    <row r="1073" spans="5:6" x14ac:dyDescent="0.25">
      <c r="E1073" s="16">
        <f t="shared" ca="1" si="32"/>
        <v>0.51949570537239242</v>
      </c>
      <c r="F1073" s="16">
        <f t="shared" ca="1" si="33"/>
        <v>21.091876224798572</v>
      </c>
    </row>
    <row r="1074" spans="5:6" x14ac:dyDescent="0.25">
      <c r="E1074" s="16">
        <f t="shared" ca="1" si="32"/>
        <v>0.38580491234386449</v>
      </c>
      <c r="F1074" s="16">
        <f t="shared" ca="1" si="33"/>
        <v>15.025220846493923</v>
      </c>
    </row>
    <row r="1075" spans="5:6" x14ac:dyDescent="0.25">
      <c r="E1075" s="16">
        <f t="shared" ca="1" si="32"/>
        <v>0.24969194361599556</v>
      </c>
      <c r="F1075" s="16">
        <f t="shared" ca="1" si="33"/>
        <v>10.221982217424554</v>
      </c>
    </row>
    <row r="1076" spans="5:6" x14ac:dyDescent="0.25">
      <c r="E1076" s="16">
        <f t="shared" ca="1" si="32"/>
        <v>0.36056725461516725</v>
      </c>
      <c r="F1076" s="16">
        <f t="shared" ca="1" si="33"/>
        <v>14.056108105615476</v>
      </c>
    </row>
    <row r="1077" spans="5:6" x14ac:dyDescent="0.25">
      <c r="E1077" s="16">
        <f t="shared" ca="1" si="32"/>
        <v>0.7038265591822227</v>
      </c>
      <c r="F1077" s="16">
        <f t="shared" ca="1" si="33"/>
        <v>34.310046054391364</v>
      </c>
    </row>
    <row r="1078" spans="5:6" x14ac:dyDescent="0.25">
      <c r="E1078" s="16">
        <f t="shared" ca="1" si="32"/>
        <v>0.94278467144501199</v>
      </c>
      <c r="F1078" s="16">
        <f t="shared" ca="1" si="33"/>
        <v>97.376772105338858</v>
      </c>
    </row>
    <row r="1079" spans="5:6" x14ac:dyDescent="0.25">
      <c r="E1079" s="16">
        <f t="shared" ca="1" si="32"/>
        <v>0.16488480892155655</v>
      </c>
      <c r="F1079" s="16">
        <f t="shared" ca="1" si="33"/>
        <v>7.5793085398210867</v>
      </c>
    </row>
    <row r="1080" spans="5:6" x14ac:dyDescent="0.25">
      <c r="E1080" s="16">
        <f t="shared" ca="1" si="32"/>
        <v>0.83606021935564367</v>
      </c>
      <c r="F1080" s="16">
        <f t="shared" ca="1" si="33"/>
        <v>53.431147639981489</v>
      </c>
    </row>
    <row r="1081" spans="5:6" x14ac:dyDescent="0.25">
      <c r="E1081" s="16">
        <f t="shared" ca="1" si="32"/>
        <v>0.35551184652261003</v>
      </c>
      <c r="F1081" s="16">
        <f t="shared" ca="1" si="33"/>
        <v>13.867090074553834</v>
      </c>
    </row>
    <row r="1082" spans="5:6" x14ac:dyDescent="0.25">
      <c r="E1082" s="16">
        <f t="shared" ca="1" si="32"/>
        <v>0.4656373207215162</v>
      </c>
      <c r="F1082" s="16">
        <f t="shared" ca="1" si="33"/>
        <v>18.425927052114158</v>
      </c>
    </row>
    <row r="1083" spans="5:6" x14ac:dyDescent="0.25">
      <c r="E1083" s="16">
        <f t="shared" ca="1" si="32"/>
        <v>3.6202231610746982E-2</v>
      </c>
      <c r="F1083" s="16">
        <f t="shared" ca="1" si="33"/>
        <v>3.3315360644597751</v>
      </c>
    </row>
    <row r="1084" spans="5:6" x14ac:dyDescent="0.25">
      <c r="E1084" s="16">
        <f t="shared" ca="1" si="32"/>
        <v>0.17474123255720275</v>
      </c>
      <c r="F1084" s="16">
        <f t="shared" ca="1" si="33"/>
        <v>7.8806184839130733</v>
      </c>
    </row>
    <row r="1085" spans="5:6" x14ac:dyDescent="0.25">
      <c r="E1085" s="16">
        <f t="shared" ca="1" si="32"/>
        <v>0.39353841930481648</v>
      </c>
      <c r="F1085" s="16">
        <f t="shared" ca="1" si="33"/>
        <v>15.331224599560267</v>
      </c>
    </row>
    <row r="1086" spans="5:6" x14ac:dyDescent="0.25">
      <c r="E1086" s="16">
        <f t="shared" ca="1" si="32"/>
        <v>0.75851178650397233</v>
      </c>
      <c r="F1086" s="16">
        <f t="shared" ca="1" si="33"/>
        <v>40.508969366107912</v>
      </c>
    </row>
    <row r="1087" spans="5:6" x14ac:dyDescent="0.25">
      <c r="E1087" s="16">
        <f t="shared" ca="1" si="32"/>
        <v>0.24614300664716193</v>
      </c>
      <c r="F1087" s="16">
        <f t="shared" ca="1" si="33"/>
        <v>10.107953153335639</v>
      </c>
    </row>
    <row r="1088" spans="5:6" x14ac:dyDescent="0.25">
      <c r="E1088" s="16">
        <f t="shared" ca="1" si="32"/>
        <v>7.9377812939903647E-2</v>
      </c>
      <c r="F1088" s="16">
        <f t="shared" ca="1" si="33"/>
        <v>4.9073346173641053</v>
      </c>
    </row>
    <row r="1089" spans="5:6" x14ac:dyDescent="0.25">
      <c r="E1089" s="16">
        <f t="shared" ca="1" si="32"/>
        <v>0.61578532683950571</v>
      </c>
      <c r="F1089" s="16">
        <f t="shared" ca="1" si="33"/>
        <v>26.96204130091564</v>
      </c>
    </row>
    <row r="1090" spans="5:6" x14ac:dyDescent="0.25">
      <c r="E1090" s="16">
        <f t="shared" ca="1" si="32"/>
        <v>0.66153486136192186</v>
      </c>
      <c r="F1090" s="16">
        <f t="shared" ca="1" si="33"/>
        <v>30.467351834467578</v>
      </c>
    </row>
    <row r="1091" spans="5:6" x14ac:dyDescent="0.25">
      <c r="E1091" s="16">
        <f t="shared" ca="1" si="32"/>
        <v>0.69467498944885719</v>
      </c>
      <c r="F1091" s="16">
        <f t="shared" ca="1" si="33"/>
        <v>33.419708932521701</v>
      </c>
    </row>
    <row r="1092" spans="5:6" x14ac:dyDescent="0.25">
      <c r="E1092" s="16">
        <f t="shared" ref="E1092:E1155" ca="1" si="34">RAND()</f>
        <v>0.88228759259220613</v>
      </c>
      <c r="F1092" s="16">
        <f t="shared" ref="F1092:F1155" ca="1" si="35">_xlfn.LOGNORM.INV(E1092,$C$3,$C$4)</f>
        <v>65.792129557010995</v>
      </c>
    </row>
    <row r="1093" spans="5:6" x14ac:dyDescent="0.25">
      <c r="E1093" s="16">
        <f t="shared" ca="1" si="34"/>
        <v>0.41031567439890249</v>
      </c>
      <c r="F1093" s="16">
        <f t="shared" ca="1" si="35"/>
        <v>16.010855791999759</v>
      </c>
    </row>
    <row r="1094" spans="5:6" x14ac:dyDescent="0.25">
      <c r="E1094" s="16">
        <f t="shared" ca="1" si="34"/>
        <v>0.5613306619837497</v>
      </c>
      <c r="F1094" s="16">
        <f t="shared" ca="1" si="35"/>
        <v>23.437651888560708</v>
      </c>
    </row>
    <row r="1095" spans="5:6" x14ac:dyDescent="0.25">
      <c r="E1095" s="16">
        <f t="shared" ca="1" si="34"/>
        <v>0.94016169535555605</v>
      </c>
      <c r="F1095" s="16">
        <f t="shared" ca="1" si="35"/>
        <v>95.214516198213133</v>
      </c>
    </row>
    <row r="1096" spans="5:6" x14ac:dyDescent="0.25">
      <c r="E1096" s="16">
        <f t="shared" ca="1" si="34"/>
        <v>0.41519312341289127</v>
      </c>
      <c r="F1096" s="16">
        <f t="shared" ca="1" si="35"/>
        <v>16.212682094549301</v>
      </c>
    </row>
    <row r="1097" spans="5:6" x14ac:dyDescent="0.25">
      <c r="E1097" s="16">
        <f t="shared" ca="1" si="34"/>
        <v>0.23606947591234684</v>
      </c>
      <c r="F1097" s="16">
        <f t="shared" ca="1" si="35"/>
        <v>9.7864307237276975</v>
      </c>
    </row>
    <row r="1098" spans="5:6" x14ac:dyDescent="0.25">
      <c r="E1098" s="16">
        <f t="shared" ca="1" si="34"/>
        <v>0.62619807114556447</v>
      </c>
      <c r="F1098" s="16">
        <f t="shared" ca="1" si="35"/>
        <v>27.710197068533429</v>
      </c>
    </row>
    <row r="1099" spans="5:6" x14ac:dyDescent="0.25">
      <c r="E1099" s="16">
        <f t="shared" ca="1" si="34"/>
        <v>6.3516329027914931E-2</v>
      </c>
      <c r="F1099" s="16">
        <f t="shared" ca="1" si="35"/>
        <v>4.3670665696290838</v>
      </c>
    </row>
    <row r="1100" spans="5:6" x14ac:dyDescent="0.25">
      <c r="E1100" s="16">
        <f t="shared" ca="1" si="34"/>
        <v>0.66290093357907975</v>
      </c>
      <c r="F1100" s="16">
        <f t="shared" ca="1" si="35"/>
        <v>30.581441549665769</v>
      </c>
    </row>
    <row r="1101" spans="5:6" x14ac:dyDescent="0.25">
      <c r="E1101" s="16">
        <f t="shared" ca="1" si="34"/>
        <v>5.6257354293001161E-3</v>
      </c>
      <c r="F1101" s="16">
        <f t="shared" ca="1" si="35"/>
        <v>1.5923483233876172</v>
      </c>
    </row>
    <row r="1102" spans="5:6" x14ac:dyDescent="0.25">
      <c r="E1102" s="16">
        <f t="shared" ca="1" si="34"/>
        <v>0.22554045681298762</v>
      </c>
      <c r="F1102" s="16">
        <f t="shared" ca="1" si="35"/>
        <v>9.4535071286812951</v>
      </c>
    </row>
    <row r="1103" spans="5:6" x14ac:dyDescent="0.25">
      <c r="E1103" s="16">
        <f t="shared" ca="1" si="34"/>
        <v>0.83136440574555925</v>
      </c>
      <c r="F1103" s="16">
        <f t="shared" ca="1" si="35"/>
        <v>52.434824679987678</v>
      </c>
    </row>
    <row r="1104" spans="5:6" x14ac:dyDescent="0.25">
      <c r="E1104" s="16">
        <f t="shared" ca="1" si="34"/>
        <v>0.91853701481128192</v>
      </c>
      <c r="F1104" s="16">
        <f t="shared" ca="1" si="35"/>
        <v>81.068792267523136</v>
      </c>
    </row>
    <row r="1105" spans="5:6" x14ac:dyDescent="0.25">
      <c r="E1105" s="16">
        <f t="shared" ca="1" si="34"/>
        <v>0.59970622332012358</v>
      </c>
      <c r="F1105" s="16">
        <f t="shared" ca="1" si="35"/>
        <v>25.85713999690563</v>
      </c>
    </row>
    <row r="1106" spans="5:6" x14ac:dyDescent="0.25">
      <c r="E1106" s="16">
        <f t="shared" ca="1" si="34"/>
        <v>0.2512801488868458</v>
      </c>
      <c r="F1106" s="16">
        <f t="shared" ca="1" si="35"/>
        <v>10.273145458225438</v>
      </c>
    </row>
    <row r="1107" spans="5:6" x14ac:dyDescent="0.25">
      <c r="E1107" s="16">
        <f t="shared" ca="1" si="34"/>
        <v>0.29819232425692743</v>
      </c>
      <c r="F1107" s="16">
        <f t="shared" ca="1" si="35"/>
        <v>11.827097542654011</v>
      </c>
    </row>
    <row r="1108" spans="5:6" x14ac:dyDescent="0.25">
      <c r="E1108" s="16">
        <f t="shared" ca="1" si="34"/>
        <v>0.26392735875795892</v>
      </c>
      <c r="F1108" s="16">
        <f t="shared" ca="1" si="35"/>
        <v>10.683663536219912</v>
      </c>
    </row>
    <row r="1109" spans="5:6" x14ac:dyDescent="0.25">
      <c r="E1109" s="16">
        <f t="shared" ca="1" si="34"/>
        <v>0.74502076497708847</v>
      </c>
      <c r="F1109" s="16">
        <f t="shared" ca="1" si="35"/>
        <v>38.818710523925219</v>
      </c>
    </row>
    <row r="1110" spans="5:6" x14ac:dyDescent="0.25">
      <c r="E1110" s="16">
        <f t="shared" ca="1" si="34"/>
        <v>0.72865452364705963</v>
      </c>
      <c r="F1110" s="16">
        <f t="shared" ca="1" si="35"/>
        <v>36.919829959447611</v>
      </c>
    </row>
    <row r="1111" spans="5:6" x14ac:dyDescent="0.25">
      <c r="E1111" s="16">
        <f t="shared" ca="1" si="34"/>
        <v>0.17508245177110882</v>
      </c>
      <c r="F1111" s="16">
        <f t="shared" ca="1" si="35"/>
        <v>7.8910603719768719</v>
      </c>
    </row>
    <row r="1112" spans="5:6" x14ac:dyDescent="0.25">
      <c r="E1112" s="16">
        <f t="shared" ca="1" si="34"/>
        <v>0.86462035019249917</v>
      </c>
      <c r="F1112" s="16">
        <f t="shared" ca="1" si="35"/>
        <v>60.419726904139068</v>
      </c>
    </row>
    <row r="1113" spans="5:6" x14ac:dyDescent="0.25">
      <c r="E1113" s="16">
        <f t="shared" ca="1" si="34"/>
        <v>2.3471383982572536E-2</v>
      </c>
      <c r="F1113" s="16">
        <f t="shared" ca="1" si="35"/>
        <v>2.7543563711946812</v>
      </c>
    </row>
    <row r="1114" spans="5:6" x14ac:dyDescent="0.25">
      <c r="E1114" s="16">
        <f t="shared" ca="1" si="34"/>
        <v>6.3258613918767304E-2</v>
      </c>
      <c r="F1114" s="16">
        <f t="shared" ca="1" si="35"/>
        <v>4.3580246332668411</v>
      </c>
    </row>
    <row r="1115" spans="5:6" x14ac:dyDescent="0.25">
      <c r="E1115" s="16">
        <f t="shared" ca="1" si="34"/>
        <v>0.17113421267318574</v>
      </c>
      <c r="F1115" s="16">
        <f t="shared" ca="1" si="35"/>
        <v>7.7702886292595412</v>
      </c>
    </row>
    <row r="1116" spans="5:6" x14ac:dyDescent="0.25">
      <c r="E1116" s="16">
        <f t="shared" ca="1" si="34"/>
        <v>0.76954642780263272</v>
      </c>
      <c r="F1116" s="16">
        <f t="shared" ca="1" si="35"/>
        <v>41.98674315600487</v>
      </c>
    </row>
    <row r="1117" spans="5:6" x14ac:dyDescent="0.25">
      <c r="E1117" s="16">
        <f t="shared" ca="1" si="34"/>
        <v>0.68581530816548542</v>
      </c>
      <c r="F1117" s="16">
        <f t="shared" ca="1" si="35"/>
        <v>32.590578027625128</v>
      </c>
    </row>
    <row r="1118" spans="5:6" x14ac:dyDescent="0.25">
      <c r="E1118" s="16">
        <f t="shared" ca="1" si="34"/>
        <v>0.8547626890681792</v>
      </c>
      <c r="F1118" s="16">
        <f t="shared" ca="1" si="35"/>
        <v>57.805330794861447</v>
      </c>
    </row>
    <row r="1119" spans="5:6" x14ac:dyDescent="0.25">
      <c r="E1119" s="16">
        <f t="shared" ca="1" si="34"/>
        <v>0.88388986578425754</v>
      </c>
      <c r="F1119" s="16">
        <f t="shared" ca="1" si="35"/>
        <v>66.331112045597294</v>
      </c>
    </row>
    <row r="1120" spans="5:6" x14ac:dyDescent="0.25">
      <c r="E1120" s="16">
        <f t="shared" ca="1" si="34"/>
        <v>0.44114424991349455</v>
      </c>
      <c r="F1120" s="16">
        <f t="shared" ca="1" si="35"/>
        <v>17.321200874386101</v>
      </c>
    </row>
    <row r="1121" spans="5:6" x14ac:dyDescent="0.25">
      <c r="E1121" s="16">
        <f t="shared" ca="1" si="34"/>
        <v>0.14625270151051317</v>
      </c>
      <c r="F1121" s="16">
        <f t="shared" ca="1" si="35"/>
        <v>7.0101469268412213</v>
      </c>
    </row>
    <row r="1122" spans="5:6" x14ac:dyDescent="0.25">
      <c r="E1122" s="16">
        <f t="shared" ca="1" si="34"/>
        <v>0.39804423401379607</v>
      </c>
      <c r="F1122" s="16">
        <f t="shared" ca="1" si="35"/>
        <v>15.511588149939046</v>
      </c>
    </row>
    <row r="1123" spans="5:6" x14ac:dyDescent="0.25">
      <c r="E1123" s="16">
        <f t="shared" ca="1" si="34"/>
        <v>0.10506205678065283</v>
      </c>
      <c r="F1123" s="16">
        <f t="shared" ca="1" si="35"/>
        <v>5.736078380958217</v>
      </c>
    </row>
    <row r="1124" spans="5:6" x14ac:dyDescent="0.25">
      <c r="E1124" s="16">
        <f t="shared" ca="1" si="34"/>
        <v>0.72280705949780144</v>
      </c>
      <c r="F1124" s="16">
        <f t="shared" ca="1" si="35"/>
        <v>36.277612251931167</v>
      </c>
    </row>
    <row r="1125" spans="5:6" x14ac:dyDescent="0.25">
      <c r="E1125" s="16">
        <f t="shared" ca="1" si="34"/>
        <v>0.74857071730736524</v>
      </c>
      <c r="F1125" s="16">
        <f t="shared" ca="1" si="35"/>
        <v>39.251858128438919</v>
      </c>
    </row>
    <row r="1126" spans="5:6" x14ac:dyDescent="0.25">
      <c r="E1126" s="16">
        <f t="shared" ca="1" si="34"/>
        <v>3.8784039551121863E-2</v>
      </c>
      <c r="F1126" s="16">
        <f t="shared" ca="1" si="35"/>
        <v>3.4384667657876613</v>
      </c>
    </row>
    <row r="1127" spans="5:6" x14ac:dyDescent="0.25">
      <c r="E1127" s="16">
        <f t="shared" ca="1" si="34"/>
        <v>0.71859604436106317</v>
      </c>
      <c r="F1127" s="16">
        <f t="shared" ca="1" si="35"/>
        <v>35.826070487263507</v>
      </c>
    </row>
    <row r="1128" spans="5:6" x14ac:dyDescent="0.25">
      <c r="E1128" s="16">
        <f t="shared" ca="1" si="34"/>
        <v>0.37863907232486294</v>
      </c>
      <c r="F1128" s="16">
        <f t="shared" ca="1" si="35"/>
        <v>14.745573990688099</v>
      </c>
    </row>
    <row r="1129" spans="5:6" x14ac:dyDescent="0.25">
      <c r="E1129" s="16">
        <f t="shared" ca="1" si="34"/>
        <v>0.82547114914580422</v>
      </c>
      <c r="F1129" s="16">
        <f t="shared" ca="1" si="35"/>
        <v>51.234780418048665</v>
      </c>
    </row>
    <row r="1130" spans="5:6" x14ac:dyDescent="0.25">
      <c r="E1130" s="16">
        <f t="shared" ca="1" si="34"/>
        <v>0.99618757569524463</v>
      </c>
      <c r="F1130" s="16">
        <f t="shared" ca="1" si="35"/>
        <v>289.52615909333258</v>
      </c>
    </row>
    <row r="1131" spans="5:6" x14ac:dyDescent="0.25">
      <c r="E1131" s="16">
        <f t="shared" ca="1" si="34"/>
        <v>3.9275769134751504E-2</v>
      </c>
      <c r="F1131" s="16">
        <f t="shared" ca="1" si="35"/>
        <v>3.4585418834192607</v>
      </c>
    </row>
    <row r="1132" spans="5:6" x14ac:dyDescent="0.25">
      <c r="E1132" s="16">
        <f t="shared" ca="1" si="34"/>
        <v>0.81513779589829372</v>
      </c>
      <c r="F1132" s="16">
        <f t="shared" ca="1" si="35"/>
        <v>49.253956990049971</v>
      </c>
    </row>
    <row r="1133" spans="5:6" x14ac:dyDescent="0.25">
      <c r="E1133" s="16">
        <f t="shared" ca="1" si="34"/>
        <v>0.99882639367235559</v>
      </c>
      <c r="F1133" s="16">
        <f t="shared" ca="1" si="35"/>
        <v>420.89039495338244</v>
      </c>
    </row>
    <row r="1134" spans="5:6" x14ac:dyDescent="0.25">
      <c r="E1134" s="16">
        <f t="shared" ca="1" si="34"/>
        <v>0.23918887921927079</v>
      </c>
      <c r="F1134" s="16">
        <f t="shared" ca="1" si="35"/>
        <v>9.8856662830797219</v>
      </c>
    </row>
    <row r="1135" spans="5:6" x14ac:dyDescent="0.25">
      <c r="E1135" s="16">
        <f t="shared" ca="1" si="34"/>
        <v>0.8642772558629338</v>
      </c>
      <c r="F1135" s="16">
        <f t="shared" ca="1" si="35"/>
        <v>60.324591881351438</v>
      </c>
    </row>
    <row r="1136" spans="5:6" x14ac:dyDescent="0.25">
      <c r="E1136" s="16">
        <f t="shared" ca="1" si="34"/>
        <v>0.17635818445143903</v>
      </c>
      <c r="F1136" s="16">
        <f t="shared" ca="1" si="35"/>
        <v>7.9301081459951481</v>
      </c>
    </row>
    <row r="1137" spans="5:6" x14ac:dyDescent="0.25">
      <c r="E1137" s="16">
        <f t="shared" ca="1" si="34"/>
        <v>0.57972304065989977</v>
      </c>
      <c r="F1137" s="16">
        <f t="shared" ca="1" si="35"/>
        <v>24.561618517236873</v>
      </c>
    </row>
    <row r="1138" spans="5:6" x14ac:dyDescent="0.25">
      <c r="E1138" s="16">
        <f t="shared" ca="1" si="34"/>
        <v>0.95338710087845024</v>
      </c>
      <c r="F1138" s="16">
        <f t="shared" ca="1" si="35"/>
        <v>107.62163342393774</v>
      </c>
    </row>
    <row r="1139" spans="5:6" x14ac:dyDescent="0.25">
      <c r="E1139" s="16">
        <f t="shared" ca="1" si="34"/>
        <v>0.48617020398133581</v>
      </c>
      <c r="F1139" s="16">
        <f t="shared" ca="1" si="35"/>
        <v>19.401044329659484</v>
      </c>
    </row>
    <row r="1140" spans="5:6" x14ac:dyDescent="0.25">
      <c r="E1140" s="16">
        <f t="shared" ca="1" si="34"/>
        <v>8.5259875038931399E-2</v>
      </c>
      <c r="F1140" s="16">
        <f t="shared" ca="1" si="35"/>
        <v>5.1011414827118831</v>
      </c>
    </row>
    <row r="1141" spans="5:6" x14ac:dyDescent="0.25">
      <c r="E1141" s="16">
        <f t="shared" ca="1" si="34"/>
        <v>0.71865778390683221</v>
      </c>
      <c r="F1141" s="16">
        <f t="shared" ca="1" si="35"/>
        <v>35.83262635888002</v>
      </c>
    </row>
    <row r="1142" spans="5:6" x14ac:dyDescent="0.25">
      <c r="E1142" s="16">
        <f t="shared" ca="1" si="34"/>
        <v>0.67545484319070226</v>
      </c>
      <c r="F1142" s="16">
        <f t="shared" ca="1" si="35"/>
        <v>31.659121502890525</v>
      </c>
    </row>
    <row r="1143" spans="5:6" x14ac:dyDescent="0.25">
      <c r="E1143" s="16">
        <f t="shared" ca="1" si="34"/>
        <v>0.21854008223004562</v>
      </c>
      <c r="F1143" s="16">
        <f t="shared" ca="1" si="35"/>
        <v>9.2337639418098298</v>
      </c>
    </row>
    <row r="1144" spans="5:6" x14ac:dyDescent="0.25">
      <c r="E1144" s="16">
        <f t="shared" ca="1" si="34"/>
        <v>3.3280603725090452E-2</v>
      </c>
      <c r="F1144" s="16">
        <f t="shared" ca="1" si="35"/>
        <v>3.2071239370463802</v>
      </c>
    </row>
    <row r="1145" spans="5:6" x14ac:dyDescent="0.25">
      <c r="E1145" s="16">
        <f t="shared" ca="1" si="34"/>
        <v>0.37244956458642187</v>
      </c>
      <c r="F1145" s="16">
        <f t="shared" ca="1" si="35"/>
        <v>14.506944290208708</v>
      </c>
    </row>
    <row r="1146" spans="5:6" x14ac:dyDescent="0.25">
      <c r="E1146" s="16">
        <f t="shared" ca="1" si="34"/>
        <v>0.23338481221769813</v>
      </c>
      <c r="F1146" s="16">
        <f t="shared" ca="1" si="35"/>
        <v>9.7012513228700641</v>
      </c>
    </row>
    <row r="1147" spans="5:6" x14ac:dyDescent="0.25">
      <c r="E1147" s="16">
        <f t="shared" ca="1" si="34"/>
        <v>0.63823772298890635</v>
      </c>
      <c r="F1147" s="16">
        <f t="shared" ca="1" si="35"/>
        <v>28.609884207812996</v>
      </c>
    </row>
    <row r="1148" spans="5:6" x14ac:dyDescent="0.25">
      <c r="E1148" s="16">
        <f t="shared" ca="1" si="34"/>
        <v>0.45038355325747936</v>
      </c>
      <c r="F1148" s="16">
        <f t="shared" ca="1" si="35"/>
        <v>17.730878020653499</v>
      </c>
    </row>
    <row r="1149" spans="5:6" x14ac:dyDescent="0.25">
      <c r="E1149" s="16">
        <f t="shared" ca="1" si="34"/>
        <v>0.73086329786434789</v>
      </c>
      <c r="F1149" s="16">
        <f t="shared" ca="1" si="35"/>
        <v>37.167176952998247</v>
      </c>
    </row>
    <row r="1150" spans="5:6" x14ac:dyDescent="0.25">
      <c r="E1150" s="16">
        <f t="shared" ca="1" si="34"/>
        <v>0.62705861218073333</v>
      </c>
      <c r="F1150" s="16">
        <f t="shared" ca="1" si="35"/>
        <v>27.773240618704012</v>
      </c>
    </row>
    <row r="1151" spans="5:6" x14ac:dyDescent="0.25">
      <c r="E1151" s="16">
        <f t="shared" ca="1" si="34"/>
        <v>0.63531646187962598</v>
      </c>
      <c r="F1151" s="16">
        <f t="shared" ca="1" si="35"/>
        <v>28.388030189928944</v>
      </c>
    </row>
    <row r="1152" spans="5:6" x14ac:dyDescent="0.25">
      <c r="E1152" s="16">
        <f t="shared" ca="1" si="34"/>
        <v>0.49410162034885396</v>
      </c>
      <c r="F1152" s="16">
        <f t="shared" ca="1" si="35"/>
        <v>19.790745235647215</v>
      </c>
    </row>
    <row r="1153" spans="5:6" x14ac:dyDescent="0.25">
      <c r="E1153" s="16">
        <f t="shared" ca="1" si="34"/>
        <v>0.85740249779829703</v>
      </c>
      <c r="F1153" s="16">
        <f t="shared" ca="1" si="35"/>
        <v>58.482168215439209</v>
      </c>
    </row>
    <row r="1154" spans="5:6" x14ac:dyDescent="0.25">
      <c r="E1154" s="16">
        <f t="shared" ca="1" si="34"/>
        <v>3.1912722949597128E-2</v>
      </c>
      <c r="F1154" s="16">
        <f t="shared" ca="1" si="35"/>
        <v>3.1474820461177777</v>
      </c>
    </row>
    <row r="1155" spans="5:6" x14ac:dyDescent="0.25">
      <c r="E1155" s="16">
        <f t="shared" ca="1" si="34"/>
        <v>0.87802478611722312</v>
      </c>
      <c r="F1155" s="16">
        <f t="shared" ca="1" si="35"/>
        <v>64.403591738909753</v>
      </c>
    </row>
    <row r="1156" spans="5:6" x14ac:dyDescent="0.25">
      <c r="E1156" s="16">
        <f t="shared" ref="E1156:E1219" ca="1" si="36">RAND()</f>
        <v>0.32017738317613531</v>
      </c>
      <c r="F1156" s="16">
        <f t="shared" ref="F1156:F1219" ca="1" si="37">_xlfn.LOGNORM.INV(E1156,$C$3,$C$4)</f>
        <v>12.588669535171327</v>
      </c>
    </row>
    <row r="1157" spans="5:6" x14ac:dyDescent="0.25">
      <c r="E1157" s="16">
        <f t="shared" ca="1" si="36"/>
        <v>9.1115034448403298E-2</v>
      </c>
      <c r="F1157" s="16">
        <f t="shared" ca="1" si="37"/>
        <v>5.2913847423544595</v>
      </c>
    </row>
    <row r="1158" spans="5:6" x14ac:dyDescent="0.25">
      <c r="E1158" s="16">
        <f t="shared" ca="1" si="36"/>
        <v>0.89071700539648424</v>
      </c>
      <c r="F1158" s="16">
        <f t="shared" ca="1" si="37"/>
        <v>68.74130193411753</v>
      </c>
    </row>
    <row r="1159" spans="5:6" x14ac:dyDescent="0.25">
      <c r="E1159" s="16">
        <f t="shared" ca="1" si="36"/>
        <v>0.81583187245684596</v>
      </c>
      <c r="F1159" s="16">
        <f t="shared" ca="1" si="37"/>
        <v>49.382404715437275</v>
      </c>
    </row>
    <row r="1160" spans="5:6" x14ac:dyDescent="0.25">
      <c r="E1160" s="16">
        <f t="shared" ca="1" si="36"/>
        <v>0.95551113869924309</v>
      </c>
      <c r="F1160" s="16">
        <f t="shared" ca="1" si="37"/>
        <v>110.03682124504397</v>
      </c>
    </row>
    <row r="1161" spans="5:6" x14ac:dyDescent="0.25">
      <c r="E1161" s="16">
        <f t="shared" ca="1" si="36"/>
        <v>0.40018598729530419</v>
      </c>
      <c r="F1161" s="16">
        <f t="shared" ca="1" si="37"/>
        <v>15.597868537429223</v>
      </c>
    </row>
    <row r="1162" spans="5:6" x14ac:dyDescent="0.25">
      <c r="E1162" s="16">
        <f t="shared" ca="1" si="36"/>
        <v>0.53356879219270192</v>
      </c>
      <c r="F1162" s="16">
        <f t="shared" ca="1" si="37"/>
        <v>21.850941832797041</v>
      </c>
    </row>
    <row r="1163" spans="5:6" x14ac:dyDescent="0.25">
      <c r="E1163" s="16">
        <f t="shared" ca="1" si="36"/>
        <v>0.90204345043890355</v>
      </c>
      <c r="F1163" s="16">
        <f t="shared" ca="1" si="37"/>
        <v>73.206432024144604</v>
      </c>
    </row>
    <row r="1164" spans="5:6" x14ac:dyDescent="0.25">
      <c r="E1164" s="16">
        <f t="shared" ca="1" si="36"/>
        <v>0.86094999373221981</v>
      </c>
      <c r="F1164" s="16">
        <f t="shared" ca="1" si="37"/>
        <v>59.418010511767655</v>
      </c>
    </row>
    <row r="1165" spans="5:6" x14ac:dyDescent="0.25">
      <c r="E1165" s="16">
        <f t="shared" ca="1" si="36"/>
        <v>0.66734499848824713</v>
      </c>
      <c r="F1165" s="16">
        <f t="shared" ca="1" si="37"/>
        <v>30.956829915593062</v>
      </c>
    </row>
    <row r="1166" spans="5:6" x14ac:dyDescent="0.25">
      <c r="E1166" s="16">
        <f t="shared" ca="1" si="36"/>
        <v>0.30917000556786978</v>
      </c>
      <c r="F1166" s="16">
        <f t="shared" ca="1" si="37"/>
        <v>12.204389011019915</v>
      </c>
    </row>
    <row r="1167" spans="5:6" x14ac:dyDescent="0.25">
      <c r="E1167" s="16">
        <f t="shared" ca="1" si="36"/>
        <v>0.30602232471995316</v>
      </c>
      <c r="F1167" s="16">
        <f t="shared" ca="1" si="37"/>
        <v>12.095614877799608</v>
      </c>
    </row>
    <row r="1168" spans="5:6" x14ac:dyDescent="0.25">
      <c r="E1168" s="16">
        <f t="shared" ca="1" si="36"/>
        <v>3.127756449618202E-2</v>
      </c>
      <c r="F1168" s="16">
        <f t="shared" ca="1" si="37"/>
        <v>3.1194591372537275</v>
      </c>
    </row>
    <row r="1169" spans="5:6" x14ac:dyDescent="0.25">
      <c r="E1169" s="16">
        <f t="shared" ca="1" si="36"/>
        <v>5.3713831224379005E-2</v>
      </c>
      <c r="F1169" s="16">
        <f t="shared" ca="1" si="37"/>
        <v>4.0153981841257718</v>
      </c>
    </row>
    <row r="1170" spans="5:6" x14ac:dyDescent="0.25">
      <c r="E1170" s="16">
        <f t="shared" ca="1" si="36"/>
        <v>0.22360877183228189</v>
      </c>
      <c r="F1170" s="16">
        <f t="shared" ca="1" si="37"/>
        <v>9.3927492033010189</v>
      </c>
    </row>
    <row r="1171" spans="5:6" x14ac:dyDescent="0.25">
      <c r="E1171" s="16">
        <f t="shared" ca="1" si="36"/>
        <v>0.4689713016668956</v>
      </c>
      <c r="F1171" s="16">
        <f t="shared" ca="1" si="37"/>
        <v>18.581082702337358</v>
      </c>
    </row>
    <row r="1172" spans="5:6" x14ac:dyDescent="0.25">
      <c r="E1172" s="16">
        <f t="shared" ca="1" si="36"/>
        <v>0.63033131085152339</v>
      </c>
      <c r="F1172" s="16">
        <f t="shared" ca="1" si="37"/>
        <v>28.014744434033677</v>
      </c>
    </row>
    <row r="1173" spans="5:6" x14ac:dyDescent="0.25">
      <c r="E1173" s="16">
        <f t="shared" ca="1" si="36"/>
        <v>0.80884760257026667</v>
      </c>
      <c r="F1173" s="16">
        <f t="shared" ca="1" si="37"/>
        <v>48.118057081710553</v>
      </c>
    </row>
    <row r="1174" spans="5:6" x14ac:dyDescent="0.25">
      <c r="E1174" s="16">
        <f t="shared" ca="1" si="36"/>
        <v>9.0218265960545496E-3</v>
      </c>
      <c r="F1174" s="16">
        <f t="shared" ca="1" si="37"/>
        <v>1.8875484976317869</v>
      </c>
    </row>
    <row r="1175" spans="5:6" x14ac:dyDescent="0.25">
      <c r="E1175" s="16">
        <f t="shared" ca="1" si="36"/>
        <v>0.14869612286541789</v>
      </c>
      <c r="F1175" s="16">
        <f t="shared" ca="1" si="37"/>
        <v>7.0848456222297473</v>
      </c>
    </row>
    <row r="1176" spans="5:6" x14ac:dyDescent="0.25">
      <c r="E1176" s="16">
        <f t="shared" ca="1" si="36"/>
        <v>0.15729784672675895</v>
      </c>
      <c r="F1176" s="16">
        <f t="shared" ca="1" si="37"/>
        <v>7.347604758756126</v>
      </c>
    </row>
    <row r="1177" spans="5:6" x14ac:dyDescent="0.25">
      <c r="E1177" s="16">
        <f t="shared" ca="1" si="36"/>
        <v>0.15026648048484093</v>
      </c>
      <c r="F1177" s="16">
        <f t="shared" ca="1" si="37"/>
        <v>7.1328355528092269</v>
      </c>
    </row>
    <row r="1178" spans="5:6" x14ac:dyDescent="0.25">
      <c r="E1178" s="16">
        <f t="shared" ca="1" si="36"/>
        <v>0.63411848432195228</v>
      </c>
      <c r="F1178" s="16">
        <f t="shared" ca="1" si="37"/>
        <v>28.297720443972274</v>
      </c>
    </row>
    <row r="1179" spans="5:6" x14ac:dyDescent="0.25">
      <c r="E1179" s="16">
        <f t="shared" ca="1" si="36"/>
        <v>0.44857458652574778</v>
      </c>
      <c r="F1179" s="16">
        <f t="shared" ca="1" si="37"/>
        <v>17.650013121088708</v>
      </c>
    </row>
    <row r="1180" spans="5:6" x14ac:dyDescent="0.25">
      <c r="E1180" s="16">
        <f t="shared" ca="1" si="36"/>
        <v>0.5945805243689215</v>
      </c>
      <c r="F1180" s="16">
        <f t="shared" ca="1" si="37"/>
        <v>25.516973773095259</v>
      </c>
    </row>
    <row r="1181" spans="5:6" x14ac:dyDescent="0.25">
      <c r="E1181" s="16">
        <f t="shared" ca="1" si="36"/>
        <v>0.98016434779186168</v>
      </c>
      <c r="F1181" s="16">
        <f t="shared" ca="1" si="37"/>
        <v>157.1428316264701</v>
      </c>
    </row>
    <row r="1182" spans="5:6" x14ac:dyDescent="0.25">
      <c r="E1182" s="16">
        <f t="shared" ca="1" si="36"/>
        <v>0.2677163246115869</v>
      </c>
      <c r="F1182" s="16">
        <f t="shared" ca="1" si="37"/>
        <v>10.807772787130185</v>
      </c>
    </row>
    <row r="1183" spans="5:6" x14ac:dyDescent="0.25">
      <c r="E1183" s="16">
        <f t="shared" ca="1" si="36"/>
        <v>0.84605739836268334</v>
      </c>
      <c r="F1183" s="16">
        <f t="shared" ca="1" si="37"/>
        <v>55.682702952501103</v>
      </c>
    </row>
    <row r="1184" spans="5:6" x14ac:dyDescent="0.25">
      <c r="E1184" s="16">
        <f t="shared" ca="1" si="36"/>
        <v>0.74575958389967023</v>
      </c>
      <c r="F1184" s="16">
        <f t="shared" ca="1" si="37"/>
        <v>38.908200408799047</v>
      </c>
    </row>
    <row r="1185" spans="5:6" x14ac:dyDescent="0.25">
      <c r="E1185" s="16">
        <f t="shared" ca="1" si="36"/>
        <v>0.16685435261518078</v>
      </c>
      <c r="F1185" s="16">
        <f t="shared" ca="1" si="37"/>
        <v>7.6394785851401199</v>
      </c>
    </row>
    <row r="1186" spans="5:6" x14ac:dyDescent="0.25">
      <c r="E1186" s="16">
        <f t="shared" ca="1" si="36"/>
        <v>0.84280962481190036</v>
      </c>
      <c r="F1186" s="16">
        <f t="shared" ca="1" si="37"/>
        <v>54.93069980099952</v>
      </c>
    </row>
    <row r="1187" spans="5:6" x14ac:dyDescent="0.25">
      <c r="E1187" s="16">
        <f t="shared" ca="1" si="36"/>
        <v>0.49399722578850702</v>
      </c>
      <c r="F1187" s="16">
        <f t="shared" ca="1" si="37"/>
        <v>19.785566527449589</v>
      </c>
    </row>
    <row r="1188" spans="5:6" x14ac:dyDescent="0.25">
      <c r="E1188" s="16">
        <f t="shared" ca="1" si="36"/>
        <v>0.38915276061575266</v>
      </c>
      <c r="F1188" s="16">
        <f t="shared" ca="1" si="37"/>
        <v>15.157145728858689</v>
      </c>
    </row>
    <row r="1189" spans="5:6" x14ac:dyDescent="0.25">
      <c r="E1189" s="16">
        <f t="shared" ca="1" si="36"/>
        <v>0.43517200265264699</v>
      </c>
      <c r="F1189" s="16">
        <f t="shared" ca="1" si="37"/>
        <v>17.060715094788655</v>
      </c>
    </row>
    <row r="1190" spans="5:6" x14ac:dyDescent="0.25">
      <c r="E1190" s="16">
        <f t="shared" ca="1" si="36"/>
        <v>0.80407517534957129</v>
      </c>
      <c r="F1190" s="16">
        <f t="shared" ca="1" si="37"/>
        <v>47.28853293415478</v>
      </c>
    </row>
    <row r="1191" spans="5:6" x14ac:dyDescent="0.25">
      <c r="E1191" s="16">
        <f t="shared" ca="1" si="36"/>
        <v>0.1706937020777749</v>
      </c>
      <c r="F1191" s="16">
        <f t="shared" ca="1" si="37"/>
        <v>7.7568203122099737</v>
      </c>
    </row>
    <row r="1192" spans="5:6" x14ac:dyDescent="0.25">
      <c r="E1192" s="16">
        <f t="shared" ca="1" si="36"/>
        <v>0.26551828968597091</v>
      </c>
      <c r="F1192" s="16">
        <f t="shared" ca="1" si="37"/>
        <v>10.735709851656047</v>
      </c>
    </row>
    <row r="1193" spans="5:6" x14ac:dyDescent="0.25">
      <c r="E1193" s="16">
        <f t="shared" ca="1" si="36"/>
        <v>0.2467536654437017</v>
      </c>
      <c r="F1193" s="16">
        <f t="shared" ca="1" si="37"/>
        <v>10.127544955035768</v>
      </c>
    </row>
    <row r="1194" spans="5:6" x14ac:dyDescent="0.25">
      <c r="E1194" s="16">
        <f t="shared" ca="1" si="36"/>
        <v>0.10613945351791687</v>
      </c>
      <c r="F1194" s="16">
        <f t="shared" ca="1" si="37"/>
        <v>5.7700255468912625</v>
      </c>
    </row>
    <row r="1195" spans="5:6" x14ac:dyDescent="0.25">
      <c r="E1195" s="16">
        <f t="shared" ca="1" si="36"/>
        <v>0.63169909915430023</v>
      </c>
      <c r="F1195" s="16">
        <f t="shared" ca="1" si="37"/>
        <v>28.116506594077261</v>
      </c>
    </row>
    <row r="1196" spans="5:6" x14ac:dyDescent="0.25">
      <c r="E1196" s="16">
        <f t="shared" ca="1" si="36"/>
        <v>0.98635735529608315</v>
      </c>
      <c r="F1196" s="16">
        <f t="shared" ca="1" si="37"/>
        <v>182.6208217478551</v>
      </c>
    </row>
    <row r="1197" spans="5:6" x14ac:dyDescent="0.25">
      <c r="E1197" s="16">
        <f t="shared" ca="1" si="36"/>
        <v>0.20114690456800621</v>
      </c>
      <c r="F1197" s="16">
        <f t="shared" ca="1" si="37"/>
        <v>8.6925677299196824</v>
      </c>
    </row>
    <row r="1198" spans="5:6" x14ac:dyDescent="0.25">
      <c r="E1198" s="16">
        <f t="shared" ca="1" si="36"/>
        <v>0.8955746424484452</v>
      </c>
      <c r="F1198" s="16">
        <f t="shared" ca="1" si="37"/>
        <v>70.578950525557929</v>
      </c>
    </row>
    <row r="1199" spans="5:6" x14ac:dyDescent="0.25">
      <c r="E1199" s="16">
        <f t="shared" ca="1" si="36"/>
        <v>0.667462140388002</v>
      </c>
      <c r="F1199" s="16">
        <f t="shared" ca="1" si="37"/>
        <v>30.966813703325155</v>
      </c>
    </row>
    <row r="1200" spans="5:6" x14ac:dyDescent="0.25">
      <c r="E1200" s="16">
        <f t="shared" ca="1" si="36"/>
        <v>0.11160358086710964</v>
      </c>
      <c r="F1200" s="16">
        <f t="shared" ca="1" si="37"/>
        <v>5.9414651467580661</v>
      </c>
    </row>
    <row r="1201" spans="5:6" x14ac:dyDescent="0.25">
      <c r="E1201" s="16">
        <f t="shared" ca="1" si="36"/>
        <v>0.46018703077628309</v>
      </c>
      <c r="F1201" s="16">
        <f t="shared" ca="1" si="37"/>
        <v>18.174826102489195</v>
      </c>
    </row>
    <row r="1202" spans="5:6" x14ac:dyDescent="0.25">
      <c r="E1202" s="16">
        <f t="shared" ca="1" si="36"/>
        <v>0.76108989528009308</v>
      </c>
      <c r="F1202" s="16">
        <f t="shared" ca="1" si="37"/>
        <v>40.846160794901053</v>
      </c>
    </row>
    <row r="1203" spans="5:6" x14ac:dyDescent="0.25">
      <c r="E1203" s="16">
        <f t="shared" ca="1" si="36"/>
        <v>0.52532350497131663</v>
      </c>
      <c r="F1203" s="16">
        <f t="shared" ca="1" si="37"/>
        <v>21.402747492938115</v>
      </c>
    </row>
    <row r="1204" spans="5:6" x14ac:dyDescent="0.25">
      <c r="E1204" s="16">
        <f t="shared" ca="1" si="36"/>
        <v>0.29485485193398064</v>
      </c>
      <c r="F1204" s="16">
        <f t="shared" ca="1" si="37"/>
        <v>11.713514318057788</v>
      </c>
    </row>
    <row r="1205" spans="5:6" x14ac:dyDescent="0.25">
      <c r="E1205" s="16">
        <f t="shared" ca="1" si="36"/>
        <v>0.95501183823409874</v>
      </c>
      <c r="F1205" s="16">
        <f t="shared" ca="1" si="37"/>
        <v>109.45599723838079</v>
      </c>
    </row>
    <row r="1206" spans="5:6" x14ac:dyDescent="0.25">
      <c r="E1206" s="16">
        <f t="shared" ca="1" si="36"/>
        <v>0.25593437930638796</v>
      </c>
      <c r="F1206" s="16">
        <f t="shared" ca="1" si="37"/>
        <v>10.423567717996269</v>
      </c>
    </row>
    <row r="1207" spans="5:6" x14ac:dyDescent="0.25">
      <c r="E1207" s="16">
        <f t="shared" ca="1" si="36"/>
        <v>0.97025429451208267</v>
      </c>
      <c r="F1207" s="16">
        <f t="shared" ca="1" si="37"/>
        <v>132.23017227180841</v>
      </c>
    </row>
    <row r="1208" spans="5:6" x14ac:dyDescent="0.25">
      <c r="E1208" s="16">
        <f t="shared" ca="1" si="36"/>
        <v>0.17476531608661583</v>
      </c>
      <c r="F1208" s="16">
        <f t="shared" ca="1" si="37"/>
        <v>7.8813554514307986</v>
      </c>
    </row>
    <row r="1209" spans="5:6" x14ac:dyDescent="0.25">
      <c r="E1209" s="16">
        <f t="shared" ca="1" si="36"/>
        <v>0.8030124610821685</v>
      </c>
      <c r="F1209" s="16">
        <f t="shared" ca="1" si="37"/>
        <v>47.107428980860242</v>
      </c>
    </row>
    <row r="1210" spans="5:6" x14ac:dyDescent="0.25">
      <c r="E1210" s="16">
        <f t="shared" ca="1" si="36"/>
        <v>0.68997479089998515</v>
      </c>
      <c r="F1210" s="16">
        <f t="shared" ca="1" si="37"/>
        <v>32.975962697173429</v>
      </c>
    </row>
    <row r="1211" spans="5:6" x14ac:dyDescent="0.25">
      <c r="E1211" s="16">
        <f t="shared" ca="1" si="36"/>
        <v>0.39556601034081396</v>
      </c>
      <c r="F1211" s="16">
        <f t="shared" ca="1" si="37"/>
        <v>15.412195177222511</v>
      </c>
    </row>
    <row r="1212" spans="5:6" x14ac:dyDescent="0.25">
      <c r="E1212" s="16">
        <f t="shared" ca="1" si="36"/>
        <v>0.39289707916355276</v>
      </c>
      <c r="F1212" s="16">
        <f t="shared" ca="1" si="37"/>
        <v>15.305677954102883</v>
      </c>
    </row>
    <row r="1213" spans="5:6" x14ac:dyDescent="0.25">
      <c r="E1213" s="16">
        <f t="shared" ca="1" si="36"/>
        <v>7.0418496057257474E-2</v>
      </c>
      <c r="F1213" s="16">
        <f t="shared" ca="1" si="37"/>
        <v>4.6058107060502955</v>
      </c>
    </row>
    <row r="1214" spans="5:6" x14ac:dyDescent="0.25">
      <c r="E1214" s="16">
        <f t="shared" ca="1" si="36"/>
        <v>0.7903875235543909</v>
      </c>
      <c r="F1214" s="16">
        <f t="shared" ca="1" si="37"/>
        <v>45.049712629406045</v>
      </c>
    </row>
    <row r="1215" spans="5:6" x14ac:dyDescent="0.25">
      <c r="E1215" s="16">
        <f t="shared" ca="1" si="36"/>
        <v>0.2334492585784167</v>
      </c>
      <c r="F1215" s="16">
        <f t="shared" ca="1" si="37"/>
        <v>9.7032936839659509</v>
      </c>
    </row>
    <row r="1216" spans="5:6" x14ac:dyDescent="0.25">
      <c r="E1216" s="16">
        <f t="shared" ca="1" si="36"/>
        <v>0.21984389622485234</v>
      </c>
      <c r="F1216" s="16">
        <f t="shared" ca="1" si="37"/>
        <v>9.2745998759780566</v>
      </c>
    </row>
    <row r="1217" spans="5:6" x14ac:dyDescent="0.25">
      <c r="E1217" s="16">
        <f t="shared" ca="1" si="36"/>
        <v>4.2062285399494526E-2</v>
      </c>
      <c r="F1217" s="16">
        <f t="shared" ca="1" si="37"/>
        <v>3.5706941099247258</v>
      </c>
    </row>
    <row r="1218" spans="5:6" x14ac:dyDescent="0.25">
      <c r="E1218" s="16">
        <f t="shared" ca="1" si="36"/>
        <v>0.99440093889759751</v>
      </c>
      <c r="F1218" s="16">
        <f t="shared" ca="1" si="37"/>
        <v>253.77669418770128</v>
      </c>
    </row>
    <row r="1219" spans="5:6" x14ac:dyDescent="0.25">
      <c r="E1219" s="16">
        <f t="shared" ca="1" si="36"/>
        <v>0.49331520078471214</v>
      </c>
      <c r="F1219" s="16">
        <f t="shared" ca="1" si="37"/>
        <v>19.751766079135678</v>
      </c>
    </row>
    <row r="1220" spans="5:6" x14ac:dyDescent="0.25">
      <c r="E1220" s="16">
        <f t="shared" ref="E1220:E1283" ca="1" si="38">RAND()</f>
        <v>0.34982327917204281</v>
      </c>
      <c r="F1220" s="16">
        <f t="shared" ref="F1220:F1283" ca="1" si="39">_xlfn.LOGNORM.INV(E1220,$C$3,$C$4)</f>
        <v>13.656319484104449</v>
      </c>
    </row>
    <row r="1221" spans="5:6" x14ac:dyDescent="0.25">
      <c r="E1221" s="16">
        <f t="shared" ca="1" si="38"/>
        <v>0.63711194470683563</v>
      </c>
      <c r="F1221" s="16">
        <f t="shared" ca="1" si="39"/>
        <v>28.524111126474804</v>
      </c>
    </row>
    <row r="1222" spans="5:6" x14ac:dyDescent="0.25">
      <c r="E1222" s="16">
        <f t="shared" ca="1" si="38"/>
        <v>0.66705686333239378</v>
      </c>
      <c r="F1222" s="16">
        <f t="shared" ca="1" si="39"/>
        <v>30.932292298420972</v>
      </c>
    </row>
    <row r="1223" spans="5:6" x14ac:dyDescent="0.25">
      <c r="E1223" s="16">
        <f t="shared" ca="1" si="38"/>
        <v>0.31398865536661258</v>
      </c>
      <c r="F1223" s="16">
        <f t="shared" ca="1" si="39"/>
        <v>12.371856283236742</v>
      </c>
    </row>
    <row r="1224" spans="5:6" x14ac:dyDescent="0.25">
      <c r="E1224" s="16">
        <f t="shared" ca="1" si="38"/>
        <v>0.80521961158331601</v>
      </c>
      <c r="F1224" s="16">
        <f t="shared" ca="1" si="39"/>
        <v>47.485014226439631</v>
      </c>
    </row>
    <row r="1225" spans="5:6" x14ac:dyDescent="0.25">
      <c r="E1225" s="16">
        <f t="shared" ca="1" si="38"/>
        <v>0.46290307034044442</v>
      </c>
      <c r="F1225" s="16">
        <f t="shared" ca="1" si="39"/>
        <v>18.299566510179311</v>
      </c>
    </row>
    <row r="1226" spans="5:6" x14ac:dyDescent="0.25">
      <c r="E1226" s="16">
        <f t="shared" ca="1" si="38"/>
        <v>0.73362030010302381</v>
      </c>
      <c r="F1226" s="16">
        <f t="shared" ca="1" si="39"/>
        <v>37.47969424174881</v>
      </c>
    </row>
    <row r="1227" spans="5:6" x14ac:dyDescent="0.25">
      <c r="E1227" s="16">
        <f t="shared" ca="1" si="38"/>
        <v>0.8542390519206855</v>
      </c>
      <c r="F1227" s="16">
        <f t="shared" ca="1" si="39"/>
        <v>57.672985198728462</v>
      </c>
    </row>
    <row r="1228" spans="5:6" x14ac:dyDescent="0.25">
      <c r="E1228" s="16">
        <f t="shared" ca="1" si="38"/>
        <v>0.27629388624659501</v>
      </c>
      <c r="F1228" s="16">
        <f t="shared" ca="1" si="39"/>
        <v>11.090768732470353</v>
      </c>
    </row>
    <row r="1229" spans="5:6" x14ac:dyDescent="0.25">
      <c r="E1229" s="16">
        <f t="shared" ca="1" si="38"/>
        <v>0.55491940678541007</v>
      </c>
      <c r="F1229" s="16">
        <f t="shared" ca="1" si="39"/>
        <v>23.060017004408053</v>
      </c>
    </row>
    <row r="1230" spans="5:6" x14ac:dyDescent="0.25">
      <c r="E1230" s="16">
        <f t="shared" ca="1" si="38"/>
        <v>0.25219494542115528</v>
      </c>
      <c r="F1230" s="16">
        <f t="shared" ca="1" si="39"/>
        <v>10.302653273589666</v>
      </c>
    </row>
    <row r="1231" spans="5:6" x14ac:dyDescent="0.25">
      <c r="E1231" s="16">
        <f t="shared" ca="1" si="38"/>
        <v>0.81401322830348066</v>
      </c>
      <c r="F1231" s="16">
        <f t="shared" ca="1" si="39"/>
        <v>49.04718123445457</v>
      </c>
    </row>
    <row r="1232" spans="5:6" x14ac:dyDescent="0.25">
      <c r="E1232" s="16">
        <f t="shared" ca="1" si="38"/>
        <v>0.56075647745705792</v>
      </c>
      <c r="F1232" s="16">
        <f t="shared" ca="1" si="39"/>
        <v>23.403543316395744</v>
      </c>
    </row>
    <row r="1233" spans="5:6" x14ac:dyDescent="0.25">
      <c r="E1233" s="16">
        <f t="shared" ca="1" si="38"/>
        <v>0.76213545491410184</v>
      </c>
      <c r="F1233" s="16">
        <f t="shared" ca="1" si="39"/>
        <v>40.984278855260463</v>
      </c>
    </row>
    <row r="1234" spans="5:6" x14ac:dyDescent="0.25">
      <c r="E1234" s="16">
        <f t="shared" ca="1" si="38"/>
        <v>0.16781945323007141</v>
      </c>
      <c r="F1234" s="16">
        <f t="shared" ca="1" si="39"/>
        <v>7.668968188075783</v>
      </c>
    </row>
    <row r="1235" spans="5:6" x14ac:dyDescent="0.25">
      <c r="E1235" s="16">
        <f t="shared" ca="1" si="38"/>
        <v>0.56722348759831742</v>
      </c>
      <c r="F1235" s="16">
        <f t="shared" ca="1" si="39"/>
        <v>23.791056381287696</v>
      </c>
    </row>
    <row r="1236" spans="5:6" x14ac:dyDescent="0.25">
      <c r="E1236" s="16">
        <f t="shared" ca="1" si="38"/>
        <v>0.32049951880138861</v>
      </c>
      <c r="F1236" s="16">
        <f t="shared" ca="1" si="39"/>
        <v>12.600009490338183</v>
      </c>
    </row>
    <row r="1237" spans="5:6" x14ac:dyDescent="0.25">
      <c r="E1237" s="16">
        <f t="shared" ca="1" si="38"/>
        <v>0.37110441973670438</v>
      </c>
      <c r="F1237" s="16">
        <f t="shared" ca="1" si="39"/>
        <v>14.455432843732655</v>
      </c>
    </row>
    <row r="1238" spans="5:6" x14ac:dyDescent="0.25">
      <c r="E1238" s="16">
        <f t="shared" ca="1" si="38"/>
        <v>0.75385738443071049</v>
      </c>
      <c r="F1238" s="16">
        <f t="shared" ca="1" si="39"/>
        <v>39.912066072736188</v>
      </c>
    </row>
    <row r="1239" spans="5:6" x14ac:dyDescent="0.25">
      <c r="E1239" s="16">
        <f t="shared" ca="1" si="38"/>
        <v>0.22621045270888296</v>
      </c>
      <c r="F1239" s="16">
        <f t="shared" ca="1" si="39"/>
        <v>9.4746031264798631</v>
      </c>
    </row>
    <row r="1240" spans="5:6" x14ac:dyDescent="0.25">
      <c r="E1240" s="16">
        <f t="shared" ca="1" si="38"/>
        <v>0.79958611934665147</v>
      </c>
      <c r="F1240" s="16">
        <f t="shared" ca="1" si="39"/>
        <v>46.532165549995597</v>
      </c>
    </row>
    <row r="1241" spans="5:6" x14ac:dyDescent="0.25">
      <c r="E1241" s="16">
        <f t="shared" ca="1" si="38"/>
        <v>0.66491491937790848</v>
      </c>
      <c r="F1241" s="16">
        <f t="shared" ca="1" si="39"/>
        <v>30.750753033249346</v>
      </c>
    </row>
    <row r="1242" spans="5:6" x14ac:dyDescent="0.25">
      <c r="E1242" s="16">
        <f t="shared" ca="1" si="38"/>
        <v>0.41291348287558427</v>
      </c>
      <c r="F1242" s="16">
        <f t="shared" ca="1" si="39"/>
        <v>16.118106387147964</v>
      </c>
    </row>
    <row r="1243" spans="5:6" x14ac:dyDescent="0.25">
      <c r="E1243" s="16">
        <f t="shared" ca="1" si="38"/>
        <v>0.30642937816600546</v>
      </c>
      <c r="F1243" s="16">
        <f t="shared" ca="1" si="39"/>
        <v>12.109654183834467</v>
      </c>
    </row>
    <row r="1244" spans="5:6" x14ac:dyDescent="0.25">
      <c r="E1244" s="16">
        <f t="shared" ca="1" si="38"/>
        <v>0.41013313827427211</v>
      </c>
      <c r="F1244" s="16">
        <f t="shared" ca="1" si="39"/>
        <v>16.003340643474544</v>
      </c>
    </row>
    <row r="1245" spans="5:6" x14ac:dyDescent="0.25">
      <c r="E1245" s="16">
        <f t="shared" ca="1" si="38"/>
        <v>0.11505159390809117</v>
      </c>
      <c r="F1245" s="16">
        <f t="shared" ca="1" si="39"/>
        <v>6.0490843120124609</v>
      </c>
    </row>
    <row r="1246" spans="5:6" x14ac:dyDescent="0.25">
      <c r="E1246" s="16">
        <f t="shared" ca="1" si="38"/>
        <v>0.68983685788897231</v>
      </c>
      <c r="F1246" s="16">
        <f t="shared" ca="1" si="39"/>
        <v>32.963074186021501</v>
      </c>
    </row>
    <row r="1247" spans="5:6" x14ac:dyDescent="0.25">
      <c r="E1247" s="16">
        <f t="shared" ca="1" si="38"/>
        <v>0.42344037270024071</v>
      </c>
      <c r="F1247" s="16">
        <f t="shared" ca="1" si="39"/>
        <v>16.558509161502187</v>
      </c>
    </row>
    <row r="1248" spans="5:6" x14ac:dyDescent="0.25">
      <c r="E1248" s="16">
        <f t="shared" ca="1" si="38"/>
        <v>0.30822126654592907</v>
      </c>
      <c r="F1248" s="16">
        <f t="shared" ca="1" si="39"/>
        <v>12.171552471063885</v>
      </c>
    </row>
    <row r="1249" spans="5:6" x14ac:dyDescent="0.25">
      <c r="E1249" s="16">
        <f t="shared" ca="1" si="38"/>
        <v>0.96347372168286372</v>
      </c>
      <c r="F1249" s="16">
        <f t="shared" ca="1" si="39"/>
        <v>120.60276400969208</v>
      </c>
    </row>
    <row r="1250" spans="5:6" x14ac:dyDescent="0.25">
      <c r="E1250" s="16">
        <f t="shared" ca="1" si="38"/>
        <v>0.47067316933875625</v>
      </c>
      <c r="F1250" s="16">
        <f t="shared" ca="1" si="39"/>
        <v>18.6607465565905</v>
      </c>
    </row>
    <row r="1251" spans="5:6" x14ac:dyDescent="0.25">
      <c r="E1251" s="16">
        <f t="shared" ca="1" si="38"/>
        <v>0.19858473269471566</v>
      </c>
      <c r="F1251" s="16">
        <f t="shared" ca="1" si="39"/>
        <v>8.6133450164966305</v>
      </c>
    </row>
    <row r="1252" spans="5:6" x14ac:dyDescent="0.25">
      <c r="E1252" s="16">
        <f t="shared" ca="1" si="38"/>
        <v>9.6004470853416235E-2</v>
      </c>
      <c r="F1252" s="16">
        <f t="shared" ca="1" si="39"/>
        <v>5.4485028423474793</v>
      </c>
    </row>
    <row r="1253" spans="5:6" x14ac:dyDescent="0.25">
      <c r="E1253" s="16">
        <f t="shared" ca="1" si="38"/>
        <v>0.44632886764454038</v>
      </c>
      <c r="F1253" s="16">
        <f t="shared" ca="1" si="39"/>
        <v>17.550071151556782</v>
      </c>
    </row>
    <row r="1254" spans="5:6" x14ac:dyDescent="0.25">
      <c r="E1254" s="16">
        <f t="shared" ca="1" si="38"/>
        <v>0.25713603348841341</v>
      </c>
      <c r="F1254" s="16">
        <f t="shared" ca="1" si="39"/>
        <v>10.462525319564135</v>
      </c>
    </row>
    <row r="1255" spans="5:6" x14ac:dyDescent="0.25">
      <c r="E1255" s="16">
        <f t="shared" ca="1" si="38"/>
        <v>0.73479020233809322</v>
      </c>
      <c r="F1255" s="16">
        <f t="shared" ca="1" si="39"/>
        <v>37.613597654782751</v>
      </c>
    </row>
    <row r="1256" spans="5:6" x14ac:dyDescent="0.25">
      <c r="E1256" s="16">
        <f t="shared" ca="1" si="38"/>
        <v>0.92736291393992942</v>
      </c>
      <c r="F1256" s="16">
        <f t="shared" ca="1" si="39"/>
        <v>86.179179149717257</v>
      </c>
    </row>
    <row r="1257" spans="5:6" x14ac:dyDescent="0.25">
      <c r="E1257" s="16">
        <f t="shared" ca="1" si="38"/>
        <v>0.54081847649885073</v>
      </c>
      <c r="F1257" s="16">
        <f t="shared" ca="1" si="39"/>
        <v>22.253424908610185</v>
      </c>
    </row>
    <row r="1258" spans="5:6" x14ac:dyDescent="0.25">
      <c r="E1258" s="16">
        <f t="shared" ca="1" si="38"/>
        <v>0.88953340026762595</v>
      </c>
      <c r="F1258" s="16">
        <f t="shared" ca="1" si="39"/>
        <v>68.309608811130502</v>
      </c>
    </row>
    <row r="1259" spans="5:6" x14ac:dyDescent="0.25">
      <c r="E1259" s="16">
        <f t="shared" ca="1" si="38"/>
        <v>0.83433482193736552</v>
      </c>
      <c r="F1259" s="16">
        <f t="shared" ca="1" si="39"/>
        <v>53.060762179818383</v>
      </c>
    </row>
    <row r="1260" spans="5:6" x14ac:dyDescent="0.25">
      <c r="E1260" s="16">
        <f t="shared" ca="1" si="38"/>
        <v>0.26362393212653923</v>
      </c>
      <c r="F1260" s="16">
        <f t="shared" ca="1" si="39"/>
        <v>10.673747753083239</v>
      </c>
    </row>
    <row r="1261" spans="5:6" x14ac:dyDescent="0.25">
      <c r="E1261" s="16">
        <f t="shared" ca="1" si="38"/>
        <v>0.72280095447609116</v>
      </c>
      <c r="F1261" s="16">
        <f t="shared" ca="1" si="39"/>
        <v>36.276951092039823</v>
      </c>
    </row>
    <row r="1262" spans="5:6" x14ac:dyDescent="0.25">
      <c r="E1262" s="16">
        <f t="shared" ca="1" si="38"/>
        <v>0.64214658518800261</v>
      </c>
      <c r="F1262" s="16">
        <f t="shared" ca="1" si="39"/>
        <v>28.910430897182973</v>
      </c>
    </row>
    <row r="1263" spans="5:6" x14ac:dyDescent="0.25">
      <c r="E1263" s="16">
        <f t="shared" ca="1" si="38"/>
        <v>0.7314370003959022</v>
      </c>
      <c r="F1263" s="16">
        <f t="shared" ca="1" si="39"/>
        <v>37.231860052682954</v>
      </c>
    </row>
    <row r="1264" spans="5:6" x14ac:dyDescent="0.25">
      <c r="E1264" s="16">
        <f t="shared" ca="1" si="38"/>
        <v>3.672101789563853E-2</v>
      </c>
      <c r="F1264" s="16">
        <f t="shared" ca="1" si="39"/>
        <v>3.3532369182172261</v>
      </c>
    </row>
    <row r="1265" spans="5:6" x14ac:dyDescent="0.25">
      <c r="E1265" s="16">
        <f t="shared" ca="1" si="38"/>
        <v>0.32825418355922154</v>
      </c>
      <c r="F1265" s="16">
        <f t="shared" ca="1" si="39"/>
        <v>12.874659245263086</v>
      </c>
    </row>
    <row r="1266" spans="5:6" x14ac:dyDescent="0.25">
      <c r="E1266" s="16">
        <f t="shared" ca="1" si="38"/>
        <v>0.18770186382099807</v>
      </c>
      <c r="F1266" s="16">
        <f t="shared" ca="1" si="39"/>
        <v>8.2780147199775396</v>
      </c>
    </row>
    <row r="1267" spans="5:6" x14ac:dyDescent="0.25">
      <c r="E1267" s="16">
        <f t="shared" ca="1" si="38"/>
        <v>0.49612582796763605</v>
      </c>
      <c r="F1267" s="16">
        <f t="shared" ca="1" si="39"/>
        <v>19.891425076793961</v>
      </c>
    </row>
    <row r="1268" spans="5:6" x14ac:dyDescent="0.25">
      <c r="E1268" s="16">
        <f t="shared" ca="1" si="38"/>
        <v>0.5014089823529384</v>
      </c>
      <c r="F1268" s="16">
        <f t="shared" ca="1" si="39"/>
        <v>20.156600486990378</v>
      </c>
    </row>
    <row r="1269" spans="5:6" x14ac:dyDescent="0.25">
      <c r="E1269" s="16">
        <f t="shared" ca="1" si="38"/>
        <v>0.29115828649363051</v>
      </c>
      <c r="F1269" s="16">
        <f t="shared" ca="1" si="39"/>
        <v>11.588299402190202</v>
      </c>
    </row>
    <row r="1270" spans="5:6" x14ac:dyDescent="0.25">
      <c r="E1270" s="16">
        <f t="shared" ca="1" si="38"/>
        <v>0.32877034230556268</v>
      </c>
      <c r="F1270" s="16">
        <f t="shared" ca="1" si="39"/>
        <v>12.893055586953281</v>
      </c>
    </row>
    <row r="1271" spans="5:6" x14ac:dyDescent="0.25">
      <c r="E1271" s="16">
        <f t="shared" ca="1" si="38"/>
        <v>0.26646501204608475</v>
      </c>
      <c r="F1271" s="16">
        <f t="shared" ca="1" si="39"/>
        <v>10.766726029555519</v>
      </c>
    </row>
    <row r="1272" spans="5:6" x14ac:dyDescent="0.25">
      <c r="E1272" s="16">
        <f t="shared" ca="1" si="38"/>
        <v>0.13068561700775105</v>
      </c>
      <c r="F1272" s="16">
        <f t="shared" ca="1" si="39"/>
        <v>6.5328544201965562</v>
      </c>
    </row>
    <row r="1273" spans="5:6" x14ac:dyDescent="0.25">
      <c r="E1273" s="16">
        <f t="shared" ca="1" si="38"/>
        <v>0.60289762422460169</v>
      </c>
      <c r="F1273" s="16">
        <f t="shared" ca="1" si="39"/>
        <v>26.071804715976505</v>
      </c>
    </row>
    <row r="1274" spans="5:6" x14ac:dyDescent="0.25">
      <c r="E1274" s="16">
        <f t="shared" ca="1" si="38"/>
        <v>0.81818589180555434</v>
      </c>
      <c r="F1274" s="16">
        <f t="shared" ca="1" si="39"/>
        <v>49.822829149544283</v>
      </c>
    </row>
    <row r="1275" spans="5:6" x14ac:dyDescent="0.25">
      <c r="E1275" s="16">
        <f t="shared" ca="1" si="38"/>
        <v>6.2259778550439293E-2</v>
      </c>
      <c r="F1275" s="16">
        <f t="shared" ca="1" si="39"/>
        <v>4.3228860534419633</v>
      </c>
    </row>
    <row r="1276" spans="5:6" x14ac:dyDescent="0.25">
      <c r="E1276" s="16">
        <f t="shared" ca="1" si="38"/>
        <v>0.726144943070964</v>
      </c>
      <c r="F1276" s="16">
        <f t="shared" ca="1" si="39"/>
        <v>36.641995501939199</v>
      </c>
    </row>
    <row r="1277" spans="5:6" x14ac:dyDescent="0.25">
      <c r="E1277" s="16">
        <f t="shared" ca="1" si="38"/>
        <v>0.97054868207404776</v>
      </c>
      <c r="F1277" s="16">
        <f t="shared" ca="1" si="39"/>
        <v>132.80997575598533</v>
      </c>
    </row>
    <row r="1278" spans="5:6" x14ac:dyDescent="0.25">
      <c r="E1278" s="16">
        <f t="shared" ca="1" si="38"/>
        <v>0.88116209816034585</v>
      </c>
      <c r="F1278" s="16">
        <f t="shared" ca="1" si="39"/>
        <v>65.419217281135786</v>
      </c>
    </row>
    <row r="1279" spans="5:6" x14ac:dyDescent="0.25">
      <c r="E1279" s="16">
        <f t="shared" ca="1" si="38"/>
        <v>0.19821281728216156</v>
      </c>
      <c r="F1279" s="16">
        <f t="shared" ca="1" si="39"/>
        <v>8.6018547522945799</v>
      </c>
    </row>
    <row r="1280" spans="5:6" x14ac:dyDescent="0.25">
      <c r="E1280" s="16">
        <f t="shared" ca="1" si="38"/>
        <v>0.91905244756896332</v>
      </c>
      <c r="F1280" s="16">
        <f t="shared" ca="1" si="39"/>
        <v>81.34718246882916</v>
      </c>
    </row>
    <row r="1281" spans="5:6" x14ac:dyDescent="0.25">
      <c r="E1281" s="16">
        <f t="shared" ca="1" si="38"/>
        <v>0.14060863119272693</v>
      </c>
      <c r="F1281" s="16">
        <f t="shared" ca="1" si="39"/>
        <v>6.8374243922257847</v>
      </c>
    </row>
    <row r="1282" spans="5:6" x14ac:dyDescent="0.25">
      <c r="E1282" s="16">
        <f t="shared" ca="1" si="38"/>
        <v>0.21843634288867808</v>
      </c>
      <c r="F1282" s="16">
        <f t="shared" ca="1" si="39"/>
        <v>9.2305165235587836</v>
      </c>
    </row>
    <row r="1283" spans="5:6" x14ac:dyDescent="0.25">
      <c r="E1283" s="16">
        <f t="shared" ca="1" si="38"/>
        <v>0.99479344168132733</v>
      </c>
      <c r="F1283" s="16">
        <f t="shared" ca="1" si="39"/>
        <v>260.29102384208778</v>
      </c>
    </row>
    <row r="1284" spans="5:6" x14ac:dyDescent="0.25">
      <c r="E1284" s="16">
        <f t="shared" ref="E1284:E1347" ca="1" si="40">RAND()</f>
        <v>0.21749333636601997</v>
      </c>
      <c r="F1284" s="16">
        <f t="shared" ref="F1284:F1347" ca="1" si="41">_xlfn.LOGNORM.INV(E1284,$C$3,$C$4)</f>
        <v>9.2010086077600501</v>
      </c>
    </row>
    <row r="1285" spans="5:6" x14ac:dyDescent="0.25">
      <c r="E1285" s="16">
        <f t="shared" ca="1" si="40"/>
        <v>0.16584470864578005</v>
      </c>
      <c r="F1285" s="16">
        <f t="shared" ca="1" si="41"/>
        <v>7.6086319687507249</v>
      </c>
    </row>
    <row r="1286" spans="5:6" x14ac:dyDescent="0.25">
      <c r="E1286" s="16">
        <f t="shared" ca="1" si="40"/>
        <v>0.19339761146352008</v>
      </c>
      <c r="F1286" s="16">
        <f t="shared" ca="1" si="41"/>
        <v>8.4532936926059108</v>
      </c>
    </row>
    <row r="1287" spans="5:6" x14ac:dyDescent="0.25">
      <c r="E1287" s="16">
        <f t="shared" ca="1" si="40"/>
        <v>0.66468480500905647</v>
      </c>
      <c r="F1287" s="16">
        <f t="shared" ca="1" si="41"/>
        <v>30.731340369837469</v>
      </c>
    </row>
    <row r="1288" spans="5:6" x14ac:dyDescent="0.25">
      <c r="E1288" s="16">
        <f t="shared" ca="1" si="40"/>
        <v>0.88585079573876846</v>
      </c>
      <c r="F1288" s="16">
        <f t="shared" ca="1" si="41"/>
        <v>67.004090812908899</v>
      </c>
    </row>
    <row r="1289" spans="5:6" x14ac:dyDescent="0.25">
      <c r="E1289" s="16">
        <f t="shared" ca="1" si="40"/>
        <v>0.98260018367270197</v>
      </c>
      <c r="F1289" s="16">
        <f t="shared" ca="1" si="41"/>
        <v>165.7834220604484</v>
      </c>
    </row>
    <row r="1290" spans="5:6" x14ac:dyDescent="0.25">
      <c r="E1290" s="16">
        <f t="shared" ca="1" si="40"/>
        <v>0.83510075094588176</v>
      </c>
      <c r="F1290" s="16">
        <f t="shared" ca="1" si="41"/>
        <v>53.224553925045512</v>
      </c>
    </row>
    <row r="1291" spans="5:6" x14ac:dyDescent="0.25">
      <c r="E1291" s="16">
        <f t="shared" ca="1" si="40"/>
        <v>0.5538402655551603</v>
      </c>
      <c r="F1291" s="16">
        <f t="shared" ca="1" si="41"/>
        <v>22.997139528947368</v>
      </c>
    </row>
    <row r="1292" spans="5:6" x14ac:dyDescent="0.25">
      <c r="E1292" s="16">
        <f t="shared" ca="1" si="40"/>
        <v>0.94187414929527091</v>
      </c>
      <c r="F1292" s="16">
        <f t="shared" ca="1" si="41"/>
        <v>96.611983618958007</v>
      </c>
    </row>
    <row r="1293" spans="5:6" x14ac:dyDescent="0.25">
      <c r="E1293" s="16">
        <f t="shared" ca="1" si="40"/>
        <v>6.3059841102713343E-2</v>
      </c>
      <c r="F1293" s="16">
        <f t="shared" ca="1" si="41"/>
        <v>4.3510439185125716</v>
      </c>
    </row>
    <row r="1294" spans="5:6" x14ac:dyDescent="0.25">
      <c r="E1294" s="16">
        <f t="shared" ca="1" si="40"/>
        <v>0.45013500357528269</v>
      </c>
      <c r="F1294" s="16">
        <f t="shared" ca="1" si="41"/>
        <v>17.719748144741256</v>
      </c>
    </row>
    <row r="1295" spans="5:6" x14ac:dyDescent="0.25">
      <c r="E1295" s="16">
        <f t="shared" ca="1" si="40"/>
        <v>4.3768528680567909E-2</v>
      </c>
      <c r="F1295" s="16">
        <f t="shared" ca="1" si="41"/>
        <v>3.6381113017583471</v>
      </c>
    </row>
    <row r="1296" spans="5:6" x14ac:dyDescent="0.25">
      <c r="E1296" s="16">
        <f t="shared" ca="1" si="40"/>
        <v>0.79671502178036135</v>
      </c>
      <c r="F1296" s="16">
        <f t="shared" ca="1" si="41"/>
        <v>46.059998699183481</v>
      </c>
    </row>
    <row r="1297" spans="5:6" x14ac:dyDescent="0.25">
      <c r="E1297" s="16">
        <f t="shared" ca="1" si="40"/>
        <v>0.14151339118682993</v>
      </c>
      <c r="F1297" s="16">
        <f t="shared" ca="1" si="41"/>
        <v>6.8651320466686538</v>
      </c>
    </row>
    <row r="1298" spans="5:6" x14ac:dyDescent="0.25">
      <c r="E1298" s="16">
        <f t="shared" ca="1" si="40"/>
        <v>0.75146729386708477</v>
      </c>
      <c r="F1298" s="16">
        <f t="shared" ca="1" si="41"/>
        <v>39.611296693019419</v>
      </c>
    </row>
    <row r="1299" spans="5:6" x14ac:dyDescent="0.25">
      <c r="E1299" s="16">
        <f t="shared" ca="1" si="40"/>
        <v>0.63210918566738972</v>
      </c>
      <c r="F1299" s="16">
        <f t="shared" ca="1" si="41"/>
        <v>28.147112817709786</v>
      </c>
    </row>
    <row r="1300" spans="5:6" x14ac:dyDescent="0.25">
      <c r="E1300" s="16">
        <f t="shared" ca="1" si="40"/>
        <v>0.11233233348430405</v>
      </c>
      <c r="F1300" s="16">
        <f t="shared" ca="1" si="41"/>
        <v>5.9642449468211147</v>
      </c>
    </row>
    <row r="1301" spans="5:6" x14ac:dyDescent="0.25">
      <c r="E1301" s="16">
        <f t="shared" ca="1" si="40"/>
        <v>0.60105342738828171</v>
      </c>
      <c r="F1301" s="16">
        <f t="shared" ca="1" si="41"/>
        <v>25.947485722419643</v>
      </c>
    </row>
    <row r="1302" spans="5:6" x14ac:dyDescent="0.25">
      <c r="E1302" s="16">
        <f t="shared" ca="1" si="40"/>
        <v>0.27981343160123506</v>
      </c>
      <c r="F1302" s="16">
        <f t="shared" ca="1" si="41"/>
        <v>11.207735037607145</v>
      </c>
    </row>
    <row r="1303" spans="5:6" x14ac:dyDescent="0.25">
      <c r="E1303" s="16">
        <f t="shared" ca="1" si="40"/>
        <v>0.15837982582853516</v>
      </c>
      <c r="F1303" s="16">
        <f t="shared" ca="1" si="41"/>
        <v>7.3806453535910741</v>
      </c>
    </row>
    <row r="1304" spans="5:6" x14ac:dyDescent="0.25">
      <c r="E1304" s="16">
        <f t="shared" ca="1" si="40"/>
        <v>0.12424859849664527</v>
      </c>
      <c r="F1304" s="16">
        <f t="shared" ca="1" si="41"/>
        <v>6.3343851370496358</v>
      </c>
    </row>
    <row r="1305" spans="5:6" x14ac:dyDescent="0.25">
      <c r="E1305" s="16">
        <f t="shared" ca="1" si="40"/>
        <v>0.47662680644866318</v>
      </c>
      <c r="F1305" s="16">
        <f t="shared" ca="1" si="41"/>
        <v>18.941940436206778</v>
      </c>
    </row>
    <row r="1306" spans="5:6" x14ac:dyDescent="0.25">
      <c r="E1306" s="16">
        <f t="shared" ca="1" si="40"/>
        <v>0.56273985234147772</v>
      </c>
      <c r="F1306" s="16">
        <f t="shared" ca="1" si="41"/>
        <v>23.521606394094899</v>
      </c>
    </row>
    <row r="1307" spans="5:6" x14ac:dyDescent="0.25">
      <c r="E1307" s="16">
        <f t="shared" ca="1" si="40"/>
        <v>0.29118167252245786</v>
      </c>
      <c r="F1307" s="16">
        <f t="shared" ca="1" si="41"/>
        <v>11.589089645452406</v>
      </c>
    </row>
    <row r="1308" spans="5:6" x14ac:dyDescent="0.25">
      <c r="E1308" s="16">
        <f t="shared" ca="1" si="40"/>
        <v>0.47569367104029614</v>
      </c>
      <c r="F1308" s="16">
        <f t="shared" ca="1" si="41"/>
        <v>18.897607469540713</v>
      </c>
    </row>
    <row r="1309" spans="5:6" x14ac:dyDescent="0.25">
      <c r="E1309" s="16">
        <f t="shared" ca="1" si="40"/>
        <v>0.91041098004036813</v>
      </c>
      <c r="F1309" s="16">
        <f t="shared" ca="1" si="41"/>
        <v>76.960334383299411</v>
      </c>
    </row>
    <row r="1310" spans="5:6" x14ac:dyDescent="0.25">
      <c r="E1310" s="16">
        <f t="shared" ca="1" si="40"/>
        <v>0.84638066305590887</v>
      </c>
      <c r="F1310" s="16">
        <f t="shared" ca="1" si="41"/>
        <v>55.7586901387659</v>
      </c>
    </row>
    <row r="1311" spans="5:6" x14ac:dyDescent="0.25">
      <c r="E1311" s="16">
        <f t="shared" ca="1" si="40"/>
        <v>0.61559675682292336</v>
      </c>
      <c r="F1311" s="16">
        <f t="shared" ca="1" si="41"/>
        <v>26.94873672881247</v>
      </c>
    </row>
    <row r="1312" spans="5:6" x14ac:dyDescent="0.25">
      <c r="E1312" s="16">
        <f t="shared" ca="1" si="40"/>
        <v>0.52818595929249013</v>
      </c>
      <c r="F1312" s="16">
        <f t="shared" ca="1" si="41"/>
        <v>21.557215871376673</v>
      </c>
    </row>
    <row r="1313" spans="5:6" x14ac:dyDescent="0.25">
      <c r="E1313" s="16">
        <f t="shared" ca="1" si="40"/>
        <v>0.76425665984084534</v>
      </c>
      <c r="F1313" s="16">
        <f t="shared" ca="1" si="41"/>
        <v>41.26696213413932</v>
      </c>
    </row>
    <row r="1314" spans="5:6" x14ac:dyDescent="0.25">
      <c r="E1314" s="16">
        <f t="shared" ca="1" si="40"/>
        <v>0.54997653405905367</v>
      </c>
      <c r="F1314" s="16">
        <f t="shared" ca="1" si="41"/>
        <v>22.77360205170465</v>
      </c>
    </row>
    <row r="1315" spans="5:6" x14ac:dyDescent="0.25">
      <c r="E1315" s="16">
        <f t="shared" ca="1" si="40"/>
        <v>0.59539297389386314</v>
      </c>
      <c r="F1315" s="16">
        <f t="shared" ca="1" si="41"/>
        <v>25.570518832105577</v>
      </c>
    </row>
    <row r="1316" spans="5:6" x14ac:dyDescent="0.25">
      <c r="E1316" s="16">
        <f t="shared" ca="1" si="40"/>
        <v>0.76986640753729407</v>
      </c>
      <c r="F1316" s="16">
        <f t="shared" ca="1" si="41"/>
        <v>42.030979875773461</v>
      </c>
    </row>
    <row r="1317" spans="5:6" x14ac:dyDescent="0.25">
      <c r="E1317" s="16">
        <f t="shared" ca="1" si="40"/>
        <v>0.23114753125941823</v>
      </c>
      <c r="F1317" s="16">
        <f t="shared" ca="1" si="41"/>
        <v>9.6304219607581061</v>
      </c>
    </row>
    <row r="1318" spans="5:6" x14ac:dyDescent="0.25">
      <c r="E1318" s="16">
        <f t="shared" ca="1" si="40"/>
        <v>0.76476686646736736</v>
      </c>
      <c r="F1318" s="16">
        <f t="shared" ca="1" si="41"/>
        <v>41.335455223848896</v>
      </c>
    </row>
    <row r="1319" spans="5:6" x14ac:dyDescent="0.25">
      <c r="E1319" s="16">
        <f t="shared" ca="1" si="40"/>
        <v>0.35996741224029849</v>
      </c>
      <c r="F1319" s="16">
        <f t="shared" ca="1" si="41"/>
        <v>14.033595025563946</v>
      </c>
    </row>
    <row r="1320" spans="5:6" x14ac:dyDescent="0.25">
      <c r="E1320" s="16">
        <f t="shared" ca="1" si="40"/>
        <v>0.8377108261284677</v>
      </c>
      <c r="F1320" s="16">
        <f t="shared" ca="1" si="41"/>
        <v>53.790296529531219</v>
      </c>
    </row>
    <row r="1321" spans="5:6" x14ac:dyDescent="0.25">
      <c r="E1321" s="16">
        <f t="shared" ca="1" si="40"/>
        <v>0.80797244334488316</v>
      </c>
      <c r="F1321" s="16">
        <f t="shared" ca="1" si="41"/>
        <v>47.963914001016846</v>
      </c>
    </row>
    <row r="1322" spans="5:6" x14ac:dyDescent="0.25">
      <c r="E1322" s="16">
        <f t="shared" ca="1" si="40"/>
        <v>0.40917451577546982</v>
      </c>
      <c r="F1322" s="16">
        <f t="shared" ca="1" si="41"/>
        <v>15.963918139500612</v>
      </c>
    </row>
    <row r="1323" spans="5:6" x14ac:dyDescent="0.25">
      <c r="E1323" s="16">
        <f t="shared" ca="1" si="40"/>
        <v>0.51342567104455294</v>
      </c>
      <c r="F1323" s="16">
        <f t="shared" ca="1" si="41"/>
        <v>20.773113313862908</v>
      </c>
    </row>
    <row r="1324" spans="5:6" x14ac:dyDescent="0.25">
      <c r="E1324" s="16">
        <f t="shared" ca="1" si="40"/>
        <v>0.86446549756501367</v>
      </c>
      <c r="F1324" s="16">
        <f t="shared" ca="1" si="41"/>
        <v>60.376749549588737</v>
      </c>
    </row>
    <row r="1325" spans="5:6" x14ac:dyDescent="0.25">
      <c r="E1325" s="16">
        <f t="shared" ca="1" si="40"/>
        <v>0.17100121107336075</v>
      </c>
      <c r="F1325" s="16">
        <f t="shared" ca="1" si="41"/>
        <v>7.7662220722285413</v>
      </c>
    </row>
    <row r="1326" spans="5:6" x14ac:dyDescent="0.25">
      <c r="E1326" s="16">
        <f t="shared" ca="1" si="40"/>
        <v>0.13900976185778557</v>
      </c>
      <c r="F1326" s="16">
        <f t="shared" ca="1" si="41"/>
        <v>6.7884384944651224</v>
      </c>
    </row>
    <row r="1327" spans="5:6" x14ac:dyDescent="0.25">
      <c r="E1327" s="16">
        <f t="shared" ca="1" si="40"/>
        <v>0.62787451987857756</v>
      </c>
      <c r="F1327" s="16">
        <f t="shared" ca="1" si="41"/>
        <v>27.833189819947602</v>
      </c>
    </row>
    <row r="1328" spans="5:6" x14ac:dyDescent="0.25">
      <c r="E1328" s="16">
        <f t="shared" ca="1" si="40"/>
        <v>0.87402061660071861</v>
      </c>
      <c r="F1328" s="16">
        <f t="shared" ca="1" si="41"/>
        <v>63.155798363412821</v>
      </c>
    </row>
    <row r="1329" spans="5:6" x14ac:dyDescent="0.25">
      <c r="E1329" s="16">
        <f t="shared" ca="1" si="40"/>
        <v>0.74681790837634765</v>
      </c>
      <c r="F1329" s="16">
        <f t="shared" ca="1" si="41"/>
        <v>39.03698916056053</v>
      </c>
    </row>
    <row r="1330" spans="5:6" x14ac:dyDescent="0.25">
      <c r="E1330" s="16">
        <f t="shared" ca="1" si="40"/>
        <v>0.3607117408416759</v>
      </c>
      <c r="F1330" s="16">
        <f t="shared" ca="1" si="41"/>
        <v>14.061534379823696</v>
      </c>
    </row>
    <row r="1331" spans="5:6" x14ac:dyDescent="0.25">
      <c r="E1331" s="16">
        <f t="shared" ca="1" si="40"/>
        <v>0.54025450844558653</v>
      </c>
      <c r="F1331" s="16">
        <f t="shared" ca="1" si="41"/>
        <v>22.221825241380714</v>
      </c>
    </row>
    <row r="1332" spans="5:6" x14ac:dyDescent="0.25">
      <c r="E1332" s="16">
        <f t="shared" ca="1" si="40"/>
        <v>0.87567831950389208</v>
      </c>
      <c r="F1332" s="16">
        <f t="shared" ca="1" si="41"/>
        <v>63.666008620818914</v>
      </c>
    </row>
    <row r="1333" spans="5:6" x14ac:dyDescent="0.25">
      <c r="E1333" s="16">
        <f t="shared" ca="1" si="40"/>
        <v>0.15087592130731253</v>
      </c>
      <c r="F1333" s="16">
        <f t="shared" ca="1" si="41"/>
        <v>7.1514567943306213</v>
      </c>
    </row>
    <row r="1334" spans="5:6" x14ac:dyDescent="0.25">
      <c r="E1334" s="16">
        <f t="shared" ca="1" si="40"/>
        <v>0.12047326489822285</v>
      </c>
      <c r="F1334" s="16">
        <f t="shared" ca="1" si="41"/>
        <v>6.2175489740871042</v>
      </c>
    </row>
    <row r="1335" spans="5:6" x14ac:dyDescent="0.25">
      <c r="E1335" s="16">
        <f t="shared" ca="1" si="40"/>
        <v>0.58652593291330579</v>
      </c>
      <c r="F1335" s="16">
        <f t="shared" ca="1" si="41"/>
        <v>24.993539033689402</v>
      </c>
    </row>
    <row r="1336" spans="5:6" x14ac:dyDescent="0.25">
      <c r="E1336" s="16">
        <f t="shared" ca="1" si="40"/>
        <v>0.44683467849490821</v>
      </c>
      <c r="F1336" s="16">
        <f t="shared" ca="1" si="41"/>
        <v>17.572538485241644</v>
      </c>
    </row>
    <row r="1337" spans="5:6" x14ac:dyDescent="0.25">
      <c r="E1337" s="16">
        <f t="shared" ca="1" si="40"/>
        <v>0.17359299643862747</v>
      </c>
      <c r="F1337" s="16">
        <f t="shared" ca="1" si="41"/>
        <v>7.8454869501427025</v>
      </c>
    </row>
    <row r="1338" spans="5:6" x14ac:dyDescent="0.25">
      <c r="E1338" s="16">
        <f t="shared" ca="1" si="40"/>
        <v>0.30804914904185443</v>
      </c>
      <c r="F1338" s="16">
        <f t="shared" ca="1" si="41"/>
        <v>12.165600099191602</v>
      </c>
    </row>
    <row r="1339" spans="5:6" x14ac:dyDescent="0.25">
      <c r="E1339" s="16">
        <f t="shared" ca="1" si="40"/>
        <v>0.35891225932029736</v>
      </c>
      <c r="F1339" s="16">
        <f t="shared" ca="1" si="41"/>
        <v>13.994049503084714</v>
      </c>
    </row>
    <row r="1340" spans="5:6" x14ac:dyDescent="0.25">
      <c r="E1340" s="16">
        <f t="shared" ca="1" si="40"/>
        <v>0.56251559932591977</v>
      </c>
      <c r="F1340" s="16">
        <f t="shared" ca="1" si="41"/>
        <v>23.508222963113131</v>
      </c>
    </row>
    <row r="1341" spans="5:6" x14ac:dyDescent="0.25">
      <c r="E1341" s="16">
        <f t="shared" ca="1" si="40"/>
        <v>0.62591387564751155</v>
      </c>
      <c r="F1341" s="16">
        <f t="shared" ca="1" si="41"/>
        <v>27.689418372781631</v>
      </c>
    </row>
    <row r="1342" spans="5:6" x14ac:dyDescent="0.25">
      <c r="E1342" s="16">
        <f t="shared" ca="1" si="40"/>
        <v>0.24702221260041479</v>
      </c>
      <c r="F1342" s="16">
        <f t="shared" ca="1" si="41"/>
        <v>10.136164550207216</v>
      </c>
    </row>
    <row r="1343" spans="5:6" x14ac:dyDescent="0.25">
      <c r="E1343" s="16">
        <f t="shared" ca="1" si="40"/>
        <v>0.38145998071097731</v>
      </c>
      <c r="F1343" s="16">
        <f t="shared" ca="1" si="41"/>
        <v>14.855221329853112</v>
      </c>
    </row>
    <row r="1344" spans="5:6" x14ac:dyDescent="0.25">
      <c r="E1344" s="16">
        <f t="shared" ca="1" si="40"/>
        <v>0.23978888125431352</v>
      </c>
      <c r="F1344" s="16">
        <f t="shared" ca="1" si="41"/>
        <v>9.9047868340210972</v>
      </c>
    </row>
    <row r="1345" spans="5:6" x14ac:dyDescent="0.25">
      <c r="E1345" s="16">
        <f t="shared" ca="1" si="40"/>
        <v>0.46752628261650608</v>
      </c>
      <c r="F1345" s="16">
        <f t="shared" ca="1" si="41"/>
        <v>18.513688216832847</v>
      </c>
    </row>
    <row r="1346" spans="5:6" x14ac:dyDescent="0.25">
      <c r="E1346" s="16">
        <f t="shared" ca="1" si="40"/>
        <v>0.82220473446776754</v>
      </c>
      <c r="F1346" s="16">
        <f t="shared" ca="1" si="41"/>
        <v>50.592323450342235</v>
      </c>
    </row>
    <row r="1347" spans="5:6" x14ac:dyDescent="0.25">
      <c r="E1347" s="16">
        <f t="shared" ca="1" si="40"/>
        <v>0.22065492565502487</v>
      </c>
      <c r="F1347" s="16">
        <f t="shared" ca="1" si="41"/>
        <v>9.3000222084335427</v>
      </c>
    </row>
    <row r="1348" spans="5:6" x14ac:dyDescent="0.25">
      <c r="E1348" s="16">
        <f t="shared" ref="E1348:E1411" ca="1" si="42">RAND()</f>
        <v>0.89873522584639776</v>
      </c>
      <c r="F1348" s="16">
        <f t="shared" ref="F1348:F1411" ca="1" si="43">_xlfn.LOGNORM.INV(E1348,$C$3,$C$4)</f>
        <v>71.83543098026361</v>
      </c>
    </row>
    <row r="1349" spans="5:6" x14ac:dyDescent="0.25">
      <c r="E1349" s="16">
        <f t="shared" ca="1" si="42"/>
        <v>8.1381533851810683E-2</v>
      </c>
      <c r="F1349" s="16">
        <f t="shared" ca="1" si="43"/>
        <v>4.9736863254406067</v>
      </c>
    </row>
    <row r="1350" spans="5:6" x14ac:dyDescent="0.25">
      <c r="E1350" s="16">
        <f t="shared" ca="1" si="42"/>
        <v>0.91984683233183417</v>
      </c>
      <c r="F1350" s="16">
        <f t="shared" ca="1" si="43"/>
        <v>81.780761485694612</v>
      </c>
    </row>
    <row r="1351" spans="5:6" x14ac:dyDescent="0.25">
      <c r="E1351" s="16">
        <f t="shared" ca="1" si="42"/>
        <v>4.5829926045098612E-2</v>
      </c>
      <c r="F1351" s="16">
        <f t="shared" ca="1" si="43"/>
        <v>3.7184010935745806</v>
      </c>
    </row>
    <row r="1352" spans="5:6" x14ac:dyDescent="0.25">
      <c r="E1352" s="16">
        <f t="shared" ca="1" si="42"/>
        <v>6.740772654008631E-2</v>
      </c>
      <c r="F1352" s="16">
        <f t="shared" ca="1" si="43"/>
        <v>4.5024450686786412</v>
      </c>
    </row>
    <row r="1353" spans="5:6" x14ac:dyDescent="0.25">
      <c r="E1353" s="16">
        <f t="shared" ca="1" si="42"/>
        <v>0.76259982834250306</v>
      </c>
      <c r="F1353" s="16">
        <f t="shared" ca="1" si="43"/>
        <v>41.045879154380494</v>
      </c>
    </row>
    <row r="1354" spans="5:6" x14ac:dyDescent="0.25">
      <c r="E1354" s="16">
        <f t="shared" ca="1" si="42"/>
        <v>0.27263510175855266</v>
      </c>
      <c r="F1354" s="16">
        <f t="shared" ca="1" si="43"/>
        <v>10.969703679938567</v>
      </c>
    </row>
    <row r="1355" spans="5:6" x14ac:dyDescent="0.25">
      <c r="E1355" s="16">
        <f t="shared" ca="1" si="42"/>
        <v>0.86613488419771667</v>
      </c>
      <c r="F1355" s="16">
        <f t="shared" ca="1" si="43"/>
        <v>60.843484211268482</v>
      </c>
    </row>
    <row r="1356" spans="5:6" x14ac:dyDescent="0.25">
      <c r="E1356" s="16">
        <f t="shared" ca="1" si="42"/>
        <v>0.19513793879479868</v>
      </c>
      <c r="F1356" s="16">
        <f t="shared" ca="1" si="43"/>
        <v>8.5069445352375475</v>
      </c>
    </row>
    <row r="1357" spans="5:6" x14ac:dyDescent="0.25">
      <c r="E1357" s="16">
        <f t="shared" ca="1" si="42"/>
        <v>0.84076174119020619</v>
      </c>
      <c r="F1357" s="16">
        <f t="shared" ca="1" si="43"/>
        <v>54.466917177789625</v>
      </c>
    </row>
    <row r="1358" spans="5:6" x14ac:dyDescent="0.25">
      <c r="E1358" s="16">
        <f t="shared" ca="1" si="42"/>
        <v>0.22474864062193955</v>
      </c>
      <c r="F1358" s="16">
        <f t="shared" ca="1" si="43"/>
        <v>9.4285903436777918</v>
      </c>
    </row>
    <row r="1359" spans="5:6" x14ac:dyDescent="0.25">
      <c r="E1359" s="16">
        <f t="shared" ca="1" si="42"/>
        <v>0.56900596147693283</v>
      </c>
      <c r="F1359" s="16">
        <f t="shared" ca="1" si="43"/>
        <v>23.899176044263292</v>
      </c>
    </row>
    <row r="1360" spans="5:6" x14ac:dyDescent="0.25">
      <c r="E1360" s="16">
        <f t="shared" ca="1" si="42"/>
        <v>0.602738344368551</v>
      </c>
      <c r="F1360" s="16">
        <f t="shared" ca="1" si="43"/>
        <v>26.06103796663086</v>
      </c>
    </row>
    <row r="1361" spans="5:6" x14ac:dyDescent="0.25">
      <c r="E1361" s="16">
        <f t="shared" ca="1" si="42"/>
        <v>0.17641079977549468</v>
      </c>
      <c r="F1361" s="16">
        <f t="shared" ca="1" si="43"/>
        <v>7.931718887662595</v>
      </c>
    </row>
    <row r="1362" spans="5:6" x14ac:dyDescent="0.25">
      <c r="E1362" s="16">
        <f t="shared" ca="1" si="42"/>
        <v>0.50203343788490973</v>
      </c>
      <c r="F1362" s="16">
        <f t="shared" ca="1" si="43"/>
        <v>20.188176171141937</v>
      </c>
    </row>
    <row r="1363" spans="5:6" x14ac:dyDescent="0.25">
      <c r="E1363" s="16">
        <f t="shared" ca="1" si="42"/>
        <v>0.32064576771218201</v>
      </c>
      <c r="F1363" s="16">
        <f t="shared" ca="1" si="43"/>
        <v>12.605159604706234</v>
      </c>
    </row>
    <row r="1364" spans="5:6" x14ac:dyDescent="0.25">
      <c r="E1364" s="16">
        <f t="shared" ca="1" si="42"/>
        <v>0.86121630771672197</v>
      </c>
      <c r="F1364" s="16">
        <f t="shared" ca="1" si="43"/>
        <v>59.489524019105339</v>
      </c>
    </row>
    <row r="1365" spans="5:6" x14ac:dyDescent="0.25">
      <c r="E1365" s="16">
        <f t="shared" ca="1" si="42"/>
        <v>0.61679631102602772</v>
      </c>
      <c r="F1365" s="16">
        <f t="shared" ca="1" si="43"/>
        <v>27.033516623342514</v>
      </c>
    </row>
    <row r="1366" spans="5:6" x14ac:dyDescent="0.25">
      <c r="E1366" s="16">
        <f t="shared" ca="1" si="42"/>
        <v>0.55814286451655448</v>
      </c>
      <c r="F1366" s="16">
        <f t="shared" ca="1" si="43"/>
        <v>23.249005797084447</v>
      </c>
    </row>
    <row r="1367" spans="5:6" x14ac:dyDescent="0.25">
      <c r="E1367" s="16">
        <f t="shared" ca="1" si="42"/>
        <v>0.55445259322890106</v>
      </c>
      <c r="F1367" s="16">
        <f t="shared" ca="1" si="43"/>
        <v>23.032793590989566</v>
      </c>
    </row>
    <row r="1368" spans="5:6" x14ac:dyDescent="0.25">
      <c r="E1368" s="16">
        <f t="shared" ca="1" si="42"/>
        <v>9.5977440621288879E-2</v>
      </c>
      <c r="F1368" s="16">
        <f t="shared" ca="1" si="43"/>
        <v>5.4476381902250441</v>
      </c>
    </row>
    <row r="1369" spans="5:6" x14ac:dyDescent="0.25">
      <c r="E1369" s="16">
        <f t="shared" ca="1" si="42"/>
        <v>0.77769745577111704</v>
      </c>
      <c r="F1369" s="16">
        <f t="shared" ca="1" si="43"/>
        <v>43.139540294320497</v>
      </c>
    </row>
    <row r="1370" spans="5:6" x14ac:dyDescent="0.25">
      <c r="E1370" s="16">
        <f t="shared" ca="1" si="42"/>
        <v>0.18050426692621535</v>
      </c>
      <c r="F1370" s="16">
        <f t="shared" ca="1" si="43"/>
        <v>8.0571103419632717</v>
      </c>
    </row>
    <row r="1371" spans="5:6" x14ac:dyDescent="0.25">
      <c r="E1371" s="16">
        <f t="shared" ca="1" si="42"/>
        <v>0.97617320046240053</v>
      </c>
      <c r="F1371" s="16">
        <f t="shared" ca="1" si="43"/>
        <v>145.53906557242982</v>
      </c>
    </row>
    <row r="1372" spans="5:6" x14ac:dyDescent="0.25">
      <c r="E1372" s="16">
        <f t="shared" ca="1" si="42"/>
        <v>0.66208610353117359</v>
      </c>
      <c r="F1372" s="16">
        <f t="shared" ca="1" si="43"/>
        <v>30.513316934525136</v>
      </c>
    </row>
    <row r="1373" spans="5:6" x14ac:dyDescent="0.25">
      <c r="E1373" s="16">
        <f t="shared" ca="1" si="42"/>
        <v>0.37318475402869411</v>
      </c>
      <c r="F1373" s="16">
        <f t="shared" ca="1" si="43"/>
        <v>14.535150115721493</v>
      </c>
    </row>
    <row r="1374" spans="5:6" x14ac:dyDescent="0.25">
      <c r="E1374" s="16">
        <f t="shared" ca="1" si="42"/>
        <v>0.60324515507150278</v>
      </c>
      <c r="F1374" s="16">
        <f t="shared" ca="1" si="43"/>
        <v>26.095316037721183</v>
      </c>
    </row>
    <row r="1375" spans="5:6" x14ac:dyDescent="0.25">
      <c r="E1375" s="16">
        <f t="shared" ca="1" si="42"/>
        <v>0.46521139540685874</v>
      </c>
      <c r="F1375" s="16">
        <f t="shared" ca="1" si="43"/>
        <v>18.406191229063463</v>
      </c>
    </row>
    <row r="1376" spans="5:6" x14ac:dyDescent="0.25">
      <c r="E1376" s="16">
        <f t="shared" ca="1" si="42"/>
        <v>0.94470951598881803</v>
      </c>
      <c r="F1376" s="16">
        <f t="shared" ca="1" si="43"/>
        <v>99.046286940975278</v>
      </c>
    </row>
    <row r="1377" spans="5:6" x14ac:dyDescent="0.25">
      <c r="E1377" s="16">
        <f t="shared" ca="1" si="42"/>
        <v>0.91016355269829796</v>
      </c>
      <c r="F1377" s="16">
        <f t="shared" ca="1" si="43"/>
        <v>76.84288405902997</v>
      </c>
    </row>
    <row r="1378" spans="5:6" x14ac:dyDescent="0.25">
      <c r="E1378" s="16">
        <f t="shared" ca="1" si="42"/>
        <v>0.97144293900801337</v>
      </c>
      <c r="F1378" s="16">
        <f t="shared" ca="1" si="43"/>
        <v>134.6173664567053</v>
      </c>
    </row>
    <row r="1379" spans="5:6" x14ac:dyDescent="0.25">
      <c r="E1379" s="16">
        <f t="shared" ca="1" si="42"/>
        <v>5.3991632270278034E-2</v>
      </c>
      <c r="F1379" s="16">
        <f t="shared" ca="1" si="43"/>
        <v>4.0256073050495953</v>
      </c>
    </row>
    <row r="1380" spans="5:6" x14ac:dyDescent="0.25">
      <c r="E1380" s="16">
        <f t="shared" ca="1" si="42"/>
        <v>0.97857996162293459</v>
      </c>
      <c r="F1380" s="16">
        <f t="shared" ca="1" si="43"/>
        <v>152.21071063335302</v>
      </c>
    </row>
    <row r="1381" spans="5:6" x14ac:dyDescent="0.25">
      <c r="E1381" s="16">
        <f t="shared" ca="1" si="42"/>
        <v>0.19166300388980506</v>
      </c>
      <c r="F1381" s="16">
        <f t="shared" ca="1" si="43"/>
        <v>8.3998647310911867</v>
      </c>
    </row>
    <row r="1382" spans="5:6" x14ac:dyDescent="0.25">
      <c r="E1382" s="16">
        <f t="shared" ca="1" si="42"/>
        <v>0.19419730757777431</v>
      </c>
      <c r="F1382" s="16">
        <f t="shared" ca="1" si="43"/>
        <v>8.4779409371460748</v>
      </c>
    </row>
    <row r="1383" spans="5:6" x14ac:dyDescent="0.25">
      <c r="E1383" s="16">
        <f t="shared" ca="1" si="42"/>
        <v>0.11178144909357624</v>
      </c>
      <c r="F1383" s="16">
        <f t="shared" ca="1" si="43"/>
        <v>5.9470268032713189</v>
      </c>
    </row>
    <row r="1384" spans="5:6" x14ac:dyDescent="0.25">
      <c r="E1384" s="16">
        <f t="shared" ca="1" si="42"/>
        <v>0.70023016978282349</v>
      </c>
      <c r="F1384" s="16">
        <f t="shared" ca="1" si="43"/>
        <v>33.955899862779575</v>
      </c>
    </row>
    <row r="1385" spans="5:6" x14ac:dyDescent="0.25">
      <c r="E1385" s="16">
        <f t="shared" ca="1" si="42"/>
        <v>0.96719170869458015</v>
      </c>
      <c r="F1385" s="16">
        <f t="shared" ca="1" si="43"/>
        <v>126.60018328307386</v>
      </c>
    </row>
    <row r="1386" spans="5:6" x14ac:dyDescent="0.25">
      <c r="E1386" s="16">
        <f t="shared" ca="1" si="42"/>
        <v>0.99677266867555181</v>
      </c>
      <c r="F1386" s="16">
        <f t="shared" ca="1" si="43"/>
        <v>306.04845509499114</v>
      </c>
    </row>
    <row r="1387" spans="5:6" x14ac:dyDescent="0.25">
      <c r="E1387" s="16">
        <f t="shared" ca="1" si="42"/>
        <v>0.87526166192305788</v>
      </c>
      <c r="F1387" s="16">
        <f t="shared" ca="1" si="43"/>
        <v>63.536936771888342</v>
      </c>
    </row>
    <row r="1388" spans="5:6" x14ac:dyDescent="0.25">
      <c r="E1388" s="16">
        <f t="shared" ca="1" si="42"/>
        <v>0.41609304035748662</v>
      </c>
      <c r="F1388" s="16">
        <f t="shared" ca="1" si="43"/>
        <v>16.250136689088194</v>
      </c>
    </row>
    <row r="1389" spans="5:6" x14ac:dyDescent="0.25">
      <c r="E1389" s="16">
        <f t="shared" ca="1" si="42"/>
        <v>0.11975057343296514</v>
      </c>
      <c r="F1389" s="16">
        <f t="shared" ca="1" si="43"/>
        <v>6.1951418535600737</v>
      </c>
    </row>
    <row r="1390" spans="5:6" x14ac:dyDescent="0.25">
      <c r="E1390" s="16">
        <f t="shared" ca="1" si="42"/>
        <v>0.38634982812202578</v>
      </c>
      <c r="F1390" s="16">
        <f t="shared" ca="1" si="43"/>
        <v>15.046637714649304</v>
      </c>
    </row>
    <row r="1391" spans="5:6" x14ac:dyDescent="0.25">
      <c r="E1391" s="16">
        <f t="shared" ca="1" si="42"/>
        <v>0.75465867307631052</v>
      </c>
      <c r="F1391" s="16">
        <f t="shared" ca="1" si="43"/>
        <v>40.013762718391085</v>
      </c>
    </row>
    <row r="1392" spans="5:6" x14ac:dyDescent="0.25">
      <c r="E1392" s="16">
        <f t="shared" ca="1" si="42"/>
        <v>0.8829020300078515</v>
      </c>
      <c r="F1392" s="16">
        <f t="shared" ca="1" si="43"/>
        <v>65.997680448714021</v>
      </c>
    </row>
    <row r="1393" spans="5:6" x14ac:dyDescent="0.25">
      <c r="E1393" s="16">
        <f t="shared" ca="1" si="42"/>
        <v>0.27049317197840739</v>
      </c>
      <c r="F1393" s="16">
        <f t="shared" ca="1" si="43"/>
        <v>10.899074432609625</v>
      </c>
    </row>
    <row r="1394" spans="5:6" x14ac:dyDescent="0.25">
      <c r="E1394" s="16">
        <f t="shared" ca="1" si="42"/>
        <v>0.92966716808495298</v>
      </c>
      <c r="F1394" s="16">
        <f t="shared" ca="1" si="43"/>
        <v>87.646938732058274</v>
      </c>
    </row>
    <row r="1395" spans="5:6" x14ac:dyDescent="0.25">
      <c r="E1395" s="16">
        <f t="shared" ca="1" si="42"/>
        <v>0.30015736108247959</v>
      </c>
      <c r="F1395" s="16">
        <f t="shared" ca="1" si="43"/>
        <v>11.8942134886173</v>
      </c>
    </row>
    <row r="1396" spans="5:6" x14ac:dyDescent="0.25">
      <c r="E1396" s="16">
        <f t="shared" ca="1" si="42"/>
        <v>0.3215053458615017</v>
      </c>
      <c r="F1396" s="16">
        <f t="shared" ca="1" si="43"/>
        <v>12.635452157036136</v>
      </c>
    </row>
    <row r="1397" spans="5:6" x14ac:dyDescent="0.25">
      <c r="E1397" s="16">
        <f t="shared" ca="1" si="42"/>
        <v>0.7209748838462563</v>
      </c>
      <c r="F1397" s="16">
        <f t="shared" ca="1" si="43"/>
        <v>36.080047999095434</v>
      </c>
    </row>
    <row r="1398" spans="5:6" x14ac:dyDescent="0.25">
      <c r="E1398" s="16">
        <f t="shared" ca="1" si="42"/>
        <v>0.12904026285999792</v>
      </c>
      <c r="F1398" s="16">
        <f t="shared" ca="1" si="43"/>
        <v>6.4822030341445176</v>
      </c>
    </row>
    <row r="1399" spans="5:6" x14ac:dyDescent="0.25">
      <c r="E1399" s="16">
        <f t="shared" ca="1" si="42"/>
        <v>0.85514546302490868</v>
      </c>
      <c r="F1399" s="16">
        <f t="shared" ca="1" si="43"/>
        <v>57.902470132691128</v>
      </c>
    </row>
    <row r="1400" spans="5:6" x14ac:dyDescent="0.25">
      <c r="E1400" s="16">
        <f t="shared" ca="1" si="42"/>
        <v>0.87200706398646399</v>
      </c>
      <c r="F1400" s="16">
        <f t="shared" ca="1" si="43"/>
        <v>62.547731865631064</v>
      </c>
    </row>
    <row r="1401" spans="5:6" x14ac:dyDescent="0.25">
      <c r="E1401" s="16">
        <f t="shared" ca="1" si="42"/>
        <v>0.27071509196084054</v>
      </c>
      <c r="F1401" s="16">
        <f t="shared" ca="1" si="43"/>
        <v>10.906383865941855</v>
      </c>
    </row>
    <row r="1402" spans="5:6" x14ac:dyDescent="0.25">
      <c r="E1402" s="16">
        <f t="shared" ca="1" si="42"/>
        <v>0.89447142754842857</v>
      </c>
      <c r="F1402" s="16">
        <f t="shared" ca="1" si="43"/>
        <v>70.151967246103197</v>
      </c>
    </row>
    <row r="1403" spans="5:6" x14ac:dyDescent="0.25">
      <c r="E1403" s="16">
        <f t="shared" ca="1" si="42"/>
        <v>0.48195387340257623</v>
      </c>
      <c r="F1403" s="16">
        <f t="shared" ca="1" si="43"/>
        <v>19.196915808443759</v>
      </c>
    </row>
    <row r="1404" spans="5:6" x14ac:dyDescent="0.25">
      <c r="E1404" s="16">
        <f t="shared" ca="1" si="42"/>
        <v>7.0647628017972974E-2</v>
      </c>
      <c r="F1404" s="16">
        <f t="shared" ca="1" si="43"/>
        <v>4.6136315659293006</v>
      </c>
    </row>
    <row r="1405" spans="5:6" x14ac:dyDescent="0.25">
      <c r="E1405" s="16">
        <f t="shared" ca="1" si="42"/>
        <v>0.84700608505610708</v>
      </c>
      <c r="F1405" s="16">
        <f t="shared" ca="1" si="43"/>
        <v>55.906299653838296</v>
      </c>
    </row>
    <row r="1406" spans="5:6" x14ac:dyDescent="0.25">
      <c r="E1406" s="16">
        <f t="shared" ca="1" si="42"/>
        <v>0.38807192417121861</v>
      </c>
      <c r="F1406" s="16">
        <f t="shared" ca="1" si="43"/>
        <v>15.114464319376893</v>
      </c>
    </row>
    <row r="1407" spans="5:6" x14ac:dyDescent="0.25">
      <c r="E1407" s="16">
        <f t="shared" ca="1" si="42"/>
        <v>0.83252242286113043</v>
      </c>
      <c r="F1407" s="16">
        <f t="shared" ca="1" si="43"/>
        <v>52.677112751210394</v>
      </c>
    </row>
    <row r="1408" spans="5:6" x14ac:dyDescent="0.25">
      <c r="E1408" s="16">
        <f t="shared" ca="1" si="42"/>
        <v>0.34718701036389665</v>
      </c>
      <c r="F1408" s="16">
        <f t="shared" ca="1" si="43"/>
        <v>13.559316039872281</v>
      </c>
    </row>
    <row r="1409" spans="5:6" x14ac:dyDescent="0.25">
      <c r="E1409" s="16">
        <f t="shared" ca="1" si="42"/>
        <v>0.21701021834697343</v>
      </c>
      <c r="F1409" s="16">
        <f t="shared" ca="1" si="43"/>
        <v>9.1858992598623157</v>
      </c>
    </row>
    <row r="1410" spans="5:6" x14ac:dyDescent="0.25">
      <c r="E1410" s="16">
        <f t="shared" ca="1" si="42"/>
        <v>8.0060567742271882E-2</v>
      </c>
      <c r="F1410" s="16">
        <f t="shared" ca="1" si="43"/>
        <v>4.9299839411872393</v>
      </c>
    </row>
    <row r="1411" spans="5:6" x14ac:dyDescent="0.25">
      <c r="E1411" s="16">
        <f t="shared" ca="1" si="42"/>
        <v>0.54527833379454815</v>
      </c>
      <c r="F1411" s="16">
        <f t="shared" ca="1" si="43"/>
        <v>22.505072304741109</v>
      </c>
    </row>
    <row r="1412" spans="5:6" x14ac:dyDescent="0.25">
      <c r="E1412" s="16">
        <f t="shared" ref="E1412:E1475" ca="1" si="44">RAND()</f>
        <v>0.64680665123788061</v>
      </c>
      <c r="F1412" s="16">
        <f t="shared" ref="F1412:F1475" ca="1" si="45">_xlfn.LOGNORM.INV(E1412,$C$3,$C$4)</f>
        <v>29.274395888795908</v>
      </c>
    </row>
    <row r="1413" spans="5:6" x14ac:dyDescent="0.25">
      <c r="E1413" s="16">
        <f t="shared" ca="1" si="44"/>
        <v>0.28059074155532049</v>
      </c>
      <c r="F1413" s="16">
        <f t="shared" ca="1" si="45"/>
        <v>11.233636095627817</v>
      </c>
    </row>
    <row r="1414" spans="5:6" x14ac:dyDescent="0.25">
      <c r="E1414" s="16">
        <f t="shared" ca="1" si="44"/>
        <v>0.48446017621210169</v>
      </c>
      <c r="F1414" s="16">
        <f t="shared" ca="1" si="45"/>
        <v>19.318005386859031</v>
      </c>
    </row>
    <row r="1415" spans="5:6" x14ac:dyDescent="0.25">
      <c r="E1415" s="16">
        <f t="shared" ca="1" si="44"/>
        <v>0.56624188322495239</v>
      </c>
      <c r="F1415" s="16">
        <f t="shared" ca="1" si="45"/>
        <v>23.731759512659785</v>
      </c>
    </row>
    <row r="1416" spans="5:6" x14ac:dyDescent="0.25">
      <c r="E1416" s="16">
        <f t="shared" ca="1" si="44"/>
        <v>0.36149245988891032</v>
      </c>
      <c r="F1416" s="16">
        <f t="shared" ca="1" si="45"/>
        <v>14.090878130917073</v>
      </c>
    </row>
    <row r="1417" spans="5:6" x14ac:dyDescent="0.25">
      <c r="E1417" s="16">
        <f t="shared" ca="1" si="44"/>
        <v>0.49990209450416323</v>
      </c>
      <c r="F1417" s="16">
        <f t="shared" ca="1" si="45"/>
        <v>20.080608282410374</v>
      </c>
    </row>
    <row r="1418" spans="5:6" x14ac:dyDescent="0.25">
      <c r="E1418" s="16">
        <f t="shared" ca="1" si="44"/>
        <v>9.0363109536449548E-2</v>
      </c>
      <c r="F1418" s="16">
        <f t="shared" ca="1" si="45"/>
        <v>5.2670880006605305</v>
      </c>
    </row>
    <row r="1419" spans="5:6" x14ac:dyDescent="0.25">
      <c r="E1419" s="16">
        <f t="shared" ca="1" si="44"/>
        <v>0.72083388211355681</v>
      </c>
      <c r="F1419" s="16">
        <f t="shared" ca="1" si="45"/>
        <v>36.064914533602256</v>
      </c>
    </row>
    <row r="1420" spans="5:6" x14ac:dyDescent="0.25">
      <c r="E1420" s="16">
        <f t="shared" ca="1" si="44"/>
        <v>0.64675161220547772</v>
      </c>
      <c r="F1420" s="16">
        <f t="shared" ca="1" si="45"/>
        <v>29.270060576521985</v>
      </c>
    </row>
    <row r="1421" spans="5:6" x14ac:dyDescent="0.25">
      <c r="E1421" s="16">
        <f t="shared" ca="1" si="44"/>
        <v>0.82792077562858002</v>
      </c>
      <c r="F1421" s="16">
        <f t="shared" ca="1" si="45"/>
        <v>51.727040080440659</v>
      </c>
    </row>
    <row r="1422" spans="5:6" x14ac:dyDescent="0.25">
      <c r="E1422" s="16">
        <f t="shared" ca="1" si="44"/>
        <v>0.49703822482850235</v>
      </c>
      <c r="F1422" s="16">
        <f t="shared" ca="1" si="45"/>
        <v>19.936971301736296</v>
      </c>
    </row>
    <row r="1423" spans="5:6" x14ac:dyDescent="0.25">
      <c r="E1423" s="16">
        <f t="shared" ca="1" si="44"/>
        <v>0.38691047033222159</v>
      </c>
      <c r="F1423" s="16">
        <f t="shared" ca="1" si="45"/>
        <v>15.068695329881079</v>
      </c>
    </row>
    <row r="1424" spans="5:6" x14ac:dyDescent="0.25">
      <c r="E1424" s="16">
        <f t="shared" ca="1" si="44"/>
        <v>0.56938668884637134</v>
      </c>
      <c r="F1424" s="16">
        <f t="shared" ca="1" si="45"/>
        <v>23.922344473677221</v>
      </c>
    </row>
    <row r="1425" spans="5:6" x14ac:dyDescent="0.25">
      <c r="E1425" s="16">
        <f t="shared" ca="1" si="44"/>
        <v>0.81945760472298557</v>
      </c>
      <c r="F1425" s="16">
        <f t="shared" ca="1" si="45"/>
        <v>50.063889734159922</v>
      </c>
    </row>
    <row r="1426" spans="5:6" x14ac:dyDescent="0.25">
      <c r="E1426" s="16">
        <f t="shared" ca="1" si="44"/>
        <v>3.1725109853811495E-2</v>
      </c>
      <c r="F1426" s="16">
        <f t="shared" ca="1" si="45"/>
        <v>3.1392269596941014</v>
      </c>
    </row>
    <row r="1427" spans="5:6" x14ac:dyDescent="0.25">
      <c r="E1427" s="16">
        <f t="shared" ca="1" si="44"/>
        <v>0.82861123175233675</v>
      </c>
      <c r="F1427" s="16">
        <f t="shared" ca="1" si="45"/>
        <v>51.867454042491417</v>
      </c>
    </row>
    <row r="1428" spans="5:6" x14ac:dyDescent="0.25">
      <c r="E1428" s="16">
        <f t="shared" ca="1" si="44"/>
        <v>0.20173408480406152</v>
      </c>
      <c r="F1428" s="16">
        <f t="shared" ca="1" si="45"/>
        <v>8.7107397578694581</v>
      </c>
    </row>
    <row r="1429" spans="5:6" x14ac:dyDescent="0.25">
      <c r="E1429" s="16">
        <f t="shared" ca="1" si="44"/>
        <v>0.21900396930972887</v>
      </c>
      <c r="F1429" s="16">
        <f t="shared" ca="1" si="45"/>
        <v>9.2482884117201554</v>
      </c>
    </row>
    <row r="1430" spans="5:6" x14ac:dyDescent="0.25">
      <c r="E1430" s="16">
        <f t="shared" ca="1" si="44"/>
        <v>0.76976133560081794</v>
      </c>
      <c r="F1430" s="16">
        <f t="shared" ca="1" si="45"/>
        <v>42.016444908988802</v>
      </c>
    </row>
    <row r="1431" spans="5:6" x14ac:dyDescent="0.25">
      <c r="E1431" s="16">
        <f t="shared" ca="1" si="44"/>
        <v>0.95933917315736716</v>
      </c>
      <c r="F1431" s="16">
        <f t="shared" ca="1" si="45"/>
        <v>114.7858799931398</v>
      </c>
    </row>
    <row r="1432" spans="5:6" x14ac:dyDescent="0.25">
      <c r="E1432" s="16">
        <f t="shared" ca="1" si="44"/>
        <v>0.58687319177195973</v>
      </c>
      <c r="F1432" s="16">
        <f t="shared" ca="1" si="45"/>
        <v>25.015832893341351</v>
      </c>
    </row>
    <row r="1433" spans="5:6" x14ac:dyDescent="0.25">
      <c r="E1433" s="16">
        <f t="shared" ca="1" si="44"/>
        <v>0.32098738024278872</v>
      </c>
      <c r="F1433" s="16">
        <f t="shared" ca="1" si="45"/>
        <v>12.617193775172103</v>
      </c>
    </row>
    <row r="1434" spans="5:6" x14ac:dyDescent="0.25">
      <c r="E1434" s="16">
        <f t="shared" ca="1" si="44"/>
        <v>0.64233192825329577</v>
      </c>
      <c r="F1434" s="16">
        <f t="shared" ca="1" si="45"/>
        <v>28.924788141581011</v>
      </c>
    </row>
    <row r="1435" spans="5:6" x14ac:dyDescent="0.25">
      <c r="E1435" s="16">
        <f t="shared" ca="1" si="44"/>
        <v>0.33200317333638429</v>
      </c>
      <c r="F1435" s="16">
        <f t="shared" ca="1" si="45"/>
        <v>13.008610692289023</v>
      </c>
    </row>
    <row r="1436" spans="5:6" x14ac:dyDescent="0.25">
      <c r="E1436" s="16">
        <f t="shared" ca="1" si="44"/>
        <v>0.96161652179245904</v>
      </c>
      <c r="F1436" s="16">
        <f t="shared" ca="1" si="45"/>
        <v>117.8910674931888</v>
      </c>
    </row>
    <row r="1437" spans="5:6" x14ac:dyDescent="0.25">
      <c r="E1437" s="16">
        <f t="shared" ca="1" si="44"/>
        <v>0.52466366879445447</v>
      </c>
      <c r="F1437" s="16">
        <f t="shared" ca="1" si="45"/>
        <v>21.36730785803077</v>
      </c>
    </row>
    <row r="1438" spans="5:6" x14ac:dyDescent="0.25">
      <c r="E1438" s="16">
        <f t="shared" ca="1" si="44"/>
        <v>3.653687565114816E-2</v>
      </c>
      <c r="F1438" s="16">
        <f t="shared" ca="1" si="45"/>
        <v>3.3455470202994877</v>
      </c>
    </row>
    <row r="1439" spans="5:6" x14ac:dyDescent="0.25">
      <c r="E1439" s="16">
        <f t="shared" ca="1" si="44"/>
        <v>1.5098797113493378E-2</v>
      </c>
      <c r="F1439" s="16">
        <f t="shared" ca="1" si="45"/>
        <v>2.2990847011514135</v>
      </c>
    </row>
    <row r="1440" spans="5:6" x14ac:dyDescent="0.25">
      <c r="E1440" s="16">
        <f t="shared" ca="1" si="44"/>
        <v>0.8486165294902539</v>
      </c>
      <c r="F1440" s="16">
        <f t="shared" ca="1" si="45"/>
        <v>56.290057865247199</v>
      </c>
    </row>
    <row r="1441" spans="5:6" x14ac:dyDescent="0.25">
      <c r="E1441" s="16">
        <f t="shared" ca="1" si="44"/>
        <v>3.7784184629821471E-2</v>
      </c>
      <c r="F1441" s="16">
        <f t="shared" ca="1" si="45"/>
        <v>3.3973672269616948</v>
      </c>
    </row>
    <row r="1442" spans="5:6" x14ac:dyDescent="0.25">
      <c r="E1442" s="16">
        <f t="shared" ca="1" si="44"/>
        <v>0.5966939632305881</v>
      </c>
      <c r="F1442" s="16">
        <f t="shared" ca="1" si="45"/>
        <v>25.656552399604994</v>
      </c>
    </row>
    <row r="1443" spans="5:6" x14ac:dyDescent="0.25">
      <c r="E1443" s="16">
        <f t="shared" ca="1" si="44"/>
        <v>0.33653424888340155</v>
      </c>
      <c r="F1443" s="16">
        <f t="shared" ca="1" si="45"/>
        <v>13.171554848186705</v>
      </c>
    </row>
    <row r="1444" spans="5:6" x14ac:dyDescent="0.25">
      <c r="E1444" s="16">
        <f t="shared" ca="1" si="44"/>
        <v>0.13068053890573983</v>
      </c>
      <c r="F1444" s="16">
        <f t="shared" ca="1" si="45"/>
        <v>6.5326981695726403</v>
      </c>
    </row>
    <row r="1445" spans="5:6" x14ac:dyDescent="0.25">
      <c r="E1445" s="16">
        <f t="shared" ca="1" si="44"/>
        <v>0.56125342682785306</v>
      </c>
      <c r="F1445" s="16">
        <f t="shared" ca="1" si="45"/>
        <v>23.433060512789684</v>
      </c>
    </row>
    <row r="1446" spans="5:6" x14ac:dyDescent="0.25">
      <c r="E1446" s="16">
        <f t="shared" ca="1" si="44"/>
        <v>0.78342195022170746</v>
      </c>
      <c r="F1446" s="16">
        <f t="shared" ca="1" si="45"/>
        <v>43.982962445294454</v>
      </c>
    </row>
    <row r="1447" spans="5:6" x14ac:dyDescent="0.25">
      <c r="E1447" s="16">
        <f t="shared" ca="1" si="44"/>
        <v>6.7842542262805283E-2</v>
      </c>
      <c r="F1447" s="16">
        <f t="shared" ca="1" si="45"/>
        <v>4.5174440676577268</v>
      </c>
    </row>
    <row r="1448" spans="5:6" x14ac:dyDescent="0.25">
      <c r="E1448" s="16">
        <f t="shared" ca="1" si="44"/>
        <v>0.89146498681241626</v>
      </c>
      <c r="F1448" s="16">
        <f t="shared" ca="1" si="45"/>
        <v>69.017263790379928</v>
      </c>
    </row>
    <row r="1449" spans="5:6" x14ac:dyDescent="0.25">
      <c r="E1449" s="16">
        <f t="shared" ca="1" si="44"/>
        <v>0.84726132890745343</v>
      </c>
      <c r="F1449" s="16">
        <f t="shared" ca="1" si="45"/>
        <v>55.966768668593708</v>
      </c>
    </row>
    <row r="1450" spans="5:6" x14ac:dyDescent="0.25">
      <c r="E1450" s="16">
        <f t="shared" ca="1" si="44"/>
        <v>0.54439552238795808</v>
      </c>
      <c r="F1450" s="16">
        <f t="shared" ca="1" si="45"/>
        <v>22.455010169079763</v>
      </c>
    </row>
    <row r="1451" spans="5:6" x14ac:dyDescent="0.25">
      <c r="E1451" s="16">
        <f t="shared" ca="1" si="44"/>
        <v>0.33204133706079231</v>
      </c>
      <c r="F1451" s="16">
        <f t="shared" ca="1" si="45"/>
        <v>13.009978291240252</v>
      </c>
    </row>
    <row r="1452" spans="5:6" x14ac:dyDescent="0.25">
      <c r="E1452" s="16">
        <f t="shared" ca="1" si="44"/>
        <v>0.9083041082754687</v>
      </c>
      <c r="F1452" s="16">
        <f t="shared" ca="1" si="45"/>
        <v>75.97345478805758</v>
      </c>
    </row>
    <row r="1453" spans="5:6" x14ac:dyDescent="0.25">
      <c r="E1453" s="16">
        <f t="shared" ca="1" si="44"/>
        <v>6.8808746943339161E-2</v>
      </c>
      <c r="F1453" s="16">
        <f t="shared" ca="1" si="45"/>
        <v>4.5506862555127467</v>
      </c>
    </row>
    <row r="1454" spans="5:6" x14ac:dyDescent="0.25">
      <c r="E1454" s="16">
        <f t="shared" ca="1" si="44"/>
        <v>0.56283801497998398</v>
      </c>
      <c r="F1454" s="16">
        <f t="shared" ca="1" si="45"/>
        <v>23.527467520976085</v>
      </c>
    </row>
    <row r="1455" spans="5:6" x14ac:dyDescent="0.25">
      <c r="E1455" s="16">
        <f t="shared" ca="1" si="44"/>
        <v>0.72769644259521404</v>
      </c>
      <c r="F1455" s="16">
        <f t="shared" ca="1" si="45"/>
        <v>36.813363430120475</v>
      </c>
    </row>
    <row r="1456" spans="5:6" x14ac:dyDescent="0.25">
      <c r="E1456" s="16">
        <f t="shared" ca="1" si="44"/>
        <v>0.81225657491754588</v>
      </c>
      <c r="F1456" s="16">
        <f t="shared" ca="1" si="45"/>
        <v>48.727450182865908</v>
      </c>
    </row>
    <row r="1457" spans="5:6" x14ac:dyDescent="0.25">
      <c r="E1457" s="16">
        <f t="shared" ca="1" si="44"/>
        <v>0.853308379123078</v>
      </c>
      <c r="F1457" s="16">
        <f t="shared" ca="1" si="45"/>
        <v>57.439293931210287</v>
      </c>
    </row>
    <row r="1458" spans="5:6" x14ac:dyDescent="0.25">
      <c r="E1458" s="16">
        <f t="shared" ca="1" si="44"/>
        <v>0.84594574289146174</v>
      </c>
      <c r="F1458" s="16">
        <f t="shared" ca="1" si="45"/>
        <v>55.656505593061816</v>
      </c>
    </row>
    <row r="1459" spans="5:6" x14ac:dyDescent="0.25">
      <c r="E1459" s="16">
        <f t="shared" ca="1" si="44"/>
        <v>0.1457651363929634</v>
      </c>
      <c r="F1459" s="16">
        <f t="shared" ca="1" si="45"/>
        <v>6.9952366686877134</v>
      </c>
    </row>
    <row r="1460" spans="5:6" x14ac:dyDescent="0.25">
      <c r="E1460" s="16">
        <f t="shared" ca="1" si="44"/>
        <v>0.57507610722177416</v>
      </c>
      <c r="F1460" s="16">
        <f t="shared" ca="1" si="45"/>
        <v>24.271738397779316</v>
      </c>
    </row>
    <row r="1461" spans="5:6" x14ac:dyDescent="0.25">
      <c r="E1461" s="16">
        <f t="shared" ca="1" si="44"/>
        <v>0.36580135465482611</v>
      </c>
      <c r="F1461" s="16">
        <f t="shared" ca="1" si="45"/>
        <v>14.253545006879788</v>
      </c>
    </row>
    <row r="1462" spans="5:6" x14ac:dyDescent="0.25">
      <c r="E1462" s="16">
        <f t="shared" ca="1" si="44"/>
        <v>0.74581852896309808</v>
      </c>
      <c r="F1462" s="16">
        <f t="shared" ca="1" si="45"/>
        <v>38.915354918938867</v>
      </c>
    </row>
    <row r="1463" spans="5:6" x14ac:dyDescent="0.25">
      <c r="E1463" s="16">
        <f t="shared" ca="1" si="44"/>
        <v>0.66931322941330451</v>
      </c>
      <c r="F1463" s="16">
        <f t="shared" ca="1" si="45"/>
        <v>31.125193694211518</v>
      </c>
    </row>
    <row r="1464" spans="5:6" x14ac:dyDescent="0.25">
      <c r="E1464" s="16">
        <f t="shared" ca="1" si="44"/>
        <v>0.21988992083682091</v>
      </c>
      <c r="F1464" s="16">
        <f t="shared" ca="1" si="45"/>
        <v>9.2760421271449847</v>
      </c>
    </row>
    <row r="1465" spans="5:6" x14ac:dyDescent="0.25">
      <c r="E1465" s="16">
        <f t="shared" ca="1" si="44"/>
        <v>0.45392980528319926</v>
      </c>
      <c r="F1465" s="16">
        <f t="shared" ca="1" si="45"/>
        <v>17.890346580829366</v>
      </c>
    </row>
    <row r="1466" spans="5:6" x14ac:dyDescent="0.25">
      <c r="E1466" s="16">
        <f t="shared" ca="1" si="44"/>
        <v>0.43679105647756911</v>
      </c>
      <c r="F1466" s="16">
        <f t="shared" ca="1" si="45"/>
        <v>17.13100324495586</v>
      </c>
    </row>
    <row r="1467" spans="5:6" x14ac:dyDescent="0.25">
      <c r="E1467" s="16">
        <f t="shared" ca="1" si="44"/>
        <v>0.65091586369730281</v>
      </c>
      <c r="F1467" s="16">
        <f t="shared" ca="1" si="45"/>
        <v>29.600589847558336</v>
      </c>
    </row>
    <row r="1468" spans="5:6" x14ac:dyDescent="0.25">
      <c r="E1468" s="16">
        <f t="shared" ca="1" si="44"/>
        <v>0.34081719681261902</v>
      </c>
      <c r="F1468" s="16">
        <f t="shared" ca="1" si="45"/>
        <v>13.326654466958628</v>
      </c>
    </row>
    <row r="1469" spans="5:6" x14ac:dyDescent="0.25">
      <c r="E1469" s="16">
        <f t="shared" ca="1" si="44"/>
        <v>0.31244871768139171</v>
      </c>
      <c r="F1469" s="16">
        <f t="shared" ca="1" si="45"/>
        <v>12.31821089986631</v>
      </c>
    </row>
    <row r="1470" spans="5:6" x14ac:dyDescent="0.25">
      <c r="E1470" s="16">
        <f t="shared" ca="1" si="44"/>
        <v>0.99071942290818804</v>
      </c>
      <c r="F1470" s="16">
        <f t="shared" ca="1" si="45"/>
        <v>211.50092337545723</v>
      </c>
    </row>
    <row r="1471" spans="5:6" x14ac:dyDescent="0.25">
      <c r="E1471" s="16">
        <f t="shared" ca="1" si="44"/>
        <v>0.9233516387738494</v>
      </c>
      <c r="F1471" s="16">
        <f t="shared" ca="1" si="45"/>
        <v>83.762306367488677</v>
      </c>
    </row>
    <row r="1472" spans="5:6" x14ac:dyDescent="0.25">
      <c r="E1472" s="16">
        <f t="shared" ca="1" si="44"/>
        <v>0.36006346723292271</v>
      </c>
      <c r="F1472" s="16">
        <f t="shared" ca="1" si="45"/>
        <v>14.0371985708467</v>
      </c>
    </row>
    <row r="1473" spans="5:6" x14ac:dyDescent="0.25">
      <c r="E1473" s="16">
        <f t="shared" ca="1" si="44"/>
        <v>0.68181353517241283</v>
      </c>
      <c r="F1473" s="16">
        <f t="shared" ca="1" si="45"/>
        <v>32.22608108597386</v>
      </c>
    </row>
    <row r="1474" spans="5:6" x14ac:dyDescent="0.25">
      <c r="E1474" s="16">
        <f t="shared" ca="1" si="44"/>
        <v>2.7362621615024785E-2</v>
      </c>
      <c r="F1474" s="16">
        <f t="shared" ca="1" si="45"/>
        <v>2.9415855027373197</v>
      </c>
    </row>
    <row r="1475" spans="5:6" x14ac:dyDescent="0.25">
      <c r="E1475" s="16">
        <f t="shared" ca="1" si="44"/>
        <v>0.99460784825472781</v>
      </c>
      <c r="F1475" s="16">
        <f t="shared" ca="1" si="45"/>
        <v>257.1376261220808</v>
      </c>
    </row>
    <row r="1476" spans="5:6" x14ac:dyDescent="0.25">
      <c r="E1476" s="16">
        <f t="shared" ref="E1476:E1539" ca="1" si="46">RAND()</f>
        <v>0.97894883498367491</v>
      </c>
      <c r="F1476" s="16">
        <f t="shared" ref="F1476:F1539" ca="1" si="47">_xlfn.LOGNORM.INV(E1476,$C$3,$C$4)</f>
        <v>153.31693590298593</v>
      </c>
    </row>
    <row r="1477" spans="5:6" x14ac:dyDescent="0.25">
      <c r="E1477" s="16">
        <f t="shared" ca="1" si="46"/>
        <v>0.83584713779952546</v>
      </c>
      <c r="F1477" s="16">
        <f t="shared" ca="1" si="47"/>
        <v>53.385129890020082</v>
      </c>
    </row>
    <row r="1478" spans="5:6" x14ac:dyDescent="0.25">
      <c r="E1478" s="16">
        <f t="shared" ca="1" si="46"/>
        <v>0.64533435103689518</v>
      </c>
      <c r="F1478" s="16">
        <f t="shared" ca="1" si="47"/>
        <v>29.158729255890613</v>
      </c>
    </row>
    <row r="1479" spans="5:6" x14ac:dyDescent="0.25">
      <c r="E1479" s="16">
        <f t="shared" ca="1" si="46"/>
        <v>0.58513178078086814</v>
      </c>
      <c r="F1479" s="16">
        <f t="shared" ca="1" si="47"/>
        <v>24.904278290073808</v>
      </c>
    </row>
    <row r="1480" spans="5:6" x14ac:dyDescent="0.25">
      <c r="E1480" s="16">
        <f t="shared" ca="1" si="46"/>
        <v>0.49106919013298633</v>
      </c>
      <c r="F1480" s="16">
        <f t="shared" ca="1" si="47"/>
        <v>19.640856449060024</v>
      </c>
    </row>
    <row r="1481" spans="5:6" x14ac:dyDescent="0.25">
      <c r="E1481" s="16">
        <f t="shared" ca="1" si="46"/>
        <v>0.15097212601881438</v>
      </c>
      <c r="F1481" s="16">
        <f t="shared" ca="1" si="47"/>
        <v>7.1543961459467296</v>
      </c>
    </row>
    <row r="1482" spans="5:6" x14ac:dyDescent="0.25">
      <c r="E1482" s="16">
        <f t="shared" ca="1" si="46"/>
        <v>1.115174240564043E-2</v>
      </c>
      <c r="F1482" s="16">
        <f t="shared" ca="1" si="47"/>
        <v>2.0438609329246424</v>
      </c>
    </row>
    <row r="1483" spans="5:6" x14ac:dyDescent="0.25">
      <c r="E1483" s="16">
        <f t="shared" ca="1" si="46"/>
        <v>7.6756323376695579E-2</v>
      </c>
      <c r="F1483" s="16">
        <f t="shared" ca="1" si="47"/>
        <v>4.8199649555249957</v>
      </c>
    </row>
    <row r="1484" spans="5:6" x14ac:dyDescent="0.25">
      <c r="E1484" s="16">
        <f t="shared" ca="1" si="46"/>
        <v>0.36037570062018509</v>
      </c>
      <c r="F1484" s="16">
        <f t="shared" ca="1" si="47"/>
        <v>14.048916246839925</v>
      </c>
    </row>
    <row r="1485" spans="5:6" x14ac:dyDescent="0.25">
      <c r="E1485" s="16">
        <f t="shared" ca="1" si="46"/>
        <v>0.96340976324269834</v>
      </c>
      <c r="F1485" s="16">
        <f t="shared" ca="1" si="47"/>
        <v>120.50647676181276</v>
      </c>
    </row>
    <row r="1486" spans="5:6" x14ac:dyDescent="0.25">
      <c r="E1486" s="16">
        <f t="shared" ca="1" si="46"/>
        <v>0.77331655165953106</v>
      </c>
      <c r="F1486" s="16">
        <f t="shared" ca="1" si="47"/>
        <v>42.513162452037825</v>
      </c>
    </row>
    <row r="1487" spans="5:6" x14ac:dyDescent="0.25">
      <c r="E1487" s="16">
        <f t="shared" ca="1" si="46"/>
        <v>0.73546862811279712</v>
      </c>
      <c r="F1487" s="16">
        <f t="shared" ca="1" si="47"/>
        <v>37.69160510641251</v>
      </c>
    </row>
    <row r="1488" spans="5:6" x14ac:dyDescent="0.25">
      <c r="E1488" s="16">
        <f t="shared" ca="1" si="46"/>
        <v>4.1499443269551239E-2</v>
      </c>
      <c r="F1488" s="16">
        <f t="shared" ca="1" si="47"/>
        <v>3.5482524891454723</v>
      </c>
    </row>
    <row r="1489" spans="5:6" x14ac:dyDescent="0.25">
      <c r="E1489" s="16">
        <f t="shared" ca="1" si="46"/>
        <v>0.57120390935674248</v>
      </c>
      <c r="F1489" s="16">
        <f t="shared" ca="1" si="47"/>
        <v>24.033292496180749</v>
      </c>
    </row>
    <row r="1490" spans="5:6" x14ac:dyDescent="0.25">
      <c r="E1490" s="16">
        <f t="shared" ca="1" si="46"/>
        <v>0.76215049451480343</v>
      </c>
      <c r="F1490" s="16">
        <f t="shared" ca="1" si="47"/>
        <v>40.986271413126708</v>
      </c>
    </row>
    <row r="1491" spans="5:6" x14ac:dyDescent="0.25">
      <c r="E1491" s="16">
        <f t="shared" ca="1" si="46"/>
        <v>0.45504411405423595</v>
      </c>
      <c r="F1491" s="16">
        <f t="shared" ca="1" si="47"/>
        <v>17.940715610126599</v>
      </c>
    </row>
    <row r="1492" spans="5:6" x14ac:dyDescent="0.25">
      <c r="E1492" s="16">
        <f t="shared" ca="1" si="46"/>
        <v>2.758829108346561E-2</v>
      </c>
      <c r="F1492" s="16">
        <f t="shared" ca="1" si="47"/>
        <v>2.9521002613947731</v>
      </c>
    </row>
    <row r="1493" spans="5:6" x14ac:dyDescent="0.25">
      <c r="E1493" s="16">
        <f t="shared" ca="1" si="46"/>
        <v>9.3279180462409128E-2</v>
      </c>
      <c r="F1493" s="16">
        <f t="shared" ca="1" si="47"/>
        <v>5.3611093366298999</v>
      </c>
    </row>
    <row r="1494" spans="5:6" x14ac:dyDescent="0.25">
      <c r="E1494" s="16">
        <f t="shared" ca="1" si="46"/>
        <v>0.8850600400024905</v>
      </c>
      <c r="F1494" s="16">
        <f t="shared" ca="1" si="47"/>
        <v>66.730908186588607</v>
      </c>
    </row>
    <row r="1495" spans="5:6" x14ac:dyDescent="0.25">
      <c r="E1495" s="16">
        <f t="shared" ca="1" si="46"/>
        <v>0.59496776229946557</v>
      </c>
      <c r="F1495" s="16">
        <f t="shared" ca="1" si="47"/>
        <v>25.542477597751489</v>
      </c>
    </row>
    <row r="1496" spans="5:6" x14ac:dyDescent="0.25">
      <c r="E1496" s="16">
        <f t="shared" ca="1" si="46"/>
        <v>0.37294412864472637</v>
      </c>
      <c r="F1496" s="16">
        <f t="shared" ca="1" si="47"/>
        <v>14.525914354770585</v>
      </c>
    </row>
    <row r="1497" spans="5:6" x14ac:dyDescent="0.25">
      <c r="E1497" s="16">
        <f t="shared" ca="1" si="46"/>
        <v>0.61140035818136074</v>
      </c>
      <c r="F1497" s="16">
        <f t="shared" ca="1" si="47"/>
        <v>26.654839210671543</v>
      </c>
    </row>
    <row r="1498" spans="5:6" x14ac:dyDescent="0.25">
      <c r="E1498" s="16">
        <f t="shared" ca="1" si="46"/>
        <v>0.65077935150352173</v>
      </c>
      <c r="F1498" s="16">
        <f t="shared" ca="1" si="47"/>
        <v>29.589672776106053</v>
      </c>
    </row>
    <row r="1499" spans="5:6" x14ac:dyDescent="0.25">
      <c r="E1499" s="16">
        <f t="shared" ca="1" si="46"/>
        <v>0.67088136917383789</v>
      </c>
      <c r="F1499" s="16">
        <f t="shared" ca="1" si="47"/>
        <v>31.260277229593743</v>
      </c>
    </row>
    <row r="1500" spans="5:6" x14ac:dyDescent="0.25">
      <c r="E1500" s="16">
        <f t="shared" ca="1" si="46"/>
        <v>0.60107364477988734</v>
      </c>
      <c r="F1500" s="16">
        <f t="shared" ca="1" si="47"/>
        <v>25.948844548557812</v>
      </c>
    </row>
    <row r="1501" spans="5:6" x14ac:dyDescent="0.25">
      <c r="E1501" s="16">
        <f t="shared" ca="1" si="46"/>
        <v>0.33853209030573106</v>
      </c>
      <c r="F1501" s="16">
        <f t="shared" ca="1" si="47"/>
        <v>13.243771354374601</v>
      </c>
    </row>
    <row r="1502" spans="5:6" x14ac:dyDescent="0.25">
      <c r="E1502" s="16">
        <f t="shared" ca="1" si="46"/>
        <v>0.73549557628659556</v>
      </c>
      <c r="F1502" s="16">
        <f t="shared" ca="1" si="47"/>
        <v>37.694709129342293</v>
      </c>
    </row>
    <row r="1503" spans="5:6" x14ac:dyDescent="0.25">
      <c r="E1503" s="16">
        <f t="shared" ca="1" si="46"/>
        <v>0.2358384306864032</v>
      </c>
      <c r="F1503" s="16">
        <f t="shared" ca="1" si="47"/>
        <v>9.7790919553077611</v>
      </c>
    </row>
    <row r="1504" spans="5:6" x14ac:dyDescent="0.25">
      <c r="E1504" s="16">
        <f t="shared" ca="1" si="46"/>
        <v>0.80279943043061441</v>
      </c>
      <c r="F1504" s="16">
        <f t="shared" ca="1" si="47"/>
        <v>47.07127965985692</v>
      </c>
    </row>
    <row r="1505" spans="5:6" x14ac:dyDescent="0.25">
      <c r="E1505" s="16">
        <f t="shared" ca="1" si="46"/>
        <v>0.27236565915221889</v>
      </c>
      <c r="F1505" s="16">
        <f t="shared" ca="1" si="47"/>
        <v>10.960809071915646</v>
      </c>
    </row>
    <row r="1506" spans="5:6" x14ac:dyDescent="0.25">
      <c r="E1506" s="16">
        <f t="shared" ca="1" si="46"/>
        <v>0.66362697504367019</v>
      </c>
      <c r="F1506" s="16">
        <f t="shared" ca="1" si="47"/>
        <v>30.642325055351556</v>
      </c>
    </row>
    <row r="1507" spans="5:6" x14ac:dyDescent="0.25">
      <c r="E1507" s="16">
        <f t="shared" ca="1" si="46"/>
        <v>0.32704394020797067</v>
      </c>
      <c r="F1507" s="16">
        <f t="shared" ca="1" si="47"/>
        <v>12.831582248377956</v>
      </c>
    </row>
    <row r="1508" spans="5:6" x14ac:dyDescent="0.25">
      <c r="E1508" s="16">
        <f t="shared" ca="1" si="46"/>
        <v>0.76019436750009928</v>
      </c>
      <c r="F1508" s="16">
        <f t="shared" ca="1" si="47"/>
        <v>40.728493430377043</v>
      </c>
    </row>
    <row r="1509" spans="5:6" x14ac:dyDescent="0.25">
      <c r="E1509" s="16">
        <f t="shared" ca="1" si="46"/>
        <v>0.38707651376802821</v>
      </c>
      <c r="F1509" s="16">
        <f t="shared" ca="1" si="47"/>
        <v>15.075232474579384</v>
      </c>
    </row>
    <row r="1510" spans="5:6" x14ac:dyDescent="0.25">
      <c r="E1510" s="16">
        <f t="shared" ca="1" si="46"/>
        <v>0.47568113497551501</v>
      </c>
      <c r="F1510" s="16">
        <f t="shared" ca="1" si="47"/>
        <v>18.89701254944967</v>
      </c>
    </row>
    <row r="1511" spans="5:6" x14ac:dyDescent="0.25">
      <c r="E1511" s="16">
        <f t="shared" ca="1" si="46"/>
        <v>0.28303237007842341</v>
      </c>
      <c r="F1511" s="16">
        <f t="shared" ca="1" si="47"/>
        <v>11.315158045688205</v>
      </c>
    </row>
    <row r="1512" spans="5:6" x14ac:dyDescent="0.25">
      <c r="E1512" s="16">
        <f t="shared" ca="1" si="46"/>
        <v>0.86018193324937309</v>
      </c>
      <c r="F1512" s="16">
        <f t="shared" ca="1" si="47"/>
        <v>59.21276228146575</v>
      </c>
    </row>
    <row r="1513" spans="5:6" x14ac:dyDescent="0.25">
      <c r="E1513" s="16">
        <f t="shared" ca="1" si="46"/>
        <v>0.38224632385507351</v>
      </c>
      <c r="F1513" s="16">
        <f t="shared" ca="1" si="47"/>
        <v>14.885887030832768</v>
      </c>
    </row>
    <row r="1514" spans="5:6" x14ac:dyDescent="0.25">
      <c r="E1514" s="16">
        <f t="shared" ca="1" si="46"/>
        <v>0.21197457124959285</v>
      </c>
      <c r="F1514" s="16">
        <f t="shared" ca="1" si="47"/>
        <v>9.0287263422241093</v>
      </c>
    </row>
    <row r="1515" spans="5:6" x14ac:dyDescent="0.25">
      <c r="E1515" s="16">
        <f t="shared" ca="1" si="46"/>
        <v>0.18801955356310818</v>
      </c>
      <c r="F1515" s="16">
        <f t="shared" ca="1" si="47"/>
        <v>8.2877794660003463</v>
      </c>
    </row>
    <row r="1516" spans="5:6" x14ac:dyDescent="0.25">
      <c r="E1516" s="16">
        <f t="shared" ca="1" si="46"/>
        <v>7.0906658163404357E-3</v>
      </c>
      <c r="F1516" s="16">
        <f t="shared" ca="1" si="47"/>
        <v>1.7286882319177421</v>
      </c>
    </row>
    <row r="1517" spans="5:6" x14ac:dyDescent="0.25">
      <c r="E1517" s="16">
        <f t="shared" ca="1" si="46"/>
        <v>0.18855800811231227</v>
      </c>
      <c r="F1517" s="16">
        <f t="shared" ca="1" si="47"/>
        <v>8.3043328246527519</v>
      </c>
    </row>
    <row r="1518" spans="5:6" x14ac:dyDescent="0.25">
      <c r="E1518" s="16">
        <f t="shared" ca="1" si="46"/>
        <v>0.15144230318729568</v>
      </c>
      <c r="F1518" s="16">
        <f t="shared" ca="1" si="47"/>
        <v>7.1687609621556794</v>
      </c>
    </row>
    <row r="1519" spans="5:6" x14ac:dyDescent="0.25">
      <c r="E1519" s="16">
        <f t="shared" ca="1" si="46"/>
        <v>0.16680677134367972</v>
      </c>
      <c r="F1519" s="16">
        <f t="shared" ca="1" si="47"/>
        <v>7.6380247939769861</v>
      </c>
    </row>
    <row r="1520" spans="5:6" x14ac:dyDescent="0.25">
      <c r="E1520" s="16">
        <f t="shared" ca="1" si="46"/>
        <v>0.68033158177936359</v>
      </c>
      <c r="F1520" s="16">
        <f t="shared" ca="1" si="47"/>
        <v>32.092623752009345</v>
      </c>
    </row>
    <row r="1521" spans="5:6" x14ac:dyDescent="0.25">
      <c r="E1521" s="16">
        <f t="shared" ca="1" si="46"/>
        <v>0.44299012557223783</v>
      </c>
      <c r="F1521" s="16">
        <f t="shared" ca="1" si="47"/>
        <v>17.402390072777756</v>
      </c>
    </row>
    <row r="1522" spans="5:6" x14ac:dyDescent="0.25">
      <c r="E1522" s="16">
        <f t="shared" ca="1" si="46"/>
        <v>0.53764016601334608</v>
      </c>
      <c r="F1522" s="16">
        <f t="shared" ca="1" si="47"/>
        <v>22.075984081925707</v>
      </c>
    </row>
    <row r="1523" spans="5:6" x14ac:dyDescent="0.25">
      <c r="E1523" s="16">
        <f t="shared" ca="1" si="46"/>
        <v>0.7332491301356524</v>
      </c>
      <c r="F1523" s="16">
        <f t="shared" ca="1" si="47"/>
        <v>37.437373031857277</v>
      </c>
    </row>
    <row r="1524" spans="5:6" x14ac:dyDescent="0.25">
      <c r="E1524" s="16">
        <f t="shared" ca="1" si="46"/>
        <v>0.95157923889828044</v>
      </c>
      <c r="F1524" s="16">
        <f t="shared" ca="1" si="47"/>
        <v>105.67439644891552</v>
      </c>
    </row>
    <row r="1525" spans="5:6" x14ac:dyDescent="0.25">
      <c r="E1525" s="16">
        <f t="shared" ca="1" si="46"/>
        <v>7.6322962094410252E-2</v>
      </c>
      <c r="F1525" s="16">
        <f t="shared" ca="1" si="47"/>
        <v>4.8054574778587433</v>
      </c>
    </row>
    <row r="1526" spans="5:6" x14ac:dyDescent="0.25">
      <c r="E1526" s="16">
        <f t="shared" ca="1" si="46"/>
        <v>0.12729710112007042</v>
      </c>
      <c r="F1526" s="16">
        <f t="shared" ca="1" si="47"/>
        <v>6.4284840101192886</v>
      </c>
    </row>
    <row r="1527" spans="5:6" x14ac:dyDescent="0.25">
      <c r="E1527" s="16">
        <f t="shared" ca="1" si="46"/>
        <v>0.44563631857041952</v>
      </c>
      <c r="F1527" s="16">
        <f t="shared" ca="1" si="47"/>
        <v>17.519349494253763</v>
      </c>
    </row>
    <row r="1528" spans="5:6" x14ac:dyDescent="0.25">
      <c r="E1528" s="16">
        <f t="shared" ca="1" si="46"/>
        <v>0.10583017371067027</v>
      </c>
      <c r="F1528" s="16">
        <f t="shared" ca="1" si="47"/>
        <v>5.7602857191815042</v>
      </c>
    </row>
    <row r="1529" spans="5:6" x14ac:dyDescent="0.25">
      <c r="E1529" s="16">
        <f t="shared" ca="1" si="46"/>
        <v>0.39731525292458636</v>
      </c>
      <c r="F1529" s="16">
        <f t="shared" ca="1" si="47"/>
        <v>15.482302226569283</v>
      </c>
    </row>
    <row r="1530" spans="5:6" x14ac:dyDescent="0.25">
      <c r="E1530" s="16">
        <f t="shared" ca="1" si="46"/>
        <v>0.39223461798052883</v>
      </c>
      <c r="F1530" s="16">
        <f t="shared" ca="1" si="47"/>
        <v>15.279322550849807</v>
      </c>
    </row>
    <row r="1531" spans="5:6" x14ac:dyDescent="0.25">
      <c r="E1531" s="16">
        <f t="shared" ca="1" si="46"/>
        <v>0.72005402547972042</v>
      </c>
      <c r="F1531" s="16">
        <f t="shared" ca="1" si="47"/>
        <v>35.981395282167618</v>
      </c>
    </row>
    <row r="1532" spans="5:6" x14ac:dyDescent="0.25">
      <c r="E1532" s="16">
        <f t="shared" ca="1" si="46"/>
        <v>0.52473570220866117</v>
      </c>
      <c r="F1532" s="16">
        <f t="shared" ca="1" si="47"/>
        <v>21.371173721060309</v>
      </c>
    </row>
    <row r="1533" spans="5:6" x14ac:dyDescent="0.25">
      <c r="E1533" s="16">
        <f t="shared" ca="1" si="46"/>
        <v>0.6029888294144008</v>
      </c>
      <c r="F1533" s="16">
        <f t="shared" ca="1" si="47"/>
        <v>26.077972386142601</v>
      </c>
    </row>
    <row r="1534" spans="5:6" x14ac:dyDescent="0.25">
      <c r="E1534" s="16">
        <f t="shared" ca="1" si="46"/>
        <v>5.8417399440164219E-2</v>
      </c>
      <c r="F1534" s="16">
        <f t="shared" ca="1" si="47"/>
        <v>4.1862336253791899</v>
      </c>
    </row>
    <row r="1535" spans="5:6" x14ac:dyDescent="0.25">
      <c r="E1535" s="16">
        <f t="shared" ca="1" si="46"/>
        <v>0.29000990757174261</v>
      </c>
      <c r="F1535" s="16">
        <f t="shared" ca="1" si="47"/>
        <v>11.549523999883158</v>
      </c>
    </row>
    <row r="1536" spans="5:6" x14ac:dyDescent="0.25">
      <c r="E1536" s="16">
        <f t="shared" ca="1" si="46"/>
        <v>0.42190757508660881</v>
      </c>
      <c r="F1536" s="16">
        <f t="shared" ca="1" si="47"/>
        <v>16.493793690886644</v>
      </c>
    </row>
    <row r="1537" spans="5:6" x14ac:dyDescent="0.25">
      <c r="E1537" s="16">
        <f t="shared" ca="1" si="46"/>
        <v>0.69919932978471977</v>
      </c>
      <c r="F1537" s="16">
        <f t="shared" ca="1" si="47"/>
        <v>33.855419483528706</v>
      </c>
    </row>
    <row r="1538" spans="5:6" x14ac:dyDescent="0.25">
      <c r="E1538" s="16">
        <f t="shared" ca="1" si="46"/>
        <v>0.58409171378234748</v>
      </c>
      <c r="F1538" s="16">
        <f t="shared" ca="1" si="47"/>
        <v>24.837940127674187</v>
      </c>
    </row>
    <row r="1539" spans="5:6" x14ac:dyDescent="0.25">
      <c r="E1539" s="16">
        <f t="shared" ca="1" si="46"/>
        <v>3.1958803208724684E-2</v>
      </c>
      <c r="F1539" s="16">
        <f t="shared" ca="1" si="47"/>
        <v>3.149506777265572</v>
      </c>
    </row>
    <row r="1540" spans="5:6" x14ac:dyDescent="0.25">
      <c r="E1540" s="16">
        <f t="shared" ref="E1540:E1603" ca="1" si="48">RAND()</f>
        <v>0.23374502073220582</v>
      </c>
      <c r="F1540" s="16">
        <f t="shared" ref="F1540:F1603" ca="1" si="49">_xlfn.LOGNORM.INV(E1540,$C$3,$C$4)</f>
        <v>9.7126681467730389</v>
      </c>
    </row>
    <row r="1541" spans="5:6" x14ac:dyDescent="0.25">
      <c r="E1541" s="16">
        <f t="shared" ca="1" si="48"/>
        <v>0.89322131732472909</v>
      </c>
      <c r="F1541" s="16">
        <f t="shared" ca="1" si="49"/>
        <v>69.675096703399163</v>
      </c>
    </row>
    <row r="1542" spans="5:6" x14ac:dyDescent="0.25">
      <c r="E1542" s="16">
        <f t="shared" ca="1" si="48"/>
        <v>0.64545130804073714</v>
      </c>
      <c r="F1542" s="16">
        <f t="shared" ca="1" si="49"/>
        <v>29.16789462897696</v>
      </c>
    </row>
    <row r="1543" spans="5:6" x14ac:dyDescent="0.25">
      <c r="E1543" s="16">
        <f t="shared" ca="1" si="48"/>
        <v>0.91618983402595155</v>
      </c>
      <c r="F1543" s="16">
        <f t="shared" ca="1" si="49"/>
        <v>79.829299423053911</v>
      </c>
    </row>
    <row r="1544" spans="5:6" x14ac:dyDescent="0.25">
      <c r="E1544" s="16">
        <f t="shared" ca="1" si="48"/>
        <v>0.15989066448320921</v>
      </c>
      <c r="F1544" s="16">
        <f t="shared" ca="1" si="49"/>
        <v>7.4267819742351797</v>
      </c>
    </row>
    <row r="1545" spans="5:6" x14ac:dyDescent="0.25">
      <c r="E1545" s="16">
        <f t="shared" ca="1" si="48"/>
        <v>4.3331884152220113E-2</v>
      </c>
      <c r="F1545" s="16">
        <f t="shared" ca="1" si="49"/>
        <v>3.6209442595214738</v>
      </c>
    </row>
    <row r="1546" spans="5:6" x14ac:dyDescent="0.25">
      <c r="E1546" s="16">
        <f t="shared" ca="1" si="48"/>
        <v>0.83716403366654302</v>
      </c>
      <c r="F1546" s="16">
        <f t="shared" ca="1" si="49"/>
        <v>53.670793329888035</v>
      </c>
    </row>
    <row r="1547" spans="5:6" x14ac:dyDescent="0.25">
      <c r="E1547" s="16">
        <f t="shared" ca="1" si="48"/>
        <v>0.82258885869805676</v>
      </c>
      <c r="F1547" s="16">
        <f t="shared" ca="1" si="49"/>
        <v>50.667067726307529</v>
      </c>
    </row>
    <row r="1548" spans="5:6" x14ac:dyDescent="0.25">
      <c r="E1548" s="16">
        <f t="shared" ca="1" si="48"/>
        <v>9.8742649526415982E-2</v>
      </c>
      <c r="F1548" s="16">
        <f t="shared" ca="1" si="49"/>
        <v>5.5358815430063073</v>
      </c>
    </row>
    <row r="1549" spans="5:6" x14ac:dyDescent="0.25">
      <c r="E1549" s="16">
        <f t="shared" ca="1" si="48"/>
        <v>0.97175684806815787</v>
      </c>
      <c r="F1549" s="16">
        <f t="shared" ca="1" si="49"/>
        <v>135.26892260284396</v>
      </c>
    </row>
    <row r="1550" spans="5:6" x14ac:dyDescent="0.25">
      <c r="E1550" s="16">
        <f t="shared" ca="1" si="48"/>
        <v>6.4865866841973485E-2</v>
      </c>
      <c r="F1550" s="16">
        <f t="shared" ca="1" si="49"/>
        <v>4.4142563482282799</v>
      </c>
    </row>
    <row r="1551" spans="5:6" x14ac:dyDescent="0.25">
      <c r="E1551" s="16">
        <f t="shared" ca="1" si="48"/>
        <v>0.60410150642145788</v>
      </c>
      <c r="F1551" s="16">
        <f t="shared" ca="1" si="49"/>
        <v>26.153364645815866</v>
      </c>
    </row>
    <row r="1552" spans="5:6" x14ac:dyDescent="0.25">
      <c r="E1552" s="16">
        <f t="shared" ca="1" si="48"/>
        <v>0.99278750472129851</v>
      </c>
      <c r="F1552" s="16">
        <f t="shared" ca="1" si="49"/>
        <v>231.94545323847379</v>
      </c>
    </row>
    <row r="1553" spans="5:6" x14ac:dyDescent="0.25">
      <c r="E1553" s="16">
        <f t="shared" ca="1" si="48"/>
        <v>0.74401765973580236</v>
      </c>
      <c r="F1553" s="16">
        <f t="shared" ca="1" si="49"/>
        <v>38.697754046672252</v>
      </c>
    </row>
    <row r="1554" spans="5:6" x14ac:dyDescent="0.25">
      <c r="E1554" s="16">
        <f t="shared" ca="1" si="48"/>
        <v>0.13349919377390418</v>
      </c>
      <c r="F1554" s="16">
        <f t="shared" ca="1" si="49"/>
        <v>6.6193588662270146</v>
      </c>
    </row>
    <row r="1555" spans="5:6" x14ac:dyDescent="0.25">
      <c r="E1555" s="16">
        <f t="shared" ca="1" si="48"/>
        <v>0.21282764873723603</v>
      </c>
      <c r="F1555" s="16">
        <f t="shared" ca="1" si="49"/>
        <v>9.0553130716474168</v>
      </c>
    </row>
    <row r="1556" spans="5:6" x14ac:dyDescent="0.25">
      <c r="E1556" s="16">
        <f t="shared" ca="1" si="48"/>
        <v>0.16506921221118898</v>
      </c>
      <c r="F1556" s="16">
        <f t="shared" ca="1" si="49"/>
        <v>7.5849415337366093</v>
      </c>
    </row>
    <row r="1557" spans="5:6" x14ac:dyDescent="0.25">
      <c r="E1557" s="16">
        <f t="shared" ca="1" si="48"/>
        <v>0.88427570762738839</v>
      </c>
      <c r="F1557" s="16">
        <f t="shared" ca="1" si="49"/>
        <v>66.462354259977545</v>
      </c>
    </row>
    <row r="1558" spans="5:6" x14ac:dyDescent="0.25">
      <c r="E1558" s="16">
        <f t="shared" ca="1" si="48"/>
        <v>0.11112170901436746</v>
      </c>
      <c r="F1558" s="16">
        <f t="shared" ca="1" si="49"/>
        <v>5.9263920574325502</v>
      </c>
    </row>
    <row r="1559" spans="5:6" x14ac:dyDescent="0.25">
      <c r="E1559" s="16">
        <f t="shared" ca="1" si="48"/>
        <v>1.6882366532050663E-2</v>
      </c>
      <c r="F1559" s="16">
        <f t="shared" ca="1" si="49"/>
        <v>2.4039899443908936</v>
      </c>
    </row>
    <row r="1560" spans="5:6" x14ac:dyDescent="0.25">
      <c r="E1560" s="16">
        <f t="shared" ca="1" si="48"/>
        <v>0.11961643295281843</v>
      </c>
      <c r="F1560" s="16">
        <f t="shared" ca="1" si="49"/>
        <v>6.1909812529310626</v>
      </c>
    </row>
    <row r="1561" spans="5:6" x14ac:dyDescent="0.25">
      <c r="E1561" s="16">
        <f t="shared" ca="1" si="48"/>
        <v>0.31500048377075285</v>
      </c>
      <c r="F1561" s="16">
        <f t="shared" ca="1" si="49"/>
        <v>12.407169763385758</v>
      </c>
    </row>
    <row r="1562" spans="5:6" x14ac:dyDescent="0.25">
      <c r="E1562" s="16">
        <f t="shared" ca="1" si="48"/>
        <v>0.62331223647551259</v>
      </c>
      <c r="F1562" s="16">
        <f t="shared" ca="1" si="49"/>
        <v>27.500153693747997</v>
      </c>
    </row>
    <row r="1563" spans="5:6" x14ac:dyDescent="0.25">
      <c r="E1563" s="16">
        <f t="shared" ca="1" si="48"/>
        <v>0.31524657452062832</v>
      </c>
      <c r="F1563" s="16">
        <f t="shared" ca="1" si="49"/>
        <v>12.415766369106302</v>
      </c>
    </row>
    <row r="1564" spans="5:6" x14ac:dyDescent="0.25">
      <c r="E1564" s="16">
        <f t="shared" ca="1" si="48"/>
        <v>0.74205800034376945</v>
      </c>
      <c r="F1564" s="16">
        <f t="shared" ca="1" si="49"/>
        <v>38.463245913542963</v>
      </c>
    </row>
    <row r="1565" spans="5:6" x14ac:dyDescent="0.25">
      <c r="E1565" s="16">
        <f t="shared" ca="1" si="48"/>
        <v>8.1656542112412689E-3</v>
      </c>
      <c r="F1565" s="16">
        <f t="shared" ca="1" si="49"/>
        <v>1.8195221714576781</v>
      </c>
    </row>
    <row r="1566" spans="5:6" x14ac:dyDescent="0.25">
      <c r="E1566" s="16">
        <f t="shared" ca="1" si="48"/>
        <v>0.59138514211550308</v>
      </c>
      <c r="F1566" s="16">
        <f t="shared" ca="1" si="49"/>
        <v>25.307720940685474</v>
      </c>
    </row>
    <row r="1567" spans="5:6" x14ac:dyDescent="0.25">
      <c r="E1567" s="16">
        <f t="shared" ca="1" si="48"/>
        <v>9.8599418765065727E-2</v>
      </c>
      <c r="F1567" s="16">
        <f t="shared" ca="1" si="49"/>
        <v>5.5313209738712645</v>
      </c>
    </row>
    <row r="1568" spans="5:6" x14ac:dyDescent="0.25">
      <c r="E1568" s="16">
        <f t="shared" ca="1" si="48"/>
        <v>0.10123295436187862</v>
      </c>
      <c r="F1568" s="16">
        <f t="shared" ca="1" si="49"/>
        <v>5.6150051251303719</v>
      </c>
    </row>
    <row r="1569" spans="5:6" x14ac:dyDescent="0.25">
      <c r="E1569" s="16">
        <f t="shared" ca="1" si="48"/>
        <v>6.8157789239216449E-2</v>
      </c>
      <c r="F1569" s="16">
        <f t="shared" ca="1" si="49"/>
        <v>4.528303217198804</v>
      </c>
    </row>
    <row r="1570" spans="5:6" x14ac:dyDescent="0.25">
      <c r="E1570" s="16">
        <f t="shared" ca="1" si="48"/>
        <v>0.1357981308772247</v>
      </c>
      <c r="F1570" s="16">
        <f t="shared" ca="1" si="49"/>
        <v>6.6899475526207484</v>
      </c>
    </row>
    <row r="1571" spans="5:6" x14ac:dyDescent="0.25">
      <c r="E1571" s="16">
        <f t="shared" ca="1" si="48"/>
        <v>0.79033833353872485</v>
      </c>
      <c r="F1571" s="16">
        <f t="shared" ca="1" si="49"/>
        <v>45.042016407500086</v>
      </c>
    </row>
    <row r="1572" spans="5:6" x14ac:dyDescent="0.25">
      <c r="E1572" s="16">
        <f t="shared" ca="1" si="48"/>
        <v>0.76865907669432809</v>
      </c>
      <c r="F1572" s="16">
        <f t="shared" ca="1" si="49"/>
        <v>41.864490250470844</v>
      </c>
    </row>
    <row r="1573" spans="5:6" x14ac:dyDescent="0.25">
      <c r="E1573" s="16">
        <f t="shared" ca="1" si="48"/>
        <v>0.95523335382879249</v>
      </c>
      <c r="F1573" s="16">
        <f t="shared" ca="1" si="49"/>
        <v>109.71265780289612</v>
      </c>
    </row>
    <row r="1574" spans="5:6" x14ac:dyDescent="0.25">
      <c r="E1574" s="16">
        <f t="shared" ca="1" si="48"/>
        <v>0.2931001647206275</v>
      </c>
      <c r="F1574" s="16">
        <f t="shared" ca="1" si="49"/>
        <v>11.654000830999191</v>
      </c>
    </row>
    <row r="1575" spans="5:6" x14ac:dyDescent="0.25">
      <c r="E1575" s="16">
        <f t="shared" ca="1" si="48"/>
        <v>5.7193430325489514E-3</v>
      </c>
      <c r="F1575" s="16">
        <f t="shared" ca="1" si="49"/>
        <v>1.6015892550232484</v>
      </c>
    </row>
    <row r="1576" spans="5:6" x14ac:dyDescent="0.25">
      <c r="E1576" s="16">
        <f t="shared" ca="1" si="48"/>
        <v>0.18712339039099291</v>
      </c>
      <c r="F1576" s="16">
        <f t="shared" ca="1" si="49"/>
        <v>8.2602376857983923</v>
      </c>
    </row>
    <row r="1577" spans="5:6" x14ac:dyDescent="0.25">
      <c r="E1577" s="16">
        <f t="shared" ca="1" si="48"/>
        <v>1.7845426661114661E-2</v>
      </c>
      <c r="F1577" s="16">
        <f t="shared" ca="1" si="49"/>
        <v>2.4585407022925234</v>
      </c>
    </row>
    <row r="1578" spans="5:6" x14ac:dyDescent="0.25">
      <c r="E1578" s="16">
        <f t="shared" ca="1" si="48"/>
        <v>0.38323363253721898</v>
      </c>
      <c r="F1578" s="16">
        <f t="shared" ca="1" si="49"/>
        <v>14.924452723274058</v>
      </c>
    </row>
    <row r="1579" spans="5:6" x14ac:dyDescent="0.25">
      <c r="E1579" s="16">
        <f t="shared" ca="1" si="48"/>
        <v>0.95195450404174009</v>
      </c>
      <c r="F1579" s="16">
        <f t="shared" ca="1" si="49"/>
        <v>106.07085167908835</v>
      </c>
    </row>
    <row r="1580" spans="5:6" x14ac:dyDescent="0.25">
      <c r="E1580" s="16">
        <f t="shared" ca="1" si="48"/>
        <v>0.62227630296165248</v>
      </c>
      <c r="F1580" s="16">
        <f t="shared" ca="1" si="49"/>
        <v>27.425265148635042</v>
      </c>
    </row>
    <row r="1581" spans="5:6" x14ac:dyDescent="0.25">
      <c r="E1581" s="16">
        <f t="shared" ca="1" si="48"/>
        <v>0.53011279529985267</v>
      </c>
      <c r="F1581" s="16">
        <f t="shared" ca="1" si="49"/>
        <v>21.66186633864918</v>
      </c>
    </row>
    <row r="1582" spans="5:6" x14ac:dyDescent="0.25">
      <c r="E1582" s="16">
        <f t="shared" ca="1" si="48"/>
        <v>0.38520258282417086</v>
      </c>
      <c r="F1582" s="16">
        <f t="shared" ca="1" si="49"/>
        <v>15.001572624469169</v>
      </c>
    </row>
    <row r="1583" spans="5:6" x14ac:dyDescent="0.25">
      <c r="E1583" s="16">
        <f t="shared" ca="1" si="48"/>
        <v>0.75398210728137482</v>
      </c>
      <c r="F1583" s="16">
        <f t="shared" ca="1" si="49"/>
        <v>39.927866763545879</v>
      </c>
    </row>
    <row r="1584" spans="5:6" x14ac:dyDescent="0.25">
      <c r="E1584" s="16">
        <f t="shared" ca="1" si="48"/>
        <v>0.68049614546305104</v>
      </c>
      <c r="F1584" s="16">
        <f t="shared" ca="1" si="49"/>
        <v>32.107403391164823</v>
      </c>
    </row>
    <row r="1585" spans="5:6" x14ac:dyDescent="0.25">
      <c r="E1585" s="16">
        <f t="shared" ca="1" si="48"/>
        <v>0.27981998925382767</v>
      </c>
      <c r="F1585" s="16">
        <f t="shared" ca="1" si="49"/>
        <v>11.207953443409567</v>
      </c>
    </row>
    <row r="1586" spans="5:6" x14ac:dyDescent="0.25">
      <c r="E1586" s="16">
        <f t="shared" ca="1" si="48"/>
        <v>0.3085581776885673</v>
      </c>
      <c r="F1586" s="16">
        <f t="shared" ca="1" si="49"/>
        <v>12.183208139871217</v>
      </c>
    </row>
    <row r="1587" spans="5:6" x14ac:dyDescent="0.25">
      <c r="E1587" s="16">
        <f t="shared" ca="1" si="48"/>
        <v>0.8177064873582639</v>
      </c>
      <c r="F1587" s="16">
        <f t="shared" ca="1" si="49"/>
        <v>49.732529593369712</v>
      </c>
    </row>
    <row r="1588" spans="5:6" x14ac:dyDescent="0.25">
      <c r="E1588" s="16">
        <f t="shared" ca="1" si="48"/>
        <v>0.28400647269353763</v>
      </c>
      <c r="F1588" s="16">
        <f t="shared" ca="1" si="49"/>
        <v>11.347751563391085</v>
      </c>
    </row>
    <row r="1589" spans="5:6" x14ac:dyDescent="0.25">
      <c r="E1589" s="16">
        <f t="shared" ca="1" si="48"/>
        <v>0.74431607846098802</v>
      </c>
      <c r="F1589" s="16">
        <f t="shared" ca="1" si="49"/>
        <v>38.733672651699806</v>
      </c>
    </row>
    <row r="1590" spans="5:6" x14ac:dyDescent="0.25">
      <c r="E1590" s="16">
        <f t="shared" ca="1" si="48"/>
        <v>0.71151533405079825</v>
      </c>
      <c r="F1590" s="16">
        <f t="shared" ca="1" si="49"/>
        <v>35.086520690691358</v>
      </c>
    </row>
    <row r="1591" spans="5:6" x14ac:dyDescent="0.25">
      <c r="E1591" s="16">
        <f t="shared" ca="1" si="48"/>
        <v>0.66714981137836915</v>
      </c>
      <c r="F1591" s="16">
        <f t="shared" ca="1" si="49"/>
        <v>30.940204718434835</v>
      </c>
    </row>
    <row r="1592" spans="5:6" x14ac:dyDescent="0.25">
      <c r="E1592" s="16">
        <f t="shared" ca="1" si="48"/>
        <v>0.34771556148888849</v>
      </c>
      <c r="F1592" s="16">
        <f t="shared" ca="1" si="49"/>
        <v>13.578730668427754</v>
      </c>
    </row>
    <row r="1593" spans="5:6" x14ac:dyDescent="0.25">
      <c r="E1593" s="16">
        <f t="shared" ca="1" si="48"/>
        <v>0.39913370899316547</v>
      </c>
      <c r="F1593" s="16">
        <f t="shared" ca="1" si="49"/>
        <v>15.555433058249731</v>
      </c>
    </row>
    <row r="1594" spans="5:6" x14ac:dyDescent="0.25">
      <c r="E1594" s="16">
        <f t="shared" ca="1" si="48"/>
        <v>0.1618122861268998</v>
      </c>
      <c r="F1594" s="16">
        <f t="shared" ca="1" si="49"/>
        <v>7.4854650488242509</v>
      </c>
    </row>
    <row r="1595" spans="5:6" x14ac:dyDescent="0.25">
      <c r="E1595" s="16">
        <f t="shared" ca="1" si="48"/>
        <v>0.50800536197755952</v>
      </c>
      <c r="F1595" s="16">
        <f t="shared" ca="1" si="49"/>
        <v>20.492681318386349</v>
      </c>
    </row>
    <row r="1596" spans="5:6" x14ac:dyDescent="0.25">
      <c r="E1596" s="16">
        <f t="shared" ca="1" si="48"/>
        <v>0.78045328744739728</v>
      </c>
      <c r="F1596" s="16">
        <f t="shared" ca="1" si="49"/>
        <v>43.541957474650921</v>
      </c>
    </row>
    <row r="1597" spans="5:6" x14ac:dyDescent="0.25">
      <c r="E1597" s="16">
        <f t="shared" ca="1" si="48"/>
        <v>0.24318877544757977</v>
      </c>
      <c r="F1597" s="16">
        <f t="shared" ca="1" si="49"/>
        <v>10.013339116561548</v>
      </c>
    </row>
    <row r="1598" spans="5:6" x14ac:dyDescent="0.25">
      <c r="E1598" s="16">
        <f t="shared" ca="1" si="48"/>
        <v>0.83251805881044094</v>
      </c>
      <c r="F1598" s="16">
        <f t="shared" ca="1" si="49"/>
        <v>52.676195551027419</v>
      </c>
    </row>
    <row r="1599" spans="5:6" x14ac:dyDescent="0.25">
      <c r="E1599" s="16">
        <f t="shared" ca="1" si="48"/>
        <v>0.82478652836784905</v>
      </c>
      <c r="F1599" s="16">
        <f t="shared" ca="1" si="49"/>
        <v>51.098823861207904</v>
      </c>
    </row>
    <row r="1600" spans="5:6" x14ac:dyDescent="0.25">
      <c r="E1600" s="16">
        <f t="shared" ca="1" si="48"/>
        <v>0.73660841442339575</v>
      </c>
      <c r="F1600" s="16">
        <f t="shared" ca="1" si="49"/>
        <v>37.823256240981777</v>
      </c>
    </row>
    <row r="1601" spans="5:6" x14ac:dyDescent="0.25">
      <c r="E1601" s="16">
        <f t="shared" ca="1" si="48"/>
        <v>0.89432948597433048</v>
      </c>
      <c r="F1601" s="16">
        <f t="shared" ca="1" si="49"/>
        <v>70.09745268083087</v>
      </c>
    </row>
    <row r="1602" spans="5:6" x14ac:dyDescent="0.25">
      <c r="E1602" s="16">
        <f t="shared" ca="1" si="48"/>
        <v>0.81161605790018354</v>
      </c>
      <c r="F1602" s="16">
        <f t="shared" ca="1" si="49"/>
        <v>48.611845647494754</v>
      </c>
    </row>
    <row r="1603" spans="5:6" x14ac:dyDescent="0.25">
      <c r="E1603" s="16">
        <f t="shared" ca="1" si="48"/>
        <v>0.30350975645543143</v>
      </c>
      <c r="F1603" s="16">
        <f t="shared" ca="1" si="49"/>
        <v>12.009133159570261</v>
      </c>
    </row>
    <row r="1604" spans="5:6" x14ac:dyDescent="0.25">
      <c r="E1604" s="16">
        <f t="shared" ref="E1604:E1667" ca="1" si="50">RAND()</f>
        <v>0.62283071091923881</v>
      </c>
      <c r="F1604" s="16">
        <f t="shared" ref="F1604:F1667" ca="1" si="51">_xlfn.LOGNORM.INV(E1604,$C$3,$C$4)</f>
        <v>27.465310438587967</v>
      </c>
    </row>
    <row r="1605" spans="5:6" x14ac:dyDescent="0.25">
      <c r="E1605" s="16">
        <f t="shared" ca="1" si="50"/>
        <v>0.87138058689451769</v>
      </c>
      <c r="F1605" s="16">
        <f t="shared" ca="1" si="51"/>
        <v>62.361087751006757</v>
      </c>
    </row>
    <row r="1606" spans="5:6" x14ac:dyDescent="0.25">
      <c r="E1606" s="16">
        <f t="shared" ca="1" si="50"/>
        <v>0.69126803856193786</v>
      </c>
      <c r="F1606" s="16">
        <f t="shared" ca="1" si="51"/>
        <v>33.097172025478486</v>
      </c>
    </row>
    <row r="1607" spans="5:6" x14ac:dyDescent="0.25">
      <c r="E1607" s="16">
        <f t="shared" ca="1" si="50"/>
        <v>0.87708782261811891</v>
      </c>
      <c r="F1607" s="16">
        <f t="shared" ca="1" si="51"/>
        <v>64.106865256224339</v>
      </c>
    </row>
    <row r="1608" spans="5:6" x14ac:dyDescent="0.25">
      <c r="E1608" s="16">
        <f t="shared" ca="1" si="50"/>
        <v>0.5416555893657814</v>
      </c>
      <c r="F1608" s="16">
        <f t="shared" ca="1" si="51"/>
        <v>22.300420539581591</v>
      </c>
    </row>
    <row r="1609" spans="5:6" x14ac:dyDescent="0.25">
      <c r="E1609" s="16">
        <f t="shared" ca="1" si="50"/>
        <v>0.70437332542601216</v>
      </c>
      <c r="F1609" s="16">
        <f t="shared" ca="1" si="51"/>
        <v>34.364383045196391</v>
      </c>
    </row>
    <row r="1610" spans="5:6" x14ac:dyDescent="0.25">
      <c r="E1610" s="16">
        <f t="shared" ca="1" si="50"/>
        <v>0.76218166107040652</v>
      </c>
      <c r="F1610" s="16">
        <f t="shared" ca="1" si="51"/>
        <v>40.990401117989052</v>
      </c>
    </row>
    <row r="1611" spans="5:6" x14ac:dyDescent="0.25">
      <c r="E1611" s="16">
        <f t="shared" ca="1" si="50"/>
        <v>0.33124307346764903</v>
      </c>
      <c r="F1611" s="16">
        <f t="shared" ca="1" si="51"/>
        <v>12.981389392685653</v>
      </c>
    </row>
    <row r="1612" spans="5:6" x14ac:dyDescent="0.25">
      <c r="E1612" s="16">
        <f t="shared" ca="1" si="50"/>
        <v>0.34910812332587071</v>
      </c>
      <c r="F1612" s="16">
        <f t="shared" ca="1" si="51"/>
        <v>13.629963021543753</v>
      </c>
    </row>
    <row r="1613" spans="5:6" x14ac:dyDescent="0.25">
      <c r="E1613" s="16">
        <f t="shared" ca="1" si="50"/>
        <v>0.37586302096471935</v>
      </c>
      <c r="F1613" s="16">
        <f t="shared" ca="1" si="51"/>
        <v>14.638217429928551</v>
      </c>
    </row>
    <row r="1614" spans="5:6" x14ac:dyDescent="0.25">
      <c r="E1614" s="16">
        <f t="shared" ca="1" si="50"/>
        <v>0.45763998169378672</v>
      </c>
      <c r="F1614" s="16">
        <f t="shared" ca="1" si="51"/>
        <v>18.058542996003023</v>
      </c>
    </row>
    <row r="1615" spans="5:6" x14ac:dyDescent="0.25">
      <c r="E1615" s="16">
        <f t="shared" ca="1" si="50"/>
        <v>0.16517032246182017</v>
      </c>
      <c r="F1615" s="16">
        <f t="shared" ca="1" si="51"/>
        <v>7.5880302094318788</v>
      </c>
    </row>
    <row r="1616" spans="5:6" x14ac:dyDescent="0.25">
      <c r="E1616" s="16">
        <f t="shared" ca="1" si="50"/>
        <v>0.93829362758673718</v>
      </c>
      <c r="F1616" s="16">
        <f t="shared" ca="1" si="51"/>
        <v>93.747579298480517</v>
      </c>
    </row>
    <row r="1617" spans="5:6" x14ac:dyDescent="0.25">
      <c r="E1617" s="16">
        <f t="shared" ca="1" si="50"/>
        <v>3.6816391831419715E-2</v>
      </c>
      <c r="F1617" s="16">
        <f t="shared" ca="1" si="51"/>
        <v>3.3572143199105735</v>
      </c>
    </row>
    <row r="1618" spans="5:6" x14ac:dyDescent="0.25">
      <c r="E1618" s="16">
        <f t="shared" ca="1" si="50"/>
        <v>0.59684337074969362</v>
      </c>
      <c r="F1618" s="16">
        <f t="shared" ca="1" si="51"/>
        <v>25.666455653181924</v>
      </c>
    </row>
    <row r="1619" spans="5:6" x14ac:dyDescent="0.25">
      <c r="E1619" s="16">
        <f t="shared" ca="1" si="50"/>
        <v>0.1296241393490799</v>
      </c>
      <c r="F1619" s="16">
        <f t="shared" ca="1" si="51"/>
        <v>6.5001831262836953</v>
      </c>
    </row>
    <row r="1620" spans="5:6" x14ac:dyDescent="0.25">
      <c r="E1620" s="16">
        <f t="shared" ca="1" si="50"/>
        <v>0.89935740054554658</v>
      </c>
      <c r="F1620" s="16">
        <f t="shared" ca="1" si="51"/>
        <v>72.088789836727187</v>
      </c>
    </row>
    <row r="1621" spans="5:6" x14ac:dyDescent="0.25">
      <c r="E1621" s="16">
        <f t="shared" ca="1" si="50"/>
        <v>0.74932644223739364</v>
      </c>
      <c r="F1621" s="16">
        <f t="shared" ca="1" si="51"/>
        <v>39.34510878574892</v>
      </c>
    </row>
    <row r="1622" spans="5:6" x14ac:dyDescent="0.25">
      <c r="E1622" s="16">
        <f t="shared" ca="1" si="50"/>
        <v>0.1750722926721856</v>
      </c>
      <c r="F1622" s="16">
        <f t="shared" ca="1" si="51"/>
        <v>7.8907494732448153</v>
      </c>
    </row>
    <row r="1623" spans="5:6" x14ac:dyDescent="0.25">
      <c r="E1623" s="16">
        <f t="shared" ca="1" si="50"/>
        <v>0.36770521595689709</v>
      </c>
      <c r="F1623" s="16">
        <f t="shared" ca="1" si="51"/>
        <v>14.3258083716714</v>
      </c>
    </row>
    <row r="1624" spans="5:6" x14ac:dyDescent="0.25">
      <c r="E1624" s="16">
        <f t="shared" ca="1" si="50"/>
        <v>0.73330821761959497</v>
      </c>
      <c r="F1624" s="16">
        <f t="shared" ca="1" si="51"/>
        <v>37.444105059581197</v>
      </c>
    </row>
    <row r="1625" spans="5:6" x14ac:dyDescent="0.25">
      <c r="E1625" s="16">
        <f t="shared" ca="1" si="50"/>
        <v>4.9082385894670066E-2</v>
      </c>
      <c r="F1625" s="16">
        <f t="shared" ca="1" si="51"/>
        <v>3.8427311446438117</v>
      </c>
    </row>
    <row r="1626" spans="5:6" x14ac:dyDescent="0.25">
      <c r="E1626" s="16">
        <f t="shared" ca="1" si="50"/>
        <v>0.17364844814702907</v>
      </c>
      <c r="F1626" s="16">
        <f t="shared" ca="1" si="51"/>
        <v>7.8471833335440415</v>
      </c>
    </row>
    <row r="1627" spans="5:6" x14ac:dyDescent="0.25">
      <c r="E1627" s="16">
        <f t="shared" ca="1" si="50"/>
        <v>0.13178265237937503</v>
      </c>
      <c r="F1627" s="16">
        <f t="shared" ca="1" si="51"/>
        <v>6.5665990250463828</v>
      </c>
    </row>
    <row r="1628" spans="5:6" x14ac:dyDescent="0.25">
      <c r="E1628" s="16">
        <f t="shared" ca="1" si="50"/>
        <v>0.63761487357273172</v>
      </c>
      <c r="F1628" s="16">
        <f t="shared" ca="1" si="51"/>
        <v>28.562386259903683</v>
      </c>
    </row>
    <row r="1629" spans="5:6" x14ac:dyDescent="0.25">
      <c r="E1629" s="16">
        <f t="shared" ca="1" si="50"/>
        <v>0.58870446408286492</v>
      </c>
      <c r="F1629" s="16">
        <f t="shared" ca="1" si="51"/>
        <v>25.133802121774693</v>
      </c>
    </row>
    <row r="1630" spans="5:6" x14ac:dyDescent="0.25">
      <c r="E1630" s="16">
        <f t="shared" ca="1" si="50"/>
        <v>0.41202023431752544</v>
      </c>
      <c r="F1630" s="16">
        <f t="shared" ca="1" si="51"/>
        <v>16.081165825512038</v>
      </c>
    </row>
    <row r="1631" spans="5:6" x14ac:dyDescent="0.25">
      <c r="E1631" s="16">
        <f t="shared" ca="1" si="50"/>
        <v>0.55117303111937777</v>
      </c>
      <c r="F1631" s="16">
        <f t="shared" ca="1" si="51"/>
        <v>22.842562300402353</v>
      </c>
    </row>
    <row r="1632" spans="5:6" x14ac:dyDescent="0.25">
      <c r="E1632" s="16">
        <f t="shared" ca="1" si="50"/>
        <v>0.7367587566005791</v>
      </c>
      <c r="F1632" s="16">
        <f t="shared" ca="1" si="51"/>
        <v>37.840677544525612</v>
      </c>
    </row>
    <row r="1633" spans="5:6" x14ac:dyDescent="0.25">
      <c r="E1633" s="16">
        <f t="shared" ca="1" si="50"/>
        <v>0.98795503238468096</v>
      </c>
      <c r="F1633" s="16">
        <f t="shared" ca="1" si="51"/>
        <v>191.65403923484587</v>
      </c>
    </row>
    <row r="1634" spans="5:6" x14ac:dyDescent="0.25">
      <c r="E1634" s="16">
        <f t="shared" ca="1" si="50"/>
        <v>1.034029726911978E-2</v>
      </c>
      <c r="F1634" s="16">
        <f t="shared" ca="1" si="51"/>
        <v>1.9862225226735966</v>
      </c>
    </row>
    <row r="1635" spans="5:6" x14ac:dyDescent="0.25">
      <c r="E1635" s="16">
        <f t="shared" ca="1" si="50"/>
        <v>0.81022242316631654</v>
      </c>
      <c r="F1635" s="16">
        <f t="shared" ca="1" si="51"/>
        <v>48.36208964880062</v>
      </c>
    </row>
    <row r="1636" spans="5:6" x14ac:dyDescent="0.25">
      <c r="E1636" s="16">
        <f t="shared" ca="1" si="50"/>
        <v>0.9376900295985352</v>
      </c>
      <c r="F1636" s="16">
        <f t="shared" ca="1" si="51"/>
        <v>93.285766225252942</v>
      </c>
    </row>
    <row r="1637" spans="5:6" x14ac:dyDescent="0.25">
      <c r="E1637" s="16">
        <f t="shared" ca="1" si="50"/>
        <v>0.12164322026656293</v>
      </c>
      <c r="F1637" s="16">
        <f t="shared" ca="1" si="51"/>
        <v>6.2537941796912877</v>
      </c>
    </row>
    <row r="1638" spans="5:6" x14ac:dyDescent="0.25">
      <c r="E1638" s="16">
        <f t="shared" ca="1" si="50"/>
        <v>0.70128086798335643</v>
      </c>
      <c r="F1638" s="16">
        <f t="shared" ca="1" si="51"/>
        <v>34.058784688886902</v>
      </c>
    </row>
    <row r="1639" spans="5:6" x14ac:dyDescent="0.25">
      <c r="E1639" s="16">
        <f t="shared" ca="1" si="50"/>
        <v>9.8800829441978655E-2</v>
      </c>
      <c r="F1639" s="16">
        <f t="shared" ca="1" si="51"/>
        <v>5.5377337228132735</v>
      </c>
    </row>
    <row r="1640" spans="5:6" x14ac:dyDescent="0.25">
      <c r="E1640" s="16">
        <f t="shared" ca="1" si="50"/>
        <v>0.57580604884628006</v>
      </c>
      <c r="F1640" s="16">
        <f t="shared" ca="1" si="51"/>
        <v>24.317001343706462</v>
      </c>
    </row>
    <row r="1641" spans="5:6" x14ac:dyDescent="0.25">
      <c r="E1641" s="16">
        <f t="shared" ca="1" si="50"/>
        <v>0.41898626963151031</v>
      </c>
      <c r="F1641" s="16">
        <f t="shared" ca="1" si="51"/>
        <v>16.371016332337938</v>
      </c>
    </row>
    <row r="1642" spans="5:6" x14ac:dyDescent="0.25">
      <c r="E1642" s="16">
        <f t="shared" ca="1" si="50"/>
        <v>0.86006013835141992</v>
      </c>
      <c r="F1642" s="16">
        <f t="shared" ca="1" si="51"/>
        <v>59.180350634277843</v>
      </c>
    </row>
    <row r="1643" spans="5:6" x14ac:dyDescent="0.25">
      <c r="E1643" s="16">
        <f t="shared" ca="1" si="50"/>
        <v>0.79779046117869901</v>
      </c>
      <c r="F1643" s="16">
        <f t="shared" ca="1" si="51"/>
        <v>46.235826603777618</v>
      </c>
    </row>
    <row r="1644" spans="5:6" x14ac:dyDescent="0.25">
      <c r="E1644" s="16">
        <f t="shared" ca="1" si="50"/>
        <v>0.85982181320304563</v>
      </c>
      <c r="F1644" s="16">
        <f t="shared" ca="1" si="51"/>
        <v>59.117035002304689</v>
      </c>
    </row>
    <row r="1645" spans="5:6" x14ac:dyDescent="0.25">
      <c r="E1645" s="16">
        <f t="shared" ca="1" si="50"/>
        <v>0.4963442902539853</v>
      </c>
      <c r="F1645" s="16">
        <f t="shared" ca="1" si="51"/>
        <v>19.902321164092015</v>
      </c>
    </row>
    <row r="1646" spans="5:6" x14ac:dyDescent="0.25">
      <c r="E1646" s="16">
        <f t="shared" ca="1" si="50"/>
        <v>0.70532677826437629</v>
      </c>
      <c r="F1646" s="16">
        <f t="shared" ca="1" si="51"/>
        <v>34.459453108323082</v>
      </c>
    </row>
    <row r="1647" spans="5:6" x14ac:dyDescent="0.25">
      <c r="E1647" s="16">
        <f t="shared" ca="1" si="50"/>
        <v>0.45975993926234848</v>
      </c>
      <c r="F1647" s="16">
        <f t="shared" ca="1" si="51"/>
        <v>18.15528087178313</v>
      </c>
    </row>
    <row r="1648" spans="5:6" x14ac:dyDescent="0.25">
      <c r="E1648" s="16">
        <f t="shared" ca="1" si="50"/>
        <v>0.56534966909567241</v>
      </c>
      <c r="F1648" s="16">
        <f t="shared" ca="1" si="51"/>
        <v>23.678012107353226</v>
      </c>
    </row>
    <row r="1649" spans="5:6" x14ac:dyDescent="0.25">
      <c r="E1649" s="16">
        <f t="shared" ca="1" si="50"/>
        <v>0.91285706986506465</v>
      </c>
      <c r="F1649" s="16">
        <f t="shared" ca="1" si="51"/>
        <v>78.144573889515186</v>
      </c>
    </row>
    <row r="1650" spans="5:6" x14ac:dyDescent="0.25">
      <c r="E1650" s="16">
        <f t="shared" ca="1" si="50"/>
        <v>0.62405358248998166</v>
      </c>
      <c r="F1650" s="16">
        <f t="shared" ca="1" si="51"/>
        <v>27.553911265190177</v>
      </c>
    </row>
    <row r="1651" spans="5:6" x14ac:dyDescent="0.25">
      <c r="E1651" s="16">
        <f t="shared" ca="1" si="50"/>
        <v>0.12550662882711827</v>
      </c>
      <c r="F1651" s="16">
        <f t="shared" ca="1" si="51"/>
        <v>6.3732418062986502</v>
      </c>
    </row>
    <row r="1652" spans="5:6" x14ac:dyDescent="0.25">
      <c r="E1652" s="16">
        <f t="shared" ca="1" si="50"/>
        <v>0.54511797848336185</v>
      </c>
      <c r="F1652" s="16">
        <f t="shared" ca="1" si="51"/>
        <v>22.49596971236523</v>
      </c>
    </row>
    <row r="1653" spans="5:6" x14ac:dyDescent="0.25">
      <c r="E1653" s="16">
        <f t="shared" ca="1" si="50"/>
        <v>0.9410795920335201</v>
      </c>
      <c r="F1653" s="16">
        <f t="shared" ca="1" si="51"/>
        <v>95.95708073385137</v>
      </c>
    </row>
    <row r="1654" spans="5:6" x14ac:dyDescent="0.25">
      <c r="E1654" s="16">
        <f t="shared" ca="1" si="50"/>
        <v>0.89894580997532114</v>
      </c>
      <c r="F1654" s="16">
        <f t="shared" ca="1" si="51"/>
        <v>71.920956861741331</v>
      </c>
    </row>
    <row r="1655" spans="5:6" x14ac:dyDescent="0.25">
      <c r="E1655" s="16">
        <f t="shared" ca="1" si="50"/>
        <v>0.27250004426478758</v>
      </c>
      <c r="F1655" s="16">
        <f t="shared" ca="1" si="51"/>
        <v>10.965244921896728</v>
      </c>
    </row>
    <row r="1656" spans="5:6" x14ac:dyDescent="0.25">
      <c r="E1656" s="16">
        <f t="shared" ca="1" si="50"/>
        <v>0.53094583580261134</v>
      </c>
      <c r="F1656" s="16">
        <f t="shared" ca="1" si="51"/>
        <v>21.70727942165454</v>
      </c>
    </row>
    <row r="1657" spans="5:6" x14ac:dyDescent="0.25">
      <c r="E1657" s="16">
        <f t="shared" ca="1" si="50"/>
        <v>0.46241059195231315</v>
      </c>
      <c r="F1657" s="16">
        <f t="shared" ca="1" si="51"/>
        <v>18.27689100628443</v>
      </c>
    </row>
    <row r="1658" spans="5:6" x14ac:dyDescent="0.25">
      <c r="E1658" s="16">
        <f t="shared" ca="1" si="50"/>
        <v>3.0972007298942117E-2</v>
      </c>
      <c r="F1658" s="16">
        <f t="shared" ca="1" si="51"/>
        <v>3.1059006185626137</v>
      </c>
    </row>
    <row r="1659" spans="5:6" x14ac:dyDescent="0.25">
      <c r="E1659" s="16">
        <f t="shared" ca="1" si="50"/>
        <v>0.6388165365814279</v>
      </c>
      <c r="F1659" s="16">
        <f t="shared" ca="1" si="51"/>
        <v>28.654119925914362</v>
      </c>
    </row>
    <row r="1660" spans="5:6" x14ac:dyDescent="0.25">
      <c r="E1660" s="16">
        <f t="shared" ca="1" si="50"/>
        <v>0.57154360603668242</v>
      </c>
      <c r="F1660" s="16">
        <f t="shared" ca="1" si="51"/>
        <v>24.054099429548398</v>
      </c>
    </row>
    <row r="1661" spans="5:6" x14ac:dyDescent="0.25">
      <c r="E1661" s="16">
        <f t="shared" ca="1" si="50"/>
        <v>0.65373275055320967</v>
      </c>
      <c r="F1661" s="16">
        <f t="shared" ca="1" si="51"/>
        <v>29.827115703134258</v>
      </c>
    </row>
    <row r="1662" spans="5:6" x14ac:dyDescent="0.25">
      <c r="E1662" s="16">
        <f t="shared" ca="1" si="50"/>
        <v>0.46371407674241882</v>
      </c>
      <c r="F1662" s="16">
        <f t="shared" ca="1" si="51"/>
        <v>18.336963830865045</v>
      </c>
    </row>
    <row r="1663" spans="5:6" x14ac:dyDescent="0.25">
      <c r="E1663" s="16">
        <f t="shared" ca="1" si="50"/>
        <v>0.999295910035507</v>
      </c>
      <c r="F1663" s="16">
        <f t="shared" ca="1" si="51"/>
        <v>489.29674404734226</v>
      </c>
    </row>
    <row r="1664" spans="5:6" x14ac:dyDescent="0.25">
      <c r="E1664" s="16">
        <f t="shared" ca="1" si="50"/>
        <v>0.99509621523394864</v>
      </c>
      <c r="F1664" s="16">
        <f t="shared" ca="1" si="51"/>
        <v>265.74602112756162</v>
      </c>
    </row>
    <row r="1665" spans="5:6" x14ac:dyDescent="0.25">
      <c r="E1665" s="16">
        <f t="shared" ca="1" si="50"/>
        <v>0.357319013456181</v>
      </c>
      <c r="F1665" s="16">
        <f t="shared" ca="1" si="51"/>
        <v>13.934471955284886</v>
      </c>
    </row>
    <row r="1666" spans="5:6" x14ac:dyDescent="0.25">
      <c r="E1666" s="16">
        <f t="shared" ca="1" si="50"/>
        <v>0.80081268810404915</v>
      </c>
      <c r="F1666" s="16">
        <f t="shared" ca="1" si="51"/>
        <v>46.736602715473808</v>
      </c>
    </row>
    <row r="1667" spans="5:6" x14ac:dyDescent="0.25">
      <c r="E1667" s="16">
        <f t="shared" ca="1" si="50"/>
        <v>0.54117103314190795</v>
      </c>
      <c r="F1667" s="16">
        <f t="shared" ca="1" si="51"/>
        <v>22.2732041523373</v>
      </c>
    </row>
    <row r="1668" spans="5:6" x14ac:dyDescent="0.25">
      <c r="E1668" s="16">
        <f t="shared" ref="E1668:E1731" ca="1" si="52">RAND()</f>
        <v>0.60101322233857335</v>
      </c>
      <c r="F1668" s="16">
        <f t="shared" ref="F1668:F1731" ca="1" si="53">_xlfn.LOGNORM.INV(E1668,$C$3,$C$4)</f>
        <v>25.944783776288567</v>
      </c>
    </row>
    <row r="1669" spans="5:6" x14ac:dyDescent="0.25">
      <c r="E1669" s="16">
        <f t="shared" ca="1" si="52"/>
        <v>0.72975354237804746</v>
      </c>
      <c r="F1669" s="16">
        <f t="shared" ca="1" si="53"/>
        <v>37.042569484924272</v>
      </c>
    </row>
    <row r="1670" spans="5:6" x14ac:dyDescent="0.25">
      <c r="E1670" s="16">
        <f t="shared" ca="1" si="52"/>
        <v>0.43512197624304316</v>
      </c>
      <c r="F1670" s="16">
        <f t="shared" ca="1" si="53"/>
        <v>17.058547148648614</v>
      </c>
    </row>
    <row r="1671" spans="5:6" x14ac:dyDescent="0.25">
      <c r="E1671" s="16">
        <f t="shared" ca="1" si="52"/>
        <v>0.94685809247493369</v>
      </c>
      <c r="F1671" s="16">
        <f t="shared" ca="1" si="53"/>
        <v>101.00036556375049</v>
      </c>
    </row>
    <row r="1672" spans="5:6" x14ac:dyDescent="0.25">
      <c r="E1672" s="16">
        <f t="shared" ca="1" si="52"/>
        <v>0.17123731454546787</v>
      </c>
      <c r="F1672" s="16">
        <f t="shared" ca="1" si="53"/>
        <v>7.7734410682901371</v>
      </c>
    </row>
    <row r="1673" spans="5:6" x14ac:dyDescent="0.25">
      <c r="E1673" s="16">
        <f t="shared" ca="1" si="52"/>
        <v>0.42878486696813911</v>
      </c>
      <c r="F1673" s="16">
        <f t="shared" ca="1" si="53"/>
        <v>16.785767476111342</v>
      </c>
    </row>
    <row r="1674" spans="5:6" x14ac:dyDescent="0.25">
      <c r="E1674" s="16">
        <f t="shared" ca="1" si="52"/>
        <v>0.29350502195785999</v>
      </c>
      <c r="F1674" s="16">
        <f t="shared" ca="1" si="53"/>
        <v>11.667720003686359</v>
      </c>
    </row>
    <row r="1675" spans="5:6" x14ac:dyDescent="0.25">
      <c r="E1675" s="16">
        <f t="shared" ca="1" si="52"/>
        <v>0.24277683808517825</v>
      </c>
      <c r="F1675" s="16">
        <f t="shared" ca="1" si="53"/>
        <v>10.000167846051502</v>
      </c>
    </row>
    <row r="1676" spans="5:6" x14ac:dyDescent="0.25">
      <c r="E1676" s="16">
        <f t="shared" ca="1" si="52"/>
        <v>0.97172382822076853</v>
      </c>
      <c r="F1676" s="16">
        <f t="shared" ca="1" si="53"/>
        <v>135.19995443213264</v>
      </c>
    </row>
    <row r="1677" spans="5:6" x14ac:dyDescent="0.25">
      <c r="E1677" s="16">
        <f t="shared" ca="1" si="52"/>
        <v>0.49157285909953108</v>
      </c>
      <c r="F1677" s="16">
        <f t="shared" ca="1" si="53"/>
        <v>19.665674782158078</v>
      </c>
    </row>
    <row r="1678" spans="5:6" x14ac:dyDescent="0.25">
      <c r="E1678" s="16">
        <f t="shared" ca="1" si="52"/>
        <v>0.31729022460926182</v>
      </c>
      <c r="F1678" s="16">
        <f t="shared" ca="1" si="53"/>
        <v>12.487276293574645</v>
      </c>
    </row>
    <row r="1679" spans="5:6" x14ac:dyDescent="0.25">
      <c r="E1679" s="16">
        <f t="shared" ca="1" si="52"/>
        <v>0.4363153763087404</v>
      </c>
      <c r="F1679" s="16">
        <f t="shared" ca="1" si="53"/>
        <v>17.110327331748582</v>
      </c>
    </row>
    <row r="1680" spans="5:6" x14ac:dyDescent="0.25">
      <c r="E1680" s="16">
        <f t="shared" ca="1" si="52"/>
        <v>0.83034456648778066</v>
      </c>
      <c r="F1680" s="16">
        <f t="shared" ca="1" si="53"/>
        <v>52.223248724676971</v>
      </c>
    </row>
    <row r="1681" spans="5:6" x14ac:dyDescent="0.25">
      <c r="E1681" s="16">
        <f t="shared" ca="1" si="52"/>
        <v>0.9661511219972474</v>
      </c>
      <c r="F1681" s="16">
        <f t="shared" ca="1" si="53"/>
        <v>124.83756235572828</v>
      </c>
    </row>
    <row r="1682" spans="5:6" x14ac:dyDescent="0.25">
      <c r="E1682" s="16">
        <f t="shared" ca="1" si="52"/>
        <v>9.1428279822209912E-2</v>
      </c>
      <c r="F1682" s="16">
        <f t="shared" ca="1" si="53"/>
        <v>5.3014955320107982</v>
      </c>
    </row>
    <row r="1683" spans="5:6" x14ac:dyDescent="0.25">
      <c r="E1683" s="16">
        <f t="shared" ca="1" si="52"/>
        <v>0.68694187248453131</v>
      </c>
      <c r="F1683" s="16">
        <f t="shared" ca="1" si="53"/>
        <v>32.694291617101499</v>
      </c>
    </row>
    <row r="1684" spans="5:6" x14ac:dyDescent="0.25">
      <c r="E1684" s="16">
        <f t="shared" ca="1" si="52"/>
        <v>0.88759298352910498</v>
      </c>
      <c r="F1684" s="16">
        <f t="shared" ca="1" si="53"/>
        <v>67.614764807465548</v>
      </c>
    </row>
    <row r="1685" spans="5:6" x14ac:dyDescent="0.25">
      <c r="E1685" s="16">
        <f t="shared" ca="1" si="52"/>
        <v>0.17634102322096801</v>
      </c>
      <c r="F1685" s="16">
        <f t="shared" ca="1" si="53"/>
        <v>7.9295827848720331</v>
      </c>
    </row>
    <row r="1686" spans="5:6" x14ac:dyDescent="0.25">
      <c r="E1686" s="16">
        <f t="shared" ca="1" si="52"/>
        <v>0.54555961960302701</v>
      </c>
      <c r="F1686" s="16">
        <f t="shared" ca="1" si="53"/>
        <v>22.521049445851421</v>
      </c>
    </row>
    <row r="1687" spans="5:6" x14ac:dyDescent="0.25">
      <c r="E1687" s="16">
        <f t="shared" ca="1" si="52"/>
        <v>0.38492513914933435</v>
      </c>
      <c r="F1687" s="16">
        <f t="shared" ca="1" si="53"/>
        <v>14.990688708541111</v>
      </c>
    </row>
    <row r="1688" spans="5:6" x14ac:dyDescent="0.25">
      <c r="E1688" s="16">
        <f t="shared" ca="1" si="52"/>
        <v>0.43575308184930373</v>
      </c>
      <c r="F1688" s="16">
        <f t="shared" ca="1" si="53"/>
        <v>17.085913667643627</v>
      </c>
    </row>
    <row r="1689" spans="5:6" x14ac:dyDescent="0.25">
      <c r="E1689" s="16">
        <f t="shared" ca="1" si="52"/>
        <v>0.60725873610717185</v>
      </c>
      <c r="F1689" s="16">
        <f t="shared" ca="1" si="53"/>
        <v>26.368798060431001</v>
      </c>
    </row>
    <row r="1690" spans="5:6" x14ac:dyDescent="0.25">
      <c r="E1690" s="16">
        <f t="shared" ca="1" si="52"/>
        <v>0.43235527819465203</v>
      </c>
      <c r="F1690" s="16">
        <f t="shared" ca="1" si="53"/>
        <v>16.939006758184334</v>
      </c>
    </row>
    <row r="1691" spans="5:6" x14ac:dyDescent="0.25">
      <c r="E1691" s="16">
        <f t="shared" ca="1" si="52"/>
        <v>0.55574810890012993</v>
      </c>
      <c r="F1691" s="16">
        <f t="shared" ca="1" si="53"/>
        <v>23.108435146342845</v>
      </c>
    </row>
    <row r="1692" spans="5:6" x14ac:dyDescent="0.25">
      <c r="E1692" s="16">
        <f t="shared" ca="1" si="52"/>
        <v>4.8063436812397442E-2</v>
      </c>
      <c r="F1692" s="16">
        <f t="shared" ca="1" si="53"/>
        <v>3.8040727713661644</v>
      </c>
    </row>
    <row r="1693" spans="5:6" x14ac:dyDescent="0.25">
      <c r="E1693" s="16">
        <f t="shared" ca="1" si="52"/>
        <v>0.4973215016074457</v>
      </c>
      <c r="F1693" s="16">
        <f t="shared" ca="1" si="53"/>
        <v>19.95113332020782</v>
      </c>
    </row>
    <row r="1694" spans="5:6" x14ac:dyDescent="0.25">
      <c r="E1694" s="16">
        <f t="shared" ca="1" si="52"/>
        <v>0.62962376729439018</v>
      </c>
      <c r="F1694" s="16">
        <f t="shared" ca="1" si="53"/>
        <v>27.962296530761883</v>
      </c>
    </row>
    <row r="1695" spans="5:6" x14ac:dyDescent="0.25">
      <c r="E1695" s="16">
        <f t="shared" ca="1" si="52"/>
        <v>0.97176780529145346</v>
      </c>
      <c r="F1695" s="16">
        <f t="shared" ca="1" si="53"/>
        <v>135.2918314385615</v>
      </c>
    </row>
    <row r="1696" spans="5:6" x14ac:dyDescent="0.25">
      <c r="E1696" s="16">
        <f t="shared" ca="1" si="52"/>
        <v>0.18333090951047415</v>
      </c>
      <c r="F1696" s="16">
        <f t="shared" ca="1" si="53"/>
        <v>8.1437932820982279</v>
      </c>
    </row>
    <row r="1697" spans="5:6" x14ac:dyDescent="0.25">
      <c r="E1697" s="16">
        <f t="shared" ca="1" si="52"/>
        <v>0.84809695789504247</v>
      </c>
      <c r="F1697" s="16">
        <f t="shared" ca="1" si="53"/>
        <v>56.165665084619434</v>
      </c>
    </row>
    <row r="1698" spans="5:6" x14ac:dyDescent="0.25">
      <c r="E1698" s="16">
        <f t="shared" ca="1" si="52"/>
        <v>0.57651580507112465</v>
      </c>
      <c r="F1698" s="16">
        <f t="shared" ca="1" si="53"/>
        <v>24.361109056858268</v>
      </c>
    </row>
    <row r="1699" spans="5:6" x14ac:dyDescent="0.25">
      <c r="E1699" s="16">
        <f t="shared" ca="1" si="52"/>
        <v>0.16514087619628481</v>
      </c>
      <c r="F1699" s="16">
        <f t="shared" ca="1" si="53"/>
        <v>7.587130693205931</v>
      </c>
    </row>
    <row r="1700" spans="5:6" x14ac:dyDescent="0.25">
      <c r="E1700" s="16">
        <f t="shared" ca="1" si="52"/>
        <v>0.25631793617596066</v>
      </c>
      <c r="F1700" s="16">
        <f t="shared" ca="1" si="53"/>
        <v>10.435997163674848</v>
      </c>
    </row>
    <row r="1701" spans="5:6" x14ac:dyDescent="0.25">
      <c r="E1701" s="16">
        <f t="shared" ca="1" si="52"/>
        <v>0.89847048692140996</v>
      </c>
      <c r="F1701" s="16">
        <f t="shared" ca="1" si="53"/>
        <v>71.728238426811217</v>
      </c>
    </row>
    <row r="1702" spans="5:6" x14ac:dyDescent="0.25">
      <c r="E1702" s="16">
        <f t="shared" ca="1" si="52"/>
        <v>9.968837195666802E-2</v>
      </c>
      <c r="F1702" s="16">
        <f t="shared" ca="1" si="53"/>
        <v>5.5659670032928457</v>
      </c>
    </row>
    <row r="1703" spans="5:6" x14ac:dyDescent="0.25">
      <c r="E1703" s="16">
        <f t="shared" ca="1" si="52"/>
        <v>0.89154299042703855</v>
      </c>
      <c r="F1703" s="16">
        <f t="shared" ca="1" si="53"/>
        <v>69.046185177747574</v>
      </c>
    </row>
    <row r="1704" spans="5:6" x14ac:dyDescent="0.25">
      <c r="E1704" s="16">
        <f t="shared" ca="1" si="52"/>
        <v>0.85341393838474611</v>
      </c>
      <c r="F1704" s="16">
        <f t="shared" ca="1" si="53"/>
        <v>57.465702039031569</v>
      </c>
    </row>
    <row r="1705" spans="5:6" x14ac:dyDescent="0.25">
      <c r="E1705" s="16">
        <f t="shared" ca="1" si="52"/>
        <v>0.90661608518037085</v>
      </c>
      <c r="F1705" s="16">
        <f t="shared" ca="1" si="53"/>
        <v>75.203762678151023</v>
      </c>
    </row>
    <row r="1706" spans="5:6" x14ac:dyDescent="0.25">
      <c r="E1706" s="16">
        <f t="shared" ca="1" si="52"/>
        <v>0.48420449487062422</v>
      </c>
      <c r="F1706" s="16">
        <f t="shared" ca="1" si="53"/>
        <v>19.305618930265975</v>
      </c>
    </row>
    <row r="1707" spans="5:6" x14ac:dyDescent="0.25">
      <c r="E1707" s="16">
        <f t="shared" ca="1" si="52"/>
        <v>0.7675208016133066</v>
      </c>
      <c r="F1707" s="16">
        <f t="shared" ca="1" si="53"/>
        <v>41.708568113216678</v>
      </c>
    </row>
    <row r="1708" spans="5:6" x14ac:dyDescent="0.25">
      <c r="E1708" s="16">
        <f t="shared" ca="1" si="52"/>
        <v>0.47572251704031088</v>
      </c>
      <c r="F1708" s="16">
        <f t="shared" ca="1" si="53"/>
        <v>18.898976471905968</v>
      </c>
    </row>
    <row r="1709" spans="5:6" x14ac:dyDescent="0.25">
      <c r="E1709" s="16">
        <f t="shared" ca="1" si="52"/>
        <v>0.59182304245479889</v>
      </c>
      <c r="F1709" s="16">
        <f t="shared" ca="1" si="53"/>
        <v>25.336271720204941</v>
      </c>
    </row>
    <row r="1710" spans="5:6" x14ac:dyDescent="0.25">
      <c r="E1710" s="16">
        <f t="shared" ca="1" si="52"/>
        <v>5.890581769666503E-2</v>
      </c>
      <c r="F1710" s="16">
        <f t="shared" ca="1" si="53"/>
        <v>4.2037405482937933</v>
      </c>
    </row>
    <row r="1711" spans="5:6" x14ac:dyDescent="0.25">
      <c r="E1711" s="16">
        <f t="shared" ca="1" si="52"/>
        <v>0.22727801313410012</v>
      </c>
      <c r="F1711" s="16">
        <f t="shared" ca="1" si="53"/>
        <v>9.5082413206898071</v>
      </c>
    </row>
    <row r="1712" spans="5:6" x14ac:dyDescent="0.25">
      <c r="E1712" s="16">
        <f t="shared" ca="1" si="52"/>
        <v>2.3884624313820213E-3</v>
      </c>
      <c r="F1712" s="16">
        <f t="shared" ca="1" si="53"/>
        <v>1.1951790706416867</v>
      </c>
    </row>
    <row r="1713" spans="5:6" x14ac:dyDescent="0.25">
      <c r="E1713" s="16">
        <f t="shared" ca="1" si="52"/>
        <v>0.91289713262062044</v>
      </c>
      <c r="F1713" s="16">
        <f t="shared" ca="1" si="53"/>
        <v>78.164327426125851</v>
      </c>
    </row>
    <row r="1714" spans="5:6" x14ac:dyDescent="0.25">
      <c r="E1714" s="16">
        <f t="shared" ca="1" si="52"/>
        <v>0.93094647685014753</v>
      </c>
      <c r="F1714" s="16">
        <f t="shared" ca="1" si="53"/>
        <v>88.488904984720477</v>
      </c>
    </row>
    <row r="1715" spans="5:6" x14ac:dyDescent="0.25">
      <c r="E1715" s="16">
        <f t="shared" ca="1" si="52"/>
        <v>0.46178322397959903</v>
      </c>
      <c r="F1715" s="16">
        <f t="shared" ca="1" si="53"/>
        <v>18.248041545155445</v>
      </c>
    </row>
    <row r="1716" spans="5:6" x14ac:dyDescent="0.25">
      <c r="E1716" s="16">
        <f t="shared" ca="1" si="52"/>
        <v>0.14608822951788825</v>
      </c>
      <c r="F1716" s="16">
        <f t="shared" ca="1" si="53"/>
        <v>7.0051173890870206</v>
      </c>
    </row>
    <row r="1717" spans="5:6" x14ac:dyDescent="0.25">
      <c r="E1717" s="16">
        <f t="shared" ca="1" si="52"/>
        <v>0.35340931172519452</v>
      </c>
      <c r="F1717" s="16">
        <f t="shared" ca="1" si="53"/>
        <v>13.788953613464908</v>
      </c>
    </row>
    <row r="1718" spans="5:6" x14ac:dyDescent="0.25">
      <c r="E1718" s="16">
        <f t="shared" ca="1" si="52"/>
        <v>0.99896844592554923</v>
      </c>
      <c r="F1718" s="16">
        <f t="shared" ca="1" si="53"/>
        <v>437.4638121798838</v>
      </c>
    </row>
    <row r="1719" spans="5:6" x14ac:dyDescent="0.25">
      <c r="E1719" s="16">
        <f t="shared" ca="1" si="52"/>
        <v>0.82348763787345203</v>
      </c>
      <c r="F1719" s="16">
        <f t="shared" ca="1" si="53"/>
        <v>50.842789097087454</v>
      </c>
    </row>
    <row r="1720" spans="5:6" x14ac:dyDescent="0.25">
      <c r="E1720" s="16">
        <f t="shared" ca="1" si="52"/>
        <v>0.2164416552557451</v>
      </c>
      <c r="F1720" s="16">
        <f t="shared" ca="1" si="53"/>
        <v>9.1681245712398702</v>
      </c>
    </row>
    <row r="1721" spans="5:6" x14ac:dyDescent="0.25">
      <c r="E1721" s="16">
        <f t="shared" ca="1" si="52"/>
        <v>0.8295556865969872</v>
      </c>
      <c r="F1721" s="16">
        <f t="shared" ca="1" si="53"/>
        <v>52.060729569512461</v>
      </c>
    </row>
    <row r="1722" spans="5:6" x14ac:dyDescent="0.25">
      <c r="E1722" s="16">
        <f t="shared" ca="1" si="52"/>
        <v>0.87642716860615888</v>
      </c>
      <c r="F1722" s="16">
        <f t="shared" ca="1" si="53"/>
        <v>63.899412229181557</v>
      </c>
    </row>
    <row r="1723" spans="5:6" x14ac:dyDescent="0.25">
      <c r="E1723" s="16">
        <f t="shared" ca="1" si="52"/>
        <v>0.35144650997294724</v>
      </c>
      <c r="F1723" s="16">
        <f t="shared" ca="1" si="53"/>
        <v>13.716258529080061</v>
      </c>
    </row>
    <row r="1724" spans="5:6" x14ac:dyDescent="0.25">
      <c r="E1724" s="16">
        <f t="shared" ca="1" si="52"/>
        <v>0.53035224768406153</v>
      </c>
      <c r="F1724" s="16">
        <f t="shared" ca="1" si="53"/>
        <v>21.67490956816528</v>
      </c>
    </row>
    <row r="1725" spans="5:6" x14ac:dyDescent="0.25">
      <c r="E1725" s="16">
        <f t="shared" ca="1" si="52"/>
        <v>0.23066738986163171</v>
      </c>
      <c r="F1725" s="16">
        <f t="shared" ca="1" si="53"/>
        <v>9.6152393836391532</v>
      </c>
    </row>
    <row r="1726" spans="5:6" x14ac:dyDescent="0.25">
      <c r="E1726" s="16">
        <f t="shared" ca="1" si="52"/>
        <v>0.12984921095567148</v>
      </c>
      <c r="F1726" s="16">
        <f t="shared" ca="1" si="53"/>
        <v>6.5071123478928561</v>
      </c>
    </row>
    <row r="1727" spans="5:6" x14ac:dyDescent="0.25">
      <c r="E1727" s="16">
        <f t="shared" ca="1" si="52"/>
        <v>0.28940173798348412</v>
      </c>
      <c r="F1727" s="16">
        <f t="shared" ca="1" si="53"/>
        <v>11.529012489503648</v>
      </c>
    </row>
    <row r="1728" spans="5:6" x14ac:dyDescent="0.25">
      <c r="E1728" s="16">
        <f t="shared" ca="1" si="52"/>
        <v>0.32211269356078576</v>
      </c>
      <c r="F1728" s="16">
        <f t="shared" ca="1" si="53"/>
        <v>12.656879319987068</v>
      </c>
    </row>
    <row r="1729" spans="5:6" x14ac:dyDescent="0.25">
      <c r="E1729" s="16">
        <f t="shared" ca="1" si="52"/>
        <v>0.32593974526492453</v>
      </c>
      <c r="F1729" s="16">
        <f t="shared" ca="1" si="53"/>
        <v>12.792349416883688</v>
      </c>
    </row>
    <row r="1730" spans="5:6" x14ac:dyDescent="0.25">
      <c r="E1730" s="16">
        <f t="shared" ca="1" si="52"/>
        <v>0.82289486553997238</v>
      </c>
      <c r="F1730" s="16">
        <f t="shared" ca="1" si="53"/>
        <v>50.726763939923408</v>
      </c>
    </row>
    <row r="1731" spans="5:6" x14ac:dyDescent="0.25">
      <c r="E1731" s="16">
        <f t="shared" ca="1" si="52"/>
        <v>0.85827627401784123</v>
      </c>
      <c r="F1731" s="16">
        <f t="shared" ca="1" si="53"/>
        <v>58.709823775691746</v>
      </c>
    </row>
    <row r="1732" spans="5:6" x14ac:dyDescent="0.25">
      <c r="E1732" s="16">
        <f t="shared" ref="E1732:E1795" ca="1" si="54">RAND()</f>
        <v>0.12093193190845519</v>
      </c>
      <c r="F1732" s="16">
        <f t="shared" ref="F1732:F1795" ca="1" si="55">_xlfn.LOGNORM.INV(E1732,$C$3,$C$4)</f>
        <v>6.2317627409521164</v>
      </c>
    </row>
    <row r="1733" spans="5:6" x14ac:dyDescent="0.25">
      <c r="E1733" s="16">
        <f t="shared" ca="1" si="54"/>
        <v>0.4451143960894115</v>
      </c>
      <c r="F1733" s="16">
        <f t="shared" ca="1" si="55"/>
        <v>17.496227571449769</v>
      </c>
    </row>
    <row r="1734" spans="5:6" x14ac:dyDescent="0.25">
      <c r="E1734" s="16">
        <f t="shared" ca="1" si="54"/>
        <v>0.49004765550795959</v>
      </c>
      <c r="F1734" s="16">
        <f t="shared" ca="1" si="55"/>
        <v>19.59061419122126</v>
      </c>
    </row>
    <row r="1735" spans="5:6" x14ac:dyDescent="0.25">
      <c r="E1735" s="16">
        <f t="shared" ca="1" si="54"/>
        <v>0.70889873394876268</v>
      </c>
      <c r="F1735" s="16">
        <f t="shared" ca="1" si="55"/>
        <v>34.819248744831157</v>
      </c>
    </row>
    <row r="1736" spans="5:6" x14ac:dyDescent="0.25">
      <c r="E1736" s="16">
        <f t="shared" ca="1" si="54"/>
        <v>0.93048329353193637</v>
      </c>
      <c r="F1736" s="16">
        <f t="shared" ca="1" si="55"/>
        <v>88.181756731145214</v>
      </c>
    </row>
    <row r="1737" spans="5:6" x14ac:dyDescent="0.25">
      <c r="E1737" s="16">
        <f t="shared" ca="1" si="54"/>
        <v>0.27038053287401365</v>
      </c>
      <c r="F1737" s="16">
        <f t="shared" ca="1" si="55"/>
        <v>10.895365139541319</v>
      </c>
    </row>
    <row r="1738" spans="5:6" x14ac:dyDescent="0.25">
      <c r="E1738" s="16">
        <f t="shared" ca="1" si="54"/>
        <v>0.58406643800136249</v>
      </c>
      <c r="F1738" s="16">
        <f t="shared" ca="1" si="55"/>
        <v>24.836330643131216</v>
      </c>
    </row>
    <row r="1739" spans="5:6" x14ac:dyDescent="0.25">
      <c r="E1739" s="16">
        <f t="shared" ca="1" si="54"/>
        <v>0.66589324998285782</v>
      </c>
      <c r="F1739" s="16">
        <f t="shared" ca="1" si="55"/>
        <v>30.833481511691442</v>
      </c>
    </row>
    <row r="1740" spans="5:6" x14ac:dyDescent="0.25">
      <c r="E1740" s="16">
        <f t="shared" ca="1" si="54"/>
        <v>0.92660729092475147</v>
      </c>
      <c r="F1740" s="16">
        <f t="shared" ca="1" si="55"/>
        <v>85.71090301032666</v>
      </c>
    </row>
    <row r="1741" spans="5:6" x14ac:dyDescent="0.25">
      <c r="E1741" s="16">
        <f t="shared" ca="1" si="54"/>
        <v>6.2212548531992207E-2</v>
      </c>
      <c r="F1741" s="16">
        <f t="shared" ca="1" si="55"/>
        <v>4.321220753315175</v>
      </c>
    </row>
    <row r="1742" spans="5:6" x14ac:dyDescent="0.25">
      <c r="E1742" s="16">
        <f t="shared" ca="1" si="54"/>
        <v>0.73333570099510714</v>
      </c>
      <c r="F1742" s="16">
        <f t="shared" ca="1" si="55"/>
        <v>37.44723699865667</v>
      </c>
    </row>
    <row r="1743" spans="5:6" x14ac:dyDescent="0.25">
      <c r="E1743" s="16">
        <f t="shared" ca="1" si="54"/>
        <v>0.88429405136960382</v>
      </c>
      <c r="F1743" s="16">
        <f t="shared" ca="1" si="55"/>
        <v>66.468607997305213</v>
      </c>
    </row>
    <row r="1744" spans="5:6" x14ac:dyDescent="0.25">
      <c r="E1744" s="16">
        <f t="shared" ca="1" si="54"/>
        <v>0.23206534850855043</v>
      </c>
      <c r="F1744" s="16">
        <f t="shared" ca="1" si="55"/>
        <v>9.659461991250808</v>
      </c>
    </row>
    <row r="1745" spans="5:6" x14ac:dyDescent="0.25">
      <c r="E1745" s="16">
        <f t="shared" ca="1" si="54"/>
        <v>5.7974888416215675E-3</v>
      </c>
      <c r="F1745" s="16">
        <f t="shared" ca="1" si="55"/>
        <v>1.6092418145920033</v>
      </c>
    </row>
    <row r="1746" spans="5:6" x14ac:dyDescent="0.25">
      <c r="E1746" s="16">
        <f t="shared" ca="1" si="54"/>
        <v>0.50460946396996087</v>
      </c>
      <c r="F1746" s="16">
        <f t="shared" ca="1" si="55"/>
        <v>20.318960599669339</v>
      </c>
    </row>
    <row r="1747" spans="5:6" x14ac:dyDescent="0.25">
      <c r="E1747" s="16">
        <f t="shared" ca="1" si="54"/>
        <v>0.12334584663119152</v>
      </c>
      <c r="F1747" s="16">
        <f t="shared" ca="1" si="55"/>
        <v>6.3064793787867872</v>
      </c>
    </row>
    <row r="1748" spans="5:6" x14ac:dyDescent="0.25">
      <c r="E1748" s="16">
        <f t="shared" ca="1" si="54"/>
        <v>0.69714389420088996</v>
      </c>
      <c r="F1748" s="16">
        <f t="shared" ca="1" si="55"/>
        <v>33.656412635406781</v>
      </c>
    </row>
    <row r="1749" spans="5:6" x14ac:dyDescent="0.25">
      <c r="E1749" s="16">
        <f t="shared" ca="1" si="54"/>
        <v>0.92153818455384706</v>
      </c>
      <c r="F1749" s="16">
        <f t="shared" ca="1" si="55"/>
        <v>82.722717134176037</v>
      </c>
    </row>
    <row r="1750" spans="5:6" x14ac:dyDescent="0.25">
      <c r="E1750" s="16">
        <f t="shared" ca="1" si="54"/>
        <v>0.68113790533057372</v>
      </c>
      <c r="F1750" s="16">
        <f t="shared" ca="1" si="55"/>
        <v>32.16513619152915</v>
      </c>
    </row>
    <row r="1751" spans="5:6" x14ac:dyDescent="0.25">
      <c r="E1751" s="16">
        <f t="shared" ca="1" si="54"/>
        <v>0.16743491091446516</v>
      </c>
      <c r="F1751" s="16">
        <f t="shared" ca="1" si="55"/>
        <v>7.6572176358698965</v>
      </c>
    </row>
    <row r="1752" spans="5:6" x14ac:dyDescent="0.25">
      <c r="E1752" s="16">
        <f t="shared" ca="1" si="54"/>
        <v>0.68068386039879181</v>
      </c>
      <c r="F1752" s="16">
        <f t="shared" ca="1" si="55"/>
        <v>32.124274480526509</v>
      </c>
    </row>
    <row r="1753" spans="5:6" x14ac:dyDescent="0.25">
      <c r="E1753" s="16">
        <f t="shared" ca="1" si="54"/>
        <v>0.88230095144916976</v>
      </c>
      <c r="F1753" s="16">
        <f t="shared" ca="1" si="55"/>
        <v>65.796583672412794</v>
      </c>
    </row>
    <row r="1754" spans="5:6" x14ac:dyDescent="0.25">
      <c r="E1754" s="16">
        <f t="shared" ca="1" si="54"/>
        <v>0.72761770980435148</v>
      </c>
      <c r="F1754" s="16">
        <f t="shared" ca="1" si="55"/>
        <v>36.804636206776117</v>
      </c>
    </row>
    <row r="1755" spans="5:6" x14ac:dyDescent="0.25">
      <c r="E1755" s="16">
        <f t="shared" ca="1" si="54"/>
        <v>0.70709918777482861</v>
      </c>
      <c r="F1755" s="16">
        <f t="shared" ca="1" si="55"/>
        <v>34.637262554398113</v>
      </c>
    </row>
    <row r="1756" spans="5:6" x14ac:dyDescent="0.25">
      <c r="E1756" s="16">
        <f t="shared" ca="1" si="54"/>
        <v>0.39476111277305936</v>
      </c>
      <c r="F1756" s="16">
        <f t="shared" ca="1" si="55"/>
        <v>15.380014688911414</v>
      </c>
    </row>
    <row r="1757" spans="5:6" x14ac:dyDescent="0.25">
      <c r="E1757" s="16">
        <f t="shared" ca="1" si="54"/>
        <v>0.88648076906517315</v>
      </c>
      <c r="F1757" s="16">
        <f t="shared" ca="1" si="55"/>
        <v>67.223499379062346</v>
      </c>
    </row>
    <row r="1758" spans="5:6" x14ac:dyDescent="0.25">
      <c r="E1758" s="16">
        <f t="shared" ca="1" si="54"/>
        <v>0.56239126565382691</v>
      </c>
      <c r="F1758" s="16">
        <f t="shared" ca="1" si="55"/>
        <v>23.500806521560236</v>
      </c>
    </row>
    <row r="1759" spans="5:6" x14ac:dyDescent="0.25">
      <c r="E1759" s="16">
        <f t="shared" ca="1" si="54"/>
        <v>0.94778713256276492</v>
      </c>
      <c r="F1759" s="16">
        <f t="shared" ca="1" si="55"/>
        <v>101.87699080921564</v>
      </c>
    </row>
    <row r="1760" spans="5:6" x14ac:dyDescent="0.25">
      <c r="E1760" s="16">
        <f t="shared" ca="1" si="54"/>
        <v>0.55228781219179379</v>
      </c>
      <c r="F1760" s="16">
        <f t="shared" ca="1" si="55"/>
        <v>22.907024972087672</v>
      </c>
    </row>
    <row r="1761" spans="5:6" x14ac:dyDescent="0.25">
      <c r="E1761" s="16">
        <f t="shared" ca="1" si="54"/>
        <v>0.74823926751131531</v>
      </c>
      <c r="F1761" s="16">
        <f t="shared" ca="1" si="55"/>
        <v>39.211076170274957</v>
      </c>
    </row>
    <row r="1762" spans="5:6" x14ac:dyDescent="0.25">
      <c r="E1762" s="16">
        <f t="shared" ca="1" si="54"/>
        <v>0.79608776239362289</v>
      </c>
      <c r="F1762" s="16">
        <f t="shared" ca="1" si="55"/>
        <v>45.9580096795763</v>
      </c>
    </row>
    <row r="1763" spans="5:6" x14ac:dyDescent="0.25">
      <c r="E1763" s="16">
        <f t="shared" ca="1" si="54"/>
        <v>0.90918893680683777</v>
      </c>
      <c r="F1763" s="16">
        <f t="shared" ca="1" si="55"/>
        <v>76.38429726620214</v>
      </c>
    </row>
    <row r="1764" spans="5:6" x14ac:dyDescent="0.25">
      <c r="E1764" s="16">
        <f t="shared" ca="1" si="54"/>
        <v>0.34788431783428742</v>
      </c>
      <c r="F1764" s="16">
        <f t="shared" ca="1" si="55"/>
        <v>13.584932949383145</v>
      </c>
    </row>
    <row r="1765" spans="5:6" x14ac:dyDescent="0.25">
      <c r="E1765" s="16">
        <f t="shared" ca="1" si="54"/>
        <v>0.49144408938330431</v>
      </c>
      <c r="F1765" s="16">
        <f t="shared" ca="1" si="55"/>
        <v>19.659326725156451</v>
      </c>
    </row>
    <row r="1766" spans="5:6" x14ac:dyDescent="0.25">
      <c r="E1766" s="16">
        <f t="shared" ca="1" si="54"/>
        <v>0.89513970291053258</v>
      </c>
      <c r="F1766" s="16">
        <f t="shared" ca="1" si="55"/>
        <v>70.409915660332814</v>
      </c>
    </row>
    <row r="1767" spans="5:6" x14ac:dyDescent="0.25">
      <c r="E1767" s="16">
        <f t="shared" ca="1" si="54"/>
        <v>0.18817278798257853</v>
      </c>
      <c r="F1767" s="16">
        <f t="shared" ca="1" si="55"/>
        <v>8.2924898634322126</v>
      </c>
    </row>
    <row r="1768" spans="5:6" x14ac:dyDescent="0.25">
      <c r="E1768" s="16">
        <f t="shared" ca="1" si="54"/>
        <v>0.31890895094655758</v>
      </c>
      <c r="F1768" s="16">
        <f t="shared" ca="1" si="55"/>
        <v>12.544070436341764</v>
      </c>
    </row>
    <row r="1769" spans="5:6" x14ac:dyDescent="0.25">
      <c r="E1769" s="16">
        <f t="shared" ca="1" si="54"/>
        <v>0.3130734451798477</v>
      </c>
      <c r="F1769" s="16">
        <f t="shared" ca="1" si="55"/>
        <v>12.339959533438824</v>
      </c>
    </row>
    <row r="1770" spans="5:6" x14ac:dyDescent="0.25">
      <c r="E1770" s="16">
        <f t="shared" ca="1" si="54"/>
        <v>0.11052963819772532</v>
      </c>
      <c r="F1770" s="16">
        <f t="shared" ca="1" si="55"/>
        <v>5.9078603144681816</v>
      </c>
    </row>
    <row r="1771" spans="5:6" x14ac:dyDescent="0.25">
      <c r="E1771" s="16">
        <f t="shared" ca="1" si="54"/>
        <v>5.6527413920687164E-2</v>
      </c>
      <c r="F1771" s="16">
        <f t="shared" ca="1" si="55"/>
        <v>4.118089606647076</v>
      </c>
    </row>
    <row r="1772" spans="5:6" x14ac:dyDescent="0.25">
      <c r="E1772" s="16">
        <f t="shared" ca="1" si="54"/>
        <v>2.242727700287217E-3</v>
      </c>
      <c r="F1772" s="16">
        <f t="shared" ca="1" si="55"/>
        <v>1.1713582420392219</v>
      </c>
    </row>
    <row r="1773" spans="5:6" x14ac:dyDescent="0.25">
      <c r="E1773" s="16">
        <f t="shared" ca="1" si="54"/>
        <v>0.52832928252079692</v>
      </c>
      <c r="F1773" s="16">
        <f t="shared" ca="1" si="55"/>
        <v>21.564981357908152</v>
      </c>
    </row>
    <row r="1774" spans="5:6" x14ac:dyDescent="0.25">
      <c r="E1774" s="16">
        <f t="shared" ca="1" si="54"/>
        <v>0.78838468662323946</v>
      </c>
      <c r="F1774" s="16">
        <f t="shared" ca="1" si="55"/>
        <v>44.738258770784206</v>
      </c>
    </row>
    <row r="1775" spans="5:6" x14ac:dyDescent="0.25">
      <c r="E1775" s="16">
        <f t="shared" ca="1" si="54"/>
        <v>0.914360645612455</v>
      </c>
      <c r="F1775" s="16">
        <f t="shared" ca="1" si="55"/>
        <v>78.894112671874822</v>
      </c>
    </row>
    <row r="1776" spans="5:6" x14ac:dyDescent="0.25">
      <c r="E1776" s="16">
        <f t="shared" ca="1" si="54"/>
        <v>6.4587084461703581E-3</v>
      </c>
      <c r="F1776" s="16">
        <f t="shared" ca="1" si="55"/>
        <v>1.6719021540718935</v>
      </c>
    </row>
    <row r="1777" spans="5:6" x14ac:dyDescent="0.25">
      <c r="E1777" s="16">
        <f t="shared" ca="1" si="54"/>
        <v>0.88107478565352693</v>
      </c>
      <c r="F1777" s="16">
        <f t="shared" ca="1" si="55"/>
        <v>65.390480518047951</v>
      </c>
    </row>
    <row r="1778" spans="5:6" x14ac:dyDescent="0.25">
      <c r="E1778" s="16">
        <f t="shared" ca="1" si="54"/>
        <v>0.70209720161465416</v>
      </c>
      <c r="F1778" s="16">
        <f t="shared" ca="1" si="55"/>
        <v>34.139049588230826</v>
      </c>
    </row>
    <row r="1779" spans="5:6" x14ac:dyDescent="0.25">
      <c r="E1779" s="16">
        <f t="shared" ca="1" si="54"/>
        <v>0.50247159453362733</v>
      </c>
      <c r="F1779" s="16">
        <f t="shared" ca="1" si="55"/>
        <v>20.210361296566848</v>
      </c>
    </row>
    <row r="1780" spans="5:6" x14ac:dyDescent="0.25">
      <c r="E1780" s="16">
        <f t="shared" ca="1" si="54"/>
        <v>0.29542600790392159</v>
      </c>
      <c r="F1780" s="16">
        <f t="shared" ca="1" si="55"/>
        <v>11.732916189926771</v>
      </c>
    </row>
    <row r="1781" spans="5:6" x14ac:dyDescent="0.25">
      <c r="E1781" s="16">
        <f t="shared" ca="1" si="54"/>
        <v>0.80565969549253214</v>
      </c>
      <c r="F1781" s="16">
        <f t="shared" ca="1" si="55"/>
        <v>47.560974188860683</v>
      </c>
    </row>
    <row r="1782" spans="5:6" x14ac:dyDescent="0.25">
      <c r="E1782" s="16">
        <f t="shared" ca="1" si="54"/>
        <v>0.99716808917472644</v>
      </c>
      <c r="F1782" s="16">
        <f t="shared" ca="1" si="55"/>
        <v>319.46077500535455</v>
      </c>
    </row>
    <row r="1783" spans="5:6" x14ac:dyDescent="0.25">
      <c r="E1783" s="16">
        <f t="shared" ca="1" si="54"/>
        <v>0.45574594191837881</v>
      </c>
      <c r="F1783" s="16">
        <f t="shared" ca="1" si="55"/>
        <v>17.972504164222634</v>
      </c>
    </row>
    <row r="1784" spans="5:6" x14ac:dyDescent="0.25">
      <c r="E1784" s="16">
        <f t="shared" ca="1" si="54"/>
        <v>0.80845131490045485</v>
      </c>
      <c r="F1784" s="16">
        <f t="shared" ca="1" si="55"/>
        <v>48.048143628666537</v>
      </c>
    </row>
    <row r="1785" spans="5:6" x14ac:dyDescent="0.25">
      <c r="E1785" s="16">
        <f t="shared" ca="1" si="54"/>
        <v>0.69397126687738642</v>
      </c>
      <c r="F1785" s="16">
        <f t="shared" ca="1" si="55"/>
        <v>33.352700777877487</v>
      </c>
    </row>
    <row r="1786" spans="5:6" x14ac:dyDescent="0.25">
      <c r="E1786" s="16">
        <f t="shared" ca="1" si="54"/>
        <v>0.8330452603159354</v>
      </c>
      <c r="F1786" s="16">
        <f t="shared" ca="1" si="55"/>
        <v>52.787225960542898</v>
      </c>
    </row>
    <row r="1787" spans="5:6" x14ac:dyDescent="0.25">
      <c r="E1787" s="16">
        <f t="shared" ca="1" si="54"/>
        <v>0.89745382375130989</v>
      </c>
      <c r="F1787" s="16">
        <f t="shared" ca="1" si="55"/>
        <v>71.319946002848326</v>
      </c>
    </row>
    <row r="1788" spans="5:6" x14ac:dyDescent="0.25">
      <c r="E1788" s="16">
        <f t="shared" ca="1" si="54"/>
        <v>0.74332212973554534</v>
      </c>
      <c r="F1788" s="16">
        <f t="shared" ca="1" si="55"/>
        <v>38.614251576159468</v>
      </c>
    </row>
    <row r="1789" spans="5:6" x14ac:dyDescent="0.25">
      <c r="E1789" s="16">
        <f t="shared" ca="1" si="54"/>
        <v>3.7756530272988975E-2</v>
      </c>
      <c r="F1789" s="16">
        <f t="shared" ca="1" si="55"/>
        <v>3.3962250214248395</v>
      </c>
    </row>
    <row r="1790" spans="5:6" x14ac:dyDescent="0.25">
      <c r="E1790" s="16">
        <f t="shared" ca="1" si="54"/>
        <v>0.5073037034688771</v>
      </c>
      <c r="F1790" s="16">
        <f t="shared" ca="1" si="55"/>
        <v>20.456663899104473</v>
      </c>
    </row>
    <row r="1791" spans="5:6" x14ac:dyDescent="0.25">
      <c r="E1791" s="16">
        <f t="shared" ca="1" si="54"/>
        <v>0.67249147027444234</v>
      </c>
      <c r="F1791" s="16">
        <f t="shared" ca="1" si="55"/>
        <v>31.399857041942919</v>
      </c>
    </row>
    <row r="1792" spans="5:6" x14ac:dyDescent="0.25">
      <c r="E1792" s="16">
        <f t="shared" ca="1" si="54"/>
        <v>0.83034577548948252</v>
      </c>
      <c r="F1792" s="16">
        <f t="shared" ca="1" si="55"/>
        <v>52.223498555161648</v>
      </c>
    </row>
    <row r="1793" spans="5:6" x14ac:dyDescent="0.25">
      <c r="E1793" s="16">
        <f t="shared" ca="1" si="54"/>
        <v>4.4623921373800557E-2</v>
      </c>
      <c r="F1793" s="16">
        <f t="shared" ca="1" si="55"/>
        <v>3.6715769172495261</v>
      </c>
    </row>
    <row r="1794" spans="5:6" x14ac:dyDescent="0.25">
      <c r="E1794" s="16">
        <f t="shared" ca="1" si="54"/>
        <v>0.24205501807709584</v>
      </c>
      <c r="F1794" s="16">
        <f t="shared" ca="1" si="55"/>
        <v>9.977101040008753</v>
      </c>
    </row>
    <row r="1795" spans="5:6" x14ac:dyDescent="0.25">
      <c r="E1795" s="16">
        <f t="shared" ca="1" si="54"/>
        <v>0.97959965939590243</v>
      </c>
      <c r="F1795" s="16">
        <f t="shared" ca="1" si="55"/>
        <v>155.3296816222848</v>
      </c>
    </row>
    <row r="1796" spans="5:6" x14ac:dyDescent="0.25">
      <c r="E1796" s="16">
        <f t="shared" ref="E1796:E1859" ca="1" si="56">RAND()</f>
        <v>0.33718248987229182</v>
      </c>
      <c r="F1796" s="16">
        <f t="shared" ref="F1796:F1859" ca="1" si="57">_xlfn.LOGNORM.INV(E1796,$C$3,$C$4)</f>
        <v>13.194961869172856</v>
      </c>
    </row>
    <row r="1797" spans="5:6" x14ac:dyDescent="0.25">
      <c r="E1797" s="16">
        <f t="shared" ca="1" si="56"/>
        <v>0.28994389930798625</v>
      </c>
      <c r="F1797" s="16">
        <f t="shared" ca="1" si="57"/>
        <v>11.547296976986624</v>
      </c>
    </row>
    <row r="1798" spans="5:6" x14ac:dyDescent="0.25">
      <c r="E1798" s="16">
        <f t="shared" ca="1" si="56"/>
        <v>5.3310957367300738E-2</v>
      </c>
      <c r="F1798" s="16">
        <f t="shared" ca="1" si="57"/>
        <v>4.0005644572555292</v>
      </c>
    </row>
    <row r="1799" spans="5:6" x14ac:dyDescent="0.25">
      <c r="E1799" s="16">
        <f t="shared" ca="1" si="56"/>
        <v>0.96553988282123082</v>
      </c>
      <c r="F1799" s="16">
        <f t="shared" ca="1" si="57"/>
        <v>123.83404150571538</v>
      </c>
    </row>
    <row r="1800" spans="5:6" x14ac:dyDescent="0.25">
      <c r="E1800" s="16">
        <f t="shared" ca="1" si="56"/>
        <v>1.2094389329621147E-2</v>
      </c>
      <c r="F1800" s="16">
        <f t="shared" ca="1" si="57"/>
        <v>2.1083012448873792</v>
      </c>
    </row>
    <row r="1801" spans="5:6" x14ac:dyDescent="0.25">
      <c r="E1801" s="16">
        <f t="shared" ca="1" si="56"/>
        <v>0.53934463028658763</v>
      </c>
      <c r="F1801" s="16">
        <f t="shared" ca="1" si="57"/>
        <v>22.170947978059992</v>
      </c>
    </row>
    <row r="1802" spans="5:6" x14ac:dyDescent="0.25">
      <c r="E1802" s="16">
        <f t="shared" ca="1" si="56"/>
        <v>0.73242472950180737</v>
      </c>
      <c r="F1802" s="16">
        <f t="shared" ca="1" si="57"/>
        <v>37.34365079013471</v>
      </c>
    </row>
    <row r="1803" spans="5:6" x14ac:dyDescent="0.25">
      <c r="E1803" s="16">
        <f t="shared" ca="1" si="56"/>
        <v>0.18787606357493314</v>
      </c>
      <c r="F1803" s="16">
        <f t="shared" ca="1" si="57"/>
        <v>8.2833688891760033</v>
      </c>
    </row>
    <row r="1804" spans="5:6" x14ac:dyDescent="0.25">
      <c r="E1804" s="16">
        <f t="shared" ca="1" si="56"/>
        <v>0.35304981520104162</v>
      </c>
      <c r="F1804" s="16">
        <f t="shared" ca="1" si="57"/>
        <v>13.775621285984352</v>
      </c>
    </row>
    <row r="1805" spans="5:6" x14ac:dyDescent="0.25">
      <c r="E1805" s="16">
        <f t="shared" ca="1" si="56"/>
        <v>0.34823230405943517</v>
      </c>
      <c r="F1805" s="16">
        <f t="shared" ca="1" si="57"/>
        <v>13.597727890987779</v>
      </c>
    </row>
    <row r="1806" spans="5:6" x14ac:dyDescent="0.25">
      <c r="E1806" s="16">
        <f t="shared" ca="1" si="56"/>
        <v>3.0785653070379837E-3</v>
      </c>
      <c r="F1806" s="16">
        <f t="shared" ca="1" si="57"/>
        <v>1.2978461778238419</v>
      </c>
    </row>
    <row r="1807" spans="5:6" x14ac:dyDescent="0.25">
      <c r="E1807" s="16">
        <f t="shared" ca="1" si="56"/>
        <v>0.32936974764817617</v>
      </c>
      <c r="F1807" s="16">
        <f t="shared" ca="1" si="57"/>
        <v>12.914437263617284</v>
      </c>
    </row>
    <row r="1808" spans="5:6" x14ac:dyDescent="0.25">
      <c r="E1808" s="16">
        <f t="shared" ca="1" si="56"/>
        <v>0.12510390350064537</v>
      </c>
      <c r="F1808" s="16">
        <f t="shared" ca="1" si="57"/>
        <v>6.3608067575244567</v>
      </c>
    </row>
    <row r="1809" spans="5:6" x14ac:dyDescent="0.25">
      <c r="E1809" s="16">
        <f t="shared" ca="1" si="56"/>
        <v>0.3561585059087935</v>
      </c>
      <c r="F1809" s="16">
        <f t="shared" ca="1" si="57"/>
        <v>13.891177659440114</v>
      </c>
    </row>
    <row r="1810" spans="5:6" x14ac:dyDescent="0.25">
      <c r="E1810" s="16">
        <f t="shared" ca="1" si="56"/>
        <v>0.53233590916762519</v>
      </c>
      <c r="F1810" s="16">
        <f t="shared" ca="1" si="57"/>
        <v>21.783287775014411</v>
      </c>
    </row>
    <row r="1811" spans="5:6" x14ac:dyDescent="0.25">
      <c r="E1811" s="16">
        <f t="shared" ca="1" si="56"/>
        <v>0.13317350947152373</v>
      </c>
      <c r="F1811" s="16">
        <f t="shared" ca="1" si="57"/>
        <v>6.609352259979894</v>
      </c>
    </row>
    <row r="1812" spans="5:6" x14ac:dyDescent="0.25">
      <c r="E1812" s="16">
        <f t="shared" ca="1" si="56"/>
        <v>5.2950906307953405E-2</v>
      </c>
      <c r="F1812" s="16">
        <f t="shared" ca="1" si="57"/>
        <v>3.9872788481464196</v>
      </c>
    </row>
    <row r="1813" spans="5:6" x14ac:dyDescent="0.25">
      <c r="E1813" s="16">
        <f t="shared" ca="1" si="56"/>
        <v>0.11570918300912703</v>
      </c>
      <c r="F1813" s="16">
        <f t="shared" ca="1" si="57"/>
        <v>6.0695642484215488</v>
      </c>
    </row>
    <row r="1814" spans="5:6" x14ac:dyDescent="0.25">
      <c r="E1814" s="16">
        <f t="shared" ca="1" si="56"/>
        <v>0.4253923932462248</v>
      </c>
      <c r="F1814" s="16">
        <f t="shared" ca="1" si="57"/>
        <v>16.641221008918741</v>
      </c>
    </row>
    <row r="1815" spans="5:6" x14ac:dyDescent="0.25">
      <c r="E1815" s="16">
        <f t="shared" ca="1" si="56"/>
        <v>0.69838563762084405</v>
      </c>
      <c r="F1815" s="16">
        <f t="shared" ca="1" si="57"/>
        <v>33.776424730236364</v>
      </c>
    </row>
    <row r="1816" spans="5:6" x14ac:dyDescent="0.25">
      <c r="E1816" s="16">
        <f t="shared" ca="1" si="56"/>
        <v>0.62687473773668712</v>
      </c>
      <c r="F1816" s="16">
        <f t="shared" ca="1" si="57"/>
        <v>27.759753979099038</v>
      </c>
    </row>
    <row r="1817" spans="5:6" x14ac:dyDescent="0.25">
      <c r="E1817" s="16">
        <f t="shared" ca="1" si="56"/>
        <v>0.40302980356973905</v>
      </c>
      <c r="F1817" s="16">
        <f t="shared" ca="1" si="57"/>
        <v>15.712985455405274</v>
      </c>
    </row>
    <row r="1818" spans="5:6" x14ac:dyDescent="0.25">
      <c r="E1818" s="16">
        <f t="shared" ca="1" si="56"/>
        <v>0.89679022877885028</v>
      </c>
      <c r="F1818" s="16">
        <f t="shared" ca="1" si="57"/>
        <v>71.056275004205844</v>
      </c>
    </row>
    <row r="1819" spans="5:6" x14ac:dyDescent="0.25">
      <c r="E1819" s="16">
        <f t="shared" ca="1" si="56"/>
        <v>8.610111908964746E-2</v>
      </c>
      <c r="F1819" s="16">
        <f t="shared" ca="1" si="57"/>
        <v>5.1286287129571582</v>
      </c>
    </row>
    <row r="1820" spans="5:6" x14ac:dyDescent="0.25">
      <c r="E1820" s="16">
        <f t="shared" ca="1" si="56"/>
        <v>0.7662748404361639</v>
      </c>
      <c r="F1820" s="16">
        <f t="shared" ca="1" si="57"/>
        <v>41.539043670978167</v>
      </c>
    </row>
    <row r="1821" spans="5:6" x14ac:dyDescent="0.25">
      <c r="E1821" s="16">
        <f t="shared" ca="1" si="56"/>
        <v>0.70176292553257147</v>
      </c>
      <c r="F1821" s="16">
        <f t="shared" ca="1" si="57"/>
        <v>34.106147405476086</v>
      </c>
    </row>
    <row r="1822" spans="5:6" x14ac:dyDescent="0.25">
      <c r="E1822" s="16">
        <f t="shared" ca="1" si="56"/>
        <v>0.89724445034836919</v>
      </c>
      <c r="F1822" s="16">
        <f t="shared" ca="1" si="57"/>
        <v>71.236515043963621</v>
      </c>
    </row>
    <row r="1823" spans="5:6" x14ac:dyDescent="0.25">
      <c r="E1823" s="16">
        <f t="shared" ca="1" si="56"/>
        <v>0.77204711895972478</v>
      </c>
      <c r="F1823" s="16">
        <f t="shared" ca="1" si="57"/>
        <v>42.334632898798212</v>
      </c>
    </row>
    <row r="1824" spans="5:6" x14ac:dyDescent="0.25">
      <c r="E1824" s="16">
        <f t="shared" ca="1" si="56"/>
        <v>0.20683724140400628</v>
      </c>
      <c r="F1824" s="16">
        <f t="shared" ca="1" si="57"/>
        <v>8.8689423540105139</v>
      </c>
    </row>
    <row r="1825" spans="5:6" x14ac:dyDescent="0.25">
      <c r="E1825" s="16">
        <f t="shared" ca="1" si="56"/>
        <v>0.13280573945285756</v>
      </c>
      <c r="F1825" s="16">
        <f t="shared" ca="1" si="57"/>
        <v>6.5980505430423344</v>
      </c>
    </row>
    <row r="1826" spans="5:6" x14ac:dyDescent="0.25">
      <c r="E1826" s="16">
        <f t="shared" ca="1" si="56"/>
        <v>0.4770624907953942</v>
      </c>
      <c r="F1826" s="16">
        <f t="shared" ca="1" si="57"/>
        <v>18.962673157442538</v>
      </c>
    </row>
    <row r="1827" spans="5:6" x14ac:dyDescent="0.25">
      <c r="E1827" s="16">
        <f t="shared" ca="1" si="56"/>
        <v>0.70773598783725877</v>
      </c>
      <c r="F1827" s="16">
        <f t="shared" ca="1" si="57"/>
        <v>34.701492863671369</v>
      </c>
    </row>
    <row r="1828" spans="5:6" x14ac:dyDescent="0.25">
      <c r="E1828" s="16">
        <f t="shared" ca="1" si="56"/>
        <v>0.11984820596269197</v>
      </c>
      <c r="F1828" s="16">
        <f t="shared" ca="1" si="57"/>
        <v>6.1981697867816692</v>
      </c>
    </row>
    <row r="1829" spans="5:6" x14ac:dyDescent="0.25">
      <c r="E1829" s="16">
        <f t="shared" ca="1" si="56"/>
        <v>0.15042183055451264</v>
      </c>
      <c r="F1829" s="16">
        <f t="shared" ca="1" si="57"/>
        <v>7.1375823751089733</v>
      </c>
    </row>
    <row r="1830" spans="5:6" x14ac:dyDescent="0.25">
      <c r="E1830" s="16">
        <f t="shared" ca="1" si="56"/>
        <v>0.39079712395491029</v>
      </c>
      <c r="F1830" s="16">
        <f t="shared" ca="1" si="57"/>
        <v>15.222246492872749</v>
      </c>
    </row>
    <row r="1831" spans="5:6" x14ac:dyDescent="0.25">
      <c r="E1831" s="16">
        <f t="shared" ca="1" si="56"/>
        <v>0.41119019655826439</v>
      </c>
      <c r="F1831" s="16">
        <f t="shared" ca="1" si="57"/>
        <v>16.046898415623339</v>
      </c>
    </row>
    <row r="1832" spans="5:6" x14ac:dyDescent="0.25">
      <c r="E1832" s="16">
        <f t="shared" ca="1" si="56"/>
        <v>0.33285265054057644</v>
      </c>
      <c r="F1832" s="16">
        <f t="shared" ca="1" si="57"/>
        <v>13.039071018942408</v>
      </c>
    </row>
    <row r="1833" spans="5:6" x14ac:dyDescent="0.25">
      <c r="E1833" s="16">
        <f t="shared" ca="1" si="56"/>
        <v>0.15374991083450618</v>
      </c>
      <c r="F1833" s="16">
        <f t="shared" ca="1" si="57"/>
        <v>7.2392512960363105</v>
      </c>
    </row>
    <row r="1834" spans="5:6" x14ac:dyDescent="0.25">
      <c r="E1834" s="16">
        <f t="shared" ca="1" si="56"/>
        <v>0.88315912486602299</v>
      </c>
      <c r="F1834" s="16">
        <f t="shared" ca="1" si="57"/>
        <v>66.084105566482052</v>
      </c>
    </row>
    <row r="1835" spans="5:6" x14ac:dyDescent="0.25">
      <c r="E1835" s="16">
        <f t="shared" ca="1" si="56"/>
        <v>0.30569274895153842</v>
      </c>
      <c r="F1835" s="16">
        <f t="shared" ca="1" si="57"/>
        <v>12.084253664195154</v>
      </c>
    </row>
    <row r="1836" spans="5:6" x14ac:dyDescent="0.25">
      <c r="E1836" s="16">
        <f t="shared" ca="1" si="56"/>
        <v>0.84216561039794946</v>
      </c>
      <c r="F1836" s="16">
        <f t="shared" ca="1" si="57"/>
        <v>54.784000276869172</v>
      </c>
    </row>
    <row r="1837" spans="5:6" x14ac:dyDescent="0.25">
      <c r="E1837" s="16">
        <f t="shared" ca="1" si="56"/>
        <v>0.51707859780253362</v>
      </c>
      <c r="F1837" s="16">
        <f t="shared" ca="1" si="57"/>
        <v>20.964337514841329</v>
      </c>
    </row>
    <row r="1838" spans="5:6" x14ac:dyDescent="0.25">
      <c r="E1838" s="16">
        <f t="shared" ca="1" si="56"/>
        <v>0.9697307316605025</v>
      </c>
      <c r="F1838" s="16">
        <f t="shared" ca="1" si="57"/>
        <v>131.21679325293519</v>
      </c>
    </row>
    <row r="1839" spans="5:6" x14ac:dyDescent="0.25">
      <c r="E1839" s="16">
        <f t="shared" ca="1" si="56"/>
        <v>0.36161749078449501</v>
      </c>
      <c r="F1839" s="16">
        <f t="shared" ca="1" si="57"/>
        <v>14.095581150790109</v>
      </c>
    </row>
    <row r="1840" spans="5:6" x14ac:dyDescent="0.25">
      <c r="E1840" s="16">
        <f t="shared" ca="1" si="56"/>
        <v>0.70154216096512079</v>
      </c>
      <c r="F1840" s="16">
        <f t="shared" ca="1" si="57"/>
        <v>34.084444539812502</v>
      </c>
    </row>
    <row r="1841" spans="5:6" x14ac:dyDescent="0.25">
      <c r="E1841" s="16">
        <f t="shared" ca="1" si="56"/>
        <v>0.97194862140085769</v>
      </c>
      <c r="F1841" s="16">
        <f t="shared" ca="1" si="57"/>
        <v>135.67150995632784</v>
      </c>
    </row>
    <row r="1842" spans="5:6" x14ac:dyDescent="0.25">
      <c r="E1842" s="16">
        <f t="shared" ca="1" si="56"/>
        <v>0.48299748466882853</v>
      </c>
      <c r="F1842" s="16">
        <f t="shared" ca="1" si="57"/>
        <v>19.247248281328091</v>
      </c>
    </row>
    <row r="1843" spans="5:6" x14ac:dyDescent="0.25">
      <c r="E1843" s="16">
        <f t="shared" ca="1" si="56"/>
        <v>0.24055204833150667</v>
      </c>
      <c r="F1843" s="16">
        <f t="shared" ca="1" si="57"/>
        <v>9.929122687484913</v>
      </c>
    </row>
    <row r="1844" spans="5:6" x14ac:dyDescent="0.25">
      <c r="E1844" s="16">
        <f t="shared" ca="1" si="56"/>
        <v>0.45432660414222692</v>
      </c>
      <c r="F1844" s="16">
        <f t="shared" ca="1" si="57"/>
        <v>17.908268323397376</v>
      </c>
    </row>
    <row r="1845" spans="5:6" x14ac:dyDescent="0.25">
      <c r="E1845" s="16">
        <f t="shared" ca="1" si="56"/>
        <v>0.98687482799291093</v>
      </c>
      <c r="F1845" s="16">
        <f t="shared" ca="1" si="57"/>
        <v>185.3948734459413</v>
      </c>
    </row>
    <row r="1846" spans="5:6" x14ac:dyDescent="0.25">
      <c r="E1846" s="16">
        <f t="shared" ca="1" si="56"/>
        <v>0.3120391475875115</v>
      </c>
      <c r="F1846" s="16">
        <f t="shared" ca="1" si="57"/>
        <v>12.303963184430538</v>
      </c>
    </row>
    <row r="1847" spans="5:6" x14ac:dyDescent="0.25">
      <c r="E1847" s="16">
        <f t="shared" ca="1" si="56"/>
        <v>0.18286526592915542</v>
      </c>
      <c r="F1847" s="16">
        <f t="shared" ca="1" si="57"/>
        <v>8.1295077357414289</v>
      </c>
    </row>
    <row r="1848" spans="5:6" x14ac:dyDescent="0.25">
      <c r="E1848" s="16">
        <f t="shared" ca="1" si="56"/>
        <v>0.76469566046835735</v>
      </c>
      <c r="F1848" s="16">
        <f t="shared" ca="1" si="57"/>
        <v>41.325884374815644</v>
      </c>
    </row>
    <row r="1849" spans="5:6" x14ac:dyDescent="0.25">
      <c r="E1849" s="16">
        <f t="shared" ca="1" si="56"/>
        <v>0.28527053474716602</v>
      </c>
      <c r="F1849" s="16">
        <f t="shared" ca="1" si="57"/>
        <v>11.390107123962563</v>
      </c>
    </row>
    <row r="1850" spans="5:6" x14ac:dyDescent="0.25">
      <c r="E1850" s="16">
        <f t="shared" ca="1" si="56"/>
        <v>0.76140002554933617</v>
      </c>
      <c r="F1850" s="16">
        <f t="shared" ca="1" si="57"/>
        <v>40.887045708211531</v>
      </c>
    </row>
    <row r="1851" spans="5:6" x14ac:dyDescent="0.25">
      <c r="E1851" s="16">
        <f t="shared" ca="1" si="56"/>
        <v>0.48984284815208723</v>
      </c>
      <c r="F1851" s="16">
        <f t="shared" ca="1" si="57"/>
        <v>19.580556229054924</v>
      </c>
    </row>
    <row r="1852" spans="5:6" x14ac:dyDescent="0.25">
      <c r="E1852" s="16">
        <f t="shared" ca="1" si="56"/>
        <v>0.90208893162616344</v>
      </c>
      <c r="F1852" s="16">
        <f t="shared" ca="1" si="57"/>
        <v>73.225698332396135</v>
      </c>
    </row>
    <row r="1853" spans="5:6" x14ac:dyDescent="0.25">
      <c r="E1853" s="16">
        <f t="shared" ca="1" si="56"/>
        <v>0.65005376889293143</v>
      </c>
      <c r="F1853" s="16">
        <f t="shared" ca="1" si="57"/>
        <v>29.531740534734823</v>
      </c>
    </row>
    <row r="1854" spans="5:6" x14ac:dyDescent="0.25">
      <c r="E1854" s="16">
        <f t="shared" ca="1" si="56"/>
        <v>0.29721499043033295</v>
      </c>
      <c r="F1854" s="16">
        <f t="shared" ca="1" si="57"/>
        <v>11.793783313884612</v>
      </c>
    </row>
    <row r="1855" spans="5:6" x14ac:dyDescent="0.25">
      <c r="E1855" s="16">
        <f t="shared" ca="1" si="56"/>
        <v>0.36874488814113848</v>
      </c>
      <c r="F1855" s="16">
        <f t="shared" ca="1" si="57"/>
        <v>14.365372466188308</v>
      </c>
    </row>
    <row r="1856" spans="5:6" x14ac:dyDescent="0.25">
      <c r="E1856" s="16">
        <f t="shared" ca="1" si="56"/>
        <v>0.61576880970123338</v>
      </c>
      <c r="F1856" s="16">
        <f t="shared" ca="1" si="57"/>
        <v>26.960875593288534</v>
      </c>
    </row>
    <row r="1857" spans="5:6" x14ac:dyDescent="0.25">
      <c r="E1857" s="16">
        <f t="shared" ca="1" si="56"/>
        <v>0.51481357945227257</v>
      </c>
      <c r="F1857" s="16">
        <f t="shared" ca="1" si="57"/>
        <v>20.845553709524054</v>
      </c>
    </row>
    <row r="1858" spans="5:6" x14ac:dyDescent="0.25">
      <c r="E1858" s="16">
        <f t="shared" ca="1" si="56"/>
        <v>0.62040116576568982</v>
      </c>
      <c r="F1858" s="16">
        <f t="shared" ca="1" si="57"/>
        <v>27.290388278338227</v>
      </c>
    </row>
    <row r="1859" spans="5:6" x14ac:dyDescent="0.25">
      <c r="E1859" s="16">
        <f t="shared" ca="1" si="56"/>
        <v>0.64526615780392083</v>
      </c>
      <c r="F1859" s="16">
        <f t="shared" ca="1" si="57"/>
        <v>29.153387095933169</v>
      </c>
    </row>
    <row r="1860" spans="5:6" x14ac:dyDescent="0.25">
      <c r="E1860" s="16">
        <f t="shared" ref="E1860:E1923" ca="1" si="58">RAND()</f>
        <v>7.7392865454043447E-2</v>
      </c>
      <c r="F1860" s="16">
        <f t="shared" ref="F1860:F1923" ca="1" si="59">_xlfn.LOGNORM.INV(E1860,$C$3,$C$4)</f>
        <v>4.8412405262875051</v>
      </c>
    </row>
    <row r="1861" spans="5:6" x14ac:dyDescent="0.25">
      <c r="E1861" s="16">
        <f t="shared" ca="1" si="58"/>
        <v>5.3375671728192242E-2</v>
      </c>
      <c r="F1861" s="16">
        <f t="shared" ca="1" si="59"/>
        <v>4.0029494934626912</v>
      </c>
    </row>
    <row r="1862" spans="5:6" x14ac:dyDescent="0.25">
      <c r="E1862" s="16">
        <f t="shared" ca="1" si="58"/>
        <v>7.5159288537179902E-2</v>
      </c>
      <c r="F1862" s="16">
        <f t="shared" ca="1" si="59"/>
        <v>4.7664075748061441</v>
      </c>
    </row>
    <row r="1863" spans="5:6" x14ac:dyDescent="0.25">
      <c r="E1863" s="16">
        <f t="shared" ca="1" si="58"/>
        <v>0.67385157013032482</v>
      </c>
      <c r="F1863" s="16">
        <f t="shared" ca="1" si="59"/>
        <v>31.518467765291962</v>
      </c>
    </row>
    <row r="1864" spans="5:6" x14ac:dyDescent="0.25">
      <c r="E1864" s="16">
        <f t="shared" ca="1" si="58"/>
        <v>0.33602761751188981</v>
      </c>
      <c r="F1864" s="16">
        <f t="shared" ca="1" si="59"/>
        <v>13.153277867242892</v>
      </c>
    </row>
    <row r="1865" spans="5:6" x14ac:dyDescent="0.25">
      <c r="E1865" s="16">
        <f t="shared" ca="1" si="58"/>
        <v>0.1079214028921357</v>
      </c>
      <c r="F1865" s="16">
        <f t="shared" ca="1" si="59"/>
        <v>5.8260646176391058</v>
      </c>
    </row>
    <row r="1866" spans="5:6" x14ac:dyDescent="0.25">
      <c r="E1866" s="16">
        <f t="shared" ca="1" si="58"/>
        <v>0.72548274169513283</v>
      </c>
      <c r="F1866" s="16">
        <f t="shared" ca="1" si="59"/>
        <v>36.569242130032428</v>
      </c>
    </row>
    <row r="1867" spans="5:6" x14ac:dyDescent="0.25">
      <c r="E1867" s="16">
        <f t="shared" ca="1" si="58"/>
        <v>0.63858738240950652</v>
      </c>
      <c r="F1867" s="16">
        <f t="shared" ca="1" si="59"/>
        <v>28.636595790718108</v>
      </c>
    </row>
    <row r="1868" spans="5:6" x14ac:dyDescent="0.25">
      <c r="E1868" s="16">
        <f t="shared" ca="1" si="58"/>
        <v>0.64820439175075839</v>
      </c>
      <c r="F1868" s="16">
        <f t="shared" ca="1" si="59"/>
        <v>29.384790250111394</v>
      </c>
    </row>
    <row r="1869" spans="5:6" x14ac:dyDescent="0.25">
      <c r="E1869" s="16">
        <f t="shared" ca="1" si="58"/>
        <v>0.11102398510439371</v>
      </c>
      <c r="F1869" s="16">
        <f t="shared" ca="1" si="59"/>
        <v>5.9233341977815837</v>
      </c>
    </row>
    <row r="1870" spans="5:6" x14ac:dyDescent="0.25">
      <c r="E1870" s="16">
        <f t="shared" ca="1" si="58"/>
        <v>6.5140462338670879E-3</v>
      </c>
      <c r="F1870" s="16">
        <f t="shared" ca="1" si="59"/>
        <v>1.6769883811506208</v>
      </c>
    </row>
    <row r="1871" spans="5:6" x14ac:dyDescent="0.25">
      <c r="E1871" s="16">
        <f t="shared" ca="1" si="58"/>
        <v>7.3566868745086333E-2</v>
      </c>
      <c r="F1871" s="16">
        <f t="shared" ca="1" si="59"/>
        <v>4.7127409482110014</v>
      </c>
    </row>
    <row r="1872" spans="5:6" x14ac:dyDescent="0.25">
      <c r="E1872" s="16">
        <f t="shared" ca="1" si="58"/>
        <v>0.27118266841485872</v>
      </c>
      <c r="F1872" s="16">
        <f t="shared" ca="1" si="59"/>
        <v>10.921790795377195</v>
      </c>
    </row>
    <row r="1873" spans="5:6" x14ac:dyDescent="0.25">
      <c r="E1873" s="16">
        <f t="shared" ca="1" si="58"/>
        <v>0.34420069327236147</v>
      </c>
      <c r="F1873" s="16">
        <f t="shared" ca="1" si="59"/>
        <v>13.449938720994963</v>
      </c>
    </row>
    <row r="1874" spans="5:6" x14ac:dyDescent="0.25">
      <c r="E1874" s="16">
        <f t="shared" ca="1" si="58"/>
        <v>0.54293914118267284</v>
      </c>
      <c r="F1874" s="16">
        <f t="shared" ca="1" si="59"/>
        <v>22.372692448832581</v>
      </c>
    </row>
    <row r="1875" spans="5:6" x14ac:dyDescent="0.25">
      <c r="E1875" s="16">
        <f t="shared" ca="1" si="58"/>
        <v>0.62002900429037389</v>
      </c>
      <c r="F1875" s="16">
        <f t="shared" ca="1" si="59"/>
        <v>27.263722289372613</v>
      </c>
    </row>
    <row r="1876" spans="5:6" x14ac:dyDescent="0.25">
      <c r="E1876" s="16">
        <f t="shared" ca="1" si="58"/>
        <v>0.1965408974033851</v>
      </c>
      <c r="F1876" s="16">
        <f t="shared" ca="1" si="59"/>
        <v>8.5502296111635854</v>
      </c>
    </row>
    <row r="1877" spans="5:6" x14ac:dyDescent="0.25">
      <c r="E1877" s="16">
        <f t="shared" ca="1" si="58"/>
        <v>0.68095162404051712</v>
      </c>
      <c r="F1877" s="16">
        <f t="shared" ca="1" si="59"/>
        <v>32.148362592982011</v>
      </c>
    </row>
    <row r="1878" spans="5:6" x14ac:dyDescent="0.25">
      <c r="E1878" s="16">
        <f t="shared" ca="1" si="58"/>
        <v>6.0156147772831847E-2</v>
      </c>
      <c r="F1878" s="16">
        <f t="shared" ca="1" si="59"/>
        <v>4.2483721393642346</v>
      </c>
    </row>
    <row r="1879" spans="5:6" x14ac:dyDescent="0.25">
      <c r="E1879" s="16">
        <f t="shared" ca="1" si="58"/>
        <v>0.11843854775012808</v>
      </c>
      <c r="F1879" s="16">
        <f t="shared" ca="1" si="59"/>
        <v>6.1544255864677657</v>
      </c>
    </row>
    <row r="1880" spans="5:6" x14ac:dyDescent="0.25">
      <c r="E1880" s="16">
        <f t="shared" ca="1" si="58"/>
        <v>8.2921564352999133E-2</v>
      </c>
      <c r="F1880" s="16">
        <f t="shared" ca="1" si="59"/>
        <v>5.0244453000478462</v>
      </c>
    </row>
    <row r="1881" spans="5:6" x14ac:dyDescent="0.25">
      <c r="E1881" s="16">
        <f t="shared" ca="1" si="58"/>
        <v>2.776351325916937E-2</v>
      </c>
      <c r="F1881" s="16">
        <f t="shared" ca="1" si="59"/>
        <v>2.9602408525345516</v>
      </c>
    </row>
    <row r="1882" spans="5:6" x14ac:dyDescent="0.25">
      <c r="E1882" s="16">
        <f t="shared" ca="1" si="58"/>
        <v>0.23979101959279592</v>
      </c>
      <c r="F1882" s="16">
        <f t="shared" ca="1" si="59"/>
        <v>9.9048549967882487</v>
      </c>
    </row>
    <row r="1883" spans="5:6" x14ac:dyDescent="0.25">
      <c r="E1883" s="16">
        <f t="shared" ca="1" si="58"/>
        <v>0.43155709704499534</v>
      </c>
      <c r="F1883" s="16">
        <f t="shared" ca="1" si="59"/>
        <v>16.904649566407837</v>
      </c>
    </row>
    <row r="1884" spans="5:6" x14ac:dyDescent="0.25">
      <c r="E1884" s="16">
        <f t="shared" ca="1" si="58"/>
        <v>0.34161842565066591</v>
      </c>
      <c r="F1884" s="16">
        <f t="shared" ca="1" si="59"/>
        <v>13.355787910983404</v>
      </c>
    </row>
    <row r="1885" spans="5:6" x14ac:dyDescent="0.25">
      <c r="E1885" s="16">
        <f t="shared" ca="1" si="58"/>
        <v>8.166833451749167E-2</v>
      </c>
      <c r="F1885" s="16">
        <f t="shared" ca="1" si="59"/>
        <v>4.9831545260304129</v>
      </c>
    </row>
    <row r="1886" spans="5:6" x14ac:dyDescent="0.25">
      <c r="E1886" s="16">
        <f t="shared" ca="1" si="58"/>
        <v>0.49223172547512262</v>
      </c>
      <c r="F1886" s="16">
        <f t="shared" ca="1" si="59"/>
        <v>19.698186836216994</v>
      </c>
    </row>
    <row r="1887" spans="5:6" x14ac:dyDescent="0.25">
      <c r="E1887" s="16">
        <f t="shared" ca="1" si="58"/>
        <v>0.36487912052820592</v>
      </c>
      <c r="F1887" s="16">
        <f t="shared" ca="1" si="59"/>
        <v>14.218626880854131</v>
      </c>
    </row>
    <row r="1888" spans="5:6" x14ac:dyDescent="0.25">
      <c r="E1888" s="16">
        <f t="shared" ca="1" si="58"/>
        <v>5.4785925612450326E-2</v>
      </c>
      <c r="F1888" s="16">
        <f t="shared" ca="1" si="59"/>
        <v>4.0547112929550204</v>
      </c>
    </row>
    <row r="1889" spans="5:6" x14ac:dyDescent="0.25">
      <c r="E1889" s="16">
        <f t="shared" ca="1" si="58"/>
        <v>0.84890620486131152</v>
      </c>
      <c r="F1889" s="16">
        <f t="shared" ca="1" si="59"/>
        <v>56.359653398038141</v>
      </c>
    </row>
    <row r="1890" spans="5:6" x14ac:dyDescent="0.25">
      <c r="E1890" s="16">
        <f t="shared" ca="1" si="58"/>
        <v>0.86883954184110768</v>
      </c>
      <c r="F1890" s="16">
        <f t="shared" ca="1" si="59"/>
        <v>61.616047641265119</v>
      </c>
    </row>
    <row r="1891" spans="5:6" x14ac:dyDescent="0.25">
      <c r="E1891" s="16">
        <f t="shared" ca="1" si="58"/>
        <v>7.7617889121780248E-2</v>
      </c>
      <c r="F1891" s="16">
        <f t="shared" ca="1" si="59"/>
        <v>4.8487521642609384</v>
      </c>
    </row>
    <row r="1892" spans="5:6" x14ac:dyDescent="0.25">
      <c r="E1892" s="16">
        <f t="shared" ca="1" si="58"/>
        <v>0.27540184647483745</v>
      </c>
      <c r="F1892" s="16">
        <f t="shared" ca="1" si="59"/>
        <v>11.061202963066851</v>
      </c>
    </row>
    <row r="1893" spans="5:6" x14ac:dyDescent="0.25">
      <c r="E1893" s="16">
        <f t="shared" ca="1" si="58"/>
        <v>0.84480777329474643</v>
      </c>
      <c r="F1893" s="16">
        <f t="shared" ca="1" si="59"/>
        <v>55.390918996324217</v>
      </c>
    </row>
    <row r="1894" spans="5:6" x14ac:dyDescent="0.25">
      <c r="E1894" s="16">
        <f t="shared" ca="1" si="58"/>
        <v>0.46414632435220682</v>
      </c>
      <c r="F1894" s="16">
        <f t="shared" ca="1" si="59"/>
        <v>18.35692409101183</v>
      </c>
    </row>
    <row r="1895" spans="5:6" x14ac:dyDescent="0.25">
      <c r="E1895" s="16">
        <f t="shared" ca="1" si="58"/>
        <v>0.5737566428472558</v>
      </c>
      <c r="F1895" s="16">
        <f t="shared" ca="1" si="59"/>
        <v>24.190173634983715</v>
      </c>
    </row>
    <row r="1896" spans="5:6" x14ac:dyDescent="0.25">
      <c r="E1896" s="16">
        <f t="shared" ca="1" si="58"/>
        <v>0.47050293206274263</v>
      </c>
      <c r="F1896" s="16">
        <f t="shared" ca="1" si="59"/>
        <v>18.652763611953361</v>
      </c>
    </row>
    <row r="1897" spans="5:6" x14ac:dyDescent="0.25">
      <c r="E1897" s="16">
        <f t="shared" ca="1" si="58"/>
        <v>0.40834077542910707</v>
      </c>
      <c r="F1897" s="16">
        <f t="shared" ca="1" si="59"/>
        <v>15.929692175829402</v>
      </c>
    </row>
    <row r="1898" spans="5:6" x14ac:dyDescent="0.25">
      <c r="E1898" s="16">
        <f t="shared" ca="1" si="58"/>
        <v>0.90053673947076729</v>
      </c>
      <c r="F1898" s="16">
        <f t="shared" ca="1" si="59"/>
        <v>72.574669302998728</v>
      </c>
    </row>
    <row r="1899" spans="5:6" x14ac:dyDescent="0.25">
      <c r="E1899" s="16">
        <f t="shared" ca="1" si="58"/>
        <v>0.59080463067319922</v>
      </c>
      <c r="F1899" s="16">
        <f t="shared" ca="1" si="59"/>
        <v>25.269933047584214</v>
      </c>
    </row>
    <row r="1900" spans="5:6" x14ac:dyDescent="0.25">
      <c r="E1900" s="16">
        <f t="shared" ca="1" si="58"/>
        <v>0.19846390765336031</v>
      </c>
      <c r="F1900" s="16">
        <f t="shared" ca="1" si="59"/>
        <v>8.6096118902594085</v>
      </c>
    </row>
    <row r="1901" spans="5:6" x14ac:dyDescent="0.25">
      <c r="E1901" s="16">
        <f t="shared" ca="1" si="58"/>
        <v>0.88696627305710085</v>
      </c>
      <c r="F1901" s="16">
        <f t="shared" ca="1" si="59"/>
        <v>67.393677477717816</v>
      </c>
    </row>
    <row r="1902" spans="5:6" x14ac:dyDescent="0.25">
      <c r="E1902" s="16">
        <f t="shared" ca="1" si="58"/>
        <v>0.86380280921936059</v>
      </c>
      <c r="F1902" s="16">
        <f t="shared" ca="1" si="59"/>
        <v>60.19355172480001</v>
      </c>
    </row>
    <row r="1903" spans="5:6" x14ac:dyDescent="0.25">
      <c r="E1903" s="16">
        <f t="shared" ca="1" si="58"/>
        <v>0.59911457217352093</v>
      </c>
      <c r="F1903" s="16">
        <f t="shared" ca="1" si="59"/>
        <v>25.817587493795614</v>
      </c>
    </row>
    <row r="1904" spans="5:6" x14ac:dyDescent="0.25">
      <c r="E1904" s="16">
        <f t="shared" ca="1" si="58"/>
        <v>1.7928889752496513E-3</v>
      </c>
      <c r="F1904" s="16">
        <f t="shared" ca="1" si="59"/>
        <v>1.0914703995043684</v>
      </c>
    </row>
    <row r="1905" spans="5:6" x14ac:dyDescent="0.25">
      <c r="E1905" s="16">
        <f t="shared" ca="1" si="58"/>
        <v>0.52968969137083444</v>
      </c>
      <c r="F1905" s="16">
        <f t="shared" ca="1" si="59"/>
        <v>21.638840040951518</v>
      </c>
    </row>
    <row r="1906" spans="5:6" x14ac:dyDescent="0.25">
      <c r="E1906" s="16">
        <f t="shared" ca="1" si="58"/>
        <v>0.80916439685093056</v>
      </c>
      <c r="F1906" s="16">
        <f t="shared" ca="1" si="59"/>
        <v>48.174083453414902</v>
      </c>
    </row>
    <row r="1907" spans="5:6" x14ac:dyDescent="0.25">
      <c r="E1907" s="16">
        <f t="shared" ca="1" si="58"/>
        <v>0.76229418892202205</v>
      </c>
      <c r="F1907" s="16">
        <f t="shared" ca="1" si="59"/>
        <v>41.005317486065955</v>
      </c>
    </row>
    <row r="1908" spans="5:6" x14ac:dyDescent="0.25">
      <c r="E1908" s="16">
        <f t="shared" ca="1" si="58"/>
        <v>0.17057079003925102</v>
      </c>
      <c r="F1908" s="16">
        <f t="shared" ca="1" si="59"/>
        <v>7.753062563106722</v>
      </c>
    </row>
    <row r="1909" spans="5:6" x14ac:dyDescent="0.25">
      <c r="E1909" s="16">
        <f t="shared" ca="1" si="58"/>
        <v>0.87255470323728401</v>
      </c>
      <c r="F1909" s="16">
        <f t="shared" ca="1" si="59"/>
        <v>62.711868361650545</v>
      </c>
    </row>
    <row r="1910" spans="5:6" x14ac:dyDescent="0.25">
      <c r="E1910" s="16">
        <f t="shared" ca="1" si="58"/>
        <v>0.95609559817974477</v>
      </c>
      <c r="F1910" s="16">
        <f t="shared" ca="1" si="59"/>
        <v>110.72739553785013</v>
      </c>
    </row>
    <row r="1911" spans="5:6" x14ac:dyDescent="0.25">
      <c r="E1911" s="16">
        <f t="shared" ca="1" si="58"/>
        <v>0.64040847354699271</v>
      </c>
      <c r="F1911" s="16">
        <f t="shared" ca="1" si="59"/>
        <v>28.776262798302206</v>
      </c>
    </row>
    <row r="1912" spans="5:6" x14ac:dyDescent="0.25">
      <c r="E1912" s="16">
        <f t="shared" ca="1" si="58"/>
        <v>0.41886315287892273</v>
      </c>
      <c r="F1912" s="16">
        <f t="shared" ca="1" si="59"/>
        <v>16.365858011599343</v>
      </c>
    </row>
    <row r="1913" spans="5:6" x14ac:dyDescent="0.25">
      <c r="E1913" s="16">
        <f t="shared" ca="1" si="58"/>
        <v>0.61084186281423503</v>
      </c>
      <c r="F1913" s="16">
        <f t="shared" ca="1" si="59"/>
        <v>26.616036022533216</v>
      </c>
    </row>
    <row r="1914" spans="5:6" x14ac:dyDescent="0.25">
      <c r="E1914" s="16">
        <f t="shared" ca="1" si="58"/>
        <v>0.31804674431388613</v>
      </c>
      <c r="F1914" s="16">
        <f t="shared" ca="1" si="59"/>
        <v>12.51380241229648</v>
      </c>
    </row>
    <row r="1915" spans="5:6" x14ac:dyDescent="0.25">
      <c r="E1915" s="16">
        <f t="shared" ca="1" si="58"/>
        <v>0.40738746381996249</v>
      </c>
      <c r="F1915" s="16">
        <f t="shared" ca="1" si="59"/>
        <v>15.890626775377289</v>
      </c>
    </row>
    <row r="1916" spans="5:6" x14ac:dyDescent="0.25">
      <c r="E1916" s="16">
        <f t="shared" ca="1" si="58"/>
        <v>0.37996987662663917</v>
      </c>
      <c r="F1916" s="16">
        <f t="shared" ca="1" si="59"/>
        <v>14.797231407441981</v>
      </c>
    </row>
    <row r="1917" spans="5:6" x14ac:dyDescent="0.25">
      <c r="E1917" s="16">
        <f t="shared" ca="1" si="58"/>
        <v>0.35029461737823364</v>
      </c>
      <c r="F1917" s="16">
        <f t="shared" ca="1" si="59"/>
        <v>13.673707348713108</v>
      </c>
    </row>
    <row r="1918" spans="5:6" x14ac:dyDescent="0.25">
      <c r="E1918" s="16">
        <f t="shared" ca="1" si="58"/>
        <v>0.99750360850345321</v>
      </c>
      <c r="F1918" s="16">
        <f t="shared" ca="1" si="59"/>
        <v>332.78579736471943</v>
      </c>
    </row>
    <row r="1919" spans="5:6" x14ac:dyDescent="0.25">
      <c r="E1919" s="16">
        <f t="shared" ca="1" si="58"/>
        <v>1.5543027677868415E-2</v>
      </c>
      <c r="F1919" s="16">
        <f t="shared" ca="1" si="59"/>
        <v>2.3257221879588985</v>
      </c>
    </row>
    <row r="1920" spans="5:6" x14ac:dyDescent="0.25">
      <c r="E1920" s="16">
        <f t="shared" ca="1" si="58"/>
        <v>4.6318413973193251E-2</v>
      </c>
      <c r="F1920" s="16">
        <f t="shared" ca="1" si="59"/>
        <v>3.7372517322738537</v>
      </c>
    </row>
    <row r="1921" spans="5:6" x14ac:dyDescent="0.25">
      <c r="E1921" s="16">
        <f t="shared" ca="1" si="58"/>
        <v>0.14914730307804613</v>
      </c>
      <c r="F1921" s="16">
        <f t="shared" ca="1" si="59"/>
        <v>7.0986349315251402</v>
      </c>
    </row>
    <row r="1922" spans="5:6" x14ac:dyDescent="0.25">
      <c r="E1922" s="16">
        <f t="shared" ca="1" si="58"/>
        <v>0.99050570939662286</v>
      </c>
      <c r="F1922" s="16">
        <f t="shared" ca="1" si="59"/>
        <v>209.71617445633569</v>
      </c>
    </row>
    <row r="1923" spans="5:6" x14ac:dyDescent="0.25">
      <c r="E1923" s="16">
        <f t="shared" ca="1" si="58"/>
        <v>0.44173810725484708</v>
      </c>
      <c r="F1923" s="16">
        <f t="shared" ca="1" si="59"/>
        <v>17.347285791656798</v>
      </c>
    </row>
    <row r="1924" spans="5:6" x14ac:dyDescent="0.25">
      <c r="E1924" s="16">
        <f t="shared" ref="E1924:E1987" ca="1" si="60">RAND()</f>
        <v>0.67274195192545272</v>
      </c>
      <c r="F1924" s="16">
        <f t="shared" ref="F1924:F1987" ca="1" si="61">_xlfn.LOGNORM.INV(E1924,$C$3,$C$4)</f>
        <v>31.421652267261873</v>
      </c>
    </row>
    <row r="1925" spans="5:6" x14ac:dyDescent="0.25">
      <c r="E1925" s="16">
        <f t="shared" ca="1" si="60"/>
        <v>4.5465059632731175E-2</v>
      </c>
      <c r="F1925" s="16">
        <f t="shared" ca="1" si="61"/>
        <v>3.7042780867387362</v>
      </c>
    </row>
    <row r="1926" spans="5:6" x14ac:dyDescent="0.25">
      <c r="E1926" s="16">
        <f t="shared" ca="1" si="60"/>
        <v>0.82025799109824216</v>
      </c>
      <c r="F1926" s="16">
        <f t="shared" ca="1" si="61"/>
        <v>50.216754621627231</v>
      </c>
    </row>
    <row r="1927" spans="5:6" x14ac:dyDescent="0.25">
      <c r="E1927" s="16">
        <f t="shared" ca="1" si="60"/>
        <v>0.1152320271140207</v>
      </c>
      <c r="F1927" s="16">
        <f t="shared" ca="1" si="61"/>
        <v>6.054705088079511</v>
      </c>
    </row>
    <row r="1928" spans="5:6" x14ac:dyDescent="0.25">
      <c r="E1928" s="16">
        <f t="shared" ca="1" si="60"/>
        <v>0.85464022657224248</v>
      </c>
      <c r="F1928" s="16">
        <f t="shared" ca="1" si="61"/>
        <v>57.774323348558561</v>
      </c>
    </row>
    <row r="1929" spans="5:6" x14ac:dyDescent="0.25">
      <c r="E1929" s="16">
        <f t="shared" ca="1" si="60"/>
        <v>0.71932978524635949</v>
      </c>
      <c r="F1929" s="16">
        <f t="shared" ca="1" si="61"/>
        <v>35.904106178444465</v>
      </c>
    </row>
    <row r="1930" spans="5:6" x14ac:dyDescent="0.25">
      <c r="E1930" s="16">
        <f t="shared" ca="1" si="60"/>
        <v>0.77480080061951062</v>
      </c>
      <c r="F1930" s="16">
        <f t="shared" ca="1" si="61"/>
        <v>42.723580368197183</v>
      </c>
    </row>
    <row r="1931" spans="5:6" x14ac:dyDescent="0.25">
      <c r="E1931" s="16">
        <f t="shared" ca="1" si="60"/>
        <v>0.15959803530143779</v>
      </c>
      <c r="F1931" s="16">
        <f t="shared" ca="1" si="61"/>
        <v>7.4178458709993267</v>
      </c>
    </row>
    <row r="1932" spans="5:6" x14ac:dyDescent="0.25">
      <c r="E1932" s="16">
        <f t="shared" ca="1" si="60"/>
        <v>0.94438352565970918</v>
      </c>
      <c r="F1932" s="16">
        <f t="shared" ca="1" si="61"/>
        <v>98.758330289100314</v>
      </c>
    </row>
    <row r="1933" spans="5:6" x14ac:dyDescent="0.25">
      <c r="E1933" s="16">
        <f t="shared" ca="1" si="60"/>
        <v>0.1716420825181979</v>
      </c>
      <c r="F1933" s="16">
        <f t="shared" ca="1" si="61"/>
        <v>7.7858178704102396</v>
      </c>
    </row>
    <row r="1934" spans="5:6" x14ac:dyDescent="0.25">
      <c r="E1934" s="16">
        <f t="shared" ca="1" si="60"/>
        <v>0.99237312164588798</v>
      </c>
      <c r="F1934" s="16">
        <f t="shared" ca="1" si="61"/>
        <v>227.30610430979561</v>
      </c>
    </row>
    <row r="1935" spans="5:6" x14ac:dyDescent="0.25">
      <c r="E1935" s="16">
        <f t="shared" ca="1" si="60"/>
        <v>0.23761377931627481</v>
      </c>
      <c r="F1935" s="16">
        <f t="shared" ca="1" si="61"/>
        <v>9.8355228558848946</v>
      </c>
    </row>
    <row r="1936" spans="5:6" x14ac:dyDescent="0.25">
      <c r="E1936" s="16">
        <f t="shared" ca="1" si="60"/>
        <v>0.36458797265835163</v>
      </c>
      <c r="F1936" s="16">
        <f t="shared" ca="1" si="61"/>
        <v>14.207614933410969</v>
      </c>
    </row>
    <row r="1937" spans="5:6" x14ac:dyDescent="0.25">
      <c r="E1937" s="16">
        <f t="shared" ca="1" si="60"/>
        <v>0.60752470606800157</v>
      </c>
      <c r="F1937" s="16">
        <f t="shared" ca="1" si="61"/>
        <v>26.387049238432816</v>
      </c>
    </row>
    <row r="1938" spans="5:6" x14ac:dyDescent="0.25">
      <c r="E1938" s="16">
        <f t="shared" ca="1" si="60"/>
        <v>0.26520519900818651</v>
      </c>
      <c r="F1938" s="16">
        <f t="shared" ca="1" si="61"/>
        <v>10.725459856750994</v>
      </c>
    </row>
    <row r="1939" spans="5:6" x14ac:dyDescent="0.25">
      <c r="E1939" s="16">
        <f t="shared" ca="1" si="60"/>
        <v>0.10853201846936888</v>
      </c>
      <c r="F1939" s="16">
        <f t="shared" ca="1" si="61"/>
        <v>5.845237611450635</v>
      </c>
    </row>
    <row r="1940" spans="5:6" x14ac:dyDescent="0.25">
      <c r="E1940" s="16">
        <f t="shared" ca="1" si="60"/>
        <v>0.36720919023050747</v>
      </c>
      <c r="F1940" s="16">
        <f t="shared" ca="1" si="61"/>
        <v>14.306957879327335</v>
      </c>
    </row>
    <row r="1941" spans="5:6" x14ac:dyDescent="0.25">
      <c r="E1941" s="16">
        <f t="shared" ca="1" si="60"/>
        <v>0.74775391798866953</v>
      </c>
      <c r="F1941" s="16">
        <f t="shared" ca="1" si="61"/>
        <v>39.151485659553856</v>
      </c>
    </row>
    <row r="1942" spans="5:6" x14ac:dyDescent="0.25">
      <c r="E1942" s="16">
        <f t="shared" ca="1" si="60"/>
        <v>0.67702386079145871</v>
      </c>
      <c r="F1942" s="16">
        <f t="shared" ca="1" si="61"/>
        <v>31.797655993612182</v>
      </c>
    </row>
    <row r="1943" spans="5:6" x14ac:dyDescent="0.25">
      <c r="E1943" s="16">
        <f t="shared" ca="1" si="60"/>
        <v>0.68167445921306546</v>
      </c>
      <c r="F1943" s="16">
        <f t="shared" ca="1" si="61"/>
        <v>32.213521914269315</v>
      </c>
    </row>
    <row r="1944" spans="5:6" x14ac:dyDescent="0.25">
      <c r="E1944" s="16">
        <f t="shared" ca="1" si="60"/>
        <v>0.35852789855893474</v>
      </c>
      <c r="F1944" s="16">
        <f t="shared" ca="1" si="61"/>
        <v>13.979661968965546</v>
      </c>
    </row>
    <row r="1945" spans="5:6" x14ac:dyDescent="0.25">
      <c r="E1945" s="16">
        <f t="shared" ca="1" si="60"/>
        <v>8.0852941193019334E-2</v>
      </c>
      <c r="F1945" s="16">
        <f t="shared" ca="1" si="61"/>
        <v>4.9562170531348348</v>
      </c>
    </row>
    <row r="1946" spans="5:6" x14ac:dyDescent="0.25">
      <c r="E1946" s="16">
        <f t="shared" ca="1" si="60"/>
        <v>0.98322678228163107</v>
      </c>
      <c r="F1946" s="16">
        <f t="shared" ca="1" si="61"/>
        <v>168.25517878275627</v>
      </c>
    </row>
    <row r="1947" spans="5:6" x14ac:dyDescent="0.25">
      <c r="E1947" s="16">
        <f t="shared" ca="1" si="60"/>
        <v>0.22993858833848746</v>
      </c>
      <c r="F1947" s="16">
        <f t="shared" ca="1" si="61"/>
        <v>9.5922059597901228</v>
      </c>
    </row>
    <row r="1948" spans="5:6" x14ac:dyDescent="0.25">
      <c r="E1948" s="16">
        <f t="shared" ca="1" si="60"/>
        <v>0.75369870171120801</v>
      </c>
      <c r="F1948" s="16">
        <f t="shared" ca="1" si="61"/>
        <v>39.891978367020236</v>
      </c>
    </row>
    <row r="1949" spans="5:6" x14ac:dyDescent="0.25">
      <c r="E1949" s="16">
        <f t="shared" ca="1" si="60"/>
        <v>0.95985907958226468</v>
      </c>
      <c r="F1949" s="16">
        <f t="shared" ca="1" si="61"/>
        <v>115.47488977335985</v>
      </c>
    </row>
    <row r="1950" spans="5:6" x14ac:dyDescent="0.25">
      <c r="E1950" s="16">
        <f t="shared" ca="1" si="60"/>
        <v>0.93475631811843019</v>
      </c>
      <c r="F1950" s="16">
        <f t="shared" ca="1" si="61"/>
        <v>91.120499999169326</v>
      </c>
    </row>
    <row r="1951" spans="5:6" x14ac:dyDescent="0.25">
      <c r="E1951" s="16">
        <f t="shared" ca="1" si="60"/>
        <v>0.98365023407038366</v>
      </c>
      <c r="F1951" s="16">
        <f t="shared" ca="1" si="61"/>
        <v>169.99231765871895</v>
      </c>
    </row>
    <row r="1952" spans="5:6" x14ac:dyDescent="0.25">
      <c r="E1952" s="16">
        <f t="shared" ca="1" si="60"/>
        <v>0.50562004342695788</v>
      </c>
      <c r="F1952" s="16">
        <f t="shared" ca="1" si="61"/>
        <v>20.370501016505358</v>
      </c>
    </row>
    <row r="1953" spans="5:6" x14ac:dyDescent="0.25">
      <c r="E1953" s="16">
        <f t="shared" ca="1" si="60"/>
        <v>0.11934882110534939</v>
      </c>
      <c r="F1953" s="16">
        <f t="shared" ca="1" si="61"/>
        <v>6.1826793251031571</v>
      </c>
    </row>
    <row r="1954" spans="5:6" x14ac:dyDescent="0.25">
      <c r="E1954" s="16">
        <f t="shared" ca="1" si="60"/>
        <v>0.70628027733526522</v>
      </c>
      <c r="F1954" s="16">
        <f t="shared" ca="1" si="61"/>
        <v>34.554933401512564</v>
      </c>
    </row>
    <row r="1955" spans="5:6" x14ac:dyDescent="0.25">
      <c r="E1955" s="16">
        <f t="shared" ca="1" si="60"/>
        <v>0.15978798522213056</v>
      </c>
      <c r="F1955" s="16">
        <f t="shared" ca="1" si="61"/>
        <v>7.4236464219191687</v>
      </c>
    </row>
    <row r="1956" spans="5:6" x14ac:dyDescent="0.25">
      <c r="E1956" s="16">
        <f t="shared" ca="1" si="60"/>
        <v>0.40188705849910544</v>
      </c>
      <c r="F1956" s="16">
        <f t="shared" ca="1" si="61"/>
        <v>15.666651027673492</v>
      </c>
    </row>
    <row r="1957" spans="5:6" x14ac:dyDescent="0.25">
      <c r="E1957" s="16">
        <f t="shared" ca="1" si="60"/>
        <v>0.43213849143951344</v>
      </c>
      <c r="F1957" s="16">
        <f t="shared" ca="1" si="61"/>
        <v>16.929669593261174</v>
      </c>
    </row>
    <row r="1958" spans="5:6" x14ac:dyDescent="0.25">
      <c r="E1958" s="16">
        <f t="shared" ca="1" si="60"/>
        <v>0.33517857105865245</v>
      </c>
      <c r="F1958" s="16">
        <f t="shared" ca="1" si="61"/>
        <v>13.122680882749423</v>
      </c>
    </row>
    <row r="1959" spans="5:6" x14ac:dyDescent="0.25">
      <c r="E1959" s="16">
        <f t="shared" ca="1" si="60"/>
        <v>0.94746461212204658</v>
      </c>
      <c r="F1959" s="16">
        <f t="shared" ca="1" si="61"/>
        <v>101.57041312390287</v>
      </c>
    </row>
    <row r="1960" spans="5:6" x14ac:dyDescent="0.25">
      <c r="E1960" s="16">
        <f t="shared" ca="1" si="60"/>
        <v>0.8909774635256632</v>
      </c>
      <c r="F1960" s="16">
        <f t="shared" ca="1" si="61"/>
        <v>68.837116045359579</v>
      </c>
    </row>
    <row r="1961" spans="5:6" x14ac:dyDescent="0.25">
      <c r="E1961" s="16">
        <f t="shared" ca="1" si="60"/>
        <v>0.72511821797391229</v>
      </c>
      <c r="F1961" s="16">
        <f t="shared" ca="1" si="61"/>
        <v>36.529291939831673</v>
      </c>
    </row>
    <row r="1962" spans="5:6" x14ac:dyDescent="0.25">
      <c r="E1962" s="16">
        <f t="shared" ca="1" si="60"/>
        <v>0.93527134111206034</v>
      </c>
      <c r="F1962" s="16">
        <f t="shared" ca="1" si="61"/>
        <v>91.491436484908476</v>
      </c>
    </row>
    <row r="1963" spans="5:6" x14ac:dyDescent="0.25">
      <c r="E1963" s="16">
        <f t="shared" ca="1" si="60"/>
        <v>0.8446527436103406</v>
      </c>
      <c r="F1963" s="16">
        <f t="shared" ca="1" si="61"/>
        <v>55.354934771939888</v>
      </c>
    </row>
    <row r="1964" spans="5:6" x14ac:dyDescent="0.25">
      <c r="E1964" s="16">
        <f t="shared" ca="1" si="60"/>
        <v>0.74538870919039824</v>
      </c>
      <c r="F1964" s="16">
        <f t="shared" ca="1" si="61"/>
        <v>38.86323522809127</v>
      </c>
    </row>
    <row r="1965" spans="5:6" x14ac:dyDescent="0.25">
      <c r="E1965" s="16">
        <f t="shared" ca="1" si="60"/>
        <v>0.70510975240624141</v>
      </c>
      <c r="F1965" s="16">
        <f t="shared" ca="1" si="61"/>
        <v>34.437777625153345</v>
      </c>
    </row>
    <row r="1966" spans="5:6" x14ac:dyDescent="0.25">
      <c r="E1966" s="16">
        <f t="shared" ca="1" si="60"/>
        <v>0.52473264356370786</v>
      </c>
      <c r="F1966" s="16">
        <f t="shared" ca="1" si="61"/>
        <v>21.371009555718071</v>
      </c>
    </row>
    <row r="1967" spans="5:6" x14ac:dyDescent="0.25">
      <c r="E1967" s="16">
        <f t="shared" ca="1" si="60"/>
        <v>0.80834538685900381</v>
      </c>
      <c r="F1967" s="16">
        <f t="shared" ca="1" si="61"/>
        <v>48.029487909966718</v>
      </c>
    </row>
    <row r="1968" spans="5:6" x14ac:dyDescent="0.25">
      <c r="E1968" s="16">
        <f t="shared" ca="1" si="60"/>
        <v>0.63939875040132221</v>
      </c>
      <c r="F1968" s="16">
        <f t="shared" ca="1" si="61"/>
        <v>28.698709073037822</v>
      </c>
    </row>
    <row r="1969" spans="5:6" x14ac:dyDescent="0.25">
      <c r="E1969" s="16">
        <f t="shared" ca="1" si="60"/>
        <v>0.26207960948439346</v>
      </c>
      <c r="F1969" s="16">
        <f t="shared" ca="1" si="61"/>
        <v>10.623332623934655</v>
      </c>
    </row>
    <row r="1970" spans="5:6" x14ac:dyDescent="0.25">
      <c r="E1970" s="16">
        <f t="shared" ca="1" si="60"/>
        <v>0.4205308135886906</v>
      </c>
      <c r="F1970" s="16">
        <f t="shared" ca="1" si="61"/>
        <v>16.435839454194564</v>
      </c>
    </row>
    <row r="1971" spans="5:6" x14ac:dyDescent="0.25">
      <c r="E1971" s="16">
        <f t="shared" ca="1" si="60"/>
        <v>2.0630038047778632E-2</v>
      </c>
      <c r="F1971" s="16">
        <f t="shared" ca="1" si="61"/>
        <v>2.6093288485465624</v>
      </c>
    </row>
    <row r="1972" spans="5:6" x14ac:dyDescent="0.25">
      <c r="E1972" s="16">
        <f t="shared" ca="1" si="60"/>
        <v>0.64918860632652009</v>
      </c>
      <c r="F1972" s="16">
        <f t="shared" ca="1" si="61"/>
        <v>29.46286907419309</v>
      </c>
    </row>
    <row r="1973" spans="5:6" x14ac:dyDescent="0.25">
      <c r="E1973" s="16">
        <f t="shared" ca="1" si="60"/>
        <v>0.7103140625287413</v>
      </c>
      <c r="F1973" s="16">
        <f t="shared" ca="1" si="61"/>
        <v>34.963422669581753</v>
      </c>
    </row>
    <row r="1974" spans="5:6" x14ac:dyDescent="0.25">
      <c r="E1974" s="16">
        <f t="shared" ca="1" si="60"/>
        <v>0.62978353049739866</v>
      </c>
      <c r="F1974" s="16">
        <f t="shared" ca="1" si="61"/>
        <v>27.974127821348386</v>
      </c>
    </row>
    <row r="1975" spans="5:6" x14ac:dyDescent="0.25">
      <c r="E1975" s="16">
        <f t="shared" ca="1" si="60"/>
        <v>0.61278082013634949</v>
      </c>
      <c r="F1975" s="16">
        <f t="shared" ca="1" si="61"/>
        <v>26.751063124401945</v>
      </c>
    </row>
    <row r="1976" spans="5:6" x14ac:dyDescent="0.25">
      <c r="E1976" s="16">
        <f t="shared" ca="1" si="60"/>
        <v>0.82422602891531893</v>
      </c>
      <c r="F1976" s="16">
        <f t="shared" ca="1" si="61"/>
        <v>50.988034532846115</v>
      </c>
    </row>
    <row r="1977" spans="5:6" x14ac:dyDescent="0.25">
      <c r="E1977" s="16">
        <f t="shared" ca="1" si="60"/>
        <v>0.99456852177611399</v>
      </c>
      <c r="F1977" s="16">
        <f t="shared" ca="1" si="61"/>
        <v>256.4866630720353</v>
      </c>
    </row>
    <row r="1978" spans="5:6" x14ac:dyDescent="0.25">
      <c r="E1978" s="16">
        <f t="shared" ca="1" si="60"/>
        <v>0.40225465220940515</v>
      </c>
      <c r="F1978" s="16">
        <f t="shared" ca="1" si="61"/>
        <v>15.681544465254875</v>
      </c>
    </row>
    <row r="1979" spans="5:6" x14ac:dyDescent="0.25">
      <c r="E1979" s="16">
        <f t="shared" ca="1" si="60"/>
        <v>0.24934319888062195</v>
      </c>
      <c r="F1979" s="16">
        <f t="shared" ca="1" si="61"/>
        <v>10.210758729392298</v>
      </c>
    </row>
    <row r="1980" spans="5:6" x14ac:dyDescent="0.25">
      <c r="E1980" s="16">
        <f t="shared" ca="1" si="60"/>
        <v>0.59495915725709225</v>
      </c>
      <c r="F1980" s="16">
        <f t="shared" ca="1" si="61"/>
        <v>25.541910518925675</v>
      </c>
    </row>
    <row r="1981" spans="5:6" x14ac:dyDescent="0.25">
      <c r="E1981" s="16">
        <f t="shared" ca="1" si="60"/>
        <v>0.30992029843409985</v>
      </c>
      <c r="F1981" s="16">
        <f t="shared" ca="1" si="61"/>
        <v>12.230388610520974</v>
      </c>
    </row>
    <row r="1982" spans="5:6" x14ac:dyDescent="0.25">
      <c r="E1982" s="16">
        <f t="shared" ca="1" si="60"/>
        <v>0.38260222549394118</v>
      </c>
      <c r="F1982" s="16">
        <f t="shared" ca="1" si="61"/>
        <v>14.899780989852983</v>
      </c>
    </row>
    <row r="1983" spans="5:6" x14ac:dyDescent="0.25">
      <c r="E1983" s="16">
        <f t="shared" ca="1" si="60"/>
        <v>0.20671495407256024</v>
      </c>
      <c r="F1983" s="16">
        <f t="shared" ca="1" si="61"/>
        <v>8.8651454692981009</v>
      </c>
    </row>
    <row r="1984" spans="5:6" x14ac:dyDescent="0.25">
      <c r="E1984" s="16">
        <f t="shared" ca="1" si="60"/>
        <v>0.18737385824187314</v>
      </c>
      <c r="F1984" s="16">
        <f t="shared" ca="1" si="61"/>
        <v>8.2679342714205912</v>
      </c>
    </row>
    <row r="1985" spans="5:6" x14ac:dyDescent="0.25">
      <c r="E1985" s="16">
        <f t="shared" ca="1" si="60"/>
        <v>0.3412801569306857</v>
      </c>
      <c r="F1985" s="16">
        <f t="shared" ca="1" si="61"/>
        <v>13.343483552569081</v>
      </c>
    </row>
    <row r="1986" spans="5:6" x14ac:dyDescent="0.25">
      <c r="E1986" s="16">
        <f t="shared" ca="1" si="60"/>
        <v>0.94310161734012987</v>
      </c>
      <c r="F1986" s="16">
        <f t="shared" ca="1" si="61"/>
        <v>97.646669258136612</v>
      </c>
    </row>
    <row r="1987" spans="5:6" x14ac:dyDescent="0.25">
      <c r="E1987" s="16">
        <f t="shared" ca="1" si="60"/>
        <v>0.63086992409727882</v>
      </c>
      <c r="F1987" s="16">
        <f t="shared" ca="1" si="61"/>
        <v>28.054757995738164</v>
      </c>
    </row>
    <row r="1988" spans="5:6" x14ac:dyDescent="0.25">
      <c r="E1988" s="16">
        <f t="shared" ref="E1988:E2051" ca="1" si="62">RAND()</f>
        <v>0.69238015576609557</v>
      </c>
      <c r="F1988" s="16">
        <f t="shared" ref="F1988:F2051" ca="1" si="63">_xlfn.LOGNORM.INV(E1988,$C$3,$C$4)</f>
        <v>33.201939932028324</v>
      </c>
    </row>
    <row r="1989" spans="5:6" x14ac:dyDescent="0.25">
      <c r="E1989" s="16">
        <f t="shared" ca="1" si="62"/>
        <v>0.49747267249027305</v>
      </c>
      <c r="F1989" s="16">
        <f t="shared" ca="1" si="63"/>
        <v>19.958694980950089</v>
      </c>
    </row>
    <row r="1990" spans="5:6" x14ac:dyDescent="0.25">
      <c r="E1990" s="16">
        <f t="shared" ca="1" si="62"/>
        <v>0.47567447030967525</v>
      </c>
      <c r="F1990" s="16">
        <f t="shared" ca="1" si="63"/>
        <v>18.896696273655284</v>
      </c>
    </row>
    <row r="1991" spans="5:6" x14ac:dyDescent="0.25">
      <c r="E1991" s="16">
        <f t="shared" ca="1" si="62"/>
        <v>0.61520208036332169</v>
      </c>
      <c r="F1991" s="16">
        <f t="shared" ca="1" si="63"/>
        <v>26.920917781702425</v>
      </c>
    </row>
    <row r="1992" spans="5:6" x14ac:dyDescent="0.25">
      <c r="E1992" s="16">
        <f t="shared" ca="1" si="62"/>
        <v>0.5825845327725907</v>
      </c>
      <c r="F1992" s="16">
        <f t="shared" ca="1" si="63"/>
        <v>24.742187836504332</v>
      </c>
    </row>
    <row r="1993" spans="5:6" x14ac:dyDescent="0.25">
      <c r="E1993" s="16">
        <f t="shared" ca="1" si="62"/>
        <v>0.54515169844832634</v>
      </c>
      <c r="F1993" s="16">
        <f t="shared" ca="1" si="63"/>
        <v>22.497883490592564</v>
      </c>
    </row>
    <row r="1994" spans="5:6" x14ac:dyDescent="0.25">
      <c r="E1994" s="16">
        <f t="shared" ca="1" si="62"/>
        <v>0.5359385098324857</v>
      </c>
      <c r="F1994" s="16">
        <f t="shared" ca="1" si="63"/>
        <v>21.98162055049184</v>
      </c>
    </row>
    <row r="1995" spans="5:6" x14ac:dyDescent="0.25">
      <c r="E1995" s="16">
        <f t="shared" ca="1" si="62"/>
        <v>0.71971153687707423</v>
      </c>
      <c r="F1995" s="16">
        <f t="shared" ca="1" si="63"/>
        <v>35.944812987027326</v>
      </c>
    </row>
    <row r="1996" spans="5:6" x14ac:dyDescent="0.25">
      <c r="E1996" s="16">
        <f t="shared" ca="1" si="62"/>
        <v>1.8098699682758568E-2</v>
      </c>
      <c r="F1996" s="16">
        <f t="shared" ca="1" si="63"/>
        <v>2.4726661117313649</v>
      </c>
    </row>
    <row r="1997" spans="5:6" x14ac:dyDescent="0.25">
      <c r="E1997" s="16">
        <f t="shared" ca="1" si="62"/>
        <v>0.22110013890080826</v>
      </c>
      <c r="F1997" s="16">
        <f t="shared" ca="1" si="63"/>
        <v>9.3139845446721701</v>
      </c>
    </row>
    <row r="1998" spans="5:6" x14ac:dyDescent="0.25">
      <c r="E1998" s="16">
        <f t="shared" ca="1" si="62"/>
        <v>0.92663494191675067</v>
      </c>
      <c r="F1998" s="16">
        <f t="shared" ca="1" si="63"/>
        <v>85.727928980830583</v>
      </c>
    </row>
    <row r="1999" spans="5:6" x14ac:dyDescent="0.25">
      <c r="E1999" s="16">
        <f t="shared" ca="1" si="62"/>
        <v>0.78772280772827841</v>
      </c>
      <c r="F1999" s="16">
        <f t="shared" ca="1" si="63"/>
        <v>44.636184296555498</v>
      </c>
    </row>
    <row r="2000" spans="5:6" x14ac:dyDescent="0.25">
      <c r="E2000" s="16">
        <f t="shared" ca="1" si="62"/>
        <v>0.68793997329140255</v>
      </c>
      <c r="F2000" s="16">
        <f t="shared" ca="1" si="63"/>
        <v>32.786589206913888</v>
      </c>
    </row>
    <row r="2001" spans="5:6" x14ac:dyDescent="0.25">
      <c r="E2001" s="16">
        <f t="shared" ca="1" si="62"/>
        <v>0.83750450470970306</v>
      </c>
      <c r="F2001" s="16">
        <f t="shared" ca="1" si="63"/>
        <v>53.745142372120306</v>
      </c>
    </row>
    <row r="2002" spans="5:6" x14ac:dyDescent="0.25">
      <c r="E2002" s="16">
        <f t="shared" ca="1" si="62"/>
        <v>0.94698808988165872</v>
      </c>
      <c r="F2002" s="16">
        <f t="shared" ca="1" si="63"/>
        <v>101.12184034814112</v>
      </c>
    </row>
    <row r="2003" spans="5:6" x14ac:dyDescent="0.25">
      <c r="E2003" s="16">
        <f t="shared" ca="1" si="62"/>
        <v>0.6505087150642167</v>
      </c>
      <c r="F2003" s="16">
        <f t="shared" ca="1" si="63"/>
        <v>29.568046108792103</v>
      </c>
    </row>
    <row r="2004" spans="5:6" x14ac:dyDescent="0.25">
      <c r="E2004" s="16">
        <f t="shared" ca="1" si="62"/>
        <v>0.17115347636436073</v>
      </c>
      <c r="F2004" s="16">
        <f t="shared" ca="1" si="63"/>
        <v>7.7708776302653622</v>
      </c>
    </row>
    <row r="2005" spans="5:6" x14ac:dyDescent="0.25">
      <c r="E2005" s="16">
        <f t="shared" ca="1" si="62"/>
        <v>0.80229584214732719</v>
      </c>
      <c r="F2005" s="16">
        <f t="shared" ca="1" si="63"/>
        <v>46.986029277653095</v>
      </c>
    </row>
    <row r="2006" spans="5:6" x14ac:dyDescent="0.25">
      <c r="E2006" s="16">
        <f t="shared" ca="1" si="62"/>
        <v>4.7034933739978135E-2</v>
      </c>
      <c r="F2006" s="16">
        <f t="shared" ca="1" si="63"/>
        <v>3.7647855564590937</v>
      </c>
    </row>
    <row r="2007" spans="5:6" x14ac:dyDescent="0.25">
      <c r="E2007" s="16">
        <f t="shared" ca="1" si="62"/>
        <v>0.68293686003937704</v>
      </c>
      <c r="F2007" s="16">
        <f t="shared" ca="1" si="63"/>
        <v>32.327787313943105</v>
      </c>
    </row>
    <row r="2008" spans="5:6" x14ac:dyDescent="0.25">
      <c r="E2008" s="16">
        <f t="shared" ca="1" si="62"/>
        <v>0.1700266897446373</v>
      </c>
      <c r="F2008" s="16">
        <f t="shared" ca="1" si="63"/>
        <v>7.7364290051138731</v>
      </c>
    </row>
    <row r="2009" spans="5:6" x14ac:dyDescent="0.25">
      <c r="E2009" s="16">
        <f t="shared" ca="1" si="62"/>
        <v>0.16954307831397597</v>
      </c>
      <c r="F2009" s="16">
        <f t="shared" ca="1" si="63"/>
        <v>7.7216460187420175</v>
      </c>
    </row>
    <row r="2010" spans="5:6" x14ac:dyDescent="0.25">
      <c r="E2010" s="16">
        <f t="shared" ca="1" si="62"/>
        <v>0.25216221609920642</v>
      </c>
      <c r="F2010" s="16">
        <f t="shared" ca="1" si="63"/>
        <v>10.301597067893466</v>
      </c>
    </row>
    <row r="2011" spans="5:6" x14ac:dyDescent="0.25">
      <c r="E2011" s="16">
        <f t="shared" ca="1" si="62"/>
        <v>1.8130222519651795E-2</v>
      </c>
      <c r="F2011" s="16">
        <f t="shared" ca="1" si="63"/>
        <v>2.4744180017831487</v>
      </c>
    </row>
    <row r="2012" spans="5:6" x14ac:dyDescent="0.25">
      <c r="E2012" s="16">
        <f t="shared" ca="1" si="62"/>
        <v>0.70431749391469589</v>
      </c>
      <c r="F2012" s="16">
        <f t="shared" ca="1" si="63"/>
        <v>34.358828515810131</v>
      </c>
    </row>
    <row r="2013" spans="5:6" x14ac:dyDescent="0.25">
      <c r="E2013" s="16">
        <f t="shared" ca="1" si="62"/>
        <v>0.28092301399623687</v>
      </c>
      <c r="F2013" s="16">
        <f t="shared" ca="1" si="63"/>
        <v>11.244715511946012</v>
      </c>
    </row>
    <row r="2014" spans="5:6" x14ac:dyDescent="0.25">
      <c r="E2014" s="16">
        <f t="shared" ca="1" si="62"/>
        <v>0.82797563115777795</v>
      </c>
      <c r="F2014" s="16">
        <f t="shared" ca="1" si="63"/>
        <v>51.738168653255237</v>
      </c>
    </row>
    <row r="2015" spans="5:6" x14ac:dyDescent="0.25">
      <c r="E2015" s="16">
        <f t="shared" ca="1" si="62"/>
        <v>0.94226952973637623</v>
      </c>
      <c r="F2015" s="16">
        <f t="shared" ca="1" si="63"/>
        <v>96.942175785762075</v>
      </c>
    </row>
    <row r="2016" spans="5:6" x14ac:dyDescent="0.25">
      <c r="E2016" s="16">
        <f t="shared" ca="1" si="62"/>
        <v>1.9823216257471965E-2</v>
      </c>
      <c r="F2016" s="16">
        <f t="shared" ca="1" si="63"/>
        <v>2.5666104422821441</v>
      </c>
    </row>
    <row r="2017" spans="5:6" x14ac:dyDescent="0.25">
      <c r="E2017" s="16">
        <f t="shared" ca="1" si="62"/>
        <v>0.97297422736358463</v>
      </c>
      <c r="F2017" s="16">
        <f t="shared" ca="1" si="63"/>
        <v>137.88544904360813</v>
      </c>
    </row>
    <row r="2018" spans="5:6" x14ac:dyDescent="0.25">
      <c r="E2018" s="16">
        <f t="shared" ca="1" si="62"/>
        <v>0.92408114337494396</v>
      </c>
      <c r="F2018" s="16">
        <f t="shared" ca="1" si="63"/>
        <v>84.189517800097903</v>
      </c>
    </row>
    <row r="2019" spans="5:6" x14ac:dyDescent="0.25">
      <c r="E2019" s="16">
        <f t="shared" ca="1" si="62"/>
        <v>0.72043469875758259</v>
      </c>
      <c r="F2019" s="16">
        <f t="shared" ca="1" si="63"/>
        <v>36.022125411761976</v>
      </c>
    </row>
    <row r="2020" spans="5:6" x14ac:dyDescent="0.25">
      <c r="E2020" s="16">
        <f t="shared" ca="1" si="62"/>
        <v>0.74744012155457029</v>
      </c>
      <c r="F2020" s="16">
        <f t="shared" ca="1" si="63"/>
        <v>39.113038525747299</v>
      </c>
    </row>
    <row r="2021" spans="5:6" x14ac:dyDescent="0.25">
      <c r="E2021" s="16">
        <f t="shared" ca="1" si="62"/>
        <v>0.58055811835917814</v>
      </c>
      <c r="F2021" s="16">
        <f t="shared" ca="1" si="63"/>
        <v>24.614150113974606</v>
      </c>
    </row>
    <row r="2022" spans="5:6" x14ac:dyDescent="0.25">
      <c r="E2022" s="16">
        <f t="shared" ca="1" si="62"/>
        <v>0.59325154851722761</v>
      </c>
      <c r="F2022" s="16">
        <f t="shared" ca="1" si="63"/>
        <v>25.429685792169941</v>
      </c>
    </row>
    <row r="2023" spans="5:6" x14ac:dyDescent="0.25">
      <c r="E2023" s="16">
        <f t="shared" ca="1" si="62"/>
        <v>0.74741756980709795</v>
      </c>
      <c r="F2023" s="16">
        <f t="shared" ca="1" si="63"/>
        <v>39.110277852460904</v>
      </c>
    </row>
    <row r="2024" spans="5:6" x14ac:dyDescent="0.25">
      <c r="E2024" s="16">
        <f t="shared" ca="1" si="62"/>
        <v>0.64441447429967591</v>
      </c>
      <c r="F2024" s="16">
        <f t="shared" ca="1" si="63"/>
        <v>29.086780389964655</v>
      </c>
    </row>
    <row r="2025" spans="5:6" x14ac:dyDescent="0.25">
      <c r="E2025" s="16">
        <f t="shared" ca="1" si="62"/>
        <v>0.75434779752326464</v>
      </c>
      <c r="F2025" s="16">
        <f t="shared" ca="1" si="63"/>
        <v>39.974255644383753</v>
      </c>
    </row>
    <row r="2026" spans="5:6" x14ac:dyDescent="0.25">
      <c r="E2026" s="16">
        <f t="shared" ca="1" si="62"/>
        <v>7.7362906572294499E-2</v>
      </c>
      <c r="F2026" s="16">
        <f t="shared" ca="1" si="63"/>
        <v>4.840240081218635</v>
      </c>
    </row>
    <row r="2027" spans="5:6" x14ac:dyDescent="0.25">
      <c r="E2027" s="16">
        <f t="shared" ca="1" si="62"/>
        <v>0.1974638701478113</v>
      </c>
      <c r="F2027" s="16">
        <f t="shared" ca="1" si="63"/>
        <v>8.5787232144763568</v>
      </c>
    </row>
    <row r="2028" spans="5:6" x14ac:dyDescent="0.25">
      <c r="E2028" s="16">
        <f t="shared" ca="1" si="62"/>
        <v>0.77499352585165826</v>
      </c>
      <c r="F2028" s="16">
        <f t="shared" ca="1" si="63"/>
        <v>42.751036459131448</v>
      </c>
    </row>
    <row r="2029" spans="5:6" x14ac:dyDescent="0.25">
      <c r="E2029" s="16">
        <f t="shared" ca="1" si="62"/>
        <v>0.84657287887605481</v>
      </c>
      <c r="F2029" s="16">
        <f t="shared" ca="1" si="63"/>
        <v>55.803972167230278</v>
      </c>
    </row>
    <row r="2030" spans="5:6" x14ac:dyDescent="0.25">
      <c r="E2030" s="16">
        <f t="shared" ca="1" si="62"/>
        <v>0.63068194013348478</v>
      </c>
      <c r="F2030" s="16">
        <f t="shared" ca="1" si="63"/>
        <v>28.040784020036643</v>
      </c>
    </row>
    <row r="2031" spans="5:6" x14ac:dyDescent="0.25">
      <c r="E2031" s="16">
        <f t="shared" ca="1" si="62"/>
        <v>0.15369764053592061</v>
      </c>
      <c r="F2031" s="16">
        <f t="shared" ca="1" si="63"/>
        <v>7.2376547803052462</v>
      </c>
    </row>
    <row r="2032" spans="5:6" x14ac:dyDescent="0.25">
      <c r="E2032" s="16">
        <f t="shared" ca="1" si="62"/>
        <v>0.52885959106155256</v>
      </c>
      <c r="F2032" s="16">
        <f t="shared" ca="1" si="63"/>
        <v>21.593740411348545</v>
      </c>
    </row>
    <row r="2033" spans="5:6" x14ac:dyDescent="0.25">
      <c r="E2033" s="16">
        <f t="shared" ca="1" si="62"/>
        <v>0.9692186271283767</v>
      </c>
      <c r="F2033" s="16">
        <f t="shared" ca="1" si="63"/>
        <v>130.24690650621079</v>
      </c>
    </row>
    <row r="2034" spans="5:6" x14ac:dyDescent="0.25">
      <c r="E2034" s="16">
        <f t="shared" ca="1" si="62"/>
        <v>9.7457308857146874E-2</v>
      </c>
      <c r="F2034" s="16">
        <f t="shared" ca="1" si="63"/>
        <v>5.4949160380280988</v>
      </c>
    </row>
    <row r="2035" spans="5:6" x14ac:dyDescent="0.25">
      <c r="E2035" s="16">
        <f t="shared" ca="1" si="62"/>
        <v>0.79914048244279079</v>
      </c>
      <c r="F2035" s="16">
        <f t="shared" ca="1" si="63"/>
        <v>46.458296711562689</v>
      </c>
    </row>
    <row r="2036" spans="5:6" x14ac:dyDescent="0.25">
      <c r="E2036" s="16">
        <f t="shared" ca="1" si="62"/>
        <v>0.45406843588302059</v>
      </c>
      <c r="F2036" s="16">
        <f t="shared" ca="1" si="63"/>
        <v>17.89660614013815</v>
      </c>
    </row>
    <row r="2037" spans="5:6" x14ac:dyDescent="0.25">
      <c r="E2037" s="16">
        <f t="shared" ca="1" si="62"/>
        <v>0.88920235371286238</v>
      </c>
      <c r="F2037" s="16">
        <f t="shared" ca="1" si="63"/>
        <v>68.189944172789552</v>
      </c>
    </row>
    <row r="2038" spans="5:6" x14ac:dyDescent="0.25">
      <c r="E2038" s="16">
        <f t="shared" ca="1" si="62"/>
        <v>0.23226195221147938</v>
      </c>
      <c r="F2038" s="16">
        <f t="shared" ca="1" si="63"/>
        <v>9.6656856318196027</v>
      </c>
    </row>
    <row r="2039" spans="5:6" x14ac:dyDescent="0.25">
      <c r="E2039" s="16">
        <f t="shared" ca="1" si="62"/>
        <v>3.1451171180002624E-2</v>
      </c>
      <c r="F2039" s="16">
        <f t="shared" ca="1" si="63"/>
        <v>3.1271399937090361</v>
      </c>
    </row>
    <row r="2040" spans="5:6" x14ac:dyDescent="0.25">
      <c r="E2040" s="16">
        <f t="shared" ca="1" si="62"/>
        <v>0.39014846941713421</v>
      </c>
      <c r="F2040" s="16">
        <f t="shared" ca="1" si="63"/>
        <v>15.196542074600838</v>
      </c>
    </row>
    <row r="2041" spans="5:6" x14ac:dyDescent="0.25">
      <c r="E2041" s="16">
        <f t="shared" ca="1" si="62"/>
        <v>0.95649457105479918</v>
      </c>
      <c r="F2041" s="16">
        <f t="shared" ca="1" si="63"/>
        <v>111.20559537301175</v>
      </c>
    </row>
    <row r="2042" spans="5:6" x14ac:dyDescent="0.25">
      <c r="E2042" s="16">
        <f t="shared" ca="1" si="62"/>
        <v>0.12190893656063606</v>
      </c>
      <c r="F2042" s="16">
        <f t="shared" ca="1" si="63"/>
        <v>6.2620211359093201</v>
      </c>
    </row>
    <row r="2043" spans="5:6" x14ac:dyDescent="0.25">
      <c r="E2043" s="16">
        <f t="shared" ca="1" si="62"/>
        <v>0.93451466848045694</v>
      </c>
      <c r="F2043" s="16">
        <f t="shared" ca="1" si="63"/>
        <v>90.9477543566083</v>
      </c>
    </row>
    <row r="2044" spans="5:6" x14ac:dyDescent="0.25">
      <c r="E2044" s="16">
        <f t="shared" ca="1" si="62"/>
        <v>0.53841090428087246</v>
      </c>
      <c r="F2044" s="16">
        <f t="shared" ca="1" si="63"/>
        <v>22.118870256298234</v>
      </c>
    </row>
    <row r="2045" spans="5:6" x14ac:dyDescent="0.25">
      <c r="E2045" s="16">
        <f t="shared" ca="1" si="62"/>
        <v>0.71184309783950994</v>
      </c>
      <c r="F2045" s="16">
        <f t="shared" ca="1" si="63"/>
        <v>35.120224856330864</v>
      </c>
    </row>
    <row r="2046" spans="5:6" x14ac:dyDescent="0.25">
      <c r="E2046" s="16">
        <f t="shared" ca="1" si="62"/>
        <v>0.17651449422641086</v>
      </c>
      <c r="F2046" s="16">
        <f t="shared" ca="1" si="63"/>
        <v>7.9348934104762714</v>
      </c>
    </row>
    <row r="2047" spans="5:6" x14ac:dyDescent="0.25">
      <c r="E2047" s="16">
        <f t="shared" ca="1" si="62"/>
        <v>0.85060127308821742</v>
      </c>
      <c r="F2047" s="16">
        <f t="shared" ca="1" si="63"/>
        <v>56.770433810335014</v>
      </c>
    </row>
    <row r="2048" spans="5:6" x14ac:dyDescent="0.25">
      <c r="E2048" s="16">
        <f t="shared" ca="1" si="62"/>
        <v>0.1602232817604986</v>
      </c>
      <c r="F2048" s="16">
        <f t="shared" ca="1" si="63"/>
        <v>7.4369392728830324</v>
      </c>
    </row>
    <row r="2049" spans="5:6" x14ac:dyDescent="0.25">
      <c r="E2049" s="16">
        <f t="shared" ca="1" si="62"/>
        <v>0.59481727250111605</v>
      </c>
      <c r="F2049" s="16">
        <f t="shared" ca="1" si="63"/>
        <v>25.532562456640179</v>
      </c>
    </row>
    <row r="2050" spans="5:6" x14ac:dyDescent="0.25">
      <c r="E2050" s="16">
        <f t="shared" ca="1" si="62"/>
        <v>0.27584798962669399</v>
      </c>
      <c r="F2050" s="16">
        <f t="shared" ca="1" si="63"/>
        <v>11.075985940070344</v>
      </c>
    </row>
    <row r="2051" spans="5:6" x14ac:dyDescent="0.25">
      <c r="E2051" s="16">
        <f t="shared" ca="1" si="62"/>
        <v>0.50433036796428932</v>
      </c>
      <c r="F2051" s="16">
        <f t="shared" ca="1" si="63"/>
        <v>20.304749738419464</v>
      </c>
    </row>
    <row r="2052" spans="5:6" x14ac:dyDescent="0.25">
      <c r="E2052" s="16">
        <f t="shared" ref="E2052:E2115" ca="1" si="64">RAND()</f>
        <v>0.81496348743894786</v>
      </c>
      <c r="F2052" s="16">
        <f t="shared" ref="F2052:F2115" ca="1" si="65">_xlfn.LOGNORM.INV(E2052,$C$3,$C$4)</f>
        <v>49.221798538105027</v>
      </c>
    </row>
    <row r="2053" spans="5:6" x14ac:dyDescent="0.25">
      <c r="E2053" s="16">
        <f t="shared" ca="1" si="64"/>
        <v>0.21681992274555273</v>
      </c>
      <c r="F2053" s="16">
        <f t="shared" ca="1" si="65"/>
        <v>9.1799493176654554</v>
      </c>
    </row>
    <row r="2054" spans="5:6" x14ac:dyDescent="0.25">
      <c r="E2054" s="16">
        <f t="shared" ca="1" si="64"/>
        <v>0.25777407594443091</v>
      </c>
      <c r="F2054" s="16">
        <f t="shared" ca="1" si="65"/>
        <v>10.483231143534379</v>
      </c>
    </row>
    <row r="2055" spans="5:6" x14ac:dyDescent="0.25">
      <c r="E2055" s="16">
        <f t="shared" ca="1" si="64"/>
        <v>0.95953359073971567</v>
      </c>
      <c r="F2055" s="16">
        <f t="shared" ca="1" si="65"/>
        <v>115.04220948811617</v>
      </c>
    </row>
    <row r="2056" spans="5:6" x14ac:dyDescent="0.25">
      <c r="E2056" s="16">
        <f t="shared" ca="1" si="64"/>
        <v>0.80497038432376067</v>
      </c>
      <c r="F2056" s="16">
        <f t="shared" ca="1" si="65"/>
        <v>47.442096802220135</v>
      </c>
    </row>
    <row r="2057" spans="5:6" x14ac:dyDescent="0.25">
      <c r="E2057" s="16">
        <f t="shared" ca="1" si="64"/>
        <v>0.19471248406025099</v>
      </c>
      <c r="F2057" s="16">
        <f t="shared" ca="1" si="65"/>
        <v>8.493824276573946</v>
      </c>
    </row>
    <row r="2058" spans="5:6" x14ac:dyDescent="0.25">
      <c r="E2058" s="16">
        <f t="shared" ca="1" si="64"/>
        <v>0.332347206413805</v>
      </c>
      <c r="F2058" s="16">
        <f t="shared" ca="1" si="65"/>
        <v>13.020942074127209</v>
      </c>
    </row>
    <row r="2059" spans="5:6" x14ac:dyDescent="0.25">
      <c r="E2059" s="16">
        <f t="shared" ca="1" si="64"/>
        <v>0.7815300378014528</v>
      </c>
      <c r="F2059" s="16">
        <f t="shared" ca="1" si="65"/>
        <v>43.701000097089135</v>
      </c>
    </row>
    <row r="2060" spans="5:6" x14ac:dyDescent="0.25">
      <c r="E2060" s="16">
        <f t="shared" ca="1" si="64"/>
        <v>0.4713096831986634</v>
      </c>
      <c r="F2060" s="16">
        <f t="shared" ca="1" si="65"/>
        <v>18.690622692864302</v>
      </c>
    </row>
    <row r="2061" spans="5:6" x14ac:dyDescent="0.25">
      <c r="E2061" s="16">
        <f t="shared" ca="1" si="64"/>
        <v>0.62123577032416089</v>
      </c>
      <c r="F2061" s="16">
        <f t="shared" ca="1" si="65"/>
        <v>27.350313137836384</v>
      </c>
    </row>
    <row r="2062" spans="5:6" x14ac:dyDescent="0.25">
      <c r="E2062" s="16">
        <f t="shared" ca="1" si="64"/>
        <v>0.29989983102513296</v>
      </c>
      <c r="F2062" s="16">
        <f t="shared" ca="1" si="65"/>
        <v>11.885407286389187</v>
      </c>
    </row>
    <row r="2063" spans="5:6" x14ac:dyDescent="0.25">
      <c r="E2063" s="16">
        <f t="shared" ca="1" si="64"/>
        <v>0.12268529902162673</v>
      </c>
      <c r="F2063" s="16">
        <f t="shared" ca="1" si="65"/>
        <v>6.2860482444683496</v>
      </c>
    </row>
    <row r="2064" spans="5:6" x14ac:dyDescent="0.25">
      <c r="E2064" s="16">
        <f t="shared" ca="1" si="64"/>
        <v>0.85851789650980659</v>
      </c>
      <c r="F2064" s="16">
        <f t="shared" ca="1" si="65"/>
        <v>58.773101056487491</v>
      </c>
    </row>
    <row r="2065" spans="5:6" x14ac:dyDescent="0.25">
      <c r="E2065" s="16">
        <f t="shared" ca="1" si="64"/>
        <v>0.31746470417319472</v>
      </c>
      <c r="F2065" s="16">
        <f t="shared" ca="1" si="65"/>
        <v>12.493391507699865</v>
      </c>
    </row>
    <row r="2066" spans="5:6" x14ac:dyDescent="0.25">
      <c r="E2066" s="16">
        <f t="shared" ca="1" si="64"/>
        <v>0.10200516034911078</v>
      </c>
      <c r="F2066" s="16">
        <f t="shared" ca="1" si="65"/>
        <v>5.6394771631415024</v>
      </c>
    </row>
    <row r="2067" spans="5:6" x14ac:dyDescent="0.25">
      <c r="E2067" s="16">
        <f t="shared" ca="1" si="64"/>
        <v>0.90291424030509049</v>
      </c>
      <c r="F2067" s="16">
        <f t="shared" ca="1" si="65"/>
        <v>73.577340939521932</v>
      </c>
    </row>
    <row r="2068" spans="5:6" x14ac:dyDescent="0.25">
      <c r="E2068" s="16">
        <f t="shared" ca="1" si="64"/>
        <v>0.78802028146887904</v>
      </c>
      <c r="F2068" s="16">
        <f t="shared" ca="1" si="65"/>
        <v>44.682008568247916</v>
      </c>
    </row>
    <row r="2069" spans="5:6" x14ac:dyDescent="0.25">
      <c r="E2069" s="16">
        <f t="shared" ca="1" si="64"/>
        <v>0.48178731804886199</v>
      </c>
      <c r="F2069" s="16">
        <f t="shared" ca="1" si="65"/>
        <v>19.188894633424948</v>
      </c>
    </row>
    <row r="2070" spans="5:6" x14ac:dyDescent="0.25">
      <c r="E2070" s="16">
        <f t="shared" ca="1" si="64"/>
        <v>0.68692736337430016</v>
      </c>
      <c r="F2070" s="16">
        <f t="shared" ca="1" si="65"/>
        <v>32.692952765540831</v>
      </c>
    </row>
    <row r="2071" spans="5:6" x14ac:dyDescent="0.25">
      <c r="E2071" s="16">
        <f t="shared" ca="1" si="64"/>
        <v>3.1680485894805654E-2</v>
      </c>
      <c r="F2071" s="16">
        <f t="shared" ca="1" si="65"/>
        <v>3.1372607446353893</v>
      </c>
    </row>
    <row r="2072" spans="5:6" x14ac:dyDescent="0.25">
      <c r="E2072" s="16">
        <f t="shared" ca="1" si="64"/>
        <v>0.50588921992263025</v>
      </c>
      <c r="F2072" s="16">
        <f t="shared" ca="1" si="65"/>
        <v>20.384251580505296</v>
      </c>
    </row>
    <row r="2073" spans="5:6" x14ac:dyDescent="0.25">
      <c r="E2073" s="16">
        <f t="shared" ca="1" si="64"/>
        <v>0.39064119952436971</v>
      </c>
      <c r="F2073" s="16">
        <f t="shared" ca="1" si="65"/>
        <v>15.216064767029003</v>
      </c>
    </row>
    <row r="2074" spans="5:6" x14ac:dyDescent="0.25">
      <c r="E2074" s="16">
        <f t="shared" ca="1" si="64"/>
        <v>0.80312790670840151</v>
      </c>
      <c r="F2074" s="16">
        <f t="shared" ca="1" si="65"/>
        <v>47.127040522116374</v>
      </c>
    </row>
    <row r="2075" spans="5:6" x14ac:dyDescent="0.25">
      <c r="E2075" s="16">
        <f t="shared" ca="1" si="64"/>
        <v>0.50363049471966592</v>
      </c>
      <c r="F2075" s="16">
        <f t="shared" ca="1" si="65"/>
        <v>20.269158120517659</v>
      </c>
    </row>
    <row r="2076" spans="5:6" x14ac:dyDescent="0.25">
      <c r="E2076" s="16">
        <f t="shared" ca="1" si="64"/>
        <v>0.26874135713321701</v>
      </c>
      <c r="F2076" s="16">
        <f t="shared" ca="1" si="65"/>
        <v>10.841441098174327</v>
      </c>
    </row>
    <row r="2077" spans="5:6" x14ac:dyDescent="0.25">
      <c r="E2077" s="16">
        <f t="shared" ca="1" si="64"/>
        <v>0.26574605826457154</v>
      </c>
      <c r="F2077" s="16">
        <f t="shared" ca="1" si="65"/>
        <v>10.743168860433778</v>
      </c>
    </row>
    <row r="2078" spans="5:6" x14ac:dyDescent="0.25">
      <c r="E2078" s="16">
        <f t="shared" ca="1" si="64"/>
        <v>0.9523992783557349</v>
      </c>
      <c r="F2078" s="16">
        <f t="shared" ca="1" si="65"/>
        <v>106.54591041184833</v>
      </c>
    </row>
    <row r="2079" spans="5:6" x14ac:dyDescent="0.25">
      <c r="E2079" s="16">
        <f t="shared" ca="1" si="64"/>
        <v>0.34010957332234315</v>
      </c>
      <c r="F2079" s="16">
        <f t="shared" ca="1" si="65"/>
        <v>13.300955802788842</v>
      </c>
    </row>
    <row r="2080" spans="5:6" x14ac:dyDescent="0.25">
      <c r="E2080" s="16">
        <f t="shared" ca="1" si="64"/>
        <v>0.49724767333490127</v>
      </c>
      <c r="F2080" s="16">
        <f t="shared" ca="1" si="65"/>
        <v>19.947441418864639</v>
      </c>
    </row>
    <row r="2081" spans="5:6" x14ac:dyDescent="0.25">
      <c r="E2081" s="16">
        <f t="shared" ca="1" si="64"/>
        <v>0.51062202634512588</v>
      </c>
      <c r="F2081" s="16">
        <f t="shared" ca="1" si="65"/>
        <v>20.6275718090792</v>
      </c>
    </row>
    <row r="2082" spans="5:6" x14ac:dyDescent="0.25">
      <c r="E2082" s="16">
        <f t="shared" ca="1" si="64"/>
        <v>0.6680563556660607</v>
      </c>
      <c r="F2082" s="16">
        <f t="shared" ca="1" si="65"/>
        <v>31.017528724754865</v>
      </c>
    </row>
    <row r="2083" spans="5:6" x14ac:dyDescent="0.25">
      <c r="E2083" s="16">
        <f t="shared" ca="1" si="64"/>
        <v>0.55649480063881029</v>
      </c>
      <c r="F2083" s="16">
        <f t="shared" ca="1" si="65"/>
        <v>23.152161000742574</v>
      </c>
    </row>
    <row r="2084" spans="5:6" x14ac:dyDescent="0.25">
      <c r="E2084" s="16">
        <f t="shared" ca="1" si="64"/>
        <v>0.73763963779328234</v>
      </c>
      <c r="F2084" s="16">
        <f t="shared" ca="1" si="65"/>
        <v>37.943016034467476</v>
      </c>
    </row>
    <row r="2085" spans="5:6" x14ac:dyDescent="0.25">
      <c r="E2085" s="16">
        <f t="shared" ca="1" si="64"/>
        <v>0.88149599073879126</v>
      </c>
      <c r="F2085" s="16">
        <f t="shared" ca="1" si="65"/>
        <v>65.529364379047053</v>
      </c>
    </row>
    <row r="2086" spans="5:6" x14ac:dyDescent="0.25">
      <c r="E2086" s="16">
        <f t="shared" ca="1" si="64"/>
        <v>0.90499588302442591</v>
      </c>
      <c r="F2086" s="16">
        <f t="shared" ca="1" si="65"/>
        <v>74.481796587009498</v>
      </c>
    </row>
    <row r="2087" spans="5:6" x14ac:dyDescent="0.25">
      <c r="E2087" s="16">
        <f t="shared" ca="1" si="64"/>
        <v>0.42634905649333554</v>
      </c>
      <c r="F2087" s="16">
        <f t="shared" ca="1" si="65"/>
        <v>16.68187932444641</v>
      </c>
    </row>
    <row r="2088" spans="5:6" x14ac:dyDescent="0.25">
      <c r="E2088" s="16">
        <f t="shared" ca="1" si="64"/>
        <v>0.44556677280749535</v>
      </c>
      <c r="F2088" s="16">
        <f t="shared" ca="1" si="65"/>
        <v>17.516266994466704</v>
      </c>
    </row>
    <row r="2089" spans="5:6" x14ac:dyDescent="0.25">
      <c r="E2089" s="16">
        <f t="shared" ca="1" si="64"/>
        <v>0.94536945936836025</v>
      </c>
      <c r="F2089" s="16">
        <f t="shared" ca="1" si="65"/>
        <v>99.635967628576736</v>
      </c>
    </row>
    <row r="2090" spans="5:6" x14ac:dyDescent="0.25">
      <c r="E2090" s="16">
        <f t="shared" ca="1" si="64"/>
        <v>0.39197527883532424</v>
      </c>
      <c r="F2090" s="16">
        <f t="shared" ca="1" si="65"/>
        <v>15.269013973665858</v>
      </c>
    </row>
    <row r="2091" spans="5:6" x14ac:dyDescent="0.25">
      <c r="E2091" s="16">
        <f t="shared" ca="1" si="64"/>
        <v>4.7775579085321263E-2</v>
      </c>
      <c r="F2091" s="16">
        <f t="shared" ca="1" si="65"/>
        <v>3.7931044753622656</v>
      </c>
    </row>
    <row r="2092" spans="5:6" x14ac:dyDescent="0.25">
      <c r="E2092" s="16">
        <f t="shared" ca="1" si="64"/>
        <v>0.62349869340486819</v>
      </c>
      <c r="F2092" s="16">
        <f t="shared" ca="1" si="65"/>
        <v>27.513661341461212</v>
      </c>
    </row>
    <row r="2093" spans="5:6" x14ac:dyDescent="0.25">
      <c r="E2093" s="16">
        <f t="shared" ca="1" si="64"/>
        <v>0.58171238082971366</v>
      </c>
      <c r="F2093" s="16">
        <f t="shared" ca="1" si="65"/>
        <v>24.686983241751371</v>
      </c>
    </row>
    <row r="2094" spans="5:6" x14ac:dyDescent="0.25">
      <c r="E2094" s="16">
        <f t="shared" ca="1" si="64"/>
        <v>0.97012686242979296</v>
      </c>
      <c r="F2094" s="16">
        <f t="shared" ca="1" si="65"/>
        <v>131.98144700025904</v>
      </c>
    </row>
    <row r="2095" spans="5:6" x14ac:dyDescent="0.25">
      <c r="E2095" s="16">
        <f t="shared" ca="1" si="64"/>
        <v>0.51707846082722486</v>
      </c>
      <c r="F2095" s="16">
        <f t="shared" ca="1" si="65"/>
        <v>20.96433031021451</v>
      </c>
    </row>
    <row r="2096" spans="5:6" x14ac:dyDescent="0.25">
      <c r="E2096" s="16">
        <f t="shared" ca="1" si="64"/>
        <v>0.15014784598043018</v>
      </c>
      <c r="F2096" s="16">
        <f t="shared" ca="1" si="65"/>
        <v>7.1292105234967895</v>
      </c>
    </row>
    <row r="2097" spans="5:6" x14ac:dyDescent="0.25">
      <c r="E2097" s="16">
        <f t="shared" ca="1" si="64"/>
        <v>0.93344349801552173</v>
      </c>
      <c r="F2097" s="16">
        <f t="shared" ca="1" si="65"/>
        <v>90.19179473740742</v>
      </c>
    </row>
    <row r="2098" spans="5:6" x14ac:dyDescent="0.25">
      <c r="E2098" s="16">
        <f t="shared" ca="1" si="64"/>
        <v>4.4454506385631753E-2</v>
      </c>
      <c r="F2098" s="16">
        <f t="shared" ca="1" si="65"/>
        <v>3.664965947668763</v>
      </c>
    </row>
    <row r="2099" spans="5:6" x14ac:dyDescent="0.25">
      <c r="E2099" s="16">
        <f t="shared" ca="1" si="64"/>
        <v>0.32208202192410185</v>
      </c>
      <c r="F2099" s="16">
        <f t="shared" ca="1" si="65"/>
        <v>12.655796759911253</v>
      </c>
    </row>
    <row r="2100" spans="5:6" x14ac:dyDescent="0.25">
      <c r="E2100" s="16">
        <f t="shared" ca="1" si="64"/>
        <v>2.0138592119978926E-2</v>
      </c>
      <c r="F2100" s="16">
        <f t="shared" ca="1" si="65"/>
        <v>2.583396777745393</v>
      </c>
    </row>
    <row r="2101" spans="5:6" x14ac:dyDescent="0.25">
      <c r="E2101" s="16">
        <f t="shared" ca="1" si="64"/>
        <v>5.3485129148909683E-2</v>
      </c>
      <c r="F2101" s="16">
        <f t="shared" ca="1" si="65"/>
        <v>4.0069815462951022</v>
      </c>
    </row>
    <row r="2102" spans="5:6" x14ac:dyDescent="0.25">
      <c r="E2102" s="16">
        <f t="shared" ca="1" si="64"/>
        <v>0.33003946413032703</v>
      </c>
      <c r="F2102" s="16">
        <f t="shared" ca="1" si="65"/>
        <v>12.93835044677518</v>
      </c>
    </row>
    <row r="2103" spans="5:6" x14ac:dyDescent="0.25">
      <c r="E2103" s="16">
        <f t="shared" ca="1" si="64"/>
        <v>0.67503306240254046</v>
      </c>
      <c r="F2103" s="16">
        <f t="shared" ca="1" si="65"/>
        <v>31.622030768359391</v>
      </c>
    </row>
    <row r="2104" spans="5:6" x14ac:dyDescent="0.25">
      <c r="E2104" s="16">
        <f t="shared" ca="1" si="64"/>
        <v>0.53313087534237102</v>
      </c>
      <c r="F2104" s="16">
        <f t="shared" ca="1" si="65"/>
        <v>21.82688526760565</v>
      </c>
    </row>
    <row r="2105" spans="5:6" x14ac:dyDescent="0.25">
      <c r="E2105" s="16">
        <f t="shared" ca="1" si="64"/>
        <v>0.5482139117985303</v>
      </c>
      <c r="F2105" s="16">
        <f t="shared" ca="1" si="65"/>
        <v>22.672439395241167</v>
      </c>
    </row>
    <row r="2106" spans="5:6" x14ac:dyDescent="0.25">
      <c r="E2106" s="16">
        <f t="shared" ca="1" si="64"/>
        <v>0.69984049795651515</v>
      </c>
      <c r="F2106" s="16">
        <f t="shared" ca="1" si="65"/>
        <v>33.917863532221894</v>
      </c>
    </row>
    <row r="2107" spans="5:6" x14ac:dyDescent="0.25">
      <c r="E2107" s="16">
        <f t="shared" ca="1" si="64"/>
        <v>0.51111319859585802</v>
      </c>
      <c r="F2107" s="16">
        <f t="shared" ca="1" si="65"/>
        <v>20.6529932724719</v>
      </c>
    </row>
    <row r="2108" spans="5:6" x14ac:dyDescent="0.25">
      <c r="E2108" s="16">
        <f t="shared" ca="1" si="64"/>
        <v>0.72324287856609148</v>
      </c>
      <c r="F2108" s="16">
        <f t="shared" ca="1" si="65"/>
        <v>36.324860060708481</v>
      </c>
    </row>
    <row r="2109" spans="5:6" x14ac:dyDescent="0.25">
      <c r="E2109" s="16">
        <f t="shared" ca="1" si="64"/>
        <v>0.46098882998902002</v>
      </c>
      <c r="F2109" s="16">
        <f t="shared" ca="1" si="65"/>
        <v>18.21157046907177</v>
      </c>
    </row>
    <row r="2110" spans="5:6" x14ac:dyDescent="0.25">
      <c r="E2110" s="16">
        <f t="shared" ca="1" si="64"/>
        <v>0.64751641302164187</v>
      </c>
      <c r="F2110" s="16">
        <f t="shared" ca="1" si="65"/>
        <v>29.330381700712074</v>
      </c>
    </row>
    <row r="2111" spans="5:6" x14ac:dyDescent="0.25">
      <c r="E2111" s="16">
        <f t="shared" ca="1" si="64"/>
        <v>0.32434216092129553</v>
      </c>
      <c r="F2111" s="16">
        <f t="shared" ca="1" si="65"/>
        <v>12.735702704515163</v>
      </c>
    </row>
    <row r="2112" spans="5:6" x14ac:dyDescent="0.25">
      <c r="E2112" s="16">
        <f t="shared" ca="1" si="64"/>
        <v>0.54569081436669398</v>
      </c>
      <c r="F2112" s="16">
        <f t="shared" ca="1" si="65"/>
        <v>22.528505680488966</v>
      </c>
    </row>
    <row r="2113" spans="5:6" x14ac:dyDescent="0.25">
      <c r="E2113" s="16">
        <f t="shared" ca="1" si="64"/>
        <v>0.98970214798834877</v>
      </c>
      <c r="F2113" s="16">
        <f t="shared" ca="1" si="65"/>
        <v>203.42856602163729</v>
      </c>
    </row>
    <row r="2114" spans="5:6" x14ac:dyDescent="0.25">
      <c r="E2114" s="16">
        <f t="shared" ca="1" si="64"/>
        <v>0.21275099018742571</v>
      </c>
      <c r="F2114" s="16">
        <f t="shared" ca="1" si="65"/>
        <v>9.0529233102604802</v>
      </c>
    </row>
    <row r="2115" spans="5:6" x14ac:dyDescent="0.25">
      <c r="E2115" s="16">
        <f t="shared" ca="1" si="64"/>
        <v>0.50314137745190912</v>
      </c>
      <c r="F2115" s="16">
        <f t="shared" ca="1" si="65"/>
        <v>20.244321751885007</v>
      </c>
    </row>
    <row r="2116" spans="5:6" x14ac:dyDescent="0.25">
      <c r="E2116" s="16">
        <f t="shared" ref="E2116:E2160" ca="1" si="66">RAND()</f>
        <v>0.1014879118536709</v>
      </c>
      <c r="F2116" s="16">
        <f t="shared" ref="F2116:F2160" ca="1" si="67">_xlfn.LOGNORM.INV(E2116,$C$3,$C$4)</f>
        <v>5.62308821177702</v>
      </c>
    </row>
    <row r="2117" spans="5:6" x14ac:dyDescent="0.25">
      <c r="E2117" s="16">
        <f t="shared" ca="1" si="66"/>
        <v>0.35671846017701681</v>
      </c>
      <c r="F2117" s="16">
        <f t="shared" ca="1" si="67"/>
        <v>13.912056863520194</v>
      </c>
    </row>
    <row r="2118" spans="5:6" x14ac:dyDescent="0.25">
      <c r="E2118" s="16">
        <f t="shared" ca="1" si="66"/>
        <v>0.90456535059676613</v>
      </c>
      <c r="F2118" s="16">
        <f t="shared" ca="1" si="67"/>
        <v>74.292635184363732</v>
      </c>
    </row>
    <row r="2119" spans="5:6" x14ac:dyDescent="0.25">
      <c r="E2119" s="16">
        <f t="shared" ca="1" si="66"/>
        <v>0.15652009887286078</v>
      </c>
      <c r="F2119" s="16">
        <f t="shared" ca="1" si="67"/>
        <v>7.3238540516682269</v>
      </c>
    </row>
    <row r="2120" spans="5:6" x14ac:dyDescent="0.25">
      <c r="E2120" s="16">
        <f t="shared" ca="1" si="66"/>
        <v>0.46406761193788504</v>
      </c>
      <c r="F2120" s="16">
        <f t="shared" ca="1" si="67"/>
        <v>18.353287850826167</v>
      </c>
    </row>
    <row r="2121" spans="5:6" x14ac:dyDescent="0.25">
      <c r="E2121" s="16">
        <f t="shared" ca="1" si="66"/>
        <v>0.92613937185946393</v>
      </c>
      <c r="F2121" s="16">
        <f t="shared" ca="1" si="67"/>
        <v>85.42403476677174</v>
      </c>
    </row>
    <row r="2122" spans="5:6" x14ac:dyDescent="0.25">
      <c r="E2122" s="16">
        <f t="shared" ca="1" si="66"/>
        <v>0.54169385495889089</v>
      </c>
      <c r="F2122" s="16">
        <f t="shared" ca="1" si="67"/>
        <v>22.302571392260855</v>
      </c>
    </row>
    <row r="2123" spans="5:6" x14ac:dyDescent="0.25">
      <c r="E2123" s="16">
        <f t="shared" ca="1" si="66"/>
        <v>0.23450897755017075</v>
      </c>
      <c r="F2123" s="16">
        <f t="shared" ca="1" si="67"/>
        <v>9.7368939549638096</v>
      </c>
    </row>
    <row r="2124" spans="5:6" x14ac:dyDescent="0.25">
      <c r="E2124" s="16">
        <f t="shared" ca="1" si="66"/>
        <v>0.55468954960486527</v>
      </c>
      <c r="F2124" s="16">
        <f t="shared" ca="1" si="67"/>
        <v>23.046607730066238</v>
      </c>
    </row>
    <row r="2125" spans="5:6" x14ac:dyDescent="0.25">
      <c r="E2125" s="16">
        <f t="shared" ca="1" si="66"/>
        <v>0.69011616941789378</v>
      </c>
      <c r="F2125" s="16">
        <f t="shared" ca="1" si="67"/>
        <v>32.989180981937025</v>
      </c>
    </row>
    <row r="2126" spans="5:6" x14ac:dyDescent="0.25">
      <c r="E2126" s="16">
        <f t="shared" ca="1" si="66"/>
        <v>0.93675145360201106</v>
      </c>
      <c r="F2126" s="16">
        <f t="shared" ca="1" si="67"/>
        <v>92.578988575707186</v>
      </c>
    </row>
    <row r="2127" spans="5:6" x14ac:dyDescent="0.25">
      <c r="E2127" s="16">
        <f t="shared" ca="1" si="66"/>
        <v>0.336787811336826</v>
      </c>
      <c r="F2127" s="16">
        <f t="shared" ca="1" si="67"/>
        <v>13.180707747717005</v>
      </c>
    </row>
    <row r="2128" spans="5:6" x14ac:dyDescent="0.25">
      <c r="E2128" s="16">
        <f t="shared" ca="1" si="66"/>
        <v>0.52802262844293923</v>
      </c>
      <c r="F2128" s="16">
        <f t="shared" ca="1" si="67"/>
        <v>21.548369989216393</v>
      </c>
    </row>
    <row r="2129" spans="5:6" x14ac:dyDescent="0.25">
      <c r="E2129" s="16">
        <f t="shared" ca="1" si="66"/>
        <v>0.34475695441949783</v>
      </c>
      <c r="F2129" s="16">
        <f t="shared" ca="1" si="67"/>
        <v>13.470272007222899</v>
      </c>
    </row>
    <row r="2130" spans="5:6" x14ac:dyDescent="0.25">
      <c r="E2130" s="16">
        <f t="shared" ca="1" si="66"/>
        <v>0.8899735626095534</v>
      </c>
      <c r="F2130" s="16">
        <f t="shared" ca="1" si="67"/>
        <v>68.469441369690102</v>
      </c>
    </row>
    <row r="2131" spans="5:6" x14ac:dyDescent="0.25">
      <c r="E2131" s="16">
        <f t="shared" ca="1" si="66"/>
        <v>0.34991422347722756</v>
      </c>
      <c r="F2131" s="16">
        <f t="shared" ca="1" si="67"/>
        <v>13.65967339886798</v>
      </c>
    </row>
    <row r="2132" spans="5:6" x14ac:dyDescent="0.25">
      <c r="E2132" s="16">
        <f t="shared" ca="1" si="66"/>
        <v>3.9180633073987226E-2</v>
      </c>
      <c r="F2132" s="16">
        <f t="shared" ca="1" si="67"/>
        <v>3.4546648364855379</v>
      </c>
    </row>
    <row r="2133" spans="5:6" x14ac:dyDescent="0.25">
      <c r="E2133" s="16">
        <f t="shared" ca="1" si="66"/>
        <v>0.75760628884603898</v>
      </c>
      <c r="F2133" s="16">
        <f t="shared" ca="1" si="67"/>
        <v>40.391662503178402</v>
      </c>
    </row>
    <row r="2134" spans="5:6" x14ac:dyDescent="0.25">
      <c r="E2134" s="16">
        <f t="shared" ca="1" si="66"/>
        <v>2.489454026553517E-2</v>
      </c>
      <c r="F2134" s="16">
        <f t="shared" ca="1" si="67"/>
        <v>2.8242091862592229</v>
      </c>
    </row>
    <row r="2135" spans="5:6" x14ac:dyDescent="0.25">
      <c r="E2135" s="16">
        <f t="shared" ca="1" si="66"/>
        <v>0.30665618287147345</v>
      </c>
      <c r="F2135" s="16">
        <f t="shared" ca="1" si="67"/>
        <v>12.117480185323073</v>
      </c>
    </row>
    <row r="2136" spans="5:6" x14ac:dyDescent="0.25">
      <c r="E2136" s="16">
        <f t="shared" ca="1" si="66"/>
        <v>0.66265203610000267</v>
      </c>
      <c r="F2136" s="16">
        <f t="shared" ca="1" si="67"/>
        <v>30.560609365739481</v>
      </c>
    </row>
    <row r="2137" spans="5:6" x14ac:dyDescent="0.25">
      <c r="E2137" s="16">
        <f t="shared" ca="1" si="66"/>
        <v>0.73897432329734236</v>
      </c>
      <c r="F2137" s="16">
        <f t="shared" ca="1" si="67"/>
        <v>38.098941808052373</v>
      </c>
    </row>
    <row r="2138" spans="5:6" x14ac:dyDescent="0.25">
      <c r="E2138" s="16">
        <f t="shared" ca="1" si="66"/>
        <v>0.18615323374361092</v>
      </c>
      <c r="F2138" s="16">
        <f t="shared" ca="1" si="67"/>
        <v>8.2304333885318073</v>
      </c>
    </row>
    <row r="2139" spans="5:6" x14ac:dyDescent="0.25">
      <c r="E2139" s="16">
        <f t="shared" ca="1" si="66"/>
        <v>0.46841420357531593</v>
      </c>
      <c r="F2139" s="16">
        <f t="shared" ca="1" si="67"/>
        <v>18.555073408539631</v>
      </c>
    </row>
    <row r="2140" spans="5:6" x14ac:dyDescent="0.25">
      <c r="E2140" s="16">
        <f t="shared" ca="1" si="66"/>
        <v>0.15201194578872612</v>
      </c>
      <c r="F2140" s="16">
        <f t="shared" ca="1" si="67"/>
        <v>7.1861634769898055</v>
      </c>
    </row>
    <row r="2141" spans="5:6" x14ac:dyDescent="0.25">
      <c r="E2141" s="16">
        <f t="shared" ca="1" si="66"/>
        <v>0.77229984891566683</v>
      </c>
      <c r="F2141" s="16">
        <f t="shared" ca="1" si="67"/>
        <v>42.370071601992173</v>
      </c>
    </row>
    <row r="2142" spans="5:6" x14ac:dyDescent="0.25">
      <c r="E2142" s="16">
        <f t="shared" ca="1" si="66"/>
        <v>0.73582324763559936</v>
      </c>
      <c r="F2142" s="16">
        <f t="shared" ca="1" si="67"/>
        <v>37.732485280285076</v>
      </c>
    </row>
    <row r="2143" spans="5:6" x14ac:dyDescent="0.25">
      <c r="E2143" s="16">
        <f t="shared" ca="1" si="66"/>
        <v>0.79119159414203155</v>
      </c>
      <c r="F2143" s="16">
        <f t="shared" ca="1" si="67"/>
        <v>45.175854745266683</v>
      </c>
    </row>
    <row r="2144" spans="5:6" x14ac:dyDescent="0.25">
      <c r="E2144" s="16">
        <f t="shared" ca="1" si="66"/>
        <v>0.86107233141605477</v>
      </c>
      <c r="F2144" s="16">
        <f t="shared" ca="1" si="67"/>
        <v>59.450839676275294</v>
      </c>
    </row>
    <row r="2145" spans="5:6" x14ac:dyDescent="0.25">
      <c r="E2145" s="16">
        <f t="shared" ca="1" si="66"/>
        <v>0.31926906020274171</v>
      </c>
      <c r="F2145" s="16">
        <f t="shared" ca="1" si="67"/>
        <v>12.556723627987024</v>
      </c>
    </row>
    <row r="2146" spans="5:6" x14ac:dyDescent="0.25">
      <c r="E2146" s="16">
        <f t="shared" ca="1" si="66"/>
        <v>0.97595883082107615</v>
      </c>
      <c r="F2146" s="16">
        <f t="shared" ca="1" si="67"/>
        <v>144.98640670331298</v>
      </c>
    </row>
    <row r="2147" spans="5:6" x14ac:dyDescent="0.25">
      <c r="E2147" s="16">
        <f t="shared" ca="1" si="66"/>
        <v>0.81053403549738379</v>
      </c>
      <c r="F2147" s="16">
        <f t="shared" ca="1" si="67"/>
        <v>48.417724549772913</v>
      </c>
    </row>
    <row r="2148" spans="5:6" x14ac:dyDescent="0.25">
      <c r="E2148" s="16">
        <f t="shared" ca="1" si="66"/>
        <v>0.16758894049144812</v>
      </c>
      <c r="F2148" s="16">
        <f t="shared" ca="1" si="67"/>
        <v>7.6619242761049868</v>
      </c>
    </row>
    <row r="2149" spans="5:6" x14ac:dyDescent="0.25">
      <c r="E2149" s="16">
        <f t="shared" ca="1" si="66"/>
        <v>0.27532262411981279</v>
      </c>
      <c r="F2149" s="16">
        <f t="shared" ca="1" si="67"/>
        <v>11.058578759743389</v>
      </c>
    </row>
    <row r="2150" spans="5:6" x14ac:dyDescent="0.25">
      <c r="E2150" s="16">
        <f t="shared" ca="1" si="66"/>
        <v>0.59655703885580291</v>
      </c>
      <c r="F2150" s="16">
        <f t="shared" ca="1" si="67"/>
        <v>25.647480749259095</v>
      </c>
    </row>
    <row r="2151" spans="5:6" x14ac:dyDescent="0.25">
      <c r="E2151" s="16">
        <f t="shared" ca="1" si="66"/>
        <v>0.56432063799278875</v>
      </c>
      <c r="F2151" s="16">
        <f t="shared" ca="1" si="67"/>
        <v>23.616198701506953</v>
      </c>
    </row>
    <row r="2152" spans="5:6" x14ac:dyDescent="0.25">
      <c r="E2152" s="16">
        <f t="shared" ca="1" si="66"/>
        <v>0.97976441254620994</v>
      </c>
      <c r="F2152" s="16">
        <f t="shared" ca="1" si="67"/>
        <v>155.85208057781244</v>
      </c>
    </row>
    <row r="2153" spans="5:6" x14ac:dyDescent="0.25">
      <c r="E2153" s="16">
        <f t="shared" ca="1" si="66"/>
        <v>0.34658896580569709</v>
      </c>
      <c r="F2153" s="16">
        <f t="shared" ca="1" si="67"/>
        <v>13.537369122891311</v>
      </c>
    </row>
    <row r="2154" spans="5:6" x14ac:dyDescent="0.25">
      <c r="E2154" s="16">
        <f t="shared" ca="1" si="66"/>
        <v>0.96102957464206396</v>
      </c>
      <c r="F2154" s="16">
        <f t="shared" ca="1" si="67"/>
        <v>117.06867693424742</v>
      </c>
    </row>
    <row r="2155" spans="5:6" x14ac:dyDescent="0.25">
      <c r="E2155" s="16">
        <f t="shared" ca="1" si="66"/>
        <v>0.81546782458176492</v>
      </c>
      <c r="F2155" s="16">
        <f t="shared" ca="1" si="67"/>
        <v>49.314953824853767</v>
      </c>
    </row>
    <row r="2156" spans="5:6" x14ac:dyDescent="0.25">
      <c r="E2156" s="16">
        <f t="shared" ca="1" si="66"/>
        <v>0.55380171562126179</v>
      </c>
      <c r="F2156" s="16">
        <f t="shared" ca="1" si="67"/>
        <v>22.994896976689617</v>
      </c>
    </row>
    <row r="2157" spans="5:6" x14ac:dyDescent="0.25">
      <c r="E2157" s="16">
        <f t="shared" ca="1" si="66"/>
        <v>0.43113826633047525</v>
      </c>
      <c r="F2157" s="16">
        <f t="shared" ca="1" si="67"/>
        <v>16.886644361642428</v>
      </c>
    </row>
    <row r="2158" spans="5:6" x14ac:dyDescent="0.25">
      <c r="E2158" s="16">
        <f t="shared" ca="1" si="66"/>
        <v>0.17284456213967747</v>
      </c>
      <c r="F2158" s="16">
        <f t="shared" ca="1" si="67"/>
        <v>7.8225929043260489</v>
      </c>
    </row>
    <row r="2159" spans="5:6" x14ac:dyDescent="0.25">
      <c r="E2159" s="16">
        <f t="shared" ca="1" si="66"/>
        <v>0.19532671019316139</v>
      </c>
      <c r="F2159" s="16">
        <f t="shared" ca="1" si="67"/>
        <v>8.5127668171671544</v>
      </c>
    </row>
    <row r="2160" spans="5:6" x14ac:dyDescent="0.25">
      <c r="E2160" s="16">
        <f t="shared" ca="1" si="66"/>
        <v>0.99607762330174554</v>
      </c>
      <c r="F2160" s="16">
        <f t="shared" ca="1" si="67"/>
        <v>286.76973234287834</v>
      </c>
    </row>
  </sheetData>
  <mergeCells count="2">
    <mergeCell ref="H9:I9"/>
    <mergeCell ref="H15:I15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0FE030-B135-41A5-8D2F-5A604BC7C71B}">
  <sheetPr codeName="Hoja7">
    <tabColor theme="8" tint="-0.249977111117893"/>
  </sheetPr>
  <dimension ref="B2:AJ2002"/>
  <sheetViews>
    <sheetView zoomScale="80" zoomScaleNormal="80" workbookViewId="0">
      <selection activeCell="J6" sqref="J6:L6"/>
    </sheetView>
  </sheetViews>
  <sheetFormatPr baseColWidth="10" defaultRowHeight="15" x14ac:dyDescent="0.25"/>
  <cols>
    <col min="1" max="1" width="2.85546875" style="8" customWidth="1"/>
    <col min="2" max="8" width="11.42578125" style="8"/>
    <col min="9" max="9" width="4.85546875" style="8" customWidth="1"/>
    <col min="10" max="10" width="8.85546875" style="8" bestFit="1" customWidth="1"/>
    <col min="11" max="11" width="7.7109375" style="8" customWidth="1"/>
    <col min="12" max="12" width="8.7109375" style="8" bestFit="1" customWidth="1"/>
    <col min="13" max="13" width="4" style="8" customWidth="1"/>
    <col min="14" max="16" width="11.42578125" style="8"/>
    <col min="17" max="17" width="7" style="8" customWidth="1"/>
    <col min="18" max="18" width="11.7109375" style="8" bestFit="1" customWidth="1"/>
    <col min="19" max="19" width="17.7109375" style="8" bestFit="1" customWidth="1"/>
    <col min="20" max="20" width="8.42578125" style="8" customWidth="1"/>
    <col min="21" max="21" width="3.85546875" style="8" customWidth="1"/>
    <col min="22" max="22" width="3.28515625" style="13" customWidth="1"/>
    <col min="23" max="23" width="4.140625" style="8" customWidth="1"/>
    <col min="24" max="24" width="11.42578125" style="8"/>
    <col min="25" max="25" width="3.85546875" style="8" customWidth="1"/>
    <col min="26" max="26" width="8" style="8" customWidth="1"/>
    <col min="27" max="27" width="10" style="8" customWidth="1"/>
    <col min="28" max="29" width="11.42578125" style="8"/>
    <col min="30" max="30" width="11.42578125" style="10"/>
    <col min="31" max="35" width="11.42578125" style="8"/>
    <col min="36" max="36" width="16.140625" style="8" customWidth="1"/>
    <col min="37" max="16384" width="11.42578125" style="8"/>
  </cols>
  <sheetData>
    <row r="2" spans="2:36" x14ac:dyDescent="0.25">
      <c r="B2" s="94" t="s">
        <v>30</v>
      </c>
      <c r="C2" s="94"/>
      <c r="D2" s="94"/>
      <c r="E2" s="94"/>
      <c r="F2" s="94"/>
      <c r="G2" s="94"/>
      <c r="H2" s="94"/>
      <c r="J2" s="94" t="s">
        <v>31</v>
      </c>
      <c r="K2" s="94"/>
      <c r="L2" s="94"/>
      <c r="N2" s="6" t="s">
        <v>32</v>
      </c>
      <c r="O2" s="6" t="s">
        <v>13</v>
      </c>
      <c r="P2" s="6" t="s">
        <v>33</v>
      </c>
      <c r="R2" s="5" t="s">
        <v>15</v>
      </c>
      <c r="S2" s="5" t="s">
        <v>16</v>
      </c>
      <c r="T2" s="5" t="s">
        <v>17</v>
      </c>
      <c r="X2" s="5" t="s">
        <v>39</v>
      </c>
      <c r="Z2" s="8" t="s">
        <v>40</v>
      </c>
      <c r="AA2" s="8">
        <v>0.53839999999999999</v>
      </c>
    </row>
    <row r="3" spans="2:36" x14ac:dyDescent="0.25">
      <c r="B3" s="95"/>
      <c r="C3" s="95"/>
      <c r="D3" s="95"/>
      <c r="E3" s="95"/>
      <c r="F3" s="95"/>
      <c r="G3" s="95"/>
      <c r="H3" s="95"/>
      <c r="J3" s="7" t="s">
        <v>34</v>
      </c>
      <c r="K3" s="7"/>
      <c r="L3" s="7">
        <v>100</v>
      </c>
      <c r="N3" s="7">
        <v>1</v>
      </c>
      <c r="O3" s="7">
        <f t="shared" ref="O3:O67" ca="1" si="0">RAND()</f>
        <v>0.9698407496583682</v>
      </c>
      <c r="P3" s="20">
        <f ca="1">(($L$4*(EXP((_xlfn.NORM.S.INV(O3)-$L$5)/$L$6)))/(1+EXP((_xlfn.NORM.S.INV(O3)-$L$5)/$L$6)))+$L$3</f>
        <v>810.48364413695583</v>
      </c>
      <c r="R3" s="7" t="s">
        <v>19</v>
      </c>
      <c r="S3" s="7">
        <f ca="1">AVERAGE(P3:P2002)</f>
        <v>594.41850787430621</v>
      </c>
      <c r="T3" s="7"/>
      <c r="X3" s="12">
        <v>740.14840611726697</v>
      </c>
      <c r="AE3" s="8">
        <v>1</v>
      </c>
      <c r="AF3" s="12">
        <v>119894.5</v>
      </c>
      <c r="AG3" s="8">
        <f>AE3/2000</f>
        <v>5.0000000000000001E-4</v>
      </c>
      <c r="AI3" s="8" t="s">
        <v>54</v>
      </c>
      <c r="AJ3" s="8">
        <f>AC5-AC7-2*AC6</f>
        <v>-1581.7552810475459</v>
      </c>
    </row>
    <row r="4" spans="2:36" x14ac:dyDescent="0.25">
      <c r="B4" s="95"/>
      <c r="C4" s="95"/>
      <c r="D4" s="95"/>
      <c r="E4" s="95"/>
      <c r="F4" s="95"/>
      <c r="G4" s="95"/>
      <c r="H4" s="95"/>
      <c r="J4" s="7" t="s">
        <v>35</v>
      </c>
      <c r="K4" s="7"/>
      <c r="L4" s="7">
        <v>1000</v>
      </c>
      <c r="N4" s="7">
        <v>2</v>
      </c>
      <c r="O4" s="7">
        <f t="shared" ca="1" si="0"/>
        <v>0.78781220742329139</v>
      </c>
      <c r="P4" s="20">
        <f t="shared" ref="P4:P67" ca="1" si="1">(($L$4*(EXP((_xlfn.NORM.S.INV(O4)-$L$5)/$L$6)))/(1+EXP((_xlfn.NORM.S.INV(O4)-$L$5)/$L$6)))+$L$3</f>
        <v>688.53963094087567</v>
      </c>
      <c r="R4" s="7" t="s">
        <v>21</v>
      </c>
      <c r="S4" s="7">
        <f ca="1">_xlfn.VAR.S(P3:P2002)</f>
        <v>13158.185391988678</v>
      </c>
      <c r="T4" s="7"/>
      <c r="X4" s="12">
        <v>608.72655751151012</v>
      </c>
      <c r="Z4" s="8">
        <v>-3</v>
      </c>
      <c r="AA4" s="8" t="s">
        <v>33</v>
      </c>
      <c r="AB4" s="8">
        <f>NORMSDIST(Z4*$AA$2)</f>
        <v>5.3133695284313019E-2</v>
      </c>
      <c r="AC4" s="8">
        <f>_xlfn.PERCENTILE.EXC($X$3:$X$2002,AB4)</f>
        <v>404.23184750571176</v>
      </c>
      <c r="AE4" s="8">
        <v>2</v>
      </c>
      <c r="AF4" s="12">
        <v>123500.7</v>
      </c>
      <c r="AG4" s="8">
        <f t="shared" ref="AG4:AG67" si="2">AE4/2000</f>
        <v>1E-3</v>
      </c>
      <c r="AI4" s="8" t="s">
        <v>55</v>
      </c>
      <c r="AJ4" s="8">
        <f>AC6^2-AC5*AC7</f>
        <v>23517.333287819172</v>
      </c>
    </row>
    <row r="5" spans="2:36" x14ac:dyDescent="0.25">
      <c r="B5" s="95"/>
      <c r="C5" s="95"/>
      <c r="D5" s="95"/>
      <c r="E5" s="95"/>
      <c r="F5" s="95"/>
      <c r="G5" s="95"/>
      <c r="H5" s="95"/>
      <c r="J5" s="7" t="s">
        <v>1</v>
      </c>
      <c r="K5" s="7"/>
      <c r="L5" s="7">
        <v>8.2989999999999994E-2</v>
      </c>
      <c r="N5" s="7">
        <v>3</v>
      </c>
      <c r="O5" s="7">
        <f t="shared" ca="1" si="0"/>
        <v>0.11349286830500893</v>
      </c>
      <c r="P5" s="20">
        <f t="shared" ca="1" si="1"/>
        <v>443.98739619554311</v>
      </c>
      <c r="R5" s="7" t="s">
        <v>22</v>
      </c>
      <c r="S5" s="7">
        <f ca="1">_xlfn.STDEV.S(P3:P2002)</f>
        <v>114.7091338646957</v>
      </c>
      <c r="T5" s="7"/>
      <c r="X5" s="12">
        <v>558.18442676263896</v>
      </c>
      <c r="Z5" s="8">
        <v>-1</v>
      </c>
      <c r="AA5" s="8" t="s">
        <v>41</v>
      </c>
      <c r="AB5" s="8">
        <f>NORMSDIST(Z5*$AA$2)</f>
        <v>0.29515046318931154</v>
      </c>
      <c r="AC5" s="8">
        <f t="shared" ref="AC5:AC7" si="3">_xlfn.PERCENTILE.EXC($X$3:$X$2002,AB5)</f>
        <v>526.99255343850598</v>
      </c>
      <c r="AE5" s="8">
        <v>3</v>
      </c>
      <c r="AF5" s="12">
        <v>123968.5</v>
      </c>
      <c r="AG5" s="8">
        <f t="shared" si="2"/>
        <v>1.5E-3</v>
      </c>
      <c r="AI5" s="8" t="s">
        <v>56</v>
      </c>
      <c r="AJ5" s="8">
        <f>2*AC5*AC6*AC7-((AC5+AC7)*(AC6^2))</f>
        <v>-26610760.088545322</v>
      </c>
    </row>
    <row r="6" spans="2:36" x14ac:dyDescent="0.25">
      <c r="B6" s="95"/>
      <c r="C6" s="95"/>
      <c r="D6" s="95"/>
      <c r="E6" s="95"/>
      <c r="F6" s="95"/>
      <c r="G6" s="95"/>
      <c r="H6" s="95"/>
      <c r="J6" s="7" t="s">
        <v>36</v>
      </c>
      <c r="K6" s="7"/>
      <c r="L6" s="7">
        <v>2</v>
      </c>
      <c r="N6" s="7">
        <v>4</v>
      </c>
      <c r="O6" s="7">
        <f t="shared" ca="1" si="0"/>
        <v>0.2536595015592733</v>
      </c>
      <c r="P6" s="20">
        <f t="shared" ca="1" si="1"/>
        <v>507.81534487477165</v>
      </c>
      <c r="R6" s="7" t="s">
        <v>23</v>
      </c>
      <c r="S6" s="7">
        <f ca="1">SKEW(P3:P2002)</f>
        <v>-2.3262179499389288E-2</v>
      </c>
      <c r="T6" s="7"/>
      <c r="X6" s="12">
        <v>828.57616192448688</v>
      </c>
      <c r="Z6" s="8">
        <v>1</v>
      </c>
      <c r="AA6" s="8" t="s">
        <v>42</v>
      </c>
      <c r="AB6" s="8">
        <f>NORMSDIST(Z6*$AA$2)</f>
        <v>0.7048495368106884</v>
      </c>
      <c r="AC6" s="8">
        <f t="shared" si="3"/>
        <v>661.50771602767304</v>
      </c>
      <c r="AE6" s="8">
        <v>4</v>
      </c>
      <c r="AF6" s="12">
        <v>124764</v>
      </c>
      <c r="AG6" s="8">
        <f t="shared" si="2"/>
        <v>2E-3</v>
      </c>
      <c r="AI6" s="8" t="s">
        <v>57</v>
      </c>
      <c r="AJ6" s="8">
        <f>AC4+AC6-2*AC5</f>
        <v>11.754456656372895</v>
      </c>
    </row>
    <row r="7" spans="2:36" x14ac:dyDescent="0.25">
      <c r="B7" s="95"/>
      <c r="C7" s="95"/>
      <c r="D7" s="95"/>
      <c r="E7" s="95"/>
      <c r="F7" s="95"/>
      <c r="G7" s="95"/>
      <c r="H7" s="95"/>
      <c r="N7" s="7">
        <v>5</v>
      </c>
      <c r="O7" s="7">
        <f t="shared" ca="1" si="0"/>
        <v>0.11787805377408767</v>
      </c>
      <c r="P7" s="20">
        <f t="shared" ca="1" si="1"/>
        <v>446.53036477072322</v>
      </c>
      <c r="R7" s="7" t="s">
        <v>24</v>
      </c>
      <c r="S7" s="8">
        <f ca="1">S20/(S5^4)</f>
        <v>2.6640505423724608</v>
      </c>
      <c r="T7" s="7"/>
      <c r="X7" s="12">
        <v>517.63571391005087</v>
      </c>
      <c r="Z7" s="8">
        <v>3</v>
      </c>
      <c r="AA7" s="8" t="s">
        <v>43</v>
      </c>
      <c r="AB7" s="8">
        <f>NORMSDIST(Z7*$AA$2)</f>
        <v>0.946866304715687</v>
      </c>
      <c r="AC7" s="8">
        <f t="shared" si="3"/>
        <v>785.73240243070563</v>
      </c>
      <c r="AE7" s="8">
        <v>5</v>
      </c>
      <c r="AF7" s="12">
        <v>124951.4</v>
      </c>
      <c r="AG7" s="8">
        <f t="shared" si="2"/>
        <v>2.5000000000000001E-3</v>
      </c>
      <c r="AI7" s="8" t="s">
        <v>58</v>
      </c>
      <c r="AJ7" s="8">
        <f>AC5^2-AC4*AC6</f>
        <v>10318.665190486587</v>
      </c>
    </row>
    <row r="8" spans="2:36" x14ac:dyDescent="0.25">
      <c r="B8" s="95"/>
      <c r="C8" s="95"/>
      <c r="D8" s="95"/>
      <c r="E8" s="95"/>
      <c r="F8" s="95"/>
      <c r="G8" s="95"/>
      <c r="H8" s="95"/>
      <c r="K8" s="8">
        <f ca="1">MIN(P3:P2002)</f>
        <v>270.50640720088984</v>
      </c>
      <c r="N8" s="7">
        <v>6</v>
      </c>
      <c r="O8" s="7">
        <f t="shared" ca="1" si="0"/>
        <v>0.90966170217616549</v>
      </c>
      <c r="P8" s="20">
        <f t="shared" ca="1" si="1"/>
        <v>752.0000609132619</v>
      </c>
      <c r="R8" s="7" t="s">
        <v>25</v>
      </c>
      <c r="S8" s="7"/>
      <c r="T8" s="7"/>
      <c r="X8" s="12">
        <v>606.45862257692443</v>
      </c>
      <c r="AE8" s="8">
        <v>6</v>
      </c>
      <c r="AF8" s="12">
        <v>125029.3</v>
      </c>
      <c r="AG8" s="8">
        <f t="shared" si="2"/>
        <v>3.0000000000000001E-3</v>
      </c>
      <c r="AI8" s="8" t="s">
        <v>59</v>
      </c>
      <c r="AJ8" s="8">
        <f>2*AC4*AC5*AC6-(AC4+AC6)*(AC5^2)</f>
        <v>-14140180.670073032</v>
      </c>
    </row>
    <row r="9" spans="2:36" x14ac:dyDescent="0.25">
      <c r="B9" s="95"/>
      <c r="C9" s="95"/>
      <c r="D9" s="95"/>
      <c r="E9" s="95"/>
      <c r="F9" s="95"/>
      <c r="G9" s="95"/>
      <c r="H9" s="95"/>
      <c r="K9" s="8">
        <f ca="1">MAX(P3:P2002)</f>
        <v>938.7459916463705</v>
      </c>
      <c r="N9" s="7">
        <v>7</v>
      </c>
      <c r="O9" s="7">
        <f t="shared" ca="1" si="0"/>
        <v>0.60165455809472979</v>
      </c>
      <c r="P9" s="20">
        <f t="shared" ca="1" si="1"/>
        <v>621.81639692784461</v>
      </c>
      <c r="X9" s="12">
        <v>672.38894380666272</v>
      </c>
      <c r="Z9" s="8" t="s">
        <v>44</v>
      </c>
      <c r="AA9" s="8" t="s">
        <v>45</v>
      </c>
      <c r="AB9" s="8">
        <f>AC7-AC6</f>
        <v>124.22468640303259</v>
      </c>
      <c r="AE9" s="8">
        <v>7</v>
      </c>
      <c r="AF9" s="12">
        <v>125305.7</v>
      </c>
      <c r="AG9" s="8">
        <f t="shared" si="2"/>
        <v>3.5000000000000001E-3</v>
      </c>
      <c r="AI9" s="8" t="s">
        <v>60</v>
      </c>
      <c r="AJ9" s="8">
        <f>(AJ5*AJ6-AJ3*AJ7)/(AJ4*AJ6-AJ3*AJ7)</f>
        <v>-17.861957377668247</v>
      </c>
    </row>
    <row r="10" spans="2:36" x14ac:dyDescent="0.25">
      <c r="B10" s="95"/>
      <c r="C10" s="95"/>
      <c r="D10" s="95"/>
      <c r="E10" s="95"/>
      <c r="F10" s="95"/>
      <c r="G10" s="95"/>
      <c r="H10" s="95"/>
      <c r="N10" s="7">
        <v>8</v>
      </c>
      <c r="O10" s="7">
        <f t="shared" ca="1" si="0"/>
        <v>0.52393929763837044</v>
      </c>
      <c r="P10" s="20">
        <f t="shared" ca="1" si="1"/>
        <v>597.1316537472951</v>
      </c>
      <c r="R10" s="84" t="s">
        <v>26</v>
      </c>
      <c r="S10" s="84"/>
      <c r="X10" s="12">
        <v>651.78162824047354</v>
      </c>
      <c r="Z10" s="8" t="s">
        <v>46</v>
      </c>
      <c r="AA10" s="8" t="s">
        <v>47</v>
      </c>
      <c r="AB10" s="8">
        <f>AC5-AC4</f>
        <v>122.76070593279422</v>
      </c>
      <c r="AE10" s="8">
        <v>8</v>
      </c>
      <c r="AF10" s="12">
        <v>126511.7</v>
      </c>
      <c r="AG10" s="8">
        <f t="shared" si="2"/>
        <v>4.0000000000000001E-3</v>
      </c>
      <c r="AI10" s="8" t="s">
        <v>61</v>
      </c>
      <c r="AJ10" s="8">
        <f>(AJ5*AJ7-AJ4*AJ8)/(AJ4*AJ6-AJ3*AJ7)</f>
        <v>3491.4863143536172</v>
      </c>
    </row>
    <row r="11" spans="2:36" x14ac:dyDescent="0.25">
      <c r="B11" s="95"/>
      <c r="C11" s="95"/>
      <c r="D11" s="95"/>
      <c r="E11" s="95"/>
      <c r="F11" s="95"/>
      <c r="G11" s="95"/>
      <c r="H11" s="95"/>
      <c r="N11" s="7">
        <v>9</v>
      </c>
      <c r="O11" s="7">
        <f t="shared" ca="1" si="0"/>
        <v>0.37891371696121479</v>
      </c>
      <c r="P11" s="20">
        <f t="shared" ca="1" si="1"/>
        <v>551.23983585734868</v>
      </c>
      <c r="R11" s="7"/>
      <c r="S11" s="7">
        <f ca="1">SUMPRODUCT(P3:P2002)/COUNT(P3:P2160)</f>
        <v>594.41850787430621</v>
      </c>
      <c r="X11" s="12">
        <v>699.46189005558892</v>
      </c>
      <c r="Z11" s="8" t="s">
        <v>48</v>
      </c>
      <c r="AA11" s="8" t="s">
        <v>49</v>
      </c>
      <c r="AB11" s="8">
        <f>AC6-AC5</f>
        <v>134.51516258916706</v>
      </c>
      <c r="AE11" s="8">
        <v>9</v>
      </c>
      <c r="AF11" s="12">
        <v>126777.60000000001</v>
      </c>
      <c r="AG11" s="8">
        <f t="shared" si="2"/>
        <v>4.4999999999999997E-3</v>
      </c>
    </row>
    <row r="12" spans="2:36" x14ac:dyDescent="0.25">
      <c r="B12" s="94" t="s">
        <v>37</v>
      </c>
      <c r="C12" s="94"/>
      <c r="D12" s="94"/>
      <c r="E12" s="94"/>
      <c r="F12" s="94"/>
      <c r="G12" s="94"/>
      <c r="H12" s="94"/>
      <c r="K12" s="8">
        <f ca="1">K9-K8</f>
        <v>668.23958444548066</v>
      </c>
      <c r="N12" s="7">
        <v>10</v>
      </c>
      <c r="O12" s="7">
        <f t="shared" ca="1" si="0"/>
        <v>0.81810309125277125</v>
      </c>
      <c r="P12" s="20">
        <f t="shared" ca="1" si="1"/>
        <v>701.70752308785495</v>
      </c>
      <c r="R12" s="7"/>
      <c r="S12" s="7">
        <f ca="1">SUMPRODUCT(P3:P2002,P3:P2002)/COUNT(P3:P2002)</f>
        <v>366484.96880280931</v>
      </c>
      <c r="X12" s="12">
        <v>422.11209436989907</v>
      </c>
      <c r="Z12" s="8" t="s">
        <v>57</v>
      </c>
      <c r="AA12" s="8" t="s">
        <v>64</v>
      </c>
      <c r="AB12" s="8">
        <f>AB9*AB10/AB11^2</f>
        <v>0.84280053852468084</v>
      </c>
      <c r="AE12" s="8">
        <v>10</v>
      </c>
      <c r="AF12" s="12">
        <v>126831.5</v>
      </c>
      <c r="AG12" s="8">
        <f t="shared" si="2"/>
        <v>5.0000000000000001E-3</v>
      </c>
      <c r="AI12" s="8" t="s">
        <v>51</v>
      </c>
      <c r="AJ12" s="8">
        <f>-(AJ9/2)-SQRT((AJ9^2)/4)</f>
        <v>0</v>
      </c>
    </row>
    <row r="13" spans="2:36" x14ac:dyDescent="0.25">
      <c r="B13" s="95"/>
      <c r="C13" s="95"/>
      <c r="D13" s="95"/>
      <c r="E13" s="95"/>
      <c r="F13" s="95"/>
      <c r="G13" s="95"/>
      <c r="H13" s="95"/>
      <c r="K13" s="8">
        <f ca="1">K12/(4*S5)</f>
        <v>1.4563783238780654</v>
      </c>
      <c r="N13" s="7">
        <v>11</v>
      </c>
      <c r="O13" s="7">
        <f t="shared" ca="1" si="0"/>
        <v>0.94105943617994747</v>
      </c>
      <c r="P13" s="20">
        <f t="shared" ca="1" si="1"/>
        <v>777.07669539773553</v>
      </c>
      <c r="R13" s="7"/>
      <c r="S13" s="7">
        <f ca="1">SUMPRODUCT(P3:P2002,P3:P2002,P3:P2002)/COUNT(P3:P2002)</f>
        <v>233445506.25092039</v>
      </c>
      <c r="X13" s="12">
        <v>480.33163898761268</v>
      </c>
      <c r="AE13" s="8">
        <v>11</v>
      </c>
      <c r="AF13" s="12">
        <v>127020.5</v>
      </c>
      <c r="AG13" s="8">
        <f t="shared" si="2"/>
        <v>5.4999999999999997E-3</v>
      </c>
      <c r="AI13" s="8" t="s">
        <v>50</v>
      </c>
      <c r="AJ13" s="8">
        <f>2-SQRT((AJ9^2)/4)</f>
        <v>-6.9309786888341236</v>
      </c>
    </row>
    <row r="14" spans="2:36" x14ac:dyDescent="0.25">
      <c r="B14" s="95"/>
      <c r="C14" s="95"/>
      <c r="D14" s="95"/>
      <c r="E14" s="95"/>
      <c r="F14" s="95"/>
      <c r="G14" s="95"/>
      <c r="H14" s="95"/>
      <c r="N14" s="7">
        <v>12</v>
      </c>
      <c r="O14" s="7">
        <f t="shared" ca="1" si="0"/>
        <v>0.93074298784099418</v>
      </c>
      <c r="P14" s="20">
        <f t="shared" ca="1" si="1"/>
        <v>768.00565394439172</v>
      </c>
      <c r="R14" s="7"/>
      <c r="S14" s="7">
        <f ca="1">SUMPRODUCT(P3:P2002,P3:P2002,P3:P2002,P3:P2002)/COUNT(P3:P2002)</f>
        <v>153103763116.14603</v>
      </c>
      <c r="X14" s="12">
        <v>522.69263295214841</v>
      </c>
      <c r="Z14" s="8" t="s">
        <v>51</v>
      </c>
      <c r="AA14" s="8">
        <f>((AC6+AC5)/2)-(AA15/2)+((AB11*(AB11/AB10-AB11/AB9))/(2*(((AB11^2)/(AB10*AB9))-1)))</f>
        <v>143.68401976595626</v>
      </c>
      <c r="AE14" s="8">
        <v>12</v>
      </c>
      <c r="AF14" s="12">
        <v>127357.5</v>
      </c>
      <c r="AG14" s="8">
        <f t="shared" si="2"/>
        <v>6.0000000000000001E-3</v>
      </c>
      <c r="AI14" s="8" t="s">
        <v>53</v>
      </c>
      <c r="AJ14" s="8" t="e">
        <f>AB4-AJ15*LN((AC4-AJ12)/(AJ13+AJ12-AC4))</f>
        <v>#NUM!</v>
      </c>
    </row>
    <row r="15" spans="2:36" x14ac:dyDescent="0.25">
      <c r="B15" s="95"/>
      <c r="C15" s="95"/>
      <c r="D15" s="95"/>
      <c r="E15" s="95"/>
      <c r="F15" s="95"/>
      <c r="G15" s="95"/>
      <c r="H15" s="95"/>
      <c r="N15" s="7">
        <v>13</v>
      </c>
      <c r="O15" s="7">
        <f t="shared" ca="1" si="0"/>
        <v>0.14419436532484309</v>
      </c>
      <c r="P15" s="20">
        <f t="shared" ca="1" si="1"/>
        <v>460.70017785366565</v>
      </c>
      <c r="X15" s="12">
        <v>513.14131539609525</v>
      </c>
      <c r="Z15" s="8" t="s">
        <v>50</v>
      </c>
      <c r="AA15" s="8">
        <f>(AB11*SQRT(((1+(AB11/AB9))*(1+(AB11/AB10))-2)^2-4))/(((AB11^2)/(AB10*AB9))-1)</f>
        <v>910.44511470180237</v>
      </c>
      <c r="AE15" s="8">
        <v>13</v>
      </c>
      <c r="AF15" s="12">
        <v>127476.20000000001</v>
      </c>
      <c r="AG15" s="8">
        <f t="shared" si="2"/>
        <v>6.4999999999999997E-3</v>
      </c>
      <c r="AI15" s="8" t="s">
        <v>52</v>
      </c>
      <c r="AJ15" s="8">
        <f>(AB5-AB4)/(LN(((AC5-AJ12)*(AJ13+AJ12-AC4))/((AJ13+AJ12-AC5)*(AC4-AJ12))))</f>
        <v>61.511419758320649</v>
      </c>
    </row>
    <row r="16" spans="2:36" x14ac:dyDescent="0.25">
      <c r="B16" s="94" t="s">
        <v>38</v>
      </c>
      <c r="C16" s="94"/>
      <c r="D16" s="94"/>
      <c r="E16" s="94"/>
      <c r="F16" s="94"/>
      <c r="G16" s="94"/>
      <c r="H16" s="94"/>
      <c r="N16" s="7">
        <v>14</v>
      </c>
      <c r="O16" s="7">
        <f t="shared" ca="1" si="0"/>
        <v>0.24453425167305742</v>
      </c>
      <c r="P16" s="20">
        <f t="shared" ca="1" si="1"/>
        <v>504.34562571823204</v>
      </c>
      <c r="R16" s="84" t="s">
        <v>27</v>
      </c>
      <c r="S16" s="84"/>
      <c r="X16" s="12">
        <v>586.12811663587399</v>
      </c>
      <c r="Z16" s="8" t="s">
        <v>53</v>
      </c>
      <c r="AA16" s="8">
        <f>AA17*ASINH(((AB11/AB10-AB11/AB9)*(SQRT(((1+(AB11/AB9))*(1+(AB11/AB10)))-4)))/(2*(((AB11^2)/(AB10*AB9))-1)))</f>
        <v>3.7825321231307378E-2</v>
      </c>
      <c r="AE16" s="8">
        <v>14</v>
      </c>
      <c r="AF16" s="12">
        <v>127612.29999999999</v>
      </c>
      <c r="AG16" s="8">
        <f t="shared" si="2"/>
        <v>7.0000000000000001E-3</v>
      </c>
    </row>
    <row r="17" spans="2:33" x14ac:dyDescent="0.25">
      <c r="B17" s="85"/>
      <c r="C17" s="86"/>
      <c r="D17" s="86"/>
      <c r="E17" s="86"/>
      <c r="F17" s="86"/>
      <c r="G17" s="86"/>
      <c r="H17" s="87"/>
      <c r="N17" s="7">
        <v>15</v>
      </c>
      <c r="O17" s="7">
        <f t="shared" ca="1" si="0"/>
        <v>0.76848867273449095</v>
      </c>
      <c r="P17" s="20">
        <f t="shared" ca="1" si="1"/>
        <v>680.65050897085814</v>
      </c>
      <c r="R17" s="7"/>
      <c r="S17" s="7">
        <v>0</v>
      </c>
      <c r="X17" s="12">
        <v>675.24865339201654</v>
      </c>
      <c r="Z17" s="8" t="s">
        <v>52</v>
      </c>
      <c r="AA17" s="8">
        <f>AA2/(ACOSH(0.5*SQRT((1+(AB11/AB9))*(1+(AB11/AB10)))))</f>
        <v>1.8085064428835853</v>
      </c>
      <c r="AE17" s="8">
        <v>15</v>
      </c>
      <c r="AF17" s="12">
        <v>127795.1</v>
      </c>
      <c r="AG17" s="8">
        <f t="shared" si="2"/>
        <v>7.4999999999999997E-3</v>
      </c>
    </row>
    <row r="18" spans="2:33" x14ac:dyDescent="0.25">
      <c r="B18" s="88"/>
      <c r="C18" s="89"/>
      <c r="D18" s="89"/>
      <c r="E18" s="89"/>
      <c r="F18" s="89"/>
      <c r="G18" s="89"/>
      <c r="H18" s="90"/>
      <c r="N18" s="7">
        <v>16</v>
      </c>
      <c r="O18" s="7">
        <f t="shared" ca="1" si="0"/>
        <v>0.39361868958999491</v>
      </c>
      <c r="P18" s="20">
        <f t="shared" ca="1" si="1"/>
        <v>556.00286814876131</v>
      </c>
      <c r="R18" s="7"/>
      <c r="S18" s="7">
        <f ca="1">S12-S11^2</f>
        <v>13151.606299292645</v>
      </c>
      <c r="X18" s="12">
        <v>565.44918649278588</v>
      </c>
      <c r="AE18" s="8">
        <v>16</v>
      </c>
      <c r="AF18" s="12">
        <v>127831</v>
      </c>
      <c r="AG18" s="8">
        <f t="shared" si="2"/>
        <v>8.0000000000000002E-3</v>
      </c>
    </row>
    <row r="19" spans="2:33" x14ac:dyDescent="0.25">
      <c r="B19" s="88"/>
      <c r="C19" s="89"/>
      <c r="D19" s="89"/>
      <c r="E19" s="89"/>
      <c r="F19" s="89"/>
      <c r="G19" s="89"/>
      <c r="H19" s="90"/>
      <c r="N19" s="7">
        <v>17</v>
      </c>
      <c r="O19" s="7">
        <f t="shared" ca="1" si="0"/>
        <v>0.15250829443308733</v>
      </c>
      <c r="P19" s="20">
        <f t="shared" ca="1" si="1"/>
        <v>464.85288807834741</v>
      </c>
      <c r="R19" s="7"/>
      <c r="S19" s="7">
        <f ca="1">S13-3*S11*S12+2*S11^3</f>
        <v>-35058.44835883379</v>
      </c>
      <c r="X19" s="12">
        <v>628.42358508188022</v>
      </c>
      <c r="AA19" s="10">
        <f>(((AB11^2)/(AB10*AB9))-1)</f>
        <v>0.18652036192394505</v>
      </c>
      <c r="AE19" s="8">
        <v>17</v>
      </c>
      <c r="AF19" s="12">
        <v>128149.9</v>
      </c>
      <c r="AG19" s="8">
        <f t="shared" si="2"/>
        <v>8.5000000000000006E-3</v>
      </c>
    </row>
    <row r="20" spans="2:33" x14ac:dyDescent="0.25">
      <c r="B20" s="91"/>
      <c r="C20" s="92"/>
      <c r="D20" s="92"/>
      <c r="E20" s="92"/>
      <c r="F20" s="92"/>
      <c r="G20" s="92"/>
      <c r="H20" s="93"/>
      <c r="N20" s="7">
        <v>18</v>
      </c>
      <c r="O20" s="7">
        <f t="shared" ca="1" si="0"/>
        <v>0.82791270211906542</v>
      </c>
      <c r="P20" s="20">
        <f t="shared" ca="1" si="1"/>
        <v>706.22690481042901</v>
      </c>
      <c r="R20" s="7"/>
      <c r="S20" s="7">
        <f ca="1">S14-4*S11*S13+6*(S11^2)*S12-3*(S11^4)</f>
        <v>461247964.04302979</v>
      </c>
      <c r="X20" s="12">
        <v>618.89984553240527</v>
      </c>
      <c r="AA20" s="10">
        <f>SQRT(((1+(AB11/AB9))*(1+(AB11/AB10)))^2)</f>
        <v>4.3651089423003349</v>
      </c>
      <c r="AE20" s="8">
        <v>18</v>
      </c>
      <c r="AF20" s="12">
        <v>128247.5</v>
      </c>
      <c r="AG20" s="8">
        <f t="shared" si="2"/>
        <v>8.9999999999999993E-3</v>
      </c>
    </row>
    <row r="21" spans="2:33" x14ac:dyDescent="0.25">
      <c r="N21" s="7">
        <v>19</v>
      </c>
      <c r="O21" s="7">
        <f t="shared" ca="1" si="0"/>
        <v>0.42898380026319216</v>
      </c>
      <c r="P21" s="20">
        <f t="shared" ca="1" si="1"/>
        <v>567.30273899780968</v>
      </c>
      <c r="X21" s="12">
        <v>729.27698418490252</v>
      </c>
      <c r="AA21" s="10">
        <f>(1+(AB11/AB9))*(1+(AB11/AB10))</f>
        <v>4.3651089423003349</v>
      </c>
      <c r="AE21" s="8">
        <v>19</v>
      </c>
      <c r="AF21" s="12">
        <v>128687</v>
      </c>
      <c r="AG21" s="8">
        <f t="shared" si="2"/>
        <v>9.4999999999999998E-3</v>
      </c>
    </row>
    <row r="22" spans="2:33" x14ac:dyDescent="0.25">
      <c r="N22" s="7">
        <v>20</v>
      </c>
      <c r="O22" s="7">
        <f t="shared" ca="1" si="0"/>
        <v>9.3563878013236512E-2</v>
      </c>
      <c r="P22" s="20">
        <f t="shared" ca="1" si="1"/>
        <v>431.57795056825728</v>
      </c>
      <c r="X22" s="12">
        <v>515.34263833797286</v>
      </c>
      <c r="AE22" s="8">
        <v>20</v>
      </c>
      <c r="AF22" s="12">
        <v>128711.5</v>
      </c>
      <c r="AG22" s="8">
        <f t="shared" si="2"/>
        <v>0.01</v>
      </c>
    </row>
    <row r="23" spans="2:33" x14ac:dyDescent="0.25">
      <c r="N23" s="7">
        <v>21</v>
      </c>
      <c r="O23" s="7">
        <f t="shared" ca="1" si="0"/>
        <v>0.59124732620920739</v>
      </c>
      <c r="P23" s="20">
        <f t="shared" ca="1" si="1"/>
        <v>618.46219462379736</v>
      </c>
      <c r="X23" s="12">
        <v>671.08151102464308</v>
      </c>
      <c r="AE23" s="8">
        <v>21</v>
      </c>
      <c r="AF23" s="12">
        <v>129082.6</v>
      </c>
      <c r="AG23" s="8">
        <f t="shared" si="2"/>
        <v>1.0500000000000001E-2</v>
      </c>
    </row>
    <row r="24" spans="2:33" x14ac:dyDescent="0.25">
      <c r="N24" s="7">
        <v>22</v>
      </c>
      <c r="O24" s="7">
        <f t="shared" ca="1" si="0"/>
        <v>0.8118407092338723</v>
      </c>
      <c r="P24" s="20">
        <f t="shared" ca="1" si="1"/>
        <v>698.89303768872571</v>
      </c>
      <c r="X24" s="12">
        <v>721.21368427070706</v>
      </c>
      <c r="AE24" s="8">
        <v>22</v>
      </c>
      <c r="AF24" s="12">
        <v>129528.70000000001</v>
      </c>
      <c r="AG24" s="8">
        <f t="shared" si="2"/>
        <v>1.0999999999999999E-2</v>
      </c>
    </row>
    <row r="25" spans="2:33" x14ac:dyDescent="0.25">
      <c r="N25" s="7">
        <v>23</v>
      </c>
      <c r="O25" s="7">
        <f t="shared" ca="1" si="0"/>
        <v>0.49075929140958452</v>
      </c>
      <c r="P25" s="20">
        <f t="shared" ca="1" si="1"/>
        <v>586.73372772619632</v>
      </c>
      <c r="X25" s="12">
        <v>787.43967778303443</v>
      </c>
      <c r="AE25" s="8">
        <v>23</v>
      </c>
      <c r="AF25" s="12">
        <v>129999.9</v>
      </c>
      <c r="AG25" s="8">
        <f t="shared" si="2"/>
        <v>1.15E-2</v>
      </c>
    </row>
    <row r="26" spans="2:33" x14ac:dyDescent="0.25">
      <c r="N26" s="7">
        <v>24</v>
      </c>
      <c r="O26" s="7">
        <f t="shared" ca="1" si="0"/>
        <v>0.87565565625727293</v>
      </c>
      <c r="P26" s="20">
        <f t="shared" ca="1" si="1"/>
        <v>730.71261395418003</v>
      </c>
      <c r="X26" s="12">
        <v>565.4328394636168</v>
      </c>
      <c r="AE26" s="8">
        <v>24</v>
      </c>
      <c r="AF26" s="12">
        <v>130290.29999999999</v>
      </c>
      <c r="AG26" s="8">
        <f t="shared" si="2"/>
        <v>1.2E-2</v>
      </c>
    </row>
    <row r="27" spans="2:33" x14ac:dyDescent="0.25">
      <c r="N27" s="7">
        <v>25</v>
      </c>
      <c r="O27" s="7">
        <f t="shared" ca="1" si="0"/>
        <v>0.37074820136308428</v>
      </c>
      <c r="P27" s="20">
        <f t="shared" ca="1" si="1"/>
        <v>548.57469349645862</v>
      </c>
      <c r="X27" s="12">
        <v>519.37216217119669</v>
      </c>
      <c r="AE27" s="8">
        <v>25</v>
      </c>
      <c r="AF27" s="12">
        <v>130342</v>
      </c>
      <c r="AG27" s="8">
        <f t="shared" si="2"/>
        <v>1.2500000000000001E-2</v>
      </c>
    </row>
    <row r="28" spans="2:33" x14ac:dyDescent="0.25">
      <c r="N28" s="7">
        <v>26</v>
      </c>
      <c r="O28" s="7">
        <f t="shared" ca="1" si="0"/>
        <v>0.24490063182568877</v>
      </c>
      <c r="P28" s="20">
        <f t="shared" ca="1" si="1"/>
        <v>504.48607169767621</v>
      </c>
      <c r="X28" s="12">
        <v>290.49622422293828</v>
      </c>
      <c r="AE28" s="8">
        <v>26</v>
      </c>
      <c r="AF28" s="12">
        <v>130467.79999999999</v>
      </c>
      <c r="AG28" s="8">
        <f t="shared" si="2"/>
        <v>1.2999999999999999E-2</v>
      </c>
    </row>
    <row r="29" spans="2:33" x14ac:dyDescent="0.25">
      <c r="N29" s="7">
        <v>27</v>
      </c>
      <c r="O29" s="7">
        <f t="shared" ca="1" si="0"/>
        <v>0.39949936385459262</v>
      </c>
      <c r="P29" s="20">
        <f t="shared" ca="1" si="1"/>
        <v>557.89580272689193</v>
      </c>
      <c r="X29" s="12">
        <v>574.92981875759233</v>
      </c>
      <c r="AE29" s="8">
        <v>27</v>
      </c>
      <c r="AF29" s="12">
        <v>130572.6</v>
      </c>
      <c r="AG29" s="8">
        <f t="shared" si="2"/>
        <v>1.35E-2</v>
      </c>
    </row>
    <row r="30" spans="2:33" x14ac:dyDescent="0.25">
      <c r="N30" s="7">
        <v>28</v>
      </c>
      <c r="O30" s="7">
        <f t="shared" ca="1" si="0"/>
        <v>0.32426016247666367</v>
      </c>
      <c r="P30" s="20">
        <f t="shared" ca="1" si="1"/>
        <v>533.0533268075435</v>
      </c>
      <c r="X30" s="12">
        <v>665.00256312161207</v>
      </c>
      <c r="AE30" s="8">
        <v>28</v>
      </c>
      <c r="AF30" s="12">
        <v>130704.20000000001</v>
      </c>
      <c r="AG30" s="8">
        <f t="shared" si="2"/>
        <v>1.4E-2</v>
      </c>
    </row>
    <row r="31" spans="2:33" x14ac:dyDescent="0.25">
      <c r="N31" s="7">
        <v>29</v>
      </c>
      <c r="O31" s="7">
        <f t="shared" ca="1" si="0"/>
        <v>0.56189182408767002</v>
      </c>
      <c r="P31" s="20">
        <f t="shared" ca="1" si="1"/>
        <v>609.0961738623746</v>
      </c>
      <c r="X31" s="12">
        <v>553.75476313396291</v>
      </c>
      <c r="AE31" s="8">
        <v>29</v>
      </c>
      <c r="AF31" s="12">
        <v>130981</v>
      </c>
      <c r="AG31" s="8">
        <f t="shared" si="2"/>
        <v>1.4500000000000001E-2</v>
      </c>
    </row>
    <row r="32" spans="2:33" x14ac:dyDescent="0.25">
      <c r="N32" s="7">
        <v>30</v>
      </c>
      <c r="O32" s="7">
        <f t="shared" ca="1" si="0"/>
        <v>0.56613727185325968</v>
      </c>
      <c r="P32" s="20">
        <f t="shared" ca="1" si="1"/>
        <v>610.44327161386059</v>
      </c>
      <c r="X32" s="12">
        <v>440.39059854947027</v>
      </c>
      <c r="AE32" s="8">
        <v>30</v>
      </c>
      <c r="AF32" s="12">
        <v>131031.6</v>
      </c>
      <c r="AG32" s="8">
        <f t="shared" si="2"/>
        <v>1.4999999999999999E-2</v>
      </c>
    </row>
    <row r="33" spans="14:33" x14ac:dyDescent="0.25">
      <c r="N33" s="7">
        <v>31</v>
      </c>
      <c r="O33" s="7">
        <f t="shared" ca="1" si="0"/>
        <v>0.79284409725274096</v>
      </c>
      <c r="P33" s="20">
        <f t="shared" ca="1" si="1"/>
        <v>690.65400725940094</v>
      </c>
      <c r="X33" s="12">
        <v>435.89841390314507</v>
      </c>
      <c r="AE33" s="8">
        <v>31</v>
      </c>
      <c r="AF33" s="12">
        <v>131036.29999999999</v>
      </c>
      <c r="AG33" s="8">
        <f t="shared" si="2"/>
        <v>1.55E-2</v>
      </c>
    </row>
    <row r="34" spans="14:33" x14ac:dyDescent="0.25">
      <c r="N34" s="7">
        <v>32</v>
      </c>
      <c r="O34" s="7">
        <f t="shared" ca="1" si="0"/>
        <v>0.72923029427409025</v>
      </c>
      <c r="P34" s="20">
        <f t="shared" ca="1" si="1"/>
        <v>665.55750233929803</v>
      </c>
      <c r="X34" s="12">
        <v>699.84766010480564</v>
      </c>
      <c r="AE34" s="8">
        <v>32</v>
      </c>
      <c r="AF34" s="12">
        <v>131124.5</v>
      </c>
      <c r="AG34" s="8">
        <f t="shared" si="2"/>
        <v>1.6E-2</v>
      </c>
    </row>
    <row r="35" spans="14:33" x14ac:dyDescent="0.25">
      <c r="N35" s="7">
        <v>33</v>
      </c>
      <c r="O35" s="7">
        <f t="shared" ca="1" si="0"/>
        <v>0.11006748005619327</v>
      </c>
      <c r="P35" s="20">
        <f t="shared" ca="1" si="1"/>
        <v>441.95826358422909</v>
      </c>
      <c r="X35" s="12">
        <v>545.53721500914935</v>
      </c>
      <c r="AE35" s="8">
        <v>33</v>
      </c>
      <c r="AF35" s="12">
        <v>131143.5</v>
      </c>
      <c r="AG35" s="8">
        <f t="shared" si="2"/>
        <v>1.6500000000000001E-2</v>
      </c>
    </row>
    <row r="36" spans="14:33" x14ac:dyDescent="0.25">
      <c r="N36" s="7">
        <v>34</v>
      </c>
      <c r="O36" s="7">
        <f t="shared" ca="1" si="0"/>
        <v>9.313342262301727E-2</v>
      </c>
      <c r="P36" s="20">
        <f t="shared" ca="1" si="1"/>
        <v>431.29210954861139</v>
      </c>
      <c r="X36" s="12">
        <v>700.29375602586981</v>
      </c>
      <c r="AE36" s="8">
        <v>34</v>
      </c>
      <c r="AF36" s="12">
        <v>131298.4</v>
      </c>
      <c r="AG36" s="8">
        <f t="shared" si="2"/>
        <v>1.7000000000000001E-2</v>
      </c>
    </row>
    <row r="37" spans="14:33" x14ac:dyDescent="0.25">
      <c r="N37" s="7">
        <v>35</v>
      </c>
      <c r="O37" s="7">
        <f t="shared" ca="1" si="0"/>
        <v>0.76952042128695985</v>
      </c>
      <c r="P37" s="20">
        <f t="shared" ca="1" si="1"/>
        <v>681.06313525764597</v>
      </c>
      <c r="X37" s="12">
        <v>575.32229052915659</v>
      </c>
      <c r="AE37" s="8">
        <v>35</v>
      </c>
      <c r="AF37" s="12">
        <v>131504.6</v>
      </c>
      <c r="AG37" s="8">
        <f t="shared" si="2"/>
        <v>1.7500000000000002E-2</v>
      </c>
    </row>
    <row r="38" spans="14:33" x14ac:dyDescent="0.25">
      <c r="N38" s="7">
        <v>36</v>
      </c>
      <c r="O38" s="7">
        <f t="shared" ca="1" si="0"/>
        <v>0.35766309126157581</v>
      </c>
      <c r="P38" s="20">
        <f t="shared" ca="1" si="1"/>
        <v>544.26973666043853</v>
      </c>
      <c r="X38" s="12">
        <v>524.49710689497556</v>
      </c>
      <c r="AE38" s="8">
        <v>36</v>
      </c>
      <c r="AF38" s="12">
        <v>131566.20000000001</v>
      </c>
      <c r="AG38" s="8">
        <f t="shared" si="2"/>
        <v>1.7999999999999999E-2</v>
      </c>
    </row>
    <row r="39" spans="14:33" x14ac:dyDescent="0.25">
      <c r="N39" s="7">
        <v>37</v>
      </c>
      <c r="O39" s="7">
        <f t="shared" ca="1" si="0"/>
        <v>0.87889678647591751</v>
      </c>
      <c r="P39" s="20">
        <f t="shared" ca="1" si="1"/>
        <v>732.56808023015026</v>
      </c>
      <c r="X39" s="12">
        <v>566.64552059816469</v>
      </c>
      <c r="AE39" s="8">
        <v>37</v>
      </c>
      <c r="AF39" s="12">
        <v>131776.5</v>
      </c>
      <c r="AG39" s="8">
        <f t="shared" si="2"/>
        <v>1.8499999999999999E-2</v>
      </c>
    </row>
    <row r="40" spans="14:33" x14ac:dyDescent="0.25">
      <c r="N40" s="7">
        <v>38</v>
      </c>
      <c r="O40" s="7">
        <f t="shared" ca="1" si="0"/>
        <v>0.9499630256173448</v>
      </c>
      <c r="P40" s="20">
        <f t="shared" ca="1" si="1"/>
        <v>785.84229704360496</v>
      </c>
      <c r="X40" s="12">
        <v>418.38775095660901</v>
      </c>
      <c r="AE40" s="8">
        <v>38</v>
      </c>
      <c r="AF40" s="12">
        <v>131778.70000000001</v>
      </c>
      <c r="AG40" s="8">
        <f t="shared" si="2"/>
        <v>1.9E-2</v>
      </c>
    </row>
    <row r="41" spans="14:33" x14ac:dyDescent="0.25">
      <c r="N41" s="7">
        <v>39</v>
      </c>
      <c r="O41" s="7">
        <f t="shared" ca="1" si="0"/>
        <v>0.95965068912117502</v>
      </c>
      <c r="P41" s="20">
        <f t="shared" ca="1" si="1"/>
        <v>796.74139780546022</v>
      </c>
      <c r="X41" s="12">
        <v>407.80640035204488</v>
      </c>
      <c r="AE41" s="8">
        <v>39</v>
      </c>
      <c r="AF41" s="12">
        <v>131967.4</v>
      </c>
      <c r="AG41" s="8">
        <f t="shared" si="2"/>
        <v>1.95E-2</v>
      </c>
    </row>
    <row r="42" spans="14:33" x14ac:dyDescent="0.25">
      <c r="N42" s="7">
        <v>40</v>
      </c>
      <c r="O42" s="7">
        <f t="shared" ca="1" si="0"/>
        <v>0.98796314400174889</v>
      </c>
      <c r="P42" s="20">
        <f t="shared" ca="1" si="1"/>
        <v>847.71837959842173</v>
      </c>
      <c r="X42" s="12">
        <v>498.31391841809273</v>
      </c>
      <c r="AE42" s="8">
        <v>40</v>
      </c>
      <c r="AF42" s="12">
        <v>132111.4</v>
      </c>
      <c r="AG42" s="8">
        <f t="shared" si="2"/>
        <v>0.02</v>
      </c>
    </row>
    <row r="43" spans="14:33" x14ac:dyDescent="0.25">
      <c r="N43" s="7">
        <v>41</v>
      </c>
      <c r="O43" s="7">
        <f t="shared" ca="1" si="0"/>
        <v>0.11589912469554287</v>
      </c>
      <c r="P43" s="20">
        <f t="shared" ca="1" si="1"/>
        <v>445.39015772724383</v>
      </c>
      <c r="X43" s="12">
        <v>499.54309218151053</v>
      </c>
      <c r="AE43" s="8">
        <v>41</v>
      </c>
      <c r="AF43" s="12">
        <v>132231.9</v>
      </c>
      <c r="AG43" s="8">
        <f t="shared" si="2"/>
        <v>2.0500000000000001E-2</v>
      </c>
    </row>
    <row r="44" spans="14:33" x14ac:dyDescent="0.25">
      <c r="N44" s="7">
        <v>42</v>
      </c>
      <c r="O44" s="7">
        <f t="shared" ca="1" si="0"/>
        <v>0.73814378967351901</v>
      </c>
      <c r="P44" s="20">
        <f t="shared" ca="1" si="1"/>
        <v>668.88946747434727</v>
      </c>
      <c r="X44" s="12">
        <v>556.1474313211811</v>
      </c>
      <c r="AE44" s="8">
        <v>42</v>
      </c>
      <c r="AF44" s="12">
        <v>132316.5</v>
      </c>
      <c r="AG44" s="8">
        <f t="shared" si="2"/>
        <v>2.1000000000000001E-2</v>
      </c>
    </row>
    <row r="45" spans="14:33" x14ac:dyDescent="0.25">
      <c r="N45" s="7">
        <v>43</v>
      </c>
      <c r="O45" s="7">
        <f t="shared" ca="1" si="0"/>
        <v>0.17288766021307511</v>
      </c>
      <c r="P45" s="20">
        <f t="shared" ca="1" si="1"/>
        <v>474.5133088528782</v>
      </c>
      <c r="X45" s="12">
        <v>575.64621012782845</v>
      </c>
      <c r="AE45" s="8">
        <v>43</v>
      </c>
      <c r="AF45" s="12">
        <v>132373.20000000001</v>
      </c>
      <c r="AG45" s="8">
        <f t="shared" si="2"/>
        <v>2.1499999999999998E-2</v>
      </c>
    </row>
    <row r="46" spans="14:33" x14ac:dyDescent="0.25">
      <c r="N46" s="7">
        <v>44</v>
      </c>
      <c r="O46" s="7">
        <f t="shared" ca="1" si="0"/>
        <v>3.9067088307199516E-2</v>
      </c>
      <c r="P46" s="20">
        <f t="shared" ca="1" si="1"/>
        <v>384.48886132259696</v>
      </c>
      <c r="X46" s="12">
        <v>552.82810745638494</v>
      </c>
      <c r="AE46" s="8">
        <v>44</v>
      </c>
      <c r="AF46" s="12">
        <v>132431</v>
      </c>
      <c r="AG46" s="8">
        <f t="shared" si="2"/>
        <v>2.1999999999999999E-2</v>
      </c>
    </row>
    <row r="47" spans="14:33" x14ac:dyDescent="0.25">
      <c r="N47" s="7">
        <v>45</v>
      </c>
      <c r="O47" s="7">
        <f t="shared" ca="1" si="0"/>
        <v>0.47564083531046197</v>
      </c>
      <c r="P47" s="20">
        <f t="shared" ca="1" si="1"/>
        <v>581.99686596000538</v>
      </c>
      <c r="X47" s="12">
        <v>665.06190267915269</v>
      </c>
      <c r="AE47" s="8">
        <v>45</v>
      </c>
      <c r="AF47" s="12">
        <v>132448.9</v>
      </c>
      <c r="AG47" s="8">
        <f t="shared" si="2"/>
        <v>2.2499999999999999E-2</v>
      </c>
    </row>
    <row r="48" spans="14:33" x14ac:dyDescent="0.25">
      <c r="N48" s="7">
        <v>46</v>
      </c>
      <c r="O48" s="7">
        <f t="shared" ca="1" si="0"/>
        <v>0.61937711294025555</v>
      </c>
      <c r="P48" s="20">
        <f t="shared" ca="1" si="1"/>
        <v>627.57888935386995</v>
      </c>
      <c r="X48" s="12">
        <v>836.8277511555674</v>
      </c>
      <c r="AE48" s="8">
        <v>46</v>
      </c>
      <c r="AF48" s="12">
        <v>132489.20000000001</v>
      </c>
      <c r="AG48" s="8">
        <f t="shared" si="2"/>
        <v>2.3E-2</v>
      </c>
    </row>
    <row r="49" spans="14:33" x14ac:dyDescent="0.25">
      <c r="N49" s="7">
        <v>47</v>
      </c>
      <c r="O49" s="7">
        <f t="shared" ca="1" si="0"/>
        <v>0.48105153162240555</v>
      </c>
      <c r="P49" s="20">
        <f t="shared" ca="1" si="1"/>
        <v>583.69270589748351</v>
      </c>
      <c r="X49" s="12">
        <v>613.46872182767811</v>
      </c>
      <c r="AE49" s="8">
        <v>47</v>
      </c>
      <c r="AF49" s="12">
        <v>132505.29999999999</v>
      </c>
      <c r="AG49" s="8">
        <f t="shared" si="2"/>
        <v>2.35E-2</v>
      </c>
    </row>
    <row r="50" spans="14:33" x14ac:dyDescent="0.25">
      <c r="N50" s="7">
        <v>48</v>
      </c>
      <c r="O50" s="7">
        <f t="shared" ca="1" si="0"/>
        <v>0.39362938156256366</v>
      </c>
      <c r="P50" s="20">
        <f t="shared" ca="1" si="1"/>
        <v>556.00631560590489</v>
      </c>
      <c r="X50" s="12">
        <v>577.73328421527253</v>
      </c>
      <c r="AE50" s="8">
        <v>48</v>
      </c>
      <c r="AF50" s="12">
        <v>132541.5</v>
      </c>
      <c r="AG50" s="8">
        <f t="shared" si="2"/>
        <v>2.4E-2</v>
      </c>
    </row>
    <row r="51" spans="14:33" x14ac:dyDescent="0.25">
      <c r="N51" s="7">
        <v>49</v>
      </c>
      <c r="O51" s="7">
        <f t="shared" ca="1" si="0"/>
        <v>0.4729071015167795</v>
      </c>
      <c r="P51" s="20">
        <f t="shared" ca="1" si="1"/>
        <v>581.13968880254947</v>
      </c>
      <c r="X51" s="12">
        <v>611.85900901033665</v>
      </c>
      <c r="AE51" s="8">
        <v>49</v>
      </c>
      <c r="AF51" s="12">
        <v>132663.6</v>
      </c>
      <c r="AG51" s="8">
        <f t="shared" si="2"/>
        <v>2.4500000000000001E-2</v>
      </c>
    </row>
    <row r="52" spans="14:33" x14ac:dyDescent="0.25">
      <c r="N52" s="7">
        <v>50</v>
      </c>
      <c r="O52" s="7">
        <f t="shared" ca="1" si="0"/>
        <v>0.3666124837040059</v>
      </c>
      <c r="P52" s="20">
        <f t="shared" ca="1" si="1"/>
        <v>547.21878060094014</v>
      </c>
      <c r="X52" s="12">
        <v>552.2251475020563</v>
      </c>
      <c r="AE52" s="8">
        <v>50</v>
      </c>
      <c r="AF52" s="12">
        <v>132755.5</v>
      </c>
      <c r="AG52" s="8">
        <f t="shared" si="2"/>
        <v>2.5000000000000001E-2</v>
      </c>
    </row>
    <row r="53" spans="14:33" x14ac:dyDescent="0.25">
      <c r="N53" s="7">
        <v>51</v>
      </c>
      <c r="O53" s="7">
        <f t="shared" ca="1" si="0"/>
        <v>0.90596190544460864</v>
      </c>
      <c r="P53" s="20">
        <f t="shared" ca="1" si="1"/>
        <v>749.45644262013525</v>
      </c>
      <c r="X53" s="12">
        <v>520.34949228077744</v>
      </c>
      <c r="AE53" s="8">
        <v>51</v>
      </c>
      <c r="AF53" s="12">
        <v>132989.29999999999</v>
      </c>
      <c r="AG53" s="8">
        <f t="shared" si="2"/>
        <v>2.5499999999999998E-2</v>
      </c>
    </row>
    <row r="54" spans="14:33" x14ac:dyDescent="0.25">
      <c r="N54" s="7">
        <v>52</v>
      </c>
      <c r="O54" s="7">
        <f t="shared" ca="1" si="0"/>
        <v>0.39375555970891707</v>
      </c>
      <c r="P54" s="20">
        <f t="shared" ca="1" si="1"/>
        <v>556.04699811579121</v>
      </c>
      <c r="X54" s="12">
        <v>547.88673671576385</v>
      </c>
      <c r="AE54" s="8">
        <v>52</v>
      </c>
      <c r="AF54" s="12">
        <v>132996.4</v>
      </c>
      <c r="AG54" s="8">
        <f t="shared" si="2"/>
        <v>2.5999999999999999E-2</v>
      </c>
    </row>
    <row r="55" spans="14:33" x14ac:dyDescent="0.25">
      <c r="N55" s="7">
        <v>53</v>
      </c>
      <c r="O55" s="7">
        <f t="shared" ca="1" si="0"/>
        <v>0.9410395302483292</v>
      </c>
      <c r="P55" s="20">
        <f t="shared" ca="1" si="1"/>
        <v>777.05817254373824</v>
      </c>
      <c r="X55" s="12">
        <v>501.09695059640097</v>
      </c>
      <c r="AE55" s="8">
        <v>53</v>
      </c>
      <c r="AF55" s="12">
        <v>133023.20000000001</v>
      </c>
      <c r="AG55" s="8">
        <f t="shared" si="2"/>
        <v>2.6499999999999999E-2</v>
      </c>
    </row>
    <row r="56" spans="14:33" x14ac:dyDescent="0.25">
      <c r="N56" s="7">
        <v>54</v>
      </c>
      <c r="O56" s="7">
        <f t="shared" ca="1" si="0"/>
        <v>0.63149855233036289</v>
      </c>
      <c r="P56" s="20">
        <f t="shared" ca="1" si="1"/>
        <v>631.56234233065811</v>
      </c>
      <c r="X56" s="12">
        <v>529.83593555992752</v>
      </c>
      <c r="AE56" s="8">
        <v>54</v>
      </c>
      <c r="AF56" s="12">
        <v>133068.70000000001</v>
      </c>
      <c r="AG56" s="8">
        <f t="shared" si="2"/>
        <v>2.7E-2</v>
      </c>
    </row>
    <row r="57" spans="14:33" x14ac:dyDescent="0.25">
      <c r="N57" s="7">
        <v>55</v>
      </c>
      <c r="O57" s="7">
        <f t="shared" ca="1" si="0"/>
        <v>0.32923310493569014</v>
      </c>
      <c r="P57" s="20">
        <f t="shared" ca="1" si="1"/>
        <v>534.74657643377827</v>
      </c>
      <c r="X57" s="12">
        <v>715.41041878944691</v>
      </c>
      <c r="AE57" s="8">
        <v>55</v>
      </c>
      <c r="AF57" s="12">
        <v>133114.79999999999</v>
      </c>
      <c r="AG57" s="8">
        <f t="shared" si="2"/>
        <v>2.75E-2</v>
      </c>
    </row>
    <row r="58" spans="14:33" x14ac:dyDescent="0.25">
      <c r="N58" s="7">
        <v>56</v>
      </c>
      <c r="O58" s="7">
        <f t="shared" ca="1" si="0"/>
        <v>0.2696261948433134</v>
      </c>
      <c r="P58" s="20">
        <f t="shared" ca="1" si="1"/>
        <v>513.75422925501971</v>
      </c>
      <c r="X58" s="12">
        <v>680.0908323764736</v>
      </c>
      <c r="AE58" s="8">
        <v>56</v>
      </c>
      <c r="AF58" s="12">
        <v>133145.5</v>
      </c>
      <c r="AG58" s="8">
        <f t="shared" si="2"/>
        <v>2.8000000000000001E-2</v>
      </c>
    </row>
    <row r="59" spans="14:33" x14ac:dyDescent="0.25">
      <c r="N59" s="7">
        <v>57</v>
      </c>
      <c r="O59" s="7">
        <f t="shared" ca="1" si="0"/>
        <v>0.98580853214710984</v>
      </c>
      <c r="P59" s="20">
        <f t="shared" ca="1" si="1"/>
        <v>841.63449448776305</v>
      </c>
      <c r="X59" s="12">
        <v>743.27903003968049</v>
      </c>
      <c r="AE59" s="8">
        <v>57</v>
      </c>
      <c r="AF59" s="12">
        <v>133289.9</v>
      </c>
      <c r="AG59" s="8">
        <f t="shared" si="2"/>
        <v>2.8500000000000001E-2</v>
      </c>
    </row>
    <row r="60" spans="14:33" x14ac:dyDescent="0.25">
      <c r="N60" s="7">
        <v>58</v>
      </c>
      <c r="O60" s="7">
        <f t="shared" ca="1" si="0"/>
        <v>0.23155177978726371</v>
      </c>
      <c r="P60" s="20">
        <f t="shared" ca="1" si="1"/>
        <v>499.30350906550024</v>
      </c>
      <c r="X60" s="12">
        <v>601.18333427373045</v>
      </c>
      <c r="AE60" s="8">
        <v>58</v>
      </c>
      <c r="AF60" s="12">
        <v>133648.4</v>
      </c>
      <c r="AG60" s="8">
        <f t="shared" si="2"/>
        <v>2.9000000000000001E-2</v>
      </c>
    </row>
    <row r="61" spans="14:33" x14ac:dyDescent="0.25">
      <c r="N61" s="7">
        <v>59</v>
      </c>
      <c r="O61" s="7">
        <f t="shared" ca="1" si="0"/>
        <v>0.34188953285721146</v>
      </c>
      <c r="P61" s="20">
        <f t="shared" ca="1" si="1"/>
        <v>539.01739699931113</v>
      </c>
      <c r="X61" s="12">
        <v>550.19267292175664</v>
      </c>
      <c r="AE61" s="8">
        <v>59</v>
      </c>
      <c r="AF61" s="12">
        <v>133650.9</v>
      </c>
      <c r="AG61" s="8">
        <f t="shared" si="2"/>
        <v>2.9499999999999998E-2</v>
      </c>
    </row>
    <row r="62" spans="14:33" x14ac:dyDescent="0.25">
      <c r="N62" s="7">
        <v>60</v>
      </c>
      <c r="O62" s="7">
        <f t="shared" ca="1" si="0"/>
        <v>0.44588516855772531</v>
      </c>
      <c r="P62" s="20">
        <f t="shared" ca="1" si="1"/>
        <v>572.64553509699272</v>
      </c>
      <c r="X62" s="12">
        <v>553.47924552603627</v>
      </c>
      <c r="AE62" s="8">
        <v>60</v>
      </c>
      <c r="AF62" s="12">
        <v>133964.1</v>
      </c>
      <c r="AG62" s="8">
        <f t="shared" si="2"/>
        <v>0.03</v>
      </c>
    </row>
    <row r="63" spans="14:33" x14ac:dyDescent="0.25">
      <c r="N63" s="7">
        <v>61</v>
      </c>
      <c r="O63" s="7">
        <f t="shared" ca="1" si="0"/>
        <v>0.48821472973968827</v>
      </c>
      <c r="P63" s="20">
        <f t="shared" ca="1" si="1"/>
        <v>585.93676151956288</v>
      </c>
      <c r="X63" s="12">
        <v>511.18608970886828</v>
      </c>
      <c r="AE63" s="8">
        <v>61</v>
      </c>
      <c r="AF63" s="12">
        <v>134004</v>
      </c>
      <c r="AG63" s="8">
        <f t="shared" si="2"/>
        <v>3.0499999999999999E-2</v>
      </c>
    </row>
    <row r="64" spans="14:33" x14ac:dyDescent="0.25">
      <c r="N64" s="7">
        <v>62</v>
      </c>
      <c r="O64" s="7">
        <f t="shared" ca="1" si="0"/>
        <v>0.43883154750688036</v>
      </c>
      <c r="P64" s="20">
        <f t="shared" ca="1" si="1"/>
        <v>570.41929338869318</v>
      </c>
      <c r="X64" s="12">
        <v>803.39455104337458</v>
      </c>
      <c r="AE64" s="8">
        <v>62</v>
      </c>
      <c r="AF64" s="12">
        <v>134059.70000000001</v>
      </c>
      <c r="AG64" s="8">
        <f t="shared" si="2"/>
        <v>3.1E-2</v>
      </c>
    </row>
    <row r="65" spans="14:33" x14ac:dyDescent="0.25">
      <c r="N65" s="7">
        <v>63</v>
      </c>
      <c r="O65" s="7">
        <f t="shared" ca="1" si="0"/>
        <v>0.49268412362779956</v>
      </c>
      <c r="P65" s="20">
        <f t="shared" ca="1" si="1"/>
        <v>587.33655738854804</v>
      </c>
      <c r="X65" s="12">
        <v>575.82248254110368</v>
      </c>
      <c r="AE65" s="8">
        <v>63</v>
      </c>
      <c r="AF65" s="12">
        <v>134267.29999999999</v>
      </c>
      <c r="AG65" s="8">
        <f t="shared" si="2"/>
        <v>3.15E-2</v>
      </c>
    </row>
    <row r="66" spans="14:33" x14ac:dyDescent="0.25">
      <c r="N66" s="7">
        <v>64</v>
      </c>
      <c r="O66" s="7">
        <f t="shared" ca="1" si="0"/>
        <v>0.3568256369746875</v>
      </c>
      <c r="P66" s="20">
        <f t="shared" ca="1" si="1"/>
        <v>543.99268128660037</v>
      </c>
      <c r="X66" s="12">
        <v>695.81071908707133</v>
      </c>
      <c r="AE66" s="8">
        <v>64</v>
      </c>
      <c r="AF66" s="12">
        <v>134341.79999999999</v>
      </c>
      <c r="AG66" s="8">
        <f t="shared" si="2"/>
        <v>3.2000000000000001E-2</v>
      </c>
    </row>
    <row r="67" spans="14:33" x14ac:dyDescent="0.25">
      <c r="N67" s="7">
        <v>65</v>
      </c>
      <c r="O67" s="7">
        <f t="shared" ca="1" si="0"/>
        <v>0.84135583821642002</v>
      </c>
      <c r="P67" s="20">
        <f t="shared" ca="1" si="1"/>
        <v>712.66490002839498</v>
      </c>
      <c r="X67" s="12">
        <v>380.84866197665787</v>
      </c>
      <c r="AE67" s="8">
        <v>65</v>
      </c>
      <c r="AF67" s="12">
        <v>134393.29999999999</v>
      </c>
      <c r="AG67" s="8">
        <f t="shared" si="2"/>
        <v>3.2500000000000001E-2</v>
      </c>
    </row>
    <row r="68" spans="14:33" x14ac:dyDescent="0.25">
      <c r="N68" s="7">
        <v>66</v>
      </c>
      <c r="O68" s="7">
        <f t="shared" ref="O68:O131" ca="1" si="4">RAND()</f>
        <v>0.21543381656858562</v>
      </c>
      <c r="P68" s="20">
        <f t="shared" ref="P68:P131" ca="1" si="5">(($L$4*(EXP((_xlfn.NORM.S.INV(O68)-$L$5)/$L$6)))/(1+EXP((_xlfn.NORM.S.INV(O68)-$L$5)/$L$6)))+$L$3</f>
        <v>492.84978777796204</v>
      </c>
      <c r="X68" s="12">
        <v>613.46131480450902</v>
      </c>
      <c r="AE68" s="8">
        <v>66</v>
      </c>
      <c r="AF68" s="12">
        <v>134409.20000000001</v>
      </c>
      <c r="AG68" s="8">
        <f t="shared" ref="AG68:AG131" si="6">AE68/2000</f>
        <v>3.3000000000000002E-2</v>
      </c>
    </row>
    <row r="69" spans="14:33" x14ac:dyDescent="0.25">
      <c r="N69" s="7">
        <v>67</v>
      </c>
      <c r="O69" s="7">
        <f t="shared" ca="1" si="4"/>
        <v>0.22668592013704469</v>
      </c>
      <c r="P69" s="20">
        <f t="shared" ca="1" si="5"/>
        <v>497.37905435579671</v>
      </c>
      <c r="X69" s="12">
        <v>367.47102296732766</v>
      </c>
      <c r="AE69" s="8">
        <v>67</v>
      </c>
      <c r="AF69" s="12">
        <v>134416.79999999999</v>
      </c>
      <c r="AG69" s="8">
        <f t="shared" si="6"/>
        <v>3.3500000000000002E-2</v>
      </c>
    </row>
    <row r="70" spans="14:33" x14ac:dyDescent="0.25">
      <c r="N70" s="7">
        <v>68</v>
      </c>
      <c r="O70" s="7">
        <f t="shared" ca="1" si="4"/>
        <v>0.62221909371668405</v>
      </c>
      <c r="P70" s="20">
        <f t="shared" ca="1" si="5"/>
        <v>628.50956154679955</v>
      </c>
      <c r="X70" s="12">
        <v>827.15229166605775</v>
      </c>
      <c r="AE70" s="8">
        <v>68</v>
      </c>
      <c r="AF70" s="12">
        <v>134588.5</v>
      </c>
      <c r="AG70" s="8">
        <f t="shared" si="6"/>
        <v>3.4000000000000002E-2</v>
      </c>
    </row>
    <row r="71" spans="14:33" x14ac:dyDescent="0.25">
      <c r="N71" s="7">
        <v>69</v>
      </c>
      <c r="O71" s="7">
        <f t="shared" ca="1" si="4"/>
        <v>0.79149351536690105</v>
      </c>
      <c r="P71" s="20">
        <f t="shared" ca="1" si="5"/>
        <v>690.0838846672558</v>
      </c>
      <c r="X71" s="12">
        <v>590.58810376474287</v>
      </c>
      <c r="AE71" s="8">
        <v>69</v>
      </c>
      <c r="AF71" s="12">
        <v>134607.5</v>
      </c>
      <c r="AG71" s="8">
        <f t="shared" si="6"/>
        <v>3.4500000000000003E-2</v>
      </c>
    </row>
    <row r="72" spans="14:33" x14ac:dyDescent="0.25">
      <c r="N72" s="7">
        <v>70</v>
      </c>
      <c r="O72" s="7">
        <f t="shared" ca="1" si="4"/>
        <v>0.87766847620191157</v>
      </c>
      <c r="P72" s="20">
        <f t="shared" ca="1" si="5"/>
        <v>731.86130977950654</v>
      </c>
      <c r="X72" s="12">
        <v>506.35007536093127</v>
      </c>
      <c r="AE72" s="8">
        <v>70</v>
      </c>
      <c r="AF72" s="12">
        <v>134676.9</v>
      </c>
      <c r="AG72" s="8">
        <f t="shared" si="6"/>
        <v>3.5000000000000003E-2</v>
      </c>
    </row>
    <row r="73" spans="14:33" x14ac:dyDescent="0.25">
      <c r="N73" s="7">
        <v>71</v>
      </c>
      <c r="O73" s="7">
        <f t="shared" ca="1" si="4"/>
        <v>0.60656278733094104</v>
      </c>
      <c r="P73" s="20">
        <f t="shared" ca="1" si="5"/>
        <v>623.40557511679731</v>
      </c>
      <c r="X73" s="12">
        <v>536.0943688771581</v>
      </c>
      <c r="AE73" s="8">
        <v>71</v>
      </c>
      <c r="AF73" s="12">
        <v>134682.79999999999</v>
      </c>
      <c r="AG73" s="8">
        <f t="shared" si="6"/>
        <v>3.5499999999999997E-2</v>
      </c>
    </row>
    <row r="74" spans="14:33" x14ac:dyDescent="0.25">
      <c r="N74" s="7">
        <v>72</v>
      </c>
      <c r="O74" s="7">
        <f t="shared" ca="1" si="4"/>
        <v>0.50858149302988542</v>
      </c>
      <c r="P74" s="20">
        <f t="shared" ca="1" si="5"/>
        <v>592.31588905917306</v>
      </c>
      <c r="X74" s="12">
        <v>548.86362683810421</v>
      </c>
      <c r="AE74" s="8">
        <v>72</v>
      </c>
      <c r="AF74" s="12">
        <v>134816.5</v>
      </c>
      <c r="AG74" s="8">
        <f t="shared" si="6"/>
        <v>3.5999999999999997E-2</v>
      </c>
    </row>
    <row r="75" spans="14:33" x14ac:dyDescent="0.25">
      <c r="N75" s="7">
        <v>73</v>
      </c>
      <c r="O75" s="7">
        <f t="shared" ca="1" si="4"/>
        <v>6.4261909130437944E-2</v>
      </c>
      <c r="P75" s="20">
        <f t="shared" ca="1" si="5"/>
        <v>409.71127670756925</v>
      </c>
      <c r="X75" s="12">
        <v>722.72724894995952</v>
      </c>
      <c r="AE75" s="8">
        <v>73</v>
      </c>
      <c r="AF75" s="12">
        <v>134860.29999999999</v>
      </c>
      <c r="AG75" s="8">
        <f t="shared" si="6"/>
        <v>3.6499999999999998E-2</v>
      </c>
    </row>
    <row r="76" spans="14:33" x14ac:dyDescent="0.25">
      <c r="N76" s="7">
        <v>74</v>
      </c>
      <c r="O76" s="7">
        <f t="shared" ca="1" si="4"/>
        <v>0.75256449041538831</v>
      </c>
      <c r="P76" s="20">
        <f t="shared" ca="1" si="5"/>
        <v>674.39264504481821</v>
      </c>
      <c r="X76" s="12">
        <v>614.80666239076174</v>
      </c>
      <c r="AE76" s="8">
        <v>74</v>
      </c>
      <c r="AF76" s="12">
        <v>134928.9</v>
      </c>
      <c r="AG76" s="8">
        <f t="shared" si="6"/>
        <v>3.6999999999999998E-2</v>
      </c>
    </row>
    <row r="77" spans="14:33" x14ac:dyDescent="0.25">
      <c r="N77" s="7">
        <v>75</v>
      </c>
      <c r="O77" s="7">
        <f t="shared" ca="1" si="4"/>
        <v>0.45047815893449927</v>
      </c>
      <c r="P77" s="20">
        <f t="shared" ca="1" si="5"/>
        <v>574.09280067922873</v>
      </c>
      <c r="X77" s="12">
        <v>518.78343955132868</v>
      </c>
      <c r="AE77" s="8">
        <v>75</v>
      </c>
      <c r="AF77" s="12">
        <v>135022.70000000001</v>
      </c>
      <c r="AG77" s="8">
        <f t="shared" si="6"/>
        <v>3.7499999999999999E-2</v>
      </c>
    </row>
    <row r="78" spans="14:33" x14ac:dyDescent="0.25">
      <c r="N78" s="7">
        <v>76</v>
      </c>
      <c r="O78" s="7">
        <f t="shared" ca="1" si="4"/>
        <v>0.84199115203311858</v>
      </c>
      <c r="P78" s="20">
        <f t="shared" ca="1" si="5"/>
        <v>712.97681209713153</v>
      </c>
      <c r="X78" s="12">
        <v>457.53894147913263</v>
      </c>
      <c r="AE78" s="8">
        <v>76</v>
      </c>
      <c r="AF78" s="12">
        <v>135055.70000000001</v>
      </c>
      <c r="AG78" s="8">
        <f t="shared" si="6"/>
        <v>3.7999999999999999E-2</v>
      </c>
    </row>
    <row r="79" spans="14:33" x14ac:dyDescent="0.25">
      <c r="N79" s="7">
        <v>77</v>
      </c>
      <c r="O79" s="7">
        <f t="shared" ca="1" si="4"/>
        <v>0.84446171728209984</v>
      </c>
      <c r="P79" s="20">
        <f t="shared" ca="1" si="5"/>
        <v>714.19675856671449</v>
      </c>
      <c r="X79" s="12">
        <v>838.32195556277975</v>
      </c>
      <c r="AE79" s="8">
        <v>77</v>
      </c>
      <c r="AF79" s="12">
        <v>135060.4</v>
      </c>
      <c r="AG79" s="8">
        <f t="shared" si="6"/>
        <v>3.85E-2</v>
      </c>
    </row>
    <row r="80" spans="14:33" x14ac:dyDescent="0.25">
      <c r="N80" s="7">
        <v>78</v>
      </c>
      <c r="O80" s="7">
        <f t="shared" ca="1" si="4"/>
        <v>0.1144795017702197</v>
      </c>
      <c r="P80" s="20">
        <f t="shared" ca="1" si="5"/>
        <v>444.56477641349903</v>
      </c>
      <c r="X80" s="12">
        <v>423.51269952925622</v>
      </c>
      <c r="AE80" s="8">
        <v>78</v>
      </c>
      <c r="AF80" s="12">
        <v>135077.29999999999</v>
      </c>
      <c r="AG80" s="8">
        <f t="shared" si="6"/>
        <v>3.9E-2</v>
      </c>
    </row>
    <row r="81" spans="14:33" x14ac:dyDescent="0.25">
      <c r="N81" s="7">
        <v>79</v>
      </c>
      <c r="O81" s="7">
        <f t="shared" ca="1" si="4"/>
        <v>0.87227033705022305</v>
      </c>
      <c r="P81" s="20">
        <f t="shared" ca="1" si="5"/>
        <v>728.8063511169895</v>
      </c>
      <c r="X81" s="12">
        <v>563.00405900001192</v>
      </c>
      <c r="AE81" s="8">
        <v>79</v>
      </c>
      <c r="AF81" s="12">
        <v>135129.9</v>
      </c>
      <c r="AG81" s="8">
        <f t="shared" si="6"/>
        <v>3.95E-2</v>
      </c>
    </row>
    <row r="82" spans="14:33" x14ac:dyDescent="0.25">
      <c r="N82" s="7">
        <v>80</v>
      </c>
      <c r="O82" s="7">
        <f t="shared" ca="1" si="4"/>
        <v>0.15430484079922968</v>
      </c>
      <c r="P82" s="20">
        <f t="shared" ca="1" si="5"/>
        <v>465.73290821351975</v>
      </c>
      <c r="X82" s="12">
        <v>611.37552381667342</v>
      </c>
      <c r="AE82" s="8">
        <v>80</v>
      </c>
      <c r="AF82" s="12">
        <v>135145.70000000001</v>
      </c>
      <c r="AG82" s="8">
        <f t="shared" si="6"/>
        <v>0.04</v>
      </c>
    </row>
    <row r="83" spans="14:33" x14ac:dyDescent="0.25">
      <c r="N83" s="7">
        <v>81</v>
      </c>
      <c r="O83" s="7">
        <f t="shared" ca="1" si="4"/>
        <v>0.8926567701287802</v>
      </c>
      <c r="P83" s="20">
        <f t="shared" ca="1" si="5"/>
        <v>740.81328430714439</v>
      </c>
      <c r="X83" s="12">
        <v>504.50213138483787</v>
      </c>
      <c r="AE83" s="8">
        <v>81</v>
      </c>
      <c r="AF83" s="12">
        <v>135158.70000000001</v>
      </c>
      <c r="AG83" s="8">
        <f t="shared" si="6"/>
        <v>4.0500000000000001E-2</v>
      </c>
    </row>
    <row r="84" spans="14:33" x14ac:dyDescent="0.25">
      <c r="N84" s="7">
        <v>82</v>
      </c>
      <c r="O84" s="7">
        <f t="shared" ca="1" si="4"/>
        <v>0.39422685953420722</v>
      </c>
      <c r="P84" s="20">
        <f t="shared" ca="1" si="5"/>
        <v>556.19892858923026</v>
      </c>
      <c r="X84" s="12">
        <v>549.83557669461607</v>
      </c>
      <c r="AE84" s="8">
        <v>82</v>
      </c>
      <c r="AF84" s="12">
        <v>135208.70000000001</v>
      </c>
      <c r="AG84" s="8">
        <f t="shared" si="6"/>
        <v>4.1000000000000002E-2</v>
      </c>
    </row>
    <row r="85" spans="14:33" x14ac:dyDescent="0.25">
      <c r="N85" s="7">
        <v>83</v>
      </c>
      <c r="O85" s="7">
        <f t="shared" ca="1" si="4"/>
        <v>0.86833950619862244</v>
      </c>
      <c r="P85" s="20">
        <f t="shared" ca="1" si="5"/>
        <v>726.63157300389298</v>
      </c>
      <c r="X85" s="12">
        <v>413.12537199824288</v>
      </c>
      <c r="AE85" s="8">
        <v>83</v>
      </c>
      <c r="AF85" s="12">
        <v>135241.4</v>
      </c>
      <c r="AG85" s="8">
        <f t="shared" si="6"/>
        <v>4.1500000000000002E-2</v>
      </c>
    </row>
    <row r="86" spans="14:33" x14ac:dyDescent="0.25">
      <c r="N86" s="7">
        <v>84</v>
      </c>
      <c r="O86" s="7">
        <f t="shared" ca="1" si="4"/>
        <v>0.25538403008299482</v>
      </c>
      <c r="P86" s="20">
        <f t="shared" ca="1" si="5"/>
        <v>508.46464080154379</v>
      </c>
      <c r="X86" s="12">
        <v>697.03550779572356</v>
      </c>
      <c r="AE86" s="8">
        <v>84</v>
      </c>
      <c r="AF86" s="12">
        <v>135261</v>
      </c>
      <c r="AG86" s="8">
        <f t="shared" si="6"/>
        <v>4.2000000000000003E-2</v>
      </c>
    </row>
    <row r="87" spans="14:33" x14ac:dyDescent="0.25">
      <c r="N87" s="7">
        <v>85</v>
      </c>
      <c r="O87" s="7">
        <f t="shared" ca="1" si="4"/>
        <v>0.3669491917189287</v>
      </c>
      <c r="P87" s="20">
        <f t="shared" ca="1" si="5"/>
        <v>547.32933016604068</v>
      </c>
      <c r="X87" s="12">
        <v>534.66937906556984</v>
      </c>
      <c r="AE87" s="8">
        <v>85</v>
      </c>
      <c r="AF87" s="12">
        <v>135321.1</v>
      </c>
      <c r="AG87" s="8">
        <f t="shared" si="6"/>
        <v>4.2500000000000003E-2</v>
      </c>
    </row>
    <row r="88" spans="14:33" x14ac:dyDescent="0.25">
      <c r="N88" s="7">
        <v>86</v>
      </c>
      <c r="O88" s="7">
        <f t="shared" ca="1" si="4"/>
        <v>0.84451259418851821</v>
      </c>
      <c r="P88" s="20">
        <f t="shared" ca="1" si="5"/>
        <v>714.22199978230344</v>
      </c>
      <c r="X88" s="12">
        <v>344.77587066306796</v>
      </c>
      <c r="AE88" s="8">
        <v>86</v>
      </c>
      <c r="AF88" s="12">
        <v>135351.70000000001</v>
      </c>
      <c r="AG88" s="8">
        <f t="shared" si="6"/>
        <v>4.2999999999999997E-2</v>
      </c>
    </row>
    <row r="89" spans="14:33" x14ac:dyDescent="0.25">
      <c r="N89" s="7">
        <v>87</v>
      </c>
      <c r="O89" s="7">
        <f t="shared" ca="1" si="4"/>
        <v>0.53737440104298662</v>
      </c>
      <c r="P89" s="20">
        <f t="shared" ca="1" si="5"/>
        <v>601.35389557162011</v>
      </c>
      <c r="X89" s="12">
        <v>562.50261799439386</v>
      </c>
      <c r="AE89" s="8">
        <v>87</v>
      </c>
      <c r="AF89" s="12">
        <v>135378.1</v>
      </c>
      <c r="AG89" s="8">
        <f t="shared" si="6"/>
        <v>4.3499999999999997E-2</v>
      </c>
    </row>
    <row r="90" spans="14:33" x14ac:dyDescent="0.25">
      <c r="N90" s="7">
        <v>88</v>
      </c>
      <c r="O90" s="7">
        <f t="shared" ca="1" si="4"/>
        <v>0.45137373585752372</v>
      </c>
      <c r="P90" s="20">
        <f t="shared" ca="1" si="5"/>
        <v>574.37480161077951</v>
      </c>
      <c r="X90" s="12">
        <v>688.54176283693084</v>
      </c>
      <c r="AE90" s="8">
        <v>88</v>
      </c>
      <c r="AF90" s="12">
        <v>135584.70000000001</v>
      </c>
      <c r="AG90" s="8">
        <f t="shared" si="6"/>
        <v>4.3999999999999997E-2</v>
      </c>
    </row>
    <row r="91" spans="14:33" x14ac:dyDescent="0.25">
      <c r="N91" s="7">
        <v>89</v>
      </c>
      <c r="O91" s="7">
        <f t="shared" ca="1" si="4"/>
        <v>0.31112120395422083</v>
      </c>
      <c r="P91" s="20">
        <f t="shared" ca="1" si="5"/>
        <v>528.53461780763848</v>
      </c>
      <c r="X91" s="12">
        <v>744.96277045544116</v>
      </c>
      <c r="AE91" s="8">
        <v>89</v>
      </c>
      <c r="AF91" s="12">
        <v>135600</v>
      </c>
      <c r="AG91" s="8">
        <f t="shared" si="6"/>
        <v>4.4499999999999998E-2</v>
      </c>
    </row>
    <row r="92" spans="14:33" x14ac:dyDescent="0.25">
      <c r="N92" s="7">
        <v>90</v>
      </c>
      <c r="O92" s="7">
        <f t="shared" ca="1" si="4"/>
        <v>0.42982398588960247</v>
      </c>
      <c r="P92" s="20">
        <f t="shared" ca="1" si="5"/>
        <v>567.56905726869161</v>
      </c>
      <c r="X92" s="12">
        <v>419.0491458295013</v>
      </c>
      <c r="AE92" s="8">
        <v>90</v>
      </c>
      <c r="AF92" s="12">
        <v>135677.20000000001</v>
      </c>
      <c r="AG92" s="8">
        <f t="shared" si="6"/>
        <v>4.4999999999999998E-2</v>
      </c>
    </row>
    <row r="93" spans="14:33" x14ac:dyDescent="0.25">
      <c r="N93" s="7">
        <v>91</v>
      </c>
      <c r="O93" s="7">
        <f t="shared" ca="1" si="4"/>
        <v>0.73434813720840875</v>
      </c>
      <c r="P93" s="20">
        <f t="shared" ca="1" si="5"/>
        <v>667.46444143103145</v>
      </c>
      <c r="X93" s="12">
        <v>770.68450371022561</v>
      </c>
      <c r="AE93" s="8">
        <v>91</v>
      </c>
      <c r="AF93" s="12">
        <v>135957.5</v>
      </c>
      <c r="AG93" s="8">
        <f t="shared" si="6"/>
        <v>4.5499999999999999E-2</v>
      </c>
    </row>
    <row r="94" spans="14:33" x14ac:dyDescent="0.25">
      <c r="N94" s="7">
        <v>92</v>
      </c>
      <c r="O94" s="7">
        <f t="shared" ca="1" si="4"/>
        <v>0.27584922292783309</v>
      </c>
      <c r="P94" s="20">
        <f t="shared" ca="1" si="5"/>
        <v>516.02726726972162</v>
      </c>
      <c r="X94" s="12">
        <v>739.99296591154564</v>
      </c>
      <c r="AE94" s="8">
        <v>92</v>
      </c>
      <c r="AF94" s="12">
        <v>136024.70000000001</v>
      </c>
      <c r="AG94" s="8">
        <f t="shared" si="6"/>
        <v>4.5999999999999999E-2</v>
      </c>
    </row>
    <row r="95" spans="14:33" x14ac:dyDescent="0.25">
      <c r="N95" s="7">
        <v>93</v>
      </c>
      <c r="O95" s="7">
        <f t="shared" ca="1" si="4"/>
        <v>0.71048279083485</v>
      </c>
      <c r="P95" s="20">
        <f t="shared" ca="1" si="5"/>
        <v>658.70372364276921</v>
      </c>
      <c r="X95" s="12">
        <v>616.01522778791889</v>
      </c>
      <c r="AE95" s="8">
        <v>93</v>
      </c>
      <c r="AF95" s="12">
        <v>136196.9</v>
      </c>
      <c r="AG95" s="8">
        <f t="shared" si="6"/>
        <v>4.65E-2</v>
      </c>
    </row>
    <row r="96" spans="14:33" x14ac:dyDescent="0.25">
      <c r="N96" s="7">
        <v>94</v>
      </c>
      <c r="O96" s="7">
        <f t="shared" ca="1" si="4"/>
        <v>0.75042109340002328</v>
      </c>
      <c r="P96" s="20">
        <f t="shared" ca="1" si="5"/>
        <v>673.56534642541601</v>
      </c>
      <c r="X96" s="12">
        <v>650.07341866232423</v>
      </c>
      <c r="AE96" s="8">
        <v>94</v>
      </c>
      <c r="AF96" s="12">
        <v>136242.9</v>
      </c>
      <c r="AG96" s="8">
        <f t="shared" si="6"/>
        <v>4.7E-2</v>
      </c>
    </row>
    <row r="97" spans="14:33" x14ac:dyDescent="0.25">
      <c r="N97" s="7">
        <v>95</v>
      </c>
      <c r="O97" s="7">
        <f t="shared" ca="1" si="4"/>
        <v>0.79039168393342307</v>
      </c>
      <c r="P97" s="20">
        <f t="shared" ca="1" si="5"/>
        <v>689.62019996182175</v>
      </c>
      <c r="X97" s="12">
        <v>321.17095391272477</v>
      </c>
      <c r="AE97" s="8">
        <v>95</v>
      </c>
      <c r="AF97" s="12">
        <v>136263.6</v>
      </c>
      <c r="AG97" s="8">
        <f t="shared" si="6"/>
        <v>4.7500000000000001E-2</v>
      </c>
    </row>
    <row r="98" spans="14:33" x14ac:dyDescent="0.25">
      <c r="N98" s="7">
        <v>96</v>
      </c>
      <c r="O98" s="7">
        <f t="shared" ca="1" si="4"/>
        <v>0.70481777775630516</v>
      </c>
      <c r="P98" s="20">
        <f t="shared" ca="1" si="5"/>
        <v>656.67019691682219</v>
      </c>
      <c r="X98" s="12">
        <v>693.22635203916275</v>
      </c>
      <c r="AE98" s="8">
        <v>96</v>
      </c>
      <c r="AF98" s="12">
        <v>136359.29999999999</v>
      </c>
      <c r="AG98" s="8">
        <f t="shared" si="6"/>
        <v>4.8000000000000001E-2</v>
      </c>
    </row>
    <row r="99" spans="14:33" x14ac:dyDescent="0.25">
      <c r="N99" s="7">
        <v>97</v>
      </c>
      <c r="O99" s="7">
        <f t="shared" ca="1" si="4"/>
        <v>0.32707524138396626</v>
      </c>
      <c r="P99" s="20">
        <f t="shared" ca="1" si="5"/>
        <v>534.01293662450939</v>
      </c>
      <c r="X99" s="12">
        <v>585.00095277418643</v>
      </c>
      <c r="AE99" s="8">
        <v>97</v>
      </c>
      <c r="AF99" s="12">
        <v>136474.20000000001</v>
      </c>
      <c r="AG99" s="8">
        <f t="shared" si="6"/>
        <v>4.8500000000000001E-2</v>
      </c>
    </row>
    <row r="100" spans="14:33" x14ac:dyDescent="0.25">
      <c r="N100" s="7">
        <v>98</v>
      </c>
      <c r="O100" s="7">
        <f t="shared" ca="1" si="4"/>
        <v>0.8088178616868944</v>
      </c>
      <c r="P100" s="20">
        <f t="shared" ca="1" si="5"/>
        <v>697.55290195209147</v>
      </c>
      <c r="X100" s="12">
        <v>625.07761080250339</v>
      </c>
      <c r="AE100" s="8">
        <v>98</v>
      </c>
      <c r="AF100" s="12">
        <v>136535.9</v>
      </c>
      <c r="AG100" s="8">
        <f t="shared" si="6"/>
        <v>4.9000000000000002E-2</v>
      </c>
    </row>
    <row r="101" spans="14:33" x14ac:dyDescent="0.25">
      <c r="N101" s="7">
        <v>99</v>
      </c>
      <c r="O101" s="7">
        <f t="shared" ca="1" si="4"/>
        <v>0.71884363211595848</v>
      </c>
      <c r="P101" s="20">
        <f t="shared" ca="1" si="5"/>
        <v>661.73583955226434</v>
      </c>
      <c r="X101" s="12">
        <v>620.8404596274728</v>
      </c>
      <c r="AE101" s="8">
        <v>99</v>
      </c>
      <c r="AF101" s="12">
        <v>136565.9</v>
      </c>
      <c r="AG101" s="8">
        <f t="shared" si="6"/>
        <v>4.9500000000000002E-2</v>
      </c>
    </row>
    <row r="102" spans="14:33" x14ac:dyDescent="0.25">
      <c r="N102" s="7">
        <v>100</v>
      </c>
      <c r="O102" s="7">
        <f t="shared" ca="1" si="4"/>
        <v>0.81774222043948464</v>
      </c>
      <c r="P102" s="20">
        <f t="shared" ca="1" si="5"/>
        <v>701.54389671130934</v>
      </c>
      <c r="X102" s="12">
        <v>693.05463593875902</v>
      </c>
      <c r="AE102" s="8">
        <v>100</v>
      </c>
      <c r="AF102" s="12">
        <v>136578</v>
      </c>
      <c r="AG102" s="8">
        <f t="shared" si="6"/>
        <v>0.05</v>
      </c>
    </row>
    <row r="103" spans="14:33" x14ac:dyDescent="0.25">
      <c r="N103" s="7">
        <v>101</v>
      </c>
      <c r="O103" s="7">
        <f t="shared" ca="1" si="4"/>
        <v>0.57130892108978082</v>
      </c>
      <c r="P103" s="20">
        <f t="shared" ca="1" si="5"/>
        <v>612.0873395361541</v>
      </c>
      <c r="X103" s="12">
        <v>780.58729380521527</v>
      </c>
      <c r="AE103" s="8">
        <v>101</v>
      </c>
      <c r="AF103" s="12">
        <v>136607.70000000001</v>
      </c>
      <c r="AG103" s="8">
        <f t="shared" si="6"/>
        <v>5.0500000000000003E-2</v>
      </c>
    </row>
    <row r="104" spans="14:33" x14ac:dyDescent="0.25">
      <c r="N104" s="7">
        <v>102</v>
      </c>
      <c r="O104" s="7">
        <f t="shared" ca="1" si="4"/>
        <v>0.71163890144882735</v>
      </c>
      <c r="P104" s="20">
        <f t="shared" ca="1" si="5"/>
        <v>659.1207599069952</v>
      </c>
      <c r="X104" s="12">
        <v>696.46960115601985</v>
      </c>
      <c r="AE104" s="8">
        <v>102</v>
      </c>
      <c r="AF104" s="12">
        <v>136649.9</v>
      </c>
      <c r="AG104" s="8">
        <f t="shared" si="6"/>
        <v>5.0999999999999997E-2</v>
      </c>
    </row>
    <row r="105" spans="14:33" x14ac:dyDescent="0.25">
      <c r="N105" s="7">
        <v>103</v>
      </c>
      <c r="O105" s="7">
        <f t="shared" ca="1" si="4"/>
        <v>0.46485852321958632</v>
      </c>
      <c r="P105" s="20">
        <f t="shared" ca="1" si="5"/>
        <v>578.61419995140182</v>
      </c>
      <c r="X105" s="12">
        <v>501.78354909152938</v>
      </c>
      <c r="AE105" s="8">
        <v>103</v>
      </c>
      <c r="AF105" s="12">
        <v>136805.4</v>
      </c>
      <c r="AG105" s="8">
        <f t="shared" si="6"/>
        <v>5.1499999999999997E-2</v>
      </c>
    </row>
    <row r="106" spans="14:33" x14ac:dyDescent="0.25">
      <c r="N106" s="7">
        <v>104</v>
      </c>
      <c r="O106" s="7">
        <f t="shared" ca="1" si="4"/>
        <v>0.11571169047237284</v>
      </c>
      <c r="P106" s="20">
        <f t="shared" ca="1" si="5"/>
        <v>445.28154163940002</v>
      </c>
      <c r="X106" s="12">
        <v>626.89801624358279</v>
      </c>
      <c r="AE106" s="8">
        <v>104</v>
      </c>
      <c r="AF106" s="12">
        <v>136823.29999999999</v>
      </c>
      <c r="AG106" s="8">
        <f t="shared" si="6"/>
        <v>5.1999999999999998E-2</v>
      </c>
    </row>
    <row r="107" spans="14:33" x14ac:dyDescent="0.25">
      <c r="N107" s="7">
        <v>105</v>
      </c>
      <c r="O107" s="7">
        <f t="shared" ca="1" si="4"/>
        <v>0.43291818652330227</v>
      </c>
      <c r="P107" s="20">
        <f t="shared" ca="1" si="5"/>
        <v>568.54914253808579</v>
      </c>
      <c r="X107" s="12">
        <v>578.38795425724197</v>
      </c>
      <c r="AE107" s="8">
        <v>105</v>
      </c>
      <c r="AF107" s="12">
        <v>136837.20000000001</v>
      </c>
      <c r="AG107" s="8">
        <f t="shared" si="6"/>
        <v>5.2499999999999998E-2</v>
      </c>
    </row>
    <row r="108" spans="14:33" x14ac:dyDescent="0.25">
      <c r="N108" s="7">
        <v>106</v>
      </c>
      <c r="O108" s="7">
        <f t="shared" ca="1" si="4"/>
        <v>0.70416820730559615</v>
      </c>
      <c r="P108" s="20">
        <f t="shared" ca="1" si="5"/>
        <v>656.4380630486769</v>
      </c>
      <c r="X108" s="12">
        <v>591.68201668562222</v>
      </c>
      <c r="AE108" s="8">
        <v>106</v>
      </c>
      <c r="AF108" s="12">
        <v>136875.5</v>
      </c>
      <c r="AG108" s="8">
        <f t="shared" si="6"/>
        <v>5.2999999999999999E-2</v>
      </c>
    </row>
    <row r="109" spans="14:33" x14ac:dyDescent="0.25">
      <c r="N109" s="7">
        <v>107</v>
      </c>
      <c r="O109" s="7">
        <f t="shared" ca="1" si="4"/>
        <v>0.44529762641585624</v>
      </c>
      <c r="P109" s="20">
        <f t="shared" ca="1" si="5"/>
        <v>572.46027045473852</v>
      </c>
      <c r="X109" s="12">
        <v>780.74329600212297</v>
      </c>
      <c r="AE109" s="8">
        <v>107</v>
      </c>
      <c r="AF109" s="12">
        <v>136933.79999999999</v>
      </c>
      <c r="AG109" s="8">
        <f t="shared" si="6"/>
        <v>5.3499999999999999E-2</v>
      </c>
    </row>
    <row r="110" spans="14:33" x14ac:dyDescent="0.25">
      <c r="N110" s="7">
        <v>108</v>
      </c>
      <c r="O110" s="7">
        <f t="shared" ca="1" si="4"/>
        <v>0.29410916030304357</v>
      </c>
      <c r="P110" s="20">
        <f t="shared" ca="1" si="5"/>
        <v>522.57664945889042</v>
      </c>
      <c r="X110" s="12">
        <v>632.96089625940067</v>
      </c>
      <c r="AE110" s="8">
        <v>108</v>
      </c>
      <c r="AF110" s="12">
        <v>136971.4</v>
      </c>
      <c r="AG110" s="8">
        <f t="shared" si="6"/>
        <v>5.3999999999999999E-2</v>
      </c>
    </row>
    <row r="111" spans="14:33" x14ac:dyDescent="0.25">
      <c r="N111" s="7">
        <v>109</v>
      </c>
      <c r="O111" s="7">
        <f t="shared" ca="1" si="4"/>
        <v>0.47095230995891102</v>
      </c>
      <c r="P111" s="20">
        <f t="shared" ca="1" si="5"/>
        <v>580.52657801094347</v>
      </c>
      <c r="X111" s="12">
        <v>610.5797507378295</v>
      </c>
      <c r="AE111" s="8">
        <v>109</v>
      </c>
      <c r="AF111" s="12">
        <v>137012.29999999999</v>
      </c>
      <c r="AG111" s="8">
        <f t="shared" si="6"/>
        <v>5.45E-2</v>
      </c>
    </row>
    <row r="112" spans="14:33" x14ac:dyDescent="0.25">
      <c r="N112" s="7">
        <v>110</v>
      </c>
      <c r="O112" s="7">
        <f t="shared" ca="1" si="4"/>
        <v>0.27248703127826368</v>
      </c>
      <c r="P112" s="20">
        <f t="shared" ca="1" si="5"/>
        <v>514.80193313371149</v>
      </c>
      <c r="X112" s="12">
        <v>461.2039942243992</v>
      </c>
      <c r="AE112" s="8">
        <v>110</v>
      </c>
      <c r="AF112" s="12">
        <v>137012.9</v>
      </c>
      <c r="AG112" s="8">
        <f t="shared" si="6"/>
        <v>5.5E-2</v>
      </c>
    </row>
    <row r="113" spans="14:33" x14ac:dyDescent="0.25">
      <c r="N113" s="7">
        <v>111</v>
      </c>
      <c r="O113" s="7">
        <f t="shared" ca="1" si="4"/>
        <v>6.9915063173885628E-2</v>
      </c>
      <c r="P113" s="20">
        <f t="shared" ca="1" si="5"/>
        <v>414.38304677752814</v>
      </c>
      <c r="X113" s="12">
        <v>352.98546938663299</v>
      </c>
      <c r="AE113" s="8">
        <v>111</v>
      </c>
      <c r="AF113" s="12">
        <v>137251.1</v>
      </c>
      <c r="AG113" s="8">
        <f t="shared" si="6"/>
        <v>5.5500000000000001E-2</v>
      </c>
    </row>
    <row r="114" spans="14:33" x14ac:dyDescent="0.25">
      <c r="N114" s="7">
        <v>112</v>
      </c>
      <c r="O114" s="7">
        <f t="shared" ca="1" si="4"/>
        <v>0.98672030819377943</v>
      </c>
      <c r="P114" s="20">
        <f t="shared" ca="1" si="5"/>
        <v>844.11579206874819</v>
      </c>
      <c r="X114" s="12">
        <v>604.73114368032486</v>
      </c>
      <c r="AE114" s="8">
        <v>112</v>
      </c>
      <c r="AF114" s="12">
        <v>137255</v>
      </c>
      <c r="AG114" s="8">
        <f t="shared" si="6"/>
        <v>5.6000000000000001E-2</v>
      </c>
    </row>
    <row r="115" spans="14:33" x14ac:dyDescent="0.25">
      <c r="N115" s="7">
        <v>113</v>
      </c>
      <c r="O115" s="7">
        <f t="shared" ca="1" si="4"/>
        <v>0.72077168139053871</v>
      </c>
      <c r="P115" s="20">
        <f t="shared" ca="1" si="5"/>
        <v>662.44051867093606</v>
      </c>
      <c r="X115" s="12">
        <v>703.72612553833847</v>
      </c>
      <c r="AE115" s="8">
        <v>113</v>
      </c>
      <c r="AF115" s="12">
        <v>137277.79999999999</v>
      </c>
      <c r="AG115" s="8">
        <f t="shared" si="6"/>
        <v>5.6500000000000002E-2</v>
      </c>
    </row>
    <row r="116" spans="14:33" x14ac:dyDescent="0.25">
      <c r="N116" s="7">
        <v>114</v>
      </c>
      <c r="O116" s="7">
        <f t="shared" ca="1" si="4"/>
        <v>0.53001075388633012</v>
      </c>
      <c r="P116" s="20">
        <f t="shared" ca="1" si="5"/>
        <v>599.03836300962416</v>
      </c>
      <c r="X116" s="12">
        <v>769.39781333769588</v>
      </c>
      <c r="AE116" s="8">
        <v>114</v>
      </c>
      <c r="AF116" s="12">
        <v>137331.29999999999</v>
      </c>
      <c r="AG116" s="8">
        <f t="shared" si="6"/>
        <v>5.7000000000000002E-2</v>
      </c>
    </row>
    <row r="117" spans="14:33" x14ac:dyDescent="0.25">
      <c r="N117" s="7">
        <v>115</v>
      </c>
      <c r="O117" s="7">
        <f t="shared" ca="1" si="4"/>
        <v>0.12296601048797628</v>
      </c>
      <c r="P117" s="20">
        <f t="shared" ca="1" si="5"/>
        <v>449.40890464294489</v>
      </c>
      <c r="X117" s="12">
        <v>689.61783121913618</v>
      </c>
      <c r="AE117" s="8">
        <v>115</v>
      </c>
      <c r="AF117" s="12">
        <v>137366.1</v>
      </c>
      <c r="AG117" s="8">
        <f t="shared" si="6"/>
        <v>5.7500000000000002E-2</v>
      </c>
    </row>
    <row r="118" spans="14:33" x14ac:dyDescent="0.25">
      <c r="N118" s="7">
        <v>116</v>
      </c>
      <c r="O118" s="7">
        <f t="shared" ca="1" si="4"/>
        <v>0.95369669765691012</v>
      </c>
      <c r="P118" s="20">
        <f t="shared" ca="1" si="5"/>
        <v>789.84775524604004</v>
      </c>
      <c r="X118" s="12">
        <v>788.81953797270694</v>
      </c>
      <c r="AE118" s="8">
        <v>116</v>
      </c>
      <c r="AF118" s="12">
        <v>137437.5</v>
      </c>
      <c r="AG118" s="8">
        <f t="shared" si="6"/>
        <v>5.8000000000000003E-2</v>
      </c>
    </row>
    <row r="119" spans="14:33" x14ac:dyDescent="0.25">
      <c r="N119" s="7">
        <v>117</v>
      </c>
      <c r="O119" s="7">
        <f t="shared" ca="1" si="4"/>
        <v>0.92647978843368195</v>
      </c>
      <c r="P119" s="20">
        <f t="shared" ca="1" si="5"/>
        <v>764.52776127062748</v>
      </c>
      <c r="X119" s="12">
        <v>628.96482585906688</v>
      </c>
      <c r="AE119" s="8">
        <v>117</v>
      </c>
      <c r="AF119" s="12">
        <v>137510.79999999999</v>
      </c>
      <c r="AG119" s="8">
        <f t="shared" si="6"/>
        <v>5.8500000000000003E-2</v>
      </c>
    </row>
    <row r="120" spans="14:33" x14ac:dyDescent="0.25">
      <c r="N120" s="7">
        <v>118</v>
      </c>
      <c r="O120" s="7">
        <f t="shared" ca="1" si="4"/>
        <v>0.98958374038738228</v>
      </c>
      <c r="P120" s="20">
        <f t="shared" ca="1" si="5"/>
        <v>852.87557838256794</v>
      </c>
      <c r="X120" s="12">
        <v>761.81946897778107</v>
      </c>
      <c r="AE120" s="8">
        <v>118</v>
      </c>
      <c r="AF120" s="12">
        <v>137524.6</v>
      </c>
      <c r="AG120" s="8">
        <f t="shared" si="6"/>
        <v>5.8999999999999997E-2</v>
      </c>
    </row>
    <row r="121" spans="14:33" x14ac:dyDescent="0.25">
      <c r="N121" s="7">
        <v>119</v>
      </c>
      <c r="O121" s="7">
        <f t="shared" ca="1" si="4"/>
        <v>0.31955307406060696</v>
      </c>
      <c r="P121" s="20">
        <f t="shared" ca="1" si="5"/>
        <v>531.44219242989845</v>
      </c>
      <c r="X121" s="12">
        <v>671.6634872904516</v>
      </c>
      <c r="AE121" s="8">
        <v>119</v>
      </c>
      <c r="AF121" s="12">
        <v>137536.6</v>
      </c>
      <c r="AG121" s="8">
        <f t="shared" si="6"/>
        <v>5.9499999999999997E-2</v>
      </c>
    </row>
    <row r="122" spans="14:33" x14ac:dyDescent="0.25">
      <c r="N122" s="7">
        <v>120</v>
      </c>
      <c r="O122" s="7">
        <f t="shared" ca="1" si="4"/>
        <v>0.84411054727195989</v>
      </c>
      <c r="P122" s="20">
        <f t="shared" ca="1" si="5"/>
        <v>714.02266658906399</v>
      </c>
      <c r="X122" s="12">
        <v>521.39664341473781</v>
      </c>
      <c r="AE122" s="8">
        <v>120</v>
      </c>
      <c r="AF122" s="12">
        <v>137537</v>
      </c>
      <c r="AG122" s="8">
        <f t="shared" si="6"/>
        <v>0.06</v>
      </c>
    </row>
    <row r="123" spans="14:33" x14ac:dyDescent="0.25">
      <c r="N123" s="7">
        <v>121</v>
      </c>
      <c r="O123" s="7">
        <f t="shared" ca="1" si="4"/>
        <v>0.54433088547974828</v>
      </c>
      <c r="P123" s="20">
        <f t="shared" ca="1" si="5"/>
        <v>603.54503180348843</v>
      </c>
      <c r="X123" s="12">
        <v>621.70084439213167</v>
      </c>
      <c r="AE123" s="8">
        <v>121</v>
      </c>
      <c r="AF123" s="12">
        <v>137584.70000000001</v>
      </c>
      <c r="AG123" s="8">
        <f t="shared" si="6"/>
        <v>6.0499999999999998E-2</v>
      </c>
    </row>
    <row r="124" spans="14:33" x14ac:dyDescent="0.25">
      <c r="N124" s="7">
        <v>122</v>
      </c>
      <c r="O124" s="7">
        <f t="shared" ca="1" si="4"/>
        <v>0.20942535628612702</v>
      </c>
      <c r="P124" s="20">
        <f t="shared" ca="1" si="5"/>
        <v>490.3828113979651</v>
      </c>
      <c r="X124" s="12">
        <v>398.98066859249138</v>
      </c>
      <c r="AE124" s="8">
        <v>122</v>
      </c>
      <c r="AF124" s="12">
        <v>137614.79999999999</v>
      </c>
      <c r="AG124" s="8">
        <f t="shared" si="6"/>
        <v>6.0999999999999999E-2</v>
      </c>
    </row>
    <row r="125" spans="14:33" x14ac:dyDescent="0.25">
      <c r="N125" s="7">
        <v>123</v>
      </c>
      <c r="O125" s="7">
        <f t="shared" ca="1" si="4"/>
        <v>2.7957876870888132E-2</v>
      </c>
      <c r="P125" s="20">
        <f t="shared" ca="1" si="5"/>
        <v>369.46456632587473</v>
      </c>
      <c r="X125" s="12">
        <v>607.99110906269175</v>
      </c>
      <c r="AE125" s="8">
        <v>123</v>
      </c>
      <c r="AF125" s="12">
        <v>137651.9</v>
      </c>
      <c r="AG125" s="8">
        <f t="shared" si="6"/>
        <v>6.1499999999999999E-2</v>
      </c>
    </row>
    <row r="126" spans="14:33" x14ac:dyDescent="0.25">
      <c r="N126" s="7">
        <v>124</v>
      </c>
      <c r="O126" s="7">
        <f t="shared" ca="1" si="4"/>
        <v>9.5790074103100364E-3</v>
      </c>
      <c r="P126" s="20">
        <f t="shared" ca="1" si="5"/>
        <v>329.22084472009237</v>
      </c>
      <c r="X126" s="12">
        <v>618.33139940967476</v>
      </c>
      <c r="AE126" s="8">
        <v>124</v>
      </c>
      <c r="AF126" s="12">
        <v>137660.70000000001</v>
      </c>
      <c r="AG126" s="8">
        <f t="shared" si="6"/>
        <v>6.2E-2</v>
      </c>
    </row>
    <row r="127" spans="14:33" x14ac:dyDescent="0.25">
      <c r="N127" s="7">
        <v>125</v>
      </c>
      <c r="O127" s="7">
        <f t="shared" ca="1" si="4"/>
        <v>1.5256102081648293E-2</v>
      </c>
      <c r="P127" s="20">
        <f t="shared" ca="1" si="5"/>
        <v>345.42126548414763</v>
      </c>
      <c r="X127" s="12">
        <v>717.65990995109348</v>
      </c>
      <c r="AE127" s="8">
        <v>125</v>
      </c>
      <c r="AF127" s="12">
        <v>137672.29999999999</v>
      </c>
      <c r="AG127" s="8">
        <f t="shared" si="6"/>
        <v>6.25E-2</v>
      </c>
    </row>
    <row r="128" spans="14:33" x14ac:dyDescent="0.25">
      <c r="N128" s="7">
        <v>126</v>
      </c>
      <c r="O128" s="7">
        <f t="shared" ca="1" si="4"/>
        <v>0.45589350243992033</v>
      </c>
      <c r="P128" s="20">
        <f t="shared" ca="1" si="5"/>
        <v>575.79708103799987</v>
      </c>
      <c r="X128" s="12">
        <v>544.52851350448964</v>
      </c>
      <c r="AE128" s="8">
        <v>126</v>
      </c>
      <c r="AF128" s="12">
        <v>137969.9</v>
      </c>
      <c r="AG128" s="8">
        <f t="shared" si="6"/>
        <v>6.3E-2</v>
      </c>
    </row>
    <row r="129" spans="14:33" x14ac:dyDescent="0.25">
      <c r="N129" s="7">
        <v>127</v>
      </c>
      <c r="O129" s="7">
        <f t="shared" ca="1" si="4"/>
        <v>0.87948045530593433</v>
      </c>
      <c r="P129" s="20">
        <f t="shared" ca="1" si="5"/>
        <v>732.90549055120152</v>
      </c>
      <c r="X129" s="12">
        <v>584.8314999156471</v>
      </c>
      <c r="AE129" s="8">
        <v>127</v>
      </c>
      <c r="AF129" s="12">
        <v>138065.70000000001</v>
      </c>
      <c r="AG129" s="8">
        <f t="shared" si="6"/>
        <v>6.3500000000000001E-2</v>
      </c>
    </row>
    <row r="130" spans="14:33" x14ac:dyDescent="0.25">
      <c r="N130" s="7">
        <v>128</v>
      </c>
      <c r="O130" s="7">
        <f t="shared" ca="1" si="4"/>
        <v>0.41045820107347653</v>
      </c>
      <c r="P130" s="20">
        <f t="shared" ca="1" si="5"/>
        <v>561.40735549251895</v>
      </c>
      <c r="X130" s="12">
        <v>528.49895763298105</v>
      </c>
      <c r="AE130" s="8">
        <v>128</v>
      </c>
      <c r="AF130" s="12">
        <v>138196.20000000001</v>
      </c>
      <c r="AG130" s="8">
        <f t="shared" si="6"/>
        <v>6.4000000000000001E-2</v>
      </c>
    </row>
    <row r="131" spans="14:33" x14ac:dyDescent="0.25">
      <c r="N131" s="7">
        <v>129</v>
      </c>
      <c r="O131" s="7">
        <f t="shared" ca="1" si="4"/>
        <v>0.19684185083181438</v>
      </c>
      <c r="P131" s="20">
        <f t="shared" ca="1" si="5"/>
        <v>485.0961186991513</v>
      </c>
      <c r="X131" s="12">
        <v>509.83759412039956</v>
      </c>
      <c r="AE131" s="8">
        <v>129</v>
      </c>
      <c r="AF131" s="12">
        <v>138220.9</v>
      </c>
      <c r="AG131" s="8">
        <f t="shared" si="6"/>
        <v>6.4500000000000002E-2</v>
      </c>
    </row>
    <row r="132" spans="14:33" x14ac:dyDescent="0.25">
      <c r="N132" s="7">
        <v>130</v>
      </c>
      <c r="O132" s="7">
        <f t="shared" ref="O132:O195" ca="1" si="7">RAND()</f>
        <v>0.75039555461306173</v>
      </c>
      <c r="P132" s="20">
        <f t="shared" ref="P132:P195" ca="1" si="8">(($L$4*(EXP((_xlfn.NORM.S.INV(O132)-$L$5)/$L$6)))/(1+EXP((_xlfn.NORM.S.INV(O132)-$L$5)/$L$6)))+$L$3</f>
        <v>673.55550944088895</v>
      </c>
      <c r="X132" s="12">
        <v>640.5447329835032</v>
      </c>
      <c r="AE132" s="8">
        <v>130</v>
      </c>
      <c r="AF132" s="12">
        <v>138221.79999999999</v>
      </c>
      <c r="AG132" s="8">
        <f t="shared" ref="AG132:AG195" si="9">AE132/2000</f>
        <v>6.5000000000000002E-2</v>
      </c>
    </row>
    <row r="133" spans="14:33" x14ac:dyDescent="0.25">
      <c r="N133" s="7">
        <v>131</v>
      </c>
      <c r="O133" s="7">
        <f t="shared" ca="1" si="7"/>
        <v>0.69785023080254061</v>
      </c>
      <c r="P133" s="20">
        <f t="shared" ca="1" si="8"/>
        <v>654.1909937637223</v>
      </c>
      <c r="X133" s="12">
        <v>542.32401582566638</v>
      </c>
      <c r="AE133" s="8">
        <v>131</v>
      </c>
      <c r="AF133" s="12">
        <v>138282.20000000001</v>
      </c>
      <c r="AG133" s="8">
        <f t="shared" si="9"/>
        <v>6.5500000000000003E-2</v>
      </c>
    </row>
    <row r="134" spans="14:33" x14ac:dyDescent="0.25">
      <c r="N134" s="7">
        <v>132</v>
      </c>
      <c r="O134" s="7">
        <f t="shared" ca="1" si="7"/>
        <v>0.45286980266265475</v>
      </c>
      <c r="P134" s="20">
        <f t="shared" ca="1" si="8"/>
        <v>574.84574919543297</v>
      </c>
      <c r="X134" s="12">
        <v>617.36323570315301</v>
      </c>
      <c r="AE134" s="8">
        <v>132</v>
      </c>
      <c r="AF134" s="12">
        <v>138339.4</v>
      </c>
      <c r="AG134" s="8">
        <f t="shared" si="9"/>
        <v>6.6000000000000003E-2</v>
      </c>
    </row>
    <row r="135" spans="14:33" x14ac:dyDescent="0.25">
      <c r="N135" s="7">
        <v>133</v>
      </c>
      <c r="O135" s="7">
        <f t="shared" ca="1" si="7"/>
        <v>0.77449382075955986</v>
      </c>
      <c r="P135" s="20">
        <f t="shared" ca="1" si="8"/>
        <v>683.06520275842797</v>
      </c>
      <c r="X135" s="12">
        <v>465.99794334569668</v>
      </c>
      <c r="AE135" s="8">
        <v>133</v>
      </c>
      <c r="AF135" s="12">
        <v>138390</v>
      </c>
      <c r="AG135" s="8">
        <f t="shared" si="9"/>
        <v>6.6500000000000004E-2</v>
      </c>
    </row>
    <row r="136" spans="14:33" x14ac:dyDescent="0.25">
      <c r="N136" s="7">
        <v>134</v>
      </c>
      <c r="O136" s="7">
        <f t="shared" ca="1" si="7"/>
        <v>0.86233277938705122</v>
      </c>
      <c r="P136" s="20">
        <f t="shared" ca="1" si="8"/>
        <v>723.38363730925596</v>
      </c>
      <c r="X136" s="12">
        <v>638.10936370031857</v>
      </c>
      <c r="AE136" s="8">
        <v>134</v>
      </c>
      <c r="AF136" s="12">
        <v>138398.6</v>
      </c>
      <c r="AG136" s="8">
        <f t="shared" si="9"/>
        <v>6.7000000000000004E-2</v>
      </c>
    </row>
    <row r="137" spans="14:33" x14ac:dyDescent="0.25">
      <c r="N137" s="7">
        <v>135</v>
      </c>
      <c r="O137" s="7">
        <f t="shared" ca="1" si="7"/>
        <v>0.90697454677293177</v>
      </c>
      <c r="P137" s="20">
        <f t="shared" ca="1" si="8"/>
        <v>750.14601339509727</v>
      </c>
      <c r="X137" s="12">
        <v>662.25754580076898</v>
      </c>
      <c r="AE137" s="8">
        <v>135</v>
      </c>
      <c r="AF137" s="12">
        <v>138401.70000000001</v>
      </c>
      <c r="AG137" s="8">
        <f t="shared" si="9"/>
        <v>6.7500000000000004E-2</v>
      </c>
    </row>
    <row r="138" spans="14:33" x14ac:dyDescent="0.25">
      <c r="N138" s="7">
        <v>136</v>
      </c>
      <c r="O138" s="7">
        <f t="shared" ca="1" si="7"/>
        <v>0.7107062227191121</v>
      </c>
      <c r="P138" s="20">
        <f t="shared" ca="1" si="8"/>
        <v>658.78426609802375</v>
      </c>
      <c r="X138" s="12">
        <v>474.29275985387994</v>
      </c>
      <c r="AE138" s="8">
        <v>136</v>
      </c>
      <c r="AF138" s="12">
        <v>138447.20000000001</v>
      </c>
      <c r="AG138" s="8">
        <f t="shared" si="9"/>
        <v>6.8000000000000005E-2</v>
      </c>
    </row>
    <row r="139" spans="14:33" x14ac:dyDescent="0.25">
      <c r="N139" s="7">
        <v>137</v>
      </c>
      <c r="O139" s="7">
        <f t="shared" ca="1" si="7"/>
        <v>0.98322709438302491</v>
      </c>
      <c r="P139" s="20">
        <f t="shared" ca="1" si="8"/>
        <v>835.21593849402393</v>
      </c>
      <c r="X139" s="12">
        <v>467.63365465260222</v>
      </c>
      <c r="AE139" s="8">
        <v>137</v>
      </c>
      <c r="AF139" s="12">
        <v>138490</v>
      </c>
      <c r="AG139" s="8">
        <f t="shared" si="9"/>
        <v>6.8500000000000005E-2</v>
      </c>
    </row>
    <row r="140" spans="14:33" x14ac:dyDescent="0.25">
      <c r="N140" s="7">
        <v>138</v>
      </c>
      <c r="O140" s="7">
        <f t="shared" ca="1" si="7"/>
        <v>0.79655789218952777</v>
      </c>
      <c r="P140" s="20">
        <f t="shared" ca="1" si="8"/>
        <v>692.23188672172807</v>
      </c>
      <c r="X140" s="12">
        <v>502.97783819645952</v>
      </c>
      <c r="AE140" s="8">
        <v>138</v>
      </c>
      <c r="AF140" s="12">
        <v>138513</v>
      </c>
      <c r="AG140" s="8">
        <f t="shared" si="9"/>
        <v>6.9000000000000006E-2</v>
      </c>
    </row>
    <row r="141" spans="14:33" x14ac:dyDescent="0.25">
      <c r="N141" s="7">
        <v>139</v>
      </c>
      <c r="O141" s="7">
        <f t="shared" ca="1" si="7"/>
        <v>0.59491777934117773</v>
      </c>
      <c r="P141" s="20">
        <f t="shared" ca="1" si="8"/>
        <v>619.64287226852196</v>
      </c>
      <c r="X141" s="12">
        <v>533.51247819530681</v>
      </c>
      <c r="AE141" s="8">
        <v>139</v>
      </c>
      <c r="AF141" s="12">
        <v>138526.79999999999</v>
      </c>
      <c r="AG141" s="8">
        <f t="shared" si="9"/>
        <v>6.9500000000000006E-2</v>
      </c>
    </row>
    <row r="142" spans="14:33" x14ac:dyDescent="0.25">
      <c r="N142" s="7">
        <v>140</v>
      </c>
      <c r="O142" s="7">
        <f t="shared" ca="1" si="7"/>
        <v>0.33609955062941987</v>
      </c>
      <c r="P142" s="20">
        <f t="shared" ca="1" si="8"/>
        <v>537.07025108968378</v>
      </c>
      <c r="X142" s="12">
        <v>661.91621969361006</v>
      </c>
      <c r="AE142" s="8">
        <v>140</v>
      </c>
      <c r="AF142" s="12">
        <v>138533.6</v>
      </c>
      <c r="AG142" s="8">
        <f t="shared" si="9"/>
        <v>7.0000000000000007E-2</v>
      </c>
    </row>
    <row r="143" spans="14:33" x14ac:dyDescent="0.25">
      <c r="N143" s="7">
        <v>141</v>
      </c>
      <c r="O143" s="7">
        <f t="shared" ca="1" si="7"/>
        <v>0.7499460154041272</v>
      </c>
      <c r="P143" s="20">
        <f t="shared" ca="1" si="8"/>
        <v>673.38243463835954</v>
      </c>
      <c r="X143" s="12">
        <v>657.38102519407289</v>
      </c>
      <c r="AE143" s="8">
        <v>141</v>
      </c>
      <c r="AF143" s="12">
        <v>138554</v>
      </c>
      <c r="AG143" s="8">
        <f t="shared" si="9"/>
        <v>7.0499999999999993E-2</v>
      </c>
    </row>
    <row r="144" spans="14:33" x14ac:dyDescent="0.25">
      <c r="N144" s="7">
        <v>142</v>
      </c>
      <c r="O144" s="7">
        <f t="shared" ca="1" si="7"/>
        <v>0.4014236449416656</v>
      </c>
      <c r="P144" s="20">
        <f t="shared" ca="1" si="8"/>
        <v>558.51386200435104</v>
      </c>
      <c r="X144" s="12">
        <v>644.53679868133702</v>
      </c>
      <c r="AE144" s="8">
        <v>142</v>
      </c>
      <c r="AF144" s="12">
        <v>138567.70000000001</v>
      </c>
      <c r="AG144" s="8">
        <f t="shared" si="9"/>
        <v>7.0999999999999994E-2</v>
      </c>
    </row>
    <row r="145" spans="14:33" x14ac:dyDescent="0.25">
      <c r="N145" s="7">
        <v>143</v>
      </c>
      <c r="O145" s="7">
        <f t="shared" ca="1" si="7"/>
        <v>0.6204987931017365</v>
      </c>
      <c r="P145" s="20">
        <f t="shared" ca="1" si="8"/>
        <v>627.94597752819936</v>
      </c>
      <c r="X145" s="12">
        <v>584.35459708447206</v>
      </c>
      <c r="AE145" s="8">
        <v>143</v>
      </c>
      <c r="AF145" s="12">
        <v>138628.9</v>
      </c>
      <c r="AG145" s="8">
        <f t="shared" si="9"/>
        <v>7.1499999999999994E-2</v>
      </c>
    </row>
    <row r="146" spans="14:33" x14ac:dyDescent="0.25">
      <c r="N146" s="7">
        <v>144</v>
      </c>
      <c r="O146" s="7">
        <f t="shared" ca="1" si="7"/>
        <v>0.63539495779991395</v>
      </c>
      <c r="P146" s="20">
        <f t="shared" ca="1" si="8"/>
        <v>632.85091850312983</v>
      </c>
      <c r="X146" s="12">
        <v>510.68662513341582</v>
      </c>
      <c r="AE146" s="8">
        <v>144</v>
      </c>
      <c r="AF146" s="12">
        <v>138644.4</v>
      </c>
      <c r="AG146" s="8">
        <f t="shared" si="9"/>
        <v>7.1999999999999995E-2</v>
      </c>
    </row>
    <row r="147" spans="14:33" x14ac:dyDescent="0.25">
      <c r="N147" s="7">
        <v>145</v>
      </c>
      <c r="O147" s="7">
        <f t="shared" ca="1" si="7"/>
        <v>0.4343023924726932</v>
      </c>
      <c r="P147" s="20">
        <f t="shared" ca="1" si="8"/>
        <v>568.98724215093625</v>
      </c>
      <c r="X147" s="12">
        <v>569.0397183391724</v>
      </c>
      <c r="AE147" s="8">
        <v>145</v>
      </c>
      <c r="AF147" s="12">
        <v>138663.9</v>
      </c>
      <c r="AG147" s="8">
        <f t="shared" si="9"/>
        <v>7.2499999999999995E-2</v>
      </c>
    </row>
    <row r="148" spans="14:33" x14ac:dyDescent="0.25">
      <c r="N148" s="7">
        <v>146</v>
      </c>
      <c r="O148" s="7">
        <f t="shared" ca="1" si="7"/>
        <v>0.78210159265554691</v>
      </c>
      <c r="P148" s="20">
        <f t="shared" ca="1" si="8"/>
        <v>686.17137670035777</v>
      </c>
      <c r="X148" s="12">
        <v>755.99226206450817</v>
      </c>
      <c r="AE148" s="8">
        <v>146</v>
      </c>
      <c r="AF148" s="12">
        <v>138691.9</v>
      </c>
      <c r="AG148" s="8">
        <f t="shared" si="9"/>
        <v>7.2999999999999995E-2</v>
      </c>
    </row>
    <row r="149" spans="14:33" x14ac:dyDescent="0.25">
      <c r="N149" s="7">
        <v>147</v>
      </c>
      <c r="O149" s="7">
        <f t="shared" ca="1" si="7"/>
        <v>0.46924462614303941</v>
      </c>
      <c r="P149" s="20">
        <f t="shared" ca="1" si="8"/>
        <v>579.99084014011351</v>
      </c>
      <c r="X149" s="12">
        <v>361.07603702807103</v>
      </c>
      <c r="AE149" s="8">
        <v>147</v>
      </c>
      <c r="AF149" s="12">
        <v>138714.6</v>
      </c>
      <c r="AG149" s="8">
        <f t="shared" si="9"/>
        <v>7.3499999999999996E-2</v>
      </c>
    </row>
    <row r="150" spans="14:33" x14ac:dyDescent="0.25">
      <c r="N150" s="7">
        <v>148</v>
      </c>
      <c r="O150" s="7">
        <f t="shared" ca="1" si="7"/>
        <v>0.74767864139861961</v>
      </c>
      <c r="P150" s="20">
        <f t="shared" ca="1" si="8"/>
        <v>672.51171423693847</v>
      </c>
      <c r="X150" s="12">
        <v>534.62782372065749</v>
      </c>
      <c r="AE150" s="8">
        <v>148</v>
      </c>
      <c r="AF150" s="12">
        <v>138763.70000000001</v>
      </c>
      <c r="AG150" s="8">
        <f t="shared" si="9"/>
        <v>7.3999999999999996E-2</v>
      </c>
    </row>
    <row r="151" spans="14:33" x14ac:dyDescent="0.25">
      <c r="N151" s="7">
        <v>149</v>
      </c>
      <c r="O151" s="7">
        <f t="shared" ca="1" si="7"/>
        <v>0.59383168084493154</v>
      </c>
      <c r="P151" s="20">
        <f t="shared" ca="1" si="8"/>
        <v>619.29325355352023</v>
      </c>
      <c r="X151" s="12">
        <v>427.9513467075833</v>
      </c>
      <c r="AE151" s="8">
        <v>149</v>
      </c>
      <c r="AF151" s="12">
        <v>138798.9</v>
      </c>
      <c r="AG151" s="8">
        <f t="shared" si="9"/>
        <v>7.4499999999999997E-2</v>
      </c>
    </row>
    <row r="152" spans="14:33" x14ac:dyDescent="0.25">
      <c r="N152" s="7">
        <v>150</v>
      </c>
      <c r="O152" s="7">
        <f t="shared" ca="1" si="7"/>
        <v>0.57139233592763972</v>
      </c>
      <c r="P152" s="20">
        <f t="shared" ca="1" si="8"/>
        <v>612.11388619326829</v>
      </c>
      <c r="X152" s="12">
        <v>885.82836245398357</v>
      </c>
      <c r="AE152" s="8">
        <v>150</v>
      </c>
      <c r="AF152" s="12">
        <v>138853</v>
      </c>
      <c r="AG152" s="8">
        <f t="shared" si="9"/>
        <v>7.4999999999999997E-2</v>
      </c>
    </row>
    <row r="153" spans="14:33" x14ac:dyDescent="0.25">
      <c r="N153" s="7">
        <v>151</v>
      </c>
      <c r="O153" s="7">
        <f t="shared" ca="1" si="7"/>
        <v>0.46747309066847209</v>
      </c>
      <c r="P153" s="20">
        <f t="shared" ca="1" si="8"/>
        <v>579.43493153284589</v>
      </c>
      <c r="X153" s="12">
        <v>600.40828275591286</v>
      </c>
      <c r="AE153" s="8">
        <v>151</v>
      </c>
      <c r="AF153" s="12">
        <v>138874.5</v>
      </c>
      <c r="AG153" s="8">
        <f t="shared" si="9"/>
        <v>7.5499999999999998E-2</v>
      </c>
    </row>
    <row r="154" spans="14:33" x14ac:dyDescent="0.25">
      <c r="N154" s="7">
        <v>152</v>
      </c>
      <c r="O154" s="7">
        <f t="shared" ca="1" si="7"/>
        <v>0.76919837668191327</v>
      </c>
      <c r="P154" s="20">
        <f t="shared" ca="1" si="8"/>
        <v>680.93424188013694</v>
      </c>
      <c r="X154" s="12">
        <v>788.32505834229028</v>
      </c>
      <c r="AE154" s="8">
        <v>152</v>
      </c>
      <c r="AF154" s="12">
        <v>138945.79999999999</v>
      </c>
      <c r="AG154" s="8">
        <f t="shared" si="9"/>
        <v>7.5999999999999998E-2</v>
      </c>
    </row>
    <row r="155" spans="14:33" x14ac:dyDescent="0.25">
      <c r="N155" s="7">
        <v>153</v>
      </c>
      <c r="O155" s="7">
        <f t="shared" ca="1" si="7"/>
        <v>0.54352261866267493</v>
      </c>
      <c r="P155" s="20">
        <f t="shared" ca="1" si="8"/>
        <v>603.29024448155542</v>
      </c>
      <c r="X155" s="12">
        <v>481.75784878191297</v>
      </c>
      <c r="AE155" s="8">
        <v>153</v>
      </c>
      <c r="AF155" s="12">
        <v>138950.29999999999</v>
      </c>
      <c r="AG155" s="8">
        <f t="shared" si="9"/>
        <v>7.6499999999999999E-2</v>
      </c>
    </row>
    <row r="156" spans="14:33" x14ac:dyDescent="0.25">
      <c r="N156" s="7">
        <v>154</v>
      </c>
      <c r="O156" s="7">
        <f t="shared" ca="1" si="7"/>
        <v>0.20480541120423312</v>
      </c>
      <c r="P156" s="20">
        <f t="shared" ca="1" si="8"/>
        <v>488.46138145125241</v>
      </c>
      <c r="X156" s="12">
        <v>400.1513967522813</v>
      </c>
      <c r="AE156" s="8">
        <v>154</v>
      </c>
      <c r="AF156" s="12">
        <v>138990.39999999999</v>
      </c>
      <c r="AG156" s="8">
        <f t="shared" si="9"/>
        <v>7.6999999999999999E-2</v>
      </c>
    </row>
    <row r="157" spans="14:33" x14ac:dyDescent="0.25">
      <c r="N157" s="7">
        <v>155</v>
      </c>
      <c r="O157" s="7">
        <f t="shared" ca="1" si="7"/>
        <v>4.8827257809737179E-2</v>
      </c>
      <c r="P157" s="20">
        <f t="shared" ca="1" si="8"/>
        <v>395.32480054932705</v>
      </c>
      <c r="X157" s="12">
        <v>608.96744563982998</v>
      </c>
      <c r="AE157" s="8">
        <v>155</v>
      </c>
      <c r="AF157" s="12">
        <v>139004.4</v>
      </c>
      <c r="AG157" s="8">
        <f t="shared" si="9"/>
        <v>7.7499999999999999E-2</v>
      </c>
    </row>
    <row r="158" spans="14:33" x14ac:dyDescent="0.25">
      <c r="N158" s="7">
        <v>156</v>
      </c>
      <c r="O158" s="7">
        <f t="shared" ca="1" si="7"/>
        <v>0.44545479518013165</v>
      </c>
      <c r="P158" s="20">
        <f t="shared" ca="1" si="8"/>
        <v>572.50983209163496</v>
      </c>
      <c r="X158" s="12">
        <v>729.09796855975503</v>
      </c>
      <c r="AE158" s="8">
        <v>156</v>
      </c>
      <c r="AF158" s="12">
        <v>139029.4</v>
      </c>
      <c r="AG158" s="8">
        <f t="shared" si="9"/>
        <v>7.8E-2</v>
      </c>
    </row>
    <row r="159" spans="14:33" x14ac:dyDescent="0.25">
      <c r="N159" s="7">
        <v>157</v>
      </c>
      <c r="O159" s="7">
        <f t="shared" ca="1" si="7"/>
        <v>0.75087888901595623</v>
      </c>
      <c r="P159" s="20">
        <f t="shared" ca="1" si="8"/>
        <v>673.74176026288683</v>
      </c>
      <c r="X159" s="12">
        <v>677.07714548136357</v>
      </c>
      <c r="AE159" s="8">
        <v>157</v>
      </c>
      <c r="AF159" s="12">
        <v>139204.29999999999</v>
      </c>
      <c r="AG159" s="8">
        <f t="shared" si="9"/>
        <v>7.85E-2</v>
      </c>
    </row>
    <row r="160" spans="14:33" x14ac:dyDescent="0.25">
      <c r="N160" s="7">
        <v>158</v>
      </c>
      <c r="O160" s="7">
        <f t="shared" ca="1" si="7"/>
        <v>0.75869584866550666</v>
      </c>
      <c r="P160" s="20">
        <f t="shared" ca="1" si="8"/>
        <v>676.77830158071686</v>
      </c>
      <c r="X160" s="12">
        <v>697.64585499874443</v>
      </c>
      <c r="AE160" s="8">
        <v>158</v>
      </c>
      <c r="AF160" s="12">
        <v>139249.1</v>
      </c>
      <c r="AG160" s="8">
        <f t="shared" si="9"/>
        <v>7.9000000000000001E-2</v>
      </c>
    </row>
    <row r="161" spans="14:33" x14ac:dyDescent="0.25">
      <c r="N161" s="7">
        <v>159</v>
      </c>
      <c r="O161" s="7">
        <f t="shared" ca="1" si="7"/>
        <v>6.231574753727287E-2</v>
      </c>
      <c r="P161" s="20">
        <f t="shared" ca="1" si="8"/>
        <v>408.03856755019672</v>
      </c>
      <c r="X161" s="12">
        <v>923.43054556451693</v>
      </c>
      <c r="AE161" s="8">
        <v>159</v>
      </c>
      <c r="AF161" s="12">
        <v>139288.5</v>
      </c>
      <c r="AG161" s="8">
        <f t="shared" si="9"/>
        <v>7.9500000000000001E-2</v>
      </c>
    </row>
    <row r="162" spans="14:33" x14ac:dyDescent="0.25">
      <c r="N162" s="7">
        <v>160</v>
      </c>
      <c r="O162" s="7">
        <f t="shared" ca="1" si="7"/>
        <v>0.46411097339807261</v>
      </c>
      <c r="P162" s="20">
        <f t="shared" ca="1" si="8"/>
        <v>578.37947370666734</v>
      </c>
      <c r="X162" s="12">
        <v>654.76972526007171</v>
      </c>
      <c r="AE162" s="8">
        <v>160</v>
      </c>
      <c r="AF162" s="12">
        <v>139457.70000000001</v>
      </c>
      <c r="AG162" s="8">
        <f t="shared" si="9"/>
        <v>0.08</v>
      </c>
    </row>
    <row r="163" spans="14:33" x14ac:dyDescent="0.25">
      <c r="N163" s="7">
        <v>161</v>
      </c>
      <c r="O163" s="7">
        <f t="shared" ca="1" si="7"/>
        <v>0.51782667887339606</v>
      </c>
      <c r="P163" s="20">
        <f t="shared" ca="1" si="8"/>
        <v>595.21386348452188</v>
      </c>
      <c r="X163" s="12">
        <v>625.93221217797259</v>
      </c>
      <c r="AE163" s="8">
        <v>161</v>
      </c>
      <c r="AF163" s="12">
        <v>139475.20000000001</v>
      </c>
      <c r="AG163" s="8">
        <f t="shared" si="9"/>
        <v>8.0500000000000002E-2</v>
      </c>
    </row>
    <row r="164" spans="14:33" x14ac:dyDescent="0.25">
      <c r="N164" s="7">
        <v>162</v>
      </c>
      <c r="O164" s="7">
        <f t="shared" ca="1" si="7"/>
        <v>0.96503448826258997</v>
      </c>
      <c r="P164" s="20">
        <f t="shared" ca="1" si="8"/>
        <v>803.63826160740246</v>
      </c>
      <c r="X164" s="12">
        <v>458.42791106524658</v>
      </c>
      <c r="AE164" s="8">
        <v>162</v>
      </c>
      <c r="AF164" s="12">
        <v>139505</v>
      </c>
      <c r="AG164" s="8">
        <f t="shared" si="9"/>
        <v>8.1000000000000003E-2</v>
      </c>
    </row>
    <row r="165" spans="14:33" x14ac:dyDescent="0.25">
      <c r="N165" s="7">
        <v>163</v>
      </c>
      <c r="O165" s="7">
        <f t="shared" ca="1" si="7"/>
        <v>0.67120502639963975</v>
      </c>
      <c r="P165" s="20">
        <f t="shared" ca="1" si="8"/>
        <v>644.9102679592196</v>
      </c>
      <c r="X165" s="12">
        <v>520.94380470427382</v>
      </c>
      <c r="AE165" s="8">
        <v>163</v>
      </c>
      <c r="AF165" s="12">
        <v>139593.5</v>
      </c>
      <c r="AG165" s="8">
        <f t="shared" si="9"/>
        <v>8.1500000000000003E-2</v>
      </c>
    </row>
    <row r="166" spans="14:33" x14ac:dyDescent="0.25">
      <c r="N166" s="7">
        <v>164</v>
      </c>
      <c r="O166" s="7">
        <f t="shared" ca="1" si="7"/>
        <v>0.96958828437077571</v>
      </c>
      <c r="P166" s="20">
        <f t="shared" ca="1" si="8"/>
        <v>810.10486821056202</v>
      </c>
      <c r="X166" s="12">
        <v>270.51976875309583</v>
      </c>
      <c r="AE166" s="8">
        <v>164</v>
      </c>
      <c r="AF166" s="12">
        <v>139639.6</v>
      </c>
      <c r="AG166" s="8">
        <f t="shared" si="9"/>
        <v>8.2000000000000003E-2</v>
      </c>
    </row>
    <row r="167" spans="14:33" x14ac:dyDescent="0.25">
      <c r="N167" s="7">
        <v>165</v>
      </c>
      <c r="O167" s="7">
        <f t="shared" ca="1" si="7"/>
        <v>0.63373334087288991</v>
      </c>
      <c r="P167" s="20">
        <f t="shared" ca="1" si="8"/>
        <v>632.30090274157885</v>
      </c>
      <c r="X167" s="12">
        <v>673.73115142312088</v>
      </c>
      <c r="AE167" s="8">
        <v>165</v>
      </c>
      <c r="AF167" s="12">
        <v>139661.20000000001</v>
      </c>
      <c r="AG167" s="8">
        <f t="shared" si="9"/>
        <v>8.2500000000000004E-2</v>
      </c>
    </row>
    <row r="168" spans="14:33" x14ac:dyDescent="0.25">
      <c r="N168" s="7">
        <v>166</v>
      </c>
      <c r="O168" s="7">
        <f t="shared" ca="1" si="7"/>
        <v>0.37329481813211096</v>
      </c>
      <c r="P168" s="20">
        <f t="shared" ca="1" si="8"/>
        <v>549.40754913885144</v>
      </c>
      <c r="X168" s="12">
        <v>684.56584163545585</v>
      </c>
      <c r="AE168" s="8">
        <v>166</v>
      </c>
      <c r="AF168" s="12">
        <v>139723.4</v>
      </c>
      <c r="AG168" s="8">
        <f t="shared" si="9"/>
        <v>8.3000000000000004E-2</v>
      </c>
    </row>
    <row r="169" spans="14:33" x14ac:dyDescent="0.25">
      <c r="N169" s="7">
        <v>167</v>
      </c>
      <c r="O169" s="7">
        <f t="shared" ca="1" si="7"/>
        <v>0.7203913937951838</v>
      </c>
      <c r="P169" s="20">
        <f t="shared" ca="1" si="8"/>
        <v>662.30136164124838</v>
      </c>
      <c r="X169" s="12">
        <v>548.27697960241107</v>
      </c>
      <c r="AE169" s="8">
        <v>167</v>
      </c>
      <c r="AF169" s="12">
        <v>139843.79999999999</v>
      </c>
      <c r="AG169" s="8">
        <f t="shared" si="9"/>
        <v>8.3500000000000005E-2</v>
      </c>
    </row>
    <row r="170" spans="14:33" x14ac:dyDescent="0.25">
      <c r="N170" s="7">
        <v>168</v>
      </c>
      <c r="O170" s="7">
        <f t="shared" ca="1" si="7"/>
        <v>0.92677752612486186</v>
      </c>
      <c r="P170" s="20">
        <f t="shared" ca="1" si="8"/>
        <v>764.76613237568768</v>
      </c>
      <c r="X170" s="12">
        <v>406.44665169097522</v>
      </c>
      <c r="AE170" s="8">
        <v>168</v>
      </c>
      <c r="AF170" s="12">
        <v>139872.79999999999</v>
      </c>
      <c r="AG170" s="8">
        <f t="shared" si="9"/>
        <v>8.4000000000000005E-2</v>
      </c>
    </row>
    <row r="171" spans="14:33" x14ac:dyDescent="0.25">
      <c r="N171" s="7">
        <v>169</v>
      </c>
      <c r="O171" s="7">
        <f t="shared" ca="1" si="7"/>
        <v>0.80447193142443274</v>
      </c>
      <c r="P171" s="20">
        <f t="shared" ca="1" si="8"/>
        <v>695.64624426943965</v>
      </c>
      <c r="X171" s="12">
        <v>394.39707395799093</v>
      </c>
      <c r="AE171" s="8">
        <v>169</v>
      </c>
      <c r="AF171" s="12">
        <v>139974.6</v>
      </c>
      <c r="AG171" s="8">
        <f t="shared" si="9"/>
        <v>8.4500000000000006E-2</v>
      </c>
    </row>
    <row r="172" spans="14:33" x14ac:dyDescent="0.25">
      <c r="N172" s="7">
        <v>170</v>
      </c>
      <c r="O172" s="7">
        <f t="shared" ca="1" si="7"/>
        <v>0.73941453157490145</v>
      </c>
      <c r="P172" s="20">
        <f t="shared" ca="1" si="8"/>
        <v>669.36865360890442</v>
      </c>
      <c r="X172" s="12">
        <v>542.77934840856585</v>
      </c>
      <c r="AE172" s="8">
        <v>170</v>
      </c>
      <c r="AF172" s="12">
        <v>140021.70000000001</v>
      </c>
      <c r="AG172" s="8">
        <f t="shared" si="9"/>
        <v>8.5000000000000006E-2</v>
      </c>
    </row>
    <row r="173" spans="14:33" x14ac:dyDescent="0.25">
      <c r="N173" s="7">
        <v>171</v>
      </c>
      <c r="O173" s="7">
        <f t="shared" ca="1" si="7"/>
        <v>0.43085848237551416</v>
      </c>
      <c r="P173" s="20">
        <f t="shared" ca="1" si="8"/>
        <v>567.89685446171518</v>
      </c>
      <c r="X173" s="12">
        <v>699.96177937496986</v>
      </c>
      <c r="AE173" s="8">
        <v>171</v>
      </c>
      <c r="AF173" s="12">
        <v>140024.1</v>
      </c>
      <c r="AG173" s="8">
        <f t="shared" si="9"/>
        <v>8.5500000000000007E-2</v>
      </c>
    </row>
    <row r="174" spans="14:33" x14ac:dyDescent="0.25">
      <c r="N174" s="7">
        <v>172</v>
      </c>
      <c r="O174" s="7">
        <f t="shared" ca="1" si="7"/>
        <v>1.7257020956520597E-2</v>
      </c>
      <c r="P174" s="20">
        <f t="shared" ca="1" si="8"/>
        <v>350.02064711379137</v>
      </c>
      <c r="X174" s="12">
        <v>684.79634052036374</v>
      </c>
      <c r="AE174" s="8">
        <v>172</v>
      </c>
      <c r="AF174" s="12">
        <v>140094.70000000001</v>
      </c>
      <c r="AG174" s="8">
        <f t="shared" si="9"/>
        <v>8.5999999999999993E-2</v>
      </c>
    </row>
    <row r="175" spans="14:33" x14ac:dyDescent="0.25">
      <c r="N175" s="7">
        <v>173</v>
      </c>
      <c r="O175" s="7">
        <f t="shared" ca="1" si="7"/>
        <v>0.32897447992519502</v>
      </c>
      <c r="P175" s="20">
        <f t="shared" ca="1" si="8"/>
        <v>534.65873544639624</v>
      </c>
      <c r="X175" s="12">
        <v>615.96528067547717</v>
      </c>
      <c r="AE175" s="8">
        <v>173</v>
      </c>
      <c r="AF175" s="12">
        <v>140134.1</v>
      </c>
      <c r="AG175" s="8">
        <f t="shared" si="9"/>
        <v>8.6499999999999994E-2</v>
      </c>
    </row>
    <row r="176" spans="14:33" x14ac:dyDescent="0.25">
      <c r="N176" s="7">
        <v>174</v>
      </c>
      <c r="O176" s="7">
        <f t="shared" ca="1" si="7"/>
        <v>0.55738828332383084</v>
      </c>
      <c r="P176" s="20">
        <f t="shared" ca="1" si="8"/>
        <v>607.66950353296329</v>
      </c>
      <c r="X176" s="12">
        <v>516.21547532752356</v>
      </c>
      <c r="AE176" s="8">
        <v>174</v>
      </c>
      <c r="AF176" s="12">
        <v>140154.79999999999</v>
      </c>
      <c r="AG176" s="8">
        <f t="shared" si="9"/>
        <v>8.6999999999999994E-2</v>
      </c>
    </row>
    <row r="177" spans="14:33" x14ac:dyDescent="0.25">
      <c r="N177" s="7">
        <v>175</v>
      </c>
      <c r="O177" s="7">
        <f t="shared" ca="1" si="7"/>
        <v>0.61906994404733295</v>
      </c>
      <c r="P177" s="20">
        <f t="shared" ca="1" si="8"/>
        <v>627.47841551248086</v>
      </c>
      <c r="X177" s="12">
        <v>626.32925613923783</v>
      </c>
      <c r="AE177" s="8">
        <v>175</v>
      </c>
      <c r="AF177" s="12">
        <v>140260.4</v>
      </c>
      <c r="AG177" s="8">
        <f t="shared" si="9"/>
        <v>8.7499999999999994E-2</v>
      </c>
    </row>
    <row r="178" spans="14:33" x14ac:dyDescent="0.25">
      <c r="N178" s="7">
        <v>176</v>
      </c>
      <c r="O178" s="7">
        <f t="shared" ca="1" si="7"/>
        <v>0.69695418704072543</v>
      </c>
      <c r="P178" s="20">
        <f t="shared" ca="1" si="8"/>
        <v>653.87384999472238</v>
      </c>
      <c r="X178" s="12">
        <v>502.46764329459137</v>
      </c>
      <c r="AE178" s="8">
        <v>176</v>
      </c>
      <c r="AF178" s="12">
        <v>140288</v>
      </c>
      <c r="AG178" s="8">
        <f t="shared" si="9"/>
        <v>8.7999999999999995E-2</v>
      </c>
    </row>
    <row r="179" spans="14:33" x14ac:dyDescent="0.25">
      <c r="N179" s="7">
        <v>177</v>
      </c>
      <c r="O179" s="7">
        <f t="shared" ca="1" si="7"/>
        <v>0.61714546168788453</v>
      </c>
      <c r="P179" s="20">
        <f t="shared" ca="1" si="8"/>
        <v>626.84942946342483</v>
      </c>
      <c r="X179" s="12">
        <v>593.3202209551938</v>
      </c>
      <c r="AE179" s="8">
        <v>177</v>
      </c>
      <c r="AF179" s="12">
        <v>140291.70000000001</v>
      </c>
      <c r="AG179" s="8">
        <f t="shared" si="9"/>
        <v>8.8499999999999995E-2</v>
      </c>
    </row>
    <row r="180" spans="14:33" x14ac:dyDescent="0.25">
      <c r="N180" s="7">
        <v>178</v>
      </c>
      <c r="O180" s="7">
        <f t="shared" ca="1" si="7"/>
        <v>0.82169681176932396</v>
      </c>
      <c r="P180" s="20">
        <f t="shared" ca="1" si="8"/>
        <v>703.3469481861689</v>
      </c>
      <c r="X180" s="12">
        <v>673.45779840976434</v>
      </c>
      <c r="AE180" s="8">
        <v>178</v>
      </c>
      <c r="AF180" s="12">
        <v>140305.29999999999</v>
      </c>
      <c r="AG180" s="8">
        <f t="shared" si="9"/>
        <v>8.8999999999999996E-2</v>
      </c>
    </row>
    <row r="181" spans="14:33" x14ac:dyDescent="0.25">
      <c r="N181" s="7">
        <v>179</v>
      </c>
      <c r="O181" s="7">
        <f t="shared" ca="1" si="7"/>
        <v>0.75478441160413556</v>
      </c>
      <c r="P181" s="20">
        <f t="shared" ca="1" si="8"/>
        <v>675.25308580660544</v>
      </c>
      <c r="X181" s="12">
        <v>340.99374294008896</v>
      </c>
      <c r="AE181" s="8">
        <v>179</v>
      </c>
      <c r="AF181" s="12">
        <v>140312.20000000001</v>
      </c>
      <c r="AG181" s="8">
        <f t="shared" si="9"/>
        <v>8.9499999999999996E-2</v>
      </c>
    </row>
    <row r="182" spans="14:33" x14ac:dyDescent="0.25">
      <c r="N182" s="7">
        <v>180</v>
      </c>
      <c r="O182" s="7">
        <f t="shared" ca="1" si="7"/>
        <v>0.29103440901103161</v>
      </c>
      <c r="P182" s="20">
        <f t="shared" ca="1" si="8"/>
        <v>521.48563808932545</v>
      </c>
      <c r="X182" s="12">
        <v>672.7328736454632</v>
      </c>
      <c r="AE182" s="8">
        <v>180</v>
      </c>
      <c r="AF182" s="12">
        <v>140315.6</v>
      </c>
      <c r="AG182" s="8">
        <f t="shared" si="9"/>
        <v>0.09</v>
      </c>
    </row>
    <row r="183" spans="14:33" x14ac:dyDescent="0.25">
      <c r="N183" s="7">
        <v>181</v>
      </c>
      <c r="O183" s="7">
        <f t="shared" ca="1" si="7"/>
        <v>0.70938565330899506</v>
      </c>
      <c r="P183" s="20">
        <f t="shared" ca="1" si="8"/>
        <v>658.30860662516488</v>
      </c>
      <c r="X183" s="12">
        <v>599.54747992247098</v>
      </c>
      <c r="AE183" s="8">
        <v>181</v>
      </c>
      <c r="AF183" s="12">
        <v>140326.5</v>
      </c>
      <c r="AG183" s="8">
        <f t="shared" si="9"/>
        <v>9.0499999999999997E-2</v>
      </c>
    </row>
    <row r="184" spans="14:33" x14ac:dyDescent="0.25">
      <c r="N184" s="7">
        <v>182</v>
      </c>
      <c r="O184" s="7">
        <f t="shared" ca="1" si="7"/>
        <v>0.93108557660406233</v>
      </c>
      <c r="P184" s="20">
        <f t="shared" ca="1" si="8"/>
        <v>768.29140304752343</v>
      </c>
      <c r="X184" s="12">
        <v>588.55289452760394</v>
      </c>
      <c r="AE184" s="8">
        <v>182</v>
      </c>
      <c r="AF184" s="12">
        <v>140330</v>
      </c>
      <c r="AG184" s="8">
        <f t="shared" si="9"/>
        <v>9.0999999999999998E-2</v>
      </c>
    </row>
    <row r="185" spans="14:33" x14ac:dyDescent="0.25">
      <c r="N185" s="7">
        <v>183</v>
      </c>
      <c r="O185" s="7">
        <f t="shared" ca="1" si="7"/>
        <v>0.91226937008738285</v>
      </c>
      <c r="P185" s="20">
        <f t="shared" ca="1" si="8"/>
        <v>753.83430643610382</v>
      </c>
      <c r="X185" s="12">
        <v>425.56027630554956</v>
      </c>
      <c r="AE185" s="8">
        <v>183</v>
      </c>
      <c r="AF185" s="12">
        <v>140336.70000000001</v>
      </c>
      <c r="AG185" s="8">
        <f t="shared" si="9"/>
        <v>9.1499999999999998E-2</v>
      </c>
    </row>
    <row r="186" spans="14:33" x14ac:dyDescent="0.25">
      <c r="N186" s="7">
        <v>184</v>
      </c>
      <c r="O186" s="7">
        <f t="shared" ca="1" si="7"/>
        <v>0.21709598298580546</v>
      </c>
      <c r="P186" s="20">
        <f t="shared" ca="1" si="8"/>
        <v>493.52611566149011</v>
      </c>
      <c r="X186" s="12">
        <v>695.7417677786699</v>
      </c>
      <c r="AE186" s="8">
        <v>184</v>
      </c>
      <c r="AF186" s="12">
        <v>140342.5</v>
      </c>
      <c r="AG186" s="8">
        <f t="shared" si="9"/>
        <v>9.1999999999999998E-2</v>
      </c>
    </row>
    <row r="187" spans="14:33" x14ac:dyDescent="0.25">
      <c r="N187" s="7">
        <v>185</v>
      </c>
      <c r="O187" s="7">
        <f t="shared" ca="1" si="7"/>
        <v>0.87075179424062721</v>
      </c>
      <c r="P187" s="20">
        <f t="shared" ca="1" si="8"/>
        <v>727.96139050963541</v>
      </c>
      <c r="X187" s="12">
        <v>490.53717519563321</v>
      </c>
      <c r="AE187" s="8">
        <v>185</v>
      </c>
      <c r="AF187" s="12">
        <v>140356.29999999999</v>
      </c>
      <c r="AG187" s="8">
        <f t="shared" si="9"/>
        <v>9.2499999999999999E-2</v>
      </c>
    </row>
    <row r="188" spans="14:33" x14ac:dyDescent="0.25">
      <c r="N188" s="7">
        <v>186</v>
      </c>
      <c r="O188" s="7">
        <f t="shared" ca="1" si="7"/>
        <v>0.16177021313580531</v>
      </c>
      <c r="P188" s="20">
        <f t="shared" ca="1" si="8"/>
        <v>469.32835401651124</v>
      </c>
      <c r="X188" s="12">
        <v>641.191054405101</v>
      </c>
      <c r="AE188" s="8">
        <v>186</v>
      </c>
      <c r="AF188" s="12">
        <v>140487.5</v>
      </c>
      <c r="AG188" s="8">
        <f t="shared" si="9"/>
        <v>9.2999999999999999E-2</v>
      </c>
    </row>
    <row r="189" spans="14:33" x14ac:dyDescent="0.25">
      <c r="N189" s="7">
        <v>187</v>
      </c>
      <c r="O189" s="7">
        <f t="shared" ca="1" si="7"/>
        <v>0.7031425811978449</v>
      </c>
      <c r="P189" s="20">
        <f t="shared" ca="1" si="8"/>
        <v>656.07196587194085</v>
      </c>
      <c r="X189" s="12">
        <v>703.53777295445741</v>
      </c>
      <c r="AE189" s="8">
        <v>187</v>
      </c>
      <c r="AF189" s="12">
        <v>140517.4</v>
      </c>
      <c r="AG189" s="8">
        <f t="shared" si="9"/>
        <v>9.35E-2</v>
      </c>
    </row>
    <row r="190" spans="14:33" x14ac:dyDescent="0.25">
      <c r="N190" s="7">
        <v>188</v>
      </c>
      <c r="O190" s="7">
        <f t="shared" ca="1" si="7"/>
        <v>0.55442365652146963</v>
      </c>
      <c r="P190" s="20">
        <f t="shared" ca="1" si="8"/>
        <v>606.73156729949915</v>
      </c>
      <c r="X190" s="12">
        <v>678.34403252297261</v>
      </c>
      <c r="AE190" s="8">
        <v>188</v>
      </c>
      <c r="AF190" s="12">
        <v>140597.70000000001</v>
      </c>
      <c r="AG190" s="8">
        <f t="shared" si="9"/>
        <v>9.4E-2</v>
      </c>
    </row>
    <row r="191" spans="14:33" x14ac:dyDescent="0.25">
      <c r="N191" s="7">
        <v>189</v>
      </c>
      <c r="O191" s="7">
        <f t="shared" ca="1" si="7"/>
        <v>6.1549551953833381E-3</v>
      </c>
      <c r="P191" s="20">
        <f t="shared" ca="1" si="8"/>
        <v>315.33502940098799</v>
      </c>
      <c r="X191" s="12">
        <v>594.71852503900004</v>
      </c>
      <c r="AE191" s="8">
        <v>189</v>
      </c>
      <c r="AF191" s="12">
        <v>140598.1</v>
      </c>
      <c r="AG191" s="8">
        <f t="shared" si="9"/>
        <v>9.4500000000000001E-2</v>
      </c>
    </row>
    <row r="192" spans="14:33" x14ac:dyDescent="0.25">
      <c r="N192" s="7">
        <v>190</v>
      </c>
      <c r="O192" s="7">
        <f t="shared" ca="1" si="7"/>
        <v>0.75672986437096534</v>
      </c>
      <c r="P192" s="20">
        <f t="shared" ca="1" si="8"/>
        <v>676.01021472077991</v>
      </c>
      <c r="X192" s="12">
        <v>684.92710369470535</v>
      </c>
      <c r="AE192" s="8">
        <v>190</v>
      </c>
      <c r="AF192" s="12">
        <v>140654.70000000001</v>
      </c>
      <c r="AG192" s="8">
        <f t="shared" si="9"/>
        <v>9.5000000000000001E-2</v>
      </c>
    </row>
    <row r="193" spans="14:33" x14ac:dyDescent="0.25">
      <c r="N193" s="7">
        <v>191</v>
      </c>
      <c r="O193" s="7">
        <f t="shared" ca="1" si="7"/>
        <v>5.2482940073594553E-2</v>
      </c>
      <c r="P193" s="20">
        <f t="shared" ca="1" si="8"/>
        <v>398.98923105365412</v>
      </c>
      <c r="X193" s="12">
        <v>495.93284888961233</v>
      </c>
      <c r="AE193" s="8">
        <v>191</v>
      </c>
      <c r="AF193" s="12">
        <v>140665.29999999999</v>
      </c>
      <c r="AG193" s="8">
        <f t="shared" si="9"/>
        <v>9.5500000000000002E-2</v>
      </c>
    </row>
    <row r="194" spans="14:33" x14ac:dyDescent="0.25">
      <c r="N194" s="7">
        <v>192</v>
      </c>
      <c r="O194" s="7">
        <f t="shared" ca="1" si="7"/>
        <v>0.59432409341251313</v>
      </c>
      <c r="P194" s="20">
        <f t="shared" ca="1" si="8"/>
        <v>619.45173618193837</v>
      </c>
      <c r="X194" s="12">
        <v>619.14814263815913</v>
      </c>
      <c r="AE194" s="8">
        <v>192</v>
      </c>
      <c r="AF194" s="12">
        <v>140667.1</v>
      </c>
      <c r="AG194" s="8">
        <f t="shared" si="9"/>
        <v>9.6000000000000002E-2</v>
      </c>
    </row>
    <row r="195" spans="14:33" x14ac:dyDescent="0.25">
      <c r="N195" s="7">
        <v>193</v>
      </c>
      <c r="O195" s="7">
        <f t="shared" ca="1" si="7"/>
        <v>0.1839092354907611</v>
      </c>
      <c r="P195" s="20">
        <f t="shared" ca="1" si="8"/>
        <v>479.47466240997539</v>
      </c>
      <c r="X195" s="12">
        <v>933.02180925817402</v>
      </c>
      <c r="AE195" s="8">
        <v>193</v>
      </c>
      <c r="AF195" s="12">
        <v>140701.1</v>
      </c>
      <c r="AG195" s="8">
        <f t="shared" si="9"/>
        <v>9.6500000000000002E-2</v>
      </c>
    </row>
    <row r="196" spans="14:33" x14ac:dyDescent="0.25">
      <c r="N196" s="7">
        <v>194</v>
      </c>
      <c r="O196" s="7">
        <f t="shared" ref="O196:O259" ca="1" si="10">RAND()</f>
        <v>0.14538042722944999</v>
      </c>
      <c r="P196" s="20">
        <f t="shared" ref="P196:P259" ca="1" si="11">(($L$4*(EXP((_xlfn.NORM.S.INV(O196)-$L$5)/$L$6)))/(1+EXP((_xlfn.NORM.S.INV(O196)-$L$5)/$L$6)))+$L$3</f>
        <v>461.30097645718695</v>
      </c>
      <c r="X196" s="12">
        <v>439.42694470081796</v>
      </c>
      <c r="AE196" s="8">
        <v>194</v>
      </c>
      <c r="AF196" s="12">
        <v>140820.20000000001</v>
      </c>
      <c r="AG196" s="8">
        <f t="shared" ref="AG196:AG259" si="12">AE196/2000</f>
        <v>9.7000000000000003E-2</v>
      </c>
    </row>
    <row r="197" spans="14:33" x14ac:dyDescent="0.25">
      <c r="N197" s="7">
        <v>195</v>
      </c>
      <c r="O197" s="7">
        <f t="shared" ca="1" si="10"/>
        <v>0.62833147776522158</v>
      </c>
      <c r="P197" s="20">
        <f t="shared" ca="1" si="11"/>
        <v>630.51794943541597</v>
      </c>
      <c r="X197" s="12">
        <v>380.44848242298326</v>
      </c>
      <c r="AE197" s="8">
        <v>195</v>
      </c>
      <c r="AF197" s="12">
        <v>140823.6</v>
      </c>
      <c r="AG197" s="8">
        <f t="shared" si="12"/>
        <v>9.7500000000000003E-2</v>
      </c>
    </row>
    <row r="198" spans="14:33" x14ac:dyDescent="0.25">
      <c r="N198" s="7">
        <v>196</v>
      </c>
      <c r="O198" s="7">
        <f t="shared" ca="1" si="10"/>
        <v>0.79794888795632035</v>
      </c>
      <c r="P198" s="20">
        <f t="shared" ca="1" si="11"/>
        <v>692.82679981398758</v>
      </c>
      <c r="X198" s="12">
        <v>487.59218622830025</v>
      </c>
      <c r="AE198" s="8">
        <v>196</v>
      </c>
      <c r="AF198" s="12">
        <v>140827.70000000001</v>
      </c>
      <c r="AG198" s="8">
        <f t="shared" si="12"/>
        <v>9.8000000000000004E-2</v>
      </c>
    </row>
    <row r="199" spans="14:33" x14ac:dyDescent="0.25">
      <c r="N199" s="7">
        <v>197</v>
      </c>
      <c r="O199" s="7">
        <f t="shared" ca="1" si="10"/>
        <v>0.64296424085259496</v>
      </c>
      <c r="P199" s="20">
        <f t="shared" ca="1" si="11"/>
        <v>635.36627136141749</v>
      </c>
      <c r="X199" s="12">
        <v>469.72746624831183</v>
      </c>
      <c r="AE199" s="8">
        <v>197</v>
      </c>
      <c r="AF199" s="12">
        <v>140936</v>
      </c>
      <c r="AG199" s="8">
        <f t="shared" si="12"/>
        <v>9.8500000000000004E-2</v>
      </c>
    </row>
    <row r="200" spans="14:33" x14ac:dyDescent="0.25">
      <c r="N200" s="7">
        <v>198</v>
      </c>
      <c r="O200" s="7">
        <f t="shared" ca="1" si="10"/>
        <v>0.90153813397184868</v>
      </c>
      <c r="P200" s="20">
        <f t="shared" ca="1" si="11"/>
        <v>746.4995687663461</v>
      </c>
      <c r="X200" s="12">
        <v>647.0298709414626</v>
      </c>
      <c r="AE200" s="8">
        <v>198</v>
      </c>
      <c r="AF200" s="12">
        <v>140966.39999999999</v>
      </c>
      <c r="AG200" s="8">
        <f t="shared" si="12"/>
        <v>9.9000000000000005E-2</v>
      </c>
    </row>
    <row r="201" spans="14:33" x14ac:dyDescent="0.25">
      <c r="N201" s="7">
        <v>199</v>
      </c>
      <c r="O201" s="7">
        <f t="shared" ca="1" si="10"/>
        <v>7.9593203956858538E-2</v>
      </c>
      <c r="P201" s="20">
        <f t="shared" ca="1" si="11"/>
        <v>421.82409998793486</v>
      </c>
      <c r="X201" s="12">
        <v>627.2641069924972</v>
      </c>
      <c r="AE201" s="8">
        <v>199</v>
      </c>
      <c r="AF201" s="12">
        <v>140986.5</v>
      </c>
      <c r="AG201" s="8">
        <f t="shared" si="12"/>
        <v>9.9500000000000005E-2</v>
      </c>
    </row>
    <row r="202" spans="14:33" x14ac:dyDescent="0.25">
      <c r="N202" s="7">
        <v>200</v>
      </c>
      <c r="O202" s="7">
        <f t="shared" ca="1" si="10"/>
        <v>0.52963329143369609</v>
      </c>
      <c r="P202" s="20">
        <f t="shared" ca="1" si="11"/>
        <v>598.91976221840594</v>
      </c>
      <c r="X202" s="12">
        <v>613.50896186915395</v>
      </c>
      <c r="AE202" s="8">
        <v>200</v>
      </c>
      <c r="AF202" s="12">
        <v>141100</v>
      </c>
      <c r="AG202" s="8">
        <f t="shared" si="12"/>
        <v>0.1</v>
      </c>
    </row>
    <row r="203" spans="14:33" x14ac:dyDescent="0.25">
      <c r="N203" s="7">
        <v>201</v>
      </c>
      <c r="O203" s="7">
        <f t="shared" ca="1" si="10"/>
        <v>8.3088702704404827E-2</v>
      </c>
      <c r="P203" s="20">
        <f t="shared" ca="1" si="11"/>
        <v>424.36342290502409</v>
      </c>
      <c r="X203" s="12">
        <v>603.37550752530342</v>
      </c>
      <c r="AE203" s="8">
        <v>201</v>
      </c>
      <c r="AF203" s="12">
        <v>141107.70000000001</v>
      </c>
      <c r="AG203" s="8">
        <f t="shared" si="12"/>
        <v>0.10050000000000001</v>
      </c>
    </row>
    <row r="204" spans="14:33" x14ac:dyDescent="0.25">
      <c r="N204" s="7">
        <v>202</v>
      </c>
      <c r="O204" s="7">
        <f t="shared" ca="1" si="10"/>
        <v>0.25184446574008601</v>
      </c>
      <c r="P204" s="20">
        <f t="shared" ca="1" si="11"/>
        <v>507.12981253876029</v>
      </c>
      <c r="X204" s="12">
        <v>570.69522457448102</v>
      </c>
      <c r="AE204" s="8">
        <v>202</v>
      </c>
      <c r="AF204" s="12">
        <v>141200.70000000001</v>
      </c>
      <c r="AG204" s="8">
        <f t="shared" si="12"/>
        <v>0.10100000000000001</v>
      </c>
    </row>
    <row r="205" spans="14:33" x14ac:dyDescent="0.25">
      <c r="N205" s="7">
        <v>203</v>
      </c>
      <c r="O205" s="7">
        <f t="shared" ca="1" si="10"/>
        <v>0.77083212033237214</v>
      </c>
      <c r="P205" s="20">
        <f t="shared" ca="1" si="11"/>
        <v>681.58905130318738</v>
      </c>
      <c r="X205" s="12">
        <v>382.59386733011644</v>
      </c>
      <c r="AE205" s="8">
        <v>203</v>
      </c>
      <c r="AF205" s="12">
        <v>141250.4</v>
      </c>
      <c r="AG205" s="8">
        <f t="shared" si="12"/>
        <v>0.10150000000000001</v>
      </c>
    </row>
    <row r="206" spans="14:33" x14ac:dyDescent="0.25">
      <c r="N206" s="7">
        <v>204</v>
      </c>
      <c r="O206" s="7">
        <f t="shared" ca="1" si="10"/>
        <v>0.82010777921393252</v>
      </c>
      <c r="P206" s="20">
        <f t="shared" ca="1" si="11"/>
        <v>702.61979419452348</v>
      </c>
      <c r="X206" s="12">
        <v>580.93747544735152</v>
      </c>
      <c r="AE206" s="8">
        <v>204</v>
      </c>
      <c r="AF206" s="12">
        <v>141256.29999999999</v>
      </c>
      <c r="AG206" s="8">
        <f t="shared" si="12"/>
        <v>0.10199999999999999</v>
      </c>
    </row>
    <row r="207" spans="14:33" x14ac:dyDescent="0.25">
      <c r="N207" s="7">
        <v>205</v>
      </c>
      <c r="O207" s="7">
        <f t="shared" ca="1" si="10"/>
        <v>0.38616430285357872</v>
      </c>
      <c r="P207" s="20">
        <f t="shared" ca="1" si="11"/>
        <v>553.59390091530167</v>
      </c>
      <c r="X207" s="12">
        <v>474.49513378713158</v>
      </c>
      <c r="AE207" s="8">
        <v>205</v>
      </c>
      <c r="AF207" s="12">
        <v>141313.70000000001</v>
      </c>
      <c r="AG207" s="8">
        <f t="shared" si="12"/>
        <v>0.10249999999999999</v>
      </c>
    </row>
    <row r="208" spans="14:33" x14ac:dyDescent="0.25">
      <c r="N208" s="7">
        <v>206</v>
      </c>
      <c r="O208" s="7">
        <f t="shared" ca="1" si="10"/>
        <v>0.74175022018821379</v>
      </c>
      <c r="P208" s="20">
        <f t="shared" ca="1" si="11"/>
        <v>670.25223218402141</v>
      </c>
      <c r="X208" s="12">
        <v>433.93813467100296</v>
      </c>
      <c r="AE208" s="8">
        <v>206</v>
      </c>
      <c r="AF208" s="12">
        <v>141433.70000000001</v>
      </c>
      <c r="AG208" s="8">
        <f t="shared" si="12"/>
        <v>0.10299999999999999</v>
      </c>
    </row>
    <row r="209" spans="14:33" x14ac:dyDescent="0.25">
      <c r="N209" s="7">
        <v>207</v>
      </c>
      <c r="O209" s="7">
        <f t="shared" ca="1" si="10"/>
        <v>0.49138667220808441</v>
      </c>
      <c r="P209" s="20">
        <f t="shared" ca="1" si="11"/>
        <v>586.93021690189244</v>
      </c>
      <c r="X209" s="12">
        <v>611.188153523859</v>
      </c>
      <c r="AE209" s="8">
        <v>207</v>
      </c>
      <c r="AF209" s="12">
        <v>141514.9</v>
      </c>
      <c r="AG209" s="8">
        <f t="shared" si="12"/>
        <v>0.10349999999999999</v>
      </c>
    </row>
    <row r="210" spans="14:33" x14ac:dyDescent="0.25">
      <c r="N210" s="7">
        <v>208</v>
      </c>
      <c r="O210" s="7">
        <f t="shared" ca="1" si="10"/>
        <v>0.97073748923955372</v>
      </c>
      <c r="P210" s="20">
        <f t="shared" ca="1" si="11"/>
        <v>811.84820499874479</v>
      </c>
      <c r="X210" s="12">
        <v>710.70846773393157</v>
      </c>
      <c r="AE210" s="8">
        <v>208</v>
      </c>
      <c r="AF210" s="12">
        <v>141545.1</v>
      </c>
      <c r="AG210" s="8">
        <f t="shared" si="12"/>
        <v>0.104</v>
      </c>
    </row>
    <row r="211" spans="14:33" x14ac:dyDescent="0.25">
      <c r="N211" s="7">
        <v>209</v>
      </c>
      <c r="O211" s="7">
        <f t="shared" ca="1" si="10"/>
        <v>0.16865508042732169</v>
      </c>
      <c r="P211" s="20">
        <f t="shared" ca="1" si="11"/>
        <v>472.56190950539946</v>
      </c>
      <c r="X211" s="12">
        <v>641.44281783218753</v>
      </c>
      <c r="AE211" s="8">
        <v>209</v>
      </c>
      <c r="AF211" s="12">
        <v>141579.29999999999</v>
      </c>
      <c r="AG211" s="8">
        <f t="shared" si="12"/>
        <v>0.1045</v>
      </c>
    </row>
    <row r="212" spans="14:33" x14ac:dyDescent="0.25">
      <c r="N212" s="7">
        <v>210</v>
      </c>
      <c r="O212" s="7">
        <f t="shared" ca="1" si="10"/>
        <v>0.58613620741278039</v>
      </c>
      <c r="P212" s="20">
        <f t="shared" ca="1" si="11"/>
        <v>616.82201602760108</v>
      </c>
      <c r="X212" s="12">
        <v>625.75694655233326</v>
      </c>
      <c r="AE212" s="8">
        <v>210</v>
      </c>
      <c r="AF212" s="12">
        <v>141605.6</v>
      </c>
      <c r="AG212" s="8">
        <f t="shared" si="12"/>
        <v>0.105</v>
      </c>
    </row>
    <row r="213" spans="14:33" x14ac:dyDescent="0.25">
      <c r="N213" s="7">
        <v>211</v>
      </c>
      <c r="O213" s="7">
        <f t="shared" ca="1" si="10"/>
        <v>0.81096106642306909</v>
      </c>
      <c r="P213" s="20">
        <f t="shared" ca="1" si="11"/>
        <v>698.50185429405224</v>
      </c>
      <c r="X213" s="12">
        <v>568.60858062941929</v>
      </c>
      <c r="AE213" s="8">
        <v>211</v>
      </c>
      <c r="AF213" s="12">
        <v>141616.4</v>
      </c>
      <c r="AG213" s="8">
        <f t="shared" si="12"/>
        <v>0.1055</v>
      </c>
    </row>
    <row r="214" spans="14:33" x14ac:dyDescent="0.25">
      <c r="N214" s="7">
        <v>212</v>
      </c>
      <c r="O214" s="7">
        <f t="shared" ca="1" si="10"/>
        <v>0.16356628100729276</v>
      </c>
      <c r="P214" s="20">
        <f t="shared" ca="1" si="11"/>
        <v>470.17923807940082</v>
      </c>
      <c r="X214" s="12">
        <v>714.45827884991411</v>
      </c>
      <c r="AE214" s="8">
        <v>212</v>
      </c>
      <c r="AF214" s="12">
        <v>141632.5</v>
      </c>
      <c r="AG214" s="8">
        <f t="shared" si="12"/>
        <v>0.106</v>
      </c>
    </row>
    <row r="215" spans="14:33" x14ac:dyDescent="0.25">
      <c r="N215" s="7">
        <v>213</v>
      </c>
      <c r="O215" s="7">
        <f t="shared" ca="1" si="10"/>
        <v>0.29199534079031253</v>
      </c>
      <c r="P215" s="20">
        <f t="shared" ca="1" si="11"/>
        <v>521.827096078144</v>
      </c>
      <c r="X215" s="12">
        <v>836.51788809084462</v>
      </c>
      <c r="AE215" s="8">
        <v>213</v>
      </c>
      <c r="AF215" s="12">
        <v>141642.20000000001</v>
      </c>
      <c r="AG215" s="8">
        <f t="shared" si="12"/>
        <v>0.1065</v>
      </c>
    </row>
    <row r="216" spans="14:33" x14ac:dyDescent="0.25">
      <c r="N216" s="7">
        <v>214</v>
      </c>
      <c r="O216" s="7">
        <f t="shared" ca="1" si="10"/>
        <v>0.75213290626246598</v>
      </c>
      <c r="P216" s="20">
        <f t="shared" ca="1" si="11"/>
        <v>674.22579124454273</v>
      </c>
      <c r="X216" s="12">
        <v>751.34175591095914</v>
      </c>
      <c r="AE216" s="8">
        <v>214</v>
      </c>
      <c r="AF216" s="12">
        <v>141651.1</v>
      </c>
      <c r="AG216" s="8">
        <f t="shared" si="12"/>
        <v>0.107</v>
      </c>
    </row>
    <row r="217" spans="14:33" x14ac:dyDescent="0.25">
      <c r="N217" s="7">
        <v>215</v>
      </c>
      <c r="O217" s="7">
        <f t="shared" ca="1" si="10"/>
        <v>0.2560349443110187</v>
      </c>
      <c r="P217" s="20">
        <f t="shared" ca="1" si="11"/>
        <v>508.70920056709912</v>
      </c>
      <c r="X217" s="12">
        <v>671.96696884266441</v>
      </c>
      <c r="AE217" s="8">
        <v>215</v>
      </c>
      <c r="AF217" s="12">
        <v>141729.79999999999</v>
      </c>
      <c r="AG217" s="8">
        <f t="shared" si="12"/>
        <v>0.1075</v>
      </c>
    </row>
    <row r="218" spans="14:33" x14ac:dyDescent="0.25">
      <c r="N218" s="7">
        <v>216</v>
      </c>
      <c r="O218" s="7">
        <f t="shared" ca="1" si="10"/>
        <v>0.27456190955234672</v>
      </c>
      <c r="P218" s="20">
        <f t="shared" ca="1" si="11"/>
        <v>515.55886476498767</v>
      </c>
      <c r="X218" s="12">
        <v>780.59466879236413</v>
      </c>
      <c r="AE218" s="8">
        <v>216</v>
      </c>
      <c r="AF218" s="12">
        <v>141789.6</v>
      </c>
      <c r="AG218" s="8">
        <f t="shared" si="12"/>
        <v>0.108</v>
      </c>
    </row>
    <row r="219" spans="14:33" x14ac:dyDescent="0.25">
      <c r="N219" s="7">
        <v>217</v>
      </c>
      <c r="O219" s="7">
        <f t="shared" ca="1" si="10"/>
        <v>0.62312632892789899</v>
      </c>
      <c r="P219" s="20">
        <f t="shared" ca="1" si="11"/>
        <v>628.8070689095124</v>
      </c>
      <c r="X219" s="12">
        <v>414.75434690141282</v>
      </c>
      <c r="AE219" s="8">
        <v>217</v>
      </c>
      <c r="AF219" s="12">
        <v>141799.29999999999</v>
      </c>
      <c r="AG219" s="8">
        <f t="shared" si="12"/>
        <v>0.1085</v>
      </c>
    </row>
    <row r="220" spans="14:33" x14ac:dyDescent="0.25">
      <c r="N220" s="7">
        <v>218</v>
      </c>
      <c r="O220" s="7">
        <f t="shared" ca="1" si="10"/>
        <v>0.26537832312006149</v>
      </c>
      <c r="P220" s="20">
        <f t="shared" ca="1" si="11"/>
        <v>512.18967476903163</v>
      </c>
      <c r="X220" s="12">
        <v>694.77168268413743</v>
      </c>
      <c r="AE220" s="8">
        <v>218</v>
      </c>
      <c r="AF220" s="12">
        <v>141892.6</v>
      </c>
      <c r="AG220" s="8">
        <f t="shared" si="12"/>
        <v>0.109</v>
      </c>
    </row>
    <row r="221" spans="14:33" x14ac:dyDescent="0.25">
      <c r="N221" s="7">
        <v>219</v>
      </c>
      <c r="O221" s="7">
        <f t="shared" ca="1" si="10"/>
        <v>0.68105424084749688</v>
      </c>
      <c r="P221" s="20">
        <f t="shared" ca="1" si="11"/>
        <v>648.30621255271569</v>
      </c>
      <c r="X221" s="12">
        <v>431.85197885641287</v>
      </c>
      <c r="AE221" s="8">
        <v>219</v>
      </c>
      <c r="AF221" s="12">
        <v>141916.79999999999</v>
      </c>
      <c r="AG221" s="8">
        <f t="shared" si="12"/>
        <v>0.1095</v>
      </c>
    </row>
    <row r="222" spans="14:33" x14ac:dyDescent="0.25">
      <c r="N222" s="7">
        <v>220</v>
      </c>
      <c r="O222" s="7">
        <f t="shared" ca="1" si="10"/>
        <v>0.42267240435731923</v>
      </c>
      <c r="P222" s="20">
        <f t="shared" ca="1" si="11"/>
        <v>565.29943705063681</v>
      </c>
      <c r="X222" s="12">
        <v>651.55070359093429</v>
      </c>
      <c r="AE222" s="8">
        <v>220</v>
      </c>
      <c r="AF222" s="12">
        <v>141917.1</v>
      </c>
      <c r="AG222" s="8">
        <f t="shared" si="12"/>
        <v>0.11</v>
      </c>
    </row>
    <row r="223" spans="14:33" x14ac:dyDescent="0.25">
      <c r="N223" s="7">
        <v>221</v>
      </c>
      <c r="O223" s="7">
        <f t="shared" ca="1" si="10"/>
        <v>0.28999102056578241</v>
      </c>
      <c r="P223" s="20">
        <f t="shared" ca="1" si="11"/>
        <v>521.11436812308557</v>
      </c>
      <c r="X223" s="12">
        <v>478.42810179909509</v>
      </c>
      <c r="AE223" s="8">
        <v>221</v>
      </c>
      <c r="AF223" s="12">
        <v>142006.70000000001</v>
      </c>
      <c r="AG223" s="8">
        <f t="shared" si="12"/>
        <v>0.1105</v>
      </c>
    </row>
    <row r="224" spans="14:33" x14ac:dyDescent="0.25">
      <c r="N224" s="7">
        <v>222</v>
      </c>
      <c r="O224" s="7">
        <f t="shared" ca="1" si="10"/>
        <v>0.39961992939274915</v>
      </c>
      <c r="P224" s="20">
        <f t="shared" ca="1" si="11"/>
        <v>557.93454621044066</v>
      </c>
      <c r="X224" s="12">
        <v>570.25125802317416</v>
      </c>
      <c r="AE224" s="8">
        <v>222</v>
      </c>
      <c r="AF224" s="12">
        <v>142061.20000000001</v>
      </c>
      <c r="AG224" s="8">
        <f t="shared" si="12"/>
        <v>0.111</v>
      </c>
    </row>
    <row r="225" spans="14:33" x14ac:dyDescent="0.25">
      <c r="N225" s="7">
        <v>223</v>
      </c>
      <c r="O225" s="7">
        <f t="shared" ca="1" si="10"/>
        <v>0.34034159071359793</v>
      </c>
      <c r="P225" s="20">
        <f t="shared" ca="1" si="11"/>
        <v>538.49789225553207</v>
      </c>
      <c r="X225" s="12">
        <v>442.67508097620782</v>
      </c>
      <c r="AE225" s="8">
        <v>223</v>
      </c>
      <c r="AF225" s="12">
        <v>142083.5</v>
      </c>
      <c r="AG225" s="8">
        <f t="shared" si="12"/>
        <v>0.1115</v>
      </c>
    </row>
    <row r="226" spans="14:33" x14ac:dyDescent="0.25">
      <c r="N226" s="7">
        <v>224</v>
      </c>
      <c r="O226" s="7">
        <f t="shared" ca="1" si="10"/>
        <v>1.3681336063923188E-2</v>
      </c>
      <c r="P226" s="20">
        <f t="shared" ca="1" si="11"/>
        <v>341.46812352793916</v>
      </c>
      <c r="X226" s="12">
        <v>382.66237891313091</v>
      </c>
      <c r="AE226" s="8">
        <v>224</v>
      </c>
      <c r="AF226" s="12">
        <v>142100.20000000001</v>
      </c>
      <c r="AG226" s="8">
        <f t="shared" si="12"/>
        <v>0.112</v>
      </c>
    </row>
    <row r="227" spans="14:33" x14ac:dyDescent="0.25">
      <c r="N227" s="7">
        <v>225</v>
      </c>
      <c r="O227" s="7">
        <f t="shared" ca="1" si="10"/>
        <v>0.47784880226347803</v>
      </c>
      <c r="P227" s="20">
        <f t="shared" ca="1" si="11"/>
        <v>582.68899928660062</v>
      </c>
      <c r="X227" s="12">
        <v>525.40555128771302</v>
      </c>
      <c r="AE227" s="8">
        <v>225</v>
      </c>
      <c r="AF227" s="12">
        <v>142123.4</v>
      </c>
      <c r="AG227" s="8">
        <f t="shared" si="12"/>
        <v>0.1125</v>
      </c>
    </row>
    <row r="228" spans="14:33" x14ac:dyDescent="0.25">
      <c r="N228" s="7">
        <v>226</v>
      </c>
      <c r="O228" s="7">
        <f t="shared" ca="1" si="10"/>
        <v>0.2821700557149005</v>
      </c>
      <c r="P228" s="20">
        <f t="shared" ca="1" si="11"/>
        <v>518.31398408433552</v>
      </c>
      <c r="X228" s="12">
        <v>653.61756719611719</v>
      </c>
      <c r="AE228" s="8">
        <v>226</v>
      </c>
      <c r="AF228" s="12">
        <v>142165.79999999999</v>
      </c>
      <c r="AG228" s="8">
        <f t="shared" si="12"/>
        <v>0.113</v>
      </c>
    </row>
    <row r="229" spans="14:33" x14ac:dyDescent="0.25">
      <c r="N229" s="7">
        <v>227</v>
      </c>
      <c r="O229" s="7">
        <f t="shared" ca="1" si="10"/>
        <v>0.35897846206628392</v>
      </c>
      <c r="P229" s="20">
        <f t="shared" ca="1" si="11"/>
        <v>544.70451434241272</v>
      </c>
      <c r="X229" s="12">
        <v>697.79377493181141</v>
      </c>
      <c r="AE229" s="8">
        <v>227</v>
      </c>
      <c r="AF229" s="12">
        <v>142228.4</v>
      </c>
      <c r="AG229" s="8">
        <f t="shared" si="12"/>
        <v>0.1135</v>
      </c>
    </row>
    <row r="230" spans="14:33" x14ac:dyDescent="0.25">
      <c r="N230" s="7">
        <v>228</v>
      </c>
      <c r="O230" s="7">
        <f t="shared" ca="1" si="10"/>
        <v>0.6493958267022395</v>
      </c>
      <c r="P230" s="20">
        <f t="shared" ca="1" si="11"/>
        <v>637.51683350425094</v>
      </c>
      <c r="X230" s="12">
        <v>539.3462308666476</v>
      </c>
      <c r="AE230" s="8">
        <v>228</v>
      </c>
      <c r="AF230" s="12">
        <v>142242.29999999999</v>
      </c>
      <c r="AG230" s="8">
        <f t="shared" si="12"/>
        <v>0.114</v>
      </c>
    </row>
    <row r="231" spans="14:33" x14ac:dyDescent="0.25">
      <c r="N231" s="7">
        <v>229</v>
      </c>
      <c r="O231" s="7">
        <f t="shared" ca="1" si="10"/>
        <v>3.2894652625129805E-2</v>
      </c>
      <c r="P231" s="20">
        <f t="shared" ca="1" si="11"/>
        <v>376.59332524977839</v>
      </c>
      <c r="X231" s="12">
        <v>739.75014255369399</v>
      </c>
      <c r="AE231" s="8">
        <v>229</v>
      </c>
      <c r="AF231" s="12">
        <v>142287.6</v>
      </c>
      <c r="AG231" s="8">
        <f t="shared" si="12"/>
        <v>0.1145</v>
      </c>
    </row>
    <row r="232" spans="14:33" x14ac:dyDescent="0.25">
      <c r="N232" s="7">
        <v>230</v>
      </c>
      <c r="O232" s="7">
        <f t="shared" ca="1" si="10"/>
        <v>0.28219433289211171</v>
      </c>
      <c r="P232" s="20">
        <f t="shared" ca="1" si="11"/>
        <v>518.32272561544528</v>
      </c>
      <c r="X232" s="12">
        <v>456.62126238561177</v>
      </c>
      <c r="AE232" s="8">
        <v>230</v>
      </c>
      <c r="AF232" s="12">
        <v>142322.1</v>
      </c>
      <c r="AG232" s="8">
        <f t="shared" si="12"/>
        <v>0.115</v>
      </c>
    </row>
    <row r="233" spans="14:33" x14ac:dyDescent="0.25">
      <c r="N233" s="7">
        <v>231</v>
      </c>
      <c r="O233" s="7">
        <f t="shared" ca="1" si="10"/>
        <v>0.28647524298861293</v>
      </c>
      <c r="P233" s="20">
        <f t="shared" ca="1" si="11"/>
        <v>519.85936149575878</v>
      </c>
      <c r="X233" s="12">
        <v>611.91338941681897</v>
      </c>
      <c r="AE233" s="8">
        <v>231</v>
      </c>
      <c r="AF233" s="12">
        <v>142508.20000000001</v>
      </c>
      <c r="AG233" s="8">
        <f t="shared" si="12"/>
        <v>0.11550000000000001</v>
      </c>
    </row>
    <row r="234" spans="14:33" x14ac:dyDescent="0.25">
      <c r="N234" s="7">
        <v>232</v>
      </c>
      <c r="O234" s="7">
        <f t="shared" ca="1" si="10"/>
        <v>0.41873117420380002</v>
      </c>
      <c r="P234" s="20">
        <f t="shared" ca="1" si="11"/>
        <v>564.04585006727086</v>
      </c>
      <c r="X234" s="12">
        <v>623.42282428762019</v>
      </c>
      <c r="AE234" s="8">
        <v>232</v>
      </c>
      <c r="AF234" s="12">
        <v>142535.70000000001</v>
      </c>
      <c r="AG234" s="8">
        <f t="shared" si="12"/>
        <v>0.11600000000000001</v>
      </c>
    </row>
    <row r="235" spans="14:33" x14ac:dyDescent="0.25">
      <c r="N235" s="7">
        <v>233</v>
      </c>
      <c r="O235" s="7">
        <f t="shared" ca="1" si="10"/>
        <v>0.57841850410928386</v>
      </c>
      <c r="P235" s="20">
        <f t="shared" ca="1" si="11"/>
        <v>614.35346465849216</v>
      </c>
      <c r="X235" s="12">
        <v>817.83711720695931</v>
      </c>
      <c r="AE235" s="8">
        <v>233</v>
      </c>
      <c r="AF235" s="12">
        <v>142558.6</v>
      </c>
      <c r="AG235" s="8">
        <f t="shared" si="12"/>
        <v>0.11650000000000001</v>
      </c>
    </row>
    <row r="236" spans="14:33" x14ac:dyDescent="0.25">
      <c r="N236" s="7">
        <v>234</v>
      </c>
      <c r="O236" s="7">
        <f t="shared" ca="1" si="10"/>
        <v>6.6101864940056876E-2</v>
      </c>
      <c r="P236" s="20">
        <f t="shared" ca="1" si="11"/>
        <v>411.26131478733191</v>
      </c>
      <c r="X236" s="12">
        <v>566.01455431820602</v>
      </c>
      <c r="AE236" s="8">
        <v>234</v>
      </c>
      <c r="AF236" s="12">
        <v>142579.6</v>
      </c>
      <c r="AG236" s="8">
        <f t="shared" si="12"/>
        <v>0.11700000000000001</v>
      </c>
    </row>
    <row r="237" spans="14:33" x14ac:dyDescent="0.25">
      <c r="N237" s="7">
        <v>235</v>
      </c>
      <c r="O237" s="7">
        <f t="shared" ca="1" si="10"/>
        <v>0.7615588180738605</v>
      </c>
      <c r="P237" s="20">
        <f t="shared" ca="1" si="11"/>
        <v>677.90227156991205</v>
      </c>
      <c r="X237" s="12">
        <v>513.92575418037302</v>
      </c>
      <c r="AE237" s="8">
        <v>235</v>
      </c>
      <c r="AF237" s="12">
        <v>142597</v>
      </c>
      <c r="AG237" s="8">
        <f t="shared" si="12"/>
        <v>0.11749999999999999</v>
      </c>
    </row>
    <row r="238" spans="14:33" x14ac:dyDescent="0.25">
      <c r="N238" s="7">
        <v>236</v>
      </c>
      <c r="O238" s="7">
        <f t="shared" ca="1" si="10"/>
        <v>0.25773384450852266</v>
      </c>
      <c r="P238" s="20">
        <f t="shared" ca="1" si="11"/>
        <v>509.34619633515064</v>
      </c>
      <c r="X238" s="12">
        <v>502.56035405419067</v>
      </c>
      <c r="AE238" s="8">
        <v>236</v>
      </c>
      <c r="AF238" s="12">
        <v>142668.6</v>
      </c>
      <c r="AG238" s="8">
        <f t="shared" si="12"/>
        <v>0.11799999999999999</v>
      </c>
    </row>
    <row r="239" spans="14:33" x14ac:dyDescent="0.25">
      <c r="N239" s="7">
        <v>237</v>
      </c>
      <c r="O239" s="7">
        <f t="shared" ca="1" si="10"/>
        <v>0.18190776226103533</v>
      </c>
      <c r="P239" s="20">
        <f t="shared" ca="1" si="11"/>
        <v>478.58598329004047</v>
      </c>
      <c r="X239" s="12">
        <v>506.18839517708415</v>
      </c>
      <c r="AE239" s="8">
        <v>237</v>
      </c>
      <c r="AF239" s="12">
        <v>142681.4</v>
      </c>
      <c r="AG239" s="8">
        <f t="shared" si="12"/>
        <v>0.11849999999999999</v>
      </c>
    </row>
    <row r="240" spans="14:33" x14ac:dyDescent="0.25">
      <c r="N240" s="7">
        <v>238</v>
      </c>
      <c r="O240" s="7">
        <f t="shared" ca="1" si="10"/>
        <v>0.8905201815821312</v>
      </c>
      <c r="P240" s="20">
        <f t="shared" ca="1" si="11"/>
        <v>739.49076670198065</v>
      </c>
      <c r="X240" s="12">
        <v>574.02425891714711</v>
      </c>
      <c r="AE240" s="8">
        <v>238</v>
      </c>
      <c r="AF240" s="12">
        <v>142689.20000000001</v>
      </c>
      <c r="AG240" s="8">
        <f t="shared" si="12"/>
        <v>0.11899999999999999</v>
      </c>
    </row>
    <row r="241" spans="14:33" x14ac:dyDescent="0.25">
      <c r="N241" s="7">
        <v>239</v>
      </c>
      <c r="O241" s="7">
        <f t="shared" ca="1" si="10"/>
        <v>7.715848013396942E-2</v>
      </c>
      <c r="P241" s="20">
        <f t="shared" ca="1" si="11"/>
        <v>420.01153975531304</v>
      </c>
      <c r="X241" s="12">
        <v>698.40088749807398</v>
      </c>
      <c r="AE241" s="8">
        <v>239</v>
      </c>
      <c r="AF241" s="12">
        <v>142786.9</v>
      </c>
      <c r="AG241" s="8">
        <f t="shared" si="12"/>
        <v>0.1195</v>
      </c>
    </row>
    <row r="242" spans="14:33" x14ac:dyDescent="0.25">
      <c r="N242" s="7">
        <v>240</v>
      </c>
      <c r="O242" s="7">
        <f t="shared" ca="1" si="10"/>
        <v>0.86640008657646839</v>
      </c>
      <c r="P242" s="20">
        <f t="shared" ca="1" si="11"/>
        <v>725.57320977624363</v>
      </c>
      <c r="X242" s="12">
        <v>538.51451360378132</v>
      </c>
      <c r="AE242" s="8">
        <v>240</v>
      </c>
      <c r="AF242" s="12">
        <v>142893.20000000001</v>
      </c>
      <c r="AG242" s="8">
        <f t="shared" si="12"/>
        <v>0.12</v>
      </c>
    </row>
    <row r="243" spans="14:33" x14ac:dyDescent="0.25">
      <c r="N243" s="7">
        <v>241</v>
      </c>
      <c r="O243" s="7">
        <f t="shared" ca="1" si="10"/>
        <v>0.1246420690105382</v>
      </c>
      <c r="P243" s="20">
        <f t="shared" ca="1" si="11"/>
        <v>450.34115932587406</v>
      </c>
      <c r="X243" s="12">
        <v>565.62135342652391</v>
      </c>
      <c r="AE243" s="8">
        <v>241</v>
      </c>
      <c r="AF243" s="12">
        <v>142946</v>
      </c>
      <c r="AG243" s="8">
        <f t="shared" si="12"/>
        <v>0.1205</v>
      </c>
    </row>
    <row r="244" spans="14:33" x14ac:dyDescent="0.25">
      <c r="N244" s="7">
        <v>242</v>
      </c>
      <c r="O244" s="7">
        <f t="shared" ca="1" si="10"/>
        <v>0.35320788138644166</v>
      </c>
      <c r="P244" s="20">
        <f t="shared" ca="1" si="11"/>
        <v>542.79357458071343</v>
      </c>
      <c r="X244" s="12">
        <v>421.10962962109397</v>
      </c>
      <c r="AE244" s="8">
        <v>242</v>
      </c>
      <c r="AF244" s="12">
        <v>142999.1</v>
      </c>
      <c r="AG244" s="8">
        <f t="shared" si="12"/>
        <v>0.121</v>
      </c>
    </row>
    <row r="245" spans="14:33" x14ac:dyDescent="0.25">
      <c r="N245" s="7">
        <v>243</v>
      </c>
      <c r="O245" s="7">
        <f t="shared" ca="1" si="10"/>
        <v>0.72297651602449475</v>
      </c>
      <c r="P245" s="20">
        <f t="shared" ca="1" si="11"/>
        <v>663.24895462778375</v>
      </c>
      <c r="X245" s="12">
        <v>541.67486534970431</v>
      </c>
      <c r="AE245" s="8">
        <v>243</v>
      </c>
      <c r="AF245" s="12">
        <v>143016.6</v>
      </c>
      <c r="AG245" s="8">
        <f t="shared" si="12"/>
        <v>0.1215</v>
      </c>
    </row>
    <row r="246" spans="14:33" x14ac:dyDescent="0.25">
      <c r="N246" s="7">
        <v>244</v>
      </c>
      <c r="O246" s="7">
        <f t="shared" ca="1" si="10"/>
        <v>0.50516477612956856</v>
      </c>
      <c r="P246" s="20">
        <f t="shared" ca="1" si="11"/>
        <v>591.24546172643898</v>
      </c>
      <c r="X246" s="12">
        <v>716.96597557012149</v>
      </c>
      <c r="AE246" s="8">
        <v>244</v>
      </c>
      <c r="AF246" s="12">
        <v>143051</v>
      </c>
      <c r="AG246" s="8">
        <f t="shared" si="12"/>
        <v>0.122</v>
      </c>
    </row>
    <row r="247" spans="14:33" x14ac:dyDescent="0.25">
      <c r="N247" s="7">
        <v>245</v>
      </c>
      <c r="O247" s="7">
        <f t="shared" ca="1" si="10"/>
        <v>0.85183043730208052</v>
      </c>
      <c r="P247" s="20">
        <f t="shared" ca="1" si="11"/>
        <v>717.90444261564926</v>
      </c>
      <c r="X247" s="12">
        <v>499.27295481592824</v>
      </c>
      <c r="AE247" s="8">
        <v>245</v>
      </c>
      <c r="AF247" s="12">
        <v>143220.9</v>
      </c>
      <c r="AG247" s="8">
        <f t="shared" si="12"/>
        <v>0.1225</v>
      </c>
    </row>
    <row r="248" spans="14:33" x14ac:dyDescent="0.25">
      <c r="N248" s="7">
        <v>246</v>
      </c>
      <c r="O248" s="7">
        <f t="shared" ca="1" si="10"/>
        <v>0.53305010433643496</v>
      </c>
      <c r="P248" s="20">
        <f t="shared" ca="1" si="11"/>
        <v>599.99366461703289</v>
      </c>
      <c r="X248" s="12">
        <v>578.45627975139405</v>
      </c>
      <c r="AE248" s="8">
        <v>246</v>
      </c>
      <c r="AF248" s="12">
        <v>143346.4</v>
      </c>
      <c r="AG248" s="8">
        <f t="shared" si="12"/>
        <v>0.123</v>
      </c>
    </row>
    <row r="249" spans="14:33" x14ac:dyDescent="0.25">
      <c r="N249" s="7">
        <v>247</v>
      </c>
      <c r="O249" s="7">
        <f t="shared" ca="1" si="10"/>
        <v>0.80764246978361154</v>
      </c>
      <c r="P249" s="20">
        <f t="shared" ca="1" si="11"/>
        <v>697.03493128688046</v>
      </c>
      <c r="X249" s="12">
        <v>774.00589206714164</v>
      </c>
      <c r="AE249" s="8">
        <v>247</v>
      </c>
      <c r="AF249" s="12">
        <v>143431.4</v>
      </c>
      <c r="AG249" s="8">
        <f t="shared" si="12"/>
        <v>0.1235</v>
      </c>
    </row>
    <row r="250" spans="14:33" x14ac:dyDescent="0.25">
      <c r="N250" s="7">
        <v>248</v>
      </c>
      <c r="O250" s="7">
        <f t="shared" ca="1" si="10"/>
        <v>0.93004091863703187</v>
      </c>
      <c r="P250" s="20">
        <f t="shared" ca="1" si="11"/>
        <v>767.42306872420056</v>
      </c>
      <c r="X250" s="12">
        <v>553.81907755909242</v>
      </c>
      <c r="AE250" s="8">
        <v>248</v>
      </c>
      <c r="AF250" s="12">
        <v>143441.5</v>
      </c>
      <c r="AG250" s="8">
        <f t="shared" si="12"/>
        <v>0.124</v>
      </c>
    </row>
    <row r="251" spans="14:33" x14ac:dyDescent="0.25">
      <c r="N251" s="7">
        <v>249</v>
      </c>
      <c r="O251" s="7">
        <f t="shared" ca="1" si="10"/>
        <v>0.17527235672323582</v>
      </c>
      <c r="P251" s="20">
        <f t="shared" ca="1" si="11"/>
        <v>475.60113005065091</v>
      </c>
      <c r="X251" s="12">
        <v>681.19224495961896</v>
      </c>
      <c r="AE251" s="8">
        <v>249</v>
      </c>
      <c r="AF251" s="12">
        <v>143615.20000000001</v>
      </c>
      <c r="AG251" s="8">
        <f t="shared" si="12"/>
        <v>0.1245</v>
      </c>
    </row>
    <row r="252" spans="14:33" x14ac:dyDescent="0.25">
      <c r="N252" s="7">
        <v>250</v>
      </c>
      <c r="O252" s="7">
        <f t="shared" ca="1" si="10"/>
        <v>6.7945123665121843E-3</v>
      </c>
      <c r="P252" s="20">
        <f t="shared" ca="1" si="11"/>
        <v>318.32252946989996</v>
      </c>
      <c r="X252" s="12">
        <v>646.20745323405527</v>
      </c>
      <c r="AE252" s="8">
        <v>250</v>
      </c>
      <c r="AF252" s="12">
        <v>143635.4</v>
      </c>
      <c r="AG252" s="8">
        <f t="shared" si="12"/>
        <v>0.125</v>
      </c>
    </row>
    <row r="253" spans="14:33" x14ac:dyDescent="0.25">
      <c r="N253" s="7">
        <v>251</v>
      </c>
      <c r="O253" s="7">
        <f t="shared" ca="1" si="10"/>
        <v>0.54148600821661841</v>
      </c>
      <c r="P253" s="20">
        <f t="shared" ca="1" si="11"/>
        <v>602.64849237487124</v>
      </c>
      <c r="X253" s="12">
        <v>690.45597332015473</v>
      </c>
      <c r="AE253" s="8">
        <v>251</v>
      </c>
      <c r="AF253" s="12">
        <v>143665.79999999999</v>
      </c>
      <c r="AG253" s="8">
        <f t="shared" si="12"/>
        <v>0.1255</v>
      </c>
    </row>
    <row r="254" spans="14:33" x14ac:dyDescent="0.25">
      <c r="N254" s="7">
        <v>252</v>
      </c>
      <c r="O254" s="7">
        <f t="shared" ca="1" si="10"/>
        <v>0.31541678174644994</v>
      </c>
      <c r="P254" s="20">
        <f t="shared" ca="1" si="11"/>
        <v>530.0194085910839</v>
      </c>
      <c r="X254" s="12">
        <v>523.49395770647186</v>
      </c>
      <c r="AE254" s="8">
        <v>252</v>
      </c>
      <c r="AF254" s="12">
        <v>143680.29999999999</v>
      </c>
      <c r="AG254" s="8">
        <f t="shared" si="12"/>
        <v>0.126</v>
      </c>
    </row>
    <row r="255" spans="14:33" x14ac:dyDescent="0.25">
      <c r="N255" s="7">
        <v>253</v>
      </c>
      <c r="O255" s="7">
        <f t="shared" ca="1" si="10"/>
        <v>0.86517645891905848</v>
      </c>
      <c r="P255" s="20">
        <f t="shared" ca="1" si="11"/>
        <v>724.91027745449992</v>
      </c>
      <c r="X255" s="12">
        <v>502.3230017972366</v>
      </c>
      <c r="AE255" s="8">
        <v>253</v>
      </c>
      <c r="AF255" s="12">
        <v>143804.9</v>
      </c>
      <c r="AG255" s="8">
        <f t="shared" si="12"/>
        <v>0.1265</v>
      </c>
    </row>
    <row r="256" spans="14:33" x14ac:dyDescent="0.25">
      <c r="N256" s="7">
        <v>254</v>
      </c>
      <c r="O256" s="7">
        <f t="shared" ca="1" si="10"/>
        <v>0.8644793651797148</v>
      </c>
      <c r="P256" s="20">
        <f t="shared" ca="1" si="11"/>
        <v>724.53424495995387</v>
      </c>
      <c r="X256" s="12">
        <v>498.80435219567778</v>
      </c>
      <c r="AE256" s="8">
        <v>254</v>
      </c>
      <c r="AF256" s="12">
        <v>143806.79999999999</v>
      </c>
      <c r="AG256" s="8">
        <f t="shared" si="12"/>
        <v>0.127</v>
      </c>
    </row>
    <row r="257" spans="14:33" x14ac:dyDescent="0.25">
      <c r="N257" s="7">
        <v>255</v>
      </c>
      <c r="O257" s="7">
        <f t="shared" ca="1" si="10"/>
        <v>0.22718855535694304</v>
      </c>
      <c r="P257" s="20">
        <f t="shared" ca="1" si="11"/>
        <v>497.57876894794953</v>
      </c>
      <c r="X257" s="12">
        <v>558.9555863584892</v>
      </c>
      <c r="AE257" s="8">
        <v>255</v>
      </c>
      <c r="AF257" s="12">
        <v>143845.20000000001</v>
      </c>
      <c r="AG257" s="8">
        <f t="shared" si="12"/>
        <v>0.1275</v>
      </c>
    </row>
    <row r="258" spans="14:33" x14ac:dyDescent="0.25">
      <c r="N258" s="7">
        <v>256</v>
      </c>
      <c r="O258" s="7">
        <f t="shared" ca="1" si="10"/>
        <v>0.41242296580899795</v>
      </c>
      <c r="P258" s="20">
        <f t="shared" ca="1" si="11"/>
        <v>562.03489073823448</v>
      </c>
      <c r="X258" s="12">
        <v>605.652742784672</v>
      </c>
      <c r="AE258" s="8">
        <v>256</v>
      </c>
      <c r="AF258" s="12">
        <v>143855.79999999999</v>
      </c>
      <c r="AG258" s="8">
        <f t="shared" si="12"/>
        <v>0.128</v>
      </c>
    </row>
    <row r="259" spans="14:33" x14ac:dyDescent="0.25">
      <c r="N259" s="7">
        <v>257</v>
      </c>
      <c r="O259" s="7">
        <f t="shared" ca="1" si="10"/>
        <v>0.62252528590034539</v>
      </c>
      <c r="P259" s="20">
        <f t="shared" ca="1" si="11"/>
        <v>628.6099478466881</v>
      </c>
      <c r="X259" s="12">
        <v>913.9600037728618</v>
      </c>
      <c r="AE259" s="8">
        <v>257</v>
      </c>
      <c r="AF259" s="12">
        <v>143858.29999999999</v>
      </c>
      <c r="AG259" s="8">
        <f t="shared" si="12"/>
        <v>0.1285</v>
      </c>
    </row>
    <row r="260" spans="14:33" x14ac:dyDescent="0.25">
      <c r="N260" s="7">
        <v>258</v>
      </c>
      <c r="O260" s="7">
        <f t="shared" ref="O260:O323" ca="1" si="13">RAND()</f>
        <v>0.72832384153174334</v>
      </c>
      <c r="P260" s="20">
        <f t="shared" ref="P260:P323" ca="1" si="14">(($L$4*(EXP((_xlfn.NORM.S.INV(O260)-$L$5)/$L$6)))/(1+EXP((_xlfn.NORM.S.INV(O260)-$L$5)/$L$6)))+$L$3</f>
        <v>665.22143955058516</v>
      </c>
      <c r="X260" s="12">
        <v>498.805474011527</v>
      </c>
      <c r="AE260" s="8">
        <v>258</v>
      </c>
      <c r="AF260" s="12">
        <v>143890.29999999999</v>
      </c>
      <c r="AG260" s="8">
        <f t="shared" ref="AG260:AG323" si="15">AE260/2000</f>
        <v>0.129</v>
      </c>
    </row>
    <row r="261" spans="14:33" x14ac:dyDescent="0.25">
      <c r="N261" s="7">
        <v>259</v>
      </c>
      <c r="O261" s="7">
        <f t="shared" ca="1" si="13"/>
        <v>0.99240045752827799</v>
      </c>
      <c r="P261" s="20">
        <f t="shared" ca="1" si="14"/>
        <v>863.56142659946102</v>
      </c>
      <c r="X261" s="12">
        <v>644.29236339825445</v>
      </c>
      <c r="AE261" s="8">
        <v>259</v>
      </c>
      <c r="AF261" s="12">
        <v>144000.79999999999</v>
      </c>
      <c r="AG261" s="8">
        <f t="shared" si="15"/>
        <v>0.1295</v>
      </c>
    </row>
    <row r="262" spans="14:33" x14ac:dyDescent="0.25">
      <c r="N262" s="7">
        <v>260</v>
      </c>
      <c r="O262" s="7">
        <f t="shared" ca="1" si="13"/>
        <v>0.35035972714999608</v>
      </c>
      <c r="P262" s="20">
        <f t="shared" ca="1" si="14"/>
        <v>541.84693099259857</v>
      </c>
      <c r="X262" s="12">
        <v>756.26562456872171</v>
      </c>
      <c r="AE262" s="8">
        <v>260</v>
      </c>
      <c r="AF262" s="12">
        <v>144070.6</v>
      </c>
      <c r="AG262" s="8">
        <f t="shared" si="15"/>
        <v>0.13</v>
      </c>
    </row>
    <row r="263" spans="14:33" x14ac:dyDescent="0.25">
      <c r="N263" s="7">
        <v>261</v>
      </c>
      <c r="O263" s="7">
        <f t="shared" ca="1" si="13"/>
        <v>1.6272754853507432E-2</v>
      </c>
      <c r="P263" s="20">
        <f t="shared" ca="1" si="14"/>
        <v>347.81163628215938</v>
      </c>
      <c r="X263" s="12">
        <v>583.70629744976236</v>
      </c>
      <c r="AE263" s="8">
        <v>261</v>
      </c>
      <c r="AF263" s="12">
        <v>144127.5</v>
      </c>
      <c r="AG263" s="8">
        <f t="shared" si="15"/>
        <v>0.1305</v>
      </c>
    </row>
    <row r="264" spans="14:33" x14ac:dyDescent="0.25">
      <c r="N264" s="7">
        <v>262</v>
      </c>
      <c r="O264" s="7">
        <f t="shared" ca="1" si="13"/>
        <v>0.24008429879303173</v>
      </c>
      <c r="P264" s="20">
        <f t="shared" ca="1" si="14"/>
        <v>502.63191220559844</v>
      </c>
      <c r="X264" s="12">
        <v>733.53861501772701</v>
      </c>
      <c r="AE264" s="8">
        <v>262</v>
      </c>
      <c r="AF264" s="12">
        <v>144141.9</v>
      </c>
      <c r="AG264" s="8">
        <f t="shared" si="15"/>
        <v>0.13100000000000001</v>
      </c>
    </row>
    <row r="265" spans="14:33" x14ac:dyDescent="0.25">
      <c r="N265" s="7">
        <v>263</v>
      </c>
      <c r="O265" s="7">
        <f t="shared" ca="1" si="13"/>
        <v>0.99449553029590776</v>
      </c>
      <c r="P265" s="20">
        <f t="shared" ca="1" si="14"/>
        <v>873.7682456097516</v>
      </c>
      <c r="X265" s="12">
        <v>607.24469181477457</v>
      </c>
      <c r="AE265" s="8">
        <v>263</v>
      </c>
      <c r="AF265" s="12">
        <v>144235.29999999999</v>
      </c>
      <c r="AG265" s="8">
        <f t="shared" si="15"/>
        <v>0.13150000000000001</v>
      </c>
    </row>
    <row r="266" spans="14:33" x14ac:dyDescent="0.25">
      <c r="N266" s="7">
        <v>264</v>
      </c>
      <c r="O266" s="7">
        <f t="shared" ca="1" si="13"/>
        <v>0.86955307031386286</v>
      </c>
      <c r="P266" s="20">
        <f t="shared" ca="1" si="14"/>
        <v>727.29868700081056</v>
      </c>
      <c r="X266" s="12">
        <v>602.81170743353255</v>
      </c>
      <c r="AE266" s="8">
        <v>264</v>
      </c>
      <c r="AF266" s="12">
        <v>144283</v>
      </c>
      <c r="AG266" s="8">
        <f t="shared" si="15"/>
        <v>0.13200000000000001</v>
      </c>
    </row>
    <row r="267" spans="14:33" x14ac:dyDescent="0.25">
      <c r="N267" s="7">
        <v>265</v>
      </c>
      <c r="O267" s="7">
        <f t="shared" ca="1" si="13"/>
        <v>0.43821760056971826</v>
      </c>
      <c r="P267" s="20">
        <f t="shared" ca="1" si="14"/>
        <v>570.22529612567689</v>
      </c>
      <c r="X267" s="12">
        <v>637.606483005472</v>
      </c>
      <c r="AE267" s="8">
        <v>265</v>
      </c>
      <c r="AF267" s="12">
        <v>144318.20000000001</v>
      </c>
      <c r="AG267" s="8">
        <f t="shared" si="15"/>
        <v>0.13250000000000001</v>
      </c>
    </row>
    <row r="268" spans="14:33" x14ac:dyDescent="0.25">
      <c r="N268" s="7">
        <v>266</v>
      </c>
      <c r="O268" s="7">
        <f t="shared" ca="1" si="13"/>
        <v>0.41909452329792363</v>
      </c>
      <c r="P268" s="20">
        <f t="shared" ca="1" si="14"/>
        <v>564.16150830305332</v>
      </c>
      <c r="X268" s="12">
        <v>418.30417554470307</v>
      </c>
      <c r="AE268" s="8">
        <v>266</v>
      </c>
      <c r="AF268" s="12">
        <v>144346.9</v>
      </c>
      <c r="AG268" s="8">
        <f t="shared" si="15"/>
        <v>0.13300000000000001</v>
      </c>
    </row>
    <row r="269" spans="14:33" x14ac:dyDescent="0.25">
      <c r="N269" s="7">
        <v>267</v>
      </c>
      <c r="O269" s="7">
        <f t="shared" ca="1" si="13"/>
        <v>0.2895095567290612</v>
      </c>
      <c r="P269" s="20">
        <f t="shared" ca="1" si="14"/>
        <v>520.94286743759631</v>
      </c>
      <c r="X269" s="12">
        <v>538.10759600865902</v>
      </c>
      <c r="AE269" s="8">
        <v>267</v>
      </c>
      <c r="AF269" s="12">
        <v>144350</v>
      </c>
      <c r="AG269" s="8">
        <f t="shared" si="15"/>
        <v>0.13350000000000001</v>
      </c>
    </row>
    <row r="270" spans="14:33" x14ac:dyDescent="0.25">
      <c r="N270" s="7">
        <v>268</v>
      </c>
      <c r="O270" s="7">
        <f t="shared" ca="1" si="13"/>
        <v>0.90290625823806325</v>
      </c>
      <c r="P270" s="20">
        <f t="shared" ca="1" si="14"/>
        <v>747.40462151187592</v>
      </c>
      <c r="X270" s="12">
        <v>539.15052232178937</v>
      </c>
      <c r="AE270" s="8">
        <v>268</v>
      </c>
      <c r="AF270" s="12">
        <v>144380.70000000001</v>
      </c>
      <c r="AG270" s="8">
        <f t="shared" si="15"/>
        <v>0.13400000000000001</v>
      </c>
    </row>
    <row r="271" spans="14:33" x14ac:dyDescent="0.25">
      <c r="N271" s="7">
        <v>269</v>
      </c>
      <c r="O271" s="7">
        <f t="shared" ca="1" si="13"/>
        <v>0.64995913368398006</v>
      </c>
      <c r="P271" s="20">
        <f t="shared" ca="1" si="14"/>
        <v>637.70579592896547</v>
      </c>
      <c r="X271" s="12">
        <v>520.09290214900534</v>
      </c>
      <c r="AE271" s="8">
        <v>269</v>
      </c>
      <c r="AF271" s="12">
        <v>144411.20000000001</v>
      </c>
      <c r="AG271" s="8">
        <f t="shared" si="15"/>
        <v>0.13450000000000001</v>
      </c>
    </row>
    <row r="272" spans="14:33" x14ac:dyDescent="0.25">
      <c r="N272" s="7">
        <v>270</v>
      </c>
      <c r="O272" s="7">
        <f t="shared" ca="1" si="13"/>
        <v>0.65924068824798532</v>
      </c>
      <c r="P272" s="20">
        <f t="shared" ca="1" si="14"/>
        <v>640.8340657940505</v>
      </c>
      <c r="X272" s="12">
        <v>571.4437977336745</v>
      </c>
      <c r="AE272" s="8">
        <v>270</v>
      </c>
      <c r="AF272" s="12">
        <v>144444</v>
      </c>
      <c r="AG272" s="8">
        <f t="shared" si="15"/>
        <v>0.13500000000000001</v>
      </c>
    </row>
    <row r="273" spans="14:33" x14ac:dyDescent="0.25">
      <c r="N273" s="7">
        <v>271</v>
      </c>
      <c r="O273" s="7">
        <f t="shared" ca="1" si="13"/>
        <v>0.53148783297413427</v>
      </c>
      <c r="P273" s="20">
        <f t="shared" ca="1" si="14"/>
        <v>599.5025528153991</v>
      </c>
      <c r="X273" s="12">
        <v>724.58743009980901</v>
      </c>
      <c r="AE273" s="8">
        <v>271</v>
      </c>
      <c r="AF273" s="12">
        <v>144456.1</v>
      </c>
      <c r="AG273" s="8">
        <f t="shared" si="15"/>
        <v>0.13550000000000001</v>
      </c>
    </row>
    <row r="274" spans="14:33" x14ac:dyDescent="0.25">
      <c r="N274" s="7">
        <v>272</v>
      </c>
      <c r="O274" s="7">
        <f t="shared" ca="1" si="13"/>
        <v>9.0057277404445468E-2</v>
      </c>
      <c r="P274" s="20">
        <f t="shared" ca="1" si="14"/>
        <v>429.22415001725301</v>
      </c>
      <c r="X274" s="12">
        <v>536.20511128517887</v>
      </c>
      <c r="AE274" s="8">
        <v>272</v>
      </c>
      <c r="AF274" s="12">
        <v>144497.60000000001</v>
      </c>
      <c r="AG274" s="8">
        <f t="shared" si="15"/>
        <v>0.13600000000000001</v>
      </c>
    </row>
    <row r="275" spans="14:33" x14ac:dyDescent="0.25">
      <c r="N275" s="7">
        <v>273</v>
      </c>
      <c r="O275" s="7">
        <f t="shared" ca="1" si="13"/>
        <v>0.18806755342234416</v>
      </c>
      <c r="P275" s="20">
        <f t="shared" ca="1" si="14"/>
        <v>481.30450139809108</v>
      </c>
      <c r="X275" s="12">
        <v>655.95238180180911</v>
      </c>
      <c r="AE275" s="8">
        <v>273</v>
      </c>
      <c r="AF275" s="12">
        <v>144535.20000000001</v>
      </c>
      <c r="AG275" s="8">
        <f t="shared" si="15"/>
        <v>0.13650000000000001</v>
      </c>
    </row>
    <row r="276" spans="14:33" x14ac:dyDescent="0.25">
      <c r="N276" s="7">
        <v>274</v>
      </c>
      <c r="O276" s="7">
        <f t="shared" ca="1" si="13"/>
        <v>4.7111702823988355E-2</v>
      </c>
      <c r="P276" s="20">
        <f t="shared" ca="1" si="14"/>
        <v>393.53869015877689</v>
      </c>
      <c r="X276" s="12">
        <v>631.46642411640448</v>
      </c>
      <c r="AE276" s="8">
        <v>274</v>
      </c>
      <c r="AF276" s="12">
        <v>144556.1</v>
      </c>
      <c r="AG276" s="8">
        <f t="shared" si="15"/>
        <v>0.13700000000000001</v>
      </c>
    </row>
    <row r="277" spans="14:33" x14ac:dyDescent="0.25">
      <c r="N277" s="7">
        <v>275</v>
      </c>
      <c r="O277" s="7">
        <f t="shared" ca="1" si="13"/>
        <v>0.78910883638320917</v>
      </c>
      <c r="P277" s="20">
        <f t="shared" ca="1" si="14"/>
        <v>689.08194074667324</v>
      </c>
      <c r="X277" s="12">
        <v>520.13495677096353</v>
      </c>
      <c r="AE277" s="8">
        <v>275</v>
      </c>
      <c r="AF277" s="12">
        <v>144568.1</v>
      </c>
      <c r="AG277" s="8">
        <f t="shared" si="15"/>
        <v>0.13750000000000001</v>
      </c>
    </row>
    <row r="278" spans="14:33" x14ac:dyDescent="0.25">
      <c r="N278" s="7">
        <v>276</v>
      </c>
      <c r="O278" s="7">
        <f t="shared" ca="1" si="13"/>
        <v>0.40526649312199325</v>
      </c>
      <c r="P278" s="20">
        <f t="shared" ca="1" si="14"/>
        <v>559.74624493664305</v>
      </c>
      <c r="X278" s="12">
        <v>494.4486843339522</v>
      </c>
      <c r="AE278" s="8">
        <v>276</v>
      </c>
      <c r="AF278" s="12">
        <v>144647.20000000001</v>
      </c>
      <c r="AG278" s="8">
        <f t="shared" si="15"/>
        <v>0.13800000000000001</v>
      </c>
    </row>
    <row r="279" spans="14:33" x14ac:dyDescent="0.25">
      <c r="N279" s="7">
        <v>277</v>
      </c>
      <c r="O279" s="7">
        <f t="shared" ca="1" si="13"/>
        <v>0.44994659628889766</v>
      </c>
      <c r="P279" s="20">
        <f t="shared" ca="1" si="14"/>
        <v>573.92539158927184</v>
      </c>
      <c r="X279" s="12">
        <v>697.41294244769324</v>
      </c>
      <c r="AE279" s="8">
        <v>277</v>
      </c>
      <c r="AF279" s="12">
        <v>144675.79999999999</v>
      </c>
      <c r="AG279" s="8">
        <f t="shared" si="15"/>
        <v>0.13850000000000001</v>
      </c>
    </row>
    <row r="280" spans="14:33" x14ac:dyDescent="0.25">
      <c r="N280" s="7">
        <v>278</v>
      </c>
      <c r="O280" s="7">
        <f t="shared" ca="1" si="13"/>
        <v>0.20679719271274211</v>
      </c>
      <c r="P280" s="20">
        <f t="shared" ca="1" si="14"/>
        <v>489.29245204798315</v>
      </c>
      <c r="X280" s="12">
        <v>636.48481780517511</v>
      </c>
      <c r="AE280" s="8">
        <v>278</v>
      </c>
      <c r="AF280" s="12">
        <v>144714.4</v>
      </c>
      <c r="AG280" s="8">
        <f t="shared" si="15"/>
        <v>0.13900000000000001</v>
      </c>
    </row>
    <row r="281" spans="14:33" x14ac:dyDescent="0.25">
      <c r="N281" s="7">
        <v>279</v>
      </c>
      <c r="O281" s="7">
        <f t="shared" ca="1" si="13"/>
        <v>0.80721688715116846</v>
      </c>
      <c r="P281" s="20">
        <f t="shared" ca="1" si="14"/>
        <v>696.84781027531642</v>
      </c>
      <c r="X281" s="12">
        <v>635.56420930397246</v>
      </c>
      <c r="AE281" s="8">
        <v>279</v>
      </c>
      <c r="AF281" s="12">
        <v>144733.5</v>
      </c>
      <c r="AG281" s="8">
        <f t="shared" si="15"/>
        <v>0.13950000000000001</v>
      </c>
    </row>
    <row r="282" spans="14:33" x14ac:dyDescent="0.25">
      <c r="N282" s="7">
        <v>280</v>
      </c>
      <c r="O282" s="7">
        <f t="shared" ca="1" si="13"/>
        <v>0.86485122197680997</v>
      </c>
      <c r="P282" s="20">
        <f t="shared" ca="1" si="14"/>
        <v>724.73468850164841</v>
      </c>
      <c r="X282" s="12">
        <v>656.00143485140165</v>
      </c>
      <c r="AE282" s="8">
        <v>280</v>
      </c>
      <c r="AF282" s="12">
        <v>144802.9</v>
      </c>
      <c r="AG282" s="8">
        <f t="shared" si="15"/>
        <v>0.14000000000000001</v>
      </c>
    </row>
    <row r="283" spans="14:33" x14ac:dyDescent="0.25">
      <c r="N283" s="7">
        <v>281</v>
      </c>
      <c r="O283" s="7">
        <f t="shared" ca="1" si="13"/>
        <v>0.62246749830600034</v>
      </c>
      <c r="P283" s="20">
        <f t="shared" ca="1" si="14"/>
        <v>628.59100020496328</v>
      </c>
      <c r="X283" s="12">
        <v>740.53253639494369</v>
      </c>
      <c r="AE283" s="8">
        <v>281</v>
      </c>
      <c r="AF283" s="12">
        <v>144938.79999999999</v>
      </c>
      <c r="AG283" s="8">
        <f t="shared" si="15"/>
        <v>0.14050000000000001</v>
      </c>
    </row>
    <row r="284" spans="14:33" x14ac:dyDescent="0.25">
      <c r="N284" s="7">
        <v>282</v>
      </c>
      <c r="O284" s="7">
        <f t="shared" ca="1" si="13"/>
        <v>0.97369712288654364</v>
      </c>
      <c r="P284" s="20">
        <f t="shared" ca="1" si="14"/>
        <v>816.58337161463328</v>
      </c>
      <c r="X284" s="12">
        <v>780.1740879120988</v>
      </c>
      <c r="AE284" s="8">
        <v>282</v>
      </c>
      <c r="AF284" s="12">
        <v>144996.70000000001</v>
      </c>
      <c r="AG284" s="8">
        <f t="shared" si="15"/>
        <v>0.14099999999999999</v>
      </c>
    </row>
    <row r="285" spans="14:33" x14ac:dyDescent="0.25">
      <c r="N285" s="7">
        <v>283</v>
      </c>
      <c r="O285" s="7">
        <f t="shared" ca="1" si="13"/>
        <v>0.81515700684591519</v>
      </c>
      <c r="P285" s="20">
        <f t="shared" ca="1" si="14"/>
        <v>700.37692058939047</v>
      </c>
      <c r="X285" s="12">
        <v>435.09993610831617</v>
      </c>
      <c r="AE285" s="8">
        <v>283</v>
      </c>
      <c r="AF285" s="12">
        <v>145018</v>
      </c>
      <c r="AG285" s="8">
        <f t="shared" si="15"/>
        <v>0.14149999999999999</v>
      </c>
    </row>
    <row r="286" spans="14:33" x14ac:dyDescent="0.25">
      <c r="N286" s="7">
        <v>284</v>
      </c>
      <c r="O286" s="7">
        <f t="shared" ca="1" si="13"/>
        <v>0.95699897773429876</v>
      </c>
      <c r="P286" s="20">
        <f t="shared" ca="1" si="14"/>
        <v>793.58691459065381</v>
      </c>
      <c r="X286" s="12">
        <v>707.69566667765184</v>
      </c>
      <c r="AE286" s="8">
        <v>284</v>
      </c>
      <c r="AF286" s="12">
        <v>145075.29999999999</v>
      </c>
      <c r="AG286" s="8">
        <f t="shared" si="15"/>
        <v>0.14199999999999999</v>
      </c>
    </row>
    <row r="287" spans="14:33" x14ac:dyDescent="0.25">
      <c r="N287" s="7">
        <v>285</v>
      </c>
      <c r="O287" s="7">
        <f t="shared" ca="1" si="13"/>
        <v>0.93358579638146055</v>
      </c>
      <c r="P287" s="20">
        <f t="shared" ca="1" si="14"/>
        <v>770.40682193277394</v>
      </c>
      <c r="X287" s="12">
        <v>489.46908140513909</v>
      </c>
      <c r="AE287" s="8">
        <v>285</v>
      </c>
      <c r="AF287" s="12">
        <v>145285.1</v>
      </c>
      <c r="AG287" s="8">
        <f t="shared" si="15"/>
        <v>0.14249999999999999</v>
      </c>
    </row>
    <row r="288" spans="14:33" x14ac:dyDescent="0.25">
      <c r="N288" s="7">
        <v>286</v>
      </c>
      <c r="O288" s="7">
        <f t="shared" ca="1" si="13"/>
        <v>0.3552439317431958</v>
      </c>
      <c r="P288" s="20">
        <f t="shared" ca="1" si="14"/>
        <v>543.46887592765165</v>
      </c>
      <c r="X288" s="12">
        <v>713.02462909027258</v>
      </c>
      <c r="AE288" s="8">
        <v>286</v>
      </c>
      <c r="AF288" s="12">
        <v>145332.79999999999</v>
      </c>
      <c r="AG288" s="8">
        <f t="shared" si="15"/>
        <v>0.14299999999999999</v>
      </c>
    </row>
    <row r="289" spans="14:33" x14ac:dyDescent="0.25">
      <c r="N289" s="7">
        <v>287</v>
      </c>
      <c r="O289" s="7">
        <f t="shared" ca="1" si="13"/>
        <v>0.20069219037045416</v>
      </c>
      <c r="P289" s="20">
        <f t="shared" ca="1" si="14"/>
        <v>486.73186012850186</v>
      </c>
      <c r="X289" s="12">
        <v>618.40183141995828</v>
      </c>
      <c r="AE289" s="8">
        <v>287</v>
      </c>
      <c r="AF289" s="12">
        <v>145337.60000000001</v>
      </c>
      <c r="AG289" s="8">
        <f t="shared" si="15"/>
        <v>0.14349999999999999</v>
      </c>
    </row>
    <row r="290" spans="14:33" x14ac:dyDescent="0.25">
      <c r="N290" s="7">
        <v>288</v>
      </c>
      <c r="O290" s="7">
        <f t="shared" ca="1" si="13"/>
        <v>0.63988597992459539</v>
      </c>
      <c r="P290" s="20">
        <f t="shared" ca="1" si="14"/>
        <v>634.34135190814266</v>
      </c>
      <c r="X290" s="12">
        <v>445.95916845170768</v>
      </c>
      <c r="AE290" s="8">
        <v>288</v>
      </c>
      <c r="AF290" s="12">
        <v>145645.9</v>
      </c>
      <c r="AG290" s="8">
        <f t="shared" si="15"/>
        <v>0.14399999999999999</v>
      </c>
    </row>
    <row r="291" spans="14:33" x14ac:dyDescent="0.25">
      <c r="N291" s="7">
        <v>289</v>
      </c>
      <c r="O291" s="7">
        <f t="shared" ca="1" si="13"/>
        <v>0.57989597346062882</v>
      </c>
      <c r="P291" s="20">
        <f t="shared" ca="1" si="14"/>
        <v>614.82532328807406</v>
      </c>
      <c r="X291" s="12">
        <v>566.9630386079923</v>
      </c>
      <c r="AE291" s="8">
        <v>289</v>
      </c>
      <c r="AF291" s="12">
        <v>145646.70000000001</v>
      </c>
      <c r="AG291" s="8">
        <f t="shared" si="15"/>
        <v>0.14449999999999999</v>
      </c>
    </row>
    <row r="292" spans="14:33" x14ac:dyDescent="0.25">
      <c r="N292" s="7">
        <v>290</v>
      </c>
      <c r="O292" s="7">
        <f t="shared" ca="1" si="13"/>
        <v>0.63187681643005533</v>
      </c>
      <c r="P292" s="20">
        <f t="shared" ca="1" si="14"/>
        <v>631.68725800498896</v>
      </c>
      <c r="X292" s="12">
        <v>728.42386366248377</v>
      </c>
      <c r="AE292" s="8">
        <v>290</v>
      </c>
      <c r="AF292" s="12">
        <v>145680.6</v>
      </c>
      <c r="AG292" s="8">
        <f t="shared" si="15"/>
        <v>0.14499999999999999</v>
      </c>
    </row>
    <row r="293" spans="14:33" x14ac:dyDescent="0.25">
      <c r="N293" s="7">
        <v>291</v>
      </c>
      <c r="O293" s="7">
        <f t="shared" ca="1" si="13"/>
        <v>2.7461988360934719E-2</v>
      </c>
      <c r="P293" s="20">
        <f t="shared" ca="1" si="14"/>
        <v>368.69895598660781</v>
      </c>
      <c r="X293" s="12">
        <v>626.83058607562248</v>
      </c>
      <c r="AE293" s="8">
        <v>291</v>
      </c>
      <c r="AF293" s="12">
        <v>145695.9</v>
      </c>
      <c r="AG293" s="8">
        <f t="shared" si="15"/>
        <v>0.14549999999999999</v>
      </c>
    </row>
    <row r="294" spans="14:33" x14ac:dyDescent="0.25">
      <c r="N294" s="7">
        <v>292</v>
      </c>
      <c r="O294" s="7">
        <f t="shared" ca="1" si="13"/>
        <v>0.60959958950467341</v>
      </c>
      <c r="P294" s="20">
        <f t="shared" ca="1" si="14"/>
        <v>624.39132134601118</v>
      </c>
      <c r="X294" s="12">
        <v>491.14791735750282</v>
      </c>
      <c r="AE294" s="8">
        <v>292</v>
      </c>
      <c r="AF294" s="12">
        <v>145805.9</v>
      </c>
      <c r="AG294" s="8">
        <f t="shared" si="15"/>
        <v>0.14599999999999999</v>
      </c>
    </row>
    <row r="295" spans="14:33" x14ac:dyDescent="0.25">
      <c r="N295" s="7">
        <v>293</v>
      </c>
      <c r="O295" s="7">
        <f t="shared" ca="1" si="13"/>
        <v>0.34020154238214007</v>
      </c>
      <c r="P295" s="20">
        <f t="shared" ca="1" si="14"/>
        <v>538.45085289498502</v>
      </c>
      <c r="X295" s="12">
        <v>296.20358647246059</v>
      </c>
      <c r="AE295" s="8">
        <v>293</v>
      </c>
      <c r="AF295" s="12">
        <v>145918.39999999999</v>
      </c>
      <c r="AG295" s="8">
        <f t="shared" si="15"/>
        <v>0.14649999999999999</v>
      </c>
    </row>
    <row r="296" spans="14:33" x14ac:dyDescent="0.25">
      <c r="N296" s="7">
        <v>294</v>
      </c>
      <c r="O296" s="7">
        <f t="shared" ca="1" si="13"/>
        <v>0.96581268169034296</v>
      </c>
      <c r="P296" s="20">
        <f t="shared" ca="1" si="14"/>
        <v>804.69781652393999</v>
      </c>
      <c r="X296" s="12">
        <v>394.87884951425127</v>
      </c>
      <c r="AE296" s="8">
        <v>294</v>
      </c>
      <c r="AF296" s="12">
        <v>145928.5</v>
      </c>
      <c r="AG296" s="8">
        <f t="shared" si="15"/>
        <v>0.14699999999999999</v>
      </c>
    </row>
    <row r="297" spans="14:33" x14ac:dyDescent="0.25">
      <c r="N297" s="7">
        <v>295</v>
      </c>
      <c r="O297" s="7">
        <f t="shared" ca="1" si="13"/>
        <v>0.40907117375099533</v>
      </c>
      <c r="P297" s="20">
        <f t="shared" ca="1" si="14"/>
        <v>560.96398866693198</v>
      </c>
      <c r="X297" s="12">
        <v>477.63193479094059</v>
      </c>
      <c r="AE297" s="8">
        <v>295</v>
      </c>
      <c r="AF297" s="12">
        <v>145944.20000000001</v>
      </c>
      <c r="AG297" s="8">
        <f t="shared" si="15"/>
        <v>0.14749999999999999</v>
      </c>
    </row>
    <row r="298" spans="14:33" x14ac:dyDescent="0.25">
      <c r="N298" s="7">
        <v>296</v>
      </c>
      <c r="O298" s="7">
        <f t="shared" ca="1" si="13"/>
        <v>0.27214793287138161</v>
      </c>
      <c r="P298" s="20">
        <f t="shared" ca="1" si="14"/>
        <v>514.67799438031898</v>
      </c>
      <c r="X298" s="12">
        <v>589.22871585215512</v>
      </c>
      <c r="AE298" s="8">
        <v>296</v>
      </c>
      <c r="AF298" s="12">
        <v>146067.1</v>
      </c>
      <c r="AG298" s="8">
        <f t="shared" si="15"/>
        <v>0.14799999999999999</v>
      </c>
    </row>
    <row r="299" spans="14:33" x14ac:dyDescent="0.25">
      <c r="N299" s="7">
        <v>297</v>
      </c>
      <c r="O299" s="7">
        <f t="shared" ca="1" si="13"/>
        <v>0.38329265354723807</v>
      </c>
      <c r="P299" s="20">
        <f t="shared" ca="1" si="14"/>
        <v>552.6628963992639</v>
      </c>
      <c r="X299" s="12">
        <v>837.03960354952869</v>
      </c>
      <c r="AE299" s="8">
        <v>297</v>
      </c>
      <c r="AF299" s="12">
        <v>146094.20000000001</v>
      </c>
      <c r="AG299" s="8">
        <f t="shared" si="15"/>
        <v>0.14849999999999999</v>
      </c>
    </row>
    <row r="300" spans="14:33" x14ac:dyDescent="0.25">
      <c r="N300" s="7">
        <v>298</v>
      </c>
      <c r="O300" s="7">
        <f t="shared" ca="1" si="13"/>
        <v>0.26771099941144072</v>
      </c>
      <c r="P300" s="20">
        <f t="shared" ca="1" si="14"/>
        <v>513.05016680108133</v>
      </c>
      <c r="X300" s="12">
        <v>626.70133384270309</v>
      </c>
      <c r="AE300" s="8">
        <v>298</v>
      </c>
      <c r="AF300" s="12">
        <v>146137.79999999999</v>
      </c>
      <c r="AG300" s="8">
        <f t="shared" si="15"/>
        <v>0.14899999999999999</v>
      </c>
    </row>
    <row r="301" spans="14:33" x14ac:dyDescent="0.25">
      <c r="N301" s="7">
        <v>299</v>
      </c>
      <c r="O301" s="7">
        <f t="shared" ca="1" si="13"/>
        <v>0.91909622063045682</v>
      </c>
      <c r="P301" s="20">
        <f t="shared" ca="1" si="14"/>
        <v>758.81413008654101</v>
      </c>
      <c r="X301" s="12">
        <v>696.26139199416468</v>
      </c>
      <c r="AE301" s="8">
        <v>299</v>
      </c>
      <c r="AF301" s="12">
        <v>146198.79999999999</v>
      </c>
      <c r="AG301" s="8">
        <f t="shared" si="15"/>
        <v>0.14949999999999999</v>
      </c>
    </row>
    <row r="302" spans="14:33" x14ac:dyDescent="0.25">
      <c r="N302" s="7">
        <v>300</v>
      </c>
      <c r="O302" s="7">
        <f t="shared" ca="1" si="13"/>
        <v>0.7165629697587369</v>
      </c>
      <c r="P302" s="20">
        <f t="shared" ca="1" si="14"/>
        <v>660.9049701509739</v>
      </c>
      <c r="X302" s="12">
        <v>411.18973885066686</v>
      </c>
      <c r="AE302" s="8">
        <v>300</v>
      </c>
      <c r="AF302" s="12">
        <v>146217.70000000001</v>
      </c>
      <c r="AG302" s="8">
        <f t="shared" si="15"/>
        <v>0.15</v>
      </c>
    </row>
    <row r="303" spans="14:33" x14ac:dyDescent="0.25">
      <c r="N303" s="7">
        <v>301</v>
      </c>
      <c r="O303" s="7">
        <f t="shared" ca="1" si="13"/>
        <v>0.90811718958554599</v>
      </c>
      <c r="P303" s="20">
        <f t="shared" ca="1" si="14"/>
        <v>750.93004287702763</v>
      </c>
      <c r="X303" s="12">
        <v>419.95611492723771</v>
      </c>
      <c r="AE303" s="8">
        <v>301</v>
      </c>
      <c r="AF303" s="12">
        <v>146248.9</v>
      </c>
      <c r="AG303" s="8">
        <f t="shared" si="15"/>
        <v>0.15049999999999999</v>
      </c>
    </row>
    <row r="304" spans="14:33" x14ac:dyDescent="0.25">
      <c r="N304" s="7">
        <v>302</v>
      </c>
      <c r="O304" s="7">
        <f t="shared" ca="1" si="13"/>
        <v>2.6019625566065296E-2</v>
      </c>
      <c r="P304" s="20">
        <f t="shared" ca="1" si="14"/>
        <v>366.41280639518402</v>
      </c>
      <c r="X304" s="12">
        <v>511.18817232472207</v>
      </c>
      <c r="AE304" s="8">
        <v>302</v>
      </c>
      <c r="AF304" s="12">
        <v>146317.70000000001</v>
      </c>
      <c r="AG304" s="8">
        <f t="shared" si="15"/>
        <v>0.151</v>
      </c>
    </row>
    <row r="305" spans="14:33" x14ac:dyDescent="0.25">
      <c r="N305" s="7">
        <v>303</v>
      </c>
      <c r="O305" s="7">
        <f t="shared" ca="1" si="13"/>
        <v>0.1490758259076177</v>
      </c>
      <c r="P305" s="20">
        <f t="shared" ca="1" si="14"/>
        <v>463.15475017519179</v>
      </c>
      <c r="X305" s="12">
        <v>643.71333655531737</v>
      </c>
      <c r="AE305" s="8">
        <v>303</v>
      </c>
      <c r="AF305" s="12">
        <v>146335.1</v>
      </c>
      <c r="AG305" s="8">
        <f t="shared" si="15"/>
        <v>0.1515</v>
      </c>
    </row>
    <row r="306" spans="14:33" x14ac:dyDescent="0.25">
      <c r="N306" s="7">
        <v>304</v>
      </c>
      <c r="O306" s="7">
        <f t="shared" ca="1" si="13"/>
        <v>0.16419985436793194</v>
      </c>
      <c r="P306" s="20">
        <f t="shared" ca="1" si="14"/>
        <v>470.47813478701119</v>
      </c>
      <c r="X306" s="12">
        <v>336.57160566912216</v>
      </c>
      <c r="AE306" s="8">
        <v>304</v>
      </c>
      <c r="AF306" s="12">
        <v>146373.70000000001</v>
      </c>
      <c r="AG306" s="8">
        <f t="shared" si="15"/>
        <v>0.152</v>
      </c>
    </row>
    <row r="307" spans="14:33" x14ac:dyDescent="0.25">
      <c r="N307" s="7">
        <v>305</v>
      </c>
      <c r="O307" s="7">
        <f t="shared" ca="1" si="13"/>
        <v>0.55018095589700244</v>
      </c>
      <c r="P307" s="20">
        <f t="shared" ca="1" si="14"/>
        <v>605.39085917395755</v>
      </c>
      <c r="X307" s="12">
        <v>541.31006117877212</v>
      </c>
      <c r="AE307" s="8">
        <v>305</v>
      </c>
      <c r="AF307" s="12">
        <v>146391.6</v>
      </c>
      <c r="AG307" s="8">
        <f t="shared" si="15"/>
        <v>0.1525</v>
      </c>
    </row>
    <row r="308" spans="14:33" x14ac:dyDescent="0.25">
      <c r="N308" s="7">
        <v>306</v>
      </c>
      <c r="O308" s="7">
        <f t="shared" ca="1" si="13"/>
        <v>0.63547804383433248</v>
      </c>
      <c r="P308" s="20">
        <f t="shared" ca="1" si="14"/>
        <v>632.87844093225578</v>
      </c>
      <c r="X308" s="12">
        <v>638.18314415922111</v>
      </c>
      <c r="AE308" s="8">
        <v>306</v>
      </c>
      <c r="AF308" s="12">
        <v>146465.4</v>
      </c>
      <c r="AG308" s="8">
        <f t="shared" si="15"/>
        <v>0.153</v>
      </c>
    </row>
    <row r="309" spans="14:33" x14ac:dyDescent="0.25">
      <c r="N309" s="7">
        <v>307</v>
      </c>
      <c r="O309" s="7">
        <f t="shared" ca="1" si="13"/>
        <v>0.76751144489277101</v>
      </c>
      <c r="P309" s="20">
        <f t="shared" ca="1" si="14"/>
        <v>680.26052776755773</v>
      </c>
      <c r="X309" s="12">
        <v>660.14926841042745</v>
      </c>
      <c r="AE309" s="8">
        <v>307</v>
      </c>
      <c r="AF309" s="12">
        <v>146521.20000000001</v>
      </c>
      <c r="AG309" s="8">
        <f t="shared" si="15"/>
        <v>0.1535</v>
      </c>
    </row>
    <row r="310" spans="14:33" x14ac:dyDescent="0.25">
      <c r="N310" s="7">
        <v>308</v>
      </c>
      <c r="O310" s="7">
        <f t="shared" ca="1" si="13"/>
        <v>0.55697084595776958</v>
      </c>
      <c r="P310" s="20">
        <f t="shared" ca="1" si="14"/>
        <v>607.53737929420481</v>
      </c>
      <c r="X310" s="12">
        <v>794.98195362833235</v>
      </c>
      <c r="AE310" s="8">
        <v>308</v>
      </c>
      <c r="AF310" s="12">
        <v>146625.79999999999</v>
      </c>
      <c r="AG310" s="8">
        <f t="shared" si="15"/>
        <v>0.154</v>
      </c>
    </row>
    <row r="311" spans="14:33" x14ac:dyDescent="0.25">
      <c r="N311" s="7">
        <v>309</v>
      </c>
      <c r="O311" s="7">
        <f t="shared" ca="1" si="13"/>
        <v>0.8333360150796596</v>
      </c>
      <c r="P311" s="20">
        <f t="shared" ca="1" si="14"/>
        <v>708.78815882317224</v>
      </c>
      <c r="X311" s="12">
        <v>587.70526855086041</v>
      </c>
      <c r="AE311" s="8">
        <v>309</v>
      </c>
      <c r="AF311" s="12">
        <v>146642</v>
      </c>
      <c r="AG311" s="8">
        <f t="shared" si="15"/>
        <v>0.1545</v>
      </c>
    </row>
    <row r="312" spans="14:33" x14ac:dyDescent="0.25">
      <c r="N312" s="7">
        <v>310</v>
      </c>
      <c r="O312" s="7">
        <f t="shared" ca="1" si="13"/>
        <v>0.25954230445885673</v>
      </c>
      <c r="P312" s="20">
        <f t="shared" ca="1" si="14"/>
        <v>510.02221357906899</v>
      </c>
      <c r="X312" s="12">
        <v>686.02260500781847</v>
      </c>
      <c r="AE312" s="8">
        <v>310</v>
      </c>
      <c r="AF312" s="12">
        <v>146648.6</v>
      </c>
      <c r="AG312" s="8">
        <f t="shared" si="15"/>
        <v>0.155</v>
      </c>
    </row>
    <row r="313" spans="14:33" x14ac:dyDescent="0.25">
      <c r="N313" s="7">
        <v>311</v>
      </c>
      <c r="O313" s="7">
        <f t="shared" ca="1" si="13"/>
        <v>0.79406384719973244</v>
      </c>
      <c r="P313" s="20">
        <f t="shared" ca="1" si="14"/>
        <v>691.17058345367354</v>
      </c>
      <c r="X313" s="12">
        <v>525.89161920259698</v>
      </c>
      <c r="AE313" s="8">
        <v>311</v>
      </c>
      <c r="AF313" s="12">
        <v>146652.1</v>
      </c>
      <c r="AG313" s="8">
        <f t="shared" si="15"/>
        <v>0.1555</v>
      </c>
    </row>
    <row r="314" spans="14:33" x14ac:dyDescent="0.25">
      <c r="N314" s="7">
        <v>312</v>
      </c>
      <c r="O314" s="7">
        <f t="shared" ca="1" si="13"/>
        <v>0.6618482464061608</v>
      </c>
      <c r="P314" s="20">
        <f t="shared" ca="1" si="14"/>
        <v>641.71811079686927</v>
      </c>
      <c r="X314" s="12">
        <v>675.46102461759347</v>
      </c>
      <c r="AE314" s="8">
        <v>312</v>
      </c>
      <c r="AF314" s="12">
        <v>146680.5</v>
      </c>
      <c r="AG314" s="8">
        <f t="shared" si="15"/>
        <v>0.156</v>
      </c>
    </row>
    <row r="315" spans="14:33" x14ac:dyDescent="0.25">
      <c r="N315" s="7">
        <v>313</v>
      </c>
      <c r="O315" s="7">
        <f t="shared" ca="1" si="13"/>
        <v>0.76266956931000962</v>
      </c>
      <c r="P315" s="20">
        <f t="shared" ca="1" si="14"/>
        <v>678.34010792155027</v>
      </c>
      <c r="X315" s="12">
        <v>557.49679166606666</v>
      </c>
      <c r="AE315" s="8">
        <v>313</v>
      </c>
      <c r="AF315" s="12">
        <v>146687.79999999999</v>
      </c>
      <c r="AG315" s="8">
        <f t="shared" si="15"/>
        <v>0.1565</v>
      </c>
    </row>
    <row r="316" spans="14:33" x14ac:dyDescent="0.25">
      <c r="N316" s="7">
        <v>314</v>
      </c>
      <c r="O316" s="7">
        <f t="shared" ca="1" si="13"/>
        <v>0.69002443049209961</v>
      </c>
      <c r="P316" s="20">
        <f t="shared" ca="1" si="14"/>
        <v>651.43362119269023</v>
      </c>
      <c r="X316" s="12">
        <v>602.89069490839415</v>
      </c>
      <c r="AE316" s="8">
        <v>314</v>
      </c>
      <c r="AF316" s="12">
        <v>146713.1</v>
      </c>
      <c r="AG316" s="8">
        <f t="shared" si="15"/>
        <v>0.157</v>
      </c>
    </row>
    <row r="317" spans="14:33" x14ac:dyDescent="0.25">
      <c r="N317" s="7">
        <v>315</v>
      </c>
      <c r="O317" s="7">
        <f t="shared" ca="1" si="13"/>
        <v>0.60112057858630863</v>
      </c>
      <c r="P317" s="20">
        <f t="shared" ca="1" si="14"/>
        <v>621.6437975594248</v>
      </c>
      <c r="X317" s="12">
        <v>770.36529433998749</v>
      </c>
      <c r="AE317" s="8">
        <v>315</v>
      </c>
      <c r="AF317" s="12">
        <v>146786.4</v>
      </c>
      <c r="AG317" s="8">
        <f t="shared" si="15"/>
        <v>0.1575</v>
      </c>
    </row>
    <row r="318" spans="14:33" x14ac:dyDescent="0.25">
      <c r="N318" s="7">
        <v>316</v>
      </c>
      <c r="O318" s="7">
        <f t="shared" ca="1" si="13"/>
        <v>0.28065208755134763</v>
      </c>
      <c r="P318" s="20">
        <f t="shared" ca="1" si="14"/>
        <v>517.76678656051536</v>
      </c>
      <c r="X318" s="12">
        <v>505.75004825858952</v>
      </c>
      <c r="AE318" s="8">
        <v>316</v>
      </c>
      <c r="AF318" s="12">
        <v>146837</v>
      </c>
      <c r="AG318" s="8">
        <f t="shared" si="15"/>
        <v>0.158</v>
      </c>
    </row>
    <row r="319" spans="14:33" x14ac:dyDescent="0.25">
      <c r="N319" s="7">
        <v>317</v>
      </c>
      <c r="O319" s="7">
        <f t="shared" ca="1" si="13"/>
        <v>0.39710024775804587</v>
      </c>
      <c r="P319" s="20">
        <f t="shared" ca="1" si="14"/>
        <v>557.12431242946354</v>
      </c>
      <c r="X319" s="12">
        <v>652.21279053244871</v>
      </c>
      <c r="AE319" s="8">
        <v>317</v>
      </c>
      <c r="AF319" s="12">
        <v>146904.5</v>
      </c>
      <c r="AG319" s="8">
        <f t="shared" si="15"/>
        <v>0.1585</v>
      </c>
    </row>
    <row r="320" spans="14:33" x14ac:dyDescent="0.25">
      <c r="N320" s="7">
        <v>318</v>
      </c>
      <c r="O320" s="7">
        <f t="shared" ca="1" si="13"/>
        <v>0.69195312490675409</v>
      </c>
      <c r="P320" s="20">
        <f t="shared" ca="1" si="14"/>
        <v>652.11060435285651</v>
      </c>
      <c r="X320" s="12">
        <v>603.59519194826726</v>
      </c>
      <c r="AE320" s="8">
        <v>318</v>
      </c>
      <c r="AF320" s="12">
        <v>146955.6</v>
      </c>
      <c r="AG320" s="8">
        <f t="shared" si="15"/>
        <v>0.159</v>
      </c>
    </row>
    <row r="321" spans="14:33" x14ac:dyDescent="0.25">
      <c r="N321" s="7">
        <v>319</v>
      </c>
      <c r="O321" s="7">
        <f t="shared" ca="1" si="13"/>
        <v>0.83655178325061796</v>
      </c>
      <c r="P321" s="20">
        <f t="shared" ca="1" si="14"/>
        <v>710.32943064215169</v>
      </c>
      <c r="X321" s="12">
        <v>644.70554664327778</v>
      </c>
      <c r="AE321" s="8">
        <v>319</v>
      </c>
      <c r="AF321" s="12">
        <v>146985</v>
      </c>
      <c r="AG321" s="8">
        <f t="shared" si="15"/>
        <v>0.1595</v>
      </c>
    </row>
    <row r="322" spans="14:33" x14ac:dyDescent="0.25">
      <c r="N322" s="7">
        <v>320</v>
      </c>
      <c r="O322" s="7">
        <f t="shared" ca="1" si="13"/>
        <v>0.32512415046571197</v>
      </c>
      <c r="P322" s="20">
        <f t="shared" ca="1" si="14"/>
        <v>533.34815270760112</v>
      </c>
      <c r="X322" s="12">
        <v>784.75569415804273</v>
      </c>
      <c r="AE322" s="8">
        <v>320</v>
      </c>
      <c r="AF322" s="12">
        <v>147044.1</v>
      </c>
      <c r="AG322" s="8">
        <f t="shared" si="15"/>
        <v>0.16</v>
      </c>
    </row>
    <row r="323" spans="14:33" x14ac:dyDescent="0.25">
      <c r="N323" s="7">
        <v>321</v>
      </c>
      <c r="O323" s="7">
        <f t="shared" ca="1" si="13"/>
        <v>0.22849058418694523</v>
      </c>
      <c r="P323" s="20">
        <f t="shared" ca="1" si="14"/>
        <v>498.09511402966098</v>
      </c>
      <c r="X323" s="12">
        <v>803.65466019985308</v>
      </c>
      <c r="AE323" s="8">
        <v>321</v>
      </c>
      <c r="AF323" s="12">
        <v>147109.70000000001</v>
      </c>
      <c r="AG323" s="8">
        <f t="shared" si="15"/>
        <v>0.1605</v>
      </c>
    </row>
    <row r="324" spans="14:33" x14ac:dyDescent="0.25">
      <c r="N324" s="7">
        <v>322</v>
      </c>
      <c r="O324" s="7">
        <f t="shared" ref="O324:O387" ca="1" si="16">RAND()</f>
        <v>0.45142376986500943</v>
      </c>
      <c r="P324" s="20">
        <f t="shared" ref="P324:P387" ca="1" si="17">(($L$4*(EXP((_xlfn.NORM.S.INV(O324)-$L$5)/$L$6)))/(1+EXP((_xlfn.NORM.S.INV(O324)-$L$5)/$L$6)))+$L$3</f>
        <v>574.39055458397866</v>
      </c>
      <c r="X324" s="12">
        <v>422.06559757945405</v>
      </c>
      <c r="AE324" s="8">
        <v>322</v>
      </c>
      <c r="AF324" s="12">
        <v>147114.79999999999</v>
      </c>
      <c r="AG324" s="8">
        <f t="shared" ref="AG324:AG387" si="18">AE324/2000</f>
        <v>0.161</v>
      </c>
    </row>
    <row r="325" spans="14:33" x14ac:dyDescent="0.25">
      <c r="N325" s="7">
        <v>323</v>
      </c>
      <c r="O325" s="7">
        <f t="shared" ca="1" si="16"/>
        <v>0.54891820614756337</v>
      </c>
      <c r="P325" s="20">
        <f t="shared" ca="1" si="17"/>
        <v>604.99216702214062</v>
      </c>
      <c r="X325" s="12">
        <v>446.8534033804882</v>
      </c>
      <c r="AE325" s="8">
        <v>323</v>
      </c>
      <c r="AF325" s="12">
        <v>147142.29999999999</v>
      </c>
      <c r="AG325" s="8">
        <f t="shared" si="18"/>
        <v>0.1615</v>
      </c>
    </row>
    <row r="326" spans="14:33" x14ac:dyDescent="0.25">
      <c r="N326" s="7">
        <v>324</v>
      </c>
      <c r="O326" s="7">
        <f t="shared" ca="1" si="16"/>
        <v>0.71017382212381097</v>
      </c>
      <c r="P326" s="20">
        <f t="shared" ca="1" si="17"/>
        <v>658.59238996103045</v>
      </c>
      <c r="X326" s="12">
        <v>453.2051266153112</v>
      </c>
      <c r="AE326" s="8">
        <v>324</v>
      </c>
      <c r="AF326" s="12">
        <v>147188.29999999999</v>
      </c>
      <c r="AG326" s="8">
        <f t="shared" si="18"/>
        <v>0.16200000000000001</v>
      </c>
    </row>
    <row r="327" spans="14:33" x14ac:dyDescent="0.25">
      <c r="N327" s="7">
        <v>325</v>
      </c>
      <c r="O327" s="7">
        <f t="shared" ca="1" si="16"/>
        <v>0.62201864060061629</v>
      </c>
      <c r="P327" s="20">
        <f t="shared" ca="1" si="17"/>
        <v>628.44385460249907</v>
      </c>
      <c r="X327" s="12">
        <v>700.98929174631689</v>
      </c>
      <c r="AE327" s="8">
        <v>325</v>
      </c>
      <c r="AF327" s="12">
        <v>147271</v>
      </c>
      <c r="AG327" s="8">
        <f t="shared" si="18"/>
        <v>0.16250000000000001</v>
      </c>
    </row>
    <row r="328" spans="14:33" x14ac:dyDescent="0.25">
      <c r="N328" s="7">
        <v>326</v>
      </c>
      <c r="O328" s="7">
        <f t="shared" ca="1" si="16"/>
        <v>0.55251254575215247</v>
      </c>
      <c r="P328" s="20">
        <f t="shared" ca="1" si="17"/>
        <v>606.12742611494036</v>
      </c>
      <c r="X328" s="12">
        <v>397.57833838829777</v>
      </c>
      <c r="AE328" s="8">
        <v>326</v>
      </c>
      <c r="AF328" s="12">
        <v>147348.20000000001</v>
      </c>
      <c r="AG328" s="8">
        <f t="shared" si="18"/>
        <v>0.16300000000000001</v>
      </c>
    </row>
    <row r="329" spans="14:33" x14ac:dyDescent="0.25">
      <c r="N329" s="7">
        <v>327</v>
      </c>
      <c r="O329" s="7">
        <f t="shared" ca="1" si="16"/>
        <v>0.69847575837925391</v>
      </c>
      <c r="P329" s="20">
        <f t="shared" ca="1" si="17"/>
        <v>654.41261566933724</v>
      </c>
      <c r="X329" s="12">
        <v>411.129742028338</v>
      </c>
      <c r="AE329" s="8">
        <v>327</v>
      </c>
      <c r="AF329" s="12">
        <v>147356.70000000001</v>
      </c>
      <c r="AG329" s="8">
        <f t="shared" si="18"/>
        <v>0.16350000000000001</v>
      </c>
    </row>
    <row r="330" spans="14:33" x14ac:dyDescent="0.25">
      <c r="N330" s="7">
        <v>328</v>
      </c>
      <c r="O330" s="7">
        <f t="shared" ca="1" si="16"/>
        <v>0.28095231787467589</v>
      </c>
      <c r="P330" s="20">
        <f t="shared" ca="1" si="17"/>
        <v>517.87511077914655</v>
      </c>
      <c r="X330" s="12">
        <v>820.91530179568701</v>
      </c>
      <c r="AE330" s="8">
        <v>328</v>
      </c>
      <c r="AF330" s="12">
        <v>147441.29999999999</v>
      </c>
      <c r="AG330" s="8">
        <f t="shared" si="18"/>
        <v>0.16400000000000001</v>
      </c>
    </row>
    <row r="331" spans="14:33" x14ac:dyDescent="0.25">
      <c r="N331" s="7">
        <v>329</v>
      </c>
      <c r="O331" s="7">
        <f t="shared" ca="1" si="16"/>
        <v>0.17387653322589181</v>
      </c>
      <c r="P331" s="20">
        <f t="shared" ca="1" si="17"/>
        <v>474.96539792838365</v>
      </c>
      <c r="X331" s="12">
        <v>690.05648179186437</v>
      </c>
      <c r="AE331" s="8">
        <v>329</v>
      </c>
      <c r="AF331" s="12">
        <v>147473.29999999999</v>
      </c>
      <c r="AG331" s="8">
        <f t="shared" si="18"/>
        <v>0.16450000000000001</v>
      </c>
    </row>
    <row r="332" spans="14:33" x14ac:dyDescent="0.25">
      <c r="N332" s="7">
        <v>330</v>
      </c>
      <c r="O332" s="7">
        <f t="shared" ca="1" si="16"/>
        <v>3.9442261543539914E-2</v>
      </c>
      <c r="P332" s="20">
        <f t="shared" ca="1" si="17"/>
        <v>384.93901479016864</v>
      </c>
      <c r="X332" s="12">
        <v>733.512826090516</v>
      </c>
      <c r="AE332" s="8">
        <v>330</v>
      </c>
      <c r="AF332" s="12">
        <v>147512.29999999999</v>
      </c>
      <c r="AG332" s="8">
        <f t="shared" si="18"/>
        <v>0.16500000000000001</v>
      </c>
    </row>
    <row r="333" spans="14:33" x14ac:dyDescent="0.25">
      <c r="N333" s="7">
        <v>331</v>
      </c>
      <c r="O333" s="7">
        <f t="shared" ca="1" si="16"/>
        <v>0.93927818370653571</v>
      </c>
      <c r="P333" s="20">
        <f t="shared" ca="1" si="17"/>
        <v>775.43612836935586</v>
      </c>
      <c r="X333" s="12">
        <v>451.91498042490548</v>
      </c>
      <c r="AE333" s="8">
        <v>331</v>
      </c>
      <c r="AF333" s="12">
        <v>147529.9</v>
      </c>
      <c r="AG333" s="8">
        <f t="shared" si="18"/>
        <v>0.16550000000000001</v>
      </c>
    </row>
    <row r="334" spans="14:33" x14ac:dyDescent="0.25">
      <c r="N334" s="7">
        <v>332</v>
      </c>
      <c r="O334" s="7">
        <f t="shared" ca="1" si="16"/>
        <v>0.28430141644441365</v>
      </c>
      <c r="P334" s="20">
        <f t="shared" ca="1" si="17"/>
        <v>519.08025061668741</v>
      </c>
      <c r="X334" s="12">
        <v>370.99882174185183</v>
      </c>
      <c r="AE334" s="8">
        <v>332</v>
      </c>
      <c r="AF334" s="12">
        <v>147595.4</v>
      </c>
      <c r="AG334" s="8">
        <f t="shared" si="18"/>
        <v>0.16600000000000001</v>
      </c>
    </row>
    <row r="335" spans="14:33" x14ac:dyDescent="0.25">
      <c r="N335" s="7">
        <v>333</v>
      </c>
      <c r="O335" s="7">
        <f t="shared" ca="1" si="16"/>
        <v>0.11385639180944107</v>
      </c>
      <c r="P335" s="20">
        <f t="shared" ca="1" si="17"/>
        <v>444.20049201465855</v>
      </c>
      <c r="X335" s="12">
        <v>463.77148829889239</v>
      </c>
      <c r="AE335" s="8">
        <v>333</v>
      </c>
      <c r="AF335" s="12">
        <v>147614</v>
      </c>
      <c r="AG335" s="8">
        <f t="shared" si="18"/>
        <v>0.16650000000000001</v>
      </c>
    </row>
    <row r="336" spans="14:33" x14ac:dyDescent="0.25">
      <c r="N336" s="7">
        <v>334</v>
      </c>
      <c r="O336" s="7">
        <f t="shared" ca="1" si="16"/>
        <v>0.47444685838793121</v>
      </c>
      <c r="P336" s="20">
        <f t="shared" ca="1" si="17"/>
        <v>581.62252125916939</v>
      </c>
      <c r="X336" s="12">
        <v>860.32385940550046</v>
      </c>
      <c r="AE336" s="8">
        <v>334</v>
      </c>
      <c r="AF336" s="12">
        <v>147642.79999999999</v>
      </c>
      <c r="AG336" s="8">
        <f t="shared" si="18"/>
        <v>0.16700000000000001</v>
      </c>
    </row>
    <row r="337" spans="14:33" x14ac:dyDescent="0.25">
      <c r="N337" s="7">
        <v>335</v>
      </c>
      <c r="O337" s="7">
        <f t="shared" ca="1" si="16"/>
        <v>0.27863797468895368</v>
      </c>
      <c r="P337" s="20">
        <f t="shared" ca="1" si="17"/>
        <v>517.03883651529816</v>
      </c>
      <c r="X337" s="12">
        <v>420.05803457773061</v>
      </c>
      <c r="AE337" s="8">
        <v>335</v>
      </c>
      <c r="AF337" s="12">
        <v>147717</v>
      </c>
      <c r="AG337" s="8">
        <f t="shared" si="18"/>
        <v>0.16750000000000001</v>
      </c>
    </row>
    <row r="338" spans="14:33" x14ac:dyDescent="0.25">
      <c r="N338" s="7">
        <v>336</v>
      </c>
      <c r="O338" s="7">
        <f t="shared" ca="1" si="16"/>
        <v>0.37182035912936617</v>
      </c>
      <c r="P338" s="20">
        <f t="shared" ca="1" si="17"/>
        <v>548.92552463655397</v>
      </c>
      <c r="X338" s="12">
        <v>524.64874922825959</v>
      </c>
      <c r="AE338" s="8">
        <v>336</v>
      </c>
      <c r="AF338" s="12">
        <v>147781.79999999999</v>
      </c>
      <c r="AG338" s="8">
        <f t="shared" si="18"/>
        <v>0.16800000000000001</v>
      </c>
    </row>
    <row r="339" spans="14:33" x14ac:dyDescent="0.25">
      <c r="N339" s="7">
        <v>337</v>
      </c>
      <c r="O339" s="7">
        <f t="shared" ca="1" si="16"/>
        <v>0.3914811474844675</v>
      </c>
      <c r="P339" s="20">
        <f t="shared" ca="1" si="17"/>
        <v>555.31321330479147</v>
      </c>
      <c r="X339" s="12">
        <v>613.85031126008471</v>
      </c>
      <c r="AE339" s="8">
        <v>337</v>
      </c>
      <c r="AF339" s="12">
        <v>147807.9</v>
      </c>
      <c r="AG339" s="8">
        <f t="shared" si="18"/>
        <v>0.16850000000000001</v>
      </c>
    </row>
    <row r="340" spans="14:33" x14ac:dyDescent="0.25">
      <c r="N340" s="7">
        <v>338</v>
      </c>
      <c r="O340" s="7">
        <f t="shared" ca="1" si="16"/>
        <v>0.76509310858180712</v>
      </c>
      <c r="P340" s="20">
        <f t="shared" ca="1" si="17"/>
        <v>679.29891523860158</v>
      </c>
      <c r="X340" s="12">
        <v>590.20243368889373</v>
      </c>
      <c r="AE340" s="8">
        <v>338</v>
      </c>
      <c r="AF340" s="12">
        <v>147808.29999999999</v>
      </c>
      <c r="AG340" s="8">
        <f t="shared" si="18"/>
        <v>0.16900000000000001</v>
      </c>
    </row>
    <row r="341" spans="14:33" x14ac:dyDescent="0.25">
      <c r="N341" s="7">
        <v>339</v>
      </c>
      <c r="O341" s="7">
        <f t="shared" ca="1" si="16"/>
        <v>0.96747109916291263</v>
      </c>
      <c r="P341" s="20">
        <f t="shared" ca="1" si="17"/>
        <v>807.01601332539985</v>
      </c>
      <c r="X341" s="12">
        <v>514.23219119995224</v>
      </c>
      <c r="AE341" s="8">
        <v>339</v>
      </c>
      <c r="AF341" s="12">
        <v>147930.79999999999</v>
      </c>
      <c r="AG341" s="8">
        <f t="shared" si="18"/>
        <v>0.16950000000000001</v>
      </c>
    </row>
    <row r="342" spans="14:33" x14ac:dyDescent="0.25">
      <c r="N342" s="7">
        <v>340</v>
      </c>
      <c r="O342" s="7">
        <f t="shared" ca="1" si="16"/>
        <v>0.98336448596410775</v>
      </c>
      <c r="P342" s="20">
        <f t="shared" ca="1" si="17"/>
        <v>835.53781671605191</v>
      </c>
      <c r="X342" s="12">
        <v>467.598184158842</v>
      </c>
      <c r="AE342" s="8">
        <v>340</v>
      </c>
      <c r="AF342" s="12">
        <v>147932.79999999999</v>
      </c>
      <c r="AG342" s="8">
        <f t="shared" si="18"/>
        <v>0.17</v>
      </c>
    </row>
    <row r="343" spans="14:33" x14ac:dyDescent="0.25">
      <c r="N343" s="7">
        <v>341</v>
      </c>
      <c r="O343" s="7">
        <f t="shared" ca="1" si="16"/>
        <v>0.96844174004814731</v>
      </c>
      <c r="P343" s="20">
        <f t="shared" ca="1" si="17"/>
        <v>808.41321759111531</v>
      </c>
      <c r="X343" s="12">
        <v>534.10807232327375</v>
      </c>
      <c r="AE343" s="8">
        <v>341</v>
      </c>
      <c r="AF343" s="12">
        <v>147971.1</v>
      </c>
      <c r="AG343" s="8">
        <f t="shared" si="18"/>
        <v>0.17050000000000001</v>
      </c>
    </row>
    <row r="344" spans="14:33" x14ac:dyDescent="0.25">
      <c r="N344" s="7">
        <v>342</v>
      </c>
      <c r="O344" s="7">
        <f t="shared" ca="1" si="16"/>
        <v>0.2447160679466599</v>
      </c>
      <c r="P344" s="20">
        <f t="shared" ca="1" si="17"/>
        <v>504.41533427636131</v>
      </c>
      <c r="X344" s="12">
        <v>761.76485308508586</v>
      </c>
      <c r="AE344" s="8">
        <v>342</v>
      </c>
      <c r="AF344" s="12">
        <v>148003.29999999999</v>
      </c>
      <c r="AG344" s="8">
        <f t="shared" si="18"/>
        <v>0.17100000000000001</v>
      </c>
    </row>
    <row r="345" spans="14:33" x14ac:dyDescent="0.25">
      <c r="N345" s="7">
        <v>343</v>
      </c>
      <c r="O345" s="7">
        <f t="shared" ca="1" si="16"/>
        <v>0.26782602551274903</v>
      </c>
      <c r="P345" s="20">
        <f t="shared" ca="1" si="17"/>
        <v>513.09251393009151</v>
      </c>
      <c r="X345" s="12">
        <v>581.91754446723303</v>
      </c>
      <c r="AE345" s="8">
        <v>343</v>
      </c>
      <c r="AF345" s="12">
        <v>148012.5</v>
      </c>
      <c r="AG345" s="8">
        <f t="shared" si="18"/>
        <v>0.17150000000000001</v>
      </c>
    </row>
    <row r="346" spans="14:33" x14ac:dyDescent="0.25">
      <c r="N346" s="7">
        <v>344</v>
      </c>
      <c r="O346" s="7">
        <f t="shared" ca="1" si="16"/>
        <v>0.71857030677985789</v>
      </c>
      <c r="P346" s="20">
        <f t="shared" ca="1" si="17"/>
        <v>661.63611166637281</v>
      </c>
      <c r="X346" s="12">
        <v>494.93762347556032</v>
      </c>
      <c r="AE346" s="8">
        <v>344</v>
      </c>
      <c r="AF346" s="12">
        <v>148052.4</v>
      </c>
      <c r="AG346" s="8">
        <f t="shared" si="18"/>
        <v>0.17199999999999999</v>
      </c>
    </row>
    <row r="347" spans="14:33" x14ac:dyDescent="0.25">
      <c r="N347" s="7">
        <v>345</v>
      </c>
      <c r="O347" s="7">
        <f t="shared" ca="1" si="16"/>
        <v>0.54219182164498081</v>
      </c>
      <c r="P347" s="20">
        <f t="shared" ca="1" si="17"/>
        <v>602.87086115667671</v>
      </c>
      <c r="X347" s="12">
        <v>708.70679301317682</v>
      </c>
      <c r="AE347" s="8">
        <v>345</v>
      </c>
      <c r="AF347" s="12">
        <v>148078.79999999999</v>
      </c>
      <c r="AG347" s="8">
        <f t="shared" si="18"/>
        <v>0.17249999999999999</v>
      </c>
    </row>
    <row r="348" spans="14:33" x14ac:dyDescent="0.25">
      <c r="N348" s="7">
        <v>346</v>
      </c>
      <c r="O348" s="7">
        <f t="shared" ca="1" si="16"/>
        <v>3.3028361113750515E-2</v>
      </c>
      <c r="P348" s="20">
        <f t="shared" ca="1" si="17"/>
        <v>376.77523839132232</v>
      </c>
      <c r="X348" s="12">
        <v>389.13662114124259</v>
      </c>
      <c r="AE348" s="8">
        <v>346</v>
      </c>
      <c r="AF348" s="12">
        <v>148212.29999999999</v>
      </c>
      <c r="AG348" s="8">
        <f t="shared" si="18"/>
        <v>0.17299999999999999</v>
      </c>
    </row>
    <row r="349" spans="14:33" x14ac:dyDescent="0.25">
      <c r="N349" s="7">
        <v>347</v>
      </c>
      <c r="O349" s="7">
        <f t="shared" ca="1" si="16"/>
        <v>0.55606831130988743</v>
      </c>
      <c r="P349" s="20">
        <f t="shared" ca="1" si="17"/>
        <v>607.25178022766863</v>
      </c>
      <c r="X349" s="12">
        <v>572.93760994498962</v>
      </c>
      <c r="AE349" s="8">
        <v>347</v>
      </c>
      <c r="AF349" s="12">
        <v>148425.4</v>
      </c>
      <c r="AG349" s="8">
        <f t="shared" si="18"/>
        <v>0.17349999999999999</v>
      </c>
    </row>
    <row r="350" spans="14:33" x14ac:dyDescent="0.25">
      <c r="N350" s="7">
        <v>348</v>
      </c>
      <c r="O350" s="7">
        <f t="shared" ca="1" si="16"/>
        <v>0.78742481134412323</v>
      </c>
      <c r="P350" s="20">
        <f t="shared" ca="1" si="17"/>
        <v>688.37793874321073</v>
      </c>
      <c r="X350" s="12">
        <v>475.88685226570573</v>
      </c>
      <c r="AE350" s="8">
        <v>348</v>
      </c>
      <c r="AF350" s="12">
        <v>148497.20000000001</v>
      </c>
      <c r="AG350" s="8">
        <f t="shared" si="18"/>
        <v>0.17399999999999999</v>
      </c>
    </row>
    <row r="351" spans="14:33" x14ac:dyDescent="0.25">
      <c r="N351" s="7">
        <v>349</v>
      </c>
      <c r="O351" s="7">
        <f t="shared" ca="1" si="16"/>
        <v>0.32544433208957568</v>
      </c>
      <c r="P351" s="20">
        <f t="shared" ca="1" si="17"/>
        <v>533.45734139842932</v>
      </c>
      <c r="X351" s="12">
        <v>493.58431358984336</v>
      </c>
      <c r="AE351" s="8">
        <v>349</v>
      </c>
      <c r="AF351" s="12">
        <v>148515.29999999999</v>
      </c>
      <c r="AG351" s="8">
        <f t="shared" si="18"/>
        <v>0.17449999999999999</v>
      </c>
    </row>
    <row r="352" spans="14:33" x14ac:dyDescent="0.25">
      <c r="N352" s="7">
        <v>350</v>
      </c>
      <c r="O352" s="7">
        <f t="shared" ca="1" si="16"/>
        <v>0.38878064033729298</v>
      </c>
      <c r="P352" s="20">
        <f t="shared" ca="1" si="17"/>
        <v>554.44065401888872</v>
      </c>
      <c r="X352" s="12">
        <v>480.01224651297582</v>
      </c>
      <c r="AE352" s="8">
        <v>350</v>
      </c>
      <c r="AF352" s="12">
        <v>148544</v>
      </c>
      <c r="AG352" s="8">
        <f t="shared" si="18"/>
        <v>0.17499999999999999</v>
      </c>
    </row>
    <row r="353" spans="14:33" x14ac:dyDescent="0.25">
      <c r="N353" s="7">
        <v>351</v>
      </c>
      <c r="O353" s="7">
        <f t="shared" ca="1" si="16"/>
        <v>0.56932764806165015</v>
      </c>
      <c r="P353" s="20">
        <f t="shared" ca="1" si="17"/>
        <v>611.45707758055391</v>
      </c>
      <c r="X353" s="12">
        <v>592.39706702130047</v>
      </c>
      <c r="AE353" s="8">
        <v>351</v>
      </c>
      <c r="AF353" s="12">
        <v>148590.39999999999</v>
      </c>
      <c r="AG353" s="8">
        <f t="shared" si="18"/>
        <v>0.17549999999999999</v>
      </c>
    </row>
    <row r="354" spans="14:33" x14ac:dyDescent="0.25">
      <c r="N354" s="7">
        <v>352</v>
      </c>
      <c r="O354" s="7">
        <f t="shared" ca="1" si="16"/>
        <v>0.45752319105970329</v>
      </c>
      <c r="P354" s="20">
        <f t="shared" ca="1" si="17"/>
        <v>576.30955841069749</v>
      </c>
      <c r="X354" s="12">
        <v>608.91044727425583</v>
      </c>
      <c r="AE354" s="8">
        <v>352</v>
      </c>
      <c r="AF354" s="12">
        <v>148599.1</v>
      </c>
      <c r="AG354" s="8">
        <f t="shared" si="18"/>
        <v>0.17599999999999999</v>
      </c>
    </row>
    <row r="355" spans="14:33" x14ac:dyDescent="0.25">
      <c r="N355" s="7">
        <v>353</v>
      </c>
      <c r="O355" s="7">
        <f t="shared" ca="1" si="16"/>
        <v>0.12503674863011149</v>
      </c>
      <c r="P355" s="20">
        <f t="shared" ca="1" si="17"/>
        <v>450.55957586914593</v>
      </c>
      <c r="X355" s="12">
        <v>640.91252188718181</v>
      </c>
      <c r="AE355" s="8">
        <v>353</v>
      </c>
      <c r="AF355" s="12">
        <v>148626.5</v>
      </c>
      <c r="AG355" s="8">
        <f t="shared" si="18"/>
        <v>0.17649999999999999</v>
      </c>
    </row>
    <row r="356" spans="14:33" x14ac:dyDescent="0.25">
      <c r="N356" s="7">
        <v>354</v>
      </c>
      <c r="O356" s="7">
        <f t="shared" ca="1" si="16"/>
        <v>0.99369945905988177</v>
      </c>
      <c r="P356" s="20">
        <f t="shared" ca="1" si="17"/>
        <v>869.5779092148199</v>
      </c>
      <c r="X356" s="12">
        <v>559.72606060224598</v>
      </c>
      <c r="AE356" s="8">
        <v>354</v>
      </c>
      <c r="AF356" s="12">
        <v>148653.4</v>
      </c>
      <c r="AG356" s="8">
        <f t="shared" si="18"/>
        <v>0.17699999999999999</v>
      </c>
    </row>
    <row r="357" spans="14:33" x14ac:dyDescent="0.25">
      <c r="N357" s="7">
        <v>355</v>
      </c>
      <c r="O357" s="7">
        <f t="shared" ca="1" si="16"/>
        <v>0.3893955037721909</v>
      </c>
      <c r="P357" s="20">
        <f t="shared" ca="1" si="17"/>
        <v>554.63944879119913</v>
      </c>
      <c r="X357" s="12">
        <v>593.61103032953929</v>
      </c>
      <c r="AE357" s="8">
        <v>355</v>
      </c>
      <c r="AF357" s="12">
        <v>148672.20000000001</v>
      </c>
      <c r="AG357" s="8">
        <f t="shared" si="18"/>
        <v>0.17749999999999999</v>
      </c>
    </row>
    <row r="358" spans="14:33" x14ac:dyDescent="0.25">
      <c r="N358" s="7">
        <v>356</v>
      </c>
      <c r="O358" s="7">
        <f t="shared" ca="1" si="16"/>
        <v>0.16740630235730092</v>
      </c>
      <c r="P358" s="20">
        <f t="shared" ca="1" si="17"/>
        <v>471.98097679061328</v>
      </c>
      <c r="X358" s="12">
        <v>427.90158629880364</v>
      </c>
      <c r="AE358" s="8">
        <v>356</v>
      </c>
      <c r="AF358" s="12">
        <v>148676.79999999999</v>
      </c>
      <c r="AG358" s="8">
        <f t="shared" si="18"/>
        <v>0.17799999999999999</v>
      </c>
    </row>
    <row r="359" spans="14:33" x14ac:dyDescent="0.25">
      <c r="N359" s="7">
        <v>357</v>
      </c>
      <c r="O359" s="7">
        <f t="shared" ca="1" si="16"/>
        <v>0.74251614846738656</v>
      </c>
      <c r="P359" s="20">
        <f t="shared" ca="1" si="17"/>
        <v>670.54278108881954</v>
      </c>
      <c r="X359" s="12">
        <v>492.05042496676651</v>
      </c>
      <c r="AE359" s="8">
        <v>357</v>
      </c>
      <c r="AF359" s="12">
        <v>148678.20000000001</v>
      </c>
      <c r="AG359" s="8">
        <f t="shared" si="18"/>
        <v>0.17849999999999999</v>
      </c>
    </row>
    <row r="360" spans="14:33" x14ac:dyDescent="0.25">
      <c r="N360" s="7">
        <v>358</v>
      </c>
      <c r="O360" s="7">
        <f t="shared" ca="1" si="16"/>
        <v>0.55858451626661232</v>
      </c>
      <c r="P360" s="20">
        <f t="shared" ca="1" si="17"/>
        <v>608.04823271426494</v>
      </c>
      <c r="X360" s="12">
        <v>755.33902972292026</v>
      </c>
      <c r="AE360" s="8">
        <v>358</v>
      </c>
      <c r="AF360" s="12">
        <v>148680.70000000001</v>
      </c>
      <c r="AG360" s="8">
        <f t="shared" si="18"/>
        <v>0.17899999999999999</v>
      </c>
    </row>
    <row r="361" spans="14:33" x14ac:dyDescent="0.25">
      <c r="N361" s="7">
        <v>359</v>
      </c>
      <c r="O361" s="7">
        <f t="shared" ca="1" si="16"/>
        <v>0.38806651364651235</v>
      </c>
      <c r="P361" s="20">
        <f t="shared" ca="1" si="17"/>
        <v>554.20967103104658</v>
      </c>
      <c r="X361" s="12">
        <v>744.24197265246858</v>
      </c>
      <c r="AE361" s="8">
        <v>359</v>
      </c>
      <c r="AF361" s="12">
        <v>148718.1</v>
      </c>
      <c r="AG361" s="8">
        <f t="shared" si="18"/>
        <v>0.17949999999999999</v>
      </c>
    </row>
    <row r="362" spans="14:33" x14ac:dyDescent="0.25">
      <c r="N362" s="7">
        <v>360</v>
      </c>
      <c r="O362" s="7">
        <f t="shared" ca="1" si="16"/>
        <v>0.13852045664855117</v>
      </c>
      <c r="P362" s="20">
        <f t="shared" ca="1" si="17"/>
        <v>457.78512268265172</v>
      </c>
      <c r="X362" s="12">
        <v>473.37110700314543</v>
      </c>
      <c r="AE362" s="8">
        <v>360</v>
      </c>
      <c r="AF362" s="12">
        <v>148732</v>
      </c>
      <c r="AG362" s="8">
        <f t="shared" si="18"/>
        <v>0.18</v>
      </c>
    </row>
    <row r="363" spans="14:33" x14ac:dyDescent="0.25">
      <c r="N363" s="7">
        <v>361</v>
      </c>
      <c r="O363" s="7">
        <f t="shared" ca="1" si="16"/>
        <v>0.94341499948310514</v>
      </c>
      <c r="P363" s="20">
        <f t="shared" ca="1" si="17"/>
        <v>779.30008006621438</v>
      </c>
      <c r="X363" s="12">
        <v>660.5981809769869</v>
      </c>
      <c r="AE363" s="8">
        <v>361</v>
      </c>
      <c r="AF363" s="12">
        <v>148781.9</v>
      </c>
      <c r="AG363" s="8">
        <f t="shared" si="18"/>
        <v>0.18049999999999999</v>
      </c>
    </row>
    <row r="364" spans="14:33" x14ac:dyDescent="0.25">
      <c r="N364" s="7">
        <v>362</v>
      </c>
      <c r="O364" s="7">
        <f t="shared" ca="1" si="16"/>
        <v>0.87323601016895092</v>
      </c>
      <c r="P364" s="20">
        <f t="shared" ca="1" si="17"/>
        <v>729.34690306389882</v>
      </c>
      <c r="X364" s="12">
        <v>693.76310151586858</v>
      </c>
      <c r="AE364" s="8">
        <v>362</v>
      </c>
      <c r="AF364" s="12">
        <v>148835.79999999999</v>
      </c>
      <c r="AG364" s="8">
        <f t="shared" si="18"/>
        <v>0.18099999999999999</v>
      </c>
    </row>
    <row r="365" spans="14:33" x14ac:dyDescent="0.25">
      <c r="N365" s="7">
        <v>363</v>
      </c>
      <c r="O365" s="7">
        <f t="shared" ca="1" si="16"/>
        <v>0.92262573177988005</v>
      </c>
      <c r="P365" s="20">
        <f t="shared" ca="1" si="17"/>
        <v>761.49949717467655</v>
      </c>
      <c r="X365" s="12">
        <v>455.6455933301732</v>
      </c>
      <c r="AE365" s="8">
        <v>363</v>
      </c>
      <c r="AF365" s="12">
        <v>148877.1</v>
      </c>
      <c r="AG365" s="8">
        <f t="shared" si="18"/>
        <v>0.18149999999999999</v>
      </c>
    </row>
    <row r="366" spans="14:33" x14ac:dyDescent="0.25">
      <c r="N366" s="7">
        <v>364</v>
      </c>
      <c r="O366" s="7">
        <f t="shared" ca="1" si="16"/>
        <v>0.33112245969651699</v>
      </c>
      <c r="P366" s="20">
        <f t="shared" ca="1" si="17"/>
        <v>535.38757426624807</v>
      </c>
      <c r="X366" s="12">
        <v>609.07352533528467</v>
      </c>
      <c r="AE366" s="8">
        <v>364</v>
      </c>
      <c r="AF366" s="12">
        <v>148905.1</v>
      </c>
      <c r="AG366" s="8">
        <f t="shared" si="18"/>
        <v>0.182</v>
      </c>
    </row>
    <row r="367" spans="14:33" x14ac:dyDescent="0.25">
      <c r="N367" s="7">
        <v>365</v>
      </c>
      <c r="O367" s="7">
        <f t="shared" ca="1" si="16"/>
        <v>0.59153793685949707</v>
      </c>
      <c r="P367" s="20">
        <f t="shared" ca="1" si="17"/>
        <v>618.55558799968139</v>
      </c>
      <c r="X367" s="12">
        <v>811.46855179679028</v>
      </c>
      <c r="AE367" s="8">
        <v>365</v>
      </c>
      <c r="AF367" s="12">
        <v>148926.79999999999</v>
      </c>
      <c r="AG367" s="8">
        <f t="shared" si="18"/>
        <v>0.1825</v>
      </c>
    </row>
    <row r="368" spans="14:33" x14ac:dyDescent="0.25">
      <c r="N368" s="7">
        <v>366</v>
      </c>
      <c r="O368" s="7">
        <f t="shared" ca="1" si="16"/>
        <v>0.61621517558741234</v>
      </c>
      <c r="P368" s="20">
        <f t="shared" ca="1" si="17"/>
        <v>626.54568960719212</v>
      </c>
      <c r="X368" s="12">
        <v>694.98797288347021</v>
      </c>
      <c r="AE368" s="8">
        <v>366</v>
      </c>
      <c r="AF368" s="12">
        <v>148958</v>
      </c>
      <c r="AG368" s="8">
        <f t="shared" si="18"/>
        <v>0.183</v>
      </c>
    </row>
    <row r="369" spans="14:33" x14ac:dyDescent="0.25">
      <c r="N369" s="7">
        <v>367</v>
      </c>
      <c r="O369" s="7">
        <f t="shared" ca="1" si="16"/>
        <v>9.6438572096337882E-3</v>
      </c>
      <c r="P369" s="20">
        <f t="shared" ca="1" si="17"/>
        <v>329.44343881542568</v>
      </c>
      <c r="X369" s="12">
        <v>548.76189569694122</v>
      </c>
      <c r="AE369" s="8">
        <v>367</v>
      </c>
      <c r="AF369" s="12">
        <v>148967.20000000001</v>
      </c>
      <c r="AG369" s="8">
        <f t="shared" si="18"/>
        <v>0.1835</v>
      </c>
    </row>
    <row r="370" spans="14:33" x14ac:dyDescent="0.25">
      <c r="N370" s="7">
        <v>368</v>
      </c>
      <c r="O370" s="7">
        <f t="shared" ca="1" si="16"/>
        <v>0.72997131856182207</v>
      </c>
      <c r="P370" s="20">
        <f t="shared" ca="1" si="17"/>
        <v>665.83260590932184</v>
      </c>
      <c r="X370" s="12">
        <v>723.19905011457638</v>
      </c>
      <c r="AE370" s="8">
        <v>368</v>
      </c>
      <c r="AF370" s="12">
        <v>148970.70000000001</v>
      </c>
      <c r="AG370" s="8">
        <f t="shared" si="18"/>
        <v>0.184</v>
      </c>
    </row>
    <row r="371" spans="14:33" x14ac:dyDescent="0.25">
      <c r="N371" s="7">
        <v>369</v>
      </c>
      <c r="O371" s="7">
        <f t="shared" ca="1" si="16"/>
        <v>0.6321048362900511</v>
      </c>
      <c r="P371" s="20">
        <f t="shared" ca="1" si="17"/>
        <v>631.7625763927673</v>
      </c>
      <c r="X371" s="12">
        <v>581.95625098834034</v>
      </c>
      <c r="AE371" s="8">
        <v>369</v>
      </c>
      <c r="AF371" s="12">
        <v>148986.9</v>
      </c>
      <c r="AG371" s="8">
        <f t="shared" si="18"/>
        <v>0.1845</v>
      </c>
    </row>
    <row r="372" spans="14:33" x14ac:dyDescent="0.25">
      <c r="N372" s="7">
        <v>370</v>
      </c>
      <c r="O372" s="7">
        <f t="shared" ca="1" si="16"/>
        <v>0.91578906708827357</v>
      </c>
      <c r="P372" s="20">
        <f t="shared" ca="1" si="17"/>
        <v>756.3682045948209</v>
      </c>
      <c r="X372" s="12">
        <v>825.46919828727198</v>
      </c>
      <c r="AE372" s="8">
        <v>370</v>
      </c>
      <c r="AF372" s="12">
        <v>149037.29999999999</v>
      </c>
      <c r="AG372" s="8">
        <f t="shared" si="18"/>
        <v>0.185</v>
      </c>
    </row>
    <row r="373" spans="14:33" x14ac:dyDescent="0.25">
      <c r="N373" s="7">
        <v>371</v>
      </c>
      <c r="O373" s="7">
        <f t="shared" ca="1" si="16"/>
        <v>0.80595766394567536</v>
      </c>
      <c r="P373" s="20">
        <f t="shared" ca="1" si="17"/>
        <v>696.29546116798554</v>
      </c>
      <c r="X373" s="12">
        <v>535.62421933434484</v>
      </c>
      <c r="AE373" s="8">
        <v>371</v>
      </c>
      <c r="AF373" s="12">
        <v>149126.5</v>
      </c>
      <c r="AG373" s="8">
        <f t="shared" si="18"/>
        <v>0.1855</v>
      </c>
    </row>
    <row r="374" spans="14:33" x14ac:dyDescent="0.25">
      <c r="N374" s="7">
        <v>372</v>
      </c>
      <c r="O374" s="7">
        <f t="shared" ca="1" si="16"/>
        <v>0.91417684806776112</v>
      </c>
      <c r="P374" s="20">
        <f t="shared" ca="1" si="17"/>
        <v>755.19898600239765</v>
      </c>
      <c r="X374" s="12">
        <v>745.11608889771537</v>
      </c>
      <c r="AE374" s="8">
        <v>372</v>
      </c>
      <c r="AF374" s="12">
        <v>149137.20000000001</v>
      </c>
      <c r="AG374" s="8">
        <f t="shared" si="18"/>
        <v>0.186</v>
      </c>
    </row>
    <row r="375" spans="14:33" x14ac:dyDescent="0.25">
      <c r="N375" s="7">
        <v>373</v>
      </c>
      <c r="O375" s="7">
        <f t="shared" ca="1" si="16"/>
        <v>0.8537258654527965</v>
      </c>
      <c r="P375" s="20">
        <f t="shared" ca="1" si="17"/>
        <v>718.87571152899989</v>
      </c>
      <c r="X375" s="12">
        <v>667.62275365418304</v>
      </c>
      <c r="AE375" s="8">
        <v>373</v>
      </c>
      <c r="AF375" s="12">
        <v>149220</v>
      </c>
      <c r="AG375" s="8">
        <f t="shared" si="18"/>
        <v>0.1865</v>
      </c>
    </row>
    <row r="376" spans="14:33" x14ac:dyDescent="0.25">
      <c r="N376" s="7">
        <v>374</v>
      </c>
      <c r="O376" s="7">
        <f t="shared" ca="1" si="16"/>
        <v>0.63687117237931723</v>
      </c>
      <c r="P376" s="20">
        <f t="shared" ca="1" si="17"/>
        <v>633.34020317347222</v>
      </c>
      <c r="X376" s="12">
        <v>577.27444284761179</v>
      </c>
      <c r="AE376" s="8">
        <v>374</v>
      </c>
      <c r="AF376" s="12">
        <v>149227.6</v>
      </c>
      <c r="AG376" s="8">
        <f t="shared" si="18"/>
        <v>0.187</v>
      </c>
    </row>
    <row r="377" spans="14:33" x14ac:dyDescent="0.25">
      <c r="N377" s="7">
        <v>375</v>
      </c>
      <c r="O377" s="7">
        <f t="shared" ca="1" si="16"/>
        <v>0.70645075900114807</v>
      </c>
      <c r="P377" s="20">
        <f t="shared" ca="1" si="17"/>
        <v>657.25469994477658</v>
      </c>
      <c r="X377" s="12">
        <v>717.23016918638916</v>
      </c>
      <c r="AE377" s="8">
        <v>375</v>
      </c>
      <c r="AF377" s="12">
        <v>149249.60000000001</v>
      </c>
      <c r="AG377" s="8">
        <f t="shared" si="18"/>
        <v>0.1875</v>
      </c>
    </row>
    <row r="378" spans="14:33" x14ac:dyDescent="0.25">
      <c r="N378" s="7">
        <v>376</v>
      </c>
      <c r="O378" s="7">
        <f t="shared" ca="1" si="16"/>
        <v>0.80673727540926821</v>
      </c>
      <c r="P378" s="20">
        <f t="shared" ca="1" si="17"/>
        <v>696.63720213582883</v>
      </c>
      <c r="X378" s="12">
        <v>486.21515590547898</v>
      </c>
      <c r="AE378" s="8">
        <v>376</v>
      </c>
      <c r="AF378" s="12">
        <v>149277.29999999999</v>
      </c>
      <c r="AG378" s="8">
        <f t="shared" si="18"/>
        <v>0.188</v>
      </c>
    </row>
    <row r="379" spans="14:33" x14ac:dyDescent="0.25">
      <c r="N379" s="7">
        <v>377</v>
      </c>
      <c r="O379" s="7">
        <f t="shared" ca="1" si="16"/>
        <v>0.26479431128802144</v>
      </c>
      <c r="P379" s="20">
        <f t="shared" ca="1" si="17"/>
        <v>511.9737257822261</v>
      </c>
      <c r="X379" s="12">
        <v>454.67119262341657</v>
      </c>
      <c r="AE379" s="8">
        <v>377</v>
      </c>
      <c r="AF379" s="12">
        <v>149286.5</v>
      </c>
      <c r="AG379" s="8">
        <f t="shared" si="18"/>
        <v>0.1885</v>
      </c>
    </row>
    <row r="380" spans="14:33" x14ac:dyDescent="0.25">
      <c r="N380" s="7">
        <v>378</v>
      </c>
      <c r="O380" s="7">
        <f t="shared" ca="1" si="16"/>
        <v>0.4213249346098048</v>
      </c>
      <c r="P380" s="20">
        <f t="shared" ca="1" si="17"/>
        <v>564.87108088693049</v>
      </c>
      <c r="X380" s="12">
        <v>617.57951030838262</v>
      </c>
      <c r="AE380" s="8">
        <v>378</v>
      </c>
      <c r="AF380" s="12">
        <v>149311.20000000001</v>
      </c>
      <c r="AG380" s="8">
        <f t="shared" si="18"/>
        <v>0.189</v>
      </c>
    </row>
    <row r="381" spans="14:33" x14ac:dyDescent="0.25">
      <c r="N381" s="7">
        <v>379</v>
      </c>
      <c r="O381" s="7">
        <f t="shared" ca="1" si="16"/>
        <v>0.37074803045937876</v>
      </c>
      <c r="P381" s="20">
        <f t="shared" ca="1" si="17"/>
        <v>548.57463755137155</v>
      </c>
      <c r="X381" s="12">
        <v>468.84754359812769</v>
      </c>
      <c r="AE381" s="8">
        <v>379</v>
      </c>
      <c r="AF381" s="12">
        <v>149366.70000000001</v>
      </c>
      <c r="AG381" s="8">
        <f t="shared" si="18"/>
        <v>0.1895</v>
      </c>
    </row>
    <row r="382" spans="14:33" x14ac:dyDescent="0.25">
      <c r="N382" s="7">
        <v>380</v>
      </c>
      <c r="O382" s="7">
        <f t="shared" ca="1" si="16"/>
        <v>0.87713529727306605</v>
      </c>
      <c r="P382" s="20">
        <f t="shared" ca="1" si="17"/>
        <v>731.55589346077295</v>
      </c>
      <c r="X382" s="12">
        <v>688.34563683092324</v>
      </c>
      <c r="AE382" s="8">
        <v>380</v>
      </c>
      <c r="AF382" s="12">
        <v>149372.20000000001</v>
      </c>
      <c r="AG382" s="8">
        <f t="shared" si="18"/>
        <v>0.19</v>
      </c>
    </row>
    <row r="383" spans="14:33" x14ac:dyDescent="0.25">
      <c r="N383" s="7">
        <v>381</v>
      </c>
      <c r="O383" s="7">
        <f t="shared" ca="1" si="16"/>
        <v>0.40564893103041866</v>
      </c>
      <c r="P383" s="20">
        <f t="shared" ca="1" si="17"/>
        <v>559.86875580749688</v>
      </c>
      <c r="X383" s="12">
        <v>771.0026678901321</v>
      </c>
      <c r="AE383" s="8">
        <v>381</v>
      </c>
      <c r="AF383" s="12">
        <v>149383.29999999999</v>
      </c>
      <c r="AG383" s="8">
        <f t="shared" si="18"/>
        <v>0.1905</v>
      </c>
    </row>
    <row r="384" spans="14:33" x14ac:dyDescent="0.25">
      <c r="N384" s="7">
        <v>382</v>
      </c>
      <c r="O384" s="7">
        <f t="shared" ca="1" si="16"/>
        <v>0.3424519234965181</v>
      </c>
      <c r="P384" s="20">
        <f t="shared" ca="1" si="17"/>
        <v>539.20595261845074</v>
      </c>
      <c r="X384" s="12">
        <v>613.78907877952315</v>
      </c>
      <c r="AE384" s="8">
        <v>382</v>
      </c>
      <c r="AF384" s="12">
        <v>149435.79999999999</v>
      </c>
      <c r="AG384" s="8">
        <f t="shared" si="18"/>
        <v>0.191</v>
      </c>
    </row>
    <row r="385" spans="14:33" x14ac:dyDescent="0.25">
      <c r="N385" s="7">
        <v>383</v>
      </c>
      <c r="O385" s="7">
        <f t="shared" ca="1" si="16"/>
        <v>0.53792622509754628</v>
      </c>
      <c r="P385" s="20">
        <f t="shared" ca="1" si="17"/>
        <v>601.5275703810571</v>
      </c>
      <c r="X385" s="12">
        <v>758.50332238514625</v>
      </c>
      <c r="AE385" s="8">
        <v>383</v>
      </c>
      <c r="AF385" s="12">
        <v>149506.1</v>
      </c>
      <c r="AG385" s="8">
        <f t="shared" si="18"/>
        <v>0.1915</v>
      </c>
    </row>
    <row r="386" spans="14:33" x14ac:dyDescent="0.25">
      <c r="N386" s="7">
        <v>384</v>
      </c>
      <c r="O386" s="7">
        <f t="shared" ca="1" si="16"/>
        <v>0.79437197046340491</v>
      </c>
      <c r="P386" s="20">
        <f t="shared" ca="1" si="17"/>
        <v>691.30133159787101</v>
      </c>
      <c r="X386" s="12">
        <v>642.27970501917525</v>
      </c>
      <c r="AE386" s="8">
        <v>384</v>
      </c>
      <c r="AF386" s="12">
        <v>149547.9</v>
      </c>
      <c r="AG386" s="8">
        <f t="shared" si="18"/>
        <v>0.192</v>
      </c>
    </row>
    <row r="387" spans="14:33" x14ac:dyDescent="0.25">
      <c r="N387" s="7">
        <v>385</v>
      </c>
      <c r="O387" s="7">
        <f t="shared" ca="1" si="16"/>
        <v>0.48003184302297774</v>
      </c>
      <c r="P387" s="20">
        <f t="shared" ca="1" si="17"/>
        <v>583.37317467747812</v>
      </c>
      <c r="X387" s="12">
        <v>433.82086588399585</v>
      </c>
      <c r="AE387" s="8">
        <v>385</v>
      </c>
      <c r="AF387" s="12">
        <v>149703.9</v>
      </c>
      <c r="AG387" s="8">
        <f t="shared" si="18"/>
        <v>0.1925</v>
      </c>
    </row>
    <row r="388" spans="14:33" x14ac:dyDescent="0.25">
      <c r="N388" s="7">
        <v>386</v>
      </c>
      <c r="O388" s="7">
        <f t="shared" ref="O388:O451" ca="1" si="19">RAND()</f>
        <v>0.26412552165032621</v>
      </c>
      <c r="P388" s="20">
        <f t="shared" ref="P388:P451" ca="1" si="20">(($L$4*(EXP((_xlfn.NORM.S.INV(O388)-$L$5)/$L$6)))/(1+EXP((_xlfn.NORM.S.INV(O388)-$L$5)/$L$6)))+$L$3</f>
        <v>511.72617270192313</v>
      </c>
      <c r="X388" s="12">
        <v>358.67799081913995</v>
      </c>
      <c r="AE388" s="8">
        <v>386</v>
      </c>
      <c r="AF388" s="12">
        <v>149888.70000000001</v>
      </c>
      <c r="AG388" s="8">
        <f t="shared" ref="AG388:AG451" si="21">AE388/2000</f>
        <v>0.193</v>
      </c>
    </row>
    <row r="389" spans="14:33" x14ac:dyDescent="0.25">
      <c r="N389" s="7">
        <v>387</v>
      </c>
      <c r="O389" s="7">
        <f t="shared" ca="1" si="19"/>
        <v>0.21734227340750101</v>
      </c>
      <c r="P389" s="20">
        <f t="shared" ca="1" si="20"/>
        <v>493.62610968789488</v>
      </c>
      <c r="X389" s="12">
        <v>577.59731304470824</v>
      </c>
      <c r="AE389" s="8">
        <v>387</v>
      </c>
      <c r="AF389" s="12">
        <v>149936.79999999999</v>
      </c>
      <c r="AG389" s="8">
        <f t="shared" si="21"/>
        <v>0.19350000000000001</v>
      </c>
    </row>
    <row r="390" spans="14:33" x14ac:dyDescent="0.25">
      <c r="N390" s="7">
        <v>388</v>
      </c>
      <c r="O390" s="7">
        <f t="shared" ca="1" si="19"/>
        <v>0.50804122872741997</v>
      </c>
      <c r="P390" s="20">
        <f t="shared" ca="1" si="20"/>
        <v>592.14661295523479</v>
      </c>
      <c r="X390" s="12">
        <v>755.96843580118525</v>
      </c>
      <c r="AE390" s="8">
        <v>388</v>
      </c>
      <c r="AF390" s="12">
        <v>149942.79999999999</v>
      </c>
      <c r="AG390" s="8">
        <f t="shared" si="21"/>
        <v>0.19400000000000001</v>
      </c>
    </row>
    <row r="391" spans="14:33" x14ac:dyDescent="0.25">
      <c r="N391" s="7">
        <v>389</v>
      </c>
      <c r="O391" s="7">
        <f t="shared" ca="1" si="19"/>
        <v>0.18900167809009627</v>
      </c>
      <c r="P391" s="20">
        <f t="shared" ca="1" si="20"/>
        <v>481.71256624268898</v>
      </c>
      <c r="X391" s="12">
        <v>676.30407234637698</v>
      </c>
      <c r="AE391" s="8">
        <v>389</v>
      </c>
      <c r="AF391" s="12">
        <v>149962.1</v>
      </c>
      <c r="AG391" s="8">
        <f t="shared" si="21"/>
        <v>0.19450000000000001</v>
      </c>
    </row>
    <row r="392" spans="14:33" x14ac:dyDescent="0.25">
      <c r="N392" s="7">
        <v>390</v>
      </c>
      <c r="O392" s="7">
        <f t="shared" ca="1" si="19"/>
        <v>0.48283537000321297</v>
      </c>
      <c r="P392" s="20">
        <f t="shared" ca="1" si="20"/>
        <v>584.25163203337934</v>
      </c>
      <c r="X392" s="12">
        <v>693.90383486367671</v>
      </c>
      <c r="AE392" s="8">
        <v>390</v>
      </c>
      <c r="AF392" s="12">
        <v>149991.9</v>
      </c>
      <c r="AG392" s="8">
        <f t="shared" si="21"/>
        <v>0.19500000000000001</v>
      </c>
    </row>
    <row r="393" spans="14:33" x14ac:dyDescent="0.25">
      <c r="N393" s="7">
        <v>391</v>
      </c>
      <c r="O393" s="7">
        <f t="shared" ca="1" si="19"/>
        <v>6.6393849431886087E-2</v>
      </c>
      <c r="P393" s="20">
        <f t="shared" ca="1" si="20"/>
        <v>411.50459160035228</v>
      </c>
      <c r="X393" s="12">
        <v>547.88043780759619</v>
      </c>
      <c r="AE393" s="8">
        <v>391</v>
      </c>
      <c r="AF393" s="12">
        <v>150074.29999999999</v>
      </c>
      <c r="AG393" s="8">
        <f t="shared" si="21"/>
        <v>0.19550000000000001</v>
      </c>
    </row>
    <row r="394" spans="14:33" x14ac:dyDescent="0.25">
      <c r="N394" s="7">
        <v>392</v>
      </c>
      <c r="O394" s="7">
        <f t="shared" ca="1" si="19"/>
        <v>0.42322155836518616</v>
      </c>
      <c r="P394" s="20">
        <f t="shared" ca="1" si="20"/>
        <v>565.47394321501838</v>
      </c>
      <c r="X394" s="12">
        <v>576.1115139059732</v>
      </c>
      <c r="AE394" s="8">
        <v>392</v>
      </c>
      <c r="AF394" s="12">
        <v>150106.6</v>
      </c>
      <c r="AG394" s="8">
        <f t="shared" si="21"/>
        <v>0.19600000000000001</v>
      </c>
    </row>
    <row r="395" spans="14:33" x14ac:dyDescent="0.25">
      <c r="N395" s="7">
        <v>393</v>
      </c>
      <c r="O395" s="7">
        <f t="shared" ca="1" si="19"/>
        <v>0.97981082715993517</v>
      </c>
      <c r="P395" s="20">
        <f t="shared" ca="1" si="20"/>
        <v>827.7890086002219</v>
      </c>
      <c r="X395" s="12">
        <v>828.40569006208034</v>
      </c>
      <c r="AE395" s="8">
        <v>393</v>
      </c>
      <c r="AF395" s="12">
        <v>150107.5</v>
      </c>
      <c r="AG395" s="8">
        <f t="shared" si="21"/>
        <v>0.19650000000000001</v>
      </c>
    </row>
    <row r="396" spans="14:33" x14ac:dyDescent="0.25">
      <c r="N396" s="7">
        <v>394</v>
      </c>
      <c r="O396" s="7">
        <f t="shared" ca="1" si="19"/>
        <v>0.72945797891390596</v>
      </c>
      <c r="P396" s="20">
        <f t="shared" ca="1" si="20"/>
        <v>665.64199396064669</v>
      </c>
      <c r="X396" s="12">
        <v>628.8492328894107</v>
      </c>
      <c r="AE396" s="8">
        <v>394</v>
      </c>
      <c r="AF396" s="12">
        <v>150126.79999999999</v>
      </c>
      <c r="AG396" s="8">
        <f t="shared" si="21"/>
        <v>0.19700000000000001</v>
      </c>
    </row>
    <row r="397" spans="14:33" x14ac:dyDescent="0.25">
      <c r="N397" s="7">
        <v>395</v>
      </c>
      <c r="O397" s="7">
        <f t="shared" ca="1" si="19"/>
        <v>0.52312551808766727</v>
      </c>
      <c r="P397" s="20">
        <f t="shared" ca="1" si="20"/>
        <v>596.87623802533165</v>
      </c>
      <c r="X397" s="12">
        <v>655.90102633976653</v>
      </c>
      <c r="AE397" s="8">
        <v>395</v>
      </c>
      <c r="AF397" s="12">
        <v>150132.29999999999</v>
      </c>
      <c r="AG397" s="8">
        <f t="shared" si="21"/>
        <v>0.19750000000000001</v>
      </c>
    </row>
    <row r="398" spans="14:33" x14ac:dyDescent="0.25">
      <c r="N398" s="7">
        <v>396</v>
      </c>
      <c r="O398" s="7">
        <f t="shared" ca="1" si="19"/>
        <v>0.5517745522062375</v>
      </c>
      <c r="P398" s="20">
        <f t="shared" ca="1" si="20"/>
        <v>605.89423029969953</v>
      </c>
      <c r="X398" s="12">
        <v>711.13305284063324</v>
      </c>
      <c r="AE398" s="8">
        <v>396</v>
      </c>
      <c r="AF398" s="12">
        <v>150239</v>
      </c>
      <c r="AG398" s="8">
        <f t="shared" si="21"/>
        <v>0.19800000000000001</v>
      </c>
    </row>
    <row r="399" spans="14:33" x14ac:dyDescent="0.25">
      <c r="N399" s="7">
        <v>397</v>
      </c>
      <c r="O399" s="7">
        <f t="shared" ca="1" si="19"/>
        <v>0.5292906831435612</v>
      </c>
      <c r="P399" s="20">
        <f t="shared" ca="1" si="20"/>
        <v>598.81212014837274</v>
      </c>
      <c r="X399" s="12">
        <v>582.33421835328068</v>
      </c>
      <c r="AE399" s="8">
        <v>397</v>
      </c>
      <c r="AF399" s="12">
        <v>150291.20000000001</v>
      </c>
      <c r="AG399" s="8">
        <f t="shared" si="21"/>
        <v>0.19850000000000001</v>
      </c>
    </row>
    <row r="400" spans="14:33" x14ac:dyDescent="0.25">
      <c r="N400" s="7">
        <v>398</v>
      </c>
      <c r="O400" s="7">
        <f t="shared" ca="1" si="19"/>
        <v>0.719748488885944</v>
      </c>
      <c r="P400" s="20">
        <f t="shared" ca="1" si="20"/>
        <v>662.06629263537013</v>
      </c>
      <c r="X400" s="12">
        <v>666.83238723082559</v>
      </c>
      <c r="AE400" s="8">
        <v>398</v>
      </c>
      <c r="AF400" s="12">
        <v>150334.5</v>
      </c>
      <c r="AG400" s="8">
        <f t="shared" si="21"/>
        <v>0.19900000000000001</v>
      </c>
    </row>
    <row r="401" spans="14:33" x14ac:dyDescent="0.25">
      <c r="N401" s="7">
        <v>399</v>
      </c>
      <c r="O401" s="7">
        <f t="shared" ca="1" si="19"/>
        <v>0.18485223828189912</v>
      </c>
      <c r="P401" s="20">
        <f t="shared" ca="1" si="20"/>
        <v>479.89155793664355</v>
      </c>
      <c r="X401" s="12">
        <v>555.92700320601489</v>
      </c>
      <c r="AE401" s="8">
        <v>399</v>
      </c>
      <c r="AF401" s="12">
        <v>150415.9</v>
      </c>
      <c r="AG401" s="8">
        <f t="shared" si="21"/>
        <v>0.19950000000000001</v>
      </c>
    </row>
    <row r="402" spans="14:33" x14ac:dyDescent="0.25">
      <c r="N402" s="7">
        <v>400</v>
      </c>
      <c r="O402" s="7">
        <f t="shared" ca="1" si="19"/>
        <v>0.67654530355327425</v>
      </c>
      <c r="P402" s="20">
        <f t="shared" ca="1" si="20"/>
        <v>646.74681561085742</v>
      </c>
      <c r="X402" s="12">
        <v>648.37626534860487</v>
      </c>
      <c r="AE402" s="8">
        <v>400</v>
      </c>
      <c r="AF402" s="12">
        <v>150432.29999999999</v>
      </c>
      <c r="AG402" s="8">
        <f t="shared" si="21"/>
        <v>0.2</v>
      </c>
    </row>
    <row r="403" spans="14:33" x14ac:dyDescent="0.25">
      <c r="N403" s="7">
        <v>401</v>
      </c>
      <c r="O403" s="7">
        <f t="shared" ca="1" si="19"/>
        <v>0.65844250729951748</v>
      </c>
      <c r="P403" s="20">
        <f t="shared" ca="1" si="20"/>
        <v>640.56392328486265</v>
      </c>
      <c r="X403" s="12">
        <v>672.09576049344003</v>
      </c>
      <c r="AE403" s="8">
        <v>401</v>
      </c>
      <c r="AF403" s="12">
        <v>150441.1</v>
      </c>
      <c r="AG403" s="8">
        <f t="shared" si="21"/>
        <v>0.20050000000000001</v>
      </c>
    </row>
    <row r="404" spans="14:33" x14ac:dyDescent="0.25">
      <c r="N404" s="7">
        <v>402</v>
      </c>
      <c r="O404" s="7">
        <f t="shared" ca="1" si="19"/>
        <v>0.25360123351675046</v>
      </c>
      <c r="P404" s="20">
        <f t="shared" ca="1" si="20"/>
        <v>507.7933718408367</v>
      </c>
      <c r="X404" s="12">
        <v>638.98366839296534</v>
      </c>
      <c r="AE404" s="8">
        <v>402</v>
      </c>
      <c r="AF404" s="12">
        <v>150459.1</v>
      </c>
      <c r="AG404" s="8">
        <f t="shared" si="21"/>
        <v>0.20100000000000001</v>
      </c>
    </row>
    <row r="405" spans="14:33" x14ac:dyDescent="0.25">
      <c r="N405" s="7">
        <v>403</v>
      </c>
      <c r="O405" s="7">
        <f t="shared" ca="1" si="19"/>
        <v>9.5615915796053441E-2</v>
      </c>
      <c r="P405" s="20">
        <f t="shared" ca="1" si="20"/>
        <v>432.9290845894713</v>
      </c>
      <c r="X405" s="12">
        <v>841.54074114668481</v>
      </c>
      <c r="AE405" s="8">
        <v>403</v>
      </c>
      <c r="AF405" s="12">
        <v>150468.70000000001</v>
      </c>
      <c r="AG405" s="8">
        <f t="shared" si="21"/>
        <v>0.20150000000000001</v>
      </c>
    </row>
    <row r="406" spans="14:33" x14ac:dyDescent="0.25">
      <c r="N406" s="7">
        <v>404</v>
      </c>
      <c r="O406" s="7">
        <f t="shared" ca="1" si="19"/>
        <v>0.87357830051079921</v>
      </c>
      <c r="P406" s="20">
        <f t="shared" ca="1" si="20"/>
        <v>729.53911580340719</v>
      </c>
      <c r="X406" s="12">
        <v>486.37422514654531</v>
      </c>
      <c r="AE406" s="8">
        <v>404</v>
      </c>
      <c r="AF406" s="12">
        <v>150472.4</v>
      </c>
      <c r="AG406" s="8">
        <f t="shared" si="21"/>
        <v>0.20200000000000001</v>
      </c>
    </row>
    <row r="407" spans="14:33" x14ac:dyDescent="0.25">
      <c r="N407" s="7">
        <v>405</v>
      </c>
      <c r="O407" s="7">
        <f t="shared" ca="1" si="19"/>
        <v>0.44331228411680379</v>
      </c>
      <c r="P407" s="20">
        <f t="shared" ca="1" si="20"/>
        <v>571.83402305587379</v>
      </c>
      <c r="X407" s="12">
        <v>414.62741440929966</v>
      </c>
      <c r="AE407" s="8">
        <v>405</v>
      </c>
      <c r="AF407" s="12">
        <v>150530.9</v>
      </c>
      <c r="AG407" s="8">
        <f t="shared" si="21"/>
        <v>0.20250000000000001</v>
      </c>
    </row>
    <row r="408" spans="14:33" x14ac:dyDescent="0.25">
      <c r="N408" s="7">
        <v>406</v>
      </c>
      <c r="O408" s="7">
        <f t="shared" ca="1" si="19"/>
        <v>0.98166991066181375</v>
      </c>
      <c r="P408" s="20">
        <f t="shared" ca="1" si="20"/>
        <v>831.70086265759517</v>
      </c>
      <c r="X408" s="12">
        <v>684.32703652216583</v>
      </c>
      <c r="AE408" s="8">
        <v>406</v>
      </c>
      <c r="AF408" s="12">
        <v>150531.4</v>
      </c>
      <c r="AG408" s="8">
        <f t="shared" si="21"/>
        <v>0.20300000000000001</v>
      </c>
    </row>
    <row r="409" spans="14:33" x14ac:dyDescent="0.25">
      <c r="N409" s="7">
        <v>407</v>
      </c>
      <c r="O409" s="7">
        <f t="shared" ca="1" si="19"/>
        <v>2.8327739110911576E-3</v>
      </c>
      <c r="P409" s="20">
        <f t="shared" ca="1" si="20"/>
        <v>293.91604827808959</v>
      </c>
      <c r="X409" s="12">
        <v>435.73824494498729</v>
      </c>
      <c r="AE409" s="8">
        <v>407</v>
      </c>
      <c r="AF409" s="12">
        <v>150560.5</v>
      </c>
      <c r="AG409" s="8">
        <f t="shared" si="21"/>
        <v>0.20349999999999999</v>
      </c>
    </row>
    <row r="410" spans="14:33" x14ac:dyDescent="0.25">
      <c r="N410" s="7">
        <v>408</v>
      </c>
      <c r="O410" s="7">
        <f t="shared" ca="1" si="19"/>
        <v>0.50532805115656809</v>
      </c>
      <c r="P410" s="20">
        <f t="shared" ca="1" si="20"/>
        <v>591.29660928242356</v>
      </c>
      <c r="X410" s="12">
        <v>510.76991835671436</v>
      </c>
      <c r="AE410" s="8">
        <v>408</v>
      </c>
      <c r="AF410" s="12">
        <v>150598</v>
      </c>
      <c r="AG410" s="8">
        <f t="shared" si="21"/>
        <v>0.20399999999999999</v>
      </c>
    </row>
    <row r="411" spans="14:33" x14ac:dyDescent="0.25">
      <c r="N411" s="7">
        <v>409</v>
      </c>
      <c r="O411" s="7">
        <f t="shared" ca="1" si="19"/>
        <v>9.3692849695197422E-2</v>
      </c>
      <c r="P411" s="20">
        <f t="shared" ca="1" si="20"/>
        <v>431.66342833784006</v>
      </c>
      <c r="X411" s="12">
        <v>667.42140151018793</v>
      </c>
      <c r="AE411" s="8">
        <v>409</v>
      </c>
      <c r="AF411" s="12">
        <v>150607.70000000001</v>
      </c>
      <c r="AG411" s="8">
        <f t="shared" si="21"/>
        <v>0.20449999999999999</v>
      </c>
    </row>
    <row r="412" spans="14:33" x14ac:dyDescent="0.25">
      <c r="N412" s="7">
        <v>410</v>
      </c>
      <c r="O412" s="7">
        <f t="shared" ca="1" si="19"/>
        <v>0.561662901130347</v>
      </c>
      <c r="P412" s="20">
        <f t="shared" ca="1" si="20"/>
        <v>609.02359739769815</v>
      </c>
      <c r="X412" s="12">
        <v>691.79425422040913</v>
      </c>
      <c r="AE412" s="8">
        <v>410</v>
      </c>
      <c r="AF412" s="12">
        <v>150614.1</v>
      </c>
      <c r="AG412" s="8">
        <f t="shared" si="21"/>
        <v>0.20499999999999999</v>
      </c>
    </row>
    <row r="413" spans="14:33" x14ac:dyDescent="0.25">
      <c r="N413" s="7">
        <v>411</v>
      </c>
      <c r="O413" s="7">
        <f t="shared" ca="1" si="19"/>
        <v>0.77148024139004456</v>
      </c>
      <c r="P413" s="20">
        <f t="shared" ca="1" si="20"/>
        <v>681.84946494449468</v>
      </c>
      <c r="X413" s="12">
        <v>508.00319334491627</v>
      </c>
      <c r="AE413" s="8">
        <v>411</v>
      </c>
      <c r="AF413" s="12">
        <v>150622.29999999999</v>
      </c>
      <c r="AG413" s="8">
        <f t="shared" si="21"/>
        <v>0.20549999999999999</v>
      </c>
    </row>
    <row r="414" spans="14:33" x14ac:dyDescent="0.25">
      <c r="N414" s="7">
        <v>412</v>
      </c>
      <c r="O414" s="7">
        <f t="shared" ca="1" si="19"/>
        <v>0.84378675897606559</v>
      </c>
      <c r="P414" s="20">
        <f t="shared" ca="1" si="20"/>
        <v>713.86235220083859</v>
      </c>
      <c r="X414" s="12">
        <v>533.51040558537511</v>
      </c>
      <c r="AE414" s="8">
        <v>412</v>
      </c>
      <c r="AF414" s="12">
        <v>150633.29999999999</v>
      </c>
      <c r="AG414" s="8">
        <f t="shared" si="21"/>
        <v>0.20599999999999999</v>
      </c>
    </row>
    <row r="415" spans="14:33" x14ac:dyDescent="0.25">
      <c r="N415" s="7">
        <v>413</v>
      </c>
      <c r="O415" s="7">
        <f t="shared" ca="1" si="19"/>
        <v>0.32671622910355402</v>
      </c>
      <c r="P415" s="20">
        <f t="shared" ca="1" si="20"/>
        <v>533.89071611695294</v>
      </c>
      <c r="X415" s="12">
        <v>592.38468421638572</v>
      </c>
      <c r="AE415" s="8">
        <v>413</v>
      </c>
      <c r="AF415" s="12">
        <v>150641.4</v>
      </c>
      <c r="AG415" s="8">
        <f t="shared" si="21"/>
        <v>0.20649999999999999</v>
      </c>
    </row>
    <row r="416" spans="14:33" x14ac:dyDescent="0.25">
      <c r="N416" s="7">
        <v>414</v>
      </c>
      <c r="O416" s="7">
        <f t="shared" ca="1" si="19"/>
        <v>0.42607822196878642</v>
      </c>
      <c r="P416" s="20">
        <f t="shared" ca="1" si="20"/>
        <v>566.38109197665563</v>
      </c>
      <c r="X416" s="12">
        <v>518.86534946580275</v>
      </c>
      <c r="AE416" s="8">
        <v>414</v>
      </c>
      <c r="AF416" s="12">
        <v>150711.1</v>
      </c>
      <c r="AG416" s="8">
        <f t="shared" si="21"/>
        <v>0.20699999999999999</v>
      </c>
    </row>
    <row r="417" spans="14:33" x14ac:dyDescent="0.25">
      <c r="N417" s="7">
        <v>415</v>
      </c>
      <c r="O417" s="7">
        <f t="shared" ca="1" si="19"/>
        <v>0.88977161052563114</v>
      </c>
      <c r="P417" s="20">
        <f t="shared" ca="1" si="20"/>
        <v>739.03130527642429</v>
      </c>
      <c r="X417" s="12">
        <v>405.86532083724541</v>
      </c>
      <c r="AE417" s="8">
        <v>415</v>
      </c>
      <c r="AF417" s="12">
        <v>150712.9</v>
      </c>
      <c r="AG417" s="8">
        <f t="shared" si="21"/>
        <v>0.20749999999999999</v>
      </c>
    </row>
    <row r="418" spans="14:33" x14ac:dyDescent="0.25">
      <c r="N418" s="7">
        <v>416</v>
      </c>
      <c r="O418" s="7">
        <f t="shared" ca="1" si="19"/>
        <v>0.80055037117662531</v>
      </c>
      <c r="P418" s="20">
        <f t="shared" ca="1" si="20"/>
        <v>693.94530550593538</v>
      </c>
      <c r="X418" s="12">
        <v>703.31852270237869</v>
      </c>
      <c r="AE418" s="8">
        <v>416</v>
      </c>
      <c r="AF418" s="12">
        <v>150721.1</v>
      </c>
      <c r="AG418" s="8">
        <f t="shared" si="21"/>
        <v>0.20799999999999999</v>
      </c>
    </row>
    <row r="419" spans="14:33" x14ac:dyDescent="0.25">
      <c r="N419" s="7">
        <v>417</v>
      </c>
      <c r="O419" s="7">
        <f t="shared" ca="1" si="19"/>
        <v>0.96369936833357805</v>
      </c>
      <c r="P419" s="20">
        <f t="shared" ca="1" si="20"/>
        <v>801.85975460577515</v>
      </c>
      <c r="X419" s="12">
        <v>493.909880719954</v>
      </c>
      <c r="AE419" s="8">
        <v>417</v>
      </c>
      <c r="AF419" s="12">
        <v>150782.39999999999</v>
      </c>
      <c r="AG419" s="8">
        <f t="shared" si="21"/>
        <v>0.20849999999999999</v>
      </c>
    </row>
    <row r="420" spans="14:33" x14ac:dyDescent="0.25">
      <c r="N420" s="7">
        <v>418</v>
      </c>
      <c r="O420" s="7">
        <f t="shared" ca="1" si="19"/>
        <v>0.67862663384713784</v>
      </c>
      <c r="P420" s="20">
        <f t="shared" ca="1" si="20"/>
        <v>647.46561859528697</v>
      </c>
      <c r="X420" s="12">
        <v>523.97456378015193</v>
      </c>
      <c r="AE420" s="8">
        <v>418</v>
      </c>
      <c r="AF420" s="12">
        <v>150793.70000000001</v>
      </c>
      <c r="AG420" s="8">
        <f t="shared" si="21"/>
        <v>0.20899999999999999</v>
      </c>
    </row>
    <row r="421" spans="14:33" x14ac:dyDescent="0.25">
      <c r="N421" s="7">
        <v>419</v>
      </c>
      <c r="O421" s="7">
        <f t="shared" ca="1" si="19"/>
        <v>0.23605807198950501</v>
      </c>
      <c r="P421" s="20">
        <f t="shared" ca="1" si="20"/>
        <v>501.06847428963289</v>
      </c>
      <c r="X421" s="12">
        <v>568.78074088958897</v>
      </c>
      <c r="AE421" s="8">
        <v>419</v>
      </c>
      <c r="AF421" s="12">
        <v>150793.9</v>
      </c>
      <c r="AG421" s="8">
        <f t="shared" si="21"/>
        <v>0.20949999999999999</v>
      </c>
    </row>
    <row r="422" spans="14:33" x14ac:dyDescent="0.25">
      <c r="N422" s="7">
        <v>420</v>
      </c>
      <c r="O422" s="7">
        <f t="shared" ca="1" si="19"/>
        <v>0.27166654857132966</v>
      </c>
      <c r="P422" s="20">
        <f t="shared" ca="1" si="20"/>
        <v>514.50193749006894</v>
      </c>
      <c r="X422" s="12">
        <v>710.57570030263719</v>
      </c>
      <c r="AE422" s="8">
        <v>420</v>
      </c>
      <c r="AF422" s="12">
        <v>150817.29999999999</v>
      </c>
      <c r="AG422" s="8">
        <f t="shared" si="21"/>
        <v>0.21</v>
      </c>
    </row>
    <row r="423" spans="14:33" x14ac:dyDescent="0.25">
      <c r="N423" s="7">
        <v>421</v>
      </c>
      <c r="O423" s="7">
        <f t="shared" ca="1" si="19"/>
        <v>0.31022371928134651</v>
      </c>
      <c r="P423" s="20">
        <f t="shared" ca="1" si="20"/>
        <v>528.22344368873246</v>
      </c>
      <c r="X423" s="12">
        <v>541.24648419949142</v>
      </c>
      <c r="AE423" s="8">
        <v>421</v>
      </c>
      <c r="AF423" s="12">
        <v>150833.20000000001</v>
      </c>
      <c r="AG423" s="8">
        <f t="shared" si="21"/>
        <v>0.21049999999999999</v>
      </c>
    </row>
    <row r="424" spans="14:33" x14ac:dyDescent="0.25">
      <c r="N424" s="7">
        <v>422</v>
      </c>
      <c r="O424" s="7">
        <f t="shared" ca="1" si="19"/>
        <v>0.51458293075143569</v>
      </c>
      <c r="P424" s="20">
        <f t="shared" ca="1" si="20"/>
        <v>594.1967769660348</v>
      </c>
      <c r="X424" s="12">
        <v>668.10498400905431</v>
      </c>
      <c r="AE424" s="8">
        <v>422</v>
      </c>
      <c r="AF424" s="12">
        <v>150834.29999999999</v>
      </c>
      <c r="AG424" s="8">
        <f t="shared" si="21"/>
        <v>0.21099999999999999</v>
      </c>
    </row>
    <row r="425" spans="14:33" x14ac:dyDescent="0.25">
      <c r="N425" s="7">
        <v>423</v>
      </c>
      <c r="O425" s="7">
        <f t="shared" ca="1" si="19"/>
        <v>0.67458202958765856</v>
      </c>
      <c r="P425" s="20">
        <f t="shared" ca="1" si="20"/>
        <v>646.07035300338111</v>
      </c>
      <c r="X425" s="12">
        <v>738.21554487326318</v>
      </c>
      <c r="AE425" s="8">
        <v>423</v>
      </c>
      <c r="AF425" s="12">
        <v>150867.6</v>
      </c>
      <c r="AG425" s="8">
        <f t="shared" si="21"/>
        <v>0.21149999999999999</v>
      </c>
    </row>
    <row r="426" spans="14:33" x14ac:dyDescent="0.25">
      <c r="N426" s="7">
        <v>424</v>
      </c>
      <c r="O426" s="7">
        <f t="shared" ca="1" si="19"/>
        <v>0.40317321519857019</v>
      </c>
      <c r="P426" s="20">
        <f t="shared" ca="1" si="20"/>
        <v>559.07525014906741</v>
      </c>
      <c r="X426" s="12">
        <v>634.7341261602952</v>
      </c>
      <c r="AE426" s="8">
        <v>424</v>
      </c>
      <c r="AF426" s="12">
        <v>150873.70000000001</v>
      </c>
      <c r="AG426" s="8">
        <f t="shared" si="21"/>
        <v>0.21199999999999999</v>
      </c>
    </row>
    <row r="427" spans="14:33" x14ac:dyDescent="0.25">
      <c r="N427" s="7">
        <v>425</v>
      </c>
      <c r="O427" s="7">
        <f t="shared" ca="1" si="19"/>
        <v>0.87547353954230156</v>
      </c>
      <c r="P427" s="20">
        <f t="shared" ca="1" si="20"/>
        <v>730.60925294021615</v>
      </c>
      <c r="X427" s="12">
        <v>722.79948878191624</v>
      </c>
      <c r="AE427" s="8">
        <v>425</v>
      </c>
      <c r="AF427" s="12">
        <v>150908.6</v>
      </c>
      <c r="AG427" s="8">
        <f t="shared" si="21"/>
        <v>0.21249999999999999</v>
      </c>
    </row>
    <row r="428" spans="14:33" x14ac:dyDescent="0.25">
      <c r="N428" s="7">
        <v>426</v>
      </c>
      <c r="O428" s="7">
        <f t="shared" ca="1" si="19"/>
        <v>0.88646128037937433</v>
      </c>
      <c r="P428" s="20">
        <f t="shared" ca="1" si="20"/>
        <v>737.02288093242987</v>
      </c>
      <c r="X428" s="12">
        <v>587.46486769660123</v>
      </c>
      <c r="AE428" s="8">
        <v>426</v>
      </c>
      <c r="AF428" s="12">
        <v>150913.29999999999</v>
      </c>
      <c r="AG428" s="8">
        <f t="shared" si="21"/>
        <v>0.21299999999999999</v>
      </c>
    </row>
    <row r="429" spans="14:33" x14ac:dyDescent="0.25">
      <c r="N429" s="7">
        <v>427</v>
      </c>
      <c r="O429" s="7">
        <f t="shared" ca="1" si="19"/>
        <v>0.89943021300913506</v>
      </c>
      <c r="P429" s="20">
        <f t="shared" ca="1" si="20"/>
        <v>745.12095370912743</v>
      </c>
      <c r="X429" s="12">
        <v>472.06604669130172</v>
      </c>
      <c r="AE429" s="8">
        <v>427</v>
      </c>
      <c r="AF429" s="12">
        <v>150917.1</v>
      </c>
      <c r="AG429" s="8">
        <f t="shared" si="21"/>
        <v>0.2135</v>
      </c>
    </row>
    <row r="430" spans="14:33" x14ac:dyDescent="0.25">
      <c r="N430" s="7">
        <v>428</v>
      </c>
      <c r="O430" s="7">
        <f t="shared" ca="1" si="19"/>
        <v>0.49731575103173431</v>
      </c>
      <c r="P430" s="20">
        <f t="shared" ca="1" si="20"/>
        <v>588.78707215785766</v>
      </c>
      <c r="X430" s="12">
        <v>509.74525712332758</v>
      </c>
      <c r="AE430" s="8">
        <v>428</v>
      </c>
      <c r="AF430" s="12">
        <v>150928.6</v>
      </c>
      <c r="AG430" s="8">
        <f t="shared" si="21"/>
        <v>0.214</v>
      </c>
    </row>
    <row r="431" spans="14:33" x14ac:dyDescent="0.25">
      <c r="N431" s="7">
        <v>429</v>
      </c>
      <c r="O431" s="7">
        <f t="shared" ca="1" si="19"/>
        <v>0.94390405242616993</v>
      </c>
      <c r="P431" s="20">
        <f t="shared" ca="1" si="20"/>
        <v>779.76975657784385</v>
      </c>
      <c r="X431" s="12">
        <v>498.57878078805436</v>
      </c>
      <c r="AE431" s="8">
        <v>429</v>
      </c>
      <c r="AF431" s="12">
        <v>150968.4</v>
      </c>
      <c r="AG431" s="8">
        <f t="shared" si="21"/>
        <v>0.2145</v>
      </c>
    </row>
    <row r="432" spans="14:33" x14ac:dyDescent="0.25">
      <c r="N432" s="7">
        <v>430</v>
      </c>
      <c r="O432" s="7">
        <f t="shared" ca="1" si="19"/>
        <v>0.26444126355940134</v>
      </c>
      <c r="P432" s="20">
        <f t="shared" ca="1" si="20"/>
        <v>511.84307899552459</v>
      </c>
      <c r="X432" s="12">
        <v>544.06492567812825</v>
      </c>
      <c r="AE432" s="8">
        <v>430</v>
      </c>
      <c r="AF432" s="12">
        <v>151033.29999999999</v>
      </c>
      <c r="AG432" s="8">
        <f t="shared" si="21"/>
        <v>0.215</v>
      </c>
    </row>
    <row r="433" spans="14:33" x14ac:dyDescent="0.25">
      <c r="N433" s="7">
        <v>431</v>
      </c>
      <c r="O433" s="7">
        <f t="shared" ca="1" si="19"/>
        <v>0.69919452410198291</v>
      </c>
      <c r="P433" s="20">
        <f t="shared" ca="1" si="20"/>
        <v>654.66750032151106</v>
      </c>
      <c r="X433" s="12">
        <v>519.12740053393338</v>
      </c>
      <c r="AE433" s="8">
        <v>431</v>
      </c>
      <c r="AF433" s="12">
        <v>151066.9</v>
      </c>
      <c r="AG433" s="8">
        <f t="shared" si="21"/>
        <v>0.2155</v>
      </c>
    </row>
    <row r="434" spans="14:33" x14ac:dyDescent="0.25">
      <c r="N434" s="7">
        <v>432</v>
      </c>
      <c r="O434" s="7">
        <f t="shared" ca="1" si="19"/>
        <v>0.53927683693638806</v>
      </c>
      <c r="P434" s="20">
        <f t="shared" ca="1" si="20"/>
        <v>601.95274254559104</v>
      </c>
      <c r="X434" s="12">
        <v>688.37271954395555</v>
      </c>
      <c r="AE434" s="8">
        <v>432</v>
      </c>
      <c r="AF434" s="12">
        <v>151123.70000000001</v>
      </c>
      <c r="AG434" s="8">
        <f t="shared" si="21"/>
        <v>0.216</v>
      </c>
    </row>
    <row r="435" spans="14:33" x14ac:dyDescent="0.25">
      <c r="N435" s="7">
        <v>433</v>
      </c>
      <c r="O435" s="7">
        <f t="shared" ca="1" si="19"/>
        <v>0.65445314534319443</v>
      </c>
      <c r="P435" s="20">
        <f t="shared" ca="1" si="20"/>
        <v>639.21693953084821</v>
      </c>
      <c r="X435" s="12">
        <v>396.93042063005953</v>
      </c>
      <c r="AE435" s="8">
        <v>433</v>
      </c>
      <c r="AF435" s="12">
        <v>151216.4</v>
      </c>
      <c r="AG435" s="8">
        <f t="shared" si="21"/>
        <v>0.2165</v>
      </c>
    </row>
    <row r="436" spans="14:33" x14ac:dyDescent="0.25">
      <c r="N436" s="7">
        <v>434</v>
      </c>
      <c r="O436" s="7">
        <f t="shared" ca="1" si="19"/>
        <v>0.64268426860972383</v>
      </c>
      <c r="P436" s="20">
        <f t="shared" ca="1" si="20"/>
        <v>635.27293873332383</v>
      </c>
      <c r="X436" s="12">
        <v>671.65761680242144</v>
      </c>
      <c r="AE436" s="8">
        <v>434</v>
      </c>
      <c r="AF436" s="12">
        <v>151266.6</v>
      </c>
      <c r="AG436" s="8">
        <f t="shared" si="21"/>
        <v>0.217</v>
      </c>
    </row>
    <row r="437" spans="14:33" x14ac:dyDescent="0.25">
      <c r="N437" s="7">
        <v>435</v>
      </c>
      <c r="O437" s="7">
        <f t="shared" ca="1" si="19"/>
        <v>0.37319951992313005</v>
      </c>
      <c r="P437" s="20">
        <f t="shared" ca="1" si="20"/>
        <v>549.37641014951043</v>
      </c>
      <c r="X437" s="12">
        <v>679.9884885911049</v>
      </c>
      <c r="AE437" s="8">
        <v>435</v>
      </c>
      <c r="AF437" s="12">
        <v>151290.29999999999</v>
      </c>
      <c r="AG437" s="8">
        <f t="shared" si="21"/>
        <v>0.2175</v>
      </c>
    </row>
    <row r="438" spans="14:33" x14ac:dyDescent="0.25">
      <c r="N438" s="7">
        <v>436</v>
      </c>
      <c r="O438" s="7">
        <f t="shared" ca="1" si="19"/>
        <v>0.43248178672513882</v>
      </c>
      <c r="P438" s="20">
        <f t="shared" ca="1" si="20"/>
        <v>568.41097876478329</v>
      </c>
      <c r="X438" s="12">
        <v>404.36412249157155</v>
      </c>
      <c r="AE438" s="8">
        <v>436</v>
      </c>
      <c r="AF438" s="12">
        <v>151326.79999999999</v>
      </c>
      <c r="AG438" s="8">
        <f t="shared" si="21"/>
        <v>0.218</v>
      </c>
    </row>
    <row r="439" spans="14:33" x14ac:dyDescent="0.25">
      <c r="N439" s="7">
        <v>437</v>
      </c>
      <c r="O439" s="7">
        <f t="shared" ca="1" si="19"/>
        <v>0.58449037301538309</v>
      </c>
      <c r="P439" s="20">
        <f t="shared" ca="1" si="20"/>
        <v>616.29479260592268</v>
      </c>
      <c r="X439" s="12">
        <v>804.45270860919186</v>
      </c>
      <c r="AE439" s="8">
        <v>437</v>
      </c>
      <c r="AF439" s="12">
        <v>151362.1</v>
      </c>
      <c r="AG439" s="8">
        <f t="shared" si="21"/>
        <v>0.2185</v>
      </c>
    </row>
    <row r="440" spans="14:33" x14ac:dyDescent="0.25">
      <c r="N440" s="7">
        <v>438</v>
      </c>
      <c r="O440" s="7">
        <f t="shared" ca="1" si="19"/>
        <v>0.53226433808878337</v>
      </c>
      <c r="P440" s="20">
        <f t="shared" ca="1" si="20"/>
        <v>599.74663347304772</v>
      </c>
      <c r="X440" s="12">
        <v>688.07308742269856</v>
      </c>
      <c r="AE440" s="8">
        <v>438</v>
      </c>
      <c r="AF440" s="12">
        <v>151365.29999999999</v>
      </c>
      <c r="AG440" s="8">
        <f t="shared" si="21"/>
        <v>0.219</v>
      </c>
    </row>
    <row r="441" spans="14:33" x14ac:dyDescent="0.25">
      <c r="N441" s="7">
        <v>439</v>
      </c>
      <c r="O441" s="7">
        <f t="shared" ca="1" si="19"/>
        <v>0.77429612221105215</v>
      </c>
      <c r="P441" s="20">
        <f t="shared" ca="1" si="20"/>
        <v>682.98519804086698</v>
      </c>
      <c r="X441" s="12">
        <v>491.44509983369034</v>
      </c>
      <c r="AE441" s="8">
        <v>439</v>
      </c>
      <c r="AF441" s="12">
        <v>151392.70000000001</v>
      </c>
      <c r="AG441" s="8">
        <f t="shared" si="21"/>
        <v>0.2195</v>
      </c>
    </row>
    <row r="442" spans="14:33" x14ac:dyDescent="0.25">
      <c r="N442" s="7">
        <v>440</v>
      </c>
      <c r="O442" s="7">
        <f t="shared" ca="1" si="19"/>
        <v>0.90569966167681448</v>
      </c>
      <c r="P442" s="20">
        <f t="shared" ca="1" si="20"/>
        <v>749.27865727421658</v>
      </c>
      <c r="X442" s="12">
        <v>451.07395260828378</v>
      </c>
      <c r="AE442" s="8">
        <v>440</v>
      </c>
      <c r="AF442" s="12">
        <v>151423.9</v>
      </c>
      <c r="AG442" s="8">
        <f t="shared" si="21"/>
        <v>0.22</v>
      </c>
    </row>
    <row r="443" spans="14:33" x14ac:dyDescent="0.25">
      <c r="N443" s="7">
        <v>441</v>
      </c>
      <c r="O443" s="7">
        <f t="shared" ca="1" si="19"/>
        <v>0.2925098645620765</v>
      </c>
      <c r="P443" s="20">
        <f t="shared" ca="1" si="20"/>
        <v>522.00974274274949</v>
      </c>
      <c r="X443" s="12">
        <v>507.84737814555177</v>
      </c>
      <c r="AE443" s="8">
        <v>441</v>
      </c>
      <c r="AF443" s="12">
        <v>151444.70000000001</v>
      </c>
      <c r="AG443" s="8">
        <f t="shared" si="21"/>
        <v>0.2205</v>
      </c>
    </row>
    <row r="444" spans="14:33" x14ac:dyDescent="0.25">
      <c r="N444" s="7">
        <v>442</v>
      </c>
      <c r="O444" s="7">
        <f t="shared" ca="1" si="19"/>
        <v>0.55262447200030917</v>
      </c>
      <c r="P444" s="20">
        <f t="shared" ca="1" si="20"/>
        <v>606.16279803709824</v>
      </c>
      <c r="X444" s="12">
        <v>612.45850539879314</v>
      </c>
      <c r="AE444" s="8">
        <v>442</v>
      </c>
      <c r="AF444" s="12">
        <v>151467.6</v>
      </c>
      <c r="AG444" s="8">
        <f t="shared" si="21"/>
        <v>0.221</v>
      </c>
    </row>
    <row r="445" spans="14:33" x14ac:dyDescent="0.25">
      <c r="N445" s="7">
        <v>443</v>
      </c>
      <c r="O445" s="7">
        <f t="shared" ca="1" si="19"/>
        <v>0.53293232078083663</v>
      </c>
      <c r="P445" s="20">
        <f t="shared" ca="1" si="20"/>
        <v>599.95663297088549</v>
      </c>
      <c r="X445" s="12">
        <v>777.3305596320447</v>
      </c>
      <c r="AE445" s="8">
        <v>443</v>
      </c>
      <c r="AF445" s="12">
        <v>151507.9</v>
      </c>
      <c r="AG445" s="8">
        <f t="shared" si="21"/>
        <v>0.2215</v>
      </c>
    </row>
    <row r="446" spans="14:33" x14ac:dyDescent="0.25">
      <c r="N446" s="7">
        <v>444</v>
      </c>
      <c r="O446" s="7">
        <f t="shared" ca="1" si="19"/>
        <v>0.53378288661459672</v>
      </c>
      <c r="P446" s="20">
        <f t="shared" ca="1" si="20"/>
        <v>600.22407500777558</v>
      </c>
      <c r="X446" s="12">
        <v>805.1674398637889</v>
      </c>
      <c r="AE446" s="8">
        <v>444</v>
      </c>
      <c r="AF446" s="12">
        <v>151540.5</v>
      </c>
      <c r="AG446" s="8">
        <f t="shared" si="21"/>
        <v>0.222</v>
      </c>
    </row>
    <row r="447" spans="14:33" x14ac:dyDescent="0.25">
      <c r="N447" s="7">
        <v>445</v>
      </c>
      <c r="O447" s="7">
        <f t="shared" ca="1" si="19"/>
        <v>0.72757873314922117</v>
      </c>
      <c r="P447" s="20">
        <f t="shared" ca="1" si="20"/>
        <v>664.94556740868882</v>
      </c>
      <c r="X447" s="12">
        <v>549.19002208678671</v>
      </c>
      <c r="AE447" s="8">
        <v>445</v>
      </c>
      <c r="AF447" s="12">
        <v>151580.4</v>
      </c>
      <c r="AG447" s="8">
        <f t="shared" si="21"/>
        <v>0.2225</v>
      </c>
    </row>
    <row r="448" spans="14:33" x14ac:dyDescent="0.25">
      <c r="N448" s="7">
        <v>446</v>
      </c>
      <c r="O448" s="7">
        <f t="shared" ca="1" si="19"/>
        <v>7.5022335707636723E-2</v>
      </c>
      <c r="P448" s="20">
        <f t="shared" ca="1" si="20"/>
        <v>418.38972867585392</v>
      </c>
      <c r="X448" s="12">
        <v>418.7669239085705</v>
      </c>
      <c r="AE448" s="8">
        <v>446</v>
      </c>
      <c r="AF448" s="12">
        <v>151607.79999999999</v>
      </c>
      <c r="AG448" s="8">
        <f t="shared" si="21"/>
        <v>0.223</v>
      </c>
    </row>
    <row r="449" spans="14:33" x14ac:dyDescent="0.25">
      <c r="N449" s="7">
        <v>447</v>
      </c>
      <c r="O449" s="7">
        <f t="shared" ca="1" si="19"/>
        <v>0.21174835075256959</v>
      </c>
      <c r="P449" s="20">
        <f t="shared" ca="1" si="20"/>
        <v>491.34078201531014</v>
      </c>
      <c r="X449" s="12">
        <v>404.16945036593978</v>
      </c>
      <c r="AE449" s="8">
        <v>447</v>
      </c>
      <c r="AF449" s="12">
        <v>151676.4</v>
      </c>
      <c r="AG449" s="8">
        <f t="shared" si="21"/>
        <v>0.2235</v>
      </c>
    </row>
    <row r="450" spans="14:33" x14ac:dyDescent="0.25">
      <c r="N450" s="7">
        <v>448</v>
      </c>
      <c r="O450" s="7">
        <f t="shared" ca="1" si="19"/>
        <v>0.26734288693420016</v>
      </c>
      <c r="P450" s="20">
        <f t="shared" ca="1" si="20"/>
        <v>512.9145923064832</v>
      </c>
      <c r="X450" s="12">
        <v>399.71071897787328</v>
      </c>
      <c r="AE450" s="8">
        <v>448</v>
      </c>
      <c r="AF450" s="12">
        <v>151715.5</v>
      </c>
      <c r="AG450" s="8">
        <f t="shared" si="21"/>
        <v>0.224</v>
      </c>
    </row>
    <row r="451" spans="14:33" x14ac:dyDescent="0.25">
      <c r="N451" s="7">
        <v>449</v>
      </c>
      <c r="O451" s="7">
        <f t="shared" ca="1" si="19"/>
        <v>0.46199149073146784</v>
      </c>
      <c r="P451" s="20">
        <f t="shared" ca="1" si="20"/>
        <v>577.71380177902688</v>
      </c>
      <c r="X451" s="12">
        <v>663.63590299168607</v>
      </c>
      <c r="AE451" s="8">
        <v>449</v>
      </c>
      <c r="AF451" s="12">
        <v>151730.20000000001</v>
      </c>
      <c r="AG451" s="8">
        <f t="shared" si="21"/>
        <v>0.22450000000000001</v>
      </c>
    </row>
    <row r="452" spans="14:33" x14ac:dyDescent="0.25">
      <c r="N452" s="7">
        <v>450</v>
      </c>
      <c r="O452" s="7">
        <f t="shared" ref="O452:O515" ca="1" si="22">RAND()</f>
        <v>0.50427511559522697</v>
      </c>
      <c r="P452" s="20">
        <f t="shared" ref="P452:P515" ca="1" si="23">(($L$4*(EXP((_xlfn.NORM.S.INV(O452)-$L$5)/$L$6)))/(1+EXP((_xlfn.NORM.S.INV(O452)-$L$5)/$L$6)))+$L$3</f>
        <v>590.96677433928198</v>
      </c>
      <c r="X452" s="12">
        <v>655.61805899670367</v>
      </c>
      <c r="AE452" s="8">
        <v>450</v>
      </c>
      <c r="AF452" s="12">
        <v>151754.1</v>
      </c>
      <c r="AG452" s="8">
        <f t="shared" ref="AG452:AG515" si="24">AE452/2000</f>
        <v>0.22500000000000001</v>
      </c>
    </row>
    <row r="453" spans="14:33" x14ac:dyDescent="0.25">
      <c r="N453" s="7">
        <v>451</v>
      </c>
      <c r="O453" s="7">
        <f t="shared" ca="1" si="22"/>
        <v>0.12769895637734452</v>
      </c>
      <c r="P453" s="20">
        <f t="shared" ca="1" si="23"/>
        <v>452.02203324101953</v>
      </c>
      <c r="X453" s="12">
        <v>549.01199086705969</v>
      </c>
      <c r="AE453" s="8">
        <v>451</v>
      </c>
      <c r="AF453" s="12">
        <v>151823.1</v>
      </c>
      <c r="AG453" s="8">
        <f t="shared" si="24"/>
        <v>0.22550000000000001</v>
      </c>
    </row>
    <row r="454" spans="14:33" x14ac:dyDescent="0.25">
      <c r="N454" s="7">
        <v>452</v>
      </c>
      <c r="O454" s="7">
        <f t="shared" ca="1" si="22"/>
        <v>0.90215548430254056</v>
      </c>
      <c r="P454" s="20">
        <f t="shared" ca="1" si="23"/>
        <v>746.90694491791942</v>
      </c>
      <c r="X454" s="12">
        <v>566.61151898098842</v>
      </c>
      <c r="AE454" s="8">
        <v>452</v>
      </c>
      <c r="AF454" s="12">
        <v>151860.5</v>
      </c>
      <c r="AG454" s="8">
        <f t="shared" si="24"/>
        <v>0.22600000000000001</v>
      </c>
    </row>
    <row r="455" spans="14:33" x14ac:dyDescent="0.25">
      <c r="N455" s="7">
        <v>453</v>
      </c>
      <c r="O455" s="7">
        <f t="shared" ca="1" si="22"/>
        <v>7.2600048603230771E-3</v>
      </c>
      <c r="P455" s="20">
        <f t="shared" ca="1" si="23"/>
        <v>320.36127487009429</v>
      </c>
      <c r="X455" s="12">
        <v>369.18975441480745</v>
      </c>
      <c r="AE455" s="8">
        <v>453</v>
      </c>
      <c r="AF455" s="12">
        <v>151909.9</v>
      </c>
      <c r="AG455" s="8">
        <f t="shared" si="24"/>
        <v>0.22650000000000001</v>
      </c>
    </row>
    <row r="456" spans="14:33" x14ac:dyDescent="0.25">
      <c r="N456" s="7">
        <v>454</v>
      </c>
      <c r="O456" s="7">
        <f t="shared" ca="1" si="22"/>
        <v>0.28405858246930693</v>
      </c>
      <c r="P456" s="20">
        <f t="shared" ca="1" si="23"/>
        <v>518.99306651339975</v>
      </c>
      <c r="X456" s="12">
        <v>798.5472376862416</v>
      </c>
      <c r="AE456" s="8">
        <v>454</v>
      </c>
      <c r="AF456" s="12">
        <v>151931.5</v>
      </c>
      <c r="AG456" s="8">
        <f t="shared" si="24"/>
        <v>0.22700000000000001</v>
      </c>
    </row>
    <row r="457" spans="14:33" x14ac:dyDescent="0.25">
      <c r="N457" s="7">
        <v>455</v>
      </c>
      <c r="O457" s="7">
        <f t="shared" ca="1" si="22"/>
        <v>0.3813141223020583</v>
      </c>
      <c r="P457" s="20">
        <f t="shared" ca="1" si="23"/>
        <v>552.02043121017982</v>
      </c>
      <c r="X457" s="12">
        <v>729.67884917987328</v>
      </c>
      <c r="AE457" s="8">
        <v>455</v>
      </c>
      <c r="AF457" s="12">
        <v>151969.60000000001</v>
      </c>
      <c r="AG457" s="8">
        <f t="shared" si="24"/>
        <v>0.22750000000000001</v>
      </c>
    </row>
    <row r="458" spans="14:33" x14ac:dyDescent="0.25">
      <c r="N458" s="7">
        <v>456</v>
      </c>
      <c r="O458" s="7">
        <f t="shared" ca="1" si="22"/>
        <v>0.53766589659697128</v>
      </c>
      <c r="P458" s="20">
        <f t="shared" ca="1" si="23"/>
        <v>601.44563475896643</v>
      </c>
      <c r="X458" s="12">
        <v>690.79684899078052</v>
      </c>
      <c r="AE458" s="8">
        <v>456</v>
      </c>
      <c r="AF458" s="12">
        <v>152040.4</v>
      </c>
      <c r="AG458" s="8">
        <f t="shared" si="24"/>
        <v>0.22800000000000001</v>
      </c>
    </row>
    <row r="459" spans="14:33" x14ac:dyDescent="0.25">
      <c r="N459" s="7">
        <v>457</v>
      </c>
      <c r="O459" s="7">
        <f t="shared" ca="1" si="22"/>
        <v>0.86610768887914846</v>
      </c>
      <c r="P459" s="20">
        <f t="shared" ca="1" si="23"/>
        <v>725.41446040652022</v>
      </c>
      <c r="X459" s="12">
        <v>427.51685238098759</v>
      </c>
      <c r="AE459" s="8">
        <v>457</v>
      </c>
      <c r="AF459" s="12">
        <v>152054.9</v>
      </c>
      <c r="AG459" s="8">
        <f t="shared" si="24"/>
        <v>0.22850000000000001</v>
      </c>
    </row>
    <row r="460" spans="14:33" x14ac:dyDescent="0.25">
      <c r="N460" s="7">
        <v>458</v>
      </c>
      <c r="O460" s="7">
        <f t="shared" ca="1" si="22"/>
        <v>0.57592990574352465</v>
      </c>
      <c r="P460" s="20">
        <f t="shared" ca="1" si="23"/>
        <v>613.55941800490712</v>
      </c>
      <c r="X460" s="12">
        <v>779.20925992627633</v>
      </c>
      <c r="AE460" s="8">
        <v>458</v>
      </c>
      <c r="AF460" s="12">
        <v>152068</v>
      </c>
      <c r="AG460" s="8">
        <f t="shared" si="24"/>
        <v>0.22900000000000001</v>
      </c>
    </row>
    <row r="461" spans="14:33" x14ac:dyDescent="0.25">
      <c r="N461" s="7">
        <v>459</v>
      </c>
      <c r="O461" s="7">
        <f t="shared" ca="1" si="22"/>
        <v>0.74087425050620148</v>
      </c>
      <c r="P461" s="20">
        <f t="shared" ca="1" si="23"/>
        <v>669.92042767460578</v>
      </c>
      <c r="X461" s="12">
        <v>495.06049017215292</v>
      </c>
      <c r="AE461" s="8">
        <v>459</v>
      </c>
      <c r="AF461" s="12">
        <v>152126.1</v>
      </c>
      <c r="AG461" s="8">
        <f t="shared" si="24"/>
        <v>0.22950000000000001</v>
      </c>
    </row>
    <row r="462" spans="14:33" x14ac:dyDescent="0.25">
      <c r="N462" s="7">
        <v>460</v>
      </c>
      <c r="O462" s="7">
        <f t="shared" ca="1" si="22"/>
        <v>0.32142982135991627</v>
      </c>
      <c r="P462" s="20">
        <f t="shared" ca="1" si="23"/>
        <v>532.08556442209442</v>
      </c>
      <c r="X462" s="12">
        <v>597.77220432413105</v>
      </c>
      <c r="AE462" s="8">
        <v>460</v>
      </c>
      <c r="AF462" s="12">
        <v>152141.29999999999</v>
      </c>
      <c r="AG462" s="8">
        <f t="shared" si="24"/>
        <v>0.23</v>
      </c>
    </row>
    <row r="463" spans="14:33" x14ac:dyDescent="0.25">
      <c r="N463" s="7">
        <v>461</v>
      </c>
      <c r="O463" s="7">
        <f t="shared" ca="1" si="22"/>
        <v>0.33848461066125302</v>
      </c>
      <c r="P463" s="20">
        <f t="shared" ca="1" si="23"/>
        <v>537.8736564470214</v>
      </c>
      <c r="X463" s="12">
        <v>623.18045134631348</v>
      </c>
      <c r="AE463" s="8">
        <v>461</v>
      </c>
      <c r="AF463" s="12">
        <v>152173.4</v>
      </c>
      <c r="AG463" s="8">
        <f t="shared" si="24"/>
        <v>0.23050000000000001</v>
      </c>
    </row>
    <row r="464" spans="14:33" x14ac:dyDescent="0.25">
      <c r="N464" s="7">
        <v>462</v>
      </c>
      <c r="O464" s="7">
        <f t="shared" ca="1" si="22"/>
        <v>0.48762523410862857</v>
      </c>
      <c r="P464" s="20">
        <f t="shared" ca="1" si="23"/>
        <v>585.75211909361997</v>
      </c>
      <c r="X464" s="12">
        <v>659.99427158199228</v>
      </c>
      <c r="AE464" s="8">
        <v>462</v>
      </c>
      <c r="AF464" s="12">
        <v>152198.20000000001</v>
      </c>
      <c r="AG464" s="8">
        <f t="shared" si="24"/>
        <v>0.23100000000000001</v>
      </c>
    </row>
    <row r="465" spans="14:33" x14ac:dyDescent="0.25">
      <c r="N465" s="7">
        <v>463</v>
      </c>
      <c r="O465" s="7">
        <f t="shared" ca="1" si="22"/>
        <v>0.92236217398486309</v>
      </c>
      <c r="P465" s="20">
        <f t="shared" ca="1" si="23"/>
        <v>761.296163796212</v>
      </c>
      <c r="X465" s="12">
        <v>538.33490128671679</v>
      </c>
      <c r="AE465" s="8">
        <v>463</v>
      </c>
      <c r="AF465" s="12">
        <v>152206.9</v>
      </c>
      <c r="AG465" s="8">
        <f t="shared" si="24"/>
        <v>0.23150000000000001</v>
      </c>
    </row>
    <row r="466" spans="14:33" x14ac:dyDescent="0.25">
      <c r="N466" s="7">
        <v>464</v>
      </c>
      <c r="O466" s="7">
        <f t="shared" ca="1" si="22"/>
        <v>0.92191246783726388</v>
      </c>
      <c r="P466" s="20">
        <f t="shared" ca="1" si="23"/>
        <v>760.95028785881959</v>
      </c>
      <c r="X466" s="12">
        <v>697.06867213781982</v>
      </c>
      <c r="AE466" s="8">
        <v>464</v>
      </c>
      <c r="AF466" s="12">
        <v>152286.29999999999</v>
      </c>
      <c r="AG466" s="8">
        <f t="shared" si="24"/>
        <v>0.23200000000000001</v>
      </c>
    </row>
    <row r="467" spans="14:33" x14ac:dyDescent="0.25">
      <c r="N467" s="7">
        <v>465</v>
      </c>
      <c r="O467" s="7">
        <f t="shared" ca="1" si="22"/>
        <v>0.18919021888721499</v>
      </c>
      <c r="P467" s="20">
        <f t="shared" ca="1" si="23"/>
        <v>481.79479814326157</v>
      </c>
      <c r="X467" s="12">
        <v>689.08281416539489</v>
      </c>
      <c r="AE467" s="8">
        <v>465</v>
      </c>
      <c r="AF467" s="12">
        <v>152332.70000000001</v>
      </c>
      <c r="AG467" s="8">
        <f t="shared" si="24"/>
        <v>0.23250000000000001</v>
      </c>
    </row>
    <row r="468" spans="14:33" x14ac:dyDescent="0.25">
      <c r="N468" s="7">
        <v>466</v>
      </c>
      <c r="O468" s="7">
        <f t="shared" ca="1" si="22"/>
        <v>0.67148477655205596</v>
      </c>
      <c r="P468" s="20">
        <f t="shared" ca="1" si="23"/>
        <v>645.00620381690703</v>
      </c>
      <c r="X468" s="12">
        <v>482.81099254083801</v>
      </c>
      <c r="AE468" s="8">
        <v>466</v>
      </c>
      <c r="AF468" s="12">
        <v>152343.70000000001</v>
      </c>
      <c r="AG468" s="8">
        <f t="shared" si="24"/>
        <v>0.23300000000000001</v>
      </c>
    </row>
    <row r="469" spans="14:33" x14ac:dyDescent="0.25">
      <c r="N469" s="7">
        <v>467</v>
      </c>
      <c r="O469" s="7">
        <f t="shared" ca="1" si="22"/>
        <v>0.75918900863621086</v>
      </c>
      <c r="P469" s="20">
        <f t="shared" ca="1" si="23"/>
        <v>676.97144739721898</v>
      </c>
      <c r="X469" s="12">
        <v>571.35337320926374</v>
      </c>
      <c r="AE469" s="8">
        <v>467</v>
      </c>
      <c r="AF469" s="12">
        <v>152347.5</v>
      </c>
      <c r="AG469" s="8">
        <f t="shared" si="24"/>
        <v>0.23350000000000001</v>
      </c>
    </row>
    <row r="470" spans="14:33" x14ac:dyDescent="0.25">
      <c r="N470" s="7">
        <v>468</v>
      </c>
      <c r="O470" s="7">
        <f t="shared" ca="1" si="22"/>
        <v>5.8724504816725531E-2</v>
      </c>
      <c r="P470" s="20">
        <f t="shared" ca="1" si="23"/>
        <v>404.85575132989385</v>
      </c>
      <c r="X470" s="12">
        <v>500.84579067606097</v>
      </c>
      <c r="AE470" s="8">
        <v>468</v>
      </c>
      <c r="AF470" s="12">
        <v>152398.29999999999</v>
      </c>
      <c r="AG470" s="8">
        <f t="shared" si="24"/>
        <v>0.23400000000000001</v>
      </c>
    </row>
    <row r="471" spans="14:33" x14ac:dyDescent="0.25">
      <c r="N471" s="7">
        <v>469</v>
      </c>
      <c r="O471" s="7">
        <f t="shared" ca="1" si="22"/>
        <v>0.90272027765792495</v>
      </c>
      <c r="P471" s="20">
        <f t="shared" ca="1" si="23"/>
        <v>747.28110530353206</v>
      </c>
      <c r="X471" s="12">
        <v>528.17651269169482</v>
      </c>
      <c r="AE471" s="8">
        <v>469</v>
      </c>
      <c r="AF471" s="12">
        <v>152419.29999999999</v>
      </c>
      <c r="AG471" s="8">
        <f t="shared" si="24"/>
        <v>0.23449999999999999</v>
      </c>
    </row>
    <row r="472" spans="14:33" x14ac:dyDescent="0.25">
      <c r="N472" s="7">
        <v>470</v>
      </c>
      <c r="O472" s="7">
        <f t="shared" ca="1" si="22"/>
        <v>0.37234690313381247</v>
      </c>
      <c r="P472" s="20">
        <f t="shared" ca="1" si="23"/>
        <v>549.09771956107375</v>
      </c>
      <c r="X472" s="12">
        <v>571.9725207516633</v>
      </c>
      <c r="AE472" s="8">
        <v>470</v>
      </c>
      <c r="AF472" s="12">
        <v>152421.70000000001</v>
      </c>
      <c r="AG472" s="8">
        <f t="shared" si="24"/>
        <v>0.23499999999999999</v>
      </c>
    </row>
    <row r="473" spans="14:33" x14ac:dyDescent="0.25">
      <c r="N473" s="7">
        <v>471</v>
      </c>
      <c r="O473" s="7">
        <f t="shared" ca="1" si="22"/>
        <v>8.2734814743450125E-2</v>
      </c>
      <c r="P473" s="20">
        <f t="shared" ca="1" si="23"/>
        <v>424.10957662234074</v>
      </c>
      <c r="X473" s="12">
        <v>555.01881011106605</v>
      </c>
      <c r="AE473" s="8">
        <v>471</v>
      </c>
      <c r="AF473" s="12">
        <v>152433.20000000001</v>
      </c>
      <c r="AG473" s="8">
        <f t="shared" si="24"/>
        <v>0.23549999999999999</v>
      </c>
    </row>
    <row r="474" spans="14:33" x14ac:dyDescent="0.25">
      <c r="N474" s="7">
        <v>472</v>
      </c>
      <c r="O474" s="7">
        <f t="shared" ca="1" si="22"/>
        <v>0.5315913017417111</v>
      </c>
      <c r="P474" s="20">
        <f t="shared" ca="1" si="23"/>
        <v>599.53507418769618</v>
      </c>
      <c r="X474" s="12">
        <v>521.75668103269049</v>
      </c>
      <c r="AE474" s="8">
        <v>472</v>
      </c>
      <c r="AF474" s="12">
        <v>152450.6</v>
      </c>
      <c r="AG474" s="8">
        <f t="shared" si="24"/>
        <v>0.23599999999999999</v>
      </c>
    </row>
    <row r="475" spans="14:33" x14ac:dyDescent="0.25">
      <c r="N475" s="7">
        <v>473</v>
      </c>
      <c r="O475" s="7">
        <f t="shared" ca="1" si="22"/>
        <v>0.40166090030121482</v>
      </c>
      <c r="P475" s="20">
        <f t="shared" ca="1" si="23"/>
        <v>558.59002136820732</v>
      </c>
      <c r="X475" s="12">
        <v>871.5044741510419</v>
      </c>
      <c r="AE475" s="8">
        <v>473</v>
      </c>
      <c r="AF475" s="12">
        <v>152469.20000000001</v>
      </c>
      <c r="AG475" s="8">
        <f t="shared" si="24"/>
        <v>0.23649999999999999</v>
      </c>
    </row>
    <row r="476" spans="14:33" x14ac:dyDescent="0.25">
      <c r="N476" s="7">
        <v>474</v>
      </c>
      <c r="O476" s="7">
        <f t="shared" ca="1" si="22"/>
        <v>0.28202820263630601</v>
      </c>
      <c r="P476" s="20">
        <f t="shared" ca="1" si="23"/>
        <v>518.26290055204743</v>
      </c>
      <c r="X476" s="12">
        <v>634.65230679102592</v>
      </c>
      <c r="AE476" s="8">
        <v>474</v>
      </c>
      <c r="AF476" s="12">
        <v>152476</v>
      </c>
      <c r="AG476" s="8">
        <f t="shared" si="24"/>
        <v>0.23699999999999999</v>
      </c>
    </row>
    <row r="477" spans="14:33" x14ac:dyDescent="0.25">
      <c r="N477" s="7">
        <v>475</v>
      </c>
      <c r="O477" s="7">
        <f t="shared" ca="1" si="22"/>
        <v>0.82290744879475075</v>
      </c>
      <c r="P477" s="20">
        <f t="shared" ca="1" si="23"/>
        <v>703.90338164067282</v>
      </c>
      <c r="X477" s="12">
        <v>601.92027891211683</v>
      </c>
      <c r="AE477" s="8">
        <v>475</v>
      </c>
      <c r="AF477" s="12">
        <v>152498.20000000001</v>
      </c>
      <c r="AG477" s="8">
        <f t="shared" si="24"/>
        <v>0.23749999999999999</v>
      </c>
    </row>
    <row r="478" spans="14:33" x14ac:dyDescent="0.25">
      <c r="N478" s="7">
        <v>476</v>
      </c>
      <c r="O478" s="7">
        <f t="shared" ca="1" si="22"/>
        <v>0.94545788142382703</v>
      </c>
      <c r="P478" s="20">
        <f t="shared" ca="1" si="23"/>
        <v>781.28130577272407</v>
      </c>
      <c r="X478" s="12">
        <v>649.68879119028418</v>
      </c>
      <c r="AE478" s="8">
        <v>476</v>
      </c>
      <c r="AF478" s="12">
        <v>152642.4</v>
      </c>
      <c r="AG478" s="8">
        <f t="shared" si="24"/>
        <v>0.23799999999999999</v>
      </c>
    </row>
    <row r="479" spans="14:33" x14ac:dyDescent="0.25">
      <c r="N479" s="7">
        <v>477</v>
      </c>
      <c r="O479" s="7">
        <f t="shared" ca="1" si="22"/>
        <v>0.50954655981785579</v>
      </c>
      <c r="P479" s="20">
        <f t="shared" ca="1" si="23"/>
        <v>592.61828150293252</v>
      </c>
      <c r="X479" s="12">
        <v>573.36842235763766</v>
      </c>
      <c r="AE479" s="8">
        <v>477</v>
      </c>
      <c r="AF479" s="12">
        <v>152743.4</v>
      </c>
      <c r="AG479" s="8">
        <f t="shared" si="24"/>
        <v>0.23849999999999999</v>
      </c>
    </row>
    <row r="480" spans="14:33" x14ac:dyDescent="0.25">
      <c r="N480" s="7">
        <v>478</v>
      </c>
      <c r="O480" s="7">
        <f t="shared" ca="1" si="22"/>
        <v>0.82053148384827601</v>
      </c>
      <c r="P480" s="20">
        <f t="shared" ca="1" si="23"/>
        <v>702.81333293103103</v>
      </c>
      <c r="X480" s="12">
        <v>562.22167089105392</v>
      </c>
      <c r="AE480" s="8">
        <v>478</v>
      </c>
      <c r="AF480" s="12">
        <v>152800.29999999999</v>
      </c>
      <c r="AG480" s="8">
        <f t="shared" si="24"/>
        <v>0.23899999999999999</v>
      </c>
    </row>
    <row r="481" spans="14:33" x14ac:dyDescent="0.25">
      <c r="N481" s="7">
        <v>479</v>
      </c>
      <c r="O481" s="7">
        <f t="shared" ca="1" si="22"/>
        <v>0.32962049958348438</v>
      </c>
      <c r="P481" s="20">
        <f t="shared" ca="1" si="23"/>
        <v>534.87810929538841</v>
      </c>
      <c r="X481" s="12">
        <v>714.69732158281329</v>
      </c>
      <c r="AE481" s="8">
        <v>479</v>
      </c>
      <c r="AF481" s="12">
        <v>152807.5</v>
      </c>
      <c r="AG481" s="8">
        <f t="shared" si="24"/>
        <v>0.23949999999999999</v>
      </c>
    </row>
    <row r="482" spans="14:33" x14ac:dyDescent="0.25">
      <c r="N482" s="7">
        <v>480</v>
      </c>
      <c r="O482" s="7">
        <f t="shared" ca="1" si="22"/>
        <v>0.87736436023802988</v>
      </c>
      <c r="P482" s="20">
        <f t="shared" ca="1" si="23"/>
        <v>731.68700442220882</v>
      </c>
      <c r="X482" s="12">
        <v>701.71534700756706</v>
      </c>
      <c r="AE482" s="8">
        <v>480</v>
      </c>
      <c r="AF482" s="12">
        <v>152863.79999999999</v>
      </c>
      <c r="AG482" s="8">
        <f t="shared" si="24"/>
        <v>0.24</v>
      </c>
    </row>
    <row r="483" spans="14:33" x14ac:dyDescent="0.25">
      <c r="N483" s="7">
        <v>481</v>
      </c>
      <c r="O483" s="7">
        <f t="shared" ca="1" si="22"/>
        <v>0.90092164852377099</v>
      </c>
      <c r="P483" s="20">
        <f t="shared" ca="1" si="23"/>
        <v>746.09441438949352</v>
      </c>
      <c r="X483" s="12">
        <v>578.20538248171829</v>
      </c>
      <c r="AE483" s="8">
        <v>481</v>
      </c>
      <c r="AF483" s="12">
        <v>152872.20000000001</v>
      </c>
      <c r="AG483" s="8">
        <f t="shared" si="24"/>
        <v>0.24049999999999999</v>
      </c>
    </row>
    <row r="484" spans="14:33" x14ac:dyDescent="0.25">
      <c r="N484" s="7">
        <v>482</v>
      </c>
      <c r="O484" s="7">
        <f t="shared" ca="1" si="22"/>
        <v>0.17331879619090951</v>
      </c>
      <c r="P484" s="20">
        <f t="shared" ca="1" si="23"/>
        <v>474.7105888933699</v>
      </c>
      <c r="X484" s="12">
        <v>629.78029127472894</v>
      </c>
      <c r="AE484" s="8">
        <v>482</v>
      </c>
      <c r="AF484" s="12">
        <v>152904.79999999999</v>
      </c>
      <c r="AG484" s="8">
        <f t="shared" si="24"/>
        <v>0.24099999999999999</v>
      </c>
    </row>
    <row r="485" spans="14:33" x14ac:dyDescent="0.25">
      <c r="N485" s="7">
        <v>483</v>
      </c>
      <c r="O485" s="7">
        <f t="shared" ca="1" si="22"/>
        <v>0.46095564584527626</v>
      </c>
      <c r="P485" s="20">
        <f t="shared" ca="1" si="23"/>
        <v>577.38837754705082</v>
      </c>
      <c r="X485" s="12">
        <v>667.01877282849978</v>
      </c>
      <c r="AE485" s="8">
        <v>483</v>
      </c>
      <c r="AF485" s="12">
        <v>152908.9</v>
      </c>
      <c r="AG485" s="8">
        <f t="shared" si="24"/>
        <v>0.24149999999999999</v>
      </c>
    </row>
    <row r="486" spans="14:33" x14ac:dyDescent="0.25">
      <c r="N486" s="7">
        <v>484</v>
      </c>
      <c r="O486" s="7">
        <f t="shared" ca="1" si="22"/>
        <v>0.30279796857935815</v>
      </c>
      <c r="P486" s="20">
        <f t="shared" ca="1" si="23"/>
        <v>525.63569816521886</v>
      </c>
      <c r="X486" s="12">
        <v>489.7357619373326</v>
      </c>
      <c r="AE486" s="8">
        <v>484</v>
      </c>
      <c r="AF486" s="12">
        <v>152991.9</v>
      </c>
      <c r="AG486" s="8">
        <f t="shared" si="24"/>
        <v>0.24199999999999999</v>
      </c>
    </row>
    <row r="487" spans="14:33" x14ac:dyDescent="0.25">
      <c r="N487" s="7">
        <v>485</v>
      </c>
      <c r="O487" s="7">
        <f t="shared" ca="1" si="22"/>
        <v>0.36696156058854812</v>
      </c>
      <c r="P487" s="20">
        <f t="shared" ca="1" si="23"/>
        <v>547.33339063044741</v>
      </c>
      <c r="X487" s="12">
        <v>461.64081433351225</v>
      </c>
      <c r="AE487" s="8">
        <v>485</v>
      </c>
      <c r="AF487" s="12">
        <v>153007.9</v>
      </c>
      <c r="AG487" s="8">
        <f t="shared" si="24"/>
        <v>0.24249999999999999</v>
      </c>
    </row>
    <row r="488" spans="14:33" x14ac:dyDescent="0.25">
      <c r="N488" s="7">
        <v>486</v>
      </c>
      <c r="O488" s="7">
        <f t="shared" ca="1" si="22"/>
        <v>0.6691283238168787</v>
      </c>
      <c r="P488" s="20">
        <f t="shared" ca="1" si="23"/>
        <v>644.19901541169509</v>
      </c>
      <c r="X488" s="12">
        <v>664.70325531520655</v>
      </c>
      <c r="AE488" s="8">
        <v>486</v>
      </c>
      <c r="AF488" s="12">
        <v>153022.5</v>
      </c>
      <c r="AG488" s="8">
        <f t="shared" si="24"/>
        <v>0.24299999999999999</v>
      </c>
    </row>
    <row r="489" spans="14:33" x14ac:dyDescent="0.25">
      <c r="N489" s="7">
        <v>487</v>
      </c>
      <c r="O489" s="7">
        <f t="shared" ca="1" si="22"/>
        <v>0.97666119826614073</v>
      </c>
      <c r="P489" s="20">
        <f t="shared" ca="1" si="23"/>
        <v>821.74058076415383</v>
      </c>
      <c r="X489" s="12">
        <v>392.99333966294404</v>
      </c>
      <c r="AE489" s="8">
        <v>487</v>
      </c>
      <c r="AF489" s="12">
        <v>153105</v>
      </c>
      <c r="AG489" s="8">
        <f t="shared" si="24"/>
        <v>0.24349999999999999</v>
      </c>
    </row>
    <row r="490" spans="14:33" x14ac:dyDescent="0.25">
      <c r="N490" s="7">
        <v>488</v>
      </c>
      <c r="O490" s="7">
        <f t="shared" ca="1" si="22"/>
        <v>1.7389916426185925E-2</v>
      </c>
      <c r="P490" s="20">
        <f t="shared" ca="1" si="23"/>
        <v>350.31157339374215</v>
      </c>
      <c r="X490" s="12">
        <v>568.46637929978669</v>
      </c>
      <c r="AE490" s="8">
        <v>488</v>
      </c>
      <c r="AF490" s="12">
        <v>153157.4</v>
      </c>
      <c r="AG490" s="8">
        <f t="shared" si="24"/>
        <v>0.24399999999999999</v>
      </c>
    </row>
    <row r="491" spans="14:33" x14ac:dyDescent="0.25">
      <c r="N491" s="7">
        <v>489</v>
      </c>
      <c r="O491" s="7">
        <f t="shared" ca="1" si="22"/>
        <v>0.24126156707575885</v>
      </c>
      <c r="P491" s="20">
        <f t="shared" ca="1" si="23"/>
        <v>503.08672246735381</v>
      </c>
      <c r="X491" s="12">
        <v>582.725855022823</v>
      </c>
      <c r="AE491" s="8">
        <v>489</v>
      </c>
      <c r="AF491" s="12">
        <v>153167.70000000001</v>
      </c>
      <c r="AG491" s="8">
        <f t="shared" si="24"/>
        <v>0.2445</v>
      </c>
    </row>
    <row r="492" spans="14:33" x14ac:dyDescent="0.25">
      <c r="N492" s="7">
        <v>490</v>
      </c>
      <c r="O492" s="7">
        <f t="shared" ca="1" si="22"/>
        <v>0.22152082033266518</v>
      </c>
      <c r="P492" s="20">
        <f t="shared" ca="1" si="23"/>
        <v>495.31409446868548</v>
      </c>
      <c r="X492" s="12">
        <v>553.85148798166961</v>
      </c>
      <c r="AE492" s="8">
        <v>490</v>
      </c>
      <c r="AF492" s="12">
        <v>153185.5</v>
      </c>
      <c r="AG492" s="8">
        <f t="shared" si="24"/>
        <v>0.245</v>
      </c>
    </row>
    <row r="493" spans="14:33" x14ac:dyDescent="0.25">
      <c r="N493" s="7">
        <v>491</v>
      </c>
      <c r="O493" s="7">
        <f t="shared" ca="1" si="22"/>
        <v>0.35607061477869195</v>
      </c>
      <c r="P493" s="20">
        <f t="shared" ca="1" si="23"/>
        <v>543.7427311257793</v>
      </c>
      <c r="X493" s="12">
        <v>773.51245226573928</v>
      </c>
      <c r="AE493" s="8">
        <v>491</v>
      </c>
      <c r="AF493" s="12">
        <v>153214.70000000001</v>
      </c>
      <c r="AG493" s="8">
        <f t="shared" si="24"/>
        <v>0.2455</v>
      </c>
    </row>
    <row r="494" spans="14:33" x14ac:dyDescent="0.25">
      <c r="N494" s="7">
        <v>492</v>
      </c>
      <c r="O494" s="7">
        <f t="shared" ca="1" si="22"/>
        <v>0.54410830235551866</v>
      </c>
      <c r="P494" s="20">
        <f t="shared" ca="1" si="23"/>
        <v>603.4748621014362</v>
      </c>
      <c r="X494" s="12">
        <v>535.65141410919819</v>
      </c>
      <c r="AE494" s="8">
        <v>492</v>
      </c>
      <c r="AF494" s="12">
        <v>153240.70000000001</v>
      </c>
      <c r="AG494" s="8">
        <f t="shared" si="24"/>
        <v>0.246</v>
      </c>
    </row>
    <row r="495" spans="14:33" x14ac:dyDescent="0.25">
      <c r="N495" s="7">
        <v>493</v>
      </c>
      <c r="O495" s="7">
        <f t="shared" ca="1" si="22"/>
        <v>0.47705200008672166</v>
      </c>
      <c r="P495" s="20">
        <f t="shared" ca="1" si="23"/>
        <v>582.43924290939481</v>
      </c>
      <c r="X495" s="12">
        <v>846.1401481685873</v>
      </c>
      <c r="AE495" s="8">
        <v>493</v>
      </c>
      <c r="AF495" s="12">
        <v>153258</v>
      </c>
      <c r="AG495" s="8">
        <f t="shared" si="24"/>
        <v>0.2465</v>
      </c>
    </row>
    <row r="496" spans="14:33" x14ac:dyDescent="0.25">
      <c r="N496" s="7">
        <v>494</v>
      </c>
      <c r="O496" s="7">
        <f t="shared" ca="1" si="22"/>
        <v>0.82971735148848003</v>
      </c>
      <c r="P496" s="20">
        <f t="shared" ca="1" si="23"/>
        <v>707.07401250826354</v>
      </c>
      <c r="X496" s="12">
        <v>445.76299179205324</v>
      </c>
      <c r="AE496" s="8">
        <v>494</v>
      </c>
      <c r="AF496" s="12">
        <v>153285.29999999999</v>
      </c>
      <c r="AG496" s="8">
        <f t="shared" si="24"/>
        <v>0.247</v>
      </c>
    </row>
    <row r="497" spans="14:33" x14ac:dyDescent="0.25">
      <c r="N497" s="7">
        <v>495</v>
      </c>
      <c r="O497" s="7">
        <f t="shared" ca="1" si="22"/>
        <v>0.97540819924276723</v>
      </c>
      <c r="P497" s="20">
        <f t="shared" ca="1" si="23"/>
        <v>819.50413809372185</v>
      </c>
      <c r="X497" s="12">
        <v>680.24563633003868</v>
      </c>
      <c r="AE497" s="8">
        <v>495</v>
      </c>
      <c r="AF497" s="12">
        <v>153342.39999999999</v>
      </c>
      <c r="AG497" s="8">
        <f t="shared" si="24"/>
        <v>0.2475</v>
      </c>
    </row>
    <row r="498" spans="14:33" x14ac:dyDescent="0.25">
      <c r="N498" s="7">
        <v>496</v>
      </c>
      <c r="O498" s="7">
        <f t="shared" ca="1" si="22"/>
        <v>0.65141770154659739</v>
      </c>
      <c r="P498" s="20">
        <f t="shared" ca="1" si="23"/>
        <v>638.19554074051553</v>
      </c>
      <c r="X498" s="12">
        <v>316.30953874846773</v>
      </c>
      <c r="AE498" s="8">
        <v>496</v>
      </c>
      <c r="AF498" s="12">
        <v>153368.4</v>
      </c>
      <c r="AG498" s="8">
        <f t="shared" si="24"/>
        <v>0.248</v>
      </c>
    </row>
    <row r="499" spans="14:33" x14ac:dyDescent="0.25">
      <c r="N499" s="7">
        <v>497</v>
      </c>
      <c r="O499" s="7">
        <f t="shared" ca="1" si="22"/>
        <v>0.84013398395059313</v>
      </c>
      <c r="P499" s="20">
        <f t="shared" ca="1" si="23"/>
        <v>712.06705736817457</v>
      </c>
      <c r="X499" s="12">
        <v>530.12069068568894</v>
      </c>
      <c r="AE499" s="8">
        <v>497</v>
      </c>
      <c r="AF499" s="12">
        <v>153402.29999999999</v>
      </c>
      <c r="AG499" s="8">
        <f t="shared" si="24"/>
        <v>0.2485</v>
      </c>
    </row>
    <row r="500" spans="14:33" x14ac:dyDescent="0.25">
      <c r="N500" s="7">
        <v>498</v>
      </c>
      <c r="O500" s="7">
        <f t="shared" ca="1" si="22"/>
        <v>0.26964824669001186</v>
      </c>
      <c r="P500" s="20">
        <f t="shared" ca="1" si="23"/>
        <v>513.7623233465473</v>
      </c>
      <c r="X500" s="12">
        <v>689.27442065009802</v>
      </c>
      <c r="AE500" s="8">
        <v>498</v>
      </c>
      <c r="AF500" s="12">
        <v>153435.70000000001</v>
      </c>
      <c r="AG500" s="8">
        <f t="shared" si="24"/>
        <v>0.249</v>
      </c>
    </row>
    <row r="501" spans="14:33" x14ac:dyDescent="0.25">
      <c r="N501" s="7">
        <v>499</v>
      </c>
      <c r="O501" s="7">
        <f t="shared" ca="1" si="22"/>
        <v>0.39222581832800563</v>
      </c>
      <c r="P501" s="20">
        <f t="shared" ca="1" si="23"/>
        <v>555.55357281819397</v>
      </c>
      <c r="X501" s="12">
        <v>533.86262963743161</v>
      </c>
      <c r="AE501" s="8">
        <v>499</v>
      </c>
      <c r="AF501" s="12">
        <v>153436.6</v>
      </c>
      <c r="AG501" s="8">
        <f t="shared" si="24"/>
        <v>0.2495</v>
      </c>
    </row>
    <row r="502" spans="14:33" x14ac:dyDescent="0.25">
      <c r="N502" s="7">
        <v>500</v>
      </c>
      <c r="O502" s="7">
        <f t="shared" ca="1" si="22"/>
        <v>0.85958153845104357</v>
      </c>
      <c r="P502" s="20">
        <f t="shared" ca="1" si="23"/>
        <v>721.92468638274113</v>
      </c>
      <c r="X502" s="12">
        <v>551.70149324687975</v>
      </c>
      <c r="AE502" s="8">
        <v>500</v>
      </c>
      <c r="AF502" s="12">
        <v>153466.70000000001</v>
      </c>
      <c r="AG502" s="8">
        <f t="shared" si="24"/>
        <v>0.25</v>
      </c>
    </row>
    <row r="503" spans="14:33" x14ac:dyDescent="0.25">
      <c r="N503" s="7">
        <v>501</v>
      </c>
      <c r="O503" s="7">
        <f t="shared" ca="1" si="22"/>
        <v>0.17043387721970948</v>
      </c>
      <c r="P503" s="20">
        <f t="shared" ca="1" si="23"/>
        <v>473.38528423769361</v>
      </c>
      <c r="X503" s="12">
        <v>554.77116842124497</v>
      </c>
      <c r="AE503" s="8">
        <v>501</v>
      </c>
      <c r="AF503" s="12">
        <v>153471.1</v>
      </c>
      <c r="AG503" s="8">
        <f t="shared" si="24"/>
        <v>0.2505</v>
      </c>
    </row>
    <row r="504" spans="14:33" x14ac:dyDescent="0.25">
      <c r="N504" s="7">
        <v>502</v>
      </c>
      <c r="O504" s="7">
        <f t="shared" ca="1" si="22"/>
        <v>0.37139437961465149</v>
      </c>
      <c r="P504" s="20">
        <f t="shared" ca="1" si="23"/>
        <v>548.78616876327465</v>
      </c>
      <c r="X504" s="12">
        <v>384.18238583633604</v>
      </c>
      <c r="AE504" s="8">
        <v>502</v>
      </c>
      <c r="AF504" s="12">
        <v>153489.20000000001</v>
      </c>
      <c r="AG504" s="8">
        <f t="shared" si="24"/>
        <v>0.251</v>
      </c>
    </row>
    <row r="505" spans="14:33" x14ac:dyDescent="0.25">
      <c r="N505" s="7">
        <v>503</v>
      </c>
      <c r="O505" s="7">
        <f t="shared" ca="1" si="22"/>
        <v>0.45070942918231882</v>
      </c>
      <c r="P505" s="20">
        <f t="shared" ca="1" si="23"/>
        <v>574.16562945620672</v>
      </c>
      <c r="X505" s="12">
        <v>607.91082559235781</v>
      </c>
      <c r="AE505" s="8">
        <v>503</v>
      </c>
      <c r="AF505" s="12">
        <v>153494.1</v>
      </c>
      <c r="AG505" s="8">
        <f t="shared" si="24"/>
        <v>0.2515</v>
      </c>
    </row>
    <row r="506" spans="14:33" x14ac:dyDescent="0.25">
      <c r="N506" s="7">
        <v>504</v>
      </c>
      <c r="O506" s="7">
        <f t="shared" ca="1" si="22"/>
        <v>0.34010992234637438</v>
      </c>
      <c r="P506" s="20">
        <f t="shared" ca="1" si="23"/>
        <v>538.42007619768503</v>
      </c>
      <c r="X506" s="12">
        <v>763.08846649826728</v>
      </c>
      <c r="AE506" s="8">
        <v>504</v>
      </c>
      <c r="AF506" s="12">
        <v>153507</v>
      </c>
      <c r="AG506" s="8">
        <f t="shared" si="24"/>
        <v>0.252</v>
      </c>
    </row>
    <row r="507" spans="14:33" x14ac:dyDescent="0.25">
      <c r="N507" s="7">
        <v>505</v>
      </c>
      <c r="O507" s="7">
        <f t="shared" ca="1" si="22"/>
        <v>0.82364190366461032</v>
      </c>
      <c r="P507" s="20">
        <f t="shared" ca="1" si="23"/>
        <v>704.24199208739719</v>
      </c>
      <c r="X507" s="12">
        <v>728.59390893135514</v>
      </c>
      <c r="AE507" s="8">
        <v>505</v>
      </c>
      <c r="AF507" s="12">
        <v>153532.1</v>
      </c>
      <c r="AG507" s="8">
        <f t="shared" si="24"/>
        <v>0.2525</v>
      </c>
    </row>
    <row r="508" spans="14:33" x14ac:dyDescent="0.25">
      <c r="N508" s="7">
        <v>506</v>
      </c>
      <c r="O508" s="7">
        <f t="shared" ca="1" si="22"/>
        <v>0.2661922215113165</v>
      </c>
      <c r="P508" s="20">
        <f t="shared" ca="1" si="23"/>
        <v>512.49028295021549</v>
      </c>
      <c r="X508" s="12">
        <v>573.22576454476234</v>
      </c>
      <c r="AE508" s="8">
        <v>506</v>
      </c>
      <c r="AF508" s="12">
        <v>153633.4</v>
      </c>
      <c r="AG508" s="8">
        <f t="shared" si="24"/>
        <v>0.253</v>
      </c>
    </row>
    <row r="509" spans="14:33" x14ac:dyDescent="0.25">
      <c r="N509" s="7">
        <v>507</v>
      </c>
      <c r="O509" s="7">
        <f t="shared" ca="1" si="22"/>
        <v>0.26112268706839803</v>
      </c>
      <c r="P509" s="20">
        <f t="shared" ca="1" si="23"/>
        <v>510.61126152607045</v>
      </c>
      <c r="X509" s="12">
        <v>601.13167517622855</v>
      </c>
      <c r="AE509" s="8">
        <v>507</v>
      </c>
      <c r="AF509" s="12">
        <v>153697.1</v>
      </c>
      <c r="AG509" s="8">
        <f t="shared" si="24"/>
        <v>0.2535</v>
      </c>
    </row>
    <row r="510" spans="14:33" x14ac:dyDescent="0.25">
      <c r="N510" s="7">
        <v>508</v>
      </c>
      <c r="O510" s="7">
        <f t="shared" ca="1" si="22"/>
        <v>0.41086000204368156</v>
      </c>
      <c r="P510" s="20">
        <f t="shared" ca="1" si="23"/>
        <v>561.53573650645762</v>
      </c>
      <c r="X510" s="12">
        <v>549.7847482712491</v>
      </c>
      <c r="AE510" s="8">
        <v>508</v>
      </c>
      <c r="AF510" s="12">
        <v>153703</v>
      </c>
      <c r="AG510" s="8">
        <f t="shared" si="24"/>
        <v>0.254</v>
      </c>
    </row>
    <row r="511" spans="14:33" x14ac:dyDescent="0.25">
      <c r="N511" s="7">
        <v>509</v>
      </c>
      <c r="O511" s="7">
        <f t="shared" ca="1" si="22"/>
        <v>0.10124387890517517</v>
      </c>
      <c r="P511" s="20">
        <f t="shared" ca="1" si="23"/>
        <v>436.54193126656213</v>
      </c>
      <c r="X511" s="12">
        <v>474.02330914562577</v>
      </c>
      <c r="AE511" s="8">
        <v>509</v>
      </c>
      <c r="AF511" s="12">
        <v>153777.9</v>
      </c>
      <c r="AG511" s="8">
        <f t="shared" si="24"/>
        <v>0.2545</v>
      </c>
    </row>
    <row r="512" spans="14:33" x14ac:dyDescent="0.25">
      <c r="N512" s="7">
        <v>510</v>
      </c>
      <c r="O512" s="7">
        <f t="shared" ca="1" si="22"/>
        <v>0.78978306907304363</v>
      </c>
      <c r="P512" s="20">
        <f t="shared" ca="1" si="23"/>
        <v>689.36462256338916</v>
      </c>
      <c r="X512" s="12">
        <v>602.71970143499766</v>
      </c>
      <c r="AE512" s="8">
        <v>510</v>
      </c>
      <c r="AF512" s="12">
        <v>153810.1</v>
      </c>
      <c r="AG512" s="8">
        <f t="shared" si="24"/>
        <v>0.255</v>
      </c>
    </row>
    <row r="513" spans="14:33" x14ac:dyDescent="0.25">
      <c r="N513" s="7">
        <v>511</v>
      </c>
      <c r="O513" s="7">
        <f t="shared" ca="1" si="22"/>
        <v>0.85124369811352452</v>
      </c>
      <c r="P513" s="20">
        <f t="shared" ca="1" si="23"/>
        <v>717.60527893026949</v>
      </c>
      <c r="X513" s="12">
        <v>662.54384134988561</v>
      </c>
      <c r="AE513" s="8">
        <v>511</v>
      </c>
      <c r="AF513" s="12">
        <v>153848.29999999999</v>
      </c>
      <c r="AG513" s="8">
        <f t="shared" si="24"/>
        <v>0.2555</v>
      </c>
    </row>
    <row r="514" spans="14:33" x14ac:dyDescent="0.25">
      <c r="N514" s="7">
        <v>512</v>
      </c>
      <c r="O514" s="7">
        <f t="shared" ca="1" si="22"/>
        <v>0.2503365226838582</v>
      </c>
      <c r="P514" s="20">
        <f t="shared" ca="1" si="23"/>
        <v>506.55855863532662</v>
      </c>
      <c r="X514" s="12">
        <v>754.59294746020169</v>
      </c>
      <c r="AE514" s="8">
        <v>512</v>
      </c>
      <c r="AF514" s="12">
        <v>153876.79999999999</v>
      </c>
      <c r="AG514" s="8">
        <f t="shared" si="24"/>
        <v>0.25600000000000001</v>
      </c>
    </row>
    <row r="515" spans="14:33" x14ac:dyDescent="0.25">
      <c r="N515" s="7">
        <v>513</v>
      </c>
      <c r="O515" s="7">
        <f t="shared" ca="1" si="22"/>
        <v>0.71817829371758024</v>
      </c>
      <c r="P515" s="20">
        <f t="shared" ca="1" si="23"/>
        <v>661.4931511884879</v>
      </c>
      <c r="X515" s="12">
        <v>494.20093511403383</v>
      </c>
      <c r="AE515" s="8">
        <v>513</v>
      </c>
      <c r="AF515" s="12">
        <v>153918.39999999999</v>
      </c>
      <c r="AG515" s="8">
        <f t="shared" si="24"/>
        <v>0.25650000000000001</v>
      </c>
    </row>
    <row r="516" spans="14:33" x14ac:dyDescent="0.25">
      <c r="N516" s="7">
        <v>514</v>
      </c>
      <c r="O516" s="7">
        <f t="shared" ref="O516:O579" ca="1" si="25">RAND()</f>
        <v>0.42871449887083302</v>
      </c>
      <c r="P516" s="20">
        <f t="shared" ref="P516:P579" ca="1" si="26">(($L$4*(EXP((_xlfn.NORM.S.INV(O516)-$L$5)/$L$6)))/(1+EXP((_xlfn.NORM.S.INV(O516)-$L$5)/$L$6)))+$L$3</f>
        <v>567.21735945999967</v>
      </c>
      <c r="X516" s="12">
        <v>666.48808131253134</v>
      </c>
      <c r="AE516" s="8">
        <v>514</v>
      </c>
      <c r="AF516" s="12">
        <v>153929.70000000001</v>
      </c>
      <c r="AG516" s="8">
        <f t="shared" ref="AG516:AG579" si="27">AE516/2000</f>
        <v>0.25700000000000001</v>
      </c>
    </row>
    <row r="517" spans="14:33" x14ac:dyDescent="0.25">
      <c r="N517" s="7">
        <v>515</v>
      </c>
      <c r="O517" s="7">
        <f t="shared" ca="1" si="25"/>
        <v>0.25053363126112194</v>
      </c>
      <c r="P517" s="20">
        <f t="shared" ca="1" si="26"/>
        <v>506.63331819768172</v>
      </c>
      <c r="X517" s="12">
        <v>761.23110599344147</v>
      </c>
      <c r="AE517" s="8">
        <v>515</v>
      </c>
      <c r="AF517" s="12">
        <v>153969.79999999999</v>
      </c>
      <c r="AG517" s="8">
        <f t="shared" si="27"/>
        <v>0.25750000000000001</v>
      </c>
    </row>
    <row r="518" spans="14:33" x14ac:dyDescent="0.25">
      <c r="N518" s="7">
        <v>516</v>
      </c>
      <c r="O518" s="7">
        <f t="shared" ca="1" si="25"/>
        <v>0.4500463591595264</v>
      </c>
      <c r="P518" s="20">
        <f t="shared" ca="1" si="26"/>
        <v>573.95681237422696</v>
      </c>
      <c r="X518" s="12">
        <v>439.34715746753744</v>
      </c>
      <c r="AE518" s="8">
        <v>516</v>
      </c>
      <c r="AF518" s="12">
        <v>153977.79999999999</v>
      </c>
      <c r="AG518" s="8">
        <f t="shared" si="27"/>
        <v>0.25800000000000001</v>
      </c>
    </row>
    <row r="519" spans="14:33" x14ac:dyDescent="0.25">
      <c r="N519" s="7">
        <v>517</v>
      </c>
      <c r="O519" s="7">
        <f t="shared" ca="1" si="25"/>
        <v>0.63781578343780132</v>
      </c>
      <c r="P519" s="20">
        <f t="shared" ca="1" si="26"/>
        <v>633.65360985826828</v>
      </c>
      <c r="X519" s="12">
        <v>738.97097917383155</v>
      </c>
      <c r="AE519" s="8">
        <v>517</v>
      </c>
      <c r="AF519" s="12">
        <v>154027.9</v>
      </c>
      <c r="AG519" s="8">
        <f t="shared" si="27"/>
        <v>0.25850000000000001</v>
      </c>
    </row>
    <row r="520" spans="14:33" x14ac:dyDescent="0.25">
      <c r="N520" s="7">
        <v>518</v>
      </c>
      <c r="O520" s="7">
        <f t="shared" ca="1" si="25"/>
        <v>0.67433032184181529</v>
      </c>
      <c r="P520" s="20">
        <f t="shared" ca="1" si="26"/>
        <v>645.98373380839632</v>
      </c>
      <c r="X520" s="12">
        <v>793.95597734715363</v>
      </c>
      <c r="AE520" s="8">
        <v>518</v>
      </c>
      <c r="AF520" s="12">
        <v>154102.29999999999</v>
      </c>
      <c r="AG520" s="8">
        <f t="shared" si="27"/>
        <v>0.25900000000000001</v>
      </c>
    </row>
    <row r="521" spans="14:33" x14ac:dyDescent="0.25">
      <c r="N521" s="7">
        <v>519</v>
      </c>
      <c r="O521" s="7">
        <f t="shared" ca="1" si="25"/>
        <v>0.14470827107253181</v>
      </c>
      <c r="P521" s="20">
        <f t="shared" ca="1" si="26"/>
        <v>460.96084998476351</v>
      </c>
      <c r="X521" s="12">
        <v>449.11871880003912</v>
      </c>
      <c r="AE521" s="8">
        <v>519</v>
      </c>
      <c r="AF521" s="12">
        <v>154114.9</v>
      </c>
      <c r="AG521" s="8">
        <f t="shared" si="27"/>
        <v>0.25950000000000001</v>
      </c>
    </row>
    <row r="522" spans="14:33" x14ac:dyDescent="0.25">
      <c r="N522" s="7">
        <v>520</v>
      </c>
      <c r="O522" s="7">
        <f t="shared" ca="1" si="25"/>
        <v>0.44394047553223492</v>
      </c>
      <c r="P522" s="20">
        <f t="shared" ca="1" si="26"/>
        <v>572.03221520360603</v>
      </c>
      <c r="X522" s="12">
        <v>642.24866096523181</v>
      </c>
      <c r="AE522" s="8">
        <v>520</v>
      </c>
      <c r="AF522" s="12">
        <v>154169.29999999999</v>
      </c>
      <c r="AG522" s="8">
        <f t="shared" si="27"/>
        <v>0.26</v>
      </c>
    </row>
    <row r="523" spans="14:33" x14ac:dyDescent="0.25">
      <c r="N523" s="7">
        <v>521</v>
      </c>
      <c r="O523" s="7">
        <f t="shared" ca="1" si="25"/>
        <v>0.37325573620629615</v>
      </c>
      <c r="P523" s="20">
        <f t="shared" ca="1" si="26"/>
        <v>549.39477925521544</v>
      </c>
      <c r="X523" s="12">
        <v>523.94221761372137</v>
      </c>
      <c r="AE523" s="8">
        <v>521</v>
      </c>
      <c r="AF523" s="12">
        <v>154184</v>
      </c>
      <c r="AG523" s="8">
        <f t="shared" si="27"/>
        <v>0.26050000000000001</v>
      </c>
    </row>
    <row r="524" spans="14:33" x14ac:dyDescent="0.25">
      <c r="N524" s="7">
        <v>522</v>
      </c>
      <c r="O524" s="7">
        <f t="shared" ca="1" si="25"/>
        <v>0.93554021456329917</v>
      </c>
      <c r="P524" s="20">
        <f t="shared" ca="1" si="26"/>
        <v>772.09882731343885</v>
      </c>
      <c r="X524" s="12">
        <v>748.66102543187094</v>
      </c>
      <c r="AE524" s="8">
        <v>522</v>
      </c>
      <c r="AF524" s="12">
        <v>154200.5</v>
      </c>
      <c r="AG524" s="8">
        <f t="shared" si="27"/>
        <v>0.26100000000000001</v>
      </c>
    </row>
    <row r="525" spans="14:33" x14ac:dyDescent="0.25">
      <c r="N525" s="7">
        <v>523</v>
      </c>
      <c r="O525" s="7">
        <f t="shared" ca="1" si="25"/>
        <v>0.7366813285263536</v>
      </c>
      <c r="P525" s="20">
        <f t="shared" ca="1" si="26"/>
        <v>668.33930009825974</v>
      </c>
      <c r="X525" s="12">
        <v>530.55023198843207</v>
      </c>
      <c r="AE525" s="8">
        <v>523</v>
      </c>
      <c r="AF525" s="12">
        <v>154224</v>
      </c>
      <c r="AG525" s="8">
        <f t="shared" si="27"/>
        <v>0.26150000000000001</v>
      </c>
    </row>
    <row r="526" spans="14:33" x14ac:dyDescent="0.25">
      <c r="N526" s="7">
        <v>524</v>
      </c>
      <c r="O526" s="7">
        <f t="shared" ca="1" si="25"/>
        <v>0.77427448676918664</v>
      </c>
      <c r="P526" s="20">
        <f t="shared" ca="1" si="26"/>
        <v>682.97644474489334</v>
      </c>
      <c r="X526" s="12">
        <v>542.81544906059764</v>
      </c>
      <c r="AE526" s="8">
        <v>524</v>
      </c>
      <c r="AF526" s="12">
        <v>154275.9</v>
      </c>
      <c r="AG526" s="8">
        <f t="shared" si="27"/>
        <v>0.26200000000000001</v>
      </c>
    </row>
    <row r="527" spans="14:33" x14ac:dyDescent="0.25">
      <c r="N527" s="7">
        <v>525</v>
      </c>
      <c r="O527" s="7">
        <f t="shared" ca="1" si="25"/>
        <v>0.70085872779469949</v>
      </c>
      <c r="P527" s="20">
        <f t="shared" ca="1" si="26"/>
        <v>655.25859791388837</v>
      </c>
      <c r="X527" s="12">
        <v>562.0560108216805</v>
      </c>
      <c r="AE527" s="8">
        <v>525</v>
      </c>
      <c r="AF527" s="12">
        <v>154276.6</v>
      </c>
      <c r="AG527" s="8">
        <f t="shared" si="27"/>
        <v>0.26250000000000001</v>
      </c>
    </row>
    <row r="528" spans="14:33" x14ac:dyDescent="0.25">
      <c r="N528" s="7">
        <v>526</v>
      </c>
      <c r="O528" s="7">
        <f t="shared" ca="1" si="25"/>
        <v>0.87517474618703317</v>
      </c>
      <c r="P528" s="20">
        <f t="shared" ca="1" si="26"/>
        <v>730.43987444984487</v>
      </c>
      <c r="X528" s="12">
        <v>569.34955812840963</v>
      </c>
      <c r="AE528" s="8">
        <v>526</v>
      </c>
      <c r="AF528" s="12">
        <v>154277.29999999999</v>
      </c>
      <c r="AG528" s="8">
        <f t="shared" si="27"/>
        <v>0.26300000000000001</v>
      </c>
    </row>
    <row r="529" spans="14:33" x14ac:dyDescent="0.25">
      <c r="N529" s="7">
        <v>527</v>
      </c>
      <c r="O529" s="7">
        <f t="shared" ca="1" si="25"/>
        <v>0.78771346847007673</v>
      </c>
      <c r="P529" s="20">
        <f t="shared" ca="1" si="26"/>
        <v>688.49840451142995</v>
      </c>
      <c r="X529" s="12">
        <v>377.89364202782019</v>
      </c>
      <c r="AE529" s="8">
        <v>527</v>
      </c>
      <c r="AF529" s="12">
        <v>154311.9</v>
      </c>
      <c r="AG529" s="8">
        <f t="shared" si="27"/>
        <v>0.26350000000000001</v>
      </c>
    </row>
    <row r="530" spans="14:33" x14ac:dyDescent="0.25">
      <c r="N530" s="7">
        <v>528</v>
      </c>
      <c r="O530" s="7">
        <f t="shared" ca="1" si="25"/>
        <v>0.64367279808143074</v>
      </c>
      <c r="P530" s="20">
        <f t="shared" ca="1" si="26"/>
        <v>635.60258248066395</v>
      </c>
      <c r="X530" s="12">
        <v>578.68103260053203</v>
      </c>
      <c r="AE530" s="8">
        <v>528</v>
      </c>
      <c r="AF530" s="12">
        <v>154347.4</v>
      </c>
      <c r="AG530" s="8">
        <f t="shared" si="27"/>
        <v>0.26400000000000001</v>
      </c>
    </row>
    <row r="531" spans="14:33" x14ac:dyDescent="0.25">
      <c r="N531" s="7">
        <v>529</v>
      </c>
      <c r="O531" s="7">
        <f t="shared" ca="1" si="25"/>
        <v>3.9997134416745572E-2</v>
      </c>
      <c r="P531" s="20">
        <f t="shared" ca="1" si="26"/>
        <v>385.59921166250962</v>
      </c>
      <c r="X531" s="12">
        <v>486.91250403451579</v>
      </c>
      <c r="AE531" s="8">
        <v>529</v>
      </c>
      <c r="AF531" s="12">
        <v>154380.4</v>
      </c>
      <c r="AG531" s="8">
        <f t="shared" si="27"/>
        <v>0.26450000000000001</v>
      </c>
    </row>
    <row r="532" spans="14:33" x14ac:dyDescent="0.25">
      <c r="N532" s="7">
        <v>530</v>
      </c>
      <c r="O532" s="7">
        <f t="shared" ca="1" si="25"/>
        <v>0.98401252439095033</v>
      </c>
      <c r="P532" s="20">
        <f t="shared" ca="1" si="26"/>
        <v>837.08391052784054</v>
      </c>
      <c r="X532" s="12">
        <v>612.15167900720576</v>
      </c>
      <c r="AE532" s="8">
        <v>530</v>
      </c>
      <c r="AF532" s="12">
        <v>154397</v>
      </c>
      <c r="AG532" s="8">
        <f t="shared" si="27"/>
        <v>0.26500000000000001</v>
      </c>
    </row>
    <row r="533" spans="14:33" x14ac:dyDescent="0.25">
      <c r="N533" s="7">
        <v>531</v>
      </c>
      <c r="O533" s="7">
        <f t="shared" ca="1" si="25"/>
        <v>0.82113374577063514</v>
      </c>
      <c r="P533" s="20">
        <f t="shared" ca="1" si="26"/>
        <v>703.08887209155989</v>
      </c>
      <c r="X533" s="12">
        <v>556.68601604470143</v>
      </c>
      <c r="AE533" s="8">
        <v>531</v>
      </c>
      <c r="AF533" s="12">
        <v>154433.5</v>
      </c>
      <c r="AG533" s="8">
        <f t="shared" si="27"/>
        <v>0.26550000000000001</v>
      </c>
    </row>
    <row r="534" spans="14:33" x14ac:dyDescent="0.25">
      <c r="N534" s="7">
        <v>532</v>
      </c>
      <c r="O534" s="7">
        <f t="shared" ca="1" si="25"/>
        <v>0.81398999170874331</v>
      </c>
      <c r="P534" s="20">
        <f t="shared" ca="1" si="26"/>
        <v>699.85307979052197</v>
      </c>
      <c r="X534" s="12">
        <v>850.40176480642492</v>
      </c>
      <c r="AE534" s="8">
        <v>532</v>
      </c>
      <c r="AF534" s="12">
        <v>154450.4</v>
      </c>
      <c r="AG534" s="8">
        <f t="shared" si="27"/>
        <v>0.26600000000000001</v>
      </c>
    </row>
    <row r="535" spans="14:33" x14ac:dyDescent="0.25">
      <c r="N535" s="7">
        <v>533</v>
      </c>
      <c r="O535" s="7">
        <f t="shared" ca="1" si="25"/>
        <v>0.55231089530574318</v>
      </c>
      <c r="P535" s="20">
        <f t="shared" ca="1" si="26"/>
        <v>606.06370193729958</v>
      </c>
      <c r="X535" s="12">
        <v>358.34768979727443</v>
      </c>
      <c r="AE535" s="8">
        <v>533</v>
      </c>
      <c r="AF535" s="12">
        <v>154531.70000000001</v>
      </c>
      <c r="AG535" s="8">
        <f t="shared" si="27"/>
        <v>0.26650000000000001</v>
      </c>
    </row>
    <row r="536" spans="14:33" x14ac:dyDescent="0.25">
      <c r="N536" s="7">
        <v>534</v>
      </c>
      <c r="O536" s="7">
        <f t="shared" ca="1" si="25"/>
        <v>0.83736224230986223</v>
      </c>
      <c r="P536" s="20">
        <f t="shared" ca="1" si="26"/>
        <v>710.72061988152086</v>
      </c>
      <c r="X536" s="12">
        <v>616.1132882626099</v>
      </c>
      <c r="AE536" s="8">
        <v>534</v>
      </c>
      <c r="AF536" s="12">
        <v>154564.29999999999</v>
      </c>
      <c r="AG536" s="8">
        <f t="shared" si="27"/>
        <v>0.26700000000000002</v>
      </c>
    </row>
    <row r="537" spans="14:33" x14ac:dyDescent="0.25">
      <c r="N537" s="7">
        <v>535</v>
      </c>
      <c r="O537" s="7">
        <f t="shared" ca="1" si="25"/>
        <v>0.89180059361841346</v>
      </c>
      <c r="P537" s="20">
        <f t="shared" ca="1" si="26"/>
        <v>740.28132462574138</v>
      </c>
      <c r="X537" s="12">
        <v>600.8481089972812</v>
      </c>
      <c r="AE537" s="8">
        <v>535</v>
      </c>
      <c r="AF537" s="12">
        <v>154591.1</v>
      </c>
      <c r="AG537" s="8">
        <f t="shared" si="27"/>
        <v>0.26750000000000002</v>
      </c>
    </row>
    <row r="538" spans="14:33" x14ac:dyDescent="0.25">
      <c r="N538" s="7">
        <v>536</v>
      </c>
      <c r="O538" s="7">
        <f t="shared" ca="1" si="25"/>
        <v>0.1806655365310198</v>
      </c>
      <c r="P538" s="20">
        <f t="shared" ca="1" si="26"/>
        <v>478.03175442995507</v>
      </c>
      <c r="X538" s="12">
        <v>625.50088971853393</v>
      </c>
      <c r="AE538" s="8">
        <v>536</v>
      </c>
      <c r="AF538" s="12">
        <v>154623.6</v>
      </c>
      <c r="AG538" s="8">
        <f t="shared" si="27"/>
        <v>0.26800000000000002</v>
      </c>
    </row>
    <row r="539" spans="14:33" x14ac:dyDescent="0.25">
      <c r="N539" s="7">
        <v>537</v>
      </c>
      <c r="O539" s="7">
        <f t="shared" ca="1" si="25"/>
        <v>0.37229016583274999</v>
      </c>
      <c r="P539" s="20">
        <f t="shared" ca="1" si="26"/>
        <v>549.07916801417957</v>
      </c>
      <c r="X539" s="12">
        <v>557.29005169977791</v>
      </c>
      <c r="AE539" s="8">
        <v>537</v>
      </c>
      <c r="AF539" s="12">
        <v>154642.4</v>
      </c>
      <c r="AG539" s="8">
        <f t="shared" si="27"/>
        <v>0.26850000000000002</v>
      </c>
    </row>
    <row r="540" spans="14:33" x14ac:dyDescent="0.25">
      <c r="N540" s="7">
        <v>538</v>
      </c>
      <c r="O540" s="7">
        <f t="shared" ca="1" si="25"/>
        <v>0.3012667100304588</v>
      </c>
      <c r="P540" s="20">
        <f t="shared" ca="1" si="26"/>
        <v>525.09909129647394</v>
      </c>
      <c r="X540" s="12">
        <v>769.54360294524781</v>
      </c>
      <c r="AE540" s="8">
        <v>538</v>
      </c>
      <c r="AF540" s="12">
        <v>154656.70000000001</v>
      </c>
      <c r="AG540" s="8">
        <f t="shared" si="27"/>
        <v>0.26900000000000002</v>
      </c>
    </row>
    <row r="541" spans="14:33" x14ac:dyDescent="0.25">
      <c r="N541" s="7">
        <v>539</v>
      </c>
      <c r="O541" s="7">
        <f t="shared" ca="1" si="25"/>
        <v>0.54946257360931638</v>
      </c>
      <c r="P541" s="20">
        <f t="shared" ca="1" si="26"/>
        <v>605.16402336006308</v>
      </c>
      <c r="X541" s="12">
        <v>765.4925930476378</v>
      </c>
      <c r="AE541" s="8">
        <v>539</v>
      </c>
      <c r="AF541" s="12">
        <v>154709.29999999999</v>
      </c>
      <c r="AG541" s="8">
        <f t="shared" si="27"/>
        <v>0.26950000000000002</v>
      </c>
    </row>
    <row r="542" spans="14:33" x14ac:dyDescent="0.25">
      <c r="N542" s="7">
        <v>540</v>
      </c>
      <c r="O542" s="7">
        <f t="shared" ca="1" si="25"/>
        <v>0.72546844270931132</v>
      </c>
      <c r="P542" s="20">
        <f t="shared" ca="1" si="26"/>
        <v>664.16605201129994</v>
      </c>
      <c r="X542" s="12">
        <v>639.53327751112738</v>
      </c>
      <c r="AE542" s="8">
        <v>540</v>
      </c>
      <c r="AF542" s="12">
        <v>154740.79999999999</v>
      </c>
      <c r="AG542" s="8">
        <f t="shared" si="27"/>
        <v>0.27</v>
      </c>
    </row>
    <row r="543" spans="14:33" x14ac:dyDescent="0.25">
      <c r="N543" s="7">
        <v>541</v>
      </c>
      <c r="O543" s="7">
        <f t="shared" ca="1" si="25"/>
        <v>0.91611422192260339</v>
      </c>
      <c r="P543" s="20">
        <f t="shared" ca="1" si="26"/>
        <v>756.60581415388492</v>
      </c>
      <c r="X543" s="12">
        <v>664.41992641739068</v>
      </c>
      <c r="AE543" s="8">
        <v>541</v>
      </c>
      <c r="AF543" s="12">
        <v>154787</v>
      </c>
      <c r="AG543" s="8">
        <f t="shared" si="27"/>
        <v>0.27050000000000002</v>
      </c>
    </row>
    <row r="544" spans="14:33" x14ac:dyDescent="0.25">
      <c r="N544" s="7">
        <v>542</v>
      </c>
      <c r="O544" s="7">
        <f t="shared" ca="1" si="25"/>
        <v>0.29279111327112506</v>
      </c>
      <c r="P544" s="20">
        <f t="shared" ca="1" si="26"/>
        <v>522.10952684637959</v>
      </c>
      <c r="X544" s="12">
        <v>413.01850825656697</v>
      </c>
      <c r="AE544" s="8">
        <v>542</v>
      </c>
      <c r="AF544" s="12">
        <v>154796.9</v>
      </c>
      <c r="AG544" s="8">
        <f t="shared" si="27"/>
        <v>0.27100000000000002</v>
      </c>
    </row>
    <row r="545" spans="14:33" x14ac:dyDescent="0.25">
      <c r="N545" s="7">
        <v>543</v>
      </c>
      <c r="O545" s="7">
        <f t="shared" ca="1" si="25"/>
        <v>0.90767228800895705</v>
      </c>
      <c r="P545" s="20">
        <f t="shared" ca="1" si="26"/>
        <v>750.62401549435879</v>
      </c>
      <c r="X545" s="12">
        <v>754.74820621133631</v>
      </c>
      <c r="AE545" s="8">
        <v>543</v>
      </c>
      <c r="AF545" s="12">
        <v>154865.60000000001</v>
      </c>
      <c r="AG545" s="8">
        <f t="shared" si="27"/>
        <v>0.27150000000000002</v>
      </c>
    </row>
    <row r="546" spans="14:33" x14ac:dyDescent="0.25">
      <c r="N546" s="7">
        <v>544</v>
      </c>
      <c r="O546" s="7">
        <f t="shared" ca="1" si="25"/>
        <v>0.27163877564367822</v>
      </c>
      <c r="P546" s="20">
        <f t="shared" ca="1" si="26"/>
        <v>514.49177601673318</v>
      </c>
      <c r="X546" s="12">
        <v>641.87562681476163</v>
      </c>
      <c r="AE546" s="8">
        <v>544</v>
      </c>
      <c r="AF546" s="12">
        <v>154885.4</v>
      </c>
      <c r="AG546" s="8">
        <f t="shared" si="27"/>
        <v>0.27200000000000002</v>
      </c>
    </row>
    <row r="547" spans="14:33" x14ac:dyDescent="0.25">
      <c r="N547" s="7">
        <v>545</v>
      </c>
      <c r="O547" s="7">
        <f t="shared" ca="1" si="25"/>
        <v>0.87283348652855997</v>
      </c>
      <c r="P547" s="20">
        <f t="shared" ca="1" si="26"/>
        <v>729.12127592094726</v>
      </c>
      <c r="X547" s="12">
        <v>309.99753610894419</v>
      </c>
      <c r="AE547" s="8">
        <v>545</v>
      </c>
      <c r="AF547" s="12">
        <v>154904.20000000001</v>
      </c>
      <c r="AG547" s="8">
        <f t="shared" si="27"/>
        <v>0.27250000000000002</v>
      </c>
    </row>
    <row r="548" spans="14:33" x14ac:dyDescent="0.25">
      <c r="N548" s="7">
        <v>546</v>
      </c>
      <c r="O548" s="7">
        <f t="shared" ca="1" si="25"/>
        <v>2.9388015245556787E-2</v>
      </c>
      <c r="P548" s="20">
        <f t="shared" ca="1" si="26"/>
        <v>371.6183000648146</v>
      </c>
      <c r="X548" s="12">
        <v>624.76358598756917</v>
      </c>
      <c r="AE548" s="8">
        <v>546</v>
      </c>
      <c r="AF548" s="12">
        <v>154916.5</v>
      </c>
      <c r="AG548" s="8">
        <f t="shared" si="27"/>
        <v>0.27300000000000002</v>
      </c>
    </row>
    <row r="549" spans="14:33" x14ac:dyDescent="0.25">
      <c r="N549" s="7">
        <v>547</v>
      </c>
      <c r="O549" s="7">
        <f t="shared" ca="1" si="25"/>
        <v>0.94446289158336327</v>
      </c>
      <c r="P549" s="20">
        <f t="shared" ca="1" si="26"/>
        <v>780.30997357149897</v>
      </c>
      <c r="X549" s="12">
        <v>428.58771619766264</v>
      </c>
      <c r="AE549" s="8">
        <v>547</v>
      </c>
      <c r="AF549" s="12">
        <v>154996.5</v>
      </c>
      <c r="AG549" s="8">
        <f t="shared" si="27"/>
        <v>0.27350000000000002</v>
      </c>
    </row>
    <row r="550" spans="14:33" x14ac:dyDescent="0.25">
      <c r="N550" s="7">
        <v>548</v>
      </c>
      <c r="O550" s="7">
        <f t="shared" ca="1" si="25"/>
        <v>0.66980056202272087</v>
      </c>
      <c r="P550" s="20">
        <f t="shared" ca="1" si="26"/>
        <v>644.42907457660726</v>
      </c>
      <c r="X550" s="12">
        <v>616.32503780862703</v>
      </c>
      <c r="AE550" s="8">
        <v>548</v>
      </c>
      <c r="AF550" s="12">
        <v>155090.9</v>
      </c>
      <c r="AG550" s="8">
        <f t="shared" si="27"/>
        <v>0.27400000000000002</v>
      </c>
    </row>
    <row r="551" spans="14:33" x14ac:dyDescent="0.25">
      <c r="N551" s="7">
        <v>549</v>
      </c>
      <c r="O551" s="7">
        <f t="shared" ca="1" si="25"/>
        <v>0.8883753792812219</v>
      </c>
      <c r="P551" s="20">
        <f t="shared" ca="1" si="26"/>
        <v>738.17959117223552</v>
      </c>
      <c r="X551" s="12">
        <v>405.12973814405325</v>
      </c>
      <c r="AE551" s="8">
        <v>549</v>
      </c>
      <c r="AF551" s="12">
        <v>155100.1</v>
      </c>
      <c r="AG551" s="8">
        <f t="shared" si="27"/>
        <v>0.27450000000000002</v>
      </c>
    </row>
    <row r="552" spans="14:33" x14ac:dyDescent="0.25">
      <c r="N552" s="7">
        <v>550</v>
      </c>
      <c r="O552" s="7">
        <f t="shared" ca="1" si="25"/>
        <v>0.14951308699660426</v>
      </c>
      <c r="P552" s="20">
        <f t="shared" ca="1" si="26"/>
        <v>463.37232417388526</v>
      </c>
      <c r="X552" s="12">
        <v>414.15397544432858</v>
      </c>
      <c r="AE552" s="8">
        <v>550</v>
      </c>
      <c r="AF552" s="12">
        <v>155120.20000000001</v>
      </c>
      <c r="AG552" s="8">
        <f t="shared" si="27"/>
        <v>0.27500000000000002</v>
      </c>
    </row>
    <row r="553" spans="14:33" x14ac:dyDescent="0.25">
      <c r="N553" s="7">
        <v>551</v>
      </c>
      <c r="O553" s="7">
        <f t="shared" ca="1" si="25"/>
        <v>0.44233379540151052</v>
      </c>
      <c r="P553" s="20">
        <f t="shared" ca="1" si="26"/>
        <v>571.5252413376129</v>
      </c>
      <c r="X553" s="12">
        <v>495.20519352409866</v>
      </c>
      <c r="AE553" s="8">
        <v>551</v>
      </c>
      <c r="AF553" s="12">
        <v>155133.1</v>
      </c>
      <c r="AG553" s="8">
        <f t="shared" si="27"/>
        <v>0.27550000000000002</v>
      </c>
    </row>
    <row r="554" spans="14:33" x14ac:dyDescent="0.25">
      <c r="N554" s="7">
        <v>552</v>
      </c>
      <c r="O554" s="7">
        <f t="shared" ca="1" si="25"/>
        <v>0.67590928541172679</v>
      </c>
      <c r="P554" s="20">
        <f t="shared" ca="1" si="26"/>
        <v>646.52750468412523</v>
      </c>
      <c r="X554" s="12">
        <v>499.57053278983955</v>
      </c>
      <c r="AE554" s="8">
        <v>552</v>
      </c>
      <c r="AF554" s="12">
        <v>155136.9</v>
      </c>
      <c r="AG554" s="8">
        <f t="shared" si="27"/>
        <v>0.27600000000000002</v>
      </c>
    </row>
    <row r="555" spans="14:33" x14ac:dyDescent="0.25">
      <c r="N555" s="7">
        <v>553</v>
      </c>
      <c r="O555" s="7">
        <f t="shared" ca="1" si="25"/>
        <v>0.83544973174267334</v>
      </c>
      <c r="P555" s="20">
        <f t="shared" ca="1" si="26"/>
        <v>709.79928595384536</v>
      </c>
      <c r="X555" s="12">
        <v>679.62247558118577</v>
      </c>
      <c r="AE555" s="8">
        <v>553</v>
      </c>
      <c r="AF555" s="12">
        <v>155137.70000000001</v>
      </c>
      <c r="AG555" s="8">
        <f t="shared" si="27"/>
        <v>0.27650000000000002</v>
      </c>
    </row>
    <row r="556" spans="14:33" x14ac:dyDescent="0.25">
      <c r="N556" s="7">
        <v>554</v>
      </c>
      <c r="O556" s="7">
        <f t="shared" ca="1" si="25"/>
        <v>5.3895262020406842E-2</v>
      </c>
      <c r="P556" s="20">
        <f t="shared" ca="1" si="26"/>
        <v>400.35731011680423</v>
      </c>
      <c r="X556" s="12">
        <v>630.02922999934026</v>
      </c>
      <c r="AE556" s="8">
        <v>554</v>
      </c>
      <c r="AF556" s="12">
        <v>155151.1</v>
      </c>
      <c r="AG556" s="8">
        <f t="shared" si="27"/>
        <v>0.27700000000000002</v>
      </c>
    </row>
    <row r="557" spans="14:33" x14ac:dyDescent="0.25">
      <c r="N557" s="7">
        <v>555</v>
      </c>
      <c r="O557" s="7">
        <f t="shared" ca="1" si="25"/>
        <v>0.10922901764997528</v>
      </c>
      <c r="P557" s="20">
        <f t="shared" ca="1" si="26"/>
        <v>441.45558958959384</v>
      </c>
      <c r="X557" s="12">
        <v>442.62636588388892</v>
      </c>
      <c r="AE557" s="8">
        <v>555</v>
      </c>
      <c r="AF557" s="12">
        <v>155208</v>
      </c>
      <c r="AG557" s="8">
        <f t="shared" si="27"/>
        <v>0.27750000000000002</v>
      </c>
    </row>
    <row r="558" spans="14:33" x14ac:dyDescent="0.25">
      <c r="N558" s="7">
        <v>556</v>
      </c>
      <c r="O558" s="7">
        <f t="shared" ca="1" si="25"/>
        <v>0.99305009671032374</v>
      </c>
      <c r="P558" s="20">
        <f t="shared" ca="1" si="26"/>
        <v>866.45946690934773</v>
      </c>
      <c r="X558" s="12">
        <v>485.01028872097351</v>
      </c>
      <c r="AE558" s="8">
        <v>556</v>
      </c>
      <c r="AF558" s="12">
        <v>155250.20000000001</v>
      </c>
      <c r="AG558" s="8">
        <f t="shared" si="27"/>
        <v>0.27800000000000002</v>
      </c>
    </row>
    <row r="559" spans="14:33" x14ac:dyDescent="0.25">
      <c r="N559" s="7">
        <v>557</v>
      </c>
      <c r="O559" s="7">
        <f t="shared" ca="1" si="25"/>
        <v>0.95834089686654655</v>
      </c>
      <c r="P559" s="20">
        <f t="shared" ca="1" si="26"/>
        <v>795.16522801882252</v>
      </c>
      <c r="X559" s="12">
        <v>739.09323978101975</v>
      </c>
      <c r="AE559" s="8">
        <v>557</v>
      </c>
      <c r="AF559" s="12">
        <v>155253.4</v>
      </c>
      <c r="AG559" s="8">
        <f t="shared" si="27"/>
        <v>0.27850000000000003</v>
      </c>
    </row>
    <row r="560" spans="14:33" x14ac:dyDescent="0.25">
      <c r="N560" s="7">
        <v>558</v>
      </c>
      <c r="O560" s="7">
        <f t="shared" ca="1" si="25"/>
        <v>0.4617340522322041</v>
      </c>
      <c r="P560" s="20">
        <f t="shared" ca="1" si="26"/>
        <v>577.63292997665735</v>
      </c>
      <c r="X560" s="12">
        <v>397.06553784034753</v>
      </c>
      <c r="AE560" s="8">
        <v>558</v>
      </c>
      <c r="AF560" s="12">
        <v>155269.20000000001</v>
      </c>
      <c r="AG560" s="8">
        <f t="shared" si="27"/>
        <v>0.27900000000000003</v>
      </c>
    </row>
    <row r="561" spans="14:33" x14ac:dyDescent="0.25">
      <c r="N561" s="7">
        <v>559</v>
      </c>
      <c r="O561" s="7">
        <f t="shared" ca="1" si="25"/>
        <v>3.3894915003999215E-2</v>
      </c>
      <c r="P561" s="20">
        <f t="shared" ca="1" si="26"/>
        <v>377.94146589800232</v>
      </c>
      <c r="X561" s="12">
        <v>749.24521178453119</v>
      </c>
      <c r="AE561" s="8">
        <v>559</v>
      </c>
      <c r="AF561" s="12">
        <v>155335.1</v>
      </c>
      <c r="AG561" s="8">
        <f t="shared" si="27"/>
        <v>0.27950000000000003</v>
      </c>
    </row>
    <row r="562" spans="14:33" x14ac:dyDescent="0.25">
      <c r="N562" s="7">
        <v>560</v>
      </c>
      <c r="O562" s="7">
        <f t="shared" ca="1" si="25"/>
        <v>0.91487554878807698</v>
      </c>
      <c r="P562" s="20">
        <f t="shared" ca="1" si="26"/>
        <v>755.70389247645608</v>
      </c>
      <c r="X562" s="12">
        <v>765.06326138246811</v>
      </c>
      <c r="AE562" s="8">
        <v>560</v>
      </c>
      <c r="AF562" s="12">
        <v>155360.6</v>
      </c>
      <c r="AG562" s="8">
        <f t="shared" si="27"/>
        <v>0.28000000000000003</v>
      </c>
    </row>
    <row r="563" spans="14:33" x14ac:dyDescent="0.25">
      <c r="N563" s="7">
        <v>561</v>
      </c>
      <c r="O563" s="7">
        <f t="shared" ca="1" si="25"/>
        <v>9.8950935183150235E-2</v>
      </c>
      <c r="P563" s="20">
        <f t="shared" ca="1" si="26"/>
        <v>435.08585938322119</v>
      </c>
      <c r="X563" s="12">
        <v>686.04010185502329</v>
      </c>
      <c r="AE563" s="8">
        <v>561</v>
      </c>
      <c r="AF563" s="12">
        <v>155571.20000000001</v>
      </c>
      <c r="AG563" s="8">
        <f t="shared" si="27"/>
        <v>0.28050000000000003</v>
      </c>
    </row>
    <row r="564" spans="14:33" x14ac:dyDescent="0.25">
      <c r="N564" s="7">
        <v>562</v>
      </c>
      <c r="O564" s="7">
        <f t="shared" ca="1" si="25"/>
        <v>0.9622008634241116</v>
      </c>
      <c r="P564" s="20">
        <f t="shared" ca="1" si="26"/>
        <v>799.91932964545242</v>
      </c>
      <c r="X564" s="12">
        <v>583.60486666171005</v>
      </c>
      <c r="AE564" s="8">
        <v>562</v>
      </c>
      <c r="AF564" s="12">
        <v>155612.70000000001</v>
      </c>
      <c r="AG564" s="8">
        <f t="shared" si="27"/>
        <v>0.28100000000000003</v>
      </c>
    </row>
    <row r="565" spans="14:33" x14ac:dyDescent="0.25">
      <c r="N565" s="7">
        <v>563</v>
      </c>
      <c r="O565" s="7">
        <f t="shared" ca="1" si="25"/>
        <v>0.5185866463013642</v>
      </c>
      <c r="P565" s="20">
        <f t="shared" ca="1" si="26"/>
        <v>595.45221050477369</v>
      </c>
      <c r="X565" s="12">
        <v>556.52521893466269</v>
      </c>
      <c r="AE565" s="8">
        <v>563</v>
      </c>
      <c r="AF565" s="12">
        <v>155698.20000000001</v>
      </c>
      <c r="AG565" s="8">
        <f t="shared" si="27"/>
        <v>0.28149999999999997</v>
      </c>
    </row>
    <row r="566" spans="14:33" x14ac:dyDescent="0.25">
      <c r="N566" s="7">
        <v>564</v>
      </c>
      <c r="O566" s="7">
        <f t="shared" ca="1" si="25"/>
        <v>0.557425389288842</v>
      </c>
      <c r="P566" s="20">
        <f t="shared" ca="1" si="26"/>
        <v>607.68124896526035</v>
      </c>
      <c r="X566" s="12">
        <v>339.98943256322855</v>
      </c>
      <c r="AE566" s="8">
        <v>564</v>
      </c>
      <c r="AF566" s="12">
        <v>155702.5</v>
      </c>
      <c r="AG566" s="8">
        <f t="shared" si="27"/>
        <v>0.28199999999999997</v>
      </c>
    </row>
    <row r="567" spans="14:33" x14ac:dyDescent="0.25">
      <c r="N567" s="7">
        <v>565</v>
      </c>
      <c r="O567" s="7">
        <f t="shared" ca="1" si="25"/>
        <v>1.5521457164590413E-2</v>
      </c>
      <c r="P567" s="20">
        <f t="shared" ca="1" si="26"/>
        <v>346.05652983163486</v>
      </c>
      <c r="X567" s="12">
        <v>491.14531769250141</v>
      </c>
      <c r="AE567" s="8">
        <v>565</v>
      </c>
      <c r="AF567" s="12">
        <v>155749.1</v>
      </c>
      <c r="AG567" s="8">
        <f t="shared" si="27"/>
        <v>0.28249999999999997</v>
      </c>
    </row>
    <row r="568" spans="14:33" x14ac:dyDescent="0.25">
      <c r="N568" s="7">
        <v>566</v>
      </c>
      <c r="O568" s="7">
        <f t="shared" ca="1" si="25"/>
        <v>0.45340252709094098</v>
      </c>
      <c r="P568" s="20">
        <f t="shared" ca="1" si="26"/>
        <v>575.01340542208368</v>
      </c>
      <c r="X568" s="12">
        <v>680.7929686131298</v>
      </c>
      <c r="AE568" s="8">
        <v>566</v>
      </c>
      <c r="AF568" s="12">
        <v>155763.6</v>
      </c>
      <c r="AG568" s="8">
        <f t="shared" si="27"/>
        <v>0.28299999999999997</v>
      </c>
    </row>
    <row r="569" spans="14:33" x14ac:dyDescent="0.25">
      <c r="N569" s="7">
        <v>567</v>
      </c>
      <c r="O569" s="7">
        <f t="shared" ca="1" si="25"/>
        <v>0.58571400975390764</v>
      </c>
      <c r="P569" s="20">
        <f t="shared" ca="1" si="26"/>
        <v>616.6867277390952</v>
      </c>
      <c r="X569" s="12">
        <v>699.03209518704853</v>
      </c>
      <c r="AE569" s="8">
        <v>567</v>
      </c>
      <c r="AF569" s="12">
        <v>155802.20000000001</v>
      </c>
      <c r="AG569" s="8">
        <f t="shared" si="27"/>
        <v>0.28349999999999997</v>
      </c>
    </row>
    <row r="570" spans="14:33" x14ac:dyDescent="0.25">
      <c r="N570" s="7">
        <v>568</v>
      </c>
      <c r="O570" s="7">
        <f t="shared" ca="1" si="25"/>
        <v>0.83159009104446124</v>
      </c>
      <c r="P570" s="20">
        <f t="shared" ca="1" si="26"/>
        <v>707.95849758093516</v>
      </c>
      <c r="X570" s="12">
        <v>623.5202480430687</v>
      </c>
      <c r="AE570" s="8">
        <v>568</v>
      </c>
      <c r="AF570" s="12">
        <v>155803.29999999999</v>
      </c>
      <c r="AG570" s="8">
        <f t="shared" si="27"/>
        <v>0.28399999999999997</v>
      </c>
    </row>
    <row r="571" spans="14:33" x14ac:dyDescent="0.25">
      <c r="N571" s="7">
        <v>569</v>
      </c>
      <c r="O571" s="7">
        <f t="shared" ca="1" si="25"/>
        <v>0.85036105061916889</v>
      </c>
      <c r="P571" s="20">
        <f t="shared" ca="1" si="26"/>
        <v>717.15655368943737</v>
      </c>
      <c r="X571" s="12">
        <v>436.45422788580066</v>
      </c>
      <c r="AE571" s="8">
        <v>569</v>
      </c>
      <c r="AF571" s="12">
        <v>155888.9</v>
      </c>
      <c r="AG571" s="8">
        <f t="shared" si="27"/>
        <v>0.28449999999999998</v>
      </c>
    </row>
    <row r="572" spans="14:33" x14ac:dyDescent="0.25">
      <c r="N572" s="7">
        <v>570</v>
      </c>
      <c r="O572" s="7">
        <f t="shared" ca="1" si="25"/>
        <v>0.89457912140751727</v>
      </c>
      <c r="P572" s="20">
        <f t="shared" ca="1" si="26"/>
        <v>742.01764479784583</v>
      </c>
      <c r="X572" s="12">
        <v>627.97256730601555</v>
      </c>
      <c r="AE572" s="8">
        <v>570</v>
      </c>
      <c r="AF572" s="12">
        <v>155904.9</v>
      </c>
      <c r="AG572" s="8">
        <f t="shared" si="27"/>
        <v>0.28499999999999998</v>
      </c>
    </row>
    <row r="573" spans="14:33" x14ac:dyDescent="0.25">
      <c r="N573" s="7">
        <v>571</v>
      </c>
      <c r="O573" s="7">
        <f t="shared" ca="1" si="25"/>
        <v>0.49295842756841934</v>
      </c>
      <c r="P573" s="20">
        <f t="shared" ca="1" si="26"/>
        <v>587.42246379265293</v>
      </c>
      <c r="X573" s="12">
        <v>491.36544045457009</v>
      </c>
      <c r="AE573" s="8">
        <v>571</v>
      </c>
      <c r="AF573" s="12">
        <v>155968</v>
      </c>
      <c r="AG573" s="8">
        <f t="shared" si="27"/>
        <v>0.28549999999999998</v>
      </c>
    </row>
    <row r="574" spans="14:33" x14ac:dyDescent="0.25">
      <c r="N574" s="7">
        <v>572</v>
      </c>
      <c r="O574" s="7">
        <f t="shared" ca="1" si="25"/>
        <v>0.29636751430323494</v>
      </c>
      <c r="P574" s="20">
        <f t="shared" ca="1" si="26"/>
        <v>523.37510104558714</v>
      </c>
      <c r="X574" s="12">
        <v>461.72735853436564</v>
      </c>
      <c r="AE574" s="8">
        <v>572</v>
      </c>
      <c r="AF574" s="12">
        <v>156049.29999999999</v>
      </c>
      <c r="AG574" s="8">
        <f t="shared" si="27"/>
        <v>0.28599999999999998</v>
      </c>
    </row>
    <row r="575" spans="14:33" x14ac:dyDescent="0.25">
      <c r="N575" s="7">
        <v>573</v>
      </c>
      <c r="O575" s="7">
        <f t="shared" ca="1" si="25"/>
        <v>0.42162811266174194</v>
      </c>
      <c r="P575" s="20">
        <f t="shared" ca="1" si="26"/>
        <v>564.96748103992036</v>
      </c>
      <c r="X575" s="12">
        <v>485.90433441334943</v>
      </c>
      <c r="AE575" s="8">
        <v>573</v>
      </c>
      <c r="AF575" s="12">
        <v>156080.5</v>
      </c>
      <c r="AG575" s="8">
        <f t="shared" si="27"/>
        <v>0.28649999999999998</v>
      </c>
    </row>
    <row r="576" spans="14:33" x14ac:dyDescent="0.25">
      <c r="N576" s="7">
        <v>574</v>
      </c>
      <c r="O576" s="7">
        <f t="shared" ca="1" si="25"/>
        <v>8.8827726459242862E-2</v>
      </c>
      <c r="P576" s="20">
        <f t="shared" ca="1" si="26"/>
        <v>428.38478049449145</v>
      </c>
      <c r="X576" s="12">
        <v>375.6596308772053</v>
      </c>
      <c r="AE576" s="8">
        <v>574</v>
      </c>
      <c r="AF576" s="12">
        <v>156146.9</v>
      </c>
      <c r="AG576" s="8">
        <f t="shared" si="27"/>
        <v>0.28699999999999998</v>
      </c>
    </row>
    <row r="577" spans="14:33" x14ac:dyDescent="0.25">
      <c r="N577" s="7">
        <v>575</v>
      </c>
      <c r="O577" s="7">
        <f t="shared" ca="1" si="25"/>
        <v>0.48743332255795502</v>
      </c>
      <c r="P577" s="20">
        <f t="shared" ca="1" si="26"/>
        <v>585.69200739002326</v>
      </c>
      <c r="X577" s="12">
        <v>698.19634018291629</v>
      </c>
      <c r="AE577" s="8">
        <v>575</v>
      </c>
      <c r="AF577" s="12">
        <v>156158.1</v>
      </c>
      <c r="AG577" s="8">
        <f t="shared" si="27"/>
        <v>0.28749999999999998</v>
      </c>
    </row>
    <row r="578" spans="14:33" x14ac:dyDescent="0.25">
      <c r="N578" s="7">
        <v>576</v>
      </c>
      <c r="O578" s="7">
        <f t="shared" ca="1" si="25"/>
        <v>0.46767882172678699</v>
      </c>
      <c r="P578" s="20">
        <f t="shared" ca="1" si="26"/>
        <v>579.49949760529603</v>
      </c>
      <c r="X578" s="12">
        <v>619.13537758744485</v>
      </c>
      <c r="AE578" s="8">
        <v>576</v>
      </c>
      <c r="AF578" s="12">
        <v>156187.20000000001</v>
      </c>
      <c r="AG578" s="8">
        <f t="shared" si="27"/>
        <v>0.28799999999999998</v>
      </c>
    </row>
    <row r="579" spans="14:33" x14ac:dyDescent="0.25">
      <c r="N579" s="7">
        <v>577</v>
      </c>
      <c r="O579" s="7">
        <f t="shared" ca="1" si="25"/>
        <v>0.1866362716018598</v>
      </c>
      <c r="P579" s="20">
        <f t="shared" ca="1" si="26"/>
        <v>480.67714950041</v>
      </c>
      <c r="X579" s="12">
        <v>415.23845024992954</v>
      </c>
      <c r="AE579" s="8">
        <v>577</v>
      </c>
      <c r="AF579" s="12">
        <v>156188.20000000001</v>
      </c>
      <c r="AG579" s="8">
        <f t="shared" si="27"/>
        <v>0.28849999999999998</v>
      </c>
    </row>
    <row r="580" spans="14:33" x14ac:dyDescent="0.25">
      <c r="N580" s="7">
        <v>578</v>
      </c>
      <c r="O580" s="7">
        <f t="shared" ref="O580:O643" ca="1" si="28">RAND()</f>
        <v>0.76562482050885694</v>
      </c>
      <c r="P580" s="20">
        <f t="shared" ref="P580:P643" ca="1" si="29">(($L$4*(EXP((_xlfn.NORM.S.INV(O580)-$L$5)/$L$6)))/(1+EXP((_xlfn.NORM.S.INV(O580)-$L$5)/$L$6)))+$L$3</f>
        <v>679.50992160940029</v>
      </c>
      <c r="X580" s="12">
        <v>718.97965153486712</v>
      </c>
      <c r="AE580" s="8">
        <v>578</v>
      </c>
      <c r="AF580" s="12">
        <v>156205.4</v>
      </c>
      <c r="AG580" s="8">
        <f t="shared" ref="AG580:AG643" si="30">AE580/2000</f>
        <v>0.28899999999999998</v>
      </c>
    </row>
    <row r="581" spans="14:33" x14ac:dyDescent="0.25">
      <c r="N581" s="7">
        <v>579</v>
      </c>
      <c r="O581" s="7">
        <f t="shared" ca="1" si="28"/>
        <v>0.17865373220941549</v>
      </c>
      <c r="P581" s="20">
        <f t="shared" ca="1" si="29"/>
        <v>477.12976016739424</v>
      </c>
      <c r="X581" s="12">
        <v>640.39968768405208</v>
      </c>
      <c r="AE581" s="8">
        <v>579</v>
      </c>
      <c r="AF581" s="12">
        <v>156212.6</v>
      </c>
      <c r="AG581" s="8">
        <f t="shared" si="30"/>
        <v>0.28949999999999998</v>
      </c>
    </row>
    <row r="582" spans="14:33" x14ac:dyDescent="0.25">
      <c r="N582" s="7">
        <v>580</v>
      </c>
      <c r="O582" s="7">
        <f t="shared" ca="1" si="28"/>
        <v>4.1948586127827592E-2</v>
      </c>
      <c r="P582" s="20">
        <f t="shared" ca="1" si="29"/>
        <v>387.8705013759926</v>
      </c>
      <c r="X582" s="12">
        <v>582.20987173309322</v>
      </c>
      <c r="AE582" s="8">
        <v>580</v>
      </c>
      <c r="AF582" s="12">
        <v>156214.6</v>
      </c>
      <c r="AG582" s="8">
        <f t="shared" si="30"/>
        <v>0.28999999999999998</v>
      </c>
    </row>
    <row r="583" spans="14:33" x14ac:dyDescent="0.25">
      <c r="N583" s="7">
        <v>581</v>
      </c>
      <c r="O583" s="7">
        <f t="shared" ca="1" si="28"/>
        <v>0.27915066152786094</v>
      </c>
      <c r="P583" s="20">
        <f t="shared" ca="1" si="29"/>
        <v>517.22434175136709</v>
      </c>
      <c r="X583" s="12">
        <v>396.98971427908674</v>
      </c>
      <c r="AE583" s="8">
        <v>581</v>
      </c>
      <c r="AF583" s="12">
        <v>156430.9</v>
      </c>
      <c r="AG583" s="8">
        <f t="shared" si="30"/>
        <v>0.29049999999999998</v>
      </c>
    </row>
    <row r="584" spans="14:33" x14ac:dyDescent="0.25">
      <c r="N584" s="7">
        <v>582</v>
      </c>
      <c r="O584" s="7">
        <f t="shared" ca="1" si="28"/>
        <v>0.30798582376266637</v>
      </c>
      <c r="P584" s="20">
        <f t="shared" ca="1" si="29"/>
        <v>527.4460590924225</v>
      </c>
      <c r="X584" s="12">
        <v>454.10681613219123</v>
      </c>
      <c r="AE584" s="8">
        <v>582</v>
      </c>
      <c r="AF584" s="12">
        <v>156455.20000000001</v>
      </c>
      <c r="AG584" s="8">
        <f t="shared" si="30"/>
        <v>0.29099999999999998</v>
      </c>
    </row>
    <row r="585" spans="14:33" x14ac:dyDescent="0.25">
      <c r="N585" s="7">
        <v>583</v>
      </c>
      <c r="O585" s="7">
        <f t="shared" ca="1" si="28"/>
        <v>0.88121659191902235</v>
      </c>
      <c r="P585" s="20">
        <f t="shared" ca="1" si="29"/>
        <v>733.91520122118459</v>
      </c>
      <c r="X585" s="12">
        <v>565.99681686513577</v>
      </c>
      <c r="AE585" s="8">
        <v>583</v>
      </c>
      <c r="AF585" s="12">
        <v>156597.70000000001</v>
      </c>
      <c r="AG585" s="8">
        <f t="shared" si="30"/>
        <v>0.29149999999999998</v>
      </c>
    </row>
    <row r="586" spans="14:33" x14ac:dyDescent="0.25">
      <c r="N586" s="7">
        <v>584</v>
      </c>
      <c r="O586" s="7">
        <f t="shared" ca="1" si="28"/>
        <v>0.77983345031385576</v>
      </c>
      <c r="P586" s="20">
        <f t="shared" ca="1" si="29"/>
        <v>685.23962213838035</v>
      </c>
      <c r="X586" s="12">
        <v>692.85949964918518</v>
      </c>
      <c r="AE586" s="8">
        <v>584</v>
      </c>
      <c r="AF586" s="12">
        <v>156644.29999999999</v>
      </c>
      <c r="AG586" s="8">
        <f t="shared" si="30"/>
        <v>0.29199999999999998</v>
      </c>
    </row>
    <row r="587" spans="14:33" x14ac:dyDescent="0.25">
      <c r="N587" s="7">
        <v>585</v>
      </c>
      <c r="O587" s="7">
        <f t="shared" ca="1" si="28"/>
        <v>0.27258595273550812</v>
      </c>
      <c r="P587" s="20">
        <f t="shared" ca="1" si="29"/>
        <v>514.83807602219986</v>
      </c>
      <c r="X587" s="12">
        <v>694.4851218928253</v>
      </c>
      <c r="AE587" s="8">
        <v>585</v>
      </c>
      <c r="AF587" s="12">
        <v>156757.1</v>
      </c>
      <c r="AG587" s="8">
        <f t="shared" si="30"/>
        <v>0.29249999999999998</v>
      </c>
    </row>
    <row r="588" spans="14:33" x14ac:dyDescent="0.25">
      <c r="N588" s="7">
        <v>586</v>
      </c>
      <c r="O588" s="7">
        <f t="shared" ca="1" si="28"/>
        <v>0.11099996376901922</v>
      </c>
      <c r="P588" s="20">
        <f t="shared" ca="1" si="29"/>
        <v>442.51450252980482</v>
      </c>
      <c r="X588" s="12">
        <v>553.84654462069875</v>
      </c>
      <c r="AE588" s="8">
        <v>586</v>
      </c>
      <c r="AF588" s="12">
        <v>156800.20000000001</v>
      </c>
      <c r="AG588" s="8">
        <f t="shared" si="30"/>
        <v>0.29299999999999998</v>
      </c>
    </row>
    <row r="589" spans="14:33" x14ac:dyDescent="0.25">
      <c r="N589" s="7">
        <v>587</v>
      </c>
      <c r="O589" s="7">
        <f t="shared" ca="1" si="28"/>
        <v>0.93884037530428965</v>
      </c>
      <c r="P589" s="20">
        <f t="shared" ca="1" si="29"/>
        <v>775.038024743797</v>
      </c>
      <c r="X589" s="12">
        <v>786.24053137679016</v>
      </c>
      <c r="AE589" s="8">
        <v>587</v>
      </c>
      <c r="AF589" s="12">
        <v>156848</v>
      </c>
      <c r="AG589" s="8">
        <f t="shared" si="30"/>
        <v>0.29349999999999998</v>
      </c>
    </row>
    <row r="590" spans="14:33" x14ac:dyDescent="0.25">
      <c r="N590" s="7">
        <v>588</v>
      </c>
      <c r="O590" s="7">
        <f t="shared" ca="1" si="28"/>
        <v>0.67421082038197666</v>
      </c>
      <c r="P590" s="20">
        <f t="shared" ca="1" si="29"/>
        <v>645.94261884483308</v>
      </c>
      <c r="X590" s="12">
        <v>530.96351148862482</v>
      </c>
      <c r="AE590" s="8">
        <v>588</v>
      </c>
      <c r="AF590" s="12">
        <v>156856.5</v>
      </c>
      <c r="AG590" s="8">
        <f t="shared" si="30"/>
        <v>0.29399999999999998</v>
      </c>
    </row>
    <row r="591" spans="14:33" x14ac:dyDescent="0.25">
      <c r="N591" s="7">
        <v>589</v>
      </c>
      <c r="O591" s="7">
        <f t="shared" ca="1" si="28"/>
        <v>0.43663381307997629</v>
      </c>
      <c r="P591" s="20">
        <f t="shared" ca="1" si="29"/>
        <v>569.72466853345327</v>
      </c>
      <c r="X591" s="12">
        <v>551.69633364377501</v>
      </c>
      <c r="AE591" s="8">
        <v>589</v>
      </c>
      <c r="AF591" s="12">
        <v>156888.5</v>
      </c>
      <c r="AG591" s="8">
        <f t="shared" si="30"/>
        <v>0.29449999999999998</v>
      </c>
    </row>
    <row r="592" spans="14:33" x14ac:dyDescent="0.25">
      <c r="N592" s="7">
        <v>590</v>
      </c>
      <c r="O592" s="7">
        <f t="shared" ca="1" si="28"/>
        <v>0.32256410074476694</v>
      </c>
      <c r="P592" s="20">
        <f t="shared" ca="1" si="29"/>
        <v>532.47376189260115</v>
      </c>
      <c r="X592" s="12">
        <v>416.48233519431432</v>
      </c>
      <c r="AE592" s="8">
        <v>590</v>
      </c>
      <c r="AF592" s="12">
        <v>156930.5</v>
      </c>
      <c r="AG592" s="8">
        <f t="shared" si="30"/>
        <v>0.29499999999999998</v>
      </c>
    </row>
    <row r="593" spans="14:33" x14ac:dyDescent="0.25">
      <c r="N593" s="7">
        <v>591</v>
      </c>
      <c r="O593" s="7">
        <f t="shared" ca="1" si="28"/>
        <v>0.2183704254598674</v>
      </c>
      <c r="P593" s="20">
        <f t="shared" ca="1" si="29"/>
        <v>494.04293107729944</v>
      </c>
      <c r="X593" s="12">
        <v>409.17046944642453</v>
      </c>
      <c r="AE593" s="8">
        <v>591</v>
      </c>
      <c r="AF593" s="12">
        <v>156941.6</v>
      </c>
      <c r="AG593" s="8">
        <f t="shared" si="30"/>
        <v>0.29549999999999998</v>
      </c>
    </row>
    <row r="594" spans="14:33" x14ac:dyDescent="0.25">
      <c r="N594" s="7">
        <v>592</v>
      </c>
      <c r="O594" s="7">
        <f t="shared" ca="1" si="28"/>
        <v>0.89020257081809839</v>
      </c>
      <c r="P594" s="20">
        <f t="shared" ca="1" si="29"/>
        <v>739.29557871449185</v>
      </c>
      <c r="X594" s="12">
        <v>615.87385057495862</v>
      </c>
      <c r="AE594" s="8">
        <v>592</v>
      </c>
      <c r="AF594" s="12">
        <v>156978.1</v>
      </c>
      <c r="AG594" s="8">
        <f t="shared" si="30"/>
        <v>0.29599999999999999</v>
      </c>
    </row>
    <row r="595" spans="14:33" x14ac:dyDescent="0.25">
      <c r="N595" s="7">
        <v>593</v>
      </c>
      <c r="O595" s="7">
        <f t="shared" ca="1" si="28"/>
        <v>0.27598135761673248</v>
      </c>
      <c r="P595" s="20">
        <f t="shared" ca="1" si="29"/>
        <v>516.07529354414919</v>
      </c>
      <c r="X595" s="12">
        <v>727.94864075341525</v>
      </c>
      <c r="AE595" s="8">
        <v>593</v>
      </c>
      <c r="AF595" s="12">
        <v>157027.70000000001</v>
      </c>
      <c r="AG595" s="8">
        <f t="shared" si="30"/>
        <v>0.29649999999999999</v>
      </c>
    </row>
    <row r="596" spans="14:33" x14ac:dyDescent="0.25">
      <c r="N596" s="7">
        <v>594</v>
      </c>
      <c r="O596" s="7">
        <f t="shared" ca="1" si="28"/>
        <v>0.45848523749630654</v>
      </c>
      <c r="P596" s="20">
        <f t="shared" ca="1" si="29"/>
        <v>576.61200427927179</v>
      </c>
      <c r="X596" s="12">
        <v>652.26594025628549</v>
      </c>
      <c r="AE596" s="8">
        <v>594</v>
      </c>
      <c r="AF596" s="12">
        <v>157040.29999999999</v>
      </c>
      <c r="AG596" s="8">
        <f t="shared" si="30"/>
        <v>0.29699999999999999</v>
      </c>
    </row>
    <row r="597" spans="14:33" x14ac:dyDescent="0.25">
      <c r="N597" s="7">
        <v>595</v>
      </c>
      <c r="O597" s="7">
        <f t="shared" ca="1" si="28"/>
        <v>0.53578867764321314</v>
      </c>
      <c r="P597" s="20">
        <f t="shared" ca="1" si="29"/>
        <v>600.85494620335623</v>
      </c>
      <c r="X597" s="12">
        <v>732.11879700390125</v>
      </c>
      <c r="AE597" s="8">
        <v>595</v>
      </c>
      <c r="AF597" s="12">
        <v>157070.9</v>
      </c>
      <c r="AG597" s="8">
        <f t="shared" si="30"/>
        <v>0.29749999999999999</v>
      </c>
    </row>
    <row r="598" spans="14:33" x14ac:dyDescent="0.25">
      <c r="N598" s="7">
        <v>596</v>
      </c>
      <c r="O598" s="7">
        <f t="shared" ca="1" si="28"/>
        <v>0.55751734065058567</v>
      </c>
      <c r="P598" s="20">
        <f t="shared" ca="1" si="29"/>
        <v>607.71035567743297</v>
      </c>
      <c r="X598" s="12">
        <v>788.83619358836961</v>
      </c>
      <c r="AE598" s="8">
        <v>596</v>
      </c>
      <c r="AF598" s="12">
        <v>157090.6</v>
      </c>
      <c r="AG598" s="8">
        <f t="shared" si="30"/>
        <v>0.29799999999999999</v>
      </c>
    </row>
    <row r="599" spans="14:33" x14ac:dyDescent="0.25">
      <c r="N599" s="7">
        <v>597</v>
      </c>
      <c r="O599" s="7">
        <f t="shared" ca="1" si="28"/>
        <v>0.80681003700726905</v>
      </c>
      <c r="P599" s="20">
        <f t="shared" ca="1" si="29"/>
        <v>696.66913510852885</v>
      </c>
      <c r="X599" s="12">
        <v>720.95372590655018</v>
      </c>
      <c r="AE599" s="8">
        <v>597</v>
      </c>
      <c r="AF599" s="12">
        <v>157099.29999999999</v>
      </c>
      <c r="AG599" s="8">
        <f t="shared" si="30"/>
        <v>0.29849999999999999</v>
      </c>
    </row>
    <row r="600" spans="14:33" x14ac:dyDescent="0.25">
      <c r="N600" s="7">
        <v>598</v>
      </c>
      <c r="O600" s="7">
        <f t="shared" ca="1" si="28"/>
        <v>0.83244267022492768</v>
      </c>
      <c r="P600" s="20">
        <f t="shared" ca="1" si="29"/>
        <v>708.36302473019009</v>
      </c>
      <c r="X600" s="12">
        <v>854.24653498442922</v>
      </c>
      <c r="AE600" s="8">
        <v>598</v>
      </c>
      <c r="AF600" s="12">
        <v>157100.29999999999</v>
      </c>
      <c r="AG600" s="8">
        <f t="shared" si="30"/>
        <v>0.29899999999999999</v>
      </c>
    </row>
    <row r="601" spans="14:33" x14ac:dyDescent="0.25">
      <c r="N601" s="7">
        <v>599</v>
      </c>
      <c r="O601" s="7">
        <f t="shared" ca="1" si="28"/>
        <v>0.67232272999446685</v>
      </c>
      <c r="P601" s="20">
        <f t="shared" ca="1" si="29"/>
        <v>645.29374416512644</v>
      </c>
      <c r="X601" s="12">
        <v>533.78412228476498</v>
      </c>
      <c r="AE601" s="8">
        <v>599</v>
      </c>
      <c r="AF601" s="12">
        <v>157110.70000000001</v>
      </c>
      <c r="AG601" s="8">
        <f t="shared" si="30"/>
        <v>0.29949999999999999</v>
      </c>
    </row>
    <row r="602" spans="14:33" x14ac:dyDescent="0.25">
      <c r="N602" s="7">
        <v>600</v>
      </c>
      <c r="O602" s="7">
        <f t="shared" ca="1" si="28"/>
        <v>0.61005707342530513</v>
      </c>
      <c r="P602" s="20">
        <f t="shared" ca="1" si="29"/>
        <v>624.53999093808011</v>
      </c>
      <c r="X602" s="12">
        <v>731.12073074759462</v>
      </c>
      <c r="AE602" s="8">
        <v>600</v>
      </c>
      <c r="AF602" s="12">
        <v>157129.70000000001</v>
      </c>
      <c r="AG602" s="8">
        <f t="shared" si="30"/>
        <v>0.3</v>
      </c>
    </row>
    <row r="603" spans="14:33" x14ac:dyDescent="0.25">
      <c r="N603" s="7">
        <v>601</v>
      </c>
      <c r="O603" s="7">
        <f t="shared" ca="1" si="28"/>
        <v>0.7065206819324823</v>
      </c>
      <c r="P603" s="20">
        <f t="shared" ca="1" si="29"/>
        <v>657.27975786774243</v>
      </c>
      <c r="X603" s="12">
        <v>543.17141005963765</v>
      </c>
      <c r="AE603" s="8">
        <v>601</v>
      </c>
      <c r="AF603" s="12">
        <v>157156</v>
      </c>
      <c r="AG603" s="8">
        <f t="shared" si="30"/>
        <v>0.30049999999999999</v>
      </c>
    </row>
    <row r="604" spans="14:33" x14ac:dyDescent="0.25">
      <c r="N604" s="7">
        <v>602</v>
      </c>
      <c r="O604" s="7">
        <f t="shared" ca="1" si="28"/>
        <v>0.76870691901770083</v>
      </c>
      <c r="P604" s="20">
        <f t="shared" ca="1" si="29"/>
        <v>680.73771571716566</v>
      </c>
      <c r="X604" s="12">
        <v>379.04006287483571</v>
      </c>
      <c r="AE604" s="8">
        <v>602</v>
      </c>
      <c r="AF604" s="12">
        <v>157187.29999999999</v>
      </c>
      <c r="AG604" s="8">
        <f t="shared" si="30"/>
        <v>0.30099999999999999</v>
      </c>
    </row>
    <row r="605" spans="14:33" x14ac:dyDescent="0.25">
      <c r="N605" s="7">
        <v>603</v>
      </c>
      <c r="O605" s="7">
        <f t="shared" ca="1" si="28"/>
        <v>0.69630038099011227</v>
      </c>
      <c r="P605" s="20">
        <f t="shared" ca="1" si="29"/>
        <v>653.6426804157993</v>
      </c>
      <c r="X605" s="12">
        <v>553.87917070282924</v>
      </c>
      <c r="AE605" s="8">
        <v>603</v>
      </c>
      <c r="AF605" s="12">
        <v>157197.1</v>
      </c>
      <c r="AG605" s="8">
        <f t="shared" si="30"/>
        <v>0.30149999999999999</v>
      </c>
    </row>
    <row r="606" spans="14:33" x14ac:dyDescent="0.25">
      <c r="N606" s="7">
        <v>604</v>
      </c>
      <c r="O606" s="7">
        <f t="shared" ca="1" si="28"/>
        <v>0.99574563515462722</v>
      </c>
      <c r="P606" s="20">
        <f t="shared" ca="1" si="29"/>
        <v>881.44350436580055</v>
      </c>
      <c r="X606" s="12">
        <v>712.06071807383546</v>
      </c>
      <c r="AE606" s="8">
        <v>604</v>
      </c>
      <c r="AF606" s="12">
        <v>157236.1</v>
      </c>
      <c r="AG606" s="8">
        <f t="shared" si="30"/>
        <v>0.30199999999999999</v>
      </c>
    </row>
    <row r="607" spans="14:33" x14ac:dyDescent="0.25">
      <c r="N607" s="7">
        <v>605</v>
      </c>
      <c r="O607" s="7">
        <f t="shared" ca="1" si="28"/>
        <v>0.53663301074170144</v>
      </c>
      <c r="P607" s="20">
        <f t="shared" ca="1" si="29"/>
        <v>601.12059391228388</v>
      </c>
      <c r="X607" s="12">
        <v>455.71679360217212</v>
      </c>
      <c r="AE607" s="8">
        <v>605</v>
      </c>
      <c r="AF607" s="12">
        <v>157256.1</v>
      </c>
      <c r="AG607" s="8">
        <f t="shared" si="30"/>
        <v>0.30249999999999999</v>
      </c>
    </row>
    <row r="608" spans="14:33" x14ac:dyDescent="0.25">
      <c r="N608" s="7">
        <v>606</v>
      </c>
      <c r="O608" s="7">
        <f t="shared" ca="1" si="28"/>
        <v>0.72738568778977286</v>
      </c>
      <c r="P608" s="20">
        <f t="shared" ca="1" si="29"/>
        <v>664.8741480810487</v>
      </c>
      <c r="X608" s="12">
        <v>527.08506904840988</v>
      </c>
      <c r="AE608" s="8">
        <v>606</v>
      </c>
      <c r="AF608" s="12">
        <v>157263.70000000001</v>
      </c>
      <c r="AG608" s="8">
        <f t="shared" si="30"/>
        <v>0.30299999999999999</v>
      </c>
    </row>
    <row r="609" spans="14:33" x14ac:dyDescent="0.25">
      <c r="N609" s="7">
        <v>607</v>
      </c>
      <c r="O609" s="7">
        <f t="shared" ca="1" si="28"/>
        <v>0.62762917693097009</v>
      </c>
      <c r="P609" s="20">
        <f t="shared" ca="1" si="29"/>
        <v>630.28670877770276</v>
      </c>
      <c r="X609" s="12">
        <v>321.72452764872895</v>
      </c>
      <c r="AE609" s="8">
        <v>607</v>
      </c>
      <c r="AF609" s="12">
        <v>157366.6</v>
      </c>
      <c r="AG609" s="8">
        <f t="shared" si="30"/>
        <v>0.30349999999999999</v>
      </c>
    </row>
    <row r="610" spans="14:33" x14ac:dyDescent="0.25">
      <c r="N610" s="7">
        <v>608</v>
      </c>
      <c r="O610" s="7">
        <f t="shared" ca="1" si="28"/>
        <v>0.82910784844846908</v>
      </c>
      <c r="P610" s="20">
        <f t="shared" ca="1" si="29"/>
        <v>706.78734246223644</v>
      </c>
      <c r="X610" s="12">
        <v>481.82487995832179</v>
      </c>
      <c r="AE610" s="8">
        <v>608</v>
      </c>
      <c r="AF610" s="12">
        <v>157379.70000000001</v>
      </c>
      <c r="AG610" s="8">
        <f t="shared" si="30"/>
        <v>0.30399999999999999</v>
      </c>
    </row>
    <row r="611" spans="14:33" x14ac:dyDescent="0.25">
      <c r="N611" s="7">
        <v>609</v>
      </c>
      <c r="O611" s="7">
        <f t="shared" ca="1" si="28"/>
        <v>0.7916194218473821</v>
      </c>
      <c r="P611" s="20">
        <f t="shared" ca="1" si="29"/>
        <v>690.13695163624845</v>
      </c>
      <c r="X611" s="12">
        <v>714.0996396348088</v>
      </c>
      <c r="AE611" s="8">
        <v>609</v>
      </c>
      <c r="AF611" s="12">
        <v>157476</v>
      </c>
      <c r="AG611" s="8">
        <f t="shared" si="30"/>
        <v>0.30449999999999999</v>
      </c>
    </row>
    <row r="612" spans="14:33" x14ac:dyDescent="0.25">
      <c r="N612" s="7">
        <v>610</v>
      </c>
      <c r="O612" s="7">
        <f t="shared" ca="1" si="28"/>
        <v>0.3824369867822689</v>
      </c>
      <c r="P612" s="20">
        <f t="shared" ca="1" si="29"/>
        <v>552.38514870731422</v>
      </c>
      <c r="X612" s="12">
        <v>587.48531308957024</v>
      </c>
      <c r="AE612" s="8">
        <v>610</v>
      </c>
      <c r="AF612" s="12">
        <v>157490.5</v>
      </c>
      <c r="AG612" s="8">
        <f t="shared" si="30"/>
        <v>0.30499999999999999</v>
      </c>
    </row>
    <row r="613" spans="14:33" x14ac:dyDescent="0.25">
      <c r="N613" s="7">
        <v>611</v>
      </c>
      <c r="O613" s="7">
        <f t="shared" ca="1" si="28"/>
        <v>0.7781478359274645</v>
      </c>
      <c r="P613" s="20">
        <f t="shared" ca="1" si="29"/>
        <v>684.55033985421574</v>
      </c>
      <c r="X613" s="12">
        <v>554.19117288757855</v>
      </c>
      <c r="AE613" s="8">
        <v>611</v>
      </c>
      <c r="AF613" s="12">
        <v>157520.4</v>
      </c>
      <c r="AG613" s="8">
        <f t="shared" si="30"/>
        <v>0.30549999999999999</v>
      </c>
    </row>
    <row r="614" spans="14:33" x14ac:dyDescent="0.25">
      <c r="N614" s="7">
        <v>612</v>
      </c>
      <c r="O614" s="7">
        <f t="shared" ca="1" si="28"/>
        <v>0.64647288752637877</v>
      </c>
      <c r="P614" s="20">
        <f t="shared" ca="1" si="29"/>
        <v>636.53791280703354</v>
      </c>
      <c r="X614" s="12">
        <v>565.99685829136979</v>
      </c>
      <c r="AE614" s="8">
        <v>612</v>
      </c>
      <c r="AF614" s="12">
        <v>157578.20000000001</v>
      </c>
      <c r="AG614" s="8">
        <f t="shared" si="30"/>
        <v>0.30599999999999999</v>
      </c>
    </row>
    <row r="615" spans="14:33" x14ac:dyDescent="0.25">
      <c r="N615" s="7">
        <v>613</v>
      </c>
      <c r="O615" s="7">
        <f t="shared" ca="1" si="28"/>
        <v>0.34700421076046128</v>
      </c>
      <c r="P615" s="20">
        <f t="shared" ca="1" si="29"/>
        <v>540.72860090618019</v>
      </c>
      <c r="X615" s="12">
        <v>593.98181776164142</v>
      </c>
      <c r="AE615" s="8">
        <v>613</v>
      </c>
      <c r="AF615" s="12">
        <v>157620.79999999999</v>
      </c>
      <c r="AG615" s="8">
        <f t="shared" si="30"/>
        <v>0.30649999999999999</v>
      </c>
    </row>
    <row r="616" spans="14:33" x14ac:dyDescent="0.25">
      <c r="N616" s="7">
        <v>614</v>
      </c>
      <c r="O616" s="7">
        <f t="shared" ca="1" si="28"/>
        <v>0.44162475820963387</v>
      </c>
      <c r="P616" s="20">
        <f t="shared" ca="1" si="29"/>
        <v>571.30143478346076</v>
      </c>
      <c r="X616" s="12">
        <v>637.23369062109407</v>
      </c>
      <c r="AE616" s="8">
        <v>614</v>
      </c>
      <c r="AF616" s="12">
        <v>157674</v>
      </c>
      <c r="AG616" s="8">
        <f t="shared" si="30"/>
        <v>0.307</v>
      </c>
    </row>
    <row r="617" spans="14:33" x14ac:dyDescent="0.25">
      <c r="N617" s="7">
        <v>615</v>
      </c>
      <c r="O617" s="7">
        <f t="shared" ca="1" si="28"/>
        <v>0.10487088921307663</v>
      </c>
      <c r="P617" s="20">
        <f t="shared" ca="1" si="29"/>
        <v>438.80302540712376</v>
      </c>
      <c r="X617" s="12">
        <v>610.08076076121574</v>
      </c>
      <c r="AE617" s="8">
        <v>615</v>
      </c>
      <c r="AF617" s="12">
        <v>157683.9</v>
      </c>
      <c r="AG617" s="8">
        <f t="shared" si="30"/>
        <v>0.3075</v>
      </c>
    </row>
    <row r="618" spans="14:33" x14ac:dyDescent="0.25">
      <c r="N618" s="7">
        <v>616</v>
      </c>
      <c r="O618" s="7">
        <f t="shared" ca="1" si="28"/>
        <v>0.94037521635389032</v>
      </c>
      <c r="P618" s="20">
        <f t="shared" ca="1" si="29"/>
        <v>776.4424944707788</v>
      </c>
      <c r="X618" s="12">
        <v>488.3805070773912</v>
      </c>
      <c r="AE618" s="8">
        <v>616</v>
      </c>
      <c r="AF618" s="12">
        <v>157688.5</v>
      </c>
      <c r="AG618" s="8">
        <f t="shared" si="30"/>
        <v>0.308</v>
      </c>
    </row>
    <row r="619" spans="14:33" x14ac:dyDescent="0.25">
      <c r="N619" s="7">
        <v>617</v>
      </c>
      <c r="O619" s="7">
        <f t="shared" ca="1" si="28"/>
        <v>0.39828621135829612</v>
      </c>
      <c r="P619" s="20">
        <f t="shared" ca="1" si="29"/>
        <v>557.50581501958061</v>
      </c>
      <c r="X619" s="12">
        <v>327.0172731891667</v>
      </c>
      <c r="AE619" s="8">
        <v>617</v>
      </c>
      <c r="AF619" s="12">
        <v>157689.70000000001</v>
      </c>
      <c r="AG619" s="8">
        <f t="shared" si="30"/>
        <v>0.3085</v>
      </c>
    </row>
    <row r="620" spans="14:33" x14ac:dyDescent="0.25">
      <c r="N620" s="7">
        <v>618</v>
      </c>
      <c r="O620" s="7">
        <f t="shared" ca="1" si="28"/>
        <v>0.35616959619525912</v>
      </c>
      <c r="P620" s="20">
        <f t="shared" ca="1" si="29"/>
        <v>543.77550792995771</v>
      </c>
      <c r="X620" s="12">
        <v>807.68852286119682</v>
      </c>
      <c r="AE620" s="8">
        <v>618</v>
      </c>
      <c r="AF620" s="12">
        <v>157750.70000000001</v>
      </c>
      <c r="AG620" s="8">
        <f t="shared" si="30"/>
        <v>0.309</v>
      </c>
    </row>
    <row r="621" spans="14:33" x14ac:dyDescent="0.25">
      <c r="N621" s="7">
        <v>619</v>
      </c>
      <c r="O621" s="7">
        <f t="shared" ca="1" si="28"/>
        <v>0.56981539854888508</v>
      </c>
      <c r="P621" s="20">
        <f t="shared" ca="1" si="29"/>
        <v>611.61218700514155</v>
      </c>
      <c r="X621" s="12">
        <v>667.50889502092286</v>
      </c>
      <c r="AE621" s="8">
        <v>619</v>
      </c>
      <c r="AF621" s="12">
        <v>157769.4</v>
      </c>
      <c r="AG621" s="8">
        <f t="shared" si="30"/>
        <v>0.3095</v>
      </c>
    </row>
    <row r="622" spans="14:33" x14ac:dyDescent="0.25">
      <c r="N622" s="7">
        <v>620</v>
      </c>
      <c r="O622" s="7">
        <f t="shared" ca="1" si="28"/>
        <v>0.53187070761165356</v>
      </c>
      <c r="P622" s="20">
        <f t="shared" ca="1" si="29"/>
        <v>599.62289790374075</v>
      </c>
      <c r="X622" s="12">
        <v>634.00941210885628</v>
      </c>
      <c r="AE622" s="8">
        <v>620</v>
      </c>
      <c r="AF622" s="12">
        <v>157811.70000000001</v>
      </c>
      <c r="AG622" s="8">
        <f t="shared" si="30"/>
        <v>0.31</v>
      </c>
    </row>
    <row r="623" spans="14:33" x14ac:dyDescent="0.25">
      <c r="N623" s="7">
        <v>621</v>
      </c>
      <c r="O623" s="7">
        <f t="shared" ca="1" si="28"/>
        <v>0.28114858370446305</v>
      </c>
      <c r="P623" s="20">
        <f t="shared" ca="1" si="29"/>
        <v>517.94589826119841</v>
      </c>
      <c r="X623" s="12">
        <v>587.65076746583804</v>
      </c>
      <c r="AE623" s="8">
        <v>621</v>
      </c>
      <c r="AF623" s="12">
        <v>157832.9</v>
      </c>
      <c r="AG623" s="8">
        <f t="shared" si="30"/>
        <v>0.3105</v>
      </c>
    </row>
    <row r="624" spans="14:33" x14ac:dyDescent="0.25">
      <c r="N624" s="7">
        <v>622</v>
      </c>
      <c r="O624" s="7">
        <f t="shared" ca="1" si="28"/>
        <v>0.74974439560406747</v>
      </c>
      <c r="P624" s="20">
        <f t="shared" ca="1" si="29"/>
        <v>673.30485782663823</v>
      </c>
      <c r="X624" s="12">
        <v>644.36875601084341</v>
      </c>
      <c r="AE624" s="8">
        <v>622</v>
      </c>
      <c r="AF624" s="12">
        <v>157849.4</v>
      </c>
      <c r="AG624" s="8">
        <f t="shared" si="30"/>
        <v>0.311</v>
      </c>
    </row>
    <row r="625" spans="14:33" x14ac:dyDescent="0.25">
      <c r="N625" s="7">
        <v>623</v>
      </c>
      <c r="O625" s="7">
        <f t="shared" ca="1" si="28"/>
        <v>0.17800689530538449</v>
      </c>
      <c r="P625" s="20">
        <f t="shared" ca="1" si="29"/>
        <v>476.83857499459947</v>
      </c>
      <c r="X625" s="12">
        <v>575.78930467728424</v>
      </c>
      <c r="AE625" s="8">
        <v>623</v>
      </c>
      <c r="AF625" s="12">
        <v>157865.79999999999</v>
      </c>
      <c r="AG625" s="8">
        <f t="shared" si="30"/>
        <v>0.3115</v>
      </c>
    </row>
    <row r="626" spans="14:33" x14ac:dyDescent="0.25">
      <c r="N626" s="7">
        <v>624</v>
      </c>
      <c r="O626" s="7">
        <f t="shared" ca="1" si="28"/>
        <v>0.78936257976734381</v>
      </c>
      <c r="P626" s="20">
        <f t="shared" ca="1" si="29"/>
        <v>689.18827092269487</v>
      </c>
      <c r="X626" s="12">
        <v>647.75230798330028</v>
      </c>
      <c r="AE626" s="8">
        <v>624</v>
      </c>
      <c r="AF626" s="12">
        <v>157891.9</v>
      </c>
      <c r="AG626" s="8">
        <f t="shared" si="30"/>
        <v>0.312</v>
      </c>
    </row>
    <row r="627" spans="14:33" x14ac:dyDescent="0.25">
      <c r="N627" s="7">
        <v>625</v>
      </c>
      <c r="O627" s="7">
        <f t="shared" ca="1" si="28"/>
        <v>0.87058375514898201</v>
      </c>
      <c r="P627" s="20">
        <f t="shared" ca="1" si="29"/>
        <v>727.86826479962519</v>
      </c>
      <c r="X627" s="12">
        <v>416.26658023054864</v>
      </c>
      <c r="AE627" s="8">
        <v>625</v>
      </c>
      <c r="AF627" s="12">
        <v>157907.9</v>
      </c>
      <c r="AG627" s="8">
        <f t="shared" si="30"/>
        <v>0.3125</v>
      </c>
    </row>
    <row r="628" spans="14:33" x14ac:dyDescent="0.25">
      <c r="N628" s="7">
        <v>626</v>
      </c>
      <c r="O628" s="7">
        <f t="shared" ca="1" si="28"/>
        <v>0.14412862520718051</v>
      </c>
      <c r="P628" s="20">
        <f t="shared" ca="1" si="29"/>
        <v>460.6667927958859</v>
      </c>
      <c r="X628" s="12">
        <v>705.84484524420657</v>
      </c>
      <c r="AE628" s="8">
        <v>626</v>
      </c>
      <c r="AF628" s="12">
        <v>157915.6</v>
      </c>
      <c r="AG628" s="8">
        <f t="shared" si="30"/>
        <v>0.313</v>
      </c>
    </row>
    <row r="629" spans="14:33" x14ac:dyDescent="0.25">
      <c r="N629" s="7">
        <v>627</v>
      </c>
      <c r="O629" s="7">
        <f t="shared" ca="1" si="28"/>
        <v>0.20947567743526396</v>
      </c>
      <c r="P629" s="20">
        <f t="shared" ca="1" si="29"/>
        <v>490.40362013593631</v>
      </c>
      <c r="X629" s="12">
        <v>396.04998075107818</v>
      </c>
      <c r="AE629" s="8">
        <v>627</v>
      </c>
      <c r="AF629" s="12">
        <v>157933</v>
      </c>
      <c r="AG629" s="8">
        <f t="shared" si="30"/>
        <v>0.3135</v>
      </c>
    </row>
    <row r="630" spans="14:33" x14ac:dyDescent="0.25">
      <c r="N630" s="7">
        <v>628</v>
      </c>
      <c r="O630" s="7">
        <f t="shared" ca="1" si="28"/>
        <v>0.84116330762413005</v>
      </c>
      <c r="P630" s="20">
        <f t="shared" ca="1" si="29"/>
        <v>712.57051927234932</v>
      </c>
      <c r="X630" s="12">
        <v>689.53047001679249</v>
      </c>
      <c r="AE630" s="8">
        <v>628</v>
      </c>
      <c r="AF630" s="12">
        <v>157949.20000000001</v>
      </c>
      <c r="AG630" s="8">
        <f t="shared" si="30"/>
        <v>0.314</v>
      </c>
    </row>
    <row r="631" spans="14:33" x14ac:dyDescent="0.25">
      <c r="N631" s="7">
        <v>629</v>
      </c>
      <c r="O631" s="7">
        <f t="shared" ca="1" si="28"/>
        <v>0.94075885988464347</v>
      </c>
      <c r="P631" s="20">
        <f t="shared" ca="1" si="29"/>
        <v>776.79746521571201</v>
      </c>
      <c r="X631" s="12">
        <v>525.70818364461002</v>
      </c>
      <c r="AE631" s="8">
        <v>629</v>
      </c>
      <c r="AF631" s="12">
        <v>157999.1</v>
      </c>
      <c r="AG631" s="8">
        <f t="shared" si="30"/>
        <v>0.3145</v>
      </c>
    </row>
    <row r="632" spans="14:33" x14ac:dyDescent="0.25">
      <c r="N632" s="7">
        <v>630</v>
      </c>
      <c r="O632" s="7">
        <f t="shared" ca="1" si="28"/>
        <v>0.64488153962059203</v>
      </c>
      <c r="P632" s="20">
        <f t="shared" ca="1" si="29"/>
        <v>636.00605572898201</v>
      </c>
      <c r="X632" s="12">
        <v>435.25924206631902</v>
      </c>
      <c r="AE632" s="8">
        <v>630</v>
      </c>
      <c r="AF632" s="12">
        <v>158000.79999999999</v>
      </c>
      <c r="AG632" s="8">
        <f t="shared" si="30"/>
        <v>0.315</v>
      </c>
    </row>
    <row r="633" spans="14:33" x14ac:dyDescent="0.25">
      <c r="N633" s="7">
        <v>631</v>
      </c>
      <c r="O633" s="7">
        <f t="shared" ca="1" si="28"/>
        <v>0.93721778399039635</v>
      </c>
      <c r="P633" s="20">
        <f t="shared" ca="1" si="29"/>
        <v>773.57956931581464</v>
      </c>
      <c r="X633" s="12">
        <v>470.99339827884842</v>
      </c>
      <c r="AE633" s="8">
        <v>631</v>
      </c>
      <c r="AF633" s="12">
        <v>158008.5</v>
      </c>
      <c r="AG633" s="8">
        <f t="shared" si="30"/>
        <v>0.3155</v>
      </c>
    </row>
    <row r="634" spans="14:33" x14ac:dyDescent="0.25">
      <c r="N634" s="7">
        <v>632</v>
      </c>
      <c r="O634" s="7">
        <f t="shared" ca="1" si="28"/>
        <v>0.32456007725959335</v>
      </c>
      <c r="P634" s="20">
        <f t="shared" ca="1" si="29"/>
        <v>533.1557003815899</v>
      </c>
      <c r="X634" s="12">
        <v>679.7168762489033</v>
      </c>
      <c r="AE634" s="8">
        <v>632</v>
      </c>
      <c r="AF634" s="12">
        <v>158014.70000000001</v>
      </c>
      <c r="AG634" s="8">
        <f t="shared" si="30"/>
        <v>0.316</v>
      </c>
    </row>
    <row r="635" spans="14:33" x14ac:dyDescent="0.25">
      <c r="N635" s="7">
        <v>633</v>
      </c>
      <c r="O635" s="7">
        <f t="shared" ca="1" si="28"/>
        <v>0.61489130998406083</v>
      </c>
      <c r="P635" s="20">
        <f t="shared" ca="1" si="29"/>
        <v>626.11378804075036</v>
      </c>
      <c r="X635" s="12">
        <v>484.05786571995702</v>
      </c>
      <c r="AE635" s="8">
        <v>633</v>
      </c>
      <c r="AF635" s="12">
        <v>158016.9</v>
      </c>
      <c r="AG635" s="8">
        <f t="shared" si="30"/>
        <v>0.3165</v>
      </c>
    </row>
    <row r="636" spans="14:33" x14ac:dyDescent="0.25">
      <c r="N636" s="7">
        <v>634</v>
      </c>
      <c r="O636" s="7">
        <f t="shared" ca="1" si="28"/>
        <v>0.86747525715893203</v>
      </c>
      <c r="P636" s="20">
        <f t="shared" ca="1" si="29"/>
        <v>726.15877413090061</v>
      </c>
      <c r="X636" s="12">
        <v>603.7119388415739</v>
      </c>
      <c r="AE636" s="8">
        <v>634</v>
      </c>
      <c r="AF636" s="12">
        <v>158045.9</v>
      </c>
      <c r="AG636" s="8">
        <f t="shared" si="30"/>
        <v>0.317</v>
      </c>
    </row>
    <row r="637" spans="14:33" x14ac:dyDescent="0.25">
      <c r="N637" s="7">
        <v>635</v>
      </c>
      <c r="O637" s="7">
        <f t="shared" ca="1" si="28"/>
        <v>0.78191533695538673</v>
      </c>
      <c r="P637" s="20">
        <f t="shared" ca="1" si="29"/>
        <v>686.09467616201903</v>
      </c>
      <c r="X637" s="12">
        <v>591.97379148821869</v>
      </c>
      <c r="AE637" s="8">
        <v>635</v>
      </c>
      <c r="AF637" s="12">
        <v>158103.4</v>
      </c>
      <c r="AG637" s="8">
        <f t="shared" si="30"/>
        <v>0.3175</v>
      </c>
    </row>
    <row r="638" spans="14:33" x14ac:dyDescent="0.25">
      <c r="N638" s="7">
        <v>636</v>
      </c>
      <c r="O638" s="7">
        <f t="shared" ca="1" si="28"/>
        <v>0.46818267087397047</v>
      </c>
      <c r="P638" s="20">
        <f t="shared" ca="1" si="29"/>
        <v>579.65761572357451</v>
      </c>
      <c r="X638" s="12">
        <v>657.39377828166141</v>
      </c>
      <c r="AE638" s="8">
        <v>636</v>
      </c>
      <c r="AF638" s="12">
        <v>158129.1</v>
      </c>
      <c r="AG638" s="8">
        <f t="shared" si="30"/>
        <v>0.318</v>
      </c>
    </row>
    <row r="639" spans="14:33" x14ac:dyDescent="0.25">
      <c r="N639" s="7">
        <v>637</v>
      </c>
      <c r="O639" s="7">
        <f t="shared" ca="1" si="28"/>
        <v>0.61270173692823127</v>
      </c>
      <c r="P639" s="20">
        <f t="shared" ca="1" si="29"/>
        <v>625.40032585755841</v>
      </c>
      <c r="X639" s="12">
        <v>623.18620375336047</v>
      </c>
      <c r="AE639" s="8">
        <v>637</v>
      </c>
      <c r="AF639" s="12">
        <v>158159.9</v>
      </c>
      <c r="AG639" s="8">
        <f t="shared" si="30"/>
        <v>0.31850000000000001</v>
      </c>
    </row>
    <row r="640" spans="14:33" x14ac:dyDescent="0.25">
      <c r="N640" s="7">
        <v>638</v>
      </c>
      <c r="O640" s="7">
        <f t="shared" ca="1" si="28"/>
        <v>0.30637421772891027</v>
      </c>
      <c r="P640" s="20">
        <f t="shared" ca="1" si="29"/>
        <v>526.88491702742522</v>
      </c>
      <c r="X640" s="12">
        <v>498.14210058071325</v>
      </c>
      <c r="AE640" s="8">
        <v>638</v>
      </c>
      <c r="AF640" s="12">
        <v>158200.4</v>
      </c>
      <c r="AG640" s="8">
        <f t="shared" si="30"/>
        <v>0.31900000000000001</v>
      </c>
    </row>
    <row r="641" spans="14:33" x14ac:dyDescent="0.25">
      <c r="N641" s="7">
        <v>639</v>
      </c>
      <c r="O641" s="7">
        <f t="shared" ca="1" si="28"/>
        <v>8.8881775252539486E-3</v>
      </c>
      <c r="P641" s="20">
        <f t="shared" ca="1" si="29"/>
        <v>326.77408833735353</v>
      </c>
      <c r="X641" s="12">
        <v>726.61631188511615</v>
      </c>
      <c r="AE641" s="8">
        <v>639</v>
      </c>
      <c r="AF641" s="12">
        <v>158239.1</v>
      </c>
      <c r="AG641" s="8">
        <f t="shared" si="30"/>
        <v>0.31950000000000001</v>
      </c>
    </row>
    <row r="642" spans="14:33" x14ac:dyDescent="0.25">
      <c r="N642" s="7">
        <v>640</v>
      </c>
      <c r="O642" s="7">
        <f t="shared" ca="1" si="28"/>
        <v>0.92891376207878928</v>
      </c>
      <c r="P642" s="20">
        <f t="shared" ca="1" si="29"/>
        <v>766.49602442526327</v>
      </c>
      <c r="X642" s="12">
        <v>399.02267464615426</v>
      </c>
      <c r="AE642" s="8">
        <v>640</v>
      </c>
      <c r="AF642" s="12">
        <v>158256.70000000001</v>
      </c>
      <c r="AG642" s="8">
        <f t="shared" si="30"/>
        <v>0.32</v>
      </c>
    </row>
    <row r="643" spans="14:33" x14ac:dyDescent="0.25">
      <c r="N643" s="7">
        <v>641</v>
      </c>
      <c r="O643" s="7">
        <f t="shared" ca="1" si="28"/>
        <v>0.61920935806909216</v>
      </c>
      <c r="P643" s="20">
        <f t="shared" ca="1" si="29"/>
        <v>627.5240145682601</v>
      </c>
      <c r="X643" s="12">
        <v>684.83376938991046</v>
      </c>
      <c r="AE643" s="8">
        <v>641</v>
      </c>
      <c r="AF643" s="12">
        <v>158271.9</v>
      </c>
      <c r="AG643" s="8">
        <f t="shared" si="30"/>
        <v>0.32050000000000001</v>
      </c>
    </row>
    <row r="644" spans="14:33" x14ac:dyDescent="0.25">
      <c r="N644" s="7">
        <v>642</v>
      </c>
      <c r="O644" s="7">
        <f t="shared" ref="O644:O707" ca="1" si="31">RAND()</f>
        <v>0.10954325045562652</v>
      </c>
      <c r="P644" s="20">
        <f t="shared" ref="P644:P707" ca="1" si="32">(($L$4*(EXP((_xlfn.NORM.S.INV(O644)-$L$5)/$L$6)))/(1+EXP((_xlfn.NORM.S.INV(O644)-$L$5)/$L$6)))+$L$3</f>
        <v>441.64425990108879</v>
      </c>
      <c r="X644" s="12">
        <v>572.51391598851785</v>
      </c>
      <c r="AE644" s="8">
        <v>642</v>
      </c>
      <c r="AF644" s="12">
        <v>158379.4</v>
      </c>
      <c r="AG644" s="8">
        <f t="shared" ref="AG644:AG707" si="33">AE644/2000</f>
        <v>0.32100000000000001</v>
      </c>
    </row>
    <row r="645" spans="14:33" x14ac:dyDescent="0.25">
      <c r="N645" s="7">
        <v>643</v>
      </c>
      <c r="O645" s="7">
        <f t="shared" ca="1" si="31"/>
        <v>0.40567504063447679</v>
      </c>
      <c r="P645" s="20">
        <f t="shared" ca="1" si="32"/>
        <v>559.87711893018241</v>
      </c>
      <c r="X645" s="12">
        <v>594.97006465085906</v>
      </c>
      <c r="AE645" s="8">
        <v>643</v>
      </c>
      <c r="AF645" s="12">
        <v>158467.4</v>
      </c>
      <c r="AG645" s="8">
        <f t="shared" si="33"/>
        <v>0.32150000000000001</v>
      </c>
    </row>
    <row r="646" spans="14:33" x14ac:dyDescent="0.25">
      <c r="N646" s="7">
        <v>644</v>
      </c>
      <c r="O646" s="7">
        <f t="shared" ca="1" si="31"/>
        <v>0.72043211272519603</v>
      </c>
      <c r="P646" s="20">
        <f t="shared" ca="1" si="32"/>
        <v>662.31625782011884</v>
      </c>
      <c r="X646" s="12">
        <v>472.63871803255665</v>
      </c>
      <c r="AE646" s="8">
        <v>644</v>
      </c>
      <c r="AF646" s="12">
        <v>158495.6</v>
      </c>
      <c r="AG646" s="8">
        <f t="shared" si="33"/>
        <v>0.32200000000000001</v>
      </c>
    </row>
    <row r="647" spans="14:33" x14ac:dyDescent="0.25">
      <c r="N647" s="7">
        <v>645</v>
      </c>
      <c r="O647" s="7">
        <f t="shared" ca="1" si="31"/>
        <v>0.66191796046147677</v>
      </c>
      <c r="P647" s="20">
        <f t="shared" ca="1" si="32"/>
        <v>641.74177840135587</v>
      </c>
      <c r="X647" s="12">
        <v>482.30954726355822</v>
      </c>
      <c r="AE647" s="8">
        <v>645</v>
      </c>
      <c r="AF647" s="12">
        <v>158498.29999999999</v>
      </c>
      <c r="AG647" s="8">
        <f t="shared" si="33"/>
        <v>0.32250000000000001</v>
      </c>
    </row>
    <row r="648" spans="14:33" x14ac:dyDescent="0.25">
      <c r="N648" s="7">
        <v>646</v>
      </c>
      <c r="O648" s="7">
        <f t="shared" ca="1" si="31"/>
        <v>0.69805754575983159</v>
      </c>
      <c r="P648" s="20">
        <f t="shared" ca="1" si="32"/>
        <v>654.26442414882445</v>
      </c>
      <c r="X648" s="12">
        <v>632.52247416131388</v>
      </c>
      <c r="AE648" s="8">
        <v>646</v>
      </c>
      <c r="AF648" s="12">
        <v>158583.20000000001</v>
      </c>
      <c r="AG648" s="8">
        <f t="shared" si="33"/>
        <v>0.32300000000000001</v>
      </c>
    </row>
    <row r="649" spans="14:33" x14ac:dyDescent="0.25">
      <c r="N649" s="7">
        <v>647</v>
      </c>
      <c r="O649" s="7">
        <f t="shared" ca="1" si="31"/>
        <v>8.9315984843667207E-2</v>
      </c>
      <c r="P649" s="20">
        <f t="shared" ca="1" si="32"/>
        <v>428.71899395670215</v>
      </c>
      <c r="X649" s="12">
        <v>714.72024216017621</v>
      </c>
      <c r="AE649" s="8">
        <v>647</v>
      </c>
      <c r="AF649" s="12">
        <v>158593.70000000001</v>
      </c>
      <c r="AG649" s="8">
        <f t="shared" si="33"/>
        <v>0.32350000000000001</v>
      </c>
    </row>
    <row r="650" spans="14:33" x14ac:dyDescent="0.25">
      <c r="N650" s="7">
        <v>648</v>
      </c>
      <c r="O650" s="7">
        <f t="shared" ca="1" si="31"/>
        <v>0.4001064348430251</v>
      </c>
      <c r="P650" s="20">
        <f t="shared" ca="1" si="32"/>
        <v>558.09085767930173</v>
      </c>
      <c r="X650" s="12">
        <v>756.21693561781728</v>
      </c>
      <c r="AE650" s="8">
        <v>648</v>
      </c>
      <c r="AF650" s="12">
        <v>158612.1</v>
      </c>
      <c r="AG650" s="8">
        <f t="shared" si="33"/>
        <v>0.32400000000000001</v>
      </c>
    </row>
    <row r="651" spans="14:33" x14ac:dyDescent="0.25">
      <c r="N651" s="7">
        <v>649</v>
      </c>
      <c r="O651" s="7">
        <f t="shared" ca="1" si="31"/>
        <v>0.54344534483046569</v>
      </c>
      <c r="P651" s="20">
        <f t="shared" ca="1" si="32"/>
        <v>603.26588860072479</v>
      </c>
      <c r="X651" s="12">
        <v>467.23330783176749</v>
      </c>
      <c r="AE651" s="8">
        <v>649</v>
      </c>
      <c r="AF651" s="12">
        <v>158620.4</v>
      </c>
      <c r="AG651" s="8">
        <f t="shared" si="33"/>
        <v>0.32450000000000001</v>
      </c>
    </row>
    <row r="652" spans="14:33" x14ac:dyDescent="0.25">
      <c r="N652" s="7">
        <v>650</v>
      </c>
      <c r="O652" s="7">
        <f t="shared" ca="1" si="31"/>
        <v>0.33453895680069012</v>
      </c>
      <c r="P652" s="20">
        <f t="shared" ca="1" si="32"/>
        <v>536.54354363968787</v>
      </c>
      <c r="X652" s="12">
        <v>779.44735165198563</v>
      </c>
      <c r="AE652" s="8">
        <v>650</v>
      </c>
      <c r="AF652" s="12">
        <v>158621.20000000001</v>
      </c>
      <c r="AG652" s="8">
        <f t="shared" si="33"/>
        <v>0.32500000000000001</v>
      </c>
    </row>
    <row r="653" spans="14:33" x14ac:dyDescent="0.25">
      <c r="N653" s="7">
        <v>651</v>
      </c>
      <c r="O653" s="7">
        <f t="shared" ca="1" si="31"/>
        <v>0.15852294414733203</v>
      </c>
      <c r="P653" s="20">
        <f t="shared" ca="1" si="32"/>
        <v>467.77628584675824</v>
      </c>
      <c r="X653" s="12">
        <v>615.16639995724336</v>
      </c>
      <c r="AE653" s="8">
        <v>651</v>
      </c>
      <c r="AF653" s="12">
        <v>158686.6</v>
      </c>
      <c r="AG653" s="8">
        <f t="shared" si="33"/>
        <v>0.32550000000000001</v>
      </c>
    </row>
    <row r="654" spans="14:33" x14ac:dyDescent="0.25">
      <c r="N654" s="7">
        <v>652</v>
      </c>
      <c r="O654" s="7">
        <f t="shared" ca="1" si="31"/>
        <v>1.4748261695910814E-2</v>
      </c>
      <c r="P654" s="20">
        <f t="shared" ca="1" si="32"/>
        <v>344.18175252157869</v>
      </c>
      <c r="X654" s="12">
        <v>500.0673694547778</v>
      </c>
      <c r="AE654" s="8">
        <v>652</v>
      </c>
      <c r="AF654" s="12">
        <v>158735.20000000001</v>
      </c>
      <c r="AG654" s="8">
        <f t="shared" si="33"/>
        <v>0.32600000000000001</v>
      </c>
    </row>
    <row r="655" spans="14:33" x14ac:dyDescent="0.25">
      <c r="N655" s="7">
        <v>653</v>
      </c>
      <c r="O655" s="7">
        <f t="shared" ca="1" si="31"/>
        <v>0.52371863779148098</v>
      </c>
      <c r="P655" s="20">
        <f t="shared" ca="1" si="32"/>
        <v>597.06239346342818</v>
      </c>
      <c r="X655" s="12">
        <v>628.64134868509768</v>
      </c>
      <c r="AE655" s="8">
        <v>653</v>
      </c>
      <c r="AF655" s="12">
        <v>158740</v>
      </c>
      <c r="AG655" s="8">
        <f t="shared" si="33"/>
        <v>0.32650000000000001</v>
      </c>
    </row>
    <row r="656" spans="14:33" x14ac:dyDescent="0.25">
      <c r="N656" s="7">
        <v>654</v>
      </c>
      <c r="O656" s="7">
        <f t="shared" ca="1" si="31"/>
        <v>6.1705363266925217E-2</v>
      </c>
      <c r="P656" s="20">
        <f t="shared" ca="1" si="32"/>
        <v>407.50661941129323</v>
      </c>
      <c r="X656" s="12">
        <v>709.64752500413442</v>
      </c>
      <c r="AE656" s="8">
        <v>654</v>
      </c>
      <c r="AF656" s="12">
        <v>158770</v>
      </c>
      <c r="AG656" s="8">
        <f t="shared" si="33"/>
        <v>0.32700000000000001</v>
      </c>
    </row>
    <row r="657" spans="14:33" x14ac:dyDescent="0.25">
      <c r="N657" s="7">
        <v>655</v>
      </c>
      <c r="O657" s="7">
        <f t="shared" ca="1" si="31"/>
        <v>0.45699369988438854</v>
      </c>
      <c r="P657" s="20">
        <f t="shared" ca="1" si="32"/>
        <v>576.14307236394438</v>
      </c>
      <c r="X657" s="12">
        <v>592.49394379383534</v>
      </c>
      <c r="AE657" s="8">
        <v>655</v>
      </c>
      <c r="AF657" s="12">
        <v>158843.20000000001</v>
      </c>
      <c r="AG657" s="8">
        <f t="shared" si="33"/>
        <v>0.32750000000000001</v>
      </c>
    </row>
    <row r="658" spans="14:33" x14ac:dyDescent="0.25">
      <c r="N658" s="7">
        <v>656</v>
      </c>
      <c r="O658" s="7">
        <f t="shared" ca="1" si="31"/>
        <v>0.7525196831599833</v>
      </c>
      <c r="P658" s="20">
        <f t="shared" ca="1" si="32"/>
        <v>674.37531576961351</v>
      </c>
      <c r="X658" s="12">
        <v>448.32724139594262</v>
      </c>
      <c r="AE658" s="8">
        <v>656</v>
      </c>
      <c r="AF658" s="12">
        <v>158852.6</v>
      </c>
      <c r="AG658" s="8">
        <f t="shared" si="33"/>
        <v>0.32800000000000001</v>
      </c>
    </row>
    <row r="659" spans="14:33" x14ac:dyDescent="0.25">
      <c r="N659" s="7">
        <v>657</v>
      </c>
      <c r="O659" s="7">
        <f t="shared" ca="1" si="31"/>
        <v>0.60423284638005115</v>
      </c>
      <c r="P659" s="20">
        <f t="shared" ca="1" si="32"/>
        <v>622.65058118381194</v>
      </c>
      <c r="X659" s="12">
        <v>665.26367612285514</v>
      </c>
      <c r="AE659" s="8">
        <v>657</v>
      </c>
      <c r="AF659" s="12">
        <v>158910.79999999999</v>
      </c>
      <c r="AG659" s="8">
        <f t="shared" si="33"/>
        <v>0.32850000000000001</v>
      </c>
    </row>
    <row r="660" spans="14:33" x14ac:dyDescent="0.25">
      <c r="N660" s="7">
        <v>658</v>
      </c>
      <c r="O660" s="7">
        <f t="shared" ca="1" si="31"/>
        <v>0.68587781887616017</v>
      </c>
      <c r="P660" s="20">
        <f t="shared" ca="1" si="32"/>
        <v>649.98366614446343</v>
      </c>
      <c r="X660" s="12">
        <v>787.55044229581381</v>
      </c>
      <c r="AE660" s="8">
        <v>658</v>
      </c>
      <c r="AF660" s="12">
        <v>158958.70000000001</v>
      </c>
      <c r="AG660" s="8">
        <f t="shared" si="33"/>
        <v>0.32900000000000001</v>
      </c>
    </row>
    <row r="661" spans="14:33" x14ac:dyDescent="0.25">
      <c r="N661" s="7">
        <v>659</v>
      </c>
      <c r="O661" s="7">
        <f t="shared" ca="1" si="31"/>
        <v>0.28812784947464676</v>
      </c>
      <c r="P661" s="20">
        <f t="shared" ca="1" si="32"/>
        <v>520.45005434160271</v>
      </c>
      <c r="X661" s="12">
        <v>634.7180173335621</v>
      </c>
      <c r="AE661" s="8">
        <v>659</v>
      </c>
      <c r="AF661" s="12">
        <v>158993.29999999999</v>
      </c>
      <c r="AG661" s="8">
        <f t="shared" si="33"/>
        <v>0.32950000000000002</v>
      </c>
    </row>
    <row r="662" spans="14:33" x14ac:dyDescent="0.25">
      <c r="N662" s="7">
        <v>660</v>
      </c>
      <c r="O662" s="7">
        <f t="shared" ca="1" si="31"/>
        <v>0.46496583059468677</v>
      </c>
      <c r="P662" s="20">
        <f t="shared" ca="1" si="32"/>
        <v>578.64789139720074</v>
      </c>
      <c r="X662" s="12">
        <v>622.00747105361029</v>
      </c>
      <c r="AE662" s="8">
        <v>660</v>
      </c>
      <c r="AF662" s="12">
        <v>158995.9</v>
      </c>
      <c r="AG662" s="8">
        <f t="shared" si="33"/>
        <v>0.33</v>
      </c>
    </row>
    <row r="663" spans="14:33" x14ac:dyDescent="0.25">
      <c r="N663" s="7">
        <v>661</v>
      </c>
      <c r="O663" s="7">
        <f t="shared" ca="1" si="31"/>
        <v>0.2448980295499642</v>
      </c>
      <c r="P663" s="20">
        <f t="shared" ca="1" si="32"/>
        <v>504.48507450064983</v>
      </c>
      <c r="X663" s="12">
        <v>411.00656479588389</v>
      </c>
      <c r="AE663" s="8">
        <v>661</v>
      </c>
      <c r="AF663" s="12">
        <v>158998.39999999999</v>
      </c>
      <c r="AG663" s="8">
        <f t="shared" si="33"/>
        <v>0.33050000000000002</v>
      </c>
    </row>
    <row r="664" spans="14:33" x14ac:dyDescent="0.25">
      <c r="N664" s="7">
        <v>662</v>
      </c>
      <c r="O664" s="7">
        <f t="shared" ca="1" si="31"/>
        <v>0.97856952571445888</v>
      </c>
      <c r="P664" s="20">
        <f t="shared" ca="1" si="32"/>
        <v>825.32599459897665</v>
      </c>
      <c r="X664" s="12">
        <v>547.79641606386622</v>
      </c>
      <c r="AE664" s="8">
        <v>662</v>
      </c>
      <c r="AF664" s="12">
        <v>159012.29999999999</v>
      </c>
      <c r="AG664" s="8">
        <f t="shared" si="33"/>
        <v>0.33100000000000002</v>
      </c>
    </row>
    <row r="665" spans="14:33" x14ac:dyDescent="0.25">
      <c r="N665" s="7">
        <v>663</v>
      </c>
      <c r="O665" s="7">
        <f t="shared" ca="1" si="31"/>
        <v>0.11534099444150059</v>
      </c>
      <c r="P665" s="20">
        <f t="shared" ca="1" si="32"/>
        <v>445.06640646032497</v>
      </c>
      <c r="X665" s="12">
        <v>623.81224348066633</v>
      </c>
      <c r="AE665" s="8">
        <v>663</v>
      </c>
      <c r="AF665" s="12">
        <v>159088.79999999999</v>
      </c>
      <c r="AG665" s="8">
        <f t="shared" si="33"/>
        <v>0.33150000000000002</v>
      </c>
    </row>
    <row r="666" spans="14:33" x14ac:dyDescent="0.25">
      <c r="N666" s="7">
        <v>664</v>
      </c>
      <c r="O666" s="7">
        <f t="shared" ca="1" si="31"/>
        <v>0.39429249451060833</v>
      </c>
      <c r="P666" s="20">
        <f t="shared" ca="1" si="32"/>
        <v>556.22008367656667</v>
      </c>
      <c r="X666" s="12">
        <v>582.32766168209014</v>
      </c>
      <c r="AE666" s="8">
        <v>664</v>
      </c>
      <c r="AF666" s="12">
        <v>159113.60000000001</v>
      </c>
      <c r="AG666" s="8">
        <f t="shared" si="33"/>
        <v>0.33200000000000002</v>
      </c>
    </row>
    <row r="667" spans="14:33" x14ac:dyDescent="0.25">
      <c r="N667" s="7">
        <v>665</v>
      </c>
      <c r="O667" s="7">
        <f t="shared" ca="1" si="31"/>
        <v>0.4531586598946129</v>
      </c>
      <c r="P667" s="20">
        <f t="shared" ca="1" si="32"/>
        <v>574.93665941462962</v>
      </c>
      <c r="X667" s="12">
        <v>486.15538271334088</v>
      </c>
      <c r="AE667" s="8">
        <v>665</v>
      </c>
      <c r="AF667" s="12">
        <v>159128.29999999999</v>
      </c>
      <c r="AG667" s="8">
        <f t="shared" si="33"/>
        <v>0.33250000000000002</v>
      </c>
    </row>
    <row r="668" spans="14:33" x14ac:dyDescent="0.25">
      <c r="N668" s="7">
        <v>666</v>
      </c>
      <c r="O668" s="7">
        <f t="shared" ca="1" si="31"/>
        <v>0.67450432395839011</v>
      </c>
      <c r="P668" s="20">
        <f t="shared" ca="1" si="32"/>
        <v>646.04360984694347</v>
      </c>
      <c r="X668" s="12">
        <v>661.65329114658437</v>
      </c>
      <c r="AE668" s="8">
        <v>666</v>
      </c>
      <c r="AF668" s="12">
        <v>159157.29999999999</v>
      </c>
      <c r="AG668" s="8">
        <f t="shared" si="33"/>
        <v>0.33300000000000002</v>
      </c>
    </row>
    <row r="669" spans="14:33" x14ac:dyDescent="0.25">
      <c r="N669" s="7">
        <v>667</v>
      </c>
      <c r="O669" s="7">
        <f t="shared" ca="1" si="31"/>
        <v>0.53179751065275382</v>
      </c>
      <c r="P669" s="20">
        <f t="shared" ca="1" si="32"/>
        <v>599.59988993178081</v>
      </c>
      <c r="X669" s="12">
        <v>562.21064607110725</v>
      </c>
      <c r="AE669" s="8">
        <v>667</v>
      </c>
      <c r="AF669" s="12">
        <v>159165.1</v>
      </c>
      <c r="AG669" s="8">
        <f t="shared" si="33"/>
        <v>0.33350000000000002</v>
      </c>
    </row>
    <row r="670" spans="14:33" x14ac:dyDescent="0.25">
      <c r="N670" s="7">
        <v>668</v>
      </c>
      <c r="O670" s="7">
        <f t="shared" ca="1" si="31"/>
        <v>0.73912005169846395</v>
      </c>
      <c r="P670" s="20">
        <f t="shared" ca="1" si="32"/>
        <v>669.25751252080499</v>
      </c>
      <c r="X670" s="12">
        <v>585.77986227091117</v>
      </c>
      <c r="AE670" s="8">
        <v>668</v>
      </c>
      <c r="AF670" s="12">
        <v>159215.79999999999</v>
      </c>
      <c r="AG670" s="8">
        <f t="shared" si="33"/>
        <v>0.33400000000000002</v>
      </c>
    </row>
    <row r="671" spans="14:33" x14ac:dyDescent="0.25">
      <c r="N671" s="7">
        <v>669</v>
      </c>
      <c r="O671" s="7">
        <f t="shared" ca="1" si="31"/>
        <v>0.64969219239098086</v>
      </c>
      <c r="P671" s="20">
        <f t="shared" ca="1" si="32"/>
        <v>637.61623753052879</v>
      </c>
      <c r="X671" s="12">
        <v>582.81326018336699</v>
      </c>
      <c r="AE671" s="8">
        <v>669</v>
      </c>
      <c r="AF671" s="12">
        <v>159240.29999999999</v>
      </c>
      <c r="AG671" s="8">
        <f t="shared" si="33"/>
        <v>0.33450000000000002</v>
      </c>
    </row>
    <row r="672" spans="14:33" x14ac:dyDescent="0.25">
      <c r="N672" s="7">
        <v>670</v>
      </c>
      <c r="O672" s="7">
        <f t="shared" ca="1" si="31"/>
        <v>7.0659961558122375E-2</v>
      </c>
      <c r="P672" s="20">
        <f t="shared" ca="1" si="32"/>
        <v>414.97938386885102</v>
      </c>
      <c r="X672" s="12">
        <v>452.29346551405911</v>
      </c>
      <c r="AE672" s="8">
        <v>670</v>
      </c>
      <c r="AF672" s="12">
        <v>159248.5</v>
      </c>
      <c r="AG672" s="8">
        <f t="shared" si="33"/>
        <v>0.33500000000000002</v>
      </c>
    </row>
    <row r="673" spans="14:33" x14ac:dyDescent="0.25">
      <c r="N673" s="7">
        <v>671</v>
      </c>
      <c r="O673" s="7">
        <f t="shared" ca="1" si="31"/>
        <v>0.75375932234588572</v>
      </c>
      <c r="P673" s="20">
        <f t="shared" ca="1" si="32"/>
        <v>674.85530119180532</v>
      </c>
      <c r="X673" s="12">
        <v>616.37123126543031</v>
      </c>
      <c r="AE673" s="8">
        <v>671</v>
      </c>
      <c r="AF673" s="12">
        <v>159258.20000000001</v>
      </c>
      <c r="AG673" s="8">
        <f t="shared" si="33"/>
        <v>0.33550000000000002</v>
      </c>
    </row>
    <row r="674" spans="14:33" x14ac:dyDescent="0.25">
      <c r="N674" s="7">
        <v>672</v>
      </c>
      <c r="O674" s="7">
        <f t="shared" ca="1" si="31"/>
        <v>0.77810144957148075</v>
      </c>
      <c r="P674" s="20">
        <f t="shared" ca="1" si="32"/>
        <v>684.5314092606277</v>
      </c>
      <c r="X674" s="12">
        <v>490.28255134223809</v>
      </c>
      <c r="AE674" s="8">
        <v>672</v>
      </c>
      <c r="AF674" s="12">
        <v>159278</v>
      </c>
      <c r="AG674" s="8">
        <f t="shared" si="33"/>
        <v>0.33600000000000002</v>
      </c>
    </row>
    <row r="675" spans="14:33" x14ac:dyDescent="0.25">
      <c r="N675" s="7">
        <v>673</v>
      </c>
      <c r="O675" s="7">
        <f t="shared" ca="1" si="31"/>
        <v>6.9566766889561871E-2</v>
      </c>
      <c r="P675" s="20">
        <f t="shared" ca="1" si="32"/>
        <v>414.10274726635981</v>
      </c>
      <c r="X675" s="12">
        <v>721.8270328708054</v>
      </c>
      <c r="AE675" s="8">
        <v>673</v>
      </c>
      <c r="AF675" s="12">
        <v>159281.70000000001</v>
      </c>
      <c r="AG675" s="8">
        <f t="shared" si="33"/>
        <v>0.33650000000000002</v>
      </c>
    </row>
    <row r="676" spans="14:33" x14ac:dyDescent="0.25">
      <c r="N676" s="7">
        <v>674</v>
      </c>
      <c r="O676" s="7">
        <f t="shared" ca="1" si="31"/>
        <v>0.27835744713296684</v>
      </c>
      <c r="P676" s="20">
        <f t="shared" ca="1" si="32"/>
        <v>516.93727297053852</v>
      </c>
      <c r="X676" s="12">
        <v>539.97729794020233</v>
      </c>
      <c r="AE676" s="8">
        <v>674</v>
      </c>
      <c r="AF676" s="12">
        <v>159327.6</v>
      </c>
      <c r="AG676" s="8">
        <f t="shared" si="33"/>
        <v>0.33700000000000002</v>
      </c>
    </row>
    <row r="677" spans="14:33" x14ac:dyDescent="0.25">
      <c r="N677" s="7">
        <v>675</v>
      </c>
      <c r="O677" s="7">
        <f t="shared" ca="1" si="31"/>
        <v>0.78343769373057404</v>
      </c>
      <c r="P677" s="20">
        <f t="shared" ca="1" si="32"/>
        <v>686.72257586869944</v>
      </c>
      <c r="X677" s="12">
        <v>609.78646865526059</v>
      </c>
      <c r="AE677" s="8">
        <v>675</v>
      </c>
      <c r="AF677" s="12">
        <v>159329.70000000001</v>
      </c>
      <c r="AG677" s="8">
        <f t="shared" si="33"/>
        <v>0.33750000000000002</v>
      </c>
    </row>
    <row r="678" spans="14:33" x14ac:dyDescent="0.25">
      <c r="N678" s="7">
        <v>676</v>
      </c>
      <c r="O678" s="7">
        <f t="shared" ca="1" si="31"/>
        <v>0.44609606825927772</v>
      </c>
      <c r="P678" s="20">
        <f t="shared" ca="1" si="32"/>
        <v>572.7120289771326</v>
      </c>
      <c r="X678" s="12">
        <v>710.66921559019056</v>
      </c>
      <c r="AE678" s="8">
        <v>676</v>
      </c>
      <c r="AF678" s="12">
        <v>159431.70000000001</v>
      </c>
      <c r="AG678" s="8">
        <f t="shared" si="33"/>
        <v>0.33800000000000002</v>
      </c>
    </row>
    <row r="679" spans="14:33" x14ac:dyDescent="0.25">
      <c r="N679" s="7">
        <v>677</v>
      </c>
      <c r="O679" s="7">
        <f t="shared" ca="1" si="31"/>
        <v>0.93172846654128338</v>
      </c>
      <c r="P679" s="20">
        <f t="shared" ca="1" si="32"/>
        <v>768.830261423053</v>
      </c>
      <c r="X679" s="12">
        <v>562.87105465085529</v>
      </c>
      <c r="AE679" s="8">
        <v>677</v>
      </c>
      <c r="AF679" s="12">
        <v>159489.20000000001</v>
      </c>
      <c r="AG679" s="8">
        <f t="shared" si="33"/>
        <v>0.33850000000000002</v>
      </c>
    </row>
    <row r="680" spans="14:33" x14ac:dyDescent="0.25">
      <c r="N680" s="7">
        <v>678</v>
      </c>
      <c r="O680" s="7">
        <f t="shared" ca="1" si="31"/>
        <v>0.35699386993764626</v>
      </c>
      <c r="P680" s="20">
        <f t="shared" ca="1" si="32"/>
        <v>544.04835335574171</v>
      </c>
      <c r="X680" s="12">
        <v>577.64888314509108</v>
      </c>
      <c r="AE680" s="8">
        <v>678</v>
      </c>
      <c r="AF680" s="12">
        <v>159502.20000000001</v>
      </c>
      <c r="AG680" s="8">
        <f t="shared" si="33"/>
        <v>0.33900000000000002</v>
      </c>
    </row>
    <row r="681" spans="14:33" x14ac:dyDescent="0.25">
      <c r="N681" s="7">
        <v>679</v>
      </c>
      <c r="O681" s="7">
        <f t="shared" ca="1" si="31"/>
        <v>0.63706348490865672</v>
      </c>
      <c r="P681" s="20">
        <f t="shared" ca="1" si="32"/>
        <v>633.40398903939149</v>
      </c>
      <c r="X681" s="12">
        <v>680.23785283999189</v>
      </c>
      <c r="AE681" s="8">
        <v>679</v>
      </c>
      <c r="AF681" s="12">
        <v>159523.29999999999</v>
      </c>
      <c r="AG681" s="8">
        <f t="shared" si="33"/>
        <v>0.33950000000000002</v>
      </c>
    </row>
    <row r="682" spans="14:33" x14ac:dyDescent="0.25">
      <c r="N682" s="7">
        <v>680</v>
      </c>
      <c r="O682" s="7">
        <f t="shared" ca="1" si="31"/>
        <v>1.7455793706266265E-2</v>
      </c>
      <c r="P682" s="20">
        <f t="shared" ca="1" si="32"/>
        <v>350.45516745984003</v>
      </c>
      <c r="X682" s="12">
        <v>585.05785555526131</v>
      </c>
      <c r="AE682" s="8">
        <v>680</v>
      </c>
      <c r="AF682" s="12">
        <v>159538.4</v>
      </c>
      <c r="AG682" s="8">
        <f t="shared" si="33"/>
        <v>0.34</v>
      </c>
    </row>
    <row r="683" spans="14:33" x14ac:dyDescent="0.25">
      <c r="N683" s="7">
        <v>681</v>
      </c>
      <c r="O683" s="7">
        <f t="shared" ca="1" si="31"/>
        <v>0.20690560775150535</v>
      </c>
      <c r="P683" s="20">
        <f t="shared" ca="1" si="32"/>
        <v>489.33757021083136</v>
      </c>
      <c r="X683" s="12">
        <v>468.40089339007261</v>
      </c>
      <c r="AE683" s="8">
        <v>681</v>
      </c>
      <c r="AF683" s="12">
        <v>159551</v>
      </c>
      <c r="AG683" s="8">
        <f t="shared" si="33"/>
        <v>0.34050000000000002</v>
      </c>
    </row>
    <row r="684" spans="14:33" x14ac:dyDescent="0.25">
      <c r="N684" s="7">
        <v>682</v>
      </c>
      <c r="O684" s="7">
        <f t="shared" ca="1" si="31"/>
        <v>0.95003122558826758</v>
      </c>
      <c r="P684" s="20">
        <f t="shared" ca="1" si="32"/>
        <v>785.91352834146574</v>
      </c>
      <c r="X684" s="12">
        <v>685.31715868864217</v>
      </c>
      <c r="AE684" s="8">
        <v>682</v>
      </c>
      <c r="AF684" s="12">
        <v>159556.4</v>
      </c>
      <c r="AG684" s="8">
        <f t="shared" si="33"/>
        <v>0.34100000000000003</v>
      </c>
    </row>
    <row r="685" spans="14:33" x14ac:dyDescent="0.25">
      <c r="N685" s="7">
        <v>683</v>
      </c>
      <c r="O685" s="7">
        <f t="shared" ca="1" si="31"/>
        <v>9.4805055186511278E-2</v>
      </c>
      <c r="P685" s="20">
        <f t="shared" ca="1" si="32"/>
        <v>432.39743460579257</v>
      </c>
      <c r="X685" s="12">
        <v>509.56199650535575</v>
      </c>
      <c r="AE685" s="8">
        <v>683</v>
      </c>
      <c r="AF685" s="12">
        <v>159603.1</v>
      </c>
      <c r="AG685" s="8">
        <f t="shared" si="33"/>
        <v>0.34150000000000003</v>
      </c>
    </row>
    <row r="686" spans="14:33" x14ac:dyDescent="0.25">
      <c r="N686" s="7">
        <v>684</v>
      </c>
      <c r="O686" s="7">
        <f t="shared" ca="1" si="31"/>
        <v>0.80855314339311546</v>
      </c>
      <c r="P686" s="20">
        <f t="shared" ca="1" si="32"/>
        <v>697.43609529783441</v>
      </c>
      <c r="X686" s="12">
        <v>824.88012826364172</v>
      </c>
      <c r="AE686" s="8">
        <v>684</v>
      </c>
      <c r="AF686" s="12">
        <v>159610.9</v>
      </c>
      <c r="AG686" s="8">
        <f t="shared" si="33"/>
        <v>0.34200000000000003</v>
      </c>
    </row>
    <row r="687" spans="14:33" x14ac:dyDescent="0.25">
      <c r="N687" s="7">
        <v>685</v>
      </c>
      <c r="O687" s="7">
        <f t="shared" ca="1" si="31"/>
        <v>0.58101437371185838</v>
      </c>
      <c r="P687" s="20">
        <f t="shared" ca="1" si="32"/>
        <v>615.18272747339643</v>
      </c>
      <c r="X687" s="12">
        <v>459.30879615977739</v>
      </c>
      <c r="AE687" s="8">
        <v>685</v>
      </c>
      <c r="AF687" s="12">
        <v>159611.70000000001</v>
      </c>
      <c r="AG687" s="8">
        <f t="shared" si="33"/>
        <v>0.34250000000000003</v>
      </c>
    </row>
    <row r="688" spans="14:33" x14ac:dyDescent="0.25">
      <c r="N688" s="7">
        <v>686</v>
      </c>
      <c r="O688" s="7">
        <f t="shared" ca="1" si="31"/>
        <v>0.53427017902402962</v>
      </c>
      <c r="P688" s="20">
        <f t="shared" ca="1" si="32"/>
        <v>600.37731530479664</v>
      </c>
      <c r="X688" s="12">
        <v>597.39028359896724</v>
      </c>
      <c r="AE688" s="8">
        <v>686</v>
      </c>
      <c r="AF688" s="12">
        <v>159615.70000000001</v>
      </c>
      <c r="AG688" s="8">
        <f t="shared" si="33"/>
        <v>0.34300000000000003</v>
      </c>
    </row>
    <row r="689" spans="14:33" x14ac:dyDescent="0.25">
      <c r="N689" s="7">
        <v>687</v>
      </c>
      <c r="O689" s="7">
        <f t="shared" ca="1" si="31"/>
        <v>0.22743302116008346</v>
      </c>
      <c r="P689" s="20">
        <f t="shared" ca="1" si="32"/>
        <v>497.67582606616963</v>
      </c>
      <c r="X689" s="12">
        <v>354.50038091370158</v>
      </c>
      <c r="AE689" s="8">
        <v>687</v>
      </c>
      <c r="AF689" s="12">
        <v>159693.5</v>
      </c>
      <c r="AG689" s="8">
        <f t="shared" si="33"/>
        <v>0.34350000000000003</v>
      </c>
    </row>
    <row r="690" spans="14:33" x14ac:dyDescent="0.25">
      <c r="N690" s="7">
        <v>688</v>
      </c>
      <c r="O690" s="7">
        <f t="shared" ca="1" si="31"/>
        <v>0.39727589736299684</v>
      </c>
      <c r="P690" s="20">
        <f t="shared" ca="1" si="32"/>
        <v>557.18083171969602</v>
      </c>
      <c r="X690" s="12">
        <v>438.75400548870306</v>
      </c>
      <c r="AE690" s="8">
        <v>688</v>
      </c>
      <c r="AF690" s="12">
        <v>159712.6</v>
      </c>
      <c r="AG690" s="8">
        <f t="shared" si="33"/>
        <v>0.34399999999999997</v>
      </c>
    </row>
    <row r="691" spans="14:33" x14ac:dyDescent="0.25">
      <c r="N691" s="7">
        <v>689</v>
      </c>
      <c r="O691" s="7">
        <f t="shared" ca="1" si="31"/>
        <v>0.69698755522899569</v>
      </c>
      <c r="P691" s="20">
        <f t="shared" ca="1" si="32"/>
        <v>653.8856535099095</v>
      </c>
      <c r="X691" s="12">
        <v>347.3626835461157</v>
      </c>
      <c r="AE691" s="8">
        <v>689</v>
      </c>
      <c r="AF691" s="12">
        <v>159713.79999999999</v>
      </c>
      <c r="AG691" s="8">
        <f t="shared" si="33"/>
        <v>0.34449999999999997</v>
      </c>
    </row>
    <row r="692" spans="14:33" x14ac:dyDescent="0.25">
      <c r="N692" s="7">
        <v>690</v>
      </c>
      <c r="O692" s="7">
        <f t="shared" ca="1" si="31"/>
        <v>0.86438068381909183</v>
      </c>
      <c r="P692" s="20">
        <f t="shared" ca="1" si="32"/>
        <v>724.48110846760369</v>
      </c>
      <c r="X692" s="12">
        <v>814.48696429502183</v>
      </c>
      <c r="AE692" s="8">
        <v>690</v>
      </c>
      <c r="AF692" s="12">
        <v>159800.29999999999</v>
      </c>
      <c r="AG692" s="8">
        <f t="shared" si="33"/>
        <v>0.34499999999999997</v>
      </c>
    </row>
    <row r="693" spans="14:33" x14ac:dyDescent="0.25">
      <c r="N693" s="7">
        <v>691</v>
      </c>
      <c r="O693" s="7">
        <f t="shared" ca="1" si="31"/>
        <v>0.74277083729470672</v>
      </c>
      <c r="P693" s="20">
        <f t="shared" ca="1" si="32"/>
        <v>670.63948392962834</v>
      </c>
      <c r="X693" s="12">
        <v>490.50640602012373</v>
      </c>
      <c r="AE693" s="8">
        <v>691</v>
      </c>
      <c r="AF693" s="12">
        <v>159806.5</v>
      </c>
      <c r="AG693" s="8">
        <f t="shared" si="33"/>
        <v>0.34549999999999997</v>
      </c>
    </row>
    <row r="694" spans="14:33" x14ac:dyDescent="0.25">
      <c r="N694" s="7">
        <v>692</v>
      </c>
      <c r="O694" s="7">
        <f t="shared" ca="1" si="31"/>
        <v>0.62955557470137902</v>
      </c>
      <c r="P694" s="20">
        <f t="shared" ca="1" si="32"/>
        <v>630.92130291800459</v>
      </c>
      <c r="X694" s="12">
        <v>551.69909041550045</v>
      </c>
      <c r="AE694" s="8">
        <v>692</v>
      </c>
      <c r="AF694" s="12">
        <v>159826.29999999999</v>
      </c>
      <c r="AG694" s="8">
        <f t="shared" si="33"/>
        <v>0.34599999999999997</v>
      </c>
    </row>
    <row r="695" spans="14:33" x14ac:dyDescent="0.25">
      <c r="N695" s="7">
        <v>693</v>
      </c>
      <c r="O695" s="7">
        <f t="shared" ca="1" si="31"/>
        <v>9.396722395465984E-2</v>
      </c>
      <c r="P695" s="20">
        <f t="shared" ca="1" si="32"/>
        <v>431.84502193762478</v>
      </c>
      <c r="X695" s="12">
        <v>539.04967691342335</v>
      </c>
      <c r="AE695" s="8">
        <v>693</v>
      </c>
      <c r="AF695" s="12">
        <v>159828</v>
      </c>
      <c r="AG695" s="8">
        <f t="shared" si="33"/>
        <v>0.34649999999999997</v>
      </c>
    </row>
    <row r="696" spans="14:33" x14ac:dyDescent="0.25">
      <c r="N696" s="7">
        <v>694</v>
      </c>
      <c r="O696" s="7">
        <f t="shared" ca="1" si="31"/>
        <v>0.15883811730950292</v>
      </c>
      <c r="P696" s="20">
        <f t="shared" ca="1" si="32"/>
        <v>467.92771274371569</v>
      </c>
      <c r="X696" s="12">
        <v>762.88117080331187</v>
      </c>
      <c r="AE696" s="8">
        <v>694</v>
      </c>
      <c r="AF696" s="12">
        <v>159880.5</v>
      </c>
      <c r="AG696" s="8">
        <f t="shared" si="33"/>
        <v>0.34699999999999998</v>
      </c>
    </row>
    <row r="697" spans="14:33" x14ac:dyDescent="0.25">
      <c r="N697" s="7">
        <v>695</v>
      </c>
      <c r="O697" s="7">
        <f t="shared" ca="1" si="31"/>
        <v>2.5085572392747335E-2</v>
      </c>
      <c r="P697" s="20">
        <f t="shared" ca="1" si="32"/>
        <v>364.88212105779746</v>
      </c>
      <c r="X697" s="12">
        <v>515.58319424364242</v>
      </c>
      <c r="AE697" s="8">
        <v>695</v>
      </c>
      <c r="AF697" s="12">
        <v>159901.20000000001</v>
      </c>
      <c r="AG697" s="8">
        <f t="shared" si="33"/>
        <v>0.34749999999999998</v>
      </c>
    </row>
    <row r="698" spans="14:33" x14ac:dyDescent="0.25">
      <c r="N698" s="7">
        <v>696</v>
      </c>
      <c r="O698" s="7">
        <f t="shared" ca="1" si="31"/>
        <v>0.72930202307564496</v>
      </c>
      <c r="P698" s="20">
        <f t="shared" ca="1" si="32"/>
        <v>665.58411680260065</v>
      </c>
      <c r="X698" s="12">
        <v>572.31508000085</v>
      </c>
      <c r="AE698" s="8">
        <v>696</v>
      </c>
      <c r="AF698" s="12">
        <v>159911.5</v>
      </c>
      <c r="AG698" s="8">
        <f t="shared" si="33"/>
        <v>0.34799999999999998</v>
      </c>
    </row>
    <row r="699" spans="14:33" x14ac:dyDescent="0.25">
      <c r="N699" s="7">
        <v>697</v>
      </c>
      <c r="O699" s="7">
        <f t="shared" ca="1" si="31"/>
        <v>0.48565152001994294</v>
      </c>
      <c r="P699" s="20">
        <f t="shared" ca="1" si="32"/>
        <v>585.13387499521173</v>
      </c>
      <c r="X699" s="12">
        <v>527.45291012725988</v>
      </c>
      <c r="AE699" s="8">
        <v>697</v>
      </c>
      <c r="AF699" s="12">
        <v>159935</v>
      </c>
      <c r="AG699" s="8">
        <f t="shared" si="33"/>
        <v>0.34849999999999998</v>
      </c>
    </row>
    <row r="700" spans="14:33" x14ac:dyDescent="0.25">
      <c r="N700" s="7">
        <v>698</v>
      </c>
      <c r="O700" s="7">
        <f t="shared" ca="1" si="31"/>
        <v>0.78369109172549145</v>
      </c>
      <c r="P700" s="20">
        <f t="shared" ca="1" si="32"/>
        <v>686.82731048306516</v>
      </c>
      <c r="X700" s="12">
        <v>637.92766184598042</v>
      </c>
      <c r="AE700" s="8">
        <v>698</v>
      </c>
      <c r="AF700" s="12">
        <v>159949.4</v>
      </c>
      <c r="AG700" s="8">
        <f t="shared" si="33"/>
        <v>0.34899999999999998</v>
      </c>
    </row>
    <row r="701" spans="14:33" x14ac:dyDescent="0.25">
      <c r="N701" s="7">
        <v>699</v>
      </c>
      <c r="O701" s="7">
        <f t="shared" ca="1" si="31"/>
        <v>0.24813600282164217</v>
      </c>
      <c r="P701" s="20">
        <f t="shared" ca="1" si="32"/>
        <v>505.72210713889473</v>
      </c>
      <c r="X701" s="12">
        <v>530.43259251361633</v>
      </c>
      <c r="AE701" s="8">
        <v>699</v>
      </c>
      <c r="AF701" s="12">
        <v>160047.5</v>
      </c>
      <c r="AG701" s="8">
        <f t="shared" si="33"/>
        <v>0.34949999999999998</v>
      </c>
    </row>
    <row r="702" spans="14:33" x14ac:dyDescent="0.25">
      <c r="N702" s="7">
        <v>700</v>
      </c>
      <c r="O702" s="7">
        <f t="shared" ca="1" si="31"/>
        <v>0.97845665907529933</v>
      </c>
      <c r="P702" s="20">
        <f t="shared" ca="1" si="32"/>
        <v>825.10741313921483</v>
      </c>
      <c r="X702" s="12">
        <v>422.57481346422253</v>
      </c>
      <c r="AE702" s="8">
        <v>700</v>
      </c>
      <c r="AF702" s="12">
        <v>160059.9</v>
      </c>
      <c r="AG702" s="8">
        <f t="shared" si="33"/>
        <v>0.35</v>
      </c>
    </row>
    <row r="703" spans="14:33" x14ac:dyDescent="0.25">
      <c r="N703" s="7">
        <v>701</v>
      </c>
      <c r="O703" s="7">
        <f t="shared" ca="1" si="31"/>
        <v>0.77036798733317446</v>
      </c>
      <c r="P703" s="20">
        <f t="shared" ca="1" si="32"/>
        <v>681.40278951342691</v>
      </c>
      <c r="X703" s="12">
        <v>783.68326093800886</v>
      </c>
      <c r="AE703" s="8">
        <v>701</v>
      </c>
      <c r="AF703" s="12">
        <v>160139.70000000001</v>
      </c>
      <c r="AG703" s="8">
        <f t="shared" si="33"/>
        <v>0.35049999999999998</v>
      </c>
    </row>
    <row r="704" spans="14:33" x14ac:dyDescent="0.25">
      <c r="N704" s="7">
        <v>702</v>
      </c>
      <c r="O704" s="7">
        <f t="shared" ca="1" si="31"/>
        <v>0.91947132743079218</v>
      </c>
      <c r="P704" s="20">
        <f t="shared" ca="1" si="32"/>
        <v>759.09574505192211</v>
      </c>
      <c r="X704" s="12">
        <v>559.90617391390708</v>
      </c>
      <c r="AE704" s="8">
        <v>702</v>
      </c>
      <c r="AF704" s="12">
        <v>160159.79999999999</v>
      </c>
      <c r="AG704" s="8">
        <f t="shared" si="33"/>
        <v>0.35099999999999998</v>
      </c>
    </row>
    <row r="705" spans="14:33" x14ac:dyDescent="0.25">
      <c r="N705" s="7">
        <v>703</v>
      </c>
      <c r="O705" s="7">
        <f t="shared" ca="1" si="31"/>
        <v>0.58932697582615123</v>
      </c>
      <c r="P705" s="20">
        <f t="shared" ca="1" si="32"/>
        <v>617.84542317193007</v>
      </c>
      <c r="X705" s="12">
        <v>590.81782816235955</v>
      </c>
      <c r="AE705" s="8">
        <v>703</v>
      </c>
      <c r="AF705" s="12">
        <v>160167.5</v>
      </c>
      <c r="AG705" s="8">
        <f t="shared" si="33"/>
        <v>0.35149999999999998</v>
      </c>
    </row>
    <row r="706" spans="14:33" x14ac:dyDescent="0.25">
      <c r="N706" s="7">
        <v>704</v>
      </c>
      <c r="O706" s="7">
        <f t="shared" ca="1" si="31"/>
        <v>0.25306786360358069</v>
      </c>
      <c r="P706" s="20">
        <f t="shared" ca="1" si="32"/>
        <v>507.59213036855459</v>
      </c>
      <c r="X706" s="12">
        <v>632.04734146617068</v>
      </c>
      <c r="AE706" s="8">
        <v>704</v>
      </c>
      <c r="AF706" s="12">
        <v>160174.29999999999</v>
      </c>
      <c r="AG706" s="8">
        <f t="shared" si="33"/>
        <v>0.35199999999999998</v>
      </c>
    </row>
    <row r="707" spans="14:33" x14ac:dyDescent="0.25">
      <c r="N707" s="7">
        <v>705</v>
      </c>
      <c r="O707" s="7">
        <f t="shared" ca="1" si="31"/>
        <v>0.95858879390027751</v>
      </c>
      <c r="P707" s="20">
        <f t="shared" ca="1" si="32"/>
        <v>795.4607772432945</v>
      </c>
      <c r="X707" s="12">
        <v>714.44714774076863</v>
      </c>
      <c r="AE707" s="8">
        <v>705</v>
      </c>
      <c r="AF707" s="12">
        <v>160238.79999999999</v>
      </c>
      <c r="AG707" s="8">
        <f t="shared" si="33"/>
        <v>0.35249999999999998</v>
      </c>
    </row>
    <row r="708" spans="14:33" x14ac:dyDescent="0.25">
      <c r="N708" s="7">
        <v>706</v>
      </c>
      <c r="O708" s="7">
        <f t="shared" ref="O708:O771" ca="1" si="34">RAND()</f>
        <v>0.44645186061827291</v>
      </c>
      <c r="P708" s="20">
        <f t="shared" ref="P708:P771" ca="1" si="35">(($L$4*(EXP((_xlfn.NORM.S.INV(O708)-$L$5)/$L$6)))/(1+EXP((_xlfn.NORM.S.INV(O708)-$L$5)/$L$6)))+$L$3</f>
        <v>572.82419689695075</v>
      </c>
      <c r="X708" s="12">
        <v>770.85357766370601</v>
      </c>
      <c r="AE708" s="8">
        <v>706</v>
      </c>
      <c r="AF708" s="12">
        <v>160252.5</v>
      </c>
      <c r="AG708" s="8">
        <f t="shared" ref="AG708:AG771" si="36">AE708/2000</f>
        <v>0.35299999999999998</v>
      </c>
    </row>
    <row r="709" spans="14:33" x14ac:dyDescent="0.25">
      <c r="N709" s="7">
        <v>707</v>
      </c>
      <c r="O709" s="7">
        <f t="shared" ca="1" si="34"/>
        <v>0.77969186446519079</v>
      </c>
      <c r="P709" s="20">
        <f t="shared" ca="1" si="35"/>
        <v>685.18162159040139</v>
      </c>
      <c r="X709" s="12">
        <v>729.57046865826476</v>
      </c>
      <c r="AE709" s="8">
        <v>707</v>
      </c>
      <c r="AF709" s="12">
        <v>160256</v>
      </c>
      <c r="AG709" s="8">
        <f t="shared" si="36"/>
        <v>0.35349999999999998</v>
      </c>
    </row>
    <row r="710" spans="14:33" x14ac:dyDescent="0.25">
      <c r="N710" s="7">
        <v>708</v>
      </c>
      <c r="O710" s="7">
        <f t="shared" ca="1" si="34"/>
        <v>0.89693056934105064</v>
      </c>
      <c r="P710" s="20">
        <f t="shared" ca="1" si="35"/>
        <v>743.51014688410874</v>
      </c>
      <c r="X710" s="12">
        <v>626.29077336885098</v>
      </c>
      <c r="AE710" s="8">
        <v>708</v>
      </c>
      <c r="AF710" s="12">
        <v>160292.4</v>
      </c>
      <c r="AG710" s="8">
        <f t="shared" si="36"/>
        <v>0.35399999999999998</v>
      </c>
    </row>
    <row r="711" spans="14:33" x14ac:dyDescent="0.25">
      <c r="N711" s="7">
        <v>709</v>
      </c>
      <c r="O711" s="7">
        <f t="shared" ca="1" si="34"/>
        <v>0.55075900739651451</v>
      </c>
      <c r="P711" s="20">
        <f t="shared" ca="1" si="35"/>
        <v>605.57342031352061</v>
      </c>
      <c r="X711" s="12">
        <v>401.51820659970059</v>
      </c>
      <c r="AE711" s="8">
        <v>709</v>
      </c>
      <c r="AF711" s="12">
        <v>160316.1</v>
      </c>
      <c r="AG711" s="8">
        <f t="shared" si="36"/>
        <v>0.35449999999999998</v>
      </c>
    </row>
    <row r="712" spans="14:33" x14ac:dyDescent="0.25">
      <c r="N712" s="7">
        <v>710</v>
      </c>
      <c r="O712" s="7">
        <f t="shared" ca="1" si="34"/>
        <v>0.77762133542761325</v>
      </c>
      <c r="P712" s="20">
        <f t="shared" ca="1" si="35"/>
        <v>684.33558928255479</v>
      </c>
      <c r="X712" s="12">
        <v>489.54634878745998</v>
      </c>
      <c r="AE712" s="8">
        <v>710</v>
      </c>
      <c r="AF712" s="12">
        <v>160331.1</v>
      </c>
      <c r="AG712" s="8">
        <f t="shared" si="36"/>
        <v>0.35499999999999998</v>
      </c>
    </row>
    <row r="713" spans="14:33" x14ac:dyDescent="0.25">
      <c r="N713" s="7">
        <v>711</v>
      </c>
      <c r="O713" s="7">
        <f t="shared" ca="1" si="34"/>
        <v>0.64227196272950138</v>
      </c>
      <c r="P713" s="20">
        <f t="shared" ca="1" si="35"/>
        <v>635.13553295314341</v>
      </c>
      <c r="X713" s="12">
        <v>699.50185184622603</v>
      </c>
      <c r="AE713" s="8">
        <v>711</v>
      </c>
      <c r="AF713" s="12">
        <v>160340.79999999999</v>
      </c>
      <c r="AG713" s="8">
        <f t="shared" si="36"/>
        <v>0.35549999999999998</v>
      </c>
    </row>
    <row r="714" spans="14:33" x14ac:dyDescent="0.25">
      <c r="N714" s="7">
        <v>712</v>
      </c>
      <c r="O714" s="7">
        <f t="shared" ca="1" si="34"/>
        <v>0.50910900966670525</v>
      </c>
      <c r="P714" s="20">
        <f t="shared" ca="1" si="35"/>
        <v>592.48117751042605</v>
      </c>
      <c r="X714" s="12">
        <v>581.73810139343914</v>
      </c>
      <c r="AE714" s="8">
        <v>712</v>
      </c>
      <c r="AF714" s="12">
        <v>160378.70000000001</v>
      </c>
      <c r="AG714" s="8">
        <f t="shared" si="36"/>
        <v>0.35599999999999998</v>
      </c>
    </row>
    <row r="715" spans="14:33" x14ac:dyDescent="0.25">
      <c r="N715" s="7">
        <v>713</v>
      </c>
      <c r="O715" s="7">
        <f t="shared" ca="1" si="34"/>
        <v>0.63308795666692474</v>
      </c>
      <c r="P715" s="20">
        <f t="shared" ca="1" si="35"/>
        <v>632.08747572491336</v>
      </c>
      <c r="X715" s="12">
        <v>519.63423607898039</v>
      </c>
      <c r="AE715" s="8">
        <v>713</v>
      </c>
      <c r="AF715" s="12">
        <v>160391.20000000001</v>
      </c>
      <c r="AG715" s="8">
        <f t="shared" si="36"/>
        <v>0.35649999999999998</v>
      </c>
    </row>
    <row r="716" spans="14:33" x14ac:dyDescent="0.25">
      <c r="N716" s="7">
        <v>714</v>
      </c>
      <c r="O716" s="7">
        <f t="shared" ca="1" si="34"/>
        <v>0.65546040429500518</v>
      </c>
      <c r="P716" s="20">
        <f t="shared" ca="1" si="35"/>
        <v>639.55653553115303</v>
      </c>
      <c r="X716" s="12">
        <v>614.21232860951523</v>
      </c>
      <c r="AE716" s="8">
        <v>714</v>
      </c>
      <c r="AF716" s="12">
        <v>160426.6</v>
      </c>
      <c r="AG716" s="8">
        <f t="shared" si="36"/>
        <v>0.35699999999999998</v>
      </c>
    </row>
    <row r="717" spans="14:33" x14ac:dyDescent="0.25">
      <c r="N717" s="7">
        <v>715</v>
      </c>
      <c r="O717" s="7">
        <f t="shared" ca="1" si="34"/>
        <v>0.88293975400139368</v>
      </c>
      <c r="P717" s="20">
        <f t="shared" ca="1" si="35"/>
        <v>734.92654744153776</v>
      </c>
      <c r="X717" s="12">
        <v>666.05672132114739</v>
      </c>
      <c r="AE717" s="8">
        <v>715</v>
      </c>
      <c r="AF717" s="12">
        <v>160431.6</v>
      </c>
      <c r="AG717" s="8">
        <f t="shared" si="36"/>
        <v>0.35749999999999998</v>
      </c>
    </row>
    <row r="718" spans="14:33" x14ac:dyDescent="0.25">
      <c r="N718" s="7">
        <v>716</v>
      </c>
      <c r="O718" s="7">
        <f t="shared" ca="1" si="34"/>
        <v>8.3013819796352917E-2</v>
      </c>
      <c r="P718" s="20">
        <f t="shared" ca="1" si="35"/>
        <v>424.30976819771826</v>
      </c>
      <c r="X718" s="12">
        <v>567.9868356442812</v>
      </c>
      <c r="AE718" s="8">
        <v>716</v>
      </c>
      <c r="AF718" s="12">
        <v>160504.29999999999</v>
      </c>
      <c r="AG718" s="8">
        <f t="shared" si="36"/>
        <v>0.35799999999999998</v>
      </c>
    </row>
    <row r="719" spans="14:33" x14ac:dyDescent="0.25">
      <c r="N719" s="7">
        <v>717</v>
      </c>
      <c r="O719" s="7">
        <f t="shared" ca="1" si="34"/>
        <v>0.82699176441569022</v>
      </c>
      <c r="P719" s="20">
        <f t="shared" ca="1" si="35"/>
        <v>705.79655429392108</v>
      </c>
      <c r="X719" s="12">
        <v>772.42098903147689</v>
      </c>
      <c r="AE719" s="8">
        <v>717</v>
      </c>
      <c r="AF719" s="12">
        <v>160526.39999999999</v>
      </c>
      <c r="AG719" s="8">
        <f t="shared" si="36"/>
        <v>0.35849999999999999</v>
      </c>
    </row>
    <row r="720" spans="14:33" x14ac:dyDescent="0.25">
      <c r="N720" s="7">
        <v>718</v>
      </c>
      <c r="O720" s="7">
        <f t="shared" ca="1" si="34"/>
        <v>0.87765801479863859</v>
      </c>
      <c r="P720" s="20">
        <f t="shared" ca="1" si="35"/>
        <v>731.85530930655216</v>
      </c>
      <c r="X720" s="12">
        <v>500.92579079256382</v>
      </c>
      <c r="AE720" s="8">
        <v>718</v>
      </c>
      <c r="AF720" s="12">
        <v>160572.70000000001</v>
      </c>
      <c r="AG720" s="8">
        <f t="shared" si="36"/>
        <v>0.35899999999999999</v>
      </c>
    </row>
    <row r="721" spans="14:33" x14ac:dyDescent="0.25">
      <c r="N721" s="7">
        <v>719</v>
      </c>
      <c r="O721" s="7">
        <f t="shared" ca="1" si="34"/>
        <v>0.74002823590453282</v>
      </c>
      <c r="P721" s="20">
        <f t="shared" ca="1" si="35"/>
        <v>669.60046028744227</v>
      </c>
      <c r="X721" s="12">
        <v>585.0967360492142</v>
      </c>
      <c r="AE721" s="8">
        <v>719</v>
      </c>
      <c r="AF721" s="12">
        <v>160578.70000000001</v>
      </c>
      <c r="AG721" s="8">
        <f t="shared" si="36"/>
        <v>0.35949999999999999</v>
      </c>
    </row>
    <row r="722" spans="14:33" x14ac:dyDescent="0.25">
      <c r="N722" s="7">
        <v>720</v>
      </c>
      <c r="O722" s="7">
        <f t="shared" ca="1" si="34"/>
        <v>0.57901763631843439</v>
      </c>
      <c r="P722" s="20">
        <f t="shared" ca="1" si="35"/>
        <v>614.54476944409203</v>
      </c>
      <c r="X722" s="12">
        <v>526.47446844833871</v>
      </c>
      <c r="AE722" s="8">
        <v>720</v>
      </c>
      <c r="AF722" s="12">
        <v>160595.79999999999</v>
      </c>
      <c r="AG722" s="8">
        <f t="shared" si="36"/>
        <v>0.36</v>
      </c>
    </row>
    <row r="723" spans="14:33" x14ac:dyDescent="0.25">
      <c r="N723" s="7">
        <v>721</v>
      </c>
      <c r="O723" s="7">
        <f t="shared" ca="1" si="34"/>
        <v>0.96967106005786696</v>
      </c>
      <c r="P723" s="20">
        <f t="shared" ca="1" si="35"/>
        <v>810.22880150904234</v>
      </c>
      <c r="X723" s="12">
        <v>537.32836737040827</v>
      </c>
      <c r="AE723" s="8">
        <v>721</v>
      </c>
      <c r="AF723" s="12">
        <v>160596.29999999999</v>
      </c>
      <c r="AG723" s="8">
        <f t="shared" si="36"/>
        <v>0.36049999999999999</v>
      </c>
    </row>
    <row r="724" spans="14:33" x14ac:dyDescent="0.25">
      <c r="N724" s="7">
        <v>722</v>
      </c>
      <c r="O724" s="7">
        <f t="shared" ca="1" si="34"/>
        <v>0.38740957103779272</v>
      </c>
      <c r="P724" s="20">
        <f t="shared" ca="1" si="35"/>
        <v>553.99709342529968</v>
      </c>
      <c r="X724" s="12">
        <v>441.25840448350294</v>
      </c>
      <c r="AE724" s="8">
        <v>722</v>
      </c>
      <c r="AF724" s="12">
        <v>160618.29999999999</v>
      </c>
      <c r="AG724" s="8">
        <f t="shared" si="36"/>
        <v>0.36099999999999999</v>
      </c>
    </row>
    <row r="725" spans="14:33" x14ac:dyDescent="0.25">
      <c r="N725" s="7">
        <v>723</v>
      </c>
      <c r="O725" s="7">
        <f t="shared" ca="1" si="34"/>
        <v>0.37320123322974652</v>
      </c>
      <c r="P725" s="20">
        <f t="shared" ca="1" si="35"/>
        <v>549.37696999669959</v>
      </c>
      <c r="X725" s="12">
        <v>581.30478432967595</v>
      </c>
      <c r="AE725" s="8">
        <v>723</v>
      </c>
      <c r="AF725" s="12">
        <v>160623.5</v>
      </c>
      <c r="AG725" s="8">
        <f t="shared" si="36"/>
        <v>0.36149999999999999</v>
      </c>
    </row>
    <row r="726" spans="14:33" x14ac:dyDescent="0.25">
      <c r="N726" s="7">
        <v>724</v>
      </c>
      <c r="O726" s="7">
        <f t="shared" ca="1" si="34"/>
        <v>0.78763436994410518</v>
      </c>
      <c r="P726" s="20">
        <f t="shared" ca="1" si="35"/>
        <v>688.46538572898294</v>
      </c>
      <c r="X726" s="12">
        <v>527.23431681461307</v>
      </c>
      <c r="AE726" s="8">
        <v>724</v>
      </c>
      <c r="AF726" s="12">
        <v>160688.4</v>
      </c>
      <c r="AG726" s="8">
        <f t="shared" si="36"/>
        <v>0.36199999999999999</v>
      </c>
    </row>
    <row r="727" spans="14:33" x14ac:dyDescent="0.25">
      <c r="N727" s="7">
        <v>725</v>
      </c>
      <c r="O727" s="7">
        <f t="shared" ca="1" si="34"/>
        <v>0.3390483477032934</v>
      </c>
      <c r="P727" s="20">
        <f t="shared" ca="1" si="35"/>
        <v>538.06327829366978</v>
      </c>
      <c r="X727" s="12">
        <v>758.56024230951493</v>
      </c>
      <c r="AE727" s="8">
        <v>725</v>
      </c>
      <c r="AF727" s="12">
        <v>160689.70000000001</v>
      </c>
      <c r="AG727" s="8">
        <f t="shared" si="36"/>
        <v>0.36249999999999999</v>
      </c>
    </row>
    <row r="728" spans="14:33" x14ac:dyDescent="0.25">
      <c r="N728" s="7">
        <v>726</v>
      </c>
      <c r="O728" s="7">
        <f t="shared" ca="1" si="34"/>
        <v>0.17220839122224918</v>
      </c>
      <c r="P728" s="20">
        <f t="shared" ca="1" si="35"/>
        <v>474.20193533031016</v>
      </c>
      <c r="X728" s="12">
        <v>591.25729149306619</v>
      </c>
      <c r="AE728" s="8">
        <v>726</v>
      </c>
      <c r="AF728" s="12">
        <v>160710.5</v>
      </c>
      <c r="AG728" s="8">
        <f t="shared" si="36"/>
        <v>0.36299999999999999</v>
      </c>
    </row>
    <row r="729" spans="14:33" x14ac:dyDescent="0.25">
      <c r="N729" s="7">
        <v>727</v>
      </c>
      <c r="O729" s="7">
        <f t="shared" ca="1" si="34"/>
        <v>0.14823167294655193</v>
      </c>
      <c r="P729" s="20">
        <f t="shared" ca="1" si="35"/>
        <v>462.73366348247049</v>
      </c>
      <c r="X729" s="12">
        <v>553.08765894236535</v>
      </c>
      <c r="AE729" s="8">
        <v>727</v>
      </c>
      <c r="AF729" s="12">
        <v>160713.70000000001</v>
      </c>
      <c r="AG729" s="8">
        <f t="shared" si="36"/>
        <v>0.36349999999999999</v>
      </c>
    </row>
    <row r="730" spans="14:33" x14ac:dyDescent="0.25">
      <c r="N730" s="7">
        <v>728</v>
      </c>
      <c r="O730" s="7">
        <f t="shared" ca="1" si="34"/>
        <v>0.84873082169466463</v>
      </c>
      <c r="P730" s="20">
        <f t="shared" ca="1" si="35"/>
        <v>716.33186810413463</v>
      </c>
      <c r="X730" s="12">
        <v>664.57532291579764</v>
      </c>
      <c r="AE730" s="8">
        <v>728</v>
      </c>
      <c r="AF730" s="12">
        <v>160737.70000000001</v>
      </c>
      <c r="AG730" s="8">
        <f t="shared" si="36"/>
        <v>0.36399999999999999</v>
      </c>
    </row>
    <row r="731" spans="14:33" x14ac:dyDescent="0.25">
      <c r="N731" s="7">
        <v>729</v>
      </c>
      <c r="O731" s="7">
        <f t="shared" ca="1" si="34"/>
        <v>0.80272884336210448</v>
      </c>
      <c r="P731" s="20">
        <f t="shared" ca="1" si="35"/>
        <v>694.88795473113066</v>
      </c>
      <c r="X731" s="12">
        <v>538.91753956685079</v>
      </c>
      <c r="AE731" s="8">
        <v>729</v>
      </c>
      <c r="AF731" s="12">
        <v>160815.5</v>
      </c>
      <c r="AG731" s="8">
        <f t="shared" si="36"/>
        <v>0.36449999999999999</v>
      </c>
    </row>
    <row r="732" spans="14:33" x14ac:dyDescent="0.25">
      <c r="N732" s="7">
        <v>730</v>
      </c>
      <c r="O732" s="7">
        <f t="shared" ca="1" si="34"/>
        <v>0.19786746707645175</v>
      </c>
      <c r="P732" s="20">
        <f t="shared" ca="1" si="35"/>
        <v>485.53345148336598</v>
      </c>
      <c r="X732" s="12">
        <v>687.58370399362354</v>
      </c>
      <c r="AE732" s="8">
        <v>730</v>
      </c>
      <c r="AF732" s="12">
        <v>160835</v>
      </c>
      <c r="AG732" s="8">
        <f t="shared" si="36"/>
        <v>0.36499999999999999</v>
      </c>
    </row>
    <row r="733" spans="14:33" x14ac:dyDescent="0.25">
      <c r="N733" s="7">
        <v>731</v>
      </c>
      <c r="O733" s="7">
        <f t="shared" ca="1" si="34"/>
        <v>0.55258897493599035</v>
      </c>
      <c r="P733" s="20">
        <f t="shared" ca="1" si="35"/>
        <v>606.15157980449521</v>
      </c>
      <c r="X733" s="12">
        <v>693.13236454821492</v>
      </c>
      <c r="AE733" s="8">
        <v>731</v>
      </c>
      <c r="AF733" s="12">
        <v>160879.29999999999</v>
      </c>
      <c r="AG733" s="8">
        <f t="shared" si="36"/>
        <v>0.36549999999999999</v>
      </c>
    </row>
    <row r="734" spans="14:33" x14ac:dyDescent="0.25">
      <c r="N734" s="7">
        <v>732</v>
      </c>
      <c r="O734" s="7">
        <f t="shared" ca="1" si="34"/>
        <v>7.8331465712990989E-2</v>
      </c>
      <c r="P734" s="20">
        <f t="shared" ca="1" si="35"/>
        <v>420.88944082339992</v>
      </c>
      <c r="X734" s="12">
        <v>555.78609495853948</v>
      </c>
      <c r="AE734" s="8">
        <v>732</v>
      </c>
      <c r="AF734" s="12">
        <v>160954.29999999999</v>
      </c>
      <c r="AG734" s="8">
        <f t="shared" si="36"/>
        <v>0.36599999999999999</v>
      </c>
    </row>
    <row r="735" spans="14:33" x14ac:dyDescent="0.25">
      <c r="N735" s="7">
        <v>733</v>
      </c>
      <c r="O735" s="7">
        <f t="shared" ca="1" si="34"/>
        <v>0.47820013401126926</v>
      </c>
      <c r="P735" s="20">
        <f t="shared" ca="1" si="35"/>
        <v>582.79911754389173</v>
      </c>
      <c r="X735" s="12">
        <v>703.1286396818474</v>
      </c>
      <c r="AE735" s="8">
        <v>733</v>
      </c>
      <c r="AF735" s="12">
        <v>161018.5</v>
      </c>
      <c r="AG735" s="8">
        <f t="shared" si="36"/>
        <v>0.36649999999999999</v>
      </c>
    </row>
    <row r="736" spans="14:33" x14ac:dyDescent="0.25">
      <c r="N736" s="7">
        <v>734</v>
      </c>
      <c r="O736" s="7">
        <f t="shared" ca="1" si="34"/>
        <v>3.5347150271578087E-2</v>
      </c>
      <c r="P736" s="20">
        <f t="shared" ca="1" si="35"/>
        <v>379.8485287015921</v>
      </c>
      <c r="X736" s="12">
        <v>782.43573532655091</v>
      </c>
      <c r="AE736" s="8">
        <v>734</v>
      </c>
      <c r="AF736" s="12">
        <v>161061.9</v>
      </c>
      <c r="AG736" s="8">
        <f t="shared" si="36"/>
        <v>0.36699999999999999</v>
      </c>
    </row>
    <row r="737" spans="14:33" x14ac:dyDescent="0.25">
      <c r="N737" s="7">
        <v>735</v>
      </c>
      <c r="O737" s="7">
        <f t="shared" ca="1" si="34"/>
        <v>0.46039363612926876</v>
      </c>
      <c r="P737" s="20">
        <f t="shared" ca="1" si="35"/>
        <v>577.21178816585757</v>
      </c>
      <c r="X737" s="12">
        <v>518.03339805370706</v>
      </c>
      <c r="AE737" s="8">
        <v>735</v>
      </c>
      <c r="AF737" s="12">
        <v>161077.70000000001</v>
      </c>
      <c r="AG737" s="8">
        <f t="shared" si="36"/>
        <v>0.36749999999999999</v>
      </c>
    </row>
    <row r="738" spans="14:33" x14ac:dyDescent="0.25">
      <c r="N738" s="7">
        <v>736</v>
      </c>
      <c r="O738" s="7">
        <f t="shared" ca="1" si="34"/>
        <v>0.96535181607705023</v>
      </c>
      <c r="P738" s="20">
        <f t="shared" ca="1" si="35"/>
        <v>804.06822463026458</v>
      </c>
      <c r="X738" s="12">
        <v>470.86682522792876</v>
      </c>
      <c r="AE738" s="8">
        <v>736</v>
      </c>
      <c r="AF738" s="12">
        <v>161176.9</v>
      </c>
      <c r="AG738" s="8">
        <f t="shared" si="36"/>
        <v>0.36799999999999999</v>
      </c>
    </row>
    <row r="739" spans="14:33" x14ac:dyDescent="0.25">
      <c r="N739" s="7">
        <v>737</v>
      </c>
      <c r="O739" s="7">
        <f t="shared" ca="1" si="34"/>
        <v>0.2994890098214793</v>
      </c>
      <c r="P739" s="20">
        <f t="shared" ca="1" si="35"/>
        <v>524.47480119530724</v>
      </c>
      <c r="X739" s="12">
        <v>645.99620553198667</v>
      </c>
      <c r="AE739" s="8">
        <v>737</v>
      </c>
      <c r="AF739" s="12">
        <v>161188.79999999999</v>
      </c>
      <c r="AG739" s="8">
        <f t="shared" si="36"/>
        <v>0.36849999999999999</v>
      </c>
    </row>
    <row r="740" spans="14:33" x14ac:dyDescent="0.25">
      <c r="N740" s="7">
        <v>738</v>
      </c>
      <c r="O740" s="7">
        <f t="shared" ca="1" si="34"/>
        <v>0.34305997584782932</v>
      </c>
      <c r="P740" s="20">
        <f t="shared" ca="1" si="35"/>
        <v>539.40970549707595</v>
      </c>
      <c r="X740" s="12">
        <v>819.93668099372155</v>
      </c>
      <c r="AE740" s="8">
        <v>738</v>
      </c>
      <c r="AF740" s="12">
        <v>161195.5</v>
      </c>
      <c r="AG740" s="8">
        <f t="shared" si="36"/>
        <v>0.36899999999999999</v>
      </c>
    </row>
    <row r="741" spans="14:33" x14ac:dyDescent="0.25">
      <c r="N741" s="7">
        <v>739</v>
      </c>
      <c r="O741" s="7">
        <f t="shared" ca="1" si="34"/>
        <v>0.87736101056438975</v>
      </c>
      <c r="P741" s="20">
        <f t="shared" ca="1" si="35"/>
        <v>731.6850860406181</v>
      </c>
      <c r="X741" s="12">
        <v>498.60652521545404</v>
      </c>
      <c r="AE741" s="8">
        <v>739</v>
      </c>
      <c r="AF741" s="12">
        <v>161276.6</v>
      </c>
      <c r="AG741" s="8">
        <f t="shared" si="36"/>
        <v>0.3695</v>
      </c>
    </row>
    <row r="742" spans="14:33" x14ac:dyDescent="0.25">
      <c r="N742" s="7">
        <v>740</v>
      </c>
      <c r="O742" s="7">
        <f t="shared" ca="1" si="34"/>
        <v>0.82154941874401122</v>
      </c>
      <c r="P742" s="20">
        <f t="shared" ca="1" si="35"/>
        <v>703.27934797067076</v>
      </c>
      <c r="X742" s="12">
        <v>615.18208886369302</v>
      </c>
      <c r="AE742" s="8">
        <v>740</v>
      </c>
      <c r="AF742" s="12">
        <v>161330.4</v>
      </c>
      <c r="AG742" s="8">
        <f t="shared" si="36"/>
        <v>0.37</v>
      </c>
    </row>
    <row r="743" spans="14:33" x14ac:dyDescent="0.25">
      <c r="N743" s="7">
        <v>741</v>
      </c>
      <c r="O743" s="7">
        <f t="shared" ca="1" si="34"/>
        <v>0.43764271121728804</v>
      </c>
      <c r="P743" s="20">
        <f t="shared" ca="1" si="35"/>
        <v>570.04360598964706</v>
      </c>
      <c r="X743" s="12">
        <v>553.60416064266519</v>
      </c>
      <c r="AE743" s="8">
        <v>741</v>
      </c>
      <c r="AF743" s="12">
        <v>161382.79999999999</v>
      </c>
      <c r="AG743" s="8">
        <f t="shared" si="36"/>
        <v>0.3705</v>
      </c>
    </row>
    <row r="744" spans="14:33" x14ac:dyDescent="0.25">
      <c r="N744" s="7">
        <v>742</v>
      </c>
      <c r="O744" s="7">
        <f t="shared" ca="1" si="34"/>
        <v>0.548317355423245</v>
      </c>
      <c r="P744" s="20">
        <f t="shared" ca="1" si="35"/>
        <v>604.80251130582894</v>
      </c>
      <c r="X744" s="12">
        <v>686.59745758623501</v>
      </c>
      <c r="AE744" s="8">
        <v>742</v>
      </c>
      <c r="AF744" s="12">
        <v>161406.79999999999</v>
      </c>
      <c r="AG744" s="8">
        <f t="shared" si="36"/>
        <v>0.371</v>
      </c>
    </row>
    <row r="745" spans="14:33" x14ac:dyDescent="0.25">
      <c r="N745" s="7">
        <v>743</v>
      </c>
      <c r="O745" s="7">
        <f t="shared" ca="1" si="34"/>
        <v>0.39307445363462545</v>
      </c>
      <c r="P745" s="20">
        <f t="shared" ca="1" si="35"/>
        <v>555.82735923696941</v>
      </c>
      <c r="X745" s="12">
        <v>737.57971964135288</v>
      </c>
      <c r="AE745" s="8">
        <v>743</v>
      </c>
      <c r="AF745" s="12">
        <v>161499.20000000001</v>
      </c>
      <c r="AG745" s="8">
        <f t="shared" si="36"/>
        <v>0.3715</v>
      </c>
    </row>
    <row r="746" spans="14:33" x14ac:dyDescent="0.25">
      <c r="N746" s="7">
        <v>744</v>
      </c>
      <c r="O746" s="7">
        <f t="shared" ca="1" si="34"/>
        <v>0.47519148184153093</v>
      </c>
      <c r="P746" s="20">
        <f t="shared" ca="1" si="35"/>
        <v>581.8559870878546</v>
      </c>
      <c r="X746" s="12">
        <v>447.88540673626869</v>
      </c>
      <c r="AE746" s="8">
        <v>744</v>
      </c>
      <c r="AF746" s="12">
        <v>161567.29999999999</v>
      </c>
      <c r="AG746" s="8">
        <f t="shared" si="36"/>
        <v>0.372</v>
      </c>
    </row>
    <row r="747" spans="14:33" x14ac:dyDescent="0.25">
      <c r="N747" s="7">
        <v>745</v>
      </c>
      <c r="O747" s="7">
        <f t="shared" ca="1" si="34"/>
        <v>0.13418195912184849</v>
      </c>
      <c r="P747" s="20">
        <f t="shared" ca="1" si="35"/>
        <v>455.50813535757442</v>
      </c>
      <c r="X747" s="12">
        <v>646.86076147677193</v>
      </c>
      <c r="AE747" s="8">
        <v>745</v>
      </c>
      <c r="AF747" s="12">
        <v>161603.5</v>
      </c>
      <c r="AG747" s="8">
        <f t="shared" si="36"/>
        <v>0.3725</v>
      </c>
    </row>
    <row r="748" spans="14:33" x14ac:dyDescent="0.25">
      <c r="N748" s="7">
        <v>746</v>
      </c>
      <c r="O748" s="7">
        <f t="shared" ca="1" si="34"/>
        <v>0.77595005088565427</v>
      </c>
      <c r="P748" s="20">
        <f t="shared" ca="1" si="35"/>
        <v>683.6556032842667</v>
      </c>
      <c r="X748" s="12">
        <v>530.14547321869259</v>
      </c>
      <c r="AE748" s="8">
        <v>746</v>
      </c>
      <c r="AF748" s="12">
        <v>161644.5</v>
      </c>
      <c r="AG748" s="8">
        <f t="shared" si="36"/>
        <v>0.373</v>
      </c>
    </row>
    <row r="749" spans="14:33" x14ac:dyDescent="0.25">
      <c r="N749" s="7">
        <v>747</v>
      </c>
      <c r="O749" s="7">
        <f t="shared" ca="1" si="34"/>
        <v>0.35038886517409151</v>
      </c>
      <c r="P749" s="20">
        <f t="shared" ca="1" si="35"/>
        <v>541.85662755051953</v>
      </c>
      <c r="X749" s="12">
        <v>683.13258593963542</v>
      </c>
      <c r="AE749" s="8">
        <v>747</v>
      </c>
      <c r="AF749" s="12">
        <v>161774</v>
      </c>
      <c r="AG749" s="8">
        <f t="shared" si="36"/>
        <v>0.3735</v>
      </c>
    </row>
    <row r="750" spans="14:33" x14ac:dyDescent="0.25">
      <c r="N750" s="7">
        <v>748</v>
      </c>
      <c r="O750" s="7">
        <f t="shared" ca="1" si="34"/>
        <v>0.85577452302579604</v>
      </c>
      <c r="P750" s="20">
        <f t="shared" ca="1" si="35"/>
        <v>719.93396878765964</v>
      </c>
      <c r="X750" s="12">
        <v>885.90340788235665</v>
      </c>
      <c r="AE750" s="8">
        <v>748</v>
      </c>
      <c r="AF750" s="12">
        <v>161795.29999999999</v>
      </c>
      <c r="AG750" s="8">
        <f t="shared" si="36"/>
        <v>0.374</v>
      </c>
    </row>
    <row r="751" spans="14:33" x14ac:dyDescent="0.25">
      <c r="N751" s="7">
        <v>749</v>
      </c>
      <c r="O751" s="7">
        <f t="shared" ca="1" si="34"/>
        <v>5.0710890489993221E-2</v>
      </c>
      <c r="P751" s="20">
        <f t="shared" ca="1" si="35"/>
        <v>397.23598000236632</v>
      </c>
      <c r="X751" s="12">
        <v>661.09927837510065</v>
      </c>
      <c r="AE751" s="8">
        <v>749</v>
      </c>
      <c r="AF751" s="12">
        <v>161819.6</v>
      </c>
      <c r="AG751" s="8">
        <f t="shared" si="36"/>
        <v>0.3745</v>
      </c>
    </row>
    <row r="752" spans="14:33" x14ac:dyDescent="0.25">
      <c r="N752" s="7">
        <v>750</v>
      </c>
      <c r="O752" s="7">
        <f t="shared" ca="1" si="34"/>
        <v>0.65997667613086031</v>
      </c>
      <c r="P752" s="20">
        <f t="shared" ca="1" si="35"/>
        <v>641.08335179928565</v>
      </c>
      <c r="X752" s="12">
        <v>695.2086917556602</v>
      </c>
      <c r="AE752" s="8">
        <v>750</v>
      </c>
      <c r="AF752" s="12">
        <v>161915.29999999999</v>
      </c>
      <c r="AG752" s="8">
        <f t="shared" si="36"/>
        <v>0.375</v>
      </c>
    </row>
    <row r="753" spans="14:33" x14ac:dyDescent="0.25">
      <c r="N753" s="7">
        <v>751</v>
      </c>
      <c r="O753" s="7">
        <f t="shared" ca="1" si="34"/>
        <v>0.94720291497443887</v>
      </c>
      <c r="P753" s="20">
        <f t="shared" ca="1" si="35"/>
        <v>783.01531002175614</v>
      </c>
      <c r="X753" s="12">
        <v>877.14423757481939</v>
      </c>
      <c r="AE753" s="8">
        <v>751</v>
      </c>
      <c r="AF753" s="12">
        <v>161918.79999999999</v>
      </c>
      <c r="AG753" s="8">
        <f t="shared" si="36"/>
        <v>0.3755</v>
      </c>
    </row>
    <row r="754" spans="14:33" x14ac:dyDescent="0.25">
      <c r="N754" s="7">
        <v>752</v>
      </c>
      <c r="O754" s="7">
        <f t="shared" ca="1" si="34"/>
        <v>0.71408362215900267</v>
      </c>
      <c r="P754" s="20">
        <f t="shared" ca="1" si="35"/>
        <v>660.00495934301057</v>
      </c>
      <c r="X754" s="12">
        <v>572.32187416891657</v>
      </c>
      <c r="AE754" s="8">
        <v>752</v>
      </c>
      <c r="AF754" s="12">
        <v>161966.20000000001</v>
      </c>
      <c r="AG754" s="8">
        <f t="shared" si="36"/>
        <v>0.376</v>
      </c>
    </row>
    <row r="755" spans="14:33" x14ac:dyDescent="0.25">
      <c r="N755" s="7">
        <v>753</v>
      </c>
      <c r="O755" s="7">
        <f t="shared" ca="1" si="34"/>
        <v>0.33272626223651947</v>
      </c>
      <c r="P755" s="20">
        <f t="shared" ca="1" si="35"/>
        <v>535.93071805300201</v>
      </c>
      <c r="X755" s="12">
        <v>722.42812044627863</v>
      </c>
      <c r="AE755" s="8">
        <v>753</v>
      </c>
      <c r="AF755" s="12">
        <v>162014.20000000001</v>
      </c>
      <c r="AG755" s="8">
        <f t="shared" si="36"/>
        <v>0.3765</v>
      </c>
    </row>
    <row r="756" spans="14:33" x14ac:dyDescent="0.25">
      <c r="N756" s="7">
        <v>754</v>
      </c>
      <c r="O756" s="7">
        <f t="shared" ca="1" si="34"/>
        <v>0.47330707238826597</v>
      </c>
      <c r="P756" s="20">
        <f t="shared" ca="1" si="35"/>
        <v>581.26511906070459</v>
      </c>
      <c r="X756" s="12">
        <v>707.26731050813146</v>
      </c>
      <c r="AE756" s="8">
        <v>754</v>
      </c>
      <c r="AF756" s="12">
        <v>162025.70000000001</v>
      </c>
      <c r="AG756" s="8">
        <f t="shared" si="36"/>
        <v>0.377</v>
      </c>
    </row>
    <row r="757" spans="14:33" x14ac:dyDescent="0.25">
      <c r="N757" s="7">
        <v>755</v>
      </c>
      <c r="O757" s="7">
        <f t="shared" ca="1" si="34"/>
        <v>0.37832441986822529</v>
      </c>
      <c r="P757" s="20">
        <f t="shared" ca="1" si="35"/>
        <v>551.04800608044138</v>
      </c>
      <c r="X757" s="12">
        <v>752.4651155016071</v>
      </c>
      <c r="AE757" s="8">
        <v>755</v>
      </c>
      <c r="AF757" s="12">
        <v>162044.5</v>
      </c>
      <c r="AG757" s="8">
        <f t="shared" si="36"/>
        <v>0.3775</v>
      </c>
    </row>
    <row r="758" spans="14:33" x14ac:dyDescent="0.25">
      <c r="N758" s="7">
        <v>756</v>
      </c>
      <c r="O758" s="7">
        <f t="shared" ca="1" si="34"/>
        <v>0.67888120002230146</v>
      </c>
      <c r="P758" s="20">
        <f t="shared" ca="1" si="35"/>
        <v>647.55365381522404</v>
      </c>
      <c r="X758" s="12">
        <v>353.54849494692257</v>
      </c>
      <c r="AE758" s="8">
        <v>756</v>
      </c>
      <c r="AF758" s="12">
        <v>162050.20000000001</v>
      </c>
      <c r="AG758" s="8">
        <f t="shared" si="36"/>
        <v>0.378</v>
      </c>
    </row>
    <row r="759" spans="14:33" x14ac:dyDescent="0.25">
      <c r="N759" s="7">
        <v>757</v>
      </c>
      <c r="O759" s="7">
        <f t="shared" ca="1" si="34"/>
        <v>5.4916162794259038E-2</v>
      </c>
      <c r="P759" s="20">
        <f t="shared" ca="1" si="35"/>
        <v>401.33082036739631</v>
      </c>
      <c r="X759" s="12">
        <v>575.81617816617677</v>
      </c>
      <c r="AE759" s="8">
        <v>757</v>
      </c>
      <c r="AF759" s="12">
        <v>162102.1</v>
      </c>
      <c r="AG759" s="8">
        <f t="shared" si="36"/>
        <v>0.3785</v>
      </c>
    </row>
    <row r="760" spans="14:33" x14ac:dyDescent="0.25">
      <c r="N760" s="7">
        <v>758</v>
      </c>
      <c r="O760" s="7">
        <f t="shared" ca="1" si="34"/>
        <v>0.85837294531358665</v>
      </c>
      <c r="P760" s="20">
        <f t="shared" ca="1" si="35"/>
        <v>721.2892309829881</v>
      </c>
      <c r="X760" s="12">
        <v>704.97533240471364</v>
      </c>
      <c r="AE760" s="8">
        <v>758</v>
      </c>
      <c r="AF760" s="12">
        <v>162134.5</v>
      </c>
      <c r="AG760" s="8">
        <f t="shared" si="36"/>
        <v>0.379</v>
      </c>
    </row>
    <row r="761" spans="14:33" x14ac:dyDescent="0.25">
      <c r="N761" s="7">
        <v>759</v>
      </c>
      <c r="O761" s="7">
        <f t="shared" ca="1" si="34"/>
        <v>0.50749760634530572</v>
      </c>
      <c r="P761" s="20">
        <f t="shared" ca="1" si="35"/>
        <v>591.97629117663132</v>
      </c>
      <c r="X761" s="12">
        <v>562.0958740285073</v>
      </c>
      <c r="AE761" s="8">
        <v>759</v>
      </c>
      <c r="AF761" s="12">
        <v>162173</v>
      </c>
      <c r="AG761" s="8">
        <f t="shared" si="36"/>
        <v>0.3795</v>
      </c>
    </row>
    <row r="762" spans="14:33" x14ac:dyDescent="0.25">
      <c r="N762" s="7">
        <v>760</v>
      </c>
      <c r="O762" s="7">
        <f t="shared" ca="1" si="34"/>
        <v>0.92141998771370737</v>
      </c>
      <c r="P762" s="20">
        <f t="shared" ca="1" si="35"/>
        <v>760.57304708666061</v>
      </c>
      <c r="X762" s="12">
        <v>533.36065845243115</v>
      </c>
      <c r="AE762" s="8">
        <v>760</v>
      </c>
      <c r="AF762" s="12">
        <v>162244.20000000001</v>
      </c>
      <c r="AG762" s="8">
        <f t="shared" si="36"/>
        <v>0.38</v>
      </c>
    </row>
    <row r="763" spans="14:33" x14ac:dyDescent="0.25">
      <c r="N763" s="7">
        <v>761</v>
      </c>
      <c r="O763" s="7">
        <f t="shared" ca="1" si="34"/>
        <v>0.95307807293171443</v>
      </c>
      <c r="P763" s="20">
        <f t="shared" ca="1" si="35"/>
        <v>789.16862235396013</v>
      </c>
      <c r="X763" s="12">
        <v>589.58924330963032</v>
      </c>
      <c r="AE763" s="8">
        <v>761</v>
      </c>
      <c r="AF763" s="12">
        <v>162300.5</v>
      </c>
      <c r="AG763" s="8">
        <f t="shared" si="36"/>
        <v>0.3805</v>
      </c>
    </row>
    <row r="764" spans="14:33" x14ac:dyDescent="0.25">
      <c r="N764" s="7">
        <v>762</v>
      </c>
      <c r="O764" s="7">
        <f t="shared" ca="1" si="34"/>
        <v>0.95766918103705057</v>
      </c>
      <c r="P764" s="20">
        <f t="shared" ca="1" si="35"/>
        <v>794.37069234270677</v>
      </c>
      <c r="X764" s="12">
        <v>425.34796709148674</v>
      </c>
      <c r="AE764" s="8">
        <v>762</v>
      </c>
      <c r="AF764" s="12">
        <v>162340.29999999999</v>
      </c>
      <c r="AG764" s="8">
        <f t="shared" si="36"/>
        <v>0.38100000000000001</v>
      </c>
    </row>
    <row r="765" spans="14:33" x14ac:dyDescent="0.25">
      <c r="N765" s="7">
        <v>763</v>
      </c>
      <c r="O765" s="7">
        <f t="shared" ca="1" si="34"/>
        <v>0.35655042741142995</v>
      </c>
      <c r="P765" s="20">
        <f t="shared" ca="1" si="35"/>
        <v>543.90159141372396</v>
      </c>
      <c r="X765" s="12">
        <v>616.51833200871795</v>
      </c>
      <c r="AE765" s="8">
        <v>763</v>
      </c>
      <c r="AF765" s="12">
        <v>162351.70000000001</v>
      </c>
      <c r="AG765" s="8">
        <f t="shared" si="36"/>
        <v>0.38150000000000001</v>
      </c>
    </row>
    <row r="766" spans="14:33" x14ac:dyDescent="0.25">
      <c r="N766" s="7">
        <v>764</v>
      </c>
      <c r="O766" s="7">
        <f t="shared" ca="1" si="34"/>
        <v>0.80794691712955513</v>
      </c>
      <c r="P766" s="20">
        <f t="shared" ca="1" si="35"/>
        <v>697.16892931611903</v>
      </c>
      <c r="X766" s="12">
        <v>413.91952467776923</v>
      </c>
      <c r="AE766" s="8">
        <v>764</v>
      </c>
      <c r="AF766" s="12">
        <v>162377</v>
      </c>
      <c r="AG766" s="8">
        <f t="shared" si="36"/>
        <v>0.38200000000000001</v>
      </c>
    </row>
    <row r="767" spans="14:33" x14ac:dyDescent="0.25">
      <c r="N767" s="7">
        <v>765</v>
      </c>
      <c r="O767" s="7">
        <f t="shared" ca="1" si="34"/>
        <v>0.59293203276738982</v>
      </c>
      <c r="P767" s="20">
        <f t="shared" ca="1" si="35"/>
        <v>619.00381561676738</v>
      </c>
      <c r="X767" s="12">
        <v>791.05018448531359</v>
      </c>
      <c r="AE767" s="8">
        <v>765</v>
      </c>
      <c r="AF767" s="12">
        <v>162377.4</v>
      </c>
      <c r="AG767" s="8">
        <f t="shared" si="36"/>
        <v>0.38250000000000001</v>
      </c>
    </row>
    <row r="768" spans="14:33" x14ac:dyDescent="0.25">
      <c r="N768" s="7">
        <v>766</v>
      </c>
      <c r="O768" s="7">
        <f t="shared" ca="1" si="34"/>
        <v>0.8033664605038805</v>
      </c>
      <c r="P768" s="20">
        <f t="shared" ca="1" si="35"/>
        <v>695.16491502569704</v>
      </c>
      <c r="X768" s="12">
        <v>540.1340399329747</v>
      </c>
      <c r="AE768" s="8">
        <v>766</v>
      </c>
      <c r="AF768" s="12">
        <v>162381.6</v>
      </c>
      <c r="AG768" s="8">
        <f t="shared" si="36"/>
        <v>0.38300000000000001</v>
      </c>
    </row>
    <row r="769" spans="14:33" x14ac:dyDescent="0.25">
      <c r="N769" s="7">
        <v>767</v>
      </c>
      <c r="O769" s="7">
        <f t="shared" ca="1" si="34"/>
        <v>0.643013000345382</v>
      </c>
      <c r="P769" s="20">
        <f t="shared" ca="1" si="35"/>
        <v>635.38252838368533</v>
      </c>
      <c r="X769" s="12">
        <v>611.49575521100735</v>
      </c>
      <c r="AE769" s="8">
        <v>767</v>
      </c>
      <c r="AF769" s="12">
        <v>162399</v>
      </c>
      <c r="AG769" s="8">
        <f t="shared" si="36"/>
        <v>0.38350000000000001</v>
      </c>
    </row>
    <row r="770" spans="14:33" x14ac:dyDescent="0.25">
      <c r="N770" s="7">
        <v>768</v>
      </c>
      <c r="O770" s="7">
        <f t="shared" ca="1" si="34"/>
        <v>0.83575416351229492</v>
      </c>
      <c r="P770" s="20">
        <f t="shared" ca="1" si="35"/>
        <v>709.94552877442891</v>
      </c>
      <c r="X770" s="12">
        <v>492.72412519482748</v>
      </c>
      <c r="AE770" s="8">
        <v>768</v>
      </c>
      <c r="AF770" s="12">
        <v>162414.29999999999</v>
      </c>
      <c r="AG770" s="8">
        <f t="shared" si="36"/>
        <v>0.38400000000000001</v>
      </c>
    </row>
    <row r="771" spans="14:33" x14ac:dyDescent="0.25">
      <c r="N771" s="7">
        <v>769</v>
      </c>
      <c r="O771" s="7">
        <f t="shared" ca="1" si="34"/>
        <v>0.89173533149016937</v>
      </c>
      <c r="P771" s="20">
        <f t="shared" ca="1" si="35"/>
        <v>740.24088634265524</v>
      </c>
      <c r="X771" s="12">
        <v>657.27319109471489</v>
      </c>
      <c r="AE771" s="8">
        <v>769</v>
      </c>
      <c r="AF771" s="12">
        <v>162486.39999999999</v>
      </c>
      <c r="AG771" s="8">
        <f t="shared" si="36"/>
        <v>0.38450000000000001</v>
      </c>
    </row>
    <row r="772" spans="14:33" x14ac:dyDescent="0.25">
      <c r="N772" s="7">
        <v>770</v>
      </c>
      <c r="O772" s="7">
        <f t="shared" ref="O772:O835" ca="1" si="37">RAND()</f>
        <v>0.60722928404887444</v>
      </c>
      <c r="P772" s="20">
        <f t="shared" ref="P772:P835" ca="1" si="38">(($L$4*(EXP((_xlfn.NORM.S.INV(O772)-$L$5)/$L$6)))/(1+EXP((_xlfn.NORM.S.INV(O772)-$L$5)/$L$6)))+$L$3</f>
        <v>623.62175338071745</v>
      </c>
      <c r="X772" s="12">
        <v>702.6615785914031</v>
      </c>
      <c r="AE772" s="8">
        <v>770</v>
      </c>
      <c r="AF772" s="12">
        <v>162506.9</v>
      </c>
      <c r="AG772" s="8">
        <f t="shared" ref="AG772:AG835" si="39">AE772/2000</f>
        <v>0.38500000000000001</v>
      </c>
    </row>
    <row r="773" spans="14:33" x14ac:dyDescent="0.25">
      <c r="N773" s="7">
        <v>771</v>
      </c>
      <c r="O773" s="7">
        <f t="shared" ca="1" si="37"/>
        <v>0.59901581939566684</v>
      </c>
      <c r="P773" s="20">
        <f t="shared" ca="1" si="38"/>
        <v>620.96401389084053</v>
      </c>
      <c r="X773" s="12">
        <v>589.68831978979824</v>
      </c>
      <c r="AE773" s="8">
        <v>771</v>
      </c>
      <c r="AF773" s="12">
        <v>162568.5</v>
      </c>
      <c r="AG773" s="8">
        <f t="shared" si="39"/>
        <v>0.38550000000000001</v>
      </c>
    </row>
    <row r="774" spans="14:33" x14ac:dyDescent="0.25">
      <c r="N774" s="7">
        <v>772</v>
      </c>
      <c r="O774" s="7">
        <f t="shared" ca="1" si="37"/>
        <v>0.31798565506374188</v>
      </c>
      <c r="P774" s="20">
        <f t="shared" ca="1" si="38"/>
        <v>530.90382515937767</v>
      </c>
      <c r="X774" s="12">
        <v>470.10878740239764</v>
      </c>
      <c r="AE774" s="8">
        <v>772</v>
      </c>
      <c r="AF774" s="12">
        <v>162640.9</v>
      </c>
      <c r="AG774" s="8">
        <f t="shared" si="39"/>
        <v>0.38600000000000001</v>
      </c>
    </row>
    <row r="775" spans="14:33" x14ac:dyDescent="0.25">
      <c r="N775" s="7">
        <v>773</v>
      </c>
      <c r="O775" s="7">
        <f t="shared" ca="1" si="37"/>
        <v>0.20079466451512362</v>
      </c>
      <c r="P775" s="20">
        <f t="shared" ca="1" si="38"/>
        <v>486.77516997992984</v>
      </c>
      <c r="X775" s="12">
        <v>556.74117069816054</v>
      </c>
      <c r="AE775" s="8">
        <v>773</v>
      </c>
      <c r="AF775" s="12">
        <v>162690.5</v>
      </c>
      <c r="AG775" s="8">
        <f t="shared" si="39"/>
        <v>0.38650000000000001</v>
      </c>
    </row>
    <row r="776" spans="14:33" x14ac:dyDescent="0.25">
      <c r="N776" s="7">
        <v>774</v>
      </c>
      <c r="O776" s="7">
        <f t="shared" ca="1" si="37"/>
        <v>0.13745865599557805</v>
      </c>
      <c r="P776" s="20">
        <f t="shared" ca="1" si="38"/>
        <v>457.23181715402916</v>
      </c>
      <c r="X776" s="12">
        <v>696.43676296078331</v>
      </c>
      <c r="AE776" s="8">
        <v>774</v>
      </c>
      <c r="AF776" s="12">
        <v>162701.6</v>
      </c>
      <c r="AG776" s="8">
        <f t="shared" si="39"/>
        <v>0.38700000000000001</v>
      </c>
    </row>
    <row r="777" spans="14:33" x14ac:dyDescent="0.25">
      <c r="N777" s="7">
        <v>775</v>
      </c>
      <c r="O777" s="7">
        <f t="shared" ca="1" si="37"/>
        <v>0.60896803228248142</v>
      </c>
      <c r="P777" s="20">
        <f t="shared" ca="1" si="38"/>
        <v>624.18615662983302</v>
      </c>
      <c r="X777" s="12">
        <v>694.91149155809842</v>
      </c>
      <c r="AE777" s="8">
        <v>775</v>
      </c>
      <c r="AF777" s="12">
        <v>162729.60000000001</v>
      </c>
      <c r="AG777" s="8">
        <f t="shared" si="39"/>
        <v>0.38750000000000001</v>
      </c>
    </row>
    <row r="778" spans="14:33" x14ac:dyDescent="0.25">
      <c r="N778" s="7">
        <v>776</v>
      </c>
      <c r="O778" s="7">
        <f t="shared" ca="1" si="37"/>
        <v>0.79826363649958998</v>
      </c>
      <c r="P778" s="20">
        <f t="shared" ca="1" si="38"/>
        <v>692.96171590404265</v>
      </c>
      <c r="X778" s="12">
        <v>819.62416975740894</v>
      </c>
      <c r="AE778" s="8">
        <v>776</v>
      </c>
      <c r="AF778" s="12">
        <v>162775.1</v>
      </c>
      <c r="AG778" s="8">
        <f t="shared" si="39"/>
        <v>0.38800000000000001</v>
      </c>
    </row>
    <row r="779" spans="14:33" x14ac:dyDescent="0.25">
      <c r="N779" s="7">
        <v>777</v>
      </c>
      <c r="O779" s="7">
        <f t="shared" ca="1" si="37"/>
        <v>0.23889551723074831</v>
      </c>
      <c r="P779" s="20">
        <f t="shared" ca="1" si="38"/>
        <v>502.17158922594552</v>
      </c>
      <c r="X779" s="12">
        <v>466.00309605894239</v>
      </c>
      <c r="AE779" s="8">
        <v>777</v>
      </c>
      <c r="AF779" s="12">
        <v>162854.1</v>
      </c>
      <c r="AG779" s="8">
        <f t="shared" si="39"/>
        <v>0.38850000000000001</v>
      </c>
    </row>
    <row r="780" spans="14:33" x14ac:dyDescent="0.25">
      <c r="N780" s="7">
        <v>778</v>
      </c>
      <c r="O780" s="7">
        <f t="shared" ca="1" si="37"/>
        <v>0.6248934650255723</v>
      </c>
      <c r="P780" s="20">
        <f t="shared" ca="1" si="38"/>
        <v>629.38714450032387</v>
      </c>
      <c r="X780" s="12">
        <v>575.80242410800713</v>
      </c>
      <c r="AE780" s="8">
        <v>778</v>
      </c>
      <c r="AF780" s="12">
        <v>162882.5</v>
      </c>
      <c r="AG780" s="8">
        <f t="shared" si="39"/>
        <v>0.38900000000000001</v>
      </c>
    </row>
    <row r="781" spans="14:33" x14ac:dyDescent="0.25">
      <c r="N781" s="7">
        <v>779</v>
      </c>
      <c r="O781" s="7">
        <f t="shared" ca="1" si="37"/>
        <v>0.28923625389976115</v>
      </c>
      <c r="P781" s="20">
        <f t="shared" ca="1" si="38"/>
        <v>520.84546402455192</v>
      </c>
      <c r="X781" s="12">
        <v>622.65987566645867</v>
      </c>
      <c r="AE781" s="8">
        <v>779</v>
      </c>
      <c r="AF781" s="12">
        <v>163030.20000000001</v>
      </c>
      <c r="AG781" s="8">
        <f t="shared" si="39"/>
        <v>0.38950000000000001</v>
      </c>
    </row>
    <row r="782" spans="14:33" x14ac:dyDescent="0.25">
      <c r="N782" s="7">
        <v>780</v>
      </c>
      <c r="O782" s="7">
        <f t="shared" ca="1" si="37"/>
        <v>3.8880279338509016E-3</v>
      </c>
      <c r="P782" s="20">
        <f t="shared" ca="1" si="38"/>
        <v>302.24592812397998</v>
      </c>
      <c r="X782" s="12">
        <v>420.0292229571711</v>
      </c>
      <c r="AE782" s="8">
        <v>780</v>
      </c>
      <c r="AF782" s="12">
        <v>163032</v>
      </c>
      <c r="AG782" s="8">
        <f t="shared" si="39"/>
        <v>0.39</v>
      </c>
    </row>
    <row r="783" spans="14:33" x14ac:dyDescent="0.25">
      <c r="N783" s="7">
        <v>781</v>
      </c>
      <c r="O783" s="7">
        <f t="shared" ca="1" si="37"/>
        <v>0.73886085633107579</v>
      </c>
      <c r="P783" s="20">
        <f t="shared" ca="1" si="38"/>
        <v>669.15973594563388</v>
      </c>
      <c r="X783" s="12">
        <v>577.7528739425984</v>
      </c>
      <c r="AE783" s="8">
        <v>781</v>
      </c>
      <c r="AF783" s="12">
        <v>163043.79999999999</v>
      </c>
      <c r="AG783" s="8">
        <f t="shared" si="39"/>
        <v>0.39050000000000001</v>
      </c>
    </row>
    <row r="784" spans="14:33" x14ac:dyDescent="0.25">
      <c r="N784" s="7">
        <v>782</v>
      </c>
      <c r="O784" s="7">
        <f t="shared" ca="1" si="37"/>
        <v>0.71879680793859302</v>
      </c>
      <c r="P784" s="20">
        <f t="shared" ca="1" si="38"/>
        <v>661.71875190354604</v>
      </c>
      <c r="X784" s="12">
        <v>353.73748701387592</v>
      </c>
      <c r="AE784" s="8">
        <v>782</v>
      </c>
      <c r="AF784" s="12">
        <v>163052.6</v>
      </c>
      <c r="AG784" s="8">
        <f t="shared" si="39"/>
        <v>0.39100000000000001</v>
      </c>
    </row>
    <row r="785" spans="14:33" x14ac:dyDescent="0.25">
      <c r="N785" s="7">
        <v>783</v>
      </c>
      <c r="O785" s="7">
        <f t="shared" ca="1" si="37"/>
        <v>0.54749013747179232</v>
      </c>
      <c r="P785" s="20">
        <f t="shared" ca="1" si="38"/>
        <v>604.54145864748511</v>
      </c>
      <c r="X785" s="12">
        <v>423.81428775823213</v>
      </c>
      <c r="AE785" s="8">
        <v>783</v>
      </c>
      <c r="AF785" s="12">
        <v>163062.29999999999</v>
      </c>
      <c r="AG785" s="8">
        <f t="shared" si="39"/>
        <v>0.39150000000000001</v>
      </c>
    </row>
    <row r="786" spans="14:33" x14ac:dyDescent="0.25">
      <c r="N786" s="7">
        <v>784</v>
      </c>
      <c r="O786" s="7">
        <f t="shared" ca="1" si="37"/>
        <v>0.82140873067861686</v>
      </c>
      <c r="P786" s="20">
        <f t="shared" ca="1" si="38"/>
        <v>703.21485203824659</v>
      </c>
      <c r="X786" s="12">
        <v>583.68873329039479</v>
      </c>
      <c r="AE786" s="8">
        <v>784</v>
      </c>
      <c r="AF786" s="12">
        <v>163085.29999999999</v>
      </c>
      <c r="AG786" s="8">
        <f t="shared" si="39"/>
        <v>0.39200000000000002</v>
      </c>
    </row>
    <row r="787" spans="14:33" x14ac:dyDescent="0.25">
      <c r="N787" s="7">
        <v>785</v>
      </c>
      <c r="O787" s="7">
        <f t="shared" ca="1" si="37"/>
        <v>0.83193989301642035</v>
      </c>
      <c r="P787" s="20">
        <f t="shared" ca="1" si="38"/>
        <v>708.1243278742046</v>
      </c>
      <c r="X787" s="12">
        <v>615.80584024384109</v>
      </c>
      <c r="AE787" s="8">
        <v>785</v>
      </c>
      <c r="AF787" s="12">
        <v>163110.29999999999</v>
      </c>
      <c r="AG787" s="8">
        <f t="shared" si="39"/>
        <v>0.39250000000000002</v>
      </c>
    </row>
    <row r="788" spans="14:33" x14ac:dyDescent="0.25">
      <c r="N788" s="7">
        <v>786</v>
      </c>
      <c r="O788" s="7">
        <f t="shared" ca="1" si="37"/>
        <v>1.0552528670221828E-2</v>
      </c>
      <c r="P788" s="20">
        <f t="shared" ca="1" si="38"/>
        <v>332.44707100935148</v>
      </c>
      <c r="X788" s="12">
        <v>602.58626626378816</v>
      </c>
      <c r="AE788" s="8">
        <v>786</v>
      </c>
      <c r="AF788" s="12">
        <v>163110.39999999999</v>
      </c>
      <c r="AG788" s="8">
        <f t="shared" si="39"/>
        <v>0.39300000000000002</v>
      </c>
    </row>
    <row r="789" spans="14:33" x14ac:dyDescent="0.25">
      <c r="N789" s="7">
        <v>787</v>
      </c>
      <c r="O789" s="7">
        <f t="shared" ca="1" si="37"/>
        <v>0.71407869098649734</v>
      </c>
      <c r="P789" s="20">
        <f t="shared" ca="1" si="38"/>
        <v>660.00317263326622</v>
      </c>
      <c r="X789" s="12">
        <v>620.67271925625732</v>
      </c>
      <c r="AE789" s="8">
        <v>787</v>
      </c>
      <c r="AF789" s="12">
        <v>163125.5</v>
      </c>
      <c r="AG789" s="8">
        <f t="shared" si="39"/>
        <v>0.39350000000000002</v>
      </c>
    </row>
    <row r="790" spans="14:33" x14ac:dyDescent="0.25">
      <c r="N790" s="7">
        <v>788</v>
      </c>
      <c r="O790" s="7">
        <f t="shared" ca="1" si="37"/>
        <v>0.3877068629017616</v>
      </c>
      <c r="P790" s="20">
        <f t="shared" ca="1" si="38"/>
        <v>554.09330379914968</v>
      </c>
      <c r="X790" s="12">
        <v>692.36064165585094</v>
      </c>
      <c r="AE790" s="8">
        <v>788</v>
      </c>
      <c r="AF790" s="12">
        <v>163214</v>
      </c>
      <c r="AG790" s="8">
        <f t="shared" si="39"/>
        <v>0.39400000000000002</v>
      </c>
    </row>
    <row r="791" spans="14:33" x14ac:dyDescent="0.25">
      <c r="N791" s="7">
        <v>789</v>
      </c>
      <c r="O791" s="7">
        <f t="shared" ca="1" si="37"/>
        <v>1.7734724876227848E-2</v>
      </c>
      <c r="P791" s="20">
        <f t="shared" ca="1" si="38"/>
        <v>351.05867794321443</v>
      </c>
      <c r="X791" s="12">
        <v>579.89519631162966</v>
      </c>
      <c r="AE791" s="8">
        <v>789</v>
      </c>
      <c r="AF791" s="12">
        <v>163217.20000000001</v>
      </c>
      <c r="AG791" s="8">
        <f t="shared" si="39"/>
        <v>0.39450000000000002</v>
      </c>
    </row>
    <row r="792" spans="14:33" x14ac:dyDescent="0.25">
      <c r="N792" s="7">
        <v>790</v>
      </c>
      <c r="O792" s="7">
        <f t="shared" ca="1" si="37"/>
        <v>0.66116774104969567</v>
      </c>
      <c r="P792" s="20">
        <f t="shared" ca="1" si="38"/>
        <v>641.48717123457106</v>
      </c>
      <c r="X792" s="12">
        <v>685.09352248869789</v>
      </c>
      <c r="AE792" s="8">
        <v>790</v>
      </c>
      <c r="AF792" s="12">
        <v>163254.5</v>
      </c>
      <c r="AG792" s="8">
        <f t="shared" si="39"/>
        <v>0.39500000000000002</v>
      </c>
    </row>
    <row r="793" spans="14:33" x14ac:dyDescent="0.25">
      <c r="N793" s="7">
        <v>791</v>
      </c>
      <c r="O793" s="7">
        <f t="shared" ca="1" si="37"/>
        <v>0.14636264779191077</v>
      </c>
      <c r="P793" s="20">
        <f t="shared" ca="1" si="38"/>
        <v>461.79635449424211</v>
      </c>
      <c r="X793" s="12">
        <v>756.76147156993579</v>
      </c>
      <c r="AE793" s="8">
        <v>791</v>
      </c>
      <c r="AF793" s="12">
        <v>163289.1</v>
      </c>
      <c r="AG793" s="8">
        <f t="shared" si="39"/>
        <v>0.39550000000000002</v>
      </c>
    </row>
    <row r="794" spans="14:33" x14ac:dyDescent="0.25">
      <c r="N794" s="7">
        <v>792</v>
      </c>
      <c r="O794" s="7">
        <f t="shared" ca="1" si="37"/>
        <v>0.92684458116649793</v>
      </c>
      <c r="P794" s="20">
        <f t="shared" ca="1" si="38"/>
        <v>764.81990781885781</v>
      </c>
      <c r="X794" s="12">
        <v>623.83450185396691</v>
      </c>
      <c r="AE794" s="8">
        <v>792</v>
      </c>
      <c r="AF794" s="12">
        <v>163323.1</v>
      </c>
      <c r="AG794" s="8">
        <f t="shared" si="39"/>
        <v>0.39600000000000002</v>
      </c>
    </row>
    <row r="795" spans="14:33" x14ac:dyDescent="0.25">
      <c r="N795" s="7">
        <v>793</v>
      </c>
      <c r="O795" s="7">
        <f t="shared" ca="1" si="37"/>
        <v>0.15766991974378475</v>
      </c>
      <c r="P795" s="20">
        <f t="shared" ca="1" si="38"/>
        <v>467.36558313294319</v>
      </c>
      <c r="X795" s="12">
        <v>680.80084201704744</v>
      </c>
      <c r="AE795" s="8">
        <v>793</v>
      </c>
      <c r="AF795" s="12">
        <v>163327.6</v>
      </c>
      <c r="AG795" s="8">
        <f t="shared" si="39"/>
        <v>0.39650000000000002</v>
      </c>
    </row>
    <row r="796" spans="14:33" x14ac:dyDescent="0.25">
      <c r="N796" s="7">
        <v>794</v>
      </c>
      <c r="O796" s="7">
        <f t="shared" ca="1" si="37"/>
        <v>0.38724182504318794</v>
      </c>
      <c r="P796" s="20">
        <f t="shared" ca="1" si="38"/>
        <v>553.9427991156615</v>
      </c>
      <c r="X796" s="12">
        <v>400.66479441772742</v>
      </c>
      <c r="AE796" s="8">
        <v>794</v>
      </c>
      <c r="AF796" s="12">
        <v>163338</v>
      </c>
      <c r="AG796" s="8">
        <f t="shared" si="39"/>
        <v>0.39700000000000002</v>
      </c>
    </row>
    <row r="797" spans="14:33" x14ac:dyDescent="0.25">
      <c r="N797" s="7">
        <v>795</v>
      </c>
      <c r="O797" s="7">
        <f t="shared" ca="1" si="37"/>
        <v>0.96364795148536109</v>
      </c>
      <c r="P797" s="20">
        <f t="shared" ca="1" si="38"/>
        <v>801.79222044486266</v>
      </c>
      <c r="X797" s="12">
        <v>545.30820823382669</v>
      </c>
      <c r="AE797" s="8">
        <v>795</v>
      </c>
      <c r="AF797" s="12">
        <v>163367.29999999999</v>
      </c>
      <c r="AG797" s="8">
        <f t="shared" si="39"/>
        <v>0.39750000000000002</v>
      </c>
    </row>
    <row r="798" spans="14:33" x14ac:dyDescent="0.25">
      <c r="N798" s="7">
        <v>796</v>
      </c>
      <c r="O798" s="7">
        <f t="shared" ca="1" si="37"/>
        <v>2.8452469453031703E-2</v>
      </c>
      <c r="P798" s="20">
        <f t="shared" ca="1" si="38"/>
        <v>370.21833141069231</v>
      </c>
      <c r="X798" s="12">
        <v>836.16699522653664</v>
      </c>
      <c r="AE798" s="8">
        <v>796</v>
      </c>
      <c r="AF798" s="12">
        <v>163378.29999999999</v>
      </c>
      <c r="AG798" s="8">
        <f t="shared" si="39"/>
        <v>0.39800000000000002</v>
      </c>
    </row>
    <row r="799" spans="14:33" x14ac:dyDescent="0.25">
      <c r="N799" s="7">
        <v>797</v>
      </c>
      <c r="O799" s="7">
        <f t="shared" ca="1" si="37"/>
        <v>0.21608145243776578</v>
      </c>
      <c r="P799" s="20">
        <f t="shared" ca="1" si="38"/>
        <v>493.11361717173662</v>
      </c>
      <c r="X799" s="12">
        <v>814.24167626338544</v>
      </c>
      <c r="AE799" s="8">
        <v>797</v>
      </c>
      <c r="AF799" s="12">
        <v>163387.20000000001</v>
      </c>
      <c r="AG799" s="8">
        <f t="shared" si="39"/>
        <v>0.39850000000000002</v>
      </c>
    </row>
    <row r="800" spans="14:33" x14ac:dyDescent="0.25">
      <c r="N800" s="7">
        <v>798</v>
      </c>
      <c r="O800" s="7">
        <f t="shared" ca="1" si="37"/>
        <v>0.53023292755432816</v>
      </c>
      <c r="P800" s="20">
        <f t="shared" ca="1" si="38"/>
        <v>599.1081752116504</v>
      </c>
      <c r="X800" s="12">
        <v>729.10582397830092</v>
      </c>
      <c r="AE800" s="8">
        <v>798</v>
      </c>
      <c r="AF800" s="12">
        <v>163424.20000000001</v>
      </c>
      <c r="AG800" s="8">
        <f t="shared" si="39"/>
        <v>0.39900000000000002</v>
      </c>
    </row>
    <row r="801" spans="14:33" x14ac:dyDescent="0.25">
      <c r="N801" s="7">
        <v>799</v>
      </c>
      <c r="O801" s="7">
        <f t="shared" ca="1" si="37"/>
        <v>0.75029743074507138</v>
      </c>
      <c r="P801" s="20">
        <f t="shared" ca="1" si="38"/>
        <v>673.5177186950998</v>
      </c>
      <c r="X801" s="12">
        <v>652.65051375439884</v>
      </c>
      <c r="AE801" s="8">
        <v>799</v>
      </c>
      <c r="AF801" s="12">
        <v>163517.5</v>
      </c>
      <c r="AG801" s="8">
        <f t="shared" si="39"/>
        <v>0.39950000000000002</v>
      </c>
    </row>
    <row r="802" spans="14:33" x14ac:dyDescent="0.25">
      <c r="N802" s="7">
        <v>800</v>
      </c>
      <c r="O802" s="7">
        <f t="shared" ca="1" si="37"/>
        <v>0.76794644329897477</v>
      </c>
      <c r="P802" s="20">
        <f t="shared" ca="1" si="38"/>
        <v>680.43402156072477</v>
      </c>
      <c r="X802" s="12">
        <v>485.81633641058778</v>
      </c>
      <c r="AE802" s="8">
        <v>800</v>
      </c>
      <c r="AF802" s="12">
        <v>163523</v>
      </c>
      <c r="AG802" s="8">
        <f t="shared" si="39"/>
        <v>0.4</v>
      </c>
    </row>
    <row r="803" spans="14:33" x14ac:dyDescent="0.25">
      <c r="N803" s="7">
        <v>801</v>
      </c>
      <c r="O803" s="7">
        <f t="shared" ca="1" si="37"/>
        <v>0.57068468203219425</v>
      </c>
      <c r="P803" s="20">
        <f t="shared" ca="1" si="38"/>
        <v>611.88870625463574</v>
      </c>
      <c r="X803" s="12">
        <v>566.94635408864929</v>
      </c>
      <c r="AE803" s="8">
        <v>801</v>
      </c>
      <c r="AF803" s="12">
        <v>163631</v>
      </c>
      <c r="AG803" s="8">
        <f t="shared" si="39"/>
        <v>0.40050000000000002</v>
      </c>
    </row>
    <row r="804" spans="14:33" x14ac:dyDescent="0.25">
      <c r="N804" s="7">
        <v>802</v>
      </c>
      <c r="O804" s="7">
        <f t="shared" ca="1" si="37"/>
        <v>0.63699137189455268</v>
      </c>
      <c r="P804" s="20">
        <f t="shared" ca="1" si="38"/>
        <v>633.38006951295608</v>
      </c>
      <c r="X804" s="12">
        <v>641.71402460257025</v>
      </c>
      <c r="AE804" s="8">
        <v>802</v>
      </c>
      <c r="AF804" s="12">
        <v>163637</v>
      </c>
      <c r="AG804" s="8">
        <f t="shared" si="39"/>
        <v>0.40100000000000002</v>
      </c>
    </row>
    <row r="805" spans="14:33" x14ac:dyDescent="0.25">
      <c r="N805" s="7">
        <v>803</v>
      </c>
      <c r="O805" s="7">
        <f t="shared" ca="1" si="37"/>
        <v>0.64185447410042729</v>
      </c>
      <c r="P805" s="20">
        <f t="shared" ca="1" si="38"/>
        <v>634.99645088923785</v>
      </c>
      <c r="X805" s="12">
        <v>502.52877492754607</v>
      </c>
      <c r="AE805" s="8">
        <v>803</v>
      </c>
      <c r="AF805" s="12">
        <v>163637</v>
      </c>
      <c r="AG805" s="8">
        <f t="shared" si="39"/>
        <v>0.40150000000000002</v>
      </c>
    </row>
    <row r="806" spans="14:33" x14ac:dyDescent="0.25">
      <c r="N806" s="7">
        <v>804</v>
      </c>
      <c r="O806" s="7">
        <f t="shared" ca="1" si="37"/>
        <v>0.52616987881926514</v>
      </c>
      <c r="P806" s="20">
        <f t="shared" ca="1" si="38"/>
        <v>597.83192299915913</v>
      </c>
      <c r="X806" s="12">
        <v>633.79608888892767</v>
      </c>
      <c r="AE806" s="8">
        <v>804</v>
      </c>
      <c r="AF806" s="12">
        <v>163714</v>
      </c>
      <c r="AG806" s="8">
        <f t="shared" si="39"/>
        <v>0.40200000000000002</v>
      </c>
    </row>
    <row r="807" spans="14:33" x14ac:dyDescent="0.25">
      <c r="N807" s="7">
        <v>805</v>
      </c>
      <c r="O807" s="7">
        <f t="shared" ca="1" si="37"/>
        <v>0.40861473012049032</v>
      </c>
      <c r="P807" s="20">
        <f t="shared" ca="1" si="38"/>
        <v>560.8180194600975</v>
      </c>
      <c r="X807" s="12">
        <v>704.11510162057357</v>
      </c>
      <c r="AE807" s="8">
        <v>805</v>
      </c>
      <c r="AF807" s="12">
        <v>163763.70000000001</v>
      </c>
      <c r="AG807" s="8">
        <f t="shared" si="39"/>
        <v>0.40250000000000002</v>
      </c>
    </row>
    <row r="808" spans="14:33" x14ac:dyDescent="0.25">
      <c r="N808" s="7">
        <v>806</v>
      </c>
      <c r="O808" s="7">
        <f t="shared" ca="1" si="37"/>
        <v>0.77357939373858231</v>
      </c>
      <c r="P808" s="20">
        <f t="shared" ca="1" si="38"/>
        <v>682.69544735219449</v>
      </c>
      <c r="X808" s="12">
        <v>544.56158146154144</v>
      </c>
      <c r="AE808" s="8">
        <v>806</v>
      </c>
      <c r="AF808" s="12">
        <v>163769.29999999999</v>
      </c>
      <c r="AG808" s="8">
        <f t="shared" si="39"/>
        <v>0.40300000000000002</v>
      </c>
    </row>
    <row r="809" spans="14:33" x14ac:dyDescent="0.25">
      <c r="N809" s="7">
        <v>807</v>
      </c>
      <c r="O809" s="7">
        <f t="shared" ca="1" si="37"/>
        <v>0.2294742129050853</v>
      </c>
      <c r="P809" s="20">
        <f t="shared" ca="1" si="38"/>
        <v>498.48424578027664</v>
      </c>
      <c r="X809" s="12">
        <v>681.32805515983603</v>
      </c>
      <c r="AE809" s="8">
        <v>807</v>
      </c>
      <c r="AF809" s="12">
        <v>163782.9</v>
      </c>
      <c r="AG809" s="8">
        <f t="shared" si="39"/>
        <v>0.40350000000000003</v>
      </c>
    </row>
    <row r="810" spans="14:33" x14ac:dyDescent="0.25">
      <c r="N810" s="7">
        <v>808</v>
      </c>
      <c r="O810" s="7">
        <f t="shared" ca="1" si="37"/>
        <v>0.28716495538939135</v>
      </c>
      <c r="P810" s="20">
        <f t="shared" ca="1" si="38"/>
        <v>520.10605384579412</v>
      </c>
      <c r="X810" s="12">
        <v>570.98669200854522</v>
      </c>
      <c r="AE810" s="8">
        <v>808</v>
      </c>
      <c r="AF810" s="12">
        <v>163950.79999999999</v>
      </c>
      <c r="AG810" s="8">
        <f t="shared" si="39"/>
        <v>0.40400000000000003</v>
      </c>
    </row>
    <row r="811" spans="14:33" x14ac:dyDescent="0.25">
      <c r="N811" s="7">
        <v>809</v>
      </c>
      <c r="O811" s="7">
        <f t="shared" ca="1" si="37"/>
        <v>0.43213990839526362</v>
      </c>
      <c r="P811" s="20">
        <f t="shared" ca="1" si="38"/>
        <v>568.30272557540775</v>
      </c>
      <c r="X811" s="12">
        <v>572.94342824894545</v>
      </c>
      <c r="AE811" s="8">
        <v>809</v>
      </c>
      <c r="AF811" s="12">
        <v>163958</v>
      </c>
      <c r="AG811" s="8">
        <f t="shared" si="39"/>
        <v>0.40450000000000003</v>
      </c>
    </row>
    <row r="812" spans="14:33" x14ac:dyDescent="0.25">
      <c r="N812" s="7">
        <v>810</v>
      </c>
      <c r="O812" s="7">
        <f t="shared" ca="1" si="37"/>
        <v>0.67724482199319691</v>
      </c>
      <c r="P812" s="20">
        <f t="shared" ca="1" si="38"/>
        <v>646.98820715931038</v>
      </c>
      <c r="X812" s="12">
        <v>633.2180905195205</v>
      </c>
      <c r="AE812" s="8">
        <v>810</v>
      </c>
      <c r="AF812" s="12">
        <v>164006</v>
      </c>
      <c r="AG812" s="8">
        <f t="shared" si="39"/>
        <v>0.40500000000000003</v>
      </c>
    </row>
    <row r="813" spans="14:33" x14ac:dyDescent="0.25">
      <c r="N813" s="7">
        <v>811</v>
      </c>
      <c r="O813" s="7">
        <f t="shared" ca="1" si="37"/>
        <v>0.70329938920830126</v>
      </c>
      <c r="P813" s="20">
        <f t="shared" ca="1" si="38"/>
        <v>656.12790485123367</v>
      </c>
      <c r="X813" s="12">
        <v>664.74383672917588</v>
      </c>
      <c r="AE813" s="8">
        <v>811</v>
      </c>
      <c r="AF813" s="12">
        <v>164012.1</v>
      </c>
      <c r="AG813" s="8">
        <f t="shared" si="39"/>
        <v>0.40550000000000003</v>
      </c>
    </row>
    <row r="814" spans="14:33" x14ac:dyDescent="0.25">
      <c r="N814" s="7">
        <v>812</v>
      </c>
      <c r="O814" s="7">
        <f t="shared" ca="1" si="37"/>
        <v>0.6524050547003698</v>
      </c>
      <c r="P814" s="20">
        <f t="shared" ca="1" si="38"/>
        <v>638.52744977862369</v>
      </c>
      <c r="X814" s="12">
        <v>558.78962395019209</v>
      </c>
      <c r="AE814" s="8">
        <v>812</v>
      </c>
      <c r="AF814" s="12">
        <v>164022.20000000001</v>
      </c>
      <c r="AG814" s="8">
        <f t="shared" si="39"/>
        <v>0.40600000000000003</v>
      </c>
    </row>
    <row r="815" spans="14:33" x14ac:dyDescent="0.25">
      <c r="N815" s="7">
        <v>813</v>
      </c>
      <c r="O815" s="7">
        <f t="shared" ca="1" si="37"/>
        <v>0.81507086678576668</v>
      </c>
      <c r="P815" s="20">
        <f t="shared" ca="1" si="38"/>
        <v>700.33819246331734</v>
      </c>
      <c r="X815" s="12">
        <v>487.96814321227811</v>
      </c>
      <c r="AE815" s="8">
        <v>813</v>
      </c>
      <c r="AF815" s="12">
        <v>164135</v>
      </c>
      <c r="AG815" s="8">
        <f t="shared" si="39"/>
        <v>0.40649999999999997</v>
      </c>
    </row>
    <row r="816" spans="14:33" x14ac:dyDescent="0.25">
      <c r="N816" s="7">
        <v>814</v>
      </c>
      <c r="O816" s="7">
        <f t="shared" ca="1" si="37"/>
        <v>0.85398610471408509</v>
      </c>
      <c r="P816" s="20">
        <f t="shared" ca="1" si="38"/>
        <v>719.00964873492865</v>
      </c>
      <c r="X816" s="12">
        <v>563.52529669917794</v>
      </c>
      <c r="AE816" s="8">
        <v>814</v>
      </c>
      <c r="AF816" s="12">
        <v>164165.5</v>
      </c>
      <c r="AG816" s="8">
        <f t="shared" si="39"/>
        <v>0.40699999999999997</v>
      </c>
    </row>
    <row r="817" spans="14:33" x14ac:dyDescent="0.25">
      <c r="N817" s="7">
        <v>815</v>
      </c>
      <c r="O817" s="7">
        <f t="shared" ca="1" si="37"/>
        <v>0.1140937018695708</v>
      </c>
      <c r="P817" s="20">
        <f t="shared" ca="1" si="38"/>
        <v>444.33937437425641</v>
      </c>
      <c r="X817" s="12">
        <v>803.02182140750244</v>
      </c>
      <c r="AE817" s="8">
        <v>815</v>
      </c>
      <c r="AF817" s="12">
        <v>164272.79999999999</v>
      </c>
      <c r="AG817" s="8">
        <f t="shared" si="39"/>
        <v>0.40749999999999997</v>
      </c>
    </row>
    <row r="818" spans="14:33" x14ac:dyDescent="0.25">
      <c r="N818" s="7">
        <v>816</v>
      </c>
      <c r="O818" s="7">
        <f t="shared" ca="1" si="37"/>
        <v>0.37354013587493695</v>
      </c>
      <c r="P818" s="20">
        <f t="shared" ca="1" si="38"/>
        <v>549.48769766143687</v>
      </c>
      <c r="X818" s="12">
        <v>587.71356069520789</v>
      </c>
      <c r="AE818" s="8">
        <v>816</v>
      </c>
      <c r="AF818" s="12">
        <v>164498.29999999999</v>
      </c>
      <c r="AG818" s="8">
        <f t="shared" si="39"/>
        <v>0.40799999999999997</v>
      </c>
    </row>
    <row r="819" spans="14:33" x14ac:dyDescent="0.25">
      <c r="N819" s="7">
        <v>817</v>
      </c>
      <c r="O819" s="7">
        <f t="shared" ca="1" si="37"/>
        <v>3.0400021826000989E-2</v>
      </c>
      <c r="P819" s="20">
        <f t="shared" ca="1" si="38"/>
        <v>373.09652424385445</v>
      </c>
      <c r="X819" s="12">
        <v>638.53918235282299</v>
      </c>
      <c r="AE819" s="8">
        <v>817</v>
      </c>
      <c r="AF819" s="12">
        <v>164599.1</v>
      </c>
      <c r="AG819" s="8">
        <f t="shared" si="39"/>
        <v>0.40849999999999997</v>
      </c>
    </row>
    <row r="820" spans="14:33" x14ac:dyDescent="0.25">
      <c r="N820" s="7">
        <v>818</v>
      </c>
      <c r="O820" s="7">
        <f t="shared" ca="1" si="37"/>
        <v>0.77611769313323475</v>
      </c>
      <c r="P820" s="20">
        <f t="shared" ca="1" si="38"/>
        <v>683.7236948176336</v>
      </c>
      <c r="X820" s="12">
        <v>519.40040573318208</v>
      </c>
      <c r="AE820" s="8">
        <v>818</v>
      </c>
      <c r="AF820" s="12">
        <v>164628.70000000001</v>
      </c>
      <c r="AG820" s="8">
        <f t="shared" si="39"/>
        <v>0.40899999999999997</v>
      </c>
    </row>
    <row r="821" spans="14:33" x14ac:dyDescent="0.25">
      <c r="N821" s="7">
        <v>819</v>
      </c>
      <c r="O821" s="7">
        <f t="shared" ca="1" si="37"/>
        <v>0.84373057362747006</v>
      </c>
      <c r="P821" s="20">
        <f t="shared" ca="1" si="38"/>
        <v>713.83455344088907</v>
      </c>
      <c r="X821" s="12">
        <v>379.49486048144144</v>
      </c>
      <c r="AE821" s="8">
        <v>819</v>
      </c>
      <c r="AF821" s="12">
        <v>164658</v>
      </c>
      <c r="AG821" s="8">
        <f t="shared" si="39"/>
        <v>0.40949999999999998</v>
      </c>
    </row>
    <row r="822" spans="14:33" x14ac:dyDescent="0.25">
      <c r="N822" s="7">
        <v>820</v>
      </c>
      <c r="O822" s="7">
        <f t="shared" ca="1" si="37"/>
        <v>2.9239008641201769E-2</v>
      </c>
      <c r="P822" s="20">
        <f t="shared" ca="1" si="38"/>
        <v>371.39752515764803</v>
      </c>
      <c r="X822" s="12">
        <v>473.03748574177115</v>
      </c>
      <c r="AE822" s="8">
        <v>820</v>
      </c>
      <c r="AF822" s="12">
        <v>164688.4</v>
      </c>
      <c r="AG822" s="8">
        <f t="shared" si="39"/>
        <v>0.41</v>
      </c>
    </row>
    <row r="823" spans="14:33" x14ac:dyDescent="0.25">
      <c r="N823" s="7">
        <v>821</v>
      </c>
      <c r="O823" s="7">
        <f t="shared" ca="1" si="37"/>
        <v>0.14809692938871666</v>
      </c>
      <c r="P823" s="20">
        <f t="shared" ca="1" si="38"/>
        <v>462.66632090495165</v>
      </c>
      <c r="X823" s="12">
        <v>720.10333579223402</v>
      </c>
      <c r="AE823" s="8">
        <v>821</v>
      </c>
      <c r="AF823" s="12">
        <v>164728.70000000001</v>
      </c>
      <c r="AG823" s="8">
        <f t="shared" si="39"/>
        <v>0.41049999999999998</v>
      </c>
    </row>
    <row r="824" spans="14:33" x14ac:dyDescent="0.25">
      <c r="N824" s="7">
        <v>822</v>
      </c>
      <c r="O824" s="7">
        <f t="shared" ca="1" si="37"/>
        <v>0.19358125911202684</v>
      </c>
      <c r="P824" s="20">
        <f t="shared" ca="1" si="38"/>
        <v>483.69776857348853</v>
      </c>
      <c r="X824" s="12">
        <v>542.21619167504764</v>
      </c>
      <c r="AE824" s="8">
        <v>822</v>
      </c>
      <c r="AF824" s="12">
        <v>164753.60000000001</v>
      </c>
      <c r="AG824" s="8">
        <f t="shared" si="39"/>
        <v>0.41099999999999998</v>
      </c>
    </row>
    <row r="825" spans="14:33" x14ac:dyDescent="0.25">
      <c r="N825" s="7">
        <v>823</v>
      </c>
      <c r="O825" s="7">
        <f t="shared" ca="1" si="37"/>
        <v>0.88904042596898514</v>
      </c>
      <c r="P825" s="20">
        <f t="shared" ca="1" si="38"/>
        <v>738.58442689606409</v>
      </c>
      <c r="X825" s="12">
        <v>373.47543738468892</v>
      </c>
      <c r="AE825" s="8">
        <v>823</v>
      </c>
      <c r="AF825" s="12">
        <v>164832.9</v>
      </c>
      <c r="AG825" s="8">
        <f t="shared" si="39"/>
        <v>0.41149999999999998</v>
      </c>
    </row>
    <row r="826" spans="14:33" x14ac:dyDescent="0.25">
      <c r="N826" s="7">
        <v>824</v>
      </c>
      <c r="O826" s="7">
        <f t="shared" ca="1" si="37"/>
        <v>0.75780435594546236</v>
      </c>
      <c r="P826" s="20">
        <f t="shared" ca="1" si="38"/>
        <v>676.42963298615018</v>
      </c>
      <c r="X826" s="12">
        <v>515.35440221636304</v>
      </c>
      <c r="AE826" s="8">
        <v>824</v>
      </c>
      <c r="AF826" s="12">
        <v>164890.9</v>
      </c>
      <c r="AG826" s="8">
        <f t="shared" si="39"/>
        <v>0.41199999999999998</v>
      </c>
    </row>
    <row r="827" spans="14:33" x14ac:dyDescent="0.25">
      <c r="N827" s="7">
        <v>825</v>
      </c>
      <c r="O827" s="7">
        <f t="shared" ca="1" si="37"/>
        <v>0.33234734334538174</v>
      </c>
      <c r="P827" s="20">
        <f t="shared" ca="1" si="38"/>
        <v>535.80247344482189</v>
      </c>
      <c r="X827" s="12">
        <v>718.36408240912556</v>
      </c>
      <c r="AE827" s="8">
        <v>825</v>
      </c>
      <c r="AF827" s="12">
        <v>165017.70000000001</v>
      </c>
      <c r="AG827" s="8">
        <f t="shared" si="39"/>
        <v>0.41249999999999998</v>
      </c>
    </row>
    <row r="828" spans="14:33" x14ac:dyDescent="0.25">
      <c r="N828" s="7">
        <v>826</v>
      </c>
      <c r="O828" s="7">
        <f t="shared" ca="1" si="37"/>
        <v>0.95286390885330219</v>
      </c>
      <c r="P828" s="20">
        <f t="shared" ca="1" si="38"/>
        <v>788.93499583514108</v>
      </c>
      <c r="X828" s="12">
        <v>581.68906405263192</v>
      </c>
      <c r="AE828" s="8">
        <v>826</v>
      </c>
      <c r="AF828" s="12">
        <v>165085</v>
      </c>
      <c r="AG828" s="8">
        <f t="shared" si="39"/>
        <v>0.41299999999999998</v>
      </c>
    </row>
    <row r="829" spans="14:33" x14ac:dyDescent="0.25">
      <c r="N829" s="7">
        <v>827</v>
      </c>
      <c r="O829" s="7">
        <f t="shared" ca="1" si="37"/>
        <v>7.6739653929968399E-2</v>
      </c>
      <c r="P829" s="20">
        <f t="shared" ca="1" si="38"/>
        <v>419.69593171011741</v>
      </c>
      <c r="X829" s="12">
        <v>689.82122756471108</v>
      </c>
      <c r="AE829" s="8">
        <v>827</v>
      </c>
      <c r="AF829" s="12">
        <v>165140.79999999999</v>
      </c>
      <c r="AG829" s="8">
        <f t="shared" si="39"/>
        <v>0.41349999999999998</v>
      </c>
    </row>
    <row r="830" spans="14:33" x14ac:dyDescent="0.25">
      <c r="N830" s="7">
        <v>828</v>
      </c>
      <c r="O830" s="7">
        <f t="shared" ca="1" si="37"/>
        <v>0.27261175311612806</v>
      </c>
      <c r="P830" s="20">
        <f t="shared" ca="1" si="38"/>
        <v>514.84750177572164</v>
      </c>
      <c r="X830" s="12">
        <v>478.99758510212774</v>
      </c>
      <c r="AE830" s="8">
        <v>828</v>
      </c>
      <c r="AF830" s="12">
        <v>165153.9</v>
      </c>
      <c r="AG830" s="8">
        <f t="shared" si="39"/>
        <v>0.41399999999999998</v>
      </c>
    </row>
    <row r="831" spans="14:33" x14ac:dyDescent="0.25">
      <c r="N831" s="7">
        <v>829</v>
      </c>
      <c r="O831" s="7">
        <f t="shared" ca="1" si="37"/>
        <v>0.73779445463826965</v>
      </c>
      <c r="P831" s="20">
        <f t="shared" ca="1" si="38"/>
        <v>668.75792285191903</v>
      </c>
      <c r="X831" s="12">
        <v>662.96920899000418</v>
      </c>
      <c r="AE831" s="8">
        <v>829</v>
      </c>
      <c r="AF831" s="12">
        <v>165183.20000000001</v>
      </c>
      <c r="AG831" s="8">
        <f t="shared" si="39"/>
        <v>0.41449999999999998</v>
      </c>
    </row>
    <row r="832" spans="14:33" x14ac:dyDescent="0.25">
      <c r="N832" s="7">
        <v>830</v>
      </c>
      <c r="O832" s="7">
        <f t="shared" ca="1" si="37"/>
        <v>0.45766703569349176</v>
      </c>
      <c r="P832" s="20">
        <f t="shared" ca="1" si="38"/>
        <v>576.35478377625577</v>
      </c>
      <c r="X832" s="12">
        <v>659.21438858252247</v>
      </c>
      <c r="AE832" s="8">
        <v>830</v>
      </c>
      <c r="AF832" s="12">
        <v>165214</v>
      </c>
      <c r="AG832" s="8">
        <f t="shared" si="39"/>
        <v>0.41499999999999998</v>
      </c>
    </row>
    <row r="833" spans="14:33" x14ac:dyDescent="0.25">
      <c r="N833" s="7">
        <v>831</v>
      </c>
      <c r="O833" s="7">
        <f t="shared" ca="1" si="37"/>
        <v>0.68168726985250194</v>
      </c>
      <c r="P833" s="20">
        <f t="shared" ca="1" si="38"/>
        <v>648.52580328806494</v>
      </c>
      <c r="X833" s="12">
        <v>733.05724028964084</v>
      </c>
      <c r="AE833" s="8">
        <v>831</v>
      </c>
      <c r="AF833" s="12">
        <v>165248.20000000001</v>
      </c>
      <c r="AG833" s="8">
        <f t="shared" si="39"/>
        <v>0.41549999999999998</v>
      </c>
    </row>
    <row r="834" spans="14:33" x14ac:dyDescent="0.25">
      <c r="N834" s="7">
        <v>832</v>
      </c>
      <c r="O834" s="7">
        <f t="shared" ca="1" si="37"/>
        <v>0.34809909469397493</v>
      </c>
      <c r="P834" s="20">
        <f t="shared" ca="1" si="38"/>
        <v>541.09387381620127</v>
      </c>
      <c r="X834" s="12">
        <v>648.11714793857391</v>
      </c>
      <c r="AE834" s="8">
        <v>832</v>
      </c>
      <c r="AF834" s="12">
        <v>165301</v>
      </c>
      <c r="AG834" s="8">
        <f t="shared" si="39"/>
        <v>0.41599999999999998</v>
      </c>
    </row>
    <row r="835" spans="14:33" x14ac:dyDescent="0.25">
      <c r="N835" s="7">
        <v>833</v>
      </c>
      <c r="O835" s="7">
        <f t="shared" ca="1" si="37"/>
        <v>0.74917928004587275</v>
      </c>
      <c r="P835" s="20">
        <f t="shared" ca="1" si="38"/>
        <v>673.08757675518871</v>
      </c>
      <c r="X835" s="12">
        <v>449.8663451003049</v>
      </c>
      <c r="AE835" s="8">
        <v>833</v>
      </c>
      <c r="AF835" s="12">
        <v>165306.9</v>
      </c>
      <c r="AG835" s="8">
        <f t="shared" si="39"/>
        <v>0.41649999999999998</v>
      </c>
    </row>
    <row r="836" spans="14:33" x14ac:dyDescent="0.25">
      <c r="N836" s="7">
        <v>834</v>
      </c>
      <c r="O836" s="7">
        <f t="shared" ref="O836:O899" ca="1" si="40">RAND()</f>
        <v>0.31252363005680761</v>
      </c>
      <c r="P836" s="20">
        <f t="shared" ref="P836:P899" ca="1" si="41">(($L$4*(EXP((_xlfn.NORM.S.INV(O836)-$L$5)/$L$6)))/(1+EXP((_xlfn.NORM.S.INV(O836)-$L$5)/$L$6)))+$L$3</f>
        <v>529.02019897730929</v>
      </c>
      <c r="X836" s="12">
        <v>653.24417424929914</v>
      </c>
      <c r="AE836" s="8">
        <v>834</v>
      </c>
      <c r="AF836" s="12">
        <v>165341</v>
      </c>
      <c r="AG836" s="8">
        <f t="shared" ref="AG836:AG899" si="42">AE836/2000</f>
        <v>0.41699999999999998</v>
      </c>
    </row>
    <row r="837" spans="14:33" x14ac:dyDescent="0.25">
      <c r="N837" s="7">
        <v>835</v>
      </c>
      <c r="O837" s="7">
        <f t="shared" ca="1" si="40"/>
        <v>0.7811389605687481</v>
      </c>
      <c r="P837" s="20">
        <f t="shared" ca="1" si="41"/>
        <v>685.7753235468324</v>
      </c>
      <c r="X837" s="12">
        <v>604.71027850855216</v>
      </c>
      <c r="AE837" s="8">
        <v>835</v>
      </c>
      <c r="AF837" s="12">
        <v>165349.9</v>
      </c>
      <c r="AG837" s="8">
        <f t="shared" si="42"/>
        <v>0.41749999999999998</v>
      </c>
    </row>
    <row r="838" spans="14:33" x14ac:dyDescent="0.25">
      <c r="N838" s="7">
        <v>836</v>
      </c>
      <c r="O838" s="7">
        <f t="shared" ca="1" si="40"/>
        <v>0.96383345243304364</v>
      </c>
      <c r="P838" s="20">
        <f t="shared" ca="1" si="41"/>
        <v>802.03619674342679</v>
      </c>
      <c r="X838" s="12">
        <v>460.44995217989094</v>
      </c>
      <c r="AE838" s="8">
        <v>836</v>
      </c>
      <c r="AF838" s="12">
        <v>165370.79999999999</v>
      </c>
      <c r="AG838" s="8">
        <f t="shared" si="42"/>
        <v>0.41799999999999998</v>
      </c>
    </row>
    <row r="839" spans="14:33" x14ac:dyDescent="0.25">
      <c r="N839" s="7">
        <v>837</v>
      </c>
      <c r="O839" s="7">
        <f t="shared" ca="1" si="40"/>
        <v>0.76474511382600618</v>
      </c>
      <c r="P839" s="20">
        <f t="shared" ca="1" si="41"/>
        <v>679.16094303743512</v>
      </c>
      <c r="X839" s="12">
        <v>644.16392195267849</v>
      </c>
      <c r="AE839" s="8">
        <v>837</v>
      </c>
      <c r="AF839" s="12">
        <v>165399.6</v>
      </c>
      <c r="AG839" s="8">
        <f t="shared" si="42"/>
        <v>0.41849999999999998</v>
      </c>
    </row>
    <row r="840" spans="14:33" x14ac:dyDescent="0.25">
      <c r="N840" s="7">
        <v>838</v>
      </c>
      <c r="O840" s="7">
        <f t="shared" ca="1" si="40"/>
        <v>0.21442468507074308</v>
      </c>
      <c r="P840" s="20">
        <f t="shared" ca="1" si="41"/>
        <v>492.43790105530621</v>
      </c>
      <c r="X840" s="12">
        <v>730.18282881059918</v>
      </c>
      <c r="AE840" s="8">
        <v>838</v>
      </c>
      <c r="AF840" s="12">
        <v>165458.6</v>
      </c>
      <c r="AG840" s="8">
        <f t="shared" si="42"/>
        <v>0.41899999999999998</v>
      </c>
    </row>
    <row r="841" spans="14:33" x14ac:dyDescent="0.25">
      <c r="N841" s="7">
        <v>839</v>
      </c>
      <c r="O841" s="7">
        <f t="shared" ca="1" si="40"/>
        <v>0.14381553734874075</v>
      </c>
      <c r="P841" s="20">
        <f t="shared" ca="1" si="41"/>
        <v>460.50767362757023</v>
      </c>
      <c r="X841" s="12">
        <v>638.75756967571579</v>
      </c>
      <c r="AE841" s="8">
        <v>839</v>
      </c>
      <c r="AF841" s="12">
        <v>165633.1</v>
      </c>
      <c r="AG841" s="8">
        <f t="shared" si="42"/>
        <v>0.41949999999999998</v>
      </c>
    </row>
    <row r="842" spans="14:33" x14ac:dyDescent="0.25">
      <c r="N842" s="7">
        <v>840</v>
      </c>
      <c r="O842" s="7">
        <f t="shared" ca="1" si="40"/>
        <v>0.91522372099386295</v>
      </c>
      <c r="P842" s="20">
        <f t="shared" ca="1" si="41"/>
        <v>755.95652235586147</v>
      </c>
      <c r="X842" s="12">
        <v>790.71803074838192</v>
      </c>
      <c r="AE842" s="8">
        <v>840</v>
      </c>
      <c r="AF842" s="12">
        <v>165650.6</v>
      </c>
      <c r="AG842" s="8">
        <f t="shared" si="42"/>
        <v>0.42</v>
      </c>
    </row>
    <row r="843" spans="14:33" x14ac:dyDescent="0.25">
      <c r="N843" s="7">
        <v>841</v>
      </c>
      <c r="O843" s="7">
        <f t="shared" ca="1" si="40"/>
        <v>0.52365618555653948</v>
      </c>
      <c r="P843" s="20">
        <f t="shared" ca="1" si="41"/>
        <v>597.04279151308924</v>
      </c>
      <c r="X843" s="12">
        <v>662.2924978781881</v>
      </c>
      <c r="AE843" s="8">
        <v>841</v>
      </c>
      <c r="AF843" s="12">
        <v>165693.29999999999</v>
      </c>
      <c r="AG843" s="8">
        <f t="shared" si="42"/>
        <v>0.42049999999999998</v>
      </c>
    </row>
    <row r="844" spans="14:33" x14ac:dyDescent="0.25">
      <c r="N844" s="7">
        <v>842</v>
      </c>
      <c r="O844" s="7">
        <f t="shared" ca="1" si="40"/>
        <v>0.53141084050659637</v>
      </c>
      <c r="P844" s="20">
        <f t="shared" ca="1" si="41"/>
        <v>599.47835367220614</v>
      </c>
      <c r="X844" s="12">
        <v>612.4218889956303</v>
      </c>
      <c r="AE844" s="8">
        <v>842</v>
      </c>
      <c r="AF844" s="12">
        <v>165709.6</v>
      </c>
      <c r="AG844" s="8">
        <f t="shared" si="42"/>
        <v>0.42099999999999999</v>
      </c>
    </row>
    <row r="845" spans="14:33" x14ac:dyDescent="0.25">
      <c r="N845" s="7">
        <v>843</v>
      </c>
      <c r="O845" s="7">
        <f t="shared" ca="1" si="40"/>
        <v>0.76786070640797277</v>
      </c>
      <c r="P845" s="20">
        <f t="shared" ca="1" si="41"/>
        <v>680.39981371221575</v>
      </c>
      <c r="X845" s="12">
        <v>706.57774895401974</v>
      </c>
      <c r="AE845" s="8">
        <v>843</v>
      </c>
      <c r="AF845" s="12">
        <v>165743.20000000001</v>
      </c>
      <c r="AG845" s="8">
        <f t="shared" si="42"/>
        <v>0.42149999999999999</v>
      </c>
    </row>
    <row r="846" spans="14:33" x14ac:dyDescent="0.25">
      <c r="N846" s="7">
        <v>844</v>
      </c>
      <c r="O846" s="7">
        <f t="shared" ca="1" si="40"/>
        <v>1.5291133815138358E-2</v>
      </c>
      <c r="P846" s="20">
        <f t="shared" ca="1" si="41"/>
        <v>345.50560929297438</v>
      </c>
      <c r="X846" s="12">
        <v>599.28587300188792</v>
      </c>
      <c r="AE846" s="8">
        <v>844</v>
      </c>
      <c r="AF846" s="12">
        <v>165837.20000000001</v>
      </c>
      <c r="AG846" s="8">
        <f t="shared" si="42"/>
        <v>0.42199999999999999</v>
      </c>
    </row>
    <row r="847" spans="14:33" x14ac:dyDescent="0.25">
      <c r="N847" s="7">
        <v>845</v>
      </c>
      <c r="O847" s="7">
        <f t="shared" ca="1" si="40"/>
        <v>0.61180320070841776</v>
      </c>
      <c r="P847" s="20">
        <f t="shared" ca="1" si="41"/>
        <v>625.10785123904748</v>
      </c>
      <c r="X847" s="12">
        <v>413.45011214081728</v>
      </c>
      <c r="AE847" s="8">
        <v>845</v>
      </c>
      <c r="AF847" s="12">
        <v>165841.5</v>
      </c>
      <c r="AG847" s="8">
        <f t="shared" si="42"/>
        <v>0.42249999999999999</v>
      </c>
    </row>
    <row r="848" spans="14:33" x14ac:dyDescent="0.25">
      <c r="N848" s="7">
        <v>846</v>
      </c>
      <c r="O848" s="7">
        <f t="shared" ca="1" si="40"/>
        <v>0.72671926374523543</v>
      </c>
      <c r="P848" s="20">
        <f t="shared" ca="1" si="41"/>
        <v>664.62776889270356</v>
      </c>
      <c r="X848" s="12">
        <v>647.06515319664879</v>
      </c>
      <c r="AE848" s="8">
        <v>846</v>
      </c>
      <c r="AF848" s="12">
        <v>165852.6</v>
      </c>
      <c r="AG848" s="8">
        <f t="shared" si="42"/>
        <v>0.42299999999999999</v>
      </c>
    </row>
    <row r="849" spans="14:33" x14ac:dyDescent="0.25">
      <c r="N849" s="7">
        <v>847</v>
      </c>
      <c r="O849" s="7">
        <f t="shared" ca="1" si="40"/>
        <v>0.6114123569881208</v>
      </c>
      <c r="P849" s="20">
        <f t="shared" ca="1" si="41"/>
        <v>624.98068663837034</v>
      </c>
      <c r="X849" s="12">
        <v>619.30182730184617</v>
      </c>
      <c r="AE849" s="8">
        <v>847</v>
      </c>
      <c r="AF849" s="12">
        <v>165852.9</v>
      </c>
      <c r="AG849" s="8">
        <f t="shared" si="42"/>
        <v>0.42349999999999999</v>
      </c>
    </row>
    <row r="850" spans="14:33" x14ac:dyDescent="0.25">
      <c r="N850" s="7">
        <v>848</v>
      </c>
      <c r="O850" s="7">
        <f t="shared" ca="1" si="40"/>
        <v>0.38903471926414512</v>
      </c>
      <c r="P850" s="20">
        <f t="shared" ca="1" si="41"/>
        <v>554.52281076213876</v>
      </c>
      <c r="X850" s="12">
        <v>407.12035557273526</v>
      </c>
      <c r="AE850" s="8">
        <v>848</v>
      </c>
      <c r="AF850" s="12">
        <v>165953.60000000001</v>
      </c>
      <c r="AG850" s="8">
        <f t="shared" si="42"/>
        <v>0.42399999999999999</v>
      </c>
    </row>
    <row r="851" spans="14:33" x14ac:dyDescent="0.25">
      <c r="N851" s="7">
        <v>849</v>
      </c>
      <c r="O851" s="7">
        <f t="shared" ca="1" si="40"/>
        <v>0.46928519493402732</v>
      </c>
      <c r="P851" s="20">
        <f t="shared" ca="1" si="41"/>
        <v>580.00356894997458</v>
      </c>
      <c r="X851" s="12">
        <v>473.68286459020675</v>
      </c>
      <c r="AE851" s="8">
        <v>849</v>
      </c>
      <c r="AF851" s="12">
        <v>165978.4</v>
      </c>
      <c r="AG851" s="8">
        <f t="shared" si="42"/>
        <v>0.42449999999999999</v>
      </c>
    </row>
    <row r="852" spans="14:33" x14ac:dyDescent="0.25">
      <c r="N852" s="7">
        <v>850</v>
      </c>
      <c r="O852" s="7">
        <f t="shared" ca="1" si="40"/>
        <v>6.9428972718956206E-2</v>
      </c>
      <c r="P852" s="20">
        <f t="shared" ca="1" si="41"/>
        <v>413.99159342921649</v>
      </c>
      <c r="X852" s="12">
        <v>431.9811747559234</v>
      </c>
      <c r="AE852" s="8">
        <v>850</v>
      </c>
      <c r="AF852" s="12">
        <v>165989.29999999999</v>
      </c>
      <c r="AG852" s="8">
        <f t="shared" si="42"/>
        <v>0.42499999999999999</v>
      </c>
    </row>
    <row r="853" spans="14:33" x14ac:dyDescent="0.25">
      <c r="N853" s="7">
        <v>851</v>
      </c>
      <c r="O853" s="7">
        <f t="shared" ca="1" si="40"/>
        <v>0.13972151995266058</v>
      </c>
      <c r="P853" s="20">
        <f t="shared" ca="1" si="41"/>
        <v>458.40797917719124</v>
      </c>
      <c r="X853" s="12">
        <v>489.54563585828328</v>
      </c>
      <c r="AE853" s="8">
        <v>851</v>
      </c>
      <c r="AF853" s="12">
        <v>166047.4</v>
      </c>
      <c r="AG853" s="8">
        <f t="shared" si="42"/>
        <v>0.42549999999999999</v>
      </c>
    </row>
    <row r="854" spans="14:33" x14ac:dyDescent="0.25">
      <c r="N854" s="7">
        <v>852</v>
      </c>
      <c r="O854" s="7">
        <f t="shared" ca="1" si="40"/>
        <v>0.97029844304717583</v>
      </c>
      <c r="P854" s="20">
        <f t="shared" ca="1" si="41"/>
        <v>811.17631972077129</v>
      </c>
      <c r="X854" s="12">
        <v>626.46079692328431</v>
      </c>
      <c r="AE854" s="8">
        <v>852</v>
      </c>
      <c r="AF854" s="12">
        <v>166063.5</v>
      </c>
      <c r="AG854" s="8">
        <f t="shared" si="42"/>
        <v>0.42599999999999999</v>
      </c>
    </row>
    <row r="855" spans="14:33" x14ac:dyDescent="0.25">
      <c r="N855" s="7">
        <v>853</v>
      </c>
      <c r="O855" s="7">
        <f t="shared" ca="1" si="40"/>
        <v>0.79123028299814602</v>
      </c>
      <c r="P855" s="20">
        <f t="shared" ca="1" si="41"/>
        <v>689.97299192516095</v>
      </c>
      <c r="X855" s="12">
        <v>485.30538236453378</v>
      </c>
      <c r="AE855" s="8">
        <v>853</v>
      </c>
      <c r="AF855" s="12">
        <v>166066.29999999999</v>
      </c>
      <c r="AG855" s="8">
        <f t="shared" si="42"/>
        <v>0.42649999999999999</v>
      </c>
    </row>
    <row r="856" spans="14:33" x14ac:dyDescent="0.25">
      <c r="N856" s="7">
        <v>854</v>
      </c>
      <c r="O856" s="7">
        <f t="shared" ca="1" si="40"/>
        <v>7.6480088275087232E-2</v>
      </c>
      <c r="P856" s="20">
        <f t="shared" ca="1" si="41"/>
        <v>419.49976035869179</v>
      </c>
      <c r="X856" s="12">
        <v>629.66679726298401</v>
      </c>
      <c r="AE856" s="8">
        <v>854</v>
      </c>
      <c r="AF856" s="12">
        <v>166143.6</v>
      </c>
      <c r="AG856" s="8">
        <f t="shared" si="42"/>
        <v>0.42699999999999999</v>
      </c>
    </row>
    <row r="857" spans="14:33" x14ac:dyDescent="0.25">
      <c r="N857" s="7">
        <v>855</v>
      </c>
      <c r="O857" s="7">
        <f t="shared" ca="1" si="40"/>
        <v>0.60318299447242507</v>
      </c>
      <c r="P857" s="20">
        <f t="shared" ca="1" si="41"/>
        <v>622.310749253425</v>
      </c>
      <c r="X857" s="12">
        <v>738.97159447740137</v>
      </c>
      <c r="AE857" s="8">
        <v>855</v>
      </c>
      <c r="AF857" s="12">
        <v>166149.5</v>
      </c>
      <c r="AG857" s="8">
        <f t="shared" si="42"/>
        <v>0.42749999999999999</v>
      </c>
    </row>
    <row r="858" spans="14:33" x14ac:dyDescent="0.25">
      <c r="N858" s="7">
        <v>856</v>
      </c>
      <c r="O858" s="7">
        <f t="shared" ca="1" si="40"/>
        <v>0.70319598012889573</v>
      </c>
      <c r="P858" s="20">
        <f t="shared" ca="1" si="41"/>
        <v>656.09101380523407</v>
      </c>
      <c r="X858" s="12">
        <v>626.41767838922817</v>
      </c>
      <c r="AE858" s="8">
        <v>856</v>
      </c>
      <c r="AF858" s="12">
        <v>166172.6</v>
      </c>
      <c r="AG858" s="8">
        <f t="shared" si="42"/>
        <v>0.42799999999999999</v>
      </c>
    </row>
    <row r="859" spans="14:33" x14ac:dyDescent="0.25">
      <c r="N859" s="7">
        <v>857</v>
      </c>
      <c r="O859" s="7">
        <f t="shared" ca="1" si="40"/>
        <v>0.25438419870216555</v>
      </c>
      <c r="P859" s="20">
        <f t="shared" ca="1" si="41"/>
        <v>508.08843975785226</v>
      </c>
      <c r="X859" s="12">
        <v>592.3158471034219</v>
      </c>
      <c r="AE859" s="8">
        <v>857</v>
      </c>
      <c r="AF859" s="12">
        <v>166288.9</v>
      </c>
      <c r="AG859" s="8">
        <f t="shared" si="42"/>
        <v>0.42849999999999999</v>
      </c>
    </row>
    <row r="860" spans="14:33" x14ac:dyDescent="0.25">
      <c r="N860" s="7">
        <v>858</v>
      </c>
      <c r="O860" s="7">
        <f t="shared" ca="1" si="40"/>
        <v>0.10714999712972606</v>
      </c>
      <c r="P860" s="20">
        <f t="shared" ca="1" si="41"/>
        <v>440.19866018100282</v>
      </c>
      <c r="X860" s="12">
        <v>630.43110557210173</v>
      </c>
      <c r="AE860" s="8">
        <v>858</v>
      </c>
      <c r="AF860" s="12">
        <v>166319.1</v>
      </c>
      <c r="AG860" s="8">
        <f t="shared" si="42"/>
        <v>0.42899999999999999</v>
      </c>
    </row>
    <row r="861" spans="14:33" x14ac:dyDescent="0.25">
      <c r="N861" s="7">
        <v>859</v>
      </c>
      <c r="O861" s="7">
        <f t="shared" ca="1" si="40"/>
        <v>0.69661932666804471</v>
      </c>
      <c r="P861" s="20">
        <f t="shared" ca="1" si="41"/>
        <v>653.75542677834687</v>
      </c>
      <c r="X861" s="12">
        <v>505.94345056693237</v>
      </c>
      <c r="AE861" s="8">
        <v>859</v>
      </c>
      <c r="AF861" s="12">
        <v>166355.1</v>
      </c>
      <c r="AG861" s="8">
        <f t="shared" si="42"/>
        <v>0.42949999999999999</v>
      </c>
    </row>
    <row r="862" spans="14:33" x14ac:dyDescent="0.25">
      <c r="N862" s="7">
        <v>860</v>
      </c>
      <c r="O862" s="7">
        <f t="shared" ca="1" si="40"/>
        <v>0.95977559991465355</v>
      </c>
      <c r="P862" s="20">
        <f t="shared" ca="1" si="41"/>
        <v>796.89362669805837</v>
      </c>
      <c r="X862" s="12">
        <v>854.80928945962</v>
      </c>
      <c r="AE862" s="8">
        <v>860</v>
      </c>
      <c r="AF862" s="12">
        <v>166390.39999999999</v>
      </c>
      <c r="AG862" s="8">
        <f t="shared" si="42"/>
        <v>0.43</v>
      </c>
    </row>
    <row r="863" spans="14:33" x14ac:dyDescent="0.25">
      <c r="N863" s="7">
        <v>861</v>
      </c>
      <c r="O863" s="7">
        <f t="shared" ca="1" si="40"/>
        <v>0.2444102498826598</v>
      </c>
      <c r="P863" s="20">
        <f t="shared" ca="1" si="41"/>
        <v>504.29806949638572</v>
      </c>
      <c r="X863" s="12">
        <v>549.63509226007363</v>
      </c>
      <c r="AE863" s="8">
        <v>861</v>
      </c>
      <c r="AF863" s="12">
        <v>166391.9</v>
      </c>
      <c r="AG863" s="8">
        <f t="shared" si="42"/>
        <v>0.43049999999999999</v>
      </c>
    </row>
    <row r="864" spans="14:33" x14ac:dyDescent="0.25">
      <c r="N864" s="7">
        <v>862</v>
      </c>
      <c r="O864" s="7">
        <f t="shared" ca="1" si="40"/>
        <v>0.30477723718508154</v>
      </c>
      <c r="P864" s="20">
        <f t="shared" ca="1" si="41"/>
        <v>526.32776568251438</v>
      </c>
      <c r="X864" s="12">
        <v>553.1581364473999</v>
      </c>
      <c r="AE864" s="8">
        <v>862</v>
      </c>
      <c r="AF864" s="12">
        <v>166454.20000000001</v>
      </c>
      <c r="AG864" s="8">
        <f t="shared" si="42"/>
        <v>0.43099999999999999</v>
      </c>
    </row>
    <row r="865" spans="14:33" x14ac:dyDescent="0.25">
      <c r="N865" s="7">
        <v>863</v>
      </c>
      <c r="O865" s="7">
        <f t="shared" ca="1" si="40"/>
        <v>0.68233507678087202</v>
      </c>
      <c r="P865" s="20">
        <f t="shared" ca="1" si="41"/>
        <v>648.75069135970216</v>
      </c>
      <c r="X865" s="12">
        <v>592.63797020844595</v>
      </c>
      <c r="AE865" s="8">
        <v>863</v>
      </c>
      <c r="AF865" s="12">
        <v>166471.6</v>
      </c>
      <c r="AG865" s="8">
        <f t="shared" si="42"/>
        <v>0.43149999999999999</v>
      </c>
    </row>
    <row r="866" spans="14:33" x14ac:dyDescent="0.25">
      <c r="N866" s="7">
        <v>864</v>
      </c>
      <c r="O866" s="7">
        <f t="shared" ca="1" si="40"/>
        <v>0.49796703444586887</v>
      </c>
      <c r="P866" s="20">
        <f t="shared" ca="1" si="41"/>
        <v>588.99104064984272</v>
      </c>
      <c r="X866" s="12">
        <v>464.18677930587791</v>
      </c>
      <c r="AE866" s="8">
        <v>864</v>
      </c>
      <c r="AF866" s="12">
        <v>166487</v>
      </c>
      <c r="AG866" s="8">
        <f t="shared" si="42"/>
        <v>0.432</v>
      </c>
    </row>
    <row r="867" spans="14:33" x14ac:dyDescent="0.25">
      <c r="N867" s="7">
        <v>865</v>
      </c>
      <c r="O867" s="7">
        <f t="shared" ca="1" si="40"/>
        <v>2.6439393345516704E-2</v>
      </c>
      <c r="P867" s="20">
        <f t="shared" ca="1" si="41"/>
        <v>367.0875499096706</v>
      </c>
      <c r="X867" s="12">
        <v>519.09525523888624</v>
      </c>
      <c r="AE867" s="8">
        <v>865</v>
      </c>
      <c r="AF867" s="12">
        <v>166781.6</v>
      </c>
      <c r="AG867" s="8">
        <f t="shared" si="42"/>
        <v>0.4325</v>
      </c>
    </row>
    <row r="868" spans="14:33" x14ac:dyDescent="0.25">
      <c r="N868" s="7">
        <v>866</v>
      </c>
      <c r="O868" s="7">
        <f t="shared" ca="1" si="40"/>
        <v>0.30529437550517824</v>
      </c>
      <c r="P868" s="20">
        <f t="shared" ca="1" si="41"/>
        <v>526.50830483211575</v>
      </c>
      <c r="X868" s="12">
        <v>664.09211291761062</v>
      </c>
      <c r="AE868" s="8">
        <v>866</v>
      </c>
      <c r="AF868" s="12">
        <v>166862.9</v>
      </c>
      <c r="AG868" s="8">
        <f t="shared" si="42"/>
        <v>0.433</v>
      </c>
    </row>
    <row r="869" spans="14:33" x14ac:dyDescent="0.25">
      <c r="N869" s="7">
        <v>867</v>
      </c>
      <c r="O869" s="7">
        <f t="shared" ca="1" si="40"/>
        <v>0.67755522963852699</v>
      </c>
      <c r="P869" s="20">
        <f t="shared" ca="1" si="41"/>
        <v>647.09538560092153</v>
      </c>
      <c r="X869" s="12">
        <v>641.47493339502114</v>
      </c>
      <c r="AE869" s="8">
        <v>867</v>
      </c>
      <c r="AF869" s="12">
        <v>166892.4</v>
      </c>
      <c r="AG869" s="8">
        <f t="shared" si="42"/>
        <v>0.4335</v>
      </c>
    </row>
    <row r="870" spans="14:33" x14ac:dyDescent="0.25">
      <c r="N870" s="7">
        <v>868</v>
      </c>
      <c r="O870" s="7">
        <f t="shared" ca="1" si="40"/>
        <v>0.44433228434351457</v>
      </c>
      <c r="P870" s="20">
        <f t="shared" ca="1" si="41"/>
        <v>572.15581141866369</v>
      </c>
      <c r="X870" s="12">
        <v>454.96323732705082</v>
      </c>
      <c r="AE870" s="8">
        <v>868</v>
      </c>
      <c r="AF870" s="12">
        <v>166953.70000000001</v>
      </c>
      <c r="AG870" s="8">
        <f t="shared" si="42"/>
        <v>0.434</v>
      </c>
    </row>
    <row r="871" spans="14:33" x14ac:dyDescent="0.25">
      <c r="N871" s="7">
        <v>869</v>
      </c>
      <c r="O871" s="7">
        <f t="shared" ca="1" si="40"/>
        <v>0.15063773278761594</v>
      </c>
      <c r="P871" s="20">
        <f t="shared" ca="1" si="41"/>
        <v>463.93024172635614</v>
      </c>
      <c r="X871" s="12">
        <v>583.47757178499955</v>
      </c>
      <c r="AE871" s="8">
        <v>869</v>
      </c>
      <c r="AF871" s="12">
        <v>167008.6</v>
      </c>
      <c r="AG871" s="8">
        <f t="shared" si="42"/>
        <v>0.4345</v>
      </c>
    </row>
    <row r="872" spans="14:33" x14ac:dyDescent="0.25">
      <c r="N872" s="7">
        <v>870</v>
      </c>
      <c r="O872" s="7">
        <f t="shared" ca="1" si="40"/>
        <v>0.90646423916686325</v>
      </c>
      <c r="P872" s="20">
        <f t="shared" ca="1" si="41"/>
        <v>749.79790214948309</v>
      </c>
      <c r="X872" s="12">
        <v>504.8799427518951</v>
      </c>
      <c r="AE872" s="8">
        <v>870</v>
      </c>
      <c r="AF872" s="12">
        <v>167016.1</v>
      </c>
      <c r="AG872" s="8">
        <f t="shared" si="42"/>
        <v>0.435</v>
      </c>
    </row>
    <row r="873" spans="14:33" x14ac:dyDescent="0.25">
      <c r="N873" s="7">
        <v>871</v>
      </c>
      <c r="O873" s="7">
        <f t="shared" ca="1" si="40"/>
        <v>0.5917190971357833</v>
      </c>
      <c r="P873" s="20">
        <f t="shared" ca="1" si="41"/>
        <v>618.61381489936639</v>
      </c>
      <c r="X873" s="12">
        <v>728.0518474879849</v>
      </c>
      <c r="AE873" s="8">
        <v>871</v>
      </c>
      <c r="AF873" s="12">
        <v>167067.70000000001</v>
      </c>
      <c r="AG873" s="8">
        <f t="shared" si="42"/>
        <v>0.4355</v>
      </c>
    </row>
    <row r="874" spans="14:33" x14ac:dyDescent="0.25">
      <c r="N874" s="7">
        <v>872</v>
      </c>
      <c r="O874" s="7">
        <f t="shared" ca="1" si="40"/>
        <v>0.23507439955825837</v>
      </c>
      <c r="P874" s="20">
        <f t="shared" ca="1" si="41"/>
        <v>500.68458467381294</v>
      </c>
      <c r="X874" s="12">
        <v>655.46945213503</v>
      </c>
      <c r="AE874" s="8">
        <v>872</v>
      </c>
      <c r="AF874" s="12">
        <v>167109.5</v>
      </c>
      <c r="AG874" s="8">
        <f t="shared" si="42"/>
        <v>0.436</v>
      </c>
    </row>
    <row r="875" spans="14:33" x14ac:dyDescent="0.25">
      <c r="N875" s="7">
        <v>873</v>
      </c>
      <c r="O875" s="7">
        <f t="shared" ca="1" si="40"/>
        <v>0.79768675134269629</v>
      </c>
      <c r="P875" s="20">
        <f t="shared" ca="1" si="41"/>
        <v>692.71452097802376</v>
      </c>
      <c r="X875" s="12">
        <v>453.17689709183196</v>
      </c>
      <c r="AE875" s="8">
        <v>873</v>
      </c>
      <c r="AF875" s="12">
        <v>167116.1</v>
      </c>
      <c r="AG875" s="8">
        <f t="shared" si="42"/>
        <v>0.4365</v>
      </c>
    </row>
    <row r="876" spans="14:33" x14ac:dyDescent="0.25">
      <c r="N876" s="7">
        <v>874</v>
      </c>
      <c r="O876" s="7">
        <f t="shared" ca="1" si="40"/>
        <v>0.34110384091819024</v>
      </c>
      <c r="P876" s="20">
        <f t="shared" ca="1" si="41"/>
        <v>538.75380636899695</v>
      </c>
      <c r="X876" s="12">
        <v>596.24797762142873</v>
      </c>
      <c r="AE876" s="8">
        <v>874</v>
      </c>
      <c r="AF876" s="12">
        <v>167123</v>
      </c>
      <c r="AG876" s="8">
        <f t="shared" si="42"/>
        <v>0.437</v>
      </c>
    </row>
    <row r="877" spans="14:33" x14ac:dyDescent="0.25">
      <c r="N877" s="7">
        <v>875</v>
      </c>
      <c r="O877" s="7">
        <f t="shared" ca="1" si="40"/>
        <v>0.58641902423783687</v>
      </c>
      <c r="P877" s="20">
        <f t="shared" ca="1" si="41"/>
        <v>616.91265781922243</v>
      </c>
      <c r="X877" s="12">
        <v>747.8540873961208</v>
      </c>
      <c r="AE877" s="8">
        <v>875</v>
      </c>
      <c r="AF877" s="12">
        <v>167176.1</v>
      </c>
      <c r="AG877" s="8">
        <f t="shared" si="42"/>
        <v>0.4375</v>
      </c>
    </row>
    <row r="878" spans="14:33" x14ac:dyDescent="0.25">
      <c r="N878" s="7">
        <v>876</v>
      </c>
      <c r="O878" s="7">
        <f t="shared" ca="1" si="40"/>
        <v>0.3219999027031929</v>
      </c>
      <c r="P878" s="20">
        <f t="shared" ca="1" si="41"/>
        <v>532.28073045613678</v>
      </c>
      <c r="X878" s="12">
        <v>635.05615658409874</v>
      </c>
      <c r="AE878" s="8">
        <v>876</v>
      </c>
      <c r="AF878" s="12">
        <v>167195.5</v>
      </c>
      <c r="AG878" s="8">
        <f t="shared" si="42"/>
        <v>0.438</v>
      </c>
    </row>
    <row r="879" spans="14:33" x14ac:dyDescent="0.25">
      <c r="N879" s="7">
        <v>877</v>
      </c>
      <c r="O879" s="7">
        <f t="shared" ca="1" si="40"/>
        <v>0.6116041324634911</v>
      </c>
      <c r="P879" s="20">
        <f t="shared" ca="1" si="41"/>
        <v>625.04307836522992</v>
      </c>
      <c r="X879" s="12">
        <v>454.56739994282265</v>
      </c>
      <c r="AE879" s="8">
        <v>877</v>
      </c>
      <c r="AF879" s="12">
        <v>167245.29999999999</v>
      </c>
      <c r="AG879" s="8">
        <f t="shared" si="42"/>
        <v>0.4385</v>
      </c>
    </row>
    <row r="880" spans="14:33" x14ac:dyDescent="0.25">
      <c r="N880" s="7">
        <v>878</v>
      </c>
      <c r="O880" s="7">
        <f t="shared" ca="1" si="40"/>
        <v>0.18569122941851968</v>
      </c>
      <c r="P880" s="20">
        <f t="shared" ca="1" si="41"/>
        <v>480.26150916563074</v>
      </c>
      <c r="X880" s="12">
        <v>605.84249570572354</v>
      </c>
      <c r="AE880" s="8">
        <v>878</v>
      </c>
      <c r="AF880" s="12">
        <v>167290</v>
      </c>
      <c r="AG880" s="8">
        <f t="shared" si="42"/>
        <v>0.439</v>
      </c>
    </row>
    <row r="881" spans="14:33" x14ac:dyDescent="0.25">
      <c r="N881" s="7">
        <v>879</v>
      </c>
      <c r="O881" s="7">
        <f t="shared" ca="1" si="40"/>
        <v>0.35097498451859033</v>
      </c>
      <c r="P881" s="20">
        <f t="shared" ca="1" si="41"/>
        <v>542.0516237529207</v>
      </c>
      <c r="X881" s="12">
        <v>618.10081245788979</v>
      </c>
      <c r="AE881" s="8">
        <v>879</v>
      </c>
      <c r="AF881" s="12">
        <v>167323.70000000001</v>
      </c>
      <c r="AG881" s="8">
        <f t="shared" si="42"/>
        <v>0.4395</v>
      </c>
    </row>
    <row r="882" spans="14:33" x14ac:dyDescent="0.25">
      <c r="N882" s="7">
        <v>880</v>
      </c>
      <c r="O882" s="7">
        <f t="shared" ca="1" si="40"/>
        <v>0.66141159048043918</v>
      </c>
      <c r="P882" s="20">
        <f t="shared" ca="1" si="41"/>
        <v>641.56990663062902</v>
      </c>
      <c r="X882" s="12">
        <v>683.03909511189806</v>
      </c>
      <c r="AE882" s="8">
        <v>880</v>
      </c>
      <c r="AF882" s="12">
        <v>167336.20000000001</v>
      </c>
      <c r="AG882" s="8">
        <f t="shared" si="42"/>
        <v>0.44</v>
      </c>
    </row>
    <row r="883" spans="14:33" x14ac:dyDescent="0.25">
      <c r="N883" s="7">
        <v>881</v>
      </c>
      <c r="O883" s="7">
        <f t="shared" ca="1" si="40"/>
        <v>0.56245091568157135</v>
      </c>
      <c r="P883" s="20">
        <f t="shared" ca="1" si="41"/>
        <v>609.27345119640813</v>
      </c>
      <c r="X883" s="12">
        <v>423.66226796084976</v>
      </c>
      <c r="AE883" s="8">
        <v>881</v>
      </c>
      <c r="AF883" s="12">
        <v>167342.6</v>
      </c>
      <c r="AG883" s="8">
        <f t="shared" si="42"/>
        <v>0.4405</v>
      </c>
    </row>
    <row r="884" spans="14:33" x14ac:dyDescent="0.25">
      <c r="N884" s="7">
        <v>882</v>
      </c>
      <c r="O884" s="7">
        <f t="shared" ca="1" si="40"/>
        <v>0.53607587949011992</v>
      </c>
      <c r="P884" s="20">
        <f t="shared" ca="1" si="41"/>
        <v>600.94530119337628</v>
      </c>
      <c r="X884" s="12">
        <v>487.74419520211381</v>
      </c>
      <c r="AE884" s="8">
        <v>882</v>
      </c>
      <c r="AF884" s="12">
        <v>167363.6</v>
      </c>
      <c r="AG884" s="8">
        <f t="shared" si="42"/>
        <v>0.441</v>
      </c>
    </row>
    <row r="885" spans="14:33" x14ac:dyDescent="0.25">
      <c r="N885" s="7">
        <v>883</v>
      </c>
      <c r="O885" s="7">
        <f t="shared" ca="1" si="40"/>
        <v>0.80431897746512371</v>
      </c>
      <c r="P885" s="20">
        <f t="shared" ca="1" si="41"/>
        <v>695.5795598305067</v>
      </c>
      <c r="X885" s="12">
        <v>289.64757292388481</v>
      </c>
      <c r="AE885" s="8">
        <v>883</v>
      </c>
      <c r="AF885" s="12">
        <v>167379</v>
      </c>
      <c r="AG885" s="8">
        <f t="shared" si="42"/>
        <v>0.4415</v>
      </c>
    </row>
    <row r="886" spans="14:33" x14ac:dyDescent="0.25">
      <c r="N886" s="7">
        <v>884</v>
      </c>
      <c r="O886" s="7">
        <f t="shared" ca="1" si="40"/>
        <v>0.7899146246234241</v>
      </c>
      <c r="P886" s="20">
        <f t="shared" ca="1" si="41"/>
        <v>689.41983428202821</v>
      </c>
      <c r="X886" s="12">
        <v>662.21093331428551</v>
      </c>
      <c r="AE886" s="8">
        <v>884</v>
      </c>
      <c r="AF886" s="12">
        <v>167379.70000000001</v>
      </c>
      <c r="AG886" s="8">
        <f t="shared" si="42"/>
        <v>0.442</v>
      </c>
    </row>
    <row r="887" spans="14:33" x14ac:dyDescent="0.25">
      <c r="N887" s="7">
        <v>885</v>
      </c>
      <c r="O887" s="7">
        <f t="shared" ca="1" si="40"/>
        <v>0.25419667046143979</v>
      </c>
      <c r="P887" s="20">
        <f t="shared" ca="1" si="41"/>
        <v>508.01780534586612</v>
      </c>
      <c r="X887" s="12">
        <v>715.21227397494181</v>
      </c>
      <c r="AE887" s="8">
        <v>885</v>
      </c>
      <c r="AF887" s="12">
        <v>167421.79999999999</v>
      </c>
      <c r="AG887" s="8">
        <f t="shared" si="42"/>
        <v>0.4425</v>
      </c>
    </row>
    <row r="888" spans="14:33" x14ac:dyDescent="0.25">
      <c r="N888" s="7">
        <v>886</v>
      </c>
      <c r="O888" s="7">
        <f t="shared" ca="1" si="40"/>
        <v>0.9067063800134082</v>
      </c>
      <c r="P888" s="20">
        <f t="shared" ca="1" si="41"/>
        <v>749.96292536547264</v>
      </c>
      <c r="X888" s="12">
        <v>471.84494369661138</v>
      </c>
      <c r="AE888" s="8">
        <v>886</v>
      </c>
      <c r="AF888" s="12">
        <v>167440.9</v>
      </c>
      <c r="AG888" s="8">
        <f t="shared" si="42"/>
        <v>0.443</v>
      </c>
    </row>
    <row r="889" spans="14:33" x14ac:dyDescent="0.25">
      <c r="N889" s="7">
        <v>887</v>
      </c>
      <c r="O889" s="7">
        <f t="shared" ca="1" si="40"/>
        <v>0.6385251205579362</v>
      </c>
      <c r="P889" s="20">
        <f t="shared" ca="1" si="41"/>
        <v>633.88912199482024</v>
      </c>
      <c r="X889" s="12">
        <v>550.19894012632278</v>
      </c>
      <c r="AE889" s="8">
        <v>887</v>
      </c>
      <c r="AF889" s="12">
        <v>167538.29999999999</v>
      </c>
      <c r="AG889" s="8">
        <f t="shared" si="42"/>
        <v>0.44350000000000001</v>
      </c>
    </row>
    <row r="890" spans="14:33" x14ac:dyDescent="0.25">
      <c r="N890" s="7">
        <v>888</v>
      </c>
      <c r="O890" s="7">
        <f t="shared" ca="1" si="40"/>
        <v>0.3713331743562337</v>
      </c>
      <c r="P890" s="20">
        <f t="shared" ca="1" si="41"/>
        <v>548.76614237124409</v>
      </c>
      <c r="X890" s="12">
        <v>480.58888081926432</v>
      </c>
      <c r="AE890" s="8">
        <v>888</v>
      </c>
      <c r="AF890" s="12">
        <v>167570.70000000001</v>
      </c>
      <c r="AG890" s="8">
        <f t="shared" si="42"/>
        <v>0.44400000000000001</v>
      </c>
    </row>
    <row r="891" spans="14:33" x14ac:dyDescent="0.25">
      <c r="N891" s="7">
        <v>889</v>
      </c>
      <c r="O891" s="7">
        <f t="shared" ca="1" si="40"/>
        <v>0.9665114486277061</v>
      </c>
      <c r="P891" s="20">
        <f t="shared" ca="1" si="41"/>
        <v>805.66433070435437</v>
      </c>
      <c r="X891" s="12">
        <v>662.20560476216883</v>
      </c>
      <c r="AE891" s="8">
        <v>889</v>
      </c>
      <c r="AF891" s="12">
        <v>167635.79999999999</v>
      </c>
      <c r="AG891" s="8">
        <f t="shared" si="42"/>
        <v>0.44450000000000001</v>
      </c>
    </row>
    <row r="892" spans="14:33" x14ac:dyDescent="0.25">
      <c r="N892" s="7">
        <v>890</v>
      </c>
      <c r="O892" s="7">
        <f t="shared" ca="1" si="40"/>
        <v>0.32172101906458273</v>
      </c>
      <c r="P892" s="20">
        <f t="shared" ca="1" si="41"/>
        <v>532.18527060876602</v>
      </c>
      <c r="X892" s="12">
        <v>611.47232011250594</v>
      </c>
      <c r="AE892" s="8">
        <v>890</v>
      </c>
      <c r="AF892" s="12">
        <v>167652.4</v>
      </c>
      <c r="AG892" s="8">
        <f t="shared" si="42"/>
        <v>0.44500000000000001</v>
      </c>
    </row>
    <row r="893" spans="14:33" x14ac:dyDescent="0.25">
      <c r="N893" s="7">
        <v>891</v>
      </c>
      <c r="O893" s="7">
        <f t="shared" ca="1" si="40"/>
        <v>0.24642841225587042</v>
      </c>
      <c r="P893" s="20">
        <f t="shared" ca="1" si="41"/>
        <v>505.07067561630879</v>
      </c>
      <c r="X893" s="12">
        <v>596.35730492079756</v>
      </c>
      <c r="AE893" s="8">
        <v>891</v>
      </c>
      <c r="AF893" s="12">
        <v>167667.1</v>
      </c>
      <c r="AG893" s="8">
        <f t="shared" si="42"/>
        <v>0.44550000000000001</v>
      </c>
    </row>
    <row r="894" spans="14:33" x14ac:dyDescent="0.25">
      <c r="N894" s="7">
        <v>892</v>
      </c>
      <c r="O894" s="7">
        <f t="shared" ca="1" si="40"/>
        <v>0.29401754035100769</v>
      </c>
      <c r="P894" s="20">
        <f t="shared" ca="1" si="41"/>
        <v>522.54420577525752</v>
      </c>
      <c r="X894" s="12">
        <v>608.50181907671345</v>
      </c>
      <c r="AE894" s="8">
        <v>892</v>
      </c>
      <c r="AF894" s="12">
        <v>167673.4</v>
      </c>
      <c r="AG894" s="8">
        <f t="shared" si="42"/>
        <v>0.44600000000000001</v>
      </c>
    </row>
    <row r="895" spans="14:33" x14ac:dyDescent="0.25">
      <c r="N895" s="7">
        <v>893</v>
      </c>
      <c r="O895" s="7">
        <f t="shared" ca="1" si="40"/>
        <v>0.89942308252286329</v>
      </c>
      <c r="P895" s="20">
        <f t="shared" ca="1" si="41"/>
        <v>745.11632215518398</v>
      </c>
      <c r="X895" s="12">
        <v>750.9263877403846</v>
      </c>
      <c r="AE895" s="8">
        <v>893</v>
      </c>
      <c r="AF895" s="12">
        <v>167781</v>
      </c>
      <c r="AG895" s="8">
        <f t="shared" si="42"/>
        <v>0.44650000000000001</v>
      </c>
    </row>
    <row r="896" spans="14:33" x14ac:dyDescent="0.25">
      <c r="N896" s="7">
        <v>894</v>
      </c>
      <c r="O896" s="7">
        <f t="shared" ca="1" si="40"/>
        <v>0.4770997914117252</v>
      </c>
      <c r="P896" s="20">
        <f t="shared" ca="1" si="41"/>
        <v>582.45422357894472</v>
      </c>
      <c r="X896" s="12">
        <v>453.16581064022927</v>
      </c>
      <c r="AE896" s="8">
        <v>894</v>
      </c>
      <c r="AF896" s="12">
        <v>167872.2</v>
      </c>
      <c r="AG896" s="8">
        <f t="shared" si="42"/>
        <v>0.44700000000000001</v>
      </c>
    </row>
    <row r="897" spans="14:33" x14ac:dyDescent="0.25">
      <c r="N897" s="7">
        <v>895</v>
      </c>
      <c r="O897" s="7">
        <f t="shared" ca="1" si="40"/>
        <v>0.83237007698321841</v>
      </c>
      <c r="P897" s="20">
        <f t="shared" ca="1" si="41"/>
        <v>708.32853533939783</v>
      </c>
      <c r="X897" s="12">
        <v>647.65304333431993</v>
      </c>
      <c r="AE897" s="8">
        <v>895</v>
      </c>
      <c r="AF897" s="12">
        <v>167881.1</v>
      </c>
      <c r="AG897" s="8">
        <f t="shared" si="42"/>
        <v>0.44750000000000001</v>
      </c>
    </row>
    <row r="898" spans="14:33" x14ac:dyDescent="0.25">
      <c r="N898" s="7">
        <v>896</v>
      </c>
      <c r="O898" s="7">
        <f t="shared" ca="1" si="40"/>
        <v>0.78230786969761745</v>
      </c>
      <c r="P898" s="20">
        <f t="shared" ca="1" si="41"/>
        <v>686.25636132990223</v>
      </c>
      <c r="X898" s="12">
        <v>662.77466311714886</v>
      </c>
      <c r="AE898" s="8">
        <v>896</v>
      </c>
      <c r="AF898" s="12">
        <v>167881.4</v>
      </c>
      <c r="AG898" s="8">
        <f t="shared" si="42"/>
        <v>0.44800000000000001</v>
      </c>
    </row>
    <row r="899" spans="14:33" x14ac:dyDescent="0.25">
      <c r="N899" s="7">
        <v>897</v>
      </c>
      <c r="O899" s="7">
        <f t="shared" ca="1" si="40"/>
        <v>0.26077083713610638</v>
      </c>
      <c r="P899" s="20">
        <f t="shared" ca="1" si="41"/>
        <v>510.48025528300633</v>
      </c>
      <c r="X899" s="12">
        <v>383.1767841854757</v>
      </c>
      <c r="AE899" s="8">
        <v>897</v>
      </c>
      <c r="AF899" s="12">
        <v>167882</v>
      </c>
      <c r="AG899" s="8">
        <f t="shared" si="42"/>
        <v>0.44850000000000001</v>
      </c>
    </row>
    <row r="900" spans="14:33" x14ac:dyDescent="0.25">
      <c r="N900" s="7">
        <v>898</v>
      </c>
      <c r="O900" s="7">
        <f t="shared" ref="O900:O963" ca="1" si="43">RAND()</f>
        <v>0.60292157938248725</v>
      </c>
      <c r="P900" s="20">
        <f t="shared" ref="P900:P963" ca="1" si="44">(($L$4*(EXP((_xlfn.NORM.S.INV(O900)-$L$5)/$L$6)))/(1+EXP((_xlfn.NORM.S.INV(O900)-$L$5)/$L$6)))+$L$3</f>
        <v>622.22616498744776</v>
      </c>
      <c r="X900" s="12">
        <v>577.55512664608932</v>
      </c>
      <c r="AE900" s="8">
        <v>898</v>
      </c>
      <c r="AF900" s="12">
        <v>167907.5</v>
      </c>
      <c r="AG900" s="8">
        <f t="shared" ref="AG900:AG963" si="45">AE900/2000</f>
        <v>0.44900000000000001</v>
      </c>
    </row>
    <row r="901" spans="14:33" x14ac:dyDescent="0.25">
      <c r="N901" s="7">
        <v>899</v>
      </c>
      <c r="O901" s="7">
        <f t="shared" ca="1" si="43"/>
        <v>0.97046096539775617</v>
      </c>
      <c r="P901" s="20">
        <f t="shared" ca="1" si="44"/>
        <v>811.42417358931755</v>
      </c>
      <c r="X901" s="12">
        <v>685.1936124433156</v>
      </c>
      <c r="AE901" s="8">
        <v>899</v>
      </c>
      <c r="AF901" s="12">
        <v>167915</v>
      </c>
      <c r="AG901" s="8">
        <f t="shared" si="45"/>
        <v>0.44950000000000001</v>
      </c>
    </row>
    <row r="902" spans="14:33" x14ac:dyDescent="0.25">
      <c r="N902" s="7">
        <v>900</v>
      </c>
      <c r="O902" s="7">
        <f t="shared" ca="1" si="43"/>
        <v>0.84684349766914668</v>
      </c>
      <c r="P902" s="20">
        <f t="shared" ca="1" si="44"/>
        <v>715.38364859100307</v>
      </c>
      <c r="X902" s="12">
        <v>531.75823385378931</v>
      </c>
      <c r="AE902" s="8">
        <v>900</v>
      </c>
      <c r="AF902" s="12">
        <v>167928.5</v>
      </c>
      <c r="AG902" s="8">
        <f t="shared" si="45"/>
        <v>0.45</v>
      </c>
    </row>
    <row r="903" spans="14:33" x14ac:dyDescent="0.25">
      <c r="N903" s="7">
        <v>901</v>
      </c>
      <c r="O903" s="7">
        <f t="shared" ca="1" si="43"/>
        <v>0.39575085641363839</v>
      </c>
      <c r="P903" s="20">
        <f t="shared" ca="1" si="44"/>
        <v>556.68992677388997</v>
      </c>
      <c r="X903" s="12">
        <v>718.2194702362973</v>
      </c>
      <c r="AE903" s="8">
        <v>901</v>
      </c>
      <c r="AF903" s="12">
        <v>167944.5</v>
      </c>
      <c r="AG903" s="8">
        <f t="shared" si="45"/>
        <v>0.45050000000000001</v>
      </c>
    </row>
    <row r="904" spans="14:33" x14ac:dyDescent="0.25">
      <c r="N904" s="7">
        <v>902</v>
      </c>
      <c r="O904" s="7">
        <f t="shared" ca="1" si="43"/>
        <v>0.78996430784700988</v>
      </c>
      <c r="P904" s="20">
        <f t="shared" ca="1" si="44"/>
        <v>689.4406902179029</v>
      </c>
      <c r="X904" s="12">
        <v>463.80391491422489</v>
      </c>
      <c r="AE904" s="8">
        <v>902</v>
      </c>
      <c r="AF904" s="12">
        <v>168108.4</v>
      </c>
      <c r="AG904" s="8">
        <f t="shared" si="45"/>
        <v>0.45100000000000001</v>
      </c>
    </row>
    <row r="905" spans="14:33" x14ac:dyDescent="0.25">
      <c r="N905" s="7">
        <v>903</v>
      </c>
      <c r="O905" s="7">
        <f t="shared" ca="1" si="43"/>
        <v>0.27669190902979501</v>
      </c>
      <c r="P905" s="20">
        <f t="shared" ca="1" si="44"/>
        <v>516.33338775613447</v>
      </c>
      <c r="X905" s="12">
        <v>569.24202773195157</v>
      </c>
      <c r="AE905" s="8">
        <v>903</v>
      </c>
      <c r="AF905" s="12">
        <v>168109.6</v>
      </c>
      <c r="AG905" s="8">
        <f t="shared" si="45"/>
        <v>0.45150000000000001</v>
      </c>
    </row>
    <row r="906" spans="14:33" x14ac:dyDescent="0.25">
      <c r="N906" s="7">
        <v>904</v>
      </c>
      <c r="O906" s="7">
        <f t="shared" ca="1" si="43"/>
        <v>0.65056672899125267</v>
      </c>
      <c r="P906" s="20">
        <f t="shared" ca="1" si="44"/>
        <v>637.90972694869367</v>
      </c>
      <c r="X906" s="12">
        <v>556.62011482653725</v>
      </c>
      <c r="AE906" s="8">
        <v>904</v>
      </c>
      <c r="AF906" s="12">
        <v>168126.6</v>
      </c>
      <c r="AG906" s="8">
        <f t="shared" si="45"/>
        <v>0.45200000000000001</v>
      </c>
    </row>
    <row r="907" spans="14:33" x14ac:dyDescent="0.25">
      <c r="N907" s="7">
        <v>905</v>
      </c>
      <c r="O907" s="7">
        <f t="shared" ca="1" si="43"/>
        <v>0.37065807229128256</v>
      </c>
      <c r="P907" s="20">
        <f t="shared" ca="1" si="44"/>
        <v>548.54518889358405</v>
      </c>
      <c r="X907" s="12">
        <v>529.62545569322685</v>
      </c>
      <c r="AE907" s="8">
        <v>905</v>
      </c>
      <c r="AF907" s="12">
        <v>168135.8</v>
      </c>
      <c r="AG907" s="8">
        <f t="shared" si="45"/>
        <v>0.45250000000000001</v>
      </c>
    </row>
    <row r="908" spans="14:33" x14ac:dyDescent="0.25">
      <c r="N908" s="7">
        <v>906</v>
      </c>
      <c r="O908" s="7">
        <f t="shared" ca="1" si="43"/>
        <v>0.13304324344817153</v>
      </c>
      <c r="P908" s="20">
        <f t="shared" ca="1" si="44"/>
        <v>454.90325115357467</v>
      </c>
      <c r="X908" s="12">
        <v>428.95405218962952</v>
      </c>
      <c r="AE908" s="8">
        <v>906</v>
      </c>
      <c r="AF908" s="12">
        <v>168196.3</v>
      </c>
      <c r="AG908" s="8">
        <f t="shared" si="45"/>
        <v>0.45300000000000001</v>
      </c>
    </row>
    <row r="909" spans="14:33" x14ac:dyDescent="0.25">
      <c r="N909" s="7">
        <v>907</v>
      </c>
      <c r="O909" s="7">
        <f t="shared" ca="1" si="43"/>
        <v>0.81083414798835063</v>
      </c>
      <c r="P909" s="20">
        <f t="shared" ca="1" si="44"/>
        <v>698.44549508721434</v>
      </c>
      <c r="X909" s="12">
        <v>451.57961120703015</v>
      </c>
      <c r="AE909" s="8">
        <v>907</v>
      </c>
      <c r="AF909" s="12">
        <v>168243.5</v>
      </c>
      <c r="AG909" s="8">
        <f t="shared" si="45"/>
        <v>0.45350000000000001</v>
      </c>
    </row>
    <row r="910" spans="14:33" x14ac:dyDescent="0.25">
      <c r="N910" s="7">
        <v>908</v>
      </c>
      <c r="O910" s="7">
        <f t="shared" ca="1" si="43"/>
        <v>0.78783841699578849</v>
      </c>
      <c r="P910" s="20">
        <f t="shared" ca="1" si="44"/>
        <v>688.55057588617672</v>
      </c>
      <c r="X910" s="12">
        <v>513.92928032633324</v>
      </c>
      <c r="AE910" s="8">
        <v>908</v>
      </c>
      <c r="AF910" s="12">
        <v>168258.4</v>
      </c>
      <c r="AG910" s="8">
        <f t="shared" si="45"/>
        <v>0.45400000000000001</v>
      </c>
    </row>
    <row r="911" spans="14:33" x14ac:dyDescent="0.25">
      <c r="N911" s="7">
        <v>909</v>
      </c>
      <c r="O911" s="7">
        <f t="shared" ca="1" si="43"/>
        <v>0.43980522314215276</v>
      </c>
      <c r="P911" s="20">
        <f t="shared" ca="1" si="44"/>
        <v>570.72688222374086</v>
      </c>
      <c r="X911" s="12">
        <v>354.03482009984225</v>
      </c>
      <c r="AE911" s="8">
        <v>909</v>
      </c>
      <c r="AF911" s="12">
        <v>168274</v>
      </c>
      <c r="AG911" s="8">
        <f t="shared" si="45"/>
        <v>0.45450000000000002</v>
      </c>
    </row>
    <row r="912" spans="14:33" x14ac:dyDescent="0.25">
      <c r="N912" s="7">
        <v>910</v>
      </c>
      <c r="O912" s="7">
        <f t="shared" ca="1" si="43"/>
        <v>0.6253472320577117</v>
      </c>
      <c r="P912" s="20">
        <f t="shared" ca="1" si="44"/>
        <v>629.53622250341721</v>
      </c>
      <c r="X912" s="12">
        <v>538.64965053981064</v>
      </c>
      <c r="AE912" s="8">
        <v>910</v>
      </c>
      <c r="AF912" s="12">
        <v>168280.9</v>
      </c>
      <c r="AG912" s="8">
        <f t="shared" si="45"/>
        <v>0.45500000000000002</v>
      </c>
    </row>
    <row r="913" spans="14:33" x14ac:dyDescent="0.25">
      <c r="N913" s="7">
        <v>911</v>
      </c>
      <c r="O913" s="7">
        <f t="shared" ca="1" si="43"/>
        <v>1.8337839708723713E-2</v>
      </c>
      <c r="P913" s="20">
        <f t="shared" ca="1" si="44"/>
        <v>352.33960231596501</v>
      </c>
      <c r="X913" s="12">
        <v>526.78714746341905</v>
      </c>
      <c r="AE913" s="8">
        <v>911</v>
      </c>
      <c r="AF913" s="12">
        <v>168345</v>
      </c>
      <c r="AG913" s="8">
        <f t="shared" si="45"/>
        <v>0.45550000000000002</v>
      </c>
    </row>
    <row r="914" spans="14:33" x14ac:dyDescent="0.25">
      <c r="N914" s="7">
        <v>912</v>
      </c>
      <c r="O914" s="7">
        <f t="shared" ca="1" si="43"/>
        <v>0.15964037421642274</v>
      </c>
      <c r="P914" s="20">
        <f t="shared" ca="1" si="44"/>
        <v>468.31239275235208</v>
      </c>
      <c r="X914" s="12">
        <v>693.49203951775667</v>
      </c>
      <c r="AE914" s="8">
        <v>912</v>
      </c>
      <c r="AF914" s="12">
        <v>168372.5</v>
      </c>
      <c r="AG914" s="8">
        <f t="shared" si="45"/>
        <v>0.45600000000000002</v>
      </c>
    </row>
    <row r="915" spans="14:33" x14ac:dyDescent="0.25">
      <c r="N915" s="7">
        <v>913</v>
      </c>
      <c r="O915" s="7">
        <f t="shared" ca="1" si="43"/>
        <v>0.3701620246768953</v>
      </c>
      <c r="P915" s="20">
        <f t="shared" ca="1" si="44"/>
        <v>548.38276786875463</v>
      </c>
      <c r="X915" s="12">
        <v>747.30530338571828</v>
      </c>
      <c r="AE915" s="8">
        <v>913</v>
      </c>
      <c r="AF915" s="12">
        <v>168392.5</v>
      </c>
      <c r="AG915" s="8">
        <f t="shared" si="45"/>
        <v>0.45650000000000002</v>
      </c>
    </row>
    <row r="916" spans="14:33" x14ac:dyDescent="0.25">
      <c r="N916" s="7">
        <v>914</v>
      </c>
      <c r="O916" s="7">
        <f t="shared" ca="1" si="43"/>
        <v>0.52467010852256046</v>
      </c>
      <c r="P916" s="20">
        <f t="shared" ca="1" si="44"/>
        <v>597.36105659067289</v>
      </c>
      <c r="X916" s="12">
        <v>854.55584911367737</v>
      </c>
      <c r="AE916" s="8">
        <v>914</v>
      </c>
      <c r="AF916" s="12">
        <v>168404.1</v>
      </c>
      <c r="AG916" s="8">
        <f t="shared" si="45"/>
        <v>0.45700000000000002</v>
      </c>
    </row>
    <row r="917" spans="14:33" x14ac:dyDescent="0.25">
      <c r="N917" s="7">
        <v>915</v>
      </c>
      <c r="O917" s="7">
        <f t="shared" ca="1" si="43"/>
        <v>0.80624980643809285</v>
      </c>
      <c r="P917" s="20">
        <f t="shared" ca="1" si="44"/>
        <v>696.42343389704217</v>
      </c>
      <c r="X917" s="12">
        <v>536.18124800933037</v>
      </c>
      <c r="AE917" s="8">
        <v>915</v>
      </c>
      <c r="AF917" s="12">
        <v>168427.3</v>
      </c>
      <c r="AG917" s="8">
        <f t="shared" si="45"/>
        <v>0.45750000000000002</v>
      </c>
    </row>
    <row r="918" spans="14:33" x14ac:dyDescent="0.25">
      <c r="N918" s="7">
        <v>916</v>
      </c>
      <c r="O918" s="7">
        <f t="shared" ca="1" si="43"/>
        <v>8.1891446175279881E-2</v>
      </c>
      <c r="P918" s="20">
        <f t="shared" ca="1" si="44"/>
        <v>423.50173199310171</v>
      </c>
      <c r="X918" s="12">
        <v>614.54935059803017</v>
      </c>
      <c r="AE918" s="8">
        <v>916</v>
      </c>
      <c r="AF918" s="12">
        <v>168467.5</v>
      </c>
      <c r="AG918" s="8">
        <f t="shared" si="45"/>
        <v>0.45800000000000002</v>
      </c>
    </row>
    <row r="919" spans="14:33" x14ac:dyDescent="0.25">
      <c r="N919" s="7">
        <v>917</v>
      </c>
      <c r="O919" s="7">
        <f t="shared" ca="1" si="43"/>
        <v>0.81654296247562574</v>
      </c>
      <c r="P919" s="20">
        <f t="shared" ca="1" si="44"/>
        <v>701.00141512107791</v>
      </c>
      <c r="X919" s="12">
        <v>571.17913791302783</v>
      </c>
      <c r="AE919" s="8">
        <v>917</v>
      </c>
      <c r="AF919" s="12">
        <v>168487.7</v>
      </c>
      <c r="AG919" s="8">
        <f t="shared" si="45"/>
        <v>0.45850000000000002</v>
      </c>
    </row>
    <row r="920" spans="14:33" x14ac:dyDescent="0.25">
      <c r="N920" s="7">
        <v>918</v>
      </c>
      <c r="O920" s="7">
        <f t="shared" ca="1" si="43"/>
        <v>0.40817478721486367</v>
      </c>
      <c r="P920" s="20">
        <f t="shared" ca="1" si="44"/>
        <v>560.6772959732906</v>
      </c>
      <c r="X920" s="12">
        <v>568.1415875580899</v>
      </c>
      <c r="AE920" s="8">
        <v>918</v>
      </c>
      <c r="AF920" s="12">
        <v>168498.7</v>
      </c>
      <c r="AG920" s="8">
        <f t="shared" si="45"/>
        <v>0.45900000000000002</v>
      </c>
    </row>
    <row r="921" spans="14:33" x14ac:dyDescent="0.25">
      <c r="N921" s="7">
        <v>919</v>
      </c>
      <c r="O921" s="7">
        <f t="shared" ca="1" si="43"/>
        <v>0.7982421732733449</v>
      </c>
      <c r="P921" s="20">
        <f t="shared" ca="1" si="44"/>
        <v>692.95251219461738</v>
      </c>
      <c r="X921" s="12">
        <v>760.07280005331666</v>
      </c>
      <c r="AE921" s="8">
        <v>919</v>
      </c>
      <c r="AF921" s="12">
        <v>168570.9</v>
      </c>
      <c r="AG921" s="8">
        <f t="shared" si="45"/>
        <v>0.45950000000000002</v>
      </c>
    </row>
    <row r="922" spans="14:33" x14ac:dyDescent="0.25">
      <c r="N922" s="7">
        <v>920</v>
      </c>
      <c r="O922" s="7">
        <f t="shared" ca="1" si="43"/>
        <v>0.4829109962501692</v>
      </c>
      <c r="P922" s="20">
        <f t="shared" ca="1" si="44"/>
        <v>584.27532626051459</v>
      </c>
      <c r="X922" s="12">
        <v>399.99696443093978</v>
      </c>
      <c r="AE922" s="8">
        <v>920</v>
      </c>
      <c r="AF922" s="12">
        <v>168586.2</v>
      </c>
      <c r="AG922" s="8">
        <f t="shared" si="45"/>
        <v>0.46</v>
      </c>
    </row>
    <row r="923" spans="14:33" x14ac:dyDescent="0.25">
      <c r="N923" s="7">
        <v>921</v>
      </c>
      <c r="O923" s="7">
        <f t="shared" ca="1" si="43"/>
        <v>0.20396598336319538</v>
      </c>
      <c r="P923" s="20">
        <f t="shared" ca="1" si="44"/>
        <v>488.10988682347755</v>
      </c>
      <c r="X923" s="12">
        <v>622.53483766205625</v>
      </c>
      <c r="AE923" s="8">
        <v>921</v>
      </c>
      <c r="AF923" s="12">
        <v>168622.9</v>
      </c>
      <c r="AG923" s="8">
        <f t="shared" si="45"/>
        <v>0.46050000000000002</v>
      </c>
    </row>
    <row r="924" spans="14:33" x14ac:dyDescent="0.25">
      <c r="N924" s="7">
        <v>922</v>
      </c>
      <c r="O924" s="7">
        <f t="shared" ca="1" si="43"/>
        <v>0.12277211506739161</v>
      </c>
      <c r="P924" s="20">
        <f t="shared" ca="1" si="44"/>
        <v>449.3005577400537</v>
      </c>
      <c r="X924" s="12">
        <v>590.62342077363655</v>
      </c>
      <c r="AE924" s="8">
        <v>922</v>
      </c>
      <c r="AF924" s="12">
        <v>168660.4</v>
      </c>
      <c r="AG924" s="8">
        <f t="shared" si="45"/>
        <v>0.46100000000000002</v>
      </c>
    </row>
    <row r="925" spans="14:33" x14ac:dyDescent="0.25">
      <c r="N925" s="7">
        <v>923</v>
      </c>
      <c r="O925" s="7">
        <f t="shared" ca="1" si="43"/>
        <v>0.26941571417036314</v>
      </c>
      <c r="P925" s="20">
        <f t="shared" ca="1" si="44"/>
        <v>513.67695834105166</v>
      </c>
      <c r="X925" s="12">
        <v>355.14407280384268</v>
      </c>
      <c r="AE925" s="8">
        <v>923</v>
      </c>
      <c r="AF925" s="12">
        <v>168717.5</v>
      </c>
      <c r="AG925" s="8">
        <f t="shared" si="45"/>
        <v>0.46150000000000002</v>
      </c>
    </row>
    <row r="926" spans="14:33" x14ac:dyDescent="0.25">
      <c r="N926" s="7">
        <v>924</v>
      </c>
      <c r="O926" s="7">
        <f t="shared" ca="1" si="43"/>
        <v>0.10021725137790471</v>
      </c>
      <c r="P926" s="20">
        <f t="shared" ca="1" si="44"/>
        <v>435.89262230389909</v>
      </c>
      <c r="X926" s="12">
        <v>542.4446305953827</v>
      </c>
      <c r="AE926" s="8">
        <v>924</v>
      </c>
      <c r="AF926" s="12">
        <v>168726.5</v>
      </c>
      <c r="AG926" s="8">
        <f t="shared" si="45"/>
        <v>0.46200000000000002</v>
      </c>
    </row>
    <row r="927" spans="14:33" x14ac:dyDescent="0.25">
      <c r="N927" s="7">
        <v>925</v>
      </c>
      <c r="O927" s="7">
        <f t="shared" ca="1" si="43"/>
        <v>3.023934051773447E-2</v>
      </c>
      <c r="P927" s="20">
        <f t="shared" ca="1" si="44"/>
        <v>372.86423939261311</v>
      </c>
      <c r="X927" s="12">
        <v>641.90053492827371</v>
      </c>
      <c r="AE927" s="8">
        <v>925</v>
      </c>
      <c r="AF927" s="12">
        <v>168803.6</v>
      </c>
      <c r="AG927" s="8">
        <f t="shared" si="45"/>
        <v>0.46250000000000002</v>
      </c>
    </row>
    <row r="928" spans="14:33" x14ac:dyDescent="0.25">
      <c r="N928" s="7">
        <v>926</v>
      </c>
      <c r="O928" s="7">
        <f t="shared" ca="1" si="43"/>
        <v>0.79562053552709566</v>
      </c>
      <c r="P928" s="20">
        <f t="shared" ca="1" si="44"/>
        <v>691.83220591607164</v>
      </c>
      <c r="X928" s="12">
        <v>620.43591203799633</v>
      </c>
      <c r="AE928" s="8">
        <v>926</v>
      </c>
      <c r="AF928" s="12">
        <v>168846.4</v>
      </c>
      <c r="AG928" s="8">
        <f t="shared" si="45"/>
        <v>0.46300000000000002</v>
      </c>
    </row>
    <row r="929" spans="14:33" x14ac:dyDescent="0.25">
      <c r="N929" s="7">
        <v>927</v>
      </c>
      <c r="O929" s="7">
        <f t="shared" ca="1" si="43"/>
        <v>0.20259034920208252</v>
      </c>
      <c r="P929" s="20">
        <f t="shared" ca="1" si="44"/>
        <v>487.53224960034095</v>
      </c>
      <c r="X929" s="12">
        <v>592.05667937742442</v>
      </c>
      <c r="AE929" s="8">
        <v>927</v>
      </c>
      <c r="AF929" s="12">
        <v>168885.8</v>
      </c>
      <c r="AG929" s="8">
        <f t="shared" si="45"/>
        <v>0.46350000000000002</v>
      </c>
    </row>
    <row r="930" spans="14:33" x14ac:dyDescent="0.25">
      <c r="N930" s="7">
        <v>928</v>
      </c>
      <c r="O930" s="7">
        <f t="shared" ca="1" si="43"/>
        <v>0.88286553282216962</v>
      </c>
      <c r="P930" s="20">
        <f t="shared" ca="1" si="44"/>
        <v>734.88279423850008</v>
      </c>
      <c r="X930" s="12">
        <v>480.44416902819694</v>
      </c>
      <c r="AE930" s="8">
        <v>928</v>
      </c>
      <c r="AF930" s="12">
        <v>168912.7</v>
      </c>
      <c r="AG930" s="8">
        <f t="shared" si="45"/>
        <v>0.46400000000000002</v>
      </c>
    </row>
    <row r="931" spans="14:33" x14ac:dyDescent="0.25">
      <c r="N931" s="7">
        <v>929</v>
      </c>
      <c r="O931" s="7">
        <f t="shared" ca="1" si="43"/>
        <v>1.4217410859801549E-2</v>
      </c>
      <c r="P931" s="20">
        <f t="shared" ca="1" si="44"/>
        <v>342.85094284818717</v>
      </c>
      <c r="X931" s="12">
        <v>596.31267961719982</v>
      </c>
      <c r="AE931" s="8">
        <v>929</v>
      </c>
      <c r="AF931" s="12">
        <v>168945.7</v>
      </c>
      <c r="AG931" s="8">
        <f t="shared" si="45"/>
        <v>0.46450000000000002</v>
      </c>
    </row>
    <row r="932" spans="14:33" x14ac:dyDescent="0.25">
      <c r="N932" s="7">
        <v>930</v>
      </c>
      <c r="O932" s="7">
        <f t="shared" ca="1" si="43"/>
        <v>0.17664261650391444</v>
      </c>
      <c r="P932" s="20">
        <f t="shared" ca="1" si="44"/>
        <v>476.22251805929898</v>
      </c>
      <c r="X932" s="12">
        <v>572.32809905324189</v>
      </c>
      <c r="AE932" s="8">
        <v>930</v>
      </c>
      <c r="AF932" s="12">
        <v>168983</v>
      </c>
      <c r="AG932" s="8">
        <f t="shared" si="45"/>
        <v>0.46500000000000002</v>
      </c>
    </row>
    <row r="933" spans="14:33" x14ac:dyDescent="0.25">
      <c r="N933" s="7">
        <v>931</v>
      </c>
      <c r="O933" s="7">
        <f t="shared" ca="1" si="43"/>
        <v>0.26612638016327772</v>
      </c>
      <c r="P933" s="20">
        <f t="shared" ca="1" si="44"/>
        <v>512.46597976979274</v>
      </c>
      <c r="X933" s="12">
        <v>538.67610924129099</v>
      </c>
      <c r="AE933" s="8">
        <v>931</v>
      </c>
      <c r="AF933" s="12">
        <v>169040.6</v>
      </c>
      <c r="AG933" s="8">
        <f t="shared" si="45"/>
        <v>0.46550000000000002</v>
      </c>
    </row>
    <row r="934" spans="14:33" x14ac:dyDescent="0.25">
      <c r="N934" s="7">
        <v>932</v>
      </c>
      <c r="O934" s="7">
        <f t="shared" ca="1" si="43"/>
        <v>0.97472067902576731</v>
      </c>
      <c r="P934" s="20">
        <f t="shared" ca="1" si="44"/>
        <v>818.31292339341678</v>
      </c>
      <c r="X934" s="12">
        <v>717.17366925199394</v>
      </c>
      <c r="AE934" s="8">
        <v>932</v>
      </c>
      <c r="AF934" s="12">
        <v>169058.1</v>
      </c>
      <c r="AG934" s="8">
        <f t="shared" si="45"/>
        <v>0.46600000000000003</v>
      </c>
    </row>
    <row r="935" spans="14:33" x14ac:dyDescent="0.25">
      <c r="N935" s="7">
        <v>933</v>
      </c>
      <c r="O935" s="7">
        <f t="shared" ca="1" si="43"/>
        <v>3.265400693494902E-2</v>
      </c>
      <c r="P935" s="20">
        <f t="shared" ca="1" si="44"/>
        <v>376.26456810394581</v>
      </c>
      <c r="X935" s="12">
        <v>685.86710175425344</v>
      </c>
      <c r="AE935" s="8">
        <v>933</v>
      </c>
      <c r="AF935" s="12">
        <v>169103.2</v>
      </c>
      <c r="AG935" s="8">
        <f t="shared" si="45"/>
        <v>0.46650000000000003</v>
      </c>
    </row>
    <row r="936" spans="14:33" x14ac:dyDescent="0.25">
      <c r="N936" s="7">
        <v>934</v>
      </c>
      <c r="O936" s="7">
        <f t="shared" ca="1" si="43"/>
        <v>7.4694035691299732E-2</v>
      </c>
      <c r="P936" s="20">
        <f t="shared" ca="1" si="44"/>
        <v>418.13776064733918</v>
      </c>
      <c r="X936" s="12">
        <v>530.18890973185398</v>
      </c>
      <c r="AE936" s="8">
        <v>934</v>
      </c>
      <c r="AF936" s="12">
        <v>169114.6</v>
      </c>
      <c r="AG936" s="8">
        <f t="shared" si="45"/>
        <v>0.46700000000000003</v>
      </c>
    </row>
    <row r="937" spans="14:33" x14ac:dyDescent="0.25">
      <c r="N937" s="7">
        <v>935</v>
      </c>
      <c r="O937" s="7">
        <f t="shared" ca="1" si="43"/>
        <v>0.97931821018950771</v>
      </c>
      <c r="P937" s="20">
        <f t="shared" ca="1" si="44"/>
        <v>826.79826550686289</v>
      </c>
      <c r="X937" s="12">
        <v>478.35117727029046</v>
      </c>
      <c r="AE937" s="8">
        <v>935</v>
      </c>
      <c r="AF937" s="12">
        <v>169116</v>
      </c>
      <c r="AG937" s="8">
        <f t="shared" si="45"/>
        <v>0.46750000000000003</v>
      </c>
    </row>
    <row r="938" spans="14:33" x14ac:dyDescent="0.25">
      <c r="N938" s="7">
        <v>936</v>
      </c>
      <c r="O938" s="7">
        <f t="shared" ca="1" si="43"/>
        <v>0.89643036006154742</v>
      </c>
      <c r="P938" s="20">
        <f t="shared" ca="1" si="44"/>
        <v>743.19083732114791</v>
      </c>
      <c r="X938" s="12">
        <v>648.22055101419016</v>
      </c>
      <c r="AE938" s="8">
        <v>936</v>
      </c>
      <c r="AF938" s="12">
        <v>169166</v>
      </c>
      <c r="AG938" s="8">
        <f t="shared" si="45"/>
        <v>0.46800000000000003</v>
      </c>
    </row>
    <row r="939" spans="14:33" x14ac:dyDescent="0.25">
      <c r="N939" s="7">
        <v>937</v>
      </c>
      <c r="O939" s="7">
        <f t="shared" ca="1" si="43"/>
        <v>0.66130134323880296</v>
      </c>
      <c r="P939" s="20">
        <f t="shared" ca="1" si="44"/>
        <v>641.53249841195804</v>
      </c>
      <c r="X939" s="12">
        <v>795.46382305620102</v>
      </c>
      <c r="AE939" s="8">
        <v>937</v>
      </c>
      <c r="AF939" s="12">
        <v>169169.4</v>
      </c>
      <c r="AG939" s="8">
        <f t="shared" si="45"/>
        <v>0.46850000000000003</v>
      </c>
    </row>
    <row r="940" spans="14:33" x14ac:dyDescent="0.25">
      <c r="N940" s="7">
        <v>938</v>
      </c>
      <c r="O940" s="7">
        <f t="shared" ca="1" si="43"/>
        <v>0.21561674730923519</v>
      </c>
      <c r="P940" s="20">
        <f t="shared" ca="1" si="44"/>
        <v>492.92434903790019</v>
      </c>
      <c r="X940" s="12">
        <v>871.80439697379074</v>
      </c>
      <c r="AE940" s="8">
        <v>938</v>
      </c>
      <c r="AF940" s="12">
        <v>169239.8</v>
      </c>
      <c r="AG940" s="8">
        <f t="shared" si="45"/>
        <v>0.46899999999999997</v>
      </c>
    </row>
    <row r="941" spans="14:33" x14ac:dyDescent="0.25">
      <c r="N941" s="7">
        <v>939</v>
      </c>
      <c r="O941" s="7">
        <f t="shared" ca="1" si="43"/>
        <v>0.62974506503198213</v>
      </c>
      <c r="P941" s="20">
        <f t="shared" ca="1" si="44"/>
        <v>630.98377700458639</v>
      </c>
      <c r="X941" s="12">
        <v>400.17562636714001</v>
      </c>
      <c r="AE941" s="8">
        <v>939</v>
      </c>
      <c r="AF941" s="12">
        <v>169258.5</v>
      </c>
      <c r="AG941" s="8">
        <f t="shared" si="45"/>
        <v>0.46949999999999997</v>
      </c>
    </row>
    <row r="942" spans="14:33" x14ac:dyDescent="0.25">
      <c r="N942" s="7">
        <v>940</v>
      </c>
      <c r="O942" s="7">
        <f t="shared" ca="1" si="43"/>
        <v>0.73041561623764506</v>
      </c>
      <c r="P942" s="20">
        <f t="shared" ca="1" si="44"/>
        <v>665.99771205162972</v>
      </c>
      <c r="X942" s="12">
        <v>618.3937825826132</v>
      </c>
      <c r="AE942" s="8">
        <v>940</v>
      </c>
      <c r="AF942" s="12">
        <v>169302.9</v>
      </c>
      <c r="AG942" s="8">
        <f t="shared" si="45"/>
        <v>0.47</v>
      </c>
    </row>
    <row r="943" spans="14:33" x14ac:dyDescent="0.25">
      <c r="N943" s="7">
        <v>941</v>
      </c>
      <c r="O943" s="7">
        <f t="shared" ca="1" si="43"/>
        <v>0.37336951643345606</v>
      </c>
      <c r="P943" s="20">
        <f t="shared" ca="1" si="44"/>
        <v>549.43195555027069</v>
      </c>
      <c r="X943" s="12">
        <v>551.07148458460733</v>
      </c>
      <c r="AE943" s="8">
        <v>941</v>
      </c>
      <c r="AF943" s="12">
        <v>169325.4</v>
      </c>
      <c r="AG943" s="8">
        <f t="shared" si="45"/>
        <v>0.47049999999999997</v>
      </c>
    </row>
    <row r="944" spans="14:33" x14ac:dyDescent="0.25">
      <c r="N944" s="7">
        <v>942</v>
      </c>
      <c r="O944" s="7">
        <f t="shared" ca="1" si="43"/>
        <v>0.56427414096695971</v>
      </c>
      <c r="P944" s="20">
        <f t="shared" ca="1" si="44"/>
        <v>609.85182157074314</v>
      </c>
      <c r="X944" s="12">
        <v>440.8655913550794</v>
      </c>
      <c r="AE944" s="8">
        <v>942</v>
      </c>
      <c r="AF944" s="12">
        <v>169340.1</v>
      </c>
      <c r="AG944" s="8">
        <f t="shared" si="45"/>
        <v>0.47099999999999997</v>
      </c>
    </row>
    <row r="945" spans="14:33" x14ac:dyDescent="0.25">
      <c r="N945" s="7">
        <v>943</v>
      </c>
      <c r="O945" s="7">
        <f t="shared" ca="1" si="43"/>
        <v>0.86738355991700233</v>
      </c>
      <c r="P945" s="20">
        <f t="shared" ca="1" si="44"/>
        <v>726.10872066679576</v>
      </c>
      <c r="X945" s="12">
        <v>616.23696144843996</v>
      </c>
      <c r="AE945" s="8">
        <v>943</v>
      </c>
      <c r="AF945" s="12">
        <v>169363.7</v>
      </c>
      <c r="AG945" s="8">
        <f t="shared" si="45"/>
        <v>0.47149999999999997</v>
      </c>
    </row>
    <row r="946" spans="14:33" x14ac:dyDescent="0.25">
      <c r="N946" s="7">
        <v>944</v>
      </c>
      <c r="O946" s="7">
        <f t="shared" ca="1" si="43"/>
        <v>0.21239484917347362</v>
      </c>
      <c r="P946" s="20">
        <f t="shared" ca="1" si="44"/>
        <v>491.60644108246248</v>
      </c>
      <c r="X946" s="12">
        <v>498.61453853342948</v>
      </c>
      <c r="AE946" s="8">
        <v>944</v>
      </c>
      <c r="AF946" s="12">
        <v>169418.6</v>
      </c>
      <c r="AG946" s="8">
        <f t="shared" si="45"/>
        <v>0.47199999999999998</v>
      </c>
    </row>
    <row r="947" spans="14:33" x14ac:dyDescent="0.25">
      <c r="N947" s="7">
        <v>945</v>
      </c>
      <c r="O947" s="7">
        <f t="shared" ca="1" si="43"/>
        <v>0.24442159025080534</v>
      </c>
      <c r="P947" s="20">
        <f t="shared" ca="1" si="44"/>
        <v>504.30241913329934</v>
      </c>
      <c r="X947" s="12">
        <v>767.91358370298781</v>
      </c>
      <c r="AE947" s="8">
        <v>945</v>
      </c>
      <c r="AF947" s="12">
        <v>169450.5</v>
      </c>
      <c r="AG947" s="8">
        <f t="shared" si="45"/>
        <v>0.47249999999999998</v>
      </c>
    </row>
    <row r="948" spans="14:33" x14ac:dyDescent="0.25">
      <c r="N948" s="7">
        <v>946</v>
      </c>
      <c r="O948" s="7">
        <f t="shared" ca="1" si="43"/>
        <v>0.67933894160056374</v>
      </c>
      <c r="P948" s="20">
        <f t="shared" ca="1" si="44"/>
        <v>647.71201776256976</v>
      </c>
      <c r="X948" s="12">
        <v>729.00779457592455</v>
      </c>
      <c r="AE948" s="8">
        <v>946</v>
      </c>
      <c r="AF948" s="12">
        <v>169467.5</v>
      </c>
      <c r="AG948" s="8">
        <f t="shared" si="45"/>
        <v>0.47299999999999998</v>
      </c>
    </row>
    <row r="949" spans="14:33" x14ac:dyDescent="0.25">
      <c r="N949" s="7">
        <v>947</v>
      </c>
      <c r="O949" s="7">
        <f t="shared" ca="1" si="43"/>
        <v>0.9336546544465234</v>
      </c>
      <c r="P949" s="20">
        <f t="shared" ca="1" si="44"/>
        <v>770.46584890552629</v>
      </c>
      <c r="X949" s="12">
        <v>714.76001761423345</v>
      </c>
      <c r="AE949" s="8">
        <v>947</v>
      </c>
      <c r="AF949" s="12">
        <v>169472</v>
      </c>
      <c r="AG949" s="8">
        <f t="shared" si="45"/>
        <v>0.47349999999999998</v>
      </c>
    </row>
    <row r="950" spans="14:33" x14ac:dyDescent="0.25">
      <c r="N950" s="7">
        <v>948</v>
      </c>
      <c r="O950" s="7">
        <f t="shared" ca="1" si="43"/>
        <v>0.89498454207227707</v>
      </c>
      <c r="P950" s="20">
        <f t="shared" ca="1" si="44"/>
        <v>742.27343539477022</v>
      </c>
      <c r="X950" s="12">
        <v>771.96856624881673</v>
      </c>
      <c r="AE950" s="8">
        <v>948</v>
      </c>
      <c r="AF950" s="12">
        <v>169570</v>
      </c>
      <c r="AG950" s="8">
        <f t="shared" si="45"/>
        <v>0.47399999999999998</v>
      </c>
    </row>
    <row r="951" spans="14:33" x14ac:dyDescent="0.25">
      <c r="N951" s="7">
        <v>949</v>
      </c>
      <c r="O951" s="7">
        <f t="shared" ca="1" si="43"/>
        <v>0.55393909903438987</v>
      </c>
      <c r="P951" s="20">
        <f t="shared" ca="1" si="44"/>
        <v>606.57835329844261</v>
      </c>
      <c r="X951" s="12">
        <v>539.52865288974874</v>
      </c>
      <c r="AE951" s="8">
        <v>949</v>
      </c>
      <c r="AF951" s="12">
        <v>169574.39999999999</v>
      </c>
      <c r="AG951" s="8">
        <f t="shared" si="45"/>
        <v>0.47449999999999998</v>
      </c>
    </row>
    <row r="952" spans="14:33" x14ac:dyDescent="0.25">
      <c r="N952" s="7">
        <v>950</v>
      </c>
      <c r="O952" s="7">
        <f t="shared" ca="1" si="43"/>
        <v>6.5659906670963553E-2</v>
      </c>
      <c r="P952" s="20">
        <f t="shared" ca="1" si="44"/>
        <v>410.89169310792494</v>
      </c>
      <c r="X952" s="12">
        <v>560.58335009704638</v>
      </c>
      <c r="AE952" s="8">
        <v>950</v>
      </c>
      <c r="AF952" s="12">
        <v>169597.4</v>
      </c>
      <c r="AG952" s="8">
        <f t="shared" si="45"/>
        <v>0.47499999999999998</v>
      </c>
    </row>
    <row r="953" spans="14:33" x14ac:dyDescent="0.25">
      <c r="N953" s="7">
        <v>951</v>
      </c>
      <c r="O953" s="7">
        <f t="shared" ca="1" si="43"/>
        <v>0.37264686983819673</v>
      </c>
      <c r="P953" s="20">
        <f t="shared" ca="1" si="44"/>
        <v>549.19578778336586</v>
      </c>
      <c r="X953" s="12">
        <v>658.0399873386458</v>
      </c>
      <c r="AE953" s="8">
        <v>951</v>
      </c>
      <c r="AF953" s="12">
        <v>169606.8</v>
      </c>
      <c r="AG953" s="8">
        <f t="shared" si="45"/>
        <v>0.47549999999999998</v>
      </c>
    </row>
    <row r="954" spans="14:33" x14ac:dyDescent="0.25">
      <c r="N954" s="7">
        <v>952</v>
      </c>
      <c r="O954" s="7">
        <f t="shared" ca="1" si="43"/>
        <v>0.97997191897691571</v>
      </c>
      <c r="P954" s="20">
        <f t="shared" ca="1" si="44"/>
        <v>828.11694465729272</v>
      </c>
      <c r="X954" s="12">
        <v>598.34521943599361</v>
      </c>
      <c r="AE954" s="8">
        <v>952</v>
      </c>
      <c r="AF954" s="12">
        <v>169610.4</v>
      </c>
      <c r="AG954" s="8">
        <f t="shared" si="45"/>
        <v>0.47599999999999998</v>
      </c>
    </row>
    <row r="955" spans="14:33" x14ac:dyDescent="0.25">
      <c r="N955" s="7">
        <v>953</v>
      </c>
      <c r="O955" s="7">
        <f t="shared" ca="1" si="43"/>
        <v>0.39766824806629131</v>
      </c>
      <c r="P955" s="20">
        <f t="shared" ca="1" si="44"/>
        <v>557.30705934846037</v>
      </c>
      <c r="X955" s="12">
        <v>577.15408957566524</v>
      </c>
      <c r="AE955" s="8">
        <v>953</v>
      </c>
      <c r="AF955" s="12">
        <v>169687.8</v>
      </c>
      <c r="AG955" s="8">
        <f t="shared" si="45"/>
        <v>0.47649999999999998</v>
      </c>
    </row>
    <row r="956" spans="14:33" x14ac:dyDescent="0.25">
      <c r="N956" s="7">
        <v>954</v>
      </c>
      <c r="O956" s="7">
        <f t="shared" ca="1" si="43"/>
        <v>6.7456647096228006E-2</v>
      </c>
      <c r="P956" s="20">
        <f t="shared" ca="1" si="44"/>
        <v>412.38403072059504</v>
      </c>
      <c r="X956" s="12">
        <v>627.04674734805167</v>
      </c>
      <c r="AE956" s="8">
        <v>954</v>
      </c>
      <c r="AF956" s="12">
        <v>169688.9</v>
      </c>
      <c r="AG956" s="8">
        <f t="shared" si="45"/>
        <v>0.47699999999999998</v>
      </c>
    </row>
    <row r="957" spans="14:33" x14ac:dyDescent="0.25">
      <c r="N957" s="7">
        <v>955</v>
      </c>
      <c r="O957" s="7">
        <f t="shared" ca="1" si="43"/>
        <v>0.32596528293494953</v>
      </c>
      <c r="P957" s="20">
        <f t="shared" ca="1" si="44"/>
        <v>533.63491660767193</v>
      </c>
      <c r="X957" s="12">
        <v>651.9931247287725</v>
      </c>
      <c r="AE957" s="8">
        <v>955</v>
      </c>
      <c r="AF957" s="12">
        <v>169706</v>
      </c>
      <c r="AG957" s="8">
        <f t="shared" si="45"/>
        <v>0.47749999999999998</v>
      </c>
    </row>
    <row r="958" spans="14:33" x14ac:dyDescent="0.25">
      <c r="N958" s="7">
        <v>956</v>
      </c>
      <c r="O958" s="7">
        <f t="shared" ca="1" si="43"/>
        <v>6.4398792220539125E-3</v>
      </c>
      <c r="P958" s="20">
        <f t="shared" ca="1" si="44"/>
        <v>316.6946441266598</v>
      </c>
      <c r="X958" s="12">
        <v>457.85656260544192</v>
      </c>
      <c r="AE958" s="8">
        <v>956</v>
      </c>
      <c r="AF958" s="12">
        <v>169742.6</v>
      </c>
      <c r="AG958" s="8">
        <f t="shared" si="45"/>
        <v>0.47799999999999998</v>
      </c>
    </row>
    <row r="959" spans="14:33" x14ac:dyDescent="0.25">
      <c r="N959" s="7">
        <v>957</v>
      </c>
      <c r="O959" s="7">
        <f t="shared" ca="1" si="43"/>
        <v>0.72392927337894186</v>
      </c>
      <c r="P959" s="20">
        <f t="shared" ca="1" si="44"/>
        <v>663.59916639755306</v>
      </c>
      <c r="X959" s="12">
        <v>723.102910021291</v>
      </c>
      <c r="AE959" s="8">
        <v>957</v>
      </c>
      <c r="AF959" s="12">
        <v>169788.6</v>
      </c>
      <c r="AG959" s="8">
        <f t="shared" si="45"/>
        <v>0.47849999999999998</v>
      </c>
    </row>
    <row r="960" spans="14:33" x14ac:dyDescent="0.25">
      <c r="N960" s="7">
        <v>958</v>
      </c>
      <c r="O960" s="7">
        <f t="shared" ca="1" si="43"/>
        <v>0.78156146447563091</v>
      </c>
      <c r="P960" s="20">
        <f t="shared" ca="1" si="44"/>
        <v>685.94904308741729</v>
      </c>
      <c r="X960" s="12">
        <v>702.6563979708975</v>
      </c>
      <c r="AE960" s="8">
        <v>958</v>
      </c>
      <c r="AF960" s="12">
        <v>169790.4</v>
      </c>
      <c r="AG960" s="8">
        <f t="shared" si="45"/>
        <v>0.47899999999999998</v>
      </c>
    </row>
    <row r="961" spans="14:33" x14ac:dyDescent="0.25">
      <c r="N961" s="7">
        <v>959</v>
      </c>
      <c r="O961" s="7">
        <f t="shared" ca="1" si="43"/>
        <v>1.0783303432163827E-2</v>
      </c>
      <c r="P961" s="20">
        <f t="shared" ca="1" si="44"/>
        <v>333.17798404009125</v>
      </c>
      <c r="X961" s="12">
        <v>619.09167341914383</v>
      </c>
      <c r="AE961" s="8">
        <v>959</v>
      </c>
      <c r="AF961" s="12">
        <v>169880.6</v>
      </c>
      <c r="AG961" s="8">
        <f t="shared" si="45"/>
        <v>0.47949999999999998</v>
      </c>
    </row>
    <row r="962" spans="14:33" x14ac:dyDescent="0.25">
      <c r="N962" s="7">
        <v>960</v>
      </c>
      <c r="O962" s="7">
        <f t="shared" ca="1" si="43"/>
        <v>0.36127684395983672</v>
      </c>
      <c r="P962" s="20">
        <f t="shared" ca="1" si="44"/>
        <v>545.46309338110677</v>
      </c>
      <c r="X962" s="12">
        <v>355.89253341918095</v>
      </c>
      <c r="AE962" s="8">
        <v>960</v>
      </c>
      <c r="AF962" s="12">
        <v>169898.6</v>
      </c>
      <c r="AG962" s="8">
        <f t="shared" si="45"/>
        <v>0.48</v>
      </c>
    </row>
    <row r="963" spans="14:33" x14ac:dyDescent="0.25">
      <c r="N963" s="7">
        <v>961</v>
      </c>
      <c r="O963" s="7">
        <f t="shared" ca="1" si="43"/>
        <v>0.16426370611408891</v>
      </c>
      <c r="P963" s="20">
        <f t="shared" ca="1" si="44"/>
        <v>470.5082216725462</v>
      </c>
      <c r="X963" s="12">
        <v>618.30965226491924</v>
      </c>
      <c r="AE963" s="8">
        <v>961</v>
      </c>
      <c r="AF963" s="12">
        <v>169899.3</v>
      </c>
      <c r="AG963" s="8">
        <f t="shared" si="45"/>
        <v>0.48049999999999998</v>
      </c>
    </row>
    <row r="964" spans="14:33" x14ac:dyDescent="0.25">
      <c r="N964" s="7">
        <v>962</v>
      </c>
      <c r="O964" s="7">
        <f t="shared" ref="O964:O1027" ca="1" si="46">RAND()</f>
        <v>0.39909989667089085</v>
      </c>
      <c r="P964" s="20">
        <f t="shared" ref="P964:P1027" ca="1" si="47">(($L$4*(EXP((_xlfn.NORM.S.INV(O964)-$L$5)/$L$6)))/(1+EXP((_xlfn.NORM.S.INV(O964)-$L$5)/$L$6)))+$L$3</f>
        <v>557.76741639372153</v>
      </c>
      <c r="X964" s="12">
        <v>418.81352931751525</v>
      </c>
      <c r="AE964" s="8">
        <v>962</v>
      </c>
      <c r="AF964" s="12">
        <v>169913.8</v>
      </c>
      <c r="AG964" s="8">
        <f t="shared" ref="AG964:AG1027" si="48">AE964/2000</f>
        <v>0.48099999999999998</v>
      </c>
    </row>
    <row r="965" spans="14:33" x14ac:dyDescent="0.25">
      <c r="N965" s="7">
        <v>963</v>
      </c>
      <c r="O965" s="7">
        <f t="shared" ca="1" si="46"/>
        <v>0.11383941185087776</v>
      </c>
      <c r="P965" s="20">
        <f t="shared" ca="1" si="47"/>
        <v>444.1905478508229</v>
      </c>
      <c r="X965" s="12">
        <v>684.46561217093165</v>
      </c>
      <c r="AE965" s="8">
        <v>963</v>
      </c>
      <c r="AF965" s="12">
        <v>169968.6</v>
      </c>
      <c r="AG965" s="8">
        <f t="shared" si="48"/>
        <v>0.48149999999999998</v>
      </c>
    </row>
    <row r="966" spans="14:33" x14ac:dyDescent="0.25">
      <c r="N966" s="7">
        <v>964</v>
      </c>
      <c r="O966" s="7">
        <f t="shared" ca="1" si="46"/>
        <v>0.85821449999095378</v>
      </c>
      <c r="P966" s="20">
        <f t="shared" ca="1" si="47"/>
        <v>721.20616551303237</v>
      </c>
      <c r="X966" s="12">
        <v>561.61247944684078</v>
      </c>
      <c r="AE966" s="8">
        <v>964</v>
      </c>
      <c r="AF966" s="12">
        <v>169969.3</v>
      </c>
      <c r="AG966" s="8">
        <f t="shared" si="48"/>
        <v>0.48199999999999998</v>
      </c>
    </row>
    <row r="967" spans="14:33" x14ac:dyDescent="0.25">
      <c r="N967" s="7">
        <v>965</v>
      </c>
      <c r="O967" s="7">
        <f t="shared" ca="1" si="46"/>
        <v>0.1133758111105575</v>
      </c>
      <c r="P967" s="20">
        <f t="shared" ca="1" si="47"/>
        <v>443.91868761230091</v>
      </c>
      <c r="X967" s="12">
        <v>666.39843987643621</v>
      </c>
      <c r="AE967" s="8">
        <v>965</v>
      </c>
      <c r="AF967" s="12">
        <v>169984</v>
      </c>
      <c r="AG967" s="8">
        <f t="shared" si="48"/>
        <v>0.48249999999999998</v>
      </c>
    </row>
    <row r="968" spans="14:33" x14ac:dyDescent="0.25">
      <c r="N968" s="7">
        <v>966</v>
      </c>
      <c r="O968" s="7">
        <f t="shared" ca="1" si="46"/>
        <v>0.47883793996479418</v>
      </c>
      <c r="P968" s="20">
        <f t="shared" ca="1" si="47"/>
        <v>582.99901644725958</v>
      </c>
      <c r="X968" s="12">
        <v>548.41639667468314</v>
      </c>
      <c r="AE968" s="8">
        <v>966</v>
      </c>
      <c r="AF968" s="12">
        <v>170007.3</v>
      </c>
      <c r="AG968" s="8">
        <f t="shared" si="48"/>
        <v>0.48299999999999998</v>
      </c>
    </row>
    <row r="969" spans="14:33" x14ac:dyDescent="0.25">
      <c r="N969" s="7">
        <v>967</v>
      </c>
      <c r="O969" s="7">
        <f t="shared" ca="1" si="46"/>
        <v>0.59314508744308536</v>
      </c>
      <c r="P969" s="20">
        <f t="shared" ca="1" si="47"/>
        <v>619.07234715865025</v>
      </c>
      <c r="X969" s="12">
        <v>547.65677423625812</v>
      </c>
      <c r="AE969" s="8">
        <v>967</v>
      </c>
      <c r="AF969" s="12">
        <v>170039</v>
      </c>
      <c r="AG969" s="8">
        <f t="shared" si="48"/>
        <v>0.48349999999999999</v>
      </c>
    </row>
    <row r="970" spans="14:33" x14ac:dyDescent="0.25">
      <c r="N970" s="7">
        <v>968</v>
      </c>
      <c r="O970" s="7">
        <f t="shared" ca="1" si="46"/>
        <v>5.1203751600540581E-2</v>
      </c>
      <c r="P970" s="20">
        <f t="shared" ca="1" si="47"/>
        <v>397.7278428958017</v>
      </c>
      <c r="X970" s="12">
        <v>839.15257231520297</v>
      </c>
      <c r="AE970" s="8">
        <v>968</v>
      </c>
      <c r="AF970" s="12">
        <v>170046.1</v>
      </c>
      <c r="AG970" s="8">
        <f t="shared" si="48"/>
        <v>0.48399999999999999</v>
      </c>
    </row>
    <row r="971" spans="14:33" x14ac:dyDescent="0.25">
      <c r="N971" s="7">
        <v>969</v>
      </c>
      <c r="O971" s="7">
        <f t="shared" ca="1" si="46"/>
        <v>4.5357836511051186E-2</v>
      </c>
      <c r="P971" s="20">
        <f t="shared" ca="1" si="47"/>
        <v>391.66478987650027</v>
      </c>
      <c r="X971" s="12">
        <v>469.32044058110546</v>
      </c>
      <c r="AE971" s="8">
        <v>969</v>
      </c>
      <c r="AF971" s="12">
        <v>170074.7</v>
      </c>
      <c r="AG971" s="8">
        <f t="shared" si="48"/>
        <v>0.48449999999999999</v>
      </c>
    </row>
    <row r="972" spans="14:33" x14ac:dyDescent="0.25">
      <c r="N972" s="7">
        <v>970</v>
      </c>
      <c r="O972" s="7">
        <f t="shared" ca="1" si="46"/>
        <v>0.31859155996434807</v>
      </c>
      <c r="P972" s="20">
        <f t="shared" ca="1" si="47"/>
        <v>531.112050382333</v>
      </c>
      <c r="X972" s="12">
        <v>451.35043005560789</v>
      </c>
      <c r="AE972" s="8">
        <v>970</v>
      </c>
      <c r="AF972" s="12">
        <v>170137.2</v>
      </c>
      <c r="AG972" s="8">
        <f t="shared" si="48"/>
        <v>0.48499999999999999</v>
      </c>
    </row>
    <row r="973" spans="14:33" x14ac:dyDescent="0.25">
      <c r="N973" s="7">
        <v>971</v>
      </c>
      <c r="O973" s="7">
        <f t="shared" ca="1" si="46"/>
        <v>0.98231350585847566</v>
      </c>
      <c r="P973" s="20">
        <f t="shared" ca="1" si="47"/>
        <v>833.12508915317039</v>
      </c>
      <c r="X973" s="12">
        <v>702.27103038325822</v>
      </c>
      <c r="AE973" s="8">
        <v>971</v>
      </c>
      <c r="AF973" s="12">
        <v>170183.7</v>
      </c>
      <c r="AG973" s="8">
        <f t="shared" si="48"/>
        <v>0.48549999999999999</v>
      </c>
    </row>
    <row r="974" spans="14:33" x14ac:dyDescent="0.25">
      <c r="N974" s="7">
        <v>972</v>
      </c>
      <c r="O974" s="7">
        <f t="shared" ca="1" si="46"/>
        <v>0.92857057339561222</v>
      </c>
      <c r="P974" s="20">
        <f t="shared" ca="1" si="47"/>
        <v>766.21575444080042</v>
      </c>
      <c r="X974" s="12">
        <v>618.31084364305593</v>
      </c>
      <c r="AE974" s="8">
        <v>972</v>
      </c>
      <c r="AF974" s="12">
        <v>170200.6</v>
      </c>
      <c r="AG974" s="8">
        <f t="shared" si="48"/>
        <v>0.48599999999999999</v>
      </c>
    </row>
    <row r="975" spans="14:33" x14ac:dyDescent="0.25">
      <c r="N975" s="7">
        <v>973</v>
      </c>
      <c r="O975" s="7">
        <f t="shared" ca="1" si="46"/>
        <v>0.5038906389051353</v>
      </c>
      <c r="P975" s="20">
        <f t="shared" ca="1" si="47"/>
        <v>590.84634035640431</v>
      </c>
      <c r="X975" s="12">
        <v>637.22899628114544</v>
      </c>
      <c r="AE975" s="8">
        <v>973</v>
      </c>
      <c r="AF975" s="12">
        <v>170249.5</v>
      </c>
      <c r="AG975" s="8">
        <f t="shared" si="48"/>
        <v>0.48649999999999999</v>
      </c>
    </row>
    <row r="976" spans="14:33" x14ac:dyDescent="0.25">
      <c r="N976" s="7">
        <v>974</v>
      </c>
      <c r="O976" s="7">
        <f t="shared" ca="1" si="46"/>
        <v>0.25201521985515818</v>
      </c>
      <c r="P976" s="20">
        <f t="shared" ca="1" si="47"/>
        <v>507.1944010521396</v>
      </c>
      <c r="X976" s="12">
        <v>585.91850890641308</v>
      </c>
      <c r="AE976" s="8">
        <v>974</v>
      </c>
      <c r="AF976" s="12">
        <v>170271.4</v>
      </c>
      <c r="AG976" s="8">
        <f t="shared" si="48"/>
        <v>0.48699999999999999</v>
      </c>
    </row>
    <row r="977" spans="14:33" x14ac:dyDescent="0.25">
      <c r="N977" s="7">
        <v>975</v>
      </c>
      <c r="O977" s="7">
        <f t="shared" ca="1" si="46"/>
        <v>0.63029414211048362</v>
      </c>
      <c r="P977" s="20">
        <f t="shared" ca="1" si="47"/>
        <v>631.16485838384995</v>
      </c>
      <c r="X977" s="12">
        <v>542.57791120994875</v>
      </c>
      <c r="AE977" s="8">
        <v>975</v>
      </c>
      <c r="AF977" s="12">
        <v>170281.60000000001</v>
      </c>
      <c r="AG977" s="8">
        <f t="shared" si="48"/>
        <v>0.48749999999999999</v>
      </c>
    </row>
    <row r="978" spans="14:33" x14ac:dyDescent="0.25">
      <c r="N978" s="7">
        <v>976</v>
      </c>
      <c r="O978" s="7">
        <f t="shared" ca="1" si="46"/>
        <v>0.84671631325966867</v>
      </c>
      <c r="P978" s="20">
        <f t="shared" ca="1" si="47"/>
        <v>715.31999724909576</v>
      </c>
      <c r="X978" s="12">
        <v>541.59605102266744</v>
      </c>
      <c r="AE978" s="8">
        <v>976</v>
      </c>
      <c r="AF978" s="12">
        <v>170283.2</v>
      </c>
      <c r="AG978" s="8">
        <f t="shared" si="48"/>
        <v>0.48799999999999999</v>
      </c>
    </row>
    <row r="979" spans="14:33" x14ac:dyDescent="0.25">
      <c r="N979" s="7">
        <v>977</v>
      </c>
      <c r="O979" s="7">
        <f t="shared" ca="1" si="46"/>
        <v>0.62220197349153739</v>
      </c>
      <c r="P979" s="20">
        <f t="shared" ca="1" si="47"/>
        <v>628.50394929002016</v>
      </c>
      <c r="X979" s="12">
        <v>778.90584157085505</v>
      </c>
      <c r="AE979" s="8">
        <v>977</v>
      </c>
      <c r="AF979" s="12">
        <v>170370.7</v>
      </c>
      <c r="AG979" s="8">
        <f t="shared" si="48"/>
        <v>0.48849999999999999</v>
      </c>
    </row>
    <row r="980" spans="14:33" x14ac:dyDescent="0.25">
      <c r="N980" s="7">
        <v>978</v>
      </c>
      <c r="O980" s="7">
        <f t="shared" ca="1" si="46"/>
        <v>9.002475204467475E-2</v>
      </c>
      <c r="P980" s="20">
        <f t="shared" ca="1" si="47"/>
        <v>429.20204220302048</v>
      </c>
      <c r="X980" s="12">
        <v>658.53538069904141</v>
      </c>
      <c r="AE980" s="8">
        <v>978</v>
      </c>
      <c r="AF980" s="12">
        <v>170411.1</v>
      </c>
      <c r="AG980" s="8">
        <f t="shared" si="48"/>
        <v>0.48899999999999999</v>
      </c>
    </row>
    <row r="981" spans="14:33" x14ac:dyDescent="0.25">
      <c r="N981" s="7">
        <v>979</v>
      </c>
      <c r="O981" s="7">
        <f t="shared" ca="1" si="46"/>
        <v>0.31058971870456586</v>
      </c>
      <c r="P981" s="20">
        <f t="shared" ca="1" si="47"/>
        <v>528.35038262820422</v>
      </c>
      <c r="X981" s="12">
        <v>627.83623143494287</v>
      </c>
      <c r="AE981" s="8">
        <v>979</v>
      </c>
      <c r="AF981" s="12">
        <v>170428.6</v>
      </c>
      <c r="AG981" s="8">
        <f t="shared" si="48"/>
        <v>0.48949999999999999</v>
      </c>
    </row>
    <row r="982" spans="14:33" x14ac:dyDescent="0.25">
      <c r="N982" s="7">
        <v>980</v>
      </c>
      <c r="O982" s="7">
        <f t="shared" ca="1" si="46"/>
        <v>0.59289545722135184</v>
      </c>
      <c r="P982" s="20">
        <f t="shared" ca="1" si="47"/>
        <v>618.99205148045894</v>
      </c>
      <c r="X982" s="12">
        <v>537.28138434488551</v>
      </c>
      <c r="AE982" s="8">
        <v>980</v>
      </c>
      <c r="AF982" s="12">
        <v>170437</v>
      </c>
      <c r="AG982" s="8">
        <f t="shared" si="48"/>
        <v>0.49</v>
      </c>
    </row>
    <row r="983" spans="14:33" x14ac:dyDescent="0.25">
      <c r="N983" s="7">
        <v>981</v>
      </c>
      <c r="O983" s="7">
        <f t="shared" ca="1" si="46"/>
        <v>0.51903254853602432</v>
      </c>
      <c r="P983" s="20">
        <f t="shared" ca="1" si="47"/>
        <v>595.59206868004105</v>
      </c>
      <c r="X983" s="12">
        <v>562.46149600616377</v>
      </c>
      <c r="AE983" s="8">
        <v>981</v>
      </c>
      <c r="AF983" s="12">
        <v>170467.9</v>
      </c>
      <c r="AG983" s="8">
        <f t="shared" si="48"/>
        <v>0.49049999999999999</v>
      </c>
    </row>
    <row r="984" spans="14:33" x14ac:dyDescent="0.25">
      <c r="N984" s="7">
        <v>982</v>
      </c>
      <c r="O984" s="7">
        <f t="shared" ca="1" si="46"/>
        <v>0.5067363682021232</v>
      </c>
      <c r="P984" s="20">
        <f t="shared" ca="1" si="47"/>
        <v>591.73779882407007</v>
      </c>
      <c r="X984" s="12">
        <v>498.20240388437139</v>
      </c>
      <c r="AE984" s="8">
        <v>982</v>
      </c>
      <c r="AF984" s="12">
        <v>170492.3</v>
      </c>
      <c r="AG984" s="8">
        <f t="shared" si="48"/>
        <v>0.49099999999999999</v>
      </c>
    </row>
    <row r="985" spans="14:33" x14ac:dyDescent="0.25">
      <c r="N985" s="7">
        <v>983</v>
      </c>
      <c r="O985" s="7">
        <f t="shared" ca="1" si="46"/>
        <v>0.91162918932933734</v>
      </c>
      <c r="P985" s="20">
        <f t="shared" ca="1" si="47"/>
        <v>753.38070250020144</v>
      </c>
      <c r="X985" s="12">
        <v>555.55397215332448</v>
      </c>
      <c r="AE985" s="8">
        <v>983</v>
      </c>
      <c r="AF985" s="12">
        <v>170602.6</v>
      </c>
      <c r="AG985" s="8">
        <f t="shared" si="48"/>
        <v>0.49149999999999999</v>
      </c>
    </row>
    <row r="986" spans="14:33" x14ac:dyDescent="0.25">
      <c r="N986" s="7">
        <v>984</v>
      </c>
      <c r="O986" s="7">
        <f t="shared" ca="1" si="46"/>
        <v>0.12381658526541617</v>
      </c>
      <c r="P986" s="20">
        <f t="shared" ca="1" si="47"/>
        <v>449.88297075247164</v>
      </c>
      <c r="X986" s="12">
        <v>570.86678630262804</v>
      </c>
      <c r="AE986" s="8">
        <v>984</v>
      </c>
      <c r="AF986" s="12">
        <v>170648</v>
      </c>
      <c r="AG986" s="8">
        <f t="shared" si="48"/>
        <v>0.49199999999999999</v>
      </c>
    </row>
    <row r="987" spans="14:33" x14ac:dyDescent="0.25">
      <c r="N987" s="7">
        <v>985</v>
      </c>
      <c r="O987" s="7">
        <f t="shared" ca="1" si="46"/>
        <v>0.15889766678512607</v>
      </c>
      <c r="P987" s="20">
        <f t="shared" ca="1" si="47"/>
        <v>467.95630445258791</v>
      </c>
      <c r="X987" s="12">
        <v>618.01870845890494</v>
      </c>
      <c r="AE987" s="8">
        <v>985</v>
      </c>
      <c r="AF987" s="12">
        <v>170653.6</v>
      </c>
      <c r="AG987" s="8">
        <f t="shared" si="48"/>
        <v>0.49249999999999999</v>
      </c>
    </row>
    <row r="988" spans="14:33" x14ac:dyDescent="0.25">
      <c r="N988" s="7">
        <v>986</v>
      </c>
      <c r="O988" s="7">
        <f t="shared" ca="1" si="46"/>
        <v>0.13138012970719226</v>
      </c>
      <c r="P988" s="20">
        <f t="shared" ca="1" si="47"/>
        <v>454.01421145244609</v>
      </c>
      <c r="X988" s="12">
        <v>507.4958243663043</v>
      </c>
      <c r="AE988" s="8">
        <v>986</v>
      </c>
      <c r="AF988" s="12">
        <v>170667.8</v>
      </c>
      <c r="AG988" s="8">
        <f t="shared" si="48"/>
        <v>0.49299999999999999</v>
      </c>
    </row>
    <row r="989" spans="14:33" x14ac:dyDescent="0.25">
      <c r="N989" s="7">
        <v>987</v>
      </c>
      <c r="O989" s="7">
        <f t="shared" ca="1" si="46"/>
        <v>0.62946028259206876</v>
      </c>
      <c r="P989" s="20">
        <f t="shared" ca="1" si="47"/>
        <v>630.88988910079229</v>
      </c>
      <c r="X989" s="12">
        <v>442.18924924865627</v>
      </c>
      <c r="AE989" s="8">
        <v>987</v>
      </c>
      <c r="AF989" s="12">
        <v>170674.2</v>
      </c>
      <c r="AG989" s="8">
        <f t="shared" si="48"/>
        <v>0.49349999999999999</v>
      </c>
    </row>
    <row r="990" spans="14:33" x14ac:dyDescent="0.25">
      <c r="N990" s="7">
        <v>988</v>
      </c>
      <c r="O990" s="7">
        <f t="shared" ca="1" si="46"/>
        <v>0.62487987724592586</v>
      </c>
      <c r="P990" s="20">
        <f t="shared" ca="1" si="47"/>
        <v>629.38268124543879</v>
      </c>
      <c r="X990" s="12">
        <v>572.09967739052195</v>
      </c>
      <c r="AE990" s="8">
        <v>988</v>
      </c>
      <c r="AF990" s="12">
        <v>170729.3</v>
      </c>
      <c r="AG990" s="8">
        <f t="shared" si="48"/>
        <v>0.49399999999999999</v>
      </c>
    </row>
    <row r="991" spans="14:33" x14ac:dyDescent="0.25">
      <c r="N991" s="7">
        <v>989</v>
      </c>
      <c r="O991" s="7">
        <f t="shared" ca="1" si="46"/>
        <v>0.66574633938956418</v>
      </c>
      <c r="P991" s="20">
        <f t="shared" ca="1" si="47"/>
        <v>643.04412867739813</v>
      </c>
      <c r="X991" s="12">
        <v>624.48812083449241</v>
      </c>
      <c r="AE991" s="8">
        <v>989</v>
      </c>
      <c r="AF991" s="12">
        <v>170745.60000000001</v>
      </c>
      <c r="AG991" s="8">
        <f t="shared" si="48"/>
        <v>0.4945</v>
      </c>
    </row>
    <row r="992" spans="14:33" x14ac:dyDescent="0.25">
      <c r="N992" s="7">
        <v>990</v>
      </c>
      <c r="O992" s="7">
        <f t="shared" ca="1" si="46"/>
        <v>0.74853616391463551</v>
      </c>
      <c r="P992" s="20">
        <f t="shared" ca="1" si="47"/>
        <v>672.84058606673966</v>
      </c>
      <c r="X992" s="12">
        <v>343.3662640555649</v>
      </c>
      <c r="AE992" s="8">
        <v>990</v>
      </c>
      <c r="AF992" s="12">
        <v>170827.4</v>
      </c>
      <c r="AG992" s="8">
        <f t="shared" si="48"/>
        <v>0.495</v>
      </c>
    </row>
    <row r="993" spans="14:33" x14ac:dyDescent="0.25">
      <c r="N993" s="7">
        <v>991</v>
      </c>
      <c r="O993" s="7">
        <f t="shared" ca="1" si="46"/>
        <v>0.1393121359041688</v>
      </c>
      <c r="P993" s="20">
        <f t="shared" ca="1" si="47"/>
        <v>458.19603473294859</v>
      </c>
      <c r="X993" s="12">
        <v>610.87018626392864</v>
      </c>
      <c r="AE993" s="8">
        <v>991</v>
      </c>
      <c r="AF993" s="12">
        <v>170838.5</v>
      </c>
      <c r="AG993" s="8">
        <f t="shared" si="48"/>
        <v>0.4955</v>
      </c>
    </row>
    <row r="994" spans="14:33" x14ac:dyDescent="0.25">
      <c r="N994" s="7">
        <v>992</v>
      </c>
      <c r="O994" s="7">
        <f t="shared" ca="1" si="46"/>
        <v>0.43906379815836827</v>
      </c>
      <c r="P994" s="20">
        <f t="shared" ca="1" si="47"/>
        <v>570.49267100736688</v>
      </c>
      <c r="X994" s="12">
        <v>631.83600213610737</v>
      </c>
      <c r="AE994" s="8">
        <v>992</v>
      </c>
      <c r="AF994" s="12">
        <v>170842.7</v>
      </c>
      <c r="AG994" s="8">
        <f t="shared" si="48"/>
        <v>0.496</v>
      </c>
    </row>
    <row r="995" spans="14:33" x14ac:dyDescent="0.25">
      <c r="N995" s="7">
        <v>993</v>
      </c>
      <c r="O995" s="7">
        <f t="shared" ca="1" si="46"/>
        <v>0.17260987091313296</v>
      </c>
      <c r="P995" s="20">
        <f t="shared" ca="1" si="47"/>
        <v>474.38605349900638</v>
      </c>
      <c r="X995" s="12">
        <v>565.97040881431928</v>
      </c>
      <c r="AE995" s="8">
        <v>993</v>
      </c>
      <c r="AF995" s="12">
        <v>170849</v>
      </c>
      <c r="AG995" s="8">
        <f t="shared" si="48"/>
        <v>0.4965</v>
      </c>
    </row>
    <row r="996" spans="14:33" x14ac:dyDescent="0.25">
      <c r="N996" s="7">
        <v>994</v>
      </c>
      <c r="O996" s="7">
        <f t="shared" ca="1" si="46"/>
        <v>0.23808468618795975</v>
      </c>
      <c r="P996" s="20">
        <f t="shared" ca="1" si="47"/>
        <v>501.85699758831817</v>
      </c>
      <c r="X996" s="12">
        <v>478.41688109419431</v>
      </c>
      <c r="AE996" s="8">
        <v>994</v>
      </c>
      <c r="AF996" s="12">
        <v>170877.3</v>
      </c>
      <c r="AG996" s="8">
        <f t="shared" si="48"/>
        <v>0.497</v>
      </c>
    </row>
    <row r="997" spans="14:33" x14ac:dyDescent="0.25">
      <c r="N997" s="7">
        <v>995</v>
      </c>
      <c r="O997" s="7">
        <f t="shared" ca="1" si="46"/>
        <v>0.73423446101818746</v>
      </c>
      <c r="P997" s="20">
        <f t="shared" ca="1" si="47"/>
        <v>667.42190634368922</v>
      </c>
      <c r="X997" s="12">
        <v>641.54987454255843</v>
      </c>
      <c r="AE997" s="8">
        <v>995</v>
      </c>
      <c r="AF997" s="12">
        <v>170881.8</v>
      </c>
      <c r="AG997" s="8">
        <f t="shared" si="48"/>
        <v>0.4975</v>
      </c>
    </row>
    <row r="998" spans="14:33" x14ac:dyDescent="0.25">
      <c r="N998" s="7">
        <v>996</v>
      </c>
      <c r="O998" s="7">
        <f t="shared" ca="1" si="46"/>
        <v>0.68744674169419551</v>
      </c>
      <c r="P998" s="20">
        <f t="shared" ca="1" si="47"/>
        <v>650.53139811327799</v>
      </c>
      <c r="X998" s="12">
        <v>622.38607229761283</v>
      </c>
      <c r="AE998" s="8">
        <v>996</v>
      </c>
      <c r="AF998" s="12">
        <v>170924.2</v>
      </c>
      <c r="AG998" s="8">
        <f t="shared" si="48"/>
        <v>0.498</v>
      </c>
    </row>
    <row r="999" spans="14:33" x14ac:dyDescent="0.25">
      <c r="N999" s="7">
        <v>997</v>
      </c>
      <c r="O999" s="7">
        <f t="shared" ca="1" si="46"/>
        <v>0.79520713881765515</v>
      </c>
      <c r="P999" s="20">
        <f t="shared" ca="1" si="47"/>
        <v>691.65624547378331</v>
      </c>
      <c r="X999" s="12">
        <v>429.33434892584052</v>
      </c>
      <c r="AE999" s="8">
        <v>997</v>
      </c>
      <c r="AF999" s="12">
        <v>171013.4</v>
      </c>
      <c r="AG999" s="8">
        <f t="shared" si="48"/>
        <v>0.4985</v>
      </c>
    </row>
    <row r="1000" spans="14:33" x14ac:dyDescent="0.25">
      <c r="N1000" s="7">
        <v>998</v>
      </c>
      <c r="O1000" s="7">
        <f t="shared" ca="1" si="46"/>
        <v>0.26842086627774453</v>
      </c>
      <c r="P1000" s="20">
        <f t="shared" ca="1" si="47"/>
        <v>513.31138044862962</v>
      </c>
      <c r="X1000" s="12">
        <v>464.90997376663199</v>
      </c>
      <c r="AE1000" s="8">
        <v>998</v>
      </c>
      <c r="AF1000" s="12">
        <v>171039.9</v>
      </c>
      <c r="AG1000" s="8">
        <f t="shared" si="48"/>
        <v>0.499</v>
      </c>
    </row>
    <row r="1001" spans="14:33" x14ac:dyDescent="0.25">
      <c r="N1001" s="7">
        <v>999</v>
      </c>
      <c r="O1001" s="7">
        <f t="shared" ca="1" si="46"/>
        <v>0.11296546758788251</v>
      </c>
      <c r="P1001" s="20">
        <f t="shared" ca="1" si="47"/>
        <v>443.67748132020546</v>
      </c>
      <c r="X1001" s="12">
        <v>761.93664423292523</v>
      </c>
      <c r="AE1001" s="8">
        <v>999</v>
      </c>
      <c r="AF1001" s="12">
        <v>171118.1</v>
      </c>
      <c r="AG1001" s="8">
        <f t="shared" si="48"/>
        <v>0.4995</v>
      </c>
    </row>
    <row r="1002" spans="14:33" x14ac:dyDescent="0.25">
      <c r="N1002" s="7">
        <v>1000</v>
      </c>
      <c r="O1002" s="7">
        <f t="shared" ca="1" si="46"/>
        <v>0.20475674883706307</v>
      </c>
      <c r="P1002" s="20">
        <f t="shared" ca="1" si="47"/>
        <v>488.4410252670155</v>
      </c>
      <c r="X1002" s="12">
        <v>559.35857735947184</v>
      </c>
      <c r="AE1002" s="8">
        <v>1000</v>
      </c>
      <c r="AF1002" s="12">
        <v>171138.2</v>
      </c>
      <c r="AG1002" s="8">
        <f t="shared" si="48"/>
        <v>0.5</v>
      </c>
    </row>
    <row r="1003" spans="14:33" x14ac:dyDescent="0.25">
      <c r="N1003" s="7">
        <v>1001</v>
      </c>
      <c r="O1003" s="7">
        <f t="shared" ca="1" si="46"/>
        <v>0.58075518945455118</v>
      </c>
      <c r="P1003" s="20">
        <f t="shared" ca="1" si="47"/>
        <v>615.09988350686046</v>
      </c>
      <c r="X1003" s="12">
        <v>626.76535357702346</v>
      </c>
      <c r="AE1003" s="8">
        <v>1001</v>
      </c>
      <c r="AF1003" s="12">
        <v>171150.7</v>
      </c>
      <c r="AG1003" s="8">
        <f t="shared" si="48"/>
        <v>0.50049999999999994</v>
      </c>
    </row>
    <row r="1004" spans="14:33" x14ac:dyDescent="0.25">
      <c r="N1004" s="7">
        <v>1002</v>
      </c>
      <c r="O1004" s="7">
        <f t="shared" ca="1" si="46"/>
        <v>0.17792367121317387</v>
      </c>
      <c r="P1004" s="20">
        <f t="shared" ca="1" si="47"/>
        <v>476.80106824993896</v>
      </c>
      <c r="X1004" s="12">
        <v>690.18263259732032</v>
      </c>
      <c r="AE1004" s="8">
        <v>1002</v>
      </c>
      <c r="AF1004" s="12">
        <v>171175.3</v>
      </c>
      <c r="AG1004" s="8">
        <f t="shared" si="48"/>
        <v>0.501</v>
      </c>
    </row>
    <row r="1005" spans="14:33" x14ac:dyDescent="0.25">
      <c r="N1005" s="7">
        <v>1003</v>
      </c>
      <c r="O1005" s="7">
        <f t="shared" ca="1" si="46"/>
        <v>0.99551523595575975</v>
      </c>
      <c r="P1005" s="20">
        <f t="shared" ca="1" si="47"/>
        <v>879.90480206547943</v>
      </c>
      <c r="X1005" s="12">
        <v>519.66990996783022</v>
      </c>
      <c r="AE1005" s="8">
        <v>1003</v>
      </c>
      <c r="AF1005" s="12">
        <v>171180.79999999999</v>
      </c>
      <c r="AG1005" s="8">
        <f t="shared" si="48"/>
        <v>0.50149999999999995</v>
      </c>
    </row>
    <row r="1006" spans="14:33" x14ac:dyDescent="0.25">
      <c r="N1006" s="7">
        <v>1004</v>
      </c>
      <c r="O1006" s="7">
        <f t="shared" ca="1" si="46"/>
        <v>0.1514321055991541</v>
      </c>
      <c r="P1006" s="20">
        <f t="shared" ca="1" si="47"/>
        <v>464.32286602500466</v>
      </c>
      <c r="X1006" s="12">
        <v>598.64757455412416</v>
      </c>
      <c r="AE1006" s="8">
        <v>1004</v>
      </c>
      <c r="AF1006" s="12">
        <v>171209.9</v>
      </c>
      <c r="AG1006" s="8">
        <f t="shared" si="48"/>
        <v>0.502</v>
      </c>
    </row>
    <row r="1007" spans="14:33" x14ac:dyDescent="0.25">
      <c r="N1007" s="7">
        <v>1005</v>
      </c>
      <c r="O1007" s="7">
        <f t="shared" ca="1" si="46"/>
        <v>0.13665941003881843</v>
      </c>
      <c r="P1007" s="20">
        <f t="shared" ca="1" si="47"/>
        <v>456.81365407887853</v>
      </c>
      <c r="X1007" s="12">
        <v>792.94854874378518</v>
      </c>
      <c r="AE1007" s="8">
        <v>1005</v>
      </c>
      <c r="AF1007" s="12">
        <v>171236.4</v>
      </c>
      <c r="AG1007" s="8">
        <f t="shared" si="48"/>
        <v>0.50249999999999995</v>
      </c>
    </row>
    <row r="1008" spans="14:33" x14ac:dyDescent="0.25">
      <c r="N1008" s="7">
        <v>1006</v>
      </c>
      <c r="O1008" s="7">
        <f t="shared" ca="1" si="46"/>
        <v>0.58198161531409043</v>
      </c>
      <c r="P1008" s="20">
        <f t="shared" ca="1" si="47"/>
        <v>615.4919824202907</v>
      </c>
      <c r="X1008" s="12">
        <v>488.54813318844754</v>
      </c>
      <c r="AE1008" s="8">
        <v>1006</v>
      </c>
      <c r="AF1008" s="12">
        <v>171267.6</v>
      </c>
      <c r="AG1008" s="8">
        <f t="shared" si="48"/>
        <v>0.503</v>
      </c>
    </row>
    <row r="1009" spans="14:33" x14ac:dyDescent="0.25">
      <c r="N1009" s="7">
        <v>1007</v>
      </c>
      <c r="O1009" s="7">
        <f t="shared" ca="1" si="46"/>
        <v>0.15857421426478935</v>
      </c>
      <c r="P1009" s="20">
        <f t="shared" ca="1" si="47"/>
        <v>467.80093055217401</v>
      </c>
      <c r="X1009" s="12">
        <v>443.6807479734714</v>
      </c>
      <c r="AE1009" s="8">
        <v>1007</v>
      </c>
      <c r="AF1009" s="12">
        <v>171288.2</v>
      </c>
      <c r="AG1009" s="8">
        <f t="shared" si="48"/>
        <v>0.50349999999999995</v>
      </c>
    </row>
    <row r="1010" spans="14:33" x14ac:dyDescent="0.25">
      <c r="N1010" s="7">
        <v>1008</v>
      </c>
      <c r="O1010" s="7">
        <f t="shared" ca="1" si="46"/>
        <v>0.58867250311947272</v>
      </c>
      <c r="P1010" s="20">
        <f t="shared" ca="1" si="47"/>
        <v>617.63536727612154</v>
      </c>
      <c r="X1010" s="12">
        <v>695.25738632493426</v>
      </c>
      <c r="AE1010" s="8">
        <v>1008</v>
      </c>
      <c r="AF1010" s="12">
        <v>171296.2</v>
      </c>
      <c r="AG1010" s="8">
        <f t="shared" si="48"/>
        <v>0.504</v>
      </c>
    </row>
    <row r="1011" spans="14:33" x14ac:dyDescent="0.25">
      <c r="N1011" s="7">
        <v>1009</v>
      </c>
      <c r="O1011" s="7">
        <f t="shared" ca="1" si="46"/>
        <v>0.73785897586381843</v>
      </c>
      <c r="P1011" s="20">
        <f t="shared" ca="1" si="47"/>
        <v>668.78221274836312</v>
      </c>
      <c r="X1011" s="12">
        <v>712.16887454251014</v>
      </c>
      <c r="AE1011" s="8">
        <v>1009</v>
      </c>
      <c r="AF1011" s="12">
        <v>171305.2</v>
      </c>
      <c r="AG1011" s="8">
        <f t="shared" si="48"/>
        <v>0.50449999999999995</v>
      </c>
    </row>
    <row r="1012" spans="14:33" x14ac:dyDescent="0.25">
      <c r="N1012" s="7">
        <v>1010</v>
      </c>
      <c r="O1012" s="7">
        <f t="shared" ca="1" si="46"/>
        <v>0.20524506073929061</v>
      </c>
      <c r="P1012" s="20">
        <f t="shared" ca="1" si="47"/>
        <v>488.6451807188302</v>
      </c>
      <c r="X1012" s="12">
        <v>552.90693808618312</v>
      </c>
      <c r="AE1012" s="8">
        <v>1010</v>
      </c>
      <c r="AF1012" s="12">
        <v>171316.4</v>
      </c>
      <c r="AG1012" s="8">
        <f t="shared" si="48"/>
        <v>0.505</v>
      </c>
    </row>
    <row r="1013" spans="14:33" x14ac:dyDescent="0.25">
      <c r="N1013" s="7">
        <v>1011</v>
      </c>
      <c r="O1013" s="7">
        <f t="shared" ca="1" si="46"/>
        <v>0.93456885030543202</v>
      </c>
      <c r="P1013" s="20">
        <f t="shared" ca="1" si="47"/>
        <v>771.25354042660217</v>
      </c>
      <c r="X1013" s="12">
        <v>460.90453144802018</v>
      </c>
      <c r="AE1013" s="8">
        <v>1011</v>
      </c>
      <c r="AF1013" s="12">
        <v>171328.3</v>
      </c>
      <c r="AG1013" s="8">
        <f t="shared" si="48"/>
        <v>0.50549999999999995</v>
      </c>
    </row>
    <row r="1014" spans="14:33" x14ac:dyDescent="0.25">
      <c r="N1014" s="7">
        <v>1012</v>
      </c>
      <c r="O1014" s="7">
        <f t="shared" ca="1" si="46"/>
        <v>0.23959588023457212</v>
      </c>
      <c r="P1014" s="20">
        <f t="shared" ca="1" si="47"/>
        <v>502.44291568480844</v>
      </c>
      <c r="X1014" s="12">
        <v>735.53937874475719</v>
      </c>
      <c r="AE1014" s="8">
        <v>1012</v>
      </c>
      <c r="AF1014" s="12">
        <v>171345.8</v>
      </c>
      <c r="AG1014" s="8">
        <f t="shared" si="48"/>
        <v>0.50600000000000001</v>
      </c>
    </row>
    <row r="1015" spans="14:33" x14ac:dyDescent="0.25">
      <c r="N1015" s="7">
        <v>1013</v>
      </c>
      <c r="O1015" s="7">
        <f t="shared" ca="1" si="46"/>
        <v>0.52421091325424496</v>
      </c>
      <c r="P1015" s="20">
        <f t="shared" ca="1" si="47"/>
        <v>597.21691124602694</v>
      </c>
      <c r="X1015" s="12">
        <v>464.21345104134053</v>
      </c>
      <c r="AE1015" s="8">
        <v>1013</v>
      </c>
      <c r="AF1015" s="12">
        <v>171430.6</v>
      </c>
      <c r="AG1015" s="8">
        <f t="shared" si="48"/>
        <v>0.50649999999999995</v>
      </c>
    </row>
    <row r="1016" spans="14:33" x14ac:dyDescent="0.25">
      <c r="N1016" s="7">
        <v>1014</v>
      </c>
      <c r="O1016" s="7">
        <f t="shared" ca="1" si="46"/>
        <v>0.47946662920017746</v>
      </c>
      <c r="P1016" s="20">
        <f t="shared" ca="1" si="47"/>
        <v>583.19604672183254</v>
      </c>
      <c r="X1016" s="12">
        <v>536.82887848809514</v>
      </c>
      <c r="AE1016" s="8">
        <v>1014</v>
      </c>
      <c r="AF1016" s="12">
        <v>171504.7</v>
      </c>
      <c r="AG1016" s="8">
        <f t="shared" si="48"/>
        <v>0.50700000000000001</v>
      </c>
    </row>
    <row r="1017" spans="14:33" x14ac:dyDescent="0.25">
      <c r="N1017" s="7">
        <v>1015</v>
      </c>
      <c r="O1017" s="7">
        <f t="shared" ca="1" si="46"/>
        <v>0.55792322720955723</v>
      </c>
      <c r="P1017" s="20">
        <f t="shared" ca="1" si="47"/>
        <v>607.83884801400018</v>
      </c>
      <c r="X1017" s="12">
        <v>585.04580632034288</v>
      </c>
      <c r="AE1017" s="8">
        <v>1015</v>
      </c>
      <c r="AF1017" s="12">
        <v>171545.9</v>
      </c>
      <c r="AG1017" s="8">
        <f t="shared" si="48"/>
        <v>0.50749999999999995</v>
      </c>
    </row>
    <row r="1018" spans="14:33" x14ac:dyDescent="0.25">
      <c r="N1018" s="7">
        <v>1016</v>
      </c>
      <c r="O1018" s="7">
        <f t="shared" ca="1" si="46"/>
        <v>0.30863297813289148</v>
      </c>
      <c r="P1018" s="20">
        <f t="shared" ca="1" si="47"/>
        <v>527.67107966193976</v>
      </c>
      <c r="X1018" s="12">
        <v>552.26539200886623</v>
      </c>
      <c r="AE1018" s="8">
        <v>1016</v>
      </c>
      <c r="AF1018" s="12">
        <v>171554.9</v>
      </c>
      <c r="AG1018" s="8">
        <f t="shared" si="48"/>
        <v>0.50800000000000001</v>
      </c>
    </row>
    <row r="1019" spans="14:33" x14ac:dyDescent="0.25">
      <c r="N1019" s="7">
        <v>1017</v>
      </c>
      <c r="O1019" s="7">
        <f t="shared" ca="1" si="46"/>
        <v>0.76105837570520962</v>
      </c>
      <c r="P1019" s="20">
        <f t="shared" ca="1" si="47"/>
        <v>677.70533217399463</v>
      </c>
      <c r="X1019" s="12">
        <v>597.83995718119536</v>
      </c>
      <c r="AE1019" s="8">
        <v>1017</v>
      </c>
      <c r="AF1019" s="12">
        <v>171561.9</v>
      </c>
      <c r="AG1019" s="8">
        <f t="shared" si="48"/>
        <v>0.50849999999999995</v>
      </c>
    </row>
    <row r="1020" spans="14:33" x14ac:dyDescent="0.25">
      <c r="N1020" s="7">
        <v>1018</v>
      </c>
      <c r="O1020" s="7">
        <f t="shared" ca="1" si="46"/>
        <v>0.43418187788134166</v>
      </c>
      <c r="P1020" s="20">
        <f t="shared" ca="1" si="47"/>
        <v>568.9491077212042</v>
      </c>
      <c r="X1020" s="12">
        <v>450.62995405258954</v>
      </c>
      <c r="AE1020" s="8">
        <v>1018</v>
      </c>
      <c r="AF1020" s="12">
        <v>171563.6</v>
      </c>
      <c r="AG1020" s="8">
        <f t="shared" si="48"/>
        <v>0.50900000000000001</v>
      </c>
    </row>
    <row r="1021" spans="14:33" x14ac:dyDescent="0.25">
      <c r="N1021" s="7">
        <v>1019</v>
      </c>
      <c r="O1021" s="7">
        <f t="shared" ca="1" si="46"/>
        <v>0.91434916205306793</v>
      </c>
      <c r="P1021" s="20">
        <f t="shared" ca="1" si="47"/>
        <v>755.32325209394503</v>
      </c>
      <c r="X1021" s="12">
        <v>593.63055425845175</v>
      </c>
      <c r="AE1021" s="8">
        <v>1019</v>
      </c>
      <c r="AF1021" s="12">
        <v>171588.6</v>
      </c>
      <c r="AG1021" s="8">
        <f t="shared" si="48"/>
        <v>0.50949999999999995</v>
      </c>
    </row>
    <row r="1022" spans="14:33" x14ac:dyDescent="0.25">
      <c r="N1022" s="7">
        <v>1020</v>
      </c>
      <c r="O1022" s="7">
        <f t="shared" ca="1" si="46"/>
        <v>0.70073878020502622</v>
      </c>
      <c r="P1022" s="20">
        <f t="shared" ca="1" si="47"/>
        <v>655.21595000673028</v>
      </c>
      <c r="X1022" s="12">
        <v>494.66307132610848</v>
      </c>
      <c r="AE1022" s="8">
        <v>1020</v>
      </c>
      <c r="AF1022" s="12">
        <v>171632.2</v>
      </c>
      <c r="AG1022" s="8">
        <f t="shared" si="48"/>
        <v>0.51</v>
      </c>
    </row>
    <row r="1023" spans="14:33" x14ac:dyDescent="0.25">
      <c r="N1023" s="7">
        <v>1021</v>
      </c>
      <c r="O1023" s="7">
        <f t="shared" ca="1" si="46"/>
        <v>0.64330932559679432</v>
      </c>
      <c r="P1023" s="20">
        <f t="shared" ca="1" si="47"/>
        <v>635.48134205807912</v>
      </c>
      <c r="X1023" s="12">
        <v>422.53641947428537</v>
      </c>
      <c r="AE1023" s="8">
        <v>1021</v>
      </c>
      <c r="AF1023" s="12">
        <v>171651.9</v>
      </c>
      <c r="AG1023" s="8">
        <f t="shared" si="48"/>
        <v>0.51049999999999995</v>
      </c>
    </row>
    <row r="1024" spans="14:33" x14ac:dyDescent="0.25">
      <c r="N1024" s="7">
        <v>1022</v>
      </c>
      <c r="O1024" s="7">
        <f t="shared" ca="1" si="46"/>
        <v>0.60160039110042407</v>
      </c>
      <c r="P1024" s="20">
        <f t="shared" ca="1" si="47"/>
        <v>621.79888584980949</v>
      </c>
      <c r="X1024" s="12">
        <v>505.26248563311469</v>
      </c>
      <c r="AE1024" s="8">
        <v>1022</v>
      </c>
      <c r="AF1024" s="12">
        <v>171661.7</v>
      </c>
      <c r="AG1024" s="8">
        <f t="shared" si="48"/>
        <v>0.51100000000000001</v>
      </c>
    </row>
    <row r="1025" spans="14:33" x14ac:dyDescent="0.25">
      <c r="N1025" s="7">
        <v>1023</v>
      </c>
      <c r="O1025" s="7">
        <f t="shared" ca="1" si="46"/>
        <v>4.2627731363707788E-2</v>
      </c>
      <c r="P1025" s="20">
        <f t="shared" ca="1" si="47"/>
        <v>388.64332127677369</v>
      </c>
      <c r="X1025" s="12">
        <v>679.62594348333073</v>
      </c>
      <c r="AE1025" s="8">
        <v>1023</v>
      </c>
      <c r="AF1025" s="12">
        <v>171663.5</v>
      </c>
      <c r="AG1025" s="8">
        <f t="shared" si="48"/>
        <v>0.51149999999999995</v>
      </c>
    </row>
    <row r="1026" spans="14:33" x14ac:dyDescent="0.25">
      <c r="N1026" s="7">
        <v>1024</v>
      </c>
      <c r="O1026" s="7">
        <f t="shared" ca="1" si="46"/>
        <v>0.2000252916679518</v>
      </c>
      <c r="P1026" s="20">
        <f t="shared" ca="1" si="47"/>
        <v>486.44971978817114</v>
      </c>
      <c r="X1026" s="12">
        <v>792.15794461657617</v>
      </c>
      <c r="AE1026" s="8">
        <v>1024</v>
      </c>
      <c r="AF1026" s="12">
        <v>171669.1</v>
      </c>
      <c r="AG1026" s="8">
        <f t="shared" si="48"/>
        <v>0.51200000000000001</v>
      </c>
    </row>
    <row r="1027" spans="14:33" x14ac:dyDescent="0.25">
      <c r="N1027" s="7">
        <v>1025</v>
      </c>
      <c r="O1027" s="7">
        <f t="shared" ca="1" si="46"/>
        <v>0.98596436427564471</v>
      </c>
      <c r="P1027" s="20">
        <f t="shared" ca="1" si="47"/>
        <v>842.04973072645112</v>
      </c>
      <c r="X1027" s="12">
        <v>520.86794113568567</v>
      </c>
      <c r="AE1027" s="8">
        <v>1025</v>
      </c>
      <c r="AF1027" s="12">
        <v>171685.4</v>
      </c>
      <c r="AG1027" s="8">
        <f t="shared" si="48"/>
        <v>0.51249999999999996</v>
      </c>
    </row>
    <row r="1028" spans="14:33" x14ac:dyDescent="0.25">
      <c r="N1028" s="7">
        <v>1026</v>
      </c>
      <c r="O1028" s="7">
        <f t="shared" ref="O1028:O1091" ca="1" si="49">RAND()</f>
        <v>0.27255688113063514</v>
      </c>
      <c r="P1028" s="20">
        <f t="shared" ref="P1028:P1091" ca="1" si="50">(($L$4*(EXP((_xlfn.NORM.S.INV(O1028)-$L$5)/$L$6)))/(1+EXP((_xlfn.NORM.S.INV(O1028)-$L$5)/$L$6)))+$L$3</f>
        <v>514.82745472360568</v>
      </c>
      <c r="X1028" s="12">
        <v>551.10136405507092</v>
      </c>
      <c r="AE1028" s="8">
        <v>1026</v>
      </c>
      <c r="AF1028" s="12">
        <v>171704.5</v>
      </c>
      <c r="AG1028" s="8">
        <f t="shared" ref="AG1028:AG1091" si="51">AE1028/2000</f>
        <v>0.51300000000000001</v>
      </c>
    </row>
    <row r="1029" spans="14:33" x14ac:dyDescent="0.25">
      <c r="N1029" s="7">
        <v>1027</v>
      </c>
      <c r="O1029" s="7">
        <f t="shared" ca="1" si="49"/>
        <v>0.6604045438030709</v>
      </c>
      <c r="P1029" s="20">
        <f t="shared" ca="1" si="50"/>
        <v>641.22836001476685</v>
      </c>
      <c r="X1029" s="12">
        <v>638.25184971943668</v>
      </c>
      <c r="AE1029" s="8">
        <v>1027</v>
      </c>
      <c r="AF1029" s="12">
        <v>171739.3</v>
      </c>
      <c r="AG1029" s="8">
        <f t="shared" si="51"/>
        <v>0.51349999999999996</v>
      </c>
    </row>
    <row r="1030" spans="14:33" x14ac:dyDescent="0.25">
      <c r="N1030" s="7">
        <v>1028</v>
      </c>
      <c r="O1030" s="7">
        <f t="shared" ca="1" si="49"/>
        <v>0.44362762364411035</v>
      </c>
      <c r="P1030" s="20">
        <f t="shared" ca="1" si="50"/>
        <v>571.93351603110716</v>
      </c>
      <c r="X1030" s="12">
        <v>398.21618495881688</v>
      </c>
      <c r="AE1030" s="8">
        <v>1028</v>
      </c>
      <c r="AF1030" s="12">
        <v>171778.2</v>
      </c>
      <c r="AG1030" s="8">
        <f t="shared" si="51"/>
        <v>0.51400000000000001</v>
      </c>
    </row>
    <row r="1031" spans="14:33" x14ac:dyDescent="0.25">
      <c r="N1031" s="7">
        <v>1029</v>
      </c>
      <c r="O1031" s="7">
        <f t="shared" ca="1" si="49"/>
        <v>0.53488125165076372</v>
      </c>
      <c r="P1031" s="20">
        <f t="shared" ca="1" si="50"/>
        <v>600.56950389795497</v>
      </c>
      <c r="X1031" s="12">
        <v>456.27158740966826</v>
      </c>
      <c r="AE1031" s="8">
        <v>1029</v>
      </c>
      <c r="AF1031" s="12">
        <v>171798.7</v>
      </c>
      <c r="AG1031" s="8">
        <f t="shared" si="51"/>
        <v>0.51449999999999996</v>
      </c>
    </row>
    <row r="1032" spans="14:33" x14ac:dyDescent="0.25">
      <c r="N1032" s="7">
        <v>1030</v>
      </c>
      <c r="O1032" s="7">
        <f t="shared" ca="1" si="49"/>
        <v>0.16703862089585164</v>
      </c>
      <c r="P1032" s="20">
        <f t="shared" ca="1" si="50"/>
        <v>471.80947012252784</v>
      </c>
      <c r="X1032" s="12">
        <v>576.85584340021421</v>
      </c>
      <c r="AE1032" s="8">
        <v>1030</v>
      </c>
      <c r="AF1032" s="12">
        <v>171834.4</v>
      </c>
      <c r="AG1032" s="8">
        <f t="shared" si="51"/>
        <v>0.51500000000000001</v>
      </c>
    </row>
    <row r="1033" spans="14:33" x14ac:dyDescent="0.25">
      <c r="N1033" s="7">
        <v>1031</v>
      </c>
      <c r="O1033" s="7">
        <f t="shared" ca="1" si="49"/>
        <v>0.81486196067111683</v>
      </c>
      <c r="P1033" s="20">
        <f t="shared" ca="1" si="50"/>
        <v>700.24431067983403</v>
      </c>
      <c r="X1033" s="12">
        <v>470.77897398426194</v>
      </c>
      <c r="AE1033" s="8">
        <v>1031</v>
      </c>
      <c r="AF1033" s="12">
        <v>171875.20000000001</v>
      </c>
      <c r="AG1033" s="8">
        <f t="shared" si="51"/>
        <v>0.51549999999999996</v>
      </c>
    </row>
    <row r="1034" spans="14:33" x14ac:dyDescent="0.25">
      <c r="N1034" s="7">
        <v>1032</v>
      </c>
      <c r="O1034" s="7">
        <f t="shared" ca="1" si="49"/>
        <v>0.19424568517810403</v>
      </c>
      <c r="P1034" s="20">
        <f t="shared" ca="1" si="50"/>
        <v>483.98371668218533</v>
      </c>
      <c r="X1034" s="12">
        <v>754.76771266654384</v>
      </c>
      <c r="AE1034" s="8">
        <v>1032</v>
      </c>
      <c r="AF1034" s="12">
        <v>171987.9</v>
      </c>
      <c r="AG1034" s="8">
        <f t="shared" si="51"/>
        <v>0.51600000000000001</v>
      </c>
    </row>
    <row r="1035" spans="14:33" x14ac:dyDescent="0.25">
      <c r="N1035" s="7">
        <v>1033</v>
      </c>
      <c r="O1035" s="7">
        <f t="shared" ca="1" si="49"/>
        <v>0.5788400689759462</v>
      </c>
      <c r="P1035" s="20">
        <f t="shared" ca="1" si="50"/>
        <v>614.48806600719092</v>
      </c>
      <c r="X1035" s="12">
        <v>340.19902253354587</v>
      </c>
      <c r="AE1035" s="8">
        <v>1033</v>
      </c>
      <c r="AF1035" s="12">
        <v>171992.5</v>
      </c>
      <c r="AG1035" s="8">
        <f t="shared" si="51"/>
        <v>0.51649999999999996</v>
      </c>
    </row>
    <row r="1036" spans="14:33" x14ac:dyDescent="0.25">
      <c r="N1036" s="7">
        <v>1034</v>
      </c>
      <c r="O1036" s="7">
        <f t="shared" ca="1" si="49"/>
        <v>0.49633928199309696</v>
      </c>
      <c r="P1036" s="20">
        <f t="shared" ca="1" si="50"/>
        <v>588.48126490497589</v>
      </c>
      <c r="X1036" s="12">
        <v>501.50836101872216</v>
      </c>
      <c r="AE1036" s="8">
        <v>1034</v>
      </c>
      <c r="AF1036" s="12">
        <v>171995.4</v>
      </c>
      <c r="AG1036" s="8">
        <f t="shared" si="51"/>
        <v>0.51700000000000002</v>
      </c>
    </row>
    <row r="1037" spans="14:33" x14ac:dyDescent="0.25">
      <c r="N1037" s="7">
        <v>1035</v>
      </c>
      <c r="O1037" s="7">
        <f t="shared" ca="1" si="49"/>
        <v>0.25908466774646211</v>
      </c>
      <c r="P1037" s="20">
        <f t="shared" ca="1" si="50"/>
        <v>509.85134397886679</v>
      </c>
      <c r="X1037" s="12">
        <v>743.31044161694695</v>
      </c>
      <c r="AE1037" s="8">
        <v>1035</v>
      </c>
      <c r="AF1037" s="12">
        <v>171996.79999999999</v>
      </c>
      <c r="AG1037" s="8">
        <f t="shared" si="51"/>
        <v>0.51749999999999996</v>
      </c>
    </row>
    <row r="1038" spans="14:33" x14ac:dyDescent="0.25">
      <c r="N1038" s="7">
        <v>1036</v>
      </c>
      <c r="O1038" s="7">
        <f t="shared" ca="1" si="49"/>
        <v>0.25940911422878032</v>
      </c>
      <c r="P1038" s="20">
        <f t="shared" ca="1" si="50"/>
        <v>509.97249765305168</v>
      </c>
      <c r="X1038" s="12">
        <v>479.3231733056337</v>
      </c>
      <c r="AE1038" s="8">
        <v>1036</v>
      </c>
      <c r="AF1038" s="12">
        <v>172053.9</v>
      </c>
      <c r="AG1038" s="8">
        <f t="shared" si="51"/>
        <v>0.51800000000000002</v>
      </c>
    </row>
    <row r="1039" spans="14:33" x14ac:dyDescent="0.25">
      <c r="N1039" s="7">
        <v>1037</v>
      </c>
      <c r="O1039" s="7">
        <f t="shared" ca="1" si="49"/>
        <v>0.60641176835601895</v>
      </c>
      <c r="P1039" s="20">
        <f t="shared" ca="1" si="50"/>
        <v>623.35660497694232</v>
      </c>
      <c r="X1039" s="12">
        <v>606.88718439306081</v>
      </c>
      <c r="AE1039" s="8">
        <v>1037</v>
      </c>
      <c r="AF1039" s="12">
        <v>172074.7</v>
      </c>
      <c r="AG1039" s="8">
        <f t="shared" si="51"/>
        <v>0.51849999999999996</v>
      </c>
    </row>
    <row r="1040" spans="14:33" x14ac:dyDescent="0.25">
      <c r="N1040" s="7">
        <v>1038</v>
      </c>
      <c r="O1040" s="7">
        <f t="shared" ca="1" si="49"/>
        <v>0.44701949533086183</v>
      </c>
      <c r="P1040" s="20">
        <f t="shared" ca="1" si="50"/>
        <v>573.00312830278551</v>
      </c>
      <c r="X1040" s="12">
        <v>691.9537991005858</v>
      </c>
      <c r="AE1040" s="8">
        <v>1038</v>
      </c>
      <c r="AF1040" s="12">
        <v>172092.6</v>
      </c>
      <c r="AG1040" s="8">
        <f t="shared" si="51"/>
        <v>0.51900000000000002</v>
      </c>
    </row>
    <row r="1041" spans="14:33" x14ac:dyDescent="0.25">
      <c r="N1041" s="7">
        <v>1039</v>
      </c>
      <c r="O1041" s="7">
        <f t="shared" ca="1" si="49"/>
        <v>0.48909429917952185</v>
      </c>
      <c r="P1041" s="20">
        <f t="shared" ca="1" si="50"/>
        <v>586.21225341227432</v>
      </c>
      <c r="X1041" s="12">
        <v>781.41991644774316</v>
      </c>
      <c r="AE1041" s="8">
        <v>1039</v>
      </c>
      <c r="AF1041" s="12">
        <v>172094.5</v>
      </c>
      <c r="AG1041" s="8">
        <f t="shared" si="51"/>
        <v>0.51949999999999996</v>
      </c>
    </row>
    <row r="1042" spans="14:33" x14ac:dyDescent="0.25">
      <c r="N1042" s="7">
        <v>1040</v>
      </c>
      <c r="O1042" s="7">
        <f t="shared" ca="1" si="49"/>
        <v>0.24768105200573076</v>
      </c>
      <c r="P1042" s="20">
        <f t="shared" ca="1" si="50"/>
        <v>505.5487494473652</v>
      </c>
      <c r="X1042" s="12">
        <v>467.20463521970004</v>
      </c>
      <c r="AE1042" s="8">
        <v>1040</v>
      </c>
      <c r="AF1042" s="12">
        <v>172105.4</v>
      </c>
      <c r="AG1042" s="8">
        <f t="shared" si="51"/>
        <v>0.52</v>
      </c>
    </row>
    <row r="1043" spans="14:33" x14ac:dyDescent="0.25">
      <c r="N1043" s="7">
        <v>1041</v>
      </c>
      <c r="O1043" s="7">
        <f t="shared" ca="1" si="49"/>
        <v>0.19546620635025413</v>
      </c>
      <c r="P1043" s="20">
        <f t="shared" ca="1" si="50"/>
        <v>484.50765109928426</v>
      </c>
      <c r="X1043" s="12">
        <v>473.08083413258629</v>
      </c>
      <c r="AE1043" s="8">
        <v>1041</v>
      </c>
      <c r="AF1043" s="12">
        <v>172105.5</v>
      </c>
      <c r="AG1043" s="8">
        <f t="shared" si="51"/>
        <v>0.52049999999999996</v>
      </c>
    </row>
    <row r="1044" spans="14:33" x14ac:dyDescent="0.25">
      <c r="N1044" s="7">
        <v>1042</v>
      </c>
      <c r="O1044" s="7">
        <f t="shared" ca="1" si="49"/>
        <v>0.48955953506463001</v>
      </c>
      <c r="P1044" s="20">
        <f t="shared" ca="1" si="50"/>
        <v>586.35796757030971</v>
      </c>
      <c r="X1044" s="12">
        <v>592.61957352830575</v>
      </c>
      <c r="AE1044" s="8">
        <v>1042</v>
      </c>
      <c r="AF1044" s="12">
        <v>172107.2</v>
      </c>
      <c r="AG1044" s="8">
        <f t="shared" si="51"/>
        <v>0.52100000000000002</v>
      </c>
    </row>
    <row r="1045" spans="14:33" x14ac:dyDescent="0.25">
      <c r="N1045" s="7">
        <v>1043</v>
      </c>
      <c r="O1045" s="7">
        <f t="shared" ca="1" si="49"/>
        <v>0.15887370355391017</v>
      </c>
      <c r="P1045" s="20">
        <f t="shared" ca="1" si="50"/>
        <v>467.94479963111979</v>
      </c>
      <c r="X1045" s="12">
        <v>402.09002857669338</v>
      </c>
      <c r="AE1045" s="8">
        <v>1043</v>
      </c>
      <c r="AF1045" s="12">
        <v>172112</v>
      </c>
      <c r="AG1045" s="8">
        <f t="shared" si="51"/>
        <v>0.52149999999999996</v>
      </c>
    </row>
    <row r="1046" spans="14:33" x14ac:dyDescent="0.25">
      <c r="N1046" s="7">
        <v>1044</v>
      </c>
      <c r="O1046" s="7">
        <f t="shared" ca="1" si="49"/>
        <v>0.96362200311005364</v>
      </c>
      <c r="P1046" s="20">
        <f t="shared" ca="1" si="50"/>
        <v>801.75816454156109</v>
      </c>
      <c r="X1046" s="12">
        <v>657.06314348789613</v>
      </c>
      <c r="AE1046" s="8">
        <v>1044</v>
      </c>
      <c r="AF1046" s="12">
        <v>172205</v>
      </c>
      <c r="AG1046" s="8">
        <f t="shared" si="51"/>
        <v>0.52200000000000002</v>
      </c>
    </row>
    <row r="1047" spans="14:33" x14ac:dyDescent="0.25">
      <c r="N1047" s="7">
        <v>1045</v>
      </c>
      <c r="O1047" s="7">
        <f t="shared" ca="1" si="49"/>
        <v>0.81978116892379604</v>
      </c>
      <c r="P1047" s="20">
        <f t="shared" ca="1" si="50"/>
        <v>702.47077942347016</v>
      </c>
      <c r="X1047" s="12">
        <v>696.55633520283175</v>
      </c>
      <c r="AE1047" s="8">
        <v>1045</v>
      </c>
      <c r="AF1047" s="12">
        <v>172211.3</v>
      </c>
      <c r="AG1047" s="8">
        <f t="shared" si="51"/>
        <v>0.52249999999999996</v>
      </c>
    </row>
    <row r="1048" spans="14:33" x14ac:dyDescent="0.25">
      <c r="N1048" s="7">
        <v>1046</v>
      </c>
      <c r="O1048" s="7">
        <f t="shared" ca="1" si="49"/>
        <v>0.6472465837825998</v>
      </c>
      <c r="P1048" s="20">
        <f t="shared" ca="1" si="50"/>
        <v>636.79677461076744</v>
      </c>
      <c r="X1048" s="12">
        <v>386.24784154068811</v>
      </c>
      <c r="AE1048" s="8">
        <v>1046</v>
      </c>
      <c r="AF1048" s="12">
        <v>172226.8</v>
      </c>
      <c r="AG1048" s="8">
        <f t="shared" si="51"/>
        <v>0.52300000000000002</v>
      </c>
    </row>
    <row r="1049" spans="14:33" x14ac:dyDescent="0.25">
      <c r="N1049" s="7">
        <v>1047</v>
      </c>
      <c r="O1049" s="7">
        <f t="shared" ca="1" si="49"/>
        <v>0.12975894316085623</v>
      </c>
      <c r="P1049" s="20">
        <f t="shared" ca="1" si="50"/>
        <v>453.14105661245958</v>
      </c>
      <c r="X1049" s="12">
        <v>494.75987212286662</v>
      </c>
      <c r="AE1049" s="8">
        <v>1047</v>
      </c>
      <c r="AF1049" s="12">
        <v>172261.1</v>
      </c>
      <c r="AG1049" s="8">
        <f t="shared" si="51"/>
        <v>0.52349999999999997</v>
      </c>
    </row>
    <row r="1050" spans="14:33" x14ac:dyDescent="0.25">
      <c r="N1050" s="7">
        <v>1048</v>
      </c>
      <c r="O1050" s="7">
        <f t="shared" ca="1" si="49"/>
        <v>0.14817375737464467</v>
      </c>
      <c r="P1050" s="20">
        <f t="shared" ca="1" si="50"/>
        <v>462.70472260897634</v>
      </c>
      <c r="X1050" s="12">
        <v>514.66924463595478</v>
      </c>
      <c r="AE1050" s="8">
        <v>1048</v>
      </c>
      <c r="AF1050" s="12">
        <v>172329.2</v>
      </c>
      <c r="AG1050" s="8">
        <f t="shared" si="51"/>
        <v>0.52400000000000002</v>
      </c>
    </row>
    <row r="1051" spans="14:33" x14ac:dyDescent="0.25">
      <c r="N1051" s="7">
        <v>1049</v>
      </c>
      <c r="O1051" s="7">
        <f t="shared" ca="1" si="49"/>
        <v>0.96358544180296735</v>
      </c>
      <c r="P1051" s="20">
        <f t="shared" ca="1" si="50"/>
        <v>801.71020964833986</v>
      </c>
      <c r="X1051" s="12">
        <v>670.84357771935879</v>
      </c>
      <c r="AE1051" s="8">
        <v>1049</v>
      </c>
      <c r="AF1051" s="12">
        <v>172391.5</v>
      </c>
      <c r="AG1051" s="8">
        <f t="shared" si="51"/>
        <v>0.52449999999999997</v>
      </c>
    </row>
    <row r="1052" spans="14:33" x14ac:dyDescent="0.25">
      <c r="N1052" s="7">
        <v>1050</v>
      </c>
      <c r="O1052" s="7">
        <f t="shared" ca="1" si="49"/>
        <v>0.58535588853171117</v>
      </c>
      <c r="P1052" s="20">
        <f t="shared" ca="1" si="50"/>
        <v>616.57199495751149</v>
      </c>
      <c r="X1052" s="12">
        <v>755.44442163638519</v>
      </c>
      <c r="AE1052" s="8">
        <v>1050</v>
      </c>
      <c r="AF1052" s="12">
        <v>172442.7</v>
      </c>
      <c r="AG1052" s="8">
        <f t="shared" si="51"/>
        <v>0.52500000000000002</v>
      </c>
    </row>
    <row r="1053" spans="14:33" x14ac:dyDescent="0.25">
      <c r="N1053" s="7">
        <v>1051</v>
      </c>
      <c r="O1053" s="7">
        <f t="shared" ca="1" si="49"/>
        <v>0.69769294729984654</v>
      </c>
      <c r="P1053" s="20">
        <f t="shared" ca="1" si="50"/>
        <v>654.13529789213123</v>
      </c>
      <c r="X1053" s="12">
        <v>497.62021879247209</v>
      </c>
      <c r="AE1053" s="8">
        <v>1051</v>
      </c>
      <c r="AF1053" s="12">
        <v>172502.7</v>
      </c>
      <c r="AG1053" s="8">
        <f t="shared" si="51"/>
        <v>0.52549999999999997</v>
      </c>
    </row>
    <row r="1054" spans="14:33" x14ac:dyDescent="0.25">
      <c r="N1054" s="7">
        <v>1052</v>
      </c>
      <c r="O1054" s="7">
        <f t="shared" ca="1" si="49"/>
        <v>0.86802088182872794</v>
      </c>
      <c r="P1054" s="20">
        <f t="shared" ca="1" si="50"/>
        <v>726.45704507293885</v>
      </c>
      <c r="X1054" s="12">
        <v>714.07989251104971</v>
      </c>
      <c r="AE1054" s="8">
        <v>1052</v>
      </c>
      <c r="AF1054" s="12">
        <v>172551.7</v>
      </c>
      <c r="AG1054" s="8">
        <f t="shared" si="51"/>
        <v>0.52600000000000002</v>
      </c>
    </row>
    <row r="1055" spans="14:33" x14ac:dyDescent="0.25">
      <c r="N1055" s="7">
        <v>1053</v>
      </c>
      <c r="O1055" s="7">
        <f t="shared" ca="1" si="49"/>
        <v>0.60888591652265878</v>
      </c>
      <c r="P1055" s="20">
        <f t="shared" ca="1" si="50"/>
        <v>624.15948715831234</v>
      </c>
      <c r="X1055" s="12">
        <v>723.66957020672248</v>
      </c>
      <c r="AE1055" s="8">
        <v>1053</v>
      </c>
      <c r="AF1055" s="12">
        <v>172560.5</v>
      </c>
      <c r="AG1055" s="8">
        <f t="shared" si="51"/>
        <v>0.52649999999999997</v>
      </c>
    </row>
    <row r="1056" spans="14:33" x14ac:dyDescent="0.25">
      <c r="N1056" s="7">
        <v>1054</v>
      </c>
      <c r="O1056" s="7">
        <f t="shared" ca="1" si="49"/>
        <v>0.87428290354931415</v>
      </c>
      <c r="P1056" s="20">
        <f t="shared" ca="1" si="50"/>
        <v>729.93579956491692</v>
      </c>
      <c r="X1056" s="12">
        <v>507.54548128110486</v>
      </c>
      <c r="AE1056" s="8">
        <v>1054</v>
      </c>
      <c r="AF1056" s="12">
        <v>172599.9</v>
      </c>
      <c r="AG1056" s="8">
        <f t="shared" si="51"/>
        <v>0.52700000000000002</v>
      </c>
    </row>
    <row r="1057" spans="14:33" x14ac:dyDescent="0.25">
      <c r="N1057" s="7">
        <v>1055</v>
      </c>
      <c r="O1057" s="7">
        <f t="shared" ca="1" si="49"/>
        <v>0.39059308679424121</v>
      </c>
      <c r="P1057" s="20">
        <f t="shared" ca="1" si="50"/>
        <v>555.02643074054436</v>
      </c>
      <c r="X1057" s="12">
        <v>538.02710157022079</v>
      </c>
      <c r="AE1057" s="8">
        <v>1055</v>
      </c>
      <c r="AF1057" s="12">
        <v>172682.3</v>
      </c>
      <c r="AG1057" s="8">
        <f t="shared" si="51"/>
        <v>0.52749999999999997</v>
      </c>
    </row>
    <row r="1058" spans="14:33" x14ac:dyDescent="0.25">
      <c r="N1058" s="7">
        <v>1056</v>
      </c>
      <c r="O1058" s="7">
        <f t="shared" ca="1" si="49"/>
        <v>0.21904423896076308</v>
      </c>
      <c r="P1058" s="20">
        <f t="shared" ca="1" si="50"/>
        <v>494.3155710546651</v>
      </c>
      <c r="X1058" s="12">
        <v>821.36531157803927</v>
      </c>
      <c r="AE1058" s="8">
        <v>1056</v>
      </c>
      <c r="AF1058" s="12">
        <v>172736.7</v>
      </c>
      <c r="AG1058" s="8">
        <f t="shared" si="51"/>
        <v>0.52800000000000002</v>
      </c>
    </row>
    <row r="1059" spans="14:33" x14ac:dyDescent="0.25">
      <c r="N1059" s="7">
        <v>1057</v>
      </c>
      <c r="O1059" s="7">
        <f t="shared" ca="1" si="49"/>
        <v>0.48289959364287338</v>
      </c>
      <c r="P1059" s="20">
        <f t="shared" ca="1" si="50"/>
        <v>584.27175375247316</v>
      </c>
      <c r="X1059" s="12">
        <v>671.3007539938518</v>
      </c>
      <c r="AE1059" s="8">
        <v>1057</v>
      </c>
      <c r="AF1059" s="12">
        <v>172789</v>
      </c>
      <c r="AG1059" s="8">
        <f t="shared" si="51"/>
        <v>0.52849999999999997</v>
      </c>
    </row>
    <row r="1060" spans="14:33" x14ac:dyDescent="0.25">
      <c r="N1060" s="7">
        <v>1058</v>
      </c>
      <c r="O1060" s="7">
        <f t="shared" ca="1" si="49"/>
        <v>0.12592148175438789</v>
      </c>
      <c r="P1060" s="20">
        <f t="shared" ca="1" si="50"/>
        <v>451.04767185703952</v>
      </c>
      <c r="X1060" s="12">
        <v>401.7485923336211</v>
      </c>
      <c r="AE1060" s="8">
        <v>1058</v>
      </c>
      <c r="AF1060" s="12">
        <v>172803</v>
      </c>
      <c r="AG1060" s="8">
        <f t="shared" si="51"/>
        <v>0.52900000000000003</v>
      </c>
    </row>
    <row r="1061" spans="14:33" x14ac:dyDescent="0.25">
      <c r="N1061" s="7">
        <v>1059</v>
      </c>
      <c r="O1061" s="7">
        <f t="shared" ca="1" si="49"/>
        <v>0.3226866994011226</v>
      </c>
      <c r="P1061" s="20">
        <f t="shared" ca="1" si="50"/>
        <v>532.51569129133168</v>
      </c>
      <c r="X1061" s="12">
        <v>533.32782346034389</v>
      </c>
      <c r="AE1061" s="8">
        <v>1059</v>
      </c>
      <c r="AF1061" s="12">
        <v>172816.2</v>
      </c>
      <c r="AG1061" s="8">
        <f t="shared" si="51"/>
        <v>0.52949999999999997</v>
      </c>
    </row>
    <row r="1062" spans="14:33" x14ac:dyDescent="0.25">
      <c r="N1062" s="7">
        <v>1060</v>
      </c>
      <c r="O1062" s="7">
        <f t="shared" ca="1" si="49"/>
        <v>0.14883808386110453</v>
      </c>
      <c r="P1062" s="20">
        <f t="shared" ca="1" si="50"/>
        <v>463.03629823942185</v>
      </c>
      <c r="X1062" s="12">
        <v>606.87754806661246</v>
      </c>
      <c r="AE1062" s="8">
        <v>1060</v>
      </c>
      <c r="AF1062" s="12">
        <v>172835.9</v>
      </c>
      <c r="AG1062" s="8">
        <f t="shared" si="51"/>
        <v>0.53</v>
      </c>
    </row>
    <row r="1063" spans="14:33" x14ac:dyDescent="0.25">
      <c r="N1063" s="7">
        <v>1061</v>
      </c>
      <c r="O1063" s="7">
        <f t="shared" ca="1" si="49"/>
        <v>0.43337409512314151</v>
      </c>
      <c r="P1063" s="20">
        <f t="shared" ca="1" si="50"/>
        <v>568.69346026985488</v>
      </c>
      <c r="X1063" s="12">
        <v>329.71778467402896</v>
      </c>
      <c r="AE1063" s="8">
        <v>1061</v>
      </c>
      <c r="AF1063" s="12">
        <v>172848.9</v>
      </c>
      <c r="AG1063" s="8">
        <f t="shared" si="51"/>
        <v>0.53049999999999997</v>
      </c>
    </row>
    <row r="1064" spans="14:33" x14ac:dyDescent="0.25">
      <c r="N1064" s="7">
        <v>1062</v>
      </c>
      <c r="O1064" s="7">
        <f t="shared" ca="1" si="49"/>
        <v>0.5904605382315401</v>
      </c>
      <c r="P1064" s="20">
        <f t="shared" ca="1" si="50"/>
        <v>618.20941931616346</v>
      </c>
      <c r="X1064" s="12">
        <v>718.94977670111291</v>
      </c>
      <c r="AE1064" s="8">
        <v>1062</v>
      </c>
      <c r="AF1064" s="12">
        <v>172875.6</v>
      </c>
      <c r="AG1064" s="8">
        <f t="shared" si="51"/>
        <v>0.53100000000000003</v>
      </c>
    </row>
    <row r="1065" spans="14:33" x14ac:dyDescent="0.25">
      <c r="N1065" s="7">
        <v>1063</v>
      </c>
      <c r="O1065" s="7">
        <f t="shared" ca="1" si="49"/>
        <v>0.73360696588128416</v>
      </c>
      <c r="P1065" s="20">
        <f t="shared" ca="1" si="50"/>
        <v>667.18725955517107</v>
      </c>
      <c r="X1065" s="12">
        <v>779.80270918026736</v>
      </c>
      <c r="AE1065" s="8">
        <v>1063</v>
      </c>
      <c r="AF1065" s="12">
        <v>172911.7</v>
      </c>
      <c r="AG1065" s="8">
        <f t="shared" si="51"/>
        <v>0.53149999999999997</v>
      </c>
    </row>
    <row r="1066" spans="14:33" x14ac:dyDescent="0.25">
      <c r="N1066" s="7">
        <v>1064</v>
      </c>
      <c r="O1066" s="7">
        <f t="shared" ca="1" si="49"/>
        <v>0.73953085610823566</v>
      </c>
      <c r="P1066" s="20">
        <f t="shared" ca="1" si="50"/>
        <v>669.41257210376091</v>
      </c>
      <c r="X1066" s="12">
        <v>461.41730865942628</v>
      </c>
      <c r="AE1066" s="8">
        <v>1064</v>
      </c>
      <c r="AF1066" s="12">
        <v>172966.39999999999</v>
      </c>
      <c r="AG1066" s="8">
        <f t="shared" si="51"/>
        <v>0.53200000000000003</v>
      </c>
    </row>
    <row r="1067" spans="14:33" x14ac:dyDescent="0.25">
      <c r="N1067" s="7">
        <v>1065</v>
      </c>
      <c r="O1067" s="7">
        <f t="shared" ca="1" si="49"/>
        <v>0.36537549381058265</v>
      </c>
      <c r="P1067" s="20">
        <f t="shared" ca="1" si="50"/>
        <v>546.81240094681607</v>
      </c>
      <c r="X1067" s="12">
        <v>576.97248127149385</v>
      </c>
      <c r="AE1067" s="8">
        <v>1065</v>
      </c>
      <c r="AF1067" s="12">
        <v>172981.2</v>
      </c>
      <c r="AG1067" s="8">
        <f t="shared" si="51"/>
        <v>0.53249999999999997</v>
      </c>
    </row>
    <row r="1068" spans="14:33" x14ac:dyDescent="0.25">
      <c r="N1068" s="7">
        <v>1066</v>
      </c>
      <c r="O1068" s="7">
        <f t="shared" ca="1" si="49"/>
        <v>0.90224516511019115</v>
      </c>
      <c r="P1068" s="20">
        <f t="shared" ca="1" si="50"/>
        <v>746.9662621068353</v>
      </c>
      <c r="X1068" s="12">
        <v>574.01429685360426</v>
      </c>
      <c r="AE1068" s="8">
        <v>1066</v>
      </c>
      <c r="AF1068" s="12">
        <v>172984.9</v>
      </c>
      <c r="AG1068" s="8">
        <f t="shared" si="51"/>
        <v>0.53300000000000003</v>
      </c>
    </row>
    <row r="1069" spans="14:33" x14ac:dyDescent="0.25">
      <c r="N1069" s="7">
        <v>1067</v>
      </c>
      <c r="O1069" s="7">
        <f t="shared" ca="1" si="49"/>
        <v>2.0776345501438365E-2</v>
      </c>
      <c r="P1069" s="20">
        <f t="shared" ca="1" si="50"/>
        <v>357.21750544332758</v>
      </c>
      <c r="X1069" s="12">
        <v>497.4076827405018</v>
      </c>
      <c r="AE1069" s="8">
        <v>1067</v>
      </c>
      <c r="AF1069" s="12">
        <v>172994.1</v>
      </c>
      <c r="AG1069" s="8">
        <f t="shared" si="51"/>
        <v>0.53349999999999997</v>
      </c>
    </row>
    <row r="1070" spans="14:33" x14ac:dyDescent="0.25">
      <c r="N1070" s="7">
        <v>1068</v>
      </c>
      <c r="O1070" s="7">
        <f t="shared" ca="1" si="49"/>
        <v>0.33767891954245599</v>
      </c>
      <c r="P1070" s="20">
        <f t="shared" ca="1" si="50"/>
        <v>537.60246952514763</v>
      </c>
      <c r="X1070" s="12">
        <v>710.91571933739817</v>
      </c>
      <c r="AE1070" s="8">
        <v>1068</v>
      </c>
      <c r="AF1070" s="12">
        <v>173009.7</v>
      </c>
      <c r="AG1070" s="8">
        <f t="shared" si="51"/>
        <v>0.53400000000000003</v>
      </c>
    </row>
    <row r="1071" spans="14:33" x14ac:dyDescent="0.25">
      <c r="N1071" s="7">
        <v>1069</v>
      </c>
      <c r="O1071" s="7">
        <f t="shared" ca="1" si="49"/>
        <v>0.20666336143021513</v>
      </c>
      <c r="P1071" s="20">
        <f t="shared" ca="1" si="50"/>
        <v>489.2367399231988</v>
      </c>
      <c r="X1071" s="12">
        <v>573.41112043064959</v>
      </c>
      <c r="AE1071" s="8">
        <v>1069</v>
      </c>
      <c r="AF1071" s="12">
        <v>173109.2</v>
      </c>
      <c r="AG1071" s="8">
        <f t="shared" si="51"/>
        <v>0.53449999999999998</v>
      </c>
    </row>
    <row r="1072" spans="14:33" x14ac:dyDescent="0.25">
      <c r="N1072" s="7">
        <v>1070</v>
      </c>
      <c r="O1072" s="7">
        <f t="shared" ca="1" si="49"/>
        <v>0.20619945979652765</v>
      </c>
      <c r="P1072" s="20">
        <f t="shared" ca="1" si="50"/>
        <v>489.04348087980372</v>
      </c>
      <c r="X1072" s="12">
        <v>672.25002049939678</v>
      </c>
      <c r="AE1072" s="8">
        <v>1070</v>
      </c>
      <c r="AF1072" s="12">
        <v>173126.6</v>
      </c>
      <c r="AG1072" s="8">
        <f t="shared" si="51"/>
        <v>0.53500000000000003</v>
      </c>
    </row>
    <row r="1073" spans="14:33" x14ac:dyDescent="0.25">
      <c r="N1073" s="7">
        <v>1071</v>
      </c>
      <c r="O1073" s="7">
        <f t="shared" ca="1" si="49"/>
        <v>6.6783464795243441E-2</v>
      </c>
      <c r="P1073" s="20">
        <f t="shared" ca="1" si="50"/>
        <v>411.82808716238571</v>
      </c>
      <c r="X1073" s="12">
        <v>527.81475296157578</v>
      </c>
      <c r="AE1073" s="8">
        <v>1071</v>
      </c>
      <c r="AF1073" s="12">
        <v>173129.1</v>
      </c>
      <c r="AG1073" s="8">
        <f t="shared" si="51"/>
        <v>0.53549999999999998</v>
      </c>
    </row>
    <row r="1074" spans="14:33" x14ac:dyDescent="0.25">
      <c r="N1074" s="7">
        <v>1072</v>
      </c>
      <c r="O1074" s="7">
        <f t="shared" ca="1" si="49"/>
        <v>0.34720400776869365</v>
      </c>
      <c r="P1074" s="20">
        <f t="shared" ca="1" si="50"/>
        <v>540.79528367489138</v>
      </c>
      <c r="X1074" s="12">
        <v>792.14616025120017</v>
      </c>
      <c r="AE1074" s="8">
        <v>1072</v>
      </c>
      <c r="AF1074" s="12">
        <v>173145.5</v>
      </c>
      <c r="AG1074" s="8">
        <f t="shared" si="51"/>
        <v>0.53600000000000003</v>
      </c>
    </row>
    <row r="1075" spans="14:33" x14ac:dyDescent="0.25">
      <c r="N1075" s="7">
        <v>1073</v>
      </c>
      <c r="O1075" s="7">
        <f t="shared" ca="1" si="49"/>
        <v>0.77631433318122689</v>
      </c>
      <c r="P1075" s="20">
        <f t="shared" ca="1" si="50"/>
        <v>683.80359730022553</v>
      </c>
      <c r="X1075" s="12">
        <v>669.96896850793485</v>
      </c>
      <c r="AE1075" s="8">
        <v>1073</v>
      </c>
      <c r="AF1075" s="12">
        <v>173161</v>
      </c>
      <c r="AG1075" s="8">
        <f t="shared" si="51"/>
        <v>0.53649999999999998</v>
      </c>
    </row>
    <row r="1076" spans="14:33" x14ac:dyDescent="0.25">
      <c r="N1076" s="7">
        <v>1074</v>
      </c>
      <c r="O1076" s="7">
        <f t="shared" ca="1" si="49"/>
        <v>0.68472652070503692</v>
      </c>
      <c r="P1076" s="20">
        <f t="shared" ca="1" si="50"/>
        <v>649.58240167784697</v>
      </c>
      <c r="X1076" s="12">
        <v>711.80473250945954</v>
      </c>
      <c r="AE1076" s="8">
        <v>1074</v>
      </c>
      <c r="AF1076" s="12">
        <v>173170</v>
      </c>
      <c r="AG1076" s="8">
        <f t="shared" si="51"/>
        <v>0.53700000000000003</v>
      </c>
    </row>
    <row r="1077" spans="14:33" x14ac:dyDescent="0.25">
      <c r="N1077" s="7">
        <v>1075</v>
      </c>
      <c r="O1077" s="7">
        <f t="shared" ca="1" si="49"/>
        <v>0.5014467854269512</v>
      </c>
      <c r="P1077" s="20">
        <f t="shared" ca="1" si="50"/>
        <v>590.08087170389717</v>
      </c>
      <c r="X1077" s="12">
        <v>688.42849327556382</v>
      </c>
      <c r="AE1077" s="8">
        <v>1075</v>
      </c>
      <c r="AF1077" s="12">
        <v>173187.9</v>
      </c>
      <c r="AG1077" s="8">
        <f t="shared" si="51"/>
        <v>0.53749999999999998</v>
      </c>
    </row>
    <row r="1078" spans="14:33" x14ac:dyDescent="0.25">
      <c r="N1078" s="7">
        <v>1076</v>
      </c>
      <c r="O1078" s="7">
        <f t="shared" ca="1" si="49"/>
        <v>0.35740958544515278</v>
      </c>
      <c r="P1078" s="20">
        <f t="shared" ca="1" si="50"/>
        <v>544.18588955048688</v>
      </c>
      <c r="X1078" s="12">
        <v>843.99767654169329</v>
      </c>
      <c r="AE1078" s="8">
        <v>1076</v>
      </c>
      <c r="AF1078" s="12">
        <v>173196.3</v>
      </c>
      <c r="AG1078" s="8">
        <f t="shared" si="51"/>
        <v>0.53800000000000003</v>
      </c>
    </row>
    <row r="1079" spans="14:33" x14ac:dyDescent="0.25">
      <c r="N1079" s="7">
        <v>1077</v>
      </c>
      <c r="O1079" s="7">
        <f t="shared" ca="1" si="49"/>
        <v>0.53794132892735025</v>
      </c>
      <c r="P1079" s="20">
        <f t="shared" ca="1" si="50"/>
        <v>601.53232430471166</v>
      </c>
      <c r="X1079" s="12">
        <v>632.12617518134891</v>
      </c>
      <c r="AE1079" s="8">
        <v>1077</v>
      </c>
      <c r="AF1079" s="12">
        <v>173291.9</v>
      </c>
      <c r="AG1079" s="8">
        <f t="shared" si="51"/>
        <v>0.53849999999999998</v>
      </c>
    </row>
    <row r="1080" spans="14:33" x14ac:dyDescent="0.25">
      <c r="N1080" s="7">
        <v>1078</v>
      </c>
      <c r="O1080" s="7">
        <f t="shared" ca="1" si="49"/>
        <v>0.91549357603283033</v>
      </c>
      <c r="P1080" s="20">
        <f t="shared" ca="1" si="50"/>
        <v>756.15280096950971</v>
      </c>
      <c r="X1080" s="12">
        <v>558.40111714919772</v>
      </c>
      <c r="AE1080" s="8">
        <v>1078</v>
      </c>
      <c r="AF1080" s="12">
        <v>173335.7</v>
      </c>
      <c r="AG1080" s="8">
        <f t="shared" si="51"/>
        <v>0.53900000000000003</v>
      </c>
    </row>
    <row r="1081" spans="14:33" x14ac:dyDescent="0.25">
      <c r="N1081" s="7">
        <v>1079</v>
      </c>
      <c r="O1081" s="7">
        <f t="shared" ca="1" si="49"/>
        <v>0.83120055906137713</v>
      </c>
      <c r="P1081" s="20">
        <f t="shared" ca="1" si="50"/>
        <v>707.77406371463928</v>
      </c>
      <c r="X1081" s="12">
        <v>473.6939592300821</v>
      </c>
      <c r="AE1081" s="8">
        <v>1079</v>
      </c>
      <c r="AF1081" s="12">
        <v>173342.6</v>
      </c>
      <c r="AG1081" s="8">
        <f t="shared" si="51"/>
        <v>0.53949999999999998</v>
      </c>
    </row>
    <row r="1082" spans="14:33" x14ac:dyDescent="0.25">
      <c r="N1082" s="7">
        <v>1080</v>
      </c>
      <c r="O1082" s="7">
        <f t="shared" ca="1" si="49"/>
        <v>0.36437411632509253</v>
      </c>
      <c r="P1082" s="20">
        <f t="shared" ca="1" si="50"/>
        <v>546.48314058511482</v>
      </c>
      <c r="X1082" s="12">
        <v>509.53291925516521</v>
      </c>
      <c r="AE1082" s="8">
        <v>1080</v>
      </c>
      <c r="AF1082" s="12">
        <v>173390.6</v>
      </c>
      <c r="AG1082" s="8">
        <f t="shared" si="51"/>
        <v>0.54</v>
      </c>
    </row>
    <row r="1083" spans="14:33" x14ac:dyDescent="0.25">
      <c r="N1083" s="7">
        <v>1081</v>
      </c>
      <c r="O1083" s="7">
        <f t="shared" ca="1" si="49"/>
        <v>0.8708428084890415</v>
      </c>
      <c r="P1083" s="20">
        <f t="shared" ca="1" si="50"/>
        <v>728.01186083454968</v>
      </c>
      <c r="X1083" s="12">
        <v>750.08093995269439</v>
      </c>
      <c r="AE1083" s="8">
        <v>1081</v>
      </c>
      <c r="AF1083" s="12">
        <v>173419.3</v>
      </c>
      <c r="AG1083" s="8">
        <f t="shared" si="51"/>
        <v>0.54049999999999998</v>
      </c>
    </row>
    <row r="1084" spans="14:33" x14ac:dyDescent="0.25">
      <c r="N1084" s="7">
        <v>1082</v>
      </c>
      <c r="O1084" s="7">
        <f t="shared" ca="1" si="49"/>
        <v>0.79371195432181241</v>
      </c>
      <c r="P1084" s="20">
        <f t="shared" ca="1" si="50"/>
        <v>691.02138833618426</v>
      </c>
      <c r="X1084" s="12">
        <v>661.40906907872363</v>
      </c>
      <c r="AE1084" s="8">
        <v>1082</v>
      </c>
      <c r="AF1084" s="12">
        <v>173479.7</v>
      </c>
      <c r="AG1084" s="8">
        <f t="shared" si="51"/>
        <v>0.54100000000000004</v>
      </c>
    </row>
    <row r="1085" spans="14:33" x14ac:dyDescent="0.25">
      <c r="N1085" s="7">
        <v>1083</v>
      </c>
      <c r="O1085" s="7">
        <f t="shared" ca="1" si="49"/>
        <v>0.15051166411290839</v>
      </c>
      <c r="P1085" s="20">
        <f t="shared" ca="1" si="50"/>
        <v>463.86782145357699</v>
      </c>
      <c r="X1085" s="12">
        <v>541.91462089584525</v>
      </c>
      <c r="AE1085" s="8">
        <v>1083</v>
      </c>
      <c r="AF1085" s="12">
        <v>173498.7</v>
      </c>
      <c r="AG1085" s="8">
        <f t="shared" si="51"/>
        <v>0.54149999999999998</v>
      </c>
    </row>
    <row r="1086" spans="14:33" x14ac:dyDescent="0.25">
      <c r="N1086" s="7">
        <v>1084</v>
      </c>
      <c r="O1086" s="7">
        <f t="shared" ca="1" si="49"/>
        <v>0.68363670823894762</v>
      </c>
      <c r="P1086" s="20">
        <f t="shared" ca="1" si="50"/>
        <v>649.20308334529602</v>
      </c>
      <c r="X1086" s="12">
        <v>714.84767136405719</v>
      </c>
      <c r="AE1086" s="8">
        <v>1084</v>
      </c>
      <c r="AF1086" s="12">
        <v>173503.5</v>
      </c>
      <c r="AG1086" s="8">
        <f t="shared" si="51"/>
        <v>0.54200000000000004</v>
      </c>
    </row>
    <row r="1087" spans="14:33" x14ac:dyDescent="0.25">
      <c r="N1087" s="7">
        <v>1085</v>
      </c>
      <c r="O1087" s="7">
        <f t="shared" ca="1" si="49"/>
        <v>0.50769172877917768</v>
      </c>
      <c r="P1087" s="20">
        <f t="shared" ca="1" si="50"/>
        <v>592.03711075102103</v>
      </c>
      <c r="X1087" s="12">
        <v>447.41796608544655</v>
      </c>
      <c r="AE1087" s="8">
        <v>1085</v>
      </c>
      <c r="AF1087" s="12">
        <v>173510.3</v>
      </c>
      <c r="AG1087" s="8">
        <f t="shared" si="51"/>
        <v>0.54249999999999998</v>
      </c>
    </row>
    <row r="1088" spans="14:33" x14ac:dyDescent="0.25">
      <c r="N1088" s="7">
        <v>1086</v>
      </c>
      <c r="O1088" s="7">
        <f t="shared" ca="1" si="49"/>
        <v>0.68822775121136748</v>
      </c>
      <c r="P1088" s="20">
        <f t="shared" ca="1" si="50"/>
        <v>650.80445493771606</v>
      </c>
      <c r="X1088" s="12">
        <v>467.65920590538042</v>
      </c>
      <c r="AE1088" s="8">
        <v>1086</v>
      </c>
      <c r="AF1088" s="12">
        <v>173514.4</v>
      </c>
      <c r="AG1088" s="8">
        <f t="shared" si="51"/>
        <v>0.54300000000000004</v>
      </c>
    </row>
    <row r="1089" spans="14:33" x14ac:dyDescent="0.25">
      <c r="N1089" s="7">
        <v>1087</v>
      </c>
      <c r="O1089" s="7">
        <f t="shared" ca="1" si="49"/>
        <v>0.74197631972418909</v>
      </c>
      <c r="P1089" s="20">
        <f t="shared" ca="1" si="50"/>
        <v>670.33795975483849</v>
      </c>
      <c r="X1089" s="12">
        <v>697.91005425359901</v>
      </c>
      <c r="AE1089" s="8">
        <v>1087</v>
      </c>
      <c r="AF1089" s="12">
        <v>173514.8</v>
      </c>
      <c r="AG1089" s="8">
        <f t="shared" si="51"/>
        <v>0.54349999999999998</v>
      </c>
    </row>
    <row r="1090" spans="14:33" x14ac:dyDescent="0.25">
      <c r="N1090" s="7">
        <v>1088</v>
      </c>
      <c r="O1090" s="7">
        <f t="shared" ca="1" si="49"/>
        <v>0.38137980000839</v>
      </c>
      <c r="P1090" s="20">
        <f t="shared" ca="1" si="50"/>
        <v>552.04177146686288</v>
      </c>
      <c r="X1090" s="12">
        <v>440.06928318869109</v>
      </c>
      <c r="AE1090" s="8">
        <v>1088</v>
      </c>
      <c r="AF1090" s="12">
        <v>173655.8</v>
      </c>
      <c r="AG1090" s="8">
        <f t="shared" si="51"/>
        <v>0.54400000000000004</v>
      </c>
    </row>
    <row r="1091" spans="14:33" x14ac:dyDescent="0.25">
      <c r="N1091" s="7">
        <v>1089</v>
      </c>
      <c r="O1091" s="7">
        <f t="shared" ca="1" si="49"/>
        <v>0.91893693056598547</v>
      </c>
      <c r="P1091" s="20">
        <f t="shared" ca="1" si="50"/>
        <v>758.69480589834745</v>
      </c>
      <c r="X1091" s="12">
        <v>654.20668088661989</v>
      </c>
      <c r="AE1091" s="8">
        <v>1089</v>
      </c>
      <c r="AF1091" s="12">
        <v>173676</v>
      </c>
      <c r="AG1091" s="8">
        <f t="shared" si="51"/>
        <v>0.54449999999999998</v>
      </c>
    </row>
    <row r="1092" spans="14:33" x14ac:dyDescent="0.25">
      <c r="N1092" s="7">
        <v>1090</v>
      </c>
      <c r="O1092" s="7">
        <f t="shared" ref="O1092:O1155" ca="1" si="52">RAND()</f>
        <v>0.93716884144649948</v>
      </c>
      <c r="P1092" s="20">
        <f t="shared" ref="P1092:P1155" ca="1" si="53">(($L$4*(EXP((_xlfn.NORM.S.INV(O1092)-$L$5)/$L$6)))/(1+EXP((_xlfn.NORM.S.INV(O1092)-$L$5)/$L$6)))+$L$3</f>
        <v>773.53598478580386</v>
      </c>
      <c r="X1092" s="12">
        <v>658.77814510989447</v>
      </c>
      <c r="AE1092" s="8">
        <v>1090</v>
      </c>
      <c r="AF1092" s="12">
        <v>173707.1</v>
      </c>
      <c r="AG1092" s="8">
        <f t="shared" ref="AG1092:AG1155" si="54">AE1092/2000</f>
        <v>0.54500000000000004</v>
      </c>
    </row>
    <row r="1093" spans="14:33" x14ac:dyDescent="0.25">
      <c r="N1093" s="7">
        <v>1091</v>
      </c>
      <c r="O1093" s="7">
        <f t="shared" ca="1" si="52"/>
        <v>0.92208242294478904</v>
      </c>
      <c r="P1093" s="20">
        <f t="shared" ca="1" si="53"/>
        <v>761.08084503932423</v>
      </c>
      <c r="X1093" s="12">
        <v>692.32841648761962</v>
      </c>
      <c r="AE1093" s="8">
        <v>1091</v>
      </c>
      <c r="AF1093" s="12">
        <v>173712</v>
      </c>
      <c r="AG1093" s="8">
        <f t="shared" si="54"/>
        <v>0.54549999999999998</v>
      </c>
    </row>
    <row r="1094" spans="14:33" x14ac:dyDescent="0.25">
      <c r="N1094" s="7">
        <v>1092</v>
      </c>
      <c r="O1094" s="7">
        <f t="shared" ca="1" si="52"/>
        <v>2.2880766775317474E-2</v>
      </c>
      <c r="P1094" s="20">
        <f t="shared" ca="1" si="53"/>
        <v>361.094402389067</v>
      </c>
      <c r="X1094" s="12">
        <v>497.88766764289591</v>
      </c>
      <c r="AE1094" s="8">
        <v>1092</v>
      </c>
      <c r="AF1094" s="12">
        <v>173794</v>
      </c>
      <c r="AG1094" s="8">
        <f t="shared" si="54"/>
        <v>0.54600000000000004</v>
      </c>
    </row>
    <row r="1095" spans="14:33" x14ac:dyDescent="0.25">
      <c r="N1095" s="7">
        <v>1093</v>
      </c>
      <c r="O1095" s="7">
        <f t="shared" ca="1" si="52"/>
        <v>0.96009783061625831</v>
      </c>
      <c r="P1095" s="20">
        <f t="shared" ca="1" si="53"/>
        <v>797.2879092087735</v>
      </c>
      <c r="X1095" s="12">
        <v>713.85317795816559</v>
      </c>
      <c r="AE1095" s="8">
        <v>1093</v>
      </c>
      <c r="AF1095" s="12">
        <v>173805.4</v>
      </c>
      <c r="AG1095" s="8">
        <f t="shared" si="54"/>
        <v>0.54649999999999999</v>
      </c>
    </row>
    <row r="1096" spans="14:33" x14ac:dyDescent="0.25">
      <c r="N1096" s="7">
        <v>1094</v>
      </c>
      <c r="O1096" s="7">
        <f t="shared" ca="1" si="52"/>
        <v>0.27395741023267384</v>
      </c>
      <c r="P1096" s="20">
        <f t="shared" ca="1" si="53"/>
        <v>515.33859048838633</v>
      </c>
      <c r="X1096" s="12">
        <v>482.51534270984126</v>
      </c>
      <c r="AE1096" s="8">
        <v>1094</v>
      </c>
      <c r="AF1096" s="12">
        <v>173806.8</v>
      </c>
      <c r="AG1096" s="8">
        <f t="shared" si="54"/>
        <v>0.54700000000000004</v>
      </c>
    </row>
    <row r="1097" spans="14:33" x14ac:dyDescent="0.25">
      <c r="N1097" s="7">
        <v>1095</v>
      </c>
      <c r="O1097" s="7">
        <f t="shared" ca="1" si="52"/>
        <v>0.53907299078658688</v>
      </c>
      <c r="P1097" s="20">
        <f t="shared" ca="1" si="53"/>
        <v>601.88856299269378</v>
      </c>
      <c r="X1097" s="12">
        <v>418.38929684449192</v>
      </c>
      <c r="AE1097" s="8">
        <v>1095</v>
      </c>
      <c r="AF1097" s="12">
        <v>173816.7</v>
      </c>
      <c r="AG1097" s="8">
        <f t="shared" si="54"/>
        <v>0.54749999999999999</v>
      </c>
    </row>
    <row r="1098" spans="14:33" x14ac:dyDescent="0.25">
      <c r="N1098" s="7">
        <v>1096</v>
      </c>
      <c r="O1098" s="7">
        <f t="shared" ca="1" si="52"/>
        <v>0.48208956639179423</v>
      </c>
      <c r="P1098" s="20">
        <f t="shared" ca="1" si="53"/>
        <v>584.01795990530275</v>
      </c>
      <c r="X1098" s="12">
        <v>492.18325525478303</v>
      </c>
      <c r="AE1098" s="8">
        <v>1096</v>
      </c>
      <c r="AF1098" s="12">
        <v>173823.6</v>
      </c>
      <c r="AG1098" s="8">
        <f t="shared" si="54"/>
        <v>0.54800000000000004</v>
      </c>
    </row>
    <row r="1099" spans="14:33" x14ac:dyDescent="0.25">
      <c r="N1099" s="7">
        <v>1097</v>
      </c>
      <c r="O1099" s="7">
        <f t="shared" ca="1" si="52"/>
        <v>0.69946684386200964</v>
      </c>
      <c r="P1099" s="20">
        <f t="shared" ca="1" si="53"/>
        <v>654.76413302736898</v>
      </c>
      <c r="X1099" s="12">
        <v>606.94856496504917</v>
      </c>
      <c r="AE1099" s="8">
        <v>1097</v>
      </c>
      <c r="AF1099" s="12">
        <v>173824.3</v>
      </c>
      <c r="AG1099" s="8">
        <f t="shared" si="54"/>
        <v>0.54849999999999999</v>
      </c>
    </row>
    <row r="1100" spans="14:33" x14ac:dyDescent="0.25">
      <c r="N1100" s="7">
        <v>1098</v>
      </c>
      <c r="O1100" s="7">
        <f t="shared" ca="1" si="52"/>
        <v>0.16749144295869423</v>
      </c>
      <c r="P1100" s="20">
        <f t="shared" ca="1" si="53"/>
        <v>472.02066097593053</v>
      </c>
      <c r="X1100" s="12">
        <v>455.45130510526781</v>
      </c>
      <c r="AE1100" s="8">
        <v>1098</v>
      </c>
      <c r="AF1100" s="12">
        <v>173826.5</v>
      </c>
      <c r="AG1100" s="8">
        <f t="shared" si="54"/>
        <v>0.54900000000000004</v>
      </c>
    </row>
    <row r="1101" spans="14:33" x14ac:dyDescent="0.25">
      <c r="N1101" s="7">
        <v>1099</v>
      </c>
      <c r="O1101" s="7">
        <f t="shared" ca="1" si="52"/>
        <v>1.6438928259585039E-2</v>
      </c>
      <c r="P1101" s="20">
        <f t="shared" ca="1" si="53"/>
        <v>348.19153004687558</v>
      </c>
      <c r="X1101" s="12">
        <v>742.40368779811104</v>
      </c>
      <c r="AE1101" s="8">
        <v>1099</v>
      </c>
      <c r="AF1101" s="12">
        <v>173884.4</v>
      </c>
      <c r="AG1101" s="8">
        <f t="shared" si="54"/>
        <v>0.54949999999999999</v>
      </c>
    </row>
    <row r="1102" spans="14:33" x14ac:dyDescent="0.25">
      <c r="N1102" s="7">
        <v>1100</v>
      </c>
      <c r="O1102" s="7">
        <f t="shared" ca="1" si="52"/>
        <v>0.47892308692563268</v>
      </c>
      <c r="P1102" s="20">
        <f t="shared" ca="1" si="53"/>
        <v>583.02570202566926</v>
      </c>
      <c r="X1102" s="12">
        <v>462.66123227676673</v>
      </c>
      <c r="AE1102" s="8">
        <v>1100</v>
      </c>
      <c r="AF1102" s="12">
        <v>173886.2</v>
      </c>
      <c r="AG1102" s="8">
        <f t="shared" si="54"/>
        <v>0.55000000000000004</v>
      </c>
    </row>
    <row r="1103" spans="14:33" x14ac:dyDescent="0.25">
      <c r="N1103" s="7">
        <v>1101</v>
      </c>
      <c r="O1103" s="7">
        <f t="shared" ca="1" si="52"/>
        <v>0.51207445111925998</v>
      </c>
      <c r="P1103" s="20">
        <f t="shared" ca="1" si="53"/>
        <v>593.41047940676617</v>
      </c>
      <c r="X1103" s="12">
        <v>856.60017926689852</v>
      </c>
      <c r="AE1103" s="8">
        <v>1101</v>
      </c>
      <c r="AF1103" s="12">
        <v>173966.5</v>
      </c>
      <c r="AG1103" s="8">
        <f t="shared" si="54"/>
        <v>0.55049999999999999</v>
      </c>
    </row>
    <row r="1104" spans="14:33" x14ac:dyDescent="0.25">
      <c r="N1104" s="7">
        <v>1102</v>
      </c>
      <c r="O1104" s="7">
        <f t="shared" ca="1" si="52"/>
        <v>0.56891757415160638</v>
      </c>
      <c r="P1104" s="20">
        <f t="shared" ca="1" si="53"/>
        <v>611.32669439098004</v>
      </c>
      <c r="X1104" s="12">
        <v>742.60648578248117</v>
      </c>
      <c r="AE1104" s="8">
        <v>1102</v>
      </c>
      <c r="AF1104" s="12">
        <v>174061.6</v>
      </c>
      <c r="AG1104" s="8">
        <f t="shared" si="54"/>
        <v>0.55100000000000005</v>
      </c>
    </row>
    <row r="1105" spans="14:33" x14ac:dyDescent="0.25">
      <c r="N1105" s="7">
        <v>1103</v>
      </c>
      <c r="O1105" s="7">
        <f t="shared" ca="1" si="52"/>
        <v>0.30244587376450038</v>
      </c>
      <c r="P1105" s="20">
        <f t="shared" ca="1" si="53"/>
        <v>525.51240424715184</v>
      </c>
      <c r="X1105" s="12">
        <v>418.08413789530715</v>
      </c>
      <c r="AE1105" s="8">
        <v>1103</v>
      </c>
      <c r="AF1105" s="12">
        <v>174079.5</v>
      </c>
      <c r="AG1105" s="8">
        <f t="shared" si="54"/>
        <v>0.55149999999999999</v>
      </c>
    </row>
    <row r="1106" spans="14:33" x14ac:dyDescent="0.25">
      <c r="N1106" s="7">
        <v>1104</v>
      </c>
      <c r="O1106" s="7">
        <f t="shared" ca="1" si="52"/>
        <v>0.39253402871287779</v>
      </c>
      <c r="P1106" s="20">
        <f t="shared" ca="1" si="53"/>
        <v>555.65302349294132</v>
      </c>
      <c r="X1106" s="12">
        <v>493.31624271568933</v>
      </c>
      <c r="AE1106" s="8">
        <v>1104</v>
      </c>
      <c r="AF1106" s="12">
        <v>174126.9</v>
      </c>
      <c r="AG1106" s="8">
        <f t="shared" si="54"/>
        <v>0.55200000000000005</v>
      </c>
    </row>
    <row r="1107" spans="14:33" x14ac:dyDescent="0.25">
      <c r="N1107" s="7">
        <v>1105</v>
      </c>
      <c r="O1107" s="7">
        <f t="shared" ca="1" si="52"/>
        <v>0.80477746941315009</v>
      </c>
      <c r="P1107" s="20">
        <f t="shared" ca="1" si="53"/>
        <v>695.77953619350171</v>
      </c>
      <c r="X1107" s="12">
        <v>758.95484995504364</v>
      </c>
      <c r="AE1107" s="8">
        <v>1105</v>
      </c>
      <c r="AF1107" s="12">
        <v>174205.1</v>
      </c>
      <c r="AG1107" s="8">
        <f t="shared" si="54"/>
        <v>0.55249999999999999</v>
      </c>
    </row>
    <row r="1108" spans="14:33" x14ac:dyDescent="0.25">
      <c r="N1108" s="7">
        <v>1106</v>
      </c>
      <c r="O1108" s="7">
        <f t="shared" ca="1" si="52"/>
        <v>0.75767102045517454</v>
      </c>
      <c r="P1108" s="20">
        <f t="shared" ca="1" si="53"/>
        <v>676.37753795178673</v>
      </c>
      <c r="X1108" s="12">
        <v>721.80117476778832</v>
      </c>
      <c r="AE1108" s="8">
        <v>1106</v>
      </c>
      <c r="AF1108" s="12">
        <v>174244.9</v>
      </c>
      <c r="AG1108" s="8">
        <f t="shared" si="54"/>
        <v>0.55300000000000005</v>
      </c>
    </row>
    <row r="1109" spans="14:33" x14ac:dyDescent="0.25">
      <c r="N1109" s="7">
        <v>1107</v>
      </c>
      <c r="O1109" s="7">
        <f t="shared" ca="1" si="52"/>
        <v>0.93642831568529183</v>
      </c>
      <c r="P1109" s="20">
        <f t="shared" ca="1" si="53"/>
        <v>772.8793713036863</v>
      </c>
      <c r="X1109" s="12">
        <v>562.24429793200898</v>
      </c>
      <c r="AE1109" s="8">
        <v>1107</v>
      </c>
      <c r="AF1109" s="12">
        <v>174255.1</v>
      </c>
      <c r="AG1109" s="8">
        <f t="shared" si="54"/>
        <v>0.55349999999999999</v>
      </c>
    </row>
    <row r="1110" spans="14:33" x14ac:dyDescent="0.25">
      <c r="N1110" s="7">
        <v>1108</v>
      </c>
      <c r="O1110" s="7">
        <f t="shared" ca="1" si="52"/>
        <v>7.4794698522293257E-2</v>
      </c>
      <c r="P1110" s="20">
        <f t="shared" ca="1" si="53"/>
        <v>418.21509703449448</v>
      </c>
      <c r="X1110" s="12">
        <v>609.93599276760619</v>
      </c>
      <c r="AE1110" s="8">
        <v>1108</v>
      </c>
      <c r="AF1110" s="12">
        <v>174272.7</v>
      </c>
      <c r="AG1110" s="8">
        <f t="shared" si="54"/>
        <v>0.55400000000000005</v>
      </c>
    </row>
    <row r="1111" spans="14:33" x14ac:dyDescent="0.25">
      <c r="N1111" s="7">
        <v>1109</v>
      </c>
      <c r="O1111" s="7">
        <f t="shared" ca="1" si="52"/>
        <v>0.64706584491033425</v>
      </c>
      <c r="P1111" s="20">
        <f t="shared" ca="1" si="53"/>
        <v>636.7362869237345</v>
      </c>
      <c r="X1111" s="12">
        <v>786.5042699241817</v>
      </c>
      <c r="AE1111" s="8">
        <v>1109</v>
      </c>
      <c r="AF1111" s="12">
        <v>174323.1</v>
      </c>
      <c r="AG1111" s="8">
        <f t="shared" si="54"/>
        <v>0.55449999999999999</v>
      </c>
    </row>
    <row r="1112" spans="14:33" x14ac:dyDescent="0.25">
      <c r="N1112" s="7">
        <v>1110</v>
      </c>
      <c r="O1112" s="7">
        <f t="shared" ca="1" si="52"/>
        <v>0.36664379529685631</v>
      </c>
      <c r="P1112" s="20">
        <f t="shared" ca="1" si="53"/>
        <v>547.22906217091156</v>
      </c>
      <c r="X1112" s="12">
        <v>585.59090648560868</v>
      </c>
      <c r="AE1112" s="8">
        <v>1110</v>
      </c>
      <c r="AF1112" s="12">
        <v>174330.7</v>
      </c>
      <c r="AG1112" s="8">
        <f t="shared" si="54"/>
        <v>0.55500000000000005</v>
      </c>
    </row>
    <row r="1113" spans="14:33" x14ac:dyDescent="0.25">
      <c r="N1113" s="7">
        <v>1111</v>
      </c>
      <c r="O1113" s="7">
        <f t="shared" ca="1" si="52"/>
        <v>0.64218723964336211</v>
      </c>
      <c r="P1113" s="20">
        <f t="shared" ca="1" si="53"/>
        <v>635.10730418566777</v>
      </c>
      <c r="X1113" s="12">
        <v>676.28588437171641</v>
      </c>
      <c r="AE1113" s="8">
        <v>1111</v>
      </c>
      <c r="AF1113" s="12">
        <v>174338.9</v>
      </c>
      <c r="AG1113" s="8">
        <f t="shared" si="54"/>
        <v>0.55549999999999999</v>
      </c>
    </row>
    <row r="1114" spans="14:33" x14ac:dyDescent="0.25">
      <c r="N1114" s="7">
        <v>1112</v>
      </c>
      <c r="O1114" s="7">
        <f t="shared" ca="1" si="52"/>
        <v>0.34878934465962608</v>
      </c>
      <c r="P1114" s="20">
        <f t="shared" ca="1" si="53"/>
        <v>541.32396909366719</v>
      </c>
      <c r="X1114" s="12">
        <v>763.52384098823165</v>
      </c>
      <c r="AE1114" s="8">
        <v>1112</v>
      </c>
      <c r="AF1114" s="12">
        <v>174354.5</v>
      </c>
      <c r="AG1114" s="8">
        <f t="shared" si="54"/>
        <v>0.55600000000000005</v>
      </c>
    </row>
    <row r="1115" spans="14:33" x14ac:dyDescent="0.25">
      <c r="N1115" s="7">
        <v>1113</v>
      </c>
      <c r="O1115" s="7">
        <f t="shared" ca="1" si="52"/>
        <v>0.45723625688330716</v>
      </c>
      <c r="P1115" s="20">
        <f t="shared" ca="1" si="53"/>
        <v>576.21934101319516</v>
      </c>
      <c r="X1115" s="12">
        <v>477.06459582117441</v>
      </c>
      <c r="AE1115" s="8">
        <v>1113</v>
      </c>
      <c r="AF1115" s="12">
        <v>174362.7</v>
      </c>
      <c r="AG1115" s="8">
        <f t="shared" si="54"/>
        <v>0.55649999999999999</v>
      </c>
    </row>
    <row r="1116" spans="14:33" x14ac:dyDescent="0.25">
      <c r="N1116" s="7">
        <v>1114</v>
      </c>
      <c r="O1116" s="7">
        <f t="shared" ca="1" si="52"/>
        <v>0.60866636426471266</v>
      </c>
      <c r="P1116" s="20">
        <f t="shared" ca="1" si="53"/>
        <v>624.0881882651687</v>
      </c>
      <c r="X1116" s="12">
        <v>543.12276579132799</v>
      </c>
      <c r="AE1116" s="8">
        <v>1114</v>
      </c>
      <c r="AF1116" s="12">
        <v>174378.4</v>
      </c>
      <c r="AG1116" s="8">
        <f t="shared" si="54"/>
        <v>0.55700000000000005</v>
      </c>
    </row>
    <row r="1117" spans="14:33" x14ac:dyDescent="0.25">
      <c r="N1117" s="7">
        <v>1115</v>
      </c>
      <c r="O1117" s="7">
        <f t="shared" ca="1" si="52"/>
        <v>0.57879849680180251</v>
      </c>
      <c r="P1117" s="20">
        <f t="shared" ca="1" si="53"/>
        <v>614.47479125038251</v>
      </c>
      <c r="X1117" s="12">
        <v>587.06147303525859</v>
      </c>
      <c r="AE1117" s="8">
        <v>1115</v>
      </c>
      <c r="AF1117" s="12">
        <v>174479</v>
      </c>
      <c r="AG1117" s="8">
        <f t="shared" si="54"/>
        <v>0.5575</v>
      </c>
    </row>
    <row r="1118" spans="14:33" x14ac:dyDescent="0.25">
      <c r="N1118" s="7">
        <v>1116</v>
      </c>
      <c r="O1118" s="7">
        <f t="shared" ca="1" si="52"/>
        <v>0.34246961287222422</v>
      </c>
      <c r="P1118" s="20">
        <f t="shared" ca="1" si="53"/>
        <v>539.21188180958404</v>
      </c>
      <c r="X1118" s="12">
        <v>765.59449511148875</v>
      </c>
      <c r="AE1118" s="8">
        <v>1116</v>
      </c>
      <c r="AF1118" s="12">
        <v>174508</v>
      </c>
      <c r="AG1118" s="8">
        <f t="shared" si="54"/>
        <v>0.55800000000000005</v>
      </c>
    </row>
    <row r="1119" spans="14:33" x14ac:dyDescent="0.25">
      <c r="N1119" s="7">
        <v>1117</v>
      </c>
      <c r="O1119" s="7">
        <f t="shared" ca="1" si="52"/>
        <v>0.29166190995713626</v>
      </c>
      <c r="P1119" s="20">
        <f t="shared" ca="1" si="53"/>
        <v>521.70866555902717</v>
      </c>
      <c r="X1119" s="12">
        <v>784.45754896556093</v>
      </c>
      <c r="AE1119" s="8">
        <v>1117</v>
      </c>
      <c r="AF1119" s="12">
        <v>174529.3</v>
      </c>
      <c r="AG1119" s="8">
        <f t="shared" si="54"/>
        <v>0.5585</v>
      </c>
    </row>
    <row r="1120" spans="14:33" x14ac:dyDescent="0.25">
      <c r="N1120" s="7">
        <v>1118</v>
      </c>
      <c r="O1120" s="7">
        <f t="shared" ca="1" si="52"/>
        <v>0.72701798977207965</v>
      </c>
      <c r="P1120" s="20">
        <f t="shared" ca="1" si="53"/>
        <v>664.73817597179664</v>
      </c>
      <c r="X1120" s="12">
        <v>741.44328645033045</v>
      </c>
      <c r="AE1120" s="8">
        <v>1118</v>
      </c>
      <c r="AF1120" s="12">
        <v>174529.3</v>
      </c>
      <c r="AG1120" s="8">
        <f t="shared" si="54"/>
        <v>0.55900000000000005</v>
      </c>
    </row>
    <row r="1121" spans="14:33" x14ac:dyDescent="0.25">
      <c r="N1121" s="7">
        <v>1119</v>
      </c>
      <c r="O1121" s="7">
        <f t="shared" ca="1" si="52"/>
        <v>0.13542196697611819</v>
      </c>
      <c r="P1121" s="20">
        <f t="shared" ca="1" si="53"/>
        <v>456.16334927802382</v>
      </c>
      <c r="X1121" s="12">
        <v>754.6151769952354</v>
      </c>
      <c r="AE1121" s="8">
        <v>1119</v>
      </c>
      <c r="AF1121" s="12">
        <v>174560.8</v>
      </c>
      <c r="AG1121" s="8">
        <f t="shared" si="54"/>
        <v>0.5595</v>
      </c>
    </row>
    <row r="1122" spans="14:33" x14ac:dyDescent="0.25">
      <c r="N1122" s="7">
        <v>1120</v>
      </c>
      <c r="O1122" s="7">
        <f t="shared" ca="1" si="52"/>
        <v>0.95212636379248894</v>
      </c>
      <c r="P1122" s="20">
        <f t="shared" ca="1" si="53"/>
        <v>788.13615433936627</v>
      </c>
      <c r="X1122" s="12">
        <v>784.80295751220081</v>
      </c>
      <c r="AE1122" s="8">
        <v>1120</v>
      </c>
      <c r="AF1122" s="12">
        <v>174561.6</v>
      </c>
      <c r="AG1122" s="8">
        <f t="shared" si="54"/>
        <v>0.56000000000000005</v>
      </c>
    </row>
    <row r="1123" spans="14:33" x14ac:dyDescent="0.25">
      <c r="N1123" s="7">
        <v>1121</v>
      </c>
      <c r="O1123" s="7">
        <f t="shared" ca="1" si="52"/>
        <v>6.8392201580197765E-2</v>
      </c>
      <c r="P1123" s="20">
        <f t="shared" ca="1" si="53"/>
        <v>413.15046134888109</v>
      </c>
      <c r="X1123" s="12">
        <v>800.23283068763874</v>
      </c>
      <c r="AE1123" s="8">
        <v>1121</v>
      </c>
      <c r="AF1123" s="12">
        <v>174614.2</v>
      </c>
      <c r="AG1123" s="8">
        <f t="shared" si="54"/>
        <v>0.5605</v>
      </c>
    </row>
    <row r="1124" spans="14:33" x14ac:dyDescent="0.25">
      <c r="N1124" s="7">
        <v>1122</v>
      </c>
      <c r="O1124" s="7">
        <f t="shared" ca="1" si="52"/>
        <v>0.14251386626649087</v>
      </c>
      <c r="P1124" s="20">
        <f t="shared" ca="1" si="53"/>
        <v>459.84394374989722</v>
      </c>
      <c r="X1124" s="12">
        <v>635.80116039542736</v>
      </c>
      <c r="AE1124" s="8">
        <v>1122</v>
      </c>
      <c r="AF1124" s="12">
        <v>174617.8</v>
      </c>
      <c r="AG1124" s="8">
        <f t="shared" si="54"/>
        <v>0.56100000000000005</v>
      </c>
    </row>
    <row r="1125" spans="14:33" x14ac:dyDescent="0.25">
      <c r="N1125" s="7">
        <v>1123</v>
      </c>
      <c r="O1125" s="7">
        <f t="shared" ca="1" si="52"/>
        <v>0.4609582271160626</v>
      </c>
      <c r="P1125" s="20">
        <f t="shared" ca="1" si="53"/>
        <v>577.38918856583211</v>
      </c>
      <c r="X1125" s="12">
        <v>504.14534986952856</v>
      </c>
      <c r="AE1125" s="8">
        <v>1123</v>
      </c>
      <c r="AF1125" s="12">
        <v>174696.2</v>
      </c>
      <c r="AG1125" s="8">
        <f t="shared" si="54"/>
        <v>0.5615</v>
      </c>
    </row>
    <row r="1126" spans="14:33" x14ac:dyDescent="0.25">
      <c r="N1126" s="7">
        <v>1124</v>
      </c>
      <c r="O1126" s="7">
        <f t="shared" ca="1" si="52"/>
        <v>6.5530709953459665E-2</v>
      </c>
      <c r="P1126" s="20">
        <f t="shared" ca="1" si="53"/>
        <v>410.78332388953578</v>
      </c>
      <c r="X1126" s="12">
        <v>602.47978288828585</v>
      </c>
      <c r="AE1126" s="8">
        <v>1124</v>
      </c>
      <c r="AF1126" s="12">
        <v>174712.9</v>
      </c>
      <c r="AG1126" s="8">
        <f t="shared" si="54"/>
        <v>0.56200000000000006</v>
      </c>
    </row>
    <row r="1127" spans="14:33" x14ac:dyDescent="0.25">
      <c r="N1127" s="7">
        <v>1125</v>
      </c>
      <c r="O1127" s="7">
        <f t="shared" ca="1" si="52"/>
        <v>0.56578548600595069</v>
      </c>
      <c r="P1127" s="20">
        <f t="shared" ca="1" si="53"/>
        <v>610.33156423581113</v>
      </c>
      <c r="X1127" s="12">
        <v>690.7304209635962</v>
      </c>
      <c r="AE1127" s="8">
        <v>1125</v>
      </c>
      <c r="AF1127" s="12">
        <v>174718.3</v>
      </c>
      <c r="AG1127" s="8">
        <f t="shared" si="54"/>
        <v>0.5625</v>
      </c>
    </row>
    <row r="1128" spans="14:33" x14ac:dyDescent="0.25">
      <c r="N1128" s="7">
        <v>1126</v>
      </c>
      <c r="O1128" s="7">
        <f t="shared" ca="1" si="52"/>
        <v>0.83894755927328124</v>
      </c>
      <c r="P1128" s="20">
        <f t="shared" ca="1" si="53"/>
        <v>711.48908286737628</v>
      </c>
      <c r="X1128" s="12">
        <v>436.94806924893379</v>
      </c>
      <c r="AE1128" s="8">
        <v>1126</v>
      </c>
      <c r="AF1128" s="12">
        <v>174734.8</v>
      </c>
      <c r="AG1128" s="8">
        <f t="shared" si="54"/>
        <v>0.56299999999999994</v>
      </c>
    </row>
    <row r="1129" spans="14:33" x14ac:dyDescent="0.25">
      <c r="N1129" s="7">
        <v>1127</v>
      </c>
      <c r="O1129" s="7">
        <f t="shared" ca="1" si="52"/>
        <v>0.68984050534281693</v>
      </c>
      <c r="P1129" s="20">
        <f t="shared" ca="1" si="53"/>
        <v>651.36914860587558</v>
      </c>
      <c r="X1129" s="12">
        <v>482.36390613332787</v>
      </c>
      <c r="AE1129" s="8">
        <v>1127</v>
      </c>
      <c r="AF1129" s="12">
        <v>174762.2</v>
      </c>
      <c r="AG1129" s="8">
        <f t="shared" si="54"/>
        <v>0.5635</v>
      </c>
    </row>
    <row r="1130" spans="14:33" x14ac:dyDescent="0.25">
      <c r="N1130" s="7">
        <v>1128</v>
      </c>
      <c r="O1130" s="7">
        <f t="shared" ca="1" si="52"/>
        <v>0.89535676581224755</v>
      </c>
      <c r="P1130" s="20">
        <f t="shared" ca="1" si="53"/>
        <v>742.50883972222118</v>
      </c>
      <c r="X1130" s="12">
        <v>406.67654282039075</v>
      </c>
      <c r="AE1130" s="8">
        <v>1128</v>
      </c>
      <c r="AF1130" s="12">
        <v>174765</v>
      </c>
      <c r="AG1130" s="8">
        <f t="shared" si="54"/>
        <v>0.56399999999999995</v>
      </c>
    </row>
    <row r="1131" spans="14:33" x14ac:dyDescent="0.25">
      <c r="N1131" s="7">
        <v>1129</v>
      </c>
      <c r="O1131" s="7">
        <f t="shared" ca="1" si="52"/>
        <v>0.9754340476928961</v>
      </c>
      <c r="P1131" s="20">
        <f t="shared" ca="1" si="53"/>
        <v>819.54940528409657</v>
      </c>
      <c r="X1131" s="12">
        <v>499.05639488234243</v>
      </c>
      <c r="AE1131" s="8">
        <v>1129</v>
      </c>
      <c r="AF1131" s="12">
        <v>174766.1</v>
      </c>
      <c r="AG1131" s="8">
        <f t="shared" si="54"/>
        <v>0.5645</v>
      </c>
    </row>
    <row r="1132" spans="14:33" x14ac:dyDescent="0.25">
      <c r="N1132" s="7">
        <v>1130</v>
      </c>
      <c r="O1132" s="7">
        <f t="shared" ca="1" si="52"/>
        <v>0.96662871742555423</v>
      </c>
      <c r="P1132" s="20">
        <f t="shared" ca="1" si="53"/>
        <v>805.82797378924374</v>
      </c>
      <c r="X1132" s="12">
        <v>525.67412550983386</v>
      </c>
      <c r="AE1132" s="8">
        <v>1130</v>
      </c>
      <c r="AF1132" s="12">
        <v>174798.6</v>
      </c>
      <c r="AG1132" s="8">
        <f t="shared" si="54"/>
        <v>0.56499999999999995</v>
      </c>
    </row>
    <row r="1133" spans="14:33" x14ac:dyDescent="0.25">
      <c r="N1133" s="7">
        <v>1131</v>
      </c>
      <c r="O1133" s="7">
        <f t="shared" ca="1" si="52"/>
        <v>6.3409804970351868E-2</v>
      </c>
      <c r="P1133" s="20">
        <f t="shared" ca="1" si="53"/>
        <v>408.98320759225982</v>
      </c>
      <c r="X1133" s="12">
        <v>702.47690915286455</v>
      </c>
      <c r="AE1133" s="8">
        <v>1131</v>
      </c>
      <c r="AF1133" s="12">
        <v>174799.3</v>
      </c>
      <c r="AG1133" s="8">
        <f t="shared" si="54"/>
        <v>0.5655</v>
      </c>
    </row>
    <row r="1134" spans="14:33" x14ac:dyDescent="0.25">
      <c r="N1134" s="7">
        <v>1132</v>
      </c>
      <c r="O1134" s="7">
        <f t="shared" ca="1" si="52"/>
        <v>0.11628253809194133</v>
      </c>
      <c r="P1134" s="20">
        <f t="shared" ca="1" si="53"/>
        <v>445.61200384838833</v>
      </c>
      <c r="X1134" s="12">
        <v>454.78140829296291</v>
      </c>
      <c r="AE1134" s="8">
        <v>1132</v>
      </c>
      <c r="AF1134" s="12">
        <v>174810.6</v>
      </c>
      <c r="AG1134" s="8">
        <f t="shared" si="54"/>
        <v>0.56599999999999995</v>
      </c>
    </row>
    <row r="1135" spans="14:33" x14ac:dyDescent="0.25">
      <c r="N1135" s="7">
        <v>1133</v>
      </c>
      <c r="O1135" s="7">
        <f t="shared" ca="1" si="52"/>
        <v>0.47416733063110228</v>
      </c>
      <c r="P1135" s="20">
        <f t="shared" ca="1" si="53"/>
        <v>581.53487429069207</v>
      </c>
      <c r="X1135" s="12">
        <v>602.78222010649495</v>
      </c>
      <c r="AE1135" s="8">
        <v>1133</v>
      </c>
      <c r="AF1135" s="12">
        <v>174815.8</v>
      </c>
      <c r="AG1135" s="8">
        <f t="shared" si="54"/>
        <v>0.5665</v>
      </c>
    </row>
    <row r="1136" spans="14:33" x14ac:dyDescent="0.25">
      <c r="N1136" s="7">
        <v>1134</v>
      </c>
      <c r="O1136" s="7">
        <f t="shared" ca="1" si="52"/>
        <v>0.59987982712767496</v>
      </c>
      <c r="P1136" s="20">
        <f t="shared" ca="1" si="53"/>
        <v>621.24296241678485</v>
      </c>
      <c r="X1136" s="12">
        <v>654.6362221095261</v>
      </c>
      <c r="AE1136" s="8">
        <v>1134</v>
      </c>
      <c r="AF1136" s="12">
        <v>174846.8</v>
      </c>
      <c r="AG1136" s="8">
        <f t="shared" si="54"/>
        <v>0.56699999999999995</v>
      </c>
    </row>
    <row r="1137" spans="14:33" x14ac:dyDescent="0.25">
      <c r="N1137" s="7">
        <v>1135</v>
      </c>
      <c r="O1137" s="7">
        <f t="shared" ca="1" si="52"/>
        <v>0.75355322520126689</v>
      </c>
      <c r="P1137" s="20">
        <f t="shared" ca="1" si="53"/>
        <v>674.77542109114233</v>
      </c>
      <c r="X1137" s="12">
        <v>657.1578397484684</v>
      </c>
      <c r="AE1137" s="8">
        <v>1135</v>
      </c>
      <c r="AF1137" s="12">
        <v>174848.2</v>
      </c>
      <c r="AG1137" s="8">
        <f t="shared" si="54"/>
        <v>0.5675</v>
      </c>
    </row>
    <row r="1138" spans="14:33" x14ac:dyDescent="0.25">
      <c r="N1138" s="7">
        <v>1136</v>
      </c>
      <c r="O1138" s="7">
        <f t="shared" ca="1" si="52"/>
        <v>0.85941609061438573</v>
      </c>
      <c r="P1138" s="20">
        <f t="shared" ca="1" si="53"/>
        <v>721.83750312937366</v>
      </c>
      <c r="X1138" s="12">
        <v>553.64382479221854</v>
      </c>
      <c r="AE1138" s="8">
        <v>1136</v>
      </c>
      <c r="AF1138" s="12">
        <v>174871.7</v>
      </c>
      <c r="AG1138" s="8">
        <f t="shared" si="54"/>
        <v>0.56799999999999995</v>
      </c>
    </row>
    <row r="1139" spans="14:33" x14ac:dyDescent="0.25">
      <c r="N1139" s="7">
        <v>1137</v>
      </c>
      <c r="O1139" s="7">
        <f t="shared" ca="1" si="52"/>
        <v>0.62188131158485327</v>
      </c>
      <c r="P1139" s="20">
        <f t="shared" ca="1" si="53"/>
        <v>628.39884488608459</v>
      </c>
      <c r="X1139" s="12">
        <v>679.56000425930802</v>
      </c>
      <c r="AE1139" s="8">
        <v>1137</v>
      </c>
      <c r="AF1139" s="12">
        <v>174906</v>
      </c>
      <c r="AG1139" s="8">
        <f t="shared" si="54"/>
        <v>0.56850000000000001</v>
      </c>
    </row>
    <row r="1140" spans="14:33" x14ac:dyDescent="0.25">
      <c r="N1140" s="7">
        <v>1138</v>
      </c>
      <c r="O1140" s="7">
        <f t="shared" ca="1" si="52"/>
        <v>0.51556934875622185</v>
      </c>
      <c r="P1140" s="20">
        <f t="shared" ca="1" si="53"/>
        <v>594.5060313471779</v>
      </c>
      <c r="X1140" s="12">
        <v>548.51933922462604</v>
      </c>
      <c r="AE1140" s="8">
        <v>1138</v>
      </c>
      <c r="AF1140" s="12">
        <v>174912.2</v>
      </c>
      <c r="AG1140" s="8">
        <f t="shared" si="54"/>
        <v>0.56899999999999995</v>
      </c>
    </row>
    <row r="1141" spans="14:33" x14ac:dyDescent="0.25">
      <c r="N1141" s="7">
        <v>1139</v>
      </c>
      <c r="O1141" s="7">
        <f t="shared" ca="1" si="52"/>
        <v>0.30485624902867869</v>
      </c>
      <c r="P1141" s="20">
        <f t="shared" ca="1" si="53"/>
        <v>526.35535719013114</v>
      </c>
      <c r="X1141" s="12">
        <v>744.23320105164487</v>
      </c>
      <c r="AE1141" s="8">
        <v>1139</v>
      </c>
      <c r="AF1141" s="12">
        <v>174957.1</v>
      </c>
      <c r="AG1141" s="8">
        <f t="shared" si="54"/>
        <v>0.56950000000000001</v>
      </c>
    </row>
    <row r="1142" spans="14:33" x14ac:dyDescent="0.25">
      <c r="N1142" s="7">
        <v>1140</v>
      </c>
      <c r="O1142" s="7">
        <f t="shared" ca="1" si="52"/>
        <v>0.55012618928454204</v>
      </c>
      <c r="P1142" s="20">
        <f t="shared" ca="1" si="53"/>
        <v>605.37356437047686</v>
      </c>
      <c r="X1142" s="12">
        <v>635.08389565716539</v>
      </c>
      <c r="AE1142" s="8">
        <v>1140</v>
      </c>
      <c r="AF1142" s="12">
        <v>175101</v>
      </c>
      <c r="AG1142" s="8">
        <f t="shared" si="54"/>
        <v>0.56999999999999995</v>
      </c>
    </row>
    <row r="1143" spans="14:33" x14ac:dyDescent="0.25">
      <c r="N1143" s="7">
        <v>1141</v>
      </c>
      <c r="O1143" s="7">
        <f t="shared" ca="1" si="52"/>
        <v>0.43353605511358095</v>
      </c>
      <c r="P1143" s="20">
        <f t="shared" ca="1" si="53"/>
        <v>568.74472315251091</v>
      </c>
      <c r="X1143" s="12">
        <v>539.90970363099245</v>
      </c>
      <c r="AE1143" s="8">
        <v>1141</v>
      </c>
      <c r="AF1143" s="12">
        <v>175119</v>
      </c>
      <c r="AG1143" s="8">
        <f t="shared" si="54"/>
        <v>0.57050000000000001</v>
      </c>
    </row>
    <row r="1144" spans="14:33" x14ac:dyDescent="0.25">
      <c r="N1144" s="7">
        <v>1142</v>
      </c>
      <c r="O1144" s="7">
        <f t="shared" ca="1" si="52"/>
        <v>0.991701450342649</v>
      </c>
      <c r="P1144" s="20">
        <f t="shared" ca="1" si="53"/>
        <v>860.65279937483058</v>
      </c>
      <c r="X1144" s="12">
        <v>444.02195916364752</v>
      </c>
      <c r="AE1144" s="8">
        <v>1142</v>
      </c>
      <c r="AF1144" s="12">
        <v>175141.3</v>
      </c>
      <c r="AG1144" s="8">
        <f t="shared" si="54"/>
        <v>0.57099999999999995</v>
      </c>
    </row>
    <row r="1145" spans="14:33" x14ac:dyDescent="0.25">
      <c r="N1145" s="7">
        <v>1143</v>
      </c>
      <c r="O1145" s="7">
        <f t="shared" ca="1" si="52"/>
        <v>0.37110313506925763</v>
      </c>
      <c r="P1145" s="20">
        <f t="shared" ca="1" si="53"/>
        <v>548.69086535896986</v>
      </c>
      <c r="X1145" s="12">
        <v>558.74810055414298</v>
      </c>
      <c r="AE1145" s="8">
        <v>1143</v>
      </c>
      <c r="AF1145" s="12">
        <v>175235</v>
      </c>
      <c r="AG1145" s="8">
        <f t="shared" si="54"/>
        <v>0.57150000000000001</v>
      </c>
    </row>
    <row r="1146" spans="14:33" x14ac:dyDescent="0.25">
      <c r="N1146" s="7">
        <v>1144</v>
      </c>
      <c r="O1146" s="7">
        <f t="shared" ca="1" si="52"/>
        <v>0.21597513346500896</v>
      </c>
      <c r="P1146" s="20">
        <f t="shared" ca="1" si="53"/>
        <v>493.07033287902561</v>
      </c>
      <c r="X1146" s="12">
        <v>651.34922775218047</v>
      </c>
      <c r="AE1146" s="8">
        <v>1144</v>
      </c>
      <c r="AF1146" s="12">
        <v>175239.3</v>
      </c>
      <c r="AG1146" s="8">
        <f t="shared" si="54"/>
        <v>0.57199999999999995</v>
      </c>
    </row>
    <row r="1147" spans="14:33" x14ac:dyDescent="0.25">
      <c r="N1147" s="7">
        <v>1145</v>
      </c>
      <c r="O1147" s="7">
        <f t="shared" ca="1" si="52"/>
        <v>0.16237373794610455</v>
      </c>
      <c r="P1147" s="20">
        <f t="shared" ca="1" si="53"/>
        <v>469.61486502457564</v>
      </c>
      <c r="X1147" s="12">
        <v>742.26921111296315</v>
      </c>
      <c r="AE1147" s="8">
        <v>1145</v>
      </c>
      <c r="AF1147" s="12">
        <v>175242.3</v>
      </c>
      <c r="AG1147" s="8">
        <f t="shared" si="54"/>
        <v>0.57250000000000001</v>
      </c>
    </row>
    <row r="1148" spans="14:33" x14ac:dyDescent="0.25">
      <c r="N1148" s="7">
        <v>1146</v>
      </c>
      <c r="O1148" s="7">
        <f t="shared" ca="1" si="52"/>
        <v>0.58174197833861274</v>
      </c>
      <c r="P1148" s="20">
        <f t="shared" ca="1" si="53"/>
        <v>615.41534998886141</v>
      </c>
      <c r="X1148" s="12">
        <v>564.29531158855548</v>
      </c>
      <c r="AE1148" s="8">
        <v>1146</v>
      </c>
      <c r="AF1148" s="12">
        <v>175261</v>
      </c>
      <c r="AG1148" s="8">
        <f t="shared" si="54"/>
        <v>0.57299999999999995</v>
      </c>
    </row>
    <row r="1149" spans="14:33" x14ac:dyDescent="0.25">
      <c r="N1149" s="7">
        <v>1147</v>
      </c>
      <c r="O1149" s="7">
        <f t="shared" ca="1" si="52"/>
        <v>0.64576041448570709</v>
      </c>
      <c r="P1149" s="20">
        <f t="shared" ca="1" si="53"/>
        <v>636.29969658717653</v>
      </c>
      <c r="X1149" s="12">
        <v>499.46390544051064</v>
      </c>
      <c r="AE1149" s="8">
        <v>1147</v>
      </c>
      <c r="AF1149" s="12">
        <v>175301.8</v>
      </c>
      <c r="AG1149" s="8">
        <f t="shared" si="54"/>
        <v>0.57350000000000001</v>
      </c>
    </row>
    <row r="1150" spans="14:33" x14ac:dyDescent="0.25">
      <c r="N1150" s="7">
        <v>1148</v>
      </c>
      <c r="O1150" s="7">
        <f t="shared" ca="1" si="52"/>
        <v>0.44974012750382764</v>
      </c>
      <c r="P1150" s="20">
        <f t="shared" ca="1" si="53"/>
        <v>573.86036076438154</v>
      </c>
      <c r="X1150" s="12">
        <v>527.2729305233803</v>
      </c>
      <c r="AE1150" s="8">
        <v>1148</v>
      </c>
      <c r="AF1150" s="12">
        <v>175312.9</v>
      </c>
      <c r="AG1150" s="8">
        <f t="shared" si="54"/>
        <v>0.57399999999999995</v>
      </c>
    </row>
    <row r="1151" spans="14:33" x14ac:dyDescent="0.25">
      <c r="N1151" s="7">
        <v>1149</v>
      </c>
      <c r="O1151" s="7">
        <f t="shared" ca="1" si="52"/>
        <v>0.54242208836647787</v>
      </c>
      <c r="P1151" s="20">
        <f t="shared" ca="1" si="53"/>
        <v>602.94341621835088</v>
      </c>
      <c r="X1151" s="12">
        <v>584.74415282347991</v>
      </c>
      <c r="AE1151" s="8">
        <v>1149</v>
      </c>
      <c r="AF1151" s="12">
        <v>175314.7</v>
      </c>
      <c r="AG1151" s="8">
        <f t="shared" si="54"/>
        <v>0.57450000000000001</v>
      </c>
    </row>
    <row r="1152" spans="14:33" x14ac:dyDescent="0.25">
      <c r="N1152" s="7">
        <v>1150</v>
      </c>
      <c r="O1152" s="7">
        <f t="shared" ca="1" si="52"/>
        <v>0.10249876040743822</v>
      </c>
      <c r="P1152" s="20">
        <f t="shared" ca="1" si="53"/>
        <v>437.32994900484016</v>
      </c>
      <c r="X1152" s="12">
        <v>503.80066767377093</v>
      </c>
      <c r="AE1152" s="8">
        <v>1150</v>
      </c>
      <c r="AF1152" s="12">
        <v>175338.3</v>
      </c>
      <c r="AG1152" s="8">
        <f t="shared" si="54"/>
        <v>0.57499999999999996</v>
      </c>
    </row>
    <row r="1153" spans="14:33" x14ac:dyDescent="0.25">
      <c r="N1153" s="7">
        <v>1151</v>
      </c>
      <c r="O1153" s="7">
        <f t="shared" ca="1" si="52"/>
        <v>0.68631512604810974</v>
      </c>
      <c r="P1153" s="20">
        <f t="shared" ca="1" si="53"/>
        <v>650.13622973787028</v>
      </c>
      <c r="X1153" s="12">
        <v>727.37189417694651</v>
      </c>
      <c r="AE1153" s="8">
        <v>1151</v>
      </c>
      <c r="AF1153" s="12">
        <v>175347.4</v>
      </c>
      <c r="AG1153" s="8">
        <f t="shared" si="54"/>
        <v>0.57550000000000001</v>
      </c>
    </row>
    <row r="1154" spans="14:33" x14ac:dyDescent="0.25">
      <c r="N1154" s="7">
        <v>1152</v>
      </c>
      <c r="O1154" s="7">
        <f t="shared" ca="1" si="52"/>
        <v>0.30891210042903372</v>
      </c>
      <c r="P1154" s="20">
        <f t="shared" ca="1" si="53"/>
        <v>527.76807804371015</v>
      </c>
      <c r="X1154" s="12">
        <v>555.34326755084101</v>
      </c>
      <c r="AE1154" s="8">
        <v>1152</v>
      </c>
      <c r="AF1154" s="12">
        <v>175364.3</v>
      </c>
      <c r="AG1154" s="8">
        <f t="shared" si="54"/>
        <v>0.57599999999999996</v>
      </c>
    </row>
    <row r="1155" spans="14:33" x14ac:dyDescent="0.25">
      <c r="N1155" s="7">
        <v>1153</v>
      </c>
      <c r="O1155" s="7">
        <f t="shared" ca="1" si="52"/>
        <v>0.44632753769243405</v>
      </c>
      <c r="P1155" s="20">
        <f t="shared" ca="1" si="53"/>
        <v>572.78500380163109</v>
      </c>
      <c r="X1155" s="12">
        <v>620.74709313842311</v>
      </c>
      <c r="AE1155" s="8">
        <v>1153</v>
      </c>
      <c r="AF1155" s="12">
        <v>175382.8</v>
      </c>
      <c r="AG1155" s="8">
        <f t="shared" si="54"/>
        <v>0.57650000000000001</v>
      </c>
    </row>
    <row r="1156" spans="14:33" x14ac:dyDescent="0.25">
      <c r="N1156" s="7">
        <v>1154</v>
      </c>
      <c r="O1156" s="7">
        <f t="shared" ref="O1156:O1219" ca="1" si="55">RAND()</f>
        <v>0.82560165155398013</v>
      </c>
      <c r="P1156" s="20">
        <f t="shared" ref="P1156:P1219" ca="1" si="56">(($L$4*(EXP((_xlfn.NORM.S.INV(O1156)-$L$5)/$L$6)))/(1+EXP((_xlfn.NORM.S.INV(O1156)-$L$5)/$L$6)))+$L$3</f>
        <v>705.14940596754093</v>
      </c>
      <c r="X1156" s="12">
        <v>471.02985021039041</v>
      </c>
      <c r="AE1156" s="8">
        <v>1154</v>
      </c>
      <c r="AF1156" s="12">
        <v>175400.3</v>
      </c>
      <c r="AG1156" s="8">
        <f t="shared" ref="AG1156:AG1219" si="57">AE1156/2000</f>
        <v>0.57699999999999996</v>
      </c>
    </row>
    <row r="1157" spans="14:33" x14ac:dyDescent="0.25">
      <c r="N1157" s="7">
        <v>1155</v>
      </c>
      <c r="O1157" s="7">
        <f t="shared" ca="1" si="55"/>
        <v>0.92150859612394509</v>
      </c>
      <c r="P1157" s="20">
        <f t="shared" ca="1" si="56"/>
        <v>760.64080383061844</v>
      </c>
      <c r="X1157" s="12">
        <v>738.83646833112368</v>
      </c>
      <c r="AE1157" s="8">
        <v>1155</v>
      </c>
      <c r="AF1157" s="12">
        <v>175434.3</v>
      </c>
      <c r="AG1157" s="8">
        <f t="shared" si="57"/>
        <v>0.57750000000000001</v>
      </c>
    </row>
    <row r="1158" spans="14:33" x14ac:dyDescent="0.25">
      <c r="N1158" s="7">
        <v>1156</v>
      </c>
      <c r="O1158" s="7">
        <f t="shared" ca="1" si="55"/>
        <v>0.28531736506569305</v>
      </c>
      <c r="P1158" s="20">
        <f t="shared" ca="1" si="56"/>
        <v>519.44467382124139</v>
      </c>
      <c r="X1158" s="12">
        <v>669.33559392371023</v>
      </c>
      <c r="AE1158" s="8">
        <v>1156</v>
      </c>
      <c r="AF1158" s="12">
        <v>175438.5</v>
      </c>
      <c r="AG1158" s="8">
        <f t="shared" si="57"/>
        <v>0.57799999999999996</v>
      </c>
    </row>
    <row r="1159" spans="14:33" x14ac:dyDescent="0.25">
      <c r="N1159" s="7">
        <v>1157</v>
      </c>
      <c r="O1159" s="7">
        <f t="shared" ca="1" si="55"/>
        <v>0.28878388925461973</v>
      </c>
      <c r="P1159" s="20">
        <f t="shared" ca="1" si="56"/>
        <v>520.68416252451675</v>
      </c>
      <c r="X1159" s="12">
        <v>757.57352607822349</v>
      </c>
      <c r="AE1159" s="8">
        <v>1157</v>
      </c>
      <c r="AF1159" s="12">
        <v>175484.3</v>
      </c>
      <c r="AG1159" s="8">
        <f t="shared" si="57"/>
        <v>0.57850000000000001</v>
      </c>
    </row>
    <row r="1160" spans="14:33" x14ac:dyDescent="0.25">
      <c r="N1160" s="7">
        <v>1158</v>
      </c>
      <c r="O1160" s="7">
        <f t="shared" ca="1" si="55"/>
        <v>0.59407078102821986</v>
      </c>
      <c r="P1160" s="20">
        <f t="shared" ca="1" si="56"/>
        <v>619.37020227849564</v>
      </c>
      <c r="X1160" s="12">
        <v>547.77693289139984</v>
      </c>
      <c r="AE1160" s="8">
        <v>1158</v>
      </c>
      <c r="AF1160" s="12">
        <v>175487.9</v>
      </c>
      <c r="AG1160" s="8">
        <f t="shared" si="57"/>
        <v>0.57899999999999996</v>
      </c>
    </row>
    <row r="1161" spans="14:33" x14ac:dyDescent="0.25">
      <c r="N1161" s="7">
        <v>1159</v>
      </c>
      <c r="O1161" s="7">
        <f t="shared" ca="1" si="55"/>
        <v>0.59021102659469715</v>
      </c>
      <c r="P1161" s="20">
        <f t="shared" ca="1" si="56"/>
        <v>618.12928000711474</v>
      </c>
      <c r="X1161" s="12">
        <v>634.98563999119438</v>
      </c>
      <c r="AE1161" s="8">
        <v>1159</v>
      </c>
      <c r="AF1161" s="12">
        <v>175499.7</v>
      </c>
      <c r="AG1161" s="8">
        <f t="shared" si="57"/>
        <v>0.57950000000000002</v>
      </c>
    </row>
    <row r="1162" spans="14:33" x14ac:dyDescent="0.25">
      <c r="N1162" s="7">
        <v>1160</v>
      </c>
      <c r="O1162" s="7">
        <f t="shared" ca="1" si="55"/>
        <v>0.67020762940077927</v>
      </c>
      <c r="P1162" s="20">
        <f t="shared" ca="1" si="56"/>
        <v>644.56846662470412</v>
      </c>
      <c r="X1162" s="12">
        <v>486.2809897167167</v>
      </c>
      <c r="AE1162" s="8">
        <v>1160</v>
      </c>
      <c r="AF1162" s="12">
        <v>175510.9</v>
      </c>
      <c r="AG1162" s="8">
        <f t="shared" si="57"/>
        <v>0.57999999999999996</v>
      </c>
    </row>
    <row r="1163" spans="14:33" x14ac:dyDescent="0.25">
      <c r="N1163" s="7">
        <v>1161</v>
      </c>
      <c r="O1163" s="7">
        <f t="shared" ca="1" si="55"/>
        <v>0.22893152533112981</v>
      </c>
      <c r="P1163" s="20">
        <f t="shared" ca="1" si="56"/>
        <v>498.26965414055212</v>
      </c>
      <c r="X1163" s="12">
        <v>605.12605346482735</v>
      </c>
      <c r="AE1163" s="8">
        <v>1161</v>
      </c>
      <c r="AF1163" s="12">
        <v>175533.1</v>
      </c>
      <c r="AG1163" s="8">
        <f t="shared" si="57"/>
        <v>0.58050000000000002</v>
      </c>
    </row>
    <row r="1164" spans="14:33" x14ac:dyDescent="0.25">
      <c r="N1164" s="7">
        <v>1162</v>
      </c>
      <c r="O1164" s="7">
        <f t="shared" ca="1" si="55"/>
        <v>0.76764784105816697</v>
      </c>
      <c r="P1164" s="20">
        <f t="shared" ca="1" si="56"/>
        <v>680.31491039502703</v>
      </c>
      <c r="X1164" s="12">
        <v>702.22312010463986</v>
      </c>
      <c r="AE1164" s="8">
        <v>1162</v>
      </c>
      <c r="AF1164" s="12">
        <v>175543.8</v>
      </c>
      <c r="AG1164" s="8">
        <f t="shared" si="57"/>
        <v>0.58099999999999996</v>
      </c>
    </row>
    <row r="1165" spans="14:33" x14ac:dyDescent="0.25">
      <c r="N1165" s="7">
        <v>1163</v>
      </c>
      <c r="O1165" s="7">
        <f t="shared" ca="1" si="55"/>
        <v>0.28641919194206622</v>
      </c>
      <c r="P1165" s="20">
        <f t="shared" ca="1" si="56"/>
        <v>519.83930287291571</v>
      </c>
      <c r="X1165" s="12">
        <v>639.13067762490459</v>
      </c>
      <c r="AE1165" s="8">
        <v>1163</v>
      </c>
      <c r="AF1165" s="12">
        <v>175593.5</v>
      </c>
      <c r="AG1165" s="8">
        <f t="shared" si="57"/>
        <v>0.58150000000000002</v>
      </c>
    </row>
    <row r="1166" spans="14:33" x14ac:dyDescent="0.25">
      <c r="N1166" s="7">
        <v>1164</v>
      </c>
      <c r="O1166" s="7">
        <f t="shared" ca="1" si="55"/>
        <v>0.72902025944875659</v>
      </c>
      <c r="P1166" s="20">
        <f t="shared" ca="1" si="56"/>
        <v>665.47958846718655</v>
      </c>
      <c r="X1166" s="12">
        <v>357.55310109349227</v>
      </c>
      <c r="AE1166" s="8">
        <v>1164</v>
      </c>
      <c r="AF1166" s="12">
        <v>175609.7</v>
      </c>
      <c r="AG1166" s="8">
        <f t="shared" si="57"/>
        <v>0.58199999999999996</v>
      </c>
    </row>
    <row r="1167" spans="14:33" x14ac:dyDescent="0.25">
      <c r="N1167" s="7">
        <v>1165</v>
      </c>
      <c r="O1167" s="7">
        <f t="shared" ca="1" si="55"/>
        <v>0.49681215516745825</v>
      </c>
      <c r="P1167" s="20">
        <f t="shared" ca="1" si="56"/>
        <v>588.6293573996179</v>
      </c>
      <c r="X1167" s="12">
        <v>355.83280579230802</v>
      </c>
      <c r="AE1167" s="8">
        <v>1165</v>
      </c>
      <c r="AF1167" s="12">
        <v>175708.9</v>
      </c>
      <c r="AG1167" s="8">
        <f t="shared" si="57"/>
        <v>0.58250000000000002</v>
      </c>
    </row>
    <row r="1168" spans="14:33" x14ac:dyDescent="0.25">
      <c r="N1168" s="7">
        <v>1166</v>
      </c>
      <c r="O1168" s="7">
        <f t="shared" ca="1" si="55"/>
        <v>0.79524072896883113</v>
      </c>
      <c r="P1168" s="20">
        <f t="shared" ca="1" si="56"/>
        <v>691.67053595498123</v>
      </c>
      <c r="X1168" s="12">
        <v>617.38836949243421</v>
      </c>
      <c r="AE1168" s="8">
        <v>1166</v>
      </c>
      <c r="AF1168" s="12">
        <v>175711.7</v>
      </c>
      <c r="AG1168" s="8">
        <f t="shared" si="57"/>
        <v>0.58299999999999996</v>
      </c>
    </row>
    <row r="1169" spans="14:33" x14ac:dyDescent="0.25">
      <c r="N1169" s="7">
        <v>1167</v>
      </c>
      <c r="O1169" s="7">
        <f t="shared" ca="1" si="55"/>
        <v>0.94410148915114744</v>
      </c>
      <c r="P1169" s="20">
        <f t="shared" ca="1" si="56"/>
        <v>779.96018216322693</v>
      </c>
      <c r="X1169" s="12">
        <v>479.11367373170407</v>
      </c>
      <c r="AE1169" s="8">
        <v>1167</v>
      </c>
      <c r="AF1169" s="12">
        <v>175713.7</v>
      </c>
      <c r="AG1169" s="8">
        <f t="shared" si="57"/>
        <v>0.58350000000000002</v>
      </c>
    </row>
    <row r="1170" spans="14:33" x14ac:dyDescent="0.25">
      <c r="N1170" s="7">
        <v>1168</v>
      </c>
      <c r="O1170" s="7">
        <f t="shared" ca="1" si="55"/>
        <v>0.77357482398181643</v>
      </c>
      <c r="P1170" s="20">
        <f t="shared" ca="1" si="56"/>
        <v>682.69360142454354</v>
      </c>
      <c r="X1170" s="12">
        <v>321.6509813604016</v>
      </c>
      <c r="AE1170" s="8">
        <v>1168</v>
      </c>
      <c r="AF1170" s="12">
        <v>175758.1</v>
      </c>
      <c r="AG1170" s="8">
        <f t="shared" si="57"/>
        <v>0.58399999999999996</v>
      </c>
    </row>
    <row r="1171" spans="14:33" x14ac:dyDescent="0.25">
      <c r="N1171" s="7">
        <v>1169</v>
      </c>
      <c r="O1171" s="7">
        <f t="shared" ca="1" si="55"/>
        <v>0.71763599660769151</v>
      </c>
      <c r="P1171" s="20">
        <f t="shared" ca="1" si="56"/>
        <v>661.29552574105526</v>
      </c>
      <c r="X1171" s="12">
        <v>704.80905144493136</v>
      </c>
      <c r="AE1171" s="8">
        <v>1169</v>
      </c>
      <c r="AF1171" s="12">
        <v>175864.4</v>
      </c>
      <c r="AG1171" s="8">
        <f t="shared" si="57"/>
        <v>0.58450000000000002</v>
      </c>
    </row>
    <row r="1172" spans="14:33" x14ac:dyDescent="0.25">
      <c r="N1172" s="7">
        <v>1170</v>
      </c>
      <c r="O1172" s="7">
        <f t="shared" ca="1" si="55"/>
        <v>0.23670193302111131</v>
      </c>
      <c r="P1172" s="20">
        <f t="shared" ca="1" si="56"/>
        <v>501.31933694065901</v>
      </c>
      <c r="X1172" s="12">
        <v>522.26355529070543</v>
      </c>
      <c r="AE1172" s="8">
        <v>1170</v>
      </c>
      <c r="AF1172" s="12">
        <v>175937</v>
      </c>
      <c r="AG1172" s="8">
        <f t="shared" si="57"/>
        <v>0.58499999999999996</v>
      </c>
    </row>
    <row r="1173" spans="14:33" x14ac:dyDescent="0.25">
      <c r="N1173" s="7">
        <v>1171</v>
      </c>
      <c r="O1173" s="7">
        <f t="shared" ca="1" si="55"/>
        <v>0.6626807366825701</v>
      </c>
      <c r="P1173" s="20">
        <f t="shared" ca="1" si="56"/>
        <v>642.00084852079488</v>
      </c>
      <c r="X1173" s="12">
        <v>628.46580592040664</v>
      </c>
      <c r="AE1173" s="8">
        <v>1171</v>
      </c>
      <c r="AF1173" s="12">
        <v>175940.7</v>
      </c>
      <c r="AG1173" s="8">
        <f t="shared" si="57"/>
        <v>0.58550000000000002</v>
      </c>
    </row>
    <row r="1174" spans="14:33" x14ac:dyDescent="0.25">
      <c r="N1174" s="7">
        <v>1172</v>
      </c>
      <c r="O1174" s="7">
        <f t="shared" ca="1" si="55"/>
        <v>0.37701411117182915</v>
      </c>
      <c r="P1174" s="20">
        <f t="shared" ca="1" si="56"/>
        <v>550.6211916624294</v>
      </c>
      <c r="X1174" s="12">
        <v>723.32241575110402</v>
      </c>
      <c r="AE1174" s="8">
        <v>1172</v>
      </c>
      <c r="AF1174" s="12">
        <v>175944.3</v>
      </c>
      <c r="AG1174" s="8">
        <f t="shared" si="57"/>
        <v>0.58599999999999997</v>
      </c>
    </row>
    <row r="1175" spans="14:33" x14ac:dyDescent="0.25">
      <c r="N1175" s="7">
        <v>1173</v>
      </c>
      <c r="O1175" s="7">
        <f t="shared" ca="1" si="55"/>
        <v>0.6350821952118314</v>
      </c>
      <c r="P1175" s="20">
        <f t="shared" ca="1" si="56"/>
        <v>632.74733230418724</v>
      </c>
      <c r="X1175" s="12">
        <v>515.93443636841744</v>
      </c>
      <c r="AE1175" s="8">
        <v>1173</v>
      </c>
      <c r="AF1175" s="12">
        <v>175954.5</v>
      </c>
      <c r="AG1175" s="8">
        <f t="shared" si="57"/>
        <v>0.58650000000000002</v>
      </c>
    </row>
    <row r="1176" spans="14:33" x14ac:dyDescent="0.25">
      <c r="N1176" s="7">
        <v>1174</v>
      </c>
      <c r="O1176" s="7">
        <f t="shared" ca="1" si="55"/>
        <v>0.12029686403672757</v>
      </c>
      <c r="P1176" s="20">
        <f t="shared" ca="1" si="56"/>
        <v>447.90812414709495</v>
      </c>
      <c r="X1176" s="12">
        <v>744.27417367018404</v>
      </c>
      <c r="AE1176" s="8">
        <v>1174</v>
      </c>
      <c r="AF1176" s="12">
        <v>176038.8</v>
      </c>
      <c r="AG1176" s="8">
        <f t="shared" si="57"/>
        <v>0.58699999999999997</v>
      </c>
    </row>
    <row r="1177" spans="14:33" x14ac:dyDescent="0.25">
      <c r="N1177" s="7">
        <v>1175</v>
      </c>
      <c r="O1177" s="7">
        <f t="shared" ca="1" si="55"/>
        <v>0.59057507171720236</v>
      </c>
      <c r="P1177" s="20">
        <f t="shared" ca="1" si="56"/>
        <v>618.24620933966082</v>
      </c>
      <c r="X1177" s="12">
        <v>735.40109112879816</v>
      </c>
      <c r="AE1177" s="8">
        <v>1175</v>
      </c>
      <c r="AF1177" s="12">
        <v>176049.4</v>
      </c>
      <c r="AG1177" s="8">
        <f t="shared" si="57"/>
        <v>0.58750000000000002</v>
      </c>
    </row>
    <row r="1178" spans="14:33" x14ac:dyDescent="0.25">
      <c r="N1178" s="7">
        <v>1176</v>
      </c>
      <c r="O1178" s="7">
        <f t="shared" ca="1" si="55"/>
        <v>0.97240624152812427</v>
      </c>
      <c r="P1178" s="20">
        <f t="shared" ca="1" si="56"/>
        <v>814.4719555557316</v>
      </c>
      <c r="X1178" s="12">
        <v>658.94454049628723</v>
      </c>
      <c r="AE1178" s="8">
        <v>1176</v>
      </c>
      <c r="AF1178" s="12">
        <v>176053.1</v>
      </c>
      <c r="AG1178" s="8">
        <f t="shared" si="57"/>
        <v>0.58799999999999997</v>
      </c>
    </row>
    <row r="1179" spans="14:33" x14ac:dyDescent="0.25">
      <c r="N1179" s="7">
        <v>1177</v>
      </c>
      <c r="O1179" s="7">
        <f t="shared" ca="1" si="55"/>
        <v>0.7234283786575384</v>
      </c>
      <c r="P1179" s="20">
        <f t="shared" ca="1" si="56"/>
        <v>663.41498312599299</v>
      </c>
      <c r="X1179" s="12">
        <v>554.16683829872795</v>
      </c>
      <c r="AE1179" s="8">
        <v>1177</v>
      </c>
      <c r="AF1179" s="12">
        <v>176059</v>
      </c>
      <c r="AG1179" s="8">
        <f t="shared" si="57"/>
        <v>0.58850000000000002</v>
      </c>
    </row>
    <row r="1180" spans="14:33" x14ac:dyDescent="0.25">
      <c r="N1180" s="7">
        <v>1178</v>
      </c>
      <c r="O1180" s="7">
        <f t="shared" ca="1" si="55"/>
        <v>0.75865564355529602</v>
      </c>
      <c r="P1180" s="20">
        <f t="shared" ca="1" si="56"/>
        <v>676.76256370173087</v>
      </c>
      <c r="X1180" s="12">
        <v>601.33397032434232</v>
      </c>
      <c r="AE1180" s="8">
        <v>1178</v>
      </c>
      <c r="AF1180" s="12">
        <v>176066.2</v>
      </c>
      <c r="AG1180" s="8">
        <f t="shared" si="57"/>
        <v>0.58899999999999997</v>
      </c>
    </row>
    <row r="1181" spans="14:33" x14ac:dyDescent="0.25">
      <c r="N1181" s="7">
        <v>1179</v>
      </c>
      <c r="O1181" s="7">
        <f t="shared" ca="1" si="55"/>
        <v>0.40775426554859073</v>
      </c>
      <c r="P1181" s="20">
        <f t="shared" ca="1" si="56"/>
        <v>560.54275596097</v>
      </c>
      <c r="X1181" s="12">
        <v>465.2075306479249</v>
      </c>
      <c r="AE1181" s="8">
        <v>1179</v>
      </c>
      <c r="AF1181" s="12">
        <v>176135.6</v>
      </c>
      <c r="AG1181" s="8">
        <f t="shared" si="57"/>
        <v>0.58950000000000002</v>
      </c>
    </row>
    <row r="1182" spans="14:33" x14ac:dyDescent="0.25">
      <c r="N1182" s="7">
        <v>1180</v>
      </c>
      <c r="O1182" s="7">
        <f t="shared" ca="1" si="55"/>
        <v>0.49956611344191559</v>
      </c>
      <c r="P1182" s="20">
        <f t="shared" ca="1" si="56"/>
        <v>589.49184844164506</v>
      </c>
      <c r="X1182" s="12">
        <v>470.76091187898163</v>
      </c>
      <c r="AE1182" s="8">
        <v>1180</v>
      </c>
      <c r="AF1182" s="12">
        <v>176149.3</v>
      </c>
      <c r="AG1182" s="8">
        <f t="shared" si="57"/>
        <v>0.59</v>
      </c>
    </row>
    <row r="1183" spans="14:33" x14ac:dyDescent="0.25">
      <c r="N1183" s="7">
        <v>1181</v>
      </c>
      <c r="O1183" s="7">
        <f t="shared" ca="1" si="55"/>
        <v>0.32929344211342348</v>
      </c>
      <c r="P1183" s="20">
        <f t="shared" ca="1" si="56"/>
        <v>534.76706631849697</v>
      </c>
      <c r="X1183" s="12">
        <v>593.27704766820693</v>
      </c>
      <c r="AE1183" s="8">
        <v>1181</v>
      </c>
      <c r="AF1183" s="12">
        <v>176189.8</v>
      </c>
      <c r="AG1183" s="8">
        <f t="shared" si="57"/>
        <v>0.59050000000000002</v>
      </c>
    </row>
    <row r="1184" spans="14:33" x14ac:dyDescent="0.25">
      <c r="N1184" s="7">
        <v>1182</v>
      </c>
      <c r="O1184" s="7">
        <f t="shared" ca="1" si="55"/>
        <v>0.62653461154146695</v>
      </c>
      <c r="P1184" s="20">
        <f t="shared" ca="1" si="56"/>
        <v>629.92656282008204</v>
      </c>
      <c r="X1184" s="12">
        <v>659.24712602692125</v>
      </c>
      <c r="AE1184" s="8">
        <v>1182</v>
      </c>
      <c r="AF1184" s="12">
        <v>176233.5</v>
      </c>
      <c r="AG1184" s="8">
        <f t="shared" si="57"/>
        <v>0.59099999999999997</v>
      </c>
    </row>
    <row r="1185" spans="14:33" x14ac:dyDescent="0.25">
      <c r="N1185" s="7">
        <v>1183</v>
      </c>
      <c r="O1185" s="7">
        <f t="shared" ca="1" si="55"/>
        <v>2.8292563252788949E-2</v>
      </c>
      <c r="P1185" s="20">
        <f t="shared" ca="1" si="56"/>
        <v>369.97568890076496</v>
      </c>
      <c r="X1185" s="12">
        <v>607.41094228043767</v>
      </c>
      <c r="AE1185" s="8">
        <v>1183</v>
      </c>
      <c r="AF1185" s="12">
        <v>176244.9</v>
      </c>
      <c r="AG1185" s="8">
        <f t="shared" si="57"/>
        <v>0.59150000000000003</v>
      </c>
    </row>
    <row r="1186" spans="14:33" x14ac:dyDescent="0.25">
      <c r="N1186" s="7">
        <v>1184</v>
      </c>
      <c r="O1186" s="7">
        <f t="shared" ca="1" si="55"/>
        <v>0.22923374509385253</v>
      </c>
      <c r="P1186" s="20">
        <f t="shared" ca="1" si="56"/>
        <v>498.38918939303261</v>
      </c>
      <c r="X1186" s="12">
        <v>627.72924848034017</v>
      </c>
      <c r="AE1186" s="8">
        <v>1184</v>
      </c>
      <c r="AF1186" s="12">
        <v>176265.8</v>
      </c>
      <c r="AG1186" s="8">
        <f t="shared" si="57"/>
        <v>0.59199999999999997</v>
      </c>
    </row>
    <row r="1187" spans="14:33" x14ac:dyDescent="0.25">
      <c r="N1187" s="7">
        <v>1185</v>
      </c>
      <c r="O1187" s="7">
        <f t="shared" ca="1" si="55"/>
        <v>0.89930573723088814</v>
      </c>
      <c r="P1187" s="20">
        <f t="shared" ca="1" si="56"/>
        <v>745.0401318803107</v>
      </c>
      <c r="X1187" s="12">
        <v>721.4078863145736</v>
      </c>
      <c r="AE1187" s="8">
        <v>1185</v>
      </c>
      <c r="AF1187" s="12">
        <v>176269.3</v>
      </c>
      <c r="AG1187" s="8">
        <f t="shared" si="57"/>
        <v>0.59250000000000003</v>
      </c>
    </row>
    <row r="1188" spans="14:33" x14ac:dyDescent="0.25">
      <c r="N1188" s="7">
        <v>1186</v>
      </c>
      <c r="O1188" s="7">
        <f t="shared" ca="1" si="55"/>
        <v>0.72067772344838021</v>
      </c>
      <c r="P1188" s="20">
        <f t="shared" ca="1" si="56"/>
        <v>662.40612939342475</v>
      </c>
      <c r="X1188" s="12">
        <v>494.43544824813239</v>
      </c>
      <c r="AE1188" s="8">
        <v>1186</v>
      </c>
      <c r="AF1188" s="12">
        <v>176333.2</v>
      </c>
      <c r="AG1188" s="8">
        <f t="shared" si="57"/>
        <v>0.59299999999999997</v>
      </c>
    </row>
    <row r="1189" spans="14:33" x14ac:dyDescent="0.25">
      <c r="N1189" s="7">
        <v>1187</v>
      </c>
      <c r="O1189" s="7">
        <f t="shared" ca="1" si="55"/>
        <v>0.73709119554720648</v>
      </c>
      <c r="P1189" s="20">
        <f t="shared" ca="1" si="56"/>
        <v>668.4933481783811</v>
      </c>
      <c r="X1189" s="12">
        <v>736.41866375016104</v>
      </c>
      <c r="AE1189" s="8">
        <v>1187</v>
      </c>
      <c r="AF1189" s="12">
        <v>176397.3</v>
      </c>
      <c r="AG1189" s="8">
        <f t="shared" si="57"/>
        <v>0.59350000000000003</v>
      </c>
    </row>
    <row r="1190" spans="14:33" x14ac:dyDescent="0.25">
      <c r="N1190" s="7">
        <v>1188</v>
      </c>
      <c r="O1190" s="7">
        <f t="shared" ca="1" si="55"/>
        <v>0.29026441469017439</v>
      </c>
      <c r="P1190" s="20">
        <f t="shared" ca="1" si="56"/>
        <v>521.21170199826997</v>
      </c>
      <c r="X1190" s="12">
        <v>892.68885039452425</v>
      </c>
      <c r="AE1190" s="8">
        <v>1188</v>
      </c>
      <c r="AF1190" s="12">
        <v>176431.4</v>
      </c>
      <c r="AG1190" s="8">
        <f t="shared" si="57"/>
        <v>0.59399999999999997</v>
      </c>
    </row>
    <row r="1191" spans="14:33" x14ac:dyDescent="0.25">
      <c r="N1191" s="7">
        <v>1189</v>
      </c>
      <c r="O1191" s="7">
        <f t="shared" ca="1" si="55"/>
        <v>0.69961241224977233</v>
      </c>
      <c r="P1191" s="20">
        <f t="shared" ca="1" si="56"/>
        <v>654.81580250734578</v>
      </c>
      <c r="X1191" s="12">
        <v>498.76439748330898</v>
      </c>
      <c r="AE1191" s="8">
        <v>1189</v>
      </c>
      <c r="AF1191" s="12">
        <v>176441.7</v>
      </c>
      <c r="AG1191" s="8">
        <f t="shared" si="57"/>
        <v>0.59450000000000003</v>
      </c>
    </row>
    <row r="1192" spans="14:33" x14ac:dyDescent="0.25">
      <c r="N1192" s="7">
        <v>1190</v>
      </c>
      <c r="O1192" s="7">
        <f t="shared" ca="1" si="55"/>
        <v>9.4935177096474033E-2</v>
      </c>
      <c r="P1192" s="20">
        <f t="shared" ca="1" si="56"/>
        <v>432.48294674712457</v>
      </c>
      <c r="X1192" s="12">
        <v>477.1966205115836</v>
      </c>
      <c r="AE1192" s="8">
        <v>1190</v>
      </c>
      <c r="AF1192" s="12">
        <v>176492.4</v>
      </c>
      <c r="AG1192" s="8">
        <f t="shared" si="57"/>
        <v>0.59499999999999997</v>
      </c>
    </row>
    <row r="1193" spans="14:33" x14ac:dyDescent="0.25">
      <c r="N1193" s="7">
        <v>1191</v>
      </c>
      <c r="O1193" s="7">
        <f t="shared" ca="1" si="55"/>
        <v>0.15289860718047832</v>
      </c>
      <c r="P1193" s="20">
        <f t="shared" ca="1" si="56"/>
        <v>465.04458385787518</v>
      </c>
      <c r="X1193" s="12">
        <v>677.45544240970082</v>
      </c>
      <c r="AE1193" s="8">
        <v>1191</v>
      </c>
      <c r="AF1193" s="12">
        <v>176508.79999999999</v>
      </c>
      <c r="AG1193" s="8">
        <f t="shared" si="57"/>
        <v>0.59550000000000003</v>
      </c>
    </row>
    <row r="1194" spans="14:33" x14ac:dyDescent="0.25">
      <c r="N1194" s="7">
        <v>1192</v>
      </c>
      <c r="O1194" s="7">
        <f t="shared" ca="1" si="55"/>
        <v>0.80714285196211089</v>
      </c>
      <c r="P1194" s="20">
        <f t="shared" ca="1" si="56"/>
        <v>696.8152812449465</v>
      </c>
      <c r="X1194" s="12">
        <v>565.15818535752533</v>
      </c>
      <c r="AE1194" s="8">
        <v>1192</v>
      </c>
      <c r="AF1194" s="12">
        <v>176524.2</v>
      </c>
      <c r="AG1194" s="8">
        <f t="shared" si="57"/>
        <v>0.59599999999999997</v>
      </c>
    </row>
    <row r="1195" spans="14:33" x14ac:dyDescent="0.25">
      <c r="N1195" s="7">
        <v>1193</v>
      </c>
      <c r="O1195" s="7">
        <f t="shared" ca="1" si="55"/>
        <v>0.3748852313164911</v>
      </c>
      <c r="P1195" s="20">
        <f t="shared" ca="1" si="56"/>
        <v>549.92690796067109</v>
      </c>
      <c r="X1195" s="12">
        <v>573.89034497789248</v>
      </c>
      <c r="AE1195" s="8">
        <v>1193</v>
      </c>
      <c r="AF1195" s="12">
        <v>176597</v>
      </c>
      <c r="AG1195" s="8">
        <f t="shared" si="57"/>
        <v>0.59650000000000003</v>
      </c>
    </row>
    <row r="1196" spans="14:33" x14ac:dyDescent="0.25">
      <c r="N1196" s="7">
        <v>1194</v>
      </c>
      <c r="O1196" s="7">
        <f t="shared" ca="1" si="55"/>
        <v>0.31212099282858385</v>
      </c>
      <c r="P1196" s="20">
        <f t="shared" ca="1" si="56"/>
        <v>528.88087096446964</v>
      </c>
      <c r="X1196" s="12">
        <v>617.25911734469275</v>
      </c>
      <c r="AE1196" s="8">
        <v>1194</v>
      </c>
      <c r="AF1196" s="12">
        <v>176634.2</v>
      </c>
      <c r="AG1196" s="8">
        <f t="shared" si="57"/>
        <v>0.59699999999999998</v>
      </c>
    </row>
    <row r="1197" spans="14:33" x14ac:dyDescent="0.25">
      <c r="N1197" s="7">
        <v>1195</v>
      </c>
      <c r="O1197" s="7">
        <f t="shared" ca="1" si="55"/>
        <v>0.26190684683238163</v>
      </c>
      <c r="P1197" s="20">
        <f t="shared" ca="1" si="56"/>
        <v>510.9029516895497</v>
      </c>
      <c r="X1197" s="12">
        <v>754.81082439891225</v>
      </c>
      <c r="AE1197" s="8">
        <v>1195</v>
      </c>
      <c r="AF1197" s="12">
        <v>176652.3</v>
      </c>
      <c r="AG1197" s="8">
        <f t="shared" si="57"/>
        <v>0.59750000000000003</v>
      </c>
    </row>
    <row r="1198" spans="14:33" x14ac:dyDescent="0.25">
      <c r="N1198" s="7">
        <v>1196</v>
      </c>
      <c r="O1198" s="7">
        <f t="shared" ca="1" si="55"/>
        <v>0.54841377511655764</v>
      </c>
      <c r="P1198" s="20">
        <f t="shared" ca="1" si="56"/>
        <v>604.83294345998911</v>
      </c>
      <c r="X1198" s="12">
        <v>591.05817139228202</v>
      </c>
      <c r="AE1198" s="8">
        <v>1196</v>
      </c>
      <c r="AF1198" s="12">
        <v>176710.8</v>
      </c>
      <c r="AG1198" s="8">
        <f t="shared" si="57"/>
        <v>0.59799999999999998</v>
      </c>
    </row>
    <row r="1199" spans="14:33" x14ac:dyDescent="0.25">
      <c r="N1199" s="7">
        <v>1197</v>
      </c>
      <c r="O1199" s="7">
        <f t="shared" ca="1" si="55"/>
        <v>0.95825861890462849</v>
      </c>
      <c r="P1199" s="20">
        <f t="shared" ca="1" si="56"/>
        <v>795.06741357929195</v>
      </c>
      <c r="X1199" s="12">
        <v>745.63386948764196</v>
      </c>
      <c r="AE1199" s="8">
        <v>1197</v>
      </c>
      <c r="AF1199" s="12">
        <v>176716.2</v>
      </c>
      <c r="AG1199" s="8">
        <f t="shared" si="57"/>
        <v>0.59850000000000003</v>
      </c>
    </row>
    <row r="1200" spans="14:33" x14ac:dyDescent="0.25">
      <c r="N1200" s="7">
        <v>1198</v>
      </c>
      <c r="O1200" s="7">
        <f t="shared" ca="1" si="55"/>
        <v>0.96113179482590472</v>
      </c>
      <c r="P1200" s="20">
        <f t="shared" ca="1" si="56"/>
        <v>798.56879322489328</v>
      </c>
      <c r="X1200" s="12">
        <v>817.50419061951993</v>
      </c>
      <c r="AE1200" s="8">
        <v>1198</v>
      </c>
      <c r="AF1200" s="12">
        <v>176747</v>
      </c>
      <c r="AG1200" s="8">
        <f t="shared" si="57"/>
        <v>0.59899999999999998</v>
      </c>
    </row>
    <row r="1201" spans="14:33" x14ac:dyDescent="0.25">
      <c r="N1201" s="7">
        <v>1199</v>
      </c>
      <c r="O1201" s="7">
        <f t="shared" ca="1" si="55"/>
        <v>0.72885754110482415</v>
      </c>
      <c r="P1201" s="20">
        <f t="shared" ca="1" si="56"/>
        <v>665.41924545897245</v>
      </c>
      <c r="X1201" s="12">
        <v>615.23562603899109</v>
      </c>
      <c r="AE1201" s="8">
        <v>1199</v>
      </c>
      <c r="AF1201" s="12">
        <v>176786.9</v>
      </c>
      <c r="AG1201" s="8">
        <f t="shared" si="57"/>
        <v>0.59950000000000003</v>
      </c>
    </row>
    <row r="1202" spans="14:33" x14ac:dyDescent="0.25">
      <c r="N1202" s="7">
        <v>1200</v>
      </c>
      <c r="O1202" s="7">
        <f t="shared" ca="1" si="55"/>
        <v>0.21122628817576017</v>
      </c>
      <c r="P1202" s="20">
        <f t="shared" ca="1" si="56"/>
        <v>491.12595662295956</v>
      </c>
      <c r="X1202" s="12">
        <v>669.25007938486215</v>
      </c>
      <c r="AE1202" s="8">
        <v>1200</v>
      </c>
      <c r="AF1202" s="12">
        <v>176803.5</v>
      </c>
      <c r="AG1202" s="8">
        <f t="shared" si="57"/>
        <v>0.6</v>
      </c>
    </row>
    <row r="1203" spans="14:33" x14ac:dyDescent="0.25">
      <c r="N1203" s="7">
        <v>1201</v>
      </c>
      <c r="O1203" s="7">
        <f t="shared" ca="1" si="55"/>
        <v>0.42430433203192808</v>
      </c>
      <c r="P1203" s="20">
        <f t="shared" ca="1" si="56"/>
        <v>565.81790535870084</v>
      </c>
      <c r="X1203" s="12">
        <v>715.01704589057863</v>
      </c>
      <c r="AE1203" s="8">
        <v>1201</v>
      </c>
      <c r="AF1203" s="12">
        <v>176809</v>
      </c>
      <c r="AG1203" s="8">
        <f t="shared" si="57"/>
        <v>0.60050000000000003</v>
      </c>
    </row>
    <row r="1204" spans="14:33" x14ac:dyDescent="0.25">
      <c r="N1204" s="7">
        <v>1202</v>
      </c>
      <c r="O1204" s="7">
        <f t="shared" ca="1" si="55"/>
        <v>0.41146914650265165</v>
      </c>
      <c r="P1204" s="20">
        <f t="shared" ca="1" si="56"/>
        <v>561.73031943693809</v>
      </c>
      <c r="X1204" s="12">
        <v>601.29326792024949</v>
      </c>
      <c r="AE1204" s="8">
        <v>1202</v>
      </c>
      <c r="AF1204" s="12">
        <v>176823.2</v>
      </c>
      <c r="AG1204" s="8">
        <f t="shared" si="57"/>
        <v>0.60099999999999998</v>
      </c>
    </row>
    <row r="1205" spans="14:33" x14ac:dyDescent="0.25">
      <c r="N1205" s="7">
        <v>1203</v>
      </c>
      <c r="O1205" s="7">
        <f t="shared" ca="1" si="55"/>
        <v>0.96885277813700044</v>
      </c>
      <c r="P1205" s="20">
        <f t="shared" ca="1" si="56"/>
        <v>809.01440472573051</v>
      </c>
      <c r="X1205" s="12">
        <v>558.3253001388191</v>
      </c>
      <c r="AE1205" s="8">
        <v>1203</v>
      </c>
      <c r="AF1205" s="12">
        <v>176871</v>
      </c>
      <c r="AG1205" s="8">
        <f t="shared" si="57"/>
        <v>0.60150000000000003</v>
      </c>
    </row>
    <row r="1206" spans="14:33" x14ac:dyDescent="0.25">
      <c r="N1206" s="7">
        <v>1204</v>
      </c>
      <c r="O1206" s="7">
        <f t="shared" ca="1" si="55"/>
        <v>0.29752508155107027</v>
      </c>
      <c r="P1206" s="20">
        <f t="shared" ca="1" si="56"/>
        <v>523.78343645906079</v>
      </c>
      <c r="X1206" s="12">
        <v>669.29903887444209</v>
      </c>
      <c r="AE1206" s="8">
        <v>1204</v>
      </c>
      <c r="AF1206" s="12">
        <v>176937.2</v>
      </c>
      <c r="AG1206" s="8">
        <f t="shared" si="57"/>
        <v>0.60199999999999998</v>
      </c>
    </row>
    <row r="1207" spans="14:33" x14ac:dyDescent="0.25">
      <c r="N1207" s="7">
        <v>1205</v>
      </c>
      <c r="O1207" s="7">
        <f t="shared" ca="1" si="55"/>
        <v>0.98684877090387746</v>
      </c>
      <c r="P1207" s="20">
        <f t="shared" ca="1" si="56"/>
        <v>844.47582239536041</v>
      </c>
      <c r="X1207" s="12">
        <v>748.18564560325251</v>
      </c>
      <c r="AE1207" s="8">
        <v>1205</v>
      </c>
      <c r="AF1207" s="12">
        <v>177042.1</v>
      </c>
      <c r="AG1207" s="8">
        <f t="shared" si="57"/>
        <v>0.60250000000000004</v>
      </c>
    </row>
    <row r="1208" spans="14:33" x14ac:dyDescent="0.25">
      <c r="N1208" s="7">
        <v>1206</v>
      </c>
      <c r="O1208" s="7">
        <f t="shared" ca="1" si="55"/>
        <v>0.36952754700042922</v>
      </c>
      <c r="P1208" s="20">
        <f t="shared" ca="1" si="56"/>
        <v>548.174933576336</v>
      </c>
      <c r="X1208" s="12">
        <v>448.40796927298533</v>
      </c>
      <c r="AE1208" s="8">
        <v>1206</v>
      </c>
      <c r="AF1208" s="12">
        <v>177090.2</v>
      </c>
      <c r="AG1208" s="8">
        <f t="shared" si="57"/>
        <v>0.60299999999999998</v>
      </c>
    </row>
    <row r="1209" spans="14:33" x14ac:dyDescent="0.25">
      <c r="N1209" s="7">
        <v>1207</v>
      </c>
      <c r="O1209" s="7">
        <f t="shared" ca="1" si="55"/>
        <v>7.3985003190569221E-2</v>
      </c>
      <c r="P1209" s="20">
        <f t="shared" ca="1" si="56"/>
        <v>417.59105170787677</v>
      </c>
      <c r="X1209" s="12">
        <v>770.47982356189823</v>
      </c>
      <c r="AE1209" s="8">
        <v>1207</v>
      </c>
      <c r="AF1209" s="12">
        <v>177150.2</v>
      </c>
      <c r="AG1209" s="8">
        <f t="shared" si="57"/>
        <v>0.60350000000000004</v>
      </c>
    </row>
    <row r="1210" spans="14:33" x14ac:dyDescent="0.25">
      <c r="N1210" s="7">
        <v>1208</v>
      </c>
      <c r="O1210" s="7">
        <f t="shared" ca="1" si="55"/>
        <v>6.5102151081727344E-3</v>
      </c>
      <c r="P1210" s="20">
        <f t="shared" ca="1" si="56"/>
        <v>317.02299670817888</v>
      </c>
      <c r="X1210" s="12">
        <v>468.81188119668985</v>
      </c>
      <c r="AE1210" s="8">
        <v>1208</v>
      </c>
      <c r="AF1210" s="12">
        <v>177162.6</v>
      </c>
      <c r="AG1210" s="8">
        <f t="shared" si="57"/>
        <v>0.60399999999999998</v>
      </c>
    </row>
    <row r="1211" spans="14:33" x14ac:dyDescent="0.25">
      <c r="N1211" s="7">
        <v>1209</v>
      </c>
      <c r="O1211" s="7">
        <f t="shared" ca="1" si="55"/>
        <v>8.4649109907497189E-2</v>
      </c>
      <c r="P1211" s="20">
        <f t="shared" ca="1" si="56"/>
        <v>425.47433195662916</v>
      </c>
      <c r="X1211" s="12">
        <v>485.11576764123862</v>
      </c>
      <c r="AE1211" s="8">
        <v>1209</v>
      </c>
      <c r="AF1211" s="12">
        <v>177166.7</v>
      </c>
      <c r="AG1211" s="8">
        <f t="shared" si="57"/>
        <v>0.60450000000000004</v>
      </c>
    </row>
    <row r="1212" spans="14:33" x14ac:dyDescent="0.25">
      <c r="N1212" s="7">
        <v>1210</v>
      </c>
      <c r="O1212" s="7">
        <f t="shared" ca="1" si="55"/>
        <v>0.15994423095989696</v>
      </c>
      <c r="P1212" s="20">
        <f t="shared" ca="1" si="56"/>
        <v>468.45780443676341</v>
      </c>
      <c r="X1212" s="12">
        <v>777.5944846080796</v>
      </c>
      <c r="AE1212" s="8">
        <v>1210</v>
      </c>
      <c r="AF1212" s="12">
        <v>177194.7</v>
      </c>
      <c r="AG1212" s="8">
        <f t="shared" si="57"/>
        <v>0.60499999999999998</v>
      </c>
    </row>
    <row r="1213" spans="14:33" x14ac:dyDescent="0.25">
      <c r="N1213" s="7">
        <v>1211</v>
      </c>
      <c r="O1213" s="7">
        <f t="shared" ca="1" si="55"/>
        <v>0.11197993916014626</v>
      </c>
      <c r="P1213" s="20">
        <f t="shared" ca="1" si="56"/>
        <v>443.09593808279686</v>
      </c>
      <c r="X1213" s="12">
        <v>469.3152725391098</v>
      </c>
      <c r="AE1213" s="8">
        <v>1211</v>
      </c>
      <c r="AF1213" s="12">
        <v>177239.5</v>
      </c>
      <c r="AG1213" s="8">
        <f t="shared" si="57"/>
        <v>0.60550000000000004</v>
      </c>
    </row>
    <row r="1214" spans="14:33" x14ac:dyDescent="0.25">
      <c r="N1214" s="7">
        <v>1212</v>
      </c>
      <c r="O1214" s="7">
        <f t="shared" ca="1" si="55"/>
        <v>0.35941626257407089</v>
      </c>
      <c r="P1214" s="20">
        <f t="shared" ca="1" si="56"/>
        <v>544.84911921206117</v>
      </c>
      <c r="X1214" s="12">
        <v>414.46646461453975</v>
      </c>
      <c r="AE1214" s="8">
        <v>1212</v>
      </c>
      <c r="AF1214" s="12">
        <v>177299.8</v>
      </c>
      <c r="AG1214" s="8">
        <f t="shared" si="57"/>
        <v>0.60599999999999998</v>
      </c>
    </row>
    <row r="1215" spans="14:33" x14ac:dyDescent="0.25">
      <c r="N1215" s="7">
        <v>1213</v>
      </c>
      <c r="O1215" s="7">
        <f t="shared" ca="1" si="55"/>
        <v>0.12082030829713564</v>
      </c>
      <c r="P1215" s="20">
        <f t="shared" ca="1" si="56"/>
        <v>448.20403545202078</v>
      </c>
      <c r="X1215" s="12">
        <v>404.6298392310315</v>
      </c>
      <c r="AE1215" s="8">
        <v>1213</v>
      </c>
      <c r="AF1215" s="12">
        <v>177328.1</v>
      </c>
      <c r="AG1215" s="8">
        <f t="shared" si="57"/>
        <v>0.60650000000000004</v>
      </c>
    </row>
    <row r="1216" spans="14:33" x14ac:dyDescent="0.25">
      <c r="N1216" s="7">
        <v>1214</v>
      </c>
      <c r="O1216" s="7">
        <f t="shared" ca="1" si="55"/>
        <v>0.7063933989704444</v>
      </c>
      <c r="P1216" s="20">
        <f t="shared" ca="1" si="56"/>
        <v>657.23414597025317</v>
      </c>
      <c r="X1216" s="12">
        <v>904.5258859371221</v>
      </c>
      <c r="AE1216" s="8">
        <v>1214</v>
      </c>
      <c r="AF1216" s="12">
        <v>177362.3</v>
      </c>
      <c r="AG1216" s="8">
        <f t="shared" si="57"/>
        <v>0.60699999999999998</v>
      </c>
    </row>
    <row r="1217" spans="14:33" x14ac:dyDescent="0.25">
      <c r="N1217" s="7">
        <v>1215</v>
      </c>
      <c r="O1217" s="7">
        <f t="shared" ca="1" si="55"/>
        <v>0.47162498796985752</v>
      </c>
      <c r="P1217" s="20">
        <f t="shared" ca="1" si="56"/>
        <v>580.73757766800588</v>
      </c>
      <c r="X1217" s="12">
        <v>647.99215151656244</v>
      </c>
      <c r="AE1217" s="8">
        <v>1215</v>
      </c>
      <c r="AF1217" s="12">
        <v>177486.5</v>
      </c>
      <c r="AG1217" s="8">
        <f t="shared" si="57"/>
        <v>0.60750000000000004</v>
      </c>
    </row>
    <row r="1218" spans="14:33" x14ac:dyDescent="0.25">
      <c r="N1218" s="7">
        <v>1216</v>
      </c>
      <c r="O1218" s="7">
        <f t="shared" ca="1" si="55"/>
        <v>0.4210135886658013</v>
      </c>
      <c r="P1218" s="20">
        <f t="shared" ca="1" si="56"/>
        <v>564.77207092016943</v>
      </c>
      <c r="X1218" s="12">
        <v>685.26077208838842</v>
      </c>
      <c r="AE1218" s="8">
        <v>1216</v>
      </c>
      <c r="AF1218" s="12">
        <v>177495.7</v>
      </c>
      <c r="AG1218" s="8">
        <f t="shared" si="57"/>
        <v>0.60799999999999998</v>
      </c>
    </row>
    <row r="1219" spans="14:33" x14ac:dyDescent="0.25">
      <c r="N1219" s="7">
        <v>1217</v>
      </c>
      <c r="O1219" s="7">
        <f t="shared" ca="1" si="55"/>
        <v>0.66709222771261811</v>
      </c>
      <c r="P1219" s="20">
        <f t="shared" ca="1" si="56"/>
        <v>643.50322444006065</v>
      </c>
      <c r="X1219" s="12">
        <v>641.69338347362668</v>
      </c>
      <c r="AE1219" s="8">
        <v>1217</v>
      </c>
      <c r="AF1219" s="12">
        <v>177529.2</v>
      </c>
      <c r="AG1219" s="8">
        <f t="shared" si="57"/>
        <v>0.60850000000000004</v>
      </c>
    </row>
    <row r="1220" spans="14:33" x14ac:dyDescent="0.25">
      <c r="N1220" s="7">
        <v>1218</v>
      </c>
      <c r="O1220" s="7">
        <f t="shared" ref="O1220:O1283" ca="1" si="58">RAND()</f>
        <v>0.97786502277942355</v>
      </c>
      <c r="P1220" s="20">
        <f t="shared" ref="P1220:P1283" ca="1" si="59">(($L$4*(EXP((_xlfn.NORM.S.INV(O1220)-$L$5)/$L$6)))/(1+EXP((_xlfn.NORM.S.INV(O1220)-$L$5)/$L$6)))+$L$3</f>
        <v>823.97548946084748</v>
      </c>
      <c r="X1220" s="12">
        <v>522.60448473718566</v>
      </c>
      <c r="AE1220" s="8">
        <v>1218</v>
      </c>
      <c r="AF1220" s="12">
        <v>177551.6</v>
      </c>
      <c r="AG1220" s="8">
        <f t="shared" ref="AG1220:AG1283" si="60">AE1220/2000</f>
        <v>0.60899999999999999</v>
      </c>
    </row>
    <row r="1221" spans="14:33" x14ac:dyDescent="0.25">
      <c r="N1221" s="7">
        <v>1219</v>
      </c>
      <c r="O1221" s="7">
        <f t="shared" ca="1" si="58"/>
        <v>0.89433351201927647</v>
      </c>
      <c r="P1221" s="20">
        <f t="shared" ca="1" si="59"/>
        <v>741.86299007756077</v>
      </c>
      <c r="X1221" s="12">
        <v>532.96756115911967</v>
      </c>
      <c r="AE1221" s="8">
        <v>1219</v>
      </c>
      <c r="AF1221" s="12">
        <v>177574.1</v>
      </c>
      <c r="AG1221" s="8">
        <f t="shared" si="60"/>
        <v>0.60950000000000004</v>
      </c>
    </row>
    <row r="1222" spans="14:33" x14ac:dyDescent="0.25">
      <c r="N1222" s="7">
        <v>1220</v>
      </c>
      <c r="O1222" s="7">
        <f t="shared" ca="1" si="58"/>
        <v>0.1377212037428529</v>
      </c>
      <c r="P1222" s="20">
        <f t="shared" ca="1" si="59"/>
        <v>457.36886627108942</v>
      </c>
      <c r="X1222" s="12">
        <v>727.94852314212255</v>
      </c>
      <c r="AE1222" s="8">
        <v>1220</v>
      </c>
      <c r="AF1222" s="12">
        <v>177605.4</v>
      </c>
      <c r="AG1222" s="8">
        <f t="shared" si="60"/>
        <v>0.61</v>
      </c>
    </row>
    <row r="1223" spans="14:33" x14ac:dyDescent="0.25">
      <c r="N1223" s="7">
        <v>1221</v>
      </c>
      <c r="O1223" s="7">
        <f t="shared" ca="1" si="58"/>
        <v>0.51671399690370656</v>
      </c>
      <c r="P1223" s="20">
        <f t="shared" ca="1" si="59"/>
        <v>594.86493568510764</v>
      </c>
      <c r="X1223" s="12">
        <v>466.89591004104074</v>
      </c>
      <c r="AE1223" s="8">
        <v>1221</v>
      </c>
      <c r="AF1223" s="12">
        <v>177612.3</v>
      </c>
      <c r="AG1223" s="8">
        <f t="shared" si="60"/>
        <v>0.61050000000000004</v>
      </c>
    </row>
    <row r="1224" spans="14:33" x14ac:dyDescent="0.25">
      <c r="N1224" s="7">
        <v>1222</v>
      </c>
      <c r="O1224" s="7">
        <f t="shared" ca="1" si="58"/>
        <v>0.25449200251174553</v>
      </c>
      <c r="P1224" s="20">
        <f t="shared" ca="1" si="59"/>
        <v>508.12903451894766</v>
      </c>
      <c r="X1224" s="12">
        <v>699.17464187115775</v>
      </c>
      <c r="AE1224" s="8">
        <v>1222</v>
      </c>
      <c r="AF1224" s="12">
        <v>177662.3</v>
      </c>
      <c r="AG1224" s="8">
        <f t="shared" si="60"/>
        <v>0.61099999999999999</v>
      </c>
    </row>
    <row r="1225" spans="14:33" x14ac:dyDescent="0.25">
      <c r="N1225" s="7">
        <v>1223</v>
      </c>
      <c r="O1225" s="7">
        <f t="shared" ca="1" si="58"/>
        <v>7.5683123738715552E-2</v>
      </c>
      <c r="P1225" s="20">
        <f t="shared" ca="1" si="59"/>
        <v>418.89466012162677</v>
      </c>
      <c r="X1225" s="12">
        <v>676.08090896549231</v>
      </c>
      <c r="AE1225" s="8">
        <v>1223</v>
      </c>
      <c r="AF1225" s="12">
        <v>177686.1</v>
      </c>
      <c r="AG1225" s="8">
        <f t="shared" si="60"/>
        <v>0.61150000000000004</v>
      </c>
    </row>
    <row r="1226" spans="14:33" x14ac:dyDescent="0.25">
      <c r="N1226" s="7">
        <v>1224</v>
      </c>
      <c r="O1226" s="7">
        <f t="shared" ca="1" si="58"/>
        <v>0.58212021508847933</v>
      </c>
      <c r="P1226" s="20">
        <f t="shared" ca="1" si="59"/>
        <v>615.53630872786482</v>
      </c>
      <c r="X1226" s="12">
        <v>591.17170102954162</v>
      </c>
      <c r="AE1226" s="8">
        <v>1224</v>
      </c>
      <c r="AF1226" s="12">
        <v>177770.8</v>
      </c>
      <c r="AG1226" s="8">
        <f t="shared" si="60"/>
        <v>0.61199999999999999</v>
      </c>
    </row>
    <row r="1227" spans="14:33" x14ac:dyDescent="0.25">
      <c r="N1227" s="7">
        <v>1225</v>
      </c>
      <c r="O1227" s="7">
        <f t="shared" ca="1" si="58"/>
        <v>0.57787747590119598</v>
      </c>
      <c r="P1227" s="20">
        <f t="shared" ca="1" si="59"/>
        <v>614.18075886012628</v>
      </c>
      <c r="X1227" s="12">
        <v>528.88300838324994</v>
      </c>
      <c r="AE1227" s="8">
        <v>1225</v>
      </c>
      <c r="AF1227" s="12">
        <v>177832.9</v>
      </c>
      <c r="AG1227" s="8">
        <f t="shared" si="60"/>
        <v>0.61250000000000004</v>
      </c>
    </row>
    <row r="1228" spans="14:33" x14ac:dyDescent="0.25">
      <c r="N1228" s="7">
        <v>1226</v>
      </c>
      <c r="O1228" s="7">
        <f t="shared" ca="1" si="58"/>
        <v>0.48986370424794701</v>
      </c>
      <c r="P1228" s="20">
        <f t="shared" ca="1" si="59"/>
        <v>586.45323368597519</v>
      </c>
      <c r="X1228" s="12">
        <v>649.45074469847066</v>
      </c>
      <c r="AE1228" s="8">
        <v>1226</v>
      </c>
      <c r="AF1228" s="12">
        <v>177907</v>
      </c>
      <c r="AG1228" s="8">
        <f t="shared" si="60"/>
        <v>0.61299999999999999</v>
      </c>
    </row>
    <row r="1229" spans="14:33" x14ac:dyDescent="0.25">
      <c r="N1229" s="7">
        <v>1227</v>
      </c>
      <c r="O1229" s="7">
        <f t="shared" ca="1" si="58"/>
        <v>0.83019012909309864</v>
      </c>
      <c r="P1229" s="20">
        <f t="shared" ca="1" si="59"/>
        <v>707.29677797101567</v>
      </c>
      <c r="X1229" s="12">
        <v>688.36933529288865</v>
      </c>
      <c r="AE1229" s="8">
        <v>1227</v>
      </c>
      <c r="AF1229" s="12">
        <v>178006.6</v>
      </c>
      <c r="AG1229" s="8">
        <f t="shared" si="60"/>
        <v>0.61350000000000005</v>
      </c>
    </row>
    <row r="1230" spans="14:33" x14ac:dyDescent="0.25">
      <c r="N1230" s="7">
        <v>1228</v>
      </c>
      <c r="O1230" s="7">
        <f t="shared" ca="1" si="58"/>
        <v>0.71746753976256594</v>
      </c>
      <c r="P1230" s="20">
        <f t="shared" ca="1" si="59"/>
        <v>661.23416945321435</v>
      </c>
      <c r="X1230" s="12">
        <v>560.70400007761805</v>
      </c>
      <c r="AE1230" s="8">
        <v>1228</v>
      </c>
      <c r="AF1230" s="12">
        <v>178069.4</v>
      </c>
      <c r="AG1230" s="8">
        <f t="shared" si="60"/>
        <v>0.61399999999999999</v>
      </c>
    </row>
    <row r="1231" spans="14:33" x14ac:dyDescent="0.25">
      <c r="N1231" s="7">
        <v>1229</v>
      </c>
      <c r="O1231" s="7">
        <f t="shared" ca="1" si="58"/>
        <v>9.5270324518439975E-2</v>
      </c>
      <c r="P1231" s="20">
        <f t="shared" ca="1" si="59"/>
        <v>432.70284918517285</v>
      </c>
      <c r="X1231" s="12">
        <v>423.39959087648708</v>
      </c>
      <c r="AE1231" s="8">
        <v>1229</v>
      </c>
      <c r="AF1231" s="12">
        <v>178071.8</v>
      </c>
      <c r="AG1231" s="8">
        <f t="shared" si="60"/>
        <v>0.61450000000000005</v>
      </c>
    </row>
    <row r="1232" spans="14:33" x14ac:dyDescent="0.25">
      <c r="N1232" s="7">
        <v>1230</v>
      </c>
      <c r="O1232" s="7">
        <f t="shared" ca="1" si="58"/>
        <v>0.44215229650288768</v>
      </c>
      <c r="P1232" s="20">
        <f t="shared" ca="1" si="59"/>
        <v>571.46795596350364</v>
      </c>
      <c r="X1232" s="12">
        <v>601.34296975327538</v>
      </c>
      <c r="AE1232" s="8">
        <v>1230</v>
      </c>
      <c r="AF1232" s="12">
        <v>178085.5</v>
      </c>
      <c r="AG1232" s="8">
        <f t="shared" si="60"/>
        <v>0.61499999999999999</v>
      </c>
    </row>
    <row r="1233" spans="14:33" x14ac:dyDescent="0.25">
      <c r="N1233" s="7">
        <v>1231</v>
      </c>
      <c r="O1233" s="7">
        <f t="shared" ca="1" si="58"/>
        <v>2.1304350985739351E-2</v>
      </c>
      <c r="P1233" s="20">
        <f t="shared" ca="1" si="59"/>
        <v>358.21674982488651</v>
      </c>
      <c r="X1233" s="12">
        <v>685.97452896978143</v>
      </c>
      <c r="AE1233" s="8">
        <v>1231</v>
      </c>
      <c r="AF1233" s="12">
        <v>178131.1</v>
      </c>
      <c r="AG1233" s="8">
        <f t="shared" si="60"/>
        <v>0.61550000000000005</v>
      </c>
    </row>
    <row r="1234" spans="14:33" x14ac:dyDescent="0.25">
      <c r="N1234" s="7">
        <v>1232</v>
      </c>
      <c r="O1234" s="7">
        <f t="shared" ca="1" si="58"/>
        <v>1.8295001343273221E-2</v>
      </c>
      <c r="P1234" s="20">
        <f t="shared" ca="1" si="59"/>
        <v>352.24967318146173</v>
      </c>
      <c r="X1234" s="12">
        <v>475.33507759600553</v>
      </c>
      <c r="AE1234" s="8">
        <v>1232</v>
      </c>
      <c r="AF1234" s="12">
        <v>178180.9</v>
      </c>
      <c r="AG1234" s="8">
        <f t="shared" si="60"/>
        <v>0.61599999999999999</v>
      </c>
    </row>
    <row r="1235" spans="14:33" x14ac:dyDescent="0.25">
      <c r="N1235" s="7">
        <v>1233</v>
      </c>
      <c r="O1235" s="7">
        <f t="shared" ca="1" si="58"/>
        <v>0.84695843603316034</v>
      </c>
      <c r="P1235" s="20">
        <f t="shared" ca="1" si="59"/>
        <v>715.4411979561329</v>
      </c>
      <c r="X1235" s="12">
        <v>796.74277217084989</v>
      </c>
      <c r="AE1235" s="8">
        <v>1233</v>
      </c>
      <c r="AF1235" s="12">
        <v>178212.2</v>
      </c>
      <c r="AG1235" s="8">
        <f t="shared" si="60"/>
        <v>0.61650000000000005</v>
      </c>
    </row>
    <row r="1236" spans="14:33" x14ac:dyDescent="0.25">
      <c r="N1236" s="7">
        <v>1234</v>
      </c>
      <c r="O1236" s="7">
        <f t="shared" ca="1" si="58"/>
        <v>4.0064530062850046E-2</v>
      </c>
      <c r="P1236" s="20">
        <f t="shared" ca="1" si="59"/>
        <v>385.67895422807413</v>
      </c>
      <c r="X1236" s="12">
        <v>569.70247442363211</v>
      </c>
      <c r="AE1236" s="8">
        <v>1234</v>
      </c>
      <c r="AF1236" s="12">
        <v>178221.2</v>
      </c>
      <c r="AG1236" s="8">
        <f t="shared" si="60"/>
        <v>0.61699999999999999</v>
      </c>
    </row>
    <row r="1237" spans="14:33" x14ac:dyDescent="0.25">
      <c r="N1237" s="7">
        <v>1235</v>
      </c>
      <c r="O1237" s="7">
        <f t="shared" ca="1" si="58"/>
        <v>0.57181210214592737</v>
      </c>
      <c r="P1237" s="20">
        <f t="shared" ca="1" si="59"/>
        <v>612.2474906044182</v>
      </c>
      <c r="X1237" s="12">
        <v>789.34423363678661</v>
      </c>
      <c r="AE1237" s="8">
        <v>1235</v>
      </c>
      <c r="AF1237" s="12">
        <v>178356.8</v>
      </c>
      <c r="AG1237" s="8">
        <f t="shared" si="60"/>
        <v>0.61750000000000005</v>
      </c>
    </row>
    <row r="1238" spans="14:33" x14ac:dyDescent="0.25">
      <c r="N1238" s="7">
        <v>1236</v>
      </c>
      <c r="O1238" s="7">
        <f t="shared" ca="1" si="58"/>
        <v>7.5084816512232644E-2</v>
      </c>
      <c r="P1238" s="20">
        <f t="shared" ca="1" si="59"/>
        <v>418.43759897849702</v>
      </c>
      <c r="X1238" s="12">
        <v>463.2559105313984</v>
      </c>
      <c r="AE1238" s="8">
        <v>1236</v>
      </c>
      <c r="AF1238" s="12">
        <v>178426</v>
      </c>
      <c r="AG1238" s="8">
        <f t="shared" si="60"/>
        <v>0.61799999999999999</v>
      </c>
    </row>
    <row r="1239" spans="14:33" x14ac:dyDescent="0.25">
      <c r="N1239" s="7">
        <v>1237</v>
      </c>
      <c r="O1239" s="7">
        <f t="shared" ca="1" si="58"/>
        <v>0.15617973228710502</v>
      </c>
      <c r="P1239" s="20">
        <f t="shared" ca="1" si="59"/>
        <v>466.64505542281523</v>
      </c>
      <c r="X1239" s="12">
        <v>397.19769293404778</v>
      </c>
      <c r="AE1239" s="8">
        <v>1237</v>
      </c>
      <c r="AF1239" s="12">
        <v>178485.5</v>
      </c>
      <c r="AG1239" s="8">
        <f t="shared" si="60"/>
        <v>0.61850000000000005</v>
      </c>
    </row>
    <row r="1240" spans="14:33" x14ac:dyDescent="0.25">
      <c r="N1240" s="7">
        <v>1238</v>
      </c>
      <c r="O1240" s="7">
        <f t="shared" ca="1" si="58"/>
        <v>0.84670517692405778</v>
      </c>
      <c r="P1240" s="20">
        <f t="shared" ca="1" si="59"/>
        <v>715.31442538177419</v>
      </c>
      <c r="X1240" s="12">
        <v>423.08669769863877</v>
      </c>
      <c r="AE1240" s="8">
        <v>1238</v>
      </c>
      <c r="AF1240" s="12">
        <v>178500.4</v>
      </c>
      <c r="AG1240" s="8">
        <f t="shared" si="60"/>
        <v>0.61899999999999999</v>
      </c>
    </row>
    <row r="1241" spans="14:33" x14ac:dyDescent="0.25">
      <c r="N1241" s="7">
        <v>1239</v>
      </c>
      <c r="O1241" s="7">
        <f t="shared" ca="1" si="58"/>
        <v>0.30577392686786409</v>
      </c>
      <c r="P1241" s="20">
        <f t="shared" ca="1" si="59"/>
        <v>526.67561820625156</v>
      </c>
      <c r="X1241" s="12">
        <v>690.74781659565156</v>
      </c>
      <c r="AE1241" s="8">
        <v>1239</v>
      </c>
      <c r="AF1241" s="12">
        <v>178527.1</v>
      </c>
      <c r="AG1241" s="8">
        <f t="shared" si="60"/>
        <v>0.61950000000000005</v>
      </c>
    </row>
    <row r="1242" spans="14:33" x14ac:dyDescent="0.25">
      <c r="N1242" s="7">
        <v>1240</v>
      </c>
      <c r="O1242" s="7">
        <f t="shared" ca="1" si="58"/>
        <v>0.5498371245330792</v>
      </c>
      <c r="P1242" s="20">
        <f t="shared" ca="1" si="59"/>
        <v>605.28228509764881</v>
      </c>
      <c r="X1242" s="12">
        <v>511.78827816687658</v>
      </c>
      <c r="AE1242" s="8">
        <v>1240</v>
      </c>
      <c r="AF1242" s="12">
        <v>178555.6</v>
      </c>
      <c r="AG1242" s="8">
        <f t="shared" si="60"/>
        <v>0.62</v>
      </c>
    </row>
    <row r="1243" spans="14:33" x14ac:dyDescent="0.25">
      <c r="N1243" s="7">
        <v>1241</v>
      </c>
      <c r="O1243" s="7">
        <f t="shared" ca="1" si="58"/>
        <v>0.37753904281889028</v>
      </c>
      <c r="P1243" s="20">
        <f t="shared" ca="1" si="59"/>
        <v>550.79222706857354</v>
      </c>
      <c r="X1243" s="12">
        <v>802.81069488977323</v>
      </c>
      <c r="AE1243" s="8">
        <v>1241</v>
      </c>
      <c r="AF1243" s="12">
        <v>178580.4</v>
      </c>
      <c r="AG1243" s="8">
        <f t="shared" si="60"/>
        <v>0.62050000000000005</v>
      </c>
    </row>
    <row r="1244" spans="14:33" x14ac:dyDescent="0.25">
      <c r="N1244" s="7">
        <v>1242</v>
      </c>
      <c r="O1244" s="7">
        <f t="shared" ca="1" si="58"/>
        <v>0.89302883957160284</v>
      </c>
      <c r="P1244" s="20">
        <f t="shared" ca="1" si="59"/>
        <v>741.04530359517548</v>
      </c>
      <c r="X1244" s="12">
        <v>438.66841866711599</v>
      </c>
      <c r="AE1244" s="8">
        <v>1242</v>
      </c>
      <c r="AF1244" s="12">
        <v>178594</v>
      </c>
      <c r="AG1244" s="8">
        <f t="shared" si="60"/>
        <v>0.621</v>
      </c>
    </row>
    <row r="1245" spans="14:33" x14ac:dyDescent="0.25">
      <c r="N1245" s="7">
        <v>1243</v>
      </c>
      <c r="O1245" s="7">
        <f t="shared" ca="1" si="58"/>
        <v>0.59412961786116114</v>
      </c>
      <c r="P1245" s="20">
        <f t="shared" ca="1" si="59"/>
        <v>619.38913910764768</v>
      </c>
      <c r="X1245" s="12">
        <v>630.30102808678043</v>
      </c>
      <c r="AE1245" s="8">
        <v>1243</v>
      </c>
      <c r="AF1245" s="12">
        <v>178611.1</v>
      </c>
      <c r="AG1245" s="8">
        <f t="shared" si="60"/>
        <v>0.62150000000000005</v>
      </c>
    </row>
    <row r="1246" spans="14:33" x14ac:dyDescent="0.25">
      <c r="N1246" s="7">
        <v>1244</v>
      </c>
      <c r="O1246" s="7">
        <f t="shared" ca="1" si="58"/>
        <v>0.47641406610633963</v>
      </c>
      <c r="P1246" s="20">
        <f t="shared" ca="1" si="59"/>
        <v>582.23926915376558</v>
      </c>
      <c r="X1246" s="12">
        <v>378.69227469204327</v>
      </c>
      <c r="AE1246" s="8">
        <v>1244</v>
      </c>
      <c r="AF1246" s="12">
        <v>178630.39999999999</v>
      </c>
      <c r="AG1246" s="8">
        <f t="shared" si="60"/>
        <v>0.622</v>
      </c>
    </row>
    <row r="1247" spans="14:33" x14ac:dyDescent="0.25">
      <c r="N1247" s="7">
        <v>1245</v>
      </c>
      <c r="O1247" s="7">
        <f t="shared" ca="1" si="58"/>
        <v>0.36989066916577251</v>
      </c>
      <c r="P1247" s="20">
        <f t="shared" ca="1" si="59"/>
        <v>548.29389260230198</v>
      </c>
      <c r="X1247" s="12">
        <v>368.0237874588384</v>
      </c>
      <c r="AE1247" s="8">
        <v>1245</v>
      </c>
      <c r="AF1247" s="12">
        <v>178644.6</v>
      </c>
      <c r="AG1247" s="8">
        <f t="shared" si="60"/>
        <v>0.62250000000000005</v>
      </c>
    </row>
    <row r="1248" spans="14:33" x14ac:dyDescent="0.25">
      <c r="N1248" s="7">
        <v>1246</v>
      </c>
      <c r="O1248" s="7">
        <f t="shared" ca="1" si="58"/>
        <v>0.85875768897980742</v>
      </c>
      <c r="P1248" s="20">
        <f t="shared" ca="1" si="59"/>
        <v>721.49116681562452</v>
      </c>
      <c r="X1248" s="12">
        <v>525.20246189106342</v>
      </c>
      <c r="AE1248" s="8">
        <v>1246</v>
      </c>
      <c r="AF1248" s="12">
        <v>178666.1</v>
      </c>
      <c r="AG1248" s="8">
        <f t="shared" si="60"/>
        <v>0.623</v>
      </c>
    </row>
    <row r="1249" spans="14:33" x14ac:dyDescent="0.25">
      <c r="N1249" s="7">
        <v>1247</v>
      </c>
      <c r="O1249" s="7">
        <f t="shared" ca="1" si="58"/>
        <v>0.63478589340236558</v>
      </c>
      <c r="P1249" s="20">
        <f t="shared" ca="1" si="59"/>
        <v>632.64922272835724</v>
      </c>
      <c r="X1249" s="12">
        <v>601.63501910121147</v>
      </c>
      <c r="AE1249" s="8">
        <v>1247</v>
      </c>
      <c r="AF1249" s="12">
        <v>178768.8</v>
      </c>
      <c r="AG1249" s="8">
        <f t="shared" si="60"/>
        <v>0.62350000000000005</v>
      </c>
    </row>
    <row r="1250" spans="14:33" x14ac:dyDescent="0.25">
      <c r="N1250" s="7">
        <v>1248</v>
      </c>
      <c r="O1250" s="7">
        <f t="shared" ca="1" si="58"/>
        <v>0.67353619252970642</v>
      </c>
      <c r="P1250" s="20">
        <f t="shared" ca="1" si="59"/>
        <v>645.71061398407574</v>
      </c>
      <c r="X1250" s="12">
        <v>584.99604308261098</v>
      </c>
      <c r="AE1250" s="8">
        <v>1248</v>
      </c>
      <c r="AF1250" s="12">
        <v>178818.4</v>
      </c>
      <c r="AG1250" s="8">
        <f t="shared" si="60"/>
        <v>0.624</v>
      </c>
    </row>
    <row r="1251" spans="14:33" x14ac:dyDescent="0.25">
      <c r="N1251" s="7">
        <v>1249</v>
      </c>
      <c r="O1251" s="7">
        <f t="shared" ca="1" si="58"/>
        <v>0.49450114026649239</v>
      </c>
      <c r="P1251" s="20">
        <f t="shared" ca="1" si="59"/>
        <v>587.9056054076193</v>
      </c>
      <c r="X1251" s="12">
        <v>615.81108175210943</v>
      </c>
      <c r="AE1251" s="8">
        <v>1249</v>
      </c>
      <c r="AF1251" s="12">
        <v>178847.2</v>
      </c>
      <c r="AG1251" s="8">
        <f t="shared" si="60"/>
        <v>0.62450000000000006</v>
      </c>
    </row>
    <row r="1252" spans="14:33" x14ac:dyDescent="0.25">
      <c r="N1252" s="7">
        <v>1250</v>
      </c>
      <c r="O1252" s="7">
        <f t="shared" ca="1" si="58"/>
        <v>0.46800257857664329</v>
      </c>
      <c r="P1252" s="20">
        <f t="shared" ca="1" si="59"/>
        <v>579.60110047525359</v>
      </c>
      <c r="X1252" s="12">
        <v>749.10534408150272</v>
      </c>
      <c r="AE1252" s="8">
        <v>1250</v>
      </c>
      <c r="AF1252" s="12">
        <v>178916.3</v>
      </c>
      <c r="AG1252" s="8">
        <f t="shared" si="60"/>
        <v>0.625</v>
      </c>
    </row>
    <row r="1253" spans="14:33" x14ac:dyDescent="0.25">
      <c r="N1253" s="7">
        <v>1251</v>
      </c>
      <c r="O1253" s="7">
        <f t="shared" ca="1" si="58"/>
        <v>0.3439458193369489</v>
      </c>
      <c r="P1253" s="20">
        <f t="shared" ca="1" si="59"/>
        <v>539.7063367456492</v>
      </c>
      <c r="X1253" s="12">
        <v>559.4275998897823</v>
      </c>
      <c r="AE1253" s="8">
        <v>1251</v>
      </c>
      <c r="AF1253" s="12">
        <v>178921</v>
      </c>
      <c r="AG1253" s="8">
        <f t="shared" si="60"/>
        <v>0.62549999999999994</v>
      </c>
    </row>
    <row r="1254" spans="14:33" x14ac:dyDescent="0.25">
      <c r="N1254" s="7">
        <v>1252</v>
      </c>
      <c r="O1254" s="7">
        <f t="shared" ca="1" si="58"/>
        <v>0.60894171280842257</v>
      </c>
      <c r="P1254" s="20">
        <f t="shared" ca="1" si="59"/>
        <v>624.17760846154431</v>
      </c>
      <c r="X1254" s="12">
        <v>590.65048448155449</v>
      </c>
      <c r="AE1254" s="8">
        <v>1252</v>
      </c>
      <c r="AF1254" s="12">
        <v>178933.5</v>
      </c>
      <c r="AG1254" s="8">
        <f t="shared" si="60"/>
        <v>0.626</v>
      </c>
    </row>
    <row r="1255" spans="14:33" x14ac:dyDescent="0.25">
      <c r="N1255" s="7">
        <v>1253</v>
      </c>
      <c r="O1255" s="7">
        <f t="shared" ca="1" si="58"/>
        <v>0.57098581358806122</v>
      </c>
      <c r="P1255" s="20">
        <f t="shared" ca="1" si="59"/>
        <v>611.98451993381809</v>
      </c>
      <c r="X1255" s="12">
        <v>597.09143453952288</v>
      </c>
      <c r="AE1255" s="8">
        <v>1253</v>
      </c>
      <c r="AF1255" s="12">
        <v>178933.6</v>
      </c>
      <c r="AG1255" s="8">
        <f t="shared" si="60"/>
        <v>0.62649999999999995</v>
      </c>
    </row>
    <row r="1256" spans="14:33" x14ac:dyDescent="0.25">
      <c r="N1256" s="7">
        <v>1254</v>
      </c>
      <c r="O1256" s="7">
        <f t="shared" ca="1" si="58"/>
        <v>0.18498998388029764</v>
      </c>
      <c r="P1256" s="20">
        <f t="shared" ca="1" si="59"/>
        <v>479.95235842305226</v>
      </c>
      <c r="X1256" s="12">
        <v>655.70642324114658</v>
      </c>
      <c r="AE1256" s="8">
        <v>1254</v>
      </c>
      <c r="AF1256" s="12">
        <v>179051.7</v>
      </c>
      <c r="AG1256" s="8">
        <f t="shared" si="60"/>
        <v>0.627</v>
      </c>
    </row>
    <row r="1257" spans="14:33" x14ac:dyDescent="0.25">
      <c r="N1257" s="7">
        <v>1255</v>
      </c>
      <c r="O1257" s="7">
        <f t="shared" ca="1" si="58"/>
        <v>0.79066427674910622</v>
      </c>
      <c r="P1257" s="20">
        <f t="shared" ca="1" si="59"/>
        <v>689.73479643094572</v>
      </c>
      <c r="X1257" s="12">
        <v>666.76375992616636</v>
      </c>
      <c r="AE1257" s="8">
        <v>1255</v>
      </c>
      <c r="AF1257" s="12">
        <v>179079.3</v>
      </c>
      <c r="AG1257" s="8">
        <f t="shared" si="60"/>
        <v>0.62749999999999995</v>
      </c>
    </row>
    <row r="1258" spans="14:33" x14ac:dyDescent="0.25">
      <c r="N1258" s="7">
        <v>1256</v>
      </c>
      <c r="O1258" s="7">
        <f t="shared" ca="1" si="58"/>
        <v>0.80650030101485337</v>
      </c>
      <c r="P1258" s="20">
        <f t="shared" ca="1" si="59"/>
        <v>696.53324604679062</v>
      </c>
      <c r="X1258" s="12">
        <v>808.22957291983892</v>
      </c>
      <c r="AE1258" s="8">
        <v>1256</v>
      </c>
      <c r="AF1258" s="12">
        <v>179103.5</v>
      </c>
      <c r="AG1258" s="8">
        <f t="shared" si="60"/>
        <v>0.628</v>
      </c>
    </row>
    <row r="1259" spans="14:33" x14ac:dyDescent="0.25">
      <c r="N1259" s="7">
        <v>1257</v>
      </c>
      <c r="O1259" s="7">
        <f t="shared" ca="1" si="58"/>
        <v>0.21966882054099279</v>
      </c>
      <c r="P1259" s="20">
        <f t="shared" ca="1" si="59"/>
        <v>494.56791889301547</v>
      </c>
      <c r="X1259" s="12">
        <v>610.79705144822526</v>
      </c>
      <c r="AE1259" s="8">
        <v>1257</v>
      </c>
      <c r="AF1259" s="12">
        <v>179139</v>
      </c>
      <c r="AG1259" s="8">
        <f t="shared" si="60"/>
        <v>0.62849999999999995</v>
      </c>
    </row>
    <row r="1260" spans="14:33" x14ac:dyDescent="0.25">
      <c r="N1260" s="7">
        <v>1258</v>
      </c>
      <c r="O1260" s="7">
        <f t="shared" ca="1" si="58"/>
        <v>2.8587166593547653E-2</v>
      </c>
      <c r="P1260" s="20">
        <f t="shared" ca="1" si="59"/>
        <v>370.42194859575102</v>
      </c>
      <c r="X1260" s="12">
        <v>527.65164371110268</v>
      </c>
      <c r="AE1260" s="8">
        <v>1258</v>
      </c>
      <c r="AF1260" s="12">
        <v>179165.3</v>
      </c>
      <c r="AG1260" s="8">
        <f t="shared" si="60"/>
        <v>0.629</v>
      </c>
    </row>
    <row r="1261" spans="14:33" x14ac:dyDescent="0.25">
      <c r="N1261" s="7">
        <v>1259</v>
      </c>
      <c r="O1261" s="7">
        <f t="shared" ca="1" si="58"/>
        <v>0.20654945428854854</v>
      </c>
      <c r="P1261" s="20">
        <f t="shared" ca="1" si="59"/>
        <v>489.18930739150807</v>
      </c>
      <c r="X1261" s="12">
        <v>537.14899908635994</v>
      </c>
      <c r="AE1261" s="8">
        <v>1259</v>
      </c>
      <c r="AF1261" s="12">
        <v>179170.2</v>
      </c>
      <c r="AG1261" s="8">
        <f t="shared" si="60"/>
        <v>0.62949999999999995</v>
      </c>
    </row>
    <row r="1262" spans="14:33" x14ac:dyDescent="0.25">
      <c r="N1262" s="7">
        <v>1260</v>
      </c>
      <c r="O1262" s="7">
        <f t="shared" ca="1" si="58"/>
        <v>5.6399990983061254E-2</v>
      </c>
      <c r="P1262" s="20">
        <f t="shared" ca="1" si="59"/>
        <v>402.72368730689516</v>
      </c>
      <c r="X1262" s="12">
        <v>394.10791180022903</v>
      </c>
      <c r="AE1262" s="8">
        <v>1260</v>
      </c>
      <c r="AF1262" s="12">
        <v>179181.2</v>
      </c>
      <c r="AG1262" s="8">
        <f t="shared" si="60"/>
        <v>0.63</v>
      </c>
    </row>
    <row r="1263" spans="14:33" x14ac:dyDescent="0.25">
      <c r="N1263" s="7">
        <v>1261</v>
      </c>
      <c r="O1263" s="7">
        <f t="shared" ca="1" si="58"/>
        <v>0.85262634485368038</v>
      </c>
      <c r="P1263" s="20">
        <f t="shared" ca="1" si="59"/>
        <v>718.31138224123242</v>
      </c>
      <c r="X1263" s="12">
        <v>322.68765224951358</v>
      </c>
      <c r="AE1263" s="8">
        <v>1261</v>
      </c>
      <c r="AF1263" s="12">
        <v>179202.1</v>
      </c>
      <c r="AG1263" s="8">
        <f t="shared" si="60"/>
        <v>0.63049999999999995</v>
      </c>
    </row>
    <row r="1264" spans="14:33" x14ac:dyDescent="0.25">
      <c r="N1264" s="7">
        <v>1262</v>
      </c>
      <c r="O1264" s="7">
        <f t="shared" ca="1" si="58"/>
        <v>0.59122192971707277</v>
      </c>
      <c r="P1264" s="20">
        <f t="shared" ca="1" si="59"/>
        <v>618.45403367329379</v>
      </c>
      <c r="X1264" s="12">
        <v>412.75087314418676</v>
      </c>
      <c r="AE1264" s="8">
        <v>1262</v>
      </c>
      <c r="AF1264" s="12">
        <v>179277.1</v>
      </c>
      <c r="AG1264" s="8">
        <f t="shared" si="60"/>
        <v>0.63100000000000001</v>
      </c>
    </row>
    <row r="1265" spans="14:33" x14ac:dyDescent="0.25">
      <c r="N1265" s="7">
        <v>1263</v>
      </c>
      <c r="O1265" s="7">
        <f t="shared" ca="1" si="58"/>
        <v>7.3976571562064164E-2</v>
      </c>
      <c r="P1265" s="20">
        <f t="shared" ca="1" si="59"/>
        <v>417.58452939227391</v>
      </c>
      <c r="X1265" s="12">
        <v>553.98909421384496</v>
      </c>
      <c r="AE1265" s="8">
        <v>1263</v>
      </c>
      <c r="AF1265" s="12">
        <v>179314.5</v>
      </c>
      <c r="AG1265" s="8">
        <f t="shared" si="60"/>
        <v>0.63149999999999995</v>
      </c>
    </row>
    <row r="1266" spans="14:33" x14ac:dyDescent="0.25">
      <c r="N1266" s="7">
        <v>1264</v>
      </c>
      <c r="O1266" s="7">
        <f t="shared" ca="1" si="58"/>
        <v>0.40879105094561352</v>
      </c>
      <c r="P1266" s="20">
        <f t="shared" ca="1" si="59"/>
        <v>560.87441018578215</v>
      </c>
      <c r="X1266" s="12">
        <v>670.93977074593806</v>
      </c>
      <c r="AE1266" s="8">
        <v>1264</v>
      </c>
      <c r="AF1266" s="12">
        <v>179454.8</v>
      </c>
      <c r="AG1266" s="8">
        <f t="shared" si="60"/>
        <v>0.63200000000000001</v>
      </c>
    </row>
    <row r="1267" spans="14:33" x14ac:dyDescent="0.25">
      <c r="N1267" s="7">
        <v>1265</v>
      </c>
      <c r="O1267" s="7">
        <f t="shared" ca="1" si="58"/>
        <v>0.79044094129228848</v>
      </c>
      <c r="P1267" s="20">
        <f t="shared" ca="1" si="59"/>
        <v>689.64090170290945</v>
      </c>
      <c r="X1267" s="12">
        <v>575.05544282351843</v>
      </c>
      <c r="AE1267" s="8">
        <v>1265</v>
      </c>
      <c r="AF1267" s="12">
        <v>179493.3</v>
      </c>
      <c r="AG1267" s="8">
        <f t="shared" si="60"/>
        <v>0.63249999999999995</v>
      </c>
    </row>
    <row r="1268" spans="14:33" x14ac:dyDescent="0.25">
      <c r="N1268" s="7">
        <v>1266</v>
      </c>
      <c r="O1268" s="7">
        <f t="shared" ca="1" si="58"/>
        <v>0.76818703563522583</v>
      </c>
      <c r="P1268" s="20">
        <f t="shared" ca="1" si="59"/>
        <v>680.53004808306696</v>
      </c>
      <c r="X1268" s="12">
        <v>333.54065464283599</v>
      </c>
      <c r="AE1268" s="8">
        <v>1266</v>
      </c>
      <c r="AF1268" s="12">
        <v>179503</v>
      </c>
      <c r="AG1268" s="8">
        <f t="shared" si="60"/>
        <v>0.63300000000000001</v>
      </c>
    </row>
    <row r="1269" spans="14:33" x14ac:dyDescent="0.25">
      <c r="N1269" s="7">
        <v>1267</v>
      </c>
      <c r="O1269" s="7">
        <f t="shared" ca="1" si="58"/>
        <v>0.56159634719171225</v>
      </c>
      <c r="P1269" s="20">
        <f t="shared" ca="1" si="59"/>
        <v>609.00249866300965</v>
      </c>
      <c r="X1269" s="12">
        <v>484.09766640322471</v>
      </c>
      <c r="AE1269" s="8">
        <v>1267</v>
      </c>
      <c r="AF1269" s="12">
        <v>179523.3</v>
      </c>
      <c r="AG1269" s="8">
        <f t="shared" si="60"/>
        <v>0.63349999999999995</v>
      </c>
    </row>
    <row r="1270" spans="14:33" x14ac:dyDescent="0.25">
      <c r="N1270" s="7">
        <v>1268</v>
      </c>
      <c r="O1270" s="7">
        <f t="shared" ca="1" si="58"/>
        <v>0.24097425662840777</v>
      </c>
      <c r="P1270" s="20">
        <f t="shared" ca="1" si="59"/>
        <v>502.97582295410842</v>
      </c>
      <c r="X1270" s="12">
        <v>516.54483396880846</v>
      </c>
      <c r="AE1270" s="8">
        <v>1268</v>
      </c>
      <c r="AF1270" s="12">
        <v>179530.3</v>
      </c>
      <c r="AG1270" s="8">
        <f t="shared" si="60"/>
        <v>0.63400000000000001</v>
      </c>
    </row>
    <row r="1271" spans="14:33" x14ac:dyDescent="0.25">
      <c r="N1271" s="7">
        <v>1269</v>
      </c>
      <c r="O1271" s="7">
        <f t="shared" ca="1" si="58"/>
        <v>0.9899712970378971</v>
      </c>
      <c r="P1271" s="20">
        <f t="shared" ca="1" si="59"/>
        <v>854.20032419753056</v>
      </c>
      <c r="X1271" s="12">
        <v>570.88309554693114</v>
      </c>
      <c r="AE1271" s="8">
        <v>1269</v>
      </c>
      <c r="AF1271" s="12">
        <v>179622.3</v>
      </c>
      <c r="AG1271" s="8">
        <f t="shared" si="60"/>
        <v>0.63449999999999995</v>
      </c>
    </row>
    <row r="1272" spans="14:33" x14ac:dyDescent="0.25">
      <c r="N1272" s="7">
        <v>1270</v>
      </c>
      <c r="O1272" s="7">
        <f t="shared" ca="1" si="58"/>
        <v>0.71591558860838689</v>
      </c>
      <c r="P1272" s="20">
        <f t="shared" ca="1" si="59"/>
        <v>660.66964565679098</v>
      </c>
      <c r="X1272" s="12">
        <v>675.93944414270436</v>
      </c>
      <c r="AE1272" s="8">
        <v>1270</v>
      </c>
      <c r="AF1272" s="12">
        <v>179625.8</v>
      </c>
      <c r="AG1272" s="8">
        <f t="shared" si="60"/>
        <v>0.63500000000000001</v>
      </c>
    </row>
    <row r="1273" spans="14:33" x14ac:dyDescent="0.25">
      <c r="N1273" s="7">
        <v>1271</v>
      </c>
      <c r="O1273" s="7">
        <f t="shared" ca="1" si="58"/>
        <v>0.38260089956273735</v>
      </c>
      <c r="P1273" s="20">
        <f t="shared" ca="1" si="59"/>
        <v>552.43836655303221</v>
      </c>
      <c r="X1273" s="12">
        <v>619.7451070028244</v>
      </c>
      <c r="AE1273" s="8">
        <v>1271</v>
      </c>
      <c r="AF1273" s="12">
        <v>179779.8</v>
      </c>
      <c r="AG1273" s="8">
        <f t="shared" si="60"/>
        <v>0.63549999999999995</v>
      </c>
    </row>
    <row r="1274" spans="14:33" x14ac:dyDescent="0.25">
      <c r="N1274" s="7">
        <v>1272</v>
      </c>
      <c r="O1274" s="7">
        <f t="shared" ca="1" si="58"/>
        <v>0.58425156083516505</v>
      </c>
      <c r="P1274" s="20">
        <f t="shared" ca="1" si="59"/>
        <v>616.21832860537563</v>
      </c>
      <c r="X1274" s="12">
        <v>610.96818063028354</v>
      </c>
      <c r="AE1274" s="8">
        <v>1272</v>
      </c>
      <c r="AF1274" s="12">
        <v>179788.79999999999</v>
      </c>
      <c r="AG1274" s="8">
        <f t="shared" si="60"/>
        <v>0.63600000000000001</v>
      </c>
    </row>
    <row r="1275" spans="14:33" x14ac:dyDescent="0.25">
      <c r="N1275" s="7">
        <v>1273</v>
      </c>
      <c r="O1275" s="7">
        <f t="shared" ca="1" si="58"/>
        <v>0.62755524610361257</v>
      </c>
      <c r="P1275" s="20">
        <f t="shared" ca="1" si="59"/>
        <v>630.2623735856763</v>
      </c>
      <c r="X1275" s="12">
        <v>504.80079220365764</v>
      </c>
      <c r="AE1275" s="8">
        <v>1273</v>
      </c>
      <c r="AF1275" s="12">
        <v>179845.1</v>
      </c>
      <c r="AG1275" s="8">
        <f t="shared" si="60"/>
        <v>0.63649999999999995</v>
      </c>
    </row>
    <row r="1276" spans="14:33" x14ac:dyDescent="0.25">
      <c r="N1276" s="7">
        <v>1274</v>
      </c>
      <c r="O1276" s="7">
        <f t="shared" ca="1" si="58"/>
        <v>0.77578415149836877</v>
      </c>
      <c r="P1276" s="20">
        <f t="shared" ca="1" si="59"/>
        <v>683.58824499697255</v>
      </c>
      <c r="X1276" s="12">
        <v>677.44011844134866</v>
      </c>
      <c r="AE1276" s="8">
        <v>1274</v>
      </c>
      <c r="AF1276" s="12">
        <v>179856</v>
      </c>
      <c r="AG1276" s="8">
        <f t="shared" si="60"/>
        <v>0.63700000000000001</v>
      </c>
    </row>
    <row r="1277" spans="14:33" x14ac:dyDescent="0.25">
      <c r="N1277" s="7">
        <v>1275</v>
      </c>
      <c r="O1277" s="7">
        <f t="shared" ca="1" si="58"/>
        <v>0.71506329723177797</v>
      </c>
      <c r="P1277" s="20">
        <f t="shared" ca="1" si="59"/>
        <v>660.36018503600746</v>
      </c>
      <c r="X1277" s="12">
        <v>660.30361155855417</v>
      </c>
      <c r="AE1277" s="8">
        <v>1275</v>
      </c>
      <c r="AF1277" s="12">
        <v>179901.1</v>
      </c>
      <c r="AG1277" s="8">
        <f t="shared" si="60"/>
        <v>0.63749999999999996</v>
      </c>
    </row>
    <row r="1278" spans="14:33" x14ac:dyDescent="0.25">
      <c r="N1278" s="7">
        <v>1276</v>
      </c>
      <c r="O1278" s="7">
        <f t="shared" ca="1" si="58"/>
        <v>0.45931704743838431</v>
      </c>
      <c r="P1278" s="20">
        <f t="shared" ca="1" si="59"/>
        <v>576.873458855384</v>
      </c>
      <c r="X1278" s="12">
        <v>790.67095430872939</v>
      </c>
      <c r="AE1278" s="8">
        <v>1276</v>
      </c>
      <c r="AF1278" s="12">
        <v>179942.39999999999</v>
      </c>
      <c r="AG1278" s="8">
        <f t="shared" si="60"/>
        <v>0.63800000000000001</v>
      </c>
    </row>
    <row r="1279" spans="14:33" x14ac:dyDescent="0.25">
      <c r="N1279" s="7">
        <v>1277</v>
      </c>
      <c r="O1279" s="7">
        <f t="shared" ca="1" si="58"/>
        <v>0.21115232280703122</v>
      </c>
      <c r="P1279" s="20">
        <f t="shared" ca="1" si="59"/>
        <v>491.09549862142944</v>
      </c>
      <c r="X1279" s="12">
        <v>329.07863234329227</v>
      </c>
      <c r="AE1279" s="8">
        <v>1277</v>
      </c>
      <c r="AF1279" s="12">
        <v>179968.5</v>
      </c>
      <c r="AG1279" s="8">
        <f t="shared" si="60"/>
        <v>0.63849999999999996</v>
      </c>
    </row>
    <row r="1280" spans="14:33" x14ac:dyDescent="0.25">
      <c r="N1280" s="7">
        <v>1278</v>
      </c>
      <c r="O1280" s="7">
        <f t="shared" ca="1" si="58"/>
        <v>0.38540770906162791</v>
      </c>
      <c r="P1280" s="20">
        <f t="shared" ca="1" si="59"/>
        <v>553.34877575856876</v>
      </c>
      <c r="X1280" s="12">
        <v>811.29587441055389</v>
      </c>
      <c r="AE1280" s="8">
        <v>1278</v>
      </c>
      <c r="AF1280" s="12">
        <v>179992.1</v>
      </c>
      <c r="AG1280" s="8">
        <f t="shared" si="60"/>
        <v>0.63900000000000001</v>
      </c>
    </row>
    <row r="1281" spans="14:33" x14ac:dyDescent="0.25">
      <c r="N1281" s="7">
        <v>1279</v>
      </c>
      <c r="O1281" s="7">
        <f t="shared" ca="1" si="58"/>
        <v>0.90681556817364328</v>
      </c>
      <c r="P1281" s="20">
        <f t="shared" ca="1" si="59"/>
        <v>750.03743076915248</v>
      </c>
      <c r="X1281" s="12">
        <v>747.72518696028169</v>
      </c>
      <c r="AE1281" s="8">
        <v>1279</v>
      </c>
      <c r="AF1281" s="12">
        <v>179994.5</v>
      </c>
      <c r="AG1281" s="8">
        <f t="shared" si="60"/>
        <v>0.63949999999999996</v>
      </c>
    </row>
    <row r="1282" spans="14:33" x14ac:dyDescent="0.25">
      <c r="N1282" s="7">
        <v>1280</v>
      </c>
      <c r="O1282" s="7">
        <f t="shared" ca="1" si="58"/>
        <v>0.85244335875589028</v>
      </c>
      <c r="P1282" s="20">
        <f t="shared" ca="1" si="59"/>
        <v>718.21770790496589</v>
      </c>
      <c r="X1282" s="12">
        <v>612.86023512042084</v>
      </c>
      <c r="AE1282" s="8">
        <v>1280</v>
      </c>
      <c r="AF1282" s="12">
        <v>180148.9</v>
      </c>
      <c r="AG1282" s="8">
        <f t="shared" si="60"/>
        <v>0.64</v>
      </c>
    </row>
    <row r="1283" spans="14:33" x14ac:dyDescent="0.25">
      <c r="N1283" s="7">
        <v>1281</v>
      </c>
      <c r="O1283" s="7">
        <f t="shared" ca="1" si="58"/>
        <v>0.34555855144197323</v>
      </c>
      <c r="P1283" s="20">
        <f t="shared" ca="1" si="59"/>
        <v>540.24574773356471</v>
      </c>
      <c r="X1283" s="12">
        <v>360.00849484893871</v>
      </c>
      <c r="AE1283" s="8">
        <v>1281</v>
      </c>
      <c r="AF1283" s="12">
        <v>180159.8</v>
      </c>
      <c r="AG1283" s="8">
        <f t="shared" si="60"/>
        <v>0.64049999999999996</v>
      </c>
    </row>
    <row r="1284" spans="14:33" x14ac:dyDescent="0.25">
      <c r="N1284" s="7">
        <v>1282</v>
      </c>
      <c r="O1284" s="7">
        <f t="shared" ref="O1284:O1347" ca="1" si="61">RAND()</f>
        <v>0.18872772581223185</v>
      </c>
      <c r="P1284" s="20">
        <f t="shared" ref="P1284:P1347" ca="1" si="62">(($L$4*(EXP((_xlfn.NORM.S.INV(O1284)-$L$5)/$L$6)))/(1+EXP((_xlfn.NORM.S.INV(O1284)-$L$5)/$L$6)))+$L$3</f>
        <v>481.59300418664134</v>
      </c>
      <c r="X1284" s="12">
        <v>343.07432126966302</v>
      </c>
      <c r="AE1284" s="8">
        <v>1282</v>
      </c>
      <c r="AF1284" s="12">
        <v>180165.3</v>
      </c>
      <c r="AG1284" s="8">
        <f t="shared" ref="AG1284:AG1347" si="63">AE1284/2000</f>
        <v>0.64100000000000001</v>
      </c>
    </row>
    <row r="1285" spans="14:33" x14ac:dyDescent="0.25">
      <c r="N1285" s="7">
        <v>1283</v>
      </c>
      <c r="O1285" s="7">
        <f t="shared" ca="1" si="61"/>
        <v>0.45607250039405123</v>
      </c>
      <c r="P1285" s="20">
        <f t="shared" ca="1" si="62"/>
        <v>575.85337811498039</v>
      </c>
      <c r="X1285" s="12">
        <v>446.36212585725383</v>
      </c>
      <c r="AE1285" s="8">
        <v>1283</v>
      </c>
      <c r="AF1285" s="12">
        <v>180224.2</v>
      </c>
      <c r="AG1285" s="8">
        <f t="shared" si="63"/>
        <v>0.64149999999999996</v>
      </c>
    </row>
    <row r="1286" spans="14:33" x14ac:dyDescent="0.25">
      <c r="N1286" s="7">
        <v>1284</v>
      </c>
      <c r="O1286" s="7">
        <f t="shared" ca="1" si="61"/>
        <v>0.44097428458934085</v>
      </c>
      <c r="P1286" s="20">
        <f t="shared" ca="1" si="62"/>
        <v>571.09607196328852</v>
      </c>
      <c r="X1286" s="12">
        <v>713.20969528002752</v>
      </c>
      <c r="AE1286" s="8">
        <v>1284</v>
      </c>
      <c r="AF1286" s="12">
        <v>180259.4</v>
      </c>
      <c r="AG1286" s="8">
        <f t="shared" si="63"/>
        <v>0.64200000000000002</v>
      </c>
    </row>
    <row r="1287" spans="14:33" x14ac:dyDescent="0.25">
      <c r="N1287" s="7">
        <v>1285</v>
      </c>
      <c r="O1287" s="7">
        <f t="shared" ca="1" si="61"/>
        <v>0.68868419076166032</v>
      </c>
      <c r="P1287" s="20">
        <f t="shared" ca="1" si="62"/>
        <v>650.96415829168495</v>
      </c>
      <c r="X1287" s="12">
        <v>575.03278459928083</v>
      </c>
      <c r="AE1287" s="8">
        <v>1285</v>
      </c>
      <c r="AF1287" s="12">
        <v>180278.3</v>
      </c>
      <c r="AG1287" s="8">
        <f t="shared" si="63"/>
        <v>0.64249999999999996</v>
      </c>
    </row>
    <row r="1288" spans="14:33" x14ac:dyDescent="0.25">
      <c r="N1288" s="7">
        <v>1286</v>
      </c>
      <c r="O1288" s="7">
        <f t="shared" ca="1" si="61"/>
        <v>0.80522774369384953</v>
      </c>
      <c r="P1288" s="20">
        <f t="shared" ca="1" si="62"/>
        <v>695.97617527470493</v>
      </c>
      <c r="X1288" s="12">
        <v>619.29557119070284</v>
      </c>
      <c r="AE1288" s="8">
        <v>1286</v>
      </c>
      <c r="AF1288" s="12">
        <v>180301.3</v>
      </c>
      <c r="AG1288" s="8">
        <f t="shared" si="63"/>
        <v>0.64300000000000002</v>
      </c>
    </row>
    <row r="1289" spans="14:33" x14ac:dyDescent="0.25">
      <c r="N1289" s="7">
        <v>1287</v>
      </c>
      <c r="O1289" s="7">
        <f t="shared" ca="1" si="61"/>
        <v>0.62631560353793037</v>
      </c>
      <c r="P1289" s="20">
        <f t="shared" ca="1" si="62"/>
        <v>629.85453906924454</v>
      </c>
      <c r="X1289" s="12">
        <v>454.75486103313449</v>
      </c>
      <c r="AE1289" s="8">
        <v>1287</v>
      </c>
      <c r="AF1289" s="12">
        <v>180339.4</v>
      </c>
      <c r="AG1289" s="8">
        <f t="shared" si="63"/>
        <v>0.64349999999999996</v>
      </c>
    </row>
    <row r="1290" spans="14:33" x14ac:dyDescent="0.25">
      <c r="N1290" s="7">
        <v>1288</v>
      </c>
      <c r="O1290" s="7">
        <f t="shared" ca="1" si="61"/>
        <v>0.49041467496932156</v>
      </c>
      <c r="P1290" s="20">
        <f t="shared" ca="1" si="62"/>
        <v>586.62579614756487</v>
      </c>
      <c r="X1290" s="12">
        <v>580.64963304944604</v>
      </c>
      <c r="AE1290" s="8">
        <v>1288</v>
      </c>
      <c r="AF1290" s="12">
        <v>180359.6</v>
      </c>
      <c r="AG1290" s="8">
        <f t="shared" si="63"/>
        <v>0.64400000000000002</v>
      </c>
    </row>
    <row r="1291" spans="14:33" x14ac:dyDescent="0.25">
      <c r="N1291" s="7">
        <v>1289</v>
      </c>
      <c r="O1291" s="7">
        <f t="shared" ca="1" si="61"/>
        <v>0.53974766549888764</v>
      </c>
      <c r="P1291" s="20">
        <f t="shared" ca="1" si="62"/>
        <v>602.10099186834009</v>
      </c>
      <c r="X1291" s="12">
        <v>755.60671193513474</v>
      </c>
      <c r="AE1291" s="8">
        <v>1289</v>
      </c>
      <c r="AF1291" s="12">
        <v>180393.4</v>
      </c>
      <c r="AG1291" s="8">
        <f t="shared" si="63"/>
        <v>0.64449999999999996</v>
      </c>
    </row>
    <row r="1292" spans="14:33" x14ac:dyDescent="0.25">
      <c r="N1292" s="7">
        <v>1290</v>
      </c>
      <c r="O1292" s="7">
        <f t="shared" ca="1" si="61"/>
        <v>0.50148632380195379</v>
      </c>
      <c r="P1292" s="20">
        <f t="shared" ca="1" si="62"/>
        <v>590.09325541917724</v>
      </c>
      <c r="X1292" s="12">
        <v>648.9154763676155</v>
      </c>
      <c r="AE1292" s="8">
        <v>1290</v>
      </c>
      <c r="AF1292" s="12">
        <v>180426.8</v>
      </c>
      <c r="AG1292" s="8">
        <f t="shared" si="63"/>
        <v>0.64500000000000002</v>
      </c>
    </row>
    <row r="1293" spans="14:33" x14ac:dyDescent="0.25">
      <c r="N1293" s="7">
        <v>1291</v>
      </c>
      <c r="O1293" s="7">
        <f t="shared" ca="1" si="61"/>
        <v>0.94629182168819559</v>
      </c>
      <c r="P1293" s="20">
        <f t="shared" ca="1" si="62"/>
        <v>782.10503594054103</v>
      </c>
      <c r="X1293" s="12">
        <v>653.85402610213737</v>
      </c>
      <c r="AE1293" s="8">
        <v>1291</v>
      </c>
      <c r="AF1293" s="12">
        <v>180429.4</v>
      </c>
      <c r="AG1293" s="8">
        <f t="shared" si="63"/>
        <v>0.64549999999999996</v>
      </c>
    </row>
    <row r="1294" spans="14:33" x14ac:dyDescent="0.25">
      <c r="N1294" s="7">
        <v>1292</v>
      </c>
      <c r="O1294" s="7">
        <f t="shared" ca="1" si="61"/>
        <v>7.4447005513962772E-2</v>
      </c>
      <c r="P1294" s="20">
        <f t="shared" ca="1" si="62"/>
        <v>417.94767935564244</v>
      </c>
      <c r="X1294" s="12">
        <v>551.24914139392638</v>
      </c>
      <c r="AE1294" s="8">
        <v>1292</v>
      </c>
      <c r="AF1294" s="12">
        <v>180451.5</v>
      </c>
      <c r="AG1294" s="8">
        <f t="shared" si="63"/>
        <v>0.64600000000000002</v>
      </c>
    </row>
    <row r="1295" spans="14:33" x14ac:dyDescent="0.25">
      <c r="N1295" s="7">
        <v>1293</v>
      </c>
      <c r="O1295" s="7">
        <f t="shared" ca="1" si="61"/>
        <v>2.3292172194144145E-2</v>
      </c>
      <c r="P1295" s="20">
        <f t="shared" ca="1" si="62"/>
        <v>361.82106957550707</v>
      </c>
      <c r="X1295" s="12">
        <v>489.28056911476165</v>
      </c>
      <c r="AE1295" s="8">
        <v>1293</v>
      </c>
      <c r="AF1295" s="12">
        <v>180461.9</v>
      </c>
      <c r="AG1295" s="8">
        <f t="shared" si="63"/>
        <v>0.64649999999999996</v>
      </c>
    </row>
    <row r="1296" spans="14:33" x14ac:dyDescent="0.25">
      <c r="N1296" s="7">
        <v>1294</v>
      </c>
      <c r="O1296" s="7">
        <f t="shared" ca="1" si="61"/>
        <v>0.51067474283478298</v>
      </c>
      <c r="P1296" s="20">
        <f t="shared" ca="1" si="62"/>
        <v>592.97181367936821</v>
      </c>
      <c r="X1296" s="12">
        <v>347.49690299883554</v>
      </c>
      <c r="AE1296" s="8">
        <v>1294</v>
      </c>
      <c r="AF1296" s="12">
        <v>180465.6</v>
      </c>
      <c r="AG1296" s="8">
        <f t="shared" si="63"/>
        <v>0.64700000000000002</v>
      </c>
    </row>
    <row r="1297" spans="14:33" x14ac:dyDescent="0.25">
      <c r="N1297" s="7">
        <v>1295</v>
      </c>
      <c r="O1297" s="7">
        <f t="shared" ca="1" si="61"/>
        <v>0.90213243301198687</v>
      </c>
      <c r="P1297" s="20">
        <f t="shared" ca="1" si="62"/>
        <v>746.8917039102422</v>
      </c>
      <c r="X1297" s="12">
        <v>571.37030317068479</v>
      </c>
      <c r="AE1297" s="8">
        <v>1295</v>
      </c>
      <c r="AF1297" s="12">
        <v>180506.5</v>
      </c>
      <c r="AG1297" s="8">
        <f t="shared" si="63"/>
        <v>0.64749999999999996</v>
      </c>
    </row>
    <row r="1298" spans="14:33" x14ac:dyDescent="0.25">
      <c r="N1298" s="7">
        <v>1296</v>
      </c>
      <c r="O1298" s="7">
        <f t="shared" ca="1" si="61"/>
        <v>0.84112755057093636</v>
      </c>
      <c r="P1298" s="20">
        <f t="shared" ca="1" si="62"/>
        <v>712.55299807333176</v>
      </c>
      <c r="X1298" s="12">
        <v>518.48107073389065</v>
      </c>
      <c r="AE1298" s="8">
        <v>1296</v>
      </c>
      <c r="AF1298" s="12">
        <v>180567.2</v>
      </c>
      <c r="AG1298" s="8">
        <f t="shared" si="63"/>
        <v>0.64800000000000002</v>
      </c>
    </row>
    <row r="1299" spans="14:33" x14ac:dyDescent="0.25">
      <c r="N1299" s="7">
        <v>1297</v>
      </c>
      <c r="O1299" s="7">
        <f t="shared" ca="1" si="61"/>
        <v>0.65764374380926627</v>
      </c>
      <c r="P1299" s="20">
        <f t="shared" ca="1" si="62"/>
        <v>640.29379974264839</v>
      </c>
      <c r="X1299" s="12">
        <v>580.40848489955511</v>
      </c>
      <c r="AE1299" s="8">
        <v>1297</v>
      </c>
      <c r="AF1299" s="12">
        <v>180589.5</v>
      </c>
      <c r="AG1299" s="8">
        <f t="shared" si="63"/>
        <v>0.64849999999999997</v>
      </c>
    </row>
    <row r="1300" spans="14:33" x14ac:dyDescent="0.25">
      <c r="N1300" s="7">
        <v>1298</v>
      </c>
      <c r="O1300" s="7">
        <f t="shared" ca="1" si="61"/>
        <v>0.12941569000813313</v>
      </c>
      <c r="P1300" s="20">
        <f t="shared" ca="1" si="62"/>
        <v>452.95534296323024</v>
      </c>
      <c r="X1300" s="12">
        <v>376.96914065300058</v>
      </c>
      <c r="AE1300" s="8">
        <v>1298</v>
      </c>
      <c r="AF1300" s="12">
        <v>180592.9</v>
      </c>
      <c r="AG1300" s="8">
        <f t="shared" si="63"/>
        <v>0.64900000000000002</v>
      </c>
    </row>
    <row r="1301" spans="14:33" x14ac:dyDescent="0.25">
      <c r="N1301" s="7">
        <v>1299</v>
      </c>
      <c r="O1301" s="7">
        <f t="shared" ca="1" si="61"/>
        <v>0.13425076390452895</v>
      </c>
      <c r="P1301" s="20">
        <f t="shared" ca="1" si="62"/>
        <v>455.54458591048513</v>
      </c>
      <c r="X1301" s="12">
        <v>569.65141578238934</v>
      </c>
      <c r="AE1301" s="8">
        <v>1299</v>
      </c>
      <c r="AF1301" s="12">
        <v>180609.1</v>
      </c>
      <c r="AG1301" s="8">
        <f t="shared" si="63"/>
        <v>0.64949999999999997</v>
      </c>
    </row>
    <row r="1302" spans="14:33" x14ac:dyDescent="0.25">
      <c r="N1302" s="7">
        <v>1300</v>
      </c>
      <c r="O1302" s="7">
        <f t="shared" ca="1" si="61"/>
        <v>0.66897961578301657</v>
      </c>
      <c r="P1302" s="20">
        <f t="shared" ca="1" si="62"/>
        <v>644.1481459523892</v>
      </c>
      <c r="X1302" s="12">
        <v>738.86741746709652</v>
      </c>
      <c r="AE1302" s="8">
        <v>1300</v>
      </c>
      <c r="AF1302" s="12">
        <v>180616</v>
      </c>
      <c r="AG1302" s="8">
        <f t="shared" si="63"/>
        <v>0.65</v>
      </c>
    </row>
    <row r="1303" spans="14:33" x14ac:dyDescent="0.25">
      <c r="N1303" s="7">
        <v>1301</v>
      </c>
      <c r="O1303" s="7">
        <f t="shared" ca="1" si="61"/>
        <v>8.3166884740306868E-2</v>
      </c>
      <c r="P1303" s="20">
        <f t="shared" ca="1" si="62"/>
        <v>424.41940761485085</v>
      </c>
      <c r="X1303" s="12">
        <v>647.91739149789976</v>
      </c>
      <c r="AE1303" s="8">
        <v>1301</v>
      </c>
      <c r="AF1303" s="12">
        <v>180759.8</v>
      </c>
      <c r="AG1303" s="8">
        <f t="shared" si="63"/>
        <v>0.65049999999999997</v>
      </c>
    </row>
    <row r="1304" spans="14:33" x14ac:dyDescent="0.25">
      <c r="N1304" s="7">
        <v>1302</v>
      </c>
      <c r="O1304" s="7">
        <f t="shared" ca="1" si="61"/>
        <v>9.4300867045566727E-2</v>
      </c>
      <c r="P1304" s="20">
        <f t="shared" ca="1" si="62"/>
        <v>432.06538312237547</v>
      </c>
      <c r="X1304" s="12">
        <v>739.61976519231962</v>
      </c>
      <c r="AE1304" s="8">
        <v>1302</v>
      </c>
      <c r="AF1304" s="12">
        <v>180810.4</v>
      </c>
      <c r="AG1304" s="8">
        <f t="shared" si="63"/>
        <v>0.65100000000000002</v>
      </c>
    </row>
    <row r="1305" spans="14:33" x14ac:dyDescent="0.25">
      <c r="N1305" s="7">
        <v>1303</v>
      </c>
      <c r="O1305" s="7">
        <f t="shared" ca="1" si="61"/>
        <v>0.86434748396997108</v>
      </c>
      <c r="P1305" s="20">
        <f t="shared" ca="1" si="62"/>
        <v>724.46323678101589</v>
      </c>
      <c r="X1305" s="12">
        <v>738.30412763270022</v>
      </c>
      <c r="AE1305" s="8">
        <v>1303</v>
      </c>
      <c r="AF1305" s="12">
        <v>180836.7</v>
      </c>
      <c r="AG1305" s="8">
        <f t="shared" si="63"/>
        <v>0.65149999999999997</v>
      </c>
    </row>
    <row r="1306" spans="14:33" x14ac:dyDescent="0.25">
      <c r="N1306" s="7">
        <v>1304</v>
      </c>
      <c r="O1306" s="7">
        <f t="shared" ca="1" si="61"/>
        <v>0.28381666279310647</v>
      </c>
      <c r="P1306" s="20">
        <f t="shared" ca="1" si="62"/>
        <v>518.90618024248829</v>
      </c>
      <c r="X1306" s="12">
        <v>610.51138803103686</v>
      </c>
      <c r="AE1306" s="8">
        <v>1304</v>
      </c>
      <c r="AF1306" s="12">
        <v>180883</v>
      </c>
      <c r="AG1306" s="8">
        <f t="shared" si="63"/>
        <v>0.65200000000000002</v>
      </c>
    </row>
    <row r="1307" spans="14:33" x14ac:dyDescent="0.25">
      <c r="N1307" s="7">
        <v>1305</v>
      </c>
      <c r="O1307" s="7">
        <f t="shared" ca="1" si="61"/>
        <v>0.98761481636701576</v>
      </c>
      <c r="P1307" s="20">
        <f t="shared" ca="1" si="62"/>
        <v>846.68083112777526</v>
      </c>
      <c r="X1307" s="12">
        <v>394.50266361690484</v>
      </c>
      <c r="AE1307" s="8">
        <v>1305</v>
      </c>
      <c r="AF1307" s="12">
        <v>180913.5</v>
      </c>
      <c r="AG1307" s="8">
        <f t="shared" si="63"/>
        <v>0.65249999999999997</v>
      </c>
    </row>
    <row r="1308" spans="14:33" x14ac:dyDescent="0.25">
      <c r="N1308" s="7">
        <v>1306</v>
      </c>
      <c r="O1308" s="7">
        <f t="shared" ca="1" si="61"/>
        <v>0.68716336861003513</v>
      </c>
      <c r="P1308" s="20">
        <f t="shared" ca="1" si="62"/>
        <v>650.43239041488425</v>
      </c>
      <c r="X1308" s="12">
        <v>429.99880579020947</v>
      </c>
      <c r="AE1308" s="8">
        <v>1306</v>
      </c>
      <c r="AF1308" s="12">
        <v>180937.9</v>
      </c>
      <c r="AG1308" s="8">
        <f t="shared" si="63"/>
        <v>0.65300000000000002</v>
      </c>
    </row>
    <row r="1309" spans="14:33" x14ac:dyDescent="0.25">
      <c r="N1309" s="7">
        <v>1307</v>
      </c>
      <c r="O1309" s="7">
        <f t="shared" ca="1" si="61"/>
        <v>0.25638505108963694</v>
      </c>
      <c r="P1309" s="20">
        <f t="shared" ca="1" si="62"/>
        <v>508.84062626175239</v>
      </c>
      <c r="X1309" s="12">
        <v>681.64136501939151</v>
      </c>
      <c r="AE1309" s="8">
        <v>1307</v>
      </c>
      <c r="AF1309" s="12">
        <v>181014.39999999999</v>
      </c>
      <c r="AG1309" s="8">
        <f t="shared" si="63"/>
        <v>0.65349999999999997</v>
      </c>
    </row>
    <row r="1310" spans="14:33" x14ac:dyDescent="0.25">
      <c r="N1310" s="7">
        <v>1308</v>
      </c>
      <c r="O1310" s="7">
        <f t="shared" ca="1" si="61"/>
        <v>0.32470493464657535</v>
      </c>
      <c r="P1310" s="20">
        <f t="shared" ca="1" si="62"/>
        <v>533.20513445341589</v>
      </c>
      <c r="X1310" s="12">
        <v>450.76097629213655</v>
      </c>
      <c r="AE1310" s="8">
        <v>1308</v>
      </c>
      <c r="AF1310" s="12">
        <v>181053.1</v>
      </c>
      <c r="AG1310" s="8">
        <f t="shared" si="63"/>
        <v>0.65400000000000003</v>
      </c>
    </row>
    <row r="1311" spans="14:33" x14ac:dyDescent="0.25">
      <c r="N1311" s="7">
        <v>1309</v>
      </c>
      <c r="O1311" s="7">
        <f t="shared" ca="1" si="61"/>
        <v>0.99963868246697141</v>
      </c>
      <c r="P1311" s="20">
        <f t="shared" ca="1" si="62"/>
        <v>938.7459916463705</v>
      </c>
      <c r="X1311" s="12">
        <v>412.49119696595176</v>
      </c>
      <c r="AE1311" s="8">
        <v>1309</v>
      </c>
      <c r="AF1311" s="12">
        <v>181084.5</v>
      </c>
      <c r="AG1311" s="8">
        <f t="shared" si="63"/>
        <v>0.65449999999999997</v>
      </c>
    </row>
    <row r="1312" spans="14:33" x14ac:dyDescent="0.25">
      <c r="N1312" s="7">
        <v>1310</v>
      </c>
      <c r="O1312" s="7">
        <f t="shared" ca="1" si="61"/>
        <v>0.93870641621021278</v>
      </c>
      <c r="P1312" s="20">
        <f t="shared" ca="1" si="62"/>
        <v>774.91660914578381</v>
      </c>
      <c r="X1312" s="12">
        <v>572.43030455136682</v>
      </c>
      <c r="AE1312" s="8">
        <v>1310</v>
      </c>
      <c r="AF1312" s="12">
        <v>181098.7</v>
      </c>
      <c r="AG1312" s="8">
        <f t="shared" si="63"/>
        <v>0.65500000000000003</v>
      </c>
    </row>
    <row r="1313" spans="14:33" x14ac:dyDescent="0.25">
      <c r="N1313" s="7">
        <v>1311</v>
      </c>
      <c r="O1313" s="7">
        <f t="shared" ca="1" si="61"/>
        <v>0.4353794373431944</v>
      </c>
      <c r="P1313" s="20">
        <f t="shared" ca="1" si="62"/>
        <v>569.3279821178528</v>
      </c>
      <c r="X1313" s="12">
        <v>713.50518686239855</v>
      </c>
      <c r="AE1313" s="8">
        <v>1311</v>
      </c>
      <c r="AF1313" s="12">
        <v>181250.2</v>
      </c>
      <c r="AG1313" s="8">
        <f t="shared" si="63"/>
        <v>0.65549999999999997</v>
      </c>
    </row>
    <row r="1314" spans="14:33" x14ac:dyDescent="0.25">
      <c r="N1314" s="7">
        <v>1312</v>
      </c>
      <c r="O1314" s="7">
        <f t="shared" ca="1" si="61"/>
        <v>0.23402588614360786</v>
      </c>
      <c r="P1314" s="20">
        <f t="shared" ca="1" si="62"/>
        <v>500.27454643269124</v>
      </c>
      <c r="X1314" s="12">
        <v>601.85788354954468</v>
      </c>
      <c r="AE1314" s="8">
        <v>1312</v>
      </c>
      <c r="AF1314" s="12">
        <v>181271.1</v>
      </c>
      <c r="AG1314" s="8">
        <f t="shared" si="63"/>
        <v>0.65600000000000003</v>
      </c>
    </row>
    <row r="1315" spans="14:33" x14ac:dyDescent="0.25">
      <c r="N1315" s="7">
        <v>1313</v>
      </c>
      <c r="O1315" s="7">
        <f t="shared" ca="1" si="61"/>
        <v>0.31763725867356651</v>
      </c>
      <c r="P1315" s="20">
        <f t="shared" ca="1" si="62"/>
        <v>530.78403056252773</v>
      </c>
      <c r="X1315" s="12">
        <v>574.54949874534077</v>
      </c>
      <c r="AE1315" s="8">
        <v>1313</v>
      </c>
      <c r="AF1315" s="12">
        <v>181281.4</v>
      </c>
      <c r="AG1315" s="8">
        <f t="shared" si="63"/>
        <v>0.65649999999999997</v>
      </c>
    </row>
    <row r="1316" spans="14:33" x14ac:dyDescent="0.25">
      <c r="N1316" s="7">
        <v>1314</v>
      </c>
      <c r="O1316" s="7">
        <f t="shared" ca="1" si="61"/>
        <v>0.48687152142852252</v>
      </c>
      <c r="P1316" s="20">
        <f t="shared" ca="1" si="62"/>
        <v>585.51603371680631</v>
      </c>
      <c r="X1316" s="12">
        <v>771.42871928331408</v>
      </c>
      <c r="AE1316" s="8">
        <v>1314</v>
      </c>
      <c r="AF1316" s="12">
        <v>181289.4</v>
      </c>
      <c r="AG1316" s="8">
        <f t="shared" si="63"/>
        <v>0.65700000000000003</v>
      </c>
    </row>
    <row r="1317" spans="14:33" x14ac:dyDescent="0.25">
      <c r="N1317" s="7">
        <v>1315</v>
      </c>
      <c r="O1317" s="7">
        <f t="shared" ca="1" si="61"/>
        <v>0.17230162182403952</v>
      </c>
      <c r="P1317" s="20">
        <f t="shared" ca="1" si="62"/>
        <v>474.24471193150856</v>
      </c>
      <c r="X1317" s="12">
        <v>623.02266215054328</v>
      </c>
      <c r="AE1317" s="8">
        <v>1315</v>
      </c>
      <c r="AF1317" s="12">
        <v>181390.7</v>
      </c>
      <c r="AG1317" s="8">
        <f t="shared" si="63"/>
        <v>0.65749999999999997</v>
      </c>
    </row>
    <row r="1318" spans="14:33" x14ac:dyDescent="0.25">
      <c r="N1318" s="7">
        <v>1316</v>
      </c>
      <c r="O1318" s="7">
        <f t="shared" ca="1" si="61"/>
        <v>4.8716624320821467E-2</v>
      </c>
      <c r="P1318" s="20">
        <f t="shared" ca="1" si="62"/>
        <v>395.21095653623649</v>
      </c>
      <c r="X1318" s="12">
        <v>576.03645180028718</v>
      </c>
      <c r="AE1318" s="8">
        <v>1316</v>
      </c>
      <c r="AF1318" s="12">
        <v>181512</v>
      </c>
      <c r="AG1318" s="8">
        <f t="shared" si="63"/>
        <v>0.65800000000000003</v>
      </c>
    </row>
    <row r="1319" spans="14:33" x14ac:dyDescent="0.25">
      <c r="N1319" s="7">
        <v>1317</v>
      </c>
      <c r="O1319" s="7">
        <f t="shared" ca="1" si="61"/>
        <v>0.20624866555233634</v>
      </c>
      <c r="P1319" s="20">
        <f t="shared" ca="1" si="62"/>
        <v>489.06399029959755</v>
      </c>
      <c r="X1319" s="12">
        <v>626.47390585203993</v>
      </c>
      <c r="AE1319" s="8">
        <v>1317</v>
      </c>
      <c r="AF1319" s="12">
        <v>181526.9</v>
      </c>
      <c r="AG1319" s="8">
        <f t="shared" si="63"/>
        <v>0.65849999999999997</v>
      </c>
    </row>
    <row r="1320" spans="14:33" x14ac:dyDescent="0.25">
      <c r="N1320" s="7">
        <v>1318</v>
      </c>
      <c r="O1320" s="7">
        <f t="shared" ca="1" si="61"/>
        <v>0.55883375101956145</v>
      </c>
      <c r="P1320" s="20">
        <f t="shared" ca="1" si="62"/>
        <v>608.12716085262946</v>
      </c>
      <c r="X1320" s="12">
        <v>592.60169745336816</v>
      </c>
      <c r="AE1320" s="8">
        <v>1318</v>
      </c>
      <c r="AF1320" s="12">
        <v>181573.3</v>
      </c>
      <c r="AG1320" s="8">
        <f t="shared" si="63"/>
        <v>0.65900000000000003</v>
      </c>
    </row>
    <row r="1321" spans="14:33" x14ac:dyDescent="0.25">
      <c r="N1321" s="7">
        <v>1319</v>
      </c>
      <c r="O1321" s="7">
        <f t="shared" ca="1" si="61"/>
        <v>0.13115156731627553</v>
      </c>
      <c r="P1321" s="20">
        <f t="shared" ca="1" si="62"/>
        <v>453.89150375248437</v>
      </c>
      <c r="X1321" s="12">
        <v>581.88049588965964</v>
      </c>
      <c r="AE1321" s="8">
        <v>1319</v>
      </c>
      <c r="AF1321" s="12">
        <v>181621.3</v>
      </c>
      <c r="AG1321" s="8">
        <f t="shared" si="63"/>
        <v>0.65949999999999998</v>
      </c>
    </row>
    <row r="1322" spans="14:33" x14ac:dyDescent="0.25">
      <c r="N1322" s="7">
        <v>1320</v>
      </c>
      <c r="O1322" s="7">
        <f t="shared" ca="1" si="61"/>
        <v>0.11319046726603621</v>
      </c>
      <c r="P1322" s="20">
        <f t="shared" ca="1" si="62"/>
        <v>443.80980691271009</v>
      </c>
      <c r="X1322" s="12">
        <v>777.89535592723519</v>
      </c>
      <c r="AE1322" s="8">
        <v>1320</v>
      </c>
      <c r="AF1322" s="12">
        <v>181886.5</v>
      </c>
      <c r="AG1322" s="8">
        <f t="shared" si="63"/>
        <v>0.66</v>
      </c>
    </row>
    <row r="1323" spans="14:33" x14ac:dyDescent="0.25">
      <c r="N1323" s="7">
        <v>1321</v>
      </c>
      <c r="O1323" s="7">
        <f t="shared" ca="1" si="61"/>
        <v>0.69099117184263237</v>
      </c>
      <c r="P1323" s="20">
        <f t="shared" ca="1" si="62"/>
        <v>651.7727461018527</v>
      </c>
      <c r="X1323" s="12">
        <v>804.27019208547858</v>
      </c>
      <c r="AE1323" s="8">
        <v>1321</v>
      </c>
      <c r="AF1323" s="12">
        <v>181895.4</v>
      </c>
      <c r="AG1323" s="8">
        <f t="shared" si="63"/>
        <v>0.66049999999999998</v>
      </c>
    </row>
    <row r="1324" spans="14:33" x14ac:dyDescent="0.25">
      <c r="N1324" s="7">
        <v>1322</v>
      </c>
      <c r="O1324" s="7">
        <f t="shared" ca="1" si="61"/>
        <v>4.7687385133808324E-2</v>
      </c>
      <c r="P1324" s="20">
        <f t="shared" ca="1" si="62"/>
        <v>394.14306263598451</v>
      </c>
      <c r="X1324" s="12">
        <v>572.09994825916317</v>
      </c>
      <c r="AE1324" s="8">
        <v>1322</v>
      </c>
      <c r="AF1324" s="12">
        <v>181912.1</v>
      </c>
      <c r="AG1324" s="8">
        <f t="shared" si="63"/>
        <v>0.66100000000000003</v>
      </c>
    </row>
    <row r="1325" spans="14:33" x14ac:dyDescent="0.25">
      <c r="N1325" s="7">
        <v>1323</v>
      </c>
      <c r="O1325" s="7">
        <f t="shared" ca="1" si="61"/>
        <v>0.74906534133163649</v>
      </c>
      <c r="P1325" s="20">
        <f t="shared" ca="1" si="62"/>
        <v>673.04379650277133</v>
      </c>
      <c r="X1325" s="12">
        <v>706.16041020777743</v>
      </c>
      <c r="AE1325" s="8">
        <v>1323</v>
      </c>
      <c r="AF1325" s="12">
        <v>181936.8</v>
      </c>
      <c r="AG1325" s="8">
        <f t="shared" si="63"/>
        <v>0.66149999999999998</v>
      </c>
    </row>
    <row r="1326" spans="14:33" x14ac:dyDescent="0.25">
      <c r="N1326" s="7">
        <v>1324</v>
      </c>
      <c r="O1326" s="7">
        <f t="shared" ca="1" si="61"/>
        <v>0.51956902996499121</v>
      </c>
      <c r="P1326" s="20">
        <f t="shared" ca="1" si="62"/>
        <v>595.7603480378225</v>
      </c>
      <c r="X1326" s="12">
        <v>719.15502277497205</v>
      </c>
      <c r="AE1326" s="8">
        <v>1324</v>
      </c>
      <c r="AF1326" s="12">
        <v>182100.2</v>
      </c>
      <c r="AG1326" s="8">
        <f t="shared" si="63"/>
        <v>0.66200000000000003</v>
      </c>
    </row>
    <row r="1327" spans="14:33" x14ac:dyDescent="0.25">
      <c r="N1327" s="7">
        <v>1325</v>
      </c>
      <c r="O1327" s="7">
        <f t="shared" ca="1" si="61"/>
        <v>0.90100688161898168</v>
      </c>
      <c r="P1327" s="20">
        <f t="shared" ca="1" si="62"/>
        <v>746.15033200642745</v>
      </c>
      <c r="X1327" s="12">
        <v>560.79890651072662</v>
      </c>
      <c r="AE1327" s="8">
        <v>1325</v>
      </c>
      <c r="AF1327" s="12">
        <v>182106.6</v>
      </c>
      <c r="AG1327" s="8">
        <f t="shared" si="63"/>
        <v>0.66249999999999998</v>
      </c>
    </row>
    <row r="1328" spans="14:33" x14ac:dyDescent="0.25">
      <c r="N1328" s="7">
        <v>1326</v>
      </c>
      <c r="O1328" s="7">
        <f t="shared" ca="1" si="61"/>
        <v>0.9606149220178134</v>
      </c>
      <c r="P1328" s="20">
        <f t="shared" ca="1" si="62"/>
        <v>797.92545171682923</v>
      </c>
      <c r="X1328" s="12">
        <v>482.91910264846081</v>
      </c>
      <c r="AE1328" s="8">
        <v>1326</v>
      </c>
      <c r="AF1328" s="12">
        <v>182175.4</v>
      </c>
      <c r="AG1328" s="8">
        <f t="shared" si="63"/>
        <v>0.66300000000000003</v>
      </c>
    </row>
    <row r="1329" spans="14:33" x14ac:dyDescent="0.25">
      <c r="N1329" s="7">
        <v>1327</v>
      </c>
      <c r="O1329" s="7">
        <f t="shared" ca="1" si="61"/>
        <v>0.43773247611760291</v>
      </c>
      <c r="P1329" s="20">
        <f t="shared" ca="1" si="62"/>
        <v>570.07197782634228</v>
      </c>
      <c r="X1329" s="12">
        <v>594.9556101968858</v>
      </c>
      <c r="AE1329" s="8">
        <v>1327</v>
      </c>
      <c r="AF1329" s="12">
        <v>182179.1</v>
      </c>
      <c r="AG1329" s="8">
        <f t="shared" si="63"/>
        <v>0.66349999999999998</v>
      </c>
    </row>
    <row r="1330" spans="14:33" x14ac:dyDescent="0.25">
      <c r="N1330" s="7">
        <v>1328</v>
      </c>
      <c r="O1330" s="7">
        <f t="shared" ca="1" si="61"/>
        <v>0.58596666495811667</v>
      </c>
      <c r="P1330" s="20">
        <f t="shared" ca="1" si="62"/>
        <v>616.76768460736378</v>
      </c>
      <c r="X1330" s="12">
        <v>599.29982176463818</v>
      </c>
      <c r="AE1330" s="8">
        <v>1328</v>
      </c>
      <c r="AF1330" s="12">
        <v>182196.8</v>
      </c>
      <c r="AG1330" s="8">
        <f t="shared" si="63"/>
        <v>0.66400000000000003</v>
      </c>
    </row>
    <row r="1331" spans="14:33" x14ac:dyDescent="0.25">
      <c r="N1331" s="7">
        <v>1329</v>
      </c>
      <c r="O1331" s="7">
        <f t="shared" ca="1" si="61"/>
        <v>0.21667299164545628</v>
      </c>
      <c r="P1331" s="20">
        <f t="shared" ca="1" si="62"/>
        <v>493.35424873990667</v>
      </c>
      <c r="X1331" s="12">
        <v>568.87276357210317</v>
      </c>
      <c r="AE1331" s="8">
        <v>1329</v>
      </c>
      <c r="AF1331" s="12">
        <v>182240.7</v>
      </c>
      <c r="AG1331" s="8">
        <f t="shared" si="63"/>
        <v>0.66449999999999998</v>
      </c>
    </row>
    <row r="1332" spans="14:33" x14ac:dyDescent="0.25">
      <c r="N1332" s="7">
        <v>1330</v>
      </c>
      <c r="O1332" s="7">
        <f t="shared" ca="1" si="61"/>
        <v>0.87107108286269708</v>
      </c>
      <c r="P1332" s="20">
        <f t="shared" ca="1" si="62"/>
        <v>728.13854258066533</v>
      </c>
      <c r="X1332" s="12">
        <v>529.4810087061951</v>
      </c>
      <c r="AE1332" s="8">
        <v>1330</v>
      </c>
      <c r="AF1332" s="12">
        <v>182246.39999999999</v>
      </c>
      <c r="AG1332" s="8">
        <f t="shared" si="63"/>
        <v>0.66500000000000004</v>
      </c>
    </row>
    <row r="1333" spans="14:33" x14ac:dyDescent="0.25">
      <c r="N1333" s="7">
        <v>1331</v>
      </c>
      <c r="O1333" s="7">
        <f t="shared" ca="1" si="61"/>
        <v>0.25261324895040604</v>
      </c>
      <c r="P1333" s="20">
        <f t="shared" ca="1" si="62"/>
        <v>507.42045170424984</v>
      </c>
      <c r="X1333" s="12">
        <v>661.69923218502367</v>
      </c>
      <c r="AE1333" s="8">
        <v>1331</v>
      </c>
      <c r="AF1333" s="12">
        <v>182248.2</v>
      </c>
      <c r="AG1333" s="8">
        <f t="shared" si="63"/>
        <v>0.66549999999999998</v>
      </c>
    </row>
    <row r="1334" spans="14:33" x14ac:dyDescent="0.25">
      <c r="N1334" s="7">
        <v>1332</v>
      </c>
      <c r="O1334" s="7">
        <f t="shared" ca="1" si="61"/>
        <v>0.4878575715559692</v>
      </c>
      <c r="P1334" s="20">
        <f t="shared" ca="1" si="62"/>
        <v>585.82489259422687</v>
      </c>
      <c r="X1334" s="12">
        <v>789.73165320440955</v>
      </c>
      <c r="AE1334" s="8">
        <v>1332</v>
      </c>
      <c r="AF1334" s="12">
        <v>182283</v>
      </c>
      <c r="AG1334" s="8">
        <f t="shared" si="63"/>
        <v>0.66600000000000004</v>
      </c>
    </row>
    <row r="1335" spans="14:33" x14ac:dyDescent="0.25">
      <c r="N1335" s="7">
        <v>1333</v>
      </c>
      <c r="O1335" s="7">
        <f t="shared" ca="1" si="61"/>
        <v>1.0918094181860405E-2</v>
      </c>
      <c r="P1335" s="20">
        <f t="shared" ca="1" si="62"/>
        <v>333.59934249421025</v>
      </c>
      <c r="X1335" s="12">
        <v>435.81405156909295</v>
      </c>
      <c r="AE1335" s="8">
        <v>1333</v>
      </c>
      <c r="AF1335" s="12">
        <v>182334.8</v>
      </c>
      <c r="AG1335" s="8">
        <f t="shared" si="63"/>
        <v>0.66649999999999998</v>
      </c>
    </row>
    <row r="1336" spans="14:33" x14ac:dyDescent="0.25">
      <c r="N1336" s="7">
        <v>1334</v>
      </c>
      <c r="O1336" s="7">
        <f t="shared" ca="1" si="61"/>
        <v>0.16258210874191137</v>
      </c>
      <c r="P1336" s="20">
        <f t="shared" ca="1" si="62"/>
        <v>469.71364505521831</v>
      </c>
      <c r="X1336" s="12">
        <v>753.101439680363</v>
      </c>
      <c r="AE1336" s="8">
        <v>1334</v>
      </c>
      <c r="AF1336" s="12">
        <v>182378.9</v>
      </c>
      <c r="AG1336" s="8">
        <f t="shared" si="63"/>
        <v>0.66700000000000004</v>
      </c>
    </row>
    <row r="1337" spans="14:33" x14ac:dyDescent="0.25">
      <c r="N1337" s="7">
        <v>1335</v>
      </c>
      <c r="O1337" s="7">
        <f t="shared" ca="1" si="61"/>
        <v>0.46395160307225713</v>
      </c>
      <c r="P1337" s="20">
        <f t="shared" ca="1" si="62"/>
        <v>578.32942847703475</v>
      </c>
      <c r="X1337" s="12">
        <v>664.62422074732626</v>
      </c>
      <c r="AE1337" s="8">
        <v>1335</v>
      </c>
      <c r="AF1337" s="12">
        <v>182379.6</v>
      </c>
      <c r="AG1337" s="8">
        <f t="shared" si="63"/>
        <v>0.66749999999999998</v>
      </c>
    </row>
    <row r="1338" spans="14:33" x14ac:dyDescent="0.25">
      <c r="N1338" s="7">
        <v>1336</v>
      </c>
      <c r="O1338" s="7">
        <f t="shared" ca="1" si="61"/>
        <v>0.78973502057290512</v>
      </c>
      <c r="P1338" s="20">
        <f t="shared" ca="1" si="62"/>
        <v>689.34446189014841</v>
      </c>
      <c r="X1338" s="12">
        <v>637.18457964212007</v>
      </c>
      <c r="AE1338" s="8">
        <v>1336</v>
      </c>
      <c r="AF1338" s="12">
        <v>182384.2</v>
      </c>
      <c r="AG1338" s="8">
        <f t="shared" si="63"/>
        <v>0.66800000000000004</v>
      </c>
    </row>
    <row r="1339" spans="14:33" x14ac:dyDescent="0.25">
      <c r="N1339" s="7">
        <v>1337</v>
      </c>
      <c r="O1339" s="7">
        <f t="shared" ca="1" si="61"/>
        <v>0.89375143751687969</v>
      </c>
      <c r="P1339" s="20">
        <f t="shared" ca="1" si="62"/>
        <v>741.49738843814191</v>
      </c>
      <c r="X1339" s="12">
        <v>507.81596178957216</v>
      </c>
      <c r="AE1339" s="8">
        <v>1337</v>
      </c>
      <c r="AF1339" s="12">
        <v>182384.2</v>
      </c>
      <c r="AG1339" s="8">
        <f t="shared" si="63"/>
        <v>0.66849999999999998</v>
      </c>
    </row>
    <row r="1340" spans="14:33" x14ac:dyDescent="0.25">
      <c r="N1340" s="7">
        <v>1338</v>
      </c>
      <c r="O1340" s="7">
        <f t="shared" ca="1" si="61"/>
        <v>0.84954922821721934</v>
      </c>
      <c r="P1340" s="20">
        <f t="shared" ca="1" si="62"/>
        <v>716.74521610249678</v>
      </c>
      <c r="X1340" s="12">
        <v>496.05788927947265</v>
      </c>
      <c r="AE1340" s="8">
        <v>1338</v>
      </c>
      <c r="AF1340" s="12">
        <v>182393.8</v>
      </c>
      <c r="AG1340" s="8">
        <f t="shared" si="63"/>
        <v>0.66900000000000004</v>
      </c>
    </row>
    <row r="1341" spans="14:33" x14ac:dyDescent="0.25">
      <c r="N1341" s="7">
        <v>1339</v>
      </c>
      <c r="O1341" s="7">
        <f t="shared" ca="1" si="61"/>
        <v>0.69427223158820361</v>
      </c>
      <c r="P1341" s="20">
        <f t="shared" ca="1" si="62"/>
        <v>652.92683751663242</v>
      </c>
      <c r="X1341" s="12">
        <v>757.55077132986719</v>
      </c>
      <c r="AE1341" s="8">
        <v>1339</v>
      </c>
      <c r="AF1341" s="12">
        <v>182400.6</v>
      </c>
      <c r="AG1341" s="8">
        <f t="shared" si="63"/>
        <v>0.66949999999999998</v>
      </c>
    </row>
    <row r="1342" spans="14:33" x14ac:dyDescent="0.25">
      <c r="N1342" s="7">
        <v>1340</v>
      </c>
      <c r="O1342" s="7">
        <f t="shared" ca="1" si="61"/>
        <v>0.86513018816231857</v>
      </c>
      <c r="P1342" s="20">
        <f t="shared" ca="1" si="62"/>
        <v>724.88528108414744</v>
      </c>
      <c r="X1342" s="12">
        <v>513.79737120404843</v>
      </c>
      <c r="AE1342" s="8">
        <v>1340</v>
      </c>
      <c r="AF1342" s="12">
        <v>182401.9</v>
      </c>
      <c r="AG1342" s="8">
        <f t="shared" si="63"/>
        <v>0.67</v>
      </c>
    </row>
    <row r="1343" spans="14:33" x14ac:dyDescent="0.25">
      <c r="N1343" s="7">
        <v>1341</v>
      </c>
      <c r="O1343" s="7">
        <f t="shared" ca="1" si="61"/>
        <v>0.4734845301227546</v>
      </c>
      <c r="P1343" s="20">
        <f t="shared" ca="1" si="62"/>
        <v>581.32076758373</v>
      </c>
      <c r="X1343" s="12">
        <v>459.89401656077678</v>
      </c>
      <c r="AE1343" s="8">
        <v>1341</v>
      </c>
      <c r="AF1343" s="12">
        <v>182413.6</v>
      </c>
      <c r="AG1343" s="8">
        <f t="shared" si="63"/>
        <v>0.67049999999999998</v>
      </c>
    </row>
    <row r="1344" spans="14:33" x14ac:dyDescent="0.25">
      <c r="N1344" s="7">
        <v>1342</v>
      </c>
      <c r="O1344" s="7">
        <f t="shared" ca="1" si="61"/>
        <v>0.88268390035286115</v>
      </c>
      <c r="P1344" s="20">
        <f t="shared" ca="1" si="62"/>
        <v>734.77579573987634</v>
      </c>
      <c r="X1344" s="12">
        <v>467.74645965538798</v>
      </c>
      <c r="AE1344" s="8">
        <v>1342</v>
      </c>
      <c r="AF1344" s="12">
        <v>182473.1</v>
      </c>
      <c r="AG1344" s="8">
        <f t="shared" si="63"/>
        <v>0.67100000000000004</v>
      </c>
    </row>
    <row r="1345" spans="14:33" x14ac:dyDescent="0.25">
      <c r="N1345" s="7">
        <v>1343</v>
      </c>
      <c r="O1345" s="7">
        <f t="shared" ca="1" si="61"/>
        <v>0.44196376737269893</v>
      </c>
      <c r="P1345" s="20">
        <f t="shared" ca="1" si="62"/>
        <v>571.40844841809098</v>
      </c>
      <c r="X1345" s="12">
        <v>518.60222926001779</v>
      </c>
      <c r="AE1345" s="8">
        <v>1343</v>
      </c>
      <c r="AF1345" s="12">
        <v>182550.9</v>
      </c>
      <c r="AG1345" s="8">
        <f t="shared" si="63"/>
        <v>0.67149999999999999</v>
      </c>
    </row>
    <row r="1346" spans="14:33" x14ac:dyDescent="0.25">
      <c r="N1346" s="7">
        <v>1344</v>
      </c>
      <c r="O1346" s="7">
        <f t="shared" ca="1" si="61"/>
        <v>0.60278066250435414</v>
      </c>
      <c r="P1346" s="20">
        <f t="shared" ca="1" si="62"/>
        <v>622.18057517125715</v>
      </c>
      <c r="X1346" s="12">
        <v>612.47423098007732</v>
      </c>
      <c r="AE1346" s="8">
        <v>1344</v>
      </c>
      <c r="AF1346" s="12">
        <v>182597.3</v>
      </c>
      <c r="AG1346" s="8">
        <f t="shared" si="63"/>
        <v>0.67200000000000004</v>
      </c>
    </row>
    <row r="1347" spans="14:33" x14ac:dyDescent="0.25">
      <c r="N1347" s="7">
        <v>1345</v>
      </c>
      <c r="O1347" s="7">
        <f t="shared" ca="1" si="61"/>
        <v>0.42407336260825279</v>
      </c>
      <c r="P1347" s="20">
        <f t="shared" ca="1" si="62"/>
        <v>565.74454643065178</v>
      </c>
      <c r="X1347" s="12">
        <v>786.17084288196202</v>
      </c>
      <c r="AE1347" s="8">
        <v>1345</v>
      </c>
      <c r="AF1347" s="12">
        <v>182643.6</v>
      </c>
      <c r="AG1347" s="8">
        <f t="shared" si="63"/>
        <v>0.67249999999999999</v>
      </c>
    </row>
    <row r="1348" spans="14:33" x14ac:dyDescent="0.25">
      <c r="N1348" s="7">
        <v>1346</v>
      </c>
      <c r="O1348" s="7">
        <f t="shared" ref="O1348:O1411" ca="1" si="64">RAND()</f>
        <v>0.84332447846430569</v>
      </c>
      <c r="P1348" s="20">
        <f t="shared" ref="P1348:P1411" ca="1" si="65">(($L$4*(EXP((_xlfn.NORM.S.INV(O1348)-$L$5)/$L$6)))/(1+EXP((_xlfn.NORM.S.INV(O1348)-$L$5)/$L$6)))+$L$3</f>
        <v>713.63380364928321</v>
      </c>
      <c r="X1348" s="12">
        <v>561.44839854656175</v>
      </c>
      <c r="AE1348" s="8">
        <v>1346</v>
      </c>
      <c r="AF1348" s="12">
        <v>182670.6</v>
      </c>
      <c r="AG1348" s="8">
        <f t="shared" ref="AG1348:AG1411" si="66">AE1348/2000</f>
        <v>0.67300000000000004</v>
      </c>
    </row>
    <row r="1349" spans="14:33" x14ac:dyDescent="0.25">
      <c r="N1349" s="7">
        <v>1347</v>
      </c>
      <c r="O1349" s="7">
        <f t="shared" ca="1" si="64"/>
        <v>0.99526692079314438</v>
      </c>
      <c r="P1349" s="20">
        <f t="shared" ca="1" si="65"/>
        <v>878.31548100240718</v>
      </c>
      <c r="X1349" s="12">
        <v>426.62593048947787</v>
      </c>
      <c r="AE1349" s="8">
        <v>1347</v>
      </c>
      <c r="AF1349" s="12">
        <v>182672.4</v>
      </c>
      <c r="AG1349" s="8">
        <f t="shared" si="66"/>
        <v>0.67349999999999999</v>
      </c>
    </row>
    <row r="1350" spans="14:33" x14ac:dyDescent="0.25">
      <c r="N1350" s="7">
        <v>1348</v>
      </c>
      <c r="O1350" s="7">
        <f t="shared" ca="1" si="64"/>
        <v>0.9971739417484532</v>
      </c>
      <c r="P1350" s="20">
        <f t="shared" ca="1" si="65"/>
        <v>892.84484108190395</v>
      </c>
      <c r="X1350" s="12">
        <v>753.29400226561495</v>
      </c>
      <c r="AE1350" s="8">
        <v>1348</v>
      </c>
      <c r="AF1350" s="12">
        <v>182687.2</v>
      </c>
      <c r="AG1350" s="8">
        <f t="shared" si="66"/>
        <v>0.67400000000000004</v>
      </c>
    </row>
    <row r="1351" spans="14:33" x14ac:dyDescent="0.25">
      <c r="N1351" s="7">
        <v>1349</v>
      </c>
      <c r="O1351" s="7">
        <f t="shared" ca="1" si="64"/>
        <v>0.84187686254271299</v>
      </c>
      <c r="P1351" s="20">
        <f t="shared" ca="1" si="65"/>
        <v>712.92064702318248</v>
      </c>
      <c r="X1351" s="12">
        <v>375.19881141153002</v>
      </c>
      <c r="AE1351" s="8">
        <v>1349</v>
      </c>
      <c r="AF1351" s="12">
        <v>182712.5</v>
      </c>
      <c r="AG1351" s="8">
        <f t="shared" si="66"/>
        <v>0.67449999999999999</v>
      </c>
    </row>
    <row r="1352" spans="14:33" x14ac:dyDescent="0.25">
      <c r="N1352" s="7">
        <v>1350</v>
      </c>
      <c r="O1352" s="7">
        <f t="shared" ca="1" si="64"/>
        <v>0.42319319296253277</v>
      </c>
      <c r="P1352" s="20">
        <f t="shared" ca="1" si="65"/>
        <v>565.46493042038094</v>
      </c>
      <c r="X1352" s="12">
        <v>509.11852301627647</v>
      </c>
      <c r="AE1352" s="8">
        <v>1350</v>
      </c>
      <c r="AF1352" s="12">
        <v>182807.7</v>
      </c>
      <c r="AG1352" s="8">
        <f t="shared" si="66"/>
        <v>0.67500000000000004</v>
      </c>
    </row>
    <row r="1353" spans="14:33" x14ac:dyDescent="0.25">
      <c r="N1353" s="7">
        <v>1351</v>
      </c>
      <c r="O1353" s="7">
        <f t="shared" ca="1" si="64"/>
        <v>0.96045292394500359</v>
      </c>
      <c r="P1353" s="20">
        <f t="shared" ca="1" si="65"/>
        <v>797.72507140561038</v>
      </c>
      <c r="X1353" s="12">
        <v>696.45631757384569</v>
      </c>
      <c r="AE1353" s="8">
        <v>1351</v>
      </c>
      <c r="AF1353" s="12">
        <v>182865.3</v>
      </c>
      <c r="AG1353" s="8">
        <f t="shared" si="66"/>
        <v>0.67549999999999999</v>
      </c>
    </row>
    <row r="1354" spans="14:33" x14ac:dyDescent="0.25">
      <c r="N1354" s="7">
        <v>1352</v>
      </c>
      <c r="O1354" s="7">
        <f t="shared" ca="1" si="64"/>
        <v>0.74856933115736835</v>
      </c>
      <c r="P1354" s="20">
        <f t="shared" ca="1" si="65"/>
        <v>672.85331676027135</v>
      </c>
      <c r="X1354" s="12">
        <v>391.07519457459114</v>
      </c>
      <c r="AE1354" s="8">
        <v>1352</v>
      </c>
      <c r="AF1354" s="12">
        <v>182873.2</v>
      </c>
      <c r="AG1354" s="8">
        <f t="shared" si="66"/>
        <v>0.67600000000000005</v>
      </c>
    </row>
    <row r="1355" spans="14:33" x14ac:dyDescent="0.25">
      <c r="N1355" s="7">
        <v>1353</v>
      </c>
      <c r="O1355" s="7">
        <f t="shared" ca="1" si="64"/>
        <v>0.68864988912391534</v>
      </c>
      <c r="P1355" s="20">
        <f t="shared" ca="1" si="65"/>
        <v>650.95215335420312</v>
      </c>
      <c r="X1355" s="12">
        <v>780.01596932575762</v>
      </c>
      <c r="AE1355" s="8">
        <v>1353</v>
      </c>
      <c r="AF1355" s="12">
        <v>182914.4</v>
      </c>
      <c r="AG1355" s="8">
        <f t="shared" si="66"/>
        <v>0.67649999999999999</v>
      </c>
    </row>
    <row r="1356" spans="14:33" x14ac:dyDescent="0.25">
      <c r="N1356" s="7">
        <v>1354</v>
      </c>
      <c r="O1356" s="7">
        <f t="shared" ca="1" si="64"/>
        <v>0.87338020852871123</v>
      </c>
      <c r="P1356" s="20">
        <f t="shared" ca="1" si="65"/>
        <v>729.42783836064768</v>
      </c>
      <c r="X1356" s="12">
        <v>387.16062761404936</v>
      </c>
      <c r="AE1356" s="8">
        <v>1354</v>
      </c>
      <c r="AF1356" s="12">
        <v>182930.5</v>
      </c>
      <c r="AG1356" s="8">
        <f t="shared" si="66"/>
        <v>0.67700000000000005</v>
      </c>
    </row>
    <row r="1357" spans="14:33" x14ac:dyDescent="0.25">
      <c r="N1357" s="7">
        <v>1355</v>
      </c>
      <c r="O1357" s="7">
        <f t="shared" ca="1" si="64"/>
        <v>0.67319459043732244</v>
      </c>
      <c r="P1357" s="20">
        <f t="shared" ca="1" si="65"/>
        <v>645.59320376679011</v>
      </c>
      <c r="X1357" s="12">
        <v>665.75775699231701</v>
      </c>
      <c r="AE1357" s="8">
        <v>1355</v>
      </c>
      <c r="AF1357" s="12">
        <v>182978.8</v>
      </c>
      <c r="AG1357" s="8">
        <f t="shared" si="66"/>
        <v>0.67749999999999999</v>
      </c>
    </row>
    <row r="1358" spans="14:33" x14ac:dyDescent="0.25">
      <c r="N1358" s="7">
        <v>1356</v>
      </c>
      <c r="O1358" s="7">
        <f t="shared" ca="1" si="64"/>
        <v>0.63160439716843564</v>
      </c>
      <c r="P1358" s="20">
        <f t="shared" ca="1" si="65"/>
        <v>631.59729205011729</v>
      </c>
      <c r="X1358" s="12">
        <v>594.36549928302134</v>
      </c>
      <c r="AE1358" s="8">
        <v>1356</v>
      </c>
      <c r="AF1358" s="12">
        <v>183007.2</v>
      </c>
      <c r="AG1358" s="8">
        <f t="shared" si="66"/>
        <v>0.67800000000000005</v>
      </c>
    </row>
    <row r="1359" spans="14:33" x14ac:dyDescent="0.25">
      <c r="N1359" s="7">
        <v>1357</v>
      </c>
      <c r="O1359" s="7">
        <f t="shared" ca="1" si="64"/>
        <v>0.41863124654486361</v>
      </c>
      <c r="P1359" s="20">
        <f t="shared" ca="1" si="65"/>
        <v>564.01403874571224</v>
      </c>
      <c r="X1359" s="12">
        <v>466.54029065500436</v>
      </c>
      <c r="AE1359" s="8">
        <v>1357</v>
      </c>
      <c r="AF1359" s="12">
        <v>183013.7</v>
      </c>
      <c r="AG1359" s="8">
        <f t="shared" si="66"/>
        <v>0.67849999999999999</v>
      </c>
    </row>
    <row r="1360" spans="14:33" x14ac:dyDescent="0.25">
      <c r="N1360" s="7">
        <v>1358</v>
      </c>
      <c r="O1360" s="7">
        <f t="shared" ca="1" si="64"/>
        <v>0.96058653089057544</v>
      </c>
      <c r="P1360" s="20">
        <f t="shared" ca="1" si="65"/>
        <v>797.89029092831811</v>
      </c>
      <c r="X1360" s="12">
        <v>562.54883813899073</v>
      </c>
      <c r="AE1360" s="8">
        <v>1358</v>
      </c>
      <c r="AF1360" s="12">
        <v>183017.3</v>
      </c>
      <c r="AG1360" s="8">
        <f t="shared" si="66"/>
        <v>0.67900000000000005</v>
      </c>
    </row>
    <row r="1361" spans="14:33" x14ac:dyDescent="0.25">
      <c r="N1361" s="7">
        <v>1359</v>
      </c>
      <c r="O1361" s="7">
        <f t="shared" ca="1" si="64"/>
        <v>9.4559271871402228E-2</v>
      </c>
      <c r="P1361" s="20">
        <f t="shared" ca="1" si="65"/>
        <v>432.23570726661643</v>
      </c>
      <c r="X1361" s="12">
        <v>497.38879489735706</v>
      </c>
      <c r="AE1361" s="8">
        <v>1359</v>
      </c>
      <c r="AF1361" s="12">
        <v>183037.3</v>
      </c>
      <c r="AG1361" s="8">
        <f t="shared" si="66"/>
        <v>0.67949999999999999</v>
      </c>
    </row>
    <row r="1362" spans="14:33" x14ac:dyDescent="0.25">
      <c r="N1362" s="7">
        <v>1360</v>
      </c>
      <c r="O1362" s="7">
        <f t="shared" ca="1" si="64"/>
        <v>0.26149249809550157</v>
      </c>
      <c r="P1362" s="20">
        <f t="shared" ca="1" si="65"/>
        <v>510.74887121782456</v>
      </c>
      <c r="X1362" s="12">
        <v>698.70371755324732</v>
      </c>
      <c r="AE1362" s="8">
        <v>1360</v>
      </c>
      <c r="AF1362" s="12">
        <v>183058.5</v>
      </c>
      <c r="AG1362" s="8">
        <f t="shared" si="66"/>
        <v>0.68</v>
      </c>
    </row>
    <row r="1363" spans="14:33" x14ac:dyDescent="0.25">
      <c r="N1363" s="7">
        <v>1361</v>
      </c>
      <c r="O1363" s="7">
        <f t="shared" ca="1" si="64"/>
        <v>0.13465168709686948</v>
      </c>
      <c r="P1363" s="20">
        <f t="shared" ca="1" si="65"/>
        <v>455.75676056326552</v>
      </c>
      <c r="X1363" s="12">
        <v>478.73135583618739</v>
      </c>
      <c r="AE1363" s="8">
        <v>1361</v>
      </c>
      <c r="AF1363" s="12">
        <v>183086.2</v>
      </c>
      <c r="AG1363" s="8">
        <f t="shared" si="66"/>
        <v>0.68049999999999999</v>
      </c>
    </row>
    <row r="1364" spans="14:33" x14ac:dyDescent="0.25">
      <c r="N1364" s="7">
        <v>1362</v>
      </c>
      <c r="O1364" s="7">
        <f t="shared" ca="1" si="64"/>
        <v>0.86664948684628662</v>
      </c>
      <c r="P1364" s="20">
        <f t="shared" ca="1" si="65"/>
        <v>725.70878237166369</v>
      </c>
      <c r="X1364" s="12">
        <v>608.65270104548597</v>
      </c>
      <c r="AE1364" s="8">
        <v>1362</v>
      </c>
      <c r="AF1364" s="12">
        <v>183089.5</v>
      </c>
      <c r="AG1364" s="8">
        <f t="shared" si="66"/>
        <v>0.68100000000000005</v>
      </c>
    </row>
    <row r="1365" spans="14:33" x14ac:dyDescent="0.25">
      <c r="N1365" s="7">
        <v>1363</v>
      </c>
      <c r="O1365" s="7">
        <f t="shared" ca="1" si="64"/>
        <v>0.46658927339831113</v>
      </c>
      <c r="P1365" s="20">
        <f t="shared" ca="1" si="65"/>
        <v>579.1575333434439</v>
      </c>
      <c r="X1365" s="12">
        <v>642.62750957156732</v>
      </c>
      <c r="AE1365" s="8">
        <v>1363</v>
      </c>
      <c r="AF1365" s="12">
        <v>183116.6</v>
      </c>
      <c r="AG1365" s="8">
        <f t="shared" si="66"/>
        <v>0.68149999999999999</v>
      </c>
    </row>
    <row r="1366" spans="14:33" x14ac:dyDescent="0.25">
      <c r="N1366" s="7">
        <v>1364</v>
      </c>
      <c r="O1366" s="7">
        <f t="shared" ca="1" si="64"/>
        <v>0.8842583168609538</v>
      </c>
      <c r="P1366" s="20">
        <f t="shared" ca="1" si="65"/>
        <v>735.70676157588662</v>
      </c>
      <c r="X1366" s="12">
        <v>790.58006881751123</v>
      </c>
      <c r="AE1366" s="8">
        <v>1364</v>
      </c>
      <c r="AF1366" s="12">
        <v>183144.1</v>
      </c>
      <c r="AG1366" s="8">
        <f t="shared" si="66"/>
        <v>0.68200000000000005</v>
      </c>
    </row>
    <row r="1367" spans="14:33" x14ac:dyDescent="0.25">
      <c r="N1367" s="7">
        <v>1365</v>
      </c>
      <c r="O1367" s="7">
        <f t="shared" ca="1" si="64"/>
        <v>0.12448668650031081</v>
      </c>
      <c r="P1367" s="20">
        <f t="shared" ca="1" si="65"/>
        <v>450.25505494210375</v>
      </c>
      <c r="X1367" s="12">
        <v>645.30089728938458</v>
      </c>
      <c r="AE1367" s="8">
        <v>1365</v>
      </c>
      <c r="AF1367" s="12">
        <v>183206.3</v>
      </c>
      <c r="AG1367" s="8">
        <f t="shared" si="66"/>
        <v>0.6825</v>
      </c>
    </row>
    <row r="1368" spans="14:33" x14ac:dyDescent="0.25">
      <c r="N1368" s="7">
        <v>1366</v>
      </c>
      <c r="O1368" s="7">
        <f t="shared" ca="1" si="64"/>
        <v>0.33857091398327965</v>
      </c>
      <c r="P1368" s="20">
        <f t="shared" ca="1" si="65"/>
        <v>537.90269263532241</v>
      </c>
      <c r="X1368" s="12">
        <v>597.68943087913135</v>
      </c>
      <c r="AE1368" s="8">
        <v>1366</v>
      </c>
      <c r="AF1368" s="12">
        <v>183222.8</v>
      </c>
      <c r="AG1368" s="8">
        <f t="shared" si="66"/>
        <v>0.68300000000000005</v>
      </c>
    </row>
    <row r="1369" spans="14:33" x14ac:dyDescent="0.25">
      <c r="N1369" s="7">
        <v>1367</v>
      </c>
      <c r="O1369" s="7">
        <f t="shared" ca="1" si="64"/>
        <v>0.14683291560298872</v>
      </c>
      <c r="P1369" s="20">
        <f t="shared" ca="1" si="65"/>
        <v>462.03284517948026</v>
      </c>
      <c r="X1369" s="12">
        <v>535.66087806484177</v>
      </c>
      <c r="AE1369" s="8">
        <v>1367</v>
      </c>
      <c r="AF1369" s="12">
        <v>183279</v>
      </c>
      <c r="AG1369" s="8">
        <f t="shared" si="66"/>
        <v>0.6835</v>
      </c>
    </row>
    <row r="1370" spans="14:33" x14ac:dyDescent="0.25">
      <c r="N1370" s="7">
        <v>1368</v>
      </c>
      <c r="O1370" s="7">
        <f t="shared" ca="1" si="64"/>
        <v>0.9874857678325647</v>
      </c>
      <c r="P1370" s="20">
        <f t="shared" ca="1" si="65"/>
        <v>846.30215085822692</v>
      </c>
      <c r="X1370" s="12">
        <v>679.21002705669366</v>
      </c>
      <c r="AE1370" s="8">
        <v>1368</v>
      </c>
      <c r="AF1370" s="12">
        <v>183344.5</v>
      </c>
      <c r="AG1370" s="8">
        <f t="shared" si="66"/>
        <v>0.68400000000000005</v>
      </c>
    </row>
    <row r="1371" spans="14:33" x14ac:dyDescent="0.25">
      <c r="N1371" s="7">
        <v>1369</v>
      </c>
      <c r="O1371" s="7">
        <f t="shared" ca="1" si="64"/>
        <v>0.90508378010187918</v>
      </c>
      <c r="P1371" s="20">
        <f t="shared" ca="1" si="65"/>
        <v>748.86239393637129</v>
      </c>
      <c r="X1371" s="12">
        <v>424.84466538282464</v>
      </c>
      <c r="AE1371" s="8">
        <v>1369</v>
      </c>
      <c r="AF1371" s="12">
        <v>183362.5</v>
      </c>
      <c r="AG1371" s="8">
        <f t="shared" si="66"/>
        <v>0.6845</v>
      </c>
    </row>
    <row r="1372" spans="14:33" x14ac:dyDescent="0.25">
      <c r="N1372" s="7">
        <v>1370</v>
      </c>
      <c r="O1372" s="7">
        <f t="shared" ca="1" si="64"/>
        <v>0.84267911399329509</v>
      </c>
      <c r="P1372" s="20">
        <f t="shared" ca="1" si="65"/>
        <v>713.31539720333308</v>
      </c>
      <c r="X1372" s="12">
        <v>443.99043285022873</v>
      </c>
      <c r="AE1372" s="8">
        <v>1370</v>
      </c>
      <c r="AF1372" s="12">
        <v>183368.1</v>
      </c>
      <c r="AG1372" s="8">
        <f t="shared" si="66"/>
        <v>0.68500000000000005</v>
      </c>
    </row>
    <row r="1373" spans="14:33" x14ac:dyDescent="0.25">
      <c r="N1373" s="7">
        <v>1371</v>
      </c>
      <c r="O1373" s="7">
        <f t="shared" ca="1" si="64"/>
        <v>4.7187113814367132E-2</v>
      </c>
      <c r="P1373" s="20">
        <f t="shared" ca="1" si="65"/>
        <v>393.6181536383491</v>
      </c>
      <c r="X1373" s="12">
        <v>597.93890464139713</v>
      </c>
      <c r="AE1373" s="8">
        <v>1371</v>
      </c>
      <c r="AF1373" s="12">
        <v>183386.5</v>
      </c>
      <c r="AG1373" s="8">
        <f t="shared" si="66"/>
        <v>0.6855</v>
      </c>
    </row>
    <row r="1374" spans="14:33" x14ac:dyDescent="0.25">
      <c r="N1374" s="7">
        <v>1372</v>
      </c>
      <c r="O1374" s="7">
        <f t="shared" ca="1" si="64"/>
        <v>0.12319174144197365</v>
      </c>
      <c r="P1374" s="20">
        <f t="shared" ca="1" si="65"/>
        <v>449.53490971270207</v>
      </c>
      <c r="X1374" s="12">
        <v>843.19299055650879</v>
      </c>
      <c r="AE1374" s="8">
        <v>1372</v>
      </c>
      <c r="AF1374" s="12">
        <v>183403.8</v>
      </c>
      <c r="AG1374" s="8">
        <f t="shared" si="66"/>
        <v>0.68600000000000005</v>
      </c>
    </row>
    <row r="1375" spans="14:33" x14ac:dyDescent="0.25">
      <c r="N1375" s="7">
        <v>1373</v>
      </c>
      <c r="O1375" s="7">
        <f t="shared" ca="1" si="64"/>
        <v>0.91459655614630597</v>
      </c>
      <c r="P1375" s="20">
        <f t="shared" ca="1" si="65"/>
        <v>755.50195348590421</v>
      </c>
      <c r="X1375" s="12">
        <v>543.14631718107137</v>
      </c>
      <c r="AE1375" s="8">
        <v>1373</v>
      </c>
      <c r="AF1375" s="12">
        <v>183408.5</v>
      </c>
      <c r="AG1375" s="8">
        <f t="shared" si="66"/>
        <v>0.6865</v>
      </c>
    </row>
    <row r="1376" spans="14:33" x14ac:dyDescent="0.25">
      <c r="N1376" s="7">
        <v>1374</v>
      </c>
      <c r="O1376" s="7">
        <f t="shared" ca="1" si="64"/>
        <v>0.46636562684196203</v>
      </c>
      <c r="P1376" s="20">
        <f t="shared" ca="1" si="65"/>
        <v>579.08733268730452</v>
      </c>
      <c r="X1376" s="12">
        <v>360.36776298267637</v>
      </c>
      <c r="AE1376" s="8">
        <v>1374</v>
      </c>
      <c r="AF1376" s="12">
        <v>183412.2</v>
      </c>
      <c r="AG1376" s="8">
        <f t="shared" si="66"/>
        <v>0.68700000000000006</v>
      </c>
    </row>
    <row r="1377" spans="14:33" x14ac:dyDescent="0.25">
      <c r="N1377" s="7">
        <v>1375</v>
      </c>
      <c r="O1377" s="7">
        <f t="shared" ca="1" si="64"/>
        <v>0.81071481592599703</v>
      </c>
      <c r="P1377" s="20">
        <f t="shared" ca="1" si="65"/>
        <v>698.39252353577297</v>
      </c>
      <c r="X1377" s="12">
        <v>649.55817078553275</v>
      </c>
      <c r="AE1377" s="8">
        <v>1375</v>
      </c>
      <c r="AF1377" s="12">
        <v>183426.4</v>
      </c>
      <c r="AG1377" s="8">
        <f t="shared" si="66"/>
        <v>0.6875</v>
      </c>
    </row>
    <row r="1378" spans="14:33" x14ac:dyDescent="0.25">
      <c r="N1378" s="7">
        <v>1376</v>
      </c>
      <c r="O1378" s="7">
        <f t="shared" ca="1" si="64"/>
        <v>0.49191859225939771</v>
      </c>
      <c r="P1378" s="20">
        <f t="shared" ca="1" si="65"/>
        <v>587.09680667890791</v>
      </c>
      <c r="X1378" s="12">
        <v>549.60587375082105</v>
      </c>
      <c r="AE1378" s="8">
        <v>1376</v>
      </c>
      <c r="AF1378" s="12">
        <v>183468.9</v>
      </c>
      <c r="AG1378" s="8">
        <f t="shared" si="66"/>
        <v>0.68799999999999994</v>
      </c>
    </row>
    <row r="1379" spans="14:33" x14ac:dyDescent="0.25">
      <c r="N1379" s="7">
        <v>1377</v>
      </c>
      <c r="O1379" s="7">
        <f t="shared" ca="1" si="64"/>
        <v>0.75491833324902469</v>
      </c>
      <c r="P1379" s="20">
        <f t="shared" ca="1" si="65"/>
        <v>675.30511267015152</v>
      </c>
      <c r="X1379" s="12">
        <v>652.47252838621307</v>
      </c>
      <c r="AE1379" s="8">
        <v>1377</v>
      </c>
      <c r="AF1379" s="12">
        <v>183498.9</v>
      </c>
      <c r="AG1379" s="8">
        <f t="shared" si="66"/>
        <v>0.6885</v>
      </c>
    </row>
    <row r="1380" spans="14:33" x14ac:dyDescent="0.25">
      <c r="N1380" s="7">
        <v>1378</v>
      </c>
      <c r="O1380" s="7">
        <f t="shared" ca="1" si="64"/>
        <v>0.64660922363079276</v>
      </c>
      <c r="P1380" s="20">
        <f t="shared" ca="1" si="65"/>
        <v>636.58351458018569</v>
      </c>
      <c r="X1380" s="12">
        <v>517.51328636360029</v>
      </c>
      <c r="AE1380" s="8">
        <v>1378</v>
      </c>
      <c r="AF1380" s="12">
        <v>183539.6</v>
      </c>
      <c r="AG1380" s="8">
        <f t="shared" si="66"/>
        <v>0.68899999999999995</v>
      </c>
    </row>
    <row r="1381" spans="14:33" x14ac:dyDescent="0.25">
      <c r="N1381" s="7">
        <v>1379</v>
      </c>
      <c r="O1381" s="7">
        <f t="shared" ca="1" si="64"/>
        <v>3.6150770748624939E-2</v>
      </c>
      <c r="P1381" s="20">
        <f t="shared" ca="1" si="65"/>
        <v>380.87966867703574</v>
      </c>
      <c r="X1381" s="12">
        <v>463.99251768532309</v>
      </c>
      <c r="AE1381" s="8">
        <v>1379</v>
      </c>
      <c r="AF1381" s="12">
        <v>183553.5</v>
      </c>
      <c r="AG1381" s="8">
        <f t="shared" si="66"/>
        <v>0.6895</v>
      </c>
    </row>
    <row r="1382" spans="14:33" x14ac:dyDescent="0.25">
      <c r="N1382" s="7">
        <v>1380</v>
      </c>
      <c r="O1382" s="7">
        <f t="shared" ca="1" si="64"/>
        <v>0.46500187842719209</v>
      </c>
      <c r="P1382" s="20">
        <f t="shared" ca="1" si="65"/>
        <v>578.65920924928764</v>
      </c>
      <c r="X1382" s="12">
        <v>565.7293130221924</v>
      </c>
      <c r="AE1382" s="8">
        <v>1380</v>
      </c>
      <c r="AF1382" s="12">
        <v>183558.9</v>
      </c>
      <c r="AG1382" s="8">
        <f t="shared" si="66"/>
        <v>0.69</v>
      </c>
    </row>
    <row r="1383" spans="14:33" x14ac:dyDescent="0.25">
      <c r="N1383" s="7">
        <v>1381</v>
      </c>
      <c r="O1383" s="7">
        <f t="shared" ca="1" si="64"/>
        <v>4.3409515406704235E-2</v>
      </c>
      <c r="P1383" s="20">
        <f t="shared" ca="1" si="65"/>
        <v>389.52220074384871</v>
      </c>
      <c r="X1383" s="12">
        <v>674.18722798364831</v>
      </c>
      <c r="AE1383" s="8">
        <v>1381</v>
      </c>
      <c r="AF1383" s="12">
        <v>183599.5</v>
      </c>
      <c r="AG1383" s="8">
        <f t="shared" si="66"/>
        <v>0.6905</v>
      </c>
    </row>
    <row r="1384" spans="14:33" x14ac:dyDescent="0.25">
      <c r="N1384" s="7">
        <v>1382</v>
      </c>
      <c r="O1384" s="7">
        <f t="shared" ca="1" si="64"/>
        <v>0.20058818616070528</v>
      </c>
      <c r="P1384" s="20">
        <f t="shared" ca="1" si="65"/>
        <v>486.68789186429331</v>
      </c>
      <c r="X1384" s="12">
        <v>418.15093122039298</v>
      </c>
      <c r="AE1384" s="8">
        <v>1382</v>
      </c>
      <c r="AF1384" s="12">
        <v>183600.5</v>
      </c>
      <c r="AG1384" s="8">
        <f t="shared" si="66"/>
        <v>0.69099999999999995</v>
      </c>
    </row>
    <row r="1385" spans="14:33" x14ac:dyDescent="0.25">
      <c r="N1385" s="7">
        <v>1383</v>
      </c>
      <c r="O1385" s="7">
        <f t="shared" ca="1" si="64"/>
        <v>0.34754400847844857</v>
      </c>
      <c r="P1385" s="20">
        <f t="shared" ca="1" si="65"/>
        <v>540.90873213436396</v>
      </c>
      <c r="X1385" s="12">
        <v>503.10850598313601</v>
      </c>
      <c r="AE1385" s="8">
        <v>1383</v>
      </c>
      <c r="AF1385" s="12">
        <v>183602.9</v>
      </c>
      <c r="AG1385" s="8">
        <f t="shared" si="66"/>
        <v>0.6915</v>
      </c>
    </row>
    <row r="1386" spans="14:33" x14ac:dyDescent="0.25">
      <c r="N1386" s="7">
        <v>1384</v>
      </c>
      <c r="O1386" s="7">
        <f t="shared" ca="1" si="64"/>
        <v>0.65894914647844305</v>
      </c>
      <c r="P1386" s="20">
        <f t="shared" ca="1" si="65"/>
        <v>640.73536903131355</v>
      </c>
      <c r="X1386" s="12">
        <v>633.22256266920533</v>
      </c>
      <c r="AE1386" s="8">
        <v>1384</v>
      </c>
      <c r="AF1386" s="12">
        <v>183622.6</v>
      </c>
      <c r="AG1386" s="8">
        <f t="shared" si="66"/>
        <v>0.69199999999999995</v>
      </c>
    </row>
    <row r="1387" spans="14:33" x14ac:dyDescent="0.25">
      <c r="N1387" s="7">
        <v>1385</v>
      </c>
      <c r="O1387" s="7">
        <f t="shared" ca="1" si="64"/>
        <v>0.34105911599033423</v>
      </c>
      <c r="P1387" s="20">
        <f t="shared" ca="1" si="65"/>
        <v>538.73879576648346</v>
      </c>
      <c r="X1387" s="12">
        <v>636.08249232009803</v>
      </c>
      <c r="AE1387" s="8">
        <v>1385</v>
      </c>
      <c r="AF1387" s="12">
        <v>183753.4</v>
      </c>
      <c r="AG1387" s="8">
        <f t="shared" si="66"/>
        <v>0.6925</v>
      </c>
    </row>
    <row r="1388" spans="14:33" x14ac:dyDescent="0.25">
      <c r="N1388" s="7">
        <v>1386</v>
      </c>
      <c r="O1388" s="7">
        <f t="shared" ca="1" si="64"/>
        <v>0.64703550888902928</v>
      </c>
      <c r="P1388" s="20">
        <f t="shared" ca="1" si="65"/>
        <v>636.72613538247367</v>
      </c>
      <c r="X1388" s="12">
        <v>620.93692771383644</v>
      </c>
      <c r="AE1388" s="8">
        <v>1386</v>
      </c>
      <c r="AF1388" s="12">
        <v>183775.9</v>
      </c>
      <c r="AG1388" s="8">
        <f t="shared" si="66"/>
        <v>0.69299999999999995</v>
      </c>
    </row>
    <row r="1389" spans="14:33" x14ac:dyDescent="0.25">
      <c r="N1389" s="7">
        <v>1387</v>
      </c>
      <c r="O1389" s="7">
        <f t="shared" ca="1" si="64"/>
        <v>1.0312041024803653E-3</v>
      </c>
      <c r="P1389" s="20">
        <f t="shared" ca="1" si="65"/>
        <v>270.50640720088984</v>
      </c>
      <c r="X1389" s="12">
        <v>507.72946129137841</v>
      </c>
      <c r="AE1389" s="8">
        <v>1387</v>
      </c>
      <c r="AF1389" s="12">
        <v>183802.9</v>
      </c>
      <c r="AG1389" s="8">
        <f t="shared" si="66"/>
        <v>0.69350000000000001</v>
      </c>
    </row>
    <row r="1390" spans="14:33" x14ac:dyDescent="0.25">
      <c r="N1390" s="7">
        <v>1388</v>
      </c>
      <c r="O1390" s="7">
        <f t="shared" ca="1" si="64"/>
        <v>0.74011329110290791</v>
      </c>
      <c r="P1390" s="20">
        <f t="shared" ca="1" si="65"/>
        <v>669.63260693785628</v>
      </c>
      <c r="X1390" s="12">
        <v>428.46620900643398</v>
      </c>
      <c r="AE1390" s="8">
        <v>1388</v>
      </c>
      <c r="AF1390" s="12">
        <v>183939.7</v>
      </c>
      <c r="AG1390" s="8">
        <f t="shared" si="66"/>
        <v>0.69399999999999995</v>
      </c>
    </row>
    <row r="1391" spans="14:33" x14ac:dyDescent="0.25">
      <c r="N1391" s="7">
        <v>1389</v>
      </c>
      <c r="O1391" s="7">
        <f t="shared" ca="1" si="64"/>
        <v>0.63362059319620412</v>
      </c>
      <c r="P1391" s="20">
        <f t="shared" ca="1" si="65"/>
        <v>632.26360920521711</v>
      </c>
      <c r="X1391" s="12">
        <v>471.69228760016921</v>
      </c>
      <c r="AE1391" s="8">
        <v>1389</v>
      </c>
      <c r="AF1391" s="12">
        <v>183949.4</v>
      </c>
      <c r="AG1391" s="8">
        <f t="shared" si="66"/>
        <v>0.69450000000000001</v>
      </c>
    </row>
    <row r="1392" spans="14:33" x14ac:dyDescent="0.25">
      <c r="N1392" s="7">
        <v>1390</v>
      </c>
      <c r="O1392" s="7">
        <f t="shared" ca="1" si="64"/>
        <v>0.9615690137516113</v>
      </c>
      <c r="P1392" s="20">
        <f t="shared" ca="1" si="65"/>
        <v>799.1178359280043</v>
      </c>
      <c r="X1392" s="12">
        <v>575.67072743287929</v>
      </c>
      <c r="AE1392" s="8">
        <v>1390</v>
      </c>
      <c r="AF1392" s="12">
        <v>183959.3</v>
      </c>
      <c r="AG1392" s="8">
        <f t="shared" si="66"/>
        <v>0.69499999999999995</v>
      </c>
    </row>
    <row r="1393" spans="14:33" x14ac:dyDescent="0.25">
      <c r="N1393" s="7">
        <v>1391</v>
      </c>
      <c r="O1393" s="7">
        <f t="shared" ca="1" si="64"/>
        <v>0.40726279323305603</v>
      </c>
      <c r="P1393" s="20">
        <f t="shared" ca="1" si="65"/>
        <v>560.38548046349501</v>
      </c>
      <c r="X1393" s="12">
        <v>581.66965655253216</v>
      </c>
      <c r="AE1393" s="8">
        <v>1391</v>
      </c>
      <c r="AF1393" s="12">
        <v>183984.6</v>
      </c>
      <c r="AG1393" s="8">
        <f t="shared" si="66"/>
        <v>0.69550000000000001</v>
      </c>
    </row>
    <row r="1394" spans="14:33" x14ac:dyDescent="0.25">
      <c r="N1394" s="7">
        <v>1392</v>
      </c>
      <c r="O1394" s="7">
        <f t="shared" ca="1" si="64"/>
        <v>0.45800583477677881</v>
      </c>
      <c r="P1394" s="20">
        <f t="shared" ca="1" si="65"/>
        <v>576.46129830384052</v>
      </c>
      <c r="X1394" s="12">
        <v>642.74870114723694</v>
      </c>
      <c r="AE1394" s="8">
        <v>1392</v>
      </c>
      <c r="AF1394" s="12">
        <v>184008.3</v>
      </c>
      <c r="AG1394" s="8">
        <f t="shared" si="66"/>
        <v>0.69599999999999995</v>
      </c>
    </row>
    <row r="1395" spans="14:33" x14ac:dyDescent="0.25">
      <c r="N1395" s="7">
        <v>1393</v>
      </c>
      <c r="O1395" s="7">
        <f t="shared" ca="1" si="64"/>
        <v>0.41504441818323767</v>
      </c>
      <c r="P1395" s="20">
        <f t="shared" ca="1" si="65"/>
        <v>562.87126722116682</v>
      </c>
      <c r="X1395" s="12">
        <v>615.77307148443856</v>
      </c>
      <c r="AE1395" s="8">
        <v>1393</v>
      </c>
      <c r="AF1395" s="12">
        <v>184016.6</v>
      </c>
      <c r="AG1395" s="8">
        <f t="shared" si="66"/>
        <v>0.69650000000000001</v>
      </c>
    </row>
    <row r="1396" spans="14:33" x14ac:dyDescent="0.25">
      <c r="N1396" s="7">
        <v>1394</v>
      </c>
      <c r="O1396" s="7">
        <f t="shared" ca="1" si="64"/>
        <v>0.86938387787075599</v>
      </c>
      <c r="P1396" s="20">
        <f t="shared" ca="1" si="65"/>
        <v>727.20545192264706</v>
      </c>
      <c r="X1396" s="12">
        <v>376.62194568993243</v>
      </c>
      <c r="AE1396" s="8">
        <v>1394</v>
      </c>
      <c r="AF1396" s="12">
        <v>184033.4</v>
      </c>
      <c r="AG1396" s="8">
        <f t="shared" si="66"/>
        <v>0.69699999999999995</v>
      </c>
    </row>
    <row r="1397" spans="14:33" x14ac:dyDescent="0.25">
      <c r="N1397" s="7">
        <v>1395</v>
      </c>
      <c r="O1397" s="7">
        <f t="shared" ca="1" si="64"/>
        <v>0.60848388843803891</v>
      </c>
      <c r="P1397" s="20">
        <f t="shared" ca="1" si="65"/>
        <v>624.02893763341922</v>
      </c>
      <c r="X1397" s="12">
        <v>513.81739041692686</v>
      </c>
      <c r="AE1397" s="8">
        <v>1395</v>
      </c>
      <c r="AF1397" s="12">
        <v>184082.5</v>
      </c>
      <c r="AG1397" s="8">
        <f t="shared" si="66"/>
        <v>0.69750000000000001</v>
      </c>
    </row>
    <row r="1398" spans="14:33" x14ac:dyDescent="0.25">
      <c r="N1398" s="7">
        <v>1396</v>
      </c>
      <c r="O1398" s="7">
        <f t="shared" ca="1" si="64"/>
        <v>0.87650794149993361</v>
      </c>
      <c r="P1398" s="20">
        <f t="shared" ca="1" si="65"/>
        <v>731.19758395790461</v>
      </c>
      <c r="X1398" s="12">
        <v>572.27700016864856</v>
      </c>
      <c r="AE1398" s="8">
        <v>1396</v>
      </c>
      <c r="AF1398" s="12">
        <v>184098.5</v>
      </c>
      <c r="AG1398" s="8">
        <f t="shared" si="66"/>
        <v>0.69799999999999995</v>
      </c>
    </row>
    <row r="1399" spans="14:33" x14ac:dyDescent="0.25">
      <c r="N1399" s="7">
        <v>1397</v>
      </c>
      <c r="O1399" s="7">
        <f t="shared" ca="1" si="64"/>
        <v>0.85606149732844583</v>
      </c>
      <c r="P1399" s="20">
        <f t="shared" ca="1" si="65"/>
        <v>720.08292398504432</v>
      </c>
      <c r="X1399" s="12">
        <v>601.53663551011778</v>
      </c>
      <c r="AE1399" s="8">
        <v>1397</v>
      </c>
      <c r="AF1399" s="12">
        <v>184118.2</v>
      </c>
      <c r="AG1399" s="8">
        <f t="shared" si="66"/>
        <v>0.69850000000000001</v>
      </c>
    </row>
    <row r="1400" spans="14:33" x14ac:dyDescent="0.25">
      <c r="N1400" s="7">
        <v>1398</v>
      </c>
      <c r="O1400" s="7">
        <f t="shared" ca="1" si="64"/>
        <v>0.11510037935945894</v>
      </c>
      <c r="P1400" s="20">
        <f t="shared" ca="1" si="65"/>
        <v>444.92653528282642</v>
      </c>
      <c r="X1400" s="12">
        <v>704.07116669210154</v>
      </c>
      <c r="AE1400" s="8">
        <v>1398</v>
      </c>
      <c r="AF1400" s="12">
        <v>184144.7</v>
      </c>
      <c r="AG1400" s="8">
        <f t="shared" si="66"/>
        <v>0.69899999999999995</v>
      </c>
    </row>
    <row r="1401" spans="14:33" x14ac:dyDescent="0.25">
      <c r="N1401" s="7">
        <v>1399</v>
      </c>
      <c r="O1401" s="7">
        <f t="shared" ca="1" si="64"/>
        <v>0.80511530627818917</v>
      </c>
      <c r="P1401" s="20">
        <f t="shared" ca="1" si="65"/>
        <v>695.92704979563166</v>
      </c>
      <c r="X1401" s="12">
        <v>524.11023320743152</v>
      </c>
      <c r="AE1401" s="8">
        <v>1399</v>
      </c>
      <c r="AF1401" s="12">
        <v>184186.5</v>
      </c>
      <c r="AG1401" s="8">
        <f t="shared" si="66"/>
        <v>0.69950000000000001</v>
      </c>
    </row>
    <row r="1402" spans="14:33" x14ac:dyDescent="0.25">
      <c r="N1402" s="7">
        <v>1400</v>
      </c>
      <c r="O1402" s="7">
        <f t="shared" ca="1" si="64"/>
        <v>0.36966974072611769</v>
      </c>
      <c r="P1402" s="20">
        <f t="shared" ca="1" si="65"/>
        <v>548.22152015016468</v>
      </c>
      <c r="X1402" s="12">
        <v>484.68554362860061</v>
      </c>
      <c r="AE1402" s="8">
        <v>1400</v>
      </c>
      <c r="AF1402" s="12">
        <v>184226.7</v>
      </c>
      <c r="AG1402" s="8">
        <f t="shared" si="66"/>
        <v>0.7</v>
      </c>
    </row>
    <row r="1403" spans="14:33" x14ac:dyDescent="0.25">
      <c r="N1403" s="7">
        <v>1401</v>
      </c>
      <c r="O1403" s="7">
        <f t="shared" ca="1" si="64"/>
        <v>0.48420402108209581</v>
      </c>
      <c r="P1403" s="20">
        <f t="shared" ca="1" si="65"/>
        <v>584.68042165361589</v>
      </c>
      <c r="X1403" s="12">
        <v>582.64036755992902</v>
      </c>
      <c r="AE1403" s="8">
        <v>1401</v>
      </c>
      <c r="AF1403" s="12">
        <v>184265.3</v>
      </c>
      <c r="AG1403" s="8">
        <f t="shared" si="66"/>
        <v>0.70050000000000001</v>
      </c>
    </row>
    <row r="1404" spans="14:33" x14ac:dyDescent="0.25">
      <c r="N1404" s="7">
        <v>1402</v>
      </c>
      <c r="O1404" s="7">
        <f t="shared" ca="1" si="64"/>
        <v>4.7417232889881644E-2</v>
      </c>
      <c r="P1404" s="20">
        <f t="shared" ca="1" si="65"/>
        <v>393.86008876830942</v>
      </c>
      <c r="X1404" s="12">
        <v>726.0948000479749</v>
      </c>
      <c r="AE1404" s="8">
        <v>1402</v>
      </c>
      <c r="AF1404" s="12">
        <v>184287.8</v>
      </c>
      <c r="AG1404" s="8">
        <f t="shared" si="66"/>
        <v>0.70099999999999996</v>
      </c>
    </row>
    <row r="1405" spans="14:33" x14ac:dyDescent="0.25">
      <c r="N1405" s="7">
        <v>1403</v>
      </c>
      <c r="O1405" s="7">
        <f t="shared" ca="1" si="64"/>
        <v>0.21688576089541289</v>
      </c>
      <c r="P1405" s="20">
        <f t="shared" ca="1" si="65"/>
        <v>493.44072059609255</v>
      </c>
      <c r="X1405" s="12">
        <v>775.95766096944999</v>
      </c>
      <c r="AE1405" s="8">
        <v>1403</v>
      </c>
      <c r="AF1405" s="12">
        <v>184321.2</v>
      </c>
      <c r="AG1405" s="8">
        <f t="shared" si="66"/>
        <v>0.70150000000000001</v>
      </c>
    </row>
    <row r="1406" spans="14:33" x14ac:dyDescent="0.25">
      <c r="N1406" s="7">
        <v>1404</v>
      </c>
      <c r="O1406" s="7">
        <f t="shared" ca="1" si="64"/>
        <v>0.36346476812137674</v>
      </c>
      <c r="P1406" s="20">
        <f t="shared" ca="1" si="65"/>
        <v>546.18391710639321</v>
      </c>
      <c r="X1406" s="12">
        <v>526.85602644951814</v>
      </c>
      <c r="AE1406" s="8">
        <v>1404</v>
      </c>
      <c r="AF1406" s="12">
        <v>184384.2</v>
      </c>
      <c r="AG1406" s="8">
        <f t="shared" si="66"/>
        <v>0.70199999999999996</v>
      </c>
    </row>
    <row r="1407" spans="14:33" x14ac:dyDescent="0.25">
      <c r="N1407" s="7">
        <v>1405</v>
      </c>
      <c r="O1407" s="7">
        <f t="shared" ca="1" si="64"/>
        <v>0.33144746786751167</v>
      </c>
      <c r="P1407" s="20">
        <f t="shared" ca="1" si="65"/>
        <v>535.49771342433382</v>
      </c>
      <c r="X1407" s="12">
        <v>576.19718616259161</v>
      </c>
      <c r="AE1407" s="8">
        <v>1405</v>
      </c>
      <c r="AF1407" s="12">
        <v>184404.6</v>
      </c>
      <c r="AG1407" s="8">
        <f t="shared" si="66"/>
        <v>0.70250000000000001</v>
      </c>
    </row>
    <row r="1408" spans="14:33" x14ac:dyDescent="0.25">
      <c r="N1408" s="7">
        <v>1406</v>
      </c>
      <c r="O1408" s="7">
        <f t="shared" ca="1" si="64"/>
        <v>0.86182304344381333</v>
      </c>
      <c r="P1408" s="20">
        <f t="shared" ca="1" si="65"/>
        <v>723.11200969743572</v>
      </c>
      <c r="X1408" s="12">
        <v>490.69752949347816</v>
      </c>
      <c r="AE1408" s="8">
        <v>1406</v>
      </c>
      <c r="AF1408" s="12">
        <v>184434.8</v>
      </c>
      <c r="AG1408" s="8">
        <f t="shared" si="66"/>
        <v>0.70299999999999996</v>
      </c>
    </row>
    <row r="1409" spans="14:33" x14ac:dyDescent="0.25">
      <c r="N1409" s="7">
        <v>1407</v>
      </c>
      <c r="O1409" s="7">
        <f t="shared" ca="1" si="64"/>
        <v>0.6408403782124461</v>
      </c>
      <c r="P1409" s="20">
        <f t="shared" ca="1" si="65"/>
        <v>634.65882746976467</v>
      </c>
      <c r="X1409" s="12">
        <v>428.54128805729675</v>
      </c>
      <c r="AE1409" s="8">
        <v>1407</v>
      </c>
      <c r="AF1409" s="12">
        <v>184441.2</v>
      </c>
      <c r="AG1409" s="8">
        <f t="shared" si="66"/>
        <v>0.70350000000000001</v>
      </c>
    </row>
    <row r="1410" spans="14:33" x14ac:dyDescent="0.25">
      <c r="N1410" s="7">
        <v>1408</v>
      </c>
      <c r="O1410" s="7">
        <f t="shared" ca="1" si="64"/>
        <v>0.70025838784151684</v>
      </c>
      <c r="P1410" s="20">
        <f t="shared" ca="1" si="65"/>
        <v>655.04521383531323</v>
      </c>
      <c r="X1410" s="12">
        <v>627.95278723778517</v>
      </c>
      <c r="AE1410" s="8">
        <v>1408</v>
      </c>
      <c r="AF1410" s="12">
        <v>184485</v>
      </c>
      <c r="AG1410" s="8">
        <f t="shared" si="66"/>
        <v>0.70399999999999996</v>
      </c>
    </row>
    <row r="1411" spans="14:33" x14ac:dyDescent="0.25">
      <c r="N1411" s="7">
        <v>1409</v>
      </c>
      <c r="O1411" s="7">
        <f t="shared" ca="1" si="64"/>
        <v>1.5650108417219699E-2</v>
      </c>
      <c r="P1411" s="20">
        <f t="shared" ca="1" si="65"/>
        <v>346.36156625708952</v>
      </c>
      <c r="X1411" s="12">
        <v>676.18171737963723</v>
      </c>
      <c r="AE1411" s="8">
        <v>1409</v>
      </c>
      <c r="AF1411" s="12">
        <v>184496.3</v>
      </c>
      <c r="AG1411" s="8">
        <f t="shared" si="66"/>
        <v>0.70450000000000002</v>
      </c>
    </row>
    <row r="1412" spans="14:33" x14ac:dyDescent="0.25">
      <c r="N1412" s="7">
        <v>1410</v>
      </c>
      <c r="O1412" s="7">
        <f t="shared" ref="O1412:O1475" ca="1" si="67">RAND()</f>
        <v>0.59378722894503633</v>
      </c>
      <c r="P1412" s="20">
        <f t="shared" ref="P1412:P1475" ca="1" si="68">(($L$4*(EXP((_xlfn.NORM.S.INV(O1412)-$L$5)/$L$6)))/(1+EXP((_xlfn.NORM.S.INV(O1412)-$L$5)/$L$6)))+$L$3</f>
        <v>619.27894890487357</v>
      </c>
      <c r="X1412" s="12">
        <v>430.5450021793684</v>
      </c>
      <c r="AE1412" s="8">
        <v>1410</v>
      </c>
      <c r="AF1412" s="12">
        <v>184519.8</v>
      </c>
      <c r="AG1412" s="8">
        <f t="shared" ref="AG1412:AG1475" si="69">AE1412/2000</f>
        <v>0.70499999999999996</v>
      </c>
    </row>
    <row r="1413" spans="14:33" x14ac:dyDescent="0.25">
      <c r="N1413" s="7">
        <v>1411</v>
      </c>
      <c r="O1413" s="7">
        <f t="shared" ca="1" si="67"/>
        <v>0.63542160269506154</v>
      </c>
      <c r="P1413" s="20">
        <f t="shared" ca="1" si="68"/>
        <v>632.85974447467618</v>
      </c>
      <c r="X1413" s="12">
        <v>531.07496954381327</v>
      </c>
      <c r="AE1413" s="8">
        <v>1411</v>
      </c>
      <c r="AF1413" s="12">
        <v>184535.7</v>
      </c>
      <c r="AG1413" s="8">
        <f t="shared" si="69"/>
        <v>0.70550000000000002</v>
      </c>
    </row>
    <row r="1414" spans="14:33" x14ac:dyDescent="0.25">
      <c r="N1414" s="7">
        <v>1412</v>
      </c>
      <c r="O1414" s="7">
        <f t="shared" ca="1" si="67"/>
        <v>0.80363591740207574</v>
      </c>
      <c r="P1414" s="20">
        <f t="shared" ca="1" si="68"/>
        <v>695.28210365696339</v>
      </c>
      <c r="X1414" s="12">
        <v>454.12226121752002</v>
      </c>
      <c r="AE1414" s="8">
        <v>1412</v>
      </c>
      <c r="AF1414" s="12">
        <v>184539.5</v>
      </c>
      <c r="AG1414" s="8">
        <f t="shared" si="69"/>
        <v>0.70599999999999996</v>
      </c>
    </row>
    <row r="1415" spans="14:33" x14ac:dyDescent="0.25">
      <c r="N1415" s="7">
        <v>1413</v>
      </c>
      <c r="O1415" s="7">
        <f t="shared" ca="1" si="67"/>
        <v>0.59862948554309092</v>
      </c>
      <c r="P1415" s="20">
        <f t="shared" ca="1" si="68"/>
        <v>620.8393308127429</v>
      </c>
      <c r="X1415" s="12">
        <v>665.14317178580336</v>
      </c>
      <c r="AE1415" s="8">
        <v>1413</v>
      </c>
      <c r="AF1415" s="12">
        <v>184544.5</v>
      </c>
      <c r="AG1415" s="8">
        <f t="shared" si="69"/>
        <v>0.70650000000000002</v>
      </c>
    </row>
    <row r="1416" spans="14:33" x14ac:dyDescent="0.25">
      <c r="N1416" s="7">
        <v>1414</v>
      </c>
      <c r="O1416" s="7">
        <f t="shared" ca="1" si="67"/>
        <v>0.24468830379768869</v>
      </c>
      <c r="P1416" s="20">
        <f t="shared" ca="1" si="68"/>
        <v>504.40469102645983</v>
      </c>
      <c r="X1416" s="12">
        <v>605.16998076627692</v>
      </c>
      <c r="AE1416" s="8">
        <v>1414</v>
      </c>
      <c r="AF1416" s="12">
        <v>184720.1</v>
      </c>
      <c r="AG1416" s="8">
        <f t="shared" si="69"/>
        <v>0.70699999999999996</v>
      </c>
    </row>
    <row r="1417" spans="14:33" x14ac:dyDescent="0.25">
      <c r="N1417" s="7">
        <v>1415</v>
      </c>
      <c r="O1417" s="7">
        <f t="shared" ca="1" si="67"/>
        <v>0.90353116921038723</v>
      </c>
      <c r="P1417" s="20">
        <f t="shared" ca="1" si="68"/>
        <v>747.820778129053</v>
      </c>
      <c r="X1417" s="12">
        <v>690.91859974332772</v>
      </c>
      <c r="AE1417" s="8">
        <v>1415</v>
      </c>
      <c r="AF1417" s="12">
        <v>184734.6</v>
      </c>
      <c r="AG1417" s="8">
        <f t="shared" si="69"/>
        <v>0.70750000000000002</v>
      </c>
    </row>
    <row r="1418" spans="14:33" x14ac:dyDescent="0.25">
      <c r="N1418" s="7">
        <v>1416</v>
      </c>
      <c r="O1418" s="7">
        <f t="shared" ca="1" si="67"/>
        <v>0.90764501427185451</v>
      </c>
      <c r="P1418" s="20">
        <f t="shared" ca="1" si="68"/>
        <v>750.60528664955746</v>
      </c>
      <c r="X1418" s="12">
        <v>644.6438192509022</v>
      </c>
      <c r="AE1418" s="8">
        <v>1416</v>
      </c>
      <c r="AF1418" s="12">
        <v>184738.4</v>
      </c>
      <c r="AG1418" s="8">
        <f t="shared" si="69"/>
        <v>0.70799999999999996</v>
      </c>
    </row>
    <row r="1419" spans="14:33" x14ac:dyDescent="0.25">
      <c r="N1419" s="7">
        <v>1417</v>
      </c>
      <c r="O1419" s="7">
        <f t="shared" ca="1" si="67"/>
        <v>0.91489702159756603</v>
      </c>
      <c r="P1419" s="20">
        <f t="shared" ca="1" si="68"/>
        <v>755.7194530213892</v>
      </c>
      <c r="X1419" s="12">
        <v>480.88874855447</v>
      </c>
      <c r="AE1419" s="8">
        <v>1417</v>
      </c>
      <c r="AF1419" s="12">
        <v>184743.6</v>
      </c>
      <c r="AG1419" s="8">
        <f t="shared" si="69"/>
        <v>0.70850000000000002</v>
      </c>
    </row>
    <row r="1420" spans="14:33" x14ac:dyDescent="0.25">
      <c r="N1420" s="7">
        <v>1418</v>
      </c>
      <c r="O1420" s="7">
        <f t="shared" ca="1" si="67"/>
        <v>0.3365684542959424</v>
      </c>
      <c r="P1420" s="20">
        <f t="shared" ca="1" si="68"/>
        <v>537.22834922728453</v>
      </c>
      <c r="X1420" s="12">
        <v>685.73971110169555</v>
      </c>
      <c r="AE1420" s="8">
        <v>1418</v>
      </c>
      <c r="AF1420" s="12">
        <v>184751.6</v>
      </c>
      <c r="AG1420" s="8">
        <f t="shared" si="69"/>
        <v>0.70899999999999996</v>
      </c>
    </row>
    <row r="1421" spans="14:33" x14ac:dyDescent="0.25">
      <c r="N1421" s="7">
        <v>1419</v>
      </c>
      <c r="O1421" s="7">
        <f t="shared" ca="1" si="67"/>
        <v>0.32696634329491447</v>
      </c>
      <c r="P1421" s="20">
        <f t="shared" ca="1" si="68"/>
        <v>533.97586876832383</v>
      </c>
      <c r="X1421" s="12">
        <v>690.01148597464658</v>
      </c>
      <c r="AE1421" s="8">
        <v>1419</v>
      </c>
      <c r="AF1421" s="12">
        <v>184838.9</v>
      </c>
      <c r="AG1421" s="8">
        <f t="shared" si="69"/>
        <v>0.70950000000000002</v>
      </c>
    </row>
    <row r="1422" spans="14:33" x14ac:dyDescent="0.25">
      <c r="N1422" s="7">
        <v>1420</v>
      </c>
      <c r="O1422" s="7">
        <f t="shared" ca="1" si="67"/>
        <v>0.71974604892440197</v>
      </c>
      <c r="P1422" s="20">
        <f t="shared" ca="1" si="68"/>
        <v>662.06540094333161</v>
      </c>
      <c r="X1422" s="12">
        <v>429.15535573866811</v>
      </c>
      <c r="AE1422" s="8">
        <v>1420</v>
      </c>
      <c r="AF1422" s="12">
        <v>184865.9</v>
      </c>
      <c r="AG1422" s="8">
        <f t="shared" si="69"/>
        <v>0.71</v>
      </c>
    </row>
    <row r="1423" spans="14:33" x14ac:dyDescent="0.25">
      <c r="N1423" s="7">
        <v>1421</v>
      </c>
      <c r="O1423" s="7">
        <f t="shared" ca="1" si="67"/>
        <v>0.51313736557634015</v>
      </c>
      <c r="P1423" s="20">
        <f t="shared" ca="1" si="68"/>
        <v>593.7436322975268</v>
      </c>
      <c r="X1423" s="12">
        <v>590.45975035506035</v>
      </c>
      <c r="AE1423" s="8">
        <v>1421</v>
      </c>
      <c r="AF1423" s="12">
        <v>184888.4</v>
      </c>
      <c r="AG1423" s="8">
        <f t="shared" si="69"/>
        <v>0.71050000000000002</v>
      </c>
    </row>
    <row r="1424" spans="14:33" x14ac:dyDescent="0.25">
      <c r="N1424" s="7">
        <v>1422</v>
      </c>
      <c r="O1424" s="7">
        <f t="shared" ca="1" si="67"/>
        <v>0.96608995686591304</v>
      </c>
      <c r="P1424" s="20">
        <f t="shared" ca="1" si="68"/>
        <v>805.0795933704934</v>
      </c>
      <c r="X1424" s="12">
        <v>601.90584642095791</v>
      </c>
      <c r="AE1424" s="8">
        <v>1422</v>
      </c>
      <c r="AF1424" s="12">
        <v>184927.3</v>
      </c>
      <c r="AG1424" s="8">
        <f t="shared" si="69"/>
        <v>0.71099999999999997</v>
      </c>
    </row>
    <row r="1425" spans="14:33" x14ac:dyDescent="0.25">
      <c r="N1425" s="7">
        <v>1423</v>
      </c>
      <c r="O1425" s="7">
        <f t="shared" ca="1" si="67"/>
        <v>0.58376399244824806</v>
      </c>
      <c r="P1425" s="20">
        <f t="shared" ca="1" si="68"/>
        <v>616.06224522375544</v>
      </c>
      <c r="X1425" s="12">
        <v>729.21650803995419</v>
      </c>
      <c r="AE1425" s="8">
        <v>1423</v>
      </c>
      <c r="AF1425" s="12">
        <v>185011.8</v>
      </c>
      <c r="AG1425" s="8">
        <f t="shared" si="69"/>
        <v>0.71150000000000002</v>
      </c>
    </row>
    <row r="1426" spans="14:33" x14ac:dyDescent="0.25">
      <c r="N1426" s="7">
        <v>1424</v>
      </c>
      <c r="O1426" s="7">
        <f t="shared" ca="1" si="67"/>
        <v>0.43109272942409549</v>
      </c>
      <c r="P1426" s="20">
        <f t="shared" ca="1" si="68"/>
        <v>567.97106238612491</v>
      </c>
      <c r="X1426" s="12">
        <v>446.49239208998711</v>
      </c>
      <c r="AE1426" s="8">
        <v>1424</v>
      </c>
      <c r="AF1426" s="12">
        <v>185052.7</v>
      </c>
      <c r="AG1426" s="8">
        <f t="shared" si="69"/>
        <v>0.71199999999999997</v>
      </c>
    </row>
    <row r="1427" spans="14:33" x14ac:dyDescent="0.25">
      <c r="N1427" s="7">
        <v>1425</v>
      </c>
      <c r="O1427" s="7">
        <f t="shared" ca="1" si="67"/>
        <v>0.75856341248163528</v>
      </c>
      <c r="P1427" s="20">
        <f t="shared" ca="1" si="68"/>
        <v>676.72646558426015</v>
      </c>
      <c r="X1427" s="12">
        <v>636.24567331753633</v>
      </c>
      <c r="AE1427" s="8">
        <v>1425</v>
      </c>
      <c r="AF1427" s="12">
        <v>185058.3</v>
      </c>
      <c r="AG1427" s="8">
        <f t="shared" si="69"/>
        <v>0.71250000000000002</v>
      </c>
    </row>
    <row r="1428" spans="14:33" x14ac:dyDescent="0.25">
      <c r="N1428" s="7">
        <v>1426</v>
      </c>
      <c r="O1428" s="7">
        <f t="shared" ca="1" si="67"/>
        <v>0.15456715686639022</v>
      </c>
      <c r="P1428" s="20">
        <f t="shared" ca="1" si="68"/>
        <v>465.8609075542966</v>
      </c>
      <c r="X1428" s="12">
        <v>600.16249617217238</v>
      </c>
      <c r="AE1428" s="8">
        <v>1426</v>
      </c>
      <c r="AF1428" s="12">
        <v>185145.2</v>
      </c>
      <c r="AG1428" s="8">
        <f t="shared" si="69"/>
        <v>0.71299999999999997</v>
      </c>
    </row>
    <row r="1429" spans="14:33" x14ac:dyDescent="0.25">
      <c r="N1429" s="7">
        <v>1427</v>
      </c>
      <c r="O1429" s="7">
        <f t="shared" ca="1" si="67"/>
        <v>0.23981066821610142</v>
      </c>
      <c r="P1429" s="20">
        <f t="shared" ca="1" si="68"/>
        <v>502.52605149495537</v>
      </c>
      <c r="X1429" s="12">
        <v>529.24757266529787</v>
      </c>
      <c r="AE1429" s="8">
        <v>1427</v>
      </c>
      <c r="AF1429" s="12">
        <v>185192.6</v>
      </c>
      <c r="AG1429" s="8">
        <f t="shared" si="69"/>
        <v>0.71350000000000002</v>
      </c>
    </row>
    <row r="1430" spans="14:33" x14ac:dyDescent="0.25">
      <c r="N1430" s="7">
        <v>1428</v>
      </c>
      <c r="O1430" s="7">
        <f t="shared" ca="1" si="67"/>
        <v>2.202335755112883E-2</v>
      </c>
      <c r="P1430" s="20">
        <f t="shared" ca="1" si="68"/>
        <v>359.54822347859715</v>
      </c>
      <c r="X1430" s="12">
        <v>629.20174412464871</v>
      </c>
      <c r="AE1430" s="8">
        <v>1428</v>
      </c>
      <c r="AF1430" s="12">
        <v>185244.5</v>
      </c>
      <c r="AG1430" s="8">
        <f t="shared" si="69"/>
        <v>0.71399999999999997</v>
      </c>
    </row>
    <row r="1431" spans="14:33" x14ac:dyDescent="0.25">
      <c r="N1431" s="7">
        <v>1429</v>
      </c>
      <c r="O1431" s="7">
        <f t="shared" ca="1" si="67"/>
        <v>0.30303315980214429</v>
      </c>
      <c r="P1431" s="20">
        <f t="shared" ca="1" si="68"/>
        <v>525.71802504266725</v>
      </c>
      <c r="X1431" s="12">
        <v>630.803763415763</v>
      </c>
      <c r="AE1431" s="8">
        <v>1429</v>
      </c>
      <c r="AF1431" s="12">
        <v>185247.9</v>
      </c>
      <c r="AG1431" s="8">
        <f t="shared" si="69"/>
        <v>0.71450000000000002</v>
      </c>
    </row>
    <row r="1432" spans="14:33" x14ac:dyDescent="0.25">
      <c r="N1432" s="7">
        <v>1430</v>
      </c>
      <c r="O1432" s="7">
        <f t="shared" ca="1" si="67"/>
        <v>0.58063886230618345</v>
      </c>
      <c r="P1432" s="20">
        <f t="shared" ca="1" si="68"/>
        <v>615.06270482913919</v>
      </c>
      <c r="X1432" s="12">
        <v>568.49522336514042</v>
      </c>
      <c r="AE1432" s="8">
        <v>1430</v>
      </c>
      <c r="AF1432" s="12">
        <v>185286.2</v>
      </c>
      <c r="AG1432" s="8">
        <f t="shared" si="69"/>
        <v>0.71499999999999997</v>
      </c>
    </row>
    <row r="1433" spans="14:33" x14ac:dyDescent="0.25">
      <c r="N1433" s="7">
        <v>1431</v>
      </c>
      <c r="O1433" s="7">
        <f t="shared" ca="1" si="67"/>
        <v>0.4059587423590667</v>
      </c>
      <c r="P1433" s="20">
        <f t="shared" ca="1" si="68"/>
        <v>559.96798374420882</v>
      </c>
      <c r="X1433" s="12">
        <v>743.08970109341908</v>
      </c>
      <c r="AE1433" s="8">
        <v>1431</v>
      </c>
      <c r="AF1433" s="12">
        <v>185290.6</v>
      </c>
      <c r="AG1433" s="8">
        <f t="shared" si="69"/>
        <v>0.71550000000000002</v>
      </c>
    </row>
    <row r="1434" spans="14:33" x14ac:dyDescent="0.25">
      <c r="N1434" s="7">
        <v>1432</v>
      </c>
      <c r="O1434" s="7">
        <f t="shared" ca="1" si="67"/>
        <v>0.93049444158387495</v>
      </c>
      <c r="P1434" s="20">
        <f t="shared" ca="1" si="68"/>
        <v>767.79894831787681</v>
      </c>
      <c r="X1434" s="12">
        <v>424.02512988057708</v>
      </c>
      <c r="AE1434" s="8">
        <v>1432</v>
      </c>
      <c r="AF1434" s="12">
        <v>185303.5</v>
      </c>
      <c r="AG1434" s="8">
        <f t="shared" si="69"/>
        <v>0.71599999999999997</v>
      </c>
    </row>
    <row r="1435" spans="14:33" x14ac:dyDescent="0.25">
      <c r="N1435" s="7">
        <v>1433</v>
      </c>
      <c r="O1435" s="7">
        <f t="shared" ca="1" si="67"/>
        <v>0.2146640821293615</v>
      </c>
      <c r="P1435" s="20">
        <f t="shared" ca="1" si="68"/>
        <v>492.53570114327783</v>
      </c>
      <c r="X1435" s="12">
        <v>721.99785398400888</v>
      </c>
      <c r="AE1435" s="8">
        <v>1433</v>
      </c>
      <c r="AF1435" s="12">
        <v>185339.3</v>
      </c>
      <c r="AG1435" s="8">
        <f t="shared" si="69"/>
        <v>0.71650000000000003</v>
      </c>
    </row>
    <row r="1436" spans="14:33" x14ac:dyDescent="0.25">
      <c r="N1436" s="7">
        <v>1434</v>
      </c>
      <c r="O1436" s="7">
        <f t="shared" ca="1" si="67"/>
        <v>4.4676176446329818E-2</v>
      </c>
      <c r="P1436" s="20">
        <f t="shared" ca="1" si="68"/>
        <v>390.92269143825769</v>
      </c>
      <c r="X1436" s="12">
        <v>382.74928571722279</v>
      </c>
      <c r="AE1436" s="8">
        <v>1434</v>
      </c>
      <c r="AF1436" s="12">
        <v>185382.7</v>
      </c>
      <c r="AG1436" s="8">
        <f t="shared" si="69"/>
        <v>0.71699999999999997</v>
      </c>
    </row>
    <row r="1437" spans="14:33" x14ac:dyDescent="0.25">
      <c r="N1437" s="7">
        <v>1435</v>
      </c>
      <c r="O1437" s="7">
        <f t="shared" ca="1" si="67"/>
        <v>0.67034153211911285</v>
      </c>
      <c r="P1437" s="20">
        <f t="shared" ca="1" si="68"/>
        <v>644.6143324761947</v>
      </c>
      <c r="X1437" s="12">
        <v>829.14120584841237</v>
      </c>
      <c r="AE1437" s="8">
        <v>1435</v>
      </c>
      <c r="AF1437" s="12">
        <v>185387.8</v>
      </c>
      <c r="AG1437" s="8">
        <f t="shared" si="69"/>
        <v>0.71750000000000003</v>
      </c>
    </row>
    <row r="1438" spans="14:33" x14ac:dyDescent="0.25">
      <c r="N1438" s="7">
        <v>1436</v>
      </c>
      <c r="O1438" s="7">
        <f t="shared" ca="1" si="67"/>
        <v>0.79488653277977184</v>
      </c>
      <c r="P1438" s="20">
        <f t="shared" ca="1" si="68"/>
        <v>691.51991020904029</v>
      </c>
      <c r="X1438" s="12">
        <v>739.32419238902935</v>
      </c>
      <c r="AE1438" s="8">
        <v>1436</v>
      </c>
      <c r="AF1438" s="12">
        <v>185421.7</v>
      </c>
      <c r="AG1438" s="8">
        <f t="shared" si="69"/>
        <v>0.71799999999999997</v>
      </c>
    </row>
    <row r="1439" spans="14:33" x14ac:dyDescent="0.25">
      <c r="N1439" s="7">
        <v>1437</v>
      </c>
      <c r="O1439" s="7">
        <f t="shared" ca="1" si="67"/>
        <v>0.37998273590893006</v>
      </c>
      <c r="P1439" s="20">
        <f t="shared" ca="1" si="68"/>
        <v>551.587629632671</v>
      </c>
      <c r="X1439" s="12">
        <v>437.19007856501446</v>
      </c>
      <c r="AE1439" s="8">
        <v>1437</v>
      </c>
      <c r="AF1439" s="12">
        <v>185446.39999999999</v>
      </c>
      <c r="AG1439" s="8">
        <f t="shared" si="69"/>
        <v>0.71850000000000003</v>
      </c>
    </row>
    <row r="1440" spans="14:33" x14ac:dyDescent="0.25">
      <c r="N1440" s="7">
        <v>1438</v>
      </c>
      <c r="O1440" s="7">
        <f t="shared" ca="1" si="67"/>
        <v>0.24952708036778526</v>
      </c>
      <c r="P1440" s="20">
        <f t="shared" ca="1" si="68"/>
        <v>506.25127009234222</v>
      </c>
      <c r="X1440" s="12">
        <v>660.44821168744716</v>
      </c>
      <c r="AE1440" s="8">
        <v>1438</v>
      </c>
      <c r="AF1440" s="12">
        <v>185474.7</v>
      </c>
      <c r="AG1440" s="8">
        <f t="shared" si="69"/>
        <v>0.71899999999999997</v>
      </c>
    </row>
    <row r="1441" spans="14:33" x14ac:dyDescent="0.25">
      <c r="N1441" s="7">
        <v>1439</v>
      </c>
      <c r="O1441" s="7">
        <f t="shared" ca="1" si="67"/>
        <v>0.8881896426232847</v>
      </c>
      <c r="P1441" s="20">
        <f t="shared" ca="1" si="68"/>
        <v>738.0668006773551</v>
      </c>
      <c r="X1441" s="12">
        <v>585.90341392760024</v>
      </c>
      <c r="AE1441" s="8">
        <v>1439</v>
      </c>
      <c r="AF1441" s="12">
        <v>185478.8</v>
      </c>
      <c r="AG1441" s="8">
        <f t="shared" si="69"/>
        <v>0.71950000000000003</v>
      </c>
    </row>
    <row r="1442" spans="14:33" x14ac:dyDescent="0.25">
      <c r="N1442" s="7">
        <v>1440</v>
      </c>
      <c r="O1442" s="7">
        <f t="shared" ca="1" si="67"/>
        <v>0.41687828921723713</v>
      </c>
      <c r="P1442" s="20">
        <f t="shared" ca="1" si="68"/>
        <v>563.45577017749349</v>
      </c>
      <c r="X1442" s="12">
        <v>569.75287189615301</v>
      </c>
      <c r="AE1442" s="8">
        <v>1440</v>
      </c>
      <c r="AF1442" s="12">
        <v>185522.1</v>
      </c>
      <c r="AG1442" s="8">
        <f t="shared" si="69"/>
        <v>0.72</v>
      </c>
    </row>
    <row r="1443" spans="14:33" x14ac:dyDescent="0.25">
      <c r="N1443" s="7">
        <v>1441</v>
      </c>
      <c r="O1443" s="7">
        <f t="shared" ca="1" si="67"/>
        <v>7.9194330556177861E-2</v>
      </c>
      <c r="P1443" s="20">
        <f t="shared" ca="1" si="68"/>
        <v>421.52969239302189</v>
      </c>
      <c r="X1443" s="12">
        <v>573.4762700562203</v>
      </c>
      <c r="AE1443" s="8">
        <v>1441</v>
      </c>
      <c r="AF1443" s="12">
        <v>185535.3</v>
      </c>
      <c r="AG1443" s="8">
        <f t="shared" si="69"/>
        <v>0.72050000000000003</v>
      </c>
    </row>
    <row r="1444" spans="14:33" x14ac:dyDescent="0.25">
      <c r="N1444" s="7">
        <v>1442</v>
      </c>
      <c r="O1444" s="7">
        <f t="shared" ca="1" si="67"/>
        <v>0.38110942331644648</v>
      </c>
      <c r="P1444" s="20">
        <f t="shared" ca="1" si="68"/>
        <v>551.95391362059831</v>
      </c>
      <c r="X1444" s="12">
        <v>445.94651031680104</v>
      </c>
      <c r="AE1444" s="8">
        <v>1442</v>
      </c>
      <c r="AF1444" s="12">
        <v>185552.4</v>
      </c>
      <c r="AG1444" s="8">
        <f t="shared" si="69"/>
        <v>0.72099999999999997</v>
      </c>
    </row>
    <row r="1445" spans="14:33" x14ac:dyDescent="0.25">
      <c r="N1445" s="7">
        <v>1443</v>
      </c>
      <c r="O1445" s="7">
        <f t="shared" ca="1" si="67"/>
        <v>0.83256112827157891</v>
      </c>
      <c r="P1445" s="20">
        <f t="shared" ca="1" si="68"/>
        <v>708.41932305624766</v>
      </c>
      <c r="X1445" s="12">
        <v>563.40548791463925</v>
      </c>
      <c r="AE1445" s="8">
        <v>1443</v>
      </c>
      <c r="AF1445" s="12">
        <v>185572.6</v>
      </c>
      <c r="AG1445" s="8">
        <f t="shared" si="69"/>
        <v>0.72150000000000003</v>
      </c>
    </row>
    <row r="1446" spans="14:33" x14ac:dyDescent="0.25">
      <c r="N1446" s="7">
        <v>1444</v>
      </c>
      <c r="O1446" s="7">
        <f t="shared" ca="1" si="67"/>
        <v>0.4485857191356929</v>
      </c>
      <c r="P1446" s="20">
        <f t="shared" ca="1" si="68"/>
        <v>573.49669731144104</v>
      </c>
      <c r="X1446" s="12">
        <v>629.82689349197358</v>
      </c>
      <c r="AE1446" s="8">
        <v>1444</v>
      </c>
      <c r="AF1446" s="12">
        <v>185573.3</v>
      </c>
      <c r="AG1446" s="8">
        <f t="shared" si="69"/>
        <v>0.72199999999999998</v>
      </c>
    </row>
    <row r="1447" spans="14:33" x14ac:dyDescent="0.25">
      <c r="N1447" s="7">
        <v>1445</v>
      </c>
      <c r="O1447" s="7">
        <f t="shared" ca="1" si="67"/>
        <v>0.78422703378348158</v>
      </c>
      <c r="P1447" s="20">
        <f t="shared" ca="1" si="68"/>
        <v>687.0490347105665</v>
      </c>
      <c r="X1447" s="12">
        <v>621.06738912624314</v>
      </c>
      <c r="AE1447" s="8">
        <v>1445</v>
      </c>
      <c r="AF1447" s="12">
        <v>185574.2</v>
      </c>
      <c r="AG1447" s="8">
        <f t="shared" si="69"/>
        <v>0.72250000000000003</v>
      </c>
    </row>
    <row r="1448" spans="14:33" x14ac:dyDescent="0.25">
      <c r="N1448" s="7">
        <v>1446</v>
      </c>
      <c r="O1448" s="7">
        <f t="shared" ca="1" si="67"/>
        <v>0.34424297474590404</v>
      </c>
      <c r="P1448" s="20">
        <f t="shared" ca="1" si="68"/>
        <v>539.80578675554148</v>
      </c>
      <c r="X1448" s="12">
        <v>710.27290521219561</v>
      </c>
      <c r="AE1448" s="8">
        <v>1446</v>
      </c>
      <c r="AF1448" s="12">
        <v>185577.4</v>
      </c>
      <c r="AG1448" s="8">
        <f t="shared" si="69"/>
        <v>0.72299999999999998</v>
      </c>
    </row>
    <row r="1449" spans="14:33" x14ac:dyDescent="0.25">
      <c r="N1449" s="7">
        <v>1447</v>
      </c>
      <c r="O1449" s="7">
        <f t="shared" ca="1" si="67"/>
        <v>0.86790354576050366</v>
      </c>
      <c r="P1449" s="20">
        <f t="shared" ca="1" si="68"/>
        <v>726.39283865172979</v>
      </c>
      <c r="X1449" s="12">
        <v>637.98475826047331</v>
      </c>
      <c r="AE1449" s="8">
        <v>1447</v>
      </c>
      <c r="AF1449" s="12">
        <v>185579.8</v>
      </c>
      <c r="AG1449" s="8">
        <f t="shared" si="69"/>
        <v>0.72350000000000003</v>
      </c>
    </row>
    <row r="1450" spans="14:33" x14ac:dyDescent="0.25">
      <c r="N1450" s="7">
        <v>1448</v>
      </c>
      <c r="O1450" s="7">
        <f t="shared" ca="1" si="67"/>
        <v>0.68086828571321201</v>
      </c>
      <c r="P1450" s="20">
        <f t="shared" ca="1" si="68"/>
        <v>648.24173804686188</v>
      </c>
      <c r="X1450" s="12">
        <v>384.62527484916478</v>
      </c>
      <c r="AE1450" s="8">
        <v>1448</v>
      </c>
      <c r="AF1450" s="12">
        <v>185592.8</v>
      </c>
      <c r="AG1450" s="8">
        <f t="shared" si="69"/>
        <v>0.72399999999999998</v>
      </c>
    </row>
    <row r="1451" spans="14:33" x14ac:dyDescent="0.25">
      <c r="N1451" s="7">
        <v>1449</v>
      </c>
      <c r="O1451" s="7">
        <f t="shared" ca="1" si="67"/>
        <v>9.6218942425870813E-3</v>
      </c>
      <c r="P1451" s="20">
        <f t="shared" ca="1" si="68"/>
        <v>329.36818181586506</v>
      </c>
      <c r="X1451" s="12">
        <v>565.99661195548401</v>
      </c>
      <c r="AE1451" s="8">
        <v>1449</v>
      </c>
      <c r="AF1451" s="12">
        <v>185593.5</v>
      </c>
      <c r="AG1451" s="8">
        <f t="shared" si="69"/>
        <v>0.72450000000000003</v>
      </c>
    </row>
    <row r="1452" spans="14:33" x14ac:dyDescent="0.25">
      <c r="N1452" s="7">
        <v>1450</v>
      </c>
      <c r="O1452" s="7">
        <f t="shared" ca="1" si="67"/>
        <v>7.2136343432788186E-2</v>
      </c>
      <c r="P1452" s="20">
        <f t="shared" ca="1" si="68"/>
        <v>416.14895734019325</v>
      </c>
      <c r="X1452" s="12">
        <v>551.48185721848654</v>
      </c>
      <c r="AE1452" s="8">
        <v>1450</v>
      </c>
      <c r="AF1452" s="12">
        <v>185610.5</v>
      </c>
      <c r="AG1452" s="8">
        <f t="shared" si="69"/>
        <v>0.72499999999999998</v>
      </c>
    </row>
    <row r="1453" spans="14:33" x14ac:dyDescent="0.25">
      <c r="N1453" s="7">
        <v>1451</v>
      </c>
      <c r="O1453" s="7">
        <f t="shared" ca="1" si="67"/>
        <v>0.6143870546906719</v>
      </c>
      <c r="P1453" s="20">
        <f t="shared" ca="1" si="68"/>
        <v>625.94938326542933</v>
      </c>
      <c r="X1453" s="12">
        <v>752.36322550053626</v>
      </c>
      <c r="AE1453" s="8">
        <v>1451</v>
      </c>
      <c r="AF1453" s="12">
        <v>185617.3</v>
      </c>
      <c r="AG1453" s="8">
        <f t="shared" si="69"/>
        <v>0.72550000000000003</v>
      </c>
    </row>
    <row r="1454" spans="14:33" x14ac:dyDescent="0.25">
      <c r="N1454" s="7">
        <v>1452</v>
      </c>
      <c r="O1454" s="7">
        <f t="shared" ca="1" si="67"/>
        <v>0.93966836690994093</v>
      </c>
      <c r="P1454" s="20">
        <f t="shared" ca="1" si="68"/>
        <v>775.79260692789387</v>
      </c>
      <c r="X1454" s="12">
        <v>523.46033837428115</v>
      </c>
      <c r="AE1454" s="8">
        <v>1452</v>
      </c>
      <c r="AF1454" s="12">
        <v>185629.3</v>
      </c>
      <c r="AG1454" s="8">
        <f t="shared" si="69"/>
        <v>0.72599999999999998</v>
      </c>
    </row>
    <row r="1455" spans="14:33" x14ac:dyDescent="0.25">
      <c r="N1455" s="7">
        <v>1453</v>
      </c>
      <c r="O1455" s="7">
        <f t="shared" ca="1" si="67"/>
        <v>0.11321785250765459</v>
      </c>
      <c r="P1455" s="20">
        <f t="shared" ca="1" si="68"/>
        <v>443.82590141092157</v>
      </c>
      <c r="X1455" s="12">
        <v>563.13918624765074</v>
      </c>
      <c r="AE1455" s="8">
        <v>1453</v>
      </c>
      <c r="AF1455" s="12">
        <v>185646.8</v>
      </c>
      <c r="AG1455" s="8">
        <f t="shared" si="69"/>
        <v>0.72650000000000003</v>
      </c>
    </row>
    <row r="1456" spans="14:33" x14ac:dyDescent="0.25">
      <c r="N1456" s="7">
        <v>1454</v>
      </c>
      <c r="O1456" s="7">
        <f t="shared" ca="1" si="67"/>
        <v>0.16074932832166333</v>
      </c>
      <c r="P1456" s="20">
        <f t="shared" ca="1" si="68"/>
        <v>468.8423304139327</v>
      </c>
      <c r="X1456" s="12">
        <v>665.85428770628357</v>
      </c>
      <c r="AE1456" s="8">
        <v>1454</v>
      </c>
      <c r="AF1456" s="12">
        <v>185712.8</v>
      </c>
      <c r="AG1456" s="8">
        <f t="shared" si="69"/>
        <v>0.72699999999999998</v>
      </c>
    </row>
    <row r="1457" spans="14:33" x14ac:dyDescent="0.25">
      <c r="N1457" s="7">
        <v>1455</v>
      </c>
      <c r="O1457" s="7">
        <f t="shared" ca="1" si="67"/>
        <v>0.28483468484190133</v>
      </c>
      <c r="P1457" s="20">
        <f t="shared" ca="1" si="68"/>
        <v>519.27160162547864</v>
      </c>
      <c r="X1457" s="12">
        <v>573.52510105348051</v>
      </c>
      <c r="AE1457" s="8">
        <v>1455</v>
      </c>
      <c r="AF1457" s="12">
        <v>185739.5</v>
      </c>
      <c r="AG1457" s="8">
        <f t="shared" si="69"/>
        <v>0.72750000000000004</v>
      </c>
    </row>
    <row r="1458" spans="14:33" x14ac:dyDescent="0.25">
      <c r="N1458" s="7">
        <v>1456</v>
      </c>
      <c r="O1458" s="7">
        <f t="shared" ca="1" si="67"/>
        <v>0.23080849640825307</v>
      </c>
      <c r="P1458" s="20">
        <f t="shared" ca="1" si="68"/>
        <v>499.01081301672707</v>
      </c>
      <c r="X1458" s="12">
        <v>649.63347997203232</v>
      </c>
      <c r="AE1458" s="8">
        <v>1456</v>
      </c>
      <c r="AF1458" s="12">
        <v>185754.9</v>
      </c>
      <c r="AG1458" s="8">
        <f t="shared" si="69"/>
        <v>0.72799999999999998</v>
      </c>
    </row>
    <row r="1459" spans="14:33" x14ac:dyDescent="0.25">
      <c r="N1459" s="7">
        <v>1457</v>
      </c>
      <c r="O1459" s="7">
        <f t="shared" ca="1" si="67"/>
        <v>0.61561744718779787</v>
      </c>
      <c r="P1459" s="20">
        <f t="shared" ca="1" si="68"/>
        <v>626.35063546869208</v>
      </c>
      <c r="X1459" s="12">
        <v>393.2312873099628</v>
      </c>
      <c r="AE1459" s="8">
        <v>1457</v>
      </c>
      <c r="AF1459" s="12">
        <v>185814.2</v>
      </c>
      <c r="AG1459" s="8">
        <f t="shared" si="69"/>
        <v>0.72850000000000004</v>
      </c>
    </row>
    <row r="1460" spans="14:33" x14ac:dyDescent="0.25">
      <c r="N1460" s="7">
        <v>1458</v>
      </c>
      <c r="O1460" s="7">
        <f t="shared" ca="1" si="67"/>
        <v>0.343820682596362</v>
      </c>
      <c r="P1460" s="20">
        <f t="shared" ca="1" si="68"/>
        <v>539.66444860698016</v>
      </c>
      <c r="X1460" s="12">
        <v>509.41578002365389</v>
      </c>
      <c r="AE1460" s="8">
        <v>1458</v>
      </c>
      <c r="AF1460" s="12">
        <v>185819.2</v>
      </c>
      <c r="AG1460" s="8">
        <f t="shared" si="69"/>
        <v>0.72899999999999998</v>
      </c>
    </row>
    <row r="1461" spans="14:33" x14ac:dyDescent="0.25">
      <c r="N1461" s="7">
        <v>1459</v>
      </c>
      <c r="O1461" s="7">
        <f t="shared" ca="1" si="67"/>
        <v>0.67504783137436719</v>
      </c>
      <c r="P1461" s="20">
        <f t="shared" ca="1" si="68"/>
        <v>646.23071250580642</v>
      </c>
      <c r="X1461" s="12">
        <v>553.05720497903792</v>
      </c>
      <c r="AE1461" s="8">
        <v>1459</v>
      </c>
      <c r="AF1461" s="12">
        <v>185900.79999999999</v>
      </c>
      <c r="AG1461" s="8">
        <f t="shared" si="69"/>
        <v>0.72950000000000004</v>
      </c>
    </row>
    <row r="1462" spans="14:33" x14ac:dyDescent="0.25">
      <c r="N1462" s="7">
        <v>1460</v>
      </c>
      <c r="O1462" s="7">
        <f t="shared" ca="1" si="67"/>
        <v>0.32842414106948659</v>
      </c>
      <c r="P1462" s="20">
        <f t="shared" ca="1" si="68"/>
        <v>534.47173600941483</v>
      </c>
      <c r="X1462" s="12">
        <v>556.64827995221981</v>
      </c>
      <c r="AE1462" s="8">
        <v>1460</v>
      </c>
      <c r="AF1462" s="12">
        <v>185941.8</v>
      </c>
      <c r="AG1462" s="8">
        <f t="shared" si="69"/>
        <v>0.73</v>
      </c>
    </row>
    <row r="1463" spans="14:33" x14ac:dyDescent="0.25">
      <c r="N1463" s="7">
        <v>1461</v>
      </c>
      <c r="O1463" s="7">
        <f t="shared" ca="1" si="67"/>
        <v>0.2449654519946276</v>
      </c>
      <c r="P1463" s="20">
        <f t="shared" ca="1" si="68"/>
        <v>504.51090932495339</v>
      </c>
      <c r="X1463" s="12">
        <v>742.92918008650213</v>
      </c>
      <c r="AE1463" s="8">
        <v>1461</v>
      </c>
      <c r="AF1463" s="12">
        <v>185952.1</v>
      </c>
      <c r="AG1463" s="8">
        <f t="shared" si="69"/>
        <v>0.73050000000000004</v>
      </c>
    </row>
    <row r="1464" spans="14:33" x14ac:dyDescent="0.25">
      <c r="N1464" s="7">
        <v>1462</v>
      </c>
      <c r="O1464" s="7">
        <f t="shared" ca="1" si="67"/>
        <v>0.78264081035261956</v>
      </c>
      <c r="P1464" s="20">
        <f t="shared" ca="1" si="68"/>
        <v>686.39361767234846</v>
      </c>
      <c r="X1464" s="12">
        <v>634.55522607279374</v>
      </c>
      <c r="AE1464" s="8">
        <v>1462</v>
      </c>
      <c r="AF1464" s="12">
        <v>185979.6</v>
      </c>
      <c r="AG1464" s="8">
        <f t="shared" si="69"/>
        <v>0.73099999999999998</v>
      </c>
    </row>
    <row r="1465" spans="14:33" x14ac:dyDescent="0.25">
      <c r="N1465" s="7">
        <v>1463</v>
      </c>
      <c r="O1465" s="7">
        <f t="shared" ca="1" si="67"/>
        <v>0.40138675939256363</v>
      </c>
      <c r="P1465" s="20">
        <f t="shared" ca="1" si="68"/>
        <v>558.50202080886106</v>
      </c>
      <c r="X1465" s="12">
        <v>610.18087363886411</v>
      </c>
      <c r="AE1465" s="8">
        <v>1463</v>
      </c>
      <c r="AF1465" s="12">
        <v>185980.5</v>
      </c>
      <c r="AG1465" s="8">
        <f t="shared" si="69"/>
        <v>0.73150000000000004</v>
      </c>
    </row>
    <row r="1466" spans="14:33" x14ac:dyDescent="0.25">
      <c r="N1466" s="7">
        <v>1464</v>
      </c>
      <c r="O1466" s="7">
        <f t="shared" ca="1" si="67"/>
        <v>0.46812074114517721</v>
      </c>
      <c r="P1466" s="20">
        <f t="shared" ca="1" si="68"/>
        <v>579.63818156107459</v>
      </c>
      <c r="X1466" s="12">
        <v>568.46356285835009</v>
      </c>
      <c r="AE1466" s="8">
        <v>1464</v>
      </c>
      <c r="AF1466" s="12">
        <v>185984.8</v>
      </c>
      <c r="AG1466" s="8">
        <f t="shared" si="69"/>
        <v>0.73199999999999998</v>
      </c>
    </row>
    <row r="1467" spans="14:33" x14ac:dyDescent="0.25">
      <c r="N1467" s="7">
        <v>1465</v>
      </c>
      <c r="O1467" s="7">
        <f t="shared" ca="1" si="67"/>
        <v>1.7524711754495548E-2</v>
      </c>
      <c r="P1467" s="20">
        <f t="shared" ca="1" si="68"/>
        <v>350.60495355920881</v>
      </c>
      <c r="X1467" s="12">
        <v>628.71638125173126</v>
      </c>
      <c r="AE1467" s="8">
        <v>1465</v>
      </c>
      <c r="AF1467" s="12">
        <v>186056.1</v>
      </c>
      <c r="AG1467" s="8">
        <f t="shared" si="69"/>
        <v>0.73250000000000004</v>
      </c>
    </row>
    <row r="1468" spans="14:33" x14ac:dyDescent="0.25">
      <c r="N1468" s="7">
        <v>1466</v>
      </c>
      <c r="O1468" s="7">
        <f t="shared" ca="1" si="67"/>
        <v>0.55216792842510576</v>
      </c>
      <c r="P1468" s="20">
        <f t="shared" ca="1" si="68"/>
        <v>606.018525003543</v>
      </c>
      <c r="X1468" s="12">
        <v>437.28893939108661</v>
      </c>
      <c r="AE1468" s="8">
        <v>1466</v>
      </c>
      <c r="AF1468" s="12">
        <v>186056.4</v>
      </c>
      <c r="AG1468" s="8">
        <f t="shared" si="69"/>
        <v>0.73299999999999998</v>
      </c>
    </row>
    <row r="1469" spans="14:33" x14ac:dyDescent="0.25">
      <c r="N1469" s="7">
        <v>1467</v>
      </c>
      <c r="O1469" s="7">
        <f t="shared" ca="1" si="67"/>
        <v>0.49129848556402012</v>
      </c>
      <c r="P1469" s="20">
        <f t="shared" ca="1" si="68"/>
        <v>586.90259792615529</v>
      </c>
      <c r="X1469" s="12">
        <v>458.49108373594282</v>
      </c>
      <c r="AE1469" s="8">
        <v>1467</v>
      </c>
      <c r="AF1469" s="12">
        <v>186143.6</v>
      </c>
      <c r="AG1469" s="8">
        <f t="shared" si="69"/>
        <v>0.73350000000000004</v>
      </c>
    </row>
    <row r="1470" spans="14:33" x14ac:dyDescent="0.25">
      <c r="N1470" s="7">
        <v>1468</v>
      </c>
      <c r="O1470" s="7">
        <f t="shared" ca="1" si="67"/>
        <v>0.22206660385297528</v>
      </c>
      <c r="P1470" s="20">
        <f t="shared" ca="1" si="68"/>
        <v>495.53340347063045</v>
      </c>
      <c r="X1470" s="12">
        <v>649.53789293971693</v>
      </c>
      <c r="AE1470" s="8">
        <v>1468</v>
      </c>
      <c r="AF1470" s="12">
        <v>186189.1</v>
      </c>
      <c r="AG1470" s="8">
        <f t="shared" si="69"/>
        <v>0.73399999999999999</v>
      </c>
    </row>
    <row r="1471" spans="14:33" x14ac:dyDescent="0.25">
      <c r="N1471" s="7">
        <v>1469</v>
      </c>
      <c r="O1471" s="7">
        <f t="shared" ca="1" si="67"/>
        <v>0.40343372486734286</v>
      </c>
      <c r="P1471" s="20">
        <f t="shared" ca="1" si="68"/>
        <v>559.15879584701565</v>
      </c>
      <c r="X1471" s="12">
        <v>495.11830503190987</v>
      </c>
      <c r="AE1471" s="8">
        <v>1469</v>
      </c>
      <c r="AF1471" s="12">
        <v>186190.4</v>
      </c>
      <c r="AG1471" s="8">
        <f t="shared" si="69"/>
        <v>0.73450000000000004</v>
      </c>
    </row>
    <row r="1472" spans="14:33" x14ac:dyDescent="0.25">
      <c r="N1472" s="7">
        <v>1470</v>
      </c>
      <c r="O1472" s="7">
        <f t="shared" ca="1" si="67"/>
        <v>0.50048141411921598</v>
      </c>
      <c r="P1472" s="20">
        <f t="shared" ca="1" si="68"/>
        <v>589.77851507814876</v>
      </c>
      <c r="X1472" s="12">
        <v>599.3009051769443</v>
      </c>
      <c r="AE1472" s="8">
        <v>1470</v>
      </c>
      <c r="AF1472" s="12">
        <v>186221.7</v>
      </c>
      <c r="AG1472" s="8">
        <f t="shared" si="69"/>
        <v>0.73499999999999999</v>
      </c>
    </row>
    <row r="1473" spans="14:33" x14ac:dyDescent="0.25">
      <c r="N1473" s="7">
        <v>1471</v>
      </c>
      <c r="O1473" s="7">
        <f t="shared" ca="1" si="67"/>
        <v>6.340122547638416E-2</v>
      </c>
      <c r="P1473" s="20">
        <f t="shared" ca="1" si="68"/>
        <v>408.97584319207402</v>
      </c>
      <c r="X1473" s="12">
        <v>560.84008400249877</v>
      </c>
      <c r="AE1473" s="8">
        <v>1471</v>
      </c>
      <c r="AF1473" s="12">
        <v>186234.4</v>
      </c>
      <c r="AG1473" s="8">
        <f t="shared" si="69"/>
        <v>0.73550000000000004</v>
      </c>
    </row>
    <row r="1474" spans="14:33" x14ac:dyDescent="0.25">
      <c r="N1474" s="7">
        <v>1472</v>
      </c>
      <c r="O1474" s="7">
        <f t="shared" ca="1" si="67"/>
        <v>0.42942639788697878</v>
      </c>
      <c r="P1474" s="20">
        <f t="shared" ca="1" si="68"/>
        <v>567.44304192755044</v>
      </c>
      <c r="X1474" s="12">
        <v>436.78182862331442</v>
      </c>
      <c r="AE1474" s="8">
        <v>1472</v>
      </c>
      <c r="AF1474" s="12">
        <v>186280</v>
      </c>
      <c r="AG1474" s="8">
        <f t="shared" si="69"/>
        <v>0.73599999999999999</v>
      </c>
    </row>
    <row r="1475" spans="14:33" x14ac:dyDescent="0.25">
      <c r="N1475" s="7">
        <v>1473</v>
      </c>
      <c r="O1475" s="7">
        <f t="shared" ca="1" si="67"/>
        <v>0.6607633861526524</v>
      </c>
      <c r="P1475" s="20">
        <f t="shared" ca="1" si="68"/>
        <v>641.35002356054997</v>
      </c>
      <c r="X1475" s="12">
        <v>420.89261347611642</v>
      </c>
      <c r="AE1475" s="8">
        <v>1473</v>
      </c>
      <c r="AF1475" s="12">
        <v>186314.9</v>
      </c>
      <c r="AG1475" s="8">
        <f t="shared" si="69"/>
        <v>0.73650000000000004</v>
      </c>
    </row>
    <row r="1476" spans="14:33" x14ac:dyDescent="0.25">
      <c r="N1476" s="7">
        <v>1474</v>
      </c>
      <c r="O1476" s="7">
        <f t="shared" ref="O1476:O1539" ca="1" si="70">RAND()</f>
        <v>0.8052959840533005</v>
      </c>
      <c r="P1476" s="20">
        <f t="shared" ref="P1476:P1539" ca="1" si="71">(($L$4*(EXP((_xlfn.NORM.S.INV(O1476)-$L$5)/$L$6)))/(1+EXP((_xlfn.NORM.S.INV(O1476)-$L$5)/$L$6)))+$L$3</f>
        <v>696.00599791556806</v>
      </c>
      <c r="X1476" s="12">
        <v>606.57491150465319</v>
      </c>
      <c r="AE1476" s="8">
        <v>1474</v>
      </c>
      <c r="AF1476" s="12">
        <v>186330.2</v>
      </c>
      <c r="AG1476" s="8">
        <f t="shared" ref="AG1476:AG1539" si="72">AE1476/2000</f>
        <v>0.73699999999999999</v>
      </c>
    </row>
    <row r="1477" spans="14:33" x14ac:dyDescent="0.25">
      <c r="N1477" s="7">
        <v>1475</v>
      </c>
      <c r="O1477" s="7">
        <f t="shared" ca="1" si="70"/>
        <v>0.98784480982052625</v>
      </c>
      <c r="P1477" s="20">
        <f t="shared" ca="1" si="71"/>
        <v>847.36333479206564</v>
      </c>
      <c r="X1477" s="12">
        <v>752.31710991077978</v>
      </c>
      <c r="AE1477" s="8">
        <v>1475</v>
      </c>
      <c r="AF1477" s="12">
        <v>186359.9</v>
      </c>
      <c r="AG1477" s="8">
        <f t="shared" si="72"/>
        <v>0.73750000000000004</v>
      </c>
    </row>
    <row r="1478" spans="14:33" x14ac:dyDescent="0.25">
      <c r="N1478" s="7">
        <v>1476</v>
      </c>
      <c r="O1478" s="7">
        <f t="shared" ca="1" si="70"/>
        <v>0.71623951350734427</v>
      </c>
      <c r="P1478" s="20">
        <f t="shared" ca="1" si="71"/>
        <v>660.78736436319105</v>
      </c>
      <c r="X1478" s="12">
        <v>355.50954398790174</v>
      </c>
      <c r="AE1478" s="8">
        <v>1476</v>
      </c>
      <c r="AF1478" s="12">
        <v>186424.3</v>
      </c>
      <c r="AG1478" s="8">
        <f t="shared" si="72"/>
        <v>0.73799999999999999</v>
      </c>
    </row>
    <row r="1479" spans="14:33" x14ac:dyDescent="0.25">
      <c r="N1479" s="7">
        <v>1477</v>
      </c>
      <c r="O1479" s="7">
        <f t="shared" ca="1" si="70"/>
        <v>0.14271544565754324</v>
      </c>
      <c r="P1479" s="20">
        <f t="shared" ca="1" si="71"/>
        <v>459.94696251971516</v>
      </c>
      <c r="X1479" s="12">
        <v>580.50174197014553</v>
      </c>
      <c r="AE1479" s="8">
        <v>1477</v>
      </c>
      <c r="AF1479" s="12">
        <v>186493.7</v>
      </c>
      <c r="AG1479" s="8">
        <f t="shared" si="72"/>
        <v>0.73850000000000005</v>
      </c>
    </row>
    <row r="1480" spans="14:33" x14ac:dyDescent="0.25">
      <c r="N1480" s="7">
        <v>1478</v>
      </c>
      <c r="O1480" s="7">
        <f t="shared" ca="1" si="70"/>
        <v>0.65453723657819407</v>
      </c>
      <c r="P1480" s="20">
        <f t="shared" ca="1" si="71"/>
        <v>639.245278029936</v>
      </c>
      <c r="X1480" s="12">
        <v>783.09113383859733</v>
      </c>
      <c r="AE1480" s="8">
        <v>1478</v>
      </c>
      <c r="AF1480" s="12">
        <v>186541.1</v>
      </c>
      <c r="AG1480" s="8">
        <f t="shared" si="72"/>
        <v>0.73899999999999999</v>
      </c>
    </row>
    <row r="1481" spans="14:33" x14ac:dyDescent="0.25">
      <c r="N1481" s="7">
        <v>1479</v>
      </c>
      <c r="O1481" s="7">
        <f t="shared" ca="1" si="70"/>
        <v>2.3737959960590471E-2</v>
      </c>
      <c r="P1481" s="20">
        <f t="shared" ca="1" si="71"/>
        <v>362.59780962991607</v>
      </c>
      <c r="X1481" s="12">
        <v>620.33106200522093</v>
      </c>
      <c r="AE1481" s="8">
        <v>1479</v>
      </c>
      <c r="AF1481" s="12">
        <v>186582.3</v>
      </c>
      <c r="AG1481" s="8">
        <f t="shared" si="72"/>
        <v>0.73950000000000005</v>
      </c>
    </row>
    <row r="1482" spans="14:33" x14ac:dyDescent="0.25">
      <c r="N1482" s="7">
        <v>1480</v>
      </c>
      <c r="O1482" s="7">
        <f t="shared" ca="1" si="70"/>
        <v>0.12290693140048947</v>
      </c>
      <c r="P1482" s="20">
        <f t="shared" ca="1" si="71"/>
        <v>449.37590286479377</v>
      </c>
      <c r="X1482" s="12">
        <v>480.42439417000924</v>
      </c>
      <c r="AE1482" s="8">
        <v>1480</v>
      </c>
      <c r="AF1482" s="12">
        <v>186594</v>
      </c>
      <c r="AG1482" s="8">
        <f t="shared" si="72"/>
        <v>0.74</v>
      </c>
    </row>
    <row r="1483" spans="14:33" x14ac:dyDescent="0.25">
      <c r="N1483" s="7">
        <v>1481</v>
      </c>
      <c r="O1483" s="7">
        <f t="shared" ca="1" si="70"/>
        <v>0.49382192770392508</v>
      </c>
      <c r="P1483" s="20">
        <f t="shared" ca="1" si="71"/>
        <v>587.69289264680515</v>
      </c>
      <c r="X1483" s="12">
        <v>747.58810011857577</v>
      </c>
      <c r="AE1483" s="8">
        <v>1481</v>
      </c>
      <c r="AF1483" s="12">
        <v>186661</v>
      </c>
      <c r="AG1483" s="8">
        <f t="shared" si="72"/>
        <v>0.74050000000000005</v>
      </c>
    </row>
    <row r="1484" spans="14:33" x14ac:dyDescent="0.25">
      <c r="N1484" s="7">
        <v>1482</v>
      </c>
      <c r="O1484" s="7">
        <f t="shared" ca="1" si="70"/>
        <v>0.37400230727592298</v>
      </c>
      <c r="P1484" s="20">
        <f t="shared" ca="1" si="71"/>
        <v>549.63865678915886</v>
      </c>
      <c r="X1484" s="12">
        <v>820.65616712180827</v>
      </c>
      <c r="AE1484" s="8">
        <v>1482</v>
      </c>
      <c r="AF1484" s="12">
        <v>186677.1</v>
      </c>
      <c r="AG1484" s="8">
        <f t="shared" si="72"/>
        <v>0.74099999999999999</v>
      </c>
    </row>
    <row r="1485" spans="14:33" x14ac:dyDescent="0.25">
      <c r="N1485" s="7">
        <v>1483</v>
      </c>
      <c r="O1485" s="7">
        <f t="shared" ca="1" si="70"/>
        <v>8.6143652434102824E-2</v>
      </c>
      <c r="P1485" s="20">
        <f t="shared" ca="1" si="71"/>
        <v>426.52584659715228</v>
      </c>
      <c r="X1485" s="12">
        <v>726.66615439630925</v>
      </c>
      <c r="AE1485" s="8">
        <v>1483</v>
      </c>
      <c r="AF1485" s="12">
        <v>186804</v>
      </c>
      <c r="AG1485" s="8">
        <f t="shared" si="72"/>
        <v>0.74150000000000005</v>
      </c>
    </row>
    <row r="1486" spans="14:33" x14ac:dyDescent="0.25">
      <c r="N1486" s="7">
        <v>1484</v>
      </c>
      <c r="O1486" s="7">
        <f t="shared" ca="1" si="70"/>
        <v>0.25689461897249344</v>
      </c>
      <c r="P1486" s="20">
        <f t="shared" ca="1" si="71"/>
        <v>509.03176791901274</v>
      </c>
      <c r="X1486" s="12">
        <v>443.93030392572257</v>
      </c>
      <c r="AE1486" s="8">
        <v>1484</v>
      </c>
      <c r="AF1486" s="12">
        <v>186832</v>
      </c>
      <c r="AG1486" s="8">
        <f t="shared" si="72"/>
        <v>0.74199999999999999</v>
      </c>
    </row>
    <row r="1487" spans="14:33" x14ac:dyDescent="0.25">
      <c r="N1487" s="7">
        <v>1485</v>
      </c>
      <c r="O1487" s="7">
        <f t="shared" ca="1" si="70"/>
        <v>0.23984024560869688</v>
      </c>
      <c r="P1487" s="20">
        <f t="shared" ca="1" si="71"/>
        <v>502.53749697268142</v>
      </c>
      <c r="X1487" s="12">
        <v>503.51383790306193</v>
      </c>
      <c r="AE1487" s="8">
        <v>1485</v>
      </c>
      <c r="AF1487" s="12">
        <v>186837.6</v>
      </c>
      <c r="AG1487" s="8">
        <f t="shared" si="72"/>
        <v>0.74250000000000005</v>
      </c>
    </row>
    <row r="1488" spans="14:33" x14ac:dyDescent="0.25">
      <c r="N1488" s="7">
        <v>1486</v>
      </c>
      <c r="O1488" s="7">
        <f t="shared" ca="1" si="70"/>
        <v>0.34269745040661048</v>
      </c>
      <c r="P1488" s="20">
        <f t="shared" ca="1" si="71"/>
        <v>539.28824045077818</v>
      </c>
      <c r="X1488" s="12">
        <v>598.40018270722805</v>
      </c>
      <c r="AE1488" s="8">
        <v>1486</v>
      </c>
      <c r="AF1488" s="12">
        <v>186890.2</v>
      </c>
      <c r="AG1488" s="8">
        <f t="shared" si="72"/>
        <v>0.74299999999999999</v>
      </c>
    </row>
    <row r="1489" spans="14:33" x14ac:dyDescent="0.25">
      <c r="N1489" s="7">
        <v>1487</v>
      </c>
      <c r="O1489" s="7">
        <f t="shared" ca="1" si="70"/>
        <v>0.56917606988446967</v>
      </c>
      <c r="P1489" s="20">
        <f t="shared" ca="1" si="71"/>
        <v>611.40888064830756</v>
      </c>
      <c r="X1489" s="12">
        <v>835.36314943568016</v>
      </c>
      <c r="AE1489" s="8">
        <v>1487</v>
      </c>
      <c r="AF1489" s="12">
        <v>186894.4</v>
      </c>
      <c r="AG1489" s="8">
        <f t="shared" si="72"/>
        <v>0.74350000000000005</v>
      </c>
    </row>
    <row r="1490" spans="14:33" x14ac:dyDescent="0.25">
      <c r="N1490" s="7">
        <v>1488</v>
      </c>
      <c r="O1490" s="7">
        <f t="shared" ca="1" si="70"/>
        <v>0.27186626366158628</v>
      </c>
      <c r="P1490" s="20">
        <f t="shared" ca="1" si="71"/>
        <v>514.57499555128322</v>
      </c>
      <c r="X1490" s="12">
        <v>615.83832898520791</v>
      </c>
      <c r="AE1490" s="8">
        <v>1488</v>
      </c>
      <c r="AF1490" s="12">
        <v>186939.4</v>
      </c>
      <c r="AG1490" s="8">
        <f t="shared" si="72"/>
        <v>0.74399999999999999</v>
      </c>
    </row>
    <row r="1491" spans="14:33" x14ac:dyDescent="0.25">
      <c r="N1491" s="7">
        <v>1489</v>
      </c>
      <c r="O1491" s="7">
        <f t="shared" ca="1" si="70"/>
        <v>0.68128532962152044</v>
      </c>
      <c r="P1491" s="20">
        <f t="shared" ca="1" si="71"/>
        <v>648.38635559221098</v>
      </c>
      <c r="X1491" s="12">
        <v>698.03770945850545</v>
      </c>
      <c r="AE1491" s="8">
        <v>1489</v>
      </c>
      <c r="AF1491" s="12">
        <v>186944.9</v>
      </c>
      <c r="AG1491" s="8">
        <f t="shared" si="72"/>
        <v>0.74450000000000005</v>
      </c>
    </row>
    <row r="1492" spans="14:33" x14ac:dyDescent="0.25">
      <c r="N1492" s="7">
        <v>1490</v>
      </c>
      <c r="O1492" s="7">
        <f t="shared" ca="1" si="70"/>
        <v>0.84809665044080151</v>
      </c>
      <c r="P1492" s="20">
        <f t="shared" ca="1" si="71"/>
        <v>716.0124775160474</v>
      </c>
      <c r="X1492" s="12">
        <v>619.19481700417077</v>
      </c>
      <c r="AE1492" s="8">
        <v>1490</v>
      </c>
      <c r="AF1492" s="12">
        <v>186969.3</v>
      </c>
      <c r="AG1492" s="8">
        <f t="shared" si="72"/>
        <v>0.745</v>
      </c>
    </row>
    <row r="1493" spans="14:33" x14ac:dyDescent="0.25">
      <c r="N1493" s="7">
        <v>1491</v>
      </c>
      <c r="O1493" s="7">
        <f t="shared" ca="1" si="70"/>
        <v>0.27774384040991651</v>
      </c>
      <c r="P1493" s="20">
        <f t="shared" ca="1" si="71"/>
        <v>516.71497034854974</v>
      </c>
      <c r="X1493" s="12">
        <v>703.32251772656025</v>
      </c>
      <c r="AE1493" s="8">
        <v>1491</v>
      </c>
      <c r="AF1493" s="12">
        <v>186995.3</v>
      </c>
      <c r="AG1493" s="8">
        <f t="shared" si="72"/>
        <v>0.74550000000000005</v>
      </c>
    </row>
    <row r="1494" spans="14:33" x14ac:dyDescent="0.25">
      <c r="N1494" s="7">
        <v>1492</v>
      </c>
      <c r="O1494" s="7">
        <f t="shared" ca="1" si="70"/>
        <v>0.55227856485222415</v>
      </c>
      <c r="P1494" s="20">
        <f t="shared" ca="1" si="71"/>
        <v>606.05348547073686</v>
      </c>
      <c r="X1494" s="12">
        <v>505.83045254072408</v>
      </c>
      <c r="AE1494" s="8">
        <v>1492</v>
      </c>
      <c r="AF1494" s="12">
        <v>187038.4</v>
      </c>
      <c r="AG1494" s="8">
        <f t="shared" si="72"/>
        <v>0.746</v>
      </c>
    </row>
    <row r="1495" spans="14:33" x14ac:dyDescent="0.25">
      <c r="N1495" s="7">
        <v>1493</v>
      </c>
      <c r="O1495" s="7">
        <f t="shared" ca="1" si="70"/>
        <v>0.372577401361884</v>
      </c>
      <c r="P1495" s="20">
        <f t="shared" ca="1" si="71"/>
        <v>549.17307832705865</v>
      </c>
      <c r="X1495" s="12">
        <v>764.36278840086027</v>
      </c>
      <c r="AE1495" s="8">
        <v>1493</v>
      </c>
      <c r="AF1495" s="12">
        <v>187043.4</v>
      </c>
      <c r="AG1495" s="8">
        <f t="shared" si="72"/>
        <v>0.74650000000000005</v>
      </c>
    </row>
    <row r="1496" spans="14:33" x14ac:dyDescent="0.25">
      <c r="N1496" s="7">
        <v>1494</v>
      </c>
      <c r="O1496" s="7">
        <f t="shared" ca="1" si="70"/>
        <v>1.7947353245106545E-2</v>
      </c>
      <c r="P1496" s="20">
        <f t="shared" ca="1" si="71"/>
        <v>351.51395348285274</v>
      </c>
      <c r="X1496" s="12">
        <v>779.30750605640105</v>
      </c>
      <c r="AE1496" s="8">
        <v>1494</v>
      </c>
      <c r="AF1496" s="12">
        <v>187129.4</v>
      </c>
      <c r="AG1496" s="8">
        <f t="shared" si="72"/>
        <v>0.747</v>
      </c>
    </row>
    <row r="1497" spans="14:33" x14ac:dyDescent="0.25">
      <c r="N1497" s="7">
        <v>1495</v>
      </c>
      <c r="O1497" s="7">
        <f t="shared" ca="1" si="70"/>
        <v>0.5013644242217774</v>
      </c>
      <c r="P1497" s="20">
        <f t="shared" ca="1" si="71"/>
        <v>590.05507561063223</v>
      </c>
      <c r="X1497" s="12">
        <v>475.59692162485624</v>
      </c>
      <c r="AE1497" s="8">
        <v>1495</v>
      </c>
      <c r="AF1497" s="12">
        <v>187210.2</v>
      </c>
      <c r="AG1497" s="8">
        <f t="shared" si="72"/>
        <v>0.74750000000000005</v>
      </c>
    </row>
    <row r="1498" spans="14:33" x14ac:dyDescent="0.25">
      <c r="N1498" s="7">
        <v>1496</v>
      </c>
      <c r="O1498" s="7">
        <f t="shared" ca="1" si="70"/>
        <v>0.49051286918011316</v>
      </c>
      <c r="P1498" s="20">
        <f t="shared" ca="1" si="71"/>
        <v>586.65655001990046</v>
      </c>
      <c r="X1498" s="12">
        <v>731.43319316957843</v>
      </c>
      <c r="AE1498" s="8">
        <v>1496</v>
      </c>
      <c r="AF1498" s="12">
        <v>187251</v>
      </c>
      <c r="AG1498" s="8">
        <f t="shared" si="72"/>
        <v>0.748</v>
      </c>
    </row>
    <row r="1499" spans="14:33" x14ac:dyDescent="0.25">
      <c r="N1499" s="7">
        <v>1497</v>
      </c>
      <c r="O1499" s="7">
        <f t="shared" ca="1" si="70"/>
        <v>0.46032642638675125</v>
      </c>
      <c r="P1499" s="20">
        <f t="shared" ca="1" si="71"/>
        <v>577.19066887898794</v>
      </c>
      <c r="X1499" s="12">
        <v>431.96388766648164</v>
      </c>
      <c r="AE1499" s="8">
        <v>1497</v>
      </c>
      <c r="AF1499" s="12">
        <v>187292.6</v>
      </c>
      <c r="AG1499" s="8">
        <f t="shared" si="72"/>
        <v>0.74850000000000005</v>
      </c>
    </row>
    <row r="1500" spans="14:33" x14ac:dyDescent="0.25">
      <c r="N1500" s="7">
        <v>1498</v>
      </c>
      <c r="O1500" s="7">
        <f t="shared" ca="1" si="70"/>
        <v>0.41281210290928949</v>
      </c>
      <c r="P1500" s="20">
        <f t="shared" ca="1" si="71"/>
        <v>562.15910967964021</v>
      </c>
      <c r="X1500" s="12">
        <v>396.75959801676134</v>
      </c>
      <c r="AE1500" s="8">
        <v>1498</v>
      </c>
      <c r="AF1500" s="12">
        <v>187304.3</v>
      </c>
      <c r="AG1500" s="8">
        <f t="shared" si="72"/>
        <v>0.749</v>
      </c>
    </row>
    <row r="1501" spans="14:33" x14ac:dyDescent="0.25">
      <c r="N1501" s="7">
        <v>1499</v>
      </c>
      <c r="O1501" s="7">
        <f t="shared" ca="1" si="70"/>
        <v>0.53446235669399389</v>
      </c>
      <c r="P1501" s="20">
        <f t="shared" ca="1" si="71"/>
        <v>600.43775440195873</v>
      </c>
      <c r="X1501" s="12">
        <v>472.6810030422435</v>
      </c>
      <c r="AE1501" s="8">
        <v>1499</v>
      </c>
      <c r="AF1501" s="12">
        <v>187329.4</v>
      </c>
      <c r="AG1501" s="8">
        <f t="shared" si="72"/>
        <v>0.74950000000000006</v>
      </c>
    </row>
    <row r="1502" spans="14:33" x14ac:dyDescent="0.25">
      <c r="N1502" s="7">
        <v>1500</v>
      </c>
      <c r="O1502" s="7">
        <f t="shared" ca="1" si="70"/>
        <v>0.43207515942993036</v>
      </c>
      <c r="P1502" s="20">
        <f t="shared" ca="1" si="71"/>
        <v>568.28222183089815</v>
      </c>
      <c r="X1502" s="12">
        <v>738.87377548849531</v>
      </c>
      <c r="AE1502" s="8">
        <v>1500</v>
      </c>
      <c r="AF1502" s="12">
        <v>187463.2</v>
      </c>
      <c r="AG1502" s="8">
        <f t="shared" si="72"/>
        <v>0.75</v>
      </c>
    </row>
    <row r="1503" spans="14:33" x14ac:dyDescent="0.25">
      <c r="N1503" s="7">
        <v>1501</v>
      </c>
      <c r="O1503" s="7">
        <f t="shared" ca="1" si="70"/>
        <v>0.77668327922140412</v>
      </c>
      <c r="P1503" s="20">
        <f t="shared" ca="1" si="71"/>
        <v>683.95361034356415</v>
      </c>
      <c r="X1503" s="12">
        <v>579.86822390674695</v>
      </c>
      <c r="AE1503" s="8">
        <v>1501</v>
      </c>
      <c r="AF1503" s="12">
        <v>187484.5</v>
      </c>
      <c r="AG1503" s="8">
        <f t="shared" si="72"/>
        <v>0.75049999999999994</v>
      </c>
    </row>
    <row r="1504" spans="14:33" x14ac:dyDescent="0.25">
      <c r="N1504" s="7">
        <v>1502</v>
      </c>
      <c r="O1504" s="7">
        <f t="shared" ca="1" si="70"/>
        <v>0.91010865529532792</v>
      </c>
      <c r="P1504" s="20">
        <f t="shared" ca="1" si="71"/>
        <v>752.31194715758261</v>
      </c>
      <c r="X1504" s="12">
        <v>449.72333319560028</v>
      </c>
      <c r="AE1504" s="8">
        <v>1502</v>
      </c>
      <c r="AF1504" s="12">
        <v>187618.6</v>
      </c>
      <c r="AG1504" s="8">
        <f t="shared" si="72"/>
        <v>0.751</v>
      </c>
    </row>
    <row r="1505" spans="14:33" x14ac:dyDescent="0.25">
      <c r="N1505" s="7">
        <v>1503</v>
      </c>
      <c r="O1505" s="7">
        <f t="shared" ca="1" si="70"/>
        <v>0.54609695057842944</v>
      </c>
      <c r="P1505" s="20">
        <f t="shared" ca="1" si="71"/>
        <v>604.10193894041936</v>
      </c>
      <c r="X1505" s="12">
        <v>745.97079914173298</v>
      </c>
      <c r="AE1505" s="8">
        <v>1503</v>
      </c>
      <c r="AF1505" s="12">
        <v>187623.2</v>
      </c>
      <c r="AG1505" s="8">
        <f t="shared" si="72"/>
        <v>0.75149999999999995</v>
      </c>
    </row>
    <row r="1506" spans="14:33" x14ac:dyDescent="0.25">
      <c r="N1506" s="7">
        <v>1504</v>
      </c>
      <c r="O1506" s="7">
        <f t="shared" ca="1" si="70"/>
        <v>8.2735022816562198E-2</v>
      </c>
      <c r="P1506" s="20">
        <f t="shared" ca="1" si="71"/>
        <v>424.10972608399538</v>
      </c>
      <c r="X1506" s="12">
        <v>719.65178076410064</v>
      </c>
      <c r="AE1506" s="8">
        <v>1504</v>
      </c>
      <c r="AF1506" s="12">
        <v>187625.4</v>
      </c>
      <c r="AG1506" s="8">
        <f t="shared" si="72"/>
        <v>0.752</v>
      </c>
    </row>
    <row r="1507" spans="14:33" x14ac:dyDescent="0.25">
      <c r="N1507" s="7">
        <v>1505</v>
      </c>
      <c r="O1507" s="7">
        <f t="shared" ca="1" si="70"/>
        <v>0.14607424631785582</v>
      </c>
      <c r="P1507" s="20">
        <f t="shared" ca="1" si="71"/>
        <v>461.65110241984752</v>
      </c>
      <c r="X1507" s="12">
        <v>665.77306875691193</v>
      </c>
      <c r="AE1507" s="8">
        <v>1505</v>
      </c>
      <c r="AF1507" s="12">
        <v>187649.5</v>
      </c>
      <c r="AG1507" s="8">
        <f t="shared" si="72"/>
        <v>0.75249999999999995</v>
      </c>
    </row>
    <row r="1508" spans="14:33" x14ac:dyDescent="0.25">
      <c r="N1508" s="7">
        <v>1506</v>
      </c>
      <c r="O1508" s="7">
        <f t="shared" ca="1" si="70"/>
        <v>0.22541211065796929</v>
      </c>
      <c r="P1508" s="20">
        <f t="shared" ca="1" si="71"/>
        <v>496.87195637817041</v>
      </c>
      <c r="X1508" s="12">
        <v>710.74076380059898</v>
      </c>
      <c r="AE1508" s="8">
        <v>1506</v>
      </c>
      <c r="AF1508" s="12">
        <v>187739.3</v>
      </c>
      <c r="AG1508" s="8">
        <f t="shared" si="72"/>
        <v>0.753</v>
      </c>
    </row>
    <row r="1509" spans="14:33" x14ac:dyDescent="0.25">
      <c r="N1509" s="7">
        <v>1507</v>
      </c>
      <c r="O1509" s="7">
        <f t="shared" ca="1" si="70"/>
        <v>0.6152141133884933</v>
      </c>
      <c r="P1509" s="20">
        <f t="shared" ca="1" si="71"/>
        <v>626.21906345292905</v>
      </c>
      <c r="X1509" s="12">
        <v>482.59492067285521</v>
      </c>
      <c r="AE1509" s="8">
        <v>1507</v>
      </c>
      <c r="AF1509" s="12">
        <v>187745.6</v>
      </c>
      <c r="AG1509" s="8">
        <f t="shared" si="72"/>
        <v>0.75349999999999995</v>
      </c>
    </row>
    <row r="1510" spans="14:33" x14ac:dyDescent="0.25">
      <c r="N1510" s="7">
        <v>1508</v>
      </c>
      <c r="O1510" s="7">
        <f t="shared" ca="1" si="70"/>
        <v>6.3618587475138155E-2</v>
      </c>
      <c r="P1510" s="20">
        <f t="shared" ca="1" si="71"/>
        <v>409.1622119462458</v>
      </c>
      <c r="X1510" s="12">
        <v>660.96225382589262</v>
      </c>
      <c r="AE1510" s="8">
        <v>1508</v>
      </c>
      <c r="AF1510" s="12">
        <v>187778</v>
      </c>
      <c r="AG1510" s="8">
        <f t="shared" si="72"/>
        <v>0.754</v>
      </c>
    </row>
    <row r="1511" spans="14:33" x14ac:dyDescent="0.25">
      <c r="N1511" s="7">
        <v>1509</v>
      </c>
      <c r="O1511" s="7">
        <f t="shared" ca="1" si="70"/>
        <v>0.79534875184600951</v>
      </c>
      <c r="P1511" s="20">
        <f t="shared" ca="1" si="71"/>
        <v>691.71650124935934</v>
      </c>
      <c r="X1511" s="12">
        <v>784.48717709912637</v>
      </c>
      <c r="AE1511" s="8">
        <v>1509</v>
      </c>
      <c r="AF1511" s="12">
        <v>187778.5</v>
      </c>
      <c r="AG1511" s="8">
        <f t="shared" si="72"/>
        <v>0.75449999999999995</v>
      </c>
    </row>
    <row r="1512" spans="14:33" x14ac:dyDescent="0.25">
      <c r="N1512" s="7">
        <v>1510</v>
      </c>
      <c r="O1512" s="7">
        <f t="shared" ca="1" si="70"/>
        <v>0.29642126485361053</v>
      </c>
      <c r="P1512" s="20">
        <f t="shared" ca="1" si="71"/>
        <v>523.39407555024206</v>
      </c>
      <c r="X1512" s="12">
        <v>762.63648664140487</v>
      </c>
      <c r="AE1512" s="8">
        <v>1510</v>
      </c>
      <c r="AF1512" s="12">
        <v>187794</v>
      </c>
      <c r="AG1512" s="8">
        <f t="shared" si="72"/>
        <v>0.755</v>
      </c>
    </row>
    <row r="1513" spans="14:33" x14ac:dyDescent="0.25">
      <c r="N1513" s="7">
        <v>1511</v>
      </c>
      <c r="O1513" s="7">
        <f t="shared" ca="1" si="70"/>
        <v>0.42103850541888699</v>
      </c>
      <c r="P1513" s="20">
        <f t="shared" ca="1" si="71"/>
        <v>564.7799950795528</v>
      </c>
      <c r="X1513" s="12">
        <v>674.83716202592905</v>
      </c>
      <c r="AE1513" s="8">
        <v>1511</v>
      </c>
      <c r="AF1513" s="12">
        <v>187822.8</v>
      </c>
      <c r="AG1513" s="8">
        <f t="shared" si="72"/>
        <v>0.75549999999999995</v>
      </c>
    </row>
    <row r="1514" spans="14:33" x14ac:dyDescent="0.25">
      <c r="N1514" s="7">
        <v>1512</v>
      </c>
      <c r="O1514" s="7">
        <f t="shared" ca="1" si="70"/>
        <v>0.30564508918035171</v>
      </c>
      <c r="P1514" s="20">
        <f t="shared" ca="1" si="71"/>
        <v>526.63067708176186</v>
      </c>
      <c r="X1514" s="12">
        <v>630.91190600587367</v>
      </c>
      <c r="AE1514" s="8">
        <v>1512</v>
      </c>
      <c r="AF1514" s="12">
        <v>187825.9</v>
      </c>
      <c r="AG1514" s="8">
        <f t="shared" si="72"/>
        <v>0.75600000000000001</v>
      </c>
    </row>
    <row r="1515" spans="14:33" x14ac:dyDescent="0.25">
      <c r="N1515" s="7">
        <v>1513</v>
      </c>
      <c r="O1515" s="7">
        <f t="shared" ca="1" si="70"/>
        <v>0.58998994095998092</v>
      </c>
      <c r="P1515" s="20">
        <f t="shared" ca="1" si="71"/>
        <v>618.05827971932933</v>
      </c>
      <c r="X1515" s="12">
        <v>685.52667486181042</v>
      </c>
      <c r="AE1515" s="8">
        <v>1513</v>
      </c>
      <c r="AF1515" s="12">
        <v>187835.7</v>
      </c>
      <c r="AG1515" s="8">
        <f t="shared" si="72"/>
        <v>0.75649999999999995</v>
      </c>
    </row>
    <row r="1516" spans="14:33" x14ac:dyDescent="0.25">
      <c r="N1516" s="7">
        <v>1514</v>
      </c>
      <c r="O1516" s="7">
        <f t="shared" ca="1" si="70"/>
        <v>0.38197860890319968</v>
      </c>
      <c r="P1516" s="20">
        <f t="shared" ca="1" si="71"/>
        <v>552.23629581222167</v>
      </c>
      <c r="X1516" s="12">
        <v>682.24226077245328</v>
      </c>
      <c r="AE1516" s="8">
        <v>1514</v>
      </c>
      <c r="AF1516" s="12">
        <v>187844.1</v>
      </c>
      <c r="AG1516" s="8">
        <f t="shared" si="72"/>
        <v>0.75700000000000001</v>
      </c>
    </row>
    <row r="1517" spans="14:33" x14ac:dyDescent="0.25">
      <c r="N1517" s="7">
        <v>1515</v>
      </c>
      <c r="O1517" s="7">
        <f t="shared" ca="1" si="70"/>
        <v>0.52827506457698392</v>
      </c>
      <c r="P1517" s="20">
        <f t="shared" ca="1" si="71"/>
        <v>598.49306936313803</v>
      </c>
      <c r="X1517" s="12">
        <v>708.52198327491681</v>
      </c>
      <c r="AE1517" s="8">
        <v>1515</v>
      </c>
      <c r="AF1517" s="12">
        <v>187858.5</v>
      </c>
      <c r="AG1517" s="8">
        <f t="shared" si="72"/>
        <v>0.75749999999999995</v>
      </c>
    </row>
    <row r="1518" spans="14:33" x14ac:dyDescent="0.25">
      <c r="N1518" s="7">
        <v>1516</v>
      </c>
      <c r="O1518" s="7">
        <f t="shared" ca="1" si="70"/>
        <v>0.31060917290099366</v>
      </c>
      <c r="P1518" s="20">
        <f t="shared" ca="1" si="71"/>
        <v>528.35712833578782</v>
      </c>
      <c r="X1518" s="12">
        <v>498.43436674826165</v>
      </c>
      <c r="AE1518" s="8">
        <v>1516</v>
      </c>
      <c r="AF1518" s="12">
        <v>187911.4</v>
      </c>
      <c r="AG1518" s="8">
        <f t="shared" si="72"/>
        <v>0.75800000000000001</v>
      </c>
    </row>
    <row r="1519" spans="14:33" x14ac:dyDescent="0.25">
      <c r="N1519" s="7">
        <v>1517</v>
      </c>
      <c r="O1519" s="7">
        <f t="shared" ca="1" si="70"/>
        <v>1.2341547607648828E-2</v>
      </c>
      <c r="P1519" s="20">
        <f t="shared" ca="1" si="71"/>
        <v>337.8218773956753</v>
      </c>
      <c r="X1519" s="12">
        <v>673.96627705464084</v>
      </c>
      <c r="AE1519" s="8">
        <v>1517</v>
      </c>
      <c r="AF1519" s="12">
        <v>187945.60000000001</v>
      </c>
      <c r="AG1519" s="8">
        <f t="shared" si="72"/>
        <v>0.75849999999999995</v>
      </c>
    </row>
    <row r="1520" spans="14:33" x14ac:dyDescent="0.25">
      <c r="N1520" s="7">
        <v>1518</v>
      </c>
      <c r="O1520" s="7">
        <f t="shared" ca="1" si="70"/>
        <v>1.312169237837002E-2</v>
      </c>
      <c r="P1520" s="20">
        <f t="shared" ca="1" si="71"/>
        <v>339.97974669257803</v>
      </c>
      <c r="X1520" s="12">
        <v>542.80837159638872</v>
      </c>
      <c r="AE1520" s="8">
        <v>1518</v>
      </c>
      <c r="AF1520" s="12">
        <v>187994.6</v>
      </c>
      <c r="AG1520" s="8">
        <f t="shared" si="72"/>
        <v>0.75900000000000001</v>
      </c>
    </row>
    <row r="1521" spans="14:33" x14ac:dyDescent="0.25">
      <c r="N1521" s="7">
        <v>1519</v>
      </c>
      <c r="O1521" s="7">
        <f t="shared" ca="1" si="70"/>
        <v>0.48775284747275249</v>
      </c>
      <c r="P1521" s="20">
        <f t="shared" ca="1" si="71"/>
        <v>585.7920906585789</v>
      </c>
      <c r="X1521" s="12">
        <v>572.99709736479031</v>
      </c>
      <c r="AE1521" s="8">
        <v>1519</v>
      </c>
      <c r="AF1521" s="12">
        <v>188024.7</v>
      </c>
      <c r="AG1521" s="8">
        <f t="shared" si="72"/>
        <v>0.75949999999999995</v>
      </c>
    </row>
    <row r="1522" spans="14:33" x14ac:dyDescent="0.25">
      <c r="N1522" s="7">
        <v>1520</v>
      </c>
      <c r="O1522" s="7">
        <f t="shared" ca="1" si="70"/>
        <v>0.339916035243087</v>
      </c>
      <c r="P1522" s="20">
        <f t="shared" ca="1" si="71"/>
        <v>538.35493738972286</v>
      </c>
      <c r="X1522" s="12">
        <v>473.16469726620301</v>
      </c>
      <c r="AE1522" s="8">
        <v>1520</v>
      </c>
      <c r="AF1522" s="12">
        <v>188024.7</v>
      </c>
      <c r="AG1522" s="8">
        <f t="shared" si="72"/>
        <v>0.76</v>
      </c>
    </row>
    <row r="1523" spans="14:33" x14ac:dyDescent="0.25">
      <c r="N1523" s="7">
        <v>1521</v>
      </c>
      <c r="O1523" s="7">
        <f t="shared" ca="1" si="70"/>
        <v>0.37636336921593849</v>
      </c>
      <c r="P1523" s="20">
        <f t="shared" ca="1" si="71"/>
        <v>550.40907755315527</v>
      </c>
      <c r="X1523" s="12">
        <v>448.38701102936062</v>
      </c>
      <c r="AE1523" s="8">
        <v>1521</v>
      </c>
      <c r="AF1523" s="12">
        <v>188039.5</v>
      </c>
      <c r="AG1523" s="8">
        <f t="shared" si="72"/>
        <v>0.76049999999999995</v>
      </c>
    </row>
    <row r="1524" spans="14:33" x14ac:dyDescent="0.25">
      <c r="N1524" s="7">
        <v>1522</v>
      </c>
      <c r="O1524" s="7">
        <f t="shared" ca="1" si="70"/>
        <v>0.17112252349340851</v>
      </c>
      <c r="P1524" s="20">
        <f t="shared" ca="1" si="71"/>
        <v>473.7027640117459</v>
      </c>
      <c r="X1524" s="12">
        <v>589.52105145742348</v>
      </c>
      <c r="AE1524" s="8">
        <v>1522</v>
      </c>
      <c r="AF1524" s="12">
        <v>188064.3</v>
      </c>
      <c r="AG1524" s="8">
        <f t="shared" si="72"/>
        <v>0.76100000000000001</v>
      </c>
    </row>
    <row r="1525" spans="14:33" x14ac:dyDescent="0.25">
      <c r="N1525" s="7">
        <v>1523</v>
      </c>
      <c r="O1525" s="7">
        <f t="shared" ca="1" si="70"/>
        <v>0.10105969868344711</v>
      </c>
      <c r="P1525" s="20">
        <f t="shared" ca="1" si="71"/>
        <v>436.42575228297403</v>
      </c>
      <c r="X1525" s="12">
        <v>569.58343306631684</v>
      </c>
      <c r="AE1525" s="8">
        <v>1523</v>
      </c>
      <c r="AF1525" s="12">
        <v>188081.1</v>
      </c>
      <c r="AG1525" s="8">
        <f t="shared" si="72"/>
        <v>0.76149999999999995</v>
      </c>
    </row>
    <row r="1526" spans="14:33" x14ac:dyDescent="0.25">
      <c r="N1526" s="7">
        <v>1524</v>
      </c>
      <c r="O1526" s="7">
        <f t="shared" ca="1" si="70"/>
        <v>0.8297181311749301</v>
      </c>
      <c r="P1526" s="20">
        <f t="shared" ca="1" si="71"/>
        <v>707.07437959458525</v>
      </c>
      <c r="X1526" s="12">
        <v>736.23711491626511</v>
      </c>
      <c r="AE1526" s="8">
        <v>1524</v>
      </c>
      <c r="AF1526" s="12">
        <v>188126</v>
      </c>
      <c r="AG1526" s="8">
        <f t="shared" si="72"/>
        <v>0.76200000000000001</v>
      </c>
    </row>
    <row r="1527" spans="14:33" x14ac:dyDescent="0.25">
      <c r="N1527" s="7">
        <v>1525</v>
      </c>
      <c r="O1527" s="7">
        <f t="shared" ca="1" si="70"/>
        <v>0.53841323664603979</v>
      </c>
      <c r="P1527" s="20">
        <f t="shared" ca="1" si="71"/>
        <v>601.68086561370581</v>
      </c>
      <c r="X1527" s="12">
        <v>528.51899503417121</v>
      </c>
      <c r="AE1527" s="8">
        <v>1525</v>
      </c>
      <c r="AF1527" s="12">
        <v>188137.5</v>
      </c>
      <c r="AG1527" s="8">
        <f t="shared" si="72"/>
        <v>0.76249999999999996</v>
      </c>
    </row>
    <row r="1528" spans="14:33" x14ac:dyDescent="0.25">
      <c r="N1528" s="7">
        <v>1526</v>
      </c>
      <c r="O1528" s="7">
        <f t="shared" ca="1" si="70"/>
        <v>0.74708473204718273</v>
      </c>
      <c r="P1528" s="20">
        <f t="shared" ca="1" si="71"/>
        <v>672.28424954698619</v>
      </c>
      <c r="X1528" s="12">
        <v>533.44726818033541</v>
      </c>
      <c r="AE1528" s="8">
        <v>1526</v>
      </c>
      <c r="AF1528" s="12">
        <v>188152.7</v>
      </c>
      <c r="AG1528" s="8">
        <f t="shared" si="72"/>
        <v>0.76300000000000001</v>
      </c>
    </row>
    <row r="1529" spans="14:33" x14ac:dyDescent="0.25">
      <c r="N1529" s="7">
        <v>1527</v>
      </c>
      <c r="O1529" s="7">
        <f t="shared" ca="1" si="70"/>
        <v>0.48503180091131826</v>
      </c>
      <c r="P1529" s="20">
        <f t="shared" ca="1" si="71"/>
        <v>584.93974214041066</v>
      </c>
      <c r="X1529" s="12">
        <v>531.70570793578554</v>
      </c>
      <c r="AE1529" s="8">
        <v>1527</v>
      </c>
      <c r="AF1529" s="12">
        <v>188177.7</v>
      </c>
      <c r="AG1529" s="8">
        <f t="shared" si="72"/>
        <v>0.76349999999999996</v>
      </c>
    </row>
    <row r="1530" spans="14:33" x14ac:dyDescent="0.25">
      <c r="N1530" s="7">
        <v>1528</v>
      </c>
      <c r="O1530" s="7">
        <f t="shared" ca="1" si="70"/>
        <v>0.34264683192123824</v>
      </c>
      <c r="P1530" s="20">
        <f t="shared" ca="1" si="71"/>
        <v>539.27127732137694</v>
      </c>
      <c r="X1530" s="12">
        <v>533.39208905963824</v>
      </c>
      <c r="AE1530" s="8">
        <v>1528</v>
      </c>
      <c r="AF1530" s="12">
        <v>188204.5</v>
      </c>
      <c r="AG1530" s="8">
        <f t="shared" si="72"/>
        <v>0.76400000000000001</v>
      </c>
    </row>
    <row r="1531" spans="14:33" x14ac:dyDescent="0.25">
      <c r="N1531" s="7">
        <v>1529</v>
      </c>
      <c r="O1531" s="7">
        <f t="shared" ca="1" si="70"/>
        <v>0.65825661523823986</v>
      </c>
      <c r="P1531" s="20">
        <f t="shared" ca="1" si="71"/>
        <v>640.50103959285082</v>
      </c>
      <c r="X1531" s="12">
        <v>701.97665478053477</v>
      </c>
      <c r="AE1531" s="8">
        <v>1529</v>
      </c>
      <c r="AF1531" s="12">
        <v>188218.5</v>
      </c>
      <c r="AG1531" s="8">
        <f t="shared" si="72"/>
        <v>0.76449999999999996</v>
      </c>
    </row>
    <row r="1532" spans="14:33" x14ac:dyDescent="0.25">
      <c r="N1532" s="7">
        <v>1530</v>
      </c>
      <c r="O1532" s="7">
        <f t="shared" ca="1" si="70"/>
        <v>0.24320867301474003</v>
      </c>
      <c r="P1532" s="20">
        <f t="shared" ca="1" si="71"/>
        <v>503.83666770537309</v>
      </c>
      <c r="X1532" s="12">
        <v>553.40421164259317</v>
      </c>
      <c r="AE1532" s="8">
        <v>1530</v>
      </c>
      <c r="AF1532" s="12">
        <v>188250.7</v>
      </c>
      <c r="AG1532" s="8">
        <f t="shared" si="72"/>
        <v>0.76500000000000001</v>
      </c>
    </row>
    <row r="1533" spans="14:33" x14ac:dyDescent="0.25">
      <c r="N1533" s="7">
        <v>1531</v>
      </c>
      <c r="O1533" s="7">
        <f t="shared" ca="1" si="70"/>
        <v>0.752996670855822</v>
      </c>
      <c r="P1533" s="20">
        <f t="shared" ca="1" si="71"/>
        <v>674.55986830072345</v>
      </c>
      <c r="X1533" s="12">
        <v>440.81694828951669</v>
      </c>
      <c r="AE1533" s="8">
        <v>1531</v>
      </c>
      <c r="AF1533" s="12">
        <v>188306.7</v>
      </c>
      <c r="AG1533" s="8">
        <f t="shared" si="72"/>
        <v>0.76549999999999996</v>
      </c>
    </row>
    <row r="1534" spans="14:33" x14ac:dyDescent="0.25">
      <c r="N1534" s="7">
        <v>1532</v>
      </c>
      <c r="O1534" s="7">
        <f t="shared" ca="1" si="70"/>
        <v>0.81862279233430091</v>
      </c>
      <c r="P1534" s="20">
        <f t="shared" ca="1" si="71"/>
        <v>701.94348356004457</v>
      </c>
      <c r="X1534" s="12">
        <v>547.40571942475481</v>
      </c>
      <c r="AE1534" s="8">
        <v>1532</v>
      </c>
      <c r="AF1534" s="12">
        <v>188321</v>
      </c>
      <c r="AG1534" s="8">
        <f t="shared" si="72"/>
        <v>0.76600000000000001</v>
      </c>
    </row>
    <row r="1535" spans="14:33" x14ac:dyDescent="0.25">
      <c r="N1535" s="7">
        <v>1533</v>
      </c>
      <c r="O1535" s="7">
        <f t="shared" ca="1" si="70"/>
        <v>0.78997788747027053</v>
      </c>
      <c r="P1535" s="20">
        <f t="shared" ca="1" si="71"/>
        <v>689.44639109661068</v>
      </c>
      <c r="X1535" s="12">
        <v>827.52279033868706</v>
      </c>
      <c r="AE1535" s="8">
        <v>1533</v>
      </c>
      <c r="AF1535" s="12">
        <v>188334</v>
      </c>
      <c r="AG1535" s="8">
        <f t="shared" si="72"/>
        <v>0.76649999999999996</v>
      </c>
    </row>
    <row r="1536" spans="14:33" x14ac:dyDescent="0.25">
      <c r="N1536" s="7">
        <v>1534</v>
      </c>
      <c r="O1536" s="7">
        <f t="shared" ca="1" si="70"/>
        <v>0.29123983734087411</v>
      </c>
      <c r="P1536" s="20">
        <f t="shared" ca="1" si="71"/>
        <v>521.55867294532243</v>
      </c>
      <c r="X1536" s="12">
        <v>583.07255620495243</v>
      </c>
      <c r="AE1536" s="8">
        <v>1534</v>
      </c>
      <c r="AF1536" s="12">
        <v>188389.4</v>
      </c>
      <c r="AG1536" s="8">
        <f t="shared" si="72"/>
        <v>0.76700000000000002</v>
      </c>
    </row>
    <row r="1537" spans="14:33" x14ac:dyDescent="0.25">
      <c r="N1537" s="7">
        <v>1535</v>
      </c>
      <c r="O1537" s="7">
        <f t="shared" ca="1" si="70"/>
        <v>0.43527855908966251</v>
      </c>
      <c r="P1537" s="20">
        <f t="shared" ca="1" si="71"/>
        <v>569.29607296546578</v>
      </c>
      <c r="X1537" s="12">
        <v>651.66637620553377</v>
      </c>
      <c r="AE1537" s="8">
        <v>1535</v>
      </c>
      <c r="AF1537" s="12">
        <v>188399.5</v>
      </c>
      <c r="AG1537" s="8">
        <f t="shared" si="72"/>
        <v>0.76749999999999996</v>
      </c>
    </row>
    <row r="1538" spans="14:33" x14ac:dyDescent="0.25">
      <c r="N1538" s="7">
        <v>1536</v>
      </c>
      <c r="O1538" s="7">
        <f t="shared" ca="1" si="70"/>
        <v>0.82010084875031053</v>
      </c>
      <c r="P1538" s="20">
        <f t="shared" ca="1" si="71"/>
        <v>702.61663062965226</v>
      </c>
      <c r="X1538" s="12">
        <v>800.32996051955899</v>
      </c>
      <c r="AE1538" s="8">
        <v>1536</v>
      </c>
      <c r="AF1538" s="12">
        <v>188423.4</v>
      </c>
      <c r="AG1538" s="8">
        <f t="shared" si="72"/>
        <v>0.76800000000000002</v>
      </c>
    </row>
    <row r="1539" spans="14:33" x14ac:dyDescent="0.25">
      <c r="N1539" s="7">
        <v>1537</v>
      </c>
      <c r="O1539" s="7">
        <f t="shared" ca="1" si="70"/>
        <v>0.90696985184861068</v>
      </c>
      <c r="P1539" s="20">
        <f t="shared" ca="1" si="71"/>
        <v>750.14280501312805</v>
      </c>
      <c r="X1539" s="12">
        <v>797.72670975903952</v>
      </c>
      <c r="AE1539" s="8">
        <v>1537</v>
      </c>
      <c r="AF1539" s="12">
        <v>188436.9</v>
      </c>
      <c r="AG1539" s="8">
        <f t="shared" si="72"/>
        <v>0.76849999999999996</v>
      </c>
    </row>
    <row r="1540" spans="14:33" x14ac:dyDescent="0.25">
      <c r="N1540" s="7">
        <v>1538</v>
      </c>
      <c r="O1540" s="7">
        <f t="shared" ref="O1540:O1603" ca="1" si="73">RAND()</f>
        <v>0.33190463884445787</v>
      </c>
      <c r="P1540" s="20">
        <f t="shared" ref="P1540:P1603" ca="1" si="74">(($L$4*(EXP((_xlfn.NORM.S.INV(O1540)-$L$5)/$L$6)))/(1+EXP((_xlfn.NORM.S.INV(O1540)-$L$5)/$L$6)))+$L$3</f>
        <v>535.65257807411297</v>
      </c>
      <c r="X1540" s="12">
        <v>651.80141560692539</v>
      </c>
      <c r="AE1540" s="8">
        <v>1538</v>
      </c>
      <c r="AF1540" s="12">
        <v>188452.8</v>
      </c>
      <c r="AG1540" s="8">
        <f t="shared" ref="AG1540:AG1603" si="75">AE1540/2000</f>
        <v>0.76900000000000002</v>
      </c>
    </row>
    <row r="1541" spans="14:33" x14ac:dyDescent="0.25">
      <c r="N1541" s="7">
        <v>1539</v>
      </c>
      <c r="O1541" s="7">
        <f t="shared" ca="1" si="73"/>
        <v>0.17630238211621885</v>
      </c>
      <c r="P1541" s="20">
        <f t="shared" ca="1" si="74"/>
        <v>476.06847545438461</v>
      </c>
      <c r="X1541" s="12">
        <v>534.88709395374462</v>
      </c>
      <c r="AE1541" s="8">
        <v>1539</v>
      </c>
      <c r="AF1541" s="12">
        <v>188478.2</v>
      </c>
      <c r="AG1541" s="8">
        <f t="shared" si="75"/>
        <v>0.76949999999999996</v>
      </c>
    </row>
    <row r="1542" spans="14:33" x14ac:dyDescent="0.25">
      <c r="N1542" s="7">
        <v>1540</v>
      </c>
      <c r="O1542" s="7">
        <f t="shared" ca="1" si="73"/>
        <v>0.53123102283435397</v>
      </c>
      <c r="P1542" s="20">
        <f t="shared" ca="1" si="74"/>
        <v>599.4218374650759</v>
      </c>
      <c r="X1542" s="12">
        <v>506.5022387133821</v>
      </c>
      <c r="AE1542" s="8">
        <v>1540</v>
      </c>
      <c r="AF1542" s="12">
        <v>188551.2</v>
      </c>
      <c r="AG1542" s="8">
        <f t="shared" si="75"/>
        <v>0.77</v>
      </c>
    </row>
    <row r="1543" spans="14:33" x14ac:dyDescent="0.25">
      <c r="N1543" s="7">
        <v>1541</v>
      </c>
      <c r="O1543" s="7">
        <f t="shared" ca="1" si="73"/>
        <v>8.7841598548037081E-2</v>
      </c>
      <c r="P1543" s="20">
        <f t="shared" ca="1" si="74"/>
        <v>427.70611563013017</v>
      </c>
      <c r="X1543" s="12">
        <v>549.91032075386124</v>
      </c>
      <c r="AE1543" s="8">
        <v>1541</v>
      </c>
      <c r="AF1543" s="12">
        <v>188562</v>
      </c>
      <c r="AG1543" s="8">
        <f t="shared" si="75"/>
        <v>0.77049999999999996</v>
      </c>
    </row>
    <row r="1544" spans="14:33" x14ac:dyDescent="0.25">
      <c r="N1544" s="7">
        <v>1542</v>
      </c>
      <c r="O1544" s="7">
        <f t="shared" ca="1" si="73"/>
        <v>0.4315607724507553</v>
      </c>
      <c r="P1544" s="20">
        <f t="shared" ca="1" si="74"/>
        <v>568.11931660797632</v>
      </c>
      <c r="X1544" s="12">
        <v>519.15329248113312</v>
      </c>
      <c r="AE1544" s="8">
        <v>1542</v>
      </c>
      <c r="AF1544" s="12">
        <v>188571.5</v>
      </c>
      <c r="AG1544" s="8">
        <f t="shared" si="75"/>
        <v>0.77100000000000002</v>
      </c>
    </row>
    <row r="1545" spans="14:33" x14ac:dyDescent="0.25">
      <c r="N1545" s="7">
        <v>1543</v>
      </c>
      <c r="O1545" s="7">
        <f t="shared" ca="1" si="73"/>
        <v>0.61330998055645791</v>
      </c>
      <c r="P1545" s="20">
        <f t="shared" ca="1" si="74"/>
        <v>625.59841147609143</v>
      </c>
      <c r="X1545" s="12">
        <v>565.74095311641975</v>
      </c>
      <c r="AE1545" s="8">
        <v>1543</v>
      </c>
      <c r="AF1545" s="12">
        <v>188576.1</v>
      </c>
      <c r="AG1545" s="8">
        <f t="shared" si="75"/>
        <v>0.77149999999999996</v>
      </c>
    </row>
    <row r="1546" spans="14:33" x14ac:dyDescent="0.25">
      <c r="N1546" s="7">
        <v>1544</v>
      </c>
      <c r="O1546" s="7">
        <f t="shared" ca="1" si="73"/>
        <v>0.60199942103890169</v>
      </c>
      <c r="P1546" s="20">
        <f t="shared" ca="1" si="74"/>
        <v>621.92789764925044</v>
      </c>
      <c r="X1546" s="12">
        <v>823.85055273395756</v>
      </c>
      <c r="AE1546" s="8">
        <v>1544</v>
      </c>
      <c r="AF1546" s="12">
        <v>188582.3</v>
      </c>
      <c r="AG1546" s="8">
        <f t="shared" si="75"/>
        <v>0.77200000000000002</v>
      </c>
    </row>
    <row r="1547" spans="14:33" x14ac:dyDescent="0.25">
      <c r="N1547" s="7">
        <v>1545</v>
      </c>
      <c r="O1547" s="7">
        <f t="shared" ca="1" si="73"/>
        <v>0.75765562530795216</v>
      </c>
      <c r="P1547" s="20">
        <f t="shared" ca="1" si="74"/>
        <v>676.37152385979255</v>
      </c>
      <c r="X1547" s="12">
        <v>522.31773372033149</v>
      </c>
      <c r="AE1547" s="8">
        <v>1545</v>
      </c>
      <c r="AF1547" s="12">
        <v>188599.4</v>
      </c>
      <c r="AG1547" s="8">
        <f t="shared" si="75"/>
        <v>0.77249999999999996</v>
      </c>
    </row>
    <row r="1548" spans="14:33" x14ac:dyDescent="0.25">
      <c r="N1548" s="7">
        <v>1546</v>
      </c>
      <c r="O1548" s="7">
        <f t="shared" ca="1" si="73"/>
        <v>0.96978458233071985</v>
      </c>
      <c r="P1548" s="20">
        <f t="shared" ca="1" si="74"/>
        <v>810.3991745472423</v>
      </c>
      <c r="X1548" s="12">
        <v>611.61718491556439</v>
      </c>
      <c r="AE1548" s="8">
        <v>1546</v>
      </c>
      <c r="AF1548" s="12">
        <v>188623.3</v>
      </c>
      <c r="AG1548" s="8">
        <f t="shared" si="75"/>
        <v>0.77300000000000002</v>
      </c>
    </row>
    <row r="1549" spans="14:33" x14ac:dyDescent="0.25">
      <c r="N1549" s="7">
        <v>1547</v>
      </c>
      <c r="O1549" s="7">
        <f t="shared" ca="1" si="73"/>
        <v>0.29193829229680823</v>
      </c>
      <c r="P1549" s="20">
        <f t="shared" ca="1" si="74"/>
        <v>521.80683698775078</v>
      </c>
      <c r="X1549" s="12">
        <v>783.376956151944</v>
      </c>
      <c r="AE1549" s="8">
        <v>1547</v>
      </c>
      <c r="AF1549" s="12">
        <v>188629.1</v>
      </c>
      <c r="AG1549" s="8">
        <f t="shared" si="75"/>
        <v>0.77349999999999997</v>
      </c>
    </row>
    <row r="1550" spans="14:33" x14ac:dyDescent="0.25">
      <c r="N1550" s="7">
        <v>1548</v>
      </c>
      <c r="O1550" s="7">
        <f t="shared" ca="1" si="73"/>
        <v>0.78532933869985821</v>
      </c>
      <c r="P1550" s="20">
        <f t="shared" ca="1" si="74"/>
        <v>687.50596310156789</v>
      </c>
      <c r="X1550" s="12">
        <v>419.90979746197968</v>
      </c>
      <c r="AE1550" s="8">
        <v>1548</v>
      </c>
      <c r="AF1550" s="12">
        <v>188636.5</v>
      </c>
      <c r="AG1550" s="8">
        <f t="shared" si="75"/>
        <v>0.77400000000000002</v>
      </c>
    </row>
    <row r="1551" spans="14:33" x14ac:dyDescent="0.25">
      <c r="N1551" s="7">
        <v>1549</v>
      </c>
      <c r="O1551" s="7">
        <f t="shared" ca="1" si="73"/>
        <v>0.44190747705129196</v>
      </c>
      <c r="P1551" s="20">
        <f t="shared" ca="1" si="74"/>
        <v>571.39068023176139</v>
      </c>
      <c r="X1551" s="12">
        <v>532.06756555784318</v>
      </c>
      <c r="AE1551" s="8">
        <v>1549</v>
      </c>
      <c r="AF1551" s="12">
        <v>188735.2</v>
      </c>
      <c r="AG1551" s="8">
        <f t="shared" si="75"/>
        <v>0.77449999999999997</v>
      </c>
    </row>
    <row r="1552" spans="14:33" x14ac:dyDescent="0.25">
      <c r="N1552" s="7">
        <v>1550</v>
      </c>
      <c r="O1552" s="7">
        <f t="shared" ca="1" si="73"/>
        <v>0.41523788527319838</v>
      </c>
      <c r="P1552" s="20">
        <f t="shared" ca="1" si="74"/>
        <v>562.93295309243854</v>
      </c>
      <c r="X1552" s="12">
        <v>560.74347410578298</v>
      </c>
      <c r="AE1552" s="8">
        <v>1550</v>
      </c>
      <c r="AF1552" s="12">
        <v>188748.9</v>
      </c>
      <c r="AG1552" s="8">
        <f t="shared" si="75"/>
        <v>0.77500000000000002</v>
      </c>
    </row>
    <row r="1553" spans="14:33" x14ac:dyDescent="0.25">
      <c r="N1553" s="7">
        <v>1551</v>
      </c>
      <c r="O1553" s="7">
        <f t="shared" ca="1" si="73"/>
        <v>0.18754296893681055</v>
      </c>
      <c r="P1553" s="20">
        <f t="shared" ca="1" si="74"/>
        <v>481.07486593997453</v>
      </c>
      <c r="X1553" s="12">
        <v>705.65849158193112</v>
      </c>
      <c r="AE1553" s="8">
        <v>1551</v>
      </c>
      <c r="AF1553" s="12">
        <v>188821.9</v>
      </c>
      <c r="AG1553" s="8">
        <f t="shared" si="75"/>
        <v>0.77549999999999997</v>
      </c>
    </row>
    <row r="1554" spans="14:33" x14ac:dyDescent="0.25">
      <c r="N1554" s="7">
        <v>1552</v>
      </c>
      <c r="O1554" s="7">
        <f t="shared" ca="1" si="73"/>
        <v>0.42593306484463</v>
      </c>
      <c r="P1554" s="20">
        <f t="shared" ca="1" si="74"/>
        <v>566.3350212690159</v>
      </c>
      <c r="X1554" s="12">
        <v>559.00766759223325</v>
      </c>
      <c r="AE1554" s="8">
        <v>1552</v>
      </c>
      <c r="AF1554" s="12">
        <v>188847.1</v>
      </c>
      <c r="AG1554" s="8">
        <f t="shared" si="75"/>
        <v>0.77600000000000002</v>
      </c>
    </row>
    <row r="1555" spans="14:33" x14ac:dyDescent="0.25">
      <c r="N1555" s="7">
        <v>1553</v>
      </c>
      <c r="O1555" s="7">
        <f t="shared" ca="1" si="73"/>
        <v>0.87410121234898763</v>
      </c>
      <c r="P1555" s="20">
        <f t="shared" ca="1" si="74"/>
        <v>729.83337816542985</v>
      </c>
      <c r="X1555" s="12">
        <v>679.93101824841676</v>
      </c>
      <c r="AE1555" s="8">
        <v>1553</v>
      </c>
      <c r="AF1555" s="12">
        <v>188852.1</v>
      </c>
      <c r="AG1555" s="8">
        <f t="shared" si="75"/>
        <v>0.77649999999999997</v>
      </c>
    </row>
    <row r="1556" spans="14:33" x14ac:dyDescent="0.25">
      <c r="N1556" s="7">
        <v>1554</v>
      </c>
      <c r="O1556" s="7">
        <f t="shared" ca="1" si="73"/>
        <v>0.74212190508622955</v>
      </c>
      <c r="P1556" s="20">
        <f t="shared" ca="1" si="74"/>
        <v>670.39317807588122</v>
      </c>
      <c r="X1556" s="12">
        <v>692.50675018399045</v>
      </c>
      <c r="AE1556" s="8">
        <v>1554</v>
      </c>
      <c r="AF1556" s="12">
        <v>188861.6</v>
      </c>
      <c r="AG1556" s="8">
        <f t="shared" si="75"/>
        <v>0.77700000000000002</v>
      </c>
    </row>
    <row r="1557" spans="14:33" x14ac:dyDescent="0.25">
      <c r="N1557" s="7">
        <v>1555</v>
      </c>
      <c r="O1557" s="7">
        <f t="shared" ca="1" si="73"/>
        <v>0.88584247099937674</v>
      </c>
      <c r="P1557" s="20">
        <f t="shared" ca="1" si="74"/>
        <v>736.65156908752544</v>
      </c>
      <c r="X1557" s="12">
        <v>775.88280244876137</v>
      </c>
      <c r="AE1557" s="8">
        <v>1555</v>
      </c>
      <c r="AF1557" s="12">
        <v>188911.8</v>
      </c>
      <c r="AG1557" s="8">
        <f t="shared" si="75"/>
        <v>0.77749999999999997</v>
      </c>
    </row>
    <row r="1558" spans="14:33" x14ac:dyDescent="0.25">
      <c r="N1558" s="7">
        <v>1556</v>
      </c>
      <c r="O1558" s="7">
        <f t="shared" ca="1" si="73"/>
        <v>0.37209918166355305</v>
      </c>
      <c r="P1558" s="20">
        <f t="shared" ca="1" si="74"/>
        <v>549.0167157878584</v>
      </c>
      <c r="X1558" s="12">
        <v>545.82183443708823</v>
      </c>
      <c r="AE1558" s="8">
        <v>1556</v>
      </c>
      <c r="AF1558" s="12">
        <v>188912.3</v>
      </c>
      <c r="AG1558" s="8">
        <f t="shared" si="75"/>
        <v>0.77800000000000002</v>
      </c>
    </row>
    <row r="1559" spans="14:33" x14ac:dyDescent="0.25">
      <c r="N1559" s="7">
        <v>1557</v>
      </c>
      <c r="O1559" s="7">
        <f t="shared" ca="1" si="73"/>
        <v>0.13775056103257088</v>
      </c>
      <c r="P1559" s="20">
        <f t="shared" ca="1" si="74"/>
        <v>457.3841810482258</v>
      </c>
      <c r="X1559" s="12">
        <v>762.10942728715372</v>
      </c>
      <c r="AE1559" s="8">
        <v>1557</v>
      </c>
      <c r="AF1559" s="12">
        <v>188951.4</v>
      </c>
      <c r="AG1559" s="8">
        <f t="shared" si="75"/>
        <v>0.77849999999999997</v>
      </c>
    </row>
    <row r="1560" spans="14:33" x14ac:dyDescent="0.25">
      <c r="N1560" s="7">
        <v>1558</v>
      </c>
      <c r="O1560" s="7">
        <f t="shared" ca="1" si="73"/>
        <v>3.5053291841489753E-2</v>
      </c>
      <c r="P1560" s="20">
        <f t="shared" ca="1" si="74"/>
        <v>379.46725935597931</v>
      </c>
      <c r="X1560" s="12">
        <v>537.55682857312149</v>
      </c>
      <c r="AE1560" s="8">
        <v>1558</v>
      </c>
      <c r="AF1560" s="12">
        <v>188970.3</v>
      </c>
      <c r="AG1560" s="8">
        <f t="shared" si="75"/>
        <v>0.77900000000000003</v>
      </c>
    </row>
    <row r="1561" spans="14:33" x14ac:dyDescent="0.25">
      <c r="N1561" s="7">
        <v>1559</v>
      </c>
      <c r="O1561" s="7">
        <f t="shared" ca="1" si="73"/>
        <v>9.4349760220750478E-2</v>
      </c>
      <c r="P1561" s="20">
        <f t="shared" ca="1" si="74"/>
        <v>432.09763342223806</v>
      </c>
      <c r="X1561" s="12">
        <v>484.19744600797395</v>
      </c>
      <c r="AE1561" s="8">
        <v>1559</v>
      </c>
      <c r="AF1561" s="12">
        <v>188978.2</v>
      </c>
      <c r="AG1561" s="8">
        <f t="shared" si="75"/>
        <v>0.77949999999999997</v>
      </c>
    </row>
    <row r="1562" spans="14:33" x14ac:dyDescent="0.25">
      <c r="N1562" s="7">
        <v>1560</v>
      </c>
      <c r="O1562" s="7">
        <f t="shared" ca="1" si="73"/>
        <v>0.62098580900158784</v>
      </c>
      <c r="P1562" s="20">
        <f t="shared" ca="1" si="74"/>
        <v>628.10545521391646</v>
      </c>
      <c r="X1562" s="12">
        <v>718.88303659740109</v>
      </c>
      <c r="AE1562" s="8">
        <v>1560</v>
      </c>
      <c r="AF1562" s="12">
        <v>188995.6</v>
      </c>
      <c r="AG1562" s="8">
        <f t="shared" si="75"/>
        <v>0.78</v>
      </c>
    </row>
    <row r="1563" spans="14:33" x14ac:dyDescent="0.25">
      <c r="N1563" s="7">
        <v>1561</v>
      </c>
      <c r="O1563" s="7">
        <f t="shared" ca="1" si="73"/>
        <v>0.63059602730055409</v>
      </c>
      <c r="P1563" s="20">
        <f t="shared" ca="1" si="74"/>
        <v>631.26445160034348</v>
      </c>
      <c r="X1563" s="12">
        <v>711.69825067776526</v>
      </c>
      <c r="AE1563" s="8">
        <v>1561</v>
      </c>
      <c r="AF1563" s="12">
        <v>189051.8</v>
      </c>
      <c r="AG1563" s="8">
        <f t="shared" si="75"/>
        <v>0.78049999999999997</v>
      </c>
    </row>
    <row r="1564" spans="14:33" x14ac:dyDescent="0.25">
      <c r="N1564" s="7">
        <v>1562</v>
      </c>
      <c r="O1564" s="7">
        <f t="shared" ca="1" si="73"/>
        <v>5.1577456989380543E-2</v>
      </c>
      <c r="P1564" s="20">
        <f t="shared" ca="1" si="74"/>
        <v>398.09859564447089</v>
      </c>
      <c r="X1564" s="12">
        <v>657.24117326443195</v>
      </c>
      <c r="AE1564" s="8">
        <v>1562</v>
      </c>
      <c r="AF1564" s="12">
        <v>189089.2</v>
      </c>
      <c r="AG1564" s="8">
        <f t="shared" si="75"/>
        <v>0.78100000000000003</v>
      </c>
    </row>
    <row r="1565" spans="14:33" x14ac:dyDescent="0.25">
      <c r="N1565" s="7">
        <v>1563</v>
      </c>
      <c r="O1565" s="7">
        <f t="shared" ca="1" si="73"/>
        <v>0.1559046677779552</v>
      </c>
      <c r="P1565" s="20">
        <f t="shared" ca="1" si="74"/>
        <v>466.51162874062078</v>
      </c>
      <c r="X1565" s="12">
        <v>428.19456346854719</v>
      </c>
      <c r="AE1565" s="8">
        <v>1563</v>
      </c>
      <c r="AF1565" s="12">
        <v>189121.6</v>
      </c>
      <c r="AG1565" s="8">
        <f t="shared" si="75"/>
        <v>0.78149999999999997</v>
      </c>
    </row>
    <row r="1566" spans="14:33" x14ac:dyDescent="0.25">
      <c r="N1566" s="7">
        <v>1564</v>
      </c>
      <c r="O1566" s="7">
        <f t="shared" ca="1" si="73"/>
        <v>0.15952306723345733</v>
      </c>
      <c r="P1566" s="20">
        <f t="shared" ca="1" si="74"/>
        <v>468.25621305012146</v>
      </c>
      <c r="X1566" s="12">
        <v>602.8195839994637</v>
      </c>
      <c r="AE1566" s="8">
        <v>1564</v>
      </c>
      <c r="AF1566" s="12">
        <v>189121.9</v>
      </c>
      <c r="AG1566" s="8">
        <f t="shared" si="75"/>
        <v>0.78200000000000003</v>
      </c>
    </row>
    <row r="1567" spans="14:33" x14ac:dyDescent="0.25">
      <c r="N1567" s="7">
        <v>1565</v>
      </c>
      <c r="O1567" s="7">
        <f t="shared" ca="1" si="73"/>
        <v>0.83225102826655761</v>
      </c>
      <c r="P1567" s="20">
        <f t="shared" ca="1" si="74"/>
        <v>708.2719932111994</v>
      </c>
      <c r="X1567" s="12">
        <v>496.95819216894876</v>
      </c>
      <c r="AE1567" s="8">
        <v>1565</v>
      </c>
      <c r="AF1567" s="12">
        <v>189143.1</v>
      </c>
      <c r="AG1567" s="8">
        <f t="shared" si="75"/>
        <v>0.78249999999999997</v>
      </c>
    </row>
    <row r="1568" spans="14:33" x14ac:dyDescent="0.25">
      <c r="N1568" s="7">
        <v>1566</v>
      </c>
      <c r="O1568" s="7">
        <f t="shared" ca="1" si="73"/>
        <v>0.41590685119897741</v>
      </c>
      <c r="P1568" s="20">
        <f t="shared" ca="1" si="74"/>
        <v>563.1462073715054</v>
      </c>
      <c r="X1568" s="12">
        <v>584.82433702541493</v>
      </c>
      <c r="AE1568" s="8">
        <v>1566</v>
      </c>
      <c r="AF1568" s="12">
        <v>189191.4</v>
      </c>
      <c r="AG1568" s="8">
        <f t="shared" si="75"/>
        <v>0.78300000000000003</v>
      </c>
    </row>
    <row r="1569" spans="14:33" x14ac:dyDescent="0.25">
      <c r="N1569" s="7">
        <v>1567</v>
      </c>
      <c r="O1569" s="7">
        <f t="shared" ca="1" si="73"/>
        <v>0.95189696898877574</v>
      </c>
      <c r="P1569" s="20">
        <f t="shared" ca="1" si="74"/>
        <v>787.88947836250418</v>
      </c>
      <c r="X1569" s="12">
        <v>604.6229743871429</v>
      </c>
      <c r="AE1569" s="8">
        <v>1567</v>
      </c>
      <c r="AF1569" s="12">
        <v>189226.7</v>
      </c>
      <c r="AG1569" s="8">
        <f t="shared" si="75"/>
        <v>0.78349999999999997</v>
      </c>
    </row>
    <row r="1570" spans="14:33" x14ac:dyDescent="0.25">
      <c r="N1570" s="7">
        <v>1568</v>
      </c>
      <c r="O1570" s="7">
        <f t="shared" ca="1" si="73"/>
        <v>0.54063115233543202</v>
      </c>
      <c r="P1570" s="20">
        <f t="shared" ca="1" si="74"/>
        <v>602.37922100372236</v>
      </c>
      <c r="X1570" s="12">
        <v>683.92597591761137</v>
      </c>
      <c r="AE1570" s="8">
        <v>1568</v>
      </c>
      <c r="AF1570" s="12">
        <v>189244.5</v>
      </c>
      <c r="AG1570" s="8">
        <f t="shared" si="75"/>
        <v>0.78400000000000003</v>
      </c>
    </row>
    <row r="1571" spans="14:33" x14ac:dyDescent="0.25">
      <c r="N1571" s="7">
        <v>1569</v>
      </c>
      <c r="O1571" s="7">
        <f t="shared" ca="1" si="73"/>
        <v>0.74213550845418541</v>
      </c>
      <c r="P1571" s="20">
        <f t="shared" ca="1" si="74"/>
        <v>670.39833836378625</v>
      </c>
      <c r="X1571" s="12">
        <v>529.49691540210665</v>
      </c>
      <c r="AE1571" s="8">
        <v>1569</v>
      </c>
      <c r="AF1571" s="12">
        <v>189254.9</v>
      </c>
      <c r="AG1571" s="8">
        <f t="shared" si="75"/>
        <v>0.78449999999999998</v>
      </c>
    </row>
    <row r="1572" spans="14:33" x14ac:dyDescent="0.25">
      <c r="N1572" s="7">
        <v>1570</v>
      </c>
      <c r="O1572" s="7">
        <f t="shared" ca="1" si="73"/>
        <v>0.97092176743333314</v>
      </c>
      <c r="P1572" s="20">
        <f t="shared" ca="1" si="74"/>
        <v>812.13242728321802</v>
      </c>
      <c r="X1572" s="12">
        <v>751.82901889866116</v>
      </c>
      <c r="AE1572" s="8">
        <v>1570</v>
      </c>
      <c r="AF1572" s="12">
        <v>189269.7</v>
      </c>
      <c r="AG1572" s="8">
        <f t="shared" si="75"/>
        <v>0.78500000000000003</v>
      </c>
    </row>
    <row r="1573" spans="14:33" x14ac:dyDescent="0.25">
      <c r="N1573" s="7">
        <v>1571</v>
      </c>
      <c r="O1573" s="7">
        <f t="shared" ca="1" si="73"/>
        <v>0.12922356910561172</v>
      </c>
      <c r="P1573" s="20">
        <f t="shared" ca="1" si="74"/>
        <v>452.8512682981634</v>
      </c>
      <c r="X1573" s="12">
        <v>548.02611477718244</v>
      </c>
      <c r="AE1573" s="8">
        <v>1571</v>
      </c>
      <c r="AF1573" s="12">
        <v>189287.9</v>
      </c>
      <c r="AG1573" s="8">
        <f t="shared" si="75"/>
        <v>0.78549999999999998</v>
      </c>
    </row>
    <row r="1574" spans="14:33" x14ac:dyDescent="0.25">
      <c r="N1574" s="7">
        <v>1572</v>
      </c>
      <c r="O1574" s="7">
        <f t="shared" ca="1" si="73"/>
        <v>0.30791039763405825</v>
      </c>
      <c r="P1574" s="20">
        <f t="shared" ca="1" si="74"/>
        <v>527.41982130409667</v>
      </c>
      <c r="X1574" s="12">
        <v>382.96552765238465</v>
      </c>
      <c r="AE1574" s="8">
        <v>1572</v>
      </c>
      <c r="AF1574" s="12">
        <v>189302</v>
      </c>
      <c r="AG1574" s="8">
        <f t="shared" si="75"/>
        <v>0.78600000000000003</v>
      </c>
    </row>
    <row r="1575" spans="14:33" x14ac:dyDescent="0.25">
      <c r="N1575" s="7">
        <v>1573</v>
      </c>
      <c r="O1575" s="7">
        <f t="shared" ca="1" si="73"/>
        <v>0.87220251342644295</v>
      </c>
      <c r="P1575" s="20">
        <f t="shared" ca="1" si="74"/>
        <v>728.76848054688173</v>
      </c>
      <c r="X1575" s="12">
        <v>690.05722396056228</v>
      </c>
      <c r="AE1575" s="8">
        <v>1573</v>
      </c>
      <c r="AF1575" s="12">
        <v>189327.9</v>
      </c>
      <c r="AG1575" s="8">
        <f t="shared" si="75"/>
        <v>0.78649999999999998</v>
      </c>
    </row>
    <row r="1576" spans="14:33" x14ac:dyDescent="0.25">
      <c r="N1576" s="7">
        <v>1574</v>
      </c>
      <c r="O1576" s="7">
        <f t="shared" ca="1" si="73"/>
        <v>0.12821046568271255</v>
      </c>
      <c r="P1576" s="20">
        <f t="shared" ca="1" si="74"/>
        <v>452.30090573720935</v>
      </c>
      <c r="X1576" s="12">
        <v>634.81505473294749</v>
      </c>
      <c r="AE1576" s="8">
        <v>1574</v>
      </c>
      <c r="AF1576" s="12">
        <v>189354.3</v>
      </c>
      <c r="AG1576" s="8">
        <f t="shared" si="75"/>
        <v>0.78700000000000003</v>
      </c>
    </row>
    <row r="1577" spans="14:33" x14ac:dyDescent="0.25">
      <c r="N1577" s="7">
        <v>1575</v>
      </c>
      <c r="O1577" s="7">
        <f t="shared" ca="1" si="73"/>
        <v>0.45734897644025196</v>
      </c>
      <c r="P1577" s="20">
        <f t="shared" ca="1" si="74"/>
        <v>576.25478276949343</v>
      </c>
      <c r="X1577" s="12">
        <v>552.6513800045476</v>
      </c>
      <c r="AE1577" s="8">
        <v>1575</v>
      </c>
      <c r="AF1577" s="12">
        <v>189390.4</v>
      </c>
      <c r="AG1577" s="8">
        <f t="shared" si="75"/>
        <v>0.78749999999999998</v>
      </c>
    </row>
    <row r="1578" spans="14:33" x14ac:dyDescent="0.25">
      <c r="N1578" s="7">
        <v>1576</v>
      </c>
      <c r="O1578" s="7">
        <f t="shared" ca="1" si="73"/>
        <v>0.53210074654646333</v>
      </c>
      <c r="P1578" s="20">
        <f t="shared" ca="1" si="74"/>
        <v>599.69520817209741</v>
      </c>
      <c r="X1578" s="12">
        <v>453.7061868168646</v>
      </c>
      <c r="AE1578" s="8">
        <v>1576</v>
      </c>
      <c r="AF1578" s="12">
        <v>189404.2</v>
      </c>
      <c r="AG1578" s="8">
        <f t="shared" si="75"/>
        <v>0.78800000000000003</v>
      </c>
    </row>
    <row r="1579" spans="14:33" x14ac:dyDescent="0.25">
      <c r="N1579" s="7">
        <v>1577</v>
      </c>
      <c r="O1579" s="7">
        <f t="shared" ca="1" si="73"/>
        <v>0.13383072987787004</v>
      </c>
      <c r="P1579" s="20">
        <f t="shared" ca="1" si="74"/>
        <v>455.32189125699034</v>
      </c>
      <c r="X1579" s="12">
        <v>607.35181362386834</v>
      </c>
      <c r="AE1579" s="8">
        <v>1577</v>
      </c>
      <c r="AF1579" s="12">
        <v>189471.3</v>
      </c>
      <c r="AG1579" s="8">
        <f t="shared" si="75"/>
        <v>0.78849999999999998</v>
      </c>
    </row>
    <row r="1580" spans="14:33" x14ac:dyDescent="0.25">
      <c r="N1580" s="7">
        <v>1578</v>
      </c>
      <c r="O1580" s="7">
        <f t="shared" ca="1" si="73"/>
        <v>0.19719458550507618</v>
      </c>
      <c r="P1580" s="20">
        <f t="shared" ca="1" si="74"/>
        <v>485.24666246476357</v>
      </c>
      <c r="X1580" s="12">
        <v>778.06573122887505</v>
      </c>
      <c r="AE1580" s="8">
        <v>1578</v>
      </c>
      <c r="AF1580" s="12">
        <v>189478.3</v>
      </c>
      <c r="AG1580" s="8">
        <f t="shared" si="75"/>
        <v>0.78900000000000003</v>
      </c>
    </row>
    <row r="1581" spans="14:33" x14ac:dyDescent="0.25">
      <c r="N1581" s="7">
        <v>1579</v>
      </c>
      <c r="O1581" s="7">
        <f t="shared" ca="1" si="73"/>
        <v>0.58247316669181459</v>
      </c>
      <c r="P1581" s="20">
        <f t="shared" ca="1" si="74"/>
        <v>615.64920163716613</v>
      </c>
      <c r="X1581" s="12">
        <v>648.80576647945884</v>
      </c>
      <c r="AE1581" s="8">
        <v>1579</v>
      </c>
      <c r="AF1581" s="12">
        <v>189489.8</v>
      </c>
      <c r="AG1581" s="8">
        <f t="shared" si="75"/>
        <v>0.78949999999999998</v>
      </c>
    </row>
    <row r="1582" spans="14:33" x14ac:dyDescent="0.25">
      <c r="N1582" s="7">
        <v>1580</v>
      </c>
      <c r="O1582" s="7">
        <f t="shared" ca="1" si="73"/>
        <v>0.72540692496236125</v>
      </c>
      <c r="P1582" s="20">
        <f t="shared" ca="1" si="74"/>
        <v>664.14336786662159</v>
      </c>
      <c r="X1582" s="12">
        <v>946.37682623880664</v>
      </c>
      <c r="AE1582" s="8">
        <v>1580</v>
      </c>
      <c r="AF1582" s="12">
        <v>189512.1</v>
      </c>
      <c r="AG1582" s="8">
        <f t="shared" si="75"/>
        <v>0.79</v>
      </c>
    </row>
    <row r="1583" spans="14:33" x14ac:dyDescent="0.25">
      <c r="N1583" s="7">
        <v>1581</v>
      </c>
      <c r="O1583" s="7">
        <f t="shared" ca="1" si="73"/>
        <v>0.26605841271574227</v>
      </c>
      <c r="P1583" s="20">
        <f t="shared" ca="1" si="74"/>
        <v>512.44088906297839</v>
      </c>
      <c r="X1583" s="12">
        <v>446.78433742654431</v>
      </c>
      <c r="AE1583" s="8">
        <v>1581</v>
      </c>
      <c r="AF1583" s="12">
        <v>189520.9</v>
      </c>
      <c r="AG1583" s="8">
        <f t="shared" si="75"/>
        <v>0.79049999999999998</v>
      </c>
    </row>
    <row r="1584" spans="14:33" x14ac:dyDescent="0.25">
      <c r="N1584" s="7">
        <v>1582</v>
      </c>
      <c r="O1584" s="7">
        <f t="shared" ca="1" si="73"/>
        <v>0.38071467181470153</v>
      </c>
      <c r="P1584" s="20">
        <f t="shared" ca="1" si="74"/>
        <v>551.82561216155943</v>
      </c>
      <c r="X1584" s="12">
        <v>450.67775429036828</v>
      </c>
      <c r="AE1584" s="8">
        <v>1582</v>
      </c>
      <c r="AF1584" s="12">
        <v>189576.7</v>
      </c>
      <c r="AG1584" s="8">
        <f t="shared" si="75"/>
        <v>0.79100000000000004</v>
      </c>
    </row>
    <row r="1585" spans="14:33" x14ac:dyDescent="0.25">
      <c r="N1585" s="7">
        <v>1583</v>
      </c>
      <c r="O1585" s="7">
        <f t="shared" ca="1" si="73"/>
        <v>0.6645742784650307</v>
      </c>
      <c r="P1585" s="20">
        <f t="shared" ca="1" si="74"/>
        <v>642.6448596358598</v>
      </c>
      <c r="X1585" s="12">
        <v>499.81598689809584</v>
      </c>
      <c r="AE1585" s="8">
        <v>1583</v>
      </c>
      <c r="AF1585" s="12">
        <v>189580</v>
      </c>
      <c r="AG1585" s="8">
        <f t="shared" si="75"/>
        <v>0.79149999999999998</v>
      </c>
    </row>
    <row r="1586" spans="14:33" x14ac:dyDescent="0.25">
      <c r="N1586" s="7">
        <v>1584</v>
      </c>
      <c r="O1586" s="7">
        <f t="shared" ca="1" si="73"/>
        <v>0.42753977011531419</v>
      </c>
      <c r="P1586" s="20">
        <f t="shared" ca="1" si="74"/>
        <v>566.84482138049668</v>
      </c>
      <c r="X1586" s="12">
        <v>691.70297598915363</v>
      </c>
      <c r="AE1586" s="8">
        <v>1584</v>
      </c>
      <c r="AF1586" s="12">
        <v>189611.1</v>
      </c>
      <c r="AG1586" s="8">
        <f t="shared" si="75"/>
        <v>0.79200000000000004</v>
      </c>
    </row>
    <row r="1587" spans="14:33" x14ac:dyDescent="0.25">
      <c r="N1587" s="7">
        <v>1585</v>
      </c>
      <c r="O1587" s="7">
        <f t="shared" ca="1" si="73"/>
        <v>0.7412763299991596</v>
      </c>
      <c r="P1587" s="20">
        <f t="shared" ca="1" si="74"/>
        <v>670.07266511825765</v>
      </c>
      <c r="X1587" s="12">
        <v>687.70959508353599</v>
      </c>
      <c r="AE1587" s="8">
        <v>1585</v>
      </c>
      <c r="AF1587" s="12">
        <v>189648.1</v>
      </c>
      <c r="AG1587" s="8">
        <f t="shared" si="75"/>
        <v>0.79249999999999998</v>
      </c>
    </row>
    <row r="1588" spans="14:33" x14ac:dyDescent="0.25">
      <c r="N1588" s="7">
        <v>1586</v>
      </c>
      <c r="O1588" s="7">
        <f t="shared" ca="1" si="73"/>
        <v>0.78347549511527181</v>
      </c>
      <c r="P1588" s="20">
        <f t="shared" ca="1" si="74"/>
        <v>686.73819595612895</v>
      </c>
      <c r="X1588" s="12">
        <v>728.41134078647428</v>
      </c>
      <c r="AE1588" s="8">
        <v>1586</v>
      </c>
      <c r="AF1588" s="12">
        <v>189743</v>
      </c>
      <c r="AG1588" s="8">
        <f t="shared" si="75"/>
        <v>0.79300000000000004</v>
      </c>
    </row>
    <row r="1589" spans="14:33" x14ac:dyDescent="0.25">
      <c r="N1589" s="7">
        <v>1587</v>
      </c>
      <c r="O1589" s="7">
        <f t="shared" ca="1" si="73"/>
        <v>0.62698589486644629</v>
      </c>
      <c r="P1589" s="20">
        <f t="shared" ca="1" si="74"/>
        <v>630.07501194238785</v>
      </c>
      <c r="X1589" s="12">
        <v>375.21701113866806</v>
      </c>
      <c r="AE1589" s="8">
        <v>1587</v>
      </c>
      <c r="AF1589" s="12">
        <v>189822.2</v>
      </c>
      <c r="AG1589" s="8">
        <f t="shared" si="75"/>
        <v>0.79349999999999998</v>
      </c>
    </row>
    <row r="1590" spans="14:33" x14ac:dyDescent="0.25">
      <c r="N1590" s="7">
        <v>1588</v>
      </c>
      <c r="O1590" s="7">
        <f t="shared" ca="1" si="73"/>
        <v>0.19145649141822041</v>
      </c>
      <c r="P1590" s="20">
        <f t="shared" ca="1" si="74"/>
        <v>482.77983735905769</v>
      </c>
      <c r="X1590" s="12">
        <v>563.19680713294133</v>
      </c>
      <c r="AE1590" s="8">
        <v>1588</v>
      </c>
      <c r="AF1590" s="12">
        <v>189834.6</v>
      </c>
      <c r="AG1590" s="8">
        <f t="shared" si="75"/>
        <v>0.79400000000000004</v>
      </c>
    </row>
    <row r="1591" spans="14:33" x14ac:dyDescent="0.25">
      <c r="N1591" s="7">
        <v>1589</v>
      </c>
      <c r="O1591" s="7">
        <f t="shared" ca="1" si="73"/>
        <v>0.89673168136730208</v>
      </c>
      <c r="P1591" s="20">
        <f t="shared" ca="1" si="74"/>
        <v>743.38306717367914</v>
      </c>
      <c r="X1591" s="12">
        <v>407.50860662477265</v>
      </c>
      <c r="AE1591" s="8">
        <v>1589</v>
      </c>
      <c r="AF1591" s="12">
        <v>189919.8</v>
      </c>
      <c r="AG1591" s="8">
        <f t="shared" si="75"/>
        <v>0.79449999999999998</v>
      </c>
    </row>
    <row r="1592" spans="14:33" x14ac:dyDescent="0.25">
      <c r="N1592" s="7">
        <v>1590</v>
      </c>
      <c r="O1592" s="7">
        <f t="shared" ca="1" si="73"/>
        <v>0.48753633803083996</v>
      </c>
      <c r="P1592" s="20">
        <f t="shared" ca="1" si="74"/>
        <v>585.72427458432151</v>
      </c>
      <c r="X1592" s="12">
        <v>679.65457320506209</v>
      </c>
      <c r="AE1592" s="8">
        <v>1590</v>
      </c>
      <c r="AF1592" s="12">
        <v>189946.9</v>
      </c>
      <c r="AG1592" s="8">
        <f t="shared" si="75"/>
        <v>0.79500000000000004</v>
      </c>
    </row>
    <row r="1593" spans="14:33" x14ac:dyDescent="0.25">
      <c r="N1593" s="7">
        <v>1591</v>
      </c>
      <c r="O1593" s="7">
        <f t="shared" ca="1" si="73"/>
        <v>0.86643231680213129</v>
      </c>
      <c r="P1593" s="20">
        <f t="shared" ca="1" si="74"/>
        <v>725.59072125717194</v>
      </c>
      <c r="X1593" s="12">
        <v>576.74313902816971</v>
      </c>
      <c r="AE1593" s="8">
        <v>1591</v>
      </c>
      <c r="AF1593" s="12">
        <v>190046.7</v>
      </c>
      <c r="AG1593" s="8">
        <f t="shared" si="75"/>
        <v>0.79549999999999998</v>
      </c>
    </row>
    <row r="1594" spans="14:33" x14ac:dyDescent="0.25">
      <c r="N1594" s="7">
        <v>1592</v>
      </c>
      <c r="O1594" s="7">
        <f t="shared" ca="1" si="73"/>
        <v>0.88488027281705339</v>
      </c>
      <c r="P1594" s="20">
        <f t="shared" ca="1" si="74"/>
        <v>736.07672508071164</v>
      </c>
      <c r="X1594" s="12">
        <v>546.23421293939145</v>
      </c>
      <c r="AE1594" s="8">
        <v>1592</v>
      </c>
      <c r="AF1594" s="12">
        <v>190077</v>
      </c>
      <c r="AG1594" s="8">
        <f t="shared" si="75"/>
        <v>0.79600000000000004</v>
      </c>
    </row>
    <row r="1595" spans="14:33" x14ac:dyDescent="0.25">
      <c r="N1595" s="7">
        <v>1593</v>
      </c>
      <c r="O1595" s="7">
        <f t="shared" ca="1" si="73"/>
        <v>0.37856719789621118</v>
      </c>
      <c r="P1595" s="20">
        <f t="shared" ca="1" si="74"/>
        <v>551.12704529172038</v>
      </c>
      <c r="X1595" s="12">
        <v>539.67919133387795</v>
      </c>
      <c r="AE1595" s="8">
        <v>1593</v>
      </c>
      <c r="AF1595" s="12">
        <v>190090</v>
      </c>
      <c r="AG1595" s="8">
        <f t="shared" si="75"/>
        <v>0.79649999999999999</v>
      </c>
    </row>
    <row r="1596" spans="14:33" x14ac:dyDescent="0.25">
      <c r="N1596" s="7">
        <v>1594</v>
      </c>
      <c r="O1596" s="7">
        <f t="shared" ca="1" si="73"/>
        <v>0.16853297311584114</v>
      </c>
      <c r="P1596" s="20">
        <f t="shared" ca="1" si="74"/>
        <v>472.50521115706152</v>
      </c>
      <c r="X1596" s="12">
        <v>685.57583341462839</v>
      </c>
      <c r="AE1596" s="8">
        <v>1594</v>
      </c>
      <c r="AF1596" s="12">
        <v>190095.3</v>
      </c>
      <c r="AG1596" s="8">
        <f t="shared" si="75"/>
        <v>0.79700000000000004</v>
      </c>
    </row>
    <row r="1597" spans="14:33" x14ac:dyDescent="0.25">
      <c r="N1597" s="7">
        <v>1595</v>
      </c>
      <c r="O1597" s="7">
        <f t="shared" ca="1" si="73"/>
        <v>0.10716318995464724</v>
      </c>
      <c r="P1597" s="20">
        <f t="shared" ca="1" si="74"/>
        <v>440.20668430313066</v>
      </c>
      <c r="X1597" s="12">
        <v>628.90597483526938</v>
      </c>
      <c r="AE1597" s="8">
        <v>1595</v>
      </c>
      <c r="AF1597" s="12">
        <v>190158.9</v>
      </c>
      <c r="AG1597" s="8">
        <f t="shared" si="75"/>
        <v>0.79749999999999999</v>
      </c>
    </row>
    <row r="1598" spans="14:33" x14ac:dyDescent="0.25">
      <c r="N1598" s="7">
        <v>1596</v>
      </c>
      <c r="O1598" s="7">
        <f t="shared" ca="1" si="73"/>
        <v>0.9766598076864148</v>
      </c>
      <c r="P1598" s="20">
        <f t="shared" ca="1" si="74"/>
        <v>821.73804958633946</v>
      </c>
      <c r="X1598" s="12">
        <v>781.83050017615722</v>
      </c>
      <c r="AE1598" s="8">
        <v>1596</v>
      </c>
      <c r="AF1598" s="12">
        <v>190194.9</v>
      </c>
      <c r="AG1598" s="8">
        <f t="shared" si="75"/>
        <v>0.79800000000000004</v>
      </c>
    </row>
    <row r="1599" spans="14:33" x14ac:dyDescent="0.25">
      <c r="N1599" s="7">
        <v>1597</v>
      </c>
      <c r="O1599" s="7">
        <f t="shared" ca="1" si="73"/>
        <v>0.9681623677763963</v>
      </c>
      <c r="P1599" s="20">
        <f t="shared" ca="1" si="74"/>
        <v>808.00787845060142</v>
      </c>
      <c r="X1599" s="12">
        <v>620.43321057468825</v>
      </c>
      <c r="AE1599" s="8">
        <v>1597</v>
      </c>
      <c r="AF1599" s="12">
        <v>190204.6</v>
      </c>
      <c r="AG1599" s="8">
        <f t="shared" si="75"/>
        <v>0.79849999999999999</v>
      </c>
    </row>
    <row r="1600" spans="14:33" x14ac:dyDescent="0.25">
      <c r="N1600" s="7">
        <v>1598</v>
      </c>
      <c r="O1600" s="7">
        <f t="shared" ca="1" si="73"/>
        <v>0.67328472782758442</v>
      </c>
      <c r="P1600" s="20">
        <f t="shared" ca="1" si="74"/>
        <v>645.62418004638346</v>
      </c>
      <c r="X1600" s="12">
        <v>460.82447751805523</v>
      </c>
      <c r="AE1600" s="8">
        <v>1598</v>
      </c>
      <c r="AF1600" s="12">
        <v>190207</v>
      </c>
      <c r="AG1600" s="8">
        <f t="shared" si="75"/>
        <v>0.79900000000000004</v>
      </c>
    </row>
    <row r="1601" spans="14:33" x14ac:dyDescent="0.25">
      <c r="N1601" s="7">
        <v>1599</v>
      </c>
      <c r="O1601" s="7">
        <f t="shared" ca="1" si="73"/>
        <v>0.35288585817121709</v>
      </c>
      <c r="P1601" s="20">
        <f t="shared" ca="1" si="74"/>
        <v>542.68666064675972</v>
      </c>
      <c r="X1601" s="12">
        <v>603.12370508023696</v>
      </c>
      <c r="AE1601" s="8">
        <v>1599</v>
      </c>
      <c r="AF1601" s="12">
        <v>190221.2</v>
      </c>
      <c r="AG1601" s="8">
        <f t="shared" si="75"/>
        <v>0.79949999999999999</v>
      </c>
    </row>
    <row r="1602" spans="14:33" x14ac:dyDescent="0.25">
      <c r="N1602" s="7">
        <v>1600</v>
      </c>
      <c r="O1602" s="7">
        <f t="shared" ca="1" si="73"/>
        <v>7.2189730897143423E-2</v>
      </c>
      <c r="P1602" s="20">
        <f t="shared" ca="1" si="74"/>
        <v>416.1909483225183</v>
      </c>
      <c r="X1602" s="12">
        <v>566.95811083737317</v>
      </c>
      <c r="AE1602" s="8">
        <v>1600</v>
      </c>
      <c r="AF1602" s="12">
        <v>190277.1</v>
      </c>
      <c r="AG1602" s="8">
        <f t="shared" si="75"/>
        <v>0.8</v>
      </c>
    </row>
    <row r="1603" spans="14:33" x14ac:dyDescent="0.25">
      <c r="N1603" s="7">
        <v>1601</v>
      </c>
      <c r="O1603" s="7">
        <f t="shared" ca="1" si="73"/>
        <v>0.55219102348980198</v>
      </c>
      <c r="P1603" s="20">
        <f t="shared" ca="1" si="74"/>
        <v>606.025822808469</v>
      </c>
      <c r="X1603" s="12">
        <v>736.28080010437088</v>
      </c>
      <c r="AE1603" s="8">
        <v>1601</v>
      </c>
      <c r="AF1603" s="12">
        <v>190339.3</v>
      </c>
      <c r="AG1603" s="8">
        <f t="shared" si="75"/>
        <v>0.80049999999999999</v>
      </c>
    </row>
    <row r="1604" spans="14:33" x14ac:dyDescent="0.25">
      <c r="N1604" s="7">
        <v>1602</v>
      </c>
      <c r="O1604" s="7">
        <f t="shared" ref="O1604:O1667" ca="1" si="76">RAND()</f>
        <v>0.97113964586192725</v>
      </c>
      <c r="P1604" s="20">
        <f t="shared" ref="P1604:P1667" ca="1" si="77">(($L$4*(EXP((_xlfn.NORM.S.INV(O1604)-$L$5)/$L$6)))/(1+EXP((_xlfn.NORM.S.INV(O1604)-$L$5)/$L$6)))+$L$3</f>
        <v>812.47019286712145</v>
      </c>
      <c r="X1604" s="12">
        <v>513.10468713261207</v>
      </c>
      <c r="AE1604" s="8">
        <v>1602</v>
      </c>
      <c r="AF1604" s="12">
        <v>190347.8</v>
      </c>
      <c r="AG1604" s="8">
        <f t="shared" ref="AG1604:AG1667" si="78">AE1604/2000</f>
        <v>0.80100000000000005</v>
      </c>
    </row>
    <row r="1605" spans="14:33" x14ac:dyDescent="0.25">
      <c r="N1605" s="7">
        <v>1603</v>
      </c>
      <c r="O1605" s="7">
        <f t="shared" ca="1" si="76"/>
        <v>0.13071540562432771</v>
      </c>
      <c r="P1605" s="20">
        <f t="shared" ca="1" si="77"/>
        <v>453.6569857529721</v>
      </c>
      <c r="X1605" s="12">
        <v>682.91102356650254</v>
      </c>
      <c r="AE1605" s="8">
        <v>1603</v>
      </c>
      <c r="AF1605" s="12">
        <v>190364.7</v>
      </c>
      <c r="AG1605" s="8">
        <f t="shared" si="78"/>
        <v>0.80149999999999999</v>
      </c>
    </row>
    <row r="1606" spans="14:33" x14ac:dyDescent="0.25">
      <c r="N1606" s="7">
        <v>1604</v>
      </c>
      <c r="O1606" s="7">
        <f t="shared" ca="1" si="76"/>
        <v>0.62991280903613944</v>
      </c>
      <c r="P1606" s="20">
        <f t="shared" ca="1" si="77"/>
        <v>631.03908928007547</v>
      </c>
      <c r="X1606" s="12">
        <v>423.29448931320604</v>
      </c>
      <c r="AE1606" s="8">
        <v>1604</v>
      </c>
      <c r="AF1606" s="12">
        <v>190391.4</v>
      </c>
      <c r="AG1606" s="8">
        <f t="shared" si="78"/>
        <v>0.80200000000000005</v>
      </c>
    </row>
    <row r="1607" spans="14:33" x14ac:dyDescent="0.25">
      <c r="N1607" s="7">
        <v>1605</v>
      </c>
      <c r="O1607" s="7">
        <f t="shared" ca="1" si="76"/>
        <v>0.87530267272044171</v>
      </c>
      <c r="P1607" s="20">
        <f t="shared" ca="1" si="77"/>
        <v>730.51236201324753</v>
      </c>
      <c r="X1607" s="12">
        <v>615.75435670922263</v>
      </c>
      <c r="AE1607" s="8">
        <v>1605</v>
      </c>
      <c r="AF1607" s="12">
        <v>190447.8</v>
      </c>
      <c r="AG1607" s="8">
        <f t="shared" si="78"/>
        <v>0.80249999999999999</v>
      </c>
    </row>
    <row r="1608" spans="14:33" x14ac:dyDescent="0.25">
      <c r="N1608" s="7">
        <v>1606</v>
      </c>
      <c r="O1608" s="7">
        <f t="shared" ca="1" si="76"/>
        <v>0.70095552869569511</v>
      </c>
      <c r="P1608" s="20">
        <f t="shared" ca="1" si="77"/>
        <v>655.29302097746915</v>
      </c>
      <c r="X1608" s="12">
        <v>506.00861516183937</v>
      </c>
      <c r="AE1608" s="8">
        <v>1606</v>
      </c>
      <c r="AF1608" s="12">
        <v>190474.8</v>
      </c>
      <c r="AG1608" s="8">
        <f t="shared" si="78"/>
        <v>0.80300000000000005</v>
      </c>
    </row>
    <row r="1609" spans="14:33" x14ac:dyDescent="0.25">
      <c r="N1609" s="7">
        <v>1607</v>
      </c>
      <c r="O1609" s="7">
        <f t="shared" ca="1" si="76"/>
        <v>0.21497855649346753</v>
      </c>
      <c r="P1609" s="20">
        <f t="shared" ca="1" si="77"/>
        <v>492.66408913183784</v>
      </c>
      <c r="X1609" s="12">
        <v>704.67155761150138</v>
      </c>
      <c r="AE1609" s="8">
        <v>1607</v>
      </c>
      <c r="AF1609" s="12">
        <v>190485.2</v>
      </c>
      <c r="AG1609" s="8">
        <f t="shared" si="78"/>
        <v>0.80349999999999999</v>
      </c>
    </row>
    <row r="1610" spans="14:33" x14ac:dyDescent="0.25">
      <c r="N1610" s="7">
        <v>1608</v>
      </c>
      <c r="O1610" s="7">
        <f t="shared" ca="1" si="76"/>
        <v>9.4166990364233705E-2</v>
      </c>
      <c r="P1610" s="20">
        <f t="shared" ca="1" si="77"/>
        <v>431.97702198135664</v>
      </c>
      <c r="X1610" s="12">
        <v>732.5667905790333</v>
      </c>
      <c r="AE1610" s="8">
        <v>1608</v>
      </c>
      <c r="AF1610" s="12">
        <v>190550.8</v>
      </c>
      <c r="AG1610" s="8">
        <f t="shared" si="78"/>
        <v>0.80400000000000005</v>
      </c>
    </row>
    <row r="1611" spans="14:33" x14ac:dyDescent="0.25">
      <c r="N1611" s="7">
        <v>1609</v>
      </c>
      <c r="O1611" s="7">
        <f t="shared" ca="1" si="76"/>
        <v>0.27991123027947318</v>
      </c>
      <c r="P1611" s="20">
        <f t="shared" ca="1" si="77"/>
        <v>517.49927630243019</v>
      </c>
      <c r="X1611" s="12">
        <v>644.63062692117182</v>
      </c>
      <c r="AE1611" s="8">
        <v>1609</v>
      </c>
      <c r="AF1611" s="12">
        <v>190579.3</v>
      </c>
      <c r="AG1611" s="8">
        <f t="shared" si="78"/>
        <v>0.80449999999999999</v>
      </c>
    </row>
    <row r="1612" spans="14:33" x14ac:dyDescent="0.25">
      <c r="N1612" s="7">
        <v>1610</v>
      </c>
      <c r="O1612" s="7">
        <f t="shared" ca="1" si="76"/>
        <v>0.55169201119324773</v>
      </c>
      <c r="P1612" s="20">
        <f t="shared" ca="1" si="77"/>
        <v>605.86815184850639</v>
      </c>
      <c r="X1612" s="12">
        <v>405.68102255815512</v>
      </c>
      <c r="AE1612" s="8">
        <v>1610</v>
      </c>
      <c r="AF1612" s="12">
        <v>190633.1</v>
      </c>
      <c r="AG1612" s="8">
        <f t="shared" si="78"/>
        <v>0.80500000000000005</v>
      </c>
    </row>
    <row r="1613" spans="14:33" x14ac:dyDescent="0.25">
      <c r="N1613" s="7">
        <v>1611</v>
      </c>
      <c r="O1613" s="7">
        <f t="shared" ca="1" si="76"/>
        <v>0.44689582277012518</v>
      </c>
      <c r="P1613" s="20">
        <f t="shared" ca="1" si="77"/>
        <v>572.96414622687257</v>
      </c>
      <c r="X1613" s="12">
        <v>747.86209576610781</v>
      </c>
      <c r="AE1613" s="8">
        <v>1611</v>
      </c>
      <c r="AF1613" s="12">
        <v>190645.5</v>
      </c>
      <c r="AG1613" s="8">
        <f t="shared" si="78"/>
        <v>0.80549999999999999</v>
      </c>
    </row>
    <row r="1614" spans="14:33" x14ac:dyDescent="0.25">
      <c r="N1614" s="7">
        <v>1612</v>
      </c>
      <c r="O1614" s="7">
        <f t="shared" ca="1" si="76"/>
        <v>0.95640509544811958</v>
      </c>
      <c r="P1614" s="20">
        <f t="shared" ca="1" si="77"/>
        <v>792.8996766189864</v>
      </c>
      <c r="X1614" s="12">
        <v>613.90083006219959</v>
      </c>
      <c r="AE1614" s="8">
        <v>1612</v>
      </c>
      <c r="AF1614" s="12">
        <v>190667.4</v>
      </c>
      <c r="AG1614" s="8">
        <f t="shared" si="78"/>
        <v>0.80600000000000005</v>
      </c>
    </row>
    <row r="1615" spans="14:33" x14ac:dyDescent="0.25">
      <c r="N1615" s="7">
        <v>1613</v>
      </c>
      <c r="O1615" s="7">
        <f t="shared" ca="1" si="76"/>
        <v>0.42739834352918848</v>
      </c>
      <c r="P1615" s="20">
        <f t="shared" ca="1" si="77"/>
        <v>566.79996001990105</v>
      </c>
      <c r="X1615" s="12">
        <v>673.53715268005783</v>
      </c>
      <c r="AE1615" s="8">
        <v>1613</v>
      </c>
      <c r="AF1615" s="12">
        <v>190675.8</v>
      </c>
      <c r="AG1615" s="8">
        <f t="shared" si="78"/>
        <v>0.80649999999999999</v>
      </c>
    </row>
    <row r="1616" spans="14:33" x14ac:dyDescent="0.25">
      <c r="N1616" s="7">
        <v>1614</v>
      </c>
      <c r="O1616" s="7">
        <f t="shared" ca="1" si="76"/>
        <v>0.84965475295336446</v>
      </c>
      <c r="P1616" s="20">
        <f t="shared" ca="1" si="77"/>
        <v>716.79860947955387</v>
      </c>
      <c r="X1616" s="12">
        <v>638.91334067873834</v>
      </c>
      <c r="AE1616" s="8">
        <v>1614</v>
      </c>
      <c r="AF1616" s="12">
        <v>190688.7</v>
      </c>
      <c r="AG1616" s="8">
        <f t="shared" si="78"/>
        <v>0.80700000000000005</v>
      </c>
    </row>
    <row r="1617" spans="14:33" x14ac:dyDescent="0.25">
      <c r="N1617" s="7">
        <v>1615</v>
      </c>
      <c r="O1617" s="7">
        <f t="shared" ca="1" si="76"/>
        <v>0.55150688954741034</v>
      </c>
      <c r="P1617" s="20">
        <f t="shared" ca="1" si="77"/>
        <v>605.80966597432962</v>
      </c>
      <c r="X1617" s="12">
        <v>551.54185365427918</v>
      </c>
      <c r="AE1617" s="8">
        <v>1615</v>
      </c>
      <c r="AF1617" s="12">
        <v>190700.7</v>
      </c>
      <c r="AG1617" s="8">
        <f t="shared" si="78"/>
        <v>0.8075</v>
      </c>
    </row>
    <row r="1618" spans="14:33" x14ac:dyDescent="0.25">
      <c r="N1618" s="7">
        <v>1616</v>
      </c>
      <c r="O1618" s="7">
        <f t="shared" ca="1" si="76"/>
        <v>0.56732348122310272</v>
      </c>
      <c r="P1618" s="20">
        <f t="shared" ca="1" si="77"/>
        <v>610.82006033763219</v>
      </c>
      <c r="X1618" s="12">
        <v>695.24885626544062</v>
      </c>
      <c r="AE1618" s="8">
        <v>1616</v>
      </c>
      <c r="AF1618" s="12">
        <v>190715</v>
      </c>
      <c r="AG1618" s="8">
        <f t="shared" si="78"/>
        <v>0.80800000000000005</v>
      </c>
    </row>
    <row r="1619" spans="14:33" x14ac:dyDescent="0.25">
      <c r="N1619" s="7">
        <v>1617</v>
      </c>
      <c r="O1619" s="7">
        <f t="shared" ca="1" si="76"/>
        <v>0.43901555447262719</v>
      </c>
      <c r="P1619" s="20">
        <f t="shared" ca="1" si="77"/>
        <v>570.47742926623789</v>
      </c>
      <c r="X1619" s="12">
        <v>653.39454876646812</v>
      </c>
      <c r="AE1619" s="8">
        <v>1617</v>
      </c>
      <c r="AF1619" s="12">
        <v>190719</v>
      </c>
      <c r="AG1619" s="8">
        <f t="shared" si="78"/>
        <v>0.8085</v>
      </c>
    </row>
    <row r="1620" spans="14:33" x14ac:dyDescent="0.25">
      <c r="N1620" s="7">
        <v>1618</v>
      </c>
      <c r="O1620" s="7">
        <f t="shared" ca="1" si="76"/>
        <v>0.64178810130995034</v>
      </c>
      <c r="P1620" s="20">
        <f t="shared" ca="1" si="77"/>
        <v>634.97434418196349</v>
      </c>
      <c r="X1620" s="12">
        <v>805.34010118920958</v>
      </c>
      <c r="AE1620" s="8">
        <v>1618</v>
      </c>
      <c r="AF1620" s="12">
        <v>190721.3</v>
      </c>
      <c r="AG1620" s="8">
        <f t="shared" si="78"/>
        <v>0.80900000000000005</v>
      </c>
    </row>
    <row r="1621" spans="14:33" x14ac:dyDescent="0.25">
      <c r="N1621" s="7">
        <v>1619</v>
      </c>
      <c r="O1621" s="7">
        <f t="shared" ca="1" si="76"/>
        <v>0.29739777645600529</v>
      </c>
      <c r="P1621" s="20">
        <f t="shared" ca="1" si="77"/>
        <v>523.73855968899966</v>
      </c>
      <c r="X1621" s="12">
        <v>463.389800605152</v>
      </c>
      <c r="AE1621" s="8">
        <v>1619</v>
      </c>
      <c r="AF1621" s="12">
        <v>190801.3</v>
      </c>
      <c r="AG1621" s="8">
        <f t="shared" si="78"/>
        <v>0.8095</v>
      </c>
    </row>
    <row r="1622" spans="14:33" x14ac:dyDescent="0.25">
      <c r="N1622" s="7">
        <v>1620</v>
      </c>
      <c r="O1622" s="7">
        <f t="shared" ca="1" si="76"/>
        <v>0.99562690407461307</v>
      </c>
      <c r="P1622" s="20">
        <f t="shared" ca="1" si="77"/>
        <v>880.6424864776418</v>
      </c>
      <c r="X1622" s="12">
        <v>614.00297375135517</v>
      </c>
      <c r="AE1622" s="8">
        <v>1620</v>
      </c>
      <c r="AF1622" s="12">
        <v>190872.5</v>
      </c>
      <c r="AG1622" s="8">
        <f t="shared" si="78"/>
        <v>0.81</v>
      </c>
    </row>
    <row r="1623" spans="14:33" x14ac:dyDescent="0.25">
      <c r="N1623" s="7">
        <v>1621</v>
      </c>
      <c r="O1623" s="7">
        <f t="shared" ca="1" si="76"/>
        <v>0.64856647475530393</v>
      </c>
      <c r="P1623" s="20">
        <f t="shared" ca="1" si="77"/>
        <v>637.23880652941295</v>
      </c>
      <c r="X1623" s="12">
        <v>545.98829827236091</v>
      </c>
      <c r="AE1623" s="8">
        <v>1621</v>
      </c>
      <c r="AF1623" s="12">
        <v>191033.3</v>
      </c>
      <c r="AG1623" s="8">
        <f t="shared" si="78"/>
        <v>0.8105</v>
      </c>
    </row>
    <row r="1624" spans="14:33" x14ac:dyDescent="0.25">
      <c r="N1624" s="7">
        <v>1622</v>
      </c>
      <c r="O1624" s="7">
        <f t="shared" ca="1" si="76"/>
        <v>0.72316517211090281</v>
      </c>
      <c r="P1624" s="20">
        <f t="shared" ca="1" si="77"/>
        <v>663.31825837232373</v>
      </c>
      <c r="X1624" s="12">
        <v>625.65424458095754</v>
      </c>
      <c r="AE1624" s="8">
        <v>1622</v>
      </c>
      <c r="AF1624" s="12">
        <v>191108.7</v>
      </c>
      <c r="AG1624" s="8">
        <f t="shared" si="78"/>
        <v>0.81100000000000005</v>
      </c>
    </row>
    <row r="1625" spans="14:33" x14ac:dyDescent="0.25">
      <c r="N1625" s="7">
        <v>1623</v>
      </c>
      <c r="O1625" s="7">
        <f t="shared" ca="1" si="76"/>
        <v>0.56266266527365194</v>
      </c>
      <c r="P1625" s="20">
        <f t="shared" ca="1" si="77"/>
        <v>609.34060267053667</v>
      </c>
      <c r="X1625" s="12">
        <v>554.83326734543289</v>
      </c>
      <c r="AE1625" s="8">
        <v>1623</v>
      </c>
      <c r="AF1625" s="12">
        <v>191130</v>
      </c>
      <c r="AG1625" s="8">
        <f t="shared" si="78"/>
        <v>0.8115</v>
      </c>
    </row>
    <row r="1626" spans="14:33" x14ac:dyDescent="0.25">
      <c r="N1626" s="7">
        <v>1624</v>
      </c>
      <c r="O1626" s="7">
        <f t="shared" ca="1" si="76"/>
        <v>0.20725158203748606</v>
      </c>
      <c r="P1626" s="20">
        <f t="shared" ca="1" si="77"/>
        <v>489.48147055421117</v>
      </c>
      <c r="X1626" s="12">
        <v>665.02645757054324</v>
      </c>
      <c r="AE1626" s="8">
        <v>1624</v>
      </c>
      <c r="AF1626" s="12">
        <v>191164.7</v>
      </c>
      <c r="AG1626" s="8">
        <f t="shared" si="78"/>
        <v>0.81200000000000006</v>
      </c>
    </row>
    <row r="1627" spans="14:33" x14ac:dyDescent="0.25">
      <c r="N1627" s="7">
        <v>1625</v>
      </c>
      <c r="O1627" s="7">
        <f t="shared" ca="1" si="76"/>
        <v>0.63447740397819485</v>
      </c>
      <c r="P1627" s="20">
        <f t="shared" ca="1" si="77"/>
        <v>632.54710328911221</v>
      </c>
      <c r="X1627" s="12">
        <v>722.95820843190847</v>
      </c>
      <c r="AE1627" s="8">
        <v>1625</v>
      </c>
      <c r="AF1627" s="12">
        <v>191169.7</v>
      </c>
      <c r="AG1627" s="8">
        <f t="shared" si="78"/>
        <v>0.8125</v>
      </c>
    </row>
    <row r="1628" spans="14:33" x14ac:dyDescent="0.25">
      <c r="N1628" s="7">
        <v>1626</v>
      </c>
      <c r="O1628" s="7">
        <f t="shared" ca="1" si="76"/>
        <v>2.5525338565332012E-2</v>
      </c>
      <c r="P1628" s="20">
        <f t="shared" ca="1" si="77"/>
        <v>365.60792944330564</v>
      </c>
      <c r="X1628" s="12">
        <v>470.37739392425402</v>
      </c>
      <c r="AE1628" s="8">
        <v>1626</v>
      </c>
      <c r="AF1628" s="12">
        <v>191267.1</v>
      </c>
      <c r="AG1628" s="8">
        <f t="shared" si="78"/>
        <v>0.81299999999999994</v>
      </c>
    </row>
    <row r="1629" spans="14:33" x14ac:dyDescent="0.25">
      <c r="N1629" s="7">
        <v>1627</v>
      </c>
      <c r="O1629" s="7">
        <f t="shared" ca="1" si="76"/>
        <v>9.1049627356210805E-2</v>
      </c>
      <c r="P1629" s="20">
        <f t="shared" ca="1" si="77"/>
        <v>429.89618811177115</v>
      </c>
      <c r="X1629" s="12">
        <v>730.14275053669553</v>
      </c>
      <c r="AE1629" s="8">
        <v>1627</v>
      </c>
      <c r="AF1629" s="12">
        <v>191272</v>
      </c>
      <c r="AG1629" s="8">
        <f t="shared" si="78"/>
        <v>0.8135</v>
      </c>
    </row>
    <row r="1630" spans="14:33" x14ac:dyDescent="0.25">
      <c r="N1630" s="7">
        <v>1628</v>
      </c>
      <c r="O1630" s="7">
        <f t="shared" ca="1" si="76"/>
        <v>0.5723919940931681</v>
      </c>
      <c r="P1630" s="20">
        <f t="shared" ca="1" si="77"/>
        <v>612.43209999620763</v>
      </c>
      <c r="X1630" s="12">
        <v>604.18768546512638</v>
      </c>
      <c r="AE1630" s="8">
        <v>1628</v>
      </c>
      <c r="AF1630" s="12">
        <v>191279</v>
      </c>
      <c r="AG1630" s="8">
        <f t="shared" si="78"/>
        <v>0.81399999999999995</v>
      </c>
    </row>
    <row r="1631" spans="14:33" x14ac:dyDescent="0.25">
      <c r="N1631" s="7">
        <v>1629</v>
      </c>
      <c r="O1631" s="7">
        <f t="shared" ca="1" si="76"/>
        <v>0.14844680383324516</v>
      </c>
      <c r="P1631" s="20">
        <f t="shared" ca="1" si="77"/>
        <v>462.84110861518565</v>
      </c>
      <c r="X1631" s="12">
        <v>518.45746075036129</v>
      </c>
      <c r="AE1631" s="8">
        <v>1629</v>
      </c>
      <c r="AF1631" s="12">
        <v>191299.5</v>
      </c>
      <c r="AG1631" s="8">
        <f t="shared" si="78"/>
        <v>0.8145</v>
      </c>
    </row>
    <row r="1632" spans="14:33" x14ac:dyDescent="0.25">
      <c r="N1632" s="7">
        <v>1630</v>
      </c>
      <c r="O1632" s="7">
        <f t="shared" ca="1" si="76"/>
        <v>0.74277581614928945</v>
      </c>
      <c r="P1632" s="20">
        <f t="shared" ca="1" si="77"/>
        <v>670.6413747937786</v>
      </c>
      <c r="X1632" s="12">
        <v>602.84603217487802</v>
      </c>
      <c r="AE1632" s="8">
        <v>1630</v>
      </c>
      <c r="AF1632" s="12">
        <v>191319.7</v>
      </c>
      <c r="AG1632" s="8">
        <f t="shared" si="78"/>
        <v>0.81499999999999995</v>
      </c>
    </row>
    <row r="1633" spans="14:33" x14ac:dyDescent="0.25">
      <c r="N1633" s="7">
        <v>1631</v>
      </c>
      <c r="O1633" s="7">
        <f t="shared" ca="1" si="76"/>
        <v>0.5494657719320577</v>
      </c>
      <c r="P1633" s="20">
        <f t="shared" ca="1" si="77"/>
        <v>605.16503315070804</v>
      </c>
      <c r="X1633" s="12">
        <v>751.175131480564</v>
      </c>
      <c r="AE1633" s="8">
        <v>1631</v>
      </c>
      <c r="AF1633" s="12">
        <v>191324.9</v>
      </c>
      <c r="AG1633" s="8">
        <f t="shared" si="78"/>
        <v>0.8155</v>
      </c>
    </row>
    <row r="1634" spans="14:33" x14ac:dyDescent="0.25">
      <c r="N1634" s="7">
        <v>1632</v>
      </c>
      <c r="O1634" s="7">
        <f t="shared" ca="1" si="76"/>
        <v>0.4185303312474562</v>
      </c>
      <c r="P1634" s="20">
        <f t="shared" ca="1" si="77"/>
        <v>563.98191161665045</v>
      </c>
      <c r="X1634" s="12">
        <v>548.63562961349623</v>
      </c>
      <c r="AE1634" s="8">
        <v>1632</v>
      </c>
      <c r="AF1634" s="12">
        <v>191360.7</v>
      </c>
      <c r="AG1634" s="8">
        <f t="shared" si="78"/>
        <v>0.81599999999999995</v>
      </c>
    </row>
    <row r="1635" spans="14:33" x14ac:dyDescent="0.25">
      <c r="N1635" s="7">
        <v>1633</v>
      </c>
      <c r="O1635" s="7">
        <f t="shared" ca="1" si="76"/>
        <v>0.3483535169308053</v>
      </c>
      <c r="P1635" s="20">
        <f t="shared" ca="1" si="77"/>
        <v>541.17870216917436</v>
      </c>
      <c r="X1635" s="12">
        <v>581.15297457405075</v>
      </c>
      <c r="AE1635" s="8">
        <v>1633</v>
      </c>
      <c r="AF1635" s="12">
        <v>191425.4</v>
      </c>
      <c r="AG1635" s="8">
        <f t="shared" si="78"/>
        <v>0.8165</v>
      </c>
    </row>
    <row r="1636" spans="14:33" x14ac:dyDescent="0.25">
      <c r="N1636" s="7">
        <v>1634</v>
      </c>
      <c r="O1636" s="7">
        <f t="shared" ca="1" si="76"/>
        <v>0.58752077167471828</v>
      </c>
      <c r="P1636" s="20">
        <f t="shared" ca="1" si="77"/>
        <v>617.2658908080823</v>
      </c>
      <c r="X1636" s="12">
        <v>790.3702695591428</v>
      </c>
      <c r="AE1636" s="8">
        <v>1634</v>
      </c>
      <c r="AF1636" s="12">
        <v>191432.7</v>
      </c>
      <c r="AG1636" s="8">
        <f t="shared" si="78"/>
        <v>0.81699999999999995</v>
      </c>
    </row>
    <row r="1637" spans="14:33" x14ac:dyDescent="0.25">
      <c r="N1637" s="7">
        <v>1635</v>
      </c>
      <c r="O1637" s="7">
        <f t="shared" ca="1" si="76"/>
        <v>0.2933215975062502</v>
      </c>
      <c r="P1637" s="20">
        <f t="shared" ca="1" si="77"/>
        <v>522.29763337281031</v>
      </c>
      <c r="X1637" s="12">
        <v>675.18934625647728</v>
      </c>
      <c r="AE1637" s="8">
        <v>1635</v>
      </c>
      <c r="AF1637" s="12">
        <v>191443.6</v>
      </c>
      <c r="AG1637" s="8">
        <f t="shared" si="78"/>
        <v>0.8175</v>
      </c>
    </row>
    <row r="1638" spans="14:33" x14ac:dyDescent="0.25">
      <c r="N1638" s="7">
        <v>1636</v>
      </c>
      <c r="O1638" s="7">
        <f t="shared" ca="1" si="76"/>
        <v>0.61988559065912308</v>
      </c>
      <c r="P1638" s="20">
        <f t="shared" ca="1" si="77"/>
        <v>627.74525981798081</v>
      </c>
      <c r="X1638" s="12">
        <v>828.05576349375883</v>
      </c>
      <c r="AE1638" s="8">
        <v>1636</v>
      </c>
      <c r="AF1638" s="12">
        <v>191443.6</v>
      </c>
      <c r="AG1638" s="8">
        <f t="shared" si="78"/>
        <v>0.81799999999999995</v>
      </c>
    </row>
    <row r="1639" spans="14:33" x14ac:dyDescent="0.25">
      <c r="N1639" s="7">
        <v>1637</v>
      </c>
      <c r="O1639" s="7">
        <f t="shared" ca="1" si="76"/>
        <v>0.63214981935434977</v>
      </c>
      <c r="P1639" s="20">
        <f t="shared" ca="1" si="77"/>
        <v>631.77743661945772</v>
      </c>
      <c r="X1639" s="12">
        <v>574.71569117841841</v>
      </c>
      <c r="AE1639" s="8">
        <v>1637</v>
      </c>
      <c r="AF1639" s="12">
        <v>191444.5</v>
      </c>
      <c r="AG1639" s="8">
        <f t="shared" si="78"/>
        <v>0.81850000000000001</v>
      </c>
    </row>
    <row r="1640" spans="14:33" x14ac:dyDescent="0.25">
      <c r="N1640" s="7">
        <v>1638</v>
      </c>
      <c r="O1640" s="7">
        <f t="shared" ca="1" si="76"/>
        <v>0.94823545160191625</v>
      </c>
      <c r="P1640" s="20">
        <f t="shared" ca="1" si="77"/>
        <v>784.06038024621944</v>
      </c>
      <c r="X1640" s="12">
        <v>720.27955502709131</v>
      </c>
      <c r="AE1640" s="8">
        <v>1638</v>
      </c>
      <c r="AF1640" s="12">
        <v>191480.9</v>
      </c>
      <c r="AG1640" s="8">
        <f t="shared" si="78"/>
        <v>0.81899999999999995</v>
      </c>
    </row>
    <row r="1641" spans="14:33" x14ac:dyDescent="0.25">
      <c r="N1641" s="7">
        <v>1639</v>
      </c>
      <c r="O1641" s="7">
        <f t="shared" ca="1" si="76"/>
        <v>0.44178845876696693</v>
      </c>
      <c r="P1641" s="20">
        <f t="shared" ca="1" si="77"/>
        <v>571.35311081989198</v>
      </c>
      <c r="X1641" s="12">
        <v>618.91885010239423</v>
      </c>
      <c r="AE1641" s="8">
        <v>1639</v>
      </c>
      <c r="AF1641" s="12">
        <v>191498.9</v>
      </c>
      <c r="AG1641" s="8">
        <f t="shared" si="78"/>
        <v>0.81950000000000001</v>
      </c>
    </row>
    <row r="1642" spans="14:33" x14ac:dyDescent="0.25">
      <c r="N1642" s="7">
        <v>1640</v>
      </c>
      <c r="O1642" s="7">
        <f t="shared" ca="1" si="76"/>
        <v>0.94553254966036271</v>
      </c>
      <c r="P1642" s="20">
        <f t="shared" ca="1" si="77"/>
        <v>781.35469809757933</v>
      </c>
      <c r="X1642" s="12">
        <v>731.27134935441961</v>
      </c>
      <c r="AE1642" s="8">
        <v>1640</v>
      </c>
      <c r="AF1642" s="12">
        <v>191510</v>
      </c>
      <c r="AG1642" s="8">
        <f t="shared" si="78"/>
        <v>0.82</v>
      </c>
    </row>
    <row r="1643" spans="14:33" x14ac:dyDescent="0.25">
      <c r="N1643" s="7">
        <v>1641</v>
      </c>
      <c r="O1643" s="7">
        <f t="shared" ca="1" si="76"/>
        <v>0.75300879520284703</v>
      </c>
      <c r="P1643" s="20">
        <f t="shared" ca="1" si="77"/>
        <v>674.56456157511968</v>
      </c>
      <c r="X1643" s="12">
        <v>600.01253296540131</v>
      </c>
      <c r="AE1643" s="8">
        <v>1641</v>
      </c>
      <c r="AF1643" s="12">
        <v>191512.2</v>
      </c>
      <c r="AG1643" s="8">
        <f t="shared" si="78"/>
        <v>0.82050000000000001</v>
      </c>
    </row>
    <row r="1644" spans="14:33" x14ac:dyDescent="0.25">
      <c r="N1644" s="7">
        <v>1642</v>
      </c>
      <c r="O1644" s="7">
        <f t="shared" ca="1" si="76"/>
        <v>0.83573166162853152</v>
      </c>
      <c r="P1644" s="20">
        <f t="shared" ca="1" si="77"/>
        <v>709.93471399261341</v>
      </c>
      <c r="X1644" s="12">
        <v>624.13607891108768</v>
      </c>
      <c r="AE1644" s="8">
        <v>1642</v>
      </c>
      <c r="AF1644" s="12">
        <v>191526</v>
      </c>
      <c r="AG1644" s="8">
        <f t="shared" si="78"/>
        <v>0.82099999999999995</v>
      </c>
    </row>
    <row r="1645" spans="14:33" x14ac:dyDescent="0.25">
      <c r="N1645" s="7">
        <v>1643</v>
      </c>
      <c r="O1645" s="7">
        <f t="shared" ca="1" si="76"/>
        <v>0.28967224003976855</v>
      </c>
      <c r="P1645" s="20">
        <f t="shared" ca="1" si="77"/>
        <v>521.00082916562883</v>
      </c>
      <c r="X1645" s="12">
        <v>665.40759771444732</v>
      </c>
      <c r="AE1645" s="8">
        <v>1643</v>
      </c>
      <c r="AF1645" s="12">
        <v>191541.8</v>
      </c>
      <c r="AG1645" s="8">
        <f t="shared" si="78"/>
        <v>0.82150000000000001</v>
      </c>
    </row>
    <row r="1646" spans="14:33" x14ac:dyDescent="0.25">
      <c r="N1646" s="7">
        <v>1644</v>
      </c>
      <c r="O1646" s="7">
        <f t="shared" ca="1" si="76"/>
        <v>0.44246745526262521</v>
      </c>
      <c r="P1646" s="20">
        <f t="shared" ca="1" si="77"/>
        <v>571.56742560866735</v>
      </c>
      <c r="X1646" s="12">
        <v>309.34415443828436</v>
      </c>
      <c r="AE1646" s="8">
        <v>1644</v>
      </c>
      <c r="AF1646" s="12">
        <v>191591.2</v>
      </c>
      <c r="AG1646" s="8">
        <f t="shared" si="78"/>
        <v>0.82199999999999995</v>
      </c>
    </row>
    <row r="1647" spans="14:33" x14ac:dyDescent="0.25">
      <c r="N1647" s="7">
        <v>1645</v>
      </c>
      <c r="O1647" s="7">
        <f t="shared" ca="1" si="76"/>
        <v>0.7213141744028605</v>
      </c>
      <c r="P1647" s="20">
        <f t="shared" ca="1" si="77"/>
        <v>662.63917335852238</v>
      </c>
      <c r="X1647" s="12">
        <v>680.45689408075907</v>
      </c>
      <c r="AE1647" s="8">
        <v>1645</v>
      </c>
      <c r="AF1647" s="12">
        <v>191630</v>
      </c>
      <c r="AG1647" s="8">
        <f t="shared" si="78"/>
        <v>0.82250000000000001</v>
      </c>
    </row>
    <row r="1648" spans="14:33" x14ac:dyDescent="0.25">
      <c r="N1648" s="7">
        <v>1646</v>
      </c>
      <c r="O1648" s="7">
        <f t="shared" ca="1" si="76"/>
        <v>0.11027571514496493</v>
      </c>
      <c r="P1648" s="20">
        <f t="shared" ca="1" si="77"/>
        <v>442.0827330545352</v>
      </c>
      <c r="X1648" s="12">
        <v>677.62456225149151</v>
      </c>
      <c r="AE1648" s="8">
        <v>1646</v>
      </c>
      <c r="AF1648" s="12">
        <v>191647.7</v>
      </c>
      <c r="AG1648" s="8">
        <f t="shared" si="78"/>
        <v>0.82299999999999995</v>
      </c>
    </row>
    <row r="1649" spans="14:33" x14ac:dyDescent="0.25">
      <c r="N1649" s="7">
        <v>1647</v>
      </c>
      <c r="O1649" s="7">
        <f t="shared" ca="1" si="76"/>
        <v>0.3428742086551394</v>
      </c>
      <c r="P1649" s="20">
        <f t="shared" ca="1" si="77"/>
        <v>539.34746888690768</v>
      </c>
      <c r="X1649" s="12">
        <v>664.86692184688548</v>
      </c>
      <c r="AE1649" s="8">
        <v>1647</v>
      </c>
      <c r="AF1649" s="12">
        <v>191665.6</v>
      </c>
      <c r="AG1649" s="8">
        <f t="shared" si="78"/>
        <v>0.82350000000000001</v>
      </c>
    </row>
    <row r="1650" spans="14:33" x14ac:dyDescent="0.25">
      <c r="N1650" s="7">
        <v>1648</v>
      </c>
      <c r="O1650" s="7">
        <f t="shared" ca="1" si="76"/>
        <v>0.83357240930205179</v>
      </c>
      <c r="P1650" s="20">
        <f t="shared" ca="1" si="77"/>
        <v>708.90087470320577</v>
      </c>
      <c r="X1650" s="12">
        <v>699.74207559226886</v>
      </c>
      <c r="AE1650" s="8">
        <v>1648</v>
      </c>
      <c r="AF1650" s="12">
        <v>191690.1</v>
      </c>
      <c r="AG1650" s="8">
        <f t="shared" si="78"/>
        <v>0.82399999999999995</v>
      </c>
    </row>
    <row r="1651" spans="14:33" x14ac:dyDescent="0.25">
      <c r="N1651" s="7">
        <v>1649</v>
      </c>
      <c r="O1651" s="7">
        <f t="shared" ca="1" si="76"/>
        <v>4.5541021259565273E-2</v>
      </c>
      <c r="P1651" s="20">
        <f t="shared" ca="1" si="77"/>
        <v>391.86287375277874</v>
      </c>
      <c r="X1651" s="12">
        <v>600.73006801262807</v>
      </c>
      <c r="AE1651" s="8">
        <v>1649</v>
      </c>
      <c r="AF1651" s="12">
        <v>191710.9</v>
      </c>
      <c r="AG1651" s="8">
        <f t="shared" si="78"/>
        <v>0.82450000000000001</v>
      </c>
    </row>
    <row r="1652" spans="14:33" x14ac:dyDescent="0.25">
      <c r="N1652" s="7">
        <v>1650</v>
      </c>
      <c r="O1652" s="7">
        <f t="shared" ca="1" si="76"/>
        <v>0.23813572816489248</v>
      </c>
      <c r="P1652" s="20">
        <f t="shared" ca="1" si="77"/>
        <v>501.87681610132563</v>
      </c>
      <c r="X1652" s="12">
        <v>503.21307150137159</v>
      </c>
      <c r="AE1652" s="8">
        <v>1650</v>
      </c>
      <c r="AF1652" s="12">
        <v>191723</v>
      </c>
      <c r="AG1652" s="8">
        <f t="shared" si="78"/>
        <v>0.82499999999999996</v>
      </c>
    </row>
    <row r="1653" spans="14:33" x14ac:dyDescent="0.25">
      <c r="N1653" s="7">
        <v>1651</v>
      </c>
      <c r="O1653" s="7">
        <f t="shared" ca="1" si="76"/>
        <v>0.88303990271282173</v>
      </c>
      <c r="P1653" s="20">
        <f t="shared" ca="1" si="77"/>
        <v>734.9856124933068</v>
      </c>
      <c r="X1653" s="12">
        <v>532.32017141165056</v>
      </c>
      <c r="AE1653" s="8">
        <v>1651</v>
      </c>
      <c r="AF1653" s="12">
        <v>191848.2</v>
      </c>
      <c r="AG1653" s="8">
        <f t="shared" si="78"/>
        <v>0.82550000000000001</v>
      </c>
    </row>
    <row r="1654" spans="14:33" x14ac:dyDescent="0.25">
      <c r="N1654" s="7">
        <v>1652</v>
      </c>
      <c r="O1654" s="7">
        <f t="shared" ca="1" si="76"/>
        <v>0.56165909965759164</v>
      </c>
      <c r="P1654" s="20">
        <f t="shared" ca="1" si="77"/>
        <v>609.02239225192363</v>
      </c>
      <c r="X1654" s="12">
        <v>659.1783761944871</v>
      </c>
      <c r="AE1654" s="8">
        <v>1652</v>
      </c>
      <c r="AF1654" s="12">
        <v>191924</v>
      </c>
      <c r="AG1654" s="8">
        <f t="shared" si="78"/>
        <v>0.82599999999999996</v>
      </c>
    </row>
    <row r="1655" spans="14:33" x14ac:dyDescent="0.25">
      <c r="N1655" s="7">
        <v>1653</v>
      </c>
      <c r="O1655" s="7">
        <f t="shared" ca="1" si="76"/>
        <v>8.0222021080521899E-2</v>
      </c>
      <c r="P1655" s="20">
        <f t="shared" ca="1" si="77"/>
        <v>422.28625502769091</v>
      </c>
      <c r="X1655" s="12">
        <v>490.01129011665125</v>
      </c>
      <c r="AE1655" s="8">
        <v>1653</v>
      </c>
      <c r="AF1655" s="12">
        <v>191950</v>
      </c>
      <c r="AG1655" s="8">
        <f t="shared" si="78"/>
        <v>0.82650000000000001</v>
      </c>
    </row>
    <row r="1656" spans="14:33" x14ac:dyDescent="0.25">
      <c r="N1656" s="7">
        <v>1654</v>
      </c>
      <c r="O1656" s="7">
        <f t="shared" ca="1" si="76"/>
        <v>0.73455771556021143</v>
      </c>
      <c r="P1656" s="20">
        <f t="shared" ca="1" si="77"/>
        <v>667.54288255671645</v>
      </c>
      <c r="X1656" s="12">
        <v>591.12941744294562</v>
      </c>
      <c r="AE1656" s="8">
        <v>1654</v>
      </c>
      <c r="AF1656" s="12">
        <v>191960.3</v>
      </c>
      <c r="AG1656" s="8">
        <f t="shared" si="78"/>
        <v>0.82699999999999996</v>
      </c>
    </row>
    <row r="1657" spans="14:33" x14ac:dyDescent="0.25">
      <c r="N1657" s="7">
        <v>1655</v>
      </c>
      <c r="O1657" s="7">
        <f t="shared" ca="1" si="76"/>
        <v>0.37021015597958717</v>
      </c>
      <c r="P1657" s="20">
        <f t="shared" ca="1" si="77"/>
        <v>548.39853012721471</v>
      </c>
      <c r="X1657" s="12">
        <v>563.26798765575165</v>
      </c>
      <c r="AE1657" s="8">
        <v>1655</v>
      </c>
      <c r="AF1657" s="12">
        <v>192051.1</v>
      </c>
      <c r="AG1657" s="8">
        <f t="shared" si="78"/>
        <v>0.82750000000000001</v>
      </c>
    </row>
    <row r="1658" spans="14:33" x14ac:dyDescent="0.25">
      <c r="N1658" s="7">
        <v>1656</v>
      </c>
      <c r="O1658" s="7">
        <f t="shared" ca="1" si="76"/>
        <v>0.75126287921232826</v>
      </c>
      <c r="P1658" s="20">
        <f t="shared" ca="1" si="77"/>
        <v>673.88985134206564</v>
      </c>
      <c r="X1658" s="12">
        <v>656.80087486063042</v>
      </c>
      <c r="AE1658" s="8">
        <v>1656</v>
      </c>
      <c r="AF1658" s="12">
        <v>192077.5</v>
      </c>
      <c r="AG1658" s="8">
        <f t="shared" si="78"/>
        <v>0.82799999999999996</v>
      </c>
    </row>
    <row r="1659" spans="14:33" x14ac:dyDescent="0.25">
      <c r="N1659" s="7">
        <v>1657</v>
      </c>
      <c r="O1659" s="7">
        <f t="shared" ca="1" si="76"/>
        <v>0.75246122866705345</v>
      </c>
      <c r="P1659" s="20">
        <f t="shared" ca="1" si="77"/>
        <v>674.35271064962933</v>
      </c>
      <c r="X1659" s="12">
        <v>609.08120494783202</v>
      </c>
      <c r="AE1659" s="8">
        <v>1657</v>
      </c>
      <c r="AF1659" s="12">
        <v>192094.1</v>
      </c>
      <c r="AG1659" s="8">
        <f t="shared" si="78"/>
        <v>0.82850000000000001</v>
      </c>
    </row>
    <row r="1660" spans="14:33" x14ac:dyDescent="0.25">
      <c r="N1660" s="7">
        <v>1658</v>
      </c>
      <c r="O1660" s="7">
        <f t="shared" ca="1" si="76"/>
        <v>0.86985154516205099</v>
      </c>
      <c r="P1660" s="20">
        <f t="shared" ca="1" si="77"/>
        <v>727.46334536841141</v>
      </c>
      <c r="X1660" s="12">
        <v>809.86710130666791</v>
      </c>
      <c r="AE1660" s="8">
        <v>1658</v>
      </c>
      <c r="AF1660" s="12">
        <v>192099.20000000001</v>
      </c>
      <c r="AG1660" s="8">
        <f t="shared" si="78"/>
        <v>0.82899999999999996</v>
      </c>
    </row>
    <row r="1661" spans="14:33" x14ac:dyDescent="0.25">
      <c r="N1661" s="7">
        <v>1659</v>
      </c>
      <c r="O1661" s="7">
        <f t="shared" ca="1" si="76"/>
        <v>0.57170417616790481</v>
      </c>
      <c r="P1661" s="20">
        <f t="shared" ca="1" si="77"/>
        <v>612.21313731330974</v>
      </c>
      <c r="X1661" s="12">
        <v>595.72228154046024</v>
      </c>
      <c r="AE1661" s="8">
        <v>1659</v>
      </c>
      <c r="AF1661" s="12">
        <v>192132</v>
      </c>
      <c r="AG1661" s="8">
        <f t="shared" si="78"/>
        <v>0.82950000000000002</v>
      </c>
    </row>
    <row r="1662" spans="14:33" x14ac:dyDescent="0.25">
      <c r="N1662" s="7">
        <v>1660</v>
      </c>
      <c r="O1662" s="7">
        <f t="shared" ca="1" si="76"/>
        <v>4.0643301002712517E-2</v>
      </c>
      <c r="P1662" s="20">
        <f t="shared" ca="1" si="77"/>
        <v>386.35985098596245</v>
      </c>
      <c r="X1662" s="12">
        <v>547.09541021109078</v>
      </c>
      <c r="AE1662" s="8">
        <v>1660</v>
      </c>
      <c r="AF1662" s="12">
        <v>192136.1</v>
      </c>
      <c r="AG1662" s="8">
        <f t="shared" si="78"/>
        <v>0.83</v>
      </c>
    </row>
    <row r="1663" spans="14:33" x14ac:dyDescent="0.25">
      <c r="N1663" s="7">
        <v>1661</v>
      </c>
      <c r="O1663" s="7">
        <f t="shared" ca="1" si="76"/>
        <v>7.9606609533072636E-2</v>
      </c>
      <c r="P1663" s="20">
        <f t="shared" ca="1" si="77"/>
        <v>421.83397765778307</v>
      </c>
      <c r="X1663" s="12">
        <v>617.06973035563885</v>
      </c>
      <c r="AE1663" s="8">
        <v>1661</v>
      </c>
      <c r="AF1663" s="12">
        <v>192175.6</v>
      </c>
      <c r="AG1663" s="8">
        <f t="shared" si="78"/>
        <v>0.83050000000000002</v>
      </c>
    </row>
    <row r="1664" spans="14:33" x14ac:dyDescent="0.25">
      <c r="N1664" s="7">
        <v>1662</v>
      </c>
      <c r="O1664" s="7">
        <f t="shared" ca="1" si="76"/>
        <v>0.37740059876647181</v>
      </c>
      <c r="P1664" s="20">
        <f t="shared" ca="1" si="77"/>
        <v>550.74712469310271</v>
      </c>
      <c r="X1664" s="12">
        <v>515.44555046425671</v>
      </c>
      <c r="AE1664" s="8">
        <v>1662</v>
      </c>
      <c r="AF1664" s="12">
        <v>192178.7</v>
      </c>
      <c r="AG1664" s="8">
        <f t="shared" si="78"/>
        <v>0.83099999999999996</v>
      </c>
    </row>
    <row r="1665" spans="14:33" x14ac:dyDescent="0.25">
      <c r="N1665" s="7">
        <v>1663</v>
      </c>
      <c r="O1665" s="7">
        <f t="shared" ca="1" si="76"/>
        <v>0.30851474119395561</v>
      </c>
      <c r="P1665" s="20">
        <f t="shared" ca="1" si="77"/>
        <v>527.62998098608682</v>
      </c>
      <c r="X1665" s="12">
        <v>507.05544124535106</v>
      </c>
      <c r="AE1665" s="8">
        <v>1663</v>
      </c>
      <c r="AF1665" s="12">
        <v>192286.9</v>
      </c>
      <c r="AG1665" s="8">
        <f t="shared" si="78"/>
        <v>0.83150000000000002</v>
      </c>
    </row>
    <row r="1666" spans="14:33" x14ac:dyDescent="0.25">
      <c r="N1666" s="7">
        <v>1664</v>
      </c>
      <c r="O1666" s="7">
        <f t="shared" ca="1" si="76"/>
        <v>0.68374003922726834</v>
      </c>
      <c r="P1666" s="20">
        <f t="shared" ca="1" si="77"/>
        <v>649.23902713431153</v>
      </c>
      <c r="X1666" s="12">
        <v>622.68543116938372</v>
      </c>
      <c r="AE1666" s="8">
        <v>1664</v>
      </c>
      <c r="AF1666" s="12">
        <v>192448.1</v>
      </c>
      <c r="AG1666" s="8">
        <f t="shared" si="78"/>
        <v>0.83199999999999996</v>
      </c>
    </row>
    <row r="1667" spans="14:33" x14ac:dyDescent="0.25">
      <c r="N1667" s="7">
        <v>1665</v>
      </c>
      <c r="O1667" s="7">
        <f t="shared" ca="1" si="76"/>
        <v>0.90767251496232648</v>
      </c>
      <c r="P1667" s="20">
        <f t="shared" ca="1" si="77"/>
        <v>750.62417135820988</v>
      </c>
      <c r="X1667" s="12">
        <v>663.37689916113516</v>
      </c>
      <c r="AE1667" s="8">
        <v>1665</v>
      </c>
      <c r="AF1667" s="12">
        <v>192473</v>
      </c>
      <c r="AG1667" s="8">
        <f t="shared" si="78"/>
        <v>0.83250000000000002</v>
      </c>
    </row>
    <row r="1668" spans="14:33" x14ac:dyDescent="0.25">
      <c r="N1668" s="7">
        <v>1666</v>
      </c>
      <c r="O1668" s="7">
        <f t="shared" ref="O1668:O1731" ca="1" si="79">RAND()</f>
        <v>0.90767267310252908</v>
      </c>
      <c r="P1668" s="20">
        <f t="shared" ref="P1668:P1731" ca="1" si="80">(($L$4*(EXP((_xlfn.NORM.S.INV(O1668)-$L$5)/$L$6)))/(1+EXP((_xlfn.NORM.S.INV(O1668)-$L$5)/$L$6)))+$L$3</f>
        <v>750.62427996366807</v>
      </c>
      <c r="X1668" s="12">
        <v>748.02513625262532</v>
      </c>
      <c r="AE1668" s="8">
        <v>1666</v>
      </c>
      <c r="AF1668" s="12">
        <v>192485.6</v>
      </c>
      <c r="AG1668" s="8">
        <f t="shared" ref="AG1668:AG1731" si="81">AE1668/2000</f>
        <v>0.83299999999999996</v>
      </c>
    </row>
    <row r="1669" spans="14:33" x14ac:dyDescent="0.25">
      <c r="N1669" s="7">
        <v>1667</v>
      </c>
      <c r="O1669" s="7">
        <f t="shared" ca="1" si="79"/>
        <v>0.73760073879778376</v>
      </c>
      <c r="P1669" s="20">
        <f t="shared" ca="1" si="80"/>
        <v>668.68501228327273</v>
      </c>
      <c r="X1669" s="12">
        <v>756.55314081317613</v>
      </c>
      <c r="AE1669" s="8">
        <v>1667</v>
      </c>
      <c r="AF1669" s="12">
        <v>192495.4</v>
      </c>
      <c r="AG1669" s="8">
        <f t="shared" si="81"/>
        <v>0.83350000000000002</v>
      </c>
    </row>
    <row r="1670" spans="14:33" x14ac:dyDescent="0.25">
      <c r="N1670" s="7">
        <v>1668</v>
      </c>
      <c r="O1670" s="7">
        <f t="shared" ca="1" si="79"/>
        <v>0.77417414593052425</v>
      </c>
      <c r="P1670" s="20">
        <f t="shared" ca="1" si="80"/>
        <v>682.93585423406341</v>
      </c>
      <c r="X1670" s="12">
        <v>702.48978038757548</v>
      </c>
      <c r="AE1670" s="8">
        <v>1668</v>
      </c>
      <c r="AF1670" s="12">
        <v>192529.7</v>
      </c>
      <c r="AG1670" s="8">
        <f t="shared" si="81"/>
        <v>0.83399999999999996</v>
      </c>
    </row>
    <row r="1671" spans="14:33" x14ac:dyDescent="0.25">
      <c r="N1671" s="7">
        <v>1669</v>
      </c>
      <c r="O1671" s="7">
        <f t="shared" ca="1" si="79"/>
        <v>7.0570738465341343E-2</v>
      </c>
      <c r="P1671" s="20">
        <f t="shared" ca="1" si="80"/>
        <v>414.90817872617362</v>
      </c>
      <c r="X1671" s="12">
        <v>680.89039724738188</v>
      </c>
      <c r="AE1671" s="8">
        <v>1669</v>
      </c>
      <c r="AF1671" s="12">
        <v>192530.2</v>
      </c>
      <c r="AG1671" s="8">
        <f t="shared" si="81"/>
        <v>0.83450000000000002</v>
      </c>
    </row>
    <row r="1672" spans="14:33" x14ac:dyDescent="0.25">
      <c r="N1672" s="7">
        <v>1670</v>
      </c>
      <c r="O1672" s="7">
        <f t="shared" ca="1" si="79"/>
        <v>0.70319224007708936</v>
      </c>
      <c r="P1672" s="20">
        <f t="shared" ca="1" si="80"/>
        <v>656.08967964560088</v>
      </c>
      <c r="X1672" s="12">
        <v>398.23460864211097</v>
      </c>
      <c r="AE1672" s="8">
        <v>1670</v>
      </c>
      <c r="AF1672" s="12">
        <v>192531.3</v>
      </c>
      <c r="AG1672" s="8">
        <f t="shared" si="81"/>
        <v>0.83499999999999996</v>
      </c>
    </row>
    <row r="1673" spans="14:33" x14ac:dyDescent="0.25">
      <c r="N1673" s="7">
        <v>1671</v>
      </c>
      <c r="O1673" s="7">
        <f t="shared" ca="1" si="79"/>
        <v>0.55904711471735313</v>
      </c>
      <c r="P1673" s="20">
        <f t="shared" ca="1" si="80"/>
        <v>608.19473481614227</v>
      </c>
      <c r="X1673" s="12">
        <v>614.05440331034708</v>
      </c>
      <c r="AE1673" s="8">
        <v>1671</v>
      </c>
      <c r="AF1673" s="12">
        <v>192547.4</v>
      </c>
      <c r="AG1673" s="8">
        <f t="shared" si="81"/>
        <v>0.83550000000000002</v>
      </c>
    </row>
    <row r="1674" spans="14:33" x14ac:dyDescent="0.25">
      <c r="N1674" s="7">
        <v>1672</v>
      </c>
      <c r="O1674" s="7">
        <f t="shared" ca="1" si="79"/>
        <v>0.37432882038556747</v>
      </c>
      <c r="P1674" s="20">
        <f t="shared" ca="1" si="80"/>
        <v>549.74527574429874</v>
      </c>
      <c r="X1674" s="12">
        <v>606.12789583031929</v>
      </c>
      <c r="AE1674" s="8">
        <v>1672</v>
      </c>
      <c r="AF1674" s="12">
        <v>192552.3</v>
      </c>
      <c r="AG1674" s="8">
        <f t="shared" si="81"/>
        <v>0.83599999999999997</v>
      </c>
    </row>
    <row r="1675" spans="14:33" x14ac:dyDescent="0.25">
      <c r="N1675" s="7">
        <v>1673</v>
      </c>
      <c r="O1675" s="7">
        <f t="shared" ca="1" si="79"/>
        <v>0.49307975974317242</v>
      </c>
      <c r="P1675" s="20">
        <f t="shared" ca="1" si="80"/>
        <v>587.46046245940511</v>
      </c>
      <c r="X1675" s="12">
        <v>757.19264713088535</v>
      </c>
      <c r="AE1675" s="8">
        <v>1673</v>
      </c>
      <c r="AF1675" s="12">
        <v>192558</v>
      </c>
      <c r="AG1675" s="8">
        <f t="shared" si="81"/>
        <v>0.83650000000000002</v>
      </c>
    </row>
    <row r="1676" spans="14:33" x14ac:dyDescent="0.25">
      <c r="N1676" s="7">
        <v>1674</v>
      </c>
      <c r="O1676" s="7">
        <f t="shared" ca="1" si="79"/>
        <v>0.14098038316111627</v>
      </c>
      <c r="P1676" s="20">
        <f t="shared" ca="1" si="80"/>
        <v>459.0574237682232</v>
      </c>
      <c r="X1676" s="12">
        <v>622.40257565377692</v>
      </c>
      <c r="AE1676" s="8">
        <v>1674</v>
      </c>
      <c r="AF1676" s="12">
        <v>192569.7</v>
      </c>
      <c r="AG1676" s="8">
        <f t="shared" si="81"/>
        <v>0.83699999999999997</v>
      </c>
    </row>
    <row r="1677" spans="14:33" x14ac:dyDescent="0.25">
      <c r="N1677" s="7">
        <v>1675</v>
      </c>
      <c r="O1677" s="7">
        <f t="shared" ca="1" si="79"/>
        <v>2.1731078191057351E-2</v>
      </c>
      <c r="P1677" s="20">
        <f t="shared" ca="1" si="80"/>
        <v>359.01093285932677</v>
      </c>
      <c r="X1677" s="12">
        <v>616.94303502886942</v>
      </c>
      <c r="AE1677" s="8">
        <v>1675</v>
      </c>
      <c r="AF1677" s="12">
        <v>192582.9</v>
      </c>
      <c r="AG1677" s="8">
        <f t="shared" si="81"/>
        <v>0.83750000000000002</v>
      </c>
    </row>
    <row r="1678" spans="14:33" x14ac:dyDescent="0.25">
      <c r="N1678" s="7">
        <v>1676</v>
      </c>
      <c r="O1678" s="7">
        <f t="shared" ca="1" si="79"/>
        <v>0.10073895499098906</v>
      </c>
      <c r="P1678" s="20">
        <f t="shared" ca="1" si="80"/>
        <v>436.22310886478175</v>
      </c>
      <c r="X1678" s="12">
        <v>619.85644119678352</v>
      </c>
      <c r="AE1678" s="8">
        <v>1676</v>
      </c>
      <c r="AF1678" s="12">
        <v>192600.4</v>
      </c>
      <c r="AG1678" s="8">
        <f t="shared" si="81"/>
        <v>0.83799999999999997</v>
      </c>
    </row>
    <row r="1679" spans="14:33" x14ac:dyDescent="0.25">
      <c r="N1679" s="7">
        <v>1677</v>
      </c>
      <c r="O1679" s="7">
        <f t="shared" ca="1" si="79"/>
        <v>0.60918182620294037</v>
      </c>
      <c r="P1679" s="20">
        <f t="shared" ca="1" si="80"/>
        <v>624.25559915577367</v>
      </c>
      <c r="X1679" s="12">
        <v>518.89177746553537</v>
      </c>
      <c r="AE1679" s="8">
        <v>1677</v>
      </c>
      <c r="AF1679" s="12">
        <v>192611.3</v>
      </c>
      <c r="AG1679" s="8">
        <f t="shared" si="81"/>
        <v>0.83850000000000002</v>
      </c>
    </row>
    <row r="1680" spans="14:33" x14ac:dyDescent="0.25">
      <c r="N1680" s="7">
        <v>1678</v>
      </c>
      <c r="O1680" s="7">
        <f t="shared" ca="1" si="79"/>
        <v>0.68488529422484001</v>
      </c>
      <c r="P1680" s="20">
        <f t="shared" ca="1" si="80"/>
        <v>649.63770592660831</v>
      </c>
      <c r="X1680" s="12">
        <v>450.9368861814869</v>
      </c>
      <c r="AE1680" s="8">
        <v>1678</v>
      </c>
      <c r="AF1680" s="12">
        <v>192646.1</v>
      </c>
      <c r="AG1680" s="8">
        <f t="shared" si="81"/>
        <v>0.83899999999999997</v>
      </c>
    </row>
    <row r="1681" spans="14:33" x14ac:dyDescent="0.25">
      <c r="N1681" s="7">
        <v>1679</v>
      </c>
      <c r="O1681" s="7">
        <f t="shared" ca="1" si="79"/>
        <v>0.30059421986366586</v>
      </c>
      <c r="P1681" s="20">
        <f t="shared" ca="1" si="80"/>
        <v>524.8630952015601</v>
      </c>
      <c r="X1681" s="12">
        <v>616.1596446568675</v>
      </c>
      <c r="AE1681" s="8">
        <v>1679</v>
      </c>
      <c r="AF1681" s="12">
        <v>192647.2</v>
      </c>
      <c r="AG1681" s="8">
        <f t="shared" si="81"/>
        <v>0.83950000000000002</v>
      </c>
    </row>
    <row r="1682" spans="14:33" x14ac:dyDescent="0.25">
      <c r="N1682" s="7">
        <v>1680</v>
      </c>
      <c r="O1682" s="7">
        <f t="shared" ca="1" si="79"/>
        <v>0.78207458607453861</v>
      </c>
      <c r="P1682" s="20">
        <f t="shared" ca="1" si="80"/>
        <v>686.16025324280861</v>
      </c>
      <c r="X1682" s="12">
        <v>801.99234407302322</v>
      </c>
      <c r="AE1682" s="8">
        <v>1680</v>
      </c>
      <c r="AF1682" s="12">
        <v>192681.4</v>
      </c>
      <c r="AG1682" s="8">
        <f t="shared" si="81"/>
        <v>0.84</v>
      </c>
    </row>
    <row r="1683" spans="14:33" x14ac:dyDescent="0.25">
      <c r="N1683" s="7">
        <v>1681</v>
      </c>
      <c r="O1683" s="7">
        <f t="shared" ca="1" si="79"/>
        <v>0.82373718897272219</v>
      </c>
      <c r="P1683" s="20">
        <f t="shared" ca="1" si="80"/>
        <v>704.2859800690652</v>
      </c>
      <c r="X1683" s="12">
        <v>756.48835854847141</v>
      </c>
      <c r="AE1683" s="8">
        <v>1681</v>
      </c>
      <c r="AF1683" s="12">
        <v>192693.9</v>
      </c>
      <c r="AG1683" s="8">
        <f t="shared" si="81"/>
        <v>0.84050000000000002</v>
      </c>
    </row>
    <row r="1684" spans="14:33" x14ac:dyDescent="0.25">
      <c r="N1684" s="7">
        <v>1682</v>
      </c>
      <c r="O1684" s="7">
        <f t="shared" ca="1" si="79"/>
        <v>6.005196165926252E-2</v>
      </c>
      <c r="P1684" s="20">
        <f t="shared" ca="1" si="80"/>
        <v>406.0473779676492</v>
      </c>
      <c r="X1684" s="12">
        <v>462.29145518765472</v>
      </c>
      <c r="AE1684" s="8">
        <v>1682</v>
      </c>
      <c r="AF1684" s="12">
        <v>192811.4</v>
      </c>
      <c r="AG1684" s="8">
        <f t="shared" si="81"/>
        <v>0.84099999999999997</v>
      </c>
    </row>
    <row r="1685" spans="14:33" x14ac:dyDescent="0.25">
      <c r="N1685" s="7">
        <v>1683</v>
      </c>
      <c r="O1685" s="7">
        <f t="shared" ca="1" si="79"/>
        <v>0.83264251228168196</v>
      </c>
      <c r="P1685" s="20">
        <f t="shared" ca="1" si="80"/>
        <v>708.45801479092086</v>
      </c>
      <c r="X1685" s="12">
        <v>424.42786186735486</v>
      </c>
      <c r="AE1685" s="8">
        <v>1683</v>
      </c>
      <c r="AF1685" s="12">
        <v>192820.4</v>
      </c>
      <c r="AG1685" s="8">
        <f t="shared" si="81"/>
        <v>0.84150000000000003</v>
      </c>
    </row>
    <row r="1686" spans="14:33" x14ac:dyDescent="0.25">
      <c r="N1686" s="7">
        <v>1684</v>
      </c>
      <c r="O1686" s="7">
        <f t="shared" ca="1" si="79"/>
        <v>0.56183431951347296</v>
      </c>
      <c r="P1686" s="20">
        <f t="shared" ca="1" si="80"/>
        <v>609.07794235048971</v>
      </c>
      <c r="X1686" s="12">
        <v>680.31937885198874</v>
      </c>
      <c r="AE1686" s="8">
        <v>1684</v>
      </c>
      <c r="AF1686" s="12">
        <v>192837.5</v>
      </c>
      <c r="AG1686" s="8">
        <f t="shared" si="81"/>
        <v>0.84199999999999997</v>
      </c>
    </row>
    <row r="1687" spans="14:33" x14ac:dyDescent="0.25">
      <c r="N1687" s="7">
        <v>1685</v>
      </c>
      <c r="O1687" s="7">
        <f t="shared" ca="1" si="79"/>
        <v>0.20504144737780128</v>
      </c>
      <c r="P1687" s="20">
        <f t="shared" ca="1" si="80"/>
        <v>488.56008358674171</v>
      </c>
      <c r="X1687" s="12">
        <v>635.63788831503302</v>
      </c>
      <c r="AE1687" s="8">
        <v>1685</v>
      </c>
      <c r="AF1687" s="12">
        <v>192945.8</v>
      </c>
      <c r="AG1687" s="8">
        <f t="shared" si="81"/>
        <v>0.84250000000000003</v>
      </c>
    </row>
    <row r="1688" spans="14:33" x14ac:dyDescent="0.25">
      <c r="N1688" s="7">
        <v>1686</v>
      </c>
      <c r="O1688" s="7">
        <f t="shared" ca="1" si="79"/>
        <v>0.56994409216302411</v>
      </c>
      <c r="P1688" s="20">
        <f t="shared" ca="1" si="80"/>
        <v>611.65311810012554</v>
      </c>
      <c r="X1688" s="12">
        <v>485.54816033702548</v>
      </c>
      <c r="AE1688" s="8">
        <v>1686</v>
      </c>
      <c r="AF1688" s="12">
        <v>192953.5</v>
      </c>
      <c r="AG1688" s="8">
        <f t="shared" si="81"/>
        <v>0.84299999999999997</v>
      </c>
    </row>
    <row r="1689" spans="14:33" x14ac:dyDescent="0.25">
      <c r="N1689" s="7">
        <v>1687</v>
      </c>
      <c r="O1689" s="7">
        <f t="shared" ca="1" si="79"/>
        <v>0.87592847725811684</v>
      </c>
      <c r="P1689" s="20">
        <f t="shared" ca="1" si="80"/>
        <v>730.86763032886108</v>
      </c>
      <c r="X1689" s="12">
        <v>630.3213466995818</v>
      </c>
      <c r="AE1689" s="8">
        <v>1687</v>
      </c>
      <c r="AF1689" s="12">
        <v>192961.9</v>
      </c>
      <c r="AG1689" s="8">
        <f t="shared" si="81"/>
        <v>0.84350000000000003</v>
      </c>
    </row>
    <row r="1690" spans="14:33" x14ac:dyDescent="0.25">
      <c r="N1690" s="7">
        <v>1688</v>
      </c>
      <c r="O1690" s="7">
        <f t="shared" ca="1" si="79"/>
        <v>0.93669591702871147</v>
      </c>
      <c r="P1690" s="20">
        <f t="shared" ca="1" si="80"/>
        <v>773.11603721003701</v>
      </c>
      <c r="X1690" s="12">
        <v>620.58123229587795</v>
      </c>
      <c r="AE1690" s="8">
        <v>1688</v>
      </c>
      <c r="AF1690" s="12">
        <v>192963.7</v>
      </c>
      <c r="AG1690" s="8">
        <f t="shared" si="81"/>
        <v>0.84399999999999997</v>
      </c>
    </row>
    <row r="1691" spans="14:33" x14ac:dyDescent="0.25">
      <c r="N1691" s="7">
        <v>1689</v>
      </c>
      <c r="O1691" s="7">
        <f t="shared" ca="1" si="79"/>
        <v>5.6955438661443258E-2</v>
      </c>
      <c r="P1691" s="20">
        <f t="shared" ca="1" si="80"/>
        <v>403.23857421130685</v>
      </c>
      <c r="X1691" s="12">
        <v>652.18525660236526</v>
      </c>
      <c r="AE1691" s="8">
        <v>1689</v>
      </c>
      <c r="AF1691" s="12">
        <v>193033.7</v>
      </c>
      <c r="AG1691" s="8">
        <f t="shared" si="81"/>
        <v>0.84450000000000003</v>
      </c>
    </row>
    <row r="1692" spans="14:33" x14ac:dyDescent="0.25">
      <c r="N1692" s="7">
        <v>1690</v>
      </c>
      <c r="O1692" s="7">
        <f t="shared" ca="1" si="79"/>
        <v>0.51480457015666348</v>
      </c>
      <c r="P1692" s="20">
        <f t="shared" ca="1" si="80"/>
        <v>594.26626080895062</v>
      </c>
      <c r="X1692" s="12">
        <v>687.90469299091296</v>
      </c>
      <c r="AE1692" s="8">
        <v>1690</v>
      </c>
      <c r="AF1692" s="12">
        <v>193037.6</v>
      </c>
      <c r="AG1692" s="8">
        <f t="shared" si="81"/>
        <v>0.84499999999999997</v>
      </c>
    </row>
    <row r="1693" spans="14:33" x14ac:dyDescent="0.25">
      <c r="N1693" s="7">
        <v>1691</v>
      </c>
      <c r="O1693" s="7">
        <f t="shared" ca="1" si="79"/>
        <v>7.1457511310810129E-2</v>
      </c>
      <c r="P1693" s="20">
        <f t="shared" ca="1" si="80"/>
        <v>415.61320817685316</v>
      </c>
      <c r="X1693" s="12">
        <v>519.11098806779546</v>
      </c>
      <c r="AE1693" s="8">
        <v>1691</v>
      </c>
      <c r="AF1693" s="12">
        <v>193056.7</v>
      </c>
      <c r="AG1693" s="8">
        <f t="shared" si="81"/>
        <v>0.84550000000000003</v>
      </c>
    </row>
    <row r="1694" spans="14:33" x14ac:dyDescent="0.25">
      <c r="N1694" s="7">
        <v>1692</v>
      </c>
      <c r="O1694" s="7">
        <f t="shared" ca="1" si="79"/>
        <v>4.4467669233371199E-3</v>
      </c>
      <c r="P1694" s="20">
        <f t="shared" ca="1" si="80"/>
        <v>305.9431468103428</v>
      </c>
      <c r="X1694" s="12">
        <v>465.81137787411637</v>
      </c>
      <c r="AE1694" s="8">
        <v>1692</v>
      </c>
      <c r="AF1694" s="12">
        <v>193086.9</v>
      </c>
      <c r="AG1694" s="8">
        <f t="shared" si="81"/>
        <v>0.84599999999999997</v>
      </c>
    </row>
    <row r="1695" spans="14:33" x14ac:dyDescent="0.25">
      <c r="N1695" s="7">
        <v>1693</v>
      </c>
      <c r="O1695" s="7">
        <f t="shared" ca="1" si="79"/>
        <v>0.45959343079607595</v>
      </c>
      <c r="P1695" s="20">
        <f t="shared" ca="1" si="80"/>
        <v>576.96032206247719</v>
      </c>
      <c r="X1695" s="12">
        <v>536.65275919302121</v>
      </c>
      <c r="AE1695" s="8">
        <v>1693</v>
      </c>
      <c r="AF1695" s="12">
        <v>193098.2</v>
      </c>
      <c r="AG1695" s="8">
        <f t="shared" si="81"/>
        <v>0.84650000000000003</v>
      </c>
    </row>
    <row r="1696" spans="14:33" x14ac:dyDescent="0.25">
      <c r="N1696" s="7">
        <v>1694</v>
      </c>
      <c r="O1696" s="7">
        <f t="shared" ca="1" si="79"/>
        <v>0.36983187660322836</v>
      </c>
      <c r="P1696" s="20">
        <f t="shared" ca="1" si="80"/>
        <v>548.27463430544049</v>
      </c>
      <c r="X1696" s="12">
        <v>621.46375290837489</v>
      </c>
      <c r="AE1696" s="8">
        <v>1694</v>
      </c>
      <c r="AF1696" s="12">
        <v>193153.8</v>
      </c>
      <c r="AG1696" s="8">
        <f t="shared" si="81"/>
        <v>0.84699999999999998</v>
      </c>
    </row>
    <row r="1697" spans="14:33" x14ac:dyDescent="0.25">
      <c r="N1697" s="7">
        <v>1695</v>
      </c>
      <c r="O1697" s="7">
        <f t="shared" ca="1" si="79"/>
        <v>0.3124259287428276</v>
      </c>
      <c r="P1697" s="20">
        <f t="shared" ca="1" si="80"/>
        <v>528.98639664305904</v>
      </c>
      <c r="X1697" s="12">
        <v>471.05552256509151</v>
      </c>
      <c r="AE1697" s="8">
        <v>1695</v>
      </c>
      <c r="AF1697" s="12">
        <v>193159.8</v>
      </c>
      <c r="AG1697" s="8">
        <f t="shared" si="81"/>
        <v>0.84750000000000003</v>
      </c>
    </row>
    <row r="1698" spans="14:33" x14ac:dyDescent="0.25">
      <c r="N1698" s="7">
        <v>1696</v>
      </c>
      <c r="O1698" s="7">
        <f t="shared" ca="1" si="79"/>
        <v>0.81098131796623396</v>
      </c>
      <c r="P1698" s="20">
        <f t="shared" ca="1" si="80"/>
        <v>698.5108490783349</v>
      </c>
      <c r="X1698" s="12">
        <v>744.93179901103053</v>
      </c>
      <c r="AE1698" s="8">
        <v>1696</v>
      </c>
      <c r="AF1698" s="12">
        <v>193267.20000000001</v>
      </c>
      <c r="AG1698" s="8">
        <f t="shared" si="81"/>
        <v>0.84799999999999998</v>
      </c>
    </row>
    <row r="1699" spans="14:33" x14ac:dyDescent="0.25">
      <c r="N1699" s="7">
        <v>1697</v>
      </c>
      <c r="O1699" s="7">
        <f t="shared" ca="1" si="79"/>
        <v>0.40625943559574651</v>
      </c>
      <c r="P1699" s="20">
        <f t="shared" ca="1" si="80"/>
        <v>560.06427628936126</v>
      </c>
      <c r="X1699" s="12">
        <v>808.84301447139558</v>
      </c>
      <c r="AE1699" s="8">
        <v>1697</v>
      </c>
      <c r="AF1699" s="12">
        <v>193272.6</v>
      </c>
      <c r="AG1699" s="8">
        <f t="shared" si="81"/>
        <v>0.84850000000000003</v>
      </c>
    </row>
    <row r="1700" spans="14:33" x14ac:dyDescent="0.25">
      <c r="N1700" s="7">
        <v>1698</v>
      </c>
      <c r="O1700" s="7">
        <f t="shared" ca="1" si="79"/>
        <v>0.4017969689672769</v>
      </c>
      <c r="P1700" s="20">
        <f t="shared" ca="1" si="80"/>
        <v>558.63369525699454</v>
      </c>
      <c r="X1700" s="12">
        <v>747.1691242760312</v>
      </c>
      <c r="AE1700" s="8">
        <v>1698</v>
      </c>
      <c r="AF1700" s="12">
        <v>193330.7</v>
      </c>
      <c r="AG1700" s="8">
        <f t="shared" si="81"/>
        <v>0.84899999999999998</v>
      </c>
    </row>
    <row r="1701" spans="14:33" x14ac:dyDescent="0.25">
      <c r="N1701" s="7">
        <v>1699</v>
      </c>
      <c r="O1701" s="7">
        <f t="shared" ca="1" si="79"/>
        <v>0.44573550914834958</v>
      </c>
      <c r="P1701" s="20">
        <f t="shared" ca="1" si="80"/>
        <v>572.59834713051964</v>
      </c>
      <c r="X1701" s="12">
        <v>500.74587298404924</v>
      </c>
      <c r="AE1701" s="8">
        <v>1699</v>
      </c>
      <c r="AF1701" s="12">
        <v>193376.4</v>
      </c>
      <c r="AG1701" s="8">
        <f t="shared" si="81"/>
        <v>0.84950000000000003</v>
      </c>
    </row>
    <row r="1702" spans="14:33" x14ac:dyDescent="0.25">
      <c r="N1702" s="7">
        <v>1700</v>
      </c>
      <c r="O1702" s="7">
        <f t="shared" ca="1" si="79"/>
        <v>0.62202179445584194</v>
      </c>
      <c r="P1702" s="20">
        <f t="shared" ca="1" si="80"/>
        <v>628.44488833547712</v>
      </c>
      <c r="X1702" s="12">
        <v>757.30290710910583</v>
      </c>
      <c r="AE1702" s="8">
        <v>1700</v>
      </c>
      <c r="AF1702" s="12">
        <v>193523.8</v>
      </c>
      <c r="AG1702" s="8">
        <f t="shared" si="81"/>
        <v>0.85</v>
      </c>
    </row>
    <row r="1703" spans="14:33" x14ac:dyDescent="0.25">
      <c r="N1703" s="7">
        <v>1701</v>
      </c>
      <c r="O1703" s="7">
        <f t="shared" ca="1" si="79"/>
        <v>0.39544056261356975</v>
      </c>
      <c r="P1703" s="20">
        <f t="shared" ca="1" si="80"/>
        <v>556.589991995839</v>
      </c>
      <c r="X1703" s="12">
        <v>762.7623778229671</v>
      </c>
      <c r="AE1703" s="8">
        <v>1701</v>
      </c>
      <c r="AF1703" s="12">
        <v>193551.3</v>
      </c>
      <c r="AG1703" s="8">
        <f t="shared" si="81"/>
        <v>0.85050000000000003</v>
      </c>
    </row>
    <row r="1704" spans="14:33" x14ac:dyDescent="0.25">
      <c r="N1704" s="7">
        <v>1702</v>
      </c>
      <c r="O1704" s="7">
        <f t="shared" ca="1" si="79"/>
        <v>0.99488975412475533</v>
      </c>
      <c r="P1704" s="20">
        <f t="shared" ca="1" si="80"/>
        <v>876.02397506354691</v>
      </c>
      <c r="X1704" s="12">
        <v>702.78240657608865</v>
      </c>
      <c r="AE1704" s="8">
        <v>1702</v>
      </c>
      <c r="AF1704" s="12">
        <v>193646.4</v>
      </c>
      <c r="AG1704" s="8">
        <f t="shared" si="81"/>
        <v>0.85099999999999998</v>
      </c>
    </row>
    <row r="1705" spans="14:33" x14ac:dyDescent="0.25">
      <c r="N1705" s="7">
        <v>1703</v>
      </c>
      <c r="O1705" s="7">
        <f t="shared" ca="1" si="79"/>
        <v>0.25836188492327128</v>
      </c>
      <c r="P1705" s="20">
        <f t="shared" ca="1" si="80"/>
        <v>509.58120189664515</v>
      </c>
      <c r="X1705" s="12">
        <v>683.27828902045121</v>
      </c>
      <c r="AE1705" s="8">
        <v>1703</v>
      </c>
      <c r="AF1705" s="12">
        <v>193691.2</v>
      </c>
      <c r="AG1705" s="8">
        <f t="shared" si="81"/>
        <v>0.85150000000000003</v>
      </c>
    </row>
    <row r="1706" spans="14:33" x14ac:dyDescent="0.25">
      <c r="N1706" s="7">
        <v>1704</v>
      </c>
      <c r="O1706" s="7">
        <f t="shared" ca="1" si="79"/>
        <v>0.78718540588359764</v>
      </c>
      <c r="P1706" s="20">
        <f t="shared" ca="1" si="80"/>
        <v>688.27809169087948</v>
      </c>
      <c r="X1706" s="12">
        <v>664.44013402393659</v>
      </c>
      <c r="AE1706" s="8">
        <v>1704</v>
      </c>
      <c r="AF1706" s="12">
        <v>193698.7</v>
      </c>
      <c r="AG1706" s="8">
        <f t="shared" si="81"/>
        <v>0.85199999999999998</v>
      </c>
    </row>
    <row r="1707" spans="14:33" x14ac:dyDescent="0.25">
      <c r="N1707" s="7">
        <v>1705</v>
      </c>
      <c r="O1707" s="7">
        <f t="shared" ca="1" si="79"/>
        <v>0.90125922411508874</v>
      </c>
      <c r="P1707" s="20">
        <f t="shared" ca="1" si="80"/>
        <v>746.31606590187789</v>
      </c>
      <c r="X1707" s="12">
        <v>564.20081744663389</v>
      </c>
      <c r="AE1707" s="8">
        <v>1705</v>
      </c>
      <c r="AF1707" s="12">
        <v>193712.7</v>
      </c>
      <c r="AG1707" s="8">
        <f t="shared" si="81"/>
        <v>0.85250000000000004</v>
      </c>
    </row>
    <row r="1708" spans="14:33" x14ac:dyDescent="0.25">
      <c r="N1708" s="7">
        <v>1706</v>
      </c>
      <c r="O1708" s="7">
        <f t="shared" ca="1" si="79"/>
        <v>8.0790496871695483E-2</v>
      </c>
      <c r="P1708" s="20">
        <f t="shared" ca="1" si="80"/>
        <v>422.70200789668672</v>
      </c>
      <c r="X1708" s="12">
        <v>514.09143424178421</v>
      </c>
      <c r="AE1708" s="8">
        <v>1706</v>
      </c>
      <c r="AF1708" s="12">
        <v>193741.4</v>
      </c>
      <c r="AG1708" s="8">
        <f t="shared" si="81"/>
        <v>0.85299999999999998</v>
      </c>
    </row>
    <row r="1709" spans="14:33" x14ac:dyDescent="0.25">
      <c r="N1709" s="7">
        <v>1707</v>
      </c>
      <c r="O1709" s="7">
        <f t="shared" ca="1" si="79"/>
        <v>0.62298017429559216</v>
      </c>
      <c r="P1709" s="20">
        <f t="shared" ca="1" si="80"/>
        <v>628.759127148478</v>
      </c>
      <c r="X1709" s="12">
        <v>685.94432470257436</v>
      </c>
      <c r="AE1709" s="8">
        <v>1707</v>
      </c>
      <c r="AF1709" s="12">
        <v>193918.3</v>
      </c>
      <c r="AG1709" s="8">
        <f t="shared" si="81"/>
        <v>0.85350000000000004</v>
      </c>
    </row>
    <row r="1710" spans="14:33" x14ac:dyDescent="0.25">
      <c r="N1710" s="7">
        <v>1708</v>
      </c>
      <c r="O1710" s="7">
        <f t="shared" ca="1" si="79"/>
        <v>0.46971750201675044</v>
      </c>
      <c r="P1710" s="20">
        <f t="shared" ca="1" si="80"/>
        <v>580.13920446674513</v>
      </c>
      <c r="X1710" s="12">
        <v>700.58986021179237</v>
      </c>
      <c r="AE1710" s="8">
        <v>1708</v>
      </c>
      <c r="AF1710" s="12">
        <v>193978.8</v>
      </c>
      <c r="AG1710" s="8">
        <f t="shared" si="81"/>
        <v>0.85399999999999998</v>
      </c>
    </row>
    <row r="1711" spans="14:33" x14ac:dyDescent="0.25">
      <c r="N1711" s="7">
        <v>1709</v>
      </c>
      <c r="O1711" s="7">
        <f t="shared" ca="1" si="79"/>
        <v>0.41685448459644669</v>
      </c>
      <c r="P1711" s="20">
        <f t="shared" ca="1" si="80"/>
        <v>563.44818609353717</v>
      </c>
      <c r="X1711" s="12">
        <v>468.85598282934967</v>
      </c>
      <c r="AE1711" s="8">
        <v>1709</v>
      </c>
      <c r="AF1711" s="12">
        <v>194026.5</v>
      </c>
      <c r="AG1711" s="8">
        <f t="shared" si="81"/>
        <v>0.85450000000000004</v>
      </c>
    </row>
    <row r="1712" spans="14:33" x14ac:dyDescent="0.25">
      <c r="N1712" s="7">
        <v>1710</v>
      </c>
      <c r="O1712" s="7">
        <f t="shared" ca="1" si="79"/>
        <v>0.36677472951005874</v>
      </c>
      <c r="P1712" s="20">
        <f t="shared" ca="1" si="80"/>
        <v>547.27205346051164</v>
      </c>
      <c r="X1712" s="12">
        <v>655.5830758692905</v>
      </c>
      <c r="AE1712" s="8">
        <v>1710</v>
      </c>
      <c r="AF1712" s="12">
        <v>194027.1</v>
      </c>
      <c r="AG1712" s="8">
        <f t="shared" si="81"/>
        <v>0.85499999999999998</v>
      </c>
    </row>
    <row r="1713" spans="14:33" x14ac:dyDescent="0.25">
      <c r="N1713" s="7">
        <v>1711</v>
      </c>
      <c r="O1713" s="7">
        <f t="shared" ca="1" si="79"/>
        <v>0.75507406421229339</v>
      </c>
      <c r="P1713" s="20">
        <f t="shared" ca="1" si="80"/>
        <v>675.36562931207334</v>
      </c>
      <c r="X1713" s="12">
        <v>440.54665958052595</v>
      </c>
      <c r="AE1713" s="8">
        <v>1711</v>
      </c>
      <c r="AF1713" s="12">
        <v>194027.2</v>
      </c>
      <c r="AG1713" s="8">
        <f t="shared" si="81"/>
        <v>0.85550000000000004</v>
      </c>
    </row>
    <row r="1714" spans="14:33" x14ac:dyDescent="0.25">
      <c r="N1714" s="7">
        <v>1712</v>
      </c>
      <c r="O1714" s="7">
        <f t="shared" ca="1" si="79"/>
        <v>0.49649351265096264</v>
      </c>
      <c r="P1714" s="20">
        <f t="shared" ca="1" si="80"/>
        <v>588.52956618016128</v>
      </c>
      <c r="X1714" s="12">
        <v>610.38625184570742</v>
      </c>
      <c r="AE1714" s="8">
        <v>1712</v>
      </c>
      <c r="AF1714" s="12">
        <v>194048.5</v>
      </c>
      <c r="AG1714" s="8">
        <f t="shared" si="81"/>
        <v>0.85599999999999998</v>
      </c>
    </row>
    <row r="1715" spans="14:33" x14ac:dyDescent="0.25">
      <c r="N1715" s="7">
        <v>1713</v>
      </c>
      <c r="O1715" s="7">
        <f t="shared" ca="1" si="79"/>
        <v>0.47544175851791914</v>
      </c>
      <c r="P1715" s="20">
        <f t="shared" ca="1" si="80"/>
        <v>581.93445333403122</v>
      </c>
      <c r="X1715" s="12">
        <v>332.24678652524403</v>
      </c>
      <c r="AE1715" s="8">
        <v>1713</v>
      </c>
      <c r="AF1715" s="12">
        <v>194055.2</v>
      </c>
      <c r="AG1715" s="8">
        <f t="shared" si="81"/>
        <v>0.85650000000000004</v>
      </c>
    </row>
    <row r="1716" spans="14:33" x14ac:dyDescent="0.25">
      <c r="N1716" s="7">
        <v>1714</v>
      </c>
      <c r="O1716" s="7">
        <f t="shared" ca="1" si="79"/>
        <v>0.95605514089161092</v>
      </c>
      <c r="P1716" s="20">
        <f t="shared" ca="1" si="80"/>
        <v>792.49784493171671</v>
      </c>
      <c r="X1716" s="12">
        <v>687.56084437836216</v>
      </c>
      <c r="AE1716" s="8">
        <v>1714</v>
      </c>
      <c r="AF1716" s="12">
        <v>194057.1</v>
      </c>
      <c r="AG1716" s="8">
        <f t="shared" si="81"/>
        <v>0.85699999999999998</v>
      </c>
    </row>
    <row r="1717" spans="14:33" x14ac:dyDescent="0.25">
      <c r="N1717" s="7">
        <v>1715</v>
      </c>
      <c r="O1717" s="7">
        <f t="shared" ca="1" si="79"/>
        <v>0.5876342459585755</v>
      </c>
      <c r="P1717" s="20">
        <f t="shared" ca="1" si="80"/>
        <v>617.30228351320636</v>
      </c>
      <c r="X1717" s="12">
        <v>457.85039362306719</v>
      </c>
      <c r="AE1717" s="8">
        <v>1715</v>
      </c>
      <c r="AF1717" s="12">
        <v>194085.6</v>
      </c>
      <c r="AG1717" s="8">
        <f t="shared" si="81"/>
        <v>0.85750000000000004</v>
      </c>
    </row>
    <row r="1718" spans="14:33" x14ac:dyDescent="0.25">
      <c r="N1718" s="7">
        <v>1716</v>
      </c>
      <c r="O1718" s="7">
        <f t="shared" ca="1" si="79"/>
        <v>0.71211750625658632</v>
      </c>
      <c r="P1718" s="20">
        <f t="shared" ca="1" si="80"/>
        <v>659.29360997936988</v>
      </c>
      <c r="X1718" s="12">
        <v>622.21804375473357</v>
      </c>
      <c r="AE1718" s="8">
        <v>1716</v>
      </c>
      <c r="AF1718" s="12">
        <v>194099.3</v>
      </c>
      <c r="AG1718" s="8">
        <f t="shared" si="81"/>
        <v>0.85799999999999998</v>
      </c>
    </row>
    <row r="1719" spans="14:33" x14ac:dyDescent="0.25">
      <c r="N1719" s="7">
        <v>1717</v>
      </c>
      <c r="O1719" s="7">
        <f t="shared" ca="1" si="79"/>
        <v>0.24346625046738712</v>
      </c>
      <c r="P1719" s="20">
        <f t="shared" ca="1" si="80"/>
        <v>503.93566580342889</v>
      </c>
      <c r="X1719" s="12">
        <v>581.12277438812157</v>
      </c>
      <c r="AE1719" s="8">
        <v>1717</v>
      </c>
      <c r="AF1719" s="12">
        <v>194184.9</v>
      </c>
      <c r="AG1719" s="8">
        <f t="shared" si="81"/>
        <v>0.85850000000000004</v>
      </c>
    </row>
    <row r="1720" spans="14:33" x14ac:dyDescent="0.25">
      <c r="N1720" s="7">
        <v>1718</v>
      </c>
      <c r="O1720" s="7">
        <f t="shared" ca="1" si="79"/>
        <v>0.4458121206328014</v>
      </c>
      <c r="P1720" s="20">
        <f t="shared" ca="1" si="80"/>
        <v>572.62250315616075</v>
      </c>
      <c r="X1720" s="12">
        <v>481.7238546328806</v>
      </c>
      <c r="AE1720" s="8">
        <v>1718</v>
      </c>
      <c r="AF1720" s="12">
        <v>194232.7</v>
      </c>
      <c r="AG1720" s="8">
        <f t="shared" si="81"/>
        <v>0.85899999999999999</v>
      </c>
    </row>
    <row r="1721" spans="14:33" x14ac:dyDescent="0.25">
      <c r="N1721" s="7">
        <v>1719</v>
      </c>
      <c r="O1721" s="7">
        <f t="shared" ca="1" si="79"/>
        <v>0.39963168926999559</v>
      </c>
      <c r="P1721" s="20">
        <f t="shared" ca="1" si="80"/>
        <v>557.93832508493927</v>
      </c>
      <c r="X1721" s="12">
        <v>476.00957561262669</v>
      </c>
      <c r="AE1721" s="8">
        <v>1719</v>
      </c>
      <c r="AF1721" s="12">
        <v>194240</v>
      </c>
      <c r="AG1721" s="8">
        <f t="shared" si="81"/>
        <v>0.85950000000000004</v>
      </c>
    </row>
    <row r="1722" spans="14:33" x14ac:dyDescent="0.25">
      <c r="N1722" s="7">
        <v>1720</v>
      </c>
      <c r="O1722" s="7">
        <f t="shared" ca="1" si="79"/>
        <v>0.27399922308175861</v>
      </c>
      <c r="P1722" s="20">
        <f t="shared" ca="1" si="80"/>
        <v>515.3538333609863</v>
      </c>
      <c r="X1722" s="12">
        <v>605.20709958125281</v>
      </c>
      <c r="AE1722" s="8">
        <v>1720</v>
      </c>
      <c r="AF1722" s="12">
        <v>194242.7</v>
      </c>
      <c r="AG1722" s="8">
        <f t="shared" si="81"/>
        <v>0.86</v>
      </c>
    </row>
    <row r="1723" spans="14:33" x14ac:dyDescent="0.25">
      <c r="N1723" s="7">
        <v>1721</v>
      </c>
      <c r="O1723" s="7">
        <f t="shared" ca="1" si="79"/>
        <v>0.99896532414905403</v>
      </c>
      <c r="P1723" s="20">
        <f t="shared" ca="1" si="80"/>
        <v>917.35842385314163</v>
      </c>
      <c r="X1723" s="12">
        <v>742.94706670923256</v>
      </c>
      <c r="AE1723" s="8">
        <v>1721</v>
      </c>
      <c r="AF1723" s="12">
        <v>194248.8</v>
      </c>
      <c r="AG1723" s="8">
        <f t="shared" si="81"/>
        <v>0.86050000000000004</v>
      </c>
    </row>
    <row r="1724" spans="14:33" x14ac:dyDescent="0.25">
      <c r="N1724" s="7">
        <v>1722</v>
      </c>
      <c r="O1724" s="7">
        <f t="shared" ca="1" si="79"/>
        <v>0.15069655940616911</v>
      </c>
      <c r="P1724" s="20">
        <f t="shared" ca="1" si="80"/>
        <v>463.95935816092162</v>
      </c>
      <c r="X1724" s="12">
        <v>576.77359311473811</v>
      </c>
      <c r="AE1724" s="8">
        <v>1722</v>
      </c>
      <c r="AF1724" s="12">
        <v>194297.7</v>
      </c>
      <c r="AG1724" s="8">
        <f t="shared" si="81"/>
        <v>0.86099999999999999</v>
      </c>
    </row>
    <row r="1725" spans="14:33" x14ac:dyDescent="0.25">
      <c r="N1725" s="7">
        <v>1723</v>
      </c>
      <c r="O1725" s="7">
        <f t="shared" ca="1" si="79"/>
        <v>0.53163285140652616</v>
      </c>
      <c r="P1725" s="20">
        <f t="shared" ca="1" si="80"/>
        <v>599.54813389434025</v>
      </c>
      <c r="X1725" s="12">
        <v>689.1178070402774</v>
      </c>
      <c r="AE1725" s="8">
        <v>1723</v>
      </c>
      <c r="AF1725" s="12">
        <v>194342</v>
      </c>
      <c r="AG1725" s="8">
        <f t="shared" si="81"/>
        <v>0.86150000000000004</v>
      </c>
    </row>
    <row r="1726" spans="14:33" x14ac:dyDescent="0.25">
      <c r="N1726" s="7">
        <v>1724</v>
      </c>
      <c r="O1726" s="7">
        <f t="shared" ca="1" si="79"/>
        <v>0.34561239867945481</v>
      </c>
      <c r="P1726" s="20">
        <f t="shared" ca="1" si="80"/>
        <v>540.26374423792731</v>
      </c>
      <c r="X1726" s="12">
        <v>527.6984665953571</v>
      </c>
      <c r="AE1726" s="8">
        <v>1724</v>
      </c>
      <c r="AF1726" s="12">
        <v>194382.6</v>
      </c>
      <c r="AG1726" s="8">
        <f t="shared" si="81"/>
        <v>0.86199999999999999</v>
      </c>
    </row>
    <row r="1727" spans="14:33" x14ac:dyDescent="0.25">
      <c r="N1727" s="7">
        <v>1725</v>
      </c>
      <c r="O1727" s="7">
        <f t="shared" ca="1" si="79"/>
        <v>5.7119508376243799E-2</v>
      </c>
      <c r="P1727" s="20">
        <f t="shared" ca="1" si="80"/>
        <v>403.39000018588979</v>
      </c>
      <c r="X1727" s="12">
        <v>458.40664246369676</v>
      </c>
      <c r="AE1727" s="8">
        <v>1725</v>
      </c>
      <c r="AF1727" s="12">
        <v>194435.1</v>
      </c>
      <c r="AG1727" s="8">
        <f t="shared" si="81"/>
        <v>0.86250000000000004</v>
      </c>
    </row>
    <row r="1728" spans="14:33" x14ac:dyDescent="0.25">
      <c r="N1728" s="7">
        <v>1726</v>
      </c>
      <c r="O1728" s="7">
        <f t="shared" ca="1" si="79"/>
        <v>0.38988818639593081</v>
      </c>
      <c r="P1728" s="20">
        <f t="shared" ca="1" si="80"/>
        <v>554.79868644495923</v>
      </c>
      <c r="X1728" s="12">
        <v>360.83091648791299</v>
      </c>
      <c r="AE1728" s="8">
        <v>1726</v>
      </c>
      <c r="AF1728" s="12">
        <v>194473.1</v>
      </c>
      <c r="AG1728" s="8">
        <f t="shared" si="81"/>
        <v>0.86299999999999999</v>
      </c>
    </row>
    <row r="1729" spans="14:33" x14ac:dyDescent="0.25">
      <c r="N1729" s="7">
        <v>1727</v>
      </c>
      <c r="O1729" s="7">
        <f t="shared" ca="1" si="79"/>
        <v>5.7152629777605379E-2</v>
      </c>
      <c r="P1729" s="20">
        <f t="shared" ca="1" si="80"/>
        <v>403.42053276657765</v>
      </c>
      <c r="X1729" s="12">
        <v>843.95493637157438</v>
      </c>
      <c r="AE1729" s="8">
        <v>1727</v>
      </c>
      <c r="AF1729" s="12">
        <v>194487.4</v>
      </c>
      <c r="AG1729" s="8">
        <f t="shared" si="81"/>
        <v>0.86350000000000005</v>
      </c>
    </row>
    <row r="1730" spans="14:33" x14ac:dyDescent="0.25">
      <c r="N1730" s="7">
        <v>1728</v>
      </c>
      <c r="O1730" s="7">
        <f t="shared" ca="1" si="79"/>
        <v>0.35894040167331431</v>
      </c>
      <c r="P1730" s="20">
        <f t="shared" ca="1" si="80"/>
        <v>544.6919406046743</v>
      </c>
      <c r="X1730" s="12">
        <v>614.68212686283141</v>
      </c>
      <c r="AE1730" s="8">
        <v>1728</v>
      </c>
      <c r="AF1730" s="12">
        <v>194509.5</v>
      </c>
      <c r="AG1730" s="8">
        <f t="shared" si="81"/>
        <v>0.86399999999999999</v>
      </c>
    </row>
    <row r="1731" spans="14:33" x14ac:dyDescent="0.25">
      <c r="N1731" s="7">
        <v>1729</v>
      </c>
      <c r="O1731" s="7">
        <f t="shared" ca="1" si="79"/>
        <v>0.85538025361373204</v>
      </c>
      <c r="P1731" s="20">
        <f t="shared" ca="1" si="80"/>
        <v>719.72961033051797</v>
      </c>
      <c r="X1731" s="12">
        <v>552.04665292090635</v>
      </c>
      <c r="AE1731" s="8">
        <v>1729</v>
      </c>
      <c r="AF1731" s="12">
        <v>194520.4</v>
      </c>
      <c r="AG1731" s="8">
        <f t="shared" si="81"/>
        <v>0.86450000000000005</v>
      </c>
    </row>
    <row r="1732" spans="14:33" x14ac:dyDescent="0.25">
      <c r="N1732" s="7">
        <v>1730</v>
      </c>
      <c r="O1732" s="7">
        <f t="shared" ref="O1732:O1795" ca="1" si="82">RAND()</f>
        <v>0.32685104380458641</v>
      </c>
      <c r="P1732" s="20">
        <f t="shared" ref="P1732:P1795" ca="1" si="83">(($L$4*(EXP((_xlfn.NORM.S.INV(O1732)-$L$5)/$L$6)))/(1+EXP((_xlfn.NORM.S.INV(O1732)-$L$5)/$L$6)))+$L$3</f>
        <v>533.93661727526307</v>
      </c>
      <c r="X1732" s="12">
        <v>759.50098282216641</v>
      </c>
      <c r="AE1732" s="8">
        <v>1730</v>
      </c>
      <c r="AF1732" s="12">
        <v>194545.9</v>
      </c>
      <c r="AG1732" s="8">
        <f t="shared" ref="AG1732:AG1795" si="84">AE1732/2000</f>
        <v>0.86499999999999999</v>
      </c>
    </row>
    <row r="1733" spans="14:33" x14ac:dyDescent="0.25">
      <c r="N1733" s="7">
        <v>1731</v>
      </c>
      <c r="O1733" s="7">
        <f t="shared" ca="1" si="82"/>
        <v>0.89450364742839239</v>
      </c>
      <c r="P1733" s="20">
        <f t="shared" ca="1" si="83"/>
        <v>741.97009596347459</v>
      </c>
      <c r="X1733" s="12">
        <v>561.65993436389181</v>
      </c>
      <c r="AE1733" s="8">
        <v>1731</v>
      </c>
      <c r="AF1733" s="12">
        <v>194559.6</v>
      </c>
      <c r="AG1733" s="8">
        <f t="shared" si="84"/>
        <v>0.86550000000000005</v>
      </c>
    </row>
    <row r="1734" spans="14:33" x14ac:dyDescent="0.25">
      <c r="N1734" s="7">
        <v>1732</v>
      </c>
      <c r="O1734" s="7">
        <f t="shared" ca="1" si="82"/>
        <v>0.69899476151692597</v>
      </c>
      <c r="P1734" s="20">
        <f t="shared" ca="1" si="83"/>
        <v>654.59663700620206</v>
      </c>
      <c r="X1734" s="12">
        <v>612.24881419550354</v>
      </c>
      <c r="AE1734" s="8">
        <v>1732</v>
      </c>
      <c r="AF1734" s="12">
        <v>194572.2</v>
      </c>
      <c r="AG1734" s="8">
        <f t="shared" si="84"/>
        <v>0.86599999999999999</v>
      </c>
    </row>
    <row r="1735" spans="14:33" x14ac:dyDescent="0.25">
      <c r="N1735" s="7">
        <v>1733</v>
      </c>
      <c r="O1735" s="7">
        <f t="shared" ca="1" si="82"/>
        <v>0.60040989329420247</v>
      </c>
      <c r="P1735" s="20">
        <f t="shared" ca="1" si="83"/>
        <v>621.41416799881813</v>
      </c>
      <c r="X1735" s="12">
        <v>535.87329662605555</v>
      </c>
      <c r="AE1735" s="8">
        <v>1733</v>
      </c>
      <c r="AF1735" s="12">
        <v>194578.7</v>
      </c>
      <c r="AG1735" s="8">
        <f t="shared" si="84"/>
        <v>0.86650000000000005</v>
      </c>
    </row>
    <row r="1736" spans="14:33" x14ac:dyDescent="0.25">
      <c r="N1736" s="7">
        <v>1734</v>
      </c>
      <c r="O1736" s="7">
        <f t="shared" ca="1" si="82"/>
        <v>0.78231443127993638</v>
      </c>
      <c r="P1736" s="20">
        <f t="shared" ca="1" si="83"/>
        <v>686.25906533163061</v>
      </c>
      <c r="X1736" s="12">
        <v>795.83753621920528</v>
      </c>
      <c r="AE1736" s="8">
        <v>1734</v>
      </c>
      <c r="AF1736" s="12">
        <v>194600.1</v>
      </c>
      <c r="AG1736" s="8">
        <f t="shared" si="84"/>
        <v>0.86699999999999999</v>
      </c>
    </row>
    <row r="1737" spans="14:33" x14ac:dyDescent="0.25">
      <c r="N1737" s="7">
        <v>1735</v>
      </c>
      <c r="O1737" s="7">
        <f t="shared" ca="1" si="82"/>
        <v>0.75183740462580617</v>
      </c>
      <c r="P1737" s="20">
        <f t="shared" ca="1" si="83"/>
        <v>674.11162769919395</v>
      </c>
      <c r="X1737" s="12">
        <v>657.23632233310366</v>
      </c>
      <c r="AE1737" s="8">
        <v>1735</v>
      </c>
      <c r="AF1737" s="12">
        <v>194618.7</v>
      </c>
      <c r="AG1737" s="8">
        <f t="shared" si="84"/>
        <v>0.86750000000000005</v>
      </c>
    </row>
    <row r="1738" spans="14:33" x14ac:dyDescent="0.25">
      <c r="N1738" s="7">
        <v>1736</v>
      </c>
      <c r="O1738" s="7">
        <f t="shared" ca="1" si="82"/>
        <v>0.47440873894939706</v>
      </c>
      <c r="P1738" s="20">
        <f t="shared" ca="1" si="83"/>
        <v>581.6105689338674</v>
      </c>
      <c r="X1738" s="12">
        <v>630.82388221690223</v>
      </c>
      <c r="AE1738" s="8">
        <v>1736</v>
      </c>
      <c r="AF1738" s="12">
        <v>194645.6</v>
      </c>
      <c r="AG1738" s="8">
        <f t="shared" si="84"/>
        <v>0.86799999999999999</v>
      </c>
    </row>
    <row r="1739" spans="14:33" x14ac:dyDescent="0.25">
      <c r="N1739" s="7">
        <v>1737</v>
      </c>
      <c r="O1739" s="7">
        <f t="shared" ca="1" si="82"/>
        <v>0.86468049997505159</v>
      </c>
      <c r="P1739" s="20">
        <f t="shared" ca="1" si="83"/>
        <v>724.64262192686886</v>
      </c>
      <c r="X1739" s="12">
        <v>532.90263333609437</v>
      </c>
      <c r="AE1739" s="8">
        <v>1737</v>
      </c>
      <c r="AF1739" s="12">
        <v>194660.7</v>
      </c>
      <c r="AG1739" s="8">
        <f t="shared" si="84"/>
        <v>0.86850000000000005</v>
      </c>
    </row>
    <row r="1740" spans="14:33" x14ac:dyDescent="0.25">
      <c r="N1740" s="7">
        <v>1738</v>
      </c>
      <c r="O1740" s="7">
        <f t="shared" ca="1" si="82"/>
        <v>0.10924822433638925</v>
      </c>
      <c r="P1740" s="20">
        <f t="shared" ca="1" si="83"/>
        <v>441.46713132454113</v>
      </c>
      <c r="X1740" s="12">
        <v>726.90396726018855</v>
      </c>
      <c r="AE1740" s="8">
        <v>1738</v>
      </c>
      <c r="AF1740" s="12">
        <v>194696.8</v>
      </c>
      <c r="AG1740" s="8">
        <f t="shared" si="84"/>
        <v>0.86899999999999999</v>
      </c>
    </row>
    <row r="1741" spans="14:33" x14ac:dyDescent="0.25">
      <c r="N1741" s="7">
        <v>1739</v>
      </c>
      <c r="O1741" s="7">
        <f t="shared" ca="1" si="82"/>
        <v>0.95755003194179356</v>
      </c>
      <c r="P1741" s="20">
        <f t="shared" ca="1" si="83"/>
        <v>794.2307044820368</v>
      </c>
      <c r="X1741" s="12">
        <v>504.35303293939995</v>
      </c>
      <c r="AE1741" s="8">
        <v>1739</v>
      </c>
      <c r="AF1741" s="12">
        <v>194702</v>
      </c>
      <c r="AG1741" s="8">
        <f t="shared" si="84"/>
        <v>0.86950000000000005</v>
      </c>
    </row>
    <row r="1742" spans="14:33" x14ac:dyDescent="0.25">
      <c r="N1742" s="7">
        <v>1740</v>
      </c>
      <c r="O1742" s="7">
        <f t="shared" ca="1" si="82"/>
        <v>0.91026007838674972</v>
      </c>
      <c r="P1742" s="20">
        <f t="shared" ca="1" si="83"/>
        <v>752.41784260690338</v>
      </c>
      <c r="X1742" s="12">
        <v>659.64848646239625</v>
      </c>
      <c r="AE1742" s="8">
        <v>1740</v>
      </c>
      <c r="AF1742" s="12">
        <v>194780.79999999999</v>
      </c>
      <c r="AG1742" s="8">
        <f t="shared" si="84"/>
        <v>0.87</v>
      </c>
    </row>
    <row r="1743" spans="14:33" x14ac:dyDescent="0.25">
      <c r="N1743" s="7">
        <v>1741</v>
      </c>
      <c r="O1743" s="7">
        <f t="shared" ca="1" si="82"/>
        <v>0.7055906711966683</v>
      </c>
      <c r="P1743" s="20">
        <f t="shared" ca="1" si="83"/>
        <v>656.94667648963332</v>
      </c>
      <c r="X1743" s="12">
        <v>560.34852983097426</v>
      </c>
      <c r="AE1743" s="8">
        <v>1741</v>
      </c>
      <c r="AF1743" s="12">
        <v>194787.6</v>
      </c>
      <c r="AG1743" s="8">
        <f t="shared" si="84"/>
        <v>0.87050000000000005</v>
      </c>
    </row>
    <row r="1744" spans="14:33" x14ac:dyDescent="0.25">
      <c r="N1744" s="7">
        <v>1742</v>
      </c>
      <c r="O1744" s="7">
        <f t="shared" ca="1" si="82"/>
        <v>0.63624869120866767</v>
      </c>
      <c r="P1744" s="20">
        <f t="shared" ca="1" si="83"/>
        <v>633.13381067347711</v>
      </c>
      <c r="X1744" s="12">
        <v>706.78954952024446</v>
      </c>
      <c r="AE1744" s="8">
        <v>1742</v>
      </c>
      <c r="AF1744" s="12">
        <v>194814</v>
      </c>
      <c r="AG1744" s="8">
        <f t="shared" si="84"/>
        <v>0.871</v>
      </c>
    </row>
    <row r="1745" spans="14:33" x14ac:dyDescent="0.25">
      <c r="N1745" s="7">
        <v>1743</v>
      </c>
      <c r="O1745" s="7">
        <f t="shared" ca="1" si="82"/>
        <v>0.28512405173617927</v>
      </c>
      <c r="P1745" s="20">
        <f t="shared" ca="1" si="83"/>
        <v>519.37537283035476</v>
      </c>
      <c r="X1745" s="12">
        <v>625.87213623994103</v>
      </c>
      <c r="AE1745" s="8">
        <v>1743</v>
      </c>
      <c r="AF1745" s="12">
        <v>194888.1</v>
      </c>
      <c r="AG1745" s="8">
        <f t="shared" si="84"/>
        <v>0.87150000000000005</v>
      </c>
    </row>
    <row r="1746" spans="14:33" x14ac:dyDescent="0.25">
      <c r="N1746" s="7">
        <v>1744</v>
      </c>
      <c r="O1746" s="7">
        <f t="shared" ca="1" si="82"/>
        <v>0.50931648155971443</v>
      </c>
      <c r="P1746" s="20">
        <f t="shared" ca="1" si="83"/>
        <v>592.54618713703871</v>
      </c>
      <c r="X1746" s="12">
        <v>625.4575333684661</v>
      </c>
      <c r="AE1746" s="8">
        <v>1744</v>
      </c>
      <c r="AF1746" s="12">
        <v>194898.5</v>
      </c>
      <c r="AG1746" s="8">
        <f t="shared" si="84"/>
        <v>0.872</v>
      </c>
    </row>
    <row r="1747" spans="14:33" x14ac:dyDescent="0.25">
      <c r="N1747" s="7">
        <v>1745</v>
      </c>
      <c r="O1747" s="7">
        <f t="shared" ca="1" si="82"/>
        <v>0.79457028802695062</v>
      </c>
      <c r="P1747" s="20">
        <f t="shared" ca="1" si="83"/>
        <v>691.38553978694256</v>
      </c>
      <c r="X1747" s="12">
        <v>708.96692267096944</v>
      </c>
      <c r="AE1747" s="8">
        <v>1745</v>
      </c>
      <c r="AF1747" s="12">
        <v>194923.2</v>
      </c>
      <c r="AG1747" s="8">
        <f t="shared" si="84"/>
        <v>0.87250000000000005</v>
      </c>
    </row>
    <row r="1748" spans="14:33" x14ac:dyDescent="0.25">
      <c r="N1748" s="7">
        <v>1746</v>
      </c>
      <c r="O1748" s="7">
        <f t="shared" ca="1" si="82"/>
        <v>0.49693158279012417</v>
      </c>
      <c r="P1748" s="20">
        <f t="shared" ca="1" si="83"/>
        <v>588.66675934270029</v>
      </c>
      <c r="X1748" s="12">
        <v>602.21092597987729</v>
      </c>
      <c r="AE1748" s="8">
        <v>1746</v>
      </c>
      <c r="AF1748" s="12">
        <v>194938.1</v>
      </c>
      <c r="AG1748" s="8">
        <f t="shared" si="84"/>
        <v>0.873</v>
      </c>
    </row>
    <row r="1749" spans="14:33" x14ac:dyDescent="0.25">
      <c r="N1749" s="7">
        <v>1747</v>
      </c>
      <c r="O1749" s="7">
        <f t="shared" ca="1" si="82"/>
        <v>0.20233061265061847</v>
      </c>
      <c r="P1749" s="20">
        <f t="shared" ca="1" si="83"/>
        <v>487.42295749047412</v>
      </c>
      <c r="X1749" s="12">
        <v>629.81910203744962</v>
      </c>
      <c r="AE1749" s="8">
        <v>1747</v>
      </c>
      <c r="AF1749" s="12">
        <v>194950.6</v>
      </c>
      <c r="AG1749" s="8">
        <f t="shared" si="84"/>
        <v>0.87350000000000005</v>
      </c>
    </row>
    <row r="1750" spans="14:33" x14ac:dyDescent="0.25">
      <c r="N1750" s="7">
        <v>1748</v>
      </c>
      <c r="O1750" s="7">
        <f t="shared" ca="1" si="82"/>
        <v>0.31942908968532824</v>
      </c>
      <c r="P1750" s="20">
        <f t="shared" ca="1" si="83"/>
        <v>531.39964162007482</v>
      </c>
      <c r="X1750" s="12">
        <v>520.22771811541315</v>
      </c>
      <c r="AE1750" s="8">
        <v>1748</v>
      </c>
      <c r="AF1750" s="12">
        <v>194971.8</v>
      </c>
      <c r="AG1750" s="8">
        <f t="shared" si="84"/>
        <v>0.874</v>
      </c>
    </row>
    <row r="1751" spans="14:33" x14ac:dyDescent="0.25">
      <c r="N1751" s="7">
        <v>1749</v>
      </c>
      <c r="O1751" s="7">
        <f t="shared" ca="1" si="82"/>
        <v>0.41945186239599053</v>
      </c>
      <c r="P1751" s="20">
        <f t="shared" ca="1" si="83"/>
        <v>564.27523582513084</v>
      </c>
      <c r="X1751" s="12">
        <v>308.85471618381632</v>
      </c>
      <c r="AE1751" s="8">
        <v>1749</v>
      </c>
      <c r="AF1751" s="12">
        <v>194989.8</v>
      </c>
      <c r="AG1751" s="8">
        <f t="shared" si="84"/>
        <v>0.87450000000000006</v>
      </c>
    </row>
    <row r="1752" spans="14:33" x14ac:dyDescent="0.25">
      <c r="N1752" s="7">
        <v>1750</v>
      </c>
      <c r="O1752" s="7">
        <f t="shared" ca="1" si="82"/>
        <v>0.34470231769405291</v>
      </c>
      <c r="P1752" s="20">
        <f t="shared" ca="1" si="83"/>
        <v>539.95946283634487</v>
      </c>
      <c r="X1752" s="12">
        <v>294.5387722340775</v>
      </c>
      <c r="AE1752" s="8">
        <v>1750</v>
      </c>
      <c r="AF1752" s="12">
        <v>195027</v>
      </c>
      <c r="AG1752" s="8">
        <f t="shared" si="84"/>
        <v>0.875</v>
      </c>
    </row>
    <row r="1753" spans="14:33" x14ac:dyDescent="0.25">
      <c r="N1753" s="7">
        <v>1751</v>
      </c>
      <c r="O1753" s="7">
        <f t="shared" ca="1" si="82"/>
        <v>0.16304419471328735</v>
      </c>
      <c r="P1753" s="20">
        <f t="shared" ca="1" si="83"/>
        <v>469.93244641420051</v>
      </c>
      <c r="X1753" s="12">
        <v>631.23487012589624</v>
      </c>
      <c r="AE1753" s="8">
        <v>1751</v>
      </c>
      <c r="AF1753" s="12">
        <v>195029.5</v>
      </c>
      <c r="AG1753" s="8">
        <f t="shared" si="84"/>
        <v>0.87549999999999994</v>
      </c>
    </row>
    <row r="1754" spans="14:33" x14ac:dyDescent="0.25">
      <c r="N1754" s="7">
        <v>1752</v>
      </c>
      <c r="O1754" s="7">
        <f t="shared" ca="1" si="82"/>
        <v>0.52111866164599874</v>
      </c>
      <c r="P1754" s="20">
        <f t="shared" ca="1" si="83"/>
        <v>596.24649334051708</v>
      </c>
      <c r="X1754" s="12">
        <v>697.69582565864278</v>
      </c>
      <c r="AE1754" s="8">
        <v>1752</v>
      </c>
      <c r="AF1754" s="12">
        <v>195035.1</v>
      </c>
      <c r="AG1754" s="8">
        <f t="shared" si="84"/>
        <v>0.876</v>
      </c>
    </row>
    <row r="1755" spans="14:33" x14ac:dyDescent="0.25">
      <c r="N1755" s="7">
        <v>1753</v>
      </c>
      <c r="O1755" s="7">
        <f t="shared" ca="1" si="82"/>
        <v>0.10788090839330267</v>
      </c>
      <c r="P1755" s="20">
        <f t="shared" ca="1" si="83"/>
        <v>440.64228243309583</v>
      </c>
      <c r="X1755" s="12">
        <v>548.58238148730277</v>
      </c>
      <c r="AE1755" s="8">
        <v>1753</v>
      </c>
      <c r="AF1755" s="12">
        <v>195037.5</v>
      </c>
      <c r="AG1755" s="8">
        <f t="shared" si="84"/>
        <v>0.87649999999999995</v>
      </c>
    </row>
    <row r="1756" spans="14:33" x14ac:dyDescent="0.25">
      <c r="N1756" s="7">
        <v>1754</v>
      </c>
      <c r="O1756" s="7">
        <f t="shared" ca="1" si="82"/>
        <v>0.59361000275689479</v>
      </c>
      <c r="P1756" s="20">
        <f t="shared" ca="1" si="83"/>
        <v>619.22192096018966</v>
      </c>
      <c r="X1756" s="12">
        <v>574.46294901852229</v>
      </c>
      <c r="AE1756" s="8">
        <v>1754</v>
      </c>
      <c r="AF1756" s="12">
        <v>195112</v>
      </c>
      <c r="AG1756" s="8">
        <f t="shared" si="84"/>
        <v>0.877</v>
      </c>
    </row>
    <row r="1757" spans="14:33" x14ac:dyDescent="0.25">
      <c r="N1757" s="7">
        <v>1755</v>
      </c>
      <c r="O1757" s="7">
        <f t="shared" ca="1" si="82"/>
        <v>0.29801756891727749</v>
      </c>
      <c r="P1757" s="20">
        <f t="shared" ca="1" si="83"/>
        <v>523.95697428399717</v>
      </c>
      <c r="X1757" s="12">
        <v>519.32933381646797</v>
      </c>
      <c r="AE1757" s="8">
        <v>1755</v>
      </c>
      <c r="AF1757" s="12">
        <v>195191.7</v>
      </c>
      <c r="AG1757" s="8">
        <f t="shared" si="84"/>
        <v>0.87749999999999995</v>
      </c>
    </row>
    <row r="1758" spans="14:33" x14ac:dyDescent="0.25">
      <c r="N1758" s="7">
        <v>1756</v>
      </c>
      <c r="O1758" s="7">
        <f t="shared" ca="1" si="82"/>
        <v>0.50873342614588757</v>
      </c>
      <c r="P1758" s="20">
        <f t="shared" ca="1" si="83"/>
        <v>592.36349407594537</v>
      </c>
      <c r="X1758" s="12">
        <v>586.46058914844843</v>
      </c>
      <c r="AE1758" s="8">
        <v>1756</v>
      </c>
      <c r="AF1758" s="12">
        <v>195231.5</v>
      </c>
      <c r="AG1758" s="8">
        <f t="shared" si="84"/>
        <v>0.878</v>
      </c>
    </row>
    <row r="1759" spans="14:33" x14ac:dyDescent="0.25">
      <c r="N1759" s="7">
        <v>1757</v>
      </c>
      <c r="O1759" s="7">
        <f t="shared" ca="1" si="82"/>
        <v>0.12712522963278694</v>
      </c>
      <c r="P1759" s="20">
        <f t="shared" ca="1" si="83"/>
        <v>451.70843518877911</v>
      </c>
      <c r="X1759" s="12">
        <v>667.86107580439875</v>
      </c>
      <c r="AE1759" s="8">
        <v>1757</v>
      </c>
      <c r="AF1759" s="12">
        <v>195252.7</v>
      </c>
      <c r="AG1759" s="8">
        <f t="shared" si="84"/>
        <v>0.87849999999999995</v>
      </c>
    </row>
    <row r="1760" spans="14:33" x14ac:dyDescent="0.25">
      <c r="N1760" s="7">
        <v>1758</v>
      </c>
      <c r="O1760" s="7">
        <f t="shared" ca="1" si="82"/>
        <v>0.86525580097402</v>
      </c>
      <c r="P1760" s="20">
        <f t="shared" ca="1" si="83"/>
        <v>724.9531517408567</v>
      </c>
      <c r="X1760" s="12">
        <v>665.88498771911111</v>
      </c>
      <c r="AE1760" s="8">
        <v>1758</v>
      </c>
      <c r="AF1760" s="12">
        <v>195262.1</v>
      </c>
      <c r="AG1760" s="8">
        <f t="shared" si="84"/>
        <v>0.879</v>
      </c>
    </row>
    <row r="1761" spans="14:33" x14ac:dyDescent="0.25">
      <c r="N1761" s="7">
        <v>1759</v>
      </c>
      <c r="O1761" s="7">
        <f t="shared" ca="1" si="82"/>
        <v>0.42613309690416368</v>
      </c>
      <c r="P1761" s="20">
        <f t="shared" ca="1" si="83"/>
        <v>566.39850778429548</v>
      </c>
      <c r="X1761" s="12">
        <v>404.71085902185706</v>
      </c>
      <c r="AE1761" s="8">
        <v>1759</v>
      </c>
      <c r="AF1761" s="12">
        <v>195334.39999999999</v>
      </c>
      <c r="AG1761" s="8">
        <f t="shared" si="84"/>
        <v>0.87949999999999995</v>
      </c>
    </row>
    <row r="1762" spans="14:33" x14ac:dyDescent="0.25">
      <c r="N1762" s="7">
        <v>1760</v>
      </c>
      <c r="O1762" s="7">
        <f t="shared" ca="1" si="82"/>
        <v>0.37406907323240079</v>
      </c>
      <c r="P1762" s="20">
        <f t="shared" ca="1" si="83"/>
        <v>549.66046043675158</v>
      </c>
      <c r="X1762" s="12">
        <v>675.9964907425084</v>
      </c>
      <c r="AE1762" s="8">
        <v>1760</v>
      </c>
      <c r="AF1762" s="12">
        <v>195451</v>
      </c>
      <c r="AG1762" s="8">
        <f t="shared" si="84"/>
        <v>0.88</v>
      </c>
    </row>
    <row r="1763" spans="14:33" x14ac:dyDescent="0.25">
      <c r="N1763" s="7">
        <v>1761</v>
      </c>
      <c r="O1763" s="7">
        <f t="shared" ca="1" si="82"/>
        <v>0.1127906334762423</v>
      </c>
      <c r="P1763" s="20">
        <f t="shared" ca="1" si="83"/>
        <v>443.57454567693287</v>
      </c>
      <c r="X1763" s="12">
        <v>542.88521071711637</v>
      </c>
      <c r="AE1763" s="8">
        <v>1761</v>
      </c>
      <c r="AF1763" s="12">
        <v>195541.9</v>
      </c>
      <c r="AG1763" s="8">
        <f t="shared" si="84"/>
        <v>0.88049999999999995</v>
      </c>
    </row>
    <row r="1764" spans="14:33" x14ac:dyDescent="0.25">
      <c r="N1764" s="7">
        <v>1762</v>
      </c>
      <c r="O1764" s="7">
        <f t="shared" ca="1" si="82"/>
        <v>0.35173286990654995</v>
      </c>
      <c r="P1764" s="20">
        <f t="shared" ca="1" si="83"/>
        <v>542.30361655923775</v>
      </c>
      <c r="X1764" s="12">
        <v>511.37969910143829</v>
      </c>
      <c r="AE1764" s="8">
        <v>1762</v>
      </c>
      <c r="AF1764" s="12">
        <v>195613.8</v>
      </c>
      <c r="AG1764" s="8">
        <f t="shared" si="84"/>
        <v>0.88100000000000001</v>
      </c>
    </row>
    <row r="1765" spans="14:33" x14ac:dyDescent="0.25">
      <c r="N1765" s="7">
        <v>1763</v>
      </c>
      <c r="O1765" s="7">
        <f t="shared" ca="1" si="82"/>
        <v>0.29216521354389247</v>
      </c>
      <c r="P1765" s="20">
        <f t="shared" ca="1" si="83"/>
        <v>521.88741202548692</v>
      </c>
      <c r="X1765" s="12">
        <v>746.94061013435726</v>
      </c>
      <c r="AE1765" s="8">
        <v>1763</v>
      </c>
      <c r="AF1765" s="12">
        <v>195646.1</v>
      </c>
      <c r="AG1765" s="8">
        <f t="shared" si="84"/>
        <v>0.88149999999999995</v>
      </c>
    </row>
    <row r="1766" spans="14:33" x14ac:dyDescent="0.25">
      <c r="N1766" s="7">
        <v>1764</v>
      </c>
      <c r="O1766" s="7">
        <f t="shared" ca="1" si="82"/>
        <v>0.72118006085191366</v>
      </c>
      <c r="P1766" s="20">
        <f t="shared" ca="1" si="83"/>
        <v>662.59004689589813</v>
      </c>
      <c r="X1766" s="12">
        <v>668.28410088741725</v>
      </c>
      <c r="AE1766" s="8">
        <v>1764</v>
      </c>
      <c r="AF1766" s="12">
        <v>195675.6</v>
      </c>
      <c r="AG1766" s="8">
        <f t="shared" si="84"/>
        <v>0.88200000000000001</v>
      </c>
    </row>
    <row r="1767" spans="14:33" x14ac:dyDescent="0.25">
      <c r="N1767" s="7">
        <v>1765</v>
      </c>
      <c r="O1767" s="7">
        <f t="shared" ca="1" si="82"/>
        <v>1.4367254369973215E-2</v>
      </c>
      <c r="P1767" s="20">
        <f t="shared" ca="1" si="83"/>
        <v>343.23036337166246</v>
      </c>
      <c r="X1767" s="12">
        <v>728.54204838575458</v>
      </c>
      <c r="AE1767" s="8">
        <v>1765</v>
      </c>
      <c r="AF1767" s="12">
        <v>195687.4</v>
      </c>
      <c r="AG1767" s="8">
        <f t="shared" si="84"/>
        <v>0.88249999999999995</v>
      </c>
    </row>
    <row r="1768" spans="14:33" x14ac:dyDescent="0.25">
      <c r="N1768" s="7">
        <v>1766</v>
      </c>
      <c r="O1768" s="7">
        <f t="shared" ca="1" si="82"/>
        <v>0.27784077295515575</v>
      </c>
      <c r="P1768" s="20">
        <f t="shared" ca="1" si="83"/>
        <v>516.75010156613985</v>
      </c>
      <c r="X1768" s="12">
        <v>479.56919235979262</v>
      </c>
      <c r="AE1768" s="8">
        <v>1766</v>
      </c>
      <c r="AF1768" s="12">
        <v>195695.6</v>
      </c>
      <c r="AG1768" s="8">
        <f t="shared" si="84"/>
        <v>0.88300000000000001</v>
      </c>
    </row>
    <row r="1769" spans="14:33" x14ac:dyDescent="0.25">
      <c r="N1769" s="7">
        <v>1767</v>
      </c>
      <c r="O1769" s="7">
        <f t="shared" ca="1" si="82"/>
        <v>0.31239813009304562</v>
      </c>
      <c r="P1769" s="20">
        <f t="shared" ca="1" si="83"/>
        <v>528.97677825795279</v>
      </c>
      <c r="X1769" s="12">
        <v>544.4784298943033</v>
      </c>
      <c r="AE1769" s="8">
        <v>1767</v>
      </c>
      <c r="AF1769" s="12">
        <v>195701.6</v>
      </c>
      <c r="AG1769" s="8">
        <f t="shared" si="84"/>
        <v>0.88349999999999995</v>
      </c>
    </row>
    <row r="1770" spans="14:33" x14ac:dyDescent="0.25">
      <c r="N1770" s="7">
        <v>1768</v>
      </c>
      <c r="O1770" s="7">
        <f t="shared" ca="1" si="82"/>
        <v>0.48918594405221216</v>
      </c>
      <c r="P1770" s="20">
        <f t="shared" ca="1" si="83"/>
        <v>586.24095721202457</v>
      </c>
      <c r="X1770" s="12">
        <v>521.34513987523906</v>
      </c>
      <c r="AE1770" s="8">
        <v>1768</v>
      </c>
      <c r="AF1770" s="12">
        <v>196006.5</v>
      </c>
      <c r="AG1770" s="8">
        <f t="shared" si="84"/>
        <v>0.88400000000000001</v>
      </c>
    </row>
    <row r="1771" spans="14:33" x14ac:dyDescent="0.25">
      <c r="N1771" s="7">
        <v>1769</v>
      </c>
      <c r="O1771" s="7">
        <f t="shared" ca="1" si="82"/>
        <v>0.5416375621092262</v>
      </c>
      <c r="P1771" s="20">
        <f t="shared" ca="1" si="83"/>
        <v>602.69623650715357</v>
      </c>
      <c r="X1771" s="12">
        <v>589.30061111791838</v>
      </c>
      <c r="AE1771" s="8">
        <v>1769</v>
      </c>
      <c r="AF1771" s="12">
        <v>196058.2</v>
      </c>
      <c r="AG1771" s="8">
        <f t="shared" si="84"/>
        <v>0.88449999999999995</v>
      </c>
    </row>
    <row r="1772" spans="14:33" x14ac:dyDescent="0.25">
      <c r="N1772" s="7">
        <v>1770</v>
      </c>
      <c r="O1772" s="7">
        <f t="shared" ca="1" si="82"/>
        <v>0.42721369576597767</v>
      </c>
      <c r="P1772" s="20">
        <f t="shared" ca="1" si="83"/>
        <v>566.74138499572518</v>
      </c>
      <c r="X1772" s="12">
        <v>504.29327732910161</v>
      </c>
      <c r="AE1772" s="8">
        <v>1770</v>
      </c>
      <c r="AF1772" s="12">
        <v>196079.6</v>
      </c>
      <c r="AG1772" s="8">
        <f t="shared" si="84"/>
        <v>0.88500000000000001</v>
      </c>
    </row>
    <row r="1773" spans="14:33" x14ac:dyDescent="0.25">
      <c r="N1773" s="7">
        <v>1771</v>
      </c>
      <c r="O1773" s="7">
        <f t="shared" ca="1" si="82"/>
        <v>1.8412508415511786E-2</v>
      </c>
      <c r="P1773" s="20">
        <f t="shared" ca="1" si="83"/>
        <v>352.49597540938282</v>
      </c>
      <c r="X1773" s="12">
        <v>679.28446704412579</v>
      </c>
      <c r="AE1773" s="8">
        <v>1771</v>
      </c>
      <c r="AF1773" s="12">
        <v>196121.4</v>
      </c>
      <c r="AG1773" s="8">
        <f t="shared" si="84"/>
        <v>0.88549999999999995</v>
      </c>
    </row>
    <row r="1774" spans="14:33" x14ac:dyDescent="0.25">
      <c r="N1774" s="7">
        <v>1772</v>
      </c>
      <c r="O1774" s="7">
        <f t="shared" ca="1" si="82"/>
        <v>0.47217472527145121</v>
      </c>
      <c r="P1774" s="20">
        <f t="shared" ca="1" si="83"/>
        <v>580.9100006009287</v>
      </c>
      <c r="X1774" s="12">
        <v>491.9140398126591</v>
      </c>
      <c r="AE1774" s="8">
        <v>1772</v>
      </c>
      <c r="AF1774" s="12">
        <v>196124.4</v>
      </c>
      <c r="AG1774" s="8">
        <f t="shared" si="84"/>
        <v>0.88600000000000001</v>
      </c>
    </row>
    <row r="1775" spans="14:33" x14ac:dyDescent="0.25">
      <c r="N1775" s="7">
        <v>1773</v>
      </c>
      <c r="O1775" s="7">
        <f t="shared" ca="1" si="82"/>
        <v>0.5421065045255592</v>
      </c>
      <c r="P1775" s="20">
        <f t="shared" ca="1" si="83"/>
        <v>602.84397957020633</v>
      </c>
      <c r="X1775" s="12">
        <v>639.59702289021459</v>
      </c>
      <c r="AE1775" s="8">
        <v>1773</v>
      </c>
      <c r="AF1775" s="12">
        <v>196147.9</v>
      </c>
      <c r="AG1775" s="8">
        <f t="shared" si="84"/>
        <v>0.88649999999999995</v>
      </c>
    </row>
    <row r="1776" spans="14:33" x14ac:dyDescent="0.25">
      <c r="N1776" s="7">
        <v>1774</v>
      </c>
      <c r="O1776" s="7">
        <f t="shared" ca="1" si="82"/>
        <v>0.7119503800222825</v>
      </c>
      <c r="P1776" s="20">
        <f t="shared" ca="1" si="83"/>
        <v>659.2332378938321</v>
      </c>
      <c r="X1776" s="12">
        <v>424.43530740409835</v>
      </c>
      <c r="AE1776" s="8">
        <v>1774</v>
      </c>
      <c r="AF1776" s="12">
        <v>196189.8</v>
      </c>
      <c r="AG1776" s="8">
        <f t="shared" si="84"/>
        <v>0.88700000000000001</v>
      </c>
    </row>
    <row r="1777" spans="14:33" x14ac:dyDescent="0.25">
      <c r="N1777" s="7">
        <v>1775</v>
      </c>
      <c r="O1777" s="7">
        <f t="shared" ca="1" si="82"/>
        <v>0.72662355685172364</v>
      </c>
      <c r="P1777" s="20">
        <f t="shared" ca="1" si="83"/>
        <v>664.59240757760608</v>
      </c>
      <c r="X1777" s="12">
        <v>566.42828032231944</v>
      </c>
      <c r="AE1777" s="8">
        <v>1775</v>
      </c>
      <c r="AF1777" s="12">
        <v>196196.6</v>
      </c>
      <c r="AG1777" s="8">
        <f t="shared" si="84"/>
        <v>0.88749999999999996</v>
      </c>
    </row>
    <row r="1778" spans="14:33" x14ac:dyDescent="0.25">
      <c r="N1778" s="7">
        <v>1776</v>
      </c>
      <c r="O1778" s="7">
        <f t="shared" ca="1" si="82"/>
        <v>0.73581049967085088</v>
      </c>
      <c r="P1778" s="20">
        <f t="shared" ca="1" si="83"/>
        <v>668.01236198906065</v>
      </c>
      <c r="X1778" s="12">
        <v>805.54378685427741</v>
      </c>
      <c r="AE1778" s="8">
        <v>1776</v>
      </c>
      <c r="AF1778" s="12">
        <v>196299.5</v>
      </c>
      <c r="AG1778" s="8">
        <f t="shared" si="84"/>
        <v>0.88800000000000001</v>
      </c>
    </row>
    <row r="1779" spans="14:33" x14ac:dyDescent="0.25">
      <c r="N1779" s="7">
        <v>1777</v>
      </c>
      <c r="O1779" s="7">
        <f t="shared" ca="1" si="82"/>
        <v>0.43196965493102635</v>
      </c>
      <c r="P1779" s="20">
        <f t="shared" ca="1" si="83"/>
        <v>568.24881121841759</v>
      </c>
      <c r="X1779" s="12">
        <v>717.11099584846409</v>
      </c>
      <c r="AE1779" s="8">
        <v>1777</v>
      </c>
      <c r="AF1779" s="12">
        <v>196416.3</v>
      </c>
      <c r="AG1779" s="8">
        <f t="shared" si="84"/>
        <v>0.88849999999999996</v>
      </c>
    </row>
    <row r="1780" spans="14:33" x14ac:dyDescent="0.25">
      <c r="N1780" s="7">
        <v>1778</v>
      </c>
      <c r="O1780" s="7">
        <f t="shared" ca="1" si="82"/>
        <v>0.53974652651629051</v>
      </c>
      <c r="P1780" s="20">
        <f t="shared" ca="1" si="83"/>
        <v>602.1006332173647</v>
      </c>
      <c r="X1780" s="12">
        <v>489.16475070994181</v>
      </c>
      <c r="AE1780" s="8">
        <v>1778</v>
      </c>
      <c r="AF1780" s="12">
        <v>196455.1</v>
      </c>
      <c r="AG1780" s="8">
        <f t="shared" si="84"/>
        <v>0.88900000000000001</v>
      </c>
    </row>
    <row r="1781" spans="14:33" x14ac:dyDescent="0.25">
      <c r="N1781" s="7">
        <v>1779</v>
      </c>
      <c r="O1781" s="7">
        <f t="shared" ca="1" si="82"/>
        <v>0.44136844644525186</v>
      </c>
      <c r="P1781" s="20">
        <f t="shared" ca="1" si="83"/>
        <v>571.22051869164602</v>
      </c>
      <c r="X1781" s="12">
        <v>676.8217663929164</v>
      </c>
      <c r="AE1781" s="8">
        <v>1779</v>
      </c>
      <c r="AF1781" s="12">
        <v>196527.2</v>
      </c>
      <c r="AG1781" s="8">
        <f t="shared" si="84"/>
        <v>0.88949999999999996</v>
      </c>
    </row>
    <row r="1782" spans="14:33" x14ac:dyDescent="0.25">
      <c r="N1782" s="7">
        <v>1780</v>
      </c>
      <c r="O1782" s="7">
        <f t="shared" ca="1" si="82"/>
        <v>0.53021392779549958</v>
      </c>
      <c r="P1782" s="20">
        <f t="shared" ca="1" si="83"/>
        <v>599.10220492295514</v>
      </c>
      <c r="X1782" s="12">
        <v>501.22699816038784</v>
      </c>
      <c r="AE1782" s="8">
        <v>1780</v>
      </c>
      <c r="AF1782" s="12">
        <v>196530.7</v>
      </c>
      <c r="AG1782" s="8">
        <f t="shared" si="84"/>
        <v>0.89</v>
      </c>
    </row>
    <row r="1783" spans="14:33" x14ac:dyDescent="0.25">
      <c r="N1783" s="7">
        <v>1781</v>
      </c>
      <c r="O1783" s="7">
        <f t="shared" ca="1" si="82"/>
        <v>0.76512634434021809</v>
      </c>
      <c r="P1783" s="20">
        <f t="shared" ca="1" si="83"/>
        <v>679.31209773733951</v>
      </c>
      <c r="X1783" s="12">
        <v>541.83247842892024</v>
      </c>
      <c r="AE1783" s="8">
        <v>1781</v>
      </c>
      <c r="AF1783" s="12">
        <v>196541.8</v>
      </c>
      <c r="AG1783" s="8">
        <f t="shared" si="84"/>
        <v>0.89049999999999996</v>
      </c>
    </row>
    <row r="1784" spans="14:33" x14ac:dyDescent="0.25">
      <c r="N1784" s="7">
        <v>1782</v>
      </c>
      <c r="O1784" s="7">
        <f t="shared" ca="1" si="82"/>
        <v>0.71316543136529464</v>
      </c>
      <c r="P1784" s="20">
        <f t="shared" ca="1" si="83"/>
        <v>659.67249685343756</v>
      </c>
      <c r="X1784" s="12">
        <v>550.31730481195268</v>
      </c>
      <c r="AE1784" s="8">
        <v>1782</v>
      </c>
      <c r="AF1784" s="12">
        <v>196557.9</v>
      </c>
      <c r="AG1784" s="8">
        <f t="shared" si="84"/>
        <v>0.89100000000000001</v>
      </c>
    </row>
    <row r="1785" spans="14:33" x14ac:dyDescent="0.25">
      <c r="N1785" s="7">
        <v>1783</v>
      </c>
      <c r="O1785" s="7">
        <f t="shared" ca="1" si="82"/>
        <v>0.8537762149614766</v>
      </c>
      <c r="P1785" s="20">
        <f t="shared" ca="1" si="83"/>
        <v>718.90161380094253</v>
      </c>
      <c r="X1785" s="12">
        <v>542.30558302528721</v>
      </c>
      <c r="AE1785" s="8">
        <v>1783</v>
      </c>
      <c r="AF1785" s="12">
        <v>196589.3</v>
      </c>
      <c r="AG1785" s="8">
        <f t="shared" si="84"/>
        <v>0.89149999999999996</v>
      </c>
    </row>
    <row r="1786" spans="14:33" x14ac:dyDescent="0.25">
      <c r="N1786" s="7">
        <v>1784</v>
      </c>
      <c r="O1786" s="7">
        <f t="shared" ca="1" si="82"/>
        <v>0.16336247193350306</v>
      </c>
      <c r="P1786" s="20">
        <f t="shared" ca="1" si="83"/>
        <v>470.08294985770311</v>
      </c>
      <c r="X1786" s="12">
        <v>615.21237305575528</v>
      </c>
      <c r="AE1786" s="8">
        <v>1784</v>
      </c>
      <c r="AF1786" s="12">
        <v>196639.3</v>
      </c>
      <c r="AG1786" s="8">
        <f t="shared" si="84"/>
        <v>0.89200000000000002</v>
      </c>
    </row>
    <row r="1787" spans="14:33" x14ac:dyDescent="0.25">
      <c r="N1787" s="7">
        <v>1785</v>
      </c>
      <c r="O1787" s="7">
        <f t="shared" ca="1" si="82"/>
        <v>0.3464057834199824</v>
      </c>
      <c r="P1787" s="20">
        <f t="shared" ca="1" si="83"/>
        <v>540.52880199916603</v>
      </c>
      <c r="X1787" s="12">
        <v>651.94786502522857</v>
      </c>
      <c r="AE1787" s="8">
        <v>1785</v>
      </c>
      <c r="AF1787" s="12">
        <v>196675.9</v>
      </c>
      <c r="AG1787" s="8">
        <f t="shared" si="84"/>
        <v>0.89249999999999996</v>
      </c>
    </row>
    <row r="1788" spans="14:33" x14ac:dyDescent="0.25">
      <c r="N1788" s="7">
        <v>1786</v>
      </c>
      <c r="O1788" s="7">
        <f t="shared" ca="1" si="82"/>
        <v>0.22603982159509095</v>
      </c>
      <c r="P1788" s="20">
        <f t="shared" ca="1" si="83"/>
        <v>497.12201960242902</v>
      </c>
      <c r="X1788" s="12">
        <v>679.33117156445667</v>
      </c>
      <c r="AE1788" s="8">
        <v>1786</v>
      </c>
      <c r="AF1788" s="12">
        <v>196690.1</v>
      </c>
      <c r="AG1788" s="8">
        <f t="shared" si="84"/>
        <v>0.89300000000000002</v>
      </c>
    </row>
    <row r="1789" spans="14:33" x14ac:dyDescent="0.25">
      <c r="N1789" s="7">
        <v>1787</v>
      </c>
      <c r="O1789" s="7">
        <f t="shared" ca="1" si="82"/>
        <v>0.67119638010445448</v>
      </c>
      <c r="P1789" s="20">
        <f t="shared" ca="1" si="83"/>
        <v>644.90730332130261</v>
      </c>
      <c r="X1789" s="12">
        <v>591.31891553234379</v>
      </c>
      <c r="AE1789" s="8">
        <v>1787</v>
      </c>
      <c r="AF1789" s="12">
        <v>196694.6</v>
      </c>
      <c r="AG1789" s="8">
        <f t="shared" si="84"/>
        <v>0.89349999999999996</v>
      </c>
    </row>
    <row r="1790" spans="14:33" x14ac:dyDescent="0.25">
      <c r="N1790" s="7">
        <v>1788</v>
      </c>
      <c r="O1790" s="7">
        <f t="shared" ca="1" si="82"/>
        <v>0.18251481387764412</v>
      </c>
      <c r="P1790" s="20">
        <f t="shared" ca="1" si="83"/>
        <v>478.85607800081533</v>
      </c>
      <c r="X1790" s="12">
        <v>634.7655406112284</v>
      </c>
      <c r="AE1790" s="8">
        <v>1788</v>
      </c>
      <c r="AF1790" s="12">
        <v>196710.8</v>
      </c>
      <c r="AG1790" s="8">
        <f t="shared" si="84"/>
        <v>0.89400000000000002</v>
      </c>
    </row>
    <row r="1791" spans="14:33" x14ac:dyDescent="0.25">
      <c r="N1791" s="7">
        <v>1789</v>
      </c>
      <c r="O1791" s="7">
        <f t="shared" ca="1" si="82"/>
        <v>0.69491779692313393</v>
      </c>
      <c r="P1791" s="20">
        <f t="shared" ca="1" si="83"/>
        <v>653.15448655438126</v>
      </c>
      <c r="X1791" s="12">
        <v>568.56795096421615</v>
      </c>
      <c r="AE1791" s="8">
        <v>1789</v>
      </c>
      <c r="AF1791" s="12">
        <v>196717.5</v>
      </c>
      <c r="AG1791" s="8">
        <f t="shared" si="84"/>
        <v>0.89449999999999996</v>
      </c>
    </row>
    <row r="1792" spans="14:33" x14ac:dyDescent="0.25">
      <c r="N1792" s="7">
        <v>1790</v>
      </c>
      <c r="O1792" s="7">
        <f t="shared" ca="1" si="82"/>
        <v>0.61361824838343049</v>
      </c>
      <c r="P1792" s="20">
        <f t="shared" ca="1" si="83"/>
        <v>625.69883602017455</v>
      </c>
      <c r="X1792" s="12">
        <v>488.49095638330948</v>
      </c>
      <c r="AE1792" s="8">
        <v>1790</v>
      </c>
      <c r="AF1792" s="12">
        <v>196720.1</v>
      </c>
      <c r="AG1792" s="8">
        <f t="shared" si="84"/>
        <v>0.89500000000000002</v>
      </c>
    </row>
    <row r="1793" spans="14:33" x14ac:dyDescent="0.25">
      <c r="N1793" s="7">
        <v>1791</v>
      </c>
      <c r="O1793" s="7">
        <f t="shared" ca="1" si="82"/>
        <v>0.74755251064292161</v>
      </c>
      <c r="P1793" s="20">
        <f t="shared" ca="1" si="83"/>
        <v>672.46338569828231</v>
      </c>
      <c r="X1793" s="12">
        <v>343.21488184987157</v>
      </c>
      <c r="AE1793" s="8">
        <v>1791</v>
      </c>
      <c r="AF1793" s="12">
        <v>196753.9</v>
      </c>
      <c r="AG1793" s="8">
        <f t="shared" si="84"/>
        <v>0.89549999999999996</v>
      </c>
    </row>
    <row r="1794" spans="14:33" x14ac:dyDescent="0.25">
      <c r="N1794" s="7">
        <v>1792</v>
      </c>
      <c r="O1794" s="7">
        <f t="shared" ca="1" si="82"/>
        <v>0.8835410221226635</v>
      </c>
      <c r="P1794" s="20">
        <f t="shared" ca="1" si="83"/>
        <v>735.28163787730159</v>
      </c>
      <c r="X1794" s="12">
        <v>564.22676086371553</v>
      </c>
      <c r="AE1794" s="8">
        <v>1792</v>
      </c>
      <c r="AF1794" s="12">
        <v>196789.8</v>
      </c>
      <c r="AG1794" s="8">
        <f t="shared" si="84"/>
        <v>0.89600000000000002</v>
      </c>
    </row>
    <row r="1795" spans="14:33" x14ac:dyDescent="0.25">
      <c r="N1795" s="7">
        <v>1793</v>
      </c>
      <c r="O1795" s="7">
        <f t="shared" ca="1" si="82"/>
        <v>0.74625489563517888</v>
      </c>
      <c r="P1795" s="20">
        <f t="shared" ca="1" si="83"/>
        <v>671.9668449767164</v>
      </c>
      <c r="X1795" s="12">
        <v>490.14857145585029</v>
      </c>
      <c r="AE1795" s="8">
        <v>1793</v>
      </c>
      <c r="AF1795" s="12">
        <v>196880.2</v>
      </c>
      <c r="AG1795" s="8">
        <f t="shared" si="84"/>
        <v>0.89649999999999996</v>
      </c>
    </row>
    <row r="1796" spans="14:33" x14ac:dyDescent="0.25">
      <c r="N1796" s="7">
        <v>1794</v>
      </c>
      <c r="O1796" s="7">
        <f t="shared" ref="O1796:O1859" ca="1" si="85">RAND()</f>
        <v>0.15963615510273188</v>
      </c>
      <c r="P1796" s="20">
        <f t="shared" ref="P1796:P1859" ca="1" si="86">(($L$4*(EXP((_xlfn.NORM.S.INV(O1796)-$L$5)/$L$6)))/(1+EXP((_xlfn.NORM.S.INV(O1796)-$L$5)/$L$6)))+$L$3</f>
        <v>468.31037257541442</v>
      </c>
      <c r="X1796" s="12">
        <v>513.45456269300803</v>
      </c>
      <c r="AE1796" s="8">
        <v>1794</v>
      </c>
      <c r="AF1796" s="12">
        <v>196942.3</v>
      </c>
      <c r="AG1796" s="8">
        <f t="shared" ref="AG1796:AG1859" si="87">AE1796/2000</f>
        <v>0.89700000000000002</v>
      </c>
    </row>
    <row r="1797" spans="14:33" x14ac:dyDescent="0.25">
      <c r="N1797" s="7">
        <v>1795</v>
      </c>
      <c r="O1797" s="7">
        <f t="shared" ca="1" si="85"/>
        <v>0.89074194002288687</v>
      </c>
      <c r="P1797" s="20">
        <f t="shared" ca="1" si="86"/>
        <v>739.62726237775337</v>
      </c>
      <c r="X1797" s="12">
        <v>724.19042714550096</v>
      </c>
      <c r="AE1797" s="8">
        <v>1795</v>
      </c>
      <c r="AF1797" s="12">
        <v>197082.6</v>
      </c>
      <c r="AG1797" s="8">
        <f t="shared" si="87"/>
        <v>0.89749999999999996</v>
      </c>
    </row>
    <row r="1798" spans="14:33" x14ac:dyDescent="0.25">
      <c r="N1798" s="7">
        <v>1796</v>
      </c>
      <c r="O1798" s="7">
        <f t="shared" ca="1" si="85"/>
        <v>0.12354447689912318</v>
      </c>
      <c r="P1798" s="20">
        <f t="shared" ca="1" si="86"/>
        <v>449.7315282618386</v>
      </c>
      <c r="X1798" s="12">
        <v>730.71377429999472</v>
      </c>
      <c r="AE1798" s="8">
        <v>1796</v>
      </c>
      <c r="AF1798" s="12">
        <v>197132.9</v>
      </c>
      <c r="AG1798" s="8">
        <f t="shared" si="87"/>
        <v>0.89800000000000002</v>
      </c>
    </row>
    <row r="1799" spans="14:33" x14ac:dyDescent="0.25">
      <c r="N1799" s="7">
        <v>1797</v>
      </c>
      <c r="O1799" s="7">
        <f t="shared" ca="1" si="85"/>
        <v>0.75486843947715987</v>
      </c>
      <c r="P1799" s="20">
        <f t="shared" ca="1" si="86"/>
        <v>675.28572797988704</v>
      </c>
      <c r="X1799" s="12">
        <v>871.75207137518191</v>
      </c>
      <c r="AE1799" s="8">
        <v>1797</v>
      </c>
      <c r="AF1799" s="12">
        <v>197286.9</v>
      </c>
      <c r="AG1799" s="8">
        <f t="shared" si="87"/>
        <v>0.89849999999999997</v>
      </c>
    </row>
    <row r="1800" spans="14:33" x14ac:dyDescent="0.25">
      <c r="N1800" s="7">
        <v>1798</v>
      </c>
      <c r="O1800" s="7">
        <f t="shared" ca="1" si="85"/>
        <v>7.3351331075403481E-2</v>
      </c>
      <c r="P1800" s="20">
        <f t="shared" ca="1" si="86"/>
        <v>417.09948222280497</v>
      </c>
      <c r="X1800" s="12">
        <v>774.14722119875341</v>
      </c>
      <c r="AE1800" s="8">
        <v>1798</v>
      </c>
      <c r="AF1800" s="12">
        <v>197290.1</v>
      </c>
      <c r="AG1800" s="8">
        <f t="shared" si="87"/>
        <v>0.89900000000000002</v>
      </c>
    </row>
    <row r="1801" spans="14:33" x14ac:dyDescent="0.25">
      <c r="N1801" s="7">
        <v>1799</v>
      </c>
      <c r="O1801" s="7">
        <f t="shared" ca="1" si="85"/>
        <v>0.54179884324755034</v>
      </c>
      <c r="P1801" s="20">
        <f t="shared" ca="1" si="86"/>
        <v>602.74704706122429</v>
      </c>
      <c r="X1801" s="12">
        <v>567.28666673514181</v>
      </c>
      <c r="AE1801" s="8">
        <v>1799</v>
      </c>
      <c r="AF1801" s="12">
        <v>197295.9</v>
      </c>
      <c r="AG1801" s="8">
        <f t="shared" si="87"/>
        <v>0.89949999999999997</v>
      </c>
    </row>
    <row r="1802" spans="14:33" x14ac:dyDescent="0.25">
      <c r="N1802" s="7">
        <v>1800</v>
      </c>
      <c r="O1802" s="7">
        <f t="shared" ca="1" si="85"/>
        <v>0.29472206925294453</v>
      </c>
      <c r="P1802" s="20">
        <f t="shared" ca="1" si="86"/>
        <v>522.79358479780558</v>
      </c>
      <c r="X1802" s="12">
        <v>739.784074759448</v>
      </c>
      <c r="AE1802" s="8">
        <v>1800</v>
      </c>
      <c r="AF1802" s="12">
        <v>197312.3</v>
      </c>
      <c r="AG1802" s="8">
        <f t="shared" si="87"/>
        <v>0.9</v>
      </c>
    </row>
    <row r="1803" spans="14:33" x14ac:dyDescent="0.25">
      <c r="N1803" s="7">
        <v>1801</v>
      </c>
      <c r="O1803" s="7">
        <f t="shared" ca="1" si="85"/>
        <v>8.7590808700486078E-2</v>
      </c>
      <c r="P1803" s="20">
        <f t="shared" ca="1" si="86"/>
        <v>427.53272915094004</v>
      </c>
      <c r="X1803" s="12">
        <v>593.58424390084519</v>
      </c>
      <c r="AE1803" s="8">
        <v>1801</v>
      </c>
      <c r="AF1803" s="12">
        <v>197368.5</v>
      </c>
      <c r="AG1803" s="8">
        <f t="shared" si="87"/>
        <v>0.90049999999999997</v>
      </c>
    </row>
    <row r="1804" spans="14:33" x14ac:dyDescent="0.25">
      <c r="N1804" s="7">
        <v>1802</v>
      </c>
      <c r="O1804" s="7">
        <f t="shared" ca="1" si="85"/>
        <v>0.20595863976253193</v>
      </c>
      <c r="P1804" s="20">
        <f t="shared" ca="1" si="86"/>
        <v>488.94306862733578</v>
      </c>
      <c r="X1804" s="12">
        <v>657.2330646998347</v>
      </c>
      <c r="AE1804" s="8">
        <v>1802</v>
      </c>
      <c r="AF1804" s="12">
        <v>197497.1</v>
      </c>
      <c r="AG1804" s="8">
        <f t="shared" si="87"/>
        <v>0.90100000000000002</v>
      </c>
    </row>
    <row r="1805" spans="14:33" x14ac:dyDescent="0.25">
      <c r="N1805" s="7">
        <v>1803</v>
      </c>
      <c r="O1805" s="7">
        <f t="shared" ca="1" si="85"/>
        <v>0.85032024747634072</v>
      </c>
      <c r="P1805" s="20">
        <f t="shared" ca="1" si="86"/>
        <v>717.1358479154494</v>
      </c>
      <c r="X1805" s="12">
        <v>805.69713063775896</v>
      </c>
      <c r="AE1805" s="8">
        <v>1803</v>
      </c>
      <c r="AF1805" s="12">
        <v>197550.9</v>
      </c>
      <c r="AG1805" s="8">
        <f t="shared" si="87"/>
        <v>0.90149999999999997</v>
      </c>
    </row>
    <row r="1806" spans="14:33" x14ac:dyDescent="0.25">
      <c r="N1806" s="7">
        <v>1804</v>
      </c>
      <c r="O1806" s="7">
        <f t="shared" ca="1" si="85"/>
        <v>0.37666540412969463</v>
      </c>
      <c r="P1806" s="20">
        <f t="shared" ca="1" si="86"/>
        <v>550.50754001322957</v>
      </c>
      <c r="X1806" s="12">
        <v>788.92129078478104</v>
      </c>
      <c r="AE1806" s="8">
        <v>1804</v>
      </c>
      <c r="AF1806" s="12">
        <v>197617.3</v>
      </c>
      <c r="AG1806" s="8">
        <f t="shared" si="87"/>
        <v>0.90200000000000002</v>
      </c>
    </row>
    <row r="1807" spans="14:33" x14ac:dyDescent="0.25">
      <c r="N1807" s="7">
        <v>1805</v>
      </c>
      <c r="O1807" s="7">
        <f t="shared" ca="1" si="85"/>
        <v>0.33843954618438565</v>
      </c>
      <c r="P1807" s="20">
        <f t="shared" ca="1" si="86"/>
        <v>537.85849383346886</v>
      </c>
      <c r="X1807" s="12">
        <v>445.72081546353814</v>
      </c>
      <c r="AE1807" s="8">
        <v>1805</v>
      </c>
      <c r="AF1807" s="12">
        <v>197648.7</v>
      </c>
      <c r="AG1807" s="8">
        <f t="shared" si="87"/>
        <v>0.90249999999999997</v>
      </c>
    </row>
    <row r="1808" spans="14:33" x14ac:dyDescent="0.25">
      <c r="N1808" s="7">
        <v>1806</v>
      </c>
      <c r="O1808" s="7">
        <f t="shared" ca="1" si="85"/>
        <v>0.50195929396681305</v>
      </c>
      <c r="P1808" s="20">
        <f t="shared" ca="1" si="86"/>
        <v>590.24139454574788</v>
      </c>
      <c r="X1808" s="12">
        <v>582.94642777157287</v>
      </c>
      <c r="AE1808" s="8">
        <v>1806</v>
      </c>
      <c r="AF1808" s="12">
        <v>197679.7</v>
      </c>
      <c r="AG1808" s="8">
        <f t="shared" si="87"/>
        <v>0.90300000000000002</v>
      </c>
    </row>
    <row r="1809" spans="14:33" x14ac:dyDescent="0.25">
      <c r="N1809" s="7">
        <v>1807</v>
      </c>
      <c r="O1809" s="7">
        <f t="shared" ca="1" si="85"/>
        <v>0.50767374863691894</v>
      </c>
      <c r="P1809" s="20">
        <f t="shared" ca="1" si="86"/>
        <v>592.03147744466514</v>
      </c>
      <c r="X1809" s="12">
        <v>458.81964121553381</v>
      </c>
      <c r="AE1809" s="8">
        <v>1807</v>
      </c>
      <c r="AF1809" s="12">
        <v>197720</v>
      </c>
      <c r="AG1809" s="8">
        <f t="shared" si="87"/>
        <v>0.90349999999999997</v>
      </c>
    </row>
    <row r="1810" spans="14:33" x14ac:dyDescent="0.25">
      <c r="N1810" s="7">
        <v>1808</v>
      </c>
      <c r="O1810" s="7">
        <f t="shared" ca="1" si="85"/>
        <v>0.30943306698368611</v>
      </c>
      <c r="P1810" s="20">
        <f t="shared" ca="1" si="86"/>
        <v>527.94903257920987</v>
      </c>
      <c r="X1810" s="12">
        <v>447.3941547820134</v>
      </c>
      <c r="AE1810" s="8">
        <v>1808</v>
      </c>
      <c r="AF1810" s="12">
        <v>197732.3</v>
      </c>
      <c r="AG1810" s="8">
        <f t="shared" si="87"/>
        <v>0.90400000000000003</v>
      </c>
    </row>
    <row r="1811" spans="14:33" x14ac:dyDescent="0.25">
      <c r="N1811" s="7">
        <v>1809</v>
      </c>
      <c r="O1811" s="7">
        <f t="shared" ca="1" si="85"/>
        <v>0.97494989057407044</v>
      </c>
      <c r="P1811" s="20">
        <f t="shared" ca="1" si="86"/>
        <v>818.70734980382076</v>
      </c>
      <c r="X1811" s="12">
        <v>497.87602304367692</v>
      </c>
      <c r="AE1811" s="8">
        <v>1809</v>
      </c>
      <c r="AF1811" s="12">
        <v>197876.7</v>
      </c>
      <c r="AG1811" s="8">
        <f t="shared" si="87"/>
        <v>0.90449999999999997</v>
      </c>
    </row>
    <row r="1812" spans="14:33" x14ac:dyDescent="0.25">
      <c r="N1812" s="7">
        <v>1810</v>
      </c>
      <c r="O1812" s="7">
        <f t="shared" ca="1" si="85"/>
        <v>0.84576533094434136</v>
      </c>
      <c r="P1812" s="20">
        <f t="shared" ca="1" si="86"/>
        <v>714.84504431382743</v>
      </c>
      <c r="X1812" s="12">
        <v>638.35323003290921</v>
      </c>
      <c r="AE1812" s="8">
        <v>1810</v>
      </c>
      <c r="AF1812" s="12">
        <v>197881.5</v>
      </c>
      <c r="AG1812" s="8">
        <f t="shared" si="87"/>
        <v>0.90500000000000003</v>
      </c>
    </row>
    <row r="1813" spans="14:33" x14ac:dyDescent="0.25">
      <c r="N1813" s="7">
        <v>1811</v>
      </c>
      <c r="O1813" s="7">
        <f t="shared" ca="1" si="85"/>
        <v>0.21088078049519599</v>
      </c>
      <c r="P1813" s="20">
        <f t="shared" ca="1" si="86"/>
        <v>490.98363457009225</v>
      </c>
      <c r="X1813" s="12">
        <v>571.65224266188955</v>
      </c>
      <c r="AE1813" s="8">
        <v>1811</v>
      </c>
      <c r="AF1813" s="12">
        <v>197931.8</v>
      </c>
      <c r="AG1813" s="8">
        <f t="shared" si="87"/>
        <v>0.90549999999999997</v>
      </c>
    </row>
    <row r="1814" spans="14:33" x14ac:dyDescent="0.25">
      <c r="N1814" s="7">
        <v>1812</v>
      </c>
      <c r="O1814" s="7">
        <f t="shared" ca="1" si="85"/>
        <v>0.28329274765644763</v>
      </c>
      <c r="P1814" s="20">
        <f t="shared" ca="1" si="86"/>
        <v>518.7179099517632</v>
      </c>
      <c r="X1814" s="12">
        <v>544.27250003345785</v>
      </c>
      <c r="AE1814" s="8">
        <v>1812</v>
      </c>
      <c r="AF1814" s="12">
        <v>197940</v>
      </c>
      <c r="AG1814" s="8">
        <f t="shared" si="87"/>
        <v>0.90600000000000003</v>
      </c>
    </row>
    <row r="1815" spans="14:33" x14ac:dyDescent="0.25">
      <c r="N1815" s="7">
        <v>1813</v>
      </c>
      <c r="O1815" s="7">
        <f t="shared" ca="1" si="85"/>
        <v>0.95678035066567368</v>
      </c>
      <c r="P1815" s="20">
        <f t="shared" ca="1" si="86"/>
        <v>793.33313400267195</v>
      </c>
      <c r="X1815" s="12">
        <v>615.90480420000461</v>
      </c>
      <c r="AE1815" s="8">
        <v>1813</v>
      </c>
      <c r="AF1815" s="12">
        <v>197954.4</v>
      </c>
      <c r="AG1815" s="8">
        <f t="shared" si="87"/>
        <v>0.90649999999999997</v>
      </c>
    </row>
    <row r="1816" spans="14:33" x14ac:dyDescent="0.25">
      <c r="N1816" s="7">
        <v>1814</v>
      </c>
      <c r="O1816" s="7">
        <f t="shared" ca="1" si="85"/>
        <v>0.5416118840614268</v>
      </c>
      <c r="P1816" s="20">
        <f t="shared" ca="1" si="86"/>
        <v>602.68814700266148</v>
      </c>
      <c r="X1816" s="12">
        <v>578.78433720156386</v>
      </c>
      <c r="AE1816" s="8">
        <v>1814</v>
      </c>
      <c r="AF1816" s="12">
        <v>197967.6</v>
      </c>
      <c r="AG1816" s="8">
        <f t="shared" si="87"/>
        <v>0.90700000000000003</v>
      </c>
    </row>
    <row r="1817" spans="14:33" x14ac:dyDescent="0.25">
      <c r="N1817" s="7">
        <v>1815</v>
      </c>
      <c r="O1817" s="7">
        <f t="shared" ca="1" si="85"/>
        <v>0.76146841749706062</v>
      </c>
      <c r="P1817" s="20">
        <f t="shared" ca="1" si="86"/>
        <v>677.86668127869177</v>
      </c>
      <c r="X1817" s="12">
        <v>513.9108537346151</v>
      </c>
      <c r="AE1817" s="8">
        <v>1815</v>
      </c>
      <c r="AF1817" s="12">
        <v>197988.4</v>
      </c>
      <c r="AG1817" s="8">
        <f t="shared" si="87"/>
        <v>0.90749999999999997</v>
      </c>
    </row>
    <row r="1818" spans="14:33" x14ac:dyDescent="0.25">
      <c r="N1818" s="7">
        <v>1816</v>
      </c>
      <c r="O1818" s="7">
        <f t="shared" ca="1" si="85"/>
        <v>0.4844852155398327</v>
      </c>
      <c r="P1818" s="20">
        <f t="shared" ca="1" si="86"/>
        <v>584.76851350432753</v>
      </c>
      <c r="X1818" s="12">
        <v>628.40579576473283</v>
      </c>
      <c r="AE1818" s="8">
        <v>1816</v>
      </c>
      <c r="AF1818" s="12">
        <v>198041.5</v>
      </c>
      <c r="AG1818" s="8">
        <f t="shared" si="87"/>
        <v>0.90800000000000003</v>
      </c>
    </row>
    <row r="1819" spans="14:33" x14ac:dyDescent="0.25">
      <c r="N1819" s="7">
        <v>1817</v>
      </c>
      <c r="O1819" s="7">
        <f t="shared" ca="1" si="85"/>
        <v>0.79143676118970196</v>
      </c>
      <c r="P1819" s="20">
        <f t="shared" ca="1" si="86"/>
        <v>690.05996945207687</v>
      </c>
      <c r="X1819" s="12">
        <v>775.51957138101727</v>
      </c>
      <c r="AE1819" s="8">
        <v>1817</v>
      </c>
      <c r="AF1819" s="12">
        <v>198063.8</v>
      </c>
      <c r="AG1819" s="8">
        <f t="shared" si="87"/>
        <v>0.90849999999999997</v>
      </c>
    </row>
    <row r="1820" spans="14:33" x14ac:dyDescent="0.25">
      <c r="N1820" s="7">
        <v>1818</v>
      </c>
      <c r="O1820" s="7">
        <f t="shared" ca="1" si="85"/>
        <v>0.88523628340256122</v>
      </c>
      <c r="P1820" s="20">
        <f t="shared" ca="1" si="86"/>
        <v>736.28906117403073</v>
      </c>
      <c r="X1820" s="12">
        <v>655.00131119033313</v>
      </c>
      <c r="AE1820" s="8">
        <v>1818</v>
      </c>
      <c r="AF1820" s="12">
        <v>198088.8</v>
      </c>
      <c r="AG1820" s="8">
        <f t="shared" si="87"/>
        <v>0.90900000000000003</v>
      </c>
    </row>
    <row r="1821" spans="14:33" x14ac:dyDescent="0.25">
      <c r="N1821" s="7">
        <v>1819</v>
      </c>
      <c r="O1821" s="7">
        <f t="shared" ca="1" si="85"/>
        <v>0.86452181910349579</v>
      </c>
      <c r="P1821" s="20">
        <f t="shared" ca="1" si="86"/>
        <v>724.55711215966596</v>
      </c>
      <c r="X1821" s="12">
        <v>549.50862473299594</v>
      </c>
      <c r="AE1821" s="8">
        <v>1819</v>
      </c>
      <c r="AF1821" s="12">
        <v>198089.60000000001</v>
      </c>
      <c r="AG1821" s="8">
        <f t="shared" si="87"/>
        <v>0.90949999999999998</v>
      </c>
    </row>
    <row r="1822" spans="14:33" x14ac:dyDescent="0.25">
      <c r="N1822" s="7">
        <v>1820</v>
      </c>
      <c r="O1822" s="7">
        <f t="shared" ca="1" si="85"/>
        <v>0.4998876064972787</v>
      </c>
      <c r="P1822" s="20">
        <f t="shared" ca="1" si="86"/>
        <v>589.59253734853257</v>
      </c>
      <c r="X1822" s="12">
        <v>426.82621187292318</v>
      </c>
      <c r="AE1822" s="8">
        <v>1820</v>
      </c>
      <c r="AF1822" s="12">
        <v>198100.6</v>
      </c>
      <c r="AG1822" s="8">
        <f t="shared" si="87"/>
        <v>0.91</v>
      </c>
    </row>
    <row r="1823" spans="14:33" x14ac:dyDescent="0.25">
      <c r="N1823" s="7">
        <v>1821</v>
      </c>
      <c r="O1823" s="7">
        <f t="shared" ca="1" si="85"/>
        <v>8.7060273968116997E-3</v>
      </c>
      <c r="P1823" s="20">
        <f t="shared" ca="1" si="86"/>
        <v>326.10449055231902</v>
      </c>
      <c r="X1823" s="12">
        <v>610.85819199659022</v>
      </c>
      <c r="AE1823" s="8">
        <v>1821</v>
      </c>
      <c r="AF1823" s="12">
        <v>198113.4</v>
      </c>
      <c r="AG1823" s="8">
        <f t="shared" si="87"/>
        <v>0.91049999999999998</v>
      </c>
    </row>
    <row r="1824" spans="14:33" x14ac:dyDescent="0.25">
      <c r="N1824" s="7">
        <v>1822</v>
      </c>
      <c r="O1824" s="7">
        <f t="shared" ca="1" si="85"/>
        <v>0.71553996428620392</v>
      </c>
      <c r="P1824" s="20">
        <f t="shared" ca="1" si="86"/>
        <v>660.53321049741749</v>
      </c>
      <c r="X1824" s="12">
        <v>725.87390535216082</v>
      </c>
      <c r="AE1824" s="8">
        <v>1822</v>
      </c>
      <c r="AF1824" s="12">
        <v>198178.8</v>
      </c>
      <c r="AG1824" s="8">
        <f t="shared" si="87"/>
        <v>0.91100000000000003</v>
      </c>
    </row>
    <row r="1825" spans="14:33" x14ac:dyDescent="0.25">
      <c r="N1825" s="7">
        <v>1823</v>
      </c>
      <c r="O1825" s="7">
        <f t="shared" ca="1" si="85"/>
        <v>0.30517822351622959</v>
      </c>
      <c r="P1825" s="20">
        <f t="shared" ca="1" si="86"/>
        <v>526.4677649128007</v>
      </c>
      <c r="X1825" s="12">
        <v>629.87932635600487</v>
      </c>
      <c r="AE1825" s="8">
        <v>1823</v>
      </c>
      <c r="AF1825" s="12">
        <v>198405.4</v>
      </c>
      <c r="AG1825" s="8">
        <f t="shared" si="87"/>
        <v>0.91149999999999998</v>
      </c>
    </row>
    <row r="1826" spans="14:33" x14ac:dyDescent="0.25">
      <c r="N1826" s="7">
        <v>1824</v>
      </c>
      <c r="O1826" s="7">
        <f t="shared" ca="1" si="85"/>
        <v>0.42986336271277426</v>
      </c>
      <c r="P1826" s="20">
        <f t="shared" ca="1" si="86"/>
        <v>567.58153673100162</v>
      </c>
      <c r="X1826" s="12">
        <v>618.78368884721306</v>
      </c>
      <c r="AE1826" s="8">
        <v>1824</v>
      </c>
      <c r="AF1826" s="12">
        <v>198431.9</v>
      </c>
      <c r="AG1826" s="8">
        <f t="shared" si="87"/>
        <v>0.91200000000000003</v>
      </c>
    </row>
    <row r="1827" spans="14:33" x14ac:dyDescent="0.25">
      <c r="N1827" s="7">
        <v>1825</v>
      </c>
      <c r="O1827" s="7">
        <f t="shared" ca="1" si="85"/>
        <v>0.50207335673560982</v>
      </c>
      <c r="P1827" s="20">
        <f t="shared" ca="1" si="86"/>
        <v>590.27712055832342</v>
      </c>
      <c r="X1827" s="12">
        <v>652.7329601351837</v>
      </c>
      <c r="AE1827" s="8">
        <v>1825</v>
      </c>
      <c r="AF1827" s="12">
        <v>198494.7</v>
      </c>
      <c r="AG1827" s="8">
        <f t="shared" si="87"/>
        <v>0.91249999999999998</v>
      </c>
    </row>
    <row r="1828" spans="14:33" x14ac:dyDescent="0.25">
      <c r="N1828" s="7">
        <v>1826</v>
      </c>
      <c r="O1828" s="7">
        <f t="shared" ca="1" si="85"/>
        <v>0.13904182454267877</v>
      </c>
      <c r="P1828" s="20">
        <f t="shared" ca="1" si="86"/>
        <v>458.05588843928842</v>
      </c>
      <c r="X1828" s="12">
        <v>800.02892527553672</v>
      </c>
      <c r="AE1828" s="8">
        <v>1826</v>
      </c>
      <c r="AF1828" s="12">
        <v>198504</v>
      </c>
      <c r="AG1828" s="8">
        <f t="shared" si="87"/>
        <v>0.91300000000000003</v>
      </c>
    </row>
    <row r="1829" spans="14:33" x14ac:dyDescent="0.25">
      <c r="N1829" s="7">
        <v>1827</v>
      </c>
      <c r="O1829" s="7">
        <f t="shared" ca="1" si="85"/>
        <v>0.33797467786549307</v>
      </c>
      <c r="P1829" s="20">
        <f t="shared" ca="1" si="86"/>
        <v>537.7020432631557</v>
      </c>
      <c r="X1829" s="12">
        <v>688.23129034153521</v>
      </c>
      <c r="AE1829" s="8">
        <v>1827</v>
      </c>
      <c r="AF1829" s="12">
        <v>198518.8</v>
      </c>
      <c r="AG1829" s="8">
        <f t="shared" si="87"/>
        <v>0.91349999999999998</v>
      </c>
    </row>
    <row r="1830" spans="14:33" x14ac:dyDescent="0.25">
      <c r="N1830" s="7">
        <v>1828</v>
      </c>
      <c r="O1830" s="7">
        <f t="shared" ca="1" si="85"/>
        <v>0.69610912354738363</v>
      </c>
      <c r="P1830" s="20">
        <f t="shared" ca="1" si="86"/>
        <v>653.5750941734351</v>
      </c>
      <c r="X1830" s="12">
        <v>356.34108309367986</v>
      </c>
      <c r="AE1830" s="8">
        <v>1828</v>
      </c>
      <c r="AF1830" s="12">
        <v>198798.5</v>
      </c>
      <c r="AG1830" s="8">
        <f t="shared" si="87"/>
        <v>0.91400000000000003</v>
      </c>
    </row>
    <row r="1831" spans="14:33" x14ac:dyDescent="0.25">
      <c r="N1831" s="7">
        <v>1829</v>
      </c>
      <c r="O1831" s="7">
        <f t="shared" ca="1" si="85"/>
        <v>7.3683078518928191E-2</v>
      </c>
      <c r="P1831" s="20">
        <f t="shared" ca="1" si="86"/>
        <v>417.35718673546938</v>
      </c>
      <c r="X1831" s="12">
        <v>509.30255609183348</v>
      </c>
      <c r="AE1831" s="8">
        <v>1829</v>
      </c>
      <c r="AF1831" s="12">
        <v>198867</v>
      </c>
      <c r="AG1831" s="8">
        <f t="shared" si="87"/>
        <v>0.91449999999999998</v>
      </c>
    </row>
    <row r="1832" spans="14:33" x14ac:dyDescent="0.25">
      <c r="N1832" s="7">
        <v>1830</v>
      </c>
      <c r="O1832" s="7">
        <f t="shared" ca="1" si="85"/>
        <v>0.46210093884617898</v>
      </c>
      <c r="P1832" s="20">
        <f t="shared" ca="1" si="86"/>
        <v>577.74818267729461</v>
      </c>
      <c r="X1832" s="12">
        <v>779.97853472582869</v>
      </c>
      <c r="AE1832" s="8">
        <v>1830</v>
      </c>
      <c r="AF1832" s="12">
        <v>198867.20000000001</v>
      </c>
      <c r="AG1832" s="8">
        <f t="shared" si="87"/>
        <v>0.91500000000000004</v>
      </c>
    </row>
    <row r="1833" spans="14:33" x14ac:dyDescent="0.25">
      <c r="N1833" s="7">
        <v>1831</v>
      </c>
      <c r="O1833" s="7">
        <f t="shared" ca="1" si="85"/>
        <v>0.92147505102749439</v>
      </c>
      <c r="P1833" s="20">
        <f t="shared" ca="1" si="86"/>
        <v>760.61514664996309</v>
      </c>
      <c r="X1833" s="12">
        <v>644.10444788163556</v>
      </c>
      <c r="AE1833" s="8">
        <v>1831</v>
      </c>
      <c r="AF1833" s="12">
        <v>198950.8</v>
      </c>
      <c r="AG1833" s="8">
        <f t="shared" si="87"/>
        <v>0.91549999999999998</v>
      </c>
    </row>
    <row r="1834" spans="14:33" x14ac:dyDescent="0.25">
      <c r="N1834" s="7">
        <v>1832</v>
      </c>
      <c r="O1834" s="7">
        <f t="shared" ca="1" si="85"/>
        <v>0.37010660325907274</v>
      </c>
      <c r="P1834" s="20">
        <f t="shared" ca="1" si="86"/>
        <v>548.36461751381671</v>
      </c>
      <c r="X1834" s="12">
        <v>800.50855744186958</v>
      </c>
      <c r="AE1834" s="8">
        <v>1832</v>
      </c>
      <c r="AF1834" s="12">
        <v>199026.3</v>
      </c>
      <c r="AG1834" s="8">
        <f t="shared" si="87"/>
        <v>0.91600000000000004</v>
      </c>
    </row>
    <row r="1835" spans="14:33" x14ac:dyDescent="0.25">
      <c r="N1835" s="7">
        <v>1833</v>
      </c>
      <c r="O1835" s="7">
        <f t="shared" ca="1" si="85"/>
        <v>4.5296266190690604E-2</v>
      </c>
      <c r="P1835" s="20">
        <f t="shared" ca="1" si="86"/>
        <v>391.59808513434189</v>
      </c>
      <c r="X1835" s="12">
        <v>610.80277038155032</v>
      </c>
      <c r="AE1835" s="8">
        <v>1833</v>
      </c>
      <c r="AF1835" s="12">
        <v>199030.8</v>
      </c>
      <c r="AG1835" s="8">
        <f t="shared" si="87"/>
        <v>0.91649999999999998</v>
      </c>
    </row>
    <row r="1836" spans="14:33" x14ac:dyDescent="0.25">
      <c r="N1836" s="7">
        <v>1834</v>
      </c>
      <c r="O1836" s="7">
        <f t="shared" ca="1" si="85"/>
        <v>0.1509723592903115</v>
      </c>
      <c r="P1836" s="20">
        <f t="shared" ca="1" si="86"/>
        <v>464.09577870179464</v>
      </c>
      <c r="X1836" s="12">
        <v>615.45150947429727</v>
      </c>
      <c r="AE1836" s="8">
        <v>1834</v>
      </c>
      <c r="AF1836" s="12">
        <v>199131.1</v>
      </c>
      <c r="AG1836" s="8">
        <f t="shared" si="87"/>
        <v>0.91700000000000004</v>
      </c>
    </row>
    <row r="1837" spans="14:33" x14ac:dyDescent="0.25">
      <c r="N1837" s="7">
        <v>1835</v>
      </c>
      <c r="O1837" s="7">
        <f t="shared" ca="1" si="85"/>
        <v>0.61820211346028353</v>
      </c>
      <c r="P1837" s="20">
        <f t="shared" ca="1" si="86"/>
        <v>627.19467161523403</v>
      </c>
      <c r="X1837" s="12">
        <v>636.05151561068271</v>
      </c>
      <c r="AE1837" s="8">
        <v>1835</v>
      </c>
      <c r="AF1837" s="12">
        <v>199145.7</v>
      </c>
      <c r="AG1837" s="8">
        <f t="shared" si="87"/>
        <v>0.91749999999999998</v>
      </c>
    </row>
    <row r="1838" spans="14:33" x14ac:dyDescent="0.25">
      <c r="N1838" s="7">
        <v>1836</v>
      </c>
      <c r="O1838" s="7">
        <f t="shared" ca="1" si="85"/>
        <v>0.96600095057214452</v>
      </c>
      <c r="P1838" s="20">
        <f t="shared" ca="1" si="86"/>
        <v>804.95679413842436</v>
      </c>
      <c r="X1838" s="12">
        <v>407.14794206540932</v>
      </c>
      <c r="AE1838" s="8">
        <v>1836</v>
      </c>
      <c r="AF1838" s="12">
        <v>199153.6</v>
      </c>
      <c r="AG1838" s="8">
        <f t="shared" si="87"/>
        <v>0.91800000000000004</v>
      </c>
    </row>
    <row r="1839" spans="14:33" x14ac:dyDescent="0.25">
      <c r="N1839" s="7">
        <v>1837</v>
      </c>
      <c r="O1839" s="7">
        <f t="shared" ca="1" si="85"/>
        <v>8.7211324895485776E-2</v>
      </c>
      <c r="P1839" s="20">
        <f t="shared" ca="1" si="86"/>
        <v>427.26975273711128</v>
      </c>
      <c r="X1839" s="12">
        <v>514.88474504067358</v>
      </c>
      <c r="AE1839" s="8">
        <v>1837</v>
      </c>
      <c r="AF1839" s="12">
        <v>199155.3</v>
      </c>
      <c r="AG1839" s="8">
        <f t="shared" si="87"/>
        <v>0.91849999999999998</v>
      </c>
    </row>
    <row r="1840" spans="14:33" x14ac:dyDescent="0.25">
      <c r="N1840" s="7">
        <v>1838</v>
      </c>
      <c r="O1840" s="7">
        <f t="shared" ca="1" si="85"/>
        <v>0.4566095228186785</v>
      </c>
      <c r="P1840" s="20">
        <f t="shared" ca="1" si="86"/>
        <v>576.02226522714614</v>
      </c>
      <c r="X1840" s="12">
        <v>614.88010428633686</v>
      </c>
      <c r="AE1840" s="8">
        <v>1838</v>
      </c>
      <c r="AF1840" s="12">
        <v>199158.3</v>
      </c>
      <c r="AG1840" s="8">
        <f t="shared" si="87"/>
        <v>0.91900000000000004</v>
      </c>
    </row>
    <row r="1841" spans="14:33" x14ac:dyDescent="0.25">
      <c r="N1841" s="7">
        <v>1839</v>
      </c>
      <c r="O1841" s="7">
        <f t="shared" ca="1" si="85"/>
        <v>0.5175731172321496</v>
      </c>
      <c r="P1841" s="20">
        <f t="shared" ca="1" si="86"/>
        <v>595.13434451021612</v>
      </c>
      <c r="X1841" s="12">
        <v>452.37419291505103</v>
      </c>
      <c r="AE1841" s="8">
        <v>1839</v>
      </c>
      <c r="AF1841" s="12">
        <v>199162.2</v>
      </c>
      <c r="AG1841" s="8">
        <f t="shared" si="87"/>
        <v>0.91949999999999998</v>
      </c>
    </row>
    <row r="1842" spans="14:33" x14ac:dyDescent="0.25">
      <c r="N1842" s="7">
        <v>1840</v>
      </c>
      <c r="O1842" s="7">
        <f t="shared" ca="1" si="85"/>
        <v>0.45602365409433998</v>
      </c>
      <c r="P1842" s="20">
        <f t="shared" ca="1" si="86"/>
        <v>575.83801556552839</v>
      </c>
      <c r="X1842" s="12">
        <v>494.19518877579725</v>
      </c>
      <c r="AE1842" s="8">
        <v>1840</v>
      </c>
      <c r="AF1842" s="12">
        <v>199212</v>
      </c>
      <c r="AG1842" s="8">
        <f t="shared" si="87"/>
        <v>0.92</v>
      </c>
    </row>
    <row r="1843" spans="14:33" x14ac:dyDescent="0.25">
      <c r="N1843" s="7">
        <v>1841</v>
      </c>
      <c r="O1843" s="7">
        <f t="shared" ca="1" si="85"/>
        <v>8.1980205633720438E-3</v>
      </c>
      <c r="P1843" s="20">
        <f t="shared" ca="1" si="86"/>
        <v>324.17774841608514</v>
      </c>
      <c r="X1843" s="12">
        <v>556.38241740482999</v>
      </c>
      <c r="AE1843" s="8">
        <v>1841</v>
      </c>
      <c r="AF1843" s="12">
        <v>199236.7</v>
      </c>
      <c r="AG1843" s="8">
        <f t="shared" si="87"/>
        <v>0.92049999999999998</v>
      </c>
    </row>
    <row r="1844" spans="14:33" x14ac:dyDescent="0.25">
      <c r="N1844" s="7">
        <v>1842</v>
      </c>
      <c r="O1844" s="7">
        <f t="shared" ca="1" si="85"/>
        <v>0.72062481893503427</v>
      </c>
      <c r="P1844" s="20">
        <f t="shared" ca="1" si="86"/>
        <v>662.38676817339115</v>
      </c>
      <c r="X1844" s="12">
        <v>508.67991337751562</v>
      </c>
      <c r="AE1844" s="8">
        <v>1842</v>
      </c>
      <c r="AF1844" s="12">
        <v>199283.6</v>
      </c>
      <c r="AG1844" s="8">
        <f t="shared" si="87"/>
        <v>0.92100000000000004</v>
      </c>
    </row>
    <row r="1845" spans="14:33" x14ac:dyDescent="0.25">
      <c r="N1845" s="7">
        <v>1843</v>
      </c>
      <c r="O1845" s="7">
        <f t="shared" ca="1" si="85"/>
        <v>5.2778302883524919E-3</v>
      </c>
      <c r="P1845" s="20">
        <f t="shared" ca="1" si="86"/>
        <v>310.81292736810718</v>
      </c>
      <c r="X1845" s="12">
        <v>518.93053610965967</v>
      </c>
      <c r="AE1845" s="8">
        <v>1843</v>
      </c>
      <c r="AF1845" s="12">
        <v>199450.1</v>
      </c>
      <c r="AG1845" s="8">
        <f t="shared" si="87"/>
        <v>0.92149999999999999</v>
      </c>
    </row>
    <row r="1846" spans="14:33" x14ac:dyDescent="0.25">
      <c r="N1846" s="7">
        <v>1844</v>
      </c>
      <c r="O1846" s="7">
        <f t="shared" ca="1" si="85"/>
        <v>0.33373553002306355</v>
      </c>
      <c r="P1846" s="20">
        <f t="shared" ca="1" si="86"/>
        <v>536.27206356769148</v>
      </c>
      <c r="X1846" s="12">
        <v>457.9596143108206</v>
      </c>
      <c r="AE1846" s="8">
        <v>1844</v>
      </c>
      <c r="AF1846" s="12">
        <v>199501.7</v>
      </c>
      <c r="AG1846" s="8">
        <f t="shared" si="87"/>
        <v>0.92200000000000004</v>
      </c>
    </row>
    <row r="1847" spans="14:33" x14ac:dyDescent="0.25">
      <c r="N1847" s="7">
        <v>1845</v>
      </c>
      <c r="O1847" s="7">
        <f t="shared" ca="1" si="85"/>
        <v>0.75875733541790613</v>
      </c>
      <c r="P1847" s="20">
        <f t="shared" ca="1" si="86"/>
        <v>676.80237239545477</v>
      </c>
      <c r="X1847" s="12">
        <v>615.40189974835971</v>
      </c>
      <c r="AE1847" s="8">
        <v>1845</v>
      </c>
      <c r="AF1847" s="12">
        <v>199504.8</v>
      </c>
      <c r="AG1847" s="8">
        <f t="shared" si="87"/>
        <v>0.92249999999999999</v>
      </c>
    </row>
    <row r="1848" spans="14:33" x14ac:dyDescent="0.25">
      <c r="N1848" s="7">
        <v>1846</v>
      </c>
      <c r="O1848" s="7">
        <f t="shared" ca="1" si="85"/>
        <v>0.98599291940420342</v>
      </c>
      <c r="P1848" s="20">
        <f t="shared" ca="1" si="86"/>
        <v>842.12620265229452</v>
      </c>
      <c r="X1848" s="12">
        <v>420.9755136246705</v>
      </c>
      <c r="AE1848" s="8">
        <v>1846</v>
      </c>
      <c r="AF1848" s="12">
        <v>199556.8</v>
      </c>
      <c r="AG1848" s="8">
        <f t="shared" si="87"/>
        <v>0.92300000000000004</v>
      </c>
    </row>
    <row r="1849" spans="14:33" x14ac:dyDescent="0.25">
      <c r="N1849" s="7">
        <v>1847</v>
      </c>
      <c r="O1849" s="7">
        <f t="shared" ca="1" si="85"/>
        <v>0.90219744664012047</v>
      </c>
      <c r="P1849" s="20">
        <f t="shared" ca="1" si="86"/>
        <v>746.9346954855306</v>
      </c>
      <c r="X1849" s="12">
        <v>503.11920721482238</v>
      </c>
      <c r="AE1849" s="8">
        <v>1847</v>
      </c>
      <c r="AF1849" s="12">
        <v>199571.20000000001</v>
      </c>
      <c r="AG1849" s="8">
        <f t="shared" si="87"/>
        <v>0.92349999999999999</v>
      </c>
    </row>
    <row r="1850" spans="14:33" x14ac:dyDescent="0.25">
      <c r="N1850" s="7">
        <v>1848</v>
      </c>
      <c r="O1850" s="7">
        <f t="shared" ca="1" si="85"/>
        <v>0.22608942879127802</v>
      </c>
      <c r="P1850" s="20">
        <f t="shared" ca="1" si="86"/>
        <v>497.14176731836665</v>
      </c>
      <c r="X1850" s="12">
        <v>436.45360020317293</v>
      </c>
      <c r="AE1850" s="8">
        <v>1848</v>
      </c>
      <c r="AF1850" s="12">
        <v>199587.5</v>
      </c>
      <c r="AG1850" s="8">
        <f t="shared" si="87"/>
        <v>0.92400000000000004</v>
      </c>
    </row>
    <row r="1851" spans="14:33" x14ac:dyDescent="0.25">
      <c r="N1851" s="7">
        <v>1849</v>
      </c>
      <c r="O1851" s="7">
        <f t="shared" ca="1" si="85"/>
        <v>0.49424820547866599</v>
      </c>
      <c r="P1851" s="20">
        <f t="shared" ca="1" si="86"/>
        <v>587.8263925193105</v>
      </c>
      <c r="X1851" s="12">
        <v>589.22478785684336</v>
      </c>
      <c r="AE1851" s="8">
        <v>1849</v>
      </c>
      <c r="AF1851" s="12">
        <v>199689.9</v>
      </c>
      <c r="AG1851" s="8">
        <f t="shared" si="87"/>
        <v>0.92449999999999999</v>
      </c>
    </row>
    <row r="1852" spans="14:33" x14ac:dyDescent="0.25">
      <c r="N1852" s="7">
        <v>1850</v>
      </c>
      <c r="O1852" s="7">
        <f t="shared" ca="1" si="85"/>
        <v>0.35489052885505612</v>
      </c>
      <c r="P1852" s="20">
        <f t="shared" ca="1" si="86"/>
        <v>543.35174588563564</v>
      </c>
      <c r="X1852" s="12">
        <v>514.86174828868729</v>
      </c>
      <c r="AE1852" s="8">
        <v>1850</v>
      </c>
      <c r="AF1852" s="12">
        <v>199759.7</v>
      </c>
      <c r="AG1852" s="8">
        <f t="shared" si="87"/>
        <v>0.92500000000000004</v>
      </c>
    </row>
    <row r="1853" spans="14:33" x14ac:dyDescent="0.25">
      <c r="N1853" s="7">
        <v>1851</v>
      </c>
      <c r="O1853" s="7">
        <f t="shared" ca="1" si="85"/>
        <v>0.30108785010798134</v>
      </c>
      <c r="P1853" s="20">
        <f t="shared" ca="1" si="86"/>
        <v>525.03634408473999</v>
      </c>
      <c r="X1853" s="12">
        <v>673.1736267401327</v>
      </c>
      <c r="AE1853" s="8">
        <v>1851</v>
      </c>
      <c r="AF1853" s="12">
        <v>199873.2</v>
      </c>
      <c r="AG1853" s="8">
        <f t="shared" si="87"/>
        <v>0.92549999999999999</v>
      </c>
    </row>
    <row r="1854" spans="14:33" x14ac:dyDescent="0.25">
      <c r="N1854" s="7">
        <v>1852</v>
      </c>
      <c r="O1854" s="7">
        <f t="shared" ca="1" si="85"/>
        <v>0.1509086048996352</v>
      </c>
      <c r="P1854" s="20">
        <f t="shared" ca="1" si="86"/>
        <v>464.06425629727596</v>
      </c>
      <c r="X1854" s="12">
        <v>595.23520716509825</v>
      </c>
      <c r="AE1854" s="8">
        <v>1852</v>
      </c>
      <c r="AF1854" s="12">
        <v>199928</v>
      </c>
      <c r="AG1854" s="8">
        <f t="shared" si="87"/>
        <v>0.92600000000000005</v>
      </c>
    </row>
    <row r="1855" spans="14:33" x14ac:dyDescent="0.25">
      <c r="N1855" s="7">
        <v>1853</v>
      </c>
      <c r="O1855" s="7">
        <f t="shared" ca="1" si="85"/>
        <v>0.33499261428499261</v>
      </c>
      <c r="P1855" s="20">
        <f t="shared" ca="1" si="86"/>
        <v>536.69673935701348</v>
      </c>
      <c r="X1855" s="12">
        <v>796.93023440129264</v>
      </c>
      <c r="AE1855" s="8">
        <v>1853</v>
      </c>
      <c r="AF1855" s="12">
        <v>199933.5</v>
      </c>
      <c r="AG1855" s="8">
        <f t="shared" si="87"/>
        <v>0.92649999999999999</v>
      </c>
    </row>
    <row r="1856" spans="14:33" x14ac:dyDescent="0.25">
      <c r="N1856" s="7">
        <v>1854</v>
      </c>
      <c r="O1856" s="7">
        <f t="shared" ca="1" si="85"/>
        <v>0.37169554205188626</v>
      </c>
      <c r="P1856" s="20">
        <f t="shared" ca="1" si="86"/>
        <v>548.88469619832244</v>
      </c>
      <c r="X1856" s="12">
        <v>758.94104462066241</v>
      </c>
      <c r="AE1856" s="8">
        <v>1854</v>
      </c>
      <c r="AF1856" s="12">
        <v>199957</v>
      </c>
      <c r="AG1856" s="8">
        <f t="shared" si="87"/>
        <v>0.92700000000000005</v>
      </c>
    </row>
    <row r="1857" spans="14:33" x14ac:dyDescent="0.25">
      <c r="N1857" s="7">
        <v>1855</v>
      </c>
      <c r="O1857" s="7">
        <f t="shared" ca="1" si="85"/>
        <v>0.3692347264494239</v>
      </c>
      <c r="P1857" s="20">
        <f t="shared" ca="1" si="86"/>
        <v>548.07898195312828</v>
      </c>
      <c r="X1857" s="12">
        <v>617.75445622579571</v>
      </c>
      <c r="AE1857" s="8">
        <v>1855</v>
      </c>
      <c r="AF1857" s="12">
        <v>200000</v>
      </c>
      <c r="AG1857" s="8">
        <f t="shared" si="87"/>
        <v>0.92749999999999999</v>
      </c>
    </row>
    <row r="1858" spans="14:33" x14ac:dyDescent="0.25">
      <c r="N1858" s="7">
        <v>1856</v>
      </c>
      <c r="O1858" s="7">
        <f t="shared" ca="1" si="85"/>
        <v>0.64803672341870788</v>
      </c>
      <c r="P1858" s="20">
        <f t="shared" ca="1" si="86"/>
        <v>637.0613279072104</v>
      </c>
      <c r="X1858" s="12">
        <v>513.04036015445377</v>
      </c>
      <c r="AE1858" s="8">
        <v>1856</v>
      </c>
      <c r="AF1858" s="12">
        <v>200091.5</v>
      </c>
      <c r="AG1858" s="8">
        <f t="shared" si="87"/>
        <v>0.92800000000000005</v>
      </c>
    </row>
    <row r="1859" spans="14:33" x14ac:dyDescent="0.25">
      <c r="N1859" s="7">
        <v>1857</v>
      </c>
      <c r="O1859" s="7">
        <f t="shared" ca="1" si="85"/>
        <v>0.86449191926976399</v>
      </c>
      <c r="P1859" s="20">
        <f t="shared" ca="1" si="86"/>
        <v>724.54100658788911</v>
      </c>
      <c r="X1859" s="12">
        <v>432.71348848407962</v>
      </c>
      <c r="AE1859" s="8">
        <v>1857</v>
      </c>
      <c r="AF1859" s="12">
        <v>200217.7</v>
      </c>
      <c r="AG1859" s="8">
        <f t="shared" si="87"/>
        <v>0.92849999999999999</v>
      </c>
    </row>
    <row r="1860" spans="14:33" x14ac:dyDescent="0.25">
      <c r="N1860" s="7">
        <v>1858</v>
      </c>
      <c r="O1860" s="7">
        <f t="shared" ref="O1860:O1923" ca="1" si="88">RAND()</f>
        <v>0.68242577020942075</v>
      </c>
      <c r="P1860" s="20">
        <f t="shared" ref="P1860:P1923" ca="1" si="89">(($L$4*(EXP((_xlfn.NORM.S.INV(O1860)-$L$5)/$L$6)))/(1+EXP((_xlfn.NORM.S.INV(O1860)-$L$5)/$L$6)))+$L$3</f>
        <v>648.78218970786179</v>
      </c>
      <c r="X1860" s="12">
        <v>583.95715132179453</v>
      </c>
      <c r="AE1860" s="8">
        <v>1858</v>
      </c>
      <c r="AF1860" s="12">
        <v>200254.9</v>
      </c>
      <c r="AG1860" s="8">
        <f t="shared" ref="AG1860:AG1923" si="90">AE1860/2000</f>
        <v>0.92900000000000005</v>
      </c>
    </row>
    <row r="1861" spans="14:33" x14ac:dyDescent="0.25">
      <c r="N1861" s="7">
        <v>1859</v>
      </c>
      <c r="O1861" s="7">
        <f t="shared" ca="1" si="88"/>
        <v>0.15199856451864124</v>
      </c>
      <c r="P1861" s="20">
        <f t="shared" ca="1" si="89"/>
        <v>464.60211636288466</v>
      </c>
      <c r="X1861" s="12">
        <v>502.13565593146706</v>
      </c>
      <c r="AE1861" s="8">
        <v>1859</v>
      </c>
      <c r="AF1861" s="12">
        <v>200283</v>
      </c>
      <c r="AG1861" s="8">
        <f t="shared" si="90"/>
        <v>0.92949999999999999</v>
      </c>
    </row>
    <row r="1862" spans="14:33" x14ac:dyDescent="0.25">
      <c r="N1862" s="7">
        <v>1860</v>
      </c>
      <c r="O1862" s="7">
        <f t="shared" ca="1" si="88"/>
        <v>0.14412306302308686</v>
      </c>
      <c r="P1862" s="20">
        <f t="shared" ca="1" si="89"/>
        <v>460.66396772121573</v>
      </c>
      <c r="X1862" s="12">
        <v>478.48133199141978</v>
      </c>
      <c r="AE1862" s="8">
        <v>1860</v>
      </c>
      <c r="AF1862" s="12">
        <v>200299.5</v>
      </c>
      <c r="AG1862" s="8">
        <f t="shared" si="90"/>
        <v>0.93</v>
      </c>
    </row>
    <row r="1863" spans="14:33" x14ac:dyDescent="0.25">
      <c r="N1863" s="7">
        <v>1861</v>
      </c>
      <c r="O1863" s="7">
        <f t="shared" ca="1" si="88"/>
        <v>0.32145564659306336</v>
      </c>
      <c r="P1863" s="20">
        <f t="shared" ca="1" si="89"/>
        <v>532.09440828530342</v>
      </c>
      <c r="X1863" s="12">
        <v>807.42580270389772</v>
      </c>
      <c r="AE1863" s="8">
        <v>1861</v>
      </c>
      <c r="AF1863" s="12">
        <v>200302.4</v>
      </c>
      <c r="AG1863" s="8">
        <f t="shared" si="90"/>
        <v>0.93049999999999999</v>
      </c>
    </row>
    <row r="1864" spans="14:33" x14ac:dyDescent="0.25">
      <c r="N1864" s="7">
        <v>1862</v>
      </c>
      <c r="O1864" s="7">
        <f t="shared" ca="1" si="88"/>
        <v>0.14863529468205472</v>
      </c>
      <c r="P1864" s="20">
        <f t="shared" ca="1" si="89"/>
        <v>462.93517431498475</v>
      </c>
      <c r="X1864" s="12">
        <v>384.61976889984925</v>
      </c>
      <c r="AE1864" s="8">
        <v>1862</v>
      </c>
      <c r="AF1864" s="12">
        <v>200406.39999999999</v>
      </c>
      <c r="AG1864" s="8">
        <f t="shared" si="90"/>
        <v>0.93100000000000005</v>
      </c>
    </row>
    <row r="1865" spans="14:33" x14ac:dyDescent="0.25">
      <c r="N1865" s="7">
        <v>1863</v>
      </c>
      <c r="O1865" s="7">
        <f t="shared" ca="1" si="88"/>
        <v>0.30520816848115873</v>
      </c>
      <c r="P1865" s="20">
        <f t="shared" ca="1" si="89"/>
        <v>526.47821700725592</v>
      </c>
      <c r="X1865" s="12">
        <v>340.93896257672355</v>
      </c>
      <c r="AE1865" s="8">
        <v>1863</v>
      </c>
      <c r="AF1865" s="12">
        <v>200458.1</v>
      </c>
      <c r="AG1865" s="8">
        <f t="shared" si="90"/>
        <v>0.93149999999999999</v>
      </c>
    </row>
    <row r="1866" spans="14:33" x14ac:dyDescent="0.25">
      <c r="N1866" s="7">
        <v>1864</v>
      </c>
      <c r="O1866" s="7">
        <f t="shared" ca="1" si="88"/>
        <v>0.96906971204071513</v>
      </c>
      <c r="P1866" s="20">
        <f t="shared" ca="1" si="89"/>
        <v>809.3340456673692</v>
      </c>
      <c r="X1866" s="12">
        <v>675.99081766836696</v>
      </c>
      <c r="AE1866" s="8">
        <v>1864</v>
      </c>
      <c r="AF1866" s="12">
        <v>200474.5</v>
      </c>
      <c r="AG1866" s="8">
        <f t="shared" si="90"/>
        <v>0.93200000000000005</v>
      </c>
    </row>
    <row r="1867" spans="14:33" x14ac:dyDescent="0.25">
      <c r="N1867" s="7">
        <v>1865</v>
      </c>
      <c r="O1867" s="7">
        <f t="shared" ca="1" si="88"/>
        <v>0.73608973608038708</v>
      </c>
      <c r="P1867" s="20">
        <f t="shared" ca="1" si="89"/>
        <v>668.1171431559834</v>
      </c>
      <c r="X1867" s="12">
        <v>714.79154707123234</v>
      </c>
      <c r="AE1867" s="8">
        <v>1865</v>
      </c>
      <c r="AF1867" s="12">
        <v>200683</v>
      </c>
      <c r="AG1867" s="8">
        <f t="shared" si="90"/>
        <v>0.9325</v>
      </c>
    </row>
    <row r="1868" spans="14:33" x14ac:dyDescent="0.25">
      <c r="N1868" s="7">
        <v>1866</v>
      </c>
      <c r="O1868" s="7">
        <f t="shared" ca="1" si="88"/>
        <v>0.67826163031653453</v>
      </c>
      <c r="P1868" s="20">
        <f t="shared" ca="1" si="89"/>
        <v>647.33943686150485</v>
      </c>
      <c r="X1868" s="12">
        <v>515.68883567169826</v>
      </c>
      <c r="AE1868" s="8">
        <v>1866</v>
      </c>
      <c r="AF1868" s="12">
        <v>200726.6</v>
      </c>
      <c r="AG1868" s="8">
        <f t="shared" si="90"/>
        <v>0.93300000000000005</v>
      </c>
    </row>
    <row r="1869" spans="14:33" x14ac:dyDescent="0.25">
      <c r="N1869" s="7">
        <v>1867</v>
      </c>
      <c r="O1869" s="7">
        <f t="shared" ca="1" si="88"/>
        <v>3.4208013698373119E-2</v>
      </c>
      <c r="P1869" s="20">
        <f t="shared" ca="1" si="89"/>
        <v>378.35753965133836</v>
      </c>
      <c r="X1869" s="12">
        <v>457.08837864935941</v>
      </c>
      <c r="AE1869" s="8">
        <v>1867</v>
      </c>
      <c r="AF1869" s="12">
        <v>200785.4</v>
      </c>
      <c r="AG1869" s="8">
        <f t="shared" si="90"/>
        <v>0.9335</v>
      </c>
    </row>
    <row r="1870" spans="14:33" x14ac:dyDescent="0.25">
      <c r="N1870" s="7">
        <v>1868</v>
      </c>
      <c r="O1870" s="7">
        <f t="shared" ca="1" si="88"/>
        <v>0.89002935338722255</v>
      </c>
      <c r="P1870" s="20">
        <f t="shared" ca="1" si="89"/>
        <v>739.18927916872917</v>
      </c>
      <c r="X1870" s="12">
        <v>704.37245808460614</v>
      </c>
      <c r="AE1870" s="8">
        <v>1868</v>
      </c>
      <c r="AF1870" s="12">
        <v>200836.2</v>
      </c>
      <c r="AG1870" s="8">
        <f t="shared" si="90"/>
        <v>0.93400000000000005</v>
      </c>
    </row>
    <row r="1871" spans="14:33" x14ac:dyDescent="0.25">
      <c r="N1871" s="7">
        <v>1869</v>
      </c>
      <c r="O1871" s="7">
        <f t="shared" ca="1" si="88"/>
        <v>0.85934545792651496</v>
      </c>
      <c r="P1871" s="20">
        <f t="shared" ca="1" si="89"/>
        <v>721.80030183012855</v>
      </c>
      <c r="X1871" s="12">
        <v>689.8930975908421</v>
      </c>
      <c r="AE1871" s="8">
        <v>1869</v>
      </c>
      <c r="AF1871" s="12">
        <v>200967.9</v>
      </c>
      <c r="AG1871" s="8">
        <f t="shared" si="90"/>
        <v>0.9345</v>
      </c>
    </row>
    <row r="1872" spans="14:33" x14ac:dyDescent="0.25">
      <c r="N1872" s="7">
        <v>1870</v>
      </c>
      <c r="O1872" s="7">
        <f t="shared" ca="1" si="88"/>
        <v>0.34870635301226283</v>
      </c>
      <c r="P1872" s="20">
        <f t="shared" ca="1" si="89"/>
        <v>541.29631128043434</v>
      </c>
      <c r="X1872" s="12">
        <v>574.88322222576437</v>
      </c>
      <c r="AE1872" s="8">
        <v>1870</v>
      </c>
      <c r="AF1872" s="12">
        <v>201091.20000000001</v>
      </c>
      <c r="AG1872" s="8">
        <f t="shared" si="90"/>
        <v>0.93500000000000005</v>
      </c>
    </row>
    <row r="1873" spans="14:33" x14ac:dyDescent="0.25">
      <c r="N1873" s="7">
        <v>1871</v>
      </c>
      <c r="O1873" s="7">
        <f t="shared" ca="1" si="88"/>
        <v>0.18870565293248409</v>
      </c>
      <c r="P1873" s="20">
        <f t="shared" ca="1" si="89"/>
        <v>481.58336680402289</v>
      </c>
      <c r="X1873" s="12">
        <v>642.29177245107996</v>
      </c>
      <c r="AE1873" s="8">
        <v>1871</v>
      </c>
      <c r="AF1873" s="12">
        <v>201092.7</v>
      </c>
      <c r="AG1873" s="8">
        <f t="shared" si="90"/>
        <v>0.9355</v>
      </c>
    </row>
    <row r="1874" spans="14:33" x14ac:dyDescent="0.25">
      <c r="N1874" s="7">
        <v>1872</v>
      </c>
      <c r="O1874" s="7">
        <f t="shared" ca="1" si="88"/>
        <v>0.31639652640238158</v>
      </c>
      <c r="P1874" s="20">
        <f t="shared" ca="1" si="89"/>
        <v>530.35702387143419</v>
      </c>
      <c r="X1874" s="12">
        <v>790.26383218915942</v>
      </c>
      <c r="AE1874" s="8">
        <v>1872</v>
      </c>
      <c r="AF1874" s="12">
        <v>201138.4</v>
      </c>
      <c r="AG1874" s="8">
        <f t="shared" si="90"/>
        <v>0.93600000000000005</v>
      </c>
    </row>
    <row r="1875" spans="14:33" x14ac:dyDescent="0.25">
      <c r="N1875" s="7">
        <v>1873</v>
      </c>
      <c r="O1875" s="7">
        <f t="shared" ca="1" si="88"/>
        <v>0.57282618800921603</v>
      </c>
      <c r="P1875" s="20">
        <f t="shared" ca="1" si="89"/>
        <v>612.57035657776441</v>
      </c>
      <c r="X1875" s="12">
        <v>592.78946424031642</v>
      </c>
      <c r="AE1875" s="8">
        <v>1873</v>
      </c>
      <c r="AF1875" s="12">
        <v>201141.4</v>
      </c>
      <c r="AG1875" s="8">
        <f t="shared" si="90"/>
        <v>0.9365</v>
      </c>
    </row>
    <row r="1876" spans="14:33" x14ac:dyDescent="0.25">
      <c r="N1876" s="7">
        <v>1874</v>
      </c>
      <c r="O1876" s="7">
        <f t="shared" ca="1" si="88"/>
        <v>0.78711530666684393</v>
      </c>
      <c r="P1876" s="20">
        <f t="shared" ca="1" si="89"/>
        <v>688.24886696992701</v>
      </c>
      <c r="X1876" s="12">
        <v>590.81011132232197</v>
      </c>
      <c r="AE1876" s="8">
        <v>1874</v>
      </c>
      <c r="AF1876" s="12">
        <v>201173.9</v>
      </c>
      <c r="AG1876" s="8">
        <f t="shared" si="90"/>
        <v>0.93700000000000006</v>
      </c>
    </row>
    <row r="1877" spans="14:33" x14ac:dyDescent="0.25">
      <c r="N1877" s="7">
        <v>1875</v>
      </c>
      <c r="O1877" s="7">
        <f t="shared" ca="1" si="88"/>
        <v>0.26942469213558606</v>
      </c>
      <c r="P1877" s="20">
        <f t="shared" ca="1" si="89"/>
        <v>513.68025483049701</v>
      </c>
      <c r="X1877" s="12">
        <v>578.89790283032221</v>
      </c>
      <c r="AE1877" s="8">
        <v>1875</v>
      </c>
      <c r="AF1877" s="12">
        <v>201200.3</v>
      </c>
      <c r="AG1877" s="8">
        <f t="shared" si="90"/>
        <v>0.9375</v>
      </c>
    </row>
    <row r="1878" spans="14:33" x14ac:dyDescent="0.25">
      <c r="N1878" s="7">
        <v>1876</v>
      </c>
      <c r="O1878" s="7">
        <f t="shared" ca="1" si="88"/>
        <v>0.96720708610220274</v>
      </c>
      <c r="P1878" s="20">
        <f t="shared" ca="1" si="89"/>
        <v>806.6412688507113</v>
      </c>
      <c r="X1878" s="12">
        <v>640.67722436670488</v>
      </c>
      <c r="AE1878" s="8">
        <v>1876</v>
      </c>
      <c r="AF1878" s="12">
        <v>201327.5</v>
      </c>
      <c r="AG1878" s="8">
        <f t="shared" si="90"/>
        <v>0.93799999999999994</v>
      </c>
    </row>
    <row r="1879" spans="14:33" x14ac:dyDescent="0.25">
      <c r="N1879" s="7">
        <v>1877</v>
      </c>
      <c r="O1879" s="7">
        <f t="shared" ca="1" si="88"/>
        <v>0.46878998981952436</v>
      </c>
      <c r="P1879" s="20">
        <f t="shared" ca="1" si="89"/>
        <v>579.84818894956652</v>
      </c>
      <c r="X1879" s="12">
        <v>746.28964116067141</v>
      </c>
      <c r="AE1879" s="8">
        <v>1877</v>
      </c>
      <c r="AF1879" s="12">
        <v>201366.7</v>
      </c>
      <c r="AG1879" s="8">
        <f t="shared" si="90"/>
        <v>0.9385</v>
      </c>
    </row>
    <row r="1880" spans="14:33" x14ac:dyDescent="0.25">
      <c r="N1880" s="7">
        <v>1878</v>
      </c>
      <c r="O1880" s="7">
        <f t="shared" ca="1" si="88"/>
        <v>0.78362634868246361</v>
      </c>
      <c r="P1880" s="20">
        <f t="shared" ca="1" si="89"/>
        <v>686.80054484526897</v>
      </c>
      <c r="X1880" s="12">
        <v>467.1025688594882</v>
      </c>
      <c r="AE1880" s="8">
        <v>1878</v>
      </c>
      <c r="AF1880" s="12">
        <v>201393</v>
      </c>
      <c r="AG1880" s="8">
        <f t="shared" si="90"/>
        <v>0.93899999999999995</v>
      </c>
    </row>
    <row r="1881" spans="14:33" x14ac:dyDescent="0.25">
      <c r="N1881" s="7">
        <v>1879</v>
      </c>
      <c r="O1881" s="7">
        <f t="shared" ca="1" si="88"/>
        <v>0.70528734200123588</v>
      </c>
      <c r="P1881" s="20">
        <f t="shared" ca="1" si="89"/>
        <v>656.83813386474287</v>
      </c>
      <c r="X1881" s="12">
        <v>276.81099291654607</v>
      </c>
      <c r="AE1881" s="8">
        <v>1879</v>
      </c>
      <c r="AF1881" s="12">
        <v>201636.8</v>
      </c>
      <c r="AG1881" s="8">
        <f t="shared" si="90"/>
        <v>0.9395</v>
      </c>
    </row>
    <row r="1882" spans="14:33" x14ac:dyDescent="0.25">
      <c r="N1882" s="7">
        <v>1880</v>
      </c>
      <c r="O1882" s="7">
        <f t="shared" ca="1" si="88"/>
        <v>0.3842868892522292</v>
      </c>
      <c r="P1882" s="20">
        <f t="shared" ca="1" si="89"/>
        <v>552.98542833526187</v>
      </c>
      <c r="X1882" s="12">
        <v>657.13858000968946</v>
      </c>
      <c r="AE1882" s="8">
        <v>1880</v>
      </c>
      <c r="AF1882" s="12">
        <v>201646.3</v>
      </c>
      <c r="AG1882" s="8">
        <f t="shared" si="90"/>
        <v>0.94</v>
      </c>
    </row>
    <row r="1883" spans="14:33" x14ac:dyDescent="0.25">
      <c r="N1883" s="7">
        <v>1881</v>
      </c>
      <c r="O1883" s="7">
        <f t="shared" ca="1" si="88"/>
        <v>0.19638047559215277</v>
      </c>
      <c r="P1883" s="20">
        <f t="shared" ca="1" si="89"/>
        <v>484.89899466241462</v>
      </c>
      <c r="X1883" s="12">
        <v>704.72017438194223</v>
      </c>
      <c r="AE1883" s="8">
        <v>1881</v>
      </c>
      <c r="AF1883" s="12">
        <v>201710.1</v>
      </c>
      <c r="AG1883" s="8">
        <f t="shared" si="90"/>
        <v>0.9405</v>
      </c>
    </row>
    <row r="1884" spans="14:33" x14ac:dyDescent="0.25">
      <c r="N1884" s="7">
        <v>1882</v>
      </c>
      <c r="O1884" s="7">
        <f t="shared" ca="1" si="88"/>
        <v>0.46225038731510903</v>
      </c>
      <c r="P1884" s="20">
        <f t="shared" ca="1" si="89"/>
        <v>577.7951277580305</v>
      </c>
      <c r="X1884" s="12">
        <v>475.25727930239299</v>
      </c>
      <c r="AE1884" s="8">
        <v>1882</v>
      </c>
      <c r="AF1884" s="12">
        <v>201718.5</v>
      </c>
      <c r="AG1884" s="8">
        <f t="shared" si="90"/>
        <v>0.94099999999999995</v>
      </c>
    </row>
    <row r="1885" spans="14:33" x14ac:dyDescent="0.25">
      <c r="N1885" s="7">
        <v>1883</v>
      </c>
      <c r="O1885" s="7">
        <f t="shared" ca="1" si="88"/>
        <v>0.29915427227903413</v>
      </c>
      <c r="P1885" s="20">
        <f t="shared" ca="1" si="89"/>
        <v>524.35708808817481</v>
      </c>
      <c r="X1885" s="12">
        <v>406.95372378432592</v>
      </c>
      <c r="AE1885" s="8">
        <v>1883</v>
      </c>
      <c r="AF1885" s="12">
        <v>201802.1</v>
      </c>
      <c r="AG1885" s="8">
        <f t="shared" si="90"/>
        <v>0.9415</v>
      </c>
    </row>
    <row r="1886" spans="14:33" x14ac:dyDescent="0.25">
      <c r="N1886" s="7">
        <v>1884</v>
      </c>
      <c r="O1886" s="7">
        <f t="shared" ca="1" si="88"/>
        <v>0.15530162514541723</v>
      </c>
      <c r="P1886" s="20">
        <f t="shared" ca="1" si="89"/>
        <v>466.21863610526282</v>
      </c>
      <c r="X1886" s="12">
        <v>536.51205563899907</v>
      </c>
      <c r="AE1886" s="8">
        <v>1884</v>
      </c>
      <c r="AF1886" s="12">
        <v>201936.3</v>
      </c>
      <c r="AG1886" s="8">
        <f t="shared" si="90"/>
        <v>0.94199999999999995</v>
      </c>
    </row>
    <row r="1887" spans="14:33" x14ac:dyDescent="0.25">
      <c r="N1887" s="7">
        <v>1885</v>
      </c>
      <c r="O1887" s="7">
        <f t="shared" ca="1" si="88"/>
        <v>0.76759822509981912</v>
      </c>
      <c r="P1887" s="20">
        <f t="shared" ca="1" si="89"/>
        <v>680.29512614684165</v>
      </c>
      <c r="X1887" s="12">
        <v>695.4413957344899</v>
      </c>
      <c r="AE1887" s="8">
        <v>1885</v>
      </c>
      <c r="AF1887" s="12">
        <v>202105.5</v>
      </c>
      <c r="AG1887" s="8">
        <f t="shared" si="90"/>
        <v>0.9425</v>
      </c>
    </row>
    <row r="1888" spans="14:33" x14ac:dyDescent="0.25">
      <c r="N1888" s="7">
        <v>1886</v>
      </c>
      <c r="O1888" s="7">
        <f t="shared" ca="1" si="88"/>
        <v>0.65502493861447553</v>
      </c>
      <c r="P1888" s="20">
        <f t="shared" ca="1" si="89"/>
        <v>639.40967791761807</v>
      </c>
      <c r="X1888" s="12">
        <v>465.99896835755658</v>
      </c>
      <c r="AE1888" s="8">
        <v>1886</v>
      </c>
      <c r="AF1888" s="12">
        <v>202171.4</v>
      </c>
      <c r="AG1888" s="8">
        <f t="shared" si="90"/>
        <v>0.94299999999999995</v>
      </c>
    </row>
    <row r="1889" spans="14:33" x14ac:dyDescent="0.25">
      <c r="N1889" s="7">
        <v>1887</v>
      </c>
      <c r="O1889" s="7">
        <f t="shared" ca="1" si="88"/>
        <v>0.85101314944315631</v>
      </c>
      <c r="P1889" s="20">
        <f t="shared" ca="1" si="89"/>
        <v>717.4879194380992</v>
      </c>
      <c r="X1889" s="12">
        <v>620.33283428467553</v>
      </c>
      <c r="AE1889" s="8">
        <v>1887</v>
      </c>
      <c r="AF1889" s="12">
        <v>202194.8</v>
      </c>
      <c r="AG1889" s="8">
        <f t="shared" si="90"/>
        <v>0.94350000000000001</v>
      </c>
    </row>
    <row r="1890" spans="14:33" x14ac:dyDescent="0.25">
      <c r="N1890" s="7">
        <v>1888</v>
      </c>
      <c r="O1890" s="7">
        <f t="shared" ca="1" si="88"/>
        <v>0.92833223321629477</v>
      </c>
      <c r="P1890" s="20">
        <f t="shared" ca="1" si="89"/>
        <v>766.02164920494374</v>
      </c>
      <c r="X1890" s="12">
        <v>560.5874555856094</v>
      </c>
      <c r="AE1890" s="8">
        <v>1888</v>
      </c>
      <c r="AF1890" s="12">
        <v>202241.8</v>
      </c>
      <c r="AG1890" s="8">
        <f t="shared" si="90"/>
        <v>0.94399999999999995</v>
      </c>
    </row>
    <row r="1891" spans="14:33" x14ac:dyDescent="0.25">
      <c r="N1891" s="7">
        <v>1889</v>
      </c>
      <c r="O1891" s="7">
        <f t="shared" ca="1" si="88"/>
        <v>0.57307660612165812</v>
      </c>
      <c r="P1891" s="20">
        <f t="shared" ca="1" si="89"/>
        <v>612.65010692266196</v>
      </c>
      <c r="X1891" s="12">
        <v>582.06813139751989</v>
      </c>
      <c r="AE1891" s="8">
        <v>1889</v>
      </c>
      <c r="AF1891" s="12">
        <v>202288</v>
      </c>
      <c r="AG1891" s="8">
        <f t="shared" si="90"/>
        <v>0.94450000000000001</v>
      </c>
    </row>
    <row r="1892" spans="14:33" x14ac:dyDescent="0.25">
      <c r="N1892" s="7">
        <v>1890</v>
      </c>
      <c r="O1892" s="7">
        <f t="shared" ca="1" si="88"/>
        <v>0.93986147331852654</v>
      </c>
      <c r="P1892" s="20">
        <f t="shared" ca="1" si="89"/>
        <v>775.96962454076345</v>
      </c>
      <c r="X1892" s="12">
        <v>541.36869151047244</v>
      </c>
      <c r="AE1892" s="8">
        <v>1890</v>
      </c>
      <c r="AF1892" s="12">
        <v>202401.4</v>
      </c>
      <c r="AG1892" s="8">
        <f t="shared" si="90"/>
        <v>0.94499999999999995</v>
      </c>
    </row>
    <row r="1893" spans="14:33" x14ac:dyDescent="0.25">
      <c r="N1893" s="7">
        <v>1891</v>
      </c>
      <c r="O1893" s="7">
        <f t="shared" ca="1" si="88"/>
        <v>0.84425686466955874</v>
      </c>
      <c r="P1893" s="20">
        <f t="shared" ca="1" si="89"/>
        <v>714.09517529296465</v>
      </c>
      <c r="X1893" s="12">
        <v>587.19688998313586</v>
      </c>
      <c r="AE1893" s="8">
        <v>1891</v>
      </c>
      <c r="AF1893" s="12">
        <v>202438.1</v>
      </c>
      <c r="AG1893" s="8">
        <f t="shared" si="90"/>
        <v>0.94550000000000001</v>
      </c>
    </row>
    <row r="1894" spans="14:33" x14ac:dyDescent="0.25">
      <c r="N1894" s="7">
        <v>1892</v>
      </c>
      <c r="O1894" s="7">
        <f t="shared" ca="1" si="88"/>
        <v>0.52772094742454256</v>
      </c>
      <c r="P1894" s="20">
        <f t="shared" ca="1" si="89"/>
        <v>598.31902160376558</v>
      </c>
      <c r="X1894" s="12">
        <v>566.5859110211718</v>
      </c>
      <c r="AE1894" s="8">
        <v>1892</v>
      </c>
      <c r="AF1894" s="12">
        <v>202474.5</v>
      </c>
      <c r="AG1894" s="8">
        <f t="shared" si="90"/>
        <v>0.94599999999999995</v>
      </c>
    </row>
    <row r="1895" spans="14:33" x14ac:dyDescent="0.25">
      <c r="N1895" s="7">
        <v>1893</v>
      </c>
      <c r="O1895" s="7">
        <f t="shared" ca="1" si="88"/>
        <v>9.9450124712244903E-2</v>
      </c>
      <c r="P1895" s="20">
        <f t="shared" ca="1" si="89"/>
        <v>435.40467132026163</v>
      </c>
      <c r="X1895" s="12">
        <v>829.77848738283842</v>
      </c>
      <c r="AE1895" s="8">
        <v>1893</v>
      </c>
      <c r="AF1895" s="12">
        <v>202585.9</v>
      </c>
      <c r="AG1895" s="8">
        <f t="shared" si="90"/>
        <v>0.94650000000000001</v>
      </c>
    </row>
    <row r="1896" spans="14:33" x14ac:dyDescent="0.25">
      <c r="N1896" s="7">
        <v>1894</v>
      </c>
      <c r="O1896" s="7">
        <f t="shared" ca="1" si="88"/>
        <v>0.87623110370694834</v>
      </c>
      <c r="P1896" s="20">
        <f t="shared" ca="1" si="89"/>
        <v>731.03982970230368</v>
      </c>
      <c r="X1896" s="12">
        <v>709.20990628541676</v>
      </c>
      <c r="AE1896" s="8">
        <v>1894</v>
      </c>
      <c r="AF1896" s="12">
        <v>202634.7</v>
      </c>
      <c r="AG1896" s="8">
        <f t="shared" si="90"/>
        <v>0.94699999999999995</v>
      </c>
    </row>
    <row r="1897" spans="14:33" x14ac:dyDescent="0.25">
      <c r="N1897" s="7">
        <v>1895</v>
      </c>
      <c r="O1897" s="7">
        <f t="shared" ca="1" si="88"/>
        <v>0.36489842464870637</v>
      </c>
      <c r="P1897" s="20">
        <f t="shared" ca="1" si="89"/>
        <v>546.65556901871537</v>
      </c>
      <c r="X1897" s="12">
        <v>565.9079744881667</v>
      </c>
      <c r="AE1897" s="8">
        <v>1895</v>
      </c>
      <c r="AF1897" s="12">
        <v>202661.8</v>
      </c>
      <c r="AG1897" s="8">
        <f t="shared" si="90"/>
        <v>0.94750000000000001</v>
      </c>
    </row>
    <row r="1898" spans="14:33" x14ac:dyDescent="0.25">
      <c r="N1898" s="7">
        <v>1896</v>
      </c>
      <c r="O1898" s="7">
        <f t="shared" ca="1" si="88"/>
        <v>0.76966223878173534</v>
      </c>
      <c r="P1898" s="20">
        <f t="shared" ca="1" si="89"/>
        <v>681.11992392959246</v>
      </c>
      <c r="X1898" s="12">
        <v>515.40269305555262</v>
      </c>
      <c r="AE1898" s="8">
        <v>1896</v>
      </c>
      <c r="AF1898" s="12">
        <v>202688.9</v>
      </c>
      <c r="AG1898" s="8">
        <f t="shared" si="90"/>
        <v>0.94799999999999995</v>
      </c>
    </row>
    <row r="1899" spans="14:33" x14ac:dyDescent="0.25">
      <c r="N1899" s="7">
        <v>1897</v>
      </c>
      <c r="O1899" s="7">
        <f t="shared" ca="1" si="88"/>
        <v>0.87569094251069468</v>
      </c>
      <c r="P1899" s="20">
        <f t="shared" ca="1" si="89"/>
        <v>730.73265165111047</v>
      </c>
      <c r="X1899" s="12">
        <v>567.45441571695869</v>
      </c>
      <c r="AE1899" s="8">
        <v>1897</v>
      </c>
      <c r="AF1899" s="12">
        <v>202765.4</v>
      </c>
      <c r="AG1899" s="8">
        <f t="shared" si="90"/>
        <v>0.94850000000000001</v>
      </c>
    </row>
    <row r="1900" spans="14:33" x14ac:dyDescent="0.25">
      <c r="N1900" s="7">
        <v>1898</v>
      </c>
      <c r="O1900" s="7">
        <f t="shared" ca="1" si="88"/>
        <v>0.22478544800225331</v>
      </c>
      <c r="P1900" s="20">
        <f t="shared" ca="1" si="89"/>
        <v>496.62197106185056</v>
      </c>
      <c r="X1900" s="12">
        <v>863.0846212843162</v>
      </c>
      <c r="AE1900" s="8">
        <v>1898</v>
      </c>
      <c r="AF1900" s="12">
        <v>202788.3</v>
      </c>
      <c r="AG1900" s="8">
        <f t="shared" si="90"/>
        <v>0.94899999999999995</v>
      </c>
    </row>
    <row r="1901" spans="14:33" x14ac:dyDescent="0.25">
      <c r="N1901" s="7">
        <v>1899</v>
      </c>
      <c r="O1901" s="7">
        <f t="shared" ca="1" si="88"/>
        <v>5.4215754982942399E-2</v>
      </c>
      <c r="P1901" s="20">
        <f t="shared" ca="1" si="89"/>
        <v>400.66429144195871</v>
      </c>
      <c r="X1901" s="12">
        <v>716.04758325776277</v>
      </c>
      <c r="AE1901" s="8">
        <v>1899</v>
      </c>
      <c r="AF1901" s="12">
        <v>203027.5</v>
      </c>
      <c r="AG1901" s="8">
        <f t="shared" si="90"/>
        <v>0.94950000000000001</v>
      </c>
    </row>
    <row r="1902" spans="14:33" x14ac:dyDescent="0.25">
      <c r="N1902" s="7">
        <v>1900</v>
      </c>
      <c r="O1902" s="7">
        <f t="shared" ca="1" si="88"/>
        <v>0.49514335532327802</v>
      </c>
      <c r="P1902" s="20">
        <f t="shared" ca="1" si="89"/>
        <v>588.10673088271142</v>
      </c>
      <c r="X1902" s="12">
        <v>487.49385304912994</v>
      </c>
      <c r="AE1902" s="8">
        <v>1900</v>
      </c>
      <c r="AF1902" s="12">
        <v>203044.7</v>
      </c>
      <c r="AG1902" s="8">
        <f t="shared" si="90"/>
        <v>0.95</v>
      </c>
    </row>
    <row r="1903" spans="14:33" x14ac:dyDescent="0.25">
      <c r="N1903" s="7">
        <v>1901</v>
      </c>
      <c r="O1903" s="7">
        <f t="shared" ca="1" si="88"/>
        <v>0.93982197179583848</v>
      </c>
      <c r="P1903" s="20">
        <f t="shared" ca="1" si="89"/>
        <v>775.93338204943188</v>
      </c>
      <c r="X1903" s="12">
        <v>616.5128061324217</v>
      </c>
      <c r="AE1903" s="8">
        <v>1901</v>
      </c>
      <c r="AF1903" s="12">
        <v>203120.1</v>
      </c>
      <c r="AG1903" s="8">
        <f t="shared" si="90"/>
        <v>0.95050000000000001</v>
      </c>
    </row>
    <row r="1904" spans="14:33" x14ac:dyDescent="0.25">
      <c r="N1904" s="7">
        <v>1902</v>
      </c>
      <c r="O1904" s="7">
        <f t="shared" ca="1" si="88"/>
        <v>0.36595400851029303</v>
      </c>
      <c r="P1904" s="20">
        <f t="shared" ca="1" si="89"/>
        <v>547.0025044986038</v>
      </c>
      <c r="X1904" s="12">
        <v>456.09697075622017</v>
      </c>
      <c r="AE1904" s="8">
        <v>1902</v>
      </c>
      <c r="AF1904" s="12">
        <v>203135.2</v>
      </c>
      <c r="AG1904" s="8">
        <f t="shared" si="90"/>
        <v>0.95099999999999996</v>
      </c>
    </row>
    <row r="1905" spans="14:33" x14ac:dyDescent="0.25">
      <c r="N1905" s="7">
        <v>1903</v>
      </c>
      <c r="O1905" s="7">
        <f t="shared" ca="1" si="88"/>
        <v>0.81007061394840096</v>
      </c>
      <c r="P1905" s="20">
        <f t="shared" ca="1" si="89"/>
        <v>698.10687677952308</v>
      </c>
      <c r="X1905" s="12">
        <v>623.70441453366675</v>
      </c>
      <c r="AE1905" s="8">
        <v>1903</v>
      </c>
      <c r="AF1905" s="12">
        <v>203249.6</v>
      </c>
      <c r="AG1905" s="8">
        <f t="shared" si="90"/>
        <v>0.95150000000000001</v>
      </c>
    </row>
    <row r="1906" spans="14:33" x14ac:dyDescent="0.25">
      <c r="N1906" s="7">
        <v>1904</v>
      </c>
      <c r="O1906" s="7">
        <f t="shared" ca="1" si="88"/>
        <v>0.6534945230899688</v>
      </c>
      <c r="P1906" s="20">
        <f t="shared" ca="1" si="89"/>
        <v>638.89404985612168</v>
      </c>
      <c r="X1906" s="12">
        <v>704.60265823411987</v>
      </c>
      <c r="AE1906" s="8">
        <v>1904</v>
      </c>
      <c r="AF1906" s="12">
        <v>203362.9</v>
      </c>
      <c r="AG1906" s="8">
        <f t="shared" si="90"/>
        <v>0.95199999999999996</v>
      </c>
    </row>
    <row r="1907" spans="14:33" x14ac:dyDescent="0.25">
      <c r="N1907" s="7">
        <v>1905</v>
      </c>
      <c r="O1907" s="7">
        <f t="shared" ca="1" si="88"/>
        <v>8.1937232281224737E-2</v>
      </c>
      <c r="P1907" s="20">
        <f t="shared" ca="1" si="89"/>
        <v>423.53483703185304</v>
      </c>
      <c r="X1907" s="12">
        <v>485.21189540394118</v>
      </c>
      <c r="AE1907" s="8">
        <v>1905</v>
      </c>
      <c r="AF1907" s="12">
        <v>203368.1</v>
      </c>
      <c r="AG1907" s="8">
        <f t="shared" si="90"/>
        <v>0.95250000000000001</v>
      </c>
    </row>
    <row r="1908" spans="14:33" x14ac:dyDescent="0.25">
      <c r="N1908" s="7">
        <v>1906</v>
      </c>
      <c r="O1908" s="7">
        <f t="shared" ca="1" si="88"/>
        <v>2.9571161919836997E-2</v>
      </c>
      <c r="P1908" s="20">
        <f t="shared" ca="1" si="89"/>
        <v>371.88854184280075</v>
      </c>
      <c r="X1908" s="12">
        <v>366.14241416107501</v>
      </c>
      <c r="AE1908" s="8">
        <v>1906</v>
      </c>
      <c r="AF1908" s="12">
        <v>203864</v>
      </c>
      <c r="AG1908" s="8">
        <f t="shared" si="90"/>
        <v>0.95299999999999996</v>
      </c>
    </row>
    <row r="1909" spans="14:33" x14ac:dyDescent="0.25">
      <c r="N1909" s="7">
        <v>1907</v>
      </c>
      <c r="O1909" s="7">
        <f t="shared" ca="1" si="88"/>
        <v>0.64920167305223786</v>
      </c>
      <c r="P1909" s="20">
        <f t="shared" ca="1" si="89"/>
        <v>637.45172734155199</v>
      </c>
      <c r="X1909" s="12">
        <v>283.10044739033333</v>
      </c>
      <c r="AE1909" s="8">
        <v>1907</v>
      </c>
      <c r="AF1909" s="12">
        <v>203916.2</v>
      </c>
      <c r="AG1909" s="8">
        <f t="shared" si="90"/>
        <v>0.95350000000000001</v>
      </c>
    </row>
    <row r="1910" spans="14:33" x14ac:dyDescent="0.25">
      <c r="N1910" s="7">
        <v>1908</v>
      </c>
      <c r="O1910" s="7">
        <f t="shared" ca="1" si="88"/>
        <v>0.52313176982752996</v>
      </c>
      <c r="P1910" s="20">
        <f t="shared" ca="1" si="89"/>
        <v>596.87820009568327</v>
      </c>
      <c r="X1910" s="12">
        <v>478.72468238806266</v>
      </c>
      <c r="AE1910" s="8">
        <v>1908</v>
      </c>
      <c r="AF1910" s="12">
        <v>204003.5</v>
      </c>
      <c r="AG1910" s="8">
        <f t="shared" si="90"/>
        <v>0.95399999999999996</v>
      </c>
    </row>
    <row r="1911" spans="14:33" x14ac:dyDescent="0.25">
      <c r="N1911" s="7">
        <v>1909</v>
      </c>
      <c r="O1911" s="7">
        <f t="shared" ca="1" si="88"/>
        <v>0.12130392381259725</v>
      </c>
      <c r="P1911" s="20">
        <f t="shared" ca="1" si="89"/>
        <v>448.47673375825906</v>
      </c>
      <c r="X1911" s="12">
        <v>642.91014464361285</v>
      </c>
      <c r="AE1911" s="8">
        <v>1909</v>
      </c>
      <c r="AF1911" s="12">
        <v>204021.7</v>
      </c>
      <c r="AG1911" s="8">
        <f t="shared" si="90"/>
        <v>0.95450000000000002</v>
      </c>
    </row>
    <row r="1912" spans="14:33" x14ac:dyDescent="0.25">
      <c r="N1912" s="7">
        <v>1910</v>
      </c>
      <c r="O1912" s="7">
        <f t="shared" ca="1" si="88"/>
        <v>0.93728229182886702</v>
      </c>
      <c r="P1912" s="20">
        <f t="shared" ca="1" si="89"/>
        <v>773.63705099810568</v>
      </c>
      <c r="X1912" s="12">
        <v>573.55165919803835</v>
      </c>
      <c r="AE1912" s="8">
        <v>1910</v>
      </c>
      <c r="AF1912" s="12">
        <v>204032.1</v>
      </c>
      <c r="AG1912" s="8">
        <f t="shared" si="90"/>
        <v>0.95499999999999996</v>
      </c>
    </row>
    <row r="1913" spans="14:33" x14ac:dyDescent="0.25">
      <c r="N1913" s="7">
        <v>1911</v>
      </c>
      <c r="O1913" s="7">
        <f t="shared" ca="1" si="88"/>
        <v>0.10286064966170727</v>
      </c>
      <c r="P1913" s="20">
        <f t="shared" ca="1" si="89"/>
        <v>437.55606419812096</v>
      </c>
      <c r="X1913" s="12">
        <v>746.13258869065805</v>
      </c>
      <c r="AE1913" s="8">
        <v>1911</v>
      </c>
      <c r="AF1913" s="12">
        <v>204041.8</v>
      </c>
      <c r="AG1913" s="8">
        <f t="shared" si="90"/>
        <v>0.95550000000000002</v>
      </c>
    </row>
    <row r="1914" spans="14:33" x14ac:dyDescent="0.25">
      <c r="N1914" s="7">
        <v>1912</v>
      </c>
      <c r="O1914" s="7">
        <f t="shared" ca="1" si="88"/>
        <v>0.27044543426158019</v>
      </c>
      <c r="P1914" s="20">
        <f t="shared" ca="1" si="89"/>
        <v>514.0547386730882</v>
      </c>
      <c r="X1914" s="12">
        <v>547.96320962317031</v>
      </c>
      <c r="AE1914" s="8">
        <v>1912</v>
      </c>
      <c r="AF1914" s="12">
        <v>204346.8</v>
      </c>
      <c r="AG1914" s="8">
        <f t="shared" si="90"/>
        <v>0.95599999999999996</v>
      </c>
    </row>
    <row r="1915" spans="14:33" x14ac:dyDescent="0.25">
      <c r="N1915" s="7">
        <v>1913</v>
      </c>
      <c r="O1915" s="7">
        <f t="shared" ca="1" si="88"/>
        <v>0.17580931132037447</v>
      </c>
      <c r="P1915" s="20">
        <f t="shared" ca="1" si="89"/>
        <v>475.84494585344703</v>
      </c>
      <c r="X1915" s="12">
        <v>618.27403967207329</v>
      </c>
      <c r="AE1915" s="8">
        <v>1913</v>
      </c>
      <c r="AF1915" s="12">
        <v>204388.4</v>
      </c>
      <c r="AG1915" s="8">
        <f t="shared" si="90"/>
        <v>0.95650000000000002</v>
      </c>
    </row>
    <row r="1916" spans="14:33" x14ac:dyDescent="0.25">
      <c r="N1916" s="7">
        <v>1914</v>
      </c>
      <c r="O1916" s="7">
        <f t="shared" ca="1" si="88"/>
        <v>0.33567788196988957</v>
      </c>
      <c r="P1916" s="20">
        <f t="shared" ca="1" si="89"/>
        <v>536.9280164481919</v>
      </c>
      <c r="X1916" s="12">
        <v>536.09660067429081</v>
      </c>
      <c r="AE1916" s="8">
        <v>1914</v>
      </c>
      <c r="AF1916" s="12">
        <v>204423.1</v>
      </c>
      <c r="AG1916" s="8">
        <f t="shared" si="90"/>
        <v>0.95699999999999996</v>
      </c>
    </row>
    <row r="1917" spans="14:33" x14ac:dyDescent="0.25">
      <c r="N1917" s="7">
        <v>1915</v>
      </c>
      <c r="O1917" s="7">
        <f t="shared" ca="1" si="88"/>
        <v>0.59687744456189362</v>
      </c>
      <c r="P1917" s="20">
        <f t="shared" ca="1" si="89"/>
        <v>620.27424369972994</v>
      </c>
      <c r="X1917" s="12">
        <v>793.67838176655118</v>
      </c>
      <c r="AE1917" s="8">
        <v>1915</v>
      </c>
      <c r="AF1917" s="12">
        <v>204425.9</v>
      </c>
      <c r="AG1917" s="8">
        <f t="shared" si="90"/>
        <v>0.95750000000000002</v>
      </c>
    </row>
    <row r="1918" spans="14:33" x14ac:dyDescent="0.25">
      <c r="N1918" s="7">
        <v>1916</v>
      </c>
      <c r="O1918" s="7">
        <f t="shared" ca="1" si="88"/>
        <v>0.99484838470719061</v>
      </c>
      <c r="P1918" s="20">
        <f t="shared" ca="1" si="89"/>
        <v>875.78090062858223</v>
      </c>
      <c r="X1918" s="12">
        <v>375.07065375364721</v>
      </c>
      <c r="AE1918" s="8">
        <v>1916</v>
      </c>
      <c r="AF1918" s="12">
        <v>204510.3</v>
      </c>
      <c r="AG1918" s="8">
        <f t="shared" si="90"/>
        <v>0.95799999999999996</v>
      </c>
    </row>
    <row r="1919" spans="14:33" x14ac:dyDescent="0.25">
      <c r="N1919" s="7">
        <v>1917</v>
      </c>
      <c r="O1919" s="7">
        <f t="shared" ca="1" si="88"/>
        <v>0.57514093282391576</v>
      </c>
      <c r="P1919" s="20">
        <f t="shared" ca="1" si="89"/>
        <v>613.30786611509154</v>
      </c>
      <c r="X1919" s="12">
        <v>470.69245286818858</v>
      </c>
      <c r="AE1919" s="8">
        <v>1917</v>
      </c>
      <c r="AF1919" s="12">
        <v>204750.8</v>
      </c>
      <c r="AG1919" s="8">
        <f t="shared" si="90"/>
        <v>0.95850000000000002</v>
      </c>
    </row>
    <row r="1920" spans="14:33" x14ac:dyDescent="0.25">
      <c r="N1920" s="7">
        <v>1918</v>
      </c>
      <c r="O1920" s="7">
        <f t="shared" ca="1" si="88"/>
        <v>0.48502112892649873</v>
      </c>
      <c r="P1920" s="20">
        <f t="shared" ca="1" si="89"/>
        <v>584.93639898231913</v>
      </c>
      <c r="X1920" s="12">
        <v>838.31500196606248</v>
      </c>
      <c r="AE1920" s="8">
        <v>1918</v>
      </c>
      <c r="AF1920" s="12">
        <v>204835.1</v>
      </c>
      <c r="AG1920" s="8">
        <f t="shared" si="90"/>
        <v>0.95899999999999996</v>
      </c>
    </row>
    <row r="1921" spans="14:33" x14ac:dyDescent="0.25">
      <c r="N1921" s="7">
        <v>1919</v>
      </c>
      <c r="O1921" s="7">
        <f t="shared" ca="1" si="88"/>
        <v>5.9978955017953806E-2</v>
      </c>
      <c r="P1921" s="20">
        <f t="shared" ca="1" si="89"/>
        <v>405.98231378445536</v>
      </c>
      <c r="X1921" s="12">
        <v>876.69957413315876</v>
      </c>
      <c r="AE1921" s="8">
        <v>1919</v>
      </c>
      <c r="AF1921" s="12">
        <v>204847.5</v>
      </c>
      <c r="AG1921" s="8">
        <f t="shared" si="90"/>
        <v>0.95950000000000002</v>
      </c>
    </row>
    <row r="1922" spans="14:33" x14ac:dyDescent="0.25">
      <c r="N1922" s="7">
        <v>1920</v>
      </c>
      <c r="O1922" s="7">
        <f t="shared" ca="1" si="88"/>
        <v>0.55182532418610608</v>
      </c>
      <c r="P1922" s="20">
        <f t="shared" ca="1" si="89"/>
        <v>605.91027180764354</v>
      </c>
      <c r="X1922" s="12">
        <v>542.4571614394946</v>
      </c>
      <c r="AE1922" s="8">
        <v>1920</v>
      </c>
      <c r="AF1922" s="12">
        <v>204863.5</v>
      </c>
      <c r="AG1922" s="8">
        <f t="shared" si="90"/>
        <v>0.96</v>
      </c>
    </row>
    <row r="1923" spans="14:33" x14ac:dyDescent="0.25">
      <c r="N1923" s="7">
        <v>1921</v>
      </c>
      <c r="O1923" s="7">
        <f t="shared" ca="1" si="88"/>
        <v>0.95896503446023151</v>
      </c>
      <c r="P1923" s="20">
        <f t="shared" ca="1" si="89"/>
        <v>795.91178149544044</v>
      </c>
      <c r="X1923" s="12">
        <v>567.44318843447513</v>
      </c>
      <c r="AE1923" s="8">
        <v>1921</v>
      </c>
      <c r="AF1923" s="12">
        <v>204919.5</v>
      </c>
      <c r="AG1923" s="8">
        <f t="shared" si="90"/>
        <v>0.96050000000000002</v>
      </c>
    </row>
    <row r="1924" spans="14:33" x14ac:dyDescent="0.25">
      <c r="N1924" s="7">
        <v>1922</v>
      </c>
      <c r="O1924" s="7">
        <f t="shared" ref="O1924:O1987" ca="1" si="91">RAND()</f>
        <v>0.88100286823335028</v>
      </c>
      <c r="P1924" s="20">
        <f t="shared" ref="P1924:P1987" ca="1" si="92">(($L$4*(EXP((_xlfn.NORM.S.INV(O1924)-$L$5)/$L$6)))/(1+EXP((_xlfn.NORM.S.INV(O1924)-$L$5)/$L$6)))+$L$3</f>
        <v>733.7904066121506</v>
      </c>
      <c r="X1924" s="12">
        <v>548.07599700648382</v>
      </c>
      <c r="AE1924" s="8">
        <v>1922</v>
      </c>
      <c r="AF1924" s="12">
        <v>205035.8</v>
      </c>
      <c r="AG1924" s="8">
        <f t="shared" ref="AG1924:AG1987" si="93">AE1924/2000</f>
        <v>0.96099999999999997</v>
      </c>
    </row>
    <row r="1925" spans="14:33" x14ac:dyDescent="0.25">
      <c r="N1925" s="7">
        <v>1923</v>
      </c>
      <c r="O1925" s="7">
        <f t="shared" ca="1" si="91"/>
        <v>0.21946268790783707</v>
      </c>
      <c r="P1925" s="20">
        <f t="shared" ca="1" si="92"/>
        <v>494.48467515048048</v>
      </c>
      <c r="X1925" s="12">
        <v>526.50466181337015</v>
      </c>
      <c r="AE1925" s="8">
        <v>1923</v>
      </c>
      <c r="AF1925" s="12">
        <v>205396.6</v>
      </c>
      <c r="AG1925" s="8">
        <f t="shared" si="93"/>
        <v>0.96150000000000002</v>
      </c>
    </row>
    <row r="1926" spans="14:33" x14ac:dyDescent="0.25">
      <c r="N1926" s="7">
        <v>1924</v>
      </c>
      <c r="O1926" s="7">
        <f t="shared" ca="1" si="91"/>
        <v>0.33363192866654678</v>
      </c>
      <c r="P1926" s="20">
        <f t="shared" ca="1" si="92"/>
        <v>536.23704044771875</v>
      </c>
      <c r="X1926" s="12">
        <v>766.20816334493679</v>
      </c>
      <c r="AE1926" s="8">
        <v>1924</v>
      </c>
      <c r="AF1926" s="12">
        <v>205451</v>
      </c>
      <c r="AG1926" s="8">
        <f t="shared" si="93"/>
        <v>0.96199999999999997</v>
      </c>
    </row>
    <row r="1927" spans="14:33" x14ac:dyDescent="0.25">
      <c r="N1927" s="7">
        <v>1925</v>
      </c>
      <c r="O1927" s="7">
        <f t="shared" ca="1" si="91"/>
        <v>0.45969062176654485</v>
      </c>
      <c r="P1927" s="20">
        <f t="shared" ca="1" si="92"/>
        <v>576.9908666197739</v>
      </c>
      <c r="X1927" s="12">
        <v>656.260335472978</v>
      </c>
      <c r="AE1927" s="8">
        <v>1925</v>
      </c>
      <c r="AF1927" s="12">
        <v>205452.3</v>
      </c>
      <c r="AG1927" s="8">
        <f t="shared" si="93"/>
        <v>0.96250000000000002</v>
      </c>
    </row>
    <row r="1928" spans="14:33" x14ac:dyDescent="0.25">
      <c r="N1928" s="7">
        <v>1926</v>
      </c>
      <c r="O1928" s="7">
        <f t="shared" ca="1" si="91"/>
        <v>0.47169079542189696</v>
      </c>
      <c r="P1928" s="20">
        <f t="shared" ca="1" si="92"/>
        <v>580.75821856134428</v>
      </c>
      <c r="X1928" s="12">
        <v>725.77311595722551</v>
      </c>
      <c r="AE1928" s="8">
        <v>1926</v>
      </c>
      <c r="AF1928" s="12">
        <v>205555.1</v>
      </c>
      <c r="AG1928" s="8">
        <f t="shared" si="93"/>
        <v>0.96299999999999997</v>
      </c>
    </row>
    <row r="1929" spans="14:33" x14ac:dyDescent="0.25">
      <c r="N1929" s="7">
        <v>1927</v>
      </c>
      <c r="O1929" s="7">
        <f t="shared" ca="1" si="91"/>
        <v>0.68306713115649542</v>
      </c>
      <c r="P1929" s="20">
        <f t="shared" ca="1" si="92"/>
        <v>649.00503556808542</v>
      </c>
      <c r="X1929" s="12">
        <v>715.57130309943568</v>
      </c>
      <c r="AE1929" s="8">
        <v>1927</v>
      </c>
      <c r="AF1929" s="12">
        <v>205610.2</v>
      </c>
      <c r="AG1929" s="8">
        <f t="shared" si="93"/>
        <v>0.96350000000000002</v>
      </c>
    </row>
    <row r="1930" spans="14:33" x14ac:dyDescent="0.25">
      <c r="N1930" s="7">
        <v>1928</v>
      </c>
      <c r="O1930" s="7">
        <f t="shared" ca="1" si="91"/>
        <v>0.60146015326817703</v>
      </c>
      <c r="P1930" s="20">
        <f t="shared" ca="1" si="92"/>
        <v>621.7535525259558</v>
      </c>
      <c r="X1930" s="12">
        <v>675.93404421005653</v>
      </c>
      <c r="AE1930" s="8">
        <v>1928</v>
      </c>
      <c r="AF1930" s="12">
        <v>205656.8</v>
      </c>
      <c r="AG1930" s="8">
        <f t="shared" si="93"/>
        <v>0.96399999999999997</v>
      </c>
    </row>
    <row r="1931" spans="14:33" x14ac:dyDescent="0.25">
      <c r="N1931" s="7">
        <v>1929</v>
      </c>
      <c r="O1931" s="7">
        <f t="shared" ca="1" si="91"/>
        <v>0.92692878400917433</v>
      </c>
      <c r="P1931" s="20">
        <f t="shared" ca="1" si="92"/>
        <v>764.88748248520392</v>
      </c>
      <c r="X1931" s="12">
        <v>454.51086315693266</v>
      </c>
      <c r="AE1931" s="8">
        <v>1929</v>
      </c>
      <c r="AF1931" s="12">
        <v>205811.8</v>
      </c>
      <c r="AG1931" s="8">
        <f t="shared" si="93"/>
        <v>0.96450000000000002</v>
      </c>
    </row>
    <row r="1932" spans="14:33" x14ac:dyDescent="0.25">
      <c r="N1932" s="7">
        <v>1930</v>
      </c>
      <c r="O1932" s="7">
        <f t="shared" ca="1" si="91"/>
        <v>0.45206914242009189</v>
      </c>
      <c r="P1932" s="20">
        <f t="shared" ca="1" si="92"/>
        <v>574.59372998460719</v>
      </c>
      <c r="X1932" s="12">
        <v>782.38313929251478</v>
      </c>
      <c r="AE1932" s="8">
        <v>1930</v>
      </c>
      <c r="AF1932" s="12">
        <v>205869.3</v>
      </c>
      <c r="AG1932" s="8">
        <f t="shared" si="93"/>
        <v>0.96499999999999997</v>
      </c>
    </row>
    <row r="1933" spans="14:33" x14ac:dyDescent="0.25">
      <c r="N1933" s="7">
        <v>1931</v>
      </c>
      <c r="O1933" s="7">
        <f t="shared" ca="1" si="91"/>
        <v>0.54361284135069887</v>
      </c>
      <c r="P1933" s="20">
        <f t="shared" ca="1" si="92"/>
        <v>603.3186823392524</v>
      </c>
      <c r="X1933" s="12">
        <v>546.9903837060773</v>
      </c>
      <c r="AE1933" s="8">
        <v>1931</v>
      </c>
      <c r="AF1933" s="12">
        <v>205913.9</v>
      </c>
      <c r="AG1933" s="8">
        <f t="shared" si="93"/>
        <v>0.96550000000000002</v>
      </c>
    </row>
    <row r="1934" spans="14:33" x14ac:dyDescent="0.25">
      <c r="N1934" s="7">
        <v>1932</v>
      </c>
      <c r="O1934" s="7">
        <f t="shared" ca="1" si="91"/>
        <v>0.52797134575977844</v>
      </c>
      <c r="P1934" s="20">
        <f t="shared" ca="1" si="92"/>
        <v>598.39766936757405</v>
      </c>
      <c r="X1934" s="12">
        <v>581.83148105915825</v>
      </c>
      <c r="AE1934" s="8">
        <v>1932</v>
      </c>
      <c r="AF1934" s="12">
        <v>206014.2</v>
      </c>
      <c r="AG1934" s="8">
        <f t="shared" si="93"/>
        <v>0.96599999999999997</v>
      </c>
    </row>
    <row r="1935" spans="14:33" x14ac:dyDescent="0.25">
      <c r="N1935" s="7">
        <v>1933</v>
      </c>
      <c r="O1935" s="7">
        <f t="shared" ca="1" si="91"/>
        <v>0.99310722958995112</v>
      </c>
      <c r="P1935" s="20">
        <f t="shared" ca="1" si="92"/>
        <v>866.72439459891496</v>
      </c>
      <c r="X1935" s="12">
        <v>740.65338417342571</v>
      </c>
      <c r="AE1935" s="8">
        <v>1933</v>
      </c>
      <c r="AF1935" s="12">
        <v>206105</v>
      </c>
      <c r="AG1935" s="8">
        <f t="shared" si="93"/>
        <v>0.96650000000000003</v>
      </c>
    </row>
    <row r="1936" spans="14:33" x14ac:dyDescent="0.25">
      <c r="N1936" s="7">
        <v>1934</v>
      </c>
      <c r="O1936" s="7">
        <f t="shared" ca="1" si="91"/>
        <v>0.81537719310389489</v>
      </c>
      <c r="P1936" s="20">
        <f t="shared" ca="1" si="92"/>
        <v>700.47596049840286</v>
      </c>
      <c r="X1936" s="12">
        <v>466.85108784748081</v>
      </c>
      <c r="AE1936" s="8">
        <v>1934</v>
      </c>
      <c r="AF1936" s="12">
        <v>206144.6</v>
      </c>
      <c r="AG1936" s="8">
        <f t="shared" si="93"/>
        <v>0.96699999999999997</v>
      </c>
    </row>
    <row r="1937" spans="14:33" x14ac:dyDescent="0.25">
      <c r="N1937" s="7">
        <v>1935</v>
      </c>
      <c r="O1937" s="7">
        <f t="shared" ca="1" si="91"/>
        <v>0.27794478030052361</v>
      </c>
      <c r="P1937" s="20">
        <f t="shared" ca="1" si="92"/>
        <v>516.78779118626471</v>
      </c>
      <c r="X1937" s="12">
        <v>587.2370253843676</v>
      </c>
      <c r="AE1937" s="8">
        <v>1935</v>
      </c>
      <c r="AF1937" s="12">
        <v>206565.7</v>
      </c>
      <c r="AG1937" s="8">
        <f t="shared" si="93"/>
        <v>0.96750000000000003</v>
      </c>
    </row>
    <row r="1938" spans="14:33" x14ac:dyDescent="0.25">
      <c r="N1938" s="7">
        <v>1936</v>
      </c>
      <c r="O1938" s="7">
        <f t="shared" ca="1" si="91"/>
        <v>1.840324862038567E-2</v>
      </c>
      <c r="P1938" s="20">
        <f t="shared" ca="1" si="92"/>
        <v>352.47660920329804</v>
      </c>
      <c r="X1938" s="12">
        <v>521.45631465511565</v>
      </c>
      <c r="AE1938" s="8">
        <v>1936</v>
      </c>
      <c r="AF1938" s="12">
        <v>206732.9</v>
      </c>
      <c r="AG1938" s="8">
        <f t="shared" si="93"/>
        <v>0.96799999999999997</v>
      </c>
    </row>
    <row r="1939" spans="14:33" x14ac:dyDescent="0.25">
      <c r="N1939" s="7">
        <v>1937</v>
      </c>
      <c r="O1939" s="7">
        <f t="shared" ca="1" si="91"/>
        <v>0.9338988914695967</v>
      </c>
      <c r="P1939" s="20">
        <f t="shared" ca="1" si="92"/>
        <v>770.67555524181648</v>
      </c>
      <c r="X1939" s="12">
        <v>476.20581731069433</v>
      </c>
      <c r="AE1939" s="8">
        <v>1937</v>
      </c>
      <c r="AF1939" s="12">
        <v>207049.1</v>
      </c>
      <c r="AG1939" s="8">
        <f t="shared" si="93"/>
        <v>0.96850000000000003</v>
      </c>
    </row>
    <row r="1940" spans="14:33" x14ac:dyDescent="0.25">
      <c r="N1940" s="7">
        <v>1938</v>
      </c>
      <c r="O1940" s="7">
        <f t="shared" ca="1" si="91"/>
        <v>0.51533539105715231</v>
      </c>
      <c r="P1940" s="20">
        <f t="shared" ca="1" si="92"/>
        <v>594.43267966177939</v>
      </c>
      <c r="X1940" s="12">
        <v>467.6064725089293</v>
      </c>
      <c r="AE1940" s="8">
        <v>1938</v>
      </c>
      <c r="AF1940" s="12">
        <v>207077.3</v>
      </c>
      <c r="AG1940" s="8">
        <f t="shared" si="93"/>
        <v>0.96899999999999997</v>
      </c>
    </row>
    <row r="1941" spans="14:33" x14ac:dyDescent="0.25">
      <c r="N1941" s="7">
        <v>1939</v>
      </c>
      <c r="O1941" s="7">
        <f t="shared" ca="1" si="91"/>
        <v>2.4876125613652045E-3</v>
      </c>
      <c r="P1941" s="20">
        <f t="shared" ca="1" si="92"/>
        <v>290.64697947531647</v>
      </c>
      <c r="X1941" s="12">
        <v>576.93881944252803</v>
      </c>
      <c r="AE1941" s="8">
        <v>1939</v>
      </c>
      <c r="AF1941" s="12">
        <v>207087.5</v>
      </c>
      <c r="AG1941" s="8">
        <f t="shared" si="93"/>
        <v>0.96950000000000003</v>
      </c>
    </row>
    <row r="1942" spans="14:33" x14ac:dyDescent="0.25">
      <c r="N1942" s="7">
        <v>1940</v>
      </c>
      <c r="O1942" s="7">
        <f t="shared" ca="1" si="91"/>
        <v>0.89405572377772313</v>
      </c>
      <c r="P1942" s="20">
        <f t="shared" ca="1" si="92"/>
        <v>741.68835046475158</v>
      </c>
      <c r="X1942" s="12">
        <v>478.76147557630668</v>
      </c>
      <c r="AE1942" s="8">
        <v>1940</v>
      </c>
      <c r="AF1942" s="12">
        <v>207227.2</v>
      </c>
      <c r="AG1942" s="8">
        <f t="shared" si="93"/>
        <v>0.97</v>
      </c>
    </row>
    <row r="1943" spans="14:33" x14ac:dyDescent="0.25">
      <c r="N1943" s="7">
        <v>1941</v>
      </c>
      <c r="O1943" s="7">
        <f t="shared" ca="1" si="91"/>
        <v>0.66535736259970257</v>
      </c>
      <c r="P1943" s="20">
        <f t="shared" ca="1" si="92"/>
        <v>642.91156689094328</v>
      </c>
      <c r="X1943" s="12">
        <v>655.66465873600316</v>
      </c>
      <c r="AE1943" s="8">
        <v>1941</v>
      </c>
      <c r="AF1943" s="12">
        <v>207330.1</v>
      </c>
      <c r="AG1943" s="8">
        <f t="shared" si="93"/>
        <v>0.97050000000000003</v>
      </c>
    </row>
    <row r="1944" spans="14:33" x14ac:dyDescent="0.25">
      <c r="N1944" s="7">
        <v>1942</v>
      </c>
      <c r="O1944" s="7">
        <f t="shared" ca="1" si="91"/>
        <v>0.37876355513082927</v>
      </c>
      <c r="P1944" s="20">
        <f t="shared" ca="1" si="92"/>
        <v>551.19096206345625</v>
      </c>
      <c r="X1944" s="12">
        <v>615.54972411967606</v>
      </c>
      <c r="AE1944" s="8">
        <v>1942</v>
      </c>
      <c r="AF1944" s="12">
        <v>207586.5</v>
      </c>
      <c r="AG1944" s="8">
        <f t="shared" si="93"/>
        <v>0.97099999999999997</v>
      </c>
    </row>
    <row r="1945" spans="14:33" x14ac:dyDescent="0.25">
      <c r="N1945" s="7">
        <v>1943</v>
      </c>
      <c r="O1945" s="7">
        <f t="shared" ca="1" si="91"/>
        <v>0.52870356133376972</v>
      </c>
      <c r="P1945" s="20">
        <f t="shared" ca="1" si="92"/>
        <v>598.62767187822942</v>
      </c>
      <c r="X1945" s="12">
        <v>753.4390928824514</v>
      </c>
      <c r="AE1945" s="8">
        <v>1943</v>
      </c>
      <c r="AF1945" s="12">
        <v>207667.20000000001</v>
      </c>
      <c r="AG1945" s="8">
        <f t="shared" si="93"/>
        <v>0.97150000000000003</v>
      </c>
    </row>
    <row r="1946" spans="14:33" x14ac:dyDescent="0.25">
      <c r="N1946" s="7">
        <v>1944</v>
      </c>
      <c r="O1946" s="7">
        <f t="shared" ca="1" si="91"/>
        <v>0.88909716130748029</v>
      </c>
      <c r="P1946" s="20">
        <f t="shared" ca="1" si="92"/>
        <v>738.61903478603119</v>
      </c>
      <c r="X1946" s="12">
        <v>429.31186329519619</v>
      </c>
      <c r="AE1946" s="8">
        <v>1944</v>
      </c>
      <c r="AF1946" s="12">
        <v>207976</v>
      </c>
      <c r="AG1946" s="8">
        <f t="shared" si="93"/>
        <v>0.97199999999999998</v>
      </c>
    </row>
    <row r="1947" spans="14:33" x14ac:dyDescent="0.25">
      <c r="N1947" s="7">
        <v>1945</v>
      </c>
      <c r="O1947" s="7">
        <f t="shared" ca="1" si="91"/>
        <v>0.79408832315825673</v>
      </c>
      <c r="P1947" s="20">
        <f t="shared" ca="1" si="92"/>
        <v>691.18096573796174</v>
      </c>
      <c r="X1947" s="12">
        <v>494.85505252083277</v>
      </c>
      <c r="AE1947" s="8">
        <v>1945</v>
      </c>
      <c r="AF1947" s="12">
        <v>208053.5</v>
      </c>
      <c r="AG1947" s="8">
        <f t="shared" si="93"/>
        <v>0.97250000000000003</v>
      </c>
    </row>
    <row r="1948" spans="14:33" x14ac:dyDescent="0.25">
      <c r="N1948" s="7">
        <v>1946</v>
      </c>
      <c r="O1948" s="7">
        <f t="shared" ca="1" si="91"/>
        <v>0.78882999228454809</v>
      </c>
      <c r="P1948" s="20">
        <f t="shared" ca="1" si="92"/>
        <v>688.9651691074755</v>
      </c>
      <c r="X1948" s="12">
        <v>529.57931884049083</v>
      </c>
      <c r="AE1948" s="8">
        <v>1946</v>
      </c>
      <c r="AF1948" s="12">
        <v>208265.9</v>
      </c>
      <c r="AG1948" s="8">
        <f t="shared" si="93"/>
        <v>0.97299999999999998</v>
      </c>
    </row>
    <row r="1949" spans="14:33" x14ac:dyDescent="0.25">
      <c r="N1949" s="7">
        <v>1947</v>
      </c>
      <c r="O1949" s="7">
        <f t="shared" ca="1" si="91"/>
        <v>0.47118509105319417</v>
      </c>
      <c r="P1949" s="20">
        <f t="shared" ca="1" si="92"/>
        <v>580.59959684333217</v>
      </c>
      <c r="X1949" s="12">
        <v>465.80080315128822</v>
      </c>
      <c r="AE1949" s="8">
        <v>1947</v>
      </c>
      <c r="AF1949" s="12">
        <v>208286.2</v>
      </c>
      <c r="AG1949" s="8">
        <f t="shared" si="93"/>
        <v>0.97350000000000003</v>
      </c>
    </row>
    <row r="1950" spans="14:33" x14ac:dyDescent="0.25">
      <c r="N1950" s="7">
        <v>1948</v>
      </c>
      <c r="O1950" s="7">
        <f t="shared" ca="1" si="91"/>
        <v>0.8677428828772179</v>
      </c>
      <c r="P1950" s="20">
        <f t="shared" ca="1" si="92"/>
        <v>726.30498029244632</v>
      </c>
      <c r="X1950" s="12">
        <v>565.32923973402046</v>
      </c>
      <c r="AE1950" s="8">
        <v>1948</v>
      </c>
      <c r="AF1950" s="12">
        <v>208629.3</v>
      </c>
      <c r="AG1950" s="8">
        <f t="shared" si="93"/>
        <v>0.97399999999999998</v>
      </c>
    </row>
    <row r="1951" spans="14:33" x14ac:dyDescent="0.25">
      <c r="N1951" s="7">
        <v>1949</v>
      </c>
      <c r="O1951" s="7">
        <f t="shared" ca="1" si="91"/>
        <v>0.35417348380981528</v>
      </c>
      <c r="P1951" s="20">
        <f t="shared" ca="1" si="92"/>
        <v>543.11398420598528</v>
      </c>
      <c r="X1951" s="12">
        <v>582.05852967083013</v>
      </c>
      <c r="AE1951" s="8">
        <v>1949</v>
      </c>
      <c r="AF1951" s="12">
        <v>208767.9</v>
      </c>
      <c r="AG1951" s="8">
        <f t="shared" si="93"/>
        <v>0.97450000000000003</v>
      </c>
    </row>
    <row r="1952" spans="14:33" x14ac:dyDescent="0.25">
      <c r="N1952" s="7">
        <v>1950</v>
      </c>
      <c r="O1952" s="7">
        <f t="shared" ca="1" si="91"/>
        <v>0.9454078133259014</v>
      </c>
      <c r="P1952" s="20">
        <f t="shared" ca="1" si="92"/>
        <v>781.23213268560983</v>
      </c>
      <c r="X1952" s="12">
        <v>566.77479405693589</v>
      </c>
      <c r="AE1952" s="8">
        <v>1950</v>
      </c>
      <c r="AF1952" s="12">
        <v>208991.1</v>
      </c>
      <c r="AG1952" s="8">
        <f t="shared" si="93"/>
        <v>0.97499999999999998</v>
      </c>
    </row>
    <row r="1953" spans="14:33" x14ac:dyDescent="0.25">
      <c r="N1953" s="7">
        <v>1951</v>
      </c>
      <c r="O1953" s="7">
        <f t="shared" ca="1" si="91"/>
        <v>4.0444031438294004E-2</v>
      </c>
      <c r="P1953" s="20">
        <f t="shared" ca="1" si="92"/>
        <v>386.12620419033533</v>
      </c>
      <c r="X1953" s="12">
        <v>663.90755217015885</v>
      </c>
      <c r="AE1953" s="8">
        <v>1951</v>
      </c>
      <c r="AF1953" s="12">
        <v>209413.7</v>
      </c>
      <c r="AG1953" s="8">
        <f t="shared" si="93"/>
        <v>0.97550000000000003</v>
      </c>
    </row>
    <row r="1954" spans="14:33" x14ac:dyDescent="0.25">
      <c r="N1954" s="7">
        <v>1952</v>
      </c>
      <c r="O1954" s="7">
        <f t="shared" ca="1" si="91"/>
        <v>0.30020112315407421</v>
      </c>
      <c r="P1954" s="20">
        <f t="shared" ca="1" si="92"/>
        <v>524.72505179690461</v>
      </c>
      <c r="X1954" s="12">
        <v>455.66348795252372</v>
      </c>
      <c r="AE1954" s="8">
        <v>1952</v>
      </c>
      <c r="AF1954" s="12">
        <v>209503.2</v>
      </c>
      <c r="AG1954" s="8">
        <f t="shared" si="93"/>
        <v>0.97599999999999998</v>
      </c>
    </row>
    <row r="1955" spans="14:33" x14ac:dyDescent="0.25">
      <c r="N1955" s="7">
        <v>1953</v>
      </c>
      <c r="O1955" s="7">
        <f t="shared" ca="1" si="91"/>
        <v>0.47615286632069642</v>
      </c>
      <c r="P1955" s="20">
        <f t="shared" ca="1" si="92"/>
        <v>582.1573868144153</v>
      </c>
      <c r="X1955" s="12">
        <v>670.54046444121013</v>
      </c>
      <c r="AE1955" s="8">
        <v>1953</v>
      </c>
      <c r="AF1955" s="12">
        <v>209504</v>
      </c>
      <c r="AG1955" s="8">
        <f t="shared" si="93"/>
        <v>0.97650000000000003</v>
      </c>
    </row>
    <row r="1956" spans="14:33" x14ac:dyDescent="0.25">
      <c r="N1956" s="7">
        <v>1954</v>
      </c>
      <c r="O1956" s="7">
        <f t="shared" ca="1" si="91"/>
        <v>0.6361981998072701</v>
      </c>
      <c r="P1956" s="20">
        <f t="shared" ca="1" si="92"/>
        <v>633.11707426808084</v>
      </c>
      <c r="X1956" s="12">
        <v>616.29263309596411</v>
      </c>
      <c r="AE1956" s="8">
        <v>1954</v>
      </c>
      <c r="AF1956" s="12">
        <v>209649.9</v>
      </c>
      <c r="AG1956" s="8">
        <f t="shared" si="93"/>
        <v>0.97699999999999998</v>
      </c>
    </row>
    <row r="1957" spans="14:33" x14ac:dyDescent="0.25">
      <c r="N1957" s="7">
        <v>1955</v>
      </c>
      <c r="O1957" s="7">
        <f t="shared" ca="1" si="91"/>
        <v>0.13983553340727906</v>
      </c>
      <c r="P1957" s="20">
        <f t="shared" ca="1" si="92"/>
        <v>458.46694034979481</v>
      </c>
      <c r="X1957" s="12">
        <v>522.61601332864393</v>
      </c>
      <c r="AE1957" s="8">
        <v>1955</v>
      </c>
      <c r="AF1957" s="12">
        <v>210149.2</v>
      </c>
      <c r="AG1957" s="8">
        <f t="shared" si="93"/>
        <v>0.97750000000000004</v>
      </c>
    </row>
    <row r="1958" spans="14:33" x14ac:dyDescent="0.25">
      <c r="N1958" s="7">
        <v>1956</v>
      </c>
      <c r="O1958" s="7">
        <f t="shared" ca="1" si="91"/>
        <v>0.96178223523689188</v>
      </c>
      <c r="P1958" s="20">
        <f t="shared" ca="1" si="92"/>
        <v>799.38723139525939</v>
      </c>
      <c r="X1958" s="12">
        <v>539.14510133214139</v>
      </c>
      <c r="AE1958" s="8">
        <v>1956</v>
      </c>
      <c r="AF1958" s="12">
        <v>210281</v>
      </c>
      <c r="AG1958" s="8">
        <f t="shared" si="93"/>
        <v>0.97799999999999998</v>
      </c>
    </row>
    <row r="1959" spans="14:33" x14ac:dyDescent="0.25">
      <c r="N1959" s="7">
        <v>1957</v>
      </c>
      <c r="O1959" s="7">
        <f t="shared" ca="1" si="91"/>
        <v>0.16197202226301088</v>
      </c>
      <c r="P1959" s="20">
        <f t="shared" ca="1" si="92"/>
        <v>469.42422587140425</v>
      </c>
      <c r="X1959" s="12">
        <v>703.17451971781395</v>
      </c>
      <c r="AE1959" s="8">
        <v>1957</v>
      </c>
      <c r="AF1959" s="12">
        <v>210295.3</v>
      </c>
      <c r="AG1959" s="8">
        <f t="shared" si="93"/>
        <v>0.97850000000000004</v>
      </c>
    </row>
    <row r="1960" spans="14:33" x14ac:dyDescent="0.25">
      <c r="N1960" s="7">
        <v>1958</v>
      </c>
      <c r="O1960" s="7">
        <f t="shared" ca="1" si="91"/>
        <v>0.10833457192909024</v>
      </c>
      <c r="P1960" s="20">
        <f t="shared" ca="1" si="92"/>
        <v>440.91668276401668</v>
      </c>
      <c r="X1960" s="12">
        <v>473.27409912082078</v>
      </c>
      <c r="AE1960" s="8">
        <v>1958</v>
      </c>
      <c r="AF1960" s="12">
        <v>210305.5</v>
      </c>
      <c r="AG1960" s="8">
        <f t="shared" si="93"/>
        <v>0.97899999999999998</v>
      </c>
    </row>
    <row r="1961" spans="14:33" x14ac:dyDescent="0.25">
      <c r="N1961" s="7">
        <v>1959</v>
      </c>
      <c r="O1961" s="7">
        <f t="shared" ca="1" si="91"/>
        <v>0.62103901320732557</v>
      </c>
      <c r="P1961" s="20">
        <f t="shared" ca="1" si="92"/>
        <v>628.12288086272906</v>
      </c>
      <c r="X1961" s="12">
        <v>427.37196354753223</v>
      </c>
      <c r="AE1961" s="8">
        <v>1959</v>
      </c>
      <c r="AF1961" s="12">
        <v>210549.3</v>
      </c>
      <c r="AG1961" s="8">
        <f t="shared" si="93"/>
        <v>0.97950000000000004</v>
      </c>
    </row>
    <row r="1962" spans="14:33" x14ac:dyDescent="0.25">
      <c r="N1962" s="7">
        <v>1960</v>
      </c>
      <c r="O1962" s="7">
        <f t="shared" ca="1" si="91"/>
        <v>0.81611153061071384</v>
      </c>
      <c r="P1962" s="20">
        <f t="shared" ca="1" si="92"/>
        <v>700.8067384796351</v>
      </c>
      <c r="X1962" s="12">
        <v>494.02089788134424</v>
      </c>
      <c r="AE1962" s="8">
        <v>1960</v>
      </c>
      <c r="AF1962" s="12">
        <v>210666.2</v>
      </c>
      <c r="AG1962" s="8">
        <f t="shared" si="93"/>
        <v>0.98</v>
      </c>
    </row>
    <row r="1963" spans="14:33" x14ac:dyDescent="0.25">
      <c r="N1963" s="7">
        <v>1961</v>
      </c>
      <c r="O1963" s="7">
        <f t="shared" ca="1" si="91"/>
        <v>0.75367862601090296</v>
      </c>
      <c r="P1963" s="20">
        <f t="shared" ca="1" si="92"/>
        <v>674.82402072475873</v>
      </c>
      <c r="X1963" s="12">
        <v>707.48656131435007</v>
      </c>
      <c r="AE1963" s="8">
        <v>1961</v>
      </c>
      <c r="AF1963" s="12">
        <v>210777.4</v>
      </c>
      <c r="AG1963" s="8">
        <f t="shared" si="93"/>
        <v>0.98050000000000004</v>
      </c>
    </row>
    <row r="1964" spans="14:33" x14ac:dyDescent="0.25">
      <c r="N1964" s="7">
        <v>1962</v>
      </c>
      <c r="O1964" s="7">
        <f t="shared" ca="1" si="91"/>
        <v>0.32796640912541597</v>
      </c>
      <c r="P1964" s="20">
        <f t="shared" ca="1" si="92"/>
        <v>534.31612129553469</v>
      </c>
      <c r="X1964" s="12">
        <v>648.78902286308255</v>
      </c>
      <c r="AE1964" s="8">
        <v>1962</v>
      </c>
      <c r="AF1964" s="12">
        <v>210798.3</v>
      </c>
      <c r="AG1964" s="8">
        <f t="shared" si="93"/>
        <v>0.98099999999999998</v>
      </c>
    </row>
    <row r="1965" spans="14:33" x14ac:dyDescent="0.25">
      <c r="N1965" s="7">
        <v>1963</v>
      </c>
      <c r="O1965" s="7">
        <f t="shared" ca="1" si="91"/>
        <v>0.52626299576680868</v>
      </c>
      <c r="P1965" s="20">
        <f t="shared" ca="1" si="92"/>
        <v>597.86116181052444</v>
      </c>
      <c r="X1965" s="12">
        <v>706.33753587947228</v>
      </c>
      <c r="AE1965" s="8">
        <v>1963</v>
      </c>
      <c r="AF1965" s="12">
        <v>211148.1</v>
      </c>
      <c r="AG1965" s="8">
        <f t="shared" si="93"/>
        <v>0.98150000000000004</v>
      </c>
    </row>
    <row r="1966" spans="14:33" x14ac:dyDescent="0.25">
      <c r="N1966" s="7">
        <v>1964</v>
      </c>
      <c r="O1966" s="7">
        <f t="shared" ca="1" si="91"/>
        <v>0.34101187732060456</v>
      </c>
      <c r="P1966" s="20">
        <f t="shared" ca="1" si="92"/>
        <v>538.72294080847405</v>
      </c>
      <c r="X1966" s="12">
        <v>608.39028801621373</v>
      </c>
      <c r="AE1966" s="8">
        <v>1964</v>
      </c>
      <c r="AF1966" s="12">
        <v>211250</v>
      </c>
      <c r="AG1966" s="8">
        <f t="shared" si="93"/>
        <v>0.98199999999999998</v>
      </c>
    </row>
    <row r="1967" spans="14:33" x14ac:dyDescent="0.25">
      <c r="N1967" s="7">
        <v>1965</v>
      </c>
      <c r="O1967" s="7">
        <f t="shared" ca="1" si="91"/>
        <v>8.3351566690008538E-2</v>
      </c>
      <c r="P1967" s="20">
        <f t="shared" ca="1" si="92"/>
        <v>424.55151787378662</v>
      </c>
      <c r="X1967" s="12">
        <v>640.05242181333938</v>
      </c>
      <c r="AE1967" s="8">
        <v>1965</v>
      </c>
      <c r="AF1967" s="12">
        <v>212773.6</v>
      </c>
      <c r="AG1967" s="8">
        <f t="shared" si="93"/>
        <v>0.98250000000000004</v>
      </c>
    </row>
    <row r="1968" spans="14:33" x14ac:dyDescent="0.25">
      <c r="N1968" s="7">
        <v>1966</v>
      </c>
      <c r="O1968" s="7">
        <f t="shared" ca="1" si="91"/>
        <v>0.87560228142040986</v>
      </c>
      <c r="P1968" s="20">
        <f t="shared" ca="1" si="92"/>
        <v>730.68231115070284</v>
      </c>
      <c r="X1968" s="12">
        <v>626.64150826948776</v>
      </c>
      <c r="AE1968" s="8">
        <v>1966</v>
      </c>
      <c r="AF1968" s="12">
        <v>213047</v>
      </c>
      <c r="AG1968" s="8">
        <f t="shared" si="93"/>
        <v>0.98299999999999998</v>
      </c>
    </row>
    <row r="1969" spans="14:33" x14ac:dyDescent="0.25">
      <c r="N1969" s="7">
        <v>1967</v>
      </c>
      <c r="O1969" s="7">
        <f t="shared" ca="1" si="91"/>
        <v>0.20566297328858374</v>
      </c>
      <c r="P1969" s="20">
        <f t="shared" ca="1" si="92"/>
        <v>488.81970523329454</v>
      </c>
      <c r="X1969" s="12">
        <v>588.41122119685792</v>
      </c>
      <c r="AE1969" s="8">
        <v>1967</v>
      </c>
      <c r="AF1969" s="12">
        <v>213201</v>
      </c>
      <c r="AG1969" s="8">
        <f t="shared" si="93"/>
        <v>0.98350000000000004</v>
      </c>
    </row>
    <row r="1970" spans="14:33" x14ac:dyDescent="0.25">
      <c r="N1970" s="7">
        <v>1968</v>
      </c>
      <c r="O1970" s="7">
        <f t="shared" ca="1" si="91"/>
        <v>0.69325018184135101</v>
      </c>
      <c r="P1970" s="20">
        <f t="shared" ca="1" si="92"/>
        <v>652.56681627537512</v>
      </c>
      <c r="X1970" s="12">
        <v>542.84933545213573</v>
      </c>
      <c r="AE1970" s="8">
        <v>1968</v>
      </c>
      <c r="AF1970" s="12">
        <v>213506</v>
      </c>
      <c r="AG1970" s="8">
        <f t="shared" si="93"/>
        <v>0.98399999999999999</v>
      </c>
    </row>
    <row r="1971" spans="14:33" x14ac:dyDescent="0.25">
      <c r="N1971" s="7">
        <v>1969</v>
      </c>
      <c r="O1971" s="7">
        <f t="shared" ca="1" si="91"/>
        <v>0.34795680597567269</v>
      </c>
      <c r="P1971" s="20">
        <f t="shared" ca="1" si="92"/>
        <v>541.04642409391238</v>
      </c>
      <c r="X1971" s="12">
        <v>621.7014179572185</v>
      </c>
      <c r="AE1971" s="8">
        <v>1969</v>
      </c>
      <c r="AF1971" s="12">
        <v>213589.8</v>
      </c>
      <c r="AG1971" s="8">
        <f t="shared" si="93"/>
        <v>0.98450000000000004</v>
      </c>
    </row>
    <row r="1972" spans="14:33" x14ac:dyDescent="0.25">
      <c r="N1972" s="7">
        <v>1970</v>
      </c>
      <c r="O1972" s="7">
        <f t="shared" ca="1" si="91"/>
        <v>0.43559107238803962</v>
      </c>
      <c r="P1972" s="20">
        <f t="shared" ca="1" si="92"/>
        <v>569.39492163196064</v>
      </c>
      <c r="X1972" s="12">
        <v>650.34311426784359</v>
      </c>
      <c r="AE1972" s="8">
        <v>1970</v>
      </c>
      <c r="AF1972" s="12">
        <v>213944.9</v>
      </c>
      <c r="AG1972" s="8">
        <f t="shared" si="93"/>
        <v>0.98499999999999999</v>
      </c>
    </row>
    <row r="1973" spans="14:33" x14ac:dyDescent="0.25">
      <c r="N1973" s="7">
        <v>1971</v>
      </c>
      <c r="O1973" s="7">
        <f t="shared" ca="1" si="91"/>
        <v>0.207565710640084</v>
      </c>
      <c r="P1973" s="20">
        <f t="shared" ca="1" si="92"/>
        <v>489.61201904356165</v>
      </c>
      <c r="X1973" s="12">
        <v>529.63061347339487</v>
      </c>
      <c r="AE1973" s="8">
        <v>1971</v>
      </c>
      <c r="AF1973" s="12">
        <v>213945.4</v>
      </c>
      <c r="AG1973" s="8">
        <f t="shared" si="93"/>
        <v>0.98550000000000004</v>
      </c>
    </row>
    <row r="1974" spans="14:33" x14ac:dyDescent="0.25">
      <c r="N1974" s="7">
        <v>1972</v>
      </c>
      <c r="O1974" s="7">
        <f t="shared" ca="1" si="91"/>
        <v>0.19084831783027922</v>
      </c>
      <c r="P1974" s="20">
        <f t="shared" ca="1" si="92"/>
        <v>482.51610489882455</v>
      </c>
      <c r="X1974" s="12">
        <v>654.43381930018631</v>
      </c>
      <c r="AE1974" s="8">
        <v>1972</v>
      </c>
      <c r="AF1974" s="12">
        <v>214377.9</v>
      </c>
      <c r="AG1974" s="8">
        <f t="shared" si="93"/>
        <v>0.98599999999999999</v>
      </c>
    </row>
    <row r="1975" spans="14:33" x14ac:dyDescent="0.25">
      <c r="N1975" s="7">
        <v>1973</v>
      </c>
      <c r="O1975" s="7">
        <f t="shared" ca="1" si="91"/>
        <v>0.51380792976606704</v>
      </c>
      <c r="P1975" s="20">
        <f t="shared" ca="1" si="92"/>
        <v>593.95382728624247</v>
      </c>
      <c r="X1975" s="12">
        <v>679.9961201620614</v>
      </c>
      <c r="AE1975" s="8">
        <v>1973</v>
      </c>
      <c r="AF1975" s="12">
        <v>214708.3</v>
      </c>
      <c r="AG1975" s="8">
        <f t="shared" si="93"/>
        <v>0.98650000000000004</v>
      </c>
    </row>
    <row r="1976" spans="14:33" x14ac:dyDescent="0.25">
      <c r="N1976" s="7">
        <v>1974</v>
      </c>
      <c r="O1976" s="7">
        <f t="shared" ca="1" si="91"/>
        <v>4.982467079253361E-2</v>
      </c>
      <c r="P1976" s="20">
        <f t="shared" ca="1" si="92"/>
        <v>396.34309518807356</v>
      </c>
      <c r="X1976" s="12">
        <v>738.01945523024631</v>
      </c>
      <c r="AE1976" s="8">
        <v>1974</v>
      </c>
      <c r="AF1976" s="12">
        <v>215220.7</v>
      </c>
      <c r="AG1976" s="8">
        <f t="shared" si="93"/>
        <v>0.98699999999999999</v>
      </c>
    </row>
    <row r="1977" spans="14:33" x14ac:dyDescent="0.25">
      <c r="N1977" s="7">
        <v>1975</v>
      </c>
      <c r="O1977" s="7">
        <f t="shared" ca="1" si="91"/>
        <v>0.23130098644329355</v>
      </c>
      <c r="P1977" s="20">
        <f t="shared" ca="1" si="92"/>
        <v>499.20480028821231</v>
      </c>
      <c r="X1977" s="12">
        <v>488.8288835456442</v>
      </c>
      <c r="AE1977" s="8">
        <v>1975</v>
      </c>
      <c r="AF1977" s="12">
        <v>215602.7</v>
      </c>
      <c r="AG1977" s="8">
        <f t="shared" si="93"/>
        <v>0.98750000000000004</v>
      </c>
    </row>
    <row r="1978" spans="14:33" x14ac:dyDescent="0.25">
      <c r="N1978" s="7">
        <v>1976</v>
      </c>
      <c r="O1978" s="7">
        <f t="shared" ca="1" si="91"/>
        <v>0.10126220159991739</v>
      </c>
      <c r="P1978" s="20">
        <f t="shared" ca="1" si="92"/>
        <v>436.55348168829238</v>
      </c>
      <c r="X1978" s="12">
        <v>861.77275060632132</v>
      </c>
      <c r="AE1978" s="8">
        <v>1976</v>
      </c>
      <c r="AF1978" s="12">
        <v>215899.5</v>
      </c>
      <c r="AG1978" s="8">
        <f t="shared" si="93"/>
        <v>0.98799999999999999</v>
      </c>
    </row>
    <row r="1979" spans="14:33" x14ac:dyDescent="0.25">
      <c r="N1979" s="7">
        <v>1977</v>
      </c>
      <c r="O1979" s="7">
        <f t="shared" ca="1" si="91"/>
        <v>0.31832846109152524</v>
      </c>
      <c r="P1979" s="20">
        <f t="shared" ca="1" si="92"/>
        <v>531.02165137135319</v>
      </c>
      <c r="X1979" s="12">
        <v>528.5468483596145</v>
      </c>
      <c r="AE1979" s="8">
        <v>1977</v>
      </c>
      <c r="AF1979" s="12">
        <v>216006.8</v>
      </c>
      <c r="AG1979" s="8">
        <f t="shared" si="93"/>
        <v>0.98850000000000005</v>
      </c>
    </row>
    <row r="1980" spans="14:33" x14ac:dyDescent="0.25">
      <c r="N1980" s="7">
        <v>1978</v>
      </c>
      <c r="O1980" s="7">
        <f t="shared" ca="1" si="91"/>
        <v>0.16179486474025295</v>
      </c>
      <c r="P1980" s="20">
        <f t="shared" ca="1" si="92"/>
        <v>469.34006868165727</v>
      </c>
      <c r="X1980" s="12">
        <v>559.48098194629733</v>
      </c>
      <c r="AE1980" s="8">
        <v>1978</v>
      </c>
      <c r="AF1980" s="12">
        <v>216135.9</v>
      </c>
      <c r="AG1980" s="8">
        <f t="shared" si="93"/>
        <v>0.98899999999999999</v>
      </c>
    </row>
    <row r="1981" spans="14:33" x14ac:dyDescent="0.25">
      <c r="N1981" s="7">
        <v>1979</v>
      </c>
      <c r="O1981" s="7">
        <f t="shared" ca="1" si="91"/>
        <v>0.77166852588553603</v>
      </c>
      <c r="P1981" s="20">
        <f t="shared" ca="1" si="92"/>
        <v>681.92518641497452</v>
      </c>
      <c r="X1981" s="12">
        <v>394.54396781537406</v>
      </c>
      <c r="AE1981" s="8">
        <v>1979</v>
      </c>
      <c r="AF1981" s="12">
        <v>216758.39999999999</v>
      </c>
      <c r="AG1981" s="8">
        <f t="shared" si="93"/>
        <v>0.98950000000000005</v>
      </c>
    </row>
    <row r="1982" spans="14:33" x14ac:dyDescent="0.25">
      <c r="N1982" s="7">
        <v>1980</v>
      </c>
      <c r="O1982" s="7">
        <f t="shared" ca="1" si="91"/>
        <v>0.22988470807086447</v>
      </c>
      <c r="P1982" s="20">
        <f t="shared" ca="1" si="92"/>
        <v>498.64640238699593</v>
      </c>
      <c r="X1982" s="12">
        <v>557.58802790497271</v>
      </c>
      <c r="AE1982" s="8">
        <v>1980</v>
      </c>
      <c r="AF1982" s="12">
        <v>217152</v>
      </c>
      <c r="AG1982" s="8">
        <f t="shared" si="93"/>
        <v>0.99</v>
      </c>
    </row>
    <row r="1983" spans="14:33" x14ac:dyDescent="0.25">
      <c r="N1983" s="7">
        <v>1981</v>
      </c>
      <c r="O1983" s="7">
        <f t="shared" ca="1" si="91"/>
        <v>0.12671562976588069</v>
      </c>
      <c r="P1983" s="20">
        <f t="shared" ca="1" si="92"/>
        <v>451.48402415534997</v>
      </c>
      <c r="X1983" s="12">
        <v>579.68371456418822</v>
      </c>
      <c r="AE1983" s="8">
        <v>1981</v>
      </c>
      <c r="AF1983" s="12">
        <v>217729.9</v>
      </c>
      <c r="AG1983" s="8">
        <f t="shared" si="93"/>
        <v>0.99050000000000005</v>
      </c>
    </row>
    <row r="1984" spans="14:33" x14ac:dyDescent="0.25">
      <c r="N1984" s="7">
        <v>1982</v>
      </c>
      <c r="O1984" s="7">
        <f t="shared" ca="1" si="91"/>
        <v>0.65541622635239527</v>
      </c>
      <c r="P1984" s="20">
        <f t="shared" ca="1" si="92"/>
        <v>639.54163399285369</v>
      </c>
      <c r="X1984" s="12">
        <v>862.39957114947481</v>
      </c>
      <c r="AE1984" s="8">
        <v>1982</v>
      </c>
      <c r="AF1984" s="12">
        <v>218023.1</v>
      </c>
      <c r="AG1984" s="8">
        <f t="shared" si="93"/>
        <v>0.99099999999999999</v>
      </c>
    </row>
    <row r="1985" spans="14:33" x14ac:dyDescent="0.25">
      <c r="N1985" s="7">
        <v>1983</v>
      </c>
      <c r="O1985" s="7">
        <f t="shared" ca="1" si="91"/>
        <v>0.35006037466113449</v>
      </c>
      <c r="P1985" s="20">
        <f t="shared" ca="1" si="92"/>
        <v>541.74729799102295</v>
      </c>
      <c r="X1985" s="12">
        <v>579.59688154839193</v>
      </c>
      <c r="AE1985" s="8">
        <v>1983</v>
      </c>
      <c r="AF1985" s="12">
        <v>218093.3</v>
      </c>
      <c r="AG1985" s="8">
        <f t="shared" si="93"/>
        <v>0.99150000000000005</v>
      </c>
    </row>
    <row r="1986" spans="14:33" x14ac:dyDescent="0.25">
      <c r="N1986" s="7">
        <v>1984</v>
      </c>
      <c r="O1986" s="7">
        <f t="shared" ca="1" si="91"/>
        <v>0.12847522140894507</v>
      </c>
      <c r="P1986" s="20">
        <f t="shared" ca="1" si="92"/>
        <v>452.4449853661996</v>
      </c>
      <c r="X1986" s="12">
        <v>466.30281767616248</v>
      </c>
      <c r="AE1986" s="8">
        <v>1984</v>
      </c>
      <c r="AF1986" s="12">
        <v>218140</v>
      </c>
      <c r="AG1986" s="8">
        <f t="shared" si="93"/>
        <v>0.99199999999999999</v>
      </c>
    </row>
    <row r="1987" spans="14:33" x14ac:dyDescent="0.25">
      <c r="N1987" s="7">
        <v>1985</v>
      </c>
      <c r="O1987" s="7">
        <f t="shared" ca="1" si="91"/>
        <v>0.204249691018344</v>
      </c>
      <c r="P1987" s="20">
        <f t="shared" ca="1" si="92"/>
        <v>488.22876724649348</v>
      </c>
      <c r="X1987" s="12">
        <v>454.75741198233555</v>
      </c>
      <c r="AE1987" s="8">
        <v>1985</v>
      </c>
      <c r="AF1987" s="12">
        <v>218288.7</v>
      </c>
      <c r="AG1987" s="8">
        <f t="shared" si="93"/>
        <v>0.99250000000000005</v>
      </c>
    </row>
    <row r="1988" spans="14:33" x14ac:dyDescent="0.25">
      <c r="N1988" s="7">
        <v>1986</v>
      </c>
      <c r="O1988" s="7">
        <f t="shared" ref="O1988:O2002" ca="1" si="94">RAND()</f>
        <v>0.10468963082431892</v>
      </c>
      <c r="P1988" s="20">
        <f t="shared" ref="P1988:P2002" ca="1" si="95">(($L$4*(EXP((_xlfn.NORM.S.INV(O1988)-$L$5)/$L$6)))/(1+EXP((_xlfn.NORM.S.INV(O1988)-$L$5)/$L$6)))+$L$3</f>
        <v>438.6912127626822</v>
      </c>
      <c r="X1988" s="12">
        <v>387.00762017579319</v>
      </c>
      <c r="AE1988" s="8">
        <v>1986</v>
      </c>
      <c r="AF1988" s="12">
        <v>218834.8</v>
      </c>
      <c r="AG1988" s="8">
        <f t="shared" ref="AG1988:AG2002" si="96">AE1988/2000</f>
        <v>0.99299999999999999</v>
      </c>
    </row>
    <row r="1989" spans="14:33" x14ac:dyDescent="0.25">
      <c r="N1989" s="7">
        <v>1987</v>
      </c>
      <c r="O1989" s="7">
        <f t="shared" ca="1" si="94"/>
        <v>0.77670420585758804</v>
      </c>
      <c r="P1989" s="20">
        <f t="shared" ca="1" si="95"/>
        <v>683.96212284840772</v>
      </c>
      <c r="X1989" s="12">
        <v>606.74469270447207</v>
      </c>
      <c r="AE1989" s="8">
        <v>1987</v>
      </c>
      <c r="AF1989" s="12">
        <v>220163.4</v>
      </c>
      <c r="AG1989" s="8">
        <f t="shared" si="96"/>
        <v>0.99350000000000005</v>
      </c>
    </row>
    <row r="1990" spans="14:33" x14ac:dyDescent="0.25">
      <c r="N1990" s="7">
        <v>1988</v>
      </c>
      <c r="O1990" s="7">
        <f t="shared" ca="1" si="94"/>
        <v>0.30397694358626504</v>
      </c>
      <c r="P1990" s="20">
        <f t="shared" ca="1" si="95"/>
        <v>526.04814369501833</v>
      </c>
      <c r="X1990" s="12">
        <v>436.33262261469156</v>
      </c>
      <c r="AE1990" s="8">
        <v>1988</v>
      </c>
      <c r="AF1990" s="12">
        <v>221302.7</v>
      </c>
      <c r="AG1990" s="8">
        <f t="shared" si="96"/>
        <v>0.99399999999999999</v>
      </c>
    </row>
    <row r="1991" spans="14:33" x14ac:dyDescent="0.25">
      <c r="N1991" s="7">
        <v>1989</v>
      </c>
      <c r="O1991" s="7">
        <f t="shared" ca="1" si="94"/>
        <v>0.98301807157677989</v>
      </c>
      <c r="P1991" s="20">
        <f t="shared" ca="1" si="95"/>
        <v>834.73006931480768</v>
      </c>
      <c r="X1991" s="12">
        <v>580.16461169238619</v>
      </c>
      <c r="AE1991" s="8">
        <v>1989</v>
      </c>
      <c r="AF1991" s="12">
        <v>221389.4</v>
      </c>
      <c r="AG1991" s="8">
        <f t="shared" si="96"/>
        <v>0.99450000000000005</v>
      </c>
    </row>
    <row r="1992" spans="14:33" x14ac:dyDescent="0.25">
      <c r="N1992" s="7">
        <v>1990</v>
      </c>
      <c r="O1992" s="7">
        <f t="shared" ca="1" si="94"/>
        <v>0.7454926426746028</v>
      </c>
      <c r="P1992" s="20">
        <f t="shared" ca="1" si="95"/>
        <v>671.67571830283441</v>
      </c>
      <c r="X1992" s="12">
        <v>817.72554168254135</v>
      </c>
      <c r="AE1992" s="8">
        <v>1990</v>
      </c>
      <c r="AF1992" s="12">
        <v>221428.9</v>
      </c>
      <c r="AG1992" s="8">
        <f t="shared" si="96"/>
        <v>0.995</v>
      </c>
    </row>
    <row r="1993" spans="14:33" x14ac:dyDescent="0.25">
      <c r="N1993" s="7">
        <v>1991</v>
      </c>
      <c r="O1993" s="7">
        <f t="shared" ca="1" si="94"/>
        <v>0.63442011815300314</v>
      </c>
      <c r="P1993" s="20">
        <f t="shared" ca="1" si="95"/>
        <v>632.52814279978566</v>
      </c>
      <c r="X1993" s="12">
        <v>638.42784117356439</v>
      </c>
      <c r="AE1993" s="8">
        <v>1991</v>
      </c>
      <c r="AF1993" s="12">
        <v>221926.5</v>
      </c>
      <c r="AG1993" s="8">
        <f t="shared" si="96"/>
        <v>0.99550000000000005</v>
      </c>
    </row>
    <row r="1994" spans="14:33" x14ac:dyDescent="0.25">
      <c r="N1994" s="7">
        <v>1992</v>
      </c>
      <c r="O1994" s="7">
        <f t="shared" ca="1" si="94"/>
        <v>0.94646602004413594</v>
      </c>
      <c r="P1994" s="20">
        <f t="shared" ca="1" si="95"/>
        <v>782.27823376040908</v>
      </c>
      <c r="X1994" s="12">
        <v>414.69130353989175</v>
      </c>
      <c r="AE1994" s="8">
        <v>1992</v>
      </c>
      <c r="AF1994" s="12">
        <v>223853.1</v>
      </c>
      <c r="AG1994" s="8">
        <f t="shared" si="96"/>
        <v>0.996</v>
      </c>
    </row>
    <row r="1995" spans="14:33" x14ac:dyDescent="0.25">
      <c r="N1995" s="7">
        <v>1993</v>
      </c>
      <c r="O1995" s="7">
        <f t="shared" ca="1" si="94"/>
        <v>0.43243441515980197</v>
      </c>
      <c r="P1995" s="20">
        <f t="shared" ca="1" si="95"/>
        <v>568.39597969610861</v>
      </c>
      <c r="X1995" s="12">
        <v>496.26292437141262</v>
      </c>
      <c r="AE1995" s="8">
        <v>1993</v>
      </c>
      <c r="AF1995" s="12">
        <v>224491.8</v>
      </c>
      <c r="AG1995" s="8">
        <f t="shared" si="96"/>
        <v>0.99650000000000005</v>
      </c>
    </row>
    <row r="1996" spans="14:33" x14ac:dyDescent="0.25">
      <c r="N1996" s="7">
        <v>1994</v>
      </c>
      <c r="O1996" s="7">
        <f t="shared" ca="1" si="94"/>
        <v>0.66994356083448581</v>
      </c>
      <c r="P1996" s="20">
        <f t="shared" ca="1" si="95"/>
        <v>644.47803458946316</v>
      </c>
      <c r="X1996" s="12">
        <v>678.78155169628667</v>
      </c>
      <c r="AE1996" s="8">
        <v>1994</v>
      </c>
      <c r="AF1996" s="12">
        <v>225022.6</v>
      </c>
      <c r="AG1996" s="8">
        <f t="shared" si="96"/>
        <v>0.997</v>
      </c>
    </row>
    <row r="1997" spans="14:33" x14ac:dyDescent="0.25">
      <c r="N1997" s="7">
        <v>1995</v>
      </c>
      <c r="O1997" s="7">
        <f t="shared" ca="1" si="94"/>
        <v>0.67800857490245159</v>
      </c>
      <c r="P1997" s="20">
        <f t="shared" ca="1" si="95"/>
        <v>647.2519869387221</v>
      </c>
      <c r="X1997" s="12">
        <v>549.12291935750454</v>
      </c>
      <c r="AE1997" s="8">
        <v>1995</v>
      </c>
      <c r="AF1997" s="12">
        <v>227638.7</v>
      </c>
      <c r="AG1997" s="8">
        <f t="shared" si="96"/>
        <v>0.99750000000000005</v>
      </c>
    </row>
    <row r="1998" spans="14:33" x14ac:dyDescent="0.25">
      <c r="N1998" s="7">
        <v>1996</v>
      </c>
      <c r="O1998" s="7">
        <f t="shared" ca="1" si="94"/>
        <v>0.13068650405237081</v>
      </c>
      <c r="P1998" s="20">
        <f t="shared" ca="1" si="95"/>
        <v>453.64142918004495</v>
      </c>
      <c r="X1998" s="12">
        <v>625.69727428381043</v>
      </c>
      <c r="AE1998" s="8">
        <v>1996</v>
      </c>
      <c r="AF1998" s="12">
        <v>227666.2</v>
      </c>
      <c r="AG1998" s="8">
        <f t="shared" si="96"/>
        <v>0.998</v>
      </c>
    </row>
    <row r="1999" spans="14:33" x14ac:dyDescent="0.25">
      <c r="N1999" s="7">
        <v>1997</v>
      </c>
      <c r="O1999" s="7">
        <f t="shared" ca="1" si="94"/>
        <v>0.99540800101283988</v>
      </c>
      <c r="P1999" s="20">
        <f t="shared" ca="1" si="95"/>
        <v>879.2100634355686</v>
      </c>
      <c r="X1999" s="12">
        <v>679.74415253411644</v>
      </c>
      <c r="AE1999" s="8">
        <v>1997</v>
      </c>
      <c r="AF1999" s="12">
        <v>228250.8</v>
      </c>
      <c r="AG1999" s="8">
        <f t="shared" si="96"/>
        <v>0.99850000000000005</v>
      </c>
    </row>
    <row r="2000" spans="14:33" x14ac:dyDescent="0.25">
      <c r="N2000" s="7">
        <v>1998</v>
      </c>
      <c r="O2000" s="7">
        <f t="shared" ca="1" si="94"/>
        <v>0.40082511022842815</v>
      </c>
      <c r="P2000" s="20">
        <f t="shared" ca="1" si="95"/>
        <v>558.32168807941036</v>
      </c>
      <c r="X2000" s="12">
        <v>553.81661798314985</v>
      </c>
      <c r="AE2000" s="8">
        <v>1998</v>
      </c>
      <c r="AF2000" s="12">
        <v>234090.3</v>
      </c>
      <c r="AG2000" s="8">
        <f t="shared" si="96"/>
        <v>0.999</v>
      </c>
    </row>
    <row r="2001" spans="14:33" x14ac:dyDescent="0.25">
      <c r="N2001" s="7">
        <v>1999</v>
      </c>
      <c r="O2001" s="7">
        <f t="shared" ca="1" si="94"/>
        <v>0.55003853830568139</v>
      </c>
      <c r="P2001" s="20">
        <f t="shared" ca="1" si="95"/>
        <v>605.34588558043424</v>
      </c>
      <c r="X2001" s="12">
        <v>532.19898333758908</v>
      </c>
      <c r="AE2001" s="8">
        <v>1999</v>
      </c>
      <c r="AF2001" s="12">
        <v>234663</v>
      </c>
      <c r="AG2001" s="8">
        <f t="shared" si="96"/>
        <v>0.99950000000000006</v>
      </c>
    </row>
    <row r="2002" spans="14:33" x14ac:dyDescent="0.25">
      <c r="N2002" s="7">
        <v>2000</v>
      </c>
      <c r="O2002" s="7">
        <f t="shared" ca="1" si="94"/>
        <v>0.23061990324907067</v>
      </c>
      <c r="P2002" s="20">
        <f t="shared" ca="1" si="95"/>
        <v>498.9364751211416</v>
      </c>
      <c r="X2002" s="12">
        <v>417.22187798240248</v>
      </c>
      <c r="AE2002" s="8">
        <v>2000</v>
      </c>
      <c r="AF2002" s="12">
        <v>241274</v>
      </c>
      <c r="AG2002" s="8">
        <f t="shared" si="96"/>
        <v>1</v>
      </c>
    </row>
  </sheetData>
  <sortState xmlns:xlrd2="http://schemas.microsoft.com/office/spreadsheetml/2017/richdata2" ref="AF3:AF2002">
    <sortCondition ref="AF3:AF2002"/>
  </sortState>
  <mergeCells count="9">
    <mergeCell ref="B17:H20"/>
    <mergeCell ref="R10:S10"/>
    <mergeCell ref="R16:S16"/>
    <mergeCell ref="B2:H2"/>
    <mergeCell ref="J2:L2"/>
    <mergeCell ref="B3:H11"/>
    <mergeCell ref="B12:H12"/>
    <mergeCell ref="B13:H15"/>
    <mergeCell ref="B16:H16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522E9-80F4-49EF-A587-C3AB5E19ED54}">
  <sheetPr>
    <tabColor theme="8" tint="-0.249977111117893"/>
  </sheetPr>
  <dimension ref="B2:J9316"/>
  <sheetViews>
    <sheetView zoomScale="90" zoomScaleNormal="90" workbookViewId="0">
      <selection activeCell="G1" sqref="G1:G1048576"/>
    </sheetView>
  </sheetViews>
  <sheetFormatPr baseColWidth="10" defaultRowHeight="15" x14ac:dyDescent="0.25"/>
  <cols>
    <col min="1" max="1" width="4.28515625" style="22" customWidth="1"/>
    <col min="2" max="2" width="10.28515625" style="22" bestFit="1" customWidth="1"/>
    <col min="3" max="3" width="11.42578125" style="22"/>
    <col min="4" max="4" width="5.140625" style="22" customWidth="1"/>
    <col min="5" max="5" width="11.42578125" style="22"/>
    <col min="6" max="6" width="11.85546875" style="22" bestFit="1" customWidth="1"/>
    <col min="7" max="7" width="4.28515625" style="22" customWidth="1"/>
    <col min="8" max="8" width="11.42578125" style="22"/>
    <col min="9" max="9" width="17.7109375" style="22" bestFit="1" customWidth="1"/>
    <col min="10" max="10" width="18.7109375" style="22" bestFit="1" customWidth="1"/>
    <col min="11" max="11" width="11.42578125" style="22"/>
    <col min="12" max="12" width="12" style="22" bestFit="1" customWidth="1"/>
    <col min="13" max="13" width="11.42578125" style="22"/>
    <col min="14" max="14" width="11.7109375" style="22" bestFit="1" customWidth="1"/>
    <col min="15" max="16384" width="11.42578125" style="22"/>
  </cols>
  <sheetData>
    <row r="2" spans="2:10" x14ac:dyDescent="0.25">
      <c r="B2" s="21" t="s">
        <v>11</v>
      </c>
      <c r="C2" s="21" t="s">
        <v>12</v>
      </c>
      <c r="E2" s="21" t="s">
        <v>13</v>
      </c>
      <c r="F2" s="21" t="s">
        <v>14</v>
      </c>
      <c r="H2" s="21" t="s">
        <v>15</v>
      </c>
      <c r="I2" s="21" t="s">
        <v>16</v>
      </c>
      <c r="J2" s="21" t="s">
        <v>17</v>
      </c>
    </row>
    <row r="3" spans="2:10" x14ac:dyDescent="0.25">
      <c r="B3" s="24" t="s">
        <v>50</v>
      </c>
      <c r="C3" s="24">
        <v>0.05</v>
      </c>
      <c r="E3" s="24">
        <f ca="1">RAND()</f>
        <v>0.55388636630481403</v>
      </c>
      <c r="F3" s="24">
        <f ca="1">-LOG(E3,EXP(1))/$C$3</f>
        <v>11.815914564941325</v>
      </c>
      <c r="H3" s="24" t="s">
        <v>19</v>
      </c>
      <c r="I3" s="24">
        <f ca="1">AVERAGE(F3:F2160)</f>
        <v>20.324760599419285</v>
      </c>
      <c r="J3" s="24">
        <f>1/C3</f>
        <v>20</v>
      </c>
    </row>
    <row r="4" spans="2:10" x14ac:dyDescent="0.25">
      <c r="B4"/>
      <c r="C4"/>
      <c r="E4" s="24">
        <f t="shared" ref="E4:E67" ca="1" si="0">RAND()</f>
        <v>0.55768032214029462</v>
      </c>
      <c r="F4" s="24">
        <f t="shared" ref="F4:F67" ca="1" si="1">-LOG(E4,EXP(1))/$C$3</f>
        <v>11.679387603210788</v>
      </c>
      <c r="H4" s="24" t="s">
        <v>21</v>
      </c>
      <c r="I4" s="24">
        <f ca="1">_xlfn.VAR.S(F3:F2160)</f>
        <v>434.40827370877776</v>
      </c>
      <c r="J4" s="24"/>
    </row>
    <row r="5" spans="2:10" x14ac:dyDescent="0.25">
      <c r="E5" s="24">
        <f t="shared" ca="1" si="0"/>
        <v>0.91548969632199018</v>
      </c>
      <c r="F5" s="24">
        <f t="shared" ca="1" si="1"/>
        <v>1.7659233926216167</v>
      </c>
      <c r="H5" s="24" t="s">
        <v>22</v>
      </c>
      <c r="I5" s="24">
        <f ca="1">_xlfn.STDEV.S(F3:F2160)</f>
        <v>20.84246323515476</v>
      </c>
      <c r="J5" s="24"/>
    </row>
    <row r="6" spans="2:10" x14ac:dyDescent="0.25">
      <c r="E6" s="24">
        <f t="shared" ca="1" si="0"/>
        <v>0.76578171971802245</v>
      </c>
      <c r="F6" s="24">
        <f t="shared" ca="1" si="1"/>
        <v>5.3371622210866088</v>
      </c>
      <c r="H6" s="24" t="s">
        <v>23</v>
      </c>
      <c r="I6" s="24">
        <f ca="1">SKEW(F3:F2160)</f>
        <v>2.2816994914836477</v>
      </c>
      <c r="J6" s="24"/>
    </row>
    <row r="7" spans="2:10" x14ac:dyDescent="0.25">
      <c r="E7" s="24">
        <f t="shared" ca="1" si="0"/>
        <v>0.14146655217044135</v>
      </c>
      <c r="F7" s="24">
        <f t="shared" ca="1" si="1"/>
        <v>39.113839405240178</v>
      </c>
      <c r="H7" s="24" t="s">
        <v>24</v>
      </c>
      <c r="I7" s="24">
        <f ca="1">I19/(I5^4)</f>
        <v>12.077305433256083</v>
      </c>
      <c r="J7" s="24"/>
    </row>
    <row r="8" spans="2:10" x14ac:dyDescent="0.25">
      <c r="E8" s="24">
        <f t="shared" ca="1" si="0"/>
        <v>0.66628306595731135</v>
      </c>
      <c r="F8" s="24">
        <f t="shared" ca="1" si="1"/>
        <v>8.1208134955783908</v>
      </c>
    </row>
    <row r="9" spans="2:10" x14ac:dyDescent="0.25">
      <c r="E9" s="24">
        <f t="shared" ca="1" si="0"/>
        <v>0.46216915249274215</v>
      </c>
      <c r="F9" s="24">
        <f t="shared" ca="1" si="1"/>
        <v>15.436486479466051</v>
      </c>
      <c r="H9" s="84" t="s">
        <v>26</v>
      </c>
      <c r="I9" s="84"/>
    </row>
    <row r="10" spans="2:10" x14ac:dyDescent="0.25">
      <c r="E10" s="24">
        <f t="shared" ca="1" si="0"/>
        <v>0.44503835350155596</v>
      </c>
      <c r="F10" s="24">
        <f t="shared" ca="1" si="1"/>
        <v>16.191896257717847</v>
      </c>
      <c r="H10" s="24"/>
      <c r="I10" s="24">
        <f ca="1">SUMPRODUCT(F3:F2160)/COUNT(F3:F2160)</f>
        <v>20.324760599419285</v>
      </c>
    </row>
    <row r="11" spans="2:10" x14ac:dyDescent="0.25">
      <c r="E11" s="24">
        <f t="shared" ca="1" si="0"/>
        <v>0.82942420117004434</v>
      </c>
      <c r="F11" s="24">
        <f t="shared" ca="1" si="1"/>
        <v>3.7404710493202797</v>
      </c>
      <c r="H11" s="24"/>
      <c r="I11" s="24">
        <f ca="1">SUMPRODUCT(F3:F2160,F3:F2160)/COUNT(F3:F2160)</f>
        <v>847.30286580083066</v>
      </c>
    </row>
    <row r="12" spans="2:10" x14ac:dyDescent="0.25">
      <c r="E12" s="24">
        <f t="shared" ca="1" si="0"/>
        <v>0.74411057423736771</v>
      </c>
      <c r="F12" s="24">
        <f t="shared" ca="1" si="1"/>
        <v>5.9113126781061984</v>
      </c>
      <c r="H12" s="24"/>
      <c r="I12" s="24">
        <f ca="1">SUMPRODUCT(F3:F2160,F3:F2160,F3:F2160)/COUNT(F3:F2160)</f>
        <v>55501.646052730612</v>
      </c>
    </row>
    <row r="13" spans="2:10" x14ac:dyDescent="0.25">
      <c r="E13" s="24">
        <f t="shared" ca="1" si="0"/>
        <v>0.63509066921910307</v>
      </c>
      <c r="F13" s="24">
        <f t="shared" ca="1" si="1"/>
        <v>9.0797500822120938</v>
      </c>
      <c r="H13" s="24"/>
      <c r="I13" s="24">
        <f ca="1">SUMPRODUCT(F3:F2160,F3:F2160,F3:F2160,F3:F2160)/COUNT(F3:F2160)</f>
        <v>5203186.2508750716</v>
      </c>
    </row>
    <row r="14" spans="2:10" x14ac:dyDescent="0.25">
      <c r="E14" s="24">
        <f t="shared" ca="1" si="0"/>
        <v>0.48420299989482285</v>
      </c>
      <c r="F14" s="24">
        <f t="shared" ca="1" si="1"/>
        <v>14.505020778554497</v>
      </c>
    </row>
    <row r="15" spans="2:10" x14ac:dyDescent="0.25">
      <c r="E15" s="24">
        <f t="shared" ca="1" si="0"/>
        <v>0.80224018747443815</v>
      </c>
      <c r="F15" s="24">
        <f t="shared" ca="1" si="1"/>
        <v>4.4069446064703302</v>
      </c>
      <c r="H15" s="84" t="s">
        <v>27</v>
      </c>
      <c r="I15" s="84"/>
    </row>
    <row r="16" spans="2:10" x14ac:dyDescent="0.25">
      <c r="E16" s="24">
        <f t="shared" ca="1" si="0"/>
        <v>0.60087450564259659</v>
      </c>
      <c r="F16" s="24">
        <f t="shared" ca="1" si="1"/>
        <v>10.187383509950859</v>
      </c>
      <c r="H16" s="24"/>
      <c r="I16" s="24">
        <v>0</v>
      </c>
    </row>
    <row r="17" spans="5:9" x14ac:dyDescent="0.25">
      <c r="E17" s="24">
        <f t="shared" ca="1" si="0"/>
        <v>0.56914496914094204</v>
      </c>
      <c r="F17" s="24">
        <f t="shared" ca="1" si="1"/>
        <v>11.272401969996761</v>
      </c>
      <c r="H17" s="24"/>
      <c r="I17" s="24">
        <f ca="1">I11-I10^2</f>
        <v>434.20697237712409</v>
      </c>
    </row>
    <row r="18" spans="5:9" x14ac:dyDescent="0.25">
      <c r="E18" s="24">
        <f t="shared" ca="1" si="0"/>
        <v>0.64470901921587831</v>
      </c>
      <c r="F18" s="24">
        <f t="shared" ca="1" si="1"/>
        <v>8.7791239395221883</v>
      </c>
      <c r="H18" s="24"/>
      <c r="I18" s="24">
        <f ca="1">I12-3*I10*I11+2*I10^3</f>
        <v>20630.112621799421</v>
      </c>
    </row>
    <row r="19" spans="5:9" x14ac:dyDescent="0.25">
      <c r="E19" s="24">
        <f t="shared" ca="1" si="0"/>
        <v>0.46761534286371087</v>
      </c>
      <c r="F19" s="24">
        <f t="shared" ca="1" si="1"/>
        <v>15.202184759626226</v>
      </c>
      <c r="H19" s="24"/>
      <c r="I19" s="24">
        <f ca="1">I13-4*I10*I12+6*(I10^2)*I11-3*(I10^4)</f>
        <v>2279114.9298934308</v>
      </c>
    </row>
    <row r="20" spans="5:9" x14ac:dyDescent="0.25">
      <c r="E20" s="24">
        <f t="shared" ca="1" si="0"/>
        <v>0.14440625005550389</v>
      </c>
      <c r="F20" s="24">
        <f t="shared" ca="1" si="1"/>
        <v>38.702495410544756</v>
      </c>
    </row>
    <row r="21" spans="5:9" x14ac:dyDescent="0.25">
      <c r="E21" s="24">
        <f t="shared" ca="1" si="0"/>
        <v>0.70358854122240577</v>
      </c>
      <c r="F21" s="24">
        <f t="shared" ca="1" si="1"/>
        <v>7.0312310435487442</v>
      </c>
    </row>
    <row r="22" spans="5:9" x14ac:dyDescent="0.25">
      <c r="E22" s="24">
        <f t="shared" ca="1" si="0"/>
        <v>0.28578280228817499</v>
      </c>
      <c r="F22" s="24">
        <f t="shared" ca="1" si="1"/>
        <v>25.050463784721998</v>
      </c>
    </row>
    <row r="23" spans="5:9" x14ac:dyDescent="0.25">
      <c r="E23" s="24">
        <f t="shared" ca="1" si="0"/>
        <v>0.26630338134304432</v>
      </c>
      <c r="F23" s="24">
        <f t="shared" ca="1" si="1"/>
        <v>26.462381774947808</v>
      </c>
    </row>
    <row r="24" spans="5:9" x14ac:dyDescent="0.25">
      <c r="E24" s="24">
        <f t="shared" ca="1" si="0"/>
        <v>0.12349209616255263</v>
      </c>
      <c r="F24" s="24">
        <f t="shared" ca="1" si="1"/>
        <v>41.831562472917852</v>
      </c>
    </row>
    <row r="25" spans="5:9" x14ac:dyDescent="0.25">
      <c r="E25" s="24">
        <f t="shared" ca="1" si="0"/>
        <v>0.85829613277350547</v>
      </c>
      <c r="F25" s="24">
        <f t="shared" ca="1" si="1"/>
        <v>3.0561219189937376</v>
      </c>
    </row>
    <row r="26" spans="5:9" x14ac:dyDescent="0.25">
      <c r="E26" s="24">
        <f t="shared" ca="1" si="0"/>
        <v>0.70655274350581254</v>
      </c>
      <c r="F26" s="24">
        <f t="shared" ca="1" si="1"/>
        <v>6.9471485000063931</v>
      </c>
    </row>
    <row r="27" spans="5:9" x14ac:dyDescent="0.25">
      <c r="E27" s="24">
        <f t="shared" ca="1" si="0"/>
        <v>0.88294759407434609</v>
      </c>
      <c r="F27" s="24">
        <f t="shared" ca="1" si="1"/>
        <v>2.4897885999725462</v>
      </c>
    </row>
    <row r="28" spans="5:9" x14ac:dyDescent="0.25">
      <c r="E28" s="24">
        <f t="shared" ca="1" si="0"/>
        <v>0.56275514257758719</v>
      </c>
      <c r="F28" s="24">
        <f t="shared" ca="1" si="1"/>
        <v>11.49821321876721</v>
      </c>
    </row>
    <row r="29" spans="5:9" x14ac:dyDescent="0.25">
      <c r="E29" s="24">
        <f t="shared" ca="1" si="0"/>
        <v>2.6212029708410967E-2</v>
      </c>
      <c r="F29" s="24">
        <f t="shared" ca="1" si="1"/>
        <v>72.830736488316461</v>
      </c>
    </row>
    <row r="30" spans="5:9" x14ac:dyDescent="0.25">
      <c r="E30" s="24">
        <f t="shared" ca="1" si="0"/>
        <v>0.31665602994780984</v>
      </c>
      <c r="F30" s="24">
        <f t="shared" ca="1" si="1"/>
        <v>22.998783465165999</v>
      </c>
    </row>
    <row r="31" spans="5:9" x14ac:dyDescent="0.25">
      <c r="E31" s="24">
        <f t="shared" ca="1" si="0"/>
        <v>0.54450347925543419</v>
      </c>
      <c r="F31" s="24">
        <f t="shared" ca="1" si="1"/>
        <v>12.15761893624788</v>
      </c>
    </row>
    <row r="32" spans="5:9" x14ac:dyDescent="0.25">
      <c r="E32" s="24">
        <f t="shared" ca="1" si="0"/>
        <v>0.37947013511461491</v>
      </c>
      <c r="F32" s="24">
        <f t="shared" ca="1" si="1"/>
        <v>19.379587611865045</v>
      </c>
    </row>
    <row r="33" spans="5:6" x14ac:dyDescent="0.25">
      <c r="E33" s="24">
        <f t="shared" ca="1" si="0"/>
        <v>0.71237117375654824</v>
      </c>
      <c r="F33" s="24">
        <f t="shared" ca="1" si="1"/>
        <v>6.7831238389989146</v>
      </c>
    </row>
    <row r="34" spans="5:6" x14ac:dyDescent="0.25">
      <c r="E34" s="24">
        <f t="shared" ca="1" si="0"/>
        <v>0.81025257848560461</v>
      </c>
      <c r="F34" s="24">
        <f t="shared" ca="1" si="1"/>
        <v>4.2081850926436859</v>
      </c>
    </row>
    <row r="35" spans="5:6" x14ac:dyDescent="0.25">
      <c r="E35" s="24">
        <f t="shared" ca="1" si="0"/>
        <v>0.68210190737804166</v>
      </c>
      <c r="F35" s="24">
        <f t="shared" ca="1" si="1"/>
        <v>7.6515241598679182</v>
      </c>
    </row>
    <row r="36" spans="5:6" x14ac:dyDescent="0.25">
      <c r="E36" s="24">
        <f t="shared" ca="1" si="0"/>
        <v>0.74885023901135928</v>
      </c>
      <c r="F36" s="24">
        <f t="shared" ca="1" si="1"/>
        <v>5.7843252674515027</v>
      </c>
    </row>
    <row r="37" spans="5:6" x14ac:dyDescent="0.25">
      <c r="E37" s="24">
        <f t="shared" ca="1" si="0"/>
        <v>0.48469454809210755</v>
      </c>
      <c r="F37" s="24">
        <f t="shared" ca="1" si="1"/>
        <v>14.484727683975912</v>
      </c>
    </row>
    <row r="38" spans="5:6" x14ac:dyDescent="0.25">
      <c r="E38" s="24">
        <f t="shared" ca="1" si="0"/>
        <v>0.1483572218822381</v>
      </c>
      <c r="F38" s="24">
        <f t="shared" ca="1" si="1"/>
        <v>38.162645041069489</v>
      </c>
    </row>
    <row r="39" spans="5:6" x14ac:dyDescent="0.25">
      <c r="E39" s="24">
        <f t="shared" ca="1" si="0"/>
        <v>0.59964300816138394</v>
      </c>
      <c r="F39" s="24">
        <f t="shared" ca="1" si="1"/>
        <v>10.228415744766645</v>
      </c>
    </row>
    <row r="40" spans="5:6" x14ac:dyDescent="0.25">
      <c r="E40" s="24">
        <f t="shared" ca="1" si="0"/>
        <v>0.66421480245870657</v>
      </c>
      <c r="F40" s="24">
        <f t="shared" ca="1" si="1"/>
        <v>8.1829936828204062</v>
      </c>
    </row>
    <row r="41" spans="5:6" x14ac:dyDescent="0.25">
      <c r="E41" s="24">
        <f t="shared" ca="1" si="0"/>
        <v>0.63427435062058879</v>
      </c>
      <c r="F41" s="24">
        <f t="shared" ca="1" si="1"/>
        <v>9.1054737691985732</v>
      </c>
    </row>
    <row r="42" spans="5:6" x14ac:dyDescent="0.25">
      <c r="E42" s="24">
        <f t="shared" ca="1" si="0"/>
        <v>0.36830732407711897</v>
      </c>
      <c r="F42" s="24">
        <f t="shared" ca="1" si="1"/>
        <v>19.97675139113845</v>
      </c>
    </row>
    <row r="43" spans="5:6" x14ac:dyDescent="0.25">
      <c r="E43" s="24">
        <f t="shared" ca="1" si="0"/>
        <v>0.21584430844435254</v>
      </c>
      <c r="F43" s="24">
        <f t="shared" ca="1" si="1"/>
        <v>30.663958508682878</v>
      </c>
    </row>
    <row r="44" spans="5:6" x14ac:dyDescent="0.25">
      <c r="E44" s="24">
        <f t="shared" ca="1" si="0"/>
        <v>0.9767315580554784</v>
      </c>
      <c r="F44" s="24">
        <f t="shared" ca="1" si="1"/>
        <v>0.47086852302512655</v>
      </c>
    </row>
    <row r="45" spans="5:6" x14ac:dyDescent="0.25">
      <c r="E45" s="24">
        <f t="shared" ca="1" si="0"/>
        <v>0.71962243033691631</v>
      </c>
      <c r="F45" s="24">
        <f t="shared" ca="1" si="1"/>
        <v>6.5805721365770902</v>
      </c>
    </row>
    <row r="46" spans="5:6" x14ac:dyDescent="0.25">
      <c r="E46" s="24">
        <f t="shared" ca="1" si="0"/>
        <v>0.37267351174766528</v>
      </c>
      <c r="F46" s="24">
        <f t="shared" ca="1" si="1"/>
        <v>19.741050925315779</v>
      </c>
    </row>
    <row r="47" spans="5:6" x14ac:dyDescent="0.25">
      <c r="E47" s="24">
        <f t="shared" ca="1" si="0"/>
        <v>0.55658778719197732</v>
      </c>
      <c r="F47" s="24">
        <f t="shared" ca="1" si="1"/>
        <v>11.718607438698422</v>
      </c>
    </row>
    <row r="48" spans="5:6" x14ac:dyDescent="0.25">
      <c r="E48" s="24">
        <f t="shared" ca="1" si="0"/>
        <v>0.32826516030829567</v>
      </c>
      <c r="F48" s="24">
        <f t="shared" ca="1" si="1"/>
        <v>22.278671632315767</v>
      </c>
    </row>
    <row r="49" spans="5:6" x14ac:dyDescent="0.25">
      <c r="E49" s="24">
        <f t="shared" ca="1" si="0"/>
        <v>4.8424842091752018E-2</v>
      </c>
      <c r="F49" s="24">
        <f t="shared" ca="1" si="1"/>
        <v>60.554846611543219</v>
      </c>
    </row>
    <row r="50" spans="5:6" x14ac:dyDescent="0.25">
      <c r="E50" s="24">
        <f t="shared" ca="1" si="0"/>
        <v>0.52210192374250641</v>
      </c>
      <c r="F50" s="24">
        <f t="shared" ca="1" si="1"/>
        <v>12.997849078956266</v>
      </c>
    </row>
    <row r="51" spans="5:6" x14ac:dyDescent="0.25">
      <c r="E51" s="24">
        <f t="shared" ca="1" si="0"/>
        <v>0.3004620294781456</v>
      </c>
      <c r="F51" s="24">
        <f t="shared" ca="1" si="1"/>
        <v>24.048677816010539</v>
      </c>
    </row>
    <row r="52" spans="5:6" x14ac:dyDescent="0.25">
      <c r="E52" s="24">
        <f t="shared" ca="1" si="0"/>
        <v>6.3785309609275531E-3</v>
      </c>
      <c r="F52" s="24">
        <f t="shared" ca="1" si="1"/>
        <v>101.09634930093074</v>
      </c>
    </row>
    <row r="53" spans="5:6" x14ac:dyDescent="0.25">
      <c r="E53" s="24">
        <f t="shared" ca="1" si="0"/>
        <v>0.30327665917746605</v>
      </c>
      <c r="F53" s="24">
        <f t="shared" ca="1" si="1"/>
        <v>23.86219646944414</v>
      </c>
    </row>
    <row r="54" spans="5:6" x14ac:dyDescent="0.25">
      <c r="E54" s="24">
        <f t="shared" ca="1" si="0"/>
        <v>0.85130528697675301</v>
      </c>
      <c r="F54" s="24">
        <f t="shared" ca="1" si="1"/>
        <v>3.2196895127426486</v>
      </c>
    </row>
    <row r="55" spans="5:6" x14ac:dyDescent="0.25">
      <c r="E55" s="24">
        <f t="shared" ca="1" si="0"/>
        <v>0.36363748271156371</v>
      </c>
      <c r="F55" s="24">
        <f t="shared" ca="1" si="1"/>
        <v>20.231956684528303</v>
      </c>
    </row>
    <row r="56" spans="5:6" x14ac:dyDescent="0.25">
      <c r="E56" s="24">
        <f t="shared" ca="1" si="0"/>
        <v>0.69956234201517487</v>
      </c>
      <c r="F56" s="24">
        <f t="shared" ca="1" si="1"/>
        <v>7.1460073033285942</v>
      </c>
    </row>
    <row r="57" spans="5:6" x14ac:dyDescent="0.25">
      <c r="E57" s="24">
        <f t="shared" ca="1" si="0"/>
        <v>0.11330161236877634</v>
      </c>
      <c r="F57" s="24">
        <f t="shared" ca="1" si="1"/>
        <v>43.554037601610716</v>
      </c>
    </row>
    <row r="58" spans="5:6" x14ac:dyDescent="0.25">
      <c r="E58" s="24">
        <f t="shared" ca="1" si="0"/>
        <v>0.98082469790485649</v>
      </c>
      <c r="F58" s="24">
        <f t="shared" ca="1" si="1"/>
        <v>0.38723065459478984</v>
      </c>
    </row>
    <row r="59" spans="5:6" x14ac:dyDescent="0.25">
      <c r="E59" s="24">
        <f t="shared" ca="1" si="0"/>
        <v>0.90667944015616075</v>
      </c>
      <c r="F59" s="24">
        <f t="shared" ca="1" si="1"/>
        <v>1.9593264010382834</v>
      </c>
    </row>
    <row r="60" spans="5:6" x14ac:dyDescent="0.25">
      <c r="E60" s="24">
        <f t="shared" ca="1" si="0"/>
        <v>0.65836901766967759</v>
      </c>
      <c r="F60" s="24">
        <f t="shared" ca="1" si="1"/>
        <v>8.3597937545760939</v>
      </c>
    </row>
    <row r="61" spans="5:6" x14ac:dyDescent="0.25">
      <c r="E61" s="24">
        <f t="shared" ca="1" si="0"/>
        <v>0.88989956279370508</v>
      </c>
      <c r="F61" s="24">
        <f t="shared" ca="1" si="1"/>
        <v>2.3329334683534246</v>
      </c>
    </row>
    <row r="62" spans="5:6" x14ac:dyDescent="0.25">
      <c r="E62" s="24">
        <f t="shared" ca="1" si="0"/>
        <v>0.13421007036853561</v>
      </c>
      <c r="F62" s="24">
        <f t="shared" ca="1" si="1"/>
        <v>40.166980345118489</v>
      </c>
    </row>
    <row r="63" spans="5:6" x14ac:dyDescent="0.25">
      <c r="E63" s="24">
        <f t="shared" ca="1" si="0"/>
        <v>0.89243626838657375</v>
      </c>
      <c r="F63" s="24">
        <f t="shared" ca="1" si="1"/>
        <v>2.2760035169647774</v>
      </c>
    </row>
    <row r="64" spans="5:6" x14ac:dyDescent="0.25">
      <c r="E64" s="24">
        <f t="shared" ca="1" si="0"/>
        <v>0.5943713394579816</v>
      </c>
      <c r="F64" s="24">
        <f t="shared" ca="1" si="1"/>
        <v>10.405020086841331</v>
      </c>
    </row>
    <row r="65" spans="5:6" x14ac:dyDescent="0.25">
      <c r="E65" s="24">
        <f t="shared" ca="1" si="0"/>
        <v>0.2730638635480277</v>
      </c>
      <c r="F65" s="24">
        <f t="shared" ca="1" si="1"/>
        <v>25.960991574894784</v>
      </c>
    </row>
    <row r="66" spans="5:6" x14ac:dyDescent="0.25">
      <c r="E66" s="24">
        <f t="shared" ca="1" si="0"/>
        <v>0.83787589605927493</v>
      </c>
      <c r="F66" s="24">
        <f t="shared" ca="1" si="1"/>
        <v>3.5377056972383949</v>
      </c>
    </row>
    <row r="67" spans="5:6" x14ac:dyDescent="0.25">
      <c r="E67" s="24">
        <f t="shared" ca="1" si="0"/>
        <v>0.61647629463243314</v>
      </c>
      <c r="F67" s="24">
        <f t="shared" ca="1" si="1"/>
        <v>9.6747081729183417</v>
      </c>
    </row>
    <row r="68" spans="5:6" x14ac:dyDescent="0.25">
      <c r="E68" s="24">
        <f t="shared" ref="E68:E131" ca="1" si="2">RAND()</f>
        <v>0.17152200997458433</v>
      </c>
      <c r="F68" s="24">
        <f t="shared" ref="F68:F131" ca="1" si="3">-LOG(E68,EXP(1))/$C$3</f>
        <v>35.260873651330819</v>
      </c>
    </row>
    <row r="69" spans="5:6" x14ac:dyDescent="0.25">
      <c r="E69" s="24">
        <f t="shared" ca="1" si="2"/>
        <v>0.17182212136541608</v>
      </c>
      <c r="F69" s="24">
        <f t="shared" ca="1" si="3"/>
        <v>35.225910308157772</v>
      </c>
    </row>
    <row r="70" spans="5:6" x14ac:dyDescent="0.25">
      <c r="E70" s="24">
        <f t="shared" ca="1" si="2"/>
        <v>0.32521051044188176</v>
      </c>
      <c r="F70" s="24">
        <f t="shared" ca="1" si="3"/>
        <v>22.465651637975469</v>
      </c>
    </row>
    <row r="71" spans="5:6" x14ac:dyDescent="0.25">
      <c r="E71" s="24">
        <f t="shared" ca="1" si="2"/>
        <v>0.75870141053264628</v>
      </c>
      <c r="F71" s="24">
        <f t="shared" ca="1" si="3"/>
        <v>5.5229395499142573</v>
      </c>
    </row>
    <row r="72" spans="5:6" x14ac:dyDescent="0.25">
      <c r="E72" s="24">
        <f t="shared" ca="1" si="2"/>
        <v>0.15218361494830956</v>
      </c>
      <c r="F72" s="24">
        <f t="shared" ca="1" si="3"/>
        <v>37.653349881829271</v>
      </c>
    </row>
    <row r="73" spans="5:6" x14ac:dyDescent="0.25">
      <c r="E73" s="24">
        <f t="shared" ca="1" si="2"/>
        <v>0.89984157592307146</v>
      </c>
      <c r="F73" s="24">
        <f t="shared" ca="1" si="3"/>
        <v>2.1107311580899237</v>
      </c>
    </row>
    <row r="74" spans="5:6" x14ac:dyDescent="0.25">
      <c r="E74" s="24">
        <f t="shared" ca="1" si="2"/>
        <v>0.75865591016240264</v>
      </c>
      <c r="F74" s="24">
        <f t="shared" ca="1" si="3"/>
        <v>5.5241390134720287</v>
      </c>
    </row>
    <row r="75" spans="5:6" x14ac:dyDescent="0.25">
      <c r="E75" s="24">
        <f t="shared" ca="1" si="2"/>
        <v>0.9965275609390567</v>
      </c>
      <c r="F75" s="24">
        <f t="shared" ca="1" si="3"/>
        <v>6.9569639412103701E-2</v>
      </c>
    </row>
    <row r="76" spans="5:6" x14ac:dyDescent="0.25">
      <c r="E76" s="24">
        <f t="shared" ca="1" si="2"/>
        <v>0.24567226999367608</v>
      </c>
      <c r="F76" s="24">
        <f t="shared" ca="1" si="3"/>
        <v>28.075137341258237</v>
      </c>
    </row>
    <row r="77" spans="5:6" x14ac:dyDescent="0.25">
      <c r="E77" s="24">
        <f t="shared" ca="1" si="2"/>
        <v>0.86643256537635993</v>
      </c>
      <c r="F77" s="24">
        <f t="shared" ca="1" si="3"/>
        <v>2.8674199400447535</v>
      </c>
    </row>
    <row r="78" spans="5:6" x14ac:dyDescent="0.25">
      <c r="E78" s="24">
        <f t="shared" ca="1" si="2"/>
        <v>0.64747426757600668</v>
      </c>
      <c r="F78" s="24">
        <f t="shared" ca="1" si="3"/>
        <v>8.6935245478700587</v>
      </c>
    </row>
    <row r="79" spans="5:6" x14ac:dyDescent="0.25">
      <c r="E79" s="24">
        <f t="shared" ca="1" si="2"/>
        <v>0.78962620523229488</v>
      </c>
      <c r="F79" s="24">
        <f t="shared" ca="1" si="3"/>
        <v>4.7239120685882297</v>
      </c>
    </row>
    <row r="80" spans="5:6" x14ac:dyDescent="0.25">
      <c r="E80" s="24">
        <f t="shared" ca="1" si="2"/>
        <v>0.29125792087272173</v>
      </c>
      <c r="F80" s="24">
        <f t="shared" ca="1" si="3"/>
        <v>24.67092156685036</v>
      </c>
    </row>
    <row r="81" spans="5:6" x14ac:dyDescent="0.25">
      <c r="E81" s="24">
        <f t="shared" ca="1" si="2"/>
        <v>0.13554679201708886</v>
      </c>
      <c r="F81" s="24">
        <f t="shared" ca="1" si="3"/>
        <v>39.968767394703136</v>
      </c>
    </row>
    <row r="82" spans="5:6" x14ac:dyDescent="0.25">
      <c r="E82" s="24">
        <f t="shared" ca="1" si="2"/>
        <v>0.93952717854285406</v>
      </c>
      <c r="F82" s="24">
        <f t="shared" ca="1" si="3"/>
        <v>1.2475706363192007</v>
      </c>
    </row>
    <row r="83" spans="5:6" x14ac:dyDescent="0.25">
      <c r="E83" s="24">
        <f t="shared" ca="1" si="2"/>
        <v>0.81778807948331311</v>
      </c>
      <c r="F83" s="24">
        <f t="shared" ca="1" si="3"/>
        <v>4.0230409496101949</v>
      </c>
    </row>
    <row r="84" spans="5:6" x14ac:dyDescent="0.25">
      <c r="E84" s="24">
        <f t="shared" ca="1" si="2"/>
        <v>0.59065737489466286</v>
      </c>
      <c r="F84" s="24">
        <f t="shared" ca="1" si="3"/>
        <v>10.530383351998617</v>
      </c>
    </row>
    <row r="85" spans="5:6" x14ac:dyDescent="0.25">
      <c r="E85" s="24">
        <f t="shared" ca="1" si="2"/>
        <v>0.54107691420008153</v>
      </c>
      <c r="F85" s="24">
        <f t="shared" ca="1" si="3"/>
        <v>12.283876796312466</v>
      </c>
    </row>
    <row r="86" spans="5:6" x14ac:dyDescent="0.25">
      <c r="E86" s="24">
        <f t="shared" ca="1" si="2"/>
        <v>7.7843944771265328E-3</v>
      </c>
      <c r="F86" s="24">
        <f t="shared" ca="1" si="3"/>
        <v>97.112685148743509</v>
      </c>
    </row>
    <row r="87" spans="5:6" x14ac:dyDescent="0.25">
      <c r="E87" s="24">
        <f t="shared" ca="1" si="2"/>
        <v>0.25461864852249227</v>
      </c>
      <c r="F87" s="24">
        <f t="shared" ca="1" si="3"/>
        <v>27.359766983684278</v>
      </c>
    </row>
    <row r="88" spans="5:6" x14ac:dyDescent="0.25">
      <c r="E88" s="24">
        <f t="shared" ca="1" si="2"/>
        <v>0.60463257006011228</v>
      </c>
      <c r="F88" s="24">
        <f t="shared" ca="1" si="3"/>
        <v>10.062686553216491</v>
      </c>
    </row>
    <row r="89" spans="5:6" x14ac:dyDescent="0.25">
      <c r="E89" s="24">
        <f t="shared" ca="1" si="2"/>
        <v>0.67524130890804868</v>
      </c>
      <c r="F89" s="24">
        <f t="shared" ca="1" si="3"/>
        <v>7.8537031463402736</v>
      </c>
    </row>
    <row r="90" spans="5:6" x14ac:dyDescent="0.25">
      <c r="E90" s="24">
        <f t="shared" ca="1" si="2"/>
        <v>0.4844585408693235</v>
      </c>
      <c r="F90" s="24">
        <f t="shared" ca="1" si="3"/>
        <v>14.494468445477366</v>
      </c>
    </row>
    <row r="91" spans="5:6" x14ac:dyDescent="0.25">
      <c r="E91" s="24">
        <f t="shared" ca="1" si="2"/>
        <v>0.12227037095395543</v>
      </c>
      <c r="F91" s="24">
        <f t="shared" ca="1" si="3"/>
        <v>42.030410618775988</v>
      </c>
    </row>
    <row r="92" spans="5:6" x14ac:dyDescent="0.25">
      <c r="E92" s="24">
        <f t="shared" ca="1" si="2"/>
        <v>0.55321930972244748</v>
      </c>
      <c r="F92" s="24">
        <f t="shared" ca="1" si="3"/>
        <v>11.840015486019848</v>
      </c>
    </row>
    <row r="93" spans="5:6" x14ac:dyDescent="0.25">
      <c r="E93" s="24">
        <f t="shared" ca="1" si="2"/>
        <v>0.95048047846494976</v>
      </c>
      <c r="F93" s="24">
        <f t="shared" ca="1" si="3"/>
        <v>1.0157531087852434</v>
      </c>
    </row>
    <row r="94" spans="5:6" x14ac:dyDescent="0.25">
      <c r="E94" s="24">
        <f t="shared" ca="1" si="2"/>
        <v>0.21922565607095013</v>
      </c>
      <c r="F94" s="24">
        <f t="shared" ca="1" si="3"/>
        <v>30.353073732762137</v>
      </c>
    </row>
    <row r="95" spans="5:6" x14ac:dyDescent="0.25">
      <c r="E95" s="24">
        <f t="shared" ca="1" si="2"/>
        <v>0.50198437404588803</v>
      </c>
      <c r="F95" s="24">
        <f t="shared" ca="1" si="3"/>
        <v>13.783725743470097</v>
      </c>
    </row>
    <row r="96" spans="5:6" x14ac:dyDescent="0.25">
      <c r="E96" s="24">
        <f t="shared" ca="1" si="2"/>
        <v>0.83920369916775961</v>
      </c>
      <c r="F96" s="24">
        <f t="shared" ca="1" si="3"/>
        <v>3.5060362788111274</v>
      </c>
    </row>
    <row r="97" spans="5:6" x14ac:dyDescent="0.25">
      <c r="E97" s="24">
        <f t="shared" ca="1" si="2"/>
        <v>0.43606062851560778</v>
      </c>
      <c r="F97" s="24">
        <f t="shared" ca="1" si="3"/>
        <v>16.59947978144131</v>
      </c>
    </row>
    <row r="98" spans="5:6" x14ac:dyDescent="0.25">
      <c r="E98" s="24">
        <f t="shared" ca="1" si="2"/>
        <v>0.93338275077559296</v>
      </c>
      <c r="F98" s="24">
        <f t="shared" ca="1" si="3"/>
        <v>1.3787985125808846</v>
      </c>
    </row>
    <row r="99" spans="5:6" x14ac:dyDescent="0.25">
      <c r="E99" s="24">
        <f t="shared" ca="1" si="2"/>
        <v>3.5776042946795816E-2</v>
      </c>
      <c r="F99" s="24">
        <f t="shared" ca="1" si="3"/>
        <v>66.609536020285873</v>
      </c>
    </row>
    <row r="100" spans="5:6" x14ac:dyDescent="0.25">
      <c r="E100" s="24">
        <f t="shared" ca="1" si="2"/>
        <v>0.57030394516849503</v>
      </c>
      <c r="F100" s="24">
        <f t="shared" ca="1" si="3"/>
        <v>11.231716462724656</v>
      </c>
    </row>
    <row r="101" spans="5:6" x14ac:dyDescent="0.25">
      <c r="E101" s="24">
        <f t="shared" ca="1" si="2"/>
        <v>0.20317392691300329</v>
      </c>
      <c r="F101" s="24">
        <f t="shared" ca="1" si="3"/>
        <v>31.873857678931248</v>
      </c>
    </row>
    <row r="102" spans="5:6" x14ac:dyDescent="0.25">
      <c r="E102" s="24">
        <f t="shared" ca="1" si="2"/>
        <v>0.59009083349234615</v>
      </c>
      <c r="F102" s="24">
        <f t="shared" ca="1" si="3"/>
        <v>10.549575977209292</v>
      </c>
    </row>
    <row r="103" spans="5:6" x14ac:dyDescent="0.25">
      <c r="E103" s="24">
        <f t="shared" ca="1" si="2"/>
        <v>8.2492822020841183E-2</v>
      </c>
      <c r="F103" s="24">
        <f t="shared" ca="1" si="3"/>
        <v>49.900879904694243</v>
      </c>
    </row>
    <row r="104" spans="5:6" x14ac:dyDescent="0.25">
      <c r="E104" s="24">
        <f t="shared" ca="1" si="2"/>
        <v>0.98815009662465236</v>
      </c>
      <c r="F104" s="24">
        <f t="shared" ca="1" si="3"/>
        <v>0.23841346224625887</v>
      </c>
    </row>
    <row r="105" spans="5:6" x14ac:dyDescent="0.25">
      <c r="E105" s="24">
        <f t="shared" ca="1" si="2"/>
        <v>0.41628131532866897</v>
      </c>
      <c r="F105" s="24">
        <f t="shared" ca="1" si="3"/>
        <v>17.527880169928871</v>
      </c>
    </row>
    <row r="106" spans="5:6" x14ac:dyDescent="0.25">
      <c r="E106" s="24">
        <f t="shared" ca="1" si="2"/>
        <v>8.8124504077800481E-2</v>
      </c>
      <c r="F106" s="24">
        <f t="shared" ca="1" si="3"/>
        <v>48.580092907029815</v>
      </c>
    </row>
    <row r="107" spans="5:6" x14ac:dyDescent="0.25">
      <c r="E107" s="24">
        <f t="shared" ca="1" si="2"/>
        <v>0.68881955038583054</v>
      </c>
      <c r="F107" s="24">
        <f t="shared" ca="1" si="3"/>
        <v>7.4555188603344567</v>
      </c>
    </row>
    <row r="108" spans="5:6" x14ac:dyDescent="0.25">
      <c r="E108" s="24">
        <f t="shared" ca="1" si="2"/>
        <v>0.8146411691995975</v>
      </c>
      <c r="F108" s="24">
        <f t="shared" ca="1" si="3"/>
        <v>4.1001509177011037</v>
      </c>
    </row>
    <row r="109" spans="5:6" x14ac:dyDescent="0.25">
      <c r="E109" s="24">
        <f t="shared" ca="1" si="2"/>
        <v>0.10442820350107662</v>
      </c>
      <c r="F109" s="24">
        <f t="shared" ca="1" si="3"/>
        <v>45.18510983078766</v>
      </c>
    </row>
    <row r="110" spans="5:6" x14ac:dyDescent="0.25">
      <c r="E110" s="24">
        <f t="shared" ca="1" si="2"/>
        <v>0.54914771190047862</v>
      </c>
      <c r="F110" s="24">
        <f t="shared" ca="1" si="3"/>
        <v>11.987756347534654</v>
      </c>
    </row>
    <row r="111" spans="5:6" x14ac:dyDescent="0.25">
      <c r="E111" s="24">
        <f t="shared" ca="1" si="2"/>
        <v>9.3631797547827245E-2</v>
      </c>
      <c r="F111" s="24">
        <f t="shared" ca="1" si="3"/>
        <v>47.367704715963228</v>
      </c>
    </row>
    <row r="112" spans="5:6" x14ac:dyDescent="0.25">
      <c r="E112" s="24">
        <f t="shared" ca="1" si="2"/>
        <v>0.10503504631498273</v>
      </c>
      <c r="F112" s="24">
        <f t="shared" ca="1" si="3"/>
        <v>45.069224201729988</v>
      </c>
    </row>
    <row r="113" spans="5:6" x14ac:dyDescent="0.25">
      <c r="E113" s="24">
        <f t="shared" ca="1" si="2"/>
        <v>0.66736744038690055</v>
      </c>
      <c r="F113" s="24">
        <f t="shared" ca="1" si="3"/>
        <v>8.0882899922049081</v>
      </c>
    </row>
    <row r="114" spans="5:6" x14ac:dyDescent="0.25">
      <c r="E114" s="24">
        <f t="shared" ca="1" si="2"/>
        <v>0.26157417323283538</v>
      </c>
      <c r="F114" s="24">
        <f t="shared" ca="1" si="3"/>
        <v>26.820747808940393</v>
      </c>
    </row>
    <row r="115" spans="5:6" x14ac:dyDescent="0.25">
      <c r="E115" s="24">
        <f t="shared" ca="1" si="2"/>
        <v>0.33205563065028376</v>
      </c>
      <c r="F115" s="24">
        <f t="shared" ca="1" si="3"/>
        <v>22.04905523805952</v>
      </c>
    </row>
    <row r="116" spans="5:6" x14ac:dyDescent="0.25">
      <c r="E116" s="24">
        <f t="shared" ca="1" si="2"/>
        <v>0.20325380670334869</v>
      </c>
      <c r="F116" s="24">
        <f t="shared" ca="1" si="3"/>
        <v>31.865996031236769</v>
      </c>
    </row>
    <row r="117" spans="5:6" x14ac:dyDescent="0.25">
      <c r="E117" s="24">
        <f t="shared" ca="1" si="2"/>
        <v>0.97766908511158834</v>
      </c>
      <c r="F117" s="24">
        <f t="shared" ca="1" si="3"/>
        <v>0.45168049970350149</v>
      </c>
    </row>
    <row r="118" spans="5:6" x14ac:dyDescent="0.25">
      <c r="E118" s="24">
        <f t="shared" ca="1" si="2"/>
        <v>0.81002572055892852</v>
      </c>
      <c r="F118" s="24">
        <f t="shared" ca="1" si="3"/>
        <v>4.2137855608667625</v>
      </c>
    </row>
    <row r="119" spans="5:6" x14ac:dyDescent="0.25">
      <c r="E119" s="24">
        <f t="shared" ca="1" si="2"/>
        <v>0.34681449073723136</v>
      </c>
      <c r="F119" s="24">
        <f t="shared" ca="1" si="3"/>
        <v>21.17930501631902</v>
      </c>
    </row>
    <row r="120" spans="5:6" x14ac:dyDescent="0.25">
      <c r="E120" s="24">
        <f t="shared" ca="1" si="2"/>
        <v>0.94276388003979472</v>
      </c>
      <c r="F120" s="24">
        <f t="shared" ca="1" si="3"/>
        <v>1.1787884004932825</v>
      </c>
    </row>
    <row r="121" spans="5:6" x14ac:dyDescent="0.25">
      <c r="E121" s="24">
        <f t="shared" ca="1" si="2"/>
        <v>0.8389702013002055</v>
      </c>
      <c r="F121" s="24">
        <f t="shared" ca="1" si="3"/>
        <v>3.5116018014067487</v>
      </c>
    </row>
    <row r="122" spans="5:6" x14ac:dyDescent="0.25">
      <c r="E122" s="24">
        <f t="shared" ca="1" si="2"/>
        <v>0.74770695823270339</v>
      </c>
      <c r="F122" s="24">
        <f t="shared" ca="1" si="3"/>
        <v>5.8148828967401007</v>
      </c>
    </row>
    <row r="123" spans="5:6" x14ac:dyDescent="0.25">
      <c r="E123" s="24">
        <f t="shared" ca="1" si="2"/>
        <v>0.56074810982614864</v>
      </c>
      <c r="F123" s="24">
        <f t="shared" ca="1" si="3"/>
        <v>11.569669527669808</v>
      </c>
    </row>
    <row r="124" spans="5:6" x14ac:dyDescent="0.25">
      <c r="E124" s="24">
        <f t="shared" ca="1" si="2"/>
        <v>3.2463064797960905E-2</v>
      </c>
      <c r="F124" s="24">
        <f t="shared" ca="1" si="3"/>
        <v>68.553046073413242</v>
      </c>
    </row>
    <row r="125" spans="5:6" x14ac:dyDescent="0.25">
      <c r="E125" s="24">
        <f t="shared" ca="1" si="2"/>
        <v>0.98679823473870365</v>
      </c>
      <c r="F125" s="24">
        <f t="shared" ca="1" si="3"/>
        <v>0.26579366405948801</v>
      </c>
    </row>
    <row r="126" spans="5:6" x14ac:dyDescent="0.25">
      <c r="E126" s="24">
        <f t="shared" ca="1" si="2"/>
        <v>0.1634584538105176</v>
      </c>
      <c r="F126" s="24">
        <f t="shared" ca="1" si="3"/>
        <v>36.223928521389155</v>
      </c>
    </row>
    <row r="127" spans="5:6" x14ac:dyDescent="0.25">
      <c r="E127" s="24">
        <f t="shared" ca="1" si="2"/>
        <v>0.96246336582339009</v>
      </c>
      <c r="F127" s="24">
        <f t="shared" ca="1" si="3"/>
        <v>0.76518550053492929</v>
      </c>
    </row>
    <row r="128" spans="5:6" x14ac:dyDescent="0.25">
      <c r="E128" s="24">
        <f t="shared" ca="1" si="2"/>
        <v>6.5144891348544398E-2</v>
      </c>
      <c r="F128" s="24">
        <f t="shared" ca="1" si="3"/>
        <v>54.622827843378431</v>
      </c>
    </row>
    <row r="129" spans="5:6" x14ac:dyDescent="0.25">
      <c r="E129" s="24">
        <f t="shared" ca="1" si="2"/>
        <v>0.97161062126070519</v>
      </c>
      <c r="F129" s="24">
        <f t="shared" ca="1" si="3"/>
        <v>0.57600300384543723</v>
      </c>
    </row>
    <row r="130" spans="5:6" x14ac:dyDescent="0.25">
      <c r="E130" s="24">
        <f t="shared" ca="1" si="2"/>
        <v>0.89413909169109584</v>
      </c>
      <c r="F130" s="24">
        <f t="shared" ca="1" si="3"/>
        <v>2.2378786472680137</v>
      </c>
    </row>
    <row r="131" spans="5:6" x14ac:dyDescent="0.25">
      <c r="E131" s="24">
        <f t="shared" ca="1" si="2"/>
        <v>0.70556590628013882</v>
      </c>
      <c r="F131" s="24">
        <f t="shared" ca="1" si="3"/>
        <v>6.975101884418403</v>
      </c>
    </row>
    <row r="132" spans="5:6" x14ac:dyDescent="0.25">
      <c r="E132" s="24">
        <f t="shared" ref="E132:E195" ca="1" si="4">RAND()</f>
        <v>0.75008646707804194</v>
      </c>
      <c r="F132" s="24">
        <f t="shared" ref="F132:F195" ca="1" si="5">-LOG(E132,EXP(1))/$C$3</f>
        <v>5.751335793194162</v>
      </c>
    </row>
    <row r="133" spans="5:6" x14ac:dyDescent="0.25">
      <c r="E133" s="24">
        <f t="shared" ca="1" si="4"/>
        <v>0.8924765803113861</v>
      </c>
      <c r="F133" s="24">
        <f t="shared" ca="1" si="5"/>
        <v>2.2751001244019728</v>
      </c>
    </row>
    <row r="134" spans="5:6" x14ac:dyDescent="0.25">
      <c r="E134" s="24">
        <f t="shared" ca="1" si="4"/>
        <v>0.70692557556723434</v>
      </c>
      <c r="F134" s="24">
        <f t="shared" ca="1" si="5"/>
        <v>6.9365977313094156</v>
      </c>
    </row>
    <row r="135" spans="5:6" x14ac:dyDescent="0.25">
      <c r="E135" s="24">
        <f t="shared" ca="1" si="4"/>
        <v>0.72783356937380916</v>
      </c>
      <c r="F135" s="24">
        <f t="shared" ca="1" si="5"/>
        <v>6.3536574083803004</v>
      </c>
    </row>
    <row r="136" spans="5:6" x14ac:dyDescent="0.25">
      <c r="E136" s="24">
        <f t="shared" ca="1" si="4"/>
        <v>0.92932598468918304</v>
      </c>
      <c r="F136" s="24">
        <f t="shared" ca="1" si="5"/>
        <v>1.4659140647482571</v>
      </c>
    </row>
    <row r="137" spans="5:6" x14ac:dyDescent="0.25">
      <c r="E137" s="24">
        <f t="shared" ca="1" si="4"/>
        <v>0.84452148370656865</v>
      </c>
      <c r="F137" s="24">
        <f t="shared" ca="1" si="5"/>
        <v>3.3797020700010916</v>
      </c>
    </row>
    <row r="138" spans="5:6" x14ac:dyDescent="0.25">
      <c r="E138" s="24">
        <f t="shared" ca="1" si="4"/>
        <v>0.65269709543421084</v>
      </c>
      <c r="F138" s="24">
        <f t="shared" ca="1" si="5"/>
        <v>8.5328424685736177</v>
      </c>
    </row>
    <row r="139" spans="5:6" x14ac:dyDescent="0.25">
      <c r="E139" s="24">
        <f t="shared" ca="1" si="4"/>
        <v>0.19143434928388681</v>
      </c>
      <c r="F139" s="24">
        <f t="shared" ca="1" si="5"/>
        <v>33.06420705443422</v>
      </c>
    </row>
    <row r="140" spans="5:6" x14ac:dyDescent="0.25">
      <c r="E140" s="24">
        <f t="shared" ca="1" si="4"/>
        <v>0.78631066758978008</v>
      </c>
      <c r="F140" s="24">
        <f t="shared" ca="1" si="5"/>
        <v>4.8080662651538937</v>
      </c>
    </row>
    <row r="141" spans="5:6" x14ac:dyDescent="0.25">
      <c r="E141" s="24">
        <f t="shared" ca="1" si="4"/>
        <v>0.84446866504082307</v>
      </c>
      <c r="F141" s="24">
        <f t="shared" ca="1" si="5"/>
        <v>3.3809529634015525</v>
      </c>
    </row>
    <row r="142" spans="5:6" x14ac:dyDescent="0.25">
      <c r="E142" s="24">
        <f t="shared" ca="1" si="4"/>
        <v>0.83377802400713907</v>
      </c>
      <c r="F142" s="24">
        <f t="shared" ca="1" si="5"/>
        <v>3.6357614062921733</v>
      </c>
    </row>
    <row r="143" spans="5:6" x14ac:dyDescent="0.25">
      <c r="E143" s="24">
        <f t="shared" ca="1" si="4"/>
        <v>0.6109403378307785</v>
      </c>
      <c r="F143" s="24">
        <f t="shared" ca="1" si="5"/>
        <v>9.8551194267286686</v>
      </c>
    </row>
    <row r="144" spans="5:6" x14ac:dyDescent="0.25">
      <c r="E144" s="24">
        <f t="shared" ca="1" si="4"/>
        <v>0.20040771662960666</v>
      </c>
      <c r="F144" s="24">
        <f t="shared" ca="1" si="5"/>
        <v>32.148028087540155</v>
      </c>
    </row>
    <row r="145" spans="5:6" x14ac:dyDescent="0.25">
      <c r="E145" s="24">
        <f t="shared" ca="1" si="4"/>
        <v>0.11644304927543514</v>
      </c>
      <c r="F145" s="24">
        <f t="shared" ca="1" si="5"/>
        <v>43.007059458447884</v>
      </c>
    </row>
    <row r="146" spans="5:6" x14ac:dyDescent="0.25">
      <c r="E146" s="24">
        <f t="shared" ca="1" si="4"/>
        <v>0.52744787953936878</v>
      </c>
      <c r="F146" s="24">
        <f t="shared" ca="1" si="5"/>
        <v>12.794104501480872</v>
      </c>
    </row>
    <row r="147" spans="5:6" x14ac:dyDescent="0.25">
      <c r="E147" s="24">
        <f t="shared" ca="1" si="4"/>
        <v>0.24571705268253874</v>
      </c>
      <c r="F147" s="24">
        <f t="shared" ca="1" si="5"/>
        <v>28.071491947520929</v>
      </c>
    </row>
    <row r="148" spans="5:6" x14ac:dyDescent="0.25">
      <c r="E148" s="24">
        <f t="shared" ca="1" si="4"/>
        <v>0.65614963872750609</v>
      </c>
      <c r="F148" s="24">
        <f t="shared" ca="1" si="5"/>
        <v>8.4273281646871983</v>
      </c>
    </row>
    <row r="149" spans="5:6" x14ac:dyDescent="0.25">
      <c r="E149" s="24">
        <f t="shared" ca="1" si="4"/>
        <v>0.82465334944504187</v>
      </c>
      <c r="F149" s="24">
        <f t="shared" ca="1" si="5"/>
        <v>3.8558432687942643</v>
      </c>
    </row>
    <row r="150" spans="5:6" x14ac:dyDescent="0.25">
      <c r="E150" s="24">
        <f t="shared" ca="1" si="4"/>
        <v>0.94385412019658044</v>
      </c>
      <c r="F150" s="24">
        <f t="shared" ca="1" si="5"/>
        <v>1.155673169365208</v>
      </c>
    </row>
    <row r="151" spans="5:6" x14ac:dyDescent="0.25">
      <c r="E151" s="24">
        <f t="shared" ca="1" si="4"/>
        <v>0.70583880875676652</v>
      </c>
      <c r="F151" s="24">
        <f t="shared" ca="1" si="5"/>
        <v>6.9673676753110891</v>
      </c>
    </row>
    <row r="152" spans="5:6" x14ac:dyDescent="0.25">
      <c r="E152" s="24">
        <f t="shared" ca="1" si="4"/>
        <v>0.50658417406193013</v>
      </c>
      <c r="F152" s="24">
        <f t="shared" ca="1" si="5"/>
        <v>13.601295628341473</v>
      </c>
    </row>
    <row r="153" spans="5:6" x14ac:dyDescent="0.25">
      <c r="E153" s="24">
        <f t="shared" ca="1" si="4"/>
        <v>0.36824771419750202</v>
      </c>
      <c r="F153" s="24">
        <f t="shared" ca="1" si="5"/>
        <v>19.979988617232873</v>
      </c>
    </row>
    <row r="154" spans="5:6" x14ac:dyDescent="0.25">
      <c r="E154" s="24">
        <f t="shared" ca="1" si="4"/>
        <v>0.53065450248175516</v>
      </c>
      <c r="F154" s="24">
        <f t="shared" ca="1" si="5"/>
        <v>12.672882479352921</v>
      </c>
    </row>
    <row r="155" spans="5:6" x14ac:dyDescent="0.25">
      <c r="E155" s="24">
        <f t="shared" ca="1" si="4"/>
        <v>0.60264449863441527</v>
      </c>
      <c r="F155" s="24">
        <f t="shared" ca="1" si="5"/>
        <v>10.128556212280001</v>
      </c>
    </row>
    <row r="156" spans="5:6" x14ac:dyDescent="0.25">
      <c r="E156" s="24">
        <f t="shared" ca="1" si="4"/>
        <v>0.83219541154104093</v>
      </c>
      <c r="F156" s="24">
        <f t="shared" ca="1" si="5"/>
        <v>3.673759921956206</v>
      </c>
    </row>
    <row r="157" spans="5:6" x14ac:dyDescent="0.25">
      <c r="E157" s="24">
        <f t="shared" ca="1" si="4"/>
        <v>9.1624635086428374E-2</v>
      </c>
      <c r="F157" s="24">
        <f t="shared" ca="1" si="5"/>
        <v>47.801102029377816</v>
      </c>
    </row>
    <row r="158" spans="5:6" x14ac:dyDescent="0.25">
      <c r="E158" s="24">
        <f t="shared" ca="1" si="4"/>
        <v>0.71157276020767157</v>
      </c>
      <c r="F158" s="24">
        <f t="shared" ca="1" si="5"/>
        <v>6.8055520712769999</v>
      </c>
    </row>
    <row r="159" spans="5:6" x14ac:dyDescent="0.25">
      <c r="E159" s="24">
        <f t="shared" ca="1" si="4"/>
        <v>0.82800100112703712</v>
      </c>
      <c r="F159" s="24">
        <f t="shared" ca="1" si="5"/>
        <v>3.7748183101396751</v>
      </c>
    </row>
    <row r="160" spans="5:6" x14ac:dyDescent="0.25">
      <c r="E160" s="24">
        <f t="shared" ca="1" si="4"/>
        <v>6.8875180474395115E-2</v>
      </c>
      <c r="F160" s="24">
        <f t="shared" ca="1" si="5"/>
        <v>53.509187823891899</v>
      </c>
    </row>
    <row r="161" spans="5:6" x14ac:dyDescent="0.25">
      <c r="E161" s="24">
        <f t="shared" ca="1" si="4"/>
        <v>0.50402734245774383</v>
      </c>
      <c r="F161" s="24">
        <f t="shared" ca="1" si="5"/>
        <v>13.702495229481476</v>
      </c>
    </row>
    <row r="162" spans="5:6" x14ac:dyDescent="0.25">
      <c r="E162" s="24">
        <f t="shared" ca="1" si="4"/>
        <v>0.15055013540000106</v>
      </c>
      <c r="F162" s="24">
        <f t="shared" ca="1" si="5"/>
        <v>37.869182493716224</v>
      </c>
    </row>
    <row r="163" spans="5:6" x14ac:dyDescent="0.25">
      <c r="E163" s="24">
        <f t="shared" ca="1" si="4"/>
        <v>0.47958459812489007</v>
      </c>
      <c r="F163" s="24">
        <f t="shared" ca="1" si="5"/>
        <v>14.696699406918473</v>
      </c>
    </row>
    <row r="164" spans="5:6" x14ac:dyDescent="0.25">
      <c r="E164" s="24">
        <f t="shared" ca="1" si="4"/>
        <v>0.40715584441019814</v>
      </c>
      <c r="F164" s="24">
        <f t="shared" ca="1" si="5"/>
        <v>17.971185134642763</v>
      </c>
    </row>
    <row r="165" spans="5:6" x14ac:dyDescent="0.25">
      <c r="E165" s="24">
        <f t="shared" ca="1" si="4"/>
        <v>0.34733743384007365</v>
      </c>
      <c r="F165" s="24">
        <f t="shared" ca="1" si="5"/>
        <v>21.149170794500542</v>
      </c>
    </row>
    <row r="166" spans="5:6" x14ac:dyDescent="0.25">
      <c r="E166" s="24">
        <f t="shared" ca="1" si="4"/>
        <v>0.52369953086397747</v>
      </c>
      <c r="F166" s="24">
        <f t="shared" ca="1" si="5"/>
        <v>12.936743470154356</v>
      </c>
    </row>
    <row r="167" spans="5:6" x14ac:dyDescent="0.25">
      <c r="E167" s="24">
        <f t="shared" ca="1" si="4"/>
        <v>1.5621212867511503E-4</v>
      </c>
      <c r="F167" s="24">
        <f t="shared" ca="1" si="5"/>
        <v>175.28591350409906</v>
      </c>
    </row>
    <row r="168" spans="5:6" x14ac:dyDescent="0.25">
      <c r="E168" s="24">
        <f t="shared" ca="1" si="4"/>
        <v>0.69210010835288571</v>
      </c>
      <c r="F168" s="24">
        <f t="shared" ca="1" si="5"/>
        <v>7.360493371552816</v>
      </c>
    </row>
    <row r="169" spans="5:6" x14ac:dyDescent="0.25">
      <c r="E169" s="24">
        <f t="shared" ca="1" si="4"/>
        <v>0.37642871819140755</v>
      </c>
      <c r="F169" s="24">
        <f t="shared" ca="1" si="5"/>
        <v>19.540531543595332</v>
      </c>
    </row>
    <row r="170" spans="5:6" x14ac:dyDescent="0.25">
      <c r="E170" s="24">
        <f t="shared" ca="1" si="4"/>
        <v>0.42719267458480259</v>
      </c>
      <c r="F170" s="24">
        <f t="shared" ca="1" si="5"/>
        <v>17.010402779813134</v>
      </c>
    </row>
    <row r="171" spans="5:6" x14ac:dyDescent="0.25">
      <c r="E171" s="24">
        <f t="shared" ca="1" si="4"/>
        <v>3.5811015275209801E-2</v>
      </c>
      <c r="F171" s="24">
        <f t="shared" ca="1" si="5"/>
        <v>66.589994873008848</v>
      </c>
    </row>
    <row r="172" spans="5:6" x14ac:dyDescent="0.25">
      <c r="E172" s="24">
        <f t="shared" ca="1" si="4"/>
        <v>0.72063282293956288</v>
      </c>
      <c r="F172" s="24">
        <f t="shared" ca="1" si="5"/>
        <v>6.5525106449462296</v>
      </c>
    </row>
    <row r="173" spans="5:6" x14ac:dyDescent="0.25">
      <c r="E173" s="24">
        <f t="shared" ca="1" si="4"/>
        <v>0.91515594045857784</v>
      </c>
      <c r="F173" s="24">
        <f t="shared" ca="1" si="5"/>
        <v>1.7732160299383004</v>
      </c>
    </row>
    <row r="174" spans="5:6" x14ac:dyDescent="0.25">
      <c r="E174" s="24">
        <f t="shared" ca="1" si="4"/>
        <v>0.39195020319020024</v>
      </c>
      <c r="F174" s="24">
        <f t="shared" ca="1" si="5"/>
        <v>18.732409598781381</v>
      </c>
    </row>
    <row r="175" spans="5:6" x14ac:dyDescent="0.25">
      <c r="E175" s="24">
        <f t="shared" ca="1" si="4"/>
        <v>0.24138955498701464</v>
      </c>
      <c r="F175" s="24">
        <f t="shared" ca="1" si="5"/>
        <v>28.426864794854801</v>
      </c>
    </row>
    <row r="176" spans="5:6" x14ac:dyDescent="0.25">
      <c r="E176" s="24">
        <f t="shared" ca="1" si="4"/>
        <v>0.36033869154553233</v>
      </c>
      <c r="F176" s="24">
        <f t="shared" ca="1" si="5"/>
        <v>20.414217599349687</v>
      </c>
    </row>
    <row r="177" spans="5:6" x14ac:dyDescent="0.25">
      <c r="E177" s="24">
        <f t="shared" ca="1" si="4"/>
        <v>0.90721122126995235</v>
      </c>
      <c r="F177" s="24">
        <f t="shared" ca="1" si="5"/>
        <v>1.947599539208388</v>
      </c>
    </row>
    <row r="178" spans="5:6" x14ac:dyDescent="0.25">
      <c r="E178" s="24">
        <f t="shared" ca="1" si="4"/>
        <v>0.17621555731905592</v>
      </c>
      <c r="F178" s="24">
        <f t="shared" ca="1" si="5"/>
        <v>34.720945517059604</v>
      </c>
    </row>
    <row r="179" spans="5:6" x14ac:dyDescent="0.25">
      <c r="E179" s="24">
        <f t="shared" ca="1" si="4"/>
        <v>0.17701126729706074</v>
      </c>
      <c r="F179" s="24">
        <f t="shared" ca="1" si="5"/>
        <v>34.630837827775814</v>
      </c>
    </row>
    <row r="180" spans="5:6" x14ac:dyDescent="0.25">
      <c r="E180" s="24">
        <f t="shared" ca="1" si="4"/>
        <v>0.12292863504313978</v>
      </c>
      <c r="F180" s="24">
        <f t="shared" ca="1" si="5"/>
        <v>41.923025897877189</v>
      </c>
    </row>
    <row r="181" spans="5:6" x14ac:dyDescent="0.25">
      <c r="E181" s="24">
        <f t="shared" ca="1" si="4"/>
        <v>0.8190590728585031</v>
      </c>
      <c r="F181" s="24">
        <f t="shared" ca="1" si="5"/>
        <v>3.9919813939561752</v>
      </c>
    </row>
    <row r="182" spans="5:6" x14ac:dyDescent="0.25">
      <c r="E182" s="24">
        <f t="shared" ca="1" si="4"/>
        <v>0.82290597523893272</v>
      </c>
      <c r="F182" s="24">
        <f t="shared" ca="1" si="5"/>
        <v>3.8982666239985533</v>
      </c>
    </row>
    <row r="183" spans="5:6" x14ac:dyDescent="0.25">
      <c r="E183" s="24">
        <f t="shared" ca="1" si="4"/>
        <v>0.15743237682037681</v>
      </c>
      <c r="F183" s="24">
        <f t="shared" ca="1" si="5"/>
        <v>36.975185328729623</v>
      </c>
    </row>
    <row r="184" spans="5:6" x14ac:dyDescent="0.25">
      <c r="E184" s="24">
        <f t="shared" ca="1" si="4"/>
        <v>0.73771477443729716</v>
      </c>
      <c r="F184" s="24">
        <f t="shared" ca="1" si="5"/>
        <v>6.0839602717671166</v>
      </c>
    </row>
    <row r="185" spans="5:6" x14ac:dyDescent="0.25">
      <c r="E185" s="24">
        <f t="shared" ca="1" si="4"/>
        <v>0.67461307332893505</v>
      </c>
      <c r="F185" s="24">
        <f t="shared" ca="1" si="5"/>
        <v>7.8723195432713995</v>
      </c>
    </row>
    <row r="186" spans="5:6" x14ac:dyDescent="0.25">
      <c r="E186" s="24">
        <f t="shared" ca="1" si="4"/>
        <v>0.24844932514750184</v>
      </c>
      <c r="F186" s="24">
        <f t="shared" ca="1" si="5"/>
        <v>27.850327543764877</v>
      </c>
    </row>
    <row r="187" spans="5:6" x14ac:dyDescent="0.25">
      <c r="E187" s="24">
        <f t="shared" ca="1" si="4"/>
        <v>0.73267194181316153</v>
      </c>
      <c r="F187" s="24">
        <f t="shared" ca="1" si="5"/>
        <v>6.2211446557125472</v>
      </c>
    </row>
    <row r="188" spans="5:6" x14ac:dyDescent="0.25">
      <c r="E188" s="24">
        <f t="shared" ca="1" si="4"/>
        <v>0.14314298566058548</v>
      </c>
      <c r="F188" s="24">
        <f t="shared" ca="1" si="5"/>
        <v>38.878224971292035</v>
      </c>
    </row>
    <row r="189" spans="5:6" x14ac:dyDescent="0.25">
      <c r="E189" s="24">
        <f t="shared" ca="1" si="4"/>
        <v>0.27305827193994092</v>
      </c>
      <c r="F189" s="24">
        <f t="shared" ca="1" si="5"/>
        <v>25.961401124900075</v>
      </c>
    </row>
    <row r="190" spans="5:6" x14ac:dyDescent="0.25">
      <c r="E190" s="24">
        <f t="shared" ca="1" si="4"/>
        <v>0.14840610866421078</v>
      </c>
      <c r="F190" s="24">
        <f t="shared" ca="1" si="5"/>
        <v>38.156055711811746</v>
      </c>
    </row>
    <row r="191" spans="5:6" x14ac:dyDescent="0.25">
      <c r="E191" s="24">
        <f t="shared" ca="1" si="4"/>
        <v>0.79804092667261894</v>
      </c>
      <c r="F191" s="24">
        <f t="shared" ca="1" si="5"/>
        <v>4.5119079258054438</v>
      </c>
    </row>
    <row r="192" spans="5:6" x14ac:dyDescent="0.25">
      <c r="E192" s="24">
        <f t="shared" ca="1" si="4"/>
        <v>0.50714775761180331</v>
      </c>
      <c r="F192" s="24">
        <f t="shared" ca="1" si="5"/>
        <v>13.579057654363215</v>
      </c>
    </row>
    <row r="193" spans="5:6" x14ac:dyDescent="0.25">
      <c r="E193" s="24">
        <f t="shared" ca="1" si="4"/>
        <v>0.742492772178871</v>
      </c>
      <c r="F193" s="24">
        <f t="shared" ca="1" si="5"/>
        <v>5.9548428558378657</v>
      </c>
    </row>
    <row r="194" spans="5:6" x14ac:dyDescent="0.25">
      <c r="E194" s="24">
        <f t="shared" ca="1" si="4"/>
        <v>0.76526084920132753</v>
      </c>
      <c r="F194" s="24">
        <f t="shared" ca="1" si="5"/>
        <v>5.3507704785541419</v>
      </c>
    </row>
    <row r="195" spans="5:6" x14ac:dyDescent="0.25">
      <c r="E195" s="24">
        <f t="shared" ca="1" si="4"/>
        <v>8.4356547442917762E-2</v>
      </c>
      <c r="F195" s="24">
        <f t="shared" ca="1" si="5"/>
        <v>49.454057013598792</v>
      </c>
    </row>
    <row r="196" spans="5:6" x14ac:dyDescent="0.25">
      <c r="E196" s="24">
        <f t="shared" ref="E196:E259" ca="1" si="6">RAND()</f>
        <v>0.25771253108526992</v>
      </c>
      <c r="F196" s="24">
        <f t="shared" ref="F196:F259" ca="1" si="7">-LOG(E196,EXP(1))/$C$3</f>
        <v>27.118210717310074</v>
      </c>
    </row>
    <row r="197" spans="5:6" x14ac:dyDescent="0.25">
      <c r="E197" s="24">
        <f t="shared" ca="1" si="6"/>
        <v>0.64139523350176519</v>
      </c>
      <c r="F197" s="24">
        <f t="shared" ca="1" si="7"/>
        <v>8.882188462960114</v>
      </c>
    </row>
    <row r="198" spans="5:6" x14ac:dyDescent="0.25">
      <c r="E198" s="24">
        <f t="shared" ca="1" si="6"/>
        <v>0.38278922015948735</v>
      </c>
      <c r="F198" s="24">
        <f t="shared" ca="1" si="7"/>
        <v>19.205415606055176</v>
      </c>
    </row>
    <row r="199" spans="5:6" x14ac:dyDescent="0.25">
      <c r="E199" s="24">
        <f t="shared" ca="1" si="6"/>
        <v>0.19622915045845957</v>
      </c>
      <c r="F199" s="24">
        <f t="shared" ca="1" si="7"/>
        <v>32.569443353311456</v>
      </c>
    </row>
    <row r="200" spans="5:6" x14ac:dyDescent="0.25">
      <c r="E200" s="24">
        <f t="shared" ca="1" si="6"/>
        <v>6.2309217607173339E-2</v>
      </c>
      <c r="F200" s="24">
        <f t="shared" ca="1" si="7"/>
        <v>55.512918179233893</v>
      </c>
    </row>
    <row r="201" spans="5:6" x14ac:dyDescent="0.25">
      <c r="E201" s="24">
        <f t="shared" ca="1" si="6"/>
        <v>0.52172020963091781</v>
      </c>
      <c r="F201" s="24">
        <f t="shared" ca="1" si="7"/>
        <v>13.012476633456199</v>
      </c>
    </row>
    <row r="202" spans="5:6" x14ac:dyDescent="0.25">
      <c r="E202" s="24">
        <f t="shared" ca="1" si="6"/>
        <v>1.4569555639483367E-2</v>
      </c>
      <c r="F202" s="24">
        <f t="shared" ca="1" si="7"/>
        <v>84.57642315119422</v>
      </c>
    </row>
    <row r="203" spans="5:6" x14ac:dyDescent="0.25">
      <c r="E203" s="24">
        <f t="shared" ca="1" si="6"/>
        <v>0.43461170569855256</v>
      </c>
      <c r="F203" s="24">
        <f t="shared" ca="1" si="7"/>
        <v>16.666045542068115</v>
      </c>
    </row>
    <row r="204" spans="5:6" x14ac:dyDescent="0.25">
      <c r="E204" s="24">
        <f t="shared" ca="1" si="6"/>
        <v>0.34889163381683586</v>
      </c>
      <c r="F204" s="24">
        <f t="shared" ca="1" si="7"/>
        <v>21.059878196382666</v>
      </c>
    </row>
    <row r="205" spans="5:6" x14ac:dyDescent="0.25">
      <c r="E205" s="24">
        <f t="shared" ca="1" si="6"/>
        <v>0.9198457544365265</v>
      </c>
      <c r="F205" s="24">
        <f t="shared" ca="1" si="7"/>
        <v>1.6709856243285717</v>
      </c>
    </row>
    <row r="206" spans="5:6" x14ac:dyDescent="0.25">
      <c r="E206" s="24">
        <f t="shared" ca="1" si="6"/>
        <v>0.7390168936463325</v>
      </c>
      <c r="F206" s="24">
        <f t="shared" ca="1" si="7"/>
        <v>6.0486899630267477</v>
      </c>
    </row>
    <row r="207" spans="5:6" x14ac:dyDescent="0.25">
      <c r="E207" s="24">
        <f t="shared" ca="1" si="6"/>
        <v>0.93499400406946742</v>
      </c>
      <c r="F207" s="24">
        <f t="shared" ca="1" si="7"/>
        <v>1.3443032494787954</v>
      </c>
    </row>
    <row r="208" spans="5:6" x14ac:dyDescent="0.25">
      <c r="E208" s="24">
        <f t="shared" ca="1" si="6"/>
        <v>0.8935585155008321</v>
      </c>
      <c r="F208" s="24">
        <f t="shared" ca="1" si="7"/>
        <v>2.250869126381243</v>
      </c>
    </row>
    <row r="209" spans="5:6" x14ac:dyDescent="0.25">
      <c r="E209" s="24">
        <f t="shared" ca="1" si="6"/>
        <v>0.11091885704381077</v>
      </c>
      <c r="F209" s="24">
        <f t="shared" ca="1" si="7"/>
        <v>43.979127252335971</v>
      </c>
    </row>
    <row r="210" spans="5:6" x14ac:dyDescent="0.25">
      <c r="E210" s="24">
        <f t="shared" ca="1" si="6"/>
        <v>0.71098536385516764</v>
      </c>
      <c r="F210" s="24">
        <f t="shared" ca="1" si="7"/>
        <v>6.8220686937179824</v>
      </c>
    </row>
    <row r="211" spans="5:6" x14ac:dyDescent="0.25">
      <c r="E211" s="24">
        <f t="shared" ca="1" si="6"/>
        <v>0.57729923643668368</v>
      </c>
      <c r="F211" s="24">
        <f t="shared" ca="1" si="7"/>
        <v>10.987890791234873</v>
      </c>
    </row>
    <row r="212" spans="5:6" x14ac:dyDescent="0.25">
      <c r="E212" s="24">
        <f t="shared" ca="1" si="6"/>
        <v>0.85542564681604705</v>
      </c>
      <c r="F212" s="24">
        <f t="shared" ca="1" si="7"/>
        <v>3.1231220277898464</v>
      </c>
    </row>
    <row r="213" spans="5:6" x14ac:dyDescent="0.25">
      <c r="E213" s="24">
        <f t="shared" ca="1" si="6"/>
        <v>0.21878424097652938</v>
      </c>
      <c r="F213" s="24">
        <f t="shared" ca="1" si="7"/>
        <v>30.393384716311267</v>
      </c>
    </row>
    <row r="214" spans="5:6" x14ac:dyDescent="0.25">
      <c r="E214" s="24">
        <f t="shared" ca="1" si="6"/>
        <v>0.83485556301651276</v>
      </c>
      <c r="F214" s="24">
        <f t="shared" ca="1" si="7"/>
        <v>3.6099309503422505</v>
      </c>
    </row>
    <row r="215" spans="5:6" x14ac:dyDescent="0.25">
      <c r="E215" s="24">
        <f t="shared" ca="1" si="6"/>
        <v>0.27750996732179201</v>
      </c>
      <c r="F215" s="24">
        <f t="shared" ca="1" si="7"/>
        <v>25.637968563279316</v>
      </c>
    </row>
    <row r="216" spans="5:6" x14ac:dyDescent="0.25">
      <c r="E216" s="24">
        <f t="shared" ca="1" si="6"/>
        <v>4.000952634506405E-2</v>
      </c>
      <c r="F216" s="24">
        <f t="shared" ca="1" si="7"/>
        <v>64.372753891937265</v>
      </c>
    </row>
    <row r="217" spans="5:6" x14ac:dyDescent="0.25">
      <c r="E217" s="24">
        <f t="shared" ca="1" si="6"/>
        <v>0.24913197916472574</v>
      </c>
      <c r="F217" s="24">
        <f t="shared" ca="1" si="7"/>
        <v>27.795449722623868</v>
      </c>
    </row>
    <row r="218" spans="5:6" x14ac:dyDescent="0.25">
      <c r="E218" s="24">
        <f t="shared" ca="1" si="6"/>
        <v>0.75705078190122888</v>
      </c>
      <c r="F218" s="24">
        <f t="shared" ca="1" si="7"/>
        <v>5.5664988940377134</v>
      </c>
    </row>
    <row r="219" spans="5:6" x14ac:dyDescent="0.25">
      <c r="E219" s="24">
        <f t="shared" ca="1" si="6"/>
        <v>0.94906428873778725</v>
      </c>
      <c r="F219" s="24">
        <f t="shared" ca="1" si="7"/>
        <v>1.0455747800404271</v>
      </c>
    </row>
    <row r="220" spans="5:6" x14ac:dyDescent="0.25">
      <c r="E220" s="24">
        <f t="shared" ca="1" si="6"/>
        <v>0.55779298945993938</v>
      </c>
      <c r="F220" s="24">
        <f t="shared" ca="1" si="7"/>
        <v>11.675347441286476</v>
      </c>
    </row>
    <row r="221" spans="5:6" x14ac:dyDescent="0.25">
      <c r="E221" s="24">
        <f t="shared" ca="1" si="6"/>
        <v>0.88595417546975264</v>
      </c>
      <c r="F221" s="24">
        <f t="shared" ca="1" si="7"/>
        <v>2.4218010080676766</v>
      </c>
    </row>
    <row r="222" spans="5:6" x14ac:dyDescent="0.25">
      <c r="E222" s="24">
        <f t="shared" ca="1" si="6"/>
        <v>0.11238722496361042</v>
      </c>
      <c r="F222" s="24">
        <f t="shared" ca="1" si="7"/>
        <v>43.716100097787248</v>
      </c>
    </row>
    <row r="223" spans="5:6" x14ac:dyDescent="0.25">
      <c r="E223" s="24">
        <f t="shared" ca="1" si="6"/>
        <v>0.6708435026805577</v>
      </c>
      <c r="F223" s="24">
        <f t="shared" ca="1" si="7"/>
        <v>7.9843879839412688</v>
      </c>
    </row>
    <row r="224" spans="5:6" x14ac:dyDescent="0.25">
      <c r="E224" s="24">
        <f t="shared" ca="1" si="6"/>
        <v>0.16418408835231124</v>
      </c>
      <c r="F224" s="24">
        <f t="shared" ca="1" si="7"/>
        <v>36.135339814512513</v>
      </c>
    </row>
    <row r="225" spans="5:6" x14ac:dyDescent="0.25">
      <c r="E225" s="24">
        <f t="shared" ca="1" si="6"/>
        <v>0.9554524157876263</v>
      </c>
      <c r="F225" s="24">
        <f t="shared" ca="1" si="7"/>
        <v>0.91140633737616994</v>
      </c>
    </row>
    <row r="226" spans="5:6" x14ac:dyDescent="0.25">
      <c r="E226" s="24">
        <f t="shared" ca="1" si="6"/>
        <v>7.5413426013655194E-2</v>
      </c>
      <c r="F226" s="24">
        <f t="shared" ca="1" si="7"/>
        <v>51.695399119562602</v>
      </c>
    </row>
    <row r="227" spans="5:6" x14ac:dyDescent="0.25">
      <c r="E227" s="24">
        <f t="shared" ca="1" si="6"/>
        <v>0.90213993237036949</v>
      </c>
      <c r="F227" s="24">
        <f t="shared" ca="1" si="7"/>
        <v>2.0597127057241651</v>
      </c>
    </row>
    <row r="228" spans="5:6" x14ac:dyDescent="0.25">
      <c r="E228" s="24">
        <f t="shared" ca="1" si="6"/>
        <v>0.88270215263708729</v>
      </c>
      <c r="F228" s="24">
        <f t="shared" ca="1" si="7"/>
        <v>2.4953489652555674</v>
      </c>
    </row>
    <row r="229" spans="5:6" x14ac:dyDescent="0.25">
      <c r="E229" s="24">
        <f t="shared" ca="1" si="6"/>
        <v>5.0063321164166785E-2</v>
      </c>
      <c r="F229" s="24">
        <f t="shared" ca="1" si="7"/>
        <v>59.889333030164437</v>
      </c>
    </row>
    <row r="230" spans="5:6" x14ac:dyDescent="0.25">
      <c r="E230" s="24">
        <f t="shared" ca="1" si="6"/>
        <v>0.35488746675738736</v>
      </c>
      <c r="F230" s="24">
        <f t="shared" ca="1" si="7"/>
        <v>20.719090696197711</v>
      </c>
    </row>
    <row r="231" spans="5:6" x14ac:dyDescent="0.25">
      <c r="E231" s="24">
        <f t="shared" ca="1" si="6"/>
        <v>0.27119846934124681</v>
      </c>
      <c r="F231" s="24">
        <f t="shared" ca="1" si="7"/>
        <v>26.098087339075509</v>
      </c>
    </row>
    <row r="232" spans="5:6" x14ac:dyDescent="0.25">
      <c r="E232" s="24">
        <f t="shared" ca="1" si="6"/>
        <v>0.38332902755358078</v>
      </c>
      <c r="F232" s="24">
        <f t="shared" ca="1" si="7"/>
        <v>19.177231576499107</v>
      </c>
    </row>
    <row r="233" spans="5:6" x14ac:dyDescent="0.25">
      <c r="E233" s="24">
        <f t="shared" ca="1" si="6"/>
        <v>0.66905290476183066</v>
      </c>
      <c r="F233" s="24">
        <f t="shared" ca="1" si="7"/>
        <v>8.0378428323822941</v>
      </c>
    </row>
    <row r="234" spans="5:6" x14ac:dyDescent="0.25">
      <c r="E234" s="24">
        <f t="shared" ca="1" si="6"/>
        <v>0.8730612970947208</v>
      </c>
      <c r="F234" s="24">
        <f t="shared" ca="1" si="7"/>
        <v>2.7149902259009866</v>
      </c>
    </row>
    <row r="235" spans="5:6" x14ac:dyDescent="0.25">
      <c r="E235" s="24">
        <f t="shared" ca="1" si="6"/>
        <v>0.6445550601127803</v>
      </c>
      <c r="F235" s="24">
        <f t="shared" ca="1" si="7"/>
        <v>8.7839005902114717</v>
      </c>
    </row>
    <row r="236" spans="5:6" x14ac:dyDescent="0.25">
      <c r="E236" s="24">
        <f t="shared" ca="1" si="6"/>
        <v>0.17028385583223604</v>
      </c>
      <c r="F236" s="24">
        <f t="shared" ca="1" si="7"/>
        <v>35.40576988417159</v>
      </c>
    </row>
    <row r="237" spans="5:6" x14ac:dyDescent="0.25">
      <c r="E237" s="24">
        <f t="shared" ca="1" si="6"/>
        <v>0.63405810857782818</v>
      </c>
      <c r="F237" s="24">
        <f t="shared" ca="1" si="7"/>
        <v>9.1122934967325513</v>
      </c>
    </row>
    <row r="238" spans="5:6" x14ac:dyDescent="0.25">
      <c r="E238" s="24">
        <f t="shared" ca="1" si="6"/>
        <v>0.40234706886583382</v>
      </c>
      <c r="F238" s="24">
        <f t="shared" ca="1" si="7"/>
        <v>18.208804149047221</v>
      </c>
    </row>
    <row r="239" spans="5:6" x14ac:dyDescent="0.25">
      <c r="E239" s="24">
        <f t="shared" ca="1" si="6"/>
        <v>0.73706495822663354</v>
      </c>
      <c r="F239" s="24">
        <f t="shared" ca="1" si="7"/>
        <v>6.101585039407305</v>
      </c>
    </row>
    <row r="240" spans="5:6" x14ac:dyDescent="0.25">
      <c r="E240" s="24">
        <f t="shared" ca="1" si="6"/>
        <v>0.31913014042589116</v>
      </c>
      <c r="F240" s="24">
        <f t="shared" ca="1" si="7"/>
        <v>22.84312591348673</v>
      </c>
    </row>
    <row r="241" spans="5:6" x14ac:dyDescent="0.25">
      <c r="E241" s="24">
        <f t="shared" ca="1" si="6"/>
        <v>6.5304767418234211E-2</v>
      </c>
      <c r="F241" s="24">
        <f t="shared" ca="1" si="7"/>
        <v>54.573804748569913</v>
      </c>
    </row>
    <row r="242" spans="5:6" x14ac:dyDescent="0.25">
      <c r="E242" s="24">
        <f t="shared" ca="1" si="6"/>
        <v>0.54627967963029422</v>
      </c>
      <c r="F242" s="24">
        <f t="shared" ca="1" si="7"/>
        <v>12.092484012580819</v>
      </c>
    </row>
    <row r="243" spans="5:6" x14ac:dyDescent="0.25">
      <c r="E243" s="24">
        <f t="shared" ca="1" si="6"/>
        <v>0.42913332084170241</v>
      </c>
      <c r="F243" s="24">
        <f t="shared" ca="1" si="7"/>
        <v>16.919752742814104</v>
      </c>
    </row>
    <row r="244" spans="5:6" x14ac:dyDescent="0.25">
      <c r="E244" s="24">
        <f t="shared" ca="1" si="6"/>
        <v>0.84152977944867491</v>
      </c>
      <c r="F244" s="24">
        <f t="shared" ca="1" si="7"/>
        <v>3.450677548932553</v>
      </c>
    </row>
    <row r="245" spans="5:6" x14ac:dyDescent="0.25">
      <c r="E245" s="24">
        <f t="shared" ca="1" si="6"/>
        <v>0.39835610653342757</v>
      </c>
      <c r="F245" s="24">
        <f t="shared" ca="1" si="7"/>
        <v>18.40817867410443</v>
      </c>
    </row>
    <row r="246" spans="5:6" x14ac:dyDescent="0.25">
      <c r="E246" s="24">
        <f t="shared" ca="1" si="6"/>
        <v>0.93012303045702605</v>
      </c>
      <c r="F246" s="24">
        <f t="shared" ca="1" si="7"/>
        <v>1.4487682154097399</v>
      </c>
    </row>
    <row r="247" spans="5:6" x14ac:dyDescent="0.25">
      <c r="E247" s="24">
        <f t="shared" ca="1" si="6"/>
        <v>8.911805761379743E-2</v>
      </c>
      <c r="F247" s="24">
        <f t="shared" ca="1" si="7"/>
        <v>48.355865964359985</v>
      </c>
    </row>
    <row r="248" spans="5:6" x14ac:dyDescent="0.25">
      <c r="E248" s="24">
        <f t="shared" ca="1" si="6"/>
        <v>0.18049902486569347</v>
      </c>
      <c r="F248" s="24">
        <f t="shared" ca="1" si="7"/>
        <v>34.240598072598495</v>
      </c>
    </row>
    <row r="249" spans="5:6" x14ac:dyDescent="0.25">
      <c r="E249" s="24">
        <f t="shared" ca="1" si="6"/>
        <v>0.34931063434564535</v>
      </c>
      <c r="F249" s="24">
        <f t="shared" ca="1" si="7"/>
        <v>21.035873657972257</v>
      </c>
    </row>
    <row r="250" spans="5:6" x14ac:dyDescent="0.25">
      <c r="E250" s="24">
        <f t="shared" ca="1" si="6"/>
        <v>5.0910421257976179E-2</v>
      </c>
      <c r="F250" s="24">
        <f t="shared" ca="1" si="7"/>
        <v>59.553752730792802</v>
      </c>
    </row>
    <row r="251" spans="5:6" x14ac:dyDescent="0.25">
      <c r="E251" s="24">
        <f t="shared" ca="1" si="6"/>
        <v>0.10660046990045824</v>
      </c>
      <c r="F251" s="24">
        <f t="shared" ca="1" si="7"/>
        <v>44.773347183765345</v>
      </c>
    </row>
    <row r="252" spans="5:6" x14ac:dyDescent="0.25">
      <c r="E252" s="24">
        <f t="shared" ca="1" si="6"/>
        <v>0.94158076747719643</v>
      </c>
      <c r="F252" s="24">
        <f t="shared" ca="1" si="7"/>
        <v>1.2039029721747128</v>
      </c>
    </row>
    <row r="253" spans="5:6" x14ac:dyDescent="0.25">
      <c r="E253" s="24">
        <f t="shared" ca="1" si="6"/>
        <v>6.0016665420318804E-2</v>
      </c>
      <c r="F253" s="24">
        <f t="shared" ca="1" si="7"/>
        <v>56.26265996644117</v>
      </c>
    </row>
    <row r="254" spans="5:6" x14ac:dyDescent="0.25">
      <c r="E254" s="24">
        <f t="shared" ca="1" si="6"/>
        <v>0.86247763898037877</v>
      </c>
      <c r="F254" s="24">
        <f t="shared" ca="1" si="7"/>
        <v>2.9589211246510558</v>
      </c>
    </row>
    <row r="255" spans="5:6" x14ac:dyDescent="0.25">
      <c r="E255" s="24">
        <f t="shared" ca="1" si="6"/>
        <v>0.59603439258147972</v>
      </c>
      <c r="F255" s="24">
        <f t="shared" ca="1" si="7"/>
        <v>10.349138158161439</v>
      </c>
    </row>
    <row r="256" spans="5:6" x14ac:dyDescent="0.25">
      <c r="E256" s="24">
        <f t="shared" ca="1" si="6"/>
        <v>0.25820278740886704</v>
      </c>
      <c r="F256" s="24">
        <f t="shared" ca="1" si="7"/>
        <v>27.080200101723317</v>
      </c>
    </row>
    <row r="257" spans="5:6" x14ac:dyDescent="0.25">
      <c r="E257" s="24">
        <f t="shared" ca="1" si="6"/>
        <v>0.49089560806715193</v>
      </c>
      <c r="F257" s="24">
        <f t="shared" ca="1" si="7"/>
        <v>14.230475693074146</v>
      </c>
    </row>
    <row r="258" spans="5:6" x14ac:dyDescent="0.25">
      <c r="E258" s="24">
        <f t="shared" ca="1" si="6"/>
        <v>0.51215535848832461</v>
      </c>
      <c r="F258" s="24">
        <f t="shared" ca="1" si="7"/>
        <v>13.38254530844144</v>
      </c>
    </row>
    <row r="259" spans="5:6" x14ac:dyDescent="0.25">
      <c r="E259" s="24">
        <f t="shared" ca="1" si="6"/>
        <v>0.33195499135100781</v>
      </c>
      <c r="F259" s="24">
        <f t="shared" ca="1" si="7"/>
        <v>22.055117749514121</v>
      </c>
    </row>
    <row r="260" spans="5:6" x14ac:dyDescent="0.25">
      <c r="E260" s="24">
        <f t="shared" ref="E260:E323" ca="1" si="8">RAND()</f>
        <v>9.2381188003150538E-2</v>
      </c>
      <c r="F260" s="24">
        <f t="shared" ref="F260:F323" ca="1" si="9">-LOG(E260,EXP(1))/$C$3</f>
        <v>47.636638282037417</v>
      </c>
    </row>
    <row r="261" spans="5:6" x14ac:dyDescent="0.25">
      <c r="E261" s="24">
        <f t="shared" ca="1" si="8"/>
        <v>0.31637614694570348</v>
      </c>
      <c r="F261" s="24">
        <f t="shared" ca="1" si="9"/>
        <v>23.016468697011049</v>
      </c>
    </row>
    <row r="262" spans="5:6" x14ac:dyDescent="0.25">
      <c r="E262" s="24">
        <f t="shared" ca="1" si="8"/>
        <v>0.84192236100140427</v>
      </c>
      <c r="F262" s="24">
        <f t="shared" ca="1" si="9"/>
        <v>3.4413495365605256</v>
      </c>
    </row>
    <row r="263" spans="5:6" x14ac:dyDescent="0.25">
      <c r="E263" s="24">
        <f t="shared" ca="1" si="8"/>
        <v>0.37030694094321559</v>
      </c>
      <c r="F263" s="24">
        <f t="shared" ca="1" si="9"/>
        <v>19.868460942603519</v>
      </c>
    </row>
    <row r="264" spans="5:6" x14ac:dyDescent="0.25">
      <c r="E264" s="24">
        <f t="shared" ca="1" si="8"/>
        <v>3.99662264332451E-2</v>
      </c>
      <c r="F264" s="24">
        <f t="shared" ca="1" si="9"/>
        <v>64.394410413843232</v>
      </c>
    </row>
    <row r="265" spans="5:6" x14ac:dyDescent="0.25">
      <c r="E265" s="24">
        <f t="shared" ca="1" si="8"/>
        <v>8.1473801798742418E-2</v>
      </c>
      <c r="F265" s="24">
        <f t="shared" ca="1" si="9"/>
        <v>50.14947521467456</v>
      </c>
    </row>
    <row r="266" spans="5:6" x14ac:dyDescent="0.25">
      <c r="E266" s="24">
        <f t="shared" ca="1" si="8"/>
        <v>0.26512566744809929</v>
      </c>
      <c r="F266" s="24">
        <f t="shared" ca="1" si="9"/>
        <v>26.551026972317587</v>
      </c>
    </row>
    <row r="267" spans="5:6" x14ac:dyDescent="0.25">
      <c r="E267" s="24">
        <f t="shared" ca="1" si="8"/>
        <v>0.79827956830540991</v>
      </c>
      <c r="F267" s="24">
        <f t="shared" ca="1" si="9"/>
        <v>4.5059281332683057</v>
      </c>
    </row>
    <row r="268" spans="5:6" x14ac:dyDescent="0.25">
      <c r="E268" s="24">
        <f t="shared" ca="1" si="8"/>
        <v>0.46647093689871133</v>
      </c>
      <c r="F268" s="24">
        <f t="shared" ca="1" si="9"/>
        <v>15.251191219195803</v>
      </c>
    </row>
    <row r="269" spans="5:6" x14ac:dyDescent="0.25">
      <c r="E269" s="24">
        <f t="shared" ca="1" si="8"/>
        <v>0.71186068211451903</v>
      </c>
      <c r="F269" s="24">
        <f t="shared" ca="1" si="9"/>
        <v>6.7974611580747784</v>
      </c>
    </row>
    <row r="270" spans="5:6" x14ac:dyDescent="0.25">
      <c r="E270" s="24">
        <f t="shared" ca="1" si="8"/>
        <v>0.53881046893511597</v>
      </c>
      <c r="F270" s="24">
        <f t="shared" ca="1" si="9"/>
        <v>12.367828090796399</v>
      </c>
    </row>
    <row r="271" spans="5:6" x14ac:dyDescent="0.25">
      <c r="E271" s="24">
        <f t="shared" ca="1" si="8"/>
        <v>0.662115913004656</v>
      </c>
      <c r="F271" s="24">
        <f t="shared" ca="1" si="9"/>
        <v>8.2462928639860635</v>
      </c>
    </row>
    <row r="272" spans="5:6" x14ac:dyDescent="0.25">
      <c r="E272" s="24">
        <f t="shared" ca="1" si="8"/>
        <v>0.18516583053726132</v>
      </c>
      <c r="F272" s="24">
        <f t="shared" ca="1" si="9"/>
        <v>33.730069482622021</v>
      </c>
    </row>
    <row r="273" spans="5:6" x14ac:dyDescent="0.25">
      <c r="E273" s="24">
        <f t="shared" ca="1" si="8"/>
        <v>0.24483606561006421</v>
      </c>
      <c r="F273" s="24">
        <f t="shared" ca="1" si="9"/>
        <v>28.143328247140026</v>
      </c>
    </row>
    <row r="274" spans="5:6" x14ac:dyDescent="0.25">
      <c r="E274" s="24">
        <f t="shared" ca="1" si="8"/>
        <v>0.6833814521562086</v>
      </c>
      <c r="F274" s="24">
        <f t="shared" ca="1" si="9"/>
        <v>7.6140416041487091</v>
      </c>
    </row>
    <row r="275" spans="5:6" x14ac:dyDescent="0.25">
      <c r="E275" s="24">
        <f t="shared" ca="1" si="8"/>
        <v>0.97809310201510291</v>
      </c>
      <c r="F275" s="24">
        <f t="shared" ca="1" si="9"/>
        <v>0.44300834287484325</v>
      </c>
    </row>
    <row r="276" spans="5:6" x14ac:dyDescent="0.25">
      <c r="E276" s="24">
        <f t="shared" ca="1" si="8"/>
        <v>0.13290525169193346</v>
      </c>
      <c r="F276" s="24">
        <f t="shared" ca="1" si="9"/>
        <v>40.362375958535956</v>
      </c>
    </row>
    <row r="277" spans="5:6" x14ac:dyDescent="0.25">
      <c r="E277" s="24">
        <f t="shared" ca="1" si="8"/>
        <v>0.82674883427293677</v>
      </c>
      <c r="F277" s="24">
        <f t="shared" ca="1" si="9"/>
        <v>3.8050867426559241</v>
      </c>
    </row>
    <row r="278" spans="5:6" x14ac:dyDescent="0.25">
      <c r="E278" s="24">
        <f t="shared" ca="1" si="8"/>
        <v>0.45424369918600227</v>
      </c>
      <c r="F278" s="24">
        <f t="shared" ca="1" si="9"/>
        <v>15.782428852177528</v>
      </c>
    </row>
    <row r="279" spans="5:6" x14ac:dyDescent="0.25">
      <c r="E279" s="24">
        <f t="shared" ca="1" si="8"/>
        <v>0.25323533214144611</v>
      </c>
      <c r="F279" s="24">
        <f t="shared" ca="1" si="9"/>
        <v>27.468721120489622</v>
      </c>
    </row>
    <row r="280" spans="5:6" x14ac:dyDescent="0.25">
      <c r="E280" s="24">
        <f t="shared" ca="1" si="8"/>
        <v>0.28148371076138667</v>
      </c>
      <c r="F280" s="24">
        <f t="shared" ca="1" si="9"/>
        <v>25.353613978664313</v>
      </c>
    </row>
    <row r="281" spans="5:6" x14ac:dyDescent="0.25">
      <c r="E281" s="24">
        <f t="shared" ca="1" si="8"/>
        <v>0.84817362202212665</v>
      </c>
      <c r="F281" s="24">
        <f t="shared" ca="1" si="9"/>
        <v>3.2933984239318068</v>
      </c>
    </row>
    <row r="282" spans="5:6" x14ac:dyDescent="0.25">
      <c r="E282" s="24">
        <f t="shared" ca="1" si="8"/>
        <v>7.5745258905498769E-2</v>
      </c>
      <c r="F282" s="24">
        <f t="shared" ca="1" si="9"/>
        <v>51.607588505154006</v>
      </c>
    </row>
    <row r="283" spans="5:6" x14ac:dyDescent="0.25">
      <c r="E283" s="24">
        <f t="shared" ca="1" si="8"/>
        <v>0.15456273195937709</v>
      </c>
      <c r="F283" s="24">
        <f t="shared" ca="1" si="9"/>
        <v>37.343104659070704</v>
      </c>
    </row>
    <row r="284" spans="5:6" x14ac:dyDescent="0.25">
      <c r="E284" s="24">
        <f t="shared" ca="1" si="8"/>
        <v>0.59436383695475603</v>
      </c>
      <c r="F284" s="24">
        <f t="shared" ca="1" si="9"/>
        <v>10.405272540150513</v>
      </c>
    </row>
    <row r="285" spans="5:6" x14ac:dyDescent="0.25">
      <c r="E285" s="24">
        <f t="shared" ca="1" si="8"/>
        <v>0.28923308148725546</v>
      </c>
      <c r="F285" s="24">
        <f t="shared" ca="1" si="9"/>
        <v>24.810448111757612</v>
      </c>
    </row>
    <row r="286" spans="5:6" x14ac:dyDescent="0.25">
      <c r="E286" s="24">
        <f t="shared" ca="1" si="8"/>
        <v>0.25104102351223068</v>
      </c>
      <c r="F286" s="24">
        <f t="shared" ca="1" si="9"/>
        <v>27.6427782583498</v>
      </c>
    </row>
    <row r="287" spans="5:6" x14ac:dyDescent="0.25">
      <c r="E287" s="24">
        <f t="shared" ca="1" si="8"/>
        <v>0.26276272768845788</v>
      </c>
      <c r="F287" s="24">
        <f t="shared" ca="1" si="9"/>
        <v>26.730076601993343</v>
      </c>
    </row>
    <row r="288" spans="5:6" x14ac:dyDescent="0.25">
      <c r="E288" s="24">
        <f t="shared" ca="1" si="8"/>
        <v>0.47147217613116932</v>
      </c>
      <c r="F288" s="24">
        <f t="shared" ca="1" si="9"/>
        <v>15.037903800731373</v>
      </c>
    </row>
    <row r="289" spans="5:6" x14ac:dyDescent="0.25">
      <c r="E289" s="24">
        <f t="shared" ca="1" si="8"/>
        <v>0.53036924500144622</v>
      </c>
      <c r="F289" s="24">
        <f t="shared" ca="1" si="9"/>
        <v>12.683636526577914</v>
      </c>
    </row>
    <row r="290" spans="5:6" x14ac:dyDescent="0.25">
      <c r="E290" s="24">
        <f t="shared" ca="1" si="8"/>
        <v>0.58330066141176085</v>
      </c>
      <c r="F290" s="24">
        <f t="shared" ca="1" si="9"/>
        <v>10.7810502261932</v>
      </c>
    </row>
    <row r="291" spans="5:6" x14ac:dyDescent="0.25">
      <c r="E291" s="24">
        <f t="shared" ca="1" si="8"/>
        <v>0.40896877444112323</v>
      </c>
      <c r="F291" s="24">
        <f t="shared" ca="1" si="9"/>
        <v>17.88232943927142</v>
      </c>
    </row>
    <row r="292" spans="5:6" x14ac:dyDescent="0.25">
      <c r="E292" s="24">
        <f t="shared" ca="1" si="8"/>
        <v>0.74163697735981471</v>
      </c>
      <c r="F292" s="24">
        <f t="shared" ca="1" si="9"/>
        <v>5.977908087544832</v>
      </c>
    </row>
    <row r="293" spans="5:6" x14ac:dyDescent="0.25">
      <c r="E293" s="24">
        <f t="shared" ca="1" si="8"/>
        <v>0.59218744275298851</v>
      </c>
      <c r="F293" s="24">
        <f t="shared" ca="1" si="9"/>
        <v>10.478641358834219</v>
      </c>
    </row>
    <row r="294" spans="5:6" x14ac:dyDescent="0.25">
      <c r="E294" s="24">
        <f t="shared" ca="1" si="8"/>
        <v>0.78401816992681017</v>
      </c>
      <c r="F294" s="24">
        <f t="shared" ca="1" si="9"/>
        <v>4.8664616594646608</v>
      </c>
    </row>
    <row r="295" spans="5:6" x14ac:dyDescent="0.25">
      <c r="E295" s="24">
        <f t="shared" ca="1" si="8"/>
        <v>0.58376836784169706</v>
      </c>
      <c r="F295" s="24">
        <f t="shared" ca="1" si="9"/>
        <v>10.765020104812164</v>
      </c>
    </row>
    <row r="296" spans="5:6" x14ac:dyDescent="0.25">
      <c r="E296" s="24">
        <f t="shared" ca="1" si="8"/>
        <v>6.5573977671624761E-2</v>
      </c>
      <c r="F296" s="24">
        <f t="shared" ca="1" si="9"/>
        <v>54.491526871322677</v>
      </c>
    </row>
    <row r="297" spans="5:6" x14ac:dyDescent="0.25">
      <c r="E297" s="24">
        <f t="shared" ca="1" si="8"/>
        <v>7.4654668279248715E-2</v>
      </c>
      <c r="F297" s="24">
        <f t="shared" ca="1" si="9"/>
        <v>51.897644427925869</v>
      </c>
    </row>
    <row r="298" spans="5:6" x14ac:dyDescent="0.25">
      <c r="E298" s="24">
        <f t="shared" ca="1" si="8"/>
        <v>0.4245669603606963</v>
      </c>
      <c r="F298" s="24">
        <f t="shared" ca="1" si="9"/>
        <v>17.133710926093652</v>
      </c>
    </row>
    <row r="299" spans="5:6" x14ac:dyDescent="0.25">
      <c r="E299" s="24">
        <f t="shared" ca="1" si="8"/>
        <v>2.9195774411728825E-2</v>
      </c>
      <c r="F299" s="24">
        <f t="shared" ca="1" si="9"/>
        <v>70.674625842135541</v>
      </c>
    </row>
    <row r="300" spans="5:6" x14ac:dyDescent="0.25">
      <c r="E300" s="24">
        <f t="shared" ca="1" si="8"/>
        <v>0.16727003152433928</v>
      </c>
      <c r="F300" s="24">
        <f t="shared" ca="1" si="9"/>
        <v>35.762916343888811</v>
      </c>
    </row>
    <row r="301" spans="5:6" x14ac:dyDescent="0.25">
      <c r="E301" s="24">
        <f t="shared" ca="1" si="8"/>
        <v>6.4161657537975536E-5</v>
      </c>
      <c r="F301" s="24">
        <f t="shared" ca="1" si="9"/>
        <v>193.08209520589926</v>
      </c>
    </row>
    <row r="302" spans="5:6" x14ac:dyDescent="0.25">
      <c r="E302" s="24">
        <f t="shared" ca="1" si="8"/>
        <v>0.59933974796447476</v>
      </c>
      <c r="F302" s="24">
        <f t="shared" ca="1" si="9"/>
        <v>10.238532994637897</v>
      </c>
    </row>
    <row r="303" spans="5:6" x14ac:dyDescent="0.25">
      <c r="E303" s="24">
        <f t="shared" ca="1" si="8"/>
        <v>0.82906649148637934</v>
      </c>
      <c r="F303" s="24">
        <f t="shared" ca="1" si="9"/>
        <v>3.7490984040783308</v>
      </c>
    </row>
    <row r="304" spans="5:6" x14ac:dyDescent="0.25">
      <c r="E304" s="24">
        <f t="shared" ca="1" si="8"/>
        <v>0.6776539359073942</v>
      </c>
      <c r="F304" s="24">
        <f t="shared" ca="1" si="9"/>
        <v>7.7823708073102615</v>
      </c>
    </row>
    <row r="305" spans="5:6" x14ac:dyDescent="0.25">
      <c r="E305" s="24">
        <f t="shared" ca="1" si="8"/>
        <v>0.79141853007629337</v>
      </c>
      <c r="F305" s="24">
        <f t="shared" ca="1" si="9"/>
        <v>4.6785667201168346</v>
      </c>
    </row>
    <row r="306" spans="5:6" x14ac:dyDescent="0.25">
      <c r="E306" s="24">
        <f t="shared" ca="1" si="8"/>
        <v>2.0878116445921524E-2</v>
      </c>
      <c r="F306" s="24">
        <f t="shared" ca="1" si="9"/>
        <v>77.381074571307906</v>
      </c>
    </row>
    <row r="307" spans="5:6" x14ac:dyDescent="0.25">
      <c r="E307" s="24">
        <f t="shared" ca="1" si="8"/>
        <v>0.9987350325754123</v>
      </c>
      <c r="F307" s="24">
        <f t="shared" ca="1" si="9"/>
        <v>2.5315363424610313E-2</v>
      </c>
    </row>
    <row r="308" spans="5:6" x14ac:dyDescent="0.25">
      <c r="E308" s="24">
        <f t="shared" ca="1" si="8"/>
        <v>0.70216381143274564</v>
      </c>
      <c r="F308" s="24">
        <f t="shared" ca="1" si="9"/>
        <v>7.0717710511763565</v>
      </c>
    </row>
    <row r="309" spans="5:6" x14ac:dyDescent="0.25">
      <c r="E309" s="24">
        <f t="shared" ca="1" si="8"/>
        <v>0.78925159577305648</v>
      </c>
      <c r="F309" s="24">
        <f t="shared" ca="1" si="9"/>
        <v>4.7334025932134853</v>
      </c>
    </row>
    <row r="310" spans="5:6" x14ac:dyDescent="0.25">
      <c r="E310" s="24">
        <f t="shared" ca="1" si="8"/>
        <v>0.15506455235221095</v>
      </c>
      <c r="F310" s="24">
        <f t="shared" ca="1" si="9"/>
        <v>37.278275639453099</v>
      </c>
    </row>
    <row r="311" spans="5:6" x14ac:dyDescent="0.25">
      <c r="E311" s="24">
        <f t="shared" ca="1" si="8"/>
        <v>0.23156837384631423</v>
      </c>
      <c r="F311" s="24">
        <f t="shared" ca="1" si="9"/>
        <v>29.257601953510335</v>
      </c>
    </row>
    <row r="312" spans="5:6" x14ac:dyDescent="0.25">
      <c r="E312" s="24">
        <f t="shared" ca="1" si="8"/>
        <v>0.442242688611446</v>
      </c>
      <c r="F312" s="24">
        <f t="shared" ca="1" si="9"/>
        <v>16.317929566622869</v>
      </c>
    </row>
    <row r="313" spans="5:6" x14ac:dyDescent="0.25">
      <c r="E313" s="24">
        <f t="shared" ca="1" si="8"/>
        <v>0.28097294755831115</v>
      </c>
      <c r="F313" s="24">
        <f t="shared" ca="1" si="9"/>
        <v>25.389937726346421</v>
      </c>
    </row>
    <row r="314" spans="5:6" x14ac:dyDescent="0.25">
      <c r="E314" s="24">
        <f t="shared" ca="1" si="8"/>
        <v>0.85886745848655943</v>
      </c>
      <c r="F314" s="24">
        <f t="shared" ca="1" si="9"/>
        <v>3.0428133271497546</v>
      </c>
    </row>
    <row r="315" spans="5:6" x14ac:dyDescent="0.25">
      <c r="E315" s="24">
        <f t="shared" ca="1" si="8"/>
        <v>2.3553786279921551E-2</v>
      </c>
      <c r="F315" s="24">
        <f t="shared" ca="1" si="9"/>
        <v>74.969373904506909</v>
      </c>
    </row>
    <row r="316" spans="5:6" x14ac:dyDescent="0.25">
      <c r="E316" s="24">
        <f t="shared" ca="1" si="8"/>
        <v>0.87889377728733376</v>
      </c>
      <c r="F316" s="24">
        <f t="shared" ca="1" si="9"/>
        <v>2.5818246710227655</v>
      </c>
    </row>
    <row r="317" spans="5:6" x14ac:dyDescent="0.25">
      <c r="E317" s="24">
        <f t="shared" ca="1" si="8"/>
        <v>0.52357632673629828</v>
      </c>
      <c r="F317" s="24">
        <f t="shared" ca="1" si="9"/>
        <v>12.941449169320569</v>
      </c>
    </row>
    <row r="318" spans="5:6" x14ac:dyDescent="0.25">
      <c r="E318" s="24">
        <f t="shared" ca="1" si="8"/>
        <v>0.24427253691201123</v>
      </c>
      <c r="F318" s="24">
        <f t="shared" ca="1" si="9"/>
        <v>28.189414449222863</v>
      </c>
    </row>
    <row r="319" spans="5:6" x14ac:dyDescent="0.25">
      <c r="E319" s="24">
        <f t="shared" ca="1" si="8"/>
        <v>0.6413876066281976</v>
      </c>
      <c r="F319" s="24">
        <f t="shared" ca="1" si="9"/>
        <v>8.8824262857101264</v>
      </c>
    </row>
    <row r="320" spans="5:6" x14ac:dyDescent="0.25">
      <c r="E320" s="24">
        <f t="shared" ca="1" si="8"/>
        <v>0.99457537266033169</v>
      </c>
      <c r="F320" s="24">
        <f t="shared" ca="1" si="9"/>
        <v>0.10878788114786882</v>
      </c>
    </row>
    <row r="321" spans="5:6" x14ac:dyDescent="0.25">
      <c r="E321" s="24">
        <f t="shared" ca="1" si="8"/>
        <v>0.61696064595614775</v>
      </c>
      <c r="F321" s="24">
        <f t="shared" ca="1" si="9"/>
        <v>9.6590008000426977</v>
      </c>
    </row>
    <row r="322" spans="5:6" x14ac:dyDescent="0.25">
      <c r="E322" s="24">
        <f t="shared" ca="1" si="8"/>
        <v>0.99787090259106104</v>
      </c>
      <c r="F322" s="24">
        <f t="shared" ca="1" si="9"/>
        <v>4.2627343181580429E-2</v>
      </c>
    </row>
    <row r="323" spans="5:6" x14ac:dyDescent="0.25">
      <c r="E323" s="24">
        <f t="shared" ca="1" si="8"/>
        <v>0.56350871277400305</v>
      </c>
      <c r="F323" s="24">
        <f t="shared" ca="1" si="9"/>
        <v>11.471449674672712</v>
      </c>
    </row>
    <row r="324" spans="5:6" x14ac:dyDescent="0.25">
      <c r="E324" s="24">
        <f t="shared" ref="E324:E387" ca="1" si="10">RAND()</f>
        <v>0.93332819120472399</v>
      </c>
      <c r="F324" s="24">
        <f t="shared" ref="F324:F387" ca="1" si="11">-LOG(E324,EXP(1))/$C$3</f>
        <v>1.3799676185127678</v>
      </c>
    </row>
    <row r="325" spans="5:6" x14ac:dyDescent="0.25">
      <c r="E325" s="24">
        <f t="shared" ca="1" si="10"/>
        <v>9.0491429790858002E-2</v>
      </c>
      <c r="F325" s="24">
        <f t="shared" ca="1" si="11"/>
        <v>48.050002624079909</v>
      </c>
    </row>
    <row r="326" spans="5:6" x14ac:dyDescent="0.25">
      <c r="E326" s="24">
        <f t="shared" ca="1" si="10"/>
        <v>0.18085371181229237</v>
      </c>
      <c r="F326" s="24">
        <f t="shared" ca="1" si="11"/>
        <v>34.201335930707216</v>
      </c>
    </row>
    <row r="327" spans="5:6" x14ac:dyDescent="0.25">
      <c r="E327" s="24">
        <f t="shared" ca="1" si="10"/>
        <v>9.7144977588626502E-2</v>
      </c>
      <c r="F327" s="24">
        <f t="shared" ca="1" si="11"/>
        <v>46.631016039746278</v>
      </c>
    </row>
    <row r="328" spans="5:6" x14ac:dyDescent="0.25">
      <c r="E328" s="24">
        <f t="shared" ca="1" si="10"/>
        <v>4.4669760331113806E-2</v>
      </c>
      <c r="F328" s="24">
        <f t="shared" ca="1" si="11"/>
        <v>62.169170179068772</v>
      </c>
    </row>
    <row r="329" spans="5:6" x14ac:dyDescent="0.25">
      <c r="E329" s="24">
        <f t="shared" ca="1" si="10"/>
        <v>0.55335363616724031</v>
      </c>
      <c r="F329" s="24">
        <f t="shared" ca="1" si="11"/>
        <v>11.835159902085627</v>
      </c>
    </row>
    <row r="330" spans="5:6" x14ac:dyDescent="0.25">
      <c r="E330" s="24">
        <f t="shared" ca="1" si="10"/>
        <v>0.42250304999537114</v>
      </c>
      <c r="F330" s="24">
        <f t="shared" ca="1" si="11"/>
        <v>17.231172265740188</v>
      </c>
    </row>
    <row r="331" spans="5:6" x14ac:dyDescent="0.25">
      <c r="E331" s="24">
        <f t="shared" ca="1" si="10"/>
        <v>0.83081929889425365</v>
      </c>
      <c r="F331" s="24">
        <f t="shared" ca="1" si="11"/>
        <v>3.7068591591965832</v>
      </c>
    </row>
    <row r="332" spans="5:6" x14ac:dyDescent="0.25">
      <c r="E332" s="24">
        <f t="shared" ca="1" si="10"/>
        <v>0.80008186482279697</v>
      </c>
      <c r="F332" s="24">
        <f t="shared" ca="1" si="11"/>
        <v>4.4608245104235218</v>
      </c>
    </row>
    <row r="333" spans="5:6" x14ac:dyDescent="0.25">
      <c r="E333" s="24">
        <f t="shared" ca="1" si="10"/>
        <v>0.23844292628423092</v>
      </c>
      <c r="F333" s="24">
        <f t="shared" ca="1" si="11"/>
        <v>28.672506001654149</v>
      </c>
    </row>
    <row r="334" spans="5:6" x14ac:dyDescent="0.25">
      <c r="E334" s="24">
        <f t="shared" ca="1" si="10"/>
        <v>0.31060586871050488</v>
      </c>
      <c r="F334" s="24">
        <f t="shared" ca="1" si="11"/>
        <v>23.384609473846716</v>
      </c>
    </row>
    <row r="335" spans="5:6" x14ac:dyDescent="0.25">
      <c r="E335" s="24">
        <f t="shared" ca="1" si="10"/>
        <v>0.10070143428161038</v>
      </c>
      <c r="F335" s="24">
        <f t="shared" ca="1" si="11"/>
        <v>45.911904724894981</v>
      </c>
    </row>
    <row r="336" spans="5:6" x14ac:dyDescent="0.25">
      <c r="E336" s="24">
        <f t="shared" ca="1" si="10"/>
        <v>0.73415093600884829</v>
      </c>
      <c r="F336" s="24">
        <f t="shared" ca="1" si="11"/>
        <v>6.1808127323627646</v>
      </c>
    </row>
    <row r="337" spans="5:6" x14ac:dyDescent="0.25">
      <c r="E337" s="24">
        <f t="shared" ca="1" si="10"/>
        <v>0.42242195694362727</v>
      </c>
      <c r="F337" s="24">
        <f t="shared" ca="1" si="11"/>
        <v>17.235011330808774</v>
      </c>
    </row>
    <row r="338" spans="5:6" x14ac:dyDescent="0.25">
      <c r="E338" s="24">
        <f t="shared" ca="1" si="10"/>
        <v>0.61631909309556687</v>
      </c>
      <c r="F338" s="24">
        <f t="shared" ca="1" si="11"/>
        <v>9.6798088259312642</v>
      </c>
    </row>
    <row r="339" spans="5:6" x14ac:dyDescent="0.25">
      <c r="E339" s="24">
        <f t="shared" ca="1" si="10"/>
        <v>0.64124691549704949</v>
      </c>
      <c r="F339" s="24">
        <f t="shared" ca="1" si="11"/>
        <v>8.8868138529955996</v>
      </c>
    </row>
    <row r="340" spans="5:6" x14ac:dyDescent="0.25">
      <c r="E340" s="24">
        <f t="shared" ca="1" si="10"/>
        <v>0.55697242391790502</v>
      </c>
      <c r="F340" s="24">
        <f t="shared" ca="1" si="11"/>
        <v>11.704790970136161</v>
      </c>
    </row>
    <row r="341" spans="5:6" x14ac:dyDescent="0.25">
      <c r="E341" s="24">
        <f t="shared" ca="1" si="10"/>
        <v>0.91860023851522588</v>
      </c>
      <c r="F341" s="24">
        <f t="shared" ca="1" si="11"/>
        <v>1.6980849487935319</v>
      </c>
    </row>
    <row r="342" spans="5:6" x14ac:dyDescent="0.25">
      <c r="E342" s="24">
        <f t="shared" ca="1" si="10"/>
        <v>0.62946680212476214</v>
      </c>
      <c r="F342" s="24">
        <f t="shared" ca="1" si="11"/>
        <v>9.257643275662252</v>
      </c>
    </row>
    <row r="343" spans="5:6" x14ac:dyDescent="0.25">
      <c r="E343" s="24">
        <f t="shared" ca="1" si="10"/>
        <v>0.90136520646518037</v>
      </c>
      <c r="F343" s="24">
        <f t="shared" ca="1" si="11"/>
        <v>2.076895378202539</v>
      </c>
    </row>
    <row r="344" spans="5:6" x14ac:dyDescent="0.25">
      <c r="E344" s="24">
        <f t="shared" ca="1" si="10"/>
        <v>0.76684821155847183</v>
      </c>
      <c r="F344" s="24">
        <f t="shared" ca="1" si="11"/>
        <v>5.3093279216037796</v>
      </c>
    </row>
    <row r="345" spans="5:6" x14ac:dyDescent="0.25">
      <c r="E345" s="24">
        <f t="shared" ca="1" si="10"/>
        <v>0.4874189867264741</v>
      </c>
      <c r="F345" s="24">
        <f t="shared" ca="1" si="11"/>
        <v>14.372623668554782</v>
      </c>
    </row>
    <row r="346" spans="5:6" x14ac:dyDescent="0.25">
      <c r="E346" s="24">
        <f t="shared" ca="1" si="10"/>
        <v>0.13464445864661467</v>
      </c>
      <c r="F346" s="24">
        <f t="shared" ca="1" si="11"/>
        <v>40.102352286568149</v>
      </c>
    </row>
    <row r="347" spans="5:6" x14ac:dyDescent="0.25">
      <c r="E347" s="24">
        <f t="shared" ca="1" si="10"/>
        <v>0.92014084491213188</v>
      </c>
      <c r="F347" s="24">
        <f t="shared" ca="1" si="11"/>
        <v>1.6645705672137034</v>
      </c>
    </row>
    <row r="348" spans="5:6" x14ac:dyDescent="0.25">
      <c r="E348" s="24">
        <f t="shared" ca="1" si="10"/>
        <v>7.5171644435078622E-2</v>
      </c>
      <c r="F348" s="24">
        <f t="shared" ca="1" si="11"/>
        <v>51.759623756341583</v>
      </c>
    </row>
    <row r="349" spans="5:6" x14ac:dyDescent="0.25">
      <c r="E349" s="24">
        <f t="shared" ca="1" si="10"/>
        <v>0.70934897863170321</v>
      </c>
      <c r="F349" s="24">
        <f t="shared" ca="1" si="11"/>
        <v>6.8681532218052483</v>
      </c>
    </row>
    <row r="350" spans="5:6" x14ac:dyDescent="0.25">
      <c r="E350" s="24">
        <f t="shared" ca="1" si="10"/>
        <v>0.31753936712087394</v>
      </c>
      <c r="F350" s="24">
        <f t="shared" ca="1" si="11"/>
        <v>22.943069548074892</v>
      </c>
    </row>
    <row r="351" spans="5:6" x14ac:dyDescent="0.25">
      <c r="E351" s="24">
        <f t="shared" ca="1" si="10"/>
        <v>0.63371823423227058</v>
      </c>
      <c r="F351" s="24">
        <f t="shared" ca="1" si="11"/>
        <v>9.1230169766468894</v>
      </c>
    </row>
    <row r="352" spans="5:6" x14ac:dyDescent="0.25">
      <c r="E352" s="24">
        <f t="shared" ca="1" si="10"/>
        <v>0.60438231402311049</v>
      </c>
      <c r="F352" s="24">
        <f t="shared" ca="1" si="11"/>
        <v>10.070966221031025</v>
      </c>
    </row>
    <row r="353" spans="5:6" x14ac:dyDescent="0.25">
      <c r="E353" s="24">
        <f t="shared" ca="1" si="10"/>
        <v>0.29081853528210366</v>
      </c>
      <c r="F353" s="24">
        <f t="shared" ca="1" si="11"/>
        <v>24.701115928393612</v>
      </c>
    </row>
    <row r="354" spans="5:6" x14ac:dyDescent="0.25">
      <c r="E354" s="24">
        <f t="shared" ca="1" si="10"/>
        <v>0.32145668778590331</v>
      </c>
      <c r="F354" s="24">
        <f t="shared" ca="1" si="11"/>
        <v>22.6978492710567</v>
      </c>
    </row>
    <row r="355" spans="5:6" x14ac:dyDescent="0.25">
      <c r="E355" s="24">
        <f t="shared" ca="1" si="10"/>
        <v>0.71275210912416964</v>
      </c>
      <c r="F355" s="24">
        <f t="shared" ca="1" si="11"/>
        <v>6.7724318411550808</v>
      </c>
    </row>
    <row r="356" spans="5:6" x14ac:dyDescent="0.25">
      <c r="E356" s="24">
        <f t="shared" ca="1" si="10"/>
        <v>0.20844895592034918</v>
      </c>
      <c r="F356" s="24">
        <f t="shared" ca="1" si="11"/>
        <v>31.361221668905674</v>
      </c>
    </row>
    <row r="357" spans="5:6" x14ac:dyDescent="0.25">
      <c r="E357" s="24">
        <f t="shared" ca="1" si="10"/>
        <v>0.62105938500388458</v>
      </c>
      <c r="F357" s="24">
        <f t="shared" ca="1" si="11"/>
        <v>9.5265714719029475</v>
      </c>
    </row>
    <row r="358" spans="5:6" x14ac:dyDescent="0.25">
      <c r="E358" s="24">
        <f t="shared" ca="1" si="10"/>
        <v>0.39742188680691659</v>
      </c>
      <c r="F358" s="24">
        <f t="shared" ca="1" si="11"/>
        <v>18.4551375075234</v>
      </c>
    </row>
    <row r="359" spans="5:6" x14ac:dyDescent="0.25">
      <c r="E359" s="24">
        <f t="shared" ca="1" si="10"/>
        <v>0.57334376098360074</v>
      </c>
      <c r="F359" s="24">
        <f t="shared" ca="1" si="11"/>
        <v>11.12539620492098</v>
      </c>
    </row>
    <row r="360" spans="5:6" x14ac:dyDescent="0.25">
      <c r="E360" s="24">
        <f t="shared" ca="1" si="10"/>
        <v>0.88865022325788945</v>
      </c>
      <c r="F360" s="24">
        <f t="shared" ca="1" si="11"/>
        <v>2.3610314108704689</v>
      </c>
    </row>
    <row r="361" spans="5:6" x14ac:dyDescent="0.25">
      <c r="E361" s="24">
        <f t="shared" ca="1" si="10"/>
        <v>1.1698030134547954E-2</v>
      </c>
      <c r="F361" s="24">
        <f t="shared" ca="1" si="11"/>
        <v>88.966696318437656</v>
      </c>
    </row>
    <row r="362" spans="5:6" x14ac:dyDescent="0.25">
      <c r="E362" s="24">
        <f t="shared" ca="1" si="10"/>
        <v>0.87947782449510659</v>
      </c>
      <c r="F362" s="24">
        <f t="shared" ca="1" si="11"/>
        <v>2.5685385777155454</v>
      </c>
    </row>
    <row r="363" spans="5:6" x14ac:dyDescent="0.25">
      <c r="E363" s="24">
        <f t="shared" ca="1" si="10"/>
        <v>0.19850962923641013</v>
      </c>
      <c r="F363" s="24">
        <f t="shared" ca="1" si="11"/>
        <v>32.338353400487208</v>
      </c>
    </row>
    <row r="364" spans="5:6" x14ac:dyDescent="0.25">
      <c r="E364" s="24">
        <f t="shared" ca="1" si="10"/>
        <v>0.91467054133002468</v>
      </c>
      <c r="F364" s="24">
        <f t="shared" ca="1" si="11"/>
        <v>1.7838268533091435</v>
      </c>
    </row>
    <row r="365" spans="5:6" x14ac:dyDescent="0.25">
      <c r="E365" s="24">
        <f t="shared" ca="1" si="10"/>
        <v>0.82264027462759814</v>
      </c>
      <c r="F365" s="24">
        <f t="shared" ca="1" si="11"/>
        <v>3.9047252844868909</v>
      </c>
    </row>
    <row r="366" spans="5:6" x14ac:dyDescent="0.25">
      <c r="E366" s="24">
        <f t="shared" ca="1" si="10"/>
        <v>0.21666617238460206</v>
      </c>
      <c r="F366" s="24">
        <f t="shared" ca="1" si="11"/>
        <v>30.587949721300056</v>
      </c>
    </row>
    <row r="367" spans="5:6" x14ac:dyDescent="0.25">
      <c r="E367" s="24">
        <f t="shared" ca="1" si="10"/>
        <v>0.79029466619961319</v>
      </c>
      <c r="F367" s="24">
        <f t="shared" ca="1" si="11"/>
        <v>4.7069881575419776</v>
      </c>
    </row>
    <row r="368" spans="5:6" x14ac:dyDescent="0.25">
      <c r="E368" s="24">
        <f t="shared" ca="1" si="10"/>
        <v>0.39521356867125745</v>
      </c>
      <c r="F368" s="24">
        <f t="shared" ca="1" si="11"/>
        <v>18.566579600309598</v>
      </c>
    </row>
    <row r="369" spans="5:6" x14ac:dyDescent="0.25">
      <c r="E369" s="24">
        <f t="shared" ca="1" si="10"/>
        <v>0.18566165052565553</v>
      </c>
      <c r="F369" s="24">
        <f t="shared" ca="1" si="11"/>
        <v>33.676586900108013</v>
      </c>
    </row>
    <row r="370" spans="5:6" x14ac:dyDescent="0.25">
      <c r="E370" s="24">
        <f t="shared" ca="1" si="10"/>
        <v>0.36031941853799065</v>
      </c>
      <c r="F370" s="24">
        <f t="shared" ca="1" si="11"/>
        <v>20.415287344199655</v>
      </c>
    </row>
    <row r="371" spans="5:6" x14ac:dyDescent="0.25">
      <c r="E371" s="24">
        <f t="shared" ca="1" si="10"/>
        <v>0.2790820864688085</v>
      </c>
      <c r="F371" s="24">
        <f t="shared" ca="1" si="11"/>
        <v>25.524986473998929</v>
      </c>
    </row>
    <row r="372" spans="5:6" x14ac:dyDescent="0.25">
      <c r="E372" s="24">
        <f t="shared" ca="1" si="10"/>
        <v>0.16512715706202541</v>
      </c>
      <c r="F372" s="24">
        <f t="shared" ca="1" si="11"/>
        <v>36.0207890603631</v>
      </c>
    </row>
    <row r="373" spans="5:6" x14ac:dyDescent="0.25">
      <c r="E373" s="24">
        <f t="shared" ca="1" si="10"/>
        <v>0.60181613325423489</v>
      </c>
      <c r="F373" s="24">
        <f t="shared" ca="1" si="11"/>
        <v>10.156066136269343</v>
      </c>
    </row>
    <row r="374" spans="5:6" x14ac:dyDescent="0.25">
      <c r="E374" s="24">
        <f t="shared" ca="1" si="10"/>
        <v>0.81081223970800143</v>
      </c>
      <c r="F374" s="24">
        <f t="shared" ca="1" si="11"/>
        <v>4.1943753735417362</v>
      </c>
    </row>
    <row r="375" spans="5:6" x14ac:dyDescent="0.25">
      <c r="E375" s="24">
        <f t="shared" ca="1" si="10"/>
        <v>1.7593956940467725E-2</v>
      </c>
      <c r="F375" s="24">
        <f t="shared" ca="1" si="11"/>
        <v>80.803995831066473</v>
      </c>
    </row>
    <row r="376" spans="5:6" x14ac:dyDescent="0.25">
      <c r="E376" s="24">
        <f t="shared" ca="1" si="10"/>
        <v>0.37886539809868558</v>
      </c>
      <c r="F376" s="24">
        <f t="shared" ca="1" si="11"/>
        <v>19.411485742317002</v>
      </c>
    </row>
    <row r="377" spans="5:6" x14ac:dyDescent="0.25">
      <c r="E377" s="24">
        <f t="shared" ca="1" si="10"/>
        <v>0.9417928009276163</v>
      </c>
      <c r="F377" s="24">
        <f t="shared" ca="1" si="11"/>
        <v>1.1993997030437717</v>
      </c>
    </row>
    <row r="378" spans="5:6" x14ac:dyDescent="0.25">
      <c r="E378" s="24">
        <f t="shared" ca="1" si="10"/>
        <v>0.60929635208337973</v>
      </c>
      <c r="F378" s="24">
        <f t="shared" ca="1" si="11"/>
        <v>9.9090101761438021</v>
      </c>
    </row>
    <row r="379" spans="5:6" x14ac:dyDescent="0.25">
      <c r="E379" s="24">
        <f t="shared" ca="1" si="10"/>
        <v>0.91943063424679361</v>
      </c>
      <c r="F379" s="24">
        <f t="shared" ca="1" si="11"/>
        <v>1.6800135268088228</v>
      </c>
    </row>
    <row r="380" spans="5:6" x14ac:dyDescent="0.25">
      <c r="E380" s="24">
        <f t="shared" ca="1" si="10"/>
        <v>8.7927259303994254E-2</v>
      </c>
      <c r="F380" s="24">
        <f t="shared" ca="1" si="11"/>
        <v>48.624908102867195</v>
      </c>
    </row>
    <row r="381" spans="5:6" x14ac:dyDescent="0.25">
      <c r="E381" s="24">
        <f t="shared" ca="1" si="10"/>
        <v>1.3779612185023771E-2</v>
      </c>
      <c r="F381" s="24">
        <f t="shared" ca="1" si="11"/>
        <v>85.691303142291744</v>
      </c>
    </row>
    <row r="382" spans="5:6" x14ac:dyDescent="0.25">
      <c r="E382" s="24">
        <f t="shared" ca="1" si="10"/>
        <v>0.86123047292065291</v>
      </c>
      <c r="F382" s="24">
        <f t="shared" ca="1" si="11"/>
        <v>2.9878625972530073</v>
      </c>
    </row>
    <row r="383" spans="5:6" x14ac:dyDescent="0.25">
      <c r="E383" s="24">
        <f t="shared" ca="1" si="10"/>
        <v>0.51720688485161159</v>
      </c>
      <c r="F383" s="24">
        <f t="shared" ca="1" si="11"/>
        <v>13.186246407899551</v>
      </c>
    </row>
    <row r="384" spans="5:6" x14ac:dyDescent="0.25">
      <c r="E384" s="24">
        <f t="shared" ca="1" si="10"/>
        <v>0.96180625834705091</v>
      </c>
      <c r="F384" s="24">
        <f t="shared" ca="1" si="11"/>
        <v>0.77884486497382976</v>
      </c>
    </row>
    <row r="385" spans="5:6" x14ac:dyDescent="0.25">
      <c r="E385" s="24">
        <f t="shared" ca="1" si="10"/>
        <v>0.78338509492313868</v>
      </c>
      <c r="F385" s="24">
        <f t="shared" ca="1" si="11"/>
        <v>4.8826176813970967</v>
      </c>
    </row>
    <row r="386" spans="5:6" x14ac:dyDescent="0.25">
      <c r="E386" s="24">
        <f t="shared" ca="1" si="10"/>
        <v>0.28840004482694781</v>
      </c>
      <c r="F386" s="24">
        <f t="shared" ca="1" si="11"/>
        <v>24.868134362762206</v>
      </c>
    </row>
    <row r="387" spans="5:6" x14ac:dyDescent="0.25">
      <c r="E387" s="24">
        <f t="shared" ca="1" si="10"/>
        <v>0.44813011438195804</v>
      </c>
      <c r="F387" s="24">
        <f t="shared" ca="1" si="11"/>
        <v>16.053433096932199</v>
      </c>
    </row>
    <row r="388" spans="5:6" x14ac:dyDescent="0.25">
      <c r="E388" s="24">
        <f t="shared" ref="E388:E451" ca="1" si="12">RAND()</f>
        <v>8.8318430155817751E-2</v>
      </c>
      <c r="F388" s="24">
        <f t="shared" ref="F388:F451" ca="1" si="13">-LOG(E388,EXP(1))/$C$3</f>
        <v>48.536129422303901</v>
      </c>
    </row>
    <row r="389" spans="5:6" x14ac:dyDescent="0.25">
      <c r="E389" s="24">
        <f t="shared" ca="1" si="12"/>
        <v>0.95100179712931721</v>
      </c>
      <c r="F389" s="24">
        <f t="shared" ca="1" si="13"/>
        <v>1.0047865342529334</v>
      </c>
    </row>
    <row r="390" spans="5:6" x14ac:dyDescent="0.25">
      <c r="E390" s="24">
        <f t="shared" ca="1" si="12"/>
        <v>0.14273324708728785</v>
      </c>
      <c r="F390" s="24">
        <f t="shared" ca="1" si="13"/>
        <v>38.935555914816902</v>
      </c>
    </row>
    <row r="391" spans="5:6" x14ac:dyDescent="0.25">
      <c r="E391" s="24">
        <f t="shared" ca="1" si="12"/>
        <v>0.98803813467703194</v>
      </c>
      <c r="F391" s="24">
        <f t="shared" ca="1" si="13"/>
        <v>0.24067968255800448</v>
      </c>
    </row>
    <row r="392" spans="5:6" x14ac:dyDescent="0.25">
      <c r="E392" s="24">
        <f t="shared" ca="1" si="12"/>
        <v>0.67783166071875656</v>
      </c>
      <c r="F392" s="24">
        <f t="shared" ca="1" si="13"/>
        <v>7.7771261979149813</v>
      </c>
    </row>
    <row r="393" spans="5:6" x14ac:dyDescent="0.25">
      <c r="E393" s="24">
        <f t="shared" ca="1" si="12"/>
        <v>0.89567901700682007</v>
      </c>
      <c r="F393" s="24">
        <f t="shared" ca="1" si="13"/>
        <v>2.2034634027642248</v>
      </c>
    </row>
    <row r="394" spans="5:6" x14ac:dyDescent="0.25">
      <c r="E394" s="24">
        <f t="shared" ca="1" si="12"/>
        <v>0.55182015006349405</v>
      </c>
      <c r="F394" s="24">
        <f t="shared" ca="1" si="13"/>
        <v>11.890662017933597</v>
      </c>
    </row>
    <row r="395" spans="5:6" x14ac:dyDescent="0.25">
      <c r="E395" s="24">
        <f t="shared" ca="1" si="12"/>
        <v>3.891956954020237E-2</v>
      </c>
      <c r="F395" s="24">
        <f t="shared" ca="1" si="13"/>
        <v>64.925161636872531</v>
      </c>
    </row>
    <row r="396" spans="5:6" x14ac:dyDescent="0.25">
      <c r="E396" s="24">
        <f t="shared" ca="1" si="12"/>
        <v>0.78906428623355584</v>
      </c>
      <c r="F396" s="24">
        <f t="shared" ca="1" si="13"/>
        <v>4.7381496667876766</v>
      </c>
    </row>
    <row r="397" spans="5:6" x14ac:dyDescent="0.25">
      <c r="E397" s="24">
        <f t="shared" ca="1" si="12"/>
        <v>0.21017576691414674</v>
      </c>
      <c r="F397" s="24">
        <f t="shared" ca="1" si="13"/>
        <v>31.196222260721651</v>
      </c>
    </row>
    <row r="398" spans="5:6" x14ac:dyDescent="0.25">
      <c r="E398" s="24">
        <f t="shared" ca="1" si="12"/>
        <v>0.92974623744319806</v>
      </c>
      <c r="F398" s="24">
        <f t="shared" ca="1" si="13"/>
        <v>1.4568718606602109</v>
      </c>
    </row>
    <row r="399" spans="5:6" x14ac:dyDescent="0.25">
      <c r="E399" s="24">
        <f t="shared" ca="1" si="12"/>
        <v>0.20605300084737554</v>
      </c>
      <c r="F399" s="24">
        <f t="shared" ca="1" si="13"/>
        <v>31.592437152359313</v>
      </c>
    </row>
    <row r="400" spans="5:6" x14ac:dyDescent="0.25">
      <c r="E400" s="24">
        <f t="shared" ca="1" si="12"/>
        <v>8.3633846841639548E-2</v>
      </c>
      <c r="F400" s="24">
        <f t="shared" ca="1" si="13"/>
        <v>49.626139486020591</v>
      </c>
    </row>
    <row r="401" spans="5:6" x14ac:dyDescent="0.25">
      <c r="E401" s="24">
        <f t="shared" ca="1" si="12"/>
        <v>0.57648191591891396</v>
      </c>
      <c r="F401" s="24">
        <f t="shared" ca="1" si="13"/>
        <v>11.016226170186552</v>
      </c>
    </row>
    <row r="402" spans="5:6" x14ac:dyDescent="0.25">
      <c r="E402" s="24">
        <f t="shared" ca="1" si="12"/>
        <v>0.55559963383143585</v>
      </c>
      <c r="F402" s="24">
        <f t="shared" ca="1" si="13"/>
        <v>11.754146543057137</v>
      </c>
    </row>
    <row r="403" spans="5:6" x14ac:dyDescent="0.25">
      <c r="E403" s="24">
        <f t="shared" ca="1" si="12"/>
        <v>0.29264641917151224</v>
      </c>
      <c r="F403" s="24">
        <f t="shared" ca="1" si="13"/>
        <v>24.575803183872697</v>
      </c>
    </row>
    <row r="404" spans="5:6" x14ac:dyDescent="0.25">
      <c r="E404" s="24">
        <f t="shared" ca="1" si="12"/>
        <v>0.6671014951269314</v>
      </c>
      <c r="F404" s="24">
        <f t="shared" ca="1" si="13"/>
        <v>8.0962615607116728</v>
      </c>
    </row>
    <row r="405" spans="5:6" x14ac:dyDescent="0.25">
      <c r="E405" s="24">
        <f t="shared" ca="1" si="12"/>
        <v>0.74677702595518669</v>
      </c>
      <c r="F405" s="24">
        <f t="shared" ca="1" si="13"/>
        <v>5.8397726220867696</v>
      </c>
    </row>
    <row r="406" spans="5:6" x14ac:dyDescent="0.25">
      <c r="E406" s="24">
        <f t="shared" ca="1" si="12"/>
        <v>0.12557355252071623</v>
      </c>
      <c r="F406" s="24">
        <f t="shared" ca="1" si="13"/>
        <v>41.497272324468049</v>
      </c>
    </row>
    <row r="407" spans="5:6" x14ac:dyDescent="0.25">
      <c r="E407" s="24">
        <f t="shared" ca="1" si="12"/>
        <v>0.82501316735543984</v>
      </c>
      <c r="F407" s="24">
        <f t="shared" ca="1" si="13"/>
        <v>3.8471186468797245</v>
      </c>
    </row>
    <row r="408" spans="5:6" x14ac:dyDescent="0.25">
      <c r="E408" s="24">
        <f t="shared" ca="1" si="12"/>
        <v>0.32971877565855912</v>
      </c>
      <c r="F408" s="24">
        <f t="shared" ca="1" si="13"/>
        <v>22.190303656404833</v>
      </c>
    </row>
    <row r="409" spans="5:6" x14ac:dyDescent="0.25">
      <c r="E409" s="24">
        <f t="shared" ca="1" si="12"/>
        <v>0.76616149015832269</v>
      </c>
      <c r="F409" s="24">
        <f t="shared" ca="1" si="13"/>
        <v>5.3272461760104868</v>
      </c>
    </row>
    <row r="410" spans="5:6" x14ac:dyDescent="0.25">
      <c r="E410" s="24">
        <f t="shared" ca="1" si="12"/>
        <v>0.81766906595207089</v>
      </c>
      <c r="F410" s="24">
        <f t="shared" ca="1" si="13"/>
        <v>4.0259517817719415</v>
      </c>
    </row>
    <row r="411" spans="5:6" x14ac:dyDescent="0.25">
      <c r="E411" s="24">
        <f t="shared" ca="1" si="12"/>
        <v>0.81571124873768108</v>
      </c>
      <c r="F411" s="24">
        <f t="shared" ca="1" si="13"/>
        <v>4.0738969696596463</v>
      </c>
    </row>
    <row r="412" spans="5:6" x14ac:dyDescent="0.25">
      <c r="E412" s="24">
        <f t="shared" ca="1" si="12"/>
        <v>0.81861905574141547</v>
      </c>
      <c r="F412" s="24">
        <f t="shared" ca="1" si="13"/>
        <v>4.0027287348406064</v>
      </c>
    </row>
    <row r="413" spans="5:6" x14ac:dyDescent="0.25">
      <c r="E413" s="24">
        <f t="shared" ca="1" si="12"/>
        <v>0.74346253544197893</v>
      </c>
      <c r="F413" s="24">
        <f t="shared" ca="1" si="13"/>
        <v>5.9287380760827162</v>
      </c>
    </row>
    <row r="414" spans="5:6" x14ac:dyDescent="0.25">
      <c r="E414" s="24">
        <f t="shared" ca="1" si="12"/>
        <v>0.76467698125806804</v>
      </c>
      <c r="F414" s="24">
        <f t="shared" ca="1" si="13"/>
        <v>5.3660356209666036</v>
      </c>
    </row>
    <row r="415" spans="5:6" x14ac:dyDescent="0.25">
      <c r="E415" s="24">
        <f t="shared" ca="1" si="12"/>
        <v>0.7156587388428165</v>
      </c>
      <c r="F415" s="24">
        <f t="shared" ca="1" si="13"/>
        <v>6.6910369473928215</v>
      </c>
    </row>
    <row r="416" spans="5:6" x14ac:dyDescent="0.25">
      <c r="E416" s="24">
        <f t="shared" ca="1" si="12"/>
        <v>0.97581819211339271</v>
      </c>
      <c r="F416" s="24">
        <f t="shared" ca="1" si="13"/>
        <v>0.48957976986792523</v>
      </c>
    </row>
    <row r="417" spans="5:6" x14ac:dyDescent="0.25">
      <c r="E417" s="24">
        <f t="shared" ca="1" si="12"/>
        <v>0.94686168340476451</v>
      </c>
      <c r="F417" s="24">
        <f t="shared" ca="1" si="13"/>
        <v>1.0920450822848009</v>
      </c>
    </row>
    <row r="418" spans="5:6" x14ac:dyDescent="0.25">
      <c r="E418" s="24">
        <f t="shared" ca="1" si="12"/>
        <v>0.90978012470688763</v>
      </c>
      <c r="F418" s="24">
        <f t="shared" ca="1" si="13"/>
        <v>1.8910465973513804</v>
      </c>
    </row>
    <row r="419" spans="5:6" x14ac:dyDescent="0.25">
      <c r="E419" s="24">
        <f t="shared" ca="1" si="12"/>
        <v>0.44330026823600899</v>
      </c>
      <c r="F419" s="24">
        <f t="shared" ca="1" si="13"/>
        <v>16.27015864284375</v>
      </c>
    </row>
    <row r="420" spans="5:6" x14ac:dyDescent="0.25">
      <c r="E420" s="24">
        <f t="shared" ca="1" si="12"/>
        <v>0.63422273837392751</v>
      </c>
      <c r="F420" s="24">
        <f t="shared" ca="1" si="13"/>
        <v>9.1071012777561435</v>
      </c>
    </row>
    <row r="421" spans="5:6" x14ac:dyDescent="0.25">
      <c r="E421" s="24">
        <f t="shared" ca="1" si="12"/>
        <v>0.66429525619591456</v>
      </c>
      <c r="F421" s="24">
        <f t="shared" ca="1" si="13"/>
        <v>8.1805713078663818</v>
      </c>
    </row>
    <row r="422" spans="5:6" x14ac:dyDescent="0.25">
      <c r="E422" s="24">
        <f t="shared" ca="1" si="12"/>
        <v>0.71956470688909402</v>
      </c>
      <c r="F422" s="24">
        <f t="shared" ca="1" si="13"/>
        <v>6.5821764713118913</v>
      </c>
    </row>
    <row r="423" spans="5:6" x14ac:dyDescent="0.25">
      <c r="E423" s="24">
        <f t="shared" ca="1" si="12"/>
        <v>0.97389615409222996</v>
      </c>
      <c r="F423" s="24">
        <f t="shared" ca="1" si="13"/>
        <v>0.5290119799765105</v>
      </c>
    </row>
    <row r="424" spans="5:6" x14ac:dyDescent="0.25">
      <c r="E424" s="24">
        <f t="shared" ca="1" si="12"/>
        <v>8.1185683157256494E-2</v>
      </c>
      <c r="F424" s="24">
        <f t="shared" ca="1" si="13"/>
        <v>50.220327263145919</v>
      </c>
    </row>
    <row r="425" spans="5:6" x14ac:dyDescent="0.25">
      <c r="E425" s="24">
        <f t="shared" ca="1" si="12"/>
        <v>0.50727263756942031</v>
      </c>
      <c r="F425" s="24">
        <f t="shared" ca="1" si="13"/>
        <v>13.574133464792855</v>
      </c>
    </row>
    <row r="426" spans="5:6" x14ac:dyDescent="0.25">
      <c r="E426" s="24">
        <f t="shared" ca="1" si="12"/>
        <v>0.28795886061707743</v>
      </c>
      <c r="F426" s="24">
        <f t="shared" ca="1" si="13"/>
        <v>24.898753082582267</v>
      </c>
    </row>
    <row r="427" spans="5:6" x14ac:dyDescent="0.25">
      <c r="E427" s="24">
        <f t="shared" ca="1" si="12"/>
        <v>0.66250849047227467</v>
      </c>
      <c r="F427" s="24">
        <f t="shared" ca="1" si="13"/>
        <v>8.2344381079334887</v>
      </c>
    </row>
    <row r="428" spans="5:6" x14ac:dyDescent="0.25">
      <c r="E428" s="24">
        <f t="shared" ca="1" si="12"/>
        <v>0.3476028827901223</v>
      </c>
      <c r="F428" s="24">
        <f t="shared" ca="1" si="13"/>
        <v>21.133891844259413</v>
      </c>
    </row>
    <row r="429" spans="5:6" x14ac:dyDescent="0.25">
      <c r="E429" s="24">
        <f t="shared" ca="1" si="12"/>
        <v>0.3012028030689663</v>
      </c>
      <c r="F429" s="24">
        <f t="shared" ca="1" si="13"/>
        <v>23.999429535236654</v>
      </c>
    </row>
    <row r="430" spans="5:6" x14ac:dyDescent="0.25">
      <c r="E430" s="24">
        <f t="shared" ca="1" si="12"/>
        <v>0.2056906492891577</v>
      </c>
      <c r="F430" s="24">
        <f t="shared" ca="1" si="13"/>
        <v>31.627638827152992</v>
      </c>
    </row>
    <row r="431" spans="5:6" x14ac:dyDescent="0.25">
      <c r="E431" s="24">
        <f t="shared" ca="1" si="12"/>
        <v>0.31204539676406062</v>
      </c>
      <c r="F431" s="24">
        <f t="shared" ca="1" si="13"/>
        <v>23.292131986163941</v>
      </c>
    </row>
    <row r="432" spans="5:6" x14ac:dyDescent="0.25">
      <c r="E432" s="24">
        <f t="shared" ca="1" si="12"/>
        <v>0.45743665248406429</v>
      </c>
      <c r="F432" s="24">
        <f t="shared" ca="1" si="13"/>
        <v>15.64233736738727</v>
      </c>
    </row>
    <row r="433" spans="5:6" x14ac:dyDescent="0.25">
      <c r="E433" s="24">
        <f t="shared" ca="1" si="12"/>
        <v>0.22034119674975128</v>
      </c>
      <c r="F433" s="24">
        <f t="shared" ca="1" si="13"/>
        <v>30.251560794146368</v>
      </c>
    </row>
    <row r="434" spans="5:6" x14ac:dyDescent="0.25">
      <c r="E434" s="24">
        <f t="shared" ca="1" si="12"/>
        <v>0.51671572713883696</v>
      </c>
      <c r="F434" s="24">
        <f t="shared" ca="1" si="13"/>
        <v>13.205248129847577</v>
      </c>
    </row>
    <row r="435" spans="5:6" x14ac:dyDescent="0.25">
      <c r="E435" s="24">
        <f t="shared" ca="1" si="12"/>
        <v>0.32719911548105729</v>
      </c>
      <c r="F435" s="24">
        <f t="shared" ca="1" si="13"/>
        <v>22.34372755109402</v>
      </c>
    </row>
    <row r="436" spans="5:6" x14ac:dyDescent="0.25">
      <c r="E436" s="24">
        <f t="shared" ca="1" si="12"/>
        <v>0.98466600185502307</v>
      </c>
      <c r="F436" s="24">
        <f t="shared" ca="1" si="13"/>
        <v>0.30905559446620579</v>
      </c>
    </row>
    <row r="437" spans="5:6" x14ac:dyDescent="0.25">
      <c r="E437" s="24">
        <f t="shared" ca="1" si="12"/>
        <v>8.6264347986990342E-2</v>
      </c>
      <c r="F437" s="24">
        <f t="shared" ca="1" si="13"/>
        <v>49.006777668670409</v>
      </c>
    </row>
    <row r="438" spans="5:6" x14ac:dyDescent="0.25">
      <c r="E438" s="24">
        <f t="shared" ca="1" si="12"/>
        <v>0.54507662958562586</v>
      </c>
      <c r="F438" s="24">
        <f t="shared" ca="1" si="13"/>
        <v>12.136577789170918</v>
      </c>
    </row>
    <row r="439" spans="5:6" x14ac:dyDescent="0.25">
      <c r="E439" s="24">
        <f t="shared" ca="1" si="12"/>
        <v>0.78672674693005762</v>
      </c>
      <c r="F439" s="24">
        <f t="shared" ca="1" si="13"/>
        <v>4.7974859866140322</v>
      </c>
    </row>
    <row r="440" spans="5:6" x14ac:dyDescent="0.25">
      <c r="E440" s="24">
        <f t="shared" ca="1" si="12"/>
        <v>0.51373381330570067</v>
      </c>
      <c r="F440" s="24">
        <f t="shared" ca="1" si="13"/>
        <v>13.321000412311765</v>
      </c>
    </row>
    <row r="441" spans="5:6" x14ac:dyDescent="0.25">
      <c r="E441" s="24">
        <f t="shared" ca="1" si="12"/>
        <v>0.28802092782165445</v>
      </c>
      <c r="F441" s="24">
        <f t="shared" ca="1" si="13"/>
        <v>24.89444270877658</v>
      </c>
    </row>
    <row r="442" spans="5:6" x14ac:dyDescent="0.25">
      <c r="E442" s="24">
        <f t="shared" ca="1" si="12"/>
        <v>0.52764551905427071</v>
      </c>
      <c r="F442" s="24">
        <f t="shared" ca="1" si="13"/>
        <v>12.786611723401624</v>
      </c>
    </row>
    <row r="443" spans="5:6" x14ac:dyDescent="0.25">
      <c r="E443" s="24">
        <f t="shared" ca="1" si="12"/>
        <v>0.37987137967949303</v>
      </c>
      <c r="F443" s="24">
        <f t="shared" ca="1" si="13"/>
        <v>19.358451161695751</v>
      </c>
    </row>
    <row r="444" spans="5:6" x14ac:dyDescent="0.25">
      <c r="E444" s="24">
        <f t="shared" ca="1" si="12"/>
        <v>0.6665277912764207</v>
      </c>
      <c r="F444" s="24">
        <f t="shared" ca="1" si="13"/>
        <v>8.1134688578743539</v>
      </c>
    </row>
    <row r="445" spans="5:6" x14ac:dyDescent="0.25">
      <c r="E445" s="24">
        <f t="shared" ca="1" si="12"/>
        <v>0.54158267676421157</v>
      </c>
      <c r="F445" s="24">
        <f t="shared" ca="1" si="13"/>
        <v>12.265190863812851</v>
      </c>
    </row>
    <row r="446" spans="5:6" x14ac:dyDescent="0.25">
      <c r="E446" s="24">
        <f t="shared" ca="1" si="12"/>
        <v>0.27076285960361868</v>
      </c>
      <c r="F446" s="24">
        <f t="shared" ca="1" si="13"/>
        <v>26.130237960027237</v>
      </c>
    </row>
    <row r="447" spans="5:6" x14ac:dyDescent="0.25">
      <c r="E447" s="24">
        <f t="shared" ca="1" si="12"/>
        <v>0.20902361544450809</v>
      </c>
      <c r="F447" s="24">
        <f t="shared" ca="1" si="13"/>
        <v>31.306160816860984</v>
      </c>
    </row>
    <row r="448" spans="5:6" x14ac:dyDescent="0.25">
      <c r="E448" s="24">
        <f t="shared" ca="1" si="12"/>
        <v>0.65903817870233339</v>
      </c>
      <c r="F448" s="24">
        <f t="shared" ca="1" si="13"/>
        <v>8.3394762371966049</v>
      </c>
    </row>
    <row r="449" spans="5:6" x14ac:dyDescent="0.25">
      <c r="E449" s="24">
        <f t="shared" ca="1" si="12"/>
        <v>0.872856697530764</v>
      </c>
      <c r="F449" s="24">
        <f t="shared" ca="1" si="13"/>
        <v>2.719677721316538</v>
      </c>
    </row>
    <row r="450" spans="5:6" x14ac:dyDescent="0.25">
      <c r="E450" s="24">
        <f t="shared" ca="1" si="12"/>
        <v>0.20021924114620193</v>
      </c>
      <c r="F450" s="24">
        <f t="shared" ca="1" si="13"/>
        <v>32.166846141957244</v>
      </c>
    </row>
    <row r="451" spans="5:6" x14ac:dyDescent="0.25">
      <c r="E451" s="24">
        <f t="shared" ca="1" si="12"/>
        <v>0.38463243273329939</v>
      </c>
      <c r="F451" s="24">
        <f t="shared" ca="1" si="13"/>
        <v>19.109342418063726</v>
      </c>
    </row>
    <row r="452" spans="5:6" x14ac:dyDescent="0.25">
      <c r="E452" s="24">
        <f t="shared" ref="E452:E515" ca="1" si="14">RAND()</f>
        <v>7.27336632090958E-3</v>
      </c>
      <c r="F452" s="24">
        <f t="shared" ref="F452:F515" ca="1" si="15">-LOG(E452,EXP(1))/$C$3</f>
        <v>98.47072103683648</v>
      </c>
    </row>
    <row r="453" spans="5:6" x14ac:dyDescent="0.25">
      <c r="E453" s="24">
        <f t="shared" ca="1" si="14"/>
        <v>0.21082237566123418</v>
      </c>
      <c r="F453" s="24">
        <f t="shared" ca="1" si="15"/>
        <v>31.134786430950374</v>
      </c>
    </row>
    <row r="454" spans="5:6" x14ac:dyDescent="0.25">
      <c r="E454" s="24">
        <f t="shared" ca="1" si="14"/>
        <v>0.35976487865960782</v>
      </c>
      <c r="F454" s="24">
        <f t="shared" ca="1" si="15"/>
        <v>20.446091514776143</v>
      </c>
    </row>
    <row r="455" spans="5:6" x14ac:dyDescent="0.25">
      <c r="E455" s="24">
        <f t="shared" ca="1" si="14"/>
        <v>0.51951383146039898</v>
      </c>
      <c r="F455" s="24">
        <f t="shared" ca="1" si="15"/>
        <v>13.097236884688707</v>
      </c>
    </row>
    <row r="456" spans="5:6" x14ac:dyDescent="0.25">
      <c r="E456" s="24">
        <f t="shared" ca="1" si="14"/>
        <v>0.58370771787635445</v>
      </c>
      <c r="F456" s="24">
        <f t="shared" ca="1" si="15"/>
        <v>10.767098090516166</v>
      </c>
    </row>
    <row r="457" spans="5:6" x14ac:dyDescent="0.25">
      <c r="E457" s="24">
        <f t="shared" ca="1" si="14"/>
        <v>0.26033413919316784</v>
      </c>
      <c r="F457" s="24">
        <f t="shared" ca="1" si="15"/>
        <v>26.915786446460594</v>
      </c>
    </row>
    <row r="458" spans="5:6" x14ac:dyDescent="0.25">
      <c r="E458" s="24">
        <f t="shared" ca="1" si="14"/>
        <v>0.45799175606268938</v>
      </c>
      <c r="F458" s="24">
        <f t="shared" ca="1" si="15"/>
        <v>15.618081897861504</v>
      </c>
    </row>
    <row r="459" spans="5:6" x14ac:dyDescent="0.25">
      <c r="E459" s="24">
        <f t="shared" ca="1" si="14"/>
        <v>0.5534095117446961</v>
      </c>
      <c r="F459" s="24">
        <f t="shared" ca="1" si="15"/>
        <v>11.833140478955803</v>
      </c>
    </row>
    <row r="460" spans="5:6" x14ac:dyDescent="0.25">
      <c r="E460" s="24">
        <f t="shared" ca="1" si="14"/>
        <v>0.15509208444706202</v>
      </c>
      <c r="F460" s="24">
        <f t="shared" ca="1" si="15"/>
        <v>37.274724905190894</v>
      </c>
    </row>
    <row r="461" spans="5:6" x14ac:dyDescent="0.25">
      <c r="E461" s="24">
        <f t="shared" ca="1" si="14"/>
        <v>0.39348561999506937</v>
      </c>
      <c r="F461" s="24">
        <f t="shared" ca="1" si="15"/>
        <v>18.654215112846181</v>
      </c>
    </row>
    <row r="462" spans="5:6" x14ac:dyDescent="0.25">
      <c r="E462" s="24">
        <f t="shared" ca="1" si="14"/>
        <v>0.11057676117652304</v>
      </c>
      <c r="F462" s="24">
        <f t="shared" ca="1" si="15"/>
        <v>44.040906558319762</v>
      </c>
    </row>
    <row r="463" spans="5:6" x14ac:dyDescent="0.25">
      <c r="E463" s="24">
        <f t="shared" ca="1" si="14"/>
        <v>0.33513239568137132</v>
      </c>
      <c r="F463" s="24">
        <f t="shared" ca="1" si="15"/>
        <v>21.864592284863907</v>
      </c>
    </row>
    <row r="464" spans="5:6" x14ac:dyDescent="0.25">
      <c r="E464" s="24">
        <f t="shared" ca="1" si="14"/>
        <v>0.48011381528574981</v>
      </c>
      <c r="F464" s="24">
        <f t="shared" ca="1" si="15"/>
        <v>14.67464176017832</v>
      </c>
    </row>
    <row r="465" spans="5:6" x14ac:dyDescent="0.25">
      <c r="E465" s="24">
        <f t="shared" ca="1" si="14"/>
        <v>0.68810121175119621</v>
      </c>
      <c r="F465" s="24">
        <f t="shared" ca="1" si="15"/>
        <v>7.4763868352988139</v>
      </c>
    </row>
    <row r="466" spans="5:6" x14ac:dyDescent="0.25">
      <c r="E466" s="24">
        <f t="shared" ca="1" si="14"/>
        <v>0.1983020001445388</v>
      </c>
      <c r="F466" s="24">
        <f t="shared" ca="1" si="15"/>
        <v>32.359283140993419</v>
      </c>
    </row>
    <row r="467" spans="5:6" x14ac:dyDescent="0.25">
      <c r="E467" s="24">
        <f t="shared" ca="1" si="14"/>
        <v>0.41866151496660353</v>
      </c>
      <c r="F467" s="24">
        <f t="shared" ca="1" si="15"/>
        <v>17.413850514277687</v>
      </c>
    </row>
    <row r="468" spans="5:6" x14ac:dyDescent="0.25">
      <c r="E468" s="24">
        <f t="shared" ca="1" si="14"/>
        <v>0.27989067393833533</v>
      </c>
      <c r="F468" s="24">
        <f t="shared" ca="1" si="15"/>
        <v>25.467124045573062</v>
      </c>
    </row>
    <row r="469" spans="5:6" x14ac:dyDescent="0.25">
      <c r="E469" s="24">
        <f t="shared" ca="1" si="14"/>
        <v>0.22337800327730506</v>
      </c>
      <c r="F469" s="24">
        <f t="shared" ca="1" si="15"/>
        <v>29.977797211820054</v>
      </c>
    </row>
    <row r="470" spans="5:6" x14ac:dyDescent="0.25">
      <c r="E470" s="24">
        <f t="shared" ca="1" si="14"/>
        <v>0.51401055543035934</v>
      </c>
      <c r="F470" s="24">
        <f t="shared" ca="1" si="15"/>
        <v>13.310229557621991</v>
      </c>
    </row>
    <row r="471" spans="5:6" x14ac:dyDescent="0.25">
      <c r="E471" s="24">
        <f t="shared" ca="1" si="14"/>
        <v>1.7430159770505882E-2</v>
      </c>
      <c r="F471" s="24">
        <f t="shared" ca="1" si="15"/>
        <v>80.991065061667797</v>
      </c>
    </row>
    <row r="472" spans="5:6" x14ac:dyDescent="0.25">
      <c r="E472" s="24">
        <f t="shared" ca="1" si="14"/>
        <v>9.6299012902436587E-3</v>
      </c>
      <c r="F472" s="24">
        <f t="shared" ca="1" si="15"/>
        <v>92.857646069178799</v>
      </c>
    </row>
    <row r="473" spans="5:6" x14ac:dyDescent="0.25">
      <c r="E473" s="24">
        <f t="shared" ca="1" si="14"/>
        <v>7.9878577544429397E-2</v>
      </c>
      <c r="F473" s="24">
        <f t="shared" ca="1" si="15"/>
        <v>50.54495155997634</v>
      </c>
    </row>
    <row r="474" spans="5:6" x14ac:dyDescent="0.25">
      <c r="E474" s="24">
        <f t="shared" ca="1" si="14"/>
        <v>0.11472005431956056</v>
      </c>
      <c r="F474" s="24">
        <f t="shared" ca="1" si="15"/>
        <v>43.305208572681444</v>
      </c>
    </row>
    <row r="475" spans="5:6" x14ac:dyDescent="0.25">
      <c r="E475" s="24">
        <f t="shared" ca="1" si="14"/>
        <v>0.99431977494415769</v>
      </c>
      <c r="F475" s="24">
        <f t="shared" ca="1" si="15"/>
        <v>0.11392837772736845</v>
      </c>
    </row>
    <row r="476" spans="5:6" x14ac:dyDescent="0.25">
      <c r="E476" s="24">
        <f t="shared" ca="1" si="14"/>
        <v>0.95058664970215123</v>
      </c>
      <c r="F476" s="24">
        <f t="shared" ca="1" si="15"/>
        <v>1.0135191795201739</v>
      </c>
    </row>
    <row r="477" spans="5:6" x14ac:dyDescent="0.25">
      <c r="E477" s="24">
        <f t="shared" ca="1" si="14"/>
        <v>0.95138723542213022</v>
      </c>
      <c r="F477" s="24">
        <f t="shared" ca="1" si="15"/>
        <v>0.99668223399695222</v>
      </c>
    </row>
    <row r="478" spans="5:6" x14ac:dyDescent="0.25">
      <c r="E478" s="24">
        <f t="shared" ca="1" si="14"/>
        <v>0.57284135372024902</v>
      </c>
      <c r="F478" s="24">
        <f t="shared" ca="1" si="15"/>
        <v>11.142929404020601</v>
      </c>
    </row>
    <row r="479" spans="5:6" x14ac:dyDescent="0.25">
      <c r="E479" s="24">
        <f t="shared" ca="1" si="14"/>
        <v>2.1028339455644862E-2</v>
      </c>
      <c r="F479" s="24">
        <f t="shared" ca="1" si="15"/>
        <v>77.237685062495117</v>
      </c>
    </row>
    <row r="480" spans="5:6" x14ac:dyDescent="0.25">
      <c r="E480" s="24">
        <f t="shared" ca="1" si="14"/>
        <v>0.81370226425726822</v>
      </c>
      <c r="F480" s="24">
        <f t="shared" ca="1" si="15"/>
        <v>4.1232149723001594</v>
      </c>
    </row>
    <row r="481" spans="5:6" x14ac:dyDescent="0.25">
      <c r="E481" s="24">
        <f t="shared" ca="1" si="14"/>
        <v>0.13381134870240463</v>
      </c>
      <c r="F481" s="24">
        <f t="shared" ca="1" si="15"/>
        <v>40.226486329625288</v>
      </c>
    </row>
    <row r="482" spans="5:6" x14ac:dyDescent="0.25">
      <c r="E482" s="24">
        <f t="shared" ca="1" si="14"/>
        <v>0.31871761716769043</v>
      </c>
      <c r="F482" s="24">
        <f t="shared" ca="1" si="15"/>
        <v>22.868995617396845</v>
      </c>
    </row>
    <row r="483" spans="5:6" x14ac:dyDescent="0.25">
      <c r="E483" s="24">
        <f t="shared" ca="1" si="14"/>
        <v>0.32948926121398237</v>
      </c>
      <c r="F483" s="24">
        <f t="shared" ca="1" si="15"/>
        <v>22.204230334540586</v>
      </c>
    </row>
    <row r="484" spans="5:6" x14ac:dyDescent="0.25">
      <c r="E484" s="24">
        <f t="shared" ca="1" si="14"/>
        <v>0.96206479314517446</v>
      </c>
      <c r="F484" s="24">
        <f t="shared" ca="1" si="15"/>
        <v>0.77346956085499541</v>
      </c>
    </row>
    <row r="485" spans="5:6" x14ac:dyDescent="0.25">
      <c r="E485" s="24">
        <f t="shared" ca="1" si="14"/>
        <v>1.5697894867798157E-2</v>
      </c>
      <c r="F485" s="24">
        <f t="shared" ca="1" si="15"/>
        <v>83.084573209433444</v>
      </c>
    </row>
    <row r="486" spans="5:6" x14ac:dyDescent="0.25">
      <c r="E486" s="24">
        <f t="shared" ca="1" si="14"/>
        <v>0.26696380198665803</v>
      </c>
      <c r="F486" s="24">
        <f t="shared" ca="1" si="15"/>
        <v>26.412844057128527</v>
      </c>
    </row>
    <row r="487" spans="5:6" x14ac:dyDescent="0.25">
      <c r="E487" s="24">
        <f t="shared" ca="1" si="14"/>
        <v>0.11417700170139611</v>
      </c>
      <c r="F487" s="24">
        <f t="shared" ca="1" si="15"/>
        <v>43.400107763870793</v>
      </c>
    </row>
    <row r="488" spans="5:6" x14ac:dyDescent="0.25">
      <c r="E488" s="24">
        <f t="shared" ca="1" si="14"/>
        <v>0.99532686046278451</v>
      </c>
      <c r="F488" s="24">
        <f t="shared" ca="1" si="15"/>
        <v>9.3681855823215435E-2</v>
      </c>
    </row>
    <row r="489" spans="5:6" x14ac:dyDescent="0.25">
      <c r="E489" s="24">
        <f t="shared" ca="1" si="14"/>
        <v>0.68243187061422816</v>
      </c>
      <c r="F489" s="24">
        <f t="shared" ca="1" si="15"/>
        <v>7.6418516036310642</v>
      </c>
    </row>
    <row r="490" spans="5:6" x14ac:dyDescent="0.25">
      <c r="E490" s="24">
        <f t="shared" ca="1" si="14"/>
        <v>0.5772023340609056</v>
      </c>
      <c r="F490" s="24">
        <f t="shared" ca="1" si="15"/>
        <v>10.991248166520689</v>
      </c>
    </row>
    <row r="491" spans="5:6" x14ac:dyDescent="0.25">
      <c r="E491" s="24">
        <f t="shared" ca="1" si="14"/>
        <v>0.71845858410997832</v>
      </c>
      <c r="F491" s="24">
        <f t="shared" ca="1" si="15"/>
        <v>6.6129443456346531</v>
      </c>
    </row>
    <row r="492" spans="5:6" x14ac:dyDescent="0.25">
      <c r="E492" s="24">
        <f t="shared" ca="1" si="14"/>
        <v>0.42888196513372556</v>
      </c>
      <c r="F492" s="24">
        <f t="shared" ca="1" si="15"/>
        <v>16.931470749207502</v>
      </c>
    </row>
    <row r="493" spans="5:6" x14ac:dyDescent="0.25">
      <c r="E493" s="24">
        <f t="shared" ca="1" si="14"/>
        <v>0.56645316966600701</v>
      </c>
      <c r="F493" s="24">
        <f t="shared" ca="1" si="15"/>
        <v>11.367217360210548</v>
      </c>
    </row>
    <row r="494" spans="5:6" x14ac:dyDescent="0.25">
      <c r="E494" s="24">
        <f t="shared" ca="1" si="14"/>
        <v>0.6732543075064289</v>
      </c>
      <c r="F494" s="24">
        <f t="shared" ca="1" si="15"/>
        <v>7.9126429846455881</v>
      </c>
    </row>
    <row r="495" spans="5:6" x14ac:dyDescent="0.25">
      <c r="E495" s="24">
        <f t="shared" ca="1" si="14"/>
        <v>0.31679909773496351</v>
      </c>
      <c r="F495" s="24">
        <f t="shared" ca="1" si="15"/>
        <v>22.989749342094985</v>
      </c>
    </row>
    <row r="496" spans="5:6" x14ac:dyDescent="0.25">
      <c r="E496" s="24">
        <f t="shared" ca="1" si="14"/>
        <v>9.4525294580509844E-2</v>
      </c>
      <c r="F496" s="24">
        <f t="shared" ca="1" si="15"/>
        <v>47.177756255607527</v>
      </c>
    </row>
    <row r="497" spans="5:6" x14ac:dyDescent="0.25">
      <c r="E497" s="24">
        <f t="shared" ca="1" si="14"/>
        <v>0.47674144611069058</v>
      </c>
      <c r="F497" s="24">
        <f t="shared" ca="1" si="15"/>
        <v>14.815619534963377</v>
      </c>
    </row>
    <row r="498" spans="5:6" x14ac:dyDescent="0.25">
      <c r="E498" s="24">
        <f t="shared" ca="1" si="14"/>
        <v>0.50113120922358667</v>
      </c>
      <c r="F498" s="24">
        <f t="shared" ca="1" si="15"/>
        <v>13.81774635055668</v>
      </c>
    </row>
    <row r="499" spans="5:6" x14ac:dyDescent="0.25">
      <c r="E499" s="24">
        <f t="shared" ca="1" si="14"/>
        <v>9.8297835125239486E-2</v>
      </c>
      <c r="F499" s="24">
        <f t="shared" ca="1" si="15"/>
        <v>46.395065504250624</v>
      </c>
    </row>
    <row r="500" spans="5:6" x14ac:dyDescent="0.25">
      <c r="E500" s="24">
        <f t="shared" ca="1" si="14"/>
        <v>5.3840587095348669E-2</v>
      </c>
      <c r="F500" s="24">
        <f t="shared" ca="1" si="15"/>
        <v>58.434553785191255</v>
      </c>
    </row>
    <row r="501" spans="5:6" x14ac:dyDescent="0.25">
      <c r="E501" s="24">
        <f t="shared" ca="1" si="14"/>
        <v>0.8980120243912687</v>
      </c>
      <c r="F501" s="24">
        <f t="shared" ca="1" si="15"/>
        <v>2.1514364115772571</v>
      </c>
    </row>
    <row r="502" spans="5:6" x14ac:dyDescent="0.25">
      <c r="E502" s="24">
        <f t="shared" ca="1" si="14"/>
        <v>0.34780449447753614</v>
      </c>
      <c r="F502" s="24">
        <f t="shared" ca="1" si="15"/>
        <v>21.122295091066789</v>
      </c>
    </row>
    <row r="503" spans="5:6" x14ac:dyDescent="0.25">
      <c r="E503" s="24">
        <f t="shared" ca="1" si="14"/>
        <v>0.18706054883744427</v>
      </c>
      <c r="F503" s="24">
        <f t="shared" ca="1" si="15"/>
        <v>33.526458479236751</v>
      </c>
    </row>
    <row r="504" spans="5:6" x14ac:dyDescent="0.25">
      <c r="E504" s="24">
        <f t="shared" ca="1" si="14"/>
        <v>0.45267497022365677</v>
      </c>
      <c r="F504" s="24">
        <f t="shared" ca="1" si="15"/>
        <v>15.851618321081341</v>
      </c>
    </row>
    <row r="505" spans="5:6" x14ac:dyDescent="0.25">
      <c r="E505" s="24">
        <f t="shared" ca="1" si="14"/>
        <v>0.10665257204238032</v>
      </c>
      <c r="F505" s="24">
        <f t="shared" ca="1" si="15"/>
        <v>44.763574353800699</v>
      </c>
    </row>
    <row r="506" spans="5:6" x14ac:dyDescent="0.25">
      <c r="E506" s="24">
        <f t="shared" ca="1" si="14"/>
        <v>0.98044232863191216</v>
      </c>
      <c r="F506" s="24">
        <f t="shared" ca="1" si="15"/>
        <v>0.39502906802070831</v>
      </c>
    </row>
    <row r="507" spans="5:6" x14ac:dyDescent="0.25">
      <c r="E507" s="24">
        <f t="shared" ca="1" si="14"/>
        <v>0.29439628336741419</v>
      </c>
      <c r="F507" s="24">
        <f t="shared" ca="1" si="15"/>
        <v>24.456570332768845</v>
      </c>
    </row>
    <row r="508" spans="5:6" x14ac:dyDescent="0.25">
      <c r="E508" s="24">
        <f t="shared" ca="1" si="14"/>
        <v>0.72686612563911557</v>
      </c>
      <c r="F508" s="24">
        <f t="shared" ca="1" si="15"/>
        <v>6.38025929413417</v>
      </c>
    </row>
    <row r="509" spans="5:6" x14ac:dyDescent="0.25">
      <c r="E509" s="24">
        <f t="shared" ca="1" si="14"/>
        <v>9.5039525176885298E-2</v>
      </c>
      <c r="F509" s="24">
        <f t="shared" ca="1" si="15"/>
        <v>47.069248388294767</v>
      </c>
    </row>
    <row r="510" spans="5:6" x14ac:dyDescent="0.25">
      <c r="E510" s="24">
        <f t="shared" ca="1" si="14"/>
        <v>7.6476843377944026E-2</v>
      </c>
      <c r="F510" s="24">
        <f t="shared" ca="1" si="15"/>
        <v>51.415345698294651</v>
      </c>
    </row>
    <row r="511" spans="5:6" x14ac:dyDescent="0.25">
      <c r="E511" s="24">
        <f t="shared" ca="1" si="14"/>
        <v>5.2779030784058767E-2</v>
      </c>
      <c r="F511" s="24">
        <f t="shared" ca="1" si="15"/>
        <v>58.832826227877852</v>
      </c>
    </row>
    <row r="512" spans="5:6" x14ac:dyDescent="0.25">
      <c r="E512" s="24">
        <f t="shared" ca="1" si="14"/>
        <v>0.97989364857914008</v>
      </c>
      <c r="F512" s="24">
        <f t="shared" ca="1" si="15"/>
        <v>0.40622470128925336</v>
      </c>
    </row>
    <row r="513" spans="5:6" x14ac:dyDescent="0.25">
      <c r="E513" s="24">
        <f t="shared" ca="1" si="14"/>
        <v>0.94206884729424512</v>
      </c>
      <c r="F513" s="24">
        <f t="shared" ca="1" si="15"/>
        <v>1.1935384155364839</v>
      </c>
    </row>
    <row r="514" spans="5:6" x14ac:dyDescent="0.25">
      <c r="E514" s="24">
        <f t="shared" ca="1" si="14"/>
        <v>0.78029439823666857</v>
      </c>
      <c r="F514" s="24">
        <f t="shared" ca="1" si="15"/>
        <v>4.9616799374380518</v>
      </c>
    </row>
    <row r="515" spans="5:6" x14ac:dyDescent="0.25">
      <c r="E515" s="24">
        <f t="shared" ca="1" si="14"/>
        <v>0.86004553509277348</v>
      </c>
      <c r="F515" s="24">
        <f t="shared" ca="1" si="15"/>
        <v>3.0153988670794645</v>
      </c>
    </row>
    <row r="516" spans="5:6" x14ac:dyDescent="0.25">
      <c r="E516" s="24">
        <f t="shared" ref="E516:E579" ca="1" si="16">RAND()</f>
        <v>0.38471986892219368</v>
      </c>
      <c r="F516" s="24">
        <f t="shared" ref="F516:F579" ca="1" si="17">-LOG(E516,EXP(1))/$C$3</f>
        <v>19.104796454448227</v>
      </c>
    </row>
    <row r="517" spans="5:6" x14ac:dyDescent="0.25">
      <c r="E517" s="24">
        <f t="shared" ca="1" si="16"/>
        <v>0.86770661450081688</v>
      </c>
      <c r="F517" s="24">
        <f t="shared" ca="1" si="17"/>
        <v>2.8380324636883025</v>
      </c>
    </row>
    <row r="518" spans="5:6" x14ac:dyDescent="0.25">
      <c r="E518" s="24">
        <f t="shared" ca="1" si="16"/>
        <v>0.76934295925314644</v>
      </c>
      <c r="F518" s="24">
        <f t="shared" ca="1" si="17"/>
        <v>5.2443685614608926</v>
      </c>
    </row>
    <row r="519" spans="5:6" x14ac:dyDescent="0.25">
      <c r="E519" s="24">
        <f t="shared" ca="1" si="16"/>
        <v>0.23297881318488889</v>
      </c>
      <c r="F519" s="24">
        <f t="shared" ca="1" si="17"/>
        <v>29.13615520175652</v>
      </c>
    </row>
    <row r="520" spans="5:6" x14ac:dyDescent="0.25">
      <c r="E520" s="24">
        <f t="shared" ca="1" si="16"/>
        <v>0.92966357688879797</v>
      </c>
      <c r="F520" s="24">
        <f t="shared" ca="1" si="17"/>
        <v>1.4586500712261101</v>
      </c>
    </row>
    <row r="521" spans="5:6" x14ac:dyDescent="0.25">
      <c r="E521" s="24">
        <f t="shared" ca="1" si="16"/>
        <v>0.98075083422480946</v>
      </c>
      <c r="F521" s="24">
        <f t="shared" ca="1" si="17"/>
        <v>0.38873686587999573</v>
      </c>
    </row>
    <row r="522" spans="5:6" x14ac:dyDescent="0.25">
      <c r="E522" s="24">
        <f t="shared" ca="1" si="16"/>
        <v>0.28656983490627219</v>
      </c>
      <c r="F522" s="24">
        <f t="shared" ca="1" si="17"/>
        <v>24.995460413512927</v>
      </c>
    </row>
    <row r="523" spans="5:6" x14ac:dyDescent="0.25">
      <c r="E523" s="24">
        <f t="shared" ca="1" si="16"/>
        <v>0.66374380256255006</v>
      </c>
      <c r="F523" s="24">
        <f t="shared" ca="1" si="17"/>
        <v>8.1971808695030575</v>
      </c>
    </row>
    <row r="524" spans="5:6" x14ac:dyDescent="0.25">
      <c r="E524" s="24">
        <f t="shared" ca="1" si="16"/>
        <v>0.58830320632336253</v>
      </c>
      <c r="F524" s="24">
        <f t="shared" ca="1" si="17"/>
        <v>10.61025613952758</v>
      </c>
    </row>
    <row r="525" spans="5:6" x14ac:dyDescent="0.25">
      <c r="E525" s="24">
        <f t="shared" ca="1" si="16"/>
        <v>0.99805460498253451</v>
      </c>
      <c r="F525" s="24">
        <f t="shared" ca="1" si="17"/>
        <v>3.8945795121893223E-2</v>
      </c>
    </row>
    <row r="526" spans="5:6" x14ac:dyDescent="0.25">
      <c r="E526" s="24">
        <f t="shared" ca="1" si="16"/>
        <v>0.76256555459482067</v>
      </c>
      <c r="F526" s="24">
        <f t="shared" ca="1" si="17"/>
        <v>5.4213360191389679</v>
      </c>
    </row>
    <row r="527" spans="5:6" x14ac:dyDescent="0.25">
      <c r="E527" s="24">
        <f t="shared" ca="1" si="16"/>
        <v>0.71518961602123798</v>
      </c>
      <c r="F527" s="24">
        <f t="shared" ca="1" si="17"/>
        <v>6.7041514842839787</v>
      </c>
    </row>
    <row r="528" spans="5:6" x14ac:dyDescent="0.25">
      <c r="E528" s="24">
        <f t="shared" ca="1" si="16"/>
        <v>0.92780185408938032</v>
      </c>
      <c r="F528" s="24">
        <f t="shared" ca="1" si="17"/>
        <v>1.4987417658932867</v>
      </c>
    </row>
    <row r="529" spans="5:6" x14ac:dyDescent="0.25">
      <c r="E529" s="24">
        <f t="shared" ca="1" si="16"/>
        <v>0.41973689298412309</v>
      </c>
      <c r="F529" s="24">
        <f t="shared" ca="1" si="17"/>
        <v>17.362544185588938</v>
      </c>
    </row>
    <row r="530" spans="5:6" x14ac:dyDescent="0.25">
      <c r="E530" s="24">
        <f t="shared" ca="1" si="16"/>
        <v>0.58430156758412211</v>
      </c>
      <c r="F530" s="24">
        <f t="shared" ca="1" si="17"/>
        <v>10.746760931682584</v>
      </c>
    </row>
    <row r="531" spans="5:6" x14ac:dyDescent="0.25">
      <c r="E531" s="24">
        <f t="shared" ca="1" si="16"/>
        <v>0.62518219772539507</v>
      </c>
      <c r="F531" s="24">
        <f t="shared" ca="1" si="17"/>
        <v>9.394243107354832</v>
      </c>
    </row>
    <row r="532" spans="5:6" x14ac:dyDescent="0.25">
      <c r="E532" s="24">
        <f t="shared" ca="1" si="16"/>
        <v>4.7966629048311615E-3</v>
      </c>
      <c r="F532" s="24">
        <f t="shared" ca="1" si="17"/>
        <v>106.79669662023267</v>
      </c>
    </row>
    <row r="533" spans="5:6" x14ac:dyDescent="0.25">
      <c r="E533" s="24">
        <f t="shared" ca="1" si="16"/>
        <v>0.48414784255486798</v>
      </c>
      <c r="F533" s="24">
        <f t="shared" ca="1" si="17"/>
        <v>14.507299181695036</v>
      </c>
    </row>
    <row r="534" spans="5:6" x14ac:dyDescent="0.25">
      <c r="E534" s="24">
        <f t="shared" ca="1" si="16"/>
        <v>0.99104378669840643</v>
      </c>
      <c r="F534" s="24">
        <f t="shared" ca="1" si="17"/>
        <v>0.17993122541247977</v>
      </c>
    </row>
    <row r="535" spans="5:6" x14ac:dyDescent="0.25">
      <c r="E535" s="24">
        <f t="shared" ca="1" si="16"/>
        <v>0.98953379026955468</v>
      </c>
      <c r="F535" s="24">
        <f t="shared" ca="1" si="17"/>
        <v>0.21042731380561938</v>
      </c>
    </row>
    <row r="536" spans="5:6" x14ac:dyDescent="0.25">
      <c r="E536" s="24">
        <f t="shared" ca="1" si="16"/>
        <v>0.41806397878851775</v>
      </c>
      <c r="F536" s="24">
        <f t="shared" ca="1" si="17"/>
        <v>17.442415977341732</v>
      </c>
    </row>
    <row r="537" spans="5:6" x14ac:dyDescent="0.25">
      <c r="E537" s="24">
        <f t="shared" ca="1" si="16"/>
        <v>3.755014859419703E-2</v>
      </c>
      <c r="F537" s="24">
        <f t="shared" ca="1" si="17"/>
        <v>65.641558870884325</v>
      </c>
    </row>
    <row r="538" spans="5:6" x14ac:dyDescent="0.25">
      <c r="E538" s="24">
        <f t="shared" ca="1" si="16"/>
        <v>0.28909232232379478</v>
      </c>
      <c r="F538" s="24">
        <f t="shared" ca="1" si="17"/>
        <v>24.820183749536106</v>
      </c>
    </row>
    <row r="539" spans="5:6" x14ac:dyDescent="0.25">
      <c r="E539" s="24">
        <f t="shared" ca="1" si="16"/>
        <v>0.37554504157073154</v>
      </c>
      <c r="F539" s="24">
        <f t="shared" ca="1" si="17"/>
        <v>19.587537281015219</v>
      </c>
    </row>
    <row r="540" spans="5:6" x14ac:dyDescent="0.25">
      <c r="E540" s="24">
        <f t="shared" ca="1" si="16"/>
        <v>0.39543244001166922</v>
      </c>
      <c r="F540" s="24">
        <f t="shared" ca="1" si="17"/>
        <v>18.555506561624828</v>
      </c>
    </row>
    <row r="541" spans="5:6" x14ac:dyDescent="0.25">
      <c r="E541" s="24">
        <f t="shared" ca="1" si="16"/>
        <v>0.16605128027162541</v>
      </c>
      <c r="F541" s="24">
        <f t="shared" ca="1" si="17"/>
        <v>35.9091724206354</v>
      </c>
    </row>
    <row r="542" spans="5:6" x14ac:dyDescent="0.25">
      <c r="E542" s="24">
        <f t="shared" ca="1" si="16"/>
        <v>0.8834543910397159</v>
      </c>
      <c r="F542" s="24">
        <f t="shared" ca="1" si="17"/>
        <v>2.4783122319986264</v>
      </c>
    </row>
    <row r="543" spans="5:6" x14ac:dyDescent="0.25">
      <c r="E543" s="24">
        <f t="shared" ca="1" si="16"/>
        <v>0.35465513303561147</v>
      </c>
      <c r="F543" s="24">
        <f t="shared" ca="1" si="17"/>
        <v>20.732188358277313</v>
      </c>
    </row>
    <row r="544" spans="5:6" x14ac:dyDescent="0.25">
      <c r="E544" s="24">
        <f t="shared" ca="1" si="16"/>
        <v>0.49148345521689896</v>
      </c>
      <c r="F544" s="24">
        <f t="shared" ca="1" si="17"/>
        <v>14.206540035571601</v>
      </c>
    </row>
    <row r="545" spans="5:6" x14ac:dyDescent="0.25">
      <c r="E545" s="24">
        <f t="shared" ca="1" si="16"/>
        <v>0.84394093488804456</v>
      </c>
      <c r="F545" s="24">
        <f t="shared" ca="1" si="17"/>
        <v>3.3934553839039263</v>
      </c>
    </row>
    <row r="546" spans="5:6" x14ac:dyDescent="0.25">
      <c r="E546" s="24">
        <f t="shared" ca="1" si="16"/>
        <v>0.32493907479090522</v>
      </c>
      <c r="F546" s="24">
        <f t="shared" ca="1" si="17"/>
        <v>22.482351528149213</v>
      </c>
    </row>
    <row r="547" spans="5:6" x14ac:dyDescent="0.25">
      <c r="E547" s="24">
        <f t="shared" ca="1" si="16"/>
        <v>0.48992387449438024</v>
      </c>
      <c r="F547" s="24">
        <f t="shared" ca="1" si="17"/>
        <v>14.270105162430603</v>
      </c>
    </row>
    <row r="548" spans="5:6" x14ac:dyDescent="0.25">
      <c r="E548" s="24">
        <f t="shared" ca="1" si="16"/>
        <v>0.39518678248360939</v>
      </c>
      <c r="F548" s="24">
        <f t="shared" ca="1" si="17"/>
        <v>18.56793517600585</v>
      </c>
    </row>
    <row r="549" spans="5:6" x14ac:dyDescent="0.25">
      <c r="E549" s="24">
        <f t="shared" ca="1" si="16"/>
        <v>0.91421033946535368</v>
      </c>
      <c r="F549" s="24">
        <f t="shared" ca="1" si="17"/>
        <v>1.793892065958397</v>
      </c>
    </row>
    <row r="550" spans="5:6" x14ac:dyDescent="0.25">
      <c r="E550" s="24">
        <f t="shared" ca="1" si="16"/>
        <v>0.59275252860772898</v>
      </c>
      <c r="F550" s="24">
        <f t="shared" ca="1" si="17"/>
        <v>10.459565763066122</v>
      </c>
    </row>
    <row r="551" spans="5:6" x14ac:dyDescent="0.25">
      <c r="E551" s="24">
        <f t="shared" ca="1" si="16"/>
        <v>0.23323688287592825</v>
      </c>
      <c r="F551" s="24">
        <f t="shared" ca="1" si="17"/>
        <v>29.114013543328621</v>
      </c>
    </row>
    <row r="552" spans="5:6" x14ac:dyDescent="0.25">
      <c r="E552" s="24">
        <f t="shared" ca="1" si="16"/>
        <v>0.67211171267267966</v>
      </c>
      <c r="F552" s="24">
        <f t="shared" ca="1" si="17"/>
        <v>7.9466142635785069</v>
      </c>
    </row>
    <row r="553" spans="5:6" x14ac:dyDescent="0.25">
      <c r="E553" s="24">
        <f t="shared" ca="1" si="16"/>
        <v>0.66028643739382542</v>
      </c>
      <c r="F553" s="24">
        <f t="shared" ca="1" si="17"/>
        <v>8.3016308411892439</v>
      </c>
    </row>
    <row r="554" spans="5:6" x14ac:dyDescent="0.25">
      <c r="E554" s="24">
        <f t="shared" ca="1" si="16"/>
        <v>0.74591410370849842</v>
      </c>
      <c r="F554" s="24">
        <f t="shared" ca="1" si="17"/>
        <v>5.8628965577937251</v>
      </c>
    </row>
    <row r="555" spans="5:6" x14ac:dyDescent="0.25">
      <c r="E555" s="24">
        <f t="shared" ca="1" si="16"/>
        <v>3.9914564301288702E-2</v>
      </c>
      <c r="F555" s="24">
        <f t="shared" ca="1" si="17"/>
        <v>64.420280032150373</v>
      </c>
    </row>
    <row r="556" spans="5:6" x14ac:dyDescent="0.25">
      <c r="E556" s="24">
        <f t="shared" ca="1" si="16"/>
        <v>2.2937351668017691E-2</v>
      </c>
      <c r="F556" s="24">
        <f t="shared" ca="1" si="17"/>
        <v>75.499772399553535</v>
      </c>
    </row>
    <row r="557" spans="5:6" x14ac:dyDescent="0.25">
      <c r="E557" s="24">
        <f t="shared" ca="1" si="16"/>
        <v>0.3108884866806163</v>
      </c>
      <c r="F557" s="24">
        <f t="shared" ca="1" si="17"/>
        <v>23.366419896603379</v>
      </c>
    </row>
    <row r="558" spans="5:6" x14ac:dyDescent="0.25">
      <c r="E558" s="24">
        <f t="shared" ca="1" si="16"/>
        <v>9.924108299409673E-2</v>
      </c>
      <c r="F558" s="24">
        <f t="shared" ca="1" si="17"/>
        <v>46.204064146784702</v>
      </c>
    </row>
    <row r="559" spans="5:6" x14ac:dyDescent="0.25">
      <c r="E559" s="24">
        <f t="shared" ca="1" si="16"/>
        <v>0.91541017937555591</v>
      </c>
      <c r="F559" s="24">
        <f t="shared" ca="1" si="17"/>
        <v>1.7676606137015833</v>
      </c>
    </row>
    <row r="560" spans="5:6" x14ac:dyDescent="0.25">
      <c r="E560" s="24">
        <f t="shared" ca="1" si="16"/>
        <v>0.52160091029952071</v>
      </c>
      <c r="F560" s="24">
        <f t="shared" ca="1" si="17"/>
        <v>13.017050463301606</v>
      </c>
    </row>
    <row r="561" spans="5:6" x14ac:dyDescent="0.25">
      <c r="E561" s="24">
        <f t="shared" ca="1" si="16"/>
        <v>0.91255372625942988</v>
      </c>
      <c r="F561" s="24">
        <f t="shared" ca="1" si="17"/>
        <v>1.830166343324229</v>
      </c>
    </row>
    <row r="562" spans="5:6" x14ac:dyDescent="0.25">
      <c r="E562" s="24">
        <f t="shared" ca="1" si="16"/>
        <v>0.2420104581099769</v>
      </c>
      <c r="F562" s="24">
        <f t="shared" ca="1" si="17"/>
        <v>28.375486768574458</v>
      </c>
    </row>
    <row r="563" spans="5:6" x14ac:dyDescent="0.25">
      <c r="E563" s="24">
        <f t="shared" ca="1" si="16"/>
        <v>0.2903948705153877</v>
      </c>
      <c r="F563" s="24">
        <f t="shared" ca="1" si="17"/>
        <v>24.730273194040059</v>
      </c>
    </row>
    <row r="564" spans="5:6" x14ac:dyDescent="0.25">
      <c r="E564" s="24">
        <f t="shared" ca="1" si="16"/>
        <v>0.46591170422545525</v>
      </c>
      <c r="F564" s="24">
        <f t="shared" ca="1" si="17"/>
        <v>15.275182774407192</v>
      </c>
    </row>
    <row r="565" spans="5:6" x14ac:dyDescent="0.25">
      <c r="E565" s="24">
        <f t="shared" ca="1" si="16"/>
        <v>0.93827531523187779</v>
      </c>
      <c r="F565" s="24">
        <f t="shared" ca="1" si="17"/>
        <v>1.2742372000411302</v>
      </c>
    </row>
    <row r="566" spans="5:6" x14ac:dyDescent="0.25">
      <c r="E566" s="24">
        <f t="shared" ca="1" si="16"/>
        <v>0.8301586106855946</v>
      </c>
      <c r="F566" s="24">
        <f t="shared" ca="1" si="17"/>
        <v>3.7227699847335991</v>
      </c>
    </row>
    <row r="567" spans="5:6" x14ac:dyDescent="0.25">
      <c r="E567" s="24">
        <f t="shared" ca="1" si="16"/>
        <v>0.33980153326852447</v>
      </c>
      <c r="F567" s="24">
        <f t="shared" ca="1" si="17"/>
        <v>21.587871149738067</v>
      </c>
    </row>
    <row r="568" spans="5:6" x14ac:dyDescent="0.25">
      <c r="E568" s="24">
        <f t="shared" ca="1" si="16"/>
        <v>0.161125491961566</v>
      </c>
      <c r="F568" s="24">
        <f t="shared" ca="1" si="17"/>
        <v>36.511435288722275</v>
      </c>
    </row>
    <row r="569" spans="5:6" x14ac:dyDescent="0.25">
      <c r="E569" s="24">
        <f t="shared" ca="1" si="16"/>
        <v>0.58032543362449818</v>
      </c>
      <c r="F569" s="24">
        <f t="shared" ca="1" si="17"/>
        <v>10.883324806783111</v>
      </c>
    </row>
    <row r="570" spans="5:6" x14ac:dyDescent="0.25">
      <c r="E570" s="24">
        <f t="shared" ca="1" si="16"/>
        <v>0.27172262411933834</v>
      </c>
      <c r="F570" s="24">
        <f t="shared" ca="1" si="17"/>
        <v>26.059469945332395</v>
      </c>
    </row>
    <row r="571" spans="5:6" x14ac:dyDescent="0.25">
      <c r="E571" s="24">
        <f t="shared" ca="1" si="16"/>
        <v>0.46475055021334211</v>
      </c>
      <c r="F571" s="24">
        <f t="shared" ca="1" si="17"/>
        <v>15.325089369805696</v>
      </c>
    </row>
    <row r="572" spans="5:6" x14ac:dyDescent="0.25">
      <c r="E572" s="24">
        <f t="shared" ca="1" si="16"/>
        <v>0.47347817023763827</v>
      </c>
      <c r="F572" s="24">
        <f t="shared" ca="1" si="17"/>
        <v>14.952989408031835</v>
      </c>
    </row>
    <row r="573" spans="5:6" x14ac:dyDescent="0.25">
      <c r="E573" s="24">
        <f t="shared" ca="1" si="16"/>
        <v>0.45634512816920803</v>
      </c>
      <c r="F573" s="24">
        <f t="shared" ca="1" si="17"/>
        <v>15.690117914433316</v>
      </c>
    </row>
    <row r="574" spans="5:6" x14ac:dyDescent="0.25">
      <c r="E574" s="24">
        <f t="shared" ca="1" si="16"/>
        <v>0.41145618841802922</v>
      </c>
      <c r="F574" s="24">
        <f t="shared" ca="1" si="17"/>
        <v>17.761054650661226</v>
      </c>
    </row>
    <row r="575" spans="5:6" x14ac:dyDescent="0.25">
      <c r="E575" s="24">
        <f t="shared" ca="1" si="16"/>
        <v>0.7958340545988688</v>
      </c>
      <c r="F575" s="24">
        <f t="shared" ca="1" si="17"/>
        <v>4.5672917798705717</v>
      </c>
    </row>
    <row r="576" spans="5:6" x14ac:dyDescent="0.25">
      <c r="E576" s="24">
        <f t="shared" ca="1" si="16"/>
        <v>0.49495543589101698</v>
      </c>
      <c r="F576" s="24">
        <f t="shared" ca="1" si="17"/>
        <v>14.065750979385033</v>
      </c>
    </row>
    <row r="577" spans="5:6" x14ac:dyDescent="0.25">
      <c r="E577" s="24">
        <f t="shared" ca="1" si="16"/>
        <v>0.98508153557030032</v>
      </c>
      <c r="F577" s="24">
        <f t="shared" ca="1" si="17"/>
        <v>0.30061728014325262</v>
      </c>
    </row>
    <row r="578" spans="5:6" x14ac:dyDescent="0.25">
      <c r="E578" s="24">
        <f t="shared" ca="1" si="16"/>
        <v>0.87985691177992897</v>
      </c>
      <c r="F578" s="24">
        <f t="shared" ca="1" si="17"/>
        <v>2.5599196996163887</v>
      </c>
    </row>
    <row r="579" spans="5:6" x14ac:dyDescent="0.25">
      <c r="E579" s="24">
        <f t="shared" ca="1" si="16"/>
        <v>0.86809834309526723</v>
      </c>
      <c r="F579" s="24">
        <f t="shared" ca="1" si="17"/>
        <v>2.8290054448545034</v>
      </c>
    </row>
    <row r="580" spans="5:6" x14ac:dyDescent="0.25">
      <c r="E580" s="24">
        <f t="shared" ref="E580:E643" ca="1" si="18">RAND()</f>
        <v>0.87153696584290707</v>
      </c>
      <c r="F580" s="24">
        <f t="shared" ref="F580:F643" ca="1" si="19">-LOG(E580,EXP(1))/$C$3</f>
        <v>2.7499399715725814</v>
      </c>
    </row>
    <row r="581" spans="5:6" x14ac:dyDescent="0.25">
      <c r="E581" s="24">
        <f t="shared" ca="1" si="18"/>
        <v>0.40195141569225257</v>
      </c>
      <c r="F581" s="24">
        <f t="shared" ca="1" si="19"/>
        <v>18.228481083075671</v>
      </c>
    </row>
    <row r="582" spans="5:6" x14ac:dyDescent="0.25">
      <c r="E582" s="24">
        <f t="shared" ca="1" si="18"/>
        <v>0.54524200791384581</v>
      </c>
      <c r="F582" s="24">
        <f t="shared" ca="1" si="19"/>
        <v>12.130510633247857</v>
      </c>
    </row>
    <row r="583" spans="5:6" x14ac:dyDescent="0.25">
      <c r="E583" s="24">
        <f t="shared" ca="1" si="18"/>
        <v>0.89963388041528536</v>
      </c>
      <c r="F583" s="24">
        <f t="shared" ca="1" si="19"/>
        <v>2.1153479592355424</v>
      </c>
    </row>
    <row r="584" spans="5:6" x14ac:dyDescent="0.25">
      <c r="E584" s="24">
        <f t="shared" ca="1" si="18"/>
        <v>0.29098768340691084</v>
      </c>
      <c r="F584" s="24">
        <f t="shared" ca="1" si="19"/>
        <v>24.689486755370748</v>
      </c>
    </row>
    <row r="585" spans="5:6" x14ac:dyDescent="0.25">
      <c r="E585" s="24">
        <f t="shared" ca="1" si="18"/>
        <v>0.90043982175163284</v>
      </c>
      <c r="F585" s="24">
        <f t="shared" ca="1" si="19"/>
        <v>2.0974388838631257</v>
      </c>
    </row>
    <row r="586" spans="5:6" x14ac:dyDescent="0.25">
      <c r="E586" s="24">
        <f t="shared" ca="1" si="18"/>
        <v>0.56217781306735626</v>
      </c>
      <c r="F586" s="24">
        <f t="shared" ca="1" si="19"/>
        <v>11.518741715439688</v>
      </c>
    </row>
    <row r="587" spans="5:6" x14ac:dyDescent="0.25">
      <c r="E587" s="24">
        <f t="shared" ca="1" si="18"/>
        <v>0.2468276114720126</v>
      </c>
      <c r="F587" s="24">
        <f t="shared" ca="1" si="19"/>
        <v>27.981302305665515</v>
      </c>
    </row>
    <row r="588" spans="5:6" x14ac:dyDescent="0.25">
      <c r="E588" s="24">
        <f t="shared" ca="1" si="18"/>
        <v>0.52690862754795087</v>
      </c>
      <c r="F588" s="24">
        <f t="shared" ca="1" si="19"/>
        <v>12.814562554703389</v>
      </c>
    </row>
    <row r="589" spans="5:6" x14ac:dyDescent="0.25">
      <c r="E589" s="24">
        <f t="shared" ca="1" si="18"/>
        <v>0.35713285226299718</v>
      </c>
      <c r="F589" s="24">
        <f t="shared" ca="1" si="19"/>
        <v>20.592948624743123</v>
      </c>
    </row>
    <row r="590" spans="5:6" x14ac:dyDescent="0.25">
      <c r="E590" s="24">
        <f t="shared" ca="1" si="18"/>
        <v>0.25398454457709285</v>
      </c>
      <c r="F590" s="24">
        <f t="shared" ca="1" si="19"/>
        <v>27.409637238732081</v>
      </c>
    </row>
    <row r="591" spans="5:6" x14ac:dyDescent="0.25">
      <c r="E591" s="24">
        <f t="shared" ca="1" si="18"/>
        <v>0.84877624996093959</v>
      </c>
      <c r="F591" s="24">
        <f t="shared" ca="1" si="19"/>
        <v>3.2791934559690987</v>
      </c>
    </row>
    <row r="592" spans="5:6" x14ac:dyDescent="0.25">
      <c r="E592" s="24">
        <f t="shared" ca="1" si="18"/>
        <v>0.48404022560253113</v>
      </c>
      <c r="F592" s="24">
        <f t="shared" ca="1" si="19"/>
        <v>14.511745299399621</v>
      </c>
    </row>
    <row r="593" spans="5:6" x14ac:dyDescent="0.25">
      <c r="E593" s="24">
        <f t="shared" ca="1" si="18"/>
        <v>0.79159735888345928</v>
      </c>
      <c r="F593" s="24">
        <f t="shared" ca="1" si="19"/>
        <v>4.6740480337492789</v>
      </c>
    </row>
    <row r="594" spans="5:6" x14ac:dyDescent="0.25">
      <c r="E594" s="24">
        <f t="shared" ca="1" si="18"/>
        <v>0.86089657196584479</v>
      </c>
      <c r="F594" s="24">
        <f t="shared" ca="1" si="19"/>
        <v>2.995618144905166</v>
      </c>
    </row>
    <row r="595" spans="5:6" x14ac:dyDescent="0.25">
      <c r="E595" s="24">
        <f t="shared" ca="1" si="18"/>
        <v>0.49816049632928994</v>
      </c>
      <c r="F595" s="24">
        <f t="shared" ca="1" si="19"/>
        <v>13.936659441867615</v>
      </c>
    </row>
    <row r="596" spans="5:6" x14ac:dyDescent="0.25">
      <c r="E596" s="24">
        <f t="shared" ca="1" si="18"/>
        <v>0.97728238923609301</v>
      </c>
      <c r="F596" s="24">
        <f t="shared" ca="1" si="19"/>
        <v>0.45959263226766495</v>
      </c>
    </row>
    <row r="597" spans="5:6" x14ac:dyDescent="0.25">
      <c r="E597" s="24">
        <f t="shared" ca="1" si="18"/>
        <v>0.46876618324312602</v>
      </c>
      <c r="F597" s="24">
        <f t="shared" ca="1" si="19"/>
        <v>15.153023560829251</v>
      </c>
    </row>
    <row r="598" spans="5:6" x14ac:dyDescent="0.25">
      <c r="E598" s="24">
        <f t="shared" ca="1" si="18"/>
        <v>0.76377806385499913</v>
      </c>
      <c r="F598" s="24">
        <f t="shared" ca="1" si="19"/>
        <v>5.3895604870615363</v>
      </c>
    </row>
    <row r="599" spans="5:6" x14ac:dyDescent="0.25">
      <c r="E599" s="24">
        <f t="shared" ca="1" si="18"/>
        <v>0.87038440039251463</v>
      </c>
      <c r="F599" s="24">
        <f t="shared" ca="1" si="19"/>
        <v>2.7764065076844946</v>
      </c>
    </row>
    <row r="600" spans="5:6" x14ac:dyDescent="0.25">
      <c r="E600" s="24">
        <f t="shared" ca="1" si="18"/>
        <v>0.3770865825250298</v>
      </c>
      <c r="F600" s="24">
        <f t="shared" ca="1" si="19"/>
        <v>19.505609120645417</v>
      </c>
    </row>
    <row r="601" spans="5:6" x14ac:dyDescent="0.25">
      <c r="E601" s="24">
        <f t="shared" ca="1" si="18"/>
        <v>0.47246656788587627</v>
      </c>
      <c r="F601" s="24">
        <f t="shared" ca="1" si="19"/>
        <v>14.995765806974727</v>
      </c>
    </row>
    <row r="602" spans="5:6" x14ac:dyDescent="0.25">
      <c r="E602" s="24">
        <f t="shared" ca="1" si="18"/>
        <v>0.32052112099258068</v>
      </c>
      <c r="F602" s="24">
        <f t="shared" ca="1" si="19"/>
        <v>22.756142093197472</v>
      </c>
    </row>
    <row r="603" spans="5:6" x14ac:dyDescent="0.25">
      <c r="E603" s="24">
        <f t="shared" ca="1" si="18"/>
        <v>0.97490870202744395</v>
      </c>
      <c r="F603" s="24">
        <f t="shared" ca="1" si="19"/>
        <v>0.50822902629802069</v>
      </c>
    </row>
    <row r="604" spans="5:6" x14ac:dyDescent="0.25">
      <c r="E604" s="24">
        <f t="shared" ca="1" si="18"/>
        <v>0.72654132604038357</v>
      </c>
      <c r="F604" s="24">
        <f t="shared" ca="1" si="19"/>
        <v>6.3891982769022464</v>
      </c>
    </row>
    <row r="605" spans="5:6" x14ac:dyDescent="0.25">
      <c r="E605" s="24">
        <f t="shared" ca="1" si="18"/>
        <v>0.50950825188349924</v>
      </c>
      <c r="F605" s="24">
        <f t="shared" ca="1" si="19"/>
        <v>13.486184608166305</v>
      </c>
    </row>
    <row r="606" spans="5:6" x14ac:dyDescent="0.25">
      <c r="E606" s="24">
        <f t="shared" ca="1" si="18"/>
        <v>0.76695141868229011</v>
      </c>
      <c r="F606" s="24">
        <f t="shared" ca="1" si="19"/>
        <v>5.306636380363603</v>
      </c>
    </row>
    <row r="607" spans="5:6" x14ac:dyDescent="0.25">
      <c r="E607" s="24">
        <f t="shared" ca="1" si="18"/>
        <v>0.87697915415095318</v>
      </c>
      <c r="F607" s="24">
        <f t="shared" ca="1" si="19"/>
        <v>2.6254411277931147</v>
      </c>
    </row>
    <row r="608" spans="5:6" x14ac:dyDescent="0.25">
      <c r="E608" s="24">
        <f t="shared" ca="1" si="18"/>
        <v>0.10830900610987404</v>
      </c>
      <c r="F608" s="24">
        <f t="shared" ca="1" si="19"/>
        <v>44.45533939046863</v>
      </c>
    </row>
    <row r="609" spans="5:6" x14ac:dyDescent="0.25">
      <c r="E609" s="24">
        <f t="shared" ca="1" si="18"/>
        <v>0.22963172264641851</v>
      </c>
      <c r="F609" s="24">
        <f t="shared" ca="1" si="19"/>
        <v>29.425569184885799</v>
      </c>
    </row>
    <row r="610" spans="5:6" x14ac:dyDescent="0.25">
      <c r="E610" s="24">
        <f t="shared" ca="1" si="18"/>
        <v>0.71885383677501702</v>
      </c>
      <c r="F610" s="24">
        <f t="shared" ca="1" si="19"/>
        <v>6.6019445749721672</v>
      </c>
    </row>
    <row r="611" spans="5:6" x14ac:dyDescent="0.25">
      <c r="E611" s="24">
        <f t="shared" ca="1" si="18"/>
        <v>0.56409941504651817</v>
      </c>
      <c r="F611" s="24">
        <f t="shared" ca="1" si="19"/>
        <v>11.450495504088966</v>
      </c>
    </row>
    <row r="612" spans="5:6" x14ac:dyDescent="0.25">
      <c r="E612" s="24">
        <f t="shared" ca="1" si="18"/>
        <v>4.8508235442680125E-2</v>
      </c>
      <c r="F612" s="24">
        <f t="shared" ca="1" si="19"/>
        <v>60.520433850234575</v>
      </c>
    </row>
    <row r="613" spans="5:6" x14ac:dyDescent="0.25">
      <c r="E613" s="24">
        <f t="shared" ca="1" si="18"/>
        <v>0.22201907139858779</v>
      </c>
      <c r="F613" s="24">
        <f t="shared" ca="1" si="19"/>
        <v>30.099839871976481</v>
      </c>
    </row>
    <row r="614" spans="5:6" x14ac:dyDescent="0.25">
      <c r="E614" s="24">
        <f t="shared" ca="1" si="18"/>
        <v>0.90507460036211695</v>
      </c>
      <c r="F614" s="24">
        <f t="shared" ca="1" si="19"/>
        <v>1.9947581468026268</v>
      </c>
    </row>
    <row r="615" spans="5:6" x14ac:dyDescent="0.25">
      <c r="E615" s="24">
        <f t="shared" ca="1" si="18"/>
        <v>0.64415083218545544</v>
      </c>
      <c r="F615" s="24">
        <f t="shared" ca="1" si="19"/>
        <v>8.7964473766581808</v>
      </c>
    </row>
    <row r="616" spans="5:6" x14ac:dyDescent="0.25">
      <c r="E616" s="24">
        <f t="shared" ca="1" si="18"/>
        <v>0.77168898951443443</v>
      </c>
      <c r="F616" s="24">
        <f t="shared" ca="1" si="19"/>
        <v>5.1834734690372457</v>
      </c>
    </row>
    <row r="617" spans="5:6" x14ac:dyDescent="0.25">
      <c r="E617" s="24">
        <f t="shared" ca="1" si="18"/>
        <v>0.98572609894728269</v>
      </c>
      <c r="F617" s="24">
        <f t="shared" ca="1" si="19"/>
        <v>0.28753506169280257</v>
      </c>
    </row>
    <row r="618" spans="5:6" x14ac:dyDescent="0.25">
      <c r="E618" s="24">
        <f t="shared" ca="1" si="18"/>
        <v>0.69439648021433542</v>
      </c>
      <c r="F618" s="24">
        <f t="shared" ca="1" si="19"/>
        <v>7.2942436892920863</v>
      </c>
    </row>
    <row r="619" spans="5:6" x14ac:dyDescent="0.25">
      <c r="E619" s="24">
        <f t="shared" ca="1" si="18"/>
        <v>0.15387613372463127</v>
      </c>
      <c r="F619" s="24">
        <f t="shared" ca="1" si="19"/>
        <v>37.43214653352053</v>
      </c>
    </row>
    <row r="620" spans="5:6" x14ac:dyDescent="0.25">
      <c r="E620" s="24">
        <f t="shared" ca="1" si="18"/>
        <v>0.82822374119018172</v>
      </c>
      <c r="F620" s="24">
        <f t="shared" ca="1" si="19"/>
        <v>3.7694388454137506</v>
      </c>
    </row>
    <row r="621" spans="5:6" x14ac:dyDescent="0.25">
      <c r="E621" s="24">
        <f t="shared" ca="1" si="18"/>
        <v>6.8308806048933524E-2</v>
      </c>
      <c r="F621" s="24">
        <f t="shared" ca="1" si="19"/>
        <v>53.674331776280034</v>
      </c>
    </row>
    <row r="622" spans="5:6" x14ac:dyDescent="0.25">
      <c r="E622" s="24">
        <f t="shared" ca="1" si="18"/>
        <v>0.38364115492194106</v>
      </c>
      <c r="F622" s="24">
        <f t="shared" ca="1" si="19"/>
        <v>19.160953113908338</v>
      </c>
    </row>
    <row r="623" spans="5:6" x14ac:dyDescent="0.25">
      <c r="E623" s="24">
        <f t="shared" ca="1" si="18"/>
        <v>0.82679387473828736</v>
      </c>
      <c r="F623" s="24">
        <f t="shared" ca="1" si="19"/>
        <v>3.8039971919569004</v>
      </c>
    </row>
    <row r="624" spans="5:6" x14ac:dyDescent="0.25">
      <c r="E624" s="24">
        <f t="shared" ca="1" si="18"/>
        <v>0.66373304209800543</v>
      </c>
      <c r="F624" s="24">
        <f t="shared" ca="1" si="19"/>
        <v>8.1975051076120113</v>
      </c>
    </row>
    <row r="625" spans="5:6" x14ac:dyDescent="0.25">
      <c r="E625" s="24">
        <f t="shared" ca="1" si="18"/>
        <v>0.83004371399704835</v>
      </c>
      <c r="F625" s="24">
        <f t="shared" ca="1" si="19"/>
        <v>3.7255382422410488</v>
      </c>
    </row>
    <row r="626" spans="5:6" x14ac:dyDescent="0.25">
      <c r="E626" s="24">
        <f t="shared" ca="1" si="18"/>
        <v>0.72743733860043192</v>
      </c>
      <c r="F626" s="24">
        <f t="shared" ca="1" si="19"/>
        <v>6.3645483230820865</v>
      </c>
    </row>
    <row r="627" spans="5:6" x14ac:dyDescent="0.25">
      <c r="E627" s="24">
        <f t="shared" ca="1" si="18"/>
        <v>0.50896336737996761</v>
      </c>
      <c r="F627" s="24">
        <f t="shared" ca="1" si="19"/>
        <v>13.507584696110341</v>
      </c>
    </row>
    <row r="628" spans="5:6" x14ac:dyDescent="0.25">
      <c r="E628" s="24">
        <f t="shared" ca="1" si="18"/>
        <v>0.90978021594003677</v>
      </c>
      <c r="F628" s="24">
        <f t="shared" ca="1" si="19"/>
        <v>1.8910445917427261</v>
      </c>
    </row>
    <row r="629" spans="5:6" x14ac:dyDescent="0.25">
      <c r="E629" s="24">
        <f t="shared" ca="1" si="18"/>
        <v>0.9018061467575812</v>
      </c>
      <c r="F629" s="24">
        <f t="shared" ca="1" si="19"/>
        <v>2.067113938398677</v>
      </c>
    </row>
    <row r="630" spans="5:6" x14ac:dyDescent="0.25">
      <c r="E630" s="24">
        <f t="shared" ca="1" si="18"/>
        <v>0.86754741412883585</v>
      </c>
      <c r="F630" s="24">
        <f t="shared" ca="1" si="19"/>
        <v>2.8417022519683135</v>
      </c>
    </row>
    <row r="631" spans="5:6" x14ac:dyDescent="0.25">
      <c r="E631" s="24">
        <f t="shared" ca="1" si="18"/>
        <v>0.18120713954495105</v>
      </c>
      <c r="F631" s="24">
        <f t="shared" ca="1" si="19"/>
        <v>34.162289693745457</v>
      </c>
    </row>
    <row r="632" spans="5:6" x14ac:dyDescent="0.25">
      <c r="E632" s="24">
        <f t="shared" ca="1" si="18"/>
        <v>0.67454764230947684</v>
      </c>
      <c r="F632" s="24">
        <f t="shared" ca="1" si="19"/>
        <v>7.8742594461681001</v>
      </c>
    </row>
    <row r="633" spans="5:6" x14ac:dyDescent="0.25">
      <c r="E633" s="24">
        <f t="shared" ca="1" si="18"/>
        <v>0.92370384222705981</v>
      </c>
      <c r="F633" s="24">
        <f t="shared" ca="1" si="19"/>
        <v>1.5872755157461798</v>
      </c>
    </row>
    <row r="634" spans="5:6" x14ac:dyDescent="0.25">
      <c r="E634" s="24">
        <f t="shared" ca="1" si="18"/>
        <v>0.869830921472598</v>
      </c>
      <c r="F634" s="24">
        <f t="shared" ca="1" si="19"/>
        <v>2.7891285871105325</v>
      </c>
    </row>
    <row r="635" spans="5:6" x14ac:dyDescent="0.25">
      <c r="E635" s="24">
        <f t="shared" ca="1" si="18"/>
        <v>0.27389058266789224</v>
      </c>
      <c r="F635" s="24">
        <f t="shared" ca="1" si="19"/>
        <v>25.900531713554287</v>
      </c>
    </row>
    <row r="636" spans="5:6" x14ac:dyDescent="0.25">
      <c r="E636" s="24">
        <f t="shared" ca="1" si="18"/>
        <v>0.98604488212944508</v>
      </c>
      <c r="F636" s="24">
        <f t="shared" ca="1" si="19"/>
        <v>0.28106812028836431</v>
      </c>
    </row>
    <row r="637" spans="5:6" x14ac:dyDescent="0.25">
      <c r="E637" s="24">
        <f t="shared" ca="1" si="18"/>
        <v>0.41023385691198877</v>
      </c>
      <c r="F637" s="24">
        <f t="shared" ca="1" si="19"/>
        <v>17.820557983560121</v>
      </c>
    </row>
    <row r="638" spans="5:6" x14ac:dyDescent="0.25">
      <c r="E638" s="24">
        <f t="shared" ca="1" si="18"/>
        <v>0.68225480738602473</v>
      </c>
      <c r="F638" s="24">
        <f t="shared" ca="1" si="19"/>
        <v>7.6470414609675901</v>
      </c>
    </row>
    <row r="639" spans="5:6" x14ac:dyDescent="0.25">
      <c r="E639" s="24">
        <f t="shared" ca="1" si="18"/>
        <v>0.66340694237985609</v>
      </c>
      <c r="F639" s="24">
        <f t="shared" ca="1" si="19"/>
        <v>8.207333753528081</v>
      </c>
    </row>
    <row r="640" spans="5:6" x14ac:dyDescent="0.25">
      <c r="E640" s="24">
        <f t="shared" ca="1" si="18"/>
        <v>0.55352555766776323</v>
      </c>
      <c r="F640" s="24">
        <f t="shared" ca="1" si="19"/>
        <v>11.828947065025794</v>
      </c>
    </row>
    <row r="641" spans="5:6" x14ac:dyDescent="0.25">
      <c r="E641" s="24">
        <f t="shared" ca="1" si="18"/>
        <v>0.98582169061612046</v>
      </c>
      <c r="F641" s="24">
        <f t="shared" ca="1" si="19"/>
        <v>0.28559563786714232</v>
      </c>
    </row>
    <row r="642" spans="5:6" x14ac:dyDescent="0.25">
      <c r="E642" s="24">
        <f t="shared" ca="1" si="18"/>
        <v>0.29607669604791609</v>
      </c>
      <c r="F642" s="24">
        <f t="shared" ca="1" si="19"/>
        <v>24.342734999016805</v>
      </c>
    </row>
    <row r="643" spans="5:6" x14ac:dyDescent="0.25">
      <c r="E643" s="24">
        <f t="shared" ca="1" si="18"/>
        <v>0.81270837738054136</v>
      </c>
      <c r="F643" s="24">
        <f t="shared" ca="1" si="19"/>
        <v>4.1476586638255171</v>
      </c>
    </row>
    <row r="644" spans="5:6" x14ac:dyDescent="0.25">
      <c r="E644" s="24">
        <f t="shared" ref="E644:E707" ca="1" si="20">RAND()</f>
        <v>7.5877076300718826E-2</v>
      </c>
      <c r="F644" s="24">
        <f t="shared" ref="F644:F707" ca="1" si="21">-LOG(E644,EXP(1))/$C$3</f>
        <v>51.572813304455259</v>
      </c>
    </row>
    <row r="645" spans="5:6" x14ac:dyDescent="0.25">
      <c r="E645" s="24">
        <f t="shared" ca="1" si="20"/>
        <v>4.9791876633784593E-2</v>
      </c>
      <c r="F645" s="24">
        <f t="shared" ca="1" si="21"/>
        <v>59.998068561210687</v>
      </c>
    </row>
    <row r="646" spans="5:6" x14ac:dyDescent="0.25">
      <c r="E646" s="24">
        <f t="shared" ca="1" si="20"/>
        <v>0.64449985633838269</v>
      </c>
      <c r="F646" s="24">
        <f t="shared" ca="1" si="21"/>
        <v>8.7856135901380643</v>
      </c>
    </row>
    <row r="647" spans="5:6" x14ac:dyDescent="0.25">
      <c r="E647" s="24">
        <f t="shared" ca="1" si="20"/>
        <v>0.70032563909084733</v>
      </c>
      <c r="F647" s="24">
        <f t="shared" ca="1" si="21"/>
        <v>7.124197068177831</v>
      </c>
    </row>
    <row r="648" spans="5:6" x14ac:dyDescent="0.25">
      <c r="E648" s="24">
        <f t="shared" ca="1" si="20"/>
        <v>0.70468551782334266</v>
      </c>
      <c r="F648" s="24">
        <f t="shared" ca="1" si="21"/>
        <v>7.0000729939983835</v>
      </c>
    </row>
    <row r="649" spans="5:6" x14ac:dyDescent="0.25">
      <c r="E649" s="24">
        <f t="shared" ca="1" si="20"/>
        <v>0.92063997814277498</v>
      </c>
      <c r="F649" s="24">
        <f t="shared" ca="1" si="21"/>
        <v>1.6537244472058361</v>
      </c>
    </row>
    <row r="650" spans="5:6" x14ac:dyDescent="0.25">
      <c r="E650" s="24">
        <f t="shared" ca="1" si="20"/>
        <v>0.38281762870769065</v>
      </c>
      <c r="F650" s="24">
        <f t="shared" ca="1" si="21"/>
        <v>19.203931369164746</v>
      </c>
    </row>
    <row r="651" spans="5:6" x14ac:dyDescent="0.25">
      <c r="E651" s="24">
        <f t="shared" ca="1" si="20"/>
        <v>0.32745630812365045</v>
      </c>
      <c r="F651" s="24">
        <f t="shared" ca="1" si="21"/>
        <v>22.328012862324833</v>
      </c>
    </row>
    <row r="652" spans="5:6" x14ac:dyDescent="0.25">
      <c r="E652" s="24">
        <f t="shared" ca="1" si="20"/>
        <v>0.13123549654565525</v>
      </c>
      <c r="F652" s="24">
        <f t="shared" ca="1" si="21"/>
        <v>40.615237722510983</v>
      </c>
    </row>
    <row r="653" spans="5:6" x14ac:dyDescent="0.25">
      <c r="E653" s="24">
        <f t="shared" ca="1" si="20"/>
        <v>0.27097475111599723</v>
      </c>
      <c r="F653" s="24">
        <f t="shared" ca="1" si="21"/>
        <v>26.114592635132592</v>
      </c>
    </row>
    <row r="654" spans="5:6" x14ac:dyDescent="0.25">
      <c r="E654" s="24">
        <f t="shared" ca="1" si="20"/>
        <v>0.81812328007755086</v>
      </c>
      <c r="F654" s="24">
        <f t="shared" ca="1" si="21"/>
        <v>4.0148448918722295</v>
      </c>
    </row>
    <row r="655" spans="5:6" x14ac:dyDescent="0.25">
      <c r="E655" s="24">
        <f t="shared" ca="1" si="20"/>
        <v>0.71760965350220296</v>
      </c>
      <c r="F655" s="24">
        <f t="shared" ca="1" si="21"/>
        <v>6.6365903168894818</v>
      </c>
    </row>
    <row r="656" spans="5:6" x14ac:dyDescent="0.25">
      <c r="E656" s="24">
        <f t="shared" ca="1" si="20"/>
        <v>0.86277570749199561</v>
      </c>
      <c r="F656" s="24">
        <f t="shared" ca="1" si="21"/>
        <v>2.9520104059396979</v>
      </c>
    </row>
    <row r="657" spans="5:6" x14ac:dyDescent="0.25">
      <c r="E657" s="24">
        <f t="shared" ca="1" si="20"/>
        <v>0.53071644043132205</v>
      </c>
      <c r="F657" s="24">
        <f t="shared" ca="1" si="21"/>
        <v>12.670548217234638</v>
      </c>
    </row>
    <row r="658" spans="5:6" x14ac:dyDescent="0.25">
      <c r="E658" s="24">
        <f t="shared" ca="1" si="20"/>
        <v>0.13786876273095894</v>
      </c>
      <c r="F658" s="24">
        <f t="shared" ca="1" si="21"/>
        <v>39.629060820209723</v>
      </c>
    </row>
    <row r="659" spans="5:6" x14ac:dyDescent="0.25">
      <c r="E659" s="24">
        <f t="shared" ca="1" si="20"/>
        <v>8.7465433757937028E-2</v>
      </c>
      <c r="F659" s="24">
        <f t="shared" ca="1" si="21"/>
        <v>48.730232128699036</v>
      </c>
    </row>
    <row r="660" spans="5:6" x14ac:dyDescent="0.25">
      <c r="E660" s="24">
        <f t="shared" ca="1" si="20"/>
        <v>0.88359166480913731</v>
      </c>
      <c r="F660" s="24">
        <f t="shared" ca="1" si="21"/>
        <v>2.4752048139606373</v>
      </c>
    </row>
    <row r="661" spans="5:6" x14ac:dyDescent="0.25">
      <c r="E661" s="24">
        <f t="shared" ca="1" si="20"/>
        <v>0.80177871706296333</v>
      </c>
      <c r="F661" s="24">
        <f t="shared" ca="1" si="21"/>
        <v>4.4184524614688288</v>
      </c>
    </row>
    <row r="662" spans="5:6" x14ac:dyDescent="0.25">
      <c r="E662" s="24">
        <f t="shared" ca="1" si="20"/>
        <v>0.25329261513501422</v>
      </c>
      <c r="F662" s="24">
        <f t="shared" ca="1" si="21"/>
        <v>27.464197540369685</v>
      </c>
    </row>
    <row r="663" spans="5:6" x14ac:dyDescent="0.25">
      <c r="E663" s="24">
        <f t="shared" ca="1" si="20"/>
        <v>0.56190187187597451</v>
      </c>
      <c r="F663" s="24">
        <f t="shared" ca="1" si="21"/>
        <v>11.528560990732025</v>
      </c>
    </row>
    <row r="664" spans="5:6" x14ac:dyDescent="0.25">
      <c r="E664" s="24">
        <f t="shared" ca="1" si="20"/>
        <v>4.3078840345406877E-2</v>
      </c>
      <c r="F664" s="24">
        <f t="shared" ca="1" si="21"/>
        <v>62.894466913731151</v>
      </c>
    </row>
    <row r="665" spans="5:6" x14ac:dyDescent="0.25">
      <c r="E665" s="24">
        <f t="shared" ca="1" si="20"/>
        <v>0.67547672430137606</v>
      </c>
      <c r="F665" s="24">
        <f t="shared" ca="1" si="21"/>
        <v>7.8467315833664175</v>
      </c>
    </row>
    <row r="666" spans="5:6" x14ac:dyDescent="0.25">
      <c r="E666" s="24">
        <f t="shared" ca="1" si="20"/>
        <v>0.73779253200865291</v>
      </c>
      <c r="F666" s="24">
        <f t="shared" ca="1" si="21"/>
        <v>6.0818523168667777</v>
      </c>
    </row>
    <row r="667" spans="5:6" x14ac:dyDescent="0.25">
      <c r="E667" s="24">
        <f t="shared" ca="1" si="20"/>
        <v>0.39428024176949361</v>
      </c>
      <c r="F667" s="24">
        <f t="shared" ca="1" si="21"/>
        <v>18.613866979854034</v>
      </c>
    </row>
    <row r="668" spans="5:6" x14ac:dyDescent="0.25">
      <c r="E668" s="24">
        <f t="shared" ca="1" si="20"/>
        <v>0.54544230533366589</v>
      </c>
      <c r="F668" s="24">
        <f t="shared" ca="1" si="21"/>
        <v>12.123164880874272</v>
      </c>
    </row>
    <row r="669" spans="5:6" x14ac:dyDescent="0.25">
      <c r="E669" s="24">
        <f t="shared" ca="1" si="20"/>
        <v>0.75475413458756768</v>
      </c>
      <c r="F669" s="24">
        <f t="shared" ca="1" si="21"/>
        <v>5.6272646464266547</v>
      </c>
    </row>
    <row r="670" spans="5:6" x14ac:dyDescent="0.25">
      <c r="E670" s="24">
        <f t="shared" ca="1" si="20"/>
        <v>0.70429487889124243</v>
      </c>
      <c r="F670" s="24">
        <f t="shared" ca="1" si="21"/>
        <v>7.0111629692179172</v>
      </c>
    </row>
    <row r="671" spans="5:6" x14ac:dyDescent="0.25">
      <c r="E671" s="24">
        <f t="shared" ca="1" si="20"/>
        <v>0.90604153243092289</v>
      </c>
      <c r="F671" s="24">
        <f t="shared" ca="1" si="21"/>
        <v>1.9734026490922763</v>
      </c>
    </row>
    <row r="672" spans="5:6" x14ac:dyDescent="0.25">
      <c r="E672" s="24">
        <f t="shared" ca="1" si="20"/>
        <v>0.83668147293881678</v>
      </c>
      <c r="F672" s="24">
        <f t="shared" ca="1" si="21"/>
        <v>3.5662367788276192</v>
      </c>
    </row>
    <row r="673" spans="5:6" x14ac:dyDescent="0.25">
      <c r="E673" s="24">
        <f t="shared" ca="1" si="20"/>
        <v>0.55207518162349345</v>
      </c>
      <c r="F673" s="24">
        <f t="shared" ca="1" si="21"/>
        <v>11.881420867718857</v>
      </c>
    </row>
    <row r="674" spans="5:6" x14ac:dyDescent="0.25">
      <c r="E674" s="24">
        <f t="shared" ca="1" si="20"/>
        <v>0.65786946676440328</v>
      </c>
      <c r="F674" s="24">
        <f t="shared" ca="1" si="21"/>
        <v>8.3749749222798968</v>
      </c>
    </row>
    <row r="675" spans="5:6" x14ac:dyDescent="0.25">
      <c r="E675" s="24">
        <f t="shared" ca="1" si="20"/>
        <v>0.2094862730361492</v>
      </c>
      <c r="F675" s="24">
        <f t="shared" ca="1" si="21"/>
        <v>31.261941285342374</v>
      </c>
    </row>
    <row r="676" spans="5:6" x14ac:dyDescent="0.25">
      <c r="E676" s="24">
        <f t="shared" ca="1" si="20"/>
        <v>0.80679785729093068</v>
      </c>
      <c r="F676" s="24">
        <f t="shared" ca="1" si="21"/>
        <v>4.2936425743508444</v>
      </c>
    </row>
    <row r="677" spans="5:6" x14ac:dyDescent="0.25">
      <c r="E677" s="24">
        <f t="shared" ca="1" si="20"/>
        <v>0.88401656521497873</v>
      </c>
      <c r="F677" s="24">
        <f t="shared" ca="1" si="21"/>
        <v>2.4655895517818753</v>
      </c>
    </row>
    <row r="678" spans="5:6" x14ac:dyDescent="0.25">
      <c r="E678" s="24">
        <f t="shared" ca="1" si="20"/>
        <v>0.16091635317512765</v>
      </c>
      <c r="F678" s="24">
        <f t="shared" ca="1" si="21"/>
        <v>36.537411890086027</v>
      </c>
    </row>
    <row r="679" spans="5:6" x14ac:dyDescent="0.25">
      <c r="E679" s="24">
        <f t="shared" ca="1" si="20"/>
        <v>0.16470115226746318</v>
      </c>
      <c r="F679" s="24">
        <f t="shared" ca="1" si="21"/>
        <v>36.072452913271093</v>
      </c>
    </row>
    <row r="680" spans="5:6" x14ac:dyDescent="0.25">
      <c r="E680" s="24">
        <f t="shared" ca="1" si="20"/>
        <v>2.6687438681185505E-3</v>
      </c>
      <c r="F680" s="24">
        <f t="shared" ca="1" si="21"/>
        <v>118.5229475730095</v>
      </c>
    </row>
    <row r="681" spans="5:6" x14ac:dyDescent="0.25">
      <c r="E681" s="24">
        <f t="shared" ca="1" si="20"/>
        <v>0.67711716172358194</v>
      </c>
      <c r="F681" s="24">
        <f t="shared" ca="1" si="21"/>
        <v>7.7982192178008285</v>
      </c>
    </row>
    <row r="682" spans="5:6" x14ac:dyDescent="0.25">
      <c r="E682" s="24">
        <f t="shared" ca="1" si="20"/>
        <v>0.69591800581199037</v>
      </c>
      <c r="F682" s="24">
        <f t="shared" ca="1" si="21"/>
        <v>7.2504686665797511</v>
      </c>
    </row>
    <row r="683" spans="5:6" x14ac:dyDescent="0.25">
      <c r="E683" s="24">
        <f t="shared" ca="1" si="20"/>
        <v>0.16483451187156417</v>
      </c>
      <c r="F683" s="24">
        <f t="shared" ca="1" si="21"/>
        <v>36.05626533469993</v>
      </c>
    </row>
    <row r="684" spans="5:6" x14ac:dyDescent="0.25">
      <c r="E684" s="24">
        <f t="shared" ca="1" si="20"/>
        <v>0.66873107517856112</v>
      </c>
      <c r="F684" s="24">
        <f t="shared" ca="1" si="21"/>
        <v>8.0474655994150499</v>
      </c>
    </row>
    <row r="685" spans="5:6" x14ac:dyDescent="0.25">
      <c r="E685" s="24">
        <f t="shared" ca="1" si="20"/>
        <v>0.76288534983726186</v>
      </c>
      <c r="F685" s="24">
        <f t="shared" ca="1" si="21"/>
        <v>5.4129504264936212</v>
      </c>
    </row>
    <row r="686" spans="5:6" x14ac:dyDescent="0.25">
      <c r="E686" s="24">
        <f t="shared" ca="1" si="20"/>
        <v>0.92444198230311514</v>
      </c>
      <c r="F686" s="24">
        <f t="shared" ca="1" si="21"/>
        <v>1.5712997176136607</v>
      </c>
    </row>
    <row r="687" spans="5:6" x14ac:dyDescent="0.25">
      <c r="E687" s="24">
        <f t="shared" ca="1" si="20"/>
        <v>0.28521640197790676</v>
      </c>
      <c r="F687" s="24">
        <f t="shared" ca="1" si="21"/>
        <v>25.090141633083796</v>
      </c>
    </row>
    <row r="688" spans="5:6" x14ac:dyDescent="0.25">
      <c r="E688" s="24">
        <f t="shared" ca="1" si="20"/>
        <v>0.13781135777151265</v>
      </c>
      <c r="F688" s="24">
        <f t="shared" ca="1" si="21"/>
        <v>39.637390033091862</v>
      </c>
    </row>
    <row r="689" spans="5:6" x14ac:dyDescent="0.25">
      <c r="E689" s="24">
        <f t="shared" ca="1" si="20"/>
        <v>0.69730031441104168</v>
      </c>
      <c r="F689" s="24">
        <f t="shared" ca="1" si="21"/>
        <v>7.2107818771493077</v>
      </c>
    </row>
    <row r="690" spans="5:6" x14ac:dyDescent="0.25">
      <c r="E690" s="24">
        <f t="shared" ca="1" si="20"/>
        <v>0.21007720572537525</v>
      </c>
      <c r="F690" s="24">
        <f t="shared" ca="1" si="21"/>
        <v>31.205603390374062</v>
      </c>
    </row>
    <row r="691" spans="5:6" x14ac:dyDescent="0.25">
      <c r="E691" s="24">
        <f t="shared" ca="1" si="20"/>
        <v>0.6725868077164292</v>
      </c>
      <c r="F691" s="24">
        <f t="shared" ca="1" si="21"/>
        <v>7.9324818746061325</v>
      </c>
    </row>
    <row r="692" spans="5:6" x14ac:dyDescent="0.25">
      <c r="E692" s="24">
        <f t="shared" ca="1" si="20"/>
        <v>0.32000253260884559</v>
      </c>
      <c r="F692" s="24">
        <f t="shared" ca="1" si="21"/>
        <v>22.788527376340816</v>
      </c>
    </row>
    <row r="693" spans="5:6" x14ac:dyDescent="0.25">
      <c r="E693" s="24">
        <f t="shared" ca="1" si="20"/>
        <v>0.77332486391364097</v>
      </c>
      <c r="F693" s="24">
        <f t="shared" ca="1" si="21"/>
        <v>5.1411210977134401</v>
      </c>
    </row>
    <row r="694" spans="5:6" x14ac:dyDescent="0.25">
      <c r="E694" s="24">
        <f t="shared" ca="1" si="20"/>
        <v>0.17425444691049108</v>
      </c>
      <c r="F694" s="24">
        <f t="shared" ca="1" si="21"/>
        <v>34.944774187547566</v>
      </c>
    </row>
    <row r="695" spans="5:6" x14ac:dyDescent="0.25">
      <c r="E695" s="24">
        <f t="shared" ca="1" si="20"/>
        <v>0.80972691694553656</v>
      </c>
      <c r="F695" s="24">
        <f t="shared" ca="1" si="21"/>
        <v>4.2211645546677383</v>
      </c>
    </row>
    <row r="696" spans="5:6" x14ac:dyDescent="0.25">
      <c r="E696" s="24">
        <f t="shared" ca="1" si="20"/>
        <v>0.44962427060457377</v>
      </c>
      <c r="F696" s="24">
        <f t="shared" ca="1" si="21"/>
        <v>15.986859983964971</v>
      </c>
    </row>
    <row r="697" spans="5:6" x14ac:dyDescent="0.25">
      <c r="E697" s="24">
        <f t="shared" ca="1" si="20"/>
        <v>0.39615246323987674</v>
      </c>
      <c r="F697" s="24">
        <f t="shared" ca="1" si="21"/>
        <v>18.51912267285563</v>
      </c>
    </row>
    <row r="698" spans="5:6" x14ac:dyDescent="0.25">
      <c r="E698" s="24">
        <f t="shared" ca="1" si="20"/>
        <v>0.28935091329930906</v>
      </c>
      <c r="F698" s="24">
        <f t="shared" ca="1" si="21"/>
        <v>24.802301891693155</v>
      </c>
    </row>
    <row r="699" spans="5:6" x14ac:dyDescent="0.25">
      <c r="E699" s="24">
        <f t="shared" ca="1" si="20"/>
        <v>0.21547825758586037</v>
      </c>
      <c r="F699" s="24">
        <f t="shared" ca="1" si="21"/>
        <v>30.697905348028012</v>
      </c>
    </row>
    <row r="700" spans="5:6" x14ac:dyDescent="0.25">
      <c r="E700" s="24">
        <f t="shared" ca="1" si="20"/>
        <v>0.58539786718490572</v>
      </c>
      <c r="F700" s="24">
        <f t="shared" ca="1" si="21"/>
        <v>10.709270961551589</v>
      </c>
    </row>
    <row r="701" spans="5:6" x14ac:dyDescent="0.25">
      <c r="E701" s="24">
        <f t="shared" ca="1" si="20"/>
        <v>0.52255591697477899</v>
      </c>
      <c r="F701" s="24">
        <f t="shared" ca="1" si="21"/>
        <v>12.980465654713091</v>
      </c>
    </row>
    <row r="702" spans="5:6" x14ac:dyDescent="0.25">
      <c r="E702" s="24">
        <f t="shared" ca="1" si="20"/>
        <v>0.31702575344305639</v>
      </c>
      <c r="F702" s="24">
        <f t="shared" ca="1" si="21"/>
        <v>22.975445345189026</v>
      </c>
    </row>
    <row r="703" spans="5:6" x14ac:dyDescent="0.25">
      <c r="E703" s="24">
        <f t="shared" ca="1" si="20"/>
        <v>2.8820329393118849E-2</v>
      </c>
      <c r="F703" s="24">
        <f t="shared" ca="1" si="21"/>
        <v>70.933485183040688</v>
      </c>
    </row>
    <row r="704" spans="5:6" x14ac:dyDescent="0.25">
      <c r="E704" s="24">
        <f t="shared" ca="1" si="20"/>
        <v>0.7632351982461284</v>
      </c>
      <c r="F704" s="24">
        <f t="shared" ca="1" si="21"/>
        <v>5.4037808123256132</v>
      </c>
    </row>
    <row r="705" spans="5:6" x14ac:dyDescent="0.25">
      <c r="E705" s="24">
        <f t="shared" ca="1" si="20"/>
        <v>0.25989922183663139</v>
      </c>
      <c r="F705" s="24">
        <f t="shared" ca="1" si="21"/>
        <v>26.949226628535598</v>
      </c>
    </row>
    <row r="706" spans="5:6" x14ac:dyDescent="0.25">
      <c r="E706" s="24">
        <f t="shared" ca="1" si="20"/>
        <v>0.33700488163487441</v>
      </c>
      <c r="F706" s="24">
        <f t="shared" ca="1" si="21"/>
        <v>21.75315726342529</v>
      </c>
    </row>
    <row r="707" spans="5:6" x14ac:dyDescent="0.25">
      <c r="E707" s="24">
        <f t="shared" ca="1" si="20"/>
        <v>0.70935832975224966</v>
      </c>
      <c r="F707" s="24">
        <f t="shared" ca="1" si="21"/>
        <v>6.8678895699443929</v>
      </c>
    </row>
    <row r="708" spans="5:6" x14ac:dyDescent="0.25">
      <c r="E708" s="24">
        <f t="shared" ref="E708:E771" ca="1" si="22">RAND()</f>
        <v>0.59718041353572227</v>
      </c>
      <c r="F708" s="24">
        <f t="shared" ref="F708:F771" ca="1" si="23">-LOG(E708,EXP(1))/$C$3</f>
        <v>10.310720220309717</v>
      </c>
    </row>
    <row r="709" spans="5:6" x14ac:dyDescent="0.25">
      <c r="E709" s="24">
        <f t="shared" ca="1" si="22"/>
        <v>0.10753196256663933</v>
      </c>
      <c r="F709" s="24">
        <f t="shared" ca="1" si="23"/>
        <v>44.599342988115978</v>
      </c>
    </row>
    <row r="710" spans="5:6" x14ac:dyDescent="0.25">
      <c r="E710" s="24">
        <f t="shared" ca="1" si="22"/>
        <v>0.84429411865483683</v>
      </c>
      <c r="F710" s="24">
        <f t="shared" ca="1" si="23"/>
        <v>3.3850872654667801</v>
      </c>
    </row>
    <row r="711" spans="5:6" x14ac:dyDescent="0.25">
      <c r="E711" s="24">
        <f t="shared" ca="1" si="22"/>
        <v>0.78693579280716586</v>
      </c>
      <c r="F711" s="24">
        <f t="shared" ca="1" si="23"/>
        <v>4.7921723727213665</v>
      </c>
    </row>
    <row r="712" spans="5:6" x14ac:dyDescent="0.25">
      <c r="E712" s="24">
        <f t="shared" ca="1" si="22"/>
        <v>0.53573760142127236</v>
      </c>
      <c r="F712" s="24">
        <f t="shared" ca="1" si="23"/>
        <v>12.482215747340705</v>
      </c>
    </row>
    <row r="713" spans="5:6" x14ac:dyDescent="0.25">
      <c r="E713" s="24">
        <f t="shared" ca="1" si="22"/>
        <v>0.60915751646408911</v>
      </c>
      <c r="F713" s="24">
        <f t="shared" ca="1" si="23"/>
        <v>9.9135679398302354</v>
      </c>
    </row>
    <row r="714" spans="5:6" x14ac:dyDescent="0.25">
      <c r="E714" s="24">
        <f t="shared" ca="1" si="22"/>
        <v>0.92244099366594645</v>
      </c>
      <c r="F714" s="24">
        <f t="shared" ca="1" si="23"/>
        <v>1.6146373723791234</v>
      </c>
    </row>
    <row r="715" spans="5:6" x14ac:dyDescent="0.25">
      <c r="E715" s="24">
        <f t="shared" ca="1" si="22"/>
        <v>0.21968348668740922</v>
      </c>
      <c r="F715" s="24">
        <f t="shared" ca="1" si="23"/>
        <v>30.311349308464763</v>
      </c>
    </row>
    <row r="716" spans="5:6" x14ac:dyDescent="0.25">
      <c r="E716" s="24">
        <f t="shared" ca="1" si="22"/>
        <v>0.48214484164684468</v>
      </c>
      <c r="F716" s="24">
        <f t="shared" ca="1" si="23"/>
        <v>14.590214174620408</v>
      </c>
    </row>
    <row r="717" spans="5:6" x14ac:dyDescent="0.25">
      <c r="E717" s="24">
        <f t="shared" ca="1" si="22"/>
        <v>0.58241382290505839</v>
      </c>
      <c r="F717" s="24">
        <f t="shared" ca="1" si="23"/>
        <v>10.811480959952627</v>
      </c>
    </row>
    <row r="718" spans="5:6" x14ac:dyDescent="0.25">
      <c r="E718" s="24">
        <f t="shared" ca="1" si="22"/>
        <v>0.34329714434910474</v>
      </c>
      <c r="F718" s="24">
        <f t="shared" ca="1" si="23"/>
        <v>21.383177935809503</v>
      </c>
    </row>
    <row r="719" spans="5:6" x14ac:dyDescent="0.25">
      <c r="E719" s="24">
        <f t="shared" ca="1" si="22"/>
        <v>0.51637989385159</v>
      </c>
      <c r="F719" s="24">
        <f t="shared" ca="1" si="23"/>
        <v>13.218251119783961</v>
      </c>
    </row>
    <row r="720" spans="5:6" x14ac:dyDescent="0.25">
      <c r="E720" s="24">
        <f t="shared" ca="1" si="22"/>
        <v>0.95779952691817338</v>
      </c>
      <c r="F720" s="24">
        <f t="shared" ca="1" si="23"/>
        <v>0.86233569998463999</v>
      </c>
    </row>
    <row r="721" spans="5:6" x14ac:dyDescent="0.25">
      <c r="E721" s="24">
        <f t="shared" ca="1" si="22"/>
        <v>0.43310663263918747</v>
      </c>
      <c r="F721" s="24">
        <f t="shared" ca="1" si="23"/>
        <v>16.73542633084411</v>
      </c>
    </row>
    <row r="722" spans="5:6" x14ac:dyDescent="0.25">
      <c r="E722" s="24">
        <f t="shared" ca="1" si="22"/>
        <v>0.62047260812881788</v>
      </c>
      <c r="F722" s="24">
        <f t="shared" ca="1" si="23"/>
        <v>9.5454764029720565</v>
      </c>
    </row>
    <row r="723" spans="5:6" x14ac:dyDescent="0.25">
      <c r="E723" s="24">
        <f t="shared" ca="1" si="22"/>
        <v>0.6591387012594343</v>
      </c>
      <c r="F723" s="24">
        <f t="shared" ca="1" si="23"/>
        <v>8.3364258860996046</v>
      </c>
    </row>
    <row r="724" spans="5:6" x14ac:dyDescent="0.25">
      <c r="E724" s="24">
        <f t="shared" ca="1" si="22"/>
        <v>0.8855672448611005</v>
      </c>
      <c r="F724" s="24">
        <f t="shared" ca="1" si="23"/>
        <v>2.4305376930518827</v>
      </c>
    </row>
    <row r="725" spans="5:6" x14ac:dyDescent="0.25">
      <c r="E725" s="24">
        <f t="shared" ca="1" si="22"/>
        <v>0.66024210223802826</v>
      </c>
      <c r="F725" s="24">
        <f t="shared" ca="1" si="23"/>
        <v>8.3029737930296079</v>
      </c>
    </row>
    <row r="726" spans="5:6" x14ac:dyDescent="0.25">
      <c r="E726" s="24">
        <f t="shared" ca="1" si="22"/>
        <v>0.15638639709490554</v>
      </c>
      <c r="F726" s="24">
        <f t="shared" ca="1" si="23"/>
        <v>37.108508594999826</v>
      </c>
    </row>
    <row r="727" spans="5:6" x14ac:dyDescent="0.25">
      <c r="E727" s="24">
        <f t="shared" ca="1" si="22"/>
        <v>5.3493940798144957E-2</v>
      </c>
      <c r="F727" s="24">
        <f t="shared" ca="1" si="23"/>
        <v>58.563737752071468</v>
      </c>
    </row>
    <row r="728" spans="5:6" x14ac:dyDescent="0.25">
      <c r="E728" s="24">
        <f t="shared" ca="1" si="22"/>
        <v>0.552357013389983</v>
      </c>
      <c r="F728" s="24">
        <f t="shared" ca="1" si="23"/>
        <v>11.871213567573877</v>
      </c>
    </row>
    <row r="729" spans="5:6" x14ac:dyDescent="0.25">
      <c r="E729" s="24">
        <f t="shared" ca="1" si="22"/>
        <v>0.90833675329008268</v>
      </c>
      <c r="F729" s="24">
        <f t="shared" ca="1" si="23"/>
        <v>1.9228019093998188</v>
      </c>
    </row>
    <row r="730" spans="5:6" x14ac:dyDescent="0.25">
      <c r="E730" s="24">
        <f t="shared" ca="1" si="22"/>
        <v>0.82137670114184658</v>
      </c>
      <c r="F730" s="24">
        <f t="shared" ca="1" si="23"/>
        <v>3.9354688535177442</v>
      </c>
    </row>
    <row r="731" spans="5:6" x14ac:dyDescent="0.25">
      <c r="E731" s="24">
        <f t="shared" ca="1" si="22"/>
        <v>0.68595665533864569</v>
      </c>
      <c r="F731" s="24">
        <f t="shared" ca="1" si="23"/>
        <v>7.5388167578005572</v>
      </c>
    </row>
    <row r="732" spans="5:6" x14ac:dyDescent="0.25">
      <c r="E732" s="24">
        <f t="shared" ca="1" si="22"/>
        <v>0.86206095622705303</v>
      </c>
      <c r="F732" s="24">
        <f t="shared" ca="1" si="23"/>
        <v>2.9685859187610255</v>
      </c>
    </row>
    <row r="733" spans="5:6" x14ac:dyDescent="0.25">
      <c r="E733" s="24">
        <f t="shared" ca="1" si="22"/>
        <v>0.34221731454477711</v>
      </c>
      <c r="F733" s="24">
        <f t="shared" ca="1" si="23"/>
        <v>21.446186421389498</v>
      </c>
    </row>
    <row r="734" spans="5:6" x14ac:dyDescent="0.25">
      <c r="E734" s="24">
        <f t="shared" ca="1" si="22"/>
        <v>0.31732094113264586</v>
      </c>
      <c r="F734" s="24">
        <f t="shared" ca="1" si="23"/>
        <v>22.956831693479604</v>
      </c>
    </row>
    <row r="735" spans="5:6" x14ac:dyDescent="0.25">
      <c r="E735" s="24">
        <f t="shared" ca="1" si="22"/>
        <v>0.67494826183706458</v>
      </c>
      <c r="F735" s="24">
        <f t="shared" ca="1" si="23"/>
        <v>7.8623848035515325</v>
      </c>
    </row>
    <row r="736" spans="5:6" x14ac:dyDescent="0.25">
      <c r="E736" s="24">
        <f t="shared" ca="1" si="22"/>
        <v>8.2370767019837032E-2</v>
      </c>
      <c r="F736" s="24">
        <f t="shared" ca="1" si="23"/>
        <v>49.930493483778363</v>
      </c>
    </row>
    <row r="737" spans="5:6" x14ac:dyDescent="0.25">
      <c r="E737" s="24">
        <f t="shared" ca="1" si="22"/>
        <v>0.99393768944861072</v>
      </c>
      <c r="F737" s="24">
        <f t="shared" ca="1" si="23"/>
        <v>0.12161521923744614</v>
      </c>
    </row>
    <row r="738" spans="5:6" x14ac:dyDescent="0.25">
      <c r="E738" s="24">
        <f t="shared" ca="1" si="22"/>
        <v>0.23804383321528322</v>
      </c>
      <c r="F738" s="24">
        <f t="shared" ca="1" si="23"/>
        <v>28.706008981900005</v>
      </c>
    </row>
    <row r="739" spans="5:6" x14ac:dyDescent="0.25">
      <c r="E739" s="24">
        <f t="shared" ca="1" si="22"/>
        <v>0.19335127229373184</v>
      </c>
      <c r="F739" s="24">
        <f t="shared" ca="1" si="23"/>
        <v>32.864933613761949</v>
      </c>
    </row>
    <row r="740" spans="5:6" x14ac:dyDescent="0.25">
      <c r="E740" s="24">
        <f t="shared" ca="1" si="22"/>
        <v>0.15579116958744066</v>
      </c>
      <c r="F740" s="24">
        <f t="shared" ca="1" si="23"/>
        <v>37.184776500487864</v>
      </c>
    </row>
    <row r="741" spans="5:6" x14ac:dyDescent="0.25">
      <c r="E741" s="24">
        <f t="shared" ca="1" si="22"/>
        <v>1.4755874285461767E-2</v>
      </c>
      <c r="F741" s="24">
        <f t="shared" ca="1" si="23"/>
        <v>84.322280376759196</v>
      </c>
    </row>
    <row r="742" spans="5:6" x14ac:dyDescent="0.25">
      <c r="E742" s="24">
        <f t="shared" ca="1" si="22"/>
        <v>0.23497186141985626</v>
      </c>
      <c r="F742" s="24">
        <f t="shared" ca="1" si="23"/>
        <v>28.965790212922613</v>
      </c>
    </row>
    <row r="743" spans="5:6" x14ac:dyDescent="0.25">
      <c r="E743" s="24">
        <f t="shared" ca="1" si="22"/>
        <v>0.74460708893889216</v>
      </c>
      <c r="F743" s="24">
        <f t="shared" ca="1" si="23"/>
        <v>5.8979719424592529</v>
      </c>
    </row>
    <row r="744" spans="5:6" x14ac:dyDescent="0.25">
      <c r="E744" s="24">
        <f t="shared" ca="1" si="22"/>
        <v>0.82106749242998078</v>
      </c>
      <c r="F744" s="24">
        <f t="shared" ca="1" si="23"/>
        <v>3.9429993064056776</v>
      </c>
    </row>
    <row r="745" spans="5:6" x14ac:dyDescent="0.25">
      <c r="E745" s="24">
        <f t="shared" ca="1" si="22"/>
        <v>0.23796418277941522</v>
      </c>
      <c r="F745" s="24">
        <f t="shared" ca="1" si="23"/>
        <v>28.712702183185275</v>
      </c>
    </row>
    <row r="746" spans="5:6" x14ac:dyDescent="0.25">
      <c r="E746" s="24">
        <f t="shared" ca="1" si="22"/>
        <v>0.26261065154389795</v>
      </c>
      <c r="F746" s="24">
        <f t="shared" ca="1" si="23"/>
        <v>26.741655121561998</v>
      </c>
    </row>
    <row r="747" spans="5:6" x14ac:dyDescent="0.25">
      <c r="E747" s="24">
        <f t="shared" ca="1" si="22"/>
        <v>0.77293617682056481</v>
      </c>
      <c r="F747" s="24">
        <f t="shared" ca="1" si="23"/>
        <v>5.1511759873090117</v>
      </c>
    </row>
    <row r="748" spans="5:6" x14ac:dyDescent="0.25">
      <c r="E748" s="24">
        <f t="shared" ca="1" si="22"/>
        <v>0.52192662487981012</v>
      </c>
      <c r="F748" s="24">
        <f t="shared" ca="1" si="23"/>
        <v>13.00456532688167</v>
      </c>
    </row>
    <row r="749" spans="5:6" x14ac:dyDescent="0.25">
      <c r="E749" s="24">
        <f t="shared" ca="1" si="22"/>
        <v>0.79327066560906712</v>
      </c>
      <c r="F749" s="24">
        <f t="shared" ca="1" si="23"/>
        <v>4.63181594069159</v>
      </c>
    </row>
    <row r="750" spans="5:6" x14ac:dyDescent="0.25">
      <c r="E750" s="24">
        <f t="shared" ca="1" si="22"/>
        <v>0.11019117570830816</v>
      </c>
      <c r="F750" s="24">
        <f t="shared" ca="1" si="23"/>
        <v>44.11076921423458</v>
      </c>
    </row>
    <row r="751" spans="5:6" x14ac:dyDescent="0.25">
      <c r="E751" s="24">
        <f t="shared" ca="1" si="22"/>
        <v>0.27891643254202647</v>
      </c>
      <c r="F751" s="24">
        <f t="shared" ca="1" si="23"/>
        <v>25.536861339325966</v>
      </c>
    </row>
    <row r="752" spans="5:6" x14ac:dyDescent="0.25">
      <c r="E752" s="24">
        <f t="shared" ca="1" si="22"/>
        <v>0.56161092359961851</v>
      </c>
      <c r="F752" s="24">
        <f t="shared" ca="1" si="23"/>
        <v>11.538919512113589</v>
      </c>
    </row>
    <row r="753" spans="5:6" x14ac:dyDescent="0.25">
      <c r="E753" s="24">
        <f t="shared" ca="1" si="22"/>
        <v>5.0548733918297062E-2</v>
      </c>
      <c r="F753" s="24">
        <f t="shared" ca="1" si="23"/>
        <v>59.696347599119626</v>
      </c>
    </row>
    <row r="754" spans="5:6" x14ac:dyDescent="0.25">
      <c r="E754" s="24">
        <f t="shared" ca="1" si="22"/>
        <v>0.95884513611312161</v>
      </c>
      <c r="F754" s="24">
        <f t="shared" ca="1" si="23"/>
        <v>0.84051403801784863</v>
      </c>
    </row>
    <row r="755" spans="5:6" x14ac:dyDescent="0.25">
      <c r="E755" s="24">
        <f t="shared" ca="1" si="22"/>
        <v>0.20801933926312621</v>
      </c>
      <c r="F755" s="24">
        <f t="shared" ca="1" si="23"/>
        <v>31.402484527527303</v>
      </c>
    </row>
    <row r="756" spans="5:6" x14ac:dyDescent="0.25">
      <c r="E756" s="24">
        <f t="shared" ca="1" si="22"/>
        <v>9.7830648378017915E-2</v>
      </c>
      <c r="F756" s="24">
        <f t="shared" ca="1" si="23"/>
        <v>46.490347458713657</v>
      </c>
    </row>
    <row r="757" spans="5:6" x14ac:dyDescent="0.25">
      <c r="E757" s="24">
        <f t="shared" ca="1" si="22"/>
        <v>0.59907578225100733</v>
      </c>
      <c r="F757" s="24">
        <f t="shared" ca="1" si="23"/>
        <v>10.247343485192497</v>
      </c>
    </row>
    <row r="758" spans="5:6" x14ac:dyDescent="0.25">
      <c r="E758" s="24">
        <f t="shared" ca="1" si="22"/>
        <v>0.3540853050370486</v>
      </c>
      <c r="F758" s="24">
        <f t="shared" ca="1" si="23"/>
        <v>20.764348403943384</v>
      </c>
    </row>
    <row r="759" spans="5:6" x14ac:dyDescent="0.25">
      <c r="E759" s="24">
        <f t="shared" ca="1" si="22"/>
        <v>0.81484014308740493</v>
      </c>
      <c r="F759" s="24">
        <f t="shared" ca="1" si="23"/>
        <v>4.0952665686190732</v>
      </c>
    </row>
    <row r="760" spans="5:6" x14ac:dyDescent="0.25">
      <c r="E760" s="24">
        <f t="shared" ca="1" si="22"/>
        <v>0.69884515172653128</v>
      </c>
      <c r="F760" s="24">
        <f t="shared" ca="1" si="23"/>
        <v>7.1665217915513333</v>
      </c>
    </row>
    <row r="761" spans="5:6" x14ac:dyDescent="0.25">
      <c r="E761" s="24">
        <f t="shared" ca="1" si="22"/>
        <v>0.71098641203928381</v>
      </c>
      <c r="F761" s="24">
        <f t="shared" ca="1" si="23"/>
        <v>6.8220392083474861</v>
      </c>
    </row>
    <row r="762" spans="5:6" x14ac:dyDescent="0.25">
      <c r="E762" s="24">
        <f t="shared" ca="1" si="22"/>
        <v>0.47887890203157746</v>
      </c>
      <c r="F762" s="24">
        <f t="shared" ca="1" si="23"/>
        <v>14.726150553288395</v>
      </c>
    </row>
    <row r="763" spans="5:6" x14ac:dyDescent="0.25">
      <c r="E763" s="24">
        <f t="shared" ca="1" si="22"/>
        <v>0.25404996433464888</v>
      </c>
      <c r="F763" s="24">
        <f t="shared" ca="1" si="23"/>
        <v>27.404486426590775</v>
      </c>
    </row>
    <row r="764" spans="5:6" x14ac:dyDescent="0.25">
      <c r="E764" s="24">
        <f t="shared" ca="1" si="22"/>
        <v>0.67255846638066197</v>
      </c>
      <c r="F764" s="24">
        <f t="shared" ca="1" si="23"/>
        <v>7.9333246485820652</v>
      </c>
    </row>
    <row r="765" spans="5:6" x14ac:dyDescent="0.25">
      <c r="E765" s="24">
        <f t="shared" ca="1" si="22"/>
        <v>0.99380541794831956</v>
      </c>
      <c r="F765" s="24">
        <f t="shared" ca="1" si="23"/>
        <v>0.12427696159226405</v>
      </c>
    </row>
    <row r="766" spans="5:6" x14ac:dyDescent="0.25">
      <c r="E766" s="24">
        <f t="shared" ca="1" si="22"/>
        <v>0.51094867767466257</v>
      </c>
      <c r="F766" s="24">
        <f t="shared" ca="1" si="23"/>
        <v>13.429722578026221</v>
      </c>
    </row>
    <row r="767" spans="5:6" x14ac:dyDescent="0.25">
      <c r="E767" s="24">
        <f t="shared" ca="1" si="22"/>
        <v>0.18166754515786665</v>
      </c>
      <c r="F767" s="24">
        <f t="shared" ca="1" si="23"/>
        <v>34.111538745346373</v>
      </c>
    </row>
    <row r="768" spans="5:6" x14ac:dyDescent="0.25">
      <c r="E768" s="24">
        <f t="shared" ca="1" si="22"/>
        <v>0.9872636986650305</v>
      </c>
      <c r="F768" s="24">
        <f t="shared" ca="1" si="23"/>
        <v>0.25636206665969624</v>
      </c>
    </row>
    <row r="769" spans="5:6" x14ac:dyDescent="0.25">
      <c r="E769" s="24">
        <f t="shared" ca="1" si="22"/>
        <v>8.4635148056080856E-2</v>
      </c>
      <c r="F769" s="24">
        <f t="shared" ca="1" si="23"/>
        <v>49.388112739889088</v>
      </c>
    </row>
    <row r="770" spans="5:6" x14ac:dyDescent="0.25">
      <c r="E770" s="24">
        <f t="shared" ca="1" si="22"/>
        <v>7.3000496627682709E-2</v>
      </c>
      <c r="F770" s="24">
        <f t="shared" ca="1" si="23"/>
        <v>52.345780694758915</v>
      </c>
    </row>
    <row r="771" spans="5:6" x14ac:dyDescent="0.25">
      <c r="E771" s="24">
        <f t="shared" ca="1" si="22"/>
        <v>0.70910837580436847</v>
      </c>
      <c r="F771" s="24">
        <f t="shared" ca="1" si="23"/>
        <v>6.8749381372315685</v>
      </c>
    </row>
    <row r="772" spans="5:6" x14ac:dyDescent="0.25">
      <c r="E772" s="24">
        <f t="shared" ref="E772:E835" ca="1" si="24">RAND()</f>
        <v>0.69705296190089161</v>
      </c>
      <c r="F772" s="24">
        <f t="shared" ref="F772:F835" ca="1" si="25">-LOG(E772,EXP(1))/$C$3</f>
        <v>7.2178777119552189</v>
      </c>
    </row>
    <row r="773" spans="5:6" x14ac:dyDescent="0.25">
      <c r="E773" s="24">
        <f t="shared" ca="1" si="24"/>
        <v>0.89666845609489154</v>
      </c>
      <c r="F773" s="24">
        <f t="shared" ca="1" si="25"/>
        <v>2.1813819882298557</v>
      </c>
    </row>
    <row r="774" spans="5:6" x14ac:dyDescent="0.25">
      <c r="E774" s="24">
        <f t="shared" ca="1" si="24"/>
        <v>9.9009009144153892E-2</v>
      </c>
      <c r="F774" s="24">
        <f t="shared" ca="1" si="25"/>
        <v>46.250888630636567</v>
      </c>
    </row>
    <row r="775" spans="5:6" x14ac:dyDescent="0.25">
      <c r="E775" s="24">
        <f t="shared" ca="1" si="24"/>
        <v>0.97302996353087134</v>
      </c>
      <c r="F775" s="24">
        <f t="shared" ca="1" si="25"/>
        <v>0.54680804549062711</v>
      </c>
    </row>
    <row r="776" spans="5:6" x14ac:dyDescent="0.25">
      <c r="E776" s="24">
        <f t="shared" ca="1" si="24"/>
        <v>0.7722967534785492</v>
      </c>
      <c r="F776" s="24">
        <f t="shared" ca="1" si="25"/>
        <v>5.1677281424171424</v>
      </c>
    </row>
    <row r="777" spans="5:6" x14ac:dyDescent="0.25">
      <c r="E777" s="24">
        <f t="shared" ca="1" si="24"/>
        <v>0.44147366101778973</v>
      </c>
      <c r="F777" s="24">
        <f t="shared" ca="1" si="25"/>
        <v>16.352738373231588</v>
      </c>
    </row>
    <row r="778" spans="5:6" x14ac:dyDescent="0.25">
      <c r="E778" s="24">
        <f t="shared" ca="1" si="24"/>
        <v>0.33612380740570147</v>
      </c>
      <c r="F778" s="24">
        <f t="shared" ca="1" si="25"/>
        <v>21.805514249344604</v>
      </c>
    </row>
    <row r="779" spans="5:6" x14ac:dyDescent="0.25">
      <c r="E779" s="24">
        <f t="shared" ca="1" si="24"/>
        <v>0.3989942421261089</v>
      </c>
      <c r="F779" s="24">
        <f t="shared" ca="1" si="25"/>
        <v>18.376165859160597</v>
      </c>
    </row>
    <row r="780" spans="5:6" x14ac:dyDescent="0.25">
      <c r="E780" s="24">
        <f t="shared" ca="1" si="24"/>
        <v>0.18369093151770954</v>
      </c>
      <c r="F780" s="24">
        <f t="shared" ca="1" si="25"/>
        <v>33.890013073940125</v>
      </c>
    </row>
    <row r="781" spans="5:6" x14ac:dyDescent="0.25">
      <c r="E781" s="24">
        <f t="shared" ca="1" si="24"/>
        <v>0.16206854670717519</v>
      </c>
      <c r="F781" s="24">
        <f t="shared" ca="1" si="25"/>
        <v>36.394718108420335</v>
      </c>
    </row>
    <row r="782" spans="5:6" x14ac:dyDescent="0.25">
      <c r="E782" s="24">
        <f t="shared" ca="1" si="24"/>
        <v>0.38180030417559196</v>
      </c>
      <c r="F782" s="24">
        <f t="shared" ca="1" si="25"/>
        <v>19.257151420050192</v>
      </c>
    </row>
    <row r="783" spans="5:6" x14ac:dyDescent="0.25">
      <c r="E783" s="24">
        <f t="shared" ca="1" si="24"/>
        <v>0.54073534765001841</v>
      </c>
      <c r="F783" s="24">
        <f t="shared" ca="1" si="25"/>
        <v>12.296506217274256</v>
      </c>
    </row>
    <row r="784" spans="5:6" x14ac:dyDescent="0.25">
      <c r="E784" s="24">
        <f t="shared" ca="1" si="24"/>
        <v>0.29362537424892465</v>
      </c>
      <c r="F784" s="24">
        <f t="shared" ca="1" si="25"/>
        <v>24.509011228452099</v>
      </c>
    </row>
    <row r="785" spans="5:6" x14ac:dyDescent="0.25">
      <c r="E785" s="24">
        <f t="shared" ca="1" si="24"/>
        <v>0.3790084174786913</v>
      </c>
      <c r="F785" s="24">
        <f t="shared" ca="1" si="25"/>
        <v>19.403937288800659</v>
      </c>
    </row>
    <row r="786" spans="5:6" x14ac:dyDescent="0.25">
      <c r="E786" s="24">
        <f t="shared" ca="1" si="24"/>
        <v>0.51022092920758799</v>
      </c>
      <c r="F786" s="24">
        <f t="shared" ca="1" si="25"/>
        <v>13.458229050814856</v>
      </c>
    </row>
    <row r="787" spans="5:6" x14ac:dyDescent="0.25">
      <c r="E787" s="24">
        <f t="shared" ca="1" si="24"/>
        <v>0.42120678012678814</v>
      </c>
      <c r="F787" s="24">
        <f t="shared" ca="1" si="25"/>
        <v>17.292628033695223</v>
      </c>
    </row>
    <row r="788" spans="5:6" x14ac:dyDescent="0.25">
      <c r="E788" s="24">
        <f t="shared" ca="1" si="24"/>
        <v>0.93588876222290507</v>
      </c>
      <c r="F788" s="24">
        <f t="shared" ca="1" si="25"/>
        <v>1.3251730669194808</v>
      </c>
    </row>
    <row r="789" spans="5:6" x14ac:dyDescent="0.25">
      <c r="E789" s="24">
        <f t="shared" ca="1" si="24"/>
        <v>0.61816999006754603</v>
      </c>
      <c r="F789" s="24">
        <f t="shared" ca="1" si="25"/>
        <v>9.619835890272503</v>
      </c>
    </row>
    <row r="790" spans="5:6" x14ac:dyDescent="0.25">
      <c r="E790" s="24">
        <f t="shared" ca="1" si="24"/>
        <v>0.57893756602596813</v>
      </c>
      <c r="F790" s="24">
        <f t="shared" ca="1" si="25"/>
        <v>10.931212758421983</v>
      </c>
    </row>
    <row r="791" spans="5:6" x14ac:dyDescent="0.25">
      <c r="E791" s="24">
        <f t="shared" ca="1" si="24"/>
        <v>0.30989053777491626</v>
      </c>
      <c r="F791" s="24">
        <f t="shared" ca="1" si="25"/>
        <v>23.430722956214154</v>
      </c>
    </row>
    <row r="792" spans="5:6" x14ac:dyDescent="0.25">
      <c r="E792" s="24">
        <f t="shared" ca="1" si="24"/>
        <v>0.90434503107682307</v>
      </c>
      <c r="F792" s="24">
        <f t="shared" ca="1" si="25"/>
        <v>2.0108863972571736</v>
      </c>
    </row>
    <row r="793" spans="5:6" x14ac:dyDescent="0.25">
      <c r="E793" s="24">
        <f t="shared" ca="1" si="24"/>
        <v>0.85250092346070849</v>
      </c>
      <c r="F793" s="24">
        <f t="shared" ca="1" si="25"/>
        <v>3.1916197317336827</v>
      </c>
    </row>
    <row r="794" spans="5:6" x14ac:dyDescent="0.25">
      <c r="E794" s="24">
        <f t="shared" ca="1" si="24"/>
        <v>0.75411369642503223</v>
      </c>
      <c r="F794" s="24">
        <f t="shared" ca="1" si="25"/>
        <v>5.6442426265474328</v>
      </c>
    </row>
    <row r="795" spans="5:6" x14ac:dyDescent="0.25">
      <c r="E795" s="24">
        <f t="shared" ca="1" si="24"/>
        <v>0.59774840516375938</v>
      </c>
      <c r="F795" s="24">
        <f t="shared" ca="1" si="25"/>
        <v>10.291706814258188</v>
      </c>
    </row>
    <row r="796" spans="5:6" x14ac:dyDescent="0.25">
      <c r="E796" s="24">
        <f t="shared" ca="1" si="24"/>
        <v>0.15106016265417666</v>
      </c>
      <c r="F796" s="24">
        <f t="shared" ca="1" si="25"/>
        <v>37.801541866905708</v>
      </c>
    </row>
    <row r="797" spans="5:6" x14ac:dyDescent="0.25">
      <c r="E797" s="24">
        <f t="shared" ca="1" si="24"/>
        <v>0.55448999557705991</v>
      </c>
      <c r="F797" s="24">
        <f t="shared" ca="1" si="25"/>
        <v>11.794130291920592</v>
      </c>
    </row>
    <row r="798" spans="5:6" x14ac:dyDescent="0.25">
      <c r="E798" s="24">
        <f t="shared" ca="1" si="24"/>
        <v>0.50805007609143349</v>
      </c>
      <c r="F798" s="24">
        <f t="shared" ca="1" si="25"/>
        <v>13.543505225574254</v>
      </c>
    </row>
    <row r="799" spans="5:6" x14ac:dyDescent="0.25">
      <c r="E799" s="24">
        <f t="shared" ca="1" si="24"/>
        <v>0.74241695870676616</v>
      </c>
      <c r="F799" s="24">
        <f t="shared" ca="1" si="25"/>
        <v>5.9568850937084603</v>
      </c>
    </row>
    <row r="800" spans="5:6" x14ac:dyDescent="0.25">
      <c r="E800" s="24">
        <f t="shared" ca="1" si="24"/>
        <v>0.35949137016137434</v>
      </c>
      <c r="F800" s="24">
        <f t="shared" ca="1" si="25"/>
        <v>20.461302144471198</v>
      </c>
    </row>
    <row r="801" spans="5:6" x14ac:dyDescent="0.25">
      <c r="E801" s="24">
        <f t="shared" ca="1" si="24"/>
        <v>0.77682729394483274</v>
      </c>
      <c r="F801" s="24">
        <f t="shared" ca="1" si="25"/>
        <v>5.0507445247209652</v>
      </c>
    </row>
    <row r="802" spans="5:6" x14ac:dyDescent="0.25">
      <c r="E802" s="24">
        <f t="shared" ca="1" si="24"/>
        <v>0.18221869206483765</v>
      </c>
      <c r="F802" s="24">
        <f t="shared" ca="1" si="25"/>
        <v>34.050954170053657</v>
      </c>
    </row>
    <row r="803" spans="5:6" x14ac:dyDescent="0.25">
      <c r="E803" s="24">
        <f t="shared" ca="1" si="24"/>
        <v>0.22678900615558029</v>
      </c>
      <c r="F803" s="24">
        <f t="shared" ca="1" si="25"/>
        <v>29.674703640885149</v>
      </c>
    </row>
    <row r="804" spans="5:6" x14ac:dyDescent="0.25">
      <c r="E804" s="24">
        <f t="shared" ca="1" si="24"/>
        <v>0.31539408979854333</v>
      </c>
      <c r="F804" s="24">
        <f t="shared" ca="1" si="25"/>
        <v>23.078646867556831</v>
      </c>
    </row>
    <row r="805" spans="5:6" x14ac:dyDescent="0.25">
      <c r="E805" s="24">
        <f t="shared" ca="1" si="24"/>
        <v>0.80852222993843892</v>
      </c>
      <c r="F805" s="24">
        <f t="shared" ca="1" si="25"/>
        <v>4.2509421011465038</v>
      </c>
    </row>
    <row r="806" spans="5:6" x14ac:dyDescent="0.25">
      <c r="E806" s="24">
        <f t="shared" ca="1" si="24"/>
        <v>0.85284991738449822</v>
      </c>
      <c r="F806" s="24">
        <f t="shared" ca="1" si="25"/>
        <v>3.1834338753033729</v>
      </c>
    </row>
    <row r="807" spans="5:6" x14ac:dyDescent="0.25">
      <c r="E807" s="24">
        <f t="shared" ca="1" si="24"/>
        <v>2.3127164400078448E-2</v>
      </c>
      <c r="F807" s="24">
        <f t="shared" ca="1" si="25"/>
        <v>75.334948085687643</v>
      </c>
    </row>
    <row r="808" spans="5:6" x14ac:dyDescent="0.25">
      <c r="E808" s="24">
        <f t="shared" ca="1" si="24"/>
        <v>0.63890106785600709</v>
      </c>
      <c r="F808" s="24">
        <f t="shared" ca="1" si="25"/>
        <v>8.9601131995502072</v>
      </c>
    </row>
    <row r="809" spans="5:6" x14ac:dyDescent="0.25">
      <c r="E809" s="24">
        <f t="shared" ca="1" si="24"/>
        <v>0.9358335631832515</v>
      </c>
      <c r="F809" s="24">
        <f t="shared" ca="1" si="25"/>
        <v>1.3263527085558562</v>
      </c>
    </row>
    <row r="810" spans="5:6" x14ac:dyDescent="0.25">
      <c r="E810" s="24">
        <f t="shared" ca="1" si="24"/>
        <v>0.80239602388374032</v>
      </c>
      <c r="F810" s="24">
        <f t="shared" ca="1" si="25"/>
        <v>4.4030599525234964</v>
      </c>
    </row>
    <row r="811" spans="5:6" x14ac:dyDescent="0.25">
      <c r="E811" s="24">
        <f t="shared" ca="1" si="24"/>
        <v>0.32253804726844482</v>
      </c>
      <c r="F811" s="24">
        <f t="shared" ca="1" si="25"/>
        <v>22.630683473574969</v>
      </c>
    </row>
    <row r="812" spans="5:6" x14ac:dyDescent="0.25">
      <c r="E812" s="24">
        <f t="shared" ca="1" si="24"/>
        <v>0.62307875414127156</v>
      </c>
      <c r="F812" s="24">
        <f t="shared" ca="1" si="25"/>
        <v>9.4616471408442209</v>
      </c>
    </row>
    <row r="813" spans="5:6" x14ac:dyDescent="0.25">
      <c r="E813" s="24">
        <f t="shared" ca="1" si="24"/>
        <v>0.42654066313918826</v>
      </c>
      <c r="F813" s="24">
        <f t="shared" ca="1" si="25"/>
        <v>17.04095150239753</v>
      </c>
    </row>
    <row r="814" spans="5:6" x14ac:dyDescent="0.25">
      <c r="E814" s="24">
        <f t="shared" ca="1" si="24"/>
        <v>0.36589398013012342</v>
      </c>
      <c r="F814" s="24">
        <f t="shared" ca="1" si="25"/>
        <v>20.108233186387249</v>
      </c>
    </row>
    <row r="815" spans="5:6" x14ac:dyDescent="0.25">
      <c r="E815" s="24">
        <f t="shared" ca="1" si="24"/>
        <v>0.65823906237539542</v>
      </c>
      <c r="F815" s="24">
        <f t="shared" ca="1" si="25"/>
        <v>8.3637419392082215</v>
      </c>
    </row>
    <row r="816" spans="5:6" x14ac:dyDescent="0.25">
      <c r="E816" s="24">
        <f t="shared" ca="1" si="24"/>
        <v>0.52640987491763358</v>
      </c>
      <c r="F816" s="24">
        <f t="shared" ca="1" si="25"/>
        <v>12.833502796099495</v>
      </c>
    </row>
    <row r="817" spans="5:6" x14ac:dyDescent="0.25">
      <c r="E817" s="24">
        <f t="shared" ca="1" si="24"/>
        <v>0.84468338801075027</v>
      </c>
      <c r="F817" s="24">
        <f t="shared" ca="1" si="25"/>
        <v>3.3758682116600891</v>
      </c>
    </row>
    <row r="818" spans="5:6" x14ac:dyDescent="0.25">
      <c r="E818" s="24">
        <f t="shared" ca="1" si="24"/>
        <v>0.38479266150869729</v>
      </c>
      <c r="F818" s="24">
        <f t="shared" ca="1" si="25"/>
        <v>19.101012625915637</v>
      </c>
    </row>
    <row r="819" spans="5:6" x14ac:dyDescent="0.25">
      <c r="E819" s="24">
        <f t="shared" ca="1" si="24"/>
        <v>7.4447524695131939E-2</v>
      </c>
      <c r="F819" s="24">
        <f t="shared" ca="1" si="25"/>
        <v>51.95321536575112</v>
      </c>
    </row>
    <row r="820" spans="5:6" x14ac:dyDescent="0.25">
      <c r="E820" s="24">
        <f t="shared" ca="1" si="24"/>
        <v>0.54919332737847903</v>
      </c>
      <c r="F820" s="24">
        <f t="shared" ca="1" si="25"/>
        <v>11.986095097471319</v>
      </c>
    </row>
    <row r="821" spans="5:6" x14ac:dyDescent="0.25">
      <c r="E821" s="24">
        <f t="shared" ca="1" si="24"/>
        <v>1.5660608280505084E-2</v>
      </c>
      <c r="F821" s="24">
        <f t="shared" ca="1" si="25"/>
        <v>83.13213492459434</v>
      </c>
    </row>
    <row r="822" spans="5:6" x14ac:dyDescent="0.25">
      <c r="E822" s="24">
        <f t="shared" ca="1" si="24"/>
        <v>0.6072518439267871</v>
      </c>
      <c r="F822" s="24">
        <f t="shared" ca="1" si="25"/>
        <v>9.9762334916887436</v>
      </c>
    </row>
    <row r="823" spans="5:6" x14ac:dyDescent="0.25">
      <c r="E823" s="24">
        <f t="shared" ca="1" si="24"/>
        <v>0.46850097530041623</v>
      </c>
      <c r="F823" s="24">
        <f t="shared" ca="1" si="25"/>
        <v>15.164341911093434</v>
      </c>
    </row>
    <row r="824" spans="5:6" x14ac:dyDescent="0.25">
      <c r="E824" s="24">
        <f t="shared" ca="1" si="24"/>
        <v>0.23278722281999931</v>
      </c>
      <c r="F824" s="24">
        <f t="shared" ca="1" si="25"/>
        <v>29.152608988497938</v>
      </c>
    </row>
    <row r="825" spans="5:6" x14ac:dyDescent="0.25">
      <c r="E825" s="24">
        <f t="shared" ca="1" si="24"/>
        <v>0.10163423505072766</v>
      </c>
      <c r="F825" s="24">
        <f t="shared" ca="1" si="25"/>
        <v>45.727496828700765</v>
      </c>
    </row>
    <row r="826" spans="5:6" x14ac:dyDescent="0.25">
      <c r="E826" s="24">
        <f t="shared" ca="1" si="24"/>
        <v>0.45079012589258571</v>
      </c>
      <c r="F826" s="24">
        <f t="shared" ca="1" si="25"/>
        <v>15.935068011554572</v>
      </c>
    </row>
    <row r="827" spans="5:6" x14ac:dyDescent="0.25">
      <c r="E827" s="24">
        <f t="shared" ca="1" si="24"/>
        <v>0.84895742484026115</v>
      </c>
      <c r="F827" s="24">
        <f t="shared" ca="1" si="25"/>
        <v>3.2749248269680145</v>
      </c>
    </row>
    <row r="828" spans="5:6" x14ac:dyDescent="0.25">
      <c r="E828" s="24">
        <f t="shared" ca="1" si="24"/>
        <v>0.23865919920672651</v>
      </c>
      <c r="F828" s="24">
        <f t="shared" ca="1" si="25"/>
        <v>28.654373788381221</v>
      </c>
    </row>
    <row r="829" spans="5:6" x14ac:dyDescent="0.25">
      <c r="E829" s="24">
        <f t="shared" ca="1" si="24"/>
        <v>0.44577228713100292</v>
      </c>
      <c r="F829" s="24">
        <f t="shared" ca="1" si="25"/>
        <v>16.158940486332316</v>
      </c>
    </row>
    <row r="830" spans="5:6" x14ac:dyDescent="0.25">
      <c r="E830" s="24">
        <f t="shared" ca="1" si="24"/>
        <v>0.13516196386237489</v>
      </c>
      <c r="F830" s="24">
        <f t="shared" ca="1" si="25"/>
        <v>40.025629746670695</v>
      </c>
    </row>
    <row r="831" spans="5:6" x14ac:dyDescent="0.25">
      <c r="E831" s="24">
        <f t="shared" ca="1" si="24"/>
        <v>3.5903191618873898E-2</v>
      </c>
      <c r="F831" s="24">
        <f t="shared" ca="1" si="25"/>
        <v>66.538581688136901</v>
      </c>
    </row>
    <row r="832" spans="5:6" x14ac:dyDescent="0.25">
      <c r="E832" s="24">
        <f t="shared" ca="1" si="24"/>
        <v>0.46881590408911722</v>
      </c>
      <c r="F832" s="24">
        <f t="shared" ca="1" si="25"/>
        <v>15.150902323800105</v>
      </c>
    </row>
    <row r="833" spans="5:6" x14ac:dyDescent="0.25">
      <c r="E833" s="24">
        <f t="shared" ca="1" si="24"/>
        <v>5.3231879596628451E-2</v>
      </c>
      <c r="F833" s="24">
        <f t="shared" ca="1" si="25"/>
        <v>58.661956431386514</v>
      </c>
    </row>
    <row r="834" spans="5:6" x14ac:dyDescent="0.25">
      <c r="E834" s="24">
        <f t="shared" ca="1" si="24"/>
        <v>0.32545381018271158</v>
      </c>
      <c r="F834" s="24">
        <f t="shared" ca="1" si="25"/>
        <v>22.450694632068913</v>
      </c>
    </row>
    <row r="835" spans="5:6" x14ac:dyDescent="0.25">
      <c r="E835" s="24">
        <f t="shared" ca="1" si="24"/>
        <v>0.97545160528729302</v>
      </c>
      <c r="F835" s="24">
        <f t="shared" ca="1" si="25"/>
        <v>0.49709460622527524</v>
      </c>
    </row>
    <row r="836" spans="5:6" x14ac:dyDescent="0.25">
      <c r="E836" s="24">
        <f t="shared" ref="E836:E899" ca="1" si="26">RAND()</f>
        <v>0.16622251766822782</v>
      </c>
      <c r="F836" s="24">
        <f t="shared" ref="F836:F899" ca="1" si="27">-LOG(E836,EXP(1))/$C$3</f>
        <v>35.888558407394086</v>
      </c>
    </row>
    <row r="837" spans="5:6" x14ac:dyDescent="0.25">
      <c r="E837" s="24">
        <f t="shared" ca="1" si="26"/>
        <v>0.59652681071376512</v>
      </c>
      <c r="F837" s="24">
        <f t="shared" ca="1" si="27"/>
        <v>10.332621834842874</v>
      </c>
    </row>
    <row r="838" spans="5:6" x14ac:dyDescent="0.25">
      <c r="E838" s="24">
        <f t="shared" ca="1" si="26"/>
        <v>0.47149742897010827</v>
      </c>
      <c r="F838" s="24">
        <f t="shared" ca="1" si="27"/>
        <v>15.036832595941384</v>
      </c>
    </row>
    <row r="839" spans="5:6" x14ac:dyDescent="0.25">
      <c r="E839" s="24">
        <f t="shared" ca="1" si="26"/>
        <v>0.34879402457681274</v>
      </c>
      <c r="F839" s="24">
        <f t="shared" ca="1" si="27"/>
        <v>21.065474369357457</v>
      </c>
    </row>
    <row r="840" spans="5:6" x14ac:dyDescent="0.25">
      <c r="E840" s="24">
        <f t="shared" ca="1" si="26"/>
        <v>0.5182053037724812</v>
      </c>
      <c r="F840" s="24">
        <f t="shared" ca="1" si="27"/>
        <v>13.147675518304496</v>
      </c>
    </row>
    <row r="841" spans="5:6" x14ac:dyDescent="0.25">
      <c r="E841" s="24">
        <f t="shared" ca="1" si="26"/>
        <v>0.29902860445199253</v>
      </c>
      <c r="F841" s="24">
        <f t="shared" ca="1" si="27"/>
        <v>24.144320862074643</v>
      </c>
    </row>
    <row r="842" spans="5:6" x14ac:dyDescent="0.25">
      <c r="E842" s="24">
        <f t="shared" ca="1" si="26"/>
        <v>0.96641721639636224</v>
      </c>
      <c r="F842" s="24">
        <f t="shared" ca="1" si="27"/>
        <v>0.6831927396118388</v>
      </c>
    </row>
    <row r="843" spans="5:6" x14ac:dyDescent="0.25">
      <c r="E843" s="24">
        <f t="shared" ca="1" si="26"/>
        <v>0.49635032684804548</v>
      </c>
      <c r="F843" s="24">
        <f t="shared" ca="1" si="27"/>
        <v>14.009465948869179</v>
      </c>
    </row>
    <row r="844" spans="5:6" x14ac:dyDescent="0.25">
      <c r="E844" s="24">
        <f t="shared" ca="1" si="26"/>
        <v>0.79764583496818653</v>
      </c>
      <c r="F844" s="24">
        <f t="shared" ca="1" si="27"/>
        <v>4.5218119175412639</v>
      </c>
    </row>
    <row r="845" spans="5:6" x14ac:dyDescent="0.25">
      <c r="E845" s="24">
        <f t="shared" ca="1" si="26"/>
        <v>0.64236666868310854</v>
      </c>
      <c r="F845" s="24">
        <f t="shared" ca="1" si="27"/>
        <v>8.8519200661457873</v>
      </c>
    </row>
    <row r="846" spans="5:6" x14ac:dyDescent="0.25">
      <c r="E846" s="24">
        <f t="shared" ca="1" si="26"/>
        <v>0.25127914183326094</v>
      </c>
      <c r="F846" s="24">
        <f t="shared" ca="1" si="27"/>
        <v>27.623816778776121</v>
      </c>
    </row>
    <row r="847" spans="5:6" x14ac:dyDescent="0.25">
      <c r="E847" s="24">
        <f t="shared" ca="1" si="26"/>
        <v>0.9819156476304618</v>
      </c>
      <c r="F847" s="24">
        <f t="shared" ca="1" si="27"/>
        <v>0.36499745720960491</v>
      </c>
    </row>
    <row r="848" spans="5:6" x14ac:dyDescent="0.25">
      <c r="E848" s="24">
        <f t="shared" ca="1" si="26"/>
        <v>0.6402950023961963</v>
      </c>
      <c r="F848" s="24">
        <f t="shared" ca="1" si="27"/>
        <v>8.9165253517028873</v>
      </c>
    </row>
    <row r="849" spans="5:6" x14ac:dyDescent="0.25">
      <c r="E849" s="24">
        <f t="shared" ca="1" si="26"/>
        <v>5.6574688529767769E-2</v>
      </c>
      <c r="F849" s="24">
        <f t="shared" ca="1" si="27"/>
        <v>57.443871858341176</v>
      </c>
    </row>
    <row r="850" spans="5:6" x14ac:dyDescent="0.25">
      <c r="E850" s="24">
        <f t="shared" ca="1" si="26"/>
        <v>0.95550843998511126</v>
      </c>
      <c r="F850" s="24">
        <f t="shared" ca="1" si="27"/>
        <v>0.91023364569424925</v>
      </c>
    </row>
    <row r="851" spans="5:6" x14ac:dyDescent="0.25">
      <c r="E851" s="24">
        <f t="shared" ca="1" si="26"/>
        <v>0.90497772125778164</v>
      </c>
      <c r="F851" s="24">
        <f t="shared" ca="1" si="27"/>
        <v>1.9968990595988074</v>
      </c>
    </row>
    <row r="852" spans="5:6" x14ac:dyDescent="0.25">
      <c r="E852" s="24">
        <f t="shared" ca="1" si="26"/>
        <v>6.1429221810097356E-2</v>
      </c>
      <c r="F852" s="24">
        <f t="shared" ca="1" si="27"/>
        <v>55.797392635993084</v>
      </c>
    </row>
    <row r="853" spans="5:6" x14ac:dyDescent="0.25">
      <c r="E853" s="24">
        <f t="shared" ca="1" si="26"/>
        <v>7.1707128386174657E-2</v>
      </c>
      <c r="F853" s="24">
        <f t="shared" ca="1" si="27"/>
        <v>52.703302334128892</v>
      </c>
    </row>
    <row r="854" spans="5:6" x14ac:dyDescent="0.25">
      <c r="E854" s="24">
        <f t="shared" ca="1" si="26"/>
        <v>0.49788469626808463</v>
      </c>
      <c r="F854" s="24">
        <f t="shared" ca="1" si="27"/>
        <v>13.947735247274988</v>
      </c>
    </row>
    <row r="855" spans="5:6" x14ac:dyDescent="0.25">
      <c r="E855" s="24">
        <f t="shared" ca="1" si="26"/>
        <v>0.184873601047994</v>
      </c>
      <c r="F855" s="24">
        <f t="shared" ca="1" si="27"/>
        <v>33.761658499907732</v>
      </c>
    </row>
    <row r="856" spans="5:6" x14ac:dyDescent="0.25">
      <c r="E856" s="24">
        <f t="shared" ca="1" si="26"/>
        <v>0.20573872147852212</v>
      </c>
      <c r="F856" s="24">
        <f t="shared" ca="1" si="27"/>
        <v>31.622965151134824</v>
      </c>
    </row>
    <row r="857" spans="5:6" x14ac:dyDescent="0.25">
      <c r="E857" s="24">
        <f t="shared" ca="1" si="26"/>
        <v>0.22093276137149109</v>
      </c>
      <c r="F857" s="24">
        <f t="shared" ca="1" si="27"/>
        <v>30.197937418895457</v>
      </c>
    </row>
    <row r="858" spans="5:6" x14ac:dyDescent="0.25">
      <c r="E858" s="24">
        <f t="shared" ca="1" si="26"/>
        <v>0.43594202115631631</v>
      </c>
      <c r="F858" s="24">
        <f t="shared" ca="1" si="27"/>
        <v>16.604920469497365</v>
      </c>
    </row>
    <row r="859" spans="5:6" x14ac:dyDescent="0.25">
      <c r="E859" s="24">
        <f t="shared" ca="1" si="26"/>
        <v>0.56915141570577898</v>
      </c>
      <c r="F859" s="24">
        <f t="shared" ca="1" si="27"/>
        <v>11.272175436207394</v>
      </c>
    </row>
    <row r="860" spans="5:6" x14ac:dyDescent="0.25">
      <c r="E860" s="24">
        <f t="shared" ca="1" si="26"/>
        <v>0.20300677994119964</v>
      </c>
      <c r="F860" s="24">
        <f t="shared" ca="1" si="27"/>
        <v>31.890318035459064</v>
      </c>
    </row>
    <row r="861" spans="5:6" x14ac:dyDescent="0.25">
      <c r="E861" s="24">
        <f t="shared" ca="1" si="26"/>
        <v>0.59443210702352312</v>
      </c>
      <c r="F861" s="24">
        <f t="shared" ca="1" si="27"/>
        <v>10.402975423671005</v>
      </c>
    </row>
    <row r="862" spans="5:6" x14ac:dyDescent="0.25">
      <c r="E862" s="24">
        <f t="shared" ca="1" si="26"/>
        <v>4.965628861993765E-2</v>
      </c>
      <c r="F862" s="24">
        <f t="shared" ca="1" si="27"/>
        <v>60.052604749993897</v>
      </c>
    </row>
    <row r="863" spans="5:6" x14ac:dyDescent="0.25">
      <c r="E863" s="24">
        <f t="shared" ca="1" si="26"/>
        <v>0.30695290614403614</v>
      </c>
      <c r="F863" s="24">
        <f t="shared" ca="1" si="27"/>
        <v>23.621218866884881</v>
      </c>
    </row>
    <row r="864" spans="5:6" x14ac:dyDescent="0.25">
      <c r="E864" s="24">
        <f t="shared" ca="1" si="26"/>
        <v>0.93985620322189833</v>
      </c>
      <c r="F864" s="24">
        <f t="shared" ca="1" si="27"/>
        <v>1.2405678143170857</v>
      </c>
    </row>
    <row r="865" spans="5:6" x14ac:dyDescent="0.25">
      <c r="E865" s="24">
        <f t="shared" ca="1" si="26"/>
        <v>0.87181673670777471</v>
      </c>
      <c r="F865" s="24">
        <f t="shared" ca="1" si="27"/>
        <v>2.7435208297344107</v>
      </c>
    </row>
    <row r="866" spans="5:6" x14ac:dyDescent="0.25">
      <c r="E866" s="24">
        <f t="shared" ca="1" si="26"/>
        <v>0.96131575466426711</v>
      </c>
      <c r="F866" s="24">
        <f t="shared" ca="1" si="27"/>
        <v>0.78904710258749189</v>
      </c>
    </row>
    <row r="867" spans="5:6" x14ac:dyDescent="0.25">
      <c r="E867" s="24">
        <f t="shared" ca="1" si="26"/>
        <v>0.49629082028287586</v>
      </c>
      <c r="F867" s="24">
        <f t="shared" ca="1" si="27"/>
        <v>14.011863857334403</v>
      </c>
    </row>
    <row r="868" spans="5:6" x14ac:dyDescent="0.25">
      <c r="E868" s="24">
        <f t="shared" ca="1" si="26"/>
        <v>0.71382826481018269</v>
      </c>
      <c r="F868" s="24">
        <f t="shared" ca="1" si="27"/>
        <v>6.742257420987575</v>
      </c>
    </row>
    <row r="869" spans="5:6" x14ac:dyDescent="0.25">
      <c r="E869" s="24">
        <f t="shared" ca="1" si="26"/>
        <v>0.23026231111110085</v>
      </c>
      <c r="F869" s="24">
        <f t="shared" ca="1" si="27"/>
        <v>29.370722736479731</v>
      </c>
    </row>
    <row r="870" spans="5:6" x14ac:dyDescent="0.25">
      <c r="E870" s="24">
        <f t="shared" ca="1" si="26"/>
        <v>0.68949811023390006</v>
      </c>
      <c r="F870" s="24">
        <f t="shared" ca="1" si="27"/>
        <v>7.4358264506011258</v>
      </c>
    </row>
    <row r="871" spans="5:6" x14ac:dyDescent="0.25">
      <c r="E871" s="24">
        <f t="shared" ca="1" si="26"/>
        <v>0.82017667339035871</v>
      </c>
      <c r="F871" s="24">
        <f t="shared" ca="1" si="27"/>
        <v>3.9647101315382742</v>
      </c>
    </row>
    <row r="872" spans="5:6" x14ac:dyDescent="0.25">
      <c r="E872" s="24">
        <f t="shared" ca="1" si="26"/>
        <v>0.9607437470865251</v>
      </c>
      <c r="F872" s="24">
        <f t="shared" ca="1" si="27"/>
        <v>0.8009511585047594</v>
      </c>
    </row>
    <row r="873" spans="5:6" x14ac:dyDescent="0.25">
      <c r="E873" s="24">
        <f t="shared" ca="1" si="26"/>
        <v>0.55079622212191148</v>
      </c>
      <c r="F873" s="24">
        <f t="shared" ca="1" si="27"/>
        <v>11.927807420876805</v>
      </c>
    </row>
    <row r="874" spans="5:6" x14ac:dyDescent="0.25">
      <c r="E874" s="24">
        <f t="shared" ca="1" si="26"/>
        <v>0.96453169342703493</v>
      </c>
      <c r="F874" s="24">
        <f t="shared" ca="1" si="27"/>
        <v>0.7222517444155252</v>
      </c>
    </row>
    <row r="875" spans="5:6" x14ac:dyDescent="0.25">
      <c r="E875" s="24">
        <f t="shared" ca="1" si="26"/>
        <v>0.66483807133095574</v>
      </c>
      <c r="F875" s="24">
        <f t="shared" ca="1" si="27"/>
        <v>8.1642353947122146</v>
      </c>
    </row>
    <row r="876" spans="5:6" x14ac:dyDescent="0.25">
      <c r="E876" s="24">
        <f t="shared" ca="1" si="26"/>
        <v>0.67094258862836542</v>
      </c>
      <c r="F876" s="24">
        <f t="shared" ca="1" si="27"/>
        <v>7.9814341316505155</v>
      </c>
    </row>
    <row r="877" spans="5:6" x14ac:dyDescent="0.25">
      <c r="E877" s="24">
        <f t="shared" ca="1" si="26"/>
        <v>0.1596752887089784</v>
      </c>
      <c r="F877" s="24">
        <f t="shared" ca="1" si="27"/>
        <v>36.692259428645855</v>
      </c>
    </row>
    <row r="878" spans="5:6" x14ac:dyDescent="0.25">
      <c r="E878" s="24">
        <f t="shared" ca="1" si="26"/>
        <v>0.42533683659681176</v>
      </c>
      <c r="F878" s="24">
        <f t="shared" ca="1" si="27"/>
        <v>17.097477345331022</v>
      </c>
    </row>
    <row r="879" spans="5:6" x14ac:dyDescent="0.25">
      <c r="E879" s="24">
        <f t="shared" ca="1" si="26"/>
        <v>0.15014477969179796</v>
      </c>
      <c r="F879" s="24">
        <f t="shared" ca="1" si="27"/>
        <v>37.923105048891735</v>
      </c>
    </row>
    <row r="880" spans="5:6" x14ac:dyDescent="0.25">
      <c r="E880" s="24">
        <f t="shared" ca="1" si="26"/>
        <v>0.31126633590532649</v>
      </c>
      <c r="F880" s="24">
        <f t="shared" ca="1" si="27"/>
        <v>23.3421269548822</v>
      </c>
    </row>
    <row r="881" spans="5:6" x14ac:dyDescent="0.25">
      <c r="E881" s="24">
        <f t="shared" ca="1" si="26"/>
        <v>0.37672087455678249</v>
      </c>
      <c r="F881" s="24">
        <f t="shared" ca="1" si="27"/>
        <v>19.525015030921502</v>
      </c>
    </row>
    <row r="882" spans="5:6" x14ac:dyDescent="0.25">
      <c r="E882" s="24">
        <f t="shared" ca="1" si="26"/>
        <v>0.76146229681308364</v>
      </c>
      <c r="F882" s="24">
        <f t="shared" ca="1" si="27"/>
        <v>5.4502923921720887</v>
      </c>
    </row>
    <row r="883" spans="5:6" x14ac:dyDescent="0.25">
      <c r="E883" s="24">
        <f t="shared" ca="1" si="26"/>
        <v>0.24468757820835763</v>
      </c>
      <c r="F883" s="24">
        <f t="shared" ca="1" si="27"/>
        <v>28.15546146343188</v>
      </c>
    </row>
    <row r="884" spans="5:6" x14ac:dyDescent="0.25">
      <c r="E884" s="24">
        <f t="shared" ca="1" si="26"/>
        <v>0.30590287854417331</v>
      </c>
      <c r="F884" s="24">
        <f t="shared" ca="1" si="27"/>
        <v>23.689752355745224</v>
      </c>
    </row>
    <row r="885" spans="5:6" x14ac:dyDescent="0.25">
      <c r="E885" s="24">
        <f t="shared" ca="1" si="26"/>
        <v>0.55664545478173633</v>
      </c>
      <c r="F885" s="24">
        <f t="shared" ca="1" si="27"/>
        <v>11.716535362959528</v>
      </c>
    </row>
    <row r="886" spans="5:6" x14ac:dyDescent="0.25">
      <c r="E886" s="24">
        <f t="shared" ca="1" si="26"/>
        <v>0.38100961117922805</v>
      </c>
      <c r="F886" s="24">
        <f t="shared" ca="1" si="27"/>
        <v>19.29861355962823</v>
      </c>
    </row>
    <row r="887" spans="5:6" x14ac:dyDescent="0.25">
      <c r="E887" s="24">
        <f t="shared" ca="1" si="26"/>
        <v>0.43525687607309016</v>
      </c>
      <c r="F887" s="24">
        <f t="shared" ca="1" si="27"/>
        <v>16.636378049467044</v>
      </c>
    </row>
    <row r="888" spans="5:6" x14ac:dyDescent="0.25">
      <c r="E888" s="24">
        <f t="shared" ca="1" si="26"/>
        <v>8.3855863337137571E-2</v>
      </c>
      <c r="F888" s="24">
        <f t="shared" ca="1" si="27"/>
        <v>49.573117333126405</v>
      </c>
    </row>
    <row r="889" spans="5:6" x14ac:dyDescent="0.25">
      <c r="E889" s="24">
        <f t="shared" ca="1" si="26"/>
        <v>0.40165961608156897</v>
      </c>
      <c r="F889" s="24">
        <f t="shared" ca="1" si="27"/>
        <v>18.24300550406895</v>
      </c>
    </row>
    <row r="890" spans="5:6" x14ac:dyDescent="0.25">
      <c r="E890" s="24">
        <f t="shared" ca="1" si="26"/>
        <v>0.88240617864698634</v>
      </c>
      <c r="F890" s="24">
        <f t="shared" ca="1" si="27"/>
        <v>2.5020561794843865</v>
      </c>
    </row>
    <row r="891" spans="5:6" x14ac:dyDescent="0.25">
      <c r="E891" s="24">
        <f t="shared" ca="1" si="26"/>
        <v>0.82633051120561074</v>
      </c>
      <c r="F891" s="24">
        <f t="shared" ca="1" si="27"/>
        <v>3.8152090172436428</v>
      </c>
    </row>
    <row r="892" spans="5:6" x14ac:dyDescent="0.25">
      <c r="E892" s="24">
        <f t="shared" ca="1" si="26"/>
        <v>0.10667945471581419</v>
      </c>
      <c r="F892" s="24">
        <f t="shared" ca="1" si="27"/>
        <v>44.758533821634074</v>
      </c>
    </row>
    <row r="893" spans="5:6" x14ac:dyDescent="0.25">
      <c r="E893" s="24">
        <f t="shared" ca="1" si="26"/>
        <v>0.22747970205381396</v>
      </c>
      <c r="F893" s="24">
        <f t="shared" ca="1" si="27"/>
        <v>29.613885326262103</v>
      </c>
    </row>
    <row r="894" spans="5:6" x14ac:dyDescent="0.25">
      <c r="E894" s="24">
        <f t="shared" ca="1" si="26"/>
        <v>0.11654974258645434</v>
      </c>
      <c r="F894" s="24">
        <f t="shared" ca="1" si="27"/>
        <v>42.988742442264801</v>
      </c>
    </row>
    <row r="895" spans="5:6" x14ac:dyDescent="0.25">
      <c r="E895" s="24">
        <f t="shared" ca="1" si="26"/>
        <v>0.9849378550863187</v>
      </c>
      <c r="F895" s="24">
        <f t="shared" ca="1" si="27"/>
        <v>0.30353462166624101</v>
      </c>
    </row>
    <row r="896" spans="5:6" x14ac:dyDescent="0.25">
      <c r="E896" s="24">
        <f t="shared" ca="1" si="26"/>
        <v>0.79270974816957562</v>
      </c>
      <c r="F896" s="24">
        <f t="shared" ca="1" si="27"/>
        <v>4.645962835773159</v>
      </c>
    </row>
    <row r="897" spans="5:6" x14ac:dyDescent="0.25">
      <c r="E897" s="24">
        <f t="shared" ca="1" si="26"/>
        <v>0.38798420223656316</v>
      </c>
      <c r="F897" s="24">
        <f t="shared" ca="1" si="27"/>
        <v>18.935813121458484</v>
      </c>
    </row>
    <row r="898" spans="5:6" x14ac:dyDescent="0.25">
      <c r="E898" s="24">
        <f t="shared" ca="1" si="26"/>
        <v>0.83502445667029002</v>
      </c>
      <c r="F898" s="24">
        <f t="shared" ca="1" si="27"/>
        <v>3.6058853026942277</v>
      </c>
    </row>
    <row r="899" spans="5:6" x14ac:dyDescent="0.25">
      <c r="E899" s="24">
        <f t="shared" ca="1" si="26"/>
        <v>0.50390841146002052</v>
      </c>
      <c r="F899" s="24">
        <f t="shared" ca="1" si="27"/>
        <v>13.707215014361138</v>
      </c>
    </row>
    <row r="900" spans="5:6" x14ac:dyDescent="0.25">
      <c r="E900" s="24">
        <f t="shared" ref="E900:E963" ca="1" si="28">RAND()</f>
        <v>0.80353927824198201</v>
      </c>
      <c r="F900" s="24">
        <f t="shared" ref="F900:F963" ca="1" si="29">-LOG(E900,EXP(1))/$C$3</f>
        <v>4.3745842212817925</v>
      </c>
    </row>
    <row r="901" spans="5:6" x14ac:dyDescent="0.25">
      <c r="E901" s="24">
        <f t="shared" ca="1" si="28"/>
        <v>0.46520115695288045</v>
      </c>
      <c r="F901" s="24">
        <f t="shared" ca="1" si="29"/>
        <v>15.305707426793751</v>
      </c>
    </row>
    <row r="902" spans="5:6" x14ac:dyDescent="0.25">
      <c r="E902" s="24">
        <f t="shared" ca="1" si="28"/>
        <v>3.4499121730878213E-2</v>
      </c>
      <c r="F902" s="24">
        <f t="shared" ca="1" si="29"/>
        <v>67.336428246897071</v>
      </c>
    </row>
    <row r="903" spans="5:6" x14ac:dyDescent="0.25">
      <c r="E903" s="24">
        <f t="shared" ca="1" si="28"/>
        <v>0.73526588272899651</v>
      </c>
      <c r="F903" s="24">
        <f t="shared" ca="1" si="29"/>
        <v>6.1504619994760921</v>
      </c>
    </row>
    <row r="904" spans="5:6" x14ac:dyDescent="0.25">
      <c r="E904" s="24">
        <f t="shared" ca="1" si="28"/>
        <v>0.14162320322405364</v>
      </c>
      <c r="F904" s="24">
        <f t="shared" ca="1" si="29"/>
        <v>39.091704931404017</v>
      </c>
    </row>
    <row r="905" spans="5:6" x14ac:dyDescent="0.25">
      <c r="E905" s="24">
        <f t="shared" ca="1" si="28"/>
        <v>0.12828733619112154</v>
      </c>
      <c r="F905" s="24">
        <f t="shared" ca="1" si="29"/>
        <v>41.069654337999403</v>
      </c>
    </row>
    <row r="906" spans="5:6" x14ac:dyDescent="0.25">
      <c r="E906" s="24">
        <f t="shared" ca="1" si="28"/>
        <v>2.6346962482573955E-2</v>
      </c>
      <c r="F906" s="24">
        <f t="shared" ca="1" si="29"/>
        <v>72.728045728863535</v>
      </c>
    </row>
    <row r="907" spans="5:6" x14ac:dyDescent="0.25">
      <c r="E907" s="24">
        <f t="shared" ca="1" si="28"/>
        <v>0.94406652327450202</v>
      </c>
      <c r="F907" s="24">
        <f t="shared" ca="1" si="29"/>
        <v>1.1511729149810568</v>
      </c>
    </row>
    <row r="908" spans="5:6" x14ac:dyDescent="0.25">
      <c r="E908" s="24">
        <f t="shared" ca="1" si="28"/>
        <v>0.77918070551754193</v>
      </c>
      <c r="F908" s="24">
        <f t="shared" ca="1" si="29"/>
        <v>4.9902457774639686</v>
      </c>
    </row>
    <row r="909" spans="5:6" x14ac:dyDescent="0.25">
      <c r="E909" s="24">
        <f t="shared" ca="1" si="28"/>
        <v>0.878834464777002</v>
      </c>
      <c r="F909" s="24">
        <f t="shared" ca="1" si="29"/>
        <v>2.5831744248455659</v>
      </c>
    </row>
    <row r="910" spans="5:6" x14ac:dyDescent="0.25">
      <c r="E910" s="24">
        <f t="shared" ca="1" si="28"/>
        <v>2.5983079755693694E-3</v>
      </c>
      <c r="F910" s="24">
        <f t="shared" ca="1" si="29"/>
        <v>119.05789648860386</v>
      </c>
    </row>
    <row r="911" spans="5:6" x14ac:dyDescent="0.25">
      <c r="E911" s="24">
        <f t="shared" ca="1" si="28"/>
        <v>0.66361848412367597</v>
      </c>
      <c r="F911" s="24">
        <f t="shared" ca="1" si="29"/>
        <v>8.2009573347681446</v>
      </c>
    </row>
    <row r="912" spans="5:6" x14ac:dyDescent="0.25">
      <c r="E912" s="24">
        <f t="shared" ca="1" si="28"/>
        <v>0.40183143607717464</v>
      </c>
      <c r="F912" s="24">
        <f t="shared" ca="1" si="29"/>
        <v>18.234451830807096</v>
      </c>
    </row>
    <row r="913" spans="5:6" x14ac:dyDescent="0.25">
      <c r="E913" s="24">
        <f t="shared" ca="1" si="28"/>
        <v>0.45876661369041205</v>
      </c>
      <c r="F913" s="24">
        <f t="shared" ca="1" si="29"/>
        <v>15.584273302802906</v>
      </c>
    </row>
    <row r="914" spans="5:6" x14ac:dyDescent="0.25">
      <c r="E914" s="24">
        <f t="shared" ca="1" si="28"/>
        <v>0.31579957459443786</v>
      </c>
      <c r="F914" s="24">
        <f t="shared" ca="1" si="29"/>
        <v>23.052950484684271</v>
      </c>
    </row>
    <row r="915" spans="5:6" x14ac:dyDescent="0.25">
      <c r="E915" s="24">
        <f t="shared" ca="1" si="28"/>
        <v>0.36552901210054178</v>
      </c>
      <c r="F915" s="24">
        <f t="shared" ca="1" si="29"/>
        <v>20.128192529407574</v>
      </c>
    </row>
    <row r="916" spans="5:6" x14ac:dyDescent="0.25">
      <c r="E916" s="24">
        <f t="shared" ca="1" si="28"/>
        <v>0.9978959520357461</v>
      </c>
      <c r="F916" s="24">
        <f t="shared" ca="1" si="29"/>
        <v>4.2125291659313516E-2</v>
      </c>
    </row>
    <row r="917" spans="5:6" x14ac:dyDescent="0.25">
      <c r="E917" s="24">
        <f t="shared" ca="1" si="28"/>
        <v>0.50296424590849675</v>
      </c>
      <c r="F917" s="24">
        <f t="shared" ca="1" si="29"/>
        <v>13.744723862033409</v>
      </c>
    </row>
    <row r="918" spans="5:6" x14ac:dyDescent="0.25">
      <c r="E918" s="24">
        <f t="shared" ca="1" si="28"/>
        <v>0.72178459811225038</v>
      </c>
      <c r="F918" s="24">
        <f t="shared" ca="1" si="29"/>
        <v>6.520570503329215</v>
      </c>
    </row>
    <row r="919" spans="5:6" x14ac:dyDescent="0.25">
      <c r="E919" s="24">
        <f t="shared" ca="1" si="28"/>
        <v>0.88116802608907796</v>
      </c>
      <c r="F919" s="24">
        <f t="shared" ca="1" si="29"/>
        <v>2.5301389844610709</v>
      </c>
    </row>
    <row r="920" spans="5:6" x14ac:dyDescent="0.25">
      <c r="E920" s="24">
        <f t="shared" ca="1" si="28"/>
        <v>5.1991883325625543E-2</v>
      </c>
      <c r="F920" s="24">
        <f t="shared" ca="1" si="29"/>
        <v>59.133353249516425</v>
      </c>
    </row>
    <row r="921" spans="5:6" x14ac:dyDescent="0.25">
      <c r="E921" s="24">
        <f t="shared" ca="1" si="28"/>
        <v>9.1220017527174679E-2</v>
      </c>
      <c r="F921" s="24">
        <f t="shared" ca="1" si="29"/>
        <v>47.88961831113609</v>
      </c>
    </row>
    <row r="922" spans="5:6" x14ac:dyDescent="0.25">
      <c r="E922" s="24">
        <f t="shared" ca="1" si="28"/>
        <v>0.29890872878467545</v>
      </c>
      <c r="F922" s="24">
        <f t="shared" ca="1" si="29"/>
        <v>24.152340141839243</v>
      </c>
    </row>
    <row r="923" spans="5:6" x14ac:dyDescent="0.25">
      <c r="E923" s="24">
        <f t="shared" ca="1" si="28"/>
        <v>0.23150789651862136</v>
      </c>
      <c r="F923" s="24">
        <f t="shared" ca="1" si="29"/>
        <v>29.262825916119265</v>
      </c>
    </row>
    <row r="924" spans="5:6" x14ac:dyDescent="0.25">
      <c r="E924" s="24">
        <f t="shared" ca="1" si="28"/>
        <v>0.12522016518168788</v>
      </c>
      <c r="F924" s="24">
        <f t="shared" ca="1" si="29"/>
        <v>41.553635390680235</v>
      </c>
    </row>
    <row r="925" spans="5:6" x14ac:dyDescent="0.25">
      <c r="E925" s="24">
        <f t="shared" ca="1" si="28"/>
        <v>0.30085523508010303</v>
      </c>
      <c r="F925" s="24">
        <f t="shared" ca="1" si="29"/>
        <v>24.022521530057865</v>
      </c>
    </row>
    <row r="926" spans="5:6" x14ac:dyDescent="0.25">
      <c r="E926" s="24">
        <f t="shared" ca="1" si="28"/>
        <v>1.9730016871944533E-2</v>
      </c>
      <c r="F926" s="24">
        <f t="shared" ca="1" si="29"/>
        <v>78.512282076126795</v>
      </c>
    </row>
    <row r="927" spans="5:6" x14ac:dyDescent="0.25">
      <c r="E927" s="24">
        <f t="shared" ca="1" si="28"/>
        <v>0.68952087190996958</v>
      </c>
      <c r="F927" s="24">
        <f t="shared" ca="1" si="29"/>
        <v>7.4351662225298298</v>
      </c>
    </row>
    <row r="928" spans="5:6" x14ac:dyDescent="0.25">
      <c r="E928" s="24">
        <f t="shared" ca="1" si="28"/>
        <v>0.91697466830554131</v>
      </c>
      <c r="F928" s="24">
        <f t="shared" ca="1" si="29"/>
        <v>1.7335086327545175</v>
      </c>
    </row>
    <row r="929" spans="5:6" x14ac:dyDescent="0.25">
      <c r="E929" s="24">
        <f t="shared" ca="1" si="28"/>
        <v>0.31623122093167955</v>
      </c>
      <c r="F929" s="24">
        <f t="shared" ca="1" si="29"/>
        <v>23.025632423133661</v>
      </c>
    </row>
    <row r="930" spans="5:6" x14ac:dyDescent="0.25">
      <c r="E930" s="24">
        <f t="shared" ca="1" si="28"/>
        <v>5.4009918978939475E-2</v>
      </c>
      <c r="F930" s="24">
        <f t="shared" ca="1" si="29"/>
        <v>58.371751289813474</v>
      </c>
    </row>
    <row r="931" spans="5:6" x14ac:dyDescent="0.25">
      <c r="E931" s="24">
        <f t="shared" ca="1" si="28"/>
        <v>9.115149146644741E-2</v>
      </c>
      <c r="F931" s="24">
        <f t="shared" ca="1" si="29"/>
        <v>47.904648304435028</v>
      </c>
    </row>
    <row r="932" spans="5:6" x14ac:dyDescent="0.25">
      <c r="E932" s="24">
        <f t="shared" ca="1" si="28"/>
        <v>0.19048513425597102</v>
      </c>
      <c r="F932" s="24">
        <f t="shared" ca="1" si="29"/>
        <v>33.163622457240571</v>
      </c>
    </row>
    <row r="933" spans="5:6" x14ac:dyDescent="0.25">
      <c r="E933" s="24">
        <f t="shared" ca="1" si="28"/>
        <v>0.95619329554247212</v>
      </c>
      <c r="F933" s="24">
        <f t="shared" ca="1" si="29"/>
        <v>0.89590388757495376</v>
      </c>
    </row>
    <row r="934" spans="5:6" x14ac:dyDescent="0.25">
      <c r="E934" s="24">
        <f t="shared" ca="1" si="28"/>
        <v>0.59543216676835631</v>
      </c>
      <c r="F934" s="24">
        <f t="shared" ca="1" si="29"/>
        <v>10.369356127677506</v>
      </c>
    </row>
    <row r="935" spans="5:6" x14ac:dyDescent="0.25">
      <c r="E935" s="24">
        <f t="shared" ca="1" si="28"/>
        <v>0.38744398088007947</v>
      </c>
      <c r="F935" s="24">
        <f t="shared" ca="1" si="29"/>
        <v>18.963680122201858</v>
      </c>
    </row>
    <row r="936" spans="5:6" x14ac:dyDescent="0.25">
      <c r="E936" s="24">
        <f t="shared" ca="1" si="28"/>
        <v>0.22563597917123646</v>
      </c>
      <c r="F936" s="24">
        <f t="shared" ca="1" si="29"/>
        <v>29.776645798643049</v>
      </c>
    </row>
    <row r="937" spans="5:6" x14ac:dyDescent="0.25">
      <c r="E937" s="24">
        <f t="shared" ca="1" si="28"/>
        <v>0.30322481868899398</v>
      </c>
      <c r="F937" s="24">
        <f t="shared" ca="1" si="29"/>
        <v>23.865615454590269</v>
      </c>
    </row>
    <row r="938" spans="5:6" x14ac:dyDescent="0.25">
      <c r="E938" s="24">
        <f t="shared" ca="1" si="28"/>
        <v>0.86059821205077935</v>
      </c>
      <c r="F938" s="24">
        <f t="shared" ca="1" si="29"/>
        <v>3.002550722821125</v>
      </c>
    </row>
    <row r="939" spans="5:6" x14ac:dyDescent="0.25">
      <c r="E939" s="24">
        <f t="shared" ca="1" si="28"/>
        <v>9.8339927608989908E-2</v>
      </c>
      <c r="F939" s="24">
        <f t="shared" ca="1" si="29"/>
        <v>46.386503062569425</v>
      </c>
    </row>
    <row r="940" spans="5:6" x14ac:dyDescent="0.25">
      <c r="E940" s="24">
        <f t="shared" ca="1" si="28"/>
        <v>0.38824021356987481</v>
      </c>
      <c r="F940" s="24">
        <f t="shared" ca="1" si="29"/>
        <v>18.922620475755448</v>
      </c>
    </row>
    <row r="941" spans="5:6" x14ac:dyDescent="0.25">
      <c r="E941" s="24">
        <f t="shared" ca="1" si="28"/>
        <v>0.44092708463093233</v>
      </c>
      <c r="F941" s="24">
        <f t="shared" ca="1" si="29"/>
        <v>16.377515163571182</v>
      </c>
    </row>
    <row r="942" spans="5:6" x14ac:dyDescent="0.25">
      <c r="E942" s="24">
        <f t="shared" ca="1" si="28"/>
        <v>0.91316995846167293</v>
      </c>
      <c r="F942" s="24">
        <f t="shared" ca="1" si="29"/>
        <v>1.8166652373068943</v>
      </c>
    </row>
    <row r="943" spans="5:6" x14ac:dyDescent="0.25">
      <c r="E943" s="24">
        <f t="shared" ca="1" si="28"/>
        <v>0.40460474696855819</v>
      </c>
      <c r="F943" s="24">
        <f t="shared" ca="1" si="29"/>
        <v>18.096892436392896</v>
      </c>
    </row>
    <row r="944" spans="5:6" x14ac:dyDescent="0.25">
      <c r="E944" s="24">
        <f t="shared" ca="1" si="28"/>
        <v>0.32640686339217384</v>
      </c>
      <c r="F944" s="24">
        <f t="shared" ca="1" si="29"/>
        <v>22.392212571274172</v>
      </c>
    </row>
    <row r="945" spans="5:6" x14ac:dyDescent="0.25">
      <c r="E945" s="24">
        <f t="shared" ca="1" si="28"/>
        <v>0.37588329079429805</v>
      </c>
      <c r="F945" s="24">
        <f t="shared" ca="1" si="29"/>
        <v>19.569531611979656</v>
      </c>
    </row>
    <row r="946" spans="5:6" x14ac:dyDescent="0.25">
      <c r="E946" s="24">
        <f t="shared" ca="1" si="28"/>
        <v>0.30232701915628446</v>
      </c>
      <c r="F946" s="24">
        <f t="shared" ca="1" si="29"/>
        <v>23.924920051450933</v>
      </c>
    </row>
    <row r="947" spans="5:6" x14ac:dyDescent="0.25">
      <c r="E947" s="24">
        <f t="shared" ca="1" si="28"/>
        <v>0.54518468204443749</v>
      </c>
      <c r="F947" s="24">
        <f t="shared" ca="1" si="29"/>
        <v>12.132613511689444</v>
      </c>
    </row>
    <row r="948" spans="5:6" x14ac:dyDescent="0.25">
      <c r="E948" s="24">
        <f t="shared" ca="1" si="28"/>
        <v>0.8533597008880498</v>
      </c>
      <c r="F948" s="24">
        <f t="shared" ca="1" si="29"/>
        <v>3.1714826235166851</v>
      </c>
    </row>
    <row r="949" spans="5:6" x14ac:dyDescent="0.25">
      <c r="E949" s="24">
        <f t="shared" ca="1" si="28"/>
        <v>4.6146708460340968E-2</v>
      </c>
      <c r="F949" s="24">
        <f t="shared" ca="1" si="29"/>
        <v>61.518592864260427</v>
      </c>
    </row>
    <row r="950" spans="5:6" x14ac:dyDescent="0.25">
      <c r="E950" s="24">
        <f t="shared" ca="1" si="28"/>
        <v>0.33404727578641014</v>
      </c>
      <c r="F950" s="24">
        <f t="shared" ca="1" si="29"/>
        <v>21.929455035023853</v>
      </c>
    </row>
    <row r="951" spans="5:6" x14ac:dyDescent="0.25">
      <c r="E951" s="24">
        <f t="shared" ca="1" si="28"/>
        <v>0.49940459879649712</v>
      </c>
      <c r="F951" s="24">
        <f t="shared" ca="1" si="29"/>
        <v>13.886773850709943</v>
      </c>
    </row>
    <row r="952" spans="5:6" x14ac:dyDescent="0.25">
      <c r="E952" s="24">
        <f t="shared" ca="1" si="28"/>
        <v>0.89166341792885606</v>
      </c>
      <c r="F952" s="24">
        <f t="shared" ca="1" si="29"/>
        <v>2.2933310354210148</v>
      </c>
    </row>
    <row r="953" spans="5:6" x14ac:dyDescent="0.25">
      <c r="E953" s="24">
        <f t="shared" ca="1" si="28"/>
        <v>0.89771345039102091</v>
      </c>
      <c r="F953" s="24">
        <f t="shared" ca="1" si="29"/>
        <v>2.1580871832501467</v>
      </c>
    </row>
    <row r="954" spans="5:6" x14ac:dyDescent="0.25">
      <c r="E954" s="24">
        <f t="shared" ca="1" si="28"/>
        <v>0.89939135426826455</v>
      </c>
      <c r="F954" s="24">
        <f t="shared" ca="1" si="29"/>
        <v>2.1207403493769217</v>
      </c>
    </row>
    <row r="955" spans="5:6" x14ac:dyDescent="0.25">
      <c r="E955" s="24">
        <f t="shared" ca="1" si="28"/>
        <v>0.24543795401225399</v>
      </c>
      <c r="F955" s="24">
        <f t="shared" ca="1" si="29"/>
        <v>28.094221936752145</v>
      </c>
    </row>
    <row r="956" spans="5:6" x14ac:dyDescent="0.25">
      <c r="E956" s="24">
        <f t="shared" ca="1" si="28"/>
        <v>0.3489298042516531</v>
      </c>
      <c r="F956" s="24">
        <f t="shared" ca="1" si="29"/>
        <v>21.057690219185467</v>
      </c>
    </row>
    <row r="957" spans="5:6" x14ac:dyDescent="0.25">
      <c r="E957" s="24">
        <f t="shared" ca="1" si="28"/>
        <v>0.3393774718712278</v>
      </c>
      <c r="F957" s="24">
        <f t="shared" ca="1" si="29"/>
        <v>21.61284609444002</v>
      </c>
    </row>
    <row r="958" spans="5:6" x14ac:dyDescent="0.25">
      <c r="E958" s="24">
        <f t="shared" ca="1" si="28"/>
        <v>0.99254387404042277</v>
      </c>
      <c r="F958" s="24">
        <f t="shared" ca="1" si="29"/>
        <v>0.14968123631079178</v>
      </c>
    </row>
    <row r="959" spans="5:6" x14ac:dyDescent="0.25">
      <c r="E959" s="24">
        <f t="shared" ca="1" si="28"/>
        <v>0.4292459993792378</v>
      </c>
      <c r="F959" s="24">
        <f t="shared" ca="1" si="29"/>
        <v>16.914501985461118</v>
      </c>
    </row>
    <row r="960" spans="5:6" x14ac:dyDescent="0.25">
      <c r="E960" s="24">
        <f t="shared" ca="1" si="28"/>
        <v>0.55579947600741697</v>
      </c>
      <c r="F960" s="24">
        <f t="shared" ca="1" si="29"/>
        <v>11.746954088920157</v>
      </c>
    </row>
    <row r="961" spans="5:6" x14ac:dyDescent="0.25">
      <c r="E961" s="24">
        <f t="shared" ca="1" si="28"/>
        <v>0.79103733540599608</v>
      </c>
      <c r="F961" s="24">
        <f t="shared" ca="1" si="29"/>
        <v>4.68820224135911</v>
      </c>
    </row>
    <row r="962" spans="5:6" x14ac:dyDescent="0.25">
      <c r="E962" s="24">
        <f t="shared" ca="1" si="28"/>
        <v>0.59481770175491855</v>
      </c>
      <c r="F962" s="24">
        <f t="shared" ca="1" si="29"/>
        <v>10.390006079734638</v>
      </c>
    </row>
    <row r="963" spans="5:6" x14ac:dyDescent="0.25">
      <c r="E963" s="24">
        <f t="shared" ca="1" si="28"/>
        <v>0.51001026167971764</v>
      </c>
      <c r="F963" s="24">
        <f t="shared" ca="1" si="29"/>
        <v>13.466488650511323</v>
      </c>
    </row>
    <row r="964" spans="5:6" x14ac:dyDescent="0.25">
      <c r="E964" s="24">
        <f t="shared" ref="E964:E1027" ca="1" si="30">RAND()</f>
        <v>0.22453770754770053</v>
      </c>
      <c r="F964" s="24">
        <f t="shared" ref="F964:F1027" ca="1" si="31">-LOG(E964,EXP(1))/$C$3</f>
        <v>29.874232471067302</v>
      </c>
    </row>
    <row r="965" spans="5:6" x14ac:dyDescent="0.25">
      <c r="E965" s="24">
        <f t="shared" ca="1" si="30"/>
        <v>1.6009969682950875E-2</v>
      </c>
      <c r="F965" s="24">
        <f t="shared" ca="1" si="31"/>
        <v>82.690872912147128</v>
      </c>
    </row>
    <row r="966" spans="5:6" x14ac:dyDescent="0.25">
      <c r="E966" s="24">
        <f t="shared" ca="1" si="30"/>
        <v>0.30043908919188678</v>
      </c>
      <c r="F966" s="24">
        <f t="shared" ca="1" si="31"/>
        <v>24.050204874992936</v>
      </c>
    </row>
    <row r="967" spans="5:6" x14ac:dyDescent="0.25">
      <c r="E967" s="24">
        <f t="shared" ca="1" si="30"/>
        <v>0.4528669541268141</v>
      </c>
      <c r="F967" s="24">
        <f t="shared" ca="1" si="31"/>
        <v>15.843137922731085</v>
      </c>
    </row>
    <row r="968" spans="5:6" x14ac:dyDescent="0.25">
      <c r="E968" s="24">
        <f t="shared" ca="1" si="30"/>
        <v>0.48584393696847084</v>
      </c>
      <c r="F968" s="24">
        <f t="shared" ca="1" si="31"/>
        <v>14.437356479993694</v>
      </c>
    </row>
    <row r="969" spans="5:6" x14ac:dyDescent="0.25">
      <c r="E969" s="24">
        <f t="shared" ca="1" si="30"/>
        <v>8.8431285867735632E-2</v>
      </c>
      <c r="F969" s="24">
        <f t="shared" ca="1" si="31"/>
        <v>48.510589188397205</v>
      </c>
    </row>
    <row r="970" spans="5:6" x14ac:dyDescent="0.25">
      <c r="E970" s="24">
        <f t="shared" ca="1" si="30"/>
        <v>0.54228784998847401</v>
      </c>
      <c r="F970" s="24">
        <f t="shared" ca="1" si="31"/>
        <v>12.239166599609543</v>
      </c>
    </row>
    <row r="971" spans="5:6" x14ac:dyDescent="0.25">
      <c r="E971" s="24">
        <f t="shared" ca="1" si="30"/>
        <v>0.16233934332909938</v>
      </c>
      <c r="F971" s="24">
        <f t="shared" ca="1" si="31"/>
        <v>36.36132845383576</v>
      </c>
    </row>
    <row r="972" spans="5:6" x14ac:dyDescent="0.25">
      <c r="E972" s="24">
        <f t="shared" ca="1" si="30"/>
        <v>0.72814055058933502</v>
      </c>
      <c r="F972" s="24">
        <f t="shared" ca="1" si="31"/>
        <v>6.3452237084713348</v>
      </c>
    </row>
    <row r="973" spans="5:6" x14ac:dyDescent="0.25">
      <c r="E973" s="24">
        <f t="shared" ca="1" si="30"/>
        <v>0.57338798576764838</v>
      </c>
      <c r="F973" s="24">
        <f t="shared" ca="1" si="31"/>
        <v>11.123853567449057</v>
      </c>
    </row>
    <row r="974" spans="5:6" x14ac:dyDescent="0.25">
      <c r="E974" s="24">
        <f t="shared" ca="1" si="30"/>
        <v>0.74246029523388202</v>
      </c>
      <c r="F974" s="24">
        <f t="shared" ca="1" si="31"/>
        <v>5.9557176833514589</v>
      </c>
    </row>
    <row r="975" spans="5:6" x14ac:dyDescent="0.25">
      <c r="E975" s="24">
        <f t="shared" ca="1" si="30"/>
        <v>0.95399289107847673</v>
      </c>
      <c r="F975" s="24">
        <f t="shared" ca="1" si="31"/>
        <v>0.94198118522648999</v>
      </c>
    </row>
    <row r="976" spans="5:6" x14ac:dyDescent="0.25">
      <c r="E976" s="24">
        <f t="shared" ca="1" si="30"/>
        <v>0.89135500033636561</v>
      </c>
      <c r="F976" s="24">
        <f t="shared" ca="1" si="31"/>
        <v>2.300250035077037</v>
      </c>
    </row>
    <row r="977" spans="5:6" x14ac:dyDescent="0.25">
      <c r="E977" s="24">
        <f t="shared" ca="1" si="30"/>
        <v>0.13150467442462133</v>
      </c>
      <c r="F977" s="24">
        <f t="shared" ca="1" si="31"/>
        <v>40.574257620816006</v>
      </c>
    </row>
    <row r="978" spans="5:6" x14ac:dyDescent="0.25">
      <c r="E978" s="24">
        <f t="shared" ca="1" si="30"/>
        <v>0.82993138535443545</v>
      </c>
      <c r="F978" s="24">
        <f t="shared" ca="1" si="31"/>
        <v>3.7282449971273901</v>
      </c>
    </row>
    <row r="979" spans="5:6" x14ac:dyDescent="0.25">
      <c r="E979" s="24">
        <f t="shared" ca="1" si="30"/>
        <v>0.50327026793860519</v>
      </c>
      <c r="F979" s="24">
        <f t="shared" ca="1" si="31"/>
        <v>13.732558823552534</v>
      </c>
    </row>
    <row r="980" spans="5:6" x14ac:dyDescent="0.25">
      <c r="E980" s="24">
        <f t="shared" ca="1" si="30"/>
        <v>0.66913395767421369</v>
      </c>
      <c r="F980" s="24">
        <f t="shared" ca="1" si="31"/>
        <v>8.035420064239597</v>
      </c>
    </row>
    <row r="981" spans="5:6" x14ac:dyDescent="0.25">
      <c r="E981" s="24">
        <f t="shared" ca="1" si="30"/>
        <v>0.42682871775649289</v>
      </c>
      <c r="F981" s="24">
        <f t="shared" ca="1" si="31"/>
        <v>17.02744951206633</v>
      </c>
    </row>
    <row r="982" spans="5:6" x14ac:dyDescent="0.25">
      <c r="E982" s="24">
        <f t="shared" ca="1" si="30"/>
        <v>0.52530104642701481</v>
      </c>
      <c r="F982" s="24">
        <f t="shared" ca="1" si="31"/>
        <v>12.875675179364183</v>
      </c>
    </row>
    <row r="983" spans="5:6" x14ac:dyDescent="0.25">
      <c r="E983" s="24">
        <f t="shared" ca="1" si="30"/>
        <v>9.5496137081826138E-2</v>
      </c>
      <c r="F983" s="24">
        <f t="shared" ca="1" si="31"/>
        <v>46.973389634370271</v>
      </c>
    </row>
    <row r="984" spans="5:6" x14ac:dyDescent="0.25">
      <c r="E984" s="24">
        <f t="shared" ca="1" si="30"/>
        <v>9.1855413461153779E-3</v>
      </c>
      <c r="F984" s="24">
        <f t="shared" ca="1" si="31"/>
        <v>93.802492479761909</v>
      </c>
    </row>
    <row r="985" spans="5:6" x14ac:dyDescent="0.25">
      <c r="E985" s="24">
        <f t="shared" ca="1" si="30"/>
        <v>0.4347603636216455</v>
      </c>
      <c r="F985" s="24">
        <f t="shared" ca="1" si="31"/>
        <v>16.659205758284489</v>
      </c>
    </row>
    <row r="986" spans="5:6" x14ac:dyDescent="0.25">
      <c r="E986" s="24">
        <f t="shared" ca="1" si="30"/>
        <v>0.582383235210996</v>
      </c>
      <c r="F986" s="24">
        <f t="shared" ca="1" si="31"/>
        <v>10.812531364187642</v>
      </c>
    </row>
    <row r="987" spans="5:6" x14ac:dyDescent="0.25">
      <c r="E987" s="24">
        <f t="shared" ca="1" si="30"/>
        <v>8.4893820841422274E-2</v>
      </c>
      <c r="F987" s="24">
        <f t="shared" ca="1" si="31"/>
        <v>49.327079398444695</v>
      </c>
    </row>
    <row r="988" spans="5:6" x14ac:dyDescent="0.25">
      <c r="E988" s="24">
        <f t="shared" ca="1" si="30"/>
        <v>8.8327343139482095E-2</v>
      </c>
      <c r="F988" s="24">
        <f t="shared" ca="1" si="31"/>
        <v>48.534111149575239</v>
      </c>
    </row>
    <row r="989" spans="5:6" x14ac:dyDescent="0.25">
      <c r="E989" s="24">
        <f t="shared" ca="1" si="30"/>
        <v>7.5555242594313787E-2</v>
      </c>
      <c r="F989" s="24">
        <f t="shared" ca="1" si="31"/>
        <v>51.657824005817297</v>
      </c>
    </row>
    <row r="990" spans="5:6" x14ac:dyDescent="0.25">
      <c r="E990" s="24">
        <f t="shared" ca="1" si="30"/>
        <v>0.76282090780522294</v>
      </c>
      <c r="F990" s="24">
        <f t="shared" ca="1" si="31"/>
        <v>5.4146399268611907</v>
      </c>
    </row>
    <row r="991" spans="5:6" x14ac:dyDescent="0.25">
      <c r="E991" s="24">
        <f t="shared" ca="1" si="30"/>
        <v>0.15062800065554238</v>
      </c>
      <c r="F991" s="24">
        <f t="shared" ca="1" si="31"/>
        <v>37.858841071420969</v>
      </c>
    </row>
    <row r="992" spans="5:6" x14ac:dyDescent="0.25">
      <c r="E992" s="24">
        <f t="shared" ca="1" si="30"/>
        <v>0.88637350175992424</v>
      </c>
      <c r="F992" s="24">
        <f t="shared" ca="1" si="31"/>
        <v>2.4123371531974214</v>
      </c>
    </row>
    <row r="993" spans="5:6" x14ac:dyDescent="0.25">
      <c r="E993" s="24">
        <f t="shared" ca="1" si="30"/>
        <v>0.26818387021044721</v>
      </c>
      <c r="F993" s="24">
        <f t="shared" ca="1" si="31"/>
        <v>26.32164901687479</v>
      </c>
    </row>
    <row r="994" spans="5:6" x14ac:dyDescent="0.25">
      <c r="E994" s="24">
        <f t="shared" ca="1" si="30"/>
        <v>0.13337258973712496</v>
      </c>
      <c r="F994" s="24">
        <f t="shared" ca="1" si="31"/>
        <v>40.292172816955635</v>
      </c>
    </row>
    <row r="995" spans="5:6" x14ac:dyDescent="0.25">
      <c r="E995" s="24">
        <f t="shared" ca="1" si="30"/>
        <v>0.78684363159946935</v>
      </c>
      <c r="F995" s="24">
        <f t="shared" ca="1" si="31"/>
        <v>4.7945147901242784</v>
      </c>
    </row>
    <row r="996" spans="5:6" x14ac:dyDescent="0.25">
      <c r="E996" s="24">
        <f t="shared" ca="1" si="30"/>
        <v>0.36896862242283146</v>
      </c>
      <c r="F996" s="24">
        <f t="shared" ca="1" si="31"/>
        <v>19.940873452833603</v>
      </c>
    </row>
    <row r="997" spans="5:6" x14ac:dyDescent="0.25">
      <c r="E997" s="24">
        <f t="shared" ca="1" si="30"/>
        <v>0.22556912183840416</v>
      </c>
      <c r="F997" s="24">
        <f t="shared" ca="1" si="31"/>
        <v>29.782572800192632</v>
      </c>
    </row>
    <row r="998" spans="5:6" x14ac:dyDescent="0.25">
      <c r="E998" s="24">
        <f t="shared" ca="1" si="30"/>
        <v>0.26681432472584243</v>
      </c>
      <c r="F998" s="24">
        <f t="shared" ca="1" si="31"/>
        <v>26.42404551011002</v>
      </c>
    </row>
    <row r="999" spans="5:6" x14ac:dyDescent="0.25">
      <c r="E999" s="24">
        <f t="shared" ca="1" si="30"/>
        <v>0.17233639117037192</v>
      </c>
      <c r="F999" s="24">
        <f t="shared" ca="1" si="31"/>
        <v>35.166138991280043</v>
      </c>
    </row>
    <row r="1000" spans="5:6" x14ac:dyDescent="0.25">
      <c r="E1000" s="24">
        <f t="shared" ca="1" si="30"/>
        <v>0.98483410998730103</v>
      </c>
      <c r="F1000" s="24">
        <f t="shared" ca="1" si="31"/>
        <v>0.30564136500411204</v>
      </c>
    </row>
    <row r="1001" spans="5:6" x14ac:dyDescent="0.25">
      <c r="E1001" s="24">
        <f t="shared" ca="1" si="30"/>
        <v>0.80574551696326124</v>
      </c>
      <c r="F1001" s="24">
        <f t="shared" ca="1" si="31"/>
        <v>4.3197464421627032</v>
      </c>
    </row>
    <row r="1002" spans="5:6" x14ac:dyDescent="0.25">
      <c r="E1002" s="24">
        <f t="shared" ca="1" si="30"/>
        <v>6.9565470384908457E-2</v>
      </c>
      <c r="F1002" s="24">
        <f t="shared" ca="1" si="31"/>
        <v>53.309738998139359</v>
      </c>
    </row>
    <row r="1003" spans="5:6" x14ac:dyDescent="0.25">
      <c r="E1003" s="24">
        <f t="shared" ca="1" si="30"/>
        <v>0.18725778567354212</v>
      </c>
      <c r="F1003" s="24">
        <f t="shared" ca="1" si="31"/>
        <v>33.505381568365188</v>
      </c>
    </row>
    <row r="1004" spans="5:6" x14ac:dyDescent="0.25">
      <c r="E1004" s="24">
        <f t="shared" ca="1" si="30"/>
        <v>0.78691814730083831</v>
      </c>
      <c r="F1004" s="24">
        <f t="shared" ca="1" si="31"/>
        <v>4.7926208388942078</v>
      </c>
    </row>
    <row r="1005" spans="5:6" x14ac:dyDescent="0.25">
      <c r="E1005" s="24">
        <f t="shared" ca="1" si="30"/>
        <v>0.73974390314854532</v>
      </c>
      <c r="F1005" s="24">
        <f t="shared" ca="1" si="31"/>
        <v>6.0290245901723312</v>
      </c>
    </row>
    <row r="1006" spans="5:6" x14ac:dyDescent="0.25">
      <c r="E1006" s="24">
        <f t="shared" ca="1" si="30"/>
        <v>0.24883963634682327</v>
      </c>
      <c r="F1006" s="24">
        <f t="shared" ca="1" si="31"/>
        <v>27.818932414599178</v>
      </c>
    </row>
    <row r="1007" spans="5:6" x14ac:dyDescent="0.25">
      <c r="E1007" s="24">
        <f t="shared" ca="1" si="30"/>
        <v>0.2096355106231772</v>
      </c>
      <c r="F1007" s="24">
        <f t="shared" ca="1" si="31"/>
        <v>31.247698399464937</v>
      </c>
    </row>
    <row r="1008" spans="5:6" x14ac:dyDescent="0.25">
      <c r="E1008" s="24">
        <f t="shared" ca="1" si="30"/>
        <v>0.38370929495444395</v>
      </c>
      <c r="F1008" s="24">
        <f t="shared" ca="1" si="31"/>
        <v>19.157401149733797</v>
      </c>
    </row>
    <row r="1009" spans="5:6" x14ac:dyDescent="0.25">
      <c r="E1009" s="24">
        <f t="shared" ca="1" si="30"/>
        <v>6.1261095219139694E-2</v>
      </c>
      <c r="F1009" s="24">
        <f t="shared" ca="1" si="31"/>
        <v>55.852205990548022</v>
      </c>
    </row>
    <row r="1010" spans="5:6" x14ac:dyDescent="0.25">
      <c r="E1010" s="24">
        <f t="shared" ca="1" si="30"/>
        <v>0.8120704297888367</v>
      </c>
      <c r="F1010" s="24">
        <f t="shared" ca="1" si="31"/>
        <v>4.1633641277735309</v>
      </c>
    </row>
    <row r="1011" spans="5:6" x14ac:dyDescent="0.25">
      <c r="E1011" s="24">
        <f t="shared" ca="1" si="30"/>
        <v>0.88061472211789971</v>
      </c>
      <c r="F1011" s="24">
        <f t="shared" ca="1" si="31"/>
        <v>2.5427013503925737</v>
      </c>
    </row>
    <row r="1012" spans="5:6" x14ac:dyDescent="0.25">
      <c r="E1012" s="24">
        <f t="shared" ca="1" si="30"/>
        <v>0.81442086168416827</v>
      </c>
      <c r="F1012" s="24">
        <f t="shared" ca="1" si="31"/>
        <v>4.1055603499411459</v>
      </c>
    </row>
    <row r="1013" spans="5:6" x14ac:dyDescent="0.25">
      <c r="E1013" s="24">
        <f t="shared" ca="1" si="30"/>
        <v>0.31958367738179172</v>
      </c>
      <c r="F1013" s="24">
        <f t="shared" ca="1" si="31"/>
        <v>22.814722768323314</v>
      </c>
    </row>
    <row r="1014" spans="5:6" x14ac:dyDescent="0.25">
      <c r="E1014" s="24">
        <f t="shared" ca="1" si="30"/>
        <v>0.69513416816974671</v>
      </c>
      <c r="F1014" s="24">
        <f t="shared" ca="1" si="31"/>
        <v>7.2730080864481037</v>
      </c>
    </row>
    <row r="1015" spans="5:6" x14ac:dyDescent="0.25">
      <c r="E1015" s="24">
        <f t="shared" ca="1" si="30"/>
        <v>9.7039168865466929E-2</v>
      </c>
      <c r="F1015" s="24">
        <f t="shared" ca="1" si="31"/>
        <v>46.65281158496731</v>
      </c>
    </row>
    <row r="1016" spans="5:6" x14ac:dyDescent="0.25">
      <c r="E1016" s="24">
        <f t="shared" ca="1" si="30"/>
        <v>8.884151187218825E-2</v>
      </c>
      <c r="F1016" s="24">
        <f t="shared" ca="1" si="31"/>
        <v>48.418025243574768</v>
      </c>
    </row>
    <row r="1017" spans="5:6" x14ac:dyDescent="0.25">
      <c r="E1017" s="24">
        <f t="shared" ca="1" si="30"/>
        <v>0.64781235343246502</v>
      </c>
      <c r="F1017" s="24">
        <f t="shared" ca="1" si="31"/>
        <v>8.6830840520399466</v>
      </c>
    </row>
    <row r="1018" spans="5:6" x14ac:dyDescent="0.25">
      <c r="E1018" s="24">
        <f t="shared" ca="1" si="30"/>
        <v>0.33475690920571077</v>
      </c>
      <c r="F1018" s="24">
        <f t="shared" ca="1" si="31"/>
        <v>21.887013094525745</v>
      </c>
    </row>
    <row r="1019" spans="5:6" x14ac:dyDescent="0.25">
      <c r="E1019" s="24">
        <f t="shared" ca="1" si="30"/>
        <v>0.78950977891181651</v>
      </c>
      <c r="F1019" s="24">
        <f t="shared" ca="1" si="31"/>
        <v>4.7268611830877623</v>
      </c>
    </row>
    <row r="1020" spans="5:6" x14ac:dyDescent="0.25">
      <c r="E1020" s="24">
        <f t="shared" ca="1" si="30"/>
        <v>7.0896173517207117E-2</v>
      </c>
      <c r="F1020" s="24">
        <f t="shared" ca="1" si="31"/>
        <v>52.930776340772361</v>
      </c>
    </row>
    <row r="1021" spans="5:6" x14ac:dyDescent="0.25">
      <c r="E1021" s="24">
        <f t="shared" ca="1" si="30"/>
        <v>0.30867367450815675</v>
      </c>
      <c r="F1021" s="24">
        <f t="shared" ca="1" si="31"/>
        <v>23.509412593432984</v>
      </c>
    </row>
    <row r="1022" spans="5:6" x14ac:dyDescent="0.25">
      <c r="E1022" s="24">
        <f t="shared" ca="1" si="30"/>
        <v>0.89734741814380914</v>
      </c>
      <c r="F1022" s="24">
        <f t="shared" ca="1" si="31"/>
        <v>2.1662436142369956</v>
      </c>
    </row>
    <row r="1023" spans="5:6" x14ac:dyDescent="0.25">
      <c r="E1023" s="24">
        <f t="shared" ca="1" si="30"/>
        <v>0.52534942745564361</v>
      </c>
      <c r="F1023" s="24">
        <f t="shared" ca="1" si="31"/>
        <v>12.873833233641387</v>
      </c>
    </row>
    <row r="1024" spans="5:6" x14ac:dyDescent="0.25">
      <c r="E1024" s="24">
        <f t="shared" ca="1" si="30"/>
        <v>6.1475329972695558E-2</v>
      </c>
      <c r="F1024" s="24">
        <f t="shared" ca="1" si="31"/>
        <v>55.78238646605309</v>
      </c>
    </row>
    <row r="1025" spans="5:6" x14ac:dyDescent="0.25">
      <c r="E1025" s="24">
        <f t="shared" ca="1" si="30"/>
        <v>0.33090645779238903</v>
      </c>
      <c r="F1025" s="24">
        <f t="shared" ca="1" si="31"/>
        <v>22.118390968043649</v>
      </c>
    </row>
    <row r="1026" spans="5:6" x14ac:dyDescent="0.25">
      <c r="E1026" s="24">
        <f t="shared" ca="1" si="30"/>
        <v>0.14451012292026855</v>
      </c>
      <c r="F1026" s="24">
        <f t="shared" ca="1" si="31"/>
        <v>38.688114381436534</v>
      </c>
    </row>
    <row r="1027" spans="5:6" x14ac:dyDescent="0.25">
      <c r="E1027" s="24">
        <f t="shared" ca="1" si="30"/>
        <v>0.6931772314393243</v>
      </c>
      <c r="F1027" s="24">
        <f t="shared" ca="1" si="31"/>
        <v>7.3293913453355684</v>
      </c>
    </row>
    <row r="1028" spans="5:6" x14ac:dyDescent="0.25">
      <c r="E1028" s="24">
        <f t="shared" ref="E1028:E1091" ca="1" si="32">RAND()</f>
        <v>0.59369903177909711</v>
      </c>
      <c r="F1028" s="24">
        <f t="shared" ref="F1028:F1091" ca="1" si="33">-LOG(E1028,EXP(1))/$C$3</f>
        <v>10.427655370640123</v>
      </c>
    </row>
    <row r="1029" spans="5:6" x14ac:dyDescent="0.25">
      <c r="E1029" s="24">
        <f t="shared" ca="1" si="32"/>
        <v>0.56750036394291159</v>
      </c>
      <c r="F1029" s="24">
        <f t="shared" ca="1" si="33"/>
        <v>11.330277766353793</v>
      </c>
    </row>
    <row r="1030" spans="5:6" x14ac:dyDescent="0.25">
      <c r="E1030" s="24">
        <f t="shared" ca="1" si="32"/>
        <v>0.2838736750890154</v>
      </c>
      <c r="F1030" s="24">
        <f t="shared" ca="1" si="33"/>
        <v>25.184518916021389</v>
      </c>
    </row>
    <row r="1031" spans="5:6" x14ac:dyDescent="0.25">
      <c r="E1031" s="24">
        <f t="shared" ca="1" si="32"/>
        <v>0.45680851782290088</v>
      </c>
      <c r="F1031" s="24">
        <f t="shared" ca="1" si="33"/>
        <v>15.669819481830936</v>
      </c>
    </row>
    <row r="1032" spans="5:6" x14ac:dyDescent="0.25">
      <c r="E1032" s="24">
        <f t="shared" ca="1" si="32"/>
        <v>0.26426710240403994</v>
      </c>
      <c r="F1032" s="24">
        <f t="shared" ca="1" si="33"/>
        <v>26.615898715619689</v>
      </c>
    </row>
    <row r="1033" spans="5:6" x14ac:dyDescent="0.25">
      <c r="E1033" s="24">
        <f t="shared" ca="1" si="32"/>
        <v>0.694156513569542</v>
      </c>
      <c r="F1033" s="24">
        <f t="shared" ca="1" si="33"/>
        <v>7.3011564005319638</v>
      </c>
    </row>
    <row r="1034" spans="5:6" x14ac:dyDescent="0.25">
      <c r="E1034" s="24">
        <f t="shared" ca="1" si="32"/>
        <v>0.13863658399262146</v>
      </c>
      <c r="F1034" s="24">
        <f t="shared" ca="1" si="33"/>
        <v>39.517985465705685</v>
      </c>
    </row>
    <row r="1035" spans="5:6" x14ac:dyDescent="0.25">
      <c r="E1035" s="24">
        <f t="shared" ca="1" si="32"/>
        <v>0.65475549893634843</v>
      </c>
      <c r="F1035" s="24">
        <f t="shared" ca="1" si="33"/>
        <v>8.4698679420273741</v>
      </c>
    </row>
    <row r="1036" spans="5:6" x14ac:dyDescent="0.25">
      <c r="E1036" s="24">
        <f t="shared" ca="1" si="32"/>
        <v>0.64251610730804587</v>
      </c>
      <c r="F1036" s="24">
        <f t="shared" ca="1" si="33"/>
        <v>8.8472678557370728</v>
      </c>
    </row>
    <row r="1037" spans="5:6" x14ac:dyDescent="0.25">
      <c r="E1037" s="24">
        <f t="shared" ca="1" si="32"/>
        <v>0.28108591298025498</v>
      </c>
      <c r="F1037" s="24">
        <f t="shared" ca="1" si="33"/>
        <v>25.381898324682563</v>
      </c>
    </row>
    <row r="1038" spans="5:6" x14ac:dyDescent="0.25">
      <c r="E1038" s="24">
        <f t="shared" ca="1" si="32"/>
        <v>0.34905624619057296</v>
      </c>
      <c r="F1038" s="24">
        <f t="shared" ca="1" si="33"/>
        <v>21.050444117907492</v>
      </c>
    </row>
    <row r="1039" spans="5:6" x14ac:dyDescent="0.25">
      <c r="E1039" s="24">
        <f t="shared" ca="1" si="32"/>
        <v>0.42381176004162946</v>
      </c>
      <c r="F1039" s="24">
        <f t="shared" ca="1" si="33"/>
        <v>17.169317689930566</v>
      </c>
    </row>
    <row r="1040" spans="5:6" x14ac:dyDescent="0.25">
      <c r="E1040" s="24">
        <f t="shared" ca="1" si="32"/>
        <v>0.72312659881984209</v>
      </c>
      <c r="F1040" s="24">
        <f t="shared" ca="1" si="33"/>
        <v>6.4834194009964641</v>
      </c>
    </row>
    <row r="1041" spans="5:6" x14ac:dyDescent="0.25">
      <c r="E1041" s="24">
        <f t="shared" ca="1" si="32"/>
        <v>0.46107267869279678</v>
      </c>
      <c r="F1041" s="24">
        <f t="shared" ca="1" si="33"/>
        <v>15.483991879608258</v>
      </c>
    </row>
    <row r="1042" spans="5:6" x14ac:dyDescent="0.25">
      <c r="E1042" s="24">
        <f t="shared" ca="1" si="32"/>
        <v>0.44539051780903038</v>
      </c>
      <c r="F1042" s="24">
        <f t="shared" ca="1" si="33"/>
        <v>16.176076270869579</v>
      </c>
    </row>
    <row r="1043" spans="5:6" x14ac:dyDescent="0.25">
      <c r="E1043" s="24">
        <f t="shared" ca="1" si="32"/>
        <v>0.40238167035357331</v>
      </c>
      <c r="F1043" s="24">
        <f t="shared" ca="1" si="33"/>
        <v>18.207084240905537</v>
      </c>
    </row>
    <row r="1044" spans="5:6" x14ac:dyDescent="0.25">
      <c r="E1044" s="24">
        <f t="shared" ca="1" si="32"/>
        <v>0.41929487209792149</v>
      </c>
      <c r="F1044" s="24">
        <f t="shared" ca="1" si="33"/>
        <v>17.383617091073106</v>
      </c>
    </row>
    <row r="1045" spans="5:6" x14ac:dyDescent="0.25">
      <c r="E1045" s="24">
        <f t="shared" ca="1" si="32"/>
        <v>0.43915537689846851</v>
      </c>
      <c r="F1045" s="24">
        <f t="shared" ca="1" si="33"/>
        <v>16.458039896344612</v>
      </c>
    </row>
    <row r="1046" spans="5:6" x14ac:dyDescent="0.25">
      <c r="E1046" s="24">
        <f t="shared" ca="1" si="32"/>
        <v>0.52048018371774996</v>
      </c>
      <c r="F1046" s="24">
        <f t="shared" ca="1" si="33"/>
        <v>13.060069265592361</v>
      </c>
    </row>
    <row r="1047" spans="5:6" x14ac:dyDescent="0.25">
      <c r="E1047" s="24">
        <f t="shared" ca="1" si="32"/>
        <v>0.73025110827303286</v>
      </c>
      <c r="F1047" s="24">
        <f t="shared" ca="1" si="33"/>
        <v>6.2873364010589787</v>
      </c>
    </row>
    <row r="1048" spans="5:6" x14ac:dyDescent="0.25">
      <c r="E1048" s="24">
        <f t="shared" ca="1" si="32"/>
        <v>0.85160067785041371</v>
      </c>
      <c r="F1048" s="24">
        <f t="shared" ca="1" si="33"/>
        <v>3.2127509998071235</v>
      </c>
    </row>
    <row r="1049" spans="5:6" x14ac:dyDescent="0.25">
      <c r="E1049" s="24">
        <f t="shared" ca="1" si="32"/>
        <v>8.1254147051536219E-2</v>
      </c>
      <c r="F1049" s="24">
        <f t="shared" ca="1" si="33"/>
        <v>50.20346836881054</v>
      </c>
    </row>
    <row r="1050" spans="5:6" x14ac:dyDescent="0.25">
      <c r="E1050" s="24">
        <f t="shared" ca="1" si="32"/>
        <v>0.60072156755045802</v>
      </c>
      <c r="F1050" s="24">
        <f t="shared" ca="1" si="33"/>
        <v>10.192474674823195</v>
      </c>
    </row>
    <row r="1051" spans="5:6" x14ac:dyDescent="0.25">
      <c r="E1051" s="24">
        <f t="shared" ca="1" si="32"/>
        <v>0.46061378048118606</v>
      </c>
      <c r="F1051" s="24">
        <f t="shared" ca="1" si="33"/>
        <v>15.503907469989887</v>
      </c>
    </row>
    <row r="1052" spans="5:6" x14ac:dyDescent="0.25">
      <c r="E1052" s="24">
        <f t="shared" ca="1" si="32"/>
        <v>0.9401546619528941</v>
      </c>
      <c r="F1052" s="24">
        <f t="shared" ca="1" si="33"/>
        <v>1.2342176651975947</v>
      </c>
    </row>
    <row r="1053" spans="5:6" x14ac:dyDescent="0.25">
      <c r="E1053" s="24">
        <f t="shared" ca="1" si="32"/>
        <v>0.95691609670800371</v>
      </c>
      <c r="F1053" s="24">
        <f t="shared" ca="1" si="33"/>
        <v>0.88079129228163</v>
      </c>
    </row>
    <row r="1054" spans="5:6" x14ac:dyDescent="0.25">
      <c r="E1054" s="24">
        <f t="shared" ca="1" si="32"/>
        <v>0.86140562082294536</v>
      </c>
      <c r="F1054" s="24">
        <f t="shared" ca="1" si="33"/>
        <v>2.9837956233046006</v>
      </c>
    </row>
    <row r="1055" spans="5:6" x14ac:dyDescent="0.25">
      <c r="E1055" s="24">
        <f t="shared" ca="1" si="32"/>
        <v>0.21863435317702862</v>
      </c>
      <c r="F1055" s="24">
        <f t="shared" ca="1" si="33"/>
        <v>30.407091294620525</v>
      </c>
    </row>
    <row r="1056" spans="5:6" x14ac:dyDescent="0.25">
      <c r="E1056" s="24">
        <f t="shared" ca="1" si="32"/>
        <v>0.11336437628577356</v>
      </c>
      <c r="F1056" s="24">
        <f t="shared" ca="1" si="33"/>
        <v>43.542961582844271</v>
      </c>
    </row>
    <row r="1057" spans="5:6" x14ac:dyDescent="0.25">
      <c r="E1057" s="24">
        <f t="shared" ca="1" si="32"/>
        <v>0.46592560967744534</v>
      </c>
      <c r="F1057" s="24">
        <f t="shared" ca="1" si="33"/>
        <v>15.274585869699315</v>
      </c>
    </row>
    <row r="1058" spans="5:6" x14ac:dyDescent="0.25">
      <c r="E1058" s="24">
        <f t="shared" ca="1" si="32"/>
        <v>7.4906960027925851E-2</v>
      </c>
      <c r="F1058" s="24">
        <f t="shared" ca="1" si="33"/>
        <v>51.830169370095653</v>
      </c>
    </row>
    <row r="1059" spans="5:6" x14ac:dyDescent="0.25">
      <c r="E1059" s="24">
        <f t="shared" ca="1" si="32"/>
        <v>0.40893142513266978</v>
      </c>
      <c r="F1059" s="24">
        <f t="shared" ca="1" si="33"/>
        <v>17.884156034178666</v>
      </c>
    </row>
    <row r="1060" spans="5:6" x14ac:dyDescent="0.25">
      <c r="E1060" s="24">
        <f t="shared" ca="1" si="32"/>
        <v>0.88030664936598524</v>
      </c>
      <c r="F1060" s="24">
        <f t="shared" ca="1" si="33"/>
        <v>2.5496993404231669</v>
      </c>
    </row>
    <row r="1061" spans="5:6" x14ac:dyDescent="0.25">
      <c r="E1061" s="24">
        <f t="shared" ca="1" si="32"/>
        <v>0.59392604072677146</v>
      </c>
      <c r="F1061" s="24">
        <f t="shared" ca="1" si="33"/>
        <v>10.420009558651326</v>
      </c>
    </row>
    <row r="1062" spans="5:6" x14ac:dyDescent="0.25">
      <c r="E1062" s="24">
        <f t="shared" ca="1" si="32"/>
        <v>0.7405368968619056</v>
      </c>
      <c r="F1062" s="24">
        <f t="shared" ca="1" si="33"/>
        <v>6.0075963911654293</v>
      </c>
    </row>
    <row r="1063" spans="5:6" x14ac:dyDescent="0.25">
      <c r="E1063" s="24">
        <f t="shared" ca="1" si="32"/>
        <v>7.3534341023564709E-2</v>
      </c>
      <c r="F1063" s="24">
        <f t="shared" ca="1" si="33"/>
        <v>52.20005514136934</v>
      </c>
    </row>
    <row r="1064" spans="5:6" x14ac:dyDescent="0.25">
      <c r="E1064" s="24">
        <f t="shared" ca="1" si="32"/>
        <v>0.61625885073954201</v>
      </c>
      <c r="F1064" s="24">
        <f t="shared" ca="1" si="33"/>
        <v>9.6817638294707695</v>
      </c>
    </row>
    <row r="1065" spans="5:6" x14ac:dyDescent="0.25">
      <c r="E1065" s="24">
        <f t="shared" ca="1" si="32"/>
        <v>0.34752180862948312</v>
      </c>
      <c r="F1065" s="24">
        <f t="shared" ca="1" si="33"/>
        <v>21.138557146010744</v>
      </c>
    </row>
    <row r="1066" spans="5:6" x14ac:dyDescent="0.25">
      <c r="E1066" s="24">
        <f t="shared" ca="1" si="32"/>
        <v>1.9238612551307988E-2</v>
      </c>
      <c r="F1066" s="24">
        <f t="shared" ca="1" si="33"/>
        <v>79.016718981254073</v>
      </c>
    </row>
    <row r="1067" spans="5:6" x14ac:dyDescent="0.25">
      <c r="E1067" s="24">
        <f t="shared" ca="1" si="32"/>
        <v>6.5283589793262098E-2</v>
      </c>
      <c r="F1067" s="24">
        <f t="shared" ca="1" si="33"/>
        <v>54.580291582652208</v>
      </c>
    </row>
    <row r="1068" spans="5:6" x14ac:dyDescent="0.25">
      <c r="E1068" s="24">
        <f t="shared" ca="1" si="32"/>
        <v>0.10602957381667266</v>
      </c>
      <c r="F1068" s="24">
        <f t="shared" ca="1" si="33"/>
        <v>44.880744510247055</v>
      </c>
    </row>
    <row r="1069" spans="5:6" x14ac:dyDescent="0.25">
      <c r="E1069" s="24">
        <f t="shared" ca="1" si="32"/>
        <v>0.84485115908433894</v>
      </c>
      <c r="F1069" s="24">
        <f t="shared" ca="1" si="33"/>
        <v>3.3718962047087406</v>
      </c>
    </row>
    <row r="1070" spans="5:6" x14ac:dyDescent="0.25">
      <c r="E1070" s="24">
        <f t="shared" ca="1" si="32"/>
        <v>0.97939313053281019</v>
      </c>
      <c r="F1070" s="24">
        <f t="shared" ca="1" si="33"/>
        <v>0.4164430738634734</v>
      </c>
    </row>
    <row r="1071" spans="5:6" x14ac:dyDescent="0.25">
      <c r="E1071" s="24">
        <f t="shared" ca="1" si="32"/>
        <v>0.51305466073483219</v>
      </c>
      <c r="F1071" s="24">
        <f t="shared" ca="1" si="33"/>
        <v>13.347457766950265</v>
      </c>
    </row>
    <row r="1072" spans="5:6" x14ac:dyDescent="0.25">
      <c r="E1072" s="24">
        <f t="shared" ca="1" si="32"/>
        <v>0.17183512257742029</v>
      </c>
      <c r="F1072" s="24">
        <f t="shared" ca="1" si="33"/>
        <v>35.22439703151489</v>
      </c>
    </row>
    <row r="1073" spans="5:6" x14ac:dyDescent="0.25">
      <c r="E1073" s="24">
        <f t="shared" ca="1" si="32"/>
        <v>5.4455894502023372E-2</v>
      </c>
      <c r="F1073" s="24">
        <f t="shared" ca="1" si="33"/>
        <v>58.207283602902358</v>
      </c>
    </row>
    <row r="1074" spans="5:6" x14ac:dyDescent="0.25">
      <c r="E1074" s="24">
        <f t="shared" ca="1" si="32"/>
        <v>0.93923462000425684</v>
      </c>
      <c r="F1074" s="24">
        <f t="shared" ca="1" si="33"/>
        <v>1.253799388493918</v>
      </c>
    </row>
    <row r="1075" spans="5:6" x14ac:dyDescent="0.25">
      <c r="E1075" s="24">
        <f t="shared" ca="1" si="32"/>
        <v>0.83162290935388239</v>
      </c>
      <c r="F1075" s="24">
        <f t="shared" ca="1" si="33"/>
        <v>3.687523497042815</v>
      </c>
    </row>
    <row r="1076" spans="5:6" x14ac:dyDescent="0.25">
      <c r="E1076" s="24">
        <f t="shared" ca="1" si="32"/>
        <v>0.31691664682948362</v>
      </c>
      <c r="F1076" s="24">
        <f t="shared" ca="1" si="33"/>
        <v>22.982329668723981</v>
      </c>
    </row>
    <row r="1077" spans="5:6" x14ac:dyDescent="0.25">
      <c r="E1077" s="24">
        <f t="shared" ca="1" si="32"/>
        <v>0.42435358369463505</v>
      </c>
      <c r="F1077" s="24">
        <f t="shared" ca="1" si="33"/>
        <v>17.143764949266917</v>
      </c>
    </row>
    <row r="1078" spans="5:6" x14ac:dyDescent="0.25">
      <c r="E1078" s="24">
        <f t="shared" ca="1" si="32"/>
        <v>0.61358114919873141</v>
      </c>
      <c r="F1078" s="24">
        <f t="shared" ca="1" si="33"/>
        <v>9.7688550209168294</v>
      </c>
    </row>
    <row r="1079" spans="5:6" x14ac:dyDescent="0.25">
      <c r="E1079" s="24">
        <f t="shared" ca="1" si="32"/>
        <v>0.13977815086190848</v>
      </c>
      <c r="F1079" s="24">
        <f t="shared" ca="1" si="33"/>
        <v>39.353974998763618</v>
      </c>
    </row>
    <row r="1080" spans="5:6" x14ac:dyDescent="0.25">
      <c r="E1080" s="24">
        <f t="shared" ca="1" si="32"/>
        <v>0.26524613942368658</v>
      </c>
      <c r="F1080" s="24">
        <f t="shared" ca="1" si="33"/>
        <v>26.541941121516441</v>
      </c>
    </row>
    <row r="1081" spans="5:6" x14ac:dyDescent="0.25">
      <c r="E1081" s="24">
        <f t="shared" ca="1" si="32"/>
        <v>0.90433473752383164</v>
      </c>
      <c r="F1081" s="24">
        <f t="shared" ca="1" si="33"/>
        <v>2.0111140451397946</v>
      </c>
    </row>
    <row r="1082" spans="5:6" x14ac:dyDescent="0.25">
      <c r="E1082" s="24">
        <f t="shared" ca="1" si="32"/>
        <v>0.24651875130571155</v>
      </c>
      <c r="F1082" s="24">
        <f t="shared" ca="1" si="33"/>
        <v>28.006344363737146</v>
      </c>
    </row>
    <row r="1083" spans="5:6" x14ac:dyDescent="0.25">
      <c r="E1083" s="24">
        <f t="shared" ca="1" si="32"/>
        <v>0.15058096878525284</v>
      </c>
      <c r="F1083" s="24">
        <f t="shared" ca="1" si="33"/>
        <v>37.865086817788892</v>
      </c>
    </row>
    <row r="1084" spans="5:6" x14ac:dyDescent="0.25">
      <c r="E1084" s="24">
        <f t="shared" ca="1" si="32"/>
        <v>0.69574670289163554</v>
      </c>
      <c r="F1084" s="24">
        <f t="shared" ca="1" si="33"/>
        <v>7.2553923502845592</v>
      </c>
    </row>
    <row r="1085" spans="5:6" x14ac:dyDescent="0.25">
      <c r="E1085" s="24">
        <f t="shared" ca="1" si="32"/>
        <v>0.33591656163212502</v>
      </c>
      <c r="F1085" s="24">
        <f t="shared" ca="1" si="33"/>
        <v>21.817849566667451</v>
      </c>
    </row>
    <row r="1086" spans="5:6" x14ac:dyDescent="0.25">
      <c r="E1086" s="24">
        <f t="shared" ca="1" si="32"/>
        <v>6.1278292940655232E-2</v>
      </c>
      <c r="F1086" s="24">
        <f t="shared" ca="1" si="33"/>
        <v>55.846592213007028</v>
      </c>
    </row>
    <row r="1087" spans="5:6" x14ac:dyDescent="0.25">
      <c r="E1087" s="24">
        <f t="shared" ca="1" si="32"/>
        <v>0.76068535013336369</v>
      </c>
      <c r="F1087" s="24">
        <f t="shared" ca="1" si="33"/>
        <v>5.4707095113327151</v>
      </c>
    </row>
    <row r="1088" spans="5:6" x14ac:dyDescent="0.25">
      <c r="E1088" s="24">
        <f t="shared" ca="1" si="32"/>
        <v>3.6735264868893003E-2</v>
      </c>
      <c r="F1088" s="24">
        <f t="shared" ca="1" si="33"/>
        <v>66.080361793522215</v>
      </c>
    </row>
    <row r="1089" spans="5:6" x14ac:dyDescent="0.25">
      <c r="E1089" s="24">
        <f t="shared" ca="1" si="32"/>
        <v>0.15328472345938227</v>
      </c>
      <c r="F1089" s="24">
        <f t="shared" ca="1" si="33"/>
        <v>37.509162986918639</v>
      </c>
    </row>
    <row r="1090" spans="5:6" x14ac:dyDescent="0.25">
      <c r="E1090" s="24">
        <f t="shared" ca="1" si="32"/>
        <v>0.849065184485021</v>
      </c>
      <c r="F1090" s="24">
        <f t="shared" ca="1" si="33"/>
        <v>3.2723863532324424</v>
      </c>
    </row>
    <row r="1091" spans="5:6" x14ac:dyDescent="0.25">
      <c r="E1091" s="24">
        <f t="shared" ca="1" si="32"/>
        <v>0.16975051772184124</v>
      </c>
      <c r="F1091" s="24">
        <f t="shared" ca="1" si="33"/>
        <v>35.468509252804573</v>
      </c>
    </row>
    <row r="1092" spans="5:6" x14ac:dyDescent="0.25">
      <c r="E1092" s="24">
        <f t="shared" ref="E1092:E1155" ca="1" si="34">RAND()</f>
        <v>0.66873041371333142</v>
      </c>
      <c r="F1092" s="24">
        <f t="shared" ref="F1092:F1155" ca="1" si="35">-LOG(E1092,EXP(1))/$C$3</f>
        <v>8.0474853821223711</v>
      </c>
    </row>
    <row r="1093" spans="5:6" x14ac:dyDescent="0.25">
      <c r="E1093" s="24">
        <f t="shared" ca="1" si="34"/>
        <v>0.58234517820543108</v>
      </c>
      <c r="F1093" s="24">
        <f t="shared" ca="1" si="35"/>
        <v>10.81383834717664</v>
      </c>
    </row>
    <row r="1094" spans="5:6" x14ac:dyDescent="0.25">
      <c r="E1094" s="24">
        <f t="shared" ca="1" si="34"/>
        <v>0.50370793866406538</v>
      </c>
      <c r="F1094" s="24">
        <f t="shared" ca="1" si="35"/>
        <v>13.715173313115445</v>
      </c>
    </row>
    <row r="1095" spans="5:6" x14ac:dyDescent="0.25">
      <c r="E1095" s="24">
        <f t="shared" ca="1" si="34"/>
        <v>0.83343961171045955</v>
      </c>
      <c r="F1095" s="24">
        <f t="shared" ca="1" si="35"/>
        <v>3.6438806174635809</v>
      </c>
    </row>
    <row r="1096" spans="5:6" x14ac:dyDescent="0.25">
      <c r="E1096" s="24">
        <f t="shared" ca="1" si="34"/>
        <v>0.99894497938542259</v>
      </c>
      <c r="F1096" s="24">
        <f t="shared" ca="1" si="35"/>
        <v>2.1111550811454535E-2</v>
      </c>
    </row>
    <row r="1097" spans="5:6" x14ac:dyDescent="0.25">
      <c r="E1097" s="24">
        <f t="shared" ca="1" si="34"/>
        <v>0.11222644512604885</v>
      </c>
      <c r="F1097" s="24">
        <f t="shared" ca="1" si="35"/>
        <v>43.744732347099138</v>
      </c>
    </row>
    <row r="1098" spans="5:6" x14ac:dyDescent="0.25">
      <c r="E1098" s="24">
        <f t="shared" ca="1" si="34"/>
        <v>0.4207756211237127</v>
      </c>
      <c r="F1098" s="24">
        <f t="shared" ca="1" si="35"/>
        <v>17.313111076576952</v>
      </c>
    </row>
    <row r="1099" spans="5:6" x14ac:dyDescent="0.25">
      <c r="E1099" s="24">
        <f t="shared" ca="1" si="34"/>
        <v>0.42852669026857093</v>
      </c>
      <c r="F1099" s="24">
        <f t="shared" ca="1" si="35"/>
        <v>16.94804510418976</v>
      </c>
    </row>
    <row r="1100" spans="5:6" x14ac:dyDescent="0.25">
      <c r="E1100" s="24">
        <f t="shared" ca="1" si="34"/>
        <v>0.52871601627020648</v>
      </c>
      <c r="F1100" s="24">
        <f t="shared" ca="1" si="35"/>
        <v>12.746076450331371</v>
      </c>
    </row>
    <row r="1101" spans="5:6" x14ac:dyDescent="0.25">
      <c r="E1101" s="24">
        <f t="shared" ca="1" si="34"/>
        <v>0.13697274885817434</v>
      </c>
      <c r="F1101" s="24">
        <f t="shared" ca="1" si="35"/>
        <v>39.759465727677956</v>
      </c>
    </row>
    <row r="1102" spans="5:6" x14ac:dyDescent="0.25">
      <c r="E1102" s="24">
        <f t="shared" ca="1" si="34"/>
        <v>5.6951698847777066E-2</v>
      </c>
      <c r="F1102" s="24">
        <f t="shared" ca="1" si="35"/>
        <v>57.311035180395656</v>
      </c>
    </row>
    <row r="1103" spans="5:6" x14ac:dyDescent="0.25">
      <c r="E1103" s="24">
        <f t="shared" ca="1" si="34"/>
        <v>0.35209284965370324</v>
      </c>
      <c r="F1103" s="24">
        <f t="shared" ca="1" si="35"/>
        <v>20.877207214837902</v>
      </c>
    </row>
    <row r="1104" spans="5:6" x14ac:dyDescent="0.25">
      <c r="E1104" s="24">
        <f t="shared" ca="1" si="34"/>
        <v>0.4870740536516357</v>
      </c>
      <c r="F1104" s="24">
        <f t="shared" ca="1" si="35"/>
        <v>14.386782131466326</v>
      </c>
    </row>
    <row r="1105" spans="5:6" x14ac:dyDescent="0.25">
      <c r="E1105" s="24">
        <f t="shared" ca="1" si="34"/>
        <v>0.43963243870992097</v>
      </c>
      <c r="F1105" s="24">
        <f t="shared" ca="1" si="35"/>
        <v>16.436325355025637</v>
      </c>
    </row>
    <row r="1106" spans="5:6" x14ac:dyDescent="0.25">
      <c r="E1106" s="24">
        <f t="shared" ca="1" si="34"/>
        <v>0.75598294230726315</v>
      </c>
      <c r="F1106" s="24">
        <f t="shared" ca="1" si="35"/>
        <v>5.5947293228557013</v>
      </c>
    </row>
    <row r="1107" spans="5:6" x14ac:dyDescent="0.25">
      <c r="E1107" s="24">
        <f t="shared" ca="1" si="34"/>
        <v>6.0717155883690199E-2</v>
      </c>
      <c r="F1107" s="24">
        <f t="shared" ca="1" si="35"/>
        <v>56.030579737039155</v>
      </c>
    </row>
    <row r="1108" spans="5:6" x14ac:dyDescent="0.25">
      <c r="E1108" s="24">
        <f t="shared" ca="1" si="34"/>
        <v>0.39578187294591072</v>
      </c>
      <c r="F1108" s="24">
        <f t="shared" ca="1" si="35"/>
        <v>18.537840907642714</v>
      </c>
    </row>
    <row r="1109" spans="5:6" x14ac:dyDescent="0.25">
      <c r="E1109" s="24">
        <f t="shared" ca="1" si="34"/>
        <v>0.11476539638654049</v>
      </c>
      <c r="F1109" s="24">
        <f t="shared" ca="1" si="35"/>
        <v>43.297305314774597</v>
      </c>
    </row>
    <row r="1110" spans="5:6" x14ac:dyDescent="0.25">
      <c r="E1110" s="24">
        <f t="shared" ca="1" si="34"/>
        <v>0.5611046957030762</v>
      </c>
      <c r="F1110" s="24">
        <f t="shared" ca="1" si="35"/>
        <v>11.556955350295418</v>
      </c>
    </row>
    <row r="1111" spans="5:6" x14ac:dyDescent="0.25">
      <c r="E1111" s="24">
        <f t="shared" ca="1" si="34"/>
        <v>0.2315164332387023</v>
      </c>
      <c r="F1111" s="24">
        <f t="shared" ca="1" si="35"/>
        <v>29.262088441258157</v>
      </c>
    </row>
    <row r="1112" spans="5:6" x14ac:dyDescent="0.25">
      <c r="E1112" s="24">
        <f t="shared" ca="1" si="34"/>
        <v>0.77870386202640229</v>
      </c>
      <c r="F1112" s="24">
        <f t="shared" ca="1" si="35"/>
        <v>5.0024891365925033</v>
      </c>
    </row>
    <row r="1113" spans="5:6" x14ac:dyDescent="0.25">
      <c r="E1113" s="24">
        <f t="shared" ca="1" si="34"/>
        <v>0.34028033518715317</v>
      </c>
      <c r="F1113" s="24">
        <f t="shared" ca="1" si="35"/>
        <v>21.559709716831488</v>
      </c>
    </row>
    <row r="1114" spans="5:6" x14ac:dyDescent="0.25">
      <c r="E1114" s="24">
        <f t="shared" ca="1" si="34"/>
        <v>0.45461732671815724</v>
      </c>
      <c r="F1114" s="24">
        <f t="shared" ca="1" si="35"/>
        <v>15.76598508167562</v>
      </c>
    </row>
    <row r="1115" spans="5:6" x14ac:dyDescent="0.25">
      <c r="E1115" s="24">
        <f t="shared" ca="1" si="34"/>
        <v>1.4269994928260754E-2</v>
      </c>
      <c r="F1115" s="24">
        <f t="shared" ca="1" si="35"/>
        <v>84.991924058123118</v>
      </c>
    </row>
    <row r="1116" spans="5:6" x14ac:dyDescent="0.25">
      <c r="E1116" s="24">
        <f t="shared" ca="1" si="34"/>
        <v>0.54630737586874645</v>
      </c>
      <c r="F1116" s="24">
        <f t="shared" ca="1" si="35"/>
        <v>12.091470043457948</v>
      </c>
    </row>
    <row r="1117" spans="5:6" x14ac:dyDescent="0.25">
      <c r="E1117" s="24">
        <f t="shared" ca="1" si="34"/>
        <v>0.98513554797005654</v>
      </c>
      <c r="F1117" s="24">
        <f t="shared" ca="1" si="35"/>
        <v>0.29952070250780355</v>
      </c>
    </row>
    <row r="1118" spans="5:6" x14ac:dyDescent="0.25">
      <c r="E1118" s="24">
        <f t="shared" ca="1" si="34"/>
        <v>0.92686167879354608</v>
      </c>
      <c r="F1118" s="24">
        <f t="shared" ca="1" si="35"/>
        <v>1.5190187672943118</v>
      </c>
    </row>
    <row r="1119" spans="5:6" x14ac:dyDescent="0.25">
      <c r="E1119" s="24">
        <f t="shared" ca="1" si="34"/>
        <v>0.817036331160513</v>
      </c>
      <c r="F1119" s="24">
        <f t="shared" ca="1" si="35"/>
        <v>4.0414343225226821</v>
      </c>
    </row>
    <row r="1120" spans="5:6" x14ac:dyDescent="0.25">
      <c r="E1120" s="24">
        <f t="shared" ca="1" si="34"/>
        <v>0.22122657035808047</v>
      </c>
      <c r="F1120" s="24">
        <f t="shared" ca="1" si="35"/>
        <v>30.171357947763802</v>
      </c>
    </row>
    <row r="1121" spans="5:6" x14ac:dyDescent="0.25">
      <c r="E1121" s="24">
        <f t="shared" ca="1" si="34"/>
        <v>0.66059251476261416</v>
      </c>
      <c r="F1121" s="24">
        <f t="shared" ca="1" si="35"/>
        <v>8.2923619411506042</v>
      </c>
    </row>
    <row r="1122" spans="5:6" x14ac:dyDescent="0.25">
      <c r="E1122" s="24">
        <f t="shared" ca="1" si="34"/>
        <v>0.54474581646219189</v>
      </c>
      <c r="F1122" s="24">
        <f t="shared" ca="1" si="35"/>
        <v>12.148719698517496</v>
      </c>
    </row>
    <row r="1123" spans="5:6" x14ac:dyDescent="0.25">
      <c r="E1123" s="24">
        <f t="shared" ca="1" si="34"/>
        <v>0.66774997592597074</v>
      </c>
      <c r="F1123" s="24">
        <f t="shared" ca="1" si="35"/>
        <v>8.0768292608905217</v>
      </c>
    </row>
    <row r="1124" spans="5:6" x14ac:dyDescent="0.25">
      <c r="E1124" s="24">
        <f t="shared" ca="1" si="34"/>
        <v>7.4756788679274933E-2</v>
      </c>
      <c r="F1124" s="24">
        <f t="shared" ca="1" si="35"/>
        <v>51.870305047664971</v>
      </c>
    </row>
    <row r="1125" spans="5:6" x14ac:dyDescent="0.25">
      <c r="E1125" s="24">
        <f t="shared" ca="1" si="34"/>
        <v>0.57837192790836978</v>
      </c>
      <c r="F1125" s="24">
        <f t="shared" ca="1" si="35"/>
        <v>10.950762867208017</v>
      </c>
    </row>
    <row r="1126" spans="5:6" x14ac:dyDescent="0.25">
      <c r="E1126" s="24">
        <f t="shared" ca="1" si="34"/>
        <v>0.31085076260015387</v>
      </c>
      <c r="F1126" s="24">
        <f t="shared" ca="1" si="35"/>
        <v>23.368846899920438</v>
      </c>
    </row>
    <row r="1127" spans="5:6" x14ac:dyDescent="0.25">
      <c r="E1127" s="24">
        <f t="shared" ca="1" si="34"/>
        <v>0.63431447650576023</v>
      </c>
      <c r="F1127" s="24">
        <f t="shared" ca="1" si="35"/>
        <v>9.1042085559371344</v>
      </c>
    </row>
    <row r="1128" spans="5:6" x14ac:dyDescent="0.25">
      <c r="E1128" s="24">
        <f t="shared" ca="1" si="34"/>
        <v>0.58107740117913198</v>
      </c>
      <c r="F1128" s="24">
        <f t="shared" ca="1" si="35"/>
        <v>10.85742620770354</v>
      </c>
    </row>
    <row r="1129" spans="5:6" x14ac:dyDescent="0.25">
      <c r="E1129" s="24">
        <f t="shared" ca="1" si="34"/>
        <v>0.62036682401586973</v>
      </c>
      <c r="F1129" s="24">
        <f t="shared" ca="1" si="35"/>
        <v>9.5488864852265056</v>
      </c>
    </row>
    <row r="1130" spans="5:6" x14ac:dyDescent="0.25">
      <c r="E1130" s="24">
        <f t="shared" ca="1" si="34"/>
        <v>5.889742414742194E-2</v>
      </c>
      <c r="F1130" s="24">
        <f t="shared" ca="1" si="35"/>
        <v>56.639158438445783</v>
      </c>
    </row>
    <row r="1131" spans="5:6" x14ac:dyDescent="0.25">
      <c r="E1131" s="24">
        <f t="shared" ca="1" si="34"/>
        <v>0.38979032571010663</v>
      </c>
      <c r="F1131" s="24">
        <f t="shared" ca="1" si="35"/>
        <v>18.842926216313423</v>
      </c>
    </row>
    <row r="1132" spans="5:6" x14ac:dyDescent="0.25">
      <c r="E1132" s="24">
        <f t="shared" ca="1" si="34"/>
        <v>0.58746771318911695</v>
      </c>
      <c r="F1132" s="24">
        <f t="shared" ca="1" si="35"/>
        <v>10.638679814956356</v>
      </c>
    </row>
    <row r="1133" spans="5:6" x14ac:dyDescent="0.25">
      <c r="E1133" s="24">
        <f t="shared" ca="1" si="34"/>
        <v>0.1005994002903281</v>
      </c>
      <c r="F1133" s="24">
        <f t="shared" ca="1" si="35"/>
        <v>45.93217965326027</v>
      </c>
    </row>
    <row r="1134" spans="5:6" x14ac:dyDescent="0.25">
      <c r="E1134" s="24">
        <f t="shared" ca="1" si="34"/>
        <v>0.82534816596930727</v>
      </c>
      <c r="F1134" s="24">
        <f t="shared" ca="1" si="35"/>
        <v>3.8389992463168543</v>
      </c>
    </row>
    <row r="1135" spans="5:6" x14ac:dyDescent="0.25">
      <c r="E1135" s="24">
        <f t="shared" ca="1" si="34"/>
        <v>8.5800393418966947E-2</v>
      </c>
      <c r="F1135" s="24">
        <f t="shared" ca="1" si="35"/>
        <v>49.11463374392175</v>
      </c>
    </row>
    <row r="1136" spans="5:6" x14ac:dyDescent="0.25">
      <c r="E1136" s="24">
        <f t="shared" ca="1" si="34"/>
        <v>0.39673159811760239</v>
      </c>
      <c r="F1136" s="24">
        <f t="shared" ca="1" si="35"/>
        <v>18.489906044148274</v>
      </c>
    </row>
    <row r="1137" spans="5:6" x14ac:dyDescent="0.25">
      <c r="E1137" s="24">
        <f t="shared" ca="1" si="34"/>
        <v>0.34423476808347875</v>
      </c>
      <c r="F1137" s="24">
        <f t="shared" ca="1" si="35"/>
        <v>21.328627780467428</v>
      </c>
    </row>
    <row r="1138" spans="5:6" x14ac:dyDescent="0.25">
      <c r="E1138" s="24">
        <f t="shared" ca="1" si="34"/>
        <v>0.87772304399664514</v>
      </c>
      <c r="F1138" s="24">
        <f t="shared" ca="1" si="35"/>
        <v>2.6084834949584912</v>
      </c>
    </row>
    <row r="1139" spans="5:6" x14ac:dyDescent="0.25">
      <c r="E1139" s="24">
        <f t="shared" ca="1" si="34"/>
        <v>0.87432518649092328</v>
      </c>
      <c r="F1139" s="24">
        <f t="shared" ca="1" si="35"/>
        <v>2.68605811206164</v>
      </c>
    </row>
    <row r="1140" spans="5:6" x14ac:dyDescent="0.25">
      <c r="E1140" s="24">
        <f t="shared" ca="1" si="34"/>
        <v>0.70192768919341186</v>
      </c>
      <c r="F1140" s="24">
        <f t="shared" ca="1" si="35"/>
        <v>7.0784977421777437</v>
      </c>
    </row>
    <row r="1141" spans="5:6" x14ac:dyDescent="0.25">
      <c r="E1141" s="24">
        <f t="shared" ca="1" si="34"/>
        <v>8.8224828913595621E-2</v>
      </c>
      <c r="F1141" s="24">
        <f t="shared" ca="1" si="35"/>
        <v>48.557336972563476</v>
      </c>
    </row>
    <row r="1142" spans="5:6" x14ac:dyDescent="0.25">
      <c r="E1142" s="24">
        <f t="shared" ca="1" si="34"/>
        <v>0.21680377420096086</v>
      </c>
      <c r="F1142" s="24">
        <f t="shared" ca="1" si="35"/>
        <v>30.575252017843127</v>
      </c>
    </row>
    <row r="1143" spans="5:6" x14ac:dyDescent="0.25">
      <c r="E1143" s="24">
        <f t="shared" ca="1" si="34"/>
        <v>0.68534446322642639</v>
      </c>
      <c r="F1143" s="24">
        <f t="shared" ca="1" si="35"/>
        <v>7.5566740218135875</v>
      </c>
    </row>
    <row r="1144" spans="5:6" x14ac:dyDescent="0.25">
      <c r="E1144" s="24">
        <f t="shared" ca="1" si="34"/>
        <v>0.12808341143557145</v>
      </c>
      <c r="F1144" s="24">
        <f t="shared" ca="1" si="35"/>
        <v>41.101471509099639</v>
      </c>
    </row>
    <row r="1145" spans="5:6" x14ac:dyDescent="0.25">
      <c r="E1145" s="24">
        <f t="shared" ca="1" si="34"/>
        <v>0.6201216921029501</v>
      </c>
      <c r="F1145" s="24">
        <f t="shared" ca="1" si="35"/>
        <v>9.5567908523504297</v>
      </c>
    </row>
    <row r="1146" spans="5:6" x14ac:dyDescent="0.25">
      <c r="E1146" s="24">
        <f t="shared" ca="1" si="34"/>
        <v>0.72823602609126692</v>
      </c>
      <c r="F1146" s="24">
        <f t="shared" ca="1" si="35"/>
        <v>6.3426014333373502</v>
      </c>
    </row>
    <row r="1147" spans="5:6" x14ac:dyDescent="0.25">
      <c r="E1147" s="24">
        <f t="shared" ca="1" si="34"/>
        <v>0.47429276702146383</v>
      </c>
      <c r="F1147" s="24">
        <f t="shared" ca="1" si="35"/>
        <v>14.918609920229976</v>
      </c>
    </row>
    <row r="1148" spans="5:6" x14ac:dyDescent="0.25">
      <c r="E1148" s="24">
        <f t="shared" ca="1" si="34"/>
        <v>0.89072816291507917</v>
      </c>
      <c r="F1148" s="24">
        <f t="shared" ca="1" si="35"/>
        <v>2.3143198037626771</v>
      </c>
    </row>
    <row r="1149" spans="5:6" x14ac:dyDescent="0.25">
      <c r="E1149" s="24">
        <f t="shared" ca="1" si="34"/>
        <v>0.9583321944756813</v>
      </c>
      <c r="F1149" s="24">
        <f t="shared" ca="1" si="35"/>
        <v>0.85121605585408333</v>
      </c>
    </row>
    <row r="1150" spans="5:6" x14ac:dyDescent="0.25">
      <c r="E1150" s="24">
        <f t="shared" ca="1" si="34"/>
        <v>0.33534178857434371</v>
      </c>
      <c r="F1150" s="24">
        <f t="shared" ca="1" si="35"/>
        <v>21.852100057440563</v>
      </c>
    </row>
    <row r="1151" spans="5:6" x14ac:dyDescent="0.25">
      <c r="E1151" s="24">
        <f t="shared" ca="1" si="34"/>
        <v>1.6433296282107879E-2</v>
      </c>
      <c r="F1151" s="24">
        <f t="shared" ca="1" si="35"/>
        <v>82.168914824852195</v>
      </c>
    </row>
    <row r="1152" spans="5:6" x14ac:dyDescent="0.25">
      <c r="E1152" s="24">
        <f t="shared" ca="1" si="34"/>
        <v>0.35354502046588199</v>
      </c>
      <c r="F1152" s="24">
        <f t="shared" ca="1" si="35"/>
        <v>20.794888908310217</v>
      </c>
    </row>
    <row r="1153" spans="5:6" x14ac:dyDescent="0.25">
      <c r="E1153" s="24">
        <f t="shared" ca="1" si="34"/>
        <v>0.62563107520610084</v>
      </c>
      <c r="F1153" s="24">
        <f t="shared" ca="1" si="35"/>
        <v>9.3798883668131516</v>
      </c>
    </row>
    <row r="1154" spans="5:6" x14ac:dyDescent="0.25">
      <c r="E1154" s="24">
        <f t="shared" ca="1" si="34"/>
        <v>0.50183076838929419</v>
      </c>
      <c r="F1154" s="24">
        <f t="shared" ca="1" si="35"/>
        <v>13.789846617774508</v>
      </c>
    </row>
    <row r="1155" spans="5:6" x14ac:dyDescent="0.25">
      <c r="E1155" s="24">
        <f t="shared" ca="1" si="34"/>
        <v>0.16612615064097502</v>
      </c>
      <c r="F1155" s="24">
        <f t="shared" ca="1" si="35"/>
        <v>35.900156712324119</v>
      </c>
    </row>
    <row r="1156" spans="5:6" x14ac:dyDescent="0.25">
      <c r="E1156" s="24">
        <f t="shared" ref="E1156:E1219" ca="1" si="36">RAND()</f>
        <v>0.57955351382047626</v>
      </c>
      <c r="F1156" s="24">
        <f t="shared" ref="F1156:F1219" ca="1" si="37">-LOG(E1156,EXP(1))/$C$3</f>
        <v>10.909945513010669</v>
      </c>
    </row>
    <row r="1157" spans="5:6" x14ac:dyDescent="0.25">
      <c r="E1157" s="24">
        <f t="shared" ca="1" si="36"/>
        <v>0.10903940617072327</v>
      </c>
      <c r="F1157" s="24">
        <f t="shared" ca="1" si="37"/>
        <v>44.32091875170363</v>
      </c>
    </row>
    <row r="1158" spans="5:6" x14ac:dyDescent="0.25">
      <c r="E1158" s="24">
        <f t="shared" ca="1" si="36"/>
        <v>0.56546457958806917</v>
      </c>
      <c r="F1158" s="24">
        <f t="shared" ca="1" si="37"/>
        <v>11.402152419050303</v>
      </c>
    </row>
    <row r="1159" spans="5:6" x14ac:dyDescent="0.25">
      <c r="E1159" s="24">
        <f t="shared" ca="1" si="36"/>
        <v>0.86938914128210398</v>
      </c>
      <c r="F1159" s="24">
        <f t="shared" ca="1" si="37"/>
        <v>2.7992890080821189</v>
      </c>
    </row>
    <row r="1160" spans="5:6" x14ac:dyDescent="0.25">
      <c r="E1160" s="24">
        <f t="shared" ca="1" si="36"/>
        <v>0.77875861029204974</v>
      </c>
      <c r="F1160" s="24">
        <f t="shared" ca="1" si="37"/>
        <v>5.0010830477359676</v>
      </c>
    </row>
    <row r="1161" spans="5:6" x14ac:dyDescent="0.25">
      <c r="E1161" s="24">
        <f t="shared" ca="1" si="36"/>
        <v>0.18006537463430072</v>
      </c>
      <c r="F1161" s="24">
        <f t="shared" ca="1" si="37"/>
        <v>34.288706032350881</v>
      </c>
    </row>
    <row r="1162" spans="5:6" x14ac:dyDescent="0.25">
      <c r="E1162" s="24">
        <f t="shared" ca="1" si="36"/>
        <v>3.7754312646958055E-2</v>
      </c>
      <c r="F1162" s="24">
        <f t="shared" ca="1" si="37"/>
        <v>65.533111350174664</v>
      </c>
    </row>
    <row r="1163" spans="5:6" x14ac:dyDescent="0.25">
      <c r="E1163" s="24">
        <f t="shared" ca="1" si="36"/>
        <v>0.94989492824078192</v>
      </c>
      <c r="F1163" s="24">
        <f t="shared" ca="1" si="37"/>
        <v>1.0280780471238975</v>
      </c>
    </row>
    <row r="1164" spans="5:6" x14ac:dyDescent="0.25">
      <c r="E1164" s="24">
        <f t="shared" ca="1" si="36"/>
        <v>0.94482598344670377</v>
      </c>
      <c r="F1164" s="24">
        <f t="shared" ca="1" si="37"/>
        <v>1.1350902589183431</v>
      </c>
    </row>
    <row r="1165" spans="5:6" x14ac:dyDescent="0.25">
      <c r="E1165" s="24">
        <f t="shared" ca="1" si="36"/>
        <v>0.79384341779391709</v>
      </c>
      <c r="F1165" s="24">
        <f t="shared" ca="1" si="37"/>
        <v>4.6173808798297911</v>
      </c>
    </row>
    <row r="1166" spans="5:6" x14ac:dyDescent="0.25">
      <c r="E1166" s="24">
        <f t="shared" ca="1" si="36"/>
        <v>0.12717265455941429</v>
      </c>
      <c r="F1166" s="24">
        <f t="shared" ca="1" si="37"/>
        <v>41.244192621328402</v>
      </c>
    </row>
    <row r="1167" spans="5:6" x14ac:dyDescent="0.25">
      <c r="E1167" s="24">
        <f t="shared" ca="1" si="36"/>
        <v>0.69166961396871818</v>
      </c>
      <c r="F1167" s="24">
        <f t="shared" ca="1" si="37"/>
        <v>7.3729374766986844</v>
      </c>
    </row>
    <row r="1168" spans="5:6" x14ac:dyDescent="0.25">
      <c r="E1168" s="24">
        <f t="shared" ca="1" si="36"/>
        <v>0.94783310396394882</v>
      </c>
      <c r="F1168" s="24">
        <f t="shared" ca="1" si="37"/>
        <v>1.0715368579358748</v>
      </c>
    </row>
    <row r="1169" spans="5:6" x14ac:dyDescent="0.25">
      <c r="E1169" s="24">
        <f t="shared" ca="1" si="36"/>
        <v>0.38071327074423689</v>
      </c>
      <c r="F1169" s="24">
        <f t="shared" ca="1" si="37"/>
        <v>19.314175148073279</v>
      </c>
    </row>
    <row r="1170" spans="5:6" x14ac:dyDescent="0.25">
      <c r="E1170" s="24">
        <f t="shared" ca="1" si="36"/>
        <v>0.76390918343299508</v>
      </c>
      <c r="F1170" s="24">
        <f t="shared" ca="1" si="37"/>
        <v>5.3861273346659608</v>
      </c>
    </row>
    <row r="1171" spans="5:6" x14ac:dyDescent="0.25">
      <c r="E1171" s="24">
        <f t="shared" ca="1" si="36"/>
        <v>0.87925773080417147</v>
      </c>
      <c r="F1171" s="24">
        <f t="shared" ca="1" si="37"/>
        <v>2.5735443033670427</v>
      </c>
    </row>
    <row r="1172" spans="5:6" x14ac:dyDescent="0.25">
      <c r="E1172" s="24">
        <f t="shared" ca="1" si="36"/>
        <v>0.55047107277876872</v>
      </c>
      <c r="F1172" s="24">
        <f t="shared" ca="1" si="37"/>
        <v>11.93961742755171</v>
      </c>
    </row>
    <row r="1173" spans="5:6" x14ac:dyDescent="0.25">
      <c r="E1173" s="24">
        <f t="shared" ca="1" si="36"/>
        <v>0.73193518869809104</v>
      </c>
      <c r="F1173" s="24">
        <f t="shared" ca="1" si="37"/>
        <v>6.2412661794131115</v>
      </c>
    </row>
    <row r="1174" spans="5:6" x14ac:dyDescent="0.25">
      <c r="E1174" s="24">
        <f t="shared" ca="1" si="36"/>
        <v>0.60510593828985459</v>
      </c>
      <c r="F1174" s="24">
        <f t="shared" ca="1" si="37"/>
        <v>10.047034633379774</v>
      </c>
    </row>
    <row r="1175" spans="5:6" x14ac:dyDescent="0.25">
      <c r="E1175" s="24">
        <f t="shared" ca="1" si="36"/>
        <v>0.79674348590262312</v>
      </c>
      <c r="F1175" s="24">
        <f t="shared" ca="1" si="37"/>
        <v>4.5444500310833735</v>
      </c>
    </row>
    <row r="1176" spans="5:6" x14ac:dyDescent="0.25">
      <c r="E1176" s="24">
        <f t="shared" ca="1" si="36"/>
        <v>0.44802428511292058</v>
      </c>
      <c r="F1176" s="24">
        <f t="shared" ca="1" si="37"/>
        <v>16.058156803900065</v>
      </c>
    </row>
    <row r="1177" spans="5:6" x14ac:dyDescent="0.25">
      <c r="E1177" s="24">
        <f t="shared" ca="1" si="36"/>
        <v>0.87660746448233617</v>
      </c>
      <c r="F1177" s="24">
        <f t="shared" ca="1" si="37"/>
        <v>2.6339195153499948</v>
      </c>
    </row>
    <row r="1178" spans="5:6" x14ac:dyDescent="0.25">
      <c r="E1178" s="24">
        <f t="shared" ca="1" si="36"/>
        <v>0.12586826234663384</v>
      </c>
      <c r="F1178" s="24">
        <f t="shared" ca="1" si="37"/>
        <v>41.450389118342962</v>
      </c>
    </row>
    <row r="1179" spans="5:6" x14ac:dyDescent="0.25">
      <c r="E1179" s="24">
        <f t="shared" ca="1" si="36"/>
        <v>0.25464521228654602</v>
      </c>
      <c r="F1179" s="24">
        <f t="shared" ca="1" si="37"/>
        <v>27.357680539612979</v>
      </c>
    </row>
    <row r="1180" spans="5:6" x14ac:dyDescent="0.25">
      <c r="E1180" s="24">
        <f t="shared" ca="1" si="36"/>
        <v>0.63684809796963182</v>
      </c>
      <c r="F1180" s="24">
        <f t="shared" ca="1" si="37"/>
        <v>9.0244823314612024</v>
      </c>
    </row>
    <row r="1181" spans="5:6" x14ac:dyDescent="0.25">
      <c r="E1181" s="24">
        <f t="shared" ca="1" si="36"/>
        <v>0.60840330607431825</v>
      </c>
      <c r="F1181" s="24">
        <f t="shared" ca="1" si="37"/>
        <v>9.9383456912912145</v>
      </c>
    </row>
    <row r="1182" spans="5:6" x14ac:dyDescent="0.25">
      <c r="E1182" s="24">
        <f t="shared" ca="1" si="36"/>
        <v>0.3102725556671313</v>
      </c>
      <c r="F1182" s="24">
        <f t="shared" ca="1" si="37"/>
        <v>23.406083119076232</v>
      </c>
    </row>
    <row r="1183" spans="5:6" x14ac:dyDescent="0.25">
      <c r="E1183" s="24">
        <f t="shared" ca="1" si="36"/>
        <v>0.27964799098111603</v>
      </c>
      <c r="F1183" s="24">
        <f t="shared" ca="1" si="37"/>
        <v>25.48447283575695</v>
      </c>
    </row>
    <row r="1184" spans="5:6" x14ac:dyDescent="0.25">
      <c r="E1184" s="24">
        <f t="shared" ca="1" si="36"/>
        <v>0.31509612746062132</v>
      </c>
      <c r="F1184" s="24">
        <f t="shared" ca="1" si="37"/>
        <v>23.097550403373742</v>
      </c>
    </row>
    <row r="1185" spans="5:6" x14ac:dyDescent="0.25">
      <c r="E1185" s="24">
        <f t="shared" ca="1" si="36"/>
        <v>0.77615217878677045</v>
      </c>
      <c r="F1185" s="24">
        <f t="shared" ca="1" si="37"/>
        <v>5.0681334268267584</v>
      </c>
    </row>
    <row r="1186" spans="5:6" x14ac:dyDescent="0.25">
      <c r="E1186" s="24">
        <f t="shared" ca="1" si="36"/>
        <v>0.23943689576575811</v>
      </c>
      <c r="F1186" s="24">
        <f t="shared" ca="1" si="37"/>
        <v>28.589307601634307</v>
      </c>
    </row>
    <row r="1187" spans="5:6" x14ac:dyDescent="0.25">
      <c r="E1187" s="24">
        <f t="shared" ca="1" si="36"/>
        <v>0.81806995107547065</v>
      </c>
      <c r="F1187" s="24">
        <f t="shared" ca="1" si="37"/>
        <v>4.0161486254675953</v>
      </c>
    </row>
    <row r="1188" spans="5:6" x14ac:dyDescent="0.25">
      <c r="E1188" s="24">
        <f t="shared" ca="1" si="36"/>
        <v>0.96481722629169353</v>
      </c>
      <c r="F1188" s="24">
        <f t="shared" ca="1" si="37"/>
        <v>0.71633196777326102</v>
      </c>
    </row>
    <row r="1189" spans="5:6" x14ac:dyDescent="0.25">
      <c r="E1189" s="24">
        <f t="shared" ca="1" si="36"/>
        <v>0.13284687506208426</v>
      </c>
      <c r="F1189" s="24">
        <f t="shared" ca="1" si="37"/>
        <v>40.371162587113666</v>
      </c>
    </row>
    <row r="1190" spans="5:6" x14ac:dyDescent="0.25">
      <c r="E1190" s="24">
        <f t="shared" ca="1" si="36"/>
        <v>0.87206823234930686</v>
      </c>
      <c r="F1190" s="24">
        <f t="shared" ca="1" si="37"/>
        <v>2.7377522005475519</v>
      </c>
    </row>
    <row r="1191" spans="5:6" x14ac:dyDescent="0.25">
      <c r="E1191" s="24">
        <f t="shared" ca="1" si="36"/>
        <v>0.94267518563383801</v>
      </c>
      <c r="F1191" s="24">
        <f t="shared" ca="1" si="37"/>
        <v>1.1806700716146017</v>
      </c>
    </row>
    <row r="1192" spans="5:6" x14ac:dyDescent="0.25">
      <c r="E1192" s="24">
        <f t="shared" ca="1" si="36"/>
        <v>0.65190845874194592</v>
      </c>
      <c r="F1192" s="24">
        <f t="shared" ca="1" si="37"/>
        <v>8.5570225523024455</v>
      </c>
    </row>
    <row r="1193" spans="5:6" x14ac:dyDescent="0.25">
      <c r="E1193" s="24">
        <f t="shared" ca="1" si="36"/>
        <v>0.47506813347186827</v>
      </c>
      <c r="F1193" s="24">
        <f t="shared" ca="1" si="37"/>
        <v>14.885940926914515</v>
      </c>
    </row>
    <row r="1194" spans="5:6" x14ac:dyDescent="0.25">
      <c r="E1194" s="24">
        <f t="shared" ca="1" si="36"/>
        <v>0.42171050766694795</v>
      </c>
      <c r="F1194" s="24">
        <f t="shared" ca="1" si="37"/>
        <v>17.268724022831098</v>
      </c>
    </row>
    <row r="1195" spans="5:6" x14ac:dyDescent="0.25">
      <c r="E1195" s="24">
        <f t="shared" ca="1" si="36"/>
        <v>0.87139119301003731</v>
      </c>
      <c r="F1195" s="24">
        <f t="shared" ca="1" si="37"/>
        <v>2.7532854412632104</v>
      </c>
    </row>
    <row r="1196" spans="5:6" x14ac:dyDescent="0.25">
      <c r="E1196" s="24">
        <f t="shared" ca="1" si="36"/>
        <v>3.2743452650639937E-2</v>
      </c>
      <c r="F1196" s="24">
        <f t="shared" ca="1" si="37"/>
        <v>68.381045119035704</v>
      </c>
    </row>
    <row r="1197" spans="5:6" x14ac:dyDescent="0.25">
      <c r="E1197" s="24">
        <f t="shared" ca="1" si="36"/>
        <v>0.66202921063650477</v>
      </c>
      <c r="F1197" s="24">
        <f t="shared" ca="1" si="37"/>
        <v>8.248911983800868</v>
      </c>
    </row>
    <row r="1198" spans="5:6" x14ac:dyDescent="0.25">
      <c r="E1198" s="24">
        <f t="shared" ca="1" si="36"/>
        <v>0.79406470944127838</v>
      </c>
      <c r="F1198" s="24">
        <f t="shared" ca="1" si="37"/>
        <v>4.6118064603782276</v>
      </c>
    </row>
    <row r="1199" spans="5:6" x14ac:dyDescent="0.25">
      <c r="E1199" s="24">
        <f t="shared" ca="1" si="36"/>
        <v>0.77121576754794285</v>
      </c>
      <c r="F1199" s="24">
        <f t="shared" ca="1" si="37"/>
        <v>5.1957418084577878</v>
      </c>
    </row>
    <row r="1200" spans="5:6" x14ac:dyDescent="0.25">
      <c r="E1200" s="24">
        <f t="shared" ca="1" si="36"/>
        <v>0.53868528083639688</v>
      </c>
      <c r="F1200" s="24">
        <f t="shared" ca="1" si="37"/>
        <v>12.372475463161772</v>
      </c>
    </row>
    <row r="1201" spans="5:6" x14ac:dyDescent="0.25">
      <c r="E1201" s="24">
        <f t="shared" ca="1" si="36"/>
        <v>0.23878527494389989</v>
      </c>
      <c r="F1201" s="24">
        <f t="shared" ca="1" si="37"/>
        <v>28.643811241578007</v>
      </c>
    </row>
    <row r="1202" spans="5:6" x14ac:dyDescent="0.25">
      <c r="E1202" s="24">
        <f t="shared" ca="1" si="36"/>
        <v>0.66503106678698332</v>
      </c>
      <c r="F1202" s="24">
        <f t="shared" ca="1" si="37"/>
        <v>8.158430448891588</v>
      </c>
    </row>
    <row r="1203" spans="5:6" x14ac:dyDescent="0.25">
      <c r="E1203" s="24">
        <f t="shared" ca="1" si="36"/>
        <v>0.27806967940195404</v>
      </c>
      <c r="F1203" s="24">
        <f t="shared" ca="1" si="37"/>
        <v>25.597671027340464</v>
      </c>
    </row>
    <row r="1204" spans="5:6" x14ac:dyDescent="0.25">
      <c r="E1204" s="24">
        <f t="shared" ca="1" si="36"/>
        <v>0.33310732392293352</v>
      </c>
      <c r="F1204" s="24">
        <f t="shared" ca="1" si="37"/>
        <v>21.985810937288093</v>
      </c>
    </row>
    <row r="1205" spans="5:6" x14ac:dyDescent="0.25">
      <c r="E1205" s="24">
        <f t="shared" ca="1" si="36"/>
        <v>9.8997391719795269E-2</v>
      </c>
      <c r="F1205" s="24">
        <f t="shared" ca="1" si="37"/>
        <v>46.253235509186204</v>
      </c>
    </row>
    <row r="1206" spans="5:6" x14ac:dyDescent="0.25">
      <c r="E1206" s="24">
        <f t="shared" ca="1" si="36"/>
        <v>0.367177992076127</v>
      </c>
      <c r="F1206" s="24">
        <f t="shared" ca="1" si="37"/>
        <v>20.038171129302935</v>
      </c>
    </row>
    <row r="1207" spans="5:6" x14ac:dyDescent="0.25">
      <c r="E1207" s="24">
        <f t="shared" ca="1" si="36"/>
        <v>0.30836717812974546</v>
      </c>
      <c r="F1207" s="24">
        <f t="shared" ca="1" si="37"/>
        <v>23.529281385089703</v>
      </c>
    </row>
    <row r="1208" spans="5:6" x14ac:dyDescent="0.25">
      <c r="E1208" s="24">
        <f t="shared" ca="1" si="36"/>
        <v>0.13099639157324383</v>
      </c>
      <c r="F1208" s="24">
        <f t="shared" ca="1" si="37"/>
        <v>40.651710028055525</v>
      </c>
    </row>
    <row r="1209" spans="5:6" x14ac:dyDescent="0.25">
      <c r="E1209" s="24">
        <f t="shared" ca="1" si="36"/>
        <v>0.56044437994513796</v>
      </c>
      <c r="F1209" s="24">
        <f t="shared" ca="1" si="37"/>
        <v>11.580505486390955</v>
      </c>
    </row>
    <row r="1210" spans="5:6" x14ac:dyDescent="0.25">
      <c r="E1210" s="24">
        <f t="shared" ca="1" si="36"/>
        <v>0.65318499089895776</v>
      </c>
      <c r="F1210" s="24">
        <f t="shared" ca="1" si="37"/>
        <v>8.5178979190601698</v>
      </c>
    </row>
    <row r="1211" spans="5:6" x14ac:dyDescent="0.25">
      <c r="E1211" s="24">
        <f t="shared" ca="1" si="36"/>
        <v>0.62395234413303102</v>
      </c>
      <c r="F1211" s="24">
        <f t="shared" ca="1" si="37"/>
        <v>9.4336257022169629</v>
      </c>
    </row>
    <row r="1212" spans="5:6" x14ac:dyDescent="0.25">
      <c r="E1212" s="24">
        <f t="shared" ca="1" si="36"/>
        <v>0.96447819089211229</v>
      </c>
      <c r="F1212" s="24">
        <f t="shared" ca="1" si="37"/>
        <v>0.7233611743955638</v>
      </c>
    </row>
    <row r="1213" spans="5:6" x14ac:dyDescent="0.25">
      <c r="E1213" s="24">
        <f t="shared" ca="1" si="36"/>
        <v>0.144129590170614</v>
      </c>
      <c r="F1213" s="24">
        <f t="shared" ca="1" si="37"/>
        <v>38.740849047230981</v>
      </c>
    </row>
    <row r="1214" spans="5:6" x14ac:dyDescent="0.25">
      <c r="E1214" s="24">
        <f t="shared" ca="1" si="36"/>
        <v>0.30133889317098983</v>
      </c>
      <c r="F1214" s="24">
        <f t="shared" ca="1" si="37"/>
        <v>23.990395132792017</v>
      </c>
    </row>
    <row r="1215" spans="5:6" x14ac:dyDescent="0.25">
      <c r="E1215" s="24">
        <f t="shared" ca="1" si="36"/>
        <v>0.93946598455959807</v>
      </c>
      <c r="F1215" s="24">
        <f t="shared" ca="1" si="37"/>
        <v>1.2488733336249553</v>
      </c>
    </row>
    <row r="1216" spans="5:6" x14ac:dyDescent="0.25">
      <c r="E1216" s="24">
        <f t="shared" ca="1" si="36"/>
        <v>0.62454468798024476</v>
      </c>
      <c r="F1216" s="24">
        <f t="shared" ca="1" si="37"/>
        <v>9.4146478792370765</v>
      </c>
    </row>
    <row r="1217" spans="5:6" x14ac:dyDescent="0.25">
      <c r="E1217" s="24">
        <f t="shared" ca="1" si="36"/>
        <v>0.33071961555990526</v>
      </c>
      <c r="F1217" s="24">
        <f t="shared" ca="1" si="37"/>
        <v>22.129686909662389</v>
      </c>
    </row>
    <row r="1218" spans="5:6" x14ac:dyDescent="0.25">
      <c r="E1218" s="24">
        <f t="shared" ca="1" si="36"/>
        <v>0.88399516083084506</v>
      </c>
      <c r="F1218" s="24">
        <f t="shared" ca="1" si="37"/>
        <v>2.4660738106545828</v>
      </c>
    </row>
    <row r="1219" spans="5:6" x14ac:dyDescent="0.25">
      <c r="E1219" s="24">
        <f t="shared" ca="1" si="36"/>
        <v>0.33851857378883043</v>
      </c>
      <c r="F1219" s="24">
        <f t="shared" ca="1" si="37"/>
        <v>21.663526345342429</v>
      </c>
    </row>
    <row r="1220" spans="5:6" x14ac:dyDescent="0.25">
      <c r="E1220" s="24">
        <f t="shared" ref="E1220:E1283" ca="1" si="38">RAND()</f>
        <v>0.33953112635993254</v>
      </c>
      <c r="F1220" s="24">
        <f t="shared" ref="F1220:F1283" ca="1" si="39">-LOG(E1220,EXP(1))/$C$3</f>
        <v>21.60379306481402</v>
      </c>
    </row>
    <row r="1221" spans="5:6" x14ac:dyDescent="0.25">
      <c r="E1221" s="24">
        <f t="shared" ca="1" si="38"/>
        <v>0.48915786636491976</v>
      </c>
      <c r="F1221" s="24">
        <f t="shared" ca="1" si="39"/>
        <v>14.301400130104366</v>
      </c>
    </row>
    <row r="1222" spans="5:6" x14ac:dyDescent="0.25">
      <c r="E1222" s="24">
        <f t="shared" ca="1" si="38"/>
        <v>0.34361189283086713</v>
      </c>
      <c r="F1222" s="24">
        <f t="shared" ca="1" si="39"/>
        <v>21.364849540825368</v>
      </c>
    </row>
    <row r="1223" spans="5:6" x14ac:dyDescent="0.25">
      <c r="E1223" s="24">
        <f t="shared" ca="1" si="38"/>
        <v>0.76406232984048983</v>
      </c>
      <c r="F1223" s="24">
        <f t="shared" ca="1" si="39"/>
        <v>5.3821181916504743</v>
      </c>
    </row>
    <row r="1224" spans="5:6" x14ac:dyDescent="0.25">
      <c r="E1224" s="24">
        <f t="shared" ca="1" si="38"/>
        <v>0.70425725679202356</v>
      </c>
      <c r="F1224" s="24">
        <f t="shared" ca="1" si="39"/>
        <v>7.0122313598944057</v>
      </c>
    </row>
    <row r="1225" spans="5:6" x14ac:dyDescent="0.25">
      <c r="E1225" s="24">
        <f t="shared" ca="1" si="38"/>
        <v>0.59644016940201394</v>
      </c>
      <c r="F1225" s="24">
        <f t="shared" ca="1" si="39"/>
        <v>10.335526904751685</v>
      </c>
    </row>
    <row r="1226" spans="5:6" x14ac:dyDescent="0.25">
      <c r="E1226" s="24">
        <f t="shared" ca="1" si="38"/>
        <v>0.29572160915114887</v>
      </c>
      <c r="F1226" s="24">
        <f t="shared" ca="1" si="39"/>
        <v>24.366735536785164</v>
      </c>
    </row>
    <row r="1227" spans="5:6" x14ac:dyDescent="0.25">
      <c r="E1227" s="24">
        <f t="shared" ca="1" si="38"/>
        <v>0.63807195383098092</v>
      </c>
      <c r="F1227" s="24">
        <f t="shared" ca="1" si="39"/>
        <v>8.9860844339444768</v>
      </c>
    </row>
    <row r="1228" spans="5:6" x14ac:dyDescent="0.25">
      <c r="E1228" s="24">
        <f t="shared" ca="1" si="38"/>
        <v>0.17089624761244993</v>
      </c>
      <c r="F1228" s="24">
        <f t="shared" ca="1" si="39"/>
        <v>35.333972914572342</v>
      </c>
    </row>
    <row r="1229" spans="5:6" x14ac:dyDescent="0.25">
      <c r="E1229" s="24">
        <f t="shared" ca="1" si="38"/>
        <v>0.52027299867777432</v>
      </c>
      <c r="F1229" s="24">
        <f t="shared" ca="1" si="39"/>
        <v>13.068032154247122</v>
      </c>
    </row>
    <row r="1230" spans="5:6" x14ac:dyDescent="0.25">
      <c r="E1230" s="24">
        <f t="shared" ca="1" si="38"/>
        <v>0.7743672937681606</v>
      </c>
      <c r="F1230" s="24">
        <f t="shared" ca="1" si="39"/>
        <v>5.1141795639729013</v>
      </c>
    </row>
    <row r="1231" spans="5:6" x14ac:dyDescent="0.25">
      <c r="E1231" s="24">
        <f t="shared" ca="1" si="38"/>
        <v>0.80649741187523005</v>
      </c>
      <c r="F1231" s="24">
        <f t="shared" ca="1" si="39"/>
        <v>4.3010918100838484</v>
      </c>
    </row>
    <row r="1232" spans="5:6" x14ac:dyDescent="0.25">
      <c r="E1232" s="24">
        <f t="shared" ca="1" si="38"/>
        <v>0.84999413182741512</v>
      </c>
      <c r="F1232" s="24">
        <f t="shared" ca="1" si="39"/>
        <v>3.2505166650811717</v>
      </c>
    </row>
    <row r="1233" spans="5:6" x14ac:dyDescent="0.25">
      <c r="E1233" s="24">
        <f t="shared" ca="1" si="38"/>
        <v>0.33009993569079044</v>
      </c>
      <c r="F1233" s="24">
        <f t="shared" ca="1" si="39"/>
        <v>22.167196698807317</v>
      </c>
    </row>
    <row r="1234" spans="5:6" x14ac:dyDescent="0.25">
      <c r="E1234" s="24">
        <f t="shared" ca="1" si="38"/>
        <v>0.96412270258071364</v>
      </c>
      <c r="F1234" s="24">
        <f t="shared" ca="1" si="39"/>
        <v>0.73073415273706988</v>
      </c>
    </row>
    <row r="1235" spans="5:6" x14ac:dyDescent="0.25">
      <c r="E1235" s="24">
        <f t="shared" ca="1" si="38"/>
        <v>0.23824647626309581</v>
      </c>
      <c r="F1235" s="24">
        <f t="shared" ca="1" si="39"/>
        <v>28.688990532772891</v>
      </c>
    </row>
    <row r="1236" spans="5:6" x14ac:dyDescent="0.25">
      <c r="E1236" s="24">
        <f t="shared" ca="1" si="38"/>
        <v>0.23944839711169497</v>
      </c>
      <c r="F1236" s="24">
        <f t="shared" ca="1" si="39"/>
        <v>28.588346925154145</v>
      </c>
    </row>
    <row r="1237" spans="5:6" x14ac:dyDescent="0.25">
      <c r="E1237" s="24">
        <f t="shared" ca="1" si="38"/>
        <v>0.30017114285563373</v>
      </c>
      <c r="F1237" s="24">
        <f t="shared" ca="1" si="39"/>
        <v>24.068049816003398</v>
      </c>
    </row>
    <row r="1238" spans="5:6" x14ac:dyDescent="0.25">
      <c r="E1238" s="24">
        <f t="shared" ca="1" si="38"/>
        <v>0.49679047889608263</v>
      </c>
      <c r="F1238" s="24">
        <f t="shared" ca="1" si="39"/>
        <v>13.991738268189479</v>
      </c>
    </row>
    <row r="1239" spans="5:6" x14ac:dyDescent="0.25">
      <c r="E1239" s="24">
        <f t="shared" ca="1" si="38"/>
        <v>0.79605555961411523</v>
      </c>
      <c r="F1239" s="24">
        <f t="shared" ca="1" si="39"/>
        <v>4.561725941267234</v>
      </c>
    </row>
    <row r="1240" spans="5:6" x14ac:dyDescent="0.25">
      <c r="E1240" s="24">
        <f t="shared" ca="1" si="38"/>
        <v>0.67475602008683755</v>
      </c>
      <c r="F1240" s="24">
        <f t="shared" ca="1" si="39"/>
        <v>7.8680821034446025</v>
      </c>
    </row>
    <row r="1241" spans="5:6" x14ac:dyDescent="0.25">
      <c r="E1241" s="24">
        <f t="shared" ca="1" si="38"/>
        <v>0.40636142255181618</v>
      </c>
      <c r="F1241" s="24">
        <f t="shared" ca="1" si="39"/>
        <v>18.01024624093596</v>
      </c>
    </row>
    <row r="1242" spans="5:6" x14ac:dyDescent="0.25">
      <c r="E1242" s="24">
        <f t="shared" ca="1" si="38"/>
        <v>0.78826414230253339</v>
      </c>
      <c r="F1242" s="24">
        <f t="shared" ca="1" si="39"/>
        <v>4.7584407865108913</v>
      </c>
    </row>
    <row r="1243" spans="5:6" x14ac:dyDescent="0.25">
      <c r="E1243" s="24">
        <f t="shared" ca="1" si="38"/>
        <v>0.24448197629880075</v>
      </c>
      <c r="F1243" s="24">
        <f t="shared" ca="1" si="39"/>
        <v>28.172273787074644</v>
      </c>
    </row>
    <row r="1244" spans="5:6" x14ac:dyDescent="0.25">
      <c r="E1244" s="24">
        <f t="shared" ca="1" si="38"/>
        <v>0.67516300432228249</v>
      </c>
      <c r="F1244" s="24">
        <f t="shared" ca="1" si="39"/>
        <v>7.8560225875650032</v>
      </c>
    </row>
    <row r="1245" spans="5:6" x14ac:dyDescent="0.25">
      <c r="E1245" s="24">
        <f t="shared" ca="1" si="38"/>
        <v>0.82327052236237108</v>
      </c>
      <c r="F1245" s="24">
        <f t="shared" ca="1" si="39"/>
        <v>3.8894085913409682</v>
      </c>
    </row>
    <row r="1246" spans="5:6" x14ac:dyDescent="0.25">
      <c r="E1246" s="24">
        <f t="shared" ca="1" si="38"/>
        <v>0.8571130283895293</v>
      </c>
      <c r="F1246" s="24">
        <f t="shared" ca="1" si="39"/>
        <v>3.0837096129003108</v>
      </c>
    </row>
    <row r="1247" spans="5:6" x14ac:dyDescent="0.25">
      <c r="E1247" s="24">
        <f t="shared" ca="1" si="38"/>
        <v>0.43069728271427254</v>
      </c>
      <c r="F1247" s="24">
        <f t="shared" ca="1" si="39"/>
        <v>16.84699591881289</v>
      </c>
    </row>
    <row r="1248" spans="5:6" x14ac:dyDescent="0.25">
      <c r="E1248" s="24">
        <f t="shared" ca="1" si="38"/>
        <v>0.64591598714199316</v>
      </c>
      <c r="F1248" s="24">
        <f t="shared" ca="1" si="39"/>
        <v>8.7417166904133943</v>
      </c>
    </row>
    <row r="1249" spans="5:6" x14ac:dyDescent="0.25">
      <c r="E1249" s="24">
        <f t="shared" ca="1" si="38"/>
        <v>0.8305295184031618</v>
      </c>
      <c r="F1249" s="24">
        <f t="shared" ca="1" si="39"/>
        <v>3.7138361526133421</v>
      </c>
    </row>
    <row r="1250" spans="5:6" x14ac:dyDescent="0.25">
      <c r="E1250" s="24">
        <f t="shared" ca="1" si="38"/>
        <v>0.24122933410630443</v>
      </c>
      <c r="F1250" s="24">
        <f t="shared" ca="1" si="39"/>
        <v>28.440144083354866</v>
      </c>
    </row>
    <row r="1251" spans="5:6" x14ac:dyDescent="0.25">
      <c r="E1251" s="24">
        <f t="shared" ca="1" si="38"/>
        <v>0.38196799746169774</v>
      </c>
      <c r="F1251" s="24">
        <f t="shared" ca="1" si="39"/>
        <v>19.248369003265367</v>
      </c>
    </row>
    <row r="1252" spans="5:6" x14ac:dyDescent="0.25">
      <c r="E1252" s="24">
        <f t="shared" ca="1" si="38"/>
        <v>0.40333266957146763</v>
      </c>
      <c r="F1252" s="24">
        <f t="shared" ca="1" si="39"/>
        <v>18.159871495027804</v>
      </c>
    </row>
    <row r="1253" spans="5:6" x14ac:dyDescent="0.25">
      <c r="E1253" s="24">
        <f t="shared" ca="1" si="38"/>
        <v>0.30186536885435145</v>
      </c>
      <c r="F1253" s="24">
        <f t="shared" ca="1" si="39"/>
        <v>23.955483190009677</v>
      </c>
    </row>
    <row r="1254" spans="5:6" x14ac:dyDescent="0.25">
      <c r="E1254" s="24">
        <f t="shared" ca="1" si="38"/>
        <v>4.2728916507096093E-2</v>
      </c>
      <c r="F1254" s="24">
        <f t="shared" ca="1" si="39"/>
        <v>63.057587727474711</v>
      </c>
    </row>
    <row r="1255" spans="5:6" x14ac:dyDescent="0.25">
      <c r="E1255" s="24">
        <f t="shared" ca="1" si="38"/>
        <v>0.36700545636858872</v>
      </c>
      <c r="F1255" s="24">
        <f t="shared" ca="1" si="39"/>
        <v>20.047571270974885</v>
      </c>
    </row>
    <row r="1256" spans="5:6" x14ac:dyDescent="0.25">
      <c r="E1256" s="24">
        <f t="shared" ca="1" si="38"/>
        <v>0.82011455769304431</v>
      </c>
      <c r="F1256" s="24">
        <f t="shared" ca="1" si="39"/>
        <v>3.9662248795578212</v>
      </c>
    </row>
    <row r="1257" spans="5:6" x14ac:dyDescent="0.25">
      <c r="E1257" s="24">
        <f t="shared" ca="1" si="38"/>
        <v>0.72874328706007563</v>
      </c>
      <c r="F1257" s="24">
        <f t="shared" ca="1" si="39"/>
        <v>6.328675058824663</v>
      </c>
    </row>
    <row r="1258" spans="5:6" x14ac:dyDescent="0.25">
      <c r="E1258" s="24">
        <f t="shared" ca="1" si="38"/>
        <v>0.16692705797861596</v>
      </c>
      <c r="F1258" s="24">
        <f t="shared" ca="1" si="39"/>
        <v>35.803966811041775</v>
      </c>
    </row>
    <row r="1259" spans="5:6" x14ac:dyDescent="0.25">
      <c r="E1259" s="24">
        <f t="shared" ca="1" si="38"/>
        <v>0.4696429210554719</v>
      </c>
      <c r="F1259" s="24">
        <f t="shared" ca="1" si="39"/>
        <v>15.115652309274855</v>
      </c>
    </row>
    <row r="1260" spans="5:6" x14ac:dyDescent="0.25">
      <c r="E1260" s="24">
        <f t="shared" ca="1" si="38"/>
        <v>0.45991442156913809</v>
      </c>
      <c r="F1260" s="24">
        <f t="shared" ca="1" si="39"/>
        <v>15.534296937473748</v>
      </c>
    </row>
    <row r="1261" spans="5:6" x14ac:dyDescent="0.25">
      <c r="E1261" s="24">
        <f t="shared" ca="1" si="38"/>
        <v>0.14127764867482184</v>
      </c>
      <c r="F1261" s="24">
        <f t="shared" ca="1" si="39"/>
        <v>39.140563705602354</v>
      </c>
    </row>
    <row r="1262" spans="5:6" x14ac:dyDescent="0.25">
      <c r="E1262" s="24">
        <f t="shared" ca="1" si="38"/>
        <v>0.20433188377777778</v>
      </c>
      <c r="F1262" s="24">
        <f t="shared" ca="1" si="39"/>
        <v>31.760194516241278</v>
      </c>
    </row>
    <row r="1263" spans="5:6" x14ac:dyDescent="0.25">
      <c r="E1263" s="24">
        <f t="shared" ca="1" si="38"/>
        <v>0.24490356886675768</v>
      </c>
      <c r="F1263" s="24">
        <f t="shared" ca="1" si="39"/>
        <v>28.137814847580842</v>
      </c>
    </row>
    <row r="1264" spans="5:6" x14ac:dyDescent="0.25">
      <c r="E1264" s="24">
        <f t="shared" ca="1" si="38"/>
        <v>0.60060390402726138</v>
      </c>
      <c r="F1264" s="24">
        <f t="shared" ca="1" si="39"/>
        <v>10.196392464842861</v>
      </c>
    </row>
    <row r="1265" spans="5:6" x14ac:dyDescent="0.25">
      <c r="E1265" s="24">
        <f t="shared" ca="1" si="38"/>
        <v>8.7760710905698813E-3</v>
      </c>
      <c r="F1265" s="24">
        <f t="shared" ca="1" si="39"/>
        <v>94.714529109514274</v>
      </c>
    </row>
    <row r="1266" spans="5:6" x14ac:dyDescent="0.25">
      <c r="E1266" s="24">
        <f t="shared" ca="1" si="38"/>
        <v>0.66548774991195414</v>
      </c>
      <c r="F1266" s="24">
        <f t="shared" ca="1" si="39"/>
        <v>8.1447009732262075</v>
      </c>
    </row>
    <row r="1267" spans="5:6" x14ac:dyDescent="0.25">
      <c r="E1267" s="24">
        <f t="shared" ca="1" si="38"/>
        <v>0.36977369657259496</v>
      </c>
      <c r="F1267" s="24">
        <f t="shared" ca="1" si="39"/>
        <v>19.897281827024376</v>
      </c>
    </row>
    <row r="1268" spans="5:6" x14ac:dyDescent="0.25">
      <c r="E1268" s="24">
        <f t="shared" ca="1" si="38"/>
        <v>0.34672683309634</v>
      </c>
      <c r="F1268" s="24">
        <f t="shared" ca="1" si="39"/>
        <v>21.184360671308607</v>
      </c>
    </row>
    <row r="1269" spans="5:6" x14ac:dyDescent="0.25">
      <c r="E1269" s="24">
        <f t="shared" ca="1" si="38"/>
        <v>0.71318192723729257</v>
      </c>
      <c r="F1269" s="24">
        <f t="shared" ca="1" si="39"/>
        <v>6.7603746739880108</v>
      </c>
    </row>
    <row r="1270" spans="5:6" x14ac:dyDescent="0.25">
      <c r="E1270" s="24">
        <f t="shared" ca="1" si="38"/>
        <v>2.4367242833528424E-3</v>
      </c>
      <c r="F1270" s="24">
        <f t="shared" ca="1" si="39"/>
        <v>120.34201296938548</v>
      </c>
    </row>
    <row r="1271" spans="5:6" x14ac:dyDescent="0.25">
      <c r="E1271" s="24">
        <f t="shared" ca="1" si="38"/>
        <v>0.46254360920568127</v>
      </c>
      <c r="F1271" s="24">
        <f t="shared" ca="1" si="39"/>
        <v>15.420288726005005</v>
      </c>
    </row>
    <row r="1272" spans="5:6" x14ac:dyDescent="0.25">
      <c r="E1272" s="24">
        <f t="shared" ca="1" si="38"/>
        <v>0.99686219348335303</v>
      </c>
      <c r="F1272" s="24">
        <f t="shared" ca="1" si="39"/>
        <v>6.285479507827825E-2</v>
      </c>
    </row>
    <row r="1273" spans="5:6" x14ac:dyDescent="0.25">
      <c r="E1273" s="24">
        <f t="shared" ca="1" si="38"/>
        <v>0.57114586537996404</v>
      </c>
      <c r="F1273" s="24">
        <f t="shared" ca="1" si="39"/>
        <v>11.202212918850291</v>
      </c>
    </row>
    <row r="1274" spans="5:6" x14ac:dyDescent="0.25">
      <c r="E1274" s="24">
        <f t="shared" ca="1" si="38"/>
        <v>0.7316427768095074</v>
      </c>
      <c r="F1274" s="24">
        <f t="shared" ca="1" si="39"/>
        <v>6.249257879189023</v>
      </c>
    </row>
    <row r="1275" spans="5:6" x14ac:dyDescent="0.25">
      <c r="E1275" s="24">
        <f t="shared" ca="1" si="38"/>
        <v>0.91358935344449943</v>
      </c>
      <c r="F1275" s="24">
        <f t="shared" ca="1" si="39"/>
        <v>1.8074818711685827</v>
      </c>
    </row>
    <row r="1276" spans="5:6" x14ac:dyDescent="0.25">
      <c r="E1276" s="24">
        <f t="shared" ca="1" si="38"/>
        <v>0.43691947356930272</v>
      </c>
      <c r="F1276" s="24">
        <f t="shared" ca="1" si="39"/>
        <v>16.560127437499911</v>
      </c>
    </row>
    <row r="1277" spans="5:6" x14ac:dyDescent="0.25">
      <c r="E1277" s="24">
        <f t="shared" ca="1" si="38"/>
        <v>0.35447472650026735</v>
      </c>
      <c r="F1277" s="24">
        <f t="shared" ca="1" si="39"/>
        <v>20.742364578432774</v>
      </c>
    </row>
    <row r="1278" spans="5:6" x14ac:dyDescent="0.25">
      <c r="E1278" s="24">
        <f t="shared" ca="1" si="38"/>
        <v>0.42107184668792685</v>
      </c>
      <c r="F1278" s="24">
        <f t="shared" ca="1" si="39"/>
        <v>17.29903605288127</v>
      </c>
    </row>
    <row r="1279" spans="5:6" x14ac:dyDescent="0.25">
      <c r="E1279" s="24">
        <f t="shared" ca="1" si="38"/>
        <v>1.1544451359110863E-2</v>
      </c>
      <c r="F1279" s="24">
        <f t="shared" ca="1" si="39"/>
        <v>89.231007185056725</v>
      </c>
    </row>
    <row r="1280" spans="5:6" x14ac:dyDescent="0.25">
      <c r="E1280" s="24">
        <f t="shared" ca="1" si="38"/>
        <v>0.94911233992490762</v>
      </c>
      <c r="F1280" s="24">
        <f t="shared" ca="1" si="39"/>
        <v>1.0445622043632208</v>
      </c>
    </row>
    <row r="1281" spans="5:6" x14ac:dyDescent="0.25">
      <c r="E1281" s="24">
        <f t="shared" ca="1" si="38"/>
        <v>0.15708766945850861</v>
      </c>
      <c r="F1281" s="24">
        <f t="shared" ca="1" si="39"/>
        <v>37.019024505782262</v>
      </c>
    </row>
    <row r="1282" spans="5:6" x14ac:dyDescent="0.25">
      <c r="E1282" s="24">
        <f t="shared" ca="1" si="38"/>
        <v>0.51338321049704871</v>
      </c>
      <c r="F1282" s="24">
        <f t="shared" ca="1" si="39"/>
        <v>13.334654273133621</v>
      </c>
    </row>
    <row r="1283" spans="5:6" x14ac:dyDescent="0.25">
      <c r="E1283" s="24">
        <f t="shared" ca="1" si="38"/>
        <v>0.53715097668472389</v>
      </c>
      <c r="F1283" s="24">
        <f t="shared" ca="1" si="39"/>
        <v>12.429521511987787</v>
      </c>
    </row>
    <row r="1284" spans="5:6" x14ac:dyDescent="0.25">
      <c r="E1284" s="24">
        <f t="shared" ref="E1284:E1347" ca="1" si="40">RAND()</f>
        <v>0.95053347888993855</v>
      </c>
      <c r="F1284" s="24">
        <f t="shared" ref="F1284:F1347" ca="1" si="41">-LOG(E1284,EXP(1))/$C$3</f>
        <v>1.014637905505489</v>
      </c>
    </row>
    <row r="1285" spans="5:6" x14ac:dyDescent="0.25">
      <c r="E1285" s="24">
        <f t="shared" ca="1" si="40"/>
        <v>0.31238752936153324</v>
      </c>
      <c r="F1285" s="24">
        <f t="shared" ca="1" si="41"/>
        <v>23.27021561260997</v>
      </c>
    </row>
    <row r="1286" spans="5:6" x14ac:dyDescent="0.25">
      <c r="E1286" s="24">
        <f t="shared" ca="1" si="40"/>
        <v>0.69127295120532761</v>
      </c>
      <c r="F1286" s="24">
        <f t="shared" ca="1" si="41"/>
        <v>7.384410484595243</v>
      </c>
    </row>
    <row r="1287" spans="5:6" x14ac:dyDescent="0.25">
      <c r="E1287" s="24">
        <f t="shared" ca="1" si="40"/>
        <v>0.15561389095766509</v>
      </c>
      <c r="F1287" s="24">
        <f t="shared" ca="1" si="41"/>
        <v>37.207547954312858</v>
      </c>
    </row>
    <row r="1288" spans="5:6" x14ac:dyDescent="0.25">
      <c r="E1288" s="24">
        <f t="shared" ca="1" si="40"/>
        <v>9.2787160002121283E-3</v>
      </c>
      <c r="F1288" s="24">
        <f t="shared" ca="1" si="41"/>
        <v>93.600642076060907</v>
      </c>
    </row>
    <row r="1289" spans="5:6" x14ac:dyDescent="0.25">
      <c r="E1289" s="24">
        <f t="shared" ca="1" si="40"/>
        <v>0.69616341406051185</v>
      </c>
      <c r="F1289" s="24">
        <f t="shared" ca="1" si="41"/>
        <v>7.2434171177964561</v>
      </c>
    </row>
    <row r="1290" spans="5:6" x14ac:dyDescent="0.25">
      <c r="E1290" s="24">
        <f t="shared" ca="1" si="40"/>
        <v>0.22811588857401599</v>
      </c>
      <c r="F1290" s="24">
        <f t="shared" ca="1" si="41"/>
        <v>29.558029918809762</v>
      </c>
    </row>
    <row r="1291" spans="5:6" x14ac:dyDescent="0.25">
      <c r="E1291" s="24">
        <f t="shared" ca="1" si="40"/>
        <v>7.8529462826135932E-2</v>
      </c>
      <c r="F1291" s="24">
        <f t="shared" ca="1" si="41"/>
        <v>50.88562803967514</v>
      </c>
    </row>
    <row r="1292" spans="5:6" x14ac:dyDescent="0.25">
      <c r="E1292" s="24">
        <f t="shared" ca="1" si="40"/>
        <v>0.23717562533057801</v>
      </c>
      <c r="F1292" s="24">
        <f t="shared" ca="1" si="41"/>
        <v>28.779087542557352</v>
      </c>
    </row>
    <row r="1293" spans="5:6" x14ac:dyDescent="0.25">
      <c r="E1293" s="24">
        <f t="shared" ca="1" si="40"/>
        <v>0.57504567400743178</v>
      </c>
      <c r="F1293" s="24">
        <f t="shared" ca="1" si="41"/>
        <v>11.066116165660432</v>
      </c>
    </row>
    <row r="1294" spans="5:6" x14ac:dyDescent="0.25">
      <c r="E1294" s="24">
        <f t="shared" ca="1" si="40"/>
        <v>0.47745849275159791</v>
      </c>
      <c r="F1294" s="24">
        <f t="shared" ca="1" si="41"/>
        <v>14.7855609802863</v>
      </c>
    </row>
    <row r="1295" spans="5:6" x14ac:dyDescent="0.25">
      <c r="E1295" s="24">
        <f t="shared" ca="1" si="40"/>
        <v>0.22811503177310144</v>
      </c>
      <c r="F1295" s="24">
        <f t="shared" ca="1" si="41"/>
        <v>29.558105038743665</v>
      </c>
    </row>
    <row r="1296" spans="5:6" x14ac:dyDescent="0.25">
      <c r="E1296" s="24">
        <f t="shared" ca="1" si="40"/>
        <v>0.52640847871557228</v>
      </c>
      <c r="F1296" s="24">
        <f t="shared" ca="1" si="41"/>
        <v>12.833555842365509</v>
      </c>
    </row>
    <row r="1297" spans="5:6" x14ac:dyDescent="0.25">
      <c r="E1297" s="24">
        <f t="shared" ca="1" si="40"/>
        <v>7.3091450270185265E-2</v>
      </c>
      <c r="F1297" s="24">
        <f t="shared" ca="1" si="41"/>
        <v>52.320877568697497</v>
      </c>
    </row>
    <row r="1298" spans="5:6" x14ac:dyDescent="0.25">
      <c r="E1298" s="24">
        <f t="shared" ca="1" si="40"/>
        <v>0.11487540389062612</v>
      </c>
      <c r="F1298" s="24">
        <f t="shared" ca="1" si="41"/>
        <v>43.278143647968399</v>
      </c>
    </row>
    <row r="1299" spans="5:6" x14ac:dyDescent="0.25">
      <c r="E1299" s="24">
        <f t="shared" ca="1" si="40"/>
        <v>0.99817647808772625</v>
      </c>
      <c r="F1299" s="24">
        <f t="shared" ca="1" si="41"/>
        <v>3.6503731046711833E-2</v>
      </c>
    </row>
    <row r="1300" spans="5:6" x14ac:dyDescent="0.25">
      <c r="E1300" s="24">
        <f t="shared" ca="1" si="40"/>
        <v>0.62534116384930816</v>
      </c>
      <c r="F1300" s="24">
        <f t="shared" ca="1" si="41"/>
        <v>9.3891583203079385</v>
      </c>
    </row>
    <row r="1301" spans="5:6" x14ac:dyDescent="0.25">
      <c r="E1301" s="24">
        <f t="shared" ca="1" si="40"/>
        <v>0.43303045718113153</v>
      </c>
      <c r="F1301" s="24">
        <f t="shared" ca="1" si="41"/>
        <v>16.738944270862962</v>
      </c>
    </row>
    <row r="1302" spans="5:6" x14ac:dyDescent="0.25">
      <c r="E1302" s="24">
        <f t="shared" ca="1" si="40"/>
        <v>0.27286531510181633</v>
      </c>
      <c r="F1302" s="24">
        <f t="shared" ca="1" si="41"/>
        <v>25.975539136207139</v>
      </c>
    </row>
    <row r="1303" spans="5:6" x14ac:dyDescent="0.25">
      <c r="E1303" s="24">
        <f t="shared" ca="1" si="40"/>
        <v>3.8974156515976244E-2</v>
      </c>
      <c r="F1303" s="24">
        <f t="shared" ca="1" si="41"/>
        <v>64.89713011881652</v>
      </c>
    </row>
    <row r="1304" spans="5:6" x14ac:dyDescent="0.25">
      <c r="E1304" s="24">
        <f t="shared" ca="1" si="40"/>
        <v>0.46494620660789798</v>
      </c>
      <c r="F1304" s="24">
        <f t="shared" ca="1" si="41"/>
        <v>15.316671296019425</v>
      </c>
    </row>
    <row r="1305" spans="5:6" x14ac:dyDescent="0.25">
      <c r="E1305" s="24">
        <f t="shared" ca="1" si="40"/>
        <v>0.58668161120127738</v>
      </c>
      <c r="F1305" s="24">
        <f t="shared" ca="1" si="41"/>
        <v>10.665460126079118</v>
      </c>
    </row>
    <row r="1306" spans="5:6" x14ac:dyDescent="0.25">
      <c r="E1306" s="24">
        <f t="shared" ca="1" si="40"/>
        <v>3.7184573310113156E-2</v>
      </c>
      <c r="F1306" s="24">
        <f t="shared" ca="1" si="41"/>
        <v>65.837225993557738</v>
      </c>
    </row>
    <row r="1307" spans="5:6" x14ac:dyDescent="0.25">
      <c r="E1307" s="24">
        <f t="shared" ca="1" si="40"/>
        <v>0.17719537972807076</v>
      </c>
      <c r="F1307" s="24">
        <f t="shared" ca="1" si="41"/>
        <v>34.610046298408705</v>
      </c>
    </row>
    <row r="1308" spans="5:6" x14ac:dyDescent="0.25">
      <c r="E1308" s="24">
        <f t="shared" ca="1" si="40"/>
        <v>0.66279860533346724</v>
      </c>
      <c r="F1308" s="24">
        <f t="shared" ca="1" si="41"/>
        <v>8.2256819527225282</v>
      </c>
    </row>
    <row r="1309" spans="5:6" x14ac:dyDescent="0.25">
      <c r="E1309" s="24">
        <f t="shared" ca="1" si="40"/>
        <v>0.78759178729696633</v>
      </c>
      <c r="F1309" s="24">
        <f t="shared" ca="1" si="41"/>
        <v>4.7755071955330974</v>
      </c>
    </row>
    <row r="1310" spans="5:6" x14ac:dyDescent="0.25">
      <c r="E1310" s="24">
        <f t="shared" ca="1" si="40"/>
        <v>7.6030860945482281E-2</v>
      </c>
      <c r="F1310" s="24">
        <f t="shared" ca="1" si="41"/>
        <v>51.532319120915602</v>
      </c>
    </row>
    <row r="1311" spans="5:6" x14ac:dyDescent="0.25">
      <c r="E1311" s="24">
        <f t="shared" ca="1" si="40"/>
        <v>0.70419962679172488</v>
      </c>
      <c r="F1311" s="24">
        <f t="shared" ca="1" si="41"/>
        <v>7.0138680447231021</v>
      </c>
    </row>
    <row r="1312" spans="5:6" x14ac:dyDescent="0.25">
      <c r="E1312" s="24">
        <f t="shared" ca="1" si="40"/>
        <v>8.3181628395164742E-3</v>
      </c>
      <c r="F1312" s="24">
        <f t="shared" ca="1" si="41"/>
        <v>95.786277221796354</v>
      </c>
    </row>
    <row r="1313" spans="5:6" x14ac:dyDescent="0.25">
      <c r="E1313" s="24">
        <f t="shared" ca="1" si="40"/>
        <v>0.64794304948086334</v>
      </c>
      <c r="F1313" s="24">
        <f t="shared" ca="1" si="41"/>
        <v>8.6790494619144418</v>
      </c>
    </row>
    <row r="1314" spans="5:6" x14ac:dyDescent="0.25">
      <c r="E1314" s="24">
        <f t="shared" ca="1" si="40"/>
        <v>0.67602935017458543</v>
      </c>
      <c r="F1314" s="24">
        <f t="shared" ca="1" si="41"/>
        <v>7.8303757292731202</v>
      </c>
    </row>
    <row r="1315" spans="5:6" x14ac:dyDescent="0.25">
      <c r="E1315" s="24">
        <f t="shared" ca="1" si="40"/>
        <v>0.61579767559959464</v>
      </c>
      <c r="F1315" s="24">
        <f t="shared" ca="1" si="41"/>
        <v>9.6967363620332527</v>
      </c>
    </row>
    <row r="1316" spans="5:6" x14ac:dyDescent="0.25">
      <c r="E1316" s="24">
        <f t="shared" ca="1" si="40"/>
        <v>0.36668974394344578</v>
      </c>
      <c r="F1316" s="24">
        <f t="shared" ca="1" si="41"/>
        <v>20.0647834563344</v>
      </c>
    </row>
    <row r="1317" spans="5:6" x14ac:dyDescent="0.25">
      <c r="E1317" s="24">
        <f t="shared" ca="1" si="40"/>
        <v>0.70208970758460809</v>
      </c>
      <c r="F1317" s="24">
        <f t="shared" ca="1" si="41"/>
        <v>7.0738818907705685</v>
      </c>
    </row>
    <row r="1318" spans="5:6" x14ac:dyDescent="0.25">
      <c r="E1318" s="24">
        <f t="shared" ca="1" si="40"/>
        <v>0.8563661923671988</v>
      </c>
      <c r="F1318" s="24">
        <f t="shared" ca="1" si="41"/>
        <v>3.101143989940347</v>
      </c>
    </row>
    <row r="1319" spans="5:6" x14ac:dyDescent="0.25">
      <c r="E1319" s="24">
        <f t="shared" ca="1" si="40"/>
        <v>0.66062561702876255</v>
      </c>
      <c r="F1319" s="24">
        <f t="shared" ca="1" si="41"/>
        <v>8.2913597670096717</v>
      </c>
    </row>
    <row r="1320" spans="5:6" x14ac:dyDescent="0.25">
      <c r="E1320" s="24">
        <f t="shared" ca="1" si="40"/>
        <v>0.41639549852778213</v>
      </c>
      <c r="F1320" s="24">
        <f t="shared" ca="1" si="41"/>
        <v>17.522395055035375</v>
      </c>
    </row>
    <row r="1321" spans="5:6" x14ac:dyDescent="0.25">
      <c r="E1321" s="24">
        <f t="shared" ca="1" si="40"/>
        <v>0.15787626627658635</v>
      </c>
      <c r="F1321" s="24">
        <f t="shared" ca="1" si="41"/>
        <v>36.918873551786803</v>
      </c>
    </row>
    <row r="1322" spans="5:6" x14ac:dyDescent="0.25">
      <c r="E1322" s="24">
        <f t="shared" ca="1" si="40"/>
        <v>0.83437580228223451</v>
      </c>
      <c r="F1322" s="24">
        <f t="shared" ca="1" si="41"/>
        <v>3.6214275171444901</v>
      </c>
    </row>
    <row r="1323" spans="5:6" x14ac:dyDescent="0.25">
      <c r="E1323" s="24">
        <f t="shared" ca="1" si="40"/>
        <v>0.33249086798902561</v>
      </c>
      <c r="F1323" s="24">
        <f t="shared" ca="1" si="41"/>
        <v>22.022857679160992</v>
      </c>
    </row>
    <row r="1324" spans="5:6" x14ac:dyDescent="0.25">
      <c r="E1324" s="24">
        <f t="shared" ca="1" si="40"/>
        <v>0.18337634963231686</v>
      </c>
      <c r="F1324" s="24">
        <f t="shared" ca="1" si="41"/>
        <v>33.924293651759477</v>
      </c>
    </row>
    <row r="1325" spans="5:6" x14ac:dyDescent="0.25">
      <c r="E1325" s="24">
        <f t="shared" ca="1" si="40"/>
        <v>0.13359209380813253</v>
      </c>
      <c r="F1325" s="24">
        <f t="shared" ca="1" si="41"/>
        <v>40.259283954270479</v>
      </c>
    </row>
    <row r="1326" spans="5:6" x14ac:dyDescent="0.25">
      <c r="E1326" s="24">
        <f t="shared" ca="1" si="40"/>
        <v>0.79275009872909619</v>
      </c>
      <c r="F1326" s="24">
        <f t="shared" ca="1" si="41"/>
        <v>4.64494482047348</v>
      </c>
    </row>
    <row r="1327" spans="5:6" x14ac:dyDescent="0.25">
      <c r="E1327" s="24">
        <f t="shared" ca="1" si="40"/>
        <v>0.47541987866978674</v>
      </c>
      <c r="F1327" s="24">
        <f t="shared" ca="1" si="41"/>
        <v>14.871138206228617</v>
      </c>
    </row>
    <row r="1328" spans="5:6" x14ac:dyDescent="0.25">
      <c r="E1328" s="24">
        <f t="shared" ca="1" si="40"/>
        <v>0.85185472414181795</v>
      </c>
      <c r="F1328" s="24">
        <f t="shared" ca="1" si="41"/>
        <v>3.2067855652441617</v>
      </c>
    </row>
    <row r="1329" spans="5:6" x14ac:dyDescent="0.25">
      <c r="E1329" s="24">
        <f t="shared" ca="1" si="40"/>
        <v>0.88157258450101561</v>
      </c>
      <c r="F1329" s="24">
        <f t="shared" ca="1" si="41"/>
        <v>2.5209587700469882</v>
      </c>
    </row>
    <row r="1330" spans="5:6" x14ac:dyDescent="0.25">
      <c r="E1330" s="24">
        <f t="shared" ca="1" si="40"/>
        <v>0.20024929474818942</v>
      </c>
      <c r="F1330" s="24">
        <f t="shared" ca="1" si="41"/>
        <v>32.163844297932037</v>
      </c>
    </row>
    <row r="1331" spans="5:6" x14ac:dyDescent="0.25">
      <c r="E1331" s="24">
        <f t="shared" ca="1" si="40"/>
        <v>0.34318031958920214</v>
      </c>
      <c r="F1331" s="24">
        <f t="shared" ca="1" si="41"/>
        <v>21.389985137337149</v>
      </c>
    </row>
    <row r="1332" spans="5:6" x14ac:dyDescent="0.25">
      <c r="E1332" s="24">
        <f t="shared" ca="1" si="40"/>
        <v>0.63533973614463202</v>
      </c>
      <c r="F1332" s="24">
        <f t="shared" ca="1" si="41"/>
        <v>9.0719081121941105</v>
      </c>
    </row>
    <row r="1333" spans="5:6" x14ac:dyDescent="0.25">
      <c r="E1333" s="24">
        <f t="shared" ca="1" si="40"/>
        <v>0.16163289223294264</v>
      </c>
      <c r="F1333" s="24">
        <f t="shared" ca="1" si="41"/>
        <v>36.448552251227461</v>
      </c>
    </row>
    <row r="1334" spans="5:6" x14ac:dyDescent="0.25">
      <c r="E1334" s="24">
        <f t="shared" ca="1" si="40"/>
        <v>0.64935635314565254</v>
      </c>
      <c r="F1334" s="24">
        <f t="shared" ca="1" si="41"/>
        <v>8.6354726523962118</v>
      </c>
    </row>
    <row r="1335" spans="5:6" x14ac:dyDescent="0.25">
      <c r="E1335" s="24">
        <f t="shared" ca="1" si="40"/>
        <v>0.37677321748984416</v>
      </c>
      <c r="F1335" s="24">
        <f t="shared" ca="1" si="41"/>
        <v>19.522236353095181</v>
      </c>
    </row>
    <row r="1336" spans="5:6" x14ac:dyDescent="0.25">
      <c r="E1336" s="24">
        <f t="shared" ca="1" si="40"/>
        <v>0.55009851877665616</v>
      </c>
      <c r="F1336" s="24">
        <f t="shared" ca="1" si="41"/>
        <v>11.953157834962612</v>
      </c>
    </row>
    <row r="1337" spans="5:6" x14ac:dyDescent="0.25">
      <c r="E1337" s="24">
        <f t="shared" ca="1" si="40"/>
        <v>0.75049110983039113</v>
      </c>
      <c r="F1337" s="24">
        <f t="shared" ca="1" si="41"/>
        <v>5.7405494728230204</v>
      </c>
    </row>
    <row r="1338" spans="5:6" x14ac:dyDescent="0.25">
      <c r="E1338" s="24">
        <f t="shared" ca="1" si="40"/>
        <v>0.58334558372773393</v>
      </c>
      <c r="F1338" s="24">
        <f t="shared" ca="1" si="41"/>
        <v>10.779510005541656</v>
      </c>
    </row>
    <row r="1339" spans="5:6" x14ac:dyDescent="0.25">
      <c r="E1339" s="24">
        <f t="shared" ca="1" si="40"/>
        <v>0.74059380858869017</v>
      </c>
      <c r="F1339" s="24">
        <f t="shared" ca="1" si="41"/>
        <v>6.0060594106247338</v>
      </c>
    </row>
    <row r="1340" spans="5:6" x14ac:dyDescent="0.25">
      <c r="E1340" s="24">
        <f t="shared" ca="1" si="40"/>
        <v>0.4705017136752353</v>
      </c>
      <c r="F1340" s="24">
        <f t="shared" ca="1" si="41"/>
        <v>15.079113554410803</v>
      </c>
    </row>
    <row r="1341" spans="5:6" x14ac:dyDescent="0.25">
      <c r="E1341" s="24">
        <f t="shared" ca="1" si="40"/>
        <v>0.14324355140625633</v>
      </c>
      <c r="F1341" s="24">
        <f t="shared" ca="1" si="41"/>
        <v>38.864178815235341</v>
      </c>
    </row>
    <row r="1342" spans="5:6" x14ac:dyDescent="0.25">
      <c r="E1342" s="24">
        <f t="shared" ca="1" si="40"/>
        <v>0.6091789136456659</v>
      </c>
      <c r="F1342" s="24">
        <f t="shared" ca="1" si="41"/>
        <v>9.9128654349703247</v>
      </c>
    </row>
    <row r="1343" spans="5:6" x14ac:dyDescent="0.25">
      <c r="E1343" s="24">
        <f t="shared" ca="1" si="40"/>
        <v>0.78699065646455801</v>
      </c>
      <c r="F1343" s="24">
        <f t="shared" ca="1" si="41"/>
        <v>4.7907780596023581</v>
      </c>
    </row>
    <row r="1344" spans="5:6" x14ac:dyDescent="0.25">
      <c r="E1344" s="24">
        <f t="shared" ca="1" si="40"/>
        <v>0.70936104854407944</v>
      </c>
      <c r="F1344" s="24">
        <f t="shared" ca="1" si="41"/>
        <v>6.8678129151281873</v>
      </c>
    </row>
    <row r="1345" spans="5:6" x14ac:dyDescent="0.25">
      <c r="E1345" s="24">
        <f t="shared" ca="1" si="40"/>
        <v>0.81372424050822179</v>
      </c>
      <c r="F1345" s="24">
        <f t="shared" ca="1" si="41"/>
        <v>4.1226748249966576</v>
      </c>
    </row>
    <row r="1346" spans="5:6" x14ac:dyDescent="0.25">
      <c r="E1346" s="24">
        <f t="shared" ca="1" si="40"/>
        <v>0.5790509203768468</v>
      </c>
      <c r="F1346" s="24">
        <f t="shared" ca="1" si="41"/>
        <v>10.927297197859104</v>
      </c>
    </row>
    <row r="1347" spans="5:6" x14ac:dyDescent="0.25">
      <c r="E1347" s="24">
        <f t="shared" ca="1" si="40"/>
        <v>0.28712617459932288</v>
      </c>
      <c r="F1347" s="24">
        <f t="shared" ca="1" si="41"/>
        <v>24.956670541648503</v>
      </c>
    </row>
    <row r="1348" spans="5:6" x14ac:dyDescent="0.25">
      <c r="E1348" s="24">
        <f t="shared" ref="E1348:E1411" ca="1" si="42">RAND()</f>
        <v>0.38197343465588907</v>
      </c>
      <c r="F1348" s="24">
        <f t="shared" ref="F1348:F1411" ca="1" si="43">-LOG(E1348,EXP(1))/$C$3</f>
        <v>19.248084311588084</v>
      </c>
    </row>
    <row r="1349" spans="5:6" x14ac:dyDescent="0.25">
      <c r="E1349" s="24">
        <f t="shared" ca="1" si="42"/>
        <v>0.27698181534931432</v>
      </c>
      <c r="F1349" s="24">
        <f t="shared" ca="1" si="43"/>
        <v>25.676068470163827</v>
      </c>
    </row>
    <row r="1350" spans="5:6" x14ac:dyDescent="0.25">
      <c r="E1350" s="24">
        <f t="shared" ca="1" si="42"/>
        <v>0.18013294397254409</v>
      </c>
      <c r="F1350" s="24">
        <f t="shared" ca="1" si="43"/>
        <v>34.281202461618264</v>
      </c>
    </row>
    <row r="1351" spans="5:6" x14ac:dyDescent="0.25">
      <c r="E1351" s="24">
        <f t="shared" ca="1" si="42"/>
        <v>0.7955970088181642</v>
      </c>
      <c r="F1351" s="24">
        <f t="shared" ca="1" si="43"/>
        <v>4.5732498332957379</v>
      </c>
    </row>
    <row r="1352" spans="5:6" x14ac:dyDescent="0.25">
      <c r="E1352" s="24">
        <f t="shared" ca="1" si="42"/>
        <v>0.10656750103482671</v>
      </c>
      <c r="F1352" s="24">
        <f t="shared" ca="1" si="43"/>
        <v>44.779533641468113</v>
      </c>
    </row>
    <row r="1353" spans="5:6" x14ac:dyDescent="0.25">
      <c r="E1353" s="24">
        <f t="shared" ca="1" si="42"/>
        <v>0.11560472189910742</v>
      </c>
      <c r="F1353" s="24">
        <f t="shared" ca="1" si="43"/>
        <v>43.151569533999577</v>
      </c>
    </row>
    <row r="1354" spans="5:6" x14ac:dyDescent="0.25">
      <c r="E1354" s="24">
        <f t="shared" ca="1" si="42"/>
        <v>9.2441951079487938E-2</v>
      </c>
      <c r="F1354" s="24">
        <f t="shared" ca="1" si="43"/>
        <v>47.623487747136174</v>
      </c>
    </row>
    <row r="1355" spans="5:6" x14ac:dyDescent="0.25">
      <c r="E1355" s="24">
        <f t="shared" ca="1" si="42"/>
        <v>0.4814283870710081</v>
      </c>
      <c r="F1355" s="24">
        <f t="shared" ca="1" si="43"/>
        <v>14.619955752593503</v>
      </c>
    </row>
    <row r="1356" spans="5:6" x14ac:dyDescent="0.25">
      <c r="E1356" s="24">
        <f t="shared" ca="1" si="42"/>
        <v>0.70943260540500253</v>
      </c>
      <c r="F1356" s="24">
        <f t="shared" ca="1" si="43"/>
        <v>6.8657955150422874</v>
      </c>
    </row>
    <row r="1357" spans="5:6" x14ac:dyDescent="0.25">
      <c r="E1357" s="24">
        <f t="shared" ca="1" si="42"/>
        <v>0.33887499837164881</v>
      </c>
      <c r="F1357" s="24">
        <f t="shared" ca="1" si="43"/>
        <v>21.642479519369502</v>
      </c>
    </row>
    <row r="1358" spans="5:6" x14ac:dyDescent="0.25">
      <c r="E1358" s="24">
        <f t="shared" ca="1" si="42"/>
        <v>0.85360568998511399</v>
      </c>
      <c r="F1358" s="24">
        <f t="shared" ca="1" si="43"/>
        <v>3.1657182629717719</v>
      </c>
    </row>
    <row r="1359" spans="5:6" x14ac:dyDescent="0.25">
      <c r="E1359" s="24">
        <f t="shared" ca="1" si="42"/>
        <v>0.99251171544329153</v>
      </c>
      <c r="F1359" s="24">
        <f t="shared" ca="1" si="43"/>
        <v>0.15032925034736425</v>
      </c>
    </row>
    <row r="1360" spans="5:6" x14ac:dyDescent="0.25">
      <c r="E1360" s="24">
        <f t="shared" ca="1" si="42"/>
        <v>0.50034299890357614</v>
      </c>
      <c r="F1360" s="24">
        <f t="shared" ca="1" si="43"/>
        <v>13.849228358834708</v>
      </c>
    </row>
    <row r="1361" spans="5:6" x14ac:dyDescent="0.25">
      <c r="E1361" s="24">
        <f t="shared" ca="1" si="42"/>
        <v>0.91280093561756093</v>
      </c>
      <c r="F1361" s="24">
        <f t="shared" ca="1" si="43"/>
        <v>1.824749108749371</v>
      </c>
    </row>
    <row r="1362" spans="5:6" x14ac:dyDescent="0.25">
      <c r="E1362" s="24">
        <f t="shared" ca="1" si="42"/>
        <v>0.99020697764686449</v>
      </c>
      <c r="F1362" s="24">
        <f t="shared" ca="1" si="43"/>
        <v>0.19682578750146013</v>
      </c>
    </row>
    <row r="1363" spans="5:6" x14ac:dyDescent="0.25">
      <c r="E1363" s="24">
        <f t="shared" ca="1" si="42"/>
        <v>3.9110654866387762E-3</v>
      </c>
      <c r="F1363" s="24">
        <f t="shared" ca="1" si="43"/>
        <v>110.87890878260772</v>
      </c>
    </row>
    <row r="1364" spans="5:6" x14ac:dyDescent="0.25">
      <c r="E1364" s="24">
        <f t="shared" ca="1" si="42"/>
        <v>0.13425246412110559</v>
      </c>
      <c r="F1364" s="24">
        <f t="shared" ca="1" si="43"/>
        <v>40.160663820840277</v>
      </c>
    </row>
    <row r="1365" spans="5:6" x14ac:dyDescent="0.25">
      <c r="E1365" s="24">
        <f t="shared" ca="1" si="42"/>
        <v>0.58656650616417894</v>
      </c>
      <c r="F1365" s="24">
        <f t="shared" ca="1" si="43"/>
        <v>10.669384446459915</v>
      </c>
    </row>
    <row r="1366" spans="5:6" x14ac:dyDescent="0.25">
      <c r="E1366" s="24">
        <f t="shared" ca="1" si="42"/>
        <v>0.41981697954864194</v>
      </c>
      <c r="F1366" s="24">
        <f t="shared" ca="1" si="43"/>
        <v>17.358728513128508</v>
      </c>
    </row>
    <row r="1367" spans="5:6" x14ac:dyDescent="0.25">
      <c r="E1367" s="24">
        <f t="shared" ca="1" si="42"/>
        <v>7.2601157999816146E-2</v>
      </c>
      <c r="F1367" s="24">
        <f t="shared" ca="1" si="43"/>
        <v>52.455488137358039</v>
      </c>
    </row>
    <row r="1368" spans="5:6" x14ac:dyDescent="0.25">
      <c r="E1368" s="24">
        <f t="shared" ca="1" si="42"/>
        <v>0.33522379228326193</v>
      </c>
      <c r="F1368" s="24">
        <f t="shared" ca="1" si="43"/>
        <v>21.859138670555701</v>
      </c>
    </row>
    <row r="1369" spans="5:6" x14ac:dyDescent="0.25">
      <c r="E1369" s="24">
        <f t="shared" ca="1" si="42"/>
        <v>0.98207338451441428</v>
      </c>
      <c r="F1369" s="24">
        <f t="shared" ca="1" si="43"/>
        <v>0.36178487543424986</v>
      </c>
    </row>
    <row r="1370" spans="5:6" x14ac:dyDescent="0.25">
      <c r="E1370" s="24">
        <f t="shared" ca="1" si="42"/>
        <v>0.73385901939416021</v>
      </c>
      <c r="F1370" s="24">
        <f t="shared" ca="1" si="43"/>
        <v>6.1887668097165678</v>
      </c>
    </row>
    <row r="1371" spans="5:6" x14ac:dyDescent="0.25">
      <c r="E1371" s="24">
        <f t="shared" ca="1" si="42"/>
        <v>0.69115533526962758</v>
      </c>
      <c r="F1371" s="24">
        <f t="shared" ca="1" si="43"/>
        <v>7.3878136538484913</v>
      </c>
    </row>
    <row r="1372" spans="5:6" x14ac:dyDescent="0.25">
      <c r="E1372" s="24">
        <f t="shared" ca="1" si="42"/>
        <v>0.6301989017761116</v>
      </c>
      <c r="F1372" s="24">
        <f t="shared" ca="1" si="43"/>
        <v>9.2343958463955467</v>
      </c>
    </row>
    <row r="1373" spans="5:6" x14ac:dyDescent="0.25">
      <c r="E1373" s="24">
        <f t="shared" ca="1" si="42"/>
        <v>0.6247616105948991</v>
      </c>
      <c r="F1373" s="24">
        <f t="shared" ca="1" si="43"/>
        <v>9.407702501083401</v>
      </c>
    </row>
    <row r="1374" spans="5:6" x14ac:dyDescent="0.25">
      <c r="E1374" s="24">
        <f t="shared" ca="1" si="42"/>
        <v>0.27629053768304168</v>
      </c>
      <c r="F1374" s="24">
        <f t="shared" ca="1" si="43"/>
        <v>25.726045883435908</v>
      </c>
    </row>
    <row r="1375" spans="5:6" x14ac:dyDescent="0.25">
      <c r="E1375" s="24">
        <f t="shared" ca="1" si="42"/>
        <v>0.80951646247746811</v>
      </c>
      <c r="F1375" s="24">
        <f t="shared" ca="1" si="43"/>
        <v>4.2263633894303902</v>
      </c>
    </row>
    <row r="1376" spans="5:6" x14ac:dyDescent="0.25">
      <c r="E1376" s="24">
        <f t="shared" ca="1" si="42"/>
        <v>0.90523854110790569</v>
      </c>
      <c r="F1376" s="24">
        <f t="shared" ca="1" si="43"/>
        <v>1.9911357735793118</v>
      </c>
    </row>
    <row r="1377" spans="5:6" x14ac:dyDescent="0.25">
      <c r="E1377" s="24">
        <f t="shared" ca="1" si="42"/>
        <v>0.80154444396212288</v>
      </c>
      <c r="F1377" s="24">
        <f t="shared" ca="1" si="43"/>
        <v>4.4242971497563204</v>
      </c>
    </row>
    <row r="1378" spans="5:6" x14ac:dyDescent="0.25">
      <c r="E1378" s="24">
        <f t="shared" ca="1" si="42"/>
        <v>0.57608194132404444</v>
      </c>
      <c r="F1378" s="24">
        <f t="shared" ca="1" si="43"/>
        <v>11.030107383219994</v>
      </c>
    </row>
    <row r="1379" spans="5:6" x14ac:dyDescent="0.25">
      <c r="E1379" s="24">
        <f t="shared" ca="1" si="42"/>
        <v>0.15993339546220287</v>
      </c>
      <c r="F1379" s="24">
        <f t="shared" ca="1" si="43"/>
        <v>36.659956575548641</v>
      </c>
    </row>
    <row r="1380" spans="5:6" x14ac:dyDescent="0.25">
      <c r="E1380" s="24">
        <f t="shared" ca="1" si="42"/>
        <v>0.66213759004648409</v>
      </c>
      <c r="F1380" s="24">
        <f t="shared" ca="1" si="43"/>
        <v>8.2456380938297418</v>
      </c>
    </row>
    <row r="1381" spans="5:6" x14ac:dyDescent="0.25">
      <c r="E1381" s="24">
        <f t="shared" ca="1" si="42"/>
        <v>0.44909359505125779</v>
      </c>
      <c r="F1381" s="24">
        <f t="shared" ca="1" si="43"/>
        <v>16.010479214661146</v>
      </c>
    </row>
    <row r="1382" spans="5:6" x14ac:dyDescent="0.25">
      <c r="E1382" s="24">
        <f t="shared" ca="1" si="42"/>
        <v>0.42064299218116896</v>
      </c>
      <c r="F1382" s="24">
        <f t="shared" ca="1" si="43"/>
        <v>17.319416092489128</v>
      </c>
    </row>
    <row r="1383" spans="5:6" x14ac:dyDescent="0.25">
      <c r="E1383" s="24">
        <f t="shared" ca="1" si="42"/>
        <v>0.33829881038568221</v>
      </c>
      <c r="F1383" s="24">
        <f t="shared" ca="1" si="43"/>
        <v>21.676514392990736</v>
      </c>
    </row>
    <row r="1384" spans="5:6" x14ac:dyDescent="0.25">
      <c r="E1384" s="24">
        <f t="shared" ca="1" si="42"/>
        <v>0.606553513816114</v>
      </c>
      <c r="F1384" s="24">
        <f t="shared" ca="1" si="43"/>
        <v>9.9992464132668779</v>
      </c>
    </row>
    <row r="1385" spans="5:6" x14ac:dyDescent="0.25">
      <c r="E1385" s="24">
        <f t="shared" ca="1" si="42"/>
        <v>0.13102860530333049</v>
      </c>
      <c r="F1385" s="24">
        <f t="shared" ca="1" si="43"/>
        <v>40.64679237048346</v>
      </c>
    </row>
    <row r="1386" spans="5:6" x14ac:dyDescent="0.25">
      <c r="E1386" s="24">
        <f t="shared" ca="1" si="42"/>
        <v>0.96847528818723194</v>
      </c>
      <c r="F1386" s="24">
        <f t="shared" ca="1" si="43"/>
        <v>0.64064624026582262</v>
      </c>
    </row>
    <row r="1387" spans="5:6" x14ac:dyDescent="0.25">
      <c r="E1387" s="24">
        <f t="shared" ca="1" si="42"/>
        <v>6.2144976005685915E-2</v>
      </c>
      <c r="F1387" s="24">
        <f t="shared" ca="1" si="43"/>
        <v>55.565706017736439</v>
      </c>
    </row>
    <row r="1388" spans="5:6" x14ac:dyDescent="0.25">
      <c r="E1388" s="24">
        <f t="shared" ca="1" si="42"/>
        <v>0.7123124708999431</v>
      </c>
      <c r="F1388" s="24">
        <f t="shared" ca="1" si="43"/>
        <v>6.7847720043823951</v>
      </c>
    </row>
    <row r="1389" spans="5:6" x14ac:dyDescent="0.25">
      <c r="E1389" s="24">
        <f t="shared" ca="1" si="42"/>
        <v>0.74693742514161177</v>
      </c>
      <c r="F1389" s="24">
        <f t="shared" ca="1" si="43"/>
        <v>5.8354773115092007</v>
      </c>
    </row>
    <row r="1390" spans="5:6" x14ac:dyDescent="0.25">
      <c r="E1390" s="24">
        <f t="shared" ca="1" si="42"/>
        <v>0.91421832166063233</v>
      </c>
      <c r="F1390" s="24">
        <f t="shared" ca="1" si="43"/>
        <v>1.7937174418027293</v>
      </c>
    </row>
    <row r="1391" spans="5:6" x14ac:dyDescent="0.25">
      <c r="E1391" s="24">
        <f t="shared" ca="1" si="42"/>
        <v>0.2915090262504324</v>
      </c>
      <c r="F1391" s="24">
        <f t="shared" ca="1" si="43"/>
        <v>24.653686176649149</v>
      </c>
    </row>
    <row r="1392" spans="5:6" x14ac:dyDescent="0.25">
      <c r="E1392" s="24">
        <f t="shared" ca="1" si="42"/>
        <v>3.1157271596385927E-3</v>
      </c>
      <c r="F1392" s="24">
        <f t="shared" ca="1" si="43"/>
        <v>115.42585431797851</v>
      </c>
    </row>
    <row r="1393" spans="5:6" x14ac:dyDescent="0.25">
      <c r="E1393" s="24">
        <f t="shared" ca="1" si="42"/>
        <v>0.94112846446729959</v>
      </c>
      <c r="F1393" s="24">
        <f t="shared" ca="1" si="43"/>
        <v>1.2135125924160992</v>
      </c>
    </row>
    <row r="1394" spans="5:6" x14ac:dyDescent="0.25">
      <c r="E1394" s="24">
        <f t="shared" ca="1" si="42"/>
        <v>3.3679199265506998E-2</v>
      </c>
      <c r="F1394" s="24">
        <f t="shared" ca="1" si="43"/>
        <v>67.817497293354876</v>
      </c>
    </row>
    <row r="1395" spans="5:6" x14ac:dyDescent="0.25">
      <c r="E1395" s="24">
        <f t="shared" ca="1" si="42"/>
        <v>0.4620361484967388</v>
      </c>
      <c r="F1395" s="24">
        <f t="shared" ca="1" si="43"/>
        <v>15.44224294923653</v>
      </c>
    </row>
    <row r="1396" spans="5:6" x14ac:dyDescent="0.25">
      <c r="E1396" s="24">
        <f t="shared" ca="1" si="42"/>
        <v>0.85717512877328683</v>
      </c>
      <c r="F1396" s="24">
        <f t="shared" ca="1" si="43"/>
        <v>3.0822606060101863</v>
      </c>
    </row>
    <row r="1397" spans="5:6" x14ac:dyDescent="0.25">
      <c r="E1397" s="24">
        <f t="shared" ca="1" si="42"/>
        <v>7.8264877359387919E-2</v>
      </c>
      <c r="F1397" s="24">
        <f t="shared" ca="1" si="43"/>
        <v>50.953126832699276</v>
      </c>
    </row>
    <row r="1398" spans="5:6" x14ac:dyDescent="0.25">
      <c r="E1398" s="24">
        <f t="shared" ca="1" si="42"/>
        <v>0.44491479378742937</v>
      </c>
      <c r="F1398" s="24">
        <f t="shared" ca="1" si="43"/>
        <v>16.197449795689902</v>
      </c>
    </row>
    <row r="1399" spans="5:6" x14ac:dyDescent="0.25">
      <c r="E1399" s="24">
        <f t="shared" ca="1" si="42"/>
        <v>0.22470501130146814</v>
      </c>
      <c r="F1399" s="24">
        <f t="shared" ca="1" si="43"/>
        <v>29.859335957046486</v>
      </c>
    </row>
    <row r="1400" spans="5:6" x14ac:dyDescent="0.25">
      <c r="E1400" s="24">
        <f t="shared" ca="1" si="42"/>
        <v>0.12150607569660488</v>
      </c>
      <c r="F1400" s="24">
        <f t="shared" ca="1" si="43"/>
        <v>42.155820234368107</v>
      </c>
    </row>
    <row r="1401" spans="5:6" x14ac:dyDescent="0.25">
      <c r="E1401" s="24">
        <f t="shared" ca="1" si="42"/>
        <v>0.91431009385234296</v>
      </c>
      <c r="F1401" s="24">
        <f t="shared" ca="1" si="43"/>
        <v>1.7917098778839164</v>
      </c>
    </row>
    <row r="1402" spans="5:6" x14ac:dyDescent="0.25">
      <c r="E1402" s="24">
        <f t="shared" ca="1" si="42"/>
        <v>0.22046762475169623</v>
      </c>
      <c r="F1402" s="24">
        <f t="shared" ca="1" si="43"/>
        <v>30.240088427964501</v>
      </c>
    </row>
    <row r="1403" spans="5:6" x14ac:dyDescent="0.25">
      <c r="E1403" s="24">
        <f t="shared" ca="1" si="42"/>
        <v>0.46854452571486993</v>
      </c>
      <c r="F1403" s="24">
        <f t="shared" ca="1" si="43"/>
        <v>15.162482858808872</v>
      </c>
    </row>
    <row r="1404" spans="5:6" x14ac:dyDescent="0.25">
      <c r="E1404" s="24">
        <f t="shared" ca="1" si="42"/>
        <v>0.3358836994630241</v>
      </c>
      <c r="F1404" s="24">
        <f t="shared" ca="1" si="43"/>
        <v>21.819806229743087</v>
      </c>
    </row>
    <row r="1405" spans="5:6" x14ac:dyDescent="0.25">
      <c r="E1405" s="24">
        <f t="shared" ca="1" si="42"/>
        <v>0.88314231753672801</v>
      </c>
      <c r="F1405" s="24">
        <f t="shared" ca="1" si="43"/>
        <v>2.4853783270438403</v>
      </c>
    </row>
    <row r="1406" spans="5:6" x14ac:dyDescent="0.25">
      <c r="E1406" s="24">
        <f t="shared" ca="1" si="42"/>
        <v>0.97011164213092604</v>
      </c>
      <c r="F1406" s="24">
        <f t="shared" ca="1" si="43"/>
        <v>0.60688238254582993</v>
      </c>
    </row>
    <row r="1407" spans="5:6" x14ac:dyDescent="0.25">
      <c r="E1407" s="24">
        <f t="shared" ca="1" si="42"/>
        <v>0.94970799017667595</v>
      </c>
      <c r="F1407" s="24">
        <f t="shared" ca="1" si="43"/>
        <v>1.0320144079895706</v>
      </c>
    </row>
    <row r="1408" spans="5:6" x14ac:dyDescent="0.25">
      <c r="E1408" s="24">
        <f t="shared" ca="1" si="42"/>
        <v>0.61919274365647003</v>
      </c>
      <c r="F1408" s="24">
        <f t="shared" ca="1" si="43"/>
        <v>9.5867735135267242</v>
      </c>
    </row>
    <row r="1409" spans="5:6" x14ac:dyDescent="0.25">
      <c r="E1409" s="24">
        <f t="shared" ca="1" si="42"/>
        <v>0.38312051338543651</v>
      </c>
      <c r="F1409" s="24">
        <f t="shared" ca="1" si="43"/>
        <v>19.188113658731577</v>
      </c>
    </row>
    <row r="1410" spans="5:6" x14ac:dyDescent="0.25">
      <c r="E1410" s="24">
        <f t="shared" ca="1" si="42"/>
        <v>0.14408705910020314</v>
      </c>
      <c r="F1410" s="24">
        <f t="shared" ca="1" si="43"/>
        <v>38.746751700089824</v>
      </c>
    </row>
    <row r="1411" spans="5:6" x14ac:dyDescent="0.25">
      <c r="E1411" s="24">
        <f t="shared" ca="1" si="42"/>
        <v>8.7542909415018522E-2</v>
      </c>
      <c r="F1411" s="24">
        <f t="shared" ca="1" si="43"/>
        <v>48.712524250151517</v>
      </c>
    </row>
    <row r="1412" spans="5:6" x14ac:dyDescent="0.25">
      <c r="E1412" s="24">
        <f t="shared" ref="E1412:E1475" ca="1" si="44">RAND()</f>
        <v>0.70830099228318066</v>
      </c>
      <c r="F1412" s="24">
        <f t="shared" ref="F1412:F1475" ca="1" si="45">-LOG(E1412,EXP(1))/$C$3</f>
        <v>6.8977229057448461</v>
      </c>
    </row>
    <row r="1413" spans="5:6" x14ac:dyDescent="0.25">
      <c r="E1413" s="24">
        <f t="shared" ca="1" si="44"/>
        <v>0.35016903410852585</v>
      </c>
      <c r="F1413" s="24">
        <f t="shared" ca="1" si="45"/>
        <v>20.986785729758498</v>
      </c>
    </row>
    <row r="1414" spans="5:6" x14ac:dyDescent="0.25">
      <c r="E1414" s="24">
        <f t="shared" ca="1" si="44"/>
        <v>0.18581180863213709</v>
      </c>
      <c r="F1414" s="24">
        <f t="shared" ca="1" si="45"/>
        <v>33.660417980261045</v>
      </c>
    </row>
    <row r="1415" spans="5:6" x14ac:dyDescent="0.25">
      <c r="E1415" s="24">
        <f t="shared" ca="1" si="44"/>
        <v>0.79744521627495657</v>
      </c>
      <c r="F1415" s="24">
        <f t="shared" ca="1" si="45"/>
        <v>4.5268428201754789</v>
      </c>
    </row>
    <row r="1416" spans="5:6" x14ac:dyDescent="0.25">
      <c r="E1416" s="24">
        <f t="shared" ca="1" si="44"/>
        <v>0.25873889598250321</v>
      </c>
      <c r="F1416" s="24">
        <f t="shared" ca="1" si="45"/>
        <v>27.038716988013515</v>
      </c>
    </row>
    <row r="1417" spans="5:6" x14ac:dyDescent="0.25">
      <c r="E1417" s="24">
        <f t="shared" ca="1" si="44"/>
        <v>0.41511911980457616</v>
      </c>
      <c r="F1417" s="24">
        <f t="shared" ca="1" si="45"/>
        <v>17.583795285292378</v>
      </c>
    </row>
    <row r="1418" spans="5:6" x14ac:dyDescent="0.25">
      <c r="E1418" s="24">
        <f t="shared" ca="1" si="44"/>
        <v>0.59668968953607326</v>
      </c>
      <c r="F1418" s="24">
        <f t="shared" ca="1" si="45"/>
        <v>10.327161674904231</v>
      </c>
    </row>
    <row r="1419" spans="5:6" x14ac:dyDescent="0.25">
      <c r="E1419" s="24">
        <f t="shared" ca="1" si="44"/>
        <v>0.48508611409315683</v>
      </c>
      <c r="F1419" s="24">
        <f t="shared" ca="1" si="45"/>
        <v>14.468576979487921</v>
      </c>
    </row>
    <row r="1420" spans="5:6" x14ac:dyDescent="0.25">
      <c r="E1420" s="24">
        <f t="shared" ca="1" si="44"/>
        <v>0.36294517118339631</v>
      </c>
      <c r="F1420" s="24">
        <f t="shared" ca="1" si="45"/>
        <v>20.270069993948525</v>
      </c>
    </row>
    <row r="1421" spans="5:6" x14ac:dyDescent="0.25">
      <c r="E1421" s="24">
        <f t="shared" ca="1" si="44"/>
        <v>0.58652302443082815</v>
      </c>
      <c r="F1421" s="24">
        <f t="shared" ca="1" si="45"/>
        <v>10.670867086351814</v>
      </c>
    </row>
    <row r="1422" spans="5:6" x14ac:dyDescent="0.25">
      <c r="E1422" s="24">
        <f t="shared" ca="1" si="44"/>
        <v>0.92589206314683747</v>
      </c>
      <c r="F1422" s="24">
        <f t="shared" ca="1" si="45"/>
        <v>1.5399522721261696</v>
      </c>
    </row>
    <row r="1423" spans="5:6" x14ac:dyDescent="0.25">
      <c r="E1423" s="24">
        <f t="shared" ca="1" si="44"/>
        <v>0.18995539858984078</v>
      </c>
      <c r="F1423" s="24">
        <f t="shared" ca="1" si="45"/>
        <v>33.21931957284788</v>
      </c>
    </row>
    <row r="1424" spans="5:6" x14ac:dyDescent="0.25">
      <c r="E1424" s="24">
        <f t="shared" ca="1" si="44"/>
        <v>0.5969980308323648</v>
      </c>
      <c r="F1424" s="24">
        <f t="shared" ca="1" si="45"/>
        <v>10.316829280664495</v>
      </c>
    </row>
    <row r="1425" spans="5:6" x14ac:dyDescent="0.25">
      <c r="E1425" s="24">
        <f t="shared" ca="1" si="44"/>
        <v>5.6789879237904461E-2</v>
      </c>
      <c r="F1425" s="24">
        <f t="shared" ca="1" si="45"/>
        <v>57.367943031253326</v>
      </c>
    </row>
    <row r="1426" spans="5:6" x14ac:dyDescent="0.25">
      <c r="E1426" s="24">
        <f t="shared" ca="1" si="44"/>
        <v>0.42445670866978458</v>
      </c>
      <c r="F1426" s="24">
        <f t="shared" ca="1" si="45"/>
        <v>17.138905207268753</v>
      </c>
    </row>
    <row r="1427" spans="5:6" x14ac:dyDescent="0.25">
      <c r="E1427" s="24">
        <f t="shared" ca="1" si="44"/>
        <v>0.37512393552865986</v>
      </c>
      <c r="F1427" s="24">
        <f t="shared" ca="1" si="45"/>
        <v>19.609976257399818</v>
      </c>
    </row>
    <row r="1428" spans="5:6" x14ac:dyDescent="0.25">
      <c r="E1428" s="24">
        <f t="shared" ca="1" si="44"/>
        <v>0.6407615473546362</v>
      </c>
      <c r="F1428" s="24">
        <f t="shared" ca="1" si="45"/>
        <v>8.9019578455562769</v>
      </c>
    </row>
    <row r="1429" spans="5:6" x14ac:dyDescent="0.25">
      <c r="E1429" s="24">
        <f t="shared" ca="1" si="44"/>
        <v>0.75161463859391342</v>
      </c>
      <c r="F1429" s="24">
        <f t="shared" ca="1" si="45"/>
        <v>5.71063070114604</v>
      </c>
    </row>
    <row r="1430" spans="5:6" x14ac:dyDescent="0.25">
      <c r="E1430" s="24">
        <f t="shared" ca="1" si="44"/>
        <v>0.22565538041618394</v>
      </c>
      <c r="F1430" s="24">
        <f t="shared" ca="1" si="45"/>
        <v>29.774926178309332</v>
      </c>
    </row>
    <row r="1431" spans="5:6" x14ac:dyDescent="0.25">
      <c r="E1431" s="24">
        <f t="shared" ca="1" si="44"/>
        <v>0.22826050731513625</v>
      </c>
      <c r="F1431" s="24">
        <f t="shared" ca="1" si="45"/>
        <v>29.545354526544639</v>
      </c>
    </row>
    <row r="1432" spans="5:6" x14ac:dyDescent="0.25">
      <c r="E1432" s="24">
        <f t="shared" ca="1" si="44"/>
        <v>1.3282375710862104E-2</v>
      </c>
      <c r="F1432" s="24">
        <f t="shared" ca="1" si="45"/>
        <v>86.426345140864683</v>
      </c>
    </row>
    <row r="1433" spans="5:6" x14ac:dyDescent="0.25">
      <c r="E1433" s="24">
        <f t="shared" ca="1" si="44"/>
        <v>0.81969930853343353</v>
      </c>
      <c r="F1433" s="24">
        <f t="shared" ca="1" si="45"/>
        <v>3.9763540576807581</v>
      </c>
    </row>
    <row r="1434" spans="5:6" x14ac:dyDescent="0.25">
      <c r="E1434" s="24">
        <f t="shared" ca="1" si="44"/>
        <v>0.35346333336971636</v>
      </c>
      <c r="F1434" s="24">
        <f t="shared" ca="1" si="45"/>
        <v>20.79951047161062</v>
      </c>
    </row>
    <row r="1435" spans="5:6" x14ac:dyDescent="0.25">
      <c r="E1435" s="24">
        <f t="shared" ca="1" si="44"/>
        <v>0.54247292716276363</v>
      </c>
      <c r="F1435" s="24">
        <f t="shared" ca="1" si="45"/>
        <v>12.232341973204024</v>
      </c>
    </row>
    <row r="1436" spans="5:6" x14ac:dyDescent="0.25">
      <c r="E1436" s="24">
        <f t="shared" ca="1" si="44"/>
        <v>8.8332973313530405E-2</v>
      </c>
      <c r="F1436" s="24">
        <f t="shared" ca="1" si="45"/>
        <v>48.532836347364245</v>
      </c>
    </row>
    <row r="1437" spans="5:6" x14ac:dyDescent="0.25">
      <c r="E1437" s="24">
        <f t="shared" ca="1" si="44"/>
        <v>0.85198570583934718</v>
      </c>
      <c r="F1437" s="24">
        <f t="shared" ca="1" si="45"/>
        <v>3.2037105895484927</v>
      </c>
    </row>
    <row r="1438" spans="5:6" x14ac:dyDescent="0.25">
      <c r="E1438" s="24">
        <f t="shared" ca="1" si="44"/>
        <v>0.67203863386088403</v>
      </c>
      <c r="F1438" s="24">
        <f t="shared" ca="1" si="45"/>
        <v>7.9487889849422633</v>
      </c>
    </row>
    <row r="1439" spans="5:6" x14ac:dyDescent="0.25">
      <c r="E1439" s="24">
        <f t="shared" ca="1" si="44"/>
        <v>0.13213683450600777</v>
      </c>
      <c r="F1439" s="24">
        <f t="shared" ca="1" si="45"/>
        <v>40.478345365499351</v>
      </c>
    </row>
    <row r="1440" spans="5:6" x14ac:dyDescent="0.25">
      <c r="E1440" s="24">
        <f t="shared" ca="1" si="44"/>
        <v>0.42224563136737192</v>
      </c>
      <c r="F1440" s="24">
        <f t="shared" ca="1" si="45"/>
        <v>17.243361388571461</v>
      </c>
    </row>
    <row r="1441" spans="5:6" x14ac:dyDescent="0.25">
      <c r="E1441" s="24">
        <f t="shared" ca="1" si="44"/>
        <v>0.37520629201526889</v>
      </c>
      <c r="F1441" s="24">
        <f t="shared" ca="1" si="45"/>
        <v>19.60558584454337</v>
      </c>
    </row>
    <row r="1442" spans="5:6" x14ac:dyDescent="0.25">
      <c r="E1442" s="24">
        <f t="shared" ca="1" si="44"/>
        <v>0.93705348974016567</v>
      </c>
      <c r="F1442" s="24">
        <f t="shared" ca="1" si="45"/>
        <v>1.3002982440853621</v>
      </c>
    </row>
    <row r="1443" spans="5:6" x14ac:dyDescent="0.25">
      <c r="E1443" s="24">
        <f t="shared" ca="1" si="44"/>
        <v>9.613599315721244E-2</v>
      </c>
      <c r="F1443" s="24">
        <f t="shared" ca="1" si="45"/>
        <v>46.839829891026845</v>
      </c>
    </row>
    <row r="1444" spans="5:6" x14ac:dyDescent="0.25">
      <c r="E1444" s="24">
        <f t="shared" ca="1" si="44"/>
        <v>0.30665651790453252</v>
      </c>
      <c r="F1444" s="24">
        <f t="shared" ca="1" si="45"/>
        <v>23.640539838886802</v>
      </c>
    </row>
    <row r="1445" spans="5:6" x14ac:dyDescent="0.25">
      <c r="E1445" s="24">
        <f t="shared" ca="1" si="44"/>
        <v>0.23019228460258589</v>
      </c>
      <c r="F1445" s="24">
        <f t="shared" ca="1" si="45"/>
        <v>29.376805986355546</v>
      </c>
    </row>
    <row r="1446" spans="5:6" x14ac:dyDescent="0.25">
      <c r="E1446" s="24">
        <f t="shared" ca="1" si="44"/>
        <v>0.44890897550547826</v>
      </c>
      <c r="F1446" s="24">
        <f t="shared" ca="1" si="45"/>
        <v>16.018702779022043</v>
      </c>
    </row>
    <row r="1447" spans="5:6" x14ac:dyDescent="0.25">
      <c r="E1447" s="24">
        <f t="shared" ca="1" si="44"/>
        <v>0.37571313715939325</v>
      </c>
      <c r="F1447" s="24">
        <f t="shared" ca="1" si="45"/>
        <v>19.578587197210414</v>
      </c>
    </row>
    <row r="1448" spans="5:6" x14ac:dyDescent="0.25">
      <c r="E1448" s="24">
        <f t="shared" ca="1" si="44"/>
        <v>0.6355622960900309</v>
      </c>
      <c r="F1448" s="24">
        <f t="shared" ca="1" si="45"/>
        <v>9.0649033252938125</v>
      </c>
    </row>
    <row r="1449" spans="5:6" x14ac:dyDescent="0.25">
      <c r="E1449" s="24">
        <f t="shared" ca="1" si="44"/>
        <v>0.8598687854224788</v>
      </c>
      <c r="F1449" s="24">
        <f t="shared" ca="1" si="45"/>
        <v>3.019509529309754</v>
      </c>
    </row>
    <row r="1450" spans="5:6" x14ac:dyDescent="0.25">
      <c r="E1450" s="24">
        <f t="shared" ca="1" si="44"/>
        <v>0.82719086992418223</v>
      </c>
      <c r="F1450" s="24">
        <f t="shared" ca="1" si="45"/>
        <v>3.794396252291651</v>
      </c>
    </row>
    <row r="1451" spans="5:6" x14ac:dyDescent="0.25">
      <c r="E1451" s="24">
        <f t="shared" ca="1" si="44"/>
        <v>0.61938079082738395</v>
      </c>
      <c r="F1451" s="24">
        <f t="shared" ca="1" si="45"/>
        <v>9.5807004894510985</v>
      </c>
    </row>
    <row r="1452" spans="5:6" x14ac:dyDescent="0.25">
      <c r="E1452" s="24">
        <f t="shared" ca="1" si="44"/>
        <v>0.48611399554850354</v>
      </c>
      <c r="F1452" s="24">
        <f t="shared" ca="1" si="45"/>
        <v>14.426242476889342</v>
      </c>
    </row>
    <row r="1453" spans="5:6" x14ac:dyDescent="0.25">
      <c r="E1453" s="24">
        <f t="shared" ca="1" si="44"/>
        <v>0.91358115772068416</v>
      </c>
      <c r="F1453" s="24">
        <f t="shared" ca="1" si="45"/>
        <v>1.8076612900846663</v>
      </c>
    </row>
    <row r="1454" spans="5:6" x14ac:dyDescent="0.25">
      <c r="E1454" s="24">
        <f t="shared" ca="1" si="44"/>
        <v>1.2265154201816619E-2</v>
      </c>
      <c r="F1454" s="24">
        <f t="shared" ca="1" si="45"/>
        <v>88.019860576844565</v>
      </c>
    </row>
    <row r="1455" spans="5:6" x14ac:dyDescent="0.25">
      <c r="E1455" s="24">
        <f t="shared" ca="1" si="44"/>
        <v>0.20957400632619883</v>
      </c>
      <c r="F1455" s="24">
        <f t="shared" ca="1" si="45"/>
        <v>31.253566996902062</v>
      </c>
    </row>
    <row r="1456" spans="5:6" x14ac:dyDescent="0.25">
      <c r="E1456" s="24">
        <f t="shared" ca="1" si="44"/>
        <v>9.123742585747141E-2</v>
      </c>
      <c r="F1456" s="24">
        <f t="shared" ca="1" si="45"/>
        <v>47.885801896737945</v>
      </c>
    </row>
    <row r="1457" spans="5:6" x14ac:dyDescent="0.25">
      <c r="E1457" s="24">
        <f t="shared" ca="1" si="44"/>
        <v>4.7344882724790427E-2</v>
      </c>
      <c r="F1457" s="24">
        <f t="shared" ca="1" si="45"/>
        <v>61.005930771689542</v>
      </c>
    </row>
    <row r="1458" spans="5:6" x14ac:dyDescent="0.25">
      <c r="E1458" s="24">
        <f t="shared" ca="1" si="44"/>
        <v>0.9926783888692452</v>
      </c>
      <c r="F1458" s="24">
        <f t="shared" ca="1" si="45"/>
        <v>0.14697091351134595</v>
      </c>
    </row>
    <row r="1459" spans="5:6" x14ac:dyDescent="0.25">
      <c r="E1459" s="24">
        <f t="shared" ca="1" si="44"/>
        <v>0.87261317663681526</v>
      </c>
      <c r="F1459" s="24">
        <f t="shared" ca="1" si="45"/>
        <v>2.7252583594961548</v>
      </c>
    </row>
    <row r="1460" spans="5:6" x14ac:dyDescent="0.25">
      <c r="E1460" s="24">
        <f t="shared" ca="1" si="44"/>
        <v>0.44190306240586907</v>
      </c>
      <c r="F1460" s="24">
        <f t="shared" ca="1" si="45"/>
        <v>16.333294735629934</v>
      </c>
    </row>
    <row r="1461" spans="5:6" x14ac:dyDescent="0.25">
      <c r="E1461" s="24">
        <f t="shared" ca="1" si="44"/>
        <v>0.51654268924757574</v>
      </c>
      <c r="F1461" s="24">
        <f t="shared" ca="1" si="45"/>
        <v>13.211946856521743</v>
      </c>
    </row>
    <row r="1462" spans="5:6" x14ac:dyDescent="0.25">
      <c r="E1462" s="24">
        <f t="shared" ca="1" si="44"/>
        <v>0.67094059790634597</v>
      </c>
      <c r="F1462" s="24">
        <f t="shared" ca="1" si="45"/>
        <v>7.9814934727925584</v>
      </c>
    </row>
    <row r="1463" spans="5:6" x14ac:dyDescent="0.25">
      <c r="E1463" s="24">
        <f t="shared" ca="1" si="44"/>
        <v>0.69111277479831523</v>
      </c>
      <c r="F1463" s="24">
        <f t="shared" ca="1" si="45"/>
        <v>7.3890452664717099</v>
      </c>
    </row>
    <row r="1464" spans="5:6" x14ac:dyDescent="0.25">
      <c r="E1464" s="24">
        <f t="shared" ca="1" si="44"/>
        <v>0.72190191466441556</v>
      </c>
      <c r="F1464" s="24">
        <f t="shared" ca="1" si="45"/>
        <v>6.517320031668361</v>
      </c>
    </row>
    <row r="1465" spans="5:6" x14ac:dyDescent="0.25">
      <c r="E1465" s="24">
        <f t="shared" ca="1" si="44"/>
        <v>0.69525790267255272</v>
      </c>
      <c r="F1465" s="24">
        <f t="shared" ca="1" si="45"/>
        <v>7.2694483853903229</v>
      </c>
    </row>
    <row r="1466" spans="5:6" x14ac:dyDescent="0.25">
      <c r="E1466" s="24">
        <f t="shared" ca="1" si="44"/>
        <v>0.93329426370949387</v>
      </c>
      <c r="F1466" s="24">
        <f t="shared" ca="1" si="45"/>
        <v>1.380694653487506</v>
      </c>
    </row>
    <row r="1467" spans="5:6" x14ac:dyDescent="0.25">
      <c r="E1467" s="24">
        <f t="shared" ca="1" si="44"/>
        <v>0.40959231866541346</v>
      </c>
      <c r="F1467" s="24">
        <f t="shared" ca="1" si="45"/>
        <v>17.85185917381903</v>
      </c>
    </row>
    <row r="1468" spans="5:6" x14ac:dyDescent="0.25">
      <c r="E1468" s="24">
        <f t="shared" ca="1" si="44"/>
        <v>0.47531119702037039</v>
      </c>
      <c r="F1468" s="24">
        <f t="shared" ca="1" si="45"/>
        <v>14.875710756875954</v>
      </c>
    </row>
    <row r="1469" spans="5:6" x14ac:dyDescent="0.25">
      <c r="E1469" s="24">
        <f t="shared" ca="1" si="44"/>
        <v>0.30493227731878292</v>
      </c>
      <c r="F1469" s="24">
        <f t="shared" ca="1" si="45"/>
        <v>23.753311372147341</v>
      </c>
    </row>
    <row r="1470" spans="5:6" x14ac:dyDescent="0.25">
      <c r="E1470" s="24">
        <f t="shared" ca="1" si="44"/>
        <v>0.8184440491288073</v>
      </c>
      <c r="F1470" s="24">
        <f t="shared" ca="1" si="45"/>
        <v>4.0070048464395835</v>
      </c>
    </row>
    <row r="1471" spans="5:6" x14ac:dyDescent="0.25">
      <c r="E1471" s="24">
        <f t="shared" ca="1" si="44"/>
        <v>0.98082018026684781</v>
      </c>
      <c r="F1471" s="24">
        <f t="shared" ca="1" si="45"/>
        <v>0.38732277398008652</v>
      </c>
    </row>
    <row r="1472" spans="5:6" x14ac:dyDescent="0.25">
      <c r="E1472" s="24">
        <f t="shared" ca="1" si="44"/>
        <v>0.39228142554680046</v>
      </c>
      <c r="F1472" s="24">
        <f t="shared" ca="1" si="45"/>
        <v>18.715515489227126</v>
      </c>
    </row>
    <row r="1473" spans="5:6" x14ac:dyDescent="0.25">
      <c r="E1473" s="24">
        <f t="shared" ca="1" si="44"/>
        <v>0.86071214346191049</v>
      </c>
      <c r="F1473" s="24">
        <f t="shared" ca="1" si="45"/>
        <v>2.9999031721122682</v>
      </c>
    </row>
    <row r="1474" spans="5:6" x14ac:dyDescent="0.25">
      <c r="E1474" s="24">
        <f t="shared" ca="1" si="44"/>
        <v>0.1691460654583572</v>
      </c>
      <c r="F1474" s="24">
        <f t="shared" ca="1" si="45"/>
        <v>35.539852893837747</v>
      </c>
    </row>
    <row r="1475" spans="5:6" x14ac:dyDescent="0.25">
      <c r="E1475" s="24">
        <f t="shared" ca="1" si="44"/>
        <v>0.95619823178812857</v>
      </c>
      <c r="F1475" s="24">
        <f t="shared" ca="1" si="45"/>
        <v>0.89580063997976378</v>
      </c>
    </row>
    <row r="1476" spans="5:6" x14ac:dyDescent="0.25">
      <c r="E1476" s="24">
        <f t="shared" ref="E1476:E1539" ca="1" si="46">RAND()</f>
        <v>0.43833190396986277</v>
      </c>
      <c r="F1476" s="24">
        <f t="shared" ref="F1476:F1539" ca="1" si="47">-LOG(E1476,EXP(1))/$C$3</f>
        <v>16.495577678979092</v>
      </c>
    </row>
    <row r="1477" spans="5:6" x14ac:dyDescent="0.25">
      <c r="E1477" s="24">
        <f t="shared" ca="1" si="46"/>
        <v>0.85016041379161389</v>
      </c>
      <c r="F1477" s="24">
        <f t="shared" ca="1" si="47"/>
        <v>3.2466045039154126</v>
      </c>
    </row>
    <row r="1478" spans="5:6" x14ac:dyDescent="0.25">
      <c r="E1478" s="24">
        <f t="shared" ca="1" si="46"/>
        <v>0.45573859340497946</v>
      </c>
      <c r="F1478" s="24">
        <f t="shared" ca="1" si="47"/>
        <v>15.716717878418628</v>
      </c>
    </row>
    <row r="1479" spans="5:6" x14ac:dyDescent="0.25">
      <c r="E1479" s="24">
        <f t="shared" ca="1" si="46"/>
        <v>0.75665759867261995</v>
      </c>
      <c r="F1479" s="24">
        <f t="shared" ca="1" si="47"/>
        <v>5.5768888275942015</v>
      </c>
    </row>
    <row r="1480" spans="5:6" x14ac:dyDescent="0.25">
      <c r="E1480" s="24">
        <f t="shared" ca="1" si="46"/>
        <v>0.92359331854599003</v>
      </c>
      <c r="F1480" s="24">
        <f t="shared" ca="1" si="47"/>
        <v>1.5896687134092002</v>
      </c>
    </row>
    <row r="1481" spans="5:6" x14ac:dyDescent="0.25">
      <c r="E1481" s="24">
        <f t="shared" ca="1" si="46"/>
        <v>0.52232104139973945</v>
      </c>
      <c r="F1481" s="24">
        <f t="shared" ca="1" si="47"/>
        <v>12.989457166186785</v>
      </c>
    </row>
    <row r="1482" spans="5:6" x14ac:dyDescent="0.25">
      <c r="E1482" s="24">
        <f t="shared" ca="1" si="46"/>
        <v>0.44384527090607218</v>
      </c>
      <c r="F1482" s="24">
        <f t="shared" ca="1" si="47"/>
        <v>16.24558532473171</v>
      </c>
    </row>
    <row r="1483" spans="5:6" x14ac:dyDescent="0.25">
      <c r="E1483" s="24">
        <f t="shared" ca="1" si="46"/>
        <v>5.9243574371476315E-2</v>
      </c>
      <c r="F1483" s="24">
        <f t="shared" ca="1" si="47"/>
        <v>56.521959085490415</v>
      </c>
    </row>
    <row r="1484" spans="5:6" x14ac:dyDescent="0.25">
      <c r="E1484" s="24">
        <f t="shared" ca="1" si="46"/>
        <v>0.39493822339354157</v>
      </c>
      <c r="F1484" s="24">
        <f t="shared" ca="1" si="47"/>
        <v>18.580518455685308</v>
      </c>
    </row>
    <row r="1485" spans="5:6" x14ac:dyDescent="0.25">
      <c r="E1485" s="24">
        <f t="shared" ca="1" si="46"/>
        <v>8.4784087478729231E-2</v>
      </c>
      <c r="F1485" s="24">
        <f t="shared" ca="1" si="47"/>
        <v>49.35294802897598</v>
      </c>
    </row>
    <row r="1486" spans="5:6" x14ac:dyDescent="0.25">
      <c r="E1486" s="24">
        <f t="shared" ca="1" si="46"/>
        <v>0.17855544884475616</v>
      </c>
      <c r="F1486" s="24">
        <f t="shared" ca="1" si="47"/>
        <v>34.457121764292438</v>
      </c>
    </row>
    <row r="1487" spans="5:6" x14ac:dyDescent="0.25">
      <c r="E1487" s="24">
        <f t="shared" ca="1" si="46"/>
        <v>0.64727439008247956</v>
      </c>
      <c r="F1487" s="24">
        <f t="shared" ca="1" si="47"/>
        <v>8.6996995686026981</v>
      </c>
    </row>
    <row r="1488" spans="5:6" x14ac:dyDescent="0.25">
      <c r="E1488" s="24">
        <f t="shared" ca="1" si="46"/>
        <v>0.89065785529168329</v>
      </c>
      <c r="F1488" s="24">
        <f t="shared" ca="1" si="47"/>
        <v>2.3158985210696237</v>
      </c>
    </row>
    <row r="1489" spans="5:6" x14ac:dyDescent="0.25">
      <c r="E1489" s="24">
        <f t="shared" ca="1" si="46"/>
        <v>0.53776131584178877</v>
      </c>
      <c r="F1489" s="24">
        <f t="shared" ca="1" si="47"/>
        <v>12.406809362284049</v>
      </c>
    </row>
    <row r="1490" spans="5:6" x14ac:dyDescent="0.25">
      <c r="E1490" s="24">
        <f t="shared" ca="1" si="46"/>
        <v>0.89337453150511636</v>
      </c>
      <c r="F1490" s="24">
        <f t="shared" ca="1" si="47"/>
        <v>2.2549875570448683</v>
      </c>
    </row>
    <row r="1491" spans="5:6" x14ac:dyDescent="0.25">
      <c r="E1491" s="24">
        <f t="shared" ca="1" si="46"/>
        <v>0.503968059273042</v>
      </c>
      <c r="F1491" s="24">
        <f t="shared" ca="1" si="47"/>
        <v>13.704847747545285</v>
      </c>
    </row>
    <row r="1492" spans="5:6" x14ac:dyDescent="0.25">
      <c r="E1492" s="24">
        <f t="shared" ca="1" si="46"/>
        <v>0.32015933834393773</v>
      </c>
      <c r="F1492" s="24">
        <f t="shared" ca="1" si="47"/>
        <v>22.778729495814456</v>
      </c>
    </row>
    <row r="1493" spans="5:6" x14ac:dyDescent="0.25">
      <c r="E1493" s="24">
        <f t="shared" ca="1" si="46"/>
        <v>0.12579217491257899</v>
      </c>
      <c r="F1493" s="24">
        <f t="shared" ca="1" si="47"/>
        <v>41.462482785063393</v>
      </c>
    </row>
    <row r="1494" spans="5:6" x14ac:dyDescent="0.25">
      <c r="E1494" s="24">
        <f t="shared" ca="1" si="46"/>
        <v>0.40407327797530757</v>
      </c>
      <c r="F1494" s="24">
        <f t="shared" ca="1" si="47"/>
        <v>18.123180726831116</v>
      </c>
    </row>
    <row r="1495" spans="5:6" x14ac:dyDescent="0.25">
      <c r="E1495" s="24">
        <f t="shared" ca="1" si="46"/>
        <v>0.95010163794876279</v>
      </c>
      <c r="F1495" s="24">
        <f t="shared" ca="1" si="47"/>
        <v>1.0237262559159588</v>
      </c>
    </row>
    <row r="1496" spans="5:6" x14ac:dyDescent="0.25">
      <c r="E1496" s="24">
        <f t="shared" ca="1" si="46"/>
        <v>0.34189209352320549</v>
      </c>
      <c r="F1496" s="24">
        <f t="shared" ca="1" si="47"/>
        <v>21.465202154384013</v>
      </c>
    </row>
    <row r="1497" spans="5:6" x14ac:dyDescent="0.25">
      <c r="E1497" s="24">
        <f t="shared" ca="1" si="46"/>
        <v>2.0431614857056024E-3</v>
      </c>
      <c r="F1497" s="24">
        <f t="shared" ca="1" si="47"/>
        <v>123.86513845702264</v>
      </c>
    </row>
    <row r="1498" spans="5:6" x14ac:dyDescent="0.25">
      <c r="E1498" s="24">
        <f t="shared" ca="1" si="46"/>
        <v>0.96925249401671443</v>
      </c>
      <c r="F1498" s="24">
        <f t="shared" ca="1" si="47"/>
        <v>0.62460258587230455</v>
      </c>
    </row>
    <row r="1499" spans="5:6" x14ac:dyDescent="0.25">
      <c r="E1499" s="24">
        <f t="shared" ca="1" si="46"/>
        <v>0.34837476820450197</v>
      </c>
      <c r="F1499" s="24">
        <f t="shared" ca="1" si="47"/>
        <v>21.089529170845569</v>
      </c>
    </row>
    <row r="1500" spans="5:6" x14ac:dyDescent="0.25">
      <c r="E1500" s="24">
        <f t="shared" ca="1" si="46"/>
        <v>0.17427348069666149</v>
      </c>
      <c r="F1500" s="24">
        <f t="shared" ca="1" si="47"/>
        <v>34.94258970995692</v>
      </c>
    </row>
    <row r="1501" spans="5:6" x14ac:dyDescent="0.25">
      <c r="E1501" s="24">
        <f t="shared" ca="1" si="46"/>
        <v>0.9850052243431815</v>
      </c>
      <c r="F1501" s="24">
        <f t="shared" ca="1" si="47"/>
        <v>0.30216667844813405</v>
      </c>
    </row>
    <row r="1502" spans="5:6" x14ac:dyDescent="0.25">
      <c r="E1502" s="24">
        <f t="shared" ca="1" si="46"/>
        <v>0.43176389104723079</v>
      </c>
      <c r="F1502" s="24">
        <f t="shared" ca="1" si="47"/>
        <v>16.797527773037658</v>
      </c>
    </row>
    <row r="1503" spans="5:6" x14ac:dyDescent="0.25">
      <c r="E1503" s="24">
        <f t="shared" ca="1" si="46"/>
        <v>0.51164407398552347</v>
      </c>
      <c r="F1503" s="24">
        <f t="shared" ca="1" si="47"/>
        <v>13.402521273619323</v>
      </c>
    </row>
    <row r="1504" spans="5:6" x14ac:dyDescent="0.25">
      <c r="E1504" s="24">
        <f t="shared" ca="1" si="46"/>
        <v>2.2377608932198201E-2</v>
      </c>
      <c r="F1504" s="24">
        <f t="shared" ca="1" si="47"/>
        <v>75.993888425935992</v>
      </c>
    </row>
    <row r="1505" spans="5:6" x14ac:dyDescent="0.25">
      <c r="E1505" s="24">
        <f t="shared" ca="1" si="46"/>
        <v>0.61071605859601041</v>
      </c>
      <c r="F1505" s="24">
        <f t="shared" ca="1" si="47"/>
        <v>9.8624628741315146</v>
      </c>
    </row>
    <row r="1506" spans="5:6" x14ac:dyDescent="0.25">
      <c r="E1506" s="24">
        <f t="shared" ca="1" si="46"/>
        <v>0.64925912037366118</v>
      </c>
      <c r="F1506" s="24">
        <f t="shared" ca="1" si="47"/>
        <v>8.638467619702725</v>
      </c>
    </row>
    <row r="1507" spans="5:6" x14ac:dyDescent="0.25">
      <c r="E1507" s="24">
        <f t="shared" ca="1" si="46"/>
        <v>0.88325100331457351</v>
      </c>
      <c r="F1507" s="24">
        <f t="shared" ca="1" si="47"/>
        <v>2.4829171361708977</v>
      </c>
    </row>
    <row r="1508" spans="5:6" x14ac:dyDescent="0.25">
      <c r="E1508" s="24">
        <f t="shared" ca="1" si="46"/>
        <v>0.16186993651957915</v>
      </c>
      <c r="F1508" s="24">
        <f t="shared" ca="1" si="47"/>
        <v>36.419242544109963</v>
      </c>
    </row>
    <row r="1509" spans="5:6" x14ac:dyDescent="0.25">
      <c r="E1509" s="24">
        <f t="shared" ca="1" si="46"/>
        <v>0.21040622195311198</v>
      </c>
      <c r="F1509" s="24">
        <f t="shared" ca="1" si="47"/>
        <v>31.174304530706632</v>
      </c>
    </row>
    <row r="1510" spans="5:6" x14ac:dyDescent="0.25">
      <c r="E1510" s="24">
        <f t="shared" ca="1" si="46"/>
        <v>0.35462722964187809</v>
      </c>
      <c r="F1510" s="24">
        <f t="shared" ca="1" si="47"/>
        <v>20.733761971000035</v>
      </c>
    </row>
    <row r="1511" spans="5:6" x14ac:dyDescent="0.25">
      <c r="E1511" s="24">
        <f t="shared" ca="1" si="46"/>
        <v>0.68406801548685059</v>
      </c>
      <c r="F1511" s="24">
        <f t="shared" ca="1" si="47"/>
        <v>7.5939585691385743</v>
      </c>
    </row>
    <row r="1512" spans="5:6" x14ac:dyDescent="0.25">
      <c r="E1512" s="24">
        <f t="shared" ca="1" si="46"/>
        <v>0.35008044154555329</v>
      </c>
      <c r="F1512" s="24">
        <f t="shared" ca="1" si="47"/>
        <v>20.991846358378748</v>
      </c>
    </row>
    <row r="1513" spans="5:6" x14ac:dyDescent="0.25">
      <c r="E1513" s="24">
        <f t="shared" ca="1" si="46"/>
        <v>0.21670346353842318</v>
      </c>
      <c r="F1513" s="24">
        <f t="shared" ca="1" si="47"/>
        <v>30.584507749290754</v>
      </c>
    </row>
    <row r="1514" spans="5:6" x14ac:dyDescent="0.25">
      <c r="E1514" s="24">
        <f t="shared" ca="1" si="46"/>
        <v>3.8892650723927669E-2</v>
      </c>
      <c r="F1514" s="24">
        <f t="shared" ca="1" si="47"/>
        <v>64.938999472244504</v>
      </c>
    </row>
    <row r="1515" spans="5:6" x14ac:dyDescent="0.25">
      <c r="E1515" s="24">
        <f t="shared" ca="1" si="46"/>
        <v>0.70793047917976493</v>
      </c>
      <c r="F1515" s="24">
        <f t="shared" ca="1" si="47"/>
        <v>6.9081876671721902</v>
      </c>
    </row>
    <row r="1516" spans="5:6" x14ac:dyDescent="0.25">
      <c r="E1516" s="24">
        <f t="shared" ca="1" si="46"/>
        <v>0.80625678974797566</v>
      </c>
      <c r="F1516" s="24">
        <f t="shared" ca="1" si="47"/>
        <v>4.3070597902955301</v>
      </c>
    </row>
    <row r="1517" spans="5:6" x14ac:dyDescent="0.25">
      <c r="E1517" s="24">
        <f t="shared" ca="1" si="46"/>
        <v>0.45746606858104166</v>
      </c>
      <c r="F1517" s="24">
        <f t="shared" ca="1" si="47"/>
        <v>15.641051281060921</v>
      </c>
    </row>
    <row r="1518" spans="5:6" x14ac:dyDescent="0.25">
      <c r="E1518" s="24">
        <f t="shared" ca="1" si="46"/>
        <v>0.68931403219771326</v>
      </c>
      <c r="F1518" s="24">
        <f t="shared" ca="1" si="47"/>
        <v>7.4411666425421634</v>
      </c>
    </row>
    <row r="1519" spans="5:6" x14ac:dyDescent="0.25">
      <c r="E1519" s="24">
        <f t="shared" ca="1" si="46"/>
        <v>6.1667403471004523E-2</v>
      </c>
      <c r="F1519" s="24">
        <f t="shared" ca="1" si="47"/>
        <v>55.719995889296975</v>
      </c>
    </row>
    <row r="1520" spans="5:6" x14ac:dyDescent="0.25">
      <c r="E1520" s="24">
        <f t="shared" ca="1" si="46"/>
        <v>0.44472841786488804</v>
      </c>
      <c r="F1520" s="24">
        <f t="shared" ca="1" si="47"/>
        <v>16.205829601114228</v>
      </c>
    </row>
    <row r="1521" spans="5:6" x14ac:dyDescent="0.25">
      <c r="E1521" s="24">
        <f t="shared" ca="1" si="46"/>
        <v>0.93929551145306911</v>
      </c>
      <c r="F1521" s="24">
        <f t="shared" ca="1" si="47"/>
        <v>1.2525028120309925</v>
      </c>
    </row>
    <row r="1522" spans="5:6" x14ac:dyDescent="0.25">
      <c r="E1522" s="24">
        <f t="shared" ca="1" si="46"/>
        <v>0.40133865465096685</v>
      </c>
      <c r="F1522" s="24">
        <f t="shared" ca="1" si="47"/>
        <v>18.258993655445757</v>
      </c>
    </row>
    <row r="1523" spans="5:6" x14ac:dyDescent="0.25">
      <c r="E1523" s="24">
        <f t="shared" ca="1" si="46"/>
        <v>0.54091708166001307</v>
      </c>
      <c r="F1523" s="24">
        <f t="shared" ca="1" si="47"/>
        <v>12.289785610662364</v>
      </c>
    </row>
    <row r="1524" spans="5:6" x14ac:dyDescent="0.25">
      <c r="E1524" s="24">
        <f t="shared" ca="1" si="46"/>
        <v>0.12169146303192702</v>
      </c>
      <c r="F1524" s="24">
        <f t="shared" ca="1" si="47"/>
        <v>42.125328581829159</v>
      </c>
    </row>
    <row r="1525" spans="5:6" x14ac:dyDescent="0.25">
      <c r="E1525" s="24">
        <f t="shared" ca="1" si="46"/>
        <v>0.95181762878790677</v>
      </c>
      <c r="F1525" s="24">
        <f t="shared" ca="1" si="47"/>
        <v>0.98763657882431366</v>
      </c>
    </row>
    <row r="1526" spans="5:6" x14ac:dyDescent="0.25">
      <c r="E1526" s="24">
        <f t="shared" ca="1" si="46"/>
        <v>0.65610388669951403</v>
      </c>
      <c r="F1526" s="24">
        <f t="shared" ca="1" si="47"/>
        <v>8.4287227741014341</v>
      </c>
    </row>
    <row r="1527" spans="5:6" x14ac:dyDescent="0.25">
      <c r="E1527" s="24">
        <f t="shared" ca="1" si="46"/>
        <v>0.80550805967460415</v>
      </c>
      <c r="F1527" s="24">
        <f t="shared" ca="1" si="47"/>
        <v>4.3256414122361715</v>
      </c>
    </row>
    <row r="1528" spans="5:6" x14ac:dyDescent="0.25">
      <c r="E1528" s="24">
        <f t="shared" ca="1" si="46"/>
        <v>9.74609124378083E-2</v>
      </c>
      <c r="F1528" s="24">
        <f t="shared" ca="1" si="47"/>
        <v>46.566077588664264</v>
      </c>
    </row>
    <row r="1529" spans="5:6" x14ac:dyDescent="0.25">
      <c r="E1529" s="24">
        <f t="shared" ca="1" si="46"/>
        <v>0.43797440003425392</v>
      </c>
      <c r="F1529" s="24">
        <f t="shared" ca="1" si="47"/>
        <v>16.511896354483728</v>
      </c>
    </row>
    <row r="1530" spans="5:6" x14ac:dyDescent="0.25">
      <c r="E1530" s="24">
        <f t="shared" ca="1" si="46"/>
        <v>0.804794048714358</v>
      </c>
      <c r="F1530" s="24">
        <f t="shared" ca="1" si="47"/>
        <v>4.3433774880524849</v>
      </c>
    </row>
    <row r="1531" spans="5:6" x14ac:dyDescent="0.25">
      <c r="E1531" s="24">
        <f t="shared" ca="1" si="46"/>
        <v>0.2513613672350663</v>
      </c>
      <c r="F1531" s="24">
        <f t="shared" ca="1" si="47"/>
        <v>27.61727330278838</v>
      </c>
    </row>
    <row r="1532" spans="5:6" x14ac:dyDescent="0.25">
      <c r="E1532" s="24">
        <f t="shared" ca="1" si="46"/>
        <v>0.31692436736520491</v>
      </c>
      <c r="F1532" s="24">
        <f t="shared" ca="1" si="47"/>
        <v>22.981842446499556</v>
      </c>
    </row>
    <row r="1533" spans="5:6" x14ac:dyDescent="0.25">
      <c r="E1533" s="24">
        <f t="shared" ca="1" si="46"/>
        <v>0.65079869319359496</v>
      </c>
      <c r="F1533" s="24">
        <f t="shared" ca="1" si="47"/>
        <v>8.5910982327855621</v>
      </c>
    </row>
    <row r="1534" spans="5:6" x14ac:dyDescent="0.25">
      <c r="E1534" s="24">
        <f t="shared" ca="1" si="46"/>
        <v>0.62291301329376225</v>
      </c>
      <c r="F1534" s="24">
        <f t="shared" ca="1" si="47"/>
        <v>9.4669679094983525</v>
      </c>
    </row>
    <row r="1535" spans="5:6" x14ac:dyDescent="0.25">
      <c r="E1535" s="24">
        <f t="shared" ca="1" si="46"/>
        <v>0.70268998452294917</v>
      </c>
      <c r="F1535" s="24">
        <f t="shared" ca="1" si="47"/>
        <v>7.0567894746928221</v>
      </c>
    </row>
    <row r="1536" spans="5:6" x14ac:dyDescent="0.25">
      <c r="E1536" s="24">
        <f t="shared" ca="1" si="46"/>
        <v>8.9189152532142879E-2</v>
      </c>
      <c r="F1536" s="24">
        <f t="shared" ca="1" si="47"/>
        <v>48.339917103502415</v>
      </c>
    </row>
    <row r="1537" spans="5:6" x14ac:dyDescent="0.25">
      <c r="E1537" s="24">
        <f t="shared" ca="1" si="46"/>
        <v>0.98172775356461361</v>
      </c>
      <c r="F1537" s="24">
        <f t="shared" ca="1" si="47"/>
        <v>0.36882491521562116</v>
      </c>
    </row>
    <row r="1538" spans="5:6" x14ac:dyDescent="0.25">
      <c r="E1538" s="24">
        <f t="shared" ca="1" si="46"/>
        <v>0.19064644509169615</v>
      </c>
      <c r="F1538" s="24">
        <f t="shared" ca="1" si="47"/>
        <v>33.146692782125925</v>
      </c>
    </row>
    <row r="1539" spans="5:6" x14ac:dyDescent="0.25">
      <c r="E1539" s="24">
        <f t="shared" ca="1" si="46"/>
        <v>0.57727184056096881</v>
      </c>
      <c r="F1539" s="24">
        <f t="shared" ca="1" si="47"/>
        <v>10.988839918621339</v>
      </c>
    </row>
    <row r="1540" spans="5:6" x14ac:dyDescent="0.25">
      <c r="E1540" s="24">
        <f t="shared" ref="E1540:E1603" ca="1" si="48">RAND()</f>
        <v>5.8036997616378705E-2</v>
      </c>
      <c r="F1540" s="24">
        <f t="shared" ref="F1540:F1603" ca="1" si="49">-LOG(E1540,EXP(1))/$C$3</f>
        <v>56.933491637269228</v>
      </c>
    </row>
    <row r="1541" spans="5:6" x14ac:dyDescent="0.25">
      <c r="E1541" s="24">
        <f t="shared" ca="1" si="48"/>
        <v>0.5991202272426448</v>
      </c>
      <c r="F1541" s="24">
        <f t="shared" ca="1" si="49"/>
        <v>10.245859754941161</v>
      </c>
    </row>
    <row r="1542" spans="5:6" x14ac:dyDescent="0.25">
      <c r="E1542" s="24">
        <f t="shared" ca="1" si="48"/>
        <v>0.63026629686622437</v>
      </c>
      <c r="F1542" s="24">
        <f t="shared" ca="1" si="49"/>
        <v>9.2322571093562509</v>
      </c>
    </row>
    <row r="1543" spans="5:6" x14ac:dyDescent="0.25">
      <c r="E1543" s="24">
        <f t="shared" ca="1" si="48"/>
        <v>0.76946321738185819</v>
      </c>
      <c r="F1543" s="24">
        <f t="shared" ca="1" si="49"/>
        <v>5.2412425503808073</v>
      </c>
    </row>
    <row r="1544" spans="5:6" x14ac:dyDescent="0.25">
      <c r="E1544" s="24">
        <f t="shared" ca="1" si="48"/>
        <v>0.28620831709994021</v>
      </c>
      <c r="F1544" s="24">
        <f t="shared" ca="1" si="49"/>
        <v>25.020707036700045</v>
      </c>
    </row>
    <row r="1545" spans="5:6" x14ac:dyDescent="0.25">
      <c r="E1545" s="24">
        <f t="shared" ca="1" si="48"/>
        <v>0.18073915769208715</v>
      </c>
      <c r="F1545" s="24">
        <f t="shared" ca="1" si="49"/>
        <v>34.214008096969195</v>
      </c>
    </row>
    <row r="1546" spans="5:6" x14ac:dyDescent="0.25">
      <c r="E1546" s="24">
        <f t="shared" ca="1" si="48"/>
        <v>3.4374926006127793E-2</v>
      </c>
      <c r="F1546" s="24">
        <f t="shared" ca="1" si="49"/>
        <v>67.408557510934557</v>
      </c>
    </row>
    <row r="1547" spans="5:6" x14ac:dyDescent="0.25">
      <c r="E1547" s="24">
        <f t="shared" ca="1" si="48"/>
        <v>0.54121836304560278</v>
      </c>
      <c r="F1547" s="24">
        <f t="shared" ca="1" si="49"/>
        <v>12.278649060432972</v>
      </c>
    </row>
    <row r="1548" spans="5:6" x14ac:dyDescent="0.25">
      <c r="E1548" s="24">
        <f t="shared" ca="1" si="48"/>
        <v>0.80761567435608639</v>
      </c>
      <c r="F1548" s="24">
        <f t="shared" ca="1" si="49"/>
        <v>4.2733796833609201</v>
      </c>
    </row>
    <row r="1549" spans="5:6" x14ac:dyDescent="0.25">
      <c r="E1549" s="24">
        <f t="shared" ca="1" si="48"/>
        <v>0.16335703648901079</v>
      </c>
      <c r="F1549" s="24">
        <f t="shared" ca="1" si="49"/>
        <v>36.236341314267399</v>
      </c>
    </row>
    <row r="1550" spans="5:6" x14ac:dyDescent="0.25">
      <c r="E1550" s="24">
        <f t="shared" ca="1" si="48"/>
        <v>0.71369119689997829</v>
      </c>
      <c r="F1550" s="24">
        <f t="shared" ca="1" si="49"/>
        <v>6.7460981507093649</v>
      </c>
    </row>
    <row r="1551" spans="5:6" x14ac:dyDescent="0.25">
      <c r="E1551" s="24">
        <f t="shared" ca="1" si="48"/>
        <v>0.15404532660224379</v>
      </c>
      <c r="F1551" s="24">
        <f t="shared" ca="1" si="49"/>
        <v>37.410167825773399</v>
      </c>
    </row>
    <row r="1552" spans="5:6" x14ac:dyDescent="0.25">
      <c r="E1552" s="24">
        <f t="shared" ca="1" si="48"/>
        <v>0.19922389984152056</v>
      </c>
      <c r="F1552" s="24">
        <f t="shared" ca="1" si="49"/>
        <v>32.266519238089188</v>
      </c>
    </row>
    <row r="1553" spans="5:6" x14ac:dyDescent="0.25">
      <c r="E1553" s="24">
        <f t="shared" ca="1" si="48"/>
        <v>0.86164514418262128</v>
      </c>
      <c r="F1553" s="24">
        <f t="shared" ca="1" si="49"/>
        <v>2.9782351751487277</v>
      </c>
    </row>
    <row r="1554" spans="5:6" x14ac:dyDescent="0.25">
      <c r="E1554" s="24">
        <f t="shared" ca="1" si="48"/>
        <v>0.99892016998864208</v>
      </c>
      <c r="F1554" s="24">
        <f t="shared" ca="1" si="49"/>
        <v>2.1608268956611828E-2</v>
      </c>
    </row>
    <row r="1555" spans="5:6" x14ac:dyDescent="0.25">
      <c r="E1555" s="24">
        <f t="shared" ca="1" si="48"/>
        <v>0.4998067713495038</v>
      </c>
      <c r="F1555" s="24">
        <f t="shared" ca="1" si="49"/>
        <v>13.870674251096101</v>
      </c>
    </row>
    <row r="1556" spans="5:6" x14ac:dyDescent="0.25">
      <c r="E1556" s="24">
        <f t="shared" ca="1" si="48"/>
        <v>0.95182774238906687</v>
      </c>
      <c r="F1556" s="24">
        <f t="shared" ca="1" si="49"/>
        <v>0.98742406863069621</v>
      </c>
    </row>
    <row r="1557" spans="5:6" x14ac:dyDescent="0.25">
      <c r="E1557" s="24">
        <f t="shared" ca="1" si="48"/>
        <v>0.74401484699828091</v>
      </c>
      <c r="F1557" s="24">
        <f t="shared" ca="1" si="49"/>
        <v>5.913885774106113</v>
      </c>
    </row>
    <row r="1558" spans="5:6" x14ac:dyDescent="0.25">
      <c r="E1558" s="24">
        <f t="shared" ca="1" si="48"/>
        <v>0.93295462369829185</v>
      </c>
      <c r="F1558" s="24">
        <f t="shared" ca="1" si="49"/>
        <v>1.3879742830641051</v>
      </c>
    </row>
    <row r="1559" spans="5:6" x14ac:dyDescent="0.25">
      <c r="E1559" s="24">
        <f t="shared" ca="1" si="48"/>
        <v>5.1112814559410857E-2</v>
      </c>
      <c r="F1559" s="24">
        <f t="shared" ca="1" si="49"/>
        <v>59.474400781085855</v>
      </c>
    </row>
    <row r="1560" spans="5:6" x14ac:dyDescent="0.25">
      <c r="E1560" s="24">
        <f t="shared" ca="1" si="48"/>
        <v>9.5527357860864415E-2</v>
      </c>
      <c r="F1560" s="24">
        <f t="shared" ca="1" si="49"/>
        <v>46.966852055456094</v>
      </c>
    </row>
    <row r="1561" spans="5:6" x14ac:dyDescent="0.25">
      <c r="E1561" s="24">
        <f t="shared" ca="1" si="48"/>
        <v>0.78507667429036809</v>
      </c>
      <c r="F1561" s="24">
        <f t="shared" ca="1" si="49"/>
        <v>4.8394778342860416</v>
      </c>
    </row>
    <row r="1562" spans="5:6" x14ac:dyDescent="0.25">
      <c r="E1562" s="24">
        <f t="shared" ca="1" si="48"/>
        <v>0.50124000990166095</v>
      </c>
      <c r="F1562" s="24">
        <f t="shared" ca="1" si="49"/>
        <v>13.813404618614435</v>
      </c>
    </row>
    <row r="1563" spans="5:6" x14ac:dyDescent="0.25">
      <c r="E1563" s="24">
        <f t="shared" ca="1" si="48"/>
        <v>0.37493413462919245</v>
      </c>
      <c r="F1563" s="24">
        <f t="shared" ca="1" si="49"/>
        <v>19.620098188544624</v>
      </c>
    </row>
    <row r="1564" spans="5:6" x14ac:dyDescent="0.25">
      <c r="E1564" s="24">
        <f t="shared" ca="1" si="48"/>
        <v>0.26044731285733647</v>
      </c>
      <c r="F1564" s="24">
        <f t="shared" ca="1" si="49"/>
        <v>26.907093843027461</v>
      </c>
    </row>
    <row r="1565" spans="5:6" x14ac:dyDescent="0.25">
      <c r="E1565" s="24">
        <f t="shared" ca="1" si="48"/>
        <v>6.4139507599455192E-2</v>
      </c>
      <c r="F1565" s="24">
        <f t="shared" ca="1" si="49"/>
        <v>54.933895234234953</v>
      </c>
    </row>
    <row r="1566" spans="5:6" x14ac:dyDescent="0.25">
      <c r="E1566" s="24">
        <f t="shared" ca="1" si="48"/>
        <v>0.92729656940066296</v>
      </c>
      <c r="F1566" s="24">
        <f t="shared" ca="1" si="49"/>
        <v>1.5096368147988262</v>
      </c>
    </row>
    <row r="1567" spans="5:6" x14ac:dyDescent="0.25">
      <c r="E1567" s="24">
        <f t="shared" ca="1" si="48"/>
        <v>0.34974863863667138</v>
      </c>
      <c r="F1567" s="24">
        <f t="shared" ca="1" si="49"/>
        <v>21.010811156678212</v>
      </c>
    </row>
    <row r="1568" spans="5:6" x14ac:dyDescent="0.25">
      <c r="E1568" s="24">
        <f t="shared" ca="1" si="48"/>
        <v>0.19668922501624431</v>
      </c>
      <c r="F1568" s="24">
        <f t="shared" ca="1" si="49"/>
        <v>32.52260667711986</v>
      </c>
    </row>
    <row r="1569" spans="5:6" x14ac:dyDescent="0.25">
      <c r="E1569" s="24">
        <f t="shared" ca="1" si="48"/>
        <v>0.13254095302961089</v>
      </c>
      <c r="F1569" s="24">
        <f t="shared" ca="1" si="49"/>
        <v>40.417272036846356</v>
      </c>
    </row>
    <row r="1570" spans="5:6" x14ac:dyDescent="0.25">
      <c r="E1570" s="24">
        <f t="shared" ca="1" si="48"/>
        <v>0.70012633837153726</v>
      </c>
      <c r="F1570" s="24">
        <f t="shared" ca="1" si="49"/>
        <v>7.1298895367197845</v>
      </c>
    </row>
    <row r="1571" spans="5:6" x14ac:dyDescent="0.25">
      <c r="E1571" s="24">
        <f t="shared" ca="1" si="48"/>
        <v>0.5282986740368979</v>
      </c>
      <c r="F1571" s="24">
        <f t="shared" ca="1" si="49"/>
        <v>12.761869693654187</v>
      </c>
    </row>
    <row r="1572" spans="5:6" x14ac:dyDescent="0.25">
      <c r="E1572" s="24">
        <f t="shared" ca="1" si="48"/>
        <v>0.84489519379763189</v>
      </c>
      <c r="F1572" s="24">
        <f t="shared" ca="1" si="49"/>
        <v>3.3708538065232898</v>
      </c>
    </row>
    <row r="1573" spans="5:6" x14ac:dyDescent="0.25">
      <c r="E1573" s="24">
        <f t="shared" ca="1" si="48"/>
        <v>0.11640069119045027</v>
      </c>
      <c r="F1573" s="24">
        <f t="shared" ca="1" si="49"/>
        <v>43.014336112802845</v>
      </c>
    </row>
    <row r="1574" spans="5:6" x14ac:dyDescent="0.25">
      <c r="E1574" s="24">
        <f t="shared" ca="1" si="48"/>
        <v>0.78395233024883526</v>
      </c>
      <c r="F1574" s="24">
        <f t="shared" ca="1" si="49"/>
        <v>4.8681412746871722</v>
      </c>
    </row>
    <row r="1575" spans="5:6" x14ac:dyDescent="0.25">
      <c r="E1575" s="24">
        <f t="shared" ca="1" si="48"/>
        <v>0.36618035467702392</v>
      </c>
      <c r="F1575" s="24">
        <f t="shared" ca="1" si="49"/>
        <v>20.092585892231892</v>
      </c>
    </row>
    <row r="1576" spans="5:6" x14ac:dyDescent="0.25">
      <c r="E1576" s="24">
        <f t="shared" ca="1" si="48"/>
        <v>0.42739942564753386</v>
      </c>
      <c r="F1576" s="24">
        <f t="shared" ca="1" si="49"/>
        <v>17.000725598537585</v>
      </c>
    </row>
    <row r="1577" spans="5:6" x14ac:dyDescent="0.25">
      <c r="E1577" s="24">
        <f t="shared" ca="1" si="48"/>
        <v>0.6479097594112555</v>
      </c>
      <c r="F1577" s="24">
        <f t="shared" ca="1" si="49"/>
        <v>8.680077049905508</v>
      </c>
    </row>
    <row r="1578" spans="5:6" x14ac:dyDescent="0.25">
      <c r="E1578" s="24">
        <f t="shared" ca="1" si="48"/>
        <v>0.62842295877126153</v>
      </c>
      <c r="F1578" s="24">
        <f t="shared" ca="1" si="49"/>
        <v>9.2908367597196833</v>
      </c>
    </row>
    <row r="1579" spans="5:6" x14ac:dyDescent="0.25">
      <c r="E1579" s="24">
        <f t="shared" ca="1" si="48"/>
        <v>0.91734120135010322</v>
      </c>
      <c r="F1579" s="24">
        <f t="shared" ca="1" si="49"/>
        <v>1.7255158316126065</v>
      </c>
    </row>
    <row r="1580" spans="5:6" x14ac:dyDescent="0.25">
      <c r="E1580" s="24">
        <f t="shared" ca="1" si="48"/>
        <v>2.7964434915078162E-2</v>
      </c>
      <c r="F1580" s="24">
        <f t="shared" ca="1" si="49"/>
        <v>71.536435155513544</v>
      </c>
    </row>
    <row r="1581" spans="5:6" x14ac:dyDescent="0.25">
      <c r="E1581" s="24">
        <f t="shared" ca="1" si="48"/>
        <v>0.25519395909089415</v>
      </c>
      <c r="F1581" s="24">
        <f t="shared" ca="1" si="49"/>
        <v>27.31462798131194</v>
      </c>
    </row>
    <row r="1582" spans="5:6" x14ac:dyDescent="0.25">
      <c r="E1582" s="24">
        <f t="shared" ca="1" si="48"/>
        <v>0.20246740856020373</v>
      </c>
      <c r="F1582" s="24">
        <f t="shared" ca="1" si="49"/>
        <v>31.943527015407017</v>
      </c>
    </row>
    <row r="1583" spans="5:6" x14ac:dyDescent="0.25">
      <c r="E1583" s="24">
        <f t="shared" ca="1" si="48"/>
        <v>0.85262080509355997</v>
      </c>
      <c r="F1583" s="24">
        <f t="shared" ca="1" si="49"/>
        <v>3.1888074601863456</v>
      </c>
    </row>
    <row r="1584" spans="5:6" x14ac:dyDescent="0.25">
      <c r="E1584" s="24">
        <f t="shared" ca="1" si="48"/>
        <v>7.088859004667003E-2</v>
      </c>
      <c r="F1584" s="24">
        <f t="shared" ca="1" si="49"/>
        <v>52.932915772500756</v>
      </c>
    </row>
    <row r="1585" spans="5:6" x14ac:dyDescent="0.25">
      <c r="E1585" s="24">
        <f t="shared" ca="1" si="48"/>
        <v>0.8902648976962555</v>
      </c>
      <c r="F1585" s="24">
        <f t="shared" ca="1" si="49"/>
        <v>2.3247244536070264</v>
      </c>
    </row>
    <row r="1586" spans="5:6" x14ac:dyDescent="0.25">
      <c r="E1586" s="24">
        <f t="shared" ca="1" si="48"/>
        <v>0.49720163714539811</v>
      </c>
      <c r="F1586" s="24">
        <f t="shared" ca="1" si="49"/>
        <v>13.975192532418346</v>
      </c>
    </row>
    <row r="1587" spans="5:6" x14ac:dyDescent="0.25">
      <c r="E1587" s="24">
        <f t="shared" ca="1" si="48"/>
        <v>0.21062404879370522</v>
      </c>
      <c r="F1587" s="24">
        <f t="shared" ca="1" si="49"/>
        <v>31.153609879973615</v>
      </c>
    </row>
    <row r="1588" spans="5:6" x14ac:dyDescent="0.25">
      <c r="E1588" s="24">
        <f t="shared" ca="1" si="48"/>
        <v>0.61846647848389658</v>
      </c>
      <c r="F1588" s="24">
        <f t="shared" ca="1" si="49"/>
        <v>9.6102457340844438</v>
      </c>
    </row>
    <row r="1589" spans="5:6" x14ac:dyDescent="0.25">
      <c r="E1589" s="24">
        <f t="shared" ca="1" si="48"/>
        <v>0.40820607610561022</v>
      </c>
      <c r="F1589" s="24">
        <f t="shared" ca="1" si="49"/>
        <v>17.919662871961812</v>
      </c>
    </row>
    <row r="1590" spans="5:6" x14ac:dyDescent="0.25">
      <c r="E1590" s="24">
        <f t="shared" ca="1" si="48"/>
        <v>5.2297822114699688E-3</v>
      </c>
      <c r="F1590" s="24">
        <f t="shared" ca="1" si="49"/>
        <v>105.06771287877437</v>
      </c>
    </row>
    <row r="1591" spans="5:6" x14ac:dyDescent="0.25">
      <c r="E1591" s="24">
        <f t="shared" ca="1" si="48"/>
        <v>0.15746987145314706</v>
      </c>
      <c r="F1591" s="24">
        <f t="shared" ca="1" si="49"/>
        <v>36.970422627522751</v>
      </c>
    </row>
    <row r="1592" spans="5:6" x14ac:dyDescent="0.25">
      <c r="E1592" s="24">
        <f t="shared" ca="1" si="48"/>
        <v>2.892757606535834E-2</v>
      </c>
      <c r="F1592" s="24">
        <f t="shared" ca="1" si="49"/>
        <v>70.85919899400109</v>
      </c>
    </row>
    <row r="1593" spans="5:6" x14ac:dyDescent="0.25">
      <c r="E1593" s="24">
        <f t="shared" ca="1" si="48"/>
        <v>0.95576517863212285</v>
      </c>
      <c r="F1593" s="24">
        <f t="shared" ca="1" si="49"/>
        <v>0.90486050296774545</v>
      </c>
    </row>
    <row r="1594" spans="5:6" x14ac:dyDescent="0.25">
      <c r="E1594" s="24">
        <f t="shared" ca="1" si="48"/>
        <v>0.70956072977990314</v>
      </c>
      <c r="F1594" s="24">
        <f t="shared" ca="1" si="49"/>
        <v>6.8621838173106102</v>
      </c>
    </row>
    <row r="1595" spans="5:6" x14ac:dyDescent="0.25">
      <c r="E1595" s="24">
        <f t="shared" ca="1" si="48"/>
        <v>0.62096091858337565</v>
      </c>
      <c r="F1595" s="24">
        <f t="shared" ca="1" si="49"/>
        <v>9.5297426413413486</v>
      </c>
    </row>
    <row r="1596" spans="5:6" x14ac:dyDescent="0.25">
      <c r="E1596" s="24">
        <f t="shared" ca="1" si="48"/>
        <v>0.69344033479066047</v>
      </c>
      <c r="F1596" s="24">
        <f t="shared" ca="1" si="49"/>
        <v>7.3218015567478174</v>
      </c>
    </row>
    <row r="1597" spans="5:6" x14ac:dyDescent="0.25">
      <c r="E1597" s="24">
        <f t="shared" ca="1" si="48"/>
        <v>7.9877077455267842E-2</v>
      </c>
      <c r="F1597" s="24">
        <f t="shared" ca="1" si="49"/>
        <v>50.545327155860349</v>
      </c>
    </row>
    <row r="1598" spans="5:6" x14ac:dyDescent="0.25">
      <c r="E1598" s="24">
        <f t="shared" ca="1" si="48"/>
        <v>0.60916616681406532</v>
      </c>
      <c r="F1598" s="24">
        <f t="shared" ca="1" si="49"/>
        <v>9.9132839315623151</v>
      </c>
    </row>
    <row r="1599" spans="5:6" x14ac:dyDescent="0.25">
      <c r="E1599" s="24">
        <f t="shared" ca="1" si="48"/>
        <v>0.77566158622944514</v>
      </c>
      <c r="F1599" s="24">
        <f t="shared" ca="1" si="49"/>
        <v>5.080779082761234</v>
      </c>
    </row>
    <row r="1600" spans="5:6" x14ac:dyDescent="0.25">
      <c r="E1600" s="24">
        <f t="shared" ca="1" si="48"/>
        <v>0.50744842477583307</v>
      </c>
      <c r="F1600" s="24">
        <f t="shared" ca="1" si="49"/>
        <v>13.567203985758882</v>
      </c>
    </row>
    <row r="1601" spans="5:6" x14ac:dyDescent="0.25">
      <c r="E1601" s="24">
        <f t="shared" ca="1" si="48"/>
        <v>0.91720089632649759</v>
      </c>
      <c r="F1601" s="24">
        <f t="shared" ca="1" si="49"/>
        <v>1.7285750151343555</v>
      </c>
    </row>
    <row r="1602" spans="5:6" x14ac:dyDescent="0.25">
      <c r="E1602" s="24">
        <f t="shared" ca="1" si="48"/>
        <v>0.38586009730568538</v>
      </c>
      <c r="F1602" s="24">
        <f t="shared" ca="1" si="49"/>
        <v>19.045608348572209</v>
      </c>
    </row>
    <row r="1603" spans="5:6" x14ac:dyDescent="0.25">
      <c r="E1603" s="24">
        <f t="shared" ca="1" si="48"/>
        <v>0.99093064998850067</v>
      </c>
      <c r="F1603" s="24">
        <f t="shared" ca="1" si="49"/>
        <v>0.18221453861641315</v>
      </c>
    </row>
    <row r="1604" spans="5:6" x14ac:dyDescent="0.25">
      <c r="E1604" s="24">
        <f t="shared" ref="E1604:E1667" ca="1" si="50">RAND()</f>
        <v>0.49179127227111141</v>
      </c>
      <c r="F1604" s="24">
        <f t="shared" ref="F1604:F1667" ca="1" si="51">-LOG(E1604,EXP(1))/$C$3</f>
        <v>14.194017917157986</v>
      </c>
    </row>
    <row r="1605" spans="5:6" x14ac:dyDescent="0.25">
      <c r="E1605" s="24">
        <f t="shared" ca="1" si="50"/>
        <v>0.32202369473524362</v>
      </c>
      <c r="F1605" s="24">
        <f t="shared" ca="1" si="51"/>
        <v>22.662603000215171</v>
      </c>
    </row>
    <row r="1606" spans="5:6" x14ac:dyDescent="0.25">
      <c r="E1606" s="24">
        <f t="shared" ca="1" si="50"/>
        <v>3.0597272113699781E-2</v>
      </c>
      <c r="F1606" s="24">
        <f t="shared" ca="1" si="51"/>
        <v>69.736888412174309</v>
      </c>
    </row>
    <row r="1607" spans="5:6" x14ac:dyDescent="0.25">
      <c r="E1607" s="24">
        <f t="shared" ca="1" si="50"/>
        <v>0.40393743759769207</v>
      </c>
      <c r="F1607" s="24">
        <f t="shared" ca="1" si="51"/>
        <v>18.129905408881843</v>
      </c>
    </row>
    <row r="1608" spans="5:6" x14ac:dyDescent="0.25">
      <c r="E1608" s="24">
        <f t="shared" ca="1" si="50"/>
        <v>0.61524027741568321</v>
      </c>
      <c r="F1608" s="24">
        <f t="shared" ca="1" si="51"/>
        <v>9.7148478498436184</v>
      </c>
    </row>
    <row r="1609" spans="5:6" x14ac:dyDescent="0.25">
      <c r="E1609" s="24">
        <f t="shared" ca="1" si="50"/>
        <v>0.71835050227062514</v>
      </c>
      <c r="F1609" s="24">
        <f t="shared" ca="1" si="51"/>
        <v>6.6159532865045731</v>
      </c>
    </row>
    <row r="1610" spans="5:6" x14ac:dyDescent="0.25">
      <c r="E1610" s="24">
        <f t="shared" ca="1" si="50"/>
        <v>0.2148357347963521</v>
      </c>
      <c r="F1610" s="24">
        <f t="shared" ca="1" si="51"/>
        <v>30.757631341454527</v>
      </c>
    </row>
    <row r="1611" spans="5:6" x14ac:dyDescent="0.25">
      <c r="E1611" s="24">
        <f t="shared" ca="1" si="50"/>
        <v>0.37600362418507893</v>
      </c>
      <c r="F1611" s="24">
        <f t="shared" ca="1" si="51"/>
        <v>19.563129936971837</v>
      </c>
    </row>
    <row r="1612" spans="5:6" x14ac:dyDescent="0.25">
      <c r="E1612" s="24">
        <f t="shared" ca="1" si="50"/>
        <v>3.2107014383791377E-2</v>
      </c>
      <c r="F1612" s="24">
        <f t="shared" ca="1" si="51"/>
        <v>68.773615121768657</v>
      </c>
    </row>
    <row r="1613" spans="5:6" x14ac:dyDescent="0.25">
      <c r="E1613" s="24">
        <f t="shared" ca="1" si="50"/>
        <v>0.85169338544886597</v>
      </c>
      <c r="F1613" s="24">
        <f t="shared" ca="1" si="51"/>
        <v>3.2105738631507732</v>
      </c>
    </row>
    <row r="1614" spans="5:6" x14ac:dyDescent="0.25">
      <c r="E1614" s="24">
        <f t="shared" ca="1" si="50"/>
        <v>0.96317987500852897</v>
      </c>
      <c r="F1614" s="24">
        <f t="shared" ca="1" si="51"/>
        <v>0.75030197064709503</v>
      </c>
    </row>
    <row r="1615" spans="5:6" x14ac:dyDescent="0.25">
      <c r="E1615" s="24">
        <f t="shared" ca="1" si="50"/>
        <v>0.22916526860312414</v>
      </c>
      <c r="F1615" s="24">
        <f t="shared" ca="1" si="51"/>
        <v>29.466236775380843</v>
      </c>
    </row>
    <row r="1616" spans="5:6" x14ac:dyDescent="0.25">
      <c r="E1616" s="24">
        <f t="shared" ca="1" si="50"/>
        <v>0.72108263144971374</v>
      </c>
      <c r="F1616" s="24">
        <f t="shared" ca="1" si="51"/>
        <v>6.5400308307533148</v>
      </c>
    </row>
    <row r="1617" spans="5:6" x14ac:dyDescent="0.25">
      <c r="E1617" s="24">
        <f t="shared" ca="1" si="50"/>
        <v>0.59519527065943434</v>
      </c>
      <c r="F1617" s="24">
        <f t="shared" ca="1" si="51"/>
        <v>10.377314825910091</v>
      </c>
    </row>
    <row r="1618" spans="5:6" x14ac:dyDescent="0.25">
      <c r="E1618" s="24">
        <f t="shared" ca="1" si="50"/>
        <v>0.91496374763790789</v>
      </c>
      <c r="F1618" s="24">
        <f t="shared" ca="1" si="51"/>
        <v>1.7774166911874316</v>
      </c>
    </row>
    <row r="1619" spans="5:6" x14ac:dyDescent="0.25">
      <c r="E1619" s="24">
        <f t="shared" ca="1" si="50"/>
        <v>0.26114864004503013</v>
      </c>
      <c r="F1619" s="24">
        <f t="shared" ca="1" si="51"/>
        <v>26.853310633519534</v>
      </c>
    </row>
    <row r="1620" spans="5:6" x14ac:dyDescent="0.25">
      <c r="E1620" s="24">
        <f t="shared" ca="1" si="50"/>
        <v>2.5082153181435141E-2</v>
      </c>
      <c r="F1620" s="24">
        <f t="shared" ca="1" si="51"/>
        <v>73.711974287464457</v>
      </c>
    </row>
    <row r="1621" spans="5:6" x14ac:dyDescent="0.25">
      <c r="E1621" s="24">
        <f t="shared" ca="1" si="50"/>
        <v>0.17694456813042159</v>
      </c>
      <c r="F1621" s="24">
        <f t="shared" ca="1" si="51"/>
        <v>34.638375397241006</v>
      </c>
    </row>
    <row r="1622" spans="5:6" x14ac:dyDescent="0.25">
      <c r="E1622" s="24">
        <f t="shared" ca="1" si="50"/>
        <v>0.97510701331950156</v>
      </c>
      <c r="F1622" s="24">
        <f t="shared" ca="1" si="51"/>
        <v>0.5041611351281079</v>
      </c>
    </row>
    <row r="1623" spans="5:6" x14ac:dyDescent="0.25">
      <c r="E1623" s="24">
        <f t="shared" ca="1" si="50"/>
        <v>0.98711067180893342</v>
      </c>
      <c r="F1623" s="24">
        <f t="shared" ca="1" si="51"/>
        <v>0.25946232684726689</v>
      </c>
    </row>
    <row r="1624" spans="5:6" x14ac:dyDescent="0.25">
      <c r="E1624" s="24">
        <f t="shared" ca="1" si="50"/>
        <v>0.49243616136151924</v>
      </c>
      <c r="F1624" s="24">
        <f t="shared" ca="1" si="51"/>
        <v>14.167808967451506</v>
      </c>
    </row>
    <row r="1625" spans="5:6" x14ac:dyDescent="0.25">
      <c r="E1625" s="24">
        <f t="shared" ca="1" si="50"/>
        <v>4.9609500157472008E-2</v>
      </c>
      <c r="F1625" s="24">
        <f t="shared" ca="1" si="51"/>
        <v>60.071458563178417</v>
      </c>
    </row>
    <row r="1626" spans="5:6" x14ac:dyDescent="0.25">
      <c r="E1626" s="24">
        <f t="shared" ca="1" si="50"/>
        <v>0.12387479022018177</v>
      </c>
      <c r="F1626" s="24">
        <f t="shared" ca="1" si="51"/>
        <v>41.769679596265668</v>
      </c>
    </row>
    <row r="1627" spans="5:6" x14ac:dyDescent="0.25">
      <c r="E1627" s="24">
        <f t="shared" ca="1" si="50"/>
        <v>0.97089210101511181</v>
      </c>
      <c r="F1627" s="24">
        <f t="shared" ca="1" si="51"/>
        <v>0.59079876747806215</v>
      </c>
    </row>
    <row r="1628" spans="5:6" x14ac:dyDescent="0.25">
      <c r="E1628" s="24">
        <f t="shared" ca="1" si="50"/>
        <v>0.11622993718181329</v>
      </c>
      <c r="F1628" s="24">
        <f t="shared" ca="1" si="51"/>
        <v>43.043696655822963</v>
      </c>
    </row>
    <row r="1629" spans="5:6" x14ac:dyDescent="0.25">
      <c r="E1629" s="24">
        <f t="shared" ca="1" si="50"/>
        <v>0.91951117884094336</v>
      </c>
      <c r="F1629" s="24">
        <f t="shared" ca="1" si="51"/>
        <v>1.6782615498049174</v>
      </c>
    </row>
    <row r="1630" spans="5:6" x14ac:dyDescent="0.25">
      <c r="E1630" s="24">
        <f t="shared" ca="1" si="50"/>
        <v>6.3625386885802437E-2</v>
      </c>
      <c r="F1630" s="24">
        <f t="shared" ca="1" si="51"/>
        <v>55.094854468201127</v>
      </c>
    </row>
    <row r="1631" spans="5:6" x14ac:dyDescent="0.25">
      <c r="E1631" s="24">
        <f t="shared" ca="1" si="50"/>
        <v>0.95973665123289709</v>
      </c>
      <c r="F1631" s="24">
        <f t="shared" ca="1" si="51"/>
        <v>0.82192707571431056</v>
      </c>
    </row>
    <row r="1632" spans="5:6" x14ac:dyDescent="0.25">
      <c r="E1632" s="24">
        <f t="shared" ca="1" si="50"/>
        <v>0.15712543948119151</v>
      </c>
      <c r="F1632" s="24">
        <f t="shared" ca="1" si="51"/>
        <v>37.01421630118606</v>
      </c>
    </row>
    <row r="1633" spans="5:6" x14ac:dyDescent="0.25">
      <c r="E1633" s="24">
        <f t="shared" ca="1" si="50"/>
        <v>4.7872673179698788E-2</v>
      </c>
      <c r="F1633" s="24">
        <f t="shared" ca="1" si="51"/>
        <v>60.784208693061359</v>
      </c>
    </row>
    <row r="1634" spans="5:6" x14ac:dyDescent="0.25">
      <c r="E1634" s="24">
        <f t="shared" ca="1" si="50"/>
        <v>5.6467005914076496E-2</v>
      </c>
      <c r="F1634" s="24">
        <f t="shared" ca="1" si="51"/>
        <v>57.481975550538152</v>
      </c>
    </row>
    <row r="1635" spans="5:6" x14ac:dyDescent="0.25">
      <c r="E1635" s="24">
        <f t="shared" ca="1" si="50"/>
        <v>0.19150605789401964</v>
      </c>
      <c r="F1635" s="24">
        <f t="shared" ca="1" si="51"/>
        <v>33.056716739008962</v>
      </c>
    </row>
    <row r="1636" spans="5:6" x14ac:dyDescent="0.25">
      <c r="E1636" s="24">
        <f t="shared" ca="1" si="50"/>
        <v>0.36817506081772178</v>
      </c>
      <c r="F1636" s="24">
        <f t="shared" ca="1" si="51"/>
        <v>19.9839349036586</v>
      </c>
    </row>
    <row r="1637" spans="5:6" x14ac:dyDescent="0.25">
      <c r="E1637" s="24">
        <f t="shared" ca="1" si="50"/>
        <v>0.13455217235221806</v>
      </c>
      <c r="F1637" s="24">
        <f t="shared" ca="1" si="51"/>
        <v>40.116065132478525</v>
      </c>
    </row>
    <row r="1638" spans="5:6" x14ac:dyDescent="0.25">
      <c r="E1638" s="24">
        <f t="shared" ca="1" si="50"/>
        <v>0.96379505541677202</v>
      </c>
      <c r="F1638" s="24">
        <f t="shared" ca="1" si="51"/>
        <v>0.73753210178312012</v>
      </c>
    </row>
    <row r="1639" spans="5:6" x14ac:dyDescent="0.25">
      <c r="E1639" s="24">
        <f t="shared" ca="1" si="50"/>
        <v>0.26578635842672793</v>
      </c>
      <c r="F1639" s="24">
        <f t="shared" ca="1" si="51"/>
        <v>26.501249134371747</v>
      </c>
    </row>
    <row r="1640" spans="5:6" x14ac:dyDescent="0.25">
      <c r="E1640" s="24">
        <f t="shared" ca="1" si="50"/>
        <v>0.95862543836743042</v>
      </c>
      <c r="F1640" s="24">
        <f t="shared" ca="1" si="51"/>
        <v>0.84509711219017802</v>
      </c>
    </row>
    <row r="1641" spans="5:6" x14ac:dyDescent="0.25">
      <c r="E1641" s="24">
        <f t="shared" ca="1" si="50"/>
        <v>0.79369402373169406</v>
      </c>
      <c r="F1641" s="24">
        <f t="shared" ca="1" si="51"/>
        <v>4.6211450508976668</v>
      </c>
    </row>
    <row r="1642" spans="5:6" x14ac:dyDescent="0.25">
      <c r="E1642" s="24">
        <f t="shared" ca="1" si="50"/>
        <v>0.38553519122851287</v>
      </c>
      <c r="F1642" s="24">
        <f t="shared" ca="1" si="51"/>
        <v>19.062456058233646</v>
      </c>
    </row>
    <row r="1643" spans="5:6" x14ac:dyDescent="0.25">
      <c r="E1643" s="24">
        <f t="shared" ca="1" si="50"/>
        <v>0.71817982420605697</v>
      </c>
      <c r="F1643" s="24">
        <f t="shared" ca="1" si="51"/>
        <v>6.6207057950239001</v>
      </c>
    </row>
    <row r="1644" spans="5:6" x14ac:dyDescent="0.25">
      <c r="E1644" s="24">
        <f t="shared" ca="1" si="50"/>
        <v>1.4416091804602571E-2</v>
      </c>
      <c r="F1644" s="24">
        <f t="shared" ca="1" si="51"/>
        <v>84.788204197852693</v>
      </c>
    </row>
    <row r="1645" spans="5:6" x14ac:dyDescent="0.25">
      <c r="E1645" s="24">
        <f t="shared" ca="1" si="50"/>
        <v>0.4623932941948764</v>
      </c>
      <c r="F1645" s="24">
        <f t="shared" ca="1" si="51"/>
        <v>15.42678927805674</v>
      </c>
    </row>
    <row r="1646" spans="5:6" x14ac:dyDescent="0.25">
      <c r="E1646" s="24">
        <f t="shared" ca="1" si="50"/>
        <v>0.15292501861004792</v>
      </c>
      <c r="F1646" s="24">
        <f t="shared" ca="1" si="51"/>
        <v>37.556151043191235</v>
      </c>
    </row>
    <row r="1647" spans="5:6" x14ac:dyDescent="0.25">
      <c r="E1647" s="24">
        <f t="shared" ca="1" si="50"/>
        <v>0.2444392686433452</v>
      </c>
      <c r="F1647" s="24">
        <f t="shared" ca="1" si="51"/>
        <v>28.175767818557709</v>
      </c>
    </row>
    <row r="1648" spans="5:6" x14ac:dyDescent="0.25">
      <c r="E1648" s="24">
        <f t="shared" ca="1" si="50"/>
        <v>0.33872961609305341</v>
      </c>
      <c r="F1648" s="24">
        <f t="shared" ca="1" si="51"/>
        <v>21.651061649875864</v>
      </c>
    </row>
    <row r="1649" spans="5:6" x14ac:dyDescent="0.25">
      <c r="E1649" s="24">
        <f t="shared" ca="1" si="50"/>
        <v>0.45181226036075028</v>
      </c>
      <c r="F1649" s="24">
        <f t="shared" ca="1" si="51"/>
        <v>15.889770772342263</v>
      </c>
    </row>
    <row r="1650" spans="5:6" x14ac:dyDescent="0.25">
      <c r="E1650" s="24">
        <f t="shared" ca="1" si="50"/>
        <v>0.73720598199590726</v>
      </c>
      <c r="F1650" s="24">
        <f t="shared" ca="1" si="51"/>
        <v>6.0977587747538751</v>
      </c>
    </row>
    <row r="1651" spans="5:6" x14ac:dyDescent="0.25">
      <c r="E1651" s="24">
        <f t="shared" ca="1" si="50"/>
        <v>0.43915877725091446</v>
      </c>
      <c r="F1651" s="24">
        <f t="shared" ca="1" si="51"/>
        <v>16.4578850382028</v>
      </c>
    </row>
    <row r="1652" spans="5:6" x14ac:dyDescent="0.25">
      <c r="E1652" s="24">
        <f t="shared" ca="1" si="50"/>
        <v>0.19360702536029162</v>
      </c>
      <c r="F1652" s="24">
        <f t="shared" ca="1" si="51"/>
        <v>32.838496335600382</v>
      </c>
    </row>
    <row r="1653" spans="5:6" x14ac:dyDescent="0.25">
      <c r="E1653" s="24">
        <f t="shared" ca="1" si="50"/>
        <v>0.3242948142395925</v>
      </c>
      <c r="F1653" s="24">
        <f t="shared" ca="1" si="51"/>
        <v>22.522045128478727</v>
      </c>
    </row>
    <row r="1654" spans="5:6" x14ac:dyDescent="0.25">
      <c r="E1654" s="24">
        <f t="shared" ca="1" si="50"/>
        <v>0.2547483791902343</v>
      </c>
      <c r="F1654" s="24">
        <f t="shared" ca="1" si="51"/>
        <v>27.349579385077465</v>
      </c>
    </row>
    <row r="1655" spans="5:6" x14ac:dyDescent="0.25">
      <c r="E1655" s="24">
        <f t="shared" ca="1" si="50"/>
        <v>0.90429109239561567</v>
      </c>
      <c r="F1655" s="24">
        <f t="shared" ca="1" si="51"/>
        <v>2.0120793111998596</v>
      </c>
    </row>
    <row r="1656" spans="5:6" x14ac:dyDescent="0.25">
      <c r="E1656" s="24">
        <f t="shared" ca="1" si="50"/>
        <v>0.48283696543157606</v>
      </c>
      <c r="F1656" s="24">
        <f t="shared" ca="1" si="51"/>
        <v>14.561524560025049</v>
      </c>
    </row>
    <row r="1657" spans="5:6" x14ac:dyDescent="0.25">
      <c r="E1657" s="24">
        <f t="shared" ca="1" si="50"/>
        <v>0.95904013575833758</v>
      </c>
      <c r="F1657" s="24">
        <f t="shared" ca="1" si="51"/>
        <v>0.83644706594714424</v>
      </c>
    </row>
    <row r="1658" spans="5:6" x14ac:dyDescent="0.25">
      <c r="E1658" s="24">
        <f t="shared" ca="1" si="50"/>
        <v>0.96971867676736168</v>
      </c>
      <c r="F1658" s="24">
        <f t="shared" ca="1" si="51"/>
        <v>0.61498547001923309</v>
      </c>
    </row>
    <row r="1659" spans="5:6" x14ac:dyDescent="0.25">
      <c r="E1659" s="24">
        <f t="shared" ca="1" si="50"/>
        <v>0.20921317372202697</v>
      </c>
      <c r="F1659" s="24">
        <f t="shared" ca="1" si="51"/>
        <v>31.288031537428033</v>
      </c>
    </row>
    <row r="1660" spans="5:6" x14ac:dyDescent="0.25">
      <c r="E1660" s="24">
        <f t="shared" ca="1" si="50"/>
        <v>0.97622505639920043</v>
      </c>
      <c r="F1660" s="24">
        <f t="shared" ca="1" si="51"/>
        <v>0.48124257156026379</v>
      </c>
    </row>
    <row r="1661" spans="5:6" x14ac:dyDescent="0.25">
      <c r="E1661" s="24">
        <f t="shared" ca="1" si="50"/>
        <v>8.586872550033875E-2</v>
      </c>
      <c r="F1661" s="24">
        <f t="shared" ca="1" si="51"/>
        <v>49.098711932145513</v>
      </c>
    </row>
    <row r="1662" spans="5:6" x14ac:dyDescent="0.25">
      <c r="E1662" s="24">
        <f t="shared" ca="1" si="50"/>
        <v>0.20662918656535967</v>
      </c>
      <c r="F1662" s="24">
        <f t="shared" ca="1" si="51"/>
        <v>31.536589227737608</v>
      </c>
    </row>
    <row r="1663" spans="5:6" x14ac:dyDescent="0.25">
      <c r="E1663" s="24">
        <f t="shared" ca="1" si="50"/>
        <v>0.97523846398791181</v>
      </c>
      <c r="F1663" s="24">
        <f t="shared" ca="1" si="51"/>
        <v>0.50146518879165125</v>
      </c>
    </row>
    <row r="1664" spans="5:6" x14ac:dyDescent="0.25">
      <c r="E1664" s="24">
        <f t="shared" ca="1" si="50"/>
        <v>0.28031231908341103</v>
      </c>
      <c r="F1664" s="24">
        <f t="shared" ca="1" si="51"/>
        <v>25.437017442791618</v>
      </c>
    </row>
    <row r="1665" spans="5:6" x14ac:dyDescent="0.25">
      <c r="E1665" s="24">
        <f t="shared" ca="1" si="50"/>
        <v>0.43083554912685129</v>
      </c>
      <c r="F1665" s="24">
        <f t="shared" ca="1" si="51"/>
        <v>16.840576364796807</v>
      </c>
    </row>
    <row r="1666" spans="5:6" x14ac:dyDescent="0.25">
      <c r="E1666" s="24">
        <f t="shared" ca="1" si="50"/>
        <v>9.1423705278882439E-3</v>
      </c>
      <c r="F1666" s="24">
        <f t="shared" ca="1" si="51"/>
        <v>93.896711392128452</v>
      </c>
    </row>
    <row r="1667" spans="5:6" x14ac:dyDescent="0.25">
      <c r="E1667" s="24">
        <f t="shared" ca="1" si="50"/>
        <v>0.35865631164464473</v>
      </c>
      <c r="F1667" s="24">
        <f t="shared" ca="1" si="51"/>
        <v>20.507813964490644</v>
      </c>
    </row>
    <row r="1668" spans="5:6" x14ac:dyDescent="0.25">
      <c r="E1668" s="24">
        <f t="shared" ref="E1668:E1731" ca="1" si="52">RAND()</f>
        <v>0.2353845500984949</v>
      </c>
      <c r="F1668" s="24">
        <f t="shared" ref="F1668:F1731" ca="1" si="53">-LOG(E1668,EXP(1))/$C$3</f>
        <v>28.930694377132422</v>
      </c>
    </row>
    <row r="1669" spans="5:6" x14ac:dyDescent="0.25">
      <c r="E1669" s="24">
        <f t="shared" ca="1" si="52"/>
        <v>0.2444247738844022</v>
      </c>
      <c r="F1669" s="24">
        <f t="shared" ca="1" si="53"/>
        <v>28.17695381365543</v>
      </c>
    </row>
    <row r="1670" spans="5:6" x14ac:dyDescent="0.25">
      <c r="E1670" s="24">
        <f t="shared" ca="1" si="52"/>
        <v>0.50394581332504107</v>
      </c>
      <c r="F1670" s="24">
        <f t="shared" ca="1" si="53"/>
        <v>13.705730598693952</v>
      </c>
    </row>
    <row r="1671" spans="5:6" x14ac:dyDescent="0.25">
      <c r="E1671" s="24">
        <f t="shared" ca="1" si="52"/>
        <v>0.67365242027200778</v>
      </c>
      <c r="F1671" s="24">
        <f t="shared" ca="1" si="53"/>
        <v>7.9008199602605442</v>
      </c>
    </row>
    <row r="1672" spans="5:6" x14ac:dyDescent="0.25">
      <c r="E1672" s="24">
        <f t="shared" ca="1" si="52"/>
        <v>0.12649563132020269</v>
      </c>
      <c r="F1672" s="24">
        <f t="shared" ca="1" si="53"/>
        <v>41.350950128581395</v>
      </c>
    </row>
    <row r="1673" spans="5:6" x14ac:dyDescent="0.25">
      <c r="E1673" s="24">
        <f t="shared" ca="1" si="52"/>
        <v>0.38869156336558852</v>
      </c>
      <c r="F1673" s="24">
        <f t="shared" ca="1" si="53"/>
        <v>18.89938292209176</v>
      </c>
    </row>
    <row r="1674" spans="5:6" x14ac:dyDescent="0.25">
      <c r="E1674" s="24">
        <f t="shared" ca="1" si="52"/>
        <v>0.62455089021890386</v>
      </c>
      <c r="F1674" s="24">
        <f t="shared" ca="1" si="53"/>
        <v>9.4144492638943458</v>
      </c>
    </row>
    <row r="1675" spans="5:6" x14ac:dyDescent="0.25">
      <c r="E1675" s="24">
        <f t="shared" ca="1" si="52"/>
        <v>0.26457977774518837</v>
      </c>
      <c r="F1675" s="24">
        <f t="shared" ca="1" si="53"/>
        <v>26.59224911954049</v>
      </c>
    </row>
    <row r="1676" spans="5:6" x14ac:dyDescent="0.25">
      <c r="E1676" s="24">
        <f t="shared" ca="1" si="52"/>
        <v>0.30910944294302112</v>
      </c>
      <c r="F1676" s="24">
        <f t="shared" ca="1" si="53"/>
        <v>23.481197610224321</v>
      </c>
    </row>
    <row r="1677" spans="5:6" x14ac:dyDescent="0.25">
      <c r="E1677" s="24">
        <f t="shared" ca="1" si="52"/>
        <v>0.56988925994054374</v>
      </c>
      <c r="F1677" s="24">
        <f t="shared" ca="1" si="53"/>
        <v>11.246264356691306</v>
      </c>
    </row>
    <row r="1678" spans="5:6" x14ac:dyDescent="0.25">
      <c r="E1678" s="24">
        <f t="shared" ca="1" si="52"/>
        <v>0.15036029803998674</v>
      </c>
      <c r="F1678" s="24">
        <f t="shared" ca="1" si="53"/>
        <v>37.894417562242033</v>
      </c>
    </row>
    <row r="1679" spans="5:6" x14ac:dyDescent="0.25">
      <c r="E1679" s="24">
        <f t="shared" ca="1" si="52"/>
        <v>0.12336673079709404</v>
      </c>
      <c r="F1679" s="24">
        <f t="shared" ca="1" si="53"/>
        <v>41.851876168446587</v>
      </c>
    </row>
    <row r="1680" spans="5:6" x14ac:dyDescent="0.25">
      <c r="E1680" s="24">
        <f t="shared" ca="1" si="52"/>
        <v>0.70092094246883963</v>
      </c>
      <c r="F1680" s="24">
        <f t="shared" ca="1" si="53"/>
        <v>7.1072035305195369</v>
      </c>
    </row>
    <row r="1681" spans="5:6" x14ac:dyDescent="0.25">
      <c r="E1681" s="24">
        <f t="shared" ca="1" si="52"/>
        <v>0.27698086046901482</v>
      </c>
      <c r="F1681" s="24">
        <f t="shared" ca="1" si="53"/>
        <v>25.676137419235037</v>
      </c>
    </row>
    <row r="1682" spans="5:6" x14ac:dyDescent="0.25">
      <c r="E1682" s="24">
        <f t="shared" ca="1" si="52"/>
        <v>0.50435592181614075</v>
      </c>
      <c r="F1682" s="24">
        <f t="shared" ca="1" si="53"/>
        <v>13.689461321376598</v>
      </c>
    </row>
    <row r="1683" spans="5:6" x14ac:dyDescent="0.25">
      <c r="E1683" s="24">
        <f t="shared" ca="1" si="52"/>
        <v>8.1216353281089115E-2</v>
      </c>
      <c r="F1683" s="24">
        <f t="shared" ca="1" si="53"/>
        <v>50.212773140089375</v>
      </c>
    </row>
    <row r="1684" spans="5:6" x14ac:dyDescent="0.25">
      <c r="E1684" s="24">
        <f t="shared" ca="1" si="52"/>
        <v>0.9163724031086542</v>
      </c>
      <c r="F1684" s="24">
        <f t="shared" ca="1" si="53"/>
        <v>1.7466488663293251</v>
      </c>
    </row>
    <row r="1685" spans="5:6" x14ac:dyDescent="0.25">
      <c r="E1685" s="24">
        <f t="shared" ca="1" si="52"/>
        <v>0.29378762059333541</v>
      </c>
      <c r="F1685" s="24">
        <f t="shared" ca="1" si="53"/>
        <v>24.497963032381449</v>
      </c>
    </row>
    <row r="1686" spans="5:6" x14ac:dyDescent="0.25">
      <c r="E1686" s="24">
        <f t="shared" ca="1" si="52"/>
        <v>0.68606438977657813</v>
      </c>
      <c r="F1686" s="24">
        <f t="shared" ca="1" si="53"/>
        <v>7.5356758602600289</v>
      </c>
    </row>
    <row r="1687" spans="5:6" x14ac:dyDescent="0.25">
      <c r="E1687" s="24">
        <f t="shared" ca="1" si="52"/>
        <v>0.20044078483542971</v>
      </c>
      <c r="F1687" s="24">
        <f t="shared" ca="1" si="53"/>
        <v>32.144728266707375</v>
      </c>
    </row>
    <row r="1688" spans="5:6" x14ac:dyDescent="0.25">
      <c r="E1688" s="24">
        <f t="shared" ca="1" si="52"/>
        <v>0.47896930934261084</v>
      </c>
      <c r="F1688" s="24">
        <f t="shared" ca="1" si="53"/>
        <v>14.72237511955147</v>
      </c>
    </row>
    <row r="1689" spans="5:6" x14ac:dyDescent="0.25">
      <c r="E1689" s="24">
        <f t="shared" ca="1" si="52"/>
        <v>0.60503292900390859</v>
      </c>
      <c r="F1689" s="24">
        <f t="shared" ca="1" si="53"/>
        <v>10.049447886536342</v>
      </c>
    </row>
    <row r="1690" spans="5:6" x14ac:dyDescent="0.25">
      <c r="E1690" s="24">
        <f t="shared" ca="1" si="52"/>
        <v>0.21171158244273569</v>
      </c>
      <c r="F1690" s="24">
        <f t="shared" ca="1" si="53"/>
        <v>31.050607815040774</v>
      </c>
    </row>
    <row r="1691" spans="5:6" x14ac:dyDescent="0.25">
      <c r="E1691" s="24">
        <f t="shared" ca="1" si="52"/>
        <v>0.16673621496241908</v>
      </c>
      <c r="F1691" s="24">
        <f t="shared" ca="1" si="53"/>
        <v>35.826845329894098</v>
      </c>
    </row>
    <row r="1692" spans="5:6" x14ac:dyDescent="0.25">
      <c r="E1692" s="24">
        <f t="shared" ca="1" si="52"/>
        <v>0.55944816550397458</v>
      </c>
      <c r="F1692" s="24">
        <f t="shared" ca="1" si="53"/>
        <v>11.616087996801873</v>
      </c>
    </row>
    <row r="1693" spans="5:6" x14ac:dyDescent="0.25">
      <c r="E1693" s="24">
        <f t="shared" ca="1" si="52"/>
        <v>0.14425607464877477</v>
      </c>
      <c r="F1693" s="24">
        <f t="shared" ca="1" si="53"/>
        <v>38.72330525061399</v>
      </c>
    </row>
    <row r="1694" spans="5:6" x14ac:dyDescent="0.25">
      <c r="E1694" s="24">
        <f t="shared" ca="1" si="52"/>
        <v>0.53263685240648639</v>
      </c>
      <c r="F1694" s="24">
        <f t="shared" ca="1" si="53"/>
        <v>12.598308291859341</v>
      </c>
    </row>
    <row r="1695" spans="5:6" x14ac:dyDescent="0.25">
      <c r="E1695" s="24">
        <f t="shared" ca="1" si="52"/>
        <v>0.94611903993625668</v>
      </c>
      <c r="F1695" s="24">
        <f t="shared" ca="1" si="53"/>
        <v>1.1077376563813257</v>
      </c>
    </row>
    <row r="1696" spans="5:6" x14ac:dyDescent="0.25">
      <c r="E1696" s="24">
        <f t="shared" ca="1" si="52"/>
        <v>0.22563679227904287</v>
      </c>
      <c r="F1696" s="24">
        <f t="shared" ca="1" si="53"/>
        <v>29.7765737262418</v>
      </c>
    </row>
    <row r="1697" spans="5:6" x14ac:dyDescent="0.25">
      <c r="E1697" s="24">
        <f t="shared" ca="1" si="52"/>
        <v>0.65681477953030976</v>
      </c>
      <c r="F1697" s="24">
        <f t="shared" ca="1" si="53"/>
        <v>8.4070643753428875</v>
      </c>
    </row>
    <row r="1698" spans="5:6" x14ac:dyDescent="0.25">
      <c r="E1698" s="24">
        <f t="shared" ca="1" si="52"/>
        <v>0.20734120048213356</v>
      </c>
      <c r="F1698" s="24">
        <f t="shared" ca="1" si="53"/>
        <v>31.467790623667</v>
      </c>
    </row>
    <row r="1699" spans="5:6" x14ac:dyDescent="0.25">
      <c r="E1699" s="24">
        <f t="shared" ca="1" si="52"/>
        <v>0.15734873125424498</v>
      </c>
      <c r="F1699" s="24">
        <f t="shared" ca="1" si="53"/>
        <v>36.985814374241556</v>
      </c>
    </row>
    <row r="1700" spans="5:6" x14ac:dyDescent="0.25">
      <c r="E1700" s="24">
        <f t="shared" ca="1" si="52"/>
        <v>8.8397426580276717E-2</v>
      </c>
      <c r="F1700" s="24">
        <f t="shared" ca="1" si="53"/>
        <v>48.518248416902352</v>
      </c>
    </row>
    <row r="1701" spans="5:6" x14ac:dyDescent="0.25">
      <c r="E1701" s="24">
        <f t="shared" ca="1" si="52"/>
        <v>0.51759585926508245</v>
      </c>
      <c r="F1701" s="24">
        <f t="shared" ca="1" si="53"/>
        <v>13.171210714034128</v>
      </c>
    </row>
    <row r="1702" spans="5:6" x14ac:dyDescent="0.25">
      <c r="E1702" s="24">
        <f t="shared" ca="1" si="52"/>
        <v>0.87567547939881374</v>
      </c>
      <c r="F1702" s="24">
        <f t="shared" ca="1" si="53"/>
        <v>2.6551942797859165</v>
      </c>
    </row>
    <row r="1703" spans="5:6" x14ac:dyDescent="0.25">
      <c r="E1703" s="24">
        <f t="shared" ca="1" si="52"/>
        <v>0.79552837867049897</v>
      </c>
      <c r="F1703" s="24">
        <f t="shared" ca="1" si="53"/>
        <v>4.5749751567239834</v>
      </c>
    </row>
    <row r="1704" spans="5:6" x14ac:dyDescent="0.25">
      <c r="E1704" s="24">
        <f t="shared" ca="1" si="52"/>
        <v>0.62189193621496341</v>
      </c>
      <c r="F1704" s="24">
        <f t="shared" ca="1" si="53"/>
        <v>9.4997787465121508</v>
      </c>
    </row>
    <row r="1705" spans="5:6" x14ac:dyDescent="0.25">
      <c r="E1705" s="24">
        <f t="shared" ca="1" si="52"/>
        <v>0.35674078080238236</v>
      </c>
      <c r="F1705" s="24">
        <f t="shared" ca="1" si="53"/>
        <v>20.614917302776664</v>
      </c>
    </row>
    <row r="1706" spans="5:6" x14ac:dyDescent="0.25">
      <c r="E1706" s="24">
        <f t="shared" ca="1" si="52"/>
        <v>0.21689608481439993</v>
      </c>
      <c r="F1706" s="24">
        <f t="shared" ca="1" si="53"/>
        <v>30.56673823920897</v>
      </c>
    </row>
    <row r="1707" spans="5:6" x14ac:dyDescent="0.25">
      <c r="E1707" s="24">
        <f t="shared" ca="1" si="52"/>
        <v>3.9532685082419694E-2</v>
      </c>
      <c r="F1707" s="24">
        <f t="shared" ca="1" si="53"/>
        <v>64.6125495759796</v>
      </c>
    </row>
    <row r="1708" spans="5:6" x14ac:dyDescent="0.25">
      <c r="E1708" s="24">
        <f t="shared" ca="1" si="52"/>
        <v>0.40527745069253751</v>
      </c>
      <c r="F1708" s="24">
        <f t="shared" ca="1" si="53"/>
        <v>18.063667659721531</v>
      </c>
    </row>
    <row r="1709" spans="5:6" x14ac:dyDescent="0.25">
      <c r="E1709" s="24">
        <f t="shared" ca="1" si="52"/>
        <v>0.18888583651633317</v>
      </c>
      <c r="F1709" s="24">
        <f t="shared" ca="1" si="53"/>
        <v>33.33224972048059</v>
      </c>
    </row>
    <row r="1710" spans="5:6" x14ac:dyDescent="0.25">
      <c r="E1710" s="24">
        <f t="shared" ca="1" si="52"/>
        <v>0.9688033952578593</v>
      </c>
      <c r="F1710" s="24">
        <f t="shared" ca="1" si="53"/>
        <v>0.63387164295943876</v>
      </c>
    </row>
    <row r="1711" spans="5:6" x14ac:dyDescent="0.25">
      <c r="E1711" s="24">
        <f t="shared" ca="1" si="52"/>
        <v>0.79915018108563207</v>
      </c>
      <c r="F1711" s="24">
        <f t="shared" ca="1" si="53"/>
        <v>4.4841277913940001</v>
      </c>
    </row>
    <row r="1712" spans="5:6" x14ac:dyDescent="0.25">
      <c r="E1712" s="24">
        <f t="shared" ca="1" si="52"/>
        <v>0.44394512741931302</v>
      </c>
      <c r="F1712" s="24">
        <f t="shared" ca="1" si="53"/>
        <v>16.241086221616815</v>
      </c>
    </row>
    <row r="1713" spans="5:6" x14ac:dyDescent="0.25">
      <c r="E1713" s="24">
        <f t="shared" ca="1" si="52"/>
        <v>0.2342075975598894</v>
      </c>
      <c r="F1713" s="24">
        <f t="shared" ca="1" si="53"/>
        <v>29.030947757338989</v>
      </c>
    </row>
    <row r="1714" spans="5:6" x14ac:dyDescent="0.25">
      <c r="E1714" s="24">
        <f t="shared" ca="1" si="52"/>
        <v>0.59765545963506861</v>
      </c>
      <c r="F1714" s="24">
        <f t="shared" ca="1" si="53"/>
        <v>10.294816910573418</v>
      </c>
    </row>
    <row r="1715" spans="5:6" x14ac:dyDescent="0.25">
      <c r="E1715" s="24">
        <f t="shared" ca="1" si="52"/>
        <v>0.65803760592583171</v>
      </c>
      <c r="F1715" s="24">
        <f t="shared" ca="1" si="53"/>
        <v>8.3698639485391837</v>
      </c>
    </row>
    <row r="1716" spans="5:6" x14ac:dyDescent="0.25">
      <c r="E1716" s="24">
        <f t="shared" ca="1" si="52"/>
        <v>7.8431370335907857E-2</v>
      </c>
      <c r="F1716" s="24">
        <f t="shared" ca="1" si="53"/>
        <v>50.910625996432202</v>
      </c>
    </row>
    <row r="1717" spans="5:6" x14ac:dyDescent="0.25">
      <c r="E1717" s="24">
        <f t="shared" ca="1" si="52"/>
        <v>0.88896678658858885</v>
      </c>
      <c r="F1717" s="24">
        <f t="shared" ca="1" si="53"/>
        <v>2.3539080916787114</v>
      </c>
    </row>
    <row r="1718" spans="5:6" x14ac:dyDescent="0.25">
      <c r="E1718" s="24">
        <f t="shared" ca="1" si="52"/>
        <v>0.54498932160639357</v>
      </c>
      <c r="F1718" s="24">
        <f t="shared" ca="1" si="53"/>
        <v>12.139781557872197</v>
      </c>
    </row>
    <row r="1719" spans="5:6" x14ac:dyDescent="0.25">
      <c r="E1719" s="24">
        <f t="shared" ca="1" si="52"/>
        <v>0.71399722914945085</v>
      </c>
      <c r="F1719" s="24">
        <f t="shared" ca="1" si="53"/>
        <v>6.7375239478629751</v>
      </c>
    </row>
    <row r="1720" spans="5:6" x14ac:dyDescent="0.25">
      <c r="E1720" s="24">
        <f t="shared" ca="1" si="52"/>
        <v>9.7028174196773564E-2</v>
      </c>
      <c r="F1720" s="24">
        <f t="shared" ca="1" si="53"/>
        <v>46.655077740319705</v>
      </c>
    </row>
    <row r="1721" spans="5:6" x14ac:dyDescent="0.25">
      <c r="E1721" s="24">
        <f t="shared" ca="1" si="52"/>
        <v>0.4889139581388926</v>
      </c>
      <c r="F1721" s="24">
        <f t="shared" ca="1" si="53"/>
        <v>14.311375194306098</v>
      </c>
    </row>
    <row r="1722" spans="5:6" x14ac:dyDescent="0.25">
      <c r="E1722" s="24">
        <f t="shared" ca="1" si="52"/>
        <v>0.52856232409896697</v>
      </c>
      <c r="F1722" s="24">
        <f t="shared" ca="1" si="53"/>
        <v>12.751891084622221</v>
      </c>
    </row>
    <row r="1723" spans="5:6" x14ac:dyDescent="0.25">
      <c r="E1723" s="24">
        <f t="shared" ca="1" si="52"/>
        <v>0.47672122972813402</v>
      </c>
      <c r="F1723" s="24">
        <f t="shared" ca="1" si="53"/>
        <v>14.816467659722612</v>
      </c>
    </row>
    <row r="1724" spans="5:6" x14ac:dyDescent="0.25">
      <c r="E1724" s="24">
        <f t="shared" ca="1" si="52"/>
        <v>0.43970481828748531</v>
      </c>
      <c r="F1724" s="24">
        <f t="shared" ca="1" si="53"/>
        <v>16.433032894611756</v>
      </c>
    </row>
    <row r="1725" spans="5:6" x14ac:dyDescent="0.25">
      <c r="E1725" s="24">
        <f t="shared" ca="1" si="52"/>
        <v>0.84200507146061976</v>
      </c>
      <c r="F1725" s="24">
        <f t="shared" ca="1" si="53"/>
        <v>3.4393848329114833</v>
      </c>
    </row>
    <row r="1726" spans="5:6" x14ac:dyDescent="0.25">
      <c r="E1726" s="24">
        <f t="shared" ca="1" si="52"/>
        <v>0.93389952432355927</v>
      </c>
      <c r="F1726" s="24">
        <f t="shared" ca="1" si="53"/>
        <v>1.3677284442135864</v>
      </c>
    </row>
    <row r="1727" spans="5:6" x14ac:dyDescent="0.25">
      <c r="E1727" s="24">
        <f t="shared" ca="1" si="52"/>
        <v>0.81454006475211216</v>
      </c>
      <c r="F1727" s="24">
        <f t="shared" ca="1" si="53"/>
        <v>4.1026332553442861</v>
      </c>
    </row>
    <row r="1728" spans="5:6" x14ac:dyDescent="0.25">
      <c r="E1728" s="24">
        <f t="shared" ca="1" si="52"/>
        <v>2.2385306736247723E-2</v>
      </c>
      <c r="F1728" s="24">
        <f t="shared" ca="1" si="53"/>
        <v>75.987009692492961</v>
      </c>
    </row>
    <row r="1729" spans="5:6" x14ac:dyDescent="0.25">
      <c r="E1729" s="24">
        <f t="shared" ca="1" si="52"/>
        <v>0.22168661183803362</v>
      </c>
      <c r="F1729" s="24">
        <f t="shared" ca="1" si="53"/>
        <v>30.129811056509929</v>
      </c>
    </row>
    <row r="1730" spans="5:6" x14ac:dyDescent="0.25">
      <c r="E1730" s="24">
        <f t="shared" ca="1" si="52"/>
        <v>0.25751660804030163</v>
      </c>
      <c r="F1730" s="24">
        <f t="shared" ca="1" si="53"/>
        <v>27.133421274286285</v>
      </c>
    </row>
    <row r="1731" spans="5:6" x14ac:dyDescent="0.25">
      <c r="E1731" s="24">
        <f t="shared" ca="1" si="52"/>
        <v>0.718816040906611</v>
      </c>
      <c r="F1731" s="24">
        <f t="shared" ca="1" si="53"/>
        <v>6.6029961618211779</v>
      </c>
    </row>
    <row r="1732" spans="5:6" x14ac:dyDescent="0.25">
      <c r="E1732" s="24">
        <f t="shared" ref="E1732:E1795" ca="1" si="54">RAND()</f>
        <v>0.32687306851766951</v>
      </c>
      <c r="F1732" s="24">
        <f t="shared" ref="F1732:F1795" ca="1" si="55">-LOG(E1732,EXP(1))/$C$3</f>
        <v>22.363667062259342</v>
      </c>
    </row>
    <row r="1733" spans="5:6" x14ac:dyDescent="0.25">
      <c r="E1733" s="24">
        <f t="shared" ca="1" si="54"/>
        <v>0.19281070252645083</v>
      </c>
      <c r="F1733" s="24">
        <f t="shared" ca="1" si="55"/>
        <v>32.920927746341256</v>
      </c>
    </row>
    <row r="1734" spans="5:6" x14ac:dyDescent="0.25">
      <c r="E1734" s="24">
        <f t="shared" ca="1" si="54"/>
        <v>0.28059977775492917</v>
      </c>
      <c r="F1734" s="24">
        <f t="shared" ca="1" si="55"/>
        <v>25.416518066985354</v>
      </c>
    </row>
    <row r="1735" spans="5:6" x14ac:dyDescent="0.25">
      <c r="E1735" s="24">
        <f t="shared" ca="1" si="54"/>
        <v>0.71603188919398353</v>
      </c>
      <c r="F1735" s="24">
        <f t="shared" ca="1" si="55"/>
        <v>6.6806115006570783</v>
      </c>
    </row>
    <row r="1736" spans="5:6" x14ac:dyDescent="0.25">
      <c r="E1736" s="24">
        <f t="shared" ca="1" si="54"/>
        <v>0.15485376363499881</v>
      </c>
      <c r="F1736" s="24">
        <f t="shared" ca="1" si="55"/>
        <v>37.30548135642325</v>
      </c>
    </row>
    <row r="1737" spans="5:6" x14ac:dyDescent="0.25">
      <c r="E1737" s="24">
        <f t="shared" ca="1" si="54"/>
        <v>0.49232175097662167</v>
      </c>
      <c r="F1737" s="24">
        <f t="shared" ca="1" si="55"/>
        <v>14.172456216647635</v>
      </c>
    </row>
    <row r="1738" spans="5:6" x14ac:dyDescent="0.25">
      <c r="E1738" s="24">
        <f t="shared" ca="1" si="54"/>
        <v>0.76981210418345292</v>
      </c>
      <c r="F1738" s="24">
        <f t="shared" ca="1" si="55"/>
        <v>5.2321762890646868</v>
      </c>
    </row>
    <row r="1739" spans="5:6" x14ac:dyDescent="0.25">
      <c r="E1739" s="24">
        <f t="shared" ca="1" si="54"/>
        <v>0.75272387473409941</v>
      </c>
      <c r="F1739" s="24">
        <f t="shared" ca="1" si="55"/>
        <v>5.681136373070597</v>
      </c>
    </row>
    <row r="1740" spans="5:6" x14ac:dyDescent="0.25">
      <c r="E1740" s="24">
        <f t="shared" ca="1" si="54"/>
        <v>6.5947875169125036E-2</v>
      </c>
      <c r="F1740" s="24">
        <f t="shared" ca="1" si="55"/>
        <v>54.377812383064814</v>
      </c>
    </row>
    <row r="1741" spans="5:6" x14ac:dyDescent="0.25">
      <c r="E1741" s="24">
        <f t="shared" ca="1" si="54"/>
        <v>6.6522970561108008E-2</v>
      </c>
      <c r="F1741" s="24">
        <f t="shared" ca="1" si="55"/>
        <v>54.204159379864279</v>
      </c>
    </row>
    <row r="1742" spans="5:6" x14ac:dyDescent="0.25">
      <c r="E1742" s="24">
        <f t="shared" ca="1" si="54"/>
        <v>0.50586164780602683</v>
      </c>
      <c r="F1742" s="24">
        <f t="shared" ca="1" si="55"/>
        <v>13.629841407797736</v>
      </c>
    </row>
    <row r="1743" spans="5:6" x14ac:dyDescent="0.25">
      <c r="E1743" s="24">
        <f t="shared" ca="1" si="54"/>
        <v>0.81791182599541967</v>
      </c>
      <c r="F1743" s="24">
        <f t="shared" ca="1" si="55"/>
        <v>4.0200148074204654</v>
      </c>
    </row>
    <row r="1744" spans="5:6" x14ac:dyDescent="0.25">
      <c r="E1744" s="24">
        <f t="shared" ca="1" si="54"/>
        <v>0.84250542225510205</v>
      </c>
      <c r="F1744" s="24">
        <f t="shared" ca="1" si="55"/>
        <v>3.4275036173046058</v>
      </c>
    </row>
    <row r="1745" spans="5:6" x14ac:dyDescent="0.25">
      <c r="E1745" s="24">
        <f t="shared" ca="1" si="54"/>
        <v>7.8094988301267931E-2</v>
      </c>
      <c r="F1745" s="24">
        <f t="shared" ca="1" si="55"/>
        <v>50.99658788947513</v>
      </c>
    </row>
    <row r="1746" spans="5:6" x14ac:dyDescent="0.25">
      <c r="E1746" s="24">
        <f t="shared" ca="1" si="54"/>
        <v>0.81750756485540976</v>
      </c>
      <c r="F1746" s="24">
        <f t="shared" ca="1" si="55"/>
        <v>4.0299024521556426</v>
      </c>
    </row>
    <row r="1747" spans="5:6" x14ac:dyDescent="0.25">
      <c r="E1747" s="24">
        <f t="shared" ca="1" si="54"/>
        <v>5.0723607412198168E-2</v>
      </c>
      <c r="F1747" s="24">
        <f t="shared" ca="1" si="55"/>
        <v>59.627276946496551</v>
      </c>
    </row>
    <row r="1748" spans="5:6" x14ac:dyDescent="0.25">
      <c r="E1748" s="24">
        <f t="shared" ca="1" si="54"/>
        <v>0.4859446398469327</v>
      </c>
      <c r="F1748" s="24">
        <f t="shared" ca="1" si="55"/>
        <v>14.433211426996577</v>
      </c>
    </row>
    <row r="1749" spans="5:6" x14ac:dyDescent="0.25">
      <c r="E1749" s="24">
        <f t="shared" ca="1" si="54"/>
        <v>0.2228737110749035</v>
      </c>
      <c r="F1749" s="24">
        <f t="shared" ca="1" si="55"/>
        <v>30.022999719808265</v>
      </c>
    </row>
    <row r="1750" spans="5:6" x14ac:dyDescent="0.25">
      <c r="E1750" s="24">
        <f t="shared" ca="1" si="54"/>
        <v>0.16245182228773247</v>
      </c>
      <c r="F1750" s="24">
        <f t="shared" ca="1" si="55"/>
        <v>36.347475988000845</v>
      </c>
    </row>
    <row r="1751" spans="5:6" x14ac:dyDescent="0.25">
      <c r="E1751" s="24">
        <f t="shared" ca="1" si="54"/>
        <v>0.73031526984350537</v>
      </c>
      <c r="F1751" s="24">
        <f t="shared" ca="1" si="55"/>
        <v>6.2855792314712051</v>
      </c>
    </row>
    <row r="1752" spans="5:6" x14ac:dyDescent="0.25">
      <c r="E1752" s="24">
        <f t="shared" ca="1" si="54"/>
        <v>0.47315958250338641</v>
      </c>
      <c r="F1752" s="24">
        <f t="shared" ca="1" si="55"/>
        <v>14.966451273264129</v>
      </c>
    </row>
    <row r="1753" spans="5:6" x14ac:dyDescent="0.25">
      <c r="E1753" s="24">
        <f t="shared" ca="1" si="54"/>
        <v>0.54599333807017825</v>
      </c>
      <c r="F1753" s="24">
        <f t="shared" ca="1" si="55"/>
        <v>12.102970092966775</v>
      </c>
    </row>
    <row r="1754" spans="5:6" x14ac:dyDescent="0.25">
      <c r="E1754" s="24">
        <f t="shared" ca="1" si="54"/>
        <v>0.88200531882939059</v>
      </c>
      <c r="F1754" s="24">
        <f t="shared" ca="1" si="55"/>
        <v>2.5111438514943689</v>
      </c>
    </row>
    <row r="1755" spans="5:6" x14ac:dyDescent="0.25">
      <c r="E1755" s="24">
        <f t="shared" ca="1" si="54"/>
        <v>0.52975358168678688</v>
      </c>
      <c r="F1755" s="24">
        <f t="shared" ca="1" si="55"/>
        <v>12.706866415355879</v>
      </c>
    </row>
    <row r="1756" spans="5:6" x14ac:dyDescent="0.25">
      <c r="E1756" s="24">
        <f t="shared" ca="1" si="54"/>
        <v>0.89877717873573404</v>
      </c>
      <c r="F1756" s="24">
        <f t="shared" ca="1" si="55"/>
        <v>2.1344025961606055</v>
      </c>
    </row>
    <row r="1757" spans="5:6" x14ac:dyDescent="0.25">
      <c r="E1757" s="24">
        <f t="shared" ca="1" si="54"/>
        <v>0.49483427701362515</v>
      </c>
      <c r="F1757" s="24">
        <f t="shared" ca="1" si="55"/>
        <v>14.070647327626173</v>
      </c>
    </row>
    <row r="1758" spans="5:6" x14ac:dyDescent="0.25">
      <c r="E1758" s="24">
        <f t="shared" ca="1" si="54"/>
        <v>0.86198774635745412</v>
      </c>
      <c r="F1758" s="24">
        <f t="shared" ca="1" si="55"/>
        <v>2.970284475641308</v>
      </c>
    </row>
    <row r="1759" spans="5:6" x14ac:dyDescent="0.25">
      <c r="E1759" s="24">
        <f t="shared" ca="1" si="54"/>
        <v>0.88802703685548645</v>
      </c>
      <c r="F1759" s="24">
        <f t="shared" ca="1" si="55"/>
        <v>2.3750617908826626</v>
      </c>
    </row>
    <row r="1760" spans="5:6" x14ac:dyDescent="0.25">
      <c r="E1760" s="24">
        <f t="shared" ca="1" si="54"/>
        <v>0.20075281468942752</v>
      </c>
      <c r="F1760" s="24">
        <f t="shared" ca="1" si="55"/>
        <v>32.113618107693561</v>
      </c>
    </row>
    <row r="1761" spans="5:6" x14ac:dyDescent="0.25">
      <c r="E1761" s="24">
        <f t="shared" ca="1" si="54"/>
        <v>1.1568996876464288E-3</v>
      </c>
      <c r="F1761" s="24">
        <f t="shared" ca="1" si="55"/>
        <v>135.24023069842633</v>
      </c>
    </row>
    <row r="1762" spans="5:6" x14ac:dyDescent="0.25">
      <c r="E1762" s="24">
        <f t="shared" ca="1" si="54"/>
        <v>0.37166669127008634</v>
      </c>
      <c r="F1762" s="24">
        <f t="shared" ca="1" si="55"/>
        <v>19.795156351169762</v>
      </c>
    </row>
    <row r="1763" spans="5:6" x14ac:dyDescent="0.25">
      <c r="E1763" s="24">
        <f t="shared" ca="1" si="54"/>
        <v>0.58791785894162385</v>
      </c>
      <c r="F1763" s="24">
        <f t="shared" ca="1" si="55"/>
        <v>10.623360730387411</v>
      </c>
    </row>
    <row r="1764" spans="5:6" x14ac:dyDescent="0.25">
      <c r="E1764" s="24">
        <f t="shared" ca="1" si="54"/>
        <v>5.7684798954790173E-2</v>
      </c>
      <c r="F1764" s="24">
        <f t="shared" ca="1" si="55"/>
        <v>57.055231796681127</v>
      </c>
    </row>
    <row r="1765" spans="5:6" x14ac:dyDescent="0.25">
      <c r="E1765" s="24">
        <f t="shared" ca="1" si="54"/>
        <v>0.77534621330211162</v>
      </c>
      <c r="F1765" s="24">
        <f t="shared" ca="1" si="55"/>
        <v>5.088912450801681</v>
      </c>
    </row>
    <row r="1766" spans="5:6" x14ac:dyDescent="0.25">
      <c r="E1766" s="24">
        <f t="shared" ca="1" si="54"/>
        <v>0.34995205562757892</v>
      </c>
      <c r="F1766" s="24">
        <f t="shared" ca="1" si="55"/>
        <v>20.999182356060697</v>
      </c>
    </row>
    <row r="1767" spans="5:6" x14ac:dyDescent="0.25">
      <c r="E1767" s="24">
        <f t="shared" ca="1" si="54"/>
        <v>0.77469743992741813</v>
      </c>
      <c r="F1767" s="24">
        <f t="shared" ca="1" si="55"/>
        <v>5.1056545189680067</v>
      </c>
    </row>
    <row r="1768" spans="5:6" x14ac:dyDescent="0.25">
      <c r="E1768" s="24">
        <f t="shared" ca="1" si="54"/>
        <v>5.9736892908634376E-2</v>
      </c>
      <c r="F1768" s="24">
        <f t="shared" ca="1" si="55"/>
        <v>56.356109555610509</v>
      </c>
    </row>
    <row r="1769" spans="5:6" x14ac:dyDescent="0.25">
      <c r="E1769" s="24">
        <f t="shared" ca="1" si="54"/>
        <v>0.83903322438544203</v>
      </c>
      <c r="F1769" s="24">
        <f t="shared" ca="1" si="55"/>
        <v>3.5100994663268206</v>
      </c>
    </row>
    <row r="1770" spans="5:6" x14ac:dyDescent="0.25">
      <c r="E1770" s="24">
        <f t="shared" ca="1" si="54"/>
        <v>0.3746116196822834</v>
      </c>
      <c r="F1770" s="24">
        <f t="shared" ca="1" si="55"/>
        <v>19.637309410939388</v>
      </c>
    </row>
    <row r="1771" spans="5:6" x14ac:dyDescent="0.25">
      <c r="E1771" s="24">
        <f t="shared" ca="1" si="54"/>
        <v>0.33434796856910687</v>
      </c>
      <c r="F1771" s="24">
        <f t="shared" ca="1" si="55"/>
        <v>21.911460125244268</v>
      </c>
    </row>
    <row r="1772" spans="5:6" x14ac:dyDescent="0.25">
      <c r="E1772" s="24">
        <f t="shared" ca="1" si="54"/>
        <v>0.40776401823017039</v>
      </c>
      <c r="F1772" s="24">
        <f t="shared" ca="1" si="55"/>
        <v>17.941333171976808</v>
      </c>
    </row>
    <row r="1773" spans="5:6" x14ac:dyDescent="0.25">
      <c r="E1773" s="24">
        <f t="shared" ca="1" si="54"/>
        <v>0.98166796542882606</v>
      </c>
      <c r="F1773" s="24">
        <f t="shared" ca="1" si="55"/>
        <v>0.37004297095909977</v>
      </c>
    </row>
    <row r="1774" spans="5:6" x14ac:dyDescent="0.25">
      <c r="E1774" s="24">
        <f t="shared" ca="1" si="54"/>
        <v>5.0637954855176082E-3</v>
      </c>
      <c r="F1774" s="24">
        <f t="shared" ca="1" si="55"/>
        <v>105.71277961824069</v>
      </c>
    </row>
    <row r="1775" spans="5:6" x14ac:dyDescent="0.25">
      <c r="E1775" s="24">
        <f t="shared" ca="1" si="54"/>
        <v>0.91275680089383104</v>
      </c>
      <c r="F1775" s="24">
        <f t="shared" ca="1" si="55"/>
        <v>1.8257161496236374</v>
      </c>
    </row>
    <row r="1776" spans="5:6" x14ac:dyDescent="0.25">
      <c r="E1776" s="24">
        <f t="shared" ca="1" si="54"/>
        <v>8.7095063705786457E-2</v>
      </c>
      <c r="F1776" s="24">
        <f t="shared" ca="1" si="55"/>
        <v>48.815101412025442</v>
      </c>
    </row>
    <row r="1777" spans="5:6" x14ac:dyDescent="0.25">
      <c r="E1777" s="24">
        <f t="shared" ca="1" si="54"/>
        <v>0.75510190068368743</v>
      </c>
      <c r="F1777" s="24">
        <f t="shared" ca="1" si="55"/>
        <v>5.6180514209496391</v>
      </c>
    </row>
    <row r="1778" spans="5:6" x14ac:dyDescent="0.25">
      <c r="E1778" s="24">
        <f t="shared" ca="1" si="54"/>
        <v>0.95609845649330816</v>
      </c>
      <c r="F1778" s="24">
        <f t="shared" ca="1" si="55"/>
        <v>0.89788766539841103</v>
      </c>
    </row>
    <row r="1779" spans="5:6" x14ac:dyDescent="0.25">
      <c r="E1779" s="24">
        <f t="shared" ca="1" si="54"/>
        <v>0.49300334827695436</v>
      </c>
      <c r="F1779" s="24">
        <f t="shared" ca="1" si="55"/>
        <v>14.144786266513716</v>
      </c>
    </row>
    <row r="1780" spans="5:6" x14ac:dyDescent="0.25">
      <c r="E1780" s="24">
        <f t="shared" ca="1" si="54"/>
        <v>0.34968029349165464</v>
      </c>
      <c r="F1780" s="24">
        <f t="shared" ca="1" si="55"/>
        <v>21.014719782249436</v>
      </c>
    </row>
    <row r="1781" spans="5:6" x14ac:dyDescent="0.25">
      <c r="E1781" s="24">
        <f t="shared" ca="1" si="54"/>
        <v>0.45768552341158841</v>
      </c>
      <c r="F1781" s="24">
        <f t="shared" ca="1" si="55"/>
        <v>15.631459216241344</v>
      </c>
    </row>
    <row r="1782" spans="5:6" x14ac:dyDescent="0.25">
      <c r="E1782" s="24">
        <f t="shared" ca="1" si="54"/>
        <v>0.3700200342850628</v>
      </c>
      <c r="F1782" s="24">
        <f t="shared" ca="1" si="55"/>
        <v>19.883962561867229</v>
      </c>
    </row>
    <row r="1783" spans="5:6" x14ac:dyDescent="0.25">
      <c r="E1783" s="24">
        <f t="shared" ca="1" si="54"/>
        <v>0.48589844728653364</v>
      </c>
      <c r="F1783" s="24">
        <f t="shared" ca="1" si="55"/>
        <v>14.435112662331596</v>
      </c>
    </row>
    <row r="1784" spans="5:6" x14ac:dyDescent="0.25">
      <c r="E1784" s="24">
        <f t="shared" ca="1" si="54"/>
        <v>0.88982102150729181</v>
      </c>
      <c r="F1784" s="24">
        <f t="shared" ca="1" si="55"/>
        <v>2.3346987181832479</v>
      </c>
    </row>
    <row r="1785" spans="5:6" x14ac:dyDescent="0.25">
      <c r="E1785" s="24">
        <f t="shared" ca="1" si="54"/>
        <v>0.83693695928102807</v>
      </c>
      <c r="F1785" s="24">
        <f t="shared" ca="1" si="55"/>
        <v>3.5601305759016153</v>
      </c>
    </row>
    <row r="1786" spans="5:6" x14ac:dyDescent="0.25">
      <c r="E1786" s="24">
        <f t="shared" ca="1" si="54"/>
        <v>0.91880539243388337</v>
      </c>
      <c r="F1786" s="24">
        <f t="shared" ca="1" si="55"/>
        <v>1.6936187837605217</v>
      </c>
    </row>
    <row r="1787" spans="5:6" x14ac:dyDescent="0.25">
      <c r="E1787" s="24">
        <f t="shared" ca="1" si="54"/>
        <v>0.43272443537589644</v>
      </c>
      <c r="F1787" s="24">
        <f t="shared" ca="1" si="55"/>
        <v>16.753083229619588</v>
      </c>
    </row>
    <row r="1788" spans="5:6" x14ac:dyDescent="0.25">
      <c r="E1788" s="24">
        <f t="shared" ca="1" si="54"/>
        <v>0.91137701283773054</v>
      </c>
      <c r="F1788" s="24">
        <f t="shared" ca="1" si="55"/>
        <v>1.8559724457103257</v>
      </c>
    </row>
    <row r="1789" spans="5:6" x14ac:dyDescent="0.25">
      <c r="E1789" s="24">
        <f t="shared" ca="1" si="54"/>
        <v>5.6980188126458997E-2</v>
      </c>
      <c r="F1789" s="24">
        <f t="shared" ca="1" si="55"/>
        <v>57.30103296590336</v>
      </c>
    </row>
    <row r="1790" spans="5:6" x14ac:dyDescent="0.25">
      <c r="E1790" s="24">
        <f t="shared" ca="1" si="54"/>
        <v>0.80815561214077802</v>
      </c>
      <c r="F1790" s="24">
        <f t="shared" ca="1" si="55"/>
        <v>4.2600129944167158</v>
      </c>
    </row>
    <row r="1791" spans="5:6" x14ac:dyDescent="0.25">
      <c r="E1791" s="24">
        <f t="shared" ca="1" si="54"/>
        <v>0.89903156275209173</v>
      </c>
      <c r="F1791" s="24">
        <f t="shared" ca="1" si="55"/>
        <v>2.1287427278512574</v>
      </c>
    </row>
    <row r="1792" spans="5:6" x14ac:dyDescent="0.25">
      <c r="E1792" s="24">
        <f t="shared" ca="1" si="54"/>
        <v>0.39090107012729558</v>
      </c>
      <c r="F1792" s="24">
        <f t="shared" ca="1" si="55"/>
        <v>18.786015371767355</v>
      </c>
    </row>
    <row r="1793" spans="5:6" x14ac:dyDescent="0.25">
      <c r="E1793" s="24">
        <f t="shared" ca="1" si="54"/>
        <v>0.99866481383512862</v>
      </c>
      <c r="F1793" s="24">
        <f t="shared" ca="1" si="55"/>
        <v>2.6721566402722947E-2</v>
      </c>
    </row>
    <row r="1794" spans="5:6" x14ac:dyDescent="0.25">
      <c r="E1794" s="24">
        <f t="shared" ca="1" si="54"/>
        <v>0.11944174553773557</v>
      </c>
      <c r="F1794" s="24">
        <f t="shared" ca="1" si="55"/>
        <v>42.498530230198064</v>
      </c>
    </row>
    <row r="1795" spans="5:6" x14ac:dyDescent="0.25">
      <c r="E1795" s="24">
        <f t="shared" ca="1" si="54"/>
        <v>0.23305833276330512</v>
      </c>
      <c r="F1795" s="24">
        <f t="shared" ca="1" si="55"/>
        <v>29.129330030855076</v>
      </c>
    </row>
    <row r="1796" spans="5:6" x14ac:dyDescent="0.25">
      <c r="E1796" s="24">
        <f t="shared" ref="E1796:E1859" ca="1" si="56">RAND()</f>
        <v>0.60680327465527739</v>
      </c>
      <c r="F1796" s="24">
        <f t="shared" ref="F1796:F1859" ca="1" si="57">-LOG(E1796,EXP(1))/$C$3</f>
        <v>9.9910126984992509</v>
      </c>
    </row>
    <row r="1797" spans="5:6" x14ac:dyDescent="0.25">
      <c r="E1797" s="24">
        <f t="shared" ca="1" si="56"/>
        <v>0.27150745599831994</v>
      </c>
      <c r="F1797" s="24">
        <f t="shared" ca="1" si="57"/>
        <v>26.075313554892762</v>
      </c>
    </row>
    <row r="1798" spans="5:6" x14ac:dyDescent="0.25">
      <c r="E1798" s="24">
        <f t="shared" ca="1" si="56"/>
        <v>0.96886574896665512</v>
      </c>
      <c r="F1798" s="24">
        <f t="shared" ca="1" si="57"/>
        <v>0.63258445295585741</v>
      </c>
    </row>
    <row r="1799" spans="5:6" x14ac:dyDescent="0.25">
      <c r="E1799" s="24">
        <f t="shared" ca="1" si="56"/>
        <v>0.3835939110534542</v>
      </c>
      <c r="F1799" s="24">
        <f t="shared" ca="1" si="57"/>
        <v>19.163416185300235</v>
      </c>
    </row>
    <row r="1800" spans="5:6" x14ac:dyDescent="0.25">
      <c r="E1800" s="24">
        <f t="shared" ca="1" si="56"/>
        <v>0.68958296436843958</v>
      </c>
      <c r="F1800" s="24">
        <f t="shared" ca="1" si="57"/>
        <v>7.4333652715969531</v>
      </c>
    </row>
    <row r="1801" spans="5:6" x14ac:dyDescent="0.25">
      <c r="E1801" s="24">
        <f t="shared" ca="1" si="56"/>
        <v>2.4810279013506298E-3</v>
      </c>
      <c r="F1801" s="24">
        <f t="shared" ca="1" si="57"/>
        <v>119.98164656651562</v>
      </c>
    </row>
    <row r="1802" spans="5:6" x14ac:dyDescent="0.25">
      <c r="E1802" s="24">
        <f t="shared" ca="1" si="56"/>
        <v>0.50600578780914207</v>
      </c>
      <c r="F1802" s="24">
        <f t="shared" ca="1" si="57"/>
        <v>13.624143428042014</v>
      </c>
    </row>
    <row r="1803" spans="5:6" x14ac:dyDescent="0.25">
      <c r="E1803" s="24">
        <f t="shared" ca="1" si="56"/>
        <v>0.88450034882354966</v>
      </c>
      <c r="F1803" s="24">
        <f t="shared" ca="1" si="57"/>
        <v>2.4546474201732251</v>
      </c>
    </row>
    <row r="1804" spans="5:6" x14ac:dyDescent="0.25">
      <c r="E1804" s="24">
        <f t="shared" ca="1" si="56"/>
        <v>7.2159649969874229E-2</v>
      </c>
      <c r="F1804" s="24">
        <f t="shared" ca="1" si="57"/>
        <v>52.577485079792275</v>
      </c>
    </row>
    <row r="1805" spans="5:6" x14ac:dyDescent="0.25">
      <c r="E1805" s="24">
        <f t="shared" ca="1" si="56"/>
        <v>0.58268448197964073</v>
      </c>
      <c r="F1805" s="24">
        <f t="shared" ca="1" si="57"/>
        <v>10.802188728445076</v>
      </c>
    </row>
    <row r="1806" spans="5:6" x14ac:dyDescent="0.25">
      <c r="E1806" s="24">
        <f t="shared" ca="1" si="56"/>
        <v>0.64419480154399067</v>
      </c>
      <c r="F1806" s="24">
        <f t="shared" ca="1" si="57"/>
        <v>8.7950822349632443</v>
      </c>
    </row>
    <row r="1807" spans="5:6" x14ac:dyDescent="0.25">
      <c r="E1807" s="24">
        <f t="shared" ca="1" si="56"/>
        <v>0.3260681774470271</v>
      </c>
      <c r="F1807" s="24">
        <f t="shared" ca="1" si="57"/>
        <v>22.412975724153092</v>
      </c>
    </row>
    <row r="1808" spans="5:6" x14ac:dyDescent="0.25">
      <c r="E1808" s="24">
        <f t="shared" ca="1" si="56"/>
        <v>0.76887625327098896</v>
      </c>
      <c r="F1808" s="24">
        <f t="shared" ca="1" si="57"/>
        <v>5.2565048289753928</v>
      </c>
    </row>
    <row r="1809" spans="5:6" x14ac:dyDescent="0.25">
      <c r="E1809" s="24">
        <f t="shared" ca="1" si="56"/>
        <v>0.40903725689844039</v>
      </c>
      <c r="F1809" s="24">
        <f t="shared" ca="1" si="57"/>
        <v>17.878980688535925</v>
      </c>
    </row>
    <row r="1810" spans="5:6" x14ac:dyDescent="0.25">
      <c r="E1810" s="24">
        <f t="shared" ca="1" si="56"/>
        <v>0.60935515942333918</v>
      </c>
      <c r="F1810" s="24">
        <f t="shared" ca="1" si="57"/>
        <v>9.9070799331022172</v>
      </c>
    </row>
    <row r="1811" spans="5:6" x14ac:dyDescent="0.25">
      <c r="E1811" s="24">
        <f t="shared" ca="1" si="56"/>
        <v>0.60304828807632194</v>
      </c>
      <c r="F1811" s="24">
        <f t="shared" ca="1" si="57"/>
        <v>10.115160114652028</v>
      </c>
    </row>
    <row r="1812" spans="5:6" x14ac:dyDescent="0.25">
      <c r="E1812" s="24">
        <f t="shared" ca="1" si="56"/>
        <v>0.41178303950622985</v>
      </c>
      <c r="F1812" s="24">
        <f t="shared" ca="1" si="57"/>
        <v>17.745173429539197</v>
      </c>
    </row>
    <row r="1813" spans="5:6" x14ac:dyDescent="0.25">
      <c r="E1813" s="24">
        <f t="shared" ca="1" si="56"/>
        <v>0.56243876022918182</v>
      </c>
      <c r="F1813" s="24">
        <f t="shared" ca="1" si="57"/>
        <v>11.509460430681676</v>
      </c>
    </row>
    <row r="1814" spans="5:6" x14ac:dyDescent="0.25">
      <c r="E1814" s="24">
        <f t="shared" ca="1" si="56"/>
        <v>0.51945959403139019</v>
      </c>
      <c r="F1814" s="24">
        <f t="shared" ca="1" si="57"/>
        <v>13.099325000812849</v>
      </c>
    </row>
    <row r="1815" spans="5:6" x14ac:dyDescent="0.25">
      <c r="E1815" s="24">
        <f t="shared" ca="1" si="56"/>
        <v>0.9559040824468662</v>
      </c>
      <c r="F1815" s="24">
        <f t="shared" ca="1" si="57"/>
        <v>0.90195406265788958</v>
      </c>
    </row>
    <row r="1816" spans="5:6" x14ac:dyDescent="0.25">
      <c r="E1816" s="24">
        <f t="shared" ca="1" si="56"/>
        <v>0.48171100894416852</v>
      </c>
      <c r="F1816" s="24">
        <f t="shared" ca="1" si="57"/>
        <v>14.6082182249857</v>
      </c>
    </row>
    <row r="1817" spans="5:6" x14ac:dyDescent="0.25">
      <c r="E1817" s="24">
        <f t="shared" ca="1" si="56"/>
        <v>0.91512221469111787</v>
      </c>
      <c r="F1817" s="24">
        <f t="shared" ca="1" si="57"/>
        <v>1.7739530931517555</v>
      </c>
    </row>
    <row r="1818" spans="5:6" x14ac:dyDescent="0.25">
      <c r="E1818" s="24">
        <f t="shared" ca="1" si="56"/>
        <v>0.86654190476780779</v>
      </c>
      <c r="F1818" s="24">
        <f t="shared" ca="1" si="57"/>
        <v>2.8648962008096603</v>
      </c>
    </row>
    <row r="1819" spans="5:6" x14ac:dyDescent="0.25">
      <c r="E1819" s="24">
        <f t="shared" ca="1" si="56"/>
        <v>0.10977668138006369</v>
      </c>
      <c r="F1819" s="24">
        <f t="shared" ca="1" si="57"/>
        <v>44.186142920978654</v>
      </c>
    </row>
    <row r="1820" spans="5:6" x14ac:dyDescent="0.25">
      <c r="E1820" s="24">
        <f t="shared" ca="1" si="56"/>
        <v>0.14863647159029614</v>
      </c>
      <c r="F1820" s="24">
        <f t="shared" ca="1" si="57"/>
        <v>38.125034843076939</v>
      </c>
    </row>
    <row r="1821" spans="5:6" x14ac:dyDescent="0.25">
      <c r="E1821" s="24">
        <f t="shared" ca="1" si="56"/>
        <v>0.66795616995128282</v>
      </c>
      <c r="F1821" s="24">
        <f t="shared" ca="1" si="57"/>
        <v>8.0706544288711761</v>
      </c>
    </row>
    <row r="1822" spans="5:6" x14ac:dyDescent="0.25">
      <c r="E1822" s="24">
        <f t="shared" ca="1" si="56"/>
        <v>0.96779721951432895</v>
      </c>
      <c r="F1822" s="24">
        <f t="shared" ca="1" si="57"/>
        <v>0.65465395246385816</v>
      </c>
    </row>
    <row r="1823" spans="5:6" x14ac:dyDescent="0.25">
      <c r="E1823" s="24">
        <f t="shared" ca="1" si="56"/>
        <v>0.95158008477234335</v>
      </c>
      <c r="F1823" s="24">
        <f t="shared" ca="1" si="57"/>
        <v>0.99262857844907626</v>
      </c>
    </row>
    <row r="1824" spans="5:6" x14ac:dyDescent="0.25">
      <c r="E1824" s="24">
        <f t="shared" ca="1" si="56"/>
        <v>1.0666789675202959E-2</v>
      </c>
      <c r="F1824" s="24">
        <f t="shared" ca="1" si="57"/>
        <v>90.812402657334715</v>
      </c>
    </row>
    <row r="1825" spans="5:6" x14ac:dyDescent="0.25">
      <c r="E1825" s="24">
        <f t="shared" ca="1" si="56"/>
        <v>0.7791468242825228</v>
      </c>
      <c r="F1825" s="24">
        <f t="shared" ca="1" si="57"/>
        <v>4.9911154594628186</v>
      </c>
    </row>
    <row r="1826" spans="5:6" x14ac:dyDescent="0.25">
      <c r="E1826" s="24">
        <f t="shared" ca="1" si="56"/>
        <v>0.97632706397738522</v>
      </c>
      <c r="F1826" s="24">
        <f t="shared" ca="1" si="57"/>
        <v>0.47915284340984854</v>
      </c>
    </row>
    <row r="1827" spans="5:6" x14ac:dyDescent="0.25">
      <c r="E1827" s="24">
        <f t="shared" ca="1" si="56"/>
        <v>0.34119323917572231</v>
      </c>
      <c r="F1827" s="24">
        <f t="shared" ca="1" si="57"/>
        <v>21.506125568069571</v>
      </c>
    </row>
    <row r="1828" spans="5:6" x14ac:dyDescent="0.25">
      <c r="E1828" s="24">
        <f t="shared" ca="1" si="56"/>
        <v>0.98751849284870719</v>
      </c>
      <c r="F1828" s="24">
        <f t="shared" ca="1" si="57"/>
        <v>0.251201108936146</v>
      </c>
    </row>
    <row r="1829" spans="5:6" x14ac:dyDescent="0.25">
      <c r="E1829" s="24">
        <f t="shared" ca="1" si="56"/>
        <v>0.42686370543024643</v>
      </c>
      <c r="F1829" s="24">
        <f t="shared" ca="1" si="57"/>
        <v>17.025810154713593</v>
      </c>
    </row>
    <row r="1830" spans="5:6" x14ac:dyDescent="0.25">
      <c r="E1830" s="24">
        <f t="shared" ca="1" si="56"/>
        <v>0.10312000271483346</v>
      </c>
      <c r="F1830" s="24">
        <f t="shared" ca="1" si="57"/>
        <v>45.437237880485426</v>
      </c>
    </row>
    <row r="1831" spans="5:6" x14ac:dyDescent="0.25">
      <c r="E1831" s="24">
        <f t="shared" ca="1" si="56"/>
        <v>0.41966640253155441</v>
      </c>
      <c r="F1831" s="24">
        <f t="shared" ca="1" si="57"/>
        <v>17.3659032599748</v>
      </c>
    </row>
    <row r="1832" spans="5:6" x14ac:dyDescent="0.25">
      <c r="E1832" s="24">
        <f t="shared" ca="1" si="56"/>
        <v>0.53678136738211424</v>
      </c>
      <c r="F1832" s="24">
        <f t="shared" ca="1" si="57"/>
        <v>12.443288089342307</v>
      </c>
    </row>
    <row r="1833" spans="5:6" x14ac:dyDescent="0.25">
      <c r="E1833" s="24">
        <f t="shared" ca="1" si="56"/>
        <v>0.63221997798748486</v>
      </c>
      <c r="F1833" s="24">
        <f t="shared" ca="1" si="57"/>
        <v>9.1703575792091065</v>
      </c>
    </row>
    <row r="1834" spans="5:6" x14ac:dyDescent="0.25">
      <c r="E1834" s="24">
        <f t="shared" ca="1" si="56"/>
        <v>0.86946152509184693</v>
      </c>
      <c r="F1834" s="24">
        <f t="shared" ca="1" si="57"/>
        <v>2.797623912598429</v>
      </c>
    </row>
    <row r="1835" spans="5:6" x14ac:dyDescent="0.25">
      <c r="E1835" s="24">
        <f t="shared" ca="1" si="56"/>
        <v>0.74329822407102475</v>
      </c>
      <c r="F1835" s="24">
        <f t="shared" ca="1" si="57"/>
        <v>5.9331587300600779</v>
      </c>
    </row>
    <row r="1836" spans="5:6" x14ac:dyDescent="0.25">
      <c r="E1836" s="24">
        <f t="shared" ca="1" si="56"/>
        <v>0.63081078583264572</v>
      </c>
      <c r="F1836" s="24">
        <f t="shared" ca="1" si="57"/>
        <v>9.214986507654702</v>
      </c>
    </row>
    <row r="1837" spans="5:6" x14ac:dyDescent="0.25">
      <c r="E1837" s="24">
        <f t="shared" ca="1" si="56"/>
        <v>0.11757664838470594</v>
      </c>
      <c r="F1837" s="24">
        <f t="shared" ca="1" si="57"/>
        <v>42.813296627842789</v>
      </c>
    </row>
    <row r="1838" spans="5:6" x14ac:dyDescent="0.25">
      <c r="E1838" s="24">
        <f t="shared" ca="1" si="56"/>
        <v>0.72596319812018706</v>
      </c>
      <c r="F1838" s="24">
        <f t="shared" ca="1" si="57"/>
        <v>6.4051191347339236</v>
      </c>
    </row>
    <row r="1839" spans="5:6" x14ac:dyDescent="0.25">
      <c r="E1839" s="24">
        <f t="shared" ca="1" si="56"/>
        <v>0.65538349769881865</v>
      </c>
      <c r="F1839" s="24">
        <f t="shared" ca="1" si="57"/>
        <v>8.4506944402178608</v>
      </c>
    </row>
    <row r="1840" spans="5:6" x14ac:dyDescent="0.25">
      <c r="E1840" s="24">
        <f t="shared" ca="1" si="56"/>
        <v>0.39175809460815825</v>
      </c>
      <c r="F1840" s="24">
        <f t="shared" ca="1" si="57"/>
        <v>18.74221470542269</v>
      </c>
    </row>
    <row r="1841" spans="5:6" x14ac:dyDescent="0.25">
      <c r="E1841" s="24">
        <f t="shared" ca="1" si="56"/>
        <v>0.94237482644089665</v>
      </c>
      <c r="F1841" s="24">
        <f t="shared" ca="1" si="57"/>
        <v>1.1870435724460764</v>
      </c>
    </row>
    <row r="1842" spans="5:6" x14ac:dyDescent="0.25">
      <c r="E1842" s="24">
        <f t="shared" ca="1" si="56"/>
        <v>0.10162280421236647</v>
      </c>
      <c r="F1842" s="24">
        <f t="shared" ca="1" si="57"/>
        <v>45.729746362279471</v>
      </c>
    </row>
    <row r="1843" spans="5:6" x14ac:dyDescent="0.25">
      <c r="E1843" s="24">
        <f t="shared" ca="1" si="56"/>
        <v>0.44282313425776554</v>
      </c>
      <c r="F1843" s="24">
        <f t="shared" ca="1" si="57"/>
        <v>16.291696682489803</v>
      </c>
    </row>
    <row r="1844" spans="5:6" x14ac:dyDescent="0.25">
      <c r="E1844" s="24">
        <f t="shared" ca="1" si="56"/>
        <v>0.7043175271239096</v>
      </c>
      <c r="F1844" s="24">
        <f t="shared" ca="1" si="57"/>
        <v>7.0105198332474421</v>
      </c>
    </row>
    <row r="1845" spans="5:6" x14ac:dyDescent="0.25">
      <c r="E1845" s="24">
        <f t="shared" ca="1" si="56"/>
        <v>0.98223122413774966</v>
      </c>
      <c r="F1845" s="24">
        <f t="shared" ca="1" si="57"/>
        <v>0.35857071765078086</v>
      </c>
    </row>
    <row r="1846" spans="5:6" x14ac:dyDescent="0.25">
      <c r="E1846" s="24">
        <f t="shared" ca="1" si="56"/>
        <v>0.85898026847277364</v>
      </c>
      <c r="F1846" s="24">
        <f t="shared" ca="1" si="57"/>
        <v>3.0401865521543701</v>
      </c>
    </row>
    <row r="1847" spans="5:6" x14ac:dyDescent="0.25">
      <c r="E1847" s="24">
        <f t="shared" ca="1" si="56"/>
        <v>0.75411029553195363</v>
      </c>
      <c r="F1847" s="24">
        <f t="shared" ca="1" si="57"/>
        <v>5.6443328225155849</v>
      </c>
    </row>
    <row r="1848" spans="5:6" x14ac:dyDescent="0.25">
      <c r="E1848" s="24">
        <f t="shared" ca="1" si="56"/>
        <v>0.21876719299895064</v>
      </c>
      <c r="F1848" s="24">
        <f t="shared" ca="1" si="57"/>
        <v>30.394943205326598</v>
      </c>
    </row>
    <row r="1849" spans="5:6" x14ac:dyDescent="0.25">
      <c r="E1849" s="24">
        <f t="shared" ca="1" si="56"/>
        <v>0.56406843974327581</v>
      </c>
      <c r="F1849" s="24">
        <f t="shared" ca="1" si="57"/>
        <v>11.451593755669833</v>
      </c>
    </row>
    <row r="1850" spans="5:6" x14ac:dyDescent="0.25">
      <c r="E1850" s="24">
        <f t="shared" ca="1" si="56"/>
        <v>0.36175462417491289</v>
      </c>
      <c r="F1850" s="24">
        <f t="shared" ca="1" si="57"/>
        <v>20.335782615210007</v>
      </c>
    </row>
    <row r="1851" spans="5:6" x14ac:dyDescent="0.25">
      <c r="E1851" s="24">
        <f t="shared" ca="1" si="56"/>
        <v>7.3326549914350947E-2</v>
      </c>
      <c r="F1851" s="24">
        <f t="shared" ca="1" si="57"/>
        <v>52.256650534886475</v>
      </c>
    </row>
    <row r="1852" spans="5:6" x14ac:dyDescent="0.25">
      <c r="E1852" s="24">
        <f t="shared" ca="1" si="56"/>
        <v>0.82137266743730508</v>
      </c>
      <c r="F1852" s="24">
        <f t="shared" ca="1" si="57"/>
        <v>3.9355670718977032</v>
      </c>
    </row>
    <row r="1853" spans="5:6" x14ac:dyDescent="0.25">
      <c r="E1853" s="24">
        <f t="shared" ca="1" si="56"/>
        <v>0.34927889396615575</v>
      </c>
      <c r="F1853" s="24">
        <f t="shared" ca="1" si="57"/>
        <v>21.037691055927716</v>
      </c>
    </row>
    <row r="1854" spans="5:6" x14ac:dyDescent="0.25">
      <c r="E1854" s="24">
        <f t="shared" ca="1" si="56"/>
        <v>0.61744266715305485</v>
      </c>
      <c r="F1854" s="24">
        <f t="shared" ca="1" si="57"/>
        <v>9.6433812301245716</v>
      </c>
    </row>
    <row r="1855" spans="5:6" x14ac:dyDescent="0.25">
      <c r="E1855" s="24">
        <f t="shared" ca="1" si="56"/>
        <v>0.67121675055373109</v>
      </c>
      <c r="F1855" s="24">
        <f t="shared" ca="1" si="57"/>
        <v>7.9732633602323926</v>
      </c>
    </row>
    <row r="1856" spans="5:6" x14ac:dyDescent="0.25">
      <c r="E1856" s="24">
        <f t="shared" ca="1" si="56"/>
        <v>0.98876215313708593</v>
      </c>
      <c r="F1856" s="24">
        <f t="shared" ca="1" si="57"/>
        <v>0.22602937120603656</v>
      </c>
    </row>
    <row r="1857" spans="5:6" x14ac:dyDescent="0.25">
      <c r="E1857" s="24">
        <f t="shared" ca="1" si="56"/>
        <v>0.39183862974975048</v>
      </c>
      <c r="F1857" s="24">
        <f t="shared" ca="1" si="57"/>
        <v>18.738103654961535</v>
      </c>
    </row>
    <row r="1858" spans="5:6" x14ac:dyDescent="0.25">
      <c r="E1858" s="24">
        <f t="shared" ca="1" si="56"/>
        <v>0.16795309965925198</v>
      </c>
      <c r="F1858" s="24">
        <f t="shared" ca="1" si="57"/>
        <v>35.681410144972808</v>
      </c>
    </row>
    <row r="1859" spans="5:6" x14ac:dyDescent="0.25">
      <c r="E1859" s="24">
        <f t="shared" ca="1" si="56"/>
        <v>0.21633277078240876</v>
      </c>
      <c r="F1859" s="24">
        <f t="shared" ca="1" si="57"/>
        <v>30.618749026780392</v>
      </c>
    </row>
    <row r="1860" spans="5:6" x14ac:dyDescent="0.25">
      <c r="E1860" s="24">
        <f t="shared" ref="E1860:E1923" ca="1" si="58">RAND()</f>
        <v>0.3649781589682739</v>
      </c>
      <c r="F1860" s="24">
        <f t="shared" ref="F1860:F1923" ca="1" si="59">-LOG(E1860,EXP(1))/$C$3</f>
        <v>20.158355312662433</v>
      </c>
    </row>
    <row r="1861" spans="5:6" x14ac:dyDescent="0.25">
      <c r="E1861" s="24">
        <f t="shared" ca="1" si="58"/>
        <v>0.45074971740887082</v>
      </c>
      <c r="F1861" s="24">
        <f t="shared" ca="1" si="59"/>
        <v>15.936860876686033</v>
      </c>
    </row>
    <row r="1862" spans="5:6" x14ac:dyDescent="0.25">
      <c r="E1862" s="24">
        <f t="shared" ca="1" si="58"/>
        <v>0.90156437058581362</v>
      </c>
      <c r="F1862" s="24">
        <f t="shared" ca="1" si="59"/>
        <v>2.0724767004243607</v>
      </c>
    </row>
    <row r="1863" spans="5:6" x14ac:dyDescent="0.25">
      <c r="E1863" s="24">
        <f t="shared" ca="1" si="58"/>
        <v>0.32522152558512651</v>
      </c>
      <c r="F1863" s="24">
        <f t="shared" ca="1" si="59"/>
        <v>22.464974233257639</v>
      </c>
    </row>
    <row r="1864" spans="5:6" x14ac:dyDescent="0.25">
      <c r="E1864" s="24">
        <f t="shared" ca="1" si="58"/>
        <v>0.20405430297550964</v>
      </c>
      <c r="F1864" s="24">
        <f t="shared" ca="1" si="59"/>
        <v>31.787382590081084</v>
      </c>
    </row>
    <row r="1865" spans="5:6" x14ac:dyDescent="0.25">
      <c r="E1865" s="24">
        <f t="shared" ca="1" si="58"/>
        <v>0.33196105419464461</v>
      </c>
      <c r="F1865" s="24">
        <f t="shared" ca="1" si="59"/>
        <v>22.054752471784951</v>
      </c>
    </row>
    <row r="1866" spans="5:6" x14ac:dyDescent="0.25">
      <c r="E1866" s="24">
        <f t="shared" ca="1" si="58"/>
        <v>0.11328729759838174</v>
      </c>
      <c r="F1866" s="24">
        <f t="shared" ca="1" si="59"/>
        <v>43.556564604439892</v>
      </c>
    </row>
    <row r="1867" spans="5:6" x14ac:dyDescent="0.25">
      <c r="E1867" s="24">
        <f t="shared" ca="1" si="58"/>
        <v>0.64808706634105906</v>
      </c>
      <c r="F1867" s="24">
        <f t="shared" ca="1" si="59"/>
        <v>8.6746046003628372</v>
      </c>
    </row>
    <row r="1868" spans="5:6" x14ac:dyDescent="0.25">
      <c r="E1868" s="24">
        <f t="shared" ca="1" si="58"/>
        <v>0.64740369413988219</v>
      </c>
      <c r="F1868" s="24">
        <f t="shared" ca="1" si="59"/>
        <v>8.6957046277936012</v>
      </c>
    </row>
    <row r="1869" spans="5:6" x14ac:dyDescent="0.25">
      <c r="E1869" s="24">
        <f t="shared" ca="1" si="58"/>
        <v>3.5554838954173551E-2</v>
      </c>
      <c r="F1869" s="24">
        <f t="shared" ca="1" si="59"/>
        <v>66.733580302831115</v>
      </c>
    </row>
    <row r="1870" spans="5:6" x14ac:dyDescent="0.25">
      <c r="E1870" s="24">
        <f t="shared" ca="1" si="58"/>
        <v>4.2726673764280187E-2</v>
      </c>
      <c r="F1870" s="24">
        <f t="shared" ca="1" si="59"/>
        <v>63.058637509149285</v>
      </c>
    </row>
    <row r="1871" spans="5:6" x14ac:dyDescent="0.25">
      <c r="E1871" s="24">
        <f t="shared" ca="1" si="58"/>
        <v>0.5598712344992397</v>
      </c>
      <c r="F1871" s="24">
        <f t="shared" ca="1" si="59"/>
        <v>11.600969201740851</v>
      </c>
    </row>
    <row r="1872" spans="5:6" x14ac:dyDescent="0.25">
      <c r="E1872" s="24">
        <f t="shared" ca="1" si="58"/>
        <v>0.66685051545728491</v>
      </c>
      <c r="F1872" s="24">
        <f t="shared" ca="1" si="59"/>
        <v>8.1037874588134517</v>
      </c>
    </row>
    <row r="1873" spans="5:6" x14ac:dyDescent="0.25">
      <c r="E1873" s="24">
        <f t="shared" ca="1" si="58"/>
        <v>3.3607794065190544E-2</v>
      </c>
      <c r="F1873" s="24">
        <f t="shared" ca="1" si="59"/>
        <v>67.859945453741489</v>
      </c>
    </row>
    <row r="1874" spans="5:6" x14ac:dyDescent="0.25">
      <c r="E1874" s="24">
        <f t="shared" ca="1" si="58"/>
        <v>0.33952426896416943</v>
      </c>
      <c r="F1874" s="24">
        <f t="shared" ca="1" si="59"/>
        <v>21.60419700215466</v>
      </c>
    </row>
    <row r="1875" spans="5:6" x14ac:dyDescent="0.25">
      <c r="E1875" s="24">
        <f t="shared" ca="1" si="58"/>
        <v>0.28559213654101068</v>
      </c>
      <c r="F1875" s="24">
        <f t="shared" ca="1" si="59"/>
        <v>25.063811640309233</v>
      </c>
    </row>
    <row r="1876" spans="5:6" x14ac:dyDescent="0.25">
      <c r="E1876" s="24">
        <f t="shared" ca="1" si="58"/>
        <v>0.4875195732171862</v>
      </c>
      <c r="F1876" s="24">
        <f t="shared" ca="1" si="59"/>
        <v>14.36849678322265</v>
      </c>
    </row>
    <row r="1877" spans="5:6" x14ac:dyDescent="0.25">
      <c r="E1877" s="24">
        <f t="shared" ca="1" si="58"/>
        <v>0.36124715913744176</v>
      </c>
      <c r="F1877" s="24">
        <f t="shared" ca="1" si="59"/>
        <v>20.363858071316326</v>
      </c>
    </row>
    <row r="1878" spans="5:6" x14ac:dyDescent="0.25">
      <c r="E1878" s="24">
        <f t="shared" ca="1" si="58"/>
        <v>8.3267331827970414E-2</v>
      </c>
      <c r="F1878" s="24">
        <f t="shared" ca="1" si="59"/>
        <v>49.713979633287394</v>
      </c>
    </row>
    <row r="1879" spans="5:6" x14ac:dyDescent="0.25">
      <c r="E1879" s="24">
        <f t="shared" ca="1" si="58"/>
        <v>0.73739704838464115</v>
      </c>
      <c r="F1879" s="24">
        <f t="shared" ca="1" si="59"/>
        <v>6.0925759184632886</v>
      </c>
    </row>
    <row r="1880" spans="5:6" x14ac:dyDescent="0.25">
      <c r="E1880" s="24">
        <f t="shared" ca="1" si="58"/>
        <v>0.56487136614587041</v>
      </c>
      <c r="F1880" s="24">
        <f t="shared" ca="1" si="59"/>
        <v>11.423144885896997</v>
      </c>
    </row>
    <row r="1881" spans="5:6" x14ac:dyDescent="0.25">
      <c r="E1881" s="24">
        <f t="shared" ca="1" si="58"/>
        <v>5.2198561539454902E-2</v>
      </c>
      <c r="F1881" s="24">
        <f t="shared" ca="1" si="59"/>
        <v>59.054006823773207</v>
      </c>
    </row>
    <row r="1882" spans="5:6" x14ac:dyDescent="0.25">
      <c r="E1882" s="24">
        <f t="shared" ca="1" si="58"/>
        <v>0.39784250280201672</v>
      </c>
      <c r="F1882" s="24">
        <f t="shared" ca="1" si="59"/>
        <v>18.433981472382563</v>
      </c>
    </row>
    <row r="1883" spans="5:6" x14ac:dyDescent="0.25">
      <c r="E1883" s="24">
        <f t="shared" ca="1" si="58"/>
        <v>0.9340717192162622</v>
      </c>
      <c r="F1883" s="24">
        <f t="shared" ca="1" si="59"/>
        <v>1.364041130636652</v>
      </c>
    </row>
    <row r="1884" spans="5:6" x14ac:dyDescent="0.25">
      <c r="E1884" s="24">
        <f t="shared" ca="1" si="58"/>
        <v>0.63386988969023506</v>
      </c>
      <c r="F1884" s="24">
        <f t="shared" ca="1" si="59"/>
        <v>9.1182313382892577</v>
      </c>
    </row>
    <row r="1885" spans="5:6" x14ac:dyDescent="0.25">
      <c r="E1885" s="24">
        <f t="shared" ca="1" si="58"/>
        <v>0.59634849671629597</v>
      </c>
      <c r="F1885" s="24">
        <f t="shared" ca="1" si="59"/>
        <v>10.338601135367801</v>
      </c>
    </row>
    <row r="1886" spans="5:6" x14ac:dyDescent="0.25">
      <c r="E1886" s="24">
        <f t="shared" ca="1" si="58"/>
        <v>1.8270816934181422E-2</v>
      </c>
      <c r="F1886" s="24">
        <f t="shared" ca="1" si="59"/>
        <v>80.049003901546058</v>
      </c>
    </row>
    <row r="1887" spans="5:6" x14ac:dyDescent="0.25">
      <c r="E1887" s="24">
        <f t="shared" ca="1" si="58"/>
        <v>0.12806644072632534</v>
      </c>
      <c r="F1887" s="24">
        <f t="shared" ca="1" si="59"/>
        <v>41.10412163114777</v>
      </c>
    </row>
    <row r="1888" spans="5:6" x14ac:dyDescent="0.25">
      <c r="E1888" s="24">
        <f t="shared" ca="1" si="58"/>
        <v>0.61501657449156921</v>
      </c>
      <c r="F1888" s="24">
        <f t="shared" ca="1" si="59"/>
        <v>9.722121222919581</v>
      </c>
    </row>
    <row r="1889" spans="5:6" x14ac:dyDescent="0.25">
      <c r="E1889" s="24">
        <f t="shared" ca="1" si="58"/>
        <v>0.30073203684361793</v>
      </c>
      <c r="F1889" s="24">
        <f t="shared" ca="1" si="59"/>
        <v>24.030713075587968</v>
      </c>
    </row>
    <row r="1890" spans="5:6" x14ac:dyDescent="0.25">
      <c r="E1890" s="24">
        <f t="shared" ca="1" si="58"/>
        <v>0.86264965322322906</v>
      </c>
      <c r="F1890" s="24">
        <f t="shared" ca="1" si="59"/>
        <v>2.954932682889158</v>
      </c>
    </row>
    <row r="1891" spans="5:6" x14ac:dyDescent="0.25">
      <c r="E1891" s="24">
        <f t="shared" ca="1" si="58"/>
        <v>0.47175228367484434</v>
      </c>
      <c r="F1891" s="24">
        <f t="shared" ca="1" si="59"/>
        <v>15.026025077740375</v>
      </c>
    </row>
    <row r="1892" spans="5:6" x14ac:dyDescent="0.25">
      <c r="E1892" s="24">
        <f t="shared" ca="1" si="58"/>
        <v>0.14445597356774198</v>
      </c>
      <c r="F1892" s="24">
        <f t="shared" ca="1" si="59"/>
        <v>38.695609980929831</v>
      </c>
    </row>
    <row r="1893" spans="5:6" x14ac:dyDescent="0.25">
      <c r="E1893" s="24">
        <f t="shared" ca="1" si="58"/>
        <v>0.24073451998623308</v>
      </c>
      <c r="F1893" s="24">
        <f t="shared" ca="1" si="59"/>
        <v>28.481210589875666</v>
      </c>
    </row>
    <row r="1894" spans="5:6" x14ac:dyDescent="0.25">
      <c r="E1894" s="24">
        <f t="shared" ca="1" si="58"/>
        <v>9.9335089100596075E-2</v>
      </c>
      <c r="F1894" s="24">
        <f t="shared" ca="1" si="59"/>
        <v>46.185128115833912</v>
      </c>
    </row>
    <row r="1895" spans="5:6" x14ac:dyDescent="0.25">
      <c r="E1895" s="24">
        <f t="shared" ca="1" si="58"/>
        <v>0.27531835456491227</v>
      </c>
      <c r="F1895" s="24">
        <f t="shared" ca="1" si="59"/>
        <v>25.796543958314835</v>
      </c>
    </row>
    <row r="1896" spans="5:6" x14ac:dyDescent="0.25">
      <c r="E1896" s="24">
        <f t="shared" ca="1" si="58"/>
        <v>0.18231271851218556</v>
      </c>
      <c r="F1896" s="24">
        <f t="shared" ca="1" si="59"/>
        <v>34.040636655929504</v>
      </c>
    </row>
    <row r="1897" spans="5:6" x14ac:dyDescent="0.25">
      <c r="E1897" s="24">
        <f t="shared" ca="1" si="58"/>
        <v>0.21665901749931038</v>
      </c>
      <c r="F1897" s="24">
        <f t="shared" ca="1" si="59"/>
        <v>30.588610184661924</v>
      </c>
    </row>
    <row r="1898" spans="5:6" x14ac:dyDescent="0.25">
      <c r="E1898" s="24">
        <f t="shared" ca="1" si="58"/>
        <v>0.73696686386623367</v>
      </c>
      <c r="F1898" s="24">
        <f t="shared" ca="1" si="59"/>
        <v>6.1042469727271813</v>
      </c>
    </row>
    <row r="1899" spans="5:6" x14ac:dyDescent="0.25">
      <c r="E1899" s="24">
        <f t="shared" ca="1" si="58"/>
        <v>0.29658478159735302</v>
      </c>
      <c r="F1899" s="24">
        <f t="shared" ca="1" si="59"/>
        <v>24.308443202227252</v>
      </c>
    </row>
    <row r="1900" spans="5:6" x14ac:dyDescent="0.25">
      <c r="E1900" s="24">
        <f t="shared" ca="1" si="58"/>
        <v>0.50910598713911581</v>
      </c>
      <c r="F1900" s="24">
        <f t="shared" ca="1" si="59"/>
        <v>13.50198115802335</v>
      </c>
    </row>
    <row r="1901" spans="5:6" x14ac:dyDescent="0.25">
      <c r="E1901" s="24">
        <f t="shared" ca="1" si="58"/>
        <v>0.45601844861291918</v>
      </c>
      <c r="F1901" s="24">
        <f t="shared" ca="1" si="59"/>
        <v>15.704440256033219</v>
      </c>
    </row>
    <row r="1902" spans="5:6" x14ac:dyDescent="0.25">
      <c r="E1902" s="24">
        <f t="shared" ca="1" si="58"/>
        <v>0.19105702548808101</v>
      </c>
      <c r="F1902" s="24">
        <f t="shared" ca="1" si="59"/>
        <v>33.103666654633557</v>
      </c>
    </row>
    <row r="1903" spans="5:6" x14ac:dyDescent="0.25">
      <c r="E1903" s="24">
        <f t="shared" ca="1" si="58"/>
        <v>0.77897909677851673</v>
      </c>
      <c r="F1903" s="24">
        <f t="shared" ca="1" si="59"/>
        <v>4.9954213375022443</v>
      </c>
    </row>
    <row r="1904" spans="5:6" x14ac:dyDescent="0.25">
      <c r="E1904" s="24">
        <f t="shared" ca="1" si="58"/>
        <v>0.94888840387994966</v>
      </c>
      <c r="F1904" s="24">
        <f t="shared" ca="1" si="59"/>
        <v>1.0492816133882805</v>
      </c>
    </row>
    <row r="1905" spans="5:6" x14ac:dyDescent="0.25">
      <c r="E1905" s="24">
        <f t="shared" ca="1" si="58"/>
        <v>0.61361429603446238</v>
      </c>
      <c r="F1905" s="24">
        <f t="shared" ca="1" si="59"/>
        <v>9.767774611569882</v>
      </c>
    </row>
    <row r="1906" spans="5:6" x14ac:dyDescent="0.25">
      <c r="E1906" s="24">
        <f t="shared" ca="1" si="58"/>
        <v>0.49292337430658384</v>
      </c>
      <c r="F1906" s="24">
        <f t="shared" ca="1" si="59"/>
        <v>14.148030887790895</v>
      </c>
    </row>
    <row r="1907" spans="5:6" x14ac:dyDescent="0.25">
      <c r="E1907" s="24">
        <f t="shared" ca="1" si="58"/>
        <v>0.64573739687712772</v>
      </c>
      <c r="F1907" s="24">
        <f t="shared" ca="1" si="59"/>
        <v>8.7472472845561597</v>
      </c>
    </row>
    <row r="1908" spans="5:6" x14ac:dyDescent="0.25">
      <c r="E1908" s="24">
        <f t="shared" ca="1" si="58"/>
        <v>0.83549049903443806</v>
      </c>
      <c r="F1908" s="24">
        <f t="shared" ca="1" si="59"/>
        <v>3.5947260520775886</v>
      </c>
    </row>
    <row r="1909" spans="5:6" x14ac:dyDescent="0.25">
      <c r="E1909" s="24">
        <f t="shared" ca="1" si="58"/>
        <v>0.48990174299873424</v>
      </c>
      <c r="F1909" s="24">
        <f t="shared" ca="1" si="59"/>
        <v>14.271008649551359</v>
      </c>
    </row>
    <row r="1910" spans="5:6" x14ac:dyDescent="0.25">
      <c r="E1910" s="24">
        <f t="shared" ca="1" si="58"/>
        <v>1.8040294848971294E-2</v>
      </c>
      <c r="F1910" s="24">
        <f t="shared" ca="1" si="59"/>
        <v>80.302948406064274</v>
      </c>
    </row>
    <row r="1911" spans="5:6" x14ac:dyDescent="0.25">
      <c r="E1911" s="24">
        <f t="shared" ca="1" si="58"/>
        <v>0.33343456036592989</v>
      </c>
      <c r="F1911" s="24">
        <f t="shared" ca="1" si="59"/>
        <v>21.966173073441826</v>
      </c>
    </row>
    <row r="1912" spans="5:6" x14ac:dyDescent="0.25">
      <c r="E1912" s="24">
        <f t="shared" ca="1" si="58"/>
        <v>0.91044544649835313</v>
      </c>
      <c r="F1912" s="24">
        <f t="shared" ca="1" si="59"/>
        <v>1.8764259518309592</v>
      </c>
    </row>
    <row r="1913" spans="5:6" x14ac:dyDescent="0.25">
      <c r="E1913" s="24">
        <f t="shared" ca="1" si="58"/>
        <v>0.43301983545072242</v>
      </c>
      <c r="F1913" s="24">
        <f t="shared" ca="1" si="59"/>
        <v>16.739434853476929</v>
      </c>
    </row>
    <row r="1914" spans="5:6" x14ac:dyDescent="0.25">
      <c r="E1914" s="24">
        <f t="shared" ca="1" si="58"/>
        <v>0.76283349530695554</v>
      </c>
      <c r="F1914" s="24">
        <f t="shared" ca="1" si="59"/>
        <v>5.4143099044994498</v>
      </c>
    </row>
    <row r="1915" spans="5:6" x14ac:dyDescent="0.25">
      <c r="E1915" s="24">
        <f t="shared" ca="1" si="58"/>
        <v>0.71660270931243197</v>
      </c>
      <c r="F1915" s="24">
        <f t="shared" ca="1" si="59"/>
        <v>6.6646738666155603</v>
      </c>
    </row>
    <row r="1916" spans="5:6" x14ac:dyDescent="0.25">
      <c r="E1916" s="24">
        <f t="shared" ca="1" si="58"/>
        <v>0.18148787453517357</v>
      </c>
      <c r="F1916" s="24">
        <f t="shared" ca="1" si="59"/>
        <v>34.131328689553143</v>
      </c>
    </row>
    <row r="1917" spans="5:6" x14ac:dyDescent="0.25">
      <c r="E1917" s="24">
        <f t="shared" ca="1" si="58"/>
        <v>0.97748504856831786</v>
      </c>
      <c r="F1917" s="24">
        <f t="shared" ca="1" si="59"/>
        <v>0.45544565643756696</v>
      </c>
    </row>
    <row r="1918" spans="5:6" x14ac:dyDescent="0.25">
      <c r="E1918" s="24">
        <f t="shared" ca="1" si="58"/>
        <v>0.18743117038896651</v>
      </c>
      <c r="F1918" s="24">
        <f t="shared" ca="1" si="59"/>
        <v>33.486871844500129</v>
      </c>
    </row>
    <row r="1919" spans="5:6" x14ac:dyDescent="0.25">
      <c r="E1919" s="24">
        <f t="shared" ca="1" si="58"/>
        <v>0.50057524246261309</v>
      </c>
      <c r="F1919" s="24">
        <f t="shared" ca="1" si="59"/>
        <v>13.839947138706767</v>
      </c>
    </row>
    <row r="1920" spans="5:6" x14ac:dyDescent="0.25">
      <c r="E1920" s="24">
        <f t="shared" ca="1" si="58"/>
        <v>0.89753409493243719</v>
      </c>
      <c r="F1920" s="24">
        <f t="shared" ca="1" si="59"/>
        <v>2.1620834111719764</v>
      </c>
    </row>
    <row r="1921" spans="5:6" x14ac:dyDescent="0.25">
      <c r="E1921" s="24">
        <f t="shared" ca="1" si="58"/>
        <v>0.28378217368961833</v>
      </c>
      <c r="F1921" s="24">
        <f t="shared" ca="1" si="59"/>
        <v>25.190966583239927</v>
      </c>
    </row>
    <row r="1922" spans="5:6" x14ac:dyDescent="0.25">
      <c r="E1922" s="24">
        <f t="shared" ca="1" si="58"/>
        <v>0.23644274126624942</v>
      </c>
      <c r="F1922" s="24">
        <f t="shared" ca="1" si="59"/>
        <v>28.840984183480071</v>
      </c>
    </row>
    <row r="1923" spans="5:6" x14ac:dyDescent="0.25">
      <c r="E1923" s="24">
        <f t="shared" ca="1" si="58"/>
        <v>0.80991181121491773</v>
      </c>
      <c r="F1923" s="24">
        <f t="shared" ca="1" si="59"/>
        <v>4.2165982457256357</v>
      </c>
    </row>
    <row r="1924" spans="5:6" x14ac:dyDescent="0.25">
      <c r="E1924" s="24">
        <f t="shared" ref="E1924:E1987" ca="1" si="60">RAND()</f>
        <v>6.2214036725280919E-2</v>
      </c>
      <c r="F1924" s="24">
        <f t="shared" ref="F1924:F1987" ca="1" si="61">-LOG(E1924,EXP(1))/$C$3</f>
        <v>55.543492677447624</v>
      </c>
    </row>
    <row r="1925" spans="5:6" x14ac:dyDescent="0.25">
      <c r="E1925" s="24">
        <f t="shared" ca="1" si="60"/>
        <v>0.55440083435901999</v>
      </c>
      <c r="F1925" s="24">
        <f t="shared" ca="1" si="61"/>
        <v>11.797346522619776</v>
      </c>
    </row>
    <row r="1926" spans="5:6" x14ac:dyDescent="0.25">
      <c r="E1926" s="24">
        <f t="shared" ca="1" si="60"/>
        <v>6.5577969020502169E-2</v>
      </c>
      <c r="F1926" s="24">
        <f t="shared" ca="1" si="61"/>
        <v>54.490309550808789</v>
      </c>
    </row>
    <row r="1927" spans="5:6" x14ac:dyDescent="0.25">
      <c r="E1927" s="24">
        <f t="shared" ca="1" si="60"/>
        <v>0.67266245081569864</v>
      </c>
      <c r="F1927" s="24">
        <f t="shared" ca="1" si="61"/>
        <v>7.930232682529069</v>
      </c>
    </row>
    <row r="1928" spans="5:6" x14ac:dyDescent="0.25">
      <c r="E1928" s="24">
        <f t="shared" ca="1" si="60"/>
        <v>0.55820680994153127</v>
      </c>
      <c r="F1928" s="24">
        <f t="shared" ca="1" si="61"/>
        <v>11.660515162614731</v>
      </c>
    </row>
    <row r="1929" spans="5:6" x14ac:dyDescent="0.25">
      <c r="E1929" s="24">
        <f t="shared" ca="1" si="60"/>
        <v>0.39774499176135214</v>
      </c>
      <c r="F1929" s="24">
        <f t="shared" ca="1" si="61"/>
        <v>18.438884065337788</v>
      </c>
    </row>
    <row r="1930" spans="5:6" x14ac:dyDescent="0.25">
      <c r="E1930" s="24">
        <f t="shared" ca="1" si="60"/>
        <v>0.43035031298474258</v>
      </c>
      <c r="F1930" s="24">
        <f t="shared" ca="1" si="61"/>
        <v>16.863114412147908</v>
      </c>
    </row>
    <row r="1931" spans="5:6" x14ac:dyDescent="0.25">
      <c r="E1931" s="24">
        <f t="shared" ca="1" si="60"/>
        <v>0.72205279126209065</v>
      </c>
      <c r="F1931" s="24">
        <f t="shared" ca="1" si="61"/>
        <v>6.5131404934153974</v>
      </c>
    </row>
    <row r="1932" spans="5:6" x14ac:dyDescent="0.25">
      <c r="E1932" s="24">
        <f t="shared" ca="1" si="60"/>
        <v>1.1656509416258731E-2</v>
      </c>
      <c r="F1932" s="24">
        <f t="shared" ca="1" si="61"/>
        <v>89.037810136707037</v>
      </c>
    </row>
    <row r="1933" spans="5:6" x14ac:dyDescent="0.25">
      <c r="E1933" s="24">
        <f t="shared" ca="1" si="60"/>
        <v>0.76824182992473333</v>
      </c>
      <c r="F1933" s="24">
        <f t="shared" ca="1" si="61"/>
        <v>5.2730142537025149</v>
      </c>
    </row>
    <row r="1934" spans="5:6" x14ac:dyDescent="0.25">
      <c r="E1934" s="24">
        <f t="shared" ca="1" si="60"/>
        <v>0.60549146312703639</v>
      </c>
      <c r="F1934" s="24">
        <f t="shared" ca="1" si="61"/>
        <v>10.034296299404719</v>
      </c>
    </row>
    <row r="1935" spans="5:6" x14ac:dyDescent="0.25">
      <c r="E1935" s="24">
        <f t="shared" ca="1" si="60"/>
        <v>0.80413983361338381</v>
      </c>
      <c r="F1935" s="24">
        <f t="shared" ca="1" si="61"/>
        <v>4.3596420504242488</v>
      </c>
    </row>
    <row r="1936" spans="5:6" x14ac:dyDescent="0.25">
      <c r="E1936" s="24">
        <f t="shared" ca="1" si="60"/>
        <v>0.77029602913987505</v>
      </c>
      <c r="F1936" s="24">
        <f t="shared" ca="1" si="61"/>
        <v>5.2196076917856358</v>
      </c>
    </row>
    <row r="1937" spans="5:6" x14ac:dyDescent="0.25">
      <c r="E1937" s="24">
        <f t="shared" ca="1" si="60"/>
        <v>0.39258727734876908</v>
      </c>
      <c r="F1937" s="24">
        <f t="shared" ca="1" si="61"/>
        <v>18.699928076131307</v>
      </c>
    </row>
    <row r="1938" spans="5:6" x14ac:dyDescent="0.25">
      <c r="E1938" s="24">
        <f t="shared" ca="1" si="60"/>
        <v>0.17196509538627558</v>
      </c>
      <c r="F1938" s="24">
        <f t="shared" ca="1" si="61"/>
        <v>35.209275131265144</v>
      </c>
    </row>
    <row r="1939" spans="5:6" x14ac:dyDescent="0.25">
      <c r="E1939" s="24">
        <f t="shared" ca="1" si="60"/>
        <v>0.48441278334203264</v>
      </c>
      <c r="F1939" s="24">
        <f t="shared" ca="1" si="61"/>
        <v>14.496357551953382</v>
      </c>
    </row>
    <row r="1940" spans="5:6" x14ac:dyDescent="0.25">
      <c r="E1940" s="24">
        <f t="shared" ca="1" si="60"/>
        <v>0.10583748190035458</v>
      </c>
      <c r="F1940" s="24">
        <f t="shared" ca="1" si="61"/>
        <v>44.917011020545893</v>
      </c>
    </row>
    <row r="1941" spans="5:6" x14ac:dyDescent="0.25">
      <c r="E1941" s="24">
        <f t="shared" ca="1" si="60"/>
        <v>0.97521121600055516</v>
      </c>
      <c r="F1941" s="24">
        <f t="shared" ca="1" si="61"/>
        <v>0.50202399300255685</v>
      </c>
    </row>
    <row r="1942" spans="5:6" x14ac:dyDescent="0.25">
      <c r="E1942" s="24">
        <f t="shared" ca="1" si="60"/>
        <v>0.55646437368801538</v>
      </c>
      <c r="F1942" s="24">
        <f t="shared" ca="1" si="61"/>
        <v>11.723042576917646</v>
      </c>
    </row>
    <row r="1943" spans="5:6" x14ac:dyDescent="0.25">
      <c r="E1943" s="24">
        <f t="shared" ca="1" si="60"/>
        <v>9.5391640311783044E-2</v>
      </c>
      <c r="F1943" s="24">
        <f t="shared" ca="1" si="61"/>
        <v>46.995286642530395</v>
      </c>
    </row>
    <row r="1944" spans="5:6" x14ac:dyDescent="0.25">
      <c r="E1944" s="24">
        <f t="shared" ca="1" si="60"/>
        <v>0.91153204951523614</v>
      </c>
      <c r="F1944" s="24">
        <f t="shared" ca="1" si="61"/>
        <v>1.8525704838443993</v>
      </c>
    </row>
    <row r="1945" spans="5:6" x14ac:dyDescent="0.25">
      <c r="E1945" s="24">
        <f t="shared" ca="1" si="60"/>
        <v>0.98733505110247899</v>
      </c>
      <c r="F1945" s="24">
        <f t="shared" ca="1" si="61"/>
        <v>0.25491666034637916</v>
      </c>
    </row>
    <row r="1946" spans="5:6" x14ac:dyDescent="0.25">
      <c r="E1946" s="24">
        <f t="shared" ca="1" si="60"/>
        <v>0.24364828758621071</v>
      </c>
      <c r="F1946" s="24">
        <f t="shared" ca="1" si="61"/>
        <v>28.240590757760245</v>
      </c>
    </row>
    <row r="1947" spans="5:6" x14ac:dyDescent="0.25">
      <c r="E1947" s="24">
        <f t="shared" ca="1" si="60"/>
        <v>0.2393870354579869</v>
      </c>
      <c r="F1947" s="24">
        <f t="shared" ca="1" si="61"/>
        <v>28.593472832709871</v>
      </c>
    </row>
    <row r="1948" spans="5:6" x14ac:dyDescent="0.25">
      <c r="E1948" s="24">
        <f t="shared" ca="1" si="60"/>
        <v>0.58799472655419927</v>
      </c>
      <c r="F1948" s="24">
        <f t="shared" ca="1" si="61"/>
        <v>10.620745991379323</v>
      </c>
    </row>
    <row r="1949" spans="5:6" x14ac:dyDescent="0.25">
      <c r="E1949" s="24">
        <f t="shared" ca="1" si="60"/>
        <v>0.71530781356647422</v>
      </c>
      <c r="F1949" s="24">
        <f t="shared" ca="1" si="61"/>
        <v>6.7008464089147965</v>
      </c>
    </row>
    <row r="1950" spans="5:6" x14ac:dyDescent="0.25">
      <c r="E1950" s="24">
        <f t="shared" ca="1" si="60"/>
        <v>0.33137656144197791</v>
      </c>
      <c r="F1950" s="24">
        <f t="shared" ca="1" si="61"/>
        <v>22.089998047501247</v>
      </c>
    </row>
    <row r="1951" spans="5:6" x14ac:dyDescent="0.25">
      <c r="E1951" s="24">
        <f t="shared" ca="1" si="60"/>
        <v>0.2936032181390168</v>
      </c>
      <c r="F1951" s="24">
        <f t="shared" ca="1" si="61"/>
        <v>24.510520426757875</v>
      </c>
    </row>
    <row r="1952" spans="5:6" x14ac:dyDescent="0.25">
      <c r="E1952" s="24">
        <f t="shared" ca="1" si="60"/>
        <v>0.9212213234551303</v>
      </c>
      <c r="F1952" s="24">
        <f t="shared" ca="1" si="61"/>
        <v>1.641099276544921</v>
      </c>
    </row>
    <row r="1953" spans="5:6" x14ac:dyDescent="0.25">
      <c r="E1953" s="24">
        <f t="shared" ca="1" si="60"/>
        <v>0.43881951085384452</v>
      </c>
      <c r="F1953" s="24">
        <f t="shared" ca="1" si="61"/>
        <v>16.473341749082905</v>
      </c>
    </row>
    <row r="1954" spans="5:6" x14ac:dyDescent="0.25">
      <c r="E1954" s="24">
        <f t="shared" ca="1" si="60"/>
        <v>0.21830924794061723</v>
      </c>
      <c r="F1954" s="24">
        <f t="shared" ca="1" si="61"/>
        <v>30.43685305751832</v>
      </c>
    </row>
    <row r="1955" spans="5:6" x14ac:dyDescent="0.25">
      <c r="E1955" s="24">
        <f t="shared" ca="1" si="60"/>
        <v>0.95474404450086414</v>
      </c>
      <c r="F1955" s="24">
        <f t="shared" ca="1" si="61"/>
        <v>0.92623981307273584</v>
      </c>
    </row>
    <row r="1956" spans="5:6" x14ac:dyDescent="0.25">
      <c r="E1956" s="24">
        <f t="shared" ca="1" si="60"/>
        <v>0.72582216983012382</v>
      </c>
      <c r="F1956" s="24">
        <f t="shared" ca="1" si="61"/>
        <v>6.4090047859774266</v>
      </c>
    </row>
    <row r="1957" spans="5:6" x14ac:dyDescent="0.25">
      <c r="E1957" s="24">
        <f t="shared" ca="1" si="60"/>
        <v>0.37379416074623906</v>
      </c>
      <c r="F1957" s="24">
        <f t="shared" ca="1" si="61"/>
        <v>19.681000108286248</v>
      </c>
    </row>
    <row r="1958" spans="5:6" x14ac:dyDescent="0.25">
      <c r="E1958" s="24">
        <f t="shared" ca="1" si="60"/>
        <v>0.47449707357191173</v>
      </c>
      <c r="F1958" s="24">
        <f t="shared" ca="1" si="61"/>
        <v>14.909996566888086</v>
      </c>
    </row>
    <row r="1959" spans="5:6" x14ac:dyDescent="0.25">
      <c r="E1959" s="24">
        <f t="shared" ca="1" si="60"/>
        <v>0.92942936822106492</v>
      </c>
      <c r="F1959" s="24">
        <f t="shared" ca="1" si="61"/>
        <v>1.4636892742328915</v>
      </c>
    </row>
    <row r="1960" spans="5:6" x14ac:dyDescent="0.25">
      <c r="E1960" s="24">
        <f t="shared" ca="1" si="60"/>
        <v>0.46242168488242585</v>
      </c>
      <c r="F1960" s="24">
        <f t="shared" ca="1" si="61"/>
        <v>15.425561327030831</v>
      </c>
    </row>
    <row r="1961" spans="5:6" x14ac:dyDescent="0.25">
      <c r="E1961" s="24">
        <f t="shared" ca="1" si="60"/>
        <v>0.71182851070745012</v>
      </c>
      <c r="F1961" s="24">
        <f t="shared" ca="1" si="61"/>
        <v>6.7983650465705709</v>
      </c>
    </row>
    <row r="1962" spans="5:6" x14ac:dyDescent="0.25">
      <c r="E1962" s="24">
        <f t="shared" ca="1" si="60"/>
        <v>6.6518349948018529E-2</v>
      </c>
      <c r="F1962" s="24">
        <f t="shared" ca="1" si="61"/>
        <v>54.205548606331263</v>
      </c>
    </row>
    <row r="1963" spans="5:6" x14ac:dyDescent="0.25">
      <c r="E1963" s="24">
        <f t="shared" ca="1" si="60"/>
        <v>0.56081472115180564</v>
      </c>
      <c r="F1963" s="24">
        <f t="shared" ca="1" si="61"/>
        <v>11.567293866711884</v>
      </c>
    </row>
    <row r="1964" spans="5:6" x14ac:dyDescent="0.25">
      <c r="E1964" s="24">
        <f t="shared" ca="1" si="60"/>
        <v>0.32758289809710106</v>
      </c>
      <c r="F1964" s="24">
        <f t="shared" ca="1" si="61"/>
        <v>22.320282639533623</v>
      </c>
    </row>
    <row r="1965" spans="5:6" x14ac:dyDescent="0.25">
      <c r="E1965" s="24">
        <f t="shared" ca="1" si="60"/>
        <v>0.97838244520464734</v>
      </c>
      <c r="F1965" s="24">
        <f t="shared" ca="1" si="61"/>
        <v>0.4370927424051097</v>
      </c>
    </row>
    <row r="1966" spans="5:6" x14ac:dyDescent="0.25">
      <c r="E1966" s="24">
        <f t="shared" ca="1" si="60"/>
        <v>0.41419294404798401</v>
      </c>
      <c r="F1966" s="24">
        <f t="shared" ca="1" si="61"/>
        <v>17.628467305971547</v>
      </c>
    </row>
    <row r="1967" spans="5:6" x14ac:dyDescent="0.25">
      <c r="E1967" s="24">
        <f t="shared" ca="1" si="60"/>
        <v>0.4732478527237427</v>
      </c>
      <c r="F1967" s="24">
        <f t="shared" ca="1" si="61"/>
        <v>14.962720524019071</v>
      </c>
    </row>
    <row r="1968" spans="5:6" x14ac:dyDescent="0.25">
      <c r="E1968" s="24">
        <f t="shared" ca="1" si="60"/>
        <v>0.32476776849438271</v>
      </c>
      <c r="F1968" s="24">
        <f t="shared" ca="1" si="61"/>
        <v>22.492898210996266</v>
      </c>
    </row>
    <row r="1969" spans="5:6" x14ac:dyDescent="0.25">
      <c r="E1969" s="24">
        <f t="shared" ca="1" si="60"/>
        <v>0.77318921248315298</v>
      </c>
      <c r="F1969" s="24">
        <f t="shared" ca="1" si="61"/>
        <v>5.1446296705200174</v>
      </c>
    </row>
    <row r="1970" spans="5:6" x14ac:dyDescent="0.25">
      <c r="E1970" s="24">
        <f t="shared" ca="1" si="60"/>
        <v>0.86177108140459846</v>
      </c>
      <c r="F1970" s="24">
        <f t="shared" ca="1" si="61"/>
        <v>2.9753122080713248</v>
      </c>
    </row>
    <row r="1971" spans="5:6" x14ac:dyDescent="0.25">
      <c r="E1971" s="24">
        <f t="shared" ca="1" si="60"/>
        <v>0.30572836467764963</v>
      </c>
      <c r="F1971" s="24">
        <f t="shared" ca="1" si="61"/>
        <v>23.701165367960897</v>
      </c>
    </row>
    <row r="1972" spans="5:6" x14ac:dyDescent="0.25">
      <c r="E1972" s="24">
        <f t="shared" ca="1" si="60"/>
        <v>0.4530793820997896</v>
      </c>
      <c r="F1972" s="24">
        <f t="shared" ca="1" si="61"/>
        <v>15.833758648556699</v>
      </c>
    </row>
    <row r="1973" spans="5:6" x14ac:dyDescent="0.25">
      <c r="E1973" s="24">
        <f t="shared" ca="1" si="60"/>
        <v>0.98735018489994164</v>
      </c>
      <c r="F1973" s="24">
        <f t="shared" ca="1" si="61"/>
        <v>0.25461010419885699</v>
      </c>
    </row>
    <row r="1974" spans="5:6" x14ac:dyDescent="0.25">
      <c r="E1974" s="24">
        <f t="shared" ca="1" si="60"/>
        <v>0.61615837965749898</v>
      </c>
      <c r="F1974" s="24">
        <f t="shared" ca="1" si="61"/>
        <v>9.6850247732416772</v>
      </c>
    </row>
    <row r="1975" spans="5:6" x14ac:dyDescent="0.25">
      <c r="E1975" s="24">
        <f t="shared" ca="1" si="60"/>
        <v>0.75962217737454352</v>
      </c>
      <c r="F1975" s="24">
        <f t="shared" ca="1" si="61"/>
        <v>5.498682086956924</v>
      </c>
    </row>
    <row r="1976" spans="5:6" x14ac:dyDescent="0.25">
      <c r="E1976" s="24">
        <f t="shared" ca="1" si="60"/>
        <v>0.17892629329857257</v>
      </c>
      <c r="F1976" s="24">
        <f t="shared" ca="1" si="61"/>
        <v>34.415626544466996</v>
      </c>
    </row>
    <row r="1977" spans="5:6" x14ac:dyDescent="0.25">
      <c r="E1977" s="24">
        <f t="shared" ca="1" si="60"/>
        <v>0.20194654615917662</v>
      </c>
      <c r="F1977" s="24">
        <f t="shared" ca="1" si="61"/>
        <v>31.995044791482854</v>
      </c>
    </row>
    <row r="1978" spans="5:6" x14ac:dyDescent="0.25">
      <c r="E1978" s="24">
        <f t="shared" ca="1" si="60"/>
        <v>0.41207362820326709</v>
      </c>
      <c r="F1978" s="24">
        <f t="shared" ca="1" si="61"/>
        <v>17.731064727359445</v>
      </c>
    </row>
    <row r="1979" spans="5:6" x14ac:dyDescent="0.25">
      <c r="E1979" s="24">
        <f t="shared" ca="1" si="60"/>
        <v>0.25417184046354369</v>
      </c>
      <c r="F1979" s="24">
        <f t="shared" ca="1" si="61"/>
        <v>27.3948940690744</v>
      </c>
    </row>
    <row r="1980" spans="5:6" x14ac:dyDescent="0.25">
      <c r="E1980" s="24">
        <f t="shared" ca="1" si="60"/>
        <v>0.46977769539284808</v>
      </c>
      <c r="F1980" s="24">
        <f t="shared" ca="1" si="61"/>
        <v>15.109913693964904</v>
      </c>
    </row>
    <row r="1981" spans="5:6" x14ac:dyDescent="0.25">
      <c r="E1981" s="24">
        <f t="shared" ca="1" si="60"/>
        <v>0.64441471444458343</v>
      </c>
      <c r="F1981" s="24">
        <f t="shared" ca="1" si="61"/>
        <v>8.7882558721279835</v>
      </c>
    </row>
    <row r="1982" spans="5:6" x14ac:dyDescent="0.25">
      <c r="E1982" s="24">
        <f t="shared" ca="1" si="60"/>
        <v>0.19826876946783412</v>
      </c>
      <c r="F1982" s="24">
        <f t="shared" ca="1" si="61"/>
        <v>32.362634943932903</v>
      </c>
    </row>
    <row r="1983" spans="5:6" x14ac:dyDescent="0.25">
      <c r="E1983" s="24">
        <f t="shared" ca="1" si="60"/>
        <v>0.78310840605406384</v>
      </c>
      <c r="F1983" s="24">
        <f t="shared" ca="1" si="61"/>
        <v>4.8896828590510006</v>
      </c>
    </row>
    <row r="1984" spans="5:6" x14ac:dyDescent="0.25">
      <c r="E1984" s="24">
        <f t="shared" ca="1" si="60"/>
        <v>8.4516143201136651E-2</v>
      </c>
      <c r="F1984" s="24">
        <f t="shared" ca="1" si="61"/>
        <v>49.416254381302359</v>
      </c>
    </row>
    <row r="1985" spans="5:6" x14ac:dyDescent="0.25">
      <c r="E1985" s="24">
        <f t="shared" ca="1" si="60"/>
        <v>0.62852528670115571</v>
      </c>
      <c r="F1985" s="24">
        <f t="shared" ca="1" si="61"/>
        <v>9.2875803669290082</v>
      </c>
    </row>
    <row r="1986" spans="5:6" x14ac:dyDescent="0.25">
      <c r="E1986" s="24">
        <f t="shared" ca="1" si="60"/>
        <v>0.97484612720150676</v>
      </c>
      <c r="F1986" s="24">
        <f t="shared" ca="1" si="61"/>
        <v>0.50951277387531824</v>
      </c>
    </row>
    <row r="1987" spans="5:6" x14ac:dyDescent="0.25">
      <c r="E1987" s="24">
        <f t="shared" ca="1" si="60"/>
        <v>0.89245500838707092</v>
      </c>
      <c r="F1987" s="24">
        <f t="shared" ca="1" si="61"/>
        <v>2.2755835473959478</v>
      </c>
    </row>
    <row r="1988" spans="5:6" x14ac:dyDescent="0.25">
      <c r="E1988" s="24">
        <f t="shared" ref="E1988:E2051" ca="1" si="62">RAND()</f>
        <v>0.98026451129893688</v>
      </c>
      <c r="F1988" s="24">
        <f t="shared" ref="F1988:F2051" ca="1" si="63">-LOG(E1988,EXP(1))/$C$3</f>
        <v>0.39865668495642631</v>
      </c>
    </row>
    <row r="1989" spans="5:6" x14ac:dyDescent="0.25">
      <c r="E1989" s="24">
        <f t="shared" ca="1" si="62"/>
        <v>0.52363718500638989</v>
      </c>
      <c r="F1989" s="24">
        <f t="shared" ca="1" si="63"/>
        <v>12.93912459006418</v>
      </c>
    </row>
    <row r="1990" spans="5:6" x14ac:dyDescent="0.25">
      <c r="E1990" s="24">
        <f t="shared" ca="1" si="62"/>
        <v>0.84283209830489769</v>
      </c>
      <c r="F1990" s="24">
        <f t="shared" ca="1" si="63"/>
        <v>3.4197502492130116</v>
      </c>
    </row>
    <row r="1991" spans="5:6" x14ac:dyDescent="0.25">
      <c r="E1991" s="24">
        <f t="shared" ca="1" si="62"/>
        <v>0.97871689036656939</v>
      </c>
      <c r="F1991" s="24">
        <f t="shared" ca="1" si="63"/>
        <v>0.43025721476276829</v>
      </c>
    </row>
    <row r="1992" spans="5:6" x14ac:dyDescent="0.25">
      <c r="E1992" s="24">
        <f t="shared" ca="1" si="62"/>
        <v>0.27505286152948294</v>
      </c>
      <c r="F1992" s="24">
        <f t="shared" ca="1" si="63"/>
        <v>25.815839520892158</v>
      </c>
    </row>
    <row r="1993" spans="5:6" x14ac:dyDescent="0.25">
      <c r="E1993" s="24">
        <f t="shared" ca="1" si="62"/>
        <v>0.61047025708357316</v>
      </c>
      <c r="F1993" s="24">
        <f t="shared" ca="1" si="63"/>
        <v>9.8705141112802028</v>
      </c>
    </row>
    <row r="1994" spans="5:6" x14ac:dyDescent="0.25">
      <c r="E1994" s="24">
        <f t="shared" ca="1" si="62"/>
        <v>0.68589764627736993</v>
      </c>
      <c r="F1994" s="24">
        <f t="shared" ca="1" si="63"/>
        <v>7.5405373213106213</v>
      </c>
    </row>
    <row r="1995" spans="5:6" x14ac:dyDescent="0.25">
      <c r="E1995" s="24">
        <f t="shared" ca="1" si="62"/>
        <v>5.9313696631544399E-3</v>
      </c>
      <c r="F1995" s="24">
        <f t="shared" ca="1" si="63"/>
        <v>102.55000241556483</v>
      </c>
    </row>
    <row r="1996" spans="5:6" x14ac:dyDescent="0.25">
      <c r="E1996" s="24">
        <f t="shared" ca="1" si="62"/>
        <v>0.21046813905806272</v>
      </c>
      <c r="F1996" s="24">
        <f t="shared" ca="1" si="63"/>
        <v>31.1684199141908</v>
      </c>
    </row>
    <row r="1997" spans="5:6" x14ac:dyDescent="0.25">
      <c r="E1997" s="24">
        <f t="shared" ca="1" si="62"/>
        <v>0.45488417109338708</v>
      </c>
      <c r="F1997" s="24">
        <f t="shared" ca="1" si="63"/>
        <v>15.754249229298082</v>
      </c>
    </row>
    <row r="1998" spans="5:6" x14ac:dyDescent="0.25">
      <c r="E1998" s="24">
        <f t="shared" ca="1" si="62"/>
        <v>0.29030958871239121</v>
      </c>
      <c r="F1998" s="24">
        <f t="shared" ca="1" si="63"/>
        <v>24.736147562817802</v>
      </c>
    </row>
    <row r="1999" spans="5:6" x14ac:dyDescent="0.25">
      <c r="E1999" s="24">
        <f t="shared" ca="1" si="62"/>
        <v>0.66560253196707853</v>
      </c>
      <c r="F1999" s="24">
        <f t="shared" ca="1" si="63"/>
        <v>8.1412517089059282</v>
      </c>
    </row>
    <row r="2000" spans="5:6" x14ac:dyDescent="0.25">
      <c r="E2000" s="24">
        <f t="shared" ca="1" si="62"/>
        <v>0.90476569031490506</v>
      </c>
      <c r="F2000" s="24">
        <f t="shared" ca="1" si="63"/>
        <v>2.0015854906694419</v>
      </c>
    </row>
    <row r="2001" spans="5:6" x14ac:dyDescent="0.25">
      <c r="E2001" s="24">
        <f t="shared" ca="1" si="62"/>
        <v>0.75053600574483681</v>
      </c>
      <c r="F2001" s="24">
        <f t="shared" ca="1" si="63"/>
        <v>5.7393530676683584</v>
      </c>
    </row>
    <row r="2002" spans="5:6" x14ac:dyDescent="0.25">
      <c r="E2002" s="24">
        <f t="shared" ca="1" si="62"/>
        <v>0.2596515889096066</v>
      </c>
      <c r="F2002" s="24">
        <f t="shared" ca="1" si="63"/>
        <v>26.968291785640915</v>
      </c>
    </row>
    <row r="2003" spans="5:6" x14ac:dyDescent="0.25">
      <c r="E2003" s="24">
        <f t="shared" ca="1" si="62"/>
        <v>0.71900823001559933</v>
      </c>
      <c r="F2003" s="24">
        <f t="shared" ca="1" si="63"/>
        <v>6.5976494970299475</v>
      </c>
    </row>
    <row r="2004" spans="5:6" x14ac:dyDescent="0.25">
      <c r="E2004" s="24">
        <f t="shared" ca="1" si="62"/>
        <v>0.83456837874340295</v>
      </c>
      <c r="F2004" s="24">
        <f t="shared" ca="1" si="63"/>
        <v>3.6168119892146158</v>
      </c>
    </row>
    <row r="2005" spans="5:6" x14ac:dyDescent="0.25">
      <c r="E2005" s="24">
        <f t="shared" ca="1" si="62"/>
        <v>0.29610463140337451</v>
      </c>
      <c r="F2005" s="24">
        <f t="shared" ca="1" si="63"/>
        <v>24.340848052962667</v>
      </c>
    </row>
    <row r="2006" spans="5:6" x14ac:dyDescent="0.25">
      <c r="E2006" s="24">
        <f t="shared" ca="1" si="62"/>
        <v>0.90145710432805748</v>
      </c>
      <c r="F2006" s="24">
        <f t="shared" ca="1" si="63"/>
        <v>2.0748564004861767</v>
      </c>
    </row>
    <row r="2007" spans="5:6" x14ac:dyDescent="0.25">
      <c r="E2007" s="24">
        <f t="shared" ca="1" si="62"/>
        <v>0.35768750816179784</v>
      </c>
      <c r="F2007" s="24">
        <f t="shared" ca="1" si="63"/>
        <v>20.561911119891601</v>
      </c>
    </row>
    <row r="2008" spans="5:6" x14ac:dyDescent="0.25">
      <c r="E2008" s="24">
        <f t="shared" ca="1" si="62"/>
        <v>0.51323287987625588</v>
      </c>
      <c r="F2008" s="24">
        <f t="shared" ca="1" si="63"/>
        <v>13.340511598896464</v>
      </c>
    </row>
    <row r="2009" spans="5:6" x14ac:dyDescent="0.25">
      <c r="E2009" s="24">
        <f t="shared" ca="1" si="62"/>
        <v>0.17296284396517858</v>
      </c>
      <c r="F2009" s="24">
        <f t="shared" ca="1" si="63"/>
        <v>35.093569646390307</v>
      </c>
    </row>
    <row r="2010" spans="5:6" x14ac:dyDescent="0.25">
      <c r="E2010" s="24">
        <f t="shared" ca="1" si="62"/>
        <v>0.99935016104691576</v>
      </c>
      <c r="F2010" s="24">
        <f t="shared" ca="1" si="63"/>
        <v>1.3001003798699118E-2</v>
      </c>
    </row>
    <row r="2011" spans="5:6" x14ac:dyDescent="0.25">
      <c r="E2011" s="24">
        <f t="shared" ca="1" si="62"/>
        <v>0.47213833183225751</v>
      </c>
      <c r="F2011" s="24">
        <f t="shared" ca="1" si="63"/>
        <v>15.009665208382776</v>
      </c>
    </row>
    <row r="2012" spans="5:6" x14ac:dyDescent="0.25">
      <c r="E2012" s="24">
        <f t="shared" ca="1" si="62"/>
        <v>0.2438163192803815</v>
      </c>
      <c r="F2012" s="24">
        <f t="shared" ca="1" si="63"/>
        <v>28.226802540239703</v>
      </c>
    </row>
    <row r="2013" spans="5:6" x14ac:dyDescent="0.25">
      <c r="E2013" s="24">
        <f t="shared" ca="1" si="62"/>
        <v>0.5175421292142609</v>
      </c>
      <c r="F2013" s="24">
        <f t="shared" ca="1" si="63"/>
        <v>13.173286960929435</v>
      </c>
    </row>
    <row r="2014" spans="5:6" x14ac:dyDescent="0.25">
      <c r="E2014" s="24">
        <f t="shared" ca="1" si="62"/>
        <v>0.54343770612729425</v>
      </c>
      <c r="F2014" s="24">
        <f t="shared" ca="1" si="63"/>
        <v>12.196803902618752</v>
      </c>
    </row>
    <row r="2015" spans="5:6" x14ac:dyDescent="0.25">
      <c r="E2015" s="24">
        <f t="shared" ca="1" si="62"/>
        <v>8.939984987500238E-2</v>
      </c>
      <c r="F2015" s="24">
        <f t="shared" ca="1" si="63"/>
        <v>48.292725521092223</v>
      </c>
    </row>
    <row r="2016" spans="5:6" x14ac:dyDescent="0.25">
      <c r="E2016" s="24">
        <f t="shared" ca="1" si="62"/>
        <v>0.66227457671667034</v>
      </c>
      <c r="F2016" s="24">
        <f t="shared" ca="1" si="63"/>
        <v>8.2415008116720418</v>
      </c>
    </row>
    <row r="2017" spans="5:6" x14ac:dyDescent="0.25">
      <c r="E2017" s="24">
        <f t="shared" ca="1" si="62"/>
        <v>0.76209870730349927</v>
      </c>
      <c r="F2017" s="24">
        <f t="shared" ca="1" si="63"/>
        <v>5.4335838908200449</v>
      </c>
    </row>
    <row r="2018" spans="5:6" x14ac:dyDescent="0.25">
      <c r="E2018" s="24">
        <f t="shared" ca="1" si="62"/>
        <v>0.17270338961138576</v>
      </c>
      <c r="F2018" s="24">
        <f t="shared" ca="1" si="63"/>
        <v>35.123593337143411</v>
      </c>
    </row>
    <row r="2019" spans="5:6" x14ac:dyDescent="0.25">
      <c r="E2019" s="24">
        <f t="shared" ca="1" si="62"/>
        <v>0.21718443620914674</v>
      </c>
      <c r="F2019" s="24">
        <f t="shared" ca="1" si="63"/>
        <v>30.540166999708944</v>
      </c>
    </row>
    <row r="2020" spans="5:6" x14ac:dyDescent="0.25">
      <c r="E2020" s="24">
        <f t="shared" ca="1" si="62"/>
        <v>0.93955458022042149</v>
      </c>
      <c r="F2020" s="24">
        <f t="shared" ca="1" si="63"/>
        <v>1.2469873370041691</v>
      </c>
    </row>
    <row r="2021" spans="5:6" x14ac:dyDescent="0.25">
      <c r="E2021" s="24">
        <f t="shared" ca="1" si="62"/>
        <v>0.97398926548078302</v>
      </c>
      <c r="F2021" s="24">
        <f t="shared" ca="1" si="63"/>
        <v>0.52709992934584482</v>
      </c>
    </row>
    <row r="2022" spans="5:6" x14ac:dyDescent="0.25">
      <c r="E2022" s="24">
        <f t="shared" ca="1" si="62"/>
        <v>0.6286655888542807</v>
      </c>
      <c r="F2022" s="24">
        <f t="shared" ca="1" si="63"/>
        <v>9.2831163780014556</v>
      </c>
    </row>
    <row r="2023" spans="5:6" x14ac:dyDescent="0.25">
      <c r="E2023" s="24">
        <f t="shared" ca="1" si="62"/>
        <v>0.72477446975478144</v>
      </c>
      <c r="F2023" s="24">
        <f t="shared" ca="1" si="63"/>
        <v>6.4378949744400282</v>
      </c>
    </row>
    <row r="2024" spans="5:6" x14ac:dyDescent="0.25">
      <c r="E2024" s="24">
        <f t="shared" ca="1" si="62"/>
        <v>0.7608585356060259</v>
      </c>
      <c r="F2024" s="24">
        <f t="shared" ca="1" si="63"/>
        <v>5.4661566233080379</v>
      </c>
    </row>
    <row r="2025" spans="5:6" x14ac:dyDescent="0.25">
      <c r="E2025" s="24">
        <f t="shared" ca="1" si="62"/>
        <v>0.30962374280452531</v>
      </c>
      <c r="F2025" s="24">
        <f t="shared" ca="1" si="63"/>
        <v>23.44794903123762</v>
      </c>
    </row>
    <row r="2026" spans="5:6" x14ac:dyDescent="0.25">
      <c r="E2026" s="24">
        <f t="shared" ca="1" si="62"/>
        <v>0.63505767680115455</v>
      </c>
      <c r="F2026" s="24">
        <f t="shared" ca="1" si="63"/>
        <v>9.0807890921217407</v>
      </c>
    </row>
    <row r="2027" spans="5:6" x14ac:dyDescent="0.25">
      <c r="E2027" s="24">
        <f t="shared" ca="1" si="62"/>
        <v>0.58786123611537966</v>
      </c>
      <c r="F2027" s="24">
        <f t="shared" ca="1" si="63"/>
        <v>10.625287038705903</v>
      </c>
    </row>
    <row r="2028" spans="5:6" x14ac:dyDescent="0.25">
      <c r="E2028" s="24">
        <f t="shared" ca="1" si="62"/>
        <v>0.12650761988511894</v>
      </c>
      <c r="F2028" s="24">
        <f t="shared" ca="1" si="63"/>
        <v>41.349054727653844</v>
      </c>
    </row>
    <row r="2029" spans="5:6" x14ac:dyDescent="0.25">
      <c r="E2029" s="24">
        <f t="shared" ca="1" si="62"/>
        <v>0.77422025816455298</v>
      </c>
      <c r="F2029" s="24">
        <f t="shared" ca="1" si="63"/>
        <v>5.1179774920620424</v>
      </c>
    </row>
    <row r="2030" spans="5:6" x14ac:dyDescent="0.25">
      <c r="E2030" s="24">
        <f t="shared" ca="1" si="62"/>
        <v>2.350011111823247E-2</v>
      </c>
      <c r="F2030" s="24">
        <f t="shared" ca="1" si="63"/>
        <v>75.015002588155568</v>
      </c>
    </row>
    <row r="2031" spans="5:6" x14ac:dyDescent="0.25">
      <c r="E2031" s="24">
        <f t="shared" ca="1" si="62"/>
        <v>0.11183325292090285</v>
      </c>
      <c r="F2031" s="24">
        <f t="shared" ca="1" si="63"/>
        <v>43.814926605537906</v>
      </c>
    </row>
    <row r="2032" spans="5:6" x14ac:dyDescent="0.25">
      <c r="E2032" s="24">
        <f t="shared" ca="1" si="62"/>
        <v>0.83667901873464612</v>
      </c>
      <c r="F2032" s="24">
        <f t="shared" ca="1" si="63"/>
        <v>3.566295444110632</v>
      </c>
    </row>
    <row r="2033" spans="5:6" x14ac:dyDescent="0.25">
      <c r="E2033" s="24">
        <f t="shared" ca="1" si="62"/>
        <v>2.0920313237981158E-2</v>
      </c>
      <c r="F2033" s="24">
        <f t="shared" ca="1" si="63"/>
        <v>77.340693335253121</v>
      </c>
    </row>
    <row r="2034" spans="5:6" x14ac:dyDescent="0.25">
      <c r="E2034" s="24">
        <f t="shared" ca="1" si="62"/>
        <v>0.84565965056942838</v>
      </c>
      <c r="F2034" s="24">
        <f t="shared" ca="1" si="63"/>
        <v>3.352766092269035</v>
      </c>
    </row>
    <row r="2035" spans="5:6" x14ac:dyDescent="0.25">
      <c r="E2035" s="24">
        <f t="shared" ca="1" si="62"/>
        <v>0.40007133321860733</v>
      </c>
      <c r="F2035" s="24">
        <f t="shared" ca="1" si="63"/>
        <v>18.322248294541684</v>
      </c>
    </row>
    <row r="2036" spans="5:6" x14ac:dyDescent="0.25">
      <c r="E2036" s="24">
        <f t="shared" ca="1" si="62"/>
        <v>0.38601424994780742</v>
      </c>
      <c r="F2036" s="24">
        <f t="shared" ca="1" si="63"/>
        <v>19.037619864709775</v>
      </c>
    </row>
    <row r="2037" spans="5:6" x14ac:dyDescent="0.25">
      <c r="E2037" s="24">
        <f t="shared" ca="1" si="62"/>
        <v>0.15452568940367462</v>
      </c>
      <c r="F2037" s="24">
        <f t="shared" ca="1" si="63"/>
        <v>37.347898440179229</v>
      </c>
    </row>
    <row r="2038" spans="5:6" x14ac:dyDescent="0.25">
      <c r="E2038" s="24">
        <f t="shared" ca="1" si="62"/>
        <v>0.26711605979672837</v>
      </c>
      <c r="F2038" s="24">
        <f t="shared" ca="1" si="63"/>
        <v>26.401440682832654</v>
      </c>
    </row>
    <row r="2039" spans="5:6" x14ac:dyDescent="0.25">
      <c r="E2039" s="24">
        <f t="shared" ca="1" si="62"/>
        <v>0.27534585762371211</v>
      </c>
      <c r="F2039" s="24">
        <f t="shared" ca="1" si="63"/>
        <v>25.794546148527026</v>
      </c>
    </row>
    <row r="2040" spans="5:6" x14ac:dyDescent="0.25">
      <c r="E2040" s="24">
        <f t="shared" ca="1" si="62"/>
        <v>0.67321414330928575</v>
      </c>
      <c r="F2040" s="24">
        <f t="shared" ca="1" si="63"/>
        <v>7.9138361562235993</v>
      </c>
    </row>
    <row r="2041" spans="5:6" x14ac:dyDescent="0.25">
      <c r="E2041" s="24">
        <f t="shared" ca="1" si="62"/>
        <v>0.79587627035563047</v>
      </c>
      <c r="F2041" s="24">
        <f t="shared" ca="1" si="63"/>
        <v>4.5662308894281409</v>
      </c>
    </row>
    <row r="2042" spans="5:6" x14ac:dyDescent="0.25">
      <c r="E2042" s="24">
        <f t="shared" ca="1" si="62"/>
        <v>0.43965291138554397</v>
      </c>
      <c r="F2042" s="24">
        <f t="shared" ca="1" si="63"/>
        <v>16.435394022523646</v>
      </c>
    </row>
    <row r="2043" spans="5:6" x14ac:dyDescent="0.25">
      <c r="E2043" s="24">
        <f t="shared" ca="1" si="62"/>
        <v>0.4691283027321822</v>
      </c>
      <c r="F2043" s="24">
        <f t="shared" ca="1" si="63"/>
        <v>15.137579627104719</v>
      </c>
    </row>
    <row r="2044" spans="5:6" x14ac:dyDescent="0.25">
      <c r="E2044" s="24">
        <f t="shared" ca="1" si="62"/>
        <v>2.9550344023071884E-2</v>
      </c>
      <c r="F2044" s="24">
        <f t="shared" ca="1" si="63"/>
        <v>70.433197862621356</v>
      </c>
    </row>
    <row r="2045" spans="5:6" x14ac:dyDescent="0.25">
      <c r="E2045" s="24">
        <f t="shared" ca="1" si="62"/>
        <v>0.88254757848883303</v>
      </c>
      <c r="F2045" s="24">
        <f t="shared" ca="1" si="63"/>
        <v>2.4988515665232245</v>
      </c>
    </row>
    <row r="2046" spans="5:6" x14ac:dyDescent="0.25">
      <c r="E2046" s="24">
        <f t="shared" ca="1" si="62"/>
        <v>5.0844966666751756E-2</v>
      </c>
      <c r="F2046" s="24">
        <f t="shared" ca="1" si="63"/>
        <v>59.579482906496395</v>
      </c>
    </row>
    <row r="2047" spans="5:6" x14ac:dyDescent="0.25">
      <c r="E2047" s="24">
        <f t="shared" ca="1" si="62"/>
        <v>0.14067944178127356</v>
      </c>
      <c r="F2047" s="24">
        <f t="shared" ca="1" si="63"/>
        <v>39.225428787753707</v>
      </c>
    </row>
    <row r="2048" spans="5:6" x14ac:dyDescent="0.25">
      <c r="E2048" s="24">
        <f t="shared" ca="1" si="62"/>
        <v>0.1199894534793462</v>
      </c>
      <c r="F2048" s="24">
        <f t="shared" ca="1" si="63"/>
        <v>42.407028554691074</v>
      </c>
    </row>
    <row r="2049" spans="5:6" x14ac:dyDescent="0.25">
      <c r="E2049" s="24">
        <f t="shared" ca="1" si="62"/>
        <v>0.30841569954276893</v>
      </c>
      <c r="F2049" s="24">
        <f t="shared" ca="1" si="63"/>
        <v>23.526134643188783</v>
      </c>
    </row>
    <row r="2050" spans="5:6" x14ac:dyDescent="0.25">
      <c r="E2050" s="24">
        <f t="shared" ca="1" si="62"/>
        <v>0.16700084033049012</v>
      </c>
      <c r="F2050" s="24">
        <f t="shared" ca="1" si="63"/>
        <v>35.795128693178789</v>
      </c>
    </row>
    <row r="2051" spans="5:6" x14ac:dyDescent="0.25">
      <c r="E2051" s="24">
        <f t="shared" ca="1" si="62"/>
        <v>0.72669258260416303</v>
      </c>
      <c r="F2051" s="24">
        <f t="shared" ca="1" si="63"/>
        <v>6.385034967377857</v>
      </c>
    </row>
    <row r="2052" spans="5:6" x14ac:dyDescent="0.25">
      <c r="E2052" s="24">
        <f t="shared" ref="E2052:E2115" ca="1" si="64">RAND()</f>
        <v>0.87599796900215832</v>
      </c>
      <c r="F2052" s="24">
        <f t="shared" ref="F2052:F2115" ca="1" si="65">-LOG(E2052,EXP(1))/$C$3</f>
        <v>2.647830130782403</v>
      </c>
    </row>
    <row r="2053" spans="5:6" x14ac:dyDescent="0.25">
      <c r="E2053" s="24">
        <f t="shared" ca="1" si="64"/>
        <v>0.33824851526297461</v>
      </c>
      <c r="F2053" s="24">
        <f t="shared" ca="1" si="65"/>
        <v>21.679488028146388</v>
      </c>
    </row>
    <row r="2054" spans="5:6" x14ac:dyDescent="0.25">
      <c r="E2054" s="24">
        <f t="shared" ca="1" si="64"/>
        <v>0.99812807284210858</v>
      </c>
      <c r="F2054" s="24">
        <f t="shared" ca="1" si="65"/>
        <v>3.7473628061766108E-2</v>
      </c>
    </row>
    <row r="2055" spans="5:6" x14ac:dyDescent="0.25">
      <c r="E2055" s="24">
        <f t="shared" ca="1" si="64"/>
        <v>5.2178619934310388E-2</v>
      </c>
      <c r="F2055" s="24">
        <f t="shared" ca="1" si="65"/>
        <v>59.061648955934885</v>
      </c>
    </row>
    <row r="2056" spans="5:6" x14ac:dyDescent="0.25">
      <c r="E2056" s="24">
        <f t="shared" ca="1" si="64"/>
        <v>0.41682061175468421</v>
      </c>
      <c r="F2056" s="24">
        <f t="shared" ca="1" si="65"/>
        <v>17.501986747584606</v>
      </c>
    </row>
    <row r="2057" spans="5:6" x14ac:dyDescent="0.25">
      <c r="E2057" s="24">
        <f t="shared" ca="1" si="64"/>
        <v>0.24959341826331116</v>
      </c>
      <c r="F2057" s="24">
        <f t="shared" ca="1" si="65"/>
        <v>27.758440239438226</v>
      </c>
    </row>
    <row r="2058" spans="5:6" x14ac:dyDescent="0.25">
      <c r="E2058" s="24">
        <f t="shared" ca="1" si="64"/>
        <v>0.12864228547913548</v>
      </c>
      <c r="F2058" s="24">
        <f t="shared" ca="1" si="65"/>
        <v>41.014394144718466</v>
      </c>
    </row>
    <row r="2059" spans="5:6" x14ac:dyDescent="0.25">
      <c r="E2059" s="24">
        <f t="shared" ca="1" si="64"/>
        <v>0.65733262709226492</v>
      </c>
      <c r="F2059" s="24">
        <f t="shared" ca="1" si="65"/>
        <v>8.3913021378298254</v>
      </c>
    </row>
    <row r="2060" spans="5:6" x14ac:dyDescent="0.25">
      <c r="E2060" s="24">
        <f t="shared" ca="1" si="64"/>
        <v>0.78445672502984198</v>
      </c>
      <c r="F2060" s="24">
        <f t="shared" ca="1" si="65"/>
        <v>4.8552774163283345</v>
      </c>
    </row>
    <row r="2061" spans="5:6" x14ac:dyDescent="0.25">
      <c r="E2061" s="24">
        <f t="shared" ca="1" si="64"/>
        <v>0.41815403641090099</v>
      </c>
      <c r="F2061" s="24">
        <f t="shared" ca="1" si="65"/>
        <v>17.438108123595722</v>
      </c>
    </row>
    <row r="2062" spans="5:6" x14ac:dyDescent="0.25">
      <c r="E2062" s="24">
        <f t="shared" ca="1" si="64"/>
        <v>0.36235540290815738</v>
      </c>
      <c r="F2062" s="24">
        <f t="shared" ca="1" si="65"/>
        <v>20.302595455876403</v>
      </c>
    </row>
    <row r="2063" spans="5:6" x14ac:dyDescent="0.25">
      <c r="E2063" s="24">
        <f t="shared" ca="1" si="64"/>
        <v>0.25834550374687837</v>
      </c>
      <c r="F2063" s="24">
        <f t="shared" ca="1" si="65"/>
        <v>27.069148562567243</v>
      </c>
    </row>
    <row r="2064" spans="5:6" x14ac:dyDescent="0.25">
      <c r="E2064" s="24">
        <f t="shared" ca="1" si="64"/>
        <v>4.0187010830609049E-3</v>
      </c>
      <c r="F2064" s="24">
        <f t="shared" ca="1" si="65"/>
        <v>110.33593084460233</v>
      </c>
    </row>
    <row r="2065" spans="5:6" x14ac:dyDescent="0.25">
      <c r="E2065" s="24">
        <f t="shared" ca="1" si="64"/>
        <v>3.9658332829706211E-5</v>
      </c>
      <c r="F2065" s="24">
        <f t="shared" ca="1" si="65"/>
        <v>202.70418944648716</v>
      </c>
    </row>
    <row r="2066" spans="5:6" x14ac:dyDescent="0.25">
      <c r="E2066" s="24">
        <f t="shared" ca="1" si="64"/>
        <v>0.9494096239358859</v>
      </c>
      <c r="F2066" s="24">
        <f t="shared" ca="1" si="65"/>
        <v>1.0382987211048342</v>
      </c>
    </row>
    <row r="2067" spans="5:6" x14ac:dyDescent="0.25">
      <c r="E2067" s="24">
        <f t="shared" ca="1" si="64"/>
        <v>0.80320469562847063</v>
      </c>
      <c r="F2067" s="24">
        <f t="shared" ca="1" si="65"/>
        <v>4.382913678215532</v>
      </c>
    </row>
    <row r="2068" spans="5:6" x14ac:dyDescent="0.25">
      <c r="E2068" s="24">
        <f t="shared" ca="1" si="64"/>
        <v>0.94834390112096401</v>
      </c>
      <c r="F2068" s="24">
        <f t="shared" ca="1" si="65"/>
        <v>1.0607615522971909</v>
      </c>
    </row>
    <row r="2069" spans="5:6" x14ac:dyDescent="0.25">
      <c r="E2069" s="24">
        <f t="shared" ca="1" si="64"/>
        <v>0.98790641580697591</v>
      </c>
      <c r="F2069" s="24">
        <f t="shared" ca="1" si="65"/>
        <v>0.24334613127426774</v>
      </c>
    </row>
    <row r="2070" spans="5:6" x14ac:dyDescent="0.25">
      <c r="E2070" s="24">
        <f t="shared" ca="1" si="64"/>
        <v>0.70095907673557112</v>
      </c>
      <c r="F2070" s="24">
        <f t="shared" ca="1" si="65"/>
        <v>7.1061154412046594</v>
      </c>
    </row>
    <row r="2071" spans="5:6" x14ac:dyDescent="0.25">
      <c r="E2071" s="24">
        <f t="shared" ca="1" si="64"/>
        <v>0.80808161786942956</v>
      </c>
      <c r="F2071" s="24">
        <f t="shared" ca="1" si="65"/>
        <v>4.2618442669558272</v>
      </c>
    </row>
    <row r="2072" spans="5:6" x14ac:dyDescent="0.25">
      <c r="E2072" s="24">
        <f t="shared" ca="1" si="64"/>
        <v>0.28136791067594913</v>
      </c>
      <c r="F2072" s="24">
        <f t="shared" ca="1" si="65"/>
        <v>25.361843507205116</v>
      </c>
    </row>
    <row r="2073" spans="5:6" x14ac:dyDescent="0.25">
      <c r="E2073" s="24">
        <f t="shared" ca="1" si="64"/>
        <v>0.75701707240297211</v>
      </c>
      <c r="F2073" s="24">
        <f t="shared" ca="1" si="65"/>
        <v>5.5673894617402508</v>
      </c>
    </row>
    <row r="2074" spans="5:6" x14ac:dyDescent="0.25">
      <c r="E2074" s="24">
        <f t="shared" ca="1" si="64"/>
        <v>7.6038560915258513E-2</v>
      </c>
      <c r="F2074" s="24">
        <f t="shared" ca="1" si="65"/>
        <v>51.530293738116463</v>
      </c>
    </row>
    <row r="2075" spans="5:6" x14ac:dyDescent="0.25">
      <c r="E2075" s="24">
        <f t="shared" ca="1" si="64"/>
        <v>6.3386702410524576E-2</v>
      </c>
      <c r="F2075" s="24">
        <f t="shared" ca="1" si="65"/>
        <v>55.170023613932564</v>
      </c>
    </row>
    <row r="2076" spans="5:6" x14ac:dyDescent="0.25">
      <c r="E2076" s="24">
        <f t="shared" ca="1" si="64"/>
        <v>0.56861703990591228</v>
      </c>
      <c r="F2076" s="24">
        <f t="shared" ca="1" si="65"/>
        <v>11.290962240728955</v>
      </c>
    </row>
    <row r="2077" spans="5:6" x14ac:dyDescent="0.25">
      <c r="E2077" s="24">
        <f t="shared" ca="1" si="64"/>
        <v>0.63939195864372123</v>
      </c>
      <c r="F2077" s="24">
        <f t="shared" ca="1" si="65"/>
        <v>8.9447523769009845</v>
      </c>
    </row>
    <row r="2078" spans="5:6" x14ac:dyDescent="0.25">
      <c r="E2078" s="24">
        <f t="shared" ca="1" si="64"/>
        <v>0.38134323495312472</v>
      </c>
      <c r="F2078" s="24">
        <f t="shared" ca="1" si="65"/>
        <v>19.281108605228848</v>
      </c>
    </row>
    <row r="2079" spans="5:6" x14ac:dyDescent="0.25">
      <c r="E2079" s="24">
        <f t="shared" ca="1" si="64"/>
        <v>0.91664976015855837</v>
      </c>
      <c r="F2079" s="24">
        <f t="shared" ca="1" si="65"/>
        <v>1.7405964124620679</v>
      </c>
    </row>
    <row r="2080" spans="5:6" x14ac:dyDescent="0.25">
      <c r="E2080" s="24">
        <f t="shared" ca="1" si="64"/>
        <v>0.18458715915158663</v>
      </c>
      <c r="F2080" s="24">
        <f t="shared" ca="1" si="65"/>
        <v>33.792670394501862</v>
      </c>
    </row>
    <row r="2081" spans="5:6" x14ac:dyDescent="0.25">
      <c r="E2081" s="24">
        <f t="shared" ca="1" si="64"/>
        <v>0.60384695256874021</v>
      </c>
      <c r="F2081" s="24">
        <f t="shared" ca="1" si="65"/>
        <v>10.088690058855844</v>
      </c>
    </row>
    <row r="2082" spans="5:6" x14ac:dyDescent="0.25">
      <c r="E2082" s="24">
        <f t="shared" ca="1" si="64"/>
        <v>0.4451548566068948</v>
      </c>
      <c r="F2082" s="24">
        <f t="shared" ca="1" si="65"/>
        <v>16.186661299523106</v>
      </c>
    </row>
    <row r="2083" spans="5:6" x14ac:dyDescent="0.25">
      <c r="E2083" s="24">
        <f t="shared" ca="1" si="64"/>
        <v>0.91176860182376251</v>
      </c>
      <c r="F2083" s="24">
        <f t="shared" ca="1" si="65"/>
        <v>1.8473809434429329</v>
      </c>
    </row>
    <row r="2084" spans="5:6" x14ac:dyDescent="0.25">
      <c r="E2084" s="24">
        <f t="shared" ca="1" si="64"/>
        <v>0.99104133070725298</v>
      </c>
      <c r="F2084" s="24">
        <f t="shared" ca="1" si="65"/>
        <v>0.17998078920026836</v>
      </c>
    </row>
    <row r="2085" spans="5:6" x14ac:dyDescent="0.25">
      <c r="E2085" s="24">
        <f t="shared" ca="1" si="64"/>
        <v>0.56976476299237555</v>
      </c>
      <c r="F2085" s="24">
        <f t="shared" ca="1" si="65"/>
        <v>11.250633996815704</v>
      </c>
    </row>
    <row r="2086" spans="5:6" x14ac:dyDescent="0.25">
      <c r="E2086" s="24">
        <f t="shared" ca="1" si="64"/>
        <v>0.52570918344092299</v>
      </c>
      <c r="F2086" s="24">
        <f t="shared" ca="1" si="65"/>
        <v>12.860142046657185</v>
      </c>
    </row>
    <row r="2087" spans="5:6" x14ac:dyDescent="0.25">
      <c r="E2087" s="24">
        <f t="shared" ca="1" si="64"/>
        <v>0.84344343683045597</v>
      </c>
      <c r="F2087" s="24">
        <f t="shared" ca="1" si="65"/>
        <v>3.4052487388820163</v>
      </c>
    </row>
    <row r="2088" spans="5:6" x14ac:dyDescent="0.25">
      <c r="E2088" s="24">
        <f t="shared" ca="1" si="64"/>
        <v>0.36457436153184042</v>
      </c>
      <c r="F2088" s="24">
        <f t="shared" ca="1" si="65"/>
        <v>20.180494773020449</v>
      </c>
    </row>
    <row r="2089" spans="5:6" x14ac:dyDescent="0.25">
      <c r="E2089" s="24">
        <f t="shared" ca="1" si="64"/>
        <v>9.4229054095834819E-2</v>
      </c>
      <c r="F2089" s="24">
        <f t="shared" ca="1" si="65"/>
        <v>47.240534301249028</v>
      </c>
    </row>
    <row r="2090" spans="5:6" x14ac:dyDescent="0.25">
      <c r="E2090" s="24">
        <f t="shared" ca="1" si="64"/>
        <v>0.98656323064147133</v>
      </c>
      <c r="F2090" s="24">
        <f t="shared" ca="1" si="65"/>
        <v>0.27055719273816292</v>
      </c>
    </row>
    <row r="2091" spans="5:6" x14ac:dyDescent="0.25">
      <c r="E2091" s="24">
        <f t="shared" ca="1" si="64"/>
        <v>0.90694566448075176</v>
      </c>
      <c r="F2091" s="24">
        <f t="shared" ca="1" si="65"/>
        <v>1.9534547503686384</v>
      </c>
    </row>
    <row r="2092" spans="5:6" x14ac:dyDescent="0.25">
      <c r="E2092" s="24">
        <f t="shared" ca="1" si="64"/>
        <v>0.27217294525193148</v>
      </c>
      <c r="F2092" s="24">
        <f t="shared" ca="1" si="65"/>
        <v>26.026351732142054</v>
      </c>
    </row>
    <row r="2093" spans="5:6" x14ac:dyDescent="0.25">
      <c r="E2093" s="24">
        <f t="shared" ca="1" si="64"/>
        <v>0.22870379195585899</v>
      </c>
      <c r="F2093" s="24">
        <f t="shared" ca="1" si="65"/>
        <v>29.506551952209865</v>
      </c>
    </row>
    <row r="2094" spans="5:6" x14ac:dyDescent="0.25">
      <c r="E2094" s="24">
        <f t="shared" ca="1" si="64"/>
        <v>0.78996712043162753</v>
      </c>
      <c r="F2094" s="24">
        <f t="shared" ca="1" si="65"/>
        <v>4.7152790818798902</v>
      </c>
    </row>
    <row r="2095" spans="5:6" x14ac:dyDescent="0.25">
      <c r="E2095" s="24">
        <f t="shared" ca="1" si="64"/>
        <v>0.31436459780317594</v>
      </c>
      <c r="F2095" s="24">
        <f t="shared" ca="1" si="65"/>
        <v>23.144036543488273</v>
      </c>
    </row>
    <row r="2096" spans="5:6" x14ac:dyDescent="0.25">
      <c r="E2096" s="24">
        <f t="shared" ca="1" si="64"/>
        <v>0.73086461850178419</v>
      </c>
      <c r="F2096" s="24">
        <f t="shared" ca="1" si="65"/>
        <v>6.2705407358405552</v>
      </c>
    </row>
    <row r="2097" spans="5:6" x14ac:dyDescent="0.25">
      <c r="E2097" s="24">
        <f t="shared" ca="1" si="64"/>
        <v>0.10721884849576357</v>
      </c>
      <c r="F2097" s="24">
        <f t="shared" ca="1" si="65"/>
        <v>44.657664405614959</v>
      </c>
    </row>
    <row r="2098" spans="5:6" x14ac:dyDescent="0.25">
      <c r="E2098" s="24">
        <f t="shared" ca="1" si="64"/>
        <v>0.54644207583440374</v>
      </c>
      <c r="F2098" s="24">
        <f t="shared" ca="1" si="65"/>
        <v>12.086539362737691</v>
      </c>
    </row>
    <row r="2099" spans="5:6" x14ac:dyDescent="0.25">
      <c r="E2099" s="24">
        <f t="shared" ca="1" si="64"/>
        <v>0.58483035718972609</v>
      </c>
      <c r="F2099" s="24">
        <f t="shared" ca="1" si="65"/>
        <v>10.728669230294337</v>
      </c>
    </row>
    <row r="2100" spans="5:6" x14ac:dyDescent="0.25">
      <c r="E2100" s="24">
        <f t="shared" ca="1" si="64"/>
        <v>0.79012656432376505</v>
      </c>
      <c r="F2100" s="24">
        <f t="shared" ca="1" si="65"/>
        <v>4.7112427669647179</v>
      </c>
    </row>
    <row r="2101" spans="5:6" x14ac:dyDescent="0.25">
      <c r="E2101" s="24">
        <f t="shared" ca="1" si="64"/>
        <v>0.92249585878324725</v>
      </c>
      <c r="F2101" s="24">
        <f t="shared" ca="1" si="65"/>
        <v>1.6134478440276434</v>
      </c>
    </row>
    <row r="2102" spans="5:6" x14ac:dyDescent="0.25">
      <c r="E2102" s="24">
        <f t="shared" ca="1" si="64"/>
        <v>3.1728710077037592E-2</v>
      </c>
      <c r="F2102" s="24">
        <f t="shared" ca="1" si="65"/>
        <v>69.010666546330512</v>
      </c>
    </row>
    <row r="2103" spans="5:6" x14ac:dyDescent="0.25">
      <c r="E2103" s="24">
        <f t="shared" ca="1" si="64"/>
        <v>0.59243032297510645</v>
      </c>
      <c r="F2103" s="24">
        <f t="shared" ca="1" si="65"/>
        <v>10.470440224846602</v>
      </c>
    </row>
    <row r="2104" spans="5:6" x14ac:dyDescent="0.25">
      <c r="E2104" s="24">
        <f t="shared" ca="1" si="64"/>
        <v>0.34466059379958169</v>
      </c>
      <c r="F2104" s="24">
        <f t="shared" ca="1" si="65"/>
        <v>21.303902645481902</v>
      </c>
    </row>
    <row r="2105" spans="5:6" x14ac:dyDescent="0.25">
      <c r="E2105" s="24">
        <f t="shared" ca="1" si="64"/>
        <v>0.55180788956984461</v>
      </c>
      <c r="F2105" s="24">
        <f t="shared" ca="1" si="65"/>
        <v>11.891106388435601</v>
      </c>
    </row>
    <row r="2106" spans="5:6" x14ac:dyDescent="0.25">
      <c r="E2106" s="24">
        <f t="shared" ca="1" si="64"/>
        <v>9.3573447427869771E-2</v>
      </c>
      <c r="F2106" s="24">
        <f t="shared" ca="1" si="65"/>
        <v>47.380172341398541</v>
      </c>
    </row>
    <row r="2107" spans="5:6" x14ac:dyDescent="0.25">
      <c r="E2107" s="24">
        <f t="shared" ca="1" si="64"/>
        <v>0.96589388558842104</v>
      </c>
      <c r="F2107" s="24">
        <f t="shared" ca="1" si="65"/>
        <v>0.69402600181685437</v>
      </c>
    </row>
    <row r="2108" spans="5:6" x14ac:dyDescent="0.25">
      <c r="E2108" s="24">
        <f t="shared" ca="1" si="64"/>
        <v>0.81055408749341251</v>
      </c>
      <c r="F2108" s="24">
        <f t="shared" ca="1" si="65"/>
        <v>4.2007441308654672</v>
      </c>
    </row>
    <row r="2109" spans="5:6" x14ac:dyDescent="0.25">
      <c r="E2109" s="24">
        <f t="shared" ca="1" si="64"/>
        <v>0.30863735518549118</v>
      </c>
      <c r="F2109" s="24">
        <f t="shared" ca="1" si="65"/>
        <v>23.511765982305722</v>
      </c>
    </row>
    <row r="2110" spans="5:6" x14ac:dyDescent="0.25">
      <c r="E2110" s="24">
        <f t="shared" ca="1" si="64"/>
        <v>0.37885701864359345</v>
      </c>
      <c r="F2110" s="24">
        <f t="shared" ca="1" si="65"/>
        <v>19.411928091911381</v>
      </c>
    </row>
    <row r="2111" spans="5:6" x14ac:dyDescent="0.25">
      <c r="E2111" s="24">
        <f t="shared" ca="1" si="64"/>
        <v>0.15806654684703481</v>
      </c>
      <c r="F2111" s="24">
        <f t="shared" ca="1" si="65"/>
        <v>36.894783041029683</v>
      </c>
    </row>
    <row r="2112" spans="5:6" x14ac:dyDescent="0.25">
      <c r="E2112" s="24">
        <f t="shared" ca="1" si="64"/>
        <v>0.74318543274246418</v>
      </c>
      <c r="F2112" s="24">
        <f t="shared" ca="1" si="65"/>
        <v>5.9361938479575409</v>
      </c>
    </row>
    <row r="2113" spans="5:6" x14ac:dyDescent="0.25">
      <c r="E2113" s="24">
        <f t="shared" ca="1" si="64"/>
        <v>0.82057479624461083</v>
      </c>
      <c r="F2113" s="24">
        <f t="shared" ca="1" si="65"/>
        <v>3.9550042651853605</v>
      </c>
    </row>
    <row r="2114" spans="5:6" x14ac:dyDescent="0.25">
      <c r="E2114" s="24">
        <f t="shared" ca="1" si="64"/>
        <v>0.68698771499091971</v>
      </c>
      <c r="F2114" s="24">
        <f t="shared" ca="1" si="65"/>
        <v>7.5087773805792342</v>
      </c>
    </row>
    <row r="2115" spans="5:6" x14ac:dyDescent="0.25">
      <c r="E2115" s="24">
        <f t="shared" ca="1" si="64"/>
        <v>0.39118303804011689</v>
      </c>
      <c r="F2115" s="24">
        <f t="shared" ca="1" si="65"/>
        <v>18.771594011093033</v>
      </c>
    </row>
    <row r="2116" spans="5:6" x14ac:dyDescent="0.25">
      <c r="E2116" s="24">
        <f t="shared" ref="E2116:E2179" ca="1" si="66">RAND()</f>
        <v>0.53508428816994824</v>
      </c>
      <c r="F2116" s="24">
        <f t="shared" ref="F2116:F2179" ca="1" si="67">-LOG(E2116,EXP(1))/$C$3</f>
        <v>12.506619930285973</v>
      </c>
    </row>
    <row r="2117" spans="5:6" x14ac:dyDescent="0.25">
      <c r="E2117" s="24">
        <f t="shared" ca="1" si="66"/>
        <v>0.596393687244548</v>
      </c>
      <c r="F2117" s="24">
        <f t="shared" ca="1" si="67"/>
        <v>10.337085618305309</v>
      </c>
    </row>
    <row r="2118" spans="5:6" x14ac:dyDescent="0.25">
      <c r="E2118" s="24">
        <f t="shared" ca="1" si="66"/>
        <v>0.50985863304689549</v>
      </c>
      <c r="F2118" s="24">
        <f t="shared" ca="1" si="67"/>
        <v>13.472435635843393</v>
      </c>
    </row>
    <row r="2119" spans="5:6" x14ac:dyDescent="0.25">
      <c r="E2119" s="24">
        <f t="shared" ca="1" si="66"/>
        <v>0.22452283597402034</v>
      </c>
      <c r="F2119" s="24">
        <f t="shared" ca="1" si="67"/>
        <v>29.87555715424423</v>
      </c>
    </row>
    <row r="2120" spans="5:6" x14ac:dyDescent="0.25">
      <c r="E2120" s="24">
        <f t="shared" ca="1" si="66"/>
        <v>0.50982411789186632</v>
      </c>
      <c r="F2120" s="24">
        <f t="shared" ca="1" si="67"/>
        <v>13.473789592454333</v>
      </c>
    </row>
    <row r="2121" spans="5:6" x14ac:dyDescent="0.25">
      <c r="E2121" s="24">
        <f t="shared" ca="1" si="66"/>
        <v>3.6098042959203269E-2</v>
      </c>
      <c r="F2121" s="24">
        <f t="shared" ca="1" si="67"/>
        <v>66.430332535384508</v>
      </c>
    </row>
    <row r="2122" spans="5:6" x14ac:dyDescent="0.25">
      <c r="E2122" s="24">
        <f t="shared" ca="1" si="66"/>
        <v>0.86964616955714547</v>
      </c>
      <c r="F2122" s="24">
        <f t="shared" ca="1" si="67"/>
        <v>2.7933770343502227</v>
      </c>
    </row>
    <row r="2123" spans="5:6" x14ac:dyDescent="0.25">
      <c r="E2123" s="24">
        <f t="shared" ca="1" si="66"/>
        <v>0.33624178774849034</v>
      </c>
      <c r="F2123" s="24">
        <f t="shared" ca="1" si="67"/>
        <v>21.798495428343053</v>
      </c>
    </row>
    <row r="2124" spans="5:6" x14ac:dyDescent="0.25">
      <c r="E2124" s="24">
        <f t="shared" ca="1" si="66"/>
        <v>0.49702818267418392</v>
      </c>
      <c r="F2124" s="24">
        <f t="shared" ca="1" si="67"/>
        <v>13.982170978227002</v>
      </c>
    </row>
    <row r="2125" spans="5:6" x14ac:dyDescent="0.25">
      <c r="E2125" s="24">
        <f t="shared" ca="1" si="66"/>
        <v>0.90637185013562782</v>
      </c>
      <c r="F2125" s="24">
        <f t="shared" ca="1" si="67"/>
        <v>1.966112530589742</v>
      </c>
    </row>
    <row r="2126" spans="5:6" x14ac:dyDescent="0.25">
      <c r="E2126" s="24">
        <f t="shared" ca="1" si="66"/>
        <v>0.73441101516437057</v>
      </c>
      <c r="F2126" s="24">
        <f t="shared" ca="1" si="67"/>
        <v>6.1737288185235561</v>
      </c>
    </row>
    <row r="2127" spans="5:6" x14ac:dyDescent="0.25">
      <c r="E2127" s="24">
        <f t="shared" ca="1" si="66"/>
        <v>0.3106886418839957</v>
      </c>
      <c r="F2127" s="24">
        <f t="shared" ca="1" si="67"/>
        <v>23.379280395764155</v>
      </c>
    </row>
    <row r="2128" spans="5:6" x14ac:dyDescent="0.25">
      <c r="E2128" s="24">
        <f t="shared" ca="1" si="66"/>
        <v>0.27795559823164051</v>
      </c>
      <c r="F2128" s="24">
        <f t="shared" ca="1" si="67"/>
        <v>25.605877932781873</v>
      </c>
    </row>
    <row r="2129" spans="5:6" x14ac:dyDescent="0.25">
      <c r="E2129" s="24">
        <f t="shared" ca="1" si="66"/>
        <v>0.23996217255787966</v>
      </c>
      <c r="F2129" s="24">
        <f t="shared" ca="1" si="67"/>
        <v>28.545479648095188</v>
      </c>
    </row>
    <row r="2130" spans="5:6" x14ac:dyDescent="0.25">
      <c r="E2130" s="24">
        <f t="shared" ca="1" si="66"/>
        <v>0.35056691943788432</v>
      </c>
      <c r="F2130" s="24">
        <f t="shared" ca="1" si="67"/>
        <v>20.964073301768735</v>
      </c>
    </row>
    <row r="2131" spans="5:6" x14ac:dyDescent="0.25">
      <c r="E2131" s="24">
        <f t="shared" ca="1" si="66"/>
        <v>0.41812472400325762</v>
      </c>
      <c r="F2131" s="24">
        <f t="shared" ca="1" si="67"/>
        <v>17.439510163635141</v>
      </c>
    </row>
    <row r="2132" spans="5:6" x14ac:dyDescent="0.25">
      <c r="E2132" s="24">
        <f t="shared" ca="1" si="66"/>
        <v>0.38108180786169077</v>
      </c>
      <c r="F2132" s="24">
        <f t="shared" ca="1" si="67"/>
        <v>19.294824162142579</v>
      </c>
    </row>
    <row r="2133" spans="5:6" x14ac:dyDescent="0.25">
      <c r="E2133" s="24">
        <f t="shared" ca="1" si="66"/>
        <v>0.68919228679429778</v>
      </c>
      <c r="F2133" s="24">
        <f t="shared" ca="1" si="67"/>
        <v>7.4446993185133854</v>
      </c>
    </row>
    <row r="2134" spans="5:6" x14ac:dyDescent="0.25">
      <c r="E2134" s="24">
        <f t="shared" ca="1" si="66"/>
        <v>0.71975246719271135</v>
      </c>
      <c r="F2134" s="24">
        <f t="shared" ca="1" si="67"/>
        <v>6.5769584329791737</v>
      </c>
    </row>
    <row r="2135" spans="5:6" x14ac:dyDescent="0.25">
      <c r="E2135" s="24">
        <f t="shared" ca="1" si="66"/>
        <v>0.26215622078337208</v>
      </c>
      <c r="F2135" s="24">
        <f t="shared" ca="1" si="67"/>
        <v>26.776293807659155</v>
      </c>
    </row>
    <row r="2136" spans="5:6" x14ac:dyDescent="0.25">
      <c r="E2136" s="24">
        <f t="shared" ca="1" si="66"/>
        <v>0.67675387567876366</v>
      </c>
      <c r="F2136" s="24">
        <f t="shared" ca="1" si="67"/>
        <v>7.8089524721064789</v>
      </c>
    </row>
    <row r="2137" spans="5:6" x14ac:dyDescent="0.25">
      <c r="E2137" s="24">
        <f t="shared" ca="1" si="66"/>
        <v>0.82534430478550869</v>
      </c>
      <c r="F2137" s="24">
        <f t="shared" ca="1" si="67"/>
        <v>3.8390928115052096</v>
      </c>
    </row>
    <row r="2138" spans="5:6" x14ac:dyDescent="0.25">
      <c r="E2138" s="24">
        <f t="shared" ca="1" si="66"/>
        <v>0.65154767766770461</v>
      </c>
      <c r="F2138" s="24">
        <f t="shared" ca="1" si="67"/>
        <v>8.5680940743391876</v>
      </c>
    </row>
    <row r="2139" spans="5:6" x14ac:dyDescent="0.25">
      <c r="E2139" s="24">
        <f t="shared" ca="1" si="66"/>
        <v>0.41213797129102592</v>
      </c>
      <c r="F2139" s="24">
        <f t="shared" ca="1" si="67"/>
        <v>17.727942078373236</v>
      </c>
    </row>
    <row r="2140" spans="5:6" x14ac:dyDescent="0.25">
      <c r="E2140" s="24">
        <f t="shared" ca="1" si="66"/>
        <v>0.11786866103105831</v>
      </c>
      <c r="F2140" s="24">
        <f t="shared" ca="1" si="67"/>
        <v>42.763686330350716</v>
      </c>
    </row>
    <row r="2141" spans="5:6" x14ac:dyDescent="0.25">
      <c r="E2141" s="24">
        <f t="shared" ca="1" si="66"/>
        <v>0.69824258126908578</v>
      </c>
      <c r="F2141" s="24">
        <f t="shared" ca="1" si="67"/>
        <v>7.1837739792437292</v>
      </c>
    </row>
    <row r="2142" spans="5:6" x14ac:dyDescent="0.25">
      <c r="E2142" s="24">
        <f t="shared" ca="1" si="66"/>
        <v>0.73739128003214305</v>
      </c>
      <c r="F2142" s="24">
        <f t="shared" ca="1" si="67"/>
        <v>6.092732370813418</v>
      </c>
    </row>
    <row r="2143" spans="5:6" x14ac:dyDescent="0.25">
      <c r="E2143" s="24">
        <f t="shared" ca="1" si="66"/>
        <v>0.69207842751041004</v>
      </c>
      <c r="F2143" s="24">
        <f t="shared" ca="1" si="67"/>
        <v>7.3611199046745401</v>
      </c>
    </row>
    <row r="2144" spans="5:6" x14ac:dyDescent="0.25">
      <c r="E2144" s="24">
        <f t="shared" ca="1" si="66"/>
        <v>0.38957601515461115</v>
      </c>
      <c r="F2144" s="24">
        <f t="shared" ca="1" si="67"/>
        <v>18.853925437073169</v>
      </c>
    </row>
    <row r="2145" spans="5:6" x14ac:dyDescent="0.25">
      <c r="E2145" s="24">
        <f t="shared" ca="1" si="66"/>
        <v>5.1924638635992837E-3</v>
      </c>
      <c r="F2145" s="24">
        <f t="shared" ca="1" si="67"/>
        <v>105.2109392316714</v>
      </c>
    </row>
    <row r="2146" spans="5:6" x14ac:dyDescent="0.25">
      <c r="E2146" s="24">
        <f t="shared" ca="1" si="66"/>
        <v>0.46547622090462804</v>
      </c>
      <c r="F2146" s="24">
        <f t="shared" ca="1" si="67"/>
        <v>15.293885329628784</v>
      </c>
    </row>
    <row r="2147" spans="5:6" x14ac:dyDescent="0.25">
      <c r="E2147" s="24">
        <f t="shared" ca="1" si="66"/>
        <v>2.1097970974010116E-2</v>
      </c>
      <c r="F2147" s="24">
        <f t="shared" ca="1" si="67"/>
        <v>77.17156810986404</v>
      </c>
    </row>
    <row r="2148" spans="5:6" x14ac:dyDescent="0.25">
      <c r="E2148" s="24">
        <f t="shared" ca="1" si="66"/>
        <v>5.1459269614831382E-2</v>
      </c>
      <c r="F2148" s="24">
        <f t="shared" ca="1" si="67"/>
        <v>59.339293309788786</v>
      </c>
    </row>
    <row r="2149" spans="5:6" x14ac:dyDescent="0.25">
      <c r="E2149" s="24">
        <f t="shared" ca="1" si="66"/>
        <v>0.9667467543176882</v>
      </c>
      <c r="F2149" s="24">
        <f t="shared" ca="1" si="67"/>
        <v>0.67637411626668731</v>
      </c>
    </row>
    <row r="2150" spans="5:6" x14ac:dyDescent="0.25">
      <c r="E2150" s="24">
        <f t="shared" ca="1" si="66"/>
        <v>0.4425435252164146</v>
      </c>
      <c r="F2150" s="24">
        <f t="shared" ca="1" si="67"/>
        <v>16.304329146007813</v>
      </c>
    </row>
    <row r="2151" spans="5:6" x14ac:dyDescent="0.25">
      <c r="E2151" s="24">
        <f t="shared" ca="1" si="66"/>
        <v>0.32554373677068627</v>
      </c>
      <c r="F2151" s="24">
        <f t="shared" ca="1" si="67"/>
        <v>22.445169168019621</v>
      </c>
    </row>
    <row r="2152" spans="5:6" x14ac:dyDescent="0.25">
      <c r="E2152" s="24">
        <f t="shared" ca="1" si="66"/>
        <v>0.83374188650913472</v>
      </c>
      <c r="F2152" s="24">
        <f t="shared" ca="1" si="67"/>
        <v>3.6366282624605972</v>
      </c>
    </row>
    <row r="2153" spans="5:6" x14ac:dyDescent="0.25">
      <c r="E2153" s="24">
        <f t="shared" ca="1" si="66"/>
        <v>0.7602470572476776</v>
      </c>
      <c r="F2153" s="24">
        <f t="shared" ca="1" si="67"/>
        <v>5.4822364640280918</v>
      </c>
    </row>
    <row r="2154" spans="5:6" x14ac:dyDescent="0.25">
      <c r="E2154" s="24">
        <f t="shared" ca="1" si="66"/>
        <v>0.84844075244430928</v>
      </c>
      <c r="F2154" s="24">
        <f t="shared" ca="1" si="67"/>
        <v>3.2871004595054703</v>
      </c>
    </row>
    <row r="2155" spans="5:6" x14ac:dyDescent="0.25">
      <c r="E2155" s="24">
        <f t="shared" ca="1" si="66"/>
        <v>0.69461853967961906</v>
      </c>
      <c r="F2155" s="24">
        <f t="shared" ca="1" si="67"/>
        <v>7.2878489573706879</v>
      </c>
    </row>
    <row r="2156" spans="5:6" x14ac:dyDescent="0.25">
      <c r="E2156" s="24">
        <f t="shared" ca="1" si="66"/>
        <v>0.27884346562406104</v>
      </c>
      <c r="F2156" s="24">
        <f t="shared" ca="1" si="67"/>
        <v>25.542094194439546</v>
      </c>
    </row>
    <row r="2157" spans="5:6" x14ac:dyDescent="0.25">
      <c r="E2157" s="24">
        <f t="shared" ca="1" si="66"/>
        <v>0.71425667845844965</v>
      </c>
      <c r="F2157" s="24">
        <f t="shared" ca="1" si="67"/>
        <v>6.7302577521124691</v>
      </c>
    </row>
    <row r="2158" spans="5:6" x14ac:dyDescent="0.25">
      <c r="E2158" s="24">
        <f t="shared" ca="1" si="66"/>
        <v>0.45689050804738096</v>
      </c>
      <c r="F2158" s="24">
        <f t="shared" ca="1" si="67"/>
        <v>15.666230106232248</v>
      </c>
    </row>
    <row r="2159" spans="5:6" x14ac:dyDescent="0.25">
      <c r="E2159" s="24">
        <f t="shared" ca="1" si="66"/>
        <v>0.77557432326982556</v>
      </c>
      <c r="F2159" s="24">
        <f t="shared" ca="1" si="67"/>
        <v>5.0830292359243288</v>
      </c>
    </row>
    <row r="2160" spans="5:6" x14ac:dyDescent="0.25">
      <c r="E2160" s="24">
        <f t="shared" ca="1" si="66"/>
        <v>0.62493848559839227</v>
      </c>
      <c r="F2160" s="24">
        <f t="shared" ca="1" si="67"/>
        <v>9.4020411426434674</v>
      </c>
    </row>
    <row r="2161" spans="5:6" x14ac:dyDescent="0.25">
      <c r="E2161" s="24">
        <f t="shared" ca="1" si="66"/>
        <v>3.1280900797221234E-2</v>
      </c>
      <c r="F2161" s="24">
        <f t="shared" ca="1" si="67"/>
        <v>69.294951317090963</v>
      </c>
    </row>
    <row r="2162" spans="5:6" x14ac:dyDescent="0.25">
      <c r="E2162" s="24">
        <f t="shared" ca="1" si="66"/>
        <v>0.75432918735731347</v>
      </c>
      <c r="F2162" s="24">
        <f t="shared" ca="1" si="67"/>
        <v>5.6385283648789546</v>
      </c>
    </row>
    <row r="2163" spans="5:6" x14ac:dyDescent="0.25">
      <c r="E2163" s="24">
        <f t="shared" ca="1" si="66"/>
        <v>0.47416351809473867</v>
      </c>
      <c r="F2163" s="24">
        <f t="shared" ca="1" si="67"/>
        <v>14.924060837875986</v>
      </c>
    </row>
    <row r="2164" spans="5:6" x14ac:dyDescent="0.25">
      <c r="E2164" s="24">
        <f t="shared" ca="1" si="66"/>
        <v>8.3030891658418482E-2</v>
      </c>
      <c r="F2164" s="24">
        <f t="shared" ca="1" si="67"/>
        <v>49.770851035498225</v>
      </c>
    </row>
    <row r="2165" spans="5:6" x14ac:dyDescent="0.25">
      <c r="E2165" s="24">
        <f t="shared" ca="1" si="66"/>
        <v>0.18078350590231673</v>
      </c>
      <c r="F2165" s="24">
        <f t="shared" ca="1" si="67"/>
        <v>34.209101272040314</v>
      </c>
    </row>
    <row r="2166" spans="5:6" x14ac:dyDescent="0.25">
      <c r="E2166" s="24">
        <f t="shared" ca="1" si="66"/>
        <v>9.9393223773633133E-2</v>
      </c>
      <c r="F2166" s="24">
        <f t="shared" ca="1" si="67"/>
        <v>46.173426778695877</v>
      </c>
    </row>
    <row r="2167" spans="5:6" x14ac:dyDescent="0.25">
      <c r="E2167" s="24">
        <f t="shared" ca="1" si="66"/>
        <v>0.34549011641224214</v>
      </c>
      <c r="F2167" s="24">
        <f t="shared" ca="1" si="67"/>
        <v>21.255824856103505</v>
      </c>
    </row>
    <row r="2168" spans="5:6" x14ac:dyDescent="0.25">
      <c r="E2168" s="24">
        <f t="shared" ca="1" si="66"/>
        <v>0.88894691647965218</v>
      </c>
      <c r="F2168" s="24">
        <f t="shared" ca="1" si="67"/>
        <v>2.3543551349497815</v>
      </c>
    </row>
    <row r="2169" spans="5:6" x14ac:dyDescent="0.25">
      <c r="E2169" s="24">
        <f t="shared" ca="1" si="66"/>
        <v>9.000678208556101E-3</v>
      </c>
      <c r="F2169" s="24">
        <f t="shared" ca="1" si="67"/>
        <v>94.209106959576843</v>
      </c>
    </row>
    <row r="2170" spans="5:6" x14ac:dyDescent="0.25">
      <c r="E2170" s="24">
        <f t="shared" ca="1" si="66"/>
        <v>0.30177783351911147</v>
      </c>
      <c r="F2170" s="24">
        <f t="shared" ca="1" si="67"/>
        <v>23.961283658598362</v>
      </c>
    </row>
    <row r="2171" spans="5:6" x14ac:dyDescent="0.25">
      <c r="E2171" s="24">
        <f t="shared" ca="1" si="66"/>
        <v>0.40369590159061519</v>
      </c>
      <c r="F2171" s="24">
        <f t="shared" ca="1" si="67"/>
        <v>18.141868065823211</v>
      </c>
    </row>
    <row r="2172" spans="5:6" x14ac:dyDescent="0.25">
      <c r="E2172" s="24">
        <f t="shared" ca="1" si="66"/>
        <v>0.92297528062407741</v>
      </c>
      <c r="F2172" s="24">
        <f t="shared" ca="1" si="67"/>
        <v>1.6030565278725921</v>
      </c>
    </row>
    <row r="2173" spans="5:6" x14ac:dyDescent="0.25">
      <c r="E2173" s="24">
        <f t="shared" ca="1" si="66"/>
        <v>2.579332959629077E-2</v>
      </c>
      <c r="F2173" s="24">
        <f t="shared" ca="1" si="67"/>
        <v>73.152787265238771</v>
      </c>
    </row>
    <row r="2174" spans="5:6" x14ac:dyDescent="0.25">
      <c r="E2174" s="24">
        <f t="shared" ca="1" si="66"/>
        <v>3.084987797723171E-2</v>
      </c>
      <c r="F2174" s="24">
        <f t="shared" ca="1" si="67"/>
        <v>69.572449679914385</v>
      </c>
    </row>
    <row r="2175" spans="5:6" x14ac:dyDescent="0.25">
      <c r="E2175" s="24">
        <f t="shared" ca="1" si="66"/>
        <v>0.48364034515377397</v>
      </c>
      <c r="F2175" s="24">
        <f t="shared" ca="1" si="67"/>
        <v>14.528274740357864</v>
      </c>
    </row>
    <row r="2176" spans="5:6" x14ac:dyDescent="0.25">
      <c r="E2176" s="24">
        <f t="shared" ca="1" si="66"/>
        <v>0.2160623869906193</v>
      </c>
      <c r="F2176" s="24">
        <f t="shared" ca="1" si="67"/>
        <v>30.643761686813303</v>
      </c>
    </row>
    <row r="2177" spans="5:6" x14ac:dyDescent="0.25">
      <c r="E2177" s="24">
        <f t="shared" ca="1" si="66"/>
        <v>0.37241102174700369</v>
      </c>
      <c r="F2177" s="24">
        <f t="shared" ca="1" si="67"/>
        <v>19.755142749785133</v>
      </c>
    </row>
    <row r="2178" spans="5:6" x14ac:dyDescent="0.25">
      <c r="E2178" s="24">
        <f t="shared" ca="1" si="66"/>
        <v>0.79283054020351618</v>
      </c>
      <c r="F2178" s="24">
        <f t="shared" ca="1" si="67"/>
        <v>4.6429154951269451</v>
      </c>
    </row>
    <row r="2179" spans="5:6" x14ac:dyDescent="0.25">
      <c r="E2179" s="24">
        <f t="shared" ca="1" si="66"/>
        <v>0.33082886092199137</v>
      </c>
      <c r="F2179" s="24">
        <f t="shared" ca="1" si="67"/>
        <v>22.123081476079644</v>
      </c>
    </row>
    <row r="2180" spans="5:6" x14ac:dyDescent="0.25">
      <c r="E2180" s="24">
        <f t="shared" ref="E2180:E2243" ca="1" si="68">RAND()</f>
        <v>0.11377397499909214</v>
      </c>
      <c r="F2180" s="24">
        <f t="shared" ref="F2180:F2243" ca="1" si="69">-LOG(E2180,EXP(1))/$C$3</f>
        <v>43.470829482740022</v>
      </c>
    </row>
    <row r="2181" spans="5:6" x14ac:dyDescent="0.25">
      <c r="E2181" s="24">
        <f t="shared" ca="1" si="68"/>
        <v>0.31692142638503551</v>
      </c>
      <c r="F2181" s="24">
        <f t="shared" ca="1" si="69"/>
        <v>22.982028042440927</v>
      </c>
    </row>
    <row r="2182" spans="5:6" x14ac:dyDescent="0.25">
      <c r="E2182" s="24">
        <f t="shared" ca="1" si="68"/>
        <v>0.8723618741415976</v>
      </c>
      <c r="F2182" s="24">
        <f t="shared" ca="1" si="69"/>
        <v>2.7310189575480961</v>
      </c>
    </row>
    <row r="2183" spans="5:6" x14ac:dyDescent="0.25">
      <c r="E2183" s="24">
        <f t="shared" ca="1" si="68"/>
        <v>0.77431770725276183</v>
      </c>
      <c r="F2183" s="24">
        <f t="shared" ca="1" si="69"/>
        <v>5.1154603025448653</v>
      </c>
    </row>
    <row r="2184" spans="5:6" x14ac:dyDescent="0.25">
      <c r="E2184" s="24">
        <f t="shared" ca="1" si="68"/>
        <v>0.27473577460591614</v>
      </c>
      <c r="F2184" s="24">
        <f t="shared" ca="1" si="69"/>
        <v>25.838909256269268</v>
      </c>
    </row>
    <row r="2185" spans="5:6" x14ac:dyDescent="0.25">
      <c r="E2185" s="24">
        <f t="shared" ca="1" si="68"/>
        <v>0.97643824665937939</v>
      </c>
      <c r="F2185" s="24">
        <f t="shared" ca="1" si="69"/>
        <v>0.47687540266448714</v>
      </c>
    </row>
    <row r="2186" spans="5:6" x14ac:dyDescent="0.25">
      <c r="E2186" s="24">
        <f t="shared" ca="1" si="68"/>
        <v>0.34054881520295066</v>
      </c>
      <c r="F2186" s="24">
        <f t="shared" ca="1" si="69"/>
        <v>21.543936007403186</v>
      </c>
    </row>
    <row r="2187" spans="5:6" x14ac:dyDescent="0.25">
      <c r="E2187" s="24">
        <f t="shared" ca="1" si="68"/>
        <v>0.53599466348424396</v>
      </c>
      <c r="F2187" s="24">
        <f t="shared" ca="1" si="69"/>
        <v>12.472621482940204</v>
      </c>
    </row>
    <row r="2188" spans="5:6" x14ac:dyDescent="0.25">
      <c r="E2188" s="24">
        <f t="shared" ca="1" si="68"/>
        <v>0.23730565824321348</v>
      </c>
      <c r="F2188" s="24">
        <f t="shared" ca="1" si="69"/>
        <v>28.76812543126719</v>
      </c>
    </row>
    <row r="2189" spans="5:6" x14ac:dyDescent="0.25">
      <c r="E2189" s="24">
        <f t="shared" ca="1" si="68"/>
        <v>0.92618539000207722</v>
      </c>
      <c r="F2189" s="24">
        <f t="shared" ca="1" si="69"/>
        <v>1.5336171837702572</v>
      </c>
    </row>
    <row r="2190" spans="5:6" x14ac:dyDescent="0.25">
      <c r="E2190" s="24">
        <f t="shared" ca="1" si="68"/>
        <v>0.4463361911872058</v>
      </c>
      <c r="F2190" s="24">
        <f t="shared" ca="1" si="69"/>
        <v>16.133656380418685</v>
      </c>
    </row>
    <row r="2191" spans="5:6" x14ac:dyDescent="0.25">
      <c r="E2191" s="24">
        <f t="shared" ca="1" si="68"/>
        <v>0.99988581722863756</v>
      </c>
      <c r="F2191" s="24">
        <f t="shared" ca="1" si="69"/>
        <v>2.2837858142268842E-3</v>
      </c>
    </row>
    <row r="2192" spans="5:6" x14ac:dyDescent="0.25">
      <c r="E2192" s="24">
        <f t="shared" ca="1" si="68"/>
        <v>0.89618177242478325</v>
      </c>
      <c r="F2192" s="24">
        <f t="shared" ca="1" si="69"/>
        <v>2.192240311458888</v>
      </c>
    </row>
    <row r="2193" spans="5:6" x14ac:dyDescent="0.25">
      <c r="E2193" s="24">
        <f t="shared" ca="1" si="68"/>
        <v>0.29143687876552749</v>
      </c>
      <c r="F2193" s="24">
        <f t="shared" ca="1" si="69"/>
        <v>24.658636720749552</v>
      </c>
    </row>
    <row r="2194" spans="5:6" x14ac:dyDescent="0.25">
      <c r="E2194" s="24">
        <f t="shared" ca="1" si="68"/>
        <v>0.56614976387868432</v>
      </c>
      <c r="F2194" s="24">
        <f t="shared" ca="1" si="69"/>
        <v>11.377932705742305</v>
      </c>
    </row>
    <row r="2195" spans="5:6" x14ac:dyDescent="0.25">
      <c r="E2195" s="24">
        <f t="shared" ca="1" si="68"/>
        <v>0.42640276215461348</v>
      </c>
      <c r="F2195" s="24">
        <f t="shared" ca="1" si="69"/>
        <v>17.047418566059054</v>
      </c>
    </row>
    <row r="2196" spans="5:6" x14ac:dyDescent="0.25">
      <c r="E2196" s="24">
        <f t="shared" ca="1" si="68"/>
        <v>0.74947672841439261</v>
      </c>
      <c r="F2196" s="24">
        <f t="shared" ca="1" si="69"/>
        <v>5.7676002280398651</v>
      </c>
    </row>
    <row r="2197" spans="5:6" x14ac:dyDescent="0.25">
      <c r="E2197" s="24">
        <f t="shared" ca="1" si="68"/>
        <v>0.2414049439142294</v>
      </c>
      <c r="F2197" s="24">
        <f t="shared" ca="1" si="69"/>
        <v>28.425589807069727</v>
      </c>
    </row>
    <row r="2198" spans="5:6" x14ac:dyDescent="0.25">
      <c r="E2198" s="24">
        <f t="shared" ca="1" si="68"/>
        <v>0.76419483058017557</v>
      </c>
      <c r="F2198" s="24">
        <f t="shared" ca="1" si="69"/>
        <v>5.3786501695544739</v>
      </c>
    </row>
    <row r="2199" spans="5:6" x14ac:dyDescent="0.25">
      <c r="E2199" s="24">
        <f t="shared" ca="1" si="68"/>
        <v>0.15823222825859384</v>
      </c>
      <c r="F2199" s="24">
        <f t="shared" ca="1" si="69"/>
        <v>36.873830518952175</v>
      </c>
    </row>
    <row r="2200" spans="5:6" x14ac:dyDescent="0.25">
      <c r="E2200" s="24">
        <f t="shared" ca="1" si="68"/>
        <v>0.78786745140258496</v>
      </c>
      <c r="F2200" s="24">
        <f t="shared" ca="1" si="69"/>
        <v>4.7685082430585304</v>
      </c>
    </row>
    <row r="2201" spans="5:6" x14ac:dyDescent="0.25">
      <c r="E2201" s="24">
        <f t="shared" ca="1" si="68"/>
        <v>0.73768160328667576</v>
      </c>
      <c r="F2201" s="24">
        <f t="shared" ca="1" si="69"/>
        <v>6.0848595867207882</v>
      </c>
    </row>
    <row r="2202" spans="5:6" x14ac:dyDescent="0.25">
      <c r="E2202" s="24">
        <f t="shared" ca="1" si="68"/>
        <v>0.56652438138175953</v>
      </c>
      <c r="F2202" s="24">
        <f t="shared" ca="1" si="69"/>
        <v>11.364703216279613</v>
      </c>
    </row>
    <row r="2203" spans="5:6" x14ac:dyDescent="0.25">
      <c r="E2203" s="24">
        <f t="shared" ca="1" si="68"/>
        <v>0.2776506045477154</v>
      </c>
      <c r="F2203" s="24">
        <f t="shared" ca="1" si="69"/>
        <v>25.62783547847048</v>
      </c>
    </row>
    <row r="2204" spans="5:6" x14ac:dyDescent="0.25">
      <c r="E2204" s="24">
        <f t="shared" ca="1" si="68"/>
        <v>0.81608010702227096</v>
      </c>
      <c r="F2204" s="24">
        <f t="shared" ca="1" si="69"/>
        <v>4.064855169319908</v>
      </c>
    </row>
    <row r="2205" spans="5:6" x14ac:dyDescent="0.25">
      <c r="E2205" s="24">
        <f t="shared" ca="1" si="68"/>
        <v>0.85598425086866503</v>
      </c>
      <c r="F2205" s="24">
        <f t="shared" ca="1" si="69"/>
        <v>3.1100660305512888</v>
      </c>
    </row>
    <row r="2206" spans="5:6" x14ac:dyDescent="0.25">
      <c r="E2206" s="24">
        <f t="shared" ca="1" si="68"/>
        <v>0.54496825415681915</v>
      </c>
      <c r="F2206" s="24">
        <f t="shared" ca="1" si="69"/>
        <v>12.140554705379788</v>
      </c>
    </row>
    <row r="2207" spans="5:6" x14ac:dyDescent="0.25">
      <c r="E2207" s="24">
        <f t="shared" ca="1" si="68"/>
        <v>0.41278870636525322</v>
      </c>
      <c r="F2207" s="24">
        <f t="shared" ca="1" si="69"/>
        <v>17.696388476006856</v>
      </c>
    </row>
    <row r="2208" spans="5:6" x14ac:dyDescent="0.25">
      <c r="E2208" s="24">
        <f t="shared" ca="1" si="68"/>
        <v>0.95750059648709751</v>
      </c>
      <c r="F2208" s="24">
        <f t="shared" ca="1" si="69"/>
        <v>0.86857869929007825</v>
      </c>
    </row>
    <row r="2209" spans="5:6" x14ac:dyDescent="0.25">
      <c r="E2209" s="24">
        <f t="shared" ca="1" si="68"/>
        <v>5.4695142424707743E-3</v>
      </c>
      <c r="F2209" s="24">
        <f t="shared" ca="1" si="69"/>
        <v>104.17130940854847</v>
      </c>
    </row>
    <row r="2210" spans="5:6" x14ac:dyDescent="0.25">
      <c r="E2210" s="24">
        <f t="shared" ca="1" si="68"/>
        <v>0.65204928517827487</v>
      </c>
      <c r="F2210" s="24">
        <f t="shared" ca="1" si="69"/>
        <v>8.552702582961933</v>
      </c>
    </row>
    <row r="2211" spans="5:6" x14ac:dyDescent="0.25">
      <c r="E2211" s="24">
        <f t="shared" ca="1" si="68"/>
        <v>0.14385994241846511</v>
      </c>
      <c r="F2211" s="24">
        <f t="shared" ca="1" si="69"/>
        <v>38.778301496078392</v>
      </c>
    </row>
    <row r="2212" spans="5:6" x14ac:dyDescent="0.25">
      <c r="E2212" s="24">
        <f t="shared" ca="1" si="68"/>
        <v>0.96928461776024555</v>
      </c>
      <c r="F2212" s="24">
        <f t="shared" ca="1" si="69"/>
        <v>0.62393974081581516</v>
      </c>
    </row>
    <row r="2213" spans="5:6" x14ac:dyDescent="0.25">
      <c r="E2213" s="24">
        <f t="shared" ca="1" si="68"/>
        <v>0.94267255266332317</v>
      </c>
      <c r="F2213" s="24">
        <f t="shared" ca="1" si="69"/>
        <v>1.1807259333627844</v>
      </c>
    </row>
    <row r="2214" spans="5:6" x14ac:dyDescent="0.25">
      <c r="E2214" s="24">
        <f t="shared" ca="1" si="68"/>
        <v>0.5615845455776669</v>
      </c>
      <c r="F2214" s="24">
        <f t="shared" ca="1" si="69"/>
        <v>11.539858904149272</v>
      </c>
    </row>
    <row r="2215" spans="5:6" x14ac:dyDescent="0.25">
      <c r="E2215" s="24">
        <f t="shared" ca="1" si="68"/>
        <v>5.3034107148151266E-2</v>
      </c>
      <c r="F2215" s="24">
        <f t="shared" ca="1" si="69"/>
        <v>58.736400826203301</v>
      </c>
    </row>
    <row r="2216" spans="5:6" x14ac:dyDescent="0.25">
      <c r="E2216" s="24">
        <f t="shared" ca="1" si="68"/>
        <v>0.65962039226264035</v>
      </c>
      <c r="F2216" s="24">
        <f t="shared" ca="1" si="69"/>
        <v>8.3218154533983224</v>
      </c>
    </row>
    <row r="2217" spans="5:6" x14ac:dyDescent="0.25">
      <c r="E2217" s="24">
        <f t="shared" ca="1" si="68"/>
        <v>0.66865768283690241</v>
      </c>
      <c r="F2217" s="24">
        <f t="shared" ca="1" si="69"/>
        <v>8.0496606931390726</v>
      </c>
    </row>
    <row r="2218" spans="5:6" x14ac:dyDescent="0.25">
      <c r="E2218" s="24">
        <f t="shared" ca="1" si="68"/>
        <v>0.27666336568739236</v>
      </c>
      <c r="F2218" s="24">
        <f t="shared" ca="1" si="69"/>
        <v>25.6990759636234</v>
      </c>
    </row>
    <row r="2219" spans="5:6" x14ac:dyDescent="0.25">
      <c r="E2219" s="24">
        <f t="shared" ca="1" si="68"/>
        <v>0.45580761961622107</v>
      </c>
      <c r="F2219" s="24">
        <f t="shared" ca="1" si="69"/>
        <v>15.713688905871214</v>
      </c>
    </row>
    <row r="2220" spans="5:6" x14ac:dyDescent="0.25">
      <c r="E2220" s="24">
        <f t="shared" ca="1" si="68"/>
        <v>0.90112273941788634</v>
      </c>
      <c r="F2220" s="24">
        <f t="shared" ca="1" si="69"/>
        <v>2.0822760976533474</v>
      </c>
    </row>
    <row r="2221" spans="5:6" x14ac:dyDescent="0.25">
      <c r="E2221" s="24">
        <f t="shared" ca="1" si="68"/>
        <v>0.96121885000045859</v>
      </c>
      <c r="F2221" s="24">
        <f t="shared" ca="1" si="69"/>
        <v>0.79106328817198979</v>
      </c>
    </row>
    <row r="2222" spans="5:6" x14ac:dyDescent="0.25">
      <c r="E2222" s="24">
        <f t="shared" ca="1" si="68"/>
        <v>0.75358109373661808</v>
      </c>
      <c r="F2222" s="24">
        <f t="shared" ca="1" si="69"/>
        <v>5.6583728792761443</v>
      </c>
    </row>
    <row r="2223" spans="5:6" x14ac:dyDescent="0.25">
      <c r="E2223" s="24">
        <f t="shared" ca="1" si="68"/>
        <v>0.90202927319856552</v>
      </c>
      <c r="F2223" s="24">
        <f t="shared" ca="1" si="69"/>
        <v>2.0621661157835134</v>
      </c>
    </row>
    <row r="2224" spans="5:6" x14ac:dyDescent="0.25">
      <c r="E2224" s="24">
        <f t="shared" ca="1" si="68"/>
        <v>1.9824124825095435E-2</v>
      </c>
      <c r="F2224" s="24">
        <f t="shared" ca="1" si="69"/>
        <v>78.417113148994929</v>
      </c>
    </row>
    <row r="2225" spans="5:6" x14ac:dyDescent="0.25">
      <c r="E2225" s="24">
        <f t="shared" ca="1" si="68"/>
        <v>0.29671730661511198</v>
      </c>
      <c r="F2225" s="24">
        <f t="shared" ca="1" si="69"/>
        <v>24.299508460712193</v>
      </c>
    </row>
    <row r="2226" spans="5:6" x14ac:dyDescent="0.25">
      <c r="E2226" s="24">
        <f t="shared" ca="1" si="68"/>
        <v>0.90450240426765649</v>
      </c>
      <c r="F2226" s="24">
        <f t="shared" ca="1" si="69"/>
        <v>2.0074063206480477</v>
      </c>
    </row>
    <row r="2227" spans="5:6" x14ac:dyDescent="0.25">
      <c r="E2227" s="24">
        <f t="shared" ca="1" si="68"/>
        <v>0.1087924926930921</v>
      </c>
      <c r="F2227" s="24">
        <f t="shared" ca="1" si="69"/>
        <v>44.366258958471626</v>
      </c>
    </row>
    <row r="2228" spans="5:6" x14ac:dyDescent="0.25">
      <c r="E2228" s="24">
        <f t="shared" ca="1" si="68"/>
        <v>0.63778844693503201</v>
      </c>
      <c r="F2228" s="24">
        <f t="shared" ca="1" si="69"/>
        <v>8.9949727700177622</v>
      </c>
    </row>
    <row r="2229" spans="5:6" x14ac:dyDescent="0.25">
      <c r="E2229" s="24">
        <f t="shared" ca="1" si="68"/>
        <v>0.48367101462272288</v>
      </c>
      <c r="F2229" s="24">
        <f t="shared" ca="1" si="69"/>
        <v>14.52700650470037</v>
      </c>
    </row>
    <row r="2230" spans="5:6" x14ac:dyDescent="0.25">
      <c r="E2230" s="24">
        <f t="shared" ca="1" si="68"/>
        <v>0.43426411581478386</v>
      </c>
      <c r="F2230" s="24">
        <f t="shared" ca="1" si="69"/>
        <v>16.682047363902939</v>
      </c>
    </row>
    <row r="2231" spans="5:6" x14ac:dyDescent="0.25">
      <c r="E2231" s="24">
        <f t="shared" ca="1" si="68"/>
        <v>0.69206940655561544</v>
      </c>
      <c r="F2231" s="24">
        <f t="shared" ca="1" si="69"/>
        <v>7.3613805980650211</v>
      </c>
    </row>
    <row r="2232" spans="5:6" x14ac:dyDescent="0.25">
      <c r="E2232" s="24">
        <f t="shared" ca="1" si="68"/>
        <v>0.14156250999733577</v>
      </c>
      <c r="F2232" s="24">
        <f t="shared" ca="1" si="69"/>
        <v>39.100277853668594</v>
      </c>
    </row>
    <row r="2233" spans="5:6" x14ac:dyDescent="0.25">
      <c r="E2233" s="24">
        <f t="shared" ca="1" si="68"/>
        <v>0.59721411152639192</v>
      </c>
      <c r="F2233" s="24">
        <f t="shared" ca="1" si="69"/>
        <v>10.309591682294128</v>
      </c>
    </row>
    <row r="2234" spans="5:6" x14ac:dyDescent="0.25">
      <c r="E2234" s="24">
        <f t="shared" ca="1" si="68"/>
        <v>0.40550818345741868</v>
      </c>
      <c r="F2234" s="24">
        <f t="shared" ca="1" si="69"/>
        <v>18.052284489552182</v>
      </c>
    </row>
    <row r="2235" spans="5:6" x14ac:dyDescent="0.25">
      <c r="E2235" s="24">
        <f t="shared" ca="1" si="68"/>
        <v>0.29891778359045273</v>
      </c>
      <c r="F2235" s="24">
        <f t="shared" ca="1" si="69"/>
        <v>24.151734293447408</v>
      </c>
    </row>
    <row r="2236" spans="5:6" x14ac:dyDescent="0.25">
      <c r="E2236" s="24">
        <f t="shared" ca="1" si="68"/>
        <v>0.23729799159175502</v>
      </c>
      <c r="F2236" s="24">
        <f t="shared" ca="1" si="69"/>
        <v>28.76877158318463</v>
      </c>
    </row>
    <row r="2237" spans="5:6" x14ac:dyDescent="0.25">
      <c r="E2237" s="24">
        <f t="shared" ca="1" si="68"/>
        <v>0.89748677628888596</v>
      </c>
      <c r="F2237" s="24">
        <f t="shared" ca="1" si="69"/>
        <v>2.1631378533641721</v>
      </c>
    </row>
    <row r="2238" spans="5:6" x14ac:dyDescent="0.25">
      <c r="E2238" s="24">
        <f t="shared" ca="1" si="68"/>
        <v>0.40044105447717715</v>
      </c>
      <c r="F2238" s="24">
        <f t="shared" ca="1" si="69"/>
        <v>18.303774062760084</v>
      </c>
    </row>
    <row r="2239" spans="5:6" x14ac:dyDescent="0.25">
      <c r="E2239" s="24">
        <f t="shared" ca="1" si="68"/>
        <v>0.52455233731199058</v>
      </c>
      <c r="F2239" s="24">
        <f t="shared" ca="1" si="69"/>
        <v>12.904201419448746</v>
      </c>
    </row>
    <row r="2240" spans="5:6" x14ac:dyDescent="0.25">
      <c r="E2240" s="24">
        <f t="shared" ca="1" si="68"/>
        <v>0.83066642395067247</v>
      </c>
      <c r="F2240" s="24">
        <f t="shared" ca="1" si="69"/>
        <v>3.7105395987432037</v>
      </c>
    </row>
    <row r="2241" spans="5:6" x14ac:dyDescent="0.25">
      <c r="E2241" s="24">
        <f t="shared" ca="1" si="68"/>
        <v>0.49433605635357913</v>
      </c>
      <c r="F2241" s="24">
        <f t="shared" ca="1" si="69"/>
        <v>14.0907943411534</v>
      </c>
    </row>
    <row r="2242" spans="5:6" x14ac:dyDescent="0.25">
      <c r="E2242" s="24">
        <f t="shared" ca="1" si="68"/>
        <v>0.91535198884237357</v>
      </c>
      <c r="F2242" s="24">
        <f t="shared" ca="1" si="69"/>
        <v>1.7689320084072886</v>
      </c>
    </row>
    <row r="2243" spans="5:6" x14ac:dyDescent="0.25">
      <c r="E2243" s="24">
        <f t="shared" ca="1" si="68"/>
        <v>0.73338679778286131</v>
      </c>
      <c r="F2243" s="24">
        <f t="shared" ca="1" si="69"/>
        <v>6.2016404978763902</v>
      </c>
    </row>
    <row r="2244" spans="5:6" x14ac:dyDescent="0.25">
      <c r="E2244" s="24">
        <f t="shared" ref="E2244:E2307" ca="1" si="70">RAND()</f>
        <v>0.51195866012792579</v>
      </c>
      <c r="F2244" s="24">
        <f t="shared" ref="F2244:F2307" ca="1" si="71">-LOG(E2244,EXP(1))/$C$3</f>
        <v>13.390227982801598</v>
      </c>
    </row>
    <row r="2245" spans="5:6" x14ac:dyDescent="0.25">
      <c r="E2245" s="24">
        <f t="shared" ca="1" si="70"/>
        <v>0.41993870705890846</v>
      </c>
      <c r="F2245" s="24">
        <f t="shared" ca="1" si="71"/>
        <v>17.352930278567651</v>
      </c>
    </row>
    <row r="2246" spans="5:6" x14ac:dyDescent="0.25">
      <c r="E2246" s="24">
        <f t="shared" ca="1" si="70"/>
        <v>0.90206425623840092</v>
      </c>
      <c r="F2246" s="24">
        <f t="shared" ca="1" si="71"/>
        <v>2.0613904788385553</v>
      </c>
    </row>
    <row r="2247" spans="5:6" x14ac:dyDescent="0.25">
      <c r="E2247" s="24">
        <f t="shared" ca="1" si="70"/>
        <v>0.75227599521715138</v>
      </c>
      <c r="F2247" s="24">
        <f t="shared" ca="1" si="71"/>
        <v>5.6930401489874498</v>
      </c>
    </row>
    <row r="2248" spans="5:6" x14ac:dyDescent="0.25">
      <c r="E2248" s="24">
        <f t="shared" ca="1" si="70"/>
        <v>0.66165992391514517</v>
      </c>
      <c r="F2248" s="24">
        <f t="shared" ca="1" si="71"/>
        <v>8.260071302746713</v>
      </c>
    </row>
    <row r="2249" spans="5:6" x14ac:dyDescent="0.25">
      <c r="E2249" s="24">
        <f t="shared" ca="1" si="70"/>
        <v>0.30186537301299754</v>
      </c>
      <c r="F2249" s="24">
        <f t="shared" ca="1" si="71"/>
        <v>23.95548291447982</v>
      </c>
    </row>
    <row r="2250" spans="5:6" x14ac:dyDescent="0.25">
      <c r="E2250" s="24">
        <f t="shared" ca="1" si="70"/>
        <v>0.56195244466130745</v>
      </c>
      <c r="F2250" s="24">
        <f t="shared" ca="1" si="71"/>
        <v>11.52676101418265</v>
      </c>
    </row>
    <row r="2251" spans="5:6" x14ac:dyDescent="0.25">
      <c r="E2251" s="24">
        <f t="shared" ca="1" si="70"/>
        <v>0.90724806240776912</v>
      </c>
      <c r="F2251" s="24">
        <f t="shared" ca="1" si="71"/>
        <v>1.9467873713487232</v>
      </c>
    </row>
    <row r="2252" spans="5:6" x14ac:dyDescent="0.25">
      <c r="E2252" s="24">
        <f t="shared" ca="1" si="70"/>
        <v>9.4500188903564153E-2</v>
      </c>
      <c r="F2252" s="24">
        <f t="shared" ca="1" si="71"/>
        <v>47.183068910098463</v>
      </c>
    </row>
    <row r="2253" spans="5:6" x14ac:dyDescent="0.25">
      <c r="E2253" s="24">
        <f t="shared" ca="1" si="70"/>
        <v>0.72140368352346085</v>
      </c>
      <c r="F2253" s="24">
        <f t="shared" ca="1" si="71"/>
        <v>6.5311280889881882</v>
      </c>
    </row>
    <row r="2254" spans="5:6" x14ac:dyDescent="0.25">
      <c r="E2254" s="24">
        <f t="shared" ca="1" si="70"/>
        <v>0.82259015089042764</v>
      </c>
      <c r="F2254" s="24">
        <f t="shared" ca="1" si="71"/>
        <v>3.905943928061884</v>
      </c>
    </row>
    <row r="2255" spans="5:6" x14ac:dyDescent="0.25">
      <c r="E2255" s="24">
        <f t="shared" ca="1" si="70"/>
        <v>1.4686630636679521E-2</v>
      </c>
      <c r="F2255" s="24">
        <f t="shared" ca="1" si="71"/>
        <v>84.41635359047514</v>
      </c>
    </row>
    <row r="2256" spans="5:6" x14ac:dyDescent="0.25">
      <c r="E2256" s="24">
        <f t="shared" ca="1" si="70"/>
        <v>0.60777298533091306</v>
      </c>
      <c r="F2256" s="24">
        <f t="shared" ca="1" si="71"/>
        <v>9.9590769225871227</v>
      </c>
    </row>
    <row r="2257" spans="5:6" x14ac:dyDescent="0.25">
      <c r="E2257" s="24">
        <f t="shared" ca="1" si="70"/>
        <v>0.20136958555385709</v>
      </c>
      <c r="F2257" s="24">
        <f t="shared" ca="1" si="71"/>
        <v>32.052266504528951</v>
      </c>
    </row>
    <row r="2258" spans="5:6" x14ac:dyDescent="0.25">
      <c r="E2258" s="24">
        <f t="shared" ca="1" si="70"/>
        <v>0.72922665609626791</v>
      </c>
      <c r="F2258" s="24">
        <f t="shared" ca="1" si="71"/>
        <v>6.3154136316965879</v>
      </c>
    </row>
    <row r="2259" spans="5:6" x14ac:dyDescent="0.25">
      <c r="E2259" s="24">
        <f t="shared" ca="1" si="70"/>
        <v>4.419650204949388E-2</v>
      </c>
      <c r="F2259" s="24">
        <f t="shared" ca="1" si="71"/>
        <v>62.382192643637495</v>
      </c>
    </row>
    <row r="2260" spans="5:6" x14ac:dyDescent="0.25">
      <c r="E2260" s="24">
        <f t="shared" ca="1" si="70"/>
        <v>0.43982956077657476</v>
      </c>
      <c r="F2260" s="24">
        <f t="shared" ca="1" si="71"/>
        <v>16.427359779704819</v>
      </c>
    </row>
    <row r="2261" spans="5:6" x14ac:dyDescent="0.25">
      <c r="E2261" s="24">
        <f t="shared" ca="1" si="70"/>
        <v>4.2604217471201355E-2</v>
      </c>
      <c r="F2261" s="24">
        <f t="shared" ca="1" si="71"/>
        <v>63.116040578715214</v>
      </c>
    </row>
    <row r="2262" spans="5:6" x14ac:dyDescent="0.25">
      <c r="E2262" s="24">
        <f t="shared" ca="1" si="70"/>
        <v>0.34556784047195077</v>
      </c>
      <c r="F2262" s="24">
        <f t="shared" ca="1" si="71"/>
        <v>21.251326011440067</v>
      </c>
    </row>
    <row r="2263" spans="5:6" x14ac:dyDescent="0.25">
      <c r="E2263" s="24">
        <f t="shared" ca="1" si="70"/>
        <v>0.34150264634904359</v>
      </c>
      <c r="F2263" s="24">
        <f t="shared" ca="1" si="71"/>
        <v>21.487997016187769</v>
      </c>
    </row>
    <row r="2264" spans="5:6" x14ac:dyDescent="0.25">
      <c r="E2264" s="24">
        <f t="shared" ca="1" si="70"/>
        <v>0.48289937071038624</v>
      </c>
      <c r="F2264" s="24">
        <f t="shared" ca="1" si="71"/>
        <v>14.558939785006794</v>
      </c>
    </row>
    <row r="2265" spans="5:6" x14ac:dyDescent="0.25">
      <c r="E2265" s="24">
        <f t="shared" ca="1" si="70"/>
        <v>0.70313136997896863</v>
      </c>
      <c r="F2265" s="24">
        <f t="shared" ca="1" si="71"/>
        <v>7.0442306820949012</v>
      </c>
    </row>
    <row r="2266" spans="5:6" x14ac:dyDescent="0.25">
      <c r="E2266" s="24">
        <f t="shared" ca="1" si="70"/>
        <v>0.20403231205965389</v>
      </c>
      <c r="F2266" s="24">
        <f t="shared" ca="1" si="71"/>
        <v>31.789538104627926</v>
      </c>
    </row>
    <row r="2267" spans="5:6" x14ac:dyDescent="0.25">
      <c r="E2267" s="24">
        <f t="shared" ca="1" si="70"/>
        <v>0.28191191515274849</v>
      </c>
      <c r="F2267" s="24">
        <f t="shared" ca="1" si="71"/>
        <v>25.32321228904382</v>
      </c>
    </row>
    <row r="2268" spans="5:6" x14ac:dyDescent="0.25">
      <c r="E2268" s="24">
        <f t="shared" ca="1" si="70"/>
        <v>1.8218854381287231E-2</v>
      </c>
      <c r="F2268" s="24">
        <f t="shared" ca="1" si="71"/>
        <v>80.105965322293869</v>
      </c>
    </row>
    <row r="2269" spans="5:6" x14ac:dyDescent="0.25">
      <c r="E2269" s="24">
        <f t="shared" ca="1" si="70"/>
        <v>0.22798964550904877</v>
      </c>
      <c r="F2269" s="24">
        <f t="shared" ca="1" si="71"/>
        <v>29.569101309859189</v>
      </c>
    </row>
    <row r="2270" spans="5:6" x14ac:dyDescent="0.25">
      <c r="E2270" s="24">
        <f t="shared" ca="1" si="70"/>
        <v>0.25771983174990354</v>
      </c>
      <c r="F2270" s="24">
        <f t="shared" ca="1" si="71"/>
        <v>27.11764415105149</v>
      </c>
    </row>
    <row r="2271" spans="5:6" x14ac:dyDescent="0.25">
      <c r="E2271" s="24">
        <f t="shared" ca="1" si="70"/>
        <v>0.38998560833956109</v>
      </c>
      <c r="F2271" s="24">
        <f t="shared" ca="1" si="71"/>
        <v>18.832908844655243</v>
      </c>
    </row>
    <row r="2272" spans="5:6" x14ac:dyDescent="0.25">
      <c r="E2272" s="24">
        <f t="shared" ca="1" si="70"/>
        <v>0.96645922935229989</v>
      </c>
      <c r="F2272" s="24">
        <f t="shared" ca="1" si="71"/>
        <v>0.68232330057373236</v>
      </c>
    </row>
    <row r="2273" spans="5:6" x14ac:dyDescent="0.25">
      <c r="E2273" s="24">
        <f t="shared" ca="1" si="70"/>
        <v>0.76640241447685475</v>
      </c>
      <c r="F2273" s="24">
        <f t="shared" ca="1" si="71"/>
        <v>5.3209580383403239</v>
      </c>
    </row>
    <row r="2274" spans="5:6" x14ac:dyDescent="0.25">
      <c r="E2274" s="24">
        <f t="shared" ca="1" si="70"/>
        <v>0.2196223869014079</v>
      </c>
      <c r="F2274" s="24">
        <f t="shared" ca="1" si="71"/>
        <v>30.316912610944303</v>
      </c>
    </row>
    <row r="2275" spans="5:6" x14ac:dyDescent="0.25">
      <c r="E2275" s="24">
        <f t="shared" ca="1" si="70"/>
        <v>0.97797472282215259</v>
      </c>
      <c r="F2275" s="24">
        <f t="shared" ca="1" si="71"/>
        <v>0.44542910132895663</v>
      </c>
    </row>
    <row r="2276" spans="5:6" x14ac:dyDescent="0.25">
      <c r="E2276" s="24">
        <f t="shared" ca="1" si="70"/>
        <v>7.5095233896705027E-2</v>
      </c>
      <c r="F2276" s="24">
        <f t="shared" ca="1" si="71"/>
        <v>51.779963713039358</v>
      </c>
    </row>
    <row r="2277" spans="5:6" x14ac:dyDescent="0.25">
      <c r="E2277" s="24">
        <f t="shared" ca="1" si="70"/>
        <v>0.16850217970742298</v>
      </c>
      <c r="F2277" s="24">
        <f t="shared" ca="1" si="71"/>
        <v>35.61613186648583</v>
      </c>
    </row>
    <row r="2278" spans="5:6" x14ac:dyDescent="0.25">
      <c r="E2278" s="24">
        <f t="shared" ca="1" si="70"/>
        <v>0.43811079894171701</v>
      </c>
      <c r="F2278" s="24">
        <f t="shared" ca="1" si="71"/>
        <v>16.5056686995148</v>
      </c>
    </row>
    <row r="2279" spans="5:6" x14ac:dyDescent="0.25">
      <c r="E2279" s="24">
        <f t="shared" ca="1" si="70"/>
        <v>0.79239202197471326</v>
      </c>
      <c r="F2279" s="24">
        <f t="shared" ca="1" si="71"/>
        <v>4.6539806477547501</v>
      </c>
    </row>
    <row r="2280" spans="5:6" x14ac:dyDescent="0.25">
      <c r="E2280" s="24">
        <f t="shared" ca="1" si="70"/>
        <v>0.66626031812053199</v>
      </c>
      <c r="F2280" s="24">
        <f t="shared" ca="1" si="71"/>
        <v>8.1214963352383478</v>
      </c>
    </row>
    <row r="2281" spans="5:6" x14ac:dyDescent="0.25">
      <c r="E2281" s="24">
        <f t="shared" ca="1" si="70"/>
        <v>0.29204113039546853</v>
      </c>
      <c r="F2281" s="24">
        <f t="shared" ca="1" si="71"/>
        <v>24.617212582292325</v>
      </c>
    </row>
    <row r="2282" spans="5:6" x14ac:dyDescent="0.25">
      <c r="E2282" s="24">
        <f t="shared" ca="1" si="70"/>
        <v>8.6198704899911771E-2</v>
      </c>
      <c r="F2282" s="24">
        <f t="shared" ca="1" si="71"/>
        <v>49.022002515766573</v>
      </c>
    </row>
    <row r="2283" spans="5:6" x14ac:dyDescent="0.25">
      <c r="E2283" s="24">
        <f t="shared" ca="1" si="70"/>
        <v>8.8441950551474524E-2</v>
      </c>
      <c r="F2283" s="24">
        <f t="shared" ca="1" si="71"/>
        <v>48.508177363076946</v>
      </c>
    </row>
    <row r="2284" spans="5:6" x14ac:dyDescent="0.25">
      <c r="E2284" s="24">
        <f t="shared" ca="1" si="70"/>
        <v>0.38981784836279454</v>
      </c>
      <c r="F2284" s="24">
        <f t="shared" ca="1" si="71"/>
        <v>18.841514088856854</v>
      </c>
    </row>
    <row r="2285" spans="5:6" x14ac:dyDescent="0.25">
      <c r="E2285" s="24">
        <f t="shared" ca="1" si="70"/>
        <v>0.86575089964872221</v>
      </c>
      <c r="F2285" s="24">
        <f t="shared" ca="1" si="71"/>
        <v>2.883161130896422</v>
      </c>
    </row>
    <row r="2286" spans="5:6" x14ac:dyDescent="0.25">
      <c r="E2286" s="24">
        <f t="shared" ca="1" si="70"/>
        <v>0.30145434839112606</v>
      </c>
      <c r="F2286" s="24">
        <f t="shared" ca="1" si="71"/>
        <v>23.982733784682083</v>
      </c>
    </row>
    <row r="2287" spans="5:6" x14ac:dyDescent="0.25">
      <c r="E2287" s="24">
        <f t="shared" ca="1" si="70"/>
        <v>0.40726560270201262</v>
      </c>
      <c r="F2287" s="24">
        <f t="shared" ca="1" si="71"/>
        <v>17.965794397801627</v>
      </c>
    </row>
    <row r="2288" spans="5:6" x14ac:dyDescent="0.25">
      <c r="E2288" s="24">
        <f t="shared" ca="1" si="70"/>
        <v>0.47473721041746986</v>
      </c>
      <c r="F2288" s="24">
        <f t="shared" ca="1" si="71"/>
        <v>14.899877385365407</v>
      </c>
    </row>
    <row r="2289" spans="5:6" x14ac:dyDescent="0.25">
      <c r="E2289" s="24">
        <f t="shared" ca="1" si="70"/>
        <v>0.11390161886610972</v>
      </c>
      <c r="F2289" s="24">
        <f t="shared" ca="1" si="71"/>
        <v>43.448403911650189</v>
      </c>
    </row>
    <row r="2290" spans="5:6" x14ac:dyDescent="0.25">
      <c r="E2290" s="24">
        <f t="shared" ca="1" si="70"/>
        <v>0.93519249108772806</v>
      </c>
      <c r="F2290" s="24">
        <f t="shared" ca="1" si="71"/>
        <v>1.3400579612250332</v>
      </c>
    </row>
    <row r="2291" spans="5:6" x14ac:dyDescent="0.25">
      <c r="E2291" s="24">
        <f t="shared" ca="1" si="70"/>
        <v>0.8537130320140176</v>
      </c>
      <c r="F2291" s="24">
        <f t="shared" ca="1" si="71"/>
        <v>3.1632033950057168</v>
      </c>
    </row>
    <row r="2292" spans="5:6" x14ac:dyDescent="0.25">
      <c r="E2292" s="24">
        <f t="shared" ca="1" si="70"/>
        <v>0.15517519223817722</v>
      </c>
      <c r="F2292" s="24">
        <f t="shared" ca="1" si="71"/>
        <v>37.264010556711646</v>
      </c>
    </row>
    <row r="2293" spans="5:6" x14ac:dyDescent="0.25">
      <c r="E2293" s="24">
        <f t="shared" ca="1" si="70"/>
        <v>8.3331875155382318E-2</v>
      </c>
      <c r="F2293" s="24">
        <f t="shared" ca="1" si="71"/>
        <v>49.698482961530125</v>
      </c>
    </row>
    <row r="2294" spans="5:6" x14ac:dyDescent="0.25">
      <c r="E2294" s="24">
        <f t="shared" ca="1" si="70"/>
        <v>0.70348888885959959</v>
      </c>
      <c r="F2294" s="24">
        <f t="shared" ca="1" si="71"/>
        <v>7.0340639327939929</v>
      </c>
    </row>
    <row r="2295" spans="5:6" x14ac:dyDescent="0.25">
      <c r="E2295" s="24">
        <f t="shared" ca="1" si="70"/>
        <v>0.74762532454755326</v>
      </c>
      <c r="F2295" s="24">
        <f t="shared" ca="1" si="71"/>
        <v>5.8170665902554823</v>
      </c>
    </row>
    <row r="2296" spans="5:6" x14ac:dyDescent="0.25">
      <c r="E2296" s="24">
        <f t="shared" ca="1" si="70"/>
        <v>0.90720717908210802</v>
      </c>
      <c r="F2296" s="24">
        <f t="shared" ca="1" si="71"/>
        <v>1.9476886517933034</v>
      </c>
    </row>
    <row r="2297" spans="5:6" x14ac:dyDescent="0.25">
      <c r="E2297" s="24">
        <f t="shared" ca="1" si="70"/>
        <v>0.47600951846385187</v>
      </c>
      <c r="F2297" s="24">
        <f t="shared" ca="1" si="71"/>
        <v>14.846348563557036</v>
      </c>
    </row>
    <row r="2298" spans="5:6" x14ac:dyDescent="0.25">
      <c r="E2298" s="24">
        <f t="shared" ca="1" si="70"/>
        <v>0.13771848245667118</v>
      </c>
      <c r="F2298" s="24">
        <f t="shared" ca="1" si="71"/>
        <v>39.650873192416043</v>
      </c>
    </row>
    <row r="2299" spans="5:6" x14ac:dyDescent="0.25">
      <c r="E2299" s="24">
        <f t="shared" ca="1" si="70"/>
        <v>9.9068236919155894E-2</v>
      </c>
      <c r="F2299" s="24">
        <f t="shared" ca="1" si="71"/>
        <v>46.238928089394342</v>
      </c>
    </row>
    <row r="2300" spans="5:6" x14ac:dyDescent="0.25">
      <c r="E2300" s="24">
        <f t="shared" ca="1" si="70"/>
        <v>0.56166264743135985</v>
      </c>
      <c r="F2300" s="24">
        <f t="shared" ca="1" si="71"/>
        <v>11.537077615958928</v>
      </c>
    </row>
    <row r="2301" spans="5:6" x14ac:dyDescent="0.25">
      <c r="E2301" s="24">
        <f t="shared" ca="1" si="70"/>
        <v>0.41080529698752533</v>
      </c>
      <c r="F2301" s="24">
        <f t="shared" ca="1" si="71"/>
        <v>17.792718133774976</v>
      </c>
    </row>
    <row r="2302" spans="5:6" x14ac:dyDescent="0.25">
      <c r="E2302" s="24">
        <f t="shared" ca="1" si="70"/>
        <v>0.58358768661420524</v>
      </c>
      <c r="F2302" s="24">
        <f t="shared" ca="1" si="71"/>
        <v>10.771211231443836</v>
      </c>
    </row>
    <row r="2303" spans="5:6" x14ac:dyDescent="0.25">
      <c r="E2303" s="24">
        <f t="shared" ca="1" si="70"/>
        <v>0.99251778650195788</v>
      </c>
      <c r="F2303" s="24">
        <f t="shared" ca="1" si="71"/>
        <v>0.1502069134519092</v>
      </c>
    </row>
    <row r="2304" spans="5:6" x14ac:dyDescent="0.25">
      <c r="E2304" s="24">
        <f t="shared" ca="1" si="70"/>
        <v>0.2279404087950615</v>
      </c>
      <c r="F2304" s="24">
        <f t="shared" ca="1" si="71"/>
        <v>29.573420982468079</v>
      </c>
    </row>
    <row r="2305" spans="5:6" x14ac:dyDescent="0.25">
      <c r="E2305" s="24">
        <f t="shared" ca="1" si="70"/>
        <v>0.56264442570159723</v>
      </c>
      <c r="F2305" s="24">
        <f t="shared" ca="1" si="71"/>
        <v>11.502148421142184</v>
      </c>
    </row>
    <row r="2306" spans="5:6" x14ac:dyDescent="0.25">
      <c r="E2306" s="24">
        <f t="shared" ca="1" si="70"/>
        <v>0.87590846084075036</v>
      </c>
      <c r="F2306" s="24">
        <f t="shared" ca="1" si="71"/>
        <v>2.6498738052609281</v>
      </c>
    </row>
    <row r="2307" spans="5:6" x14ac:dyDescent="0.25">
      <c r="E2307" s="24">
        <f t="shared" ca="1" si="70"/>
        <v>0.16136584174718982</v>
      </c>
      <c r="F2307" s="24">
        <f t="shared" ca="1" si="71"/>
        <v>36.481623655974055</v>
      </c>
    </row>
    <row r="2308" spans="5:6" x14ac:dyDescent="0.25">
      <c r="E2308" s="24">
        <f t="shared" ref="E2308:E2371" ca="1" si="72">RAND()</f>
        <v>0.9808250731946988</v>
      </c>
      <c r="F2308" s="24">
        <f t="shared" ref="F2308:F2371" ca="1" si="73">-LOG(E2308,EXP(1))/$C$3</f>
        <v>0.38722300205970756</v>
      </c>
    </row>
    <row r="2309" spans="5:6" x14ac:dyDescent="0.25">
      <c r="E2309" s="24">
        <f t="shared" ca="1" si="72"/>
        <v>0.61326782828388016</v>
      </c>
      <c r="F2309" s="24">
        <f t="shared" ca="1" si="73"/>
        <v>9.7790704892397837</v>
      </c>
    </row>
    <row r="2310" spans="5:6" x14ac:dyDescent="0.25">
      <c r="E2310" s="24">
        <f t="shared" ca="1" si="72"/>
        <v>0.32999520746228017</v>
      </c>
      <c r="F2310" s="24">
        <f t="shared" ca="1" si="73"/>
        <v>22.173542949372877</v>
      </c>
    </row>
    <row r="2311" spans="5:6" x14ac:dyDescent="0.25">
      <c r="E2311" s="24">
        <f t="shared" ca="1" si="72"/>
        <v>0.28342094474019874</v>
      </c>
      <c r="F2311" s="24">
        <f t="shared" ca="1" si="73"/>
        <v>25.216440984668228</v>
      </c>
    </row>
    <row r="2312" spans="5:6" x14ac:dyDescent="0.25">
      <c r="E2312" s="24">
        <f t="shared" ca="1" si="72"/>
        <v>0.93437940127898356</v>
      </c>
      <c r="F2312" s="24">
        <f t="shared" ca="1" si="73"/>
        <v>1.3574542403053504</v>
      </c>
    </row>
    <row r="2313" spans="5:6" x14ac:dyDescent="0.25">
      <c r="E2313" s="24">
        <f t="shared" ca="1" si="72"/>
        <v>0.51482476291981438</v>
      </c>
      <c r="F2313" s="24">
        <f t="shared" ca="1" si="73"/>
        <v>13.278574047943779</v>
      </c>
    </row>
    <row r="2314" spans="5:6" x14ac:dyDescent="0.25">
      <c r="E2314" s="24">
        <f t="shared" ca="1" si="72"/>
        <v>0.73058734104637701</v>
      </c>
      <c r="F2314" s="24">
        <f t="shared" ca="1" si="73"/>
        <v>6.2781298312445504</v>
      </c>
    </row>
    <row r="2315" spans="5:6" x14ac:dyDescent="0.25">
      <c r="E2315" s="24">
        <f t="shared" ca="1" si="72"/>
        <v>0.44676837127601143</v>
      </c>
      <c r="F2315" s="24">
        <f t="shared" ca="1" si="73"/>
        <v>16.114300074753974</v>
      </c>
    </row>
    <row r="2316" spans="5:6" x14ac:dyDescent="0.25">
      <c r="E2316" s="24">
        <f t="shared" ca="1" si="72"/>
        <v>0.37255168009652118</v>
      </c>
      <c r="F2316" s="24">
        <f t="shared" ca="1" si="73"/>
        <v>19.747590245433393</v>
      </c>
    </row>
    <row r="2317" spans="5:6" x14ac:dyDescent="0.25">
      <c r="E2317" s="24">
        <f t="shared" ca="1" si="72"/>
        <v>0.87921487168278345</v>
      </c>
      <c r="F2317" s="24">
        <f t="shared" ca="1" si="73"/>
        <v>2.5745192203793614</v>
      </c>
    </row>
    <row r="2318" spans="5:6" x14ac:dyDescent="0.25">
      <c r="E2318" s="24">
        <f t="shared" ca="1" si="72"/>
        <v>0.41914014302118718</v>
      </c>
      <c r="F2318" s="24">
        <f t="shared" ca="1" si="73"/>
        <v>17.390998895301255</v>
      </c>
    </row>
    <row r="2319" spans="5:6" x14ac:dyDescent="0.25">
      <c r="E2319" s="24">
        <f t="shared" ca="1" si="72"/>
        <v>0.70316202658969773</v>
      </c>
      <c r="F2319" s="24">
        <f t="shared" ca="1" si="73"/>
        <v>7.0433586987432406</v>
      </c>
    </row>
    <row r="2320" spans="5:6" x14ac:dyDescent="0.25">
      <c r="E2320" s="24">
        <f t="shared" ca="1" si="72"/>
        <v>0.86600048994450263</v>
      </c>
      <c r="F2320" s="24">
        <f t="shared" ca="1" si="73"/>
        <v>2.8773960932817042</v>
      </c>
    </row>
    <row r="2321" spans="5:6" x14ac:dyDescent="0.25">
      <c r="E2321" s="24">
        <f t="shared" ca="1" si="72"/>
        <v>0.2444270723840003</v>
      </c>
      <c r="F2321" s="24">
        <f t="shared" ca="1" si="73"/>
        <v>28.176765740347278</v>
      </c>
    </row>
    <row r="2322" spans="5:6" x14ac:dyDescent="0.25">
      <c r="E2322" s="24">
        <f t="shared" ca="1" si="72"/>
        <v>0.27585902938755213</v>
      </c>
      <c r="F2322" s="24">
        <f t="shared" ca="1" si="73"/>
        <v>25.757306136749307</v>
      </c>
    </row>
    <row r="2323" spans="5:6" x14ac:dyDescent="0.25">
      <c r="E2323" s="24">
        <f t="shared" ca="1" si="72"/>
        <v>0.69604890141390197</v>
      </c>
      <c r="F2323" s="24">
        <f t="shared" ca="1" si="73"/>
        <v>7.2467072092744687</v>
      </c>
    </row>
    <row r="2324" spans="5:6" x14ac:dyDescent="0.25">
      <c r="E2324" s="24">
        <f t="shared" ca="1" si="72"/>
        <v>0.46249506846716559</v>
      </c>
      <c r="F2324" s="24">
        <f t="shared" ca="1" si="73"/>
        <v>15.422387697204018</v>
      </c>
    </row>
    <row r="2325" spans="5:6" x14ac:dyDescent="0.25">
      <c r="E2325" s="24">
        <f t="shared" ca="1" si="72"/>
        <v>0.328797387640136</v>
      </c>
      <c r="F2325" s="24">
        <f t="shared" ca="1" si="73"/>
        <v>22.246271219301626</v>
      </c>
    </row>
    <row r="2326" spans="5:6" x14ac:dyDescent="0.25">
      <c r="E2326" s="24">
        <f t="shared" ca="1" si="72"/>
        <v>0.63708709555870846</v>
      </c>
      <c r="F2326" s="24">
        <f t="shared" ca="1" si="73"/>
        <v>9.0169781006935867</v>
      </c>
    </row>
    <row r="2327" spans="5:6" x14ac:dyDescent="0.25">
      <c r="E2327" s="24">
        <f t="shared" ca="1" si="72"/>
        <v>8.535936961199897E-2</v>
      </c>
      <c r="F2327" s="24">
        <f t="shared" ca="1" si="73"/>
        <v>49.217701141349345</v>
      </c>
    </row>
    <row r="2328" spans="5:6" x14ac:dyDescent="0.25">
      <c r="E2328" s="24">
        <f t="shared" ca="1" si="72"/>
        <v>0.12796156178862816</v>
      </c>
      <c r="F2328" s="24">
        <f t="shared" ca="1" si="73"/>
        <v>41.120507173749878</v>
      </c>
    </row>
    <row r="2329" spans="5:6" x14ac:dyDescent="0.25">
      <c r="E2329" s="24">
        <f t="shared" ca="1" si="72"/>
        <v>0.8155078466893505</v>
      </c>
      <c r="F2329" s="24">
        <f t="shared" ca="1" si="73"/>
        <v>4.0788847006138758</v>
      </c>
    </row>
    <row r="2330" spans="5:6" x14ac:dyDescent="0.25">
      <c r="E2330" s="24">
        <f t="shared" ca="1" si="72"/>
        <v>0.51363122144530282</v>
      </c>
      <c r="F2330" s="24">
        <f t="shared" ca="1" si="73"/>
        <v>13.324994780711258</v>
      </c>
    </row>
    <row r="2331" spans="5:6" x14ac:dyDescent="0.25">
      <c r="E2331" s="24">
        <f t="shared" ca="1" si="72"/>
        <v>0.5165925156688469</v>
      </c>
      <c r="F2331" s="24">
        <f t="shared" ca="1" si="73"/>
        <v>13.21001772193906</v>
      </c>
    </row>
    <row r="2332" spans="5:6" x14ac:dyDescent="0.25">
      <c r="E2332" s="24">
        <f t="shared" ca="1" si="72"/>
        <v>0.72618813955445816</v>
      </c>
      <c r="F2332" s="24">
        <f t="shared" ca="1" si="73"/>
        <v>6.3989230467578482</v>
      </c>
    </row>
    <row r="2333" spans="5:6" x14ac:dyDescent="0.25">
      <c r="E2333" s="24">
        <f t="shared" ca="1" si="72"/>
        <v>0.41771114282018684</v>
      </c>
      <c r="F2333" s="24">
        <f t="shared" ca="1" si="73"/>
        <v>17.459302624487346</v>
      </c>
    </row>
    <row r="2334" spans="5:6" x14ac:dyDescent="0.25">
      <c r="E2334" s="24">
        <f t="shared" ca="1" si="72"/>
        <v>0.78529087989388546</v>
      </c>
      <c r="F2334" s="24">
        <f t="shared" ca="1" si="73"/>
        <v>4.8340216440005221</v>
      </c>
    </row>
    <row r="2335" spans="5:6" x14ac:dyDescent="0.25">
      <c r="E2335" s="24">
        <f t="shared" ca="1" si="72"/>
        <v>0.92126754739385541</v>
      </c>
      <c r="F2335" s="24">
        <f t="shared" ca="1" si="73"/>
        <v>1.6400957657076805</v>
      </c>
    </row>
    <row r="2336" spans="5:6" x14ac:dyDescent="0.25">
      <c r="E2336" s="24">
        <f t="shared" ca="1" si="72"/>
        <v>0.57088279420719801</v>
      </c>
      <c r="F2336" s="24">
        <f t="shared" ca="1" si="73"/>
        <v>11.211427089622999</v>
      </c>
    </row>
    <row r="2337" spans="5:6" x14ac:dyDescent="0.25">
      <c r="E2337" s="24">
        <f t="shared" ca="1" si="72"/>
        <v>0.32299449118903067</v>
      </c>
      <c r="F2337" s="24">
        <f t="shared" ca="1" si="73"/>
        <v>22.602400220944816</v>
      </c>
    </row>
    <row r="2338" spans="5:6" x14ac:dyDescent="0.25">
      <c r="E2338" s="24">
        <f t="shared" ca="1" si="72"/>
        <v>0.5227690798586988</v>
      </c>
      <c r="F2338" s="24">
        <f t="shared" ca="1" si="73"/>
        <v>12.97230884654261</v>
      </c>
    </row>
    <row r="2339" spans="5:6" x14ac:dyDescent="0.25">
      <c r="E2339" s="24">
        <f t="shared" ca="1" si="72"/>
        <v>0.61141638710571289</v>
      </c>
      <c r="F2339" s="24">
        <f t="shared" ca="1" si="73"/>
        <v>9.8395413458201819</v>
      </c>
    </row>
    <row r="2340" spans="5:6" x14ac:dyDescent="0.25">
      <c r="E2340" s="24">
        <f t="shared" ca="1" si="72"/>
        <v>0.58702928978925339</v>
      </c>
      <c r="F2340" s="24">
        <f t="shared" ca="1" si="73"/>
        <v>10.653611259450994</v>
      </c>
    </row>
    <row r="2341" spans="5:6" x14ac:dyDescent="0.25">
      <c r="E2341" s="24">
        <f t="shared" ca="1" si="72"/>
        <v>0.76619733073052876</v>
      </c>
      <c r="F2341" s="24">
        <f t="shared" ca="1" si="73"/>
        <v>5.3263106099609674</v>
      </c>
    </row>
    <row r="2342" spans="5:6" x14ac:dyDescent="0.25">
      <c r="E2342" s="24">
        <f t="shared" ca="1" si="72"/>
        <v>0.60386793994695398</v>
      </c>
      <c r="F2342" s="24">
        <f t="shared" ca="1" si="73"/>
        <v>10.087994948500048</v>
      </c>
    </row>
    <row r="2343" spans="5:6" x14ac:dyDescent="0.25">
      <c r="E2343" s="24">
        <f t="shared" ca="1" si="72"/>
        <v>0.42034979843674125</v>
      </c>
      <c r="F2343" s="24">
        <f t="shared" ca="1" si="73"/>
        <v>17.333361218277457</v>
      </c>
    </row>
    <row r="2344" spans="5:6" x14ac:dyDescent="0.25">
      <c r="E2344" s="24">
        <f t="shared" ca="1" si="72"/>
        <v>0.43376484279229066</v>
      </c>
      <c r="F2344" s="24">
        <f t="shared" ca="1" si="73"/>
        <v>16.70505457225013</v>
      </c>
    </row>
    <row r="2345" spans="5:6" x14ac:dyDescent="0.25">
      <c r="E2345" s="24">
        <f t="shared" ca="1" si="72"/>
        <v>0.75690748468290592</v>
      </c>
      <c r="F2345" s="24">
        <f t="shared" ca="1" si="73"/>
        <v>5.570284922276767</v>
      </c>
    </row>
    <row r="2346" spans="5:6" x14ac:dyDescent="0.25">
      <c r="E2346" s="24">
        <f t="shared" ca="1" si="72"/>
        <v>0.91662789240980069</v>
      </c>
      <c r="F2346" s="24">
        <f t="shared" ca="1" si="73"/>
        <v>1.7410735414714806</v>
      </c>
    </row>
    <row r="2347" spans="5:6" x14ac:dyDescent="0.25">
      <c r="E2347" s="24">
        <f t="shared" ca="1" si="72"/>
        <v>0.34291660008655545</v>
      </c>
      <c r="F2347" s="24">
        <f t="shared" ca="1" si="73"/>
        <v>21.405360196345377</v>
      </c>
    </row>
    <row r="2348" spans="5:6" x14ac:dyDescent="0.25">
      <c r="E2348" s="24">
        <f t="shared" ca="1" si="72"/>
        <v>0.34702072240712223</v>
      </c>
      <c r="F2348" s="24">
        <f t="shared" ca="1" si="73"/>
        <v>21.167415641317156</v>
      </c>
    </row>
    <row r="2349" spans="5:6" x14ac:dyDescent="0.25">
      <c r="E2349" s="24">
        <f t="shared" ca="1" si="72"/>
        <v>0.61511502290035192</v>
      </c>
      <c r="F2349" s="24">
        <f t="shared" ca="1" si="73"/>
        <v>9.7189199911423749</v>
      </c>
    </row>
    <row r="2350" spans="5:6" x14ac:dyDescent="0.25">
      <c r="E2350" s="24">
        <f t="shared" ca="1" si="72"/>
        <v>0.20143994531527243</v>
      </c>
      <c r="F2350" s="24">
        <f t="shared" ca="1" si="73"/>
        <v>32.04527960310395</v>
      </c>
    </row>
    <row r="2351" spans="5:6" x14ac:dyDescent="0.25">
      <c r="E2351" s="24">
        <f t="shared" ca="1" si="72"/>
        <v>0.71062242100006101</v>
      </c>
      <c r="F2351" s="24">
        <f t="shared" ca="1" si="73"/>
        <v>6.8322808736696894</v>
      </c>
    </row>
    <row r="2352" spans="5:6" x14ac:dyDescent="0.25">
      <c r="E2352" s="24">
        <f t="shared" ca="1" si="72"/>
        <v>0.5555360510958478</v>
      </c>
      <c r="F2352" s="24">
        <f t="shared" ca="1" si="73"/>
        <v>11.756435470917882</v>
      </c>
    </row>
    <row r="2353" spans="5:6" x14ac:dyDescent="0.25">
      <c r="E2353" s="24">
        <f t="shared" ca="1" si="72"/>
        <v>0.57477055293906687</v>
      </c>
      <c r="F2353" s="24">
        <f t="shared" ca="1" si="73"/>
        <v>11.075687123772441</v>
      </c>
    </row>
    <row r="2354" spans="5:6" x14ac:dyDescent="0.25">
      <c r="E2354" s="24">
        <f t="shared" ca="1" si="72"/>
        <v>0.42761747623721402</v>
      </c>
      <c r="F2354" s="24">
        <f t="shared" ca="1" si="73"/>
        <v>16.990524602794618</v>
      </c>
    </row>
    <row r="2355" spans="5:6" x14ac:dyDescent="0.25">
      <c r="E2355" s="24">
        <f t="shared" ca="1" si="72"/>
        <v>0.69110944644670014</v>
      </c>
      <c r="F2355" s="24">
        <f t="shared" ca="1" si="73"/>
        <v>7.3891415853288063</v>
      </c>
    </row>
    <row r="2356" spans="5:6" x14ac:dyDescent="0.25">
      <c r="E2356" s="24">
        <f t="shared" ca="1" si="72"/>
        <v>4.4719471730848337E-2</v>
      </c>
      <c r="F2356" s="24">
        <f t="shared" ca="1" si="73"/>
        <v>62.146925260430315</v>
      </c>
    </row>
    <row r="2357" spans="5:6" x14ac:dyDescent="0.25">
      <c r="E2357" s="24">
        <f t="shared" ca="1" si="72"/>
        <v>0.10109919097762732</v>
      </c>
      <c r="F2357" s="24">
        <f t="shared" ca="1" si="73"/>
        <v>45.833063103745218</v>
      </c>
    </row>
    <row r="2358" spans="5:6" x14ac:dyDescent="0.25">
      <c r="E2358" s="24">
        <f t="shared" ca="1" si="72"/>
        <v>0.96928412195666791</v>
      </c>
      <c r="F2358" s="24">
        <f t="shared" ca="1" si="73"/>
        <v>0.6239499711175317</v>
      </c>
    </row>
    <row r="2359" spans="5:6" x14ac:dyDescent="0.25">
      <c r="E2359" s="24">
        <f t="shared" ca="1" si="72"/>
        <v>0.91149285319063356</v>
      </c>
      <c r="F2359" s="24">
        <f t="shared" ca="1" si="73"/>
        <v>1.8534305121314611</v>
      </c>
    </row>
    <row r="2360" spans="5:6" x14ac:dyDescent="0.25">
      <c r="E2360" s="24">
        <f t="shared" ca="1" si="72"/>
        <v>0.69602172325947331</v>
      </c>
      <c r="F2360" s="24">
        <f t="shared" ca="1" si="73"/>
        <v>7.2474881511017113</v>
      </c>
    </row>
    <row r="2361" spans="5:6" x14ac:dyDescent="0.25">
      <c r="E2361" s="24">
        <f t="shared" ca="1" si="72"/>
        <v>0.68205482799764139</v>
      </c>
      <c r="F2361" s="24">
        <f t="shared" ca="1" si="73"/>
        <v>7.6529046282319433</v>
      </c>
    </row>
    <row r="2362" spans="5:6" x14ac:dyDescent="0.25">
      <c r="E2362" s="24">
        <f t="shared" ca="1" si="72"/>
        <v>0.11799879000442404</v>
      </c>
      <c r="F2362" s="24">
        <f t="shared" ca="1" si="73"/>
        <v>42.741618175376864</v>
      </c>
    </row>
    <row r="2363" spans="5:6" x14ac:dyDescent="0.25">
      <c r="E2363" s="24">
        <f t="shared" ca="1" si="72"/>
        <v>0.20762862241696056</v>
      </c>
      <c r="F2363" s="24">
        <f t="shared" ca="1" si="73"/>
        <v>31.440085285598638</v>
      </c>
    </row>
    <row r="2364" spans="5:6" x14ac:dyDescent="0.25">
      <c r="E2364" s="24">
        <f t="shared" ca="1" si="72"/>
        <v>0.26765130160754347</v>
      </c>
      <c r="F2364" s="24">
        <f t="shared" ca="1" si="73"/>
        <v>26.36140518117897</v>
      </c>
    </row>
    <row r="2365" spans="5:6" x14ac:dyDescent="0.25">
      <c r="E2365" s="24">
        <f t="shared" ca="1" si="72"/>
        <v>0.16219324992130302</v>
      </c>
      <c r="F2365" s="24">
        <f t="shared" ca="1" si="73"/>
        <v>36.379335078834707</v>
      </c>
    </row>
    <row r="2366" spans="5:6" x14ac:dyDescent="0.25">
      <c r="E2366" s="24">
        <f t="shared" ca="1" si="72"/>
        <v>6.8366611208077743E-2</v>
      </c>
      <c r="F2366" s="24">
        <f t="shared" ca="1" si="73"/>
        <v>53.657414275312853</v>
      </c>
    </row>
    <row r="2367" spans="5:6" x14ac:dyDescent="0.25">
      <c r="E2367" s="24">
        <f t="shared" ca="1" si="72"/>
        <v>0.47515234136789497</v>
      </c>
      <c r="F2367" s="24">
        <f t="shared" ca="1" si="73"/>
        <v>14.882396153949637</v>
      </c>
    </row>
    <row r="2368" spans="5:6" x14ac:dyDescent="0.25">
      <c r="E2368" s="24">
        <f t="shared" ca="1" si="72"/>
        <v>2.8092850382069545E-2</v>
      </c>
      <c r="F2368" s="24">
        <f t="shared" ca="1" si="73"/>
        <v>71.44480339636516</v>
      </c>
    </row>
    <row r="2369" spans="5:6" x14ac:dyDescent="0.25">
      <c r="E2369" s="24">
        <f t="shared" ca="1" si="72"/>
        <v>0.35438570165056404</v>
      </c>
      <c r="F2369" s="24">
        <f t="shared" ca="1" si="73"/>
        <v>20.747388125897743</v>
      </c>
    </row>
    <row r="2370" spans="5:6" x14ac:dyDescent="0.25">
      <c r="E2370" s="24">
        <f t="shared" ca="1" si="72"/>
        <v>8.1083977048925338E-2</v>
      </c>
      <c r="F2370" s="24">
        <f t="shared" ca="1" si="73"/>
        <v>50.245398153544066</v>
      </c>
    </row>
    <row r="2371" spans="5:6" x14ac:dyDescent="0.25">
      <c r="E2371" s="24">
        <f t="shared" ca="1" si="72"/>
        <v>0.71432317406140888</v>
      </c>
      <c r="F2371" s="24">
        <f t="shared" ca="1" si="73"/>
        <v>6.7283958862072497</v>
      </c>
    </row>
    <row r="2372" spans="5:6" x14ac:dyDescent="0.25">
      <c r="E2372" s="24">
        <f t="shared" ref="E2372:E2435" ca="1" si="74">RAND()</f>
        <v>0.20236989146684914</v>
      </c>
      <c r="F2372" s="24">
        <f t="shared" ref="F2372:F2435" ca="1" si="75">-LOG(E2372,EXP(1))/$C$3</f>
        <v>31.953162204183759</v>
      </c>
    </row>
    <row r="2373" spans="5:6" x14ac:dyDescent="0.25">
      <c r="E2373" s="24">
        <f t="shared" ca="1" si="74"/>
        <v>0.1998455316631339</v>
      </c>
      <c r="F2373" s="24">
        <f t="shared" ca="1" si="75"/>
        <v>32.204211050558577</v>
      </c>
    </row>
    <row r="2374" spans="5:6" x14ac:dyDescent="0.25">
      <c r="E2374" s="24">
        <f t="shared" ca="1" si="74"/>
        <v>0.97634481690159958</v>
      </c>
      <c r="F2374" s="24">
        <f t="shared" ca="1" si="75"/>
        <v>0.47878917915291563</v>
      </c>
    </row>
    <row r="2375" spans="5:6" x14ac:dyDescent="0.25">
      <c r="E2375" s="24">
        <f t="shared" ca="1" si="74"/>
        <v>0.14005142774278267</v>
      </c>
      <c r="F2375" s="24">
        <f t="shared" ca="1" si="75"/>
        <v>39.314911656123009</v>
      </c>
    </row>
    <row r="2376" spans="5:6" x14ac:dyDescent="0.25">
      <c r="E2376" s="24">
        <f t="shared" ca="1" si="74"/>
        <v>0.58286166431650543</v>
      </c>
      <c r="F2376" s="24">
        <f t="shared" ca="1" si="75"/>
        <v>10.796108065271248</v>
      </c>
    </row>
    <row r="2377" spans="5:6" x14ac:dyDescent="0.25">
      <c r="E2377" s="24">
        <f t="shared" ca="1" si="74"/>
        <v>0.87068938281609221</v>
      </c>
      <c r="F2377" s="24">
        <f t="shared" ca="1" si="75"/>
        <v>2.7693997414086873</v>
      </c>
    </row>
    <row r="2378" spans="5:6" x14ac:dyDescent="0.25">
      <c r="E2378" s="24">
        <f t="shared" ca="1" si="74"/>
        <v>0.28499719955414471</v>
      </c>
      <c r="F2378" s="24">
        <f t="shared" ca="1" si="75"/>
        <v>25.105518497751426</v>
      </c>
    </row>
    <row r="2379" spans="5:6" x14ac:dyDescent="0.25">
      <c r="E2379" s="24">
        <f t="shared" ca="1" si="74"/>
        <v>0.26497988400060568</v>
      </c>
      <c r="F2379" s="24">
        <f t="shared" ca="1" si="75"/>
        <v>26.562027306177164</v>
      </c>
    </row>
    <row r="2380" spans="5:6" x14ac:dyDescent="0.25">
      <c r="E2380" s="24">
        <f t="shared" ca="1" si="74"/>
        <v>0.47959797455737163</v>
      </c>
      <c r="F2380" s="24">
        <f t="shared" ca="1" si="75"/>
        <v>14.696141580583284</v>
      </c>
    </row>
    <row r="2381" spans="5:6" x14ac:dyDescent="0.25">
      <c r="E2381" s="24">
        <f t="shared" ca="1" si="74"/>
        <v>0.55884824024264124</v>
      </c>
      <c r="F2381" s="24">
        <f t="shared" ca="1" si="75"/>
        <v>11.637546540916007</v>
      </c>
    </row>
    <row r="2382" spans="5:6" x14ac:dyDescent="0.25">
      <c r="E2382" s="24">
        <f t="shared" ca="1" si="74"/>
        <v>0.28815637909148895</v>
      </c>
      <c r="F2382" s="24">
        <f t="shared" ca="1" si="75"/>
        <v>24.885039265030738</v>
      </c>
    </row>
    <row r="2383" spans="5:6" x14ac:dyDescent="0.25">
      <c r="E2383" s="24">
        <f t="shared" ca="1" si="74"/>
        <v>0.33985198939047412</v>
      </c>
      <c r="F2383" s="24">
        <f t="shared" ca="1" si="75"/>
        <v>21.584901629512821</v>
      </c>
    </row>
    <row r="2384" spans="5:6" x14ac:dyDescent="0.25">
      <c r="E2384" s="24">
        <f t="shared" ca="1" si="74"/>
        <v>0.91598168503181399</v>
      </c>
      <c r="F2384" s="24">
        <f t="shared" ca="1" si="75"/>
        <v>1.7551781802930577</v>
      </c>
    </row>
    <row r="2385" spans="5:6" x14ac:dyDescent="0.25">
      <c r="E2385" s="24">
        <f t="shared" ca="1" si="74"/>
        <v>0.79386457333178584</v>
      </c>
      <c r="F2385" s="24">
        <f t="shared" ca="1" si="75"/>
        <v>4.616847896737478</v>
      </c>
    </row>
    <row r="2386" spans="5:6" x14ac:dyDescent="0.25">
      <c r="E2386" s="24">
        <f t="shared" ca="1" si="74"/>
        <v>0.32113079576981152</v>
      </c>
      <c r="F2386" s="24">
        <f t="shared" ca="1" si="75"/>
        <v>22.718135507709118</v>
      </c>
    </row>
    <row r="2387" spans="5:6" x14ac:dyDescent="0.25">
      <c r="E2387" s="24">
        <f t="shared" ca="1" si="74"/>
        <v>0.97022429572380753</v>
      </c>
      <c r="F2387" s="24">
        <f t="shared" ca="1" si="75"/>
        <v>0.60456003019827476</v>
      </c>
    </row>
    <row r="2388" spans="5:6" x14ac:dyDescent="0.25">
      <c r="E2388" s="24">
        <f t="shared" ca="1" si="74"/>
        <v>0.80432907248097163</v>
      </c>
      <c r="F2388" s="24">
        <f t="shared" ca="1" si="75"/>
        <v>4.354935988212068</v>
      </c>
    </row>
    <row r="2389" spans="5:6" x14ac:dyDescent="0.25">
      <c r="E2389" s="24">
        <f t="shared" ca="1" si="74"/>
        <v>0.95186892736731132</v>
      </c>
      <c r="F2389" s="24">
        <f t="shared" ca="1" si="75"/>
        <v>0.98655870013149816</v>
      </c>
    </row>
    <row r="2390" spans="5:6" x14ac:dyDescent="0.25">
      <c r="E2390" s="24">
        <f t="shared" ca="1" si="74"/>
        <v>0.76376980450655441</v>
      </c>
      <c r="F2390" s="24">
        <f t="shared" ca="1" si="75"/>
        <v>5.3897767643675598</v>
      </c>
    </row>
    <row r="2391" spans="5:6" x14ac:dyDescent="0.25">
      <c r="E2391" s="24">
        <f t="shared" ca="1" si="74"/>
        <v>9.3705708451129466E-2</v>
      </c>
      <c r="F2391" s="24">
        <f t="shared" ca="1" si="75"/>
        <v>47.351923379120294</v>
      </c>
    </row>
    <row r="2392" spans="5:6" x14ac:dyDescent="0.25">
      <c r="E2392" s="24">
        <f t="shared" ca="1" si="74"/>
        <v>0.79313382823632428</v>
      </c>
      <c r="F2392" s="24">
        <f t="shared" ca="1" si="75"/>
        <v>4.6352661924681842</v>
      </c>
    </row>
    <row r="2393" spans="5:6" x14ac:dyDescent="0.25">
      <c r="E2393" s="24">
        <f t="shared" ca="1" si="74"/>
        <v>0.11523638973421724</v>
      </c>
      <c r="F2393" s="24">
        <f t="shared" ca="1" si="75"/>
        <v>43.215393949827735</v>
      </c>
    </row>
    <row r="2394" spans="5:6" x14ac:dyDescent="0.25">
      <c r="E2394" s="24">
        <f t="shared" ca="1" si="74"/>
        <v>0.81839599966626608</v>
      </c>
      <c r="F2394" s="24">
        <f t="shared" ca="1" si="75"/>
        <v>4.0081790469997518</v>
      </c>
    </row>
    <row r="2395" spans="5:6" x14ac:dyDescent="0.25">
      <c r="E2395" s="24">
        <f t="shared" ca="1" si="74"/>
        <v>0.64158341700481358</v>
      </c>
      <c r="F2395" s="24">
        <f t="shared" ca="1" si="75"/>
        <v>8.8763213815609454</v>
      </c>
    </row>
    <row r="2396" spans="5:6" x14ac:dyDescent="0.25">
      <c r="E2396" s="24">
        <f t="shared" ca="1" si="74"/>
        <v>0.86720206301013991</v>
      </c>
      <c r="F2396" s="24">
        <f t="shared" ca="1" si="75"/>
        <v>2.8496653873445603</v>
      </c>
    </row>
    <row r="2397" spans="5:6" x14ac:dyDescent="0.25">
      <c r="E2397" s="24">
        <f t="shared" ca="1" si="74"/>
        <v>0.33501897933658475</v>
      </c>
      <c r="F2397" s="24">
        <f t="shared" ca="1" si="75"/>
        <v>21.871361880516311</v>
      </c>
    </row>
    <row r="2398" spans="5:6" x14ac:dyDescent="0.25">
      <c r="E2398" s="24">
        <f t="shared" ca="1" si="74"/>
        <v>9.9810304751023482E-2</v>
      </c>
      <c r="F2398" s="24">
        <f t="shared" ca="1" si="75"/>
        <v>46.089676939535529</v>
      </c>
    </row>
    <row r="2399" spans="5:6" x14ac:dyDescent="0.25">
      <c r="E2399" s="24">
        <f t="shared" ca="1" si="74"/>
        <v>6.8414959736795566E-4</v>
      </c>
      <c r="F2399" s="24">
        <f t="shared" ca="1" si="75"/>
        <v>145.74667909305813</v>
      </c>
    </row>
    <row r="2400" spans="5:6" x14ac:dyDescent="0.25">
      <c r="E2400" s="24">
        <f t="shared" ca="1" si="74"/>
        <v>0.71283991157111892</v>
      </c>
      <c r="F2400" s="24">
        <f t="shared" ca="1" si="75"/>
        <v>6.7699682345751988</v>
      </c>
    </row>
    <row r="2401" spans="5:6" x14ac:dyDescent="0.25">
      <c r="E2401" s="24">
        <f t="shared" ca="1" si="74"/>
        <v>0.63055281661154827</v>
      </c>
      <c r="F2401" s="24">
        <f t="shared" ca="1" si="75"/>
        <v>9.2231671535586823</v>
      </c>
    </row>
    <row r="2402" spans="5:6" x14ac:dyDescent="0.25">
      <c r="E2402" s="24">
        <f t="shared" ca="1" si="74"/>
        <v>1.879266236712307E-3</v>
      </c>
      <c r="F2402" s="24">
        <f t="shared" ca="1" si="75"/>
        <v>125.53747755896228</v>
      </c>
    </row>
    <row r="2403" spans="5:6" x14ac:dyDescent="0.25">
      <c r="E2403" s="24">
        <f t="shared" ca="1" si="74"/>
        <v>0.42107133311405254</v>
      </c>
      <c r="F2403" s="24">
        <f t="shared" ca="1" si="75"/>
        <v>17.299060446541951</v>
      </c>
    </row>
    <row r="2404" spans="5:6" x14ac:dyDescent="0.25">
      <c r="E2404" s="24">
        <f t="shared" ca="1" si="74"/>
        <v>0.8369148607721042</v>
      </c>
      <c r="F2404" s="24">
        <f t="shared" ca="1" si="75"/>
        <v>3.5606586634816608</v>
      </c>
    </row>
    <row r="2405" spans="5:6" x14ac:dyDescent="0.25">
      <c r="E2405" s="24">
        <f t="shared" ca="1" si="74"/>
        <v>0.80011513092599051</v>
      </c>
      <c r="F2405" s="24">
        <f t="shared" ca="1" si="75"/>
        <v>4.4599929602259714</v>
      </c>
    </row>
    <row r="2406" spans="5:6" x14ac:dyDescent="0.25">
      <c r="E2406" s="24">
        <f t="shared" ca="1" si="74"/>
        <v>0.85721180576794365</v>
      </c>
      <c r="F2406" s="24">
        <f t="shared" ca="1" si="75"/>
        <v>3.0814048599957142</v>
      </c>
    </row>
    <row r="2407" spans="5:6" x14ac:dyDescent="0.25">
      <c r="E2407" s="24">
        <f t="shared" ca="1" si="74"/>
        <v>0.55420456659996298</v>
      </c>
      <c r="F2407" s="24">
        <f t="shared" ca="1" si="75"/>
        <v>11.80442813203419</v>
      </c>
    </row>
    <row r="2408" spans="5:6" x14ac:dyDescent="0.25">
      <c r="E2408" s="24">
        <f t="shared" ca="1" si="74"/>
        <v>0.27756910840236249</v>
      </c>
      <c r="F2408" s="24">
        <f t="shared" ca="1" si="75"/>
        <v>25.633706750259819</v>
      </c>
    </row>
    <row r="2409" spans="5:6" x14ac:dyDescent="0.25">
      <c r="E2409" s="24">
        <f t="shared" ca="1" si="74"/>
        <v>0.18668082717173229</v>
      </c>
      <c r="F2409" s="24">
        <f t="shared" ca="1" si="75"/>
        <v>33.567098538993974</v>
      </c>
    </row>
    <row r="2410" spans="5:6" x14ac:dyDescent="0.25">
      <c r="E2410" s="24">
        <f t="shared" ca="1" si="74"/>
        <v>4.4850494450553224E-2</v>
      </c>
      <c r="F2410" s="24">
        <f t="shared" ca="1" si="75"/>
        <v>62.088413319991361</v>
      </c>
    </row>
    <row r="2411" spans="5:6" x14ac:dyDescent="0.25">
      <c r="E2411" s="24">
        <f t="shared" ca="1" si="74"/>
        <v>0.76165656942271154</v>
      </c>
      <c r="F2411" s="24">
        <f t="shared" ca="1" si="75"/>
        <v>5.445190423704938</v>
      </c>
    </row>
    <row r="2412" spans="5:6" x14ac:dyDescent="0.25">
      <c r="E2412" s="24">
        <f t="shared" ca="1" si="74"/>
        <v>0.84420433533923178</v>
      </c>
      <c r="F2412" s="24">
        <f t="shared" ca="1" si="75"/>
        <v>3.3872142041199313</v>
      </c>
    </row>
    <row r="2413" spans="5:6" x14ac:dyDescent="0.25">
      <c r="E2413" s="24">
        <f t="shared" ca="1" si="74"/>
        <v>0.22405291165225449</v>
      </c>
      <c r="F2413" s="24">
        <f t="shared" ca="1" si="75"/>
        <v>29.917460845753066</v>
      </c>
    </row>
    <row r="2414" spans="5:6" x14ac:dyDescent="0.25">
      <c r="E2414" s="24">
        <f t="shared" ca="1" si="74"/>
        <v>0.34680385202410724</v>
      </c>
      <c r="F2414" s="24">
        <f t="shared" ca="1" si="75"/>
        <v>21.179918536029735</v>
      </c>
    </row>
    <row r="2415" spans="5:6" x14ac:dyDescent="0.25">
      <c r="E2415" s="24">
        <f t="shared" ca="1" si="74"/>
        <v>0.61370205977435566</v>
      </c>
      <c r="F2415" s="24">
        <f t="shared" ca="1" si="75"/>
        <v>9.7649142654292156</v>
      </c>
    </row>
    <row r="2416" spans="5:6" x14ac:dyDescent="0.25">
      <c r="E2416" s="24">
        <f t="shared" ca="1" si="74"/>
        <v>0.59620773234048552</v>
      </c>
      <c r="F2416" s="24">
        <f t="shared" ca="1" si="75"/>
        <v>10.343322568975189</v>
      </c>
    </row>
    <row r="2417" spans="5:6" x14ac:dyDescent="0.25">
      <c r="E2417" s="24">
        <f t="shared" ca="1" si="74"/>
        <v>0.96346948555806911</v>
      </c>
      <c r="F2417" s="24">
        <f t="shared" ca="1" si="75"/>
        <v>0.74428924082403547</v>
      </c>
    </row>
    <row r="2418" spans="5:6" x14ac:dyDescent="0.25">
      <c r="E2418" s="24">
        <f t="shared" ca="1" si="74"/>
        <v>9.8575992646629973E-2</v>
      </c>
      <c r="F2418" s="24">
        <f t="shared" ca="1" si="75"/>
        <v>46.338550586117421</v>
      </c>
    </row>
    <row r="2419" spans="5:6" x14ac:dyDescent="0.25">
      <c r="E2419" s="24">
        <f t="shared" ca="1" si="74"/>
        <v>0.42159546337127263</v>
      </c>
      <c r="F2419" s="24">
        <f t="shared" ca="1" si="75"/>
        <v>17.274180846349012</v>
      </c>
    </row>
    <row r="2420" spans="5:6" x14ac:dyDescent="0.25">
      <c r="E2420" s="24">
        <f t="shared" ca="1" si="74"/>
        <v>0.69146758745357795</v>
      </c>
      <c r="F2420" s="24">
        <f t="shared" ca="1" si="75"/>
        <v>7.3787800356688056</v>
      </c>
    </row>
    <row r="2421" spans="5:6" x14ac:dyDescent="0.25">
      <c r="E2421" s="24">
        <f t="shared" ca="1" si="74"/>
        <v>0.69660870678336506</v>
      </c>
      <c r="F2421" s="24">
        <f t="shared" ca="1" si="75"/>
        <v>7.2306284431421748</v>
      </c>
    </row>
    <row r="2422" spans="5:6" x14ac:dyDescent="0.25">
      <c r="E2422" s="24">
        <f t="shared" ca="1" si="74"/>
        <v>0.15562837761707171</v>
      </c>
      <c r="F2422" s="24">
        <f t="shared" ca="1" si="75"/>
        <v>37.205686168703416</v>
      </c>
    </row>
    <row r="2423" spans="5:6" x14ac:dyDescent="0.25">
      <c r="E2423" s="24">
        <f t="shared" ca="1" si="74"/>
        <v>0.18360832625793821</v>
      </c>
      <c r="F2423" s="24">
        <f t="shared" ca="1" si="75"/>
        <v>33.899009036705124</v>
      </c>
    </row>
    <row r="2424" spans="5:6" x14ac:dyDescent="0.25">
      <c r="E2424" s="24">
        <f t="shared" ca="1" si="74"/>
        <v>0.20295888237481541</v>
      </c>
      <c r="F2424" s="24">
        <f t="shared" ca="1" si="75"/>
        <v>31.895037406682064</v>
      </c>
    </row>
    <row r="2425" spans="5:6" x14ac:dyDescent="0.25">
      <c r="E2425" s="24">
        <f t="shared" ca="1" si="74"/>
        <v>5.4565130654606664E-2</v>
      </c>
      <c r="F2425" s="24">
        <f t="shared" ca="1" si="75"/>
        <v>58.167204658870318</v>
      </c>
    </row>
    <row r="2426" spans="5:6" x14ac:dyDescent="0.25">
      <c r="E2426" s="24">
        <f t="shared" ca="1" si="74"/>
        <v>8.4802592945083632E-2</v>
      </c>
      <c r="F2426" s="24">
        <f t="shared" ca="1" si="75"/>
        <v>49.348583189383234</v>
      </c>
    </row>
    <row r="2427" spans="5:6" x14ac:dyDescent="0.25">
      <c r="E2427" s="24">
        <f t="shared" ca="1" si="74"/>
        <v>0.58421784626903328</v>
      </c>
      <c r="F2427" s="24">
        <f t="shared" ca="1" si="75"/>
        <v>10.749626825539016</v>
      </c>
    </row>
    <row r="2428" spans="5:6" x14ac:dyDescent="0.25">
      <c r="E2428" s="24">
        <f t="shared" ca="1" si="74"/>
        <v>0.79766758156785555</v>
      </c>
      <c r="F2428" s="24">
        <f t="shared" ca="1" si="75"/>
        <v>4.5212666554142116</v>
      </c>
    </row>
    <row r="2429" spans="5:6" x14ac:dyDescent="0.25">
      <c r="E2429" s="24">
        <f t="shared" ca="1" si="74"/>
        <v>0.539716817370406</v>
      </c>
      <c r="F2429" s="24">
        <f t="shared" ca="1" si="75"/>
        <v>12.334213785061049</v>
      </c>
    </row>
    <row r="2430" spans="5:6" x14ac:dyDescent="0.25">
      <c r="E2430" s="24">
        <f t="shared" ca="1" si="74"/>
        <v>0.33420687743498845</v>
      </c>
      <c r="F2430" s="24">
        <f t="shared" ca="1" si="75"/>
        <v>21.919901684649982</v>
      </c>
    </row>
    <row r="2431" spans="5:6" x14ac:dyDescent="0.25">
      <c r="E2431" s="24">
        <f t="shared" ca="1" si="74"/>
        <v>0.4427257260945302</v>
      </c>
      <c r="F2431" s="24">
        <f t="shared" ca="1" si="75"/>
        <v>16.296096582619061</v>
      </c>
    </row>
    <row r="2432" spans="5:6" x14ac:dyDescent="0.25">
      <c r="E2432" s="24">
        <f t="shared" ca="1" si="74"/>
        <v>0.66933016393397071</v>
      </c>
      <c r="F2432" s="24">
        <f t="shared" ca="1" si="75"/>
        <v>8.0295564401649617</v>
      </c>
    </row>
    <row r="2433" spans="5:6" x14ac:dyDescent="0.25">
      <c r="E2433" s="24">
        <f t="shared" ca="1" si="74"/>
        <v>0.20045245340614237</v>
      </c>
      <c r="F2433" s="24">
        <f t="shared" ca="1" si="75"/>
        <v>32.143564009533357</v>
      </c>
    </row>
    <row r="2434" spans="5:6" x14ac:dyDescent="0.25">
      <c r="E2434" s="24">
        <f t="shared" ca="1" si="74"/>
        <v>0.11430947587577334</v>
      </c>
      <c r="F2434" s="24">
        <f t="shared" ca="1" si="75"/>
        <v>43.37691616135217</v>
      </c>
    </row>
    <row r="2435" spans="5:6" x14ac:dyDescent="0.25">
      <c r="E2435" s="24">
        <f t="shared" ca="1" si="74"/>
        <v>0.68981803709799383</v>
      </c>
      <c r="F2435" s="24">
        <f t="shared" ca="1" si="75"/>
        <v>7.42654861040619</v>
      </c>
    </row>
    <row r="2436" spans="5:6" x14ac:dyDescent="0.25">
      <c r="E2436" s="24">
        <f t="shared" ref="E2436:E2499" ca="1" si="76">RAND()</f>
        <v>0.17843497403545527</v>
      </c>
      <c r="F2436" s="24">
        <f t="shared" ref="F2436:F2499" ca="1" si="77">-LOG(E2436,EXP(1))/$C$3</f>
        <v>34.470620705009388</v>
      </c>
    </row>
    <row r="2437" spans="5:6" x14ac:dyDescent="0.25">
      <c r="E2437" s="24">
        <f t="shared" ca="1" si="76"/>
        <v>7.0169506821419314E-2</v>
      </c>
      <c r="F2437" s="24">
        <f t="shared" ca="1" si="77"/>
        <v>53.136828761642192</v>
      </c>
    </row>
    <row r="2438" spans="5:6" x14ac:dyDescent="0.25">
      <c r="E2438" s="24">
        <f t="shared" ca="1" si="76"/>
        <v>8.5310861438986918E-2</v>
      </c>
      <c r="F2438" s="24">
        <f t="shared" ca="1" si="77"/>
        <v>49.229070007265683</v>
      </c>
    </row>
    <row r="2439" spans="5:6" x14ac:dyDescent="0.25">
      <c r="E2439" s="24">
        <f t="shared" ca="1" si="76"/>
        <v>0.49663783468064748</v>
      </c>
      <c r="F2439" s="24">
        <f t="shared" ca="1" si="77"/>
        <v>13.997884427486547</v>
      </c>
    </row>
    <row r="2440" spans="5:6" x14ac:dyDescent="0.25">
      <c r="E2440" s="24">
        <f t="shared" ca="1" si="76"/>
        <v>0.9822395379560046</v>
      </c>
      <c r="F2440" s="24">
        <f t="shared" ca="1" si="77"/>
        <v>0.35840143402660241</v>
      </c>
    </row>
    <row r="2441" spans="5:6" x14ac:dyDescent="0.25">
      <c r="E2441" s="24">
        <f t="shared" ca="1" si="76"/>
        <v>0.54874748807519269</v>
      </c>
      <c r="F2441" s="24">
        <f t="shared" ca="1" si="77"/>
        <v>12.002337842854901</v>
      </c>
    </row>
    <row r="2442" spans="5:6" x14ac:dyDescent="0.25">
      <c r="E2442" s="24">
        <f t="shared" ca="1" si="76"/>
        <v>0.431689683725336</v>
      </c>
      <c r="F2442" s="24">
        <f t="shared" ca="1" si="77"/>
        <v>16.800965471334152</v>
      </c>
    </row>
    <row r="2443" spans="5:6" x14ac:dyDescent="0.25">
      <c r="E2443" s="24">
        <f t="shared" ca="1" si="76"/>
        <v>0.31725088210404873</v>
      </c>
      <c r="F2443" s="24">
        <f t="shared" ca="1" si="77"/>
        <v>22.961247838433813</v>
      </c>
    </row>
    <row r="2444" spans="5:6" x14ac:dyDescent="0.25">
      <c r="E2444" s="24">
        <f t="shared" ca="1" si="76"/>
        <v>1.594723008843224E-2</v>
      </c>
      <c r="F2444" s="24">
        <f t="shared" ca="1" si="77"/>
        <v>82.769402539991219</v>
      </c>
    </row>
    <row r="2445" spans="5:6" x14ac:dyDescent="0.25">
      <c r="E2445" s="24">
        <f t="shared" ca="1" si="76"/>
        <v>7.4628772664585119E-2</v>
      </c>
      <c r="F2445" s="24">
        <f t="shared" ca="1" si="77"/>
        <v>51.904583071558307</v>
      </c>
    </row>
    <row r="2446" spans="5:6" x14ac:dyDescent="0.25">
      <c r="E2446" s="24">
        <f t="shared" ca="1" si="76"/>
        <v>6.2553194899779618E-2</v>
      </c>
      <c r="F2446" s="24">
        <f t="shared" ca="1" si="77"/>
        <v>55.434759316783662</v>
      </c>
    </row>
    <row r="2447" spans="5:6" x14ac:dyDescent="0.25">
      <c r="E2447" s="24">
        <f t="shared" ca="1" si="76"/>
        <v>0.7829544520187719</v>
      </c>
      <c r="F2447" s="24">
        <f t="shared" ca="1" si="77"/>
        <v>4.8936151159203662</v>
      </c>
    </row>
    <row r="2448" spans="5:6" x14ac:dyDescent="0.25">
      <c r="E2448" s="24">
        <f t="shared" ca="1" si="76"/>
        <v>0.39800921590526783</v>
      </c>
      <c r="F2448" s="24">
        <f t="shared" ca="1" si="77"/>
        <v>18.425602368498215</v>
      </c>
    </row>
    <row r="2449" spans="5:6" x14ac:dyDescent="0.25">
      <c r="E2449" s="24">
        <f t="shared" ca="1" si="76"/>
        <v>0.96998648404485011</v>
      </c>
      <c r="F2449" s="24">
        <f t="shared" ca="1" si="77"/>
        <v>0.60946283112337207</v>
      </c>
    </row>
    <row r="2450" spans="5:6" x14ac:dyDescent="0.25">
      <c r="E2450" s="24">
        <f t="shared" ca="1" si="76"/>
        <v>0.25143092044957394</v>
      </c>
      <c r="F2450" s="24">
        <f t="shared" ca="1" si="77"/>
        <v>27.611739947034533</v>
      </c>
    </row>
    <row r="2451" spans="5:6" x14ac:dyDescent="0.25">
      <c r="E2451" s="24">
        <f t="shared" ca="1" si="76"/>
        <v>5.1196180865834773E-2</v>
      </c>
      <c r="F2451" s="24">
        <f t="shared" ca="1" si="77"/>
        <v>59.441806843659911</v>
      </c>
    </row>
    <row r="2452" spans="5:6" x14ac:dyDescent="0.25">
      <c r="E2452" s="24">
        <f t="shared" ca="1" si="76"/>
        <v>0.26314301072776525</v>
      </c>
      <c r="F2452" s="24">
        <f t="shared" ca="1" si="77"/>
        <v>26.701152551327318</v>
      </c>
    </row>
    <row r="2453" spans="5:6" x14ac:dyDescent="0.25">
      <c r="E2453" s="24">
        <f t="shared" ca="1" si="76"/>
        <v>0.30093649011568091</v>
      </c>
      <c r="F2453" s="24">
        <f t="shared" ca="1" si="77"/>
        <v>24.017120655790592</v>
      </c>
    </row>
    <row r="2454" spans="5:6" x14ac:dyDescent="0.25">
      <c r="E2454" s="24">
        <f t="shared" ca="1" si="76"/>
        <v>0.80174698174047021</v>
      </c>
      <c r="F2454" s="24">
        <f t="shared" ca="1" si="77"/>
        <v>4.4192441001066358</v>
      </c>
    </row>
    <row r="2455" spans="5:6" x14ac:dyDescent="0.25">
      <c r="E2455" s="24">
        <f t="shared" ca="1" si="76"/>
        <v>0.90745657364045873</v>
      </c>
      <c r="F2455" s="24">
        <f t="shared" ca="1" si="77"/>
        <v>1.9421913345179302</v>
      </c>
    </row>
    <row r="2456" spans="5:6" x14ac:dyDescent="0.25">
      <c r="E2456" s="24">
        <f t="shared" ca="1" si="76"/>
        <v>0.50723120724827009</v>
      </c>
      <c r="F2456" s="24">
        <f t="shared" ca="1" si="77"/>
        <v>13.575766985311672</v>
      </c>
    </row>
    <row r="2457" spans="5:6" x14ac:dyDescent="0.25">
      <c r="E2457" s="24">
        <f t="shared" ca="1" si="76"/>
        <v>0.23942572581252497</v>
      </c>
      <c r="F2457" s="24">
        <f t="shared" ca="1" si="77"/>
        <v>28.590240641945396</v>
      </c>
    </row>
    <row r="2458" spans="5:6" x14ac:dyDescent="0.25">
      <c r="E2458" s="24">
        <f t="shared" ca="1" si="76"/>
        <v>0.97007535190175531</v>
      </c>
      <c r="F2458" s="24">
        <f t="shared" ca="1" si="77"/>
        <v>0.60763056257768411</v>
      </c>
    </row>
    <row r="2459" spans="5:6" x14ac:dyDescent="0.25">
      <c r="E2459" s="24">
        <f t="shared" ca="1" si="76"/>
        <v>0.98623472918197819</v>
      </c>
      <c r="F2459" s="24">
        <f t="shared" ca="1" si="77"/>
        <v>0.27721781322174671</v>
      </c>
    </row>
    <row r="2460" spans="5:6" x14ac:dyDescent="0.25">
      <c r="E2460" s="24">
        <f t="shared" ca="1" si="76"/>
        <v>0.77535184892393383</v>
      </c>
      <c r="F2460" s="24">
        <f t="shared" ca="1" si="77"/>
        <v>5.0887670808690162</v>
      </c>
    </row>
    <row r="2461" spans="5:6" x14ac:dyDescent="0.25">
      <c r="E2461" s="24">
        <f t="shared" ca="1" si="76"/>
        <v>0.72582056545993556</v>
      </c>
      <c r="F2461" s="24">
        <f t="shared" ca="1" si="77"/>
        <v>6.4090489943807549</v>
      </c>
    </row>
    <row r="2462" spans="5:6" x14ac:dyDescent="0.25">
      <c r="E2462" s="24">
        <f t="shared" ca="1" si="76"/>
        <v>0.28196385141828018</v>
      </c>
      <c r="F2462" s="24">
        <f t="shared" ca="1" si="77"/>
        <v>25.319528054412185</v>
      </c>
    </row>
    <row r="2463" spans="5:6" x14ac:dyDescent="0.25">
      <c r="E2463" s="24">
        <f t="shared" ca="1" si="76"/>
        <v>9.0329318205932374E-2</v>
      </c>
      <c r="F2463" s="24">
        <f t="shared" ca="1" si="77"/>
        <v>48.085863913263815</v>
      </c>
    </row>
    <row r="2464" spans="5:6" x14ac:dyDescent="0.25">
      <c r="E2464" s="24">
        <f t="shared" ca="1" si="76"/>
        <v>0.98846371866158811</v>
      </c>
      <c r="F2464" s="24">
        <f t="shared" ca="1" si="77"/>
        <v>0.23206680945769395</v>
      </c>
    </row>
    <row r="2465" spans="5:6" x14ac:dyDescent="0.25">
      <c r="E2465" s="24">
        <f t="shared" ca="1" si="76"/>
        <v>0.51400181033247294</v>
      </c>
      <c r="F2465" s="24">
        <f t="shared" ca="1" si="77"/>
        <v>13.31056982971123</v>
      </c>
    </row>
    <row r="2466" spans="5:6" x14ac:dyDescent="0.25">
      <c r="E2466" s="24">
        <f t="shared" ca="1" si="76"/>
        <v>4.5123780335932784E-3</v>
      </c>
      <c r="F2466" s="24">
        <f t="shared" ca="1" si="77"/>
        <v>108.01861968510005</v>
      </c>
    </row>
    <row r="2467" spans="5:6" x14ac:dyDescent="0.25">
      <c r="E2467" s="24">
        <f t="shared" ca="1" si="76"/>
        <v>0.69980937322729297</v>
      </c>
      <c r="F2467" s="24">
        <f t="shared" ca="1" si="77"/>
        <v>7.1389460997329106</v>
      </c>
    </row>
    <row r="2468" spans="5:6" x14ac:dyDescent="0.25">
      <c r="E2468" s="24">
        <f t="shared" ca="1" si="76"/>
        <v>0.30642506663366942</v>
      </c>
      <c r="F2468" s="24">
        <f t="shared" ca="1" si="77"/>
        <v>23.655640685997263</v>
      </c>
    </row>
    <row r="2469" spans="5:6" x14ac:dyDescent="0.25">
      <c r="E2469" s="24">
        <f t="shared" ca="1" si="76"/>
        <v>0.31752965296117674</v>
      </c>
      <c r="F2469" s="24">
        <f t="shared" ca="1" si="77"/>
        <v>22.943681397142676</v>
      </c>
    </row>
    <row r="2470" spans="5:6" x14ac:dyDescent="0.25">
      <c r="E2470" s="24">
        <f t="shared" ca="1" si="76"/>
        <v>0.10559115051072021</v>
      </c>
      <c r="F2470" s="24">
        <f t="shared" ca="1" si="77"/>
        <v>44.963614264067481</v>
      </c>
    </row>
    <row r="2471" spans="5:6" x14ac:dyDescent="0.25">
      <c r="E2471" s="24">
        <f t="shared" ca="1" si="76"/>
        <v>0.85075659291412886</v>
      </c>
      <c r="F2471" s="24">
        <f t="shared" ca="1" si="77"/>
        <v>3.2325843219881634</v>
      </c>
    </row>
    <row r="2472" spans="5:6" x14ac:dyDescent="0.25">
      <c r="E2472" s="24">
        <f t="shared" ca="1" si="76"/>
        <v>0.14963725840298869</v>
      </c>
      <c r="F2472" s="24">
        <f t="shared" ca="1" si="77"/>
        <v>37.990823819090394</v>
      </c>
    </row>
    <row r="2473" spans="5:6" x14ac:dyDescent="0.25">
      <c r="E2473" s="24">
        <f t="shared" ca="1" si="76"/>
        <v>0.44256710172904656</v>
      </c>
      <c r="F2473" s="24">
        <f t="shared" ca="1" si="77"/>
        <v>16.303263674103182</v>
      </c>
    </row>
    <row r="2474" spans="5:6" x14ac:dyDescent="0.25">
      <c r="E2474" s="24">
        <f t="shared" ca="1" si="76"/>
        <v>5.2431583512049795E-2</v>
      </c>
      <c r="F2474" s="24">
        <f t="shared" ca="1" si="77"/>
        <v>58.964922608992495</v>
      </c>
    </row>
    <row r="2475" spans="5:6" x14ac:dyDescent="0.25">
      <c r="E2475" s="24">
        <f t="shared" ca="1" si="76"/>
        <v>0.81438243746039851</v>
      </c>
      <c r="F2475" s="24">
        <f t="shared" ca="1" si="77"/>
        <v>4.1065039684565807</v>
      </c>
    </row>
    <row r="2476" spans="5:6" x14ac:dyDescent="0.25">
      <c r="E2476" s="24">
        <f t="shared" ca="1" si="76"/>
        <v>0.78631996055635334</v>
      </c>
      <c r="F2476" s="24">
        <f t="shared" ca="1" si="77"/>
        <v>4.8078298977219731</v>
      </c>
    </row>
    <row r="2477" spans="5:6" x14ac:dyDescent="0.25">
      <c r="E2477" s="24">
        <f t="shared" ca="1" si="76"/>
        <v>0.67417269716062356</v>
      </c>
      <c r="F2477" s="24">
        <f t="shared" ca="1" si="77"/>
        <v>7.8853794729828426</v>
      </c>
    </row>
    <row r="2478" spans="5:6" x14ac:dyDescent="0.25">
      <c r="E2478" s="24">
        <f t="shared" ca="1" si="76"/>
        <v>0.45924402647981677</v>
      </c>
      <c r="F2478" s="24">
        <f t="shared" ca="1" si="77"/>
        <v>15.563471241843981</v>
      </c>
    </row>
    <row r="2479" spans="5:6" x14ac:dyDescent="0.25">
      <c r="E2479" s="24">
        <f t="shared" ca="1" si="76"/>
        <v>0.12125995783695309</v>
      </c>
      <c r="F2479" s="24">
        <f t="shared" ca="1" si="77"/>
        <v>42.196372520928101</v>
      </c>
    </row>
    <row r="2480" spans="5:6" x14ac:dyDescent="0.25">
      <c r="E2480" s="24">
        <f t="shared" ca="1" si="76"/>
        <v>8.6268272531431434E-2</v>
      </c>
      <c r="F2480" s="24">
        <f t="shared" ca="1" si="77"/>
        <v>49.005867801439514</v>
      </c>
    </row>
    <row r="2481" spans="5:6" x14ac:dyDescent="0.25">
      <c r="E2481" s="24">
        <f t="shared" ca="1" si="76"/>
        <v>0.65139374030370079</v>
      </c>
      <c r="F2481" s="24">
        <f t="shared" ca="1" si="77"/>
        <v>8.5728199158113156</v>
      </c>
    </row>
    <row r="2482" spans="5:6" x14ac:dyDescent="0.25">
      <c r="E2482" s="24">
        <f t="shared" ca="1" si="76"/>
        <v>0.78948891304989544</v>
      </c>
      <c r="F2482" s="24">
        <f t="shared" ca="1" si="77"/>
        <v>4.7273897677415304</v>
      </c>
    </row>
    <row r="2483" spans="5:6" x14ac:dyDescent="0.25">
      <c r="E2483" s="24">
        <f t="shared" ca="1" si="76"/>
        <v>0.16666166971549301</v>
      </c>
      <c r="F2483" s="24">
        <f t="shared" ca="1" si="77"/>
        <v>35.835789027691142</v>
      </c>
    </row>
    <row r="2484" spans="5:6" x14ac:dyDescent="0.25">
      <c r="E2484" s="24">
        <f t="shared" ca="1" si="76"/>
        <v>0.68021816298112836</v>
      </c>
      <c r="F2484" s="24">
        <f t="shared" ca="1" si="77"/>
        <v>7.7068340870566114</v>
      </c>
    </row>
    <row r="2485" spans="5:6" x14ac:dyDescent="0.25">
      <c r="E2485" s="24">
        <f t="shared" ca="1" si="76"/>
        <v>7.4147355032398332E-2</v>
      </c>
      <c r="F2485" s="24">
        <f t="shared" ca="1" si="77"/>
        <v>52.03401763069526</v>
      </c>
    </row>
    <row r="2486" spans="5:6" x14ac:dyDescent="0.25">
      <c r="E2486" s="24">
        <f t="shared" ca="1" si="76"/>
        <v>0.76942394932005098</v>
      </c>
      <c r="F2486" s="24">
        <f t="shared" ca="1" si="77"/>
        <v>5.2422632376063669</v>
      </c>
    </row>
    <row r="2487" spans="5:6" x14ac:dyDescent="0.25">
      <c r="E2487" s="24">
        <f t="shared" ca="1" si="76"/>
        <v>0.46904741357587654</v>
      </c>
      <c r="F2487" s="24">
        <f t="shared" ca="1" si="77"/>
        <v>15.141028412022088</v>
      </c>
    </row>
    <row r="2488" spans="5:6" x14ac:dyDescent="0.25">
      <c r="E2488" s="24">
        <f t="shared" ca="1" si="76"/>
        <v>0.72036365530272828</v>
      </c>
      <c r="F2488" s="24">
        <f t="shared" ca="1" si="77"/>
        <v>6.559982353421006</v>
      </c>
    </row>
    <row r="2489" spans="5:6" x14ac:dyDescent="0.25">
      <c r="E2489" s="24">
        <f t="shared" ca="1" si="76"/>
        <v>0.98037962563042913</v>
      </c>
      <c r="F2489" s="24">
        <f t="shared" ca="1" si="77"/>
        <v>0.39630818469661255</v>
      </c>
    </row>
    <row r="2490" spans="5:6" x14ac:dyDescent="0.25">
      <c r="E2490" s="24">
        <f t="shared" ca="1" si="76"/>
        <v>1.1256694255418864E-2</v>
      </c>
      <c r="F2490" s="24">
        <f t="shared" ca="1" si="77"/>
        <v>89.735845647492383</v>
      </c>
    </row>
    <row r="2491" spans="5:6" x14ac:dyDescent="0.25">
      <c r="E2491" s="24">
        <f t="shared" ca="1" si="76"/>
        <v>0.50632340516684893</v>
      </c>
      <c r="F2491" s="24">
        <f t="shared" ca="1" si="77"/>
        <v>13.611593464242389</v>
      </c>
    </row>
    <row r="2492" spans="5:6" x14ac:dyDescent="0.25">
      <c r="E2492" s="24">
        <f t="shared" ca="1" si="76"/>
        <v>0.69619390221160116</v>
      </c>
      <c r="F2492" s="24">
        <f t="shared" ca="1" si="77"/>
        <v>7.2425412463304788</v>
      </c>
    </row>
    <row r="2493" spans="5:6" x14ac:dyDescent="0.25">
      <c r="E2493" s="24">
        <f t="shared" ca="1" si="76"/>
        <v>3.0539077489930122E-2</v>
      </c>
      <c r="F2493" s="24">
        <f t="shared" ca="1" si="77"/>
        <v>69.77496372528887</v>
      </c>
    </row>
    <row r="2494" spans="5:6" x14ac:dyDescent="0.25">
      <c r="E2494" s="24">
        <f t="shared" ca="1" si="76"/>
        <v>0.7669121506576676</v>
      </c>
      <c r="F2494" s="24">
        <f t="shared" ca="1" si="77"/>
        <v>5.307660409499336</v>
      </c>
    </row>
    <row r="2495" spans="5:6" x14ac:dyDescent="0.25">
      <c r="E2495" s="24">
        <f t="shared" ca="1" si="76"/>
        <v>0.68787566262846944</v>
      </c>
      <c r="F2495" s="24">
        <f t="shared" ca="1" si="77"/>
        <v>7.4829436060977006</v>
      </c>
    </row>
    <row r="2496" spans="5:6" x14ac:dyDescent="0.25">
      <c r="E2496" s="24">
        <f t="shared" ca="1" si="76"/>
        <v>0.79959164013002848</v>
      </c>
      <c r="F2496" s="24">
        <f t="shared" ca="1" si="77"/>
        <v>4.4730826295108699</v>
      </c>
    </row>
    <row r="2497" spans="5:6" x14ac:dyDescent="0.25">
      <c r="E2497" s="24">
        <f t="shared" ca="1" si="76"/>
        <v>0.2498473130333474</v>
      </c>
      <c r="F2497" s="24">
        <f t="shared" ca="1" si="77"/>
        <v>27.738105911379062</v>
      </c>
    </row>
    <row r="2498" spans="5:6" x14ac:dyDescent="0.25">
      <c r="E2498" s="24">
        <f t="shared" ca="1" si="76"/>
        <v>0.94673765181793301</v>
      </c>
      <c r="F2498" s="24">
        <f t="shared" ca="1" si="77"/>
        <v>1.0946650998292049</v>
      </c>
    </row>
    <row r="2499" spans="5:6" x14ac:dyDescent="0.25">
      <c r="E2499" s="24">
        <f t="shared" ca="1" si="76"/>
        <v>0.99043192016448633</v>
      </c>
      <c r="F2499" s="24">
        <f t="shared" ca="1" si="77"/>
        <v>0.19228296005648704</v>
      </c>
    </row>
    <row r="2500" spans="5:6" x14ac:dyDescent="0.25">
      <c r="E2500" s="24">
        <f t="shared" ref="E2500:E2563" ca="1" si="78">RAND()</f>
        <v>0.63463965489504748</v>
      </c>
      <c r="F2500" s="24">
        <f t="shared" ref="F2500:F2563" ca="1" si="79">-LOG(E2500,EXP(1))/$C$3</f>
        <v>9.0939582753837733</v>
      </c>
    </row>
    <row r="2501" spans="5:6" x14ac:dyDescent="0.25">
      <c r="E2501" s="24">
        <f t="shared" ca="1" si="78"/>
        <v>0.87891104114662932</v>
      </c>
      <c r="F2501" s="24">
        <f t="shared" ca="1" si="79"/>
        <v>2.5814318205967095</v>
      </c>
    </row>
    <row r="2502" spans="5:6" x14ac:dyDescent="0.25">
      <c r="E2502" s="24">
        <f t="shared" ca="1" si="78"/>
        <v>0.26144789054163731</v>
      </c>
      <c r="F2502" s="24">
        <f t="shared" ca="1" si="79"/>
        <v>26.830405733712492</v>
      </c>
    </row>
    <row r="2503" spans="5:6" x14ac:dyDescent="0.25">
      <c r="E2503" s="24">
        <f t="shared" ca="1" si="78"/>
        <v>0.32102753761121783</v>
      </c>
      <c r="F2503" s="24">
        <f t="shared" ca="1" si="79"/>
        <v>22.724567451615538</v>
      </c>
    </row>
    <row r="2504" spans="5:6" x14ac:dyDescent="0.25">
      <c r="E2504" s="24">
        <f t="shared" ca="1" si="78"/>
        <v>0.53761363253500771</v>
      </c>
      <c r="F2504" s="24">
        <f t="shared" ca="1" si="79"/>
        <v>12.412302639133484</v>
      </c>
    </row>
    <row r="2505" spans="5:6" x14ac:dyDescent="0.25">
      <c r="E2505" s="24">
        <f t="shared" ca="1" si="78"/>
        <v>0.77514266042549618</v>
      </c>
      <c r="F2505" s="24">
        <f t="shared" ca="1" si="79"/>
        <v>5.0941637720135651</v>
      </c>
    </row>
    <row r="2506" spans="5:6" x14ac:dyDescent="0.25">
      <c r="E2506" s="24">
        <f t="shared" ca="1" si="78"/>
        <v>0.46543155236179101</v>
      </c>
      <c r="F2506" s="24">
        <f t="shared" ca="1" si="79"/>
        <v>15.295804683797009</v>
      </c>
    </row>
    <row r="2507" spans="5:6" x14ac:dyDescent="0.25">
      <c r="E2507" s="24">
        <f t="shared" ca="1" si="78"/>
        <v>0.88121306853664538</v>
      </c>
      <c r="F2507" s="24">
        <f t="shared" ca="1" si="79"/>
        <v>2.5291166755469638</v>
      </c>
    </row>
    <row r="2508" spans="5:6" x14ac:dyDescent="0.25">
      <c r="E2508" s="24">
        <f t="shared" ca="1" si="78"/>
        <v>0.87724516785939188</v>
      </c>
      <c r="F2508" s="24">
        <f t="shared" ca="1" si="79"/>
        <v>2.6193754563247622</v>
      </c>
    </row>
    <row r="2509" spans="5:6" x14ac:dyDescent="0.25">
      <c r="E2509" s="24">
        <f t="shared" ca="1" si="78"/>
        <v>0.12009527225187688</v>
      </c>
      <c r="F2509" s="24">
        <f t="shared" ca="1" si="79"/>
        <v>42.389398315356068</v>
      </c>
    </row>
    <row r="2510" spans="5:6" x14ac:dyDescent="0.25">
      <c r="E2510" s="24">
        <f t="shared" ca="1" si="78"/>
        <v>0.65430976590898682</v>
      </c>
      <c r="F2510" s="24">
        <f t="shared" ca="1" si="79"/>
        <v>8.4834878296390173</v>
      </c>
    </row>
    <row r="2511" spans="5:6" x14ac:dyDescent="0.25">
      <c r="E2511" s="24">
        <f t="shared" ca="1" si="78"/>
        <v>0.33805277725170824</v>
      </c>
      <c r="F2511" s="24">
        <f t="shared" ca="1" si="79"/>
        <v>21.691064999469567</v>
      </c>
    </row>
    <row r="2512" spans="5:6" x14ac:dyDescent="0.25">
      <c r="E2512" s="24">
        <f t="shared" ca="1" si="78"/>
        <v>0.91598828679447919</v>
      </c>
      <c r="F2512" s="24">
        <f t="shared" ca="1" si="79"/>
        <v>1.7550340346407434</v>
      </c>
    </row>
    <row r="2513" spans="5:6" x14ac:dyDescent="0.25">
      <c r="E2513" s="24">
        <f t="shared" ca="1" si="78"/>
        <v>0.67091867069324918</v>
      </c>
      <c r="F2513" s="24">
        <f t="shared" ca="1" si="79"/>
        <v>7.9821471095370926</v>
      </c>
    </row>
    <row r="2514" spans="5:6" x14ac:dyDescent="0.25">
      <c r="E2514" s="24">
        <f t="shared" ca="1" si="78"/>
        <v>0.73532608029941748</v>
      </c>
      <c r="F2514" s="24">
        <f t="shared" ca="1" si="79"/>
        <v>6.1488246297102283</v>
      </c>
    </row>
    <row r="2515" spans="5:6" x14ac:dyDescent="0.25">
      <c r="E2515" s="24">
        <f t="shared" ca="1" si="78"/>
        <v>0.26859420558154679</v>
      </c>
      <c r="F2515" s="24">
        <f t="shared" ca="1" si="79"/>
        <v>26.291071355861089</v>
      </c>
    </row>
    <row r="2516" spans="5:6" x14ac:dyDescent="0.25">
      <c r="E2516" s="24">
        <f t="shared" ca="1" si="78"/>
        <v>0.28452081858892742</v>
      </c>
      <c r="F2516" s="24">
        <f t="shared" ca="1" si="79"/>
        <v>25.138977040669797</v>
      </c>
    </row>
    <row r="2517" spans="5:6" x14ac:dyDescent="0.25">
      <c r="E2517" s="24">
        <f t="shared" ca="1" si="78"/>
        <v>0.63007131842958519</v>
      </c>
      <c r="F2517" s="24">
        <f t="shared" ca="1" si="79"/>
        <v>9.2384452429429444</v>
      </c>
    </row>
    <row r="2518" spans="5:6" x14ac:dyDescent="0.25">
      <c r="E2518" s="24">
        <f t="shared" ca="1" si="78"/>
        <v>0.18228336677386536</v>
      </c>
      <c r="F2518" s="24">
        <f t="shared" ca="1" si="79"/>
        <v>34.043856848308756</v>
      </c>
    </row>
    <row r="2519" spans="5:6" x14ac:dyDescent="0.25">
      <c r="E2519" s="24">
        <f t="shared" ca="1" si="78"/>
        <v>0.57684771724816197</v>
      </c>
      <c r="F2519" s="24">
        <f t="shared" ca="1" si="79"/>
        <v>11.003539377755507</v>
      </c>
    </row>
    <row r="2520" spans="5:6" x14ac:dyDescent="0.25">
      <c r="E2520" s="24">
        <f t="shared" ca="1" si="78"/>
        <v>0.45653315523070404</v>
      </c>
      <c r="F2520" s="24">
        <f t="shared" ca="1" si="79"/>
        <v>15.681879047650126</v>
      </c>
    </row>
    <row r="2521" spans="5:6" x14ac:dyDescent="0.25">
      <c r="E2521" s="24">
        <f t="shared" ca="1" si="78"/>
        <v>0.95060592196757143</v>
      </c>
      <c r="F2521" s="24">
        <f t="shared" ca="1" si="79"/>
        <v>1.0131137021222913</v>
      </c>
    </row>
    <row r="2522" spans="5:6" x14ac:dyDescent="0.25">
      <c r="E2522" s="24">
        <f t="shared" ca="1" si="78"/>
        <v>0.57101008424237254</v>
      </c>
      <c r="F2522" s="24">
        <f t="shared" ca="1" si="79"/>
        <v>11.206968176248408</v>
      </c>
    </row>
    <row r="2523" spans="5:6" x14ac:dyDescent="0.25">
      <c r="E2523" s="24">
        <f t="shared" ca="1" si="78"/>
        <v>0.15079292601814687</v>
      </c>
      <c r="F2523" s="24">
        <f t="shared" ca="1" si="79"/>
        <v>37.836954684051229</v>
      </c>
    </row>
    <row r="2524" spans="5:6" x14ac:dyDescent="0.25">
      <c r="E2524" s="24">
        <f t="shared" ca="1" si="78"/>
        <v>0.44144080022093612</v>
      </c>
      <c r="F2524" s="24">
        <f t="shared" ca="1" si="79"/>
        <v>16.354227115269982</v>
      </c>
    </row>
    <row r="2525" spans="5:6" x14ac:dyDescent="0.25">
      <c r="E2525" s="24">
        <f t="shared" ca="1" si="78"/>
        <v>3.3530728966217893E-2</v>
      </c>
      <c r="F2525" s="24">
        <f t="shared" ca="1" si="79"/>
        <v>67.905859560480295</v>
      </c>
    </row>
    <row r="2526" spans="5:6" x14ac:dyDescent="0.25">
      <c r="E2526" s="24">
        <f t="shared" ca="1" si="78"/>
        <v>0.33586765861366996</v>
      </c>
      <c r="F2526" s="24">
        <f t="shared" ca="1" si="79"/>
        <v>21.820761395618931</v>
      </c>
    </row>
    <row r="2527" spans="5:6" x14ac:dyDescent="0.25">
      <c r="E2527" s="24">
        <f t="shared" ca="1" si="78"/>
        <v>0.97906759830043666</v>
      </c>
      <c r="F2527" s="24">
        <f t="shared" ca="1" si="79"/>
        <v>0.42309181040598165</v>
      </c>
    </row>
    <row r="2528" spans="5:6" x14ac:dyDescent="0.25">
      <c r="E2528" s="24">
        <f t="shared" ca="1" si="78"/>
        <v>0.39074818850711801</v>
      </c>
      <c r="F2528" s="24">
        <f t="shared" ca="1" si="79"/>
        <v>18.793838912591493</v>
      </c>
    </row>
    <row r="2529" spans="5:6" x14ac:dyDescent="0.25">
      <c r="E2529" s="24">
        <f t="shared" ca="1" si="78"/>
        <v>0.57283890055869702</v>
      </c>
      <c r="F2529" s="24">
        <f t="shared" ca="1" si="79"/>
        <v>11.143015053102632</v>
      </c>
    </row>
    <row r="2530" spans="5:6" x14ac:dyDescent="0.25">
      <c r="E2530" s="24">
        <f t="shared" ca="1" si="78"/>
        <v>0.5338205336775157</v>
      </c>
      <c r="F2530" s="24">
        <f t="shared" ca="1" si="79"/>
        <v>12.553911515296404</v>
      </c>
    </row>
    <row r="2531" spans="5:6" x14ac:dyDescent="0.25">
      <c r="E2531" s="24">
        <f t="shared" ca="1" si="78"/>
        <v>0.78287665522373995</v>
      </c>
      <c r="F2531" s="24">
        <f t="shared" ca="1" si="79"/>
        <v>4.8956024770025701</v>
      </c>
    </row>
    <row r="2532" spans="5:6" x14ac:dyDescent="0.25">
      <c r="E2532" s="24">
        <f t="shared" ca="1" si="78"/>
        <v>0.78090657972980226</v>
      </c>
      <c r="F2532" s="24">
        <f t="shared" ca="1" si="79"/>
        <v>4.9459950504017298</v>
      </c>
    </row>
    <row r="2533" spans="5:6" x14ac:dyDescent="0.25">
      <c r="E2533" s="24">
        <f t="shared" ca="1" si="78"/>
        <v>0.41526803078020325</v>
      </c>
      <c r="F2533" s="24">
        <f t="shared" ca="1" si="79"/>
        <v>17.576622198516244</v>
      </c>
    </row>
    <row r="2534" spans="5:6" x14ac:dyDescent="0.25">
      <c r="E2534" s="24">
        <f t="shared" ca="1" si="78"/>
        <v>0.12920058063525097</v>
      </c>
      <c r="F2534" s="24">
        <f t="shared" ca="1" si="79"/>
        <v>40.927783871256878</v>
      </c>
    </row>
    <row r="2535" spans="5:6" x14ac:dyDescent="0.25">
      <c r="E2535" s="24">
        <f t="shared" ca="1" si="78"/>
        <v>0.78107969484993856</v>
      </c>
      <c r="F2535" s="24">
        <f t="shared" ca="1" si="79"/>
        <v>4.9415618457401411</v>
      </c>
    </row>
    <row r="2536" spans="5:6" x14ac:dyDescent="0.25">
      <c r="E2536" s="24">
        <f t="shared" ca="1" si="78"/>
        <v>0.3656050772955487</v>
      </c>
      <c r="F2536" s="24">
        <f t="shared" ca="1" si="79"/>
        <v>20.12403103857384</v>
      </c>
    </row>
    <row r="2537" spans="5:6" x14ac:dyDescent="0.25">
      <c r="E2537" s="24">
        <f t="shared" ca="1" si="78"/>
        <v>0.19566119728797393</v>
      </c>
      <c r="F2537" s="24">
        <f t="shared" ca="1" si="79"/>
        <v>32.627414014889581</v>
      </c>
    </row>
    <row r="2538" spans="5:6" x14ac:dyDescent="0.25">
      <c r="E2538" s="24">
        <f t="shared" ca="1" si="78"/>
        <v>0.14626158341916773</v>
      </c>
      <c r="F2538" s="24">
        <f t="shared" ca="1" si="79"/>
        <v>38.447171862808972</v>
      </c>
    </row>
    <row r="2539" spans="5:6" x14ac:dyDescent="0.25">
      <c r="E2539" s="24">
        <f t="shared" ca="1" si="78"/>
        <v>0.62378638354154525</v>
      </c>
      <c r="F2539" s="24">
        <f t="shared" ca="1" si="79"/>
        <v>9.4389460658085866</v>
      </c>
    </row>
    <row r="2540" spans="5:6" x14ac:dyDescent="0.25">
      <c r="E2540" s="24">
        <f t="shared" ca="1" si="78"/>
        <v>0.86077671034327274</v>
      </c>
      <c r="F2540" s="24">
        <f t="shared" ca="1" si="79"/>
        <v>2.9984029153723002</v>
      </c>
    </row>
    <row r="2541" spans="5:6" x14ac:dyDescent="0.25">
      <c r="E2541" s="24">
        <f t="shared" ca="1" si="78"/>
        <v>7.2981328154229863E-2</v>
      </c>
      <c r="F2541" s="24">
        <f t="shared" ca="1" si="79"/>
        <v>52.351032985197577</v>
      </c>
    </row>
    <row r="2542" spans="5:6" x14ac:dyDescent="0.25">
      <c r="E2542" s="24">
        <f t="shared" ca="1" si="78"/>
        <v>0.8455919295561255</v>
      </c>
      <c r="F2542" s="24">
        <f t="shared" ca="1" si="79"/>
        <v>3.3543677703194179</v>
      </c>
    </row>
    <row r="2543" spans="5:6" x14ac:dyDescent="0.25">
      <c r="E2543" s="24">
        <f t="shared" ca="1" si="78"/>
        <v>0.28459667597505833</v>
      </c>
      <c r="F2543" s="24">
        <f t="shared" ca="1" si="79"/>
        <v>25.133645460649518</v>
      </c>
    </row>
    <row r="2544" spans="5:6" x14ac:dyDescent="0.25">
      <c r="E2544" s="24">
        <f t="shared" ca="1" si="78"/>
        <v>0.73502677012416506</v>
      </c>
      <c r="F2544" s="24">
        <f t="shared" ca="1" si="79"/>
        <v>6.1569671698984694</v>
      </c>
    </row>
    <row r="2545" spans="5:6" x14ac:dyDescent="0.25">
      <c r="E2545" s="24">
        <f t="shared" ca="1" si="78"/>
        <v>0.36056343099118293</v>
      </c>
      <c r="F2545" s="24">
        <f t="shared" ca="1" si="79"/>
        <v>20.401747698323991</v>
      </c>
    </row>
    <row r="2546" spans="5:6" x14ac:dyDescent="0.25">
      <c r="E2546" s="24">
        <f t="shared" ca="1" si="78"/>
        <v>0.91105013930941237</v>
      </c>
      <c r="F2546" s="24">
        <f t="shared" ca="1" si="79"/>
        <v>1.8631469115086057</v>
      </c>
    </row>
    <row r="2547" spans="5:6" x14ac:dyDescent="0.25">
      <c r="E2547" s="24">
        <f t="shared" ca="1" si="78"/>
        <v>0.89288086360027452</v>
      </c>
      <c r="F2547" s="24">
        <f t="shared" ca="1" si="79"/>
        <v>2.2660423685519673</v>
      </c>
    </row>
    <row r="2548" spans="5:6" x14ac:dyDescent="0.25">
      <c r="E2548" s="24">
        <f t="shared" ca="1" si="78"/>
        <v>0.90808552499334128</v>
      </c>
      <c r="F2548" s="24">
        <f t="shared" ca="1" si="79"/>
        <v>1.9283342859038282</v>
      </c>
    </row>
    <row r="2549" spans="5:6" x14ac:dyDescent="0.25">
      <c r="E2549" s="24">
        <f t="shared" ca="1" si="78"/>
        <v>0.47363814250017355</v>
      </c>
      <c r="F2549" s="24">
        <f t="shared" ca="1" si="79"/>
        <v>14.946233225632481</v>
      </c>
    </row>
    <row r="2550" spans="5:6" x14ac:dyDescent="0.25">
      <c r="E2550" s="24">
        <f t="shared" ca="1" si="78"/>
        <v>0.3166299446232923</v>
      </c>
      <c r="F2550" s="24">
        <f t="shared" ca="1" si="79"/>
        <v>23.000431082550858</v>
      </c>
    </row>
    <row r="2551" spans="5:6" x14ac:dyDescent="0.25">
      <c r="E2551" s="24">
        <f t="shared" ca="1" si="78"/>
        <v>5.5953890518192551E-2</v>
      </c>
      <c r="F2551" s="24">
        <f t="shared" ca="1" si="79"/>
        <v>57.664546220343212</v>
      </c>
    </row>
    <row r="2552" spans="5:6" x14ac:dyDescent="0.25">
      <c r="E2552" s="24">
        <f t="shared" ca="1" si="78"/>
        <v>0.93194689306582956</v>
      </c>
      <c r="F2552" s="24">
        <f t="shared" ca="1" si="79"/>
        <v>1.4095889521817611</v>
      </c>
    </row>
    <row r="2553" spans="5:6" x14ac:dyDescent="0.25">
      <c r="E2553" s="24">
        <f t="shared" ca="1" si="78"/>
        <v>1.6573543765887488E-2</v>
      </c>
      <c r="F2553" s="24">
        <f t="shared" ca="1" si="79"/>
        <v>81.998952080631511</v>
      </c>
    </row>
    <row r="2554" spans="5:6" x14ac:dyDescent="0.25">
      <c r="E2554" s="24">
        <f t="shared" ca="1" si="78"/>
        <v>0.59627558385932855</v>
      </c>
      <c r="F2554" s="24">
        <f t="shared" ca="1" si="79"/>
        <v>10.341046595198634</v>
      </c>
    </row>
    <row r="2555" spans="5:6" x14ac:dyDescent="0.25">
      <c r="E2555" s="24">
        <f t="shared" ca="1" si="78"/>
        <v>0.77525826167893952</v>
      </c>
      <c r="F2555" s="24">
        <f t="shared" ca="1" si="79"/>
        <v>5.091181285302949</v>
      </c>
    </row>
    <row r="2556" spans="5:6" x14ac:dyDescent="0.25">
      <c r="E2556" s="24">
        <f t="shared" ca="1" si="78"/>
        <v>0.79148853379109985</v>
      </c>
      <c r="F2556" s="24">
        <f t="shared" ca="1" si="79"/>
        <v>4.6767977289625184</v>
      </c>
    </row>
    <row r="2557" spans="5:6" x14ac:dyDescent="0.25">
      <c r="E2557" s="24">
        <f t="shared" ca="1" si="78"/>
        <v>0.25907249711226743</v>
      </c>
      <c r="F2557" s="24">
        <f t="shared" ca="1" si="79"/>
        <v>27.012946896403491</v>
      </c>
    </row>
    <row r="2558" spans="5:6" x14ac:dyDescent="0.25">
      <c r="E2558" s="24">
        <f t="shared" ca="1" si="78"/>
        <v>0.39582177415881026</v>
      </c>
      <c r="F2558" s="24">
        <f t="shared" ca="1" si="79"/>
        <v>18.535824685859033</v>
      </c>
    </row>
    <row r="2559" spans="5:6" x14ac:dyDescent="0.25">
      <c r="E2559" s="24">
        <f t="shared" ca="1" si="78"/>
        <v>0.49101532658393987</v>
      </c>
      <c r="F2559" s="24">
        <f t="shared" ca="1" si="79"/>
        <v>14.22559873272443</v>
      </c>
    </row>
    <row r="2560" spans="5:6" x14ac:dyDescent="0.25">
      <c r="E2560" s="24">
        <f t="shared" ca="1" si="78"/>
        <v>0.80415122557697905</v>
      </c>
      <c r="F2560" s="24">
        <f t="shared" ca="1" si="79"/>
        <v>4.359358719530122</v>
      </c>
    </row>
    <row r="2561" spans="5:6" x14ac:dyDescent="0.25">
      <c r="E2561" s="24">
        <f t="shared" ca="1" si="78"/>
        <v>0.69610172255881708</v>
      </c>
      <c r="F2561" s="24">
        <f t="shared" ca="1" si="79"/>
        <v>7.2451895245058546</v>
      </c>
    </row>
    <row r="2562" spans="5:6" x14ac:dyDescent="0.25">
      <c r="E2562" s="24">
        <f t="shared" ca="1" si="78"/>
        <v>0.72156127060340902</v>
      </c>
      <c r="F2562" s="24">
        <f t="shared" ca="1" si="79"/>
        <v>6.5267596646512276</v>
      </c>
    </row>
    <row r="2563" spans="5:6" x14ac:dyDescent="0.25">
      <c r="E2563" s="24">
        <f t="shared" ca="1" si="78"/>
        <v>0.58983098044323523</v>
      </c>
      <c r="F2563" s="24">
        <f t="shared" ca="1" si="79"/>
        <v>10.558385138977231</v>
      </c>
    </row>
    <row r="2564" spans="5:6" x14ac:dyDescent="0.25">
      <c r="E2564" s="24">
        <f t="shared" ref="E2564:E2627" ca="1" si="80">RAND()</f>
        <v>5.8353450237385029E-2</v>
      </c>
      <c r="F2564" s="24">
        <f t="shared" ref="F2564:F2627" ca="1" si="81">-LOG(E2564,EXP(1))/$C$3</f>
        <v>56.824735839307557</v>
      </c>
    </row>
    <row r="2565" spans="5:6" x14ac:dyDescent="0.25">
      <c r="E2565" s="24">
        <f t="shared" ca="1" si="80"/>
        <v>0.4434589537214747</v>
      </c>
      <c r="F2565" s="24">
        <f t="shared" ca="1" si="81"/>
        <v>16.263000646254358</v>
      </c>
    </row>
    <row r="2566" spans="5:6" x14ac:dyDescent="0.25">
      <c r="E2566" s="24">
        <f t="shared" ca="1" si="80"/>
        <v>4.9901511628125728E-2</v>
      </c>
      <c r="F2566" s="24">
        <f t="shared" ca="1" si="81"/>
        <v>59.954079670693595</v>
      </c>
    </row>
    <row r="2567" spans="5:6" x14ac:dyDescent="0.25">
      <c r="E2567" s="24">
        <f t="shared" ca="1" si="80"/>
        <v>2.6430009470979843E-2</v>
      </c>
      <c r="F2567" s="24">
        <f t="shared" ca="1" si="81"/>
        <v>72.665103840479475</v>
      </c>
    </row>
    <row r="2568" spans="5:6" x14ac:dyDescent="0.25">
      <c r="E2568" s="24">
        <f t="shared" ca="1" si="80"/>
        <v>0.63250375426630223</v>
      </c>
      <c r="F2568" s="24">
        <f t="shared" ca="1" si="81"/>
        <v>9.1613824559836097</v>
      </c>
    </row>
    <row r="2569" spans="5:6" x14ac:dyDescent="0.25">
      <c r="E2569" s="24">
        <f t="shared" ca="1" si="80"/>
        <v>8.9579371845180944E-3</v>
      </c>
      <c r="F2569" s="24">
        <f t="shared" ca="1" si="81"/>
        <v>94.304306068866097</v>
      </c>
    </row>
    <row r="2570" spans="5:6" x14ac:dyDescent="0.25">
      <c r="E2570" s="24">
        <f t="shared" ca="1" si="80"/>
        <v>0.27303188546331592</v>
      </c>
      <c r="F2570" s="24">
        <f t="shared" ca="1" si="81"/>
        <v>25.963333880968857</v>
      </c>
    </row>
    <row r="2571" spans="5:6" x14ac:dyDescent="0.25">
      <c r="E2571" s="24">
        <f t="shared" ca="1" si="80"/>
        <v>0.73580565294544831</v>
      </c>
      <c r="F2571" s="24">
        <f t="shared" ca="1" si="81"/>
        <v>6.1357850724175345</v>
      </c>
    </row>
    <row r="2572" spans="5:6" x14ac:dyDescent="0.25">
      <c r="E2572" s="24">
        <f t="shared" ca="1" si="80"/>
        <v>0.66553340133218264</v>
      </c>
      <c r="F2572" s="24">
        <f t="shared" ca="1" si="81"/>
        <v>8.1433290515192169</v>
      </c>
    </row>
    <row r="2573" spans="5:6" x14ac:dyDescent="0.25">
      <c r="E2573" s="24">
        <f t="shared" ca="1" si="80"/>
        <v>0.24682833043611974</v>
      </c>
      <c r="F2573" s="24">
        <f t="shared" ca="1" si="81"/>
        <v>27.981244049374354</v>
      </c>
    </row>
    <row r="2574" spans="5:6" x14ac:dyDescent="0.25">
      <c r="E2574" s="24">
        <f t="shared" ca="1" si="80"/>
        <v>0.96941559374945385</v>
      </c>
      <c r="F2574" s="24">
        <f t="shared" ca="1" si="81"/>
        <v>0.6212373943956726</v>
      </c>
    </row>
    <row r="2575" spans="5:6" x14ac:dyDescent="0.25">
      <c r="E2575" s="24">
        <f t="shared" ca="1" si="80"/>
        <v>0.41271860014224093</v>
      </c>
      <c r="F2575" s="24">
        <f t="shared" ca="1" si="81"/>
        <v>17.699785476742196</v>
      </c>
    </row>
    <row r="2576" spans="5:6" x14ac:dyDescent="0.25">
      <c r="E2576" s="24">
        <f t="shared" ca="1" si="80"/>
        <v>0.58007202062184737</v>
      </c>
      <c r="F2576" s="24">
        <f t="shared" ca="1" si="81"/>
        <v>10.892060193292346</v>
      </c>
    </row>
    <row r="2577" spans="5:6" x14ac:dyDescent="0.25">
      <c r="E2577" s="24">
        <f t="shared" ca="1" si="80"/>
        <v>0.73533331891479137</v>
      </c>
      <c r="F2577" s="24">
        <f t="shared" ca="1" si="81"/>
        <v>6.1486277488994086</v>
      </c>
    </row>
    <row r="2578" spans="5:6" x14ac:dyDescent="0.25">
      <c r="E2578" s="24">
        <f t="shared" ca="1" si="80"/>
        <v>1.493813053314097E-2</v>
      </c>
      <c r="F2578" s="24">
        <f t="shared" ca="1" si="81"/>
        <v>84.076764775152427</v>
      </c>
    </row>
    <row r="2579" spans="5:6" x14ac:dyDescent="0.25">
      <c r="E2579" s="24">
        <f t="shared" ca="1" si="80"/>
        <v>0.63776400061982019</v>
      </c>
      <c r="F2579" s="24">
        <f t="shared" ca="1" si="81"/>
        <v>8.9957393810735962</v>
      </c>
    </row>
    <row r="2580" spans="5:6" x14ac:dyDescent="0.25">
      <c r="E2580" s="24">
        <f t="shared" ca="1" si="80"/>
        <v>6.0633360574288697E-2</v>
      </c>
      <c r="F2580" s="24">
        <f t="shared" ca="1" si="81"/>
        <v>56.058200657053611</v>
      </c>
    </row>
    <row r="2581" spans="5:6" x14ac:dyDescent="0.25">
      <c r="E2581" s="24">
        <f t="shared" ca="1" si="80"/>
        <v>9.7033463333939363E-2</v>
      </c>
      <c r="F2581" s="24">
        <f t="shared" ca="1" si="81"/>
        <v>46.653987542950581</v>
      </c>
    </row>
    <row r="2582" spans="5:6" x14ac:dyDescent="0.25">
      <c r="E2582" s="24">
        <f t="shared" ca="1" si="80"/>
        <v>0.35805283937890231</v>
      </c>
      <c r="F2582" s="24">
        <f t="shared" ca="1" si="81"/>
        <v>20.541494148844112</v>
      </c>
    </row>
    <row r="2583" spans="5:6" x14ac:dyDescent="0.25">
      <c r="E2583" s="24">
        <f t="shared" ca="1" si="80"/>
        <v>0.49235833987140754</v>
      </c>
      <c r="F2583" s="24">
        <f t="shared" ca="1" si="81"/>
        <v>14.17096989047357</v>
      </c>
    </row>
    <row r="2584" spans="5:6" x14ac:dyDescent="0.25">
      <c r="E2584" s="24">
        <f t="shared" ca="1" si="80"/>
        <v>0.1139034327666002</v>
      </c>
      <c r="F2584" s="24">
        <f t="shared" ca="1" si="81"/>
        <v>43.448085411164357</v>
      </c>
    </row>
    <row r="2585" spans="5:6" x14ac:dyDescent="0.25">
      <c r="E2585" s="24">
        <f t="shared" ca="1" si="80"/>
        <v>6.2793694650698062E-2</v>
      </c>
      <c r="F2585" s="24">
        <f t="shared" ca="1" si="81"/>
        <v>55.358012284001447</v>
      </c>
    </row>
    <row r="2586" spans="5:6" x14ac:dyDescent="0.25">
      <c r="E2586" s="24">
        <f t="shared" ca="1" si="80"/>
        <v>0.76400683788258705</v>
      </c>
      <c r="F2586" s="24">
        <f t="shared" ca="1" si="81"/>
        <v>5.3835707949514049</v>
      </c>
    </row>
    <row r="2587" spans="5:6" x14ac:dyDescent="0.25">
      <c r="E2587" s="24">
        <f t="shared" ca="1" si="80"/>
        <v>0.95322659893627293</v>
      </c>
      <c r="F2587" s="24">
        <f t="shared" ca="1" si="81"/>
        <v>0.95805258523996961</v>
      </c>
    </row>
    <row r="2588" spans="5:6" x14ac:dyDescent="0.25">
      <c r="E2588" s="24">
        <f t="shared" ca="1" si="80"/>
        <v>0.41877601298378109</v>
      </c>
      <c r="F2588" s="24">
        <f t="shared" ca="1" si="81"/>
        <v>17.408381544279592</v>
      </c>
    </row>
    <row r="2589" spans="5:6" x14ac:dyDescent="0.25">
      <c r="E2589" s="24">
        <f t="shared" ca="1" si="80"/>
        <v>0.60317446809657915</v>
      </c>
      <c r="F2589" s="24">
        <f t="shared" ca="1" si="81"/>
        <v>10.110975812206341</v>
      </c>
    </row>
    <row r="2590" spans="5:6" x14ac:dyDescent="0.25">
      <c r="E2590" s="24">
        <f t="shared" ca="1" si="80"/>
        <v>0.86906945697578797</v>
      </c>
      <c r="F2590" s="24">
        <f t="shared" ca="1" si="81"/>
        <v>2.8066445887152107</v>
      </c>
    </row>
    <row r="2591" spans="5:6" x14ac:dyDescent="0.25">
      <c r="E2591" s="24">
        <f t="shared" ca="1" si="80"/>
        <v>4.8786751636754722E-2</v>
      </c>
      <c r="F2591" s="24">
        <f t="shared" ca="1" si="81"/>
        <v>60.405929716691261</v>
      </c>
    </row>
    <row r="2592" spans="5:6" x14ac:dyDescent="0.25">
      <c r="E2592" s="24">
        <f t="shared" ca="1" si="80"/>
        <v>0.56319944419984558</v>
      </c>
      <c r="F2592" s="24">
        <f t="shared" ca="1" si="81"/>
        <v>11.482429219997218</v>
      </c>
    </row>
    <row r="2593" spans="5:6" x14ac:dyDescent="0.25">
      <c r="E2593" s="24">
        <f t="shared" ca="1" si="80"/>
        <v>0.95592762429360612</v>
      </c>
      <c r="F2593" s="24">
        <f t="shared" ca="1" si="81"/>
        <v>0.9014615120498396</v>
      </c>
    </row>
    <row r="2594" spans="5:6" x14ac:dyDescent="0.25">
      <c r="E2594" s="24">
        <f t="shared" ca="1" si="80"/>
        <v>0.77883366968585266</v>
      </c>
      <c r="F2594" s="24">
        <f t="shared" ca="1" si="81"/>
        <v>4.9991554728545076</v>
      </c>
    </row>
    <row r="2595" spans="5:6" x14ac:dyDescent="0.25">
      <c r="E2595" s="24">
        <f t="shared" ca="1" si="80"/>
        <v>0.47588547686996019</v>
      </c>
      <c r="F2595" s="24">
        <f t="shared" ca="1" si="81"/>
        <v>14.851560970185995</v>
      </c>
    </row>
    <row r="2596" spans="5:6" x14ac:dyDescent="0.25">
      <c r="E2596" s="24">
        <f t="shared" ca="1" si="80"/>
        <v>0.61509977402774318</v>
      </c>
      <c r="F2596" s="24">
        <f t="shared" ca="1" si="81"/>
        <v>9.7194158028542024</v>
      </c>
    </row>
    <row r="2597" spans="5:6" x14ac:dyDescent="0.25">
      <c r="E2597" s="24">
        <f t="shared" ca="1" si="80"/>
        <v>3.4909135068722175E-2</v>
      </c>
      <c r="F2597" s="24">
        <f t="shared" ca="1" si="81"/>
        <v>67.100134684082875</v>
      </c>
    </row>
    <row r="2598" spans="5:6" x14ac:dyDescent="0.25">
      <c r="E2598" s="24">
        <f t="shared" ca="1" si="80"/>
        <v>0.5570532856882886</v>
      </c>
      <c r="F2598" s="24">
        <f t="shared" ca="1" si="81"/>
        <v>11.701887562438177</v>
      </c>
    </row>
    <row r="2599" spans="5:6" x14ac:dyDescent="0.25">
      <c r="E2599" s="24">
        <f t="shared" ca="1" si="80"/>
        <v>0.99558555583341324</v>
      </c>
      <c r="F2599" s="24">
        <f t="shared" ca="1" si="81"/>
        <v>8.8484331914736938E-2</v>
      </c>
    </row>
    <row r="2600" spans="5:6" x14ac:dyDescent="0.25">
      <c r="E2600" s="24">
        <f t="shared" ca="1" si="80"/>
        <v>0.28525522354129196</v>
      </c>
      <c r="F2600" s="24">
        <f t="shared" ca="1" si="81"/>
        <v>25.087419565116978</v>
      </c>
    </row>
    <row r="2601" spans="5:6" x14ac:dyDescent="0.25">
      <c r="E2601" s="24">
        <f t="shared" ca="1" si="80"/>
        <v>6.3979729957114317E-2</v>
      </c>
      <c r="F2601" s="24">
        <f t="shared" ca="1" si="81"/>
        <v>54.983779304174838</v>
      </c>
    </row>
    <row r="2602" spans="5:6" x14ac:dyDescent="0.25">
      <c r="E2602" s="24">
        <f t="shared" ca="1" si="80"/>
        <v>0.30386866020192838</v>
      </c>
      <c r="F2602" s="24">
        <f t="shared" ca="1" si="81"/>
        <v>23.823194194820356</v>
      </c>
    </row>
    <row r="2603" spans="5:6" x14ac:dyDescent="0.25">
      <c r="E2603" s="24">
        <f t="shared" ca="1" si="80"/>
        <v>0.45105220345225727</v>
      </c>
      <c r="F2603" s="24">
        <f t="shared" ca="1" si="81"/>
        <v>15.923443914591219</v>
      </c>
    </row>
    <row r="2604" spans="5:6" x14ac:dyDescent="0.25">
      <c r="E2604" s="24">
        <f t="shared" ca="1" si="80"/>
        <v>0.67688124716137721</v>
      </c>
      <c r="F2604" s="24">
        <f t="shared" ca="1" si="81"/>
        <v>7.8051886370569807</v>
      </c>
    </row>
    <row r="2605" spans="5:6" x14ac:dyDescent="0.25">
      <c r="E2605" s="24">
        <f t="shared" ca="1" si="80"/>
        <v>0.64250760448905153</v>
      </c>
      <c r="F2605" s="24">
        <f t="shared" ca="1" si="81"/>
        <v>8.8475325300435905</v>
      </c>
    </row>
    <row r="2606" spans="5:6" x14ac:dyDescent="0.25">
      <c r="E2606" s="24">
        <f t="shared" ca="1" si="80"/>
        <v>0.47796829892140424</v>
      </c>
      <c r="F2606" s="24">
        <f t="shared" ca="1" si="81"/>
        <v>14.764217378761483</v>
      </c>
    </row>
    <row r="2607" spans="5:6" x14ac:dyDescent="0.25">
      <c r="E2607" s="24">
        <f t="shared" ca="1" si="80"/>
        <v>0.53157884357041374</v>
      </c>
      <c r="F2607" s="24">
        <f t="shared" ca="1" si="81"/>
        <v>12.638075011656477</v>
      </c>
    </row>
    <row r="2608" spans="5:6" x14ac:dyDescent="0.25">
      <c r="E2608" s="24">
        <f t="shared" ca="1" si="80"/>
        <v>0.17445590501784636</v>
      </c>
      <c r="F2608" s="24">
        <f t="shared" ca="1" si="81"/>
        <v>34.921665251589182</v>
      </c>
    </row>
    <row r="2609" spans="5:6" x14ac:dyDescent="0.25">
      <c r="E2609" s="24">
        <f t="shared" ca="1" si="80"/>
        <v>0.21587684861643797</v>
      </c>
      <c r="F2609" s="24">
        <f t="shared" ca="1" si="81"/>
        <v>30.66094358373747</v>
      </c>
    </row>
    <row r="2610" spans="5:6" x14ac:dyDescent="0.25">
      <c r="E2610" s="24">
        <f t="shared" ca="1" si="80"/>
        <v>0.25731137269499471</v>
      </c>
      <c r="F2610" s="24">
        <f t="shared" ca="1" si="81"/>
        <v>27.149367210704568</v>
      </c>
    </row>
    <row r="2611" spans="5:6" x14ac:dyDescent="0.25">
      <c r="E2611" s="24">
        <f t="shared" ca="1" si="80"/>
        <v>6.1443357913954055E-2</v>
      </c>
      <c r="F2611" s="24">
        <f t="shared" ca="1" si="81"/>
        <v>55.792790761774832</v>
      </c>
    </row>
    <row r="2612" spans="5:6" x14ac:dyDescent="0.25">
      <c r="E2612" s="24">
        <f t="shared" ca="1" si="80"/>
        <v>0.65366196931215581</v>
      </c>
      <c r="F2612" s="24">
        <f t="shared" ca="1" si="81"/>
        <v>8.5032985528328968</v>
      </c>
    </row>
    <row r="2613" spans="5:6" x14ac:dyDescent="0.25">
      <c r="E2613" s="24">
        <f t="shared" ca="1" si="80"/>
        <v>0.499202038209548</v>
      </c>
      <c r="F2613" s="24">
        <f t="shared" ca="1" si="81"/>
        <v>13.894887579668708</v>
      </c>
    </row>
    <row r="2614" spans="5:6" x14ac:dyDescent="0.25">
      <c r="E2614" s="24">
        <f t="shared" ca="1" si="80"/>
        <v>0.84373980514336944</v>
      </c>
      <c r="F2614" s="24">
        <f t="shared" ca="1" si="81"/>
        <v>3.3982223932287723</v>
      </c>
    </row>
    <row r="2615" spans="5:6" x14ac:dyDescent="0.25">
      <c r="E2615" s="24">
        <f t="shared" ca="1" si="80"/>
        <v>0.46615045225384932</v>
      </c>
      <c r="F2615" s="24">
        <f t="shared" ca="1" si="81"/>
        <v>15.264936761007503</v>
      </c>
    </row>
    <row r="2616" spans="5:6" x14ac:dyDescent="0.25">
      <c r="E2616" s="24">
        <f t="shared" ca="1" si="80"/>
        <v>5.1852304017407591E-2</v>
      </c>
      <c r="F2616" s="24">
        <f t="shared" ca="1" si="81"/>
        <v>59.187118181708399</v>
      </c>
    </row>
    <row r="2617" spans="5:6" x14ac:dyDescent="0.25">
      <c r="E2617" s="24">
        <f t="shared" ca="1" si="80"/>
        <v>0.25857202319309081</v>
      </c>
      <c r="F2617" s="24">
        <f t="shared" ca="1" si="81"/>
        <v>27.051620082768707</v>
      </c>
    </row>
    <row r="2618" spans="5:6" x14ac:dyDescent="0.25">
      <c r="E2618" s="24">
        <f t="shared" ca="1" si="80"/>
        <v>0.21825439370807276</v>
      </c>
      <c r="F2618" s="24">
        <f t="shared" ca="1" si="81"/>
        <v>30.441879058550015</v>
      </c>
    </row>
    <row r="2619" spans="5:6" x14ac:dyDescent="0.25">
      <c r="E2619" s="24">
        <f t="shared" ca="1" si="80"/>
        <v>1.4578442373313849E-2</v>
      </c>
      <c r="F2619" s="24">
        <f t="shared" ca="1" si="81"/>
        <v>84.564227824294662</v>
      </c>
    </row>
    <row r="2620" spans="5:6" x14ac:dyDescent="0.25">
      <c r="E2620" s="24">
        <f t="shared" ca="1" si="80"/>
        <v>0.40335459587012823</v>
      </c>
      <c r="F2620" s="24">
        <f t="shared" ca="1" si="81"/>
        <v>18.15878426831156</v>
      </c>
    </row>
    <row r="2621" spans="5:6" x14ac:dyDescent="0.25">
      <c r="E2621" s="24">
        <f t="shared" ca="1" si="80"/>
        <v>0.59851381309606133</v>
      </c>
      <c r="F2621" s="24">
        <f t="shared" ca="1" si="81"/>
        <v>10.266113494497091</v>
      </c>
    </row>
    <row r="2622" spans="5:6" x14ac:dyDescent="0.25">
      <c r="E2622" s="24">
        <f t="shared" ca="1" si="80"/>
        <v>0.56104748126630222</v>
      </c>
      <c r="F2622" s="24">
        <f t="shared" ca="1" si="81"/>
        <v>11.55899480405215</v>
      </c>
    </row>
    <row r="2623" spans="5:6" x14ac:dyDescent="0.25">
      <c r="E2623" s="24">
        <f t="shared" ca="1" si="80"/>
        <v>0.30488486936836467</v>
      </c>
      <c r="F2623" s="24">
        <f t="shared" ca="1" si="81"/>
        <v>23.756421022361103</v>
      </c>
    </row>
    <row r="2624" spans="5:6" x14ac:dyDescent="0.25">
      <c r="E2624" s="24">
        <f t="shared" ca="1" si="80"/>
        <v>0.49954312606214912</v>
      </c>
      <c r="F2624" s="24">
        <f t="shared" ca="1" si="81"/>
        <v>13.881226923154367</v>
      </c>
    </row>
    <row r="2625" spans="5:6" x14ac:dyDescent="0.25">
      <c r="E2625" s="24">
        <f t="shared" ca="1" si="80"/>
        <v>0.209955490402704</v>
      </c>
      <c r="F2625" s="24">
        <f t="shared" ca="1" si="81"/>
        <v>31.21719442385313</v>
      </c>
    </row>
    <row r="2626" spans="5:6" x14ac:dyDescent="0.25">
      <c r="E2626" s="24">
        <f t="shared" ca="1" si="80"/>
        <v>0.2384585492212955</v>
      </c>
      <c r="F2626" s="24">
        <f t="shared" ca="1" si="81"/>
        <v>28.671195631452118</v>
      </c>
    </row>
    <row r="2627" spans="5:6" x14ac:dyDescent="0.25">
      <c r="E2627" s="24">
        <f t="shared" ca="1" si="80"/>
        <v>0.36989640437829363</v>
      </c>
      <c r="F2627" s="24">
        <f t="shared" ca="1" si="81"/>
        <v>19.890646014292912</v>
      </c>
    </row>
    <row r="2628" spans="5:6" x14ac:dyDescent="0.25">
      <c r="E2628" s="24">
        <f t="shared" ref="E2628:E2691" ca="1" si="82">RAND()</f>
        <v>0.82254825322517799</v>
      </c>
      <c r="F2628" s="24">
        <f t="shared" ref="F2628:F2691" ca="1" si="83">-LOG(E2628,EXP(1))/$C$3</f>
        <v>3.9069626305650629</v>
      </c>
    </row>
    <row r="2629" spans="5:6" x14ac:dyDescent="0.25">
      <c r="E2629" s="24">
        <f t="shared" ca="1" si="82"/>
        <v>0.26542210794958288</v>
      </c>
      <c r="F2629" s="24">
        <f t="shared" ca="1" si="83"/>
        <v>26.52867720130136</v>
      </c>
    </row>
    <row r="2630" spans="5:6" x14ac:dyDescent="0.25">
      <c r="E2630" s="24">
        <f t="shared" ca="1" si="82"/>
        <v>0.1099395364123934</v>
      </c>
      <c r="F2630" s="24">
        <f t="shared" ca="1" si="83"/>
        <v>44.156494665826727</v>
      </c>
    </row>
    <row r="2631" spans="5:6" x14ac:dyDescent="0.25">
      <c r="E2631" s="24">
        <f t="shared" ca="1" si="82"/>
        <v>0.33008934056024597</v>
      </c>
      <c r="F2631" s="24">
        <f t="shared" ca="1" si="83"/>
        <v>22.167838643832869</v>
      </c>
    </row>
    <row r="2632" spans="5:6" x14ac:dyDescent="0.25">
      <c r="E2632" s="24">
        <f t="shared" ca="1" si="82"/>
        <v>0.20042496840900959</v>
      </c>
      <c r="F2632" s="24">
        <f t="shared" ca="1" si="83"/>
        <v>32.146306493462873</v>
      </c>
    </row>
    <row r="2633" spans="5:6" x14ac:dyDescent="0.25">
      <c r="E2633" s="24">
        <f t="shared" ca="1" si="82"/>
        <v>0.71923851693278507</v>
      </c>
      <c r="F2633" s="24">
        <f t="shared" ca="1" si="83"/>
        <v>6.5912448402589918</v>
      </c>
    </row>
    <row r="2634" spans="5:6" x14ac:dyDescent="0.25">
      <c r="E2634" s="24">
        <f t="shared" ca="1" si="82"/>
        <v>3.5754310116060006E-2</v>
      </c>
      <c r="F2634" s="24">
        <f t="shared" ca="1" si="83"/>
        <v>66.621689088444469</v>
      </c>
    </row>
    <row r="2635" spans="5:6" x14ac:dyDescent="0.25">
      <c r="E2635" s="24">
        <f t="shared" ca="1" si="82"/>
        <v>0.1244112892874637</v>
      </c>
      <c r="F2635" s="24">
        <f t="shared" ca="1" si="83"/>
        <v>41.683247057907103</v>
      </c>
    </row>
    <row r="2636" spans="5:6" x14ac:dyDescent="0.25">
      <c r="E2636" s="24">
        <f t="shared" ca="1" si="82"/>
        <v>0.42744832418064838</v>
      </c>
      <c r="F2636" s="24">
        <f t="shared" ca="1" si="83"/>
        <v>16.998437540427698</v>
      </c>
    </row>
    <row r="2637" spans="5:6" x14ac:dyDescent="0.25">
      <c r="E2637" s="24">
        <f t="shared" ca="1" si="82"/>
        <v>0.76626813126628124</v>
      </c>
      <c r="F2637" s="24">
        <f t="shared" ca="1" si="83"/>
        <v>5.3244625934788052</v>
      </c>
    </row>
    <row r="2638" spans="5:6" x14ac:dyDescent="0.25">
      <c r="E2638" s="24">
        <f t="shared" ca="1" si="82"/>
        <v>0.59337048283685723</v>
      </c>
      <c r="F2638" s="24">
        <f t="shared" ca="1" si="83"/>
        <v>10.438726296026847</v>
      </c>
    </row>
    <row r="2639" spans="5:6" x14ac:dyDescent="0.25">
      <c r="E2639" s="24">
        <f t="shared" ca="1" si="82"/>
        <v>0.10997009834344207</v>
      </c>
      <c r="F2639" s="24">
        <f t="shared" ca="1" si="83"/>
        <v>44.150935667690177</v>
      </c>
    </row>
    <row r="2640" spans="5:6" x14ac:dyDescent="0.25">
      <c r="E2640" s="24">
        <f t="shared" ca="1" si="82"/>
        <v>0.85545043059662751</v>
      </c>
      <c r="F2640" s="24">
        <f t="shared" ca="1" si="83"/>
        <v>3.1225425870948857</v>
      </c>
    </row>
    <row r="2641" spans="5:6" x14ac:dyDescent="0.25">
      <c r="E2641" s="24">
        <f t="shared" ca="1" si="82"/>
        <v>9.9854074048883801E-2</v>
      </c>
      <c r="F2641" s="24">
        <f t="shared" ca="1" si="83"/>
        <v>46.08090836522608</v>
      </c>
    </row>
    <row r="2642" spans="5:6" x14ac:dyDescent="0.25">
      <c r="E2642" s="24">
        <f t="shared" ca="1" si="82"/>
        <v>4.3910488434001915E-2</v>
      </c>
      <c r="F2642" s="24">
        <f t="shared" ca="1" si="83"/>
        <v>62.512041418898804</v>
      </c>
    </row>
    <row r="2643" spans="5:6" x14ac:dyDescent="0.25">
      <c r="E2643" s="24">
        <f t="shared" ca="1" si="82"/>
        <v>0.21289559673435299</v>
      </c>
      <c r="F2643" s="24">
        <f t="shared" ca="1" si="83"/>
        <v>30.939067792305313</v>
      </c>
    </row>
    <row r="2644" spans="5:6" x14ac:dyDescent="0.25">
      <c r="E2644" s="24">
        <f t="shared" ca="1" si="82"/>
        <v>9.1600100711303201E-3</v>
      </c>
      <c r="F2644" s="24">
        <f t="shared" ca="1" si="83"/>
        <v>93.858160016566529</v>
      </c>
    </row>
    <row r="2645" spans="5:6" x14ac:dyDescent="0.25">
      <c r="E2645" s="24">
        <f t="shared" ca="1" si="82"/>
        <v>6.1421929774239215E-2</v>
      </c>
      <c r="F2645" s="24">
        <f t="shared" ca="1" si="83"/>
        <v>55.799766902989425</v>
      </c>
    </row>
    <row r="2646" spans="5:6" x14ac:dyDescent="0.25">
      <c r="E2646" s="24">
        <f t="shared" ca="1" si="82"/>
        <v>0.2909368367528723</v>
      </c>
      <c r="F2646" s="24">
        <f t="shared" ca="1" si="83"/>
        <v>24.692981824054495</v>
      </c>
    </row>
    <row r="2647" spans="5:6" x14ac:dyDescent="0.25">
      <c r="E2647" s="24">
        <f t="shared" ca="1" si="82"/>
        <v>0.41927432773686235</v>
      </c>
      <c r="F2647" s="24">
        <f t="shared" ca="1" si="83"/>
        <v>17.384597063200264</v>
      </c>
    </row>
    <row r="2648" spans="5:6" x14ac:dyDescent="0.25">
      <c r="E2648" s="24">
        <f t="shared" ca="1" si="82"/>
        <v>0.83502410025943363</v>
      </c>
      <c r="F2648" s="24">
        <f t="shared" ca="1" si="83"/>
        <v>3.6058938392329987</v>
      </c>
    </row>
    <row r="2649" spans="5:6" x14ac:dyDescent="0.25">
      <c r="E2649" s="24">
        <f t="shared" ca="1" si="82"/>
        <v>0.70611151282422213</v>
      </c>
      <c r="F2649" s="24">
        <f t="shared" ca="1" si="83"/>
        <v>6.9596420757151716</v>
      </c>
    </row>
    <row r="2650" spans="5:6" x14ac:dyDescent="0.25">
      <c r="E2650" s="24">
        <f t="shared" ca="1" si="82"/>
        <v>0.37935211924032919</v>
      </c>
      <c r="F2650" s="24">
        <f t="shared" ca="1" si="83"/>
        <v>19.385808614191212</v>
      </c>
    </row>
    <row r="2651" spans="5:6" x14ac:dyDescent="0.25">
      <c r="E2651" s="24">
        <f t="shared" ca="1" si="82"/>
        <v>0.12281990558075173</v>
      </c>
      <c r="F2651" s="24">
        <f t="shared" ca="1" si="83"/>
        <v>41.940723576847212</v>
      </c>
    </row>
    <row r="2652" spans="5:6" x14ac:dyDescent="0.25">
      <c r="E2652" s="24">
        <f t="shared" ca="1" si="82"/>
        <v>0.20708325084409029</v>
      </c>
      <c r="F2652" s="24">
        <f t="shared" ca="1" si="83"/>
        <v>31.492687771557691</v>
      </c>
    </row>
    <row r="2653" spans="5:6" x14ac:dyDescent="0.25">
      <c r="E2653" s="24">
        <f t="shared" ca="1" si="82"/>
        <v>0.30057024595073156</v>
      </c>
      <c r="F2653" s="24">
        <f t="shared" ca="1" si="83"/>
        <v>24.04147577524305</v>
      </c>
    </row>
    <row r="2654" spans="5:6" x14ac:dyDescent="0.25">
      <c r="E2654" s="24">
        <f t="shared" ca="1" si="82"/>
        <v>0.69318831461382613</v>
      </c>
      <c r="F2654" s="24">
        <f t="shared" ca="1" si="83"/>
        <v>7.3290715689379624</v>
      </c>
    </row>
    <row r="2655" spans="5:6" x14ac:dyDescent="0.25">
      <c r="E2655" s="24">
        <f t="shared" ca="1" si="82"/>
        <v>0.6692255155591218</v>
      </c>
      <c r="F2655" s="24">
        <f t="shared" ca="1" si="83"/>
        <v>8.0326836429153694</v>
      </c>
    </row>
    <row r="2656" spans="5:6" x14ac:dyDescent="0.25">
      <c r="E2656" s="24">
        <f t="shared" ca="1" si="82"/>
        <v>0.276642093358617</v>
      </c>
      <c r="F2656" s="24">
        <f t="shared" ca="1" si="83"/>
        <v>25.70061379979964</v>
      </c>
    </row>
    <row r="2657" spans="5:6" x14ac:dyDescent="0.25">
      <c r="E2657" s="24">
        <f t="shared" ca="1" si="82"/>
        <v>0.6647524600532706</v>
      </c>
      <c r="F2657" s="24">
        <f t="shared" ca="1" si="83"/>
        <v>8.166810962927622</v>
      </c>
    </row>
    <row r="2658" spans="5:6" x14ac:dyDescent="0.25">
      <c r="E2658" s="24">
        <f t="shared" ca="1" si="82"/>
        <v>0.75673847723350429</v>
      </c>
      <c r="F2658" s="24">
        <f t="shared" ca="1" si="83"/>
        <v>5.5747511569011428</v>
      </c>
    </row>
    <row r="2659" spans="5:6" x14ac:dyDescent="0.25">
      <c r="E2659" s="24">
        <f t="shared" ca="1" si="82"/>
        <v>0.59769599073217894</v>
      </c>
      <c r="F2659" s="24">
        <f t="shared" ca="1" si="83"/>
        <v>10.293460620015912</v>
      </c>
    </row>
    <row r="2660" spans="5:6" x14ac:dyDescent="0.25">
      <c r="E2660" s="24">
        <f t="shared" ca="1" si="82"/>
        <v>0.72174971144620814</v>
      </c>
      <c r="F2660" s="24">
        <f t="shared" ca="1" si="83"/>
        <v>6.5215372047319597</v>
      </c>
    </row>
    <row r="2661" spans="5:6" x14ac:dyDescent="0.25">
      <c r="E2661" s="24">
        <f t="shared" ca="1" si="82"/>
        <v>0.16811563383869033</v>
      </c>
      <c r="F2661" s="24">
        <f t="shared" ca="1" si="83"/>
        <v>35.662064793750282</v>
      </c>
    </row>
    <row r="2662" spans="5:6" x14ac:dyDescent="0.25">
      <c r="E2662" s="24">
        <f t="shared" ca="1" si="82"/>
        <v>0.91408634485797069</v>
      </c>
      <c r="F2662" s="24">
        <f t="shared" ca="1" si="83"/>
        <v>1.7966048555977656</v>
      </c>
    </row>
    <row r="2663" spans="5:6" x14ac:dyDescent="0.25">
      <c r="E2663" s="24">
        <f t="shared" ca="1" si="82"/>
        <v>0.41911972429539635</v>
      </c>
      <c r="F2663" s="24">
        <f t="shared" ca="1" si="83"/>
        <v>17.39197323400413</v>
      </c>
    </row>
    <row r="2664" spans="5:6" x14ac:dyDescent="0.25">
      <c r="E2664" s="24">
        <f t="shared" ca="1" si="82"/>
        <v>0.47584409471915756</v>
      </c>
      <c r="F2664" s="24">
        <f t="shared" ca="1" si="83"/>
        <v>14.853300210073629</v>
      </c>
    </row>
    <row r="2665" spans="5:6" x14ac:dyDescent="0.25">
      <c r="E2665" s="24">
        <f t="shared" ca="1" si="82"/>
        <v>0.88371162621534571</v>
      </c>
      <c r="F2665" s="24">
        <f t="shared" ca="1" si="83"/>
        <v>2.4724896850520475</v>
      </c>
    </row>
    <row r="2666" spans="5:6" x14ac:dyDescent="0.25">
      <c r="E2666" s="24">
        <f t="shared" ca="1" si="82"/>
        <v>0.99797331663097955</v>
      </c>
      <c r="F2666" s="24">
        <f t="shared" ca="1" si="83"/>
        <v>4.057479741629387E-2</v>
      </c>
    </row>
    <row r="2667" spans="5:6" x14ac:dyDescent="0.25">
      <c r="E2667" s="24">
        <f t="shared" ca="1" si="82"/>
        <v>0.13418825638182785</v>
      </c>
      <c r="F2667" s="24">
        <f t="shared" ca="1" si="83"/>
        <v>40.170231332115307</v>
      </c>
    </row>
    <row r="2668" spans="5:6" x14ac:dyDescent="0.25">
      <c r="E2668" s="24">
        <f t="shared" ca="1" si="82"/>
        <v>0.32909079207935421</v>
      </c>
      <c r="F2668" s="24">
        <f t="shared" ca="1" si="83"/>
        <v>22.228432050414551</v>
      </c>
    </row>
    <row r="2669" spans="5:6" x14ac:dyDescent="0.25">
      <c r="E2669" s="24">
        <f t="shared" ca="1" si="82"/>
        <v>0.60625728794122147</v>
      </c>
      <c r="F2669" s="24">
        <f t="shared" ca="1" si="83"/>
        <v>10.009016309127103</v>
      </c>
    </row>
    <row r="2670" spans="5:6" x14ac:dyDescent="0.25">
      <c r="E2670" s="24">
        <f t="shared" ca="1" si="82"/>
        <v>0.89738027714386903</v>
      </c>
      <c r="F2670" s="24">
        <f t="shared" ca="1" si="83"/>
        <v>2.1655112691542322</v>
      </c>
    </row>
    <row r="2671" spans="5:6" x14ac:dyDescent="0.25">
      <c r="E2671" s="24">
        <f t="shared" ca="1" si="82"/>
        <v>5.9970456359044078E-2</v>
      </c>
      <c r="F2671" s="24">
        <f t="shared" ca="1" si="83"/>
        <v>56.278064640834209</v>
      </c>
    </row>
    <row r="2672" spans="5:6" x14ac:dyDescent="0.25">
      <c r="E2672" s="24">
        <f t="shared" ca="1" si="82"/>
        <v>0.58577626715718312</v>
      </c>
      <c r="F2672" s="24">
        <f t="shared" ca="1" si="83"/>
        <v>10.696347179362458</v>
      </c>
    </row>
    <row r="2673" spans="5:6" x14ac:dyDescent="0.25">
      <c r="E2673" s="24">
        <f t="shared" ca="1" si="82"/>
        <v>0.14399610309891542</v>
      </c>
      <c r="F2673" s="24">
        <f t="shared" ca="1" si="83"/>
        <v>38.759380831708022</v>
      </c>
    </row>
    <row r="2674" spans="5:6" x14ac:dyDescent="0.25">
      <c r="E2674" s="24">
        <f t="shared" ca="1" si="82"/>
        <v>0.42232234405766145</v>
      </c>
      <c r="F2674" s="24">
        <f t="shared" ca="1" si="83"/>
        <v>17.239728161040571</v>
      </c>
    </row>
    <row r="2675" spans="5:6" x14ac:dyDescent="0.25">
      <c r="E2675" s="24">
        <f t="shared" ca="1" si="82"/>
        <v>0.73553730442318443</v>
      </c>
      <c r="F2675" s="24">
        <f t="shared" ca="1" si="83"/>
        <v>6.1430804082573642</v>
      </c>
    </row>
    <row r="2676" spans="5:6" x14ac:dyDescent="0.25">
      <c r="E2676" s="24">
        <f t="shared" ca="1" si="82"/>
        <v>7.0312828315479581E-2</v>
      </c>
      <c r="F2676" s="24">
        <f t="shared" ca="1" si="83"/>
        <v>53.096020344371787</v>
      </c>
    </row>
    <row r="2677" spans="5:6" x14ac:dyDescent="0.25">
      <c r="E2677" s="24">
        <f t="shared" ca="1" si="82"/>
        <v>0.74332129409210979</v>
      </c>
      <c r="F2677" s="24">
        <f t="shared" ca="1" si="83"/>
        <v>5.9325379923177017</v>
      </c>
    </row>
    <row r="2678" spans="5:6" x14ac:dyDescent="0.25">
      <c r="E2678" s="24">
        <f t="shared" ca="1" si="82"/>
        <v>0.70884673039704993</v>
      </c>
      <c r="F2678" s="24">
        <f t="shared" ca="1" si="83"/>
        <v>6.882319059494729</v>
      </c>
    </row>
    <row r="2679" spans="5:6" x14ac:dyDescent="0.25">
      <c r="E2679" s="24">
        <f t="shared" ca="1" si="82"/>
        <v>0.84810675706281013</v>
      </c>
      <c r="F2679" s="24">
        <f t="shared" ca="1" si="83"/>
        <v>3.2949751670262999</v>
      </c>
    </row>
    <row r="2680" spans="5:6" x14ac:dyDescent="0.25">
      <c r="E2680" s="24">
        <f t="shared" ca="1" si="82"/>
        <v>0.85056689898555737</v>
      </c>
      <c r="F2680" s="24">
        <f t="shared" ca="1" si="83"/>
        <v>3.2370442364079834</v>
      </c>
    </row>
    <row r="2681" spans="5:6" x14ac:dyDescent="0.25">
      <c r="E2681" s="24">
        <f t="shared" ca="1" si="82"/>
        <v>0.21423054047734458</v>
      </c>
      <c r="F2681" s="24">
        <f t="shared" ca="1" si="83"/>
        <v>30.814051037452668</v>
      </c>
    </row>
    <row r="2682" spans="5:6" x14ac:dyDescent="0.25">
      <c r="E2682" s="24">
        <f t="shared" ca="1" si="82"/>
        <v>0.94509066611846437</v>
      </c>
      <c r="F2682" s="24">
        <f t="shared" ca="1" si="83"/>
        <v>1.129488262162518</v>
      </c>
    </row>
    <row r="2683" spans="5:6" x14ac:dyDescent="0.25">
      <c r="E2683" s="24">
        <f t="shared" ca="1" si="82"/>
        <v>0.30096106243746767</v>
      </c>
      <c r="F2683" s="24">
        <f t="shared" ca="1" si="83"/>
        <v>24.015487665478794</v>
      </c>
    </row>
    <row r="2684" spans="5:6" x14ac:dyDescent="0.25">
      <c r="E2684" s="24">
        <f t="shared" ca="1" si="82"/>
        <v>0.45426427568365335</v>
      </c>
      <c r="F2684" s="24">
        <f t="shared" ca="1" si="83"/>
        <v>15.781522905362586</v>
      </c>
    </row>
    <row r="2685" spans="5:6" x14ac:dyDescent="0.25">
      <c r="E2685" s="24">
        <f t="shared" ca="1" si="82"/>
        <v>0.10757252949305351</v>
      </c>
      <c r="F2685" s="24">
        <f t="shared" ca="1" si="83"/>
        <v>44.591799319175045</v>
      </c>
    </row>
    <row r="2686" spans="5:6" x14ac:dyDescent="0.25">
      <c r="E2686" s="24">
        <f t="shared" ca="1" si="82"/>
        <v>0.72185869322601992</v>
      </c>
      <c r="F2686" s="24">
        <f t="shared" ca="1" si="83"/>
        <v>6.5185174999514635</v>
      </c>
    </row>
    <row r="2687" spans="5:6" x14ac:dyDescent="0.25">
      <c r="E2687" s="24">
        <f t="shared" ca="1" si="82"/>
        <v>0.72836705158456749</v>
      </c>
      <c r="F2687" s="24">
        <f t="shared" ca="1" si="83"/>
        <v>6.3390033222070885</v>
      </c>
    </row>
    <row r="2688" spans="5:6" x14ac:dyDescent="0.25">
      <c r="E2688" s="24">
        <f t="shared" ca="1" si="82"/>
        <v>0.63300540928737525</v>
      </c>
      <c r="F2688" s="24">
        <f t="shared" ca="1" si="83"/>
        <v>9.1455262279357434</v>
      </c>
    </row>
    <row r="2689" spans="5:6" x14ac:dyDescent="0.25">
      <c r="E2689" s="24">
        <f t="shared" ca="1" si="82"/>
        <v>9.8151637831139782E-2</v>
      </c>
      <c r="F2689" s="24">
        <f t="shared" ca="1" si="83"/>
        <v>46.424833427552038</v>
      </c>
    </row>
    <row r="2690" spans="5:6" x14ac:dyDescent="0.25">
      <c r="E2690" s="24">
        <f t="shared" ca="1" si="82"/>
        <v>0.97573777971070563</v>
      </c>
      <c r="F2690" s="24">
        <f t="shared" ca="1" si="83"/>
        <v>0.49122793992081748</v>
      </c>
    </row>
    <row r="2691" spans="5:6" x14ac:dyDescent="0.25">
      <c r="E2691" s="24">
        <f t="shared" ca="1" si="82"/>
        <v>1.3118079204973099E-2</v>
      </c>
      <c r="F2691" s="24">
        <f t="shared" ca="1" si="83"/>
        <v>86.675278164879984</v>
      </c>
    </row>
    <row r="2692" spans="5:6" x14ac:dyDescent="0.25">
      <c r="E2692" s="24">
        <f t="shared" ref="E2692:E2755" ca="1" si="84">RAND()</f>
        <v>0.27728114377009327</v>
      </c>
      <c r="F2692" s="24">
        <f t="shared" ref="F2692:F2755" ca="1" si="85">-LOG(E2692,EXP(1))/$C$3</f>
        <v>25.65446656118154</v>
      </c>
    </row>
    <row r="2693" spans="5:6" x14ac:dyDescent="0.25">
      <c r="E2693" s="24">
        <f t="shared" ca="1" si="84"/>
        <v>0.37570513993767463</v>
      </c>
      <c r="F2693" s="24">
        <f t="shared" ca="1" si="85"/>
        <v>19.579012910662573</v>
      </c>
    </row>
    <row r="2694" spans="5:6" x14ac:dyDescent="0.25">
      <c r="E2694" s="24">
        <f t="shared" ca="1" si="84"/>
        <v>0.77422642048594137</v>
      </c>
      <c r="F2694" s="24">
        <f t="shared" ca="1" si="85"/>
        <v>5.1178183048850245</v>
      </c>
    </row>
    <row r="2695" spans="5:6" x14ac:dyDescent="0.25">
      <c r="E2695" s="24">
        <f t="shared" ca="1" si="84"/>
        <v>0.8055928691858919</v>
      </c>
      <c r="F2695" s="24">
        <f t="shared" ca="1" si="85"/>
        <v>4.3235357834739547</v>
      </c>
    </row>
    <row r="2696" spans="5:6" x14ac:dyDescent="0.25">
      <c r="E2696" s="24">
        <f t="shared" ca="1" si="84"/>
        <v>6.3380779434786372E-2</v>
      </c>
      <c r="F2696" s="24">
        <f t="shared" ca="1" si="85"/>
        <v>55.171892539829422</v>
      </c>
    </row>
    <row r="2697" spans="5:6" x14ac:dyDescent="0.25">
      <c r="E2697" s="24">
        <f t="shared" ca="1" si="84"/>
        <v>0.56253433606459147</v>
      </c>
      <c r="F2697" s="24">
        <f t="shared" ca="1" si="85"/>
        <v>11.506062097478706</v>
      </c>
    </row>
    <row r="2698" spans="5:6" x14ac:dyDescent="0.25">
      <c r="E2698" s="24">
        <f t="shared" ca="1" si="84"/>
        <v>0.53526424863140698</v>
      </c>
      <c r="F2698" s="24">
        <f t="shared" ca="1" si="85"/>
        <v>12.499894627005146</v>
      </c>
    </row>
    <row r="2699" spans="5:6" x14ac:dyDescent="0.25">
      <c r="E2699" s="24">
        <f t="shared" ca="1" si="84"/>
        <v>0.47916589527046538</v>
      </c>
      <c r="F2699" s="24">
        <f t="shared" ca="1" si="85"/>
        <v>14.714168097007402</v>
      </c>
    </row>
    <row r="2700" spans="5:6" x14ac:dyDescent="0.25">
      <c r="E2700" s="24">
        <f t="shared" ca="1" si="84"/>
        <v>0.74599909539611697</v>
      </c>
      <c r="F2700" s="24">
        <f t="shared" ca="1" si="85"/>
        <v>5.8606178276970544</v>
      </c>
    </row>
    <row r="2701" spans="5:6" x14ac:dyDescent="0.25">
      <c r="E2701" s="24">
        <f t="shared" ca="1" si="84"/>
        <v>0.16126774552220979</v>
      </c>
      <c r="F2701" s="24">
        <f t="shared" ca="1" si="85"/>
        <v>36.493785592222928</v>
      </c>
    </row>
    <row r="2702" spans="5:6" x14ac:dyDescent="0.25">
      <c r="E2702" s="24">
        <f t="shared" ca="1" si="84"/>
        <v>0.20748988596927087</v>
      </c>
      <c r="F2702" s="24">
        <f t="shared" ca="1" si="85"/>
        <v>31.453453656321923</v>
      </c>
    </row>
    <row r="2703" spans="5:6" x14ac:dyDescent="0.25">
      <c r="E2703" s="24">
        <f t="shared" ca="1" si="84"/>
        <v>0.37745654559792985</v>
      </c>
      <c r="F2703" s="24">
        <f t="shared" ca="1" si="85"/>
        <v>19.485996558353971</v>
      </c>
    </row>
    <row r="2704" spans="5:6" x14ac:dyDescent="0.25">
      <c r="E2704" s="24">
        <f t="shared" ca="1" si="84"/>
        <v>0.95208371288361626</v>
      </c>
      <c r="F2704" s="24">
        <f t="shared" ca="1" si="85"/>
        <v>0.98204628710870856</v>
      </c>
    </row>
    <row r="2705" spans="5:6" x14ac:dyDescent="0.25">
      <c r="E2705" s="24">
        <f t="shared" ca="1" si="84"/>
        <v>0.16749547258423414</v>
      </c>
      <c r="F2705" s="24">
        <f t="shared" ca="1" si="85"/>
        <v>35.73597914860342</v>
      </c>
    </row>
    <row r="2706" spans="5:6" x14ac:dyDescent="0.25">
      <c r="E2706" s="24">
        <f t="shared" ca="1" si="84"/>
        <v>5.4250360023249344E-2</v>
      </c>
      <c r="F2706" s="24">
        <f t="shared" ca="1" si="85"/>
        <v>58.282913004206577</v>
      </c>
    </row>
    <row r="2707" spans="5:6" x14ac:dyDescent="0.25">
      <c r="E2707" s="24">
        <f t="shared" ca="1" si="84"/>
        <v>6.3453104701899576E-2</v>
      </c>
      <c r="F2707" s="24">
        <f t="shared" ca="1" si="85"/>
        <v>55.149083090936543</v>
      </c>
    </row>
    <row r="2708" spans="5:6" x14ac:dyDescent="0.25">
      <c r="E2708" s="24">
        <f t="shared" ca="1" si="84"/>
        <v>0.36076551387114209</v>
      </c>
      <c r="F2708" s="24">
        <f t="shared" ca="1" si="85"/>
        <v>20.39054155518026</v>
      </c>
    </row>
    <row r="2709" spans="5:6" x14ac:dyDescent="0.25">
      <c r="E2709" s="24">
        <f t="shared" ca="1" si="84"/>
        <v>0.3182156367953326</v>
      </c>
      <c r="F2709" s="24">
        <f t="shared" ca="1" si="85"/>
        <v>22.900520457600553</v>
      </c>
    </row>
    <row r="2710" spans="5:6" x14ac:dyDescent="0.25">
      <c r="E2710" s="24">
        <f t="shared" ca="1" si="84"/>
        <v>0.33148510735719494</v>
      </c>
      <c r="F2710" s="24">
        <f t="shared" ca="1" si="85"/>
        <v>22.083447907627633</v>
      </c>
    </row>
    <row r="2711" spans="5:6" x14ac:dyDescent="0.25">
      <c r="E2711" s="24">
        <f t="shared" ca="1" si="84"/>
        <v>0.65512248124967476</v>
      </c>
      <c r="F2711" s="24">
        <f t="shared" ca="1" si="85"/>
        <v>8.4586613310764527</v>
      </c>
    </row>
    <row r="2712" spans="5:6" x14ac:dyDescent="0.25">
      <c r="E2712" s="24">
        <f t="shared" ca="1" si="84"/>
        <v>0.56669108536690349</v>
      </c>
      <c r="F2712" s="24">
        <f t="shared" ca="1" si="85"/>
        <v>11.358818934208358</v>
      </c>
    </row>
    <row r="2713" spans="5:6" x14ac:dyDescent="0.25">
      <c r="E2713" s="24">
        <f t="shared" ca="1" si="84"/>
        <v>0.44911229605037839</v>
      </c>
      <c r="F2713" s="24">
        <f t="shared" ca="1" si="85"/>
        <v>16.009646398964495</v>
      </c>
    </row>
    <row r="2714" spans="5:6" x14ac:dyDescent="0.25">
      <c r="E2714" s="24">
        <f t="shared" ca="1" si="84"/>
        <v>0.96768494700069507</v>
      </c>
      <c r="F2714" s="24">
        <f t="shared" ca="1" si="85"/>
        <v>0.65697425312489643</v>
      </c>
    </row>
    <row r="2715" spans="5:6" x14ac:dyDescent="0.25">
      <c r="E2715" s="24">
        <f t="shared" ca="1" si="84"/>
        <v>0.90872436330447703</v>
      </c>
      <c r="F2715" s="24">
        <f t="shared" ca="1" si="85"/>
        <v>1.9142692295304686</v>
      </c>
    </row>
    <row r="2716" spans="5:6" x14ac:dyDescent="0.25">
      <c r="E2716" s="24">
        <f t="shared" ca="1" si="84"/>
        <v>0.69203225687616987</v>
      </c>
      <c r="F2716" s="24">
        <f t="shared" ca="1" si="85"/>
        <v>7.3624542093592193</v>
      </c>
    </row>
    <row r="2717" spans="5:6" x14ac:dyDescent="0.25">
      <c r="E2717" s="24">
        <f t="shared" ca="1" si="84"/>
        <v>0.448501790969001</v>
      </c>
      <c r="F2717" s="24">
        <f t="shared" ca="1" si="85"/>
        <v>16.036852084986791</v>
      </c>
    </row>
    <row r="2718" spans="5:6" x14ac:dyDescent="0.25">
      <c r="E2718" s="24">
        <f t="shared" ca="1" si="84"/>
        <v>0.79378149128053122</v>
      </c>
      <c r="F2718" s="24">
        <f t="shared" ca="1" si="85"/>
        <v>4.6189411101603506</v>
      </c>
    </row>
    <row r="2719" spans="5:6" x14ac:dyDescent="0.25">
      <c r="E2719" s="24">
        <f t="shared" ca="1" si="84"/>
        <v>0.20111457403428223</v>
      </c>
      <c r="F2719" s="24">
        <f t="shared" ca="1" si="85"/>
        <v>32.077610265034693</v>
      </c>
    </row>
    <row r="2720" spans="5:6" x14ac:dyDescent="0.25">
      <c r="E2720" s="24">
        <f t="shared" ca="1" si="84"/>
        <v>0.17639302077344221</v>
      </c>
      <c r="F2720" s="24">
        <f t="shared" ca="1" si="85"/>
        <v>34.700814019371144</v>
      </c>
    </row>
    <row r="2721" spans="5:6" x14ac:dyDescent="0.25">
      <c r="E2721" s="24">
        <f t="shared" ca="1" si="84"/>
        <v>0.60064426206129129</v>
      </c>
      <c r="F2721" s="24">
        <f t="shared" ca="1" si="85"/>
        <v>10.19504859485215</v>
      </c>
    </row>
    <row r="2722" spans="5:6" x14ac:dyDescent="0.25">
      <c r="E2722" s="24">
        <f t="shared" ca="1" si="84"/>
        <v>0.34117945271343253</v>
      </c>
      <c r="F2722" s="24">
        <f t="shared" ca="1" si="85"/>
        <v>21.506933716605143</v>
      </c>
    </row>
    <row r="2723" spans="5:6" x14ac:dyDescent="0.25">
      <c r="E2723" s="24">
        <f t="shared" ca="1" si="84"/>
        <v>0.79430425347493949</v>
      </c>
      <c r="F2723" s="24">
        <f t="shared" ca="1" si="85"/>
        <v>4.6057740071870645</v>
      </c>
    </row>
    <row r="2724" spans="5:6" x14ac:dyDescent="0.25">
      <c r="E2724" s="24">
        <f t="shared" ca="1" si="84"/>
        <v>0.4115804128542786</v>
      </c>
      <c r="F2724" s="24">
        <f t="shared" ca="1" si="85"/>
        <v>17.75501727944344</v>
      </c>
    </row>
    <row r="2725" spans="5:6" x14ac:dyDescent="0.25">
      <c r="E2725" s="24">
        <f t="shared" ca="1" si="84"/>
        <v>0.13378286802245631</v>
      </c>
      <c r="F2725" s="24">
        <f t="shared" ca="1" si="85"/>
        <v>40.230743623434456</v>
      </c>
    </row>
    <row r="2726" spans="5:6" x14ac:dyDescent="0.25">
      <c r="E2726" s="24">
        <f t="shared" ca="1" si="84"/>
        <v>0.21319226637864375</v>
      </c>
      <c r="F2726" s="24">
        <f t="shared" ca="1" si="85"/>
        <v>30.911217227394733</v>
      </c>
    </row>
    <row r="2727" spans="5:6" x14ac:dyDescent="0.25">
      <c r="E2727" s="24">
        <f t="shared" ca="1" si="84"/>
        <v>0.32347047494045722</v>
      </c>
      <c r="F2727" s="24">
        <f t="shared" ca="1" si="85"/>
        <v>22.572948735566449</v>
      </c>
    </row>
    <row r="2728" spans="5:6" x14ac:dyDescent="0.25">
      <c r="E2728" s="24">
        <f t="shared" ca="1" si="84"/>
        <v>0.72813014123382203</v>
      </c>
      <c r="F2728" s="24">
        <f t="shared" ca="1" si="85"/>
        <v>6.3455096266202498</v>
      </c>
    </row>
    <row r="2729" spans="5:6" x14ac:dyDescent="0.25">
      <c r="E2729" s="24">
        <f t="shared" ca="1" si="84"/>
        <v>0.34149233672389756</v>
      </c>
      <c r="F2729" s="24">
        <f t="shared" ca="1" si="85"/>
        <v>21.48860080540452</v>
      </c>
    </row>
    <row r="2730" spans="5:6" x14ac:dyDescent="0.25">
      <c r="E2730" s="24">
        <f t="shared" ca="1" si="84"/>
        <v>0.40537578605607372</v>
      </c>
      <c r="F2730" s="24">
        <f t="shared" ca="1" si="85"/>
        <v>18.058815505455772</v>
      </c>
    </row>
    <row r="2731" spans="5:6" x14ac:dyDescent="0.25">
      <c r="E2731" s="24">
        <f t="shared" ca="1" si="84"/>
        <v>0.4398898502941293</v>
      </c>
      <c r="F2731" s="24">
        <f t="shared" ca="1" si="85"/>
        <v>16.42461847301588</v>
      </c>
    </row>
    <row r="2732" spans="5:6" x14ac:dyDescent="0.25">
      <c r="E2732" s="24">
        <f t="shared" ca="1" si="84"/>
        <v>0.12358381570036903</v>
      </c>
      <c r="F2732" s="24">
        <f t="shared" ca="1" si="85"/>
        <v>41.816713669351699</v>
      </c>
    </row>
    <row r="2733" spans="5:6" x14ac:dyDescent="0.25">
      <c r="E2733" s="24">
        <f t="shared" ca="1" si="84"/>
        <v>0.32422503823376014</v>
      </c>
      <c r="F2733" s="24">
        <f t="shared" ca="1" si="85"/>
        <v>22.526348836735952</v>
      </c>
    </row>
    <row r="2734" spans="5:6" x14ac:dyDescent="0.25">
      <c r="E2734" s="24">
        <f t="shared" ca="1" si="84"/>
        <v>0.79763898610107009</v>
      </c>
      <c r="F2734" s="24">
        <f t="shared" ca="1" si="85"/>
        <v>4.5219836452986151</v>
      </c>
    </row>
    <row r="2735" spans="5:6" x14ac:dyDescent="0.25">
      <c r="E2735" s="24">
        <f t="shared" ca="1" si="84"/>
        <v>0.25426753393110613</v>
      </c>
      <c r="F2735" s="24">
        <f t="shared" ca="1" si="85"/>
        <v>27.387365661676267</v>
      </c>
    </row>
    <row r="2736" spans="5:6" x14ac:dyDescent="0.25">
      <c r="E2736" s="24">
        <f t="shared" ca="1" si="84"/>
        <v>0.76382399353530561</v>
      </c>
      <c r="F2736" s="24">
        <f t="shared" ca="1" si="85"/>
        <v>5.3883578261958185</v>
      </c>
    </row>
    <row r="2737" spans="5:6" x14ac:dyDescent="0.25">
      <c r="E2737" s="24">
        <f t="shared" ca="1" si="84"/>
        <v>0.11352018281897458</v>
      </c>
      <c r="F2737" s="24">
        <f t="shared" ca="1" si="85"/>
        <v>43.515492713511264</v>
      </c>
    </row>
    <row r="2738" spans="5:6" x14ac:dyDescent="0.25">
      <c r="E2738" s="24">
        <f t="shared" ca="1" si="84"/>
        <v>0.72380584043251761</v>
      </c>
      <c r="F2738" s="24">
        <f t="shared" ca="1" si="85"/>
        <v>6.4646419752053523</v>
      </c>
    </row>
    <row r="2739" spans="5:6" x14ac:dyDescent="0.25">
      <c r="E2739" s="24">
        <f t="shared" ca="1" si="84"/>
        <v>9.1100941919151079E-2</v>
      </c>
      <c r="F2739" s="24">
        <f t="shared" ca="1" si="85"/>
        <v>47.91574270743498</v>
      </c>
    </row>
    <row r="2740" spans="5:6" x14ac:dyDescent="0.25">
      <c r="E2740" s="24">
        <f t="shared" ca="1" si="84"/>
        <v>0.35622393947337649</v>
      </c>
      <c r="F2740" s="24">
        <f t="shared" ca="1" si="85"/>
        <v>20.643914048609506</v>
      </c>
    </row>
    <row r="2741" spans="5:6" x14ac:dyDescent="0.25">
      <c r="E2741" s="24">
        <f t="shared" ca="1" si="84"/>
        <v>3.2184691408779775E-2</v>
      </c>
      <c r="F2741" s="24">
        <f t="shared" ca="1" si="85"/>
        <v>68.725287231365428</v>
      </c>
    </row>
    <row r="2742" spans="5:6" x14ac:dyDescent="0.25">
      <c r="E2742" s="24">
        <f t="shared" ca="1" si="84"/>
        <v>0.22627278261864725</v>
      </c>
      <c r="F2742" s="24">
        <f t="shared" ca="1" si="85"/>
        <v>29.720280096293305</v>
      </c>
    </row>
    <row r="2743" spans="5:6" x14ac:dyDescent="0.25">
      <c r="E2743" s="24">
        <f t="shared" ca="1" si="84"/>
        <v>0.9307454824841267</v>
      </c>
      <c r="F2743" s="24">
        <f t="shared" ca="1" si="85"/>
        <v>1.4353883974164385</v>
      </c>
    </row>
    <row r="2744" spans="5:6" x14ac:dyDescent="0.25">
      <c r="E2744" s="24">
        <f t="shared" ca="1" si="84"/>
        <v>0.1984654290520399</v>
      </c>
      <c r="F2744" s="24">
        <f t="shared" ca="1" si="85"/>
        <v>32.342807099391457</v>
      </c>
    </row>
    <row r="2745" spans="5:6" x14ac:dyDescent="0.25">
      <c r="E2745" s="24">
        <f t="shared" ca="1" si="84"/>
        <v>0.95896921354704334</v>
      </c>
      <c r="F2745" s="24">
        <f t="shared" ca="1" si="85"/>
        <v>0.83792614552206379</v>
      </c>
    </row>
    <row r="2746" spans="5:6" x14ac:dyDescent="0.25">
      <c r="E2746" s="24">
        <f t="shared" ca="1" si="84"/>
        <v>0.57845712631330781</v>
      </c>
      <c r="F2746" s="24">
        <f t="shared" ca="1" si="85"/>
        <v>10.947816938255725</v>
      </c>
    </row>
    <row r="2747" spans="5:6" x14ac:dyDescent="0.25">
      <c r="E2747" s="24">
        <f t="shared" ca="1" si="84"/>
        <v>0.33192237608666053</v>
      </c>
      <c r="F2747" s="24">
        <f t="shared" ca="1" si="85"/>
        <v>22.057082887412975</v>
      </c>
    </row>
    <row r="2748" spans="5:6" x14ac:dyDescent="0.25">
      <c r="E2748" s="24">
        <f t="shared" ca="1" si="84"/>
        <v>0.14296225786326378</v>
      </c>
      <c r="F2748" s="24">
        <f t="shared" ca="1" si="85"/>
        <v>38.903492291685602</v>
      </c>
    </row>
    <row r="2749" spans="5:6" x14ac:dyDescent="0.25">
      <c r="E2749" s="24">
        <f t="shared" ca="1" si="84"/>
        <v>0.71999542803966399</v>
      </c>
      <c r="F2749" s="24">
        <f t="shared" ca="1" si="85"/>
        <v>6.5702083387421633</v>
      </c>
    </row>
    <row r="2750" spans="5:6" x14ac:dyDescent="0.25">
      <c r="E2750" s="24">
        <f t="shared" ca="1" si="84"/>
        <v>0.58196467187249223</v>
      </c>
      <c r="F2750" s="24">
        <f t="shared" ca="1" si="85"/>
        <v>10.82691068686216</v>
      </c>
    </row>
    <row r="2751" spans="5:6" x14ac:dyDescent="0.25">
      <c r="E2751" s="24">
        <f t="shared" ca="1" si="84"/>
        <v>0.51334851960390326</v>
      </c>
      <c r="F2751" s="24">
        <f t="shared" ca="1" si="85"/>
        <v>13.336005780723836</v>
      </c>
    </row>
    <row r="2752" spans="5:6" x14ac:dyDescent="0.25">
      <c r="E2752" s="24">
        <f t="shared" ca="1" si="84"/>
        <v>0.32411380996071848</v>
      </c>
      <c r="F2752" s="24">
        <f t="shared" ca="1" si="85"/>
        <v>22.533211191163279</v>
      </c>
    </row>
    <row r="2753" spans="5:6" x14ac:dyDescent="0.25">
      <c r="E2753" s="24">
        <f t="shared" ca="1" si="84"/>
        <v>0.84154909784104759</v>
      </c>
      <c r="F2753" s="24">
        <f t="shared" ca="1" si="85"/>
        <v>3.4502184286231201</v>
      </c>
    </row>
    <row r="2754" spans="5:6" x14ac:dyDescent="0.25">
      <c r="E2754" s="24">
        <f t="shared" ca="1" si="84"/>
        <v>0.92529019875837371</v>
      </c>
      <c r="F2754" s="24">
        <f t="shared" ca="1" si="85"/>
        <v>1.5529572456948164</v>
      </c>
    </row>
    <row r="2755" spans="5:6" x14ac:dyDescent="0.25">
      <c r="E2755" s="24">
        <f t="shared" ca="1" si="84"/>
        <v>0.70274751567355087</v>
      </c>
      <c r="F2755" s="24">
        <f t="shared" ca="1" si="85"/>
        <v>7.0551520870288158</v>
      </c>
    </row>
    <row r="2756" spans="5:6" x14ac:dyDescent="0.25">
      <c r="E2756" s="24">
        <f t="shared" ref="E2756:E2819" ca="1" si="86">RAND()</f>
        <v>0.63069753510628535</v>
      </c>
      <c r="F2756" s="24">
        <f t="shared" ref="F2756:F2819" ca="1" si="87">-LOG(E2756,EXP(1))/$C$3</f>
        <v>9.2185774701488796</v>
      </c>
    </row>
    <row r="2757" spans="5:6" x14ac:dyDescent="0.25">
      <c r="E2757" s="24">
        <f t="shared" ca="1" si="86"/>
        <v>0.3339088734864617</v>
      </c>
      <c r="F2757" s="24">
        <f t="shared" ca="1" si="87"/>
        <v>21.937743142084759</v>
      </c>
    </row>
    <row r="2758" spans="5:6" x14ac:dyDescent="0.25">
      <c r="E2758" s="24">
        <f t="shared" ca="1" si="86"/>
        <v>0.18341616082053114</v>
      </c>
      <c r="F2758" s="24">
        <f t="shared" ca="1" si="87"/>
        <v>33.91995210309247</v>
      </c>
    </row>
    <row r="2759" spans="5:6" x14ac:dyDescent="0.25">
      <c r="E2759" s="24">
        <f t="shared" ca="1" si="86"/>
        <v>0.71322417023993745</v>
      </c>
      <c r="F2759" s="24">
        <f t="shared" ca="1" si="87"/>
        <v>6.75919007437835</v>
      </c>
    </row>
    <row r="2760" spans="5:6" x14ac:dyDescent="0.25">
      <c r="E2760" s="24">
        <f t="shared" ca="1" si="86"/>
        <v>0.76926378356539671</v>
      </c>
      <c r="F2760" s="24">
        <f t="shared" ca="1" si="87"/>
        <v>5.2464269350690715</v>
      </c>
    </row>
    <row r="2761" spans="5:6" x14ac:dyDescent="0.25">
      <c r="E2761" s="24">
        <f t="shared" ca="1" si="86"/>
        <v>0.19427714809503727</v>
      </c>
      <c r="F2761" s="24">
        <f t="shared" ca="1" si="87"/>
        <v>32.769390819333672</v>
      </c>
    </row>
    <row r="2762" spans="5:6" x14ac:dyDescent="0.25">
      <c r="E2762" s="24">
        <f t="shared" ca="1" si="86"/>
        <v>0.43903410642287732</v>
      </c>
      <c r="F2762" s="24">
        <f t="shared" ca="1" si="87"/>
        <v>16.463563555129653</v>
      </c>
    </row>
    <row r="2763" spans="5:6" x14ac:dyDescent="0.25">
      <c r="E2763" s="24">
        <f t="shared" ca="1" si="86"/>
        <v>1.2434036481332233E-2</v>
      </c>
      <c r="F2763" s="24">
        <f t="shared" ca="1" si="87"/>
        <v>87.74635378282413</v>
      </c>
    </row>
    <row r="2764" spans="5:6" x14ac:dyDescent="0.25">
      <c r="E2764" s="24">
        <f t="shared" ca="1" si="86"/>
        <v>0.76909220440734372</v>
      </c>
      <c r="F2764" s="24">
        <f t="shared" ca="1" si="87"/>
        <v>5.250888299281411</v>
      </c>
    </row>
    <row r="2765" spans="5:6" x14ac:dyDescent="0.25">
      <c r="E2765" s="24">
        <f t="shared" ca="1" si="86"/>
        <v>0.3239100840063609</v>
      </c>
      <c r="F2765" s="24">
        <f t="shared" ca="1" si="87"/>
        <v>22.545786404081564</v>
      </c>
    </row>
    <row r="2766" spans="5:6" x14ac:dyDescent="0.25">
      <c r="E2766" s="24">
        <f t="shared" ca="1" si="86"/>
        <v>0.65210437218637685</v>
      </c>
      <c r="F2766" s="24">
        <f t="shared" ca="1" si="87"/>
        <v>8.5510129965294244</v>
      </c>
    </row>
    <row r="2767" spans="5:6" x14ac:dyDescent="0.25">
      <c r="E2767" s="24">
        <f t="shared" ca="1" si="86"/>
        <v>0.35454264184198669</v>
      </c>
      <c r="F2767" s="24">
        <f t="shared" ca="1" si="87"/>
        <v>20.738533059208592</v>
      </c>
    </row>
    <row r="2768" spans="5:6" x14ac:dyDescent="0.25">
      <c r="E2768" s="24">
        <f t="shared" ca="1" si="86"/>
        <v>0.14050782820881735</v>
      </c>
      <c r="F2768" s="24">
        <f t="shared" ca="1" si="87"/>
        <v>39.249841499434467</v>
      </c>
    </row>
    <row r="2769" spans="5:6" x14ac:dyDescent="0.25">
      <c r="E2769" s="24">
        <f t="shared" ca="1" si="86"/>
        <v>0.33976390366326792</v>
      </c>
      <c r="F2769" s="24">
        <f t="shared" ca="1" si="87"/>
        <v>21.590086071407118</v>
      </c>
    </row>
    <row r="2770" spans="5:6" x14ac:dyDescent="0.25">
      <c r="E2770" s="24">
        <f t="shared" ca="1" si="86"/>
        <v>0.55228301712743688</v>
      </c>
      <c r="F2770" s="24">
        <f t="shared" ca="1" si="87"/>
        <v>11.873893038192813</v>
      </c>
    </row>
    <row r="2771" spans="5:6" x14ac:dyDescent="0.25">
      <c r="E2771" s="24">
        <f t="shared" ca="1" si="86"/>
        <v>0.72707037865204849</v>
      </c>
      <c r="F2771" s="24">
        <f t="shared" ca="1" si="87"/>
        <v>6.3746399836987075</v>
      </c>
    </row>
    <row r="2772" spans="5:6" x14ac:dyDescent="0.25">
      <c r="E2772" s="24">
        <f t="shared" ca="1" si="86"/>
        <v>0.74015989232246182</v>
      </c>
      <c r="F2772" s="24">
        <f t="shared" ca="1" si="87"/>
        <v>6.0177809083561025</v>
      </c>
    </row>
    <row r="2773" spans="5:6" x14ac:dyDescent="0.25">
      <c r="E2773" s="24">
        <f t="shared" ca="1" si="86"/>
        <v>0.93375257968249425</v>
      </c>
      <c r="F2773" s="24">
        <f t="shared" ca="1" si="87"/>
        <v>1.3708755965350072</v>
      </c>
    </row>
    <row r="2774" spans="5:6" x14ac:dyDescent="0.25">
      <c r="E2774" s="24">
        <f t="shared" ca="1" si="86"/>
        <v>0.28673745352444457</v>
      </c>
      <c r="F2774" s="24">
        <f t="shared" ca="1" si="87"/>
        <v>24.983765559717693</v>
      </c>
    </row>
    <row r="2775" spans="5:6" x14ac:dyDescent="0.25">
      <c r="E2775" s="24">
        <f t="shared" ca="1" si="86"/>
        <v>0.76379895540620857</v>
      </c>
      <c r="F2775" s="24">
        <f t="shared" ca="1" si="87"/>
        <v>5.3890134363806919</v>
      </c>
    </row>
    <row r="2776" spans="5:6" x14ac:dyDescent="0.25">
      <c r="E2776" s="24">
        <f t="shared" ca="1" si="86"/>
        <v>0.1021096374437479</v>
      </c>
      <c r="F2776" s="24">
        <f t="shared" ca="1" si="87"/>
        <v>45.634163321298558</v>
      </c>
    </row>
    <row r="2777" spans="5:6" x14ac:dyDescent="0.25">
      <c r="E2777" s="24">
        <f t="shared" ca="1" si="86"/>
        <v>0.26767438113828823</v>
      </c>
      <c r="F2777" s="24">
        <f t="shared" ca="1" si="87"/>
        <v>26.359680658593717</v>
      </c>
    </row>
    <row r="2778" spans="5:6" x14ac:dyDescent="0.25">
      <c r="E2778" s="24">
        <f t="shared" ca="1" si="86"/>
        <v>0.4646896774301349</v>
      </c>
      <c r="F2778" s="24">
        <f t="shared" ca="1" si="87"/>
        <v>15.327709130882685</v>
      </c>
    </row>
    <row r="2779" spans="5:6" x14ac:dyDescent="0.25">
      <c r="E2779" s="24">
        <f t="shared" ca="1" si="86"/>
        <v>6.7428904594150629E-2</v>
      </c>
      <c r="F2779" s="24">
        <f t="shared" ca="1" si="87"/>
        <v>53.933630028983117</v>
      </c>
    </row>
    <row r="2780" spans="5:6" x14ac:dyDescent="0.25">
      <c r="E2780" s="24">
        <f t="shared" ca="1" si="86"/>
        <v>0.18390658511946012</v>
      </c>
      <c r="F2780" s="24">
        <f t="shared" ca="1" si="87"/>
        <v>33.866546797185741</v>
      </c>
    </row>
    <row r="2781" spans="5:6" x14ac:dyDescent="0.25">
      <c r="E2781" s="24">
        <f t="shared" ca="1" si="86"/>
        <v>0.12945791577291244</v>
      </c>
      <c r="F2781" s="24">
        <f t="shared" ca="1" si="87"/>
        <v>40.88798850769637</v>
      </c>
    </row>
    <row r="2782" spans="5:6" x14ac:dyDescent="0.25">
      <c r="E2782" s="24">
        <f t="shared" ca="1" si="86"/>
        <v>0.54353704838328465</v>
      </c>
      <c r="F2782" s="24">
        <f t="shared" ca="1" si="87"/>
        <v>12.193148168909952</v>
      </c>
    </row>
    <row r="2783" spans="5:6" x14ac:dyDescent="0.25">
      <c r="E2783" s="24">
        <f t="shared" ca="1" si="86"/>
        <v>0.83702987000507345</v>
      </c>
      <c r="F2783" s="24">
        <f t="shared" ca="1" si="87"/>
        <v>3.5579104429213126</v>
      </c>
    </row>
    <row r="2784" spans="5:6" x14ac:dyDescent="0.25">
      <c r="E2784" s="24">
        <f t="shared" ca="1" si="86"/>
        <v>5.6646177719344104E-2</v>
      </c>
      <c r="F2784" s="24">
        <f t="shared" ca="1" si="87"/>
        <v>57.418615312813763</v>
      </c>
    </row>
    <row r="2785" spans="5:6" x14ac:dyDescent="0.25">
      <c r="E2785" s="24">
        <f t="shared" ca="1" si="86"/>
        <v>0.79509823216385977</v>
      </c>
      <c r="F2785" s="24">
        <f t="shared" ca="1" si="87"/>
        <v>4.5857921898150904</v>
      </c>
    </row>
    <row r="2786" spans="5:6" x14ac:dyDescent="0.25">
      <c r="E2786" s="24">
        <f t="shared" ca="1" si="86"/>
        <v>0.83013827149220498</v>
      </c>
      <c r="F2786" s="24">
        <f t="shared" ca="1" si="87"/>
        <v>3.7232599981428631</v>
      </c>
    </row>
    <row r="2787" spans="5:6" x14ac:dyDescent="0.25">
      <c r="E2787" s="24">
        <f t="shared" ca="1" si="86"/>
        <v>7.3169404819261374E-2</v>
      </c>
      <c r="F2787" s="24">
        <f t="shared" ca="1" si="87"/>
        <v>52.299558246747694</v>
      </c>
    </row>
    <row r="2788" spans="5:6" x14ac:dyDescent="0.25">
      <c r="E2788" s="24">
        <f t="shared" ca="1" si="86"/>
        <v>0.11341907181016531</v>
      </c>
      <c r="F2788" s="24">
        <f t="shared" ca="1" si="87"/>
        <v>43.53331440163921</v>
      </c>
    </row>
    <row r="2789" spans="5:6" x14ac:dyDescent="0.25">
      <c r="E2789" s="24">
        <f t="shared" ca="1" si="86"/>
        <v>0.39996061355639734</v>
      </c>
      <c r="F2789" s="24">
        <f t="shared" ca="1" si="87"/>
        <v>18.327784056625344</v>
      </c>
    </row>
    <row r="2790" spans="5:6" x14ac:dyDescent="0.25">
      <c r="E2790" s="24">
        <f t="shared" ca="1" si="86"/>
        <v>9.4087721925995349E-2</v>
      </c>
      <c r="F2790" s="24">
        <f t="shared" ca="1" si="87"/>
        <v>47.270554398100806</v>
      </c>
    </row>
    <row r="2791" spans="5:6" x14ac:dyDescent="0.25">
      <c r="E2791" s="24">
        <f t="shared" ca="1" si="86"/>
        <v>0.34014867215051703</v>
      </c>
      <c r="F2791" s="24">
        <f t="shared" ca="1" si="87"/>
        <v>21.567449718322287</v>
      </c>
    </row>
    <row r="2792" spans="5:6" x14ac:dyDescent="0.25">
      <c r="E2792" s="24">
        <f t="shared" ca="1" si="86"/>
        <v>0.96497023549810723</v>
      </c>
      <c r="F2792" s="24">
        <f t="shared" ca="1" si="87"/>
        <v>0.71316044324501204</v>
      </c>
    </row>
    <row r="2793" spans="5:6" x14ac:dyDescent="0.25">
      <c r="E2793" s="24">
        <f t="shared" ca="1" si="86"/>
        <v>0.73143920322779288</v>
      </c>
      <c r="F2793" s="24">
        <f t="shared" ca="1" si="87"/>
        <v>6.2548234889308105</v>
      </c>
    </row>
    <row r="2794" spans="5:6" x14ac:dyDescent="0.25">
      <c r="E2794" s="24">
        <f t="shared" ca="1" si="86"/>
        <v>0.43284512844846934</v>
      </c>
      <c r="F2794" s="24">
        <f t="shared" ca="1" si="87"/>
        <v>16.747505719577678</v>
      </c>
    </row>
    <row r="2795" spans="5:6" x14ac:dyDescent="0.25">
      <c r="E2795" s="24">
        <f t="shared" ca="1" si="86"/>
        <v>7.8239379607058956E-2</v>
      </c>
      <c r="F2795" s="24">
        <f t="shared" ca="1" si="87"/>
        <v>50.959643652892872</v>
      </c>
    </row>
    <row r="2796" spans="5:6" x14ac:dyDescent="0.25">
      <c r="E2796" s="24">
        <f t="shared" ca="1" si="86"/>
        <v>0.52795524529134263</v>
      </c>
      <c r="F2796" s="24">
        <f t="shared" ca="1" si="87"/>
        <v>12.774875231484543</v>
      </c>
    </row>
    <row r="2797" spans="5:6" x14ac:dyDescent="0.25">
      <c r="E2797" s="24">
        <f t="shared" ca="1" si="86"/>
        <v>0.89382927713310345</v>
      </c>
      <c r="F2797" s="24">
        <f t="shared" ca="1" si="87"/>
        <v>2.2448097444058641</v>
      </c>
    </row>
    <row r="2798" spans="5:6" x14ac:dyDescent="0.25">
      <c r="E2798" s="24">
        <f t="shared" ca="1" si="86"/>
        <v>0.69974072765926132</v>
      </c>
      <c r="F2798" s="24">
        <f t="shared" ca="1" si="87"/>
        <v>7.1409080321580003</v>
      </c>
    </row>
    <row r="2799" spans="5:6" x14ac:dyDescent="0.25">
      <c r="E2799" s="24">
        <f t="shared" ca="1" si="86"/>
        <v>0.48793536888348787</v>
      </c>
      <c r="F2799" s="24">
        <f t="shared" ca="1" si="87"/>
        <v>14.351446454251469</v>
      </c>
    </row>
    <row r="2800" spans="5:6" x14ac:dyDescent="0.25">
      <c r="E2800" s="24">
        <f t="shared" ca="1" si="86"/>
        <v>0.17617442202184708</v>
      </c>
      <c r="F2800" s="24">
        <f t="shared" ca="1" si="87"/>
        <v>34.725614809582922</v>
      </c>
    </row>
    <row r="2801" spans="5:6" x14ac:dyDescent="0.25">
      <c r="E2801" s="24">
        <f t="shared" ca="1" si="86"/>
        <v>0.67297549058089901</v>
      </c>
      <c r="F2801" s="24">
        <f t="shared" ca="1" si="87"/>
        <v>7.9209273631346848</v>
      </c>
    </row>
    <row r="2802" spans="5:6" x14ac:dyDescent="0.25">
      <c r="E2802" s="24">
        <f t="shared" ca="1" si="86"/>
        <v>0.65182926137106045</v>
      </c>
      <c r="F2802" s="24">
        <f t="shared" ca="1" si="87"/>
        <v>8.5594524082392986</v>
      </c>
    </row>
    <row r="2803" spans="5:6" x14ac:dyDescent="0.25">
      <c r="E2803" s="24">
        <f t="shared" ca="1" si="86"/>
        <v>0.82626188322462979</v>
      </c>
      <c r="F2803" s="24">
        <f t="shared" ca="1" si="87"/>
        <v>3.8168701160421539</v>
      </c>
    </row>
    <row r="2804" spans="5:6" x14ac:dyDescent="0.25">
      <c r="E2804" s="24">
        <f t="shared" ca="1" si="86"/>
        <v>0.74888284585134657</v>
      </c>
      <c r="F2804" s="24">
        <f t="shared" ca="1" si="87"/>
        <v>5.7834544356505102</v>
      </c>
    </row>
    <row r="2805" spans="5:6" x14ac:dyDescent="0.25">
      <c r="E2805" s="24">
        <f t="shared" ca="1" si="86"/>
        <v>0.47907951615288202</v>
      </c>
      <c r="F2805" s="24">
        <f t="shared" ca="1" si="87"/>
        <v>14.717773817078173</v>
      </c>
    </row>
    <row r="2806" spans="5:6" x14ac:dyDescent="0.25">
      <c r="E2806" s="24">
        <f t="shared" ca="1" si="86"/>
        <v>0.23229511054959495</v>
      </c>
      <c r="F2806" s="24">
        <f t="shared" ca="1" si="87"/>
        <v>29.194933748546148</v>
      </c>
    </row>
    <row r="2807" spans="5:6" x14ac:dyDescent="0.25">
      <c r="E2807" s="24">
        <f t="shared" ca="1" si="86"/>
        <v>0.34065135068968888</v>
      </c>
      <c r="F2807" s="24">
        <f t="shared" ca="1" si="87"/>
        <v>21.537915134676108</v>
      </c>
    </row>
    <row r="2808" spans="5:6" x14ac:dyDescent="0.25">
      <c r="E2808" s="24">
        <f t="shared" ca="1" si="86"/>
        <v>3.0203829198313104E-3</v>
      </c>
      <c r="F2808" s="24">
        <f t="shared" ca="1" si="87"/>
        <v>116.04743321973982</v>
      </c>
    </row>
    <row r="2809" spans="5:6" x14ac:dyDescent="0.25">
      <c r="E2809" s="24">
        <f t="shared" ca="1" si="86"/>
        <v>0.33986164852672895</v>
      </c>
      <c r="F2809" s="24">
        <f t="shared" ca="1" si="87"/>
        <v>21.584333205652147</v>
      </c>
    </row>
    <row r="2810" spans="5:6" x14ac:dyDescent="0.25">
      <c r="E2810" s="24">
        <f t="shared" ca="1" si="86"/>
        <v>0.44179625965598901</v>
      </c>
      <c r="F2810" s="24">
        <f t="shared" ca="1" si="87"/>
        <v>16.338129083591223</v>
      </c>
    </row>
    <row r="2811" spans="5:6" x14ac:dyDescent="0.25">
      <c r="E2811" s="24">
        <f t="shared" ca="1" si="86"/>
        <v>0.39845800711008506</v>
      </c>
      <c r="F2811" s="24">
        <f t="shared" ca="1" si="87"/>
        <v>18.403063273889089</v>
      </c>
    </row>
    <row r="2812" spans="5:6" x14ac:dyDescent="0.25">
      <c r="E2812" s="24">
        <f t="shared" ca="1" si="86"/>
        <v>0.74496552977861197</v>
      </c>
      <c r="F2812" s="24">
        <f t="shared" ca="1" si="87"/>
        <v>5.8883466085310063</v>
      </c>
    </row>
    <row r="2813" spans="5:6" x14ac:dyDescent="0.25">
      <c r="E2813" s="24">
        <f t="shared" ca="1" si="86"/>
        <v>0.81035697750859326</v>
      </c>
      <c r="F2813" s="24">
        <f t="shared" ca="1" si="87"/>
        <v>4.2056083085503939</v>
      </c>
    </row>
    <row r="2814" spans="5:6" x14ac:dyDescent="0.25">
      <c r="E2814" s="24">
        <f t="shared" ca="1" si="86"/>
        <v>0.70294063014901242</v>
      </c>
      <c r="F2814" s="24">
        <f t="shared" ca="1" si="87"/>
        <v>7.049656857457439</v>
      </c>
    </row>
    <row r="2815" spans="5:6" x14ac:dyDescent="0.25">
      <c r="E2815" s="24">
        <f t="shared" ca="1" si="86"/>
        <v>0.63528405593199089</v>
      </c>
      <c r="F2815" s="24">
        <f t="shared" ca="1" si="87"/>
        <v>9.0736609587258368</v>
      </c>
    </row>
    <row r="2816" spans="5:6" x14ac:dyDescent="0.25">
      <c r="E2816" s="24">
        <f t="shared" ca="1" si="86"/>
        <v>0.19388943333439024</v>
      </c>
      <c r="F2816" s="24">
        <f t="shared" ca="1" si="87"/>
        <v>32.80934427314795</v>
      </c>
    </row>
    <row r="2817" spans="5:6" x14ac:dyDescent="0.25">
      <c r="E2817" s="24">
        <f t="shared" ca="1" si="86"/>
        <v>0.76247229311272147</v>
      </c>
      <c r="F2817" s="24">
        <f t="shared" ca="1" si="87"/>
        <v>5.423782161242408</v>
      </c>
    </row>
    <row r="2818" spans="5:6" x14ac:dyDescent="0.25">
      <c r="E2818" s="24">
        <f t="shared" ca="1" si="86"/>
        <v>0.18366766256393552</v>
      </c>
      <c r="F2818" s="24">
        <f t="shared" ca="1" si="87"/>
        <v>33.892546724077079</v>
      </c>
    </row>
    <row r="2819" spans="5:6" x14ac:dyDescent="0.25">
      <c r="E2819" s="24">
        <f t="shared" ca="1" si="86"/>
        <v>0.22857143093036147</v>
      </c>
      <c r="F2819" s="24">
        <f t="shared" ca="1" si="87"/>
        <v>29.518130189784923</v>
      </c>
    </row>
    <row r="2820" spans="5:6" x14ac:dyDescent="0.25">
      <c r="E2820" s="24">
        <f t="shared" ref="E2820:E2883" ca="1" si="88">RAND()</f>
        <v>0.58020853186194299</v>
      </c>
      <c r="F2820" s="24">
        <f t="shared" ref="F2820:F2883" ca="1" si="89">-LOG(E2820,EXP(1))/$C$3</f>
        <v>10.887354047337105</v>
      </c>
    </row>
    <row r="2821" spans="5:6" x14ac:dyDescent="0.25">
      <c r="E2821" s="24">
        <f t="shared" ca="1" si="88"/>
        <v>0.93119041574983108</v>
      </c>
      <c r="F2821" s="24">
        <f t="shared" ca="1" si="89"/>
        <v>1.425829888456051</v>
      </c>
    </row>
    <row r="2822" spans="5:6" x14ac:dyDescent="0.25">
      <c r="E2822" s="24">
        <f t="shared" ca="1" si="88"/>
        <v>0.6719711220926452</v>
      </c>
      <c r="F2822" s="24">
        <f t="shared" ca="1" si="89"/>
        <v>7.9507982491755484</v>
      </c>
    </row>
    <row r="2823" spans="5:6" x14ac:dyDescent="0.25">
      <c r="E2823" s="24">
        <f t="shared" ca="1" si="88"/>
        <v>0.56298273186494208</v>
      </c>
      <c r="F2823" s="24">
        <f t="shared" ca="1" si="89"/>
        <v>11.490126459118361</v>
      </c>
    </row>
    <row r="2824" spans="5:6" x14ac:dyDescent="0.25">
      <c r="E2824" s="24">
        <f t="shared" ca="1" si="88"/>
        <v>0.57511892305227563</v>
      </c>
      <c r="F2824" s="24">
        <f t="shared" ca="1" si="89"/>
        <v>11.063568737400857</v>
      </c>
    </row>
    <row r="2825" spans="5:6" x14ac:dyDescent="0.25">
      <c r="E2825" s="24">
        <f t="shared" ca="1" si="88"/>
        <v>0.84622428188188659</v>
      </c>
      <c r="F2825" s="24">
        <f t="shared" ca="1" si="89"/>
        <v>3.3394169180712017</v>
      </c>
    </row>
    <row r="2826" spans="5:6" x14ac:dyDescent="0.25">
      <c r="E2826" s="24">
        <f t="shared" ca="1" si="88"/>
        <v>3.0918720135718947E-2</v>
      </c>
      <c r="F2826" s="24">
        <f t="shared" ca="1" si="89"/>
        <v>69.52786897768415</v>
      </c>
    </row>
    <row r="2827" spans="5:6" x14ac:dyDescent="0.25">
      <c r="E2827" s="24">
        <f t="shared" ca="1" si="88"/>
        <v>0.43333329284367061</v>
      </c>
      <c r="F2827" s="24">
        <f t="shared" ca="1" si="89"/>
        <v>16.724962352766124</v>
      </c>
    </row>
    <row r="2828" spans="5:6" x14ac:dyDescent="0.25">
      <c r="E2828" s="24">
        <f t="shared" ca="1" si="88"/>
        <v>0.94763600109101354</v>
      </c>
      <c r="F2828" s="24">
        <f t="shared" ca="1" si="89"/>
        <v>1.0756963110890827</v>
      </c>
    </row>
    <row r="2829" spans="5:6" x14ac:dyDescent="0.25">
      <c r="E2829" s="24">
        <f t="shared" ca="1" si="88"/>
        <v>0.70130631041348834</v>
      </c>
      <c r="F2829" s="24">
        <f t="shared" ca="1" si="89"/>
        <v>7.0962105062844492</v>
      </c>
    </row>
    <row r="2830" spans="5:6" x14ac:dyDescent="0.25">
      <c r="E2830" s="24">
        <f t="shared" ca="1" si="88"/>
        <v>0.95039607251467773</v>
      </c>
      <c r="F2830" s="24">
        <f t="shared" ca="1" si="89"/>
        <v>1.0175292567478034</v>
      </c>
    </row>
    <row r="2831" spans="5:6" x14ac:dyDescent="0.25">
      <c r="E2831" s="24">
        <f t="shared" ca="1" si="88"/>
        <v>0.32656840849051327</v>
      </c>
      <c r="F2831" s="24">
        <f t="shared" ca="1" si="89"/>
        <v>22.382316631345578</v>
      </c>
    </row>
    <row r="2832" spans="5:6" x14ac:dyDescent="0.25">
      <c r="E2832" s="24">
        <f t="shared" ca="1" si="88"/>
        <v>0.91653475257514605</v>
      </c>
      <c r="F2832" s="24">
        <f t="shared" ca="1" si="89"/>
        <v>1.7431058725358211</v>
      </c>
    </row>
    <row r="2833" spans="5:6" x14ac:dyDescent="0.25">
      <c r="E2833" s="24">
        <f t="shared" ca="1" si="88"/>
        <v>0.35146684730709221</v>
      </c>
      <c r="F2833" s="24">
        <f t="shared" ca="1" si="89"/>
        <v>20.912797798807578</v>
      </c>
    </row>
    <row r="2834" spans="5:6" x14ac:dyDescent="0.25">
      <c r="E2834" s="24">
        <f t="shared" ca="1" si="88"/>
        <v>8.9463153996346634E-2</v>
      </c>
      <c r="F2834" s="24">
        <f t="shared" ca="1" si="89"/>
        <v>48.278568513188453</v>
      </c>
    </row>
    <row r="2835" spans="5:6" x14ac:dyDescent="0.25">
      <c r="E2835" s="24">
        <f t="shared" ca="1" si="88"/>
        <v>0.73725746879808896</v>
      </c>
      <c r="F2835" s="24">
        <f t="shared" ca="1" si="89"/>
        <v>6.0963620144021711</v>
      </c>
    </row>
    <row r="2836" spans="5:6" x14ac:dyDescent="0.25">
      <c r="E2836" s="24">
        <f t="shared" ca="1" si="88"/>
        <v>9.1499808771541846E-2</v>
      </c>
      <c r="F2836" s="24">
        <f t="shared" ca="1" si="89"/>
        <v>47.828367932626996</v>
      </c>
    </row>
    <row r="2837" spans="5:6" x14ac:dyDescent="0.25">
      <c r="E2837" s="24">
        <f t="shared" ca="1" si="88"/>
        <v>0.12197171665429074</v>
      </c>
      <c r="F2837" s="24">
        <f t="shared" ca="1" si="89"/>
        <v>42.07932183656613</v>
      </c>
    </row>
    <row r="2838" spans="5:6" x14ac:dyDescent="0.25">
      <c r="E2838" s="24">
        <f t="shared" ca="1" si="88"/>
        <v>0.82056465358575892</v>
      </c>
      <c r="F2838" s="24">
        <f t="shared" ca="1" si="89"/>
        <v>3.9552514753503001</v>
      </c>
    </row>
    <row r="2839" spans="5:6" x14ac:dyDescent="0.25">
      <c r="E2839" s="24">
        <f t="shared" ca="1" si="88"/>
        <v>8.7413741288181468E-2</v>
      </c>
      <c r="F2839" s="24">
        <f t="shared" ca="1" si="89"/>
        <v>48.742055714039587</v>
      </c>
    </row>
    <row r="2840" spans="5:6" x14ac:dyDescent="0.25">
      <c r="E2840" s="24">
        <f t="shared" ca="1" si="88"/>
        <v>0.10065247823179224</v>
      </c>
      <c r="F2840" s="24">
        <f t="shared" ca="1" si="89"/>
        <v>45.921630098526251</v>
      </c>
    </row>
    <row r="2841" spans="5:6" x14ac:dyDescent="0.25">
      <c r="E2841" s="24">
        <f t="shared" ca="1" si="88"/>
        <v>0.4798820262687874</v>
      </c>
      <c r="F2841" s="24">
        <f t="shared" ca="1" si="89"/>
        <v>14.684299677908099</v>
      </c>
    </row>
    <row r="2842" spans="5:6" x14ac:dyDescent="0.25">
      <c r="E2842" s="24">
        <f t="shared" ca="1" si="88"/>
        <v>0.158208801423673</v>
      </c>
      <c r="F2842" s="24">
        <f t="shared" ca="1" si="89"/>
        <v>36.87679180813609</v>
      </c>
    </row>
    <row r="2843" spans="5:6" x14ac:dyDescent="0.25">
      <c r="E2843" s="24">
        <f t="shared" ca="1" si="88"/>
        <v>0.33919862092227959</v>
      </c>
      <c r="F2843" s="24">
        <f t="shared" ca="1" si="89"/>
        <v>21.623388814997913</v>
      </c>
    </row>
    <row r="2844" spans="5:6" x14ac:dyDescent="0.25">
      <c r="E2844" s="24">
        <f t="shared" ca="1" si="88"/>
        <v>1.6571732162362074E-2</v>
      </c>
      <c r="F2844" s="24">
        <f t="shared" ca="1" si="89"/>
        <v>82.001138339127166</v>
      </c>
    </row>
    <row r="2845" spans="5:6" x14ac:dyDescent="0.25">
      <c r="E2845" s="24">
        <f t="shared" ca="1" si="88"/>
        <v>0.74027843146175953</v>
      </c>
      <c r="F2845" s="24">
        <f t="shared" ca="1" si="89"/>
        <v>6.0145780963876021</v>
      </c>
    </row>
    <row r="2846" spans="5:6" x14ac:dyDescent="0.25">
      <c r="E2846" s="24">
        <f t="shared" ca="1" si="88"/>
        <v>0.39154655327568233</v>
      </c>
      <c r="F2846" s="24">
        <f t="shared" ca="1" si="89"/>
        <v>18.753017211864609</v>
      </c>
    </row>
    <row r="2847" spans="5:6" x14ac:dyDescent="0.25">
      <c r="E2847" s="24">
        <f t="shared" ca="1" si="88"/>
        <v>0.40009650507910943</v>
      </c>
      <c r="F2847" s="24">
        <f t="shared" ca="1" si="89"/>
        <v>18.320989965510918</v>
      </c>
    </row>
    <row r="2848" spans="5:6" x14ac:dyDescent="0.25">
      <c r="E2848" s="24">
        <f t="shared" ca="1" si="88"/>
        <v>7.1806800066452348E-2</v>
      </c>
      <c r="F2848" s="24">
        <f t="shared" ca="1" si="89"/>
        <v>52.67552197932217</v>
      </c>
    </row>
    <row r="2849" spans="5:6" x14ac:dyDescent="0.25">
      <c r="E2849" s="24">
        <f t="shared" ca="1" si="88"/>
        <v>0.7929136228451118</v>
      </c>
      <c r="F2849" s="24">
        <f t="shared" ca="1" si="89"/>
        <v>4.6408197562654658</v>
      </c>
    </row>
    <row r="2850" spans="5:6" x14ac:dyDescent="0.25">
      <c r="E2850" s="24">
        <f t="shared" ca="1" si="88"/>
        <v>0.41832052192341052</v>
      </c>
      <c r="F2850" s="24">
        <f t="shared" ca="1" si="89"/>
        <v>17.430146828751827</v>
      </c>
    </row>
    <row r="2851" spans="5:6" x14ac:dyDescent="0.25">
      <c r="E2851" s="24">
        <f t="shared" ca="1" si="88"/>
        <v>0.82043767039838578</v>
      </c>
      <c r="F2851" s="24">
        <f t="shared" ca="1" si="89"/>
        <v>3.958346734528686</v>
      </c>
    </row>
    <row r="2852" spans="5:6" x14ac:dyDescent="0.25">
      <c r="E2852" s="24">
        <f t="shared" ca="1" si="88"/>
        <v>0.39467318540473795</v>
      </c>
      <c r="F2852" s="24">
        <f t="shared" ca="1" si="89"/>
        <v>18.593944705397707</v>
      </c>
    </row>
    <row r="2853" spans="5:6" x14ac:dyDescent="0.25">
      <c r="E2853" s="24">
        <f t="shared" ca="1" si="88"/>
        <v>0.40221977117977847</v>
      </c>
      <c r="F2853" s="24">
        <f t="shared" ca="1" si="89"/>
        <v>18.215132905380774</v>
      </c>
    </row>
    <row r="2854" spans="5:6" x14ac:dyDescent="0.25">
      <c r="E2854" s="24">
        <f t="shared" ca="1" si="88"/>
        <v>0.9614333269022366</v>
      </c>
      <c r="F2854" s="24">
        <f t="shared" ca="1" si="89"/>
        <v>0.78660118306022342</v>
      </c>
    </row>
    <row r="2855" spans="5:6" x14ac:dyDescent="0.25">
      <c r="E2855" s="24">
        <f t="shared" ca="1" si="88"/>
        <v>0.37650902923776597</v>
      </c>
      <c r="F2855" s="24">
        <f t="shared" ca="1" si="89"/>
        <v>19.536264999810683</v>
      </c>
    </row>
    <row r="2856" spans="5:6" x14ac:dyDescent="0.25">
      <c r="E2856" s="24">
        <f t="shared" ca="1" si="88"/>
        <v>0.94541049988527315</v>
      </c>
      <c r="F2856" s="24">
        <f t="shared" ca="1" si="89"/>
        <v>1.1227210879208589</v>
      </c>
    </row>
    <row r="2857" spans="5:6" x14ac:dyDescent="0.25">
      <c r="E2857" s="24">
        <f t="shared" ca="1" si="88"/>
        <v>0.85202072060639489</v>
      </c>
      <c r="F2857" s="24">
        <f t="shared" ca="1" si="89"/>
        <v>3.2028886497597875</v>
      </c>
    </row>
    <row r="2858" spans="5:6" x14ac:dyDescent="0.25">
      <c r="E2858" s="24">
        <f t="shared" ca="1" si="88"/>
        <v>0.85433399625592898</v>
      </c>
      <c r="F2858" s="24">
        <f t="shared" ca="1" si="89"/>
        <v>3.1486613066675986</v>
      </c>
    </row>
    <row r="2859" spans="5:6" x14ac:dyDescent="0.25">
      <c r="E2859" s="24">
        <f t="shared" ca="1" si="88"/>
        <v>0.81486820376010605</v>
      </c>
      <c r="F2859" s="24">
        <f t="shared" ca="1" si="89"/>
        <v>4.0945778399208814</v>
      </c>
    </row>
    <row r="2860" spans="5:6" x14ac:dyDescent="0.25">
      <c r="E2860" s="24">
        <f t="shared" ca="1" si="88"/>
        <v>0.71814297590805976</v>
      </c>
      <c r="F2860" s="24">
        <f t="shared" ca="1" si="89"/>
        <v>6.621731979332953</v>
      </c>
    </row>
    <row r="2861" spans="5:6" x14ac:dyDescent="0.25">
      <c r="E2861" s="24">
        <f t="shared" ca="1" si="88"/>
        <v>4.1020507347016566E-2</v>
      </c>
      <c r="F2861" s="24">
        <f t="shared" ca="1" si="89"/>
        <v>63.873663162604423</v>
      </c>
    </row>
    <row r="2862" spans="5:6" x14ac:dyDescent="0.25">
      <c r="E2862" s="24">
        <f t="shared" ca="1" si="88"/>
        <v>0.20590812101420086</v>
      </c>
      <c r="F2862" s="24">
        <f t="shared" ca="1" si="89"/>
        <v>31.606504483615517</v>
      </c>
    </row>
    <row r="2863" spans="5:6" x14ac:dyDescent="0.25">
      <c r="E2863" s="24">
        <f t="shared" ca="1" si="88"/>
        <v>0.24022271567687459</v>
      </c>
      <c r="F2863" s="24">
        <f t="shared" ca="1" si="89"/>
        <v>28.523776079245206</v>
      </c>
    </row>
    <row r="2864" spans="5:6" x14ac:dyDescent="0.25">
      <c r="E2864" s="24">
        <f t="shared" ca="1" si="88"/>
        <v>5.6029022871658674E-3</v>
      </c>
      <c r="F2864" s="24">
        <f t="shared" ca="1" si="89"/>
        <v>103.68941099857828</v>
      </c>
    </row>
    <row r="2865" spans="5:6" x14ac:dyDescent="0.25">
      <c r="E2865" s="24">
        <f t="shared" ca="1" si="88"/>
        <v>5.9717879119970396E-2</v>
      </c>
      <c r="F2865" s="24">
        <f t="shared" ca="1" si="89"/>
        <v>56.362476413460278</v>
      </c>
    </row>
    <row r="2866" spans="5:6" x14ac:dyDescent="0.25">
      <c r="E2866" s="24">
        <f t="shared" ca="1" si="88"/>
        <v>0.22335808237125498</v>
      </c>
      <c r="F2866" s="24">
        <f t="shared" ca="1" si="89"/>
        <v>29.979580896344611</v>
      </c>
    </row>
    <row r="2867" spans="5:6" x14ac:dyDescent="0.25">
      <c r="E2867" s="24">
        <f t="shared" ca="1" si="88"/>
        <v>0.42222074601380677</v>
      </c>
      <c r="F2867" s="24">
        <f t="shared" ca="1" si="89"/>
        <v>17.244540137861609</v>
      </c>
    </row>
    <row r="2868" spans="5:6" x14ac:dyDescent="0.25">
      <c r="E2868" s="24">
        <f t="shared" ca="1" si="88"/>
        <v>0.1919936601655462</v>
      </c>
      <c r="F2868" s="24">
        <f t="shared" ca="1" si="89"/>
        <v>33.005858549412807</v>
      </c>
    </row>
    <row r="2869" spans="5:6" x14ac:dyDescent="0.25">
      <c r="E2869" s="24">
        <f t="shared" ca="1" si="88"/>
        <v>0.92387209182675345</v>
      </c>
      <c r="F2869" s="24">
        <f t="shared" ca="1" si="89"/>
        <v>1.5836329136304534</v>
      </c>
    </row>
    <row r="2870" spans="5:6" x14ac:dyDescent="0.25">
      <c r="E2870" s="24">
        <f t="shared" ca="1" si="88"/>
        <v>0.78067773899677662</v>
      </c>
      <c r="F2870" s="24">
        <f t="shared" ca="1" si="89"/>
        <v>4.9518568084104269</v>
      </c>
    </row>
    <row r="2871" spans="5:6" x14ac:dyDescent="0.25">
      <c r="E2871" s="24">
        <f t="shared" ca="1" si="88"/>
        <v>0.99220877809891272</v>
      </c>
      <c r="F2871" s="24">
        <f t="shared" ca="1" si="89"/>
        <v>0.15643464095963511</v>
      </c>
    </row>
    <row r="2872" spans="5:6" x14ac:dyDescent="0.25">
      <c r="E2872" s="24">
        <f t="shared" ca="1" si="88"/>
        <v>0.10253515946389546</v>
      </c>
      <c r="F2872" s="24">
        <f t="shared" ca="1" si="89"/>
        <v>45.550990401226812</v>
      </c>
    </row>
    <row r="2873" spans="5:6" x14ac:dyDescent="0.25">
      <c r="E2873" s="24">
        <f t="shared" ca="1" si="88"/>
        <v>0.38578197747361409</v>
      </c>
      <c r="F2873" s="24">
        <f t="shared" ca="1" si="89"/>
        <v>19.049657885780793</v>
      </c>
    </row>
    <row r="2874" spans="5:6" x14ac:dyDescent="0.25">
      <c r="E2874" s="24">
        <f t="shared" ca="1" si="88"/>
        <v>0.11463243766198605</v>
      </c>
      <c r="F2874" s="24">
        <f t="shared" ca="1" si="89"/>
        <v>43.320489272024133</v>
      </c>
    </row>
    <row r="2875" spans="5:6" x14ac:dyDescent="0.25">
      <c r="E2875" s="24">
        <f t="shared" ca="1" si="88"/>
        <v>0.68591191523404693</v>
      </c>
      <c r="F2875" s="24">
        <f t="shared" ca="1" si="89"/>
        <v>7.5401212589918316</v>
      </c>
    </row>
    <row r="2876" spans="5:6" x14ac:dyDescent="0.25">
      <c r="E2876" s="24">
        <f t="shared" ca="1" si="88"/>
        <v>0.52132644356605073</v>
      </c>
      <c r="F2876" s="24">
        <f t="shared" ca="1" si="89"/>
        <v>13.027577245969221</v>
      </c>
    </row>
    <row r="2877" spans="5:6" x14ac:dyDescent="0.25">
      <c r="E2877" s="24">
        <f t="shared" ca="1" si="88"/>
        <v>2.9462028510542915E-3</v>
      </c>
      <c r="F2877" s="24">
        <f t="shared" ca="1" si="89"/>
        <v>116.54476213756571</v>
      </c>
    </row>
    <row r="2878" spans="5:6" x14ac:dyDescent="0.25">
      <c r="E2878" s="24">
        <f t="shared" ca="1" si="88"/>
        <v>0.92830503468584313</v>
      </c>
      <c r="F2878" s="24">
        <f t="shared" ca="1" si="89"/>
        <v>1.487897980724826</v>
      </c>
    </row>
    <row r="2879" spans="5:6" x14ac:dyDescent="0.25">
      <c r="E2879" s="24">
        <f t="shared" ca="1" si="88"/>
        <v>9.9714144654198256E-3</v>
      </c>
      <c r="F2879" s="24">
        <f t="shared" ca="1" si="89"/>
        <v>92.160656658256698</v>
      </c>
    </row>
    <row r="2880" spans="5:6" x14ac:dyDescent="0.25">
      <c r="E2880" s="24">
        <f t="shared" ca="1" si="88"/>
        <v>0.53676619122026148</v>
      </c>
      <c r="F2880" s="24">
        <f t="shared" ca="1" si="89"/>
        <v>12.443853547732378</v>
      </c>
    </row>
    <row r="2881" spans="5:6" x14ac:dyDescent="0.25">
      <c r="E2881" s="24">
        <f t="shared" ca="1" si="88"/>
        <v>5.8701916048415903E-2</v>
      </c>
      <c r="F2881" s="24">
        <f t="shared" ca="1" si="89"/>
        <v>56.705658226217132</v>
      </c>
    </row>
    <row r="2882" spans="5:6" x14ac:dyDescent="0.25">
      <c r="E2882" s="24">
        <f t="shared" ca="1" si="88"/>
        <v>0.34454495979946242</v>
      </c>
      <c r="F2882" s="24">
        <f t="shared" ca="1" si="89"/>
        <v>21.310613792866047</v>
      </c>
    </row>
    <row r="2883" spans="5:6" x14ac:dyDescent="0.25">
      <c r="E2883" s="24">
        <f t="shared" ca="1" si="88"/>
        <v>0.22243728102184868</v>
      </c>
      <c r="F2883" s="24">
        <f t="shared" ca="1" si="89"/>
        <v>30.062202003204142</v>
      </c>
    </row>
    <row r="2884" spans="5:6" x14ac:dyDescent="0.25">
      <c r="E2884" s="24">
        <f t="shared" ref="E2884:E2947" ca="1" si="90">RAND()</f>
        <v>0.1430964282815379</v>
      </c>
      <c r="F2884" s="24">
        <f t="shared" ref="F2884:F2947" ca="1" si="91">-LOG(E2884,EXP(1))/$C$3</f>
        <v>38.884731046582921</v>
      </c>
    </row>
    <row r="2885" spans="5:6" x14ac:dyDescent="0.25">
      <c r="E2885" s="24">
        <f t="shared" ca="1" si="90"/>
        <v>0.39712810902986129</v>
      </c>
      <c r="F2885" s="24">
        <f t="shared" ca="1" si="91"/>
        <v>18.469927151572584</v>
      </c>
    </row>
    <row r="2886" spans="5:6" x14ac:dyDescent="0.25">
      <c r="E2886" s="24">
        <f t="shared" ca="1" si="90"/>
        <v>0.9555958932535169</v>
      </c>
      <c r="F2886" s="24">
        <f t="shared" ca="1" si="91"/>
        <v>0.90840322195556233</v>
      </c>
    </row>
    <row r="2887" spans="5:6" x14ac:dyDescent="0.25">
      <c r="E2887" s="24">
        <f t="shared" ca="1" si="90"/>
        <v>0.38701299301684278</v>
      </c>
      <c r="F2887" s="24">
        <f t="shared" ca="1" si="91"/>
        <v>18.985940256580129</v>
      </c>
    </row>
    <row r="2888" spans="5:6" x14ac:dyDescent="0.25">
      <c r="E2888" s="24">
        <f t="shared" ca="1" si="90"/>
        <v>7.5836618684582913E-2</v>
      </c>
      <c r="F2888" s="24">
        <f t="shared" ca="1" si="91"/>
        <v>51.583480137689762</v>
      </c>
    </row>
    <row r="2889" spans="5:6" x14ac:dyDescent="0.25">
      <c r="E2889" s="24">
        <f t="shared" ca="1" si="90"/>
        <v>0.48024604495748624</v>
      </c>
      <c r="F2889" s="24">
        <f t="shared" ca="1" si="91"/>
        <v>14.669134255000477</v>
      </c>
    </row>
    <row r="2890" spans="5:6" x14ac:dyDescent="0.25">
      <c r="E2890" s="24">
        <f t="shared" ca="1" si="90"/>
        <v>0.47530885390110311</v>
      </c>
      <c r="F2890" s="24">
        <f t="shared" ca="1" si="91"/>
        <v>14.875809350178924</v>
      </c>
    </row>
    <row r="2891" spans="5:6" x14ac:dyDescent="0.25">
      <c r="E2891" s="24">
        <f t="shared" ca="1" si="90"/>
        <v>0.42593287312377082</v>
      </c>
      <c r="F2891" s="24">
        <f t="shared" ca="1" si="91"/>
        <v>17.069470399116263</v>
      </c>
    </row>
    <row r="2892" spans="5:6" x14ac:dyDescent="0.25">
      <c r="E2892" s="24">
        <f t="shared" ca="1" si="90"/>
        <v>0.44930416833625197</v>
      </c>
      <c r="F2892" s="24">
        <f t="shared" ca="1" si="91"/>
        <v>16.001103710961921</v>
      </c>
    </row>
    <row r="2893" spans="5:6" x14ac:dyDescent="0.25">
      <c r="E2893" s="24">
        <f t="shared" ca="1" si="90"/>
        <v>0.70700714596666481</v>
      </c>
      <c r="F2893" s="24">
        <f t="shared" ca="1" si="91"/>
        <v>6.9342901137466093</v>
      </c>
    </row>
    <row r="2894" spans="5:6" x14ac:dyDescent="0.25">
      <c r="E2894" s="24">
        <f t="shared" ca="1" si="90"/>
        <v>0.14172336846402578</v>
      </c>
      <c r="F2894" s="24">
        <f t="shared" ca="1" si="91"/>
        <v>39.077564616446558</v>
      </c>
    </row>
    <row r="2895" spans="5:6" x14ac:dyDescent="0.25">
      <c r="E2895" s="24">
        <f t="shared" ca="1" si="90"/>
        <v>0.2356507656160155</v>
      </c>
      <c r="F2895" s="24">
        <f t="shared" ca="1" si="91"/>
        <v>28.908087533273044</v>
      </c>
    </row>
    <row r="2896" spans="5:6" x14ac:dyDescent="0.25">
      <c r="E2896" s="24">
        <f t="shared" ca="1" si="90"/>
        <v>0.60402271946536101</v>
      </c>
      <c r="F2896" s="24">
        <f t="shared" ca="1" si="91"/>
        <v>10.082869334917458</v>
      </c>
    </row>
    <row r="2897" spans="5:6" x14ac:dyDescent="0.25">
      <c r="E2897" s="24">
        <f t="shared" ca="1" si="90"/>
        <v>0.95026114791563532</v>
      </c>
      <c r="F2897" s="24">
        <f t="shared" ca="1" si="91"/>
        <v>1.0203687924161762</v>
      </c>
    </row>
    <row r="2898" spans="5:6" x14ac:dyDescent="0.25">
      <c r="E2898" s="24">
        <f t="shared" ca="1" si="90"/>
        <v>0.35400357353032896</v>
      </c>
      <c r="F2898" s="24">
        <f t="shared" ca="1" si="91"/>
        <v>20.768965423617409</v>
      </c>
    </row>
    <row r="2899" spans="5:6" x14ac:dyDescent="0.25">
      <c r="E2899" s="24">
        <f t="shared" ca="1" si="90"/>
        <v>0.77316160206695472</v>
      </c>
      <c r="F2899" s="24">
        <f t="shared" ca="1" si="91"/>
        <v>5.1453438788598422</v>
      </c>
    </row>
    <row r="2900" spans="5:6" x14ac:dyDescent="0.25">
      <c r="E2900" s="24">
        <f t="shared" ca="1" si="90"/>
        <v>0.90334971937879471</v>
      </c>
      <c r="F2900" s="24">
        <f t="shared" ca="1" si="91"/>
        <v>2.0329102881459682</v>
      </c>
    </row>
    <row r="2901" spans="5:6" x14ac:dyDescent="0.25">
      <c r="E2901" s="24">
        <f t="shared" ca="1" si="90"/>
        <v>0.96788072191380081</v>
      </c>
      <c r="F2901" s="24">
        <f t="shared" ca="1" si="91"/>
        <v>0.65292840922680406</v>
      </c>
    </row>
    <row r="2902" spans="5:6" x14ac:dyDescent="0.25">
      <c r="E2902" s="24">
        <f t="shared" ca="1" si="90"/>
        <v>0.54676438377201175</v>
      </c>
      <c r="F2902" s="24">
        <f t="shared" ca="1" si="91"/>
        <v>12.074746240071265</v>
      </c>
    </row>
    <row r="2903" spans="5:6" x14ac:dyDescent="0.25">
      <c r="E2903" s="24">
        <f t="shared" ca="1" si="90"/>
        <v>0.68293817711455185</v>
      </c>
      <c r="F2903" s="24">
        <f t="shared" ca="1" si="91"/>
        <v>7.6270188035598192</v>
      </c>
    </row>
    <row r="2904" spans="5:6" x14ac:dyDescent="0.25">
      <c r="E2904" s="24">
        <f t="shared" ca="1" si="90"/>
        <v>1.5464084238583364E-2</v>
      </c>
      <c r="F2904" s="24">
        <f t="shared" ca="1" si="91"/>
        <v>83.384701793832122</v>
      </c>
    </row>
    <row r="2905" spans="5:6" x14ac:dyDescent="0.25">
      <c r="E2905" s="24">
        <f t="shared" ca="1" si="90"/>
        <v>9.9749912487209214E-2</v>
      </c>
      <c r="F2905" s="24">
        <f t="shared" ca="1" si="91"/>
        <v>46.101782010675201</v>
      </c>
    </row>
    <row r="2906" spans="5:6" x14ac:dyDescent="0.25">
      <c r="E2906" s="24">
        <f t="shared" ca="1" si="90"/>
        <v>0.71226020650631006</v>
      </c>
      <c r="F2906" s="24">
        <f t="shared" ca="1" si="91"/>
        <v>6.7862395151520571</v>
      </c>
    </row>
    <row r="2907" spans="5:6" x14ac:dyDescent="0.25">
      <c r="E2907" s="24">
        <f t="shared" ca="1" si="90"/>
        <v>0.73067440933430061</v>
      </c>
      <c r="F2907" s="24">
        <f t="shared" ca="1" si="91"/>
        <v>6.2757464584366618</v>
      </c>
    </row>
    <row r="2908" spans="5:6" x14ac:dyDescent="0.25">
      <c r="E2908" s="24">
        <f t="shared" ca="1" si="90"/>
        <v>0.69263369831468447</v>
      </c>
      <c r="F2908" s="24">
        <f t="shared" ca="1" si="91"/>
        <v>7.3450798679425331</v>
      </c>
    </row>
    <row r="2909" spans="5:6" x14ac:dyDescent="0.25">
      <c r="E2909" s="24">
        <f t="shared" ca="1" si="90"/>
        <v>0.49341156602601743</v>
      </c>
      <c r="F2909" s="24">
        <f t="shared" ca="1" si="91"/>
        <v>14.128232673641255</v>
      </c>
    </row>
    <row r="2910" spans="5:6" x14ac:dyDescent="0.25">
      <c r="E2910" s="24">
        <f t="shared" ca="1" si="90"/>
        <v>0.66355137233827399</v>
      </c>
      <c r="F2910" s="24">
        <f t="shared" ca="1" si="91"/>
        <v>8.2029800384976603</v>
      </c>
    </row>
    <row r="2911" spans="5:6" x14ac:dyDescent="0.25">
      <c r="E2911" s="24">
        <f t="shared" ca="1" si="90"/>
        <v>0.11165264786046247</v>
      </c>
      <c r="F2911" s="24">
        <f t="shared" ca="1" si="91"/>
        <v>43.84725170508554</v>
      </c>
    </row>
    <row r="2912" spans="5:6" x14ac:dyDescent="0.25">
      <c r="E2912" s="24">
        <f t="shared" ca="1" si="90"/>
        <v>0.33910890455178666</v>
      </c>
      <c r="F2912" s="24">
        <f t="shared" ca="1" si="91"/>
        <v>21.628679416540532</v>
      </c>
    </row>
    <row r="2913" spans="5:6" x14ac:dyDescent="0.25">
      <c r="E2913" s="24">
        <f t="shared" ca="1" si="90"/>
        <v>0.98767754576830658</v>
      </c>
      <c r="F2913" s="24">
        <f t="shared" ca="1" si="91"/>
        <v>0.247980103692443</v>
      </c>
    </row>
    <row r="2914" spans="5:6" x14ac:dyDescent="0.25">
      <c r="E2914" s="24">
        <f t="shared" ca="1" si="90"/>
        <v>6.4685188395419146E-2</v>
      </c>
      <c r="F2914" s="24">
        <f t="shared" ca="1" si="91"/>
        <v>54.764460622219993</v>
      </c>
    </row>
    <row r="2915" spans="5:6" x14ac:dyDescent="0.25">
      <c r="E2915" s="24">
        <f t="shared" ca="1" si="90"/>
        <v>0.71540890933573942</v>
      </c>
      <c r="F2915" s="24">
        <f t="shared" ca="1" si="91"/>
        <v>6.6980199718482503</v>
      </c>
    </row>
    <row r="2916" spans="5:6" x14ac:dyDescent="0.25">
      <c r="E2916" s="24">
        <f t="shared" ca="1" si="90"/>
        <v>0.54601650592417628</v>
      </c>
      <c r="F2916" s="24">
        <f t="shared" ca="1" si="91"/>
        <v>12.102121461276175</v>
      </c>
    </row>
    <row r="2917" spans="5:6" x14ac:dyDescent="0.25">
      <c r="E2917" s="24">
        <f t="shared" ca="1" si="90"/>
        <v>0.77547120918499923</v>
      </c>
      <c r="F2917" s="24">
        <f t="shared" ca="1" si="91"/>
        <v>5.0856884508299034</v>
      </c>
    </row>
    <row r="2918" spans="5:6" x14ac:dyDescent="0.25">
      <c r="E2918" s="24">
        <f t="shared" ca="1" si="90"/>
        <v>0.87247463326671082</v>
      </c>
      <c r="F2918" s="24">
        <f t="shared" ca="1" si="91"/>
        <v>2.7284339789603274</v>
      </c>
    </row>
    <row r="2919" spans="5:6" x14ac:dyDescent="0.25">
      <c r="E2919" s="24">
        <f t="shared" ca="1" si="90"/>
        <v>0.47243656740029238</v>
      </c>
      <c r="F2919" s="24">
        <f t="shared" ca="1" si="91"/>
        <v>14.997035798975965</v>
      </c>
    </row>
    <row r="2920" spans="5:6" x14ac:dyDescent="0.25">
      <c r="E2920" s="24">
        <f t="shared" ca="1" si="90"/>
        <v>0.32138465534315441</v>
      </c>
      <c r="F2920" s="24">
        <f t="shared" ca="1" si="91"/>
        <v>22.702331399894259</v>
      </c>
    </row>
    <row r="2921" spans="5:6" x14ac:dyDescent="0.25">
      <c r="E2921" s="24">
        <f t="shared" ca="1" si="90"/>
        <v>4.2782278670406737E-2</v>
      </c>
      <c r="F2921" s="24">
        <f t="shared" ca="1" si="91"/>
        <v>63.03262623787014</v>
      </c>
    </row>
    <row r="2922" spans="5:6" x14ac:dyDescent="0.25">
      <c r="E2922" s="24">
        <f t="shared" ca="1" si="90"/>
        <v>0.62280737767070504</v>
      </c>
      <c r="F2922" s="24">
        <f t="shared" ca="1" si="91"/>
        <v>9.4703598624302181</v>
      </c>
    </row>
    <row r="2923" spans="5:6" x14ac:dyDescent="0.25">
      <c r="E2923" s="24">
        <f t="shared" ca="1" si="90"/>
        <v>0.45369428063354589</v>
      </c>
      <c r="F2923" s="24">
        <f t="shared" ca="1" si="91"/>
        <v>15.806633968902686</v>
      </c>
    </row>
    <row r="2924" spans="5:6" x14ac:dyDescent="0.25">
      <c r="E2924" s="24">
        <f t="shared" ca="1" si="90"/>
        <v>0.52609997157674071</v>
      </c>
      <c r="F2924" s="24">
        <f t="shared" ca="1" si="91"/>
        <v>12.845280485434408</v>
      </c>
    </row>
    <row r="2925" spans="5:6" x14ac:dyDescent="0.25">
      <c r="E2925" s="24">
        <f t="shared" ca="1" si="90"/>
        <v>0.99262493470087076</v>
      </c>
      <c r="F2925" s="24">
        <f t="shared" ca="1" si="91"/>
        <v>0.14804791102105092</v>
      </c>
    </row>
    <row r="2926" spans="5:6" x14ac:dyDescent="0.25">
      <c r="E2926" s="24">
        <f t="shared" ca="1" si="90"/>
        <v>0.29087622218293274</v>
      </c>
      <c r="F2926" s="24">
        <f t="shared" ca="1" si="91"/>
        <v>24.6971491124457</v>
      </c>
    </row>
    <row r="2927" spans="5:6" x14ac:dyDescent="0.25">
      <c r="E2927" s="24">
        <f t="shared" ca="1" si="90"/>
        <v>0.13098348867423637</v>
      </c>
      <c r="F2927" s="24">
        <f t="shared" ca="1" si="91"/>
        <v>40.653680087589208</v>
      </c>
    </row>
    <row r="2928" spans="5:6" x14ac:dyDescent="0.25">
      <c r="E2928" s="24">
        <f t="shared" ca="1" si="90"/>
        <v>0.84495337010995275</v>
      </c>
      <c r="F2928" s="24">
        <f t="shared" ca="1" si="91"/>
        <v>3.3694767289889738</v>
      </c>
    </row>
    <row r="2929" spans="5:6" x14ac:dyDescent="0.25">
      <c r="E2929" s="24">
        <f t="shared" ca="1" si="90"/>
        <v>1.6267596242847127E-3</v>
      </c>
      <c r="F2929" s="24">
        <f t="shared" ca="1" si="91"/>
        <v>128.42330406682595</v>
      </c>
    </row>
    <row r="2930" spans="5:6" x14ac:dyDescent="0.25">
      <c r="E2930" s="24">
        <f t="shared" ca="1" si="90"/>
        <v>0.10381806921128622</v>
      </c>
      <c r="F2930" s="24">
        <f t="shared" ca="1" si="91"/>
        <v>45.302304924400026</v>
      </c>
    </row>
    <row r="2931" spans="5:6" x14ac:dyDescent="0.25">
      <c r="E2931" s="24">
        <f t="shared" ca="1" si="90"/>
        <v>0.7739702894034719</v>
      </c>
      <c r="F2931" s="24">
        <f t="shared" ca="1" si="91"/>
        <v>5.1244358382558204</v>
      </c>
    </row>
    <row r="2932" spans="5:6" x14ac:dyDescent="0.25">
      <c r="E2932" s="24">
        <f t="shared" ca="1" si="90"/>
        <v>9.4119638881866807E-2</v>
      </c>
      <c r="F2932" s="24">
        <f t="shared" ca="1" si="91"/>
        <v>47.263771038291623</v>
      </c>
    </row>
    <row r="2933" spans="5:6" x14ac:dyDescent="0.25">
      <c r="E2933" s="24">
        <f t="shared" ca="1" si="90"/>
        <v>0.51408325790030085</v>
      </c>
      <c r="F2933" s="24">
        <f t="shared" ca="1" si="91"/>
        <v>13.307400925871852</v>
      </c>
    </row>
    <row r="2934" spans="5:6" x14ac:dyDescent="0.25">
      <c r="E2934" s="24">
        <f t="shared" ca="1" si="90"/>
        <v>0.93644887492781625</v>
      </c>
      <c r="F2934" s="24">
        <f t="shared" ca="1" si="91"/>
        <v>1.3132070045917048</v>
      </c>
    </row>
    <row r="2935" spans="5:6" x14ac:dyDescent="0.25">
      <c r="E2935" s="24">
        <f t="shared" ca="1" si="90"/>
        <v>0.65441094931066368</v>
      </c>
      <c r="F2935" s="24">
        <f t="shared" ca="1" si="91"/>
        <v>8.4803952400375291</v>
      </c>
    </row>
    <row r="2936" spans="5:6" x14ac:dyDescent="0.25">
      <c r="E2936" s="24">
        <f t="shared" ca="1" si="90"/>
        <v>5.7484839826312806E-2</v>
      </c>
      <c r="F2936" s="24">
        <f t="shared" ca="1" si="91"/>
        <v>57.12468042273067</v>
      </c>
    </row>
    <row r="2937" spans="5:6" x14ac:dyDescent="0.25">
      <c r="E2937" s="24">
        <f t="shared" ca="1" si="90"/>
        <v>0.12089523623322851</v>
      </c>
      <c r="F2937" s="24">
        <f t="shared" ca="1" si="91"/>
        <v>42.256618493501783</v>
      </c>
    </row>
    <row r="2938" spans="5:6" x14ac:dyDescent="0.25">
      <c r="E2938" s="24">
        <f t="shared" ca="1" si="90"/>
        <v>0.94050203514830166</v>
      </c>
      <c r="F2938" s="24">
        <f t="shared" ca="1" si="91"/>
        <v>1.2268293268603858</v>
      </c>
    </row>
    <row r="2939" spans="5:6" x14ac:dyDescent="0.25">
      <c r="E2939" s="24">
        <f t="shared" ca="1" si="90"/>
        <v>0.23186993953018142</v>
      </c>
      <c r="F2939" s="24">
        <f t="shared" ca="1" si="91"/>
        <v>29.231573399743695</v>
      </c>
    </row>
    <row r="2940" spans="5:6" x14ac:dyDescent="0.25">
      <c r="E2940" s="24">
        <f t="shared" ca="1" si="90"/>
        <v>0.98112706081265055</v>
      </c>
      <c r="F2940" s="24">
        <f t="shared" ca="1" si="91"/>
        <v>0.38106612157109288</v>
      </c>
    </row>
    <row r="2941" spans="5:6" x14ac:dyDescent="0.25">
      <c r="E2941" s="24">
        <f t="shared" ca="1" si="90"/>
        <v>0.87334118208178635</v>
      </c>
      <c r="F2941" s="24">
        <f t="shared" ca="1" si="91"/>
        <v>2.7085796763787764</v>
      </c>
    </row>
    <row r="2942" spans="5:6" x14ac:dyDescent="0.25">
      <c r="E2942" s="24">
        <f t="shared" ca="1" si="90"/>
        <v>0.63491656187225254</v>
      </c>
      <c r="F2942" s="24">
        <f t="shared" ca="1" si="91"/>
        <v>9.0852337469875035</v>
      </c>
    </row>
    <row r="2943" spans="5:6" x14ac:dyDescent="0.25">
      <c r="E2943" s="24">
        <f t="shared" ca="1" si="90"/>
        <v>0.96240283516839464</v>
      </c>
      <c r="F2943" s="24">
        <f t="shared" ca="1" si="91"/>
        <v>0.7664433678087007</v>
      </c>
    </row>
    <row r="2944" spans="5:6" x14ac:dyDescent="0.25">
      <c r="E2944" s="24">
        <f t="shared" ca="1" si="90"/>
        <v>0.21299962569297637</v>
      </c>
      <c r="F2944" s="24">
        <f t="shared" ca="1" si="91"/>
        <v>30.929297411684519</v>
      </c>
    </row>
    <row r="2945" spans="5:6" x14ac:dyDescent="0.25">
      <c r="E2945" s="24">
        <f t="shared" ca="1" si="90"/>
        <v>0.44002816717614679</v>
      </c>
      <c r="F2945" s="24">
        <f t="shared" ca="1" si="91"/>
        <v>16.418330756187242</v>
      </c>
    </row>
    <row r="2946" spans="5:6" x14ac:dyDescent="0.25">
      <c r="E2946" s="24">
        <f t="shared" ca="1" si="90"/>
        <v>0.38827832922802752</v>
      </c>
      <c r="F2946" s="24">
        <f t="shared" ca="1" si="91"/>
        <v>18.920657063108742</v>
      </c>
    </row>
    <row r="2947" spans="5:6" x14ac:dyDescent="0.25">
      <c r="E2947" s="24">
        <f t="shared" ca="1" si="90"/>
        <v>0.91488210743138021</v>
      </c>
      <c r="F2947" s="24">
        <f t="shared" ca="1" si="91"/>
        <v>1.7792013269009959</v>
      </c>
    </row>
    <row r="2948" spans="5:6" x14ac:dyDescent="0.25">
      <c r="E2948" s="24">
        <f t="shared" ref="E2948:E3011" ca="1" si="92">RAND()</f>
        <v>0.91485950936311577</v>
      </c>
      <c r="F2948" s="24">
        <f t="shared" ref="F2948:F3011" ca="1" si="93">-LOG(E2948,EXP(1))/$C$3</f>
        <v>1.7796953435000209</v>
      </c>
    </row>
    <row r="2949" spans="5:6" x14ac:dyDescent="0.25">
      <c r="E2949" s="24">
        <f t="shared" ca="1" si="92"/>
        <v>0.81956196433244988</v>
      </c>
      <c r="F2949" s="24">
        <f t="shared" ca="1" si="93"/>
        <v>3.9797054258507614</v>
      </c>
    </row>
    <row r="2950" spans="5:6" x14ac:dyDescent="0.25">
      <c r="E2950" s="24">
        <f t="shared" ca="1" si="92"/>
        <v>0.58583400806571173</v>
      </c>
      <c r="F2950" s="24">
        <f t="shared" ca="1" si="93"/>
        <v>10.694375844361513</v>
      </c>
    </row>
    <row r="2951" spans="5:6" x14ac:dyDescent="0.25">
      <c r="E2951" s="24">
        <f t="shared" ca="1" si="92"/>
        <v>0.69757544601732702</v>
      </c>
      <c r="F2951" s="24">
        <f t="shared" ca="1" si="93"/>
        <v>7.2028920960617402</v>
      </c>
    </row>
    <row r="2952" spans="5:6" x14ac:dyDescent="0.25">
      <c r="E2952" s="24">
        <f t="shared" ca="1" si="92"/>
        <v>0.92088110011384849</v>
      </c>
      <c r="F2952" s="24">
        <f t="shared" ca="1" si="93"/>
        <v>1.6484869948562875</v>
      </c>
    </row>
    <row r="2953" spans="5:6" x14ac:dyDescent="0.25">
      <c r="E2953" s="24">
        <f t="shared" ca="1" si="92"/>
        <v>0.76074097893387504</v>
      </c>
      <c r="F2953" s="24">
        <f t="shared" ca="1" si="93"/>
        <v>5.4692469679423894</v>
      </c>
    </row>
    <row r="2954" spans="5:6" x14ac:dyDescent="0.25">
      <c r="E2954" s="24">
        <f t="shared" ca="1" si="92"/>
        <v>0.29686292262493053</v>
      </c>
      <c r="F2954" s="24">
        <f t="shared" ca="1" si="93"/>
        <v>24.289695734103962</v>
      </c>
    </row>
    <row r="2955" spans="5:6" x14ac:dyDescent="0.25">
      <c r="E2955" s="24">
        <f t="shared" ca="1" si="92"/>
        <v>0.13859383091713851</v>
      </c>
      <c r="F2955" s="24">
        <f t="shared" ca="1" si="93"/>
        <v>39.524154063885767</v>
      </c>
    </row>
    <row r="2956" spans="5:6" x14ac:dyDescent="0.25">
      <c r="E2956" s="24">
        <f t="shared" ca="1" si="92"/>
        <v>0.13169641150169631</v>
      </c>
      <c r="F2956" s="24">
        <f t="shared" ca="1" si="93"/>
        <v>40.545118362470241</v>
      </c>
    </row>
    <row r="2957" spans="5:6" x14ac:dyDescent="0.25">
      <c r="E2957" s="24">
        <f t="shared" ca="1" si="92"/>
        <v>0.51188648020602279</v>
      </c>
      <c r="F2957" s="24">
        <f t="shared" ca="1" si="93"/>
        <v>13.393047937467752</v>
      </c>
    </row>
    <row r="2958" spans="5:6" x14ac:dyDescent="0.25">
      <c r="E2958" s="24">
        <f t="shared" ca="1" si="92"/>
        <v>0.82988910577014607</v>
      </c>
      <c r="F2958" s="24">
        <f t="shared" ca="1" si="93"/>
        <v>3.7292638924723884</v>
      </c>
    </row>
    <row r="2959" spans="5:6" x14ac:dyDescent="0.25">
      <c r="E2959" s="24">
        <f t="shared" ca="1" si="92"/>
        <v>0.46071230472234981</v>
      </c>
      <c r="F2959" s="24">
        <f t="shared" ca="1" si="93"/>
        <v>15.499629972885591</v>
      </c>
    </row>
    <row r="2960" spans="5:6" x14ac:dyDescent="0.25">
      <c r="E2960" s="24">
        <f t="shared" ca="1" si="92"/>
        <v>0.80845231245437899</v>
      </c>
      <c r="F2960" s="24">
        <f t="shared" ca="1" si="93"/>
        <v>4.2526716888987028</v>
      </c>
    </row>
    <row r="2961" spans="5:6" x14ac:dyDescent="0.25">
      <c r="E2961" s="24">
        <f t="shared" ca="1" si="92"/>
        <v>0.20651770211651044</v>
      </c>
      <c r="F2961" s="24">
        <f t="shared" ca="1" si="93"/>
        <v>31.547382914400561</v>
      </c>
    </row>
    <row r="2962" spans="5:6" x14ac:dyDescent="0.25">
      <c r="E2962" s="24">
        <f t="shared" ca="1" si="92"/>
        <v>0.41032564405988847</v>
      </c>
      <c r="F2962" s="24">
        <f t="shared" ca="1" si="93"/>
        <v>17.816083614636291</v>
      </c>
    </row>
    <row r="2963" spans="5:6" x14ac:dyDescent="0.25">
      <c r="E2963" s="24">
        <f t="shared" ca="1" si="92"/>
        <v>0.10636288301268437</v>
      </c>
      <c r="F2963" s="24">
        <f t="shared" ca="1" si="93"/>
        <v>44.81797213601034</v>
      </c>
    </row>
    <row r="2964" spans="5:6" x14ac:dyDescent="0.25">
      <c r="E2964" s="24">
        <f t="shared" ca="1" si="92"/>
        <v>0.10680872351767612</v>
      </c>
      <c r="F2964" s="24">
        <f t="shared" ca="1" si="93"/>
        <v>44.734313498292529</v>
      </c>
    </row>
    <row r="2965" spans="5:6" x14ac:dyDescent="0.25">
      <c r="E2965" s="24">
        <f t="shared" ca="1" si="92"/>
        <v>0.71946005012986458</v>
      </c>
      <c r="F2965" s="24">
        <f t="shared" ca="1" si="93"/>
        <v>6.5850855737134584</v>
      </c>
    </row>
    <row r="2966" spans="5:6" x14ac:dyDescent="0.25">
      <c r="E2966" s="24">
        <f t="shared" ca="1" si="92"/>
        <v>0.48977063737625692</v>
      </c>
      <c r="F2966" s="24">
        <f t="shared" ca="1" si="93"/>
        <v>14.276361689032161</v>
      </c>
    </row>
    <row r="2967" spans="5:6" x14ac:dyDescent="0.25">
      <c r="E2967" s="24">
        <f t="shared" ca="1" si="92"/>
        <v>0.29898489283677798</v>
      </c>
      <c r="F2967" s="24">
        <f t="shared" ca="1" si="93"/>
        <v>24.147244649948362</v>
      </c>
    </row>
    <row r="2968" spans="5:6" x14ac:dyDescent="0.25">
      <c r="E2968" s="24">
        <f t="shared" ca="1" si="92"/>
        <v>0.29970966330298665</v>
      </c>
      <c r="F2968" s="24">
        <f t="shared" ca="1" si="93"/>
        <v>24.098821238522266</v>
      </c>
    </row>
    <row r="2969" spans="5:6" x14ac:dyDescent="0.25">
      <c r="E2969" s="24">
        <f t="shared" ca="1" si="92"/>
        <v>0.45472807398529425</v>
      </c>
      <c r="F2969" s="24">
        <f t="shared" ca="1" si="93"/>
        <v>15.761113565633469</v>
      </c>
    </row>
    <row r="2970" spans="5:6" x14ac:dyDescent="0.25">
      <c r="E2970" s="24">
        <f t="shared" ca="1" si="92"/>
        <v>0.25707948328521446</v>
      </c>
      <c r="F2970" s="24">
        <f t="shared" ca="1" si="93"/>
        <v>27.167399368375555</v>
      </c>
    </row>
    <row r="2971" spans="5:6" x14ac:dyDescent="0.25">
      <c r="E2971" s="24">
        <f t="shared" ca="1" si="92"/>
        <v>0.1270309590447507</v>
      </c>
      <c r="F2971" s="24">
        <f t="shared" ca="1" si="93"/>
        <v>41.266489004504038</v>
      </c>
    </row>
    <row r="2972" spans="5:6" x14ac:dyDescent="0.25">
      <c r="E2972" s="24">
        <f t="shared" ca="1" si="92"/>
        <v>0.24462238313000639</v>
      </c>
      <c r="F2972" s="24">
        <f t="shared" ca="1" si="93"/>
        <v>28.160791015976343</v>
      </c>
    </row>
    <row r="2973" spans="5:6" x14ac:dyDescent="0.25">
      <c r="E2973" s="24">
        <f t="shared" ca="1" si="92"/>
        <v>0.48436577908966483</v>
      </c>
      <c r="F2973" s="24">
        <f t="shared" ca="1" si="93"/>
        <v>14.498298315476751</v>
      </c>
    </row>
    <row r="2974" spans="5:6" x14ac:dyDescent="0.25">
      <c r="E2974" s="24">
        <f t="shared" ca="1" si="92"/>
        <v>0.37354163446308175</v>
      </c>
      <c r="F2974" s="24">
        <f t="shared" ca="1" si="93"/>
        <v>19.694516190046929</v>
      </c>
    </row>
    <row r="2975" spans="5:6" x14ac:dyDescent="0.25">
      <c r="E2975" s="24">
        <f t="shared" ca="1" si="92"/>
        <v>0.5170036073172396</v>
      </c>
      <c r="F2975" s="24">
        <f t="shared" ca="1" si="93"/>
        <v>13.194108541905306</v>
      </c>
    </row>
    <row r="2976" spans="5:6" x14ac:dyDescent="0.25">
      <c r="E2976" s="24">
        <f t="shared" ca="1" si="92"/>
        <v>0.80949651143883383</v>
      </c>
      <c r="F2976" s="24">
        <f t="shared" ca="1" si="93"/>
        <v>4.226856307991433</v>
      </c>
    </row>
    <row r="2977" spans="5:6" x14ac:dyDescent="0.25">
      <c r="E2977" s="24">
        <f t="shared" ca="1" si="92"/>
        <v>0.80873256948397343</v>
      </c>
      <c r="F2977" s="24">
        <f t="shared" ca="1" si="93"/>
        <v>4.2457397162954429</v>
      </c>
    </row>
    <row r="2978" spans="5:6" x14ac:dyDescent="0.25">
      <c r="E2978" s="24">
        <f t="shared" ca="1" si="92"/>
        <v>0.83904734938555836</v>
      </c>
      <c r="F2978" s="24">
        <f t="shared" ca="1" si="93"/>
        <v>3.5097627721218481</v>
      </c>
    </row>
    <row r="2979" spans="5:6" x14ac:dyDescent="0.25">
      <c r="E2979" s="24">
        <f t="shared" ca="1" si="92"/>
        <v>6.5473724028419999E-2</v>
      </c>
      <c r="F2979" s="24">
        <f t="shared" ca="1" si="93"/>
        <v>54.522127533970568</v>
      </c>
    </row>
    <row r="2980" spans="5:6" x14ac:dyDescent="0.25">
      <c r="E2980" s="24">
        <f t="shared" ca="1" si="92"/>
        <v>0.5648589318506847</v>
      </c>
      <c r="F2980" s="24">
        <f t="shared" ca="1" si="93"/>
        <v>11.423585143017064</v>
      </c>
    </row>
    <row r="2981" spans="5:6" x14ac:dyDescent="0.25">
      <c r="E2981" s="24">
        <f t="shared" ca="1" si="92"/>
        <v>0.98248759263157615</v>
      </c>
      <c r="F2981" s="24">
        <f t="shared" ca="1" si="93"/>
        <v>0.35335127366534425</v>
      </c>
    </row>
    <row r="2982" spans="5:6" x14ac:dyDescent="0.25">
      <c r="E2982" s="24">
        <f t="shared" ca="1" si="92"/>
        <v>0.75088529550877159</v>
      </c>
      <c r="F2982" s="24">
        <f t="shared" ca="1" si="93"/>
        <v>5.7300474911471131</v>
      </c>
    </row>
    <row r="2983" spans="5:6" x14ac:dyDescent="0.25">
      <c r="E2983" s="24">
        <f t="shared" ca="1" si="92"/>
        <v>0.58399953715279695</v>
      </c>
      <c r="F2983" s="24">
        <f t="shared" ca="1" si="93"/>
        <v>10.757101774016091</v>
      </c>
    </row>
    <row r="2984" spans="5:6" x14ac:dyDescent="0.25">
      <c r="E2984" s="24">
        <f t="shared" ca="1" si="92"/>
        <v>0.9862191301273161</v>
      </c>
      <c r="F2984" s="24">
        <f t="shared" ca="1" si="93"/>
        <v>0.27753415126106334</v>
      </c>
    </row>
    <row r="2985" spans="5:6" x14ac:dyDescent="0.25">
      <c r="E2985" s="24">
        <f t="shared" ca="1" si="92"/>
        <v>9.9435975244113628E-2</v>
      </c>
      <c r="F2985" s="24">
        <f t="shared" ca="1" si="93"/>
        <v>46.164826136264985</v>
      </c>
    </row>
    <row r="2986" spans="5:6" x14ac:dyDescent="0.25">
      <c r="E2986" s="24">
        <f t="shared" ca="1" si="92"/>
        <v>8.0515499880425501E-2</v>
      </c>
      <c r="F2986" s="24">
        <f t="shared" ca="1" si="93"/>
        <v>50.38611135987189</v>
      </c>
    </row>
    <row r="2987" spans="5:6" x14ac:dyDescent="0.25">
      <c r="E2987" s="24">
        <f t="shared" ca="1" si="92"/>
        <v>0.98151212150146638</v>
      </c>
      <c r="F2987" s="24">
        <f t="shared" ca="1" si="93"/>
        <v>0.37321830731717631</v>
      </c>
    </row>
    <row r="2988" spans="5:6" x14ac:dyDescent="0.25">
      <c r="E2988" s="24">
        <f t="shared" ca="1" si="92"/>
        <v>0.97041890010602605</v>
      </c>
      <c r="F2988" s="24">
        <f t="shared" ca="1" si="93"/>
        <v>0.60054889856338189</v>
      </c>
    </row>
    <row r="2989" spans="5:6" x14ac:dyDescent="0.25">
      <c r="E2989" s="24">
        <f t="shared" ca="1" si="92"/>
        <v>0.51332121899335414</v>
      </c>
      <c r="F2989" s="24">
        <f t="shared" ca="1" si="93"/>
        <v>13.33706943769274</v>
      </c>
    </row>
    <row r="2990" spans="5:6" x14ac:dyDescent="0.25">
      <c r="E2990" s="24">
        <f t="shared" ca="1" si="92"/>
        <v>0.96077608882300369</v>
      </c>
      <c r="F2990" s="24">
        <f t="shared" ca="1" si="93"/>
        <v>0.80027790526266973</v>
      </c>
    </row>
    <row r="2991" spans="5:6" x14ac:dyDescent="0.25">
      <c r="E2991" s="24">
        <f t="shared" ca="1" si="92"/>
        <v>0.73243045588046918</v>
      </c>
      <c r="F2991" s="24">
        <f t="shared" ca="1" si="93"/>
        <v>6.2277376675118408</v>
      </c>
    </row>
    <row r="2992" spans="5:6" x14ac:dyDescent="0.25">
      <c r="E2992" s="24">
        <f t="shared" ca="1" si="92"/>
        <v>0.51543950996208054</v>
      </c>
      <c r="F2992" s="24">
        <f t="shared" ca="1" si="93"/>
        <v>13.254706497397581</v>
      </c>
    </row>
    <row r="2993" spans="5:6" x14ac:dyDescent="0.25">
      <c r="E2993" s="24">
        <f t="shared" ca="1" si="92"/>
        <v>0.78355976455696341</v>
      </c>
      <c r="F2993" s="24">
        <f t="shared" ca="1" si="93"/>
        <v>4.8781588229122832</v>
      </c>
    </row>
    <row r="2994" spans="5:6" x14ac:dyDescent="0.25">
      <c r="E2994" s="24">
        <f t="shared" ca="1" si="92"/>
        <v>0.95022901984465247</v>
      </c>
      <c r="F2994" s="24">
        <f t="shared" ca="1" si="93"/>
        <v>1.021044998408313</v>
      </c>
    </row>
    <row r="2995" spans="5:6" x14ac:dyDescent="0.25">
      <c r="E2995" s="24">
        <f t="shared" ca="1" si="92"/>
        <v>0.33557288231235938</v>
      </c>
      <c r="F2995" s="24">
        <f t="shared" ca="1" si="93"/>
        <v>21.8383222250465</v>
      </c>
    </row>
    <row r="2996" spans="5:6" x14ac:dyDescent="0.25">
      <c r="E2996" s="24">
        <f t="shared" ca="1" si="92"/>
        <v>0.23252123976654737</v>
      </c>
      <c r="F2996" s="24">
        <f t="shared" ca="1" si="93"/>
        <v>29.175474085852422</v>
      </c>
    </row>
    <row r="2997" spans="5:6" x14ac:dyDescent="0.25">
      <c r="E2997" s="24">
        <f t="shared" ca="1" si="92"/>
        <v>0.20948456559427342</v>
      </c>
      <c r="F2997" s="24">
        <f t="shared" ca="1" si="93"/>
        <v>31.262104298298723</v>
      </c>
    </row>
    <row r="2998" spans="5:6" x14ac:dyDescent="0.25">
      <c r="E2998" s="24">
        <f t="shared" ca="1" si="92"/>
        <v>0.59582342893432072</v>
      </c>
      <c r="F2998" s="24">
        <f t="shared" ca="1" si="93"/>
        <v>10.356218319756346</v>
      </c>
    </row>
    <row r="2999" spans="5:6" x14ac:dyDescent="0.25">
      <c r="E2999" s="24">
        <f t="shared" ca="1" si="92"/>
        <v>0.6678362542581302</v>
      </c>
      <c r="F2999" s="24">
        <f t="shared" ca="1" si="93"/>
        <v>8.0742452770089983</v>
      </c>
    </row>
    <row r="3000" spans="5:6" x14ac:dyDescent="0.25">
      <c r="E3000" s="24">
        <f t="shared" ca="1" si="92"/>
        <v>0.40749160689580122</v>
      </c>
      <c r="F3000" s="24">
        <f t="shared" ca="1" si="93"/>
        <v>17.954698861761056</v>
      </c>
    </row>
    <row r="3001" spans="5:6" x14ac:dyDescent="0.25">
      <c r="E3001" s="24">
        <f t="shared" ca="1" si="92"/>
        <v>0.30349235301287014</v>
      </c>
      <c r="F3001" s="24">
        <f t="shared" ca="1" si="93"/>
        <v>23.847977296074632</v>
      </c>
    </row>
    <row r="3002" spans="5:6" x14ac:dyDescent="0.25">
      <c r="E3002" s="24">
        <f t="shared" ca="1" si="92"/>
        <v>0.87771721161115113</v>
      </c>
      <c r="F3002" s="24">
        <f t="shared" ca="1" si="93"/>
        <v>2.6086163934829587</v>
      </c>
    </row>
    <row r="3003" spans="5:6" x14ac:dyDescent="0.25">
      <c r="E3003" s="24">
        <f t="shared" ca="1" si="92"/>
        <v>0.82154986798324103</v>
      </c>
      <c r="F3003" s="24">
        <f t="shared" ca="1" si="93"/>
        <v>3.9312527955321963</v>
      </c>
    </row>
    <row r="3004" spans="5:6" x14ac:dyDescent="0.25">
      <c r="E3004" s="24">
        <f t="shared" ca="1" si="92"/>
        <v>0.4832766731317153</v>
      </c>
      <c r="F3004" s="24">
        <f t="shared" ca="1" si="93"/>
        <v>14.543319342214275</v>
      </c>
    </row>
    <row r="3005" spans="5:6" x14ac:dyDescent="0.25">
      <c r="E3005" s="24">
        <f t="shared" ca="1" si="92"/>
        <v>0.42505700789870282</v>
      </c>
      <c r="F3005" s="24">
        <f t="shared" ca="1" si="93"/>
        <v>17.110639656418765</v>
      </c>
    </row>
    <row r="3006" spans="5:6" x14ac:dyDescent="0.25">
      <c r="E3006" s="24">
        <f t="shared" ca="1" si="92"/>
        <v>0.66448363013795764</v>
      </c>
      <c r="F3006" s="24">
        <f t="shared" ca="1" si="93"/>
        <v>8.1749007197725341</v>
      </c>
    </row>
    <row r="3007" spans="5:6" x14ac:dyDescent="0.25">
      <c r="E3007" s="24">
        <f t="shared" ca="1" si="92"/>
        <v>0.26878237176268915</v>
      </c>
      <c r="F3007" s="24">
        <f t="shared" ca="1" si="93"/>
        <v>26.277065074473633</v>
      </c>
    </row>
    <row r="3008" spans="5:6" x14ac:dyDescent="0.25">
      <c r="E3008" s="24">
        <f t="shared" ca="1" si="92"/>
        <v>0.79252893652967049</v>
      </c>
      <c r="F3008" s="24">
        <f t="shared" ca="1" si="93"/>
        <v>4.6505252185218122</v>
      </c>
    </row>
    <row r="3009" spans="5:6" x14ac:dyDescent="0.25">
      <c r="E3009" s="24">
        <f t="shared" ca="1" si="92"/>
        <v>0.97296018702080223</v>
      </c>
      <c r="F3009" s="24">
        <f t="shared" ca="1" si="93"/>
        <v>0.54824230783937011</v>
      </c>
    </row>
    <row r="3010" spans="5:6" x14ac:dyDescent="0.25">
      <c r="E3010" s="24">
        <f t="shared" ca="1" si="92"/>
        <v>0.30495474089135099</v>
      </c>
      <c r="F3010" s="24">
        <f t="shared" ca="1" si="93"/>
        <v>23.751838078116972</v>
      </c>
    </row>
    <row r="3011" spans="5:6" x14ac:dyDescent="0.25">
      <c r="E3011" s="24">
        <f t="shared" ca="1" si="92"/>
        <v>0.76410193454024067</v>
      </c>
      <c r="F3011" s="24">
        <f t="shared" ca="1" si="93"/>
        <v>5.3810815308494639</v>
      </c>
    </row>
    <row r="3012" spans="5:6" x14ac:dyDescent="0.25">
      <c r="E3012" s="24">
        <f t="shared" ref="E3012:E3075" ca="1" si="94">RAND()</f>
        <v>0.52522316752739384</v>
      </c>
      <c r="F3012" s="24">
        <f t="shared" ref="F3012:F3075" ca="1" si="95">-LOG(E3012,EXP(1))/$C$3</f>
        <v>12.878640514145776</v>
      </c>
    </row>
    <row r="3013" spans="5:6" x14ac:dyDescent="0.25">
      <c r="E3013" s="24">
        <f t="shared" ca="1" si="94"/>
        <v>0.12214194750388085</v>
      </c>
      <c r="F3013" s="24">
        <f t="shared" ca="1" si="95"/>
        <v>42.051428129301392</v>
      </c>
    </row>
    <row r="3014" spans="5:6" x14ac:dyDescent="0.25">
      <c r="E3014" s="24">
        <f t="shared" ca="1" si="94"/>
        <v>0.79069502226233968</v>
      </c>
      <c r="F3014" s="24">
        <f t="shared" ca="1" si="95"/>
        <v>4.6968589056131123</v>
      </c>
    </row>
    <row r="3015" spans="5:6" x14ac:dyDescent="0.25">
      <c r="E3015" s="24">
        <f t="shared" ca="1" si="94"/>
        <v>3.7834476275767193E-2</v>
      </c>
      <c r="F3015" s="24">
        <f t="shared" ca="1" si="95"/>
        <v>65.490690425058546</v>
      </c>
    </row>
    <row r="3016" spans="5:6" x14ac:dyDescent="0.25">
      <c r="E3016" s="24">
        <f t="shared" ca="1" si="94"/>
        <v>0.35698343190293713</v>
      </c>
      <c r="F3016" s="24">
        <f t="shared" ca="1" si="95"/>
        <v>20.601318150298201</v>
      </c>
    </row>
    <row r="3017" spans="5:6" x14ac:dyDescent="0.25">
      <c r="E3017" s="24">
        <f t="shared" ca="1" si="94"/>
        <v>8.5401791200460653E-2</v>
      </c>
      <c r="F3017" s="24">
        <f t="shared" ca="1" si="95"/>
        <v>49.207764083265978</v>
      </c>
    </row>
    <row r="3018" spans="5:6" x14ac:dyDescent="0.25">
      <c r="E3018" s="24">
        <f t="shared" ca="1" si="94"/>
        <v>0.1656536773553019</v>
      </c>
      <c r="F3018" s="24">
        <f t="shared" ca="1" si="95"/>
        <v>35.957119018671555</v>
      </c>
    </row>
    <row r="3019" spans="5:6" x14ac:dyDescent="0.25">
      <c r="E3019" s="24">
        <f t="shared" ca="1" si="94"/>
        <v>0.24032458300019255</v>
      </c>
      <c r="F3019" s="24">
        <f t="shared" ca="1" si="95"/>
        <v>28.515296803625571</v>
      </c>
    </row>
    <row r="3020" spans="5:6" x14ac:dyDescent="0.25">
      <c r="E3020" s="24">
        <f t="shared" ca="1" si="94"/>
        <v>0.97404087611295509</v>
      </c>
      <c r="F3020" s="24">
        <f t="shared" ca="1" si="95"/>
        <v>0.52604017916883938</v>
      </c>
    </row>
    <row r="3021" spans="5:6" x14ac:dyDescent="0.25">
      <c r="E3021" s="24">
        <f t="shared" ca="1" si="94"/>
        <v>0.82725879705903504</v>
      </c>
      <c r="F3021" s="24">
        <f t="shared" ca="1" si="95"/>
        <v>3.7927539627437357</v>
      </c>
    </row>
    <row r="3022" spans="5:6" x14ac:dyDescent="0.25">
      <c r="E3022" s="24">
        <f t="shared" ca="1" si="94"/>
        <v>0.96018157012872096</v>
      </c>
      <c r="F3022" s="24">
        <f t="shared" ca="1" si="95"/>
        <v>0.81265753706754906</v>
      </c>
    </row>
    <row r="3023" spans="5:6" x14ac:dyDescent="0.25">
      <c r="E3023" s="24">
        <f t="shared" ca="1" si="94"/>
        <v>0.83586238401923185</v>
      </c>
      <c r="F3023" s="24">
        <f t="shared" ca="1" si="95"/>
        <v>3.5858258372946636</v>
      </c>
    </row>
    <row r="3024" spans="5:6" x14ac:dyDescent="0.25">
      <c r="E3024" s="24">
        <f t="shared" ca="1" si="94"/>
        <v>0.70190980843612238</v>
      </c>
      <c r="F3024" s="24">
        <f t="shared" ca="1" si="95"/>
        <v>7.0790072244310851</v>
      </c>
    </row>
    <row r="3025" spans="5:6" x14ac:dyDescent="0.25">
      <c r="E3025" s="24">
        <f t="shared" ca="1" si="94"/>
        <v>6.2425555562948265E-2</v>
      </c>
      <c r="F3025" s="24">
        <f t="shared" ca="1" si="95"/>
        <v>55.475610863382109</v>
      </c>
    </row>
    <row r="3026" spans="5:6" x14ac:dyDescent="0.25">
      <c r="E3026" s="24">
        <f t="shared" ca="1" si="94"/>
        <v>0.39114241424014495</v>
      </c>
      <c r="F3026" s="24">
        <f t="shared" ca="1" si="95"/>
        <v>18.773671090389893</v>
      </c>
    </row>
    <row r="3027" spans="5:6" x14ac:dyDescent="0.25">
      <c r="E3027" s="24">
        <f t="shared" ca="1" si="94"/>
        <v>0.98314598354941485</v>
      </c>
      <c r="F3027" s="24">
        <f t="shared" ca="1" si="95"/>
        <v>0.33995323345196976</v>
      </c>
    </row>
    <row r="3028" spans="5:6" x14ac:dyDescent="0.25">
      <c r="E3028" s="24">
        <f t="shared" ca="1" si="94"/>
        <v>0.75818249451355646</v>
      </c>
      <c r="F3028" s="24">
        <f t="shared" ca="1" si="95"/>
        <v>5.5366232876770782</v>
      </c>
    </row>
    <row r="3029" spans="5:6" x14ac:dyDescent="0.25">
      <c r="E3029" s="24">
        <f t="shared" ca="1" si="94"/>
        <v>0.18044525432699832</v>
      </c>
      <c r="F3029" s="24">
        <f t="shared" ca="1" si="95"/>
        <v>34.246556946828413</v>
      </c>
    </row>
    <row r="3030" spans="5:6" x14ac:dyDescent="0.25">
      <c r="E3030" s="24">
        <f t="shared" ca="1" si="94"/>
        <v>0.52053398786843252</v>
      </c>
      <c r="F3030" s="24">
        <f t="shared" ca="1" si="95"/>
        <v>13.058001891210763</v>
      </c>
    </row>
    <row r="3031" spans="5:6" x14ac:dyDescent="0.25">
      <c r="E3031" s="24">
        <f t="shared" ca="1" si="94"/>
        <v>0.17828964760200072</v>
      </c>
      <c r="F3031" s="24">
        <f t="shared" ca="1" si="95"/>
        <v>34.486916349624806</v>
      </c>
    </row>
    <row r="3032" spans="5:6" x14ac:dyDescent="0.25">
      <c r="E3032" s="24">
        <f t="shared" ca="1" si="94"/>
        <v>0.273792980233865</v>
      </c>
      <c r="F3032" s="24">
        <f t="shared" ca="1" si="95"/>
        <v>25.907660095099523</v>
      </c>
    </row>
    <row r="3033" spans="5:6" x14ac:dyDescent="0.25">
      <c r="E3033" s="24">
        <f t="shared" ca="1" si="94"/>
        <v>0.15226039630857124</v>
      </c>
      <c r="F3033" s="24">
        <f t="shared" ca="1" si="95"/>
        <v>37.643261805329082</v>
      </c>
    </row>
    <row r="3034" spans="5:6" x14ac:dyDescent="0.25">
      <c r="E3034" s="24">
        <f t="shared" ca="1" si="94"/>
        <v>0.13978763578835174</v>
      </c>
      <c r="F3034" s="24">
        <f t="shared" ca="1" si="95"/>
        <v>39.352617904741415</v>
      </c>
    </row>
    <row r="3035" spans="5:6" x14ac:dyDescent="0.25">
      <c r="E3035" s="24">
        <f t="shared" ca="1" si="94"/>
        <v>0.96020319392058529</v>
      </c>
      <c r="F3035" s="24">
        <f t="shared" ca="1" si="95"/>
        <v>0.81220713166400615</v>
      </c>
    </row>
    <row r="3036" spans="5:6" x14ac:dyDescent="0.25">
      <c r="E3036" s="24">
        <f t="shared" ca="1" si="94"/>
        <v>0.52461466711651261</v>
      </c>
      <c r="F3036" s="24">
        <f t="shared" ca="1" si="95"/>
        <v>12.901825065471456</v>
      </c>
    </row>
    <row r="3037" spans="5:6" x14ac:dyDescent="0.25">
      <c r="E3037" s="24">
        <f t="shared" ca="1" si="94"/>
        <v>0.65368535523540272</v>
      </c>
      <c r="F3037" s="24">
        <f t="shared" ca="1" si="95"/>
        <v>8.5025830299474237</v>
      </c>
    </row>
    <row r="3038" spans="5:6" x14ac:dyDescent="0.25">
      <c r="E3038" s="24">
        <f t="shared" ca="1" si="94"/>
        <v>0.32577709290454349</v>
      </c>
      <c r="F3038" s="24">
        <f t="shared" ca="1" si="95"/>
        <v>22.430837911704142</v>
      </c>
    </row>
    <row r="3039" spans="5:6" x14ac:dyDescent="0.25">
      <c r="E3039" s="24">
        <f t="shared" ca="1" si="94"/>
        <v>0.91678369181513508</v>
      </c>
      <c r="F3039" s="24">
        <f t="shared" ca="1" si="95"/>
        <v>1.7376744267925959</v>
      </c>
    </row>
    <row r="3040" spans="5:6" x14ac:dyDescent="0.25">
      <c r="E3040" s="24">
        <f t="shared" ca="1" si="94"/>
        <v>0.96732522747947236</v>
      </c>
      <c r="F3040" s="24">
        <f t="shared" ca="1" si="95"/>
        <v>0.66441027656520113</v>
      </c>
    </row>
    <row r="3041" spans="5:6" x14ac:dyDescent="0.25">
      <c r="E3041" s="24">
        <f t="shared" ca="1" si="94"/>
        <v>0.51310438973581707</v>
      </c>
      <c r="F3041" s="24">
        <f t="shared" ca="1" si="95"/>
        <v>13.345519314972435</v>
      </c>
    </row>
    <row r="3042" spans="5:6" x14ac:dyDescent="0.25">
      <c r="E3042" s="24">
        <f t="shared" ca="1" si="94"/>
        <v>0.32501838137078043</v>
      </c>
      <c r="F3042" s="24">
        <f t="shared" ca="1" si="95"/>
        <v>22.477470803756134</v>
      </c>
    </row>
    <row r="3043" spans="5:6" x14ac:dyDescent="0.25">
      <c r="E3043" s="24">
        <f t="shared" ca="1" si="94"/>
        <v>0.85406687685299254</v>
      </c>
      <c r="F3043" s="24">
        <f t="shared" ca="1" si="95"/>
        <v>3.1549155625467149</v>
      </c>
    </row>
    <row r="3044" spans="5:6" x14ac:dyDescent="0.25">
      <c r="E3044" s="24">
        <f t="shared" ca="1" si="94"/>
        <v>0.49053906179937279</v>
      </c>
      <c r="F3044" s="24">
        <f t="shared" ca="1" si="95"/>
        <v>14.245007329031671</v>
      </c>
    </row>
    <row r="3045" spans="5:6" x14ac:dyDescent="0.25">
      <c r="E3045" s="24">
        <f t="shared" ca="1" si="94"/>
        <v>0.19126961506217321</v>
      </c>
      <c r="F3045" s="24">
        <f t="shared" ca="1" si="95"/>
        <v>33.081424982361298</v>
      </c>
    </row>
    <row r="3046" spans="5:6" x14ac:dyDescent="0.25">
      <c r="E3046" s="24">
        <f t="shared" ca="1" si="94"/>
        <v>0.30570605509319049</v>
      </c>
      <c r="F3046" s="24">
        <f t="shared" ca="1" si="95"/>
        <v>23.702624859526804</v>
      </c>
    </row>
    <row r="3047" spans="5:6" x14ac:dyDescent="0.25">
      <c r="E3047" s="24">
        <f t="shared" ca="1" si="94"/>
        <v>0.13466722573975909</v>
      </c>
      <c r="F3047" s="24">
        <f t="shared" ca="1" si="95"/>
        <v>40.09897076329699</v>
      </c>
    </row>
    <row r="3048" spans="5:6" x14ac:dyDescent="0.25">
      <c r="E3048" s="24">
        <f t="shared" ca="1" si="94"/>
        <v>0.12076809730983429</v>
      </c>
      <c r="F3048" s="24">
        <f t="shared" ca="1" si="95"/>
        <v>42.277662469558891</v>
      </c>
    </row>
    <row r="3049" spans="5:6" x14ac:dyDescent="0.25">
      <c r="E3049" s="24">
        <f t="shared" ca="1" si="94"/>
        <v>0.88509223889296496</v>
      </c>
      <c r="F3049" s="24">
        <f t="shared" ca="1" si="95"/>
        <v>2.4412682933482928</v>
      </c>
    </row>
    <row r="3050" spans="5:6" x14ac:dyDescent="0.25">
      <c r="E3050" s="24">
        <f t="shared" ca="1" si="94"/>
        <v>0.23678205302624133</v>
      </c>
      <c r="F3050" s="24">
        <f t="shared" ca="1" si="95"/>
        <v>28.812303368591831</v>
      </c>
    </row>
    <row r="3051" spans="5:6" x14ac:dyDescent="0.25">
      <c r="E3051" s="24">
        <f t="shared" ca="1" si="94"/>
        <v>0.9259625732102984</v>
      </c>
      <c r="F3051" s="24">
        <f t="shared" ca="1" si="95"/>
        <v>1.5384292570447333</v>
      </c>
    </row>
    <row r="3052" spans="5:6" x14ac:dyDescent="0.25">
      <c r="E3052" s="24">
        <f t="shared" ca="1" si="94"/>
        <v>0.59820335899839827</v>
      </c>
      <c r="F3052" s="24">
        <f t="shared" ca="1" si="95"/>
        <v>10.276490352517241</v>
      </c>
    </row>
    <row r="3053" spans="5:6" x14ac:dyDescent="0.25">
      <c r="E3053" s="24">
        <f t="shared" ca="1" si="94"/>
        <v>0.98245358703567032</v>
      </c>
      <c r="F3053" s="24">
        <f t="shared" ca="1" si="95"/>
        <v>0.35404352025798752</v>
      </c>
    </row>
    <row r="3054" spans="5:6" x14ac:dyDescent="0.25">
      <c r="E3054" s="24">
        <f t="shared" ca="1" si="94"/>
        <v>3.933488837801169E-2</v>
      </c>
      <c r="F3054" s="24">
        <f t="shared" ca="1" si="95"/>
        <v>64.712868178637507</v>
      </c>
    </row>
    <row r="3055" spans="5:6" x14ac:dyDescent="0.25">
      <c r="E3055" s="24">
        <f t="shared" ca="1" si="94"/>
        <v>0.24888427803772928</v>
      </c>
      <c r="F3055" s="24">
        <f t="shared" ca="1" si="95"/>
        <v>27.815344747642818</v>
      </c>
    </row>
    <row r="3056" spans="5:6" x14ac:dyDescent="0.25">
      <c r="E3056" s="24">
        <f t="shared" ca="1" si="94"/>
        <v>0.85668234162707246</v>
      </c>
      <c r="F3056" s="24">
        <f t="shared" ca="1" si="95"/>
        <v>3.0937618461845982</v>
      </c>
    </row>
    <row r="3057" spans="5:6" x14ac:dyDescent="0.25">
      <c r="E3057" s="24">
        <f t="shared" ca="1" si="94"/>
        <v>0.51407539299275984</v>
      </c>
      <c r="F3057" s="24">
        <f t="shared" ca="1" si="95"/>
        <v>13.307706906180798</v>
      </c>
    </row>
    <row r="3058" spans="5:6" x14ac:dyDescent="0.25">
      <c r="E3058" s="24">
        <f t="shared" ca="1" si="94"/>
        <v>0.99945891029719991</v>
      </c>
      <c r="F3058" s="24">
        <f t="shared" ca="1" si="95"/>
        <v>1.0824722893223332E-2</v>
      </c>
    </row>
    <row r="3059" spans="5:6" x14ac:dyDescent="0.25">
      <c r="E3059" s="24">
        <f t="shared" ca="1" si="94"/>
        <v>0.87367564120603958</v>
      </c>
      <c r="F3059" s="24">
        <f t="shared" ca="1" si="95"/>
        <v>2.700921842203833</v>
      </c>
    </row>
    <row r="3060" spans="5:6" x14ac:dyDescent="0.25">
      <c r="E3060" s="24">
        <f t="shared" ca="1" si="94"/>
        <v>0.60943222122062002</v>
      </c>
      <c r="F3060" s="24">
        <f t="shared" ca="1" si="95"/>
        <v>9.9045508029649234</v>
      </c>
    </row>
    <row r="3061" spans="5:6" x14ac:dyDescent="0.25">
      <c r="E3061" s="24">
        <f t="shared" ca="1" si="94"/>
        <v>0.55340230948318359</v>
      </c>
      <c r="F3061" s="24">
        <f t="shared" ca="1" si="95"/>
        <v>11.833400767520651</v>
      </c>
    </row>
    <row r="3062" spans="5:6" x14ac:dyDescent="0.25">
      <c r="E3062" s="24">
        <f t="shared" ca="1" si="94"/>
        <v>0.74334821071807222</v>
      </c>
      <c r="F3062" s="24">
        <f t="shared" ca="1" si="95"/>
        <v>5.9318137795487367</v>
      </c>
    </row>
    <row r="3063" spans="5:6" x14ac:dyDescent="0.25">
      <c r="E3063" s="24">
        <f t="shared" ca="1" si="94"/>
        <v>0.13698049765369047</v>
      </c>
      <c r="F3063" s="24">
        <f t="shared" ca="1" si="95"/>
        <v>39.758334323598341</v>
      </c>
    </row>
    <row r="3064" spans="5:6" x14ac:dyDescent="0.25">
      <c r="E3064" s="24">
        <f t="shared" ca="1" si="94"/>
        <v>0.63976385751605314</v>
      </c>
      <c r="F3064" s="24">
        <f t="shared" ca="1" si="95"/>
        <v>8.9331228669347293</v>
      </c>
    </row>
    <row r="3065" spans="5:6" x14ac:dyDescent="0.25">
      <c r="E3065" s="24">
        <f t="shared" ca="1" si="94"/>
        <v>0.58409405908390299</v>
      </c>
      <c r="F3065" s="24">
        <f t="shared" ca="1" si="95"/>
        <v>10.753864980950301</v>
      </c>
    </row>
    <row r="3066" spans="5:6" x14ac:dyDescent="0.25">
      <c r="E3066" s="24">
        <f t="shared" ca="1" si="94"/>
        <v>0.74199801528900267</v>
      </c>
      <c r="F3066" s="24">
        <f t="shared" ca="1" si="95"/>
        <v>5.9681742126199753</v>
      </c>
    </row>
    <row r="3067" spans="5:6" x14ac:dyDescent="0.25">
      <c r="E3067" s="24">
        <f t="shared" ca="1" si="94"/>
        <v>0.16635691550735232</v>
      </c>
      <c r="F3067" s="24">
        <f t="shared" ca="1" si="95"/>
        <v>35.872394107015424</v>
      </c>
    </row>
    <row r="3068" spans="5:6" x14ac:dyDescent="0.25">
      <c r="E3068" s="24">
        <f t="shared" ca="1" si="94"/>
        <v>0.49151528483354578</v>
      </c>
      <c r="F3068" s="24">
        <f t="shared" ca="1" si="95"/>
        <v>14.20524483079214</v>
      </c>
    </row>
    <row r="3069" spans="5:6" x14ac:dyDescent="0.25">
      <c r="E3069" s="24">
        <f t="shared" ca="1" si="94"/>
        <v>0.53810373823727509</v>
      </c>
      <c r="F3069" s="24">
        <f t="shared" ca="1" si="95"/>
        <v>12.394078308115111</v>
      </c>
    </row>
    <row r="3070" spans="5:6" x14ac:dyDescent="0.25">
      <c r="E3070" s="24">
        <f t="shared" ca="1" si="94"/>
        <v>6.5990198478641182E-2</v>
      </c>
      <c r="F3070" s="24">
        <f t="shared" ca="1" si="95"/>
        <v>54.364981117669551</v>
      </c>
    </row>
    <row r="3071" spans="5:6" x14ac:dyDescent="0.25">
      <c r="E3071" s="24">
        <f t="shared" ca="1" si="94"/>
        <v>0.53007740983647622</v>
      </c>
      <c r="F3071" s="24">
        <f t="shared" ca="1" si="95"/>
        <v>12.69464453611827</v>
      </c>
    </row>
    <row r="3072" spans="5:6" x14ac:dyDescent="0.25">
      <c r="E3072" s="24">
        <f t="shared" ca="1" si="94"/>
        <v>0.73676718567948407</v>
      </c>
      <c r="F3072" s="24">
        <f t="shared" ca="1" si="95"/>
        <v>6.10966662596877</v>
      </c>
    </row>
    <row r="3073" spans="5:6" x14ac:dyDescent="0.25">
      <c r="E3073" s="24">
        <f t="shared" ca="1" si="94"/>
        <v>0.65531766692346871</v>
      </c>
      <c r="F3073" s="24">
        <f t="shared" ca="1" si="95"/>
        <v>8.4527034649195123</v>
      </c>
    </row>
    <row r="3074" spans="5:6" x14ac:dyDescent="0.25">
      <c r="E3074" s="24">
        <f t="shared" ca="1" si="94"/>
        <v>0.47653027909787682</v>
      </c>
      <c r="F3074" s="24">
        <f t="shared" ca="1" si="95"/>
        <v>14.824480262106905</v>
      </c>
    </row>
    <row r="3075" spans="5:6" x14ac:dyDescent="0.25">
      <c r="E3075" s="24">
        <f t="shared" ca="1" si="94"/>
        <v>0.82388192464115184</v>
      </c>
      <c r="F3075" s="24">
        <f t="shared" ca="1" si="95"/>
        <v>3.8745610935766237</v>
      </c>
    </row>
    <row r="3076" spans="5:6" x14ac:dyDescent="0.25">
      <c r="E3076" s="24">
        <f t="shared" ref="E3076:E3139" ca="1" si="96">RAND()</f>
        <v>0.70021991184249466</v>
      </c>
      <c r="F3076" s="24">
        <f t="shared" ref="F3076:F3139" ca="1" si="97">-LOG(E3076,EXP(1))/$C$3</f>
        <v>7.1272166700317818</v>
      </c>
    </row>
    <row r="3077" spans="5:6" x14ac:dyDescent="0.25">
      <c r="E3077" s="24">
        <f t="shared" ca="1" si="96"/>
        <v>6.9667086929952049E-2</v>
      </c>
      <c r="F3077" s="24">
        <f t="shared" ca="1" si="97"/>
        <v>53.280545664325615</v>
      </c>
    </row>
    <row r="3078" spans="5:6" x14ac:dyDescent="0.25">
      <c r="E3078" s="24">
        <f t="shared" ca="1" si="96"/>
        <v>0.56395114664820345</v>
      </c>
      <c r="F3078" s="24">
        <f t="shared" ca="1" si="97"/>
        <v>11.455753013076713</v>
      </c>
    </row>
    <row r="3079" spans="5:6" x14ac:dyDescent="0.25">
      <c r="E3079" s="24">
        <f t="shared" ca="1" si="96"/>
        <v>2.2658268767276613E-2</v>
      </c>
      <c r="F3079" s="24">
        <f t="shared" ca="1" si="97"/>
        <v>75.744608533718065</v>
      </c>
    </row>
    <row r="3080" spans="5:6" x14ac:dyDescent="0.25">
      <c r="E3080" s="24">
        <f t="shared" ca="1" si="96"/>
        <v>4.1598493195962316E-3</v>
      </c>
      <c r="F3080" s="24">
        <f t="shared" ca="1" si="97"/>
        <v>109.64552853231753</v>
      </c>
    </row>
    <row r="3081" spans="5:6" x14ac:dyDescent="0.25">
      <c r="E3081" s="24">
        <f t="shared" ca="1" si="96"/>
        <v>0.98346498918396952</v>
      </c>
      <c r="F3081" s="24">
        <f t="shared" ca="1" si="97"/>
        <v>0.3334647994550981</v>
      </c>
    </row>
    <row r="3082" spans="5:6" x14ac:dyDescent="0.25">
      <c r="E3082" s="24">
        <f t="shared" ca="1" si="96"/>
        <v>3.2447769433917362E-2</v>
      </c>
      <c r="F3082" s="24">
        <f t="shared" ca="1" si="97"/>
        <v>68.562471534976098</v>
      </c>
    </row>
    <row r="3083" spans="5:6" x14ac:dyDescent="0.25">
      <c r="E3083" s="24">
        <f t="shared" ca="1" si="96"/>
        <v>0.29169649156523647</v>
      </c>
      <c r="F3083" s="24">
        <f t="shared" ca="1" si="97"/>
        <v>24.640828594508108</v>
      </c>
    </row>
    <row r="3084" spans="5:6" x14ac:dyDescent="0.25">
      <c r="E3084" s="24">
        <f t="shared" ca="1" si="96"/>
        <v>0.68047808115687769</v>
      </c>
      <c r="F3084" s="24">
        <f t="shared" ca="1" si="97"/>
        <v>7.6991933463687356</v>
      </c>
    </row>
    <row r="3085" spans="5:6" x14ac:dyDescent="0.25">
      <c r="E3085" s="24">
        <f t="shared" ca="1" si="96"/>
        <v>0.59354467471744854</v>
      </c>
      <c r="F3085" s="24">
        <f t="shared" ca="1" si="97"/>
        <v>10.432855888837818</v>
      </c>
    </row>
    <row r="3086" spans="5:6" x14ac:dyDescent="0.25">
      <c r="E3086" s="24">
        <f t="shared" ca="1" si="96"/>
        <v>0.86396896665659184</v>
      </c>
      <c r="F3086" s="24">
        <f t="shared" ca="1" si="97"/>
        <v>2.9243685808938684</v>
      </c>
    </row>
    <row r="3087" spans="5:6" x14ac:dyDescent="0.25">
      <c r="E3087" s="24">
        <f t="shared" ca="1" si="96"/>
        <v>0.48639887884433997</v>
      </c>
      <c r="F3087" s="24">
        <f t="shared" ca="1" si="97"/>
        <v>14.414525066807222</v>
      </c>
    </row>
    <row r="3088" spans="5:6" x14ac:dyDescent="0.25">
      <c r="E3088" s="24">
        <f t="shared" ca="1" si="96"/>
        <v>0.56887681596141559</v>
      </c>
      <c r="F3088" s="24">
        <f t="shared" ca="1" si="97"/>
        <v>11.281827209056313</v>
      </c>
    </row>
    <row r="3089" spans="5:6" x14ac:dyDescent="0.25">
      <c r="E3089" s="24">
        <f t="shared" ca="1" si="96"/>
        <v>0.65415722064636861</v>
      </c>
      <c r="F3089" s="24">
        <f t="shared" ca="1" si="97"/>
        <v>8.4881511574837916</v>
      </c>
    </row>
    <row r="3090" spans="5:6" x14ac:dyDescent="0.25">
      <c r="E3090" s="24">
        <f t="shared" ca="1" si="96"/>
        <v>0.46262440723697396</v>
      </c>
      <c r="F3090" s="24">
        <f t="shared" ca="1" si="97"/>
        <v>15.416795391602513</v>
      </c>
    </row>
    <row r="3091" spans="5:6" x14ac:dyDescent="0.25">
      <c r="E3091" s="24">
        <f t="shared" ca="1" si="96"/>
        <v>0.44574436508208937</v>
      </c>
      <c r="F3091" s="24">
        <f t="shared" ca="1" si="97"/>
        <v>16.160193274997717</v>
      </c>
    </row>
    <row r="3092" spans="5:6" x14ac:dyDescent="0.25">
      <c r="E3092" s="24">
        <f t="shared" ca="1" si="96"/>
        <v>1.7927963472929798E-2</v>
      </c>
      <c r="F3092" s="24">
        <f t="shared" ca="1" si="97"/>
        <v>80.427871598339806</v>
      </c>
    </row>
    <row r="3093" spans="5:6" x14ac:dyDescent="0.25">
      <c r="E3093" s="24">
        <f t="shared" ca="1" si="96"/>
        <v>0.28941195008442433</v>
      </c>
      <c r="F3093" s="24">
        <f t="shared" ca="1" si="97"/>
        <v>24.798083460331839</v>
      </c>
    </row>
    <row r="3094" spans="5:6" x14ac:dyDescent="0.25">
      <c r="E3094" s="24">
        <f t="shared" ca="1" si="96"/>
        <v>0.5753393068369298</v>
      </c>
      <c r="F3094" s="24">
        <f t="shared" ca="1" si="97"/>
        <v>11.055906267556258</v>
      </c>
    </row>
    <row r="3095" spans="5:6" x14ac:dyDescent="0.25">
      <c r="E3095" s="24">
        <f t="shared" ca="1" si="96"/>
        <v>0.29665525640732981</v>
      </c>
      <c r="F3095" s="24">
        <f t="shared" ca="1" si="97"/>
        <v>24.303691344241038</v>
      </c>
    </row>
    <row r="3096" spans="5:6" x14ac:dyDescent="0.25">
      <c r="E3096" s="24">
        <f t="shared" ca="1" si="96"/>
        <v>0.41070116934617218</v>
      </c>
      <c r="F3096" s="24">
        <f t="shared" ca="1" si="97"/>
        <v>17.797788216418414</v>
      </c>
    </row>
    <row r="3097" spans="5:6" x14ac:dyDescent="0.25">
      <c r="E3097" s="24">
        <f t="shared" ca="1" si="96"/>
        <v>0.4694877014633807</v>
      </c>
      <c r="F3097" s="24">
        <f t="shared" ca="1" si="97"/>
        <v>15.122263512861776</v>
      </c>
    </row>
    <row r="3098" spans="5:6" x14ac:dyDescent="0.25">
      <c r="E3098" s="24">
        <f t="shared" ca="1" si="96"/>
        <v>0.21337674282464669</v>
      </c>
      <c r="F3098" s="24">
        <f t="shared" ca="1" si="97"/>
        <v>30.893918600113004</v>
      </c>
    </row>
    <row r="3099" spans="5:6" x14ac:dyDescent="0.25">
      <c r="E3099" s="24">
        <f t="shared" ca="1" si="96"/>
        <v>0.93895280587148955</v>
      </c>
      <c r="F3099" s="24">
        <f t="shared" ca="1" si="97"/>
        <v>1.2598012204942739</v>
      </c>
    </row>
    <row r="3100" spans="5:6" x14ac:dyDescent="0.25">
      <c r="E3100" s="24">
        <f t="shared" ca="1" si="96"/>
        <v>0.83877919232641862</v>
      </c>
      <c r="F3100" s="24">
        <f t="shared" ca="1" si="97"/>
        <v>3.5161557347972239</v>
      </c>
    </row>
    <row r="3101" spans="5:6" x14ac:dyDescent="0.25">
      <c r="E3101" s="24">
        <f t="shared" ca="1" si="96"/>
        <v>0.54190450844704885</v>
      </c>
      <c r="F3101" s="24">
        <f t="shared" ca="1" si="97"/>
        <v>12.253309534833793</v>
      </c>
    </row>
    <row r="3102" spans="5:6" x14ac:dyDescent="0.25">
      <c r="E3102" s="24">
        <f t="shared" ca="1" si="96"/>
        <v>0.76911003973975856</v>
      </c>
      <c r="F3102" s="24">
        <f t="shared" ca="1" si="97"/>
        <v>5.2504245024696843</v>
      </c>
    </row>
    <row r="3103" spans="5:6" x14ac:dyDescent="0.25">
      <c r="E3103" s="24">
        <f t="shared" ca="1" si="96"/>
        <v>2.3370300870659833E-3</v>
      </c>
      <c r="F3103" s="24">
        <f t="shared" ca="1" si="97"/>
        <v>121.17748698564729</v>
      </c>
    </row>
    <row r="3104" spans="5:6" x14ac:dyDescent="0.25">
      <c r="E3104" s="24">
        <f t="shared" ca="1" si="96"/>
        <v>0.60100481821030494</v>
      </c>
      <c r="F3104" s="24">
        <f t="shared" ca="1" si="97"/>
        <v>10.183046549804104</v>
      </c>
    </row>
    <row r="3105" spans="5:6" x14ac:dyDescent="0.25">
      <c r="E3105" s="24">
        <f t="shared" ca="1" si="96"/>
        <v>0.59886761607292194</v>
      </c>
      <c r="F3105" s="24">
        <f t="shared" ca="1" si="97"/>
        <v>10.254294270362209</v>
      </c>
    </row>
    <row r="3106" spans="5:6" x14ac:dyDescent="0.25">
      <c r="E3106" s="24">
        <f t="shared" ca="1" si="96"/>
        <v>0.23449049848593817</v>
      </c>
      <c r="F3106" s="24">
        <f t="shared" ca="1" si="97"/>
        <v>29.006804202006386</v>
      </c>
    </row>
    <row r="3107" spans="5:6" x14ac:dyDescent="0.25">
      <c r="E3107" s="24">
        <f t="shared" ca="1" si="96"/>
        <v>0.92787277482894248</v>
      </c>
      <c r="F3107" s="24">
        <f t="shared" ca="1" si="97"/>
        <v>1.4972130336793201</v>
      </c>
    </row>
    <row r="3108" spans="5:6" x14ac:dyDescent="0.25">
      <c r="E3108" s="24">
        <f t="shared" ca="1" si="96"/>
        <v>0.16111204480995189</v>
      </c>
      <c r="F3108" s="24">
        <f t="shared" ca="1" si="97"/>
        <v>36.513104510968283</v>
      </c>
    </row>
    <row r="3109" spans="5:6" x14ac:dyDescent="0.25">
      <c r="E3109" s="24">
        <f t="shared" ca="1" si="96"/>
        <v>0.30301597174736017</v>
      </c>
      <c r="F3109" s="24">
        <f t="shared" ca="1" si="97"/>
        <v>23.879395256490124</v>
      </c>
    </row>
    <row r="3110" spans="5:6" x14ac:dyDescent="0.25">
      <c r="E3110" s="24">
        <f t="shared" ca="1" si="96"/>
        <v>0.59948772223458258</v>
      </c>
      <c r="F3110" s="24">
        <f t="shared" ca="1" si="97"/>
        <v>10.233595694666459</v>
      </c>
    </row>
    <row r="3111" spans="5:6" x14ac:dyDescent="0.25">
      <c r="E3111" s="24">
        <f t="shared" ca="1" si="96"/>
        <v>7.339116551802416E-2</v>
      </c>
      <c r="F3111" s="24">
        <f t="shared" ca="1" si="97"/>
        <v>52.2390342279094</v>
      </c>
    </row>
    <row r="3112" spans="5:6" x14ac:dyDescent="0.25">
      <c r="E3112" s="24">
        <f t="shared" ca="1" si="96"/>
        <v>0.76447471194329275</v>
      </c>
      <c r="F3112" s="24">
        <f t="shared" ca="1" si="97"/>
        <v>5.3713266412585545</v>
      </c>
    </row>
    <row r="3113" spans="5:6" x14ac:dyDescent="0.25">
      <c r="E3113" s="24">
        <f t="shared" ca="1" si="96"/>
        <v>0.1363259610221097</v>
      </c>
      <c r="F3113" s="24">
        <f t="shared" ca="1" si="97"/>
        <v>39.854129774040636</v>
      </c>
    </row>
    <row r="3114" spans="5:6" x14ac:dyDescent="0.25">
      <c r="E3114" s="24">
        <f t="shared" ca="1" si="96"/>
        <v>0.18580490097805291</v>
      </c>
      <c r="F3114" s="24">
        <f t="shared" ca="1" si="97"/>
        <v>33.661161504855755</v>
      </c>
    </row>
    <row r="3115" spans="5:6" x14ac:dyDescent="0.25">
      <c r="E3115" s="24">
        <f t="shared" ca="1" si="96"/>
        <v>0.49613901315667652</v>
      </c>
      <c r="F3115" s="24">
        <f t="shared" ca="1" si="97"/>
        <v>14.017982461280729</v>
      </c>
    </row>
    <row r="3116" spans="5:6" x14ac:dyDescent="0.25">
      <c r="E3116" s="24">
        <f t="shared" ca="1" si="96"/>
        <v>0.38720824662330156</v>
      </c>
      <c r="F3116" s="24">
        <f t="shared" ca="1" si="97"/>
        <v>18.975852514182932</v>
      </c>
    </row>
    <row r="3117" spans="5:6" x14ac:dyDescent="0.25">
      <c r="E3117" s="24">
        <f t="shared" ca="1" si="96"/>
        <v>0.10291580759509356</v>
      </c>
      <c r="F3117" s="24">
        <f t="shared" ca="1" si="97"/>
        <v>45.476880539940993</v>
      </c>
    </row>
    <row r="3118" spans="5:6" x14ac:dyDescent="0.25">
      <c r="E3118" s="24">
        <f t="shared" ca="1" si="96"/>
        <v>0.60946506861020289</v>
      </c>
      <c r="F3118" s="24">
        <f t="shared" ca="1" si="97"/>
        <v>9.9034728650659751</v>
      </c>
    </row>
    <row r="3119" spans="5:6" x14ac:dyDescent="0.25">
      <c r="E3119" s="24">
        <f t="shared" ca="1" si="96"/>
        <v>0.89959152166212386</v>
      </c>
      <c r="F3119" s="24">
        <f t="shared" ca="1" si="97"/>
        <v>2.11628967011002</v>
      </c>
    </row>
    <row r="3120" spans="5:6" x14ac:dyDescent="0.25">
      <c r="E3120" s="24">
        <f t="shared" ca="1" si="96"/>
        <v>0.4888663185936537</v>
      </c>
      <c r="F3120" s="24">
        <f t="shared" ca="1" si="97"/>
        <v>14.313324079813825</v>
      </c>
    </row>
    <row r="3121" spans="5:6" x14ac:dyDescent="0.25">
      <c r="E3121" s="24">
        <f t="shared" ca="1" si="96"/>
        <v>0.79303796930208514</v>
      </c>
      <c r="F3121" s="24">
        <f t="shared" ca="1" si="97"/>
        <v>4.6376835582164491</v>
      </c>
    </row>
    <row r="3122" spans="5:6" x14ac:dyDescent="0.25">
      <c r="E3122" s="24">
        <f t="shared" ca="1" si="96"/>
        <v>2.4488681297024084E-2</v>
      </c>
      <c r="F3122" s="24">
        <f t="shared" ca="1" si="97"/>
        <v>74.190885121146025</v>
      </c>
    </row>
    <row r="3123" spans="5:6" x14ac:dyDescent="0.25">
      <c r="E3123" s="24">
        <f t="shared" ca="1" si="96"/>
        <v>6.7076642492588379E-3</v>
      </c>
      <c r="F3123" s="24">
        <f t="shared" ca="1" si="97"/>
        <v>100.09008977121654</v>
      </c>
    </row>
    <row r="3124" spans="5:6" x14ac:dyDescent="0.25">
      <c r="E3124" s="24">
        <f t="shared" ca="1" si="96"/>
        <v>0.31478870998906794</v>
      </c>
      <c r="F3124" s="24">
        <f t="shared" ca="1" si="97"/>
        <v>23.117072543148158</v>
      </c>
    </row>
    <row r="3125" spans="5:6" x14ac:dyDescent="0.25">
      <c r="E3125" s="24">
        <f t="shared" ca="1" si="96"/>
        <v>6.3723537469482672E-2</v>
      </c>
      <c r="F3125" s="24">
        <f t="shared" ca="1" si="97"/>
        <v>55.064025592775181</v>
      </c>
    </row>
    <row r="3126" spans="5:6" x14ac:dyDescent="0.25">
      <c r="E3126" s="24">
        <f t="shared" ca="1" si="96"/>
        <v>0.89613604692258386</v>
      </c>
      <c r="F3126" s="24">
        <f t="shared" ca="1" si="97"/>
        <v>2.1932607890040137</v>
      </c>
    </row>
    <row r="3127" spans="5:6" x14ac:dyDescent="0.25">
      <c r="E3127" s="24">
        <f t="shared" ca="1" si="96"/>
        <v>1.094823506022069E-2</v>
      </c>
      <c r="F3127" s="24">
        <f t="shared" ca="1" si="97"/>
        <v>90.291540348516023</v>
      </c>
    </row>
    <row r="3128" spans="5:6" x14ac:dyDescent="0.25">
      <c r="E3128" s="24">
        <f t="shared" ca="1" si="96"/>
        <v>0.61206066232358591</v>
      </c>
      <c r="F3128" s="24">
        <f t="shared" ca="1" si="97"/>
        <v>9.8184775987649751</v>
      </c>
    </row>
    <row r="3129" spans="5:6" x14ac:dyDescent="0.25">
      <c r="E3129" s="24">
        <f t="shared" ca="1" si="96"/>
        <v>0.25092480941530593</v>
      </c>
      <c r="F3129" s="24">
        <f t="shared" ca="1" si="97"/>
        <v>27.652038976221647</v>
      </c>
    </row>
    <row r="3130" spans="5:6" x14ac:dyDescent="0.25">
      <c r="E3130" s="24">
        <f t="shared" ca="1" si="96"/>
        <v>0.61328144791007777</v>
      </c>
      <c r="F3130" s="24">
        <f t="shared" ca="1" si="97"/>
        <v>9.7786263284885617</v>
      </c>
    </row>
    <row r="3131" spans="5:6" x14ac:dyDescent="0.25">
      <c r="E3131" s="24">
        <f t="shared" ca="1" si="96"/>
        <v>0.17622627188901663</v>
      </c>
      <c r="F3131" s="24">
        <f t="shared" ca="1" si="97"/>
        <v>34.719729478658252</v>
      </c>
    </row>
    <row r="3132" spans="5:6" x14ac:dyDescent="0.25">
      <c r="E3132" s="24">
        <f t="shared" ca="1" si="96"/>
        <v>0.39117352164402197</v>
      </c>
      <c r="F3132" s="24">
        <f t="shared" ca="1" si="97"/>
        <v>18.772080561424978</v>
      </c>
    </row>
    <row r="3133" spans="5:6" x14ac:dyDescent="0.25">
      <c r="E3133" s="24">
        <f t="shared" ca="1" si="96"/>
        <v>0.70261436391867782</v>
      </c>
      <c r="F3133" s="24">
        <f t="shared" ca="1" si="97"/>
        <v>7.0589419082045577</v>
      </c>
    </row>
    <row r="3134" spans="5:6" x14ac:dyDescent="0.25">
      <c r="E3134" s="24">
        <f t="shared" ca="1" si="96"/>
        <v>0.89304038249737883</v>
      </c>
      <c r="F3134" s="24">
        <f t="shared" ca="1" si="97"/>
        <v>2.2624695593281099</v>
      </c>
    </row>
    <row r="3135" spans="5:6" x14ac:dyDescent="0.25">
      <c r="E3135" s="24">
        <f t="shared" ca="1" si="96"/>
        <v>0.75778775464428894</v>
      </c>
      <c r="F3135" s="24">
        <f t="shared" ca="1" si="97"/>
        <v>5.5470387922929021</v>
      </c>
    </row>
    <row r="3136" spans="5:6" x14ac:dyDescent="0.25">
      <c r="E3136" s="24">
        <f t="shared" ca="1" si="96"/>
        <v>0.88744523623037719</v>
      </c>
      <c r="F3136" s="24">
        <f t="shared" ca="1" si="97"/>
        <v>2.3881693038470306</v>
      </c>
    </row>
    <row r="3137" spans="5:6" x14ac:dyDescent="0.25">
      <c r="E3137" s="24">
        <f t="shared" ca="1" si="96"/>
        <v>0.33906870323334914</v>
      </c>
      <c r="F3137" s="24">
        <f t="shared" ca="1" si="97"/>
        <v>21.631050554603668</v>
      </c>
    </row>
    <row r="3138" spans="5:6" x14ac:dyDescent="0.25">
      <c r="E3138" s="24">
        <f t="shared" ca="1" si="96"/>
        <v>0.93432310562034571</v>
      </c>
      <c r="F3138" s="24">
        <f t="shared" ca="1" si="97"/>
        <v>1.3586592616171329</v>
      </c>
    </row>
    <row r="3139" spans="5:6" x14ac:dyDescent="0.25">
      <c r="E3139" s="24">
        <f t="shared" ca="1" si="96"/>
        <v>0.53502045115348096</v>
      </c>
      <c r="F3139" s="24">
        <f t="shared" ca="1" si="97"/>
        <v>12.509006127232764</v>
      </c>
    </row>
    <row r="3140" spans="5:6" x14ac:dyDescent="0.25">
      <c r="E3140" s="24">
        <f t="shared" ref="E3140:E3203" ca="1" si="98">RAND()</f>
        <v>0.83153895057395244</v>
      </c>
      <c r="F3140" s="24">
        <f t="shared" ref="F3140:F3203" ca="1" si="99">-LOG(E3140,EXP(1))/$C$3</f>
        <v>3.6895427540261347</v>
      </c>
    </row>
    <row r="3141" spans="5:6" x14ac:dyDescent="0.25">
      <c r="E3141" s="24">
        <f t="shared" ca="1" si="98"/>
        <v>0.27118721105157906</v>
      </c>
      <c r="F3141" s="24">
        <f t="shared" ca="1" si="99"/>
        <v>26.098917618345506</v>
      </c>
    </row>
    <row r="3142" spans="5:6" x14ac:dyDescent="0.25">
      <c r="E3142" s="24">
        <f t="shared" ca="1" si="98"/>
        <v>0.38303841299619723</v>
      </c>
      <c r="F3142" s="24">
        <f t="shared" ca="1" si="99"/>
        <v>19.192399996029312</v>
      </c>
    </row>
    <row r="3143" spans="5:6" x14ac:dyDescent="0.25">
      <c r="E3143" s="24">
        <f t="shared" ca="1" si="98"/>
        <v>0.64892934399089475</v>
      </c>
      <c r="F3143" s="24">
        <f t="shared" ca="1" si="99"/>
        <v>8.6486287449603392</v>
      </c>
    </row>
    <row r="3144" spans="5:6" x14ac:dyDescent="0.25">
      <c r="E3144" s="24">
        <f t="shared" ca="1" si="98"/>
        <v>0.82512012659399225</v>
      </c>
      <c r="F3144" s="24">
        <f t="shared" ca="1" si="99"/>
        <v>3.8445259050910607</v>
      </c>
    </row>
    <row r="3145" spans="5:6" x14ac:dyDescent="0.25">
      <c r="E3145" s="24">
        <f t="shared" ca="1" si="98"/>
        <v>0.36363226634165424</v>
      </c>
      <c r="F3145" s="24">
        <f t="shared" ca="1" si="99"/>
        <v>20.232243586048202</v>
      </c>
    </row>
    <row r="3146" spans="5:6" x14ac:dyDescent="0.25">
      <c r="E3146" s="24">
        <f t="shared" ca="1" si="98"/>
        <v>0.31645141345322958</v>
      </c>
      <c r="F3146" s="24">
        <f t="shared" ca="1" si="99"/>
        <v>23.011711223563871</v>
      </c>
    </row>
    <row r="3147" spans="5:6" x14ac:dyDescent="0.25">
      <c r="E3147" s="24">
        <f t="shared" ca="1" si="98"/>
        <v>0.57464393241316591</v>
      </c>
      <c r="F3147" s="24">
        <f t="shared" ca="1" si="99"/>
        <v>11.080093559502172</v>
      </c>
    </row>
    <row r="3148" spans="5:6" x14ac:dyDescent="0.25">
      <c r="E3148" s="24">
        <f t="shared" ca="1" si="98"/>
        <v>0.15762314927697929</v>
      </c>
      <c r="F3148" s="24">
        <f t="shared" ca="1" si="99"/>
        <v>36.950964521396834</v>
      </c>
    </row>
    <row r="3149" spans="5:6" x14ac:dyDescent="0.25">
      <c r="E3149" s="24">
        <f t="shared" ca="1" si="98"/>
        <v>0.50568830458865555</v>
      </c>
      <c r="F3149" s="24">
        <f t="shared" ca="1" si="99"/>
        <v>13.636695966731091</v>
      </c>
    </row>
    <row r="3150" spans="5:6" x14ac:dyDescent="0.25">
      <c r="E3150" s="24">
        <f t="shared" ca="1" si="98"/>
        <v>0.57143813930056053</v>
      </c>
      <c r="F3150" s="24">
        <f t="shared" ca="1" si="99"/>
        <v>11.191980885992342</v>
      </c>
    </row>
    <row r="3151" spans="5:6" x14ac:dyDescent="0.25">
      <c r="E3151" s="24">
        <f t="shared" ca="1" si="98"/>
        <v>3.7625066430183596E-2</v>
      </c>
      <c r="F3151" s="24">
        <f t="shared" ca="1" si="99"/>
        <v>65.601695806567619</v>
      </c>
    </row>
    <row r="3152" spans="5:6" x14ac:dyDescent="0.25">
      <c r="E3152" s="24">
        <f t="shared" ca="1" si="98"/>
        <v>0.33094658952222289</v>
      </c>
      <c r="F3152" s="24">
        <f t="shared" ca="1" si="99"/>
        <v>22.115965551704122</v>
      </c>
    </row>
    <row r="3153" spans="5:6" x14ac:dyDescent="0.25">
      <c r="E3153" s="24">
        <f t="shared" ca="1" si="98"/>
        <v>0.77542572638369678</v>
      </c>
      <c r="F3153" s="24">
        <f t="shared" ca="1" si="99"/>
        <v>5.0868615217225566</v>
      </c>
    </row>
    <row r="3154" spans="5:6" x14ac:dyDescent="0.25">
      <c r="E3154" s="24">
        <f t="shared" ca="1" si="98"/>
        <v>0.63815444038620284</v>
      </c>
      <c r="F3154" s="24">
        <f t="shared" ca="1" si="99"/>
        <v>8.9834991072121504</v>
      </c>
    </row>
    <row r="3155" spans="5:6" x14ac:dyDescent="0.25">
      <c r="E3155" s="24">
        <f t="shared" ca="1" si="98"/>
        <v>0.62027796895946485</v>
      </c>
      <c r="F3155" s="24">
        <f t="shared" ca="1" si="99"/>
        <v>9.5517512876924471</v>
      </c>
    </row>
    <row r="3156" spans="5:6" x14ac:dyDescent="0.25">
      <c r="E3156" s="24">
        <f t="shared" ca="1" si="98"/>
        <v>0.51543459566327909</v>
      </c>
      <c r="F3156" s="24">
        <f t="shared" ca="1" si="99"/>
        <v>13.254897182129097</v>
      </c>
    </row>
    <row r="3157" spans="5:6" x14ac:dyDescent="0.25">
      <c r="E3157" s="24">
        <f t="shared" ca="1" si="98"/>
        <v>5.0041216367484598E-3</v>
      </c>
      <c r="F3157" s="24">
        <f t="shared" ca="1" si="99"/>
        <v>105.9498675753907</v>
      </c>
    </row>
    <row r="3158" spans="5:6" x14ac:dyDescent="0.25">
      <c r="E3158" s="24">
        <f t="shared" ca="1" si="98"/>
        <v>0.79773144060173984</v>
      </c>
      <c r="F3158" s="24">
        <f t="shared" ca="1" si="99"/>
        <v>4.5196655754829589</v>
      </c>
    </row>
    <row r="3159" spans="5:6" x14ac:dyDescent="0.25">
      <c r="E3159" s="24">
        <f t="shared" ca="1" si="98"/>
        <v>0.97895601809788946</v>
      </c>
      <c r="F3159" s="24">
        <f t="shared" ca="1" si="99"/>
        <v>0.42537125589853858</v>
      </c>
    </row>
    <row r="3160" spans="5:6" x14ac:dyDescent="0.25">
      <c r="E3160" s="24">
        <f t="shared" ca="1" si="98"/>
        <v>0.99275455943603452</v>
      </c>
      <c r="F3160" s="24">
        <f t="shared" ca="1" si="99"/>
        <v>0.14543632495942907</v>
      </c>
    </row>
    <row r="3161" spans="5:6" x14ac:dyDescent="0.25">
      <c r="E3161" s="24">
        <f t="shared" ca="1" si="98"/>
        <v>0.92559979125073255</v>
      </c>
      <c r="F3161" s="24">
        <f t="shared" ca="1" si="99"/>
        <v>1.5462665726258114</v>
      </c>
    </row>
    <row r="3162" spans="5:6" x14ac:dyDescent="0.25">
      <c r="E3162" s="24">
        <f t="shared" ca="1" si="98"/>
        <v>0.68631287743233949</v>
      </c>
      <c r="F3162" s="24">
        <f t="shared" ca="1" si="99"/>
        <v>7.5284333136392387</v>
      </c>
    </row>
    <row r="3163" spans="5:6" x14ac:dyDescent="0.25">
      <c r="E3163" s="24">
        <f t="shared" ca="1" si="98"/>
        <v>0.45788561884612466</v>
      </c>
      <c r="F3163" s="24">
        <f t="shared" ca="1" si="99"/>
        <v>15.622717331379027</v>
      </c>
    </row>
    <row r="3164" spans="5:6" x14ac:dyDescent="0.25">
      <c r="E3164" s="24">
        <f t="shared" ca="1" si="98"/>
        <v>0.85939073160861501</v>
      </c>
      <c r="F3164" s="24">
        <f t="shared" ca="1" si="99"/>
        <v>3.0306318484581687</v>
      </c>
    </row>
    <row r="3165" spans="5:6" x14ac:dyDescent="0.25">
      <c r="E3165" s="24">
        <f t="shared" ca="1" si="98"/>
        <v>0.41767938649740655</v>
      </c>
      <c r="F3165" s="24">
        <f t="shared" ca="1" si="99"/>
        <v>17.460823174298774</v>
      </c>
    </row>
    <row r="3166" spans="5:6" x14ac:dyDescent="0.25">
      <c r="E3166" s="24">
        <f t="shared" ca="1" si="98"/>
        <v>0.79681054355612202</v>
      </c>
      <c r="F3166" s="24">
        <f t="shared" ca="1" si="99"/>
        <v>4.5427668084928907</v>
      </c>
    </row>
    <row r="3167" spans="5:6" x14ac:dyDescent="0.25">
      <c r="E3167" s="24">
        <f t="shared" ca="1" si="98"/>
        <v>0.9433163516307348</v>
      </c>
      <c r="F3167" s="24">
        <f t="shared" ca="1" si="99"/>
        <v>1.1670715795974529</v>
      </c>
    </row>
    <row r="3168" spans="5:6" x14ac:dyDescent="0.25">
      <c r="E3168" s="24">
        <f t="shared" ca="1" si="98"/>
        <v>0.44909305563630086</v>
      </c>
      <c r="F3168" s="24">
        <f t="shared" ca="1" si="99"/>
        <v>16.010503237060341</v>
      </c>
    </row>
    <row r="3169" spans="5:6" x14ac:dyDescent="0.25">
      <c r="E3169" s="24">
        <f t="shared" ca="1" si="98"/>
        <v>0.99300499069632464</v>
      </c>
      <c r="F3169" s="24">
        <f t="shared" ca="1" si="99"/>
        <v>0.14039178144254461</v>
      </c>
    </row>
    <row r="3170" spans="5:6" x14ac:dyDescent="0.25">
      <c r="E3170" s="24">
        <f t="shared" ca="1" si="98"/>
        <v>0.4095315986906104</v>
      </c>
      <c r="F3170" s="24">
        <f t="shared" ca="1" si="99"/>
        <v>17.854824291727454</v>
      </c>
    </row>
    <row r="3171" spans="5:6" x14ac:dyDescent="0.25">
      <c r="E3171" s="24">
        <f t="shared" ca="1" si="98"/>
        <v>0.67105250423581597</v>
      </c>
      <c r="F3171" s="24">
        <f t="shared" ca="1" si="99"/>
        <v>7.9781579465651662</v>
      </c>
    </row>
    <row r="3172" spans="5:6" x14ac:dyDescent="0.25">
      <c r="E3172" s="24">
        <f t="shared" ca="1" si="98"/>
        <v>0.86594640122638444</v>
      </c>
      <c r="F3172" s="24">
        <f t="shared" ca="1" si="99"/>
        <v>2.8786452936679634</v>
      </c>
    </row>
    <row r="3173" spans="5:6" x14ac:dyDescent="0.25">
      <c r="E3173" s="24">
        <f t="shared" ca="1" si="98"/>
        <v>0.15429589194224169</v>
      </c>
      <c r="F3173" s="24">
        <f t="shared" ca="1" si="99"/>
        <v>37.377662876051154</v>
      </c>
    </row>
    <row r="3174" spans="5:6" x14ac:dyDescent="0.25">
      <c r="E3174" s="24">
        <f t="shared" ca="1" si="98"/>
        <v>0.48088254627986915</v>
      </c>
      <c r="F3174" s="24">
        <f t="shared" ca="1" si="99"/>
        <v>14.64264450446198</v>
      </c>
    </row>
    <row r="3175" spans="5:6" x14ac:dyDescent="0.25">
      <c r="E3175" s="24">
        <f t="shared" ca="1" si="98"/>
        <v>0.60813035271562244</v>
      </c>
      <c r="F3175" s="24">
        <f t="shared" ca="1" si="99"/>
        <v>9.9473204816327367</v>
      </c>
    </row>
    <row r="3176" spans="5:6" x14ac:dyDescent="0.25">
      <c r="E3176" s="24">
        <f t="shared" ca="1" si="98"/>
        <v>0.21336383019190963</v>
      </c>
      <c r="F3176" s="24">
        <f t="shared" ca="1" si="99"/>
        <v>30.895128949778112</v>
      </c>
    </row>
    <row r="3177" spans="5:6" x14ac:dyDescent="0.25">
      <c r="E3177" s="24">
        <f t="shared" ca="1" si="98"/>
        <v>0.61233423129351727</v>
      </c>
      <c r="F3177" s="24">
        <f t="shared" ca="1" si="99"/>
        <v>9.8095403195943476</v>
      </c>
    </row>
    <row r="3178" spans="5:6" x14ac:dyDescent="0.25">
      <c r="E3178" s="24">
        <f t="shared" ca="1" si="98"/>
        <v>2.8182319199683836E-2</v>
      </c>
      <c r="F3178" s="24">
        <f t="shared" ca="1" si="99"/>
        <v>71.38120952812092</v>
      </c>
    </row>
    <row r="3179" spans="5:6" x14ac:dyDescent="0.25">
      <c r="E3179" s="24">
        <f t="shared" ca="1" si="98"/>
        <v>0.55810574760603981</v>
      </c>
      <c r="F3179" s="24">
        <f t="shared" ca="1" si="99"/>
        <v>11.664136454342904</v>
      </c>
    </row>
    <row r="3180" spans="5:6" x14ac:dyDescent="0.25">
      <c r="E3180" s="24">
        <f t="shared" ca="1" si="98"/>
        <v>7.7671519675355349E-2</v>
      </c>
      <c r="F3180" s="24">
        <f t="shared" ca="1" si="99"/>
        <v>51.105332618924919</v>
      </c>
    </row>
    <row r="3181" spans="5:6" x14ac:dyDescent="0.25">
      <c r="E3181" s="24">
        <f t="shared" ca="1" si="98"/>
        <v>8.8665805227138961E-2</v>
      </c>
      <c r="F3181" s="24">
        <f t="shared" ca="1" si="99"/>
        <v>48.457619487982768</v>
      </c>
    </row>
    <row r="3182" spans="5:6" x14ac:dyDescent="0.25">
      <c r="E3182" s="24">
        <f t="shared" ca="1" si="98"/>
        <v>0.29758637818485112</v>
      </c>
      <c r="F3182" s="24">
        <f t="shared" ca="1" si="99"/>
        <v>24.241014985982069</v>
      </c>
    </row>
    <row r="3183" spans="5:6" x14ac:dyDescent="0.25">
      <c r="E3183" s="24">
        <f t="shared" ca="1" si="98"/>
        <v>0.89100104775402267</v>
      </c>
      <c r="F3183" s="24">
        <f t="shared" ca="1" si="99"/>
        <v>2.3081935116315688</v>
      </c>
    </row>
    <row r="3184" spans="5:6" x14ac:dyDescent="0.25">
      <c r="E3184" s="24">
        <f t="shared" ca="1" si="98"/>
        <v>0.19808500205022139</v>
      </c>
      <c r="F3184" s="24">
        <f t="shared" ca="1" si="99"/>
        <v>32.381180742558897</v>
      </c>
    </row>
    <row r="3185" spans="5:6" x14ac:dyDescent="0.25">
      <c r="E3185" s="24">
        <f t="shared" ca="1" si="98"/>
        <v>0.54341267712931651</v>
      </c>
      <c r="F3185" s="24">
        <f t="shared" ca="1" si="99"/>
        <v>12.197725059693093</v>
      </c>
    </row>
    <row r="3186" spans="5:6" x14ac:dyDescent="0.25">
      <c r="E3186" s="24">
        <f t="shared" ca="1" si="98"/>
        <v>0.94499237210505183</v>
      </c>
      <c r="F3186" s="24">
        <f t="shared" ca="1" si="99"/>
        <v>1.1315684673495565</v>
      </c>
    </row>
    <row r="3187" spans="5:6" x14ac:dyDescent="0.25">
      <c r="E3187" s="24">
        <f t="shared" ca="1" si="98"/>
        <v>2.4273703123513624E-2</v>
      </c>
      <c r="F3187" s="24">
        <f t="shared" ca="1" si="99"/>
        <v>74.367233811959039</v>
      </c>
    </row>
    <row r="3188" spans="5:6" x14ac:dyDescent="0.25">
      <c r="E3188" s="24">
        <f t="shared" ca="1" si="98"/>
        <v>0.86941574261869536</v>
      </c>
      <c r="F3188" s="24">
        <f t="shared" ca="1" si="99"/>
        <v>2.7986770627893547</v>
      </c>
    </row>
    <row r="3189" spans="5:6" x14ac:dyDescent="0.25">
      <c r="E3189" s="24">
        <f t="shared" ca="1" si="98"/>
        <v>0.61005404088186799</v>
      </c>
      <c r="F3189" s="24">
        <f t="shared" ca="1" si="99"/>
        <v>9.884154682583306</v>
      </c>
    </row>
    <row r="3190" spans="5:6" x14ac:dyDescent="0.25">
      <c r="E3190" s="24">
        <f t="shared" ca="1" si="98"/>
        <v>0.57659392748989213</v>
      </c>
      <c r="F3190" s="24">
        <f t="shared" ca="1" si="99"/>
        <v>11.012340508303311</v>
      </c>
    </row>
    <row r="3191" spans="5:6" x14ac:dyDescent="0.25">
      <c r="E3191" s="24">
        <f t="shared" ca="1" si="98"/>
        <v>8.403092766019038E-2</v>
      </c>
      <c r="F3191" s="24">
        <f t="shared" ca="1" si="99"/>
        <v>49.531407229439537</v>
      </c>
    </row>
    <row r="3192" spans="5:6" x14ac:dyDescent="0.25">
      <c r="E3192" s="24">
        <f t="shared" ca="1" si="98"/>
        <v>0.34645727287099004</v>
      </c>
      <c r="F3192" s="24">
        <f t="shared" ca="1" si="99"/>
        <v>21.199915571463833</v>
      </c>
    </row>
    <row r="3193" spans="5:6" x14ac:dyDescent="0.25">
      <c r="E3193" s="24">
        <f t="shared" ca="1" si="98"/>
        <v>0.883205903674944</v>
      </c>
      <c r="F3193" s="24">
        <f t="shared" ca="1" si="99"/>
        <v>2.4839383813416314</v>
      </c>
    </row>
    <row r="3194" spans="5:6" x14ac:dyDescent="0.25">
      <c r="E3194" s="24">
        <f t="shared" ca="1" si="98"/>
        <v>0.25123733647870283</v>
      </c>
      <c r="F3194" s="24">
        <f t="shared" ca="1" si="99"/>
        <v>27.627144459077865</v>
      </c>
    </row>
    <row r="3195" spans="5:6" x14ac:dyDescent="0.25">
      <c r="E3195" s="24">
        <f t="shared" ca="1" si="98"/>
        <v>0.35360598386871966</v>
      </c>
      <c r="F3195" s="24">
        <f t="shared" ca="1" si="99"/>
        <v>20.791440513123618</v>
      </c>
    </row>
    <row r="3196" spans="5:6" x14ac:dyDescent="0.25">
      <c r="E3196" s="24">
        <f t="shared" ca="1" si="98"/>
        <v>0.28531957127548191</v>
      </c>
      <c r="F3196" s="24">
        <f t="shared" ca="1" si="99"/>
        <v>25.082908483656858</v>
      </c>
    </row>
    <row r="3197" spans="5:6" x14ac:dyDescent="0.25">
      <c r="E3197" s="24">
        <f t="shared" ca="1" si="98"/>
        <v>0.65967810317987019</v>
      </c>
      <c r="F3197" s="24">
        <f t="shared" ca="1" si="99"/>
        <v>8.3200657078338107</v>
      </c>
    </row>
    <row r="3198" spans="5:6" x14ac:dyDescent="0.25">
      <c r="E3198" s="24">
        <f t="shared" ca="1" si="98"/>
        <v>0.16746926095094339</v>
      </c>
      <c r="F3198" s="24">
        <f t="shared" ca="1" si="99"/>
        <v>35.739109225381071</v>
      </c>
    </row>
    <row r="3199" spans="5:6" x14ac:dyDescent="0.25">
      <c r="E3199" s="24">
        <f t="shared" ca="1" si="98"/>
        <v>0.13502271554386003</v>
      </c>
      <c r="F3199" s="24">
        <f t="shared" ca="1" si="99"/>
        <v>40.046245028210699</v>
      </c>
    </row>
    <row r="3200" spans="5:6" x14ac:dyDescent="0.25">
      <c r="E3200" s="24">
        <f t="shared" ca="1" si="98"/>
        <v>0.84354287767331415</v>
      </c>
      <c r="F3200" s="24">
        <f t="shared" ca="1" si="99"/>
        <v>3.4028909048647886</v>
      </c>
    </row>
    <row r="3201" spans="5:6" x14ac:dyDescent="0.25">
      <c r="E3201" s="24">
        <f t="shared" ca="1" si="98"/>
        <v>0.93143316032041679</v>
      </c>
      <c r="F3201" s="24">
        <f t="shared" ca="1" si="99"/>
        <v>1.4206169280902827</v>
      </c>
    </row>
    <row r="3202" spans="5:6" x14ac:dyDescent="0.25">
      <c r="E3202" s="24">
        <f t="shared" ca="1" si="98"/>
        <v>0.10096649344646258</v>
      </c>
      <c r="F3202" s="24">
        <f t="shared" ca="1" si="99"/>
        <v>45.859331304725259</v>
      </c>
    </row>
    <row r="3203" spans="5:6" x14ac:dyDescent="0.25">
      <c r="E3203" s="24">
        <f t="shared" ca="1" si="98"/>
        <v>0.43411723200735697</v>
      </c>
      <c r="F3203" s="24">
        <f t="shared" ca="1" si="99"/>
        <v>16.68881323049812</v>
      </c>
    </row>
    <row r="3204" spans="5:6" x14ac:dyDescent="0.25">
      <c r="E3204" s="24">
        <f t="shared" ref="E3204:E3267" ca="1" si="100">RAND()</f>
        <v>0.30466050328288941</v>
      </c>
      <c r="F3204" s="24">
        <f t="shared" ref="F3204:F3267" ca="1" si="101">-LOG(E3204,EXP(1))/$C$3</f>
        <v>23.7711445265119</v>
      </c>
    </row>
    <row r="3205" spans="5:6" x14ac:dyDescent="0.25">
      <c r="E3205" s="24">
        <f t="shared" ca="1" si="100"/>
        <v>0.3898214418447884</v>
      </c>
      <c r="F3205" s="24">
        <f t="shared" ca="1" si="101"/>
        <v>18.841329722469016</v>
      </c>
    </row>
    <row r="3206" spans="5:6" x14ac:dyDescent="0.25">
      <c r="E3206" s="24">
        <f t="shared" ca="1" si="100"/>
        <v>0.9753368732604728</v>
      </c>
      <c r="F3206" s="24">
        <f t="shared" ca="1" si="101"/>
        <v>0.49944713246200828</v>
      </c>
    </row>
    <row r="3207" spans="5:6" x14ac:dyDescent="0.25">
      <c r="E3207" s="24">
        <f t="shared" ca="1" si="100"/>
        <v>0.15794184882873019</v>
      </c>
      <c r="F3207" s="24">
        <f t="shared" ca="1" si="101"/>
        <v>36.9105671817656</v>
      </c>
    </row>
    <row r="3208" spans="5:6" x14ac:dyDescent="0.25">
      <c r="E3208" s="24">
        <f t="shared" ca="1" si="100"/>
        <v>0.40787353980829599</v>
      </c>
      <c r="F3208" s="24">
        <f t="shared" ca="1" si="101"/>
        <v>17.935962081462179</v>
      </c>
    </row>
    <row r="3209" spans="5:6" x14ac:dyDescent="0.25">
      <c r="E3209" s="24">
        <f t="shared" ca="1" si="100"/>
        <v>0.39231597147806219</v>
      </c>
      <c r="F3209" s="24">
        <f t="shared" ca="1" si="101"/>
        <v>18.713754283726569</v>
      </c>
    </row>
    <row r="3210" spans="5:6" x14ac:dyDescent="0.25">
      <c r="E3210" s="24">
        <f t="shared" ca="1" si="100"/>
        <v>0.15376891224184364</v>
      </c>
      <c r="F3210" s="24">
        <f t="shared" ca="1" si="101"/>
        <v>37.44608746818335</v>
      </c>
    </row>
    <row r="3211" spans="5:6" x14ac:dyDescent="0.25">
      <c r="E3211" s="24">
        <f t="shared" ca="1" si="100"/>
        <v>0.56742272946796934</v>
      </c>
      <c r="F3211" s="24">
        <f t="shared" ca="1" si="101"/>
        <v>11.333013968498733</v>
      </c>
    </row>
    <row r="3212" spans="5:6" x14ac:dyDescent="0.25">
      <c r="E3212" s="24">
        <f t="shared" ca="1" si="100"/>
        <v>0.9412122257939588</v>
      </c>
      <c r="F3212" s="24">
        <f t="shared" ca="1" si="101"/>
        <v>1.2117326526390364</v>
      </c>
    </row>
    <row r="3213" spans="5:6" x14ac:dyDescent="0.25">
      <c r="E3213" s="24">
        <f t="shared" ca="1" si="100"/>
        <v>0.22150134961323176</v>
      </c>
      <c r="F3213" s="24">
        <f t="shared" ca="1" si="101"/>
        <v>30.146531929070299</v>
      </c>
    </row>
    <row r="3214" spans="5:6" x14ac:dyDescent="0.25">
      <c r="E3214" s="24">
        <f t="shared" ca="1" si="100"/>
        <v>9.938627912810194E-3</v>
      </c>
      <c r="F3214" s="24">
        <f t="shared" ca="1" si="101"/>
        <v>92.22652609564507</v>
      </c>
    </row>
    <row r="3215" spans="5:6" x14ac:dyDescent="0.25">
      <c r="E3215" s="24">
        <f t="shared" ca="1" si="100"/>
        <v>0.61185320055838244</v>
      </c>
      <c r="F3215" s="24">
        <f t="shared" ca="1" si="101"/>
        <v>9.8252578722297095</v>
      </c>
    </row>
    <row r="3216" spans="5:6" x14ac:dyDescent="0.25">
      <c r="E3216" s="24">
        <f t="shared" ca="1" si="100"/>
        <v>0.39187050360362408</v>
      </c>
      <c r="F3216" s="24">
        <f t="shared" ca="1" si="101"/>
        <v>18.73647683437034</v>
      </c>
    </row>
    <row r="3217" spans="5:6" x14ac:dyDescent="0.25">
      <c r="E3217" s="24">
        <f t="shared" ca="1" si="100"/>
        <v>0.34170408592107115</v>
      </c>
      <c r="F3217" s="24">
        <f t="shared" ca="1" si="101"/>
        <v>21.476203246112028</v>
      </c>
    </row>
    <row r="3218" spans="5:6" x14ac:dyDescent="0.25">
      <c r="E3218" s="24">
        <f t="shared" ca="1" si="100"/>
        <v>0.98226517285106063</v>
      </c>
      <c r="F3218" s="24">
        <f t="shared" ca="1" si="101"/>
        <v>0.3578794725384683</v>
      </c>
    </row>
    <row r="3219" spans="5:6" x14ac:dyDescent="0.25">
      <c r="E3219" s="24">
        <f t="shared" ca="1" si="100"/>
        <v>0.5992877108397251</v>
      </c>
      <c r="F3219" s="24">
        <f t="shared" ca="1" si="101"/>
        <v>10.240269551710742</v>
      </c>
    </row>
    <row r="3220" spans="5:6" x14ac:dyDescent="0.25">
      <c r="E3220" s="24">
        <f t="shared" ca="1" si="100"/>
        <v>0.92513276383011678</v>
      </c>
      <c r="F3220" s="24">
        <f t="shared" ca="1" si="101"/>
        <v>1.5563604660789079</v>
      </c>
    </row>
    <row r="3221" spans="5:6" x14ac:dyDescent="0.25">
      <c r="E3221" s="24">
        <f t="shared" ca="1" si="100"/>
        <v>0.20445026978136227</v>
      </c>
      <c r="F3221" s="24">
        <f t="shared" ca="1" si="101"/>
        <v>31.748610252509266</v>
      </c>
    </row>
    <row r="3222" spans="5:6" x14ac:dyDescent="0.25">
      <c r="E3222" s="24">
        <f t="shared" ca="1" si="100"/>
        <v>0.63399930923391323</v>
      </c>
      <c r="F3222" s="24">
        <f t="shared" ca="1" si="101"/>
        <v>9.1141482816383821</v>
      </c>
    </row>
    <row r="3223" spans="5:6" x14ac:dyDescent="0.25">
      <c r="E3223" s="24">
        <f t="shared" ca="1" si="100"/>
        <v>0.67675353110923053</v>
      </c>
      <c r="F3223" s="24">
        <f t="shared" ca="1" si="101"/>
        <v>7.8089626551178588</v>
      </c>
    </row>
    <row r="3224" spans="5:6" x14ac:dyDescent="0.25">
      <c r="E3224" s="24">
        <f t="shared" ca="1" si="100"/>
        <v>0.82059172543750447</v>
      </c>
      <c r="F3224" s="24">
        <f t="shared" ca="1" si="101"/>
        <v>3.954591651531095</v>
      </c>
    </row>
    <row r="3225" spans="5:6" x14ac:dyDescent="0.25">
      <c r="E3225" s="24">
        <f t="shared" ca="1" si="100"/>
        <v>3.1711669557247024E-2</v>
      </c>
      <c r="F3225" s="24">
        <f t="shared" ca="1" si="101"/>
        <v>69.02141082011866</v>
      </c>
    </row>
    <row r="3226" spans="5:6" x14ac:dyDescent="0.25">
      <c r="E3226" s="24">
        <f t="shared" ca="1" si="100"/>
        <v>0.4021704999907284</v>
      </c>
      <c r="F3226" s="24">
        <f t="shared" ca="1" si="101"/>
        <v>18.217583019007332</v>
      </c>
    </row>
    <row r="3227" spans="5:6" x14ac:dyDescent="0.25">
      <c r="E3227" s="24">
        <f t="shared" ca="1" si="100"/>
        <v>0.27887033111299753</v>
      </c>
      <c r="F3227" s="24">
        <f t="shared" ca="1" si="101"/>
        <v>25.540167364648749</v>
      </c>
    </row>
    <row r="3228" spans="5:6" x14ac:dyDescent="0.25">
      <c r="E3228" s="24">
        <f t="shared" ca="1" si="100"/>
        <v>0.19257107646298177</v>
      </c>
      <c r="F3228" s="24">
        <f t="shared" ca="1" si="101"/>
        <v>32.945799300463911</v>
      </c>
    </row>
    <row r="3229" spans="5:6" x14ac:dyDescent="0.25">
      <c r="E3229" s="24">
        <f t="shared" ca="1" si="100"/>
        <v>0.72383826058943146</v>
      </c>
      <c r="F3229" s="24">
        <f t="shared" ca="1" si="101"/>
        <v>6.4637461705833088</v>
      </c>
    </row>
    <row r="3230" spans="5:6" x14ac:dyDescent="0.25">
      <c r="E3230" s="24">
        <f t="shared" ca="1" si="100"/>
        <v>0.9248753023017855</v>
      </c>
      <c r="F3230" s="24">
        <f t="shared" ca="1" si="101"/>
        <v>1.5619271775912904</v>
      </c>
    </row>
    <row r="3231" spans="5:6" x14ac:dyDescent="0.25">
      <c r="E3231" s="24">
        <f t="shared" ca="1" si="100"/>
        <v>0.92021887243947376</v>
      </c>
      <c r="F3231" s="24">
        <f t="shared" ca="1" si="101"/>
        <v>1.6628746481680308</v>
      </c>
    </row>
    <row r="3232" spans="5:6" x14ac:dyDescent="0.25">
      <c r="E3232" s="24">
        <f t="shared" ca="1" si="100"/>
        <v>0.49525305226643324</v>
      </c>
      <c r="F3232" s="24">
        <f t="shared" ca="1" si="101"/>
        <v>14.053728606806432</v>
      </c>
    </row>
    <row r="3233" spans="5:6" x14ac:dyDescent="0.25">
      <c r="E3233" s="24">
        <f t="shared" ca="1" si="100"/>
        <v>0.93897749201101599</v>
      </c>
      <c r="F3233" s="24">
        <f t="shared" ca="1" si="101"/>
        <v>1.2592754046095058</v>
      </c>
    </row>
    <row r="3234" spans="5:6" x14ac:dyDescent="0.25">
      <c r="E3234" s="24">
        <f t="shared" ca="1" si="100"/>
        <v>0.12184148441028309</v>
      </c>
      <c r="F3234" s="24">
        <f t="shared" ca="1" si="101"/>
        <v>42.100687743879547</v>
      </c>
    </row>
    <row r="3235" spans="5:6" x14ac:dyDescent="0.25">
      <c r="E3235" s="24">
        <f t="shared" ca="1" si="100"/>
        <v>0.49698997737198847</v>
      </c>
      <c r="F3235" s="24">
        <f t="shared" ca="1" si="101"/>
        <v>13.983708386847885</v>
      </c>
    </row>
    <row r="3236" spans="5:6" x14ac:dyDescent="0.25">
      <c r="E3236" s="24">
        <f t="shared" ca="1" si="100"/>
        <v>0.68301041426682763</v>
      </c>
      <c r="F3236" s="24">
        <f t="shared" ca="1" si="101"/>
        <v>7.624903433982988</v>
      </c>
    </row>
    <row r="3237" spans="5:6" x14ac:dyDescent="0.25">
      <c r="E3237" s="24">
        <f t="shared" ca="1" si="100"/>
        <v>0.59978330760469467</v>
      </c>
      <c r="F3237" s="24">
        <f t="shared" ca="1" si="101"/>
        <v>10.22373685979951</v>
      </c>
    </row>
    <row r="3238" spans="5:6" x14ac:dyDescent="0.25">
      <c r="E3238" s="24">
        <f t="shared" ca="1" si="100"/>
        <v>0.43807867321843663</v>
      </c>
      <c r="F3238" s="24">
        <f t="shared" ca="1" si="101"/>
        <v>16.507135310302331</v>
      </c>
    </row>
    <row r="3239" spans="5:6" x14ac:dyDescent="0.25">
      <c r="E3239" s="24">
        <f t="shared" ca="1" si="100"/>
        <v>0.29617274939625848</v>
      </c>
      <c r="F3239" s="24">
        <f t="shared" ca="1" si="101"/>
        <v>24.336247641372253</v>
      </c>
    </row>
    <row r="3240" spans="5:6" x14ac:dyDescent="0.25">
      <c r="E3240" s="24">
        <f t="shared" ca="1" si="100"/>
        <v>0.71611708891866521</v>
      </c>
      <c r="F3240" s="24">
        <f t="shared" ca="1" si="101"/>
        <v>6.6782318676416779</v>
      </c>
    </row>
    <row r="3241" spans="5:6" x14ac:dyDescent="0.25">
      <c r="E3241" s="24">
        <f t="shared" ca="1" si="100"/>
        <v>0.33758008272522622</v>
      </c>
      <c r="F3241" s="24">
        <f t="shared" ca="1" si="101"/>
        <v>21.719050293353813</v>
      </c>
    </row>
    <row r="3242" spans="5:6" x14ac:dyDescent="0.25">
      <c r="E3242" s="24">
        <f t="shared" ca="1" si="100"/>
        <v>0.50244128517376307</v>
      </c>
      <c r="F3242" s="24">
        <f t="shared" ca="1" si="101"/>
        <v>13.765529826024236</v>
      </c>
    </row>
    <row r="3243" spans="5:6" x14ac:dyDescent="0.25">
      <c r="E3243" s="24">
        <f t="shared" ca="1" si="100"/>
        <v>0.90343110051866271</v>
      </c>
      <c r="F3243" s="24">
        <f t="shared" ca="1" si="101"/>
        <v>2.0311086055284244</v>
      </c>
    </row>
    <row r="3244" spans="5:6" x14ac:dyDescent="0.25">
      <c r="E3244" s="24">
        <f t="shared" ca="1" si="100"/>
        <v>0.56248562313746431</v>
      </c>
      <c r="F3244" s="24">
        <f t="shared" ca="1" si="101"/>
        <v>11.507794081938506</v>
      </c>
    </row>
    <row r="3245" spans="5:6" x14ac:dyDescent="0.25">
      <c r="E3245" s="24">
        <f t="shared" ca="1" si="100"/>
        <v>5.015515170671081E-2</v>
      </c>
      <c r="F3245" s="24">
        <f t="shared" ca="1" si="101"/>
        <v>59.852680877875898</v>
      </c>
    </row>
    <row r="3246" spans="5:6" x14ac:dyDescent="0.25">
      <c r="E3246" s="24">
        <f t="shared" ca="1" si="100"/>
        <v>0.96917027072282746</v>
      </c>
      <c r="F3246" s="24">
        <f t="shared" ca="1" si="101"/>
        <v>0.6262992909550541</v>
      </c>
    </row>
    <row r="3247" spans="5:6" x14ac:dyDescent="0.25">
      <c r="E3247" s="24">
        <f t="shared" ca="1" si="100"/>
        <v>0.817606002007227</v>
      </c>
      <c r="F3247" s="24">
        <f t="shared" ca="1" si="101"/>
        <v>4.0274943710551954</v>
      </c>
    </row>
    <row r="3248" spans="5:6" x14ac:dyDescent="0.25">
      <c r="E3248" s="24">
        <f t="shared" ca="1" si="100"/>
        <v>0.70813618515378274</v>
      </c>
      <c r="F3248" s="24">
        <f t="shared" ca="1" si="101"/>
        <v>6.9023770374710374</v>
      </c>
    </row>
    <row r="3249" spans="5:6" x14ac:dyDescent="0.25">
      <c r="E3249" s="24">
        <f t="shared" ca="1" si="100"/>
        <v>0.5219700450922371</v>
      </c>
      <c r="F3249" s="24">
        <f t="shared" ca="1" si="101"/>
        <v>13.002901552536908</v>
      </c>
    </row>
    <row r="3250" spans="5:6" x14ac:dyDescent="0.25">
      <c r="E3250" s="24">
        <f t="shared" ca="1" si="100"/>
        <v>0.47023536357769868</v>
      </c>
      <c r="F3250" s="24">
        <f t="shared" ca="1" si="101"/>
        <v>15.090438721074008</v>
      </c>
    </row>
    <row r="3251" spans="5:6" x14ac:dyDescent="0.25">
      <c r="E3251" s="24">
        <f t="shared" ca="1" si="100"/>
        <v>0.39760171381193998</v>
      </c>
      <c r="F3251" s="24">
        <f t="shared" ca="1" si="101"/>
        <v>18.446089876336089</v>
      </c>
    </row>
    <row r="3252" spans="5:6" x14ac:dyDescent="0.25">
      <c r="E3252" s="24">
        <f t="shared" ca="1" si="100"/>
        <v>0.87441001832606258</v>
      </c>
      <c r="F3252" s="24">
        <f t="shared" ca="1" si="101"/>
        <v>2.6841176962691935</v>
      </c>
    </row>
    <row r="3253" spans="5:6" x14ac:dyDescent="0.25">
      <c r="E3253" s="24">
        <f t="shared" ca="1" si="100"/>
        <v>0.40800016200235067</v>
      </c>
      <c r="F3253" s="24">
        <f t="shared" ca="1" si="101"/>
        <v>17.929754150269382</v>
      </c>
    </row>
    <row r="3254" spans="5:6" x14ac:dyDescent="0.25">
      <c r="E3254" s="24">
        <f t="shared" ca="1" si="100"/>
        <v>0.50403162430292481</v>
      </c>
      <c r="F3254" s="24">
        <f t="shared" ca="1" si="101"/>
        <v>13.702325324929374</v>
      </c>
    </row>
    <row r="3255" spans="5:6" x14ac:dyDescent="0.25">
      <c r="E3255" s="24">
        <f t="shared" ca="1" si="100"/>
        <v>0.90504799084577858</v>
      </c>
      <c r="F3255" s="24">
        <f t="shared" ca="1" si="101"/>
        <v>1.9953461625860776</v>
      </c>
    </row>
    <row r="3256" spans="5:6" x14ac:dyDescent="0.25">
      <c r="E3256" s="24">
        <f t="shared" ca="1" si="100"/>
        <v>0.99503977595341464</v>
      </c>
      <c r="F3256" s="24">
        <f t="shared" ca="1" si="101"/>
        <v>9.9451335799581111E-2</v>
      </c>
    </row>
    <row r="3257" spans="5:6" x14ac:dyDescent="0.25">
      <c r="E3257" s="24">
        <f t="shared" ca="1" si="100"/>
        <v>9.6206371443417926E-2</v>
      </c>
      <c r="F3257" s="24">
        <f t="shared" ca="1" si="101"/>
        <v>46.825193845662113</v>
      </c>
    </row>
    <row r="3258" spans="5:6" x14ac:dyDescent="0.25">
      <c r="E3258" s="24">
        <f t="shared" ca="1" si="100"/>
        <v>0.42220486148815051</v>
      </c>
      <c r="F3258" s="24">
        <f t="shared" ca="1" si="101"/>
        <v>17.24529257954585</v>
      </c>
    </row>
    <row r="3259" spans="5:6" x14ac:dyDescent="0.25">
      <c r="E3259" s="24">
        <f t="shared" ca="1" si="100"/>
        <v>0.68665733065134194</v>
      </c>
      <c r="F3259" s="24">
        <f t="shared" ca="1" si="101"/>
        <v>7.5183980419574148</v>
      </c>
    </row>
    <row r="3260" spans="5:6" x14ac:dyDescent="0.25">
      <c r="E3260" s="24">
        <f t="shared" ca="1" si="100"/>
        <v>0.82516762413167899</v>
      </c>
      <c r="F3260" s="24">
        <f t="shared" ca="1" si="101"/>
        <v>3.8433746504040167</v>
      </c>
    </row>
    <row r="3261" spans="5:6" x14ac:dyDescent="0.25">
      <c r="E3261" s="24">
        <f t="shared" ca="1" si="100"/>
        <v>0.77846493430766928</v>
      </c>
      <c r="F3261" s="24">
        <f t="shared" ca="1" si="101"/>
        <v>5.0086266271759401</v>
      </c>
    </row>
    <row r="3262" spans="5:6" x14ac:dyDescent="0.25">
      <c r="E3262" s="24">
        <f t="shared" ca="1" si="100"/>
        <v>0.7968408215357895</v>
      </c>
      <c r="F3262" s="24">
        <f t="shared" ca="1" si="101"/>
        <v>4.542006843538589</v>
      </c>
    </row>
    <row r="3263" spans="5:6" x14ac:dyDescent="0.25">
      <c r="E3263" s="24">
        <f t="shared" ca="1" si="100"/>
        <v>0.20086506743230115</v>
      </c>
      <c r="F3263" s="24">
        <f t="shared" ca="1" si="101"/>
        <v>32.102438053139842</v>
      </c>
    </row>
    <row r="3264" spans="5:6" x14ac:dyDescent="0.25">
      <c r="E3264" s="24">
        <f t="shared" ca="1" si="100"/>
        <v>0.65640216195257972</v>
      </c>
      <c r="F3264" s="24">
        <f t="shared" ca="1" si="101"/>
        <v>8.4196325224105752</v>
      </c>
    </row>
    <row r="3265" spans="5:6" x14ac:dyDescent="0.25">
      <c r="E3265" s="24">
        <f t="shared" ca="1" si="100"/>
        <v>0.58888898195387229</v>
      </c>
      <c r="F3265" s="24">
        <f t="shared" ca="1" si="101"/>
        <v>10.590351974865563</v>
      </c>
    </row>
    <row r="3266" spans="5:6" x14ac:dyDescent="0.25">
      <c r="E3266" s="24">
        <f t="shared" ca="1" si="100"/>
        <v>0.87718510619036172</v>
      </c>
      <c r="F3266" s="24">
        <f t="shared" ca="1" si="101"/>
        <v>2.6207448277940535</v>
      </c>
    </row>
    <row r="3267" spans="5:6" x14ac:dyDescent="0.25">
      <c r="E3267" s="24">
        <f t="shared" ca="1" si="100"/>
        <v>0.17952678565086877</v>
      </c>
      <c r="F3267" s="24">
        <f t="shared" ca="1" si="101"/>
        <v>34.348617170096588</v>
      </c>
    </row>
    <row r="3268" spans="5:6" x14ac:dyDescent="0.25">
      <c r="E3268" s="24">
        <f t="shared" ref="E3268:E3331" ca="1" si="102">RAND()</f>
        <v>7.5171729616562599E-2</v>
      </c>
      <c r="F3268" s="24">
        <f t="shared" ref="F3268:F3331" ca="1" si="103">-LOG(E3268,EXP(1))/$C$3</f>
        <v>51.759601093158849</v>
      </c>
    </row>
    <row r="3269" spans="5:6" x14ac:dyDescent="0.25">
      <c r="E3269" s="24">
        <f t="shared" ca="1" si="102"/>
        <v>4.409511784010467E-2</v>
      </c>
      <c r="F3269" s="24">
        <f t="shared" ca="1" si="103"/>
        <v>62.428124184627038</v>
      </c>
    </row>
    <row r="3270" spans="5:6" x14ac:dyDescent="0.25">
      <c r="E3270" s="24">
        <f t="shared" ca="1" si="102"/>
        <v>0.56686689899076581</v>
      </c>
      <c r="F3270" s="24">
        <f t="shared" ca="1" si="103"/>
        <v>11.352614977191665</v>
      </c>
    </row>
    <row r="3271" spans="5:6" x14ac:dyDescent="0.25">
      <c r="E3271" s="24">
        <f t="shared" ca="1" si="102"/>
        <v>0.88213934871065125</v>
      </c>
      <c r="F3271" s="24">
        <f t="shared" ca="1" si="103"/>
        <v>2.5081048743858663</v>
      </c>
    </row>
    <row r="3272" spans="5:6" x14ac:dyDescent="0.25">
      <c r="E3272" s="24">
        <f t="shared" ca="1" si="102"/>
        <v>0.37158799983759105</v>
      </c>
      <c r="F3272" s="24">
        <f t="shared" ca="1" si="103"/>
        <v>19.799391315777761</v>
      </c>
    </row>
    <row r="3273" spans="5:6" x14ac:dyDescent="0.25">
      <c r="E3273" s="24">
        <f t="shared" ca="1" si="102"/>
        <v>0.88297579423249339</v>
      </c>
      <c r="F3273" s="24">
        <f t="shared" ca="1" si="103"/>
        <v>2.4891498370831382</v>
      </c>
    </row>
    <row r="3274" spans="5:6" x14ac:dyDescent="0.25">
      <c r="E3274" s="24">
        <f t="shared" ca="1" si="102"/>
        <v>0.73381135239928996</v>
      </c>
      <c r="F3274" s="24">
        <f t="shared" ca="1" si="103"/>
        <v>6.1900659296225928</v>
      </c>
    </row>
    <row r="3275" spans="5:6" x14ac:dyDescent="0.25">
      <c r="E3275" s="24">
        <f t="shared" ca="1" si="102"/>
        <v>0.5944386078791789</v>
      </c>
      <c r="F3275" s="24">
        <f t="shared" ca="1" si="103"/>
        <v>10.402756699950272</v>
      </c>
    </row>
    <row r="3276" spans="5:6" x14ac:dyDescent="0.25">
      <c r="E3276" s="24">
        <f t="shared" ca="1" si="102"/>
        <v>0.45803250602859136</v>
      </c>
      <c r="F3276" s="24">
        <f t="shared" ca="1" si="103"/>
        <v>15.616302470498484</v>
      </c>
    </row>
    <row r="3277" spans="5:6" x14ac:dyDescent="0.25">
      <c r="E3277" s="24">
        <f t="shared" ca="1" si="102"/>
        <v>0.85463820449872452</v>
      </c>
      <c r="F3277" s="24">
        <f t="shared" ca="1" si="103"/>
        <v>3.1415410446557468</v>
      </c>
    </row>
    <row r="3278" spans="5:6" x14ac:dyDescent="0.25">
      <c r="E3278" s="24">
        <f t="shared" ca="1" si="102"/>
        <v>0.12755084808814832</v>
      </c>
      <c r="F3278" s="24">
        <f t="shared" ca="1" si="103"/>
        <v>41.184803707042924</v>
      </c>
    </row>
    <row r="3279" spans="5:6" x14ac:dyDescent="0.25">
      <c r="E3279" s="24">
        <f t="shared" ca="1" si="102"/>
        <v>0.10800383757059484</v>
      </c>
      <c r="F3279" s="24">
        <f t="shared" ca="1" si="103"/>
        <v>44.511770388562766</v>
      </c>
    </row>
    <row r="3280" spans="5:6" x14ac:dyDescent="0.25">
      <c r="E3280" s="24">
        <f t="shared" ca="1" si="102"/>
        <v>0.37414832178228385</v>
      </c>
      <c r="F3280" s="24">
        <f t="shared" ca="1" si="103"/>
        <v>19.662059557600216</v>
      </c>
    </row>
    <row r="3281" spans="5:6" x14ac:dyDescent="0.25">
      <c r="E3281" s="24">
        <f t="shared" ca="1" si="102"/>
        <v>0.67982740538688236</v>
      </c>
      <c r="F3281" s="24">
        <f t="shared" ca="1" si="103"/>
        <v>7.7183265727228685</v>
      </c>
    </row>
    <row r="3282" spans="5:6" x14ac:dyDescent="0.25">
      <c r="E3282" s="24">
        <f t="shared" ca="1" si="102"/>
        <v>0.19592463997397225</v>
      </c>
      <c r="F3282" s="24">
        <f t="shared" ca="1" si="103"/>
        <v>32.600503672310751</v>
      </c>
    </row>
    <row r="3283" spans="5:6" x14ac:dyDescent="0.25">
      <c r="E3283" s="24">
        <f t="shared" ca="1" si="102"/>
        <v>0.24308796453771642</v>
      </c>
      <c r="F3283" s="24">
        <f t="shared" ca="1" si="103"/>
        <v>28.286638143264611</v>
      </c>
    </row>
    <row r="3284" spans="5:6" x14ac:dyDescent="0.25">
      <c r="E3284" s="24">
        <f t="shared" ca="1" si="102"/>
        <v>0.88630137237265572</v>
      </c>
      <c r="F3284" s="24">
        <f t="shared" ca="1" si="103"/>
        <v>2.4139647361989267</v>
      </c>
    </row>
    <row r="3285" spans="5:6" x14ac:dyDescent="0.25">
      <c r="E3285" s="24">
        <f t="shared" ca="1" si="102"/>
        <v>0.3703102019974347</v>
      </c>
      <c r="F3285" s="24">
        <f t="shared" ca="1" si="103"/>
        <v>19.868284816287773</v>
      </c>
    </row>
    <row r="3286" spans="5:6" x14ac:dyDescent="0.25">
      <c r="E3286" s="24">
        <f t="shared" ca="1" si="102"/>
        <v>0.8163504505585133</v>
      </c>
      <c r="F3286" s="24">
        <f t="shared" ca="1" si="103"/>
        <v>4.0582308498360957</v>
      </c>
    </row>
    <row r="3287" spans="5:6" x14ac:dyDescent="0.25">
      <c r="E3287" s="24">
        <f t="shared" ca="1" si="102"/>
        <v>0.55533540547679039</v>
      </c>
      <c r="F3287" s="24">
        <f t="shared" ca="1" si="103"/>
        <v>11.763660271593142</v>
      </c>
    </row>
    <row r="3288" spans="5:6" x14ac:dyDescent="0.25">
      <c r="E3288" s="24">
        <f t="shared" ca="1" si="102"/>
        <v>0.18297923890972212</v>
      </c>
      <c r="F3288" s="24">
        <f t="shared" ca="1" si="103"/>
        <v>33.967651623144931</v>
      </c>
    </row>
    <row r="3289" spans="5:6" x14ac:dyDescent="0.25">
      <c r="E3289" s="24">
        <f t="shared" ca="1" si="102"/>
        <v>0.35438228744752409</v>
      </c>
      <c r="F3289" s="24">
        <f t="shared" ca="1" si="103"/>
        <v>20.747580809714872</v>
      </c>
    </row>
    <row r="3290" spans="5:6" x14ac:dyDescent="0.25">
      <c r="E3290" s="24">
        <f t="shared" ca="1" si="102"/>
        <v>0.65414770729493776</v>
      </c>
      <c r="F3290" s="24">
        <f t="shared" ca="1" si="103"/>
        <v>8.4884420178551885</v>
      </c>
    </row>
    <row r="3291" spans="5:6" x14ac:dyDescent="0.25">
      <c r="E3291" s="24">
        <f t="shared" ca="1" si="102"/>
        <v>0.23819207910484252</v>
      </c>
      <c r="F3291" s="24">
        <f t="shared" ca="1" si="103"/>
        <v>28.693557514842393</v>
      </c>
    </row>
    <row r="3292" spans="5:6" x14ac:dyDescent="0.25">
      <c r="E3292" s="24">
        <f t="shared" ca="1" si="102"/>
        <v>0.87064157777311524</v>
      </c>
      <c r="F3292" s="24">
        <f t="shared" ca="1" si="103"/>
        <v>2.7704978679353709</v>
      </c>
    </row>
    <row r="3293" spans="5:6" x14ac:dyDescent="0.25">
      <c r="E3293" s="24">
        <f t="shared" ca="1" si="102"/>
        <v>0.38011850675368275</v>
      </c>
      <c r="F3293" s="24">
        <f t="shared" ca="1" si="103"/>
        <v>19.345444300035542</v>
      </c>
    </row>
    <row r="3294" spans="5:6" x14ac:dyDescent="0.25">
      <c r="E3294" s="24">
        <f t="shared" ca="1" si="102"/>
        <v>0.54708778991318074</v>
      </c>
      <c r="F3294" s="24">
        <f t="shared" ca="1" si="103"/>
        <v>12.062919919902139</v>
      </c>
    </row>
    <row r="3295" spans="5:6" x14ac:dyDescent="0.25">
      <c r="E3295" s="24">
        <f t="shared" ca="1" si="102"/>
        <v>0.76510116114431159</v>
      </c>
      <c r="F3295" s="24">
        <f t="shared" ca="1" si="103"/>
        <v>5.3549443421633001</v>
      </c>
    </row>
    <row r="3296" spans="5:6" x14ac:dyDescent="0.25">
      <c r="E3296" s="24">
        <f t="shared" ca="1" si="102"/>
        <v>2.049630499841637E-2</v>
      </c>
      <c r="F3296" s="24">
        <f t="shared" ca="1" si="103"/>
        <v>77.750213061267246</v>
      </c>
    </row>
    <row r="3297" spans="5:6" x14ac:dyDescent="0.25">
      <c r="E3297" s="24">
        <f t="shared" ca="1" si="102"/>
        <v>0.26627775413803678</v>
      </c>
      <c r="F3297" s="24">
        <f t="shared" ca="1" si="103"/>
        <v>26.464306529943435</v>
      </c>
    </row>
    <row r="3298" spans="5:6" x14ac:dyDescent="0.25">
      <c r="E3298" s="24">
        <f t="shared" ca="1" si="102"/>
        <v>0.34487702566554423</v>
      </c>
      <c r="F3298" s="24">
        <f t="shared" ca="1" si="103"/>
        <v>21.291347456789627</v>
      </c>
    </row>
    <row r="3299" spans="5:6" x14ac:dyDescent="0.25">
      <c r="E3299" s="24">
        <f t="shared" ca="1" si="102"/>
        <v>0.88199963661455139</v>
      </c>
      <c r="F3299" s="24">
        <f t="shared" ca="1" si="103"/>
        <v>2.5112726995414607</v>
      </c>
    </row>
    <row r="3300" spans="5:6" x14ac:dyDescent="0.25">
      <c r="E3300" s="24">
        <f t="shared" ca="1" si="102"/>
        <v>0.9466950500564637</v>
      </c>
      <c r="F3300" s="24">
        <f t="shared" ca="1" si="103"/>
        <v>1.095565089808977</v>
      </c>
    </row>
    <row r="3301" spans="5:6" x14ac:dyDescent="0.25">
      <c r="E3301" s="24">
        <f t="shared" ca="1" si="102"/>
        <v>3.825100529031622E-3</v>
      </c>
      <c r="F3301" s="24">
        <f t="shared" ca="1" si="103"/>
        <v>111.32341059898472</v>
      </c>
    </row>
    <row r="3302" spans="5:6" x14ac:dyDescent="0.25">
      <c r="E3302" s="24">
        <f t="shared" ca="1" si="102"/>
        <v>0.5191227036576177</v>
      </c>
      <c r="F3302" s="24">
        <f t="shared" ca="1" si="103"/>
        <v>13.11230001054825</v>
      </c>
    </row>
    <row r="3303" spans="5:6" x14ac:dyDescent="0.25">
      <c r="E3303" s="24">
        <f t="shared" ca="1" si="102"/>
        <v>0.91648967491331224</v>
      </c>
      <c r="F3303" s="24">
        <f t="shared" ca="1" si="103"/>
        <v>1.7440895509018464</v>
      </c>
    </row>
    <row r="3304" spans="5:6" x14ac:dyDescent="0.25">
      <c r="E3304" s="24">
        <f t="shared" ca="1" si="102"/>
        <v>0.49782141570727911</v>
      </c>
      <c r="F3304" s="24">
        <f t="shared" ca="1" si="103"/>
        <v>13.950277385366924</v>
      </c>
    </row>
    <row r="3305" spans="5:6" x14ac:dyDescent="0.25">
      <c r="E3305" s="24">
        <f t="shared" ca="1" si="102"/>
        <v>0.58422461110920998</v>
      </c>
      <c r="F3305" s="24">
        <f t="shared" ca="1" si="103"/>
        <v>10.749395240658339</v>
      </c>
    </row>
    <row r="3306" spans="5:6" x14ac:dyDescent="0.25">
      <c r="E3306" s="24">
        <f t="shared" ca="1" si="102"/>
        <v>0.92973003982875513</v>
      </c>
      <c r="F3306" s="24">
        <f t="shared" ca="1" si="103"/>
        <v>1.4572202945636994</v>
      </c>
    </row>
    <row r="3307" spans="5:6" x14ac:dyDescent="0.25">
      <c r="E3307" s="24">
        <f t="shared" ca="1" si="102"/>
        <v>0.2963956620703293</v>
      </c>
      <c r="F3307" s="24">
        <f t="shared" ca="1" si="103"/>
        <v>24.321200421151111</v>
      </c>
    </row>
    <row r="3308" spans="5:6" x14ac:dyDescent="0.25">
      <c r="E3308" s="24">
        <f t="shared" ca="1" si="102"/>
        <v>0.17819046562545238</v>
      </c>
      <c r="F3308" s="24">
        <f t="shared" ca="1" si="103"/>
        <v>34.498045383242939</v>
      </c>
    </row>
    <row r="3309" spans="5:6" x14ac:dyDescent="0.25">
      <c r="E3309" s="24">
        <f t="shared" ca="1" si="102"/>
        <v>0.3431592058231987</v>
      </c>
      <c r="F3309" s="24">
        <f t="shared" ca="1" si="103"/>
        <v>21.391215651695038</v>
      </c>
    </row>
    <row r="3310" spans="5:6" x14ac:dyDescent="0.25">
      <c r="E3310" s="24">
        <f t="shared" ca="1" si="102"/>
        <v>0.34191628979679967</v>
      </c>
      <c r="F3310" s="24">
        <f t="shared" ca="1" si="103"/>
        <v>21.463786771116158</v>
      </c>
    </row>
    <row r="3311" spans="5:6" x14ac:dyDescent="0.25">
      <c r="E3311" s="24">
        <f t="shared" ca="1" si="102"/>
        <v>0.13428527148924385</v>
      </c>
      <c r="F3311" s="24">
        <f t="shared" ca="1" si="103"/>
        <v>40.155777003987232</v>
      </c>
    </row>
    <row r="3312" spans="5:6" x14ac:dyDescent="0.25">
      <c r="E3312" s="24">
        <f t="shared" ca="1" si="102"/>
        <v>0.92389964545472603</v>
      </c>
      <c r="F3312" s="24">
        <f t="shared" ca="1" si="103"/>
        <v>1.5830364410809783</v>
      </c>
    </row>
    <row r="3313" spans="5:6" x14ac:dyDescent="0.25">
      <c r="E3313" s="24">
        <f t="shared" ca="1" si="102"/>
        <v>0.77762774418901681</v>
      </c>
      <c r="F3313" s="24">
        <f t="shared" ca="1" si="103"/>
        <v>5.0301469443394868</v>
      </c>
    </row>
    <row r="3314" spans="5:6" x14ac:dyDescent="0.25">
      <c r="E3314" s="24">
        <f t="shared" ca="1" si="102"/>
        <v>0.3162297768691853</v>
      </c>
      <c r="F3314" s="24">
        <f t="shared" ca="1" si="103"/>
        <v>23.025723752875685</v>
      </c>
    </row>
    <row r="3315" spans="5:6" x14ac:dyDescent="0.25">
      <c r="E3315" s="24">
        <f t="shared" ca="1" si="102"/>
        <v>0.60316878764252391</v>
      </c>
      <c r="F3315" s="24">
        <f t="shared" ca="1" si="103"/>
        <v>10.11116416503306</v>
      </c>
    </row>
    <row r="3316" spans="5:6" x14ac:dyDescent="0.25">
      <c r="E3316" s="24">
        <f t="shared" ca="1" si="102"/>
        <v>0.30224991891509956</v>
      </c>
      <c r="F3316" s="24">
        <f t="shared" ca="1" si="103"/>
        <v>23.930021155164802</v>
      </c>
    </row>
    <row r="3317" spans="5:6" x14ac:dyDescent="0.25">
      <c r="E3317" s="24">
        <f t="shared" ca="1" si="102"/>
        <v>0.20941673741895217</v>
      </c>
      <c r="F3317" s="24">
        <f t="shared" ca="1" si="103"/>
        <v>31.268581067449464</v>
      </c>
    </row>
    <row r="3318" spans="5:6" x14ac:dyDescent="0.25">
      <c r="E3318" s="24">
        <f t="shared" ca="1" si="102"/>
        <v>0.31973584730338567</v>
      </c>
      <c r="F3318" s="24">
        <f t="shared" ca="1" si="103"/>
        <v>22.805202025183647</v>
      </c>
    </row>
    <row r="3319" spans="5:6" x14ac:dyDescent="0.25">
      <c r="E3319" s="24">
        <f t="shared" ca="1" si="102"/>
        <v>0.63021709193893127</v>
      </c>
      <c r="F3319" s="24">
        <f t="shared" ca="1" si="103"/>
        <v>9.2338185714986345</v>
      </c>
    </row>
    <row r="3320" spans="5:6" x14ac:dyDescent="0.25">
      <c r="E3320" s="24">
        <f t="shared" ca="1" si="102"/>
        <v>0.82907798195294968</v>
      </c>
      <c r="F3320" s="24">
        <f t="shared" ca="1" si="103"/>
        <v>3.7488212155280065</v>
      </c>
    </row>
    <row r="3321" spans="5:6" x14ac:dyDescent="0.25">
      <c r="E3321" s="24">
        <f t="shared" ca="1" si="102"/>
        <v>1.4688117880107154E-2</v>
      </c>
      <c r="F3321" s="24">
        <f t="shared" ca="1" si="103"/>
        <v>84.414328390595671</v>
      </c>
    </row>
    <row r="3322" spans="5:6" x14ac:dyDescent="0.25">
      <c r="E3322" s="24">
        <f t="shared" ca="1" si="102"/>
        <v>0.44567805698992036</v>
      </c>
      <c r="F3322" s="24">
        <f t="shared" ca="1" si="103"/>
        <v>16.16316865863849</v>
      </c>
    </row>
    <row r="3323" spans="5:6" x14ac:dyDescent="0.25">
      <c r="E3323" s="24">
        <f t="shared" ca="1" si="102"/>
        <v>0.65066999545156223</v>
      </c>
      <c r="F3323" s="24">
        <f t="shared" ca="1" si="103"/>
        <v>8.595053694598052</v>
      </c>
    </row>
    <row r="3324" spans="5:6" x14ac:dyDescent="0.25">
      <c r="E3324" s="24">
        <f t="shared" ca="1" si="102"/>
        <v>0.34139518226582355</v>
      </c>
      <c r="F3324" s="24">
        <f t="shared" ca="1" si="103"/>
        <v>21.494291608415431</v>
      </c>
    </row>
    <row r="3325" spans="5:6" x14ac:dyDescent="0.25">
      <c r="E3325" s="24">
        <f t="shared" ca="1" si="102"/>
        <v>5.3383022352712528E-2</v>
      </c>
      <c r="F3325" s="24">
        <f t="shared" ca="1" si="103"/>
        <v>58.605250340747027</v>
      </c>
    </row>
    <row r="3326" spans="5:6" x14ac:dyDescent="0.25">
      <c r="E3326" s="24">
        <f t="shared" ca="1" si="102"/>
        <v>0.52360179564029929</v>
      </c>
      <c r="F3326" s="24">
        <f t="shared" ca="1" si="103"/>
        <v>12.940476310798724</v>
      </c>
    </row>
    <row r="3327" spans="5:6" x14ac:dyDescent="0.25">
      <c r="E3327" s="24">
        <f t="shared" ca="1" si="102"/>
        <v>0.37781731071451585</v>
      </c>
      <c r="F3327" s="24">
        <f t="shared" ca="1" si="103"/>
        <v>19.466890103602054</v>
      </c>
    </row>
    <row r="3328" spans="5:6" x14ac:dyDescent="0.25">
      <c r="E3328" s="24">
        <f t="shared" ca="1" si="102"/>
        <v>0.63256051250717027</v>
      </c>
      <c r="F3328" s="24">
        <f t="shared" ca="1" si="103"/>
        <v>9.1595878201727086</v>
      </c>
    </row>
    <row r="3329" spans="5:6" x14ac:dyDescent="0.25">
      <c r="E3329" s="24">
        <f t="shared" ca="1" si="102"/>
        <v>1.5133396023249368E-2</v>
      </c>
      <c r="F3329" s="24">
        <f t="shared" ca="1" si="103"/>
        <v>83.817026402121186</v>
      </c>
    </row>
    <row r="3330" spans="5:6" x14ac:dyDescent="0.25">
      <c r="E3330" s="24">
        <f t="shared" ca="1" si="102"/>
        <v>0.52930417735200697</v>
      </c>
      <c r="F3330" s="24">
        <f t="shared" ca="1" si="103"/>
        <v>12.723840158588246</v>
      </c>
    </row>
    <row r="3331" spans="5:6" x14ac:dyDescent="0.25">
      <c r="E3331" s="24">
        <f t="shared" ca="1" si="102"/>
        <v>0.79285783557988698</v>
      </c>
      <c r="F3331" s="24">
        <f t="shared" ca="1" si="103"/>
        <v>4.6422269518597972</v>
      </c>
    </row>
    <row r="3332" spans="5:6" x14ac:dyDescent="0.25">
      <c r="E3332" s="24">
        <f t="shared" ref="E3332:E3395" ca="1" si="104">RAND()</f>
        <v>0.57682704689611841</v>
      </c>
      <c r="F3332" s="24">
        <f t="shared" ref="F3332:F3395" ca="1" si="105">-LOG(E3332,EXP(1))/$C$3</f>
        <v>11.004256056413588</v>
      </c>
    </row>
    <row r="3333" spans="5:6" x14ac:dyDescent="0.25">
      <c r="E3333" s="24">
        <f t="shared" ca="1" si="104"/>
        <v>0.43795816634466711</v>
      </c>
      <c r="F3333" s="24">
        <f t="shared" ca="1" si="105"/>
        <v>16.512637675914707</v>
      </c>
    </row>
    <row r="3334" spans="5:6" x14ac:dyDescent="0.25">
      <c r="E3334" s="24">
        <f t="shared" ca="1" si="104"/>
        <v>0.19816519461834459</v>
      </c>
      <c r="F3334" s="24">
        <f t="shared" ca="1" si="105"/>
        <v>32.373085597633576</v>
      </c>
    </row>
    <row r="3335" spans="5:6" x14ac:dyDescent="0.25">
      <c r="E3335" s="24">
        <f t="shared" ca="1" si="104"/>
        <v>0.69731813474827919</v>
      </c>
      <c r="F3335" s="24">
        <f t="shared" ca="1" si="105"/>
        <v>7.2102707599401761</v>
      </c>
    </row>
    <row r="3336" spans="5:6" x14ac:dyDescent="0.25">
      <c r="E3336" s="24">
        <f t="shared" ca="1" si="104"/>
        <v>0.27352779278045036</v>
      </c>
      <c r="F3336" s="24">
        <f t="shared" ca="1" si="105"/>
        <v>25.927040866832769</v>
      </c>
    </row>
    <row r="3337" spans="5:6" x14ac:dyDescent="0.25">
      <c r="E3337" s="24">
        <f t="shared" ca="1" si="104"/>
        <v>0.3659233981696336</v>
      </c>
      <c r="F3337" s="24">
        <f t="shared" ca="1" si="105"/>
        <v>20.106625242088668</v>
      </c>
    </row>
    <row r="3338" spans="5:6" x14ac:dyDescent="0.25">
      <c r="E3338" s="24">
        <f t="shared" ca="1" si="104"/>
        <v>0.74812918610072077</v>
      </c>
      <c r="F3338" s="24">
        <f t="shared" ca="1" si="105"/>
        <v>5.8035921445857115</v>
      </c>
    </row>
    <row r="3339" spans="5:6" x14ac:dyDescent="0.25">
      <c r="E3339" s="24">
        <f t="shared" ca="1" si="104"/>
        <v>0.43198602730402147</v>
      </c>
      <c r="F3339" s="24">
        <f t="shared" ca="1" si="105"/>
        <v>16.787240709295315</v>
      </c>
    </row>
    <row r="3340" spans="5:6" x14ac:dyDescent="0.25">
      <c r="E3340" s="24">
        <f t="shared" ca="1" si="104"/>
        <v>0.32677545105955608</v>
      </c>
      <c r="F3340" s="24">
        <f t="shared" ca="1" si="105"/>
        <v>22.369640759493592</v>
      </c>
    </row>
    <row r="3341" spans="5:6" x14ac:dyDescent="0.25">
      <c r="E3341" s="24">
        <f t="shared" ca="1" si="104"/>
        <v>0.38308921425022202</v>
      </c>
      <c r="F3341" s="24">
        <f t="shared" ca="1" si="105"/>
        <v>19.189747630951089</v>
      </c>
    </row>
    <row r="3342" spans="5:6" x14ac:dyDescent="0.25">
      <c r="E3342" s="24">
        <f t="shared" ca="1" si="104"/>
        <v>4.1368776716608102E-2</v>
      </c>
      <c r="F3342" s="24">
        <f t="shared" ca="1" si="105"/>
        <v>63.70457736562139</v>
      </c>
    </row>
    <row r="3343" spans="5:6" x14ac:dyDescent="0.25">
      <c r="E3343" s="24">
        <f t="shared" ca="1" si="104"/>
        <v>0.13464701593849338</v>
      </c>
      <c r="F3343" s="24">
        <f t="shared" ca="1" si="105"/>
        <v>40.101972431708987</v>
      </c>
    </row>
    <row r="3344" spans="5:6" x14ac:dyDescent="0.25">
      <c r="E3344" s="24">
        <f t="shared" ca="1" si="104"/>
        <v>0.65817784135630841</v>
      </c>
      <c r="F3344" s="24">
        <f t="shared" ca="1" si="105"/>
        <v>8.3656021711440953</v>
      </c>
    </row>
    <row r="3345" spans="5:6" x14ac:dyDescent="0.25">
      <c r="E3345" s="24">
        <f t="shared" ca="1" si="104"/>
        <v>0.26958051794542037</v>
      </c>
      <c r="F3345" s="24">
        <f t="shared" ca="1" si="105"/>
        <v>26.217763307375812</v>
      </c>
    </row>
    <row r="3346" spans="5:6" x14ac:dyDescent="0.25">
      <c r="E3346" s="24">
        <f t="shared" ca="1" si="104"/>
        <v>9.2735738352525465E-2</v>
      </c>
      <c r="F3346" s="24">
        <f t="shared" ca="1" si="105"/>
        <v>47.560027074216102</v>
      </c>
    </row>
    <row r="3347" spans="5:6" x14ac:dyDescent="0.25">
      <c r="E3347" s="24">
        <f t="shared" ca="1" si="104"/>
        <v>0.23142232088405146</v>
      </c>
      <c r="F3347" s="24">
        <f t="shared" ca="1" si="105"/>
        <v>29.270220174029216</v>
      </c>
    </row>
    <row r="3348" spans="5:6" x14ac:dyDescent="0.25">
      <c r="E3348" s="24">
        <f t="shared" ca="1" si="104"/>
        <v>0.81343608164092041</v>
      </c>
      <c r="F3348" s="24">
        <f t="shared" ca="1" si="105"/>
        <v>4.1297585491113953</v>
      </c>
    </row>
    <row r="3349" spans="5:6" x14ac:dyDescent="0.25">
      <c r="E3349" s="24">
        <f t="shared" ca="1" si="104"/>
        <v>0.23555138981966262</v>
      </c>
      <c r="F3349" s="24">
        <f t="shared" ca="1" si="105"/>
        <v>28.916523470730446</v>
      </c>
    </row>
    <row r="3350" spans="5:6" x14ac:dyDescent="0.25">
      <c r="E3350" s="24">
        <f t="shared" ca="1" si="104"/>
        <v>0.70420260766727594</v>
      </c>
      <c r="F3350" s="24">
        <f t="shared" ca="1" si="105"/>
        <v>7.0137833849440101</v>
      </c>
    </row>
    <row r="3351" spans="5:6" x14ac:dyDescent="0.25">
      <c r="E3351" s="24">
        <f t="shared" ca="1" si="104"/>
        <v>0.66304060120775432</v>
      </c>
      <c r="F3351" s="24">
        <f t="shared" ca="1" si="105"/>
        <v>8.2183810409443723</v>
      </c>
    </row>
    <row r="3352" spans="5:6" x14ac:dyDescent="0.25">
      <c r="E3352" s="24">
        <f t="shared" ca="1" si="104"/>
        <v>0.69808923058254624</v>
      </c>
      <c r="F3352" s="24">
        <f t="shared" ca="1" si="105"/>
        <v>7.1881669375894317</v>
      </c>
    </row>
    <row r="3353" spans="5:6" x14ac:dyDescent="0.25">
      <c r="E3353" s="24">
        <f t="shared" ca="1" si="104"/>
        <v>0.12619254531215696</v>
      </c>
      <c r="F3353" s="24">
        <f t="shared" ca="1" si="105"/>
        <v>41.398928020927976</v>
      </c>
    </row>
    <row r="3354" spans="5:6" x14ac:dyDescent="0.25">
      <c r="E3354" s="24">
        <f t="shared" ca="1" si="104"/>
        <v>0.42305790509917918</v>
      </c>
      <c r="F3354" s="24">
        <f t="shared" ca="1" si="105"/>
        <v>17.204924356344449</v>
      </c>
    </row>
    <row r="3355" spans="5:6" x14ac:dyDescent="0.25">
      <c r="E3355" s="24">
        <f t="shared" ca="1" si="104"/>
        <v>0.15355090521152337</v>
      </c>
      <c r="F3355" s="24">
        <f t="shared" ca="1" si="105"/>
        <v>37.474462737789516</v>
      </c>
    </row>
    <row r="3356" spans="5:6" x14ac:dyDescent="0.25">
      <c r="E3356" s="24">
        <f t="shared" ca="1" si="104"/>
        <v>0.44210302302399018</v>
      </c>
      <c r="F3356" s="24">
        <f t="shared" ca="1" si="105"/>
        <v>16.324246805991113</v>
      </c>
    </row>
    <row r="3357" spans="5:6" x14ac:dyDescent="0.25">
      <c r="E3357" s="24">
        <f t="shared" ca="1" si="104"/>
        <v>0.77112848967685288</v>
      </c>
      <c r="F3357" s="24">
        <f t="shared" ca="1" si="105"/>
        <v>5.1980053205310304</v>
      </c>
    </row>
    <row r="3358" spans="5:6" x14ac:dyDescent="0.25">
      <c r="E3358" s="24">
        <f t="shared" ca="1" si="104"/>
        <v>0.44814677673395575</v>
      </c>
      <c r="F3358" s="24">
        <f t="shared" ca="1" si="105"/>
        <v>16.052689471734904</v>
      </c>
    </row>
    <row r="3359" spans="5:6" x14ac:dyDescent="0.25">
      <c r="E3359" s="24">
        <f t="shared" ca="1" si="104"/>
        <v>0.76505371105106457</v>
      </c>
      <c r="F3359" s="24">
        <f t="shared" ca="1" si="105"/>
        <v>5.3561847419195461</v>
      </c>
    </row>
    <row r="3360" spans="5:6" x14ac:dyDescent="0.25">
      <c r="E3360" s="24">
        <f t="shared" ca="1" si="104"/>
        <v>0.54951966268801355</v>
      </c>
      <c r="F3360" s="24">
        <f t="shared" ca="1" si="105"/>
        <v>11.97421445813853</v>
      </c>
    </row>
    <row r="3361" spans="5:6" x14ac:dyDescent="0.25">
      <c r="E3361" s="24">
        <f t="shared" ca="1" si="104"/>
        <v>0.93064348725214252</v>
      </c>
      <c r="F3361" s="24">
        <f t="shared" ca="1" si="105"/>
        <v>1.4375802065169452</v>
      </c>
    </row>
    <row r="3362" spans="5:6" x14ac:dyDescent="0.25">
      <c r="E3362" s="24">
        <f t="shared" ca="1" si="104"/>
        <v>0.54509695892981269</v>
      </c>
      <c r="F3362" s="24">
        <f t="shared" ca="1" si="105"/>
        <v>12.135831876982129</v>
      </c>
    </row>
    <row r="3363" spans="5:6" x14ac:dyDescent="0.25">
      <c r="E3363" s="24">
        <f t="shared" ca="1" si="104"/>
        <v>0.55869938982012624</v>
      </c>
      <c r="F3363" s="24">
        <f t="shared" ca="1" si="105"/>
        <v>11.64287429319756</v>
      </c>
    </row>
    <row r="3364" spans="5:6" x14ac:dyDescent="0.25">
      <c r="E3364" s="24">
        <f t="shared" ca="1" si="104"/>
        <v>0.38944000707646931</v>
      </c>
      <c r="F3364" s="24">
        <f t="shared" ca="1" si="105"/>
        <v>18.860909020241802</v>
      </c>
    </row>
    <row r="3365" spans="5:6" x14ac:dyDescent="0.25">
      <c r="E3365" s="24">
        <f t="shared" ca="1" si="104"/>
        <v>0.69536713571858733</v>
      </c>
      <c r="F3365" s="24">
        <f t="shared" ca="1" si="105"/>
        <v>7.2663064012251128</v>
      </c>
    </row>
    <row r="3366" spans="5:6" x14ac:dyDescent="0.25">
      <c r="E3366" s="24">
        <f t="shared" ca="1" si="104"/>
        <v>0.89222978719434387</v>
      </c>
      <c r="F3366" s="24">
        <f t="shared" ca="1" si="105"/>
        <v>2.2806314123070011</v>
      </c>
    </row>
    <row r="3367" spans="5:6" x14ac:dyDescent="0.25">
      <c r="E3367" s="24">
        <f t="shared" ca="1" si="104"/>
        <v>0.83878192503096316</v>
      </c>
      <c r="F3367" s="24">
        <f t="shared" ca="1" si="105"/>
        <v>3.516090575810972</v>
      </c>
    </row>
    <row r="3368" spans="5:6" x14ac:dyDescent="0.25">
      <c r="E3368" s="24">
        <f t="shared" ca="1" si="104"/>
        <v>0.10683725219269657</v>
      </c>
      <c r="F3368" s="24">
        <f t="shared" ca="1" si="105"/>
        <v>44.728972199427396</v>
      </c>
    </row>
    <row r="3369" spans="5:6" x14ac:dyDescent="0.25">
      <c r="E3369" s="24">
        <f t="shared" ca="1" si="104"/>
        <v>0.72317492383787574</v>
      </c>
      <c r="F3369" s="24">
        <f t="shared" ca="1" si="105"/>
        <v>6.4820828880413268</v>
      </c>
    </row>
    <row r="3370" spans="5:6" x14ac:dyDescent="0.25">
      <c r="E3370" s="24">
        <f t="shared" ca="1" si="104"/>
        <v>0.41460238911714209</v>
      </c>
      <c r="F3370" s="24">
        <f t="shared" ca="1" si="105"/>
        <v>17.608706330682068</v>
      </c>
    </row>
    <row r="3371" spans="5:6" x14ac:dyDescent="0.25">
      <c r="E3371" s="24">
        <f t="shared" ca="1" si="104"/>
        <v>0.59440054032311807</v>
      </c>
      <c r="F3371" s="24">
        <f t="shared" ca="1" si="105"/>
        <v>10.404037531125168</v>
      </c>
    </row>
    <row r="3372" spans="5:6" x14ac:dyDescent="0.25">
      <c r="E3372" s="24">
        <f t="shared" ca="1" si="104"/>
        <v>0.96581892291931526</v>
      </c>
      <c r="F3372" s="24">
        <f t="shared" ca="1" si="105"/>
        <v>0.69557825469447176</v>
      </c>
    </row>
    <row r="3373" spans="5:6" x14ac:dyDescent="0.25">
      <c r="E3373" s="24">
        <f t="shared" ca="1" si="104"/>
        <v>0.71299355316729829</v>
      </c>
      <c r="F3373" s="24">
        <f t="shared" ca="1" si="105"/>
        <v>6.7656580089963034</v>
      </c>
    </row>
    <row r="3374" spans="5:6" x14ac:dyDescent="0.25">
      <c r="E3374" s="24">
        <f t="shared" ca="1" si="104"/>
        <v>0.18431309315080524</v>
      </c>
      <c r="F3374" s="24">
        <f t="shared" ca="1" si="105"/>
        <v>33.822387484635975</v>
      </c>
    </row>
    <row r="3375" spans="5:6" x14ac:dyDescent="0.25">
      <c r="E3375" s="24">
        <f t="shared" ca="1" si="104"/>
        <v>2.475243118332382E-2</v>
      </c>
      <c r="F3375" s="24">
        <f t="shared" ca="1" si="105"/>
        <v>73.976631303248126</v>
      </c>
    </row>
    <row r="3376" spans="5:6" x14ac:dyDescent="0.25">
      <c r="E3376" s="24">
        <f t="shared" ca="1" si="104"/>
        <v>0.24365512049339288</v>
      </c>
      <c r="F3376" s="24">
        <f t="shared" ca="1" si="105"/>
        <v>28.240029882784256</v>
      </c>
    </row>
    <row r="3377" spans="5:6" x14ac:dyDescent="0.25">
      <c r="E3377" s="24">
        <f t="shared" ca="1" si="104"/>
        <v>0.89368984920556116</v>
      </c>
      <c r="F3377" s="24">
        <f t="shared" ca="1" si="105"/>
        <v>2.2479297765391291</v>
      </c>
    </row>
    <row r="3378" spans="5:6" x14ac:dyDescent="0.25">
      <c r="E3378" s="24">
        <f t="shared" ca="1" si="104"/>
        <v>0.58645260921840514</v>
      </c>
      <c r="F3378" s="24">
        <f t="shared" ca="1" si="105"/>
        <v>10.67326833699974</v>
      </c>
    </row>
    <row r="3379" spans="5:6" x14ac:dyDescent="0.25">
      <c r="E3379" s="24">
        <f t="shared" ca="1" si="104"/>
        <v>0.54523058416436565</v>
      </c>
      <c r="F3379" s="24">
        <f t="shared" ca="1" si="105"/>
        <v>12.130929671729469</v>
      </c>
    </row>
    <row r="3380" spans="5:6" x14ac:dyDescent="0.25">
      <c r="E3380" s="24">
        <f t="shared" ca="1" si="104"/>
        <v>0.91704108411806051</v>
      </c>
      <c r="F3380" s="24">
        <f t="shared" ca="1" si="105"/>
        <v>1.7320600996661735</v>
      </c>
    </row>
    <row r="3381" spans="5:6" x14ac:dyDescent="0.25">
      <c r="E3381" s="24">
        <f t="shared" ca="1" si="104"/>
        <v>5.9512399262413584E-3</v>
      </c>
      <c r="F3381" s="24">
        <f t="shared" ca="1" si="105"/>
        <v>102.48311380340091</v>
      </c>
    </row>
    <row r="3382" spans="5:6" x14ac:dyDescent="0.25">
      <c r="E3382" s="24">
        <f t="shared" ca="1" si="104"/>
        <v>4.0603025798834902E-2</v>
      </c>
      <c r="F3382" s="24">
        <f t="shared" ca="1" si="105"/>
        <v>64.078253761731091</v>
      </c>
    </row>
    <row r="3383" spans="5:6" x14ac:dyDescent="0.25">
      <c r="E3383" s="24">
        <f t="shared" ca="1" si="104"/>
        <v>0.12775281240339109</v>
      </c>
      <c r="F3383" s="24">
        <f t="shared" ca="1" si="105"/>
        <v>41.153160704826085</v>
      </c>
    </row>
    <row r="3384" spans="5:6" x14ac:dyDescent="0.25">
      <c r="E3384" s="24">
        <f t="shared" ca="1" si="104"/>
        <v>6.8499143750432201E-2</v>
      </c>
      <c r="F3384" s="24">
        <f t="shared" ca="1" si="105"/>
        <v>53.618680675715467</v>
      </c>
    </row>
    <row r="3385" spans="5:6" x14ac:dyDescent="0.25">
      <c r="E3385" s="24">
        <f t="shared" ca="1" si="104"/>
        <v>0.41496499140770038</v>
      </c>
      <c r="F3385" s="24">
        <f t="shared" ca="1" si="105"/>
        <v>17.591222407270269</v>
      </c>
    </row>
    <row r="3386" spans="5:6" x14ac:dyDescent="0.25">
      <c r="E3386" s="24">
        <f t="shared" ca="1" si="104"/>
        <v>0.29449886565961292</v>
      </c>
      <c r="F3386" s="24">
        <f t="shared" ca="1" si="105"/>
        <v>24.449602552959092</v>
      </c>
    </row>
    <row r="3387" spans="5:6" x14ac:dyDescent="0.25">
      <c r="E3387" s="24">
        <f t="shared" ca="1" si="104"/>
        <v>0.9496045486522805</v>
      </c>
      <c r="F3387" s="24">
        <f t="shared" ca="1" si="105"/>
        <v>1.0341929125249327</v>
      </c>
    </row>
    <row r="3388" spans="5:6" x14ac:dyDescent="0.25">
      <c r="E3388" s="24">
        <f t="shared" ca="1" si="104"/>
        <v>0.20856866818855924</v>
      </c>
      <c r="F3388" s="24">
        <f t="shared" ca="1" si="105"/>
        <v>31.349738962700702</v>
      </c>
    </row>
    <row r="3389" spans="5:6" x14ac:dyDescent="0.25">
      <c r="E3389" s="24">
        <f t="shared" ca="1" si="104"/>
        <v>0.5307107761270291</v>
      </c>
      <c r="F3389" s="24">
        <f t="shared" ca="1" si="105"/>
        <v>12.670761677157452</v>
      </c>
    </row>
    <row r="3390" spans="5:6" x14ac:dyDescent="0.25">
      <c r="E3390" s="24">
        <f t="shared" ca="1" si="104"/>
        <v>0.61766658122866736</v>
      </c>
      <c r="F3390" s="24">
        <f t="shared" ca="1" si="105"/>
        <v>9.6361295937738927</v>
      </c>
    </row>
    <row r="3391" spans="5:6" x14ac:dyDescent="0.25">
      <c r="E3391" s="24">
        <f t="shared" ca="1" si="104"/>
        <v>0.11692021265255792</v>
      </c>
      <c r="F3391" s="24">
        <f t="shared" ca="1" si="105"/>
        <v>42.925270399078009</v>
      </c>
    </row>
    <row r="3392" spans="5:6" x14ac:dyDescent="0.25">
      <c r="E3392" s="24">
        <f t="shared" ca="1" si="104"/>
        <v>0.46329784102563731</v>
      </c>
      <c r="F3392" s="24">
        <f t="shared" ca="1" si="105"/>
        <v>15.387702931250825</v>
      </c>
    </row>
    <row r="3393" spans="5:6" x14ac:dyDescent="0.25">
      <c r="E3393" s="24">
        <f t="shared" ca="1" si="104"/>
        <v>0.6133898398332478</v>
      </c>
      <c r="F3393" s="24">
        <f t="shared" ca="1" si="105"/>
        <v>9.7750918225606842</v>
      </c>
    </row>
    <row r="3394" spans="5:6" x14ac:dyDescent="0.25">
      <c r="E3394" s="24">
        <f t="shared" ca="1" si="104"/>
        <v>0.90623638710892596</v>
      </c>
      <c r="F3394" s="24">
        <f t="shared" ca="1" si="105"/>
        <v>1.9691018809451168</v>
      </c>
    </row>
    <row r="3395" spans="5:6" x14ac:dyDescent="0.25">
      <c r="E3395" s="24">
        <f t="shared" ca="1" si="104"/>
        <v>0.53279324278501927</v>
      </c>
      <c r="F3395" s="24">
        <f t="shared" ca="1" si="105"/>
        <v>12.592436845938604</v>
      </c>
    </row>
    <row r="3396" spans="5:6" x14ac:dyDescent="0.25">
      <c r="E3396" s="24">
        <f t="shared" ref="E3396:E3459" ca="1" si="106">RAND()</f>
        <v>0.62957169252234846</v>
      </c>
      <c r="F3396" s="24">
        <f t="shared" ref="F3396:F3459" ca="1" si="107">-LOG(E3396,EXP(1))/$C$3</f>
        <v>9.2543108788125927</v>
      </c>
    </row>
    <row r="3397" spans="5:6" x14ac:dyDescent="0.25">
      <c r="E3397" s="24">
        <f t="shared" ca="1" si="106"/>
        <v>0.43424429059878256</v>
      </c>
      <c r="F3397" s="24">
        <f t="shared" ca="1" si="107"/>
        <v>16.682960433522453</v>
      </c>
    </row>
    <row r="3398" spans="5:6" x14ac:dyDescent="0.25">
      <c r="E3398" s="24">
        <f t="shared" ca="1" si="106"/>
        <v>0.69836388671491345</v>
      </c>
      <c r="F3398" s="24">
        <f t="shared" ca="1" si="107"/>
        <v>7.1802996878405745</v>
      </c>
    </row>
    <row r="3399" spans="5:6" x14ac:dyDescent="0.25">
      <c r="E3399" s="24">
        <f t="shared" ca="1" si="106"/>
        <v>0.58119801621938116</v>
      </c>
      <c r="F3399" s="24">
        <f t="shared" ca="1" si="107"/>
        <v>10.853275210827011</v>
      </c>
    </row>
    <row r="3400" spans="5:6" x14ac:dyDescent="0.25">
      <c r="E3400" s="24">
        <f t="shared" ca="1" si="106"/>
        <v>0.9526984394060326</v>
      </c>
      <c r="F3400" s="24">
        <f t="shared" ca="1" si="107"/>
        <v>0.96913716691311347</v>
      </c>
    </row>
    <row r="3401" spans="5:6" x14ac:dyDescent="0.25">
      <c r="E3401" s="24">
        <f t="shared" ca="1" si="106"/>
        <v>0.75578964148427619</v>
      </c>
      <c r="F3401" s="24">
        <f t="shared" ca="1" si="107"/>
        <v>5.5998438705360298</v>
      </c>
    </row>
    <row r="3402" spans="5:6" x14ac:dyDescent="0.25">
      <c r="E3402" s="24">
        <f t="shared" ca="1" si="106"/>
        <v>0.91731881708572727</v>
      </c>
      <c r="F3402" s="24">
        <f t="shared" ca="1" si="107"/>
        <v>1.7260038624009189</v>
      </c>
    </row>
    <row r="3403" spans="5:6" x14ac:dyDescent="0.25">
      <c r="E3403" s="24">
        <f t="shared" ca="1" si="106"/>
        <v>0.11942824773148153</v>
      </c>
      <c r="F3403" s="24">
        <f t="shared" ca="1" si="107"/>
        <v>42.500790506775068</v>
      </c>
    </row>
    <row r="3404" spans="5:6" x14ac:dyDescent="0.25">
      <c r="E3404" s="24">
        <f t="shared" ca="1" si="106"/>
        <v>1.7923546547659042E-3</v>
      </c>
      <c r="F3404" s="24">
        <f t="shared" ca="1" si="107"/>
        <v>126.48450147970775</v>
      </c>
    </row>
    <row r="3405" spans="5:6" x14ac:dyDescent="0.25">
      <c r="E3405" s="24">
        <f t="shared" ca="1" si="106"/>
        <v>0.10478288746231468</v>
      </c>
      <c r="F3405" s="24">
        <f t="shared" ca="1" si="107"/>
        <v>45.117296160027912</v>
      </c>
    </row>
    <row r="3406" spans="5:6" x14ac:dyDescent="0.25">
      <c r="E3406" s="24">
        <f t="shared" ca="1" si="106"/>
        <v>0.7781848176709506</v>
      </c>
      <c r="F3406" s="24">
        <f t="shared" ca="1" si="107"/>
        <v>5.0158245633690024</v>
      </c>
    </row>
    <row r="3407" spans="5:6" x14ac:dyDescent="0.25">
      <c r="E3407" s="24">
        <f t="shared" ca="1" si="106"/>
        <v>0.25658728283358267</v>
      </c>
      <c r="F3407" s="24">
        <f t="shared" ca="1" si="107"/>
        <v>27.205727766063525</v>
      </c>
    </row>
    <row r="3408" spans="5:6" x14ac:dyDescent="0.25">
      <c r="E3408" s="24">
        <f t="shared" ca="1" si="106"/>
        <v>0.16684049935439604</v>
      </c>
      <c r="F3408" s="24">
        <f t="shared" ca="1" si="107"/>
        <v>35.814340332884584</v>
      </c>
    </row>
    <row r="3409" spans="5:6" x14ac:dyDescent="0.25">
      <c r="E3409" s="24">
        <f t="shared" ca="1" si="106"/>
        <v>0.60829040801875156</v>
      </c>
      <c r="F3409" s="24">
        <f t="shared" ca="1" si="107"/>
        <v>9.9420573256847522</v>
      </c>
    </row>
    <row r="3410" spans="5:6" x14ac:dyDescent="0.25">
      <c r="E3410" s="24">
        <f t="shared" ca="1" si="106"/>
        <v>6.4958792291964218E-2</v>
      </c>
      <c r="F3410" s="24">
        <f t="shared" ca="1" si="107"/>
        <v>54.680043497322593</v>
      </c>
    </row>
    <row r="3411" spans="5:6" x14ac:dyDescent="0.25">
      <c r="E3411" s="24">
        <f t="shared" ca="1" si="106"/>
        <v>0.21461569192069618</v>
      </c>
      <c r="F3411" s="24">
        <f t="shared" ca="1" si="107"/>
        <v>30.778126594814779</v>
      </c>
    </row>
    <row r="3412" spans="5:6" x14ac:dyDescent="0.25">
      <c r="E3412" s="24">
        <f t="shared" ca="1" si="106"/>
        <v>9.4075131104347953E-2</v>
      </c>
      <c r="F3412" s="24">
        <f t="shared" ca="1" si="107"/>
        <v>47.27323097776857</v>
      </c>
    </row>
    <row r="3413" spans="5:6" x14ac:dyDescent="0.25">
      <c r="E3413" s="24">
        <f t="shared" ca="1" si="106"/>
        <v>0.47653056911807123</v>
      </c>
      <c r="F3413" s="24">
        <f t="shared" ca="1" si="107"/>
        <v>14.824468089948327</v>
      </c>
    </row>
    <row r="3414" spans="5:6" x14ac:dyDescent="0.25">
      <c r="E3414" s="24">
        <f t="shared" ca="1" si="106"/>
        <v>0.74813046523754279</v>
      </c>
      <c r="F3414" s="24">
        <f t="shared" ca="1" si="107"/>
        <v>5.8035579490015197</v>
      </c>
    </row>
    <row r="3415" spans="5:6" x14ac:dyDescent="0.25">
      <c r="E3415" s="24">
        <f t="shared" ca="1" si="106"/>
        <v>0.61098442316053414</v>
      </c>
      <c r="F3415" s="24">
        <f t="shared" ca="1" si="107"/>
        <v>9.853676282889305</v>
      </c>
    </row>
    <row r="3416" spans="5:6" x14ac:dyDescent="0.25">
      <c r="E3416" s="24">
        <f t="shared" ca="1" si="106"/>
        <v>0.49075104382563006</v>
      </c>
      <c r="F3416" s="24">
        <f t="shared" ca="1" si="107"/>
        <v>14.236366376541085</v>
      </c>
    </row>
    <row r="3417" spans="5:6" x14ac:dyDescent="0.25">
      <c r="E3417" s="24">
        <f t="shared" ca="1" si="106"/>
        <v>0.79343503040669572</v>
      </c>
      <c r="F3417" s="24">
        <f t="shared" ca="1" si="107"/>
        <v>4.6276723922407523</v>
      </c>
    </row>
    <row r="3418" spans="5:6" x14ac:dyDescent="0.25">
      <c r="E3418" s="24">
        <f t="shared" ca="1" si="106"/>
        <v>0.9396104442695733</v>
      </c>
      <c r="F3418" s="24">
        <f t="shared" ca="1" si="107"/>
        <v>1.2457982120802753</v>
      </c>
    </row>
    <row r="3419" spans="5:6" x14ac:dyDescent="0.25">
      <c r="E3419" s="24">
        <f t="shared" ca="1" si="106"/>
        <v>0.70500028618543009</v>
      </c>
      <c r="F3419" s="24">
        <f t="shared" ca="1" si="107"/>
        <v>6.9911414046634102</v>
      </c>
    </row>
    <row r="3420" spans="5:6" x14ac:dyDescent="0.25">
      <c r="E3420" s="24">
        <f t="shared" ca="1" si="106"/>
        <v>0.12838550644912394</v>
      </c>
      <c r="F3420" s="24">
        <f t="shared" ca="1" si="107"/>
        <v>41.054355444391568</v>
      </c>
    </row>
    <row r="3421" spans="5:6" x14ac:dyDescent="0.25">
      <c r="E3421" s="24">
        <f t="shared" ca="1" si="106"/>
        <v>0.14153173398210861</v>
      </c>
      <c r="F3421" s="24">
        <f t="shared" ca="1" si="107"/>
        <v>39.104626372369054</v>
      </c>
    </row>
    <row r="3422" spans="5:6" x14ac:dyDescent="0.25">
      <c r="E3422" s="24">
        <f t="shared" ca="1" si="106"/>
        <v>0.39224266009434094</v>
      </c>
      <c r="F3422" s="24">
        <f t="shared" ca="1" si="107"/>
        <v>18.717491997186563</v>
      </c>
    </row>
    <row r="3423" spans="5:6" x14ac:dyDescent="0.25">
      <c r="E3423" s="24">
        <f t="shared" ca="1" si="106"/>
        <v>4.1867756112690113E-2</v>
      </c>
      <c r="F3423" s="24">
        <f t="shared" ca="1" si="107"/>
        <v>63.464785843095733</v>
      </c>
    </row>
    <row r="3424" spans="5:6" x14ac:dyDescent="0.25">
      <c r="E3424" s="24">
        <f t="shared" ca="1" si="106"/>
        <v>0.39521166242284766</v>
      </c>
      <c r="F3424" s="24">
        <f t="shared" ca="1" si="107"/>
        <v>18.566676067291414</v>
      </c>
    </row>
    <row r="3425" spans="5:6" x14ac:dyDescent="0.25">
      <c r="E3425" s="24">
        <f t="shared" ca="1" si="106"/>
        <v>0.14373617884585688</v>
      </c>
      <c r="F3425" s="24">
        <f t="shared" ca="1" si="107"/>
        <v>38.795515021727361</v>
      </c>
    </row>
    <row r="3426" spans="5:6" x14ac:dyDescent="0.25">
      <c r="E3426" s="24">
        <f t="shared" ca="1" si="106"/>
        <v>0.61477806310411443</v>
      </c>
      <c r="F3426" s="24">
        <f t="shared" ca="1" si="107"/>
        <v>9.7298789861478063</v>
      </c>
    </row>
    <row r="3427" spans="5:6" x14ac:dyDescent="0.25">
      <c r="E3427" s="24">
        <f t="shared" ca="1" si="106"/>
        <v>0.57506829046370012</v>
      </c>
      <c r="F3427" s="24">
        <f t="shared" ca="1" si="107"/>
        <v>11.065329584261722</v>
      </c>
    </row>
    <row r="3428" spans="5:6" x14ac:dyDescent="0.25">
      <c r="E3428" s="24">
        <f t="shared" ca="1" si="106"/>
        <v>0.44906370494213266</v>
      </c>
      <c r="F3428" s="24">
        <f t="shared" ca="1" si="107"/>
        <v>16.011810389462546</v>
      </c>
    </row>
    <row r="3429" spans="5:6" x14ac:dyDescent="0.25">
      <c r="E3429" s="24">
        <f t="shared" ca="1" si="106"/>
        <v>0.47453700019321032</v>
      </c>
      <c r="F3429" s="24">
        <f t="shared" ca="1" si="107"/>
        <v>14.908313734946605</v>
      </c>
    </row>
    <row r="3430" spans="5:6" x14ac:dyDescent="0.25">
      <c r="E3430" s="24">
        <f t="shared" ca="1" si="106"/>
        <v>0.48739686574240004</v>
      </c>
      <c r="F3430" s="24">
        <f t="shared" ca="1" si="107"/>
        <v>14.373531367543132</v>
      </c>
    </row>
    <row r="3431" spans="5:6" x14ac:dyDescent="0.25">
      <c r="E3431" s="24">
        <f t="shared" ca="1" si="106"/>
        <v>0.70824742349601266</v>
      </c>
      <c r="F3431" s="24">
        <f t="shared" ca="1" si="107"/>
        <v>6.8992355624700759</v>
      </c>
    </row>
    <row r="3432" spans="5:6" x14ac:dyDescent="0.25">
      <c r="E3432" s="24">
        <f t="shared" ca="1" si="106"/>
        <v>0.59644998835413721</v>
      </c>
      <c r="F3432" s="24">
        <f t="shared" ca="1" si="107"/>
        <v>10.335197655589567</v>
      </c>
    </row>
    <row r="3433" spans="5:6" x14ac:dyDescent="0.25">
      <c r="E3433" s="24">
        <f t="shared" ca="1" si="106"/>
        <v>0.74081482811649468</v>
      </c>
      <c r="F3433" s="24">
        <f t="shared" ca="1" si="107"/>
        <v>6.0000915898906522</v>
      </c>
    </row>
    <row r="3434" spans="5:6" x14ac:dyDescent="0.25">
      <c r="E3434" s="24">
        <f t="shared" ca="1" si="106"/>
        <v>0.74867843192935912</v>
      </c>
      <c r="F3434" s="24">
        <f t="shared" ca="1" si="107"/>
        <v>5.7889143504143288</v>
      </c>
    </row>
    <row r="3435" spans="5:6" x14ac:dyDescent="0.25">
      <c r="E3435" s="24">
        <f t="shared" ca="1" si="106"/>
        <v>0.14845356126130371</v>
      </c>
      <c r="F3435" s="24">
        <f t="shared" ca="1" si="107"/>
        <v>38.149661768503918</v>
      </c>
    </row>
    <row r="3436" spans="5:6" x14ac:dyDescent="0.25">
      <c r="E3436" s="24">
        <f t="shared" ca="1" si="106"/>
        <v>0.9095376602088282</v>
      </c>
      <c r="F3436" s="24">
        <f t="shared" ca="1" si="107"/>
        <v>1.8963774856987652</v>
      </c>
    </row>
    <row r="3437" spans="5:6" x14ac:dyDescent="0.25">
      <c r="E3437" s="24">
        <f t="shared" ca="1" si="106"/>
        <v>0.99297594590437388</v>
      </c>
      <c r="F3437" s="24">
        <f t="shared" ca="1" si="107"/>
        <v>0.14097677783233967</v>
      </c>
    </row>
    <row r="3438" spans="5:6" x14ac:dyDescent="0.25">
      <c r="E3438" s="24">
        <f t="shared" ca="1" si="106"/>
        <v>0.63450269274087723</v>
      </c>
      <c r="F3438" s="24">
        <f t="shared" ca="1" si="107"/>
        <v>9.098274959164975</v>
      </c>
    </row>
    <row r="3439" spans="5:6" x14ac:dyDescent="0.25">
      <c r="E3439" s="24">
        <f t="shared" ca="1" si="106"/>
        <v>0.62036466105198718</v>
      </c>
      <c r="F3439" s="24">
        <f t="shared" ca="1" si="107"/>
        <v>9.5489562171196205</v>
      </c>
    </row>
    <row r="3440" spans="5:6" x14ac:dyDescent="0.25">
      <c r="E3440" s="24">
        <f t="shared" ca="1" si="106"/>
        <v>9.8714638620766237E-2</v>
      </c>
      <c r="F3440" s="24">
        <f t="shared" ca="1" si="107"/>
        <v>46.310440584934021</v>
      </c>
    </row>
    <row r="3441" spans="5:6" x14ac:dyDescent="0.25">
      <c r="E3441" s="24">
        <f t="shared" ca="1" si="106"/>
        <v>0.15812701832023435</v>
      </c>
      <c r="F3441" s="24">
        <f t="shared" ca="1" si="107"/>
        <v>36.88713311002558</v>
      </c>
    </row>
    <row r="3442" spans="5:6" x14ac:dyDescent="0.25">
      <c r="E3442" s="24">
        <f t="shared" ca="1" si="106"/>
        <v>4.8573310702901717E-2</v>
      </c>
      <c r="F3442" s="24">
        <f t="shared" ca="1" si="107"/>
        <v>60.493621228247441</v>
      </c>
    </row>
    <row r="3443" spans="5:6" x14ac:dyDescent="0.25">
      <c r="E3443" s="24">
        <f t="shared" ca="1" si="106"/>
        <v>0.75418326003477532</v>
      </c>
      <c r="F3443" s="24">
        <f t="shared" ca="1" si="107"/>
        <v>5.6423978012431197</v>
      </c>
    </row>
    <row r="3444" spans="5:6" x14ac:dyDescent="0.25">
      <c r="E3444" s="24">
        <f t="shared" ca="1" si="106"/>
        <v>0.97801386125870327</v>
      </c>
      <c r="F3444" s="24">
        <f t="shared" ca="1" si="107"/>
        <v>0.44462871963195821</v>
      </c>
    </row>
    <row r="3445" spans="5:6" x14ac:dyDescent="0.25">
      <c r="E3445" s="24">
        <f t="shared" ca="1" si="106"/>
        <v>9.3342426892294328E-2</v>
      </c>
      <c r="F3445" s="24">
        <f t="shared" ca="1" si="107"/>
        <v>47.429610764764391</v>
      </c>
    </row>
    <row r="3446" spans="5:6" x14ac:dyDescent="0.25">
      <c r="E3446" s="24">
        <f t="shared" ca="1" si="106"/>
        <v>0.76885626603673385</v>
      </c>
      <c r="F3446" s="24">
        <f t="shared" ca="1" si="107"/>
        <v>5.2570247434339938</v>
      </c>
    </row>
    <row r="3447" spans="5:6" x14ac:dyDescent="0.25">
      <c r="E3447" s="24">
        <f t="shared" ca="1" si="106"/>
        <v>0.83045484279051629</v>
      </c>
      <c r="F3447" s="24">
        <f t="shared" ca="1" si="107"/>
        <v>3.7156344985686807</v>
      </c>
    </row>
    <row r="3448" spans="5:6" x14ac:dyDescent="0.25">
      <c r="E3448" s="24">
        <f t="shared" ca="1" si="106"/>
        <v>2.037344137085606E-2</v>
      </c>
      <c r="F3448" s="24">
        <f t="shared" ca="1" si="107"/>
        <v>77.870462398343292</v>
      </c>
    </row>
    <row r="3449" spans="5:6" x14ac:dyDescent="0.25">
      <c r="E3449" s="24">
        <f t="shared" ca="1" si="106"/>
        <v>0.93360885663889981</v>
      </c>
      <c r="F3449" s="24">
        <f t="shared" ca="1" si="107"/>
        <v>1.373954230185306</v>
      </c>
    </row>
    <row r="3450" spans="5:6" x14ac:dyDescent="0.25">
      <c r="E3450" s="24">
        <f t="shared" ca="1" si="106"/>
        <v>0.64511195524143716</v>
      </c>
      <c r="F3450" s="24">
        <f t="shared" ca="1" si="107"/>
        <v>8.7666280646171888</v>
      </c>
    </row>
    <row r="3451" spans="5:6" x14ac:dyDescent="0.25">
      <c r="E3451" s="24">
        <f t="shared" ca="1" si="106"/>
        <v>0.69490585652898418</v>
      </c>
      <c r="F3451" s="24">
        <f t="shared" ca="1" si="107"/>
        <v>7.2795780164863437</v>
      </c>
    </row>
    <row r="3452" spans="5:6" x14ac:dyDescent="0.25">
      <c r="E3452" s="24">
        <f t="shared" ca="1" si="106"/>
        <v>0.23860263504649137</v>
      </c>
      <c r="F3452" s="24">
        <f t="shared" ca="1" si="107"/>
        <v>28.659114511937165</v>
      </c>
    </row>
    <row r="3453" spans="5:6" x14ac:dyDescent="0.25">
      <c r="E3453" s="24">
        <f t="shared" ca="1" si="106"/>
        <v>8.9080443069497917E-2</v>
      </c>
      <c r="F3453" s="24">
        <f t="shared" ca="1" si="107"/>
        <v>48.3643092553448</v>
      </c>
    </row>
    <row r="3454" spans="5:6" x14ac:dyDescent="0.25">
      <c r="E3454" s="24">
        <f t="shared" ca="1" si="106"/>
        <v>0.79803524165686701</v>
      </c>
      <c r="F3454" s="24">
        <f t="shared" ca="1" si="107"/>
        <v>4.5120504006036963</v>
      </c>
    </row>
    <row r="3455" spans="5:6" x14ac:dyDescent="0.25">
      <c r="E3455" s="24">
        <f t="shared" ca="1" si="106"/>
        <v>0.48552017741710007</v>
      </c>
      <c r="F3455" s="24">
        <f t="shared" ca="1" si="107"/>
        <v>14.450688640758745</v>
      </c>
    </row>
    <row r="3456" spans="5:6" x14ac:dyDescent="0.25">
      <c r="E3456" s="24">
        <f t="shared" ca="1" si="106"/>
        <v>0.37542151293518566</v>
      </c>
      <c r="F3456" s="24">
        <f t="shared" ca="1" si="107"/>
        <v>19.594116995433595</v>
      </c>
    </row>
    <row r="3457" spans="5:6" x14ac:dyDescent="0.25">
      <c r="E3457" s="24">
        <f t="shared" ca="1" si="106"/>
        <v>0.64497460209991453</v>
      </c>
      <c r="F3457" s="24">
        <f t="shared" ca="1" si="107"/>
        <v>8.7708867910184516</v>
      </c>
    </row>
    <row r="3458" spans="5:6" x14ac:dyDescent="0.25">
      <c r="E3458" s="24">
        <f t="shared" ca="1" si="106"/>
        <v>0.97649449623438589</v>
      </c>
      <c r="F3458" s="24">
        <f t="shared" ca="1" si="107"/>
        <v>0.47572329795987345</v>
      </c>
    </row>
    <row r="3459" spans="5:6" x14ac:dyDescent="0.25">
      <c r="E3459" s="24">
        <f t="shared" ca="1" si="106"/>
        <v>0.73742598937174142</v>
      </c>
      <c r="F3459" s="24">
        <f t="shared" ca="1" si="107"/>
        <v>6.0917909839629969</v>
      </c>
    </row>
    <row r="3460" spans="5:6" x14ac:dyDescent="0.25">
      <c r="E3460" s="24">
        <f t="shared" ref="E3460:E3523" ca="1" si="108">RAND()</f>
        <v>0.23648392302789201</v>
      </c>
      <c r="F3460" s="24">
        <f t="shared" ref="F3460:F3523" ca="1" si="109">-LOG(E3460,EXP(1))/$C$3</f>
        <v>28.83750104202446</v>
      </c>
    </row>
    <row r="3461" spans="5:6" x14ac:dyDescent="0.25">
      <c r="E3461" s="24">
        <f t="shared" ca="1" si="108"/>
        <v>0.25061102017344994</v>
      </c>
      <c r="F3461" s="24">
        <f t="shared" ca="1" si="109"/>
        <v>27.677065246672328</v>
      </c>
    </row>
    <row r="3462" spans="5:6" x14ac:dyDescent="0.25">
      <c r="E3462" s="24">
        <f t="shared" ca="1" si="108"/>
        <v>0.56990015834784868</v>
      </c>
      <c r="F3462" s="24">
        <f t="shared" ca="1" si="109"/>
        <v>11.24588188578465</v>
      </c>
    </row>
    <row r="3463" spans="5:6" x14ac:dyDescent="0.25">
      <c r="E3463" s="24">
        <f t="shared" ca="1" si="108"/>
        <v>0.39800343635317303</v>
      </c>
      <c r="F3463" s="24">
        <f t="shared" ca="1" si="109"/>
        <v>18.425892793635477</v>
      </c>
    </row>
    <row r="3464" spans="5:6" x14ac:dyDescent="0.25">
      <c r="E3464" s="24">
        <f t="shared" ca="1" si="108"/>
        <v>0.92930753268307253</v>
      </c>
      <c r="F3464" s="24">
        <f t="shared" ca="1" si="109"/>
        <v>1.4663111738273442</v>
      </c>
    </row>
    <row r="3465" spans="5:6" x14ac:dyDescent="0.25">
      <c r="E3465" s="24">
        <f t="shared" ca="1" si="108"/>
        <v>0.98693012863949425</v>
      </c>
      <c r="F3465" s="24">
        <f t="shared" ca="1" si="109"/>
        <v>0.26312067412968465</v>
      </c>
    </row>
    <row r="3466" spans="5:6" x14ac:dyDescent="0.25">
      <c r="E3466" s="24">
        <f t="shared" ca="1" si="108"/>
        <v>0.47460790219041582</v>
      </c>
      <c r="F3466" s="24">
        <f t="shared" ca="1" si="109"/>
        <v>14.905325698150143</v>
      </c>
    </row>
    <row r="3467" spans="5:6" x14ac:dyDescent="0.25">
      <c r="E3467" s="24">
        <f t="shared" ca="1" si="108"/>
        <v>0.83252033951430127</v>
      </c>
      <c r="F3467" s="24">
        <f t="shared" ca="1" si="109"/>
        <v>3.6659525115396079</v>
      </c>
    </row>
    <row r="3468" spans="5:6" x14ac:dyDescent="0.25">
      <c r="E3468" s="24">
        <f t="shared" ca="1" si="108"/>
        <v>4.0856235394633678E-2</v>
      </c>
      <c r="F3468" s="24">
        <f t="shared" ca="1" si="109"/>
        <v>63.953916561702222</v>
      </c>
    </row>
    <row r="3469" spans="5:6" x14ac:dyDescent="0.25">
      <c r="E3469" s="24">
        <f t="shared" ca="1" si="108"/>
        <v>0.22654191839251214</v>
      </c>
      <c r="F3469" s="24">
        <f t="shared" ca="1" si="109"/>
        <v>29.696505620336044</v>
      </c>
    </row>
    <row r="3470" spans="5:6" x14ac:dyDescent="0.25">
      <c r="E3470" s="24">
        <f t="shared" ca="1" si="108"/>
        <v>0.86388241641569785</v>
      </c>
      <c r="F3470" s="24">
        <f t="shared" ca="1" si="109"/>
        <v>2.9263722310182785</v>
      </c>
    </row>
    <row r="3471" spans="5:6" x14ac:dyDescent="0.25">
      <c r="E3471" s="24">
        <f t="shared" ca="1" si="108"/>
        <v>0.11405786962547626</v>
      </c>
      <c r="F3471" s="24">
        <f t="shared" ca="1" si="109"/>
        <v>43.420986621872913</v>
      </c>
    </row>
    <row r="3472" spans="5:6" x14ac:dyDescent="0.25">
      <c r="E3472" s="24">
        <f t="shared" ca="1" si="108"/>
        <v>1.4462848279503726E-2</v>
      </c>
      <c r="F3472" s="24">
        <f t="shared" ca="1" si="109"/>
        <v>84.723442103925862</v>
      </c>
    </row>
    <row r="3473" spans="5:6" x14ac:dyDescent="0.25">
      <c r="E3473" s="24">
        <f t="shared" ca="1" si="108"/>
        <v>0.92655872035167408</v>
      </c>
      <c r="F3473" s="24">
        <f t="shared" ca="1" si="109"/>
        <v>1.5255571316008656</v>
      </c>
    </row>
    <row r="3474" spans="5:6" x14ac:dyDescent="0.25">
      <c r="E3474" s="24">
        <f t="shared" ca="1" si="108"/>
        <v>0.52190572600036922</v>
      </c>
      <c r="F3474" s="24">
        <f t="shared" ca="1" si="109"/>
        <v>13.005366178835571</v>
      </c>
    </row>
    <row r="3475" spans="5:6" x14ac:dyDescent="0.25">
      <c r="E3475" s="24">
        <f t="shared" ca="1" si="108"/>
        <v>0.58147109558944488</v>
      </c>
      <c r="F3475" s="24">
        <f t="shared" ca="1" si="109"/>
        <v>10.843880297955872</v>
      </c>
    </row>
    <row r="3476" spans="5:6" x14ac:dyDescent="0.25">
      <c r="E3476" s="24">
        <f t="shared" ca="1" si="108"/>
        <v>0.9380154186829337</v>
      </c>
      <c r="F3476" s="24">
        <f t="shared" ca="1" si="109"/>
        <v>1.2797778456544895</v>
      </c>
    </row>
    <row r="3477" spans="5:6" x14ac:dyDescent="0.25">
      <c r="E3477" s="24">
        <f t="shared" ca="1" si="108"/>
        <v>0.7472830272605363</v>
      </c>
      <c r="F3477" s="24">
        <f t="shared" ca="1" si="109"/>
        <v>5.8262256077319758</v>
      </c>
    </row>
    <row r="3478" spans="5:6" x14ac:dyDescent="0.25">
      <c r="E3478" s="24">
        <f t="shared" ca="1" si="108"/>
        <v>7.8582024837235642E-2</v>
      </c>
      <c r="F3478" s="24">
        <f t="shared" ca="1" si="109"/>
        <v>50.8722459467824</v>
      </c>
    </row>
    <row r="3479" spans="5:6" x14ac:dyDescent="0.25">
      <c r="E3479" s="24">
        <f t="shared" ca="1" si="108"/>
        <v>0.26836645594129405</v>
      </c>
      <c r="F3479" s="24">
        <f t="shared" ca="1" si="109"/>
        <v>26.30803719118051</v>
      </c>
    </row>
    <row r="3480" spans="5:6" x14ac:dyDescent="0.25">
      <c r="E3480" s="24">
        <f t="shared" ca="1" si="108"/>
        <v>0.54579781690913787</v>
      </c>
      <c r="F3480" s="24">
        <f t="shared" ca="1" si="109"/>
        <v>12.110133410318774</v>
      </c>
    </row>
    <row r="3481" spans="5:6" x14ac:dyDescent="0.25">
      <c r="E3481" s="24">
        <f t="shared" ca="1" si="108"/>
        <v>0.44840198939586151</v>
      </c>
      <c r="F3481" s="24">
        <f t="shared" ca="1" si="109"/>
        <v>16.04130302279021</v>
      </c>
    </row>
    <row r="3482" spans="5:6" x14ac:dyDescent="0.25">
      <c r="E3482" s="24">
        <f t="shared" ca="1" si="108"/>
        <v>0.49800618669675556</v>
      </c>
      <c r="F3482" s="24">
        <f t="shared" ca="1" si="109"/>
        <v>13.942855578975909</v>
      </c>
    </row>
    <row r="3483" spans="5:6" x14ac:dyDescent="0.25">
      <c r="E3483" s="24">
        <f t="shared" ca="1" si="108"/>
        <v>0.23493152722538579</v>
      </c>
      <c r="F3483" s="24">
        <f t="shared" ca="1" si="109"/>
        <v>28.969223616089661</v>
      </c>
    </row>
    <row r="3484" spans="5:6" x14ac:dyDescent="0.25">
      <c r="E3484" s="24">
        <f t="shared" ca="1" si="108"/>
        <v>0.28759094767261872</v>
      </c>
      <c r="F3484" s="24">
        <f t="shared" ca="1" si="109"/>
        <v>24.924322580774945</v>
      </c>
    </row>
    <row r="3485" spans="5:6" x14ac:dyDescent="0.25">
      <c r="E3485" s="24">
        <f t="shared" ca="1" si="108"/>
        <v>0.58207222958809079</v>
      </c>
      <c r="F3485" s="24">
        <f t="shared" ca="1" si="109"/>
        <v>10.823214662594554</v>
      </c>
    </row>
    <row r="3486" spans="5:6" x14ac:dyDescent="0.25">
      <c r="E3486" s="24">
        <f t="shared" ca="1" si="108"/>
        <v>0.19793445549167143</v>
      </c>
      <c r="F3486" s="24">
        <f t="shared" ca="1" si="109"/>
        <v>32.396386719228467</v>
      </c>
    </row>
    <row r="3487" spans="5:6" x14ac:dyDescent="0.25">
      <c r="E3487" s="24">
        <f t="shared" ca="1" si="108"/>
        <v>0.61260901034101356</v>
      </c>
      <c r="F3487" s="24">
        <f t="shared" ca="1" si="109"/>
        <v>9.8005675266431069</v>
      </c>
    </row>
    <row r="3488" spans="5:6" x14ac:dyDescent="0.25">
      <c r="E3488" s="24">
        <f t="shared" ca="1" si="108"/>
        <v>0.15790444146467508</v>
      </c>
      <c r="F3488" s="24">
        <f t="shared" ca="1" si="109"/>
        <v>36.915304595549415</v>
      </c>
    </row>
    <row r="3489" spans="5:6" x14ac:dyDescent="0.25">
      <c r="E3489" s="24">
        <f t="shared" ca="1" si="108"/>
        <v>0.87869566681367461</v>
      </c>
      <c r="F3489" s="24">
        <f t="shared" ca="1" si="109"/>
        <v>2.5863333570566529</v>
      </c>
    </row>
    <row r="3490" spans="5:6" x14ac:dyDescent="0.25">
      <c r="E3490" s="24">
        <f t="shared" ca="1" si="108"/>
        <v>0.17803691068662475</v>
      </c>
      <c r="F3490" s="24">
        <f t="shared" ca="1" si="109"/>
        <v>34.515287735577346</v>
      </c>
    </row>
    <row r="3491" spans="5:6" x14ac:dyDescent="0.25">
      <c r="E3491" s="24">
        <f t="shared" ca="1" si="108"/>
        <v>0.84992430424205034</v>
      </c>
      <c r="F3491" s="24">
        <f t="shared" ca="1" si="109"/>
        <v>3.2521597459236973</v>
      </c>
    </row>
    <row r="3492" spans="5:6" x14ac:dyDescent="0.25">
      <c r="E3492" s="24">
        <f t="shared" ca="1" si="108"/>
        <v>0.12178943575816004</v>
      </c>
      <c r="F3492" s="24">
        <f t="shared" ca="1" si="109"/>
        <v>42.109233236032829</v>
      </c>
    </row>
    <row r="3493" spans="5:6" x14ac:dyDescent="0.25">
      <c r="E3493" s="24">
        <f t="shared" ca="1" si="108"/>
        <v>0.70932290838405021</v>
      </c>
      <c r="F3493" s="24">
        <f t="shared" ca="1" si="109"/>
        <v>6.8688882824741597</v>
      </c>
    </row>
    <row r="3494" spans="5:6" x14ac:dyDescent="0.25">
      <c r="E3494" s="24">
        <f t="shared" ca="1" si="108"/>
        <v>0.20565050514391114</v>
      </c>
      <c r="F3494" s="24">
        <f t="shared" ca="1" si="109"/>
        <v>31.631542559608778</v>
      </c>
    </row>
    <row r="3495" spans="5:6" x14ac:dyDescent="0.25">
      <c r="E3495" s="24">
        <f t="shared" ca="1" si="108"/>
        <v>0.74758792693873988</v>
      </c>
      <c r="F3495" s="24">
        <f t="shared" ca="1" si="109"/>
        <v>5.81806705246471</v>
      </c>
    </row>
    <row r="3496" spans="5:6" x14ac:dyDescent="0.25">
      <c r="E3496" s="24">
        <f t="shared" ca="1" si="108"/>
        <v>0.58272034701635012</v>
      </c>
      <c r="F3496" s="24">
        <f t="shared" ca="1" si="109"/>
        <v>10.800957738635239</v>
      </c>
    </row>
    <row r="3497" spans="5:6" x14ac:dyDescent="0.25">
      <c r="E3497" s="24">
        <f t="shared" ca="1" si="108"/>
        <v>0.65116642161857918</v>
      </c>
      <c r="F3497" s="24">
        <f t="shared" ca="1" si="109"/>
        <v>8.5798005895360188</v>
      </c>
    </row>
    <row r="3498" spans="5:6" x14ac:dyDescent="0.25">
      <c r="E3498" s="24">
        <f t="shared" ca="1" si="108"/>
        <v>0.32065039253502137</v>
      </c>
      <c r="F3498" s="24">
        <f t="shared" ca="1" si="109"/>
        <v>22.748077384053982</v>
      </c>
    </row>
    <row r="3499" spans="5:6" x14ac:dyDescent="0.25">
      <c r="E3499" s="24">
        <f t="shared" ca="1" si="108"/>
        <v>0.24553206804201022</v>
      </c>
      <c r="F3499" s="24">
        <f t="shared" ca="1" si="109"/>
        <v>28.086554337780203</v>
      </c>
    </row>
    <row r="3500" spans="5:6" x14ac:dyDescent="0.25">
      <c r="E3500" s="24">
        <f t="shared" ca="1" si="108"/>
        <v>0.30750157150766577</v>
      </c>
      <c r="F3500" s="24">
        <f t="shared" ca="1" si="109"/>
        <v>23.585501623091769</v>
      </c>
    </row>
    <row r="3501" spans="5:6" x14ac:dyDescent="0.25">
      <c r="E3501" s="24">
        <f t="shared" ca="1" si="108"/>
        <v>0.89075101421729364</v>
      </c>
      <c r="F3501" s="24">
        <f t="shared" ca="1" si="109"/>
        <v>2.3138067177270041</v>
      </c>
    </row>
    <row r="3502" spans="5:6" x14ac:dyDescent="0.25">
      <c r="E3502" s="24">
        <f t="shared" ca="1" si="108"/>
        <v>0.44924384208499557</v>
      </c>
      <c r="F3502" s="24">
        <f t="shared" ca="1" si="109"/>
        <v>16.003789210262902</v>
      </c>
    </row>
    <row r="3503" spans="5:6" x14ac:dyDescent="0.25">
      <c r="E3503" s="24">
        <f t="shared" ca="1" si="108"/>
        <v>0.84235462317795928</v>
      </c>
      <c r="F3503" s="24">
        <f t="shared" ca="1" si="109"/>
        <v>3.4310837147246658</v>
      </c>
    </row>
    <row r="3504" spans="5:6" x14ac:dyDescent="0.25">
      <c r="E3504" s="24">
        <f t="shared" ca="1" si="108"/>
        <v>1.7350873118261112E-2</v>
      </c>
      <c r="F3504" s="24">
        <f t="shared" ca="1" si="109"/>
        <v>81.082249000727714</v>
      </c>
    </row>
    <row r="3505" spans="5:6" x14ac:dyDescent="0.25">
      <c r="E3505" s="24">
        <f t="shared" ca="1" si="108"/>
        <v>0.9307207070940744</v>
      </c>
      <c r="F3505" s="24">
        <f t="shared" ca="1" si="109"/>
        <v>1.4359207818388358</v>
      </c>
    </row>
    <row r="3506" spans="5:6" x14ac:dyDescent="0.25">
      <c r="E3506" s="24">
        <f t="shared" ca="1" si="108"/>
        <v>0.44381580418010536</v>
      </c>
      <c r="F3506" s="24">
        <f t="shared" ca="1" si="109"/>
        <v>16.246913161529093</v>
      </c>
    </row>
    <row r="3507" spans="5:6" x14ac:dyDescent="0.25">
      <c r="E3507" s="24">
        <f t="shared" ca="1" si="108"/>
        <v>0.68999505364523406</v>
      </c>
      <c r="F3507" s="24">
        <f t="shared" ca="1" si="109"/>
        <v>7.4214170009324461</v>
      </c>
    </row>
    <row r="3508" spans="5:6" x14ac:dyDescent="0.25">
      <c r="E3508" s="24">
        <f t="shared" ca="1" si="108"/>
        <v>0.16295770651405794</v>
      </c>
      <c r="F3508" s="24">
        <f t="shared" ca="1" si="109"/>
        <v>36.285291621644994</v>
      </c>
    </row>
    <row r="3509" spans="5:6" x14ac:dyDescent="0.25">
      <c r="E3509" s="24">
        <f t="shared" ca="1" si="108"/>
        <v>0.6288120082454004</v>
      </c>
      <c r="F3509" s="24">
        <f t="shared" ca="1" si="109"/>
        <v>9.2784588193421484</v>
      </c>
    </row>
    <row r="3510" spans="5:6" x14ac:dyDescent="0.25">
      <c r="E3510" s="24">
        <f t="shared" ca="1" si="108"/>
        <v>0.76286034816882764</v>
      </c>
      <c r="F3510" s="24">
        <f t="shared" ca="1" si="109"/>
        <v>5.4136058874520003</v>
      </c>
    </row>
    <row r="3511" spans="5:6" x14ac:dyDescent="0.25">
      <c r="E3511" s="24">
        <f t="shared" ca="1" si="108"/>
        <v>0.22409751937093825</v>
      </c>
      <c r="F3511" s="24">
        <f t="shared" ca="1" si="109"/>
        <v>29.913479350635079</v>
      </c>
    </row>
    <row r="3512" spans="5:6" x14ac:dyDescent="0.25">
      <c r="E3512" s="24">
        <f t="shared" ca="1" si="108"/>
        <v>0.39798760205289319</v>
      </c>
      <c r="F3512" s="24">
        <f t="shared" ca="1" si="109"/>
        <v>18.426688496075226</v>
      </c>
    </row>
    <row r="3513" spans="5:6" x14ac:dyDescent="0.25">
      <c r="E3513" s="24">
        <f t="shared" ca="1" si="108"/>
        <v>0.13791059899640734</v>
      </c>
      <c r="F3513" s="24">
        <f t="shared" ca="1" si="109"/>
        <v>39.62299274238007</v>
      </c>
    </row>
    <row r="3514" spans="5:6" x14ac:dyDescent="0.25">
      <c r="E3514" s="24">
        <f t="shared" ca="1" si="108"/>
        <v>0.83401225294873782</v>
      </c>
      <c r="F3514" s="24">
        <f t="shared" ca="1" si="109"/>
        <v>3.6301436989251235</v>
      </c>
    </row>
    <row r="3515" spans="5:6" x14ac:dyDescent="0.25">
      <c r="E3515" s="24">
        <f t="shared" ca="1" si="108"/>
        <v>0.87091525779445222</v>
      </c>
      <c r="F3515" s="24">
        <f t="shared" ca="1" si="109"/>
        <v>2.7642119973166115</v>
      </c>
    </row>
    <row r="3516" spans="5:6" x14ac:dyDescent="0.25">
      <c r="E3516" s="24">
        <f t="shared" ca="1" si="108"/>
        <v>0.68062871446423323</v>
      </c>
      <c r="F3516" s="24">
        <f t="shared" ca="1" si="109"/>
        <v>7.6947665575684709</v>
      </c>
    </row>
    <row r="3517" spans="5:6" x14ac:dyDescent="0.25">
      <c r="E3517" s="24">
        <f t="shared" ca="1" si="108"/>
        <v>0.99065560939487252</v>
      </c>
      <c r="F3517" s="24">
        <f t="shared" ca="1" si="109"/>
        <v>0.18776646640339631</v>
      </c>
    </row>
    <row r="3518" spans="5:6" x14ac:dyDescent="0.25">
      <c r="E3518" s="24">
        <f t="shared" ca="1" si="108"/>
        <v>0.29731535545575194</v>
      </c>
      <c r="F3518" s="24">
        <f t="shared" ca="1" si="109"/>
        <v>24.259238012241603</v>
      </c>
    </row>
    <row r="3519" spans="5:6" x14ac:dyDescent="0.25">
      <c r="E3519" s="24">
        <f t="shared" ca="1" si="108"/>
        <v>2.6972960870225271E-2</v>
      </c>
      <c r="F3519" s="24">
        <f t="shared" ca="1" si="109"/>
        <v>72.258407280281219</v>
      </c>
    </row>
    <row r="3520" spans="5:6" x14ac:dyDescent="0.25">
      <c r="E3520" s="24">
        <f t="shared" ca="1" si="108"/>
        <v>8.0527112341485685E-2</v>
      </c>
      <c r="F3520" s="24">
        <f t="shared" ca="1" si="109"/>
        <v>50.383227039772976</v>
      </c>
    </row>
    <row r="3521" spans="5:6" x14ac:dyDescent="0.25">
      <c r="E3521" s="24">
        <f t="shared" ca="1" si="108"/>
        <v>0.81221115399580779</v>
      </c>
      <c r="F3521" s="24">
        <f t="shared" ca="1" si="109"/>
        <v>4.1598986151745327</v>
      </c>
    </row>
    <row r="3522" spans="5:6" x14ac:dyDescent="0.25">
      <c r="E3522" s="24">
        <f t="shared" ca="1" si="108"/>
        <v>0.90878729787560208</v>
      </c>
      <c r="F3522" s="24">
        <f t="shared" ca="1" si="109"/>
        <v>1.9128841584468674</v>
      </c>
    </row>
    <row r="3523" spans="5:6" x14ac:dyDescent="0.25">
      <c r="E3523" s="24">
        <f t="shared" ca="1" si="108"/>
        <v>0.30693892552379398</v>
      </c>
      <c r="F3523" s="24">
        <f t="shared" ca="1" si="109"/>
        <v>23.622129816959365</v>
      </c>
    </row>
    <row r="3524" spans="5:6" x14ac:dyDescent="0.25">
      <c r="E3524" s="24">
        <f t="shared" ref="E3524:E3587" ca="1" si="110">RAND()</f>
        <v>0.55156285250384918</v>
      </c>
      <c r="F3524" s="24">
        <f t="shared" ref="F3524:F3587" ca="1" si="111">-LOG(E3524,EXP(1))/$C$3</f>
        <v>11.899989606403238</v>
      </c>
    </row>
    <row r="3525" spans="5:6" x14ac:dyDescent="0.25">
      <c r="E3525" s="24">
        <f t="shared" ca="1" si="110"/>
        <v>0.85843829350149181</v>
      </c>
      <c r="F3525" s="24">
        <f t="shared" ca="1" si="111"/>
        <v>3.0528095667478574</v>
      </c>
    </row>
    <row r="3526" spans="5:6" x14ac:dyDescent="0.25">
      <c r="E3526" s="24">
        <f t="shared" ca="1" si="110"/>
        <v>0.64673750052462742</v>
      </c>
      <c r="F3526" s="24">
        <f t="shared" ca="1" si="111"/>
        <v>8.7162956939569334</v>
      </c>
    </row>
    <row r="3527" spans="5:6" x14ac:dyDescent="0.25">
      <c r="E3527" s="24">
        <f t="shared" ca="1" si="110"/>
        <v>0.57292248119281586</v>
      </c>
      <c r="F3527" s="24">
        <f t="shared" ca="1" si="111"/>
        <v>11.140097145915384</v>
      </c>
    </row>
    <row r="3528" spans="5:6" x14ac:dyDescent="0.25">
      <c r="E3528" s="24">
        <f t="shared" ca="1" si="110"/>
        <v>0.60551733494764381</v>
      </c>
      <c r="F3528" s="24">
        <f t="shared" ca="1" si="111"/>
        <v>10.033441745064486</v>
      </c>
    </row>
    <row r="3529" spans="5:6" x14ac:dyDescent="0.25">
      <c r="E3529" s="24">
        <f t="shared" ca="1" si="110"/>
        <v>0.8499606059981567</v>
      </c>
      <c r="F3529" s="24">
        <f t="shared" ca="1" si="111"/>
        <v>3.251305529126002</v>
      </c>
    </row>
    <row r="3530" spans="5:6" x14ac:dyDescent="0.25">
      <c r="E3530" s="24">
        <f t="shared" ca="1" si="110"/>
        <v>0.70198073680870299</v>
      </c>
      <c r="F3530" s="24">
        <f t="shared" ca="1" si="111"/>
        <v>7.0769863155252963</v>
      </c>
    </row>
    <row r="3531" spans="5:6" x14ac:dyDescent="0.25">
      <c r="E3531" s="24">
        <f t="shared" ca="1" si="110"/>
        <v>0.34416349101300825</v>
      </c>
      <c r="F3531" s="24">
        <f t="shared" ca="1" si="111"/>
        <v>21.332769398769525</v>
      </c>
    </row>
    <row r="3532" spans="5:6" x14ac:dyDescent="0.25">
      <c r="E3532" s="24">
        <f t="shared" ca="1" si="110"/>
        <v>0.57637601027017793</v>
      </c>
      <c r="F3532" s="24">
        <f t="shared" ca="1" si="111"/>
        <v>11.019900713133367</v>
      </c>
    </row>
    <row r="3533" spans="5:6" x14ac:dyDescent="0.25">
      <c r="E3533" s="24">
        <f t="shared" ca="1" si="110"/>
        <v>0.7914864884888474</v>
      </c>
      <c r="F3533" s="24">
        <f t="shared" ca="1" si="111"/>
        <v>4.6768494114521015</v>
      </c>
    </row>
    <row r="3534" spans="5:6" x14ac:dyDescent="0.25">
      <c r="E3534" s="24">
        <f t="shared" ca="1" si="110"/>
        <v>0.68603031722415175</v>
      </c>
      <c r="F3534" s="24">
        <f t="shared" ca="1" si="111"/>
        <v>7.5366691605696809</v>
      </c>
    </row>
    <row r="3535" spans="5:6" x14ac:dyDescent="0.25">
      <c r="E3535" s="24">
        <f t="shared" ca="1" si="110"/>
        <v>0.21230924247681715</v>
      </c>
      <c r="F3535" s="24">
        <f t="shared" ca="1" si="111"/>
        <v>30.994227524757875</v>
      </c>
    </row>
    <row r="3536" spans="5:6" x14ac:dyDescent="0.25">
      <c r="E3536" s="24">
        <f t="shared" ca="1" si="110"/>
        <v>0.33220936103933596</v>
      </c>
      <c r="F3536" s="24">
        <f t="shared" ca="1" si="111"/>
        <v>22.03979806547207</v>
      </c>
    </row>
    <row r="3537" spans="5:6" x14ac:dyDescent="0.25">
      <c r="E3537" s="24">
        <f t="shared" ca="1" si="110"/>
        <v>8.5125832335979479E-2</v>
      </c>
      <c r="F3537" s="24">
        <f t="shared" ca="1" si="111"/>
        <v>49.27249473502799</v>
      </c>
    </row>
    <row r="3538" spans="5:6" x14ac:dyDescent="0.25">
      <c r="E3538" s="24">
        <f t="shared" ca="1" si="110"/>
        <v>0.22043298865336336</v>
      </c>
      <c r="F3538" s="24">
        <f t="shared" ca="1" si="111"/>
        <v>30.24323073236155</v>
      </c>
    </row>
    <row r="3539" spans="5:6" x14ac:dyDescent="0.25">
      <c r="E3539" s="24">
        <f t="shared" ca="1" si="110"/>
        <v>9.7257564476681435E-2</v>
      </c>
      <c r="F3539" s="24">
        <f t="shared" ca="1" si="111"/>
        <v>46.607850313733373</v>
      </c>
    </row>
    <row r="3540" spans="5:6" x14ac:dyDescent="0.25">
      <c r="E3540" s="24">
        <f t="shared" ca="1" si="110"/>
        <v>0.64374219226218965</v>
      </c>
      <c r="F3540" s="24">
        <f t="shared" ca="1" si="111"/>
        <v>8.8091391120499249</v>
      </c>
    </row>
    <row r="3541" spans="5:6" x14ac:dyDescent="0.25">
      <c r="E3541" s="24">
        <f t="shared" ca="1" si="110"/>
        <v>5.4008051194268325E-2</v>
      </c>
      <c r="F3541" s="24">
        <f t="shared" ca="1" si="111"/>
        <v>58.372442946828812</v>
      </c>
    </row>
    <row r="3542" spans="5:6" x14ac:dyDescent="0.25">
      <c r="E3542" s="24">
        <f t="shared" ca="1" si="110"/>
        <v>4.1750273801341775E-2</v>
      </c>
      <c r="F3542" s="24">
        <f t="shared" ca="1" si="111"/>
        <v>63.520985391816126</v>
      </c>
    </row>
    <row r="3543" spans="5:6" x14ac:dyDescent="0.25">
      <c r="E3543" s="24">
        <f t="shared" ca="1" si="110"/>
        <v>3.9443173077236326E-2</v>
      </c>
      <c r="F3543" s="24">
        <f t="shared" ca="1" si="111"/>
        <v>64.657885984142212</v>
      </c>
    </row>
    <row r="3544" spans="5:6" x14ac:dyDescent="0.25">
      <c r="E3544" s="24">
        <f t="shared" ca="1" si="110"/>
        <v>0.27120541296199641</v>
      </c>
      <c r="F3544" s="24">
        <f t="shared" ca="1" si="111"/>
        <v>26.09757527631368</v>
      </c>
    </row>
    <row r="3545" spans="5:6" x14ac:dyDescent="0.25">
      <c r="E3545" s="24">
        <f t="shared" ca="1" si="110"/>
        <v>0.93499273833489693</v>
      </c>
      <c r="F3545" s="24">
        <f t="shared" ca="1" si="111"/>
        <v>1.3443303242070122</v>
      </c>
    </row>
    <row r="3546" spans="5:6" x14ac:dyDescent="0.25">
      <c r="E3546" s="24">
        <f t="shared" ca="1" si="110"/>
        <v>9.9635719806472567E-2</v>
      </c>
      <c r="F3546" s="24">
        <f t="shared" ca="1" si="111"/>
        <v>46.124690921795526</v>
      </c>
    </row>
    <row r="3547" spans="5:6" x14ac:dyDescent="0.25">
      <c r="E3547" s="24">
        <f t="shared" ca="1" si="110"/>
        <v>0.90680248963704913</v>
      </c>
      <c r="F3547" s="24">
        <f t="shared" ca="1" si="111"/>
        <v>1.9566122966613793</v>
      </c>
    </row>
    <row r="3548" spans="5:6" x14ac:dyDescent="0.25">
      <c r="E3548" s="24">
        <f t="shared" ca="1" si="110"/>
        <v>0.43896742381006881</v>
      </c>
      <c r="F3548" s="24">
        <f t="shared" ca="1" si="111"/>
        <v>16.466601482087206</v>
      </c>
    </row>
    <row r="3549" spans="5:6" x14ac:dyDescent="0.25">
      <c r="E3549" s="24">
        <f t="shared" ca="1" si="110"/>
        <v>0.46078881724558274</v>
      </c>
      <c r="F3549" s="24">
        <f t="shared" ca="1" si="111"/>
        <v>15.496308760503542</v>
      </c>
    </row>
    <row r="3550" spans="5:6" x14ac:dyDescent="0.25">
      <c r="E3550" s="24">
        <f t="shared" ca="1" si="110"/>
        <v>0.94936341518559553</v>
      </c>
      <c r="F3550" s="24">
        <f t="shared" ca="1" si="111"/>
        <v>1.0392721655207267</v>
      </c>
    </row>
    <row r="3551" spans="5:6" x14ac:dyDescent="0.25">
      <c r="E3551" s="24">
        <f t="shared" ca="1" si="110"/>
        <v>0.16985408924749357</v>
      </c>
      <c r="F3551" s="24">
        <f t="shared" ca="1" si="111"/>
        <v>35.456310180502491</v>
      </c>
    </row>
    <row r="3552" spans="5:6" x14ac:dyDescent="0.25">
      <c r="E3552" s="24">
        <f t="shared" ca="1" si="110"/>
        <v>0.55968323779864337</v>
      </c>
      <c r="F3552" s="24">
        <f t="shared" ca="1" si="111"/>
        <v>11.60768604159153</v>
      </c>
    </row>
    <row r="3553" spans="5:6" x14ac:dyDescent="0.25">
      <c r="E3553" s="24">
        <f t="shared" ca="1" si="110"/>
        <v>0.26308354818166313</v>
      </c>
      <c r="F3553" s="24">
        <f t="shared" ca="1" si="111"/>
        <v>26.705672471148805</v>
      </c>
    </row>
    <row r="3554" spans="5:6" x14ac:dyDescent="0.25">
      <c r="E3554" s="24">
        <f t="shared" ca="1" si="110"/>
        <v>0.14145182528591782</v>
      </c>
      <c r="F3554" s="24">
        <f t="shared" ca="1" si="111"/>
        <v>39.115921544218807</v>
      </c>
    </row>
    <row r="3555" spans="5:6" x14ac:dyDescent="0.25">
      <c r="E3555" s="24">
        <f t="shared" ca="1" si="110"/>
        <v>0.53337123681015319</v>
      </c>
      <c r="F3555" s="24">
        <f t="shared" ca="1" si="111"/>
        <v>12.570751858572399</v>
      </c>
    </row>
    <row r="3556" spans="5:6" x14ac:dyDescent="0.25">
      <c r="E3556" s="24">
        <f t="shared" ca="1" si="110"/>
        <v>0.6825933320055585</v>
      </c>
      <c r="F3556" s="24">
        <f t="shared" ca="1" si="111"/>
        <v>7.6371202216236567</v>
      </c>
    </row>
    <row r="3557" spans="5:6" x14ac:dyDescent="0.25">
      <c r="E3557" s="24">
        <f t="shared" ca="1" si="110"/>
        <v>0.27552685494079021</v>
      </c>
      <c r="F3557" s="24">
        <f t="shared" ca="1" si="111"/>
        <v>25.781403560813889</v>
      </c>
    </row>
    <row r="3558" spans="5:6" x14ac:dyDescent="0.25">
      <c r="E3558" s="24">
        <f t="shared" ca="1" si="110"/>
        <v>0.59413022775040292</v>
      </c>
      <c r="F3558" s="24">
        <f t="shared" ca="1" si="111"/>
        <v>10.413134900234562</v>
      </c>
    </row>
    <row r="3559" spans="5:6" x14ac:dyDescent="0.25">
      <c r="E3559" s="24">
        <f t="shared" ca="1" si="110"/>
        <v>0.48211398887227308</v>
      </c>
      <c r="F3559" s="24">
        <f t="shared" ca="1" si="111"/>
        <v>14.591494029099543</v>
      </c>
    </row>
    <row r="3560" spans="5:6" x14ac:dyDescent="0.25">
      <c r="E3560" s="24">
        <f t="shared" ca="1" si="110"/>
        <v>0.60712934360737891</v>
      </c>
      <c r="F3560" s="24">
        <f t="shared" ca="1" si="111"/>
        <v>9.9802684790907623</v>
      </c>
    </row>
    <row r="3561" spans="5:6" x14ac:dyDescent="0.25">
      <c r="E3561" s="24">
        <f t="shared" ca="1" si="110"/>
        <v>0.74160652319791154</v>
      </c>
      <c r="F3561" s="24">
        <f t="shared" ca="1" si="111"/>
        <v>5.978729373109771</v>
      </c>
    </row>
    <row r="3562" spans="5:6" x14ac:dyDescent="0.25">
      <c r="E3562" s="24">
        <f t="shared" ca="1" si="110"/>
        <v>0.9247007795579204</v>
      </c>
      <c r="F3562" s="24">
        <f t="shared" ca="1" si="111"/>
        <v>1.5657015072032427</v>
      </c>
    </row>
    <row r="3563" spans="5:6" x14ac:dyDescent="0.25">
      <c r="E3563" s="24">
        <f t="shared" ca="1" si="110"/>
        <v>0.50168768045878664</v>
      </c>
      <c r="F3563" s="24">
        <f t="shared" ca="1" si="111"/>
        <v>13.795550067736647</v>
      </c>
    </row>
    <row r="3564" spans="5:6" x14ac:dyDescent="0.25">
      <c r="E3564" s="24">
        <f t="shared" ca="1" si="110"/>
        <v>0.11130917425348397</v>
      </c>
      <c r="F3564" s="24">
        <f t="shared" ca="1" si="111"/>
        <v>43.908871918883129</v>
      </c>
    </row>
    <row r="3565" spans="5:6" x14ac:dyDescent="0.25">
      <c r="E3565" s="24">
        <f t="shared" ca="1" si="110"/>
        <v>0.88616875232833248</v>
      </c>
      <c r="F3565" s="24">
        <f t="shared" ca="1" si="111"/>
        <v>2.41695762262838</v>
      </c>
    </row>
    <row r="3566" spans="5:6" x14ac:dyDescent="0.25">
      <c r="E3566" s="24">
        <f t="shared" ca="1" si="110"/>
        <v>0.13732441475116486</v>
      </c>
      <c r="F3566" s="24">
        <f t="shared" ca="1" si="111"/>
        <v>39.70818323083563</v>
      </c>
    </row>
    <row r="3567" spans="5:6" x14ac:dyDescent="0.25">
      <c r="E3567" s="24">
        <f t="shared" ca="1" si="110"/>
        <v>0.11050455318291241</v>
      </c>
      <c r="F3567" s="24">
        <f t="shared" ca="1" si="111"/>
        <v>44.053971071960355</v>
      </c>
    </row>
    <row r="3568" spans="5:6" x14ac:dyDescent="0.25">
      <c r="E3568" s="24">
        <f t="shared" ca="1" si="110"/>
        <v>0.87607033609080398</v>
      </c>
      <c r="F3568" s="24">
        <f t="shared" ca="1" si="111"/>
        <v>2.646177978558053</v>
      </c>
    </row>
    <row r="3569" spans="5:6" x14ac:dyDescent="0.25">
      <c r="E3569" s="24">
        <f t="shared" ca="1" si="110"/>
        <v>0.38459451174786352</v>
      </c>
      <c r="F3569" s="24">
        <f t="shared" ca="1" si="111"/>
        <v>19.111314319112626</v>
      </c>
    </row>
    <row r="3570" spans="5:6" x14ac:dyDescent="0.25">
      <c r="E3570" s="24">
        <f t="shared" ca="1" si="110"/>
        <v>0.98330092880455222</v>
      </c>
      <c r="F3570" s="24">
        <f t="shared" ca="1" si="111"/>
        <v>0.33680145234901471</v>
      </c>
    </row>
    <row r="3571" spans="5:6" x14ac:dyDescent="0.25">
      <c r="E3571" s="24">
        <f t="shared" ca="1" si="110"/>
        <v>0.37622342773932871</v>
      </c>
      <c r="F3571" s="24">
        <f t="shared" ca="1" si="111"/>
        <v>19.551441787233362</v>
      </c>
    </row>
    <row r="3572" spans="5:6" x14ac:dyDescent="0.25">
      <c r="E3572" s="24">
        <f t="shared" ca="1" si="110"/>
        <v>0.46239245184476063</v>
      </c>
      <c r="F3572" s="24">
        <f t="shared" ca="1" si="111"/>
        <v>15.426825712446842</v>
      </c>
    </row>
    <row r="3573" spans="5:6" x14ac:dyDescent="0.25">
      <c r="E3573" s="24">
        <f t="shared" ca="1" si="110"/>
        <v>0.3057453118820771</v>
      </c>
      <c r="F3573" s="24">
        <f t="shared" ca="1" si="111"/>
        <v>23.700056754126386</v>
      </c>
    </row>
    <row r="3574" spans="5:6" x14ac:dyDescent="0.25">
      <c r="E3574" s="24">
        <f t="shared" ca="1" si="110"/>
        <v>2.5289776722902113E-2</v>
      </c>
      <c r="F3574" s="24">
        <f t="shared" ca="1" si="111"/>
        <v>73.54710094021128</v>
      </c>
    </row>
    <row r="3575" spans="5:6" x14ac:dyDescent="0.25">
      <c r="E3575" s="24">
        <f t="shared" ca="1" si="110"/>
        <v>0.51107323757353862</v>
      </c>
      <c r="F3575" s="24">
        <f t="shared" ca="1" si="111"/>
        <v>13.424847539726773</v>
      </c>
    </row>
    <row r="3576" spans="5:6" x14ac:dyDescent="0.25">
      <c r="E3576" s="24">
        <f t="shared" ca="1" si="110"/>
        <v>0.98368943241313112</v>
      </c>
      <c r="F3576" s="24">
        <f t="shared" ca="1" si="111"/>
        <v>0.32890098427777631</v>
      </c>
    </row>
    <row r="3577" spans="5:6" x14ac:dyDescent="0.25">
      <c r="E3577" s="24">
        <f t="shared" ca="1" si="110"/>
        <v>0.59518833326760523</v>
      </c>
      <c r="F3577" s="24">
        <f t="shared" ca="1" si="111"/>
        <v>10.377547940405496</v>
      </c>
    </row>
    <row r="3578" spans="5:6" x14ac:dyDescent="0.25">
      <c r="E3578" s="24">
        <f t="shared" ca="1" si="110"/>
        <v>0.1289688500078614</v>
      </c>
      <c r="F3578" s="24">
        <f t="shared" ca="1" si="111"/>
        <v>40.963687531739872</v>
      </c>
    </row>
    <row r="3579" spans="5:6" x14ac:dyDescent="0.25">
      <c r="E3579" s="24">
        <f t="shared" ca="1" si="110"/>
        <v>0.24760140432250988</v>
      </c>
      <c r="F3579" s="24">
        <f t="shared" ca="1" si="111"/>
        <v>27.918701328980976</v>
      </c>
    </row>
    <row r="3580" spans="5:6" x14ac:dyDescent="0.25">
      <c r="E3580" s="24">
        <f t="shared" ca="1" si="110"/>
        <v>0.88074036626189645</v>
      </c>
      <c r="F3580" s="24">
        <f t="shared" ca="1" si="111"/>
        <v>2.5398479985604809</v>
      </c>
    </row>
    <row r="3581" spans="5:6" x14ac:dyDescent="0.25">
      <c r="E3581" s="24">
        <f t="shared" ca="1" si="110"/>
        <v>0.52292112211210395</v>
      </c>
      <c r="F3581" s="24">
        <f t="shared" ca="1" si="111"/>
        <v>12.966492888654125</v>
      </c>
    </row>
    <row r="3582" spans="5:6" x14ac:dyDescent="0.25">
      <c r="E3582" s="24">
        <f t="shared" ca="1" si="110"/>
        <v>0.3373347063816472</v>
      </c>
      <c r="F3582" s="24">
        <f t="shared" ca="1" si="111"/>
        <v>21.733592950195877</v>
      </c>
    </row>
    <row r="3583" spans="5:6" x14ac:dyDescent="0.25">
      <c r="E3583" s="24">
        <f t="shared" ca="1" si="110"/>
        <v>0.15585797305621629</v>
      </c>
      <c r="F3583" s="24">
        <f t="shared" ca="1" si="111"/>
        <v>37.176202311034672</v>
      </c>
    </row>
    <row r="3584" spans="5:6" x14ac:dyDescent="0.25">
      <c r="E3584" s="24">
        <f t="shared" ca="1" si="110"/>
        <v>0.24161345505940846</v>
      </c>
      <c r="F3584" s="24">
        <f t="shared" ca="1" si="111"/>
        <v>28.408322460022561</v>
      </c>
    </row>
    <row r="3585" spans="5:6" x14ac:dyDescent="0.25">
      <c r="E3585" s="24">
        <f t="shared" ca="1" si="110"/>
        <v>9.8844144006401957E-2</v>
      </c>
      <c r="F3585" s="24">
        <f t="shared" ca="1" si="111"/>
        <v>46.284219446604702</v>
      </c>
    </row>
    <row r="3586" spans="5:6" x14ac:dyDescent="0.25">
      <c r="E3586" s="24">
        <f t="shared" ca="1" si="110"/>
        <v>0.5219523514559361</v>
      </c>
      <c r="F3586" s="24">
        <f t="shared" ca="1" si="111"/>
        <v>13.003579520031856</v>
      </c>
    </row>
    <row r="3587" spans="5:6" x14ac:dyDescent="0.25">
      <c r="E3587" s="24">
        <f t="shared" ca="1" si="110"/>
        <v>0.5068852896858681</v>
      </c>
      <c r="F3587" s="24">
        <f t="shared" ca="1" si="111"/>
        <v>13.589411081502345</v>
      </c>
    </row>
    <row r="3588" spans="5:6" x14ac:dyDescent="0.25">
      <c r="E3588" s="24">
        <f t="shared" ref="E3588:E3651" ca="1" si="112">RAND()</f>
        <v>0.61951128458354532</v>
      </c>
      <c r="F3588" s="24">
        <f t="shared" ref="F3588:F3651" ca="1" si="113">-LOG(E3588,EXP(1))/$C$3</f>
        <v>9.5764872489523043</v>
      </c>
    </row>
    <row r="3589" spans="5:6" x14ac:dyDescent="0.25">
      <c r="E3589" s="24">
        <f t="shared" ca="1" si="112"/>
        <v>0.87159620163767537</v>
      </c>
      <c r="F3589" s="24">
        <f t="shared" ca="1" si="113"/>
        <v>2.7485806768062102</v>
      </c>
    </row>
    <row r="3590" spans="5:6" x14ac:dyDescent="0.25">
      <c r="E3590" s="24">
        <f t="shared" ca="1" si="112"/>
        <v>0.32216023777662339</v>
      </c>
      <c r="F3590" s="24">
        <f t="shared" ca="1" si="113"/>
        <v>22.654124487384699</v>
      </c>
    </row>
    <row r="3591" spans="5:6" x14ac:dyDescent="0.25">
      <c r="E3591" s="24">
        <f t="shared" ca="1" si="112"/>
        <v>0.42194997125927247</v>
      </c>
      <c r="F3591" s="24">
        <f t="shared" ca="1" si="113"/>
        <v>17.257370469844471</v>
      </c>
    </row>
    <row r="3592" spans="5:6" x14ac:dyDescent="0.25">
      <c r="E3592" s="24">
        <f t="shared" ca="1" si="112"/>
        <v>0.65558858007539667</v>
      </c>
      <c r="F3592" s="24">
        <f t="shared" ca="1" si="113"/>
        <v>8.4444370261438966</v>
      </c>
    </row>
    <row r="3593" spans="5:6" x14ac:dyDescent="0.25">
      <c r="E3593" s="24">
        <f t="shared" ca="1" si="112"/>
        <v>0.18679215545697558</v>
      </c>
      <c r="F3593" s="24">
        <f t="shared" ca="1" si="113"/>
        <v>33.555174968217081</v>
      </c>
    </row>
    <row r="3594" spans="5:6" x14ac:dyDescent="0.25">
      <c r="E3594" s="24">
        <f t="shared" ca="1" si="112"/>
        <v>0.67041219343450897</v>
      </c>
      <c r="F3594" s="24">
        <f t="shared" ca="1" si="113"/>
        <v>7.9972508336474046</v>
      </c>
    </row>
    <row r="3595" spans="5:6" x14ac:dyDescent="0.25">
      <c r="E3595" s="24">
        <f t="shared" ca="1" si="112"/>
        <v>0.89179259663132737</v>
      </c>
      <c r="F3595" s="24">
        <f t="shared" ca="1" si="113"/>
        <v>2.2904337685045877</v>
      </c>
    </row>
    <row r="3596" spans="5:6" x14ac:dyDescent="0.25">
      <c r="E3596" s="24">
        <f t="shared" ca="1" si="112"/>
        <v>0.64142954624007531</v>
      </c>
      <c r="F3596" s="24">
        <f t="shared" ca="1" si="113"/>
        <v>8.8811185510326194</v>
      </c>
    </row>
    <row r="3597" spans="5:6" x14ac:dyDescent="0.25">
      <c r="E3597" s="24">
        <f t="shared" ca="1" si="112"/>
        <v>0.57213763464122969</v>
      </c>
      <c r="F3597" s="24">
        <f t="shared" ca="1" si="113"/>
        <v>11.167513930890781</v>
      </c>
    </row>
    <row r="3598" spans="5:6" x14ac:dyDescent="0.25">
      <c r="E3598" s="24">
        <f t="shared" ca="1" si="112"/>
        <v>0.21589351939374024</v>
      </c>
      <c r="F3598" s="24">
        <f t="shared" ca="1" si="113"/>
        <v>30.65939917230531</v>
      </c>
    </row>
    <row r="3599" spans="5:6" x14ac:dyDescent="0.25">
      <c r="E3599" s="24">
        <f t="shared" ca="1" si="112"/>
        <v>0.72135180978972469</v>
      </c>
      <c r="F3599" s="24">
        <f t="shared" ca="1" si="113"/>
        <v>6.5325662740167374</v>
      </c>
    </row>
    <row r="3600" spans="5:6" x14ac:dyDescent="0.25">
      <c r="E3600" s="24">
        <f t="shared" ca="1" si="112"/>
        <v>4.1181602106556303E-2</v>
      </c>
      <c r="F3600" s="24">
        <f t="shared" ca="1" si="113"/>
        <v>63.795273463438036</v>
      </c>
    </row>
    <row r="3601" spans="5:6" x14ac:dyDescent="0.25">
      <c r="E3601" s="24">
        <f t="shared" ca="1" si="112"/>
        <v>8.2432346268097256E-2</v>
      </c>
      <c r="F3601" s="24">
        <f t="shared" ca="1" si="113"/>
        <v>49.915547345954266</v>
      </c>
    </row>
    <row r="3602" spans="5:6" x14ac:dyDescent="0.25">
      <c r="E3602" s="24">
        <f t="shared" ca="1" si="112"/>
        <v>0.63099074617346262</v>
      </c>
      <c r="F3602" s="24">
        <f t="shared" ca="1" si="113"/>
        <v>9.2092816376740494</v>
      </c>
    </row>
    <row r="3603" spans="5:6" x14ac:dyDescent="0.25">
      <c r="E3603" s="24">
        <f t="shared" ca="1" si="112"/>
        <v>0.75479118406823376</v>
      </c>
      <c r="F3603" s="24">
        <f t="shared" ca="1" si="113"/>
        <v>5.6262829076152219</v>
      </c>
    </row>
    <row r="3604" spans="5:6" x14ac:dyDescent="0.25">
      <c r="E3604" s="24">
        <f t="shared" ca="1" si="112"/>
        <v>0.94196403727244216</v>
      </c>
      <c r="F3604" s="24">
        <f t="shared" ca="1" si="113"/>
        <v>1.1957636425539027</v>
      </c>
    </row>
    <row r="3605" spans="5:6" x14ac:dyDescent="0.25">
      <c r="E3605" s="24">
        <f t="shared" ca="1" si="112"/>
        <v>0.81406711038098589</v>
      </c>
      <c r="F3605" s="24">
        <f t="shared" ca="1" si="113"/>
        <v>4.1142494238505583</v>
      </c>
    </row>
    <row r="3606" spans="5:6" x14ac:dyDescent="0.25">
      <c r="E3606" s="24">
        <f t="shared" ca="1" si="112"/>
        <v>0.35256268189350226</v>
      </c>
      <c r="F3606" s="24">
        <f t="shared" ca="1" si="113"/>
        <v>20.850537031272296</v>
      </c>
    </row>
    <row r="3607" spans="5:6" x14ac:dyDescent="0.25">
      <c r="E3607" s="24">
        <f t="shared" ca="1" si="112"/>
        <v>0.17158491129043585</v>
      </c>
      <c r="F3607" s="24">
        <f t="shared" ca="1" si="113"/>
        <v>35.253540506744372</v>
      </c>
    </row>
    <row r="3608" spans="5:6" x14ac:dyDescent="0.25">
      <c r="E3608" s="24">
        <f t="shared" ca="1" si="112"/>
        <v>0.32871153474577297</v>
      </c>
      <c r="F3608" s="24">
        <f t="shared" ca="1" si="113"/>
        <v>22.251494138226551</v>
      </c>
    </row>
    <row r="3609" spans="5:6" x14ac:dyDescent="0.25">
      <c r="E3609" s="24">
        <f t="shared" ca="1" si="112"/>
        <v>0.21814084431375347</v>
      </c>
      <c r="F3609" s="24">
        <f t="shared" ca="1" si="113"/>
        <v>30.452286999516243</v>
      </c>
    </row>
    <row r="3610" spans="5:6" x14ac:dyDescent="0.25">
      <c r="E3610" s="24">
        <f t="shared" ca="1" si="112"/>
        <v>0.82997238147943886</v>
      </c>
      <c r="F3610" s="24">
        <f t="shared" ca="1" si="113"/>
        <v>3.7272570814221333</v>
      </c>
    </row>
    <row r="3611" spans="5:6" x14ac:dyDescent="0.25">
      <c r="E3611" s="24">
        <f t="shared" ca="1" si="112"/>
        <v>0.58998948007110885</v>
      </c>
      <c r="F3611" s="24">
        <f t="shared" ca="1" si="113"/>
        <v>10.553011452585725</v>
      </c>
    </row>
    <row r="3612" spans="5:6" x14ac:dyDescent="0.25">
      <c r="E3612" s="24">
        <f t="shared" ca="1" si="112"/>
        <v>3.3260689768313645E-2</v>
      </c>
      <c r="F3612" s="24">
        <f t="shared" ca="1" si="113"/>
        <v>68.06758133515811</v>
      </c>
    </row>
    <row r="3613" spans="5:6" x14ac:dyDescent="0.25">
      <c r="E3613" s="24">
        <f t="shared" ca="1" si="112"/>
        <v>0.82760330319924591</v>
      </c>
      <c r="F3613" s="24">
        <f t="shared" ca="1" si="113"/>
        <v>3.7844268363896094</v>
      </c>
    </row>
    <row r="3614" spans="5:6" x14ac:dyDescent="0.25">
      <c r="E3614" s="24">
        <f t="shared" ca="1" si="112"/>
        <v>0.9762971657179651</v>
      </c>
      <c r="F3614" s="24">
        <f t="shared" ca="1" si="113"/>
        <v>0.4797653167975649</v>
      </c>
    </row>
    <row r="3615" spans="5:6" x14ac:dyDescent="0.25">
      <c r="E3615" s="24">
        <f t="shared" ca="1" si="112"/>
        <v>0.20346518005984793</v>
      </c>
      <c r="F3615" s="24">
        <f t="shared" ca="1" si="113"/>
        <v>31.845207881933835</v>
      </c>
    </row>
    <row r="3616" spans="5:6" x14ac:dyDescent="0.25">
      <c r="E3616" s="24">
        <f t="shared" ca="1" si="112"/>
        <v>0.38050310217689598</v>
      </c>
      <c r="F3616" s="24">
        <f t="shared" ca="1" si="113"/>
        <v>19.325218976354307</v>
      </c>
    </row>
    <row r="3617" spans="5:6" x14ac:dyDescent="0.25">
      <c r="E3617" s="24">
        <f t="shared" ca="1" si="112"/>
        <v>0.86537686324783292</v>
      </c>
      <c r="F3617" s="24">
        <f t="shared" ca="1" si="113"/>
        <v>2.8918037375191465</v>
      </c>
    </row>
    <row r="3618" spans="5:6" x14ac:dyDescent="0.25">
      <c r="E3618" s="24">
        <f t="shared" ca="1" si="112"/>
        <v>0.44347540641443095</v>
      </c>
      <c r="F3618" s="24">
        <f t="shared" ca="1" si="113"/>
        <v>16.262258643522358</v>
      </c>
    </row>
    <row r="3619" spans="5:6" x14ac:dyDescent="0.25">
      <c r="E3619" s="24">
        <f t="shared" ca="1" si="112"/>
        <v>0.88936136046310976</v>
      </c>
      <c r="F3619" s="24">
        <f t="shared" ca="1" si="113"/>
        <v>2.345032926953909</v>
      </c>
    </row>
    <row r="3620" spans="5:6" x14ac:dyDescent="0.25">
      <c r="E3620" s="24">
        <f t="shared" ca="1" si="112"/>
        <v>0.83963279261176682</v>
      </c>
      <c r="F3620" s="24">
        <f t="shared" ca="1" si="113"/>
        <v>3.4958126875215183</v>
      </c>
    </row>
    <row r="3621" spans="5:6" x14ac:dyDescent="0.25">
      <c r="E3621" s="24">
        <f t="shared" ca="1" si="112"/>
        <v>0.1413857048297622</v>
      </c>
      <c r="F3621" s="24">
        <f t="shared" ca="1" si="113"/>
        <v>39.125272560306819</v>
      </c>
    </row>
    <row r="3622" spans="5:6" x14ac:dyDescent="0.25">
      <c r="E3622" s="24">
        <f t="shared" ca="1" si="112"/>
        <v>0.13780562335977276</v>
      </c>
      <c r="F3622" s="24">
        <f t="shared" ca="1" si="113"/>
        <v>39.638222262182708</v>
      </c>
    </row>
    <row r="3623" spans="5:6" x14ac:dyDescent="0.25">
      <c r="E3623" s="24">
        <f t="shared" ca="1" si="112"/>
        <v>1.4367044142639007E-2</v>
      </c>
      <c r="F3623" s="24">
        <f t="shared" ca="1" si="113"/>
        <v>84.856365929121651</v>
      </c>
    </row>
    <row r="3624" spans="5:6" x14ac:dyDescent="0.25">
      <c r="E3624" s="24">
        <f t="shared" ca="1" si="112"/>
        <v>0.63606691684478101</v>
      </c>
      <c r="F3624" s="24">
        <f t="shared" ca="1" si="113"/>
        <v>9.0490301202398413</v>
      </c>
    </row>
    <row r="3625" spans="5:6" x14ac:dyDescent="0.25">
      <c r="E3625" s="24">
        <f t="shared" ca="1" si="112"/>
        <v>0.92805108710124884</v>
      </c>
      <c r="F3625" s="24">
        <f t="shared" ca="1" si="113"/>
        <v>1.4933699391103528</v>
      </c>
    </row>
    <row r="3626" spans="5:6" x14ac:dyDescent="0.25">
      <c r="E3626" s="24">
        <f t="shared" ca="1" si="112"/>
        <v>4.5266219254456952E-2</v>
      </c>
      <c r="F3626" s="24">
        <f t="shared" ca="1" si="113"/>
        <v>61.903884729933111</v>
      </c>
    </row>
    <row r="3627" spans="5:6" x14ac:dyDescent="0.25">
      <c r="E3627" s="24">
        <f t="shared" ca="1" si="112"/>
        <v>0.87046935141333326</v>
      </c>
      <c r="F3627" s="24">
        <f t="shared" ca="1" si="113"/>
        <v>2.7744545683949831</v>
      </c>
    </row>
    <row r="3628" spans="5:6" x14ac:dyDescent="0.25">
      <c r="E3628" s="24">
        <f t="shared" ca="1" si="112"/>
        <v>0.79721565523282234</v>
      </c>
      <c r="F3628" s="24">
        <f t="shared" ca="1" si="113"/>
        <v>4.5326010612616336</v>
      </c>
    </row>
    <row r="3629" spans="5:6" x14ac:dyDescent="0.25">
      <c r="E3629" s="24">
        <f t="shared" ca="1" si="112"/>
        <v>0.17408761193216538</v>
      </c>
      <c r="F3629" s="24">
        <f t="shared" ca="1" si="113"/>
        <v>34.963931792763134</v>
      </c>
    </row>
    <row r="3630" spans="5:6" x14ac:dyDescent="0.25">
      <c r="E3630" s="24">
        <f t="shared" ca="1" si="112"/>
        <v>0.43582437570131372</v>
      </c>
      <c r="F3630" s="24">
        <f t="shared" ca="1" si="113"/>
        <v>16.610318496131143</v>
      </c>
    </row>
    <row r="3631" spans="5:6" x14ac:dyDescent="0.25">
      <c r="E3631" s="24">
        <f t="shared" ca="1" si="112"/>
        <v>0.44694083142111618</v>
      </c>
      <c r="F3631" s="24">
        <f t="shared" ca="1" si="113"/>
        <v>16.106581226308638</v>
      </c>
    </row>
    <row r="3632" spans="5:6" x14ac:dyDescent="0.25">
      <c r="E3632" s="24">
        <f t="shared" ca="1" si="112"/>
        <v>0.87769094970549377</v>
      </c>
      <c r="F3632" s="24">
        <f t="shared" ca="1" si="113"/>
        <v>2.6092148162597928</v>
      </c>
    </row>
    <row r="3633" spans="5:6" x14ac:dyDescent="0.25">
      <c r="E3633" s="24">
        <f t="shared" ca="1" si="112"/>
        <v>0.71754334310692702</v>
      </c>
      <c r="F3633" s="24">
        <f t="shared" ca="1" si="113"/>
        <v>6.6384384932296987</v>
      </c>
    </row>
    <row r="3634" spans="5:6" x14ac:dyDescent="0.25">
      <c r="E3634" s="24">
        <f t="shared" ca="1" si="112"/>
        <v>0.86082186734205013</v>
      </c>
      <c r="F3634" s="24">
        <f t="shared" ca="1" si="113"/>
        <v>2.9973537277306965</v>
      </c>
    </row>
    <row r="3635" spans="5:6" x14ac:dyDescent="0.25">
      <c r="E3635" s="24">
        <f t="shared" ca="1" si="112"/>
        <v>0.89394551012798562</v>
      </c>
      <c r="F3635" s="24">
        <f t="shared" ca="1" si="113"/>
        <v>2.2422091261205148</v>
      </c>
    </row>
    <row r="3636" spans="5:6" x14ac:dyDescent="0.25">
      <c r="E3636" s="24">
        <f t="shared" ca="1" si="112"/>
        <v>0.35252325778345872</v>
      </c>
      <c r="F3636" s="24">
        <f t="shared" ca="1" si="113"/>
        <v>20.85277358757649</v>
      </c>
    </row>
    <row r="3637" spans="5:6" x14ac:dyDescent="0.25">
      <c r="E3637" s="24">
        <f t="shared" ca="1" si="112"/>
        <v>0.38524924087392454</v>
      </c>
      <c r="F3637" s="24">
        <f t="shared" ca="1" si="113"/>
        <v>19.077295505207264</v>
      </c>
    </row>
    <row r="3638" spans="5:6" x14ac:dyDescent="0.25">
      <c r="E3638" s="24">
        <f t="shared" ca="1" si="112"/>
        <v>0.81727863094321851</v>
      </c>
      <c r="F3638" s="24">
        <f t="shared" ca="1" si="113"/>
        <v>4.0355040143483292</v>
      </c>
    </row>
    <row r="3639" spans="5:6" x14ac:dyDescent="0.25">
      <c r="E3639" s="24">
        <f t="shared" ca="1" si="112"/>
        <v>7.2079750330429349E-2</v>
      </c>
      <c r="F3639" s="24">
        <f t="shared" ca="1" si="113"/>
        <v>52.599642589446603</v>
      </c>
    </row>
    <row r="3640" spans="5:6" x14ac:dyDescent="0.25">
      <c r="E3640" s="24">
        <f t="shared" ca="1" si="112"/>
        <v>7.52708894301789E-2</v>
      </c>
      <c r="F3640" s="24">
        <f t="shared" ca="1" si="113"/>
        <v>51.73323626951931</v>
      </c>
    </row>
    <row r="3641" spans="5:6" x14ac:dyDescent="0.25">
      <c r="E3641" s="24">
        <f t="shared" ca="1" si="112"/>
        <v>8.9221811083175062E-2</v>
      </c>
      <c r="F3641" s="24">
        <f t="shared" ca="1" si="113"/>
        <v>48.332595008327282</v>
      </c>
    </row>
    <row r="3642" spans="5:6" x14ac:dyDescent="0.25">
      <c r="E3642" s="24">
        <f t="shared" ca="1" si="112"/>
        <v>0.64215711909596129</v>
      </c>
      <c r="F3642" s="24">
        <f t="shared" ca="1" si="113"/>
        <v>8.858445428805469</v>
      </c>
    </row>
    <row r="3643" spans="5:6" x14ac:dyDescent="0.25">
      <c r="E3643" s="24">
        <f t="shared" ca="1" si="112"/>
        <v>0.52823491406076739</v>
      </c>
      <c r="F3643" s="24">
        <f t="shared" ca="1" si="113"/>
        <v>12.764283624528746</v>
      </c>
    </row>
    <row r="3644" spans="5:6" x14ac:dyDescent="0.25">
      <c r="E3644" s="24">
        <f t="shared" ca="1" si="112"/>
        <v>0.68766637132177888</v>
      </c>
      <c r="F3644" s="24">
        <f t="shared" ca="1" si="113"/>
        <v>7.4890296813506563</v>
      </c>
    </row>
    <row r="3645" spans="5:6" x14ac:dyDescent="0.25">
      <c r="E3645" s="24">
        <f t="shared" ca="1" si="112"/>
        <v>0.18063811740398672</v>
      </c>
      <c r="F3645" s="24">
        <f t="shared" ca="1" si="113"/>
        <v>34.225192008930065</v>
      </c>
    </row>
    <row r="3646" spans="5:6" x14ac:dyDescent="0.25">
      <c r="E3646" s="24">
        <f t="shared" ca="1" si="112"/>
        <v>0.93105027519942996</v>
      </c>
      <c r="F3646" s="24">
        <f t="shared" ca="1" si="113"/>
        <v>1.4288400374952543</v>
      </c>
    </row>
    <row r="3647" spans="5:6" x14ac:dyDescent="0.25">
      <c r="E3647" s="24">
        <f t="shared" ca="1" si="112"/>
        <v>0.23990888678963507</v>
      </c>
      <c r="F3647" s="24">
        <f t="shared" ca="1" si="113"/>
        <v>28.549921321951167</v>
      </c>
    </row>
    <row r="3648" spans="5:6" x14ac:dyDescent="0.25">
      <c r="E3648" s="24">
        <f t="shared" ca="1" si="112"/>
        <v>0.57158698062738478</v>
      </c>
      <c r="F3648" s="24">
        <f t="shared" ca="1" si="113"/>
        <v>11.18677220509564</v>
      </c>
    </row>
    <row r="3649" spans="5:6" x14ac:dyDescent="0.25">
      <c r="E3649" s="24">
        <f t="shared" ca="1" si="112"/>
        <v>5.8142552430071048E-2</v>
      </c>
      <c r="F3649" s="24">
        <f t="shared" ca="1" si="113"/>
        <v>56.897149667380738</v>
      </c>
    </row>
    <row r="3650" spans="5:6" x14ac:dyDescent="0.25">
      <c r="E3650" s="24">
        <f t="shared" ca="1" si="112"/>
        <v>0.39362943981113163</v>
      </c>
      <c r="F3650" s="24">
        <f t="shared" ca="1" si="113"/>
        <v>18.64690640666042</v>
      </c>
    </row>
    <row r="3651" spans="5:6" x14ac:dyDescent="0.25">
      <c r="E3651" s="24">
        <f t="shared" ca="1" si="112"/>
        <v>0.16939779222431717</v>
      </c>
      <c r="F3651" s="24">
        <f t="shared" ca="1" si="113"/>
        <v>35.510110595268287</v>
      </c>
    </row>
    <row r="3652" spans="5:6" x14ac:dyDescent="0.25">
      <c r="E3652" s="24">
        <f t="shared" ref="E3652:E3715" ca="1" si="114">RAND()</f>
        <v>0.50699614449136521</v>
      </c>
      <c r="F3652" s="24">
        <f t="shared" ref="F3652:F3715" ca="1" si="115">-LOG(E3652,EXP(1))/$C$3</f>
        <v>13.585037599467778</v>
      </c>
    </row>
    <row r="3653" spans="5:6" x14ac:dyDescent="0.25">
      <c r="E3653" s="24">
        <f t="shared" ca="1" si="114"/>
        <v>0.12223402207795264</v>
      </c>
      <c r="F3653" s="24">
        <f t="shared" ca="1" si="115"/>
        <v>42.036357158356701</v>
      </c>
    </row>
    <row r="3654" spans="5:6" x14ac:dyDescent="0.25">
      <c r="E3654" s="24">
        <f t="shared" ca="1" si="114"/>
        <v>0.64751042748085408</v>
      </c>
      <c r="F3654" s="24">
        <f t="shared" ca="1" si="115"/>
        <v>8.6924076264116099</v>
      </c>
    </row>
    <row r="3655" spans="5:6" x14ac:dyDescent="0.25">
      <c r="E3655" s="24">
        <f t="shared" ca="1" si="114"/>
        <v>0.29115581339302343</v>
      </c>
      <c r="F3655" s="24">
        <f t="shared" ca="1" si="115"/>
        <v>24.67793427790005</v>
      </c>
    </row>
    <row r="3656" spans="5:6" x14ac:dyDescent="0.25">
      <c r="E3656" s="24">
        <f t="shared" ca="1" si="114"/>
        <v>0.49830327192395141</v>
      </c>
      <c r="F3656" s="24">
        <f t="shared" ca="1" si="115"/>
        <v>13.930928150868894</v>
      </c>
    </row>
    <row r="3657" spans="5:6" x14ac:dyDescent="0.25">
      <c r="E3657" s="24">
        <f t="shared" ca="1" si="114"/>
        <v>0.94669873675896787</v>
      </c>
      <c r="F3657" s="24">
        <f t="shared" ca="1" si="115"/>
        <v>1.0954872042147632</v>
      </c>
    </row>
    <row r="3658" spans="5:6" x14ac:dyDescent="0.25">
      <c r="E3658" s="24">
        <f t="shared" ca="1" si="114"/>
        <v>0.52403500011069992</v>
      </c>
      <c r="F3658" s="24">
        <f t="shared" ca="1" si="115"/>
        <v>12.923936055746651</v>
      </c>
    </row>
    <row r="3659" spans="5:6" x14ac:dyDescent="0.25">
      <c r="E3659" s="24">
        <f t="shared" ca="1" si="114"/>
        <v>0.10938510913168031</v>
      </c>
      <c r="F3659" s="24">
        <f t="shared" ca="1" si="115"/>
        <v>44.257610244572376</v>
      </c>
    </row>
    <row r="3660" spans="5:6" x14ac:dyDescent="0.25">
      <c r="E3660" s="24">
        <f t="shared" ca="1" si="114"/>
        <v>0.90786036395495395</v>
      </c>
      <c r="F3660" s="24">
        <f t="shared" ca="1" si="115"/>
        <v>1.9332939279484835</v>
      </c>
    </row>
    <row r="3661" spans="5:6" x14ac:dyDescent="0.25">
      <c r="E3661" s="24">
        <f t="shared" ca="1" si="114"/>
        <v>0.55443780949512333</v>
      </c>
      <c r="F3661" s="24">
        <f t="shared" ca="1" si="115"/>
        <v>11.796012689737164</v>
      </c>
    </row>
    <row r="3662" spans="5:6" x14ac:dyDescent="0.25">
      <c r="E3662" s="24">
        <f t="shared" ca="1" si="114"/>
        <v>0.68100918352106388</v>
      </c>
      <c r="F3662" s="24">
        <f t="shared" ca="1" si="115"/>
        <v>7.6835897515381628</v>
      </c>
    </row>
    <row r="3663" spans="5:6" x14ac:dyDescent="0.25">
      <c r="E3663" s="24">
        <f t="shared" ca="1" si="114"/>
        <v>0.25453471517685067</v>
      </c>
      <c r="F3663" s="24">
        <f t="shared" ca="1" si="115"/>
        <v>27.366360937678184</v>
      </c>
    </row>
    <row r="3664" spans="5:6" x14ac:dyDescent="0.25">
      <c r="E3664" s="24">
        <f t="shared" ca="1" si="114"/>
        <v>0.18336396850610404</v>
      </c>
      <c r="F3664" s="24">
        <f t="shared" ca="1" si="115"/>
        <v>33.925644048823038</v>
      </c>
    </row>
    <row r="3665" spans="5:6" x14ac:dyDescent="0.25">
      <c r="E3665" s="24">
        <f t="shared" ca="1" si="114"/>
        <v>0.20507657698012527</v>
      </c>
      <c r="F3665" s="24">
        <f t="shared" ca="1" si="115"/>
        <v>31.687436467004883</v>
      </c>
    </row>
    <row r="3666" spans="5:6" x14ac:dyDescent="0.25">
      <c r="E3666" s="24">
        <f t="shared" ca="1" si="114"/>
        <v>0.34916271153992595</v>
      </c>
      <c r="F3666" s="24">
        <f t="shared" ca="1" si="115"/>
        <v>21.044344865001257</v>
      </c>
    </row>
    <row r="3667" spans="5:6" x14ac:dyDescent="0.25">
      <c r="E3667" s="24">
        <f t="shared" ca="1" si="114"/>
        <v>9.0182206035638313E-4</v>
      </c>
      <c r="F3667" s="24">
        <f t="shared" ca="1" si="115"/>
        <v>140.22186659389129</v>
      </c>
    </row>
    <row r="3668" spans="5:6" x14ac:dyDescent="0.25">
      <c r="E3668" s="24">
        <f t="shared" ca="1" si="114"/>
        <v>0.73305112982060938</v>
      </c>
      <c r="F3668" s="24">
        <f t="shared" ca="1" si="115"/>
        <v>6.210796506781942</v>
      </c>
    </row>
    <row r="3669" spans="5:6" x14ac:dyDescent="0.25">
      <c r="E3669" s="24">
        <f t="shared" ca="1" si="114"/>
        <v>0.36454719079304287</v>
      </c>
      <c r="F3669" s="24">
        <f t="shared" ca="1" si="115"/>
        <v>20.181985374346034</v>
      </c>
    </row>
    <row r="3670" spans="5:6" x14ac:dyDescent="0.25">
      <c r="E3670" s="24">
        <f t="shared" ca="1" si="114"/>
        <v>0.82985457671888219</v>
      </c>
      <c r="F3670" s="24">
        <f t="shared" ca="1" si="115"/>
        <v>3.7300960462954924</v>
      </c>
    </row>
    <row r="3671" spans="5:6" x14ac:dyDescent="0.25">
      <c r="E3671" s="24">
        <f t="shared" ca="1" si="114"/>
        <v>0.28172089320855642</v>
      </c>
      <c r="F3671" s="24">
        <f t="shared" ca="1" si="115"/>
        <v>25.336768771113139</v>
      </c>
    </row>
    <row r="3672" spans="5:6" x14ac:dyDescent="0.25">
      <c r="E3672" s="24">
        <f t="shared" ca="1" si="114"/>
        <v>0.30722640683013402</v>
      </c>
      <c r="F3672" s="24">
        <f t="shared" ca="1" si="115"/>
        <v>23.603406433388738</v>
      </c>
    </row>
    <row r="3673" spans="5:6" x14ac:dyDescent="0.25">
      <c r="E3673" s="24">
        <f t="shared" ca="1" si="114"/>
        <v>0.96007006693500663</v>
      </c>
      <c r="F3673" s="24">
        <f t="shared" ca="1" si="115"/>
        <v>0.8149802158600048</v>
      </c>
    </row>
    <row r="3674" spans="5:6" x14ac:dyDescent="0.25">
      <c r="E3674" s="24">
        <f t="shared" ca="1" si="114"/>
        <v>0.63216035329853615</v>
      </c>
      <c r="F3674" s="24">
        <f t="shared" ca="1" si="115"/>
        <v>9.1722438688805763</v>
      </c>
    </row>
    <row r="3675" spans="5:6" x14ac:dyDescent="0.25">
      <c r="E3675" s="24">
        <f t="shared" ca="1" si="114"/>
        <v>0.959010772748219</v>
      </c>
      <c r="F3675" s="24">
        <f t="shared" ca="1" si="115"/>
        <v>0.83705941695390107</v>
      </c>
    </row>
    <row r="3676" spans="5:6" x14ac:dyDescent="0.25">
      <c r="E3676" s="24">
        <f t="shared" ca="1" si="114"/>
        <v>0.87600855224713614</v>
      </c>
      <c r="F3676" s="24">
        <f t="shared" ca="1" si="115"/>
        <v>2.6475885050841064</v>
      </c>
    </row>
    <row r="3677" spans="5:6" x14ac:dyDescent="0.25">
      <c r="E3677" s="24">
        <f t="shared" ca="1" si="114"/>
        <v>0.39242569628033974</v>
      </c>
      <c r="F3677" s="24">
        <f t="shared" ca="1" si="115"/>
        <v>18.708161370415056</v>
      </c>
    </row>
    <row r="3678" spans="5:6" x14ac:dyDescent="0.25">
      <c r="E3678" s="24">
        <f t="shared" ca="1" si="114"/>
        <v>0.65354787743927889</v>
      </c>
      <c r="F3678" s="24">
        <f t="shared" ca="1" si="115"/>
        <v>8.5067897099244725</v>
      </c>
    </row>
    <row r="3679" spans="5:6" x14ac:dyDescent="0.25">
      <c r="E3679" s="24">
        <f t="shared" ca="1" si="114"/>
        <v>6.3061580515149762E-2</v>
      </c>
      <c r="F3679" s="24">
        <f t="shared" ca="1" si="115"/>
        <v>55.272871230148297</v>
      </c>
    </row>
    <row r="3680" spans="5:6" x14ac:dyDescent="0.25">
      <c r="E3680" s="24">
        <f t="shared" ca="1" si="114"/>
        <v>0.56175358249391905</v>
      </c>
      <c r="F3680" s="24">
        <f t="shared" ca="1" si="115"/>
        <v>11.533839811115611</v>
      </c>
    </row>
    <row r="3681" spans="5:6" x14ac:dyDescent="0.25">
      <c r="E3681" s="24">
        <f t="shared" ca="1" si="114"/>
        <v>0.2592632286373604</v>
      </c>
      <c r="F3681" s="24">
        <f t="shared" ca="1" si="115"/>
        <v>26.998228132156587</v>
      </c>
    </row>
    <row r="3682" spans="5:6" x14ac:dyDescent="0.25">
      <c r="E3682" s="24">
        <f t="shared" ca="1" si="114"/>
        <v>0.46462031244317414</v>
      </c>
      <c r="F3682" s="24">
        <f t="shared" ca="1" si="115"/>
        <v>15.330694786383882</v>
      </c>
    </row>
    <row r="3683" spans="5:6" x14ac:dyDescent="0.25">
      <c r="E3683" s="24">
        <f t="shared" ca="1" si="114"/>
        <v>0.30479894372012806</v>
      </c>
      <c r="F3683" s="24">
        <f t="shared" ca="1" si="115"/>
        <v>23.762058413215897</v>
      </c>
    </row>
    <row r="3684" spans="5:6" x14ac:dyDescent="0.25">
      <c r="E3684" s="24">
        <f t="shared" ca="1" si="114"/>
        <v>0.92513956264652453</v>
      </c>
      <c r="F3684" s="24">
        <f t="shared" ca="1" si="115"/>
        <v>1.5562134862790051</v>
      </c>
    </row>
    <row r="3685" spans="5:6" x14ac:dyDescent="0.25">
      <c r="E3685" s="24">
        <f t="shared" ca="1" si="114"/>
        <v>0.95808260849468219</v>
      </c>
      <c r="F3685" s="24">
        <f t="shared" ca="1" si="115"/>
        <v>0.85642549134839008</v>
      </c>
    </row>
    <row r="3686" spans="5:6" x14ac:dyDescent="0.25">
      <c r="E3686" s="24">
        <f t="shared" ca="1" si="114"/>
        <v>0.59629280009334718</v>
      </c>
      <c r="F3686" s="24">
        <f t="shared" ca="1" si="115"/>
        <v>10.340469144571852</v>
      </c>
    </row>
    <row r="3687" spans="5:6" x14ac:dyDescent="0.25">
      <c r="E3687" s="24">
        <f t="shared" ca="1" si="114"/>
        <v>0.79589438710713378</v>
      </c>
      <c r="F3687" s="24">
        <f t="shared" ca="1" si="115"/>
        <v>4.5657756290822071</v>
      </c>
    </row>
    <row r="3688" spans="5:6" x14ac:dyDescent="0.25">
      <c r="E3688" s="24">
        <f t="shared" ca="1" si="114"/>
        <v>6.9747677872031844E-3</v>
      </c>
      <c r="F3688" s="24">
        <f t="shared" ca="1" si="115"/>
        <v>99.309124879723072</v>
      </c>
    </row>
    <row r="3689" spans="5:6" x14ac:dyDescent="0.25">
      <c r="E3689" s="24">
        <f t="shared" ca="1" si="114"/>
        <v>0.547210678156827</v>
      </c>
      <c r="F3689" s="24">
        <f t="shared" ca="1" si="115"/>
        <v>12.058427973774148</v>
      </c>
    </row>
    <row r="3690" spans="5:6" x14ac:dyDescent="0.25">
      <c r="E3690" s="24">
        <f t="shared" ca="1" si="114"/>
        <v>0.44451444865533563</v>
      </c>
      <c r="F3690" s="24">
        <f t="shared" ca="1" si="115"/>
        <v>16.21545438290277</v>
      </c>
    </row>
    <row r="3691" spans="5:6" x14ac:dyDescent="0.25">
      <c r="E3691" s="24">
        <f t="shared" ca="1" si="114"/>
        <v>0.67241675699809722</v>
      </c>
      <c r="F3691" s="24">
        <f t="shared" ca="1" si="115"/>
        <v>7.9375391316632671</v>
      </c>
    </row>
    <row r="3692" spans="5:6" x14ac:dyDescent="0.25">
      <c r="E3692" s="24">
        <f t="shared" ca="1" si="114"/>
        <v>0.40559220932665163</v>
      </c>
      <c r="F3692" s="24">
        <f t="shared" ca="1" si="115"/>
        <v>18.048140693283255</v>
      </c>
    </row>
    <row r="3693" spans="5:6" x14ac:dyDescent="0.25">
      <c r="E3693" s="24">
        <f t="shared" ca="1" si="114"/>
        <v>0.42043358573621092</v>
      </c>
      <c r="F3693" s="24">
        <f t="shared" ca="1" si="115"/>
        <v>17.329375064348906</v>
      </c>
    </row>
    <row r="3694" spans="5:6" x14ac:dyDescent="0.25">
      <c r="E3694" s="24">
        <f t="shared" ca="1" si="114"/>
        <v>0.63426728236468544</v>
      </c>
      <c r="F3694" s="24">
        <f t="shared" ca="1" si="115"/>
        <v>9.1056966473673189</v>
      </c>
    </row>
    <row r="3695" spans="5:6" x14ac:dyDescent="0.25">
      <c r="E3695" s="24">
        <f t="shared" ca="1" si="114"/>
        <v>0.18145564901709987</v>
      </c>
      <c r="F3695" s="24">
        <f t="shared" ca="1" si="115"/>
        <v>34.134880263400554</v>
      </c>
    </row>
    <row r="3696" spans="5:6" x14ac:dyDescent="0.25">
      <c r="E3696" s="24">
        <f t="shared" ca="1" si="114"/>
        <v>0.2465985501350022</v>
      </c>
      <c r="F3696" s="24">
        <f t="shared" ca="1" si="115"/>
        <v>27.999871353785633</v>
      </c>
    </row>
    <row r="3697" spans="5:6" x14ac:dyDescent="0.25">
      <c r="E3697" s="24">
        <f t="shared" ca="1" si="114"/>
        <v>0.73467487140276577</v>
      </c>
      <c r="F3697" s="24">
        <f t="shared" ca="1" si="115"/>
        <v>6.1665445893741229</v>
      </c>
    </row>
    <row r="3698" spans="5:6" x14ac:dyDescent="0.25">
      <c r="E3698" s="24">
        <f t="shared" ca="1" si="114"/>
        <v>0.19720489757523862</v>
      </c>
      <c r="F3698" s="24">
        <f t="shared" ca="1" si="115"/>
        <v>32.470240030955345</v>
      </c>
    </row>
    <row r="3699" spans="5:6" x14ac:dyDescent="0.25">
      <c r="E3699" s="24">
        <f t="shared" ca="1" si="114"/>
        <v>0.15306112499912683</v>
      </c>
      <c r="F3699" s="24">
        <f t="shared" ca="1" si="115"/>
        <v>37.538358551485551</v>
      </c>
    </row>
    <row r="3700" spans="5:6" x14ac:dyDescent="0.25">
      <c r="E3700" s="24">
        <f t="shared" ca="1" si="114"/>
        <v>0.73490618354451331</v>
      </c>
      <c r="F3700" s="24">
        <f t="shared" ca="1" si="115"/>
        <v>6.1602485870439603</v>
      </c>
    </row>
    <row r="3701" spans="5:6" x14ac:dyDescent="0.25">
      <c r="E3701" s="24">
        <f t="shared" ca="1" si="114"/>
        <v>0.72211637586914568</v>
      </c>
      <c r="F3701" s="24">
        <f t="shared" ca="1" si="115"/>
        <v>6.5113793532790947</v>
      </c>
    </row>
    <row r="3702" spans="5:6" x14ac:dyDescent="0.25">
      <c r="E3702" s="24">
        <f t="shared" ca="1" si="114"/>
        <v>9.1136944777513107E-2</v>
      </c>
      <c r="F3702" s="24">
        <f t="shared" ca="1" si="115"/>
        <v>47.907840320179943</v>
      </c>
    </row>
    <row r="3703" spans="5:6" x14ac:dyDescent="0.25">
      <c r="E3703" s="24">
        <f t="shared" ca="1" si="114"/>
        <v>0.24421128471935349</v>
      </c>
      <c r="F3703" s="24">
        <f t="shared" ca="1" si="115"/>
        <v>28.194430148025262</v>
      </c>
    </row>
    <row r="3704" spans="5:6" x14ac:dyDescent="0.25">
      <c r="E3704" s="24">
        <f t="shared" ca="1" si="114"/>
        <v>0.88430911138719981</v>
      </c>
      <c r="F3704" s="24">
        <f t="shared" ca="1" si="115"/>
        <v>2.4589720790219451</v>
      </c>
    </row>
    <row r="3705" spans="5:6" x14ac:dyDescent="0.25">
      <c r="E3705" s="24">
        <f t="shared" ca="1" si="114"/>
        <v>0.4050920932011598</v>
      </c>
      <c r="F3705" s="24">
        <f t="shared" ca="1" si="115"/>
        <v>18.072816942095574</v>
      </c>
    </row>
    <row r="3706" spans="5:6" x14ac:dyDescent="0.25">
      <c r="E3706" s="24">
        <f t="shared" ca="1" si="114"/>
        <v>0.83186056367077033</v>
      </c>
      <c r="F3706" s="24">
        <f t="shared" ca="1" si="115"/>
        <v>3.6818088789571251</v>
      </c>
    </row>
    <row r="3707" spans="5:6" x14ac:dyDescent="0.25">
      <c r="E3707" s="24">
        <f t="shared" ca="1" si="114"/>
        <v>0.85950968101033098</v>
      </c>
      <c r="F3707" s="24">
        <f t="shared" ca="1" si="115"/>
        <v>3.0278638137068219</v>
      </c>
    </row>
    <row r="3708" spans="5:6" x14ac:dyDescent="0.25">
      <c r="E3708" s="24">
        <f t="shared" ca="1" si="114"/>
        <v>0.95973014911552201</v>
      </c>
      <c r="F3708" s="24">
        <f t="shared" ca="1" si="115"/>
        <v>0.82206257412197081</v>
      </c>
    </row>
    <row r="3709" spans="5:6" x14ac:dyDescent="0.25">
      <c r="E3709" s="24">
        <f t="shared" ca="1" si="114"/>
        <v>0.13939363782059022</v>
      </c>
      <c r="F3709" s="24">
        <f t="shared" ca="1" si="115"/>
        <v>39.409068428695086</v>
      </c>
    </row>
    <row r="3710" spans="5:6" x14ac:dyDescent="0.25">
      <c r="E3710" s="24">
        <f t="shared" ca="1" si="114"/>
        <v>0.47042494190470152</v>
      </c>
      <c r="F3710" s="24">
        <f t="shared" ca="1" si="115"/>
        <v>15.082377220935662</v>
      </c>
    </row>
    <row r="3711" spans="5:6" x14ac:dyDescent="0.25">
      <c r="E3711" s="24">
        <f t="shared" ca="1" si="114"/>
        <v>0.50073761362109204</v>
      </c>
      <c r="F3711" s="24">
        <f t="shared" ca="1" si="115"/>
        <v>13.833460807929502</v>
      </c>
    </row>
    <row r="3712" spans="5:6" x14ac:dyDescent="0.25">
      <c r="E3712" s="24">
        <f t="shared" ca="1" si="114"/>
        <v>0.14717433741222896</v>
      </c>
      <c r="F3712" s="24">
        <f t="shared" ca="1" si="115"/>
        <v>38.322748522363547</v>
      </c>
    </row>
    <row r="3713" spans="5:6" x14ac:dyDescent="0.25">
      <c r="E3713" s="24">
        <f t="shared" ca="1" si="114"/>
        <v>0.93496234923395904</v>
      </c>
      <c r="F3713" s="24">
        <f t="shared" ca="1" si="115"/>
        <v>1.3449803740642003</v>
      </c>
    </row>
    <row r="3714" spans="5:6" x14ac:dyDescent="0.25">
      <c r="E3714" s="24">
        <f t="shared" ca="1" si="114"/>
        <v>0.34705416279882673</v>
      </c>
      <c r="F3714" s="24">
        <f t="shared" ca="1" si="115"/>
        <v>21.165488449168695</v>
      </c>
    </row>
    <row r="3715" spans="5:6" x14ac:dyDescent="0.25">
      <c r="E3715" s="24">
        <f t="shared" ca="1" si="114"/>
        <v>0.28921063649585388</v>
      </c>
      <c r="F3715" s="24">
        <f t="shared" ca="1" si="115"/>
        <v>24.812000206851053</v>
      </c>
    </row>
    <row r="3716" spans="5:6" x14ac:dyDescent="0.25">
      <c r="E3716" s="24">
        <f t="shared" ref="E3716:E3779" ca="1" si="116">RAND()</f>
        <v>0.14089136954313208</v>
      </c>
      <c r="F3716" s="24">
        <f t="shared" ref="F3716:F3779" ca="1" si="117">-LOG(E3716,EXP(1))/$C$3</f>
        <v>39.19532228617696</v>
      </c>
    </row>
    <row r="3717" spans="5:6" x14ac:dyDescent="0.25">
      <c r="E3717" s="24">
        <f t="shared" ca="1" si="116"/>
        <v>0.41459463229618254</v>
      </c>
      <c r="F3717" s="24">
        <f t="shared" ca="1" si="117"/>
        <v>17.609080515381699</v>
      </c>
    </row>
    <row r="3718" spans="5:6" x14ac:dyDescent="0.25">
      <c r="E3718" s="24">
        <f t="shared" ca="1" si="116"/>
        <v>0.39721784393903758</v>
      </c>
      <c r="F3718" s="24">
        <f t="shared" ca="1" si="117"/>
        <v>18.465408470047354</v>
      </c>
    </row>
    <row r="3719" spans="5:6" x14ac:dyDescent="0.25">
      <c r="E3719" s="24">
        <f t="shared" ca="1" si="116"/>
        <v>0.92314264575748217</v>
      </c>
      <c r="F3719" s="24">
        <f t="shared" ca="1" si="117"/>
        <v>1.5994302127499971</v>
      </c>
    </row>
    <row r="3720" spans="5:6" x14ac:dyDescent="0.25">
      <c r="E3720" s="24">
        <f t="shared" ca="1" si="116"/>
        <v>4.0984432428940787E-2</v>
      </c>
      <c r="F3720" s="24">
        <f t="shared" ca="1" si="117"/>
        <v>63.891259624720696</v>
      </c>
    </row>
    <row r="3721" spans="5:6" x14ac:dyDescent="0.25">
      <c r="E3721" s="24">
        <f t="shared" ca="1" si="116"/>
        <v>0.65873969331936599</v>
      </c>
      <c r="F3721" s="24">
        <f t="shared" ca="1" si="117"/>
        <v>8.3485365012793231</v>
      </c>
    </row>
    <row r="3722" spans="5:6" x14ac:dyDescent="0.25">
      <c r="E3722" s="24">
        <f t="shared" ca="1" si="116"/>
        <v>0.74263165156162758</v>
      </c>
      <c r="F3722" s="24">
        <f t="shared" ca="1" si="117"/>
        <v>5.951102310441363</v>
      </c>
    </row>
    <row r="3723" spans="5:6" x14ac:dyDescent="0.25">
      <c r="E3723" s="24">
        <f t="shared" ca="1" si="116"/>
        <v>8.226381495841284E-2</v>
      </c>
      <c r="F3723" s="24">
        <f t="shared" ca="1" si="117"/>
        <v>49.956478808412946</v>
      </c>
    </row>
    <row r="3724" spans="5:6" x14ac:dyDescent="0.25">
      <c r="E3724" s="24">
        <f t="shared" ca="1" si="116"/>
        <v>0.30278276313263974</v>
      </c>
      <c r="F3724" s="24">
        <f t="shared" ca="1" si="117"/>
        <v>23.894793679287208</v>
      </c>
    </row>
    <row r="3725" spans="5:6" x14ac:dyDescent="0.25">
      <c r="E3725" s="24">
        <f t="shared" ca="1" si="116"/>
        <v>0.45567476958174802</v>
      </c>
      <c r="F3725" s="24">
        <f t="shared" ca="1" si="117"/>
        <v>15.719518970696962</v>
      </c>
    </row>
    <row r="3726" spans="5:6" x14ac:dyDescent="0.25">
      <c r="E3726" s="24">
        <f t="shared" ca="1" si="116"/>
        <v>0.8972446489980338</v>
      </c>
      <c r="F3726" s="24">
        <f t="shared" ca="1" si="117"/>
        <v>2.1685342550521272</v>
      </c>
    </row>
    <row r="3727" spans="5:6" x14ac:dyDescent="0.25">
      <c r="E3727" s="24">
        <f t="shared" ca="1" si="116"/>
        <v>9.9183175542172708E-2</v>
      </c>
      <c r="F3727" s="24">
        <f t="shared" ca="1" si="117"/>
        <v>46.215737609292802</v>
      </c>
    </row>
    <row r="3728" spans="5:6" x14ac:dyDescent="0.25">
      <c r="E3728" s="24">
        <f t="shared" ca="1" si="116"/>
        <v>0.60177335218978312</v>
      </c>
      <c r="F3728" s="24">
        <f t="shared" ca="1" si="117"/>
        <v>10.157487918861735</v>
      </c>
    </row>
    <row r="3729" spans="5:6" x14ac:dyDescent="0.25">
      <c r="E3729" s="24">
        <f t="shared" ca="1" si="116"/>
        <v>0.34830972769115209</v>
      </c>
      <c r="F3729" s="24">
        <f t="shared" ca="1" si="117"/>
        <v>21.093263458829412</v>
      </c>
    </row>
    <row r="3730" spans="5:6" x14ac:dyDescent="0.25">
      <c r="E3730" s="24">
        <f t="shared" ca="1" si="116"/>
        <v>0.39729560099336902</v>
      </c>
      <c r="F3730" s="24">
        <f t="shared" ca="1" si="117"/>
        <v>18.461493769543509</v>
      </c>
    </row>
    <row r="3731" spans="5:6" x14ac:dyDescent="0.25">
      <c r="E3731" s="24">
        <f t="shared" ca="1" si="116"/>
        <v>0.96038896066671198</v>
      </c>
      <c r="F3731" s="24">
        <f t="shared" ca="1" si="117"/>
        <v>0.80833818434455984</v>
      </c>
    </row>
    <row r="3732" spans="5:6" x14ac:dyDescent="0.25">
      <c r="E3732" s="24">
        <f t="shared" ca="1" si="116"/>
        <v>0.96077014020631679</v>
      </c>
      <c r="F3732" s="24">
        <f t="shared" ca="1" si="117"/>
        <v>0.80040173505343004</v>
      </c>
    </row>
    <row r="3733" spans="5:6" x14ac:dyDescent="0.25">
      <c r="E3733" s="24">
        <f t="shared" ca="1" si="116"/>
        <v>0.6352069704745047</v>
      </c>
      <c r="F3733" s="24">
        <f t="shared" ca="1" si="117"/>
        <v>9.0760879088098143</v>
      </c>
    </row>
    <row r="3734" spans="5:6" x14ac:dyDescent="0.25">
      <c r="E3734" s="24">
        <f t="shared" ca="1" si="116"/>
        <v>0.4138664947257007</v>
      </c>
      <c r="F3734" s="24">
        <f t="shared" ca="1" si="117"/>
        <v>17.644236673430438</v>
      </c>
    </row>
    <row r="3735" spans="5:6" x14ac:dyDescent="0.25">
      <c r="E3735" s="24">
        <f t="shared" ca="1" si="116"/>
        <v>0.88715711969439315</v>
      </c>
      <c r="F3735" s="24">
        <f t="shared" ca="1" si="117"/>
        <v>2.3946635257791415</v>
      </c>
    </row>
    <row r="3736" spans="5:6" x14ac:dyDescent="0.25">
      <c r="E3736" s="24">
        <f t="shared" ca="1" si="116"/>
        <v>0.41290912054868278</v>
      </c>
      <c r="F3736" s="24">
        <f t="shared" ca="1" si="117"/>
        <v>17.690555146652787</v>
      </c>
    </row>
    <row r="3737" spans="5:6" x14ac:dyDescent="0.25">
      <c r="E3737" s="24">
        <f t="shared" ca="1" si="116"/>
        <v>0.86707549732786238</v>
      </c>
      <c r="F3737" s="24">
        <f t="shared" ca="1" si="117"/>
        <v>2.8525845436640962</v>
      </c>
    </row>
    <row r="3738" spans="5:6" x14ac:dyDescent="0.25">
      <c r="E3738" s="24">
        <f t="shared" ca="1" si="116"/>
        <v>0.61986234224496817</v>
      </c>
      <c r="F3738" s="24">
        <f t="shared" ca="1" si="117"/>
        <v>9.5651570846430953</v>
      </c>
    </row>
    <row r="3739" spans="5:6" x14ac:dyDescent="0.25">
      <c r="E3739" s="24">
        <f t="shared" ca="1" si="116"/>
        <v>1.8690747409621955E-2</v>
      </c>
      <c r="F3739" s="24">
        <f t="shared" ca="1" si="117"/>
        <v>79.594533370006559</v>
      </c>
    </row>
    <row r="3740" spans="5:6" x14ac:dyDescent="0.25">
      <c r="E3740" s="24">
        <f t="shared" ca="1" si="116"/>
        <v>0.2356295998495711</v>
      </c>
      <c r="F3740" s="24">
        <f t="shared" ca="1" si="117"/>
        <v>28.909883981248353</v>
      </c>
    </row>
    <row r="3741" spans="5:6" x14ac:dyDescent="0.25">
      <c r="E3741" s="24">
        <f t="shared" ca="1" si="116"/>
        <v>0.60817316240397257</v>
      </c>
      <c r="F3741" s="24">
        <f t="shared" ca="1" si="117"/>
        <v>9.9459126196037069</v>
      </c>
    </row>
    <row r="3742" spans="5:6" x14ac:dyDescent="0.25">
      <c r="E3742" s="24">
        <f t="shared" ca="1" si="116"/>
        <v>0.19502849375649733</v>
      </c>
      <c r="F3742" s="24">
        <f t="shared" ca="1" si="117"/>
        <v>32.692192185299064</v>
      </c>
    </row>
    <row r="3743" spans="5:6" x14ac:dyDescent="0.25">
      <c r="E3743" s="24">
        <f t="shared" ca="1" si="116"/>
        <v>0.85919662049599255</v>
      </c>
      <c r="F3743" s="24">
        <f t="shared" ca="1" si="117"/>
        <v>3.0351497709998467</v>
      </c>
    </row>
    <row r="3744" spans="5:6" x14ac:dyDescent="0.25">
      <c r="E3744" s="24">
        <f t="shared" ca="1" si="116"/>
        <v>0.33432043249168453</v>
      </c>
      <c r="F3744" s="24">
        <f t="shared" ca="1" si="117"/>
        <v>21.91310734394904</v>
      </c>
    </row>
    <row r="3745" spans="5:6" x14ac:dyDescent="0.25">
      <c r="E3745" s="24">
        <f t="shared" ca="1" si="116"/>
        <v>0.23142230481723203</v>
      </c>
      <c r="F3745" s="24">
        <f t="shared" ca="1" si="117"/>
        <v>29.270221562557335</v>
      </c>
    </row>
    <row r="3746" spans="5:6" x14ac:dyDescent="0.25">
      <c r="E3746" s="24">
        <f t="shared" ca="1" si="116"/>
        <v>0.34420060453362233</v>
      </c>
      <c r="F3746" s="24">
        <f t="shared" ca="1" si="117"/>
        <v>21.330612777243786</v>
      </c>
    </row>
    <row r="3747" spans="5:6" x14ac:dyDescent="0.25">
      <c r="E3747" s="24">
        <f t="shared" ca="1" si="116"/>
        <v>0.2410429412004309</v>
      </c>
      <c r="F3747" s="24">
        <f t="shared" ca="1" si="117"/>
        <v>28.455603642172402</v>
      </c>
    </row>
    <row r="3748" spans="5:6" x14ac:dyDescent="0.25">
      <c r="E3748" s="24">
        <f t="shared" ca="1" si="116"/>
        <v>0.85086606086115479</v>
      </c>
      <c r="F3748" s="24">
        <f t="shared" ca="1" si="117"/>
        <v>3.230011061766596</v>
      </c>
    </row>
    <row r="3749" spans="5:6" x14ac:dyDescent="0.25">
      <c r="E3749" s="24">
        <f t="shared" ca="1" si="116"/>
        <v>0.84076838986297764</v>
      </c>
      <c r="F3749" s="24">
        <f t="shared" ca="1" si="117"/>
        <v>3.4687811087312461</v>
      </c>
    </row>
    <row r="3750" spans="5:6" x14ac:dyDescent="0.25">
      <c r="E3750" s="24">
        <f t="shared" ca="1" si="116"/>
        <v>0.19976109095066807</v>
      </c>
      <c r="F3750" s="24">
        <f t="shared" ca="1" si="117"/>
        <v>32.212663434372466</v>
      </c>
    </row>
    <row r="3751" spans="5:6" x14ac:dyDescent="0.25">
      <c r="E3751" s="24">
        <f t="shared" ca="1" si="116"/>
        <v>0.35784654816162753</v>
      </c>
      <c r="F3751" s="24">
        <f t="shared" ca="1" si="117"/>
        <v>20.553020417846426</v>
      </c>
    </row>
    <row r="3752" spans="5:6" x14ac:dyDescent="0.25">
      <c r="E3752" s="24">
        <f t="shared" ca="1" si="116"/>
        <v>0.87463643303309957</v>
      </c>
      <c r="F3752" s="24">
        <f t="shared" ca="1" si="117"/>
        <v>2.6789396815143367</v>
      </c>
    </row>
    <row r="3753" spans="5:6" x14ac:dyDescent="0.25">
      <c r="E3753" s="24">
        <f t="shared" ca="1" si="116"/>
        <v>0.86654131716381599</v>
      </c>
      <c r="F3753" s="24">
        <f t="shared" ca="1" si="117"/>
        <v>2.8649097628587152</v>
      </c>
    </row>
    <row r="3754" spans="5:6" x14ac:dyDescent="0.25">
      <c r="E3754" s="24">
        <f t="shared" ca="1" si="116"/>
        <v>0.71917736843479652</v>
      </c>
      <c r="F3754" s="24">
        <f t="shared" ca="1" si="117"/>
        <v>6.5929452802679593</v>
      </c>
    </row>
    <row r="3755" spans="5:6" x14ac:dyDescent="0.25">
      <c r="E3755" s="24">
        <f t="shared" ca="1" si="116"/>
        <v>0.80690842049424449</v>
      </c>
      <c r="F3755" s="24">
        <f t="shared" ca="1" si="117"/>
        <v>4.2909019714292622</v>
      </c>
    </row>
    <row r="3756" spans="5:6" x14ac:dyDescent="0.25">
      <c r="E3756" s="24">
        <f t="shared" ca="1" si="116"/>
        <v>0.21868778092761199</v>
      </c>
      <c r="F3756" s="24">
        <f t="shared" ca="1" si="117"/>
        <v>30.40220448495025</v>
      </c>
    </row>
    <row r="3757" spans="5:6" x14ac:dyDescent="0.25">
      <c r="E3757" s="24">
        <f t="shared" ca="1" si="116"/>
        <v>0.30659051891261579</v>
      </c>
      <c r="F3757" s="24">
        <f t="shared" ca="1" si="117"/>
        <v>23.64484472668628</v>
      </c>
    </row>
    <row r="3758" spans="5:6" x14ac:dyDescent="0.25">
      <c r="E3758" s="24">
        <f t="shared" ca="1" si="116"/>
        <v>0.50098553486490494</v>
      </c>
      <c r="F3758" s="24">
        <f t="shared" ca="1" si="117"/>
        <v>13.823561016784629</v>
      </c>
    </row>
    <row r="3759" spans="5:6" x14ac:dyDescent="0.25">
      <c r="E3759" s="24">
        <f t="shared" ca="1" si="116"/>
        <v>0.44148622919357494</v>
      </c>
      <c r="F3759" s="24">
        <f t="shared" ca="1" si="117"/>
        <v>16.35216900758201</v>
      </c>
    </row>
    <row r="3760" spans="5:6" x14ac:dyDescent="0.25">
      <c r="E3760" s="24">
        <f t="shared" ca="1" si="116"/>
        <v>0.13598925478305968</v>
      </c>
      <c r="F3760" s="24">
        <f t="shared" ca="1" si="117"/>
        <v>39.903588106310934</v>
      </c>
    </row>
    <row r="3761" spans="5:6" x14ac:dyDescent="0.25">
      <c r="E3761" s="24">
        <f t="shared" ca="1" si="116"/>
        <v>8.6101075785451897E-2</v>
      </c>
      <c r="F3761" s="24">
        <f t="shared" ca="1" si="117"/>
        <v>49.044667460439136</v>
      </c>
    </row>
    <row r="3762" spans="5:6" x14ac:dyDescent="0.25">
      <c r="E3762" s="24">
        <f t="shared" ca="1" si="116"/>
        <v>0.22811418581514809</v>
      </c>
      <c r="F3762" s="24">
        <f t="shared" ca="1" si="117"/>
        <v>29.55817920829886</v>
      </c>
    </row>
    <row r="3763" spans="5:6" x14ac:dyDescent="0.25">
      <c r="E3763" s="24">
        <f t="shared" ca="1" si="116"/>
        <v>0.42129052157322844</v>
      </c>
      <c r="F3763" s="24">
        <f t="shared" ca="1" si="117"/>
        <v>17.288652165924628</v>
      </c>
    </row>
    <row r="3764" spans="5:6" x14ac:dyDescent="0.25">
      <c r="E3764" s="24">
        <f t="shared" ca="1" si="116"/>
        <v>0.16330167392571571</v>
      </c>
      <c r="F3764" s="24">
        <f t="shared" ca="1" si="117"/>
        <v>36.243120568830044</v>
      </c>
    </row>
    <row r="3765" spans="5:6" x14ac:dyDescent="0.25">
      <c r="E3765" s="24">
        <f t="shared" ca="1" si="116"/>
        <v>0.38667604763683949</v>
      </c>
      <c r="F3765" s="24">
        <f t="shared" ca="1" si="117"/>
        <v>19.00336045428751</v>
      </c>
    </row>
    <row r="3766" spans="5:6" x14ac:dyDescent="0.25">
      <c r="E3766" s="24">
        <f t="shared" ca="1" si="116"/>
        <v>0.26895766505589813</v>
      </c>
      <c r="F3766" s="24">
        <f t="shared" ca="1" si="117"/>
        <v>26.26402581480049</v>
      </c>
    </row>
    <row r="3767" spans="5:6" x14ac:dyDescent="0.25">
      <c r="E3767" s="24">
        <f t="shared" ca="1" si="116"/>
        <v>0.57936728178509544</v>
      </c>
      <c r="F3767" s="24">
        <f t="shared" ca="1" si="117"/>
        <v>10.916373287460486</v>
      </c>
    </row>
    <row r="3768" spans="5:6" x14ac:dyDescent="0.25">
      <c r="E3768" s="24">
        <f t="shared" ca="1" si="116"/>
        <v>0.1781967519278963</v>
      </c>
      <c r="F3768" s="24">
        <f t="shared" ca="1" si="117"/>
        <v>34.497339824554523</v>
      </c>
    </row>
    <row r="3769" spans="5:6" x14ac:dyDescent="0.25">
      <c r="E3769" s="24">
        <f t="shared" ca="1" si="116"/>
        <v>0.96875435726725578</v>
      </c>
      <c r="F3769" s="24">
        <f t="shared" ca="1" si="117"/>
        <v>0.63488401000862893</v>
      </c>
    </row>
    <row r="3770" spans="5:6" x14ac:dyDescent="0.25">
      <c r="E3770" s="24">
        <f t="shared" ca="1" si="116"/>
        <v>0.55416882324217553</v>
      </c>
      <c r="F3770" s="24">
        <f t="shared" ca="1" si="117"/>
        <v>11.805718071259632</v>
      </c>
    </row>
    <row r="3771" spans="5:6" x14ac:dyDescent="0.25">
      <c r="E3771" s="24">
        <f t="shared" ca="1" si="116"/>
        <v>0.7359272089179375</v>
      </c>
      <c r="F3771" s="24">
        <f t="shared" ca="1" si="117"/>
        <v>6.1324813214199052</v>
      </c>
    </row>
    <row r="3772" spans="5:6" x14ac:dyDescent="0.25">
      <c r="E3772" s="24">
        <f t="shared" ca="1" si="116"/>
        <v>0.85800956292056707</v>
      </c>
      <c r="F3772" s="24">
        <f t="shared" ca="1" si="117"/>
        <v>3.0628006792243987</v>
      </c>
    </row>
    <row r="3773" spans="5:6" x14ac:dyDescent="0.25">
      <c r="E3773" s="24">
        <f t="shared" ca="1" si="116"/>
        <v>0.78219146669242878</v>
      </c>
      <c r="F3773" s="24">
        <f t="shared" ca="1" si="117"/>
        <v>4.9131145217626138</v>
      </c>
    </row>
    <row r="3774" spans="5:6" x14ac:dyDescent="0.25">
      <c r="E3774" s="24">
        <f t="shared" ca="1" si="116"/>
        <v>0.81286222502329664</v>
      </c>
      <c r="F3774" s="24">
        <f t="shared" ca="1" si="117"/>
        <v>4.1438729742224414</v>
      </c>
    </row>
    <row r="3775" spans="5:6" x14ac:dyDescent="0.25">
      <c r="E3775" s="24">
        <f t="shared" ca="1" si="116"/>
        <v>0.75564962943984515</v>
      </c>
      <c r="F3775" s="24">
        <f t="shared" ca="1" si="117"/>
        <v>5.6035492670418625</v>
      </c>
    </row>
    <row r="3776" spans="5:6" x14ac:dyDescent="0.25">
      <c r="E3776" s="24">
        <f t="shared" ca="1" si="116"/>
        <v>0.95900993866407946</v>
      </c>
      <c r="F3776" s="24">
        <f t="shared" ca="1" si="117"/>
        <v>0.83707681163863146</v>
      </c>
    </row>
    <row r="3777" spans="5:6" x14ac:dyDescent="0.25">
      <c r="E3777" s="24">
        <f t="shared" ca="1" si="116"/>
        <v>0.50581234617789228</v>
      </c>
      <c r="F3777" s="24">
        <f t="shared" ca="1" si="117"/>
        <v>13.631790716704231</v>
      </c>
    </row>
    <row r="3778" spans="5:6" x14ac:dyDescent="0.25">
      <c r="E3778" s="24">
        <f t="shared" ca="1" si="116"/>
        <v>7.7715946501755284E-2</v>
      </c>
      <c r="F3778" s="24">
        <f t="shared" ca="1" si="117"/>
        <v>51.093896219657076</v>
      </c>
    </row>
    <row r="3779" spans="5:6" x14ac:dyDescent="0.25">
      <c r="E3779" s="24">
        <f t="shared" ca="1" si="116"/>
        <v>0.94858683140364919</v>
      </c>
      <c r="F3779" s="24">
        <f t="shared" ca="1" si="117"/>
        <v>1.0556389554654144</v>
      </c>
    </row>
    <row r="3780" spans="5:6" x14ac:dyDescent="0.25">
      <c r="E3780" s="24">
        <f t="shared" ref="E3780:E3843" ca="1" si="118">RAND()</f>
        <v>0.23613407093715222</v>
      </c>
      <c r="F3780" s="24">
        <f t="shared" ref="F3780:F3843" ca="1" si="119">-LOG(E3780,EXP(1))/$C$3</f>
        <v>28.867110761426488</v>
      </c>
    </row>
    <row r="3781" spans="5:6" x14ac:dyDescent="0.25">
      <c r="E3781" s="24">
        <f t="shared" ca="1" si="118"/>
        <v>0.4836160800703122</v>
      </c>
      <c r="F3781" s="24">
        <f t="shared" ca="1" si="119"/>
        <v>14.529278200571062</v>
      </c>
    </row>
    <row r="3782" spans="5:6" x14ac:dyDescent="0.25">
      <c r="E3782" s="24">
        <f t="shared" ca="1" si="118"/>
        <v>0.61325399610557851</v>
      </c>
      <c r="F3782" s="24">
        <f t="shared" ca="1" si="119"/>
        <v>9.7795215917975113</v>
      </c>
    </row>
    <row r="3783" spans="5:6" x14ac:dyDescent="0.25">
      <c r="E3783" s="24">
        <f t="shared" ca="1" si="118"/>
        <v>0.49042595561344204</v>
      </c>
      <c r="F3783" s="24">
        <f t="shared" ca="1" si="119"/>
        <v>14.249619366542664</v>
      </c>
    </row>
    <row r="3784" spans="5:6" x14ac:dyDescent="0.25">
      <c r="E3784" s="24">
        <f t="shared" ca="1" si="118"/>
        <v>0.78153255603379757</v>
      </c>
      <c r="F3784" s="24">
        <f t="shared" ca="1" si="119"/>
        <v>4.9299694319143441</v>
      </c>
    </row>
    <row r="3785" spans="5:6" x14ac:dyDescent="0.25">
      <c r="E3785" s="24">
        <f t="shared" ca="1" si="118"/>
        <v>0.11990633608752577</v>
      </c>
      <c r="F3785" s="24">
        <f t="shared" ca="1" si="119"/>
        <v>42.420887471564342</v>
      </c>
    </row>
    <row r="3786" spans="5:6" x14ac:dyDescent="0.25">
      <c r="E3786" s="24">
        <f t="shared" ca="1" si="118"/>
        <v>0.182251784848385</v>
      </c>
      <c r="F3786" s="24">
        <f t="shared" ca="1" si="119"/>
        <v>34.047322294690957</v>
      </c>
    </row>
    <row r="3787" spans="5:6" x14ac:dyDescent="0.25">
      <c r="E3787" s="24">
        <f t="shared" ca="1" si="118"/>
        <v>0.53358256963337591</v>
      </c>
      <c r="F3787" s="24">
        <f t="shared" ca="1" si="119"/>
        <v>12.562829010377467</v>
      </c>
    </row>
    <row r="3788" spans="5:6" x14ac:dyDescent="0.25">
      <c r="E3788" s="24">
        <f t="shared" ca="1" si="118"/>
        <v>0.48227653212245891</v>
      </c>
      <c r="F3788" s="24">
        <f t="shared" ca="1" si="119"/>
        <v>14.584752226969124</v>
      </c>
    </row>
    <row r="3789" spans="5:6" x14ac:dyDescent="0.25">
      <c r="E3789" s="24">
        <f t="shared" ca="1" si="118"/>
        <v>0.56585041372528022</v>
      </c>
      <c r="F3789" s="24">
        <f t="shared" ca="1" si="119"/>
        <v>11.388510448265832</v>
      </c>
    </row>
    <row r="3790" spans="5:6" x14ac:dyDescent="0.25">
      <c r="E3790" s="24">
        <f t="shared" ca="1" si="118"/>
        <v>0.6972287478406104</v>
      </c>
      <c r="F3790" s="24">
        <f t="shared" ca="1" si="119"/>
        <v>7.212834658190058</v>
      </c>
    </row>
    <row r="3791" spans="5:6" x14ac:dyDescent="0.25">
      <c r="E3791" s="24">
        <f t="shared" ca="1" si="118"/>
        <v>0.57325117440740903</v>
      </c>
      <c r="F3791" s="24">
        <f t="shared" ca="1" si="119"/>
        <v>11.128626171268646</v>
      </c>
    </row>
    <row r="3792" spans="5:6" x14ac:dyDescent="0.25">
      <c r="E3792" s="24">
        <f t="shared" ca="1" si="118"/>
        <v>0.88978492161028955</v>
      </c>
      <c r="F3792" s="24">
        <f t="shared" ca="1" si="119"/>
        <v>2.3355101314547495</v>
      </c>
    </row>
    <row r="3793" spans="5:6" x14ac:dyDescent="0.25">
      <c r="E3793" s="24">
        <f t="shared" ca="1" si="118"/>
        <v>0.46298446248142988</v>
      </c>
      <c r="F3793" s="24">
        <f t="shared" ca="1" si="119"/>
        <v>15.401235676288804</v>
      </c>
    </row>
    <row r="3794" spans="5:6" x14ac:dyDescent="0.25">
      <c r="E3794" s="24">
        <f t="shared" ca="1" si="118"/>
        <v>0.66733281638944675</v>
      </c>
      <c r="F3794" s="24">
        <f t="shared" ca="1" si="119"/>
        <v>8.0893276483313912</v>
      </c>
    </row>
    <row r="3795" spans="5:6" x14ac:dyDescent="0.25">
      <c r="E3795" s="24">
        <f t="shared" ca="1" si="118"/>
        <v>0.43943320122702634</v>
      </c>
      <c r="F3795" s="24">
        <f t="shared" ca="1" si="119"/>
        <v>16.44539123030296</v>
      </c>
    </row>
    <row r="3796" spans="5:6" x14ac:dyDescent="0.25">
      <c r="E3796" s="24">
        <f t="shared" ca="1" si="118"/>
        <v>0.27994687604882273</v>
      </c>
      <c r="F3796" s="24">
        <f t="shared" ca="1" si="119"/>
        <v>25.463108444213162</v>
      </c>
    </row>
    <row r="3797" spans="5:6" x14ac:dyDescent="0.25">
      <c r="E3797" s="24">
        <f t="shared" ca="1" si="118"/>
        <v>0.83061057589766729</v>
      </c>
      <c r="F3797" s="24">
        <f t="shared" ca="1" si="119"/>
        <v>3.7118843005125366</v>
      </c>
    </row>
    <row r="3798" spans="5:6" x14ac:dyDescent="0.25">
      <c r="E3798" s="24">
        <f t="shared" ca="1" si="118"/>
        <v>0.75031386646786558</v>
      </c>
      <c r="F3798" s="24">
        <f t="shared" ca="1" si="119"/>
        <v>5.7452734273980317</v>
      </c>
    </row>
    <row r="3799" spans="5:6" x14ac:dyDescent="0.25">
      <c r="E3799" s="24">
        <f t="shared" ca="1" si="118"/>
        <v>0.69996869721376576</v>
      </c>
      <c r="F3799" s="24">
        <f t="shared" ca="1" si="119"/>
        <v>7.1343932640934549</v>
      </c>
    </row>
    <row r="3800" spans="5:6" x14ac:dyDescent="0.25">
      <c r="E3800" s="24">
        <f t="shared" ca="1" si="118"/>
        <v>0.73307474120984761</v>
      </c>
      <c r="F3800" s="24">
        <f t="shared" ca="1" si="119"/>
        <v>6.2101523222761834</v>
      </c>
    </row>
    <row r="3801" spans="5:6" x14ac:dyDescent="0.25">
      <c r="E3801" s="24">
        <f t="shared" ca="1" si="118"/>
        <v>0.53198405202360366</v>
      </c>
      <c r="F3801" s="24">
        <f t="shared" ca="1" si="119"/>
        <v>12.622835349781303</v>
      </c>
    </row>
    <row r="3802" spans="5:6" x14ac:dyDescent="0.25">
      <c r="E3802" s="24">
        <f t="shared" ca="1" si="118"/>
        <v>0.56348121384313699</v>
      </c>
      <c r="F3802" s="24">
        <f t="shared" ca="1" si="119"/>
        <v>11.472425688041493</v>
      </c>
    </row>
    <row r="3803" spans="5:6" x14ac:dyDescent="0.25">
      <c r="E3803" s="24">
        <f t="shared" ca="1" si="118"/>
        <v>0.58968432906998802</v>
      </c>
      <c r="F3803" s="24">
        <f t="shared" ca="1" si="119"/>
        <v>10.563358414790441</v>
      </c>
    </row>
    <row r="3804" spans="5:6" x14ac:dyDescent="0.25">
      <c r="E3804" s="24">
        <f t="shared" ca="1" si="118"/>
        <v>0.72341339129331417</v>
      </c>
      <c r="F3804" s="24">
        <f t="shared" ca="1" si="119"/>
        <v>6.4754889606577253</v>
      </c>
    </row>
    <row r="3805" spans="5:6" x14ac:dyDescent="0.25">
      <c r="E3805" s="24">
        <f t="shared" ca="1" si="118"/>
        <v>0.3979681065971622</v>
      </c>
      <c r="F3805" s="24">
        <f t="shared" ca="1" si="119"/>
        <v>18.42766822173197</v>
      </c>
    </row>
    <row r="3806" spans="5:6" x14ac:dyDescent="0.25">
      <c r="E3806" s="24">
        <f t="shared" ca="1" si="118"/>
        <v>0.6551737386404064</v>
      </c>
      <c r="F3806" s="24">
        <f t="shared" ca="1" si="119"/>
        <v>8.4570965737344181</v>
      </c>
    </row>
    <row r="3807" spans="5:6" x14ac:dyDescent="0.25">
      <c r="E3807" s="24">
        <f t="shared" ca="1" si="118"/>
        <v>0.9318757946443742</v>
      </c>
      <c r="F3807" s="24">
        <f t="shared" ca="1" si="119"/>
        <v>1.4111148145281884</v>
      </c>
    </row>
    <row r="3808" spans="5:6" x14ac:dyDescent="0.25">
      <c r="E3808" s="24">
        <f t="shared" ca="1" si="118"/>
        <v>0.55570614747132974</v>
      </c>
      <c r="F3808" s="24">
        <f t="shared" ca="1" si="119"/>
        <v>11.75031272370653</v>
      </c>
    </row>
    <row r="3809" spans="5:6" x14ac:dyDescent="0.25">
      <c r="E3809" s="24">
        <f t="shared" ca="1" si="118"/>
        <v>0.54433424135558228</v>
      </c>
      <c r="F3809" s="24">
        <f t="shared" ca="1" si="119"/>
        <v>12.16383613089539</v>
      </c>
    </row>
    <row r="3810" spans="5:6" x14ac:dyDescent="0.25">
      <c r="E3810" s="24">
        <f t="shared" ca="1" si="118"/>
        <v>0.42232096427773413</v>
      </c>
      <c r="F3810" s="24">
        <f t="shared" ca="1" si="119"/>
        <v>17.23979350364916</v>
      </c>
    </row>
    <row r="3811" spans="5:6" x14ac:dyDescent="0.25">
      <c r="E3811" s="24">
        <f t="shared" ca="1" si="118"/>
        <v>0.22394267380898047</v>
      </c>
      <c r="F3811" s="24">
        <f t="shared" ca="1" si="119"/>
        <v>29.927303607519164</v>
      </c>
    </row>
    <row r="3812" spans="5:6" x14ac:dyDescent="0.25">
      <c r="E3812" s="24">
        <f t="shared" ca="1" si="118"/>
        <v>0.79771392081656556</v>
      </c>
      <c r="F3812" s="24">
        <f t="shared" ca="1" si="119"/>
        <v>4.52010482048874</v>
      </c>
    </row>
    <row r="3813" spans="5:6" x14ac:dyDescent="0.25">
      <c r="E3813" s="24">
        <f t="shared" ca="1" si="118"/>
        <v>9.8559638950292627E-2</v>
      </c>
      <c r="F3813" s="24">
        <f t="shared" ca="1" si="119"/>
        <v>46.341868849029595</v>
      </c>
    </row>
    <row r="3814" spans="5:6" x14ac:dyDescent="0.25">
      <c r="E3814" s="24">
        <f t="shared" ca="1" si="118"/>
        <v>0.24235066223834811</v>
      </c>
      <c r="F3814" s="24">
        <f t="shared" ca="1" si="119"/>
        <v>28.347391682489</v>
      </c>
    </row>
    <row r="3815" spans="5:6" x14ac:dyDescent="0.25">
      <c r="E3815" s="24">
        <f t="shared" ca="1" si="118"/>
        <v>0.35821162891722191</v>
      </c>
      <c r="F3815" s="24">
        <f t="shared" ca="1" si="119"/>
        <v>20.532626500205968</v>
      </c>
    </row>
    <row r="3816" spans="5:6" x14ac:dyDescent="0.25">
      <c r="E3816" s="24">
        <f t="shared" ca="1" si="118"/>
        <v>0.60733452678490685</v>
      </c>
      <c r="F3816" s="24">
        <f t="shared" ca="1" si="119"/>
        <v>9.9735104952764253</v>
      </c>
    </row>
    <row r="3817" spans="5:6" x14ac:dyDescent="0.25">
      <c r="E3817" s="24">
        <f t="shared" ca="1" si="118"/>
        <v>0.59943113030780815</v>
      </c>
      <c r="F3817" s="24">
        <f t="shared" ca="1" si="119"/>
        <v>10.235483793321224</v>
      </c>
    </row>
    <row r="3818" spans="5:6" x14ac:dyDescent="0.25">
      <c r="E3818" s="24">
        <f t="shared" ca="1" si="118"/>
        <v>0.98127933747169127</v>
      </c>
      <c r="F3818" s="24">
        <f t="shared" ca="1" si="119"/>
        <v>0.37796224544269291</v>
      </c>
    </row>
    <row r="3819" spans="5:6" x14ac:dyDescent="0.25">
      <c r="E3819" s="24">
        <f t="shared" ca="1" si="118"/>
        <v>0.48594650782879634</v>
      </c>
      <c r="F3819" s="24">
        <f t="shared" ca="1" si="119"/>
        <v>14.433134546705277</v>
      </c>
    </row>
    <row r="3820" spans="5:6" x14ac:dyDescent="0.25">
      <c r="E3820" s="24">
        <f t="shared" ca="1" si="118"/>
        <v>9.2753203058212219E-2</v>
      </c>
      <c r="F3820" s="24">
        <f t="shared" ca="1" si="119"/>
        <v>47.556260875410821</v>
      </c>
    </row>
    <row r="3821" spans="5:6" x14ac:dyDescent="0.25">
      <c r="E3821" s="24">
        <f t="shared" ca="1" si="118"/>
        <v>0.15253284145083379</v>
      </c>
      <c r="F3821" s="24">
        <f t="shared" ca="1" si="119"/>
        <v>37.607507046880144</v>
      </c>
    </row>
    <row r="3822" spans="5:6" x14ac:dyDescent="0.25">
      <c r="E3822" s="24">
        <f t="shared" ca="1" si="118"/>
        <v>0.71925741493986628</v>
      </c>
      <c r="F3822" s="24">
        <f t="shared" ca="1" si="119"/>
        <v>6.590719346744172</v>
      </c>
    </row>
    <row r="3823" spans="5:6" x14ac:dyDescent="0.25">
      <c r="E3823" s="24">
        <f t="shared" ca="1" si="118"/>
        <v>0.69541574465292466</v>
      </c>
      <c r="F3823" s="24">
        <f t="shared" ca="1" si="119"/>
        <v>7.2649083703737656</v>
      </c>
    </row>
    <row r="3824" spans="5:6" x14ac:dyDescent="0.25">
      <c r="E3824" s="24">
        <f t="shared" ca="1" si="118"/>
        <v>5.1781862206791152E-2</v>
      </c>
      <c r="F3824" s="24">
        <f t="shared" ca="1" si="119"/>
        <v>59.21430682963458</v>
      </c>
    </row>
    <row r="3825" spans="5:6" x14ac:dyDescent="0.25">
      <c r="E3825" s="24">
        <f t="shared" ca="1" si="118"/>
        <v>0.3688082819584465</v>
      </c>
      <c r="F3825" s="24">
        <f t="shared" ca="1" si="119"/>
        <v>19.949566620969236</v>
      </c>
    </row>
    <row r="3826" spans="5:6" x14ac:dyDescent="0.25">
      <c r="E3826" s="24">
        <f t="shared" ca="1" si="118"/>
        <v>0.87279173184810643</v>
      </c>
      <c r="F3826" s="24">
        <f t="shared" ca="1" si="119"/>
        <v>2.7211663528552648</v>
      </c>
    </row>
    <row r="3827" spans="5:6" x14ac:dyDescent="0.25">
      <c r="E3827" s="24">
        <f t="shared" ca="1" si="118"/>
        <v>0.2793480611287007</v>
      </c>
      <c r="F3827" s="24">
        <f t="shared" ca="1" si="119"/>
        <v>25.505934875072988</v>
      </c>
    </row>
    <row r="3828" spans="5:6" x14ac:dyDescent="0.25">
      <c r="E3828" s="24">
        <f t="shared" ca="1" si="118"/>
        <v>0.80234476223502005</v>
      </c>
      <c r="F3828" s="24">
        <f t="shared" ca="1" si="119"/>
        <v>4.4043377077642472</v>
      </c>
    </row>
    <row r="3829" spans="5:6" x14ac:dyDescent="0.25">
      <c r="E3829" s="24">
        <f t="shared" ca="1" si="118"/>
        <v>0.60546976163241717</v>
      </c>
      <c r="F3829" s="24">
        <f t="shared" ca="1" si="119"/>
        <v>10.035013134731162</v>
      </c>
    </row>
    <row r="3830" spans="5:6" x14ac:dyDescent="0.25">
      <c r="E3830" s="24">
        <f t="shared" ca="1" si="118"/>
        <v>0.54830406933300635</v>
      </c>
      <c r="F3830" s="24">
        <f t="shared" ca="1" si="119"/>
        <v>12.018505497450137</v>
      </c>
    </row>
    <row r="3831" spans="5:6" x14ac:dyDescent="0.25">
      <c r="E3831" s="24">
        <f t="shared" ca="1" si="118"/>
        <v>0.61697049846065088</v>
      </c>
      <c r="F3831" s="24">
        <f t="shared" ca="1" si="119"/>
        <v>9.6586814141661712</v>
      </c>
    </row>
    <row r="3832" spans="5:6" x14ac:dyDescent="0.25">
      <c r="E3832" s="24">
        <f t="shared" ca="1" si="118"/>
        <v>0.39656469608823908</v>
      </c>
      <c r="F3832" s="24">
        <f t="shared" ca="1" si="119"/>
        <v>18.49832166555203</v>
      </c>
    </row>
    <row r="3833" spans="5:6" x14ac:dyDescent="0.25">
      <c r="E3833" s="24">
        <f t="shared" ca="1" si="118"/>
        <v>0.6180456802437625</v>
      </c>
      <c r="F3833" s="24">
        <f t="shared" ca="1" si="119"/>
        <v>9.6238581600814985</v>
      </c>
    </row>
    <row r="3834" spans="5:6" x14ac:dyDescent="0.25">
      <c r="E3834" s="24">
        <f t="shared" ca="1" si="118"/>
        <v>0.9039795723453723</v>
      </c>
      <c r="F3834" s="24">
        <f t="shared" ca="1" si="119"/>
        <v>2.0189703161671901</v>
      </c>
    </row>
    <row r="3835" spans="5:6" x14ac:dyDescent="0.25">
      <c r="E3835" s="24">
        <f t="shared" ca="1" si="118"/>
        <v>0.8927797775845745</v>
      </c>
      <c r="F3835" s="24">
        <f t="shared" ca="1" si="119"/>
        <v>2.2683067633306067</v>
      </c>
    </row>
    <row r="3836" spans="5:6" x14ac:dyDescent="0.25">
      <c r="E3836" s="24">
        <f t="shared" ca="1" si="118"/>
        <v>0.31939850064687225</v>
      </c>
      <c r="F3836" s="24">
        <f t="shared" ca="1" si="119"/>
        <v>22.826314749850855</v>
      </c>
    </row>
    <row r="3837" spans="5:6" x14ac:dyDescent="0.25">
      <c r="E3837" s="24">
        <f t="shared" ca="1" si="118"/>
        <v>0.7032564596127725</v>
      </c>
      <c r="F3837" s="24">
        <f t="shared" ca="1" si="119"/>
        <v>7.0406729256495808</v>
      </c>
    </row>
    <row r="3838" spans="5:6" x14ac:dyDescent="0.25">
      <c r="E3838" s="24">
        <f t="shared" ca="1" si="118"/>
        <v>0.33980620808322914</v>
      </c>
      <c r="F3838" s="24">
        <f t="shared" ca="1" si="119"/>
        <v>21.587596001918506</v>
      </c>
    </row>
    <row r="3839" spans="5:6" x14ac:dyDescent="0.25">
      <c r="E3839" s="24">
        <f t="shared" ca="1" si="118"/>
        <v>5.9051991653922942E-2</v>
      </c>
      <c r="F3839" s="24">
        <f t="shared" ca="1" si="119"/>
        <v>56.58674017289345</v>
      </c>
    </row>
    <row r="3840" spans="5:6" x14ac:dyDescent="0.25">
      <c r="E3840" s="24">
        <f t="shared" ca="1" si="118"/>
        <v>0.33192729462130666</v>
      </c>
      <c r="F3840" s="24">
        <f t="shared" ca="1" si="119"/>
        <v>22.056786523048373</v>
      </c>
    </row>
    <row r="3841" spans="5:6" x14ac:dyDescent="0.25">
      <c r="E3841" s="24">
        <f t="shared" ca="1" si="118"/>
        <v>0.45531210601977268</v>
      </c>
      <c r="F3841" s="24">
        <f t="shared" ca="1" si="119"/>
        <v>15.735442957786001</v>
      </c>
    </row>
    <row r="3842" spans="5:6" x14ac:dyDescent="0.25">
      <c r="E3842" s="24">
        <f t="shared" ca="1" si="118"/>
        <v>0.73189838305643362</v>
      </c>
      <c r="F3842" s="24">
        <f t="shared" ca="1" si="119"/>
        <v>6.2422719123700636</v>
      </c>
    </row>
    <row r="3843" spans="5:6" x14ac:dyDescent="0.25">
      <c r="E3843" s="24">
        <f t="shared" ca="1" si="118"/>
        <v>0.64427790539599217</v>
      </c>
      <c r="F3843" s="24">
        <f t="shared" ca="1" si="119"/>
        <v>8.7925023168425387</v>
      </c>
    </row>
    <row r="3844" spans="5:6" x14ac:dyDescent="0.25">
      <c r="E3844" s="24">
        <f t="shared" ref="E3844:E3907" ca="1" si="120">RAND()</f>
        <v>0.84119411605031491</v>
      </c>
      <c r="F3844" s="24">
        <f t="shared" ref="F3844:F3907" ca="1" si="121">-LOG(E3844,EXP(1))/$C$3</f>
        <v>3.4586565977523853</v>
      </c>
    </row>
    <row r="3845" spans="5:6" x14ac:dyDescent="0.25">
      <c r="E3845" s="24">
        <f t="shared" ca="1" si="120"/>
        <v>0.62579710285292134</v>
      </c>
      <c r="F3845" s="24">
        <f t="shared" ca="1" si="121"/>
        <v>9.3745815453525019</v>
      </c>
    </row>
    <row r="3846" spans="5:6" x14ac:dyDescent="0.25">
      <c r="E3846" s="24">
        <f t="shared" ca="1" si="120"/>
        <v>0.96426772897873902</v>
      </c>
      <c r="F3846" s="24">
        <f t="shared" ca="1" si="121"/>
        <v>0.72772591548541499</v>
      </c>
    </row>
    <row r="3847" spans="5:6" x14ac:dyDescent="0.25">
      <c r="E3847" s="24">
        <f t="shared" ca="1" si="120"/>
        <v>0.85469926809058228</v>
      </c>
      <c r="F3847" s="24">
        <f t="shared" ca="1" si="121"/>
        <v>3.1401121029081294</v>
      </c>
    </row>
    <row r="3848" spans="5:6" x14ac:dyDescent="0.25">
      <c r="E3848" s="24">
        <f t="shared" ca="1" si="120"/>
        <v>0.47439891749799956</v>
      </c>
      <c r="F3848" s="24">
        <f t="shared" ca="1" si="121"/>
        <v>14.914134262702422</v>
      </c>
    </row>
    <row r="3849" spans="5:6" x14ac:dyDescent="0.25">
      <c r="E3849" s="24">
        <f t="shared" ca="1" si="120"/>
        <v>1.1769231670380798E-2</v>
      </c>
      <c r="F3849" s="24">
        <f t="shared" ca="1" si="121"/>
        <v>88.845332769658768</v>
      </c>
    </row>
    <row r="3850" spans="5:6" x14ac:dyDescent="0.25">
      <c r="E3850" s="24">
        <f t="shared" ca="1" si="120"/>
        <v>0.36689711028801852</v>
      </c>
      <c r="F3850" s="24">
        <f t="shared" ca="1" si="121"/>
        <v>20.053476473451603</v>
      </c>
    </row>
    <row r="3851" spans="5:6" x14ac:dyDescent="0.25">
      <c r="E3851" s="24">
        <f t="shared" ca="1" si="120"/>
        <v>0.30855576767291371</v>
      </c>
      <c r="F3851" s="24">
        <f t="shared" ca="1" si="121"/>
        <v>23.517053631181319</v>
      </c>
    </row>
    <row r="3852" spans="5:6" x14ac:dyDescent="0.25">
      <c r="E3852" s="24">
        <f t="shared" ca="1" si="120"/>
        <v>5.8041997221485064E-2</v>
      </c>
      <c r="F3852" s="24">
        <f t="shared" ca="1" si="121"/>
        <v>56.931768808736315</v>
      </c>
    </row>
    <row r="3853" spans="5:6" x14ac:dyDescent="0.25">
      <c r="E3853" s="24">
        <f t="shared" ca="1" si="120"/>
        <v>0.48273195004935621</v>
      </c>
      <c r="F3853" s="24">
        <f t="shared" ca="1" si="121"/>
        <v>14.56587496447367</v>
      </c>
    </row>
    <row r="3854" spans="5:6" x14ac:dyDescent="0.25">
      <c r="E3854" s="24">
        <f t="shared" ca="1" si="120"/>
        <v>0.59488623042526723</v>
      </c>
      <c r="F3854" s="24">
        <f t="shared" ca="1" si="121"/>
        <v>10.387702021772961</v>
      </c>
    </row>
    <row r="3855" spans="5:6" x14ac:dyDescent="0.25">
      <c r="E3855" s="24">
        <f t="shared" ca="1" si="120"/>
        <v>0.4258183951684269</v>
      </c>
      <c r="F3855" s="24">
        <f t="shared" ca="1" si="121"/>
        <v>17.074846520540195</v>
      </c>
    </row>
    <row r="3856" spans="5:6" x14ac:dyDescent="0.25">
      <c r="E3856" s="24">
        <f t="shared" ca="1" si="120"/>
        <v>0.63009897111492752</v>
      </c>
      <c r="F3856" s="24">
        <f t="shared" ca="1" si="121"/>
        <v>9.2375674985435978</v>
      </c>
    </row>
    <row r="3857" spans="5:6" x14ac:dyDescent="0.25">
      <c r="E3857" s="24">
        <f t="shared" ca="1" si="120"/>
        <v>0.26269895606381533</v>
      </c>
      <c r="F3857" s="24">
        <f t="shared" ca="1" si="121"/>
        <v>26.734931123411556</v>
      </c>
    </row>
    <row r="3858" spans="5:6" x14ac:dyDescent="0.25">
      <c r="E3858" s="24">
        <f t="shared" ca="1" si="120"/>
        <v>0.84175231476222168</v>
      </c>
      <c r="F3858" s="24">
        <f t="shared" ca="1" si="121"/>
        <v>3.4453894200892989</v>
      </c>
    </row>
    <row r="3859" spans="5:6" x14ac:dyDescent="0.25">
      <c r="E3859" s="24">
        <f t="shared" ca="1" si="120"/>
        <v>0.55788694953060414</v>
      </c>
      <c r="F3859" s="24">
        <f t="shared" ca="1" si="121"/>
        <v>11.67197873068756</v>
      </c>
    </row>
    <row r="3860" spans="5:6" x14ac:dyDescent="0.25">
      <c r="E3860" s="24">
        <f t="shared" ca="1" si="120"/>
        <v>0.6870995605097967</v>
      </c>
      <c r="F3860" s="24">
        <f t="shared" ca="1" si="121"/>
        <v>7.5055215315187516</v>
      </c>
    </row>
    <row r="3861" spans="5:6" x14ac:dyDescent="0.25">
      <c r="E3861" s="24">
        <f t="shared" ca="1" si="120"/>
        <v>0.79730023964586938</v>
      </c>
      <c r="F3861" s="24">
        <f t="shared" ca="1" si="121"/>
        <v>4.5304791780393199</v>
      </c>
    </row>
    <row r="3862" spans="5:6" x14ac:dyDescent="0.25">
      <c r="E3862" s="24">
        <f t="shared" ca="1" si="120"/>
        <v>0.34029772965956306</v>
      </c>
      <c r="F3862" s="24">
        <f t="shared" ca="1" si="121"/>
        <v>21.558687381654249</v>
      </c>
    </row>
    <row r="3863" spans="5:6" x14ac:dyDescent="0.25">
      <c r="E3863" s="24">
        <f t="shared" ca="1" si="120"/>
        <v>0.58916238484568817</v>
      </c>
      <c r="F3863" s="24">
        <f t="shared" ca="1" si="121"/>
        <v>10.58106874989152</v>
      </c>
    </row>
    <row r="3864" spans="5:6" x14ac:dyDescent="0.25">
      <c r="E3864" s="24">
        <f t="shared" ca="1" si="120"/>
        <v>0.13017011585814131</v>
      </c>
      <c r="F3864" s="24">
        <f t="shared" ca="1" si="121"/>
        <v>40.778262009032147</v>
      </c>
    </row>
    <row r="3865" spans="5:6" x14ac:dyDescent="0.25">
      <c r="E3865" s="24">
        <f t="shared" ca="1" si="120"/>
        <v>0.36437877955278264</v>
      </c>
      <c r="F3865" s="24">
        <f t="shared" ca="1" si="121"/>
        <v>20.191226984611443</v>
      </c>
    </row>
    <row r="3866" spans="5:6" x14ac:dyDescent="0.25">
      <c r="E3866" s="24">
        <f t="shared" ca="1" si="120"/>
        <v>0.81356233450814741</v>
      </c>
      <c r="F3866" s="24">
        <f t="shared" ca="1" si="121"/>
        <v>4.126654603435056</v>
      </c>
    </row>
    <row r="3867" spans="5:6" x14ac:dyDescent="0.25">
      <c r="E3867" s="24">
        <f t="shared" ca="1" si="120"/>
        <v>0.61778802643101338</v>
      </c>
      <c r="F3867" s="24">
        <f t="shared" ca="1" si="121"/>
        <v>9.6321975932945794</v>
      </c>
    </row>
    <row r="3868" spans="5:6" x14ac:dyDescent="0.25">
      <c r="E3868" s="24">
        <f t="shared" ca="1" si="120"/>
        <v>0.99934365458842633</v>
      </c>
      <c r="F3868" s="24">
        <f t="shared" ca="1" si="121"/>
        <v>1.3131218010371854E-2</v>
      </c>
    </row>
    <row r="3869" spans="5:6" x14ac:dyDescent="0.25">
      <c r="E3869" s="24">
        <f t="shared" ca="1" si="120"/>
        <v>0.16083868215052777</v>
      </c>
      <c r="F3869" s="24">
        <f t="shared" ca="1" si="121"/>
        <v>36.547067810594619</v>
      </c>
    </row>
    <row r="3870" spans="5:6" x14ac:dyDescent="0.25">
      <c r="E3870" s="24">
        <f t="shared" ca="1" si="120"/>
        <v>0.90698664127589013</v>
      </c>
      <c r="F3870" s="24">
        <f t="shared" ca="1" si="121"/>
        <v>1.9525511489494387</v>
      </c>
    </row>
    <row r="3871" spans="5:6" x14ac:dyDescent="0.25">
      <c r="E3871" s="24">
        <f t="shared" ca="1" si="120"/>
        <v>0.23127071984054037</v>
      </c>
      <c r="F3871" s="24">
        <f t="shared" ca="1" si="121"/>
        <v>29.28332614585872</v>
      </c>
    </row>
    <row r="3872" spans="5:6" x14ac:dyDescent="0.25">
      <c r="E3872" s="24">
        <f t="shared" ca="1" si="120"/>
        <v>0.19393290259471463</v>
      </c>
      <c r="F3872" s="24">
        <f t="shared" ca="1" si="121"/>
        <v>32.804860853140461</v>
      </c>
    </row>
    <row r="3873" spans="5:6" x14ac:dyDescent="0.25">
      <c r="E3873" s="24">
        <f t="shared" ca="1" si="120"/>
        <v>0.25736644378444551</v>
      </c>
      <c r="F3873" s="24">
        <f t="shared" ca="1" si="121"/>
        <v>27.145087166925904</v>
      </c>
    </row>
    <row r="3874" spans="5:6" x14ac:dyDescent="0.25">
      <c r="E3874" s="24">
        <f t="shared" ca="1" si="120"/>
        <v>0.28224170447875807</v>
      </c>
      <c r="F3874" s="24">
        <f t="shared" ca="1" si="121"/>
        <v>25.299829341413997</v>
      </c>
    </row>
    <row r="3875" spans="5:6" x14ac:dyDescent="0.25">
      <c r="E3875" s="24">
        <f t="shared" ca="1" si="120"/>
        <v>0.71074849702688325</v>
      </c>
      <c r="F3875" s="24">
        <f t="shared" ca="1" si="121"/>
        <v>6.8287328616608907</v>
      </c>
    </row>
    <row r="3876" spans="5:6" x14ac:dyDescent="0.25">
      <c r="E3876" s="24">
        <f t="shared" ca="1" si="120"/>
        <v>0.34862931179199264</v>
      </c>
      <c r="F3876" s="24">
        <f t="shared" ca="1" si="121"/>
        <v>21.074921302334499</v>
      </c>
    </row>
    <row r="3877" spans="5:6" x14ac:dyDescent="0.25">
      <c r="E3877" s="24">
        <f t="shared" ca="1" si="120"/>
        <v>0.55889574716463875</v>
      </c>
      <c r="F3877" s="24">
        <f t="shared" ca="1" si="121"/>
        <v>11.635846440622512</v>
      </c>
    </row>
    <row r="3878" spans="5:6" x14ac:dyDescent="0.25">
      <c r="E3878" s="24">
        <f t="shared" ca="1" si="120"/>
        <v>0.26334414279020846</v>
      </c>
      <c r="F3878" s="24">
        <f t="shared" ca="1" si="121"/>
        <v>26.685871489224741</v>
      </c>
    </row>
    <row r="3879" spans="5:6" x14ac:dyDescent="0.25">
      <c r="E3879" s="24">
        <f t="shared" ca="1" si="120"/>
        <v>0.2241430979285699</v>
      </c>
      <c r="F3879" s="24">
        <f t="shared" ca="1" si="121"/>
        <v>29.909412021077724</v>
      </c>
    </row>
    <row r="3880" spans="5:6" x14ac:dyDescent="0.25">
      <c r="E3880" s="24">
        <f t="shared" ca="1" si="120"/>
        <v>0.50795583262544575</v>
      </c>
      <c r="F3880" s="24">
        <f t="shared" ca="1" si="121"/>
        <v>13.547215576683415</v>
      </c>
    </row>
    <row r="3881" spans="5:6" x14ac:dyDescent="0.25">
      <c r="E3881" s="24">
        <f t="shared" ca="1" si="120"/>
        <v>0.81271226996728829</v>
      </c>
      <c r="F3881" s="24">
        <f t="shared" ca="1" si="121"/>
        <v>4.1475628711024877</v>
      </c>
    </row>
    <row r="3882" spans="5:6" x14ac:dyDescent="0.25">
      <c r="E3882" s="24">
        <f t="shared" ca="1" si="120"/>
        <v>0.69849461422971759</v>
      </c>
      <c r="F3882" s="24">
        <f t="shared" ca="1" si="121"/>
        <v>7.1765562158969969</v>
      </c>
    </row>
    <row r="3883" spans="5:6" x14ac:dyDescent="0.25">
      <c r="E3883" s="24">
        <f t="shared" ca="1" si="120"/>
        <v>0.99886944791785581</v>
      </c>
      <c r="F3883" s="24">
        <f t="shared" ca="1" si="121"/>
        <v>2.262383276458315E-2</v>
      </c>
    </row>
    <row r="3884" spans="5:6" x14ac:dyDescent="0.25">
      <c r="E3884" s="24">
        <f t="shared" ca="1" si="120"/>
        <v>0.24674007080435667</v>
      </c>
      <c r="F3884" s="24">
        <f t="shared" ca="1" si="121"/>
        <v>27.988396827589654</v>
      </c>
    </row>
    <row r="3885" spans="5:6" x14ac:dyDescent="0.25">
      <c r="E3885" s="24">
        <f t="shared" ca="1" si="120"/>
        <v>0.21297273263249594</v>
      </c>
      <c r="F3885" s="24">
        <f t="shared" ca="1" si="121"/>
        <v>30.931822745546267</v>
      </c>
    </row>
    <row r="3886" spans="5:6" x14ac:dyDescent="0.25">
      <c r="E3886" s="24">
        <f t="shared" ca="1" si="120"/>
        <v>3.9945736926941922E-2</v>
      </c>
      <c r="F3886" s="24">
        <f t="shared" ca="1" si="121"/>
        <v>64.404666453560253</v>
      </c>
    </row>
    <row r="3887" spans="5:6" x14ac:dyDescent="0.25">
      <c r="E3887" s="24">
        <f t="shared" ca="1" si="120"/>
        <v>3.124945197101936E-2</v>
      </c>
      <c r="F3887" s="24">
        <f t="shared" ca="1" si="121"/>
        <v>69.315068797617613</v>
      </c>
    </row>
    <row r="3888" spans="5:6" x14ac:dyDescent="0.25">
      <c r="E3888" s="24">
        <f t="shared" ca="1" si="120"/>
        <v>0.56063927001721003</v>
      </c>
      <c r="F3888" s="24">
        <f t="shared" ca="1" si="121"/>
        <v>11.573551854552978</v>
      </c>
    </row>
    <row r="3889" spans="5:6" x14ac:dyDescent="0.25">
      <c r="E3889" s="24">
        <f t="shared" ca="1" si="120"/>
        <v>0.98199188851695907</v>
      </c>
      <c r="F3889" s="24">
        <f t="shared" ca="1" si="121"/>
        <v>0.36344461655631971</v>
      </c>
    </row>
    <row r="3890" spans="5:6" x14ac:dyDescent="0.25">
      <c r="E3890" s="24">
        <f t="shared" ca="1" si="120"/>
        <v>0.2233105845806026</v>
      </c>
      <c r="F3890" s="24">
        <f t="shared" ca="1" si="121"/>
        <v>29.983834410803595</v>
      </c>
    </row>
    <row r="3891" spans="5:6" x14ac:dyDescent="0.25">
      <c r="E3891" s="24">
        <f t="shared" ca="1" si="120"/>
        <v>0.23852134650574863</v>
      </c>
      <c r="F3891" s="24">
        <f t="shared" ca="1" si="121"/>
        <v>28.665929389803065</v>
      </c>
    </row>
    <row r="3892" spans="5:6" x14ac:dyDescent="0.25">
      <c r="E3892" s="24">
        <f t="shared" ca="1" si="120"/>
        <v>0.33902380633901197</v>
      </c>
      <c r="F3892" s="24">
        <f t="shared" ca="1" si="121"/>
        <v>21.633698977570681</v>
      </c>
    </row>
    <row r="3893" spans="5:6" x14ac:dyDescent="0.25">
      <c r="E3893" s="24">
        <f t="shared" ca="1" si="120"/>
        <v>0.49100737668927374</v>
      </c>
      <c r="F3893" s="24">
        <f t="shared" ca="1" si="121"/>
        <v>14.225922549867956</v>
      </c>
    </row>
    <row r="3894" spans="5:6" x14ac:dyDescent="0.25">
      <c r="E3894" s="24">
        <f t="shared" ca="1" si="120"/>
        <v>0.83849824916337423</v>
      </c>
      <c r="F3894" s="24">
        <f t="shared" ca="1" si="121"/>
        <v>3.5228557155808975</v>
      </c>
    </row>
    <row r="3895" spans="5:6" x14ac:dyDescent="0.25">
      <c r="E3895" s="24">
        <f t="shared" ca="1" si="120"/>
        <v>0.43827308107148655</v>
      </c>
      <c r="F3895" s="24">
        <f t="shared" ca="1" si="121"/>
        <v>16.498261802362748</v>
      </c>
    </row>
    <row r="3896" spans="5:6" x14ac:dyDescent="0.25">
      <c r="E3896" s="24">
        <f t="shared" ca="1" si="120"/>
        <v>0.64261577544668524</v>
      </c>
      <c r="F3896" s="24">
        <f t="shared" ca="1" si="121"/>
        <v>8.8441656639643327</v>
      </c>
    </row>
    <row r="3897" spans="5:6" x14ac:dyDescent="0.25">
      <c r="E3897" s="24">
        <f t="shared" ca="1" si="120"/>
        <v>0.37604065009730558</v>
      </c>
      <c r="F3897" s="24">
        <f t="shared" ca="1" si="121"/>
        <v>19.561160589500005</v>
      </c>
    </row>
    <row r="3898" spans="5:6" x14ac:dyDescent="0.25">
      <c r="E3898" s="24">
        <f t="shared" ca="1" si="120"/>
        <v>0.61793414372743749</v>
      </c>
      <c r="F3898" s="24">
        <f t="shared" ca="1" si="121"/>
        <v>9.627467815011606</v>
      </c>
    </row>
    <row r="3899" spans="5:6" x14ac:dyDescent="0.25">
      <c r="E3899" s="24">
        <f t="shared" ca="1" si="120"/>
        <v>0.69551137106730732</v>
      </c>
      <c r="F3899" s="24">
        <f t="shared" ca="1" si="121"/>
        <v>7.2621583653317305</v>
      </c>
    </row>
    <row r="3900" spans="5:6" x14ac:dyDescent="0.25">
      <c r="E3900" s="24">
        <f t="shared" ca="1" si="120"/>
        <v>0.47590599321798133</v>
      </c>
      <c r="F3900" s="24">
        <f t="shared" ca="1" si="121"/>
        <v>14.850698749892199</v>
      </c>
    </row>
    <row r="3901" spans="5:6" x14ac:dyDescent="0.25">
      <c r="E3901" s="24">
        <f t="shared" ca="1" si="120"/>
        <v>0.83274759169444112</v>
      </c>
      <c r="F3901" s="24">
        <f t="shared" ca="1" si="121"/>
        <v>3.6604938780718843</v>
      </c>
    </row>
    <row r="3902" spans="5:6" x14ac:dyDescent="0.25">
      <c r="E3902" s="24">
        <f t="shared" ca="1" si="120"/>
        <v>0.84825763964393219</v>
      </c>
      <c r="F3902" s="24">
        <f t="shared" ca="1" si="121"/>
        <v>3.2914173799892019</v>
      </c>
    </row>
    <row r="3903" spans="5:6" x14ac:dyDescent="0.25">
      <c r="E3903" s="24">
        <f t="shared" ca="1" si="120"/>
        <v>0.34584555813423046</v>
      </c>
      <c r="F3903" s="24">
        <f t="shared" ca="1" si="121"/>
        <v>21.235259346965542</v>
      </c>
    </row>
    <row r="3904" spans="5:6" x14ac:dyDescent="0.25">
      <c r="E3904" s="24">
        <f t="shared" ca="1" si="120"/>
        <v>0.39359061508161242</v>
      </c>
      <c r="F3904" s="24">
        <f t="shared" ca="1" si="121"/>
        <v>18.64887915770046</v>
      </c>
    </row>
    <row r="3905" spans="5:6" x14ac:dyDescent="0.25">
      <c r="E3905" s="24">
        <f t="shared" ca="1" si="120"/>
        <v>3.3864085279925127E-2</v>
      </c>
      <c r="F3905" s="24">
        <f t="shared" ca="1" si="121"/>
        <v>67.708005149207366</v>
      </c>
    </row>
    <row r="3906" spans="5:6" x14ac:dyDescent="0.25">
      <c r="E3906" s="24">
        <f t="shared" ca="1" si="120"/>
        <v>0.16933728108105217</v>
      </c>
      <c r="F3906" s="24">
        <f t="shared" ca="1" si="121"/>
        <v>35.51725613745478</v>
      </c>
    </row>
    <row r="3907" spans="5:6" x14ac:dyDescent="0.25">
      <c r="E3907" s="24">
        <f t="shared" ca="1" si="120"/>
        <v>0.74719053685104253</v>
      </c>
      <c r="F3907" s="24">
        <f t="shared" ca="1" si="121"/>
        <v>5.8287011392323773</v>
      </c>
    </row>
    <row r="3908" spans="5:6" x14ac:dyDescent="0.25">
      <c r="E3908" s="24">
        <f t="shared" ref="E3908:E3971" ca="1" si="122">RAND()</f>
        <v>0.40281253563710528</v>
      </c>
      <c r="F3908" s="24">
        <f t="shared" ref="F3908:F3971" ca="1" si="123">-LOG(E3908,EXP(1))/$C$3</f>
        <v>18.185679947558615</v>
      </c>
    </row>
    <row r="3909" spans="5:6" x14ac:dyDescent="0.25">
      <c r="E3909" s="24">
        <f t="shared" ca="1" si="122"/>
        <v>0.37717357898707338</v>
      </c>
      <c r="F3909" s="24">
        <f t="shared" ca="1" si="123"/>
        <v>19.500995515586126</v>
      </c>
    </row>
    <row r="3910" spans="5:6" x14ac:dyDescent="0.25">
      <c r="E3910" s="24">
        <f t="shared" ca="1" si="122"/>
        <v>0.58497259327633222</v>
      </c>
      <c r="F3910" s="24">
        <f t="shared" ca="1" si="123"/>
        <v>10.723805638960414</v>
      </c>
    </row>
    <row r="3911" spans="5:6" x14ac:dyDescent="0.25">
      <c r="E3911" s="24">
        <f t="shared" ca="1" si="122"/>
        <v>0.17617953800095187</v>
      </c>
      <c r="F3911" s="24">
        <f t="shared" ca="1" si="123"/>
        <v>34.725034032332132</v>
      </c>
    </row>
    <row r="3912" spans="5:6" x14ac:dyDescent="0.25">
      <c r="E3912" s="24">
        <f t="shared" ca="1" si="122"/>
        <v>0.5136820359118679</v>
      </c>
      <c r="F3912" s="24">
        <f t="shared" ca="1" si="123"/>
        <v>13.323016242373798</v>
      </c>
    </row>
    <row r="3913" spans="5:6" x14ac:dyDescent="0.25">
      <c r="E3913" s="24">
        <f t="shared" ca="1" si="122"/>
        <v>0.15638427485329354</v>
      </c>
      <c r="F3913" s="24">
        <f t="shared" ca="1" si="123"/>
        <v>37.108780006842736</v>
      </c>
    </row>
    <row r="3914" spans="5:6" x14ac:dyDescent="0.25">
      <c r="E3914" s="24">
        <f t="shared" ca="1" si="122"/>
        <v>0.86542672809844812</v>
      </c>
      <c r="F3914" s="24">
        <f t="shared" ca="1" si="123"/>
        <v>2.8906513282942456</v>
      </c>
    </row>
    <row r="3915" spans="5:6" x14ac:dyDescent="0.25">
      <c r="E3915" s="24">
        <f t="shared" ca="1" si="122"/>
        <v>0.72693778535842613</v>
      </c>
      <c r="F3915" s="24">
        <f t="shared" ca="1" si="123"/>
        <v>6.378287646683602</v>
      </c>
    </row>
    <row r="3916" spans="5:6" x14ac:dyDescent="0.25">
      <c r="E3916" s="24">
        <f t="shared" ca="1" si="122"/>
        <v>0.50297203606587171</v>
      </c>
      <c r="F3916" s="24">
        <f t="shared" ca="1" si="123"/>
        <v>13.744414094605206</v>
      </c>
    </row>
    <row r="3917" spans="5:6" x14ac:dyDescent="0.25">
      <c r="E3917" s="24">
        <f t="shared" ca="1" si="122"/>
        <v>0.14301847410420909</v>
      </c>
      <c r="F3917" s="24">
        <f t="shared" ca="1" si="123"/>
        <v>38.895629350531117</v>
      </c>
    </row>
    <row r="3918" spans="5:6" x14ac:dyDescent="0.25">
      <c r="E3918" s="24">
        <f t="shared" ca="1" si="122"/>
        <v>0.6129355355384678</v>
      </c>
      <c r="F3918" s="24">
        <f t="shared" ca="1" si="123"/>
        <v>9.7899102165917231</v>
      </c>
    </row>
    <row r="3919" spans="5:6" x14ac:dyDescent="0.25">
      <c r="E3919" s="24">
        <f t="shared" ca="1" si="122"/>
        <v>0.84918034141112497</v>
      </c>
      <c r="F3919" s="24">
        <f t="shared" ca="1" si="123"/>
        <v>3.2696739792082044</v>
      </c>
    </row>
    <row r="3920" spans="5:6" x14ac:dyDescent="0.25">
      <c r="E3920" s="24">
        <f t="shared" ca="1" si="122"/>
        <v>0.30062114053487443</v>
      </c>
      <c r="F3920" s="24">
        <f t="shared" ca="1" si="123"/>
        <v>24.038089526843056</v>
      </c>
    </row>
    <row r="3921" spans="5:6" x14ac:dyDescent="0.25">
      <c r="E3921" s="24">
        <f t="shared" ca="1" si="122"/>
        <v>0.14386603926883701</v>
      </c>
      <c r="F3921" s="24">
        <f t="shared" ca="1" si="123"/>
        <v>38.77745390486163</v>
      </c>
    </row>
    <row r="3922" spans="5:6" x14ac:dyDescent="0.25">
      <c r="E3922" s="24">
        <f t="shared" ca="1" si="122"/>
        <v>0.90029988637510949</v>
      </c>
      <c r="F3922" s="24">
        <f t="shared" ca="1" si="123"/>
        <v>2.1005472815104591</v>
      </c>
    </row>
    <row r="3923" spans="5:6" x14ac:dyDescent="0.25">
      <c r="E3923" s="24">
        <f t="shared" ca="1" si="122"/>
        <v>0.80495304491135167</v>
      </c>
      <c r="F3923" s="24">
        <f t="shared" ca="1" si="123"/>
        <v>4.339426651349247</v>
      </c>
    </row>
    <row r="3924" spans="5:6" x14ac:dyDescent="0.25">
      <c r="E3924" s="24">
        <f t="shared" ca="1" si="122"/>
        <v>0.61299803846887235</v>
      </c>
      <c r="F3924" s="24">
        <f t="shared" ca="1" si="123"/>
        <v>9.7878708587738465</v>
      </c>
    </row>
    <row r="3925" spans="5:6" x14ac:dyDescent="0.25">
      <c r="E3925" s="24">
        <f t="shared" ca="1" si="122"/>
        <v>0.96241597406136692</v>
      </c>
      <c r="F3925" s="24">
        <f t="shared" ca="1" si="123"/>
        <v>0.7661703261507643</v>
      </c>
    </row>
    <row r="3926" spans="5:6" x14ac:dyDescent="0.25">
      <c r="E3926" s="24">
        <f t="shared" ca="1" si="122"/>
        <v>0.17175356637303696</v>
      </c>
      <c r="F3926" s="24">
        <f t="shared" ca="1" si="123"/>
        <v>35.233891663735072</v>
      </c>
    </row>
    <row r="3927" spans="5:6" x14ac:dyDescent="0.25">
      <c r="E3927" s="24">
        <f t="shared" ca="1" si="122"/>
        <v>0.63762854303756678</v>
      </c>
      <c r="F3927" s="24">
        <f t="shared" ca="1" si="123"/>
        <v>8.9999877227605971</v>
      </c>
    </row>
    <row r="3928" spans="5:6" x14ac:dyDescent="0.25">
      <c r="E3928" s="24">
        <f t="shared" ca="1" si="122"/>
        <v>0.31286352169421217</v>
      </c>
      <c r="F3928" s="24">
        <f t="shared" ca="1" si="123"/>
        <v>23.239764329156447</v>
      </c>
    </row>
    <row r="3929" spans="5:6" x14ac:dyDescent="0.25">
      <c r="E3929" s="24">
        <f t="shared" ca="1" si="122"/>
        <v>0.37130150527178662</v>
      </c>
      <c r="F3929" s="24">
        <f t="shared" ca="1" si="123"/>
        <v>19.814817274983646</v>
      </c>
    </row>
    <row r="3930" spans="5:6" x14ac:dyDescent="0.25">
      <c r="E3930" s="24">
        <f t="shared" ca="1" si="122"/>
        <v>1.7706407244924005E-3</v>
      </c>
      <c r="F3930" s="24">
        <f t="shared" ca="1" si="123"/>
        <v>126.72827613321552</v>
      </c>
    </row>
    <row r="3931" spans="5:6" x14ac:dyDescent="0.25">
      <c r="E3931" s="24">
        <f t="shared" ca="1" si="122"/>
        <v>0.41232472499423212</v>
      </c>
      <c r="F3931" s="24">
        <f t="shared" ca="1" si="123"/>
        <v>17.718881452234942</v>
      </c>
    </row>
    <row r="3932" spans="5:6" x14ac:dyDescent="0.25">
      <c r="E3932" s="24">
        <f t="shared" ca="1" si="122"/>
        <v>0.51936495148619355</v>
      </c>
      <c r="F3932" s="24">
        <f t="shared" ca="1" si="123"/>
        <v>13.102969217571756</v>
      </c>
    </row>
    <row r="3933" spans="5:6" x14ac:dyDescent="0.25">
      <c r="E3933" s="24">
        <f t="shared" ca="1" si="122"/>
        <v>0.53216700868817979</v>
      </c>
      <c r="F3933" s="24">
        <f t="shared" ca="1" si="123"/>
        <v>12.615958255987628</v>
      </c>
    </row>
    <row r="3934" spans="5:6" x14ac:dyDescent="0.25">
      <c r="E3934" s="24">
        <f t="shared" ca="1" si="122"/>
        <v>0.5300090693435906</v>
      </c>
      <c r="F3934" s="24">
        <f t="shared" ca="1" si="123"/>
        <v>12.697223212266774</v>
      </c>
    </row>
    <row r="3935" spans="5:6" x14ac:dyDescent="0.25">
      <c r="E3935" s="24">
        <f t="shared" ca="1" si="122"/>
        <v>0.75161252959257374</v>
      </c>
      <c r="F3935" s="24">
        <f t="shared" ca="1" si="123"/>
        <v>5.7106868204441561</v>
      </c>
    </row>
    <row r="3936" spans="5:6" x14ac:dyDescent="0.25">
      <c r="E3936" s="24">
        <f t="shared" ca="1" si="122"/>
        <v>0.83484022535413271</v>
      </c>
      <c r="F3936" s="24">
        <f t="shared" ca="1" si="123"/>
        <v>3.6102983864341973</v>
      </c>
    </row>
    <row r="3937" spans="5:6" x14ac:dyDescent="0.25">
      <c r="E3937" s="24">
        <f t="shared" ca="1" si="122"/>
        <v>0.61621363335051782</v>
      </c>
      <c r="F3937" s="24">
        <f t="shared" ca="1" si="123"/>
        <v>9.6832313637038876</v>
      </c>
    </row>
    <row r="3938" spans="5:6" x14ac:dyDescent="0.25">
      <c r="E3938" s="24">
        <f t="shared" ca="1" si="122"/>
        <v>0.18448818266606359</v>
      </c>
      <c r="F3938" s="24">
        <f t="shared" ca="1" si="123"/>
        <v>33.803397362866455</v>
      </c>
    </row>
    <row r="3939" spans="5:6" x14ac:dyDescent="0.25">
      <c r="E3939" s="24">
        <f t="shared" ca="1" si="122"/>
        <v>0.45892250519774935</v>
      </c>
      <c r="F3939" s="24">
        <f t="shared" ca="1" si="123"/>
        <v>15.577478343349723</v>
      </c>
    </row>
    <row r="3940" spans="5:6" x14ac:dyDescent="0.25">
      <c r="E3940" s="24">
        <f t="shared" ca="1" si="122"/>
        <v>0.279441658671988</v>
      </c>
      <c r="F3940" s="24">
        <f t="shared" ca="1" si="123"/>
        <v>25.499234856024966</v>
      </c>
    </row>
    <row r="3941" spans="5:6" x14ac:dyDescent="0.25">
      <c r="E3941" s="24">
        <f t="shared" ca="1" si="122"/>
        <v>0.37621537965611973</v>
      </c>
      <c r="F3941" s="24">
        <f t="shared" ca="1" si="123"/>
        <v>19.551869627112442</v>
      </c>
    </row>
    <row r="3942" spans="5:6" x14ac:dyDescent="0.25">
      <c r="E3942" s="24">
        <f t="shared" ca="1" si="122"/>
        <v>0.18677122428498216</v>
      </c>
      <c r="F3942" s="24">
        <f t="shared" ca="1" si="123"/>
        <v>33.557416212744826</v>
      </c>
    </row>
    <row r="3943" spans="5:6" x14ac:dyDescent="0.25">
      <c r="E3943" s="24">
        <f t="shared" ca="1" si="122"/>
        <v>0.49091402739760892</v>
      </c>
      <c r="F3943" s="24">
        <f t="shared" ca="1" si="123"/>
        <v>14.229725269375141</v>
      </c>
    </row>
    <row r="3944" spans="5:6" x14ac:dyDescent="0.25">
      <c r="E3944" s="24">
        <f t="shared" ca="1" si="122"/>
        <v>0.61553576839401236</v>
      </c>
      <c r="F3944" s="24">
        <f t="shared" ca="1" si="123"/>
        <v>9.7052444460395684</v>
      </c>
    </row>
    <row r="3945" spans="5:6" x14ac:dyDescent="0.25">
      <c r="E3945" s="24">
        <f t="shared" ca="1" si="122"/>
        <v>0.42214429732462988</v>
      </c>
      <c r="F3945" s="24">
        <f t="shared" ca="1" si="123"/>
        <v>17.248161732099263</v>
      </c>
    </row>
    <row r="3946" spans="5:6" x14ac:dyDescent="0.25">
      <c r="E3946" s="24">
        <f t="shared" ca="1" si="122"/>
        <v>0.41474908575418057</v>
      </c>
      <c r="F3946" s="24">
        <f t="shared" ca="1" si="123"/>
        <v>17.601631084877933</v>
      </c>
    </row>
    <row r="3947" spans="5:6" x14ac:dyDescent="0.25">
      <c r="E3947" s="24">
        <f t="shared" ca="1" si="122"/>
        <v>0.95190847593253958</v>
      </c>
      <c r="F3947" s="24">
        <f t="shared" ca="1" si="123"/>
        <v>0.98572775077438557</v>
      </c>
    </row>
    <row r="3948" spans="5:6" x14ac:dyDescent="0.25">
      <c r="E3948" s="24">
        <f t="shared" ca="1" si="122"/>
        <v>0.23701954965307503</v>
      </c>
      <c r="F3948" s="24">
        <f t="shared" ca="1" si="123"/>
        <v>28.792253065225889</v>
      </c>
    </row>
    <row r="3949" spans="5:6" x14ac:dyDescent="0.25">
      <c r="E3949" s="24">
        <f t="shared" ca="1" si="122"/>
        <v>0.414239334513683</v>
      </c>
      <c r="F3949" s="24">
        <f t="shared" ca="1" si="123"/>
        <v>17.62622739007508</v>
      </c>
    </row>
    <row r="3950" spans="5:6" x14ac:dyDescent="0.25">
      <c r="E3950" s="24">
        <f t="shared" ca="1" si="122"/>
        <v>0.57722900845504121</v>
      </c>
      <c r="F3950" s="24">
        <f t="shared" ca="1" si="123"/>
        <v>10.990323922933115</v>
      </c>
    </row>
    <row r="3951" spans="5:6" x14ac:dyDescent="0.25">
      <c r="E3951" s="24">
        <f t="shared" ca="1" si="122"/>
        <v>0.40747813764678376</v>
      </c>
      <c r="F3951" s="24">
        <f t="shared" ca="1" si="123"/>
        <v>17.95535995373945</v>
      </c>
    </row>
    <row r="3952" spans="5:6" x14ac:dyDescent="0.25">
      <c r="E3952" s="24">
        <f t="shared" ca="1" si="122"/>
        <v>0.56158494672154669</v>
      </c>
      <c r="F3952" s="24">
        <f t="shared" ca="1" si="123"/>
        <v>11.539844618010534</v>
      </c>
    </row>
    <row r="3953" spans="5:6" x14ac:dyDescent="0.25">
      <c r="E3953" s="24">
        <f t="shared" ca="1" si="122"/>
        <v>0.37228905593708139</v>
      </c>
      <c r="F3953" s="24">
        <f t="shared" ca="1" si="123"/>
        <v>19.76169388706403</v>
      </c>
    </row>
    <row r="3954" spans="5:6" x14ac:dyDescent="0.25">
      <c r="E3954" s="24">
        <f t="shared" ca="1" si="122"/>
        <v>0.70686728796072273</v>
      </c>
      <c r="F3954" s="24">
        <f t="shared" ca="1" si="123"/>
        <v>6.9382468443598011</v>
      </c>
    </row>
    <row r="3955" spans="5:6" x14ac:dyDescent="0.25">
      <c r="E3955" s="24">
        <f t="shared" ca="1" si="122"/>
        <v>0.65194210498800786</v>
      </c>
      <c r="F3955" s="24">
        <f t="shared" ca="1" si="123"/>
        <v>8.5559903405749562</v>
      </c>
    </row>
    <row r="3956" spans="5:6" x14ac:dyDescent="0.25">
      <c r="E3956" s="24">
        <f t="shared" ca="1" si="122"/>
        <v>0.7926921297126136</v>
      </c>
      <c r="F3956" s="24">
        <f t="shared" ca="1" si="123"/>
        <v>4.6464073528942391</v>
      </c>
    </row>
    <row r="3957" spans="5:6" x14ac:dyDescent="0.25">
      <c r="E3957" s="24">
        <f t="shared" ca="1" si="122"/>
        <v>0.41624299184741198</v>
      </c>
      <c r="F3957" s="24">
        <f t="shared" ca="1" si="123"/>
        <v>17.529721484636621</v>
      </c>
    </row>
    <row r="3958" spans="5:6" x14ac:dyDescent="0.25">
      <c r="E3958" s="24">
        <f t="shared" ca="1" si="122"/>
        <v>0.32481353386514489</v>
      </c>
      <c r="F3958" s="24">
        <f t="shared" ca="1" si="123"/>
        <v>22.490080065173927</v>
      </c>
    </row>
    <row r="3959" spans="5:6" x14ac:dyDescent="0.25">
      <c r="E3959" s="24">
        <f t="shared" ca="1" si="122"/>
        <v>0.48314531505363711</v>
      </c>
      <c r="F3959" s="24">
        <f t="shared" ca="1" si="123"/>
        <v>14.548756225087098</v>
      </c>
    </row>
    <row r="3960" spans="5:6" x14ac:dyDescent="0.25">
      <c r="E3960" s="24">
        <f t="shared" ca="1" si="122"/>
        <v>0.27159534879164726</v>
      </c>
      <c r="F3960" s="24">
        <f t="shared" ca="1" si="123"/>
        <v>26.068840173181645</v>
      </c>
    </row>
    <row r="3961" spans="5:6" x14ac:dyDescent="0.25">
      <c r="E3961" s="24">
        <f t="shared" ca="1" si="122"/>
        <v>0.78297732762720695</v>
      </c>
      <c r="F3961" s="24">
        <f t="shared" ca="1" si="123"/>
        <v>4.893030783735937</v>
      </c>
    </row>
    <row r="3962" spans="5:6" x14ac:dyDescent="0.25">
      <c r="E3962" s="24">
        <f t="shared" ca="1" si="122"/>
        <v>0.18148507358989996</v>
      </c>
      <c r="F3962" s="24">
        <f t="shared" ca="1" si="123"/>
        <v>34.131637356663255</v>
      </c>
    </row>
    <row r="3963" spans="5:6" x14ac:dyDescent="0.25">
      <c r="E3963" s="24">
        <f t="shared" ca="1" si="122"/>
        <v>0.98998471146197908</v>
      </c>
      <c r="F3963" s="24">
        <f t="shared" ca="1" si="123"/>
        <v>0.20131557880886378</v>
      </c>
    </row>
    <row r="3964" spans="5:6" x14ac:dyDescent="0.25">
      <c r="E3964" s="24">
        <f t="shared" ca="1" si="122"/>
        <v>0.96714907715092224</v>
      </c>
      <c r="F3964" s="24">
        <f t="shared" ca="1" si="123"/>
        <v>0.66805261657696213</v>
      </c>
    </row>
    <row r="3965" spans="5:6" x14ac:dyDescent="0.25">
      <c r="E3965" s="24">
        <f t="shared" ca="1" si="122"/>
        <v>2.2349119936403539E-2</v>
      </c>
      <c r="F3965" s="24">
        <f t="shared" ca="1" si="123"/>
        <v>76.019366702902005</v>
      </c>
    </row>
    <row r="3966" spans="5:6" x14ac:dyDescent="0.25">
      <c r="E3966" s="24">
        <f t="shared" ca="1" si="122"/>
        <v>0.19343239952599467</v>
      </c>
      <c r="F3966" s="24">
        <f t="shared" ca="1" si="123"/>
        <v>32.856543680125824</v>
      </c>
    </row>
    <row r="3967" spans="5:6" x14ac:dyDescent="0.25">
      <c r="E3967" s="24">
        <f t="shared" ca="1" si="122"/>
        <v>0.47476522888335226</v>
      </c>
      <c r="F3967" s="24">
        <f t="shared" ca="1" si="123"/>
        <v>14.898697042283354</v>
      </c>
    </row>
    <row r="3968" spans="5:6" x14ac:dyDescent="0.25">
      <c r="E3968" s="24">
        <f t="shared" ca="1" si="122"/>
        <v>9.4669729161311889E-3</v>
      </c>
      <c r="F3968" s="24">
        <f t="shared" ca="1" si="123"/>
        <v>93.198921454215949</v>
      </c>
    </row>
    <row r="3969" spans="5:6" x14ac:dyDescent="0.25">
      <c r="E3969" s="24">
        <f t="shared" ca="1" si="122"/>
        <v>0.41682603298161236</v>
      </c>
      <c r="F3969" s="24">
        <f t="shared" ca="1" si="123"/>
        <v>17.501726626490736</v>
      </c>
    </row>
    <row r="3970" spans="5:6" x14ac:dyDescent="0.25">
      <c r="E3970" s="24">
        <f t="shared" ca="1" si="122"/>
        <v>0.92150070420660712</v>
      </c>
      <c r="F3970" s="24">
        <f t="shared" ca="1" si="123"/>
        <v>1.6350347535311707</v>
      </c>
    </row>
    <row r="3971" spans="5:6" x14ac:dyDescent="0.25">
      <c r="E3971" s="24">
        <f t="shared" ca="1" si="122"/>
        <v>0.57954612419180118</v>
      </c>
      <c r="F3971" s="24">
        <f t="shared" ca="1" si="123"/>
        <v>10.910200525726845</v>
      </c>
    </row>
    <row r="3972" spans="5:6" x14ac:dyDescent="0.25">
      <c r="E3972" s="24">
        <f t="shared" ref="E3972:E4035" ca="1" si="124">RAND()</f>
        <v>4.2073129306506529E-2</v>
      </c>
      <c r="F3972" s="24">
        <f t="shared" ref="F3972:F4035" ca="1" si="125">-LOG(E3972,EXP(1))/$C$3</f>
        <v>63.366920016408891</v>
      </c>
    </row>
    <row r="3973" spans="5:6" x14ac:dyDescent="0.25">
      <c r="E3973" s="24">
        <f t="shared" ca="1" si="124"/>
        <v>0.99384722698645167</v>
      </c>
      <c r="F3973" s="24">
        <f t="shared" ca="1" si="125"/>
        <v>0.12343558645069046</v>
      </c>
    </row>
    <row r="3974" spans="5:6" x14ac:dyDescent="0.25">
      <c r="E3974" s="24">
        <f t="shared" ca="1" si="124"/>
        <v>0.87614992045112328</v>
      </c>
      <c r="F3974" s="24">
        <f t="shared" ca="1" si="125"/>
        <v>2.6443612124277247</v>
      </c>
    </row>
    <row r="3975" spans="5:6" x14ac:dyDescent="0.25">
      <c r="E3975" s="24">
        <f t="shared" ca="1" si="124"/>
        <v>0.71201232404990666</v>
      </c>
      <c r="F3975" s="24">
        <f t="shared" ca="1" si="125"/>
        <v>6.793201173222073</v>
      </c>
    </row>
    <row r="3976" spans="5:6" x14ac:dyDescent="0.25">
      <c r="E3976" s="24">
        <f t="shared" ca="1" si="124"/>
        <v>0.86388276925500984</v>
      </c>
      <c r="F3976" s="24">
        <f t="shared" ca="1" si="125"/>
        <v>2.9263640623315861</v>
      </c>
    </row>
    <row r="3977" spans="5:6" x14ac:dyDescent="0.25">
      <c r="E3977" s="24">
        <f t="shared" ca="1" si="124"/>
        <v>0.32844546759830595</v>
      </c>
      <c r="F3977" s="24">
        <f t="shared" ca="1" si="125"/>
        <v>22.267689182093164</v>
      </c>
    </row>
    <row r="3978" spans="5:6" x14ac:dyDescent="0.25">
      <c r="E3978" s="24">
        <f t="shared" ca="1" si="124"/>
        <v>0.15964962355945689</v>
      </c>
      <c r="F3978" s="24">
        <f t="shared" ca="1" si="125"/>
        <v>36.69547435470902</v>
      </c>
    </row>
    <row r="3979" spans="5:6" x14ac:dyDescent="0.25">
      <c r="E3979" s="24">
        <f t="shared" ca="1" si="124"/>
        <v>0.20263999497505358</v>
      </c>
      <c r="F3979" s="24">
        <f t="shared" ca="1" si="125"/>
        <v>31.926485961722477</v>
      </c>
    </row>
    <row r="3980" spans="5:6" x14ac:dyDescent="0.25">
      <c r="E3980" s="24">
        <f t="shared" ca="1" si="124"/>
        <v>0.54644645778826462</v>
      </c>
      <c r="F3980" s="24">
        <f t="shared" ca="1" si="125"/>
        <v>12.086378982105042</v>
      </c>
    </row>
    <row r="3981" spans="5:6" x14ac:dyDescent="0.25">
      <c r="E3981" s="24">
        <f t="shared" ca="1" si="124"/>
        <v>0.99149128861121172</v>
      </c>
      <c r="F3981" s="24">
        <f t="shared" ca="1" si="125"/>
        <v>0.17090234262541387</v>
      </c>
    </row>
    <row r="3982" spans="5:6" x14ac:dyDescent="0.25">
      <c r="E3982" s="24">
        <f t="shared" ca="1" si="124"/>
        <v>0.30348915608839855</v>
      </c>
      <c r="F3982" s="24">
        <f t="shared" ca="1" si="125"/>
        <v>23.848187972968322</v>
      </c>
    </row>
    <row r="3983" spans="5:6" x14ac:dyDescent="0.25">
      <c r="E3983" s="24">
        <f t="shared" ca="1" si="124"/>
        <v>7.1387475015478818E-2</v>
      </c>
      <c r="F3983" s="24">
        <f t="shared" ca="1" si="125"/>
        <v>52.792656899515087</v>
      </c>
    </row>
    <row r="3984" spans="5:6" x14ac:dyDescent="0.25">
      <c r="E3984" s="24">
        <f t="shared" ca="1" si="124"/>
        <v>0.65912603024725669</v>
      </c>
      <c r="F3984" s="24">
        <f t="shared" ca="1" si="125"/>
        <v>8.3368103615960703</v>
      </c>
    </row>
    <row r="3985" spans="5:6" x14ac:dyDescent="0.25">
      <c r="E3985" s="24">
        <f t="shared" ca="1" si="124"/>
        <v>0.60901410116782528</v>
      </c>
      <c r="F3985" s="24">
        <f t="shared" ca="1" si="125"/>
        <v>9.9182771382666655</v>
      </c>
    </row>
    <row r="3986" spans="5:6" x14ac:dyDescent="0.25">
      <c r="E3986" s="24">
        <f t="shared" ca="1" si="124"/>
        <v>0.62610999406642909</v>
      </c>
      <c r="F3986" s="24">
        <f t="shared" ca="1" si="125"/>
        <v>9.3645842789165918</v>
      </c>
    </row>
    <row r="3987" spans="5:6" x14ac:dyDescent="0.25">
      <c r="E3987" s="24">
        <f t="shared" ca="1" si="124"/>
        <v>0.46585190186396785</v>
      </c>
      <c r="F3987" s="24">
        <f t="shared" ca="1" si="125"/>
        <v>15.277750050535115</v>
      </c>
    </row>
    <row r="3988" spans="5:6" x14ac:dyDescent="0.25">
      <c r="E3988" s="24">
        <f t="shared" ca="1" si="124"/>
        <v>0.86527968927738197</v>
      </c>
      <c r="F3988" s="24">
        <f t="shared" ca="1" si="125"/>
        <v>2.8940496821674082</v>
      </c>
    </row>
    <row r="3989" spans="5:6" x14ac:dyDescent="0.25">
      <c r="E3989" s="24">
        <f t="shared" ca="1" si="124"/>
        <v>0.42912977127565488</v>
      </c>
      <c r="F3989" s="24">
        <f t="shared" ca="1" si="125"/>
        <v>16.919918173022168</v>
      </c>
    </row>
    <row r="3990" spans="5:6" x14ac:dyDescent="0.25">
      <c r="E3990" s="24">
        <f t="shared" ca="1" si="124"/>
        <v>0.32807576300976882</v>
      </c>
      <c r="F3990" s="24">
        <f t="shared" ca="1" si="125"/>
        <v>22.290214249699822</v>
      </c>
    </row>
    <row r="3991" spans="5:6" x14ac:dyDescent="0.25">
      <c r="E3991" s="24">
        <f t="shared" ca="1" si="124"/>
        <v>0.68402802986921074</v>
      </c>
      <c r="F3991" s="24">
        <f t="shared" ca="1" si="125"/>
        <v>7.5951276571653086</v>
      </c>
    </row>
    <row r="3992" spans="5:6" x14ac:dyDescent="0.25">
      <c r="E3992" s="24">
        <f t="shared" ca="1" si="124"/>
        <v>0.7646410873909556</v>
      </c>
      <c r="F3992" s="24">
        <f t="shared" ca="1" si="125"/>
        <v>5.3669744411598614</v>
      </c>
    </row>
    <row r="3993" spans="5:6" x14ac:dyDescent="0.25">
      <c r="E3993" s="24">
        <f t="shared" ca="1" si="124"/>
        <v>0.23553012348678892</v>
      </c>
      <c r="F3993" s="24">
        <f t="shared" ca="1" si="125"/>
        <v>28.918329216215035</v>
      </c>
    </row>
    <row r="3994" spans="5:6" x14ac:dyDescent="0.25">
      <c r="E3994" s="24">
        <f t="shared" ca="1" si="124"/>
        <v>5.1462125010370396E-2</v>
      </c>
      <c r="F3994" s="24">
        <f t="shared" ca="1" si="125"/>
        <v>59.338183571410234</v>
      </c>
    </row>
    <row r="3995" spans="5:6" x14ac:dyDescent="0.25">
      <c r="E3995" s="24">
        <f t="shared" ca="1" si="124"/>
        <v>0.67833425420060611</v>
      </c>
      <c r="F3995" s="24">
        <f t="shared" ca="1" si="125"/>
        <v>7.762302244611635</v>
      </c>
    </row>
    <row r="3996" spans="5:6" x14ac:dyDescent="0.25">
      <c r="E3996" s="24">
        <f t="shared" ca="1" si="124"/>
        <v>0.50996788892680733</v>
      </c>
      <c r="F3996" s="24">
        <f t="shared" ca="1" si="125"/>
        <v>13.468150362692489</v>
      </c>
    </row>
    <row r="3997" spans="5:6" x14ac:dyDescent="0.25">
      <c r="E3997" s="24">
        <f t="shared" ca="1" si="124"/>
        <v>0.95579819533231059</v>
      </c>
      <c r="F3997" s="24">
        <f t="shared" ca="1" si="125"/>
        <v>0.90416961925150119</v>
      </c>
    </row>
    <row r="3998" spans="5:6" x14ac:dyDescent="0.25">
      <c r="E3998" s="24">
        <f t="shared" ca="1" si="124"/>
        <v>0.86085831538387447</v>
      </c>
      <c r="F3998" s="24">
        <f t="shared" ca="1" si="125"/>
        <v>2.9965069260495136</v>
      </c>
    </row>
    <row r="3999" spans="5:6" x14ac:dyDescent="0.25">
      <c r="E3999" s="24">
        <f t="shared" ca="1" si="124"/>
        <v>0.59116690552168027</v>
      </c>
      <c r="F3999" s="24">
        <f t="shared" ca="1" si="125"/>
        <v>10.5131377879319</v>
      </c>
    </row>
    <row r="4000" spans="5:6" x14ac:dyDescent="0.25">
      <c r="E4000" s="24">
        <f t="shared" ca="1" si="124"/>
        <v>3.6882617990365407E-2</v>
      </c>
      <c r="F4000" s="24">
        <f t="shared" ca="1" si="125"/>
        <v>66.000297921792168</v>
      </c>
    </row>
    <row r="4001" spans="5:6" x14ac:dyDescent="0.25">
      <c r="E4001" s="24">
        <f t="shared" ca="1" si="124"/>
        <v>0.73916472550130663</v>
      </c>
      <c r="F4001" s="24">
        <f t="shared" ca="1" si="125"/>
        <v>6.0446895924754678</v>
      </c>
    </row>
    <row r="4002" spans="5:6" x14ac:dyDescent="0.25">
      <c r="E4002" s="24">
        <f t="shared" ca="1" si="124"/>
        <v>0.30751417848621587</v>
      </c>
      <c r="F4002" s="24">
        <f t="shared" ca="1" si="125"/>
        <v>23.584681678005683</v>
      </c>
    </row>
    <row r="4003" spans="5:6" x14ac:dyDescent="0.25">
      <c r="E4003" s="24">
        <f t="shared" ca="1" si="124"/>
        <v>7.1791860159521326E-3</v>
      </c>
      <c r="F4003" s="24">
        <f t="shared" ca="1" si="125"/>
        <v>98.731385412009246</v>
      </c>
    </row>
    <row r="4004" spans="5:6" x14ac:dyDescent="0.25">
      <c r="E4004" s="24">
        <f t="shared" ca="1" si="124"/>
        <v>0.45646128235876604</v>
      </c>
      <c r="F4004" s="24">
        <f t="shared" ca="1" si="125"/>
        <v>15.685027933081507</v>
      </c>
    </row>
    <row r="4005" spans="5:6" x14ac:dyDescent="0.25">
      <c r="E4005" s="24">
        <f t="shared" ca="1" si="124"/>
        <v>0.92165287442569011</v>
      </c>
      <c r="F4005" s="24">
        <f t="shared" ca="1" si="125"/>
        <v>1.6317323652507187</v>
      </c>
    </row>
    <row r="4006" spans="5:6" x14ac:dyDescent="0.25">
      <c r="E4006" s="24">
        <f t="shared" ca="1" si="124"/>
        <v>0.32683439220479038</v>
      </c>
      <c r="F4006" s="24">
        <f t="shared" ca="1" si="125"/>
        <v>22.366033644576245</v>
      </c>
    </row>
    <row r="4007" spans="5:6" x14ac:dyDescent="0.25">
      <c r="E4007" s="24">
        <f t="shared" ca="1" si="124"/>
        <v>0.60664871757956207</v>
      </c>
      <c r="F4007" s="24">
        <f t="shared" ca="1" si="125"/>
        <v>9.9961074884881462</v>
      </c>
    </row>
    <row r="4008" spans="5:6" x14ac:dyDescent="0.25">
      <c r="E4008" s="24">
        <f t="shared" ca="1" si="124"/>
        <v>0.23076774486627827</v>
      </c>
      <c r="F4008" s="24">
        <f t="shared" ca="1" si="125"/>
        <v>29.326870154539019</v>
      </c>
    </row>
    <row r="4009" spans="5:6" x14ac:dyDescent="0.25">
      <c r="E4009" s="24">
        <f t="shared" ca="1" si="124"/>
        <v>0.27111948377769657</v>
      </c>
      <c r="F4009" s="24">
        <f t="shared" ca="1" si="125"/>
        <v>26.10391311442773</v>
      </c>
    </row>
    <row r="4010" spans="5:6" x14ac:dyDescent="0.25">
      <c r="E4010" s="24">
        <f t="shared" ca="1" si="124"/>
        <v>0.47423905832976088</v>
      </c>
      <c r="F4010" s="24">
        <f t="shared" ca="1" si="125"/>
        <v>14.920874839142551</v>
      </c>
    </row>
    <row r="4011" spans="5:6" x14ac:dyDescent="0.25">
      <c r="E4011" s="24">
        <f t="shared" ca="1" si="124"/>
        <v>0.52852300630432625</v>
      </c>
      <c r="F4011" s="24">
        <f t="shared" ca="1" si="125"/>
        <v>12.753378865921535</v>
      </c>
    </row>
    <row r="4012" spans="5:6" x14ac:dyDescent="0.25">
      <c r="E4012" s="24">
        <f t="shared" ca="1" si="124"/>
        <v>0.50395514200402358</v>
      </c>
      <c r="F4012" s="24">
        <f t="shared" ca="1" si="125"/>
        <v>13.705360376642531</v>
      </c>
    </row>
    <row r="4013" spans="5:6" x14ac:dyDescent="0.25">
      <c r="E4013" s="24">
        <f t="shared" ca="1" si="124"/>
        <v>0.76255847527910281</v>
      </c>
      <c r="F4013" s="24">
        <f t="shared" ca="1" si="125"/>
        <v>5.4215216910077269</v>
      </c>
    </row>
    <row r="4014" spans="5:6" x14ac:dyDescent="0.25">
      <c r="E4014" s="24">
        <f t="shared" ca="1" si="124"/>
        <v>0.42266055812390357</v>
      </c>
      <c r="F4014" s="24">
        <f t="shared" ca="1" si="125"/>
        <v>17.22371770291506</v>
      </c>
    </row>
    <row r="4015" spans="5:6" x14ac:dyDescent="0.25">
      <c r="E4015" s="24">
        <f t="shared" ca="1" si="124"/>
        <v>0.76491467809615277</v>
      </c>
      <c r="F4015" s="24">
        <f t="shared" ca="1" si="125"/>
        <v>5.3598196655240002</v>
      </c>
    </row>
    <row r="4016" spans="5:6" x14ac:dyDescent="0.25">
      <c r="E4016" s="24">
        <f t="shared" ca="1" si="124"/>
        <v>0.92890318409642847</v>
      </c>
      <c r="F4016" s="24">
        <f t="shared" ca="1" si="125"/>
        <v>1.4750152156106537</v>
      </c>
    </row>
    <row r="4017" spans="5:6" x14ac:dyDescent="0.25">
      <c r="E4017" s="24">
        <f t="shared" ca="1" si="124"/>
        <v>0.1512915950255207</v>
      </c>
      <c r="F4017" s="24">
        <f t="shared" ca="1" si="125"/>
        <v>37.770924228917579</v>
      </c>
    </row>
    <row r="4018" spans="5:6" x14ac:dyDescent="0.25">
      <c r="E4018" s="24">
        <f t="shared" ca="1" si="124"/>
        <v>0.90309481858901597</v>
      </c>
      <c r="F4018" s="24">
        <f t="shared" ca="1" si="125"/>
        <v>2.0385545420627209</v>
      </c>
    </row>
    <row r="4019" spans="5:6" x14ac:dyDescent="0.25">
      <c r="E4019" s="24">
        <f t="shared" ca="1" si="124"/>
        <v>0.7748339444000415</v>
      </c>
      <c r="F4019" s="24">
        <f t="shared" ca="1" si="125"/>
        <v>5.1021307575429171</v>
      </c>
    </row>
    <row r="4020" spans="5:6" x14ac:dyDescent="0.25">
      <c r="E4020" s="24">
        <f t="shared" ca="1" si="124"/>
        <v>0.48681350098079268</v>
      </c>
      <c r="F4020" s="24">
        <f t="shared" ca="1" si="125"/>
        <v>14.397483682207794</v>
      </c>
    </row>
    <row r="4021" spans="5:6" x14ac:dyDescent="0.25">
      <c r="E4021" s="24">
        <f t="shared" ca="1" si="124"/>
        <v>0.15313946274719559</v>
      </c>
      <c r="F4021" s="24">
        <f t="shared" ca="1" si="125"/>
        <v>37.52812503098783</v>
      </c>
    </row>
    <row r="4022" spans="5:6" x14ac:dyDescent="0.25">
      <c r="E4022" s="24">
        <f t="shared" ca="1" si="124"/>
        <v>0.18278892212810005</v>
      </c>
      <c r="F4022" s="24">
        <f t="shared" ca="1" si="125"/>
        <v>33.988464456963719</v>
      </c>
    </row>
    <row r="4023" spans="5:6" x14ac:dyDescent="0.25">
      <c r="E4023" s="24">
        <f t="shared" ca="1" si="124"/>
        <v>1.604807246425255E-2</v>
      </c>
      <c r="F4023" s="24">
        <f t="shared" ca="1" si="125"/>
        <v>82.643330646067497</v>
      </c>
    </row>
    <row r="4024" spans="5:6" x14ac:dyDescent="0.25">
      <c r="E4024" s="24">
        <f t="shared" ca="1" si="124"/>
        <v>0.50684910692409424</v>
      </c>
      <c r="F4024" s="24">
        <f t="shared" ca="1" si="125"/>
        <v>13.590838783350492</v>
      </c>
    </row>
    <row r="4025" spans="5:6" x14ac:dyDescent="0.25">
      <c r="E4025" s="24">
        <f t="shared" ca="1" si="124"/>
        <v>0.29217380153013661</v>
      </c>
      <c r="F4025" s="24">
        <f t="shared" ca="1" si="125"/>
        <v>24.608128861237031</v>
      </c>
    </row>
    <row r="4026" spans="5:6" x14ac:dyDescent="0.25">
      <c r="E4026" s="24">
        <f t="shared" ca="1" si="124"/>
        <v>0.6668963359465313</v>
      </c>
      <c r="F4026" s="24">
        <f t="shared" ca="1" si="125"/>
        <v>8.1024132703243481</v>
      </c>
    </row>
    <row r="4027" spans="5:6" x14ac:dyDescent="0.25">
      <c r="E4027" s="24">
        <f t="shared" ca="1" si="124"/>
        <v>0.63857496364851818</v>
      </c>
      <c r="F4027" s="24">
        <f t="shared" ca="1" si="125"/>
        <v>8.9703240906050699</v>
      </c>
    </row>
    <row r="4028" spans="5:6" x14ac:dyDescent="0.25">
      <c r="E4028" s="24">
        <f t="shared" ca="1" si="124"/>
        <v>0.20396777268614941</v>
      </c>
      <c r="F4028" s="24">
        <f t="shared" ca="1" si="125"/>
        <v>31.795865492925703</v>
      </c>
    </row>
    <row r="4029" spans="5:6" x14ac:dyDescent="0.25">
      <c r="E4029" s="24">
        <f t="shared" ca="1" si="124"/>
        <v>0.88690417224340612</v>
      </c>
      <c r="F4029" s="24">
        <f t="shared" ca="1" si="125"/>
        <v>2.400366766221862</v>
      </c>
    </row>
    <row r="4030" spans="5:6" x14ac:dyDescent="0.25">
      <c r="E4030" s="24">
        <f t="shared" ca="1" si="124"/>
        <v>0.75980504825121431</v>
      </c>
      <c r="F4030" s="24">
        <f t="shared" ca="1" si="125"/>
        <v>5.4938678813281303</v>
      </c>
    </row>
    <row r="4031" spans="5:6" x14ac:dyDescent="0.25">
      <c r="E4031" s="24">
        <f t="shared" ca="1" si="124"/>
        <v>0.11719824494474684</v>
      </c>
      <c r="F4031" s="24">
        <f t="shared" ca="1" si="125"/>
        <v>42.877767536510461</v>
      </c>
    </row>
    <row r="4032" spans="5:6" x14ac:dyDescent="0.25">
      <c r="E4032" s="24">
        <f t="shared" ca="1" si="124"/>
        <v>2.7094388208910636E-2</v>
      </c>
      <c r="F4032" s="24">
        <f t="shared" ca="1" si="125"/>
        <v>72.168572994037731</v>
      </c>
    </row>
    <row r="4033" spans="5:6" x14ac:dyDescent="0.25">
      <c r="E4033" s="24">
        <f t="shared" ca="1" si="124"/>
        <v>0.76013293049781949</v>
      </c>
      <c r="F4033" s="24">
        <f t="shared" ca="1" si="125"/>
        <v>5.4852390489342948</v>
      </c>
    </row>
    <row r="4034" spans="5:6" x14ac:dyDescent="0.25">
      <c r="E4034" s="24">
        <f t="shared" ca="1" si="124"/>
        <v>0.84858297167121244</v>
      </c>
      <c r="F4034" s="24">
        <f t="shared" ca="1" si="125"/>
        <v>3.2837482558747233</v>
      </c>
    </row>
    <row r="4035" spans="5:6" x14ac:dyDescent="0.25">
      <c r="E4035" s="24">
        <f t="shared" ca="1" si="124"/>
        <v>0.70424831316397507</v>
      </c>
      <c r="F4035" s="24">
        <f t="shared" ca="1" si="125"/>
        <v>7.0124853490369237</v>
      </c>
    </row>
    <row r="4036" spans="5:6" x14ac:dyDescent="0.25">
      <c r="E4036" s="24">
        <f t="shared" ref="E4036:E4099" ca="1" si="126">RAND()</f>
        <v>0.8270451605658552</v>
      </c>
      <c r="F4036" s="24">
        <f t="shared" ref="F4036:F4099" ca="1" si="127">-LOG(E4036,EXP(1))/$C$3</f>
        <v>3.7979195550372866</v>
      </c>
    </row>
    <row r="4037" spans="5:6" x14ac:dyDescent="0.25">
      <c r="E4037" s="24">
        <f t="shared" ca="1" si="126"/>
        <v>0.36088036564711434</v>
      </c>
      <c r="F4037" s="24">
        <f t="shared" ca="1" si="127"/>
        <v>20.384175453456315</v>
      </c>
    </row>
    <row r="4038" spans="5:6" x14ac:dyDescent="0.25">
      <c r="E4038" s="24">
        <f t="shared" ca="1" si="126"/>
        <v>0.49712069428939143</v>
      </c>
      <c r="F4038" s="24">
        <f t="shared" ca="1" si="127"/>
        <v>13.978448734300835</v>
      </c>
    </row>
    <row r="4039" spans="5:6" x14ac:dyDescent="0.25">
      <c r="E4039" s="24">
        <f t="shared" ca="1" si="126"/>
        <v>3.4538414507909732E-2</v>
      </c>
      <c r="F4039" s="24">
        <f t="shared" ca="1" si="127"/>
        <v>67.31366220777403</v>
      </c>
    </row>
    <row r="4040" spans="5:6" x14ac:dyDescent="0.25">
      <c r="E4040" s="24">
        <f t="shared" ca="1" si="126"/>
        <v>0.77386378176537007</v>
      </c>
      <c r="F4040" s="24">
        <f t="shared" ca="1" si="127"/>
        <v>5.127188268642354</v>
      </c>
    </row>
    <row r="4041" spans="5:6" x14ac:dyDescent="0.25">
      <c r="E4041" s="24">
        <f t="shared" ca="1" si="126"/>
        <v>0.66591009445556482</v>
      </c>
      <c r="F4041" s="24">
        <f t="shared" ca="1" si="127"/>
        <v>8.1320122172825524</v>
      </c>
    </row>
    <row r="4042" spans="5:6" x14ac:dyDescent="0.25">
      <c r="E4042" s="24">
        <f t="shared" ca="1" si="126"/>
        <v>0.35849205716448618</v>
      </c>
      <c r="F4042" s="24">
        <f t="shared" ca="1" si="127"/>
        <v>20.516975498710039</v>
      </c>
    </row>
    <row r="4043" spans="5:6" x14ac:dyDescent="0.25">
      <c r="E4043" s="24">
        <f t="shared" ca="1" si="126"/>
        <v>0.40850940527311175</v>
      </c>
      <c r="F4043" s="24">
        <f t="shared" ca="1" si="127"/>
        <v>17.904806820454795</v>
      </c>
    </row>
    <row r="4044" spans="5:6" x14ac:dyDescent="0.25">
      <c r="E4044" s="24">
        <f t="shared" ca="1" si="126"/>
        <v>0.43429986391225728</v>
      </c>
      <c r="F4044" s="24">
        <f t="shared" ca="1" si="127"/>
        <v>16.680401055820724</v>
      </c>
    </row>
    <row r="4045" spans="5:6" x14ac:dyDescent="0.25">
      <c r="E4045" s="24">
        <f t="shared" ca="1" si="126"/>
        <v>0.9226528006981608</v>
      </c>
      <c r="F4045" s="24">
        <f t="shared" ca="1" si="127"/>
        <v>1.6100455834133438</v>
      </c>
    </row>
    <row r="4046" spans="5:6" x14ac:dyDescent="0.25">
      <c r="E4046" s="24">
        <f t="shared" ca="1" si="126"/>
        <v>0.44606243191192585</v>
      </c>
      <c r="F4046" s="24">
        <f t="shared" ca="1" si="127"/>
        <v>16.145927097866309</v>
      </c>
    </row>
    <row r="4047" spans="5:6" x14ac:dyDescent="0.25">
      <c r="E4047" s="24">
        <f t="shared" ca="1" si="126"/>
        <v>0.99839406671827402</v>
      </c>
      <c r="F4047" s="24">
        <f t="shared" ca="1" si="127"/>
        <v>3.2144483496451298E-2</v>
      </c>
    </row>
    <row r="4048" spans="5:6" x14ac:dyDescent="0.25">
      <c r="E4048" s="24">
        <f t="shared" ca="1" si="126"/>
        <v>0.85957650165084998</v>
      </c>
      <c r="F4048" s="24">
        <f t="shared" ca="1" si="127"/>
        <v>3.0263090192764643</v>
      </c>
    </row>
    <row r="4049" spans="5:6" x14ac:dyDescent="0.25">
      <c r="E4049" s="24">
        <f t="shared" ca="1" si="126"/>
        <v>0.19440446457982985</v>
      </c>
      <c r="F4049" s="24">
        <f t="shared" ca="1" si="127"/>
        <v>32.756288425477692</v>
      </c>
    </row>
    <row r="4050" spans="5:6" x14ac:dyDescent="0.25">
      <c r="E4050" s="24">
        <f t="shared" ca="1" si="126"/>
        <v>0.8291396919800107</v>
      </c>
      <c r="F4050" s="24">
        <f t="shared" ca="1" si="127"/>
        <v>3.7473326286419884</v>
      </c>
    </row>
    <row r="4051" spans="5:6" x14ac:dyDescent="0.25">
      <c r="E4051" s="24">
        <f t="shared" ca="1" si="126"/>
        <v>0.31102362024642261</v>
      </c>
      <c r="F4051" s="24">
        <f t="shared" ca="1" si="127"/>
        <v>23.35772840682996</v>
      </c>
    </row>
    <row r="4052" spans="5:6" x14ac:dyDescent="0.25">
      <c r="E4052" s="24">
        <f t="shared" ca="1" si="126"/>
        <v>0.33692908071839445</v>
      </c>
      <c r="F4052" s="24">
        <f t="shared" ca="1" si="127"/>
        <v>21.75765627496256</v>
      </c>
    </row>
    <row r="4053" spans="5:6" x14ac:dyDescent="0.25">
      <c r="E4053" s="24">
        <f t="shared" ca="1" si="126"/>
        <v>0.99760276583095786</v>
      </c>
      <c r="F4053" s="24">
        <f t="shared" ca="1" si="127"/>
        <v>4.800224270464027E-2</v>
      </c>
    </row>
    <row r="4054" spans="5:6" x14ac:dyDescent="0.25">
      <c r="E4054" s="24">
        <f t="shared" ca="1" si="126"/>
        <v>6.1787135725640874E-2</v>
      </c>
      <c r="F4054" s="24">
        <f t="shared" ca="1" si="127"/>
        <v>55.681201919320394</v>
      </c>
    </row>
    <row r="4055" spans="5:6" x14ac:dyDescent="0.25">
      <c r="E4055" s="24">
        <f t="shared" ca="1" si="126"/>
        <v>0.50866924836614769</v>
      </c>
      <c r="F4055" s="24">
        <f t="shared" ca="1" si="127"/>
        <v>13.519145607875888</v>
      </c>
    </row>
    <row r="4056" spans="5:6" x14ac:dyDescent="0.25">
      <c r="E4056" s="24">
        <f t="shared" ca="1" si="126"/>
        <v>0.54867245779513096</v>
      </c>
      <c r="F4056" s="24">
        <f t="shared" ca="1" si="127"/>
        <v>12.005072631135759</v>
      </c>
    </row>
    <row r="4057" spans="5:6" x14ac:dyDescent="0.25">
      <c r="E4057" s="24">
        <f t="shared" ca="1" si="126"/>
        <v>0.5055981723515901</v>
      </c>
      <c r="F4057" s="24">
        <f t="shared" ca="1" si="127"/>
        <v>13.640261019339201</v>
      </c>
    </row>
    <row r="4058" spans="5:6" x14ac:dyDescent="0.25">
      <c r="E4058" s="24">
        <f t="shared" ca="1" si="126"/>
        <v>0.22029494714482489</v>
      </c>
      <c r="F4058" s="24">
        <f t="shared" ca="1" si="127"/>
        <v>30.255759233674045</v>
      </c>
    </row>
    <row r="4059" spans="5:6" x14ac:dyDescent="0.25">
      <c r="E4059" s="24">
        <f t="shared" ca="1" si="126"/>
        <v>7.9137439653596875E-2</v>
      </c>
      <c r="F4059" s="24">
        <f t="shared" ca="1" si="127"/>
        <v>50.731383913269553</v>
      </c>
    </row>
    <row r="4060" spans="5:6" x14ac:dyDescent="0.25">
      <c r="E4060" s="24">
        <f t="shared" ca="1" si="126"/>
        <v>0.3426287287399884</v>
      </c>
      <c r="F4060" s="24">
        <f t="shared" ca="1" si="127"/>
        <v>21.422156831163377</v>
      </c>
    </row>
    <row r="4061" spans="5:6" x14ac:dyDescent="0.25">
      <c r="E4061" s="24">
        <f t="shared" ca="1" si="126"/>
        <v>0.42433229289301211</v>
      </c>
      <c r="F4061" s="24">
        <f t="shared" ca="1" si="127"/>
        <v>17.144768420738032</v>
      </c>
    </row>
    <row r="4062" spans="5:6" x14ac:dyDescent="0.25">
      <c r="E4062" s="24">
        <f t="shared" ca="1" si="126"/>
        <v>9.238723064801202E-2</v>
      </c>
      <c r="F4062" s="24">
        <f t="shared" ca="1" si="127"/>
        <v>47.635330126691876</v>
      </c>
    </row>
    <row r="4063" spans="5:6" x14ac:dyDescent="0.25">
      <c r="E4063" s="24">
        <f t="shared" ca="1" si="126"/>
        <v>0.21513244596330172</v>
      </c>
      <c r="F4063" s="24">
        <f t="shared" ca="1" si="127"/>
        <v>30.730028255707669</v>
      </c>
    </row>
    <row r="4064" spans="5:6" x14ac:dyDescent="0.25">
      <c r="E4064" s="24">
        <f t="shared" ca="1" si="126"/>
        <v>0.51790889279182872</v>
      </c>
      <c r="F4064" s="24">
        <f t="shared" ca="1" si="127"/>
        <v>13.159118696661537</v>
      </c>
    </row>
    <row r="4065" spans="5:6" x14ac:dyDescent="0.25">
      <c r="E4065" s="24">
        <f t="shared" ca="1" si="126"/>
        <v>0.15072159766585846</v>
      </c>
      <c r="F4065" s="24">
        <f t="shared" ca="1" si="127"/>
        <v>37.846417359712426</v>
      </c>
    </row>
    <row r="4066" spans="5:6" x14ac:dyDescent="0.25">
      <c r="E4066" s="24">
        <f t="shared" ca="1" si="126"/>
        <v>0.84872858608879154</v>
      </c>
      <c r="F4066" s="24">
        <f t="shared" ca="1" si="127"/>
        <v>3.2803166073415917</v>
      </c>
    </row>
    <row r="4067" spans="5:6" x14ac:dyDescent="0.25">
      <c r="E4067" s="24">
        <f t="shared" ca="1" si="126"/>
        <v>0.48403245002764617</v>
      </c>
      <c r="F4067" s="24">
        <f t="shared" ca="1" si="127"/>
        <v>14.51206658002579</v>
      </c>
    </row>
    <row r="4068" spans="5:6" x14ac:dyDescent="0.25">
      <c r="E4068" s="24">
        <f t="shared" ca="1" si="126"/>
        <v>0.55753216395792504</v>
      </c>
      <c r="F4068" s="24">
        <f t="shared" ca="1" si="127"/>
        <v>11.684701682279599</v>
      </c>
    </row>
    <row r="4069" spans="5:6" x14ac:dyDescent="0.25">
      <c r="E4069" s="24">
        <f t="shared" ca="1" si="126"/>
        <v>7.5746705981913132E-2</v>
      </c>
      <c r="F4069" s="24">
        <f t="shared" ca="1" si="127"/>
        <v>51.607206418509207</v>
      </c>
    </row>
    <row r="4070" spans="5:6" x14ac:dyDescent="0.25">
      <c r="E4070" s="24">
        <f t="shared" ca="1" si="126"/>
        <v>0.24152353157833018</v>
      </c>
      <c r="F4070" s="24">
        <f t="shared" ca="1" si="127"/>
        <v>28.415767427773215</v>
      </c>
    </row>
    <row r="4071" spans="5:6" x14ac:dyDescent="0.25">
      <c r="E4071" s="24">
        <f t="shared" ca="1" si="126"/>
        <v>0.47535239031986609</v>
      </c>
      <c r="F4071" s="24">
        <f t="shared" ca="1" si="127"/>
        <v>14.873977512852724</v>
      </c>
    </row>
    <row r="4072" spans="5:6" x14ac:dyDescent="0.25">
      <c r="E4072" s="24">
        <f t="shared" ca="1" si="126"/>
        <v>8.0519586907233265E-2</v>
      </c>
      <c r="F4072" s="24">
        <f t="shared" ca="1" si="127"/>
        <v>50.385096170725177</v>
      </c>
    </row>
    <row r="4073" spans="5:6" x14ac:dyDescent="0.25">
      <c r="E4073" s="24">
        <f t="shared" ca="1" si="126"/>
        <v>1.8813843169100952E-2</v>
      </c>
      <c r="F4073" s="24">
        <f t="shared" ca="1" si="127"/>
        <v>79.46324682657324</v>
      </c>
    </row>
    <row r="4074" spans="5:6" x14ac:dyDescent="0.25">
      <c r="E4074" s="24">
        <f t="shared" ca="1" si="126"/>
        <v>0.97725272427231813</v>
      </c>
      <c r="F4074" s="24">
        <f t="shared" ca="1" si="127"/>
        <v>0.46019973241280188</v>
      </c>
    </row>
    <row r="4075" spans="5:6" x14ac:dyDescent="0.25">
      <c r="E4075" s="24">
        <f t="shared" ca="1" si="126"/>
        <v>0.9911889122170684</v>
      </c>
      <c r="F4075" s="24">
        <f t="shared" ca="1" si="127"/>
        <v>0.17700269902906027</v>
      </c>
    </row>
    <row r="4076" spans="5:6" x14ac:dyDescent="0.25">
      <c r="E4076" s="24">
        <f t="shared" ca="1" si="126"/>
        <v>8.1508795476164186E-2</v>
      </c>
      <c r="F4076" s="24">
        <f t="shared" ca="1" si="127"/>
        <v>50.140886892106487</v>
      </c>
    </row>
    <row r="4077" spans="5:6" x14ac:dyDescent="0.25">
      <c r="E4077" s="24">
        <f t="shared" ca="1" si="126"/>
        <v>0.39578194109436848</v>
      </c>
      <c r="F4077" s="24">
        <f t="shared" ca="1" si="127"/>
        <v>18.537837463904808</v>
      </c>
    </row>
    <row r="4078" spans="5:6" x14ac:dyDescent="0.25">
      <c r="E4078" s="24">
        <f t="shared" ca="1" si="126"/>
        <v>0.97197357909656434</v>
      </c>
      <c r="F4078" s="24">
        <f t="shared" ca="1" si="127"/>
        <v>0.56853313781109227</v>
      </c>
    </row>
    <row r="4079" spans="5:6" x14ac:dyDescent="0.25">
      <c r="E4079" s="24">
        <f t="shared" ca="1" si="126"/>
        <v>6.1706766153720838E-2</v>
      </c>
      <c r="F4079" s="24">
        <f t="shared" ca="1" si="127"/>
        <v>55.707233838967745</v>
      </c>
    </row>
    <row r="4080" spans="5:6" x14ac:dyDescent="0.25">
      <c r="E4080" s="24">
        <f t="shared" ca="1" si="126"/>
        <v>0.3850028605069753</v>
      </c>
      <c r="F4080" s="24">
        <f t="shared" ca="1" si="127"/>
        <v>19.090090296674134</v>
      </c>
    </row>
    <row r="4081" spans="5:6" x14ac:dyDescent="0.25">
      <c r="E4081" s="24">
        <f t="shared" ca="1" si="126"/>
        <v>0.57242939044078922</v>
      </c>
      <c r="F4081" s="24">
        <f t="shared" ca="1" si="127"/>
        <v>11.157317732695828</v>
      </c>
    </row>
    <row r="4082" spans="5:6" x14ac:dyDescent="0.25">
      <c r="E4082" s="24">
        <f t="shared" ca="1" si="126"/>
        <v>0.50618189959259863</v>
      </c>
      <c r="F4082" s="24">
        <f t="shared" ca="1" si="127"/>
        <v>13.617183778663714</v>
      </c>
    </row>
    <row r="4083" spans="5:6" x14ac:dyDescent="0.25">
      <c r="E4083" s="24">
        <f t="shared" ca="1" si="126"/>
        <v>0.254655901735653</v>
      </c>
      <c r="F4083" s="24">
        <f t="shared" ca="1" si="127"/>
        <v>27.356841000973517</v>
      </c>
    </row>
    <row r="4084" spans="5:6" x14ac:dyDescent="0.25">
      <c r="E4084" s="24">
        <f t="shared" ca="1" si="126"/>
        <v>0.53628884985818182</v>
      </c>
      <c r="F4084" s="24">
        <f t="shared" ca="1" si="127"/>
        <v>12.461647281522072</v>
      </c>
    </row>
    <row r="4085" spans="5:6" x14ac:dyDescent="0.25">
      <c r="E4085" s="24">
        <f t="shared" ca="1" si="126"/>
        <v>0.94571327819639317</v>
      </c>
      <c r="F4085" s="24">
        <f t="shared" ca="1" si="127"/>
        <v>1.1163168891641968</v>
      </c>
    </row>
    <row r="4086" spans="5:6" x14ac:dyDescent="0.25">
      <c r="E4086" s="24">
        <f t="shared" ca="1" si="126"/>
        <v>0.59377252405350145</v>
      </c>
      <c r="F4086" s="24">
        <f t="shared" ca="1" si="127"/>
        <v>10.425179782096139</v>
      </c>
    </row>
    <row r="4087" spans="5:6" x14ac:dyDescent="0.25">
      <c r="E4087" s="24">
        <f t="shared" ca="1" si="126"/>
        <v>0.41508248625776056</v>
      </c>
      <c r="F4087" s="24">
        <f t="shared" ca="1" si="127"/>
        <v>17.585560328702165</v>
      </c>
    </row>
    <row r="4088" spans="5:6" x14ac:dyDescent="0.25">
      <c r="E4088" s="24">
        <f t="shared" ca="1" si="126"/>
        <v>0.25116065537678878</v>
      </c>
      <c r="F4088" s="24">
        <f t="shared" ca="1" si="127"/>
        <v>27.633249666801831</v>
      </c>
    </row>
    <row r="4089" spans="5:6" x14ac:dyDescent="0.25">
      <c r="E4089" s="24">
        <f t="shared" ca="1" si="126"/>
        <v>0.30242359606876523</v>
      </c>
      <c r="F4089" s="24">
        <f t="shared" ca="1" si="127"/>
        <v>23.918532167859226</v>
      </c>
    </row>
    <row r="4090" spans="5:6" x14ac:dyDescent="0.25">
      <c r="E4090" s="24">
        <f t="shared" ca="1" si="126"/>
        <v>0.14257320686595931</v>
      </c>
      <c r="F4090" s="24">
        <f t="shared" ca="1" si="127"/>
        <v>38.95799357592086</v>
      </c>
    </row>
    <row r="4091" spans="5:6" x14ac:dyDescent="0.25">
      <c r="E4091" s="24">
        <f t="shared" ca="1" si="126"/>
        <v>0.20612482762150841</v>
      </c>
      <c r="F4091" s="24">
        <f t="shared" ca="1" si="127"/>
        <v>31.585466687681311</v>
      </c>
    </row>
    <row r="4092" spans="5:6" x14ac:dyDescent="0.25">
      <c r="E4092" s="24">
        <f t="shared" ca="1" si="126"/>
        <v>0.84259947359818288</v>
      </c>
      <c r="F4092" s="24">
        <f t="shared" ca="1" si="127"/>
        <v>3.4252710834508395</v>
      </c>
    </row>
    <row r="4093" spans="5:6" x14ac:dyDescent="0.25">
      <c r="E4093" s="24">
        <f t="shared" ca="1" si="126"/>
        <v>0.53699196325390675</v>
      </c>
      <c r="F4093" s="24">
        <f t="shared" ca="1" si="127"/>
        <v>12.435443011857732</v>
      </c>
    </row>
    <row r="4094" spans="5:6" x14ac:dyDescent="0.25">
      <c r="E4094" s="24">
        <f t="shared" ca="1" si="126"/>
        <v>0.94244597318622614</v>
      </c>
      <c r="F4094" s="24">
        <f t="shared" ca="1" si="127"/>
        <v>1.1855336836465185</v>
      </c>
    </row>
    <row r="4095" spans="5:6" x14ac:dyDescent="0.25">
      <c r="E4095" s="24">
        <f t="shared" ca="1" si="126"/>
        <v>0.28037213261392657</v>
      </c>
      <c r="F4095" s="24">
        <f t="shared" ca="1" si="127"/>
        <v>25.432750263235533</v>
      </c>
    </row>
    <row r="4096" spans="5:6" x14ac:dyDescent="0.25">
      <c r="E4096" s="24">
        <f t="shared" ca="1" si="126"/>
        <v>0.99292476698195387</v>
      </c>
      <c r="F4096" s="24">
        <f t="shared" ca="1" si="127"/>
        <v>0.14200762337460168</v>
      </c>
    </row>
    <row r="4097" spans="5:6" x14ac:dyDescent="0.25">
      <c r="E4097" s="24">
        <f t="shared" ca="1" si="126"/>
        <v>0.47414010645119742</v>
      </c>
      <c r="F4097" s="24">
        <f t="shared" ca="1" si="127"/>
        <v>14.925048354656058</v>
      </c>
    </row>
    <row r="4098" spans="5:6" x14ac:dyDescent="0.25">
      <c r="E4098" s="24">
        <f t="shared" ca="1" si="126"/>
        <v>0.31095206203357906</v>
      </c>
      <c r="F4098" s="24">
        <f t="shared" ca="1" si="127"/>
        <v>23.362330401100667</v>
      </c>
    </row>
    <row r="4099" spans="5:6" x14ac:dyDescent="0.25">
      <c r="E4099" s="24">
        <f t="shared" ca="1" si="126"/>
        <v>0.49142883400586368</v>
      </c>
      <c r="F4099" s="24">
        <f t="shared" ca="1" si="127"/>
        <v>14.208762867117832</v>
      </c>
    </row>
    <row r="4100" spans="5:6" x14ac:dyDescent="0.25">
      <c r="E4100" s="24">
        <f t="shared" ref="E4100:E4163" ca="1" si="128">RAND()</f>
        <v>0.87394283050083343</v>
      </c>
      <c r="F4100" s="24">
        <f t="shared" ref="F4100:F4163" ca="1" si="129">-LOG(E4100,EXP(1))/$C$3</f>
        <v>2.6948063358458643</v>
      </c>
    </row>
    <row r="4101" spans="5:6" x14ac:dyDescent="0.25">
      <c r="E4101" s="24">
        <f t="shared" ca="1" si="128"/>
        <v>0.59417792054411855</v>
      </c>
      <c r="F4101" s="24">
        <f t="shared" ca="1" si="129"/>
        <v>10.411529498679092</v>
      </c>
    </row>
    <row r="4102" spans="5:6" x14ac:dyDescent="0.25">
      <c r="E4102" s="24">
        <f t="shared" ca="1" si="128"/>
        <v>0.49738687519140612</v>
      </c>
      <c r="F4102" s="24">
        <f t="shared" ca="1" si="129"/>
        <v>13.967742695793364</v>
      </c>
    </row>
    <row r="4103" spans="5:6" x14ac:dyDescent="0.25">
      <c r="E4103" s="24">
        <f t="shared" ca="1" si="128"/>
        <v>0.20668584344622709</v>
      </c>
      <c r="F4103" s="24">
        <f t="shared" ca="1" si="129"/>
        <v>31.5311060609415</v>
      </c>
    </row>
    <row r="4104" spans="5:6" x14ac:dyDescent="0.25">
      <c r="E4104" s="24">
        <f t="shared" ca="1" si="128"/>
        <v>0.28796471299582782</v>
      </c>
      <c r="F4104" s="24">
        <f t="shared" ca="1" si="129"/>
        <v>24.898346613459019</v>
      </c>
    </row>
    <row r="4105" spans="5:6" x14ac:dyDescent="0.25">
      <c r="E4105" s="24">
        <f t="shared" ca="1" si="128"/>
        <v>0.61744501805991736</v>
      </c>
      <c r="F4105" s="24">
        <f t="shared" ca="1" si="129"/>
        <v>9.6433050804668916</v>
      </c>
    </row>
    <row r="4106" spans="5:6" x14ac:dyDescent="0.25">
      <c r="E4106" s="24">
        <f t="shared" ca="1" si="128"/>
        <v>0.92025292211434706</v>
      </c>
      <c r="F4106" s="24">
        <f t="shared" ca="1" si="129"/>
        <v>1.6621346275933508</v>
      </c>
    </row>
    <row r="4107" spans="5:6" x14ac:dyDescent="0.25">
      <c r="E4107" s="24">
        <f t="shared" ca="1" si="128"/>
        <v>6.664420617771738E-2</v>
      </c>
      <c r="F4107" s="24">
        <f t="shared" ca="1" si="129"/>
        <v>54.167743304049516</v>
      </c>
    </row>
    <row r="4108" spans="5:6" x14ac:dyDescent="0.25">
      <c r="E4108" s="24">
        <f t="shared" ca="1" si="128"/>
        <v>0.61877988053981448</v>
      </c>
      <c r="F4108" s="24">
        <f t="shared" ca="1" si="129"/>
        <v>9.6001134896745839</v>
      </c>
    </row>
    <row r="4109" spans="5:6" x14ac:dyDescent="0.25">
      <c r="E4109" s="24">
        <f t="shared" ca="1" si="128"/>
        <v>0.23737103380749269</v>
      </c>
      <c r="F4109" s="24">
        <f t="shared" ca="1" si="129"/>
        <v>28.762616370823533</v>
      </c>
    </row>
    <row r="4110" spans="5:6" x14ac:dyDescent="0.25">
      <c r="E4110" s="24">
        <f t="shared" ca="1" si="128"/>
        <v>0.789139223002849</v>
      </c>
      <c r="F4110" s="24">
        <f t="shared" ca="1" si="129"/>
        <v>4.7362503738533777</v>
      </c>
    </row>
    <row r="4111" spans="5:6" x14ac:dyDescent="0.25">
      <c r="E4111" s="24">
        <f t="shared" ca="1" si="128"/>
        <v>0.44045221719607164</v>
      </c>
      <c r="F4111" s="24">
        <f t="shared" ca="1" si="129"/>
        <v>16.399066270107255</v>
      </c>
    </row>
    <row r="4112" spans="5:6" x14ac:dyDescent="0.25">
      <c r="E4112" s="24">
        <f t="shared" ca="1" si="128"/>
        <v>0.46350610772002065</v>
      </c>
      <c r="F4112" s="24">
        <f t="shared" ca="1" si="129"/>
        <v>15.378714333471507</v>
      </c>
    </row>
    <row r="4113" spans="5:6" x14ac:dyDescent="0.25">
      <c r="E4113" s="24">
        <f t="shared" ca="1" si="128"/>
        <v>5.2434415727632966E-2</v>
      </c>
      <c r="F4113" s="24">
        <f t="shared" ca="1" si="129"/>
        <v>58.963842291023134</v>
      </c>
    </row>
    <row r="4114" spans="5:6" x14ac:dyDescent="0.25">
      <c r="E4114" s="24">
        <f t="shared" ca="1" si="128"/>
        <v>0.5770368977845457</v>
      </c>
      <c r="F4114" s="24">
        <f t="shared" ca="1" si="129"/>
        <v>10.996981337701444</v>
      </c>
    </row>
    <row r="4115" spans="5:6" x14ac:dyDescent="0.25">
      <c r="E4115" s="24">
        <f t="shared" ca="1" si="128"/>
        <v>0.38022114326382206</v>
      </c>
      <c r="F4115" s="24">
        <f t="shared" ca="1" si="129"/>
        <v>19.340044791499569</v>
      </c>
    </row>
    <row r="4116" spans="5:6" x14ac:dyDescent="0.25">
      <c r="E4116" s="24">
        <f t="shared" ca="1" si="128"/>
        <v>0.59403469289025523</v>
      </c>
      <c r="F4116" s="24">
        <f t="shared" ca="1" si="129"/>
        <v>10.416351115717578</v>
      </c>
    </row>
    <row r="4117" spans="5:6" x14ac:dyDescent="0.25">
      <c r="E4117" s="24">
        <f t="shared" ca="1" si="128"/>
        <v>0.26646705061152898</v>
      </c>
      <c r="F4117" s="24">
        <f t="shared" ca="1" si="129"/>
        <v>26.450093610003449</v>
      </c>
    </row>
    <row r="4118" spans="5:6" x14ac:dyDescent="0.25">
      <c r="E4118" s="24">
        <f t="shared" ca="1" si="128"/>
        <v>0.35331748607876856</v>
      </c>
      <c r="F4118" s="24">
        <f t="shared" ca="1" si="129"/>
        <v>20.807764645408476</v>
      </c>
    </row>
    <row r="4119" spans="5:6" x14ac:dyDescent="0.25">
      <c r="E4119" s="24">
        <f t="shared" ca="1" si="128"/>
        <v>0.78796050693221276</v>
      </c>
      <c r="F4119" s="24">
        <f t="shared" ca="1" si="129"/>
        <v>4.7661461697308232</v>
      </c>
    </row>
    <row r="4120" spans="5:6" x14ac:dyDescent="0.25">
      <c r="E4120" s="24">
        <f t="shared" ca="1" si="128"/>
        <v>9.260524144834581E-2</v>
      </c>
      <c r="F4120" s="24">
        <f t="shared" ca="1" si="129"/>
        <v>47.588190716360266</v>
      </c>
    </row>
    <row r="4121" spans="5:6" x14ac:dyDescent="0.25">
      <c r="E4121" s="24">
        <f t="shared" ca="1" si="128"/>
        <v>0.67517866220924283</v>
      </c>
      <c r="F4121" s="24">
        <f t="shared" ca="1" si="129"/>
        <v>7.8555587675600629</v>
      </c>
    </row>
    <row r="4122" spans="5:6" x14ac:dyDescent="0.25">
      <c r="E4122" s="24">
        <f t="shared" ca="1" si="128"/>
        <v>0.4112630359837528</v>
      </c>
      <c r="F4122" s="24">
        <f t="shared" ca="1" si="129"/>
        <v>17.770445579284083</v>
      </c>
    </row>
    <row r="4123" spans="5:6" x14ac:dyDescent="0.25">
      <c r="E4123" s="24">
        <f t="shared" ca="1" si="128"/>
        <v>0.44017427029784362</v>
      </c>
      <c r="F4123" s="24">
        <f t="shared" ca="1" si="129"/>
        <v>16.411691232513213</v>
      </c>
    </row>
    <row r="4124" spans="5:6" x14ac:dyDescent="0.25">
      <c r="E4124" s="24">
        <f t="shared" ca="1" si="128"/>
        <v>0.13425061443232789</v>
      </c>
      <c r="F4124" s="24">
        <f t="shared" ca="1" si="129"/>
        <v>40.160939376530401</v>
      </c>
    </row>
    <row r="4125" spans="5:6" x14ac:dyDescent="0.25">
      <c r="E4125" s="24">
        <f t="shared" ca="1" si="128"/>
        <v>0.93758462343346582</v>
      </c>
      <c r="F4125" s="24">
        <f t="shared" ca="1" si="129"/>
        <v>1.2889652043102775</v>
      </c>
    </row>
    <row r="4126" spans="5:6" x14ac:dyDescent="0.25">
      <c r="E4126" s="24">
        <f t="shared" ca="1" si="128"/>
        <v>0.7321225704669112</v>
      </c>
      <c r="F4126" s="24">
        <f t="shared" ca="1" si="129"/>
        <v>6.2361466609058587</v>
      </c>
    </row>
    <row r="4127" spans="5:6" x14ac:dyDescent="0.25">
      <c r="E4127" s="24">
        <f t="shared" ca="1" si="128"/>
        <v>8.3356469183597404E-2</v>
      </c>
      <c r="F4127" s="24">
        <f t="shared" ca="1" si="129"/>
        <v>49.692581162339287</v>
      </c>
    </row>
    <row r="4128" spans="5:6" x14ac:dyDescent="0.25">
      <c r="E4128" s="24">
        <f t="shared" ca="1" si="128"/>
        <v>0.97813699099413287</v>
      </c>
      <c r="F4128" s="24">
        <f t="shared" ca="1" si="129"/>
        <v>0.44211092330862417</v>
      </c>
    </row>
    <row r="4129" spans="5:6" x14ac:dyDescent="0.25">
      <c r="E4129" s="24">
        <f t="shared" ca="1" si="128"/>
        <v>0.40127102150060945</v>
      </c>
      <c r="F4129" s="24">
        <f t="shared" ca="1" si="129"/>
        <v>18.262364317550993</v>
      </c>
    </row>
    <row r="4130" spans="5:6" x14ac:dyDescent="0.25">
      <c r="E4130" s="24">
        <f t="shared" ca="1" si="128"/>
        <v>0.86671597839177539</v>
      </c>
      <c r="F4130" s="24">
        <f t="shared" ca="1" si="129"/>
        <v>2.8608789422991023</v>
      </c>
    </row>
    <row r="4131" spans="5:6" x14ac:dyDescent="0.25">
      <c r="E4131" s="24">
        <f t="shared" ca="1" si="128"/>
        <v>0.69407167950658255</v>
      </c>
      <c r="F4131" s="24">
        <f t="shared" ca="1" si="129"/>
        <v>7.3036007843440238</v>
      </c>
    </row>
    <row r="4132" spans="5:6" x14ac:dyDescent="0.25">
      <c r="E4132" s="24">
        <f t="shared" ca="1" si="128"/>
        <v>0.15511942249607269</v>
      </c>
      <c r="F4132" s="24">
        <f t="shared" ca="1" si="129"/>
        <v>37.271199820083524</v>
      </c>
    </row>
    <row r="4133" spans="5:6" x14ac:dyDescent="0.25">
      <c r="E4133" s="24">
        <f t="shared" ca="1" si="128"/>
        <v>0.19091666801340101</v>
      </c>
      <c r="F4133" s="24">
        <f t="shared" ca="1" si="129"/>
        <v>33.118364785251977</v>
      </c>
    </row>
    <row r="4134" spans="5:6" x14ac:dyDescent="0.25">
      <c r="E4134" s="24">
        <f t="shared" ca="1" si="128"/>
        <v>0.81921688332055276</v>
      </c>
      <c r="F4134" s="24">
        <f t="shared" ca="1" si="129"/>
        <v>3.9881283077421572</v>
      </c>
    </row>
    <row r="4135" spans="5:6" x14ac:dyDescent="0.25">
      <c r="E4135" s="24">
        <f t="shared" ca="1" si="128"/>
        <v>0.34290803932295977</v>
      </c>
      <c r="F4135" s="24">
        <f t="shared" ca="1" si="129"/>
        <v>21.405859493868633</v>
      </c>
    </row>
    <row r="4136" spans="5:6" x14ac:dyDescent="0.25">
      <c r="E4136" s="24">
        <f t="shared" ca="1" si="128"/>
        <v>0.79134311310673133</v>
      </c>
      <c r="F4136" s="24">
        <f t="shared" ca="1" si="129"/>
        <v>4.6804726791080427</v>
      </c>
    </row>
    <row r="4137" spans="5:6" x14ac:dyDescent="0.25">
      <c r="E4137" s="24">
        <f t="shared" ca="1" si="128"/>
        <v>0.73347609657887713</v>
      </c>
      <c r="F4137" s="24">
        <f t="shared" ca="1" si="129"/>
        <v>6.1992054019592633</v>
      </c>
    </row>
    <row r="4138" spans="5:6" x14ac:dyDescent="0.25">
      <c r="E4138" s="24">
        <f t="shared" ca="1" si="128"/>
        <v>0.32538167915071947</v>
      </c>
      <c r="F4138" s="24">
        <f t="shared" ca="1" si="129"/>
        <v>22.455127766614869</v>
      </c>
    </row>
    <row r="4139" spans="5:6" x14ac:dyDescent="0.25">
      <c r="E4139" s="24">
        <f t="shared" ca="1" si="128"/>
        <v>0.19608423657983021</v>
      </c>
      <c r="F4139" s="24">
        <f t="shared" ca="1" si="129"/>
        <v>32.584218672228232</v>
      </c>
    </row>
    <row r="4140" spans="5:6" x14ac:dyDescent="0.25">
      <c r="E4140" s="24">
        <f t="shared" ca="1" si="128"/>
        <v>0.53491646614958199</v>
      </c>
      <c r="F4140" s="24">
        <f t="shared" ca="1" si="129"/>
        <v>12.51289364630215</v>
      </c>
    </row>
    <row r="4141" spans="5:6" x14ac:dyDescent="0.25">
      <c r="E4141" s="24">
        <f t="shared" ca="1" si="128"/>
        <v>0.81616965658253071</v>
      </c>
      <c r="F4141" s="24">
        <f t="shared" ca="1" si="129"/>
        <v>4.0626606630048494</v>
      </c>
    </row>
    <row r="4142" spans="5:6" x14ac:dyDescent="0.25">
      <c r="E4142" s="24">
        <f t="shared" ca="1" si="128"/>
        <v>0.34076982303255754</v>
      </c>
      <c r="F4142" s="24">
        <f t="shared" ca="1" si="129"/>
        <v>21.530960707744217</v>
      </c>
    </row>
    <row r="4143" spans="5:6" x14ac:dyDescent="0.25">
      <c r="E4143" s="24">
        <f t="shared" ca="1" si="128"/>
        <v>0.70695013317929356</v>
      </c>
      <c r="F4143" s="24">
        <f t="shared" ca="1" si="129"/>
        <v>6.9359029711714557</v>
      </c>
    </row>
    <row r="4144" spans="5:6" x14ac:dyDescent="0.25">
      <c r="E4144" s="24">
        <f t="shared" ca="1" si="128"/>
        <v>0.91528431544330147</v>
      </c>
      <c r="F4144" s="24">
        <f t="shared" ca="1" si="129"/>
        <v>1.7704106942378821</v>
      </c>
    </row>
    <row r="4145" spans="5:6" x14ac:dyDescent="0.25">
      <c r="E4145" s="24">
        <f t="shared" ca="1" si="128"/>
        <v>0.5217540950798949</v>
      </c>
      <c r="F4145" s="24">
        <f t="shared" ca="1" si="129"/>
        <v>13.011177686320231</v>
      </c>
    </row>
    <row r="4146" spans="5:6" x14ac:dyDescent="0.25">
      <c r="E4146" s="24">
        <f t="shared" ca="1" si="128"/>
        <v>0.72331900758311218</v>
      </c>
      <c r="F4146" s="24">
        <f t="shared" ca="1" si="129"/>
        <v>6.4780985299300857</v>
      </c>
    </row>
    <row r="4147" spans="5:6" x14ac:dyDescent="0.25">
      <c r="E4147" s="24">
        <f t="shared" ca="1" si="128"/>
        <v>0.97737574194683996</v>
      </c>
      <c r="F4147" s="24">
        <f t="shared" ca="1" si="129"/>
        <v>0.45768226831544923</v>
      </c>
    </row>
    <row r="4148" spans="5:6" x14ac:dyDescent="0.25">
      <c r="E4148" s="24">
        <f t="shared" ca="1" si="128"/>
        <v>0.19264516019917688</v>
      </c>
      <c r="F4148" s="24">
        <f t="shared" ca="1" si="129"/>
        <v>32.938106609444411</v>
      </c>
    </row>
    <row r="4149" spans="5:6" x14ac:dyDescent="0.25">
      <c r="E4149" s="24">
        <f t="shared" ca="1" si="128"/>
        <v>0.70771808630282906</v>
      </c>
      <c r="F4149" s="24">
        <f t="shared" ca="1" si="129"/>
        <v>6.9141889554497542</v>
      </c>
    </row>
    <row r="4150" spans="5:6" x14ac:dyDescent="0.25">
      <c r="E4150" s="24">
        <f t="shared" ca="1" si="128"/>
        <v>0.94970267236940509</v>
      </c>
      <c r="F4150" s="24">
        <f t="shared" ca="1" si="129"/>
        <v>1.0321263965632002</v>
      </c>
    </row>
    <row r="4151" spans="5:6" x14ac:dyDescent="0.25">
      <c r="E4151" s="24">
        <f t="shared" ca="1" si="128"/>
        <v>0.90913001434772556</v>
      </c>
      <c r="F4151" s="24">
        <f t="shared" ca="1" si="129"/>
        <v>1.9053432989395795</v>
      </c>
    </row>
    <row r="4152" spans="5:6" x14ac:dyDescent="0.25">
      <c r="E4152" s="24">
        <f t="shared" ca="1" si="128"/>
        <v>0.76403972566893463</v>
      </c>
      <c r="F4152" s="24">
        <f t="shared" ca="1" si="129"/>
        <v>5.3827098843708736</v>
      </c>
    </row>
    <row r="4153" spans="5:6" x14ac:dyDescent="0.25">
      <c r="E4153" s="24">
        <f t="shared" ca="1" si="128"/>
        <v>0.87594642547773793</v>
      </c>
      <c r="F4153" s="24">
        <f t="shared" ca="1" si="129"/>
        <v>2.6490069609283293</v>
      </c>
    </row>
    <row r="4154" spans="5:6" x14ac:dyDescent="0.25">
      <c r="E4154" s="24">
        <f t="shared" ca="1" si="128"/>
        <v>0.43828947639288962</v>
      </c>
      <c r="F4154" s="24">
        <f t="shared" ca="1" si="129"/>
        <v>16.497513638012567</v>
      </c>
    </row>
    <row r="4155" spans="5:6" x14ac:dyDescent="0.25">
      <c r="E4155" s="24">
        <f t="shared" ca="1" si="128"/>
        <v>0.60391691774338696</v>
      </c>
      <c r="F4155" s="24">
        <f t="shared" ca="1" si="129"/>
        <v>10.086372878272956</v>
      </c>
    </row>
    <row r="4156" spans="5:6" x14ac:dyDescent="0.25">
      <c r="E4156" s="24">
        <f t="shared" ca="1" si="128"/>
        <v>0.92195108822064575</v>
      </c>
      <c r="F4156" s="24">
        <f t="shared" ca="1" si="129"/>
        <v>1.6252621296990766</v>
      </c>
    </row>
    <row r="4157" spans="5:6" x14ac:dyDescent="0.25">
      <c r="E4157" s="24">
        <f t="shared" ca="1" si="128"/>
        <v>0.27115556593439505</v>
      </c>
      <c r="F4157" s="24">
        <f t="shared" ca="1" si="129"/>
        <v>26.101251575286597</v>
      </c>
    </row>
    <row r="4158" spans="5:6" x14ac:dyDescent="0.25">
      <c r="E4158" s="24">
        <f t="shared" ca="1" si="128"/>
        <v>0.44094796391994129</v>
      </c>
      <c r="F4158" s="24">
        <f t="shared" ca="1" si="129"/>
        <v>16.376568122874332</v>
      </c>
    </row>
    <row r="4159" spans="5:6" x14ac:dyDescent="0.25">
      <c r="E4159" s="24">
        <f t="shared" ca="1" si="128"/>
        <v>0.25657474263799473</v>
      </c>
      <c r="F4159" s="24">
        <f t="shared" ca="1" si="129"/>
        <v>27.206705250364237</v>
      </c>
    </row>
    <row r="4160" spans="5:6" x14ac:dyDescent="0.25">
      <c r="E4160" s="24">
        <f t="shared" ca="1" si="128"/>
        <v>0.50964605139725794</v>
      </c>
      <c r="F4160" s="24">
        <f t="shared" ca="1" si="129"/>
        <v>13.48077622146157</v>
      </c>
    </row>
    <row r="4161" spans="5:6" x14ac:dyDescent="0.25">
      <c r="E4161" s="24">
        <f t="shared" ca="1" si="128"/>
        <v>0.27283136693056631</v>
      </c>
      <c r="F4161" s="24">
        <f t="shared" ca="1" si="129"/>
        <v>25.978027564113091</v>
      </c>
    </row>
    <row r="4162" spans="5:6" x14ac:dyDescent="0.25">
      <c r="E4162" s="24">
        <f t="shared" ca="1" si="128"/>
        <v>0.84208698986182207</v>
      </c>
      <c r="F4162" s="24">
        <f t="shared" ca="1" si="129"/>
        <v>3.4374391340236787</v>
      </c>
    </row>
    <row r="4163" spans="5:6" x14ac:dyDescent="0.25">
      <c r="E4163" s="24">
        <f t="shared" ca="1" si="128"/>
        <v>0.16938061419744765</v>
      </c>
      <c r="F4163" s="24">
        <f t="shared" ca="1" si="129"/>
        <v>35.512138826886201</v>
      </c>
    </row>
    <row r="4164" spans="5:6" x14ac:dyDescent="0.25">
      <c r="E4164" s="24">
        <f t="shared" ref="E4164:E4227" ca="1" si="130">RAND()</f>
        <v>0.6212763059564238</v>
      </c>
      <c r="F4164" s="24">
        <f t="shared" ref="F4164:F4227" ca="1" si="131">-LOG(E4164,EXP(1))/$C$3</f>
        <v>9.5195871775186802</v>
      </c>
    </row>
    <row r="4165" spans="5:6" x14ac:dyDescent="0.25">
      <c r="E4165" s="24">
        <f t="shared" ca="1" si="130"/>
        <v>0.90318577456484672</v>
      </c>
      <c r="F4165" s="24">
        <f t="shared" ca="1" si="131"/>
        <v>2.036540326192775</v>
      </c>
    </row>
    <row r="4166" spans="5:6" x14ac:dyDescent="0.25">
      <c r="E4166" s="24">
        <f t="shared" ca="1" si="130"/>
        <v>2.8017466599822294E-3</v>
      </c>
      <c r="F4166" s="24">
        <f t="shared" ca="1" si="131"/>
        <v>117.55024498302525</v>
      </c>
    </row>
    <row r="4167" spans="5:6" x14ac:dyDescent="0.25">
      <c r="E4167" s="24">
        <f t="shared" ca="1" si="130"/>
        <v>0.73595689194711011</v>
      </c>
      <c r="F4167" s="24">
        <f t="shared" ca="1" si="131"/>
        <v>6.1316746538525564</v>
      </c>
    </row>
    <row r="4168" spans="5:6" x14ac:dyDescent="0.25">
      <c r="E4168" s="24">
        <f t="shared" ca="1" si="130"/>
        <v>0.24239944912904166</v>
      </c>
      <c r="F4168" s="24">
        <f t="shared" ca="1" si="131"/>
        <v>28.343365947190399</v>
      </c>
    </row>
    <row r="4169" spans="5:6" x14ac:dyDescent="0.25">
      <c r="E4169" s="24">
        <f t="shared" ca="1" si="130"/>
        <v>0.52308389277637135</v>
      </c>
      <c r="F4169" s="24">
        <f t="shared" ca="1" si="131"/>
        <v>12.960268418856586</v>
      </c>
    </row>
    <row r="4170" spans="5:6" x14ac:dyDescent="0.25">
      <c r="E4170" s="24">
        <f t="shared" ca="1" si="130"/>
        <v>0.32542298652778667</v>
      </c>
      <c r="F4170" s="24">
        <f t="shared" ca="1" si="131"/>
        <v>22.452588917138144</v>
      </c>
    </row>
    <row r="4171" spans="5:6" x14ac:dyDescent="0.25">
      <c r="E4171" s="24">
        <f t="shared" ca="1" si="130"/>
        <v>0.36026660833139923</v>
      </c>
      <c r="F4171" s="24">
        <f t="shared" ca="1" si="131"/>
        <v>20.418218858534754</v>
      </c>
    </row>
    <row r="4172" spans="5:6" x14ac:dyDescent="0.25">
      <c r="E4172" s="24">
        <f t="shared" ca="1" si="130"/>
        <v>0.6802907948350343</v>
      </c>
      <c r="F4172" s="24">
        <f t="shared" ca="1" si="131"/>
        <v>7.7046986552078867</v>
      </c>
    </row>
    <row r="4173" spans="5:6" x14ac:dyDescent="0.25">
      <c r="E4173" s="24">
        <f t="shared" ca="1" si="130"/>
        <v>0.33159468690566185</v>
      </c>
      <c r="F4173" s="24">
        <f t="shared" ca="1" si="131"/>
        <v>22.076837568997949</v>
      </c>
    </row>
    <row r="4174" spans="5:6" x14ac:dyDescent="0.25">
      <c r="E4174" s="24">
        <f t="shared" ca="1" si="130"/>
        <v>0.7282471446234845</v>
      </c>
      <c r="F4174" s="24">
        <f t="shared" ca="1" si="131"/>
        <v>6.34229608048628</v>
      </c>
    </row>
    <row r="4175" spans="5:6" x14ac:dyDescent="0.25">
      <c r="E4175" s="24">
        <f t="shared" ca="1" si="130"/>
        <v>0.68046551914494646</v>
      </c>
      <c r="F4175" s="24">
        <f t="shared" ca="1" si="131"/>
        <v>7.699562561137923</v>
      </c>
    </row>
    <row r="4176" spans="5:6" x14ac:dyDescent="0.25">
      <c r="E4176" s="24">
        <f t="shared" ca="1" si="130"/>
        <v>0.13032437015154008</v>
      </c>
      <c r="F4176" s="24">
        <f t="shared" ca="1" si="131"/>
        <v>40.754575624910686</v>
      </c>
    </row>
    <row r="4177" spans="5:6" x14ac:dyDescent="0.25">
      <c r="E4177" s="24">
        <f t="shared" ca="1" si="130"/>
        <v>0.47328722550250923</v>
      </c>
      <c r="F4177" s="24">
        <f t="shared" ca="1" si="131"/>
        <v>14.961056654197657</v>
      </c>
    </row>
    <row r="4178" spans="5:6" x14ac:dyDescent="0.25">
      <c r="E4178" s="24">
        <f t="shared" ca="1" si="130"/>
        <v>0.6767626156206753</v>
      </c>
      <c r="F4178" s="24">
        <f t="shared" ca="1" si="131"/>
        <v>7.8086941836565655</v>
      </c>
    </row>
    <row r="4179" spans="5:6" x14ac:dyDescent="0.25">
      <c r="E4179" s="24">
        <f t="shared" ca="1" si="130"/>
        <v>0.63313711233034864</v>
      </c>
      <c r="F4179" s="24">
        <f t="shared" ca="1" si="131"/>
        <v>9.1413654627391026</v>
      </c>
    </row>
    <row r="4180" spans="5:6" x14ac:dyDescent="0.25">
      <c r="E4180" s="24">
        <f t="shared" ca="1" si="130"/>
        <v>0.12438963645604018</v>
      </c>
      <c r="F4180" s="24">
        <f t="shared" ca="1" si="131"/>
        <v>41.686728207571392</v>
      </c>
    </row>
    <row r="4181" spans="5:6" x14ac:dyDescent="0.25">
      <c r="E4181" s="24">
        <f t="shared" ca="1" si="130"/>
        <v>0.22178611446983543</v>
      </c>
      <c r="F4181" s="24">
        <f t="shared" ca="1" si="131"/>
        <v>30.120836197171908</v>
      </c>
    </row>
    <row r="4182" spans="5:6" x14ac:dyDescent="0.25">
      <c r="E4182" s="24">
        <f t="shared" ca="1" si="130"/>
        <v>0.1347362967291813</v>
      </c>
      <c r="F4182" s="24">
        <f t="shared" ca="1" si="131"/>
        <v>40.088715367925374</v>
      </c>
    </row>
    <row r="4183" spans="5:6" x14ac:dyDescent="0.25">
      <c r="E4183" s="24">
        <f t="shared" ca="1" si="130"/>
        <v>0.984365433924695</v>
      </c>
      <c r="F4183" s="24">
        <f t="shared" ca="1" si="131"/>
        <v>0.31516149866257187</v>
      </c>
    </row>
    <row r="4184" spans="5:6" x14ac:dyDescent="0.25">
      <c r="E4184" s="24">
        <f t="shared" ca="1" si="130"/>
        <v>4.57465355026071E-2</v>
      </c>
      <c r="F4184" s="24">
        <f t="shared" ca="1" si="131"/>
        <v>61.692784336939795</v>
      </c>
    </row>
    <row r="4185" spans="5:6" x14ac:dyDescent="0.25">
      <c r="E4185" s="24">
        <f t="shared" ca="1" si="130"/>
        <v>0.33545295901737182</v>
      </c>
      <c r="F4185" s="24">
        <f t="shared" ca="1" si="131"/>
        <v>21.845470879472483</v>
      </c>
    </row>
    <row r="4186" spans="5:6" x14ac:dyDescent="0.25">
      <c r="E4186" s="24">
        <f t="shared" ca="1" si="130"/>
        <v>1.2441484443330264E-2</v>
      </c>
      <c r="F4186" s="24">
        <f t="shared" ca="1" si="131"/>
        <v>87.73437741096339</v>
      </c>
    </row>
    <row r="4187" spans="5:6" x14ac:dyDescent="0.25">
      <c r="E4187" s="24">
        <f t="shared" ca="1" si="130"/>
        <v>0.19228911501172663</v>
      </c>
      <c r="F4187" s="24">
        <f t="shared" ca="1" si="131"/>
        <v>32.97510464385342</v>
      </c>
    </row>
    <row r="4188" spans="5:6" x14ac:dyDescent="0.25">
      <c r="E4188" s="24">
        <f t="shared" ca="1" si="130"/>
        <v>0.59011250144572025</v>
      </c>
      <c r="F4188" s="24">
        <f t="shared" ca="1" si="131"/>
        <v>10.548841596861937</v>
      </c>
    </row>
    <row r="4189" spans="5:6" x14ac:dyDescent="0.25">
      <c r="E4189" s="24">
        <f t="shared" ca="1" si="130"/>
        <v>0.41717093437203057</v>
      </c>
      <c r="F4189" s="24">
        <f t="shared" ca="1" si="131"/>
        <v>17.485184532282652</v>
      </c>
    </row>
    <row r="4190" spans="5:6" x14ac:dyDescent="0.25">
      <c r="E4190" s="24">
        <f t="shared" ca="1" si="130"/>
        <v>0.47491398673070373</v>
      </c>
      <c r="F4190" s="24">
        <f t="shared" ca="1" si="131"/>
        <v>14.892431438230012</v>
      </c>
    </row>
    <row r="4191" spans="5:6" x14ac:dyDescent="0.25">
      <c r="E4191" s="24">
        <f t="shared" ca="1" si="130"/>
        <v>0.8504472996114889</v>
      </c>
      <c r="F4191" s="24">
        <f t="shared" ca="1" si="131"/>
        <v>3.2398566614744926</v>
      </c>
    </row>
    <row r="4192" spans="5:6" x14ac:dyDescent="0.25">
      <c r="E4192" s="24">
        <f t="shared" ca="1" si="130"/>
        <v>0.90167816871433226</v>
      </c>
      <c r="F4192" s="24">
        <f t="shared" ca="1" si="131"/>
        <v>2.0699524004216809</v>
      </c>
    </row>
    <row r="4193" spans="5:6" x14ac:dyDescent="0.25">
      <c r="E4193" s="24">
        <f t="shared" ca="1" si="130"/>
        <v>0.49553717430935329</v>
      </c>
      <c r="F4193" s="24">
        <f t="shared" ca="1" si="131"/>
        <v>14.042258083860718</v>
      </c>
    </row>
    <row r="4194" spans="5:6" x14ac:dyDescent="0.25">
      <c r="E4194" s="24">
        <f t="shared" ca="1" si="130"/>
        <v>0.27329864512396229</v>
      </c>
      <c r="F4194" s="24">
        <f t="shared" ca="1" si="131"/>
        <v>25.943802870570497</v>
      </c>
    </row>
    <row r="4195" spans="5:6" x14ac:dyDescent="0.25">
      <c r="E4195" s="24">
        <f t="shared" ca="1" si="130"/>
        <v>0.62988517610763228</v>
      </c>
      <c r="F4195" s="24">
        <f t="shared" ca="1" si="131"/>
        <v>9.2443547270914603</v>
      </c>
    </row>
    <row r="4196" spans="5:6" x14ac:dyDescent="0.25">
      <c r="E4196" s="24">
        <f t="shared" ca="1" si="130"/>
        <v>0.30160283112122976</v>
      </c>
      <c r="F4196" s="24">
        <f t="shared" ca="1" si="131"/>
        <v>23.972885117713275</v>
      </c>
    </row>
    <row r="4197" spans="5:6" x14ac:dyDescent="0.25">
      <c r="E4197" s="24">
        <f t="shared" ca="1" si="130"/>
        <v>0.66240880403614466</v>
      </c>
      <c r="F4197" s="24">
        <f t="shared" ca="1" si="131"/>
        <v>8.237447697640901</v>
      </c>
    </row>
    <row r="4198" spans="5:6" x14ac:dyDescent="0.25">
      <c r="E4198" s="24">
        <f t="shared" ca="1" si="130"/>
        <v>0.23424454993369237</v>
      </c>
      <c r="F4198" s="24">
        <f t="shared" ca="1" si="131"/>
        <v>29.02779248318112</v>
      </c>
    </row>
    <row r="4199" spans="5:6" x14ac:dyDescent="0.25">
      <c r="E4199" s="24">
        <f t="shared" ca="1" si="130"/>
        <v>6.9030756383337E-4</v>
      </c>
      <c r="F4199" s="24">
        <f t="shared" ca="1" si="131"/>
        <v>145.56746630003153</v>
      </c>
    </row>
    <row r="4200" spans="5:6" x14ac:dyDescent="0.25">
      <c r="E4200" s="24">
        <f t="shared" ca="1" si="130"/>
        <v>0.21706345823947726</v>
      </c>
      <c r="F4200" s="24">
        <f t="shared" ca="1" si="131"/>
        <v>30.551310678178858</v>
      </c>
    </row>
    <row r="4201" spans="5:6" x14ac:dyDescent="0.25">
      <c r="E4201" s="24">
        <f t="shared" ca="1" si="130"/>
        <v>0.79274261807655722</v>
      </c>
      <c r="F4201" s="24">
        <f t="shared" ca="1" si="131"/>
        <v>4.6451335479891531</v>
      </c>
    </row>
    <row r="4202" spans="5:6" x14ac:dyDescent="0.25">
      <c r="E4202" s="24">
        <f t="shared" ca="1" si="130"/>
        <v>0.71621868565376889</v>
      </c>
      <c r="F4202" s="24">
        <f t="shared" ca="1" si="131"/>
        <v>6.6753946352810072</v>
      </c>
    </row>
    <row r="4203" spans="5:6" x14ac:dyDescent="0.25">
      <c r="E4203" s="24">
        <f t="shared" ca="1" si="130"/>
        <v>0.36322383488630539</v>
      </c>
      <c r="F4203" s="24">
        <f t="shared" ca="1" si="131"/>
        <v>20.254720194424802</v>
      </c>
    </row>
    <row r="4204" spans="5:6" x14ac:dyDescent="0.25">
      <c r="E4204" s="24">
        <f t="shared" ca="1" si="130"/>
        <v>0.21314827595406782</v>
      </c>
      <c r="F4204" s="24">
        <f t="shared" ca="1" si="131"/>
        <v>30.915344484398378</v>
      </c>
    </row>
    <row r="4205" spans="5:6" x14ac:dyDescent="0.25">
      <c r="E4205" s="24">
        <f t="shared" ca="1" si="130"/>
        <v>0.16555173771779896</v>
      </c>
      <c r="F4205" s="24">
        <f t="shared" ca="1" si="131"/>
        <v>35.969430368194551</v>
      </c>
    </row>
    <row r="4206" spans="5:6" x14ac:dyDescent="0.25">
      <c r="E4206" s="24">
        <f t="shared" ca="1" si="130"/>
        <v>0.93665974530257878</v>
      </c>
      <c r="F4206" s="24">
        <f t="shared" ca="1" si="131"/>
        <v>1.3087038941286835</v>
      </c>
    </row>
    <row r="4207" spans="5:6" x14ac:dyDescent="0.25">
      <c r="E4207" s="24">
        <f t="shared" ca="1" si="130"/>
        <v>0.33733849254475989</v>
      </c>
      <c r="F4207" s="24">
        <f t="shared" ca="1" si="131"/>
        <v>21.7333684762954</v>
      </c>
    </row>
    <row r="4208" spans="5:6" x14ac:dyDescent="0.25">
      <c r="E4208" s="24">
        <f t="shared" ca="1" si="130"/>
        <v>0.7331260873363169</v>
      </c>
      <c r="F4208" s="24">
        <f t="shared" ca="1" si="131"/>
        <v>6.2087515284561112</v>
      </c>
    </row>
    <row r="4209" spans="5:6" x14ac:dyDescent="0.25">
      <c r="E4209" s="24">
        <f t="shared" ca="1" si="130"/>
        <v>0.65654981494764941</v>
      </c>
      <c r="F4209" s="24">
        <f t="shared" ca="1" si="131"/>
        <v>8.4151341706569713</v>
      </c>
    </row>
    <row r="4210" spans="5:6" x14ac:dyDescent="0.25">
      <c r="E4210" s="24">
        <f t="shared" ca="1" si="130"/>
        <v>0.41696123414880748</v>
      </c>
      <c r="F4210" s="24">
        <f t="shared" ca="1" si="131"/>
        <v>17.495240503533001</v>
      </c>
    </row>
    <row r="4211" spans="5:6" x14ac:dyDescent="0.25">
      <c r="E4211" s="24">
        <f t="shared" ca="1" si="130"/>
        <v>0.48607373432855339</v>
      </c>
      <c r="F4211" s="24">
        <f t="shared" ca="1" si="131"/>
        <v>14.427898997280865</v>
      </c>
    </row>
    <row r="4212" spans="5:6" x14ac:dyDescent="0.25">
      <c r="E4212" s="24">
        <f t="shared" ca="1" si="130"/>
        <v>0.97285340492967198</v>
      </c>
      <c r="F4212" s="24">
        <f t="shared" ca="1" si="131"/>
        <v>0.55043742234939674</v>
      </c>
    </row>
    <row r="4213" spans="5:6" x14ac:dyDescent="0.25">
      <c r="E4213" s="24">
        <f t="shared" ca="1" si="130"/>
        <v>4.1019254983803655E-2</v>
      </c>
      <c r="F4213" s="24">
        <f t="shared" ca="1" si="131"/>
        <v>63.87427377539872</v>
      </c>
    </row>
    <row r="4214" spans="5:6" x14ac:dyDescent="0.25">
      <c r="E4214" s="24">
        <f t="shared" ca="1" si="130"/>
        <v>0.71576673874885233</v>
      </c>
      <c r="F4214" s="24">
        <f t="shared" ca="1" si="131"/>
        <v>6.68801897941806</v>
      </c>
    </row>
    <row r="4215" spans="5:6" x14ac:dyDescent="0.25">
      <c r="E4215" s="24">
        <f t="shared" ca="1" si="130"/>
        <v>0.46739661739382643</v>
      </c>
      <c r="F4215" s="24">
        <f t="shared" ca="1" si="131"/>
        <v>15.211541879456604</v>
      </c>
    </row>
    <row r="4216" spans="5:6" x14ac:dyDescent="0.25">
      <c r="E4216" s="24">
        <f t="shared" ca="1" si="130"/>
        <v>0.59711203812382296</v>
      </c>
      <c r="F4216" s="24">
        <f t="shared" ca="1" si="131"/>
        <v>10.313010292959142</v>
      </c>
    </row>
    <row r="4217" spans="5:6" x14ac:dyDescent="0.25">
      <c r="E4217" s="24">
        <f t="shared" ca="1" si="130"/>
        <v>0.70776701739020664</v>
      </c>
      <c r="F4217" s="24">
        <f t="shared" ca="1" si="131"/>
        <v>6.9128062185415544</v>
      </c>
    </row>
    <row r="4218" spans="5:6" x14ac:dyDescent="0.25">
      <c r="E4218" s="24">
        <f t="shared" ca="1" si="130"/>
        <v>0.62942078027067494</v>
      </c>
      <c r="F4218" s="24">
        <f t="shared" ca="1" si="131"/>
        <v>9.2591055779281959</v>
      </c>
    </row>
    <row r="4219" spans="5:6" x14ac:dyDescent="0.25">
      <c r="E4219" s="24">
        <f t="shared" ca="1" si="130"/>
        <v>0.75981049122792299</v>
      </c>
      <c r="F4219" s="24">
        <f t="shared" ca="1" si="131"/>
        <v>5.4937246088603962</v>
      </c>
    </row>
    <row r="4220" spans="5:6" x14ac:dyDescent="0.25">
      <c r="E4220" s="24">
        <f t="shared" ca="1" si="130"/>
        <v>0.12169288763371766</v>
      </c>
      <c r="F4220" s="24">
        <f t="shared" ca="1" si="131"/>
        <v>42.125094449801075</v>
      </c>
    </row>
    <row r="4221" spans="5:6" x14ac:dyDescent="0.25">
      <c r="E4221" s="24">
        <f t="shared" ca="1" si="130"/>
        <v>0.54565799480117505</v>
      </c>
      <c r="F4221" s="24">
        <f t="shared" ca="1" si="131"/>
        <v>12.115257652902946</v>
      </c>
    </row>
    <row r="4222" spans="5:6" x14ac:dyDescent="0.25">
      <c r="E4222" s="24">
        <f t="shared" ca="1" si="130"/>
        <v>0.9082117894014059</v>
      </c>
      <c r="F4222" s="24">
        <f t="shared" ca="1" si="131"/>
        <v>1.9255535867910269</v>
      </c>
    </row>
    <row r="4223" spans="5:6" x14ac:dyDescent="0.25">
      <c r="E4223" s="24">
        <f t="shared" ca="1" si="130"/>
        <v>9.9399545401335554E-2</v>
      </c>
      <c r="F4223" s="24">
        <f t="shared" ca="1" si="131"/>
        <v>46.172154775145493</v>
      </c>
    </row>
    <row r="4224" spans="5:6" x14ac:dyDescent="0.25">
      <c r="E4224" s="24">
        <f t="shared" ca="1" si="130"/>
        <v>0.39215296463862626</v>
      </c>
      <c r="F4224" s="24">
        <f t="shared" ca="1" si="131"/>
        <v>18.722065987824834</v>
      </c>
    </row>
    <row r="4225" spans="5:6" x14ac:dyDescent="0.25">
      <c r="E4225" s="24">
        <f t="shared" ca="1" si="130"/>
        <v>0.73101612076095712</v>
      </c>
      <c r="F4225" s="24">
        <f t="shared" ca="1" si="131"/>
        <v>6.2663953290191552</v>
      </c>
    </row>
    <row r="4226" spans="5:6" x14ac:dyDescent="0.25">
      <c r="E4226" s="24">
        <f t="shared" ca="1" si="130"/>
        <v>0.42354435178326044</v>
      </c>
      <c r="F4226" s="24">
        <f t="shared" ca="1" si="131"/>
        <v>17.181940872250934</v>
      </c>
    </row>
    <row r="4227" spans="5:6" x14ac:dyDescent="0.25">
      <c r="E4227" s="24">
        <f t="shared" ca="1" si="130"/>
        <v>0.7668639531365451</v>
      </c>
      <c r="F4227" s="24">
        <f t="shared" ca="1" si="131"/>
        <v>5.3089173731726946</v>
      </c>
    </row>
    <row r="4228" spans="5:6" x14ac:dyDescent="0.25">
      <c r="E4228" s="24">
        <f t="shared" ref="E4228:E4291" ca="1" si="132">RAND()</f>
        <v>0.99388234130160347</v>
      </c>
      <c r="F4228" s="24">
        <f t="shared" ref="F4228:F4291" ca="1" si="133">-LOG(E4228,EXP(1))/$C$3</f>
        <v>0.12272896487166565</v>
      </c>
    </row>
    <row r="4229" spans="5:6" x14ac:dyDescent="0.25">
      <c r="E4229" s="24">
        <f t="shared" ca="1" si="132"/>
        <v>8.1511630938537194E-2</v>
      </c>
      <c r="F4229" s="24">
        <f t="shared" ca="1" si="133"/>
        <v>50.140191160305108</v>
      </c>
    </row>
    <row r="4230" spans="5:6" x14ac:dyDescent="0.25">
      <c r="E4230" s="24">
        <f t="shared" ca="1" si="132"/>
        <v>0.35497708892709012</v>
      </c>
      <c r="F4230" s="24">
        <f t="shared" ca="1" si="133"/>
        <v>20.714040596459029</v>
      </c>
    </row>
    <row r="4231" spans="5:6" x14ac:dyDescent="0.25">
      <c r="E4231" s="24">
        <f t="shared" ca="1" si="132"/>
        <v>0.15395512864485528</v>
      </c>
      <c r="F4231" s="24">
        <f t="shared" ca="1" si="133"/>
        <v>37.42188182923416</v>
      </c>
    </row>
    <row r="4232" spans="5:6" x14ac:dyDescent="0.25">
      <c r="E4232" s="24">
        <f t="shared" ca="1" si="132"/>
        <v>0.89708348762591517</v>
      </c>
      <c r="F4232" s="24">
        <f t="shared" ca="1" si="133"/>
        <v>2.1721269395620015</v>
      </c>
    </row>
    <row r="4233" spans="5:6" x14ac:dyDescent="0.25">
      <c r="E4233" s="24">
        <f t="shared" ca="1" si="132"/>
        <v>0.87394258659796209</v>
      </c>
      <c r="F4233" s="24">
        <f t="shared" ca="1" si="133"/>
        <v>2.6948119175131513</v>
      </c>
    </row>
    <row r="4234" spans="5:6" x14ac:dyDescent="0.25">
      <c r="E4234" s="24">
        <f t="shared" ca="1" si="132"/>
        <v>6.7107214443663188E-2</v>
      </c>
      <c r="F4234" s="24">
        <f t="shared" ca="1" si="133"/>
        <v>54.029274459896136</v>
      </c>
    </row>
    <row r="4235" spans="5:6" x14ac:dyDescent="0.25">
      <c r="E4235" s="24">
        <f t="shared" ca="1" si="132"/>
        <v>0.66759318506069998</v>
      </c>
      <c r="F4235" s="24">
        <f t="shared" ca="1" si="133"/>
        <v>8.0815259072829129</v>
      </c>
    </row>
    <row r="4236" spans="5:6" x14ac:dyDescent="0.25">
      <c r="E4236" s="24">
        <f t="shared" ca="1" si="132"/>
        <v>0.75368750410203222</v>
      </c>
      <c r="F4236" s="24">
        <f t="shared" ca="1" si="133"/>
        <v>5.6555489535141801</v>
      </c>
    </row>
    <row r="4237" spans="5:6" x14ac:dyDescent="0.25">
      <c r="E4237" s="24">
        <f t="shared" ca="1" si="132"/>
        <v>0.6210531336229933</v>
      </c>
      <c r="F4237" s="24">
        <f t="shared" ca="1" si="133"/>
        <v>9.5267727863828391</v>
      </c>
    </row>
    <row r="4238" spans="5:6" x14ac:dyDescent="0.25">
      <c r="E4238" s="24">
        <f t="shared" ca="1" si="132"/>
        <v>0.62508869532524336</v>
      </c>
      <c r="F4238" s="24">
        <f t="shared" ca="1" si="133"/>
        <v>9.3972345358795053</v>
      </c>
    </row>
    <row r="4239" spans="5:6" x14ac:dyDescent="0.25">
      <c r="E4239" s="24">
        <f t="shared" ca="1" si="132"/>
        <v>0.59528503484953876</v>
      </c>
      <c r="F4239" s="24">
        <f t="shared" ca="1" si="133"/>
        <v>10.374298759542283</v>
      </c>
    </row>
    <row r="4240" spans="5:6" x14ac:dyDescent="0.25">
      <c r="E4240" s="24">
        <f t="shared" ca="1" si="132"/>
        <v>0.63089555957748822</v>
      </c>
      <c r="F4240" s="24">
        <f t="shared" ca="1" si="133"/>
        <v>9.2122989173044285</v>
      </c>
    </row>
    <row r="4241" spans="5:6" x14ac:dyDescent="0.25">
      <c r="E4241" s="24">
        <f t="shared" ca="1" si="132"/>
        <v>0.69194653180907939</v>
      </c>
      <c r="F4241" s="24">
        <f t="shared" ca="1" si="133"/>
        <v>7.3649318504300494</v>
      </c>
    </row>
    <row r="4242" spans="5:6" x14ac:dyDescent="0.25">
      <c r="E4242" s="24">
        <f t="shared" ca="1" si="132"/>
        <v>0.51496211645033596</v>
      </c>
      <c r="F4242" s="24">
        <f t="shared" ca="1" si="133"/>
        <v>13.273238826294032</v>
      </c>
    </row>
    <row r="4243" spans="5:6" x14ac:dyDescent="0.25">
      <c r="E4243" s="24">
        <f t="shared" ca="1" si="132"/>
        <v>0.42451772646767572</v>
      </c>
      <c r="F4243" s="24">
        <f t="shared" ca="1" si="133"/>
        <v>17.136030312785678</v>
      </c>
    </row>
    <row r="4244" spans="5:6" x14ac:dyDescent="0.25">
      <c r="E4244" s="24">
        <f t="shared" ca="1" si="132"/>
        <v>0.5095545315641955</v>
      </c>
      <c r="F4244" s="24">
        <f t="shared" ca="1" si="133"/>
        <v>13.484368049599757</v>
      </c>
    </row>
    <row r="4245" spans="5:6" x14ac:dyDescent="0.25">
      <c r="E4245" s="24">
        <f t="shared" ca="1" si="132"/>
        <v>0.75216573337598047</v>
      </c>
      <c r="F4245" s="24">
        <f t="shared" ca="1" si="133"/>
        <v>5.6959717837400019</v>
      </c>
    </row>
    <row r="4246" spans="5:6" x14ac:dyDescent="0.25">
      <c r="E4246" s="24">
        <f t="shared" ca="1" si="132"/>
        <v>0.41515886681650283</v>
      </c>
      <c r="F4246" s="24">
        <f t="shared" ca="1" si="133"/>
        <v>17.581880407981526</v>
      </c>
    </row>
    <row r="4247" spans="5:6" x14ac:dyDescent="0.25">
      <c r="E4247" s="24">
        <f t="shared" ca="1" si="132"/>
        <v>8.3794442193862451E-2</v>
      </c>
      <c r="F4247" s="24">
        <f t="shared" ca="1" si="133"/>
        <v>49.587771919249256</v>
      </c>
    </row>
    <row r="4248" spans="5:6" x14ac:dyDescent="0.25">
      <c r="E4248" s="24">
        <f t="shared" ca="1" si="132"/>
        <v>0.14665937759342762</v>
      </c>
      <c r="F4248" s="24">
        <f t="shared" ca="1" si="133"/>
        <v>38.392850803991351</v>
      </c>
    </row>
    <row r="4249" spans="5:6" x14ac:dyDescent="0.25">
      <c r="E4249" s="24">
        <f t="shared" ca="1" si="132"/>
        <v>0.41208820079444475</v>
      </c>
      <c r="F4249" s="24">
        <f t="shared" ca="1" si="133"/>
        <v>17.730357458924221</v>
      </c>
    </row>
    <row r="4250" spans="5:6" x14ac:dyDescent="0.25">
      <c r="E4250" s="24">
        <f t="shared" ca="1" si="132"/>
        <v>0.984884512171746</v>
      </c>
      <c r="F4250" s="24">
        <f t="shared" ca="1" si="133"/>
        <v>0.30461782420211231</v>
      </c>
    </row>
    <row r="4251" spans="5:6" x14ac:dyDescent="0.25">
      <c r="E4251" s="24">
        <f t="shared" ca="1" si="132"/>
        <v>0.39416798956210775</v>
      </c>
      <c r="F4251" s="24">
        <f t="shared" ca="1" si="133"/>
        <v>18.619561822137069</v>
      </c>
    </row>
    <row r="4252" spans="5:6" x14ac:dyDescent="0.25">
      <c r="E4252" s="24">
        <f t="shared" ca="1" si="132"/>
        <v>0.52334831693795192</v>
      </c>
      <c r="F4252" s="24">
        <f t="shared" ca="1" si="133"/>
        <v>12.95016077252254</v>
      </c>
    </row>
    <row r="4253" spans="5:6" x14ac:dyDescent="0.25">
      <c r="E4253" s="24">
        <f t="shared" ca="1" si="132"/>
        <v>0.18158414620747376</v>
      </c>
      <c r="F4253" s="24">
        <f t="shared" ca="1" si="133"/>
        <v>34.120722344910057</v>
      </c>
    </row>
    <row r="4254" spans="5:6" x14ac:dyDescent="0.25">
      <c r="E4254" s="24">
        <f t="shared" ca="1" si="132"/>
        <v>0.30428162649479362</v>
      </c>
      <c r="F4254" s="24">
        <f t="shared" ca="1" si="133"/>
        <v>23.79603206957772</v>
      </c>
    </row>
    <row r="4255" spans="5:6" x14ac:dyDescent="0.25">
      <c r="E4255" s="24">
        <f t="shared" ca="1" si="132"/>
        <v>0.96703821536198031</v>
      </c>
      <c r="F4255" s="24">
        <f t="shared" ca="1" si="133"/>
        <v>0.67034529608100968</v>
      </c>
    </row>
    <row r="4256" spans="5:6" x14ac:dyDescent="0.25">
      <c r="E4256" s="24">
        <f t="shared" ca="1" si="132"/>
        <v>0.1521780162859786</v>
      </c>
      <c r="F4256" s="24">
        <f t="shared" ca="1" si="133"/>
        <v>37.654085672646119</v>
      </c>
    </row>
    <row r="4257" spans="5:6" x14ac:dyDescent="0.25">
      <c r="E4257" s="24">
        <f t="shared" ca="1" si="132"/>
        <v>0.29149017066373328</v>
      </c>
      <c r="F4257" s="24">
        <f t="shared" ca="1" si="133"/>
        <v>24.654979872201768</v>
      </c>
    </row>
    <row r="4258" spans="5:6" x14ac:dyDescent="0.25">
      <c r="E4258" s="24">
        <f t="shared" ca="1" si="132"/>
        <v>0.26961551757564117</v>
      </c>
      <c r="F4258" s="24">
        <f t="shared" ca="1" si="133"/>
        <v>26.215166876544405</v>
      </c>
    </row>
    <row r="4259" spans="5:6" x14ac:dyDescent="0.25">
      <c r="E4259" s="24">
        <f t="shared" ca="1" si="132"/>
        <v>0.7862660947467045</v>
      </c>
      <c r="F4259" s="24">
        <f t="shared" ca="1" si="133"/>
        <v>4.8092000182184185</v>
      </c>
    </row>
    <row r="4260" spans="5:6" x14ac:dyDescent="0.25">
      <c r="E4260" s="24">
        <f t="shared" ca="1" si="132"/>
        <v>5.1254799896245595E-2</v>
      </c>
      <c r="F4260" s="24">
        <f t="shared" ca="1" si="133"/>
        <v>59.418920176740151</v>
      </c>
    </row>
    <row r="4261" spans="5:6" x14ac:dyDescent="0.25">
      <c r="E4261" s="24">
        <f t="shared" ca="1" si="132"/>
        <v>6.3204957565249353E-2</v>
      </c>
      <c r="F4261" s="24">
        <f t="shared" ca="1" si="133"/>
        <v>55.227450768353073</v>
      </c>
    </row>
    <row r="4262" spans="5:6" x14ac:dyDescent="0.25">
      <c r="E4262" s="24">
        <f t="shared" ca="1" si="132"/>
        <v>0.9097907682450469</v>
      </c>
      <c r="F4262" s="24">
        <f t="shared" ca="1" si="133"/>
        <v>1.8908126182698151</v>
      </c>
    </row>
    <row r="4263" spans="5:6" x14ac:dyDescent="0.25">
      <c r="E4263" s="24">
        <f t="shared" ca="1" si="132"/>
        <v>0.66332034342402457</v>
      </c>
      <c r="F4263" s="24">
        <f t="shared" ca="1" si="133"/>
        <v>8.2099446580261226</v>
      </c>
    </row>
    <row r="4264" spans="5:6" x14ac:dyDescent="0.25">
      <c r="E4264" s="24">
        <f t="shared" ca="1" si="132"/>
        <v>0.17781883252507558</v>
      </c>
      <c r="F4264" s="24">
        <f t="shared" ca="1" si="133"/>
        <v>34.539800835956868</v>
      </c>
    </row>
    <row r="4265" spans="5:6" x14ac:dyDescent="0.25">
      <c r="E4265" s="24">
        <f t="shared" ca="1" si="132"/>
        <v>0.96936510276946275</v>
      </c>
      <c r="F4265" s="24">
        <f t="shared" ca="1" si="133"/>
        <v>0.62227910024911293</v>
      </c>
    </row>
    <row r="4266" spans="5:6" x14ac:dyDescent="0.25">
      <c r="E4266" s="24">
        <f t="shared" ca="1" si="132"/>
        <v>0.28789194396031104</v>
      </c>
      <c r="F4266" s="24">
        <f t="shared" ca="1" si="133"/>
        <v>24.903401276630841</v>
      </c>
    </row>
    <row r="4267" spans="5:6" x14ac:dyDescent="0.25">
      <c r="E4267" s="24">
        <f t="shared" ca="1" si="132"/>
        <v>0.69373222022672087</v>
      </c>
      <c r="F4267" s="24">
        <f t="shared" ca="1" si="133"/>
        <v>7.313384855038648</v>
      </c>
    </row>
    <row r="4268" spans="5:6" x14ac:dyDescent="0.25">
      <c r="E4268" s="24">
        <f t="shared" ca="1" si="132"/>
        <v>5.8892884991119776E-2</v>
      </c>
      <c r="F4268" s="24">
        <f t="shared" ca="1" si="133"/>
        <v>56.640699874693837</v>
      </c>
    </row>
    <row r="4269" spans="5:6" x14ac:dyDescent="0.25">
      <c r="E4269" s="24">
        <f t="shared" ca="1" si="132"/>
        <v>0.41315501126712806</v>
      </c>
      <c r="F4269" s="24">
        <f t="shared" ca="1" si="133"/>
        <v>17.678648529902965</v>
      </c>
    </row>
    <row r="4270" spans="5:6" x14ac:dyDescent="0.25">
      <c r="E4270" s="24">
        <f t="shared" ca="1" si="132"/>
        <v>0.75947523011654117</v>
      </c>
      <c r="F4270" s="24">
        <f t="shared" ca="1" si="133"/>
        <v>5.5025514177249466</v>
      </c>
    </row>
    <row r="4271" spans="5:6" x14ac:dyDescent="0.25">
      <c r="E4271" s="24">
        <f t="shared" ca="1" si="132"/>
        <v>0.85518001554683587</v>
      </c>
      <c r="F4271" s="24">
        <f t="shared" ca="1" si="133"/>
        <v>3.1288657541507217</v>
      </c>
    </row>
    <row r="4272" spans="5:6" x14ac:dyDescent="0.25">
      <c r="E4272" s="24">
        <f t="shared" ca="1" si="132"/>
        <v>3.0496095504949694E-2</v>
      </c>
      <c r="F4272" s="24">
        <f t="shared" ca="1" si="133"/>
        <v>69.80313239589411</v>
      </c>
    </row>
    <row r="4273" spans="5:6" x14ac:dyDescent="0.25">
      <c r="E4273" s="24">
        <f t="shared" ca="1" si="132"/>
        <v>0.92364303462175601</v>
      </c>
      <c r="F4273" s="24">
        <f t="shared" ca="1" si="133"/>
        <v>1.5885921630112454</v>
      </c>
    </row>
    <row r="4274" spans="5:6" x14ac:dyDescent="0.25">
      <c r="E4274" s="24">
        <f t="shared" ca="1" si="132"/>
        <v>4.1688792351718296E-2</v>
      </c>
      <c r="F4274" s="24">
        <f t="shared" ca="1" si="133"/>
        <v>63.550459096920896</v>
      </c>
    </row>
    <row r="4275" spans="5:6" x14ac:dyDescent="0.25">
      <c r="E4275" s="24">
        <f t="shared" ca="1" si="132"/>
        <v>1.2950994540390059E-2</v>
      </c>
      <c r="F4275" s="24">
        <f t="shared" ca="1" si="133"/>
        <v>86.93165390599448</v>
      </c>
    </row>
    <row r="4276" spans="5:6" x14ac:dyDescent="0.25">
      <c r="E4276" s="24">
        <f t="shared" ca="1" si="132"/>
        <v>0.55450683575515514</v>
      </c>
      <c r="F4276" s="24">
        <f t="shared" ca="1" si="133"/>
        <v>11.793522889712733</v>
      </c>
    </row>
    <row r="4277" spans="5:6" x14ac:dyDescent="0.25">
      <c r="E4277" s="24">
        <f t="shared" ca="1" si="132"/>
        <v>0.20883718434614329</v>
      </c>
      <c r="F4277" s="24">
        <f t="shared" ca="1" si="133"/>
        <v>31.324007057602227</v>
      </c>
    </row>
    <row r="4278" spans="5:6" x14ac:dyDescent="0.25">
      <c r="E4278" s="24">
        <f t="shared" ca="1" si="132"/>
        <v>3.8935945569297248E-2</v>
      </c>
      <c r="F4278" s="24">
        <f t="shared" ca="1" si="133"/>
        <v>64.916748088101656</v>
      </c>
    </row>
    <row r="4279" spans="5:6" x14ac:dyDescent="0.25">
      <c r="E4279" s="24">
        <f t="shared" ca="1" si="132"/>
        <v>0.7433239474603075</v>
      </c>
      <c r="F4279" s="24">
        <f t="shared" ca="1" si="133"/>
        <v>5.9324666002162507</v>
      </c>
    </row>
    <row r="4280" spans="5:6" x14ac:dyDescent="0.25">
      <c r="E4280" s="24">
        <f t="shared" ca="1" si="132"/>
        <v>7.7108411235752294E-3</v>
      </c>
      <c r="F4280" s="24">
        <f t="shared" ca="1" si="133"/>
        <v>97.302560044227945</v>
      </c>
    </row>
    <row r="4281" spans="5:6" x14ac:dyDescent="0.25">
      <c r="E4281" s="24">
        <f t="shared" ca="1" si="132"/>
        <v>0.37626397417412738</v>
      </c>
      <c r="F4281" s="24">
        <f t="shared" ca="1" si="133"/>
        <v>19.549286458932325</v>
      </c>
    </row>
    <row r="4282" spans="5:6" x14ac:dyDescent="0.25">
      <c r="E4282" s="24">
        <f t="shared" ca="1" si="132"/>
        <v>0.88385648202138645</v>
      </c>
      <c r="F4282" s="24">
        <f t="shared" ca="1" si="133"/>
        <v>2.4692116035865586</v>
      </c>
    </row>
    <row r="4283" spans="5:6" x14ac:dyDescent="0.25">
      <c r="E4283" s="24">
        <f t="shared" ca="1" si="132"/>
        <v>0.43432672231433544</v>
      </c>
      <c r="F4283" s="24">
        <f t="shared" ca="1" si="133"/>
        <v>16.679164234267592</v>
      </c>
    </row>
    <row r="4284" spans="5:6" x14ac:dyDescent="0.25">
      <c r="E4284" s="24">
        <f t="shared" ca="1" si="132"/>
        <v>0.65857447390149537</v>
      </c>
      <c r="F4284" s="24">
        <f t="shared" ca="1" si="133"/>
        <v>8.3535533582401964</v>
      </c>
    </row>
    <row r="4285" spans="5:6" x14ac:dyDescent="0.25">
      <c r="E4285" s="24">
        <f t="shared" ca="1" si="132"/>
        <v>0.8019858388972293</v>
      </c>
      <c r="F4285" s="24">
        <f t="shared" ca="1" si="133"/>
        <v>4.4132865701377657</v>
      </c>
    </row>
    <row r="4286" spans="5:6" x14ac:dyDescent="0.25">
      <c r="E4286" s="24">
        <f t="shared" ca="1" si="132"/>
        <v>0.90952343741389574</v>
      </c>
      <c r="F4286" s="24">
        <f t="shared" ca="1" si="133"/>
        <v>1.8966902359401143</v>
      </c>
    </row>
    <row r="4287" spans="5:6" x14ac:dyDescent="0.25">
      <c r="E4287" s="24">
        <f t="shared" ca="1" si="132"/>
        <v>0.51417245692805458</v>
      </c>
      <c r="F4287" s="24">
        <f t="shared" ca="1" si="133"/>
        <v>13.303931009714182</v>
      </c>
    </row>
    <row r="4288" spans="5:6" x14ac:dyDescent="0.25">
      <c r="E4288" s="24">
        <f t="shared" ca="1" si="132"/>
        <v>0.89381332608293695</v>
      </c>
      <c r="F4288" s="24">
        <f t="shared" ca="1" si="133"/>
        <v>2.2451666625088054</v>
      </c>
    </row>
    <row r="4289" spans="5:6" x14ac:dyDescent="0.25">
      <c r="E4289" s="24">
        <f t="shared" ca="1" si="132"/>
        <v>0.90076187054693058</v>
      </c>
      <c r="F4289" s="24">
        <f t="shared" ca="1" si="133"/>
        <v>2.0902870185255238</v>
      </c>
    </row>
    <row r="4290" spans="5:6" x14ac:dyDescent="0.25">
      <c r="E4290" s="24">
        <f t="shared" ca="1" si="132"/>
        <v>9.7215901807842231E-3</v>
      </c>
      <c r="F4290" s="24">
        <f t="shared" ca="1" si="133"/>
        <v>92.668121500890138</v>
      </c>
    </row>
    <row r="4291" spans="5:6" x14ac:dyDescent="0.25">
      <c r="E4291" s="24">
        <f t="shared" ca="1" si="132"/>
        <v>0.91928430654666804</v>
      </c>
      <c r="F4291" s="24">
        <f t="shared" ca="1" si="133"/>
        <v>1.6831967869692332</v>
      </c>
    </row>
    <row r="4292" spans="5:6" x14ac:dyDescent="0.25">
      <c r="E4292" s="24">
        <f t="shared" ref="E4292:E4355" ca="1" si="134">RAND()</f>
        <v>0.25005984336247833</v>
      </c>
      <c r="F4292" s="24">
        <f t="shared" ref="F4292:F4355" ca="1" si="135">-LOG(E4292,EXP(1))/$C$3</f>
        <v>27.721100326304605</v>
      </c>
    </row>
    <row r="4293" spans="5:6" x14ac:dyDescent="0.25">
      <c r="E4293" s="24">
        <f t="shared" ca="1" si="134"/>
        <v>1.5084960209575393E-2</v>
      </c>
      <c r="F4293" s="24">
        <f t="shared" ca="1" si="135"/>
        <v>83.881140882446559</v>
      </c>
    </row>
    <row r="4294" spans="5:6" x14ac:dyDescent="0.25">
      <c r="E4294" s="24">
        <f t="shared" ca="1" si="134"/>
        <v>0.91295687080255439</v>
      </c>
      <c r="F4294" s="24">
        <f t="shared" ca="1" si="135"/>
        <v>1.8213327698499993</v>
      </c>
    </row>
    <row r="4295" spans="5:6" x14ac:dyDescent="0.25">
      <c r="E4295" s="24">
        <f t="shared" ca="1" si="134"/>
        <v>0.20374489035512144</v>
      </c>
      <c r="F4295" s="24">
        <f t="shared" ca="1" si="135"/>
        <v>31.817732103745946</v>
      </c>
    </row>
    <row r="4296" spans="5:6" x14ac:dyDescent="0.25">
      <c r="E4296" s="24">
        <f t="shared" ca="1" si="134"/>
        <v>0.66978654547716987</v>
      </c>
      <c r="F4296" s="24">
        <f t="shared" ca="1" si="135"/>
        <v>8.0159241239475225</v>
      </c>
    </row>
    <row r="4297" spans="5:6" x14ac:dyDescent="0.25">
      <c r="E4297" s="24">
        <f t="shared" ca="1" si="134"/>
        <v>0.17701428539931297</v>
      </c>
      <c r="F4297" s="24">
        <f t="shared" ca="1" si="135"/>
        <v>34.630496823887334</v>
      </c>
    </row>
    <row r="4298" spans="5:6" x14ac:dyDescent="0.25">
      <c r="E4298" s="24">
        <f t="shared" ca="1" si="134"/>
        <v>0.72091055367852808</v>
      </c>
      <c r="F4298" s="24">
        <f t="shared" ca="1" si="135"/>
        <v>6.5448041618280293</v>
      </c>
    </row>
    <row r="4299" spans="5:6" x14ac:dyDescent="0.25">
      <c r="E4299" s="24">
        <f t="shared" ca="1" si="134"/>
        <v>4.719988811395992E-2</v>
      </c>
      <c r="F4299" s="24">
        <f t="shared" ca="1" si="135"/>
        <v>61.067275137207751</v>
      </c>
    </row>
    <row r="4300" spans="5:6" x14ac:dyDescent="0.25">
      <c r="E4300" s="24">
        <f t="shared" ca="1" si="134"/>
        <v>0.36733657997879809</v>
      </c>
      <c r="F4300" s="24">
        <f t="shared" ca="1" si="135"/>
        <v>20.029534791173294</v>
      </c>
    </row>
    <row r="4301" spans="5:6" x14ac:dyDescent="0.25">
      <c r="E4301" s="24">
        <f t="shared" ca="1" si="134"/>
        <v>0.97841783867013032</v>
      </c>
      <c r="F4301" s="24">
        <f t="shared" ca="1" si="135"/>
        <v>0.43636924566855451</v>
      </c>
    </row>
    <row r="4302" spans="5:6" x14ac:dyDescent="0.25">
      <c r="E4302" s="24">
        <f t="shared" ca="1" si="134"/>
        <v>0.19710840823165343</v>
      </c>
      <c r="F4302" s="24">
        <f t="shared" ca="1" si="135"/>
        <v>32.480028120181871</v>
      </c>
    </row>
    <row r="4303" spans="5:6" x14ac:dyDescent="0.25">
      <c r="E4303" s="24">
        <f t="shared" ca="1" si="134"/>
        <v>0.17170774942135025</v>
      </c>
      <c r="F4303" s="24">
        <f t="shared" ca="1" si="135"/>
        <v>35.239227572013711</v>
      </c>
    </row>
    <row r="4304" spans="5:6" x14ac:dyDescent="0.25">
      <c r="E4304" s="24">
        <f t="shared" ca="1" si="134"/>
        <v>0.22677743603358669</v>
      </c>
      <c r="F4304" s="24">
        <f t="shared" ca="1" si="135"/>
        <v>29.675724009318074</v>
      </c>
    </row>
    <row r="4305" spans="5:6" x14ac:dyDescent="0.25">
      <c r="E4305" s="24">
        <f t="shared" ca="1" si="134"/>
        <v>0.46264942144275401</v>
      </c>
      <c r="F4305" s="24">
        <f t="shared" ca="1" si="135"/>
        <v>15.415714016337773</v>
      </c>
    </row>
    <row r="4306" spans="5:6" x14ac:dyDescent="0.25">
      <c r="E4306" s="24">
        <f t="shared" ca="1" si="134"/>
        <v>7.7847195270247527E-3</v>
      </c>
      <c r="F4306" s="24">
        <f t="shared" ca="1" si="135"/>
        <v>97.1118500340461</v>
      </c>
    </row>
    <row r="4307" spans="5:6" x14ac:dyDescent="0.25">
      <c r="E4307" s="24">
        <f t="shared" ca="1" si="134"/>
        <v>0.92576920219593872</v>
      </c>
      <c r="F4307" s="24">
        <f t="shared" ca="1" si="135"/>
        <v>1.542606341817611</v>
      </c>
    </row>
    <row r="4308" spans="5:6" x14ac:dyDescent="0.25">
      <c r="E4308" s="24">
        <f t="shared" ca="1" si="134"/>
        <v>0.65996576534878093</v>
      </c>
      <c r="F4308" s="24">
        <f t="shared" ca="1" si="135"/>
        <v>8.3113463198132287</v>
      </c>
    </row>
    <row r="4309" spans="5:6" x14ac:dyDescent="0.25">
      <c r="E4309" s="24">
        <f t="shared" ca="1" si="134"/>
        <v>0.2760059692767689</v>
      </c>
      <c r="F4309" s="24">
        <f t="shared" ca="1" si="135"/>
        <v>25.746655713689695</v>
      </c>
    </row>
    <row r="4310" spans="5:6" x14ac:dyDescent="0.25">
      <c r="E4310" s="24">
        <f t="shared" ca="1" si="134"/>
        <v>1.3428107890816499E-2</v>
      </c>
      <c r="F4310" s="24">
        <f t="shared" ca="1" si="135"/>
        <v>86.208103302644332</v>
      </c>
    </row>
    <row r="4311" spans="5:6" x14ac:dyDescent="0.25">
      <c r="E4311" s="24">
        <f t="shared" ca="1" si="134"/>
        <v>0.15614345347514513</v>
      </c>
      <c r="F4311" s="24">
        <f t="shared" ca="1" si="135"/>
        <v>37.13960241445438</v>
      </c>
    </row>
    <row r="4312" spans="5:6" x14ac:dyDescent="0.25">
      <c r="E4312" s="24">
        <f t="shared" ca="1" si="134"/>
        <v>0.73422907677498883</v>
      </c>
      <c r="F4312" s="24">
        <f t="shared" ca="1" si="135"/>
        <v>6.1786841071966903</v>
      </c>
    </row>
    <row r="4313" spans="5:6" x14ac:dyDescent="0.25">
      <c r="E4313" s="24">
        <f t="shared" ca="1" si="134"/>
        <v>0.54384951681056393</v>
      </c>
      <c r="F4313" s="24">
        <f t="shared" ca="1" si="135"/>
        <v>12.181653878070552</v>
      </c>
    </row>
    <row r="4314" spans="5:6" x14ac:dyDescent="0.25">
      <c r="E4314" s="24">
        <f t="shared" ca="1" si="134"/>
        <v>0.80360668132428015</v>
      </c>
      <c r="F4314" s="24">
        <f t="shared" ca="1" si="135"/>
        <v>4.3729066366931262</v>
      </c>
    </row>
    <row r="4315" spans="5:6" x14ac:dyDescent="0.25">
      <c r="E4315" s="24">
        <f t="shared" ca="1" si="134"/>
        <v>2.2707509280317173E-2</v>
      </c>
      <c r="F4315" s="24">
        <f t="shared" ca="1" si="135"/>
        <v>75.701192077969466</v>
      </c>
    </row>
    <row r="4316" spans="5:6" x14ac:dyDescent="0.25">
      <c r="E4316" s="24">
        <f t="shared" ca="1" si="134"/>
        <v>0.66865539240211302</v>
      </c>
      <c r="F4316" s="24">
        <f t="shared" ca="1" si="135"/>
        <v>8.049729201697966</v>
      </c>
    </row>
    <row r="4317" spans="5:6" x14ac:dyDescent="0.25">
      <c r="E4317" s="24">
        <f t="shared" ca="1" si="134"/>
        <v>0.10127967024678275</v>
      </c>
      <c r="F4317" s="24">
        <f t="shared" ca="1" si="135"/>
        <v>45.797391528975432</v>
      </c>
    </row>
    <row r="4318" spans="5:6" x14ac:dyDescent="0.25">
      <c r="E4318" s="24">
        <f t="shared" ca="1" si="134"/>
        <v>9.6522032447816208E-2</v>
      </c>
      <c r="F4318" s="24">
        <f t="shared" ca="1" si="135"/>
        <v>46.759679623516149</v>
      </c>
    </row>
    <row r="4319" spans="5:6" x14ac:dyDescent="0.25">
      <c r="E4319" s="24">
        <f t="shared" ca="1" si="134"/>
        <v>0.65395747124574577</v>
      </c>
      <c r="F4319" s="24">
        <f t="shared" ca="1" si="135"/>
        <v>8.4942591663124816</v>
      </c>
    </row>
    <row r="4320" spans="5:6" x14ac:dyDescent="0.25">
      <c r="E4320" s="24">
        <f t="shared" ca="1" si="134"/>
        <v>0.88319993833402621</v>
      </c>
      <c r="F4320" s="24">
        <f t="shared" ca="1" si="135"/>
        <v>2.4840734656076804</v>
      </c>
    </row>
    <row r="4321" spans="5:6" x14ac:dyDescent="0.25">
      <c r="E4321" s="24">
        <f t="shared" ca="1" si="134"/>
        <v>0.93826461931303762</v>
      </c>
      <c r="F4321" s="24">
        <f t="shared" ca="1" si="135"/>
        <v>1.274465192393297</v>
      </c>
    </row>
    <row r="4322" spans="5:6" x14ac:dyDescent="0.25">
      <c r="E4322" s="24">
        <f t="shared" ca="1" si="134"/>
        <v>0.67793492832235336</v>
      </c>
      <c r="F4322" s="24">
        <f t="shared" ca="1" si="135"/>
        <v>7.7740794314691568</v>
      </c>
    </row>
    <row r="4323" spans="5:6" x14ac:dyDescent="0.25">
      <c r="E4323" s="24">
        <f t="shared" ca="1" si="134"/>
        <v>5.2179179149018484E-2</v>
      </c>
      <c r="F4323" s="24">
        <f t="shared" ca="1" si="135"/>
        <v>59.061434610782726</v>
      </c>
    </row>
    <row r="4324" spans="5:6" x14ac:dyDescent="0.25">
      <c r="E4324" s="24">
        <f t="shared" ca="1" si="134"/>
        <v>0.35367897247279101</v>
      </c>
      <c r="F4324" s="24">
        <f t="shared" ca="1" si="135"/>
        <v>20.787312694276288</v>
      </c>
    </row>
    <row r="4325" spans="5:6" x14ac:dyDescent="0.25">
      <c r="E4325" s="24">
        <f t="shared" ca="1" si="134"/>
        <v>0.84640594572473615</v>
      </c>
      <c r="F4325" s="24">
        <f t="shared" ca="1" si="135"/>
        <v>3.3351238636146716</v>
      </c>
    </row>
    <row r="4326" spans="5:6" x14ac:dyDescent="0.25">
      <c r="E4326" s="24">
        <f t="shared" ca="1" si="134"/>
        <v>0.65845051540995458</v>
      </c>
      <c r="F4326" s="24">
        <f t="shared" ca="1" si="135"/>
        <v>8.3573181612746961</v>
      </c>
    </row>
    <row r="4327" spans="5:6" x14ac:dyDescent="0.25">
      <c r="E4327" s="24">
        <f t="shared" ca="1" si="134"/>
        <v>6.5201898150848314E-2</v>
      </c>
      <c r="F4327" s="24">
        <f t="shared" ca="1" si="135"/>
        <v>54.605333954604497</v>
      </c>
    </row>
    <row r="4328" spans="5:6" x14ac:dyDescent="0.25">
      <c r="E4328" s="24">
        <f t="shared" ca="1" si="134"/>
        <v>0.90394945931519421</v>
      </c>
      <c r="F4328" s="24">
        <f t="shared" ca="1" si="135"/>
        <v>2.0196365598007295</v>
      </c>
    </row>
    <row r="4329" spans="5:6" x14ac:dyDescent="0.25">
      <c r="E4329" s="24">
        <f t="shared" ca="1" si="134"/>
        <v>0.13348949526562048</v>
      </c>
      <c r="F4329" s="24">
        <f t="shared" ca="1" si="135"/>
        <v>40.274649827734784</v>
      </c>
    </row>
    <row r="4330" spans="5:6" x14ac:dyDescent="0.25">
      <c r="E4330" s="24">
        <f t="shared" ca="1" si="134"/>
        <v>0.16117347956878114</v>
      </c>
      <c r="F4330" s="24">
        <f t="shared" ca="1" si="135"/>
        <v>36.505479624967982</v>
      </c>
    </row>
    <row r="4331" spans="5:6" x14ac:dyDescent="0.25">
      <c r="E4331" s="24">
        <f t="shared" ca="1" si="134"/>
        <v>0.69166055029319173</v>
      </c>
      <c r="F4331" s="24">
        <f t="shared" ca="1" si="135"/>
        <v>7.3731995594829902</v>
      </c>
    </row>
    <row r="4332" spans="5:6" x14ac:dyDescent="0.25">
      <c r="E4332" s="24">
        <f t="shared" ca="1" si="134"/>
        <v>0.82669406633975173</v>
      </c>
      <c r="F4332" s="24">
        <f t="shared" ca="1" si="135"/>
        <v>3.8064116854933161</v>
      </c>
    </row>
    <row r="4333" spans="5:6" x14ac:dyDescent="0.25">
      <c r="E4333" s="24">
        <f t="shared" ca="1" si="134"/>
        <v>0.29875592004071849</v>
      </c>
      <c r="F4333" s="24">
        <f t="shared" ca="1" si="135"/>
        <v>24.162567197937477</v>
      </c>
    </row>
    <row r="4334" spans="5:6" x14ac:dyDescent="0.25">
      <c r="E4334" s="24">
        <f t="shared" ca="1" si="134"/>
        <v>0.95867861289966494</v>
      </c>
      <c r="F4334" s="24">
        <f t="shared" ca="1" si="135"/>
        <v>0.84398775173766105</v>
      </c>
    </row>
    <row r="4335" spans="5:6" x14ac:dyDescent="0.25">
      <c r="E4335" s="24">
        <f t="shared" ca="1" si="134"/>
        <v>0.66321103537881076</v>
      </c>
      <c r="F4335" s="24">
        <f t="shared" ca="1" si="135"/>
        <v>8.2132407141076555</v>
      </c>
    </row>
    <row r="4336" spans="5:6" x14ac:dyDescent="0.25">
      <c r="E4336" s="24">
        <f t="shared" ca="1" si="134"/>
        <v>0.92981497523848844</v>
      </c>
      <c r="F4336" s="24">
        <f t="shared" ca="1" si="135"/>
        <v>1.4553932796949183</v>
      </c>
    </row>
    <row r="4337" spans="5:6" x14ac:dyDescent="0.25">
      <c r="E4337" s="24">
        <f t="shared" ca="1" si="134"/>
        <v>0.18697893215990435</v>
      </c>
      <c r="F4337" s="24">
        <f t="shared" ca="1" si="135"/>
        <v>33.535186614418372</v>
      </c>
    </row>
    <row r="4338" spans="5:6" x14ac:dyDescent="0.25">
      <c r="E4338" s="24">
        <f t="shared" ca="1" si="134"/>
        <v>0.52944253718831358</v>
      </c>
      <c r="F4338" s="24">
        <f t="shared" ca="1" si="135"/>
        <v>12.718612852181753</v>
      </c>
    </row>
    <row r="4339" spans="5:6" x14ac:dyDescent="0.25">
      <c r="E4339" s="24">
        <f t="shared" ca="1" si="134"/>
        <v>0.95021292135639746</v>
      </c>
      <c r="F4339" s="24">
        <f t="shared" ca="1" si="135"/>
        <v>1.0213838351368945</v>
      </c>
    </row>
    <row r="4340" spans="5:6" x14ac:dyDescent="0.25">
      <c r="E4340" s="24">
        <f t="shared" ca="1" si="134"/>
        <v>0.70904915138727398</v>
      </c>
      <c r="F4340" s="24">
        <f t="shared" ca="1" si="135"/>
        <v>6.8766085981216563</v>
      </c>
    </row>
    <row r="4341" spans="5:6" x14ac:dyDescent="0.25">
      <c r="E4341" s="24">
        <f t="shared" ca="1" si="134"/>
        <v>0.5778842801736761</v>
      </c>
      <c r="F4341" s="24">
        <f t="shared" ca="1" si="135"/>
        <v>10.967632753317957</v>
      </c>
    </row>
    <row r="4342" spans="5:6" x14ac:dyDescent="0.25">
      <c r="E4342" s="24">
        <f t="shared" ca="1" si="134"/>
        <v>0.3980732813094302</v>
      </c>
      <c r="F4342" s="24">
        <f t="shared" ca="1" si="135"/>
        <v>18.422383335067643</v>
      </c>
    </row>
    <row r="4343" spans="5:6" x14ac:dyDescent="0.25">
      <c r="E4343" s="24">
        <f t="shared" ca="1" si="134"/>
        <v>0.39353498244915841</v>
      </c>
      <c r="F4343" s="24">
        <f t="shared" ca="1" si="135"/>
        <v>18.651706286317349</v>
      </c>
    </row>
    <row r="4344" spans="5:6" x14ac:dyDescent="0.25">
      <c r="E4344" s="24">
        <f t="shared" ca="1" si="134"/>
        <v>0.44774717252891172</v>
      </c>
      <c r="F4344" s="24">
        <f t="shared" ca="1" si="135"/>
        <v>16.070531058091124</v>
      </c>
    </row>
    <row r="4345" spans="5:6" x14ac:dyDescent="0.25">
      <c r="E4345" s="24">
        <f t="shared" ca="1" si="134"/>
        <v>0.87380641776819901</v>
      </c>
      <c r="F4345" s="24">
        <f t="shared" ca="1" si="135"/>
        <v>2.6979283565372545</v>
      </c>
    </row>
    <row r="4346" spans="5:6" x14ac:dyDescent="0.25">
      <c r="E4346" s="24">
        <f t="shared" ca="1" si="134"/>
        <v>0.4578038049355424</v>
      </c>
      <c r="F4346" s="24">
        <f t="shared" ca="1" si="135"/>
        <v>15.626291202985497</v>
      </c>
    </row>
    <row r="4347" spans="5:6" x14ac:dyDescent="0.25">
      <c r="E4347" s="24">
        <f t="shared" ca="1" si="134"/>
        <v>0.40250351974711052</v>
      </c>
      <c r="F4347" s="24">
        <f t="shared" ca="1" si="135"/>
        <v>18.201028748968714</v>
      </c>
    </row>
    <row r="4348" spans="5:6" x14ac:dyDescent="0.25">
      <c r="E4348" s="24">
        <f t="shared" ca="1" si="134"/>
        <v>0.7313205419503358</v>
      </c>
      <c r="F4348" s="24">
        <f t="shared" ca="1" si="135"/>
        <v>6.2580683492876394</v>
      </c>
    </row>
    <row r="4349" spans="5:6" x14ac:dyDescent="0.25">
      <c r="E4349" s="24">
        <f t="shared" ca="1" si="134"/>
        <v>0.5510665808428491</v>
      </c>
      <c r="F4349" s="24">
        <f t="shared" ca="1" si="135"/>
        <v>11.917992815078852</v>
      </c>
    </row>
    <row r="4350" spans="5:6" x14ac:dyDescent="0.25">
      <c r="E4350" s="24">
        <f t="shared" ca="1" si="134"/>
        <v>0.72976488875695444</v>
      </c>
      <c r="F4350" s="24">
        <f t="shared" ca="1" si="135"/>
        <v>6.3006573382279463</v>
      </c>
    </row>
    <row r="4351" spans="5:6" x14ac:dyDescent="0.25">
      <c r="E4351" s="24">
        <f t="shared" ca="1" si="134"/>
        <v>0.87468166955838467</v>
      </c>
      <c r="F4351" s="24">
        <f t="shared" ca="1" si="135"/>
        <v>2.6779053007409792</v>
      </c>
    </row>
    <row r="4352" spans="5:6" x14ac:dyDescent="0.25">
      <c r="E4352" s="24">
        <f t="shared" ca="1" si="134"/>
        <v>2.1343573646270375E-2</v>
      </c>
      <c r="F4352" s="24">
        <f t="shared" ca="1" si="135"/>
        <v>76.940091695836756</v>
      </c>
    </row>
    <row r="4353" spans="5:6" x14ac:dyDescent="0.25">
      <c r="E4353" s="24">
        <f t="shared" ca="1" si="134"/>
        <v>0.52079025163806347</v>
      </c>
      <c r="F4353" s="24">
        <f t="shared" ca="1" si="135"/>
        <v>13.04815812631672</v>
      </c>
    </row>
    <row r="4354" spans="5:6" x14ac:dyDescent="0.25">
      <c r="E4354" s="24">
        <f t="shared" ca="1" si="134"/>
        <v>0.2092154360150742</v>
      </c>
      <c r="F4354" s="24">
        <f t="shared" ca="1" si="135"/>
        <v>31.287815271809993</v>
      </c>
    </row>
    <row r="4355" spans="5:6" x14ac:dyDescent="0.25">
      <c r="E4355" s="24">
        <f t="shared" ca="1" si="134"/>
        <v>0.60376787965393508</v>
      </c>
      <c r="F4355" s="24">
        <f t="shared" ca="1" si="135"/>
        <v>10.091309202404208</v>
      </c>
    </row>
    <row r="4356" spans="5:6" x14ac:dyDescent="0.25">
      <c r="E4356" s="24">
        <f t="shared" ref="E4356:E4419" ca="1" si="136">RAND()</f>
        <v>0.99573553658532388</v>
      </c>
      <c r="F4356" s="24">
        <f t="shared" ref="F4356:F4419" ca="1" si="137">-LOG(E4356,EXP(1))/$C$3</f>
        <v>8.5471643448467263E-2</v>
      </c>
    </row>
    <row r="4357" spans="5:6" x14ac:dyDescent="0.25">
      <c r="E4357" s="24">
        <f t="shared" ca="1" si="136"/>
        <v>0.16503498932533445</v>
      </c>
      <c r="F4357" s="24">
        <f t="shared" ca="1" si="137"/>
        <v>36.031955420903664</v>
      </c>
    </row>
    <row r="4358" spans="5:6" x14ac:dyDescent="0.25">
      <c r="E4358" s="24">
        <f t="shared" ca="1" si="136"/>
        <v>0.40541954510068645</v>
      </c>
      <c r="F4358" s="24">
        <f t="shared" ca="1" si="137"/>
        <v>18.056656684704162</v>
      </c>
    </row>
    <row r="4359" spans="5:6" x14ac:dyDescent="0.25">
      <c r="E4359" s="24">
        <f t="shared" ca="1" si="136"/>
        <v>0.71225807123297558</v>
      </c>
      <c r="F4359" s="24">
        <f t="shared" ca="1" si="137"/>
        <v>6.7862994729179302</v>
      </c>
    </row>
    <row r="4360" spans="5:6" x14ac:dyDescent="0.25">
      <c r="E4360" s="24">
        <f t="shared" ca="1" si="136"/>
        <v>0.56180609874454035</v>
      </c>
      <c r="F4360" s="24">
        <f t="shared" ca="1" si="137"/>
        <v>11.531970172981154</v>
      </c>
    </row>
    <row r="4361" spans="5:6" x14ac:dyDescent="0.25">
      <c r="E4361" s="24">
        <f t="shared" ca="1" si="136"/>
        <v>0.2528172112865158</v>
      </c>
      <c r="F4361" s="24">
        <f t="shared" ca="1" si="137"/>
        <v>27.501770728124797</v>
      </c>
    </row>
    <row r="4362" spans="5:6" x14ac:dyDescent="0.25">
      <c r="E4362" s="24">
        <f t="shared" ca="1" si="136"/>
        <v>0.36524330866227506</v>
      </c>
      <c r="F4362" s="24">
        <f t="shared" ca="1" si="137"/>
        <v>20.143830968067928</v>
      </c>
    </row>
    <row r="4363" spans="5:6" x14ac:dyDescent="0.25">
      <c r="E4363" s="24">
        <f t="shared" ca="1" si="136"/>
        <v>0.5665452105528701</v>
      </c>
      <c r="F4363" s="24">
        <f t="shared" ca="1" si="137"/>
        <v>11.363967897945729</v>
      </c>
    </row>
    <row r="4364" spans="5:6" x14ac:dyDescent="0.25">
      <c r="E4364" s="24">
        <f t="shared" ca="1" si="136"/>
        <v>0.20682140818797978</v>
      </c>
      <c r="F4364" s="24">
        <f t="shared" ca="1" si="137"/>
        <v>31.517992409746871</v>
      </c>
    </row>
    <row r="4365" spans="5:6" x14ac:dyDescent="0.25">
      <c r="E4365" s="24">
        <f t="shared" ca="1" si="136"/>
        <v>0.69800119533511873</v>
      </c>
      <c r="F4365" s="24">
        <f t="shared" ca="1" si="137"/>
        <v>7.1906892741346837</v>
      </c>
    </row>
    <row r="4366" spans="5:6" x14ac:dyDescent="0.25">
      <c r="E4366" s="24">
        <f t="shared" ca="1" si="136"/>
        <v>0.24651054405601547</v>
      </c>
      <c r="F4366" s="24">
        <f t="shared" ca="1" si="137"/>
        <v>28.007010226782121</v>
      </c>
    </row>
    <row r="4367" spans="5:6" x14ac:dyDescent="0.25">
      <c r="E4367" s="24">
        <f t="shared" ca="1" si="136"/>
        <v>0.78621124973681955</v>
      </c>
      <c r="F4367" s="24">
        <f t="shared" ca="1" si="137"/>
        <v>4.8105951419090616</v>
      </c>
    </row>
    <row r="4368" spans="5:6" x14ac:dyDescent="0.25">
      <c r="E4368" s="24">
        <f t="shared" ca="1" si="136"/>
        <v>0.40088993393841055</v>
      </c>
      <c r="F4368" s="24">
        <f t="shared" ca="1" si="137"/>
        <v>18.281367366167864</v>
      </c>
    </row>
    <row r="4369" spans="5:6" x14ac:dyDescent="0.25">
      <c r="E4369" s="24">
        <f t="shared" ca="1" si="136"/>
        <v>0.85262883027808367</v>
      </c>
      <c r="F4369" s="24">
        <f t="shared" ca="1" si="137"/>
        <v>3.1886192136244982</v>
      </c>
    </row>
    <row r="4370" spans="5:6" x14ac:dyDescent="0.25">
      <c r="E4370" s="24">
        <f t="shared" ca="1" si="136"/>
        <v>0.13782927433762837</v>
      </c>
      <c r="F4370" s="24">
        <f t="shared" ca="1" si="137"/>
        <v>39.634790043967783</v>
      </c>
    </row>
    <row r="4371" spans="5:6" x14ac:dyDescent="0.25">
      <c r="E4371" s="24">
        <f t="shared" ca="1" si="136"/>
        <v>0.20215086179719544</v>
      </c>
      <c r="F4371" s="24">
        <f t="shared" ca="1" si="137"/>
        <v>31.974820394948107</v>
      </c>
    </row>
    <row r="4372" spans="5:6" x14ac:dyDescent="0.25">
      <c r="E4372" s="24">
        <f t="shared" ca="1" si="136"/>
        <v>0.98517487334879672</v>
      </c>
      <c r="F4372" s="24">
        <f t="shared" ca="1" si="137"/>
        <v>0.29872234346102788</v>
      </c>
    </row>
    <row r="4373" spans="5:6" x14ac:dyDescent="0.25">
      <c r="E4373" s="24">
        <f t="shared" ca="1" si="136"/>
        <v>0.98940510259962799</v>
      </c>
      <c r="F4373" s="24">
        <f t="shared" ca="1" si="137"/>
        <v>0.21302845870345907</v>
      </c>
    </row>
    <row r="4374" spans="5:6" x14ac:dyDescent="0.25">
      <c r="E4374" s="24">
        <f t="shared" ca="1" si="136"/>
        <v>7.6554303492106013E-2</v>
      </c>
      <c r="F4374" s="24">
        <f t="shared" ca="1" si="137"/>
        <v>51.395098808073506</v>
      </c>
    </row>
    <row r="4375" spans="5:6" x14ac:dyDescent="0.25">
      <c r="E4375" s="24">
        <f t="shared" ca="1" si="136"/>
        <v>2.1551399917628111E-2</v>
      </c>
      <c r="F4375" s="24">
        <f t="shared" ca="1" si="137"/>
        <v>76.746290063348496</v>
      </c>
    </row>
    <row r="4376" spans="5:6" x14ac:dyDescent="0.25">
      <c r="E4376" s="24">
        <f t="shared" ca="1" si="136"/>
        <v>0.38926243678356354</v>
      </c>
      <c r="F4376" s="24">
        <f t="shared" ca="1" si="137"/>
        <v>18.870030362925842</v>
      </c>
    </row>
    <row r="4377" spans="5:6" x14ac:dyDescent="0.25">
      <c r="E4377" s="24">
        <f t="shared" ca="1" si="136"/>
        <v>0.73781314715580637</v>
      </c>
      <c r="F4377" s="24">
        <f t="shared" ca="1" si="137"/>
        <v>6.0812934914991095</v>
      </c>
    </row>
    <row r="4378" spans="5:6" x14ac:dyDescent="0.25">
      <c r="E4378" s="24">
        <f t="shared" ca="1" si="136"/>
        <v>0.6657049170329018</v>
      </c>
      <c r="F4378" s="24">
        <f t="shared" ca="1" si="137"/>
        <v>8.1381754828665702</v>
      </c>
    </row>
    <row r="4379" spans="5:6" x14ac:dyDescent="0.25">
      <c r="E4379" s="24">
        <f t="shared" ca="1" si="136"/>
        <v>0.38457218212753397</v>
      </c>
      <c r="F4379" s="24">
        <f t="shared" ca="1" si="137"/>
        <v>19.112475556098765</v>
      </c>
    </row>
    <row r="4380" spans="5:6" x14ac:dyDescent="0.25">
      <c r="E4380" s="24">
        <f t="shared" ca="1" si="136"/>
        <v>0.17765990946860755</v>
      </c>
      <c r="F4380" s="24">
        <f t="shared" ca="1" si="137"/>
        <v>34.557683544347782</v>
      </c>
    </row>
    <row r="4381" spans="5:6" x14ac:dyDescent="0.25">
      <c r="E4381" s="24">
        <f t="shared" ca="1" si="136"/>
        <v>0.33632951943636835</v>
      </c>
      <c r="F4381" s="24">
        <f t="shared" ca="1" si="137"/>
        <v>21.793277739902383</v>
      </c>
    </row>
    <row r="4382" spans="5:6" x14ac:dyDescent="0.25">
      <c r="E4382" s="24">
        <f t="shared" ca="1" si="136"/>
        <v>0.38055416997111235</v>
      </c>
      <c r="F4382" s="24">
        <f t="shared" ca="1" si="137"/>
        <v>19.32253493160961</v>
      </c>
    </row>
    <row r="4383" spans="5:6" x14ac:dyDescent="0.25">
      <c r="E4383" s="24">
        <f t="shared" ca="1" si="136"/>
        <v>0.90131016275079767</v>
      </c>
      <c r="F4383" s="24">
        <f t="shared" ca="1" si="137"/>
        <v>2.078116756501478</v>
      </c>
    </row>
    <row r="4384" spans="5:6" x14ac:dyDescent="0.25">
      <c r="E4384" s="24">
        <f t="shared" ca="1" si="136"/>
        <v>0.85692975379734271</v>
      </c>
      <c r="F4384" s="24">
        <f t="shared" ca="1" si="137"/>
        <v>3.0879866261648505</v>
      </c>
    </row>
    <row r="4385" spans="5:6" x14ac:dyDescent="0.25">
      <c r="E4385" s="24">
        <f t="shared" ca="1" si="136"/>
        <v>0.72687109531003591</v>
      </c>
      <c r="F4385" s="24">
        <f t="shared" ca="1" si="137"/>
        <v>6.3801225522017564</v>
      </c>
    </row>
    <row r="4386" spans="5:6" x14ac:dyDescent="0.25">
      <c r="E4386" s="24">
        <f t="shared" ca="1" si="136"/>
        <v>0.66665102064437487</v>
      </c>
      <c r="F4386" s="24">
        <f t="shared" ca="1" si="137"/>
        <v>8.109771548340083</v>
      </c>
    </row>
    <row r="4387" spans="5:6" x14ac:dyDescent="0.25">
      <c r="E4387" s="24">
        <f t="shared" ca="1" si="136"/>
        <v>0.1166232827284871</v>
      </c>
      <c r="F4387" s="24">
        <f t="shared" ca="1" si="137"/>
        <v>42.97612689303962</v>
      </c>
    </row>
    <row r="4388" spans="5:6" x14ac:dyDescent="0.25">
      <c r="E4388" s="24">
        <f t="shared" ca="1" si="136"/>
        <v>0.25877791942940098</v>
      </c>
      <c r="F4388" s="24">
        <f t="shared" ca="1" si="137"/>
        <v>27.03570078094085</v>
      </c>
    </row>
    <row r="4389" spans="5:6" x14ac:dyDescent="0.25">
      <c r="E4389" s="24">
        <f t="shared" ca="1" si="136"/>
        <v>0.23956643435360381</v>
      </c>
      <c r="F4389" s="24">
        <f t="shared" ca="1" si="137"/>
        <v>28.578490257966042</v>
      </c>
    </row>
    <row r="4390" spans="5:6" x14ac:dyDescent="0.25">
      <c r="E4390" s="24">
        <f t="shared" ca="1" si="136"/>
        <v>0.45581996605792119</v>
      </c>
      <c r="F4390" s="24">
        <f t="shared" ca="1" si="137"/>
        <v>15.713147174054631</v>
      </c>
    </row>
    <row r="4391" spans="5:6" x14ac:dyDescent="0.25">
      <c r="E4391" s="24">
        <f t="shared" ca="1" si="136"/>
        <v>0.29696584906063417</v>
      </c>
      <c r="F4391" s="24">
        <f t="shared" ca="1" si="137"/>
        <v>24.282762662374061</v>
      </c>
    </row>
    <row r="4392" spans="5:6" x14ac:dyDescent="0.25">
      <c r="E4392" s="24">
        <f t="shared" ca="1" si="136"/>
        <v>0.69735553475655598</v>
      </c>
      <c r="F4392" s="24">
        <f t="shared" ca="1" si="137"/>
        <v>7.2091981073447036</v>
      </c>
    </row>
    <row r="4393" spans="5:6" x14ac:dyDescent="0.25">
      <c r="E4393" s="24">
        <f t="shared" ca="1" si="136"/>
        <v>0.93272499459389191</v>
      </c>
      <c r="F4393" s="24">
        <f t="shared" ca="1" si="137"/>
        <v>1.3928975100385128</v>
      </c>
    </row>
    <row r="4394" spans="5:6" x14ac:dyDescent="0.25">
      <c r="E4394" s="24">
        <f t="shared" ca="1" si="136"/>
        <v>0.4425967722073223</v>
      </c>
      <c r="F4394" s="24">
        <f t="shared" ca="1" si="137"/>
        <v>16.301922883808391</v>
      </c>
    </row>
    <row r="4395" spans="5:6" x14ac:dyDescent="0.25">
      <c r="E4395" s="24">
        <f t="shared" ca="1" si="136"/>
        <v>0.57475419332818922</v>
      </c>
      <c r="F4395" s="24">
        <f t="shared" ca="1" si="137"/>
        <v>11.076256388972931</v>
      </c>
    </row>
    <row r="4396" spans="5:6" x14ac:dyDescent="0.25">
      <c r="E4396" s="24">
        <f t="shared" ca="1" si="136"/>
        <v>0.96731062657542588</v>
      </c>
      <c r="F4396" s="24">
        <f t="shared" ca="1" si="137"/>
        <v>0.66471216085037343</v>
      </c>
    </row>
    <row r="4397" spans="5:6" x14ac:dyDescent="0.25">
      <c r="E4397" s="24">
        <f t="shared" ca="1" si="136"/>
        <v>0.57909392999912468</v>
      </c>
      <c r="F4397" s="24">
        <f t="shared" ca="1" si="137"/>
        <v>10.925811731778287</v>
      </c>
    </row>
    <row r="4398" spans="5:6" x14ac:dyDescent="0.25">
      <c r="E4398" s="24">
        <f t="shared" ca="1" si="136"/>
        <v>0.1615974588355108</v>
      </c>
      <c r="F4398" s="24">
        <f t="shared" ca="1" si="137"/>
        <v>36.452937160931228</v>
      </c>
    </row>
    <row r="4399" spans="5:6" x14ac:dyDescent="0.25">
      <c r="E4399" s="24">
        <f t="shared" ca="1" si="136"/>
        <v>0.37042026317025012</v>
      </c>
      <c r="F4399" s="24">
        <f t="shared" ca="1" si="137"/>
        <v>19.862341430465214</v>
      </c>
    </row>
    <row r="4400" spans="5:6" x14ac:dyDescent="0.25">
      <c r="E4400" s="24">
        <f t="shared" ca="1" si="136"/>
        <v>0.20439025954333145</v>
      </c>
      <c r="F4400" s="24">
        <f t="shared" ca="1" si="137"/>
        <v>31.754481513713326</v>
      </c>
    </row>
    <row r="4401" spans="5:6" x14ac:dyDescent="0.25">
      <c r="E4401" s="24">
        <f t="shared" ca="1" si="136"/>
        <v>0.47094762800475576</v>
      </c>
      <c r="F4401" s="24">
        <f t="shared" ca="1" si="137"/>
        <v>15.060167686879772</v>
      </c>
    </row>
    <row r="4402" spans="5:6" x14ac:dyDescent="0.25">
      <c r="E4402" s="24">
        <f t="shared" ca="1" si="136"/>
        <v>0.55186694175396223</v>
      </c>
      <c r="F4402" s="24">
        <f t="shared" ca="1" si="137"/>
        <v>11.888966186176821</v>
      </c>
    </row>
    <row r="4403" spans="5:6" x14ac:dyDescent="0.25">
      <c r="E4403" s="24">
        <f t="shared" ca="1" si="136"/>
        <v>0.80434055903605706</v>
      </c>
      <c r="F4403" s="24">
        <f t="shared" ca="1" si="137"/>
        <v>4.3546503719522578</v>
      </c>
    </row>
    <row r="4404" spans="5:6" x14ac:dyDescent="0.25">
      <c r="E4404" s="24">
        <f t="shared" ca="1" si="136"/>
        <v>0.66714435443823128</v>
      </c>
      <c r="F4404" s="24">
        <f t="shared" ca="1" si="137"/>
        <v>8.0949766607412919</v>
      </c>
    </row>
    <row r="4405" spans="5:6" x14ac:dyDescent="0.25">
      <c r="E4405" s="24">
        <f t="shared" ca="1" si="136"/>
        <v>0.76132649257670326</v>
      </c>
      <c r="F4405" s="24">
        <f t="shared" ca="1" si="137"/>
        <v>5.4538596429342867</v>
      </c>
    </row>
    <row r="4406" spans="5:6" x14ac:dyDescent="0.25">
      <c r="E4406" s="24">
        <f t="shared" ca="1" si="136"/>
        <v>0.46262970938816961</v>
      </c>
      <c r="F4406" s="24">
        <f t="shared" ca="1" si="137"/>
        <v>15.416566172359911</v>
      </c>
    </row>
    <row r="4407" spans="5:6" x14ac:dyDescent="0.25">
      <c r="E4407" s="24">
        <f t="shared" ca="1" si="136"/>
        <v>0.62230932037075759</v>
      </c>
      <c r="F4407" s="24">
        <f t="shared" ca="1" si="137"/>
        <v>9.4863602044799258</v>
      </c>
    </row>
    <row r="4408" spans="5:6" x14ac:dyDescent="0.25">
      <c r="E4408" s="24">
        <f t="shared" ca="1" si="136"/>
        <v>0.18376347369067281</v>
      </c>
      <c r="F4408" s="24">
        <f t="shared" ca="1" si="137"/>
        <v>33.882116347393655</v>
      </c>
    </row>
    <row r="4409" spans="5:6" x14ac:dyDescent="0.25">
      <c r="E4409" s="24">
        <f t="shared" ca="1" si="136"/>
        <v>0.26301024628395953</v>
      </c>
      <c r="F4409" s="24">
        <f t="shared" ca="1" si="137"/>
        <v>26.71124576617331</v>
      </c>
    </row>
    <row r="4410" spans="5:6" x14ac:dyDescent="0.25">
      <c r="E4410" s="24">
        <f t="shared" ca="1" si="136"/>
        <v>0.8257949904797911</v>
      </c>
      <c r="F4410" s="24">
        <f t="shared" ca="1" si="137"/>
        <v>3.8281746362363536</v>
      </c>
    </row>
    <row r="4411" spans="5:6" x14ac:dyDescent="0.25">
      <c r="E4411" s="24">
        <f t="shared" ca="1" si="136"/>
        <v>0.39068025721014399</v>
      </c>
      <c r="F4411" s="24">
        <f t="shared" ca="1" si="137"/>
        <v>18.797316200756132</v>
      </c>
    </row>
    <row r="4412" spans="5:6" x14ac:dyDescent="0.25">
      <c r="E4412" s="24">
        <f t="shared" ca="1" si="136"/>
        <v>0.91771509463774226</v>
      </c>
      <c r="F4412" s="24">
        <f t="shared" ca="1" si="137"/>
        <v>1.7173658191333059</v>
      </c>
    </row>
    <row r="4413" spans="5:6" x14ac:dyDescent="0.25">
      <c r="E4413" s="24">
        <f t="shared" ca="1" si="136"/>
        <v>0.50074650999013903</v>
      </c>
      <c r="F4413" s="24">
        <f t="shared" ca="1" si="137"/>
        <v>13.833105480517416</v>
      </c>
    </row>
    <row r="4414" spans="5:6" x14ac:dyDescent="0.25">
      <c r="E4414" s="24">
        <f t="shared" ca="1" si="136"/>
        <v>0.37799293617888041</v>
      </c>
      <c r="F4414" s="24">
        <f t="shared" ca="1" si="137"/>
        <v>19.457595417892389</v>
      </c>
    </row>
    <row r="4415" spans="5:6" x14ac:dyDescent="0.25">
      <c r="E4415" s="24">
        <f t="shared" ca="1" si="136"/>
        <v>0.11148347252959012</v>
      </c>
      <c r="F4415" s="24">
        <f t="shared" ca="1" si="137"/>
        <v>43.877578550061052</v>
      </c>
    </row>
    <row r="4416" spans="5:6" x14ac:dyDescent="0.25">
      <c r="E4416" s="24">
        <f t="shared" ca="1" si="136"/>
        <v>0.17748213735711116</v>
      </c>
      <c r="F4416" s="24">
        <f t="shared" ca="1" si="137"/>
        <v>34.577706194769853</v>
      </c>
    </row>
    <row r="4417" spans="5:6" x14ac:dyDescent="0.25">
      <c r="E4417" s="24">
        <f t="shared" ca="1" si="136"/>
        <v>0.18822245404864801</v>
      </c>
      <c r="F4417" s="24">
        <f t="shared" ca="1" si="137"/>
        <v>33.402614988873921</v>
      </c>
    </row>
    <row r="4418" spans="5:6" x14ac:dyDescent="0.25">
      <c r="E4418" s="24">
        <f t="shared" ca="1" si="136"/>
        <v>0.47355239201824173</v>
      </c>
      <c r="F4418" s="24">
        <f t="shared" ca="1" si="137"/>
        <v>14.949854481506186</v>
      </c>
    </row>
    <row r="4419" spans="5:6" x14ac:dyDescent="0.25">
      <c r="E4419" s="24">
        <f t="shared" ca="1" si="136"/>
        <v>0.12526689698204574</v>
      </c>
      <c r="F4419" s="24">
        <f t="shared" ca="1" si="137"/>
        <v>41.546172841437752</v>
      </c>
    </row>
    <row r="4420" spans="5:6" x14ac:dyDescent="0.25">
      <c r="E4420" s="24">
        <f t="shared" ref="E4420:E4483" ca="1" si="138">RAND()</f>
        <v>0.7222264567641461</v>
      </c>
      <c r="F4420" s="24">
        <f t="shared" ref="F4420:F4483" ca="1" si="139">-LOG(E4420,EXP(1))/$C$3</f>
        <v>6.508330744798438</v>
      </c>
    </row>
    <row r="4421" spans="5:6" x14ac:dyDescent="0.25">
      <c r="E4421" s="24">
        <f t="shared" ca="1" si="138"/>
        <v>0.7338793326351204</v>
      </c>
      <c r="F4421" s="24">
        <f t="shared" ca="1" si="139"/>
        <v>6.1882132167431774</v>
      </c>
    </row>
    <row r="4422" spans="5:6" x14ac:dyDescent="0.25">
      <c r="E4422" s="24">
        <f t="shared" ca="1" si="138"/>
        <v>0.78416198780490398</v>
      </c>
      <c r="F4422" s="24">
        <f t="shared" ca="1" si="139"/>
        <v>4.8627932575202042</v>
      </c>
    </row>
    <row r="4423" spans="5:6" x14ac:dyDescent="0.25">
      <c r="E4423" s="24">
        <f t="shared" ca="1" si="138"/>
        <v>0.62483951698688278</v>
      </c>
      <c r="F4423" s="24">
        <f t="shared" ca="1" si="139"/>
        <v>9.4052087007701637</v>
      </c>
    </row>
    <row r="4424" spans="5:6" x14ac:dyDescent="0.25">
      <c r="E4424" s="24">
        <f t="shared" ca="1" si="138"/>
        <v>0.44879846863245265</v>
      </c>
      <c r="F4424" s="24">
        <f t="shared" ca="1" si="139"/>
        <v>16.023626738350014</v>
      </c>
    </row>
    <row r="4425" spans="5:6" x14ac:dyDescent="0.25">
      <c r="E4425" s="24">
        <f t="shared" ca="1" si="138"/>
        <v>0.66326256972813458</v>
      </c>
      <c r="F4425" s="24">
        <f t="shared" ca="1" si="139"/>
        <v>8.2116866884820769</v>
      </c>
    </row>
    <row r="4426" spans="5:6" x14ac:dyDescent="0.25">
      <c r="E4426" s="24">
        <f t="shared" ca="1" si="138"/>
        <v>0.52827812197261392</v>
      </c>
      <c r="F4426" s="24">
        <f t="shared" ca="1" si="139"/>
        <v>12.762647755953651</v>
      </c>
    </row>
    <row r="4427" spans="5:6" x14ac:dyDescent="0.25">
      <c r="E4427" s="24">
        <f t="shared" ca="1" si="138"/>
        <v>0.20251106486452863</v>
      </c>
      <c r="F4427" s="24">
        <f t="shared" ca="1" si="139"/>
        <v>31.939215052440215</v>
      </c>
    </row>
    <row r="4428" spans="5:6" x14ac:dyDescent="0.25">
      <c r="E4428" s="24">
        <f t="shared" ca="1" si="138"/>
        <v>0.18993114882012263</v>
      </c>
      <c r="F4428" s="24">
        <f t="shared" ca="1" si="139"/>
        <v>33.221872942522737</v>
      </c>
    </row>
    <row r="4429" spans="5:6" x14ac:dyDescent="0.25">
      <c r="E4429" s="24">
        <f t="shared" ca="1" si="138"/>
        <v>0.36033273065239702</v>
      </c>
      <c r="F4429" s="24">
        <f t="shared" ca="1" si="139"/>
        <v>20.414548451549557</v>
      </c>
    </row>
    <row r="4430" spans="5:6" x14ac:dyDescent="0.25">
      <c r="E4430" s="24">
        <f t="shared" ca="1" si="138"/>
        <v>0.47514082894969811</v>
      </c>
      <c r="F4430" s="24">
        <f t="shared" ca="1" si="139"/>
        <v>14.882880737804683</v>
      </c>
    </row>
    <row r="4431" spans="5:6" x14ac:dyDescent="0.25">
      <c r="E4431" s="24">
        <f t="shared" ca="1" si="138"/>
        <v>0.72000938479837662</v>
      </c>
      <c r="F4431" s="24">
        <f t="shared" ca="1" si="139"/>
        <v>6.5698206522958777</v>
      </c>
    </row>
    <row r="4432" spans="5:6" x14ac:dyDescent="0.25">
      <c r="E4432" s="24">
        <f t="shared" ca="1" si="138"/>
        <v>0.95319968032501423</v>
      </c>
      <c r="F4432" s="24">
        <f t="shared" ca="1" si="139"/>
        <v>0.9586173825584563</v>
      </c>
    </row>
    <row r="4433" spans="5:6" x14ac:dyDescent="0.25">
      <c r="E4433" s="24">
        <f t="shared" ca="1" si="138"/>
        <v>0.92603086039234239</v>
      </c>
      <c r="F4433" s="24">
        <f t="shared" ca="1" si="139"/>
        <v>1.5369543666733976</v>
      </c>
    </row>
    <row r="4434" spans="5:6" x14ac:dyDescent="0.25">
      <c r="E4434" s="24">
        <f t="shared" ca="1" si="138"/>
        <v>0.56026792561720362</v>
      </c>
      <c r="F4434" s="24">
        <f t="shared" ca="1" si="139"/>
        <v>11.586803421320969</v>
      </c>
    </row>
    <row r="4435" spans="5:6" x14ac:dyDescent="0.25">
      <c r="E4435" s="24">
        <f t="shared" ca="1" si="138"/>
        <v>0.24561134721287914</v>
      </c>
      <c r="F4435" s="24">
        <f t="shared" ca="1" si="139"/>
        <v>28.080097635391851</v>
      </c>
    </row>
    <row r="4436" spans="5:6" x14ac:dyDescent="0.25">
      <c r="E4436" s="24">
        <f t="shared" ca="1" si="138"/>
        <v>0.88991287906337035</v>
      </c>
      <c r="F4436" s="24">
        <f t="shared" ca="1" si="139"/>
        <v>2.3326341948040921</v>
      </c>
    </row>
    <row r="4437" spans="5:6" x14ac:dyDescent="0.25">
      <c r="E4437" s="24">
        <f t="shared" ca="1" si="138"/>
        <v>0.81787559529247444</v>
      </c>
      <c r="F4437" s="24">
        <f t="shared" ca="1" si="139"/>
        <v>4.0209007587972678</v>
      </c>
    </row>
    <row r="4438" spans="5:6" x14ac:dyDescent="0.25">
      <c r="E4438" s="24">
        <f t="shared" ca="1" si="138"/>
        <v>0.19089433602818184</v>
      </c>
      <c r="F4438" s="24">
        <f t="shared" ca="1" si="139"/>
        <v>33.120704370545042</v>
      </c>
    </row>
    <row r="4439" spans="5:6" x14ac:dyDescent="0.25">
      <c r="E4439" s="24">
        <f t="shared" ca="1" si="138"/>
        <v>0.69874774083500513</v>
      </c>
      <c r="F4439" s="24">
        <f t="shared" ca="1" si="139"/>
        <v>7.1693097534020929</v>
      </c>
    </row>
    <row r="4440" spans="5:6" x14ac:dyDescent="0.25">
      <c r="E4440" s="24">
        <f t="shared" ca="1" si="138"/>
        <v>0.75952912946822493</v>
      </c>
      <c r="F4440" s="24">
        <f t="shared" ca="1" si="139"/>
        <v>5.5011320840313642</v>
      </c>
    </row>
    <row r="4441" spans="5:6" x14ac:dyDescent="0.25">
      <c r="E4441" s="24">
        <f t="shared" ca="1" si="138"/>
        <v>0.25606363316398417</v>
      </c>
      <c r="F4441" s="24">
        <f t="shared" ca="1" si="139"/>
        <v>27.246585966868626</v>
      </c>
    </row>
    <row r="4442" spans="5:6" x14ac:dyDescent="0.25">
      <c r="E4442" s="24">
        <f t="shared" ca="1" si="138"/>
        <v>4.4690691121122783E-2</v>
      </c>
      <c r="F4442" s="24">
        <f t="shared" ca="1" si="139"/>
        <v>62.159801027480306</v>
      </c>
    </row>
    <row r="4443" spans="5:6" x14ac:dyDescent="0.25">
      <c r="E4443" s="24">
        <f t="shared" ca="1" si="138"/>
        <v>0.41569561601174032</v>
      </c>
      <c r="F4443" s="24">
        <f t="shared" ca="1" si="139"/>
        <v>17.556039576355758</v>
      </c>
    </row>
    <row r="4444" spans="5:6" x14ac:dyDescent="0.25">
      <c r="E4444" s="24">
        <f t="shared" ca="1" si="138"/>
        <v>0.84033371403394541</v>
      </c>
      <c r="F4444" s="24">
        <f t="shared" ca="1" si="139"/>
        <v>3.4791237485438207</v>
      </c>
    </row>
    <row r="4445" spans="5:6" x14ac:dyDescent="0.25">
      <c r="E4445" s="24">
        <f t="shared" ca="1" si="138"/>
        <v>7.0282580106753589E-2</v>
      </c>
      <c r="F4445" s="24">
        <f t="shared" ca="1" si="139"/>
        <v>53.104626090329539</v>
      </c>
    </row>
    <row r="4446" spans="5:6" x14ac:dyDescent="0.25">
      <c r="E4446" s="24">
        <f t="shared" ca="1" si="138"/>
        <v>0.7490159773810422</v>
      </c>
      <c r="F4446" s="24">
        <f t="shared" ca="1" si="139"/>
        <v>5.7798992815110903</v>
      </c>
    </row>
    <row r="4447" spans="5:6" x14ac:dyDescent="0.25">
      <c r="E4447" s="24">
        <f t="shared" ca="1" si="138"/>
        <v>0.62282162895987869</v>
      </c>
      <c r="F4447" s="24">
        <f t="shared" ca="1" si="139"/>
        <v>9.4699022208981596</v>
      </c>
    </row>
    <row r="4448" spans="5:6" x14ac:dyDescent="0.25">
      <c r="E4448" s="24">
        <f t="shared" ca="1" si="138"/>
        <v>0.34247321038275313</v>
      </c>
      <c r="F4448" s="24">
        <f t="shared" ca="1" si="139"/>
        <v>21.431236843992163</v>
      </c>
    </row>
    <row r="4449" spans="5:6" x14ac:dyDescent="0.25">
      <c r="E4449" s="24">
        <f t="shared" ca="1" si="138"/>
        <v>0.1184251663294883</v>
      </c>
      <c r="F4449" s="24">
        <f t="shared" ca="1" si="139"/>
        <v>42.669480513200035</v>
      </c>
    </row>
    <row r="4450" spans="5:6" x14ac:dyDescent="0.25">
      <c r="E4450" s="24">
        <f t="shared" ca="1" si="138"/>
        <v>0.2073073559395805</v>
      </c>
      <c r="F4450" s="24">
        <f t="shared" ca="1" si="139"/>
        <v>31.471055513135838</v>
      </c>
    </row>
    <row r="4451" spans="5:6" x14ac:dyDescent="0.25">
      <c r="E4451" s="24">
        <f t="shared" ca="1" si="138"/>
        <v>0.24768346197002178</v>
      </c>
      <c r="F4451" s="24">
        <f t="shared" ca="1" si="139"/>
        <v>27.912074221726364</v>
      </c>
    </row>
    <row r="4452" spans="5:6" x14ac:dyDescent="0.25">
      <c r="E4452" s="24">
        <f t="shared" ca="1" si="138"/>
        <v>0.14383090844630531</v>
      </c>
      <c r="F4452" s="24">
        <f t="shared" ca="1" si="139"/>
        <v>38.782338325497342</v>
      </c>
    </row>
    <row r="4453" spans="5:6" x14ac:dyDescent="0.25">
      <c r="E4453" s="24">
        <f t="shared" ca="1" si="138"/>
        <v>0.55973567387632128</v>
      </c>
      <c r="F4453" s="24">
        <f t="shared" ca="1" si="139"/>
        <v>11.605812352406206</v>
      </c>
    </row>
    <row r="4454" spans="5:6" x14ac:dyDescent="0.25">
      <c r="E4454" s="24">
        <f t="shared" ca="1" si="138"/>
        <v>0.53604363079638684</v>
      </c>
      <c r="F4454" s="24">
        <f t="shared" ca="1" si="139"/>
        <v>12.470794409693355</v>
      </c>
    </row>
    <row r="4455" spans="5:6" x14ac:dyDescent="0.25">
      <c r="E4455" s="24">
        <f t="shared" ca="1" si="138"/>
        <v>0.43127904032756537</v>
      </c>
      <c r="F4455" s="24">
        <f t="shared" ca="1" si="139"/>
        <v>16.819999460275788</v>
      </c>
    </row>
    <row r="4456" spans="5:6" x14ac:dyDescent="0.25">
      <c r="E4456" s="24">
        <f t="shared" ca="1" si="138"/>
        <v>0.2560393443466138</v>
      </c>
      <c r="F4456" s="24">
        <f t="shared" ca="1" si="139"/>
        <v>27.248483149150726</v>
      </c>
    </row>
    <row r="4457" spans="5:6" x14ac:dyDescent="0.25">
      <c r="E4457" s="24">
        <f t="shared" ca="1" si="138"/>
        <v>0.42017515441687781</v>
      </c>
      <c r="F4457" s="24">
        <f t="shared" ca="1" si="139"/>
        <v>17.341672406269382</v>
      </c>
    </row>
    <row r="4458" spans="5:6" x14ac:dyDescent="0.25">
      <c r="E4458" s="24">
        <f t="shared" ca="1" si="138"/>
        <v>0.27700952592896333</v>
      </c>
      <c r="F4458" s="24">
        <f t="shared" ca="1" si="139"/>
        <v>25.674067675017234</v>
      </c>
    </row>
    <row r="4459" spans="5:6" x14ac:dyDescent="0.25">
      <c r="E4459" s="24">
        <f t="shared" ca="1" si="138"/>
        <v>0.84850573426317377</v>
      </c>
      <c r="F4459" s="24">
        <f t="shared" ca="1" si="139"/>
        <v>3.2855687242526437</v>
      </c>
    </row>
    <row r="4460" spans="5:6" x14ac:dyDescent="0.25">
      <c r="E4460" s="24">
        <f t="shared" ca="1" si="138"/>
        <v>0.27712881820202495</v>
      </c>
      <c r="F4460" s="24">
        <f t="shared" ca="1" si="139"/>
        <v>25.66545666470417</v>
      </c>
    </row>
    <row r="4461" spans="5:6" x14ac:dyDescent="0.25">
      <c r="E4461" s="24">
        <f t="shared" ca="1" si="138"/>
        <v>0.55536102453223257</v>
      </c>
      <c r="F4461" s="24">
        <f t="shared" ca="1" si="139"/>
        <v>11.762737641259434</v>
      </c>
    </row>
    <row r="4462" spans="5:6" x14ac:dyDescent="0.25">
      <c r="E4462" s="24">
        <f t="shared" ca="1" si="138"/>
        <v>0.82196578056316849</v>
      </c>
      <c r="F4462" s="24">
        <f t="shared" ca="1" si="139"/>
        <v>3.9211302855536938</v>
      </c>
    </row>
    <row r="4463" spans="5:6" x14ac:dyDescent="0.25">
      <c r="E4463" s="24">
        <f t="shared" ca="1" si="138"/>
        <v>0.84095666848193673</v>
      </c>
      <c r="F4463" s="24">
        <f t="shared" ca="1" si="139"/>
        <v>3.4643028827855376</v>
      </c>
    </row>
    <row r="4464" spans="5:6" x14ac:dyDescent="0.25">
      <c r="E4464" s="24">
        <f t="shared" ca="1" si="138"/>
        <v>0.47533063912072282</v>
      </c>
      <c r="F4464" s="24">
        <f t="shared" ca="1" si="139"/>
        <v>14.874892694820781</v>
      </c>
    </row>
    <row r="4465" spans="5:6" x14ac:dyDescent="0.25">
      <c r="E4465" s="24">
        <f t="shared" ca="1" si="138"/>
        <v>0.81404379233506041</v>
      </c>
      <c r="F4465" s="24">
        <f t="shared" ca="1" si="139"/>
        <v>4.1148223097857404</v>
      </c>
    </row>
    <row r="4466" spans="5:6" x14ac:dyDescent="0.25">
      <c r="E4466" s="24">
        <f t="shared" ca="1" si="138"/>
        <v>5.6735721441225739E-2</v>
      </c>
      <c r="F4466" s="24">
        <f t="shared" ca="1" si="139"/>
        <v>57.387025176765228</v>
      </c>
    </row>
    <row r="4467" spans="5:6" x14ac:dyDescent="0.25">
      <c r="E4467" s="24">
        <f t="shared" ca="1" si="138"/>
        <v>0.57811808636261619</v>
      </c>
      <c r="F4467" s="24">
        <f t="shared" ca="1" si="139"/>
        <v>10.959542590221538</v>
      </c>
    </row>
    <row r="4468" spans="5:6" x14ac:dyDescent="0.25">
      <c r="E4468" s="24">
        <f t="shared" ca="1" si="138"/>
        <v>0.5953061725285359</v>
      </c>
      <c r="F4468" s="24">
        <f t="shared" ca="1" si="139"/>
        <v>10.373588602139193</v>
      </c>
    </row>
    <row r="4469" spans="5:6" x14ac:dyDescent="0.25">
      <c r="E4469" s="24">
        <f t="shared" ca="1" si="138"/>
        <v>0.47298022223850411</v>
      </c>
      <c r="F4469" s="24">
        <f t="shared" ca="1" si="139"/>
        <v>14.97403409627324</v>
      </c>
    </row>
    <row r="4470" spans="5:6" x14ac:dyDescent="0.25">
      <c r="E4470" s="24">
        <f t="shared" ca="1" si="138"/>
        <v>4.5614288647103152E-2</v>
      </c>
      <c r="F4470" s="24">
        <f t="shared" ca="1" si="139"/>
        <v>61.750685280413734</v>
      </c>
    </row>
    <row r="4471" spans="5:6" x14ac:dyDescent="0.25">
      <c r="E4471" s="24">
        <f t="shared" ca="1" si="138"/>
        <v>0.25583239744448405</v>
      </c>
      <c r="F4471" s="24">
        <f t="shared" ca="1" si="139"/>
        <v>27.264654927860843</v>
      </c>
    </row>
    <row r="4472" spans="5:6" x14ac:dyDescent="0.25">
      <c r="E4472" s="24">
        <f t="shared" ca="1" si="138"/>
        <v>0.15215188867221541</v>
      </c>
      <c r="F4472" s="24">
        <f t="shared" ca="1" si="139"/>
        <v>37.657519789819844</v>
      </c>
    </row>
    <row r="4473" spans="5:6" x14ac:dyDescent="0.25">
      <c r="E4473" s="24">
        <f t="shared" ca="1" si="138"/>
        <v>0.69857434707058741</v>
      </c>
      <c r="F4473" s="24">
        <f t="shared" ca="1" si="139"/>
        <v>7.1742733553320566</v>
      </c>
    </row>
    <row r="4474" spans="5:6" x14ac:dyDescent="0.25">
      <c r="E4474" s="24">
        <f t="shared" ca="1" si="138"/>
        <v>0.26164767450054371</v>
      </c>
      <c r="F4474" s="24">
        <f t="shared" ca="1" si="139"/>
        <v>26.815128680571785</v>
      </c>
    </row>
    <row r="4475" spans="5:6" x14ac:dyDescent="0.25">
      <c r="E4475" s="24">
        <f t="shared" ca="1" si="138"/>
        <v>0.13386822821416611</v>
      </c>
      <c r="F4475" s="24">
        <f t="shared" ca="1" si="139"/>
        <v>40.217986687886039</v>
      </c>
    </row>
    <row r="4476" spans="5:6" x14ac:dyDescent="0.25">
      <c r="E4476" s="24">
        <f t="shared" ca="1" si="138"/>
        <v>0.16955796638667364</v>
      </c>
      <c r="F4476" s="24">
        <f t="shared" ca="1" si="139"/>
        <v>35.491208520857704</v>
      </c>
    </row>
    <row r="4477" spans="5:6" x14ac:dyDescent="0.25">
      <c r="E4477" s="24">
        <f t="shared" ca="1" si="138"/>
        <v>0.99956786429340505</v>
      </c>
      <c r="F4477" s="24">
        <f t="shared" ca="1" si="139"/>
        <v>8.6445820827463528E-3</v>
      </c>
    </row>
    <row r="4478" spans="5:6" x14ac:dyDescent="0.25">
      <c r="E4478" s="24">
        <f t="shared" ca="1" si="138"/>
        <v>0.76015742119486507</v>
      </c>
      <c r="F4478" s="24">
        <f t="shared" ca="1" si="139"/>
        <v>5.4845946799946272</v>
      </c>
    </row>
    <row r="4479" spans="5:6" x14ac:dyDescent="0.25">
      <c r="E4479" s="24">
        <f t="shared" ca="1" si="138"/>
        <v>0.74505494245241066</v>
      </c>
      <c r="F4479" s="24">
        <f t="shared" ca="1" si="139"/>
        <v>5.8859463012715461</v>
      </c>
    </row>
    <row r="4480" spans="5:6" x14ac:dyDescent="0.25">
      <c r="E4480" s="24">
        <f t="shared" ca="1" si="138"/>
        <v>0.68763058793328147</v>
      </c>
      <c r="F4480" s="24">
        <f t="shared" ca="1" si="139"/>
        <v>7.4900704278822223</v>
      </c>
    </row>
    <row r="4481" spans="5:6" x14ac:dyDescent="0.25">
      <c r="E4481" s="24">
        <f t="shared" ca="1" si="138"/>
        <v>0.22054196705504769</v>
      </c>
      <c r="F4481" s="24">
        <f t="shared" ca="1" si="139"/>
        <v>30.23334550849637</v>
      </c>
    </row>
    <row r="4482" spans="5:6" x14ac:dyDescent="0.25">
      <c r="E4482" s="24">
        <f t="shared" ca="1" si="138"/>
        <v>0.69438538960220819</v>
      </c>
      <c r="F4482" s="24">
        <f t="shared" ca="1" si="139"/>
        <v>7.2945631235349584</v>
      </c>
    </row>
    <row r="4483" spans="5:6" x14ac:dyDescent="0.25">
      <c r="E4483" s="24">
        <f t="shared" ca="1" si="138"/>
        <v>0.70809874393635597</v>
      </c>
      <c r="F4483" s="24">
        <f t="shared" ca="1" si="139"/>
        <v>6.9034345235326064</v>
      </c>
    </row>
    <row r="4484" spans="5:6" x14ac:dyDescent="0.25">
      <c r="E4484" s="24">
        <f t="shared" ref="E4484:E4547" ca="1" si="140">RAND()</f>
        <v>0.93495691705387995</v>
      </c>
      <c r="F4484" s="24">
        <f t="shared" ref="F4484:F4547" ca="1" si="141">-LOG(E4484,EXP(1))/$C$3</f>
        <v>1.3450965754463036</v>
      </c>
    </row>
    <row r="4485" spans="5:6" x14ac:dyDescent="0.25">
      <c r="E4485" s="24">
        <f t="shared" ca="1" si="140"/>
        <v>0.23177228120327531</v>
      </c>
      <c r="F4485" s="24">
        <f t="shared" ca="1" si="141"/>
        <v>29.239998717713735</v>
      </c>
    </row>
    <row r="4486" spans="5:6" x14ac:dyDescent="0.25">
      <c r="E4486" s="24">
        <f t="shared" ca="1" si="140"/>
        <v>0.9283078471040046</v>
      </c>
      <c r="F4486" s="24">
        <f t="shared" ca="1" si="141"/>
        <v>1.4878373882730758</v>
      </c>
    </row>
    <row r="4487" spans="5:6" x14ac:dyDescent="0.25">
      <c r="E4487" s="24">
        <f t="shared" ca="1" si="140"/>
        <v>0.27394196106203705</v>
      </c>
      <c r="F4487" s="24">
        <f t="shared" ca="1" si="141"/>
        <v>25.896780319455232</v>
      </c>
    </row>
    <row r="4488" spans="5:6" x14ac:dyDescent="0.25">
      <c r="E4488" s="24">
        <f t="shared" ca="1" si="140"/>
        <v>0.47666563784521421</v>
      </c>
      <c r="F4488" s="24">
        <f t="shared" ca="1" si="141"/>
        <v>14.818800055306131</v>
      </c>
    </row>
    <row r="4489" spans="5:6" x14ac:dyDescent="0.25">
      <c r="E4489" s="24">
        <f t="shared" ca="1" si="140"/>
        <v>0.50481082570182845</v>
      </c>
      <c r="F4489" s="24">
        <f t="shared" ca="1" si="141"/>
        <v>13.671430449169684</v>
      </c>
    </row>
    <row r="4490" spans="5:6" x14ac:dyDescent="0.25">
      <c r="E4490" s="24">
        <f t="shared" ca="1" si="140"/>
        <v>0.12640356011208309</v>
      </c>
      <c r="F4490" s="24">
        <f t="shared" ca="1" si="141"/>
        <v>41.365512644446461</v>
      </c>
    </row>
    <row r="4491" spans="5:6" x14ac:dyDescent="0.25">
      <c r="E4491" s="24">
        <f t="shared" ca="1" si="140"/>
        <v>0.80778061577919724</v>
      </c>
      <c r="F4491" s="24">
        <f t="shared" ca="1" si="141"/>
        <v>4.2692954490540496</v>
      </c>
    </row>
    <row r="4492" spans="5:6" x14ac:dyDescent="0.25">
      <c r="E4492" s="24">
        <f t="shared" ca="1" si="140"/>
        <v>0.63700804092599683</v>
      </c>
      <c r="F4492" s="24">
        <f t="shared" ca="1" si="141"/>
        <v>9.0194600074382034</v>
      </c>
    </row>
    <row r="4493" spans="5:6" x14ac:dyDescent="0.25">
      <c r="E4493" s="24">
        <f t="shared" ca="1" si="140"/>
        <v>0.2876177071431999</v>
      </c>
      <c r="F4493" s="24">
        <f t="shared" ca="1" si="141"/>
        <v>24.922461727647896</v>
      </c>
    </row>
    <row r="4494" spans="5:6" x14ac:dyDescent="0.25">
      <c r="E4494" s="24">
        <f t="shared" ca="1" si="140"/>
        <v>7.7789360880737735E-2</v>
      </c>
      <c r="F4494" s="24">
        <f t="shared" ca="1" si="141"/>
        <v>51.075012135075688</v>
      </c>
    </row>
    <row r="4495" spans="5:6" x14ac:dyDescent="0.25">
      <c r="E4495" s="24">
        <f t="shared" ca="1" si="140"/>
        <v>0.69933547425863973</v>
      </c>
      <c r="F4495" s="24">
        <f t="shared" ca="1" si="141"/>
        <v>7.1524943463673303</v>
      </c>
    </row>
    <row r="4496" spans="5:6" x14ac:dyDescent="0.25">
      <c r="E4496" s="24">
        <f t="shared" ca="1" si="140"/>
        <v>0.21467366059623161</v>
      </c>
      <c r="F4496" s="24">
        <f t="shared" ca="1" si="141"/>
        <v>30.772725233187906</v>
      </c>
    </row>
    <row r="4497" spans="5:6" x14ac:dyDescent="0.25">
      <c r="E4497" s="24">
        <f t="shared" ca="1" si="140"/>
        <v>0.93540684597662715</v>
      </c>
      <c r="F4497" s="24">
        <f t="shared" ca="1" si="141"/>
        <v>1.33547429896043</v>
      </c>
    </row>
    <row r="4498" spans="5:6" x14ac:dyDescent="0.25">
      <c r="E4498" s="24">
        <f t="shared" ca="1" si="140"/>
        <v>0.21238764156281165</v>
      </c>
      <c r="F4498" s="24">
        <f t="shared" ca="1" si="141"/>
        <v>30.986843520793514</v>
      </c>
    </row>
    <row r="4499" spans="5:6" x14ac:dyDescent="0.25">
      <c r="E4499" s="24">
        <f t="shared" ca="1" si="140"/>
        <v>0.83474903846479565</v>
      </c>
      <c r="F4499" s="24">
        <f t="shared" ca="1" si="141"/>
        <v>3.6124830408615782</v>
      </c>
    </row>
    <row r="4500" spans="5:6" x14ac:dyDescent="0.25">
      <c r="E4500" s="24">
        <f t="shared" ca="1" si="140"/>
        <v>0.45072052090059944</v>
      </c>
      <c r="F4500" s="24">
        <f t="shared" ca="1" si="141"/>
        <v>15.938156382939743</v>
      </c>
    </row>
    <row r="4501" spans="5:6" x14ac:dyDescent="0.25">
      <c r="E4501" s="24">
        <f t="shared" ca="1" si="140"/>
        <v>0.49893751609197967</v>
      </c>
      <c r="F4501" s="24">
        <f t="shared" ca="1" si="141"/>
        <v>13.90548818647248</v>
      </c>
    </row>
    <row r="4502" spans="5:6" x14ac:dyDescent="0.25">
      <c r="E4502" s="24">
        <f t="shared" ca="1" si="140"/>
        <v>0.48572730506107464</v>
      </c>
      <c r="F4502" s="24">
        <f t="shared" ca="1" si="141"/>
        <v>14.442158265098524</v>
      </c>
    </row>
    <row r="4503" spans="5:6" x14ac:dyDescent="0.25">
      <c r="E4503" s="24">
        <f t="shared" ca="1" si="140"/>
        <v>3.5689478918012885E-2</v>
      </c>
      <c r="F4503" s="24">
        <f t="shared" ca="1" si="141"/>
        <v>66.657986836208877</v>
      </c>
    </row>
    <row r="4504" spans="5:6" x14ac:dyDescent="0.25">
      <c r="E4504" s="24">
        <f t="shared" ca="1" si="140"/>
        <v>4.0273282025607759E-2</v>
      </c>
      <c r="F4504" s="24">
        <f t="shared" ca="1" si="141"/>
        <v>64.241340138560403</v>
      </c>
    </row>
    <row r="4505" spans="5:6" x14ac:dyDescent="0.25">
      <c r="E4505" s="24">
        <f t="shared" ca="1" si="140"/>
        <v>0.71905651363332501</v>
      </c>
      <c r="F4505" s="24">
        <f t="shared" ca="1" si="141"/>
        <v>6.5963064805084155</v>
      </c>
    </row>
    <row r="4506" spans="5:6" x14ac:dyDescent="0.25">
      <c r="E4506" s="24">
        <f t="shared" ca="1" si="140"/>
        <v>0.22896239225160964</v>
      </c>
      <c r="F4506" s="24">
        <f t="shared" ca="1" si="141"/>
        <v>29.483950297799264</v>
      </c>
    </row>
    <row r="4507" spans="5:6" x14ac:dyDescent="0.25">
      <c r="E4507" s="24">
        <f t="shared" ca="1" si="140"/>
        <v>0.44763298712310151</v>
      </c>
      <c r="F4507" s="24">
        <f t="shared" ca="1" si="141"/>
        <v>16.075632149742454</v>
      </c>
    </row>
    <row r="4508" spans="5:6" x14ac:dyDescent="0.25">
      <c r="E4508" s="24">
        <f t="shared" ca="1" si="140"/>
        <v>0.74991723569051805</v>
      </c>
      <c r="F4508" s="24">
        <f t="shared" ca="1" si="141"/>
        <v>5.7558486190739799</v>
      </c>
    </row>
    <row r="4509" spans="5:6" x14ac:dyDescent="0.25">
      <c r="E4509" s="24">
        <f t="shared" ca="1" si="140"/>
        <v>1.835331530450568E-2</v>
      </c>
      <c r="F4509" s="24">
        <f t="shared" ca="1" si="141"/>
        <v>79.958901005104934</v>
      </c>
    </row>
    <row r="4510" spans="5:6" x14ac:dyDescent="0.25">
      <c r="E4510" s="24">
        <f t="shared" ca="1" si="140"/>
        <v>0.8416083141085603</v>
      </c>
      <c r="F4510" s="24">
        <f t="shared" ca="1" si="141"/>
        <v>3.4488111623242768</v>
      </c>
    </row>
    <row r="4511" spans="5:6" x14ac:dyDescent="0.25">
      <c r="E4511" s="24">
        <f t="shared" ca="1" si="140"/>
        <v>0.90712258173400317</v>
      </c>
      <c r="F4511" s="24">
        <f t="shared" ca="1" si="141"/>
        <v>1.9495537448980562</v>
      </c>
    </row>
    <row r="4512" spans="5:6" x14ac:dyDescent="0.25">
      <c r="E4512" s="24">
        <f t="shared" ca="1" si="140"/>
        <v>0.27879807335088336</v>
      </c>
      <c r="F4512" s="24">
        <f t="shared" ca="1" si="141"/>
        <v>25.545350212516063</v>
      </c>
    </row>
    <row r="4513" spans="5:6" x14ac:dyDescent="0.25">
      <c r="E4513" s="24">
        <f t="shared" ca="1" si="140"/>
        <v>0.10808699663115107</v>
      </c>
      <c r="F4513" s="24">
        <f t="shared" ca="1" si="141"/>
        <v>44.496377035120709</v>
      </c>
    </row>
    <row r="4514" spans="5:6" x14ac:dyDescent="0.25">
      <c r="E4514" s="24">
        <f t="shared" ca="1" si="140"/>
        <v>0.25773077518684517</v>
      </c>
      <c r="F4514" s="24">
        <f t="shared" ca="1" si="141"/>
        <v>27.116794918415348</v>
      </c>
    </row>
    <row r="4515" spans="5:6" x14ac:dyDescent="0.25">
      <c r="E4515" s="24">
        <f t="shared" ca="1" si="140"/>
        <v>0.97774902072985415</v>
      </c>
      <c r="F4515" s="24">
        <f t="shared" ca="1" si="141"/>
        <v>0.45004533803507801</v>
      </c>
    </row>
    <row r="4516" spans="5:6" x14ac:dyDescent="0.25">
      <c r="E4516" s="24">
        <f t="shared" ca="1" si="140"/>
        <v>0.10548885706131383</v>
      </c>
      <c r="F4516" s="24">
        <f t="shared" ca="1" si="141"/>
        <v>44.982999038322724</v>
      </c>
    </row>
    <row r="4517" spans="5:6" x14ac:dyDescent="0.25">
      <c r="E4517" s="24">
        <f t="shared" ca="1" si="140"/>
        <v>0.16106321330200513</v>
      </c>
      <c r="F4517" s="24">
        <f t="shared" ca="1" si="141"/>
        <v>36.519167237026998</v>
      </c>
    </row>
    <row r="4518" spans="5:6" x14ac:dyDescent="0.25">
      <c r="E4518" s="24">
        <f t="shared" ca="1" si="140"/>
        <v>0.63655864045389987</v>
      </c>
      <c r="F4518" s="24">
        <f t="shared" ca="1" si="141"/>
        <v>9.0335747137137314</v>
      </c>
    </row>
    <row r="4519" spans="5:6" x14ac:dyDescent="0.25">
      <c r="E4519" s="24">
        <f t="shared" ca="1" si="140"/>
        <v>0.93555968812698498</v>
      </c>
      <c r="F4519" s="24">
        <f t="shared" ca="1" si="141"/>
        <v>1.3322066370774013</v>
      </c>
    </row>
    <row r="4520" spans="5:6" x14ac:dyDescent="0.25">
      <c r="E4520" s="24">
        <f t="shared" ca="1" si="140"/>
        <v>0.71758614862042125</v>
      </c>
      <c r="F4520" s="24">
        <f t="shared" ca="1" si="141"/>
        <v>6.6372454158452916</v>
      </c>
    </row>
    <row r="4521" spans="5:6" x14ac:dyDescent="0.25">
      <c r="E4521" s="24">
        <f t="shared" ca="1" si="140"/>
        <v>0.73072241937226312</v>
      </c>
      <c r="F4521" s="24">
        <f t="shared" ca="1" si="141"/>
        <v>6.2744323721587465</v>
      </c>
    </row>
    <row r="4522" spans="5:6" x14ac:dyDescent="0.25">
      <c r="E4522" s="24">
        <f t="shared" ca="1" si="140"/>
        <v>0.80878582013283284</v>
      </c>
      <c r="F4522" s="24">
        <f t="shared" ca="1" si="141"/>
        <v>4.2444228682343521</v>
      </c>
    </row>
    <row r="4523" spans="5:6" x14ac:dyDescent="0.25">
      <c r="E4523" s="24">
        <f t="shared" ca="1" si="140"/>
        <v>0.82331137569275392</v>
      </c>
      <c r="F4523" s="24">
        <f t="shared" ca="1" si="141"/>
        <v>3.8884161516587517</v>
      </c>
    </row>
    <row r="4524" spans="5:6" x14ac:dyDescent="0.25">
      <c r="E4524" s="24">
        <f t="shared" ca="1" si="140"/>
        <v>0.7455648264215623</v>
      </c>
      <c r="F4524" s="24">
        <f t="shared" ca="1" si="141"/>
        <v>5.8722638317461788</v>
      </c>
    </row>
    <row r="4525" spans="5:6" x14ac:dyDescent="0.25">
      <c r="E4525" s="24">
        <f t="shared" ca="1" si="140"/>
        <v>0.99241301393332881</v>
      </c>
      <c r="F4525" s="24">
        <f t="shared" ca="1" si="141"/>
        <v>0.15231827307620224</v>
      </c>
    </row>
    <row r="4526" spans="5:6" x14ac:dyDescent="0.25">
      <c r="E4526" s="24">
        <f t="shared" ca="1" si="140"/>
        <v>0.59904945743182825</v>
      </c>
      <c r="F4526" s="24">
        <f t="shared" ca="1" si="141"/>
        <v>10.248222352219463</v>
      </c>
    </row>
    <row r="4527" spans="5:6" x14ac:dyDescent="0.25">
      <c r="E4527" s="24">
        <f t="shared" ca="1" si="140"/>
        <v>0.47855963456164818</v>
      </c>
      <c r="F4527" s="24">
        <f t="shared" ca="1" si="141"/>
        <v>14.739488954431051</v>
      </c>
    </row>
    <row r="4528" spans="5:6" x14ac:dyDescent="0.25">
      <c r="E4528" s="24">
        <f t="shared" ca="1" si="140"/>
        <v>0.47728852814345124</v>
      </c>
      <c r="F4528" s="24">
        <f t="shared" ca="1" si="141"/>
        <v>14.792681803131407</v>
      </c>
    </row>
    <row r="4529" spans="5:6" x14ac:dyDescent="0.25">
      <c r="E4529" s="24">
        <f t="shared" ca="1" si="140"/>
        <v>0.3460560207630522</v>
      </c>
      <c r="F4529" s="24">
        <f t="shared" ca="1" si="141"/>
        <v>21.223092146211457</v>
      </c>
    </row>
    <row r="4530" spans="5:6" x14ac:dyDescent="0.25">
      <c r="E4530" s="24">
        <f t="shared" ca="1" si="140"/>
        <v>0.53691671461154156</v>
      </c>
      <c r="F4530" s="24">
        <f t="shared" ca="1" si="141"/>
        <v>12.438245806696409</v>
      </c>
    </row>
    <row r="4531" spans="5:6" x14ac:dyDescent="0.25">
      <c r="E4531" s="24">
        <f t="shared" ca="1" si="140"/>
        <v>0.36028659531095764</v>
      </c>
      <c r="F4531" s="24">
        <f t="shared" ca="1" si="141"/>
        <v>20.417109323279757</v>
      </c>
    </row>
    <row r="4532" spans="5:6" x14ac:dyDescent="0.25">
      <c r="E4532" s="24">
        <f t="shared" ca="1" si="140"/>
        <v>0.12033729250328817</v>
      </c>
      <c r="F4532" s="24">
        <f t="shared" ca="1" si="141"/>
        <v>42.349134163384775</v>
      </c>
    </row>
    <row r="4533" spans="5:6" x14ac:dyDescent="0.25">
      <c r="E4533" s="24">
        <f t="shared" ca="1" si="140"/>
        <v>0.74317097692700851</v>
      </c>
      <c r="F4533" s="24">
        <f t="shared" ca="1" si="141"/>
        <v>5.9365828748520881</v>
      </c>
    </row>
    <row r="4534" spans="5:6" x14ac:dyDescent="0.25">
      <c r="E4534" s="24">
        <f t="shared" ca="1" si="140"/>
        <v>0.22175359834118569</v>
      </c>
      <c r="F4534" s="24">
        <f t="shared" ca="1" si="141"/>
        <v>30.123768618127126</v>
      </c>
    </row>
    <row r="4535" spans="5:6" x14ac:dyDescent="0.25">
      <c r="E4535" s="24">
        <f t="shared" ca="1" si="140"/>
        <v>0.95053923041660504</v>
      </c>
      <c r="F4535" s="24">
        <f t="shared" ca="1" si="141"/>
        <v>1.0145168890574943</v>
      </c>
    </row>
    <row r="4536" spans="5:6" x14ac:dyDescent="0.25">
      <c r="E4536" s="24">
        <f t="shared" ca="1" si="140"/>
        <v>0.98039269542079532</v>
      </c>
      <c r="F4536" s="24">
        <f t="shared" ca="1" si="141"/>
        <v>0.39604155934238727</v>
      </c>
    </row>
    <row r="4537" spans="5:6" x14ac:dyDescent="0.25">
      <c r="E4537" s="24">
        <f t="shared" ca="1" si="140"/>
        <v>0.34752326231592201</v>
      </c>
      <c r="F4537" s="24">
        <f t="shared" ca="1" si="141"/>
        <v>21.138473486029561</v>
      </c>
    </row>
    <row r="4538" spans="5:6" x14ac:dyDescent="0.25">
      <c r="E4538" s="24">
        <f t="shared" ca="1" si="140"/>
        <v>0.9377043214910179</v>
      </c>
      <c r="F4538" s="24">
        <f t="shared" ca="1" si="141"/>
        <v>1.2864120391985523</v>
      </c>
    </row>
    <row r="4539" spans="5:6" x14ac:dyDescent="0.25">
      <c r="E4539" s="24">
        <f t="shared" ca="1" si="140"/>
        <v>1.9740063425086829E-2</v>
      </c>
      <c r="F4539" s="24">
        <f t="shared" ca="1" si="141"/>
        <v>78.502100639166287</v>
      </c>
    </row>
    <row r="4540" spans="5:6" x14ac:dyDescent="0.25">
      <c r="E4540" s="24">
        <f t="shared" ca="1" si="140"/>
        <v>0.73613697456368909</v>
      </c>
      <c r="F4540" s="24">
        <f t="shared" ca="1" si="141"/>
        <v>6.1267814164965957</v>
      </c>
    </row>
    <row r="4541" spans="5:6" x14ac:dyDescent="0.25">
      <c r="E4541" s="24">
        <f t="shared" ca="1" si="140"/>
        <v>0.18545231874184054</v>
      </c>
      <c r="F4541" s="24">
        <f t="shared" ca="1" si="141"/>
        <v>33.699149435970412</v>
      </c>
    </row>
    <row r="4542" spans="5:6" x14ac:dyDescent="0.25">
      <c r="E4542" s="24">
        <f t="shared" ca="1" si="140"/>
        <v>0.38028581300756181</v>
      </c>
      <c r="F4542" s="24">
        <f t="shared" ca="1" si="141"/>
        <v>19.336643389665575</v>
      </c>
    </row>
    <row r="4543" spans="5:6" x14ac:dyDescent="0.25">
      <c r="E4543" s="24">
        <f t="shared" ca="1" si="140"/>
        <v>0.21631271819418518</v>
      </c>
      <c r="F4543" s="24">
        <f t="shared" ca="1" si="141"/>
        <v>30.620602977763252</v>
      </c>
    </row>
    <row r="4544" spans="5:6" x14ac:dyDescent="0.25">
      <c r="E4544" s="24">
        <f t="shared" ca="1" si="140"/>
        <v>0.61973349993426308</v>
      </c>
      <c r="F4544" s="24">
        <f t="shared" ca="1" si="141"/>
        <v>9.5693146433177869</v>
      </c>
    </row>
    <row r="4545" spans="5:6" x14ac:dyDescent="0.25">
      <c r="E4545" s="24">
        <f t="shared" ca="1" si="140"/>
        <v>0.76488527438613274</v>
      </c>
      <c r="F4545" s="24">
        <f t="shared" ca="1" si="141"/>
        <v>5.3605884904929368</v>
      </c>
    </row>
    <row r="4546" spans="5:6" x14ac:dyDescent="0.25">
      <c r="E4546" s="24">
        <f t="shared" ca="1" si="140"/>
        <v>0.93191088236243891</v>
      </c>
      <c r="F4546" s="24">
        <f t="shared" ca="1" si="141"/>
        <v>1.4103617730239921</v>
      </c>
    </row>
    <row r="4547" spans="5:6" x14ac:dyDescent="0.25">
      <c r="E4547" s="24">
        <f t="shared" ca="1" si="140"/>
        <v>0.92713396032415163</v>
      </c>
      <c r="F4547" s="24">
        <f t="shared" ca="1" si="141"/>
        <v>1.5131442867546989</v>
      </c>
    </row>
    <row r="4548" spans="5:6" x14ac:dyDescent="0.25">
      <c r="E4548" s="24">
        <f t="shared" ref="E4548:E4611" ca="1" si="142">RAND()</f>
        <v>0.77248685694239894</v>
      </c>
      <c r="F4548" s="24">
        <f t="shared" ref="F4548:F4611" ca="1" si="143">-LOG(E4548,EXP(1))/$C$3</f>
        <v>5.162805680435361</v>
      </c>
    </row>
    <row r="4549" spans="5:6" x14ac:dyDescent="0.25">
      <c r="E4549" s="24">
        <f t="shared" ca="1" si="142"/>
        <v>0.33481389004556006</v>
      </c>
      <c r="F4549" s="24">
        <f t="shared" ca="1" si="143"/>
        <v>21.883609072722489</v>
      </c>
    </row>
    <row r="4550" spans="5:6" x14ac:dyDescent="0.25">
      <c r="E4550" s="24">
        <f t="shared" ca="1" si="142"/>
        <v>0.43921341847543349</v>
      </c>
      <c r="F4550" s="24">
        <f t="shared" ca="1" si="143"/>
        <v>16.455396743384025</v>
      </c>
    </row>
    <row r="4551" spans="5:6" x14ac:dyDescent="0.25">
      <c r="E4551" s="24">
        <f t="shared" ca="1" si="142"/>
        <v>8.891479266873481E-2</v>
      </c>
      <c r="F4551" s="24">
        <f t="shared" ca="1" si="143"/>
        <v>48.401535071620025</v>
      </c>
    </row>
    <row r="4552" spans="5:6" x14ac:dyDescent="0.25">
      <c r="E4552" s="24">
        <f t="shared" ca="1" si="142"/>
        <v>0.49616307155899886</v>
      </c>
      <c r="F4552" s="24">
        <f t="shared" ca="1" si="143"/>
        <v>14.017012659737524</v>
      </c>
    </row>
    <row r="4553" spans="5:6" x14ac:dyDescent="0.25">
      <c r="E4553" s="24">
        <f t="shared" ca="1" si="142"/>
        <v>0.90589288668831014</v>
      </c>
      <c r="F4553" s="24">
        <f t="shared" ca="1" si="143"/>
        <v>1.9766841308363774</v>
      </c>
    </row>
    <row r="4554" spans="5:6" x14ac:dyDescent="0.25">
      <c r="E4554" s="24">
        <f t="shared" ca="1" si="142"/>
        <v>1.0769286879740991E-2</v>
      </c>
      <c r="F4554" s="24">
        <f t="shared" ca="1" si="143"/>
        <v>90.621140071725577</v>
      </c>
    </row>
    <row r="4555" spans="5:6" x14ac:dyDescent="0.25">
      <c r="E4555" s="24">
        <f t="shared" ca="1" si="142"/>
        <v>0.58764759332583427</v>
      </c>
      <c r="F4555" s="24">
        <f t="shared" ca="1" si="143"/>
        <v>10.632556836653716</v>
      </c>
    </row>
    <row r="4556" spans="5:6" x14ac:dyDescent="0.25">
      <c r="E4556" s="24">
        <f t="shared" ca="1" si="142"/>
        <v>0.46177218772966522</v>
      </c>
      <c r="F4556" s="24">
        <f t="shared" ca="1" si="143"/>
        <v>15.453672193329965</v>
      </c>
    </row>
    <row r="4557" spans="5:6" x14ac:dyDescent="0.25">
      <c r="E4557" s="24">
        <f t="shared" ca="1" si="142"/>
        <v>0.22944979906753593</v>
      </c>
      <c r="F4557" s="24">
        <f t="shared" ca="1" si="143"/>
        <v>29.441420277103688</v>
      </c>
    </row>
    <row r="4558" spans="5:6" x14ac:dyDescent="0.25">
      <c r="E4558" s="24">
        <f t="shared" ca="1" si="142"/>
        <v>0.86644589304950992</v>
      </c>
      <c r="F4558" s="24">
        <f t="shared" ca="1" si="143"/>
        <v>2.8671122976227372</v>
      </c>
    </row>
    <row r="4559" spans="5:6" x14ac:dyDescent="0.25">
      <c r="E4559" s="24">
        <f t="shared" ca="1" si="142"/>
        <v>0.57921765403643388</v>
      </c>
      <c r="F4559" s="24">
        <f t="shared" ca="1" si="143"/>
        <v>10.921539166797155</v>
      </c>
    </row>
    <row r="4560" spans="5:6" x14ac:dyDescent="0.25">
      <c r="E4560" s="24">
        <f t="shared" ca="1" si="142"/>
        <v>9.7814706447799105E-2</v>
      </c>
      <c r="F4560" s="24">
        <f t="shared" ca="1" si="143"/>
        <v>46.493606811386407</v>
      </c>
    </row>
    <row r="4561" spans="5:6" x14ac:dyDescent="0.25">
      <c r="E4561" s="24">
        <f t="shared" ca="1" si="142"/>
        <v>0.77041934546371804</v>
      </c>
      <c r="F4561" s="24">
        <f t="shared" ca="1" si="143"/>
        <v>5.2164061575856397</v>
      </c>
    </row>
    <row r="4562" spans="5:6" x14ac:dyDescent="0.25">
      <c r="E4562" s="24">
        <f t="shared" ca="1" si="142"/>
        <v>0.11225848154131823</v>
      </c>
      <c r="F4562" s="24">
        <f t="shared" ca="1" si="143"/>
        <v>43.739023916522086</v>
      </c>
    </row>
    <row r="4563" spans="5:6" x14ac:dyDescent="0.25">
      <c r="E4563" s="24">
        <f t="shared" ca="1" si="142"/>
        <v>0.79836442253936113</v>
      </c>
      <c r="F4563" s="24">
        <f t="shared" ca="1" si="143"/>
        <v>4.5038023185089067</v>
      </c>
    </row>
    <row r="4564" spans="5:6" x14ac:dyDescent="0.25">
      <c r="E4564" s="24">
        <f t="shared" ca="1" si="142"/>
        <v>0.79097760137986706</v>
      </c>
      <c r="F4564" s="24">
        <f t="shared" ca="1" si="143"/>
        <v>4.6897125691004851</v>
      </c>
    </row>
    <row r="4565" spans="5:6" x14ac:dyDescent="0.25">
      <c r="E4565" s="24">
        <f t="shared" ca="1" si="142"/>
        <v>0.86973507704230701</v>
      </c>
      <c r="F4565" s="24">
        <f t="shared" ca="1" si="143"/>
        <v>2.7913324570521105</v>
      </c>
    </row>
    <row r="4566" spans="5:6" x14ac:dyDescent="0.25">
      <c r="E4566" s="24">
        <f t="shared" ca="1" si="142"/>
        <v>4.2626965405134221E-2</v>
      </c>
      <c r="F4566" s="24">
        <f t="shared" ca="1" si="143"/>
        <v>63.105364704601861</v>
      </c>
    </row>
    <row r="4567" spans="5:6" x14ac:dyDescent="0.25">
      <c r="E4567" s="24">
        <f t="shared" ca="1" si="142"/>
        <v>0.78331453513193938</v>
      </c>
      <c r="F4567" s="24">
        <f t="shared" ca="1" si="143"/>
        <v>4.8844191700779751</v>
      </c>
    </row>
    <row r="4568" spans="5:6" x14ac:dyDescent="0.25">
      <c r="E4568" s="24">
        <f t="shared" ca="1" si="142"/>
        <v>0.33453401451453235</v>
      </c>
      <c r="F4568" s="24">
        <f t="shared" ca="1" si="143"/>
        <v>21.900334338936464</v>
      </c>
    </row>
    <row r="4569" spans="5:6" x14ac:dyDescent="0.25">
      <c r="E4569" s="24">
        <f t="shared" ca="1" si="142"/>
        <v>0.34005386850655828</v>
      </c>
      <c r="F4569" s="24">
        <f t="shared" ca="1" si="143"/>
        <v>21.573024742754335</v>
      </c>
    </row>
    <row r="4570" spans="5:6" x14ac:dyDescent="0.25">
      <c r="E4570" s="24">
        <f t="shared" ca="1" si="142"/>
        <v>0.59748861614017257</v>
      </c>
      <c r="F4570" s="24">
        <f t="shared" ca="1" si="143"/>
        <v>10.300400956860779</v>
      </c>
    </row>
    <row r="4571" spans="5:6" x14ac:dyDescent="0.25">
      <c r="E4571" s="24">
        <f t="shared" ca="1" si="142"/>
        <v>0.12555464447969933</v>
      </c>
      <c r="F4571" s="24">
        <f t="shared" ca="1" si="143"/>
        <v>41.500284019893492</v>
      </c>
    </row>
    <row r="4572" spans="5:6" x14ac:dyDescent="0.25">
      <c r="E4572" s="24">
        <f t="shared" ca="1" si="142"/>
        <v>0.94515140979985457</v>
      </c>
      <c r="F4572" s="24">
        <f t="shared" ca="1" si="143"/>
        <v>1.1282028462428326</v>
      </c>
    </row>
    <row r="4573" spans="5:6" x14ac:dyDescent="0.25">
      <c r="E4573" s="24">
        <f t="shared" ca="1" si="142"/>
        <v>0.24674901475636202</v>
      </c>
      <c r="F4573" s="24">
        <f t="shared" ca="1" si="143"/>
        <v>27.987671871170718</v>
      </c>
    </row>
    <row r="4574" spans="5:6" x14ac:dyDescent="0.25">
      <c r="E4574" s="24">
        <f t="shared" ca="1" si="142"/>
        <v>0.23425303176621326</v>
      </c>
      <c r="F4574" s="24">
        <f t="shared" ca="1" si="143"/>
        <v>29.027068310177619</v>
      </c>
    </row>
    <row r="4575" spans="5:6" x14ac:dyDescent="0.25">
      <c r="E4575" s="24">
        <f t="shared" ca="1" si="142"/>
        <v>0.86587144339778044</v>
      </c>
      <c r="F4575" s="24">
        <f t="shared" ca="1" si="143"/>
        <v>2.8803766034332137</v>
      </c>
    </row>
    <row r="4576" spans="5:6" x14ac:dyDescent="0.25">
      <c r="E4576" s="24">
        <f t="shared" ca="1" si="142"/>
        <v>0.85445978368307851</v>
      </c>
      <c r="F4576" s="24">
        <f t="shared" ca="1" si="143"/>
        <v>3.145716833698339</v>
      </c>
    </row>
    <row r="4577" spans="5:6" x14ac:dyDescent="0.25">
      <c r="E4577" s="24">
        <f t="shared" ca="1" si="142"/>
        <v>8.8501304999547892E-2</v>
      </c>
      <c r="F4577" s="24">
        <f t="shared" ca="1" si="143"/>
        <v>48.494759626387349</v>
      </c>
    </row>
    <row r="4578" spans="5:6" x14ac:dyDescent="0.25">
      <c r="E4578" s="24">
        <f t="shared" ca="1" si="142"/>
        <v>0.1287360285885274</v>
      </c>
      <c r="F4578" s="24">
        <f t="shared" ca="1" si="143"/>
        <v>40.999825222876431</v>
      </c>
    </row>
    <row r="4579" spans="5:6" x14ac:dyDescent="0.25">
      <c r="E4579" s="24">
        <f t="shared" ca="1" si="142"/>
        <v>0.30593131101712268</v>
      </c>
      <c r="F4579" s="24">
        <f t="shared" ca="1" si="143"/>
        <v>23.687893520560468</v>
      </c>
    </row>
    <row r="4580" spans="5:6" x14ac:dyDescent="0.25">
      <c r="E4580" s="24">
        <f t="shared" ca="1" si="142"/>
        <v>0.83645549599075963</v>
      </c>
      <c r="F4580" s="24">
        <f t="shared" ca="1" si="143"/>
        <v>3.5716392522324307</v>
      </c>
    </row>
    <row r="4581" spans="5:6" x14ac:dyDescent="0.25">
      <c r="E4581" s="24">
        <f t="shared" ca="1" si="142"/>
        <v>0.67919495927712725</v>
      </c>
      <c r="F4581" s="24">
        <f t="shared" ca="1" si="143"/>
        <v>7.7369413114307859</v>
      </c>
    </row>
    <row r="4582" spans="5:6" x14ac:dyDescent="0.25">
      <c r="E4582" s="24">
        <f t="shared" ca="1" si="142"/>
        <v>0.59931305304909632</v>
      </c>
      <c r="F4582" s="24">
        <f t="shared" ca="1" si="143"/>
        <v>10.239423825255747</v>
      </c>
    </row>
    <row r="4583" spans="5:6" x14ac:dyDescent="0.25">
      <c r="E4583" s="24">
        <f t="shared" ca="1" si="142"/>
        <v>0.8321448826137714</v>
      </c>
      <c r="F4583" s="24">
        <f t="shared" ca="1" si="143"/>
        <v>3.6749743112842186</v>
      </c>
    </row>
    <row r="4584" spans="5:6" x14ac:dyDescent="0.25">
      <c r="E4584" s="24">
        <f t="shared" ca="1" si="142"/>
        <v>0.39638858697434065</v>
      </c>
      <c r="F4584" s="24">
        <f t="shared" ca="1" si="143"/>
        <v>18.507205372602904</v>
      </c>
    </row>
    <row r="4585" spans="5:6" x14ac:dyDescent="0.25">
      <c r="E4585" s="24">
        <f t="shared" ca="1" si="142"/>
        <v>2.8766235398176132E-2</v>
      </c>
      <c r="F4585" s="24">
        <f t="shared" ca="1" si="143"/>
        <v>70.971059232508139</v>
      </c>
    </row>
    <row r="4586" spans="5:6" x14ac:dyDescent="0.25">
      <c r="E4586" s="24">
        <f t="shared" ca="1" si="142"/>
        <v>0.41743391485810655</v>
      </c>
      <c r="F4586" s="24">
        <f t="shared" ca="1" si="143"/>
        <v>17.472580699701428</v>
      </c>
    </row>
    <row r="4587" spans="5:6" x14ac:dyDescent="0.25">
      <c r="E4587" s="24">
        <f t="shared" ca="1" si="142"/>
        <v>0.50535944399508748</v>
      </c>
      <c r="F4587" s="24">
        <f t="shared" ca="1" si="143"/>
        <v>13.64970665215624</v>
      </c>
    </row>
    <row r="4588" spans="5:6" x14ac:dyDescent="0.25">
      <c r="E4588" s="24">
        <f t="shared" ca="1" si="142"/>
        <v>0.45446920701976501</v>
      </c>
      <c r="F4588" s="24">
        <f t="shared" ca="1" si="143"/>
        <v>15.772502379829575</v>
      </c>
    </row>
    <row r="4589" spans="5:6" x14ac:dyDescent="0.25">
      <c r="E4589" s="24">
        <f t="shared" ca="1" si="142"/>
        <v>0.13776743855174833</v>
      </c>
      <c r="F4589" s="24">
        <f t="shared" ca="1" si="143"/>
        <v>39.643764866093839</v>
      </c>
    </row>
    <row r="4590" spans="5:6" x14ac:dyDescent="0.25">
      <c r="E4590" s="24">
        <f t="shared" ca="1" si="142"/>
        <v>0.85262426345790676</v>
      </c>
      <c r="F4590" s="24">
        <f t="shared" ca="1" si="143"/>
        <v>3.1887263371991441</v>
      </c>
    </row>
    <row r="4591" spans="5:6" x14ac:dyDescent="0.25">
      <c r="E4591" s="24">
        <f t="shared" ca="1" si="142"/>
        <v>1.8497125740676856E-2</v>
      </c>
      <c r="F4591" s="24">
        <f t="shared" ca="1" si="143"/>
        <v>79.802798486742503</v>
      </c>
    </row>
    <row r="4592" spans="5:6" x14ac:dyDescent="0.25">
      <c r="E4592" s="24">
        <f t="shared" ca="1" si="142"/>
        <v>5.1840382316838407E-2</v>
      </c>
      <c r="F4592" s="24">
        <f t="shared" ca="1" si="143"/>
        <v>59.191717040525994</v>
      </c>
    </row>
    <row r="4593" spans="5:6" x14ac:dyDescent="0.25">
      <c r="E4593" s="24">
        <f t="shared" ca="1" si="142"/>
        <v>1.7758843852561323E-2</v>
      </c>
      <c r="F4593" s="24">
        <f t="shared" ca="1" si="143"/>
        <v>80.617432838578452</v>
      </c>
    </row>
    <row r="4594" spans="5:6" x14ac:dyDescent="0.25">
      <c r="E4594" s="24">
        <f t="shared" ca="1" si="142"/>
        <v>0.59537986751385541</v>
      </c>
      <c r="F4594" s="24">
        <f t="shared" ca="1" si="143"/>
        <v>10.371112887032599</v>
      </c>
    </row>
    <row r="4595" spans="5:6" x14ac:dyDescent="0.25">
      <c r="E4595" s="24">
        <f t="shared" ca="1" si="142"/>
        <v>0.40916409663107833</v>
      </c>
      <c r="F4595" s="24">
        <f t="shared" ca="1" si="143"/>
        <v>17.872779782946765</v>
      </c>
    </row>
    <row r="4596" spans="5:6" x14ac:dyDescent="0.25">
      <c r="E4596" s="24">
        <f t="shared" ca="1" si="142"/>
        <v>9.7967142273803764E-3</v>
      </c>
      <c r="F4596" s="24">
        <f t="shared" ca="1" si="143"/>
        <v>92.514164648917301</v>
      </c>
    </row>
    <row r="4597" spans="5:6" x14ac:dyDescent="0.25">
      <c r="E4597" s="24">
        <f t="shared" ca="1" si="142"/>
        <v>0.62633148524271676</v>
      </c>
      <c r="F4597" s="24">
        <f t="shared" ca="1" si="143"/>
        <v>9.3575103778280102</v>
      </c>
    </row>
    <row r="4598" spans="5:6" x14ac:dyDescent="0.25">
      <c r="E4598" s="24">
        <f t="shared" ca="1" si="142"/>
        <v>0.55187028928346815</v>
      </c>
      <c r="F4598" s="24">
        <f t="shared" ca="1" si="143"/>
        <v>11.888844870000767</v>
      </c>
    </row>
    <row r="4599" spans="5:6" x14ac:dyDescent="0.25">
      <c r="E4599" s="24">
        <f t="shared" ca="1" si="142"/>
        <v>0.16550597700532099</v>
      </c>
      <c r="F4599" s="24">
        <f t="shared" ca="1" si="143"/>
        <v>35.974959399627359</v>
      </c>
    </row>
    <row r="4600" spans="5:6" x14ac:dyDescent="0.25">
      <c r="E4600" s="24">
        <f t="shared" ca="1" si="142"/>
        <v>0.35887620688552369</v>
      </c>
      <c r="F4600" s="24">
        <f t="shared" ca="1" si="143"/>
        <v>20.495555551549948</v>
      </c>
    </row>
    <row r="4601" spans="5:6" x14ac:dyDescent="0.25">
      <c r="E4601" s="24">
        <f t="shared" ca="1" si="142"/>
        <v>0.67789284044054166</v>
      </c>
      <c r="F4601" s="24">
        <f t="shared" ca="1" si="143"/>
        <v>7.7753211196184902</v>
      </c>
    </row>
    <row r="4602" spans="5:6" x14ac:dyDescent="0.25">
      <c r="E4602" s="24">
        <f t="shared" ca="1" si="142"/>
        <v>0.15352226562431825</v>
      </c>
      <c r="F4602" s="24">
        <f t="shared" ca="1" si="143"/>
        <v>37.478193390937783</v>
      </c>
    </row>
    <row r="4603" spans="5:6" x14ac:dyDescent="0.25">
      <c r="E4603" s="24">
        <f t="shared" ca="1" si="142"/>
        <v>4.6600751685791697E-2</v>
      </c>
      <c r="F4603" s="24">
        <f t="shared" ca="1" si="143"/>
        <v>61.322772147684901</v>
      </c>
    </row>
    <row r="4604" spans="5:6" x14ac:dyDescent="0.25">
      <c r="E4604" s="24">
        <f t="shared" ca="1" si="142"/>
        <v>0.59115285160008935</v>
      </c>
      <c r="F4604" s="24">
        <f t="shared" ca="1" si="143"/>
        <v>10.513613257330322</v>
      </c>
    </row>
    <row r="4605" spans="5:6" x14ac:dyDescent="0.25">
      <c r="E4605" s="24">
        <f t="shared" ca="1" si="142"/>
        <v>0.43354919477706422</v>
      </c>
      <c r="F4605" s="24">
        <f t="shared" ca="1" si="143"/>
        <v>16.715000128776563</v>
      </c>
    </row>
    <row r="4606" spans="5:6" x14ac:dyDescent="0.25">
      <c r="E4606" s="24">
        <f t="shared" ca="1" si="142"/>
        <v>0.84395014014771252</v>
      </c>
      <c r="F4606" s="24">
        <f t="shared" ca="1" si="143"/>
        <v>3.3932372357116836</v>
      </c>
    </row>
    <row r="4607" spans="5:6" x14ac:dyDescent="0.25">
      <c r="E4607" s="24">
        <f t="shared" ca="1" si="142"/>
        <v>0.5410111791989537</v>
      </c>
      <c r="F4607" s="24">
        <f t="shared" ca="1" si="143"/>
        <v>12.286306727908968</v>
      </c>
    </row>
    <row r="4608" spans="5:6" x14ac:dyDescent="0.25">
      <c r="E4608" s="24">
        <f t="shared" ca="1" si="142"/>
        <v>0.38353028676848822</v>
      </c>
      <c r="F4608" s="24">
        <f t="shared" ca="1" si="143"/>
        <v>19.166733733373544</v>
      </c>
    </row>
    <row r="4609" spans="5:6" x14ac:dyDescent="0.25">
      <c r="E4609" s="24">
        <f t="shared" ca="1" si="142"/>
        <v>0.3035442083733263</v>
      </c>
      <c r="F4609" s="24">
        <f t="shared" ca="1" si="143"/>
        <v>23.844560344682847</v>
      </c>
    </row>
    <row r="4610" spans="5:6" x14ac:dyDescent="0.25">
      <c r="E4610" s="24">
        <f t="shared" ca="1" si="142"/>
        <v>0.31840840544359317</v>
      </c>
      <c r="F4610" s="24">
        <f t="shared" ca="1" si="143"/>
        <v>22.888408527081932</v>
      </c>
    </row>
    <row r="4611" spans="5:6" x14ac:dyDescent="0.25">
      <c r="E4611" s="24">
        <f t="shared" ca="1" si="142"/>
        <v>0.24601028982173312</v>
      </c>
      <c r="F4611" s="24">
        <f t="shared" ca="1" si="143"/>
        <v>28.047638307618652</v>
      </c>
    </row>
    <row r="4612" spans="5:6" x14ac:dyDescent="0.25">
      <c r="E4612" s="24">
        <f t="shared" ref="E4612:E4675" ca="1" si="144">RAND()</f>
        <v>0.68396223975047732</v>
      </c>
      <c r="F4612" s="24">
        <f t="shared" ref="F4612:F4675" ca="1" si="145">-LOG(E4612,EXP(1))/$C$3</f>
        <v>7.5970513585320569</v>
      </c>
    </row>
    <row r="4613" spans="5:6" x14ac:dyDescent="0.25">
      <c r="E4613" s="24">
        <f t="shared" ca="1" si="144"/>
        <v>0.63956895347874132</v>
      </c>
      <c r="F4613" s="24">
        <f t="shared" ca="1" si="145"/>
        <v>8.9392167945552732</v>
      </c>
    </row>
    <row r="4614" spans="5:6" x14ac:dyDescent="0.25">
      <c r="E4614" s="24">
        <f t="shared" ca="1" si="144"/>
        <v>1.1067333734323337E-2</v>
      </c>
      <c r="F4614" s="24">
        <f t="shared" ca="1" si="145"/>
        <v>90.07514832693019</v>
      </c>
    </row>
    <row r="4615" spans="5:6" x14ac:dyDescent="0.25">
      <c r="E4615" s="24">
        <f t="shared" ca="1" si="144"/>
        <v>2.129303162510976E-2</v>
      </c>
      <c r="F4615" s="24">
        <f t="shared" ca="1" si="145"/>
        <v>76.98750827087872</v>
      </c>
    </row>
    <row r="4616" spans="5:6" x14ac:dyDescent="0.25">
      <c r="E4616" s="24">
        <f t="shared" ca="1" si="144"/>
        <v>0.79441672064053725</v>
      </c>
      <c r="F4616" s="24">
        <f t="shared" ca="1" si="145"/>
        <v>4.6029423667009626</v>
      </c>
    </row>
    <row r="4617" spans="5:6" x14ac:dyDescent="0.25">
      <c r="E4617" s="24">
        <f t="shared" ca="1" si="144"/>
        <v>0.62612794373986391</v>
      </c>
      <c r="F4617" s="24">
        <f t="shared" ca="1" si="145"/>
        <v>9.3640109158872775</v>
      </c>
    </row>
    <row r="4618" spans="5:6" x14ac:dyDescent="0.25">
      <c r="E4618" s="24">
        <f t="shared" ca="1" si="144"/>
        <v>0.91514364774548496</v>
      </c>
      <c r="F4618" s="24">
        <f t="shared" ca="1" si="145"/>
        <v>1.7734846791402625</v>
      </c>
    </row>
    <row r="4619" spans="5:6" x14ac:dyDescent="0.25">
      <c r="E4619" s="24">
        <f t="shared" ca="1" si="144"/>
        <v>0.11559355333918042</v>
      </c>
      <c r="F4619" s="24">
        <f t="shared" ca="1" si="145"/>
        <v>43.15350182522004</v>
      </c>
    </row>
    <row r="4620" spans="5:6" x14ac:dyDescent="0.25">
      <c r="E4620" s="24">
        <f t="shared" ca="1" si="144"/>
        <v>6.6754577135389903E-2</v>
      </c>
      <c r="F4620" s="24">
        <f t="shared" ca="1" si="145"/>
        <v>54.134648254719608</v>
      </c>
    </row>
    <row r="4621" spans="5:6" x14ac:dyDescent="0.25">
      <c r="E4621" s="24">
        <f t="shared" ca="1" si="144"/>
        <v>0.14864559805054434</v>
      </c>
      <c r="F4621" s="24">
        <f t="shared" ca="1" si="145"/>
        <v>38.123806856436232</v>
      </c>
    </row>
    <row r="4622" spans="5:6" x14ac:dyDescent="0.25">
      <c r="E4622" s="24">
        <f t="shared" ca="1" si="144"/>
        <v>0.87027877176621316</v>
      </c>
      <c r="F4622" s="24">
        <f t="shared" ca="1" si="145"/>
        <v>2.7788338268378059</v>
      </c>
    </row>
    <row r="4623" spans="5:6" x14ac:dyDescent="0.25">
      <c r="E4623" s="24">
        <f t="shared" ca="1" si="144"/>
        <v>0.13128494386526024</v>
      </c>
      <c r="F4623" s="24">
        <f t="shared" ca="1" si="145"/>
        <v>40.607703479445973</v>
      </c>
    </row>
    <row r="4624" spans="5:6" x14ac:dyDescent="0.25">
      <c r="E4624" s="24">
        <f t="shared" ca="1" si="144"/>
        <v>0.23396801398060962</v>
      </c>
      <c r="F4624" s="24">
        <f t="shared" ca="1" si="145"/>
        <v>29.051417307164979</v>
      </c>
    </row>
    <row r="4625" spans="5:6" x14ac:dyDescent="0.25">
      <c r="E4625" s="24">
        <f t="shared" ca="1" si="144"/>
        <v>0.75264067715396099</v>
      </c>
      <c r="F4625" s="24">
        <f t="shared" ca="1" si="145"/>
        <v>5.6833470689480521</v>
      </c>
    </row>
    <row r="4626" spans="5:6" x14ac:dyDescent="0.25">
      <c r="E4626" s="24">
        <f t="shared" ca="1" si="144"/>
        <v>0.3336464974694322</v>
      </c>
      <c r="F4626" s="24">
        <f t="shared" ca="1" si="145"/>
        <v>21.953464746131743</v>
      </c>
    </row>
    <row r="4627" spans="5:6" x14ac:dyDescent="0.25">
      <c r="E4627" s="24">
        <f t="shared" ca="1" si="144"/>
        <v>4.0347570077450268E-2</v>
      </c>
      <c r="F4627" s="24">
        <f t="shared" ca="1" si="145"/>
        <v>64.204482144168196</v>
      </c>
    </row>
    <row r="4628" spans="5:6" x14ac:dyDescent="0.25">
      <c r="E4628" s="24">
        <f t="shared" ca="1" si="144"/>
        <v>0.350429412991909</v>
      </c>
      <c r="F4628" s="24">
        <f t="shared" ca="1" si="145"/>
        <v>20.971919645116198</v>
      </c>
    </row>
    <row r="4629" spans="5:6" x14ac:dyDescent="0.25">
      <c r="E4629" s="24">
        <f t="shared" ca="1" si="144"/>
        <v>0.86481962257332301</v>
      </c>
      <c r="F4629" s="24">
        <f t="shared" ca="1" si="145"/>
        <v>2.9046864522476428</v>
      </c>
    </row>
    <row r="4630" spans="5:6" x14ac:dyDescent="0.25">
      <c r="E4630" s="24">
        <f t="shared" ca="1" si="144"/>
        <v>4.6405661192401082E-2</v>
      </c>
      <c r="F4630" s="24">
        <f t="shared" ca="1" si="145"/>
        <v>61.406676374708674</v>
      </c>
    </row>
    <row r="4631" spans="5:6" x14ac:dyDescent="0.25">
      <c r="E4631" s="24">
        <f t="shared" ca="1" si="144"/>
        <v>1.5937348628848214E-2</v>
      </c>
      <c r="F4631" s="24">
        <f t="shared" ca="1" si="145"/>
        <v>82.781799078127108</v>
      </c>
    </row>
    <row r="4632" spans="5:6" x14ac:dyDescent="0.25">
      <c r="E4632" s="24">
        <f t="shared" ca="1" si="144"/>
        <v>0.72221094285193099</v>
      </c>
      <c r="F4632" s="24">
        <f t="shared" ca="1" si="145"/>
        <v>6.508760362924356</v>
      </c>
    </row>
    <row r="4633" spans="5:6" x14ac:dyDescent="0.25">
      <c r="E4633" s="24">
        <f t="shared" ca="1" si="144"/>
        <v>0.93953768044989605</v>
      </c>
      <c r="F4633" s="24">
        <f t="shared" ca="1" si="145"/>
        <v>1.2473470802882984</v>
      </c>
    </row>
    <row r="4634" spans="5:6" x14ac:dyDescent="0.25">
      <c r="E4634" s="24">
        <f t="shared" ca="1" si="144"/>
        <v>3.1552063525999152E-2</v>
      </c>
      <c r="F4634" s="24">
        <f t="shared" ca="1" si="145"/>
        <v>69.122325743784387</v>
      </c>
    </row>
    <row r="4635" spans="5:6" x14ac:dyDescent="0.25">
      <c r="E4635" s="24">
        <f t="shared" ca="1" si="144"/>
        <v>0.49093859494247505</v>
      </c>
      <c r="F4635" s="24">
        <f t="shared" ca="1" si="145"/>
        <v>14.228724404507552</v>
      </c>
    </row>
    <row r="4636" spans="5:6" x14ac:dyDescent="0.25">
      <c r="E4636" s="24">
        <f t="shared" ca="1" si="144"/>
        <v>0.93634487772168951</v>
      </c>
      <c r="F4636" s="24">
        <f t="shared" ca="1" si="145"/>
        <v>1.3154282252912401</v>
      </c>
    </row>
    <row r="4637" spans="5:6" x14ac:dyDescent="0.25">
      <c r="E4637" s="24">
        <f t="shared" ca="1" si="144"/>
        <v>0.78686971413443463</v>
      </c>
      <c r="F4637" s="24">
        <f t="shared" ca="1" si="145"/>
        <v>4.7938518349542436</v>
      </c>
    </row>
    <row r="4638" spans="5:6" x14ac:dyDescent="0.25">
      <c r="E4638" s="24">
        <f t="shared" ca="1" si="144"/>
        <v>0.9321817425988207</v>
      </c>
      <c r="F4638" s="24">
        <f t="shared" ca="1" si="145"/>
        <v>1.4045496103736803</v>
      </c>
    </row>
    <row r="4639" spans="5:6" x14ac:dyDescent="0.25">
      <c r="E4639" s="24">
        <f t="shared" ca="1" si="144"/>
        <v>0.85478504232277619</v>
      </c>
      <c r="F4639" s="24">
        <f t="shared" ca="1" si="145"/>
        <v>3.1381050828555113</v>
      </c>
    </row>
    <row r="4640" spans="5:6" x14ac:dyDescent="0.25">
      <c r="E4640" s="24">
        <f t="shared" ca="1" si="144"/>
        <v>0.13606520796461885</v>
      </c>
      <c r="F4640" s="24">
        <f t="shared" ca="1" si="145"/>
        <v>39.89242075654348</v>
      </c>
    </row>
    <row r="4641" spans="5:6" x14ac:dyDescent="0.25">
      <c r="E4641" s="24">
        <f t="shared" ca="1" si="144"/>
        <v>0.45933622449281653</v>
      </c>
      <c r="F4641" s="24">
        <f t="shared" ca="1" si="145"/>
        <v>15.559456436900735</v>
      </c>
    </row>
    <row r="4642" spans="5:6" x14ac:dyDescent="0.25">
      <c r="E4642" s="24">
        <f t="shared" ca="1" si="144"/>
        <v>0.68737247691810188</v>
      </c>
      <c r="F4642" s="24">
        <f t="shared" ca="1" si="145"/>
        <v>7.4975790953116794</v>
      </c>
    </row>
    <row r="4643" spans="5:6" x14ac:dyDescent="0.25">
      <c r="E4643" s="24">
        <f t="shared" ca="1" si="144"/>
        <v>0.52657871471634454</v>
      </c>
      <c r="F4643" s="24">
        <f t="shared" ca="1" si="145"/>
        <v>12.827089058977554</v>
      </c>
    </row>
    <row r="4644" spans="5:6" x14ac:dyDescent="0.25">
      <c r="E4644" s="24">
        <f t="shared" ca="1" si="144"/>
        <v>0.99758518142097607</v>
      </c>
      <c r="F4644" s="24">
        <f t="shared" ca="1" si="145"/>
        <v>4.8354779116189087E-2</v>
      </c>
    </row>
    <row r="4645" spans="5:6" x14ac:dyDescent="0.25">
      <c r="E4645" s="24">
        <f t="shared" ca="1" si="144"/>
        <v>0.83053690654072321</v>
      </c>
      <c r="F4645" s="24">
        <f t="shared" ca="1" si="145"/>
        <v>3.7136582394979967</v>
      </c>
    </row>
    <row r="4646" spans="5:6" x14ac:dyDescent="0.25">
      <c r="E4646" s="24">
        <f t="shared" ca="1" si="144"/>
        <v>0.34112037105468129</v>
      </c>
      <c r="F4646" s="24">
        <f t="shared" ca="1" si="145"/>
        <v>21.510397393823911</v>
      </c>
    </row>
    <row r="4647" spans="5:6" x14ac:dyDescent="0.25">
      <c r="E4647" s="24">
        <f t="shared" ca="1" si="144"/>
        <v>0.52409870957661109</v>
      </c>
      <c r="F4647" s="24">
        <f t="shared" ca="1" si="145"/>
        <v>12.921504706944459</v>
      </c>
    </row>
    <row r="4648" spans="5:6" x14ac:dyDescent="0.25">
      <c r="E4648" s="24">
        <f t="shared" ca="1" si="144"/>
        <v>0.15280514540042056</v>
      </c>
      <c r="F4648" s="24">
        <f t="shared" ca="1" si="145"/>
        <v>37.571834574603088</v>
      </c>
    </row>
    <row r="4649" spans="5:6" x14ac:dyDescent="0.25">
      <c r="E4649" s="24">
        <f t="shared" ca="1" si="144"/>
        <v>0.33237086021360629</v>
      </c>
      <c r="F4649" s="24">
        <f t="shared" ca="1" si="145"/>
        <v>22.030077693286156</v>
      </c>
    </row>
    <row r="4650" spans="5:6" x14ac:dyDescent="0.25">
      <c r="E4650" s="24">
        <f t="shared" ca="1" si="144"/>
        <v>0.55095657525558905</v>
      </c>
      <c r="F4650" s="24">
        <f t="shared" ca="1" si="145"/>
        <v>11.92198567446721</v>
      </c>
    </row>
    <row r="4651" spans="5:6" x14ac:dyDescent="0.25">
      <c r="E4651" s="24">
        <f t="shared" ca="1" si="144"/>
        <v>0.40218631794973791</v>
      </c>
      <c r="F4651" s="24">
        <f t="shared" ca="1" si="145"/>
        <v>18.216796404974421</v>
      </c>
    </row>
    <row r="4652" spans="5:6" x14ac:dyDescent="0.25">
      <c r="E4652" s="24">
        <f t="shared" ca="1" si="144"/>
        <v>0.96735106657876435</v>
      </c>
      <c r="F4652" s="24">
        <f t="shared" ca="1" si="145"/>
        <v>0.66387604560629832</v>
      </c>
    </row>
    <row r="4653" spans="5:6" x14ac:dyDescent="0.25">
      <c r="E4653" s="24">
        <f t="shared" ca="1" si="144"/>
        <v>0.27849298358534624</v>
      </c>
      <c r="F4653" s="24">
        <f t="shared" ca="1" si="145"/>
        <v>25.567248270431662</v>
      </c>
    </row>
    <row r="4654" spans="5:6" x14ac:dyDescent="0.25">
      <c r="E4654" s="24">
        <f t="shared" ca="1" si="144"/>
        <v>0.49792488182395434</v>
      </c>
      <c r="F4654" s="24">
        <f t="shared" ca="1" si="145"/>
        <v>13.94612106091745</v>
      </c>
    </row>
    <row r="4655" spans="5:6" x14ac:dyDescent="0.25">
      <c r="E4655" s="24">
        <f t="shared" ca="1" si="144"/>
        <v>7.8283430187713554E-2</v>
      </c>
      <c r="F4655" s="24">
        <f t="shared" ca="1" si="145"/>
        <v>50.948386358987825</v>
      </c>
    </row>
    <row r="4656" spans="5:6" x14ac:dyDescent="0.25">
      <c r="E4656" s="24">
        <f t="shared" ca="1" si="144"/>
        <v>0.86332838106633247</v>
      </c>
      <c r="F4656" s="24">
        <f t="shared" ca="1" si="145"/>
        <v>2.9392029837943756</v>
      </c>
    </row>
    <row r="4657" spans="5:6" x14ac:dyDescent="0.25">
      <c r="E4657" s="24">
        <f t="shared" ca="1" si="144"/>
        <v>0.66433258504067239</v>
      </c>
      <c r="F4657" s="24">
        <f t="shared" ca="1" si="145"/>
        <v>8.1794474763882494</v>
      </c>
    </row>
    <row r="4658" spans="5:6" x14ac:dyDescent="0.25">
      <c r="E4658" s="24">
        <f t="shared" ca="1" si="144"/>
        <v>0.51879494179547669</v>
      </c>
      <c r="F4658" s="24">
        <f t="shared" ca="1" si="145"/>
        <v>13.124931528066885</v>
      </c>
    </row>
    <row r="4659" spans="5:6" x14ac:dyDescent="0.25">
      <c r="E4659" s="24">
        <f t="shared" ca="1" si="144"/>
        <v>0.18075669622849844</v>
      </c>
      <c r="F4659" s="24">
        <f t="shared" ca="1" si="145"/>
        <v>34.212067434443213</v>
      </c>
    </row>
    <row r="4660" spans="5:6" x14ac:dyDescent="0.25">
      <c r="E4660" s="24">
        <f t="shared" ca="1" si="144"/>
        <v>0.17175759413540137</v>
      </c>
      <c r="F4660" s="24">
        <f t="shared" ca="1" si="145"/>
        <v>35.233422652788398</v>
      </c>
    </row>
    <row r="4661" spans="5:6" x14ac:dyDescent="0.25">
      <c r="E4661" s="24">
        <f t="shared" ca="1" si="144"/>
        <v>0.89288341501670321</v>
      </c>
      <c r="F4661" s="24">
        <f t="shared" ca="1" si="145"/>
        <v>2.2659852184239413</v>
      </c>
    </row>
    <row r="4662" spans="5:6" x14ac:dyDescent="0.25">
      <c r="E4662" s="24">
        <f t="shared" ca="1" si="144"/>
        <v>0.7500778591464391</v>
      </c>
      <c r="F4662" s="24">
        <f t="shared" ca="1" si="145"/>
        <v>5.7515653128928363</v>
      </c>
    </row>
    <row r="4663" spans="5:6" x14ac:dyDescent="0.25">
      <c r="E4663" s="24">
        <f t="shared" ca="1" si="144"/>
        <v>0.45267241195944363</v>
      </c>
      <c r="F4663" s="24">
        <f t="shared" ca="1" si="145"/>
        <v>15.851731350146801</v>
      </c>
    </row>
    <row r="4664" spans="5:6" x14ac:dyDescent="0.25">
      <c r="E4664" s="24">
        <f t="shared" ca="1" si="144"/>
        <v>0.62052719723802097</v>
      </c>
      <c r="F4664" s="24">
        <f t="shared" ca="1" si="145"/>
        <v>9.543716882656188</v>
      </c>
    </row>
    <row r="4665" spans="5:6" x14ac:dyDescent="0.25">
      <c r="E4665" s="24">
        <f t="shared" ca="1" si="144"/>
        <v>0.89438535212433845</v>
      </c>
      <c r="F4665" s="24">
        <f t="shared" ca="1" si="145"/>
        <v>2.2323710807228565</v>
      </c>
    </row>
    <row r="4666" spans="5:6" x14ac:dyDescent="0.25">
      <c r="E4666" s="24">
        <f t="shared" ca="1" si="144"/>
        <v>0.988622287673523</v>
      </c>
      <c r="F4666" s="24">
        <f t="shared" ca="1" si="145"/>
        <v>0.22885867360995035</v>
      </c>
    </row>
    <row r="4667" spans="5:6" x14ac:dyDescent="0.25">
      <c r="E4667" s="24">
        <f t="shared" ca="1" si="144"/>
        <v>0.56197268436800929</v>
      </c>
      <c r="F4667" s="24">
        <f t="shared" ca="1" si="145"/>
        <v>11.526040691941203</v>
      </c>
    </row>
    <row r="4668" spans="5:6" x14ac:dyDescent="0.25">
      <c r="E4668" s="24">
        <f t="shared" ca="1" si="144"/>
        <v>0.25166278674007336</v>
      </c>
      <c r="F4668" s="24">
        <f t="shared" ca="1" si="145"/>
        <v>27.593304708938497</v>
      </c>
    </row>
    <row r="4669" spans="5:6" x14ac:dyDescent="0.25">
      <c r="E4669" s="24">
        <f t="shared" ca="1" si="144"/>
        <v>0.79765572225393067</v>
      </c>
      <c r="F4669" s="24">
        <f t="shared" ca="1" si="145"/>
        <v>4.5215640074029073</v>
      </c>
    </row>
    <row r="4670" spans="5:6" x14ac:dyDescent="0.25">
      <c r="E4670" s="24">
        <f t="shared" ca="1" si="144"/>
        <v>0.72997095956287161</v>
      </c>
      <c r="F4670" s="24">
        <f t="shared" ca="1" si="145"/>
        <v>6.2950105410345145</v>
      </c>
    </row>
    <row r="4671" spans="5:6" x14ac:dyDescent="0.25">
      <c r="E4671" s="24">
        <f t="shared" ca="1" si="144"/>
        <v>7.2707510758925231E-2</v>
      </c>
      <c r="F4671" s="24">
        <f t="shared" ca="1" si="145"/>
        <v>52.426211762036921</v>
      </c>
    </row>
    <row r="4672" spans="5:6" x14ac:dyDescent="0.25">
      <c r="E4672" s="24">
        <f t="shared" ca="1" si="144"/>
        <v>0.19084564162074136</v>
      </c>
      <c r="F4672" s="24">
        <f t="shared" ca="1" si="145"/>
        <v>33.125806734515876</v>
      </c>
    </row>
    <row r="4673" spans="5:6" x14ac:dyDescent="0.25">
      <c r="E4673" s="24">
        <f t="shared" ca="1" si="144"/>
        <v>0.69048485151019046</v>
      </c>
      <c r="F4673" s="24">
        <f t="shared" ca="1" si="145"/>
        <v>7.4072248961816287</v>
      </c>
    </row>
    <row r="4674" spans="5:6" x14ac:dyDescent="0.25">
      <c r="E4674" s="24">
        <f t="shared" ca="1" si="144"/>
        <v>0.30654530137610836</v>
      </c>
      <c r="F4674" s="24">
        <f t="shared" ca="1" si="145"/>
        <v>23.647794646432814</v>
      </c>
    </row>
    <row r="4675" spans="5:6" x14ac:dyDescent="0.25">
      <c r="E4675" s="24">
        <f t="shared" ca="1" si="144"/>
        <v>0.88128934158141914</v>
      </c>
      <c r="F4675" s="24">
        <f t="shared" ca="1" si="145"/>
        <v>2.5273856584570917</v>
      </c>
    </row>
    <row r="4676" spans="5:6" x14ac:dyDescent="0.25">
      <c r="E4676" s="24">
        <f t="shared" ref="E4676:E4739" ca="1" si="146">RAND()</f>
        <v>0.14359061270917428</v>
      </c>
      <c r="F4676" s="24">
        <f t="shared" ref="F4676:F4739" ca="1" si="147">-LOG(E4676,EXP(1))/$C$3</f>
        <v>38.815779912216513</v>
      </c>
    </row>
    <row r="4677" spans="5:6" x14ac:dyDescent="0.25">
      <c r="E4677" s="24">
        <f t="shared" ca="1" si="146"/>
        <v>0.95202702053017485</v>
      </c>
      <c r="F4677" s="24">
        <f t="shared" ca="1" si="147"/>
        <v>0.98323723367422744</v>
      </c>
    </row>
    <row r="4678" spans="5:6" x14ac:dyDescent="0.25">
      <c r="E4678" s="24">
        <f t="shared" ca="1" si="146"/>
        <v>0.87610441576239939</v>
      </c>
      <c r="F4678" s="24">
        <f t="shared" ca="1" si="147"/>
        <v>2.6453999814647</v>
      </c>
    </row>
    <row r="4679" spans="5:6" x14ac:dyDescent="0.25">
      <c r="E4679" s="24">
        <f t="shared" ca="1" si="146"/>
        <v>0.71211525998358194</v>
      </c>
      <c r="F4679" s="24">
        <f t="shared" ca="1" si="147"/>
        <v>6.7903099734445078</v>
      </c>
    </row>
    <row r="4680" spans="5:6" x14ac:dyDescent="0.25">
      <c r="E4680" s="24">
        <f t="shared" ca="1" si="146"/>
        <v>0.78933343036203429</v>
      </c>
      <c r="F4680" s="24">
        <f t="shared" ca="1" si="147"/>
        <v>4.7313289744296689</v>
      </c>
    </row>
    <row r="4681" spans="5:6" x14ac:dyDescent="0.25">
      <c r="E4681" s="24">
        <f t="shared" ca="1" si="146"/>
        <v>0.86843003644169614</v>
      </c>
      <c r="F4681" s="24">
        <f t="shared" ca="1" si="147"/>
        <v>2.8213650663989265</v>
      </c>
    </row>
    <row r="4682" spans="5:6" x14ac:dyDescent="0.25">
      <c r="E4682" s="24">
        <f t="shared" ca="1" si="146"/>
        <v>7.1456024175303168E-2</v>
      </c>
      <c r="F4682" s="24">
        <f t="shared" ca="1" si="147"/>
        <v>52.773461300002374</v>
      </c>
    </row>
    <row r="4683" spans="5:6" x14ac:dyDescent="0.25">
      <c r="E4683" s="24">
        <f t="shared" ca="1" si="146"/>
        <v>0.60784732019694465</v>
      </c>
      <c r="F4683" s="24">
        <f t="shared" ca="1" si="147"/>
        <v>9.9566309329705884</v>
      </c>
    </row>
    <row r="4684" spans="5:6" x14ac:dyDescent="0.25">
      <c r="E4684" s="24">
        <f t="shared" ca="1" si="146"/>
        <v>0.66101448508043792</v>
      </c>
      <c r="F4684" s="24">
        <f t="shared" ca="1" si="147"/>
        <v>8.2795905096369111</v>
      </c>
    </row>
    <row r="4685" spans="5:6" x14ac:dyDescent="0.25">
      <c r="E4685" s="24">
        <f t="shared" ca="1" si="146"/>
        <v>0.96925869625372751</v>
      </c>
      <c r="F4685" s="24">
        <f t="shared" ca="1" si="147"/>
        <v>0.62447460648184772</v>
      </c>
    </row>
    <row r="4686" spans="5:6" x14ac:dyDescent="0.25">
      <c r="E4686" s="24">
        <f t="shared" ca="1" si="146"/>
        <v>0.89626275516730924</v>
      </c>
      <c r="F4686" s="24">
        <f t="shared" ca="1" si="147"/>
        <v>2.1904331092535316</v>
      </c>
    </row>
    <row r="4687" spans="5:6" x14ac:dyDescent="0.25">
      <c r="E4687" s="24">
        <f t="shared" ca="1" si="146"/>
        <v>0.20577836053580278</v>
      </c>
      <c r="F4687" s="24">
        <f t="shared" ca="1" si="147"/>
        <v>31.619112182775968</v>
      </c>
    </row>
    <row r="4688" spans="5:6" x14ac:dyDescent="0.25">
      <c r="E4688" s="24">
        <f t="shared" ca="1" si="146"/>
        <v>0.98182191749928616</v>
      </c>
      <c r="F4688" s="24">
        <f t="shared" ca="1" si="147"/>
        <v>0.36690667630101897</v>
      </c>
    </row>
    <row r="4689" spans="5:6" x14ac:dyDescent="0.25">
      <c r="E4689" s="24">
        <f t="shared" ca="1" si="146"/>
        <v>0.73311134981552839</v>
      </c>
      <c r="F4689" s="24">
        <f t="shared" ca="1" si="147"/>
        <v>6.2091535785038205</v>
      </c>
    </row>
    <row r="4690" spans="5:6" x14ac:dyDescent="0.25">
      <c r="E4690" s="24">
        <f t="shared" ca="1" si="146"/>
        <v>0.84094024757114105</v>
      </c>
      <c r="F4690" s="24">
        <f t="shared" ca="1" si="147"/>
        <v>3.4646934158946587</v>
      </c>
    </row>
    <row r="4691" spans="5:6" x14ac:dyDescent="0.25">
      <c r="E4691" s="24">
        <f t="shared" ca="1" si="146"/>
        <v>0.40114493444565213</v>
      </c>
      <c r="F4691" s="24">
        <f t="shared" ca="1" si="147"/>
        <v>18.268649688875463</v>
      </c>
    </row>
    <row r="4692" spans="5:6" x14ac:dyDescent="0.25">
      <c r="E4692" s="24">
        <f t="shared" ca="1" si="146"/>
        <v>0.10357580232596098</v>
      </c>
      <c r="F4692" s="24">
        <f t="shared" ca="1" si="147"/>
        <v>45.349030894406077</v>
      </c>
    </row>
    <row r="4693" spans="5:6" x14ac:dyDescent="0.25">
      <c r="E4693" s="24">
        <f t="shared" ca="1" si="146"/>
        <v>0.57957092058979798</v>
      </c>
      <c r="F4693" s="24">
        <f t="shared" ca="1" si="147"/>
        <v>10.909344826188573</v>
      </c>
    </row>
    <row r="4694" spans="5:6" x14ac:dyDescent="0.25">
      <c r="E4694" s="24">
        <f t="shared" ca="1" si="146"/>
        <v>0.5982634770812949</v>
      </c>
      <c r="F4694" s="24">
        <f t="shared" ca="1" si="147"/>
        <v>10.274480498800136</v>
      </c>
    </row>
    <row r="4695" spans="5:6" x14ac:dyDescent="0.25">
      <c r="E4695" s="24">
        <f t="shared" ca="1" si="146"/>
        <v>0.13171026212721948</v>
      </c>
      <c r="F4695" s="24">
        <f t="shared" ca="1" si="147"/>
        <v>40.543015055770354</v>
      </c>
    </row>
    <row r="4696" spans="5:6" x14ac:dyDescent="0.25">
      <c r="E4696" s="24">
        <f t="shared" ca="1" si="146"/>
        <v>0.28783003916406491</v>
      </c>
      <c r="F4696" s="24">
        <f t="shared" ca="1" si="147"/>
        <v>24.907702296796774</v>
      </c>
    </row>
    <row r="4697" spans="5:6" x14ac:dyDescent="0.25">
      <c r="E4697" s="24">
        <f t="shared" ca="1" si="146"/>
        <v>0.28365864505205707</v>
      </c>
      <c r="F4697" s="24">
        <f t="shared" ca="1" si="147"/>
        <v>25.199674355781674</v>
      </c>
    </row>
    <row r="4698" spans="5:6" x14ac:dyDescent="0.25">
      <c r="E4698" s="24">
        <f t="shared" ca="1" si="146"/>
        <v>0.73833394191134871</v>
      </c>
      <c r="F4698" s="24">
        <f t="shared" ca="1" si="147"/>
        <v>6.0671812182437472</v>
      </c>
    </row>
    <row r="4699" spans="5:6" x14ac:dyDescent="0.25">
      <c r="E4699" s="24">
        <f t="shared" ca="1" si="146"/>
        <v>0.17428539393620013</v>
      </c>
      <c r="F4699" s="24">
        <f t="shared" ca="1" si="147"/>
        <v>34.941222567656403</v>
      </c>
    </row>
    <row r="4700" spans="5:6" x14ac:dyDescent="0.25">
      <c r="E4700" s="24">
        <f t="shared" ca="1" si="146"/>
        <v>0.1330999781486053</v>
      </c>
      <c r="F4700" s="24">
        <f t="shared" ca="1" si="147"/>
        <v>40.333094355076938</v>
      </c>
    </row>
    <row r="4701" spans="5:6" x14ac:dyDescent="0.25">
      <c r="E4701" s="24">
        <f t="shared" ca="1" si="146"/>
        <v>0.81152787228429024</v>
      </c>
      <c r="F4701" s="24">
        <f t="shared" ca="1" si="147"/>
        <v>4.1767309198932168</v>
      </c>
    </row>
    <row r="4702" spans="5:6" x14ac:dyDescent="0.25">
      <c r="E4702" s="24">
        <f t="shared" ca="1" si="146"/>
        <v>0.89925706163356323</v>
      </c>
      <c r="F4702" s="24">
        <f t="shared" ca="1" si="147"/>
        <v>2.1237268726743839</v>
      </c>
    </row>
    <row r="4703" spans="5:6" x14ac:dyDescent="0.25">
      <c r="E4703" s="24">
        <f t="shared" ca="1" si="146"/>
        <v>0.64582205190545394</v>
      </c>
      <c r="F4703" s="24">
        <f t="shared" ca="1" si="147"/>
        <v>8.744625491853478</v>
      </c>
    </row>
    <row r="4704" spans="5:6" x14ac:dyDescent="0.25">
      <c r="E4704" s="24">
        <f t="shared" ca="1" si="146"/>
        <v>0.21089513904863055</v>
      </c>
      <c r="F4704" s="24">
        <f t="shared" ca="1" si="147"/>
        <v>31.12788480741515</v>
      </c>
    </row>
    <row r="4705" spans="5:6" x14ac:dyDescent="0.25">
      <c r="E4705" s="24">
        <f t="shared" ca="1" si="146"/>
        <v>0.87658795867478356</v>
      </c>
      <c r="F4705" s="24">
        <f t="shared" ca="1" si="147"/>
        <v>2.634364549766484</v>
      </c>
    </row>
    <row r="4706" spans="5:6" x14ac:dyDescent="0.25">
      <c r="E4706" s="24">
        <f t="shared" ca="1" si="146"/>
        <v>0.48442192504282489</v>
      </c>
      <c r="F4706" s="24">
        <f t="shared" ca="1" si="147"/>
        <v>14.495980121181615</v>
      </c>
    </row>
    <row r="4707" spans="5:6" x14ac:dyDescent="0.25">
      <c r="E4707" s="24">
        <f t="shared" ca="1" si="146"/>
        <v>0.93636546066133963</v>
      </c>
      <c r="F4707" s="24">
        <f t="shared" ca="1" si="147"/>
        <v>1.3149885857115553</v>
      </c>
    </row>
    <row r="4708" spans="5:6" x14ac:dyDescent="0.25">
      <c r="E4708" s="24">
        <f t="shared" ca="1" si="146"/>
        <v>0.30625416956587448</v>
      </c>
      <c r="F4708" s="24">
        <f t="shared" ca="1" si="147"/>
        <v>23.666798046138087</v>
      </c>
    </row>
    <row r="4709" spans="5:6" x14ac:dyDescent="0.25">
      <c r="E4709" s="24">
        <f t="shared" ca="1" si="146"/>
        <v>0.1939696933138092</v>
      </c>
      <c r="F4709" s="24">
        <f t="shared" ca="1" si="147"/>
        <v>32.801067043086803</v>
      </c>
    </row>
    <row r="4710" spans="5:6" x14ac:dyDescent="0.25">
      <c r="E4710" s="24">
        <f t="shared" ca="1" si="146"/>
        <v>0.26294470730752439</v>
      </c>
      <c r="F4710" s="24">
        <f t="shared" ca="1" si="147"/>
        <v>26.716230145639791</v>
      </c>
    </row>
    <row r="4711" spans="5:6" x14ac:dyDescent="0.25">
      <c r="E4711" s="24">
        <f t="shared" ca="1" si="146"/>
        <v>0.2925778299751467</v>
      </c>
      <c r="F4711" s="24">
        <f t="shared" ca="1" si="147"/>
        <v>24.580491246390931</v>
      </c>
    </row>
    <row r="4712" spans="5:6" x14ac:dyDescent="0.25">
      <c r="E4712" s="24">
        <f t="shared" ca="1" si="146"/>
        <v>0.89811218329828046</v>
      </c>
      <c r="F4712" s="24">
        <f t="shared" ca="1" si="147"/>
        <v>2.1492058552117945</v>
      </c>
    </row>
    <row r="4713" spans="5:6" x14ac:dyDescent="0.25">
      <c r="E4713" s="24">
        <f t="shared" ca="1" si="146"/>
        <v>0.64599380787113125</v>
      </c>
      <c r="F4713" s="24">
        <f t="shared" ca="1" si="147"/>
        <v>8.7393072116856185</v>
      </c>
    </row>
    <row r="4714" spans="5:6" x14ac:dyDescent="0.25">
      <c r="E4714" s="24">
        <f t="shared" ca="1" si="146"/>
        <v>0.36397834462937917</v>
      </c>
      <c r="F4714" s="24">
        <f t="shared" ca="1" si="147"/>
        <v>20.213218117831854</v>
      </c>
    </row>
    <row r="4715" spans="5:6" x14ac:dyDescent="0.25">
      <c r="E4715" s="24">
        <f t="shared" ca="1" si="146"/>
        <v>0.39308189880578348</v>
      </c>
      <c r="F4715" s="24">
        <f t="shared" ca="1" si="147"/>
        <v>18.674745898320477</v>
      </c>
    </row>
    <row r="4716" spans="5:6" x14ac:dyDescent="0.25">
      <c r="E4716" s="24">
        <f t="shared" ca="1" si="146"/>
        <v>0.62305133477569763</v>
      </c>
      <c r="F4716" s="24">
        <f t="shared" ca="1" si="147"/>
        <v>9.4625272854076901</v>
      </c>
    </row>
    <row r="4717" spans="5:6" x14ac:dyDescent="0.25">
      <c r="E4717" s="24">
        <f t="shared" ca="1" si="146"/>
        <v>0.27826803602935368</v>
      </c>
      <c r="F4717" s="24">
        <f t="shared" ca="1" si="147"/>
        <v>25.583409428293493</v>
      </c>
    </row>
    <row r="4718" spans="5:6" x14ac:dyDescent="0.25">
      <c r="E4718" s="24">
        <f t="shared" ca="1" si="146"/>
        <v>0.32891455841974027</v>
      </c>
      <c r="F4718" s="24">
        <f t="shared" ca="1" si="147"/>
        <v>22.239145255934485</v>
      </c>
    </row>
    <row r="4719" spans="5:6" x14ac:dyDescent="0.25">
      <c r="E4719" s="24">
        <f t="shared" ca="1" si="146"/>
        <v>0.41182817805133509</v>
      </c>
      <c r="F4719" s="24">
        <f t="shared" ca="1" si="147"/>
        <v>17.742981203683687</v>
      </c>
    </row>
    <row r="4720" spans="5:6" x14ac:dyDescent="0.25">
      <c r="E4720" s="24">
        <f t="shared" ca="1" si="146"/>
        <v>0.75786896340865018</v>
      </c>
      <c r="F4720" s="24">
        <f t="shared" ca="1" si="147"/>
        <v>5.5448955955262011</v>
      </c>
    </row>
    <row r="4721" spans="5:6" x14ac:dyDescent="0.25">
      <c r="E4721" s="24">
        <f t="shared" ca="1" si="146"/>
        <v>9.2013923232000083E-2</v>
      </c>
      <c r="F4721" s="24">
        <f t="shared" ca="1" si="147"/>
        <v>47.716307478109968</v>
      </c>
    </row>
    <row r="4722" spans="5:6" x14ac:dyDescent="0.25">
      <c r="E4722" s="24">
        <f t="shared" ca="1" si="146"/>
        <v>0.62652104566534239</v>
      </c>
      <c r="F4722" s="24">
        <f t="shared" ca="1" si="147"/>
        <v>9.3514582553508419</v>
      </c>
    </row>
    <row r="4723" spans="5:6" x14ac:dyDescent="0.25">
      <c r="E4723" s="24">
        <f t="shared" ca="1" si="146"/>
        <v>0.81939576677029446</v>
      </c>
      <c r="F4723" s="24">
        <f t="shared" ca="1" si="147"/>
        <v>3.9837616027629812</v>
      </c>
    </row>
    <row r="4724" spans="5:6" x14ac:dyDescent="0.25">
      <c r="E4724" s="24">
        <f t="shared" ca="1" si="146"/>
        <v>0.7180167861057527</v>
      </c>
      <c r="F4724" s="24">
        <f t="shared" ca="1" si="147"/>
        <v>6.6252466245965085</v>
      </c>
    </row>
    <row r="4725" spans="5:6" x14ac:dyDescent="0.25">
      <c r="E4725" s="24">
        <f t="shared" ca="1" si="146"/>
        <v>0.98026874529601482</v>
      </c>
      <c r="F4725" s="24">
        <f t="shared" ca="1" si="147"/>
        <v>0.39857030035542645</v>
      </c>
    </row>
    <row r="4726" spans="5:6" x14ac:dyDescent="0.25">
      <c r="E4726" s="24">
        <f t="shared" ca="1" si="146"/>
        <v>0.13369193061845663</v>
      </c>
      <c r="F4726" s="24">
        <f t="shared" ca="1" si="147"/>
        <v>40.244343021652988</v>
      </c>
    </row>
    <row r="4727" spans="5:6" x14ac:dyDescent="0.25">
      <c r="E4727" s="24">
        <f t="shared" ca="1" si="146"/>
        <v>0.82478257251044063</v>
      </c>
      <c r="F4727" s="24">
        <f t="shared" ca="1" si="147"/>
        <v>3.8527095170930172</v>
      </c>
    </row>
    <row r="4728" spans="5:6" x14ac:dyDescent="0.25">
      <c r="E4728" s="24">
        <f t="shared" ca="1" si="146"/>
        <v>0.92621085823300231</v>
      </c>
      <c r="F4728" s="24">
        <f t="shared" ca="1" si="147"/>
        <v>1.53306723165389</v>
      </c>
    </row>
    <row r="4729" spans="5:6" x14ac:dyDescent="0.25">
      <c r="E4729" s="24">
        <f t="shared" ca="1" si="146"/>
        <v>0.65567315336338683</v>
      </c>
      <c r="F4729" s="24">
        <f t="shared" ca="1" si="147"/>
        <v>8.4418571205171027</v>
      </c>
    </row>
    <row r="4730" spans="5:6" x14ac:dyDescent="0.25">
      <c r="E4730" s="24">
        <f t="shared" ca="1" si="146"/>
        <v>0.1143302998435286</v>
      </c>
      <c r="F4730" s="24">
        <f t="shared" ca="1" si="147"/>
        <v>43.373273056341702</v>
      </c>
    </row>
    <row r="4731" spans="5:6" x14ac:dyDescent="0.25">
      <c r="E4731" s="24">
        <f t="shared" ca="1" si="146"/>
        <v>8.7419753868982486E-2</v>
      </c>
      <c r="F4731" s="24">
        <f t="shared" ca="1" si="147"/>
        <v>48.740680101020359</v>
      </c>
    </row>
    <row r="4732" spans="5:6" x14ac:dyDescent="0.25">
      <c r="E4732" s="24">
        <f t="shared" ca="1" si="146"/>
        <v>0.41471580611588021</v>
      </c>
      <c r="F4732" s="24">
        <f t="shared" ca="1" si="147"/>
        <v>17.603235957544367</v>
      </c>
    </row>
    <row r="4733" spans="5:6" x14ac:dyDescent="0.25">
      <c r="E4733" s="24">
        <f t="shared" ca="1" si="146"/>
        <v>0.84069453127514537</v>
      </c>
      <c r="F4733" s="24">
        <f t="shared" ca="1" si="147"/>
        <v>3.4705381165594007</v>
      </c>
    </row>
    <row r="4734" spans="5:6" x14ac:dyDescent="0.25">
      <c r="E4734" s="24">
        <f t="shared" ca="1" si="146"/>
        <v>0.77652722055582302</v>
      </c>
      <c r="F4734" s="24">
        <f t="shared" ca="1" si="147"/>
        <v>5.0584716311848466</v>
      </c>
    </row>
    <row r="4735" spans="5:6" x14ac:dyDescent="0.25">
      <c r="E4735" s="24">
        <f t="shared" ca="1" si="146"/>
        <v>0.57832756951251441</v>
      </c>
      <c r="F4735" s="24">
        <f t="shared" ca="1" si="147"/>
        <v>10.952296831594653</v>
      </c>
    </row>
    <row r="4736" spans="5:6" x14ac:dyDescent="0.25">
      <c r="E4736" s="24">
        <f t="shared" ca="1" si="146"/>
        <v>0.25925512231932901</v>
      </c>
      <c r="F4736" s="24">
        <f t="shared" ca="1" si="147"/>
        <v>26.998853476892574</v>
      </c>
    </row>
    <row r="4737" spans="5:6" x14ac:dyDescent="0.25">
      <c r="E4737" s="24">
        <f t="shared" ca="1" si="146"/>
        <v>0.59474592533646453</v>
      </c>
      <c r="F4737" s="24">
        <f t="shared" ca="1" si="147"/>
        <v>10.392419617502826</v>
      </c>
    </row>
    <row r="4738" spans="5:6" x14ac:dyDescent="0.25">
      <c r="E4738" s="24">
        <f t="shared" ca="1" si="146"/>
        <v>0.83306116904301342</v>
      </c>
      <c r="F4738" s="24">
        <f t="shared" ca="1" si="147"/>
        <v>3.6529641457360453</v>
      </c>
    </row>
    <row r="4739" spans="5:6" x14ac:dyDescent="0.25">
      <c r="E4739" s="24">
        <f t="shared" ca="1" si="146"/>
        <v>0.24866304232334258</v>
      </c>
      <c r="F4739" s="24">
        <f t="shared" ca="1" si="147"/>
        <v>27.833130853198103</v>
      </c>
    </row>
    <row r="4740" spans="5:6" x14ac:dyDescent="0.25">
      <c r="E4740" s="24">
        <f t="shared" ref="E4740:E4803" ca="1" si="148">RAND()</f>
        <v>0.62757783763336406</v>
      </c>
      <c r="F4740" s="24">
        <f t="shared" ref="F4740:F4803" ca="1" si="149">-LOG(E4740,EXP(1))/$C$3</f>
        <v>9.3177514326357986</v>
      </c>
    </row>
    <row r="4741" spans="5:6" x14ac:dyDescent="0.25">
      <c r="E4741" s="24">
        <f t="shared" ca="1" si="148"/>
        <v>8.7923333518534541E-2</v>
      </c>
      <c r="F4741" s="24">
        <f t="shared" ca="1" si="149"/>
        <v>48.625801084891847</v>
      </c>
    </row>
    <row r="4742" spans="5:6" x14ac:dyDescent="0.25">
      <c r="E4742" s="24">
        <f t="shared" ca="1" si="148"/>
        <v>0.96832324690714799</v>
      </c>
      <c r="F4742" s="24">
        <f t="shared" ca="1" si="149"/>
        <v>0.64378629386750208</v>
      </c>
    </row>
    <row r="4743" spans="5:6" x14ac:dyDescent="0.25">
      <c r="E4743" s="24">
        <f t="shared" ca="1" si="148"/>
        <v>0.6637581389828292</v>
      </c>
      <c r="F4743" s="24">
        <f t="shared" ca="1" si="149"/>
        <v>8.1967488876028867</v>
      </c>
    </row>
    <row r="4744" spans="5:6" x14ac:dyDescent="0.25">
      <c r="E4744" s="24">
        <f t="shared" ca="1" si="148"/>
        <v>0.9809882414561828</v>
      </c>
      <c r="F4744" s="24">
        <f t="shared" ca="1" si="149"/>
        <v>0.38389611543615992</v>
      </c>
    </row>
    <row r="4745" spans="5:6" x14ac:dyDescent="0.25">
      <c r="E4745" s="24">
        <f t="shared" ca="1" si="148"/>
        <v>2.1266320518906534E-2</v>
      </c>
      <c r="F4745" s="24">
        <f t="shared" ca="1" si="149"/>
        <v>77.012613079448229</v>
      </c>
    </row>
    <row r="4746" spans="5:6" x14ac:dyDescent="0.25">
      <c r="E4746" s="24">
        <f t="shared" ca="1" si="148"/>
        <v>0.75834232935719759</v>
      </c>
      <c r="F4746" s="24">
        <f t="shared" ca="1" si="149"/>
        <v>5.5324074689389446</v>
      </c>
    </row>
    <row r="4747" spans="5:6" x14ac:dyDescent="0.25">
      <c r="E4747" s="24">
        <f t="shared" ca="1" si="148"/>
        <v>4.6021085204747347E-2</v>
      </c>
      <c r="F4747" s="24">
        <f t="shared" ca="1" si="149"/>
        <v>61.573112269961463</v>
      </c>
    </row>
    <row r="4748" spans="5:6" x14ac:dyDescent="0.25">
      <c r="E4748" s="24">
        <f t="shared" ca="1" si="148"/>
        <v>0.53478416039657783</v>
      </c>
      <c r="F4748" s="24">
        <f t="shared" ca="1" si="149"/>
        <v>12.51784104000822</v>
      </c>
    </row>
    <row r="4749" spans="5:6" x14ac:dyDescent="0.25">
      <c r="E4749" s="24">
        <f t="shared" ca="1" si="148"/>
        <v>0.80708282830269751</v>
      </c>
      <c r="F4749" s="24">
        <f t="shared" ca="1" si="149"/>
        <v>4.2865795735411236</v>
      </c>
    </row>
    <row r="4750" spans="5:6" x14ac:dyDescent="0.25">
      <c r="E4750" s="24">
        <f t="shared" ca="1" si="148"/>
        <v>0.64777721191506177</v>
      </c>
      <c r="F4750" s="24">
        <f t="shared" ca="1" si="149"/>
        <v>8.6841690103740294</v>
      </c>
    </row>
    <row r="4751" spans="5:6" x14ac:dyDescent="0.25">
      <c r="E4751" s="24">
        <f t="shared" ca="1" si="148"/>
        <v>0.31337254420757832</v>
      </c>
      <c r="F4751" s="24">
        <f t="shared" ca="1" si="149"/>
        <v>23.207251182553481</v>
      </c>
    </row>
    <row r="4752" spans="5:6" x14ac:dyDescent="0.25">
      <c r="E4752" s="24">
        <f t="shared" ca="1" si="148"/>
        <v>0.78288795747631679</v>
      </c>
      <c r="F4752" s="24">
        <f t="shared" ca="1" si="149"/>
        <v>4.8953137426044275</v>
      </c>
    </row>
    <row r="4753" spans="5:6" x14ac:dyDescent="0.25">
      <c r="E4753" s="24">
        <f t="shared" ca="1" si="148"/>
        <v>0.35092640385405827</v>
      </c>
      <c r="F4753" s="24">
        <f t="shared" ca="1" si="149"/>
        <v>20.943575062614855</v>
      </c>
    </row>
    <row r="4754" spans="5:6" x14ac:dyDescent="0.25">
      <c r="E4754" s="24">
        <f t="shared" ca="1" si="148"/>
        <v>0.16813178396252415</v>
      </c>
      <c r="F4754" s="24">
        <f t="shared" ca="1" si="149"/>
        <v>35.660143574672759</v>
      </c>
    </row>
    <row r="4755" spans="5:6" x14ac:dyDescent="0.25">
      <c r="E4755" s="24">
        <f t="shared" ca="1" si="148"/>
        <v>3.9160886023767993E-2</v>
      </c>
      <c r="F4755" s="24">
        <f t="shared" ca="1" si="149"/>
        <v>64.801536716823165</v>
      </c>
    </row>
    <row r="4756" spans="5:6" x14ac:dyDescent="0.25">
      <c r="E4756" s="24">
        <f t="shared" ca="1" si="148"/>
        <v>0.54419550251096815</v>
      </c>
      <c r="F4756" s="24">
        <f t="shared" ca="1" si="149"/>
        <v>12.168934341436614</v>
      </c>
    </row>
    <row r="4757" spans="5:6" x14ac:dyDescent="0.25">
      <c r="E4757" s="24">
        <f t="shared" ca="1" si="148"/>
        <v>0.74812847554914341</v>
      </c>
      <c r="F4757" s="24">
        <f t="shared" ca="1" si="149"/>
        <v>5.803611140019334</v>
      </c>
    </row>
    <row r="4758" spans="5:6" x14ac:dyDescent="0.25">
      <c r="E4758" s="24">
        <f t="shared" ca="1" si="148"/>
        <v>0.46697843097629366</v>
      </c>
      <c r="F4758" s="24">
        <f t="shared" ca="1" si="149"/>
        <v>15.229444174522561</v>
      </c>
    </row>
    <row r="4759" spans="5:6" x14ac:dyDescent="0.25">
      <c r="E4759" s="24">
        <f t="shared" ca="1" si="148"/>
        <v>0.42111023228451772</v>
      </c>
      <c r="F4759" s="24">
        <f t="shared" ca="1" si="149"/>
        <v>17.297212903347418</v>
      </c>
    </row>
    <row r="4760" spans="5:6" x14ac:dyDescent="0.25">
      <c r="E4760" s="24">
        <f t="shared" ca="1" si="148"/>
        <v>0.81557065124407957</v>
      </c>
      <c r="F4760" s="24">
        <f t="shared" ca="1" si="149"/>
        <v>4.077344503625449</v>
      </c>
    </row>
    <row r="4761" spans="5:6" x14ac:dyDescent="0.25">
      <c r="E4761" s="24">
        <f t="shared" ca="1" si="148"/>
        <v>0.98500828135749741</v>
      </c>
      <c r="F4761" s="24">
        <f t="shared" ca="1" si="149"/>
        <v>0.30210460751700458</v>
      </c>
    </row>
    <row r="4762" spans="5:6" x14ac:dyDescent="0.25">
      <c r="E4762" s="24">
        <f t="shared" ca="1" si="148"/>
        <v>0.58382767970068949</v>
      </c>
      <c r="F4762" s="24">
        <f t="shared" ca="1" si="149"/>
        <v>10.762988174020061</v>
      </c>
    </row>
    <row r="4763" spans="5:6" x14ac:dyDescent="0.25">
      <c r="E4763" s="24">
        <f t="shared" ca="1" si="148"/>
        <v>0.21288660984165275</v>
      </c>
      <c r="F4763" s="24">
        <f t="shared" ca="1" si="149"/>
        <v>30.939912063631144</v>
      </c>
    </row>
    <row r="4764" spans="5:6" x14ac:dyDescent="0.25">
      <c r="E4764" s="24">
        <f t="shared" ca="1" si="148"/>
        <v>0.79263487704004831</v>
      </c>
      <c r="F4764" s="24">
        <f t="shared" ca="1" si="149"/>
        <v>4.6478519172609927</v>
      </c>
    </row>
    <row r="4765" spans="5:6" x14ac:dyDescent="0.25">
      <c r="E4765" s="24">
        <f t="shared" ca="1" si="148"/>
        <v>0.36506744986483386</v>
      </c>
      <c r="F4765" s="24">
        <f t="shared" ca="1" si="149"/>
        <v>20.153462966435029</v>
      </c>
    </row>
    <row r="4766" spans="5:6" x14ac:dyDescent="0.25">
      <c r="E4766" s="24">
        <f t="shared" ca="1" si="148"/>
        <v>0.63764311570379728</v>
      </c>
      <c r="F4766" s="24">
        <f t="shared" ca="1" si="149"/>
        <v>8.9995306384638916</v>
      </c>
    </row>
    <row r="4767" spans="5:6" x14ac:dyDescent="0.25">
      <c r="E4767" s="24">
        <f t="shared" ca="1" si="148"/>
        <v>0.42162647693189892</v>
      </c>
      <c r="F4767" s="24">
        <f t="shared" ca="1" si="149"/>
        <v>17.272709653100453</v>
      </c>
    </row>
    <row r="4768" spans="5:6" x14ac:dyDescent="0.25">
      <c r="E4768" s="24">
        <f t="shared" ca="1" si="148"/>
        <v>0.40018380880826443</v>
      </c>
      <c r="F4768" s="24">
        <f t="shared" ca="1" si="149"/>
        <v>18.316626308028091</v>
      </c>
    </row>
    <row r="4769" spans="5:6" x14ac:dyDescent="0.25">
      <c r="E4769" s="24">
        <f t="shared" ca="1" si="148"/>
        <v>0.48484886749975808</v>
      </c>
      <c r="F4769" s="24">
        <f t="shared" ca="1" si="149"/>
        <v>14.478361000175187</v>
      </c>
    </row>
    <row r="4770" spans="5:6" x14ac:dyDescent="0.25">
      <c r="E4770" s="24">
        <f t="shared" ca="1" si="148"/>
        <v>0.34834997865376838</v>
      </c>
      <c r="F4770" s="24">
        <f t="shared" ca="1" si="149"/>
        <v>21.090952375682534</v>
      </c>
    </row>
    <row r="4771" spans="5:6" x14ac:dyDescent="0.25">
      <c r="E4771" s="24">
        <f t="shared" ca="1" si="148"/>
        <v>0.32147764255726274</v>
      </c>
      <c r="F4771" s="24">
        <f t="shared" ca="1" si="149"/>
        <v>22.696545575150104</v>
      </c>
    </row>
    <row r="4772" spans="5:6" x14ac:dyDescent="0.25">
      <c r="E4772" s="24">
        <f t="shared" ca="1" si="148"/>
        <v>0.82701200907155192</v>
      </c>
      <c r="F4772" s="24">
        <f t="shared" ca="1" si="149"/>
        <v>3.798721256330718</v>
      </c>
    </row>
    <row r="4773" spans="5:6" x14ac:dyDescent="0.25">
      <c r="E4773" s="24">
        <f t="shared" ca="1" si="148"/>
        <v>0.63263268600315647</v>
      </c>
      <c r="F4773" s="24">
        <f t="shared" ca="1" si="149"/>
        <v>9.1573060027823061</v>
      </c>
    </row>
    <row r="4774" spans="5:6" x14ac:dyDescent="0.25">
      <c r="E4774" s="24">
        <f t="shared" ca="1" si="148"/>
        <v>0.64104403111772623</v>
      </c>
      <c r="F4774" s="24">
        <f t="shared" ca="1" si="149"/>
        <v>8.8931426625860226</v>
      </c>
    </row>
    <row r="4775" spans="5:6" x14ac:dyDescent="0.25">
      <c r="E4775" s="24">
        <f t="shared" ca="1" si="148"/>
        <v>0.20526684237605242</v>
      </c>
      <c r="F4775" s="24">
        <f t="shared" ca="1" si="149"/>
        <v>31.668889523095224</v>
      </c>
    </row>
    <row r="4776" spans="5:6" x14ac:dyDescent="0.25">
      <c r="E4776" s="24">
        <f t="shared" ca="1" si="148"/>
        <v>0.48925497913698701</v>
      </c>
      <c r="F4776" s="24">
        <f t="shared" ca="1" si="149"/>
        <v>14.297429913530346</v>
      </c>
    </row>
    <row r="4777" spans="5:6" x14ac:dyDescent="0.25">
      <c r="E4777" s="24">
        <f t="shared" ca="1" si="148"/>
        <v>0.60806591997566906</v>
      </c>
      <c r="F4777" s="24">
        <f t="shared" ca="1" si="149"/>
        <v>9.9494396376097924</v>
      </c>
    </row>
    <row r="4778" spans="5:6" x14ac:dyDescent="0.25">
      <c r="E4778" s="24">
        <f t="shared" ca="1" si="148"/>
        <v>0.64719711297795179</v>
      </c>
      <c r="F4778" s="24">
        <f t="shared" ca="1" si="149"/>
        <v>8.7020874807177773</v>
      </c>
    </row>
    <row r="4779" spans="5:6" x14ac:dyDescent="0.25">
      <c r="E4779" s="24">
        <f t="shared" ca="1" si="148"/>
        <v>0.43979224738784717</v>
      </c>
      <c r="F4779" s="24">
        <f t="shared" ca="1" si="149"/>
        <v>16.429056572049149</v>
      </c>
    </row>
    <row r="4780" spans="5:6" x14ac:dyDescent="0.25">
      <c r="E4780" s="24">
        <f t="shared" ca="1" si="148"/>
        <v>0.14092932436446148</v>
      </c>
      <c r="F4780" s="24">
        <f t="shared" ca="1" si="149"/>
        <v>39.189935198233549</v>
      </c>
    </row>
    <row r="4781" spans="5:6" x14ac:dyDescent="0.25">
      <c r="E4781" s="24">
        <f t="shared" ca="1" si="148"/>
        <v>0.4791489254519391</v>
      </c>
      <c r="F4781" s="24">
        <f t="shared" ca="1" si="149"/>
        <v>14.714876416159361</v>
      </c>
    </row>
    <row r="4782" spans="5:6" x14ac:dyDescent="0.25">
      <c r="E4782" s="24">
        <f t="shared" ca="1" si="148"/>
        <v>0.27099125775810706</v>
      </c>
      <c r="F4782" s="24">
        <f t="shared" ca="1" si="149"/>
        <v>26.113374356359039</v>
      </c>
    </row>
    <row r="4783" spans="5:6" x14ac:dyDescent="0.25">
      <c r="E4783" s="24">
        <f t="shared" ca="1" si="148"/>
        <v>0.2413808606767478</v>
      </c>
      <c r="F4783" s="24">
        <f t="shared" ca="1" si="149"/>
        <v>28.427585162962345</v>
      </c>
    </row>
    <row r="4784" spans="5:6" x14ac:dyDescent="0.25">
      <c r="E4784" s="24">
        <f t="shared" ca="1" si="148"/>
        <v>0.7030491476094376</v>
      </c>
      <c r="F4784" s="24">
        <f t="shared" ca="1" si="149"/>
        <v>7.0465695672834334</v>
      </c>
    </row>
    <row r="4785" spans="5:6" x14ac:dyDescent="0.25">
      <c r="E4785" s="24">
        <f t="shared" ca="1" si="148"/>
        <v>0.83517983287218245</v>
      </c>
      <c r="F4785" s="24">
        <f t="shared" ca="1" si="149"/>
        <v>3.6021641722118427</v>
      </c>
    </row>
    <row r="4786" spans="5:6" x14ac:dyDescent="0.25">
      <c r="E4786" s="24">
        <f t="shared" ca="1" si="148"/>
        <v>0.20171432632805353</v>
      </c>
      <c r="F4786" s="24">
        <f t="shared" ca="1" si="149"/>
        <v>32.018056172824828</v>
      </c>
    </row>
    <row r="4787" spans="5:6" x14ac:dyDescent="0.25">
      <c r="E4787" s="24">
        <f t="shared" ca="1" si="148"/>
        <v>0.99870698574279226</v>
      </c>
      <c r="F4787" s="24">
        <f t="shared" ca="1" si="149"/>
        <v>2.5877018428653736E-2</v>
      </c>
    </row>
    <row r="4788" spans="5:6" x14ac:dyDescent="0.25">
      <c r="E4788" s="24">
        <f t="shared" ca="1" si="148"/>
        <v>0.74384188899817338</v>
      </c>
      <c r="F4788" s="24">
        <f t="shared" ca="1" si="149"/>
        <v>5.9185356304182744</v>
      </c>
    </row>
    <row r="4789" spans="5:6" x14ac:dyDescent="0.25">
      <c r="E4789" s="24">
        <f t="shared" ca="1" si="148"/>
        <v>0.39295186892602785</v>
      </c>
      <c r="F4789" s="24">
        <f t="shared" ca="1" si="149"/>
        <v>18.681362910783797</v>
      </c>
    </row>
    <row r="4790" spans="5:6" x14ac:dyDescent="0.25">
      <c r="E4790" s="24">
        <f t="shared" ca="1" si="148"/>
        <v>0.17988207363648689</v>
      </c>
      <c r="F4790" s="24">
        <f t="shared" ca="1" si="149"/>
        <v>34.309075785162243</v>
      </c>
    </row>
    <row r="4791" spans="5:6" x14ac:dyDescent="0.25">
      <c r="E4791" s="24">
        <f t="shared" ca="1" si="148"/>
        <v>0.84720559701427156</v>
      </c>
      <c r="F4791" s="24">
        <f t="shared" ca="1" si="149"/>
        <v>3.3162375646310225</v>
      </c>
    </row>
    <row r="4792" spans="5:6" x14ac:dyDescent="0.25">
      <c r="E4792" s="24">
        <f t="shared" ca="1" si="148"/>
        <v>0.65433358177754197</v>
      </c>
      <c r="F4792" s="24">
        <f t="shared" ca="1" si="149"/>
        <v>8.482759873665378</v>
      </c>
    </row>
    <row r="4793" spans="5:6" x14ac:dyDescent="0.25">
      <c r="E4793" s="24">
        <f t="shared" ca="1" si="148"/>
        <v>0.10450600567343071</v>
      </c>
      <c r="F4793" s="24">
        <f t="shared" ca="1" si="149"/>
        <v>45.170214773389901</v>
      </c>
    </row>
    <row r="4794" spans="5:6" x14ac:dyDescent="0.25">
      <c r="E4794" s="24">
        <f t="shared" ca="1" si="148"/>
        <v>0.17213106079385887</v>
      </c>
      <c r="F4794" s="24">
        <f t="shared" ca="1" si="149"/>
        <v>35.189982219388938</v>
      </c>
    </row>
    <row r="4795" spans="5:6" x14ac:dyDescent="0.25">
      <c r="E4795" s="24">
        <f t="shared" ca="1" si="148"/>
        <v>0.37342782208824721</v>
      </c>
      <c r="F4795" s="24">
        <f t="shared" ca="1" si="149"/>
        <v>19.700610810099572</v>
      </c>
    </row>
    <row r="4796" spans="5:6" x14ac:dyDescent="0.25">
      <c r="E4796" s="24">
        <f t="shared" ca="1" si="148"/>
        <v>0.239981354686441</v>
      </c>
      <c r="F4796" s="24">
        <f t="shared" ca="1" si="149"/>
        <v>28.543880949291463</v>
      </c>
    </row>
    <row r="4797" spans="5:6" x14ac:dyDescent="0.25">
      <c r="E4797" s="24">
        <f t="shared" ca="1" si="148"/>
        <v>0.73679621213088542</v>
      </c>
      <c r="F4797" s="24">
        <f t="shared" ca="1" si="149"/>
        <v>6.108878700550747</v>
      </c>
    </row>
    <row r="4798" spans="5:6" x14ac:dyDescent="0.25">
      <c r="E4798" s="24">
        <f t="shared" ca="1" si="148"/>
        <v>0.50096642298781802</v>
      </c>
      <c r="F4798" s="24">
        <f t="shared" ca="1" si="149"/>
        <v>13.824324002552139</v>
      </c>
    </row>
    <row r="4799" spans="5:6" x14ac:dyDescent="0.25">
      <c r="E4799" s="24">
        <f t="shared" ca="1" si="148"/>
        <v>0.96259353595304453</v>
      </c>
      <c r="F4799" s="24">
        <f t="shared" ca="1" si="149"/>
        <v>0.76248074661866405</v>
      </c>
    </row>
    <row r="4800" spans="5:6" x14ac:dyDescent="0.25">
      <c r="E4800" s="24">
        <f t="shared" ca="1" si="148"/>
        <v>0.55363668834064328</v>
      </c>
      <c r="F4800" s="24">
        <f t="shared" ca="1" si="149"/>
        <v>11.824932091659281</v>
      </c>
    </row>
    <row r="4801" spans="5:6" x14ac:dyDescent="0.25">
      <c r="E4801" s="24">
        <f t="shared" ca="1" si="148"/>
        <v>0.39434125755224569</v>
      </c>
      <c r="F4801" s="24">
        <f t="shared" ca="1" si="149"/>
        <v>18.610772172881294</v>
      </c>
    </row>
    <row r="4802" spans="5:6" x14ac:dyDescent="0.25">
      <c r="E4802" s="24">
        <f t="shared" ca="1" si="148"/>
        <v>0.34464034877855798</v>
      </c>
      <c r="F4802" s="24">
        <f t="shared" ca="1" si="149"/>
        <v>21.305077460125492</v>
      </c>
    </row>
    <row r="4803" spans="5:6" x14ac:dyDescent="0.25">
      <c r="E4803" s="24">
        <f t="shared" ca="1" si="148"/>
        <v>0.52696684274462047</v>
      </c>
      <c r="F4803" s="24">
        <f t="shared" ca="1" si="149"/>
        <v>12.812352988265236</v>
      </c>
    </row>
    <row r="4804" spans="5:6" x14ac:dyDescent="0.25">
      <c r="E4804" s="24">
        <f t="shared" ref="E4804:E4867" ca="1" si="150">RAND()</f>
        <v>0.27774888642181339</v>
      </c>
      <c r="F4804" s="24">
        <f t="shared" ref="F4804:F4867" ca="1" si="151">-LOG(E4804,EXP(1))/$C$3</f>
        <v>25.620757195056697</v>
      </c>
    </row>
    <row r="4805" spans="5:6" x14ac:dyDescent="0.25">
      <c r="E4805" s="24">
        <f t="shared" ca="1" si="150"/>
        <v>0.30079776019102911</v>
      </c>
      <c r="F4805" s="24">
        <f t="shared" ca="1" si="151"/>
        <v>24.02634266215231</v>
      </c>
    </row>
    <row r="4806" spans="5:6" x14ac:dyDescent="0.25">
      <c r="E4806" s="24">
        <f t="shared" ca="1" si="150"/>
        <v>0.87646516762374405</v>
      </c>
      <c r="F4806" s="24">
        <f t="shared" ca="1" si="151"/>
        <v>2.6371663142857282</v>
      </c>
    </row>
    <row r="4807" spans="5:6" x14ac:dyDescent="0.25">
      <c r="E4807" s="24">
        <f t="shared" ca="1" si="150"/>
        <v>0.88037348102371604</v>
      </c>
      <c r="F4807" s="24">
        <f t="shared" ca="1" si="151"/>
        <v>2.5481810258443995</v>
      </c>
    </row>
    <row r="4808" spans="5:6" x14ac:dyDescent="0.25">
      <c r="E4808" s="24">
        <f t="shared" ca="1" si="150"/>
        <v>0.63096960524748047</v>
      </c>
      <c r="F4808" s="24">
        <f t="shared" ca="1" si="151"/>
        <v>9.2099517356200042</v>
      </c>
    </row>
    <row r="4809" spans="5:6" x14ac:dyDescent="0.25">
      <c r="E4809" s="24">
        <f t="shared" ca="1" si="150"/>
        <v>0.71604884940359226</v>
      </c>
      <c r="F4809" s="24">
        <f t="shared" ca="1" si="151"/>
        <v>6.6801377784945659</v>
      </c>
    </row>
    <row r="4810" spans="5:6" x14ac:dyDescent="0.25">
      <c r="E4810" s="24">
        <f t="shared" ca="1" si="150"/>
        <v>0.51710910373285912</v>
      </c>
      <c r="F4810" s="24">
        <f t="shared" ca="1" si="151"/>
        <v>13.190027887452143</v>
      </c>
    </row>
    <row r="4811" spans="5:6" x14ac:dyDescent="0.25">
      <c r="E4811" s="24">
        <f t="shared" ca="1" si="150"/>
        <v>0.55918894150979326</v>
      </c>
      <c r="F4811" s="24">
        <f t="shared" ca="1" si="151"/>
        <v>11.625357276256169</v>
      </c>
    </row>
    <row r="4812" spans="5:6" x14ac:dyDescent="0.25">
      <c r="E4812" s="24">
        <f t="shared" ca="1" si="150"/>
        <v>0.30456003154060585</v>
      </c>
      <c r="F4812" s="24">
        <f t="shared" ca="1" si="151"/>
        <v>23.77774126693356</v>
      </c>
    </row>
    <row r="4813" spans="5:6" x14ac:dyDescent="0.25">
      <c r="E4813" s="24">
        <f t="shared" ca="1" si="150"/>
        <v>5.624526084780701E-2</v>
      </c>
      <c r="F4813" s="24">
        <f t="shared" ca="1" si="151"/>
        <v>57.560669860830288</v>
      </c>
    </row>
    <row r="4814" spans="5:6" x14ac:dyDescent="0.25">
      <c r="E4814" s="24">
        <f t="shared" ca="1" si="150"/>
        <v>0.38062580418706482</v>
      </c>
      <c r="F4814" s="24">
        <f t="shared" ca="1" si="151"/>
        <v>19.318770554269381</v>
      </c>
    </row>
    <row r="4815" spans="5:6" x14ac:dyDescent="0.25">
      <c r="E4815" s="24">
        <f t="shared" ca="1" si="150"/>
        <v>0.20105029568971744</v>
      </c>
      <c r="F4815" s="24">
        <f t="shared" ca="1" si="151"/>
        <v>32.084003498253324</v>
      </c>
    </row>
    <row r="4816" spans="5:6" x14ac:dyDescent="0.25">
      <c r="E4816" s="24">
        <f t="shared" ca="1" si="150"/>
        <v>6.9445552016440759E-2</v>
      </c>
      <c r="F4816" s="24">
        <f t="shared" ca="1" si="151"/>
        <v>53.344245153447844</v>
      </c>
    </row>
    <row r="4817" spans="5:6" x14ac:dyDescent="0.25">
      <c r="E4817" s="24">
        <f t="shared" ca="1" si="150"/>
        <v>0.98124101737515956</v>
      </c>
      <c r="F4817" s="24">
        <f t="shared" ca="1" si="151"/>
        <v>0.3787432838954547</v>
      </c>
    </row>
    <row r="4818" spans="5:6" x14ac:dyDescent="0.25">
      <c r="E4818" s="24">
        <f t="shared" ca="1" si="150"/>
        <v>0.15480556898376274</v>
      </c>
      <c r="F4818" s="24">
        <f t="shared" ca="1" si="151"/>
        <v>37.311706862526059</v>
      </c>
    </row>
    <row r="4819" spans="5:6" x14ac:dyDescent="0.25">
      <c r="E4819" s="24">
        <f t="shared" ca="1" si="150"/>
        <v>0.992468303917585</v>
      </c>
      <c r="F4819" s="24">
        <f t="shared" ca="1" si="151"/>
        <v>0.1512040506030852</v>
      </c>
    </row>
    <row r="4820" spans="5:6" x14ac:dyDescent="0.25">
      <c r="E4820" s="24">
        <f t="shared" ca="1" si="150"/>
        <v>0.53982099768723624</v>
      </c>
      <c r="F4820" s="24">
        <f t="shared" ca="1" si="151"/>
        <v>12.330353602834897</v>
      </c>
    </row>
    <row r="4821" spans="5:6" x14ac:dyDescent="0.25">
      <c r="E4821" s="24">
        <f t="shared" ca="1" si="150"/>
        <v>0.34484764186018735</v>
      </c>
      <c r="F4821" s="24">
        <f t="shared" ca="1" si="151"/>
        <v>21.293051545783864</v>
      </c>
    </row>
    <row r="4822" spans="5:6" x14ac:dyDescent="0.25">
      <c r="E4822" s="24">
        <f t="shared" ca="1" si="150"/>
        <v>0.83501319587644762</v>
      </c>
      <c r="F4822" s="24">
        <f t="shared" ca="1" si="151"/>
        <v>3.6061550162261446</v>
      </c>
    </row>
    <row r="4823" spans="5:6" x14ac:dyDescent="0.25">
      <c r="E4823" s="24">
        <f t="shared" ca="1" si="150"/>
        <v>0.99212743736868048</v>
      </c>
      <c r="F4823" s="24">
        <f t="shared" ca="1" si="151"/>
        <v>0.15807429717603169</v>
      </c>
    </row>
    <row r="4824" spans="5:6" x14ac:dyDescent="0.25">
      <c r="E4824" s="24">
        <f t="shared" ca="1" si="150"/>
        <v>0.71470308347300204</v>
      </c>
      <c r="F4824" s="24">
        <f t="shared" ca="1" si="151"/>
        <v>6.7177618081127308</v>
      </c>
    </row>
    <row r="4825" spans="5:6" x14ac:dyDescent="0.25">
      <c r="E4825" s="24">
        <f t="shared" ca="1" si="150"/>
        <v>0.50005442507757836</v>
      </c>
      <c r="F4825" s="24">
        <f t="shared" ca="1" si="151"/>
        <v>13.860766726570736</v>
      </c>
    </row>
    <row r="4826" spans="5:6" x14ac:dyDescent="0.25">
      <c r="E4826" s="24">
        <f t="shared" ca="1" si="150"/>
        <v>0.7909568259623373</v>
      </c>
      <c r="F4826" s="24">
        <f t="shared" ca="1" si="151"/>
        <v>4.6902378858815563</v>
      </c>
    </row>
    <row r="4827" spans="5:6" x14ac:dyDescent="0.25">
      <c r="E4827" s="24">
        <f t="shared" ca="1" si="150"/>
        <v>0.90824890506655476</v>
      </c>
      <c r="F4827" s="24">
        <f t="shared" ca="1" si="151"/>
        <v>1.9247362684693685</v>
      </c>
    </row>
    <row r="4828" spans="5:6" x14ac:dyDescent="0.25">
      <c r="E4828" s="24">
        <f t="shared" ca="1" si="150"/>
        <v>0.70521786544037579</v>
      </c>
      <c r="F4828" s="24">
        <f t="shared" ca="1" si="151"/>
        <v>6.9849698983210384</v>
      </c>
    </row>
    <row r="4829" spans="5:6" x14ac:dyDescent="0.25">
      <c r="E4829" s="24">
        <f t="shared" ca="1" si="150"/>
        <v>0.68518518548754337</v>
      </c>
      <c r="F4829" s="24">
        <f t="shared" ca="1" si="151"/>
        <v>7.5613226695754081</v>
      </c>
    </row>
    <row r="4830" spans="5:6" x14ac:dyDescent="0.25">
      <c r="E4830" s="24">
        <f t="shared" ca="1" si="150"/>
        <v>0.68953876237035705</v>
      </c>
      <c r="F4830" s="24">
        <f t="shared" ca="1" si="151"/>
        <v>7.4346473048574166</v>
      </c>
    </row>
    <row r="4831" spans="5:6" x14ac:dyDescent="0.25">
      <c r="E4831" s="24">
        <f t="shared" ca="1" si="150"/>
        <v>0.62072037260357271</v>
      </c>
      <c r="F4831" s="24">
        <f t="shared" ca="1" si="151"/>
        <v>9.5374916824042835</v>
      </c>
    </row>
    <row r="4832" spans="5:6" x14ac:dyDescent="0.25">
      <c r="E4832" s="24">
        <f t="shared" ca="1" si="150"/>
        <v>0.71195013579151811</v>
      </c>
      <c r="F4832" s="24">
        <f t="shared" ca="1" si="151"/>
        <v>6.7949480804666633</v>
      </c>
    </row>
    <row r="4833" spans="5:6" x14ac:dyDescent="0.25">
      <c r="E4833" s="24">
        <f t="shared" ca="1" si="150"/>
        <v>0.49453741936106266</v>
      </c>
      <c r="F4833" s="24">
        <f t="shared" ca="1" si="151"/>
        <v>14.082649193560229</v>
      </c>
    </row>
    <row r="4834" spans="5:6" x14ac:dyDescent="0.25">
      <c r="E4834" s="24">
        <f t="shared" ca="1" si="150"/>
        <v>0.49567749190650734</v>
      </c>
      <c r="F4834" s="24">
        <f t="shared" ca="1" si="151"/>
        <v>14.036595633419905</v>
      </c>
    </row>
    <row r="4835" spans="5:6" x14ac:dyDescent="0.25">
      <c r="E4835" s="24">
        <f t="shared" ca="1" si="150"/>
        <v>0.16537858487409607</v>
      </c>
      <c r="F4835" s="24">
        <f t="shared" ca="1" si="151"/>
        <v>35.990359590775078</v>
      </c>
    </row>
    <row r="4836" spans="5:6" x14ac:dyDescent="0.25">
      <c r="E4836" s="24">
        <f t="shared" ca="1" si="150"/>
        <v>0.94352621339610265</v>
      </c>
      <c r="F4836" s="24">
        <f t="shared" ca="1" si="151"/>
        <v>1.1626226283150705</v>
      </c>
    </row>
    <row r="4837" spans="5:6" x14ac:dyDescent="0.25">
      <c r="E4837" s="24">
        <f t="shared" ca="1" si="150"/>
        <v>0.14068172059230966</v>
      </c>
      <c r="F4837" s="24">
        <f t="shared" ca="1" si="151"/>
        <v>39.225104818231138</v>
      </c>
    </row>
    <row r="4838" spans="5:6" x14ac:dyDescent="0.25">
      <c r="E4838" s="24">
        <f t="shared" ca="1" si="150"/>
        <v>0.43564822945940718</v>
      </c>
      <c r="F4838" s="24">
        <f t="shared" ca="1" si="151"/>
        <v>16.618403488970262</v>
      </c>
    </row>
    <row r="4839" spans="5:6" x14ac:dyDescent="0.25">
      <c r="E4839" s="24">
        <f t="shared" ca="1" si="150"/>
        <v>0.27405402261410194</v>
      </c>
      <c r="F4839" s="24">
        <f t="shared" ca="1" si="151"/>
        <v>25.888600584058253</v>
      </c>
    </row>
    <row r="4840" spans="5:6" x14ac:dyDescent="0.25">
      <c r="E4840" s="24">
        <f t="shared" ca="1" si="150"/>
        <v>0.31160471545260571</v>
      </c>
      <c r="F4840" s="24">
        <f t="shared" ca="1" si="151"/>
        <v>23.320396641371563</v>
      </c>
    </row>
    <row r="4841" spans="5:6" x14ac:dyDescent="0.25">
      <c r="E4841" s="24">
        <f t="shared" ca="1" si="150"/>
        <v>0.5303895140221343</v>
      </c>
      <c r="F4841" s="24">
        <f t="shared" ca="1" si="151"/>
        <v>12.682872204981958</v>
      </c>
    </row>
    <row r="4842" spans="5:6" x14ac:dyDescent="0.25">
      <c r="E4842" s="24">
        <f t="shared" ca="1" si="150"/>
        <v>0.50980614715438821</v>
      </c>
      <c r="F4842" s="24">
        <f t="shared" ca="1" si="151"/>
        <v>13.47449458280607</v>
      </c>
    </row>
    <row r="4843" spans="5:6" x14ac:dyDescent="0.25">
      <c r="E4843" s="24">
        <f t="shared" ca="1" si="150"/>
        <v>0.48988479389705719</v>
      </c>
      <c r="F4843" s="24">
        <f t="shared" ca="1" si="151"/>
        <v>14.271700600340251</v>
      </c>
    </row>
    <row r="4844" spans="5:6" x14ac:dyDescent="0.25">
      <c r="E4844" s="24">
        <f t="shared" ca="1" si="150"/>
        <v>0.25674985702840947</v>
      </c>
      <c r="F4844" s="24">
        <f t="shared" ca="1" si="151"/>
        <v>27.19305974049999</v>
      </c>
    </row>
    <row r="4845" spans="5:6" x14ac:dyDescent="0.25">
      <c r="E4845" s="24">
        <f t="shared" ca="1" si="150"/>
        <v>0.60711999862077826</v>
      </c>
      <c r="F4845" s="24">
        <f t="shared" ca="1" si="151"/>
        <v>9.9805763231644899</v>
      </c>
    </row>
    <row r="4846" spans="5:6" x14ac:dyDescent="0.25">
      <c r="E4846" s="24">
        <f t="shared" ca="1" si="150"/>
        <v>0.90328469050401061</v>
      </c>
      <c r="F4846" s="24">
        <f t="shared" ca="1" si="151"/>
        <v>2.0343500675381123</v>
      </c>
    </row>
    <row r="4847" spans="5:6" x14ac:dyDescent="0.25">
      <c r="E4847" s="24">
        <f t="shared" ca="1" si="150"/>
        <v>0.50198229477413026</v>
      </c>
      <c r="F4847" s="24">
        <f t="shared" ca="1" si="151"/>
        <v>13.783808585732586</v>
      </c>
    </row>
    <row r="4848" spans="5:6" x14ac:dyDescent="0.25">
      <c r="E4848" s="24">
        <f t="shared" ca="1" si="150"/>
        <v>0.52089208784985475</v>
      </c>
      <c r="F4848" s="24">
        <f t="shared" ca="1" si="151"/>
        <v>13.044247674607776</v>
      </c>
    </row>
    <row r="4849" spans="5:6" x14ac:dyDescent="0.25">
      <c r="E4849" s="24">
        <f t="shared" ca="1" si="150"/>
        <v>0.90697573991729019</v>
      </c>
      <c r="F4849" s="24">
        <f t="shared" ca="1" si="151"/>
        <v>1.952791536704181</v>
      </c>
    </row>
    <row r="4850" spans="5:6" x14ac:dyDescent="0.25">
      <c r="E4850" s="24">
        <f t="shared" ca="1" si="150"/>
        <v>0.3814944716926042</v>
      </c>
      <c r="F4850" s="24">
        <f t="shared" ca="1" si="151"/>
        <v>19.273178386775125</v>
      </c>
    </row>
    <row r="4851" spans="5:6" x14ac:dyDescent="0.25">
      <c r="E4851" s="24">
        <f t="shared" ca="1" si="150"/>
        <v>0.8151429592389503</v>
      </c>
      <c r="F4851" s="24">
        <f t="shared" ca="1" si="151"/>
        <v>4.0878354202937448</v>
      </c>
    </row>
    <row r="4852" spans="5:6" x14ac:dyDescent="0.25">
      <c r="E4852" s="24">
        <f t="shared" ca="1" si="150"/>
        <v>2.9460813728075741E-2</v>
      </c>
      <c r="F4852" s="24">
        <f t="shared" ca="1" si="151"/>
        <v>70.49388493747459</v>
      </c>
    </row>
    <row r="4853" spans="5:6" x14ac:dyDescent="0.25">
      <c r="E4853" s="24">
        <f t="shared" ca="1" si="150"/>
        <v>1.8562342519613195E-2</v>
      </c>
      <c r="F4853" s="24">
        <f t="shared" ca="1" si="151"/>
        <v>79.732406924941756</v>
      </c>
    </row>
    <row r="4854" spans="5:6" x14ac:dyDescent="0.25">
      <c r="E4854" s="24">
        <f t="shared" ca="1" si="150"/>
        <v>0.47830265154258156</v>
      </c>
      <c r="F4854" s="24">
        <f t="shared" ca="1" si="151"/>
        <v>14.750231692606743</v>
      </c>
    </row>
    <row r="4855" spans="5:6" x14ac:dyDescent="0.25">
      <c r="E4855" s="24">
        <f t="shared" ca="1" si="150"/>
        <v>0.6715415843184277</v>
      </c>
      <c r="F4855" s="24">
        <f t="shared" ca="1" si="151"/>
        <v>7.9635867486606076</v>
      </c>
    </row>
    <row r="4856" spans="5:6" x14ac:dyDescent="0.25">
      <c r="E4856" s="24">
        <f t="shared" ca="1" si="150"/>
        <v>0.43017177018012576</v>
      </c>
      <c r="F4856" s="24">
        <f t="shared" ca="1" si="151"/>
        <v>16.871413690489359</v>
      </c>
    </row>
    <row r="4857" spans="5:6" x14ac:dyDescent="0.25">
      <c r="E4857" s="24">
        <f t="shared" ca="1" si="150"/>
        <v>0.99307603276644829</v>
      </c>
      <c r="F4857" s="24">
        <f t="shared" ca="1" si="151"/>
        <v>0.13896098241038657</v>
      </c>
    </row>
    <row r="4858" spans="5:6" x14ac:dyDescent="0.25">
      <c r="E4858" s="24">
        <f t="shared" ca="1" si="150"/>
        <v>0.68105186826440434</v>
      </c>
      <c r="F4858" s="24">
        <f t="shared" ca="1" si="151"/>
        <v>7.6823362176147469</v>
      </c>
    </row>
    <row r="4859" spans="5:6" x14ac:dyDescent="0.25">
      <c r="E4859" s="24">
        <f t="shared" ca="1" si="150"/>
        <v>0.96866904369580353</v>
      </c>
      <c r="F4859" s="24">
        <f t="shared" ca="1" si="151"/>
        <v>0.63664539208886983</v>
      </c>
    </row>
    <row r="4860" spans="5:6" x14ac:dyDescent="0.25">
      <c r="E4860" s="24">
        <f t="shared" ca="1" si="150"/>
        <v>0.19187811577457647</v>
      </c>
      <c r="F4860" s="24">
        <f t="shared" ca="1" si="151"/>
        <v>33.01789844415903</v>
      </c>
    </row>
    <row r="4861" spans="5:6" x14ac:dyDescent="0.25">
      <c r="E4861" s="24">
        <f t="shared" ca="1" si="150"/>
        <v>7.4342546112054153E-2</v>
      </c>
      <c r="F4861" s="24">
        <f t="shared" ca="1" si="151"/>
        <v>51.981437302854232</v>
      </c>
    </row>
    <row r="4862" spans="5:6" x14ac:dyDescent="0.25">
      <c r="E4862" s="24">
        <f t="shared" ca="1" si="150"/>
        <v>0.77888175999666709</v>
      </c>
      <c r="F4862" s="24">
        <f t="shared" ca="1" si="151"/>
        <v>4.9979205794994481</v>
      </c>
    </row>
    <row r="4863" spans="5:6" x14ac:dyDescent="0.25">
      <c r="E4863" s="24">
        <f t="shared" ca="1" si="150"/>
        <v>0.6637815777998658</v>
      </c>
      <c r="F4863" s="24">
        <f t="shared" ca="1" si="151"/>
        <v>8.196042654358255</v>
      </c>
    </row>
    <row r="4864" spans="5:6" x14ac:dyDescent="0.25">
      <c r="E4864" s="24">
        <f t="shared" ca="1" si="150"/>
        <v>3.7507633280585262E-2</v>
      </c>
      <c r="F4864" s="24">
        <f t="shared" ca="1" si="151"/>
        <v>65.664216251423326</v>
      </c>
    </row>
    <row r="4865" spans="5:6" x14ac:dyDescent="0.25">
      <c r="E4865" s="24">
        <f t="shared" ca="1" si="150"/>
        <v>0.30759438891872759</v>
      </c>
      <c r="F4865" s="24">
        <f t="shared" ca="1" si="151"/>
        <v>23.579465660072149</v>
      </c>
    </row>
    <row r="4866" spans="5:6" x14ac:dyDescent="0.25">
      <c r="E4866" s="24">
        <f t="shared" ca="1" si="150"/>
        <v>0.33259235305532009</v>
      </c>
      <c r="F4866" s="24">
        <f t="shared" ca="1" si="151"/>
        <v>22.016754078055389</v>
      </c>
    </row>
    <row r="4867" spans="5:6" x14ac:dyDescent="0.25">
      <c r="E4867" s="24">
        <f t="shared" ca="1" si="150"/>
        <v>0.71594247838441605</v>
      </c>
      <c r="F4867" s="24">
        <f t="shared" ca="1" si="151"/>
        <v>6.6831090540130056</v>
      </c>
    </row>
    <row r="4868" spans="5:6" x14ac:dyDescent="0.25">
      <c r="E4868" s="24">
        <f t="shared" ref="E4868:E4931" ca="1" si="152">RAND()</f>
        <v>0.1285102474823806</v>
      </c>
      <c r="F4868" s="24">
        <f t="shared" ref="F4868:F4931" ca="1" si="153">-LOG(E4868,EXP(1))/$C$3</f>
        <v>41.034932617637701</v>
      </c>
    </row>
    <row r="4869" spans="5:6" x14ac:dyDescent="0.25">
      <c r="E4869" s="24">
        <f t="shared" ca="1" si="152"/>
        <v>0.55721268506046617</v>
      </c>
      <c r="F4869" s="24">
        <f t="shared" ca="1" si="153"/>
        <v>11.696165432266406</v>
      </c>
    </row>
    <row r="4870" spans="5:6" x14ac:dyDescent="0.25">
      <c r="E4870" s="24">
        <f t="shared" ca="1" si="152"/>
        <v>0.90818627371294303</v>
      </c>
      <c r="F4870" s="24">
        <f t="shared" ca="1" si="153"/>
        <v>1.9261154831943033</v>
      </c>
    </row>
    <row r="4871" spans="5:6" x14ac:dyDescent="0.25">
      <c r="E4871" s="24">
        <f t="shared" ca="1" si="152"/>
        <v>0.93564784637349341</v>
      </c>
      <c r="F4871" s="24">
        <f t="shared" ca="1" si="153"/>
        <v>1.330322116094063</v>
      </c>
    </row>
    <row r="4872" spans="5:6" x14ac:dyDescent="0.25">
      <c r="E4872" s="24">
        <f t="shared" ca="1" si="152"/>
        <v>0.62202693090636862</v>
      </c>
      <c r="F4872" s="24">
        <f t="shared" ca="1" si="153"/>
        <v>9.4954377980627527</v>
      </c>
    </row>
    <row r="4873" spans="5:6" x14ac:dyDescent="0.25">
      <c r="E4873" s="24">
        <f t="shared" ca="1" si="152"/>
        <v>0.99671184132973345</v>
      </c>
      <c r="F4873" s="24">
        <f t="shared" ca="1" si="153"/>
        <v>6.5871530875978246E-2</v>
      </c>
    </row>
    <row r="4874" spans="5:6" x14ac:dyDescent="0.25">
      <c r="E4874" s="24">
        <f t="shared" ca="1" si="152"/>
        <v>0.6150034184992007</v>
      </c>
      <c r="F4874" s="24">
        <f t="shared" ca="1" si="153"/>
        <v>9.7225490531156424</v>
      </c>
    </row>
    <row r="4875" spans="5:6" x14ac:dyDescent="0.25">
      <c r="E4875" s="24">
        <f t="shared" ca="1" si="152"/>
        <v>0.29403157089355347</v>
      </c>
      <c r="F4875" s="24">
        <f t="shared" ca="1" si="153"/>
        <v>24.481362668340502</v>
      </c>
    </row>
    <row r="4876" spans="5:6" x14ac:dyDescent="0.25">
      <c r="E4876" s="24">
        <f t="shared" ca="1" si="152"/>
        <v>8.0761033405042482E-2</v>
      </c>
      <c r="F4876" s="24">
        <f t="shared" ca="1" si="153"/>
        <v>50.325213792366945</v>
      </c>
    </row>
    <row r="4877" spans="5:6" x14ac:dyDescent="0.25">
      <c r="E4877" s="24">
        <f t="shared" ca="1" si="152"/>
        <v>0.29452065159941665</v>
      </c>
      <c r="F4877" s="24">
        <f t="shared" ca="1" si="153"/>
        <v>24.448123081452611</v>
      </c>
    </row>
    <row r="4878" spans="5:6" x14ac:dyDescent="0.25">
      <c r="E4878" s="24">
        <f t="shared" ca="1" si="152"/>
        <v>0.29130174511036422</v>
      </c>
      <c r="F4878" s="24">
        <f t="shared" ca="1" si="153"/>
        <v>24.667912485358169</v>
      </c>
    </row>
    <row r="4879" spans="5:6" x14ac:dyDescent="0.25">
      <c r="E4879" s="24">
        <f t="shared" ca="1" si="152"/>
        <v>0.41111411412953613</v>
      </c>
      <c r="F4879" s="24">
        <f t="shared" ca="1" si="153"/>
        <v>17.777689061466141</v>
      </c>
    </row>
    <row r="4880" spans="5:6" x14ac:dyDescent="0.25">
      <c r="E4880" s="24">
        <f t="shared" ca="1" si="152"/>
        <v>0.67123948949424839</v>
      </c>
      <c r="F4880" s="24">
        <f t="shared" ca="1" si="153"/>
        <v>7.9725858278155846</v>
      </c>
    </row>
    <row r="4881" spans="5:6" x14ac:dyDescent="0.25">
      <c r="E4881" s="24">
        <f t="shared" ca="1" si="152"/>
        <v>0.47035630348701885</v>
      </c>
      <c r="F4881" s="24">
        <f t="shared" ca="1" si="153"/>
        <v>15.085295579189113</v>
      </c>
    </row>
    <row r="4882" spans="5:6" x14ac:dyDescent="0.25">
      <c r="E4882" s="24">
        <f t="shared" ca="1" si="152"/>
        <v>0.11773446034708024</v>
      </c>
      <c r="F4882" s="24">
        <f t="shared" ca="1" si="153"/>
        <v>42.786470527386285</v>
      </c>
    </row>
    <row r="4883" spans="5:6" x14ac:dyDescent="0.25">
      <c r="E4883" s="24">
        <f t="shared" ca="1" si="152"/>
        <v>0.9088519660389921</v>
      </c>
      <c r="F4883" s="24">
        <f t="shared" ca="1" si="153"/>
        <v>1.9114610341845091</v>
      </c>
    </row>
    <row r="4884" spans="5:6" x14ac:dyDescent="0.25">
      <c r="E4884" s="24">
        <f t="shared" ca="1" si="152"/>
        <v>0.18754134995479532</v>
      </c>
      <c r="F4884" s="24">
        <f t="shared" ca="1" si="153"/>
        <v>33.475118495865551</v>
      </c>
    </row>
    <row r="4885" spans="5:6" x14ac:dyDescent="0.25">
      <c r="E4885" s="24">
        <f t="shared" ca="1" si="152"/>
        <v>0.97781009278609121</v>
      </c>
      <c r="F4885" s="24">
        <f t="shared" ca="1" si="153"/>
        <v>0.44879613915717514</v>
      </c>
    </row>
    <row r="4886" spans="5:6" x14ac:dyDescent="0.25">
      <c r="E4886" s="24">
        <f t="shared" ca="1" si="152"/>
        <v>9.6308446343231657E-2</v>
      </c>
      <c r="F4886" s="24">
        <f t="shared" ca="1" si="153"/>
        <v>46.803985107435565</v>
      </c>
    </row>
    <row r="4887" spans="5:6" x14ac:dyDescent="0.25">
      <c r="E4887" s="24">
        <f t="shared" ca="1" si="152"/>
        <v>0.53148129269784328</v>
      </c>
      <c r="F4887" s="24">
        <f t="shared" ca="1" si="153"/>
        <v>12.641745580028525</v>
      </c>
    </row>
    <row r="4888" spans="5:6" x14ac:dyDescent="0.25">
      <c r="E4888" s="24">
        <f t="shared" ca="1" si="152"/>
        <v>0.30661468201019659</v>
      </c>
      <c r="F4888" s="24">
        <f t="shared" ca="1" si="153"/>
        <v>23.643268543212496</v>
      </c>
    </row>
    <row r="4889" spans="5:6" x14ac:dyDescent="0.25">
      <c r="E4889" s="24">
        <f t="shared" ca="1" si="152"/>
        <v>0.31341042181855405</v>
      </c>
      <c r="F4889" s="24">
        <f t="shared" ca="1" si="153"/>
        <v>23.204833911308093</v>
      </c>
    </row>
    <row r="4890" spans="5:6" x14ac:dyDescent="0.25">
      <c r="E4890" s="24">
        <f t="shared" ca="1" si="152"/>
        <v>0.93189979427567526</v>
      </c>
      <c r="F4890" s="24">
        <f t="shared" ca="1" si="153"/>
        <v>1.4105997389698417</v>
      </c>
    </row>
    <row r="4891" spans="5:6" x14ac:dyDescent="0.25">
      <c r="E4891" s="24">
        <f t="shared" ca="1" si="152"/>
        <v>0.33756121412082207</v>
      </c>
      <c r="F4891" s="24">
        <f t="shared" ca="1" si="153"/>
        <v>21.720168198864684</v>
      </c>
    </row>
    <row r="4892" spans="5:6" x14ac:dyDescent="0.25">
      <c r="E4892" s="24">
        <f t="shared" ca="1" si="152"/>
        <v>0.41578750045261614</v>
      </c>
      <c r="F4892" s="24">
        <f t="shared" ca="1" si="153"/>
        <v>17.551619309031967</v>
      </c>
    </row>
    <row r="4893" spans="5:6" x14ac:dyDescent="0.25">
      <c r="E4893" s="24">
        <f t="shared" ca="1" si="152"/>
        <v>9.3271671048327676E-2</v>
      </c>
      <c r="F4893" s="24">
        <f t="shared" ca="1" si="153"/>
        <v>47.444777003143614</v>
      </c>
    </row>
    <row r="4894" spans="5:6" x14ac:dyDescent="0.25">
      <c r="E4894" s="24">
        <f t="shared" ca="1" si="152"/>
        <v>0.2839959842522366</v>
      </c>
      <c r="F4894" s="24">
        <f t="shared" ca="1" si="153"/>
        <v>25.17590361755629</v>
      </c>
    </row>
    <row r="4895" spans="5:6" x14ac:dyDescent="0.25">
      <c r="E4895" s="24">
        <f t="shared" ca="1" si="152"/>
        <v>0.24772204123020225</v>
      </c>
      <c r="F4895" s="24">
        <f t="shared" ca="1" si="153"/>
        <v>27.908959257519527</v>
      </c>
    </row>
    <row r="4896" spans="5:6" x14ac:dyDescent="0.25">
      <c r="E4896" s="24">
        <f t="shared" ca="1" si="152"/>
        <v>0.97466686870034058</v>
      </c>
      <c r="F4896" s="24">
        <f t="shared" ca="1" si="153"/>
        <v>0.5131907899141589</v>
      </c>
    </row>
    <row r="4897" spans="5:6" x14ac:dyDescent="0.25">
      <c r="E4897" s="24">
        <f t="shared" ca="1" si="152"/>
        <v>6.3143281603790902E-2</v>
      </c>
      <c r="F4897" s="24">
        <f t="shared" ca="1" si="153"/>
        <v>55.246976475007273</v>
      </c>
    </row>
    <row r="4898" spans="5:6" x14ac:dyDescent="0.25">
      <c r="E4898" s="24">
        <f t="shared" ca="1" si="152"/>
        <v>2.1099628366493262E-3</v>
      </c>
      <c r="F4898" s="24">
        <f t="shared" ca="1" si="153"/>
        <v>123.22169889223353</v>
      </c>
    </row>
    <row r="4899" spans="5:6" x14ac:dyDescent="0.25">
      <c r="E4899" s="24">
        <f t="shared" ca="1" si="152"/>
        <v>0.47867397369840903</v>
      </c>
      <c r="F4899" s="24">
        <f t="shared" ca="1" si="153"/>
        <v>14.734711055438874</v>
      </c>
    </row>
    <row r="4900" spans="5:6" x14ac:dyDescent="0.25">
      <c r="E4900" s="24">
        <f t="shared" ca="1" si="152"/>
        <v>0.31307144151044819</v>
      </c>
      <c r="F4900" s="24">
        <f t="shared" ca="1" si="153"/>
        <v>23.226477336985962</v>
      </c>
    </row>
    <row r="4901" spans="5:6" x14ac:dyDescent="0.25">
      <c r="E4901" s="24">
        <f t="shared" ca="1" si="152"/>
        <v>5.533003517927626E-2</v>
      </c>
      <c r="F4901" s="24">
        <f t="shared" ca="1" si="153"/>
        <v>57.888787725279322</v>
      </c>
    </row>
    <row r="4902" spans="5:6" x14ac:dyDescent="0.25">
      <c r="E4902" s="24">
        <f t="shared" ca="1" si="152"/>
        <v>0.8353318204494391</v>
      </c>
      <c r="F4902" s="24">
        <f t="shared" ca="1" si="153"/>
        <v>3.5985248661974536</v>
      </c>
    </row>
    <row r="4903" spans="5:6" x14ac:dyDescent="0.25">
      <c r="E4903" s="24">
        <f t="shared" ca="1" si="152"/>
        <v>0.77074270110506837</v>
      </c>
      <c r="F4903" s="24">
        <f t="shared" ca="1" si="153"/>
        <v>5.2080136424230687</v>
      </c>
    </row>
    <row r="4904" spans="5:6" x14ac:dyDescent="0.25">
      <c r="E4904" s="24">
        <f t="shared" ca="1" si="152"/>
        <v>0.89298960069315092</v>
      </c>
      <c r="F4904" s="24">
        <f t="shared" ca="1" si="153"/>
        <v>2.2636068706771808</v>
      </c>
    </row>
    <row r="4905" spans="5:6" x14ac:dyDescent="0.25">
      <c r="E4905" s="24">
        <f t="shared" ca="1" si="152"/>
        <v>0.48257145591115302</v>
      </c>
      <c r="F4905" s="24">
        <f t="shared" ca="1" si="153"/>
        <v>14.572525480309043</v>
      </c>
    </row>
    <row r="4906" spans="5:6" x14ac:dyDescent="0.25">
      <c r="E4906" s="24">
        <f t="shared" ca="1" si="152"/>
        <v>0.86378622150665352</v>
      </c>
      <c r="F4906" s="24">
        <f t="shared" ca="1" si="153"/>
        <v>2.9285993921076741</v>
      </c>
    </row>
    <row r="4907" spans="5:6" x14ac:dyDescent="0.25">
      <c r="E4907" s="24">
        <f t="shared" ca="1" si="152"/>
        <v>0.65948323971882905</v>
      </c>
      <c r="F4907" s="24">
        <f t="shared" ca="1" si="153"/>
        <v>8.325974415317015</v>
      </c>
    </row>
    <row r="4908" spans="5:6" x14ac:dyDescent="0.25">
      <c r="E4908" s="24">
        <f t="shared" ca="1" si="152"/>
        <v>0.63435775315855847</v>
      </c>
      <c r="F4908" s="24">
        <f t="shared" ca="1" si="153"/>
        <v>9.102844085215601</v>
      </c>
    </row>
    <row r="4909" spans="5:6" x14ac:dyDescent="0.25">
      <c r="E4909" s="24">
        <f t="shared" ca="1" si="152"/>
        <v>0.40728873906952956</v>
      </c>
      <c r="F4909" s="24">
        <f t="shared" ca="1" si="153"/>
        <v>17.964658249292597</v>
      </c>
    </row>
    <row r="4910" spans="5:6" x14ac:dyDescent="0.25">
      <c r="E4910" s="24">
        <f t="shared" ca="1" si="152"/>
        <v>0.9598959883651047</v>
      </c>
      <c r="F4910" s="24">
        <f t="shared" ca="1" si="153"/>
        <v>0.81860691686127274</v>
      </c>
    </row>
    <row r="4911" spans="5:6" x14ac:dyDescent="0.25">
      <c r="E4911" s="24">
        <f t="shared" ca="1" si="152"/>
        <v>0.16676878583669963</v>
      </c>
      <c r="F4911" s="24">
        <f t="shared" ca="1" si="153"/>
        <v>35.822938836821301</v>
      </c>
    </row>
    <row r="4912" spans="5:6" x14ac:dyDescent="0.25">
      <c r="E4912" s="24">
        <f t="shared" ca="1" si="152"/>
        <v>0.38662541215347812</v>
      </c>
      <c r="F4912" s="24">
        <f t="shared" ca="1" si="153"/>
        <v>19.005979638968604</v>
      </c>
    </row>
    <row r="4913" spans="5:6" x14ac:dyDescent="0.25">
      <c r="E4913" s="24">
        <f t="shared" ca="1" si="152"/>
        <v>0.54910701086417812</v>
      </c>
      <c r="F4913" s="24">
        <f t="shared" ca="1" si="153"/>
        <v>11.989238737201658</v>
      </c>
    </row>
    <row r="4914" spans="5:6" x14ac:dyDescent="0.25">
      <c r="E4914" s="24">
        <f t="shared" ca="1" si="152"/>
        <v>0.42254437103416387</v>
      </c>
      <c r="F4914" s="24">
        <f t="shared" ca="1" si="153"/>
        <v>17.229216349998783</v>
      </c>
    </row>
    <row r="4915" spans="5:6" x14ac:dyDescent="0.25">
      <c r="E4915" s="24">
        <f t="shared" ca="1" si="152"/>
        <v>0.18957657820434026</v>
      </c>
      <c r="F4915" s="24">
        <f t="shared" ca="1" si="153"/>
        <v>33.259244589390704</v>
      </c>
    </row>
    <row r="4916" spans="5:6" x14ac:dyDescent="0.25">
      <c r="E4916" s="24">
        <f t="shared" ca="1" si="152"/>
        <v>0.68073081894169973</v>
      </c>
      <c r="F4916" s="24">
        <f t="shared" ca="1" si="153"/>
        <v>7.6917664837407278</v>
      </c>
    </row>
    <row r="4917" spans="5:6" x14ac:dyDescent="0.25">
      <c r="E4917" s="24">
        <f t="shared" ca="1" si="152"/>
        <v>5.412313366021626E-2</v>
      </c>
      <c r="F4917" s="24">
        <f t="shared" ca="1" si="153"/>
        <v>58.329871505646778</v>
      </c>
    </row>
    <row r="4918" spans="5:6" x14ac:dyDescent="0.25">
      <c r="E4918" s="24">
        <f t="shared" ca="1" si="152"/>
        <v>0.97652578841109705</v>
      </c>
      <c r="F4918" s="24">
        <f t="shared" ca="1" si="153"/>
        <v>0.47508239981949352</v>
      </c>
    </row>
    <row r="4919" spans="5:6" x14ac:dyDescent="0.25">
      <c r="E4919" s="24">
        <f t="shared" ca="1" si="152"/>
        <v>0.16916072342101085</v>
      </c>
      <c r="F4919" s="24">
        <f t="shared" ca="1" si="153"/>
        <v>35.538119796761997</v>
      </c>
    </row>
    <row r="4920" spans="5:6" x14ac:dyDescent="0.25">
      <c r="E4920" s="24">
        <f t="shared" ca="1" si="152"/>
        <v>0.606697138273116</v>
      </c>
      <c r="F4920" s="24">
        <f t="shared" ca="1" si="153"/>
        <v>9.9945112183613372</v>
      </c>
    </row>
    <row r="4921" spans="5:6" x14ac:dyDescent="0.25">
      <c r="E4921" s="24">
        <f t="shared" ca="1" si="152"/>
        <v>0.3784286001403433</v>
      </c>
      <c r="F4921" s="24">
        <f t="shared" ca="1" si="153"/>
        <v>19.43455725788673</v>
      </c>
    </row>
    <row r="4922" spans="5:6" x14ac:dyDescent="0.25">
      <c r="E4922" s="24">
        <f t="shared" ca="1" si="152"/>
        <v>0.98076502199268367</v>
      </c>
      <c r="F4922" s="24">
        <f t="shared" ca="1" si="153"/>
        <v>0.38844754335773352</v>
      </c>
    </row>
    <row r="4923" spans="5:6" x14ac:dyDescent="0.25">
      <c r="E4923" s="24">
        <f t="shared" ca="1" si="152"/>
        <v>6.8472204327857833E-2</v>
      </c>
      <c r="F4923" s="24">
        <f t="shared" ca="1" si="153"/>
        <v>53.626547845981278</v>
      </c>
    </row>
    <row r="4924" spans="5:6" x14ac:dyDescent="0.25">
      <c r="E4924" s="24">
        <f t="shared" ca="1" si="152"/>
        <v>3.8974822559746491E-2</v>
      </c>
      <c r="F4924" s="24">
        <f t="shared" ca="1" si="153"/>
        <v>64.896788334342546</v>
      </c>
    </row>
    <row r="4925" spans="5:6" x14ac:dyDescent="0.25">
      <c r="E4925" s="24">
        <f t="shared" ca="1" si="152"/>
        <v>0.70436347230477259</v>
      </c>
      <c r="F4925" s="24">
        <f t="shared" ca="1" si="153"/>
        <v>7.0092152034299637</v>
      </c>
    </row>
    <row r="4926" spans="5:6" x14ac:dyDescent="0.25">
      <c r="E4926" s="24">
        <f t="shared" ca="1" si="152"/>
        <v>0.95537682045765993</v>
      </c>
      <c r="F4926" s="24">
        <f t="shared" ca="1" si="153"/>
        <v>0.91298879861492188</v>
      </c>
    </row>
    <row r="4927" spans="5:6" x14ac:dyDescent="0.25">
      <c r="E4927" s="24">
        <f t="shared" ca="1" si="152"/>
        <v>0.39926607714083451</v>
      </c>
      <c r="F4927" s="24">
        <f t="shared" ca="1" si="153"/>
        <v>18.362544486850226</v>
      </c>
    </row>
    <row r="4928" spans="5:6" x14ac:dyDescent="0.25">
      <c r="E4928" s="24">
        <f t="shared" ca="1" si="152"/>
        <v>0.25204729125204173</v>
      </c>
      <c r="F4928" s="24">
        <f t="shared" ca="1" si="153"/>
        <v>27.562770907575292</v>
      </c>
    </row>
    <row r="4929" spans="5:6" x14ac:dyDescent="0.25">
      <c r="E4929" s="24">
        <f t="shared" ca="1" si="152"/>
        <v>0.17862871661561674</v>
      </c>
      <c r="F4929" s="24">
        <f t="shared" ca="1" si="153"/>
        <v>34.448916722863039</v>
      </c>
    </row>
    <row r="4930" spans="5:6" x14ac:dyDescent="0.25">
      <c r="E4930" s="24">
        <f t="shared" ca="1" si="152"/>
        <v>0.39293831244480715</v>
      </c>
      <c r="F4930" s="24">
        <f t="shared" ca="1" si="153"/>
        <v>18.682052904451787</v>
      </c>
    </row>
    <row r="4931" spans="5:6" x14ac:dyDescent="0.25">
      <c r="E4931" s="24">
        <f t="shared" ca="1" si="152"/>
        <v>0.31943608680299862</v>
      </c>
      <c r="F4931" s="24">
        <f t="shared" ca="1" si="153"/>
        <v>22.823961329612931</v>
      </c>
    </row>
    <row r="4932" spans="5:6" x14ac:dyDescent="0.25">
      <c r="E4932" s="24">
        <f t="shared" ref="E4932:E4995" ca="1" si="154">RAND()</f>
        <v>0.59951149091470335</v>
      </c>
      <c r="F4932" s="24">
        <f t="shared" ref="F4932:F4995" ca="1" si="155">-LOG(E4932,EXP(1))/$C$3</f>
        <v>10.232802744016842</v>
      </c>
    </row>
    <row r="4933" spans="5:6" x14ac:dyDescent="0.25">
      <c r="E4933" s="24">
        <f t="shared" ca="1" si="154"/>
        <v>0.80577269383601613</v>
      </c>
      <c r="F4933" s="24">
        <f t="shared" ca="1" si="155"/>
        <v>4.3190718764624751</v>
      </c>
    </row>
    <row r="4934" spans="5:6" x14ac:dyDescent="0.25">
      <c r="E4934" s="24">
        <f t="shared" ca="1" si="154"/>
        <v>0.19369072557059719</v>
      </c>
      <c r="F4934" s="24">
        <f t="shared" ca="1" si="155"/>
        <v>32.829851801888793</v>
      </c>
    </row>
    <row r="4935" spans="5:6" x14ac:dyDescent="0.25">
      <c r="E4935" s="24">
        <f t="shared" ca="1" si="154"/>
        <v>0.45565514437647958</v>
      </c>
      <c r="F4935" s="24">
        <f t="shared" ca="1" si="155"/>
        <v>15.720380358212982</v>
      </c>
    </row>
    <row r="4936" spans="5:6" x14ac:dyDescent="0.25">
      <c r="E4936" s="24">
        <f t="shared" ca="1" si="154"/>
        <v>0.58277858824044348</v>
      </c>
      <c r="F4936" s="24">
        <f t="shared" ca="1" si="155"/>
        <v>10.798958895997806</v>
      </c>
    </row>
    <row r="4937" spans="5:6" x14ac:dyDescent="0.25">
      <c r="E4937" s="24">
        <f t="shared" ca="1" si="154"/>
        <v>0.41527523205171402</v>
      </c>
      <c r="F4937" s="24">
        <f t="shared" ca="1" si="155"/>
        <v>17.576275376293573</v>
      </c>
    </row>
    <row r="4938" spans="5:6" x14ac:dyDescent="0.25">
      <c r="E4938" s="24">
        <f t="shared" ca="1" si="154"/>
        <v>0.47258997782963441</v>
      </c>
      <c r="F4938" s="24">
        <f t="shared" ca="1" si="155"/>
        <v>14.990542418172476</v>
      </c>
    </row>
    <row r="4939" spans="5:6" x14ac:dyDescent="0.25">
      <c r="E4939" s="24">
        <f t="shared" ca="1" si="154"/>
        <v>0.36656071379929211</v>
      </c>
      <c r="F4939" s="24">
        <f t="shared" ca="1" si="155"/>
        <v>20.071822259740408</v>
      </c>
    </row>
    <row r="4940" spans="5:6" x14ac:dyDescent="0.25">
      <c r="E4940" s="24">
        <f t="shared" ca="1" si="154"/>
        <v>0.71449335065619657</v>
      </c>
      <c r="F4940" s="24">
        <f t="shared" ca="1" si="155"/>
        <v>6.7236317588991339</v>
      </c>
    </row>
    <row r="4941" spans="5:6" x14ac:dyDescent="0.25">
      <c r="E4941" s="24">
        <f t="shared" ca="1" si="154"/>
        <v>0.57401961267448487</v>
      </c>
      <c r="F4941" s="24">
        <f t="shared" ca="1" si="155"/>
        <v>11.101834296477007</v>
      </c>
    </row>
    <row r="4942" spans="5:6" x14ac:dyDescent="0.25">
      <c r="E4942" s="24">
        <f t="shared" ca="1" si="154"/>
        <v>0.71444667494123493</v>
      </c>
      <c r="F4942" s="24">
        <f t="shared" ca="1" si="155"/>
        <v>6.724938341796725</v>
      </c>
    </row>
    <row r="4943" spans="5:6" x14ac:dyDescent="0.25">
      <c r="E4943" s="24">
        <f t="shared" ca="1" si="154"/>
        <v>0.27712948737131082</v>
      </c>
      <c r="F4943" s="24">
        <f t="shared" ca="1" si="155"/>
        <v>25.665408371749123</v>
      </c>
    </row>
    <row r="4944" spans="5:6" x14ac:dyDescent="0.25">
      <c r="E4944" s="24">
        <f t="shared" ca="1" si="154"/>
        <v>0.26699520133342558</v>
      </c>
      <c r="F4944" s="24">
        <f t="shared" ca="1" si="155"/>
        <v>26.410491865547641</v>
      </c>
    </row>
    <row r="4945" spans="5:6" x14ac:dyDescent="0.25">
      <c r="E4945" s="24">
        <f t="shared" ca="1" si="154"/>
        <v>0.82096861296963475</v>
      </c>
      <c r="F4945" s="24">
        <f t="shared" ca="1" si="155"/>
        <v>3.9454080100910698</v>
      </c>
    </row>
    <row r="4946" spans="5:6" x14ac:dyDescent="0.25">
      <c r="E4946" s="24">
        <f t="shared" ca="1" si="154"/>
        <v>9.5341656057675417E-2</v>
      </c>
      <c r="F4946" s="24">
        <f t="shared" ca="1" si="155"/>
        <v>47.00576918673287</v>
      </c>
    </row>
    <row r="4947" spans="5:6" x14ac:dyDescent="0.25">
      <c r="E4947" s="24">
        <f t="shared" ca="1" si="154"/>
        <v>6.9573545112053714E-2</v>
      </c>
      <c r="F4947" s="24">
        <f t="shared" ca="1" si="155"/>
        <v>53.3074176572486</v>
      </c>
    </row>
    <row r="4948" spans="5:6" x14ac:dyDescent="0.25">
      <c r="E4948" s="24">
        <f t="shared" ca="1" si="154"/>
        <v>0.90102965626803244</v>
      </c>
      <c r="F4948" s="24">
        <f t="shared" ca="1" si="155"/>
        <v>2.0843421415719305</v>
      </c>
    </row>
    <row r="4949" spans="5:6" x14ac:dyDescent="0.25">
      <c r="E4949" s="24">
        <f t="shared" ca="1" si="154"/>
        <v>0.22665842491686983</v>
      </c>
      <c r="F4949" s="24">
        <f t="shared" ca="1" si="155"/>
        <v>29.686222616040549</v>
      </c>
    </row>
    <row r="4950" spans="5:6" x14ac:dyDescent="0.25">
      <c r="E4950" s="24">
        <f t="shared" ca="1" si="154"/>
        <v>0.29148839311507546</v>
      </c>
      <c r="F4950" s="24">
        <f t="shared" ca="1" si="155"/>
        <v>24.655101835427743</v>
      </c>
    </row>
    <row r="4951" spans="5:6" x14ac:dyDescent="0.25">
      <c r="E4951" s="24">
        <f t="shared" ca="1" si="154"/>
        <v>0.24621224076900383</v>
      </c>
      <c r="F4951" s="24">
        <f t="shared" ca="1" si="155"/>
        <v>28.031226953318395</v>
      </c>
    </row>
    <row r="4952" spans="5:6" x14ac:dyDescent="0.25">
      <c r="E4952" s="24">
        <f t="shared" ca="1" si="154"/>
        <v>0.10098372497252861</v>
      </c>
      <c r="F4952" s="24">
        <f t="shared" ca="1" si="155"/>
        <v>45.855918280219953</v>
      </c>
    </row>
    <row r="4953" spans="5:6" x14ac:dyDescent="0.25">
      <c r="E4953" s="24">
        <f t="shared" ca="1" si="154"/>
        <v>0.74871279527585288</v>
      </c>
      <c r="F4953" s="24">
        <f t="shared" ca="1" si="155"/>
        <v>5.787996398021515</v>
      </c>
    </row>
    <row r="4954" spans="5:6" x14ac:dyDescent="0.25">
      <c r="E4954" s="24">
        <f t="shared" ca="1" si="154"/>
        <v>0.19120634456885532</v>
      </c>
      <c r="F4954" s="24">
        <f t="shared" ca="1" si="155"/>
        <v>33.088041920477465</v>
      </c>
    </row>
    <row r="4955" spans="5:6" x14ac:dyDescent="0.25">
      <c r="E4955" s="24">
        <f t="shared" ca="1" si="154"/>
        <v>0.74217332037852046</v>
      </c>
      <c r="F4955" s="24">
        <f t="shared" ca="1" si="155"/>
        <v>5.9634495535157299</v>
      </c>
    </row>
    <row r="4956" spans="5:6" x14ac:dyDescent="0.25">
      <c r="E4956" s="24">
        <f t="shared" ca="1" si="154"/>
        <v>0.20217365764795747</v>
      </c>
      <c r="F4956" s="24">
        <f t="shared" ca="1" si="155"/>
        <v>31.972565191546892</v>
      </c>
    </row>
    <row r="4957" spans="5:6" x14ac:dyDescent="0.25">
      <c r="E4957" s="24">
        <f t="shared" ca="1" si="154"/>
        <v>0.47451070237862625</v>
      </c>
      <c r="F4957" s="24">
        <f t="shared" ca="1" si="155"/>
        <v>14.909422122418363</v>
      </c>
    </row>
    <row r="4958" spans="5:6" x14ac:dyDescent="0.25">
      <c r="E4958" s="24">
        <f t="shared" ca="1" si="154"/>
        <v>0.30660289266691865</v>
      </c>
      <c r="F4958" s="24">
        <f t="shared" ca="1" si="155"/>
        <v>23.644037558567977</v>
      </c>
    </row>
    <row r="4959" spans="5:6" x14ac:dyDescent="0.25">
      <c r="E4959" s="24">
        <f t="shared" ca="1" si="154"/>
        <v>0.64911353614595457</v>
      </c>
      <c r="F4959" s="24">
        <f t="shared" ca="1" si="155"/>
        <v>8.6429527489169207</v>
      </c>
    </row>
    <row r="4960" spans="5:6" x14ac:dyDescent="0.25">
      <c r="E4960" s="24">
        <f t="shared" ca="1" si="154"/>
        <v>0.3060943711281332</v>
      </c>
      <c r="F4960" s="24">
        <f t="shared" ca="1" si="155"/>
        <v>23.677236443929488</v>
      </c>
    </row>
    <row r="4961" spans="5:6" x14ac:dyDescent="0.25">
      <c r="E4961" s="24">
        <f t="shared" ca="1" si="154"/>
        <v>0.71539848966112485</v>
      </c>
      <c r="F4961" s="24">
        <f t="shared" ca="1" si="155"/>
        <v>6.6983112668086218</v>
      </c>
    </row>
    <row r="4962" spans="5:6" x14ac:dyDescent="0.25">
      <c r="E4962" s="24">
        <f t="shared" ca="1" si="154"/>
        <v>0.61737416631614561</v>
      </c>
      <c r="F4962" s="24">
        <f t="shared" ca="1" si="155"/>
        <v>9.6456002098184914</v>
      </c>
    </row>
    <row r="4963" spans="5:6" x14ac:dyDescent="0.25">
      <c r="E4963" s="24">
        <f t="shared" ca="1" si="154"/>
        <v>0.13942790112661951</v>
      </c>
      <c r="F4963" s="24">
        <f t="shared" ca="1" si="155"/>
        <v>39.404152982588428</v>
      </c>
    </row>
    <row r="4964" spans="5:6" x14ac:dyDescent="0.25">
      <c r="E4964" s="24">
        <f t="shared" ca="1" si="154"/>
        <v>0.70605640748225373</v>
      </c>
      <c r="F4964" s="24">
        <f t="shared" ca="1" si="155"/>
        <v>6.9612029479373483</v>
      </c>
    </row>
    <row r="4965" spans="5:6" x14ac:dyDescent="0.25">
      <c r="E4965" s="24">
        <f t="shared" ca="1" si="154"/>
        <v>9.3358008910368051E-3</v>
      </c>
      <c r="F4965" s="24">
        <f t="shared" ca="1" si="155"/>
        <v>93.47797422470147</v>
      </c>
    </row>
    <row r="4966" spans="5:6" x14ac:dyDescent="0.25">
      <c r="E4966" s="24">
        <f t="shared" ca="1" si="154"/>
        <v>0.70823305475164033</v>
      </c>
      <c r="F4966" s="24">
        <f t="shared" ca="1" si="155"/>
        <v>6.8996413215212868</v>
      </c>
    </row>
    <row r="4967" spans="5:6" x14ac:dyDescent="0.25">
      <c r="E4967" s="24">
        <f t="shared" ca="1" si="154"/>
        <v>0.78754141349444062</v>
      </c>
      <c r="F4967" s="24">
        <f t="shared" ca="1" si="155"/>
        <v>4.7767864220141991</v>
      </c>
    </row>
    <row r="4968" spans="5:6" x14ac:dyDescent="0.25">
      <c r="E4968" s="24">
        <f t="shared" ca="1" si="154"/>
        <v>5.820935798319149E-2</v>
      </c>
      <c r="F4968" s="24">
        <f t="shared" ca="1" si="155"/>
        <v>56.874182941617697</v>
      </c>
    </row>
    <row r="4969" spans="5:6" x14ac:dyDescent="0.25">
      <c r="E4969" s="24">
        <f t="shared" ca="1" si="154"/>
        <v>0.84671174559908746</v>
      </c>
      <c r="F4969" s="24">
        <f t="shared" ca="1" si="155"/>
        <v>3.3278993244289188</v>
      </c>
    </row>
    <row r="4970" spans="5:6" x14ac:dyDescent="0.25">
      <c r="E4970" s="24">
        <f t="shared" ca="1" si="154"/>
        <v>0.49616616259267809</v>
      </c>
      <c r="F4970" s="24">
        <f t="shared" ca="1" si="155"/>
        <v>14.016888062635157</v>
      </c>
    </row>
    <row r="4971" spans="5:6" x14ac:dyDescent="0.25">
      <c r="E4971" s="24">
        <f t="shared" ca="1" si="154"/>
        <v>0.63165659028680443</v>
      </c>
      <c r="F4971" s="24">
        <f t="shared" ca="1" si="155"/>
        <v>9.1881880462701542</v>
      </c>
    </row>
    <row r="4972" spans="5:6" x14ac:dyDescent="0.25">
      <c r="E4972" s="24">
        <f t="shared" ca="1" si="154"/>
        <v>0.50729656474864382</v>
      </c>
      <c r="F4972" s="24">
        <f t="shared" ca="1" si="155"/>
        <v>13.573190121384703</v>
      </c>
    </row>
    <row r="4973" spans="5:6" x14ac:dyDescent="0.25">
      <c r="E4973" s="24">
        <f t="shared" ca="1" si="154"/>
        <v>0.85272557934487325</v>
      </c>
      <c r="F4973" s="24">
        <f t="shared" ca="1" si="155"/>
        <v>3.1863499125021635</v>
      </c>
    </row>
    <row r="4974" spans="5:6" x14ac:dyDescent="0.25">
      <c r="E4974" s="24">
        <f t="shared" ca="1" si="154"/>
        <v>0.97431259000485715</v>
      </c>
      <c r="F4974" s="24">
        <f t="shared" ca="1" si="155"/>
        <v>0.52046185062858852</v>
      </c>
    </row>
    <row r="4975" spans="5:6" x14ac:dyDescent="0.25">
      <c r="E4975" s="24">
        <f t="shared" ca="1" si="154"/>
        <v>0.90217453555853355</v>
      </c>
      <c r="F4975" s="24">
        <f t="shared" ca="1" si="155"/>
        <v>2.058945584719853</v>
      </c>
    </row>
    <row r="4976" spans="5:6" x14ac:dyDescent="0.25">
      <c r="E4976" s="24">
        <f t="shared" ca="1" si="154"/>
        <v>0.282322020152597</v>
      </c>
      <c r="F4976" s="24">
        <f t="shared" ca="1" si="155"/>
        <v>25.294138881975911</v>
      </c>
    </row>
    <row r="4977" spans="5:6" x14ac:dyDescent="0.25">
      <c r="E4977" s="24">
        <f t="shared" ca="1" si="154"/>
        <v>0.65028726442736207</v>
      </c>
      <c r="F4977" s="24">
        <f t="shared" ca="1" si="155"/>
        <v>8.6068213689727635</v>
      </c>
    </row>
    <row r="4978" spans="5:6" x14ac:dyDescent="0.25">
      <c r="E4978" s="24">
        <f t="shared" ca="1" si="154"/>
        <v>0.15062236335757617</v>
      </c>
      <c r="F4978" s="24">
        <f t="shared" ca="1" si="155"/>
        <v>37.859589591408366</v>
      </c>
    </row>
    <row r="4979" spans="5:6" x14ac:dyDescent="0.25">
      <c r="E4979" s="24">
        <f t="shared" ca="1" si="154"/>
        <v>0.88572132178532292</v>
      </c>
      <c r="F4979" s="24">
        <f t="shared" ca="1" si="155"/>
        <v>2.4270582616929879</v>
      </c>
    </row>
    <row r="4980" spans="5:6" x14ac:dyDescent="0.25">
      <c r="E4980" s="24">
        <f t="shared" ca="1" si="154"/>
        <v>0.43494858032256356</v>
      </c>
      <c r="F4980" s="24">
        <f t="shared" ca="1" si="155"/>
        <v>16.650549220707546</v>
      </c>
    </row>
    <row r="4981" spans="5:6" x14ac:dyDescent="0.25">
      <c r="E4981" s="24">
        <f t="shared" ca="1" si="154"/>
        <v>3.7983981997028349E-2</v>
      </c>
      <c r="F4981" s="24">
        <f t="shared" ca="1" si="155"/>
        <v>65.411814690339327</v>
      </c>
    </row>
    <row r="4982" spans="5:6" x14ac:dyDescent="0.25">
      <c r="E4982" s="24">
        <f t="shared" ca="1" si="154"/>
        <v>0.57462282209072058</v>
      </c>
      <c r="F4982" s="24">
        <f t="shared" ca="1" si="155"/>
        <v>11.080828300061402</v>
      </c>
    </row>
    <row r="4983" spans="5:6" x14ac:dyDescent="0.25">
      <c r="E4983" s="24">
        <f t="shared" ca="1" si="154"/>
        <v>9.0809052875442386E-2</v>
      </c>
      <c r="F4983" s="24">
        <f t="shared" ca="1" si="155"/>
        <v>47.979925941466782</v>
      </c>
    </row>
    <row r="4984" spans="5:6" x14ac:dyDescent="0.25">
      <c r="E4984" s="24">
        <f t="shared" ca="1" si="154"/>
        <v>0.22819474807243023</v>
      </c>
      <c r="F4984" s="24">
        <f t="shared" ca="1" si="155"/>
        <v>29.551117128016287</v>
      </c>
    </row>
    <row r="4985" spans="5:6" x14ac:dyDescent="0.25">
      <c r="E4985" s="24">
        <f t="shared" ca="1" si="154"/>
        <v>0.3945679216189677</v>
      </c>
      <c r="F4985" s="24">
        <f t="shared" ca="1" si="155"/>
        <v>18.599279642235519</v>
      </c>
    </row>
    <row r="4986" spans="5:6" x14ac:dyDescent="0.25">
      <c r="E4986" s="24">
        <f t="shared" ca="1" si="154"/>
        <v>6.0359395544351879E-2</v>
      </c>
      <c r="F4986" s="24">
        <f t="shared" ca="1" si="155"/>
        <v>56.148773186167567</v>
      </c>
    </row>
    <row r="4987" spans="5:6" x14ac:dyDescent="0.25">
      <c r="E4987" s="24">
        <f t="shared" ca="1" si="154"/>
        <v>0.36937389514533581</v>
      </c>
      <c r="F4987" s="24">
        <f t="shared" ca="1" si="155"/>
        <v>19.918917639450935</v>
      </c>
    </row>
    <row r="4988" spans="5:6" x14ac:dyDescent="0.25">
      <c r="E4988" s="24">
        <f t="shared" ca="1" si="154"/>
        <v>0.93814128629492488</v>
      </c>
      <c r="F4988" s="24">
        <f t="shared" ca="1" si="155"/>
        <v>1.2770943254166316</v>
      </c>
    </row>
    <row r="4989" spans="5:6" x14ac:dyDescent="0.25">
      <c r="E4989" s="24">
        <f t="shared" ca="1" si="154"/>
        <v>0.85975839468524906</v>
      </c>
      <c r="F4989" s="24">
        <f t="shared" ca="1" si="155"/>
        <v>3.022077312342224</v>
      </c>
    </row>
    <row r="4990" spans="5:6" x14ac:dyDescent="0.25">
      <c r="E4990" s="24">
        <f t="shared" ca="1" si="154"/>
        <v>0.97405671074612288</v>
      </c>
      <c r="F4990" s="24">
        <f t="shared" ca="1" si="155"/>
        <v>0.52571504898491128</v>
      </c>
    </row>
    <row r="4991" spans="5:6" x14ac:dyDescent="0.25">
      <c r="E4991" s="24">
        <f t="shared" ca="1" si="154"/>
        <v>0.28472284426350614</v>
      </c>
      <c r="F4991" s="24">
        <f t="shared" ca="1" si="155"/>
        <v>25.124780962874322</v>
      </c>
    </row>
    <row r="4992" spans="5:6" x14ac:dyDescent="0.25">
      <c r="E4992" s="24">
        <f t="shared" ca="1" si="154"/>
        <v>0.21191283575949782</v>
      </c>
      <c r="F4992" s="24">
        <f t="shared" ca="1" si="155"/>
        <v>31.031604818683114</v>
      </c>
    </row>
    <row r="4993" spans="5:6" x14ac:dyDescent="0.25">
      <c r="E4993" s="24">
        <f t="shared" ca="1" si="154"/>
        <v>0.605647044287283</v>
      </c>
      <c r="F4993" s="24">
        <f t="shared" ca="1" si="155"/>
        <v>10.029157955271494</v>
      </c>
    </row>
    <row r="4994" spans="5:6" x14ac:dyDescent="0.25">
      <c r="E4994" s="24">
        <f t="shared" ca="1" si="154"/>
        <v>0.91890271612129171</v>
      </c>
      <c r="F4994" s="24">
        <f t="shared" ca="1" si="155"/>
        <v>1.6915004127951601</v>
      </c>
    </row>
    <row r="4995" spans="5:6" x14ac:dyDescent="0.25">
      <c r="E4995" s="24">
        <f t="shared" ca="1" si="154"/>
        <v>6.6839346372169928E-2</v>
      </c>
      <c r="F4995" s="24">
        <f t="shared" ca="1" si="155"/>
        <v>54.109267085896604</v>
      </c>
    </row>
    <row r="4996" spans="5:6" x14ac:dyDescent="0.25">
      <c r="E4996" s="24">
        <f t="shared" ref="E4996:E5059" ca="1" si="156">RAND()</f>
        <v>0.9775107536921972</v>
      </c>
      <c r="F4996" s="24">
        <f t="shared" ref="F4996:F5059" ca="1" si="157">-LOG(E4996,EXP(1))/$C$3</f>
        <v>0.45491971926980218</v>
      </c>
    </row>
    <row r="4997" spans="5:6" x14ac:dyDescent="0.25">
      <c r="E4997" s="24">
        <f t="shared" ca="1" si="156"/>
        <v>0.64355317119235111</v>
      </c>
      <c r="F4997" s="24">
        <f t="shared" ca="1" si="157"/>
        <v>8.8150125448785719</v>
      </c>
    </row>
    <row r="4998" spans="5:6" x14ac:dyDescent="0.25">
      <c r="E4998" s="24">
        <f t="shared" ca="1" si="156"/>
        <v>0.16355481628434254</v>
      </c>
      <c r="F4998" s="24">
        <f t="shared" ca="1" si="157"/>
        <v>36.212141540807465</v>
      </c>
    </row>
    <row r="4999" spans="5:6" x14ac:dyDescent="0.25">
      <c r="E4999" s="24">
        <f t="shared" ca="1" si="156"/>
        <v>0.65098730031269125</v>
      </c>
      <c r="F4999" s="24">
        <f t="shared" ca="1" si="157"/>
        <v>8.5853028986413378</v>
      </c>
    </row>
    <row r="5000" spans="5:6" x14ac:dyDescent="0.25">
      <c r="E5000" s="24">
        <f t="shared" ca="1" si="156"/>
        <v>0.48701067814621057</v>
      </c>
      <c r="F5000" s="24">
        <f t="shared" ca="1" si="157"/>
        <v>14.389384595233418</v>
      </c>
    </row>
    <row r="5001" spans="5:6" x14ac:dyDescent="0.25">
      <c r="E5001" s="24">
        <f t="shared" ca="1" si="156"/>
        <v>0.11175709346020413</v>
      </c>
      <c r="F5001" s="24">
        <f t="shared" ca="1" si="157"/>
        <v>43.828551426980646</v>
      </c>
    </row>
    <row r="5002" spans="5:6" x14ac:dyDescent="0.25">
      <c r="E5002" s="24">
        <f t="shared" ca="1" si="156"/>
        <v>0.52210119054855608</v>
      </c>
      <c r="F5002" s="24">
        <f t="shared" ca="1" si="157"/>
        <v>12.997877165214208</v>
      </c>
    </row>
    <row r="5003" spans="5:6" x14ac:dyDescent="0.25">
      <c r="E5003" s="24">
        <f t="shared" ca="1" si="156"/>
        <v>0.77728318359192161</v>
      </c>
      <c r="F5003" s="24">
        <f t="shared" ca="1" si="157"/>
        <v>5.039010747315694</v>
      </c>
    </row>
    <row r="5004" spans="5:6" x14ac:dyDescent="0.25">
      <c r="E5004" s="24">
        <f t="shared" ca="1" si="156"/>
        <v>0.28672876676990577</v>
      </c>
      <c r="F5004" s="24">
        <f t="shared" ca="1" si="157"/>
        <v>24.984371471921904</v>
      </c>
    </row>
    <row r="5005" spans="5:6" x14ac:dyDescent="0.25">
      <c r="E5005" s="24">
        <f t="shared" ca="1" si="156"/>
        <v>0.73427528584334933</v>
      </c>
      <c r="F5005" s="24">
        <f t="shared" ca="1" si="157"/>
        <v>6.1774254369590782</v>
      </c>
    </row>
    <row r="5006" spans="5:6" x14ac:dyDescent="0.25">
      <c r="E5006" s="24">
        <f t="shared" ca="1" si="156"/>
        <v>0.12078440582968708</v>
      </c>
      <c r="F5006" s="24">
        <f t="shared" ca="1" si="157"/>
        <v>42.274961852564147</v>
      </c>
    </row>
    <row r="5007" spans="5:6" x14ac:dyDescent="0.25">
      <c r="E5007" s="24">
        <f t="shared" ca="1" si="156"/>
        <v>0.83491524358904634</v>
      </c>
      <c r="F5007" s="24">
        <f t="shared" ca="1" si="157"/>
        <v>3.6085012793401487</v>
      </c>
    </row>
    <row r="5008" spans="5:6" x14ac:dyDescent="0.25">
      <c r="E5008" s="24">
        <f t="shared" ca="1" si="156"/>
        <v>7.8727262786928431E-3</v>
      </c>
      <c r="F5008" s="24">
        <f t="shared" ca="1" si="157"/>
        <v>96.887017249503202</v>
      </c>
    </row>
    <row r="5009" spans="5:6" x14ac:dyDescent="0.25">
      <c r="E5009" s="24">
        <f t="shared" ca="1" si="156"/>
        <v>0.63462674244147754</v>
      </c>
      <c r="F5009" s="24">
        <f t="shared" ca="1" si="157"/>
        <v>9.094365201891792</v>
      </c>
    </row>
    <row r="5010" spans="5:6" x14ac:dyDescent="0.25">
      <c r="E5010" s="24">
        <f t="shared" ca="1" si="156"/>
        <v>0.62288950710268043</v>
      </c>
      <c r="F5010" s="24">
        <f t="shared" ca="1" si="157"/>
        <v>9.4677226419924612</v>
      </c>
    </row>
    <row r="5011" spans="5:6" x14ac:dyDescent="0.25">
      <c r="E5011" s="24">
        <f t="shared" ca="1" si="156"/>
        <v>0.99558205261347044</v>
      </c>
      <c r="F5011" s="24">
        <f t="shared" ca="1" si="157"/>
        <v>8.855470710420757E-2</v>
      </c>
    </row>
    <row r="5012" spans="5:6" x14ac:dyDescent="0.25">
      <c r="E5012" s="24">
        <f t="shared" ca="1" si="156"/>
        <v>0.20420611677896472</v>
      </c>
      <c r="F5012" s="24">
        <f t="shared" ca="1" si="157"/>
        <v>31.772508377141822</v>
      </c>
    </row>
    <row r="5013" spans="5:6" x14ac:dyDescent="0.25">
      <c r="E5013" s="24">
        <f t="shared" ca="1" si="156"/>
        <v>0.38134986862106068</v>
      </c>
      <c r="F5013" s="24">
        <f t="shared" ca="1" si="157"/>
        <v>19.280760697641639</v>
      </c>
    </row>
    <row r="5014" spans="5:6" x14ac:dyDescent="0.25">
      <c r="E5014" s="24">
        <f t="shared" ca="1" si="156"/>
        <v>0.68976169254672748</v>
      </c>
      <c r="F5014" s="24">
        <f t="shared" ca="1" si="157"/>
        <v>7.4281822833309779</v>
      </c>
    </row>
    <row r="5015" spans="5:6" x14ac:dyDescent="0.25">
      <c r="E5015" s="24">
        <f t="shared" ca="1" si="156"/>
        <v>0.77572836175193161</v>
      </c>
      <c r="F5015" s="24">
        <f t="shared" ca="1" si="157"/>
        <v>5.0790573873843989</v>
      </c>
    </row>
    <row r="5016" spans="5:6" x14ac:dyDescent="0.25">
      <c r="E5016" s="24">
        <f t="shared" ca="1" si="156"/>
        <v>0.79493804881552432</v>
      </c>
      <c r="F5016" s="24">
        <f t="shared" ca="1" si="157"/>
        <v>4.5898218676480687</v>
      </c>
    </row>
    <row r="5017" spans="5:6" x14ac:dyDescent="0.25">
      <c r="E5017" s="24">
        <f t="shared" ca="1" si="156"/>
        <v>0.68823899862893079</v>
      </c>
      <c r="F5017" s="24">
        <f t="shared" ca="1" si="157"/>
        <v>7.4723823928751827</v>
      </c>
    </row>
    <row r="5018" spans="5:6" x14ac:dyDescent="0.25">
      <c r="E5018" s="24">
        <f t="shared" ca="1" si="156"/>
        <v>0.27363504564310281</v>
      </c>
      <c r="F5018" s="24">
        <f t="shared" ca="1" si="157"/>
        <v>25.919200212717069</v>
      </c>
    </row>
    <row r="5019" spans="5:6" x14ac:dyDescent="0.25">
      <c r="E5019" s="24">
        <f t="shared" ca="1" si="156"/>
        <v>0.92260225355610537</v>
      </c>
      <c r="F5019" s="24">
        <f t="shared" ca="1" si="157"/>
        <v>1.6111413049387024</v>
      </c>
    </row>
    <row r="5020" spans="5:6" x14ac:dyDescent="0.25">
      <c r="E5020" s="24">
        <f t="shared" ca="1" si="156"/>
        <v>0.29343693834184503</v>
      </c>
      <c r="F5020" s="24">
        <f t="shared" ca="1" si="157"/>
        <v>24.521850472907733</v>
      </c>
    </row>
    <row r="5021" spans="5:6" x14ac:dyDescent="0.25">
      <c r="E5021" s="24">
        <f t="shared" ca="1" si="156"/>
        <v>2.9234408759195141E-2</v>
      </c>
      <c r="F5021" s="24">
        <f t="shared" ca="1" si="157"/>
        <v>70.648177625819997</v>
      </c>
    </row>
    <row r="5022" spans="5:6" x14ac:dyDescent="0.25">
      <c r="E5022" s="24">
        <f t="shared" ca="1" si="156"/>
        <v>0.74467911572591583</v>
      </c>
      <c r="F5022" s="24">
        <f t="shared" ca="1" si="157"/>
        <v>5.8960374106854614</v>
      </c>
    </row>
    <row r="5023" spans="5:6" x14ac:dyDescent="0.25">
      <c r="E5023" s="24">
        <f t="shared" ca="1" si="156"/>
        <v>0.59023076335441449</v>
      </c>
      <c r="F5023" s="24">
        <f t="shared" ca="1" si="157"/>
        <v>10.544833884440754</v>
      </c>
    </row>
    <row r="5024" spans="5:6" x14ac:dyDescent="0.25">
      <c r="E5024" s="24">
        <f t="shared" ca="1" si="156"/>
        <v>0.39104542536426867</v>
      </c>
      <c r="F5024" s="24">
        <f t="shared" ca="1" si="157"/>
        <v>18.778630966852425</v>
      </c>
    </row>
    <row r="5025" spans="5:6" x14ac:dyDescent="0.25">
      <c r="E5025" s="24">
        <f t="shared" ca="1" si="156"/>
        <v>0.92562105070682987</v>
      </c>
      <c r="F5025" s="24">
        <f t="shared" ca="1" si="157"/>
        <v>1.5458072118490436</v>
      </c>
    </row>
    <row r="5026" spans="5:6" x14ac:dyDescent="0.25">
      <c r="E5026" s="24">
        <f t="shared" ca="1" si="156"/>
        <v>0.32391637299386111</v>
      </c>
      <c r="F5026" s="24">
        <f t="shared" ca="1" si="157"/>
        <v>22.545398090981202</v>
      </c>
    </row>
    <row r="5027" spans="5:6" x14ac:dyDescent="0.25">
      <c r="E5027" s="24">
        <f t="shared" ca="1" si="156"/>
        <v>0.94071155949272423</v>
      </c>
      <c r="F5027" s="24">
        <f t="shared" ca="1" si="157"/>
        <v>1.222374237956376</v>
      </c>
    </row>
    <row r="5028" spans="5:6" x14ac:dyDescent="0.25">
      <c r="E5028" s="24">
        <f t="shared" ca="1" si="156"/>
        <v>0.50368483079669679</v>
      </c>
      <c r="F5028" s="24">
        <f t="shared" ca="1" si="157"/>
        <v>13.716090844710793</v>
      </c>
    </row>
    <row r="5029" spans="5:6" x14ac:dyDescent="0.25">
      <c r="E5029" s="24">
        <f t="shared" ca="1" si="156"/>
        <v>0.44685614199175661</v>
      </c>
      <c r="F5029" s="24">
        <f t="shared" ca="1" si="157"/>
        <v>16.110371323260509</v>
      </c>
    </row>
    <row r="5030" spans="5:6" x14ac:dyDescent="0.25">
      <c r="E5030" s="24">
        <f t="shared" ca="1" si="156"/>
        <v>0.69437387552897656</v>
      </c>
      <c r="F5030" s="24">
        <f t="shared" ca="1" si="157"/>
        <v>7.2948947597953522</v>
      </c>
    </row>
    <row r="5031" spans="5:6" x14ac:dyDescent="0.25">
      <c r="E5031" s="24">
        <f t="shared" ca="1" si="156"/>
        <v>0.23096125666172307</v>
      </c>
      <c r="F5031" s="24">
        <f t="shared" ca="1" si="157"/>
        <v>29.310106052120997</v>
      </c>
    </row>
    <row r="5032" spans="5:6" x14ac:dyDescent="0.25">
      <c r="E5032" s="24">
        <f t="shared" ca="1" si="156"/>
        <v>0.7055849275692776</v>
      </c>
      <c r="F5032" s="24">
        <f t="shared" ca="1" si="157"/>
        <v>6.9745627134472032</v>
      </c>
    </row>
    <row r="5033" spans="5:6" x14ac:dyDescent="0.25">
      <c r="E5033" s="24">
        <f t="shared" ca="1" si="156"/>
        <v>0.59328180317429358</v>
      </c>
      <c r="F5033" s="24">
        <f t="shared" ca="1" si="157"/>
        <v>10.441715534366473</v>
      </c>
    </row>
    <row r="5034" spans="5:6" x14ac:dyDescent="0.25">
      <c r="E5034" s="24">
        <f t="shared" ca="1" si="156"/>
        <v>0.81861727103522142</v>
      </c>
      <c r="F5034" s="24">
        <f t="shared" ca="1" si="157"/>
        <v>4.0027723377381204</v>
      </c>
    </row>
    <row r="5035" spans="5:6" x14ac:dyDescent="0.25">
      <c r="E5035" s="24">
        <f t="shared" ca="1" si="156"/>
        <v>0.59098469921774621</v>
      </c>
      <c r="F5035" s="24">
        <f t="shared" ca="1" si="157"/>
        <v>10.519303031193303</v>
      </c>
    </row>
    <row r="5036" spans="5:6" x14ac:dyDescent="0.25">
      <c r="E5036" s="24">
        <f t="shared" ca="1" si="156"/>
        <v>0.95851480494032704</v>
      </c>
      <c r="F5036" s="24">
        <f t="shared" ca="1" si="157"/>
        <v>0.84740541337184427</v>
      </c>
    </row>
    <row r="5037" spans="5:6" x14ac:dyDescent="0.25">
      <c r="E5037" s="24">
        <f t="shared" ca="1" si="156"/>
        <v>0.93388134733144501</v>
      </c>
      <c r="F5037" s="24">
        <f t="shared" ca="1" si="157"/>
        <v>1.3681177188311968</v>
      </c>
    </row>
    <row r="5038" spans="5:6" x14ac:dyDescent="0.25">
      <c r="E5038" s="24">
        <f t="shared" ca="1" si="156"/>
        <v>0.2428941984761035</v>
      </c>
      <c r="F5038" s="24">
        <f t="shared" ca="1" si="157"/>
        <v>28.302586553443202</v>
      </c>
    </row>
    <row r="5039" spans="5:6" x14ac:dyDescent="0.25">
      <c r="E5039" s="24">
        <f t="shared" ca="1" si="156"/>
        <v>9.0810143482737526E-2</v>
      </c>
      <c r="F5039" s="24">
        <f t="shared" ca="1" si="157"/>
        <v>47.979685744986007</v>
      </c>
    </row>
    <row r="5040" spans="5:6" x14ac:dyDescent="0.25">
      <c r="E5040" s="24">
        <f t="shared" ca="1" si="156"/>
        <v>0.50682148320903309</v>
      </c>
      <c r="F5040" s="24">
        <f t="shared" ca="1" si="157"/>
        <v>13.591928830367218</v>
      </c>
    </row>
    <row r="5041" spans="5:6" x14ac:dyDescent="0.25">
      <c r="E5041" s="24">
        <f t="shared" ca="1" si="156"/>
        <v>0.59333296550468817</v>
      </c>
      <c r="F5041" s="24">
        <f t="shared" ca="1" si="157"/>
        <v>10.439990886004537</v>
      </c>
    </row>
    <row r="5042" spans="5:6" x14ac:dyDescent="0.25">
      <c r="E5042" s="24">
        <f t="shared" ca="1" si="156"/>
        <v>0.26421104647240856</v>
      </c>
      <c r="F5042" s="24">
        <f t="shared" ca="1" si="157"/>
        <v>26.620141534889381</v>
      </c>
    </row>
    <row r="5043" spans="5:6" x14ac:dyDescent="0.25">
      <c r="E5043" s="24">
        <f t="shared" ca="1" si="156"/>
        <v>0.31554226739962965</v>
      </c>
      <c r="F5043" s="24">
        <f t="shared" ca="1" si="157"/>
        <v>23.069252728061137</v>
      </c>
    </row>
    <row r="5044" spans="5:6" x14ac:dyDescent="0.25">
      <c r="E5044" s="24">
        <f t="shared" ca="1" si="156"/>
        <v>0.34770985944861743</v>
      </c>
      <c r="F5044" s="24">
        <f t="shared" ca="1" si="157"/>
        <v>21.127737683529102</v>
      </c>
    </row>
    <row r="5045" spans="5:6" x14ac:dyDescent="0.25">
      <c r="E5045" s="24">
        <f t="shared" ca="1" si="156"/>
        <v>0.98180329728882543</v>
      </c>
      <c r="F5045" s="24">
        <f t="shared" ca="1" si="157"/>
        <v>0.36728597903803939</v>
      </c>
    </row>
    <row r="5046" spans="5:6" x14ac:dyDescent="0.25">
      <c r="E5046" s="24">
        <f t="shared" ca="1" si="156"/>
        <v>0.87770905213200712</v>
      </c>
      <c r="F5046" s="24">
        <f t="shared" ca="1" si="157"/>
        <v>2.6088023193589147</v>
      </c>
    </row>
    <row r="5047" spans="5:6" x14ac:dyDescent="0.25">
      <c r="E5047" s="24">
        <f t="shared" ca="1" si="156"/>
        <v>9.2343350055932749E-2</v>
      </c>
      <c r="F5047" s="24">
        <f t="shared" ca="1" si="157"/>
        <v>47.644831659732567</v>
      </c>
    </row>
    <row r="5048" spans="5:6" x14ac:dyDescent="0.25">
      <c r="E5048" s="24">
        <f t="shared" ca="1" si="156"/>
        <v>0.92490650280444087</v>
      </c>
      <c r="F5048" s="24">
        <f t="shared" ca="1" si="157"/>
        <v>1.5612524925539051</v>
      </c>
    </row>
    <row r="5049" spans="5:6" x14ac:dyDescent="0.25">
      <c r="E5049" s="24">
        <f t="shared" ca="1" si="156"/>
        <v>0.93189711696329669</v>
      </c>
      <c r="F5049" s="24">
        <f t="shared" ca="1" si="157"/>
        <v>1.4106571982855522</v>
      </c>
    </row>
    <row r="5050" spans="5:6" x14ac:dyDescent="0.25">
      <c r="E5050" s="24">
        <f t="shared" ca="1" si="156"/>
        <v>0.54108276147741863</v>
      </c>
      <c r="F5050" s="24">
        <f t="shared" ca="1" si="157"/>
        <v>12.28366066268751</v>
      </c>
    </row>
    <row r="5051" spans="5:6" x14ac:dyDescent="0.25">
      <c r="E5051" s="24">
        <f t="shared" ca="1" si="156"/>
        <v>0.97368389636320563</v>
      </c>
      <c r="F5051" s="24">
        <f t="shared" ca="1" si="157"/>
        <v>0.53337139472436823</v>
      </c>
    </row>
    <row r="5052" spans="5:6" x14ac:dyDescent="0.25">
      <c r="E5052" s="24">
        <f t="shared" ca="1" si="156"/>
        <v>0.10528767083607038</v>
      </c>
      <c r="F5052" s="24">
        <f t="shared" ca="1" si="157"/>
        <v>45.021179055490428</v>
      </c>
    </row>
    <row r="5053" spans="5:6" x14ac:dyDescent="0.25">
      <c r="E5053" s="24">
        <f t="shared" ca="1" si="156"/>
        <v>0.83590959481867899</v>
      </c>
      <c r="F5053" s="24">
        <f t="shared" ca="1" si="157"/>
        <v>3.584696238280987</v>
      </c>
    </row>
    <row r="5054" spans="5:6" x14ac:dyDescent="0.25">
      <c r="E5054" s="24">
        <f t="shared" ca="1" si="156"/>
        <v>0.2121785992351175</v>
      </c>
      <c r="F5054" s="24">
        <f t="shared" ca="1" si="157"/>
        <v>31.006538194980855</v>
      </c>
    </row>
    <row r="5055" spans="5:6" x14ac:dyDescent="0.25">
      <c r="E5055" s="24">
        <f t="shared" ca="1" si="156"/>
        <v>6.138595854213158E-2</v>
      </c>
      <c r="F5055" s="24">
        <f t="shared" ca="1" si="157"/>
        <v>55.811483164421645</v>
      </c>
    </row>
    <row r="5056" spans="5:6" x14ac:dyDescent="0.25">
      <c r="E5056" s="24">
        <f t="shared" ca="1" si="156"/>
        <v>0.14959275525020488</v>
      </c>
      <c r="F5056" s="24">
        <f t="shared" ca="1" si="157"/>
        <v>37.996772841726006</v>
      </c>
    </row>
    <row r="5057" spans="5:6" x14ac:dyDescent="0.25">
      <c r="E5057" s="24">
        <f t="shared" ca="1" si="156"/>
        <v>0.38275737648209085</v>
      </c>
      <c r="F5057" s="24">
        <f t="shared" ca="1" si="157"/>
        <v>19.207079446116882</v>
      </c>
    </row>
    <row r="5058" spans="5:6" x14ac:dyDescent="0.25">
      <c r="E5058" s="24">
        <f t="shared" ca="1" si="156"/>
        <v>0.64038043320061844</v>
      </c>
      <c r="F5058" s="24">
        <f t="shared" ca="1" si="157"/>
        <v>8.9138570470825513</v>
      </c>
    </row>
    <row r="5059" spans="5:6" x14ac:dyDescent="0.25">
      <c r="E5059" s="24">
        <f t="shared" ca="1" si="156"/>
        <v>0.28526680526082604</v>
      </c>
      <c r="F5059" s="24">
        <f t="shared" ca="1" si="157"/>
        <v>25.086607556538802</v>
      </c>
    </row>
    <row r="5060" spans="5:6" x14ac:dyDescent="0.25">
      <c r="E5060" s="24">
        <f t="shared" ref="E5060:E5123" ca="1" si="158">RAND()</f>
        <v>0.71104907412012164</v>
      </c>
      <c r="F5060" s="24">
        <f t="shared" ref="F5060:F5123" ca="1" si="159">-LOG(E5060,EXP(1))/$C$3</f>
        <v>6.8202766058952058</v>
      </c>
    </row>
    <row r="5061" spans="5:6" x14ac:dyDescent="0.25">
      <c r="E5061" s="24">
        <f t="shared" ca="1" si="158"/>
        <v>0.99333318805009596</v>
      </c>
      <c r="F5061" s="24">
        <f t="shared" ca="1" si="159"/>
        <v>0.13378268818199923</v>
      </c>
    </row>
    <row r="5062" spans="5:6" x14ac:dyDescent="0.25">
      <c r="E5062" s="24">
        <f t="shared" ca="1" si="158"/>
        <v>0.14117421482149894</v>
      </c>
      <c r="F5062" s="24">
        <f t="shared" ca="1" si="159"/>
        <v>39.155211703553739</v>
      </c>
    </row>
    <row r="5063" spans="5:6" x14ac:dyDescent="0.25">
      <c r="E5063" s="24">
        <f t="shared" ca="1" si="158"/>
        <v>0.2856905167353132</v>
      </c>
      <c r="F5063" s="24">
        <f t="shared" ca="1" si="159"/>
        <v>25.056923267647406</v>
      </c>
    </row>
    <row r="5064" spans="5:6" x14ac:dyDescent="0.25">
      <c r="E5064" s="24">
        <f t="shared" ca="1" si="158"/>
        <v>0.8342500170067253</v>
      </c>
      <c r="F5064" s="24">
        <f t="shared" ca="1" si="159"/>
        <v>3.6244428193001541</v>
      </c>
    </row>
    <row r="5065" spans="5:6" x14ac:dyDescent="0.25">
      <c r="E5065" s="24">
        <f t="shared" ca="1" si="158"/>
        <v>0.770719560599612</v>
      </c>
      <c r="F5065" s="24">
        <f t="shared" ca="1" si="159"/>
        <v>5.2086141243429447</v>
      </c>
    </row>
    <row r="5066" spans="5:6" x14ac:dyDescent="0.25">
      <c r="E5066" s="24">
        <f t="shared" ca="1" si="158"/>
        <v>0.44650548889353525</v>
      </c>
      <c r="F5066" s="24">
        <f t="shared" ca="1" si="159"/>
        <v>16.126071711730585</v>
      </c>
    </row>
    <row r="5067" spans="5:6" x14ac:dyDescent="0.25">
      <c r="E5067" s="24">
        <f t="shared" ca="1" si="158"/>
        <v>0.84939306020882144</v>
      </c>
      <c r="F5067" s="24">
        <f t="shared" ca="1" si="159"/>
        <v>3.2646646272754434</v>
      </c>
    </row>
    <row r="5068" spans="5:6" x14ac:dyDescent="0.25">
      <c r="E5068" s="24">
        <f t="shared" ca="1" si="158"/>
        <v>0.70239359614679187</v>
      </c>
      <c r="F5068" s="24">
        <f t="shared" ca="1" si="159"/>
        <v>7.0652270761175577</v>
      </c>
    </row>
    <row r="5069" spans="5:6" x14ac:dyDescent="0.25">
      <c r="E5069" s="24">
        <f t="shared" ca="1" si="158"/>
        <v>1.3403721644425159E-2</v>
      </c>
      <c r="F5069" s="24">
        <f t="shared" ca="1" si="159"/>
        <v>86.244457518556146</v>
      </c>
    </row>
    <row r="5070" spans="5:6" x14ac:dyDescent="0.25">
      <c r="E5070" s="24">
        <f t="shared" ca="1" si="158"/>
        <v>0.52078483683431198</v>
      </c>
      <c r="F5070" s="24">
        <f t="shared" ca="1" si="159"/>
        <v>13.04836607306243</v>
      </c>
    </row>
    <row r="5071" spans="5:6" x14ac:dyDescent="0.25">
      <c r="E5071" s="24">
        <f t="shared" ca="1" si="158"/>
        <v>0.3593283885511841</v>
      </c>
      <c r="F5071" s="24">
        <f t="shared" ca="1" si="159"/>
        <v>20.470371545305419</v>
      </c>
    </row>
    <row r="5072" spans="5:6" x14ac:dyDescent="0.25">
      <c r="E5072" s="24">
        <f t="shared" ca="1" si="158"/>
        <v>0.2133376283329923</v>
      </c>
      <c r="F5072" s="24">
        <f t="shared" ca="1" si="159"/>
        <v>30.897585173765798</v>
      </c>
    </row>
    <row r="5073" spans="5:6" x14ac:dyDescent="0.25">
      <c r="E5073" s="24">
        <f t="shared" ca="1" si="158"/>
        <v>0.17765857045459577</v>
      </c>
      <c r="F5073" s="24">
        <f t="shared" ca="1" si="159"/>
        <v>34.557834283933524</v>
      </c>
    </row>
    <row r="5074" spans="5:6" x14ac:dyDescent="0.25">
      <c r="E5074" s="24">
        <f t="shared" ca="1" si="158"/>
        <v>0.2469118447166444</v>
      </c>
      <c r="F5074" s="24">
        <f t="shared" ca="1" si="159"/>
        <v>27.974478200814811</v>
      </c>
    </row>
    <row r="5075" spans="5:6" x14ac:dyDescent="0.25">
      <c r="E5075" s="24">
        <f t="shared" ca="1" si="158"/>
        <v>0.1609434879210504</v>
      </c>
      <c r="F5075" s="24">
        <f t="shared" ca="1" si="159"/>
        <v>36.534039646329916</v>
      </c>
    </row>
    <row r="5076" spans="5:6" x14ac:dyDescent="0.25">
      <c r="E5076" s="24">
        <f t="shared" ca="1" si="158"/>
        <v>0.84265236733138171</v>
      </c>
      <c r="F5076" s="24">
        <f t="shared" ca="1" si="159"/>
        <v>3.4240156335072389</v>
      </c>
    </row>
    <row r="5077" spans="5:6" x14ac:dyDescent="0.25">
      <c r="E5077" s="24">
        <f t="shared" ca="1" si="158"/>
        <v>0.52926889850584413</v>
      </c>
      <c r="F5077" s="24">
        <f t="shared" ca="1" si="159"/>
        <v>12.725173230323414</v>
      </c>
    </row>
    <row r="5078" spans="5:6" x14ac:dyDescent="0.25">
      <c r="E5078" s="24">
        <f t="shared" ca="1" si="158"/>
        <v>0.14748304313086558</v>
      </c>
      <c r="F5078" s="24">
        <f t="shared" ca="1" si="159"/>
        <v>38.280841432710396</v>
      </c>
    </row>
    <row r="5079" spans="5:6" x14ac:dyDescent="0.25">
      <c r="E5079" s="24">
        <f t="shared" ca="1" si="158"/>
        <v>0.27554328130505523</v>
      </c>
      <c r="F5079" s="24">
        <f t="shared" ca="1" si="159"/>
        <v>25.780211236048711</v>
      </c>
    </row>
    <row r="5080" spans="5:6" x14ac:dyDescent="0.25">
      <c r="E5080" s="24">
        <f t="shared" ca="1" si="158"/>
        <v>0.22768561717684377</v>
      </c>
      <c r="F5080" s="24">
        <f t="shared" ca="1" si="159"/>
        <v>29.595789471558103</v>
      </c>
    </row>
    <row r="5081" spans="5:6" x14ac:dyDescent="0.25">
      <c r="E5081" s="24">
        <f t="shared" ca="1" si="158"/>
        <v>0.29750968667143474</v>
      </c>
      <c r="F5081" s="24">
        <f t="shared" ca="1" si="159"/>
        <v>24.246169885728175</v>
      </c>
    </row>
    <row r="5082" spans="5:6" x14ac:dyDescent="0.25">
      <c r="E5082" s="24">
        <f t="shared" ca="1" si="158"/>
        <v>0.20328202394709649</v>
      </c>
      <c r="F5082" s="24">
        <f t="shared" ca="1" si="159"/>
        <v>31.863219671401723</v>
      </c>
    </row>
    <row r="5083" spans="5:6" x14ac:dyDescent="0.25">
      <c r="E5083" s="24">
        <f t="shared" ca="1" si="158"/>
        <v>0.40701725483405504</v>
      </c>
      <c r="F5083" s="24">
        <f t="shared" ca="1" si="159"/>
        <v>17.977993985370468</v>
      </c>
    </row>
    <row r="5084" spans="5:6" x14ac:dyDescent="0.25">
      <c r="E5084" s="24">
        <f t="shared" ca="1" si="158"/>
        <v>0.47942264868633278</v>
      </c>
      <c r="F5084" s="24">
        <f t="shared" ca="1" si="159"/>
        <v>14.703454285596825</v>
      </c>
    </row>
    <row r="5085" spans="5:6" x14ac:dyDescent="0.25">
      <c r="E5085" s="24">
        <f t="shared" ca="1" si="158"/>
        <v>2.8324579194216271E-2</v>
      </c>
      <c r="F5085" s="24">
        <f t="shared" ca="1" si="159"/>
        <v>71.280506570335447</v>
      </c>
    </row>
    <row r="5086" spans="5:6" x14ac:dyDescent="0.25">
      <c r="E5086" s="24">
        <f t="shared" ca="1" si="158"/>
        <v>0.42940049915633072</v>
      </c>
      <c r="F5086" s="24">
        <f t="shared" ca="1" si="159"/>
        <v>16.907304621748633</v>
      </c>
    </row>
    <row r="5087" spans="5:6" x14ac:dyDescent="0.25">
      <c r="E5087" s="24">
        <f t="shared" ca="1" si="158"/>
        <v>0.12166664048298204</v>
      </c>
      <c r="F5087" s="24">
        <f t="shared" ca="1" si="159"/>
        <v>42.129408585522903</v>
      </c>
    </row>
    <row r="5088" spans="5:6" x14ac:dyDescent="0.25">
      <c r="E5088" s="24">
        <f t="shared" ca="1" si="158"/>
        <v>0.40178330828573572</v>
      </c>
      <c r="F5088" s="24">
        <f t="shared" ca="1" si="159"/>
        <v>18.236847396186356</v>
      </c>
    </row>
    <row r="5089" spans="5:6" x14ac:dyDescent="0.25">
      <c r="E5089" s="24">
        <f t="shared" ca="1" si="158"/>
        <v>0.40647222012406325</v>
      </c>
      <c r="F5089" s="24">
        <f t="shared" ca="1" si="159"/>
        <v>18.004793830153918</v>
      </c>
    </row>
    <row r="5090" spans="5:6" x14ac:dyDescent="0.25">
      <c r="E5090" s="24">
        <f t="shared" ca="1" si="158"/>
        <v>0.2235658767357922</v>
      </c>
      <c r="F5090" s="24">
        <f t="shared" ca="1" si="159"/>
        <v>29.960983157263847</v>
      </c>
    </row>
    <row r="5091" spans="5:6" x14ac:dyDescent="0.25">
      <c r="E5091" s="24">
        <f t="shared" ca="1" si="158"/>
        <v>0.72683601454027147</v>
      </c>
      <c r="F5091" s="24">
        <f t="shared" ca="1" si="159"/>
        <v>6.3810878297197258</v>
      </c>
    </row>
    <row r="5092" spans="5:6" x14ac:dyDescent="0.25">
      <c r="E5092" s="24">
        <f t="shared" ca="1" si="158"/>
        <v>0.33697838841864802</v>
      </c>
      <c r="F5092" s="24">
        <f t="shared" ca="1" si="159"/>
        <v>21.754729600153347</v>
      </c>
    </row>
    <row r="5093" spans="5:6" x14ac:dyDescent="0.25">
      <c r="E5093" s="24">
        <f t="shared" ca="1" si="158"/>
        <v>0.2615841767457413</v>
      </c>
      <c r="F5093" s="24">
        <f t="shared" ca="1" si="159"/>
        <v>26.819982953488303</v>
      </c>
    </row>
    <row r="5094" spans="5:6" x14ac:dyDescent="0.25">
      <c r="E5094" s="24">
        <f t="shared" ca="1" si="158"/>
        <v>0.91049252845729878</v>
      </c>
      <c r="F5094" s="24">
        <f t="shared" ca="1" si="159"/>
        <v>1.8753917165169904</v>
      </c>
    </row>
    <row r="5095" spans="5:6" x14ac:dyDescent="0.25">
      <c r="E5095" s="24">
        <f t="shared" ca="1" si="158"/>
        <v>0.13841305185296693</v>
      </c>
      <c r="F5095" s="24">
        <f t="shared" ca="1" si="159"/>
        <v>39.550258698980578</v>
      </c>
    </row>
    <row r="5096" spans="5:6" x14ac:dyDescent="0.25">
      <c r="E5096" s="24">
        <f t="shared" ca="1" si="158"/>
        <v>0.12519900461963607</v>
      </c>
      <c r="F5096" s="24">
        <f t="shared" ca="1" si="159"/>
        <v>41.557015413402766</v>
      </c>
    </row>
    <row r="5097" spans="5:6" x14ac:dyDescent="0.25">
      <c r="E5097" s="24">
        <f t="shared" ca="1" si="158"/>
        <v>0.38905227517093899</v>
      </c>
      <c r="F5097" s="24">
        <f t="shared" ca="1" si="159"/>
        <v>18.880831218389797</v>
      </c>
    </row>
    <row r="5098" spans="5:6" x14ac:dyDescent="0.25">
      <c r="E5098" s="24">
        <f t="shared" ca="1" si="158"/>
        <v>0.2072100163556948</v>
      </c>
      <c r="F5098" s="24">
        <f t="shared" ca="1" si="159"/>
        <v>31.480448565604149</v>
      </c>
    </row>
    <row r="5099" spans="5:6" x14ac:dyDescent="0.25">
      <c r="E5099" s="24">
        <f t="shared" ca="1" si="158"/>
        <v>0.86327286774915257</v>
      </c>
      <c r="F5099" s="24">
        <f t="shared" ca="1" si="159"/>
        <v>2.940489055311748</v>
      </c>
    </row>
    <row r="5100" spans="5:6" x14ac:dyDescent="0.25">
      <c r="E5100" s="24">
        <f t="shared" ca="1" si="158"/>
        <v>0.4489533528780455</v>
      </c>
      <c r="F5100" s="24">
        <f t="shared" ca="1" si="159"/>
        <v>16.016725755543028</v>
      </c>
    </row>
    <row r="5101" spans="5:6" x14ac:dyDescent="0.25">
      <c r="E5101" s="24">
        <f t="shared" ca="1" si="158"/>
        <v>0.79271801339087555</v>
      </c>
      <c r="F5101" s="24">
        <f t="shared" ca="1" si="159"/>
        <v>4.6457543060249007</v>
      </c>
    </row>
    <row r="5102" spans="5:6" x14ac:dyDescent="0.25">
      <c r="E5102" s="24">
        <f t="shared" ca="1" si="158"/>
        <v>0.85403746083573751</v>
      </c>
      <c r="F5102" s="24">
        <f t="shared" ca="1" si="159"/>
        <v>3.1556044201676201</v>
      </c>
    </row>
    <row r="5103" spans="5:6" x14ac:dyDescent="0.25">
      <c r="E5103" s="24">
        <f t="shared" ca="1" si="158"/>
        <v>1.7952976089435246E-2</v>
      </c>
      <c r="F5103" s="24">
        <f t="shared" ca="1" si="159"/>
        <v>80.399987578732578</v>
      </c>
    </row>
    <row r="5104" spans="5:6" x14ac:dyDescent="0.25">
      <c r="E5104" s="24">
        <f t="shared" ca="1" si="158"/>
        <v>0.45983713927304959</v>
      </c>
      <c r="F5104" s="24">
        <f t="shared" ca="1" si="159"/>
        <v>15.537657944926657</v>
      </c>
    </row>
    <row r="5105" spans="5:6" x14ac:dyDescent="0.25">
      <c r="E5105" s="24">
        <f t="shared" ca="1" si="158"/>
        <v>0.97550052363626405</v>
      </c>
      <c r="F5105" s="24">
        <f t="shared" ca="1" si="159"/>
        <v>0.49609164263111938</v>
      </c>
    </row>
    <row r="5106" spans="5:6" x14ac:dyDescent="0.25">
      <c r="E5106" s="24">
        <f t="shared" ca="1" si="158"/>
        <v>2.8095670204104195E-2</v>
      </c>
      <c r="F5106" s="24">
        <f t="shared" ca="1" si="159"/>
        <v>71.44279599555972</v>
      </c>
    </row>
    <row r="5107" spans="5:6" x14ac:dyDescent="0.25">
      <c r="E5107" s="24">
        <f t="shared" ca="1" si="158"/>
        <v>0.49510523924180283</v>
      </c>
      <c r="F5107" s="24">
        <f t="shared" ca="1" si="159"/>
        <v>14.059698689633843</v>
      </c>
    </row>
    <row r="5108" spans="5:6" x14ac:dyDescent="0.25">
      <c r="E5108" s="24">
        <f t="shared" ca="1" si="158"/>
        <v>0.55964966848411601</v>
      </c>
      <c r="F5108" s="24">
        <f t="shared" ca="1" si="159"/>
        <v>11.608885660198252</v>
      </c>
    </row>
    <row r="5109" spans="5:6" x14ac:dyDescent="0.25">
      <c r="E5109" s="24">
        <f t="shared" ca="1" si="158"/>
        <v>0.16256926504920954</v>
      </c>
      <c r="F5109" s="24">
        <f t="shared" ca="1" si="159"/>
        <v>36.333022431457707</v>
      </c>
    </row>
    <row r="5110" spans="5:6" x14ac:dyDescent="0.25">
      <c r="E5110" s="24">
        <f t="shared" ca="1" si="158"/>
        <v>0.34033751744758012</v>
      </c>
      <c r="F5110" s="24">
        <f t="shared" ca="1" si="159"/>
        <v>21.556349107917683</v>
      </c>
    </row>
    <row r="5111" spans="5:6" x14ac:dyDescent="0.25">
      <c r="E5111" s="24">
        <f t="shared" ca="1" si="158"/>
        <v>0.88579959427776733</v>
      </c>
      <c r="F5111" s="24">
        <f t="shared" ca="1" si="159"/>
        <v>2.4252909104461442</v>
      </c>
    </row>
    <row r="5112" spans="5:6" x14ac:dyDescent="0.25">
      <c r="E5112" s="24">
        <f t="shared" ca="1" si="158"/>
        <v>0.42978272787802985</v>
      </c>
      <c r="F5112" s="24">
        <f t="shared" ca="1" si="159"/>
        <v>16.889509639961826</v>
      </c>
    </row>
    <row r="5113" spans="5:6" x14ac:dyDescent="0.25">
      <c r="E5113" s="24">
        <f t="shared" ca="1" si="158"/>
        <v>0.19664225123606649</v>
      </c>
      <c r="F5113" s="24">
        <f t="shared" ca="1" si="159"/>
        <v>32.527383694291103</v>
      </c>
    </row>
    <row r="5114" spans="5:6" x14ac:dyDescent="0.25">
      <c r="E5114" s="24">
        <f t="shared" ca="1" si="158"/>
        <v>0.16731361585707272</v>
      </c>
      <c r="F5114" s="24">
        <f t="shared" ca="1" si="159"/>
        <v>35.757705768498042</v>
      </c>
    </row>
    <row r="5115" spans="5:6" x14ac:dyDescent="0.25">
      <c r="E5115" s="24">
        <f t="shared" ca="1" si="158"/>
        <v>0.34986242135753931</v>
      </c>
      <c r="F5115" s="24">
        <f t="shared" ca="1" si="159"/>
        <v>21.004305672223914</v>
      </c>
    </row>
    <row r="5116" spans="5:6" x14ac:dyDescent="0.25">
      <c r="E5116" s="24">
        <f t="shared" ca="1" si="158"/>
        <v>0.38879479755294077</v>
      </c>
      <c r="F5116" s="24">
        <f t="shared" ca="1" si="159"/>
        <v>18.894071745296994</v>
      </c>
    </row>
    <row r="5117" spans="5:6" x14ac:dyDescent="0.25">
      <c r="E5117" s="24">
        <f t="shared" ca="1" si="158"/>
        <v>0.55569098830662855</v>
      </c>
      <c r="F5117" s="24">
        <f t="shared" ca="1" si="159"/>
        <v>11.75085831318896</v>
      </c>
    </row>
    <row r="5118" spans="5:6" x14ac:dyDescent="0.25">
      <c r="E5118" s="24">
        <f t="shared" ca="1" si="158"/>
        <v>0.12165171310938616</v>
      </c>
      <c r="F5118" s="24">
        <f t="shared" ca="1" si="159"/>
        <v>42.131862551431219</v>
      </c>
    </row>
    <row r="5119" spans="5:6" x14ac:dyDescent="0.25">
      <c r="E5119" s="24">
        <f t="shared" ca="1" si="158"/>
        <v>0.39831427596588476</v>
      </c>
      <c r="F5119" s="24">
        <f t="shared" ca="1" si="159"/>
        <v>18.410278943852127</v>
      </c>
    </row>
    <row r="5120" spans="5:6" x14ac:dyDescent="0.25">
      <c r="E5120" s="24">
        <f t="shared" ca="1" si="158"/>
        <v>0.13800151710657227</v>
      </c>
      <c r="F5120" s="24">
        <f t="shared" ca="1" si="159"/>
        <v>39.60981200718949</v>
      </c>
    </row>
    <row r="5121" spans="5:6" x14ac:dyDescent="0.25">
      <c r="E5121" s="24">
        <f t="shared" ca="1" si="158"/>
        <v>8.7624533824383843E-2</v>
      </c>
      <c r="F5121" s="24">
        <f t="shared" ca="1" si="159"/>
        <v>48.693885075253775</v>
      </c>
    </row>
    <row r="5122" spans="5:6" x14ac:dyDescent="0.25">
      <c r="E5122" s="24">
        <f t="shared" ca="1" si="158"/>
        <v>0.81631787382936749</v>
      </c>
      <c r="F5122" s="24">
        <f t="shared" ca="1" si="159"/>
        <v>4.0590289722388766</v>
      </c>
    </row>
    <row r="5123" spans="5:6" x14ac:dyDescent="0.25">
      <c r="E5123" s="24">
        <f t="shared" ca="1" si="158"/>
        <v>0.57448487619836208</v>
      </c>
      <c r="F5123" s="24">
        <f t="shared" ca="1" si="159"/>
        <v>11.085630143899939</v>
      </c>
    </row>
    <row r="5124" spans="5:6" x14ac:dyDescent="0.25">
      <c r="E5124" s="24">
        <f t="shared" ref="E5124:E5187" ca="1" si="160">RAND()</f>
        <v>0.94680077905660887</v>
      </c>
      <c r="F5124" s="24">
        <f t="shared" ref="F5124:F5187" ca="1" si="161">-LOG(E5124,EXP(1))/$C$3</f>
        <v>1.0933315702283277</v>
      </c>
    </row>
    <row r="5125" spans="5:6" x14ac:dyDescent="0.25">
      <c r="E5125" s="24">
        <f t="shared" ca="1" si="160"/>
        <v>0.75256363350834798</v>
      </c>
      <c r="F5125" s="24">
        <f t="shared" ca="1" si="161"/>
        <v>5.6853944626509421</v>
      </c>
    </row>
    <row r="5126" spans="5:6" x14ac:dyDescent="0.25">
      <c r="E5126" s="24">
        <f t="shared" ca="1" si="160"/>
        <v>0.13377388683604441</v>
      </c>
      <c r="F5126" s="24">
        <f t="shared" ca="1" si="161"/>
        <v>40.232086319703896</v>
      </c>
    </row>
    <row r="5127" spans="5:6" x14ac:dyDescent="0.25">
      <c r="E5127" s="24">
        <f t="shared" ca="1" si="160"/>
        <v>0.24957051169491817</v>
      </c>
      <c r="F5127" s="24">
        <f t="shared" ca="1" si="161"/>
        <v>27.76027583428267</v>
      </c>
    </row>
    <row r="5128" spans="5:6" x14ac:dyDescent="0.25">
      <c r="E5128" s="24">
        <f t="shared" ca="1" si="160"/>
        <v>0.17784395387224328</v>
      </c>
      <c r="F5128" s="24">
        <f t="shared" ca="1" si="161"/>
        <v>34.536975536468674</v>
      </c>
    </row>
    <row r="5129" spans="5:6" x14ac:dyDescent="0.25">
      <c r="E5129" s="24">
        <f t="shared" ca="1" si="160"/>
        <v>0.36182544743558809</v>
      </c>
      <c r="F5129" s="24">
        <f t="shared" ca="1" si="161"/>
        <v>20.331867457030278</v>
      </c>
    </row>
    <row r="5130" spans="5:6" x14ac:dyDescent="0.25">
      <c r="E5130" s="24">
        <f t="shared" ca="1" si="160"/>
        <v>0.25687737448942605</v>
      </c>
      <c r="F5130" s="24">
        <f t="shared" ca="1" si="161"/>
        <v>27.183129000398093</v>
      </c>
    </row>
    <row r="5131" spans="5:6" x14ac:dyDescent="0.25">
      <c r="E5131" s="24">
        <f t="shared" ca="1" si="160"/>
        <v>2.4203049597528281E-2</v>
      </c>
      <c r="F5131" s="24">
        <f t="shared" ca="1" si="161"/>
        <v>74.425532746642205</v>
      </c>
    </row>
    <row r="5132" spans="5:6" x14ac:dyDescent="0.25">
      <c r="E5132" s="24">
        <f t="shared" ca="1" si="160"/>
        <v>0.56534142315340419</v>
      </c>
      <c r="F5132" s="24">
        <f t="shared" ca="1" si="161"/>
        <v>11.406508831550887</v>
      </c>
    </row>
    <row r="5133" spans="5:6" x14ac:dyDescent="0.25">
      <c r="E5133" s="24">
        <f t="shared" ca="1" si="160"/>
        <v>0.48161026116468453</v>
      </c>
      <c r="F5133" s="24">
        <f t="shared" ca="1" si="161"/>
        <v>14.612401576188562</v>
      </c>
    </row>
    <row r="5134" spans="5:6" x14ac:dyDescent="0.25">
      <c r="E5134" s="24">
        <f t="shared" ca="1" si="160"/>
        <v>0.6690693920811932</v>
      </c>
      <c r="F5134" s="24">
        <f t="shared" ca="1" si="161"/>
        <v>8.0373499829797463</v>
      </c>
    </row>
    <row r="5135" spans="5:6" x14ac:dyDescent="0.25">
      <c r="E5135" s="24">
        <f t="shared" ca="1" si="160"/>
        <v>0.95700802590271383</v>
      </c>
      <c r="F5135" s="24">
        <f t="shared" ca="1" si="161"/>
        <v>0.87887002082275067</v>
      </c>
    </row>
    <row r="5136" spans="5:6" x14ac:dyDescent="0.25">
      <c r="E5136" s="24">
        <f t="shared" ca="1" si="160"/>
        <v>0.84576613746282792</v>
      </c>
      <c r="F5136" s="24">
        <f t="shared" ca="1" si="161"/>
        <v>3.3502478169939698</v>
      </c>
    </row>
    <row r="5137" spans="5:6" x14ac:dyDescent="0.25">
      <c r="E5137" s="24">
        <f t="shared" ca="1" si="160"/>
        <v>0.65446246765655725</v>
      </c>
      <c r="F5137" s="24">
        <f t="shared" ca="1" si="161"/>
        <v>8.4788208067805826</v>
      </c>
    </row>
    <row r="5138" spans="5:6" x14ac:dyDescent="0.25">
      <c r="E5138" s="24">
        <f t="shared" ca="1" si="160"/>
        <v>0.37496797723956277</v>
      </c>
      <c r="F5138" s="24">
        <f t="shared" ca="1" si="161"/>
        <v>19.618293013716727</v>
      </c>
    </row>
    <row r="5139" spans="5:6" x14ac:dyDescent="0.25">
      <c r="E5139" s="24">
        <f t="shared" ca="1" si="160"/>
        <v>0.37238335005626388</v>
      </c>
      <c r="F5139" s="24">
        <f t="shared" ca="1" si="161"/>
        <v>19.756628888338277</v>
      </c>
    </row>
    <row r="5140" spans="5:6" x14ac:dyDescent="0.25">
      <c r="E5140" s="24">
        <f t="shared" ca="1" si="160"/>
        <v>0.59561197501975205</v>
      </c>
      <c r="F5140" s="24">
        <f t="shared" ca="1" si="161"/>
        <v>10.36331745131101</v>
      </c>
    </row>
    <row r="5141" spans="5:6" x14ac:dyDescent="0.25">
      <c r="E5141" s="24">
        <f t="shared" ca="1" si="160"/>
        <v>0.52688119158567204</v>
      </c>
      <c r="F5141" s="24">
        <f t="shared" ca="1" si="161"/>
        <v>12.815603975365724</v>
      </c>
    </row>
    <row r="5142" spans="5:6" x14ac:dyDescent="0.25">
      <c r="E5142" s="24">
        <f t="shared" ca="1" si="160"/>
        <v>0.55265886068306891</v>
      </c>
      <c r="F5142" s="24">
        <f t="shared" ca="1" si="161"/>
        <v>11.860287125423108</v>
      </c>
    </row>
    <row r="5143" spans="5:6" x14ac:dyDescent="0.25">
      <c r="E5143" s="24">
        <f t="shared" ca="1" si="160"/>
        <v>0.49314777357228645</v>
      </c>
      <c r="F5143" s="24">
        <f t="shared" ca="1" si="161"/>
        <v>14.138928125984753</v>
      </c>
    </row>
    <row r="5144" spans="5:6" x14ac:dyDescent="0.25">
      <c r="E5144" s="24">
        <f t="shared" ca="1" si="160"/>
        <v>0.1762187580077923</v>
      </c>
      <c r="F5144" s="24">
        <f t="shared" ca="1" si="161"/>
        <v>34.720582250646856</v>
      </c>
    </row>
    <row r="5145" spans="5:6" x14ac:dyDescent="0.25">
      <c r="E5145" s="24">
        <f t="shared" ca="1" si="160"/>
        <v>0.5573701685053094</v>
      </c>
      <c r="F5145" s="24">
        <f t="shared" ca="1" si="161"/>
        <v>11.690513687476422</v>
      </c>
    </row>
    <row r="5146" spans="5:6" x14ac:dyDescent="0.25">
      <c r="E5146" s="24">
        <f t="shared" ca="1" si="160"/>
        <v>0.79776038332222377</v>
      </c>
      <c r="F5146" s="24">
        <f t="shared" ca="1" si="161"/>
        <v>4.5189399629776963</v>
      </c>
    </row>
    <row r="5147" spans="5:6" x14ac:dyDescent="0.25">
      <c r="E5147" s="24">
        <f t="shared" ca="1" si="160"/>
        <v>2.1336412222385026E-2</v>
      </c>
      <c r="F5147" s="24">
        <f t="shared" ca="1" si="161"/>
        <v>76.946803435596564</v>
      </c>
    </row>
    <row r="5148" spans="5:6" x14ac:dyDescent="0.25">
      <c r="E5148" s="24">
        <f t="shared" ca="1" si="160"/>
        <v>0.38800534516101903</v>
      </c>
      <c r="F5148" s="24">
        <f t="shared" ca="1" si="161"/>
        <v>18.93472326531122</v>
      </c>
    </row>
    <row r="5149" spans="5:6" x14ac:dyDescent="0.25">
      <c r="E5149" s="24">
        <f t="shared" ca="1" si="160"/>
        <v>7.9612698916589508E-2</v>
      </c>
      <c r="F5149" s="24">
        <f t="shared" ca="1" si="161"/>
        <v>50.611633294560129</v>
      </c>
    </row>
    <row r="5150" spans="5:6" x14ac:dyDescent="0.25">
      <c r="E5150" s="24">
        <f t="shared" ca="1" si="160"/>
        <v>0.26443643864636657</v>
      </c>
      <c r="F5150" s="24">
        <f t="shared" ca="1" si="161"/>
        <v>26.603087282748969</v>
      </c>
    </row>
    <row r="5151" spans="5:6" x14ac:dyDescent="0.25">
      <c r="E5151" s="24">
        <f t="shared" ca="1" si="160"/>
        <v>0.72057766070303397</v>
      </c>
      <c r="F5151" s="24">
        <f t="shared" ca="1" si="161"/>
        <v>6.5540416423177295</v>
      </c>
    </row>
    <row r="5152" spans="5:6" x14ac:dyDescent="0.25">
      <c r="E5152" s="24">
        <f t="shared" ca="1" si="160"/>
        <v>0.85264814233666608</v>
      </c>
      <c r="F5152" s="24">
        <f t="shared" ca="1" si="161"/>
        <v>3.1881662183892754</v>
      </c>
    </row>
    <row r="5153" spans="5:6" x14ac:dyDescent="0.25">
      <c r="E5153" s="24">
        <f t="shared" ca="1" si="160"/>
        <v>0.24323264504875275</v>
      </c>
      <c r="F5153" s="24">
        <f t="shared" ca="1" si="161"/>
        <v>28.274738132246963</v>
      </c>
    </row>
    <row r="5154" spans="5:6" x14ac:dyDescent="0.25">
      <c r="E5154" s="24">
        <f t="shared" ca="1" si="160"/>
        <v>0.47712463537994809</v>
      </c>
      <c r="F5154" s="24">
        <f t="shared" ca="1" si="161"/>
        <v>14.799550642387942</v>
      </c>
    </row>
    <row r="5155" spans="5:6" x14ac:dyDescent="0.25">
      <c r="E5155" s="24">
        <f t="shared" ca="1" si="160"/>
        <v>0.60660692256550153</v>
      </c>
      <c r="F5155" s="24">
        <f t="shared" ca="1" si="161"/>
        <v>9.9974854343288797</v>
      </c>
    </row>
    <row r="5156" spans="5:6" x14ac:dyDescent="0.25">
      <c r="E5156" s="24">
        <f t="shared" ca="1" si="160"/>
        <v>0.49204905829643608</v>
      </c>
      <c r="F5156" s="24">
        <f t="shared" ca="1" si="161"/>
        <v>14.183537109522245</v>
      </c>
    </row>
    <row r="5157" spans="5:6" x14ac:dyDescent="0.25">
      <c r="E5157" s="24">
        <f t="shared" ca="1" si="160"/>
        <v>0.90645904762380214</v>
      </c>
      <c r="F5157" s="24">
        <f t="shared" ca="1" si="161"/>
        <v>1.9641885234835228</v>
      </c>
    </row>
    <row r="5158" spans="5:6" x14ac:dyDescent="0.25">
      <c r="E5158" s="24">
        <f t="shared" ca="1" si="160"/>
        <v>0.43524628412732214</v>
      </c>
      <c r="F5158" s="24">
        <f t="shared" ca="1" si="161"/>
        <v>16.636864753996232</v>
      </c>
    </row>
    <row r="5159" spans="5:6" x14ac:dyDescent="0.25">
      <c r="E5159" s="24">
        <f t="shared" ca="1" si="160"/>
        <v>0.36686896100902278</v>
      </c>
      <c r="F5159" s="24">
        <f t="shared" ca="1" si="161"/>
        <v>20.05501098316039</v>
      </c>
    </row>
    <row r="5160" spans="5:6" x14ac:dyDescent="0.25">
      <c r="E5160" s="24">
        <f t="shared" ca="1" si="160"/>
        <v>0.41002165648006339</v>
      </c>
      <c r="F5160" s="24">
        <f t="shared" ca="1" si="161"/>
        <v>17.830905999913302</v>
      </c>
    </row>
    <row r="5161" spans="5:6" x14ac:dyDescent="0.25">
      <c r="E5161" s="24">
        <f t="shared" ca="1" si="160"/>
        <v>0.93182372270372005</v>
      </c>
      <c r="F5161" s="24">
        <f t="shared" ca="1" si="161"/>
        <v>1.4122324183089052</v>
      </c>
    </row>
    <row r="5162" spans="5:6" x14ac:dyDescent="0.25">
      <c r="E5162" s="24">
        <f t="shared" ca="1" si="160"/>
        <v>0.23606487531818598</v>
      </c>
      <c r="F5162" s="24">
        <f t="shared" ca="1" si="161"/>
        <v>28.87297232634613</v>
      </c>
    </row>
    <row r="5163" spans="5:6" x14ac:dyDescent="0.25">
      <c r="E5163" s="24">
        <f t="shared" ca="1" si="160"/>
        <v>0.11275201055701456</v>
      </c>
      <c r="F5163" s="24">
        <f t="shared" ca="1" si="161"/>
        <v>43.651289375341541</v>
      </c>
    </row>
    <row r="5164" spans="5:6" x14ac:dyDescent="0.25">
      <c r="E5164" s="24">
        <f t="shared" ca="1" si="160"/>
        <v>0.10448538726903911</v>
      </c>
      <c r="F5164" s="24">
        <f t="shared" ca="1" si="161"/>
        <v>45.174161042021957</v>
      </c>
    </row>
    <row r="5165" spans="5:6" x14ac:dyDescent="0.25">
      <c r="E5165" s="24">
        <f t="shared" ca="1" si="160"/>
        <v>0.74245288318823621</v>
      </c>
      <c r="F5165" s="24">
        <f t="shared" ca="1" si="161"/>
        <v>5.9559173460860499</v>
      </c>
    </row>
    <row r="5166" spans="5:6" x14ac:dyDescent="0.25">
      <c r="E5166" s="24">
        <f t="shared" ca="1" si="160"/>
        <v>0.17144832698284873</v>
      </c>
      <c r="F5166" s="24">
        <f t="shared" ca="1" si="161"/>
        <v>35.26946716335555</v>
      </c>
    </row>
    <row r="5167" spans="5:6" x14ac:dyDescent="0.25">
      <c r="E5167" s="24">
        <f t="shared" ca="1" si="160"/>
        <v>0.35882158013212273</v>
      </c>
      <c r="F5167" s="24">
        <f t="shared" ca="1" si="161"/>
        <v>20.498600106207608</v>
      </c>
    </row>
    <row r="5168" spans="5:6" x14ac:dyDescent="0.25">
      <c r="E5168" s="24">
        <f t="shared" ca="1" si="160"/>
        <v>0.10309059113277907</v>
      </c>
      <c r="F5168" s="24">
        <f t="shared" ca="1" si="161"/>
        <v>45.442943034950098</v>
      </c>
    </row>
    <row r="5169" spans="5:6" x14ac:dyDescent="0.25">
      <c r="E5169" s="24">
        <f t="shared" ca="1" si="160"/>
        <v>0.36962731226369727</v>
      </c>
      <c r="F5169" s="24">
        <f t="shared" ca="1" si="161"/>
        <v>19.905200902549609</v>
      </c>
    </row>
    <row r="5170" spans="5:6" x14ac:dyDescent="0.25">
      <c r="E5170" s="24">
        <f t="shared" ca="1" si="160"/>
        <v>0.56835313634224338</v>
      </c>
      <c r="F5170" s="24">
        <f t="shared" ca="1" si="161"/>
        <v>11.30024669071441</v>
      </c>
    </row>
    <row r="5171" spans="5:6" x14ac:dyDescent="0.25">
      <c r="E5171" s="24">
        <f t="shared" ca="1" si="160"/>
        <v>0.25890733751557038</v>
      </c>
      <c r="F5171" s="24">
        <f t="shared" ca="1" si="161"/>
        <v>27.025701030155656</v>
      </c>
    </row>
    <row r="5172" spans="5:6" x14ac:dyDescent="0.25">
      <c r="E5172" s="24">
        <f t="shared" ca="1" si="160"/>
        <v>0.89413258865528278</v>
      </c>
      <c r="F5172" s="24">
        <f t="shared" ca="1" si="161"/>
        <v>2.2380241069514515</v>
      </c>
    </row>
    <row r="5173" spans="5:6" x14ac:dyDescent="0.25">
      <c r="E5173" s="24">
        <f t="shared" ca="1" si="160"/>
        <v>9.9880252544288894E-2</v>
      </c>
      <c r="F5173" s="24">
        <f t="shared" ca="1" si="161"/>
        <v>46.075665701933993</v>
      </c>
    </row>
    <row r="5174" spans="5:6" x14ac:dyDescent="0.25">
      <c r="E5174" s="24">
        <f t="shared" ca="1" si="160"/>
        <v>0.16110520842226328</v>
      </c>
      <c r="F5174" s="24">
        <f t="shared" ca="1" si="161"/>
        <v>36.513953179079138</v>
      </c>
    </row>
    <row r="5175" spans="5:6" x14ac:dyDescent="0.25">
      <c r="E5175" s="24">
        <f t="shared" ca="1" si="160"/>
        <v>0.62142022940505337</v>
      </c>
      <c r="F5175" s="24">
        <f t="shared" ca="1" si="161"/>
        <v>9.5149545598142726</v>
      </c>
    </row>
    <row r="5176" spans="5:6" x14ac:dyDescent="0.25">
      <c r="E5176" s="24">
        <f t="shared" ca="1" si="160"/>
        <v>9.6791189546977296E-2</v>
      </c>
      <c r="F5176" s="24">
        <f t="shared" ca="1" si="161"/>
        <v>46.703986118371837</v>
      </c>
    </row>
    <row r="5177" spans="5:6" x14ac:dyDescent="0.25">
      <c r="E5177" s="24">
        <f t="shared" ca="1" si="160"/>
        <v>0.89325070065818102</v>
      </c>
      <c r="F5177" s="24">
        <f t="shared" ca="1" si="161"/>
        <v>2.2577599537379052</v>
      </c>
    </row>
    <row r="5178" spans="5:6" x14ac:dyDescent="0.25">
      <c r="E5178" s="24">
        <f t="shared" ca="1" si="160"/>
        <v>1.4634937837157969E-3</v>
      </c>
      <c r="F5178" s="24">
        <f t="shared" ca="1" si="161"/>
        <v>130.53857398775571</v>
      </c>
    </row>
    <row r="5179" spans="5:6" x14ac:dyDescent="0.25">
      <c r="E5179" s="24">
        <f t="shared" ca="1" si="160"/>
        <v>0.35953394174540398</v>
      </c>
      <c r="F5179" s="24">
        <f t="shared" ca="1" si="161"/>
        <v>20.45893385042789</v>
      </c>
    </row>
    <row r="5180" spans="5:6" x14ac:dyDescent="0.25">
      <c r="E5180" s="24">
        <f t="shared" ca="1" si="160"/>
        <v>0.91735311507386719</v>
      </c>
      <c r="F5180" s="24">
        <f t="shared" ca="1" si="161"/>
        <v>1.7252560886427288</v>
      </c>
    </row>
    <row r="5181" spans="5:6" x14ac:dyDescent="0.25">
      <c r="E5181" s="24">
        <f t="shared" ca="1" si="160"/>
        <v>0.51819963866282615</v>
      </c>
      <c r="F5181" s="24">
        <f t="shared" ca="1" si="161"/>
        <v>13.147894162945143</v>
      </c>
    </row>
    <row r="5182" spans="5:6" x14ac:dyDescent="0.25">
      <c r="E5182" s="24">
        <f t="shared" ca="1" si="160"/>
        <v>0.50606502513806229</v>
      </c>
      <c r="F5182" s="24">
        <f t="shared" ca="1" si="161"/>
        <v>13.621802195463026</v>
      </c>
    </row>
    <row r="5183" spans="5:6" x14ac:dyDescent="0.25">
      <c r="E5183" s="24">
        <f t="shared" ca="1" si="160"/>
        <v>0.26086588542976197</v>
      </c>
      <c r="F5183" s="24">
        <f t="shared" ca="1" si="161"/>
        <v>26.874977053063244</v>
      </c>
    </row>
    <row r="5184" spans="5:6" x14ac:dyDescent="0.25">
      <c r="E5184" s="24">
        <f t="shared" ca="1" si="160"/>
        <v>0.11664006320433307</v>
      </c>
      <c r="F5184" s="24">
        <f t="shared" ca="1" si="161"/>
        <v>42.973249376933047</v>
      </c>
    </row>
    <row r="5185" spans="5:6" x14ac:dyDescent="0.25">
      <c r="E5185" s="24">
        <f t="shared" ca="1" si="160"/>
        <v>0.79789632076155304</v>
      </c>
      <c r="F5185" s="24">
        <f t="shared" ca="1" si="161"/>
        <v>4.5155322766173356</v>
      </c>
    </row>
    <row r="5186" spans="5:6" x14ac:dyDescent="0.25">
      <c r="E5186" s="24">
        <f t="shared" ca="1" si="160"/>
        <v>0.4248394571410794</v>
      </c>
      <c r="F5186" s="24">
        <f t="shared" ca="1" si="161"/>
        <v>17.120878586515492</v>
      </c>
    </row>
    <row r="5187" spans="5:6" x14ac:dyDescent="0.25">
      <c r="E5187" s="24">
        <f t="shared" ca="1" si="160"/>
        <v>0.94817112945882387</v>
      </c>
      <c r="F5187" s="24">
        <f t="shared" ca="1" si="161"/>
        <v>1.06440553422894</v>
      </c>
    </row>
    <row r="5188" spans="5:6" x14ac:dyDescent="0.25">
      <c r="E5188" s="24">
        <f t="shared" ref="E5188:E5251" ca="1" si="162">RAND()</f>
        <v>0.9911432642087844</v>
      </c>
      <c r="F5188" s="24">
        <f t="shared" ref="F5188:F5251" ca="1" si="163">-LOG(E5188,EXP(1))/$C$3</f>
        <v>0.17792379608504139</v>
      </c>
    </row>
    <row r="5189" spans="5:6" x14ac:dyDescent="0.25">
      <c r="E5189" s="24">
        <f t="shared" ca="1" si="162"/>
        <v>0.87523148332277445</v>
      </c>
      <c r="F5189" s="24">
        <f t="shared" ca="1" si="163"/>
        <v>2.6653375048688974</v>
      </c>
    </row>
    <row r="5190" spans="5:6" x14ac:dyDescent="0.25">
      <c r="E5190" s="24">
        <f t="shared" ca="1" si="162"/>
        <v>0.70450763790677084</v>
      </c>
      <c r="F5190" s="24">
        <f t="shared" ca="1" si="163"/>
        <v>7.0051221220556199</v>
      </c>
    </row>
    <row r="5191" spans="5:6" x14ac:dyDescent="0.25">
      <c r="E5191" s="24">
        <f t="shared" ca="1" si="162"/>
        <v>0.97332576169600915</v>
      </c>
      <c r="F5191" s="24">
        <f t="shared" ca="1" si="163"/>
        <v>0.54072902995238314</v>
      </c>
    </row>
    <row r="5192" spans="5:6" x14ac:dyDescent="0.25">
      <c r="E5192" s="24">
        <f t="shared" ca="1" si="162"/>
        <v>0.19278921111663416</v>
      </c>
      <c r="F5192" s="24">
        <f t="shared" ca="1" si="163"/>
        <v>32.923157146201419</v>
      </c>
    </row>
    <row r="5193" spans="5:6" x14ac:dyDescent="0.25">
      <c r="E5193" s="24">
        <f t="shared" ca="1" si="162"/>
        <v>0.6816086959980866</v>
      </c>
      <c r="F5193" s="24">
        <f t="shared" ca="1" si="163"/>
        <v>7.6659909067052228</v>
      </c>
    </row>
    <row r="5194" spans="5:6" x14ac:dyDescent="0.25">
      <c r="E5194" s="24">
        <f t="shared" ca="1" si="162"/>
        <v>0.53243482833632128</v>
      </c>
      <c r="F5194" s="24">
        <f t="shared" ca="1" si="163"/>
        <v>12.605895539787934</v>
      </c>
    </row>
    <row r="5195" spans="5:6" x14ac:dyDescent="0.25">
      <c r="E5195" s="24">
        <f t="shared" ca="1" si="162"/>
        <v>0.83107407686522339</v>
      </c>
      <c r="F5195" s="24">
        <f t="shared" ca="1" si="163"/>
        <v>3.7007269252835795</v>
      </c>
    </row>
    <row r="5196" spans="5:6" x14ac:dyDescent="0.25">
      <c r="E5196" s="24">
        <f t="shared" ca="1" si="162"/>
        <v>0.63732207597039459</v>
      </c>
      <c r="F5196" s="24">
        <f t="shared" ca="1" si="163"/>
        <v>9.0096027484253014</v>
      </c>
    </row>
    <row r="5197" spans="5:6" x14ac:dyDescent="0.25">
      <c r="E5197" s="24">
        <f t="shared" ca="1" si="162"/>
        <v>0.92308924914387436</v>
      </c>
      <c r="F5197" s="24">
        <f t="shared" ca="1" si="163"/>
        <v>1.6005870904698583</v>
      </c>
    </row>
    <row r="5198" spans="5:6" x14ac:dyDescent="0.25">
      <c r="E5198" s="24">
        <f t="shared" ca="1" si="162"/>
        <v>0.44470134631741209</v>
      </c>
      <c r="F5198" s="24">
        <f t="shared" ca="1" si="163"/>
        <v>16.20704707993378</v>
      </c>
    </row>
    <row r="5199" spans="5:6" x14ac:dyDescent="0.25">
      <c r="E5199" s="24">
        <f t="shared" ca="1" si="162"/>
        <v>0.86982524525536042</v>
      </c>
      <c r="F5199" s="24">
        <f t="shared" ca="1" si="163"/>
        <v>2.7892591006532923</v>
      </c>
    </row>
    <row r="5200" spans="5:6" x14ac:dyDescent="0.25">
      <c r="E5200" s="24">
        <f t="shared" ca="1" si="162"/>
        <v>0.70329331837492881</v>
      </c>
      <c r="F5200" s="24">
        <f t="shared" ca="1" si="163"/>
        <v>7.0396247220881696</v>
      </c>
    </row>
    <row r="5201" spans="5:6" x14ac:dyDescent="0.25">
      <c r="E5201" s="24">
        <f t="shared" ca="1" si="162"/>
        <v>0.43387896370146917</v>
      </c>
      <c r="F5201" s="24">
        <f t="shared" ca="1" si="163"/>
        <v>16.699793385160106</v>
      </c>
    </row>
    <row r="5202" spans="5:6" x14ac:dyDescent="0.25">
      <c r="E5202" s="24">
        <f t="shared" ca="1" si="162"/>
        <v>0.22525105325395622</v>
      </c>
      <c r="F5202" s="24">
        <f t="shared" ca="1" si="163"/>
        <v>29.810794131428178</v>
      </c>
    </row>
    <row r="5203" spans="5:6" x14ac:dyDescent="0.25">
      <c r="E5203" s="24">
        <f t="shared" ca="1" si="162"/>
        <v>0.40294852214722277</v>
      </c>
      <c r="F5203" s="24">
        <f t="shared" ca="1" si="163"/>
        <v>18.178929236037138</v>
      </c>
    </row>
    <row r="5204" spans="5:6" x14ac:dyDescent="0.25">
      <c r="E5204" s="24">
        <f t="shared" ca="1" si="162"/>
        <v>0.18332313925697363</v>
      </c>
      <c r="F5204" s="24">
        <f t="shared" ca="1" si="163"/>
        <v>33.930097900451273</v>
      </c>
    </row>
    <row r="5205" spans="5:6" x14ac:dyDescent="0.25">
      <c r="E5205" s="24">
        <f t="shared" ca="1" si="162"/>
        <v>0.67062120638957989</v>
      </c>
      <c r="F5205" s="24">
        <f t="shared" ca="1" si="163"/>
        <v>7.9910164488277333</v>
      </c>
    </row>
    <row r="5206" spans="5:6" x14ac:dyDescent="0.25">
      <c r="E5206" s="24">
        <f t="shared" ca="1" si="162"/>
        <v>0.79845132099061422</v>
      </c>
      <c r="F5206" s="24">
        <f t="shared" ca="1" si="163"/>
        <v>4.5016255250575394</v>
      </c>
    </row>
    <row r="5207" spans="5:6" x14ac:dyDescent="0.25">
      <c r="E5207" s="24">
        <f t="shared" ca="1" si="162"/>
        <v>0.75170741827267007</v>
      </c>
      <c r="F5207" s="24">
        <f t="shared" ca="1" si="163"/>
        <v>5.7081620437229503</v>
      </c>
    </row>
    <row r="5208" spans="5:6" x14ac:dyDescent="0.25">
      <c r="E5208" s="24">
        <f t="shared" ca="1" si="162"/>
        <v>7.4230208957019483E-2</v>
      </c>
      <c r="F5208" s="24">
        <f t="shared" ca="1" si="163"/>
        <v>52.011681657248857</v>
      </c>
    </row>
    <row r="5209" spans="5:6" x14ac:dyDescent="0.25">
      <c r="E5209" s="24">
        <f t="shared" ca="1" si="162"/>
        <v>0.57495414117959476</v>
      </c>
      <c r="F5209" s="24">
        <f t="shared" ca="1" si="163"/>
        <v>11.06929991671227</v>
      </c>
    </row>
    <row r="5210" spans="5:6" x14ac:dyDescent="0.25">
      <c r="E5210" s="24">
        <f t="shared" ca="1" si="162"/>
        <v>0.87859497057714808</v>
      </c>
      <c r="F5210" s="24">
        <f t="shared" ca="1" si="163"/>
        <v>2.5886254363403909</v>
      </c>
    </row>
    <row r="5211" spans="5:6" x14ac:dyDescent="0.25">
      <c r="E5211" s="24">
        <f t="shared" ca="1" si="162"/>
        <v>0.41834881218766362</v>
      </c>
      <c r="F5211" s="24">
        <f t="shared" ca="1" si="163"/>
        <v>17.428794310469613</v>
      </c>
    </row>
    <row r="5212" spans="5:6" x14ac:dyDescent="0.25">
      <c r="E5212" s="24">
        <f t="shared" ca="1" si="162"/>
        <v>0.40261050068214299</v>
      </c>
      <c r="F5212" s="24">
        <f t="shared" ca="1" si="163"/>
        <v>18.195713678906706</v>
      </c>
    </row>
    <row r="5213" spans="5:6" x14ac:dyDescent="0.25">
      <c r="E5213" s="24">
        <f t="shared" ca="1" si="162"/>
        <v>2.4269375764772172E-2</v>
      </c>
      <c r="F5213" s="24">
        <f t="shared" ca="1" si="163"/>
        <v>74.370799600410862</v>
      </c>
    </row>
    <row r="5214" spans="5:6" x14ac:dyDescent="0.25">
      <c r="E5214" s="24">
        <f t="shared" ca="1" si="162"/>
        <v>0.82152088853906058</v>
      </c>
      <c r="F5214" s="24">
        <f t="shared" ca="1" si="163"/>
        <v>3.9319582902668184</v>
      </c>
    </row>
    <row r="5215" spans="5:6" x14ac:dyDescent="0.25">
      <c r="E5215" s="24">
        <f t="shared" ca="1" si="162"/>
        <v>0.37295197327344021</v>
      </c>
      <c r="F5215" s="24">
        <f t="shared" ca="1" si="163"/>
        <v>19.726112512167894</v>
      </c>
    </row>
    <row r="5216" spans="5:6" x14ac:dyDescent="0.25">
      <c r="E5216" s="24">
        <f t="shared" ca="1" si="162"/>
        <v>0.14222019201411162</v>
      </c>
      <c r="F5216" s="24">
        <f t="shared" ca="1" si="163"/>
        <v>39.007575488147168</v>
      </c>
    </row>
    <row r="5217" spans="5:6" x14ac:dyDescent="0.25">
      <c r="E5217" s="24">
        <f t="shared" ca="1" si="162"/>
        <v>0.38916078491792427</v>
      </c>
      <c r="F5217" s="24">
        <f t="shared" ca="1" si="163"/>
        <v>18.875253838453453</v>
      </c>
    </row>
    <row r="5218" spans="5:6" x14ac:dyDescent="0.25">
      <c r="E5218" s="24">
        <f t="shared" ca="1" si="162"/>
        <v>0.2424269467316269</v>
      </c>
      <c r="F5218" s="24">
        <f t="shared" ca="1" si="163"/>
        <v>28.341097291618055</v>
      </c>
    </row>
    <row r="5219" spans="5:6" x14ac:dyDescent="0.25">
      <c r="E5219" s="24">
        <f t="shared" ca="1" si="162"/>
        <v>0.36626860933075656</v>
      </c>
      <c r="F5219" s="24">
        <f t="shared" ca="1" si="163"/>
        <v>20.087766189645279</v>
      </c>
    </row>
    <row r="5220" spans="5:6" x14ac:dyDescent="0.25">
      <c r="E5220" s="24">
        <f t="shared" ca="1" si="162"/>
        <v>0.79609491276074951</v>
      </c>
      <c r="F5220" s="24">
        <f t="shared" ca="1" si="163"/>
        <v>4.5607372621863274</v>
      </c>
    </row>
    <row r="5221" spans="5:6" x14ac:dyDescent="0.25">
      <c r="E5221" s="24">
        <f t="shared" ca="1" si="162"/>
        <v>0.14260386324052265</v>
      </c>
      <c r="F5221" s="24">
        <f t="shared" ca="1" si="163"/>
        <v>38.953693598412848</v>
      </c>
    </row>
    <row r="5222" spans="5:6" x14ac:dyDescent="0.25">
      <c r="E5222" s="24">
        <f t="shared" ca="1" si="162"/>
        <v>0.65737133674819548</v>
      </c>
      <c r="F5222" s="24">
        <f t="shared" ca="1" si="163"/>
        <v>8.3901243926641786</v>
      </c>
    </row>
    <row r="5223" spans="5:6" x14ac:dyDescent="0.25">
      <c r="E5223" s="24">
        <f t="shared" ca="1" si="162"/>
        <v>0.72211787583202691</v>
      </c>
      <c r="F5223" s="24">
        <f t="shared" ca="1" si="163"/>
        <v>6.5113378098001347</v>
      </c>
    </row>
    <row r="5224" spans="5:6" x14ac:dyDescent="0.25">
      <c r="E5224" s="24">
        <f t="shared" ca="1" si="162"/>
        <v>2.9312043413139643E-2</v>
      </c>
      <c r="F5224" s="24">
        <f t="shared" ca="1" si="163"/>
        <v>70.595136188419502</v>
      </c>
    </row>
    <row r="5225" spans="5:6" x14ac:dyDescent="0.25">
      <c r="E5225" s="24">
        <f t="shared" ca="1" si="162"/>
        <v>0.37341406917126152</v>
      </c>
      <c r="F5225" s="24">
        <f t="shared" ca="1" si="163"/>
        <v>19.701347400649631</v>
      </c>
    </row>
    <row r="5226" spans="5:6" x14ac:dyDescent="0.25">
      <c r="E5226" s="24">
        <f t="shared" ca="1" si="162"/>
        <v>0.5016366392053373</v>
      </c>
      <c r="F5226" s="24">
        <f t="shared" ca="1" si="163"/>
        <v>13.797584953266401</v>
      </c>
    </row>
    <row r="5227" spans="5:6" x14ac:dyDescent="0.25">
      <c r="E5227" s="24">
        <f t="shared" ca="1" si="162"/>
        <v>0.75230248383078058</v>
      </c>
      <c r="F5227" s="24">
        <f t="shared" ca="1" si="163"/>
        <v>5.6923359354419079</v>
      </c>
    </row>
    <row r="5228" spans="5:6" x14ac:dyDescent="0.25">
      <c r="E5228" s="24">
        <f t="shared" ca="1" si="162"/>
        <v>0.55815609080721973</v>
      </c>
      <c r="F5228" s="24">
        <f t="shared" ca="1" si="163"/>
        <v>11.662332461785544</v>
      </c>
    </row>
    <row r="5229" spans="5:6" x14ac:dyDescent="0.25">
      <c r="E5229" s="24">
        <f t="shared" ca="1" si="162"/>
        <v>0.91432341292541686</v>
      </c>
      <c r="F5229" s="24">
        <f t="shared" ca="1" si="163"/>
        <v>1.7914185330512913</v>
      </c>
    </row>
    <row r="5230" spans="5:6" x14ac:dyDescent="0.25">
      <c r="E5230" s="24">
        <f t="shared" ca="1" si="162"/>
        <v>0.22468321616748088</v>
      </c>
      <c r="F5230" s="24">
        <f t="shared" ca="1" si="163"/>
        <v>29.861275939687076</v>
      </c>
    </row>
    <row r="5231" spans="5:6" x14ac:dyDescent="0.25">
      <c r="E5231" s="24">
        <f t="shared" ca="1" si="162"/>
        <v>0.86374589380898503</v>
      </c>
      <c r="F5231" s="24">
        <f t="shared" ca="1" si="163"/>
        <v>2.9295331564601459</v>
      </c>
    </row>
    <row r="5232" spans="5:6" x14ac:dyDescent="0.25">
      <c r="E5232" s="24">
        <f t="shared" ca="1" si="162"/>
        <v>0.46806101191756255</v>
      </c>
      <c r="F5232" s="24">
        <f t="shared" ca="1" si="163"/>
        <v>15.183132484327102</v>
      </c>
    </row>
    <row r="5233" spans="5:6" x14ac:dyDescent="0.25">
      <c r="E5233" s="24">
        <f t="shared" ca="1" si="162"/>
        <v>0.22839588324442728</v>
      </c>
      <c r="F5233" s="24">
        <f t="shared" ca="1" si="163"/>
        <v>29.533496513731912</v>
      </c>
    </row>
    <row r="5234" spans="5:6" x14ac:dyDescent="0.25">
      <c r="E5234" s="24">
        <f t="shared" ca="1" si="162"/>
        <v>0.13812751334011253</v>
      </c>
      <c r="F5234" s="24">
        <f t="shared" ca="1" si="163"/>
        <v>39.59156021496311</v>
      </c>
    </row>
    <row r="5235" spans="5:6" x14ac:dyDescent="0.25">
      <c r="E5235" s="24">
        <f t="shared" ca="1" si="162"/>
        <v>0.44841035759976011</v>
      </c>
      <c r="F5235" s="24">
        <f t="shared" ca="1" si="163"/>
        <v>16.040929780654242</v>
      </c>
    </row>
    <row r="5236" spans="5:6" x14ac:dyDescent="0.25">
      <c r="E5236" s="24">
        <f t="shared" ca="1" si="162"/>
        <v>0.46549235403110456</v>
      </c>
      <c r="F5236" s="24">
        <f t="shared" ca="1" si="163"/>
        <v>15.293192153643579</v>
      </c>
    </row>
    <row r="5237" spans="5:6" x14ac:dyDescent="0.25">
      <c r="E5237" s="24">
        <f t="shared" ca="1" si="162"/>
        <v>0.24870878463140811</v>
      </c>
      <c r="F5237" s="24">
        <f t="shared" ca="1" si="163"/>
        <v>27.829452131910283</v>
      </c>
    </row>
    <row r="5238" spans="5:6" x14ac:dyDescent="0.25">
      <c r="E5238" s="24">
        <f t="shared" ca="1" si="162"/>
        <v>0.47330066295327256</v>
      </c>
      <c r="F5238" s="24">
        <f t="shared" ca="1" si="163"/>
        <v>14.960488827335382</v>
      </c>
    </row>
    <row r="5239" spans="5:6" x14ac:dyDescent="0.25">
      <c r="E5239" s="24">
        <f t="shared" ca="1" si="162"/>
        <v>0.30086776090776646</v>
      </c>
      <c r="F5239" s="24">
        <f t="shared" ca="1" si="163"/>
        <v>24.021688866008212</v>
      </c>
    </row>
    <row r="5240" spans="5:6" x14ac:dyDescent="0.25">
      <c r="E5240" s="24">
        <f t="shared" ca="1" si="162"/>
        <v>0.46138135719771278</v>
      </c>
      <c r="F5240" s="24">
        <f t="shared" ca="1" si="163"/>
        <v>15.470606778370579</v>
      </c>
    </row>
    <row r="5241" spans="5:6" x14ac:dyDescent="0.25">
      <c r="E5241" s="24">
        <f t="shared" ca="1" si="162"/>
        <v>0.82355833944380086</v>
      </c>
      <c r="F5241" s="24">
        <f t="shared" ca="1" si="163"/>
        <v>3.8824177718080981</v>
      </c>
    </row>
    <row r="5242" spans="5:6" x14ac:dyDescent="0.25">
      <c r="E5242" s="24">
        <f t="shared" ca="1" si="162"/>
        <v>0.9676356909257009</v>
      </c>
      <c r="F5242" s="24">
        <f t="shared" ca="1" si="163"/>
        <v>0.65799229786724123</v>
      </c>
    </row>
    <row r="5243" spans="5:6" x14ac:dyDescent="0.25">
      <c r="E5243" s="24">
        <f t="shared" ca="1" si="162"/>
        <v>3.982897206307745E-2</v>
      </c>
      <c r="F5243" s="24">
        <f t="shared" ca="1" si="163"/>
        <v>64.463213804582793</v>
      </c>
    </row>
    <row r="5244" spans="5:6" x14ac:dyDescent="0.25">
      <c r="E5244" s="24">
        <f t="shared" ca="1" si="162"/>
        <v>0.83707777489974167</v>
      </c>
      <c r="F5244" s="24">
        <f t="shared" ca="1" si="163"/>
        <v>3.5567658356476497</v>
      </c>
    </row>
    <row r="5245" spans="5:6" x14ac:dyDescent="0.25">
      <c r="E5245" s="24">
        <f t="shared" ca="1" si="162"/>
        <v>0.62122384835870115</v>
      </c>
      <c r="F5245" s="24">
        <f t="shared" ca="1" si="163"/>
        <v>9.5212759530917594</v>
      </c>
    </row>
    <row r="5246" spans="5:6" x14ac:dyDescent="0.25">
      <c r="E5246" s="24">
        <f t="shared" ca="1" si="162"/>
        <v>0.86959543192343758</v>
      </c>
      <c r="F5246" s="24">
        <f t="shared" ca="1" si="163"/>
        <v>2.79454392533717</v>
      </c>
    </row>
    <row r="5247" spans="5:6" x14ac:dyDescent="0.25">
      <c r="E5247" s="24">
        <f t="shared" ca="1" si="162"/>
        <v>0.48065593470718948</v>
      </c>
      <c r="F5247" s="24">
        <f t="shared" ca="1" si="163"/>
        <v>14.652071545869314</v>
      </c>
    </row>
    <row r="5248" spans="5:6" x14ac:dyDescent="0.25">
      <c r="E5248" s="24">
        <f t="shared" ca="1" si="162"/>
        <v>0.18554618543928891</v>
      </c>
      <c r="F5248" s="24">
        <f t="shared" ca="1" si="163"/>
        <v>33.689028996303577</v>
      </c>
    </row>
    <row r="5249" spans="5:6" x14ac:dyDescent="0.25">
      <c r="E5249" s="24">
        <f t="shared" ca="1" si="162"/>
        <v>0.77862738694780875</v>
      </c>
      <c r="F5249" s="24">
        <f t="shared" ca="1" si="163"/>
        <v>5.0044533963787341</v>
      </c>
    </row>
    <row r="5250" spans="5:6" x14ac:dyDescent="0.25">
      <c r="E5250" s="24">
        <f t="shared" ca="1" si="162"/>
        <v>8.8224789971061535E-2</v>
      </c>
      <c r="F5250" s="24">
        <f t="shared" ca="1" si="163"/>
        <v>48.557345800586873</v>
      </c>
    </row>
    <row r="5251" spans="5:6" x14ac:dyDescent="0.25">
      <c r="E5251" s="24">
        <f t="shared" ca="1" si="162"/>
        <v>0.16041375924158319</v>
      </c>
      <c r="F5251" s="24">
        <f t="shared" ca="1" si="163"/>
        <v>36.599976128416216</v>
      </c>
    </row>
    <row r="5252" spans="5:6" x14ac:dyDescent="0.25">
      <c r="E5252" s="24">
        <f t="shared" ref="E5252:E5315" ca="1" si="164">RAND()</f>
        <v>0.88710299615835342</v>
      </c>
      <c r="F5252" s="24">
        <f t="shared" ref="F5252:F5315" ca="1" si="165">-LOG(E5252,EXP(1))/$C$3</f>
        <v>2.3958837197196559</v>
      </c>
    </row>
    <row r="5253" spans="5:6" x14ac:dyDescent="0.25">
      <c r="E5253" s="24">
        <f t="shared" ca="1" si="164"/>
        <v>0.26505319232292524</v>
      </c>
      <c r="F5253" s="24">
        <f t="shared" ca="1" si="165"/>
        <v>26.556494947834892</v>
      </c>
    </row>
    <row r="5254" spans="5:6" x14ac:dyDescent="0.25">
      <c r="E5254" s="24">
        <f t="shared" ca="1" si="164"/>
        <v>0.2236743627167751</v>
      </c>
      <c r="F5254" s="24">
        <f t="shared" ca="1" si="165"/>
        <v>29.951280454014835</v>
      </c>
    </row>
    <row r="5255" spans="5:6" x14ac:dyDescent="0.25">
      <c r="E5255" s="24">
        <f t="shared" ca="1" si="164"/>
        <v>0.38966670661528569</v>
      </c>
      <c r="F5255" s="24">
        <f t="shared" ca="1" si="165"/>
        <v>18.849270073164064</v>
      </c>
    </row>
    <row r="5256" spans="5:6" x14ac:dyDescent="0.25">
      <c r="E5256" s="24">
        <f t="shared" ca="1" si="164"/>
        <v>0.10587299008569784</v>
      </c>
      <c r="F5256" s="24">
        <f t="shared" ca="1" si="165"/>
        <v>44.910302200648019</v>
      </c>
    </row>
    <row r="5257" spans="5:6" x14ac:dyDescent="0.25">
      <c r="E5257" s="24">
        <f t="shared" ca="1" si="164"/>
        <v>0.61703280319218745</v>
      </c>
      <c r="F5257" s="24">
        <f t="shared" ca="1" si="165"/>
        <v>9.6566618172491747</v>
      </c>
    </row>
    <row r="5258" spans="5:6" x14ac:dyDescent="0.25">
      <c r="E5258" s="24">
        <f t="shared" ca="1" si="164"/>
        <v>0.85249644114951051</v>
      </c>
      <c r="F5258" s="24">
        <f t="shared" ca="1" si="165"/>
        <v>3.1917248887571725</v>
      </c>
    </row>
    <row r="5259" spans="5:6" x14ac:dyDescent="0.25">
      <c r="E5259" s="24">
        <f t="shared" ca="1" si="164"/>
        <v>0.53126567875890895</v>
      </c>
      <c r="F5259" s="24">
        <f t="shared" ca="1" si="165"/>
        <v>12.649860924421258</v>
      </c>
    </row>
    <row r="5260" spans="5:6" x14ac:dyDescent="0.25">
      <c r="E5260" s="24">
        <f t="shared" ca="1" si="164"/>
        <v>0.69091704196300618</v>
      </c>
      <c r="F5260" s="24">
        <f t="shared" ca="1" si="165"/>
        <v>7.3947103493590358</v>
      </c>
    </row>
    <row r="5261" spans="5:6" x14ac:dyDescent="0.25">
      <c r="E5261" s="24">
        <f t="shared" ca="1" si="164"/>
        <v>0.11258126023399262</v>
      </c>
      <c r="F5261" s="24">
        <f t="shared" ca="1" si="165"/>
        <v>43.681600097784766</v>
      </c>
    </row>
    <row r="5262" spans="5:6" x14ac:dyDescent="0.25">
      <c r="E5262" s="24">
        <f t="shared" ca="1" si="164"/>
        <v>0.97740756291185305</v>
      </c>
      <c r="F5262" s="24">
        <f t="shared" ca="1" si="165"/>
        <v>0.45703112780413419</v>
      </c>
    </row>
    <row r="5263" spans="5:6" x14ac:dyDescent="0.25">
      <c r="E5263" s="24">
        <f t="shared" ca="1" si="164"/>
        <v>0.41181935716565043</v>
      </c>
      <c r="F5263" s="24">
        <f t="shared" ca="1" si="165"/>
        <v>17.743409585257496</v>
      </c>
    </row>
    <row r="5264" spans="5:6" x14ac:dyDescent="0.25">
      <c r="E5264" s="24">
        <f t="shared" ca="1" si="164"/>
        <v>0.86390641525174483</v>
      </c>
      <c r="F5264" s="24">
        <f t="shared" ca="1" si="165"/>
        <v>2.9258166345099861</v>
      </c>
    </row>
    <row r="5265" spans="5:6" x14ac:dyDescent="0.25">
      <c r="E5265" s="24">
        <f t="shared" ca="1" si="164"/>
        <v>0.73124263658646194</v>
      </c>
      <c r="F5265" s="24">
        <f t="shared" ca="1" si="165"/>
        <v>6.2601990022424197</v>
      </c>
    </row>
    <row r="5266" spans="5:6" x14ac:dyDescent="0.25">
      <c r="E5266" s="24">
        <f t="shared" ca="1" si="164"/>
        <v>0.31089079199988734</v>
      </c>
      <c r="F5266" s="24">
        <f t="shared" ca="1" si="165"/>
        <v>23.366271591933209</v>
      </c>
    </row>
    <row r="5267" spans="5:6" x14ac:dyDescent="0.25">
      <c r="E5267" s="24">
        <f t="shared" ca="1" si="164"/>
        <v>0.44056927688404912</v>
      </c>
      <c r="F5267" s="24">
        <f t="shared" ca="1" si="165"/>
        <v>16.393751544441518</v>
      </c>
    </row>
    <row r="5268" spans="5:6" x14ac:dyDescent="0.25">
      <c r="E5268" s="24">
        <f t="shared" ca="1" si="164"/>
        <v>0.14718190461485925</v>
      </c>
      <c r="F5268" s="24">
        <f t="shared" ca="1" si="165"/>
        <v>38.321720216990464</v>
      </c>
    </row>
    <row r="5269" spans="5:6" x14ac:dyDescent="0.25">
      <c r="E5269" s="24">
        <f t="shared" ca="1" si="164"/>
        <v>0.22876328386211597</v>
      </c>
      <c r="F5269" s="24">
        <f t="shared" ca="1" si="165"/>
        <v>29.501350099684327</v>
      </c>
    </row>
    <row r="5270" spans="5:6" x14ac:dyDescent="0.25">
      <c r="E5270" s="24">
        <f t="shared" ca="1" si="164"/>
        <v>0.73776780605376091</v>
      </c>
      <c r="F5270" s="24">
        <f t="shared" ca="1" si="165"/>
        <v>6.0825225966040817</v>
      </c>
    </row>
    <row r="5271" spans="5:6" x14ac:dyDescent="0.25">
      <c r="E5271" s="24">
        <f t="shared" ca="1" si="164"/>
        <v>0.45238469671090908</v>
      </c>
      <c r="F5271" s="24">
        <f t="shared" ca="1" si="165"/>
        <v>15.864447244225545</v>
      </c>
    </row>
    <row r="5272" spans="5:6" x14ac:dyDescent="0.25">
      <c r="E5272" s="24">
        <f t="shared" ca="1" si="164"/>
        <v>0.55172697565842033</v>
      </c>
      <c r="F5272" s="24">
        <f t="shared" ca="1" si="165"/>
        <v>11.894039287580661</v>
      </c>
    </row>
    <row r="5273" spans="5:6" x14ac:dyDescent="0.25">
      <c r="E5273" s="24">
        <f t="shared" ca="1" si="164"/>
        <v>0.44612863640444089</v>
      </c>
      <c r="F5273" s="24">
        <f t="shared" ca="1" si="165"/>
        <v>16.142958922326891</v>
      </c>
    </row>
    <row r="5274" spans="5:6" x14ac:dyDescent="0.25">
      <c r="E5274" s="24">
        <f t="shared" ca="1" si="164"/>
        <v>0.63673678567053738</v>
      </c>
      <c r="F5274" s="24">
        <f t="shared" ca="1" si="165"/>
        <v>9.0279783622576648</v>
      </c>
    </row>
    <row r="5275" spans="5:6" x14ac:dyDescent="0.25">
      <c r="E5275" s="24">
        <f t="shared" ca="1" si="164"/>
        <v>0.84019816428110095</v>
      </c>
      <c r="F5275" s="24">
        <f t="shared" ca="1" si="165"/>
        <v>3.482350102173585</v>
      </c>
    </row>
    <row r="5276" spans="5:6" x14ac:dyDescent="0.25">
      <c r="E5276" s="24">
        <f t="shared" ca="1" si="164"/>
        <v>0.25921656493650702</v>
      </c>
      <c r="F5276" s="24">
        <f t="shared" ca="1" si="165"/>
        <v>27.001828172239748</v>
      </c>
    </row>
    <row r="5277" spans="5:6" x14ac:dyDescent="0.25">
      <c r="E5277" s="24">
        <f t="shared" ca="1" si="164"/>
        <v>0.76991292750602014</v>
      </c>
      <c r="F5277" s="24">
        <f t="shared" ca="1" si="165"/>
        <v>5.2295570337915374</v>
      </c>
    </row>
    <row r="5278" spans="5:6" x14ac:dyDescent="0.25">
      <c r="E5278" s="24">
        <f t="shared" ca="1" si="164"/>
        <v>0.73616307112384916</v>
      </c>
      <c r="F5278" s="24">
        <f t="shared" ca="1" si="165"/>
        <v>6.1260724153595181</v>
      </c>
    </row>
    <row r="5279" spans="5:6" x14ac:dyDescent="0.25">
      <c r="E5279" s="24">
        <f t="shared" ca="1" si="164"/>
        <v>0.74871822391681309</v>
      </c>
      <c r="F5279" s="24">
        <f t="shared" ca="1" si="165"/>
        <v>5.7878513859070164</v>
      </c>
    </row>
    <row r="5280" spans="5:6" x14ac:dyDescent="0.25">
      <c r="E5280" s="24">
        <f t="shared" ca="1" si="164"/>
        <v>0.87280954841279701</v>
      </c>
      <c r="F5280" s="24">
        <f t="shared" ca="1" si="165"/>
        <v>2.7207580909023741</v>
      </c>
    </row>
    <row r="5281" spans="5:6" x14ac:dyDescent="0.25">
      <c r="E5281" s="24">
        <f t="shared" ca="1" si="164"/>
        <v>0.80996553040310748</v>
      </c>
      <c r="F5281" s="24">
        <f t="shared" ca="1" si="165"/>
        <v>4.2152717455807354</v>
      </c>
    </row>
    <row r="5282" spans="5:6" x14ac:dyDescent="0.25">
      <c r="E5282" s="24">
        <f t="shared" ca="1" si="164"/>
        <v>0.27053272169308795</v>
      </c>
      <c r="F5282" s="24">
        <f t="shared" ca="1" si="165"/>
        <v>26.14724441138944</v>
      </c>
    </row>
    <row r="5283" spans="5:6" x14ac:dyDescent="0.25">
      <c r="E5283" s="24">
        <f t="shared" ca="1" si="164"/>
        <v>0.89101515568399869</v>
      </c>
      <c r="F5283" s="24">
        <f t="shared" ca="1" si="165"/>
        <v>2.3078768381928176</v>
      </c>
    </row>
    <row r="5284" spans="5:6" x14ac:dyDescent="0.25">
      <c r="E5284" s="24">
        <f t="shared" ca="1" si="164"/>
        <v>0.62650931115785591</v>
      </c>
      <c r="F5284" s="24">
        <f t="shared" ca="1" si="165"/>
        <v>9.3518328514625146</v>
      </c>
    </row>
    <row r="5285" spans="5:6" x14ac:dyDescent="0.25">
      <c r="E5285" s="24">
        <f t="shared" ca="1" si="164"/>
        <v>0.73005755850042553</v>
      </c>
      <c r="F5285" s="24">
        <f t="shared" ca="1" si="165"/>
        <v>6.2926380137425042</v>
      </c>
    </row>
    <row r="5286" spans="5:6" x14ac:dyDescent="0.25">
      <c r="E5286" s="24">
        <f t="shared" ca="1" si="164"/>
        <v>0.51364465848219532</v>
      </c>
      <c r="F5286" s="24">
        <f t="shared" ca="1" si="165"/>
        <v>13.324471570260947</v>
      </c>
    </row>
    <row r="5287" spans="5:6" x14ac:dyDescent="0.25">
      <c r="E5287" s="24">
        <f t="shared" ca="1" si="164"/>
        <v>0.46236431813528001</v>
      </c>
      <c r="F5287" s="24">
        <f t="shared" ca="1" si="165"/>
        <v>15.428042625278522</v>
      </c>
    </row>
    <row r="5288" spans="5:6" x14ac:dyDescent="0.25">
      <c r="E5288" s="24">
        <f t="shared" ca="1" si="164"/>
        <v>0.28391090033336897</v>
      </c>
      <c r="F5288" s="24">
        <f t="shared" ca="1" si="165"/>
        <v>25.181896425307954</v>
      </c>
    </row>
    <row r="5289" spans="5:6" x14ac:dyDescent="0.25">
      <c r="E5289" s="24">
        <f t="shared" ca="1" si="164"/>
        <v>0.21036697743348398</v>
      </c>
      <c r="F5289" s="24">
        <f t="shared" ca="1" si="165"/>
        <v>31.178035235970086</v>
      </c>
    </row>
    <row r="5290" spans="5:6" x14ac:dyDescent="0.25">
      <c r="E5290" s="24">
        <f t="shared" ca="1" si="164"/>
        <v>0.41615135146376914</v>
      </c>
      <c r="F5290" s="24">
        <f t="shared" ca="1" si="165"/>
        <v>17.534125185106213</v>
      </c>
    </row>
    <row r="5291" spans="5:6" x14ac:dyDescent="0.25">
      <c r="E5291" s="24">
        <f t="shared" ca="1" si="164"/>
        <v>0.68166427511857264</v>
      </c>
      <c r="F5291" s="24">
        <f t="shared" ca="1" si="165"/>
        <v>7.6643601512602206</v>
      </c>
    </row>
    <row r="5292" spans="5:6" x14ac:dyDescent="0.25">
      <c r="E5292" s="24">
        <f t="shared" ca="1" si="164"/>
        <v>6.1477081714954918E-2</v>
      </c>
      <c r="F5292" s="24">
        <f t="shared" ca="1" si="165"/>
        <v>55.781816573283869</v>
      </c>
    </row>
    <row r="5293" spans="5:6" x14ac:dyDescent="0.25">
      <c r="E5293" s="24">
        <f t="shared" ca="1" si="164"/>
        <v>0.77857663834728519</v>
      </c>
      <c r="F5293" s="24">
        <f t="shared" ca="1" si="165"/>
        <v>5.0057569789463914</v>
      </c>
    </row>
    <row r="5294" spans="5:6" x14ac:dyDescent="0.25">
      <c r="E5294" s="24">
        <f t="shared" ca="1" si="164"/>
        <v>0.15112628396265315</v>
      </c>
      <c r="F5294" s="24">
        <f t="shared" ca="1" si="165"/>
        <v>37.792789481049624</v>
      </c>
    </row>
    <row r="5295" spans="5:6" x14ac:dyDescent="0.25">
      <c r="E5295" s="24">
        <f t="shared" ca="1" si="164"/>
        <v>0.50581020241763386</v>
      </c>
      <c r="F5295" s="24">
        <f t="shared" ca="1" si="165"/>
        <v>13.631875481926651</v>
      </c>
    </row>
    <row r="5296" spans="5:6" x14ac:dyDescent="0.25">
      <c r="E5296" s="24">
        <f t="shared" ca="1" si="164"/>
        <v>0.603482079695286</v>
      </c>
      <c r="F5296" s="24">
        <f t="shared" ca="1" si="165"/>
        <v>10.100778656903666</v>
      </c>
    </row>
    <row r="5297" spans="5:6" x14ac:dyDescent="0.25">
      <c r="E5297" s="24">
        <f t="shared" ca="1" si="164"/>
        <v>0.80928224230056567</v>
      </c>
      <c r="F5297" s="24">
        <f t="shared" ca="1" si="165"/>
        <v>4.2321508953839233</v>
      </c>
    </row>
    <row r="5298" spans="5:6" x14ac:dyDescent="0.25">
      <c r="E5298" s="24">
        <f t="shared" ca="1" si="164"/>
        <v>3.63800805704243E-2</v>
      </c>
      <c r="F5298" s="24">
        <f t="shared" ca="1" si="165"/>
        <v>66.2746778240911</v>
      </c>
    </row>
    <row r="5299" spans="5:6" x14ac:dyDescent="0.25">
      <c r="E5299" s="24">
        <f t="shared" ca="1" si="164"/>
        <v>0.56366717273880285</v>
      </c>
      <c r="F5299" s="24">
        <f t="shared" ca="1" si="165"/>
        <v>11.465826418608408</v>
      </c>
    </row>
    <row r="5300" spans="5:6" x14ac:dyDescent="0.25">
      <c r="E5300" s="24">
        <f t="shared" ca="1" si="164"/>
        <v>0.24203739550910242</v>
      </c>
      <c r="F5300" s="24">
        <f t="shared" ca="1" si="165"/>
        <v>28.373260757327689</v>
      </c>
    </row>
    <row r="5301" spans="5:6" x14ac:dyDescent="0.25">
      <c r="E5301" s="24">
        <f t="shared" ca="1" si="164"/>
        <v>0.50696951725164607</v>
      </c>
      <c r="F5301" s="24">
        <f t="shared" ca="1" si="165"/>
        <v>13.586088019249431</v>
      </c>
    </row>
    <row r="5302" spans="5:6" x14ac:dyDescent="0.25">
      <c r="E5302" s="24">
        <f t="shared" ca="1" si="164"/>
        <v>0.19771031249680693</v>
      </c>
      <c r="F5302" s="24">
        <f t="shared" ca="1" si="165"/>
        <v>32.419047756298035</v>
      </c>
    </row>
    <row r="5303" spans="5:6" x14ac:dyDescent="0.25">
      <c r="E5303" s="24">
        <f t="shared" ca="1" si="164"/>
        <v>0.36909854347718885</v>
      </c>
      <c r="F5303" s="24">
        <f t="shared" ca="1" si="165"/>
        <v>19.933832302016881</v>
      </c>
    </row>
    <row r="5304" spans="5:6" x14ac:dyDescent="0.25">
      <c r="E5304" s="24">
        <f t="shared" ca="1" si="164"/>
        <v>0.83585488492926041</v>
      </c>
      <c r="F5304" s="24">
        <f t="shared" ca="1" si="165"/>
        <v>3.5860052717028803</v>
      </c>
    </row>
    <row r="5305" spans="5:6" x14ac:dyDescent="0.25">
      <c r="E5305" s="24">
        <f t="shared" ca="1" si="164"/>
        <v>0.41035838654120316</v>
      </c>
      <c r="F5305" s="24">
        <f t="shared" ca="1" si="165"/>
        <v>17.81448775166778</v>
      </c>
    </row>
    <row r="5306" spans="5:6" x14ac:dyDescent="0.25">
      <c r="E5306" s="24">
        <f t="shared" ca="1" si="164"/>
        <v>0.77656924115586135</v>
      </c>
      <c r="F5306" s="24">
        <f t="shared" ca="1" si="165"/>
        <v>5.0573893906135874</v>
      </c>
    </row>
    <row r="5307" spans="5:6" x14ac:dyDescent="0.25">
      <c r="E5307" s="24">
        <f t="shared" ca="1" si="164"/>
        <v>0.45641828847029919</v>
      </c>
      <c r="F5307" s="24">
        <f t="shared" ca="1" si="165"/>
        <v>15.686911813053083</v>
      </c>
    </row>
    <row r="5308" spans="5:6" x14ac:dyDescent="0.25">
      <c r="E5308" s="24">
        <f t="shared" ca="1" si="164"/>
        <v>0.454874770669079</v>
      </c>
      <c r="F5308" s="24">
        <f t="shared" ca="1" si="165"/>
        <v>15.754662544248971</v>
      </c>
    </row>
    <row r="5309" spans="5:6" x14ac:dyDescent="0.25">
      <c r="E5309" s="24">
        <f t="shared" ca="1" si="164"/>
        <v>0.68750704886172054</v>
      </c>
      <c r="F5309" s="24">
        <f t="shared" ca="1" si="165"/>
        <v>7.4936639320839165</v>
      </c>
    </row>
    <row r="5310" spans="5:6" x14ac:dyDescent="0.25">
      <c r="E5310" s="24">
        <f t="shared" ca="1" si="164"/>
        <v>0.73040553638810712</v>
      </c>
      <c r="F5310" s="24">
        <f t="shared" ca="1" si="165"/>
        <v>6.2831073958040049</v>
      </c>
    </row>
    <row r="5311" spans="5:6" x14ac:dyDescent="0.25">
      <c r="E5311" s="24">
        <f t="shared" ca="1" si="164"/>
        <v>0.11709559975517891</v>
      </c>
      <c r="F5311" s="24">
        <f t="shared" ca="1" si="165"/>
        <v>42.895291717953036</v>
      </c>
    </row>
    <row r="5312" spans="5:6" x14ac:dyDescent="0.25">
      <c r="E5312" s="24">
        <f t="shared" ca="1" si="164"/>
        <v>0.44357224943521845</v>
      </c>
      <c r="F5312" s="24">
        <f t="shared" ca="1" si="165"/>
        <v>16.257891661859823</v>
      </c>
    </row>
    <row r="5313" spans="5:6" x14ac:dyDescent="0.25">
      <c r="E5313" s="24">
        <f t="shared" ca="1" si="164"/>
        <v>0.69913156977381974</v>
      </c>
      <c r="F5313" s="24">
        <f t="shared" ca="1" si="165"/>
        <v>7.1583265749388953</v>
      </c>
    </row>
    <row r="5314" spans="5:6" x14ac:dyDescent="0.25">
      <c r="E5314" s="24">
        <f t="shared" ca="1" si="164"/>
        <v>4.9176955708069237E-2</v>
      </c>
      <c r="F5314" s="24">
        <f t="shared" ca="1" si="165"/>
        <v>60.246602902506062</v>
      </c>
    </row>
    <row r="5315" spans="5:6" x14ac:dyDescent="0.25">
      <c r="E5315" s="24">
        <f t="shared" ca="1" si="164"/>
        <v>0.37040348236915488</v>
      </c>
      <c r="F5315" s="24">
        <f t="shared" ca="1" si="165"/>
        <v>19.863247492194425</v>
      </c>
    </row>
    <row r="5316" spans="5:6" x14ac:dyDescent="0.25">
      <c r="E5316" s="24">
        <f t="shared" ref="E5316:E5379" ca="1" si="166">RAND()</f>
        <v>1.7678426529972202E-2</v>
      </c>
      <c r="F5316" s="24">
        <f t="shared" ref="F5316:F5379" ca="1" si="167">-LOG(E5316,EXP(1))/$C$3</f>
        <v>80.708204458132826</v>
      </c>
    </row>
    <row r="5317" spans="5:6" x14ac:dyDescent="0.25">
      <c r="E5317" s="24">
        <f t="shared" ca="1" si="166"/>
        <v>0.13836813598705855</v>
      </c>
      <c r="F5317" s="24">
        <f t="shared" ca="1" si="167"/>
        <v>39.556749872264888</v>
      </c>
    </row>
    <row r="5318" spans="5:6" x14ac:dyDescent="0.25">
      <c r="E5318" s="24">
        <f t="shared" ca="1" si="166"/>
        <v>0.93533341983902973</v>
      </c>
      <c r="F5318" s="24">
        <f t="shared" ca="1" si="167"/>
        <v>1.3370442900271078</v>
      </c>
    </row>
    <row r="5319" spans="5:6" x14ac:dyDescent="0.25">
      <c r="E5319" s="24">
        <f t="shared" ca="1" si="166"/>
        <v>0.48295968810363921</v>
      </c>
      <c r="F5319" s="24">
        <f t="shared" ca="1" si="167"/>
        <v>14.556441805916327</v>
      </c>
    </row>
    <row r="5320" spans="5:6" x14ac:dyDescent="0.25">
      <c r="E5320" s="24">
        <f t="shared" ca="1" si="166"/>
        <v>0.91378616381176203</v>
      </c>
      <c r="F5320" s="24">
        <f t="shared" ca="1" si="167"/>
        <v>1.8031738268467661</v>
      </c>
    </row>
    <row r="5321" spans="5:6" x14ac:dyDescent="0.25">
      <c r="E5321" s="24">
        <f t="shared" ca="1" si="166"/>
        <v>0.38899531319125225</v>
      </c>
      <c r="F5321" s="24">
        <f t="shared" ca="1" si="167"/>
        <v>18.883759675756185</v>
      </c>
    </row>
    <row r="5322" spans="5:6" x14ac:dyDescent="0.25">
      <c r="E5322" s="24">
        <f t="shared" ca="1" si="166"/>
        <v>7.2883717034579742E-3</v>
      </c>
      <c r="F5322" s="24">
        <f t="shared" ca="1" si="167"/>
        <v>98.42950236408052</v>
      </c>
    </row>
    <row r="5323" spans="5:6" x14ac:dyDescent="0.25">
      <c r="E5323" s="24">
        <f t="shared" ca="1" si="166"/>
        <v>0.91028145218677248</v>
      </c>
      <c r="F5323" s="24">
        <f t="shared" ca="1" si="167"/>
        <v>1.8800287834723779</v>
      </c>
    </row>
    <row r="5324" spans="5:6" x14ac:dyDescent="0.25">
      <c r="E5324" s="24">
        <f t="shared" ca="1" si="166"/>
        <v>0.76416256782740799</v>
      </c>
      <c r="F5324" s="24">
        <f t="shared" ca="1" si="167"/>
        <v>5.3794945467349935</v>
      </c>
    </row>
    <row r="5325" spans="5:6" x14ac:dyDescent="0.25">
      <c r="E5325" s="24">
        <f t="shared" ca="1" si="166"/>
        <v>0.75237662250989223</v>
      </c>
      <c r="F5325" s="24">
        <f t="shared" ca="1" si="167"/>
        <v>5.6903650519795343</v>
      </c>
    </row>
    <row r="5326" spans="5:6" x14ac:dyDescent="0.25">
      <c r="E5326" s="24">
        <f t="shared" ca="1" si="166"/>
        <v>0.63813540876709685</v>
      </c>
      <c r="F5326" s="24">
        <f t="shared" ca="1" si="167"/>
        <v>8.9840955742018398</v>
      </c>
    </row>
    <row r="5327" spans="5:6" x14ac:dyDescent="0.25">
      <c r="E5327" s="24">
        <f t="shared" ca="1" si="166"/>
        <v>0.73094125886158734</v>
      </c>
      <c r="F5327" s="24">
        <f t="shared" ca="1" si="167"/>
        <v>6.2684435939132941</v>
      </c>
    </row>
    <row r="5328" spans="5:6" x14ac:dyDescent="0.25">
      <c r="E5328" s="24">
        <f t="shared" ca="1" si="166"/>
        <v>0.8173760824263292</v>
      </c>
      <c r="F5328" s="24">
        <f t="shared" ca="1" si="167"/>
        <v>4.0331193766036337</v>
      </c>
    </row>
    <row r="5329" spans="5:6" x14ac:dyDescent="0.25">
      <c r="E5329" s="24">
        <f t="shared" ca="1" si="166"/>
        <v>0.2807755418129475</v>
      </c>
      <c r="F5329" s="24">
        <f t="shared" ca="1" si="167"/>
        <v>25.403994248596121</v>
      </c>
    </row>
    <row r="5330" spans="5:6" x14ac:dyDescent="0.25">
      <c r="E5330" s="24">
        <f t="shared" ca="1" si="166"/>
        <v>0.76400757327599089</v>
      </c>
      <c r="F5330" s="24">
        <f t="shared" ca="1" si="167"/>
        <v>5.3835515439967425</v>
      </c>
    </row>
    <row r="5331" spans="5:6" x14ac:dyDescent="0.25">
      <c r="E5331" s="24">
        <f t="shared" ca="1" si="166"/>
        <v>0.77196967548289219</v>
      </c>
      <c r="F5331" s="24">
        <f t="shared" ca="1" si="167"/>
        <v>5.1762002038286665</v>
      </c>
    </row>
    <row r="5332" spans="5:6" x14ac:dyDescent="0.25">
      <c r="E5332" s="24">
        <f t="shared" ca="1" si="166"/>
        <v>0.97758882079291853</v>
      </c>
      <c r="F5332" s="24">
        <f t="shared" ca="1" si="167"/>
        <v>0.4533225197863256</v>
      </c>
    </row>
    <row r="5333" spans="5:6" x14ac:dyDescent="0.25">
      <c r="E5333" s="24">
        <f t="shared" ca="1" si="166"/>
        <v>0.91273051449877585</v>
      </c>
      <c r="F5333" s="24">
        <f t="shared" ca="1" si="167"/>
        <v>1.8262921359881628</v>
      </c>
    </row>
    <row r="5334" spans="5:6" x14ac:dyDescent="0.25">
      <c r="E5334" s="24">
        <f t="shared" ca="1" si="166"/>
        <v>0.43185190852529509</v>
      </c>
      <c r="F5334" s="24">
        <f t="shared" ca="1" si="167"/>
        <v>16.793451076969212</v>
      </c>
    </row>
    <row r="5335" spans="5:6" x14ac:dyDescent="0.25">
      <c r="E5335" s="24">
        <f t="shared" ca="1" si="166"/>
        <v>0.48786648421305956</v>
      </c>
      <c r="F5335" s="24">
        <f t="shared" ca="1" si="167"/>
        <v>14.354270169755766</v>
      </c>
    </row>
    <row r="5336" spans="5:6" x14ac:dyDescent="0.25">
      <c r="E5336" s="24">
        <f t="shared" ca="1" si="166"/>
        <v>0.31025547084099336</v>
      </c>
      <c r="F5336" s="24">
        <f t="shared" ca="1" si="167"/>
        <v>23.407184427988152</v>
      </c>
    </row>
    <row r="5337" spans="5:6" x14ac:dyDescent="0.25">
      <c r="E5337" s="24">
        <f t="shared" ca="1" si="166"/>
        <v>0.21234584981829552</v>
      </c>
      <c r="F5337" s="24">
        <f t="shared" ca="1" si="167"/>
        <v>30.990779329529961</v>
      </c>
    </row>
    <row r="5338" spans="5:6" x14ac:dyDescent="0.25">
      <c r="E5338" s="24">
        <f t="shared" ca="1" si="166"/>
        <v>0.95531956396671869</v>
      </c>
      <c r="F5338" s="24">
        <f t="shared" ca="1" si="167"/>
        <v>0.91418745040335092</v>
      </c>
    </row>
    <row r="5339" spans="5:6" x14ac:dyDescent="0.25">
      <c r="E5339" s="24">
        <f t="shared" ca="1" si="166"/>
        <v>0.61697733977059055</v>
      </c>
      <c r="F5339" s="24">
        <f t="shared" ca="1" si="167"/>
        <v>9.6584596443399988</v>
      </c>
    </row>
    <row r="5340" spans="5:6" x14ac:dyDescent="0.25">
      <c r="E5340" s="24">
        <f t="shared" ca="1" si="166"/>
        <v>0.53898582269548301</v>
      </c>
      <c r="F5340" s="24">
        <f t="shared" ca="1" si="167"/>
        <v>12.361320227918192</v>
      </c>
    </row>
    <row r="5341" spans="5:6" x14ac:dyDescent="0.25">
      <c r="E5341" s="24">
        <f t="shared" ca="1" si="166"/>
        <v>0.93070740932682705</v>
      </c>
      <c r="F5341" s="24">
        <f t="shared" ca="1" si="167"/>
        <v>1.43620653592475</v>
      </c>
    </row>
    <row r="5342" spans="5:6" x14ac:dyDescent="0.25">
      <c r="E5342" s="24">
        <f t="shared" ca="1" si="166"/>
        <v>0.6225682717765334</v>
      </c>
      <c r="F5342" s="24">
        <f t="shared" ca="1" si="167"/>
        <v>9.4780396624075429</v>
      </c>
    </row>
    <row r="5343" spans="5:6" x14ac:dyDescent="0.25">
      <c r="E5343" s="24">
        <f t="shared" ca="1" si="166"/>
        <v>0.5098370267831186</v>
      </c>
      <c r="F5343" s="24">
        <f t="shared" ca="1" si="167"/>
        <v>13.473283193193348</v>
      </c>
    </row>
    <row r="5344" spans="5:6" x14ac:dyDescent="0.25">
      <c r="E5344" s="24">
        <f t="shared" ca="1" si="166"/>
        <v>0.61664209822320359</v>
      </c>
      <c r="F5344" s="24">
        <f t="shared" ca="1" si="167"/>
        <v>9.6693298218133616</v>
      </c>
    </row>
    <row r="5345" spans="5:6" x14ac:dyDescent="0.25">
      <c r="E5345" s="24">
        <f t="shared" ca="1" si="166"/>
        <v>0.82286050145438316</v>
      </c>
      <c r="F5345" s="24">
        <f t="shared" ca="1" si="167"/>
        <v>3.899371854545052</v>
      </c>
    </row>
    <row r="5346" spans="5:6" x14ac:dyDescent="0.25">
      <c r="E5346" s="24">
        <f t="shared" ca="1" si="166"/>
        <v>0.7860027030769795</v>
      </c>
      <c r="F5346" s="24">
        <f t="shared" ca="1" si="167"/>
        <v>4.8159009505921588</v>
      </c>
    </row>
    <row r="5347" spans="5:6" x14ac:dyDescent="0.25">
      <c r="E5347" s="24">
        <f t="shared" ca="1" si="166"/>
        <v>0.40129337796688935</v>
      </c>
      <c r="F5347" s="24">
        <f t="shared" ca="1" si="167"/>
        <v>18.261250065969413</v>
      </c>
    </row>
    <row r="5348" spans="5:6" x14ac:dyDescent="0.25">
      <c r="E5348" s="24">
        <f t="shared" ca="1" si="166"/>
        <v>0.6908497187488587</v>
      </c>
      <c r="F5348" s="24">
        <f t="shared" ca="1" si="167"/>
        <v>7.3966592517676037</v>
      </c>
    </row>
    <row r="5349" spans="5:6" x14ac:dyDescent="0.25">
      <c r="E5349" s="24">
        <f t="shared" ca="1" si="166"/>
        <v>0.33606597855576437</v>
      </c>
      <c r="F5349" s="24">
        <f t="shared" ca="1" si="167"/>
        <v>21.808955470933359</v>
      </c>
    </row>
    <row r="5350" spans="5:6" x14ac:dyDescent="0.25">
      <c r="E5350" s="24">
        <f t="shared" ca="1" si="166"/>
        <v>0.73745603917510982</v>
      </c>
      <c r="F5350" s="24">
        <f t="shared" ca="1" si="167"/>
        <v>6.0909760088587932</v>
      </c>
    </row>
    <row r="5351" spans="5:6" x14ac:dyDescent="0.25">
      <c r="E5351" s="24">
        <f t="shared" ca="1" si="166"/>
        <v>0.49134862041159566</v>
      </c>
      <c r="F5351" s="24">
        <f t="shared" ca="1" si="167"/>
        <v>14.212027638570843</v>
      </c>
    </row>
    <row r="5352" spans="5:6" x14ac:dyDescent="0.25">
      <c r="E5352" s="24">
        <f t="shared" ca="1" si="166"/>
        <v>0.94608097703984273</v>
      </c>
      <c r="F5352" s="24">
        <f t="shared" ca="1" si="167"/>
        <v>1.1085422837162291</v>
      </c>
    </row>
    <row r="5353" spans="5:6" x14ac:dyDescent="0.25">
      <c r="E5353" s="24">
        <f t="shared" ca="1" si="166"/>
        <v>0.47957041327247751</v>
      </c>
      <c r="F5353" s="24">
        <f t="shared" ca="1" si="167"/>
        <v>14.697290963121382</v>
      </c>
    </row>
    <row r="5354" spans="5:6" x14ac:dyDescent="0.25">
      <c r="E5354" s="24">
        <f t="shared" ca="1" si="166"/>
        <v>0.82102777425595808</v>
      </c>
      <c r="F5354" s="24">
        <f t="shared" ca="1" si="167"/>
        <v>3.9439668062782185</v>
      </c>
    </row>
    <row r="5355" spans="5:6" x14ac:dyDescent="0.25">
      <c r="E5355" s="24">
        <f t="shared" ca="1" si="166"/>
        <v>0.27868384924791212</v>
      </c>
      <c r="F5355" s="24">
        <f t="shared" ca="1" si="167"/>
        <v>25.553545929717956</v>
      </c>
    </row>
    <row r="5356" spans="5:6" x14ac:dyDescent="0.25">
      <c r="E5356" s="24">
        <f t="shared" ca="1" si="166"/>
        <v>0.17372670284045788</v>
      </c>
      <c r="F5356" s="24">
        <f t="shared" ca="1" si="167"/>
        <v>35.005437757976274</v>
      </c>
    </row>
    <row r="5357" spans="5:6" x14ac:dyDescent="0.25">
      <c r="E5357" s="24">
        <f t="shared" ca="1" si="166"/>
        <v>0.60245813737682341</v>
      </c>
      <c r="F5357" s="24">
        <f t="shared" ca="1" si="167"/>
        <v>10.134741951270476</v>
      </c>
    </row>
    <row r="5358" spans="5:6" x14ac:dyDescent="0.25">
      <c r="E5358" s="24">
        <f t="shared" ca="1" si="166"/>
        <v>0.50607599093385169</v>
      </c>
      <c r="F5358" s="24">
        <f t="shared" ca="1" si="167"/>
        <v>13.62136882518692</v>
      </c>
    </row>
    <row r="5359" spans="5:6" x14ac:dyDescent="0.25">
      <c r="E5359" s="24">
        <f t="shared" ca="1" si="166"/>
        <v>8.4720697403208534E-2</v>
      </c>
      <c r="F5359" s="24">
        <f t="shared" ca="1" si="167"/>
        <v>49.367906917250423</v>
      </c>
    </row>
    <row r="5360" spans="5:6" x14ac:dyDescent="0.25">
      <c r="E5360" s="24">
        <f t="shared" ca="1" si="166"/>
        <v>0.75215783448672202</v>
      </c>
      <c r="F5360" s="24">
        <f t="shared" ca="1" si="167"/>
        <v>5.6961818153961508</v>
      </c>
    </row>
    <row r="5361" spans="5:6" x14ac:dyDescent="0.25">
      <c r="E5361" s="24">
        <f t="shared" ca="1" si="166"/>
        <v>0.47916570167239747</v>
      </c>
      <c r="F5361" s="24">
        <f t="shared" ca="1" si="167"/>
        <v>14.714176177637052</v>
      </c>
    </row>
    <row r="5362" spans="5:6" x14ac:dyDescent="0.25">
      <c r="E5362" s="24">
        <f t="shared" ca="1" si="166"/>
        <v>0.3176468302361638</v>
      </c>
      <c r="F5362" s="24">
        <f t="shared" ca="1" si="167"/>
        <v>22.936302202262759</v>
      </c>
    </row>
    <row r="5363" spans="5:6" x14ac:dyDescent="0.25">
      <c r="E5363" s="24">
        <f t="shared" ca="1" si="166"/>
        <v>0.76759373818814847</v>
      </c>
      <c r="F5363" s="24">
        <f t="shared" ca="1" si="167"/>
        <v>5.2898934506298039</v>
      </c>
    </row>
    <row r="5364" spans="5:6" x14ac:dyDescent="0.25">
      <c r="E5364" s="24">
        <f t="shared" ca="1" si="166"/>
        <v>0.90951468681838732</v>
      </c>
      <c r="F5364" s="24">
        <f t="shared" ca="1" si="167"/>
        <v>1.8968826584164091</v>
      </c>
    </row>
    <row r="5365" spans="5:6" x14ac:dyDescent="0.25">
      <c r="E5365" s="24">
        <f t="shared" ca="1" si="166"/>
        <v>0.70807363116290767</v>
      </c>
      <c r="F5365" s="24">
        <f t="shared" ca="1" si="167"/>
        <v>6.9041438375650639</v>
      </c>
    </row>
    <row r="5366" spans="5:6" x14ac:dyDescent="0.25">
      <c r="E5366" s="24">
        <f t="shared" ca="1" si="166"/>
        <v>0.83318283524490855</v>
      </c>
      <c r="F5366" s="24">
        <f t="shared" ca="1" si="167"/>
        <v>3.6500434161958752</v>
      </c>
    </row>
    <row r="5367" spans="5:6" x14ac:dyDescent="0.25">
      <c r="E5367" s="24">
        <f t="shared" ca="1" si="166"/>
        <v>0.8414735391745447</v>
      </c>
      <c r="F5367" s="24">
        <f t="shared" ca="1" si="167"/>
        <v>3.4520142135375202</v>
      </c>
    </row>
    <row r="5368" spans="5:6" x14ac:dyDescent="0.25">
      <c r="E5368" s="24">
        <f t="shared" ca="1" si="166"/>
        <v>1.3278667990854087E-2</v>
      </c>
      <c r="F5368" s="24">
        <f t="shared" ca="1" si="167"/>
        <v>86.431928837158765</v>
      </c>
    </row>
    <row r="5369" spans="5:6" x14ac:dyDescent="0.25">
      <c r="E5369" s="24">
        <f t="shared" ca="1" si="166"/>
        <v>0.35574175982126377</v>
      </c>
      <c r="F5369" s="24">
        <f t="shared" ca="1" si="167"/>
        <v>20.671004102319159</v>
      </c>
    </row>
    <row r="5370" spans="5:6" x14ac:dyDescent="0.25">
      <c r="E5370" s="24">
        <f t="shared" ca="1" si="166"/>
        <v>0.97294846693154602</v>
      </c>
      <c r="F5370" s="24">
        <f t="shared" ca="1" si="167"/>
        <v>0.54848322540212513</v>
      </c>
    </row>
    <row r="5371" spans="5:6" x14ac:dyDescent="0.25">
      <c r="E5371" s="24">
        <f t="shared" ca="1" si="166"/>
        <v>0.91314533231615647</v>
      </c>
      <c r="F5371" s="24">
        <f t="shared" ca="1" si="167"/>
        <v>1.81720459971912</v>
      </c>
    </row>
    <row r="5372" spans="5:6" x14ac:dyDescent="0.25">
      <c r="E5372" s="24">
        <f t="shared" ca="1" si="166"/>
        <v>0.58157287899951227</v>
      </c>
      <c r="F5372" s="24">
        <f t="shared" ca="1" si="167"/>
        <v>10.840379711131948</v>
      </c>
    </row>
    <row r="5373" spans="5:6" x14ac:dyDescent="0.25">
      <c r="E5373" s="24">
        <f t="shared" ca="1" si="166"/>
        <v>8.5255289505597132E-2</v>
      </c>
      <c r="F5373" s="24">
        <f t="shared" ca="1" si="167"/>
        <v>49.242102355137376</v>
      </c>
    </row>
    <row r="5374" spans="5:6" x14ac:dyDescent="0.25">
      <c r="E5374" s="24">
        <f t="shared" ca="1" si="166"/>
        <v>0.807457407144205</v>
      </c>
      <c r="F5374" s="24">
        <f t="shared" ca="1" si="167"/>
        <v>4.277299436942374</v>
      </c>
    </row>
    <row r="5375" spans="5:6" x14ac:dyDescent="0.25">
      <c r="E5375" s="24">
        <f t="shared" ca="1" si="166"/>
        <v>0.50770822661900172</v>
      </c>
      <c r="F5375" s="24">
        <f t="shared" ca="1" si="167"/>
        <v>13.55696706918118</v>
      </c>
    </row>
    <row r="5376" spans="5:6" x14ac:dyDescent="0.25">
      <c r="E5376" s="24">
        <f t="shared" ca="1" si="166"/>
        <v>0.24864839399734862</v>
      </c>
      <c r="F5376" s="24">
        <f t="shared" ca="1" si="167"/>
        <v>27.834309054617041</v>
      </c>
    </row>
    <row r="5377" spans="5:6" x14ac:dyDescent="0.25">
      <c r="E5377" s="24">
        <f t="shared" ca="1" si="166"/>
        <v>0.42106373968457778</v>
      </c>
      <c r="F5377" s="24">
        <f t="shared" ca="1" si="167"/>
        <v>17.299421121674492</v>
      </c>
    </row>
    <row r="5378" spans="5:6" x14ac:dyDescent="0.25">
      <c r="E5378" s="24">
        <f t="shared" ca="1" si="166"/>
        <v>0.20161524536931286</v>
      </c>
      <c r="F5378" s="24">
        <f t="shared" ca="1" si="167"/>
        <v>32.027882475450426</v>
      </c>
    </row>
    <row r="5379" spans="5:6" x14ac:dyDescent="0.25">
      <c r="E5379" s="24">
        <f t="shared" ca="1" si="166"/>
        <v>0.63481210639844277</v>
      </c>
      <c r="F5379" s="24">
        <f t="shared" ca="1" si="167"/>
        <v>9.0885243862132103</v>
      </c>
    </row>
    <row r="5380" spans="5:6" x14ac:dyDescent="0.25">
      <c r="E5380" s="24">
        <f t="shared" ref="E5380:E5443" ca="1" si="168">RAND()</f>
        <v>0.56790482221980798</v>
      </c>
      <c r="F5380" s="24">
        <f t="shared" ref="F5380:F5443" ca="1" si="169">-LOG(E5380,EXP(1))/$C$3</f>
        <v>11.316028816324902</v>
      </c>
    </row>
    <row r="5381" spans="5:6" x14ac:dyDescent="0.25">
      <c r="E5381" s="24">
        <f t="shared" ca="1" si="168"/>
        <v>0.53039235644225535</v>
      </c>
      <c r="F5381" s="24">
        <f t="shared" ca="1" si="169"/>
        <v>12.682765022904276</v>
      </c>
    </row>
    <row r="5382" spans="5:6" x14ac:dyDescent="0.25">
      <c r="E5382" s="24">
        <f t="shared" ca="1" si="168"/>
        <v>0.55999392608678944</v>
      </c>
      <c r="F5382" s="24">
        <f t="shared" ca="1" si="169"/>
        <v>11.596586831707073</v>
      </c>
    </row>
    <row r="5383" spans="5:6" x14ac:dyDescent="0.25">
      <c r="E5383" s="24">
        <f t="shared" ca="1" si="168"/>
        <v>0.68220756851615949</v>
      </c>
      <c r="F5383" s="24">
        <f t="shared" ca="1" si="169"/>
        <v>7.6484262956312188</v>
      </c>
    </row>
    <row r="5384" spans="5:6" x14ac:dyDescent="0.25">
      <c r="E5384" s="24">
        <f t="shared" ca="1" si="168"/>
        <v>0.33050342497330754</v>
      </c>
      <c r="F5384" s="24">
        <f t="shared" ca="1" si="169"/>
        <v>22.14276513477245</v>
      </c>
    </row>
    <row r="5385" spans="5:6" x14ac:dyDescent="0.25">
      <c r="E5385" s="24">
        <f t="shared" ca="1" si="168"/>
        <v>0.32218164696882046</v>
      </c>
      <c r="F5385" s="24">
        <f t="shared" ca="1" si="169"/>
        <v>22.652795429459903</v>
      </c>
    </row>
    <row r="5386" spans="5:6" x14ac:dyDescent="0.25">
      <c r="E5386" s="24">
        <f t="shared" ca="1" si="168"/>
        <v>0.38155596723263507</v>
      </c>
      <c r="F5386" s="24">
        <f t="shared" ca="1" si="169"/>
        <v>19.269954718350238</v>
      </c>
    </row>
    <row r="5387" spans="5:6" x14ac:dyDescent="0.25">
      <c r="E5387" s="24">
        <f t="shared" ca="1" si="168"/>
        <v>0.7216350374875522</v>
      </c>
      <c r="F5387" s="24">
        <f t="shared" ca="1" si="169"/>
        <v>6.5247151227190221</v>
      </c>
    </row>
    <row r="5388" spans="5:6" x14ac:dyDescent="0.25">
      <c r="E5388" s="24">
        <f t="shared" ca="1" si="168"/>
        <v>0.54744339617307447</v>
      </c>
      <c r="F5388" s="24">
        <f t="shared" ca="1" si="169"/>
        <v>12.049924172428652</v>
      </c>
    </row>
    <row r="5389" spans="5:6" x14ac:dyDescent="0.25">
      <c r="E5389" s="24">
        <f t="shared" ca="1" si="168"/>
        <v>0.9267435344324092</v>
      </c>
      <c r="F5389" s="24">
        <f t="shared" ca="1" si="169"/>
        <v>1.5215682715890535</v>
      </c>
    </row>
    <row r="5390" spans="5:6" x14ac:dyDescent="0.25">
      <c r="E5390" s="24">
        <f t="shared" ca="1" si="168"/>
        <v>0.17690929316619208</v>
      </c>
      <c r="F5390" s="24">
        <f t="shared" ca="1" si="169"/>
        <v>34.642362915050434</v>
      </c>
    </row>
    <row r="5391" spans="5:6" x14ac:dyDescent="0.25">
      <c r="E5391" s="24">
        <f t="shared" ca="1" si="168"/>
        <v>0.11381554955442985</v>
      </c>
      <c r="F5391" s="24">
        <f t="shared" ca="1" si="169"/>
        <v>43.463522546116877</v>
      </c>
    </row>
    <row r="5392" spans="5:6" x14ac:dyDescent="0.25">
      <c r="E5392" s="24">
        <f t="shared" ca="1" si="168"/>
        <v>0.87472186449097755</v>
      </c>
      <c r="F5392" s="24">
        <f t="shared" ca="1" si="169"/>
        <v>2.6769862461759772</v>
      </c>
    </row>
    <row r="5393" spans="5:6" x14ac:dyDescent="0.25">
      <c r="E5393" s="24">
        <f t="shared" ca="1" si="168"/>
        <v>0.70515667105089241</v>
      </c>
      <c r="F5393" s="24">
        <f t="shared" ca="1" si="169"/>
        <v>6.9867054483593716</v>
      </c>
    </row>
    <row r="5394" spans="5:6" x14ac:dyDescent="0.25">
      <c r="E5394" s="24">
        <f t="shared" ca="1" si="168"/>
        <v>7.0141540121142043E-2</v>
      </c>
      <c r="F5394" s="24">
        <f t="shared" ca="1" si="169"/>
        <v>53.144801533924067</v>
      </c>
    </row>
    <row r="5395" spans="5:6" x14ac:dyDescent="0.25">
      <c r="E5395" s="24">
        <f t="shared" ca="1" si="168"/>
        <v>0.28651523479877239</v>
      </c>
      <c r="F5395" s="24">
        <f t="shared" ca="1" si="169"/>
        <v>24.999271373564149</v>
      </c>
    </row>
    <row r="5396" spans="5:6" x14ac:dyDescent="0.25">
      <c r="E5396" s="24">
        <f t="shared" ca="1" si="168"/>
        <v>0.50143969577832026</v>
      </c>
      <c r="F5396" s="24">
        <f t="shared" ca="1" si="169"/>
        <v>13.805438530214797</v>
      </c>
    </row>
    <row r="5397" spans="5:6" x14ac:dyDescent="0.25">
      <c r="E5397" s="24">
        <f t="shared" ca="1" si="168"/>
        <v>0.20531016704789584</v>
      </c>
      <c r="F5397" s="24">
        <f t="shared" ca="1" si="169"/>
        <v>31.664668666007778</v>
      </c>
    </row>
    <row r="5398" spans="5:6" x14ac:dyDescent="0.25">
      <c r="E5398" s="24">
        <f t="shared" ca="1" si="168"/>
        <v>0.72532120856448135</v>
      </c>
      <c r="F5398" s="24">
        <f t="shared" ca="1" si="169"/>
        <v>6.4228135189531432</v>
      </c>
    </row>
    <row r="5399" spans="5:6" x14ac:dyDescent="0.25">
      <c r="E5399" s="24">
        <f t="shared" ca="1" si="168"/>
        <v>0.47748672738391817</v>
      </c>
      <c r="F5399" s="24">
        <f t="shared" ca="1" si="169"/>
        <v>14.784378310045824</v>
      </c>
    </row>
    <row r="5400" spans="5:6" x14ac:dyDescent="0.25">
      <c r="E5400" s="24">
        <f t="shared" ca="1" si="168"/>
        <v>3.6462408767422905E-2</v>
      </c>
      <c r="F5400" s="24">
        <f t="shared" ca="1" si="169"/>
        <v>66.229468917694618</v>
      </c>
    </row>
    <row r="5401" spans="5:6" x14ac:dyDescent="0.25">
      <c r="E5401" s="24">
        <f t="shared" ca="1" si="168"/>
        <v>0.68267652815441415</v>
      </c>
      <c r="F5401" s="24">
        <f t="shared" ca="1" si="169"/>
        <v>7.6346827211298303</v>
      </c>
    </row>
    <row r="5402" spans="5:6" x14ac:dyDescent="0.25">
      <c r="E5402" s="24">
        <f t="shared" ca="1" si="168"/>
        <v>0.93810844422087158</v>
      </c>
      <c r="F5402" s="24">
        <f t="shared" ca="1" si="169"/>
        <v>1.2777944896543127</v>
      </c>
    </row>
    <row r="5403" spans="5:6" x14ac:dyDescent="0.25">
      <c r="E5403" s="24">
        <f t="shared" ca="1" si="168"/>
        <v>0.39613239929274913</v>
      </c>
      <c r="F5403" s="24">
        <f t="shared" ca="1" si="169"/>
        <v>18.520135639180282</v>
      </c>
    </row>
    <row r="5404" spans="5:6" x14ac:dyDescent="0.25">
      <c r="E5404" s="24">
        <f t="shared" ca="1" si="168"/>
        <v>0.26525117556027944</v>
      </c>
      <c r="F5404" s="24">
        <f t="shared" ca="1" si="169"/>
        <v>26.541561392047452</v>
      </c>
    </row>
    <row r="5405" spans="5:6" x14ac:dyDescent="0.25">
      <c r="E5405" s="24">
        <f t="shared" ca="1" si="168"/>
        <v>0.83696104904561319</v>
      </c>
      <c r="F5405" s="24">
        <f t="shared" ca="1" si="169"/>
        <v>3.5595549192136464</v>
      </c>
    </row>
    <row r="5406" spans="5:6" x14ac:dyDescent="0.25">
      <c r="E5406" s="24">
        <f t="shared" ca="1" si="168"/>
        <v>0.79559260244034835</v>
      </c>
      <c r="F5406" s="24">
        <f t="shared" ca="1" si="169"/>
        <v>4.573360602692035</v>
      </c>
    </row>
    <row r="5407" spans="5:6" x14ac:dyDescent="0.25">
      <c r="E5407" s="24">
        <f t="shared" ca="1" si="168"/>
        <v>0.35744366095535496</v>
      </c>
      <c r="F5407" s="24">
        <f t="shared" ca="1" si="169"/>
        <v>20.575550420004589</v>
      </c>
    </row>
    <row r="5408" spans="5:6" x14ac:dyDescent="0.25">
      <c r="E5408" s="24">
        <f t="shared" ca="1" si="168"/>
        <v>0.25006252255881511</v>
      </c>
      <c r="F5408" s="24">
        <f t="shared" ca="1" si="169"/>
        <v>27.720886043039602</v>
      </c>
    </row>
    <row r="5409" spans="5:6" x14ac:dyDescent="0.25">
      <c r="E5409" s="24">
        <f t="shared" ca="1" si="168"/>
        <v>0.31990243982318911</v>
      </c>
      <c r="F5409" s="24">
        <f t="shared" ca="1" si="169"/>
        <v>22.794784104497964</v>
      </c>
    </row>
    <row r="5410" spans="5:6" x14ac:dyDescent="0.25">
      <c r="E5410" s="24">
        <f t="shared" ca="1" si="168"/>
        <v>0.10746484312334403</v>
      </c>
      <c r="F5410" s="24">
        <f t="shared" ca="1" si="169"/>
        <v>44.611830512339495</v>
      </c>
    </row>
    <row r="5411" spans="5:6" x14ac:dyDescent="0.25">
      <c r="E5411" s="24">
        <f t="shared" ca="1" si="168"/>
        <v>0.10278605466962587</v>
      </c>
      <c r="F5411" s="24">
        <f t="shared" ca="1" si="169"/>
        <v>45.502111802555355</v>
      </c>
    </row>
    <row r="5412" spans="5:6" x14ac:dyDescent="0.25">
      <c r="E5412" s="24">
        <f t="shared" ca="1" si="168"/>
        <v>0.49255042604421762</v>
      </c>
      <c r="F5412" s="24">
        <f t="shared" ca="1" si="169"/>
        <v>14.163168714084732</v>
      </c>
    </row>
    <row r="5413" spans="5:6" x14ac:dyDescent="0.25">
      <c r="E5413" s="24">
        <f t="shared" ca="1" si="168"/>
        <v>0.796675445282929</v>
      </c>
      <c r="F5413" s="24">
        <f t="shared" ca="1" si="169"/>
        <v>4.5461580720361656</v>
      </c>
    </row>
    <row r="5414" spans="5:6" x14ac:dyDescent="0.25">
      <c r="E5414" s="24">
        <f t="shared" ca="1" si="168"/>
        <v>0.60494505835539036</v>
      </c>
      <c r="F5414" s="24">
        <f t="shared" ca="1" si="169"/>
        <v>10.05235275421462</v>
      </c>
    </row>
    <row r="5415" spans="5:6" x14ac:dyDescent="0.25">
      <c r="E5415" s="24">
        <f t="shared" ca="1" si="168"/>
        <v>0.25885274122567603</v>
      </c>
      <c r="F5415" s="24">
        <f t="shared" ca="1" si="169"/>
        <v>27.02991891348335</v>
      </c>
    </row>
    <row r="5416" spans="5:6" x14ac:dyDescent="0.25">
      <c r="E5416" s="24">
        <f t="shared" ca="1" si="168"/>
        <v>0.13403788911145254</v>
      </c>
      <c r="F5416" s="24">
        <f t="shared" ca="1" si="169"/>
        <v>40.192655288713695</v>
      </c>
    </row>
    <row r="5417" spans="5:6" x14ac:dyDescent="0.25">
      <c r="E5417" s="24">
        <f t="shared" ca="1" si="168"/>
        <v>0.41981268428358332</v>
      </c>
      <c r="F5417" s="24">
        <f t="shared" ca="1" si="169"/>
        <v>17.35893313977493</v>
      </c>
    </row>
    <row r="5418" spans="5:6" x14ac:dyDescent="0.25">
      <c r="E5418" s="24">
        <f t="shared" ca="1" si="168"/>
        <v>0.28883539784521395</v>
      </c>
      <c r="F5418" s="24">
        <f t="shared" ca="1" si="169"/>
        <v>24.837966215165647</v>
      </c>
    </row>
    <row r="5419" spans="5:6" x14ac:dyDescent="0.25">
      <c r="E5419" s="24">
        <f t="shared" ca="1" si="168"/>
        <v>0.97909582751728153</v>
      </c>
      <c r="F5419" s="24">
        <f t="shared" ca="1" si="169"/>
        <v>0.42251516360572727</v>
      </c>
    </row>
    <row r="5420" spans="5:6" x14ac:dyDescent="0.25">
      <c r="E5420" s="24">
        <f t="shared" ca="1" si="168"/>
        <v>0.79774395269757237</v>
      </c>
      <c r="F5420" s="24">
        <f t="shared" ca="1" si="169"/>
        <v>4.5193518860112114</v>
      </c>
    </row>
    <row r="5421" spans="5:6" x14ac:dyDescent="0.25">
      <c r="E5421" s="24">
        <f t="shared" ca="1" si="168"/>
        <v>0.98606364743583363</v>
      </c>
      <c r="F5421" s="24">
        <f t="shared" ca="1" si="169"/>
        <v>0.28068750621753003</v>
      </c>
    </row>
    <row r="5422" spans="5:6" x14ac:dyDescent="0.25">
      <c r="E5422" s="24">
        <f t="shared" ca="1" si="168"/>
        <v>0.61302716015340253</v>
      </c>
      <c r="F5422" s="24">
        <f t="shared" ca="1" si="169"/>
        <v>9.786920741775651</v>
      </c>
    </row>
    <row r="5423" spans="5:6" x14ac:dyDescent="0.25">
      <c r="E5423" s="24">
        <f t="shared" ca="1" si="168"/>
        <v>0.29361417866582951</v>
      </c>
      <c r="F5423" s="24">
        <f t="shared" ca="1" si="169"/>
        <v>24.509773818985447</v>
      </c>
    </row>
    <row r="5424" spans="5:6" x14ac:dyDescent="0.25">
      <c r="E5424" s="24">
        <f t="shared" ca="1" si="168"/>
        <v>0.50731548284995787</v>
      </c>
      <c r="F5424" s="24">
        <f t="shared" ca="1" si="169"/>
        <v>13.572444295377176</v>
      </c>
    </row>
    <row r="5425" spans="5:6" x14ac:dyDescent="0.25">
      <c r="E5425" s="24">
        <f t="shared" ca="1" si="168"/>
        <v>0.29939339048734159</v>
      </c>
      <c r="F5425" s="24">
        <f t="shared" ca="1" si="169"/>
        <v>24.119937662017339</v>
      </c>
    </row>
    <row r="5426" spans="5:6" x14ac:dyDescent="0.25">
      <c r="E5426" s="24">
        <f t="shared" ca="1" si="168"/>
        <v>0.94118547334718772</v>
      </c>
      <c r="F5426" s="24">
        <f t="shared" ca="1" si="169"/>
        <v>1.2123011286159266</v>
      </c>
    </row>
    <row r="5427" spans="5:6" x14ac:dyDescent="0.25">
      <c r="E5427" s="24">
        <f t="shared" ca="1" si="168"/>
        <v>0.11506107927739917</v>
      </c>
      <c r="F5427" s="24">
        <f t="shared" ca="1" si="169"/>
        <v>43.245843349281991</v>
      </c>
    </row>
    <row r="5428" spans="5:6" x14ac:dyDescent="0.25">
      <c r="E5428" s="24">
        <f t="shared" ca="1" si="168"/>
        <v>0.71407454244617696</v>
      </c>
      <c r="F5428" s="24">
        <f t="shared" ca="1" si="169"/>
        <v>6.735358418137106</v>
      </c>
    </row>
    <row r="5429" spans="5:6" x14ac:dyDescent="0.25">
      <c r="E5429" s="24">
        <f t="shared" ca="1" si="168"/>
        <v>0.53487425741673122</v>
      </c>
      <c r="F5429" s="24">
        <f t="shared" ca="1" si="169"/>
        <v>12.51447185153212</v>
      </c>
    </row>
    <row r="5430" spans="5:6" x14ac:dyDescent="0.25">
      <c r="E5430" s="24">
        <f t="shared" ca="1" si="168"/>
        <v>0.13879772049491035</v>
      </c>
      <c r="F5430" s="24">
        <f t="shared" ca="1" si="169"/>
        <v>39.494753079832456</v>
      </c>
    </row>
    <row r="5431" spans="5:6" x14ac:dyDescent="0.25">
      <c r="E5431" s="24">
        <f t="shared" ca="1" si="168"/>
        <v>0.58108514932631661</v>
      </c>
      <c r="F5431" s="24">
        <f t="shared" ca="1" si="169"/>
        <v>10.857159527377922</v>
      </c>
    </row>
    <row r="5432" spans="5:6" x14ac:dyDescent="0.25">
      <c r="E5432" s="24">
        <f t="shared" ca="1" si="168"/>
        <v>0.93468359988505978</v>
      </c>
      <c r="F5432" s="24">
        <f t="shared" ca="1" si="169"/>
        <v>1.3509440561419972</v>
      </c>
    </row>
    <row r="5433" spans="5:6" x14ac:dyDescent="0.25">
      <c r="E5433" s="24">
        <f t="shared" ca="1" si="168"/>
        <v>5.3293091002985515E-2</v>
      </c>
      <c r="F5433" s="24">
        <f t="shared" ca="1" si="169"/>
        <v>58.63897161843623</v>
      </c>
    </row>
    <row r="5434" spans="5:6" x14ac:dyDescent="0.25">
      <c r="E5434" s="24">
        <f t="shared" ca="1" si="168"/>
        <v>0.60236069799639247</v>
      </c>
      <c r="F5434" s="24">
        <f t="shared" ca="1" si="169"/>
        <v>10.137976939893912</v>
      </c>
    </row>
    <row r="5435" spans="5:6" x14ac:dyDescent="0.25">
      <c r="E5435" s="24">
        <f t="shared" ca="1" si="168"/>
        <v>0.98450151370609162</v>
      </c>
      <c r="F5435" s="24">
        <f t="shared" ca="1" si="169"/>
        <v>0.31239686732418598</v>
      </c>
    </row>
    <row r="5436" spans="5:6" x14ac:dyDescent="0.25">
      <c r="E5436" s="24">
        <f t="shared" ca="1" si="168"/>
        <v>0.36525868312958132</v>
      </c>
      <c r="F5436" s="24">
        <f t="shared" ca="1" si="169"/>
        <v>20.142989110414902</v>
      </c>
    </row>
    <row r="5437" spans="5:6" x14ac:dyDescent="0.25">
      <c r="E5437" s="24">
        <f t="shared" ca="1" si="168"/>
        <v>0.42349403094989513</v>
      </c>
      <c r="F5437" s="24">
        <f t="shared" ca="1" si="169"/>
        <v>17.184317191173445</v>
      </c>
    </row>
    <row r="5438" spans="5:6" x14ac:dyDescent="0.25">
      <c r="E5438" s="24">
        <f t="shared" ca="1" si="168"/>
        <v>0.17873795102914081</v>
      </c>
      <c r="F5438" s="24">
        <f t="shared" ca="1" si="169"/>
        <v>34.436690130198876</v>
      </c>
    </row>
    <row r="5439" spans="5:6" x14ac:dyDescent="0.25">
      <c r="E5439" s="24">
        <f t="shared" ca="1" si="168"/>
        <v>0.81981625934230318</v>
      </c>
      <c r="F5439" s="24">
        <f t="shared" ca="1" si="169"/>
        <v>3.9735007560992539</v>
      </c>
    </row>
    <row r="5440" spans="5:6" x14ac:dyDescent="0.25">
      <c r="E5440" s="24">
        <f t="shared" ca="1" si="168"/>
        <v>0.18283770617095163</v>
      </c>
      <c r="F5440" s="24">
        <f t="shared" ca="1" si="169"/>
        <v>33.983127423020868</v>
      </c>
    </row>
    <row r="5441" spans="5:6" x14ac:dyDescent="0.25">
      <c r="E5441" s="24">
        <f t="shared" ca="1" si="168"/>
        <v>0.88943022893679702</v>
      </c>
      <c r="F5441" s="24">
        <f t="shared" ca="1" si="169"/>
        <v>2.3434842694465976</v>
      </c>
    </row>
    <row r="5442" spans="5:6" x14ac:dyDescent="0.25">
      <c r="E5442" s="24">
        <f t="shared" ca="1" si="168"/>
        <v>0.30404671834007158</v>
      </c>
      <c r="F5442" s="24">
        <f t="shared" ca="1" si="169"/>
        <v>23.811478212660983</v>
      </c>
    </row>
    <row r="5443" spans="5:6" x14ac:dyDescent="0.25">
      <c r="E5443" s="24">
        <f t="shared" ca="1" si="168"/>
        <v>0.39627905784985662</v>
      </c>
      <c r="F5443" s="24">
        <f t="shared" ca="1" si="169"/>
        <v>18.512732487322236</v>
      </c>
    </row>
    <row r="5444" spans="5:6" x14ac:dyDescent="0.25">
      <c r="E5444" s="24">
        <f t="shared" ref="E5444:E5507" ca="1" si="170">RAND()</f>
        <v>0.29378216555666614</v>
      </c>
      <c r="F5444" s="24">
        <f t="shared" ref="F5444:F5507" ca="1" si="171">-LOG(E5444,EXP(1))/$C$3</f>
        <v>24.498334395021121</v>
      </c>
    </row>
    <row r="5445" spans="5:6" x14ac:dyDescent="0.25">
      <c r="E5445" s="24">
        <f t="shared" ca="1" si="170"/>
        <v>4.1821394655622401E-2</v>
      </c>
      <c r="F5445" s="24">
        <f t="shared" ca="1" si="171"/>
        <v>63.486944730542731</v>
      </c>
    </row>
    <row r="5446" spans="5:6" x14ac:dyDescent="0.25">
      <c r="E5446" s="24">
        <f t="shared" ca="1" si="170"/>
        <v>0.44503187754691675</v>
      </c>
      <c r="F5446" s="24">
        <f t="shared" ca="1" si="171"/>
        <v>16.192187288893294</v>
      </c>
    </row>
    <row r="5447" spans="5:6" x14ac:dyDescent="0.25">
      <c r="E5447" s="24">
        <f t="shared" ca="1" si="170"/>
        <v>0.58649599517232009</v>
      </c>
      <c r="F5447" s="24">
        <f t="shared" ca="1" si="171"/>
        <v>10.671788785252211</v>
      </c>
    </row>
    <row r="5448" spans="5:6" x14ac:dyDescent="0.25">
      <c r="E5448" s="24">
        <f t="shared" ca="1" si="170"/>
        <v>0.282042292000248</v>
      </c>
      <c r="F5448" s="24">
        <f t="shared" ca="1" si="171"/>
        <v>25.313964953131183</v>
      </c>
    </row>
    <row r="5449" spans="5:6" x14ac:dyDescent="0.25">
      <c r="E5449" s="24">
        <f t="shared" ca="1" si="170"/>
        <v>0.82920320427989092</v>
      </c>
      <c r="F5449" s="24">
        <f t="shared" ca="1" si="171"/>
        <v>3.7458006825033578</v>
      </c>
    </row>
    <row r="5450" spans="5:6" x14ac:dyDescent="0.25">
      <c r="E5450" s="24">
        <f t="shared" ca="1" si="170"/>
        <v>7.9287221867267221E-2</v>
      </c>
      <c r="F5450" s="24">
        <f t="shared" ca="1" si="171"/>
        <v>50.69356599859362</v>
      </c>
    </row>
    <row r="5451" spans="5:6" x14ac:dyDescent="0.25">
      <c r="E5451" s="24">
        <f t="shared" ca="1" si="170"/>
        <v>0.69255654933348665</v>
      </c>
      <c r="F5451" s="24">
        <f t="shared" ca="1" si="171"/>
        <v>7.3473076913453781</v>
      </c>
    </row>
    <row r="5452" spans="5:6" x14ac:dyDescent="0.25">
      <c r="E5452" s="24">
        <f t="shared" ca="1" si="170"/>
        <v>0.28333565214860257</v>
      </c>
      <c r="F5452" s="24">
        <f t="shared" ca="1" si="171"/>
        <v>25.222460682909649</v>
      </c>
    </row>
    <row r="5453" spans="5:6" x14ac:dyDescent="0.25">
      <c r="E5453" s="24">
        <f t="shared" ca="1" si="170"/>
        <v>0.90350325252823882</v>
      </c>
      <c r="F5453" s="24">
        <f t="shared" ca="1" si="171"/>
        <v>2.0295113807151863</v>
      </c>
    </row>
    <row r="5454" spans="5:6" x14ac:dyDescent="0.25">
      <c r="E5454" s="24">
        <f t="shared" ca="1" si="170"/>
        <v>0.68792977502476416</v>
      </c>
      <c r="F5454" s="24">
        <f t="shared" ca="1" si="171"/>
        <v>7.4813703488669425</v>
      </c>
    </row>
    <row r="5455" spans="5:6" x14ac:dyDescent="0.25">
      <c r="E5455" s="24">
        <f t="shared" ca="1" si="170"/>
        <v>0.7773822132850865</v>
      </c>
      <c r="F5455" s="24">
        <f t="shared" ca="1" si="171"/>
        <v>5.0364628114447916</v>
      </c>
    </row>
    <row r="5456" spans="5:6" x14ac:dyDescent="0.25">
      <c r="E5456" s="24">
        <f t="shared" ca="1" si="170"/>
        <v>0.12419954930285049</v>
      </c>
      <c r="F5456" s="24">
        <f t="shared" ca="1" si="171"/>
        <v>41.71731476581737</v>
      </c>
    </row>
    <row r="5457" spans="5:6" x14ac:dyDescent="0.25">
      <c r="E5457" s="24">
        <f t="shared" ca="1" si="170"/>
        <v>0.51653707990348441</v>
      </c>
      <c r="F5457" s="24">
        <f t="shared" ca="1" si="171"/>
        <v>13.212164045716959</v>
      </c>
    </row>
    <row r="5458" spans="5:6" x14ac:dyDescent="0.25">
      <c r="E5458" s="24">
        <f t="shared" ca="1" si="170"/>
        <v>0.87743973261469244</v>
      </c>
      <c r="F5458" s="24">
        <f t="shared" ca="1" si="171"/>
        <v>2.6149401356345257</v>
      </c>
    </row>
    <row r="5459" spans="5:6" x14ac:dyDescent="0.25">
      <c r="E5459" s="24">
        <f t="shared" ca="1" si="170"/>
        <v>0.48515254096892835</v>
      </c>
      <c r="F5459" s="24">
        <f t="shared" ca="1" si="171"/>
        <v>14.465838400663888</v>
      </c>
    </row>
    <row r="5460" spans="5:6" x14ac:dyDescent="0.25">
      <c r="E5460" s="24">
        <f t="shared" ca="1" si="170"/>
        <v>0.80496562328249477</v>
      </c>
      <c r="F5460" s="24">
        <f t="shared" ca="1" si="171"/>
        <v>4.3391141294463242</v>
      </c>
    </row>
    <row r="5461" spans="5:6" x14ac:dyDescent="0.25">
      <c r="E5461" s="24">
        <f t="shared" ca="1" si="170"/>
        <v>0.29545097566152567</v>
      </c>
      <c r="F5461" s="24">
        <f t="shared" ca="1" si="171"/>
        <v>24.38504717812183</v>
      </c>
    </row>
    <row r="5462" spans="5:6" x14ac:dyDescent="0.25">
      <c r="E5462" s="24">
        <f t="shared" ca="1" si="170"/>
        <v>0.88902305393405168</v>
      </c>
      <c r="F5462" s="24">
        <f t="shared" ca="1" si="171"/>
        <v>2.3526422274043677</v>
      </c>
    </row>
    <row r="5463" spans="5:6" x14ac:dyDescent="0.25">
      <c r="E5463" s="24">
        <f t="shared" ca="1" si="170"/>
        <v>0.65466772923414551</v>
      </c>
      <c r="F5463" s="24">
        <f t="shared" ca="1" si="171"/>
        <v>8.4725491134147788</v>
      </c>
    </row>
    <row r="5464" spans="5:6" x14ac:dyDescent="0.25">
      <c r="E5464" s="24">
        <f t="shared" ca="1" si="170"/>
        <v>0.70059927833065405</v>
      </c>
      <c r="F5464" s="24">
        <f t="shared" ca="1" si="171"/>
        <v>7.1163839658513934</v>
      </c>
    </row>
    <row r="5465" spans="5:6" x14ac:dyDescent="0.25">
      <c r="E5465" s="24">
        <f t="shared" ca="1" si="170"/>
        <v>0.26161321530982273</v>
      </c>
      <c r="F5465" s="24">
        <f t="shared" ca="1" si="171"/>
        <v>26.817762868713249</v>
      </c>
    </row>
    <row r="5466" spans="5:6" x14ac:dyDescent="0.25">
      <c r="E5466" s="24">
        <f t="shared" ca="1" si="170"/>
        <v>0.41716660160250973</v>
      </c>
      <c r="F5466" s="24">
        <f t="shared" ca="1" si="171"/>
        <v>17.48539225490493</v>
      </c>
    </row>
    <row r="5467" spans="5:6" x14ac:dyDescent="0.25">
      <c r="E5467" s="24">
        <f t="shared" ca="1" si="170"/>
        <v>0.44822391406060991</v>
      </c>
      <c r="F5467" s="24">
        <f t="shared" ca="1" si="171"/>
        <v>16.049247265172966</v>
      </c>
    </row>
    <row r="5468" spans="5:6" x14ac:dyDescent="0.25">
      <c r="E5468" s="24">
        <f t="shared" ca="1" si="170"/>
        <v>0.19815107752765271</v>
      </c>
      <c r="F5468" s="24">
        <f t="shared" ca="1" si="171"/>
        <v>32.374510428425545</v>
      </c>
    </row>
    <row r="5469" spans="5:6" x14ac:dyDescent="0.25">
      <c r="E5469" s="24">
        <f t="shared" ca="1" si="170"/>
        <v>0.9817802104585831</v>
      </c>
      <c r="F5469" s="24">
        <f t="shared" ca="1" si="171"/>
        <v>0.36775627898000363</v>
      </c>
    </row>
    <row r="5470" spans="5:6" x14ac:dyDescent="0.25">
      <c r="E5470" s="24">
        <f t="shared" ca="1" si="170"/>
        <v>0.74463971253401384</v>
      </c>
      <c r="F5470" s="24">
        <f t="shared" ca="1" si="171"/>
        <v>5.8970956983042981</v>
      </c>
    </row>
    <row r="5471" spans="5:6" x14ac:dyDescent="0.25">
      <c r="E5471" s="24">
        <f t="shared" ca="1" si="170"/>
        <v>0.49611893005060625</v>
      </c>
      <c r="F5471" s="24">
        <f t="shared" ca="1" si="171"/>
        <v>14.018792053432062</v>
      </c>
    </row>
    <row r="5472" spans="5:6" x14ac:dyDescent="0.25">
      <c r="E5472" s="24">
        <f t="shared" ca="1" si="170"/>
        <v>0.87570078084896585</v>
      </c>
      <c r="F5472" s="24">
        <f t="shared" ca="1" si="171"/>
        <v>2.6546164153777219</v>
      </c>
    </row>
    <row r="5473" spans="5:6" x14ac:dyDescent="0.25">
      <c r="E5473" s="24">
        <f t="shared" ca="1" si="170"/>
        <v>0.4084277414866837</v>
      </c>
      <c r="F5473" s="24">
        <f t="shared" ca="1" si="171"/>
        <v>17.90880535508008</v>
      </c>
    </row>
    <row r="5474" spans="5:6" x14ac:dyDescent="0.25">
      <c r="E5474" s="24">
        <f t="shared" ca="1" si="170"/>
        <v>0.30737947728542869</v>
      </c>
      <c r="F5474" s="24">
        <f t="shared" ca="1" si="171"/>
        <v>23.59344424705661</v>
      </c>
    </row>
    <row r="5475" spans="5:6" x14ac:dyDescent="0.25">
      <c r="E5475" s="24">
        <f t="shared" ca="1" si="170"/>
        <v>0.91914476378436472</v>
      </c>
      <c r="F5475" s="24">
        <f t="shared" ca="1" si="171"/>
        <v>1.6862329174313389</v>
      </c>
    </row>
    <row r="5476" spans="5:6" x14ac:dyDescent="0.25">
      <c r="E5476" s="24">
        <f t="shared" ca="1" si="170"/>
        <v>0.8177948419214881</v>
      </c>
      <c r="F5476" s="24">
        <f t="shared" ca="1" si="171"/>
        <v>4.022875566661118</v>
      </c>
    </row>
    <row r="5477" spans="5:6" x14ac:dyDescent="0.25">
      <c r="E5477" s="24">
        <f t="shared" ca="1" si="170"/>
        <v>0.54174751774856056</v>
      </c>
      <c r="F5477" s="24">
        <f t="shared" ca="1" si="171"/>
        <v>12.259104409785959</v>
      </c>
    </row>
    <row r="5478" spans="5:6" x14ac:dyDescent="0.25">
      <c r="E5478" s="24">
        <f t="shared" ca="1" si="170"/>
        <v>2.399822353899983E-2</v>
      </c>
      <c r="F5478" s="24">
        <f t="shared" ca="1" si="171"/>
        <v>74.595509411641771</v>
      </c>
    </row>
    <row r="5479" spans="5:6" x14ac:dyDescent="0.25">
      <c r="E5479" s="24">
        <f t="shared" ca="1" si="170"/>
        <v>0.17263089575215707</v>
      </c>
      <c r="F5479" s="24">
        <f t="shared" ca="1" si="171"/>
        <v>35.131990286229112</v>
      </c>
    </row>
    <row r="5480" spans="5:6" x14ac:dyDescent="0.25">
      <c r="E5480" s="24">
        <f t="shared" ca="1" si="170"/>
        <v>0.1272510657280983</v>
      </c>
      <c r="F5480" s="24">
        <f t="shared" ca="1" si="171"/>
        <v>41.23186497026223</v>
      </c>
    </row>
    <row r="5481" spans="5:6" x14ac:dyDescent="0.25">
      <c r="E5481" s="24">
        <f t="shared" ca="1" si="170"/>
        <v>0.24650544626497173</v>
      </c>
      <c r="F5481" s="24">
        <f t="shared" ca="1" si="171"/>
        <v>28.007423827244907</v>
      </c>
    </row>
    <row r="5482" spans="5:6" x14ac:dyDescent="0.25">
      <c r="E5482" s="24">
        <f t="shared" ca="1" si="170"/>
        <v>0.39922652638052103</v>
      </c>
      <c r="F5482" s="24">
        <f t="shared" ca="1" si="171"/>
        <v>18.364525758069089</v>
      </c>
    </row>
    <row r="5483" spans="5:6" x14ac:dyDescent="0.25">
      <c r="E5483" s="24">
        <f t="shared" ca="1" si="170"/>
        <v>0.28022744202903682</v>
      </c>
      <c r="F5483" s="24">
        <f t="shared" ca="1" si="171"/>
        <v>25.443074251668438</v>
      </c>
    </row>
    <row r="5484" spans="5:6" x14ac:dyDescent="0.25">
      <c r="E5484" s="24">
        <f t="shared" ca="1" si="170"/>
        <v>0.14388798605356723</v>
      </c>
      <c r="F5484" s="24">
        <f t="shared" ca="1" si="171"/>
        <v>38.774403134711925</v>
      </c>
    </row>
    <row r="5485" spans="5:6" x14ac:dyDescent="0.25">
      <c r="E5485" s="24">
        <f t="shared" ca="1" si="170"/>
        <v>0.57300088044593522</v>
      </c>
      <c r="F5485" s="24">
        <f t="shared" ca="1" si="171"/>
        <v>11.137360514274343</v>
      </c>
    </row>
    <row r="5486" spans="5:6" x14ac:dyDescent="0.25">
      <c r="E5486" s="24">
        <f t="shared" ca="1" si="170"/>
        <v>0.79726606230053088</v>
      </c>
      <c r="F5486" s="24">
        <f t="shared" ca="1" si="171"/>
        <v>4.5313365232698581</v>
      </c>
    </row>
    <row r="5487" spans="5:6" x14ac:dyDescent="0.25">
      <c r="E5487" s="24">
        <f t="shared" ca="1" si="170"/>
        <v>0.12008930312212385</v>
      </c>
      <c r="F5487" s="24">
        <f t="shared" ca="1" si="171"/>
        <v>42.390392405795886</v>
      </c>
    </row>
    <row r="5488" spans="5:6" x14ac:dyDescent="0.25">
      <c r="E5488" s="24">
        <f t="shared" ca="1" si="170"/>
        <v>0.3145013306962936</v>
      </c>
      <c r="F5488" s="24">
        <f t="shared" ca="1" si="171"/>
        <v>23.135339434036116</v>
      </c>
    </row>
    <row r="5489" spans="5:6" x14ac:dyDescent="0.25">
      <c r="E5489" s="24">
        <f t="shared" ca="1" si="170"/>
        <v>0.88181608416484136</v>
      </c>
      <c r="F5489" s="24">
        <f t="shared" ca="1" si="171"/>
        <v>2.5154353214800271</v>
      </c>
    </row>
    <row r="5490" spans="5:6" x14ac:dyDescent="0.25">
      <c r="E5490" s="24">
        <f t="shared" ca="1" si="170"/>
        <v>0.84159379504447707</v>
      </c>
      <c r="F5490" s="24">
        <f t="shared" ca="1" si="171"/>
        <v>3.4491561966847883</v>
      </c>
    </row>
    <row r="5491" spans="5:6" x14ac:dyDescent="0.25">
      <c r="E5491" s="24">
        <f t="shared" ca="1" si="170"/>
        <v>0.22679560390389963</v>
      </c>
      <c r="F5491" s="24">
        <f t="shared" ca="1" si="171"/>
        <v>29.674121809123356</v>
      </c>
    </row>
    <row r="5492" spans="5:6" x14ac:dyDescent="0.25">
      <c r="E5492" s="24">
        <f t="shared" ca="1" si="170"/>
        <v>0.69581884379113124</v>
      </c>
      <c r="F5492" s="24">
        <f t="shared" ca="1" si="171"/>
        <v>7.2533186887245327</v>
      </c>
    </row>
    <row r="5493" spans="5:6" x14ac:dyDescent="0.25">
      <c r="E5493" s="24">
        <f t="shared" ca="1" si="170"/>
        <v>0.63652035862045686</v>
      </c>
      <c r="F5493" s="24">
        <f t="shared" ca="1" si="171"/>
        <v>9.0347775246463566</v>
      </c>
    </row>
    <row r="5494" spans="5:6" x14ac:dyDescent="0.25">
      <c r="E5494" s="24">
        <f t="shared" ca="1" si="170"/>
        <v>0.66848923929092008</v>
      </c>
      <c r="F5494" s="24">
        <f t="shared" ca="1" si="171"/>
        <v>8.0546995873424194</v>
      </c>
    </row>
    <row r="5495" spans="5:6" x14ac:dyDescent="0.25">
      <c r="E5495" s="24">
        <f t="shared" ca="1" si="170"/>
        <v>0.4852571450048746</v>
      </c>
      <c r="F5495" s="24">
        <f t="shared" ca="1" si="171"/>
        <v>14.46152665324985</v>
      </c>
    </row>
    <row r="5496" spans="5:6" x14ac:dyDescent="0.25">
      <c r="E5496" s="24">
        <f t="shared" ca="1" si="170"/>
        <v>0.7153578782355261</v>
      </c>
      <c r="F5496" s="24">
        <f t="shared" ca="1" si="171"/>
        <v>6.6994466502050098</v>
      </c>
    </row>
    <row r="5497" spans="5:6" x14ac:dyDescent="0.25">
      <c r="E5497" s="24">
        <f t="shared" ca="1" si="170"/>
        <v>0.43735364264095222</v>
      </c>
      <c r="F5497" s="24">
        <f t="shared" ca="1" si="171"/>
        <v>16.540263205177517</v>
      </c>
    </row>
    <row r="5498" spans="5:6" x14ac:dyDescent="0.25">
      <c r="E5498" s="24">
        <f t="shared" ca="1" si="170"/>
        <v>0.69728123879557691</v>
      </c>
      <c r="F5498" s="24">
        <f t="shared" ca="1" si="171"/>
        <v>7.2113290123217793</v>
      </c>
    </row>
    <row r="5499" spans="5:6" x14ac:dyDescent="0.25">
      <c r="E5499" s="24">
        <f t="shared" ca="1" si="170"/>
        <v>0.25763868770984444</v>
      </c>
      <c r="F5499" s="24">
        <f t="shared" ca="1" si="171"/>
        <v>27.12394221639169</v>
      </c>
    </row>
    <row r="5500" spans="5:6" x14ac:dyDescent="0.25">
      <c r="E5500" s="24">
        <f t="shared" ca="1" si="170"/>
        <v>0.61243880699135567</v>
      </c>
      <c r="F5500" s="24">
        <f t="shared" ca="1" si="171"/>
        <v>9.8061249701435145</v>
      </c>
    </row>
    <row r="5501" spans="5:6" x14ac:dyDescent="0.25">
      <c r="E5501" s="24">
        <f t="shared" ca="1" si="170"/>
        <v>0.43504592683175591</v>
      </c>
      <c r="F5501" s="24">
        <f t="shared" ca="1" si="171"/>
        <v>16.646073490858768</v>
      </c>
    </row>
    <row r="5502" spans="5:6" x14ac:dyDescent="0.25">
      <c r="E5502" s="24">
        <f t="shared" ca="1" si="170"/>
        <v>0.89650488931447103</v>
      </c>
      <c r="F5502" s="24">
        <f t="shared" ca="1" si="171"/>
        <v>2.1850306434207862</v>
      </c>
    </row>
    <row r="5503" spans="5:6" x14ac:dyDescent="0.25">
      <c r="E5503" s="24">
        <f t="shared" ca="1" si="170"/>
        <v>0.37543821929364907</v>
      </c>
      <c r="F5503" s="24">
        <f t="shared" ca="1" si="171"/>
        <v>19.593227009847787</v>
      </c>
    </row>
    <row r="5504" spans="5:6" x14ac:dyDescent="0.25">
      <c r="E5504" s="24">
        <f t="shared" ca="1" si="170"/>
        <v>0.82018742950828893</v>
      </c>
      <c r="F5504" s="24">
        <f t="shared" ca="1" si="171"/>
        <v>3.964447845429687</v>
      </c>
    </row>
    <row r="5505" spans="5:6" x14ac:dyDescent="0.25">
      <c r="E5505" s="24">
        <f t="shared" ca="1" si="170"/>
        <v>4.2333616929480011E-2</v>
      </c>
      <c r="F5505" s="24">
        <f t="shared" ca="1" si="171"/>
        <v>63.243475641850381</v>
      </c>
    </row>
    <row r="5506" spans="5:6" x14ac:dyDescent="0.25">
      <c r="E5506" s="24">
        <f t="shared" ca="1" si="170"/>
        <v>0.83143304850521471</v>
      </c>
      <c r="F5506" s="24">
        <f t="shared" ca="1" si="171"/>
        <v>3.6920900505275682</v>
      </c>
    </row>
    <row r="5507" spans="5:6" x14ac:dyDescent="0.25">
      <c r="E5507" s="24">
        <f t="shared" ca="1" si="170"/>
        <v>0.37417075623258045</v>
      </c>
      <c r="F5507" s="24">
        <f t="shared" ca="1" si="171"/>
        <v>19.660860365920495</v>
      </c>
    </row>
    <row r="5508" spans="5:6" x14ac:dyDescent="0.25">
      <c r="E5508" s="24">
        <f t="shared" ref="E5508:E5571" ca="1" si="172">RAND()</f>
        <v>0.22979644167607838</v>
      </c>
      <c r="F5508" s="24">
        <f t="shared" ref="F5508:F5571" ca="1" si="173">-LOG(E5508,EXP(1))/$C$3</f>
        <v>29.411227962513362</v>
      </c>
    </row>
    <row r="5509" spans="5:6" x14ac:dyDescent="0.25">
      <c r="E5509" s="24">
        <f t="shared" ca="1" si="172"/>
        <v>0.2453284124867483</v>
      </c>
      <c r="F5509" s="24">
        <f t="shared" ca="1" si="173"/>
        <v>28.103150138422219</v>
      </c>
    </row>
    <row r="5510" spans="5:6" x14ac:dyDescent="0.25">
      <c r="E5510" s="24">
        <f t="shared" ca="1" si="172"/>
        <v>0.42292527172861505</v>
      </c>
      <c r="F5510" s="24">
        <f t="shared" ca="1" si="173"/>
        <v>17.21119556245274</v>
      </c>
    </row>
    <row r="5511" spans="5:6" x14ac:dyDescent="0.25">
      <c r="E5511" s="24">
        <f t="shared" ca="1" si="172"/>
        <v>0.89555791095888049</v>
      </c>
      <c r="F5511" s="24">
        <f t="shared" ca="1" si="173"/>
        <v>2.2061678143634578</v>
      </c>
    </row>
    <row r="5512" spans="5:6" x14ac:dyDescent="0.25">
      <c r="E5512" s="24">
        <f t="shared" ca="1" si="172"/>
        <v>0.19063597220286366</v>
      </c>
      <c r="F5512" s="24">
        <f t="shared" ca="1" si="173"/>
        <v>33.147791483598645</v>
      </c>
    </row>
    <row r="5513" spans="5:6" x14ac:dyDescent="0.25">
      <c r="E5513" s="24">
        <f t="shared" ca="1" si="172"/>
        <v>0.88687146655115523</v>
      </c>
      <c r="F5513" s="24">
        <f t="shared" ca="1" si="173"/>
        <v>2.4011043046464353</v>
      </c>
    </row>
    <row r="5514" spans="5:6" x14ac:dyDescent="0.25">
      <c r="E5514" s="24">
        <f t="shared" ca="1" si="172"/>
        <v>0.69211866260583188</v>
      </c>
      <c r="F5514" s="24">
        <f t="shared" ca="1" si="173"/>
        <v>7.359957206220094</v>
      </c>
    </row>
    <row r="5515" spans="5:6" x14ac:dyDescent="0.25">
      <c r="E5515" s="24">
        <f t="shared" ca="1" si="172"/>
        <v>3.4145610085378308E-2</v>
      </c>
      <c r="F5515" s="24">
        <f t="shared" ca="1" si="173"/>
        <v>67.542424984813792</v>
      </c>
    </row>
    <row r="5516" spans="5:6" x14ac:dyDescent="0.25">
      <c r="E5516" s="24">
        <f t="shared" ca="1" si="172"/>
        <v>0.53708535106618649</v>
      </c>
      <c r="F5516" s="24">
        <f t="shared" ca="1" si="173"/>
        <v>12.431965131400897</v>
      </c>
    </row>
    <row r="5517" spans="5:6" x14ac:dyDescent="0.25">
      <c r="E5517" s="24">
        <f t="shared" ca="1" si="172"/>
        <v>0.15770685128956252</v>
      </c>
      <c r="F5517" s="24">
        <f t="shared" ca="1" si="173"/>
        <v>36.94034681748046</v>
      </c>
    </row>
    <row r="5518" spans="5:6" x14ac:dyDescent="0.25">
      <c r="E5518" s="24">
        <f t="shared" ca="1" si="172"/>
        <v>0.18377132135626328</v>
      </c>
      <c r="F5518" s="24">
        <f t="shared" ca="1" si="173"/>
        <v>33.88126226057549</v>
      </c>
    </row>
    <row r="5519" spans="5:6" x14ac:dyDescent="0.25">
      <c r="E5519" s="24">
        <f t="shared" ca="1" si="172"/>
        <v>0.63788839736651914</v>
      </c>
      <c r="F5519" s="24">
        <f t="shared" ca="1" si="173"/>
        <v>8.9918387339289776</v>
      </c>
    </row>
    <row r="5520" spans="5:6" x14ac:dyDescent="0.25">
      <c r="E5520" s="24">
        <f t="shared" ca="1" si="172"/>
        <v>0.96659834100349595</v>
      </c>
      <c r="F5520" s="24">
        <f t="shared" ca="1" si="173"/>
        <v>0.6794447178854659</v>
      </c>
    </row>
    <row r="5521" spans="5:6" x14ac:dyDescent="0.25">
      <c r="E5521" s="24">
        <f t="shared" ca="1" si="172"/>
        <v>0.49827053918266384</v>
      </c>
      <c r="F5521" s="24">
        <f t="shared" ca="1" si="173"/>
        <v>13.93224196188558</v>
      </c>
    </row>
    <row r="5522" spans="5:6" x14ac:dyDescent="0.25">
      <c r="E5522" s="24">
        <f t="shared" ca="1" si="172"/>
        <v>0.25078168378284627</v>
      </c>
      <c r="F5522" s="24">
        <f t="shared" ca="1" si="173"/>
        <v>27.663450081183029</v>
      </c>
    </row>
    <row r="5523" spans="5:6" x14ac:dyDescent="0.25">
      <c r="E5523" s="24">
        <f t="shared" ca="1" si="172"/>
        <v>0.75052792557793035</v>
      </c>
      <c r="F5523" s="24">
        <f t="shared" ca="1" si="173"/>
        <v>5.7395683860632092</v>
      </c>
    </row>
    <row r="5524" spans="5:6" x14ac:dyDescent="0.25">
      <c r="E5524" s="24">
        <f t="shared" ca="1" si="172"/>
        <v>7.0843671588461055E-2</v>
      </c>
      <c r="F5524" s="24">
        <f t="shared" ca="1" si="173"/>
        <v>52.945592761972215</v>
      </c>
    </row>
    <row r="5525" spans="5:6" x14ac:dyDescent="0.25">
      <c r="E5525" s="24">
        <f t="shared" ca="1" si="172"/>
        <v>0.35394866720165119</v>
      </c>
      <c r="F5525" s="24">
        <f t="shared" ca="1" si="173"/>
        <v>20.772067685359307</v>
      </c>
    </row>
    <row r="5526" spans="5:6" x14ac:dyDescent="0.25">
      <c r="E5526" s="24">
        <f t="shared" ca="1" si="172"/>
        <v>0.22850418526804028</v>
      </c>
      <c r="F5526" s="24">
        <f t="shared" ca="1" si="173"/>
        <v>29.524015050882149</v>
      </c>
    </row>
    <row r="5527" spans="5:6" x14ac:dyDescent="0.25">
      <c r="E5527" s="24">
        <f t="shared" ca="1" si="172"/>
        <v>0.60599703771805913</v>
      </c>
      <c r="F5527" s="24">
        <f t="shared" ca="1" si="173"/>
        <v>10.017603623575958</v>
      </c>
    </row>
    <row r="5528" spans="5:6" x14ac:dyDescent="0.25">
      <c r="E5528" s="24">
        <f t="shared" ca="1" si="172"/>
        <v>0.4330481642206937</v>
      </c>
      <c r="F5528" s="24">
        <f t="shared" ca="1" si="173"/>
        <v>16.738126467992551</v>
      </c>
    </row>
    <row r="5529" spans="5:6" x14ac:dyDescent="0.25">
      <c r="E5529" s="24">
        <f t="shared" ca="1" si="172"/>
        <v>0.43283187629789066</v>
      </c>
      <c r="F5529" s="24">
        <f t="shared" ca="1" si="173"/>
        <v>16.748118056535091</v>
      </c>
    </row>
    <row r="5530" spans="5:6" x14ac:dyDescent="0.25">
      <c r="E5530" s="24">
        <f t="shared" ca="1" si="172"/>
        <v>0.6961188059178024</v>
      </c>
      <c r="F5530" s="24">
        <f t="shared" ca="1" si="173"/>
        <v>7.2446987011445625</v>
      </c>
    </row>
    <row r="5531" spans="5:6" x14ac:dyDescent="0.25">
      <c r="E5531" s="24">
        <f t="shared" ca="1" si="172"/>
        <v>0.13439204289052165</v>
      </c>
      <c r="F5531" s="24">
        <f t="shared" ca="1" si="173"/>
        <v>40.139881146587456</v>
      </c>
    </row>
    <row r="5532" spans="5:6" x14ac:dyDescent="0.25">
      <c r="E5532" s="24">
        <f t="shared" ca="1" si="172"/>
        <v>0.74647405582932647</v>
      </c>
      <c r="F5532" s="24">
        <f t="shared" ca="1" si="173"/>
        <v>5.8478883404334914</v>
      </c>
    </row>
    <row r="5533" spans="5:6" x14ac:dyDescent="0.25">
      <c r="E5533" s="24">
        <f t="shared" ca="1" si="172"/>
        <v>0.57929885549301141</v>
      </c>
      <c r="F5533" s="24">
        <f t="shared" ca="1" si="173"/>
        <v>10.918735531077074</v>
      </c>
    </row>
    <row r="5534" spans="5:6" x14ac:dyDescent="0.25">
      <c r="E5534" s="24">
        <f t="shared" ca="1" si="172"/>
        <v>0.36278741711551488</v>
      </c>
      <c r="F5534" s="24">
        <f t="shared" ca="1" si="173"/>
        <v>20.278764880903285</v>
      </c>
    </row>
    <row r="5535" spans="5:6" x14ac:dyDescent="0.25">
      <c r="E5535" s="24">
        <f t="shared" ca="1" si="172"/>
        <v>0.7442750135357914</v>
      </c>
      <c r="F5535" s="24">
        <f t="shared" ca="1" si="173"/>
        <v>5.9068934120116161</v>
      </c>
    </row>
    <row r="5536" spans="5:6" x14ac:dyDescent="0.25">
      <c r="E5536" s="24">
        <f t="shared" ca="1" si="172"/>
        <v>0.19535190525165735</v>
      </c>
      <c r="F5536" s="24">
        <f t="shared" ca="1" si="173"/>
        <v>32.659054090254223</v>
      </c>
    </row>
    <row r="5537" spans="5:6" x14ac:dyDescent="0.25">
      <c r="E5537" s="24">
        <f t="shared" ca="1" si="172"/>
        <v>0.45060742097017892</v>
      </c>
      <c r="F5537" s="24">
        <f t="shared" ca="1" si="173"/>
        <v>15.943175640670924</v>
      </c>
    </row>
    <row r="5538" spans="5:6" x14ac:dyDescent="0.25">
      <c r="E5538" s="24">
        <f t="shared" ca="1" si="172"/>
        <v>0.82171525368718834</v>
      </c>
      <c r="F5538" s="24">
        <f t="shared" ca="1" si="173"/>
        <v>3.9272270129040687</v>
      </c>
    </row>
    <row r="5539" spans="5:6" x14ac:dyDescent="0.25">
      <c r="E5539" s="24">
        <f t="shared" ca="1" si="172"/>
        <v>4.5001347228269095E-2</v>
      </c>
      <c r="F5539" s="24">
        <f t="shared" ca="1" si="173"/>
        <v>62.021257025079649</v>
      </c>
    </row>
    <row r="5540" spans="5:6" x14ac:dyDescent="0.25">
      <c r="E5540" s="24">
        <f t="shared" ca="1" si="172"/>
        <v>0.63835859639290582</v>
      </c>
      <c r="F5540" s="24">
        <f t="shared" ca="1" si="173"/>
        <v>8.9771018044800517</v>
      </c>
    </row>
    <row r="5541" spans="5:6" x14ac:dyDescent="0.25">
      <c r="E5541" s="24">
        <f t="shared" ca="1" si="172"/>
        <v>0.14797606991048418</v>
      </c>
      <c r="F5541" s="24">
        <f t="shared" ca="1" si="173"/>
        <v>38.214094161705034</v>
      </c>
    </row>
    <row r="5542" spans="5:6" x14ac:dyDescent="0.25">
      <c r="E5542" s="24">
        <f t="shared" ca="1" si="172"/>
        <v>0.21572925621955497</v>
      </c>
      <c r="F5542" s="24">
        <f t="shared" ca="1" si="173"/>
        <v>30.674622018864525</v>
      </c>
    </row>
    <row r="5543" spans="5:6" x14ac:dyDescent="0.25">
      <c r="E5543" s="24">
        <f t="shared" ca="1" si="172"/>
        <v>0.70546843920960223</v>
      </c>
      <c r="F5543" s="24">
        <f t="shared" ca="1" si="173"/>
        <v>6.9778648808260577</v>
      </c>
    </row>
    <row r="5544" spans="5:6" x14ac:dyDescent="0.25">
      <c r="E5544" s="24">
        <f t="shared" ca="1" si="172"/>
        <v>0.2820513501932842</v>
      </c>
      <c r="F5544" s="24">
        <f t="shared" ca="1" si="173"/>
        <v>25.313322634738675</v>
      </c>
    </row>
    <row r="5545" spans="5:6" x14ac:dyDescent="0.25">
      <c r="E5545" s="24">
        <f t="shared" ca="1" si="172"/>
        <v>0.65185807232047854</v>
      </c>
      <c r="F5545" s="24">
        <f t="shared" ca="1" si="173"/>
        <v>8.558568424827687</v>
      </c>
    </row>
    <row r="5546" spans="5:6" x14ac:dyDescent="0.25">
      <c r="E5546" s="24">
        <f t="shared" ca="1" si="172"/>
        <v>0.38384825836970893</v>
      </c>
      <c r="F5546" s="24">
        <f t="shared" ca="1" si="173"/>
        <v>19.150159299728859</v>
      </c>
    </row>
    <row r="5547" spans="5:6" x14ac:dyDescent="0.25">
      <c r="E5547" s="24">
        <f t="shared" ca="1" si="172"/>
        <v>0.26884017390261883</v>
      </c>
      <c r="F5547" s="24">
        <f t="shared" ca="1" si="173"/>
        <v>26.272764500353858</v>
      </c>
    </row>
    <row r="5548" spans="5:6" x14ac:dyDescent="0.25">
      <c r="E5548" s="24">
        <f t="shared" ca="1" si="172"/>
        <v>0.33629990345159411</v>
      </c>
      <c r="F5548" s="24">
        <f t="shared" ca="1" si="173"/>
        <v>21.795038946521398</v>
      </c>
    </row>
    <row r="5549" spans="5:6" x14ac:dyDescent="0.25">
      <c r="E5549" s="24">
        <f t="shared" ca="1" si="172"/>
        <v>0.33490081721325493</v>
      </c>
      <c r="F5549" s="24">
        <f t="shared" ca="1" si="173"/>
        <v>21.878417180279882</v>
      </c>
    </row>
    <row r="5550" spans="5:6" x14ac:dyDescent="0.25">
      <c r="E5550" s="24">
        <f t="shared" ca="1" si="172"/>
        <v>0.18431325889269745</v>
      </c>
      <c r="F5550" s="24">
        <f t="shared" ca="1" si="173"/>
        <v>33.822369499823836</v>
      </c>
    </row>
    <row r="5551" spans="5:6" x14ac:dyDescent="0.25">
      <c r="E5551" s="24">
        <f t="shared" ca="1" si="172"/>
        <v>0.3887952382028701</v>
      </c>
      <c r="F5551" s="24">
        <f t="shared" ca="1" si="173"/>
        <v>18.894049077829099</v>
      </c>
    </row>
    <row r="5552" spans="5:6" x14ac:dyDescent="0.25">
      <c r="E5552" s="24">
        <f t="shared" ca="1" si="172"/>
        <v>0.27305139355298125</v>
      </c>
      <c r="F5552" s="24">
        <f t="shared" ca="1" si="173"/>
        <v>25.961904934841165</v>
      </c>
    </row>
    <row r="5553" spans="5:6" x14ac:dyDescent="0.25">
      <c r="E5553" s="24">
        <f t="shared" ca="1" si="172"/>
        <v>0.73344014920995737</v>
      </c>
      <c r="F5553" s="24">
        <f t="shared" ca="1" si="173"/>
        <v>6.2001856179471941</v>
      </c>
    </row>
    <row r="5554" spans="5:6" x14ac:dyDescent="0.25">
      <c r="E5554" s="24">
        <f t="shared" ca="1" si="172"/>
        <v>0.20397331913352645</v>
      </c>
      <c r="F5554" s="24">
        <f t="shared" ca="1" si="173"/>
        <v>31.795321645052702</v>
      </c>
    </row>
    <row r="5555" spans="5:6" x14ac:dyDescent="0.25">
      <c r="E5555" s="24">
        <f t="shared" ca="1" si="172"/>
        <v>0.70361431790999152</v>
      </c>
      <c r="F5555" s="24">
        <f t="shared" ca="1" si="173"/>
        <v>7.0304983364647207</v>
      </c>
    </row>
    <row r="5556" spans="5:6" x14ac:dyDescent="0.25">
      <c r="E5556" s="24">
        <f t="shared" ca="1" si="172"/>
        <v>0.92092415412436091</v>
      </c>
      <c r="F5556" s="24">
        <f t="shared" ca="1" si="173"/>
        <v>1.6475519554883371</v>
      </c>
    </row>
    <row r="5557" spans="5:6" x14ac:dyDescent="0.25">
      <c r="E5557" s="24">
        <f t="shared" ca="1" si="172"/>
        <v>0.14086521183544576</v>
      </c>
      <c r="F5557" s="24">
        <f t="shared" ca="1" si="173"/>
        <v>39.199035804794136</v>
      </c>
    </row>
    <row r="5558" spans="5:6" x14ac:dyDescent="0.25">
      <c r="E5558" s="24">
        <f t="shared" ca="1" si="172"/>
        <v>0.37295081220935855</v>
      </c>
      <c r="F5558" s="24">
        <f t="shared" ca="1" si="173"/>
        <v>19.72617477572847</v>
      </c>
    </row>
    <row r="5559" spans="5:6" x14ac:dyDescent="0.25">
      <c r="E5559" s="24">
        <f t="shared" ca="1" si="172"/>
        <v>0.53741736543687024</v>
      </c>
      <c r="F5559" s="24">
        <f t="shared" ca="1" si="173"/>
        <v>12.419605390428595</v>
      </c>
    </row>
    <row r="5560" spans="5:6" x14ac:dyDescent="0.25">
      <c r="E5560" s="24">
        <f t="shared" ca="1" si="172"/>
        <v>3.8521764035424844E-2</v>
      </c>
      <c r="F5560" s="24">
        <f t="shared" ca="1" si="173"/>
        <v>65.130637955772272</v>
      </c>
    </row>
    <row r="5561" spans="5:6" x14ac:dyDescent="0.25">
      <c r="E5561" s="24">
        <f t="shared" ca="1" si="172"/>
        <v>0.86274039576390826</v>
      </c>
      <c r="F5561" s="24">
        <f t="shared" ca="1" si="173"/>
        <v>2.9528289837095754</v>
      </c>
    </row>
    <row r="5562" spans="5:6" x14ac:dyDescent="0.25">
      <c r="E5562" s="24">
        <f t="shared" ca="1" si="172"/>
        <v>0.95512944157170032</v>
      </c>
      <c r="F5562" s="24">
        <f t="shared" ca="1" si="173"/>
        <v>0.91816813546942355</v>
      </c>
    </row>
    <row r="5563" spans="5:6" x14ac:dyDescent="0.25">
      <c r="E5563" s="24">
        <f t="shared" ca="1" si="172"/>
        <v>0.62013907468152574</v>
      </c>
      <c r="F5563" s="24">
        <f t="shared" ca="1" si="173"/>
        <v>9.556230241903263</v>
      </c>
    </row>
    <row r="5564" spans="5:6" x14ac:dyDescent="0.25">
      <c r="E5564" s="24">
        <f t="shared" ca="1" si="172"/>
        <v>0.52261112005513</v>
      </c>
      <c r="F5564" s="24">
        <f t="shared" ca="1" si="173"/>
        <v>12.978352955845006</v>
      </c>
    </row>
    <row r="5565" spans="5:6" x14ac:dyDescent="0.25">
      <c r="E5565" s="24">
        <f t="shared" ca="1" si="172"/>
        <v>0.62293812930580605</v>
      </c>
      <c r="F5565" s="24">
        <f t="shared" ca="1" si="173"/>
        <v>9.4661615206389325</v>
      </c>
    </row>
    <row r="5566" spans="5:6" x14ac:dyDescent="0.25">
      <c r="E5566" s="24">
        <f t="shared" ca="1" si="172"/>
        <v>1.537799532418227E-2</v>
      </c>
      <c r="F5566" s="24">
        <f t="shared" ca="1" si="173"/>
        <v>83.496353328621822</v>
      </c>
    </row>
    <row r="5567" spans="5:6" x14ac:dyDescent="0.25">
      <c r="E5567" s="24">
        <f t="shared" ca="1" si="172"/>
        <v>0.64963379282033673</v>
      </c>
      <c r="F5567" s="24">
        <f t="shared" ca="1" si="173"/>
        <v>8.6269294104089056</v>
      </c>
    </row>
    <row r="5568" spans="5:6" x14ac:dyDescent="0.25">
      <c r="E5568" s="24">
        <f t="shared" ca="1" si="172"/>
        <v>1.8070952821510611E-3</v>
      </c>
      <c r="F5568" s="24">
        <f t="shared" ca="1" si="173"/>
        <v>126.32069078585751</v>
      </c>
    </row>
    <row r="5569" spans="5:6" x14ac:dyDescent="0.25">
      <c r="E5569" s="24">
        <f t="shared" ca="1" si="172"/>
        <v>0.29899283847914127</v>
      </c>
      <c r="F5569" s="24">
        <f t="shared" ca="1" si="173"/>
        <v>24.146713149061448</v>
      </c>
    </row>
    <row r="5570" spans="5:6" x14ac:dyDescent="0.25">
      <c r="E5570" s="24">
        <f t="shared" ca="1" si="172"/>
        <v>0.49904853888498113</v>
      </c>
      <c r="F5570" s="24">
        <f t="shared" ca="1" si="173"/>
        <v>13.901038312933435</v>
      </c>
    </row>
    <row r="5571" spans="5:6" x14ac:dyDescent="0.25">
      <c r="E5571" s="24">
        <f t="shared" ca="1" si="172"/>
        <v>9.8503800704747069E-2</v>
      </c>
      <c r="F5571" s="24">
        <f t="shared" ca="1" si="173"/>
        <v>46.353202914270248</v>
      </c>
    </row>
    <row r="5572" spans="5:6" x14ac:dyDescent="0.25">
      <c r="E5572" s="24">
        <f t="shared" ref="E5572:E5635" ca="1" si="174">RAND()</f>
        <v>0.4814626251840346</v>
      </c>
      <c r="F5572" s="24">
        <f t="shared" ref="F5572:F5635" ca="1" si="175">-LOG(E5572,EXP(1))/$C$3</f>
        <v>14.618533447779971</v>
      </c>
    </row>
    <row r="5573" spans="5:6" x14ac:dyDescent="0.25">
      <c r="E5573" s="24">
        <f t="shared" ca="1" si="174"/>
        <v>0.36389751182701258</v>
      </c>
      <c r="F5573" s="24">
        <f t="shared" ca="1" si="175"/>
        <v>20.217660238118267</v>
      </c>
    </row>
    <row r="5574" spans="5:6" x14ac:dyDescent="0.25">
      <c r="E5574" s="24">
        <f t="shared" ca="1" si="174"/>
        <v>0.10411846629633181</v>
      </c>
      <c r="F5574" s="24">
        <f t="shared" ca="1" si="175"/>
        <v>45.244518582371718</v>
      </c>
    </row>
    <row r="5575" spans="5:6" x14ac:dyDescent="0.25">
      <c r="E5575" s="24">
        <f t="shared" ca="1" si="174"/>
        <v>0.68863412745081309</v>
      </c>
      <c r="F5575" s="24">
        <f t="shared" ca="1" si="175"/>
        <v>7.4609033734871222</v>
      </c>
    </row>
    <row r="5576" spans="5:6" x14ac:dyDescent="0.25">
      <c r="E5576" s="24">
        <f t="shared" ca="1" si="174"/>
        <v>0.95276244902740326</v>
      </c>
      <c r="F5576" s="24">
        <f t="shared" ca="1" si="175"/>
        <v>0.96779345795989846</v>
      </c>
    </row>
    <row r="5577" spans="5:6" x14ac:dyDescent="0.25">
      <c r="E5577" s="24">
        <f t="shared" ca="1" si="174"/>
        <v>8.8192101808228895E-2</v>
      </c>
      <c r="F5577" s="24">
        <f t="shared" ca="1" si="175"/>
        <v>48.564757372772966</v>
      </c>
    </row>
    <row r="5578" spans="5:6" x14ac:dyDescent="0.25">
      <c r="E5578" s="24">
        <f t="shared" ca="1" si="174"/>
        <v>0.78518784014133103</v>
      </c>
      <c r="F5578" s="24">
        <f t="shared" ca="1" si="175"/>
        <v>4.8366460604001276</v>
      </c>
    </row>
    <row r="5579" spans="5:6" x14ac:dyDescent="0.25">
      <c r="E5579" s="24">
        <f t="shared" ca="1" si="174"/>
        <v>0.30362992747666406</v>
      </c>
      <c r="F5579" s="24">
        <f t="shared" ca="1" si="175"/>
        <v>23.838913259351237</v>
      </c>
    </row>
    <row r="5580" spans="5:6" x14ac:dyDescent="0.25">
      <c r="E5580" s="24">
        <f t="shared" ca="1" si="174"/>
        <v>0.37214255581211819</v>
      </c>
      <c r="F5580" s="24">
        <f t="shared" ca="1" si="175"/>
        <v>19.769565671364546</v>
      </c>
    </row>
    <row r="5581" spans="5:6" x14ac:dyDescent="0.25">
      <c r="E5581" s="24">
        <f t="shared" ca="1" si="174"/>
        <v>0.93274894503047534</v>
      </c>
      <c r="F5581" s="24">
        <f t="shared" ca="1" si="175"/>
        <v>1.3923839582578952</v>
      </c>
    </row>
    <row r="5582" spans="5:6" x14ac:dyDescent="0.25">
      <c r="E5582" s="24">
        <f t="shared" ca="1" si="174"/>
        <v>7.3715173419749425E-3</v>
      </c>
      <c r="F5582" s="24">
        <f t="shared" ca="1" si="175"/>
        <v>98.202634262129266</v>
      </c>
    </row>
    <row r="5583" spans="5:6" x14ac:dyDescent="0.25">
      <c r="E5583" s="24">
        <f t="shared" ca="1" si="174"/>
        <v>6.0312418581265459E-2</v>
      </c>
      <c r="F5583" s="24">
        <f t="shared" ca="1" si="175"/>
        <v>56.164344996635478</v>
      </c>
    </row>
    <row r="5584" spans="5:6" x14ac:dyDescent="0.25">
      <c r="E5584" s="24">
        <f t="shared" ca="1" si="174"/>
        <v>0.24867818576003287</v>
      </c>
      <c r="F5584" s="24">
        <f t="shared" ca="1" si="175"/>
        <v>27.831912901752307</v>
      </c>
    </row>
    <row r="5585" spans="5:6" x14ac:dyDescent="0.25">
      <c r="E5585" s="24">
        <f t="shared" ca="1" si="174"/>
        <v>0.57388287319491316</v>
      </c>
      <c r="F5585" s="24">
        <f t="shared" ca="1" si="175"/>
        <v>11.106599143035028</v>
      </c>
    </row>
    <row r="5586" spans="5:6" x14ac:dyDescent="0.25">
      <c r="E5586" s="24">
        <f t="shared" ca="1" si="174"/>
        <v>0.53178150586111927</v>
      </c>
      <c r="F5586" s="24">
        <f t="shared" ca="1" si="175"/>
        <v>12.630451545415042</v>
      </c>
    </row>
    <row r="5587" spans="5:6" x14ac:dyDescent="0.25">
      <c r="E5587" s="24">
        <f t="shared" ca="1" si="174"/>
        <v>0.8933285221292242</v>
      </c>
      <c r="F5587" s="24">
        <f t="shared" ca="1" si="175"/>
        <v>2.256017596721775</v>
      </c>
    </row>
    <row r="5588" spans="5:6" x14ac:dyDescent="0.25">
      <c r="E5588" s="24">
        <f t="shared" ca="1" si="174"/>
        <v>0.19543046399905584</v>
      </c>
      <c r="F5588" s="24">
        <f t="shared" ca="1" si="175"/>
        <v>32.651012913923019</v>
      </c>
    </row>
    <row r="5589" spans="5:6" x14ac:dyDescent="0.25">
      <c r="E5589" s="24">
        <f t="shared" ca="1" si="174"/>
        <v>0.39420060318816452</v>
      </c>
      <c r="F5589" s="24">
        <f t="shared" ca="1" si="175"/>
        <v>18.617907082139798</v>
      </c>
    </row>
    <row r="5590" spans="5:6" x14ac:dyDescent="0.25">
      <c r="E5590" s="24">
        <f t="shared" ca="1" si="174"/>
        <v>0.81245958477596369</v>
      </c>
      <c r="F5590" s="24">
        <f t="shared" ca="1" si="175"/>
        <v>4.1537821565921611</v>
      </c>
    </row>
    <row r="5591" spans="5:6" x14ac:dyDescent="0.25">
      <c r="E5591" s="24">
        <f t="shared" ca="1" si="174"/>
        <v>0.44040807973909013</v>
      </c>
      <c r="F5591" s="24">
        <f t="shared" ca="1" si="175"/>
        <v>16.401070558740628</v>
      </c>
    </row>
    <row r="5592" spans="5:6" x14ac:dyDescent="0.25">
      <c r="E5592" s="24">
        <f t="shared" ca="1" si="174"/>
        <v>0.61294246368630612</v>
      </c>
      <c r="F5592" s="24">
        <f t="shared" ca="1" si="175"/>
        <v>9.7896841533833854</v>
      </c>
    </row>
    <row r="5593" spans="5:6" x14ac:dyDescent="0.25">
      <c r="E5593" s="24">
        <f t="shared" ca="1" si="174"/>
        <v>0.8467423194687872</v>
      </c>
      <c r="F5593" s="24">
        <f t="shared" ca="1" si="175"/>
        <v>3.3271771585235377</v>
      </c>
    </row>
    <row r="5594" spans="5:6" x14ac:dyDescent="0.25">
      <c r="E5594" s="24">
        <f t="shared" ca="1" si="174"/>
        <v>0.15070864677900275</v>
      </c>
      <c r="F5594" s="24">
        <f t="shared" ca="1" si="175"/>
        <v>37.848135951274138</v>
      </c>
    </row>
    <row r="5595" spans="5:6" x14ac:dyDescent="0.25">
      <c r="E5595" s="24">
        <f t="shared" ca="1" si="174"/>
        <v>0.25541895855425767</v>
      </c>
      <c r="F5595" s="24">
        <f t="shared" ca="1" si="175"/>
        <v>27.297002146151808</v>
      </c>
    </row>
    <row r="5596" spans="5:6" x14ac:dyDescent="0.25">
      <c r="E5596" s="24">
        <f t="shared" ca="1" si="174"/>
        <v>0.93494873303223758</v>
      </c>
      <c r="F5596" s="24">
        <f t="shared" ca="1" si="175"/>
        <v>1.345271643565747</v>
      </c>
    </row>
    <row r="5597" spans="5:6" x14ac:dyDescent="0.25">
      <c r="E5597" s="24">
        <f t="shared" ca="1" si="174"/>
        <v>0.46606811768898782</v>
      </c>
      <c r="F5597" s="24">
        <f t="shared" ca="1" si="175"/>
        <v>15.268469604816039</v>
      </c>
    </row>
    <row r="5598" spans="5:6" x14ac:dyDescent="0.25">
      <c r="E5598" s="24">
        <f t="shared" ca="1" si="174"/>
        <v>0.55434529958104095</v>
      </c>
      <c r="F5598" s="24">
        <f t="shared" ca="1" si="175"/>
        <v>11.799350039072298</v>
      </c>
    </row>
    <row r="5599" spans="5:6" x14ac:dyDescent="0.25">
      <c r="E5599" s="24">
        <f t="shared" ca="1" si="174"/>
        <v>0.16964386215751948</v>
      </c>
      <c r="F5599" s="24">
        <f t="shared" ca="1" si="175"/>
        <v>35.481079356984914</v>
      </c>
    </row>
    <row r="5600" spans="5:6" x14ac:dyDescent="0.25">
      <c r="E5600" s="24">
        <f t="shared" ca="1" si="174"/>
        <v>0.38757423088750886</v>
      </c>
      <c r="F5600" s="24">
        <f t="shared" ca="1" si="175"/>
        <v>18.956957699080544</v>
      </c>
    </row>
    <row r="5601" spans="5:6" x14ac:dyDescent="0.25">
      <c r="E5601" s="24">
        <f t="shared" ca="1" si="174"/>
        <v>0.43346553161398205</v>
      </c>
      <c r="F5601" s="24">
        <f t="shared" ca="1" si="175"/>
        <v>16.718859955411347</v>
      </c>
    </row>
    <row r="5602" spans="5:6" x14ac:dyDescent="0.25">
      <c r="E5602" s="24">
        <f t="shared" ca="1" si="174"/>
        <v>0.87641194991040505</v>
      </c>
      <c r="F5602" s="24">
        <f t="shared" ca="1" si="175"/>
        <v>2.6383807225936011</v>
      </c>
    </row>
    <row r="5603" spans="5:6" x14ac:dyDescent="0.25">
      <c r="E5603" s="24">
        <f t="shared" ca="1" si="174"/>
        <v>7.5718333030257656E-2</v>
      </c>
      <c r="F5603" s="24">
        <f t="shared" ca="1" si="175"/>
        <v>51.614699356066915</v>
      </c>
    </row>
    <row r="5604" spans="5:6" x14ac:dyDescent="0.25">
      <c r="E5604" s="24">
        <f t="shared" ca="1" si="174"/>
        <v>0.22573769719049874</v>
      </c>
      <c r="F5604" s="24">
        <f t="shared" ca="1" si="175"/>
        <v>29.767631713302134</v>
      </c>
    </row>
    <row r="5605" spans="5:6" x14ac:dyDescent="0.25">
      <c r="E5605" s="24">
        <f t="shared" ca="1" si="174"/>
        <v>0.4083993398895216</v>
      </c>
      <c r="F5605" s="24">
        <f t="shared" ca="1" si="175"/>
        <v>17.910196180522632</v>
      </c>
    </row>
    <row r="5606" spans="5:6" x14ac:dyDescent="0.25">
      <c r="E5606" s="24">
        <f t="shared" ca="1" si="174"/>
        <v>0.31022868499278278</v>
      </c>
      <c r="F5606" s="24">
        <f t="shared" ca="1" si="175"/>
        <v>23.408911198799327</v>
      </c>
    </row>
    <row r="5607" spans="5:6" x14ac:dyDescent="0.25">
      <c r="E5607" s="24">
        <f t="shared" ca="1" si="174"/>
        <v>0.88834853162722249</v>
      </c>
      <c r="F5607" s="24">
        <f t="shared" ca="1" si="175"/>
        <v>2.3678224484609283</v>
      </c>
    </row>
    <row r="5608" spans="5:6" x14ac:dyDescent="0.25">
      <c r="E5608" s="24">
        <f t="shared" ca="1" si="174"/>
        <v>0.1897554791733892</v>
      </c>
      <c r="F5608" s="24">
        <f t="shared" ca="1" si="175"/>
        <v>33.240379747484148</v>
      </c>
    </row>
    <row r="5609" spans="5:6" x14ac:dyDescent="0.25">
      <c r="E5609" s="24">
        <f t="shared" ca="1" si="174"/>
        <v>3.0240922777120871E-2</v>
      </c>
      <c r="F5609" s="24">
        <f t="shared" ca="1" si="175"/>
        <v>69.971184260399014</v>
      </c>
    </row>
    <row r="5610" spans="5:6" x14ac:dyDescent="0.25">
      <c r="E5610" s="24">
        <f t="shared" ca="1" si="174"/>
        <v>0.47756741393276358</v>
      </c>
      <c r="F5610" s="24">
        <f t="shared" ca="1" si="175"/>
        <v>14.780998960308597</v>
      </c>
    </row>
    <row r="5611" spans="5:6" x14ac:dyDescent="0.25">
      <c r="E5611" s="24">
        <f t="shared" ca="1" si="174"/>
        <v>0.88739423802186479</v>
      </c>
      <c r="F5611" s="24">
        <f t="shared" ca="1" si="175"/>
        <v>2.3893186631951013</v>
      </c>
    </row>
    <row r="5612" spans="5:6" x14ac:dyDescent="0.25">
      <c r="E5612" s="24">
        <f t="shared" ca="1" si="174"/>
        <v>0.10263103215816516</v>
      </c>
      <c r="F5612" s="24">
        <f t="shared" ca="1" si="175"/>
        <v>45.532298685892997</v>
      </c>
    </row>
    <row r="5613" spans="5:6" x14ac:dyDescent="0.25">
      <c r="E5613" s="24">
        <f t="shared" ca="1" si="174"/>
        <v>0.376588347236823</v>
      </c>
      <c r="F5613" s="24">
        <f t="shared" ca="1" si="175"/>
        <v>19.532052105073401</v>
      </c>
    </row>
    <row r="5614" spans="5:6" x14ac:dyDescent="0.25">
      <c r="E5614" s="24">
        <f t="shared" ca="1" si="174"/>
        <v>0.89733637089477847</v>
      </c>
      <c r="F5614" s="24">
        <f t="shared" ca="1" si="175"/>
        <v>2.1664898358632958</v>
      </c>
    </row>
    <row r="5615" spans="5:6" x14ac:dyDescent="0.25">
      <c r="E5615" s="24">
        <f t="shared" ca="1" si="174"/>
        <v>0.74724745650796021</v>
      </c>
      <c r="F5615" s="24">
        <f t="shared" ca="1" si="175"/>
        <v>5.8271776325442932</v>
      </c>
    </row>
    <row r="5616" spans="5:6" x14ac:dyDescent="0.25">
      <c r="E5616" s="24">
        <f t="shared" ca="1" si="174"/>
        <v>0.37875435969917037</v>
      </c>
      <c r="F5616" s="24">
        <f t="shared" ca="1" si="175"/>
        <v>19.417348229358417</v>
      </c>
    </row>
    <row r="5617" spans="5:6" x14ac:dyDescent="0.25">
      <c r="E5617" s="24">
        <f t="shared" ca="1" si="174"/>
        <v>0.34794835190491336</v>
      </c>
      <c r="F5617" s="24">
        <f t="shared" ca="1" si="175"/>
        <v>21.114024485769217</v>
      </c>
    </row>
    <row r="5618" spans="5:6" x14ac:dyDescent="0.25">
      <c r="E5618" s="24">
        <f t="shared" ca="1" si="174"/>
        <v>0.17521925239916969</v>
      </c>
      <c r="F5618" s="24">
        <f t="shared" ca="1" si="175"/>
        <v>34.834344367879773</v>
      </c>
    </row>
    <row r="5619" spans="5:6" x14ac:dyDescent="0.25">
      <c r="E5619" s="24">
        <f t="shared" ca="1" si="174"/>
        <v>0.75446775717407433</v>
      </c>
      <c r="F5619" s="24">
        <f t="shared" ca="1" si="175"/>
        <v>5.6348547143548675</v>
      </c>
    </row>
    <row r="5620" spans="5:6" x14ac:dyDescent="0.25">
      <c r="E5620" s="24">
        <f t="shared" ca="1" si="174"/>
        <v>0.99334650005513381</v>
      </c>
      <c r="F5620" s="24">
        <f t="shared" ca="1" si="175"/>
        <v>0.13351466299167289</v>
      </c>
    </row>
    <row r="5621" spans="5:6" x14ac:dyDescent="0.25">
      <c r="E5621" s="24">
        <f t="shared" ca="1" si="174"/>
        <v>0.23351879729646263</v>
      </c>
      <c r="F5621" s="24">
        <f t="shared" ca="1" si="175"/>
        <v>29.089854055460268</v>
      </c>
    </row>
    <row r="5622" spans="5:6" x14ac:dyDescent="0.25">
      <c r="E5622" s="24">
        <f t="shared" ca="1" si="174"/>
        <v>0.46885131932562008</v>
      </c>
      <c r="F5622" s="24">
        <f t="shared" ca="1" si="175"/>
        <v>15.149391543189019</v>
      </c>
    </row>
    <row r="5623" spans="5:6" x14ac:dyDescent="0.25">
      <c r="E5623" s="24">
        <f t="shared" ca="1" si="174"/>
        <v>0.47407030113649906</v>
      </c>
      <c r="F5623" s="24">
        <f t="shared" ca="1" si="175"/>
        <v>14.927993073012484</v>
      </c>
    </row>
    <row r="5624" spans="5:6" x14ac:dyDescent="0.25">
      <c r="E5624" s="24">
        <f t="shared" ca="1" si="174"/>
        <v>0.95578837632002622</v>
      </c>
      <c r="F5624" s="24">
        <f t="shared" ca="1" si="175"/>
        <v>0.90437508234545794</v>
      </c>
    </row>
    <row r="5625" spans="5:6" x14ac:dyDescent="0.25">
      <c r="E5625" s="24">
        <f t="shared" ca="1" si="174"/>
        <v>0.64243559899707781</v>
      </c>
      <c r="F5625" s="24">
        <f t="shared" ca="1" si="175"/>
        <v>8.8497740452126266</v>
      </c>
    </row>
    <row r="5626" spans="5:6" x14ac:dyDescent="0.25">
      <c r="E5626" s="24">
        <f t="shared" ca="1" si="174"/>
        <v>0.85784362235376999</v>
      </c>
      <c r="F5626" s="24">
        <f t="shared" ca="1" si="175"/>
        <v>3.0666690886836356</v>
      </c>
    </row>
    <row r="5627" spans="5:6" x14ac:dyDescent="0.25">
      <c r="E5627" s="24">
        <f t="shared" ca="1" si="174"/>
        <v>0.94797457779033711</v>
      </c>
      <c r="F5627" s="24">
        <f t="shared" ca="1" si="175"/>
        <v>1.0685518752709666</v>
      </c>
    </row>
    <row r="5628" spans="5:6" x14ac:dyDescent="0.25">
      <c r="E5628" s="24">
        <f t="shared" ca="1" si="174"/>
        <v>0.27501629924693161</v>
      </c>
      <c r="F5628" s="24">
        <f t="shared" ca="1" si="175"/>
        <v>25.818498261662398</v>
      </c>
    </row>
    <row r="5629" spans="5:6" x14ac:dyDescent="0.25">
      <c r="E5629" s="24">
        <f t="shared" ca="1" si="174"/>
        <v>0.59939129155228732</v>
      </c>
      <c r="F5629" s="24">
        <f t="shared" ca="1" si="175"/>
        <v>10.236813056264895</v>
      </c>
    </row>
    <row r="5630" spans="5:6" x14ac:dyDescent="0.25">
      <c r="E5630" s="24">
        <f t="shared" ca="1" si="174"/>
        <v>6.9826685677002898E-2</v>
      </c>
      <c r="F5630" s="24">
        <f t="shared" ca="1" si="175"/>
        <v>53.234780519772421</v>
      </c>
    </row>
    <row r="5631" spans="5:6" x14ac:dyDescent="0.25">
      <c r="E5631" s="24">
        <f t="shared" ca="1" si="174"/>
        <v>0.63390396184029962</v>
      </c>
      <c r="F5631" s="24">
        <f t="shared" ca="1" si="175"/>
        <v>9.1171563153257651</v>
      </c>
    </row>
    <row r="5632" spans="5:6" x14ac:dyDescent="0.25">
      <c r="E5632" s="24">
        <f t="shared" ca="1" si="174"/>
        <v>0.29739924186627642</v>
      </c>
      <c r="F5632" s="24">
        <f t="shared" ca="1" si="175"/>
        <v>24.253595883297162</v>
      </c>
    </row>
    <row r="5633" spans="5:6" x14ac:dyDescent="0.25">
      <c r="E5633" s="24">
        <f t="shared" ca="1" si="174"/>
        <v>1.322102128186009E-2</v>
      </c>
      <c r="F5633" s="24">
        <f t="shared" ca="1" si="175"/>
        <v>86.518943895084661</v>
      </c>
    </row>
    <row r="5634" spans="5:6" x14ac:dyDescent="0.25">
      <c r="E5634" s="24">
        <f t="shared" ca="1" si="174"/>
        <v>0.98532369406019638</v>
      </c>
      <c r="F5634" s="24">
        <f t="shared" ca="1" si="175"/>
        <v>0.29570136767055483</v>
      </c>
    </row>
    <row r="5635" spans="5:6" x14ac:dyDescent="0.25">
      <c r="E5635" s="24">
        <f t="shared" ca="1" si="174"/>
        <v>0.56000158644577092</v>
      </c>
      <c r="F5635" s="24">
        <f t="shared" ca="1" si="175"/>
        <v>11.596313246361564</v>
      </c>
    </row>
    <row r="5636" spans="5:6" x14ac:dyDescent="0.25">
      <c r="E5636" s="24">
        <f t="shared" ref="E5636:E5699" ca="1" si="176">RAND()</f>
        <v>0.74253417916018738</v>
      </c>
      <c r="F5636" s="24">
        <f t="shared" ref="F5636:F5699" ca="1" si="177">-LOG(E5636,EXP(1))/$C$3</f>
        <v>5.9537275365154851</v>
      </c>
    </row>
    <row r="5637" spans="5:6" x14ac:dyDescent="0.25">
      <c r="E5637" s="24">
        <f t="shared" ca="1" si="176"/>
        <v>0.69676901031924521</v>
      </c>
      <c r="F5637" s="24">
        <f t="shared" ca="1" si="177"/>
        <v>7.2260265743274292</v>
      </c>
    </row>
    <row r="5638" spans="5:6" x14ac:dyDescent="0.25">
      <c r="E5638" s="24">
        <f t="shared" ca="1" si="176"/>
        <v>0.98403592818907426</v>
      </c>
      <c r="F5638" s="24">
        <f t="shared" ca="1" si="177"/>
        <v>0.32185740418348047</v>
      </c>
    </row>
    <row r="5639" spans="5:6" x14ac:dyDescent="0.25">
      <c r="E5639" s="24">
        <f t="shared" ca="1" si="176"/>
        <v>1.1208979339303982E-2</v>
      </c>
      <c r="F5639" s="24">
        <f t="shared" ca="1" si="177"/>
        <v>89.820801903374345</v>
      </c>
    </row>
    <row r="5640" spans="5:6" x14ac:dyDescent="0.25">
      <c r="E5640" s="24">
        <f t="shared" ca="1" si="176"/>
        <v>0.16421489033957914</v>
      </c>
      <c r="F5640" s="24">
        <f t="shared" ca="1" si="177"/>
        <v>36.13158803824561</v>
      </c>
    </row>
    <row r="5641" spans="5:6" x14ac:dyDescent="0.25">
      <c r="E5641" s="24">
        <f t="shared" ca="1" si="176"/>
        <v>0.28757449259815426</v>
      </c>
      <c r="F5641" s="24">
        <f t="shared" ca="1" si="177"/>
        <v>24.925466952346447</v>
      </c>
    </row>
    <row r="5642" spans="5:6" x14ac:dyDescent="0.25">
      <c r="E5642" s="24">
        <f t="shared" ca="1" si="176"/>
        <v>0.47938527563333699</v>
      </c>
      <c r="F5642" s="24">
        <f t="shared" ca="1" si="177"/>
        <v>14.705013432202387</v>
      </c>
    </row>
    <row r="5643" spans="5:6" x14ac:dyDescent="0.25">
      <c r="E5643" s="24">
        <f t="shared" ca="1" si="176"/>
        <v>0.15725134365218607</v>
      </c>
      <c r="F5643" s="24">
        <f t="shared" ca="1" si="177"/>
        <v>36.9981967750021</v>
      </c>
    </row>
    <row r="5644" spans="5:6" x14ac:dyDescent="0.25">
      <c r="E5644" s="24">
        <f t="shared" ca="1" si="176"/>
        <v>0.30732247171888971</v>
      </c>
      <c r="F5644" s="24">
        <f t="shared" ca="1" si="177"/>
        <v>23.597153723936891</v>
      </c>
    </row>
    <row r="5645" spans="5:6" x14ac:dyDescent="0.25">
      <c r="E5645" s="24">
        <f t="shared" ca="1" si="176"/>
        <v>0.12941848667673517</v>
      </c>
      <c r="F5645" s="24">
        <f t="shared" ca="1" si="177"/>
        <v>40.894080850777328</v>
      </c>
    </row>
    <row r="5646" spans="5:6" x14ac:dyDescent="0.25">
      <c r="E5646" s="24">
        <f t="shared" ca="1" si="176"/>
        <v>0.86531130971379744</v>
      </c>
      <c r="F5646" s="24">
        <f t="shared" ca="1" si="177"/>
        <v>2.8933188234853184</v>
      </c>
    </row>
    <row r="5647" spans="5:6" x14ac:dyDescent="0.25">
      <c r="E5647" s="24">
        <f t="shared" ca="1" si="176"/>
        <v>0.37290798583681573</v>
      </c>
      <c r="F5647" s="24">
        <f t="shared" ca="1" si="177"/>
        <v>19.728471530701508</v>
      </c>
    </row>
    <row r="5648" spans="5:6" x14ac:dyDescent="0.25">
      <c r="E5648" s="24">
        <f t="shared" ca="1" si="176"/>
        <v>0.75460513298454246</v>
      </c>
      <c r="F5648" s="24">
        <f t="shared" ca="1" si="177"/>
        <v>5.6312133843238659</v>
      </c>
    </row>
    <row r="5649" spans="5:6" x14ac:dyDescent="0.25">
      <c r="E5649" s="24">
        <f t="shared" ca="1" si="176"/>
        <v>0.11409310772779757</v>
      </c>
      <c r="F5649" s="24">
        <f t="shared" ca="1" si="177"/>
        <v>43.414808589587402</v>
      </c>
    </row>
    <row r="5650" spans="5:6" x14ac:dyDescent="0.25">
      <c r="E5650" s="24">
        <f t="shared" ca="1" si="176"/>
        <v>0.9477624636651395</v>
      </c>
      <c r="F5650" s="24">
        <f t="shared" ca="1" si="177"/>
        <v>1.0730274775606163</v>
      </c>
    </row>
    <row r="5651" spans="5:6" x14ac:dyDescent="0.25">
      <c r="E5651" s="24">
        <f t="shared" ca="1" si="176"/>
        <v>0.66059020909039845</v>
      </c>
      <c r="F5651" s="24">
        <f t="shared" ca="1" si="177"/>
        <v>8.2924317474589682</v>
      </c>
    </row>
    <row r="5652" spans="5:6" x14ac:dyDescent="0.25">
      <c r="E5652" s="24">
        <f t="shared" ca="1" si="176"/>
        <v>0.80833178703849651</v>
      </c>
      <c r="F5652" s="24">
        <f t="shared" ca="1" si="177"/>
        <v>4.2556535444511807</v>
      </c>
    </row>
    <row r="5653" spans="5:6" x14ac:dyDescent="0.25">
      <c r="E5653" s="24">
        <f t="shared" ca="1" si="176"/>
        <v>0.21175780546523348</v>
      </c>
      <c r="F5653" s="24">
        <f t="shared" ca="1" si="177"/>
        <v>31.046241688562567</v>
      </c>
    </row>
    <row r="5654" spans="5:6" x14ac:dyDescent="0.25">
      <c r="E5654" s="24">
        <f t="shared" ca="1" si="176"/>
        <v>0.15159543949830889</v>
      </c>
      <c r="F5654" s="24">
        <f t="shared" ca="1" si="177"/>
        <v>37.730797773826659</v>
      </c>
    </row>
    <row r="5655" spans="5:6" x14ac:dyDescent="0.25">
      <c r="E5655" s="24">
        <f t="shared" ca="1" si="176"/>
        <v>0.38510458472447107</v>
      </c>
      <c r="F5655" s="24">
        <f t="shared" ca="1" si="177"/>
        <v>19.08480665898346</v>
      </c>
    </row>
    <row r="5656" spans="5:6" x14ac:dyDescent="0.25">
      <c r="E5656" s="24">
        <f t="shared" ca="1" si="176"/>
        <v>0.96860467404125949</v>
      </c>
      <c r="F5656" s="24">
        <f t="shared" ca="1" si="177"/>
        <v>0.63797446921366385</v>
      </c>
    </row>
    <row r="5657" spans="5:6" x14ac:dyDescent="0.25">
      <c r="E5657" s="24">
        <f t="shared" ca="1" si="176"/>
        <v>0.12517901044999813</v>
      </c>
      <c r="F5657" s="24">
        <f t="shared" ca="1" si="177"/>
        <v>41.560209650672348</v>
      </c>
    </row>
    <row r="5658" spans="5:6" x14ac:dyDescent="0.25">
      <c r="E5658" s="24">
        <f t="shared" ca="1" si="176"/>
        <v>0.14800073027906269</v>
      </c>
      <c r="F5658" s="24">
        <f t="shared" ca="1" si="177"/>
        <v>38.21076141824409</v>
      </c>
    </row>
    <row r="5659" spans="5:6" x14ac:dyDescent="0.25">
      <c r="E5659" s="24">
        <f t="shared" ca="1" si="176"/>
        <v>0.38436059901794661</v>
      </c>
      <c r="F5659" s="24">
        <f t="shared" ca="1" si="177"/>
        <v>19.123482141855828</v>
      </c>
    </row>
    <row r="5660" spans="5:6" x14ac:dyDescent="0.25">
      <c r="E5660" s="24">
        <f t="shared" ca="1" si="176"/>
        <v>0.22648352516377568</v>
      </c>
      <c r="F5660" s="24">
        <f t="shared" ca="1" si="177"/>
        <v>29.701661465765074</v>
      </c>
    </row>
    <row r="5661" spans="5:6" x14ac:dyDescent="0.25">
      <c r="E5661" s="24">
        <f t="shared" ca="1" si="176"/>
        <v>0.69088035674283632</v>
      </c>
      <c r="F5661" s="24">
        <f t="shared" ca="1" si="177"/>
        <v>7.3957723059154121</v>
      </c>
    </row>
    <row r="5662" spans="5:6" x14ac:dyDescent="0.25">
      <c r="E5662" s="24">
        <f t="shared" ca="1" si="176"/>
        <v>0.32136934102695813</v>
      </c>
      <c r="F5662" s="24">
        <f t="shared" ca="1" si="177"/>
        <v>22.70328444359593</v>
      </c>
    </row>
    <row r="5663" spans="5:6" x14ac:dyDescent="0.25">
      <c r="E5663" s="24">
        <f t="shared" ca="1" si="176"/>
        <v>0.12617210784339006</v>
      </c>
      <c r="F5663" s="24">
        <f t="shared" ca="1" si="177"/>
        <v>41.402167376131814</v>
      </c>
    </row>
    <row r="5664" spans="5:6" x14ac:dyDescent="0.25">
      <c r="E5664" s="24">
        <f t="shared" ca="1" si="176"/>
        <v>0.24875326463686342</v>
      </c>
      <c r="F5664" s="24">
        <f t="shared" ca="1" si="177"/>
        <v>27.825875577225219</v>
      </c>
    </row>
    <row r="5665" spans="5:6" x14ac:dyDescent="0.25">
      <c r="E5665" s="24">
        <f t="shared" ca="1" si="176"/>
        <v>0.62905457469358728</v>
      </c>
      <c r="F5665" s="24">
        <f t="shared" ca="1" si="177"/>
        <v>9.2707452365350775</v>
      </c>
    </row>
    <row r="5666" spans="5:6" x14ac:dyDescent="0.25">
      <c r="E5666" s="24">
        <f t="shared" ca="1" si="176"/>
        <v>0.70090451304828139</v>
      </c>
      <c r="F5666" s="24">
        <f t="shared" ca="1" si="177"/>
        <v>7.1076723312677137</v>
      </c>
    </row>
    <row r="5667" spans="5:6" x14ac:dyDescent="0.25">
      <c r="E5667" s="24">
        <f t="shared" ca="1" si="176"/>
        <v>0.35372854244119201</v>
      </c>
      <c r="F5667" s="24">
        <f t="shared" ca="1" si="177"/>
        <v>20.784509785489654</v>
      </c>
    </row>
    <row r="5668" spans="5:6" x14ac:dyDescent="0.25">
      <c r="E5668" s="24">
        <f t="shared" ca="1" si="176"/>
        <v>0.82778917812158859</v>
      </c>
      <c r="F5668" s="24">
        <f t="shared" ca="1" si="177"/>
        <v>3.7799354562433005</v>
      </c>
    </row>
    <row r="5669" spans="5:6" x14ac:dyDescent="0.25">
      <c r="E5669" s="24">
        <f t="shared" ca="1" si="176"/>
        <v>0.18818892310420032</v>
      </c>
      <c r="F5669" s="24">
        <f t="shared" ca="1" si="177"/>
        <v>33.40617821215266</v>
      </c>
    </row>
    <row r="5670" spans="5:6" x14ac:dyDescent="0.25">
      <c r="E5670" s="24">
        <f t="shared" ca="1" si="176"/>
        <v>0.28299938339105468</v>
      </c>
      <c r="F5670" s="24">
        <f t="shared" ca="1" si="177"/>
        <v>25.246211203429372</v>
      </c>
    </row>
    <row r="5671" spans="5:6" x14ac:dyDescent="0.25">
      <c r="E5671" s="24">
        <f t="shared" ca="1" si="176"/>
        <v>0.24070789431815476</v>
      </c>
      <c r="F5671" s="24">
        <f t="shared" ca="1" si="177"/>
        <v>28.483422747950183</v>
      </c>
    </row>
    <row r="5672" spans="5:6" x14ac:dyDescent="0.25">
      <c r="E5672" s="24">
        <f t="shared" ca="1" si="176"/>
        <v>8.5838591539505349E-2</v>
      </c>
      <c r="F5672" s="24">
        <f t="shared" ca="1" si="177"/>
        <v>49.105731775367637</v>
      </c>
    </row>
    <row r="5673" spans="5:6" x14ac:dyDescent="0.25">
      <c r="E5673" s="24">
        <f t="shared" ca="1" si="176"/>
        <v>0.39314920885655424</v>
      </c>
      <c r="F5673" s="24">
        <f t="shared" ca="1" si="177"/>
        <v>18.671321457324481</v>
      </c>
    </row>
    <row r="5674" spans="5:6" x14ac:dyDescent="0.25">
      <c r="E5674" s="24">
        <f t="shared" ca="1" si="176"/>
        <v>0.82176373801695812</v>
      </c>
      <c r="F5674" s="24">
        <f t="shared" ca="1" si="177"/>
        <v>3.9260469715398991</v>
      </c>
    </row>
    <row r="5675" spans="5:6" x14ac:dyDescent="0.25">
      <c r="E5675" s="24">
        <f t="shared" ca="1" si="176"/>
        <v>0.60433380357357158</v>
      </c>
      <c r="F5675" s="24">
        <f t="shared" ca="1" si="177"/>
        <v>10.072571575633606</v>
      </c>
    </row>
    <row r="5676" spans="5:6" x14ac:dyDescent="0.25">
      <c r="E5676" s="24">
        <f t="shared" ca="1" si="176"/>
        <v>6.2888118729411135E-2</v>
      </c>
      <c r="F5676" s="24">
        <f t="shared" ca="1" si="177"/>
        <v>55.327960490845605</v>
      </c>
    </row>
    <row r="5677" spans="5:6" x14ac:dyDescent="0.25">
      <c r="E5677" s="24">
        <f t="shared" ca="1" si="176"/>
        <v>0.70547281842190324</v>
      </c>
      <c r="F5677" s="24">
        <f t="shared" ca="1" si="177"/>
        <v>6.9777407307304422</v>
      </c>
    </row>
    <row r="5678" spans="5:6" x14ac:dyDescent="0.25">
      <c r="E5678" s="24">
        <f t="shared" ca="1" si="176"/>
        <v>0.51469441576803443</v>
      </c>
      <c r="F5678" s="24">
        <f t="shared" ca="1" si="177"/>
        <v>13.283638437424802</v>
      </c>
    </row>
    <row r="5679" spans="5:6" x14ac:dyDescent="0.25">
      <c r="E5679" s="24">
        <f t="shared" ca="1" si="176"/>
        <v>0.88396252143021514</v>
      </c>
      <c r="F5679" s="24">
        <f t="shared" ca="1" si="177"/>
        <v>2.4668122763081701</v>
      </c>
    </row>
    <row r="5680" spans="5:6" x14ac:dyDescent="0.25">
      <c r="E5680" s="24">
        <f t="shared" ca="1" si="176"/>
        <v>0.99517356608893137</v>
      </c>
      <c r="F5680" s="24">
        <f t="shared" ca="1" si="177"/>
        <v>9.6762375115979765E-2</v>
      </c>
    </row>
    <row r="5681" spans="5:6" x14ac:dyDescent="0.25">
      <c r="E5681" s="24">
        <f t="shared" ca="1" si="176"/>
        <v>1.5701813592803426E-2</v>
      </c>
      <c r="F5681" s="24">
        <f t="shared" ca="1" si="177"/>
        <v>83.079581156681712</v>
      </c>
    </row>
    <row r="5682" spans="5:6" x14ac:dyDescent="0.25">
      <c r="E5682" s="24">
        <f t="shared" ca="1" si="176"/>
        <v>0.61042553763422203</v>
      </c>
      <c r="F5682" s="24">
        <f t="shared" ca="1" si="177"/>
        <v>9.8719792469474612</v>
      </c>
    </row>
    <row r="5683" spans="5:6" x14ac:dyDescent="0.25">
      <c r="E5683" s="24">
        <f t="shared" ca="1" si="176"/>
        <v>0.19440161054710314</v>
      </c>
      <c r="F5683" s="24">
        <f t="shared" ca="1" si="177"/>
        <v>32.756582045655911</v>
      </c>
    </row>
    <row r="5684" spans="5:6" x14ac:dyDescent="0.25">
      <c r="E5684" s="24">
        <f t="shared" ca="1" si="176"/>
        <v>0.4743446048429758</v>
      </c>
      <c r="F5684" s="24">
        <f t="shared" ca="1" si="177"/>
        <v>14.916424139947605</v>
      </c>
    </row>
    <row r="5685" spans="5:6" x14ac:dyDescent="0.25">
      <c r="E5685" s="24">
        <f t="shared" ca="1" si="176"/>
        <v>0.51576224268297288</v>
      </c>
      <c r="F5685" s="24">
        <f t="shared" ca="1" si="177"/>
        <v>13.24218779363853</v>
      </c>
    </row>
    <row r="5686" spans="5:6" x14ac:dyDescent="0.25">
      <c r="E5686" s="24">
        <f t="shared" ca="1" si="176"/>
        <v>0.94660041887892032</v>
      </c>
      <c r="F5686" s="24">
        <f t="shared" ca="1" si="177"/>
        <v>1.0975643800238402</v>
      </c>
    </row>
    <row r="5687" spans="5:6" x14ac:dyDescent="0.25">
      <c r="E5687" s="24">
        <f t="shared" ca="1" si="176"/>
        <v>0.10582947966204481</v>
      </c>
      <c r="F5687" s="24">
        <f t="shared" ca="1" si="177"/>
        <v>44.91852325245106</v>
      </c>
    </row>
    <row r="5688" spans="5:6" x14ac:dyDescent="0.25">
      <c r="E5688" s="24">
        <f t="shared" ca="1" si="176"/>
        <v>0.43575798881678607</v>
      </c>
      <c r="F5688" s="24">
        <f t="shared" ca="1" si="177"/>
        <v>16.613365225269256</v>
      </c>
    </row>
    <row r="5689" spans="5:6" x14ac:dyDescent="0.25">
      <c r="E5689" s="24">
        <f t="shared" ca="1" si="176"/>
        <v>0.69517152836194995</v>
      </c>
      <c r="F5689" s="24">
        <f t="shared" ca="1" si="177"/>
        <v>7.2719332093960869</v>
      </c>
    </row>
    <row r="5690" spans="5:6" x14ac:dyDescent="0.25">
      <c r="E5690" s="24">
        <f t="shared" ca="1" si="176"/>
        <v>1.7588832871079707E-2</v>
      </c>
      <c r="F5690" s="24">
        <f t="shared" ca="1" si="177"/>
        <v>80.80982148554321</v>
      </c>
    </row>
    <row r="5691" spans="5:6" x14ac:dyDescent="0.25">
      <c r="E5691" s="24">
        <f t="shared" ca="1" si="176"/>
        <v>0.84928064534781822</v>
      </c>
      <c r="F5691" s="24">
        <f t="shared" ca="1" si="177"/>
        <v>3.2673117480450085</v>
      </c>
    </row>
    <row r="5692" spans="5:6" x14ac:dyDescent="0.25">
      <c r="E5692" s="24">
        <f t="shared" ca="1" si="176"/>
        <v>0.22958944025477623</v>
      </c>
      <c r="F5692" s="24">
        <f t="shared" ca="1" si="177"/>
        <v>29.429252150321854</v>
      </c>
    </row>
    <row r="5693" spans="5:6" x14ac:dyDescent="0.25">
      <c r="E5693" s="24">
        <f t="shared" ca="1" si="176"/>
        <v>0.21320829868415558</v>
      </c>
      <c r="F5693" s="24">
        <f t="shared" ca="1" si="177"/>
        <v>30.909713260764946</v>
      </c>
    </row>
    <row r="5694" spans="5:6" x14ac:dyDescent="0.25">
      <c r="E5694" s="24">
        <f t="shared" ca="1" si="176"/>
        <v>0.75864465991895602</v>
      </c>
      <c r="F5694" s="24">
        <f t="shared" ca="1" si="177"/>
        <v>5.5244355992288305</v>
      </c>
    </row>
    <row r="5695" spans="5:6" x14ac:dyDescent="0.25">
      <c r="E5695" s="24">
        <f t="shared" ca="1" si="176"/>
        <v>0.48781614798673778</v>
      </c>
      <c r="F5695" s="24">
        <f t="shared" ca="1" si="177"/>
        <v>14.356333800887663</v>
      </c>
    </row>
    <row r="5696" spans="5:6" x14ac:dyDescent="0.25">
      <c r="E5696" s="24">
        <f t="shared" ca="1" si="176"/>
        <v>0.15970267722395159</v>
      </c>
      <c r="F5696" s="24">
        <f t="shared" ca="1" si="177"/>
        <v>36.688829196386678</v>
      </c>
    </row>
    <row r="5697" spans="5:6" x14ac:dyDescent="0.25">
      <c r="E5697" s="24">
        <f t="shared" ca="1" si="176"/>
        <v>0.54368483321628946</v>
      </c>
      <c r="F5697" s="24">
        <f t="shared" ca="1" si="177"/>
        <v>12.187711014400238</v>
      </c>
    </row>
    <row r="5698" spans="5:6" x14ac:dyDescent="0.25">
      <c r="E5698" s="24">
        <f t="shared" ca="1" si="176"/>
        <v>0.29106559757340422</v>
      </c>
      <c r="F5698" s="24">
        <f t="shared" ca="1" si="177"/>
        <v>24.684132319994827</v>
      </c>
    </row>
    <row r="5699" spans="5:6" x14ac:dyDescent="0.25">
      <c r="E5699" s="24">
        <f t="shared" ca="1" si="176"/>
        <v>0.11663031374488564</v>
      </c>
      <c r="F5699" s="24">
        <f t="shared" ca="1" si="177"/>
        <v>42.974921163909279</v>
      </c>
    </row>
    <row r="5700" spans="5:6" x14ac:dyDescent="0.25">
      <c r="E5700" s="24">
        <f t="shared" ref="E5700:E5763" ca="1" si="178">RAND()</f>
        <v>0.19287263215395389</v>
      </c>
      <c r="F5700" s="24">
        <f t="shared" ref="F5700:F5763" ca="1" si="179">-LOG(E5700,EXP(1))/$C$3</f>
        <v>32.914504899153769</v>
      </c>
    </row>
    <row r="5701" spans="5:6" x14ac:dyDescent="0.25">
      <c r="E5701" s="24">
        <f t="shared" ca="1" si="178"/>
        <v>0.56741715429051842</v>
      </c>
      <c r="F5701" s="24">
        <f t="shared" ca="1" si="179"/>
        <v>11.333210478245377</v>
      </c>
    </row>
    <row r="5702" spans="5:6" x14ac:dyDescent="0.25">
      <c r="E5702" s="24">
        <f t="shared" ca="1" si="178"/>
        <v>0.82604567102267878</v>
      </c>
      <c r="F5702" s="24">
        <f t="shared" ca="1" si="179"/>
        <v>3.8221043038936662</v>
      </c>
    </row>
    <row r="5703" spans="5:6" x14ac:dyDescent="0.25">
      <c r="E5703" s="24">
        <f t="shared" ca="1" si="178"/>
        <v>0.8614422533155941</v>
      </c>
      <c r="F5703" s="24">
        <f t="shared" ca="1" si="179"/>
        <v>2.9829451130952171</v>
      </c>
    </row>
    <row r="5704" spans="5:6" x14ac:dyDescent="0.25">
      <c r="E5704" s="24">
        <f t="shared" ca="1" si="178"/>
        <v>0.55013529518273729</v>
      </c>
      <c r="F5704" s="24">
        <f t="shared" ca="1" si="179"/>
        <v>11.95182079530329</v>
      </c>
    </row>
    <row r="5705" spans="5:6" x14ac:dyDescent="0.25">
      <c r="E5705" s="24">
        <f t="shared" ca="1" si="178"/>
        <v>0.82143149371001001</v>
      </c>
      <c r="F5705" s="24">
        <f t="shared" ca="1" si="179"/>
        <v>3.9341347338474031</v>
      </c>
    </row>
    <row r="5706" spans="5:6" x14ac:dyDescent="0.25">
      <c r="E5706" s="24">
        <f t="shared" ca="1" si="178"/>
        <v>0.29908419133423347</v>
      </c>
      <c r="F5706" s="24">
        <f t="shared" ca="1" si="179"/>
        <v>24.140603377159248</v>
      </c>
    </row>
    <row r="5707" spans="5:6" x14ac:dyDescent="0.25">
      <c r="E5707" s="24">
        <f t="shared" ca="1" si="178"/>
        <v>0.17596455556846258</v>
      </c>
      <c r="F5707" s="24">
        <f t="shared" ca="1" si="179"/>
        <v>34.749453860819784</v>
      </c>
    </row>
    <row r="5708" spans="5:6" x14ac:dyDescent="0.25">
      <c r="E5708" s="24">
        <f t="shared" ca="1" si="178"/>
        <v>0.40112404528754697</v>
      </c>
      <c r="F5708" s="24">
        <f t="shared" ca="1" si="179"/>
        <v>18.269691192841719</v>
      </c>
    </row>
    <row r="5709" spans="5:6" x14ac:dyDescent="0.25">
      <c r="E5709" s="24">
        <f t="shared" ca="1" si="178"/>
        <v>0.88137115323829784</v>
      </c>
      <c r="F5709" s="24">
        <f t="shared" ca="1" si="179"/>
        <v>2.5255291090608156</v>
      </c>
    </row>
    <row r="5710" spans="5:6" x14ac:dyDescent="0.25">
      <c r="E5710" s="24">
        <f t="shared" ca="1" si="178"/>
        <v>0.24675559651817336</v>
      </c>
      <c r="F5710" s="24">
        <f t="shared" ca="1" si="179"/>
        <v>27.98713840002079</v>
      </c>
    </row>
    <row r="5711" spans="5:6" x14ac:dyDescent="0.25">
      <c r="E5711" s="24">
        <f t="shared" ca="1" si="178"/>
        <v>9.2232327988263196E-2</v>
      </c>
      <c r="F5711" s="24">
        <f t="shared" ca="1" si="179"/>
        <v>47.668891618712053</v>
      </c>
    </row>
    <row r="5712" spans="5:6" x14ac:dyDescent="0.25">
      <c r="E5712" s="24">
        <f t="shared" ca="1" si="178"/>
        <v>5.8443888680796863E-2</v>
      </c>
      <c r="F5712" s="24">
        <f t="shared" ca="1" si="179"/>
        <v>56.793763057795829</v>
      </c>
    </row>
    <row r="5713" spans="5:6" x14ac:dyDescent="0.25">
      <c r="E5713" s="24">
        <f t="shared" ca="1" si="178"/>
        <v>0.94371477634471634</v>
      </c>
      <c r="F5713" s="24">
        <f t="shared" ca="1" si="179"/>
        <v>1.1586260438774454</v>
      </c>
    </row>
    <row r="5714" spans="5:6" x14ac:dyDescent="0.25">
      <c r="E5714" s="24">
        <f t="shared" ca="1" si="178"/>
        <v>0.22327389543878295</v>
      </c>
      <c r="F5714" s="24">
        <f t="shared" ca="1" si="179"/>
        <v>29.987120610261368</v>
      </c>
    </row>
    <row r="5715" spans="5:6" x14ac:dyDescent="0.25">
      <c r="E5715" s="24">
        <f t="shared" ca="1" si="178"/>
        <v>0.36212270610218988</v>
      </c>
      <c r="F5715" s="24">
        <f t="shared" ca="1" si="179"/>
        <v>20.315443149192486</v>
      </c>
    </row>
    <row r="5716" spans="5:6" x14ac:dyDescent="0.25">
      <c r="E5716" s="24">
        <f t="shared" ca="1" si="178"/>
        <v>0.94897369852510416</v>
      </c>
      <c r="F5716" s="24">
        <f t="shared" ca="1" si="179"/>
        <v>1.0474839138588188</v>
      </c>
    </row>
    <row r="5717" spans="5:6" x14ac:dyDescent="0.25">
      <c r="E5717" s="24">
        <f t="shared" ca="1" si="178"/>
        <v>0.96241611507704272</v>
      </c>
      <c r="F5717" s="24">
        <f t="shared" ca="1" si="179"/>
        <v>0.7661673956992906</v>
      </c>
    </row>
    <row r="5718" spans="5:6" x14ac:dyDescent="0.25">
      <c r="E5718" s="24">
        <f t="shared" ca="1" si="178"/>
        <v>0.88570902683719366</v>
      </c>
      <c r="F5718" s="24">
        <f t="shared" ca="1" si="179"/>
        <v>2.4273358892754446</v>
      </c>
    </row>
    <row r="5719" spans="5:6" x14ac:dyDescent="0.25">
      <c r="E5719" s="24">
        <f t="shared" ca="1" si="178"/>
        <v>0.8211687396102606</v>
      </c>
      <c r="F5719" s="24">
        <f t="shared" ca="1" si="179"/>
        <v>3.940533225620642</v>
      </c>
    </row>
    <row r="5720" spans="5:6" x14ac:dyDescent="0.25">
      <c r="E5720" s="24">
        <f t="shared" ca="1" si="178"/>
        <v>0.41657178658017813</v>
      </c>
      <c r="F5720" s="24">
        <f t="shared" ca="1" si="179"/>
        <v>17.513929509836672</v>
      </c>
    </row>
    <row r="5721" spans="5:6" x14ac:dyDescent="0.25">
      <c r="E5721" s="24">
        <f t="shared" ca="1" si="178"/>
        <v>0.53750666200952735</v>
      </c>
      <c r="F5721" s="24">
        <f t="shared" ca="1" si="179"/>
        <v>12.416282492415993</v>
      </c>
    </row>
    <row r="5722" spans="5:6" x14ac:dyDescent="0.25">
      <c r="E5722" s="24">
        <f t="shared" ca="1" si="178"/>
        <v>0.62393271224296631</v>
      </c>
      <c r="F5722" s="24">
        <f t="shared" ca="1" si="179"/>
        <v>9.4342549874212693</v>
      </c>
    </row>
    <row r="5723" spans="5:6" x14ac:dyDescent="0.25">
      <c r="E5723" s="24">
        <f t="shared" ca="1" si="178"/>
        <v>5.7685145836644636E-2</v>
      </c>
      <c r="F5723" s="24">
        <f t="shared" ca="1" si="179"/>
        <v>57.055111529013459</v>
      </c>
    </row>
    <row r="5724" spans="5:6" x14ac:dyDescent="0.25">
      <c r="E5724" s="24">
        <f t="shared" ca="1" si="178"/>
        <v>5.7523713216890426E-2</v>
      </c>
      <c r="F5724" s="24">
        <f t="shared" ca="1" si="179"/>
        <v>57.111160248437756</v>
      </c>
    </row>
    <row r="5725" spans="5:6" x14ac:dyDescent="0.25">
      <c r="E5725" s="24">
        <f t="shared" ca="1" si="178"/>
        <v>6.833096319142995E-2</v>
      </c>
      <c r="F5725" s="24">
        <f t="shared" ca="1" si="179"/>
        <v>53.667845482336823</v>
      </c>
    </row>
    <row r="5726" spans="5:6" x14ac:dyDescent="0.25">
      <c r="E5726" s="24">
        <f t="shared" ca="1" si="178"/>
        <v>0.91595704594384142</v>
      </c>
      <c r="F5726" s="24">
        <f t="shared" ca="1" si="179"/>
        <v>1.7557161696386061</v>
      </c>
    </row>
    <row r="5727" spans="5:6" x14ac:dyDescent="0.25">
      <c r="E5727" s="24">
        <f t="shared" ca="1" si="178"/>
        <v>0.87298962079560927</v>
      </c>
      <c r="F5727" s="24">
        <f t="shared" ca="1" si="179"/>
        <v>2.7166322467244894</v>
      </c>
    </row>
    <row r="5728" spans="5:6" x14ac:dyDescent="0.25">
      <c r="E5728" s="24">
        <f t="shared" ca="1" si="178"/>
        <v>0.69897348019899086</v>
      </c>
      <c r="F5728" s="24">
        <f t="shared" ca="1" si="179"/>
        <v>7.1628495419507292</v>
      </c>
    </row>
    <row r="5729" spans="5:6" x14ac:dyDescent="0.25">
      <c r="E5729" s="24">
        <f t="shared" ca="1" si="178"/>
        <v>0.19638656466215232</v>
      </c>
      <c r="F5729" s="24">
        <f t="shared" ca="1" si="179"/>
        <v>32.553405868711103</v>
      </c>
    </row>
    <row r="5730" spans="5:6" x14ac:dyDescent="0.25">
      <c r="E5730" s="24">
        <f t="shared" ca="1" si="178"/>
        <v>0.64079137074438941</v>
      </c>
      <c r="F5730" s="24">
        <f t="shared" ca="1" si="179"/>
        <v>8.9010269939515592</v>
      </c>
    </row>
    <row r="5731" spans="5:6" x14ac:dyDescent="0.25">
      <c r="E5731" s="24">
        <f t="shared" ca="1" si="178"/>
        <v>0.4273196746501644</v>
      </c>
      <c r="F5731" s="24">
        <f t="shared" ca="1" si="179"/>
        <v>17.004457865551306</v>
      </c>
    </row>
    <row r="5732" spans="5:6" x14ac:dyDescent="0.25">
      <c r="E5732" s="24">
        <f t="shared" ca="1" si="178"/>
        <v>3.6373564350431598E-2</v>
      </c>
      <c r="F5732" s="24">
        <f t="shared" ca="1" si="179"/>
        <v>66.278260445974709</v>
      </c>
    </row>
    <row r="5733" spans="5:6" x14ac:dyDescent="0.25">
      <c r="E5733" s="24">
        <f t="shared" ca="1" si="178"/>
        <v>0.70919327260372922</v>
      </c>
      <c r="F5733" s="24">
        <f t="shared" ca="1" si="179"/>
        <v>6.8725438144284485</v>
      </c>
    </row>
    <row r="5734" spans="5:6" x14ac:dyDescent="0.25">
      <c r="E5734" s="24">
        <f t="shared" ca="1" si="178"/>
        <v>0.19101336844449412</v>
      </c>
      <c r="F5734" s="24">
        <f t="shared" ca="1" si="179"/>
        <v>33.108237230576648</v>
      </c>
    </row>
    <row r="5735" spans="5:6" x14ac:dyDescent="0.25">
      <c r="E5735" s="24">
        <f t="shared" ca="1" si="178"/>
        <v>0.86070272148933846</v>
      </c>
      <c r="F5735" s="24">
        <f t="shared" ca="1" si="179"/>
        <v>3.0001221076579974</v>
      </c>
    </row>
    <row r="5736" spans="5:6" x14ac:dyDescent="0.25">
      <c r="E5736" s="24">
        <f t="shared" ca="1" si="178"/>
        <v>0.64108317417173721</v>
      </c>
      <c r="F5736" s="24">
        <f t="shared" ca="1" si="179"/>
        <v>8.8919214716195825</v>
      </c>
    </row>
    <row r="5737" spans="5:6" x14ac:dyDescent="0.25">
      <c r="E5737" s="24">
        <f t="shared" ca="1" si="178"/>
        <v>0.75793268382042944</v>
      </c>
      <c r="F5737" s="24">
        <f t="shared" ca="1" si="179"/>
        <v>5.543214098163185</v>
      </c>
    </row>
    <row r="5738" spans="5:6" x14ac:dyDescent="0.25">
      <c r="E5738" s="24">
        <f t="shared" ca="1" si="178"/>
        <v>0.54584791849217762</v>
      </c>
      <c r="F5738" s="24">
        <f t="shared" ca="1" si="179"/>
        <v>12.108297591922744</v>
      </c>
    </row>
    <row r="5739" spans="5:6" x14ac:dyDescent="0.25">
      <c r="E5739" s="24">
        <f t="shared" ca="1" si="178"/>
        <v>0.21576395537823168</v>
      </c>
      <c r="F5739" s="24">
        <f t="shared" ca="1" si="179"/>
        <v>30.67140536026422</v>
      </c>
    </row>
    <row r="5740" spans="5:6" x14ac:dyDescent="0.25">
      <c r="E5740" s="24">
        <f t="shared" ca="1" si="178"/>
        <v>0.33188096525734156</v>
      </c>
      <c r="F5740" s="24">
        <f t="shared" ca="1" si="179"/>
        <v>22.059578254748054</v>
      </c>
    </row>
    <row r="5741" spans="5:6" x14ac:dyDescent="0.25">
      <c r="E5741" s="24">
        <f t="shared" ca="1" si="178"/>
        <v>0.369625553572553</v>
      </c>
      <c r="F5741" s="24">
        <f t="shared" ca="1" si="179"/>
        <v>19.905296063013669</v>
      </c>
    </row>
    <row r="5742" spans="5:6" x14ac:dyDescent="0.25">
      <c r="E5742" s="24">
        <f t="shared" ca="1" si="178"/>
        <v>8.6445639061592194E-2</v>
      </c>
      <c r="F5742" s="24">
        <f t="shared" ca="1" si="179"/>
        <v>48.964790255137601</v>
      </c>
    </row>
    <row r="5743" spans="5:6" x14ac:dyDescent="0.25">
      <c r="E5743" s="24">
        <f t="shared" ca="1" si="178"/>
        <v>0.30733509837325546</v>
      </c>
      <c r="F5743" s="24">
        <f t="shared" ca="1" si="179"/>
        <v>23.596332020602748</v>
      </c>
    </row>
    <row r="5744" spans="5:6" x14ac:dyDescent="0.25">
      <c r="E5744" s="24">
        <f t="shared" ca="1" si="178"/>
        <v>0.22460891029188057</v>
      </c>
      <c r="F5744" s="24">
        <f t="shared" ca="1" si="179"/>
        <v>29.867891312795287</v>
      </c>
    </row>
    <row r="5745" spans="5:6" x14ac:dyDescent="0.25">
      <c r="E5745" s="24">
        <f t="shared" ca="1" si="178"/>
        <v>0.13133557601058754</v>
      </c>
      <c r="F5745" s="24">
        <f t="shared" ca="1" si="179"/>
        <v>40.599991645507245</v>
      </c>
    </row>
    <row r="5746" spans="5:6" x14ac:dyDescent="0.25">
      <c r="E5746" s="24">
        <f t="shared" ca="1" si="178"/>
        <v>0.10238388349479199</v>
      </c>
      <c r="F5746" s="24">
        <f t="shared" ca="1" si="179"/>
        <v>45.580519330193049</v>
      </c>
    </row>
    <row r="5747" spans="5:6" x14ac:dyDescent="0.25">
      <c r="E5747" s="24">
        <f t="shared" ca="1" si="178"/>
        <v>0.74829877858802962</v>
      </c>
      <c r="F5747" s="24">
        <f t="shared" ca="1" si="179"/>
        <v>5.7990588829242933</v>
      </c>
    </row>
    <row r="5748" spans="5:6" x14ac:dyDescent="0.25">
      <c r="E5748" s="24">
        <f t="shared" ca="1" si="178"/>
        <v>1.7632358243891533E-2</v>
      </c>
      <c r="F5748" s="24">
        <f t="shared" ca="1" si="179"/>
        <v>80.76039056785946</v>
      </c>
    </row>
    <row r="5749" spans="5:6" x14ac:dyDescent="0.25">
      <c r="E5749" s="24">
        <f t="shared" ca="1" si="178"/>
        <v>0.18755848304782852</v>
      </c>
      <c r="F5749" s="24">
        <f t="shared" ca="1" si="179"/>
        <v>33.473291452338714</v>
      </c>
    </row>
    <row r="5750" spans="5:6" x14ac:dyDescent="0.25">
      <c r="E5750" s="24">
        <f t="shared" ca="1" si="178"/>
        <v>0.45436626078056774</v>
      </c>
      <c r="F5750" s="24">
        <f t="shared" ca="1" si="179"/>
        <v>15.777033287492618</v>
      </c>
    </row>
    <row r="5751" spans="5:6" x14ac:dyDescent="0.25">
      <c r="E5751" s="24">
        <f t="shared" ca="1" si="178"/>
        <v>0.82249830658606016</v>
      </c>
      <c r="F5751" s="24">
        <f t="shared" ca="1" si="179"/>
        <v>3.9081771041332494</v>
      </c>
    </row>
    <row r="5752" spans="5:6" x14ac:dyDescent="0.25">
      <c r="E5752" s="24">
        <f t="shared" ca="1" si="178"/>
        <v>0.60401489235574723</v>
      </c>
      <c r="F5752" s="24">
        <f t="shared" ca="1" si="179"/>
        <v>10.08312850266314</v>
      </c>
    </row>
    <row r="5753" spans="5:6" x14ac:dyDescent="0.25">
      <c r="E5753" s="24">
        <f t="shared" ca="1" si="178"/>
        <v>0.77633519623099789</v>
      </c>
      <c r="F5753" s="24">
        <f t="shared" ca="1" si="179"/>
        <v>5.0634179631645013</v>
      </c>
    </row>
    <row r="5754" spans="5:6" x14ac:dyDescent="0.25">
      <c r="E5754" s="24">
        <f t="shared" ca="1" si="178"/>
        <v>0.54600777544376877</v>
      </c>
      <c r="F5754" s="24">
        <f t="shared" ca="1" si="179"/>
        <v>12.102441251982542</v>
      </c>
    </row>
    <row r="5755" spans="5:6" x14ac:dyDescent="0.25">
      <c r="E5755" s="24">
        <f t="shared" ca="1" si="178"/>
        <v>0.85429593572204776</v>
      </c>
      <c r="F5755" s="24">
        <f t="shared" ca="1" si="179"/>
        <v>3.1495523254464506</v>
      </c>
    </row>
    <row r="5756" spans="5:6" x14ac:dyDescent="0.25">
      <c r="E5756" s="24">
        <f t="shared" ca="1" si="178"/>
        <v>1.2626743575811283E-2</v>
      </c>
      <c r="F5756" s="24">
        <f t="shared" ca="1" si="179"/>
        <v>87.438764166831547</v>
      </c>
    </row>
    <row r="5757" spans="5:6" x14ac:dyDescent="0.25">
      <c r="E5757" s="24">
        <f t="shared" ca="1" si="178"/>
        <v>0.73633795206743247</v>
      </c>
      <c r="F5757" s="24">
        <f t="shared" ca="1" si="179"/>
        <v>6.121321832734413</v>
      </c>
    </row>
    <row r="5758" spans="5:6" x14ac:dyDescent="0.25">
      <c r="E5758" s="24">
        <f t="shared" ca="1" si="178"/>
        <v>0.38939432527073259</v>
      </c>
      <c r="F5758" s="24">
        <f t="shared" ca="1" si="179"/>
        <v>18.863255183162046</v>
      </c>
    </row>
    <row r="5759" spans="5:6" x14ac:dyDescent="0.25">
      <c r="E5759" s="24">
        <f t="shared" ca="1" si="178"/>
        <v>0.51665563560623895</v>
      </c>
      <c r="F5759" s="24">
        <f t="shared" ca="1" si="179"/>
        <v>13.207574168088316</v>
      </c>
    </row>
    <row r="5760" spans="5:6" x14ac:dyDescent="0.25">
      <c r="E5760" s="24">
        <f t="shared" ca="1" si="178"/>
        <v>0.66579996815905262</v>
      </c>
      <c r="F5760" s="24">
        <f t="shared" ca="1" si="179"/>
        <v>8.1353200332961073</v>
      </c>
    </row>
    <row r="5761" spans="5:6" x14ac:dyDescent="0.25">
      <c r="E5761" s="24">
        <f t="shared" ca="1" si="178"/>
        <v>3.9869072391334193E-2</v>
      </c>
      <c r="F5761" s="24">
        <f t="shared" ca="1" si="179"/>
        <v>64.443087673802424</v>
      </c>
    </row>
    <row r="5762" spans="5:6" x14ac:dyDescent="0.25">
      <c r="E5762" s="24">
        <f t="shared" ca="1" si="178"/>
        <v>0.17974049954669458</v>
      </c>
      <c r="F5762" s="24">
        <f t="shared" ca="1" si="179"/>
        <v>34.324822749637015</v>
      </c>
    </row>
    <row r="5763" spans="5:6" x14ac:dyDescent="0.25">
      <c r="E5763" s="24">
        <f t="shared" ca="1" si="178"/>
        <v>0.94239462446362987</v>
      </c>
      <c r="F5763" s="24">
        <f t="shared" ca="1" si="179"/>
        <v>1.1866234038631351</v>
      </c>
    </row>
    <row r="5764" spans="5:6" x14ac:dyDescent="0.25">
      <c r="E5764" s="24">
        <f t="shared" ref="E5764:E5827" ca="1" si="180">RAND()</f>
        <v>3.3639390632295596E-2</v>
      </c>
      <c r="F5764" s="24">
        <f t="shared" ref="F5764:F5827" ca="1" si="181">-LOG(E5764,EXP(1))/$C$3</f>
        <v>67.841151168406071</v>
      </c>
    </row>
    <row r="5765" spans="5:6" x14ac:dyDescent="0.25">
      <c r="E5765" s="24">
        <f t="shared" ca="1" si="180"/>
        <v>0.30565121011807306</v>
      </c>
      <c r="F5765" s="24">
        <f t="shared" ca="1" si="181"/>
        <v>23.706213267051204</v>
      </c>
    </row>
    <row r="5766" spans="5:6" x14ac:dyDescent="0.25">
      <c r="E5766" s="24">
        <f t="shared" ca="1" si="180"/>
        <v>0.31943375999683377</v>
      </c>
      <c r="F5766" s="24">
        <f t="shared" ca="1" si="181"/>
        <v>22.824107012254025</v>
      </c>
    </row>
    <row r="5767" spans="5:6" x14ac:dyDescent="0.25">
      <c r="E5767" s="24">
        <f t="shared" ca="1" si="180"/>
        <v>0.70996553052274369</v>
      </c>
      <c r="F5767" s="24">
        <f t="shared" ca="1" si="181"/>
        <v>6.8507771736962262</v>
      </c>
    </row>
    <row r="5768" spans="5:6" x14ac:dyDescent="0.25">
      <c r="E5768" s="24">
        <f t="shared" ca="1" si="180"/>
        <v>0.51632026064174574</v>
      </c>
      <c r="F5768" s="24">
        <f t="shared" ca="1" si="181"/>
        <v>13.220560917440176</v>
      </c>
    </row>
    <row r="5769" spans="5:6" x14ac:dyDescent="0.25">
      <c r="E5769" s="24">
        <f t="shared" ca="1" si="180"/>
        <v>0.64111922787133824</v>
      </c>
      <c r="F5769" s="24">
        <f t="shared" ca="1" si="181"/>
        <v>8.8907967287692156</v>
      </c>
    </row>
    <row r="5770" spans="5:6" x14ac:dyDescent="0.25">
      <c r="E5770" s="24">
        <f t="shared" ca="1" si="180"/>
        <v>0.65768737545040024</v>
      </c>
      <c r="F5770" s="24">
        <f t="shared" ca="1" si="181"/>
        <v>8.3805114771233757</v>
      </c>
    </row>
    <row r="5771" spans="5:6" x14ac:dyDescent="0.25">
      <c r="E5771" s="24">
        <f t="shared" ca="1" si="180"/>
        <v>5.8408762066777586E-2</v>
      </c>
      <c r="F5771" s="24">
        <f t="shared" ca="1" si="181"/>
        <v>56.805787300242237</v>
      </c>
    </row>
    <row r="5772" spans="5:6" x14ac:dyDescent="0.25">
      <c r="E5772" s="24">
        <f t="shared" ca="1" si="180"/>
        <v>0.43647657266027673</v>
      </c>
      <c r="F5772" s="24">
        <f t="shared" ca="1" si="181"/>
        <v>16.58041152048391</v>
      </c>
    </row>
    <row r="5773" spans="5:6" x14ac:dyDescent="0.25">
      <c r="E5773" s="24">
        <f t="shared" ca="1" si="180"/>
        <v>0.35142322410761873</v>
      </c>
      <c r="F5773" s="24">
        <f t="shared" ca="1" si="181"/>
        <v>20.915280303614722</v>
      </c>
    </row>
    <row r="5774" spans="5:6" x14ac:dyDescent="0.25">
      <c r="E5774" s="24">
        <f t="shared" ca="1" si="180"/>
        <v>0.66929091954624054</v>
      </c>
      <c r="F5774" s="24">
        <f t="shared" ca="1" si="181"/>
        <v>8.0307291211641108</v>
      </c>
    </row>
    <row r="5775" spans="5:6" x14ac:dyDescent="0.25">
      <c r="E5775" s="24">
        <f t="shared" ca="1" si="180"/>
        <v>0.21842694931417717</v>
      </c>
      <c r="F5775" s="24">
        <f t="shared" ca="1" si="181"/>
        <v>30.426072968563076</v>
      </c>
    </row>
    <row r="5776" spans="5:6" x14ac:dyDescent="0.25">
      <c r="E5776" s="24">
        <f t="shared" ca="1" si="180"/>
        <v>0.78357637611596864</v>
      </c>
      <c r="F5776" s="24">
        <f t="shared" ca="1" si="181"/>
        <v>4.8777348250584982</v>
      </c>
    </row>
    <row r="5777" spans="5:6" x14ac:dyDescent="0.25">
      <c r="E5777" s="24">
        <f t="shared" ca="1" si="180"/>
        <v>0.54744883389885945</v>
      </c>
      <c r="F5777" s="24">
        <f t="shared" ca="1" si="181"/>
        <v>12.049725514491891</v>
      </c>
    </row>
    <row r="5778" spans="5:6" x14ac:dyDescent="0.25">
      <c r="E5778" s="24">
        <f t="shared" ca="1" si="180"/>
        <v>0.57359398097994596</v>
      </c>
      <c r="F5778" s="24">
        <f t="shared" ca="1" si="181"/>
        <v>11.116669663238374</v>
      </c>
    </row>
    <row r="5779" spans="5:6" x14ac:dyDescent="0.25">
      <c r="E5779" s="24">
        <f t="shared" ca="1" si="180"/>
        <v>0.37812587559301936</v>
      </c>
      <c r="F5779" s="24">
        <f t="shared" ca="1" si="181"/>
        <v>19.450562691636193</v>
      </c>
    </row>
    <row r="5780" spans="5:6" x14ac:dyDescent="0.25">
      <c r="E5780" s="24">
        <f t="shared" ca="1" si="180"/>
        <v>0.48583786642666071</v>
      </c>
      <c r="F5780" s="24">
        <f t="shared" ca="1" si="181"/>
        <v>14.437606378336504</v>
      </c>
    </row>
    <row r="5781" spans="5:6" x14ac:dyDescent="0.25">
      <c r="E5781" s="24">
        <f t="shared" ca="1" si="180"/>
        <v>0.89794990404250596</v>
      </c>
      <c r="F5781" s="24">
        <f t="shared" ca="1" si="181"/>
        <v>2.1528199676048994</v>
      </c>
    </row>
    <row r="5782" spans="5:6" x14ac:dyDescent="0.25">
      <c r="E5782" s="24">
        <f t="shared" ca="1" si="180"/>
        <v>0.51037388839069253</v>
      </c>
      <c r="F5782" s="24">
        <f t="shared" ca="1" si="181"/>
        <v>13.452234147387468</v>
      </c>
    </row>
    <row r="5783" spans="5:6" x14ac:dyDescent="0.25">
      <c r="E5783" s="24">
        <f t="shared" ca="1" si="180"/>
        <v>0.26801205738697609</v>
      </c>
      <c r="F5783" s="24">
        <f t="shared" ca="1" si="181"/>
        <v>26.33446618466801</v>
      </c>
    </row>
    <row r="5784" spans="5:6" x14ac:dyDescent="0.25">
      <c r="E5784" s="24">
        <f t="shared" ca="1" si="180"/>
        <v>0.90556542601379331</v>
      </c>
      <c r="F5784" s="24">
        <f t="shared" ca="1" si="181"/>
        <v>1.9839150050063792</v>
      </c>
    </row>
    <row r="5785" spans="5:6" x14ac:dyDescent="0.25">
      <c r="E5785" s="24">
        <f t="shared" ca="1" si="180"/>
        <v>0.98811617431847953</v>
      </c>
      <c r="F5785" s="24">
        <f t="shared" ca="1" si="181"/>
        <v>0.23910005608586268</v>
      </c>
    </row>
    <row r="5786" spans="5:6" x14ac:dyDescent="0.25">
      <c r="E5786" s="24">
        <f t="shared" ca="1" si="180"/>
        <v>0.65483457623712638</v>
      </c>
      <c r="F5786" s="24">
        <f t="shared" ca="1" si="181"/>
        <v>8.4674526121505469</v>
      </c>
    </row>
    <row r="5787" spans="5:6" x14ac:dyDescent="0.25">
      <c r="E5787" s="24">
        <f t="shared" ca="1" si="180"/>
        <v>0.89482096961163804</v>
      </c>
      <c r="F5787" s="24">
        <f t="shared" ca="1" si="181"/>
        <v>2.2226322934043683</v>
      </c>
    </row>
    <row r="5788" spans="5:6" x14ac:dyDescent="0.25">
      <c r="E5788" s="24">
        <f t="shared" ca="1" si="180"/>
        <v>0.19192465798561953</v>
      </c>
      <c r="F5788" s="24">
        <f t="shared" ca="1" si="181"/>
        <v>33.013047805815255</v>
      </c>
    </row>
    <row r="5789" spans="5:6" x14ac:dyDescent="0.25">
      <c r="E5789" s="24">
        <f t="shared" ca="1" si="180"/>
        <v>0.5497686535246562</v>
      </c>
      <c r="F5789" s="24">
        <f t="shared" ca="1" si="181"/>
        <v>11.965154384007715</v>
      </c>
    </row>
    <row r="5790" spans="5:6" x14ac:dyDescent="0.25">
      <c r="E5790" s="24">
        <f t="shared" ca="1" si="180"/>
        <v>0.48471215998285344</v>
      </c>
      <c r="F5790" s="24">
        <f t="shared" ca="1" si="181"/>
        <v>14.484000975955384</v>
      </c>
    </row>
    <row r="5791" spans="5:6" x14ac:dyDescent="0.25">
      <c r="E5791" s="24">
        <f t="shared" ca="1" si="180"/>
        <v>0.14361405106693959</v>
      </c>
      <c r="F5791" s="24">
        <f t="shared" ca="1" si="181"/>
        <v>38.812515569986253</v>
      </c>
    </row>
    <row r="5792" spans="5:6" x14ac:dyDescent="0.25">
      <c r="E5792" s="24">
        <f t="shared" ca="1" si="180"/>
        <v>0.50250685981512278</v>
      </c>
      <c r="F5792" s="24">
        <f t="shared" ca="1" si="181"/>
        <v>13.762919755374133</v>
      </c>
    </row>
    <row r="5793" spans="5:6" x14ac:dyDescent="0.25">
      <c r="E5793" s="24">
        <f t="shared" ca="1" si="180"/>
        <v>0.91142644565629338</v>
      </c>
      <c r="F5793" s="24">
        <f t="shared" ca="1" si="181"/>
        <v>1.8548876810672787</v>
      </c>
    </row>
    <row r="5794" spans="5:6" x14ac:dyDescent="0.25">
      <c r="E5794" s="24">
        <f t="shared" ca="1" si="180"/>
        <v>0.21751109204897356</v>
      </c>
      <c r="F5794" s="24">
        <f t="shared" ca="1" si="181"/>
        <v>30.510108636548658</v>
      </c>
    </row>
    <row r="5795" spans="5:6" x14ac:dyDescent="0.25">
      <c r="E5795" s="24">
        <f t="shared" ca="1" si="180"/>
        <v>0.75846687933691648</v>
      </c>
      <c r="F5795" s="24">
        <f t="shared" ca="1" si="181"/>
        <v>5.5291229429936921</v>
      </c>
    </row>
    <row r="5796" spans="5:6" x14ac:dyDescent="0.25">
      <c r="E5796" s="24">
        <f t="shared" ca="1" si="180"/>
        <v>0.18576977956932184</v>
      </c>
      <c r="F5796" s="24">
        <f t="shared" ca="1" si="181"/>
        <v>33.664942323159508</v>
      </c>
    </row>
    <row r="5797" spans="5:6" x14ac:dyDescent="0.25">
      <c r="E5797" s="24">
        <f t="shared" ca="1" si="180"/>
        <v>0.85720758667299357</v>
      </c>
      <c r="F5797" s="24">
        <f t="shared" ca="1" si="181"/>
        <v>3.08150329786847</v>
      </c>
    </row>
    <row r="5798" spans="5:6" x14ac:dyDescent="0.25">
      <c r="E5798" s="24">
        <f t="shared" ca="1" si="180"/>
        <v>0.17827674755866618</v>
      </c>
      <c r="F5798" s="24">
        <f t="shared" ca="1" si="181"/>
        <v>34.488363490299335</v>
      </c>
    </row>
    <row r="5799" spans="5:6" x14ac:dyDescent="0.25">
      <c r="E5799" s="24">
        <f t="shared" ca="1" si="180"/>
        <v>4.6604227181237246E-2</v>
      </c>
      <c r="F5799" s="24">
        <f t="shared" ca="1" si="181"/>
        <v>61.321280598418156</v>
      </c>
    </row>
    <row r="5800" spans="5:6" x14ac:dyDescent="0.25">
      <c r="E5800" s="24">
        <f t="shared" ca="1" si="180"/>
        <v>0.56676186883804647</v>
      </c>
      <c r="F5800" s="24">
        <f t="shared" ca="1" si="181"/>
        <v>11.356320957703119</v>
      </c>
    </row>
    <row r="5801" spans="5:6" x14ac:dyDescent="0.25">
      <c r="E5801" s="24">
        <f t="shared" ca="1" si="180"/>
        <v>0.42447383428714769</v>
      </c>
      <c r="F5801" s="24">
        <f t="shared" ca="1" si="181"/>
        <v>17.138098280600484</v>
      </c>
    </row>
    <row r="5802" spans="5:6" x14ac:dyDescent="0.25">
      <c r="E5802" s="24">
        <f t="shared" ca="1" si="180"/>
        <v>0.99929673469873403</v>
      </c>
      <c r="F5802" s="24">
        <f t="shared" ca="1" si="181"/>
        <v>1.4070254166198816E-2</v>
      </c>
    </row>
    <row r="5803" spans="5:6" x14ac:dyDescent="0.25">
      <c r="E5803" s="24">
        <f t="shared" ca="1" si="180"/>
        <v>0.10411596304778814</v>
      </c>
      <c r="F5803" s="24">
        <f t="shared" ca="1" si="181"/>
        <v>45.244999434371394</v>
      </c>
    </row>
    <row r="5804" spans="5:6" x14ac:dyDescent="0.25">
      <c r="E5804" s="24">
        <f t="shared" ca="1" si="180"/>
        <v>0.15113632759024032</v>
      </c>
      <c r="F5804" s="24">
        <f t="shared" ca="1" si="181"/>
        <v>37.791460355023844</v>
      </c>
    </row>
    <row r="5805" spans="5:6" x14ac:dyDescent="0.25">
      <c r="E5805" s="24">
        <f t="shared" ca="1" si="180"/>
        <v>0.49027933507670085</v>
      </c>
      <c r="F5805" s="24">
        <f t="shared" ca="1" si="181"/>
        <v>14.255599574428782</v>
      </c>
    </row>
    <row r="5806" spans="5:6" x14ac:dyDescent="0.25">
      <c r="E5806" s="24">
        <f t="shared" ca="1" si="180"/>
        <v>0.63031402956706684</v>
      </c>
      <c r="F5806" s="24">
        <f t="shared" ca="1" si="181"/>
        <v>9.2307424831205598</v>
      </c>
    </row>
    <row r="5807" spans="5:6" x14ac:dyDescent="0.25">
      <c r="E5807" s="24">
        <f t="shared" ca="1" si="180"/>
        <v>0.76082691867430885</v>
      </c>
      <c r="F5807" s="24">
        <f t="shared" ca="1" si="181"/>
        <v>5.4669877262572752</v>
      </c>
    </row>
    <row r="5808" spans="5:6" x14ac:dyDescent="0.25">
      <c r="E5808" s="24">
        <f t="shared" ca="1" si="180"/>
        <v>0.69712473995073654</v>
      </c>
      <c r="F5808" s="24">
        <f t="shared" ca="1" si="181"/>
        <v>7.2158183460705683</v>
      </c>
    </row>
    <row r="5809" spans="5:6" x14ac:dyDescent="0.25">
      <c r="E5809" s="24">
        <f t="shared" ca="1" si="180"/>
        <v>0.80616133669696799</v>
      </c>
      <c r="F5809" s="24">
        <f t="shared" ca="1" si="181"/>
        <v>4.309427738151081</v>
      </c>
    </row>
    <row r="5810" spans="5:6" x14ac:dyDescent="0.25">
      <c r="E5810" s="24">
        <f t="shared" ca="1" si="180"/>
        <v>0.31267291047364931</v>
      </c>
      <c r="F5810" s="24">
        <f t="shared" ca="1" si="181"/>
        <v>23.251952986229661</v>
      </c>
    </row>
    <row r="5811" spans="5:6" x14ac:dyDescent="0.25">
      <c r="E5811" s="24">
        <f t="shared" ca="1" si="180"/>
        <v>0.34551922845594651</v>
      </c>
      <c r="F5811" s="24">
        <f t="shared" ca="1" si="181"/>
        <v>21.254139666521755</v>
      </c>
    </row>
    <row r="5812" spans="5:6" x14ac:dyDescent="0.25">
      <c r="E5812" s="24">
        <f t="shared" ca="1" si="180"/>
        <v>0.86454139601208724</v>
      </c>
      <c r="F5812" s="24">
        <f t="shared" ca="1" si="181"/>
        <v>2.9111218133005679</v>
      </c>
    </row>
    <row r="5813" spans="5:6" x14ac:dyDescent="0.25">
      <c r="E5813" s="24">
        <f t="shared" ca="1" si="180"/>
        <v>0.77316656111570004</v>
      </c>
      <c r="F5813" s="24">
        <f t="shared" ca="1" si="181"/>
        <v>5.1452155995239712</v>
      </c>
    </row>
    <row r="5814" spans="5:6" x14ac:dyDescent="0.25">
      <c r="E5814" s="24">
        <f t="shared" ca="1" si="180"/>
        <v>0.35070801867485835</v>
      </c>
      <c r="F5814" s="24">
        <f t="shared" ca="1" si="181"/>
        <v>20.956025146546885</v>
      </c>
    </row>
    <row r="5815" spans="5:6" x14ac:dyDescent="0.25">
      <c r="E5815" s="24">
        <f t="shared" ca="1" si="180"/>
        <v>0.40987193472840822</v>
      </c>
      <c r="F5815" s="24">
        <f t="shared" ca="1" si="181"/>
        <v>17.838210447950214</v>
      </c>
    </row>
    <row r="5816" spans="5:6" x14ac:dyDescent="0.25">
      <c r="E5816" s="24">
        <f t="shared" ca="1" si="180"/>
        <v>0.76391653832031514</v>
      </c>
      <c r="F5816" s="24">
        <f t="shared" ca="1" si="181"/>
        <v>5.3859347763861676</v>
      </c>
    </row>
    <row r="5817" spans="5:6" x14ac:dyDescent="0.25">
      <c r="E5817" s="24">
        <f t="shared" ca="1" si="180"/>
        <v>0.56464822882968912</v>
      </c>
      <c r="F5817" s="24">
        <f t="shared" ca="1" si="181"/>
        <v>11.431046911504225</v>
      </c>
    </row>
    <row r="5818" spans="5:6" x14ac:dyDescent="0.25">
      <c r="E5818" s="24">
        <f t="shared" ca="1" si="180"/>
        <v>0.9756971276114641</v>
      </c>
      <c r="F5818" s="24">
        <f t="shared" ca="1" si="181"/>
        <v>0.49206121597004415</v>
      </c>
    </row>
    <row r="5819" spans="5:6" x14ac:dyDescent="0.25">
      <c r="E5819" s="24">
        <f t="shared" ca="1" si="180"/>
        <v>0.57921536945688501</v>
      </c>
      <c r="F5819" s="24">
        <f t="shared" ca="1" si="181"/>
        <v>10.921618051963669</v>
      </c>
    </row>
    <row r="5820" spans="5:6" x14ac:dyDescent="0.25">
      <c r="E5820" s="24">
        <f t="shared" ca="1" si="180"/>
        <v>0.40288372122648008</v>
      </c>
      <c r="F5820" s="24">
        <f t="shared" ca="1" si="181"/>
        <v>18.182145832117289</v>
      </c>
    </row>
    <row r="5821" spans="5:6" x14ac:dyDescent="0.25">
      <c r="E5821" s="24">
        <f t="shared" ca="1" si="180"/>
        <v>0.79987010502071565</v>
      </c>
      <c r="F5821" s="24">
        <f t="shared" ca="1" si="181"/>
        <v>4.4661186644308701</v>
      </c>
    </row>
    <row r="5822" spans="5:6" x14ac:dyDescent="0.25">
      <c r="E5822" s="24">
        <f t="shared" ca="1" si="180"/>
        <v>0.24349960268076531</v>
      </c>
      <c r="F5822" s="24">
        <f t="shared" ca="1" si="181"/>
        <v>28.252799363239859</v>
      </c>
    </row>
    <row r="5823" spans="5:6" x14ac:dyDescent="0.25">
      <c r="E5823" s="24">
        <f t="shared" ca="1" si="180"/>
        <v>0.13489362731216126</v>
      </c>
      <c r="F5823" s="24">
        <f t="shared" ca="1" si="181"/>
        <v>40.065375139440683</v>
      </c>
    </row>
    <row r="5824" spans="5:6" x14ac:dyDescent="0.25">
      <c r="E5824" s="24">
        <f t="shared" ca="1" si="180"/>
        <v>0.87849963946532938</v>
      </c>
      <c r="F5824" s="24">
        <f t="shared" ca="1" si="181"/>
        <v>2.5907956350620163</v>
      </c>
    </row>
    <row r="5825" spans="5:6" x14ac:dyDescent="0.25">
      <c r="E5825" s="24">
        <f t="shared" ca="1" si="180"/>
        <v>0.82810736195506807</v>
      </c>
      <c r="F5825" s="24">
        <f t="shared" ca="1" si="181"/>
        <v>3.7722493761122124</v>
      </c>
    </row>
    <row r="5826" spans="5:6" x14ac:dyDescent="0.25">
      <c r="E5826" s="24">
        <f t="shared" ca="1" si="180"/>
        <v>0.96563777626467362</v>
      </c>
      <c r="F5826" s="24">
        <f t="shared" ca="1" si="181"/>
        <v>0.69932975800799269</v>
      </c>
    </row>
    <row r="5827" spans="5:6" x14ac:dyDescent="0.25">
      <c r="E5827" s="24">
        <f t="shared" ca="1" si="180"/>
        <v>2.737846401722821E-2</v>
      </c>
      <c r="F5827" s="24">
        <f t="shared" ca="1" si="181"/>
        <v>71.9599711881757</v>
      </c>
    </row>
    <row r="5828" spans="5:6" x14ac:dyDescent="0.25">
      <c r="E5828" s="24">
        <f t="shared" ref="E5828:E5891" ca="1" si="182">RAND()</f>
        <v>0.86821172948570313</v>
      </c>
      <c r="F5828" s="24">
        <f t="shared" ref="F5828:F5891" ca="1" si="183">-LOG(E5828,EXP(1))/$C$3</f>
        <v>2.8263933217691717</v>
      </c>
    </row>
    <row r="5829" spans="5:6" x14ac:dyDescent="0.25">
      <c r="E5829" s="24">
        <f t="shared" ca="1" si="182"/>
        <v>0.13824364740551398</v>
      </c>
      <c r="F5829" s="24">
        <f t="shared" ca="1" si="183"/>
        <v>39.574751793719209</v>
      </c>
    </row>
    <row r="5830" spans="5:6" x14ac:dyDescent="0.25">
      <c r="E5830" s="24">
        <f t="shared" ca="1" si="182"/>
        <v>0.67331265152182307</v>
      </c>
      <c r="F5830" s="24">
        <f t="shared" ca="1" si="183"/>
        <v>7.9109098657675547</v>
      </c>
    </row>
    <row r="5831" spans="5:6" x14ac:dyDescent="0.25">
      <c r="E5831" s="24">
        <f t="shared" ca="1" si="182"/>
        <v>0.71631156189369261</v>
      </c>
      <c r="F5831" s="24">
        <f t="shared" ca="1" si="183"/>
        <v>6.6728012871764815</v>
      </c>
    </row>
    <row r="5832" spans="5:6" x14ac:dyDescent="0.25">
      <c r="E5832" s="24">
        <f t="shared" ca="1" si="182"/>
        <v>0.24726482042104714</v>
      </c>
      <c r="F5832" s="24">
        <f t="shared" ca="1" si="183"/>
        <v>27.945907384802553</v>
      </c>
    </row>
    <row r="5833" spans="5:6" x14ac:dyDescent="0.25">
      <c r="E5833" s="24">
        <f t="shared" ca="1" si="182"/>
        <v>0.67948140041139937</v>
      </c>
      <c r="F5833" s="24">
        <f t="shared" ca="1" si="183"/>
        <v>7.7285083645711943</v>
      </c>
    </row>
    <row r="5834" spans="5:6" x14ac:dyDescent="0.25">
      <c r="E5834" s="24">
        <f t="shared" ca="1" si="182"/>
        <v>0.40990015702768345</v>
      </c>
      <c r="F5834" s="24">
        <f t="shared" ca="1" si="183"/>
        <v>17.836833367682651</v>
      </c>
    </row>
    <row r="5835" spans="5:6" x14ac:dyDescent="0.25">
      <c r="E5835" s="24">
        <f t="shared" ca="1" si="182"/>
        <v>0.50298041217034917</v>
      </c>
      <c r="F5835" s="24">
        <f t="shared" ca="1" si="183"/>
        <v>13.744081032958313</v>
      </c>
    </row>
    <row r="5836" spans="5:6" x14ac:dyDescent="0.25">
      <c r="E5836" s="24">
        <f t="shared" ca="1" si="182"/>
        <v>0.45339980834789928</v>
      </c>
      <c r="F5836" s="24">
        <f t="shared" ca="1" si="183"/>
        <v>15.819619272172458</v>
      </c>
    </row>
    <row r="5837" spans="5:6" x14ac:dyDescent="0.25">
      <c r="E5837" s="24">
        <f t="shared" ca="1" si="182"/>
        <v>0.57683410454852491</v>
      </c>
      <c r="F5837" s="24">
        <f t="shared" ca="1" si="183"/>
        <v>11.004011351895359</v>
      </c>
    </row>
    <row r="5838" spans="5:6" x14ac:dyDescent="0.25">
      <c r="E5838" s="24">
        <f t="shared" ca="1" si="182"/>
        <v>5.329101550739479E-2</v>
      </c>
      <c r="F5838" s="24">
        <f t="shared" ca="1" si="183"/>
        <v>58.639750532163227</v>
      </c>
    </row>
    <row r="5839" spans="5:6" x14ac:dyDescent="0.25">
      <c r="E5839" s="24">
        <f t="shared" ca="1" si="182"/>
        <v>9.7664104405064567E-2</v>
      </c>
      <c r="F5839" s="24">
        <f t="shared" ca="1" si="183"/>
        <v>46.524423874754959</v>
      </c>
    </row>
    <row r="5840" spans="5:6" x14ac:dyDescent="0.25">
      <c r="E5840" s="24">
        <f t="shared" ca="1" si="182"/>
        <v>0.46789856579174693</v>
      </c>
      <c r="F5840" s="24">
        <f t="shared" ca="1" si="183"/>
        <v>15.190074926343426</v>
      </c>
    </row>
    <row r="5841" spans="5:6" x14ac:dyDescent="0.25">
      <c r="E5841" s="24">
        <f t="shared" ca="1" si="182"/>
        <v>8.5132525226861322E-2</v>
      </c>
      <c r="F5841" s="24">
        <f t="shared" ca="1" si="183"/>
        <v>49.270922326840555</v>
      </c>
    </row>
    <row r="5842" spans="5:6" x14ac:dyDescent="0.25">
      <c r="E5842" s="24">
        <f t="shared" ca="1" si="182"/>
        <v>0.22902991169540698</v>
      </c>
      <c r="F5842" s="24">
        <f t="shared" ca="1" si="183"/>
        <v>29.478053304010974</v>
      </c>
    </row>
    <row r="5843" spans="5:6" x14ac:dyDescent="0.25">
      <c r="E5843" s="24">
        <f t="shared" ca="1" si="182"/>
        <v>0.28512446444908113</v>
      </c>
      <c r="F5843" s="24">
        <f t="shared" ca="1" si="183"/>
        <v>25.096589533631263</v>
      </c>
    </row>
    <row r="5844" spans="5:6" x14ac:dyDescent="0.25">
      <c r="E5844" s="24">
        <f t="shared" ca="1" si="182"/>
        <v>0.84406494689865452</v>
      </c>
      <c r="F5844" s="24">
        <f t="shared" ca="1" si="183"/>
        <v>3.3905167209011222</v>
      </c>
    </row>
    <row r="5845" spans="5:6" x14ac:dyDescent="0.25">
      <c r="E5845" s="24">
        <f t="shared" ca="1" si="182"/>
        <v>0.89292864304572794</v>
      </c>
      <c r="F5845" s="24">
        <f t="shared" ca="1" si="183"/>
        <v>2.2649721660407365</v>
      </c>
    </row>
    <row r="5846" spans="5:6" x14ac:dyDescent="0.25">
      <c r="E5846" s="24">
        <f t="shared" ca="1" si="182"/>
        <v>0.60926911952339957</v>
      </c>
      <c r="F5846" s="24">
        <f t="shared" ca="1" si="183"/>
        <v>9.9099040980747688</v>
      </c>
    </row>
    <row r="5847" spans="5:6" x14ac:dyDescent="0.25">
      <c r="E5847" s="24">
        <f t="shared" ca="1" si="182"/>
        <v>0.23995870135654063</v>
      </c>
      <c r="F5847" s="24">
        <f t="shared" ca="1" si="183"/>
        <v>28.545768962565784</v>
      </c>
    </row>
    <row r="5848" spans="5:6" x14ac:dyDescent="0.25">
      <c r="E5848" s="24">
        <f t="shared" ca="1" si="182"/>
        <v>0.48417814077102705</v>
      </c>
      <c r="F5848" s="24">
        <f t="shared" ca="1" si="183"/>
        <v>14.506047610769928</v>
      </c>
    </row>
    <row r="5849" spans="5:6" x14ac:dyDescent="0.25">
      <c r="E5849" s="24">
        <f t="shared" ca="1" si="182"/>
        <v>0.39542425758332578</v>
      </c>
      <c r="F5849" s="24">
        <f t="shared" ca="1" si="183"/>
        <v>18.555920413002386</v>
      </c>
    </row>
    <row r="5850" spans="5:6" x14ac:dyDescent="0.25">
      <c r="E5850" s="24">
        <f t="shared" ca="1" si="182"/>
        <v>0.86660059069432804</v>
      </c>
      <c r="F5850" s="24">
        <f t="shared" ca="1" si="183"/>
        <v>2.8635417610749858</v>
      </c>
    </row>
    <row r="5851" spans="5:6" x14ac:dyDescent="0.25">
      <c r="E5851" s="24">
        <f t="shared" ca="1" si="182"/>
        <v>0.52060199511604255</v>
      </c>
      <c r="F5851" s="24">
        <f t="shared" ca="1" si="183"/>
        <v>13.05538908178651</v>
      </c>
    </row>
    <row r="5852" spans="5:6" x14ac:dyDescent="0.25">
      <c r="E5852" s="24">
        <f t="shared" ca="1" si="182"/>
        <v>0.27059345179825545</v>
      </c>
      <c r="F5852" s="24">
        <f t="shared" ca="1" si="183"/>
        <v>26.142755247242707</v>
      </c>
    </row>
    <row r="5853" spans="5:6" x14ac:dyDescent="0.25">
      <c r="E5853" s="24">
        <f t="shared" ca="1" si="182"/>
        <v>0.9448546954223449</v>
      </c>
      <c r="F5853" s="24">
        <f t="shared" ca="1" si="183"/>
        <v>1.134482495374705</v>
      </c>
    </row>
    <row r="5854" spans="5:6" x14ac:dyDescent="0.25">
      <c r="E5854" s="24">
        <f t="shared" ca="1" si="182"/>
        <v>0.10117509794025059</v>
      </c>
      <c r="F5854" s="24">
        <f t="shared" ca="1" si="183"/>
        <v>45.818052403850025</v>
      </c>
    </row>
    <row r="5855" spans="5:6" x14ac:dyDescent="0.25">
      <c r="E5855" s="24">
        <f t="shared" ca="1" si="182"/>
        <v>0.33014806240419126</v>
      </c>
      <c r="F5855" s="24">
        <f t="shared" ca="1" si="183"/>
        <v>22.164281023871538</v>
      </c>
    </row>
    <row r="5856" spans="5:6" x14ac:dyDescent="0.25">
      <c r="E5856" s="24">
        <f t="shared" ca="1" si="182"/>
        <v>0.51847865171772178</v>
      </c>
      <c r="F5856" s="24">
        <f t="shared" ca="1" si="183"/>
        <v>13.13712850635827</v>
      </c>
    </row>
    <row r="5857" spans="5:6" x14ac:dyDescent="0.25">
      <c r="E5857" s="24">
        <f t="shared" ca="1" si="182"/>
        <v>4.2360540487405118E-2</v>
      </c>
      <c r="F5857" s="24">
        <f t="shared" ca="1" si="183"/>
        <v>63.230759978974376</v>
      </c>
    </row>
    <row r="5858" spans="5:6" x14ac:dyDescent="0.25">
      <c r="E5858" s="24">
        <f t="shared" ca="1" si="182"/>
        <v>2.7672028181896735E-2</v>
      </c>
      <c r="F5858" s="24">
        <f t="shared" ca="1" si="183"/>
        <v>71.74666377842675</v>
      </c>
    </row>
    <row r="5859" spans="5:6" x14ac:dyDescent="0.25">
      <c r="E5859" s="24">
        <f t="shared" ca="1" si="182"/>
        <v>0.81634732410648048</v>
      </c>
      <c r="F5859" s="24">
        <f t="shared" ca="1" si="183"/>
        <v>4.0583074458131669</v>
      </c>
    </row>
    <row r="5860" spans="5:6" x14ac:dyDescent="0.25">
      <c r="E5860" s="24">
        <f t="shared" ca="1" si="182"/>
        <v>0.96672173767039005</v>
      </c>
      <c r="F5860" s="24">
        <f t="shared" ca="1" si="183"/>
        <v>0.67689166589117222</v>
      </c>
    </row>
    <row r="5861" spans="5:6" x14ac:dyDescent="0.25">
      <c r="E5861" s="24">
        <f t="shared" ca="1" si="182"/>
        <v>0.28032517047294292</v>
      </c>
      <c r="F5861" s="24">
        <f t="shared" ca="1" si="183"/>
        <v>25.436100530185985</v>
      </c>
    </row>
    <row r="5862" spans="5:6" x14ac:dyDescent="0.25">
      <c r="E5862" s="24">
        <f t="shared" ca="1" si="182"/>
        <v>0.38264829669333011</v>
      </c>
      <c r="F5862" s="24">
        <f t="shared" ca="1" si="183"/>
        <v>19.212779941596445</v>
      </c>
    </row>
    <row r="5863" spans="5:6" x14ac:dyDescent="0.25">
      <c r="E5863" s="24">
        <f t="shared" ca="1" si="182"/>
        <v>0.98280042450876848</v>
      </c>
      <c r="F5863" s="24">
        <f t="shared" ca="1" si="183"/>
        <v>0.34698412794204841</v>
      </c>
    </row>
    <row r="5864" spans="5:6" x14ac:dyDescent="0.25">
      <c r="E5864" s="24">
        <f t="shared" ca="1" si="182"/>
        <v>0.23784758108265558</v>
      </c>
      <c r="F5864" s="24">
        <f t="shared" ca="1" si="183"/>
        <v>28.722504521668657</v>
      </c>
    </row>
    <row r="5865" spans="5:6" x14ac:dyDescent="0.25">
      <c r="E5865" s="24">
        <f t="shared" ca="1" si="182"/>
        <v>0.31738891725872054</v>
      </c>
      <c r="F5865" s="24">
        <f t="shared" ca="1" si="183"/>
        <v>22.952547775375233</v>
      </c>
    </row>
    <row r="5866" spans="5:6" x14ac:dyDescent="0.25">
      <c r="E5866" s="24">
        <f t="shared" ca="1" si="182"/>
        <v>2.7376820080359243E-2</v>
      </c>
      <c r="F5866" s="24">
        <f t="shared" ca="1" si="183"/>
        <v>71.961172122037382</v>
      </c>
    </row>
    <row r="5867" spans="5:6" x14ac:dyDescent="0.25">
      <c r="E5867" s="24">
        <f t="shared" ca="1" si="182"/>
        <v>0.69095956485516152</v>
      </c>
      <c r="F5867" s="24">
        <f t="shared" ca="1" si="183"/>
        <v>7.3934794755759796</v>
      </c>
    </row>
    <row r="5868" spans="5:6" x14ac:dyDescent="0.25">
      <c r="E5868" s="24">
        <f t="shared" ca="1" si="182"/>
        <v>5.3730338644666698E-2</v>
      </c>
      <c r="F5868" s="24">
        <f t="shared" ca="1" si="183"/>
        <v>58.475549431003635</v>
      </c>
    </row>
    <row r="5869" spans="5:6" x14ac:dyDescent="0.25">
      <c r="E5869" s="24">
        <f t="shared" ca="1" si="182"/>
        <v>6.1390860613760534E-2</v>
      </c>
      <c r="F5869" s="24">
        <f t="shared" ca="1" si="183"/>
        <v>55.8098860969409</v>
      </c>
    </row>
    <row r="5870" spans="5:6" x14ac:dyDescent="0.25">
      <c r="E5870" s="24">
        <f t="shared" ca="1" si="182"/>
        <v>0.26462556612630894</v>
      </c>
      <c r="F5870" s="24">
        <f t="shared" ca="1" si="183"/>
        <v>26.58878820352631</v>
      </c>
    </row>
    <row r="5871" spans="5:6" x14ac:dyDescent="0.25">
      <c r="E5871" s="24">
        <f t="shared" ca="1" si="182"/>
        <v>0.61273693791579464</v>
      </c>
      <c r="F5871" s="24">
        <f t="shared" ca="1" si="183"/>
        <v>9.7963914790402935</v>
      </c>
    </row>
    <row r="5872" spans="5:6" x14ac:dyDescent="0.25">
      <c r="E5872" s="24">
        <f t="shared" ca="1" si="182"/>
        <v>0.53059544295477157</v>
      </c>
      <c r="F5872" s="24">
        <f t="shared" ca="1" si="183"/>
        <v>12.675108515822409</v>
      </c>
    </row>
    <row r="5873" spans="5:6" x14ac:dyDescent="0.25">
      <c r="E5873" s="24">
        <f t="shared" ca="1" si="182"/>
        <v>0.24167073502337966</v>
      </c>
      <c r="F5873" s="24">
        <f t="shared" ca="1" si="183"/>
        <v>28.403581567155396</v>
      </c>
    </row>
    <row r="5874" spans="5:6" x14ac:dyDescent="0.25">
      <c r="E5874" s="24">
        <f t="shared" ca="1" si="182"/>
        <v>0.7280248529680603</v>
      </c>
      <c r="F5874" s="24">
        <f t="shared" ca="1" si="183"/>
        <v>6.3484018535154494</v>
      </c>
    </row>
    <row r="5875" spans="5:6" x14ac:dyDescent="0.25">
      <c r="E5875" s="24">
        <f t="shared" ca="1" si="182"/>
        <v>0.53417689160764192</v>
      </c>
      <c r="F5875" s="24">
        <f t="shared" ca="1" si="183"/>
        <v>12.540564743668893</v>
      </c>
    </row>
    <row r="5876" spans="5:6" x14ac:dyDescent="0.25">
      <c r="E5876" s="24">
        <f t="shared" ca="1" si="182"/>
        <v>0.53957357065270639</v>
      </c>
      <c r="F5876" s="24">
        <f t="shared" ca="1" si="183"/>
        <v>12.339522707298489</v>
      </c>
    </row>
    <row r="5877" spans="5:6" x14ac:dyDescent="0.25">
      <c r="E5877" s="24">
        <f t="shared" ca="1" si="182"/>
        <v>0.50722471743306086</v>
      </c>
      <c r="F5877" s="24">
        <f t="shared" ca="1" si="183"/>
        <v>13.576022878743862</v>
      </c>
    </row>
    <row r="5878" spans="5:6" x14ac:dyDescent="0.25">
      <c r="E5878" s="24">
        <f t="shared" ca="1" si="182"/>
        <v>0.49619048400410015</v>
      </c>
      <c r="F5878" s="24">
        <f t="shared" ca="1" si="183"/>
        <v>14.015907713019509</v>
      </c>
    </row>
    <row r="5879" spans="5:6" x14ac:dyDescent="0.25">
      <c r="E5879" s="24">
        <f t="shared" ca="1" si="182"/>
        <v>0.13207400998922447</v>
      </c>
      <c r="F5879" s="24">
        <f t="shared" ca="1" si="183"/>
        <v>40.487856635649884</v>
      </c>
    </row>
    <row r="5880" spans="5:6" x14ac:dyDescent="0.25">
      <c r="E5880" s="24">
        <f t="shared" ca="1" si="182"/>
        <v>0.57075703409709622</v>
      </c>
      <c r="F5880" s="24">
        <f t="shared" ca="1" si="183"/>
        <v>11.215833386862903</v>
      </c>
    </row>
    <row r="5881" spans="5:6" x14ac:dyDescent="0.25">
      <c r="E5881" s="24">
        <f t="shared" ca="1" si="182"/>
        <v>0.33203525975437465</v>
      </c>
      <c r="F5881" s="24">
        <f t="shared" ca="1" si="183"/>
        <v>22.050282232509215</v>
      </c>
    </row>
    <row r="5882" spans="5:6" x14ac:dyDescent="0.25">
      <c r="E5882" s="24">
        <f t="shared" ca="1" si="182"/>
        <v>0.66798959539408731</v>
      </c>
      <c r="F5882" s="24">
        <f t="shared" ca="1" si="183"/>
        <v>8.0696536264829799</v>
      </c>
    </row>
    <row r="5883" spans="5:6" x14ac:dyDescent="0.25">
      <c r="E5883" s="24">
        <f t="shared" ca="1" si="182"/>
        <v>0.6705467283550075</v>
      </c>
      <c r="F5883" s="24">
        <f t="shared" ca="1" si="183"/>
        <v>7.9932377376826045</v>
      </c>
    </row>
    <row r="5884" spans="5:6" x14ac:dyDescent="0.25">
      <c r="E5884" s="24">
        <f t="shared" ca="1" si="182"/>
        <v>0.44115536992248094</v>
      </c>
      <c r="F5884" s="24">
        <f t="shared" ca="1" si="183"/>
        <v>16.367163056669295</v>
      </c>
    </row>
    <row r="5885" spans="5:6" x14ac:dyDescent="0.25">
      <c r="E5885" s="24">
        <f t="shared" ca="1" si="182"/>
        <v>0.98282871278267703</v>
      </c>
      <c r="F5885" s="24">
        <f t="shared" ca="1" si="183"/>
        <v>0.34640846952563964</v>
      </c>
    </row>
    <row r="5886" spans="5:6" x14ac:dyDescent="0.25">
      <c r="E5886" s="24">
        <f t="shared" ca="1" si="182"/>
        <v>0.18275521474940537</v>
      </c>
      <c r="F5886" s="24">
        <f t="shared" ca="1" si="183"/>
        <v>33.992152917577876</v>
      </c>
    </row>
    <row r="5887" spans="5:6" x14ac:dyDescent="0.25">
      <c r="E5887" s="24">
        <f t="shared" ca="1" si="182"/>
        <v>3.1651948456574708E-2</v>
      </c>
      <c r="F5887" s="24">
        <f t="shared" ca="1" si="183"/>
        <v>69.059111393557117</v>
      </c>
    </row>
    <row r="5888" spans="5:6" x14ac:dyDescent="0.25">
      <c r="E5888" s="24">
        <f t="shared" ca="1" si="182"/>
        <v>0.68828163744875703</v>
      </c>
      <c r="F5888" s="24">
        <f t="shared" ca="1" si="183"/>
        <v>7.4711433611099514</v>
      </c>
    </row>
    <row r="5889" spans="5:6" x14ac:dyDescent="0.25">
      <c r="E5889" s="24">
        <f t="shared" ca="1" si="182"/>
        <v>0.65124990406375272</v>
      </c>
      <c r="F5889" s="24">
        <f t="shared" ca="1" si="183"/>
        <v>8.577236664510151</v>
      </c>
    </row>
    <row r="5890" spans="5:6" x14ac:dyDescent="0.25">
      <c r="E5890" s="24">
        <f t="shared" ca="1" si="182"/>
        <v>8.0914684763778721E-2</v>
      </c>
      <c r="F5890" s="24">
        <f t="shared" ca="1" si="183"/>
        <v>50.28719907828723</v>
      </c>
    </row>
    <row r="5891" spans="5:6" x14ac:dyDescent="0.25">
      <c r="E5891" s="24">
        <f t="shared" ca="1" si="182"/>
        <v>0.1457294011981829</v>
      </c>
      <c r="F5891" s="24">
        <f t="shared" ca="1" si="183"/>
        <v>38.520075868521658</v>
      </c>
    </row>
    <row r="5892" spans="5:6" x14ac:dyDescent="0.25">
      <c r="E5892" s="24">
        <f t="shared" ref="E5892:E5955" ca="1" si="184">RAND()</f>
        <v>0.85307402884994676</v>
      </c>
      <c r="F5892" s="24">
        <f t="shared" ref="F5892:F5955" ca="1" si="185">-LOG(E5892,EXP(1))/$C$3</f>
        <v>3.1781789759338546</v>
      </c>
    </row>
    <row r="5893" spans="5:6" x14ac:dyDescent="0.25">
      <c r="E5893" s="24">
        <f t="shared" ca="1" si="184"/>
        <v>0.43893745551832541</v>
      </c>
      <c r="F5893" s="24">
        <f t="shared" ca="1" si="185"/>
        <v>16.467966928046593</v>
      </c>
    </row>
    <row r="5894" spans="5:6" x14ac:dyDescent="0.25">
      <c r="E5894" s="24">
        <f t="shared" ca="1" si="184"/>
        <v>0.11441764095584894</v>
      </c>
      <c r="F5894" s="24">
        <f t="shared" ca="1" si="185"/>
        <v>43.358000155303195</v>
      </c>
    </row>
    <row r="5895" spans="5:6" x14ac:dyDescent="0.25">
      <c r="E5895" s="24">
        <f t="shared" ca="1" si="184"/>
        <v>0.519964496654578</v>
      </c>
      <c r="F5895" s="24">
        <f t="shared" ca="1" si="185"/>
        <v>13.079894908036525</v>
      </c>
    </row>
    <row r="5896" spans="5:6" x14ac:dyDescent="0.25">
      <c r="E5896" s="24">
        <f t="shared" ca="1" si="184"/>
        <v>0.34087954451559599</v>
      </c>
      <c r="F5896" s="24">
        <f t="shared" ca="1" si="185"/>
        <v>21.524522119859615</v>
      </c>
    </row>
    <row r="5897" spans="5:6" x14ac:dyDescent="0.25">
      <c r="E5897" s="24">
        <f t="shared" ca="1" si="184"/>
        <v>0.97968600081688773</v>
      </c>
      <c r="F5897" s="24">
        <f t="shared" ca="1" si="185"/>
        <v>0.41046331977242762</v>
      </c>
    </row>
    <row r="5898" spans="5:6" x14ac:dyDescent="0.25">
      <c r="E5898" s="24">
        <f t="shared" ca="1" si="184"/>
        <v>0.56623954926114139</v>
      </c>
      <c r="F5898" s="24">
        <f t="shared" ca="1" si="185"/>
        <v>11.374761168123454</v>
      </c>
    </row>
    <row r="5899" spans="5:6" x14ac:dyDescent="0.25">
      <c r="E5899" s="24">
        <f t="shared" ca="1" si="184"/>
        <v>0.58033603979849879</v>
      </c>
      <c r="F5899" s="24">
        <f t="shared" ca="1" si="185"/>
        <v>10.882959285078678</v>
      </c>
    </row>
    <row r="5900" spans="5:6" x14ac:dyDescent="0.25">
      <c r="E5900" s="24">
        <f t="shared" ca="1" si="184"/>
        <v>0.73237325793422814</v>
      </c>
      <c r="F5900" s="24">
        <f t="shared" ca="1" si="185"/>
        <v>6.229299595454286</v>
      </c>
    </row>
    <row r="5901" spans="5:6" x14ac:dyDescent="0.25">
      <c r="E5901" s="24">
        <f t="shared" ca="1" si="184"/>
        <v>0.67716404580676381</v>
      </c>
      <c r="F5901" s="24">
        <f t="shared" ca="1" si="185"/>
        <v>7.7968344512415673</v>
      </c>
    </row>
    <row r="5902" spans="5:6" x14ac:dyDescent="0.25">
      <c r="E5902" s="24">
        <f t="shared" ca="1" si="184"/>
        <v>0.9738672553176575</v>
      </c>
      <c r="F5902" s="24">
        <f t="shared" ca="1" si="185"/>
        <v>0.5296054560513761</v>
      </c>
    </row>
    <row r="5903" spans="5:6" x14ac:dyDescent="0.25">
      <c r="E5903" s="24">
        <f t="shared" ca="1" si="184"/>
        <v>0.9305692566334931</v>
      </c>
      <c r="F5903" s="24">
        <f t="shared" ca="1" si="185"/>
        <v>1.4391755237407848</v>
      </c>
    </row>
    <row r="5904" spans="5:6" x14ac:dyDescent="0.25">
      <c r="E5904" s="24">
        <f t="shared" ca="1" si="184"/>
        <v>0.39765385623365568</v>
      </c>
      <c r="F5904" s="24">
        <f t="shared" ca="1" si="185"/>
        <v>18.44346720137451</v>
      </c>
    </row>
    <row r="5905" spans="5:6" x14ac:dyDescent="0.25">
      <c r="E5905" s="24">
        <f t="shared" ca="1" si="184"/>
        <v>0.76687710640398865</v>
      </c>
      <c r="F5905" s="24">
        <f t="shared" ca="1" si="185"/>
        <v>5.3085743356733177</v>
      </c>
    </row>
    <row r="5906" spans="5:6" x14ac:dyDescent="0.25">
      <c r="E5906" s="24">
        <f t="shared" ca="1" si="184"/>
        <v>0.70965214687220912</v>
      </c>
      <c r="F5906" s="24">
        <f t="shared" ca="1" si="185"/>
        <v>6.8596072597289721</v>
      </c>
    </row>
    <row r="5907" spans="5:6" x14ac:dyDescent="0.25">
      <c r="E5907" s="24">
        <f t="shared" ca="1" si="184"/>
        <v>0.37104224243747785</v>
      </c>
      <c r="F5907" s="24">
        <f t="shared" ca="1" si="185"/>
        <v>19.8287872367783</v>
      </c>
    </row>
    <row r="5908" spans="5:6" x14ac:dyDescent="0.25">
      <c r="E5908" s="24">
        <f t="shared" ca="1" si="184"/>
        <v>0.26757977566540436</v>
      </c>
      <c r="F5908" s="24">
        <f t="shared" ca="1" si="185"/>
        <v>26.366750606405724</v>
      </c>
    </row>
    <row r="5909" spans="5:6" x14ac:dyDescent="0.25">
      <c r="E5909" s="24">
        <f t="shared" ca="1" si="184"/>
        <v>0.91058801689602153</v>
      </c>
      <c r="F5909" s="24">
        <f t="shared" ca="1" si="185"/>
        <v>1.8732943147506838</v>
      </c>
    </row>
    <row r="5910" spans="5:6" x14ac:dyDescent="0.25">
      <c r="E5910" s="24">
        <f t="shared" ca="1" si="184"/>
        <v>0.25308902042843173</v>
      </c>
      <c r="F5910" s="24">
        <f t="shared" ca="1" si="185"/>
        <v>27.480279854834059</v>
      </c>
    </row>
    <row r="5911" spans="5:6" x14ac:dyDescent="0.25">
      <c r="E5911" s="24">
        <f t="shared" ca="1" si="184"/>
        <v>0.37911722944490711</v>
      </c>
      <c r="F5911" s="24">
        <f t="shared" ca="1" si="185"/>
        <v>19.398196184148439</v>
      </c>
    </row>
    <row r="5912" spans="5:6" x14ac:dyDescent="0.25">
      <c r="E5912" s="24">
        <f t="shared" ca="1" si="184"/>
        <v>0.89375129423917787</v>
      </c>
      <c r="F5912" s="24">
        <f t="shared" ca="1" si="185"/>
        <v>2.2465547375037738</v>
      </c>
    </row>
    <row r="5913" spans="5:6" x14ac:dyDescent="0.25">
      <c r="E5913" s="24">
        <f t="shared" ca="1" si="184"/>
        <v>0.746946545075584</v>
      </c>
      <c r="F5913" s="24">
        <f t="shared" ca="1" si="185"/>
        <v>5.835233117605144</v>
      </c>
    </row>
    <row r="5914" spans="5:6" x14ac:dyDescent="0.25">
      <c r="E5914" s="24">
        <f t="shared" ca="1" si="184"/>
        <v>0.10533096777317608</v>
      </c>
      <c r="F5914" s="24">
        <f t="shared" ca="1" si="185"/>
        <v>45.012956243302199</v>
      </c>
    </row>
    <row r="5915" spans="5:6" x14ac:dyDescent="0.25">
      <c r="E5915" s="24">
        <f t="shared" ca="1" si="184"/>
        <v>0.90369582747415445</v>
      </c>
      <c r="F5915" s="24">
        <f t="shared" ca="1" si="185"/>
        <v>2.0252489848612827</v>
      </c>
    </row>
    <row r="5916" spans="5:6" x14ac:dyDescent="0.25">
      <c r="E5916" s="24">
        <f t="shared" ca="1" si="184"/>
        <v>0.86036887396743622</v>
      </c>
      <c r="F5916" s="24">
        <f t="shared" ca="1" si="185"/>
        <v>3.0078811695580541</v>
      </c>
    </row>
    <row r="5917" spans="5:6" x14ac:dyDescent="0.25">
      <c r="E5917" s="24">
        <f t="shared" ca="1" si="184"/>
        <v>0.59178957037685587</v>
      </c>
      <c r="F5917" s="24">
        <f t="shared" ca="1" si="185"/>
        <v>10.49208325463785</v>
      </c>
    </row>
    <row r="5918" spans="5:6" x14ac:dyDescent="0.25">
      <c r="E5918" s="24">
        <f t="shared" ca="1" si="184"/>
        <v>1.7964435187677874E-2</v>
      </c>
      <c r="F5918" s="24">
        <f t="shared" ca="1" si="185"/>
        <v>80.387225970115509</v>
      </c>
    </row>
    <row r="5919" spans="5:6" x14ac:dyDescent="0.25">
      <c r="E5919" s="24">
        <f t="shared" ca="1" si="184"/>
        <v>0.88546518270838181</v>
      </c>
      <c r="F5919" s="24">
        <f t="shared" ca="1" si="185"/>
        <v>2.432842837807967</v>
      </c>
    </row>
    <row r="5920" spans="5:6" x14ac:dyDescent="0.25">
      <c r="E5920" s="24">
        <f t="shared" ca="1" si="184"/>
        <v>0.54313858065967813</v>
      </c>
      <c r="F5920" s="24">
        <f t="shared" ca="1" si="185"/>
        <v>12.207815572165016</v>
      </c>
    </row>
    <row r="5921" spans="5:6" x14ac:dyDescent="0.25">
      <c r="E5921" s="24">
        <f t="shared" ca="1" si="184"/>
        <v>0.95783171351623575</v>
      </c>
      <c r="F5921" s="24">
        <f t="shared" ca="1" si="185"/>
        <v>0.86166361660270274</v>
      </c>
    </row>
    <row r="5922" spans="5:6" x14ac:dyDescent="0.25">
      <c r="E5922" s="24">
        <f t="shared" ca="1" si="184"/>
        <v>0.54841925090153676</v>
      </c>
      <c r="F5922" s="24">
        <f t="shared" ca="1" si="185"/>
        <v>12.014304563018316</v>
      </c>
    </row>
    <row r="5923" spans="5:6" x14ac:dyDescent="0.25">
      <c r="E5923" s="24">
        <f t="shared" ca="1" si="184"/>
        <v>0.86242245309496512</v>
      </c>
      <c r="F5923" s="24">
        <f t="shared" ca="1" si="185"/>
        <v>2.960200871476649</v>
      </c>
    </row>
    <row r="5924" spans="5:6" x14ac:dyDescent="0.25">
      <c r="E5924" s="24">
        <f t="shared" ca="1" si="184"/>
        <v>0.10994170332430586</v>
      </c>
      <c r="F5924" s="24">
        <f t="shared" ca="1" si="185"/>
        <v>44.156100469047573</v>
      </c>
    </row>
    <row r="5925" spans="5:6" x14ac:dyDescent="0.25">
      <c r="E5925" s="24">
        <f t="shared" ca="1" si="184"/>
        <v>0.65225530932737752</v>
      </c>
      <c r="F5925" s="24">
        <f t="shared" ca="1" si="185"/>
        <v>8.5463842995890467</v>
      </c>
    </row>
    <row r="5926" spans="5:6" x14ac:dyDescent="0.25">
      <c r="E5926" s="24">
        <f t="shared" ca="1" si="184"/>
        <v>0.3970637992295003</v>
      </c>
      <c r="F5926" s="24">
        <f t="shared" ca="1" si="185"/>
        <v>18.473166157149585</v>
      </c>
    </row>
    <row r="5927" spans="5:6" x14ac:dyDescent="0.25">
      <c r="E5927" s="24">
        <f t="shared" ca="1" si="184"/>
        <v>0.85968909094811341</v>
      </c>
      <c r="F5927" s="24">
        <f t="shared" ca="1" si="185"/>
        <v>3.0236895450565635</v>
      </c>
    </row>
    <row r="5928" spans="5:6" x14ac:dyDescent="0.25">
      <c r="E5928" s="24">
        <f t="shared" ca="1" si="184"/>
        <v>0.76609463347881168</v>
      </c>
      <c r="F5928" s="24">
        <f t="shared" ca="1" si="185"/>
        <v>5.328991489434844</v>
      </c>
    </row>
    <row r="5929" spans="5:6" x14ac:dyDescent="0.25">
      <c r="E5929" s="24">
        <f t="shared" ca="1" si="184"/>
        <v>0.30296462729533069</v>
      </c>
      <c r="F5929" s="24">
        <f t="shared" ca="1" si="185"/>
        <v>23.88278443774335</v>
      </c>
    </row>
    <row r="5930" spans="5:6" x14ac:dyDescent="0.25">
      <c r="E5930" s="24">
        <f t="shared" ca="1" si="184"/>
        <v>0.39273806248347343</v>
      </c>
      <c r="F5930" s="24">
        <f t="shared" ca="1" si="185"/>
        <v>18.692247940070018</v>
      </c>
    </row>
    <row r="5931" spans="5:6" x14ac:dyDescent="0.25">
      <c r="E5931" s="24">
        <f t="shared" ca="1" si="184"/>
        <v>0.44227159773260549</v>
      </c>
      <c r="F5931" s="24">
        <f t="shared" ca="1" si="185"/>
        <v>16.316622222168807</v>
      </c>
    </row>
    <row r="5932" spans="5:6" x14ac:dyDescent="0.25">
      <c r="E5932" s="24">
        <f t="shared" ca="1" si="184"/>
        <v>0.30183015925187995</v>
      </c>
      <c r="F5932" s="24">
        <f t="shared" ca="1" si="185"/>
        <v>23.957816127781925</v>
      </c>
    </row>
    <row r="5933" spans="5:6" x14ac:dyDescent="0.25">
      <c r="E5933" s="24">
        <f t="shared" ca="1" si="184"/>
        <v>0.33145793590141537</v>
      </c>
      <c r="F5933" s="24">
        <f t="shared" ca="1" si="185"/>
        <v>22.085087351985404</v>
      </c>
    </row>
    <row r="5934" spans="5:6" x14ac:dyDescent="0.25">
      <c r="E5934" s="24">
        <f t="shared" ca="1" si="184"/>
        <v>0.7631367550261825</v>
      </c>
      <c r="F5934" s="24">
        <f t="shared" ca="1" si="185"/>
        <v>5.4063606086818377</v>
      </c>
    </row>
    <row r="5935" spans="5:6" x14ac:dyDescent="0.25">
      <c r="E5935" s="24">
        <f t="shared" ca="1" si="184"/>
        <v>0.52512011052399454</v>
      </c>
      <c r="F5935" s="24">
        <f t="shared" ca="1" si="185"/>
        <v>12.88256521213294</v>
      </c>
    </row>
    <row r="5936" spans="5:6" x14ac:dyDescent="0.25">
      <c r="E5936" s="24">
        <f t="shared" ca="1" si="184"/>
        <v>0.90053810010589441</v>
      </c>
      <c r="F5936" s="24">
        <f t="shared" ca="1" si="185"/>
        <v>2.0952561063139648</v>
      </c>
    </row>
    <row r="5937" spans="5:6" x14ac:dyDescent="0.25">
      <c r="E5937" s="24">
        <f t="shared" ca="1" si="184"/>
        <v>0.30334101080417197</v>
      </c>
      <c r="F5937" s="24">
        <f t="shared" ca="1" si="185"/>
        <v>23.857953162324563</v>
      </c>
    </row>
    <row r="5938" spans="5:6" x14ac:dyDescent="0.25">
      <c r="E5938" s="24">
        <f t="shared" ca="1" si="184"/>
        <v>1.9519727130621334E-3</v>
      </c>
      <c r="F5938" s="24">
        <f t="shared" ca="1" si="185"/>
        <v>124.77829540106026</v>
      </c>
    </row>
    <row r="5939" spans="5:6" x14ac:dyDescent="0.25">
      <c r="E5939" s="24">
        <f t="shared" ca="1" si="184"/>
        <v>6.2692143719703552E-2</v>
      </c>
      <c r="F5939" s="24">
        <f t="shared" ca="1" si="185"/>
        <v>55.39038277440325</v>
      </c>
    </row>
    <row r="5940" spans="5:6" x14ac:dyDescent="0.25">
      <c r="E5940" s="24">
        <f t="shared" ca="1" si="184"/>
        <v>0.8744780802496237</v>
      </c>
      <c r="F5940" s="24">
        <f t="shared" ca="1" si="185"/>
        <v>2.6825610060807041</v>
      </c>
    </row>
    <row r="5941" spans="5:6" x14ac:dyDescent="0.25">
      <c r="E5941" s="24">
        <f t="shared" ca="1" si="184"/>
        <v>0.29591087761566959</v>
      </c>
      <c r="F5941" s="24">
        <f t="shared" ca="1" si="185"/>
        <v>24.35393918261525</v>
      </c>
    </row>
    <row r="5942" spans="5:6" x14ac:dyDescent="0.25">
      <c r="E5942" s="24">
        <f t="shared" ca="1" si="184"/>
        <v>0.53458720242876523</v>
      </c>
      <c r="F5942" s="24">
        <f t="shared" ca="1" si="185"/>
        <v>12.525208283115209</v>
      </c>
    </row>
    <row r="5943" spans="5:6" x14ac:dyDescent="0.25">
      <c r="E5943" s="24">
        <f t="shared" ca="1" si="184"/>
        <v>0.8603259678777333</v>
      </c>
      <c r="F5943" s="24">
        <f t="shared" ca="1" si="185"/>
        <v>3.0088785826650941</v>
      </c>
    </row>
    <row r="5944" spans="5:6" x14ac:dyDescent="0.25">
      <c r="E5944" s="24">
        <f t="shared" ca="1" si="184"/>
        <v>0.932395943167593</v>
      </c>
      <c r="F5944" s="24">
        <f t="shared" ca="1" si="185"/>
        <v>1.3999544557421577</v>
      </c>
    </row>
    <row r="5945" spans="5:6" x14ac:dyDescent="0.25">
      <c r="E5945" s="24">
        <f t="shared" ca="1" si="184"/>
        <v>0.30641127156925452</v>
      </c>
      <c r="F5945" s="24">
        <f t="shared" ca="1" si="185"/>
        <v>23.656541093728151</v>
      </c>
    </row>
    <row r="5946" spans="5:6" x14ac:dyDescent="0.25">
      <c r="E5946" s="24">
        <f t="shared" ca="1" si="184"/>
        <v>0.65412960145237475</v>
      </c>
      <c r="F5946" s="24">
        <f t="shared" ca="1" si="185"/>
        <v>8.4889955959824892</v>
      </c>
    </row>
    <row r="5947" spans="5:6" x14ac:dyDescent="0.25">
      <c r="E5947" s="24">
        <f t="shared" ca="1" si="184"/>
        <v>0.94282779604800793</v>
      </c>
      <c r="F5947" s="24">
        <f t="shared" ca="1" si="185"/>
        <v>1.1774325182193364</v>
      </c>
    </row>
    <row r="5948" spans="5:6" x14ac:dyDescent="0.25">
      <c r="E5948" s="24">
        <f t="shared" ca="1" si="184"/>
        <v>0.10629311196080138</v>
      </c>
      <c r="F5948" s="24">
        <f t="shared" ca="1" si="185"/>
        <v>44.831095876894338</v>
      </c>
    </row>
    <row r="5949" spans="5:6" x14ac:dyDescent="0.25">
      <c r="E5949" s="24">
        <f t="shared" ca="1" si="184"/>
        <v>0.9755458558810568</v>
      </c>
      <c r="F5949" s="24">
        <f t="shared" ca="1" si="185"/>
        <v>0.49516224914715468</v>
      </c>
    </row>
    <row r="5950" spans="5:6" x14ac:dyDescent="0.25">
      <c r="E5950" s="24">
        <f t="shared" ca="1" si="184"/>
        <v>0.39633222415120739</v>
      </c>
      <c r="F5950" s="24">
        <f t="shared" ca="1" si="185"/>
        <v>18.510049391452277</v>
      </c>
    </row>
    <row r="5951" spans="5:6" x14ac:dyDescent="0.25">
      <c r="E5951" s="24">
        <f t="shared" ca="1" si="184"/>
        <v>0.13363230849310581</v>
      </c>
      <c r="F5951" s="24">
        <f t="shared" ca="1" si="185"/>
        <v>40.253264341550889</v>
      </c>
    </row>
    <row r="5952" spans="5:6" x14ac:dyDescent="0.25">
      <c r="E5952" s="24">
        <f t="shared" ca="1" si="184"/>
        <v>0.2877022817743311</v>
      </c>
      <c r="F5952" s="24">
        <f t="shared" ca="1" si="185"/>
        <v>24.91658154733992</v>
      </c>
    </row>
    <row r="5953" spans="5:6" x14ac:dyDescent="0.25">
      <c r="E5953" s="24">
        <f t="shared" ca="1" si="184"/>
        <v>0.84083348210635567</v>
      </c>
      <c r="F5953" s="24">
        <f t="shared" ca="1" si="185"/>
        <v>3.4672327697457694</v>
      </c>
    </row>
    <row r="5954" spans="5:6" x14ac:dyDescent="0.25">
      <c r="E5954" s="24">
        <f t="shared" ca="1" si="184"/>
        <v>0.65059685385701205</v>
      </c>
      <c r="F5954" s="24">
        <f t="shared" ca="1" si="185"/>
        <v>8.5973020142156944</v>
      </c>
    </row>
    <row r="5955" spans="5:6" x14ac:dyDescent="0.25">
      <c r="E5955" s="24">
        <f t="shared" ca="1" si="184"/>
        <v>0.69000549433189395</v>
      </c>
      <c r="F5955" s="24">
        <f t="shared" ca="1" si="185"/>
        <v>7.421114372453772</v>
      </c>
    </row>
    <row r="5956" spans="5:6" x14ac:dyDescent="0.25">
      <c r="E5956" s="24">
        <f t="shared" ref="E5956:E6019" ca="1" si="186">RAND()</f>
        <v>0.73440494110617283</v>
      </c>
      <c r="F5956" s="24">
        <f t="shared" ref="F5956:F6019" ca="1" si="187">-LOG(E5956,EXP(1))/$C$3</f>
        <v>6.1738942322548489</v>
      </c>
    </row>
    <row r="5957" spans="5:6" x14ac:dyDescent="0.25">
      <c r="E5957" s="24">
        <f t="shared" ca="1" si="186"/>
        <v>0.49382748258092291</v>
      </c>
      <c r="F5957" s="24">
        <f t="shared" ca="1" si="187"/>
        <v>14.111380966646925</v>
      </c>
    </row>
    <row r="5958" spans="5:6" x14ac:dyDescent="0.25">
      <c r="E5958" s="24">
        <f t="shared" ca="1" si="186"/>
        <v>0.84745392042774059</v>
      </c>
      <c r="F5958" s="24">
        <f t="shared" ca="1" si="187"/>
        <v>3.3103762476481</v>
      </c>
    </row>
    <row r="5959" spans="5:6" x14ac:dyDescent="0.25">
      <c r="E5959" s="24">
        <f t="shared" ca="1" si="186"/>
        <v>0.69039804360304347</v>
      </c>
      <c r="F5959" s="24">
        <f t="shared" ca="1" si="187"/>
        <v>7.4097394586421679</v>
      </c>
    </row>
    <row r="5960" spans="5:6" x14ac:dyDescent="0.25">
      <c r="E5960" s="24">
        <f t="shared" ca="1" si="186"/>
        <v>0.29195909991940794</v>
      </c>
      <c r="F5960" s="24">
        <f t="shared" ca="1" si="187"/>
        <v>24.622831105871043</v>
      </c>
    </row>
    <row r="5961" spans="5:6" x14ac:dyDescent="0.25">
      <c r="E5961" s="24">
        <f t="shared" ca="1" si="186"/>
        <v>0.67161029519040583</v>
      </c>
      <c r="F5961" s="24">
        <f t="shared" ca="1" si="187"/>
        <v>7.961540490956283</v>
      </c>
    </row>
    <row r="5962" spans="5:6" x14ac:dyDescent="0.25">
      <c r="E5962" s="24">
        <f t="shared" ca="1" si="186"/>
        <v>0.79108299933776571</v>
      </c>
      <c r="F5962" s="24">
        <f t="shared" ca="1" si="187"/>
        <v>4.6870477417732186</v>
      </c>
    </row>
    <row r="5963" spans="5:6" x14ac:dyDescent="0.25">
      <c r="E5963" s="24">
        <f t="shared" ca="1" si="186"/>
        <v>0.42432110312500848</v>
      </c>
      <c r="F5963" s="24">
        <f t="shared" ca="1" si="187"/>
        <v>17.145295833604433</v>
      </c>
    </row>
    <row r="5964" spans="5:6" x14ac:dyDescent="0.25">
      <c r="E5964" s="24">
        <f t="shared" ca="1" si="186"/>
        <v>0.38992146862160282</v>
      </c>
      <c r="F5964" s="24">
        <f t="shared" ca="1" si="187"/>
        <v>18.836198452866149</v>
      </c>
    </row>
    <row r="5965" spans="5:6" x14ac:dyDescent="0.25">
      <c r="E5965" s="24">
        <f t="shared" ca="1" si="186"/>
        <v>5.5479085477912582E-2</v>
      </c>
      <c r="F5965" s="24">
        <f t="shared" ca="1" si="187"/>
        <v>57.834983349738572</v>
      </c>
    </row>
    <row r="5966" spans="5:6" x14ac:dyDescent="0.25">
      <c r="E5966" s="24">
        <f t="shared" ca="1" si="186"/>
        <v>0.21604459528975339</v>
      </c>
      <c r="F5966" s="24">
        <f t="shared" ca="1" si="187"/>
        <v>30.645408658661069</v>
      </c>
    </row>
    <row r="5967" spans="5:6" x14ac:dyDescent="0.25">
      <c r="E5967" s="24">
        <f t="shared" ca="1" si="186"/>
        <v>0.17052997935670655</v>
      </c>
      <c r="F5967" s="24">
        <f t="shared" ca="1" si="187"/>
        <v>35.376883314221125</v>
      </c>
    </row>
    <row r="5968" spans="5:6" x14ac:dyDescent="0.25">
      <c r="E5968" s="24">
        <f t="shared" ca="1" si="186"/>
        <v>0.10651827562513094</v>
      </c>
      <c r="F5968" s="24">
        <f t="shared" ca="1" si="187"/>
        <v>44.788774128814204</v>
      </c>
    </row>
    <row r="5969" spans="5:6" x14ac:dyDescent="0.25">
      <c r="E5969" s="24">
        <f t="shared" ca="1" si="186"/>
        <v>0.3821958070877175</v>
      </c>
      <c r="F5969" s="24">
        <f t="shared" ca="1" si="187"/>
        <v>19.236444354052086</v>
      </c>
    </row>
    <row r="5970" spans="5:6" x14ac:dyDescent="0.25">
      <c r="E5970" s="24">
        <f t="shared" ca="1" si="186"/>
        <v>0.72559262688235326</v>
      </c>
      <c r="F5970" s="24">
        <f t="shared" ca="1" si="187"/>
        <v>6.4153308328168066</v>
      </c>
    </row>
    <row r="5971" spans="5:6" x14ac:dyDescent="0.25">
      <c r="E5971" s="24">
        <f t="shared" ca="1" si="186"/>
        <v>0.45678408915572521</v>
      </c>
      <c r="F5971" s="24">
        <f t="shared" ca="1" si="187"/>
        <v>15.670889046842515</v>
      </c>
    </row>
    <row r="5972" spans="5:6" x14ac:dyDescent="0.25">
      <c r="E5972" s="24">
        <f t="shared" ca="1" si="186"/>
        <v>0.28718321725397178</v>
      </c>
      <c r="F5972" s="24">
        <f t="shared" ca="1" si="187"/>
        <v>24.952697585214523</v>
      </c>
    </row>
    <row r="5973" spans="5:6" x14ac:dyDescent="0.25">
      <c r="E5973" s="24">
        <f t="shared" ca="1" si="186"/>
        <v>0.11007767177256111</v>
      </c>
      <c r="F5973" s="24">
        <f t="shared" ca="1" si="187"/>
        <v>44.131381106854242</v>
      </c>
    </row>
    <row r="5974" spans="5:6" x14ac:dyDescent="0.25">
      <c r="E5974" s="24">
        <f t="shared" ca="1" si="186"/>
        <v>0.87629616348368489</v>
      </c>
      <c r="F5974" s="24">
        <f t="shared" ca="1" si="187"/>
        <v>2.6410231803081232</v>
      </c>
    </row>
    <row r="5975" spans="5:6" x14ac:dyDescent="0.25">
      <c r="E5975" s="24">
        <f t="shared" ca="1" si="186"/>
        <v>0.83016876362066205</v>
      </c>
      <c r="F5975" s="24">
        <f t="shared" ca="1" si="187"/>
        <v>3.7225253839343906</v>
      </c>
    </row>
    <row r="5976" spans="5:6" x14ac:dyDescent="0.25">
      <c r="E5976" s="24">
        <f t="shared" ca="1" si="186"/>
        <v>0.34701620248463072</v>
      </c>
      <c r="F5976" s="24">
        <f t="shared" ca="1" si="187"/>
        <v>21.167676141721643</v>
      </c>
    </row>
    <row r="5977" spans="5:6" x14ac:dyDescent="0.25">
      <c r="E5977" s="24">
        <f t="shared" ca="1" si="186"/>
        <v>0.41442243261191936</v>
      </c>
      <c r="F5977" s="24">
        <f t="shared" ca="1" si="187"/>
        <v>17.61738913502435</v>
      </c>
    </row>
    <row r="5978" spans="5:6" x14ac:dyDescent="0.25">
      <c r="E5978" s="24">
        <f t="shared" ca="1" si="186"/>
        <v>0.98015630751575733</v>
      </c>
      <c r="F5978" s="24">
        <f t="shared" ca="1" si="187"/>
        <v>0.40086445141658561</v>
      </c>
    </row>
    <row r="5979" spans="5:6" x14ac:dyDescent="0.25">
      <c r="E5979" s="24">
        <f t="shared" ca="1" si="186"/>
        <v>0.6253973086014688</v>
      </c>
      <c r="F5979" s="24">
        <f t="shared" ca="1" si="187"/>
        <v>9.3873627490215341</v>
      </c>
    </row>
    <row r="5980" spans="5:6" x14ac:dyDescent="0.25">
      <c r="E5980" s="24">
        <f t="shared" ca="1" si="186"/>
        <v>0.3639947233762344</v>
      </c>
      <c r="F5980" s="24">
        <f t="shared" ca="1" si="187"/>
        <v>20.212318153392079</v>
      </c>
    </row>
    <row r="5981" spans="5:6" x14ac:dyDescent="0.25">
      <c r="E5981" s="24">
        <f t="shared" ca="1" si="186"/>
        <v>0.82724520088954057</v>
      </c>
      <c r="F5981" s="24">
        <f t="shared" ca="1" si="187"/>
        <v>3.7930826695830455</v>
      </c>
    </row>
    <row r="5982" spans="5:6" x14ac:dyDescent="0.25">
      <c r="E5982" s="24">
        <f t="shared" ca="1" si="186"/>
        <v>0.45609599803861411</v>
      </c>
      <c r="F5982" s="24">
        <f t="shared" ca="1" si="187"/>
        <v>15.701039392197922</v>
      </c>
    </row>
    <row r="5983" spans="5:6" x14ac:dyDescent="0.25">
      <c r="E5983" s="24">
        <f t="shared" ca="1" si="186"/>
        <v>0.3651433391290817</v>
      </c>
      <c r="F5983" s="24">
        <f t="shared" ca="1" si="187"/>
        <v>20.149305850946465</v>
      </c>
    </row>
    <row r="5984" spans="5:6" x14ac:dyDescent="0.25">
      <c r="E5984" s="24">
        <f t="shared" ca="1" si="186"/>
        <v>0.35907962956066253</v>
      </c>
      <c r="F5984" s="24">
        <f t="shared" ca="1" si="187"/>
        <v>20.484222114574813</v>
      </c>
    </row>
    <row r="5985" spans="5:6" x14ac:dyDescent="0.25">
      <c r="E5985" s="24">
        <f t="shared" ca="1" si="186"/>
        <v>0.62341516786144446</v>
      </c>
      <c r="F5985" s="24">
        <f t="shared" ca="1" si="187"/>
        <v>9.4508516215912923</v>
      </c>
    </row>
    <row r="5986" spans="5:6" x14ac:dyDescent="0.25">
      <c r="E5986" s="24">
        <f t="shared" ca="1" si="186"/>
        <v>0.36045056394362629</v>
      </c>
      <c r="F5986" s="24">
        <f t="shared" ca="1" si="187"/>
        <v>20.408009271567863</v>
      </c>
    </row>
    <row r="5987" spans="5:6" x14ac:dyDescent="0.25">
      <c r="E5987" s="24">
        <f t="shared" ca="1" si="186"/>
        <v>0.4077934331094667</v>
      </c>
      <c r="F5987" s="24">
        <f t="shared" ca="1" si="187"/>
        <v>17.939890483702143</v>
      </c>
    </row>
    <row r="5988" spans="5:6" x14ac:dyDescent="0.25">
      <c r="E5988" s="24">
        <f t="shared" ca="1" si="186"/>
        <v>0.85750533045740629</v>
      </c>
      <c r="F5988" s="24">
        <f t="shared" ca="1" si="187"/>
        <v>3.0745576736900881</v>
      </c>
    </row>
    <row r="5989" spans="5:6" x14ac:dyDescent="0.25">
      <c r="E5989" s="24">
        <f t="shared" ca="1" si="186"/>
        <v>0.40013565139945928</v>
      </c>
      <c r="F5989" s="24">
        <f t="shared" ca="1" si="187"/>
        <v>18.319033217331572</v>
      </c>
    </row>
    <row r="5990" spans="5:6" x14ac:dyDescent="0.25">
      <c r="E5990" s="24">
        <f t="shared" ca="1" si="186"/>
        <v>0.88103565497929326</v>
      </c>
      <c r="F5990" s="24">
        <f t="shared" ca="1" si="187"/>
        <v>2.5331436566554544</v>
      </c>
    </row>
    <row r="5991" spans="5:6" x14ac:dyDescent="0.25">
      <c r="E5991" s="24">
        <f t="shared" ca="1" si="186"/>
        <v>0.68890737743882657</v>
      </c>
      <c r="F5991" s="24">
        <f t="shared" ca="1" si="187"/>
        <v>7.4529689485532113</v>
      </c>
    </row>
    <row r="5992" spans="5:6" x14ac:dyDescent="0.25">
      <c r="E5992" s="24">
        <f t="shared" ca="1" si="186"/>
        <v>0.34543894555757426</v>
      </c>
      <c r="F5992" s="24">
        <f t="shared" ca="1" si="187"/>
        <v>21.25878729364322</v>
      </c>
    </row>
    <row r="5993" spans="5:6" x14ac:dyDescent="0.25">
      <c r="E5993" s="24">
        <f t="shared" ca="1" si="186"/>
        <v>0.72399758983546081</v>
      </c>
      <c r="F5993" s="24">
        <f t="shared" ca="1" si="187"/>
        <v>6.4593443111701498</v>
      </c>
    </row>
    <row r="5994" spans="5:6" x14ac:dyDescent="0.25">
      <c r="E5994" s="24">
        <f t="shared" ca="1" si="186"/>
        <v>0.64400519129178835</v>
      </c>
      <c r="F5994" s="24">
        <f t="shared" ca="1" si="187"/>
        <v>8.8009698379635903</v>
      </c>
    </row>
    <row r="5995" spans="5:6" x14ac:dyDescent="0.25">
      <c r="E5995" s="24">
        <f t="shared" ca="1" si="186"/>
        <v>0.48009526944693215</v>
      </c>
      <c r="F5995" s="24">
        <f t="shared" ca="1" si="187"/>
        <v>14.675414335198273</v>
      </c>
    </row>
    <row r="5996" spans="5:6" x14ac:dyDescent="0.25">
      <c r="E5996" s="24">
        <f t="shared" ca="1" si="186"/>
        <v>0.21390561361882698</v>
      </c>
      <c r="F5996" s="24">
        <f t="shared" ca="1" si="187"/>
        <v>30.844408382217193</v>
      </c>
    </row>
    <row r="5997" spans="5:6" x14ac:dyDescent="0.25">
      <c r="E5997" s="24">
        <f t="shared" ca="1" si="186"/>
        <v>0.97708368012937008</v>
      </c>
      <c r="F5997" s="24">
        <f t="shared" ca="1" si="187"/>
        <v>0.46365961051749044</v>
      </c>
    </row>
    <row r="5998" spans="5:6" x14ac:dyDescent="0.25">
      <c r="E5998" s="24">
        <f t="shared" ca="1" si="186"/>
        <v>6.867769323569195E-2</v>
      </c>
      <c r="F5998" s="24">
        <f t="shared" ca="1" si="187"/>
        <v>53.566616613002417</v>
      </c>
    </row>
    <row r="5999" spans="5:6" x14ac:dyDescent="0.25">
      <c r="E5999" s="24">
        <f t="shared" ca="1" si="186"/>
        <v>0.71331357171961263</v>
      </c>
      <c r="F5999" s="24">
        <f t="shared" ca="1" si="187"/>
        <v>6.7566832642978989</v>
      </c>
    </row>
    <row r="6000" spans="5:6" x14ac:dyDescent="0.25">
      <c r="E6000" s="24">
        <f t="shared" ca="1" si="186"/>
        <v>0.35162164015915409</v>
      </c>
      <c r="F6000" s="24">
        <f t="shared" ca="1" si="187"/>
        <v>20.90399134799393</v>
      </c>
    </row>
    <row r="6001" spans="5:6" x14ac:dyDescent="0.25">
      <c r="E6001" s="24">
        <f t="shared" ca="1" si="186"/>
        <v>0.62870418487929125</v>
      </c>
      <c r="F6001" s="24">
        <f t="shared" ca="1" si="187"/>
        <v>9.2818885442860619</v>
      </c>
    </row>
    <row r="6002" spans="5:6" x14ac:dyDescent="0.25">
      <c r="E6002" s="24">
        <f t="shared" ca="1" si="186"/>
        <v>0.95891140443375267</v>
      </c>
      <c r="F6002" s="24">
        <f t="shared" ca="1" si="187"/>
        <v>0.8391318329411076</v>
      </c>
    </row>
    <row r="6003" spans="5:6" x14ac:dyDescent="0.25">
      <c r="E6003" s="24">
        <f t="shared" ca="1" si="186"/>
        <v>0.95568718805245212</v>
      </c>
      <c r="F6003" s="24">
        <f t="shared" ca="1" si="187"/>
        <v>0.90649257250969861</v>
      </c>
    </row>
    <row r="6004" spans="5:6" x14ac:dyDescent="0.25">
      <c r="E6004" s="24">
        <f t="shared" ca="1" si="186"/>
        <v>0.50815171632258194</v>
      </c>
      <c r="F6004" s="24">
        <f t="shared" ca="1" si="187"/>
        <v>13.539504436272518</v>
      </c>
    </row>
    <row r="6005" spans="5:6" x14ac:dyDescent="0.25">
      <c r="E6005" s="24">
        <f t="shared" ca="1" si="186"/>
        <v>0.55207076302170788</v>
      </c>
      <c r="F6005" s="24">
        <f t="shared" ca="1" si="187"/>
        <v>11.881580940825389</v>
      </c>
    </row>
    <row r="6006" spans="5:6" x14ac:dyDescent="0.25">
      <c r="E6006" s="24">
        <f t="shared" ca="1" si="186"/>
        <v>0.22295795241437755</v>
      </c>
      <c r="F6006" s="24">
        <f t="shared" ca="1" si="187"/>
        <v>30.015441589924237</v>
      </c>
    </row>
    <row r="6007" spans="5:6" x14ac:dyDescent="0.25">
      <c r="E6007" s="24">
        <f t="shared" ca="1" si="186"/>
        <v>0.85949520530922419</v>
      </c>
      <c r="F6007" s="24">
        <f t="shared" ca="1" si="187"/>
        <v>3.0282006527983762</v>
      </c>
    </row>
    <row r="6008" spans="5:6" x14ac:dyDescent="0.25">
      <c r="E6008" s="24">
        <f t="shared" ca="1" si="186"/>
        <v>0.68756709336306521</v>
      </c>
      <c r="F6008" s="24">
        <f t="shared" ca="1" si="187"/>
        <v>7.4919172771352409</v>
      </c>
    </row>
    <row r="6009" spans="5:6" x14ac:dyDescent="0.25">
      <c r="E6009" s="24">
        <f t="shared" ca="1" si="186"/>
        <v>0.44552657272951979</v>
      </c>
      <c r="F6009" s="24">
        <f t="shared" ca="1" si="187"/>
        <v>16.169967737404818</v>
      </c>
    </row>
    <row r="6010" spans="5:6" x14ac:dyDescent="0.25">
      <c r="E6010" s="24">
        <f t="shared" ca="1" si="186"/>
        <v>0.97139256271593999</v>
      </c>
      <c r="F6010" s="24">
        <f t="shared" ca="1" si="187"/>
        <v>0.58049210705389198</v>
      </c>
    </row>
    <row r="6011" spans="5:6" x14ac:dyDescent="0.25">
      <c r="E6011" s="24">
        <f t="shared" ca="1" si="186"/>
        <v>0.79804229886875866</v>
      </c>
      <c r="F6011" s="24">
        <f t="shared" ca="1" si="187"/>
        <v>4.5118735367180136</v>
      </c>
    </row>
    <row r="6012" spans="5:6" x14ac:dyDescent="0.25">
      <c r="E6012" s="24">
        <f t="shared" ca="1" si="186"/>
        <v>5.9844357433340267E-2</v>
      </c>
      <c r="F6012" s="24">
        <f t="shared" ca="1" si="187"/>
        <v>56.320162597929922</v>
      </c>
    </row>
    <row r="6013" spans="5:6" x14ac:dyDescent="0.25">
      <c r="E6013" s="24">
        <f t="shared" ca="1" si="186"/>
        <v>0.536303953477968</v>
      </c>
      <c r="F6013" s="24">
        <f t="shared" ca="1" si="187"/>
        <v>12.461084025093715</v>
      </c>
    </row>
    <row r="6014" spans="5:6" x14ac:dyDescent="0.25">
      <c r="E6014" s="24">
        <f t="shared" ca="1" si="186"/>
        <v>0.75299450739728624</v>
      </c>
      <c r="F6014" s="24">
        <f t="shared" ca="1" si="187"/>
        <v>5.6739469100391897</v>
      </c>
    </row>
    <row r="6015" spans="5:6" x14ac:dyDescent="0.25">
      <c r="E6015" s="24">
        <f t="shared" ca="1" si="186"/>
        <v>0.53876202535182194</v>
      </c>
      <c r="F6015" s="24">
        <f t="shared" ca="1" si="187"/>
        <v>12.369626339492742</v>
      </c>
    </row>
    <row r="6016" spans="5:6" x14ac:dyDescent="0.25">
      <c r="E6016" s="24">
        <f t="shared" ca="1" si="186"/>
        <v>0.62264522561672297</v>
      </c>
      <c r="F6016" s="24">
        <f t="shared" ca="1" si="187"/>
        <v>9.4755676737743109</v>
      </c>
    </row>
    <row r="6017" spans="5:6" x14ac:dyDescent="0.25">
      <c r="E6017" s="24">
        <f t="shared" ca="1" si="186"/>
        <v>0.50197593145919095</v>
      </c>
      <c r="F6017" s="24">
        <f t="shared" ca="1" si="187"/>
        <v>13.784062114804737</v>
      </c>
    </row>
    <row r="6018" spans="5:6" x14ac:dyDescent="0.25">
      <c r="E6018" s="24">
        <f t="shared" ca="1" si="186"/>
        <v>0.861886931465774</v>
      </c>
      <c r="F6018" s="24">
        <f t="shared" ca="1" si="187"/>
        <v>2.97262373830563</v>
      </c>
    </row>
    <row r="6019" spans="5:6" x14ac:dyDescent="0.25">
      <c r="E6019" s="24">
        <f t="shared" ca="1" si="186"/>
        <v>0.54254668176068366</v>
      </c>
      <c r="F6019" s="24">
        <f t="shared" ca="1" si="187"/>
        <v>12.229622958822087</v>
      </c>
    </row>
    <row r="6020" spans="5:6" x14ac:dyDescent="0.25">
      <c r="E6020" s="24">
        <f t="shared" ref="E6020:E6083" ca="1" si="188">RAND()</f>
        <v>0.2982934736229268</v>
      </c>
      <c r="F6020" s="24">
        <f t="shared" ref="F6020:F6083" ca="1" si="189">-LOG(E6020,EXP(1))/$C$3</f>
        <v>24.193549325391484</v>
      </c>
    </row>
    <row r="6021" spans="5:6" x14ac:dyDescent="0.25">
      <c r="E6021" s="24">
        <f t="shared" ca="1" si="188"/>
        <v>0.36842952963820774</v>
      </c>
      <c r="F6021" s="24">
        <f t="shared" ca="1" si="189"/>
        <v>19.970116427156761</v>
      </c>
    </row>
    <row r="6022" spans="5:6" x14ac:dyDescent="0.25">
      <c r="E6022" s="24">
        <f t="shared" ca="1" si="188"/>
        <v>0.52771542317048381</v>
      </c>
      <c r="F6022" s="24">
        <f t="shared" ca="1" si="189"/>
        <v>12.783962236822443</v>
      </c>
    </row>
    <row r="6023" spans="5:6" x14ac:dyDescent="0.25">
      <c r="E6023" s="24">
        <f t="shared" ca="1" si="188"/>
        <v>0.48737592456847145</v>
      </c>
      <c r="F6023" s="24">
        <f t="shared" ca="1" si="189"/>
        <v>14.37439069288089</v>
      </c>
    </row>
    <row r="6024" spans="5:6" x14ac:dyDescent="0.25">
      <c r="E6024" s="24">
        <f t="shared" ca="1" si="188"/>
        <v>0.92440066139712085</v>
      </c>
      <c r="F6024" s="24">
        <f t="shared" ca="1" si="189"/>
        <v>1.5721937018830516</v>
      </c>
    </row>
    <row r="6025" spans="5:6" x14ac:dyDescent="0.25">
      <c r="E6025" s="24">
        <f t="shared" ca="1" si="188"/>
        <v>0.72758667249606657</v>
      </c>
      <c r="F6025" s="24">
        <f t="shared" ca="1" si="189"/>
        <v>6.3604429916230831</v>
      </c>
    </row>
    <row r="6026" spans="5:6" x14ac:dyDescent="0.25">
      <c r="E6026" s="24">
        <f t="shared" ca="1" si="188"/>
        <v>0.77267248241501962</v>
      </c>
      <c r="F6026" s="24">
        <f t="shared" ca="1" si="189"/>
        <v>5.1580003385192104</v>
      </c>
    </row>
    <row r="6027" spans="5:6" x14ac:dyDescent="0.25">
      <c r="E6027" s="24">
        <f t="shared" ca="1" si="188"/>
        <v>0.77054156854428013</v>
      </c>
      <c r="F6027" s="24">
        <f t="shared" ca="1" si="189"/>
        <v>5.2132335117460915</v>
      </c>
    </row>
    <row r="6028" spans="5:6" x14ac:dyDescent="0.25">
      <c r="E6028" s="24">
        <f t="shared" ca="1" si="188"/>
        <v>0.90043178402199364</v>
      </c>
      <c r="F6028" s="24">
        <f t="shared" ca="1" si="189"/>
        <v>2.0976174136286789</v>
      </c>
    </row>
    <row r="6029" spans="5:6" x14ac:dyDescent="0.25">
      <c r="E6029" s="24">
        <f t="shared" ca="1" si="188"/>
        <v>8.03583207627383E-2</v>
      </c>
      <c r="F6029" s="24">
        <f t="shared" ca="1" si="189"/>
        <v>50.42519271371129</v>
      </c>
    </row>
    <row r="6030" spans="5:6" x14ac:dyDescent="0.25">
      <c r="E6030" s="24">
        <f t="shared" ca="1" si="188"/>
        <v>0.54786884563664529</v>
      </c>
      <c r="F6030" s="24">
        <f t="shared" ca="1" si="189"/>
        <v>12.034387069172523</v>
      </c>
    </row>
    <row r="6031" spans="5:6" x14ac:dyDescent="0.25">
      <c r="E6031" s="24">
        <f t="shared" ca="1" si="188"/>
        <v>0.77384674971921819</v>
      </c>
      <c r="F6031" s="24">
        <f t="shared" ca="1" si="189"/>
        <v>5.1276284555069145</v>
      </c>
    </row>
    <row r="6032" spans="5:6" x14ac:dyDescent="0.25">
      <c r="E6032" s="24">
        <f t="shared" ca="1" si="188"/>
        <v>0.40750836134841406</v>
      </c>
      <c r="F6032" s="24">
        <f t="shared" ca="1" si="189"/>
        <v>17.953876557306188</v>
      </c>
    </row>
    <row r="6033" spans="5:6" x14ac:dyDescent="0.25">
      <c r="E6033" s="24">
        <f t="shared" ca="1" si="188"/>
        <v>0.38256889108317638</v>
      </c>
      <c r="F6033" s="24">
        <f t="shared" ca="1" si="189"/>
        <v>19.216930690518826</v>
      </c>
    </row>
    <row r="6034" spans="5:6" x14ac:dyDescent="0.25">
      <c r="E6034" s="24">
        <f t="shared" ca="1" si="188"/>
        <v>0.69452283396120473</v>
      </c>
      <c r="F6034" s="24">
        <f t="shared" ca="1" si="189"/>
        <v>7.290604781086885</v>
      </c>
    </row>
    <row r="6035" spans="5:6" x14ac:dyDescent="0.25">
      <c r="E6035" s="24">
        <f t="shared" ca="1" si="188"/>
        <v>0.24676244191407826</v>
      </c>
      <c r="F6035" s="24">
        <f t="shared" ca="1" si="189"/>
        <v>27.986583575647838</v>
      </c>
    </row>
    <row r="6036" spans="5:6" x14ac:dyDescent="0.25">
      <c r="E6036" s="24">
        <f t="shared" ca="1" si="188"/>
        <v>0.78385405556203513</v>
      </c>
      <c r="F6036" s="24">
        <f t="shared" ca="1" si="189"/>
        <v>4.8706485916063595</v>
      </c>
    </row>
    <row r="6037" spans="5:6" x14ac:dyDescent="0.25">
      <c r="E6037" s="24">
        <f t="shared" ca="1" si="188"/>
        <v>0.76043956398707679</v>
      </c>
      <c r="F6037" s="24">
        <f t="shared" ca="1" si="189"/>
        <v>5.477172784562792</v>
      </c>
    </row>
    <row r="6038" spans="5:6" x14ac:dyDescent="0.25">
      <c r="E6038" s="24">
        <f t="shared" ca="1" si="188"/>
        <v>0.21860247663669796</v>
      </c>
      <c r="F6038" s="24">
        <f t="shared" ca="1" si="189"/>
        <v>30.410007475345807</v>
      </c>
    </row>
    <row r="6039" spans="5:6" x14ac:dyDescent="0.25">
      <c r="E6039" s="24">
        <f t="shared" ca="1" si="188"/>
        <v>0.76320718662580778</v>
      </c>
      <c r="F6039" s="24">
        <f t="shared" ca="1" si="189"/>
        <v>5.4045148490793453</v>
      </c>
    </row>
    <row r="6040" spans="5:6" x14ac:dyDescent="0.25">
      <c r="E6040" s="24">
        <f t="shared" ca="1" si="188"/>
        <v>1.7367372770279443E-3</v>
      </c>
      <c r="F6040" s="24">
        <f t="shared" ca="1" si="189"/>
        <v>127.11494108308301</v>
      </c>
    </row>
    <row r="6041" spans="5:6" x14ac:dyDescent="0.25">
      <c r="E6041" s="24">
        <f t="shared" ca="1" si="188"/>
        <v>0.32752761293774935</v>
      </c>
      <c r="F6041" s="24">
        <f t="shared" ca="1" si="189"/>
        <v>22.323658262946878</v>
      </c>
    </row>
    <row r="6042" spans="5:6" x14ac:dyDescent="0.25">
      <c r="E6042" s="24">
        <f t="shared" ca="1" si="188"/>
        <v>0.95832984242352615</v>
      </c>
      <c r="F6042" s="24">
        <f t="shared" ca="1" si="189"/>
        <v>0.8512651422784997</v>
      </c>
    </row>
    <row r="6043" spans="5:6" x14ac:dyDescent="0.25">
      <c r="E6043" s="24">
        <f t="shared" ca="1" si="188"/>
        <v>0.79379060902439902</v>
      </c>
      <c r="F6043" s="24">
        <f t="shared" ca="1" si="189"/>
        <v>4.6187113821658583</v>
      </c>
    </row>
    <row r="6044" spans="5:6" x14ac:dyDescent="0.25">
      <c r="E6044" s="24">
        <f t="shared" ca="1" si="188"/>
        <v>0.32229000238300087</v>
      </c>
      <c r="F6044" s="24">
        <f t="shared" ca="1" si="189"/>
        <v>22.646070204832231</v>
      </c>
    </row>
    <row r="6045" spans="5:6" x14ac:dyDescent="0.25">
      <c r="E6045" s="24">
        <f t="shared" ca="1" si="188"/>
        <v>0.68643651245614445</v>
      </c>
      <c r="F6045" s="24">
        <f t="shared" ca="1" si="189"/>
        <v>7.5248307617080572</v>
      </c>
    </row>
    <row r="6046" spans="5:6" x14ac:dyDescent="0.25">
      <c r="E6046" s="24">
        <f t="shared" ca="1" si="188"/>
        <v>0.43590460084057769</v>
      </c>
      <c r="F6046" s="24">
        <f t="shared" ca="1" si="189"/>
        <v>16.606637299720362</v>
      </c>
    </row>
    <row r="6047" spans="5:6" x14ac:dyDescent="0.25">
      <c r="E6047" s="24">
        <f t="shared" ca="1" si="188"/>
        <v>0.32598286565776424</v>
      </c>
      <c r="F6047" s="24">
        <f t="shared" ca="1" si="189"/>
        <v>22.41820916657462</v>
      </c>
    </row>
    <row r="6048" spans="5:6" x14ac:dyDescent="0.25">
      <c r="E6048" s="24">
        <f t="shared" ca="1" si="188"/>
        <v>0.5583783599225749</v>
      </c>
      <c r="F6048" s="24">
        <f t="shared" ca="1" si="189"/>
        <v>11.654369640104726</v>
      </c>
    </row>
    <row r="6049" spans="5:6" x14ac:dyDescent="0.25">
      <c r="E6049" s="24">
        <f t="shared" ca="1" si="188"/>
        <v>6.8295369918729754E-2</v>
      </c>
      <c r="F6049" s="24">
        <f t="shared" ca="1" si="189"/>
        <v>53.678266101172206</v>
      </c>
    </row>
    <row r="6050" spans="5:6" x14ac:dyDescent="0.25">
      <c r="E6050" s="24">
        <f t="shared" ca="1" si="188"/>
        <v>0.6089475665691132</v>
      </c>
      <c r="F6050" s="24">
        <f t="shared" ca="1" si="189"/>
        <v>9.920462251330262</v>
      </c>
    </row>
    <row r="6051" spans="5:6" x14ac:dyDescent="0.25">
      <c r="E6051" s="24">
        <f t="shared" ca="1" si="188"/>
        <v>0.59727316267832264</v>
      </c>
      <c r="F6051" s="24">
        <f t="shared" ca="1" si="189"/>
        <v>10.307614226250715</v>
      </c>
    </row>
    <row r="6052" spans="5:6" x14ac:dyDescent="0.25">
      <c r="E6052" s="24">
        <f t="shared" ca="1" si="188"/>
        <v>0.63880890751846242</v>
      </c>
      <c r="F6052" s="24">
        <f t="shared" ca="1" si="189"/>
        <v>8.9629983719126578</v>
      </c>
    </row>
    <row r="6053" spans="5:6" x14ac:dyDescent="0.25">
      <c r="E6053" s="24">
        <f t="shared" ca="1" si="188"/>
        <v>0.53267768524180759</v>
      </c>
      <c r="F6053" s="24">
        <f t="shared" ca="1" si="189"/>
        <v>12.59677511704953</v>
      </c>
    </row>
    <row r="6054" spans="5:6" x14ac:dyDescent="0.25">
      <c r="E6054" s="24">
        <f t="shared" ca="1" si="188"/>
        <v>0.75593119310111656</v>
      </c>
      <c r="F6054" s="24">
        <f t="shared" ca="1" si="189"/>
        <v>5.5960984272235965</v>
      </c>
    </row>
    <row r="6055" spans="5:6" x14ac:dyDescent="0.25">
      <c r="E6055" s="24">
        <f t="shared" ca="1" si="188"/>
        <v>0.43370553550707047</v>
      </c>
      <c r="F6055" s="24">
        <f t="shared" ca="1" si="189"/>
        <v>16.707789295500454</v>
      </c>
    </row>
    <row r="6056" spans="5:6" x14ac:dyDescent="0.25">
      <c r="E6056" s="24">
        <f t="shared" ca="1" si="188"/>
        <v>0.85121327737514141</v>
      </c>
      <c r="F6056" s="24">
        <f t="shared" ca="1" si="189"/>
        <v>3.2218512419273448</v>
      </c>
    </row>
    <row r="6057" spans="5:6" x14ac:dyDescent="0.25">
      <c r="E6057" s="24">
        <f t="shared" ca="1" si="188"/>
        <v>0.25607761395096429</v>
      </c>
      <c r="F6057" s="24">
        <f t="shared" ca="1" si="189"/>
        <v>27.245494019124731</v>
      </c>
    </row>
    <row r="6058" spans="5:6" x14ac:dyDescent="0.25">
      <c r="E6058" s="24">
        <f t="shared" ca="1" si="188"/>
        <v>0.77068142272291607</v>
      </c>
      <c r="F6058" s="24">
        <f t="shared" ca="1" si="189"/>
        <v>5.2096038181894233</v>
      </c>
    </row>
    <row r="6059" spans="5:6" x14ac:dyDescent="0.25">
      <c r="E6059" s="24">
        <f t="shared" ca="1" si="188"/>
        <v>0.49815441672266203</v>
      </c>
      <c r="F6059" s="24">
        <f t="shared" ca="1" si="189"/>
        <v>13.936903525602519</v>
      </c>
    </row>
    <row r="6060" spans="5:6" x14ac:dyDescent="0.25">
      <c r="E6060" s="24">
        <f t="shared" ca="1" si="188"/>
        <v>0.23018852490983166</v>
      </c>
      <c r="F6060" s="24">
        <f t="shared" ca="1" si="189"/>
        <v>29.377132645736356</v>
      </c>
    </row>
    <row r="6061" spans="5:6" x14ac:dyDescent="0.25">
      <c r="E6061" s="24">
        <f t="shared" ca="1" si="188"/>
        <v>0.54777515427872558</v>
      </c>
      <c r="F6061" s="24">
        <f t="shared" ca="1" si="189"/>
        <v>12.037807572845441</v>
      </c>
    </row>
    <row r="6062" spans="5:6" x14ac:dyDescent="0.25">
      <c r="E6062" s="24">
        <f t="shared" ca="1" si="188"/>
        <v>0.6939135245979785</v>
      </c>
      <c r="F6062" s="24">
        <f t="shared" ca="1" si="189"/>
        <v>7.308158611295517</v>
      </c>
    </row>
    <row r="6063" spans="5:6" x14ac:dyDescent="0.25">
      <c r="E6063" s="24">
        <f t="shared" ca="1" si="188"/>
        <v>0.48510622423002503</v>
      </c>
      <c r="F6063" s="24">
        <f t="shared" ca="1" si="189"/>
        <v>14.467747859896818</v>
      </c>
    </row>
    <row r="6064" spans="5:6" x14ac:dyDescent="0.25">
      <c r="E6064" s="24">
        <f t="shared" ca="1" si="188"/>
        <v>0.27395567484494499</v>
      </c>
      <c r="F6064" s="24">
        <f t="shared" ca="1" si="189"/>
        <v>25.895779126384699</v>
      </c>
    </row>
    <row r="6065" spans="5:6" x14ac:dyDescent="0.25">
      <c r="E6065" s="24">
        <f t="shared" ca="1" si="188"/>
        <v>0.12778695432335729</v>
      </c>
      <c r="F6065" s="24">
        <f t="shared" ca="1" si="189"/>
        <v>41.147816421921441</v>
      </c>
    </row>
    <row r="6066" spans="5:6" x14ac:dyDescent="0.25">
      <c r="E6066" s="24">
        <f t="shared" ca="1" si="188"/>
        <v>0.62671764523059448</v>
      </c>
      <c r="F6066" s="24">
        <f t="shared" ca="1" si="189"/>
        <v>9.3451833272531708</v>
      </c>
    </row>
    <row r="6067" spans="5:6" x14ac:dyDescent="0.25">
      <c r="E6067" s="24">
        <f t="shared" ca="1" si="188"/>
        <v>0.57029032392674373</v>
      </c>
      <c r="F6067" s="24">
        <f t="shared" ca="1" si="189"/>
        <v>11.232194152017719</v>
      </c>
    </row>
    <row r="6068" spans="5:6" x14ac:dyDescent="0.25">
      <c r="E6068" s="24">
        <f t="shared" ca="1" si="188"/>
        <v>0.68405202354696382</v>
      </c>
      <c r="F6068" s="24">
        <f t="shared" ca="1" si="189"/>
        <v>7.5944261286927421</v>
      </c>
    </row>
    <row r="6069" spans="5:6" x14ac:dyDescent="0.25">
      <c r="E6069" s="24">
        <f t="shared" ca="1" si="188"/>
        <v>0.18144904916112137</v>
      </c>
      <c r="F6069" s="24">
        <f t="shared" ca="1" si="189"/>
        <v>34.135607711241526</v>
      </c>
    </row>
    <row r="6070" spans="5:6" x14ac:dyDescent="0.25">
      <c r="E6070" s="24">
        <f t="shared" ca="1" si="188"/>
        <v>0.33929878909763256</v>
      </c>
      <c r="F6070" s="24">
        <f t="shared" ca="1" si="189"/>
        <v>21.617483520469065</v>
      </c>
    </row>
    <row r="6071" spans="5:6" x14ac:dyDescent="0.25">
      <c r="E6071" s="24">
        <f t="shared" ca="1" si="188"/>
        <v>0.97504633051566669</v>
      </c>
      <c r="F6071" s="24">
        <f t="shared" ca="1" si="189"/>
        <v>0.505405812713002</v>
      </c>
    </row>
    <row r="6072" spans="5:6" x14ac:dyDescent="0.25">
      <c r="E6072" s="24">
        <f t="shared" ca="1" si="188"/>
        <v>0.20832755819444959</v>
      </c>
      <c r="F6072" s="24">
        <f t="shared" ca="1" si="189"/>
        <v>31.372872779294241</v>
      </c>
    </row>
    <row r="6073" spans="5:6" x14ac:dyDescent="0.25">
      <c r="E6073" s="24">
        <f t="shared" ca="1" si="188"/>
        <v>0.94419273847566054</v>
      </c>
      <c r="F6073" s="24">
        <f t="shared" ca="1" si="189"/>
        <v>1.1484992312575726</v>
      </c>
    </row>
    <row r="6074" spans="5:6" x14ac:dyDescent="0.25">
      <c r="E6074" s="24">
        <f t="shared" ca="1" si="188"/>
        <v>6.8204135599422844E-2</v>
      </c>
      <c r="F6074" s="24">
        <f t="shared" ca="1" si="189"/>
        <v>53.705001533669659</v>
      </c>
    </row>
    <row r="6075" spans="5:6" x14ac:dyDescent="0.25">
      <c r="E6075" s="24">
        <f t="shared" ca="1" si="188"/>
        <v>0.41129938159438584</v>
      </c>
      <c r="F6075" s="24">
        <f t="shared" ca="1" si="189"/>
        <v>17.768678145718919</v>
      </c>
    </row>
    <row r="6076" spans="5:6" x14ac:dyDescent="0.25">
      <c r="E6076" s="24">
        <f t="shared" ca="1" si="188"/>
        <v>0.24541157553531567</v>
      </c>
      <c r="F6076" s="24">
        <f t="shared" ca="1" si="189"/>
        <v>28.096371554944753</v>
      </c>
    </row>
    <row r="6077" spans="5:6" x14ac:dyDescent="0.25">
      <c r="E6077" s="24">
        <f t="shared" ca="1" si="188"/>
        <v>0.79612212003370331</v>
      </c>
      <c r="F6077" s="24">
        <f t="shared" ca="1" si="189"/>
        <v>4.5600537555438017</v>
      </c>
    </row>
    <row r="6078" spans="5:6" x14ac:dyDescent="0.25">
      <c r="E6078" s="24">
        <f t="shared" ca="1" si="188"/>
        <v>2.5148139501023348E-2</v>
      </c>
      <c r="F6078" s="24">
        <f t="shared" ca="1" si="189"/>
        <v>73.659427225504132</v>
      </c>
    </row>
    <row r="6079" spans="5:6" x14ac:dyDescent="0.25">
      <c r="E6079" s="24">
        <f t="shared" ca="1" si="188"/>
        <v>0.28023664330303788</v>
      </c>
      <c r="F6079" s="24">
        <f t="shared" ca="1" si="189"/>
        <v>25.442417562025497</v>
      </c>
    </row>
    <row r="6080" spans="5:6" x14ac:dyDescent="0.25">
      <c r="E6080" s="24">
        <f t="shared" ca="1" si="188"/>
        <v>0.74187633840494083</v>
      </c>
      <c r="F6080" s="24">
        <f t="shared" ca="1" si="189"/>
        <v>5.9714541907133132</v>
      </c>
    </row>
    <row r="6081" spans="5:6" x14ac:dyDescent="0.25">
      <c r="E6081" s="24">
        <f t="shared" ca="1" si="188"/>
        <v>0.97926139579131188</v>
      </c>
      <c r="F6081" s="24">
        <f t="shared" ca="1" si="189"/>
        <v>0.41913338478714957</v>
      </c>
    </row>
    <row r="6082" spans="5:6" x14ac:dyDescent="0.25">
      <c r="E6082" s="24">
        <f t="shared" ca="1" si="188"/>
        <v>0.49416254252394687</v>
      </c>
      <c r="F6082" s="24">
        <f t="shared" ca="1" si="189"/>
        <v>14.097815649291272</v>
      </c>
    </row>
    <row r="6083" spans="5:6" x14ac:dyDescent="0.25">
      <c r="E6083" s="24">
        <f t="shared" ca="1" si="188"/>
        <v>0.22447461808517954</v>
      </c>
      <c r="F6083" s="24">
        <f t="shared" ca="1" si="189"/>
        <v>29.879852758915504</v>
      </c>
    </row>
    <row r="6084" spans="5:6" x14ac:dyDescent="0.25">
      <c r="E6084" s="24">
        <f t="shared" ref="E6084:E6147" ca="1" si="190">RAND()</f>
        <v>0.91035794944143367</v>
      </c>
      <c r="F6084" s="24">
        <f t="shared" ref="F6084:F6147" ca="1" si="191">-LOG(E6084,EXP(1))/$C$3</f>
        <v>1.8783481155787185</v>
      </c>
    </row>
    <row r="6085" spans="5:6" x14ac:dyDescent="0.25">
      <c r="E6085" s="24">
        <f t="shared" ca="1" si="190"/>
        <v>8.9264602328585241E-2</v>
      </c>
      <c r="F6085" s="24">
        <f t="shared" ca="1" si="191"/>
        <v>48.323005203610592</v>
      </c>
    </row>
    <row r="6086" spans="5:6" x14ac:dyDescent="0.25">
      <c r="E6086" s="24">
        <f t="shared" ca="1" si="190"/>
        <v>0.7044558147486365</v>
      </c>
      <c r="F6086" s="24">
        <f t="shared" ca="1" si="191"/>
        <v>7.0065933641395803</v>
      </c>
    </row>
    <row r="6087" spans="5:6" x14ac:dyDescent="0.25">
      <c r="E6087" s="24">
        <f t="shared" ca="1" si="190"/>
        <v>0.17285307234253844</v>
      </c>
      <c r="F6087" s="24">
        <f t="shared" ca="1" si="191"/>
        <v>35.106266763110561</v>
      </c>
    </row>
    <row r="6088" spans="5:6" x14ac:dyDescent="0.25">
      <c r="E6088" s="24">
        <f t="shared" ca="1" si="190"/>
        <v>0.44820356020498942</v>
      </c>
      <c r="F6088" s="24">
        <f t="shared" ca="1" si="191"/>
        <v>16.050155486137108</v>
      </c>
    </row>
    <row r="6089" spans="5:6" x14ac:dyDescent="0.25">
      <c r="E6089" s="24">
        <f t="shared" ca="1" si="190"/>
        <v>0.31916261814236568</v>
      </c>
      <c r="F6089" s="24">
        <f t="shared" ca="1" si="191"/>
        <v>22.84109062694672</v>
      </c>
    </row>
    <row r="6090" spans="5:6" x14ac:dyDescent="0.25">
      <c r="E6090" s="24">
        <f t="shared" ca="1" si="190"/>
        <v>0.90277824964128406</v>
      </c>
      <c r="F6090" s="24">
        <f t="shared" ca="1" si="191"/>
        <v>2.0455665288195721</v>
      </c>
    </row>
    <row r="6091" spans="5:6" x14ac:dyDescent="0.25">
      <c r="E6091" s="24">
        <f t="shared" ca="1" si="190"/>
        <v>0.9723796484021201</v>
      </c>
      <c r="F6091" s="24">
        <f t="shared" ca="1" si="191"/>
        <v>0.56017932008463101</v>
      </c>
    </row>
    <row r="6092" spans="5:6" x14ac:dyDescent="0.25">
      <c r="E6092" s="24">
        <f t="shared" ca="1" si="190"/>
        <v>0.22639297799010283</v>
      </c>
      <c r="F6092" s="24">
        <f t="shared" ca="1" si="191"/>
        <v>29.709658981577778</v>
      </c>
    </row>
    <row r="6093" spans="5:6" x14ac:dyDescent="0.25">
      <c r="E6093" s="24">
        <f t="shared" ca="1" si="190"/>
        <v>2.0439288784770415E-2</v>
      </c>
      <c r="F6093" s="24">
        <f t="shared" ca="1" si="191"/>
        <v>77.80592619035275</v>
      </c>
    </row>
    <row r="6094" spans="5:6" x14ac:dyDescent="0.25">
      <c r="E6094" s="24">
        <f t="shared" ca="1" si="190"/>
        <v>0.94101439722965796</v>
      </c>
      <c r="F6094" s="24">
        <f t="shared" ca="1" si="191"/>
        <v>1.2159367917710502</v>
      </c>
    </row>
    <row r="6095" spans="5:6" x14ac:dyDescent="0.25">
      <c r="E6095" s="24">
        <f t="shared" ca="1" si="190"/>
        <v>0.50416318571836283</v>
      </c>
      <c r="F6095" s="24">
        <f t="shared" ca="1" si="191"/>
        <v>13.69710564258715</v>
      </c>
    </row>
    <row r="6096" spans="5:6" x14ac:dyDescent="0.25">
      <c r="E6096" s="24">
        <f t="shared" ca="1" si="190"/>
        <v>0.35197364022082522</v>
      </c>
      <c r="F6096" s="24">
        <f t="shared" ca="1" si="191"/>
        <v>20.88397983848817</v>
      </c>
    </row>
    <row r="6097" spans="5:6" x14ac:dyDescent="0.25">
      <c r="E6097" s="24">
        <f t="shared" ca="1" si="190"/>
        <v>0.88597114456234116</v>
      </c>
      <c r="F6097" s="24">
        <f t="shared" ca="1" si="191"/>
        <v>2.4214179424294757</v>
      </c>
    </row>
    <row r="6098" spans="5:6" x14ac:dyDescent="0.25">
      <c r="E6098" s="24">
        <f t="shared" ca="1" si="190"/>
        <v>0.43089428470282776</v>
      </c>
      <c r="F6098" s="24">
        <f t="shared" ca="1" si="191"/>
        <v>16.837849961519975</v>
      </c>
    </row>
    <row r="6099" spans="5:6" x14ac:dyDescent="0.25">
      <c r="E6099" s="24">
        <f t="shared" ca="1" si="190"/>
        <v>5.9106558834704392E-2</v>
      </c>
      <c r="F6099" s="24">
        <f t="shared" ca="1" si="191"/>
        <v>56.568267642743074</v>
      </c>
    </row>
    <row r="6100" spans="5:6" x14ac:dyDescent="0.25">
      <c r="E6100" s="24">
        <f t="shared" ca="1" si="190"/>
        <v>0.42593361264644247</v>
      </c>
      <c r="F6100" s="24">
        <f t="shared" ca="1" si="191"/>
        <v>17.069435674300387</v>
      </c>
    </row>
    <row r="6101" spans="5:6" x14ac:dyDescent="0.25">
      <c r="E6101" s="24">
        <f t="shared" ca="1" si="190"/>
        <v>0.49251633414042528</v>
      </c>
      <c r="F6101" s="24">
        <f t="shared" ca="1" si="191"/>
        <v>14.164553063052088</v>
      </c>
    </row>
    <row r="6102" spans="5:6" x14ac:dyDescent="0.25">
      <c r="E6102" s="24">
        <f t="shared" ca="1" si="190"/>
        <v>0.12393940965987826</v>
      </c>
      <c r="F6102" s="24">
        <f t="shared" ca="1" si="191"/>
        <v>41.759249291433683</v>
      </c>
    </row>
    <row r="6103" spans="5:6" x14ac:dyDescent="0.25">
      <c r="E6103" s="24">
        <f t="shared" ca="1" si="190"/>
        <v>8.8378159922142041E-2</v>
      </c>
      <c r="F6103" s="24">
        <f t="shared" ca="1" si="191"/>
        <v>48.522607991341822</v>
      </c>
    </row>
    <row r="6104" spans="5:6" x14ac:dyDescent="0.25">
      <c r="E6104" s="24">
        <f t="shared" ca="1" si="190"/>
        <v>0.46348983583642356</v>
      </c>
      <c r="F6104" s="24">
        <f t="shared" ca="1" si="191"/>
        <v>15.379416467443587</v>
      </c>
    </row>
    <row r="6105" spans="5:6" x14ac:dyDescent="0.25">
      <c r="E6105" s="24">
        <f t="shared" ca="1" si="190"/>
        <v>0.26804357637408405</v>
      </c>
      <c r="F6105" s="24">
        <f t="shared" ca="1" si="191"/>
        <v>26.332114265564154</v>
      </c>
    </row>
    <row r="6106" spans="5:6" x14ac:dyDescent="0.25">
      <c r="E6106" s="24">
        <f t="shared" ca="1" si="190"/>
        <v>0.54987308985889982</v>
      </c>
      <c r="F6106" s="24">
        <f t="shared" ca="1" si="191"/>
        <v>11.961355461851984</v>
      </c>
    </row>
    <row r="6107" spans="5:6" x14ac:dyDescent="0.25">
      <c r="E6107" s="24">
        <f t="shared" ca="1" si="190"/>
        <v>0.74535928071510682</v>
      </c>
      <c r="F6107" s="24">
        <f t="shared" ca="1" si="191"/>
        <v>5.8777784171438894</v>
      </c>
    </row>
    <row r="6108" spans="5:6" x14ac:dyDescent="0.25">
      <c r="E6108" s="24">
        <f t="shared" ca="1" si="190"/>
        <v>0.12560830431032532</v>
      </c>
      <c r="F6108" s="24">
        <f t="shared" ca="1" si="191"/>
        <v>41.49173820026509</v>
      </c>
    </row>
    <row r="6109" spans="5:6" x14ac:dyDescent="0.25">
      <c r="E6109" s="24">
        <f t="shared" ca="1" si="190"/>
        <v>0.6528155840350186</v>
      </c>
      <c r="F6109" s="24">
        <f t="shared" ca="1" si="191"/>
        <v>8.5292120602904511</v>
      </c>
    </row>
    <row r="6110" spans="5:6" x14ac:dyDescent="0.25">
      <c r="E6110" s="24">
        <f t="shared" ca="1" si="190"/>
        <v>0.89175058396286144</v>
      </c>
      <c r="F6110" s="24">
        <f t="shared" ca="1" si="191"/>
        <v>2.2913759978586246</v>
      </c>
    </row>
    <row r="6111" spans="5:6" x14ac:dyDescent="0.25">
      <c r="E6111" s="24">
        <f t="shared" ca="1" si="190"/>
        <v>0.90434912913551901</v>
      </c>
      <c r="F6111" s="24">
        <f t="shared" ca="1" si="191"/>
        <v>2.0107957670381769</v>
      </c>
    </row>
    <row r="6112" spans="5:6" x14ac:dyDescent="0.25">
      <c r="E6112" s="24">
        <f t="shared" ca="1" si="190"/>
        <v>0.23329336655233268</v>
      </c>
      <c r="F6112" s="24">
        <f t="shared" ca="1" si="191"/>
        <v>29.109170669645756</v>
      </c>
    </row>
    <row r="6113" spans="5:6" x14ac:dyDescent="0.25">
      <c r="E6113" s="24">
        <f t="shared" ca="1" si="190"/>
        <v>0.71506687379520173</v>
      </c>
      <c r="F6113" s="24">
        <f t="shared" ca="1" si="191"/>
        <v>6.7075842175653584</v>
      </c>
    </row>
    <row r="6114" spans="5:6" x14ac:dyDescent="0.25">
      <c r="E6114" s="24">
        <f t="shared" ca="1" si="190"/>
        <v>0.72028925158143275</v>
      </c>
      <c r="F6114" s="24">
        <f t="shared" ca="1" si="191"/>
        <v>6.5620481867943656</v>
      </c>
    </row>
    <row r="6115" spans="5:6" x14ac:dyDescent="0.25">
      <c r="E6115" s="24">
        <f t="shared" ca="1" si="190"/>
        <v>6.274323234112078E-2</v>
      </c>
      <c r="F6115" s="24">
        <f t="shared" ca="1" si="191"/>
        <v>55.374091158482258</v>
      </c>
    </row>
    <row r="6116" spans="5:6" x14ac:dyDescent="0.25">
      <c r="E6116" s="24">
        <f t="shared" ca="1" si="190"/>
        <v>8.0401450406053732E-2</v>
      </c>
      <c r="F6116" s="24">
        <f t="shared" ca="1" si="191"/>
        <v>50.414461261672848</v>
      </c>
    </row>
    <row r="6117" spans="5:6" x14ac:dyDescent="0.25">
      <c r="E6117" s="24">
        <f t="shared" ca="1" si="190"/>
        <v>0.88903676828629064</v>
      </c>
      <c r="F6117" s="24">
        <f t="shared" ca="1" si="191"/>
        <v>2.3523337034263134</v>
      </c>
    </row>
    <row r="6118" spans="5:6" x14ac:dyDescent="0.25">
      <c r="E6118" s="24">
        <f t="shared" ca="1" si="190"/>
        <v>0.84629135886986251</v>
      </c>
      <c r="F6118" s="24">
        <f t="shared" ca="1" si="191"/>
        <v>3.337831656785669</v>
      </c>
    </row>
    <row r="6119" spans="5:6" x14ac:dyDescent="0.25">
      <c r="E6119" s="24">
        <f t="shared" ca="1" si="190"/>
        <v>4.4839114677534764E-2</v>
      </c>
      <c r="F6119" s="24">
        <f t="shared" ca="1" si="191"/>
        <v>62.093488500133255</v>
      </c>
    </row>
    <row r="6120" spans="5:6" x14ac:dyDescent="0.25">
      <c r="E6120" s="24">
        <f t="shared" ca="1" si="190"/>
        <v>0.79062819527604222</v>
      </c>
      <c r="F6120" s="24">
        <f t="shared" ca="1" si="191"/>
        <v>4.6985493123710995</v>
      </c>
    </row>
    <row r="6121" spans="5:6" x14ac:dyDescent="0.25">
      <c r="E6121" s="24">
        <f t="shared" ca="1" si="190"/>
        <v>0.91343441174334339</v>
      </c>
      <c r="F6121" s="24">
        <f t="shared" ca="1" si="191"/>
        <v>1.8108740919919732</v>
      </c>
    </row>
    <row r="6122" spans="5:6" x14ac:dyDescent="0.25">
      <c r="E6122" s="24">
        <f t="shared" ca="1" si="190"/>
        <v>0.63316886749301526</v>
      </c>
      <c r="F6122" s="24">
        <f t="shared" ca="1" si="191"/>
        <v>9.1403623824984894</v>
      </c>
    </row>
    <row r="6123" spans="5:6" x14ac:dyDescent="0.25">
      <c r="E6123" s="24">
        <f t="shared" ca="1" si="190"/>
        <v>0.45485211743936038</v>
      </c>
      <c r="F6123" s="24">
        <f t="shared" ca="1" si="191"/>
        <v>15.755658589546497</v>
      </c>
    </row>
    <row r="6124" spans="5:6" x14ac:dyDescent="0.25">
      <c r="E6124" s="24">
        <f t="shared" ca="1" si="190"/>
        <v>0.69935764798968503</v>
      </c>
      <c r="F6124" s="24">
        <f t="shared" ca="1" si="191"/>
        <v>7.1518602192469647</v>
      </c>
    </row>
    <row r="6125" spans="5:6" x14ac:dyDescent="0.25">
      <c r="E6125" s="24">
        <f t="shared" ca="1" si="190"/>
        <v>0.79685548244725557</v>
      </c>
      <c r="F6125" s="24">
        <f t="shared" ca="1" si="191"/>
        <v>4.5416388710100755</v>
      </c>
    </row>
    <row r="6126" spans="5:6" x14ac:dyDescent="0.25">
      <c r="E6126" s="24">
        <f t="shared" ca="1" si="190"/>
        <v>0.98679657109938668</v>
      </c>
      <c r="F6126" s="24">
        <f t="shared" ca="1" si="191"/>
        <v>0.26582738201034706</v>
      </c>
    </row>
    <row r="6127" spans="5:6" x14ac:dyDescent="0.25">
      <c r="E6127" s="24">
        <f t="shared" ca="1" si="190"/>
        <v>0.65342963593894388</v>
      </c>
      <c r="F6127" s="24">
        <f t="shared" ca="1" si="191"/>
        <v>8.510408486818406</v>
      </c>
    </row>
    <row r="6128" spans="5:6" x14ac:dyDescent="0.25">
      <c r="E6128" s="24">
        <f t="shared" ca="1" si="190"/>
        <v>9.4592197214230511E-3</v>
      </c>
      <c r="F6128" s="24">
        <f t="shared" ca="1" si="191"/>
        <v>93.215307623986746</v>
      </c>
    </row>
    <row r="6129" spans="5:6" x14ac:dyDescent="0.25">
      <c r="E6129" s="24">
        <f t="shared" ca="1" si="190"/>
        <v>0.95974435200999519</v>
      </c>
      <c r="F6129" s="24">
        <f t="shared" ca="1" si="191"/>
        <v>0.82176659947963804</v>
      </c>
    </row>
    <row r="6130" spans="5:6" x14ac:dyDescent="0.25">
      <c r="E6130" s="24">
        <f t="shared" ca="1" si="190"/>
        <v>0.76616170830341135</v>
      </c>
      <c r="F6130" s="24">
        <f t="shared" ca="1" si="191"/>
        <v>5.3272404815176042</v>
      </c>
    </row>
    <row r="6131" spans="5:6" x14ac:dyDescent="0.25">
      <c r="E6131" s="24">
        <f t="shared" ca="1" si="190"/>
        <v>0.32345402990560512</v>
      </c>
      <c r="F6131" s="24">
        <f t="shared" ca="1" si="191"/>
        <v>22.573965548794728</v>
      </c>
    </row>
    <row r="6132" spans="5:6" x14ac:dyDescent="0.25">
      <c r="E6132" s="24">
        <f t="shared" ca="1" si="190"/>
        <v>0.42161321550412589</v>
      </c>
      <c r="F6132" s="24">
        <f t="shared" ca="1" si="191"/>
        <v>17.273338723477149</v>
      </c>
    </row>
    <row r="6133" spans="5:6" x14ac:dyDescent="0.25">
      <c r="E6133" s="24">
        <f t="shared" ca="1" si="190"/>
        <v>3.9101872083689981E-2</v>
      </c>
      <c r="F6133" s="24">
        <f t="shared" ca="1" si="191"/>
        <v>64.831698675174749</v>
      </c>
    </row>
    <row r="6134" spans="5:6" x14ac:dyDescent="0.25">
      <c r="E6134" s="24">
        <f t="shared" ca="1" si="190"/>
        <v>0.71230843135604793</v>
      </c>
      <c r="F6134" s="24">
        <f t="shared" ca="1" si="191"/>
        <v>6.7848854252619777</v>
      </c>
    </row>
    <row r="6135" spans="5:6" x14ac:dyDescent="0.25">
      <c r="E6135" s="24">
        <f t="shared" ca="1" si="190"/>
        <v>0.16831206843845681</v>
      </c>
      <c r="F6135" s="24">
        <f t="shared" ca="1" si="191"/>
        <v>35.638709449257583</v>
      </c>
    </row>
    <row r="6136" spans="5:6" x14ac:dyDescent="0.25">
      <c r="E6136" s="24">
        <f t="shared" ca="1" si="190"/>
        <v>0.63350495802336393</v>
      </c>
      <c r="F6136" s="24">
        <f t="shared" ca="1" si="191"/>
        <v>9.129749057064096</v>
      </c>
    </row>
    <row r="6137" spans="5:6" x14ac:dyDescent="0.25">
      <c r="E6137" s="24">
        <f t="shared" ca="1" si="190"/>
        <v>0.46947023735920157</v>
      </c>
      <c r="F6137" s="24">
        <f t="shared" ca="1" si="191"/>
        <v>15.123007490987273</v>
      </c>
    </row>
    <row r="6138" spans="5:6" x14ac:dyDescent="0.25">
      <c r="E6138" s="24">
        <f t="shared" ca="1" si="190"/>
        <v>0.11607772116862181</v>
      </c>
      <c r="F6138" s="24">
        <f t="shared" ca="1" si="191"/>
        <v>43.069906043159754</v>
      </c>
    </row>
    <row r="6139" spans="5:6" x14ac:dyDescent="0.25">
      <c r="E6139" s="24">
        <f t="shared" ca="1" si="190"/>
        <v>0.84693532328059995</v>
      </c>
      <c r="F6139" s="24">
        <f t="shared" ca="1" si="191"/>
        <v>3.3226189401760391</v>
      </c>
    </row>
    <row r="6140" spans="5:6" x14ac:dyDescent="0.25">
      <c r="E6140" s="24">
        <f t="shared" ca="1" si="190"/>
        <v>0.7426884407268568</v>
      </c>
      <c r="F6140" s="24">
        <f t="shared" ca="1" si="191"/>
        <v>5.9495729656071621</v>
      </c>
    </row>
    <row r="6141" spans="5:6" x14ac:dyDescent="0.25">
      <c r="E6141" s="24">
        <f t="shared" ca="1" si="190"/>
        <v>0.5527751574057147</v>
      </c>
      <c r="F6141" s="24">
        <f t="shared" ca="1" si="191"/>
        <v>11.856078942169406</v>
      </c>
    </row>
    <row r="6142" spans="5:6" x14ac:dyDescent="0.25">
      <c r="E6142" s="24">
        <f t="shared" ca="1" si="190"/>
        <v>0.63602656076723096</v>
      </c>
      <c r="F6142" s="24">
        <f t="shared" ca="1" si="191"/>
        <v>9.0502990860280903</v>
      </c>
    </row>
    <row r="6143" spans="5:6" x14ac:dyDescent="0.25">
      <c r="E6143" s="24">
        <f t="shared" ca="1" si="190"/>
        <v>0.60209952364510544</v>
      </c>
      <c r="F6143" s="24">
        <f t="shared" ca="1" si="191"/>
        <v>10.146650513356539</v>
      </c>
    </row>
    <row r="6144" spans="5:6" x14ac:dyDescent="0.25">
      <c r="E6144" s="24">
        <f t="shared" ca="1" si="190"/>
        <v>0.43014275307679217</v>
      </c>
      <c r="F6144" s="24">
        <f t="shared" ca="1" si="191"/>
        <v>16.872762829789473</v>
      </c>
    </row>
    <row r="6145" spans="5:6" x14ac:dyDescent="0.25">
      <c r="E6145" s="24">
        <f t="shared" ca="1" si="190"/>
        <v>0.15867171023246696</v>
      </c>
      <c r="F6145" s="24">
        <f t="shared" ca="1" si="191"/>
        <v>36.81835853489229</v>
      </c>
    </row>
    <row r="6146" spans="5:6" x14ac:dyDescent="0.25">
      <c r="E6146" s="24">
        <f t="shared" ca="1" si="190"/>
        <v>0.37477338601290411</v>
      </c>
      <c r="F6146" s="24">
        <f t="shared" ca="1" si="191"/>
        <v>19.628674792851012</v>
      </c>
    </row>
    <row r="6147" spans="5:6" x14ac:dyDescent="0.25">
      <c r="E6147" s="24">
        <f t="shared" ca="1" si="190"/>
        <v>0.74537784230432413</v>
      </c>
      <c r="F6147" s="24">
        <f t="shared" ca="1" si="191"/>
        <v>5.8772803658394261</v>
      </c>
    </row>
    <row r="6148" spans="5:6" x14ac:dyDescent="0.25">
      <c r="E6148" s="24">
        <f t="shared" ref="E6148:E6211" ca="1" si="192">RAND()</f>
        <v>0.88420381547777727</v>
      </c>
      <c r="F6148" s="24">
        <f t="shared" ref="F6148:F6211" ca="1" si="193">-LOG(E6148,EXP(1))/$C$3</f>
        <v>2.4613536484851353</v>
      </c>
    </row>
    <row r="6149" spans="5:6" x14ac:dyDescent="0.25">
      <c r="E6149" s="24">
        <f t="shared" ca="1" si="192"/>
        <v>0.41853607602902243</v>
      </c>
      <c r="F6149" s="24">
        <f t="shared" ca="1" si="193"/>
        <v>17.41984379184413</v>
      </c>
    </row>
    <row r="6150" spans="5:6" x14ac:dyDescent="0.25">
      <c r="E6150" s="24">
        <f t="shared" ca="1" si="192"/>
        <v>0.92348965392777838</v>
      </c>
      <c r="F6150" s="24">
        <f t="shared" ca="1" si="193"/>
        <v>1.5919136503149129</v>
      </c>
    </row>
    <row r="6151" spans="5:6" x14ac:dyDescent="0.25">
      <c r="E6151" s="24">
        <f t="shared" ca="1" si="192"/>
        <v>5.7240170718889982E-2</v>
      </c>
      <c r="F6151" s="24">
        <f t="shared" ca="1" si="193"/>
        <v>57.209986835760546</v>
      </c>
    </row>
    <row r="6152" spans="5:6" x14ac:dyDescent="0.25">
      <c r="E6152" s="24">
        <f t="shared" ca="1" si="192"/>
        <v>0.16360357707105877</v>
      </c>
      <c r="F6152" s="24">
        <f t="shared" ca="1" si="193"/>
        <v>36.206179806299943</v>
      </c>
    </row>
    <row r="6153" spans="5:6" x14ac:dyDescent="0.25">
      <c r="E6153" s="24">
        <f t="shared" ca="1" si="192"/>
        <v>0.52966092233835371</v>
      </c>
      <c r="F6153" s="24">
        <f t="shared" ca="1" si="193"/>
        <v>12.710364926970261</v>
      </c>
    </row>
    <row r="6154" spans="5:6" x14ac:dyDescent="0.25">
      <c r="E6154" s="24">
        <f t="shared" ca="1" si="192"/>
        <v>0.68769251085092509</v>
      </c>
      <c r="F6154" s="24">
        <f t="shared" ca="1" si="193"/>
        <v>7.4882694571069859</v>
      </c>
    </row>
    <row r="6155" spans="5:6" x14ac:dyDescent="0.25">
      <c r="E6155" s="24">
        <f t="shared" ca="1" si="192"/>
        <v>0.18257361778002457</v>
      </c>
      <c r="F6155" s="24">
        <f t="shared" ca="1" si="193"/>
        <v>34.012036044029216</v>
      </c>
    </row>
    <row r="6156" spans="5:6" x14ac:dyDescent="0.25">
      <c r="E6156" s="24">
        <f t="shared" ca="1" si="192"/>
        <v>0.23116344836749625</v>
      </c>
      <c r="F6156" s="24">
        <f t="shared" ca="1" si="193"/>
        <v>29.292604999571793</v>
      </c>
    </row>
    <row r="6157" spans="5:6" x14ac:dyDescent="0.25">
      <c r="E6157" s="24">
        <f t="shared" ca="1" si="192"/>
        <v>0.65396960701649365</v>
      </c>
      <c r="F6157" s="24">
        <f t="shared" ca="1" si="193"/>
        <v>8.4938880211332144</v>
      </c>
    </row>
    <row r="6158" spans="5:6" x14ac:dyDescent="0.25">
      <c r="E6158" s="24">
        <f t="shared" ca="1" si="192"/>
        <v>0.40046897887634114</v>
      </c>
      <c r="F6158" s="24">
        <f t="shared" ca="1" si="193"/>
        <v>18.302379429255076</v>
      </c>
    </row>
    <row r="6159" spans="5:6" x14ac:dyDescent="0.25">
      <c r="E6159" s="24">
        <f t="shared" ca="1" si="192"/>
        <v>0.72065955452345565</v>
      </c>
      <c r="F6159" s="24">
        <f t="shared" ca="1" si="193"/>
        <v>6.5517687667731739</v>
      </c>
    </row>
    <row r="6160" spans="5:6" x14ac:dyDescent="0.25">
      <c r="E6160" s="24">
        <f t="shared" ca="1" si="192"/>
        <v>0.81235511901611135</v>
      </c>
      <c r="F6160" s="24">
        <f t="shared" ca="1" si="193"/>
        <v>4.1563539147071635</v>
      </c>
    </row>
    <row r="6161" spans="5:6" x14ac:dyDescent="0.25">
      <c r="E6161" s="24">
        <f t="shared" ca="1" si="192"/>
        <v>0.39969837910078121</v>
      </c>
      <c r="F6161" s="24">
        <f t="shared" ca="1" si="193"/>
        <v>18.34090137125192</v>
      </c>
    </row>
    <row r="6162" spans="5:6" x14ac:dyDescent="0.25">
      <c r="E6162" s="24">
        <f t="shared" ca="1" si="192"/>
        <v>2.974686613866262E-2</v>
      </c>
      <c r="F6162" s="24">
        <f t="shared" ca="1" si="193"/>
        <v>70.300629848320384</v>
      </c>
    </row>
    <row r="6163" spans="5:6" x14ac:dyDescent="0.25">
      <c r="E6163" s="24">
        <f t="shared" ca="1" si="192"/>
        <v>0.55142570645521161</v>
      </c>
      <c r="F6163" s="24">
        <f t="shared" ca="1" si="193"/>
        <v>11.904963222792288</v>
      </c>
    </row>
    <row r="6164" spans="5:6" x14ac:dyDescent="0.25">
      <c r="E6164" s="24">
        <f t="shared" ca="1" si="192"/>
        <v>0.88491717598657826</v>
      </c>
      <c r="F6164" s="24">
        <f t="shared" ca="1" si="193"/>
        <v>2.4452244961907379</v>
      </c>
    </row>
    <row r="6165" spans="5:6" x14ac:dyDescent="0.25">
      <c r="E6165" s="24">
        <f t="shared" ca="1" si="192"/>
        <v>0.46384707756008281</v>
      </c>
      <c r="F6165" s="24">
        <f t="shared" ca="1" si="193"/>
        <v>15.364007106027229</v>
      </c>
    </row>
    <row r="6166" spans="5:6" x14ac:dyDescent="0.25">
      <c r="E6166" s="24">
        <f t="shared" ca="1" si="192"/>
        <v>0.65009598469393348</v>
      </c>
      <c r="F6166" s="24">
        <f t="shared" ca="1" si="193"/>
        <v>8.6127051646902935</v>
      </c>
    </row>
    <row r="6167" spans="5:6" x14ac:dyDescent="0.25">
      <c r="E6167" s="24">
        <f t="shared" ca="1" si="192"/>
        <v>0.54090043726279302</v>
      </c>
      <c r="F6167" s="24">
        <f t="shared" ca="1" si="193"/>
        <v>12.290401034130008</v>
      </c>
    </row>
    <row r="6168" spans="5:6" x14ac:dyDescent="0.25">
      <c r="E6168" s="24">
        <f t="shared" ca="1" si="192"/>
        <v>0.7441604743611222</v>
      </c>
      <c r="F6168" s="24">
        <f t="shared" ca="1" si="193"/>
        <v>5.9099715212296955</v>
      </c>
    </row>
    <row r="6169" spans="5:6" x14ac:dyDescent="0.25">
      <c r="E6169" s="24">
        <f t="shared" ca="1" si="192"/>
        <v>0.52280470055630091</v>
      </c>
      <c r="F6169" s="24">
        <f t="shared" ca="1" si="193"/>
        <v>12.970946123097049</v>
      </c>
    </row>
    <row r="6170" spans="5:6" x14ac:dyDescent="0.25">
      <c r="E6170" s="24">
        <f t="shared" ca="1" si="192"/>
        <v>0.49386112961504258</v>
      </c>
      <c r="F6170" s="24">
        <f t="shared" ca="1" si="193"/>
        <v>14.110018309075816</v>
      </c>
    </row>
    <row r="6171" spans="5:6" x14ac:dyDescent="0.25">
      <c r="E6171" s="24">
        <f t="shared" ca="1" si="192"/>
        <v>0.36217161368249418</v>
      </c>
      <c r="F6171" s="24">
        <f t="shared" ca="1" si="193"/>
        <v>20.312742170927564</v>
      </c>
    </row>
    <row r="6172" spans="5:6" x14ac:dyDescent="0.25">
      <c r="E6172" s="24">
        <f t="shared" ca="1" si="192"/>
        <v>0.33148288726792252</v>
      </c>
      <c r="F6172" s="24">
        <f t="shared" ca="1" si="193"/>
        <v>22.08358185613136</v>
      </c>
    </row>
    <row r="6173" spans="5:6" x14ac:dyDescent="0.25">
      <c r="E6173" s="24">
        <f t="shared" ca="1" si="192"/>
        <v>0.86757738951136198</v>
      </c>
      <c r="F6173" s="24">
        <f t="shared" ca="1" si="193"/>
        <v>2.841011226574262</v>
      </c>
    </row>
    <row r="6174" spans="5:6" x14ac:dyDescent="0.25">
      <c r="E6174" s="24">
        <f t="shared" ca="1" si="192"/>
        <v>0.72131451025505722</v>
      </c>
      <c r="F6174" s="24">
        <f t="shared" ca="1" si="193"/>
        <v>6.5336004572968909</v>
      </c>
    </row>
    <row r="6175" spans="5:6" x14ac:dyDescent="0.25">
      <c r="E6175" s="24">
        <f t="shared" ca="1" si="192"/>
        <v>0.91020538710048493</v>
      </c>
      <c r="F6175" s="24">
        <f t="shared" ca="1" si="193"/>
        <v>1.8817000965451294</v>
      </c>
    </row>
    <row r="6176" spans="5:6" x14ac:dyDescent="0.25">
      <c r="E6176" s="24">
        <f t="shared" ca="1" si="192"/>
        <v>0.34506633514421725</v>
      </c>
      <c r="F6176" s="24">
        <f t="shared" ca="1" si="193"/>
        <v>21.280372093061121</v>
      </c>
    </row>
    <row r="6177" spans="5:6" x14ac:dyDescent="0.25">
      <c r="E6177" s="24">
        <f t="shared" ca="1" si="192"/>
        <v>0.26825691084116554</v>
      </c>
      <c r="F6177" s="24">
        <f t="shared" ca="1" si="193"/>
        <v>26.316202702295463</v>
      </c>
    </row>
    <row r="6178" spans="5:6" x14ac:dyDescent="0.25">
      <c r="E6178" s="24">
        <f t="shared" ca="1" si="192"/>
        <v>0.37798185099118897</v>
      </c>
      <c r="F6178" s="24">
        <f t="shared" ca="1" si="193"/>
        <v>19.458181955320903</v>
      </c>
    </row>
    <row r="6179" spans="5:6" x14ac:dyDescent="0.25">
      <c r="E6179" s="24">
        <f t="shared" ca="1" si="192"/>
        <v>0.97992761540024387</v>
      </c>
      <c r="F6179" s="24">
        <f t="shared" ca="1" si="193"/>
        <v>0.40553143763850136</v>
      </c>
    </row>
    <row r="6180" spans="5:6" x14ac:dyDescent="0.25">
      <c r="E6180" s="24">
        <f t="shared" ca="1" si="192"/>
        <v>0.23986438896578643</v>
      </c>
      <c r="F6180" s="24">
        <f t="shared" ca="1" si="193"/>
        <v>28.553631226293476</v>
      </c>
    </row>
    <row r="6181" spans="5:6" x14ac:dyDescent="0.25">
      <c r="E6181" s="24">
        <f t="shared" ca="1" si="192"/>
        <v>0.85241569538174577</v>
      </c>
      <c r="F6181" s="24">
        <f t="shared" ca="1" si="193"/>
        <v>3.1936193152462558</v>
      </c>
    </row>
    <row r="6182" spans="5:6" x14ac:dyDescent="0.25">
      <c r="E6182" s="24">
        <f t="shared" ca="1" si="192"/>
        <v>0.23571649540672091</v>
      </c>
      <c r="F6182" s="24">
        <f t="shared" ca="1" si="193"/>
        <v>28.902509734680173</v>
      </c>
    </row>
    <row r="6183" spans="5:6" x14ac:dyDescent="0.25">
      <c r="E6183" s="24">
        <f t="shared" ca="1" si="192"/>
        <v>0.17332335947556621</v>
      </c>
      <c r="F6183" s="24">
        <f t="shared" ca="1" si="193"/>
        <v>35.051925984349332</v>
      </c>
    </row>
    <row r="6184" spans="5:6" x14ac:dyDescent="0.25">
      <c r="E6184" s="24">
        <f t="shared" ca="1" si="192"/>
        <v>0.73715807265266642</v>
      </c>
      <c r="F6184" s="24">
        <f t="shared" ca="1" si="193"/>
        <v>6.0990585715878147</v>
      </c>
    </row>
    <row r="6185" spans="5:6" x14ac:dyDescent="0.25">
      <c r="E6185" s="24">
        <f t="shared" ca="1" si="192"/>
        <v>3.4126669911248686E-2</v>
      </c>
      <c r="F6185" s="24">
        <f t="shared" ca="1" si="193"/>
        <v>67.553521830922605</v>
      </c>
    </row>
    <row r="6186" spans="5:6" x14ac:dyDescent="0.25">
      <c r="E6186" s="24">
        <f t="shared" ca="1" si="192"/>
        <v>0.70052877161645322</v>
      </c>
      <c r="F6186" s="24">
        <f t="shared" ca="1" si="193"/>
        <v>7.1183968215432909</v>
      </c>
    </row>
    <row r="6187" spans="5:6" x14ac:dyDescent="0.25">
      <c r="E6187" s="24">
        <f t="shared" ca="1" si="192"/>
        <v>0.74683314777789633</v>
      </c>
      <c r="F6187" s="24">
        <f t="shared" ca="1" si="193"/>
        <v>5.8382696376073371</v>
      </c>
    </row>
    <row r="6188" spans="5:6" x14ac:dyDescent="0.25">
      <c r="E6188" s="24">
        <f t="shared" ca="1" si="192"/>
        <v>0.39894612498564663</v>
      </c>
      <c r="F6188" s="24">
        <f t="shared" ca="1" si="193"/>
        <v>18.378577926152257</v>
      </c>
    </row>
    <row r="6189" spans="5:6" x14ac:dyDescent="0.25">
      <c r="E6189" s="24">
        <f t="shared" ca="1" si="192"/>
        <v>0.92501078870502129</v>
      </c>
      <c r="F6189" s="24">
        <f t="shared" ca="1" si="193"/>
        <v>1.558997561456833</v>
      </c>
    </row>
    <row r="6190" spans="5:6" x14ac:dyDescent="0.25">
      <c r="E6190" s="24">
        <f t="shared" ca="1" si="192"/>
        <v>0.93117974655908553</v>
      </c>
      <c r="F6190" s="24">
        <f t="shared" ca="1" si="193"/>
        <v>1.4260590414131074</v>
      </c>
    </row>
    <row r="6191" spans="5:6" x14ac:dyDescent="0.25">
      <c r="E6191" s="24">
        <f t="shared" ca="1" si="192"/>
        <v>0.9345760859230996</v>
      </c>
      <c r="F6191" s="24">
        <f t="shared" ca="1" si="193"/>
        <v>1.353244730850707</v>
      </c>
    </row>
    <row r="6192" spans="5:6" x14ac:dyDescent="0.25">
      <c r="E6192" s="24">
        <f t="shared" ca="1" si="192"/>
        <v>0.58025286686039512</v>
      </c>
      <c r="F6192" s="24">
        <f t="shared" ca="1" si="193"/>
        <v>10.885825862133442</v>
      </c>
    </row>
    <row r="6193" spans="5:6" x14ac:dyDescent="0.25">
      <c r="E6193" s="24">
        <f t="shared" ca="1" si="192"/>
        <v>0.59528641062881782</v>
      </c>
      <c r="F6193" s="24">
        <f t="shared" ca="1" si="193"/>
        <v>10.374252537056963</v>
      </c>
    </row>
    <row r="6194" spans="5:6" x14ac:dyDescent="0.25">
      <c r="E6194" s="24">
        <f t="shared" ca="1" si="192"/>
        <v>6.1433437138581071E-2</v>
      </c>
      <c r="F6194" s="24">
        <f t="shared" ca="1" si="193"/>
        <v>55.796020265080251</v>
      </c>
    </row>
    <row r="6195" spans="5:6" x14ac:dyDescent="0.25">
      <c r="E6195" s="24">
        <f t="shared" ca="1" si="192"/>
        <v>0.22244323797631815</v>
      </c>
      <c r="F6195" s="24">
        <f t="shared" ca="1" si="193"/>
        <v>30.061666402815685</v>
      </c>
    </row>
    <row r="6196" spans="5:6" x14ac:dyDescent="0.25">
      <c r="E6196" s="24">
        <f t="shared" ca="1" si="192"/>
        <v>0.76109585498440413</v>
      </c>
      <c r="F6196" s="24">
        <f t="shared" ca="1" si="193"/>
        <v>5.4599193961803678</v>
      </c>
    </row>
    <row r="6197" spans="5:6" x14ac:dyDescent="0.25">
      <c r="E6197" s="24">
        <f t="shared" ca="1" si="192"/>
        <v>9.4491623181336526E-2</v>
      </c>
      <c r="F6197" s="24">
        <f t="shared" ca="1" si="193"/>
        <v>47.184881839905103</v>
      </c>
    </row>
    <row r="6198" spans="5:6" x14ac:dyDescent="0.25">
      <c r="E6198" s="24">
        <f t="shared" ca="1" si="192"/>
        <v>0.65571519839530745</v>
      </c>
      <c r="F6198" s="24">
        <f t="shared" ca="1" si="193"/>
        <v>8.4405746619111941</v>
      </c>
    </row>
    <row r="6199" spans="5:6" x14ac:dyDescent="0.25">
      <c r="E6199" s="24">
        <f t="shared" ca="1" si="192"/>
        <v>0.91371258060201377</v>
      </c>
      <c r="F6199" s="24">
        <f t="shared" ca="1" si="193"/>
        <v>1.8047844043645445</v>
      </c>
    </row>
    <row r="6200" spans="5:6" x14ac:dyDescent="0.25">
      <c r="E6200" s="24">
        <f t="shared" ca="1" si="192"/>
        <v>0.59084563200739348</v>
      </c>
      <c r="F6200" s="24">
        <f t="shared" ca="1" si="193"/>
        <v>10.524009873023989</v>
      </c>
    </row>
    <row r="6201" spans="5:6" x14ac:dyDescent="0.25">
      <c r="E6201" s="24">
        <f t="shared" ca="1" si="192"/>
        <v>0.13183345133311386</v>
      </c>
      <c r="F6201" s="24">
        <f t="shared" ca="1" si="193"/>
        <v>40.524317707501417</v>
      </c>
    </row>
    <row r="6202" spans="5:6" x14ac:dyDescent="0.25">
      <c r="E6202" s="24">
        <f t="shared" ca="1" si="192"/>
        <v>0.26666516082107883</v>
      </c>
      <c r="F6202" s="24">
        <f t="shared" ca="1" si="193"/>
        <v>26.435229738384354</v>
      </c>
    </row>
    <row r="6203" spans="5:6" x14ac:dyDescent="0.25">
      <c r="E6203" s="24">
        <f t="shared" ca="1" si="192"/>
        <v>0.22682636236493525</v>
      </c>
      <c r="F6203" s="24">
        <f t="shared" ca="1" si="193"/>
        <v>29.671409554129553</v>
      </c>
    </row>
    <row r="6204" spans="5:6" x14ac:dyDescent="0.25">
      <c r="E6204" s="24">
        <f t="shared" ca="1" si="192"/>
        <v>0.32695987473688981</v>
      </c>
      <c r="F6204" s="24">
        <f t="shared" ca="1" si="193"/>
        <v>22.358356456813361</v>
      </c>
    </row>
    <row r="6205" spans="5:6" x14ac:dyDescent="0.25">
      <c r="E6205" s="24">
        <f t="shared" ca="1" si="192"/>
        <v>0.66947387032218209</v>
      </c>
      <c r="F6205" s="24">
        <f t="shared" ca="1" si="193"/>
        <v>8.0252628651506583</v>
      </c>
    </row>
    <row r="6206" spans="5:6" x14ac:dyDescent="0.25">
      <c r="E6206" s="24">
        <f t="shared" ca="1" si="192"/>
        <v>0.50454940586925578</v>
      </c>
      <c r="F6206" s="24">
        <f t="shared" ca="1" si="193"/>
        <v>13.68179027236228</v>
      </c>
    </row>
    <row r="6207" spans="5:6" x14ac:dyDescent="0.25">
      <c r="E6207" s="24">
        <f t="shared" ca="1" si="192"/>
        <v>0.26225260153718477</v>
      </c>
      <c r="F6207" s="24">
        <f t="shared" ca="1" si="193"/>
        <v>26.768942233788117</v>
      </c>
    </row>
    <row r="6208" spans="5:6" x14ac:dyDescent="0.25">
      <c r="E6208" s="24">
        <f t="shared" ca="1" si="192"/>
        <v>0.1030792364066464</v>
      </c>
      <c r="F6208" s="24">
        <f t="shared" ca="1" si="193"/>
        <v>45.445146019990084</v>
      </c>
    </row>
    <row r="6209" spans="5:6" x14ac:dyDescent="0.25">
      <c r="E6209" s="24">
        <f t="shared" ca="1" si="192"/>
        <v>0.99800424029519597</v>
      </c>
      <c r="F6209" s="24">
        <f t="shared" ca="1" si="193"/>
        <v>3.9955077738352864E-2</v>
      </c>
    </row>
    <row r="6210" spans="5:6" x14ac:dyDescent="0.25">
      <c r="E6210" s="24">
        <f t="shared" ca="1" si="192"/>
        <v>0.82706671706333512</v>
      </c>
      <c r="F6210" s="24">
        <f t="shared" ca="1" si="193"/>
        <v>3.7973982723411717</v>
      </c>
    </row>
    <row r="6211" spans="5:6" x14ac:dyDescent="0.25">
      <c r="E6211" s="24">
        <f t="shared" ca="1" si="192"/>
        <v>0.94846317947107517</v>
      </c>
      <c r="F6211" s="24">
        <f t="shared" ca="1" si="193"/>
        <v>1.0582462021281869</v>
      </c>
    </row>
    <row r="6212" spans="5:6" x14ac:dyDescent="0.25">
      <c r="E6212" s="24">
        <f t="shared" ref="E6212:E6275" ca="1" si="194">RAND()</f>
        <v>0.7303557477365562</v>
      </c>
      <c r="F6212" s="24">
        <f t="shared" ref="F6212:F6275" ca="1" si="195">-LOG(E6212,EXP(1))/$C$3</f>
        <v>6.2844707575554777</v>
      </c>
    </row>
    <row r="6213" spans="5:6" x14ac:dyDescent="0.25">
      <c r="E6213" s="24">
        <f t="shared" ca="1" si="194"/>
        <v>0.60894599885467882</v>
      </c>
      <c r="F6213" s="24">
        <f t="shared" ca="1" si="195"/>
        <v>9.9205137407043384</v>
      </c>
    </row>
    <row r="6214" spans="5:6" x14ac:dyDescent="0.25">
      <c r="E6214" s="24">
        <f t="shared" ca="1" si="194"/>
        <v>0.16068189475022376</v>
      </c>
      <c r="F6214" s="24">
        <f t="shared" ca="1" si="195"/>
        <v>36.566573549759823</v>
      </c>
    </row>
    <row r="6215" spans="5:6" x14ac:dyDescent="0.25">
      <c r="E6215" s="24">
        <f t="shared" ca="1" si="194"/>
        <v>0.72193317520408817</v>
      </c>
      <c r="F6215" s="24">
        <f t="shared" ca="1" si="195"/>
        <v>6.5164539898358314</v>
      </c>
    </row>
    <row r="6216" spans="5:6" x14ac:dyDescent="0.25">
      <c r="E6216" s="24">
        <f t="shared" ca="1" si="194"/>
        <v>0.22791333201671427</v>
      </c>
      <c r="F6216" s="24">
        <f t="shared" ca="1" si="195"/>
        <v>29.575796900527312</v>
      </c>
    </row>
    <row r="6217" spans="5:6" x14ac:dyDescent="0.25">
      <c r="E6217" s="24">
        <f t="shared" ca="1" si="194"/>
        <v>0.20964026113865897</v>
      </c>
      <c r="F6217" s="24">
        <f t="shared" ca="1" si="195"/>
        <v>31.247245187922374</v>
      </c>
    </row>
    <row r="6218" spans="5:6" x14ac:dyDescent="0.25">
      <c r="E6218" s="24">
        <f t="shared" ca="1" si="194"/>
        <v>0.69250320511852048</v>
      </c>
      <c r="F6218" s="24">
        <f t="shared" ca="1" si="195"/>
        <v>7.3488482520272136</v>
      </c>
    </row>
    <row r="6219" spans="5:6" x14ac:dyDescent="0.25">
      <c r="E6219" s="24">
        <f t="shared" ca="1" si="194"/>
        <v>0.19523662721805224</v>
      </c>
      <c r="F6219" s="24">
        <f t="shared" ca="1" si="195"/>
        <v>32.670859663369583</v>
      </c>
    </row>
    <row r="6220" spans="5:6" x14ac:dyDescent="0.25">
      <c r="E6220" s="24">
        <f t="shared" ca="1" si="194"/>
        <v>6.8512009286986197E-3</v>
      </c>
      <c r="F6220" s="24">
        <f t="shared" ca="1" si="195"/>
        <v>99.666626480324496</v>
      </c>
    </row>
    <row r="6221" spans="5:6" x14ac:dyDescent="0.25">
      <c r="E6221" s="24">
        <f t="shared" ca="1" si="194"/>
        <v>0.85372741716872769</v>
      </c>
      <c r="F6221" s="24">
        <f t="shared" ca="1" si="195"/>
        <v>3.162866395733682</v>
      </c>
    </row>
    <row r="6222" spans="5:6" x14ac:dyDescent="0.25">
      <c r="E6222" s="24">
        <f t="shared" ca="1" si="194"/>
        <v>0.23271970761243144</v>
      </c>
      <c r="F6222" s="24">
        <f t="shared" ca="1" si="195"/>
        <v>29.15841042376152</v>
      </c>
    </row>
    <row r="6223" spans="5:6" x14ac:dyDescent="0.25">
      <c r="E6223" s="24">
        <f t="shared" ca="1" si="194"/>
        <v>0.86660636991447038</v>
      </c>
      <c r="F6223" s="24">
        <f t="shared" ca="1" si="195"/>
        <v>2.8634083847322014</v>
      </c>
    </row>
    <row r="6224" spans="5:6" x14ac:dyDescent="0.25">
      <c r="E6224" s="24">
        <f t="shared" ca="1" si="194"/>
        <v>0.7235591045887082</v>
      </c>
      <c r="F6224" s="24">
        <f t="shared" ca="1" si="195"/>
        <v>6.4714608731494625</v>
      </c>
    </row>
    <row r="6225" spans="5:6" x14ac:dyDescent="0.25">
      <c r="E6225" s="24">
        <f t="shared" ca="1" si="194"/>
        <v>1.0494956174451286E-2</v>
      </c>
      <c r="F6225" s="24">
        <f t="shared" ca="1" si="195"/>
        <v>91.137210031370827</v>
      </c>
    </row>
    <row r="6226" spans="5:6" x14ac:dyDescent="0.25">
      <c r="E6226" s="24">
        <f t="shared" ca="1" si="194"/>
        <v>0.82433463426639131</v>
      </c>
      <c r="F6226" s="24">
        <f t="shared" ca="1" si="195"/>
        <v>3.863574439324736</v>
      </c>
    </row>
    <row r="6227" spans="5:6" x14ac:dyDescent="0.25">
      <c r="E6227" s="24">
        <f t="shared" ca="1" si="194"/>
        <v>0.34141081368067883</v>
      </c>
      <c r="F6227" s="24">
        <f t="shared" ca="1" si="195"/>
        <v>21.493375892094789</v>
      </c>
    </row>
    <row r="6228" spans="5:6" x14ac:dyDescent="0.25">
      <c r="E6228" s="24">
        <f t="shared" ca="1" si="194"/>
        <v>0.58280586888169983</v>
      </c>
      <c r="F6228" s="24">
        <f t="shared" ca="1" si="195"/>
        <v>10.798022691294848</v>
      </c>
    </row>
    <row r="6229" spans="5:6" x14ac:dyDescent="0.25">
      <c r="E6229" s="24">
        <f t="shared" ca="1" si="194"/>
        <v>0.17783957283068663</v>
      </c>
      <c r="F6229" s="24">
        <f t="shared" ca="1" si="195"/>
        <v>34.537468226315461</v>
      </c>
    </row>
    <row r="6230" spans="5:6" x14ac:dyDescent="0.25">
      <c r="E6230" s="24">
        <f t="shared" ca="1" si="194"/>
        <v>0.44510080863408774</v>
      </c>
      <c r="F6230" s="24">
        <f t="shared" ca="1" si="195"/>
        <v>16.189089724299659</v>
      </c>
    </row>
    <row r="6231" spans="5:6" x14ac:dyDescent="0.25">
      <c r="E6231" s="24">
        <f t="shared" ca="1" si="194"/>
        <v>0.54835251560505005</v>
      </c>
      <c r="F6231" s="24">
        <f t="shared" ca="1" si="195"/>
        <v>12.01673844392616</v>
      </c>
    </row>
    <row r="6232" spans="5:6" x14ac:dyDescent="0.25">
      <c r="E6232" s="24">
        <f t="shared" ca="1" si="194"/>
        <v>0.38879847174995275</v>
      </c>
      <c r="F6232" s="24">
        <f t="shared" ca="1" si="195"/>
        <v>18.893882741757121</v>
      </c>
    </row>
    <row r="6233" spans="5:6" x14ac:dyDescent="0.25">
      <c r="E6233" s="24">
        <f t="shared" ca="1" si="194"/>
        <v>0.31904850641667204</v>
      </c>
      <c r="F6233" s="24">
        <f t="shared" ca="1" si="195"/>
        <v>22.848242600487669</v>
      </c>
    </row>
    <row r="6234" spans="5:6" x14ac:dyDescent="0.25">
      <c r="E6234" s="24">
        <f t="shared" ca="1" si="194"/>
        <v>0.78463656444946461</v>
      </c>
      <c r="F6234" s="24">
        <f t="shared" ca="1" si="195"/>
        <v>4.8506928725891969</v>
      </c>
    </row>
    <row r="6235" spans="5:6" x14ac:dyDescent="0.25">
      <c r="E6235" s="24">
        <f t="shared" ca="1" si="194"/>
        <v>0.32553272875936601</v>
      </c>
      <c r="F6235" s="24">
        <f t="shared" ca="1" si="195"/>
        <v>22.445845464086464</v>
      </c>
    </row>
    <row r="6236" spans="5:6" x14ac:dyDescent="0.25">
      <c r="E6236" s="24">
        <f t="shared" ca="1" si="194"/>
        <v>0.6752131233322175</v>
      </c>
      <c r="F6236" s="24">
        <f t="shared" ca="1" si="195"/>
        <v>7.8545379934898669</v>
      </c>
    </row>
    <row r="6237" spans="5:6" x14ac:dyDescent="0.25">
      <c r="E6237" s="24">
        <f t="shared" ca="1" si="194"/>
        <v>0.4509709001632779</v>
      </c>
      <c r="F6237" s="24">
        <f t="shared" ca="1" si="195"/>
        <v>15.92704928961426</v>
      </c>
    </row>
    <row r="6238" spans="5:6" x14ac:dyDescent="0.25">
      <c r="E6238" s="24">
        <f t="shared" ca="1" si="194"/>
        <v>0.49697891738702027</v>
      </c>
      <c r="F6238" s="24">
        <f t="shared" ca="1" si="195"/>
        <v>13.984153470593542</v>
      </c>
    </row>
    <row r="6239" spans="5:6" x14ac:dyDescent="0.25">
      <c r="E6239" s="24">
        <f t="shared" ca="1" si="194"/>
        <v>0.79097808722958218</v>
      </c>
      <c r="F6239" s="24">
        <f t="shared" ca="1" si="195"/>
        <v>4.6897002843135311</v>
      </c>
    </row>
    <row r="6240" spans="5:6" x14ac:dyDescent="0.25">
      <c r="E6240" s="24">
        <f t="shared" ca="1" si="194"/>
        <v>0.28064694878768282</v>
      </c>
      <c r="F6240" s="24">
        <f t="shared" ca="1" si="195"/>
        <v>25.413156192028485</v>
      </c>
    </row>
    <row r="6241" spans="5:6" x14ac:dyDescent="0.25">
      <c r="E6241" s="24">
        <f t="shared" ca="1" si="194"/>
        <v>0.54397952614572231</v>
      </c>
      <c r="F6241" s="24">
        <f t="shared" ca="1" si="195"/>
        <v>12.176873371919546</v>
      </c>
    </row>
    <row r="6242" spans="5:6" x14ac:dyDescent="0.25">
      <c r="E6242" s="24">
        <f t="shared" ca="1" si="194"/>
        <v>0.28113908682825695</v>
      </c>
      <c r="F6242" s="24">
        <f t="shared" ca="1" si="195"/>
        <v>25.378115223740515</v>
      </c>
    </row>
    <row r="6243" spans="5:6" x14ac:dyDescent="0.25">
      <c r="E6243" s="24">
        <f t="shared" ca="1" si="194"/>
        <v>0.33189664255086182</v>
      </c>
      <c r="F6243" s="24">
        <f t="shared" ca="1" si="195"/>
        <v>22.058633523058479</v>
      </c>
    </row>
    <row r="6244" spans="5:6" x14ac:dyDescent="0.25">
      <c r="E6244" s="24">
        <f t="shared" ca="1" si="194"/>
        <v>0.41198797526855835</v>
      </c>
      <c r="F6244" s="24">
        <f t="shared" ca="1" si="195"/>
        <v>17.735222325998009</v>
      </c>
    </row>
    <row r="6245" spans="5:6" x14ac:dyDescent="0.25">
      <c r="E6245" s="24">
        <f t="shared" ca="1" si="194"/>
        <v>0.78683644368517569</v>
      </c>
      <c r="F6245" s="24">
        <f t="shared" ca="1" si="195"/>
        <v>4.7946974934426105</v>
      </c>
    </row>
    <row r="6246" spans="5:6" x14ac:dyDescent="0.25">
      <c r="E6246" s="24">
        <f t="shared" ca="1" si="194"/>
        <v>0.21457837795415047</v>
      </c>
      <c r="F6246" s="24">
        <f t="shared" ca="1" si="195"/>
        <v>30.781604179363011</v>
      </c>
    </row>
    <row r="6247" spans="5:6" x14ac:dyDescent="0.25">
      <c r="E6247" s="24">
        <f t="shared" ca="1" si="194"/>
        <v>3.8346623315033135E-5</v>
      </c>
      <c r="F6247" s="24">
        <f t="shared" ca="1" si="195"/>
        <v>203.37688166358481</v>
      </c>
    </row>
    <row r="6248" spans="5:6" x14ac:dyDescent="0.25">
      <c r="E6248" s="24">
        <f t="shared" ca="1" si="194"/>
        <v>0.32036019285736361</v>
      </c>
      <c r="F6248" s="24">
        <f t="shared" ca="1" si="195"/>
        <v>22.766186270496551</v>
      </c>
    </row>
    <row r="6249" spans="5:6" x14ac:dyDescent="0.25">
      <c r="E6249" s="24">
        <f t="shared" ca="1" si="194"/>
        <v>0.29159035025330715</v>
      </c>
      <c r="F6249" s="24">
        <f t="shared" ca="1" si="195"/>
        <v>24.648107436099664</v>
      </c>
    </row>
    <row r="6250" spans="5:6" x14ac:dyDescent="0.25">
      <c r="E6250" s="24">
        <f t="shared" ca="1" si="194"/>
        <v>0.17303225232689312</v>
      </c>
      <c r="F6250" s="24">
        <f t="shared" ca="1" si="195"/>
        <v>35.085545444499651</v>
      </c>
    </row>
    <row r="6251" spans="5:6" x14ac:dyDescent="0.25">
      <c r="E6251" s="24">
        <f t="shared" ca="1" si="194"/>
        <v>0.60079396548508546</v>
      </c>
      <c r="F6251" s="24">
        <f t="shared" ca="1" si="195"/>
        <v>10.190064454306706</v>
      </c>
    </row>
    <row r="6252" spans="5:6" x14ac:dyDescent="0.25">
      <c r="E6252" s="24">
        <f t="shared" ca="1" si="194"/>
        <v>0.32646388510277513</v>
      </c>
      <c r="F6252" s="24">
        <f t="shared" ca="1" si="195"/>
        <v>22.388718972525709</v>
      </c>
    </row>
    <row r="6253" spans="5:6" x14ac:dyDescent="0.25">
      <c r="E6253" s="24">
        <f t="shared" ca="1" si="194"/>
        <v>0.69977526045662097</v>
      </c>
      <c r="F6253" s="24">
        <f t="shared" ca="1" si="195"/>
        <v>7.1399210395788559</v>
      </c>
    </row>
    <row r="6254" spans="5:6" x14ac:dyDescent="0.25">
      <c r="E6254" s="24">
        <f t="shared" ca="1" si="194"/>
        <v>0.36891223081792968</v>
      </c>
      <c r="F6254" s="24">
        <f t="shared" ca="1" si="195"/>
        <v>19.943930401920376</v>
      </c>
    </row>
    <row r="6255" spans="5:6" x14ac:dyDescent="0.25">
      <c r="E6255" s="24">
        <f t="shared" ca="1" si="194"/>
        <v>0.54438888861582413</v>
      </c>
      <c r="F6255" s="24">
        <f t="shared" ca="1" si="195"/>
        <v>12.16182837488164</v>
      </c>
    </row>
    <row r="6256" spans="5:6" x14ac:dyDescent="0.25">
      <c r="E6256" s="24">
        <f t="shared" ca="1" si="194"/>
        <v>0.49287478412762875</v>
      </c>
      <c r="F6256" s="24">
        <f t="shared" ca="1" si="195"/>
        <v>14.150002495409705</v>
      </c>
    </row>
    <row r="6257" spans="5:6" x14ac:dyDescent="0.25">
      <c r="E6257" s="24">
        <f t="shared" ca="1" si="194"/>
        <v>0.90138425631778363</v>
      </c>
      <c r="F6257" s="24">
        <f t="shared" ca="1" si="195"/>
        <v>2.0764726937863793</v>
      </c>
    </row>
    <row r="6258" spans="5:6" x14ac:dyDescent="0.25">
      <c r="E6258" s="24">
        <f t="shared" ca="1" si="194"/>
        <v>0.26884296187262335</v>
      </c>
      <c r="F6258" s="24">
        <f t="shared" ca="1" si="195"/>
        <v>26.27255709418327</v>
      </c>
    </row>
    <row r="6259" spans="5:6" x14ac:dyDescent="0.25">
      <c r="E6259" s="24">
        <f t="shared" ca="1" si="194"/>
        <v>0.16249891802046146</v>
      </c>
      <c r="F6259" s="24">
        <f t="shared" ca="1" si="195"/>
        <v>36.341678711402672</v>
      </c>
    </row>
    <row r="6260" spans="5:6" x14ac:dyDescent="0.25">
      <c r="E6260" s="24">
        <f t="shared" ca="1" si="194"/>
        <v>0.46947178152093128</v>
      </c>
      <c r="F6260" s="24">
        <f t="shared" ca="1" si="195"/>
        <v>15.122941707937899</v>
      </c>
    </row>
    <row r="6261" spans="5:6" x14ac:dyDescent="0.25">
      <c r="E6261" s="24">
        <f t="shared" ca="1" si="194"/>
        <v>0.29541706803926804</v>
      </c>
      <c r="F6261" s="24">
        <f t="shared" ca="1" si="195"/>
        <v>24.387342622775261</v>
      </c>
    </row>
    <row r="6262" spans="5:6" x14ac:dyDescent="0.25">
      <c r="E6262" s="24">
        <f t="shared" ca="1" si="194"/>
        <v>3.519945372903388E-2</v>
      </c>
      <c r="F6262" s="24">
        <f t="shared" ca="1" si="195"/>
        <v>66.934494311200893</v>
      </c>
    </row>
    <row r="6263" spans="5:6" x14ac:dyDescent="0.25">
      <c r="E6263" s="24">
        <f t="shared" ca="1" si="194"/>
        <v>0.73304508156652437</v>
      </c>
      <c r="F6263" s="24">
        <f t="shared" ca="1" si="195"/>
        <v>6.2109615233487423</v>
      </c>
    </row>
    <row r="6264" spans="5:6" x14ac:dyDescent="0.25">
      <c r="E6264" s="24">
        <f t="shared" ca="1" si="194"/>
        <v>0.90789262489946188</v>
      </c>
      <c r="F6264" s="24">
        <f t="shared" ca="1" si="195"/>
        <v>1.9325832377894292</v>
      </c>
    </row>
    <row r="6265" spans="5:6" x14ac:dyDescent="0.25">
      <c r="E6265" s="24">
        <f t="shared" ca="1" si="194"/>
        <v>0.58077322242791762</v>
      </c>
      <c r="F6265" s="24">
        <f t="shared" ca="1" si="195"/>
        <v>10.867898423390603</v>
      </c>
    </row>
    <row r="6266" spans="5:6" x14ac:dyDescent="0.25">
      <c r="E6266" s="24">
        <f t="shared" ca="1" si="194"/>
        <v>0.12553376210429379</v>
      </c>
      <c r="F6266" s="24">
        <f t="shared" ca="1" si="195"/>
        <v>41.503610716770943</v>
      </c>
    </row>
    <row r="6267" spans="5:6" x14ac:dyDescent="0.25">
      <c r="E6267" s="24">
        <f t="shared" ca="1" si="194"/>
        <v>2.9529875755569646E-2</v>
      </c>
      <c r="F6267" s="24">
        <f t="shared" ca="1" si="195"/>
        <v>70.447055812641068</v>
      </c>
    </row>
    <row r="6268" spans="5:6" x14ac:dyDescent="0.25">
      <c r="E6268" s="24">
        <f t="shared" ca="1" si="194"/>
        <v>0.44689614050487136</v>
      </c>
      <c r="F6268" s="24">
        <f t="shared" ca="1" si="195"/>
        <v>16.10858118458675</v>
      </c>
    </row>
    <row r="6269" spans="5:6" x14ac:dyDescent="0.25">
      <c r="E6269" s="24">
        <f t="shared" ca="1" si="194"/>
        <v>4.4213519924382605E-2</v>
      </c>
      <c r="F6269" s="24">
        <f t="shared" ca="1" si="195"/>
        <v>62.374493120565802</v>
      </c>
    </row>
    <row r="6270" spans="5:6" x14ac:dyDescent="0.25">
      <c r="E6270" s="24">
        <f t="shared" ca="1" si="194"/>
        <v>0.35588037907929759</v>
      </c>
      <c r="F6270" s="24">
        <f t="shared" ca="1" si="195"/>
        <v>20.663212368351957</v>
      </c>
    </row>
    <row r="6271" spans="5:6" x14ac:dyDescent="0.25">
      <c r="E6271" s="24">
        <f t="shared" ca="1" si="194"/>
        <v>0.10835437422245886</v>
      </c>
      <c r="F6271" s="24">
        <f t="shared" ca="1" si="195"/>
        <v>44.446963611750817</v>
      </c>
    </row>
    <row r="6272" spans="5:6" x14ac:dyDescent="0.25">
      <c r="E6272" s="24">
        <f t="shared" ca="1" si="194"/>
        <v>0.50584898711325432</v>
      </c>
      <c r="F6272" s="24">
        <f t="shared" ca="1" si="195"/>
        <v>13.630341973565701</v>
      </c>
    </row>
    <row r="6273" spans="5:6" x14ac:dyDescent="0.25">
      <c r="E6273" s="24">
        <f t="shared" ca="1" si="194"/>
        <v>0.9001542797610288</v>
      </c>
      <c r="F6273" s="24">
        <f t="shared" ca="1" si="195"/>
        <v>2.1037821678438471</v>
      </c>
    </row>
    <row r="6274" spans="5:6" x14ac:dyDescent="0.25">
      <c r="E6274" s="24">
        <f t="shared" ca="1" si="194"/>
        <v>0.75345397518764234</v>
      </c>
      <c r="F6274" s="24">
        <f t="shared" ca="1" si="195"/>
        <v>5.6617468830242572</v>
      </c>
    </row>
    <row r="6275" spans="5:6" x14ac:dyDescent="0.25">
      <c r="E6275" s="24">
        <f t="shared" ca="1" si="194"/>
        <v>0.17451537071894396</v>
      </c>
      <c r="F6275" s="24">
        <f t="shared" ca="1" si="195"/>
        <v>34.914849137392089</v>
      </c>
    </row>
    <row r="6276" spans="5:6" x14ac:dyDescent="0.25">
      <c r="E6276" s="24">
        <f t="shared" ref="E6276:E6339" ca="1" si="196">RAND()</f>
        <v>0.58675122358885312</v>
      </c>
      <c r="F6276" s="24">
        <f t="shared" ref="F6276:F6339" ca="1" si="197">-LOG(E6276,EXP(1))/$C$3</f>
        <v>10.663087177731551</v>
      </c>
    </row>
    <row r="6277" spans="5:6" x14ac:dyDescent="0.25">
      <c r="E6277" s="24">
        <f t="shared" ca="1" si="196"/>
        <v>0.11682138045974488</v>
      </c>
      <c r="F6277" s="24">
        <f t="shared" ca="1" si="197"/>
        <v>42.942183469171681</v>
      </c>
    </row>
    <row r="6278" spans="5:6" x14ac:dyDescent="0.25">
      <c r="E6278" s="24">
        <f t="shared" ca="1" si="196"/>
        <v>0.46613614876037091</v>
      </c>
      <c r="F6278" s="24">
        <f t="shared" ca="1" si="197"/>
        <v>15.265550456129326</v>
      </c>
    </row>
    <row r="6279" spans="5:6" x14ac:dyDescent="0.25">
      <c r="E6279" s="24">
        <f t="shared" ca="1" si="196"/>
        <v>0.59143393252152276</v>
      </c>
      <c r="F6279" s="24">
        <f t="shared" ca="1" si="197"/>
        <v>10.504105932185125</v>
      </c>
    </row>
    <row r="6280" spans="5:6" x14ac:dyDescent="0.25">
      <c r="E6280" s="24">
        <f t="shared" ca="1" si="196"/>
        <v>0.86374515169836674</v>
      </c>
      <c r="F6280" s="24">
        <f t="shared" ca="1" si="197"/>
        <v>2.9295503400078169</v>
      </c>
    </row>
    <row r="6281" spans="5:6" x14ac:dyDescent="0.25">
      <c r="E6281" s="24">
        <f t="shared" ca="1" si="196"/>
        <v>0.62378169477138645</v>
      </c>
      <c r="F6281" s="24">
        <f t="shared" ca="1" si="197"/>
        <v>9.4390963989323762</v>
      </c>
    </row>
    <row r="6282" spans="5:6" x14ac:dyDescent="0.25">
      <c r="E6282" s="24">
        <f t="shared" ca="1" si="196"/>
        <v>0.75244312761211407</v>
      </c>
      <c r="F6282" s="24">
        <f t="shared" ca="1" si="197"/>
        <v>5.6885972627872468</v>
      </c>
    </row>
    <row r="6283" spans="5:6" x14ac:dyDescent="0.25">
      <c r="E6283" s="24">
        <f t="shared" ca="1" si="196"/>
        <v>0.54908906913734945</v>
      </c>
      <c r="F6283" s="24">
        <f t="shared" ca="1" si="197"/>
        <v>11.989892235321237</v>
      </c>
    </row>
    <row r="6284" spans="5:6" x14ac:dyDescent="0.25">
      <c r="E6284" s="24">
        <f t="shared" ca="1" si="196"/>
        <v>0.67725983622483943</v>
      </c>
      <c r="F6284" s="24">
        <f t="shared" ca="1" si="197"/>
        <v>7.7940054870005753</v>
      </c>
    </row>
    <row r="6285" spans="5:6" x14ac:dyDescent="0.25">
      <c r="E6285" s="24">
        <f t="shared" ca="1" si="196"/>
        <v>0.68453558746760224</v>
      </c>
      <c r="F6285" s="24">
        <f t="shared" ca="1" si="197"/>
        <v>7.5802929029680683</v>
      </c>
    </row>
    <row r="6286" spans="5:6" x14ac:dyDescent="0.25">
      <c r="E6286" s="24">
        <f t="shared" ca="1" si="196"/>
        <v>0.79991687604521233</v>
      </c>
      <c r="F6286" s="24">
        <f t="shared" ca="1" si="197"/>
        <v>4.4649492331237388</v>
      </c>
    </row>
    <row r="6287" spans="5:6" x14ac:dyDescent="0.25">
      <c r="E6287" s="24">
        <f t="shared" ca="1" si="196"/>
        <v>0.1445647562186354</v>
      </c>
      <c r="F6287" s="24">
        <f t="shared" ca="1" si="197"/>
        <v>38.680554637860048</v>
      </c>
    </row>
    <row r="6288" spans="5:6" x14ac:dyDescent="0.25">
      <c r="E6288" s="24">
        <f t="shared" ca="1" si="196"/>
        <v>0.15090935447253173</v>
      </c>
      <c r="F6288" s="24">
        <f t="shared" ca="1" si="197"/>
        <v>37.821518478534308</v>
      </c>
    </row>
    <row r="6289" spans="5:6" x14ac:dyDescent="0.25">
      <c r="E6289" s="24">
        <f t="shared" ca="1" si="196"/>
        <v>0.27548660477193465</v>
      </c>
      <c r="F6289" s="24">
        <f t="shared" ca="1" si="197"/>
        <v>25.784325461774213</v>
      </c>
    </row>
    <row r="6290" spans="5:6" x14ac:dyDescent="0.25">
      <c r="E6290" s="24">
        <f t="shared" ca="1" si="196"/>
        <v>2.622652242059953E-2</v>
      </c>
      <c r="F6290" s="24">
        <f t="shared" ca="1" si="197"/>
        <v>72.819681482433069</v>
      </c>
    </row>
    <row r="6291" spans="5:6" x14ac:dyDescent="0.25">
      <c r="E6291" s="24">
        <f t="shared" ca="1" si="196"/>
        <v>7.2855520554676811E-2</v>
      </c>
      <c r="F6291" s="24">
        <f t="shared" ca="1" si="197"/>
        <v>52.385539389271656</v>
      </c>
    </row>
    <row r="6292" spans="5:6" x14ac:dyDescent="0.25">
      <c r="E6292" s="24">
        <f t="shared" ca="1" si="196"/>
        <v>1.5066645227166386E-3</v>
      </c>
      <c r="F6292" s="24">
        <f t="shared" ca="1" si="197"/>
        <v>129.95713993565602</v>
      </c>
    </row>
    <row r="6293" spans="5:6" x14ac:dyDescent="0.25">
      <c r="E6293" s="24">
        <f t="shared" ca="1" si="196"/>
        <v>0.30352350861306032</v>
      </c>
      <c r="F6293" s="24">
        <f t="shared" ca="1" si="197"/>
        <v>23.845924262393822</v>
      </c>
    </row>
    <row r="6294" spans="5:6" x14ac:dyDescent="0.25">
      <c r="E6294" s="24">
        <f t="shared" ca="1" si="196"/>
        <v>0.88321960188151505</v>
      </c>
      <c r="F6294" s="24">
        <f t="shared" ca="1" si="197"/>
        <v>2.4836281909253759</v>
      </c>
    </row>
    <row r="6295" spans="5:6" x14ac:dyDescent="0.25">
      <c r="E6295" s="24">
        <f t="shared" ca="1" si="196"/>
        <v>0.88609157239174829</v>
      </c>
      <c r="F6295" s="24">
        <f t="shared" ca="1" si="197"/>
        <v>2.4186995774768061</v>
      </c>
    </row>
    <row r="6296" spans="5:6" x14ac:dyDescent="0.25">
      <c r="E6296" s="24">
        <f t="shared" ca="1" si="196"/>
        <v>0.4396665104232752</v>
      </c>
      <c r="F6296" s="24">
        <f t="shared" ca="1" si="197"/>
        <v>16.434775406016605</v>
      </c>
    </row>
    <row r="6297" spans="5:6" x14ac:dyDescent="0.25">
      <c r="E6297" s="24">
        <f t="shared" ca="1" si="196"/>
        <v>7.7218093612421712E-2</v>
      </c>
      <c r="F6297" s="24">
        <f t="shared" ca="1" si="197"/>
        <v>51.222429523892409</v>
      </c>
    </row>
    <row r="6298" spans="5:6" x14ac:dyDescent="0.25">
      <c r="E6298" s="24">
        <f t="shared" ca="1" si="196"/>
        <v>0.71498303301646859</v>
      </c>
      <c r="F6298" s="24">
        <f t="shared" ca="1" si="197"/>
        <v>6.7099293323317699</v>
      </c>
    </row>
    <row r="6299" spans="5:6" x14ac:dyDescent="0.25">
      <c r="E6299" s="24">
        <f t="shared" ca="1" si="196"/>
        <v>0.90862568540625033</v>
      </c>
      <c r="F6299" s="24">
        <f t="shared" ca="1" si="197"/>
        <v>1.9164411368830161</v>
      </c>
    </row>
    <row r="6300" spans="5:6" x14ac:dyDescent="0.25">
      <c r="E6300" s="24">
        <f t="shared" ca="1" si="196"/>
        <v>5.9854383961603919E-2</v>
      </c>
      <c r="F6300" s="24">
        <f t="shared" ca="1" si="197"/>
        <v>56.316812010222733</v>
      </c>
    </row>
    <row r="6301" spans="5:6" x14ac:dyDescent="0.25">
      <c r="E6301" s="24">
        <f t="shared" ca="1" si="196"/>
        <v>0.53483627215356233</v>
      </c>
      <c r="F6301" s="24">
        <f t="shared" ca="1" si="197"/>
        <v>12.515892245634443</v>
      </c>
    </row>
    <row r="6302" spans="5:6" x14ac:dyDescent="0.25">
      <c r="E6302" s="24">
        <f t="shared" ca="1" si="196"/>
        <v>0.97334485961121708</v>
      </c>
      <c r="F6302" s="24">
        <f t="shared" ca="1" si="197"/>
        <v>0.54033660783434212</v>
      </c>
    </row>
    <row r="6303" spans="5:6" x14ac:dyDescent="0.25">
      <c r="E6303" s="24">
        <f t="shared" ca="1" si="196"/>
        <v>6.6169487179547404E-2</v>
      </c>
      <c r="F6303" s="24">
        <f t="shared" ca="1" si="197"/>
        <v>54.310716820656438</v>
      </c>
    </row>
    <row r="6304" spans="5:6" x14ac:dyDescent="0.25">
      <c r="E6304" s="24">
        <f t="shared" ca="1" si="196"/>
        <v>0.33623713312422998</v>
      </c>
      <c r="F6304" s="24">
        <f t="shared" ca="1" si="197"/>
        <v>21.798772291995782</v>
      </c>
    </row>
    <row r="6305" spans="5:6" x14ac:dyDescent="0.25">
      <c r="E6305" s="24">
        <f t="shared" ca="1" si="196"/>
        <v>8.899272755408727E-2</v>
      </c>
      <c r="F6305" s="24">
        <f t="shared" ca="1" si="197"/>
        <v>48.384012509282002</v>
      </c>
    </row>
    <row r="6306" spans="5:6" x14ac:dyDescent="0.25">
      <c r="E6306" s="24">
        <f t="shared" ca="1" si="196"/>
        <v>0.92507725740081037</v>
      </c>
      <c r="F6306" s="24">
        <f t="shared" ca="1" si="197"/>
        <v>1.557560468860995</v>
      </c>
    </row>
    <row r="6307" spans="5:6" x14ac:dyDescent="0.25">
      <c r="E6307" s="24">
        <f t="shared" ca="1" si="196"/>
        <v>0.69543329171783874</v>
      </c>
      <c r="F6307" s="24">
        <f t="shared" ca="1" si="197"/>
        <v>7.2644037271103734</v>
      </c>
    </row>
    <row r="6308" spans="5:6" x14ac:dyDescent="0.25">
      <c r="E6308" s="24">
        <f t="shared" ca="1" si="196"/>
        <v>0.84976448361429235</v>
      </c>
      <c r="F6308" s="24">
        <f t="shared" ca="1" si="197"/>
        <v>3.2559209198367305</v>
      </c>
    </row>
    <row r="6309" spans="5:6" x14ac:dyDescent="0.25">
      <c r="E6309" s="24">
        <f t="shared" ca="1" si="196"/>
        <v>0.12939299316035602</v>
      </c>
      <c r="F6309" s="24">
        <f t="shared" ca="1" si="197"/>
        <v>40.898020941298448</v>
      </c>
    </row>
    <row r="6310" spans="5:6" x14ac:dyDescent="0.25">
      <c r="E6310" s="24">
        <f t="shared" ca="1" si="196"/>
        <v>0.68533877954275968</v>
      </c>
      <c r="F6310" s="24">
        <f t="shared" ca="1" si="197"/>
        <v>7.5568398860625807</v>
      </c>
    </row>
    <row r="6311" spans="5:6" x14ac:dyDescent="0.25">
      <c r="E6311" s="24">
        <f t="shared" ca="1" si="196"/>
        <v>0.36549997441464854</v>
      </c>
      <c r="F6311" s="24">
        <f t="shared" ca="1" si="197"/>
        <v>20.129781395865354</v>
      </c>
    </row>
    <row r="6312" spans="5:6" x14ac:dyDescent="0.25">
      <c r="E6312" s="24">
        <f t="shared" ca="1" si="196"/>
        <v>0.37965030101649788</v>
      </c>
      <c r="F6312" s="24">
        <f t="shared" ca="1" si="197"/>
        <v>19.370094208884932</v>
      </c>
    </row>
    <row r="6313" spans="5:6" x14ac:dyDescent="0.25">
      <c r="E6313" s="24">
        <f t="shared" ca="1" si="196"/>
        <v>0.51655041355835285</v>
      </c>
      <c r="F6313" s="24">
        <f t="shared" ca="1" si="197"/>
        <v>13.211647781413941</v>
      </c>
    </row>
    <row r="6314" spans="5:6" x14ac:dyDescent="0.25">
      <c r="E6314" s="24">
        <f t="shared" ca="1" si="196"/>
        <v>0.67413008238739391</v>
      </c>
      <c r="F6314" s="24">
        <f t="shared" ca="1" si="197"/>
        <v>7.8866437223455295</v>
      </c>
    </row>
    <row r="6315" spans="5:6" x14ac:dyDescent="0.25">
      <c r="E6315" s="24">
        <f t="shared" ca="1" si="196"/>
        <v>0.25411191148539858</v>
      </c>
      <c r="F6315" s="24">
        <f t="shared" ca="1" si="197"/>
        <v>27.399610251969719</v>
      </c>
    </row>
    <row r="6316" spans="5:6" x14ac:dyDescent="0.25">
      <c r="E6316" s="24">
        <f t="shared" ca="1" si="196"/>
        <v>0.75807134958184386</v>
      </c>
      <c r="F6316" s="24">
        <f t="shared" ca="1" si="197"/>
        <v>5.5395553806731019</v>
      </c>
    </row>
    <row r="6317" spans="5:6" x14ac:dyDescent="0.25">
      <c r="E6317" s="24">
        <f t="shared" ca="1" si="196"/>
        <v>0.73466375982600296</v>
      </c>
      <c r="F6317" s="24">
        <f t="shared" ca="1" si="197"/>
        <v>6.1668470812987719</v>
      </c>
    </row>
    <row r="6318" spans="5:6" x14ac:dyDescent="0.25">
      <c r="E6318" s="24">
        <f t="shared" ca="1" si="196"/>
        <v>0.74272402474831622</v>
      </c>
      <c r="F6318" s="24">
        <f t="shared" ca="1" si="197"/>
        <v>5.94861473959807</v>
      </c>
    </row>
    <row r="6319" spans="5:6" x14ac:dyDescent="0.25">
      <c r="E6319" s="24">
        <f t="shared" ca="1" si="196"/>
        <v>0.88429722143681933</v>
      </c>
      <c r="F6319" s="24">
        <f t="shared" ca="1" si="197"/>
        <v>2.4592409902015557</v>
      </c>
    </row>
    <row r="6320" spans="5:6" x14ac:dyDescent="0.25">
      <c r="E6320" s="24">
        <f t="shared" ca="1" si="196"/>
        <v>0.4259296487019828</v>
      </c>
      <c r="F6320" s="24">
        <f t="shared" ca="1" si="197"/>
        <v>17.069621804851593</v>
      </c>
    </row>
    <row r="6321" spans="5:6" x14ac:dyDescent="0.25">
      <c r="E6321" s="24">
        <f t="shared" ca="1" si="196"/>
        <v>0.3327962631819078</v>
      </c>
      <c r="F6321" s="24">
        <f t="shared" ca="1" si="197"/>
        <v>22.004495970357414</v>
      </c>
    </row>
    <row r="6322" spans="5:6" x14ac:dyDescent="0.25">
      <c r="E6322" s="24">
        <f t="shared" ca="1" si="196"/>
        <v>0.13984936383162261</v>
      </c>
      <c r="F6322" s="24">
        <f t="shared" ca="1" si="197"/>
        <v>39.343788165564213</v>
      </c>
    </row>
    <row r="6323" spans="5:6" x14ac:dyDescent="0.25">
      <c r="E6323" s="24">
        <f t="shared" ca="1" si="196"/>
        <v>6.2016098679144038E-2</v>
      </c>
      <c r="F6323" s="24">
        <f t="shared" ca="1" si="197"/>
        <v>55.607225430532672</v>
      </c>
    </row>
    <row r="6324" spans="5:6" x14ac:dyDescent="0.25">
      <c r="E6324" s="24">
        <f t="shared" ca="1" si="196"/>
        <v>0.48159569075465591</v>
      </c>
      <c r="F6324" s="24">
        <f t="shared" ca="1" si="197"/>
        <v>14.613006655922577</v>
      </c>
    </row>
    <row r="6325" spans="5:6" x14ac:dyDescent="0.25">
      <c r="E6325" s="24">
        <f t="shared" ca="1" si="196"/>
        <v>0.15150692223565454</v>
      </c>
      <c r="F6325" s="24">
        <f t="shared" ca="1" si="197"/>
        <v>37.742479275041546</v>
      </c>
    </row>
    <row r="6326" spans="5:6" x14ac:dyDescent="0.25">
      <c r="E6326" s="24">
        <f t="shared" ca="1" si="196"/>
        <v>0.99537163220041913</v>
      </c>
      <c r="F6326" s="24">
        <f t="shared" ca="1" si="197"/>
        <v>9.2782237165600023E-2</v>
      </c>
    </row>
    <row r="6327" spans="5:6" x14ac:dyDescent="0.25">
      <c r="E6327" s="24">
        <f t="shared" ca="1" si="196"/>
        <v>0.702164062544539</v>
      </c>
      <c r="F6327" s="24">
        <f t="shared" ca="1" si="197"/>
        <v>7.0717638986645248</v>
      </c>
    </row>
    <row r="6328" spans="5:6" x14ac:dyDescent="0.25">
      <c r="E6328" s="24">
        <f t="shared" ca="1" si="196"/>
        <v>0.16040157159448254</v>
      </c>
      <c r="F6328" s="24">
        <f t="shared" ca="1" si="197"/>
        <v>36.601495712542665</v>
      </c>
    </row>
    <row r="6329" spans="5:6" x14ac:dyDescent="0.25">
      <c r="E6329" s="24">
        <f t="shared" ca="1" si="196"/>
        <v>3.3566662746590037E-2</v>
      </c>
      <c r="F6329" s="24">
        <f t="shared" ca="1" si="197"/>
        <v>67.884437694210831</v>
      </c>
    </row>
    <row r="6330" spans="5:6" x14ac:dyDescent="0.25">
      <c r="E6330" s="24">
        <f t="shared" ca="1" si="196"/>
        <v>0.96100869377496656</v>
      </c>
      <c r="F6330" s="24">
        <f t="shared" ca="1" si="197"/>
        <v>0.79543646921415911</v>
      </c>
    </row>
    <row r="6331" spans="5:6" x14ac:dyDescent="0.25">
      <c r="E6331" s="24">
        <f t="shared" ca="1" si="196"/>
        <v>0.51525204657531432</v>
      </c>
      <c r="F6331" s="24">
        <f t="shared" ca="1" si="197"/>
        <v>13.261981744299307</v>
      </c>
    </row>
    <row r="6332" spans="5:6" x14ac:dyDescent="0.25">
      <c r="E6332" s="24">
        <f t="shared" ca="1" si="196"/>
        <v>0.23445493867363709</v>
      </c>
      <c r="F6332" s="24">
        <f t="shared" ca="1" si="197"/>
        <v>29.009837374699963</v>
      </c>
    </row>
    <row r="6333" spans="5:6" x14ac:dyDescent="0.25">
      <c r="E6333" s="24">
        <f t="shared" ca="1" si="196"/>
        <v>0.97662871398271722</v>
      </c>
      <c r="F6333" s="24">
        <f t="shared" ca="1" si="197"/>
        <v>0.47297451595082263</v>
      </c>
    </row>
    <row r="6334" spans="5:6" x14ac:dyDescent="0.25">
      <c r="E6334" s="24">
        <f t="shared" ca="1" si="196"/>
        <v>0.63825022002950793</v>
      </c>
      <c r="F6334" s="24">
        <f t="shared" ca="1" si="197"/>
        <v>8.9804975624370407</v>
      </c>
    </row>
    <row r="6335" spans="5:6" x14ac:dyDescent="0.25">
      <c r="E6335" s="24">
        <f t="shared" ca="1" si="196"/>
        <v>0.49306996650042623</v>
      </c>
      <c r="F6335" s="24">
        <f t="shared" ca="1" si="197"/>
        <v>14.142083902599191</v>
      </c>
    </row>
    <row r="6336" spans="5:6" x14ac:dyDescent="0.25">
      <c r="E6336" s="24">
        <f t="shared" ca="1" si="196"/>
        <v>0.66791886466306216</v>
      </c>
      <c r="F6336" s="24">
        <f t="shared" ca="1" si="197"/>
        <v>8.0717714581520212</v>
      </c>
    </row>
    <row r="6337" spans="5:6" x14ac:dyDescent="0.25">
      <c r="E6337" s="24">
        <f t="shared" ca="1" si="196"/>
        <v>0.30557930017105117</v>
      </c>
      <c r="F6337" s="24">
        <f t="shared" ca="1" si="197"/>
        <v>23.710919180525298</v>
      </c>
    </row>
    <row r="6338" spans="5:6" x14ac:dyDescent="0.25">
      <c r="E6338" s="24">
        <f t="shared" ca="1" si="196"/>
        <v>0.77139152865396599</v>
      </c>
      <c r="F6338" s="24">
        <f t="shared" ca="1" si="197"/>
        <v>5.1911843009906198</v>
      </c>
    </row>
    <row r="6339" spans="5:6" x14ac:dyDescent="0.25">
      <c r="E6339" s="24">
        <f t="shared" ca="1" si="196"/>
        <v>0.21468614541913056</v>
      </c>
      <c r="F6339" s="24">
        <f t="shared" ca="1" si="197"/>
        <v>30.771562122647278</v>
      </c>
    </row>
    <row r="6340" spans="5:6" x14ac:dyDescent="0.25">
      <c r="E6340" s="24">
        <f t="shared" ref="E6340:E6403" ca="1" si="198">RAND()</f>
        <v>0.15688436188492905</v>
      </c>
      <c r="F6340" s="24">
        <f t="shared" ref="F6340:F6403" ca="1" si="199">-LOG(E6340,EXP(1))/$C$3</f>
        <v>37.044925870451635</v>
      </c>
    </row>
    <row r="6341" spans="5:6" x14ac:dyDescent="0.25">
      <c r="E6341" s="24">
        <f t="shared" ca="1" si="198"/>
        <v>0.1325944912080772</v>
      </c>
      <c r="F6341" s="24">
        <f t="shared" ca="1" si="199"/>
        <v>40.409194930543514</v>
      </c>
    </row>
    <row r="6342" spans="5:6" x14ac:dyDescent="0.25">
      <c r="E6342" s="24">
        <f t="shared" ca="1" si="198"/>
        <v>0.84992480796217118</v>
      </c>
      <c r="F6342" s="24">
        <f t="shared" ca="1" si="199"/>
        <v>3.252147892633491</v>
      </c>
    </row>
    <row r="6343" spans="5:6" x14ac:dyDescent="0.25">
      <c r="E6343" s="24">
        <f t="shared" ca="1" si="198"/>
        <v>0.1052708994586129</v>
      </c>
      <c r="F6343" s="24">
        <f t="shared" ca="1" si="199"/>
        <v>45.024365129079257</v>
      </c>
    </row>
    <row r="6344" spans="5:6" x14ac:dyDescent="0.25">
      <c r="E6344" s="24">
        <f t="shared" ca="1" si="198"/>
        <v>0.94979987785560416</v>
      </c>
      <c r="F6344" s="24">
        <f t="shared" ca="1" si="199"/>
        <v>1.0300794293449163</v>
      </c>
    </row>
    <row r="6345" spans="5:6" x14ac:dyDescent="0.25">
      <c r="E6345" s="24">
        <f t="shared" ca="1" si="198"/>
        <v>0.36584573903006945</v>
      </c>
      <c r="F6345" s="24">
        <f t="shared" ca="1" si="199"/>
        <v>20.110870249750665</v>
      </c>
    </row>
    <row r="6346" spans="5:6" x14ac:dyDescent="0.25">
      <c r="E6346" s="24">
        <f t="shared" ca="1" si="198"/>
        <v>0.77784261652161946</v>
      </c>
      <c r="F6346" s="24">
        <f t="shared" ca="1" si="199"/>
        <v>5.0246213531254886</v>
      </c>
    </row>
    <row r="6347" spans="5:6" x14ac:dyDescent="0.25">
      <c r="E6347" s="24">
        <f t="shared" ca="1" si="198"/>
        <v>0.49777685507889458</v>
      </c>
      <c r="F6347" s="24">
        <f t="shared" ca="1" si="199"/>
        <v>13.952067690943856</v>
      </c>
    </row>
    <row r="6348" spans="5:6" x14ac:dyDescent="0.25">
      <c r="E6348" s="24">
        <f t="shared" ca="1" si="198"/>
        <v>0.39249025182110309</v>
      </c>
      <c r="F6348" s="24">
        <f t="shared" ca="1" si="199"/>
        <v>18.704871563853473</v>
      </c>
    </row>
    <row r="6349" spans="5:6" x14ac:dyDescent="0.25">
      <c r="E6349" s="24">
        <f t="shared" ca="1" si="198"/>
        <v>0.81320475206300757</v>
      </c>
      <c r="F6349" s="24">
        <f t="shared" ca="1" si="199"/>
        <v>4.1354470717324725</v>
      </c>
    </row>
    <row r="6350" spans="5:6" x14ac:dyDescent="0.25">
      <c r="E6350" s="24">
        <f t="shared" ca="1" si="198"/>
        <v>0.66533152561085729</v>
      </c>
      <c r="F6350" s="24">
        <f t="shared" ca="1" si="199"/>
        <v>8.1493965560055628</v>
      </c>
    </row>
    <row r="6351" spans="5:6" x14ac:dyDescent="0.25">
      <c r="E6351" s="24">
        <f t="shared" ca="1" si="198"/>
        <v>0.38767211545755687</v>
      </c>
      <c r="F6351" s="24">
        <f t="shared" ca="1" si="199"/>
        <v>18.951907197596483</v>
      </c>
    </row>
    <row r="6352" spans="5:6" x14ac:dyDescent="0.25">
      <c r="E6352" s="24">
        <f t="shared" ca="1" si="198"/>
        <v>0.97610305846291889</v>
      </c>
      <c r="F6352" s="24">
        <f t="shared" ca="1" si="199"/>
        <v>0.48374210912286136</v>
      </c>
    </row>
    <row r="6353" spans="5:6" x14ac:dyDescent="0.25">
      <c r="E6353" s="24">
        <f t="shared" ca="1" si="198"/>
        <v>9.2159539188991557E-2</v>
      </c>
      <c r="F6353" s="24">
        <f t="shared" ca="1" si="199"/>
        <v>47.684681643330116</v>
      </c>
    </row>
    <row r="6354" spans="5:6" x14ac:dyDescent="0.25">
      <c r="E6354" s="24">
        <f t="shared" ca="1" si="198"/>
        <v>0.85334335775413361</v>
      </c>
      <c r="F6354" s="24">
        <f t="shared" ca="1" si="199"/>
        <v>3.1718656575502604</v>
      </c>
    </row>
    <row r="6355" spans="5:6" x14ac:dyDescent="0.25">
      <c r="E6355" s="24">
        <f t="shared" ca="1" si="198"/>
        <v>0.8321492315617155</v>
      </c>
      <c r="F6355" s="24">
        <f t="shared" ca="1" si="199"/>
        <v>3.6748697877410041</v>
      </c>
    </row>
    <row r="6356" spans="5:6" x14ac:dyDescent="0.25">
      <c r="E6356" s="24">
        <f t="shared" ca="1" si="198"/>
        <v>0.52864303310224436</v>
      </c>
      <c r="F6356" s="24">
        <f t="shared" ca="1" si="199"/>
        <v>12.748837410976531</v>
      </c>
    </row>
    <row r="6357" spans="5:6" x14ac:dyDescent="0.25">
      <c r="E6357" s="24">
        <f t="shared" ca="1" si="198"/>
        <v>0.92066827321870137</v>
      </c>
      <c r="F6357" s="24">
        <f t="shared" ca="1" si="199"/>
        <v>1.6531097738960805</v>
      </c>
    </row>
    <row r="6358" spans="5:6" x14ac:dyDescent="0.25">
      <c r="E6358" s="24">
        <f t="shared" ca="1" si="198"/>
        <v>0.2135401222068587</v>
      </c>
      <c r="F6358" s="24">
        <f t="shared" ca="1" si="199"/>
        <v>30.878610758838011</v>
      </c>
    </row>
    <row r="6359" spans="5:6" x14ac:dyDescent="0.25">
      <c r="E6359" s="24">
        <f t="shared" ca="1" si="198"/>
        <v>0.4107231900797701</v>
      </c>
      <c r="F6359" s="24">
        <f t="shared" ca="1" si="199"/>
        <v>17.796715896935773</v>
      </c>
    </row>
    <row r="6360" spans="5:6" x14ac:dyDescent="0.25">
      <c r="E6360" s="24">
        <f t="shared" ca="1" si="198"/>
        <v>2.2830239901441396E-2</v>
      </c>
      <c r="F6360" s="24">
        <f t="shared" ca="1" si="199"/>
        <v>75.593386206582693</v>
      </c>
    </row>
    <row r="6361" spans="5:6" x14ac:dyDescent="0.25">
      <c r="E6361" s="24">
        <f t="shared" ca="1" si="198"/>
        <v>0.38125396703796688</v>
      </c>
      <c r="F6361" s="24">
        <f t="shared" ca="1" si="199"/>
        <v>19.285790915383281</v>
      </c>
    </row>
    <row r="6362" spans="5:6" x14ac:dyDescent="0.25">
      <c r="E6362" s="24">
        <f t="shared" ca="1" si="198"/>
        <v>0.15760673077876564</v>
      </c>
      <c r="F6362" s="24">
        <f t="shared" ca="1" si="199"/>
        <v>36.953047889664532</v>
      </c>
    </row>
    <row r="6363" spans="5:6" x14ac:dyDescent="0.25">
      <c r="E6363" s="24">
        <f t="shared" ca="1" si="198"/>
        <v>0.53499148494762039</v>
      </c>
      <c r="F6363" s="24">
        <f t="shared" ca="1" si="199"/>
        <v>12.510088963970949</v>
      </c>
    </row>
    <row r="6364" spans="5:6" x14ac:dyDescent="0.25">
      <c r="E6364" s="24">
        <f t="shared" ca="1" si="198"/>
        <v>0.23672218508321774</v>
      </c>
      <c r="F6364" s="24">
        <f t="shared" ca="1" si="199"/>
        <v>28.817360805338893</v>
      </c>
    </row>
    <row r="6365" spans="5:6" x14ac:dyDescent="0.25">
      <c r="E6365" s="24">
        <f t="shared" ca="1" si="198"/>
        <v>0.4690814636228342</v>
      </c>
      <c r="F6365" s="24">
        <f t="shared" ca="1" si="199"/>
        <v>15.139576583907628</v>
      </c>
    </row>
    <row r="6366" spans="5:6" x14ac:dyDescent="0.25">
      <c r="E6366" s="24">
        <f t="shared" ca="1" si="198"/>
        <v>0.87057196625281053</v>
      </c>
      <c r="F6366" s="24">
        <f t="shared" ca="1" si="199"/>
        <v>2.7720970174614159</v>
      </c>
    </row>
    <row r="6367" spans="5:6" x14ac:dyDescent="0.25">
      <c r="E6367" s="24">
        <f t="shared" ca="1" si="198"/>
        <v>0.98528812644394725</v>
      </c>
      <c r="F6367" s="24">
        <f t="shared" ca="1" si="199"/>
        <v>0.2964233285536248</v>
      </c>
    </row>
    <row r="6368" spans="5:6" x14ac:dyDescent="0.25">
      <c r="E6368" s="24">
        <f t="shared" ca="1" si="198"/>
        <v>0.14699993375476339</v>
      </c>
      <c r="F6368" s="24">
        <f t="shared" ca="1" si="199"/>
        <v>38.346462857027404</v>
      </c>
    </row>
    <row r="6369" spans="5:6" x14ac:dyDescent="0.25">
      <c r="E6369" s="24">
        <f t="shared" ca="1" si="198"/>
        <v>0.31168660699628781</v>
      </c>
      <c r="F6369" s="24">
        <f t="shared" ca="1" si="199"/>
        <v>23.315141214818755</v>
      </c>
    </row>
    <row r="6370" spans="5:6" x14ac:dyDescent="0.25">
      <c r="E6370" s="24">
        <f t="shared" ca="1" si="198"/>
        <v>0.8135379267189099</v>
      </c>
      <c r="F6370" s="24">
        <f t="shared" ca="1" si="199"/>
        <v>4.1272546350328856</v>
      </c>
    </row>
    <row r="6371" spans="5:6" x14ac:dyDescent="0.25">
      <c r="E6371" s="24">
        <f t="shared" ca="1" si="198"/>
        <v>4.7629253354955159E-2</v>
      </c>
      <c r="F6371" s="24">
        <f t="shared" ca="1" si="199"/>
        <v>60.886162804654241</v>
      </c>
    </row>
    <row r="6372" spans="5:6" x14ac:dyDescent="0.25">
      <c r="E6372" s="24">
        <f t="shared" ca="1" si="198"/>
        <v>0.39222083176372269</v>
      </c>
      <c r="F6372" s="24">
        <f t="shared" ca="1" si="199"/>
        <v>18.718605029512503</v>
      </c>
    </row>
    <row r="6373" spans="5:6" x14ac:dyDescent="0.25">
      <c r="E6373" s="24">
        <f t="shared" ca="1" si="198"/>
        <v>0.29578557887040235</v>
      </c>
      <c r="F6373" s="24">
        <f t="shared" ca="1" si="199"/>
        <v>24.362409657350508</v>
      </c>
    </row>
    <row r="6374" spans="5:6" x14ac:dyDescent="0.25">
      <c r="E6374" s="24">
        <f t="shared" ca="1" si="198"/>
        <v>0.80086953081369516</v>
      </c>
      <c r="F6374" s="24">
        <f t="shared" ca="1" si="199"/>
        <v>4.4411445611983318</v>
      </c>
    </row>
    <row r="6375" spans="5:6" x14ac:dyDescent="0.25">
      <c r="E6375" s="24">
        <f t="shared" ca="1" si="198"/>
        <v>0.39325313222057123</v>
      </c>
      <c r="F6375" s="24">
        <f t="shared" ca="1" si="199"/>
        <v>18.666035442306793</v>
      </c>
    </row>
    <row r="6376" spans="5:6" x14ac:dyDescent="0.25">
      <c r="E6376" s="24">
        <f t="shared" ca="1" si="198"/>
        <v>0.87009872476495531</v>
      </c>
      <c r="F6376" s="24">
        <f t="shared" ca="1" si="199"/>
        <v>2.7829719406035611</v>
      </c>
    </row>
    <row r="6377" spans="5:6" x14ac:dyDescent="0.25">
      <c r="E6377" s="24">
        <f t="shared" ca="1" si="198"/>
        <v>0.10301568143298345</v>
      </c>
      <c r="F6377" s="24">
        <f t="shared" ca="1" si="199"/>
        <v>45.457481108374367</v>
      </c>
    </row>
    <row r="6378" spans="5:6" x14ac:dyDescent="0.25">
      <c r="E6378" s="24">
        <f t="shared" ca="1" si="198"/>
        <v>0.13705997102718481</v>
      </c>
      <c r="F6378" s="24">
        <f t="shared" ca="1" si="199"/>
        <v>39.746734084246121</v>
      </c>
    </row>
    <row r="6379" spans="5:6" x14ac:dyDescent="0.25">
      <c r="E6379" s="24">
        <f t="shared" ca="1" si="198"/>
        <v>0.83584826958277203</v>
      </c>
      <c r="F6379" s="24">
        <f t="shared" ca="1" si="199"/>
        <v>3.5861635616832652</v>
      </c>
    </row>
    <row r="6380" spans="5:6" x14ac:dyDescent="0.25">
      <c r="E6380" s="24">
        <f t="shared" ca="1" si="198"/>
        <v>0.88150680842098528</v>
      </c>
      <c r="F6380" s="24">
        <f t="shared" ca="1" si="199"/>
        <v>2.5224510699473761</v>
      </c>
    </row>
    <row r="6381" spans="5:6" x14ac:dyDescent="0.25">
      <c r="E6381" s="24">
        <f t="shared" ca="1" si="198"/>
        <v>0.21446768256246274</v>
      </c>
      <c r="F6381" s="24">
        <f t="shared" ca="1" si="199"/>
        <v>30.791924320189906</v>
      </c>
    </row>
    <row r="6382" spans="5:6" x14ac:dyDescent="0.25">
      <c r="E6382" s="24">
        <f t="shared" ca="1" si="198"/>
        <v>0.56990153159222212</v>
      </c>
      <c r="F6382" s="24">
        <f t="shared" ca="1" si="199"/>
        <v>11.24583369338818</v>
      </c>
    </row>
    <row r="6383" spans="5:6" x14ac:dyDescent="0.25">
      <c r="E6383" s="24">
        <f t="shared" ca="1" si="198"/>
        <v>0.15419350593955472</v>
      </c>
      <c r="F6383" s="24">
        <f t="shared" ca="1" si="199"/>
        <v>37.390938665384517</v>
      </c>
    </row>
    <row r="6384" spans="5:6" x14ac:dyDescent="0.25">
      <c r="E6384" s="24">
        <f t="shared" ca="1" si="198"/>
        <v>0.22875173779769042</v>
      </c>
      <c r="F6384" s="24">
        <f t="shared" ca="1" si="199"/>
        <v>29.502359558511372</v>
      </c>
    </row>
    <row r="6385" spans="5:6" x14ac:dyDescent="0.25">
      <c r="E6385" s="24">
        <f t="shared" ca="1" si="198"/>
        <v>6.4093299089057365E-2</v>
      </c>
      <c r="F6385" s="24">
        <f t="shared" ca="1" si="199"/>
        <v>54.948309178245438</v>
      </c>
    </row>
    <row r="6386" spans="5:6" x14ac:dyDescent="0.25">
      <c r="E6386" s="24">
        <f t="shared" ca="1" si="198"/>
        <v>0.90841563893191823</v>
      </c>
      <c r="F6386" s="24">
        <f t="shared" ca="1" si="199"/>
        <v>1.9210650597944934</v>
      </c>
    </row>
    <row r="6387" spans="5:6" x14ac:dyDescent="0.25">
      <c r="E6387" s="24">
        <f t="shared" ca="1" si="198"/>
        <v>0.77008710666239255</v>
      </c>
      <c r="F6387" s="24">
        <f t="shared" ca="1" si="199"/>
        <v>5.2250328999408735</v>
      </c>
    </row>
    <row r="6388" spans="5:6" x14ac:dyDescent="0.25">
      <c r="E6388" s="24">
        <f t="shared" ca="1" si="198"/>
        <v>0.73905671898212388</v>
      </c>
      <c r="F6388" s="24">
        <f t="shared" ca="1" si="199"/>
        <v>6.0476121997689303</v>
      </c>
    </row>
    <row r="6389" spans="5:6" x14ac:dyDescent="0.25">
      <c r="E6389" s="24">
        <f t="shared" ca="1" si="198"/>
        <v>8.7887757448273263E-2</v>
      </c>
      <c r="F6389" s="24">
        <f t="shared" ca="1" si="199"/>
        <v>48.633895243355049</v>
      </c>
    </row>
    <row r="6390" spans="5:6" x14ac:dyDescent="0.25">
      <c r="E6390" s="24">
        <f t="shared" ca="1" si="198"/>
        <v>0.23059489193573568</v>
      </c>
      <c r="F6390" s="24">
        <f t="shared" ca="1" si="199"/>
        <v>29.341856451637408</v>
      </c>
    </row>
    <row r="6391" spans="5:6" x14ac:dyDescent="0.25">
      <c r="E6391" s="24">
        <f t="shared" ca="1" si="198"/>
        <v>0.12347229334346732</v>
      </c>
      <c r="F6391" s="24">
        <f t="shared" ca="1" si="199"/>
        <v>41.834769869606475</v>
      </c>
    </row>
    <row r="6392" spans="5:6" x14ac:dyDescent="0.25">
      <c r="E6392" s="24">
        <f t="shared" ca="1" si="198"/>
        <v>0.46205265042579569</v>
      </c>
      <c r="F6392" s="24">
        <f t="shared" ca="1" si="199"/>
        <v>15.441528648659448</v>
      </c>
    </row>
    <row r="6393" spans="5:6" x14ac:dyDescent="0.25">
      <c r="E6393" s="24">
        <f t="shared" ca="1" si="198"/>
        <v>2.1111569093143823E-2</v>
      </c>
      <c r="F6393" s="24">
        <f t="shared" ca="1" si="199"/>
        <v>77.15868181014838</v>
      </c>
    </row>
    <row r="6394" spans="5:6" x14ac:dyDescent="0.25">
      <c r="E6394" s="24">
        <f t="shared" ca="1" si="198"/>
        <v>0.81698688151945165</v>
      </c>
      <c r="F6394" s="24">
        <f t="shared" ca="1" si="199"/>
        <v>4.04264482285567</v>
      </c>
    </row>
    <row r="6395" spans="5:6" x14ac:dyDescent="0.25">
      <c r="E6395" s="24">
        <f t="shared" ca="1" si="198"/>
        <v>0.10899394327047951</v>
      </c>
      <c r="F6395" s="24">
        <f t="shared" ca="1" si="199"/>
        <v>44.329259292454694</v>
      </c>
    </row>
    <row r="6396" spans="5:6" x14ac:dyDescent="0.25">
      <c r="E6396" s="24">
        <f t="shared" ca="1" si="198"/>
        <v>0.39829451838519825</v>
      </c>
      <c r="F6396" s="24">
        <f t="shared" ca="1" si="199"/>
        <v>18.411271028339804</v>
      </c>
    </row>
    <row r="6397" spans="5:6" x14ac:dyDescent="0.25">
      <c r="E6397" s="24">
        <f t="shared" ca="1" si="198"/>
        <v>5.046504672498342E-2</v>
      </c>
      <c r="F6397" s="24">
        <f t="shared" ca="1" si="199"/>
        <v>59.729486528056817</v>
      </c>
    </row>
    <row r="6398" spans="5:6" x14ac:dyDescent="0.25">
      <c r="E6398" s="24">
        <f t="shared" ca="1" si="198"/>
        <v>0.27260017603507913</v>
      </c>
      <c r="F6398" s="24">
        <f t="shared" ca="1" si="199"/>
        <v>25.994982279132003</v>
      </c>
    </row>
    <row r="6399" spans="5:6" x14ac:dyDescent="0.25">
      <c r="E6399" s="24">
        <f t="shared" ca="1" si="198"/>
        <v>0.41937409050686936</v>
      </c>
      <c r="F6399" s="24">
        <f t="shared" ca="1" si="199"/>
        <v>17.379838798911802</v>
      </c>
    </row>
    <row r="6400" spans="5:6" x14ac:dyDescent="0.25">
      <c r="E6400" s="24">
        <f t="shared" ca="1" si="198"/>
        <v>0.60285495171222547</v>
      </c>
      <c r="F6400" s="24">
        <f t="shared" ca="1" si="199"/>
        <v>10.121573112291436</v>
      </c>
    </row>
    <row r="6401" spans="5:6" x14ac:dyDescent="0.25">
      <c r="E6401" s="24">
        <f t="shared" ca="1" si="198"/>
        <v>0.21584338128049729</v>
      </c>
      <c r="F6401" s="24">
        <f t="shared" ca="1" si="199"/>
        <v>30.66404441929625</v>
      </c>
    </row>
    <row r="6402" spans="5:6" x14ac:dyDescent="0.25">
      <c r="E6402" s="24">
        <f t="shared" ca="1" si="198"/>
        <v>0.62028121448262052</v>
      </c>
      <c r="F6402" s="24">
        <f t="shared" ca="1" si="199"/>
        <v>9.5516466405881726</v>
      </c>
    </row>
    <row r="6403" spans="5:6" x14ac:dyDescent="0.25">
      <c r="E6403" s="24">
        <f t="shared" ca="1" si="198"/>
        <v>0.23532175659148447</v>
      </c>
      <c r="F6403" s="24">
        <f t="shared" ca="1" si="199"/>
        <v>28.936030486420993</v>
      </c>
    </row>
    <row r="6404" spans="5:6" x14ac:dyDescent="0.25">
      <c r="E6404" s="24">
        <f t="shared" ref="E6404:E6467" ca="1" si="200">RAND()</f>
        <v>0.88341910116687616</v>
      </c>
      <c r="F6404" s="24">
        <f t="shared" ref="F6404:F6467" ca="1" si="201">-LOG(E6404,EXP(1))/$C$3</f>
        <v>2.4791111544568576</v>
      </c>
    </row>
    <row r="6405" spans="5:6" x14ac:dyDescent="0.25">
      <c r="E6405" s="24">
        <f t="shared" ca="1" si="200"/>
        <v>4.4832776719949008E-2</v>
      </c>
      <c r="F6405" s="24">
        <f t="shared" ca="1" si="201"/>
        <v>62.096315677076902</v>
      </c>
    </row>
    <row r="6406" spans="5:6" x14ac:dyDescent="0.25">
      <c r="E6406" s="24">
        <f t="shared" ca="1" si="200"/>
        <v>0.19831924753328689</v>
      </c>
      <c r="F6406" s="24">
        <f t="shared" ca="1" si="201"/>
        <v>32.357543709345734</v>
      </c>
    </row>
    <row r="6407" spans="5:6" x14ac:dyDescent="0.25">
      <c r="E6407" s="24">
        <f t="shared" ca="1" si="200"/>
        <v>0.19284192970172587</v>
      </c>
      <c r="F6407" s="24">
        <f t="shared" ca="1" si="201"/>
        <v>32.91768885488986</v>
      </c>
    </row>
    <row r="6408" spans="5:6" x14ac:dyDescent="0.25">
      <c r="E6408" s="24">
        <f t="shared" ca="1" si="200"/>
        <v>0.41071151170144604</v>
      </c>
      <c r="F6408" s="24">
        <f t="shared" ca="1" si="201"/>
        <v>17.797284578940538</v>
      </c>
    </row>
    <row r="6409" spans="5:6" x14ac:dyDescent="0.25">
      <c r="E6409" s="24">
        <f t="shared" ca="1" si="200"/>
        <v>0.39324231335495108</v>
      </c>
      <c r="F6409" s="24">
        <f t="shared" ca="1" si="201"/>
        <v>18.666585673878085</v>
      </c>
    </row>
    <row r="6410" spans="5:6" x14ac:dyDescent="0.25">
      <c r="E6410" s="24">
        <f t="shared" ca="1" si="200"/>
        <v>0.96286940345077132</v>
      </c>
      <c r="F6410" s="24">
        <f t="shared" ca="1" si="201"/>
        <v>0.75674981315910228</v>
      </c>
    </row>
    <row r="6411" spans="5:6" x14ac:dyDescent="0.25">
      <c r="E6411" s="24">
        <f t="shared" ca="1" si="200"/>
        <v>0.60848476907796556</v>
      </c>
      <c r="F6411" s="24">
        <f t="shared" ca="1" si="201"/>
        <v>9.9356679428463934</v>
      </c>
    </row>
    <row r="6412" spans="5:6" x14ac:dyDescent="0.25">
      <c r="E6412" s="24">
        <f t="shared" ca="1" si="200"/>
        <v>0.36437531983771965</v>
      </c>
      <c r="F6412" s="24">
        <f t="shared" ca="1" si="201"/>
        <v>20.191416882140167</v>
      </c>
    </row>
    <row r="6413" spans="5:6" x14ac:dyDescent="0.25">
      <c r="E6413" s="24">
        <f t="shared" ca="1" si="200"/>
        <v>0.28680786378279732</v>
      </c>
      <c r="F6413" s="24">
        <f t="shared" ca="1" si="201"/>
        <v>24.97885503170313</v>
      </c>
    </row>
    <row r="6414" spans="5:6" x14ac:dyDescent="0.25">
      <c r="E6414" s="24">
        <f t="shared" ca="1" si="200"/>
        <v>0.53096405427098714</v>
      </c>
      <c r="F6414" s="24">
        <f t="shared" ca="1" si="201"/>
        <v>12.661219088729769</v>
      </c>
    </row>
    <row r="6415" spans="5:6" x14ac:dyDescent="0.25">
      <c r="E6415" s="24">
        <f t="shared" ca="1" si="200"/>
        <v>0.7409753635802343</v>
      </c>
      <c r="F6415" s="24">
        <f t="shared" ca="1" si="201"/>
        <v>5.9957580353761939</v>
      </c>
    </row>
    <row r="6416" spans="5:6" x14ac:dyDescent="0.25">
      <c r="E6416" s="24">
        <f t="shared" ca="1" si="200"/>
        <v>7.4689560057047411E-3</v>
      </c>
      <c r="F6416" s="24">
        <f t="shared" ca="1" si="201"/>
        <v>97.940000957539326</v>
      </c>
    </row>
    <row r="6417" spans="5:6" x14ac:dyDescent="0.25">
      <c r="E6417" s="24">
        <f t="shared" ca="1" si="200"/>
        <v>0.45057100728333932</v>
      </c>
      <c r="F6417" s="24">
        <f t="shared" ca="1" si="201"/>
        <v>15.944791910466906</v>
      </c>
    </row>
    <row r="6418" spans="5:6" x14ac:dyDescent="0.25">
      <c r="E6418" s="24">
        <f t="shared" ca="1" si="200"/>
        <v>0.40052729411919041</v>
      </c>
      <c r="F6418" s="24">
        <f t="shared" ca="1" si="201"/>
        <v>18.299467293709963</v>
      </c>
    </row>
    <row r="6419" spans="5:6" x14ac:dyDescent="0.25">
      <c r="E6419" s="24">
        <f t="shared" ca="1" si="200"/>
        <v>0.9013204909405893</v>
      </c>
      <c r="F6419" s="24">
        <f t="shared" ca="1" si="201"/>
        <v>2.077887576114013</v>
      </c>
    </row>
    <row r="6420" spans="5:6" x14ac:dyDescent="0.25">
      <c r="E6420" s="24">
        <f t="shared" ca="1" si="200"/>
        <v>0.96704709231138997</v>
      </c>
      <c r="F6420" s="24">
        <f t="shared" ca="1" si="201"/>
        <v>0.67016170646633244</v>
      </c>
    </row>
    <row r="6421" spans="5:6" x14ac:dyDescent="0.25">
      <c r="E6421" s="24">
        <f t="shared" ca="1" si="200"/>
        <v>0.25473269351592298</v>
      </c>
      <c r="F6421" s="24">
        <f t="shared" ca="1" si="201"/>
        <v>27.350810887102295</v>
      </c>
    </row>
    <row r="6422" spans="5:6" x14ac:dyDescent="0.25">
      <c r="E6422" s="24">
        <f t="shared" ca="1" si="200"/>
        <v>0.49275016433278818</v>
      </c>
      <c r="F6422" s="24">
        <f t="shared" ca="1" si="201"/>
        <v>14.155059988960343</v>
      </c>
    </row>
    <row r="6423" spans="5:6" x14ac:dyDescent="0.25">
      <c r="E6423" s="24">
        <f t="shared" ca="1" si="200"/>
        <v>0.67850588509987408</v>
      </c>
      <c r="F6423" s="24">
        <f t="shared" ca="1" si="201"/>
        <v>7.7572425210609497</v>
      </c>
    </row>
    <row r="6424" spans="5:6" x14ac:dyDescent="0.25">
      <c r="E6424" s="24">
        <f t="shared" ca="1" si="200"/>
        <v>0.21464841738510598</v>
      </c>
      <c r="F6424" s="24">
        <f t="shared" ca="1" si="201"/>
        <v>30.775077146816336</v>
      </c>
    </row>
    <row r="6425" spans="5:6" x14ac:dyDescent="0.25">
      <c r="E6425" s="24">
        <f t="shared" ca="1" si="200"/>
        <v>0.49425280733425903</v>
      </c>
      <c r="F6425" s="24">
        <f t="shared" ca="1" si="201"/>
        <v>14.094162739183146</v>
      </c>
    </row>
    <row r="6426" spans="5:6" x14ac:dyDescent="0.25">
      <c r="E6426" s="24">
        <f t="shared" ca="1" si="200"/>
        <v>0.4172478982808332</v>
      </c>
      <c r="F6426" s="24">
        <f t="shared" ca="1" si="201"/>
        <v>17.481495070539506</v>
      </c>
    </row>
    <row r="6427" spans="5:6" x14ac:dyDescent="0.25">
      <c r="E6427" s="24">
        <f t="shared" ca="1" si="200"/>
        <v>0.79954273442729962</v>
      </c>
      <c r="F6427" s="24">
        <f t="shared" ca="1" si="201"/>
        <v>4.4743059339066038</v>
      </c>
    </row>
    <row r="6428" spans="5:6" x14ac:dyDescent="0.25">
      <c r="E6428" s="24">
        <f t="shared" ca="1" si="200"/>
        <v>0.25452394103796738</v>
      </c>
      <c r="F6428" s="24">
        <f t="shared" ca="1" si="201"/>
        <v>27.367207530796946</v>
      </c>
    </row>
    <row r="6429" spans="5:6" x14ac:dyDescent="0.25">
      <c r="E6429" s="24">
        <f t="shared" ca="1" si="200"/>
        <v>0.7987042735333737</v>
      </c>
      <c r="F6429" s="24">
        <f t="shared" ca="1" si="201"/>
        <v>4.4952904492329502</v>
      </c>
    </row>
    <row r="6430" spans="5:6" x14ac:dyDescent="0.25">
      <c r="E6430" s="24">
        <f t="shared" ca="1" si="200"/>
        <v>0.94030317556549148</v>
      </c>
      <c r="F6430" s="24">
        <f t="shared" ca="1" si="201"/>
        <v>1.2310585704294363</v>
      </c>
    </row>
    <row r="6431" spans="5:6" x14ac:dyDescent="0.25">
      <c r="E6431" s="24">
        <f t="shared" ca="1" si="200"/>
        <v>0.32947945508552079</v>
      </c>
      <c r="F6431" s="24">
        <f t="shared" ca="1" si="201"/>
        <v>22.204825575450798</v>
      </c>
    </row>
    <row r="6432" spans="5:6" x14ac:dyDescent="0.25">
      <c r="E6432" s="24">
        <f t="shared" ca="1" si="200"/>
        <v>0.46048532955172417</v>
      </c>
      <c r="F6432" s="24">
        <f t="shared" ca="1" si="201"/>
        <v>15.509485628904404</v>
      </c>
    </row>
    <row r="6433" spans="5:6" x14ac:dyDescent="0.25">
      <c r="E6433" s="24">
        <f t="shared" ca="1" si="200"/>
        <v>0.99092780327059427</v>
      </c>
      <c r="F6433" s="24">
        <f t="shared" ca="1" si="201"/>
        <v>0.18227199414057985</v>
      </c>
    </row>
    <row r="6434" spans="5:6" x14ac:dyDescent="0.25">
      <c r="E6434" s="24">
        <f t="shared" ca="1" si="200"/>
        <v>0.34442534614847031</v>
      </c>
      <c r="F6434" s="24">
        <f t="shared" ca="1" si="201"/>
        <v>21.317558280961467</v>
      </c>
    </row>
    <row r="6435" spans="5:6" x14ac:dyDescent="0.25">
      <c r="E6435" s="24">
        <f t="shared" ca="1" si="200"/>
        <v>0.73516327681275173</v>
      </c>
      <c r="F6435" s="24">
        <f t="shared" ca="1" si="201"/>
        <v>6.1532531823289478</v>
      </c>
    </row>
    <row r="6436" spans="5:6" x14ac:dyDescent="0.25">
      <c r="E6436" s="24">
        <f t="shared" ca="1" si="200"/>
        <v>0.20868478316971106</v>
      </c>
      <c r="F6436" s="24">
        <f t="shared" ca="1" si="201"/>
        <v>31.338607600333653</v>
      </c>
    </row>
    <row r="6437" spans="5:6" x14ac:dyDescent="0.25">
      <c r="E6437" s="24">
        <f t="shared" ca="1" si="200"/>
        <v>0.50321100035434496</v>
      </c>
      <c r="F6437" s="24">
        <f t="shared" ca="1" si="201"/>
        <v>13.734914260705548</v>
      </c>
    </row>
    <row r="6438" spans="5:6" x14ac:dyDescent="0.25">
      <c r="E6438" s="24">
        <f t="shared" ca="1" si="200"/>
        <v>0.32094785129487924</v>
      </c>
      <c r="F6438" s="24">
        <f t="shared" ca="1" si="201"/>
        <v>22.729532521499827</v>
      </c>
    </row>
    <row r="6439" spans="5:6" x14ac:dyDescent="0.25">
      <c r="E6439" s="24">
        <f t="shared" ca="1" si="200"/>
        <v>0.42326989429205242</v>
      </c>
      <c r="F6439" s="24">
        <f t="shared" ca="1" si="201"/>
        <v>17.194905108603365</v>
      </c>
    </row>
    <row r="6440" spans="5:6" x14ac:dyDescent="0.25">
      <c r="E6440" s="24">
        <f t="shared" ca="1" si="200"/>
        <v>0.53766984401369577</v>
      </c>
      <c r="F6440" s="24">
        <f t="shared" ca="1" si="201"/>
        <v>12.410211600631911</v>
      </c>
    </row>
    <row r="6441" spans="5:6" x14ac:dyDescent="0.25">
      <c r="E6441" s="24">
        <f t="shared" ca="1" si="200"/>
        <v>0.17890792412107936</v>
      </c>
      <c r="F6441" s="24">
        <f t="shared" ca="1" si="201"/>
        <v>34.41767991741068</v>
      </c>
    </row>
    <row r="6442" spans="5:6" x14ac:dyDescent="0.25">
      <c r="E6442" s="24">
        <f t="shared" ca="1" si="200"/>
        <v>0.78987671887068989</v>
      </c>
      <c r="F6442" s="24">
        <f t="shared" ca="1" si="201"/>
        <v>4.7175679552175538</v>
      </c>
    </row>
    <row r="6443" spans="5:6" x14ac:dyDescent="0.25">
      <c r="E6443" s="24">
        <f t="shared" ca="1" si="200"/>
        <v>0.80755286872543519</v>
      </c>
      <c r="F6443" s="24">
        <f t="shared" ca="1" si="201"/>
        <v>4.2749350784545621</v>
      </c>
    </row>
    <row r="6444" spans="5:6" x14ac:dyDescent="0.25">
      <c r="E6444" s="24">
        <f t="shared" ca="1" si="200"/>
        <v>5.9434496797796443E-2</v>
      </c>
      <c r="F6444" s="24">
        <f t="shared" ca="1" si="201"/>
        <v>56.457609340286425</v>
      </c>
    </row>
    <row r="6445" spans="5:6" x14ac:dyDescent="0.25">
      <c r="E6445" s="24">
        <f t="shared" ca="1" si="200"/>
        <v>0.12678064031453207</v>
      </c>
      <c r="F6445" s="24">
        <f t="shared" ca="1" si="201"/>
        <v>41.305938550861967</v>
      </c>
    </row>
    <row r="6446" spans="5:6" x14ac:dyDescent="0.25">
      <c r="E6446" s="24">
        <f t="shared" ca="1" si="200"/>
        <v>0.69596006137519706</v>
      </c>
      <c r="F6446" s="24">
        <f t="shared" ca="1" si="201"/>
        <v>7.2492600675160563</v>
      </c>
    </row>
    <row r="6447" spans="5:6" x14ac:dyDescent="0.25">
      <c r="E6447" s="24">
        <f t="shared" ca="1" si="200"/>
        <v>0.35622347554359868</v>
      </c>
      <c r="F6447" s="24">
        <f t="shared" ca="1" si="201"/>
        <v>20.643940095712381</v>
      </c>
    </row>
    <row r="6448" spans="5:6" x14ac:dyDescent="0.25">
      <c r="E6448" s="24">
        <f t="shared" ca="1" si="200"/>
        <v>0.29023089607122343</v>
      </c>
      <c r="F6448" s="24">
        <f t="shared" ca="1" si="201"/>
        <v>24.741569588927081</v>
      </c>
    </row>
    <row r="6449" spans="5:6" x14ac:dyDescent="0.25">
      <c r="E6449" s="24">
        <f t="shared" ca="1" si="200"/>
        <v>0.8554030901202796</v>
      </c>
      <c r="F6449" s="24">
        <f t="shared" ca="1" si="201"/>
        <v>3.1236494142027995</v>
      </c>
    </row>
    <row r="6450" spans="5:6" x14ac:dyDescent="0.25">
      <c r="E6450" s="24">
        <f t="shared" ca="1" si="200"/>
        <v>3.2557207800130161E-3</v>
      </c>
      <c r="F6450" s="24">
        <f t="shared" ca="1" si="201"/>
        <v>114.54683180086633</v>
      </c>
    </row>
    <row r="6451" spans="5:6" x14ac:dyDescent="0.25">
      <c r="E6451" s="24">
        <f t="shared" ca="1" si="200"/>
        <v>0.76799136027756454</v>
      </c>
      <c r="F6451" s="24">
        <f t="shared" ca="1" si="201"/>
        <v>5.279535910726608</v>
      </c>
    </row>
    <row r="6452" spans="5:6" x14ac:dyDescent="0.25">
      <c r="E6452" s="24">
        <f t="shared" ca="1" si="200"/>
        <v>0.6024507023565755</v>
      </c>
      <c r="F6452" s="24">
        <f t="shared" ca="1" si="201"/>
        <v>10.134988775594534</v>
      </c>
    </row>
    <row r="6453" spans="5:6" x14ac:dyDescent="0.25">
      <c r="E6453" s="24">
        <f t="shared" ca="1" si="200"/>
        <v>0.21574325781881232</v>
      </c>
      <c r="F6453" s="24">
        <f t="shared" ca="1" si="201"/>
        <v>30.673323989552649</v>
      </c>
    </row>
    <row r="6454" spans="5:6" x14ac:dyDescent="0.25">
      <c r="E6454" s="24">
        <f t="shared" ca="1" si="200"/>
        <v>0.14457409287910739</v>
      </c>
      <c r="F6454" s="24">
        <f t="shared" ca="1" si="201"/>
        <v>38.679262987083355</v>
      </c>
    </row>
    <row r="6455" spans="5:6" x14ac:dyDescent="0.25">
      <c r="E6455" s="24">
        <f t="shared" ca="1" si="200"/>
        <v>0.56341731688561514</v>
      </c>
      <c r="F6455" s="24">
        <f t="shared" ca="1" si="201"/>
        <v>11.474693752320503</v>
      </c>
    </row>
    <row r="6456" spans="5:6" x14ac:dyDescent="0.25">
      <c r="E6456" s="24">
        <f t="shared" ca="1" si="200"/>
        <v>0.83230168139574323</v>
      </c>
      <c r="F6456" s="24">
        <f t="shared" ca="1" si="201"/>
        <v>3.6712061210442637</v>
      </c>
    </row>
    <row r="6457" spans="5:6" x14ac:dyDescent="0.25">
      <c r="E6457" s="24">
        <f t="shared" ca="1" si="200"/>
        <v>5.7081215412450592E-2</v>
      </c>
      <c r="F6457" s="24">
        <f t="shared" ca="1" si="201"/>
        <v>57.26560386919715</v>
      </c>
    </row>
    <row r="6458" spans="5:6" x14ac:dyDescent="0.25">
      <c r="E6458" s="24">
        <f t="shared" ca="1" si="200"/>
        <v>0.17912792270415379</v>
      </c>
      <c r="F6458" s="24">
        <f t="shared" ca="1" si="201"/>
        <v>34.393101528099912</v>
      </c>
    </row>
    <row r="6459" spans="5:6" x14ac:dyDescent="0.25">
      <c r="E6459" s="24">
        <f t="shared" ca="1" si="200"/>
        <v>0.28261460696605434</v>
      </c>
      <c r="F6459" s="24">
        <f t="shared" ca="1" si="201"/>
        <v>25.273422445790143</v>
      </c>
    </row>
    <row r="6460" spans="5:6" x14ac:dyDescent="0.25">
      <c r="E6460" s="24">
        <f t="shared" ca="1" si="200"/>
        <v>0.70600551564173242</v>
      </c>
      <c r="F6460" s="24">
        <f t="shared" ca="1" si="201"/>
        <v>6.9626445799142456</v>
      </c>
    </row>
    <row r="6461" spans="5:6" x14ac:dyDescent="0.25">
      <c r="E6461" s="24">
        <f t="shared" ca="1" si="200"/>
        <v>0.67922435705338113</v>
      </c>
      <c r="F6461" s="24">
        <f t="shared" ca="1" si="201"/>
        <v>7.7360756648397793</v>
      </c>
    </row>
    <row r="6462" spans="5:6" x14ac:dyDescent="0.25">
      <c r="E6462" s="24">
        <f t="shared" ca="1" si="200"/>
        <v>0.69332039479611063</v>
      </c>
      <c r="F6462" s="24">
        <f t="shared" ca="1" si="201"/>
        <v>7.3252611296154351</v>
      </c>
    </row>
    <row r="6463" spans="5:6" x14ac:dyDescent="0.25">
      <c r="E6463" s="24">
        <f t="shared" ca="1" si="200"/>
        <v>0.36885715249562123</v>
      </c>
      <c r="F6463" s="24">
        <f t="shared" ca="1" si="201"/>
        <v>19.946916610004177</v>
      </c>
    </row>
    <row r="6464" spans="5:6" x14ac:dyDescent="0.25">
      <c r="E6464" s="24">
        <f t="shared" ca="1" si="200"/>
        <v>0.1371344409958728</v>
      </c>
      <c r="F6464" s="24">
        <f t="shared" ca="1" si="201"/>
        <v>39.73587026394145</v>
      </c>
    </row>
    <row r="6465" spans="5:6" x14ac:dyDescent="0.25">
      <c r="E6465" s="24">
        <f t="shared" ca="1" si="200"/>
        <v>0.84727915623547945</v>
      </c>
      <c r="F6465" s="24">
        <f t="shared" ca="1" si="201"/>
        <v>3.3145011259616743</v>
      </c>
    </row>
    <row r="6466" spans="5:6" x14ac:dyDescent="0.25">
      <c r="E6466" s="24">
        <f t="shared" ca="1" si="200"/>
        <v>0.5709952068102282</v>
      </c>
      <c r="F6466" s="24">
        <f t="shared" ca="1" si="201"/>
        <v>11.207489274784878</v>
      </c>
    </row>
    <row r="6467" spans="5:6" x14ac:dyDescent="0.25">
      <c r="E6467" s="24">
        <f t="shared" ca="1" si="200"/>
        <v>0.11588587195388489</v>
      </c>
      <c r="F6467" s="24">
        <f t="shared" ca="1" si="201"/>
        <v>43.102988693052957</v>
      </c>
    </row>
    <row r="6468" spans="5:6" x14ac:dyDescent="0.25">
      <c r="E6468" s="24">
        <f t="shared" ref="E6468:E6531" ca="1" si="202">RAND()</f>
        <v>0.84124823177419028</v>
      </c>
      <c r="F6468" s="24">
        <f t="shared" ref="F6468:F6531" ca="1" si="203">-LOG(E6468,EXP(1))/$C$3</f>
        <v>3.4573699985660533</v>
      </c>
    </row>
    <row r="6469" spans="5:6" x14ac:dyDescent="0.25">
      <c r="E6469" s="24">
        <f t="shared" ca="1" si="202"/>
        <v>0.78190887375839191</v>
      </c>
      <c r="F6469" s="24">
        <f t="shared" ca="1" si="203"/>
        <v>4.9203414989533565</v>
      </c>
    </row>
    <row r="6470" spans="5:6" x14ac:dyDescent="0.25">
      <c r="E6470" s="24">
        <f t="shared" ca="1" si="202"/>
        <v>2.9367685078467209E-2</v>
      </c>
      <c r="F6470" s="24">
        <f t="shared" ca="1" si="203"/>
        <v>70.557207122669325</v>
      </c>
    </row>
    <row r="6471" spans="5:6" x14ac:dyDescent="0.25">
      <c r="E6471" s="24">
        <f t="shared" ca="1" si="202"/>
        <v>0.40588525695250433</v>
      </c>
      <c r="F6471" s="24">
        <f t="shared" ca="1" si="203"/>
        <v>18.0336955533616</v>
      </c>
    </row>
    <row r="6472" spans="5:6" x14ac:dyDescent="0.25">
      <c r="E6472" s="24">
        <f t="shared" ca="1" si="202"/>
        <v>0.1439335406517307</v>
      </c>
      <c r="F6472" s="24">
        <f t="shared" ca="1" si="203"/>
        <v>38.768072183852851</v>
      </c>
    </row>
    <row r="6473" spans="5:6" x14ac:dyDescent="0.25">
      <c r="E6473" s="24">
        <f t="shared" ca="1" si="202"/>
        <v>0.14225417921502059</v>
      </c>
      <c r="F6473" s="24">
        <f t="shared" ca="1" si="203"/>
        <v>39.002796540796119</v>
      </c>
    </row>
    <row r="6474" spans="5:6" x14ac:dyDescent="0.25">
      <c r="E6474" s="24">
        <f t="shared" ca="1" si="202"/>
        <v>0.59047848147054138</v>
      </c>
      <c r="F6474" s="24">
        <f t="shared" ca="1" si="203"/>
        <v>10.536441704203416</v>
      </c>
    </row>
    <row r="6475" spans="5:6" x14ac:dyDescent="0.25">
      <c r="E6475" s="24">
        <f t="shared" ca="1" si="202"/>
        <v>0.55759729776337141</v>
      </c>
      <c r="F6475" s="24">
        <f t="shared" ca="1" si="203"/>
        <v>11.682365314790216</v>
      </c>
    </row>
    <row r="6476" spans="5:6" x14ac:dyDescent="0.25">
      <c r="E6476" s="24">
        <f t="shared" ca="1" si="202"/>
        <v>0.40494297883040409</v>
      </c>
      <c r="F6476" s="24">
        <f t="shared" ca="1" si="203"/>
        <v>18.080180295984245</v>
      </c>
    </row>
    <row r="6477" spans="5:6" x14ac:dyDescent="0.25">
      <c r="E6477" s="24">
        <f t="shared" ca="1" si="202"/>
        <v>0.48970546402965009</v>
      </c>
      <c r="F6477" s="24">
        <f t="shared" ca="1" si="203"/>
        <v>14.279023248476419</v>
      </c>
    </row>
    <row r="6478" spans="5:6" x14ac:dyDescent="0.25">
      <c r="E6478" s="24">
        <f t="shared" ca="1" si="202"/>
        <v>0.6813715721595468</v>
      </c>
      <c r="F6478" s="24">
        <f t="shared" ca="1" si="203"/>
        <v>7.6729498875935569</v>
      </c>
    </row>
    <row r="6479" spans="5:6" x14ac:dyDescent="0.25">
      <c r="E6479" s="24">
        <f t="shared" ca="1" si="202"/>
        <v>4.4438023116632142E-2</v>
      </c>
      <c r="F6479" s="24">
        <f t="shared" ca="1" si="203"/>
        <v>62.27319599048748</v>
      </c>
    </row>
    <row r="6480" spans="5:6" x14ac:dyDescent="0.25">
      <c r="E6480" s="24">
        <f t="shared" ca="1" si="202"/>
        <v>0.70314517717100222</v>
      </c>
      <c r="F6480" s="24">
        <f t="shared" ca="1" si="203"/>
        <v>7.0438379516021108</v>
      </c>
    </row>
    <row r="6481" spans="5:6" x14ac:dyDescent="0.25">
      <c r="E6481" s="24">
        <f t="shared" ca="1" si="202"/>
        <v>0.53609692859603109</v>
      </c>
      <c r="F6481" s="24">
        <f t="shared" ca="1" si="203"/>
        <v>12.468805946549368</v>
      </c>
    </row>
    <row r="6482" spans="5:6" x14ac:dyDescent="0.25">
      <c r="E6482" s="24">
        <f t="shared" ca="1" si="202"/>
        <v>0.91937283797172165</v>
      </c>
      <c r="F6482" s="24">
        <f t="shared" ca="1" si="203"/>
        <v>1.6812707851502218</v>
      </c>
    </row>
    <row r="6483" spans="5:6" x14ac:dyDescent="0.25">
      <c r="E6483" s="24">
        <f t="shared" ca="1" si="202"/>
        <v>0.18134795478403132</v>
      </c>
      <c r="F6483" s="24">
        <f t="shared" ca="1" si="203"/>
        <v>34.146753820895938</v>
      </c>
    </row>
    <row r="6484" spans="5:6" x14ac:dyDescent="0.25">
      <c r="E6484" s="24">
        <f t="shared" ca="1" si="202"/>
        <v>0.68865225660447338</v>
      </c>
      <c r="F6484" s="24">
        <f t="shared" ca="1" si="203"/>
        <v>7.4603768554333243</v>
      </c>
    </row>
    <row r="6485" spans="5:6" x14ac:dyDescent="0.25">
      <c r="E6485" s="24">
        <f t="shared" ca="1" si="202"/>
        <v>0.4493271192066457</v>
      </c>
      <c r="F6485" s="24">
        <f t="shared" ca="1" si="203"/>
        <v>16.000082118648507</v>
      </c>
    </row>
    <row r="6486" spans="5:6" x14ac:dyDescent="0.25">
      <c r="E6486" s="24">
        <f t="shared" ca="1" si="202"/>
        <v>0.51866587983944656</v>
      </c>
      <c r="F6486" s="24">
        <f t="shared" ca="1" si="203"/>
        <v>13.129907598642447</v>
      </c>
    </row>
    <row r="6487" spans="5:6" x14ac:dyDescent="0.25">
      <c r="E6487" s="24">
        <f t="shared" ca="1" si="202"/>
        <v>0.20312024350838542</v>
      </c>
      <c r="F6487" s="24">
        <f t="shared" ca="1" si="203"/>
        <v>31.879142854928197</v>
      </c>
    </row>
    <row r="6488" spans="5:6" x14ac:dyDescent="0.25">
      <c r="E6488" s="24">
        <f t="shared" ca="1" si="202"/>
        <v>0.50953114771894725</v>
      </c>
      <c r="F6488" s="24">
        <f t="shared" ca="1" si="203"/>
        <v>13.485285885880952</v>
      </c>
    </row>
    <row r="6489" spans="5:6" x14ac:dyDescent="0.25">
      <c r="E6489" s="24">
        <f t="shared" ca="1" si="202"/>
        <v>0.17741997432890644</v>
      </c>
      <c r="F6489" s="24">
        <f t="shared" ca="1" si="203"/>
        <v>34.584712411615975</v>
      </c>
    </row>
    <row r="6490" spans="5:6" x14ac:dyDescent="0.25">
      <c r="E6490" s="24">
        <f t="shared" ca="1" si="202"/>
        <v>0.65626836290620794</v>
      </c>
      <c r="F6490" s="24">
        <f t="shared" ca="1" si="203"/>
        <v>8.4237096779283185</v>
      </c>
    </row>
    <row r="6491" spans="5:6" x14ac:dyDescent="0.25">
      <c r="E6491" s="24">
        <f t="shared" ca="1" si="202"/>
        <v>9.5634822401131636E-2</v>
      </c>
      <c r="F6491" s="24">
        <f t="shared" ca="1" si="203"/>
        <v>46.94436548380461</v>
      </c>
    </row>
    <row r="6492" spans="5:6" x14ac:dyDescent="0.25">
      <c r="E6492" s="24">
        <f t="shared" ca="1" si="202"/>
        <v>0.66441089546273835</v>
      </c>
      <c r="F6492" s="24">
        <f t="shared" ca="1" si="203"/>
        <v>8.1770900485383837</v>
      </c>
    </row>
    <row r="6493" spans="5:6" x14ac:dyDescent="0.25">
      <c r="E6493" s="24">
        <f t="shared" ca="1" si="202"/>
        <v>0.87379996125926618</v>
      </c>
      <c r="F6493" s="24">
        <f t="shared" ca="1" si="203"/>
        <v>2.6980761360146093</v>
      </c>
    </row>
    <row r="6494" spans="5:6" x14ac:dyDescent="0.25">
      <c r="E6494" s="24">
        <f t="shared" ca="1" si="202"/>
        <v>0.79350087010571391</v>
      </c>
      <c r="F6494" s="24">
        <f t="shared" ca="1" si="203"/>
        <v>4.6260128494946411</v>
      </c>
    </row>
    <row r="6495" spans="5:6" x14ac:dyDescent="0.25">
      <c r="E6495" s="24">
        <f t="shared" ca="1" si="202"/>
        <v>0.82538566348726505</v>
      </c>
      <c r="F6495" s="24">
        <f t="shared" ca="1" si="203"/>
        <v>3.8380906196855924</v>
      </c>
    </row>
    <row r="6496" spans="5:6" x14ac:dyDescent="0.25">
      <c r="E6496" s="24">
        <f t="shared" ca="1" si="202"/>
        <v>0.16152110230154437</v>
      </c>
      <c r="F6496" s="24">
        <f t="shared" ca="1" si="203"/>
        <v>36.462389608988559</v>
      </c>
    </row>
    <row r="6497" spans="5:6" x14ac:dyDescent="0.25">
      <c r="E6497" s="24">
        <f t="shared" ca="1" si="202"/>
        <v>0.15248338460893351</v>
      </c>
      <c r="F6497" s="24">
        <f t="shared" ca="1" si="203"/>
        <v>37.613992845091282</v>
      </c>
    </row>
    <row r="6498" spans="5:6" x14ac:dyDescent="0.25">
      <c r="E6498" s="24">
        <f t="shared" ca="1" si="202"/>
        <v>0.16594740885746451</v>
      </c>
      <c r="F6498" s="24">
        <f t="shared" ca="1" si="203"/>
        <v>35.921687098668919</v>
      </c>
    </row>
    <row r="6499" spans="5:6" x14ac:dyDescent="0.25">
      <c r="E6499" s="24">
        <f t="shared" ca="1" si="202"/>
        <v>0.69889631527753882</v>
      </c>
      <c r="F6499" s="24">
        <f t="shared" ca="1" si="203"/>
        <v>7.1650576137405384</v>
      </c>
    </row>
    <row r="6500" spans="5:6" x14ac:dyDescent="0.25">
      <c r="E6500" s="24">
        <f t="shared" ca="1" si="202"/>
        <v>0.34188321671965982</v>
      </c>
      <c r="F6500" s="24">
        <f t="shared" ca="1" si="203"/>
        <v>21.465721436283388</v>
      </c>
    </row>
    <row r="6501" spans="5:6" x14ac:dyDescent="0.25">
      <c r="E6501" s="24">
        <f t="shared" ca="1" si="202"/>
        <v>0.59799666325916223</v>
      </c>
      <c r="F6501" s="24">
        <f t="shared" ca="1" si="203"/>
        <v>10.28340209762499</v>
      </c>
    </row>
    <row r="6502" spans="5:6" x14ac:dyDescent="0.25">
      <c r="E6502" s="24">
        <f t="shared" ca="1" si="202"/>
        <v>0.79130459708443612</v>
      </c>
      <c r="F6502" s="24">
        <f t="shared" ca="1" si="203"/>
        <v>4.6814461369926947</v>
      </c>
    </row>
    <row r="6503" spans="5:6" x14ac:dyDescent="0.25">
      <c r="E6503" s="24">
        <f t="shared" ca="1" si="202"/>
        <v>0.50554419674939433</v>
      </c>
      <c r="F6503" s="24">
        <f t="shared" ca="1" si="203"/>
        <v>13.642396251879997</v>
      </c>
    </row>
    <row r="6504" spans="5:6" x14ac:dyDescent="0.25">
      <c r="E6504" s="24">
        <f t="shared" ca="1" si="202"/>
        <v>0.54999923233016712</v>
      </c>
      <c r="F6504" s="24">
        <f t="shared" ca="1" si="203"/>
        <v>11.95676793039854</v>
      </c>
    </row>
    <row r="6505" spans="5:6" x14ac:dyDescent="0.25">
      <c r="E6505" s="24">
        <f t="shared" ca="1" si="202"/>
        <v>0.30927836665583486</v>
      </c>
      <c r="F6505" s="24">
        <f t="shared" ca="1" si="203"/>
        <v>23.470270893080588</v>
      </c>
    </row>
    <row r="6506" spans="5:6" x14ac:dyDescent="0.25">
      <c r="E6506" s="24">
        <f t="shared" ca="1" si="202"/>
        <v>0.81070501734848333</v>
      </c>
      <c r="F6506" s="24">
        <f t="shared" ca="1" si="203"/>
        <v>4.1970203619735962</v>
      </c>
    </row>
    <row r="6507" spans="5:6" x14ac:dyDescent="0.25">
      <c r="E6507" s="24">
        <f t="shared" ca="1" si="202"/>
        <v>0.5501951175051597</v>
      </c>
      <c r="F6507" s="24">
        <f t="shared" ca="1" si="203"/>
        <v>11.949646091349219</v>
      </c>
    </row>
    <row r="6508" spans="5:6" x14ac:dyDescent="0.25">
      <c r="E6508" s="24">
        <f t="shared" ca="1" si="202"/>
        <v>0.23859995444717153</v>
      </c>
      <c r="F6508" s="24">
        <f t="shared" ca="1" si="203"/>
        <v>28.659339204709497</v>
      </c>
    </row>
    <row r="6509" spans="5:6" x14ac:dyDescent="0.25">
      <c r="E6509" s="24">
        <f t="shared" ca="1" si="202"/>
        <v>0.83963423638358026</v>
      </c>
      <c r="F6509" s="24">
        <f t="shared" ca="1" si="203"/>
        <v>3.4957782969978317</v>
      </c>
    </row>
    <row r="6510" spans="5:6" x14ac:dyDescent="0.25">
      <c r="E6510" s="24">
        <f t="shared" ca="1" si="202"/>
        <v>0.1917513278594446</v>
      </c>
      <c r="F6510" s="24">
        <f t="shared" ca="1" si="203"/>
        <v>33.031118276145556</v>
      </c>
    </row>
    <row r="6511" spans="5:6" x14ac:dyDescent="0.25">
      <c r="E6511" s="24">
        <f t="shared" ca="1" si="202"/>
        <v>0.67996625680790945</v>
      </c>
      <c r="F6511" s="24">
        <f t="shared" ca="1" si="203"/>
        <v>7.7142420876904678</v>
      </c>
    </row>
    <row r="6512" spans="5:6" x14ac:dyDescent="0.25">
      <c r="E6512" s="24">
        <f t="shared" ca="1" si="202"/>
        <v>2.4507830375830264E-2</v>
      </c>
      <c r="F6512" s="24">
        <f t="shared" ca="1" si="203"/>
        <v>74.175252106364084</v>
      </c>
    </row>
    <row r="6513" spans="5:6" x14ac:dyDescent="0.25">
      <c r="E6513" s="24">
        <f t="shared" ca="1" si="202"/>
        <v>0.68657056724194354</v>
      </c>
      <c r="F6513" s="24">
        <f t="shared" ca="1" si="203"/>
        <v>7.5209253255830077</v>
      </c>
    </row>
    <row r="6514" spans="5:6" x14ac:dyDescent="0.25">
      <c r="E6514" s="24">
        <f t="shared" ca="1" si="202"/>
        <v>0.95439766591593955</v>
      </c>
      <c r="F6514" s="24">
        <f t="shared" ca="1" si="203"/>
        <v>0.93349707610010113</v>
      </c>
    </row>
    <row r="6515" spans="5:6" x14ac:dyDescent="0.25">
      <c r="E6515" s="24">
        <f t="shared" ca="1" si="202"/>
        <v>0.29358095961151531</v>
      </c>
      <c r="F6515" s="24">
        <f t="shared" ca="1" si="203"/>
        <v>24.512036716082797</v>
      </c>
    </row>
    <row r="6516" spans="5:6" x14ac:dyDescent="0.25">
      <c r="E6516" s="24">
        <f t="shared" ca="1" si="202"/>
        <v>0.11937562647964173</v>
      </c>
      <c r="F6516" s="24">
        <f t="shared" ca="1" si="203"/>
        <v>42.509604643960287</v>
      </c>
    </row>
    <row r="6517" spans="5:6" x14ac:dyDescent="0.25">
      <c r="E6517" s="24">
        <f t="shared" ca="1" si="202"/>
        <v>0.18829673644228317</v>
      </c>
      <c r="F6517" s="24">
        <f t="shared" ca="1" si="203"/>
        <v>33.394723503236541</v>
      </c>
    </row>
    <row r="6518" spans="5:6" x14ac:dyDescent="0.25">
      <c r="E6518" s="24">
        <f t="shared" ca="1" si="202"/>
        <v>0.42177511721936778</v>
      </c>
      <c r="F6518" s="24">
        <f t="shared" ca="1" si="203"/>
        <v>17.265660091418873</v>
      </c>
    </row>
    <row r="6519" spans="5:6" x14ac:dyDescent="0.25">
      <c r="E6519" s="24">
        <f t="shared" ca="1" si="202"/>
        <v>0.21791721233067696</v>
      </c>
      <c r="F6519" s="24">
        <f t="shared" ca="1" si="203"/>
        <v>30.472800965422849</v>
      </c>
    </row>
    <row r="6520" spans="5:6" x14ac:dyDescent="0.25">
      <c r="E6520" s="24">
        <f t="shared" ca="1" si="202"/>
        <v>0.4324086520923951</v>
      </c>
      <c r="F6520" s="24">
        <f t="shared" ca="1" si="203"/>
        <v>16.767683679057939</v>
      </c>
    </row>
    <row r="6521" spans="5:6" x14ac:dyDescent="0.25">
      <c r="E6521" s="24">
        <f t="shared" ca="1" si="202"/>
        <v>0.5189506375729287</v>
      </c>
      <c r="F6521" s="24">
        <f t="shared" ca="1" si="203"/>
        <v>13.118930219780319</v>
      </c>
    </row>
    <row r="6522" spans="5:6" x14ac:dyDescent="0.25">
      <c r="E6522" s="24">
        <f t="shared" ca="1" si="202"/>
        <v>5.5372728297635065E-2</v>
      </c>
      <c r="F6522" s="24">
        <f t="shared" ca="1" si="203"/>
        <v>57.873361508576323</v>
      </c>
    </row>
    <row r="6523" spans="5:6" x14ac:dyDescent="0.25">
      <c r="E6523" s="24">
        <f t="shared" ca="1" si="202"/>
        <v>0.169374638886162</v>
      </c>
      <c r="F6523" s="24">
        <f t="shared" ca="1" si="203"/>
        <v>35.512844387757291</v>
      </c>
    </row>
    <row r="6524" spans="5:6" x14ac:dyDescent="0.25">
      <c r="E6524" s="24">
        <f t="shared" ca="1" si="202"/>
        <v>0.8802879087914327</v>
      </c>
      <c r="F6524" s="24">
        <f t="shared" ca="1" si="203"/>
        <v>2.5501251187368945</v>
      </c>
    </row>
    <row r="6525" spans="5:6" x14ac:dyDescent="0.25">
      <c r="E6525" s="24">
        <f t="shared" ca="1" si="202"/>
        <v>0.51097647955726488</v>
      </c>
      <c r="F6525" s="24">
        <f t="shared" ca="1" si="203"/>
        <v>13.428634362028703</v>
      </c>
    </row>
    <row r="6526" spans="5:6" x14ac:dyDescent="0.25">
      <c r="E6526" s="24">
        <f t="shared" ca="1" si="202"/>
        <v>0.18921113604395823</v>
      </c>
      <c r="F6526" s="24">
        <f t="shared" ca="1" si="203"/>
        <v>33.29783531026338</v>
      </c>
    </row>
    <row r="6527" spans="5:6" x14ac:dyDescent="0.25">
      <c r="E6527" s="24">
        <f t="shared" ca="1" si="202"/>
        <v>0.27447747263945965</v>
      </c>
      <c r="F6527" s="24">
        <f t="shared" ca="1" si="203"/>
        <v>25.857721765748746</v>
      </c>
    </row>
    <row r="6528" spans="5:6" x14ac:dyDescent="0.25">
      <c r="E6528" s="24">
        <f t="shared" ca="1" si="202"/>
        <v>0.22907355487584646</v>
      </c>
      <c r="F6528" s="24">
        <f t="shared" ca="1" si="203"/>
        <v>29.474242533409463</v>
      </c>
    </row>
    <row r="6529" spans="5:6" x14ac:dyDescent="0.25">
      <c r="E6529" s="24">
        <f t="shared" ca="1" si="202"/>
        <v>0.55118870235105721</v>
      </c>
      <c r="F6529" s="24">
        <f t="shared" ca="1" si="203"/>
        <v>11.913561119061793</v>
      </c>
    </row>
    <row r="6530" spans="5:6" x14ac:dyDescent="0.25">
      <c r="E6530" s="24">
        <f t="shared" ca="1" si="202"/>
        <v>0.20772344672471987</v>
      </c>
      <c r="F6530" s="24">
        <f t="shared" ca="1" si="203"/>
        <v>31.430953340297133</v>
      </c>
    </row>
    <row r="6531" spans="5:6" x14ac:dyDescent="0.25">
      <c r="E6531" s="24">
        <f t="shared" ca="1" si="202"/>
        <v>0.92452183206866057</v>
      </c>
      <c r="F6531" s="24">
        <f t="shared" ca="1" si="203"/>
        <v>1.5695722686506386</v>
      </c>
    </row>
    <row r="6532" spans="5:6" x14ac:dyDescent="0.25">
      <c r="E6532" s="24">
        <f t="shared" ref="E6532:E6595" ca="1" si="204">RAND()</f>
        <v>0.77642729185731074</v>
      </c>
      <c r="F6532" s="24">
        <f t="shared" ref="F6532:F6595" ca="1" si="205">-LOG(E6532,EXP(1))/$C$3</f>
        <v>5.0610455301072284</v>
      </c>
    </row>
    <row r="6533" spans="5:6" x14ac:dyDescent="0.25">
      <c r="E6533" s="24">
        <f t="shared" ca="1" si="204"/>
        <v>0.2967008244715198</v>
      </c>
      <c r="F6533" s="24">
        <f t="shared" ca="1" si="205"/>
        <v>24.300619457679289</v>
      </c>
    </row>
    <row r="6534" spans="5:6" x14ac:dyDescent="0.25">
      <c r="E6534" s="24">
        <f t="shared" ca="1" si="204"/>
        <v>0.51344368587357825</v>
      </c>
      <c r="F6534" s="24">
        <f t="shared" ca="1" si="205"/>
        <v>13.332298457296963</v>
      </c>
    </row>
    <row r="6535" spans="5:6" x14ac:dyDescent="0.25">
      <c r="E6535" s="24">
        <f t="shared" ca="1" si="204"/>
        <v>0.68649456905864015</v>
      </c>
      <c r="F6535" s="24">
        <f t="shared" ca="1" si="205"/>
        <v>7.5231392972693261</v>
      </c>
    </row>
    <row r="6536" spans="5:6" x14ac:dyDescent="0.25">
      <c r="E6536" s="24">
        <f t="shared" ca="1" si="204"/>
        <v>0.69036053792119823</v>
      </c>
      <c r="F6536" s="24">
        <f t="shared" ca="1" si="205"/>
        <v>7.4108259825966467</v>
      </c>
    </row>
    <row r="6537" spans="5:6" x14ac:dyDescent="0.25">
      <c r="E6537" s="24">
        <f t="shared" ca="1" si="204"/>
        <v>0.58417318161893783</v>
      </c>
      <c r="F6537" s="24">
        <f t="shared" ca="1" si="205"/>
        <v>10.751155924926161</v>
      </c>
    </row>
    <row r="6538" spans="5:6" x14ac:dyDescent="0.25">
      <c r="E6538" s="24">
        <f t="shared" ca="1" si="204"/>
        <v>0.47702481914622608</v>
      </c>
      <c r="F6538" s="24">
        <f t="shared" ca="1" si="205"/>
        <v>14.803735153886121</v>
      </c>
    </row>
    <row r="6539" spans="5:6" x14ac:dyDescent="0.25">
      <c r="E6539" s="24">
        <f t="shared" ca="1" si="204"/>
        <v>0.48797404212282058</v>
      </c>
      <c r="F6539" s="24">
        <f t="shared" ca="1" si="205"/>
        <v>14.349861338300471</v>
      </c>
    </row>
    <row r="6540" spans="5:6" x14ac:dyDescent="0.25">
      <c r="E6540" s="24">
        <f t="shared" ca="1" si="204"/>
        <v>0.24522340554786504</v>
      </c>
      <c r="F6540" s="24">
        <f t="shared" ca="1" si="205"/>
        <v>28.11171249099144</v>
      </c>
    </row>
    <row r="6541" spans="5:6" x14ac:dyDescent="0.25">
      <c r="E6541" s="24">
        <f t="shared" ca="1" si="204"/>
        <v>0.67368913196112468</v>
      </c>
      <c r="F6541" s="24">
        <f t="shared" ca="1" si="205"/>
        <v>7.8997300602551555</v>
      </c>
    </row>
    <row r="6542" spans="5:6" x14ac:dyDescent="0.25">
      <c r="E6542" s="24">
        <f t="shared" ca="1" si="204"/>
        <v>0.45664938830211088</v>
      </c>
      <c r="F6542" s="24">
        <f t="shared" ca="1" si="205"/>
        <v>15.67678770757326</v>
      </c>
    </row>
    <row r="6543" spans="5:6" x14ac:dyDescent="0.25">
      <c r="E6543" s="24">
        <f t="shared" ca="1" si="204"/>
        <v>0.15123873035785507</v>
      </c>
      <c r="F6543" s="24">
        <f t="shared" ca="1" si="205"/>
        <v>37.777913897558136</v>
      </c>
    </row>
    <row r="6544" spans="5:6" x14ac:dyDescent="0.25">
      <c r="E6544" s="24">
        <f t="shared" ca="1" si="204"/>
        <v>0.30223460160605564</v>
      </c>
      <c r="F6544" s="24">
        <f t="shared" ca="1" si="205"/>
        <v>23.931034733413849</v>
      </c>
    </row>
    <row r="6545" spans="5:6" x14ac:dyDescent="0.25">
      <c r="E6545" s="24">
        <f t="shared" ca="1" si="204"/>
        <v>0.80436260311583052</v>
      </c>
      <c r="F6545" s="24">
        <f t="shared" ca="1" si="205"/>
        <v>4.3541022514464123</v>
      </c>
    </row>
    <row r="6546" spans="5:6" x14ac:dyDescent="0.25">
      <c r="E6546" s="24">
        <f t="shared" ca="1" si="204"/>
        <v>0.23093891894142815</v>
      </c>
      <c r="F6546" s="24">
        <f t="shared" ca="1" si="205"/>
        <v>29.312040471849947</v>
      </c>
    </row>
    <row r="6547" spans="5:6" x14ac:dyDescent="0.25">
      <c r="E6547" s="24">
        <f t="shared" ca="1" si="204"/>
        <v>1.0908232931943207E-3</v>
      </c>
      <c r="F6547" s="24">
        <f t="shared" ca="1" si="205"/>
        <v>136.41645105981243</v>
      </c>
    </row>
    <row r="6548" spans="5:6" x14ac:dyDescent="0.25">
      <c r="E6548" s="24">
        <f t="shared" ca="1" si="204"/>
        <v>0.16883818506316806</v>
      </c>
      <c r="F6548" s="24">
        <f t="shared" ca="1" si="205"/>
        <v>35.576290151476037</v>
      </c>
    </row>
    <row r="6549" spans="5:6" x14ac:dyDescent="0.25">
      <c r="E6549" s="24">
        <f t="shared" ca="1" si="204"/>
        <v>0.64766531494218038</v>
      </c>
      <c r="F6549" s="24">
        <f t="shared" ca="1" si="205"/>
        <v>8.6876241068631384</v>
      </c>
    </row>
    <row r="6550" spans="5:6" x14ac:dyDescent="0.25">
      <c r="E6550" s="24">
        <f t="shared" ca="1" si="204"/>
        <v>0.53665387512779628</v>
      </c>
      <c r="F6550" s="24">
        <f t="shared" ca="1" si="205"/>
        <v>12.448038902427943</v>
      </c>
    </row>
    <row r="6551" spans="5:6" x14ac:dyDescent="0.25">
      <c r="E6551" s="24">
        <f t="shared" ca="1" si="204"/>
        <v>0.23277334590035181</v>
      </c>
      <c r="F6551" s="24">
        <f t="shared" ca="1" si="205"/>
        <v>29.153801264698629</v>
      </c>
    </row>
    <row r="6552" spans="5:6" x14ac:dyDescent="0.25">
      <c r="E6552" s="24">
        <f t="shared" ca="1" si="204"/>
        <v>0.20010936620901199</v>
      </c>
      <c r="F6552" s="24">
        <f t="shared" ca="1" si="205"/>
        <v>32.177824616933066</v>
      </c>
    </row>
    <row r="6553" spans="5:6" x14ac:dyDescent="0.25">
      <c r="E6553" s="24">
        <f t="shared" ca="1" si="204"/>
        <v>0.63455126994605104</v>
      </c>
      <c r="F6553" s="24">
        <f t="shared" ca="1" si="205"/>
        <v>9.0967438278931514</v>
      </c>
    </row>
    <row r="6554" spans="5:6" x14ac:dyDescent="0.25">
      <c r="E6554" s="24">
        <f t="shared" ca="1" si="204"/>
        <v>0.44533585696030842</v>
      </c>
      <c r="F6554" s="24">
        <f t="shared" ca="1" si="205"/>
        <v>16.178530934853445</v>
      </c>
    </row>
    <row r="6555" spans="5:6" x14ac:dyDescent="0.25">
      <c r="E6555" s="24">
        <f t="shared" ca="1" si="204"/>
        <v>0.93084020740005069</v>
      </c>
      <c r="F6555" s="24">
        <f t="shared" ca="1" si="205"/>
        <v>1.4333530376364301</v>
      </c>
    </row>
    <row r="6556" spans="5:6" x14ac:dyDescent="0.25">
      <c r="E6556" s="24">
        <f t="shared" ca="1" si="204"/>
        <v>0.64525683878883311</v>
      </c>
      <c r="F6556" s="24">
        <f t="shared" ca="1" si="205"/>
        <v>8.7621368354840889</v>
      </c>
    </row>
    <row r="6557" spans="5:6" x14ac:dyDescent="0.25">
      <c r="E6557" s="24">
        <f t="shared" ca="1" si="204"/>
        <v>0.2066314915358981</v>
      </c>
      <c r="F6557" s="24">
        <f t="shared" ca="1" si="205"/>
        <v>31.536366126856194</v>
      </c>
    </row>
    <row r="6558" spans="5:6" x14ac:dyDescent="0.25">
      <c r="E6558" s="24">
        <f t="shared" ca="1" si="204"/>
        <v>0.48082388750729288</v>
      </c>
      <c r="F6558" s="24">
        <f t="shared" ca="1" si="205"/>
        <v>14.645084283196454</v>
      </c>
    </row>
    <row r="6559" spans="5:6" x14ac:dyDescent="0.25">
      <c r="E6559" s="24">
        <f t="shared" ca="1" si="204"/>
        <v>0.82729957578946955</v>
      </c>
      <c r="F6559" s="24">
        <f t="shared" ca="1" si="205"/>
        <v>3.7917681110237367</v>
      </c>
    </row>
    <row r="6560" spans="5:6" x14ac:dyDescent="0.25">
      <c r="E6560" s="24">
        <f t="shared" ca="1" si="204"/>
        <v>0.16984423880433952</v>
      </c>
      <c r="F6560" s="24">
        <f t="shared" ca="1" si="205"/>
        <v>35.457470085317247</v>
      </c>
    </row>
    <row r="6561" spans="5:6" x14ac:dyDescent="0.25">
      <c r="E6561" s="24">
        <f t="shared" ca="1" si="204"/>
        <v>0.38040692443060042</v>
      </c>
      <c r="F6561" s="24">
        <f t="shared" ca="1" si="205"/>
        <v>19.330274909037257</v>
      </c>
    </row>
    <row r="6562" spans="5:6" x14ac:dyDescent="0.25">
      <c r="E6562" s="24">
        <f t="shared" ca="1" si="204"/>
        <v>0.69257831600110564</v>
      </c>
      <c r="F6562" s="24">
        <f t="shared" ca="1" si="205"/>
        <v>7.3466791123336002</v>
      </c>
    </row>
    <row r="6563" spans="5:6" x14ac:dyDescent="0.25">
      <c r="E6563" s="24">
        <f t="shared" ca="1" si="204"/>
        <v>0.67333872813077722</v>
      </c>
      <c r="F6563" s="24">
        <f t="shared" ca="1" si="205"/>
        <v>7.9101353042336218</v>
      </c>
    </row>
    <row r="6564" spans="5:6" x14ac:dyDescent="0.25">
      <c r="E6564" s="24">
        <f t="shared" ca="1" si="204"/>
        <v>0.69772160813891448</v>
      </c>
      <c r="F6564" s="24">
        <f t="shared" ca="1" si="205"/>
        <v>7.1987019597266366</v>
      </c>
    </row>
    <row r="6565" spans="5:6" x14ac:dyDescent="0.25">
      <c r="E6565" s="24">
        <f t="shared" ca="1" si="204"/>
        <v>0.3746956619520363</v>
      </c>
      <c r="F6565" s="24">
        <f t="shared" ca="1" si="205"/>
        <v>19.632823012786577</v>
      </c>
    </row>
    <row r="6566" spans="5:6" x14ac:dyDescent="0.25">
      <c r="E6566" s="24">
        <f t="shared" ca="1" si="204"/>
        <v>9.0100576582184622E-2</v>
      </c>
      <c r="F6566" s="24">
        <f t="shared" ca="1" si="205"/>
        <v>48.136574300600017</v>
      </c>
    </row>
    <row r="6567" spans="5:6" x14ac:dyDescent="0.25">
      <c r="E6567" s="24">
        <f t="shared" ca="1" si="204"/>
        <v>0.8793841712874152</v>
      </c>
      <c r="F6567" s="24">
        <f t="shared" ca="1" si="205"/>
        <v>2.5706684368632091</v>
      </c>
    </row>
    <row r="6568" spans="5:6" x14ac:dyDescent="0.25">
      <c r="E6568" s="24">
        <f t="shared" ca="1" si="204"/>
        <v>0.74263837507280295</v>
      </c>
      <c r="F6568" s="24">
        <f t="shared" ca="1" si="205"/>
        <v>5.9509212386886219</v>
      </c>
    </row>
    <row r="6569" spans="5:6" x14ac:dyDescent="0.25">
      <c r="E6569" s="24">
        <f t="shared" ca="1" si="204"/>
        <v>0.50743139043077456</v>
      </c>
      <c r="F6569" s="24">
        <f t="shared" ca="1" si="205"/>
        <v>13.567875369495354</v>
      </c>
    </row>
    <row r="6570" spans="5:6" x14ac:dyDescent="0.25">
      <c r="E6570" s="24">
        <f t="shared" ca="1" si="204"/>
        <v>0.13850960030893</v>
      </c>
      <c r="F6570" s="24">
        <f t="shared" ca="1" si="205"/>
        <v>39.536312788940883</v>
      </c>
    </row>
    <row r="6571" spans="5:6" x14ac:dyDescent="0.25">
      <c r="E6571" s="24">
        <f t="shared" ca="1" si="204"/>
        <v>0.790859765873832</v>
      </c>
      <c r="F6571" s="24">
        <f t="shared" ca="1" si="205"/>
        <v>4.6926922813943621</v>
      </c>
    </row>
    <row r="6572" spans="5:6" x14ac:dyDescent="0.25">
      <c r="E6572" s="24">
        <f t="shared" ca="1" si="204"/>
        <v>0.33897071997275963</v>
      </c>
      <c r="F6572" s="24">
        <f t="shared" ca="1" si="205"/>
        <v>21.636830941874265</v>
      </c>
    </row>
    <row r="6573" spans="5:6" x14ac:dyDescent="0.25">
      <c r="E6573" s="24">
        <f t="shared" ca="1" si="204"/>
        <v>4.2040279945975589E-2</v>
      </c>
      <c r="F6573" s="24">
        <f t="shared" ca="1" si="205"/>
        <v>63.38254147914256</v>
      </c>
    </row>
    <row r="6574" spans="5:6" x14ac:dyDescent="0.25">
      <c r="E6574" s="24">
        <f t="shared" ca="1" si="204"/>
        <v>0.85177923558704705</v>
      </c>
      <c r="F6574" s="24">
        <f t="shared" ca="1" si="205"/>
        <v>3.208557977783586</v>
      </c>
    </row>
    <row r="6575" spans="5:6" x14ac:dyDescent="0.25">
      <c r="E6575" s="24">
        <f t="shared" ca="1" si="204"/>
        <v>0.90419132858374041</v>
      </c>
      <c r="F6575" s="24">
        <f t="shared" ca="1" si="205"/>
        <v>2.0142858864105255</v>
      </c>
    </row>
    <row r="6576" spans="5:6" x14ac:dyDescent="0.25">
      <c r="E6576" s="24">
        <f t="shared" ca="1" si="204"/>
        <v>0.6069839898949545</v>
      </c>
      <c r="F6576" s="24">
        <f t="shared" ca="1" si="205"/>
        <v>9.9850572812267071</v>
      </c>
    </row>
    <row r="6577" spans="5:6" x14ac:dyDescent="0.25">
      <c r="E6577" s="24">
        <f t="shared" ca="1" si="204"/>
        <v>0.55960677872640896</v>
      </c>
      <c r="F6577" s="24">
        <f t="shared" ca="1" si="205"/>
        <v>11.610418454861531</v>
      </c>
    </row>
    <row r="6578" spans="5:6" x14ac:dyDescent="0.25">
      <c r="E6578" s="24">
        <f t="shared" ca="1" si="204"/>
        <v>0.11520965035984054</v>
      </c>
      <c r="F6578" s="24">
        <f t="shared" ca="1" si="205"/>
        <v>43.220035274883401</v>
      </c>
    </row>
    <row r="6579" spans="5:6" x14ac:dyDescent="0.25">
      <c r="E6579" s="24">
        <f t="shared" ca="1" si="204"/>
        <v>0.8226337782232076</v>
      </c>
      <c r="F6579" s="24">
        <f t="shared" ca="1" si="205"/>
        <v>3.9048832254543386</v>
      </c>
    </row>
    <row r="6580" spans="5:6" x14ac:dyDescent="0.25">
      <c r="E6580" s="24">
        <f t="shared" ca="1" si="204"/>
        <v>0.46489531229020298</v>
      </c>
      <c r="F6580" s="24">
        <f t="shared" ca="1" si="205"/>
        <v>15.318860672024323</v>
      </c>
    </row>
    <row r="6581" spans="5:6" x14ac:dyDescent="0.25">
      <c r="E6581" s="24">
        <f t="shared" ca="1" si="204"/>
        <v>9.5303008970719638E-2</v>
      </c>
      <c r="F6581" s="24">
        <f t="shared" ca="1" si="205"/>
        <v>47.013877903014944</v>
      </c>
    </row>
    <row r="6582" spans="5:6" x14ac:dyDescent="0.25">
      <c r="E6582" s="24">
        <f t="shared" ca="1" si="204"/>
        <v>0.50775862589202825</v>
      </c>
      <c r="F6582" s="24">
        <f t="shared" ca="1" si="205"/>
        <v>13.554981804061269</v>
      </c>
    </row>
    <row r="6583" spans="5:6" x14ac:dyDescent="0.25">
      <c r="E6583" s="24">
        <f t="shared" ca="1" si="204"/>
        <v>7.254233169956692E-2</v>
      </c>
      <c r="F6583" s="24">
        <f t="shared" ca="1" si="205"/>
        <v>52.471700040101226</v>
      </c>
    </row>
    <row r="6584" spans="5:6" x14ac:dyDescent="0.25">
      <c r="E6584" s="24">
        <f t="shared" ca="1" si="204"/>
        <v>0.80835147099943327</v>
      </c>
      <c r="F6584" s="24">
        <f t="shared" ca="1" si="205"/>
        <v>4.2551665236116962</v>
      </c>
    </row>
    <row r="6585" spans="5:6" x14ac:dyDescent="0.25">
      <c r="E6585" s="24">
        <f t="shared" ca="1" si="204"/>
        <v>0.92744536642471531</v>
      </c>
      <c r="F6585" s="24">
        <f t="shared" ca="1" si="205"/>
        <v>1.5064278071951813</v>
      </c>
    </row>
    <row r="6586" spans="5:6" x14ac:dyDescent="0.25">
      <c r="E6586" s="24">
        <f t="shared" ca="1" si="204"/>
        <v>9.8560409611102129E-2</v>
      </c>
      <c r="F6586" s="24">
        <f t="shared" ca="1" si="205"/>
        <v>46.341712464975281</v>
      </c>
    </row>
    <row r="6587" spans="5:6" x14ac:dyDescent="0.25">
      <c r="E6587" s="24">
        <f t="shared" ca="1" si="204"/>
        <v>0.91122711631412667</v>
      </c>
      <c r="F6587" s="24">
        <f t="shared" ca="1" si="205"/>
        <v>1.8592621677414414</v>
      </c>
    </row>
    <row r="6588" spans="5:6" x14ac:dyDescent="0.25">
      <c r="E6588" s="24">
        <f t="shared" ca="1" si="204"/>
        <v>0.72247717122435651</v>
      </c>
      <c r="F6588" s="24">
        <f t="shared" ca="1" si="205"/>
        <v>6.5013891283209784</v>
      </c>
    </row>
    <row r="6589" spans="5:6" x14ac:dyDescent="0.25">
      <c r="E6589" s="24">
        <f t="shared" ca="1" si="204"/>
        <v>0.56173320242129665</v>
      </c>
      <c r="F6589" s="24">
        <f t="shared" ca="1" si="205"/>
        <v>11.534565411911215</v>
      </c>
    </row>
    <row r="6590" spans="5:6" x14ac:dyDescent="0.25">
      <c r="E6590" s="24">
        <f t="shared" ca="1" si="204"/>
        <v>0.78487128424964292</v>
      </c>
      <c r="F6590" s="24">
        <f t="shared" ca="1" si="205"/>
        <v>4.8447108750573546</v>
      </c>
    </row>
    <row r="6591" spans="5:6" x14ac:dyDescent="0.25">
      <c r="E6591" s="24">
        <f t="shared" ca="1" si="204"/>
        <v>0.45443870687831101</v>
      </c>
      <c r="F6591" s="24">
        <f t="shared" ca="1" si="205"/>
        <v>15.773844656247201</v>
      </c>
    </row>
    <row r="6592" spans="5:6" x14ac:dyDescent="0.25">
      <c r="E6592" s="24">
        <f t="shared" ca="1" si="204"/>
        <v>0.63873278212834506</v>
      </c>
      <c r="F6592" s="24">
        <f t="shared" ca="1" si="205"/>
        <v>8.9653818679918675</v>
      </c>
    </row>
    <row r="6593" spans="5:6" x14ac:dyDescent="0.25">
      <c r="E6593" s="24">
        <f t="shared" ca="1" si="204"/>
        <v>0.24124032958657482</v>
      </c>
      <c r="F6593" s="24">
        <f t="shared" ca="1" si="205"/>
        <v>28.439232483633702</v>
      </c>
    </row>
    <row r="6594" spans="5:6" x14ac:dyDescent="0.25">
      <c r="E6594" s="24">
        <f t="shared" ca="1" si="204"/>
        <v>0.27341174228739962</v>
      </c>
      <c r="F6594" s="24">
        <f t="shared" ca="1" si="205"/>
        <v>25.93552813003841</v>
      </c>
    </row>
    <row r="6595" spans="5:6" x14ac:dyDescent="0.25">
      <c r="E6595" s="24">
        <f t="shared" ca="1" si="204"/>
        <v>0.92092504823531407</v>
      </c>
      <c r="F6595" s="24">
        <f t="shared" ca="1" si="205"/>
        <v>1.6475325378084964</v>
      </c>
    </row>
    <row r="6596" spans="5:6" x14ac:dyDescent="0.25">
      <c r="E6596" s="24">
        <f t="shared" ref="E6596:E6659" ca="1" si="206">RAND()</f>
        <v>0.50718634646842653</v>
      </c>
      <c r="F6596" s="24">
        <f t="shared" ref="F6596:F6659" ca="1" si="207">-LOG(E6596,EXP(1))/$C$3</f>
        <v>13.577535912898085</v>
      </c>
    </row>
    <row r="6597" spans="5:6" x14ac:dyDescent="0.25">
      <c r="E6597" s="24">
        <f t="shared" ca="1" si="206"/>
        <v>0.99238444527261416</v>
      </c>
      <c r="F6597" s="24">
        <f t="shared" ca="1" si="207"/>
        <v>0.15289402271925265</v>
      </c>
    </row>
    <row r="6598" spans="5:6" x14ac:dyDescent="0.25">
      <c r="E6598" s="24">
        <f t="shared" ca="1" si="206"/>
        <v>0.71341544899259224</v>
      </c>
      <c r="F6598" s="24">
        <f t="shared" ca="1" si="207"/>
        <v>6.7538270169888781</v>
      </c>
    </row>
    <row r="6599" spans="5:6" x14ac:dyDescent="0.25">
      <c r="E6599" s="24">
        <f t="shared" ca="1" si="206"/>
        <v>0.27907223956494032</v>
      </c>
      <c r="F6599" s="24">
        <f t="shared" ca="1" si="207"/>
        <v>25.525692150075233</v>
      </c>
    </row>
    <row r="6600" spans="5:6" x14ac:dyDescent="0.25">
      <c r="E6600" s="24">
        <f t="shared" ca="1" si="206"/>
        <v>0.63639116616996105</v>
      </c>
      <c r="F6600" s="24">
        <f t="shared" ca="1" si="207"/>
        <v>9.0388372710913636</v>
      </c>
    </row>
    <row r="6601" spans="5:6" x14ac:dyDescent="0.25">
      <c r="E6601" s="24">
        <f t="shared" ca="1" si="206"/>
        <v>0.76291703946168221</v>
      </c>
      <c r="F6601" s="24">
        <f t="shared" ca="1" si="207"/>
        <v>5.4121196603433734</v>
      </c>
    </row>
    <row r="6602" spans="5:6" x14ac:dyDescent="0.25">
      <c r="E6602" s="24">
        <f t="shared" ca="1" si="206"/>
        <v>0.86182344957531454</v>
      </c>
      <c r="F6602" s="24">
        <f t="shared" ca="1" si="207"/>
        <v>2.9740968834740156</v>
      </c>
    </row>
    <row r="6603" spans="5:6" x14ac:dyDescent="0.25">
      <c r="E6603" s="24">
        <f t="shared" ca="1" si="206"/>
        <v>0.61575231609516812</v>
      </c>
      <c r="F6603" s="24">
        <f t="shared" ca="1" si="207"/>
        <v>9.6982096113451917</v>
      </c>
    </row>
    <row r="6604" spans="5:6" x14ac:dyDescent="0.25">
      <c r="E6604" s="24">
        <f t="shared" ca="1" si="206"/>
        <v>0.53629382470331799</v>
      </c>
      <c r="F6604" s="24">
        <f t="shared" ca="1" si="207"/>
        <v>12.461461753813889</v>
      </c>
    </row>
    <row r="6605" spans="5:6" x14ac:dyDescent="0.25">
      <c r="E6605" s="24">
        <f t="shared" ca="1" si="206"/>
        <v>0.52834797665890221</v>
      </c>
      <c r="F6605" s="24">
        <f t="shared" ca="1" si="207"/>
        <v>12.76000331298634</v>
      </c>
    </row>
    <row r="6606" spans="5:6" x14ac:dyDescent="0.25">
      <c r="E6606" s="24">
        <f t="shared" ca="1" si="206"/>
        <v>0.20619629568246423</v>
      </c>
      <c r="F6606" s="24">
        <f t="shared" ca="1" si="207"/>
        <v>31.578533444863297</v>
      </c>
    </row>
    <row r="6607" spans="5:6" x14ac:dyDescent="0.25">
      <c r="E6607" s="24">
        <f t="shared" ca="1" si="206"/>
        <v>0.51375420745599643</v>
      </c>
      <c r="F6607" s="24">
        <f t="shared" ca="1" si="207"/>
        <v>13.320206470197157</v>
      </c>
    </row>
    <row r="6608" spans="5:6" x14ac:dyDescent="0.25">
      <c r="E6608" s="24">
        <f t="shared" ca="1" si="206"/>
        <v>0.58205877494024127</v>
      </c>
      <c r="F6608" s="24">
        <f t="shared" ca="1" si="207"/>
        <v>10.82367696959601</v>
      </c>
    </row>
    <row r="6609" spans="5:6" x14ac:dyDescent="0.25">
      <c r="E6609" s="24">
        <f t="shared" ca="1" si="206"/>
        <v>0.46677310625637181</v>
      </c>
      <c r="F6609" s="24">
        <f t="shared" ca="1" si="207"/>
        <v>15.238239864384115</v>
      </c>
    </row>
    <row r="6610" spans="5:6" x14ac:dyDescent="0.25">
      <c r="E6610" s="24">
        <f t="shared" ca="1" si="206"/>
        <v>0.69530143546946233</v>
      </c>
      <c r="F6610" s="24">
        <f t="shared" ca="1" si="207"/>
        <v>7.2681961469354865</v>
      </c>
    </row>
    <row r="6611" spans="5:6" x14ac:dyDescent="0.25">
      <c r="E6611" s="24">
        <f t="shared" ca="1" si="206"/>
        <v>0.92949412116313979</v>
      </c>
      <c r="F6611" s="24">
        <f t="shared" ca="1" si="207"/>
        <v>1.4622959314197883</v>
      </c>
    </row>
    <row r="6612" spans="5:6" x14ac:dyDescent="0.25">
      <c r="E6612" s="24">
        <f t="shared" ca="1" si="206"/>
        <v>0.42517895012257956</v>
      </c>
      <c r="F6612" s="24">
        <f t="shared" ca="1" si="207"/>
        <v>17.104902791325614</v>
      </c>
    </row>
    <row r="6613" spans="5:6" x14ac:dyDescent="0.25">
      <c r="E6613" s="24">
        <f t="shared" ca="1" si="206"/>
        <v>0.44941196568425634</v>
      </c>
      <c r="F6613" s="24">
        <f t="shared" ca="1" si="207"/>
        <v>15.996305873493974</v>
      </c>
    </row>
    <row r="6614" spans="5:6" x14ac:dyDescent="0.25">
      <c r="E6614" s="24">
        <f t="shared" ca="1" si="206"/>
        <v>0.22886148716489862</v>
      </c>
      <c r="F6614" s="24">
        <f t="shared" ca="1" si="207"/>
        <v>29.49276635942309</v>
      </c>
    </row>
    <row r="6615" spans="5:6" x14ac:dyDescent="0.25">
      <c r="E6615" s="24">
        <f t="shared" ca="1" si="206"/>
        <v>0.95248709215183625</v>
      </c>
      <c r="F6615" s="24">
        <f t="shared" ca="1" si="207"/>
        <v>0.97357447239465345</v>
      </c>
    </row>
    <row r="6616" spans="5:6" x14ac:dyDescent="0.25">
      <c r="E6616" s="24">
        <f t="shared" ca="1" si="206"/>
        <v>0.70640554976287906</v>
      </c>
      <c r="F6616" s="24">
        <f t="shared" ca="1" si="207"/>
        <v>6.9513154664106303</v>
      </c>
    </row>
    <row r="6617" spans="5:6" x14ac:dyDescent="0.25">
      <c r="E6617" s="24">
        <f t="shared" ca="1" si="206"/>
        <v>0.9455233151073108</v>
      </c>
      <c r="F6617" s="24">
        <f t="shared" ca="1" si="207"/>
        <v>1.120334643270559</v>
      </c>
    </row>
    <row r="6618" spans="5:6" x14ac:dyDescent="0.25">
      <c r="E6618" s="24">
        <f t="shared" ca="1" si="206"/>
        <v>0.64011105084054998</v>
      </c>
      <c r="F6618" s="24">
        <f t="shared" ca="1" si="207"/>
        <v>8.9222720148476586</v>
      </c>
    </row>
    <row r="6619" spans="5:6" x14ac:dyDescent="0.25">
      <c r="E6619" s="24">
        <f t="shared" ca="1" si="206"/>
        <v>0.60718472373780974</v>
      </c>
      <c r="F6619" s="24">
        <f t="shared" ca="1" si="207"/>
        <v>9.9784442350353402</v>
      </c>
    </row>
    <row r="6620" spans="5:6" x14ac:dyDescent="0.25">
      <c r="E6620" s="24">
        <f t="shared" ca="1" si="206"/>
        <v>0.29289559490523431</v>
      </c>
      <c r="F6620" s="24">
        <f t="shared" ca="1" si="207"/>
        <v>24.558781296952692</v>
      </c>
    </row>
    <row r="6621" spans="5:6" x14ac:dyDescent="0.25">
      <c r="E6621" s="24">
        <f t="shared" ca="1" si="206"/>
        <v>0.14836914306357252</v>
      </c>
      <c r="F6621" s="24">
        <f t="shared" ca="1" si="207"/>
        <v>38.161038014158621</v>
      </c>
    </row>
    <row r="6622" spans="5:6" x14ac:dyDescent="0.25">
      <c r="E6622" s="24">
        <f t="shared" ca="1" si="206"/>
        <v>0.39270084122150639</v>
      </c>
      <c r="F6622" s="24">
        <f t="shared" ca="1" si="207"/>
        <v>18.694143505050022</v>
      </c>
    </row>
    <row r="6623" spans="5:6" x14ac:dyDescent="0.25">
      <c r="E6623" s="24">
        <f t="shared" ca="1" si="206"/>
        <v>0.38407249760926632</v>
      </c>
      <c r="F6623" s="24">
        <f t="shared" ca="1" si="207"/>
        <v>19.138478967132816</v>
      </c>
    </row>
    <row r="6624" spans="5:6" x14ac:dyDescent="0.25">
      <c r="E6624" s="24">
        <f t="shared" ca="1" si="206"/>
        <v>0.53051576470584316</v>
      </c>
      <c r="F6624" s="24">
        <f t="shared" ca="1" si="207"/>
        <v>12.678112093524835</v>
      </c>
    </row>
    <row r="6625" spans="5:6" x14ac:dyDescent="0.25">
      <c r="E6625" s="24">
        <f t="shared" ca="1" si="206"/>
        <v>0.36044807840989002</v>
      </c>
      <c r="F6625" s="24">
        <f t="shared" ca="1" si="207"/>
        <v>20.408147184644143</v>
      </c>
    </row>
    <row r="6626" spans="5:6" x14ac:dyDescent="0.25">
      <c r="E6626" s="24">
        <f t="shared" ca="1" si="206"/>
        <v>6.8008238818997535E-2</v>
      </c>
      <c r="F6626" s="24">
        <f t="shared" ca="1" si="207"/>
        <v>53.762528440845934</v>
      </c>
    </row>
    <row r="6627" spans="5:6" x14ac:dyDescent="0.25">
      <c r="E6627" s="24">
        <f t="shared" ca="1" si="206"/>
        <v>1.9344263073673096E-2</v>
      </c>
      <c r="F6627" s="24">
        <f t="shared" ca="1" si="207"/>
        <v>78.907187708930721</v>
      </c>
    </row>
    <row r="6628" spans="5:6" x14ac:dyDescent="0.25">
      <c r="E6628" s="24">
        <f t="shared" ca="1" si="206"/>
        <v>0.27457254492197458</v>
      </c>
      <c r="F6628" s="24">
        <f t="shared" ca="1" si="207"/>
        <v>25.850795454452928</v>
      </c>
    </row>
    <row r="6629" spans="5:6" x14ac:dyDescent="0.25">
      <c r="E6629" s="24">
        <f t="shared" ca="1" si="206"/>
        <v>9.464475656668081E-3</v>
      </c>
      <c r="F6629" s="24">
        <f t="shared" ca="1" si="207"/>
        <v>93.204197879774171</v>
      </c>
    </row>
    <row r="6630" spans="5:6" x14ac:dyDescent="0.25">
      <c r="E6630" s="24">
        <f t="shared" ca="1" si="206"/>
        <v>0.77846606391065931</v>
      </c>
      <c r="F6630" s="24">
        <f t="shared" ca="1" si="207"/>
        <v>5.0085976059029012</v>
      </c>
    </row>
    <row r="6631" spans="5:6" x14ac:dyDescent="0.25">
      <c r="E6631" s="24">
        <f t="shared" ca="1" si="206"/>
        <v>0.24884137036851639</v>
      </c>
      <c r="F6631" s="24">
        <f t="shared" ca="1" si="207"/>
        <v>27.818793046476245</v>
      </c>
    </row>
    <row r="6632" spans="5:6" x14ac:dyDescent="0.25">
      <c r="E6632" s="24">
        <f t="shared" ca="1" si="206"/>
        <v>0.24853401052864588</v>
      </c>
      <c r="F6632" s="24">
        <f t="shared" ca="1" si="207"/>
        <v>27.843511590320603</v>
      </c>
    </row>
    <row r="6633" spans="5:6" x14ac:dyDescent="0.25">
      <c r="E6633" s="24">
        <f t="shared" ca="1" si="206"/>
        <v>0.8786791304095205</v>
      </c>
      <c r="F6633" s="24">
        <f t="shared" ca="1" si="207"/>
        <v>2.5867097458424881</v>
      </c>
    </row>
    <row r="6634" spans="5:6" x14ac:dyDescent="0.25">
      <c r="E6634" s="24">
        <f t="shared" ca="1" si="206"/>
        <v>0.56036694657416131</v>
      </c>
      <c r="F6634" s="24">
        <f t="shared" ca="1" si="207"/>
        <v>11.583268962072106</v>
      </c>
    </row>
    <row r="6635" spans="5:6" x14ac:dyDescent="0.25">
      <c r="E6635" s="24">
        <f t="shared" ca="1" si="206"/>
        <v>0.25069310795362187</v>
      </c>
      <c r="F6635" s="24">
        <f t="shared" ca="1" si="207"/>
        <v>27.670515308118073</v>
      </c>
    </row>
    <row r="6636" spans="5:6" x14ac:dyDescent="0.25">
      <c r="E6636" s="24">
        <f t="shared" ca="1" si="206"/>
        <v>0.76013549834962635</v>
      </c>
      <c r="F6636" s="24">
        <f t="shared" ca="1" si="207"/>
        <v>5.4851714858182516</v>
      </c>
    </row>
    <row r="6637" spans="5:6" x14ac:dyDescent="0.25">
      <c r="E6637" s="24">
        <f t="shared" ca="1" si="206"/>
        <v>0.44540601861829809</v>
      </c>
      <c r="F6637" s="24">
        <f t="shared" ca="1" si="207"/>
        <v>16.17538022823199</v>
      </c>
    </row>
    <row r="6638" spans="5:6" x14ac:dyDescent="0.25">
      <c r="E6638" s="24">
        <f t="shared" ca="1" si="206"/>
        <v>0.73941625770925956</v>
      </c>
      <c r="F6638" s="24">
        <f t="shared" ca="1" si="207"/>
        <v>6.0378849003216928</v>
      </c>
    </row>
    <row r="6639" spans="5:6" x14ac:dyDescent="0.25">
      <c r="E6639" s="24">
        <f t="shared" ca="1" si="206"/>
        <v>0.96018982371956763</v>
      </c>
      <c r="F6639" s="24">
        <f t="shared" ca="1" si="207"/>
        <v>0.81248562051280027</v>
      </c>
    </row>
    <row r="6640" spans="5:6" x14ac:dyDescent="0.25">
      <c r="E6640" s="24">
        <f t="shared" ca="1" si="206"/>
        <v>0.20929618734238709</v>
      </c>
      <c r="F6640" s="24">
        <f t="shared" ca="1" si="207"/>
        <v>31.280097318586407</v>
      </c>
    </row>
    <row r="6641" spans="5:6" x14ac:dyDescent="0.25">
      <c r="E6641" s="24">
        <f t="shared" ca="1" si="206"/>
        <v>0.14201044571893251</v>
      </c>
      <c r="F6641" s="24">
        <f t="shared" ca="1" si="207"/>
        <v>39.037093253709003</v>
      </c>
    </row>
    <row r="6642" spans="5:6" x14ac:dyDescent="0.25">
      <c r="E6642" s="24">
        <f t="shared" ca="1" si="206"/>
        <v>0.82717586470807269</v>
      </c>
      <c r="F6642" s="24">
        <f t="shared" ca="1" si="207"/>
        <v>3.7947590549470922</v>
      </c>
    </row>
    <row r="6643" spans="5:6" x14ac:dyDescent="0.25">
      <c r="E6643" s="24">
        <f t="shared" ca="1" si="206"/>
        <v>0.8206032368828855</v>
      </c>
      <c r="F6643" s="24">
        <f t="shared" ca="1" si="207"/>
        <v>3.9543110889984159</v>
      </c>
    </row>
    <row r="6644" spans="5:6" x14ac:dyDescent="0.25">
      <c r="E6644" s="24">
        <f t="shared" ca="1" si="206"/>
        <v>0.25593475374578223</v>
      </c>
      <c r="F6644" s="24">
        <f t="shared" ca="1" si="207"/>
        <v>27.256654703350542</v>
      </c>
    </row>
    <row r="6645" spans="5:6" x14ac:dyDescent="0.25">
      <c r="E6645" s="24">
        <f t="shared" ca="1" si="206"/>
        <v>0.79400173180367128</v>
      </c>
      <c r="F6645" s="24">
        <f t="shared" ca="1" si="207"/>
        <v>4.6133927324888759</v>
      </c>
    </row>
    <row r="6646" spans="5:6" x14ac:dyDescent="0.25">
      <c r="E6646" s="24">
        <f t="shared" ca="1" si="206"/>
        <v>0.52558310636600969</v>
      </c>
      <c r="F6646" s="24">
        <f t="shared" ca="1" si="207"/>
        <v>12.8649390789094</v>
      </c>
    </row>
    <row r="6647" spans="5:6" x14ac:dyDescent="0.25">
      <c r="E6647" s="24">
        <f t="shared" ca="1" si="206"/>
        <v>0.45897352236883737</v>
      </c>
      <c r="F6647" s="24">
        <f t="shared" ca="1" si="207"/>
        <v>15.575255121128103</v>
      </c>
    </row>
    <row r="6648" spans="5:6" x14ac:dyDescent="0.25">
      <c r="E6648" s="24">
        <f t="shared" ca="1" si="206"/>
        <v>0.75497507310705236</v>
      </c>
      <c r="F6648" s="24">
        <f t="shared" ca="1" si="207"/>
        <v>5.6214109206078566</v>
      </c>
    </row>
    <row r="6649" spans="5:6" x14ac:dyDescent="0.25">
      <c r="E6649" s="24">
        <f t="shared" ca="1" si="206"/>
        <v>0.28415136890570547</v>
      </c>
      <c r="F6649" s="24">
        <f t="shared" ca="1" si="207"/>
        <v>25.164963874091544</v>
      </c>
    </row>
    <row r="6650" spans="5:6" x14ac:dyDescent="0.25">
      <c r="E6650" s="24">
        <f t="shared" ca="1" si="206"/>
        <v>0.42811650863222994</v>
      </c>
      <c r="F6650" s="24">
        <f t="shared" ca="1" si="207"/>
        <v>16.967198080281328</v>
      </c>
    </row>
    <row r="6651" spans="5:6" x14ac:dyDescent="0.25">
      <c r="E6651" s="24">
        <f t="shared" ca="1" si="206"/>
        <v>3.3031456088027822E-2</v>
      </c>
      <c r="F6651" s="24">
        <f t="shared" ca="1" si="207"/>
        <v>68.2058991349531</v>
      </c>
    </row>
    <row r="6652" spans="5:6" x14ac:dyDescent="0.25">
      <c r="E6652" s="24">
        <f t="shared" ca="1" si="206"/>
        <v>0.91131101625498367</v>
      </c>
      <c r="F6652" s="24">
        <f t="shared" ca="1" si="207"/>
        <v>1.8574207809541481</v>
      </c>
    </row>
    <row r="6653" spans="5:6" x14ac:dyDescent="0.25">
      <c r="E6653" s="24">
        <f t="shared" ca="1" si="206"/>
        <v>2.7799244411035429E-2</v>
      </c>
      <c r="F6653" s="24">
        <f t="shared" ca="1" si="207"/>
        <v>71.654928762281415</v>
      </c>
    </row>
    <row r="6654" spans="5:6" x14ac:dyDescent="0.25">
      <c r="E6654" s="24">
        <f t="shared" ca="1" si="206"/>
        <v>0.82900326798058643</v>
      </c>
      <c r="F6654" s="24">
        <f t="shared" ca="1" si="207"/>
        <v>3.7506236355823144</v>
      </c>
    </row>
    <row r="6655" spans="5:6" x14ac:dyDescent="0.25">
      <c r="E6655" s="24">
        <f t="shared" ca="1" si="206"/>
        <v>0.54046481422682413</v>
      </c>
      <c r="F6655" s="24">
        <f t="shared" ca="1" si="207"/>
        <v>12.306514851692899</v>
      </c>
    </row>
    <row r="6656" spans="5:6" x14ac:dyDescent="0.25">
      <c r="E6656" s="24">
        <f t="shared" ca="1" si="206"/>
        <v>0.13148958392345389</v>
      </c>
      <c r="F6656" s="24">
        <f t="shared" ca="1" si="207"/>
        <v>40.576552804182938</v>
      </c>
    </row>
    <row r="6657" spans="5:6" x14ac:dyDescent="0.25">
      <c r="E6657" s="24">
        <f t="shared" ca="1" si="206"/>
        <v>0.9788014235231296</v>
      </c>
      <c r="F6657" s="24">
        <f t="shared" ca="1" si="207"/>
        <v>0.42852986118425124</v>
      </c>
    </row>
    <row r="6658" spans="5:6" x14ac:dyDescent="0.25">
      <c r="E6658" s="24">
        <f t="shared" ca="1" si="206"/>
        <v>6.0856595180590611E-2</v>
      </c>
      <c r="F6658" s="24">
        <f t="shared" ca="1" si="207"/>
        <v>55.984701623770817</v>
      </c>
    </row>
    <row r="6659" spans="5:6" x14ac:dyDescent="0.25">
      <c r="E6659" s="24">
        <f t="shared" ca="1" si="206"/>
        <v>3.1134518429170588E-2</v>
      </c>
      <c r="F6659" s="24">
        <f t="shared" ca="1" si="207"/>
        <v>69.388763159262481</v>
      </c>
    </row>
    <row r="6660" spans="5:6" x14ac:dyDescent="0.25">
      <c r="E6660" s="24">
        <f t="shared" ref="E6660:E6723" ca="1" si="208">RAND()</f>
        <v>0.10309192925779764</v>
      </c>
      <c r="F6660" s="24">
        <f t="shared" ref="F6660:F6723" ca="1" si="209">-LOG(E6660,EXP(1))/$C$3</f>
        <v>45.442683434860612</v>
      </c>
    </row>
    <row r="6661" spans="5:6" x14ac:dyDescent="0.25">
      <c r="E6661" s="24">
        <f t="shared" ca="1" si="208"/>
        <v>0.56111040730079975</v>
      </c>
      <c r="F6661" s="24">
        <f t="shared" ca="1" si="209"/>
        <v>11.556751767302879</v>
      </c>
    </row>
    <row r="6662" spans="5:6" x14ac:dyDescent="0.25">
      <c r="E6662" s="24">
        <f t="shared" ca="1" si="208"/>
        <v>0.88021822371456038</v>
      </c>
      <c r="F6662" s="24">
        <f t="shared" ca="1" si="209"/>
        <v>2.5517084151678935</v>
      </c>
    </row>
    <row r="6663" spans="5:6" x14ac:dyDescent="0.25">
      <c r="E6663" s="24">
        <f t="shared" ca="1" si="208"/>
        <v>0.46391078530817287</v>
      </c>
      <c r="F6663" s="24">
        <f t="shared" ca="1" si="209"/>
        <v>15.361260365708876</v>
      </c>
    </row>
    <row r="6664" spans="5:6" x14ac:dyDescent="0.25">
      <c r="E6664" s="24">
        <f t="shared" ca="1" si="208"/>
        <v>0.79848367575333701</v>
      </c>
      <c r="F6664" s="24">
        <f t="shared" ca="1" si="209"/>
        <v>4.5008151035239603</v>
      </c>
    </row>
    <row r="6665" spans="5:6" x14ac:dyDescent="0.25">
      <c r="E6665" s="24">
        <f t="shared" ca="1" si="208"/>
        <v>0.90348888256293747</v>
      </c>
      <c r="F6665" s="24">
        <f t="shared" ca="1" si="209"/>
        <v>2.0298294776238026</v>
      </c>
    </row>
    <row r="6666" spans="5:6" x14ac:dyDescent="0.25">
      <c r="E6666" s="24">
        <f t="shared" ca="1" si="208"/>
        <v>0.47898880311501002</v>
      </c>
      <c r="F6666" s="24">
        <f t="shared" ca="1" si="209"/>
        <v>14.721561147744213</v>
      </c>
    </row>
    <row r="6667" spans="5:6" x14ac:dyDescent="0.25">
      <c r="E6667" s="24">
        <f t="shared" ca="1" si="208"/>
        <v>3.8894401755838581E-2</v>
      </c>
      <c r="F6667" s="24">
        <f t="shared" ca="1" si="209"/>
        <v>64.938099048919341</v>
      </c>
    </row>
    <row r="6668" spans="5:6" x14ac:dyDescent="0.25">
      <c r="E6668" s="24">
        <f t="shared" ca="1" si="208"/>
        <v>0.23555613284243249</v>
      </c>
      <c r="F6668" s="24">
        <f t="shared" ca="1" si="209"/>
        <v>28.916120758182515</v>
      </c>
    </row>
    <row r="6669" spans="5:6" x14ac:dyDescent="0.25">
      <c r="E6669" s="24">
        <f t="shared" ca="1" si="208"/>
        <v>0.388838167296642</v>
      </c>
      <c r="F6669" s="24">
        <f t="shared" ca="1" si="209"/>
        <v>18.891840885973554</v>
      </c>
    </row>
    <row r="6670" spans="5:6" x14ac:dyDescent="0.25">
      <c r="E6670" s="24">
        <f t="shared" ca="1" si="208"/>
        <v>0.11841559899327747</v>
      </c>
      <c r="F6670" s="24">
        <f t="shared" ca="1" si="209"/>
        <v>42.671096339124759</v>
      </c>
    </row>
    <row r="6671" spans="5:6" x14ac:dyDescent="0.25">
      <c r="E6671" s="24">
        <f t="shared" ca="1" si="208"/>
        <v>0.40938214698331621</v>
      </c>
      <c r="F6671" s="24">
        <f t="shared" ca="1" si="209"/>
        <v>17.862124289303164</v>
      </c>
    </row>
    <row r="6672" spans="5:6" x14ac:dyDescent="0.25">
      <c r="E6672" s="24">
        <f t="shared" ca="1" si="208"/>
        <v>7.4612693082497294E-2</v>
      </c>
      <c r="F6672" s="24">
        <f t="shared" ca="1" si="209"/>
        <v>51.908892753742023</v>
      </c>
    </row>
    <row r="6673" spans="5:6" x14ac:dyDescent="0.25">
      <c r="E6673" s="24">
        <f t="shared" ca="1" si="208"/>
        <v>0.97144008618439404</v>
      </c>
      <c r="F6673" s="24">
        <f t="shared" ca="1" si="209"/>
        <v>0.5795136703678414</v>
      </c>
    </row>
    <row r="6674" spans="5:6" x14ac:dyDescent="0.25">
      <c r="E6674" s="24">
        <f t="shared" ca="1" si="208"/>
        <v>0.56671024802304593</v>
      </c>
      <c r="F6674" s="24">
        <f t="shared" ca="1" si="209"/>
        <v>11.358142645745314</v>
      </c>
    </row>
    <row r="6675" spans="5:6" x14ac:dyDescent="0.25">
      <c r="E6675" s="24">
        <f t="shared" ca="1" si="208"/>
        <v>0.83488848638952717</v>
      </c>
      <c r="F6675" s="24">
        <f t="shared" ca="1" si="209"/>
        <v>3.6091422456774755</v>
      </c>
    </row>
    <row r="6676" spans="5:6" x14ac:dyDescent="0.25">
      <c r="E6676" s="24">
        <f t="shared" ca="1" si="208"/>
        <v>0.66591443403539985</v>
      </c>
      <c r="F6676" s="24">
        <f t="shared" ca="1" si="209"/>
        <v>8.1318818824000729</v>
      </c>
    </row>
    <row r="6677" spans="5:6" x14ac:dyDescent="0.25">
      <c r="E6677" s="24">
        <f t="shared" ca="1" si="208"/>
        <v>6.6714220860451645E-2</v>
      </c>
      <c r="F6677" s="24">
        <f t="shared" ca="1" si="209"/>
        <v>54.146742849643395</v>
      </c>
    </row>
    <row r="6678" spans="5:6" x14ac:dyDescent="0.25">
      <c r="E6678" s="24">
        <f t="shared" ca="1" si="208"/>
        <v>0.39626227610466214</v>
      </c>
      <c r="F6678" s="24">
        <f t="shared" ca="1" si="209"/>
        <v>18.513579471295337</v>
      </c>
    </row>
    <row r="6679" spans="5:6" x14ac:dyDescent="0.25">
      <c r="E6679" s="24">
        <f t="shared" ca="1" si="208"/>
        <v>0.10248096906279236</v>
      </c>
      <c r="F6679" s="24">
        <f t="shared" ca="1" si="209"/>
        <v>45.561563306442515</v>
      </c>
    </row>
    <row r="6680" spans="5:6" x14ac:dyDescent="0.25">
      <c r="E6680" s="24">
        <f t="shared" ca="1" si="208"/>
        <v>0.26137943816815934</v>
      </c>
      <c r="F6680" s="24">
        <f t="shared" ca="1" si="209"/>
        <v>26.835642825969163</v>
      </c>
    </row>
    <row r="6681" spans="5:6" x14ac:dyDescent="0.25">
      <c r="E6681" s="24">
        <f t="shared" ca="1" si="208"/>
        <v>0.66678201126987868</v>
      </c>
      <c r="F6681" s="24">
        <f t="shared" ca="1" si="209"/>
        <v>8.1058421233808957</v>
      </c>
    </row>
    <row r="6682" spans="5:6" x14ac:dyDescent="0.25">
      <c r="E6682" s="24">
        <f t="shared" ca="1" si="208"/>
        <v>0.13150793720567799</v>
      </c>
      <c r="F6682" s="24">
        <f t="shared" ca="1" si="209"/>
        <v>40.573761404146154</v>
      </c>
    </row>
    <row r="6683" spans="5:6" x14ac:dyDescent="0.25">
      <c r="E6683" s="24">
        <f t="shared" ca="1" si="208"/>
        <v>0.24499464663561865</v>
      </c>
      <c r="F6683" s="24">
        <f t="shared" ca="1" si="209"/>
        <v>28.130378382859952</v>
      </c>
    </row>
    <row r="6684" spans="5:6" x14ac:dyDescent="0.25">
      <c r="E6684" s="24">
        <f t="shared" ca="1" si="208"/>
        <v>0.46636049375340449</v>
      </c>
      <c r="F6684" s="24">
        <f t="shared" ca="1" si="209"/>
        <v>15.255927043577092</v>
      </c>
    </row>
    <row r="6685" spans="5:6" x14ac:dyDescent="0.25">
      <c r="E6685" s="24">
        <f t="shared" ca="1" si="208"/>
        <v>0.98678274727129123</v>
      </c>
      <c r="F6685" s="24">
        <f t="shared" ca="1" si="209"/>
        <v>0.26610755981656947</v>
      </c>
    </row>
    <row r="6686" spans="5:6" x14ac:dyDescent="0.25">
      <c r="E6686" s="24">
        <f t="shared" ca="1" si="208"/>
        <v>0.58062055348245678</v>
      </c>
      <c r="F6686" s="24">
        <f t="shared" ca="1" si="209"/>
        <v>10.87315655201181</v>
      </c>
    </row>
    <row r="6687" spans="5:6" x14ac:dyDescent="0.25">
      <c r="E6687" s="24">
        <f t="shared" ca="1" si="208"/>
        <v>0.18297705616485949</v>
      </c>
      <c r="F6687" s="24">
        <f t="shared" ca="1" si="209"/>
        <v>33.967890202985423</v>
      </c>
    </row>
    <row r="6688" spans="5:6" x14ac:dyDescent="0.25">
      <c r="E6688" s="24">
        <f t="shared" ca="1" si="208"/>
        <v>0.34516123301383106</v>
      </c>
      <c r="F6688" s="24">
        <f t="shared" ca="1" si="209"/>
        <v>21.27487258103989</v>
      </c>
    </row>
    <row r="6689" spans="5:6" x14ac:dyDescent="0.25">
      <c r="E6689" s="24">
        <f t="shared" ca="1" si="208"/>
        <v>0.35475494423133813</v>
      </c>
      <c r="F6689" s="24">
        <f t="shared" ca="1" si="209"/>
        <v>20.72656051623877</v>
      </c>
    </row>
    <row r="6690" spans="5:6" x14ac:dyDescent="0.25">
      <c r="E6690" s="24">
        <f t="shared" ca="1" si="208"/>
        <v>0.599033752787961</v>
      </c>
      <c r="F6690" s="24">
        <f t="shared" ca="1" si="209"/>
        <v>10.248746677866768</v>
      </c>
    </row>
    <row r="6691" spans="5:6" x14ac:dyDescent="0.25">
      <c r="E6691" s="24">
        <f t="shared" ca="1" si="208"/>
        <v>0.60558495084204345</v>
      </c>
      <c r="F6691" s="24">
        <f t="shared" ca="1" si="209"/>
        <v>10.0312085432858</v>
      </c>
    </row>
    <row r="6692" spans="5:6" x14ac:dyDescent="0.25">
      <c r="E6692" s="24">
        <f t="shared" ca="1" si="208"/>
        <v>0.92060420873038651</v>
      </c>
      <c r="F6692" s="24">
        <f t="shared" ca="1" si="209"/>
        <v>1.6545015176812894</v>
      </c>
    </row>
    <row r="6693" spans="5:6" x14ac:dyDescent="0.25">
      <c r="E6693" s="24">
        <f t="shared" ca="1" si="208"/>
        <v>0.84753948612339047</v>
      </c>
      <c r="F6693" s="24">
        <f t="shared" ca="1" si="209"/>
        <v>3.3083569903367298</v>
      </c>
    </row>
    <row r="6694" spans="5:6" x14ac:dyDescent="0.25">
      <c r="E6694" s="24">
        <f t="shared" ca="1" si="208"/>
        <v>0.85874773945618676</v>
      </c>
      <c r="F6694" s="24">
        <f t="shared" ca="1" si="209"/>
        <v>3.0456013562894579</v>
      </c>
    </row>
    <row r="6695" spans="5:6" x14ac:dyDescent="0.25">
      <c r="E6695" s="24">
        <f t="shared" ca="1" si="208"/>
        <v>0.73728589015892254</v>
      </c>
      <c r="F6695" s="24">
        <f t="shared" ca="1" si="209"/>
        <v>6.0955910269458995</v>
      </c>
    </row>
    <row r="6696" spans="5:6" x14ac:dyDescent="0.25">
      <c r="E6696" s="24">
        <f t="shared" ca="1" si="208"/>
        <v>0.74475133030353025</v>
      </c>
      <c r="F6696" s="24">
        <f t="shared" ca="1" si="209"/>
        <v>5.8940980229721651</v>
      </c>
    </row>
    <row r="6697" spans="5:6" x14ac:dyDescent="0.25">
      <c r="E6697" s="24">
        <f t="shared" ca="1" si="208"/>
        <v>0.92194631593585397</v>
      </c>
      <c r="F6697" s="24">
        <f t="shared" ca="1" si="209"/>
        <v>1.6253656557365022</v>
      </c>
    </row>
    <row r="6698" spans="5:6" x14ac:dyDescent="0.25">
      <c r="E6698" s="24">
        <f t="shared" ca="1" si="208"/>
        <v>0.13509182907749118</v>
      </c>
      <c r="F6698" s="24">
        <f t="shared" ca="1" si="209"/>
        <v>40.036010327930292</v>
      </c>
    </row>
    <row r="6699" spans="5:6" x14ac:dyDescent="0.25">
      <c r="E6699" s="24">
        <f t="shared" ca="1" si="208"/>
        <v>0.16242529958527552</v>
      </c>
      <c r="F6699" s="24">
        <f t="shared" ca="1" si="209"/>
        <v>36.350741555285232</v>
      </c>
    </row>
    <row r="6700" spans="5:6" x14ac:dyDescent="0.25">
      <c r="E6700" s="24">
        <f t="shared" ca="1" si="208"/>
        <v>0.53766249373845365</v>
      </c>
      <c r="F6700" s="24">
        <f t="shared" ca="1" si="209"/>
        <v>12.410485014719228</v>
      </c>
    </row>
    <row r="6701" spans="5:6" x14ac:dyDescent="0.25">
      <c r="E6701" s="24">
        <f t="shared" ca="1" si="208"/>
        <v>0.54533223414396848</v>
      </c>
      <c r="F6701" s="24">
        <f t="shared" ca="1" si="209"/>
        <v>12.127201322360108</v>
      </c>
    </row>
    <row r="6702" spans="5:6" x14ac:dyDescent="0.25">
      <c r="E6702" s="24">
        <f t="shared" ca="1" si="208"/>
        <v>0.85159385432763157</v>
      </c>
      <c r="F6702" s="24">
        <f t="shared" ca="1" si="209"/>
        <v>3.2129112521483152</v>
      </c>
    </row>
    <row r="6703" spans="5:6" x14ac:dyDescent="0.25">
      <c r="E6703" s="24">
        <f t="shared" ca="1" si="208"/>
        <v>0.34847502125921226</v>
      </c>
      <c r="F6703" s="24">
        <f t="shared" ca="1" si="209"/>
        <v>21.083774527195374</v>
      </c>
    </row>
    <row r="6704" spans="5:6" x14ac:dyDescent="0.25">
      <c r="E6704" s="24">
        <f t="shared" ca="1" si="208"/>
        <v>0.47557554707227445</v>
      </c>
      <c r="F6704" s="24">
        <f t="shared" ca="1" si="209"/>
        <v>14.864590607800094</v>
      </c>
    </row>
    <row r="6705" spans="5:6" x14ac:dyDescent="0.25">
      <c r="E6705" s="24">
        <f t="shared" ca="1" si="208"/>
        <v>0.69501888893238128</v>
      </c>
      <c r="F6705" s="24">
        <f t="shared" ca="1" si="209"/>
        <v>7.2763251093339143</v>
      </c>
    </row>
    <row r="6706" spans="5:6" x14ac:dyDescent="0.25">
      <c r="E6706" s="24">
        <f t="shared" ca="1" si="208"/>
        <v>0.85928305663572468</v>
      </c>
      <c r="F6706" s="24">
        <f t="shared" ca="1" si="209"/>
        <v>3.0331378498591954</v>
      </c>
    </row>
    <row r="6707" spans="5:6" x14ac:dyDescent="0.25">
      <c r="E6707" s="24">
        <f t="shared" ca="1" si="208"/>
        <v>0.2372469913118308</v>
      </c>
      <c r="F6707" s="24">
        <f t="shared" ca="1" si="209"/>
        <v>28.773070461643616</v>
      </c>
    </row>
    <row r="6708" spans="5:6" x14ac:dyDescent="0.25">
      <c r="E6708" s="24">
        <f t="shared" ca="1" si="208"/>
        <v>0.33772137286667403</v>
      </c>
      <c r="F6708" s="24">
        <f t="shared" ca="1" si="209"/>
        <v>21.710681281716745</v>
      </c>
    </row>
    <row r="6709" spans="5:6" x14ac:dyDescent="0.25">
      <c r="E6709" s="24">
        <f t="shared" ca="1" si="208"/>
        <v>0.5424065429802587</v>
      </c>
      <c r="F6709" s="24">
        <f t="shared" ca="1" si="209"/>
        <v>12.234789588240153</v>
      </c>
    </row>
    <row r="6710" spans="5:6" x14ac:dyDescent="0.25">
      <c r="E6710" s="24">
        <f t="shared" ca="1" si="208"/>
        <v>0.49081125349562904</v>
      </c>
      <c r="F6710" s="24">
        <f t="shared" ca="1" si="209"/>
        <v>14.233912750510875</v>
      </c>
    </row>
    <row r="6711" spans="5:6" x14ac:dyDescent="0.25">
      <c r="E6711" s="24">
        <f t="shared" ca="1" si="208"/>
        <v>0.63149387071044782</v>
      </c>
      <c r="F6711" s="24">
        <f t="shared" ca="1" si="209"/>
        <v>9.1933408632078368</v>
      </c>
    </row>
    <row r="6712" spans="5:6" x14ac:dyDescent="0.25">
      <c r="E6712" s="24">
        <f t="shared" ca="1" si="208"/>
        <v>0.35014187510130501</v>
      </c>
      <c r="F6712" s="24">
        <f t="shared" ca="1" si="209"/>
        <v>20.988336984030127</v>
      </c>
    </row>
    <row r="6713" spans="5:6" x14ac:dyDescent="0.25">
      <c r="E6713" s="24">
        <f t="shared" ca="1" si="208"/>
        <v>3.6492598203437199E-2</v>
      </c>
      <c r="F6713" s="24">
        <f t="shared" ca="1" si="209"/>
        <v>66.212916558101512</v>
      </c>
    </row>
    <row r="6714" spans="5:6" x14ac:dyDescent="0.25">
      <c r="E6714" s="24">
        <f t="shared" ca="1" si="208"/>
        <v>0.28255184350379259</v>
      </c>
      <c r="F6714" s="24">
        <f t="shared" ca="1" si="209"/>
        <v>25.277864568104203</v>
      </c>
    </row>
    <row r="6715" spans="5:6" x14ac:dyDescent="0.25">
      <c r="E6715" s="24">
        <f t="shared" ca="1" si="208"/>
        <v>0.70907493672043798</v>
      </c>
      <c r="F6715" s="24">
        <f t="shared" ca="1" si="209"/>
        <v>6.8758812898872623</v>
      </c>
    </row>
    <row r="6716" spans="5:6" x14ac:dyDescent="0.25">
      <c r="E6716" s="24">
        <f t="shared" ca="1" si="208"/>
        <v>0.87319485001974617</v>
      </c>
      <c r="F6716" s="24">
        <f t="shared" ca="1" si="209"/>
        <v>2.7119310429625285</v>
      </c>
    </row>
    <row r="6717" spans="5:6" x14ac:dyDescent="0.25">
      <c r="E6717" s="24">
        <f t="shared" ca="1" si="208"/>
        <v>0.84732076258970512</v>
      </c>
      <c r="F6717" s="24">
        <f t="shared" ca="1" si="209"/>
        <v>3.3135190332854778</v>
      </c>
    </row>
    <row r="6718" spans="5:6" x14ac:dyDescent="0.25">
      <c r="E6718" s="24">
        <f t="shared" ca="1" si="208"/>
        <v>0.3886579095802537</v>
      </c>
      <c r="F6718" s="24">
        <f t="shared" ca="1" si="209"/>
        <v>18.901114641815109</v>
      </c>
    </row>
    <row r="6719" spans="5:6" x14ac:dyDescent="0.25">
      <c r="E6719" s="24">
        <f t="shared" ca="1" si="208"/>
        <v>0.82046078168664793</v>
      </c>
      <c r="F6719" s="24">
        <f t="shared" ca="1" si="209"/>
        <v>3.9577833532119611</v>
      </c>
    </row>
    <row r="6720" spans="5:6" x14ac:dyDescent="0.25">
      <c r="E6720" s="24">
        <f t="shared" ca="1" si="208"/>
        <v>0.29125184554044425</v>
      </c>
      <c r="F6720" s="24">
        <f t="shared" ca="1" si="209"/>
        <v>24.671338750055039</v>
      </c>
    </row>
    <row r="6721" spans="5:6" x14ac:dyDescent="0.25">
      <c r="E6721" s="24">
        <f t="shared" ca="1" si="208"/>
        <v>0.6574188781892073</v>
      </c>
      <c r="F6721" s="24">
        <f t="shared" ca="1" si="209"/>
        <v>8.3886780344393479</v>
      </c>
    </row>
    <row r="6722" spans="5:6" x14ac:dyDescent="0.25">
      <c r="E6722" s="24">
        <f t="shared" ca="1" si="208"/>
        <v>0.87460628179254485</v>
      </c>
      <c r="F6722" s="24">
        <f t="shared" ca="1" si="209"/>
        <v>2.6796291510842751</v>
      </c>
    </row>
    <row r="6723" spans="5:6" x14ac:dyDescent="0.25">
      <c r="E6723" s="24">
        <f t="shared" ca="1" si="208"/>
        <v>0.97813333305570827</v>
      </c>
      <c r="F6723" s="24">
        <f t="shared" ca="1" si="209"/>
        <v>0.44218571743865098</v>
      </c>
    </row>
    <row r="6724" spans="5:6" x14ac:dyDescent="0.25">
      <c r="E6724" s="24">
        <f t="shared" ref="E6724:E6787" ca="1" si="210">RAND()</f>
        <v>0.53007555619920765</v>
      </c>
      <c r="F6724" s="24">
        <f t="shared" ref="F6724:F6787" ca="1" si="211">-LOG(E6724,EXP(1))/$C$3</f>
        <v>12.69471447460179</v>
      </c>
    </row>
    <row r="6725" spans="5:6" x14ac:dyDescent="0.25">
      <c r="E6725" s="24">
        <f t="shared" ca="1" si="210"/>
        <v>0.76595240375857099</v>
      </c>
      <c r="F6725" s="24">
        <f t="shared" ca="1" si="211"/>
        <v>5.3327049451497741</v>
      </c>
    </row>
    <row r="6726" spans="5:6" x14ac:dyDescent="0.25">
      <c r="E6726" s="24">
        <f t="shared" ca="1" si="210"/>
        <v>0.25922267481282579</v>
      </c>
      <c r="F6726" s="24">
        <f t="shared" ca="1" si="211"/>
        <v>27.001356766848289</v>
      </c>
    </row>
    <row r="6727" spans="5:6" x14ac:dyDescent="0.25">
      <c r="E6727" s="24">
        <f t="shared" ca="1" si="210"/>
        <v>0.98515281485426531</v>
      </c>
      <c r="F6727" s="24">
        <f t="shared" ca="1" si="211"/>
        <v>0.29917015718591028</v>
      </c>
    </row>
    <row r="6728" spans="5:6" x14ac:dyDescent="0.25">
      <c r="E6728" s="24">
        <f t="shared" ca="1" si="210"/>
        <v>0.42435048423400024</v>
      </c>
      <c r="F6728" s="24">
        <f t="shared" ca="1" si="211"/>
        <v>17.14391102895485</v>
      </c>
    </row>
    <row r="6729" spans="5:6" x14ac:dyDescent="0.25">
      <c r="E6729" s="24">
        <f t="shared" ca="1" si="210"/>
        <v>0.69352579913134493</v>
      </c>
      <c r="F6729" s="24">
        <f t="shared" ca="1" si="211"/>
        <v>7.3193367715248092</v>
      </c>
    </row>
    <row r="6730" spans="5:6" x14ac:dyDescent="0.25">
      <c r="E6730" s="24">
        <f t="shared" ca="1" si="210"/>
        <v>0.60391891860256175</v>
      </c>
      <c r="F6730" s="24">
        <f t="shared" ca="1" si="211"/>
        <v>10.086306615653001</v>
      </c>
    </row>
    <row r="6731" spans="5:6" x14ac:dyDescent="0.25">
      <c r="E6731" s="24">
        <f t="shared" ca="1" si="210"/>
        <v>0.11231271505434148</v>
      </c>
      <c r="F6731" s="24">
        <f t="shared" ca="1" si="211"/>
        <v>43.729363993094736</v>
      </c>
    </row>
    <row r="6732" spans="5:6" x14ac:dyDescent="0.25">
      <c r="E6732" s="24">
        <f t="shared" ca="1" si="210"/>
        <v>0.90899145466626252</v>
      </c>
      <c r="F6732" s="24">
        <f t="shared" ca="1" si="211"/>
        <v>1.9083917131207606</v>
      </c>
    </row>
    <row r="6733" spans="5:6" x14ac:dyDescent="0.25">
      <c r="E6733" s="24">
        <f t="shared" ca="1" si="210"/>
        <v>0.61845824549496853</v>
      </c>
      <c r="F6733" s="24">
        <f t="shared" ca="1" si="211"/>
        <v>9.6105119746654122</v>
      </c>
    </row>
    <row r="6734" spans="5:6" x14ac:dyDescent="0.25">
      <c r="E6734" s="24">
        <f t="shared" ca="1" si="210"/>
        <v>7.6764866693735501E-2</v>
      </c>
      <c r="F6734" s="24">
        <f t="shared" ca="1" si="211"/>
        <v>51.340164168456624</v>
      </c>
    </row>
    <row r="6735" spans="5:6" x14ac:dyDescent="0.25">
      <c r="E6735" s="24">
        <f t="shared" ca="1" si="210"/>
        <v>0.98923417742307518</v>
      </c>
      <c r="F6735" s="24">
        <f t="shared" ca="1" si="211"/>
        <v>0.21648386725020594</v>
      </c>
    </row>
    <row r="6736" spans="5:6" x14ac:dyDescent="0.25">
      <c r="E6736" s="24">
        <f t="shared" ca="1" si="210"/>
        <v>0.9953375125123245</v>
      </c>
      <c r="F6736" s="24">
        <f t="shared" ca="1" si="211"/>
        <v>9.3467815733189324E-2</v>
      </c>
    </row>
    <row r="6737" spans="5:6" x14ac:dyDescent="0.25">
      <c r="E6737" s="24">
        <f t="shared" ca="1" si="210"/>
        <v>0.84111147157033361</v>
      </c>
      <c r="F6737" s="24">
        <f t="shared" ca="1" si="211"/>
        <v>3.4606216267139702</v>
      </c>
    </row>
    <row r="6738" spans="5:6" x14ac:dyDescent="0.25">
      <c r="E6738" s="24">
        <f t="shared" ca="1" si="210"/>
        <v>0.40253762622478517</v>
      </c>
      <c r="F6738" s="24">
        <f t="shared" ca="1" si="211"/>
        <v>18.199334103776195</v>
      </c>
    </row>
    <row r="6739" spans="5:6" x14ac:dyDescent="0.25">
      <c r="E6739" s="24">
        <f t="shared" ca="1" si="210"/>
        <v>0.49061132582073563</v>
      </c>
      <c r="F6739" s="24">
        <f t="shared" ca="1" si="211"/>
        <v>14.24206123544988</v>
      </c>
    </row>
    <row r="6740" spans="5:6" x14ac:dyDescent="0.25">
      <c r="E6740" s="24">
        <f t="shared" ca="1" si="210"/>
        <v>0.40100933125607163</v>
      </c>
      <c r="F6740" s="24">
        <f t="shared" ca="1" si="211"/>
        <v>18.275411639620867</v>
      </c>
    </row>
    <row r="6741" spans="5:6" x14ac:dyDescent="0.25">
      <c r="E6741" s="24">
        <f t="shared" ca="1" si="210"/>
        <v>8.6380567984218226E-2</v>
      </c>
      <c r="F6741" s="24">
        <f t="shared" ca="1" si="211"/>
        <v>48.979850721153973</v>
      </c>
    </row>
    <row r="6742" spans="5:6" x14ac:dyDescent="0.25">
      <c r="E6742" s="24">
        <f t="shared" ca="1" si="210"/>
        <v>3.9152609894378521E-2</v>
      </c>
      <c r="F6742" s="24">
        <f t="shared" ca="1" si="211"/>
        <v>64.805763895969363</v>
      </c>
    </row>
    <row r="6743" spans="5:6" x14ac:dyDescent="0.25">
      <c r="E6743" s="24">
        <f t="shared" ca="1" si="210"/>
        <v>0.6868943106772728</v>
      </c>
      <c r="F6743" s="24">
        <f t="shared" ca="1" si="211"/>
        <v>7.5114968080714268</v>
      </c>
    </row>
    <row r="6744" spans="5:6" x14ac:dyDescent="0.25">
      <c r="E6744" s="24">
        <f t="shared" ca="1" si="210"/>
        <v>0.15829700705230498</v>
      </c>
      <c r="F6744" s="24">
        <f t="shared" ca="1" si="211"/>
        <v>36.865644381636692</v>
      </c>
    </row>
    <row r="6745" spans="5:6" x14ac:dyDescent="0.25">
      <c r="E6745" s="24">
        <f t="shared" ca="1" si="210"/>
        <v>0.62317691693505117</v>
      </c>
      <c r="F6745" s="24">
        <f t="shared" ca="1" si="211"/>
        <v>9.4584964937896618</v>
      </c>
    </row>
    <row r="6746" spans="5:6" x14ac:dyDescent="0.25">
      <c r="E6746" s="24">
        <f t="shared" ca="1" si="210"/>
        <v>0.10873338178890635</v>
      </c>
      <c r="F6746" s="24">
        <f t="shared" ca="1" si="211"/>
        <v>44.377128636532966</v>
      </c>
    </row>
    <row r="6747" spans="5:6" x14ac:dyDescent="0.25">
      <c r="E6747" s="24">
        <f t="shared" ca="1" si="210"/>
        <v>0.8008391535229854</v>
      </c>
      <c r="F6747" s="24">
        <f t="shared" ca="1" si="211"/>
        <v>4.441903183312589</v>
      </c>
    </row>
    <row r="6748" spans="5:6" x14ac:dyDescent="0.25">
      <c r="E6748" s="24">
        <f t="shared" ca="1" si="210"/>
        <v>0.89837619132751845</v>
      </c>
      <c r="F6748" s="24">
        <f t="shared" ca="1" si="211"/>
        <v>2.1433275420566975</v>
      </c>
    </row>
    <row r="6749" spans="5:6" x14ac:dyDescent="0.25">
      <c r="E6749" s="24">
        <f t="shared" ca="1" si="210"/>
        <v>0.50111337573875625</v>
      </c>
      <c r="F6749" s="24">
        <f t="shared" ca="1" si="211"/>
        <v>13.818458092384969</v>
      </c>
    </row>
    <row r="6750" spans="5:6" x14ac:dyDescent="0.25">
      <c r="E6750" s="24">
        <f t="shared" ca="1" si="210"/>
        <v>0.50331217114123261</v>
      </c>
      <c r="F6750" s="24">
        <f t="shared" ca="1" si="211"/>
        <v>13.73089365630841</v>
      </c>
    </row>
    <row r="6751" spans="5:6" x14ac:dyDescent="0.25">
      <c r="E6751" s="24">
        <f t="shared" ca="1" si="210"/>
        <v>2.8783405631063075E-2</v>
      </c>
      <c r="F6751" s="24">
        <f t="shared" ca="1" si="211"/>
        <v>70.959125025385845</v>
      </c>
    </row>
    <row r="6752" spans="5:6" x14ac:dyDescent="0.25">
      <c r="E6752" s="24">
        <f t="shared" ca="1" si="210"/>
        <v>0.49915365200844763</v>
      </c>
      <c r="F6752" s="24">
        <f t="shared" ca="1" si="211"/>
        <v>13.896826215431988</v>
      </c>
    </row>
    <row r="6753" spans="5:6" x14ac:dyDescent="0.25">
      <c r="E6753" s="24">
        <f t="shared" ca="1" si="210"/>
        <v>6.4834479355489694E-2</v>
      </c>
      <c r="F6753" s="24">
        <f t="shared" ca="1" si="211"/>
        <v>54.718354566273675</v>
      </c>
    </row>
    <row r="6754" spans="5:6" x14ac:dyDescent="0.25">
      <c r="E6754" s="24">
        <f t="shared" ca="1" si="210"/>
        <v>0.72259456035214154</v>
      </c>
      <c r="F6754" s="24">
        <f t="shared" ca="1" si="211"/>
        <v>6.4981397635876386</v>
      </c>
    </row>
    <row r="6755" spans="5:6" x14ac:dyDescent="0.25">
      <c r="E6755" s="24">
        <f t="shared" ca="1" si="210"/>
        <v>0.98024361313105135</v>
      </c>
      <c r="F6755" s="24">
        <f t="shared" ca="1" si="211"/>
        <v>0.3990830676400971</v>
      </c>
    </row>
    <row r="6756" spans="5:6" x14ac:dyDescent="0.25">
      <c r="E6756" s="24">
        <f t="shared" ca="1" si="210"/>
        <v>0.76420635377580448</v>
      </c>
      <c r="F6756" s="24">
        <f t="shared" ca="1" si="211"/>
        <v>5.3783485943987595</v>
      </c>
    </row>
    <row r="6757" spans="5:6" x14ac:dyDescent="0.25">
      <c r="E6757" s="24">
        <f t="shared" ca="1" si="210"/>
        <v>0.94439526322192524</v>
      </c>
      <c r="F6757" s="24">
        <f t="shared" ca="1" si="211"/>
        <v>1.1442097886293452</v>
      </c>
    </row>
    <row r="6758" spans="5:6" x14ac:dyDescent="0.25">
      <c r="E6758" s="24">
        <f t="shared" ca="1" si="210"/>
        <v>0.8339242802593575</v>
      </c>
      <c r="F6758" s="24">
        <f t="shared" ca="1" si="211"/>
        <v>3.6322534360214789</v>
      </c>
    </row>
    <row r="6759" spans="5:6" x14ac:dyDescent="0.25">
      <c r="E6759" s="24">
        <f t="shared" ca="1" si="210"/>
        <v>0.79984256602801684</v>
      </c>
      <c r="F6759" s="24">
        <f t="shared" ca="1" si="211"/>
        <v>4.4668072629073325</v>
      </c>
    </row>
    <row r="6760" spans="5:6" x14ac:dyDescent="0.25">
      <c r="E6760" s="24">
        <f t="shared" ca="1" si="210"/>
        <v>0.72065712002108773</v>
      </c>
      <c r="F6760" s="24">
        <f t="shared" ca="1" si="211"/>
        <v>6.5518363300619606</v>
      </c>
    </row>
    <row r="6761" spans="5:6" x14ac:dyDescent="0.25">
      <c r="E6761" s="24">
        <f t="shared" ca="1" si="210"/>
        <v>0.69644183449840702</v>
      </c>
      <c r="F6761" s="24">
        <f t="shared" ca="1" si="211"/>
        <v>7.235420007577523</v>
      </c>
    </row>
    <row r="6762" spans="5:6" x14ac:dyDescent="0.25">
      <c r="E6762" s="24">
        <f t="shared" ca="1" si="210"/>
        <v>5.3306287757789339E-2</v>
      </c>
      <c r="F6762" s="24">
        <f t="shared" ca="1" si="211"/>
        <v>58.634019711577245</v>
      </c>
    </row>
    <row r="6763" spans="5:6" x14ac:dyDescent="0.25">
      <c r="E6763" s="24">
        <f t="shared" ca="1" si="210"/>
        <v>0.94454478032111311</v>
      </c>
      <c r="F6763" s="24">
        <f t="shared" ca="1" si="211"/>
        <v>1.1410436299148592</v>
      </c>
    </row>
    <row r="6764" spans="5:6" x14ac:dyDescent="0.25">
      <c r="E6764" s="24">
        <f t="shared" ca="1" si="210"/>
        <v>0.22121942765438996</v>
      </c>
      <c r="F6764" s="24">
        <f t="shared" ca="1" si="211"/>
        <v>30.172003694699988</v>
      </c>
    </row>
    <row r="6765" spans="5:6" x14ac:dyDescent="0.25">
      <c r="E6765" s="24">
        <f t="shared" ca="1" si="210"/>
        <v>0.26651572913319221</v>
      </c>
      <c r="F6765" s="24">
        <f t="shared" ca="1" si="211"/>
        <v>26.446440319604694</v>
      </c>
    </row>
    <row r="6766" spans="5:6" x14ac:dyDescent="0.25">
      <c r="E6766" s="24">
        <f t="shared" ca="1" si="210"/>
        <v>6.3143982246396835E-2</v>
      </c>
      <c r="F6766" s="24">
        <f t="shared" ca="1" si="211"/>
        <v>55.246754554732945</v>
      </c>
    </row>
    <row r="6767" spans="5:6" x14ac:dyDescent="0.25">
      <c r="E6767" s="24">
        <f t="shared" ca="1" si="210"/>
        <v>4.0796101356521119E-2</v>
      </c>
      <c r="F6767" s="24">
        <f t="shared" ca="1" si="211"/>
        <v>63.983375142498339</v>
      </c>
    </row>
    <row r="6768" spans="5:6" x14ac:dyDescent="0.25">
      <c r="E6768" s="24">
        <f t="shared" ca="1" si="210"/>
        <v>0.6337791607146197</v>
      </c>
      <c r="F6768" s="24">
        <f t="shared" ca="1" si="211"/>
        <v>9.1210942434676667</v>
      </c>
    </row>
    <row r="6769" spans="5:6" x14ac:dyDescent="0.25">
      <c r="E6769" s="24">
        <f t="shared" ca="1" si="210"/>
        <v>0.12840896411299951</v>
      </c>
      <c r="F6769" s="24">
        <f t="shared" ca="1" si="211"/>
        <v>41.050701523979733</v>
      </c>
    </row>
    <row r="6770" spans="5:6" x14ac:dyDescent="0.25">
      <c r="E6770" s="24">
        <f t="shared" ca="1" si="210"/>
        <v>0.70366209114736256</v>
      </c>
      <c r="F6770" s="24">
        <f t="shared" ca="1" si="211"/>
        <v>7.0291404443809222</v>
      </c>
    </row>
    <row r="6771" spans="5:6" x14ac:dyDescent="0.25">
      <c r="E6771" s="24">
        <f t="shared" ca="1" si="210"/>
        <v>0.83235815855282336</v>
      </c>
      <c r="F6771" s="24">
        <f t="shared" ca="1" si="211"/>
        <v>3.6698490352121564</v>
      </c>
    </row>
    <row r="6772" spans="5:6" x14ac:dyDescent="0.25">
      <c r="E6772" s="24">
        <f t="shared" ca="1" si="210"/>
        <v>0.90177900573369663</v>
      </c>
      <c r="F6772" s="24">
        <f t="shared" ca="1" si="211"/>
        <v>2.0677158733580359</v>
      </c>
    </row>
    <row r="6773" spans="5:6" x14ac:dyDescent="0.25">
      <c r="E6773" s="24">
        <f t="shared" ca="1" si="210"/>
        <v>0.60213953582006852</v>
      </c>
      <c r="F6773" s="24">
        <f t="shared" ca="1" si="211"/>
        <v>10.145321469105287</v>
      </c>
    </row>
    <row r="6774" spans="5:6" x14ac:dyDescent="0.25">
      <c r="E6774" s="24">
        <f t="shared" ca="1" si="210"/>
        <v>0.39890144224111013</v>
      </c>
      <c r="F6774" s="24">
        <f t="shared" ca="1" si="211"/>
        <v>18.380818090635731</v>
      </c>
    </row>
    <row r="6775" spans="5:6" x14ac:dyDescent="0.25">
      <c r="E6775" s="24">
        <f t="shared" ca="1" si="210"/>
        <v>0.86928835733253917</v>
      </c>
      <c r="F6775" s="24">
        <f t="shared" ca="1" si="211"/>
        <v>2.8016076427859784</v>
      </c>
    </row>
    <row r="6776" spans="5:6" x14ac:dyDescent="0.25">
      <c r="E6776" s="24">
        <f t="shared" ca="1" si="210"/>
        <v>0.83369487350093308</v>
      </c>
      <c r="F6776" s="24">
        <f t="shared" ca="1" si="211"/>
        <v>3.6377560535550866</v>
      </c>
    </row>
    <row r="6777" spans="5:6" x14ac:dyDescent="0.25">
      <c r="E6777" s="24">
        <f t="shared" ca="1" si="210"/>
        <v>0.86843752181362677</v>
      </c>
      <c r="F6777" s="24">
        <f t="shared" ca="1" si="211"/>
        <v>2.8211926785413697</v>
      </c>
    </row>
    <row r="6778" spans="5:6" x14ac:dyDescent="0.25">
      <c r="E6778" s="24">
        <f t="shared" ca="1" si="210"/>
        <v>3.0227204436204302E-2</v>
      </c>
      <c r="F6778" s="24">
        <f t="shared" ca="1" si="211"/>
        <v>69.980259018810841</v>
      </c>
    </row>
    <row r="6779" spans="5:6" x14ac:dyDescent="0.25">
      <c r="E6779" s="24">
        <f t="shared" ca="1" si="210"/>
        <v>0.50136738877449183</v>
      </c>
      <c r="F6779" s="24">
        <f t="shared" ca="1" si="211"/>
        <v>13.808322714224564</v>
      </c>
    </row>
    <row r="6780" spans="5:6" x14ac:dyDescent="0.25">
      <c r="E6780" s="24">
        <f t="shared" ca="1" si="210"/>
        <v>0.27674062693133594</v>
      </c>
      <c r="F6780" s="24">
        <f t="shared" ca="1" si="211"/>
        <v>25.693491526541195</v>
      </c>
    </row>
    <row r="6781" spans="5:6" x14ac:dyDescent="0.25">
      <c r="E6781" s="24">
        <f t="shared" ca="1" si="210"/>
        <v>0.79693304015288025</v>
      </c>
      <c r="F6781" s="24">
        <f t="shared" ca="1" si="211"/>
        <v>4.5396923717202107</v>
      </c>
    </row>
    <row r="6782" spans="5:6" x14ac:dyDescent="0.25">
      <c r="E6782" s="24">
        <f t="shared" ca="1" si="210"/>
        <v>0.935788869238251</v>
      </c>
      <c r="F6782" s="24">
        <f t="shared" ca="1" si="211"/>
        <v>1.3273079000353938</v>
      </c>
    </row>
    <row r="6783" spans="5:6" x14ac:dyDescent="0.25">
      <c r="E6783" s="24">
        <f t="shared" ca="1" si="210"/>
        <v>0.73986949555433079</v>
      </c>
      <c r="F6783" s="24">
        <f t="shared" ca="1" si="211"/>
        <v>6.0256293139144335</v>
      </c>
    </row>
    <row r="6784" spans="5:6" x14ac:dyDescent="0.25">
      <c r="E6784" s="24">
        <f t="shared" ca="1" si="210"/>
        <v>0.83352464678232552</v>
      </c>
      <c r="F6784" s="24">
        <f t="shared" ca="1" si="211"/>
        <v>3.6418401400746627</v>
      </c>
    </row>
    <row r="6785" spans="5:6" x14ac:dyDescent="0.25">
      <c r="E6785" s="24">
        <f t="shared" ca="1" si="210"/>
        <v>0.31882511806780911</v>
      </c>
      <c r="F6785" s="24">
        <f t="shared" ca="1" si="211"/>
        <v>22.862250914951272</v>
      </c>
    </row>
    <row r="6786" spans="5:6" x14ac:dyDescent="0.25">
      <c r="E6786" s="24">
        <f t="shared" ca="1" si="210"/>
        <v>0.45568989002135263</v>
      </c>
      <c r="F6786" s="24">
        <f t="shared" ca="1" si="211"/>
        <v>15.718855331200009</v>
      </c>
    </row>
    <row r="6787" spans="5:6" x14ac:dyDescent="0.25">
      <c r="E6787" s="24">
        <f t="shared" ca="1" si="210"/>
        <v>0.43818731362931262</v>
      </c>
      <c r="F6787" s="24">
        <f t="shared" ca="1" si="211"/>
        <v>16.502176066736418</v>
      </c>
    </row>
    <row r="6788" spans="5:6" x14ac:dyDescent="0.25">
      <c r="E6788" s="24">
        <f t="shared" ref="E6788:E6851" ca="1" si="212">RAND()</f>
        <v>0.77508404180172152</v>
      </c>
      <c r="F6788" s="24">
        <f t="shared" ref="F6788:F6851" ca="1" si="213">-LOG(E6788,EXP(1))/$C$3</f>
        <v>5.0956762894722916</v>
      </c>
    </row>
    <row r="6789" spans="5:6" x14ac:dyDescent="0.25">
      <c r="E6789" s="24">
        <f t="shared" ca="1" si="212"/>
        <v>0.88599837061220565</v>
      </c>
      <c r="F6789" s="24">
        <f t="shared" ca="1" si="213"/>
        <v>2.4208033483377944</v>
      </c>
    </row>
    <row r="6790" spans="5:6" x14ac:dyDescent="0.25">
      <c r="E6790" s="24">
        <f t="shared" ca="1" si="212"/>
        <v>0.38116663564199105</v>
      </c>
      <c r="F6790" s="24">
        <f t="shared" ca="1" si="213"/>
        <v>19.29037271162807</v>
      </c>
    </row>
    <row r="6791" spans="5:6" x14ac:dyDescent="0.25">
      <c r="E6791" s="24">
        <f t="shared" ca="1" si="212"/>
        <v>0.43918581347677088</v>
      </c>
      <c r="F6791" s="24">
        <f t="shared" ca="1" si="213"/>
        <v>16.45665380271047</v>
      </c>
    </row>
    <row r="6792" spans="5:6" x14ac:dyDescent="0.25">
      <c r="E6792" s="24">
        <f t="shared" ca="1" si="212"/>
        <v>0.93734842677555885</v>
      </c>
      <c r="F6792" s="24">
        <f t="shared" ca="1" si="213"/>
        <v>1.2940042462991126</v>
      </c>
    </row>
    <row r="6793" spans="5:6" x14ac:dyDescent="0.25">
      <c r="E6793" s="24">
        <f t="shared" ca="1" si="212"/>
        <v>0.47074842118660953</v>
      </c>
      <c r="F6793" s="24">
        <f t="shared" ca="1" si="213"/>
        <v>15.068629305521529</v>
      </c>
    </row>
    <row r="6794" spans="5:6" x14ac:dyDescent="0.25">
      <c r="E6794" s="24">
        <f t="shared" ca="1" si="212"/>
        <v>0.91535925388319306</v>
      </c>
      <c r="F6794" s="24">
        <f t="shared" ca="1" si="213"/>
        <v>1.7687732713951378</v>
      </c>
    </row>
    <row r="6795" spans="5:6" x14ac:dyDescent="0.25">
      <c r="E6795" s="24">
        <f t="shared" ca="1" si="212"/>
        <v>0.52381753682514443</v>
      </c>
      <c r="F6795" s="24">
        <f t="shared" ca="1" si="213"/>
        <v>12.932237349335669</v>
      </c>
    </row>
    <row r="6796" spans="5:6" x14ac:dyDescent="0.25">
      <c r="E6796" s="24">
        <f t="shared" ca="1" si="212"/>
        <v>0.10351089728297302</v>
      </c>
      <c r="F6796" s="24">
        <f t="shared" ca="1" si="213"/>
        <v>45.361567681217728</v>
      </c>
    </row>
    <row r="6797" spans="5:6" x14ac:dyDescent="0.25">
      <c r="E6797" s="24">
        <f t="shared" ca="1" si="212"/>
        <v>0.40392815922019354</v>
      </c>
      <c r="F6797" s="24">
        <f t="shared" ca="1" si="213"/>
        <v>18.130364810917801</v>
      </c>
    </row>
    <row r="6798" spans="5:6" x14ac:dyDescent="0.25">
      <c r="E6798" s="24">
        <f t="shared" ca="1" si="212"/>
        <v>0.49544285984445902</v>
      </c>
      <c r="F6798" s="24">
        <f t="shared" ca="1" si="213"/>
        <v>14.046065000728003</v>
      </c>
    </row>
    <row r="6799" spans="5:6" x14ac:dyDescent="0.25">
      <c r="E6799" s="24">
        <f t="shared" ca="1" si="212"/>
        <v>0.29471230372035973</v>
      </c>
      <c r="F6799" s="24">
        <f t="shared" ca="1" si="213"/>
        <v>24.435112802514801</v>
      </c>
    </row>
    <row r="6800" spans="5:6" x14ac:dyDescent="0.25">
      <c r="E6800" s="24">
        <f t="shared" ca="1" si="212"/>
        <v>0.57790666985477102</v>
      </c>
      <c r="F6800" s="24">
        <f t="shared" ca="1" si="213"/>
        <v>10.966857883741511</v>
      </c>
    </row>
    <row r="6801" spans="5:6" x14ac:dyDescent="0.25">
      <c r="E6801" s="24">
        <f t="shared" ca="1" si="212"/>
        <v>0.42813380977746207</v>
      </c>
      <c r="F6801" s="24">
        <f t="shared" ca="1" si="213"/>
        <v>16.966389851899393</v>
      </c>
    </row>
    <row r="6802" spans="5:6" x14ac:dyDescent="0.25">
      <c r="E6802" s="24">
        <f t="shared" ca="1" si="212"/>
        <v>0.71227996464107701</v>
      </c>
      <c r="F6802" s="24">
        <f t="shared" ca="1" si="213"/>
        <v>6.7856847218182246</v>
      </c>
    </row>
    <row r="6803" spans="5:6" x14ac:dyDescent="0.25">
      <c r="E6803" s="24">
        <f t="shared" ca="1" si="212"/>
        <v>3.4996477538352E-2</v>
      </c>
      <c r="F6803" s="24">
        <f t="shared" ca="1" si="213"/>
        <v>67.050157286376333</v>
      </c>
    </row>
    <row r="6804" spans="5:6" x14ac:dyDescent="0.25">
      <c r="E6804" s="24">
        <f t="shared" ca="1" si="212"/>
        <v>0.12285081699213485</v>
      </c>
      <c r="F6804" s="24">
        <f t="shared" ca="1" si="213"/>
        <v>41.93569059428868</v>
      </c>
    </row>
    <row r="6805" spans="5:6" x14ac:dyDescent="0.25">
      <c r="E6805" s="24">
        <f t="shared" ca="1" si="212"/>
        <v>0.29443153074436279</v>
      </c>
      <c r="F6805" s="24">
        <f t="shared" ca="1" si="213"/>
        <v>24.45417592298412</v>
      </c>
    </row>
    <row r="6806" spans="5:6" x14ac:dyDescent="0.25">
      <c r="E6806" s="24">
        <f t="shared" ca="1" si="212"/>
        <v>0.85402486092941021</v>
      </c>
      <c r="F6806" s="24">
        <f t="shared" ca="1" si="213"/>
        <v>3.1558994891745753</v>
      </c>
    </row>
    <row r="6807" spans="5:6" x14ac:dyDescent="0.25">
      <c r="E6807" s="24">
        <f t="shared" ca="1" si="212"/>
        <v>0.75900111848538021</v>
      </c>
      <c r="F6807" s="24">
        <f t="shared" ca="1" si="213"/>
        <v>5.5150405591463185</v>
      </c>
    </row>
    <row r="6808" spans="5:6" x14ac:dyDescent="0.25">
      <c r="E6808" s="24">
        <f t="shared" ca="1" si="212"/>
        <v>0.99665802558208272</v>
      </c>
      <c r="F6808" s="24">
        <f t="shared" ca="1" si="213"/>
        <v>6.6951425752631105E-2</v>
      </c>
    </row>
    <row r="6809" spans="5:6" x14ac:dyDescent="0.25">
      <c r="E6809" s="24">
        <f t="shared" ca="1" si="212"/>
        <v>0.84220465894078145</v>
      </c>
      <c r="F6809" s="24">
        <f t="shared" ca="1" si="213"/>
        <v>3.4346446279953557</v>
      </c>
    </row>
    <row r="6810" spans="5:6" x14ac:dyDescent="0.25">
      <c r="E6810" s="24">
        <f t="shared" ca="1" si="212"/>
        <v>0.80464096524740003</v>
      </c>
      <c r="F6810" s="24">
        <f t="shared" ca="1" si="213"/>
        <v>4.3471821391528191</v>
      </c>
    </row>
    <row r="6811" spans="5:6" x14ac:dyDescent="0.25">
      <c r="E6811" s="24">
        <f t="shared" ca="1" si="212"/>
        <v>0.48941207720138002</v>
      </c>
      <c r="F6811" s="24">
        <f t="shared" ca="1" si="213"/>
        <v>14.29100901421735</v>
      </c>
    </row>
    <row r="6812" spans="5:6" x14ac:dyDescent="0.25">
      <c r="E6812" s="24">
        <f t="shared" ca="1" si="212"/>
        <v>0.43152552867248017</v>
      </c>
      <c r="F6812" s="24">
        <f t="shared" ca="1" si="213"/>
        <v>16.808572151683478</v>
      </c>
    </row>
    <row r="6813" spans="5:6" x14ac:dyDescent="0.25">
      <c r="E6813" s="24">
        <f t="shared" ca="1" si="212"/>
        <v>0.12765046795480561</v>
      </c>
      <c r="F6813" s="24">
        <f t="shared" ca="1" si="213"/>
        <v>41.169189387608839</v>
      </c>
    </row>
    <row r="6814" spans="5:6" x14ac:dyDescent="0.25">
      <c r="E6814" s="24">
        <f t="shared" ca="1" si="212"/>
        <v>0.12853559257592517</v>
      </c>
      <c r="F6814" s="24">
        <f t="shared" ca="1" si="213"/>
        <v>41.030988559469556</v>
      </c>
    </row>
    <row r="6815" spans="5:6" x14ac:dyDescent="0.25">
      <c r="E6815" s="24">
        <f t="shared" ca="1" si="212"/>
        <v>0.30484080565870697</v>
      </c>
      <c r="F6815" s="24">
        <f t="shared" ca="1" si="213"/>
        <v>23.759311745946423</v>
      </c>
    </row>
    <row r="6816" spans="5:6" x14ac:dyDescent="0.25">
      <c r="E6816" s="24">
        <f t="shared" ca="1" si="212"/>
        <v>0.24441994713276971</v>
      </c>
      <c r="F6816" s="24">
        <f t="shared" ca="1" si="213"/>
        <v>28.177348765379371</v>
      </c>
    </row>
    <row r="6817" spans="5:6" x14ac:dyDescent="0.25">
      <c r="E6817" s="24">
        <f t="shared" ca="1" si="212"/>
        <v>0.53152491506342958</v>
      </c>
      <c r="F6817" s="24">
        <f t="shared" ca="1" si="213"/>
        <v>12.640104108312093</v>
      </c>
    </row>
    <row r="6818" spans="5:6" x14ac:dyDescent="0.25">
      <c r="E6818" s="24">
        <f t="shared" ca="1" si="212"/>
        <v>4.8864187346533527E-2</v>
      </c>
      <c r="F6818" s="24">
        <f t="shared" ca="1" si="213"/>
        <v>60.374210318264083</v>
      </c>
    </row>
    <row r="6819" spans="5:6" x14ac:dyDescent="0.25">
      <c r="E6819" s="24">
        <f t="shared" ca="1" si="212"/>
        <v>0.364660851763147</v>
      </c>
      <c r="F6819" s="24">
        <f t="shared" ca="1" si="213"/>
        <v>20.175750612007086</v>
      </c>
    </row>
    <row r="6820" spans="5:6" x14ac:dyDescent="0.25">
      <c r="E6820" s="24">
        <f t="shared" ca="1" si="212"/>
        <v>4.7143022446954896E-3</v>
      </c>
      <c r="F6820" s="24">
        <f t="shared" ca="1" si="213"/>
        <v>107.14308720253118</v>
      </c>
    </row>
    <row r="6821" spans="5:6" x14ac:dyDescent="0.25">
      <c r="E6821" s="24">
        <f t="shared" ca="1" si="212"/>
        <v>0.68936348351088195</v>
      </c>
      <c r="F6821" s="24">
        <f t="shared" ca="1" si="213"/>
        <v>7.4397318961964398</v>
      </c>
    </row>
    <row r="6822" spans="5:6" x14ac:dyDescent="0.25">
      <c r="E6822" s="24">
        <f t="shared" ca="1" si="212"/>
        <v>0.46738821500439143</v>
      </c>
      <c r="F6822" s="24">
        <f t="shared" ca="1" si="213"/>
        <v>15.211901422707374</v>
      </c>
    </row>
    <row r="6823" spans="5:6" x14ac:dyDescent="0.25">
      <c r="E6823" s="24">
        <f t="shared" ca="1" si="212"/>
        <v>0.87010348330582998</v>
      </c>
      <c r="F6823" s="24">
        <f t="shared" ca="1" si="213"/>
        <v>2.782862561570421</v>
      </c>
    </row>
    <row r="6824" spans="5:6" x14ac:dyDescent="0.25">
      <c r="E6824" s="24">
        <f t="shared" ca="1" si="212"/>
        <v>0.98592447692391216</v>
      </c>
      <c r="F6824" s="24">
        <f t="shared" ca="1" si="213"/>
        <v>0.28351045449867568</v>
      </c>
    </row>
    <row r="6825" spans="5:6" x14ac:dyDescent="0.25">
      <c r="E6825" s="24">
        <f t="shared" ca="1" si="212"/>
        <v>0.53694076464654927</v>
      </c>
      <c r="F6825" s="24">
        <f t="shared" ca="1" si="213"/>
        <v>12.437349969568068</v>
      </c>
    </row>
    <row r="6826" spans="5:6" x14ac:dyDescent="0.25">
      <c r="E6826" s="24">
        <f t="shared" ca="1" si="212"/>
        <v>0.73330324250160728</v>
      </c>
      <c r="F6826" s="24">
        <f t="shared" ca="1" si="213"/>
        <v>6.2039192419613576</v>
      </c>
    </row>
    <row r="6827" spans="5:6" x14ac:dyDescent="0.25">
      <c r="E6827" s="24">
        <f t="shared" ca="1" si="212"/>
        <v>0.56788449934173746</v>
      </c>
      <c r="F6827" s="24">
        <f t="shared" ca="1" si="213"/>
        <v>11.316744543359375</v>
      </c>
    </row>
    <row r="6828" spans="5:6" x14ac:dyDescent="0.25">
      <c r="E6828" s="24">
        <f t="shared" ca="1" si="212"/>
        <v>0.93816629559667519</v>
      </c>
      <c r="F6828" s="24">
        <f t="shared" ca="1" si="213"/>
        <v>1.2765611654594229</v>
      </c>
    </row>
    <row r="6829" spans="5:6" x14ac:dyDescent="0.25">
      <c r="E6829" s="24">
        <f t="shared" ca="1" si="212"/>
        <v>0.72186534381476997</v>
      </c>
      <c r="F6829" s="24">
        <f t="shared" ca="1" si="213"/>
        <v>6.5183332379019463</v>
      </c>
    </row>
    <row r="6830" spans="5:6" x14ac:dyDescent="0.25">
      <c r="E6830" s="24">
        <f t="shared" ca="1" si="212"/>
        <v>5.3652199660458422E-2</v>
      </c>
      <c r="F6830" s="24">
        <f t="shared" ca="1" si="213"/>
        <v>58.504656211019537</v>
      </c>
    </row>
    <row r="6831" spans="5:6" x14ac:dyDescent="0.25">
      <c r="E6831" s="24">
        <f t="shared" ca="1" si="212"/>
        <v>0.92914929909924415</v>
      </c>
      <c r="F6831" s="24">
        <f t="shared" ca="1" si="213"/>
        <v>1.4697168721788951</v>
      </c>
    </row>
    <row r="6832" spans="5:6" x14ac:dyDescent="0.25">
      <c r="E6832" s="24">
        <f t="shared" ca="1" si="212"/>
        <v>0.14947171485157595</v>
      </c>
      <c r="F6832" s="24">
        <f t="shared" ca="1" si="213"/>
        <v>38.012962047377457</v>
      </c>
    </row>
    <row r="6833" spans="5:6" x14ac:dyDescent="0.25">
      <c r="E6833" s="24">
        <f t="shared" ca="1" si="212"/>
        <v>0.39182557354945524</v>
      </c>
      <c r="F6833" s="24">
        <f t="shared" ca="1" si="213"/>
        <v>18.738770073064668</v>
      </c>
    </row>
    <row r="6834" spans="5:6" x14ac:dyDescent="0.25">
      <c r="E6834" s="24">
        <f t="shared" ca="1" si="212"/>
        <v>8.6855126141994532E-2</v>
      </c>
      <c r="F6834" s="24">
        <f t="shared" ca="1" si="213"/>
        <v>48.870275302015479</v>
      </c>
    </row>
    <row r="6835" spans="5:6" x14ac:dyDescent="0.25">
      <c r="E6835" s="24">
        <f t="shared" ca="1" si="212"/>
        <v>0.43366866429831674</v>
      </c>
      <c r="F6835" s="24">
        <f t="shared" ca="1" si="213"/>
        <v>16.709489655450486</v>
      </c>
    </row>
    <row r="6836" spans="5:6" x14ac:dyDescent="0.25">
      <c r="E6836" s="24">
        <f t="shared" ca="1" si="212"/>
        <v>0.19029360872664236</v>
      </c>
      <c r="F6836" s="24">
        <f t="shared" ca="1" si="213"/>
        <v>33.183741809910309</v>
      </c>
    </row>
    <row r="6837" spans="5:6" x14ac:dyDescent="0.25">
      <c r="E6837" s="24">
        <f t="shared" ca="1" si="212"/>
        <v>0.23899855021379468</v>
      </c>
      <c r="F6837" s="24">
        <f t="shared" ca="1" si="213"/>
        <v>28.625955862401863</v>
      </c>
    </row>
    <row r="6838" spans="5:6" x14ac:dyDescent="0.25">
      <c r="E6838" s="24">
        <f t="shared" ca="1" si="212"/>
        <v>0.74682118771323258</v>
      </c>
      <c r="F6838" s="24">
        <f t="shared" ca="1" si="213"/>
        <v>5.8385899276337456</v>
      </c>
    </row>
    <row r="6839" spans="5:6" x14ac:dyDescent="0.25">
      <c r="E6839" s="24">
        <f t="shared" ca="1" si="212"/>
        <v>0.5755604902202025</v>
      </c>
      <c r="F6839" s="24">
        <f t="shared" ca="1" si="213"/>
        <v>11.048218947198349</v>
      </c>
    </row>
    <row r="6840" spans="5:6" x14ac:dyDescent="0.25">
      <c r="E6840" s="24">
        <f t="shared" ca="1" si="212"/>
        <v>0.2160153712162296</v>
      </c>
      <c r="F6840" s="24">
        <f t="shared" ca="1" si="213"/>
        <v>30.648114215836816</v>
      </c>
    </row>
    <row r="6841" spans="5:6" x14ac:dyDescent="0.25">
      <c r="E6841" s="24">
        <f t="shared" ca="1" si="212"/>
        <v>0.90320192861884974</v>
      </c>
      <c r="F6841" s="24">
        <f t="shared" ca="1" si="213"/>
        <v>2.0361826166274373</v>
      </c>
    </row>
    <row r="6842" spans="5:6" x14ac:dyDescent="0.25">
      <c r="E6842" s="24">
        <f t="shared" ca="1" si="212"/>
        <v>0.79206160917481994</v>
      </c>
      <c r="F6842" s="24">
        <f t="shared" ca="1" si="213"/>
        <v>4.6623220166200063</v>
      </c>
    </row>
    <row r="6843" spans="5:6" x14ac:dyDescent="0.25">
      <c r="E6843" s="24">
        <f t="shared" ca="1" si="212"/>
        <v>0.69927832641433729</v>
      </c>
      <c r="F6843" s="24">
        <f t="shared" ca="1" si="213"/>
        <v>7.1541287602221555</v>
      </c>
    </row>
    <row r="6844" spans="5:6" x14ac:dyDescent="0.25">
      <c r="E6844" s="24">
        <f t="shared" ca="1" si="212"/>
        <v>5.8037852238836174E-2</v>
      </c>
      <c r="F6844" s="24">
        <f t="shared" ca="1" si="213"/>
        <v>56.933197129903142</v>
      </c>
    </row>
    <row r="6845" spans="5:6" x14ac:dyDescent="0.25">
      <c r="E6845" s="24">
        <f t="shared" ca="1" si="212"/>
        <v>0.22906857453036866</v>
      </c>
      <c r="F6845" s="24">
        <f t="shared" ca="1" si="213"/>
        <v>29.474677363140962</v>
      </c>
    </row>
    <row r="6846" spans="5:6" x14ac:dyDescent="0.25">
      <c r="E6846" s="24">
        <f t="shared" ca="1" si="212"/>
        <v>0.67625229270075293</v>
      </c>
      <c r="F6846" s="24">
        <f t="shared" ca="1" si="213"/>
        <v>7.8237811702369315</v>
      </c>
    </row>
    <row r="6847" spans="5:6" x14ac:dyDescent="0.25">
      <c r="E6847" s="24">
        <f t="shared" ca="1" si="212"/>
        <v>0.44001121208608063</v>
      </c>
      <c r="F6847" s="24">
        <f t="shared" ca="1" si="213"/>
        <v>16.419101407613432</v>
      </c>
    </row>
    <row r="6848" spans="5:6" x14ac:dyDescent="0.25">
      <c r="E6848" s="24">
        <f t="shared" ca="1" si="212"/>
        <v>0.75134859018613864</v>
      </c>
      <c r="F6848" s="24">
        <f t="shared" ca="1" si="213"/>
        <v>5.7177113377300657</v>
      </c>
    </row>
    <row r="6849" spans="5:6" x14ac:dyDescent="0.25">
      <c r="E6849" s="24">
        <f t="shared" ca="1" si="212"/>
        <v>0.56972798831699523</v>
      </c>
      <c r="F6849" s="24">
        <f t="shared" ca="1" si="213"/>
        <v>11.251924910701758</v>
      </c>
    </row>
    <row r="6850" spans="5:6" x14ac:dyDescent="0.25">
      <c r="E6850" s="24">
        <f t="shared" ca="1" si="212"/>
        <v>0.83195605894287006</v>
      </c>
      <c r="F6850" s="24">
        <f t="shared" ca="1" si="213"/>
        <v>3.6795130665242723</v>
      </c>
    </row>
    <row r="6851" spans="5:6" x14ac:dyDescent="0.25">
      <c r="E6851" s="24">
        <f t="shared" ca="1" si="212"/>
        <v>0.12798871655491018</v>
      </c>
      <c r="F6851" s="24">
        <f t="shared" ca="1" si="213"/>
        <v>41.116263417257848</v>
      </c>
    </row>
    <row r="6852" spans="5:6" x14ac:dyDescent="0.25">
      <c r="E6852" s="24">
        <f t="shared" ref="E6852:E6915" ca="1" si="214">RAND()</f>
        <v>0.51030650352108398</v>
      </c>
      <c r="F6852" s="24">
        <f t="shared" ref="F6852:F6915" ca="1" si="215">-LOG(E6852,EXP(1))/$C$3</f>
        <v>13.454874929761283</v>
      </c>
    </row>
    <row r="6853" spans="5:6" x14ac:dyDescent="0.25">
      <c r="E6853" s="24">
        <f t="shared" ca="1" si="214"/>
        <v>0.2620718317715115</v>
      </c>
      <c r="F6853" s="24">
        <f t="shared" ca="1" si="215"/>
        <v>26.782732914622493</v>
      </c>
    </row>
    <row r="6854" spans="5:6" x14ac:dyDescent="0.25">
      <c r="E6854" s="24">
        <f t="shared" ca="1" si="214"/>
        <v>0.4241331108933063</v>
      </c>
      <c r="F6854" s="24">
        <f t="shared" ca="1" si="215"/>
        <v>17.154158644663532</v>
      </c>
    </row>
    <row r="6855" spans="5:6" x14ac:dyDescent="0.25">
      <c r="E6855" s="24">
        <f t="shared" ca="1" si="214"/>
        <v>5.1146366447851976E-2</v>
      </c>
      <c r="F6855" s="24">
        <f t="shared" ca="1" si="215"/>
        <v>59.461276525908126</v>
      </c>
    </row>
    <row r="6856" spans="5:6" x14ac:dyDescent="0.25">
      <c r="E6856" s="24">
        <f t="shared" ca="1" si="214"/>
        <v>0.93035487054539301</v>
      </c>
      <c r="F6856" s="24">
        <f t="shared" ca="1" si="215"/>
        <v>1.443783687736671</v>
      </c>
    </row>
    <row r="6857" spans="5:6" x14ac:dyDescent="0.25">
      <c r="E6857" s="24">
        <f t="shared" ca="1" si="214"/>
        <v>0.76249703542660441</v>
      </c>
      <c r="F6857" s="24">
        <f t="shared" ca="1" si="215"/>
        <v>5.4231331694647498</v>
      </c>
    </row>
    <row r="6858" spans="5:6" x14ac:dyDescent="0.25">
      <c r="E6858" s="24">
        <f t="shared" ca="1" si="214"/>
        <v>0.25113824508611604</v>
      </c>
      <c r="F6858" s="24">
        <f t="shared" ca="1" si="215"/>
        <v>27.63503428473884</v>
      </c>
    </row>
    <row r="6859" spans="5:6" x14ac:dyDescent="0.25">
      <c r="E6859" s="24">
        <f t="shared" ca="1" si="214"/>
        <v>0.53025526438867387</v>
      </c>
      <c r="F6859" s="24">
        <f t="shared" ca="1" si="215"/>
        <v>12.687935149217765</v>
      </c>
    </row>
    <row r="6860" spans="5:6" x14ac:dyDescent="0.25">
      <c r="E6860" s="24">
        <f t="shared" ca="1" si="214"/>
        <v>0.62389517391852023</v>
      </c>
      <c r="F6860" s="24">
        <f t="shared" ca="1" si="215"/>
        <v>9.435458304797768</v>
      </c>
    </row>
    <row r="6861" spans="5:6" x14ac:dyDescent="0.25">
      <c r="E6861" s="24">
        <f t="shared" ca="1" si="214"/>
        <v>0.91122661999123367</v>
      </c>
      <c r="F6861" s="24">
        <f t="shared" ca="1" si="215"/>
        <v>1.85927306125019</v>
      </c>
    </row>
    <row r="6862" spans="5:6" x14ac:dyDescent="0.25">
      <c r="E6862" s="24">
        <f t="shared" ca="1" si="214"/>
        <v>0.10685516634978098</v>
      </c>
      <c r="F6862" s="24">
        <f t="shared" ca="1" si="215"/>
        <v>44.725618939213767</v>
      </c>
    </row>
    <row r="6863" spans="5:6" x14ac:dyDescent="0.25">
      <c r="E6863" s="24">
        <f t="shared" ca="1" si="214"/>
        <v>0.72277201246966927</v>
      </c>
      <c r="F6863" s="24">
        <f t="shared" ca="1" si="215"/>
        <v>6.4932288400404623</v>
      </c>
    </row>
    <row r="6864" spans="5:6" x14ac:dyDescent="0.25">
      <c r="E6864" s="24">
        <f t="shared" ca="1" si="214"/>
        <v>0.11906107682329881</v>
      </c>
      <c r="F6864" s="24">
        <f t="shared" ca="1" si="215"/>
        <v>42.562373338453959</v>
      </c>
    </row>
    <row r="6865" spans="5:6" x14ac:dyDescent="0.25">
      <c r="E6865" s="24">
        <f t="shared" ca="1" si="214"/>
        <v>0.73034244151782535</v>
      </c>
      <c r="F6865" s="24">
        <f t="shared" ca="1" si="215"/>
        <v>6.2848351372426468</v>
      </c>
    </row>
    <row r="6866" spans="5:6" x14ac:dyDescent="0.25">
      <c r="E6866" s="24">
        <f t="shared" ca="1" si="214"/>
        <v>0.23441169825302532</v>
      </c>
      <c r="F6866" s="24">
        <f t="shared" ca="1" si="215"/>
        <v>29.013526306035981</v>
      </c>
    </row>
    <row r="6867" spans="5:6" x14ac:dyDescent="0.25">
      <c r="E6867" s="24">
        <f t="shared" ca="1" si="214"/>
        <v>0.4564079252996095</v>
      </c>
      <c r="F6867" s="24">
        <f t="shared" ca="1" si="215"/>
        <v>15.687365926685397</v>
      </c>
    </row>
    <row r="6868" spans="5:6" x14ac:dyDescent="0.25">
      <c r="E6868" s="24">
        <f t="shared" ca="1" si="214"/>
        <v>0.64220603574668433</v>
      </c>
      <c r="F6868" s="24">
        <f t="shared" ca="1" si="215"/>
        <v>8.8569219764839904</v>
      </c>
    </row>
    <row r="6869" spans="5:6" x14ac:dyDescent="0.25">
      <c r="E6869" s="24">
        <f t="shared" ca="1" si="214"/>
        <v>4.9678678872587811E-2</v>
      </c>
      <c r="F6869" s="24">
        <f t="shared" ca="1" si="215"/>
        <v>60.043588689045961</v>
      </c>
    </row>
    <row r="6870" spans="5:6" x14ac:dyDescent="0.25">
      <c r="E6870" s="24">
        <f t="shared" ca="1" si="214"/>
        <v>0.6010419060890646</v>
      </c>
      <c r="F6870" s="24">
        <f t="shared" ca="1" si="215"/>
        <v>10.181812392162085</v>
      </c>
    </row>
    <row r="6871" spans="5:6" x14ac:dyDescent="0.25">
      <c r="E6871" s="24">
        <f t="shared" ca="1" si="214"/>
        <v>4.4089695356889336E-2</v>
      </c>
      <c r="F6871" s="24">
        <f t="shared" ca="1" si="215"/>
        <v>62.430583784200067</v>
      </c>
    </row>
    <row r="6872" spans="5:6" x14ac:dyDescent="0.25">
      <c r="E6872" s="24">
        <f t="shared" ca="1" si="214"/>
        <v>5.4916394798575685E-2</v>
      </c>
      <c r="F6872" s="24">
        <f t="shared" ca="1" si="215"/>
        <v>58.038866896738561</v>
      </c>
    </row>
    <row r="6873" spans="5:6" x14ac:dyDescent="0.25">
      <c r="E6873" s="24">
        <f t="shared" ca="1" si="214"/>
        <v>0.33430339109269225</v>
      </c>
      <c r="F6873" s="24">
        <f t="shared" ca="1" si="215"/>
        <v>21.91412683493305</v>
      </c>
    </row>
    <row r="6874" spans="5:6" x14ac:dyDescent="0.25">
      <c r="E6874" s="24">
        <f t="shared" ca="1" si="214"/>
        <v>0.69361582185110915</v>
      </c>
      <c r="F6874" s="24">
        <f t="shared" ca="1" si="215"/>
        <v>7.3167408514391052</v>
      </c>
    </row>
    <row r="6875" spans="5:6" x14ac:dyDescent="0.25">
      <c r="E6875" s="24">
        <f t="shared" ca="1" si="214"/>
        <v>0.12262858557981338</v>
      </c>
      <c r="F6875" s="24">
        <f t="shared" ca="1" si="215"/>
        <v>41.971902426434887</v>
      </c>
    </row>
    <row r="6876" spans="5:6" x14ac:dyDescent="0.25">
      <c r="E6876" s="24">
        <f t="shared" ca="1" si="214"/>
        <v>0.22691624929679532</v>
      </c>
      <c r="F6876" s="24">
        <f t="shared" ca="1" si="215"/>
        <v>29.663485508141747</v>
      </c>
    </row>
    <row r="6877" spans="5:6" x14ac:dyDescent="0.25">
      <c r="E6877" s="24">
        <f t="shared" ca="1" si="214"/>
        <v>0.24618387537868736</v>
      </c>
      <c r="F6877" s="24">
        <f t="shared" ca="1" si="215"/>
        <v>28.033531227411359</v>
      </c>
    </row>
    <row r="6878" spans="5:6" x14ac:dyDescent="0.25">
      <c r="E6878" s="24">
        <f t="shared" ca="1" si="214"/>
        <v>4.9918342061331611E-2</v>
      </c>
      <c r="F6878" s="24">
        <f t="shared" ca="1" si="215"/>
        <v>59.947335347698406</v>
      </c>
    </row>
    <row r="6879" spans="5:6" x14ac:dyDescent="0.25">
      <c r="E6879" s="24">
        <f t="shared" ca="1" si="214"/>
        <v>5.8782787711515572E-2</v>
      </c>
      <c r="F6879" s="24">
        <f t="shared" ca="1" si="215"/>
        <v>56.678123858496114</v>
      </c>
    </row>
    <row r="6880" spans="5:6" x14ac:dyDescent="0.25">
      <c r="E6880" s="24">
        <f t="shared" ca="1" si="214"/>
        <v>0.79270816748703021</v>
      </c>
      <c r="F6880" s="24">
        <f t="shared" ca="1" si="215"/>
        <v>4.6460027163000488</v>
      </c>
    </row>
    <row r="6881" spans="5:6" x14ac:dyDescent="0.25">
      <c r="E6881" s="24">
        <f t="shared" ca="1" si="214"/>
        <v>0.30874113343296317</v>
      </c>
      <c r="F6881" s="24">
        <f t="shared" ca="1" si="215"/>
        <v>23.505042181566782</v>
      </c>
    </row>
    <row r="6882" spans="5:6" x14ac:dyDescent="0.25">
      <c r="E6882" s="24">
        <f t="shared" ca="1" si="214"/>
        <v>0.81050643867776428</v>
      </c>
      <c r="F6882" s="24">
        <f t="shared" ca="1" si="215"/>
        <v>4.2019198751363982</v>
      </c>
    </row>
    <row r="6883" spans="5:6" x14ac:dyDescent="0.25">
      <c r="E6883" s="24">
        <f t="shared" ca="1" si="214"/>
        <v>0.27518084330816883</v>
      </c>
      <c r="F6883" s="24">
        <f t="shared" ca="1" si="215"/>
        <v>25.806535708358055</v>
      </c>
    </row>
    <row r="6884" spans="5:6" x14ac:dyDescent="0.25">
      <c r="E6884" s="24">
        <f t="shared" ca="1" si="214"/>
        <v>0.94965399845497711</v>
      </c>
      <c r="F6884" s="24">
        <f t="shared" ca="1" si="215"/>
        <v>1.0331514576312195</v>
      </c>
    </row>
    <row r="6885" spans="5:6" x14ac:dyDescent="0.25">
      <c r="E6885" s="24">
        <f t="shared" ca="1" si="214"/>
        <v>0.17847272178483831</v>
      </c>
      <c r="F6885" s="24">
        <f t="shared" ca="1" si="215"/>
        <v>34.466390171460702</v>
      </c>
    </row>
    <row r="6886" spans="5:6" x14ac:dyDescent="0.25">
      <c r="E6886" s="24">
        <f t="shared" ca="1" si="214"/>
        <v>0.66356009159917007</v>
      </c>
      <c r="F6886" s="24">
        <f t="shared" ca="1" si="215"/>
        <v>8.2027172343208257</v>
      </c>
    </row>
    <row r="6887" spans="5:6" x14ac:dyDescent="0.25">
      <c r="E6887" s="24">
        <f t="shared" ca="1" si="214"/>
        <v>0.58093336657829409</v>
      </c>
      <c r="F6887" s="24">
        <f t="shared" ca="1" si="215"/>
        <v>10.862384323603051</v>
      </c>
    </row>
    <row r="6888" spans="5:6" x14ac:dyDescent="0.25">
      <c r="E6888" s="24">
        <f t="shared" ca="1" si="214"/>
        <v>0.21881105307516402</v>
      </c>
      <c r="F6888" s="24">
        <f t="shared" ca="1" si="215"/>
        <v>30.390933858266614</v>
      </c>
    </row>
    <row r="6889" spans="5:6" x14ac:dyDescent="0.25">
      <c r="E6889" s="24">
        <f t="shared" ca="1" si="214"/>
        <v>0.68554517401210557</v>
      </c>
      <c r="F6889" s="24">
        <f t="shared" ca="1" si="215"/>
        <v>7.5508176557966227</v>
      </c>
    </row>
    <row r="6890" spans="5:6" x14ac:dyDescent="0.25">
      <c r="E6890" s="24">
        <f t="shared" ca="1" si="214"/>
        <v>2.0807091578596615E-2</v>
      </c>
      <c r="F6890" s="24">
        <f t="shared" ca="1" si="215"/>
        <v>77.449228182069035</v>
      </c>
    </row>
    <row r="6891" spans="5:6" x14ac:dyDescent="0.25">
      <c r="E6891" s="24">
        <f t="shared" ca="1" si="214"/>
        <v>0.17433635895864752</v>
      </c>
      <c r="F6891" s="24">
        <f t="shared" ca="1" si="215"/>
        <v>34.935374966651906</v>
      </c>
    </row>
    <row r="6892" spans="5:6" x14ac:dyDescent="0.25">
      <c r="E6892" s="24">
        <f t="shared" ca="1" si="214"/>
        <v>9.4476511145107689E-2</v>
      </c>
      <c r="F6892" s="24">
        <f t="shared" ca="1" si="215"/>
        <v>47.188080693789097</v>
      </c>
    </row>
    <row r="6893" spans="5:6" x14ac:dyDescent="0.25">
      <c r="E6893" s="24">
        <f t="shared" ca="1" si="214"/>
        <v>0.57249186238667349</v>
      </c>
      <c r="F6893" s="24">
        <f t="shared" ca="1" si="215"/>
        <v>11.15513515653028</v>
      </c>
    </row>
    <row r="6894" spans="5:6" x14ac:dyDescent="0.25">
      <c r="E6894" s="24">
        <f t="shared" ca="1" si="214"/>
        <v>0.90686104564991721</v>
      </c>
      <c r="F6894" s="24">
        <f t="shared" ca="1" si="215"/>
        <v>1.9553208550736945</v>
      </c>
    </row>
    <row r="6895" spans="5:6" x14ac:dyDescent="0.25">
      <c r="E6895" s="24">
        <f t="shared" ca="1" si="214"/>
        <v>7.8747057071441029E-2</v>
      </c>
      <c r="F6895" s="24">
        <f t="shared" ca="1" si="215"/>
        <v>50.830287449921471</v>
      </c>
    </row>
    <row r="6896" spans="5:6" x14ac:dyDescent="0.25">
      <c r="E6896" s="24">
        <f t="shared" ca="1" si="214"/>
        <v>0.4594978095131379</v>
      </c>
      <c r="F6896" s="24">
        <f t="shared" ca="1" si="215"/>
        <v>15.5524220861472</v>
      </c>
    </row>
    <row r="6897" spans="5:6" x14ac:dyDescent="0.25">
      <c r="E6897" s="24">
        <f t="shared" ca="1" si="214"/>
        <v>0.62965886301753138</v>
      </c>
      <c r="F6897" s="24">
        <f t="shared" ca="1" si="215"/>
        <v>9.2515418705499322</v>
      </c>
    </row>
    <row r="6898" spans="5:6" x14ac:dyDescent="0.25">
      <c r="E6898" s="24">
        <f t="shared" ca="1" si="214"/>
        <v>0.35378784813851094</v>
      </c>
      <c r="F6898" s="24">
        <f t="shared" ca="1" si="215"/>
        <v>20.781156890871383</v>
      </c>
    </row>
    <row r="6899" spans="5:6" x14ac:dyDescent="0.25">
      <c r="E6899" s="24">
        <f t="shared" ca="1" si="214"/>
        <v>0.91343394974900372</v>
      </c>
      <c r="F6899" s="24">
        <f t="shared" ca="1" si="215"/>
        <v>1.8108842075394185</v>
      </c>
    </row>
    <row r="6900" spans="5:6" x14ac:dyDescent="0.25">
      <c r="E6900" s="24">
        <f t="shared" ca="1" si="214"/>
        <v>6.1034382651959262E-2</v>
      </c>
      <c r="F6900" s="24">
        <f t="shared" ca="1" si="215"/>
        <v>55.926358471354412</v>
      </c>
    </row>
    <row r="6901" spans="5:6" x14ac:dyDescent="0.25">
      <c r="E6901" s="24">
        <f t="shared" ca="1" si="214"/>
        <v>0.26167471940089393</v>
      </c>
      <c r="F6901" s="24">
        <f t="shared" ca="1" si="215"/>
        <v>26.813061511217715</v>
      </c>
    </row>
    <row r="6902" spans="5:6" x14ac:dyDescent="0.25">
      <c r="E6902" s="24">
        <f t="shared" ca="1" si="214"/>
        <v>0.90575470788840529</v>
      </c>
      <c r="F6902" s="24">
        <f t="shared" ca="1" si="215"/>
        <v>1.9797350288274977</v>
      </c>
    </row>
    <row r="6903" spans="5:6" x14ac:dyDescent="0.25">
      <c r="E6903" s="24">
        <f t="shared" ca="1" si="214"/>
        <v>2.8113709791395158E-2</v>
      </c>
      <c r="F6903" s="24">
        <f t="shared" ca="1" si="215"/>
        <v>71.429958573825658</v>
      </c>
    </row>
    <row r="6904" spans="5:6" x14ac:dyDescent="0.25">
      <c r="E6904" s="24">
        <f t="shared" ca="1" si="214"/>
        <v>0.56805337293500335</v>
      </c>
      <c r="F6904" s="24">
        <f t="shared" ca="1" si="215"/>
        <v>11.310797964813789</v>
      </c>
    </row>
    <row r="6905" spans="5:6" x14ac:dyDescent="0.25">
      <c r="E6905" s="24">
        <f t="shared" ca="1" si="214"/>
        <v>0.76873970969082184</v>
      </c>
      <c r="F6905" s="24">
        <f t="shared" ca="1" si="215"/>
        <v>5.2600569143807245</v>
      </c>
    </row>
    <row r="6906" spans="5:6" x14ac:dyDescent="0.25">
      <c r="E6906" s="24">
        <f t="shared" ca="1" si="214"/>
        <v>0.82266080052891954</v>
      </c>
      <c r="F6906" s="24">
        <f t="shared" ca="1" si="215"/>
        <v>3.904226265756948</v>
      </c>
    </row>
    <row r="6907" spans="5:6" x14ac:dyDescent="0.25">
      <c r="E6907" s="24">
        <f t="shared" ca="1" si="214"/>
        <v>0.43177131862008855</v>
      </c>
      <c r="F6907" s="24">
        <f t="shared" ca="1" si="215"/>
        <v>16.797183718839296</v>
      </c>
    </row>
    <row r="6908" spans="5:6" x14ac:dyDescent="0.25">
      <c r="E6908" s="24">
        <f t="shared" ca="1" si="214"/>
        <v>0.4970830534123688</v>
      </c>
      <c r="F6908" s="24">
        <f t="shared" ca="1" si="215"/>
        <v>13.9799631473023</v>
      </c>
    </row>
    <row r="6909" spans="5:6" x14ac:dyDescent="0.25">
      <c r="E6909" s="24">
        <f t="shared" ca="1" si="214"/>
        <v>0.16937739436329557</v>
      </c>
      <c r="F6909" s="24">
        <f t="shared" ca="1" si="215"/>
        <v>35.512519019716571</v>
      </c>
    </row>
    <row r="6910" spans="5:6" x14ac:dyDescent="0.25">
      <c r="E6910" s="24">
        <f t="shared" ca="1" si="214"/>
        <v>0.45334834578349603</v>
      </c>
      <c r="F6910" s="24">
        <f t="shared" ca="1" si="215"/>
        <v>15.821889475391467</v>
      </c>
    </row>
    <row r="6911" spans="5:6" x14ac:dyDescent="0.25">
      <c r="E6911" s="24">
        <f t="shared" ca="1" si="214"/>
        <v>0.51431516393443255</v>
      </c>
      <c r="F6911" s="24">
        <f t="shared" ca="1" si="215"/>
        <v>13.298380840537654</v>
      </c>
    </row>
    <row r="6912" spans="5:6" x14ac:dyDescent="0.25">
      <c r="E6912" s="24">
        <f t="shared" ca="1" si="214"/>
        <v>0.82588218751495523</v>
      </c>
      <c r="F6912" s="24">
        <f t="shared" ca="1" si="215"/>
        <v>3.8260629152195138</v>
      </c>
    </row>
    <row r="6913" spans="5:6" x14ac:dyDescent="0.25">
      <c r="E6913" s="24">
        <f t="shared" ca="1" si="214"/>
        <v>0.23591717638545595</v>
      </c>
      <c r="F6913" s="24">
        <f t="shared" ca="1" si="215"/>
        <v>28.885489661445479</v>
      </c>
    </row>
    <row r="6914" spans="5:6" x14ac:dyDescent="0.25">
      <c r="E6914" s="24">
        <f t="shared" ca="1" si="214"/>
        <v>0.34053109737772302</v>
      </c>
      <c r="F6914" s="24">
        <f t="shared" ca="1" si="215"/>
        <v>21.544976579876657</v>
      </c>
    </row>
    <row r="6915" spans="5:6" x14ac:dyDescent="0.25">
      <c r="E6915" s="24">
        <f t="shared" ca="1" si="214"/>
        <v>0.56305838313422896</v>
      </c>
      <c r="F6915" s="24">
        <f t="shared" ca="1" si="215"/>
        <v>11.487439123162577</v>
      </c>
    </row>
    <row r="6916" spans="5:6" x14ac:dyDescent="0.25">
      <c r="E6916" s="24">
        <f t="shared" ref="E6916:E6979" ca="1" si="216">RAND()</f>
        <v>0.62868384753917583</v>
      </c>
      <c r="F6916" s="24">
        <f t="shared" ref="F6916:F6979" ca="1" si="217">-LOG(E6916,EXP(1))/$C$3</f>
        <v>9.282535515295578</v>
      </c>
    </row>
    <row r="6917" spans="5:6" x14ac:dyDescent="0.25">
      <c r="E6917" s="24">
        <f t="shared" ca="1" si="216"/>
        <v>0.65479159650811691</v>
      </c>
      <c r="F6917" s="24">
        <f t="shared" ca="1" si="217"/>
        <v>8.4687653448957949</v>
      </c>
    </row>
    <row r="6918" spans="5:6" x14ac:dyDescent="0.25">
      <c r="E6918" s="24">
        <f t="shared" ca="1" si="216"/>
        <v>0.69866709011225603</v>
      </c>
      <c r="F6918" s="24">
        <f t="shared" ca="1" si="217"/>
        <v>7.171618322655906</v>
      </c>
    </row>
    <row r="6919" spans="5:6" x14ac:dyDescent="0.25">
      <c r="E6919" s="24">
        <f t="shared" ca="1" si="216"/>
        <v>0.42316919030026312</v>
      </c>
      <c r="F6919" s="24">
        <f t="shared" ca="1" si="217"/>
        <v>17.199664056723673</v>
      </c>
    </row>
    <row r="6920" spans="5:6" x14ac:dyDescent="0.25">
      <c r="E6920" s="24">
        <f t="shared" ca="1" si="216"/>
        <v>0.65033227162675056</v>
      </c>
      <c r="F6920" s="24">
        <f t="shared" ca="1" si="217"/>
        <v>8.6054371917200374</v>
      </c>
    </row>
    <row r="6921" spans="5:6" x14ac:dyDescent="0.25">
      <c r="E6921" s="24">
        <f t="shared" ca="1" si="216"/>
        <v>0.71747816983986568</v>
      </c>
      <c r="F6921" s="24">
        <f t="shared" ca="1" si="217"/>
        <v>6.6402551424302345</v>
      </c>
    </row>
    <row r="6922" spans="5:6" x14ac:dyDescent="0.25">
      <c r="E6922" s="24">
        <f t="shared" ca="1" si="216"/>
        <v>0.79579918350072076</v>
      </c>
      <c r="F6922" s="24">
        <f t="shared" ca="1" si="217"/>
        <v>4.568168140009802</v>
      </c>
    </row>
    <row r="6923" spans="5:6" x14ac:dyDescent="0.25">
      <c r="E6923" s="24">
        <f t="shared" ca="1" si="216"/>
        <v>0.36736636704242154</v>
      </c>
      <c r="F6923" s="24">
        <f t="shared" ca="1" si="217"/>
        <v>20.027913071061214</v>
      </c>
    </row>
    <row r="6924" spans="5:6" x14ac:dyDescent="0.25">
      <c r="E6924" s="24">
        <f t="shared" ca="1" si="216"/>
        <v>0.14395674086413335</v>
      </c>
      <c r="F6924" s="24">
        <f t="shared" ca="1" si="217"/>
        <v>38.764848704084002</v>
      </c>
    </row>
    <row r="6925" spans="5:6" x14ac:dyDescent="0.25">
      <c r="E6925" s="24">
        <f t="shared" ca="1" si="216"/>
        <v>6.90529076747467E-2</v>
      </c>
      <c r="F6925" s="24">
        <f t="shared" ca="1" si="217"/>
        <v>53.457645806279579</v>
      </c>
    </row>
    <row r="6926" spans="5:6" x14ac:dyDescent="0.25">
      <c r="E6926" s="24">
        <f t="shared" ca="1" si="216"/>
        <v>0.34443470512333074</v>
      </c>
      <c r="F6926" s="24">
        <f t="shared" ca="1" si="217"/>
        <v>21.317014833865429</v>
      </c>
    </row>
    <row r="6927" spans="5:6" x14ac:dyDescent="0.25">
      <c r="E6927" s="24">
        <f t="shared" ca="1" si="216"/>
        <v>0.54971807655176219</v>
      </c>
      <c r="F6927" s="24">
        <f t="shared" ca="1" si="217"/>
        <v>11.966994405230205</v>
      </c>
    </row>
    <row r="6928" spans="5:6" x14ac:dyDescent="0.25">
      <c r="E6928" s="24">
        <f t="shared" ca="1" si="216"/>
        <v>0.37950858755506711</v>
      </c>
      <c r="F6928" s="24">
        <f t="shared" ca="1" si="217"/>
        <v>19.377561075977461</v>
      </c>
    </row>
    <row r="6929" spans="5:6" x14ac:dyDescent="0.25">
      <c r="E6929" s="24">
        <f t="shared" ca="1" si="216"/>
        <v>7.9762999772268195E-3</v>
      </c>
      <c r="F6929" s="24">
        <f t="shared" ca="1" si="217"/>
        <v>96.625612740930691</v>
      </c>
    </row>
    <row r="6930" spans="5:6" x14ac:dyDescent="0.25">
      <c r="E6930" s="24">
        <f t="shared" ca="1" si="216"/>
        <v>0.83890091457207694</v>
      </c>
      <c r="F6930" s="24">
        <f t="shared" ca="1" si="217"/>
        <v>3.5132535785310468</v>
      </c>
    </row>
    <row r="6931" spans="5:6" x14ac:dyDescent="0.25">
      <c r="E6931" s="24">
        <f t="shared" ca="1" si="216"/>
        <v>0.66371931827759645</v>
      </c>
      <c r="F6931" s="24">
        <f t="shared" ca="1" si="217"/>
        <v>8.1979186462313738</v>
      </c>
    </row>
    <row r="6932" spans="5:6" x14ac:dyDescent="0.25">
      <c r="E6932" s="24">
        <f t="shared" ca="1" si="216"/>
        <v>0.12236861128544518</v>
      </c>
      <c r="F6932" s="24">
        <f t="shared" ca="1" si="217"/>
        <v>42.014347710751885</v>
      </c>
    </row>
    <row r="6933" spans="5:6" x14ac:dyDescent="0.25">
      <c r="E6933" s="24">
        <f t="shared" ca="1" si="216"/>
        <v>0.29316856577096484</v>
      </c>
      <c r="F6933" s="24">
        <f t="shared" ca="1" si="217"/>
        <v>24.540150511875844</v>
      </c>
    </row>
    <row r="6934" spans="5:6" x14ac:dyDescent="0.25">
      <c r="E6934" s="24">
        <f t="shared" ca="1" si="216"/>
        <v>0.46162907187833158</v>
      </c>
      <c r="F6934" s="24">
        <f t="shared" ca="1" si="217"/>
        <v>15.459871701983021</v>
      </c>
    </row>
    <row r="6935" spans="5:6" x14ac:dyDescent="0.25">
      <c r="E6935" s="24">
        <f t="shared" ca="1" si="216"/>
        <v>0.72469438765010652</v>
      </c>
      <c r="F6935" s="24">
        <f t="shared" ca="1" si="217"/>
        <v>6.4401049454745145</v>
      </c>
    </row>
    <row r="6936" spans="5:6" x14ac:dyDescent="0.25">
      <c r="E6936" s="24">
        <f t="shared" ca="1" si="216"/>
        <v>0.2056204636364074</v>
      </c>
      <c r="F6936" s="24">
        <f t="shared" ca="1" si="217"/>
        <v>31.634464380971103</v>
      </c>
    </row>
    <row r="6937" spans="5:6" x14ac:dyDescent="0.25">
      <c r="E6937" s="24">
        <f t="shared" ca="1" si="216"/>
        <v>0.20545084057803309</v>
      </c>
      <c r="F6937" s="24">
        <f t="shared" ca="1" si="217"/>
        <v>31.650969845231195</v>
      </c>
    </row>
    <row r="6938" spans="5:6" x14ac:dyDescent="0.25">
      <c r="E6938" s="24">
        <f t="shared" ca="1" si="216"/>
        <v>0.80126541125816308</v>
      </c>
      <c r="F6938" s="24">
        <f t="shared" ca="1" si="217"/>
        <v>4.4312607382536067</v>
      </c>
    </row>
    <row r="6939" spans="5:6" x14ac:dyDescent="0.25">
      <c r="E6939" s="24">
        <f t="shared" ca="1" si="216"/>
        <v>0.33393085359686314</v>
      </c>
      <c r="F6939" s="24">
        <f t="shared" ca="1" si="217"/>
        <v>21.936426651943908</v>
      </c>
    </row>
    <row r="6940" spans="5:6" x14ac:dyDescent="0.25">
      <c r="E6940" s="24">
        <f t="shared" ca="1" si="216"/>
        <v>0.37822124383880273</v>
      </c>
      <c r="F6940" s="24">
        <f t="shared" ca="1" si="217"/>
        <v>19.445519068472247</v>
      </c>
    </row>
    <row r="6941" spans="5:6" x14ac:dyDescent="0.25">
      <c r="E6941" s="24">
        <f t="shared" ca="1" si="216"/>
        <v>0.48316388776148778</v>
      </c>
      <c r="F6941" s="24">
        <f t="shared" ca="1" si="217"/>
        <v>14.547987414946459</v>
      </c>
    </row>
    <row r="6942" spans="5:6" x14ac:dyDescent="0.25">
      <c r="E6942" s="24">
        <f t="shared" ca="1" si="216"/>
        <v>0.4789104291186479</v>
      </c>
      <c r="F6942" s="24">
        <f t="shared" ca="1" si="217"/>
        <v>14.724833892680202</v>
      </c>
    </row>
    <row r="6943" spans="5:6" x14ac:dyDescent="0.25">
      <c r="E6943" s="24">
        <f t="shared" ca="1" si="216"/>
        <v>0.20593761533067889</v>
      </c>
      <c r="F6943" s="24">
        <f t="shared" ca="1" si="217"/>
        <v>31.603639885157833</v>
      </c>
    </row>
    <row r="6944" spans="5:6" x14ac:dyDescent="0.25">
      <c r="E6944" s="24">
        <f t="shared" ca="1" si="216"/>
        <v>0.89301602685141612</v>
      </c>
      <c r="F6944" s="24">
        <f t="shared" ca="1" si="217"/>
        <v>2.2630150212930675</v>
      </c>
    </row>
    <row r="6945" spans="5:6" x14ac:dyDescent="0.25">
      <c r="E6945" s="24">
        <f t="shared" ca="1" si="216"/>
        <v>0.39652381676398463</v>
      </c>
      <c r="F6945" s="24">
        <f t="shared" ca="1" si="217"/>
        <v>18.500383444212453</v>
      </c>
    </row>
    <row r="6946" spans="5:6" x14ac:dyDescent="0.25">
      <c r="E6946" s="24">
        <f t="shared" ca="1" si="216"/>
        <v>0.175083248686972</v>
      </c>
      <c r="F6946" s="24">
        <f t="shared" ca="1" si="217"/>
        <v>34.849874227770528</v>
      </c>
    </row>
    <row r="6947" spans="5:6" x14ac:dyDescent="0.25">
      <c r="E6947" s="24">
        <f t="shared" ca="1" si="216"/>
        <v>0.34755444043461314</v>
      </c>
      <c r="F6947" s="24">
        <f t="shared" ca="1" si="217"/>
        <v>21.136679262529729</v>
      </c>
    </row>
    <row r="6948" spans="5:6" x14ac:dyDescent="0.25">
      <c r="E6948" s="24">
        <f t="shared" ca="1" si="216"/>
        <v>6.4800857515125321E-2</v>
      </c>
      <c r="F6948" s="24">
        <f t="shared" ca="1" si="217"/>
        <v>54.728728849067195</v>
      </c>
    </row>
    <row r="6949" spans="5:6" x14ac:dyDescent="0.25">
      <c r="E6949" s="24">
        <f t="shared" ca="1" si="216"/>
        <v>0.76227948135295653</v>
      </c>
      <c r="F6949" s="24">
        <f t="shared" ca="1" si="217"/>
        <v>5.4288403422269234</v>
      </c>
    </row>
    <row r="6950" spans="5:6" x14ac:dyDescent="0.25">
      <c r="E6950" s="24">
        <f t="shared" ca="1" si="216"/>
        <v>0.45387829857949036</v>
      </c>
      <c r="F6950" s="24">
        <f t="shared" ca="1" si="217"/>
        <v>15.798523633589305</v>
      </c>
    </row>
    <row r="6951" spans="5:6" x14ac:dyDescent="0.25">
      <c r="E6951" s="24">
        <f t="shared" ca="1" si="216"/>
        <v>0.83115323579095923</v>
      </c>
      <c r="F6951" s="24">
        <f t="shared" ca="1" si="217"/>
        <v>3.6988220371809</v>
      </c>
    </row>
    <row r="6952" spans="5:6" x14ac:dyDescent="0.25">
      <c r="E6952" s="24">
        <f t="shared" ca="1" si="216"/>
        <v>0.72532687507784999</v>
      </c>
      <c r="F6952" s="24">
        <f t="shared" ca="1" si="217"/>
        <v>6.4226572711785774</v>
      </c>
    </row>
    <row r="6953" spans="5:6" x14ac:dyDescent="0.25">
      <c r="E6953" s="24">
        <f t="shared" ca="1" si="216"/>
        <v>0.1421606819411092</v>
      </c>
      <c r="F6953" s="24">
        <f t="shared" ca="1" si="217"/>
        <v>39.015945963002729</v>
      </c>
    </row>
    <row r="6954" spans="5:6" x14ac:dyDescent="0.25">
      <c r="E6954" s="24">
        <f t="shared" ca="1" si="216"/>
        <v>6.3909638491298604E-2</v>
      </c>
      <c r="F6954" s="24">
        <f t="shared" ca="1" si="217"/>
        <v>55.005701837277932</v>
      </c>
    </row>
    <row r="6955" spans="5:6" x14ac:dyDescent="0.25">
      <c r="E6955" s="24">
        <f t="shared" ca="1" si="216"/>
        <v>0.22025700285269301</v>
      </c>
      <c r="F6955" s="24">
        <f t="shared" ca="1" si="217"/>
        <v>30.259204393067932</v>
      </c>
    </row>
    <row r="6956" spans="5:6" x14ac:dyDescent="0.25">
      <c r="E6956" s="24">
        <f t="shared" ca="1" si="216"/>
        <v>6.94948305714993E-2</v>
      </c>
      <c r="F6956" s="24">
        <f t="shared" ca="1" si="217"/>
        <v>53.330058188878738</v>
      </c>
    </row>
    <row r="6957" spans="5:6" x14ac:dyDescent="0.25">
      <c r="E6957" s="24">
        <f t="shared" ca="1" si="216"/>
        <v>0.3688868888014496</v>
      </c>
      <c r="F6957" s="24">
        <f t="shared" ca="1" si="217"/>
        <v>19.945304326926038</v>
      </c>
    </row>
    <row r="6958" spans="5:6" x14ac:dyDescent="0.25">
      <c r="E6958" s="24">
        <f t="shared" ca="1" si="216"/>
        <v>0.87491756458629344</v>
      </c>
      <c r="F6958" s="24">
        <f t="shared" ca="1" si="217"/>
        <v>2.6725121792824296</v>
      </c>
    </row>
    <row r="6959" spans="5:6" x14ac:dyDescent="0.25">
      <c r="E6959" s="24">
        <f t="shared" ca="1" si="216"/>
        <v>0.2139031281926983</v>
      </c>
      <c r="F6959" s="24">
        <f t="shared" ca="1" si="217"/>
        <v>30.84464076887841</v>
      </c>
    </row>
    <row r="6960" spans="5:6" x14ac:dyDescent="0.25">
      <c r="E6960" s="24">
        <f t="shared" ca="1" si="216"/>
        <v>0.80402648769717278</v>
      </c>
      <c r="F6960" s="24">
        <f t="shared" ca="1" si="217"/>
        <v>4.362461308977216</v>
      </c>
    </row>
    <row r="6961" spans="5:6" x14ac:dyDescent="0.25">
      <c r="E6961" s="24">
        <f t="shared" ca="1" si="216"/>
        <v>0.95993431574496857</v>
      </c>
      <c r="F6961" s="24">
        <f t="shared" ca="1" si="217"/>
        <v>0.81780835920152739</v>
      </c>
    </row>
    <row r="6962" spans="5:6" x14ac:dyDescent="0.25">
      <c r="E6962" s="24">
        <f t="shared" ca="1" si="216"/>
        <v>0.46787104276920966</v>
      </c>
      <c r="F6962" s="24">
        <f t="shared" ca="1" si="217"/>
        <v>15.191251413474165</v>
      </c>
    </row>
    <row r="6963" spans="5:6" x14ac:dyDescent="0.25">
      <c r="E6963" s="24">
        <f t="shared" ca="1" si="216"/>
        <v>0.62795961464971428</v>
      </c>
      <c r="F6963" s="24">
        <f t="shared" ca="1" si="217"/>
        <v>9.3055884492879883</v>
      </c>
    </row>
    <row r="6964" spans="5:6" x14ac:dyDescent="0.25">
      <c r="E6964" s="24">
        <f t="shared" ca="1" si="216"/>
        <v>0.55189743836515781</v>
      </c>
      <c r="F6964" s="24">
        <f t="shared" ca="1" si="217"/>
        <v>11.887861000622634</v>
      </c>
    </row>
    <row r="6965" spans="5:6" x14ac:dyDescent="0.25">
      <c r="E6965" s="24">
        <f t="shared" ca="1" si="216"/>
        <v>0.39392925285009239</v>
      </c>
      <c r="F6965" s="24">
        <f t="shared" ca="1" si="217"/>
        <v>18.631678942028884</v>
      </c>
    </row>
    <row r="6966" spans="5:6" x14ac:dyDescent="0.25">
      <c r="E6966" s="24">
        <f t="shared" ca="1" si="216"/>
        <v>0.1893058779753366</v>
      </c>
      <c r="F6966" s="24">
        <f t="shared" ca="1" si="217"/>
        <v>33.287823402756146</v>
      </c>
    </row>
    <row r="6967" spans="5:6" x14ac:dyDescent="0.25">
      <c r="E6967" s="24">
        <f t="shared" ca="1" si="216"/>
        <v>0.18071685610751675</v>
      </c>
      <c r="F6967" s="24">
        <f t="shared" ca="1" si="217"/>
        <v>34.216476069142544</v>
      </c>
    </row>
    <row r="6968" spans="5:6" x14ac:dyDescent="0.25">
      <c r="E6968" s="24">
        <f t="shared" ca="1" si="216"/>
        <v>0.37005402959383771</v>
      </c>
      <c r="F6968" s="24">
        <f t="shared" ca="1" si="217"/>
        <v>19.88212516150648</v>
      </c>
    </row>
    <row r="6969" spans="5:6" x14ac:dyDescent="0.25">
      <c r="E6969" s="24">
        <f t="shared" ca="1" si="216"/>
        <v>0.96770931656969639</v>
      </c>
      <c r="F6969" s="24">
        <f t="shared" ca="1" si="217"/>
        <v>0.65647059204743419</v>
      </c>
    </row>
    <row r="6970" spans="5:6" x14ac:dyDescent="0.25">
      <c r="E6970" s="24">
        <f t="shared" ca="1" si="216"/>
        <v>0.74791916788939694</v>
      </c>
      <c r="F6970" s="24">
        <f t="shared" ca="1" si="217"/>
        <v>5.8092074233203412</v>
      </c>
    </row>
    <row r="6971" spans="5:6" x14ac:dyDescent="0.25">
      <c r="E6971" s="24">
        <f t="shared" ca="1" si="216"/>
        <v>0.58557734061398337</v>
      </c>
      <c r="F6971" s="24">
        <f t="shared" ca="1" si="217"/>
        <v>10.703140227808031</v>
      </c>
    </row>
    <row r="6972" spans="5:6" x14ac:dyDescent="0.25">
      <c r="E6972" s="24">
        <f t="shared" ca="1" si="216"/>
        <v>0.41441465328297311</v>
      </c>
      <c r="F6972" s="24">
        <f t="shared" ca="1" si="217"/>
        <v>17.617764568463748</v>
      </c>
    </row>
    <row r="6973" spans="5:6" x14ac:dyDescent="0.25">
      <c r="E6973" s="24">
        <f t="shared" ca="1" si="216"/>
        <v>0.46384234223060017</v>
      </c>
      <c r="F6973" s="24">
        <f t="shared" ca="1" si="217"/>
        <v>15.364211283390112</v>
      </c>
    </row>
    <row r="6974" spans="5:6" x14ac:dyDescent="0.25">
      <c r="E6974" s="24">
        <f t="shared" ca="1" si="216"/>
        <v>0.79430037663369601</v>
      </c>
      <c r="F6974" s="24">
        <f t="shared" ca="1" si="217"/>
        <v>4.6058716234515522</v>
      </c>
    </row>
    <row r="6975" spans="5:6" x14ac:dyDescent="0.25">
      <c r="E6975" s="24">
        <f t="shared" ca="1" si="216"/>
        <v>0.51375223308246853</v>
      </c>
      <c r="F6975" s="24">
        <f t="shared" ca="1" si="217"/>
        <v>13.320283330971941</v>
      </c>
    </row>
    <row r="6976" spans="5:6" x14ac:dyDescent="0.25">
      <c r="E6976" s="24">
        <f t="shared" ca="1" si="216"/>
        <v>0.36081950614209279</v>
      </c>
      <c r="F6976" s="24">
        <f t="shared" ca="1" si="217"/>
        <v>20.387548573366391</v>
      </c>
    </row>
    <row r="6977" spans="5:6" x14ac:dyDescent="0.25">
      <c r="E6977" s="24">
        <f t="shared" ca="1" si="216"/>
        <v>0.47732661552012212</v>
      </c>
      <c r="F6977" s="24">
        <f t="shared" ca="1" si="217"/>
        <v>14.791085877194387</v>
      </c>
    </row>
    <row r="6978" spans="5:6" x14ac:dyDescent="0.25">
      <c r="E6978" s="24">
        <f t="shared" ca="1" si="216"/>
        <v>0.59692471569889649</v>
      </c>
      <c r="F6978" s="24">
        <f t="shared" ca="1" si="217"/>
        <v>10.319285557966303</v>
      </c>
    </row>
    <row r="6979" spans="5:6" x14ac:dyDescent="0.25">
      <c r="E6979" s="24">
        <f t="shared" ca="1" si="216"/>
        <v>0.96574275741143434</v>
      </c>
      <c r="F6979" s="24">
        <f t="shared" ca="1" si="217"/>
        <v>0.69715553816817066</v>
      </c>
    </row>
    <row r="6980" spans="5:6" x14ac:dyDescent="0.25">
      <c r="E6980" s="24">
        <f t="shared" ref="E6980:E7043" ca="1" si="218">RAND()</f>
        <v>0.66315380215478803</v>
      </c>
      <c r="F6980" s="24">
        <f t="shared" ref="F6980:F7043" ca="1" si="219">-LOG(E6980,EXP(1))/$C$3</f>
        <v>8.2149667316388406</v>
      </c>
    </row>
    <row r="6981" spans="5:6" x14ac:dyDescent="0.25">
      <c r="E6981" s="24">
        <f t="shared" ca="1" si="218"/>
        <v>0.45268205309525589</v>
      </c>
      <c r="F6981" s="24">
        <f t="shared" ca="1" si="219"/>
        <v>15.851305389434851</v>
      </c>
    </row>
    <row r="6982" spans="5:6" x14ac:dyDescent="0.25">
      <c r="E6982" s="24">
        <f t="shared" ca="1" si="218"/>
        <v>0.10436163498719087</v>
      </c>
      <c r="F6982" s="24">
        <f t="shared" ca="1" si="219"/>
        <v>45.197863040737595</v>
      </c>
    </row>
    <row r="6983" spans="5:6" x14ac:dyDescent="0.25">
      <c r="E6983" s="24">
        <f t="shared" ca="1" si="218"/>
        <v>0.85940703208256164</v>
      </c>
      <c r="F6983" s="24">
        <f t="shared" ca="1" si="219"/>
        <v>3.0302525025155229</v>
      </c>
    </row>
    <row r="6984" spans="5:6" x14ac:dyDescent="0.25">
      <c r="E6984" s="24">
        <f t="shared" ca="1" si="218"/>
        <v>3.5276067430789482E-3</v>
      </c>
      <c r="F6984" s="24">
        <f t="shared" ca="1" si="219"/>
        <v>112.94271228863586</v>
      </c>
    </row>
    <row r="6985" spans="5:6" x14ac:dyDescent="0.25">
      <c r="E6985" s="24">
        <f t="shared" ca="1" si="218"/>
        <v>0.15175782452703457</v>
      </c>
      <c r="F6985" s="24">
        <f t="shared" ca="1" si="219"/>
        <v>37.709385768288143</v>
      </c>
    </row>
    <row r="6986" spans="5:6" x14ac:dyDescent="0.25">
      <c r="E6986" s="24">
        <f t="shared" ca="1" si="218"/>
        <v>0.94020991249813535</v>
      </c>
      <c r="F6986" s="24">
        <f t="shared" ca="1" si="219"/>
        <v>1.233042349601718</v>
      </c>
    </row>
    <row r="6987" spans="5:6" x14ac:dyDescent="0.25">
      <c r="E6987" s="24">
        <f t="shared" ca="1" si="218"/>
        <v>0.39841957754912471</v>
      </c>
      <c r="F6987" s="24">
        <f t="shared" ca="1" si="219"/>
        <v>18.404992280889907</v>
      </c>
    </row>
    <row r="6988" spans="5:6" x14ac:dyDescent="0.25">
      <c r="E6988" s="24">
        <f t="shared" ca="1" si="218"/>
        <v>0.54414611690428605</v>
      </c>
      <c r="F6988" s="24">
        <f t="shared" ca="1" si="219"/>
        <v>12.170749418829043</v>
      </c>
    </row>
    <row r="6989" spans="5:6" x14ac:dyDescent="0.25">
      <c r="E6989" s="24">
        <f t="shared" ca="1" si="218"/>
        <v>0.3759530020952474</v>
      </c>
      <c r="F6989" s="24">
        <f t="shared" ca="1" si="219"/>
        <v>19.565822756644611</v>
      </c>
    </row>
    <row r="6990" spans="5:6" x14ac:dyDescent="0.25">
      <c r="E6990" s="24">
        <f t="shared" ca="1" si="218"/>
        <v>0.80738429170458892</v>
      </c>
      <c r="F6990" s="24">
        <f t="shared" ca="1" si="219"/>
        <v>4.2791105231861373</v>
      </c>
    </row>
    <row r="6991" spans="5:6" x14ac:dyDescent="0.25">
      <c r="E6991" s="24">
        <f t="shared" ca="1" si="218"/>
        <v>0.75533567880734953</v>
      </c>
      <c r="F6991" s="24">
        <f t="shared" ca="1" si="219"/>
        <v>5.611860416999443</v>
      </c>
    </row>
    <row r="6992" spans="5:6" x14ac:dyDescent="0.25">
      <c r="E6992" s="24">
        <f t="shared" ca="1" si="218"/>
        <v>0.20835763168172183</v>
      </c>
      <c r="F6992" s="24">
        <f t="shared" ca="1" si="219"/>
        <v>31.369985852851435</v>
      </c>
    </row>
    <row r="6993" spans="5:6" x14ac:dyDescent="0.25">
      <c r="E6993" s="24">
        <f t="shared" ca="1" si="218"/>
        <v>0.70874821055713988</v>
      </c>
      <c r="F6993" s="24">
        <f t="shared" ca="1" si="219"/>
        <v>6.8850989746093347</v>
      </c>
    </row>
    <row r="6994" spans="5:6" x14ac:dyDescent="0.25">
      <c r="E6994" s="24">
        <f t="shared" ca="1" si="218"/>
        <v>0.23055117184737239</v>
      </c>
      <c r="F6994" s="24">
        <f t="shared" ca="1" si="219"/>
        <v>29.345648750167349</v>
      </c>
    </row>
    <row r="6995" spans="5:6" x14ac:dyDescent="0.25">
      <c r="E6995" s="24">
        <f t="shared" ca="1" si="218"/>
        <v>0.9593381041240211</v>
      </c>
      <c r="F6995" s="24">
        <f t="shared" ca="1" si="219"/>
        <v>0.83023414376349858</v>
      </c>
    </row>
    <row r="6996" spans="5:6" x14ac:dyDescent="0.25">
      <c r="E6996" s="24">
        <f t="shared" ca="1" si="218"/>
        <v>0.76939149451067268</v>
      </c>
      <c r="F6996" s="24">
        <f t="shared" ca="1" si="219"/>
        <v>5.243106868582732</v>
      </c>
    </row>
    <row r="6997" spans="5:6" x14ac:dyDescent="0.25">
      <c r="E6997" s="24">
        <f t="shared" ca="1" si="218"/>
        <v>0.16695999491293934</v>
      </c>
      <c r="F6997" s="24">
        <f t="shared" ca="1" si="219"/>
        <v>35.800020933638621</v>
      </c>
    </row>
    <row r="6998" spans="5:6" x14ac:dyDescent="0.25">
      <c r="E6998" s="24">
        <f t="shared" ca="1" si="218"/>
        <v>0.20180816041567273</v>
      </c>
      <c r="F6998" s="24">
        <f t="shared" ca="1" si="219"/>
        <v>32.00875467490161</v>
      </c>
    </row>
    <row r="6999" spans="5:6" x14ac:dyDescent="0.25">
      <c r="E6999" s="24">
        <f t="shared" ca="1" si="218"/>
        <v>0.23647087129605304</v>
      </c>
      <c r="F6999" s="24">
        <f t="shared" ca="1" si="219"/>
        <v>28.838604888057858</v>
      </c>
    </row>
    <row r="7000" spans="5:6" x14ac:dyDescent="0.25">
      <c r="E7000" s="24">
        <f t="shared" ca="1" si="218"/>
        <v>0.51538835213950429</v>
      </c>
      <c r="F7000" s="24">
        <f t="shared" ca="1" si="219"/>
        <v>13.256691613419335</v>
      </c>
    </row>
    <row r="7001" spans="5:6" x14ac:dyDescent="0.25">
      <c r="E7001" s="24">
        <f t="shared" ca="1" si="218"/>
        <v>0.79290045797925623</v>
      </c>
      <c r="F7001" s="24">
        <f t="shared" ca="1" si="219"/>
        <v>4.6411518220735584</v>
      </c>
    </row>
    <row r="7002" spans="5:6" x14ac:dyDescent="0.25">
      <c r="E7002" s="24">
        <f t="shared" ca="1" si="218"/>
        <v>0.9318137295366683</v>
      </c>
      <c r="F7002" s="24">
        <f t="shared" ca="1" si="219"/>
        <v>1.4124469056715587</v>
      </c>
    </row>
    <row r="7003" spans="5:6" x14ac:dyDescent="0.25">
      <c r="E7003" s="24">
        <f t="shared" ca="1" si="218"/>
        <v>0.16216533456734872</v>
      </c>
      <c r="F7003" s="24">
        <f t="shared" ca="1" si="219"/>
        <v>36.382777608844172</v>
      </c>
    </row>
    <row r="7004" spans="5:6" x14ac:dyDescent="0.25">
      <c r="E7004" s="24">
        <f t="shared" ca="1" si="218"/>
        <v>4.6395659967035097E-2</v>
      </c>
      <c r="F7004" s="24">
        <f t="shared" ca="1" si="219"/>
        <v>61.410987186356508</v>
      </c>
    </row>
    <row r="7005" spans="5:6" x14ac:dyDescent="0.25">
      <c r="E7005" s="24">
        <f t="shared" ca="1" si="218"/>
        <v>0.73328976431325998</v>
      </c>
      <c r="F7005" s="24">
        <f t="shared" ca="1" si="219"/>
        <v>6.2042868473784027</v>
      </c>
    </row>
    <row r="7006" spans="5:6" x14ac:dyDescent="0.25">
      <c r="E7006" s="24">
        <f t="shared" ca="1" si="218"/>
        <v>0.76918953464974571</v>
      </c>
      <c r="F7006" s="24">
        <f t="shared" ca="1" si="219"/>
        <v>5.2483574171923717</v>
      </c>
    </row>
    <row r="7007" spans="5:6" x14ac:dyDescent="0.25">
      <c r="E7007" s="24">
        <f t="shared" ca="1" si="218"/>
        <v>0.52142520757983768</v>
      </c>
      <c r="F7007" s="24">
        <f t="shared" ca="1" si="219"/>
        <v>13.023788653969438</v>
      </c>
    </row>
    <row r="7008" spans="5:6" x14ac:dyDescent="0.25">
      <c r="E7008" s="24">
        <f t="shared" ca="1" si="218"/>
        <v>0.13296302893903145</v>
      </c>
      <c r="F7008" s="24">
        <f t="shared" ca="1" si="219"/>
        <v>40.353683346108419</v>
      </c>
    </row>
    <row r="7009" spans="5:6" x14ac:dyDescent="0.25">
      <c r="E7009" s="24">
        <f t="shared" ca="1" si="218"/>
        <v>9.0164944958790016E-2</v>
      </c>
      <c r="F7009" s="24">
        <f t="shared" ca="1" si="219"/>
        <v>48.122291285458601</v>
      </c>
    </row>
    <row r="7010" spans="5:6" x14ac:dyDescent="0.25">
      <c r="E7010" s="24">
        <f t="shared" ca="1" si="218"/>
        <v>0.83262223061553919</v>
      </c>
      <c r="F7010" s="24">
        <f t="shared" ca="1" si="219"/>
        <v>3.6635048868570639</v>
      </c>
    </row>
    <row r="7011" spans="5:6" x14ac:dyDescent="0.25">
      <c r="E7011" s="24">
        <f t="shared" ca="1" si="218"/>
        <v>0.72330225495999745</v>
      </c>
      <c r="F7011" s="24">
        <f t="shared" ca="1" si="219"/>
        <v>6.4785617506375166</v>
      </c>
    </row>
    <row r="7012" spans="5:6" x14ac:dyDescent="0.25">
      <c r="E7012" s="24">
        <f t="shared" ca="1" si="218"/>
        <v>0.29511985961646292</v>
      </c>
      <c r="F7012" s="24">
        <f t="shared" ca="1" si="219"/>
        <v>24.407474027534576</v>
      </c>
    </row>
    <row r="7013" spans="5:6" x14ac:dyDescent="0.25">
      <c r="E7013" s="24">
        <f t="shared" ca="1" si="218"/>
        <v>0.25640080456574132</v>
      </c>
      <c r="F7013" s="24">
        <f t="shared" ca="1" si="219"/>
        <v>27.220268320172735</v>
      </c>
    </row>
    <row r="7014" spans="5:6" x14ac:dyDescent="0.25">
      <c r="E7014" s="24">
        <f t="shared" ca="1" si="218"/>
        <v>2.5505463658852756E-2</v>
      </c>
      <c r="F7014" s="24">
        <f t="shared" ca="1" si="219"/>
        <v>73.377251772738276</v>
      </c>
    </row>
    <row r="7015" spans="5:6" x14ac:dyDescent="0.25">
      <c r="E7015" s="24">
        <f t="shared" ca="1" si="218"/>
        <v>0.30045164357274912</v>
      </c>
      <c r="F7015" s="24">
        <f t="shared" ca="1" si="219"/>
        <v>24.04936915693775</v>
      </c>
    </row>
    <row r="7016" spans="5:6" x14ac:dyDescent="0.25">
      <c r="E7016" s="24">
        <f t="shared" ca="1" si="218"/>
        <v>0.20610869181924707</v>
      </c>
      <c r="F7016" s="24">
        <f t="shared" ca="1" si="219"/>
        <v>31.587032382998029</v>
      </c>
    </row>
    <row r="7017" spans="5:6" x14ac:dyDescent="0.25">
      <c r="E7017" s="24">
        <f t="shared" ca="1" si="218"/>
        <v>0.77676307474128392</v>
      </c>
      <c r="F7017" s="24">
        <f t="shared" ca="1" si="219"/>
        <v>5.0523979645177048</v>
      </c>
    </row>
    <row r="7018" spans="5:6" x14ac:dyDescent="0.25">
      <c r="E7018" s="24">
        <f t="shared" ca="1" si="218"/>
        <v>0.22068048454393707</v>
      </c>
      <c r="F7018" s="24">
        <f t="shared" ca="1" si="219"/>
        <v>30.22078789789083</v>
      </c>
    </row>
    <row r="7019" spans="5:6" x14ac:dyDescent="0.25">
      <c r="E7019" s="24">
        <f t="shared" ca="1" si="218"/>
        <v>0.61236095064409224</v>
      </c>
      <c r="F7019" s="24">
        <f t="shared" ca="1" si="219"/>
        <v>9.8086676338526768</v>
      </c>
    </row>
    <row r="7020" spans="5:6" x14ac:dyDescent="0.25">
      <c r="E7020" s="24">
        <f t="shared" ca="1" si="218"/>
        <v>0.93233615924350688</v>
      </c>
      <c r="F7020" s="24">
        <f t="shared" ca="1" si="219"/>
        <v>1.4012368688894254</v>
      </c>
    </row>
    <row r="7021" spans="5:6" x14ac:dyDescent="0.25">
      <c r="E7021" s="24">
        <f t="shared" ca="1" si="218"/>
        <v>0.81597922506630782</v>
      </c>
      <c r="F7021" s="24">
        <f t="shared" ca="1" si="219"/>
        <v>4.0673276763938393</v>
      </c>
    </row>
    <row r="7022" spans="5:6" x14ac:dyDescent="0.25">
      <c r="E7022" s="24">
        <f t="shared" ca="1" si="218"/>
        <v>0.17745286355140322</v>
      </c>
      <c r="F7022" s="24">
        <f t="shared" ca="1" si="219"/>
        <v>34.581005255803497</v>
      </c>
    </row>
    <row r="7023" spans="5:6" x14ac:dyDescent="0.25">
      <c r="E7023" s="24">
        <f t="shared" ca="1" si="218"/>
        <v>0.42963442936262752</v>
      </c>
      <c r="F7023" s="24">
        <f t="shared" ca="1" si="219"/>
        <v>16.896411923241828</v>
      </c>
    </row>
    <row r="7024" spans="5:6" x14ac:dyDescent="0.25">
      <c r="E7024" s="24">
        <f t="shared" ca="1" si="218"/>
        <v>0.69280481485809675</v>
      </c>
      <c r="F7024" s="24">
        <f t="shared" ca="1" si="219"/>
        <v>7.3401394381030149</v>
      </c>
    </row>
    <row r="7025" spans="5:6" x14ac:dyDescent="0.25">
      <c r="E7025" s="24">
        <f t="shared" ca="1" si="218"/>
        <v>0.34566206076050765</v>
      </c>
      <c r="F7025" s="24">
        <f t="shared" ca="1" si="219"/>
        <v>21.245873684278155</v>
      </c>
    </row>
    <row r="7026" spans="5:6" x14ac:dyDescent="0.25">
      <c r="E7026" s="24">
        <f t="shared" ca="1" si="218"/>
        <v>0.58011955989241826</v>
      </c>
      <c r="F7026" s="24">
        <f t="shared" ca="1" si="219"/>
        <v>10.89042117879178</v>
      </c>
    </row>
    <row r="7027" spans="5:6" x14ac:dyDescent="0.25">
      <c r="E7027" s="24">
        <f t="shared" ca="1" si="218"/>
        <v>7.0213009218042743E-2</v>
      </c>
      <c r="F7027" s="24">
        <f t="shared" ca="1" si="219"/>
        <v>53.124433372460338</v>
      </c>
    </row>
    <row r="7028" spans="5:6" x14ac:dyDescent="0.25">
      <c r="E7028" s="24">
        <f t="shared" ca="1" si="218"/>
        <v>0.95890491871472261</v>
      </c>
      <c r="F7028" s="24">
        <f t="shared" ca="1" si="219"/>
        <v>0.83926710593783405</v>
      </c>
    </row>
    <row r="7029" spans="5:6" x14ac:dyDescent="0.25">
      <c r="E7029" s="24">
        <f t="shared" ca="1" si="218"/>
        <v>0.80593380129685555</v>
      </c>
      <c r="F7029" s="24">
        <f t="shared" ca="1" si="219"/>
        <v>4.3150734446918637</v>
      </c>
    </row>
    <row r="7030" spans="5:6" x14ac:dyDescent="0.25">
      <c r="E7030" s="24">
        <f t="shared" ca="1" si="218"/>
        <v>0.8703708233418499</v>
      </c>
      <c r="F7030" s="24">
        <f t="shared" ca="1" si="219"/>
        <v>2.7767184883806859</v>
      </c>
    </row>
    <row r="7031" spans="5:6" x14ac:dyDescent="0.25">
      <c r="E7031" s="24">
        <f t="shared" ca="1" si="218"/>
        <v>0.70857333669827582</v>
      </c>
      <c r="F7031" s="24">
        <f t="shared" ca="1" si="219"/>
        <v>6.8900343080229858</v>
      </c>
    </row>
    <row r="7032" spans="5:6" x14ac:dyDescent="0.25">
      <c r="E7032" s="24">
        <f t="shared" ca="1" si="218"/>
        <v>0.43971282714890525</v>
      </c>
      <c r="F7032" s="24">
        <f t="shared" ca="1" si="219"/>
        <v>16.432668614387829</v>
      </c>
    </row>
    <row r="7033" spans="5:6" x14ac:dyDescent="0.25">
      <c r="E7033" s="24">
        <f t="shared" ca="1" si="218"/>
        <v>0.17194197267503308</v>
      </c>
      <c r="F7033" s="24">
        <f t="shared" ca="1" si="219"/>
        <v>35.211964545170787</v>
      </c>
    </row>
    <row r="7034" spans="5:6" x14ac:dyDescent="0.25">
      <c r="E7034" s="24">
        <f t="shared" ca="1" si="218"/>
        <v>0.82708781693096389</v>
      </c>
      <c r="F7034" s="24">
        <f t="shared" ca="1" si="219"/>
        <v>3.7968880450994895</v>
      </c>
    </row>
    <row r="7035" spans="5:6" x14ac:dyDescent="0.25">
      <c r="E7035" s="24">
        <f t="shared" ca="1" si="218"/>
        <v>0.53915139121495914</v>
      </c>
      <c r="F7035" s="24">
        <f t="shared" ca="1" si="219"/>
        <v>12.355177465433364</v>
      </c>
    </row>
    <row r="7036" spans="5:6" x14ac:dyDescent="0.25">
      <c r="E7036" s="24">
        <f t="shared" ca="1" si="218"/>
        <v>9.6225134017319802E-2</v>
      </c>
      <c r="F7036" s="24">
        <f t="shared" ca="1" si="219"/>
        <v>46.821293741276108</v>
      </c>
    </row>
    <row r="7037" spans="5:6" x14ac:dyDescent="0.25">
      <c r="E7037" s="24">
        <f t="shared" ca="1" si="218"/>
        <v>0.77602413603395048</v>
      </c>
      <c r="F7037" s="24">
        <f t="shared" ca="1" si="219"/>
        <v>5.0714331229215333</v>
      </c>
    </row>
    <row r="7038" spans="5:6" x14ac:dyDescent="0.25">
      <c r="E7038" s="24">
        <f t="shared" ca="1" si="218"/>
        <v>0.92618902381714563</v>
      </c>
      <c r="F7038" s="24">
        <f t="shared" ca="1" si="219"/>
        <v>1.5335387155072258</v>
      </c>
    </row>
    <row r="7039" spans="5:6" x14ac:dyDescent="0.25">
      <c r="E7039" s="24">
        <f t="shared" ca="1" si="218"/>
        <v>0.65519155377549099</v>
      </c>
      <c r="F7039" s="24">
        <f t="shared" ca="1" si="219"/>
        <v>8.4565527517883154</v>
      </c>
    </row>
    <row r="7040" spans="5:6" x14ac:dyDescent="0.25">
      <c r="E7040" s="24">
        <f t="shared" ca="1" si="218"/>
        <v>0.67430712066523135</v>
      </c>
      <c r="F7040" s="24">
        <f t="shared" ca="1" si="219"/>
        <v>7.881392064249658</v>
      </c>
    </row>
    <row r="7041" spans="5:6" x14ac:dyDescent="0.25">
      <c r="E7041" s="24">
        <f t="shared" ca="1" si="218"/>
        <v>0.4441513753652252</v>
      </c>
      <c r="F7041" s="24">
        <f t="shared" ca="1" si="219"/>
        <v>16.231796782959041</v>
      </c>
    </row>
    <row r="7042" spans="5:6" x14ac:dyDescent="0.25">
      <c r="E7042" s="24">
        <f t="shared" ca="1" si="218"/>
        <v>1.4608277341199294E-4</v>
      </c>
      <c r="F7042" s="24">
        <f t="shared" ca="1" si="219"/>
        <v>176.62674311456672</v>
      </c>
    </row>
    <row r="7043" spans="5:6" x14ac:dyDescent="0.25">
      <c r="E7043" s="24">
        <f t="shared" ca="1" si="218"/>
        <v>0.14915846003377631</v>
      </c>
      <c r="F7043" s="24">
        <f t="shared" ca="1" si="219"/>
        <v>38.054920959642892</v>
      </c>
    </row>
    <row r="7044" spans="5:6" x14ac:dyDescent="0.25">
      <c r="E7044" s="24">
        <f t="shared" ref="E7044:E7107" ca="1" si="220">RAND()</f>
        <v>0.68882417156716336</v>
      </c>
      <c r="F7044" s="24">
        <f t="shared" ref="F7044:F7107" ca="1" si="221">-LOG(E7044,EXP(1))/$C$3</f>
        <v>7.4553846839502675</v>
      </c>
    </row>
    <row r="7045" spans="5:6" x14ac:dyDescent="0.25">
      <c r="E7045" s="24">
        <f t="shared" ca="1" si="220"/>
        <v>0.44636710906562049</v>
      </c>
      <c r="F7045" s="24">
        <f t="shared" ca="1" si="221"/>
        <v>16.132271020762534</v>
      </c>
    </row>
    <row r="7046" spans="5:6" x14ac:dyDescent="0.25">
      <c r="E7046" s="24">
        <f t="shared" ca="1" si="220"/>
        <v>0.60388130109708071</v>
      </c>
      <c r="F7046" s="24">
        <f t="shared" ca="1" si="221"/>
        <v>10.087552434452489</v>
      </c>
    </row>
    <row r="7047" spans="5:6" x14ac:dyDescent="0.25">
      <c r="E7047" s="24">
        <f t="shared" ca="1" si="220"/>
        <v>0.18950050168304988</v>
      </c>
      <c r="F7047" s="24">
        <f t="shared" ca="1" si="221"/>
        <v>33.267272141184066</v>
      </c>
    </row>
    <row r="7048" spans="5:6" x14ac:dyDescent="0.25">
      <c r="E7048" s="24">
        <f t="shared" ca="1" si="220"/>
        <v>0.72262359162705858</v>
      </c>
      <c r="F7048" s="24">
        <f t="shared" ca="1" si="221"/>
        <v>6.4973362509862742</v>
      </c>
    </row>
    <row r="7049" spans="5:6" x14ac:dyDescent="0.25">
      <c r="E7049" s="24">
        <f t="shared" ca="1" si="220"/>
        <v>0.60757763792183406</v>
      </c>
      <c r="F7049" s="24">
        <f t="shared" ca="1" si="221"/>
        <v>9.9655062576949938</v>
      </c>
    </row>
    <row r="7050" spans="5:6" x14ac:dyDescent="0.25">
      <c r="E7050" s="24">
        <f t="shared" ca="1" si="220"/>
        <v>0.52989962742056562</v>
      </c>
      <c r="F7050" s="24">
        <f t="shared" ca="1" si="221"/>
        <v>12.701353451927909</v>
      </c>
    </row>
    <row r="7051" spans="5:6" x14ac:dyDescent="0.25">
      <c r="E7051" s="24">
        <f t="shared" ca="1" si="220"/>
        <v>0.12776033752700733</v>
      </c>
      <c r="F7051" s="24">
        <f t="shared" ca="1" si="221"/>
        <v>41.151982663911873</v>
      </c>
    </row>
    <row r="7052" spans="5:6" x14ac:dyDescent="0.25">
      <c r="E7052" s="24">
        <f t="shared" ca="1" si="220"/>
        <v>0.49539303108227239</v>
      </c>
      <c r="F7052" s="24">
        <f t="shared" ca="1" si="221"/>
        <v>14.048076585600327</v>
      </c>
    </row>
    <row r="7053" spans="5:6" x14ac:dyDescent="0.25">
      <c r="E7053" s="24">
        <f t="shared" ca="1" si="220"/>
        <v>0.63949894949819919</v>
      </c>
      <c r="F7053" s="24">
        <f t="shared" ca="1" si="221"/>
        <v>8.9414060131401207</v>
      </c>
    </row>
    <row r="7054" spans="5:6" x14ac:dyDescent="0.25">
      <c r="E7054" s="24">
        <f t="shared" ca="1" si="220"/>
        <v>0.176099198817247</v>
      </c>
      <c r="F7054" s="24">
        <f t="shared" ca="1" si="221"/>
        <v>34.734156261601292</v>
      </c>
    </row>
    <row r="7055" spans="5:6" x14ac:dyDescent="0.25">
      <c r="E7055" s="24">
        <f t="shared" ca="1" si="220"/>
        <v>8.9486003999745489E-2</v>
      </c>
      <c r="F7055" s="24">
        <f t="shared" ca="1" si="221"/>
        <v>48.273460916420987</v>
      </c>
    </row>
    <row r="7056" spans="5:6" x14ac:dyDescent="0.25">
      <c r="E7056" s="24">
        <f t="shared" ca="1" si="220"/>
        <v>0.79748490007972339</v>
      </c>
      <c r="F7056" s="24">
        <f t="shared" ca="1" si="221"/>
        <v>4.5258475714340305</v>
      </c>
    </row>
    <row r="7057" spans="5:6" x14ac:dyDescent="0.25">
      <c r="E7057" s="24">
        <f t="shared" ca="1" si="220"/>
        <v>0.38717045534383054</v>
      </c>
      <c r="F7057" s="24">
        <f t="shared" ca="1" si="221"/>
        <v>18.977804596770174</v>
      </c>
    </row>
    <row r="7058" spans="5:6" x14ac:dyDescent="0.25">
      <c r="E7058" s="24">
        <f t="shared" ca="1" si="220"/>
        <v>0.99982144541003681</v>
      </c>
      <c r="F7058" s="24">
        <f t="shared" ca="1" si="221"/>
        <v>3.5714106546356639E-3</v>
      </c>
    </row>
    <row r="7059" spans="5:6" x14ac:dyDescent="0.25">
      <c r="E7059" s="24">
        <f t="shared" ca="1" si="220"/>
        <v>0.21880462261401623</v>
      </c>
      <c r="F7059" s="24">
        <f t="shared" ca="1" si="221"/>
        <v>30.391521630735063</v>
      </c>
    </row>
    <row r="7060" spans="5:6" x14ac:dyDescent="0.25">
      <c r="E7060" s="24">
        <f t="shared" ca="1" si="220"/>
        <v>0.62378124367680832</v>
      </c>
      <c r="F7060" s="24">
        <f t="shared" ca="1" si="221"/>
        <v>9.4391108621570918</v>
      </c>
    </row>
    <row r="7061" spans="5:6" x14ac:dyDescent="0.25">
      <c r="E7061" s="24">
        <f t="shared" ca="1" si="220"/>
        <v>0.17742117685918291</v>
      </c>
      <c r="F7061" s="24">
        <f t="shared" ca="1" si="221"/>
        <v>34.584576854590253</v>
      </c>
    </row>
    <row r="7062" spans="5:6" x14ac:dyDescent="0.25">
      <c r="E7062" s="24">
        <f t="shared" ca="1" si="220"/>
        <v>0.40012836187219059</v>
      </c>
      <c r="F7062" s="24">
        <f t="shared" ca="1" si="221"/>
        <v>18.31939757345145</v>
      </c>
    </row>
    <row r="7063" spans="5:6" x14ac:dyDescent="0.25">
      <c r="E7063" s="24">
        <f t="shared" ca="1" si="220"/>
        <v>0.97547444008978279</v>
      </c>
      <c r="F7063" s="24">
        <f t="shared" ca="1" si="221"/>
        <v>0.49662642235854343</v>
      </c>
    </row>
    <row r="7064" spans="5:6" x14ac:dyDescent="0.25">
      <c r="E7064" s="24">
        <f t="shared" ca="1" si="220"/>
        <v>0.99758634823077041</v>
      </c>
      <c r="F7064" s="24">
        <f t="shared" ca="1" si="221"/>
        <v>4.8331386444892425E-2</v>
      </c>
    </row>
    <row r="7065" spans="5:6" x14ac:dyDescent="0.25">
      <c r="E7065" s="24">
        <f t="shared" ca="1" si="220"/>
        <v>0.37309014403237961</v>
      </c>
      <c r="F7065" s="24">
        <f t="shared" ca="1" si="221"/>
        <v>19.718704310549565</v>
      </c>
    </row>
    <row r="7066" spans="5:6" x14ac:dyDescent="0.25">
      <c r="E7066" s="24">
        <f t="shared" ca="1" si="220"/>
        <v>0.73285231303918097</v>
      </c>
      <c r="F7066" s="24">
        <f t="shared" ca="1" si="221"/>
        <v>6.2162216057846331</v>
      </c>
    </row>
    <row r="7067" spans="5:6" x14ac:dyDescent="0.25">
      <c r="E7067" s="24">
        <f t="shared" ca="1" si="220"/>
        <v>1.0414670240433299E-2</v>
      </c>
      <c r="F7067" s="24">
        <f t="shared" ca="1" si="221"/>
        <v>91.290797335095462</v>
      </c>
    </row>
    <row r="7068" spans="5:6" x14ac:dyDescent="0.25">
      <c r="E7068" s="24">
        <f t="shared" ca="1" si="220"/>
        <v>0.33848576137931208</v>
      </c>
      <c r="F7068" s="24">
        <f t="shared" ca="1" si="221"/>
        <v>21.665465027731276</v>
      </c>
    </row>
    <row r="7069" spans="5:6" x14ac:dyDescent="0.25">
      <c r="E7069" s="24">
        <f t="shared" ca="1" si="220"/>
        <v>0.29118107080231848</v>
      </c>
      <c r="F7069" s="24">
        <f t="shared" ca="1" si="221"/>
        <v>24.676199377707643</v>
      </c>
    </row>
    <row r="7070" spans="5:6" x14ac:dyDescent="0.25">
      <c r="E7070" s="24">
        <f t="shared" ca="1" si="220"/>
        <v>0.78333693372349</v>
      </c>
      <c r="F7070" s="24">
        <f t="shared" ca="1" si="221"/>
        <v>4.8838472855970316</v>
      </c>
    </row>
    <row r="7071" spans="5:6" x14ac:dyDescent="0.25">
      <c r="E7071" s="24">
        <f t="shared" ca="1" si="220"/>
        <v>0.40871938953515763</v>
      </c>
      <c r="F7071" s="24">
        <f t="shared" ca="1" si="221"/>
        <v>17.89452895124602</v>
      </c>
    </row>
    <row r="7072" spans="5:6" x14ac:dyDescent="0.25">
      <c r="E7072" s="24">
        <f t="shared" ca="1" si="220"/>
        <v>0.17068135715736721</v>
      </c>
      <c r="F7072" s="24">
        <f t="shared" ca="1" si="221"/>
        <v>35.359137384424216</v>
      </c>
    </row>
    <row r="7073" spans="5:6" x14ac:dyDescent="0.25">
      <c r="E7073" s="24">
        <f t="shared" ca="1" si="220"/>
        <v>0.9117580178423409</v>
      </c>
      <c r="F7073" s="24">
        <f t="shared" ca="1" si="221"/>
        <v>1.8476131085521799</v>
      </c>
    </row>
    <row r="7074" spans="5:6" x14ac:dyDescent="0.25">
      <c r="E7074" s="24">
        <f t="shared" ca="1" si="220"/>
        <v>0.22356987483999791</v>
      </c>
      <c r="F7074" s="24">
        <f t="shared" ca="1" si="221"/>
        <v>29.960625493695975</v>
      </c>
    </row>
    <row r="7075" spans="5:6" x14ac:dyDescent="0.25">
      <c r="E7075" s="24">
        <f t="shared" ca="1" si="220"/>
        <v>1.2481124992572812E-2</v>
      </c>
      <c r="F7075" s="24">
        <f t="shared" ca="1" si="221"/>
        <v>87.670755529358118</v>
      </c>
    </row>
    <row r="7076" spans="5:6" x14ac:dyDescent="0.25">
      <c r="E7076" s="24">
        <f t="shared" ca="1" si="220"/>
        <v>0.83026994372381835</v>
      </c>
      <c r="F7076" s="24">
        <f t="shared" ca="1" si="221"/>
        <v>3.7200879533244207</v>
      </c>
    </row>
    <row r="7077" spans="5:6" x14ac:dyDescent="0.25">
      <c r="E7077" s="24">
        <f t="shared" ca="1" si="220"/>
        <v>0.61665549778283435</v>
      </c>
      <c r="F7077" s="24">
        <f t="shared" ca="1" si="221"/>
        <v>9.6688952289081396</v>
      </c>
    </row>
    <row r="7078" spans="5:6" x14ac:dyDescent="0.25">
      <c r="E7078" s="24">
        <f t="shared" ca="1" si="220"/>
        <v>0.93900912249055957</v>
      </c>
      <c r="F7078" s="24">
        <f t="shared" ca="1" si="221"/>
        <v>1.2586016941729707</v>
      </c>
    </row>
    <row r="7079" spans="5:6" x14ac:dyDescent="0.25">
      <c r="E7079" s="24">
        <f t="shared" ca="1" si="220"/>
        <v>0.36754223975871725</v>
      </c>
      <c r="F7079" s="24">
        <f t="shared" ca="1" si="221"/>
        <v>20.018340576303334</v>
      </c>
    </row>
    <row r="7080" spans="5:6" x14ac:dyDescent="0.25">
      <c r="E7080" s="24">
        <f t="shared" ca="1" si="220"/>
        <v>1.9242443280354737E-2</v>
      </c>
      <c r="F7080" s="24">
        <f t="shared" ca="1" si="221"/>
        <v>79.012737043672985</v>
      </c>
    </row>
    <row r="7081" spans="5:6" x14ac:dyDescent="0.25">
      <c r="E7081" s="24">
        <f t="shared" ca="1" si="220"/>
        <v>6.236212068268121E-2</v>
      </c>
      <c r="F7081" s="24">
        <f t="shared" ca="1" si="221"/>
        <v>55.495944565439771</v>
      </c>
    </row>
    <row r="7082" spans="5:6" x14ac:dyDescent="0.25">
      <c r="E7082" s="24">
        <f t="shared" ca="1" si="220"/>
        <v>0.95639323202311599</v>
      </c>
      <c r="F7082" s="24">
        <f t="shared" ca="1" si="221"/>
        <v>0.89172239871700054</v>
      </c>
    </row>
    <row r="7083" spans="5:6" x14ac:dyDescent="0.25">
      <c r="E7083" s="24">
        <f t="shared" ca="1" si="220"/>
        <v>0.79707921342707022</v>
      </c>
      <c r="F7083" s="24">
        <f t="shared" ca="1" si="221"/>
        <v>4.5360243127257727</v>
      </c>
    </row>
    <row r="7084" spans="5:6" x14ac:dyDescent="0.25">
      <c r="E7084" s="24">
        <f t="shared" ca="1" si="220"/>
        <v>0.78857878962951156</v>
      </c>
      <c r="F7084" s="24">
        <f t="shared" ca="1" si="221"/>
        <v>4.7504590826954383</v>
      </c>
    </row>
    <row r="7085" spans="5:6" x14ac:dyDescent="0.25">
      <c r="E7085" s="24">
        <f t="shared" ca="1" si="220"/>
        <v>0.17328434669822756</v>
      </c>
      <c r="F7085" s="24">
        <f t="shared" ca="1" si="221"/>
        <v>35.056428224410183</v>
      </c>
    </row>
    <row r="7086" spans="5:6" x14ac:dyDescent="0.25">
      <c r="E7086" s="24">
        <f t="shared" ca="1" si="220"/>
        <v>0.87538717228270324</v>
      </c>
      <c r="F7086" s="24">
        <f t="shared" ca="1" si="221"/>
        <v>2.6617801576456004</v>
      </c>
    </row>
    <row r="7087" spans="5:6" x14ac:dyDescent="0.25">
      <c r="E7087" s="24">
        <f t="shared" ca="1" si="220"/>
        <v>0.3540865560334947</v>
      </c>
      <c r="F7087" s="24">
        <f t="shared" ca="1" si="221"/>
        <v>20.764277743330339</v>
      </c>
    </row>
    <row r="7088" spans="5:6" x14ac:dyDescent="0.25">
      <c r="E7088" s="24">
        <f t="shared" ca="1" si="220"/>
        <v>0.94625164151953645</v>
      </c>
      <c r="F7088" s="24">
        <f t="shared" ca="1" si="221"/>
        <v>1.1049347893786561</v>
      </c>
    </row>
    <row r="7089" spans="5:6" x14ac:dyDescent="0.25">
      <c r="E7089" s="24">
        <f t="shared" ca="1" si="220"/>
        <v>0.56326704165413244</v>
      </c>
      <c r="F7089" s="24">
        <f t="shared" ca="1" si="221"/>
        <v>11.480028883894304</v>
      </c>
    </row>
    <row r="7090" spans="5:6" x14ac:dyDescent="0.25">
      <c r="E7090" s="24">
        <f t="shared" ca="1" si="220"/>
        <v>1.1830766071507237E-2</v>
      </c>
      <c r="F7090" s="24">
        <f t="shared" ca="1" si="221"/>
        <v>88.741036928198312</v>
      </c>
    </row>
    <row r="7091" spans="5:6" x14ac:dyDescent="0.25">
      <c r="E7091" s="24">
        <f t="shared" ca="1" si="220"/>
        <v>0.50446987267005461</v>
      </c>
      <c r="F7091" s="24">
        <f t="shared" ca="1" si="221"/>
        <v>13.684943163533241</v>
      </c>
    </row>
    <row r="7092" spans="5:6" x14ac:dyDescent="0.25">
      <c r="E7092" s="24">
        <f t="shared" ca="1" si="220"/>
        <v>0.18582965994653411</v>
      </c>
      <c r="F7092" s="24">
        <f t="shared" ca="1" si="221"/>
        <v>33.658496632303937</v>
      </c>
    </row>
    <row r="7093" spans="5:6" x14ac:dyDescent="0.25">
      <c r="E7093" s="24">
        <f t="shared" ca="1" si="220"/>
        <v>0.51356198999633829</v>
      </c>
      <c r="F7093" s="24">
        <f t="shared" ca="1" si="221"/>
        <v>13.327690727230305</v>
      </c>
    </row>
    <row r="7094" spans="5:6" x14ac:dyDescent="0.25">
      <c r="E7094" s="24">
        <f t="shared" ca="1" si="220"/>
        <v>0.37198875954310739</v>
      </c>
      <c r="F7094" s="24">
        <f t="shared" ca="1" si="221"/>
        <v>19.777832828949617</v>
      </c>
    </row>
    <row r="7095" spans="5:6" x14ac:dyDescent="0.25">
      <c r="E7095" s="24">
        <f t="shared" ca="1" si="220"/>
        <v>0.76092907105285568</v>
      </c>
      <c r="F7095" s="24">
        <f t="shared" ca="1" si="221"/>
        <v>5.4643026077654842</v>
      </c>
    </row>
    <row r="7096" spans="5:6" x14ac:dyDescent="0.25">
      <c r="E7096" s="24">
        <f t="shared" ca="1" si="220"/>
        <v>0.43286265542791347</v>
      </c>
      <c r="F7096" s="24">
        <f t="shared" ca="1" si="221"/>
        <v>16.746695886062351</v>
      </c>
    </row>
    <row r="7097" spans="5:6" x14ac:dyDescent="0.25">
      <c r="E7097" s="24">
        <f t="shared" ca="1" si="220"/>
        <v>0.48309628749002587</v>
      </c>
      <c r="F7097" s="24">
        <f t="shared" ca="1" si="221"/>
        <v>14.550785844326191</v>
      </c>
    </row>
    <row r="7098" spans="5:6" x14ac:dyDescent="0.25">
      <c r="E7098" s="24">
        <f t="shared" ca="1" si="220"/>
        <v>0.51778191202962065</v>
      </c>
      <c r="F7098" s="24">
        <f t="shared" ca="1" si="221"/>
        <v>13.164022892479563</v>
      </c>
    </row>
    <row r="7099" spans="5:6" x14ac:dyDescent="0.25">
      <c r="E7099" s="24">
        <f t="shared" ca="1" si="220"/>
        <v>0.44517408117824109</v>
      </c>
      <c r="F7099" s="24">
        <f t="shared" ca="1" si="221"/>
        <v>16.185797593064365</v>
      </c>
    </row>
    <row r="7100" spans="5:6" x14ac:dyDescent="0.25">
      <c r="E7100" s="24">
        <f t="shared" ca="1" si="220"/>
        <v>0.37834160390438443</v>
      </c>
      <c r="F7100" s="24">
        <f t="shared" ca="1" si="221"/>
        <v>19.439155548669174</v>
      </c>
    </row>
    <row r="7101" spans="5:6" x14ac:dyDescent="0.25">
      <c r="E7101" s="24">
        <f t="shared" ca="1" si="220"/>
        <v>0.63245657934953037</v>
      </c>
      <c r="F7101" s="24">
        <f t="shared" ca="1" si="221"/>
        <v>9.1628741997336736</v>
      </c>
    </row>
    <row r="7102" spans="5:6" x14ac:dyDescent="0.25">
      <c r="E7102" s="24">
        <f t="shared" ca="1" si="220"/>
        <v>0.37468279645743874</v>
      </c>
      <c r="F7102" s="24">
        <f t="shared" ca="1" si="221"/>
        <v>19.633509741605877</v>
      </c>
    </row>
    <row r="7103" spans="5:6" x14ac:dyDescent="0.25">
      <c r="E7103" s="24">
        <f t="shared" ca="1" si="220"/>
        <v>0.29743347949774168</v>
      </c>
      <c r="F7103" s="24">
        <f t="shared" ca="1" si="221"/>
        <v>24.25129354650408</v>
      </c>
    </row>
    <row r="7104" spans="5:6" x14ac:dyDescent="0.25">
      <c r="E7104" s="24">
        <f t="shared" ca="1" si="220"/>
        <v>0.24495790315167931</v>
      </c>
      <c r="F7104" s="24">
        <f t="shared" ca="1" si="221"/>
        <v>28.133378141430384</v>
      </c>
    </row>
    <row r="7105" spans="5:6" x14ac:dyDescent="0.25">
      <c r="E7105" s="24">
        <f t="shared" ca="1" si="220"/>
        <v>0.69321484071107908</v>
      </c>
      <c r="F7105" s="24">
        <f t="shared" ca="1" si="221"/>
        <v>7.3283062476198646</v>
      </c>
    </row>
    <row r="7106" spans="5:6" x14ac:dyDescent="0.25">
      <c r="E7106" s="24">
        <f t="shared" ca="1" si="220"/>
        <v>0.41826631793437741</v>
      </c>
      <c r="F7106" s="24">
        <f t="shared" ca="1" si="221"/>
        <v>17.432738501798859</v>
      </c>
    </row>
    <row r="7107" spans="5:6" x14ac:dyDescent="0.25">
      <c r="E7107" s="24">
        <f t="shared" ca="1" si="220"/>
        <v>5.8291637632170712E-2</v>
      </c>
      <c r="F7107" s="24">
        <f t="shared" ca="1" si="221"/>
        <v>56.845932655094401</v>
      </c>
    </row>
    <row r="7108" spans="5:6" x14ac:dyDescent="0.25">
      <c r="E7108" s="24">
        <f t="shared" ref="E7108:E7171" ca="1" si="222">RAND()</f>
        <v>0.58170258569611999</v>
      </c>
      <c r="F7108" s="24">
        <f t="shared" ref="F7108:F7171" ca="1" si="223">-LOG(E7108,EXP(1))/$C$3</f>
        <v>10.835919660143794</v>
      </c>
    </row>
    <row r="7109" spans="5:6" x14ac:dyDescent="0.25">
      <c r="E7109" s="24">
        <f t="shared" ca="1" si="222"/>
        <v>7.2683641847575142E-2</v>
      </c>
      <c r="F7109" s="24">
        <f t="shared" ca="1" si="223"/>
        <v>52.432778574703754</v>
      </c>
    </row>
    <row r="7110" spans="5:6" x14ac:dyDescent="0.25">
      <c r="E7110" s="24">
        <f t="shared" ca="1" si="222"/>
        <v>0.87963951160203313</v>
      </c>
      <c r="F7110" s="24">
        <f t="shared" ca="1" si="223"/>
        <v>2.5648620268894229</v>
      </c>
    </row>
    <row r="7111" spans="5:6" x14ac:dyDescent="0.25">
      <c r="E7111" s="24">
        <f t="shared" ca="1" si="222"/>
        <v>0.80954908888339805</v>
      </c>
      <c r="F7111" s="24">
        <f t="shared" ca="1" si="223"/>
        <v>4.2255573342115156</v>
      </c>
    </row>
    <row r="7112" spans="5:6" x14ac:dyDescent="0.25">
      <c r="E7112" s="24">
        <f t="shared" ca="1" si="222"/>
        <v>0.79178327110460589</v>
      </c>
      <c r="F7112" s="24">
        <f t="shared" ca="1" si="223"/>
        <v>4.6693514442248167</v>
      </c>
    </row>
    <row r="7113" spans="5:6" x14ac:dyDescent="0.25">
      <c r="E7113" s="24">
        <f t="shared" ca="1" si="222"/>
        <v>0.8071551335214564</v>
      </c>
      <c r="F7113" s="24">
        <f t="shared" ca="1" si="223"/>
        <v>4.2847878868005758</v>
      </c>
    </row>
    <row r="7114" spans="5:6" x14ac:dyDescent="0.25">
      <c r="E7114" s="24">
        <f t="shared" ca="1" si="222"/>
        <v>0.77488919040598769</v>
      </c>
      <c r="F7114" s="24">
        <f t="shared" ca="1" si="223"/>
        <v>5.1007047994545651</v>
      </c>
    </row>
    <row r="7115" spans="5:6" x14ac:dyDescent="0.25">
      <c r="E7115" s="24">
        <f t="shared" ca="1" si="222"/>
        <v>0.44215572137607007</v>
      </c>
      <c r="F7115" s="24">
        <f t="shared" ca="1" si="223"/>
        <v>16.32186296291459</v>
      </c>
    </row>
    <row r="7116" spans="5:6" x14ac:dyDescent="0.25">
      <c r="E7116" s="24">
        <f t="shared" ca="1" si="222"/>
        <v>9.8072865953781174E-2</v>
      </c>
      <c r="F7116" s="24">
        <f t="shared" ca="1" si="223"/>
        <v>46.440890929050703</v>
      </c>
    </row>
    <row r="7117" spans="5:6" x14ac:dyDescent="0.25">
      <c r="E7117" s="24">
        <f t="shared" ca="1" si="222"/>
        <v>0.84794454815716236</v>
      </c>
      <c r="F7117" s="24">
        <f t="shared" ca="1" si="223"/>
        <v>3.2988007330488158</v>
      </c>
    </row>
    <row r="7118" spans="5:6" x14ac:dyDescent="0.25">
      <c r="E7118" s="24">
        <f t="shared" ca="1" si="222"/>
        <v>0.94383944918557716</v>
      </c>
      <c r="F7118" s="24">
        <f t="shared" ca="1" si="223"/>
        <v>1.155984046326205</v>
      </c>
    </row>
    <row r="7119" spans="5:6" x14ac:dyDescent="0.25">
      <c r="E7119" s="24">
        <f t="shared" ca="1" si="222"/>
        <v>8.4035292835246911E-2</v>
      </c>
      <c r="F7119" s="24">
        <f t="shared" ca="1" si="223"/>
        <v>49.530368311554746</v>
      </c>
    </row>
    <row r="7120" spans="5:6" x14ac:dyDescent="0.25">
      <c r="E7120" s="24">
        <f t="shared" ca="1" si="222"/>
        <v>0.18933768863110101</v>
      </c>
      <c r="F7120" s="24">
        <f t="shared" ca="1" si="223"/>
        <v>33.284462917207755</v>
      </c>
    </row>
    <row r="7121" spans="5:6" x14ac:dyDescent="0.25">
      <c r="E7121" s="24">
        <f t="shared" ca="1" si="222"/>
        <v>0.36084765451730072</v>
      </c>
      <c r="F7121" s="24">
        <f t="shared" ca="1" si="223"/>
        <v>20.385988387355081</v>
      </c>
    </row>
    <row r="7122" spans="5:6" x14ac:dyDescent="0.25">
      <c r="E7122" s="24">
        <f t="shared" ca="1" si="222"/>
        <v>0.46712240429226071</v>
      </c>
      <c r="F7122" s="24">
        <f t="shared" ca="1" si="223"/>
        <v>15.223278959305052</v>
      </c>
    </row>
    <row r="7123" spans="5:6" x14ac:dyDescent="0.25">
      <c r="E7123" s="24">
        <f t="shared" ca="1" si="222"/>
        <v>0.77877053684656727</v>
      </c>
      <c r="F7123" s="24">
        <f t="shared" ca="1" si="223"/>
        <v>5.0007767535124614</v>
      </c>
    </row>
    <row r="7124" spans="5:6" x14ac:dyDescent="0.25">
      <c r="E7124" s="24">
        <f t="shared" ca="1" si="222"/>
        <v>0.15692527680800117</v>
      </c>
      <c r="F7124" s="24">
        <f t="shared" ca="1" si="223"/>
        <v>37.039710616583157</v>
      </c>
    </row>
    <row r="7125" spans="5:6" x14ac:dyDescent="0.25">
      <c r="E7125" s="24">
        <f t="shared" ca="1" si="222"/>
        <v>0.6392130693433733</v>
      </c>
      <c r="F7125" s="24">
        <f t="shared" ca="1" si="223"/>
        <v>8.9503487666413495</v>
      </c>
    </row>
    <row r="7126" spans="5:6" x14ac:dyDescent="0.25">
      <c r="E7126" s="24">
        <f t="shared" ca="1" si="222"/>
        <v>0.78788968047812324</v>
      </c>
      <c r="F7126" s="24">
        <f t="shared" ca="1" si="223"/>
        <v>4.7679439663666461</v>
      </c>
    </row>
    <row r="7127" spans="5:6" x14ac:dyDescent="0.25">
      <c r="E7127" s="24">
        <f t="shared" ca="1" si="222"/>
        <v>0.80491610437865202</v>
      </c>
      <c r="F7127" s="24">
        <f t="shared" ca="1" si="223"/>
        <v>4.3403445031565795</v>
      </c>
    </row>
    <row r="7128" spans="5:6" x14ac:dyDescent="0.25">
      <c r="E7128" s="24">
        <f t="shared" ca="1" si="222"/>
        <v>0.90541735075301111</v>
      </c>
      <c r="F7128" s="24">
        <f t="shared" ca="1" si="223"/>
        <v>1.9871856106247614</v>
      </c>
    </row>
    <row r="7129" spans="5:6" x14ac:dyDescent="0.25">
      <c r="E7129" s="24">
        <f t="shared" ca="1" si="222"/>
        <v>0.50431432075967464</v>
      </c>
      <c r="F7129" s="24">
        <f t="shared" ca="1" si="223"/>
        <v>13.691111060002116</v>
      </c>
    </row>
    <row r="7130" spans="5:6" x14ac:dyDescent="0.25">
      <c r="E7130" s="24">
        <f t="shared" ca="1" si="222"/>
        <v>5.3246712390371709E-2</v>
      </c>
      <c r="F7130" s="24">
        <f t="shared" ca="1" si="223"/>
        <v>58.656384308929823</v>
      </c>
    </row>
    <row r="7131" spans="5:6" x14ac:dyDescent="0.25">
      <c r="E7131" s="24">
        <f t="shared" ca="1" si="222"/>
        <v>0.54055748652854418</v>
      </c>
      <c r="F7131" s="24">
        <f t="shared" ca="1" si="223"/>
        <v>12.303085790076601</v>
      </c>
    </row>
    <row r="7132" spans="5:6" x14ac:dyDescent="0.25">
      <c r="E7132" s="24">
        <f t="shared" ca="1" si="222"/>
        <v>0.1949988443062286</v>
      </c>
      <c r="F7132" s="24">
        <f t="shared" ca="1" si="223"/>
        <v>32.695232941413558</v>
      </c>
    </row>
    <row r="7133" spans="5:6" x14ac:dyDescent="0.25">
      <c r="E7133" s="24">
        <f t="shared" ca="1" si="222"/>
        <v>0.2842424144021608</v>
      </c>
      <c r="F7133" s="24">
        <f t="shared" ca="1" si="223"/>
        <v>25.158556661352222</v>
      </c>
    </row>
    <row r="7134" spans="5:6" x14ac:dyDescent="0.25">
      <c r="E7134" s="24">
        <f t="shared" ca="1" si="222"/>
        <v>0.63498412430639029</v>
      </c>
      <c r="F7134" s="24">
        <f t="shared" ca="1" si="223"/>
        <v>9.0831056298855337</v>
      </c>
    </row>
    <row r="7135" spans="5:6" x14ac:dyDescent="0.25">
      <c r="E7135" s="24">
        <f t="shared" ca="1" si="222"/>
        <v>0.76038157714337695</v>
      </c>
      <c r="F7135" s="24">
        <f t="shared" ca="1" si="223"/>
        <v>5.4786979302136434</v>
      </c>
    </row>
    <row r="7136" spans="5:6" x14ac:dyDescent="0.25">
      <c r="E7136" s="24">
        <f t="shared" ca="1" si="222"/>
        <v>0.50655795847524521</v>
      </c>
      <c r="F7136" s="24">
        <f t="shared" ca="1" si="223"/>
        <v>13.602330649424848</v>
      </c>
    </row>
    <row r="7137" spans="5:6" x14ac:dyDescent="0.25">
      <c r="E7137" s="24">
        <f t="shared" ca="1" si="222"/>
        <v>0.35972398024692487</v>
      </c>
      <c r="F7137" s="24">
        <f t="shared" ca="1" si="223"/>
        <v>20.448365262991736</v>
      </c>
    </row>
    <row r="7138" spans="5:6" x14ac:dyDescent="0.25">
      <c r="E7138" s="24">
        <f t="shared" ca="1" si="222"/>
        <v>0.11927869904606048</v>
      </c>
      <c r="F7138" s="24">
        <f t="shared" ca="1" si="223"/>
        <v>42.525850306166021</v>
      </c>
    </row>
    <row r="7139" spans="5:6" x14ac:dyDescent="0.25">
      <c r="E7139" s="24">
        <f t="shared" ca="1" si="222"/>
        <v>7.3323418921577233E-2</v>
      </c>
      <c r="F7139" s="24">
        <f t="shared" ca="1" si="223"/>
        <v>52.257504539234112</v>
      </c>
    </row>
    <row r="7140" spans="5:6" x14ac:dyDescent="0.25">
      <c r="E7140" s="24">
        <f t="shared" ca="1" si="222"/>
        <v>1.5361546582887131E-3</v>
      </c>
      <c r="F7140" s="24">
        <f t="shared" ca="1" si="223"/>
        <v>129.5694592067081</v>
      </c>
    </row>
    <row r="7141" spans="5:6" x14ac:dyDescent="0.25">
      <c r="E7141" s="24">
        <f t="shared" ca="1" si="222"/>
        <v>7.5305263077435125E-2</v>
      </c>
      <c r="F7141" s="24">
        <f t="shared" ca="1" si="223"/>
        <v>51.724105036643216</v>
      </c>
    </row>
    <row r="7142" spans="5:6" x14ac:dyDescent="0.25">
      <c r="E7142" s="24">
        <f t="shared" ca="1" si="222"/>
        <v>0.46870663274369906</v>
      </c>
      <c r="F7142" s="24">
        <f t="shared" ca="1" si="223"/>
        <v>15.155564455818057</v>
      </c>
    </row>
    <row r="7143" spans="5:6" x14ac:dyDescent="0.25">
      <c r="E7143" s="24">
        <f t="shared" ca="1" si="222"/>
        <v>0.33012032291913562</v>
      </c>
      <c r="F7143" s="24">
        <f t="shared" ca="1" si="223"/>
        <v>22.165961521420023</v>
      </c>
    </row>
    <row r="7144" spans="5:6" x14ac:dyDescent="0.25">
      <c r="E7144" s="24">
        <f t="shared" ca="1" si="222"/>
        <v>0.68560265376148644</v>
      </c>
      <c r="F7144" s="24">
        <f t="shared" ca="1" si="223"/>
        <v>7.549140819842096</v>
      </c>
    </row>
    <row r="7145" spans="5:6" x14ac:dyDescent="0.25">
      <c r="E7145" s="24">
        <f t="shared" ca="1" si="222"/>
        <v>0.46284050255120601</v>
      </c>
      <c r="F7145" s="24">
        <f t="shared" ca="1" si="223"/>
        <v>15.40745542351193</v>
      </c>
    </row>
    <row r="7146" spans="5:6" x14ac:dyDescent="0.25">
      <c r="E7146" s="24">
        <f t="shared" ca="1" si="222"/>
        <v>0.6810066169453497</v>
      </c>
      <c r="F7146" s="24">
        <f t="shared" ca="1" si="223"/>
        <v>7.68366512733669</v>
      </c>
    </row>
    <row r="7147" spans="5:6" x14ac:dyDescent="0.25">
      <c r="E7147" s="24">
        <f t="shared" ca="1" si="222"/>
        <v>0.77885784679048231</v>
      </c>
      <c r="F7147" s="24">
        <f t="shared" ca="1" si="223"/>
        <v>4.9985346283708383</v>
      </c>
    </row>
    <row r="7148" spans="5:6" x14ac:dyDescent="0.25">
      <c r="E7148" s="24">
        <f t="shared" ca="1" si="222"/>
        <v>0.71264095515520953</v>
      </c>
      <c r="F7148" s="24">
        <f t="shared" ca="1" si="223"/>
        <v>6.7755510921735116</v>
      </c>
    </row>
    <row r="7149" spans="5:6" x14ac:dyDescent="0.25">
      <c r="E7149" s="24">
        <f t="shared" ca="1" si="222"/>
        <v>0.63286873782257957</v>
      </c>
      <c r="F7149" s="24">
        <f t="shared" ca="1" si="223"/>
        <v>9.14984487100587</v>
      </c>
    </row>
    <row r="7150" spans="5:6" x14ac:dyDescent="0.25">
      <c r="E7150" s="24">
        <f t="shared" ca="1" si="222"/>
        <v>0.8378361128844356</v>
      </c>
      <c r="F7150" s="24">
        <f t="shared" ca="1" si="223"/>
        <v>3.5386553395309721</v>
      </c>
    </row>
    <row r="7151" spans="5:6" x14ac:dyDescent="0.25">
      <c r="E7151" s="24">
        <f t="shared" ca="1" si="222"/>
        <v>0.34154773673975836</v>
      </c>
      <c r="F7151" s="24">
        <f t="shared" ca="1" si="223"/>
        <v>21.485356485304745</v>
      </c>
    </row>
    <row r="7152" spans="5:6" x14ac:dyDescent="0.25">
      <c r="E7152" s="24">
        <f t="shared" ca="1" si="222"/>
        <v>1.2164236735565326E-2</v>
      </c>
      <c r="F7152" s="24">
        <f t="shared" ca="1" si="223"/>
        <v>88.185100947461251</v>
      </c>
    </row>
    <row r="7153" spans="5:6" x14ac:dyDescent="0.25">
      <c r="E7153" s="24">
        <f t="shared" ca="1" si="222"/>
        <v>0.3486824580981468</v>
      </c>
      <c r="F7153" s="24">
        <f t="shared" ca="1" si="223"/>
        <v>21.071872662770279</v>
      </c>
    </row>
    <row r="7154" spans="5:6" x14ac:dyDescent="0.25">
      <c r="E7154" s="24">
        <f t="shared" ca="1" si="222"/>
        <v>0.60678210560313317</v>
      </c>
      <c r="F7154" s="24">
        <f t="shared" ca="1" si="223"/>
        <v>9.9917104343978771</v>
      </c>
    </row>
    <row r="7155" spans="5:6" x14ac:dyDescent="0.25">
      <c r="E7155" s="24">
        <f t="shared" ca="1" si="222"/>
        <v>0.29982244877477915</v>
      </c>
      <c r="F7155" s="24">
        <f t="shared" ca="1" si="223"/>
        <v>24.0912963389647</v>
      </c>
    </row>
    <row r="7156" spans="5:6" x14ac:dyDescent="0.25">
      <c r="E7156" s="24">
        <f t="shared" ca="1" si="222"/>
        <v>0.15425010332206346</v>
      </c>
      <c r="F7156" s="24">
        <f t="shared" ca="1" si="223"/>
        <v>37.383598927235376</v>
      </c>
    </row>
    <row r="7157" spans="5:6" x14ac:dyDescent="0.25">
      <c r="E7157" s="24">
        <f t="shared" ca="1" si="222"/>
        <v>0.26884768663816883</v>
      </c>
      <c r="F7157" s="24">
        <f t="shared" ca="1" si="223"/>
        <v>26.27220560839428</v>
      </c>
    </row>
    <row r="7158" spans="5:6" x14ac:dyDescent="0.25">
      <c r="E7158" s="24">
        <f t="shared" ca="1" si="222"/>
        <v>0.93942770838875267</v>
      </c>
      <c r="F7158" s="24">
        <f t="shared" ca="1" si="223"/>
        <v>1.2496881997558993</v>
      </c>
    </row>
    <row r="7159" spans="5:6" x14ac:dyDescent="0.25">
      <c r="E7159" s="24">
        <f t="shared" ca="1" si="222"/>
        <v>0.29574438863698815</v>
      </c>
      <c r="F7159" s="24">
        <f t="shared" ca="1" si="223"/>
        <v>24.365194992717662</v>
      </c>
    </row>
    <row r="7160" spans="5:6" x14ac:dyDescent="0.25">
      <c r="E7160" s="24">
        <f t="shared" ca="1" si="222"/>
        <v>0.15850297010573511</v>
      </c>
      <c r="F7160" s="24">
        <f t="shared" ca="1" si="223"/>
        <v>36.839638940058521</v>
      </c>
    </row>
    <row r="7161" spans="5:6" x14ac:dyDescent="0.25">
      <c r="E7161" s="24">
        <f t="shared" ca="1" si="222"/>
        <v>0.94978636712895437</v>
      </c>
      <c r="F7161" s="24">
        <f t="shared" ca="1" si="223"/>
        <v>1.0303639276494432</v>
      </c>
    </row>
    <row r="7162" spans="5:6" x14ac:dyDescent="0.25">
      <c r="E7162" s="24">
        <f t="shared" ca="1" si="222"/>
        <v>3.2618461141402988E-2</v>
      </c>
      <c r="F7162" s="24">
        <f t="shared" ca="1" si="223"/>
        <v>68.457537164231866</v>
      </c>
    </row>
    <row r="7163" spans="5:6" x14ac:dyDescent="0.25">
      <c r="E7163" s="24">
        <f t="shared" ca="1" si="222"/>
        <v>6.1121753760806419E-2</v>
      </c>
      <c r="F7163" s="24">
        <f t="shared" ca="1" si="223"/>
        <v>55.897748816101156</v>
      </c>
    </row>
    <row r="7164" spans="5:6" x14ac:dyDescent="0.25">
      <c r="E7164" s="24">
        <f t="shared" ca="1" si="222"/>
        <v>0.83636037385727402</v>
      </c>
      <c r="F7164" s="24">
        <f t="shared" ca="1" si="223"/>
        <v>3.5739137914761736</v>
      </c>
    </row>
    <row r="7165" spans="5:6" x14ac:dyDescent="0.25">
      <c r="E7165" s="24">
        <f t="shared" ca="1" si="222"/>
        <v>0.54485014643632323</v>
      </c>
      <c r="F7165" s="24">
        <f t="shared" ca="1" si="223"/>
        <v>12.144889655896096</v>
      </c>
    </row>
    <row r="7166" spans="5:6" x14ac:dyDescent="0.25">
      <c r="E7166" s="24">
        <f t="shared" ca="1" si="222"/>
        <v>0.80841588260153174</v>
      </c>
      <c r="F7166" s="24">
        <f t="shared" ca="1" si="223"/>
        <v>4.2535729337364652</v>
      </c>
    </row>
    <row r="7167" spans="5:6" x14ac:dyDescent="0.25">
      <c r="E7167" s="24">
        <f t="shared" ca="1" si="222"/>
        <v>0.15725658507268869</v>
      </c>
      <c r="F7167" s="24">
        <f t="shared" ca="1" si="223"/>
        <v>36.997530156449827</v>
      </c>
    </row>
    <row r="7168" spans="5:6" x14ac:dyDescent="0.25">
      <c r="E7168" s="24">
        <f t="shared" ca="1" si="222"/>
        <v>0.31731622737114384</v>
      </c>
      <c r="F7168" s="24">
        <f t="shared" ca="1" si="223"/>
        <v>22.957128793097212</v>
      </c>
    </row>
    <row r="7169" spans="5:6" x14ac:dyDescent="0.25">
      <c r="E7169" s="24">
        <f t="shared" ca="1" si="222"/>
        <v>0.44607346987689911</v>
      </c>
      <c r="F7169" s="24">
        <f t="shared" ca="1" si="223"/>
        <v>16.145432197259723</v>
      </c>
    </row>
    <row r="7170" spans="5:6" x14ac:dyDescent="0.25">
      <c r="E7170" s="24">
        <f t="shared" ca="1" si="222"/>
        <v>0.34287312775955059</v>
      </c>
      <c r="F7170" s="24">
        <f t="shared" ca="1" si="223"/>
        <v>21.407895803123836</v>
      </c>
    </row>
    <row r="7171" spans="5:6" x14ac:dyDescent="0.25">
      <c r="E7171" s="24">
        <f t="shared" ca="1" si="222"/>
        <v>0.6104413383805446</v>
      </c>
      <c r="F7171" s="24">
        <f t="shared" ca="1" si="223"/>
        <v>9.871461557537291</v>
      </c>
    </row>
    <row r="7172" spans="5:6" x14ac:dyDescent="0.25">
      <c r="E7172" s="24">
        <f t="shared" ref="E7172:E7235" ca="1" si="224">RAND()</f>
        <v>2.9108826169341184E-2</v>
      </c>
      <c r="F7172" s="24">
        <f t="shared" ref="F7172:F7235" ca="1" si="225">-LOG(E7172,EXP(1))/$C$3</f>
        <v>70.734276920078642</v>
      </c>
    </row>
    <row r="7173" spans="5:6" x14ac:dyDescent="0.25">
      <c r="E7173" s="24">
        <f t="shared" ca="1" si="224"/>
        <v>0.17435066102976937</v>
      </c>
      <c r="F7173" s="24">
        <f t="shared" ca="1" si="225"/>
        <v>34.933734289447415</v>
      </c>
    </row>
    <row r="7174" spans="5:6" x14ac:dyDescent="0.25">
      <c r="E7174" s="24">
        <f t="shared" ca="1" si="224"/>
        <v>0.78512470632577913</v>
      </c>
      <c r="F7174" s="24">
        <f t="shared" ca="1" si="225"/>
        <v>4.8382542451077626</v>
      </c>
    </row>
    <row r="7175" spans="5:6" x14ac:dyDescent="0.25">
      <c r="E7175" s="24">
        <f t="shared" ca="1" si="224"/>
        <v>0.11235215156168965</v>
      </c>
      <c r="F7175" s="24">
        <f t="shared" ca="1" si="225"/>
        <v>43.722342600146696</v>
      </c>
    </row>
    <row r="7176" spans="5:6" x14ac:dyDescent="0.25">
      <c r="E7176" s="24">
        <f t="shared" ca="1" si="224"/>
        <v>0.90696873992559535</v>
      </c>
      <c r="F7176" s="24">
        <f t="shared" ca="1" si="225"/>
        <v>1.9529458962619883</v>
      </c>
    </row>
    <row r="7177" spans="5:6" x14ac:dyDescent="0.25">
      <c r="E7177" s="24">
        <f t="shared" ca="1" si="224"/>
        <v>0.81169489187905786</v>
      </c>
      <c r="F7177" s="24">
        <f t="shared" ca="1" si="225"/>
        <v>4.172615166983773</v>
      </c>
    </row>
    <row r="7178" spans="5:6" x14ac:dyDescent="0.25">
      <c r="E7178" s="24">
        <f t="shared" ca="1" si="224"/>
        <v>0.34930244143329603</v>
      </c>
      <c r="F7178" s="24">
        <f t="shared" ca="1" si="225"/>
        <v>21.036342753821373</v>
      </c>
    </row>
    <row r="7179" spans="5:6" x14ac:dyDescent="0.25">
      <c r="E7179" s="24">
        <f t="shared" ca="1" si="224"/>
        <v>0.32223620312714218</v>
      </c>
      <c r="F7179" s="24">
        <f t="shared" ca="1" si="225"/>
        <v>22.649409045395966</v>
      </c>
    </row>
    <row r="7180" spans="5:6" x14ac:dyDescent="0.25">
      <c r="E7180" s="24">
        <f t="shared" ca="1" si="224"/>
        <v>0.76998020109736565</v>
      </c>
      <c r="F7180" s="24">
        <f t="shared" ca="1" si="225"/>
        <v>5.2278095465110574</v>
      </c>
    </row>
    <row r="7181" spans="5:6" x14ac:dyDescent="0.25">
      <c r="E7181" s="24">
        <f t="shared" ca="1" si="224"/>
        <v>0.9006519028865535</v>
      </c>
      <c r="F7181" s="24">
        <f t="shared" ca="1" si="225"/>
        <v>2.0927288264462893</v>
      </c>
    </row>
    <row r="7182" spans="5:6" x14ac:dyDescent="0.25">
      <c r="E7182" s="24">
        <f t="shared" ca="1" si="224"/>
        <v>0.54745088504652584</v>
      </c>
      <c r="F7182" s="24">
        <f t="shared" ca="1" si="225"/>
        <v>12.049650579860677</v>
      </c>
    </row>
    <row r="7183" spans="5:6" x14ac:dyDescent="0.25">
      <c r="E7183" s="24">
        <f t="shared" ca="1" si="224"/>
        <v>0.52722094866713809</v>
      </c>
      <c r="F7183" s="24">
        <f t="shared" ca="1" si="225"/>
        <v>12.8027112174343</v>
      </c>
    </row>
    <row r="7184" spans="5:6" x14ac:dyDescent="0.25">
      <c r="E7184" s="24">
        <f t="shared" ca="1" si="224"/>
        <v>0.97205502137364475</v>
      </c>
      <c r="F7184" s="24">
        <f t="shared" ca="1" si="225"/>
        <v>0.56685739544581337</v>
      </c>
    </row>
    <row r="7185" spans="5:6" x14ac:dyDescent="0.25">
      <c r="E7185" s="24">
        <f t="shared" ca="1" si="224"/>
        <v>0.70876740861682508</v>
      </c>
      <c r="F7185" s="24">
        <f t="shared" ca="1" si="225"/>
        <v>6.8845572363899681</v>
      </c>
    </row>
    <row r="7186" spans="5:6" x14ac:dyDescent="0.25">
      <c r="E7186" s="24">
        <f t="shared" ca="1" si="224"/>
        <v>0.59285920764393341</v>
      </c>
      <c r="F7186" s="24">
        <f t="shared" ca="1" si="225"/>
        <v>10.455966640917428</v>
      </c>
    </row>
    <row r="7187" spans="5:6" x14ac:dyDescent="0.25">
      <c r="E7187" s="24">
        <f t="shared" ca="1" si="224"/>
        <v>0.87526717722825009</v>
      </c>
      <c r="F7187" s="24">
        <f t="shared" ca="1" si="225"/>
        <v>2.6645218765845695</v>
      </c>
    </row>
    <row r="7188" spans="5:6" x14ac:dyDescent="0.25">
      <c r="E7188" s="24">
        <f t="shared" ca="1" si="224"/>
        <v>0.13857036298988312</v>
      </c>
      <c r="F7188" s="24">
        <f t="shared" ca="1" si="225"/>
        <v>39.527540926666362</v>
      </c>
    </row>
    <row r="7189" spans="5:6" x14ac:dyDescent="0.25">
      <c r="E7189" s="24">
        <f t="shared" ca="1" si="224"/>
        <v>5.0995789240674605E-2</v>
      </c>
      <c r="F7189" s="24">
        <f t="shared" ca="1" si="225"/>
        <v>59.520244271494789</v>
      </c>
    </row>
    <row r="7190" spans="5:6" x14ac:dyDescent="0.25">
      <c r="E7190" s="24">
        <f t="shared" ca="1" si="224"/>
        <v>0.82792011568669266</v>
      </c>
      <c r="F7190" s="24">
        <f t="shared" ca="1" si="225"/>
        <v>3.7767721578100142</v>
      </c>
    </row>
    <row r="7191" spans="5:6" x14ac:dyDescent="0.25">
      <c r="E7191" s="24">
        <f t="shared" ca="1" si="224"/>
        <v>0.27433810218188626</v>
      </c>
      <c r="F7191" s="24">
        <f t="shared" ca="1" si="225"/>
        <v>25.867879674304074</v>
      </c>
    </row>
    <row r="7192" spans="5:6" x14ac:dyDescent="0.25">
      <c r="E7192" s="24">
        <f t="shared" ca="1" si="224"/>
        <v>0.64237686947750594</v>
      </c>
      <c r="F7192" s="24">
        <f t="shared" ca="1" si="225"/>
        <v>8.8516024683032732</v>
      </c>
    </row>
    <row r="7193" spans="5:6" x14ac:dyDescent="0.25">
      <c r="E7193" s="24">
        <f t="shared" ca="1" si="224"/>
        <v>0.24119299610285028</v>
      </c>
      <c r="F7193" s="24">
        <f t="shared" ca="1" si="225"/>
        <v>28.443157045338374</v>
      </c>
    </row>
    <row r="7194" spans="5:6" x14ac:dyDescent="0.25">
      <c r="E7194" s="24">
        <f t="shared" ca="1" si="224"/>
        <v>0.87322036033752659</v>
      </c>
      <c r="F7194" s="24">
        <f t="shared" ca="1" si="225"/>
        <v>2.7113467530953548</v>
      </c>
    </row>
    <row r="7195" spans="5:6" x14ac:dyDescent="0.25">
      <c r="E7195" s="24">
        <f t="shared" ca="1" si="224"/>
        <v>0.36079608639268113</v>
      </c>
      <c r="F7195" s="24">
        <f t="shared" ca="1" si="225"/>
        <v>20.388846757588695</v>
      </c>
    </row>
    <row r="7196" spans="5:6" x14ac:dyDescent="0.25">
      <c r="E7196" s="24">
        <f t="shared" ca="1" si="224"/>
        <v>0.98153165390616637</v>
      </c>
      <c r="F7196" s="24">
        <f t="shared" ca="1" si="225"/>
        <v>0.3728203048896131</v>
      </c>
    </row>
    <row r="7197" spans="5:6" x14ac:dyDescent="0.25">
      <c r="E7197" s="24">
        <f t="shared" ca="1" si="224"/>
        <v>0.83019629231315351</v>
      </c>
      <c r="F7197" s="24">
        <f t="shared" ca="1" si="225"/>
        <v>3.7218621877921789</v>
      </c>
    </row>
    <row r="7198" spans="5:6" x14ac:dyDescent="0.25">
      <c r="E7198" s="24">
        <f t="shared" ca="1" si="224"/>
        <v>0.96104515714143446</v>
      </c>
      <c r="F7198" s="24">
        <f t="shared" ca="1" si="225"/>
        <v>0.79467762748961757</v>
      </c>
    </row>
    <row r="7199" spans="5:6" x14ac:dyDescent="0.25">
      <c r="E7199" s="24">
        <f t="shared" ca="1" si="224"/>
        <v>0.91245378446603143</v>
      </c>
      <c r="F7199" s="24">
        <f t="shared" ca="1" si="225"/>
        <v>1.8323568393722947</v>
      </c>
    </row>
    <row r="7200" spans="5:6" x14ac:dyDescent="0.25">
      <c r="E7200" s="24">
        <f t="shared" ca="1" si="224"/>
        <v>0.19500116630080722</v>
      </c>
      <c r="F7200" s="24">
        <f t="shared" ca="1" si="225"/>
        <v>32.694994788129918</v>
      </c>
    </row>
    <row r="7201" spans="5:6" x14ac:dyDescent="0.25">
      <c r="E7201" s="24">
        <f t="shared" ca="1" si="224"/>
        <v>0.22726986053408549</v>
      </c>
      <c r="F7201" s="24">
        <f t="shared" ca="1" si="225"/>
        <v>29.632343093075843</v>
      </c>
    </row>
    <row r="7202" spans="5:6" x14ac:dyDescent="0.25">
      <c r="E7202" s="24">
        <f t="shared" ca="1" si="224"/>
        <v>0.83664136747807594</v>
      </c>
      <c r="F7202" s="24">
        <f t="shared" ca="1" si="225"/>
        <v>3.5671954811121953</v>
      </c>
    </row>
    <row r="7203" spans="5:6" x14ac:dyDescent="0.25">
      <c r="E7203" s="24">
        <f t="shared" ca="1" si="224"/>
        <v>0.69425329467436958</v>
      </c>
      <c r="F7203" s="24">
        <f t="shared" ca="1" si="225"/>
        <v>7.2983681429322349</v>
      </c>
    </row>
    <row r="7204" spans="5:6" x14ac:dyDescent="0.25">
      <c r="E7204" s="24">
        <f t="shared" ca="1" si="224"/>
        <v>0.33548616593701286</v>
      </c>
      <c r="F7204" s="24">
        <f t="shared" ca="1" si="225"/>
        <v>21.843491151748577</v>
      </c>
    </row>
    <row r="7205" spans="5:6" x14ac:dyDescent="0.25">
      <c r="E7205" s="24">
        <f t="shared" ca="1" si="224"/>
        <v>0.67378704960425795</v>
      </c>
      <c r="F7205" s="24">
        <f t="shared" ca="1" si="225"/>
        <v>7.8968233626928468</v>
      </c>
    </row>
    <row r="7206" spans="5:6" x14ac:dyDescent="0.25">
      <c r="E7206" s="24">
        <f t="shared" ca="1" si="224"/>
        <v>0.53263929541686617</v>
      </c>
      <c r="F7206" s="24">
        <f t="shared" ca="1" si="225"/>
        <v>12.5982165593866</v>
      </c>
    </row>
    <row r="7207" spans="5:6" x14ac:dyDescent="0.25">
      <c r="E7207" s="24">
        <f t="shared" ca="1" si="224"/>
        <v>0.58881674613923951</v>
      </c>
      <c r="F7207" s="24">
        <f t="shared" ca="1" si="225"/>
        <v>10.592805416773853</v>
      </c>
    </row>
    <row r="7208" spans="5:6" x14ac:dyDescent="0.25">
      <c r="E7208" s="24">
        <f t="shared" ca="1" si="224"/>
        <v>0.43880143052558052</v>
      </c>
      <c r="F7208" s="24">
        <f t="shared" ca="1" si="225"/>
        <v>16.474165810014643</v>
      </c>
    </row>
    <row r="7209" spans="5:6" x14ac:dyDescent="0.25">
      <c r="E7209" s="24">
        <f t="shared" ca="1" si="224"/>
        <v>0.15333942928549371</v>
      </c>
      <c r="F7209" s="24">
        <f t="shared" ca="1" si="225"/>
        <v>37.502026454952428</v>
      </c>
    </row>
    <row r="7210" spans="5:6" x14ac:dyDescent="0.25">
      <c r="E7210" s="24">
        <f t="shared" ca="1" si="224"/>
        <v>0.2712569439799315</v>
      </c>
      <c r="F7210" s="24">
        <f t="shared" ca="1" si="225"/>
        <v>26.093775490582509</v>
      </c>
    </row>
    <row r="7211" spans="5:6" x14ac:dyDescent="0.25">
      <c r="E7211" s="24">
        <f t="shared" ca="1" si="224"/>
        <v>0.78994815001718777</v>
      </c>
      <c r="F7211" s="24">
        <f t="shared" ca="1" si="225"/>
        <v>4.7157593712927586</v>
      </c>
    </row>
    <row r="7212" spans="5:6" x14ac:dyDescent="0.25">
      <c r="E7212" s="24">
        <f t="shared" ca="1" si="224"/>
        <v>0.39113937417796918</v>
      </c>
      <c r="F7212" s="24">
        <f t="shared" ca="1" si="225"/>
        <v>18.773826536277589</v>
      </c>
    </row>
    <row r="7213" spans="5:6" x14ac:dyDescent="0.25">
      <c r="E7213" s="24">
        <f t="shared" ca="1" si="224"/>
        <v>0.28463770023140367</v>
      </c>
      <c r="F7213" s="24">
        <f t="shared" ca="1" si="225"/>
        <v>25.130762693330393</v>
      </c>
    </row>
    <row r="7214" spans="5:6" x14ac:dyDescent="0.25">
      <c r="E7214" s="24">
        <f t="shared" ca="1" si="224"/>
        <v>0.81571127713336489</v>
      </c>
      <c r="F7214" s="24">
        <f t="shared" ca="1" si="225"/>
        <v>4.073896273440651</v>
      </c>
    </row>
    <row r="7215" spans="5:6" x14ac:dyDescent="0.25">
      <c r="E7215" s="24">
        <f t="shared" ca="1" si="224"/>
        <v>0.35964436405015898</v>
      </c>
      <c r="F7215" s="24">
        <f t="shared" ca="1" si="225"/>
        <v>20.452792268862769</v>
      </c>
    </row>
    <row r="7216" spans="5:6" x14ac:dyDescent="0.25">
      <c r="E7216" s="24">
        <f t="shared" ca="1" si="224"/>
        <v>0.43723664721894151</v>
      </c>
      <c r="F7216" s="24">
        <f t="shared" ca="1" si="225"/>
        <v>16.545614072849613</v>
      </c>
    </row>
    <row r="7217" spans="5:6" x14ac:dyDescent="0.25">
      <c r="E7217" s="24">
        <f t="shared" ca="1" si="224"/>
        <v>0.62389029983314093</v>
      </c>
      <c r="F7217" s="24">
        <f t="shared" ca="1" si="225"/>
        <v>9.4356145523413346</v>
      </c>
    </row>
    <row r="7218" spans="5:6" x14ac:dyDescent="0.25">
      <c r="E7218" s="24">
        <f t="shared" ca="1" si="224"/>
        <v>0.72605001571443306</v>
      </c>
      <c r="F7218" s="24">
        <f t="shared" ca="1" si="225"/>
        <v>6.402727487233137</v>
      </c>
    </row>
    <row r="7219" spans="5:6" x14ac:dyDescent="0.25">
      <c r="E7219" s="24">
        <f t="shared" ca="1" si="224"/>
        <v>0.34775618557459231</v>
      </c>
      <c r="F7219" s="24">
        <f t="shared" ca="1" si="225"/>
        <v>21.125073218376567</v>
      </c>
    </row>
    <row r="7220" spans="5:6" x14ac:dyDescent="0.25">
      <c r="E7220" s="24">
        <f t="shared" ca="1" si="224"/>
        <v>0.27005611697790033</v>
      </c>
      <c r="F7220" s="24">
        <f t="shared" ca="1" si="225"/>
        <v>26.182510018414991</v>
      </c>
    </row>
    <row r="7221" spans="5:6" x14ac:dyDescent="0.25">
      <c r="E7221" s="24">
        <f t="shared" ca="1" si="224"/>
        <v>0.85380984823312689</v>
      </c>
      <c r="F7221" s="24">
        <f t="shared" ca="1" si="225"/>
        <v>3.1609354026916336</v>
      </c>
    </row>
    <row r="7222" spans="5:6" x14ac:dyDescent="0.25">
      <c r="E7222" s="24">
        <f t="shared" ca="1" si="224"/>
        <v>0.42111613801712366</v>
      </c>
      <c r="F7222" s="24">
        <f t="shared" ca="1" si="225"/>
        <v>17.296932421386067</v>
      </c>
    </row>
    <row r="7223" spans="5:6" x14ac:dyDescent="0.25">
      <c r="E7223" s="24">
        <f t="shared" ca="1" si="224"/>
        <v>0.78758563571575091</v>
      </c>
      <c r="F7223" s="24">
        <f t="shared" ca="1" si="225"/>
        <v>4.7756634085698142</v>
      </c>
    </row>
    <row r="7224" spans="5:6" x14ac:dyDescent="0.25">
      <c r="E7224" s="24">
        <f t="shared" ca="1" si="224"/>
        <v>8.9226388880049745E-2</v>
      </c>
      <c r="F7224" s="24">
        <f t="shared" ca="1" si="225"/>
        <v>48.331568873711937</v>
      </c>
    </row>
    <row r="7225" spans="5:6" x14ac:dyDescent="0.25">
      <c r="E7225" s="24">
        <f t="shared" ca="1" si="224"/>
        <v>0.18691598819826427</v>
      </c>
      <c r="F7225" s="24">
        <f t="shared" ca="1" si="225"/>
        <v>33.541920480946906</v>
      </c>
    </row>
    <row r="7226" spans="5:6" x14ac:dyDescent="0.25">
      <c r="E7226" s="24">
        <f t="shared" ca="1" si="224"/>
        <v>0.21560453619317921</v>
      </c>
      <c r="F7226" s="24">
        <f t="shared" ca="1" si="225"/>
        <v>30.68618800623166</v>
      </c>
    </row>
    <row r="7227" spans="5:6" x14ac:dyDescent="0.25">
      <c r="E7227" s="24">
        <f t="shared" ca="1" si="224"/>
        <v>0.19343614287053312</v>
      </c>
      <c r="F7227" s="24">
        <f t="shared" ca="1" si="225"/>
        <v>32.856156639658245</v>
      </c>
    </row>
    <row r="7228" spans="5:6" x14ac:dyDescent="0.25">
      <c r="E7228" s="24">
        <f t="shared" ca="1" si="224"/>
        <v>9.3759205261030654E-2</v>
      </c>
      <c r="F7228" s="24">
        <f t="shared" ca="1" si="225"/>
        <v>47.340508590017834</v>
      </c>
    </row>
    <row r="7229" spans="5:6" x14ac:dyDescent="0.25">
      <c r="E7229" s="24">
        <f t="shared" ca="1" si="224"/>
        <v>0.75064766406398975</v>
      </c>
      <c r="F7229" s="24">
        <f t="shared" ca="1" si="225"/>
        <v>5.7363778602609115</v>
      </c>
    </row>
    <row r="7230" spans="5:6" x14ac:dyDescent="0.25">
      <c r="E7230" s="24">
        <f t="shared" ca="1" si="224"/>
        <v>0.70551715706130103</v>
      </c>
      <c r="F7230" s="24">
        <f t="shared" ca="1" si="225"/>
        <v>6.976483779506613</v>
      </c>
    </row>
    <row r="7231" spans="5:6" x14ac:dyDescent="0.25">
      <c r="E7231" s="24">
        <f t="shared" ca="1" si="224"/>
        <v>2.4591061911487744E-2</v>
      </c>
      <c r="F7231" s="24">
        <f t="shared" ca="1" si="225"/>
        <v>74.107444779961355</v>
      </c>
    </row>
    <row r="7232" spans="5:6" x14ac:dyDescent="0.25">
      <c r="E7232" s="24">
        <f t="shared" ca="1" si="224"/>
        <v>0.19630132501939057</v>
      </c>
      <c r="F7232" s="24">
        <f t="shared" ca="1" si="225"/>
        <v>32.562088555021568</v>
      </c>
    </row>
    <row r="7233" spans="5:6" x14ac:dyDescent="0.25">
      <c r="E7233" s="24">
        <f t="shared" ca="1" si="224"/>
        <v>0.38228346118975609</v>
      </c>
      <c r="F7233" s="24">
        <f t="shared" ca="1" si="225"/>
        <v>19.231858011109381</v>
      </c>
    </row>
    <row r="7234" spans="5:6" x14ac:dyDescent="0.25">
      <c r="E7234" s="24">
        <f t="shared" ca="1" si="224"/>
        <v>0.45937043825441115</v>
      </c>
      <c r="F7234" s="24">
        <f t="shared" ca="1" si="225"/>
        <v>15.557966787897509</v>
      </c>
    </row>
    <row r="7235" spans="5:6" x14ac:dyDescent="0.25">
      <c r="E7235" s="24">
        <f t="shared" ca="1" si="224"/>
        <v>0.69437707860354703</v>
      </c>
      <c r="F7235" s="24">
        <f t="shared" ca="1" si="225"/>
        <v>7.2948025020853295</v>
      </c>
    </row>
    <row r="7236" spans="5:6" x14ac:dyDescent="0.25">
      <c r="E7236" s="24">
        <f t="shared" ref="E7236:E7299" ca="1" si="226">RAND()</f>
        <v>0.89072641816913656</v>
      </c>
      <c r="F7236" s="24">
        <f t="shared" ref="F7236:F7299" ca="1" si="227">-LOG(E7236,EXP(1))/$C$3</f>
        <v>2.3143589795230057</v>
      </c>
    </row>
    <row r="7237" spans="5:6" x14ac:dyDescent="0.25">
      <c r="E7237" s="24">
        <f t="shared" ca="1" si="226"/>
        <v>0.50531707973531315</v>
      </c>
      <c r="F7237" s="24">
        <f t="shared" ca="1" si="227"/>
        <v>13.651383321547661</v>
      </c>
    </row>
    <row r="7238" spans="5:6" x14ac:dyDescent="0.25">
      <c r="E7238" s="24">
        <f t="shared" ca="1" si="226"/>
        <v>9.9421859275312663E-3</v>
      </c>
      <c r="F7238" s="24">
        <f t="shared" ca="1" si="227"/>
        <v>92.219367405286349</v>
      </c>
    </row>
    <row r="7239" spans="5:6" x14ac:dyDescent="0.25">
      <c r="E7239" s="24">
        <f t="shared" ca="1" si="226"/>
        <v>0.18726890018099418</v>
      </c>
      <c r="F7239" s="24">
        <f t="shared" ca="1" si="227"/>
        <v>33.50419452264854</v>
      </c>
    </row>
    <row r="7240" spans="5:6" x14ac:dyDescent="0.25">
      <c r="E7240" s="24">
        <f t="shared" ca="1" si="226"/>
        <v>0.41692361680696288</v>
      </c>
      <c r="F7240" s="24">
        <f t="shared" ca="1" si="227"/>
        <v>17.49704494172741</v>
      </c>
    </row>
    <row r="7241" spans="5:6" x14ac:dyDescent="0.25">
      <c r="E7241" s="24">
        <f t="shared" ca="1" si="226"/>
        <v>6.2968619694776184E-2</v>
      </c>
      <c r="F7241" s="24">
        <f t="shared" ca="1" si="227"/>
        <v>55.302375535331549</v>
      </c>
    </row>
    <row r="7242" spans="5:6" x14ac:dyDescent="0.25">
      <c r="E7242" s="24">
        <f t="shared" ca="1" si="226"/>
        <v>0.33771157553324904</v>
      </c>
      <c r="F7242" s="24">
        <f t="shared" ca="1" si="227"/>
        <v>21.711261492288283</v>
      </c>
    </row>
    <row r="7243" spans="5:6" x14ac:dyDescent="0.25">
      <c r="E7243" s="24">
        <f t="shared" ca="1" si="226"/>
        <v>0.51977090651193036</v>
      </c>
      <c r="F7243" s="24">
        <f t="shared" ca="1" si="227"/>
        <v>13.087342577676134</v>
      </c>
    </row>
    <row r="7244" spans="5:6" x14ac:dyDescent="0.25">
      <c r="E7244" s="24">
        <f t="shared" ca="1" si="226"/>
        <v>0.17782467248937373</v>
      </c>
      <c r="F7244" s="24">
        <f t="shared" ca="1" si="227"/>
        <v>34.5391440024462</v>
      </c>
    </row>
    <row r="7245" spans="5:6" x14ac:dyDescent="0.25">
      <c r="E7245" s="24">
        <f t="shared" ca="1" si="226"/>
        <v>0.76956920284727315</v>
      </c>
      <c r="F7245" s="24">
        <f t="shared" ca="1" si="227"/>
        <v>5.2384879504337398</v>
      </c>
    </row>
    <row r="7246" spans="5:6" x14ac:dyDescent="0.25">
      <c r="E7246" s="24">
        <f t="shared" ca="1" si="226"/>
        <v>0.72499615614010104</v>
      </c>
      <c r="F7246" s="24">
        <f t="shared" ca="1" si="227"/>
        <v>6.4317785203447997</v>
      </c>
    </row>
    <row r="7247" spans="5:6" x14ac:dyDescent="0.25">
      <c r="E7247" s="24">
        <f t="shared" ca="1" si="226"/>
        <v>2.3930194999040699E-2</v>
      </c>
      <c r="F7247" s="24">
        <f t="shared" ca="1" si="227"/>
        <v>74.652284567358109</v>
      </c>
    </row>
    <row r="7248" spans="5:6" x14ac:dyDescent="0.25">
      <c r="E7248" s="24">
        <f t="shared" ca="1" si="226"/>
        <v>0.9836056926536767</v>
      </c>
      <c r="F7248" s="24">
        <f t="shared" ca="1" si="227"/>
        <v>0.33060362174051383</v>
      </c>
    </row>
    <row r="7249" spans="5:6" x14ac:dyDescent="0.25">
      <c r="E7249" s="24">
        <f t="shared" ca="1" si="226"/>
        <v>0.59246210905597196</v>
      </c>
      <c r="F7249" s="24">
        <f t="shared" ca="1" si="227"/>
        <v>10.46936717956371</v>
      </c>
    </row>
    <row r="7250" spans="5:6" x14ac:dyDescent="0.25">
      <c r="E7250" s="24">
        <f t="shared" ca="1" si="226"/>
        <v>0.49649474648732994</v>
      </c>
      <c r="F7250" s="24">
        <f t="shared" ca="1" si="227"/>
        <v>14.00364753291762</v>
      </c>
    </row>
    <row r="7251" spans="5:6" x14ac:dyDescent="0.25">
      <c r="E7251" s="24">
        <f t="shared" ca="1" si="226"/>
        <v>0.34592993506821235</v>
      </c>
      <c r="F7251" s="24">
        <f t="shared" ca="1" si="227"/>
        <v>21.230380484662412</v>
      </c>
    </row>
    <row r="7252" spans="5:6" x14ac:dyDescent="0.25">
      <c r="E7252" s="24">
        <f t="shared" ca="1" si="226"/>
        <v>0.31420918012349897</v>
      </c>
      <c r="F7252" s="24">
        <f t="shared" ca="1" si="227"/>
        <v>23.153926722703623</v>
      </c>
    </row>
    <row r="7253" spans="5:6" x14ac:dyDescent="0.25">
      <c r="E7253" s="24">
        <f t="shared" ca="1" si="226"/>
        <v>0.91981781926380113</v>
      </c>
      <c r="F7253" s="24">
        <f t="shared" ca="1" si="227"/>
        <v>1.6715930217489887</v>
      </c>
    </row>
    <row r="7254" spans="5:6" x14ac:dyDescent="0.25">
      <c r="E7254" s="24">
        <f t="shared" ca="1" si="226"/>
        <v>0.7327307904141982</v>
      </c>
      <c r="F7254" s="24">
        <f t="shared" ca="1" si="227"/>
        <v>6.2195383095587129</v>
      </c>
    </row>
    <row r="7255" spans="5:6" x14ac:dyDescent="0.25">
      <c r="E7255" s="24">
        <f t="shared" ca="1" si="226"/>
        <v>4.2547074939898177E-3</v>
      </c>
      <c r="F7255" s="24">
        <f t="shared" ca="1" si="227"/>
        <v>109.19458526775958</v>
      </c>
    </row>
    <row r="7256" spans="5:6" x14ac:dyDescent="0.25">
      <c r="E7256" s="24">
        <f t="shared" ca="1" si="226"/>
        <v>0.62455151518705643</v>
      </c>
      <c r="F7256" s="24">
        <f t="shared" ca="1" si="227"/>
        <v>9.4144292505423621</v>
      </c>
    </row>
    <row r="7257" spans="5:6" x14ac:dyDescent="0.25">
      <c r="E7257" s="24">
        <f t="shared" ca="1" si="226"/>
        <v>0.93703140609840119</v>
      </c>
      <c r="F7257" s="24">
        <f t="shared" ca="1" si="227"/>
        <v>1.3007695918202391</v>
      </c>
    </row>
    <row r="7258" spans="5:6" x14ac:dyDescent="0.25">
      <c r="E7258" s="24">
        <f t="shared" ca="1" si="226"/>
        <v>0.61929877778908204</v>
      </c>
      <c r="F7258" s="24">
        <f t="shared" ca="1" si="227"/>
        <v>9.5833488915237464</v>
      </c>
    </row>
    <row r="7259" spans="5:6" x14ac:dyDescent="0.25">
      <c r="E7259" s="24">
        <f t="shared" ca="1" si="226"/>
        <v>0.5213182750249461</v>
      </c>
      <c r="F7259" s="24">
        <f t="shared" ca="1" si="227"/>
        <v>13.027890623707933</v>
      </c>
    </row>
    <row r="7260" spans="5:6" x14ac:dyDescent="0.25">
      <c r="E7260" s="24">
        <f t="shared" ca="1" si="226"/>
        <v>0.93052771955384805</v>
      </c>
      <c r="F7260" s="24">
        <f t="shared" ca="1" si="227"/>
        <v>1.4400682677553829</v>
      </c>
    </row>
    <row r="7261" spans="5:6" x14ac:dyDescent="0.25">
      <c r="E7261" s="24">
        <f t="shared" ca="1" si="226"/>
        <v>0.32544016603767545</v>
      </c>
      <c r="F7261" s="24">
        <f t="shared" ca="1" si="227"/>
        <v>22.451533118552831</v>
      </c>
    </row>
    <row r="7262" spans="5:6" x14ac:dyDescent="0.25">
      <c r="E7262" s="24">
        <f t="shared" ca="1" si="226"/>
        <v>0.26727885562360609</v>
      </c>
      <c r="F7262" s="24">
        <f t="shared" ca="1" si="227"/>
        <v>26.38925525013364</v>
      </c>
    </row>
    <row r="7263" spans="5:6" x14ac:dyDescent="0.25">
      <c r="E7263" s="24">
        <f t="shared" ca="1" si="226"/>
        <v>0.87003278572440079</v>
      </c>
      <c r="F7263" s="24">
        <f t="shared" ca="1" si="227"/>
        <v>2.7844876660573816</v>
      </c>
    </row>
    <row r="7264" spans="5:6" x14ac:dyDescent="0.25">
      <c r="E7264" s="24">
        <f t="shared" ca="1" si="226"/>
        <v>0.1675004959509252</v>
      </c>
      <c r="F7264" s="24">
        <f t="shared" ca="1" si="227"/>
        <v>35.735379336407064</v>
      </c>
    </row>
    <row r="7265" spans="5:6" x14ac:dyDescent="0.25">
      <c r="E7265" s="24">
        <f t="shared" ca="1" si="226"/>
        <v>0.46929539998123726</v>
      </c>
      <c r="F7265" s="24">
        <f t="shared" ca="1" si="227"/>
        <v>15.13045716204601</v>
      </c>
    </row>
    <row r="7266" spans="5:6" x14ac:dyDescent="0.25">
      <c r="E7266" s="24">
        <f t="shared" ca="1" si="226"/>
        <v>0.86621938456465108</v>
      </c>
      <c r="F7266" s="24">
        <f t="shared" ca="1" si="227"/>
        <v>2.8723414319298799</v>
      </c>
    </row>
    <row r="7267" spans="5:6" x14ac:dyDescent="0.25">
      <c r="E7267" s="24">
        <f t="shared" ca="1" si="226"/>
        <v>0.20922057167774211</v>
      </c>
      <c r="F7267" s="24">
        <f t="shared" ca="1" si="227"/>
        <v>31.287324332925792</v>
      </c>
    </row>
    <row r="7268" spans="5:6" x14ac:dyDescent="0.25">
      <c r="E7268" s="24">
        <f t="shared" ca="1" si="226"/>
        <v>0.99273872806529162</v>
      </c>
      <c r="F7268" s="24">
        <f t="shared" ca="1" si="227"/>
        <v>0.14575526576558334</v>
      </c>
    </row>
    <row r="7269" spans="5:6" x14ac:dyDescent="0.25">
      <c r="E7269" s="24">
        <f t="shared" ca="1" si="226"/>
        <v>0.79569808938860676</v>
      </c>
      <c r="F7269" s="24">
        <f t="shared" ca="1" si="227"/>
        <v>4.5707089954412776</v>
      </c>
    </row>
    <row r="7270" spans="5:6" x14ac:dyDescent="0.25">
      <c r="E7270" s="24">
        <f t="shared" ca="1" si="226"/>
        <v>0.6053635176098795</v>
      </c>
      <c r="F7270" s="24">
        <f t="shared" ca="1" si="227"/>
        <v>10.038522916783959</v>
      </c>
    </row>
    <row r="7271" spans="5:6" x14ac:dyDescent="0.25">
      <c r="E7271" s="24">
        <f t="shared" ca="1" si="226"/>
        <v>9.7457702117916489E-2</v>
      </c>
      <c r="F7271" s="24">
        <f t="shared" ca="1" si="227"/>
        <v>46.566736390780093</v>
      </c>
    </row>
    <row r="7272" spans="5:6" x14ac:dyDescent="0.25">
      <c r="E7272" s="24">
        <f t="shared" ca="1" si="226"/>
        <v>0.98636931633606784</v>
      </c>
      <c r="F7272" s="24">
        <f t="shared" ca="1" si="227"/>
        <v>0.2744886866217221</v>
      </c>
    </row>
    <row r="7273" spans="5:6" x14ac:dyDescent="0.25">
      <c r="E7273" s="24">
        <f t="shared" ca="1" si="226"/>
        <v>0.19616999440496175</v>
      </c>
      <c r="F7273" s="24">
        <f t="shared" ca="1" si="227"/>
        <v>32.575473545244371</v>
      </c>
    </row>
    <row r="7274" spans="5:6" x14ac:dyDescent="0.25">
      <c r="E7274" s="24">
        <f t="shared" ca="1" si="226"/>
        <v>0.9681038854600863</v>
      </c>
      <c r="F7274" s="24">
        <f t="shared" ca="1" si="227"/>
        <v>0.64831755547468406</v>
      </c>
    </row>
    <row r="7275" spans="5:6" x14ac:dyDescent="0.25">
      <c r="E7275" s="24">
        <f t="shared" ca="1" si="226"/>
        <v>0.8350953735789205</v>
      </c>
      <c r="F7275" s="24">
        <f t="shared" ca="1" si="227"/>
        <v>3.6041868159775583</v>
      </c>
    </row>
    <row r="7276" spans="5:6" x14ac:dyDescent="0.25">
      <c r="E7276" s="24">
        <f t="shared" ca="1" si="226"/>
        <v>0.80026039449468411</v>
      </c>
      <c r="F7276" s="24">
        <f t="shared" ca="1" si="227"/>
        <v>4.4563622231449518</v>
      </c>
    </row>
    <row r="7277" spans="5:6" x14ac:dyDescent="0.25">
      <c r="E7277" s="24">
        <f t="shared" ca="1" si="226"/>
        <v>0.22833197312938769</v>
      </c>
      <c r="F7277" s="24">
        <f t="shared" ca="1" si="227"/>
        <v>29.539093730066742</v>
      </c>
    </row>
    <row r="7278" spans="5:6" x14ac:dyDescent="0.25">
      <c r="E7278" s="24">
        <f t="shared" ca="1" si="226"/>
        <v>0.80912557361511872</v>
      </c>
      <c r="F7278" s="24">
        <f t="shared" ca="1" si="227"/>
        <v>4.2360230636815706</v>
      </c>
    </row>
    <row r="7279" spans="5:6" x14ac:dyDescent="0.25">
      <c r="E7279" s="24">
        <f t="shared" ca="1" si="226"/>
        <v>0.35437693964418127</v>
      </c>
      <c r="F7279" s="24">
        <f t="shared" ca="1" si="227"/>
        <v>20.747882621847317</v>
      </c>
    </row>
    <row r="7280" spans="5:6" x14ac:dyDescent="0.25">
      <c r="E7280" s="24">
        <f t="shared" ca="1" si="226"/>
        <v>0.88216367828266928</v>
      </c>
      <c r="F7280" s="24">
        <f t="shared" ca="1" si="227"/>
        <v>2.5075532781657759</v>
      </c>
    </row>
    <row r="7281" spans="5:6" x14ac:dyDescent="0.25">
      <c r="E7281" s="24">
        <f t="shared" ca="1" si="226"/>
        <v>0.42988431205910882</v>
      </c>
      <c r="F7281" s="24">
        <f t="shared" ca="1" si="227"/>
        <v>16.884782964314972</v>
      </c>
    </row>
    <row r="7282" spans="5:6" x14ac:dyDescent="0.25">
      <c r="E7282" s="24">
        <f t="shared" ca="1" si="226"/>
        <v>0.73581856494348752</v>
      </c>
      <c r="F7282" s="24">
        <f t="shared" ca="1" si="227"/>
        <v>6.1354341133103771</v>
      </c>
    </row>
    <row r="7283" spans="5:6" x14ac:dyDescent="0.25">
      <c r="E7283" s="24">
        <f t="shared" ca="1" si="226"/>
        <v>0.13061771220496532</v>
      </c>
      <c r="F7283" s="24">
        <f t="shared" ca="1" si="227"/>
        <v>40.709608991036021</v>
      </c>
    </row>
    <row r="7284" spans="5:6" x14ac:dyDescent="0.25">
      <c r="E7284" s="24">
        <f t="shared" ca="1" si="226"/>
        <v>0.69804361048919084</v>
      </c>
      <c r="F7284" s="24">
        <f t="shared" ca="1" si="227"/>
        <v>7.1894739792126812</v>
      </c>
    </row>
    <row r="7285" spans="5:6" x14ac:dyDescent="0.25">
      <c r="E7285" s="24">
        <f t="shared" ca="1" si="226"/>
        <v>0.17642174404273347</v>
      </c>
      <c r="F7285" s="24">
        <f t="shared" ca="1" si="227"/>
        <v>34.697557549152876</v>
      </c>
    </row>
    <row r="7286" spans="5:6" x14ac:dyDescent="0.25">
      <c r="E7286" s="24">
        <f t="shared" ca="1" si="226"/>
        <v>9.5391381337712855E-2</v>
      </c>
      <c r="F7286" s="24">
        <f t="shared" ca="1" si="227"/>
        <v>46.995340939619936</v>
      </c>
    </row>
    <row r="7287" spans="5:6" x14ac:dyDescent="0.25">
      <c r="E7287" s="24">
        <f t="shared" ca="1" si="226"/>
        <v>0.89266972444182913</v>
      </c>
      <c r="F7287" s="24">
        <f t="shared" ca="1" si="227"/>
        <v>2.2707723193210692</v>
      </c>
    </row>
    <row r="7288" spans="5:6" x14ac:dyDescent="0.25">
      <c r="E7288" s="24">
        <f t="shared" ca="1" si="226"/>
        <v>0.13297878473069136</v>
      </c>
      <c r="F7288" s="24">
        <f t="shared" ca="1" si="227"/>
        <v>40.35131353574112</v>
      </c>
    </row>
    <row r="7289" spans="5:6" x14ac:dyDescent="0.25">
      <c r="E7289" s="24">
        <f t="shared" ca="1" si="226"/>
        <v>0.90442710065445786</v>
      </c>
      <c r="F7289" s="24">
        <f t="shared" ca="1" si="227"/>
        <v>2.0090714737242119</v>
      </c>
    </row>
    <row r="7290" spans="5:6" x14ac:dyDescent="0.25">
      <c r="E7290" s="24">
        <f t="shared" ca="1" si="226"/>
        <v>0.86640827853357882</v>
      </c>
      <c r="F7290" s="24">
        <f t="shared" ca="1" si="227"/>
        <v>2.8679805649369485</v>
      </c>
    </row>
    <row r="7291" spans="5:6" x14ac:dyDescent="0.25">
      <c r="E7291" s="24">
        <f t="shared" ca="1" si="226"/>
        <v>0.33994865565757759</v>
      </c>
      <c r="F7291" s="24">
        <f t="shared" ca="1" si="227"/>
        <v>21.579213710946743</v>
      </c>
    </row>
    <row r="7292" spans="5:6" x14ac:dyDescent="0.25">
      <c r="E7292" s="24">
        <f t="shared" ca="1" si="226"/>
        <v>0.618724055782919</v>
      </c>
      <c r="F7292" s="24">
        <f t="shared" ca="1" si="227"/>
        <v>9.6019179205226735</v>
      </c>
    </row>
    <row r="7293" spans="5:6" x14ac:dyDescent="0.25">
      <c r="E7293" s="24">
        <f t="shared" ca="1" si="226"/>
        <v>0.65854238639980633</v>
      </c>
      <c r="F7293" s="24">
        <f t="shared" ca="1" si="227"/>
        <v>8.3545278352258769</v>
      </c>
    </row>
    <row r="7294" spans="5:6" x14ac:dyDescent="0.25">
      <c r="E7294" s="24">
        <f t="shared" ca="1" si="226"/>
        <v>0.23383641149015022</v>
      </c>
      <c r="F7294" s="24">
        <f t="shared" ca="1" si="227"/>
        <v>29.062670086041422</v>
      </c>
    </row>
    <row r="7295" spans="5:6" x14ac:dyDescent="0.25">
      <c r="E7295" s="24">
        <f t="shared" ca="1" si="226"/>
        <v>0.71939235847876137</v>
      </c>
      <c r="F7295" s="24">
        <f t="shared" ca="1" si="227"/>
        <v>6.586967397054007</v>
      </c>
    </row>
    <row r="7296" spans="5:6" x14ac:dyDescent="0.25">
      <c r="E7296" s="24">
        <f t="shared" ca="1" si="226"/>
        <v>0.12866734974007754</v>
      </c>
      <c r="F7296" s="24">
        <f t="shared" ca="1" si="227"/>
        <v>41.010497786776028</v>
      </c>
    </row>
    <row r="7297" spans="5:6" x14ac:dyDescent="0.25">
      <c r="E7297" s="24">
        <f t="shared" ca="1" si="226"/>
        <v>0.72844337733124531</v>
      </c>
      <c r="F7297" s="24">
        <f t="shared" ca="1" si="227"/>
        <v>6.3369076275241651</v>
      </c>
    </row>
    <row r="7298" spans="5:6" x14ac:dyDescent="0.25">
      <c r="E7298" s="24">
        <f t="shared" ca="1" si="226"/>
        <v>0.26042187187039056</v>
      </c>
      <c r="F7298" s="24">
        <f t="shared" ca="1" si="227"/>
        <v>26.909047576341852</v>
      </c>
    </row>
    <row r="7299" spans="5:6" x14ac:dyDescent="0.25">
      <c r="E7299" s="24">
        <f t="shared" ca="1" si="226"/>
        <v>0.84889002227408561</v>
      </c>
      <c r="F7299" s="24">
        <f t="shared" ca="1" si="227"/>
        <v>3.2765127803810383</v>
      </c>
    </row>
    <row r="7300" spans="5:6" x14ac:dyDescent="0.25">
      <c r="E7300" s="24">
        <f t="shared" ref="E7300:E7363" ca="1" si="228">RAND()</f>
        <v>0.13478027180994512</v>
      </c>
      <c r="F7300" s="24">
        <f t="shared" ref="F7300:F7363" ca="1" si="229">-LOG(E7300,EXP(1))/$C$3</f>
        <v>40.082188855452699</v>
      </c>
    </row>
    <row r="7301" spans="5:6" x14ac:dyDescent="0.25">
      <c r="E7301" s="24">
        <f t="shared" ca="1" si="228"/>
        <v>0.41530261049462791</v>
      </c>
      <c r="F7301" s="24">
        <f t="shared" ca="1" si="229"/>
        <v>17.574956851212775</v>
      </c>
    </row>
    <row r="7302" spans="5:6" x14ac:dyDescent="0.25">
      <c r="E7302" s="24">
        <f t="shared" ca="1" si="228"/>
        <v>0.39237516250387483</v>
      </c>
      <c r="F7302" s="24">
        <f t="shared" ca="1" si="229"/>
        <v>18.710736993311954</v>
      </c>
    </row>
    <row r="7303" spans="5:6" x14ac:dyDescent="0.25">
      <c r="E7303" s="24">
        <f t="shared" ca="1" si="228"/>
        <v>0.12533948428545982</v>
      </c>
      <c r="F7303" s="24">
        <f t="shared" ca="1" si="229"/>
        <v>41.534586974377717</v>
      </c>
    </row>
    <row r="7304" spans="5:6" x14ac:dyDescent="0.25">
      <c r="E7304" s="24">
        <f t="shared" ca="1" si="228"/>
        <v>0.47807715810911156</v>
      </c>
      <c r="F7304" s="24">
        <f t="shared" ca="1" si="229"/>
        <v>14.75966281757918</v>
      </c>
    </row>
    <row r="7305" spans="5:6" x14ac:dyDescent="0.25">
      <c r="E7305" s="24">
        <f t="shared" ca="1" si="228"/>
        <v>0.62506744224823152</v>
      </c>
      <c r="F7305" s="24">
        <f t="shared" ca="1" si="229"/>
        <v>9.3979145494034224</v>
      </c>
    </row>
    <row r="7306" spans="5:6" x14ac:dyDescent="0.25">
      <c r="E7306" s="24">
        <f t="shared" ca="1" si="228"/>
        <v>9.1174091800919843E-2</v>
      </c>
      <c r="F7306" s="24">
        <f t="shared" ca="1" si="229"/>
        <v>47.899690067816081</v>
      </c>
    </row>
    <row r="7307" spans="5:6" x14ac:dyDescent="0.25">
      <c r="E7307" s="24">
        <f t="shared" ca="1" si="228"/>
        <v>0.75374032011065084</v>
      </c>
      <c r="F7307" s="24">
        <f t="shared" ca="1" si="229"/>
        <v>5.6541474666159841</v>
      </c>
    </row>
    <row r="7308" spans="5:6" x14ac:dyDescent="0.25">
      <c r="E7308" s="24">
        <f t="shared" ca="1" si="228"/>
        <v>0.81981289924575995</v>
      </c>
      <c r="F7308" s="24">
        <f t="shared" ca="1" si="229"/>
        <v>3.9735827282092431</v>
      </c>
    </row>
    <row r="7309" spans="5:6" x14ac:dyDescent="0.25">
      <c r="E7309" s="24">
        <f t="shared" ca="1" si="228"/>
        <v>0.4311651210483548</v>
      </c>
      <c r="F7309" s="24">
        <f t="shared" ca="1" si="229"/>
        <v>16.825283015315055</v>
      </c>
    </row>
    <row r="7310" spans="5:6" x14ac:dyDescent="0.25">
      <c r="E7310" s="24">
        <f t="shared" ca="1" si="228"/>
        <v>0.79560485314957696</v>
      </c>
      <c r="F7310" s="24">
        <f t="shared" ca="1" si="229"/>
        <v>4.5730526406805119</v>
      </c>
    </row>
    <row r="7311" spans="5:6" x14ac:dyDescent="0.25">
      <c r="E7311" s="24">
        <f t="shared" ca="1" si="228"/>
        <v>0.29800770445427405</v>
      </c>
      <c r="F7311" s="24">
        <f t="shared" ca="1" si="229"/>
        <v>24.212718778750705</v>
      </c>
    </row>
    <row r="7312" spans="5:6" x14ac:dyDescent="0.25">
      <c r="E7312" s="24">
        <f t="shared" ca="1" si="228"/>
        <v>0.52590658094183296</v>
      </c>
      <c r="F7312" s="24">
        <f t="shared" ca="1" si="229"/>
        <v>12.852633695796955</v>
      </c>
    </row>
    <row r="7313" spans="5:6" x14ac:dyDescent="0.25">
      <c r="E7313" s="24">
        <f t="shared" ca="1" si="228"/>
        <v>0.56097438298090929</v>
      </c>
      <c r="F7313" s="24">
        <f t="shared" ca="1" si="229"/>
        <v>11.561600752753348</v>
      </c>
    </row>
    <row r="7314" spans="5:6" x14ac:dyDescent="0.25">
      <c r="E7314" s="24">
        <f t="shared" ca="1" si="228"/>
        <v>0.21248267682976307</v>
      </c>
      <c r="F7314" s="24">
        <f t="shared" ca="1" si="229"/>
        <v>30.977896294835631</v>
      </c>
    </row>
    <row r="7315" spans="5:6" x14ac:dyDescent="0.25">
      <c r="E7315" s="24">
        <f t="shared" ca="1" si="228"/>
        <v>0.89943867614126427</v>
      </c>
      <c r="F7315" s="24">
        <f t="shared" ca="1" si="229"/>
        <v>2.1196880682339421</v>
      </c>
    </row>
    <row r="7316" spans="5:6" x14ac:dyDescent="0.25">
      <c r="E7316" s="24">
        <f t="shared" ca="1" si="228"/>
        <v>2.9770005643479536E-2</v>
      </c>
      <c r="F7316" s="24">
        <f t="shared" ca="1" si="229"/>
        <v>70.285078287702405</v>
      </c>
    </row>
    <row r="7317" spans="5:6" x14ac:dyDescent="0.25">
      <c r="E7317" s="24">
        <f t="shared" ca="1" si="228"/>
        <v>0.27101174902624103</v>
      </c>
      <c r="F7317" s="24">
        <f t="shared" ca="1" si="229"/>
        <v>26.111862094036713</v>
      </c>
    </row>
    <row r="7318" spans="5:6" x14ac:dyDescent="0.25">
      <c r="E7318" s="24">
        <f t="shared" ca="1" si="228"/>
        <v>0.97242249678027215</v>
      </c>
      <c r="F7318" s="24">
        <f t="shared" ca="1" si="229"/>
        <v>0.55929802985641675</v>
      </c>
    </row>
    <row r="7319" spans="5:6" x14ac:dyDescent="0.25">
      <c r="E7319" s="24">
        <f t="shared" ca="1" si="228"/>
        <v>0.7787214217908961</v>
      </c>
      <c r="F7319" s="24">
        <f t="shared" ca="1" si="229"/>
        <v>5.0020381418725117</v>
      </c>
    </row>
    <row r="7320" spans="5:6" x14ac:dyDescent="0.25">
      <c r="E7320" s="24">
        <f t="shared" ca="1" si="228"/>
        <v>0.80241557360507143</v>
      </c>
      <c r="F7320" s="24">
        <f t="shared" ca="1" si="229"/>
        <v>4.4025726748551985</v>
      </c>
    </row>
    <row r="7321" spans="5:6" x14ac:dyDescent="0.25">
      <c r="E7321" s="24">
        <f t="shared" ca="1" si="228"/>
        <v>0.31573787336495407</v>
      </c>
      <c r="F7321" s="24">
        <f t="shared" ca="1" si="229"/>
        <v>23.056858486015276</v>
      </c>
    </row>
    <row r="7322" spans="5:6" x14ac:dyDescent="0.25">
      <c r="E7322" s="24">
        <f t="shared" ca="1" si="228"/>
        <v>0.58580358568272017</v>
      </c>
      <c r="F7322" s="24">
        <f t="shared" ca="1" si="229"/>
        <v>10.695414472113326</v>
      </c>
    </row>
    <row r="7323" spans="5:6" x14ac:dyDescent="0.25">
      <c r="E7323" s="24">
        <f t="shared" ca="1" si="228"/>
        <v>0.1639854093874854</v>
      </c>
      <c r="F7323" s="24">
        <f t="shared" ca="1" si="229"/>
        <v>36.159556445304588</v>
      </c>
    </row>
    <row r="7324" spans="5:6" x14ac:dyDescent="0.25">
      <c r="E7324" s="24">
        <f t="shared" ca="1" si="228"/>
        <v>0.27765521978531393</v>
      </c>
      <c r="F7324" s="24">
        <f t="shared" ca="1" si="229"/>
        <v>25.627503031923268</v>
      </c>
    </row>
    <row r="7325" spans="5:6" x14ac:dyDescent="0.25">
      <c r="E7325" s="24">
        <f t="shared" ca="1" si="228"/>
        <v>0.66239576384174748</v>
      </c>
      <c r="F7325" s="24">
        <f t="shared" ca="1" si="229"/>
        <v>8.2378414219596063</v>
      </c>
    </row>
    <row r="7326" spans="5:6" x14ac:dyDescent="0.25">
      <c r="E7326" s="24">
        <f t="shared" ca="1" si="228"/>
        <v>0.2684384935680495</v>
      </c>
      <c r="F7326" s="24">
        <f t="shared" ca="1" si="229"/>
        <v>26.302669310183603</v>
      </c>
    </row>
    <row r="7327" spans="5:6" x14ac:dyDescent="0.25">
      <c r="E7327" s="24">
        <f t="shared" ca="1" si="228"/>
        <v>0.4178332601055269</v>
      </c>
      <c r="F7327" s="24">
        <f t="shared" ca="1" si="229"/>
        <v>17.453456506158648</v>
      </c>
    </row>
    <row r="7328" spans="5:6" x14ac:dyDescent="0.25">
      <c r="E7328" s="24">
        <f t="shared" ca="1" si="228"/>
        <v>0.44125811067758047</v>
      </c>
      <c r="F7328" s="24">
        <f t="shared" ca="1" si="229"/>
        <v>16.36250579529138</v>
      </c>
    </row>
    <row r="7329" spans="5:6" x14ac:dyDescent="0.25">
      <c r="E7329" s="24">
        <f t="shared" ca="1" si="228"/>
        <v>4.9866160381141555E-2</v>
      </c>
      <c r="F7329" s="24">
        <f t="shared" ca="1" si="229"/>
        <v>59.96825309892008</v>
      </c>
    </row>
    <row r="7330" spans="5:6" x14ac:dyDescent="0.25">
      <c r="E7330" s="24">
        <f t="shared" ca="1" si="228"/>
        <v>0.37823566864446712</v>
      </c>
      <c r="F7330" s="24">
        <f t="shared" ca="1" si="229"/>
        <v>19.444756312237061</v>
      </c>
    </row>
    <row r="7331" spans="5:6" x14ac:dyDescent="0.25">
      <c r="E7331" s="24">
        <f t="shared" ca="1" si="228"/>
        <v>0.87325228871895533</v>
      </c>
      <c r="F7331" s="24">
        <f t="shared" ca="1" si="229"/>
        <v>2.7106154875596582</v>
      </c>
    </row>
    <row r="7332" spans="5:6" x14ac:dyDescent="0.25">
      <c r="E7332" s="24">
        <f t="shared" ca="1" si="228"/>
        <v>0.50791241610036253</v>
      </c>
      <c r="F7332" s="24">
        <f t="shared" ca="1" si="229"/>
        <v>13.54892511038187</v>
      </c>
    </row>
    <row r="7333" spans="5:6" x14ac:dyDescent="0.25">
      <c r="E7333" s="24">
        <f t="shared" ca="1" si="228"/>
        <v>5.7756601501702809E-3</v>
      </c>
      <c r="F7333" s="24">
        <f t="shared" ca="1" si="229"/>
        <v>103.08205434779137</v>
      </c>
    </row>
    <row r="7334" spans="5:6" x14ac:dyDescent="0.25">
      <c r="E7334" s="24">
        <f t="shared" ca="1" si="228"/>
        <v>0.59747943905728718</v>
      </c>
      <c r="F7334" s="24">
        <f t="shared" ca="1" si="229"/>
        <v>10.300708147763356</v>
      </c>
    </row>
    <row r="7335" spans="5:6" x14ac:dyDescent="0.25">
      <c r="E7335" s="24">
        <f t="shared" ca="1" si="228"/>
        <v>2.0281914850764915E-3</v>
      </c>
      <c r="F7335" s="24">
        <f t="shared" ca="1" si="229"/>
        <v>124.01221554122782</v>
      </c>
    </row>
    <row r="7336" spans="5:6" x14ac:dyDescent="0.25">
      <c r="E7336" s="24">
        <f t="shared" ca="1" si="228"/>
        <v>0.33244496485953057</v>
      </c>
      <c r="F7336" s="24">
        <f t="shared" ca="1" si="229"/>
        <v>22.025619036110058</v>
      </c>
    </row>
    <row r="7337" spans="5:6" x14ac:dyDescent="0.25">
      <c r="E7337" s="24">
        <f t="shared" ca="1" si="228"/>
        <v>0.20554534341269615</v>
      </c>
      <c r="F7337" s="24">
        <f t="shared" ca="1" si="229"/>
        <v>31.641772403502085</v>
      </c>
    </row>
    <row r="7338" spans="5:6" x14ac:dyDescent="0.25">
      <c r="E7338" s="24">
        <f t="shared" ca="1" si="228"/>
        <v>0.89610589345521463</v>
      </c>
      <c r="F7338" s="24">
        <f t="shared" ca="1" si="229"/>
        <v>2.1939337666125103</v>
      </c>
    </row>
    <row r="7339" spans="5:6" x14ac:dyDescent="0.25">
      <c r="E7339" s="24">
        <f t="shared" ca="1" si="228"/>
        <v>0.86103726277656922</v>
      </c>
      <c r="F7339" s="24">
        <f t="shared" ca="1" si="229"/>
        <v>2.992349940094996</v>
      </c>
    </row>
    <row r="7340" spans="5:6" x14ac:dyDescent="0.25">
      <c r="E7340" s="24">
        <f t="shared" ca="1" si="228"/>
        <v>0.27743883594371133</v>
      </c>
      <c r="F7340" s="24">
        <f t="shared" ca="1" si="229"/>
        <v>25.643095622067559</v>
      </c>
    </row>
    <row r="7341" spans="5:6" x14ac:dyDescent="0.25">
      <c r="E7341" s="24">
        <f t="shared" ca="1" si="228"/>
        <v>0.28518293161932284</v>
      </c>
      <c r="F7341" s="24">
        <f t="shared" ca="1" si="229"/>
        <v>25.092488785799507</v>
      </c>
    </row>
    <row r="7342" spans="5:6" x14ac:dyDescent="0.25">
      <c r="E7342" s="24">
        <f t="shared" ca="1" si="228"/>
        <v>0.17144142067801538</v>
      </c>
      <c r="F7342" s="24">
        <f t="shared" ca="1" si="229"/>
        <v>35.270272822303525</v>
      </c>
    </row>
    <row r="7343" spans="5:6" x14ac:dyDescent="0.25">
      <c r="E7343" s="24">
        <f t="shared" ca="1" si="228"/>
        <v>0.29245998672612039</v>
      </c>
      <c r="F7343" s="24">
        <f t="shared" ca="1" si="229"/>
        <v>24.588548383707938</v>
      </c>
    </row>
    <row r="7344" spans="5:6" x14ac:dyDescent="0.25">
      <c r="E7344" s="24">
        <f t="shared" ca="1" si="228"/>
        <v>0.13906434611813345</v>
      </c>
      <c r="F7344" s="24">
        <f t="shared" ca="1" si="229"/>
        <v>39.456370625069098</v>
      </c>
    </row>
    <row r="7345" spans="5:6" x14ac:dyDescent="0.25">
      <c r="E7345" s="24">
        <f t="shared" ca="1" si="228"/>
        <v>0.12495818894818644</v>
      </c>
      <c r="F7345" s="24">
        <f t="shared" ca="1" si="229"/>
        <v>41.595521720961429</v>
      </c>
    </row>
    <row r="7346" spans="5:6" x14ac:dyDescent="0.25">
      <c r="E7346" s="24">
        <f t="shared" ca="1" si="228"/>
        <v>0.96430996200089636</v>
      </c>
      <c r="F7346" s="24">
        <f t="shared" ca="1" si="229"/>
        <v>0.72684997416634611</v>
      </c>
    </row>
    <row r="7347" spans="5:6" x14ac:dyDescent="0.25">
      <c r="E7347" s="24">
        <f t="shared" ca="1" si="228"/>
        <v>0.71515805891815676</v>
      </c>
      <c r="F7347" s="24">
        <f t="shared" ca="1" si="229"/>
        <v>6.7050339858922037</v>
      </c>
    </row>
    <row r="7348" spans="5:6" x14ac:dyDescent="0.25">
      <c r="E7348" s="24">
        <f t="shared" ca="1" si="228"/>
        <v>0.55487546332568394</v>
      </c>
      <c r="F7348" s="24">
        <f t="shared" ca="1" si="229"/>
        <v>11.780231616383382</v>
      </c>
    </row>
    <row r="7349" spans="5:6" x14ac:dyDescent="0.25">
      <c r="E7349" s="24">
        <f t="shared" ca="1" si="228"/>
        <v>0.29945949265855953</v>
      </c>
      <c r="F7349" s="24">
        <f t="shared" ca="1" si="229"/>
        <v>24.115522409233439</v>
      </c>
    </row>
    <row r="7350" spans="5:6" x14ac:dyDescent="0.25">
      <c r="E7350" s="24">
        <f t="shared" ca="1" si="228"/>
        <v>0.35457306395020238</v>
      </c>
      <c r="F7350" s="24">
        <f t="shared" ca="1" si="229"/>
        <v>20.736817000292628</v>
      </c>
    </row>
    <row r="7351" spans="5:6" x14ac:dyDescent="0.25">
      <c r="E7351" s="24">
        <f t="shared" ca="1" si="228"/>
        <v>0.18863816983581161</v>
      </c>
      <c r="F7351" s="24">
        <f t="shared" ca="1" si="229"/>
        <v>33.35849088256662</v>
      </c>
    </row>
    <row r="7352" spans="5:6" x14ac:dyDescent="0.25">
      <c r="E7352" s="24">
        <f t="shared" ca="1" si="228"/>
        <v>0.89451467512032601</v>
      </c>
      <c r="F7352" s="24">
        <f t="shared" ca="1" si="229"/>
        <v>2.2294794044023627</v>
      </c>
    </row>
    <row r="7353" spans="5:6" x14ac:dyDescent="0.25">
      <c r="E7353" s="24">
        <f t="shared" ca="1" si="228"/>
        <v>0.16931877064071688</v>
      </c>
      <c r="F7353" s="24">
        <f t="shared" ca="1" si="229"/>
        <v>35.519442478464732</v>
      </c>
    </row>
    <row r="7354" spans="5:6" x14ac:dyDescent="0.25">
      <c r="E7354" s="24">
        <f t="shared" ca="1" si="228"/>
        <v>0.90111495665964847</v>
      </c>
      <c r="F7354" s="24">
        <f t="shared" ca="1" si="229"/>
        <v>2.0824488330978421</v>
      </c>
    </row>
    <row r="7355" spans="5:6" x14ac:dyDescent="0.25">
      <c r="E7355" s="24">
        <f t="shared" ca="1" si="228"/>
        <v>0.94340469459908027</v>
      </c>
      <c r="F7355" s="24">
        <f t="shared" ca="1" si="229"/>
        <v>1.1651986377847439</v>
      </c>
    </row>
    <row r="7356" spans="5:6" x14ac:dyDescent="0.25">
      <c r="E7356" s="24">
        <f t="shared" ca="1" si="228"/>
        <v>0.60111645242571221</v>
      </c>
      <c r="F7356" s="24">
        <f t="shared" ca="1" si="229"/>
        <v>10.179331975627436</v>
      </c>
    </row>
    <row r="7357" spans="5:6" x14ac:dyDescent="0.25">
      <c r="E7357" s="24">
        <f t="shared" ca="1" si="228"/>
        <v>5.2493924611710208E-2</v>
      </c>
      <c r="F7357" s="24">
        <f t="shared" ca="1" si="229"/>
        <v>58.941156755250795</v>
      </c>
    </row>
    <row r="7358" spans="5:6" x14ac:dyDescent="0.25">
      <c r="E7358" s="24">
        <f t="shared" ca="1" si="228"/>
        <v>0.36844218699501063</v>
      </c>
      <c r="F7358" s="24">
        <f t="shared" ca="1" si="229"/>
        <v>19.969429341113511</v>
      </c>
    </row>
    <row r="7359" spans="5:6" x14ac:dyDescent="0.25">
      <c r="E7359" s="24">
        <f t="shared" ca="1" si="228"/>
        <v>0.17474969468687485</v>
      </c>
      <c r="F7359" s="24">
        <f t="shared" ca="1" si="229"/>
        <v>34.888012900241812</v>
      </c>
    </row>
    <row r="7360" spans="5:6" x14ac:dyDescent="0.25">
      <c r="E7360" s="24">
        <f t="shared" ca="1" si="228"/>
        <v>0.37517717166696163</v>
      </c>
      <c r="F7360" s="24">
        <f t="shared" ca="1" si="229"/>
        <v>19.607138136123943</v>
      </c>
    </row>
    <row r="7361" spans="5:6" x14ac:dyDescent="0.25">
      <c r="E7361" s="24">
        <f t="shared" ca="1" si="228"/>
        <v>0.1102174976488397</v>
      </c>
      <c r="F7361" s="24">
        <f t="shared" ca="1" si="229"/>
        <v>44.105992280504019</v>
      </c>
    </row>
    <row r="7362" spans="5:6" x14ac:dyDescent="0.25">
      <c r="E7362" s="24">
        <f t="shared" ca="1" si="228"/>
        <v>0.2697527393641187</v>
      </c>
      <c r="F7362" s="24">
        <f t="shared" ca="1" si="229"/>
        <v>26.204990393989302</v>
      </c>
    </row>
    <row r="7363" spans="5:6" x14ac:dyDescent="0.25">
      <c r="E7363" s="24">
        <f t="shared" ca="1" si="228"/>
        <v>0.81239723524656771</v>
      </c>
      <c r="F7363" s="24">
        <f t="shared" ca="1" si="229"/>
        <v>4.155317049480157</v>
      </c>
    </row>
    <row r="7364" spans="5:6" x14ac:dyDescent="0.25">
      <c r="E7364" s="24">
        <f t="shared" ref="E7364:E7427" ca="1" si="230">RAND()</f>
        <v>0.30386206070002175</v>
      </c>
      <c r="F7364" s="24">
        <f t="shared" ref="F7364:F7427" ca="1" si="231">-LOG(E7364,EXP(1))/$C$3</f>
        <v>23.823628564956987</v>
      </c>
    </row>
    <row r="7365" spans="5:6" x14ac:dyDescent="0.25">
      <c r="E7365" s="24">
        <f t="shared" ca="1" si="230"/>
        <v>0.12122313830093423</v>
      </c>
      <c r="F7365" s="24">
        <f t="shared" ca="1" si="231"/>
        <v>42.202446269884341</v>
      </c>
    </row>
    <row r="7366" spans="5:6" x14ac:dyDescent="0.25">
      <c r="E7366" s="24">
        <f t="shared" ca="1" si="230"/>
        <v>0.49780629983180991</v>
      </c>
      <c r="F7366" s="24">
        <f t="shared" ca="1" si="231"/>
        <v>13.950884675631526</v>
      </c>
    </row>
    <row r="7367" spans="5:6" x14ac:dyDescent="0.25">
      <c r="E7367" s="24">
        <f t="shared" ca="1" si="230"/>
        <v>0.56979852606782688</v>
      </c>
      <c r="F7367" s="24">
        <f t="shared" ca="1" si="231"/>
        <v>11.249448873504505</v>
      </c>
    </row>
    <row r="7368" spans="5:6" x14ac:dyDescent="0.25">
      <c r="E7368" s="24">
        <f t="shared" ca="1" si="230"/>
        <v>0.87373456655991555</v>
      </c>
      <c r="F7368" s="24">
        <f t="shared" ca="1" si="231"/>
        <v>2.6995729808171607</v>
      </c>
    </row>
    <row r="7369" spans="5:6" x14ac:dyDescent="0.25">
      <c r="E7369" s="24">
        <f t="shared" ca="1" si="230"/>
        <v>0.91177924403664901</v>
      </c>
      <c r="F7369" s="24">
        <f t="shared" ca="1" si="231"/>
        <v>1.8471475037136542</v>
      </c>
    </row>
    <row r="7370" spans="5:6" x14ac:dyDescent="0.25">
      <c r="E7370" s="24">
        <f t="shared" ca="1" si="230"/>
        <v>0.99242080597251792</v>
      </c>
      <c r="F7370" s="24">
        <f t="shared" ca="1" si="231"/>
        <v>0.1521612415078967</v>
      </c>
    </row>
    <row r="7371" spans="5:6" x14ac:dyDescent="0.25">
      <c r="E7371" s="24">
        <f t="shared" ca="1" si="230"/>
        <v>0.7562982874931039</v>
      </c>
      <c r="F7371" s="24">
        <f t="shared" ca="1" si="231"/>
        <v>5.5863884088987659</v>
      </c>
    </row>
    <row r="7372" spans="5:6" x14ac:dyDescent="0.25">
      <c r="E7372" s="24">
        <f t="shared" ca="1" si="230"/>
        <v>3.0338403826104865E-2</v>
      </c>
      <c r="F7372" s="24">
        <f t="shared" ca="1" si="231"/>
        <v>69.906818320011283</v>
      </c>
    </row>
    <row r="7373" spans="5:6" x14ac:dyDescent="0.25">
      <c r="E7373" s="24">
        <f t="shared" ca="1" si="230"/>
        <v>0.17526710698679882</v>
      </c>
      <c r="F7373" s="24">
        <f t="shared" ca="1" si="231"/>
        <v>34.828882861416545</v>
      </c>
    </row>
    <row r="7374" spans="5:6" x14ac:dyDescent="0.25">
      <c r="E7374" s="24">
        <f t="shared" ca="1" si="230"/>
        <v>0.70436876422787209</v>
      </c>
      <c r="F7374" s="24">
        <f t="shared" ca="1" si="231"/>
        <v>7.0090649428492142</v>
      </c>
    </row>
    <row r="7375" spans="5:6" x14ac:dyDescent="0.25">
      <c r="E7375" s="24">
        <f t="shared" ca="1" si="230"/>
        <v>1.1423883247901112E-2</v>
      </c>
      <c r="F7375" s="24">
        <f t="shared" ca="1" si="231"/>
        <v>89.440981866674861</v>
      </c>
    </row>
    <row r="7376" spans="5:6" x14ac:dyDescent="0.25">
      <c r="E7376" s="24">
        <f t="shared" ca="1" si="230"/>
        <v>0.95339280962070805</v>
      </c>
      <c r="F7376" s="24">
        <f t="shared" ca="1" si="231"/>
        <v>0.95456556136703075</v>
      </c>
    </row>
    <row r="7377" spans="5:6" x14ac:dyDescent="0.25">
      <c r="E7377" s="24">
        <f t="shared" ca="1" si="230"/>
        <v>0.7562670758388772</v>
      </c>
      <c r="F7377" s="24">
        <f t="shared" ca="1" si="231"/>
        <v>5.5872138054069165</v>
      </c>
    </row>
    <row r="7378" spans="5:6" x14ac:dyDescent="0.25">
      <c r="E7378" s="24">
        <f t="shared" ca="1" si="230"/>
        <v>0.62306725942303154</v>
      </c>
      <c r="F7378" s="24">
        <f t="shared" ca="1" si="231"/>
        <v>9.4620161094278465</v>
      </c>
    </row>
    <row r="7379" spans="5:6" x14ac:dyDescent="0.25">
      <c r="E7379" s="24">
        <f t="shared" ca="1" si="230"/>
        <v>4.7462810343530615E-2</v>
      </c>
      <c r="F7379" s="24">
        <f t="shared" ca="1" si="231"/>
        <v>60.956176294708818</v>
      </c>
    </row>
    <row r="7380" spans="5:6" x14ac:dyDescent="0.25">
      <c r="E7380" s="24">
        <f t="shared" ca="1" si="230"/>
        <v>7.1991950794385362E-2</v>
      </c>
      <c r="F7380" s="24">
        <f t="shared" ca="1" si="231"/>
        <v>52.624019214759606</v>
      </c>
    </row>
    <row r="7381" spans="5:6" x14ac:dyDescent="0.25">
      <c r="E7381" s="24">
        <f t="shared" ca="1" si="230"/>
        <v>0.71517052383084201</v>
      </c>
      <c r="F7381" s="24">
        <f t="shared" ca="1" si="231"/>
        <v>6.7046853971039786</v>
      </c>
    </row>
    <row r="7382" spans="5:6" x14ac:dyDescent="0.25">
      <c r="E7382" s="24">
        <f t="shared" ca="1" si="230"/>
        <v>0.89381928370588226</v>
      </c>
      <c r="F7382" s="24">
        <f t="shared" ca="1" si="231"/>
        <v>2.245033354961993</v>
      </c>
    </row>
    <row r="7383" spans="5:6" x14ac:dyDescent="0.25">
      <c r="E7383" s="24">
        <f t="shared" ca="1" si="230"/>
        <v>0.82095531221144868</v>
      </c>
      <c r="F7383" s="24">
        <f t="shared" ca="1" si="231"/>
        <v>3.9457320387012227</v>
      </c>
    </row>
    <row r="7384" spans="5:6" x14ac:dyDescent="0.25">
      <c r="E7384" s="24">
        <f t="shared" ca="1" si="230"/>
        <v>3.8331840899028635E-2</v>
      </c>
      <c r="F7384" s="24">
        <f t="shared" ca="1" si="231"/>
        <v>65.22948746227452</v>
      </c>
    </row>
    <row r="7385" spans="5:6" x14ac:dyDescent="0.25">
      <c r="E7385" s="24">
        <f t="shared" ca="1" si="230"/>
        <v>0.81914818310652893</v>
      </c>
      <c r="F7385" s="24">
        <f t="shared" ca="1" si="231"/>
        <v>3.9898055948247957</v>
      </c>
    </row>
    <row r="7386" spans="5:6" x14ac:dyDescent="0.25">
      <c r="E7386" s="24">
        <f t="shared" ca="1" si="230"/>
        <v>0.19816412933631689</v>
      </c>
      <c r="F7386" s="24">
        <f t="shared" ca="1" si="231"/>
        <v>32.373193112466652</v>
      </c>
    </row>
    <row r="7387" spans="5:6" x14ac:dyDescent="0.25">
      <c r="E7387" s="24">
        <f t="shared" ca="1" si="230"/>
        <v>0.25684968061798974</v>
      </c>
      <c r="F7387" s="24">
        <f t="shared" ca="1" si="231"/>
        <v>27.18528531053888</v>
      </c>
    </row>
    <row r="7388" spans="5:6" x14ac:dyDescent="0.25">
      <c r="E7388" s="24">
        <f t="shared" ca="1" si="230"/>
        <v>0.30558450518150082</v>
      </c>
      <c r="F7388" s="24">
        <f t="shared" ca="1" si="231"/>
        <v>23.710578518306484</v>
      </c>
    </row>
    <row r="7389" spans="5:6" x14ac:dyDescent="0.25">
      <c r="E7389" s="24">
        <f t="shared" ca="1" si="230"/>
        <v>0.97349024504485449</v>
      </c>
      <c r="F7389" s="24">
        <f t="shared" ca="1" si="231"/>
        <v>0.53734949436880086</v>
      </c>
    </row>
    <row r="7390" spans="5:6" x14ac:dyDescent="0.25">
      <c r="E7390" s="24">
        <f t="shared" ca="1" si="230"/>
        <v>0.29487190434951871</v>
      </c>
      <c r="F7390" s="24">
        <f t="shared" ca="1" si="231"/>
        <v>24.424284789764602</v>
      </c>
    </row>
    <row r="7391" spans="5:6" x14ac:dyDescent="0.25">
      <c r="E7391" s="24">
        <f t="shared" ca="1" si="230"/>
        <v>0.82339913893355154</v>
      </c>
      <c r="F7391" s="24">
        <f t="shared" ca="1" si="231"/>
        <v>3.8862843078379661</v>
      </c>
    </row>
    <row r="7392" spans="5:6" x14ac:dyDescent="0.25">
      <c r="E7392" s="24">
        <f t="shared" ca="1" si="230"/>
        <v>0.45237723857226186</v>
      </c>
      <c r="F7392" s="24">
        <f t="shared" ca="1" si="231"/>
        <v>15.864776972449359</v>
      </c>
    </row>
    <row r="7393" spans="5:6" x14ac:dyDescent="0.25">
      <c r="E7393" s="24">
        <f t="shared" ca="1" si="230"/>
        <v>3.1327137174324782E-2</v>
      </c>
      <c r="F7393" s="24">
        <f t="shared" ca="1" si="231"/>
        <v>69.265411093817917</v>
      </c>
    </row>
    <row r="7394" spans="5:6" x14ac:dyDescent="0.25">
      <c r="E7394" s="24">
        <f t="shared" ca="1" si="230"/>
        <v>9.1059593118158255E-2</v>
      </c>
      <c r="F7394" s="24">
        <f t="shared" ca="1" si="231"/>
        <v>47.924822347367865</v>
      </c>
    </row>
    <row r="7395" spans="5:6" x14ac:dyDescent="0.25">
      <c r="E7395" s="24">
        <f t="shared" ca="1" si="230"/>
        <v>0.55124831228671778</v>
      </c>
      <c r="F7395" s="24">
        <f t="shared" ca="1" si="231"/>
        <v>11.911398276743288</v>
      </c>
    </row>
    <row r="7396" spans="5:6" x14ac:dyDescent="0.25">
      <c r="E7396" s="24">
        <f t="shared" ca="1" si="230"/>
        <v>0.94996052672124287</v>
      </c>
      <c r="F7396" s="24">
        <f t="shared" ca="1" si="231"/>
        <v>1.0266969214110819</v>
      </c>
    </row>
    <row r="7397" spans="5:6" x14ac:dyDescent="0.25">
      <c r="E7397" s="24">
        <f t="shared" ca="1" si="230"/>
        <v>0.52914589559462744</v>
      </c>
      <c r="F7397" s="24">
        <f t="shared" ca="1" si="231"/>
        <v>12.729821801467962</v>
      </c>
    </row>
    <row r="7398" spans="5:6" x14ac:dyDescent="0.25">
      <c r="E7398" s="24">
        <f t="shared" ca="1" si="230"/>
        <v>6.8345113046973105E-2</v>
      </c>
      <c r="F7398" s="24">
        <f t="shared" ca="1" si="231"/>
        <v>53.663704346306837</v>
      </c>
    </row>
    <row r="7399" spans="5:6" x14ac:dyDescent="0.25">
      <c r="E7399" s="24">
        <f t="shared" ca="1" si="230"/>
        <v>0.41541268128157238</v>
      </c>
      <c r="F7399" s="24">
        <f t="shared" ca="1" si="231"/>
        <v>17.569656802511215</v>
      </c>
    </row>
    <row r="7400" spans="5:6" x14ac:dyDescent="0.25">
      <c r="E7400" s="24">
        <f t="shared" ca="1" si="230"/>
        <v>0.40545250608916983</v>
      </c>
      <c r="F7400" s="24">
        <f t="shared" ca="1" si="231"/>
        <v>18.055030732079295</v>
      </c>
    </row>
    <row r="7401" spans="5:6" x14ac:dyDescent="0.25">
      <c r="E7401" s="24">
        <f t="shared" ca="1" si="230"/>
        <v>0.22887036009237849</v>
      </c>
      <c r="F7401" s="24">
        <f t="shared" ca="1" si="231"/>
        <v>29.491990977283166</v>
      </c>
    </row>
    <row r="7402" spans="5:6" x14ac:dyDescent="0.25">
      <c r="E7402" s="24">
        <f t="shared" ca="1" si="230"/>
        <v>0.13898622106660707</v>
      </c>
      <c r="F7402" s="24">
        <f t="shared" ca="1" si="231"/>
        <v>39.467609595645321</v>
      </c>
    </row>
    <row r="7403" spans="5:6" x14ac:dyDescent="0.25">
      <c r="E7403" s="24">
        <f t="shared" ca="1" si="230"/>
        <v>0.90082221575309007</v>
      </c>
      <c r="F7403" s="24">
        <f t="shared" ca="1" si="231"/>
        <v>2.0889471930543517</v>
      </c>
    </row>
    <row r="7404" spans="5:6" x14ac:dyDescent="0.25">
      <c r="E7404" s="24">
        <f t="shared" ca="1" si="230"/>
        <v>0.73091194355388622</v>
      </c>
      <c r="F7404" s="24">
        <f t="shared" ca="1" si="231"/>
        <v>6.269245734857587</v>
      </c>
    </row>
    <row r="7405" spans="5:6" x14ac:dyDescent="0.25">
      <c r="E7405" s="24">
        <f t="shared" ca="1" si="230"/>
        <v>0.3774523671805059</v>
      </c>
      <c r="F7405" s="24">
        <f t="shared" ca="1" si="231"/>
        <v>19.486217958173377</v>
      </c>
    </row>
    <row r="7406" spans="5:6" x14ac:dyDescent="0.25">
      <c r="E7406" s="24">
        <f t="shared" ca="1" si="230"/>
        <v>0.96352739241977414</v>
      </c>
      <c r="F7406" s="24">
        <f t="shared" ca="1" si="231"/>
        <v>0.74308722825444096</v>
      </c>
    </row>
    <row r="7407" spans="5:6" x14ac:dyDescent="0.25">
      <c r="E7407" s="24">
        <f t="shared" ca="1" si="230"/>
        <v>0.19908736391040671</v>
      </c>
      <c r="F7407" s="24">
        <f t="shared" ca="1" si="231"/>
        <v>32.280230719424218</v>
      </c>
    </row>
    <row r="7408" spans="5:6" x14ac:dyDescent="0.25">
      <c r="E7408" s="24">
        <f t="shared" ca="1" si="230"/>
        <v>0.31310556340444395</v>
      </c>
      <c r="F7408" s="24">
        <f t="shared" ca="1" si="231"/>
        <v>23.224297640589466</v>
      </c>
    </row>
    <row r="7409" spans="5:6" x14ac:dyDescent="0.25">
      <c r="E7409" s="24">
        <f t="shared" ca="1" si="230"/>
        <v>0.86535012825320889</v>
      </c>
      <c r="F7409" s="24">
        <f t="shared" ca="1" si="231"/>
        <v>2.8924216280300694</v>
      </c>
    </row>
    <row r="7410" spans="5:6" x14ac:dyDescent="0.25">
      <c r="E7410" s="24">
        <f t="shared" ca="1" si="230"/>
        <v>0.77301156159819895</v>
      </c>
      <c r="F7410" s="24">
        <f t="shared" ca="1" si="231"/>
        <v>5.1492254743435222</v>
      </c>
    </row>
    <row r="7411" spans="5:6" x14ac:dyDescent="0.25">
      <c r="E7411" s="24">
        <f t="shared" ca="1" si="230"/>
        <v>0.25908287604561109</v>
      </c>
      <c r="F7411" s="24">
        <f t="shared" ca="1" si="231"/>
        <v>27.012145674694121</v>
      </c>
    </row>
    <row r="7412" spans="5:6" x14ac:dyDescent="0.25">
      <c r="E7412" s="24">
        <f t="shared" ca="1" si="230"/>
        <v>0.46426207171786593</v>
      </c>
      <c r="F7412" s="24">
        <f t="shared" ca="1" si="231"/>
        <v>15.34612152928173</v>
      </c>
    </row>
    <row r="7413" spans="5:6" x14ac:dyDescent="0.25">
      <c r="E7413" s="24">
        <f t="shared" ca="1" si="230"/>
        <v>0.91903130544455003</v>
      </c>
      <c r="F7413" s="24">
        <f t="shared" ca="1" si="231"/>
        <v>1.6887018504537639</v>
      </c>
    </row>
    <row r="7414" spans="5:6" x14ac:dyDescent="0.25">
      <c r="E7414" s="24">
        <f t="shared" ca="1" si="230"/>
        <v>0.64610569369131965</v>
      </c>
      <c r="F7414" s="24">
        <f t="shared" ca="1" si="231"/>
        <v>8.7358435211468404</v>
      </c>
    </row>
    <row r="7415" spans="5:6" x14ac:dyDescent="0.25">
      <c r="E7415" s="24">
        <f t="shared" ca="1" si="230"/>
        <v>0.84605789228243333</v>
      </c>
      <c r="F7415" s="24">
        <f t="shared" ca="1" si="231"/>
        <v>3.3433498224657443</v>
      </c>
    </row>
    <row r="7416" spans="5:6" x14ac:dyDescent="0.25">
      <c r="E7416" s="24">
        <f t="shared" ca="1" si="230"/>
        <v>0.44689184090414014</v>
      </c>
      <c r="F7416" s="24">
        <f t="shared" ca="1" si="231"/>
        <v>16.108773606092548</v>
      </c>
    </row>
    <row r="7417" spans="5:6" x14ac:dyDescent="0.25">
      <c r="E7417" s="24">
        <f t="shared" ca="1" si="230"/>
        <v>0.88198949737222521</v>
      </c>
      <c r="F7417" s="24">
        <f t="shared" ca="1" si="231"/>
        <v>2.5115026157496945</v>
      </c>
    </row>
    <row r="7418" spans="5:6" x14ac:dyDescent="0.25">
      <c r="E7418" s="24">
        <f t="shared" ca="1" si="230"/>
        <v>0.20037969209318129</v>
      </c>
      <c r="F7418" s="24">
        <f t="shared" ca="1" si="231"/>
        <v>32.150825035334535</v>
      </c>
    </row>
    <row r="7419" spans="5:6" x14ac:dyDescent="0.25">
      <c r="E7419" s="24">
        <f t="shared" ca="1" si="230"/>
        <v>0.58285539191281888</v>
      </c>
      <c r="F7419" s="24">
        <f t="shared" ca="1" si="231"/>
        <v>10.796323294297984</v>
      </c>
    </row>
    <row r="7420" spans="5:6" x14ac:dyDescent="0.25">
      <c r="E7420" s="24">
        <f t="shared" ca="1" si="230"/>
        <v>0.50456659442578466</v>
      </c>
      <c r="F7420" s="24">
        <f t="shared" ca="1" si="231"/>
        <v>13.681108941116893</v>
      </c>
    </row>
    <row r="7421" spans="5:6" x14ac:dyDescent="0.25">
      <c r="E7421" s="24">
        <f t="shared" ca="1" si="230"/>
        <v>0.47425532751608968</v>
      </c>
      <c r="F7421" s="24">
        <f t="shared" ca="1" si="231"/>
        <v>14.920188733391237</v>
      </c>
    </row>
    <row r="7422" spans="5:6" x14ac:dyDescent="0.25">
      <c r="E7422" s="24">
        <f t="shared" ca="1" si="230"/>
        <v>0.51379107876522168</v>
      </c>
      <c r="F7422" s="24">
        <f t="shared" ca="1" si="231"/>
        <v>13.318771154022366</v>
      </c>
    </row>
    <row r="7423" spans="5:6" x14ac:dyDescent="0.25">
      <c r="E7423" s="24">
        <f t="shared" ca="1" si="230"/>
        <v>0.96074029568050145</v>
      </c>
      <c r="F7423" s="24">
        <f t="shared" ca="1" si="231"/>
        <v>0.80102300726221631</v>
      </c>
    </row>
    <row r="7424" spans="5:6" x14ac:dyDescent="0.25">
      <c r="E7424" s="24">
        <f t="shared" ca="1" si="230"/>
        <v>0.8911555461804086</v>
      </c>
      <c r="F7424" s="24">
        <f t="shared" ca="1" si="231"/>
        <v>2.3047258382004276</v>
      </c>
    </row>
    <row r="7425" spans="5:6" x14ac:dyDescent="0.25">
      <c r="E7425" s="24">
        <f t="shared" ca="1" si="230"/>
        <v>0.68180673812191361</v>
      </c>
      <c r="F7425" s="24">
        <f t="shared" ca="1" si="231"/>
        <v>7.6601807296964042</v>
      </c>
    </row>
    <row r="7426" spans="5:6" x14ac:dyDescent="0.25">
      <c r="E7426" s="24">
        <f t="shared" ca="1" si="230"/>
        <v>0.54040421872197986</v>
      </c>
      <c r="F7426" s="24">
        <f t="shared" ca="1" si="231"/>
        <v>12.308757325223386</v>
      </c>
    </row>
    <row r="7427" spans="5:6" x14ac:dyDescent="0.25">
      <c r="E7427" s="24">
        <f t="shared" ca="1" si="230"/>
        <v>0.68720839718049442</v>
      </c>
      <c r="F7427" s="24">
        <f t="shared" ca="1" si="231"/>
        <v>7.5023537794784252</v>
      </c>
    </row>
    <row r="7428" spans="5:6" x14ac:dyDescent="0.25">
      <c r="E7428" s="24">
        <f t="shared" ref="E7428:E7491" ca="1" si="232">RAND()</f>
        <v>0.50155054113462527</v>
      </c>
      <c r="F7428" s="24">
        <f t="shared" ref="F7428:F7491" ca="1" si="233">-LOG(E7428,EXP(1))/$C$3</f>
        <v>13.801017934572812</v>
      </c>
    </row>
    <row r="7429" spans="5:6" x14ac:dyDescent="0.25">
      <c r="E7429" s="24">
        <f t="shared" ca="1" si="232"/>
        <v>0.26913713685277751</v>
      </c>
      <c r="F7429" s="24">
        <f t="shared" ca="1" si="233"/>
        <v>26.250684537174482</v>
      </c>
    </row>
    <row r="7430" spans="5:6" x14ac:dyDescent="0.25">
      <c r="E7430" s="24">
        <f t="shared" ca="1" si="232"/>
        <v>0.7762966819747894</v>
      </c>
      <c r="F7430" s="24">
        <f t="shared" ca="1" si="233"/>
        <v>5.06441019465883</v>
      </c>
    </row>
    <row r="7431" spans="5:6" x14ac:dyDescent="0.25">
      <c r="E7431" s="24">
        <f t="shared" ca="1" si="232"/>
        <v>0.44154669139236125</v>
      </c>
      <c r="F7431" s="24">
        <f t="shared" ca="1" si="233"/>
        <v>16.349430165236665</v>
      </c>
    </row>
    <row r="7432" spans="5:6" x14ac:dyDescent="0.25">
      <c r="E7432" s="24">
        <f t="shared" ca="1" si="232"/>
        <v>0.27456498183752109</v>
      </c>
      <c r="F7432" s="24">
        <f t="shared" ca="1" si="233"/>
        <v>25.851346360853267</v>
      </c>
    </row>
    <row r="7433" spans="5:6" x14ac:dyDescent="0.25">
      <c r="E7433" s="24">
        <f t="shared" ca="1" si="232"/>
        <v>0.94897897065854142</v>
      </c>
      <c r="F7433" s="24">
        <f t="shared" ca="1" si="233"/>
        <v>1.0473728018480108</v>
      </c>
    </row>
    <row r="7434" spans="5:6" x14ac:dyDescent="0.25">
      <c r="E7434" s="24">
        <f t="shared" ca="1" si="232"/>
        <v>0.73323245444992113</v>
      </c>
      <c r="F7434" s="24">
        <f t="shared" ca="1" si="233"/>
        <v>6.2058499976023755</v>
      </c>
    </row>
    <row r="7435" spans="5:6" x14ac:dyDescent="0.25">
      <c r="E7435" s="24">
        <f t="shared" ca="1" si="232"/>
        <v>7.4973344868350833E-2</v>
      </c>
      <c r="F7435" s="24">
        <f t="shared" ca="1" si="233"/>
        <v>51.812452607426401</v>
      </c>
    </row>
    <row r="7436" spans="5:6" x14ac:dyDescent="0.25">
      <c r="E7436" s="24">
        <f t="shared" ca="1" si="232"/>
        <v>0.78031169921944565</v>
      </c>
      <c r="F7436" s="24">
        <f t="shared" ca="1" si="233"/>
        <v>4.96123649478315</v>
      </c>
    </row>
    <row r="7437" spans="5:6" x14ac:dyDescent="0.25">
      <c r="E7437" s="24">
        <f t="shared" ca="1" si="232"/>
        <v>0.51105473466674545</v>
      </c>
      <c r="F7437" s="24">
        <f t="shared" ca="1" si="233"/>
        <v>13.425571633276611</v>
      </c>
    </row>
    <row r="7438" spans="5:6" x14ac:dyDescent="0.25">
      <c r="E7438" s="24">
        <f t="shared" ca="1" si="232"/>
        <v>0.34453419564407117</v>
      </c>
      <c r="F7438" s="24">
        <f t="shared" ca="1" si="233"/>
        <v>21.311238635762948</v>
      </c>
    </row>
    <row r="7439" spans="5:6" x14ac:dyDescent="0.25">
      <c r="E7439" s="24">
        <f t="shared" ca="1" si="232"/>
        <v>0.25973454578643262</v>
      </c>
      <c r="F7439" s="24">
        <f t="shared" ca="1" si="233"/>
        <v>26.961902945278052</v>
      </c>
    </row>
    <row r="7440" spans="5:6" x14ac:dyDescent="0.25">
      <c r="E7440" s="24">
        <f t="shared" ca="1" si="232"/>
        <v>4.9369369888098036E-2</v>
      </c>
      <c r="F7440" s="24">
        <f t="shared" ca="1" si="233"/>
        <v>60.168501796906291</v>
      </c>
    </row>
    <row r="7441" spans="5:6" x14ac:dyDescent="0.25">
      <c r="E7441" s="24">
        <f t="shared" ca="1" si="232"/>
        <v>0.87262310438960067</v>
      </c>
      <c r="F7441" s="24">
        <f t="shared" ca="1" si="233"/>
        <v>2.7250308200416189</v>
      </c>
    </row>
    <row r="7442" spans="5:6" x14ac:dyDescent="0.25">
      <c r="E7442" s="24">
        <f t="shared" ca="1" si="232"/>
        <v>0.12520008317347076</v>
      </c>
      <c r="F7442" s="24">
        <f t="shared" ca="1" si="233"/>
        <v>41.556843119830269</v>
      </c>
    </row>
    <row r="7443" spans="5:6" x14ac:dyDescent="0.25">
      <c r="E7443" s="24">
        <f t="shared" ca="1" si="232"/>
        <v>0.39445898572111149</v>
      </c>
      <c r="F7443" s="24">
        <f t="shared" ca="1" si="233"/>
        <v>18.604802186398967</v>
      </c>
    </row>
    <row r="7444" spans="5:6" x14ac:dyDescent="0.25">
      <c r="E7444" s="24">
        <f t="shared" ca="1" si="232"/>
        <v>0.81340269417541999</v>
      </c>
      <c r="F7444" s="24">
        <f t="shared" ca="1" si="233"/>
        <v>4.1305794655046215</v>
      </c>
    </row>
    <row r="7445" spans="5:6" x14ac:dyDescent="0.25">
      <c r="E7445" s="24">
        <f t="shared" ca="1" si="232"/>
        <v>0.32645400493056298</v>
      </c>
      <c r="F7445" s="24">
        <f t="shared" ca="1" si="233"/>
        <v>22.389324265924081</v>
      </c>
    </row>
    <row r="7446" spans="5:6" x14ac:dyDescent="0.25">
      <c r="E7446" s="24">
        <f t="shared" ca="1" si="232"/>
        <v>0.86479776809991893</v>
      </c>
      <c r="F7446" s="24">
        <f t="shared" ca="1" si="233"/>
        <v>2.9051918697699941</v>
      </c>
    </row>
    <row r="7447" spans="5:6" x14ac:dyDescent="0.25">
      <c r="E7447" s="24">
        <f t="shared" ca="1" si="232"/>
        <v>0.36256574983476642</v>
      </c>
      <c r="F7447" s="24">
        <f t="shared" ca="1" si="233"/>
        <v>20.290988845600701</v>
      </c>
    </row>
    <row r="7448" spans="5:6" x14ac:dyDescent="0.25">
      <c r="E7448" s="24">
        <f t="shared" ca="1" si="232"/>
        <v>0.86749375106309201</v>
      </c>
      <c r="F7448" s="24">
        <f t="shared" ca="1" si="233"/>
        <v>2.8429394114510402</v>
      </c>
    </row>
    <row r="7449" spans="5:6" x14ac:dyDescent="0.25">
      <c r="E7449" s="24">
        <f t="shared" ca="1" si="232"/>
        <v>0.88049621211069851</v>
      </c>
      <c r="F7449" s="24">
        <f t="shared" ca="1" si="233"/>
        <v>2.5453930606097268</v>
      </c>
    </row>
    <row r="7450" spans="5:6" x14ac:dyDescent="0.25">
      <c r="E7450" s="24">
        <f t="shared" ca="1" si="232"/>
        <v>1.5362821928378678E-2</v>
      </c>
      <c r="F7450" s="24">
        <f t="shared" ca="1" si="233"/>
        <v>83.516096976828933</v>
      </c>
    </row>
    <row r="7451" spans="5:6" x14ac:dyDescent="0.25">
      <c r="E7451" s="24">
        <f t="shared" ca="1" si="232"/>
        <v>0.4615132848601593</v>
      </c>
      <c r="F7451" s="24">
        <f t="shared" ca="1" si="233"/>
        <v>15.46488878382026</v>
      </c>
    </row>
    <row r="7452" spans="5:6" x14ac:dyDescent="0.25">
      <c r="E7452" s="24">
        <f t="shared" ca="1" si="232"/>
        <v>0.86178673641879189</v>
      </c>
      <c r="F7452" s="24">
        <f t="shared" ca="1" si="233"/>
        <v>2.9749488894978025</v>
      </c>
    </row>
    <row r="7453" spans="5:6" x14ac:dyDescent="0.25">
      <c r="E7453" s="24">
        <f t="shared" ca="1" si="232"/>
        <v>0.81016429631823339</v>
      </c>
      <c r="F7453" s="24">
        <f t="shared" ca="1" si="233"/>
        <v>4.2103643384620009</v>
      </c>
    </row>
    <row r="7454" spans="5:6" x14ac:dyDescent="0.25">
      <c r="E7454" s="24">
        <f t="shared" ca="1" si="232"/>
        <v>0.69043487174846641</v>
      </c>
      <c r="F7454" s="24">
        <f t="shared" ca="1" si="233"/>
        <v>7.4086726200689501</v>
      </c>
    </row>
    <row r="7455" spans="5:6" x14ac:dyDescent="0.25">
      <c r="E7455" s="24">
        <f t="shared" ca="1" si="232"/>
        <v>0.19644773792922732</v>
      </c>
      <c r="F7455" s="24">
        <f t="shared" ca="1" si="233"/>
        <v>32.547176955689416</v>
      </c>
    </row>
    <row r="7456" spans="5:6" x14ac:dyDescent="0.25">
      <c r="E7456" s="24">
        <f t="shared" ca="1" si="232"/>
        <v>0.32353674158476597</v>
      </c>
      <c r="F7456" s="24">
        <f t="shared" ca="1" si="233"/>
        <v>22.568851925339423</v>
      </c>
    </row>
    <row r="7457" spans="5:6" x14ac:dyDescent="0.25">
      <c r="E7457" s="24">
        <f t="shared" ca="1" si="232"/>
        <v>0.12918088063500954</v>
      </c>
      <c r="F7457" s="24">
        <f t="shared" ca="1" si="233"/>
        <v>40.930833625706406</v>
      </c>
    </row>
    <row r="7458" spans="5:6" x14ac:dyDescent="0.25">
      <c r="E7458" s="24">
        <f t="shared" ca="1" si="232"/>
        <v>0.40267639128820076</v>
      </c>
      <c r="F7458" s="24">
        <f t="shared" ca="1" si="233"/>
        <v>18.192440777938774</v>
      </c>
    </row>
    <row r="7459" spans="5:6" x14ac:dyDescent="0.25">
      <c r="E7459" s="24">
        <f t="shared" ca="1" si="232"/>
        <v>0.77364295344455658</v>
      </c>
      <c r="F7459" s="24">
        <f t="shared" ca="1" si="233"/>
        <v>5.1328962456685723</v>
      </c>
    </row>
    <row r="7460" spans="5:6" x14ac:dyDescent="0.25">
      <c r="E7460" s="24">
        <f t="shared" ca="1" si="232"/>
        <v>0.32597305694226886</v>
      </c>
      <c r="F7460" s="24">
        <f t="shared" ca="1" si="233"/>
        <v>22.418810968945369</v>
      </c>
    </row>
    <row r="7461" spans="5:6" x14ac:dyDescent="0.25">
      <c r="E7461" s="24">
        <f t="shared" ca="1" si="232"/>
        <v>0.79687194308756359</v>
      </c>
      <c r="F7461" s="24">
        <f t="shared" ca="1" si="233"/>
        <v>4.5412257353622882</v>
      </c>
    </row>
    <row r="7462" spans="5:6" x14ac:dyDescent="0.25">
      <c r="E7462" s="24">
        <f t="shared" ca="1" si="232"/>
        <v>0.74849740590327385</v>
      </c>
      <c r="F7462" s="24">
        <f t="shared" ca="1" si="233"/>
        <v>5.7937508171109737</v>
      </c>
    </row>
    <row r="7463" spans="5:6" x14ac:dyDescent="0.25">
      <c r="E7463" s="24">
        <f t="shared" ca="1" si="232"/>
        <v>0.23421788473012406</v>
      </c>
      <c r="F7463" s="24">
        <f t="shared" ca="1" si="233"/>
        <v>29.030069310659616</v>
      </c>
    </row>
    <row r="7464" spans="5:6" x14ac:dyDescent="0.25">
      <c r="E7464" s="24">
        <f t="shared" ca="1" si="232"/>
        <v>0.7034461503473487</v>
      </c>
      <c r="F7464" s="24">
        <f t="shared" ca="1" si="233"/>
        <v>7.0352790141182346</v>
      </c>
    </row>
    <row r="7465" spans="5:6" x14ac:dyDescent="0.25">
      <c r="E7465" s="24">
        <f t="shared" ca="1" si="232"/>
        <v>0.65497051190052169</v>
      </c>
      <c r="F7465" s="24">
        <f t="shared" ca="1" si="233"/>
        <v>8.4633012871903848</v>
      </c>
    </row>
    <row r="7466" spans="5:6" x14ac:dyDescent="0.25">
      <c r="E7466" s="24">
        <f t="shared" ca="1" si="232"/>
        <v>0.74865376436341791</v>
      </c>
      <c r="F7466" s="24">
        <f t="shared" ca="1" si="233"/>
        <v>5.7895733241812604</v>
      </c>
    </row>
    <row r="7467" spans="5:6" x14ac:dyDescent="0.25">
      <c r="E7467" s="24">
        <f t="shared" ca="1" si="232"/>
        <v>0.6189912439695302</v>
      </c>
      <c r="F7467" s="24">
        <f t="shared" ca="1" si="233"/>
        <v>9.5932830368522524</v>
      </c>
    </row>
    <row r="7468" spans="5:6" x14ac:dyDescent="0.25">
      <c r="E7468" s="24">
        <f t="shared" ca="1" si="232"/>
        <v>0.962897025229976</v>
      </c>
      <c r="F7468" s="24">
        <f t="shared" ca="1" si="233"/>
        <v>0.75617608253849955</v>
      </c>
    </row>
    <row r="7469" spans="5:6" x14ac:dyDescent="0.25">
      <c r="E7469" s="24">
        <f t="shared" ca="1" si="232"/>
        <v>0.38346719645604677</v>
      </c>
      <c r="F7469" s="24">
        <f t="shared" ca="1" si="233"/>
        <v>19.170023982114309</v>
      </c>
    </row>
    <row r="7470" spans="5:6" x14ac:dyDescent="0.25">
      <c r="E7470" s="24">
        <f t="shared" ca="1" si="232"/>
        <v>0.21826060403990577</v>
      </c>
      <c r="F7470" s="24">
        <f t="shared" ca="1" si="233"/>
        <v>30.441309975529684</v>
      </c>
    </row>
    <row r="7471" spans="5:6" x14ac:dyDescent="0.25">
      <c r="E7471" s="24">
        <f t="shared" ca="1" si="232"/>
        <v>0.27036636359314581</v>
      </c>
      <c r="F7471" s="24">
        <f t="shared" ca="1" si="233"/>
        <v>26.159546750935796</v>
      </c>
    </row>
    <row r="7472" spans="5:6" x14ac:dyDescent="0.25">
      <c r="E7472" s="24">
        <f t="shared" ca="1" si="232"/>
        <v>0.43842928927523195</v>
      </c>
      <c r="F7472" s="24">
        <f t="shared" ca="1" si="233"/>
        <v>16.4911347220362</v>
      </c>
    </row>
    <row r="7473" spans="5:6" x14ac:dyDescent="0.25">
      <c r="E7473" s="24">
        <f t="shared" ca="1" si="232"/>
        <v>0.63145607602653253</v>
      </c>
      <c r="F7473" s="24">
        <f t="shared" ca="1" si="233"/>
        <v>9.1945378919269629</v>
      </c>
    </row>
    <row r="7474" spans="5:6" x14ac:dyDescent="0.25">
      <c r="E7474" s="24">
        <f t="shared" ca="1" si="232"/>
        <v>0.82527996620393218</v>
      </c>
      <c r="F7474" s="24">
        <f t="shared" ca="1" si="233"/>
        <v>3.8406519448038017</v>
      </c>
    </row>
    <row r="7475" spans="5:6" x14ac:dyDescent="0.25">
      <c r="E7475" s="24">
        <f t="shared" ca="1" si="232"/>
        <v>0.57603127079991612</v>
      </c>
      <c r="F7475" s="24">
        <f t="shared" ca="1" si="233"/>
        <v>11.031866603533684</v>
      </c>
    </row>
    <row r="7476" spans="5:6" x14ac:dyDescent="0.25">
      <c r="E7476" s="24">
        <f t="shared" ca="1" si="232"/>
        <v>0.14935883781043424</v>
      </c>
      <c r="F7476" s="24">
        <f t="shared" ca="1" si="233"/>
        <v>38.028071218177381</v>
      </c>
    </row>
    <row r="7477" spans="5:6" x14ac:dyDescent="0.25">
      <c r="E7477" s="24">
        <f t="shared" ca="1" si="232"/>
        <v>0.77463334490137836</v>
      </c>
      <c r="F7477" s="24">
        <f t="shared" ca="1" si="233"/>
        <v>5.1073092986110362</v>
      </c>
    </row>
    <row r="7478" spans="5:6" x14ac:dyDescent="0.25">
      <c r="E7478" s="24">
        <f t="shared" ca="1" si="232"/>
        <v>0.89729401060403058</v>
      </c>
      <c r="F7478" s="24">
        <f t="shared" ca="1" si="233"/>
        <v>2.1674339921908041</v>
      </c>
    </row>
    <row r="7479" spans="5:6" x14ac:dyDescent="0.25">
      <c r="E7479" s="24">
        <f t="shared" ca="1" si="232"/>
        <v>0.2090856335559339</v>
      </c>
      <c r="F7479" s="24">
        <f t="shared" ca="1" si="233"/>
        <v>31.300227620020308</v>
      </c>
    </row>
    <row r="7480" spans="5:6" x14ac:dyDescent="0.25">
      <c r="E7480" s="24">
        <f t="shared" ca="1" si="232"/>
        <v>0.74923893330304858</v>
      </c>
      <c r="F7480" s="24">
        <f t="shared" ca="1" si="233"/>
        <v>5.7739468652149784</v>
      </c>
    </row>
    <row r="7481" spans="5:6" x14ac:dyDescent="0.25">
      <c r="E7481" s="24">
        <f t="shared" ca="1" si="232"/>
        <v>0.74907631676708075</v>
      </c>
      <c r="F7481" s="24">
        <f t="shared" ca="1" si="233"/>
        <v>5.7782881822134868</v>
      </c>
    </row>
    <row r="7482" spans="5:6" x14ac:dyDescent="0.25">
      <c r="E7482" s="24">
        <f t="shared" ca="1" si="232"/>
        <v>0.41503543060128822</v>
      </c>
      <c r="F7482" s="24">
        <f t="shared" ca="1" si="233"/>
        <v>17.587827749056171</v>
      </c>
    </row>
    <row r="7483" spans="5:6" x14ac:dyDescent="0.25">
      <c r="E7483" s="24">
        <f t="shared" ca="1" si="232"/>
        <v>0.36187038424495577</v>
      </c>
      <c r="F7483" s="24">
        <f t="shared" ca="1" si="233"/>
        <v>20.329383716903095</v>
      </c>
    </row>
    <row r="7484" spans="5:6" x14ac:dyDescent="0.25">
      <c r="E7484" s="24">
        <f t="shared" ca="1" si="232"/>
        <v>0.70000054375234466</v>
      </c>
      <c r="F7484" s="24">
        <f t="shared" ca="1" si="233"/>
        <v>7.1334833429994058</v>
      </c>
    </row>
    <row r="7485" spans="5:6" x14ac:dyDescent="0.25">
      <c r="E7485" s="24">
        <f t="shared" ca="1" si="232"/>
        <v>0.33634582638775889</v>
      </c>
      <c r="F7485" s="24">
        <f t="shared" ca="1" si="233"/>
        <v>21.792308062539004</v>
      </c>
    </row>
    <row r="7486" spans="5:6" x14ac:dyDescent="0.25">
      <c r="E7486" s="24">
        <f t="shared" ca="1" si="232"/>
        <v>0.21187504042814431</v>
      </c>
      <c r="F7486" s="24">
        <f t="shared" ca="1" si="233"/>
        <v>31.035172200722798</v>
      </c>
    </row>
    <row r="7487" spans="5:6" x14ac:dyDescent="0.25">
      <c r="E7487" s="24">
        <f t="shared" ca="1" si="232"/>
        <v>3.4406054899791316E-2</v>
      </c>
      <c r="F7487" s="24">
        <f t="shared" ca="1" si="233"/>
        <v>67.390454311254132</v>
      </c>
    </row>
    <row r="7488" spans="5:6" x14ac:dyDescent="0.25">
      <c r="E7488" s="24">
        <f t="shared" ca="1" si="232"/>
        <v>0.82822234133081474</v>
      </c>
      <c r="F7488" s="24">
        <f t="shared" ca="1" si="233"/>
        <v>3.7694726493360577</v>
      </c>
    </row>
    <row r="7489" spans="5:6" x14ac:dyDescent="0.25">
      <c r="E7489" s="24">
        <f t="shared" ca="1" si="232"/>
        <v>0.96585195372681154</v>
      </c>
      <c r="F7489" s="24">
        <f t="shared" ca="1" si="233"/>
        <v>0.69489427052514263</v>
      </c>
    </row>
    <row r="7490" spans="5:6" x14ac:dyDescent="0.25">
      <c r="E7490" s="24">
        <f t="shared" ca="1" si="232"/>
        <v>0.57908334574353693</v>
      </c>
      <c r="F7490" s="24">
        <f t="shared" ca="1" si="233"/>
        <v>10.926177280500738</v>
      </c>
    </row>
    <row r="7491" spans="5:6" x14ac:dyDescent="0.25">
      <c r="E7491" s="24">
        <f t="shared" ca="1" si="232"/>
        <v>0.85011314983808972</v>
      </c>
      <c r="F7491" s="24">
        <f t="shared" ca="1" si="233"/>
        <v>3.2477164180108233</v>
      </c>
    </row>
    <row r="7492" spans="5:6" x14ac:dyDescent="0.25">
      <c r="E7492" s="24">
        <f t="shared" ref="E7492:E7555" ca="1" si="234">RAND()</f>
        <v>0.13035732484254492</v>
      </c>
      <c r="F7492" s="24">
        <f t="shared" ref="F7492:F7555" ca="1" si="235">-LOG(E7492,EXP(1))/$C$3</f>
        <v>40.749518930587577</v>
      </c>
    </row>
    <row r="7493" spans="5:6" x14ac:dyDescent="0.25">
      <c r="E7493" s="24">
        <f t="shared" ca="1" si="234"/>
        <v>0.39154773216734895</v>
      </c>
      <c r="F7493" s="24">
        <f t="shared" ca="1" si="235"/>
        <v>18.752956994764904</v>
      </c>
    </row>
    <row r="7494" spans="5:6" x14ac:dyDescent="0.25">
      <c r="E7494" s="24">
        <f t="shared" ca="1" si="234"/>
        <v>0.83488881771104795</v>
      </c>
      <c r="F7494" s="24">
        <f t="shared" ca="1" si="235"/>
        <v>3.6091343087742738</v>
      </c>
    </row>
    <row r="7495" spans="5:6" x14ac:dyDescent="0.25">
      <c r="E7495" s="24">
        <f t="shared" ca="1" si="234"/>
        <v>0.45319055270112285</v>
      </c>
      <c r="F7495" s="24">
        <f t="shared" ca="1" si="235"/>
        <v>15.828851916130878</v>
      </c>
    </row>
    <row r="7496" spans="5:6" x14ac:dyDescent="0.25">
      <c r="E7496" s="24">
        <f t="shared" ca="1" si="234"/>
        <v>0.8981688912429221</v>
      </c>
      <c r="F7496" s="24">
        <f t="shared" ca="1" si="235"/>
        <v>2.1479430696608204</v>
      </c>
    </row>
    <row r="7497" spans="5:6" x14ac:dyDescent="0.25">
      <c r="E7497" s="24">
        <f t="shared" ca="1" si="234"/>
        <v>0.36746907305819809</v>
      </c>
      <c r="F7497" s="24">
        <f t="shared" ca="1" si="235"/>
        <v>20.022322376283004</v>
      </c>
    </row>
    <row r="7498" spans="5:6" x14ac:dyDescent="0.25">
      <c r="E7498" s="24">
        <f t="shared" ca="1" si="234"/>
        <v>0.19161774589786951</v>
      </c>
      <c r="F7498" s="24">
        <f t="shared" ca="1" si="235"/>
        <v>33.045055964511704</v>
      </c>
    </row>
    <row r="7499" spans="5:6" x14ac:dyDescent="0.25">
      <c r="E7499" s="24">
        <f t="shared" ca="1" si="234"/>
        <v>0.63444894581751721</v>
      </c>
      <c r="F7499" s="24">
        <f t="shared" ca="1" si="235"/>
        <v>9.0999691741928466</v>
      </c>
    </row>
    <row r="7500" spans="5:6" x14ac:dyDescent="0.25">
      <c r="E7500" s="24">
        <f t="shared" ca="1" si="234"/>
        <v>0.40362241452609338</v>
      </c>
      <c r="F7500" s="24">
        <f t="shared" ca="1" si="235"/>
        <v>18.1455091111585</v>
      </c>
    </row>
    <row r="7501" spans="5:6" x14ac:dyDescent="0.25">
      <c r="E7501" s="24">
        <f t="shared" ca="1" si="234"/>
        <v>0.80743303277367651</v>
      </c>
      <c r="F7501" s="24">
        <f t="shared" ca="1" si="235"/>
        <v>4.2779031774792626</v>
      </c>
    </row>
    <row r="7502" spans="5:6" x14ac:dyDescent="0.25">
      <c r="E7502" s="24">
        <f t="shared" ca="1" si="234"/>
        <v>0.95862294171515328</v>
      </c>
      <c r="F7502" s="24">
        <f t="shared" ca="1" si="235"/>
        <v>0.84514920042878228</v>
      </c>
    </row>
    <row r="7503" spans="5:6" x14ac:dyDescent="0.25">
      <c r="E7503" s="24">
        <f t="shared" ca="1" si="234"/>
        <v>6.4932123208351844E-2</v>
      </c>
      <c r="F7503" s="24">
        <f t="shared" ca="1" si="235"/>
        <v>54.688256260743167</v>
      </c>
    </row>
    <row r="7504" spans="5:6" x14ac:dyDescent="0.25">
      <c r="E7504" s="24">
        <f t="shared" ca="1" si="234"/>
        <v>0.59123439575094749</v>
      </c>
      <c r="F7504" s="24">
        <f t="shared" ca="1" si="235"/>
        <v>10.510854629776784</v>
      </c>
    </row>
    <row r="7505" spans="5:6" x14ac:dyDescent="0.25">
      <c r="E7505" s="24">
        <f t="shared" ca="1" si="234"/>
        <v>0.72055966322335452</v>
      </c>
      <c r="F7505" s="24">
        <f t="shared" ca="1" si="235"/>
        <v>6.554541177771612</v>
      </c>
    </row>
    <row r="7506" spans="5:6" x14ac:dyDescent="0.25">
      <c r="E7506" s="24">
        <f t="shared" ca="1" si="234"/>
        <v>0.33862342036782722</v>
      </c>
      <c r="F7506" s="24">
        <f t="shared" ca="1" si="235"/>
        <v>21.657332868598147</v>
      </c>
    </row>
    <row r="7507" spans="5:6" x14ac:dyDescent="0.25">
      <c r="E7507" s="24">
        <f t="shared" ca="1" si="234"/>
        <v>0.17011850275742924</v>
      </c>
      <c r="F7507" s="24">
        <f t="shared" ca="1" si="235"/>
        <v>35.425200194642699</v>
      </c>
    </row>
    <row r="7508" spans="5:6" x14ac:dyDescent="0.25">
      <c r="E7508" s="24">
        <f t="shared" ca="1" si="234"/>
        <v>0.8083428054499725</v>
      </c>
      <c r="F7508" s="24">
        <f t="shared" ca="1" si="235"/>
        <v>4.2553809252975832</v>
      </c>
    </row>
    <row r="7509" spans="5:6" x14ac:dyDescent="0.25">
      <c r="E7509" s="24">
        <f t="shared" ca="1" si="234"/>
        <v>0.60929777154282838</v>
      </c>
      <c r="F7509" s="24">
        <f t="shared" ca="1" si="235"/>
        <v>9.9089635827975489</v>
      </c>
    </row>
    <row r="7510" spans="5:6" x14ac:dyDescent="0.25">
      <c r="E7510" s="24">
        <f t="shared" ca="1" si="234"/>
        <v>9.1742240804174258E-2</v>
      </c>
      <c r="F7510" s="24">
        <f t="shared" ca="1" si="235"/>
        <v>47.775447290308826</v>
      </c>
    </row>
    <row r="7511" spans="5:6" x14ac:dyDescent="0.25">
      <c r="E7511" s="24">
        <f t="shared" ca="1" si="234"/>
        <v>0.37194522518262496</v>
      </c>
      <c r="F7511" s="24">
        <f t="shared" ca="1" si="235"/>
        <v>19.78017359366401</v>
      </c>
    </row>
    <row r="7512" spans="5:6" x14ac:dyDescent="0.25">
      <c r="E7512" s="24">
        <f t="shared" ca="1" si="234"/>
        <v>0.45131282379945004</v>
      </c>
      <c r="F7512" s="24">
        <f t="shared" ca="1" si="235"/>
        <v>15.911891146185146</v>
      </c>
    </row>
    <row r="7513" spans="5:6" x14ac:dyDescent="0.25">
      <c r="E7513" s="24">
        <f t="shared" ca="1" si="234"/>
        <v>0.73476499901244208</v>
      </c>
      <c r="F7513" s="24">
        <f t="shared" ca="1" si="235"/>
        <v>6.1640912025672483</v>
      </c>
    </row>
    <row r="7514" spans="5:6" x14ac:dyDescent="0.25">
      <c r="E7514" s="24">
        <f t="shared" ca="1" si="234"/>
        <v>0.83772092208282889</v>
      </c>
      <c r="F7514" s="24">
        <f t="shared" ca="1" si="235"/>
        <v>3.5414052501430082</v>
      </c>
    </row>
    <row r="7515" spans="5:6" x14ac:dyDescent="0.25">
      <c r="E7515" s="24">
        <f t="shared" ca="1" si="234"/>
        <v>3.648908589958999E-2</v>
      </c>
      <c r="F7515" s="24">
        <f t="shared" ca="1" si="235"/>
        <v>66.214841591152251</v>
      </c>
    </row>
    <row r="7516" spans="5:6" x14ac:dyDescent="0.25">
      <c r="E7516" s="24">
        <f t="shared" ca="1" si="234"/>
        <v>0.12057886872740819</v>
      </c>
      <c r="F7516" s="24">
        <f t="shared" ca="1" si="235"/>
        <v>42.309024557810247</v>
      </c>
    </row>
    <row r="7517" spans="5:6" x14ac:dyDescent="0.25">
      <c r="E7517" s="24">
        <f t="shared" ca="1" si="234"/>
        <v>0.24073734222688981</v>
      </c>
      <c r="F7517" s="24">
        <f t="shared" ca="1" si="235"/>
        <v>28.480976122121408</v>
      </c>
    </row>
    <row r="7518" spans="5:6" x14ac:dyDescent="0.25">
      <c r="E7518" s="24">
        <f t="shared" ca="1" si="234"/>
        <v>0.45478072146570847</v>
      </c>
      <c r="F7518" s="24">
        <f t="shared" ca="1" si="235"/>
        <v>15.758798140835541</v>
      </c>
    </row>
    <row r="7519" spans="5:6" x14ac:dyDescent="0.25">
      <c r="E7519" s="24">
        <f t="shared" ca="1" si="234"/>
        <v>7.0250873623645127E-2</v>
      </c>
      <c r="F7519" s="24">
        <f t="shared" ca="1" si="235"/>
        <v>53.113650698436658</v>
      </c>
    </row>
    <row r="7520" spans="5:6" x14ac:dyDescent="0.25">
      <c r="E7520" s="24">
        <f t="shared" ca="1" si="234"/>
        <v>0.67350121068429647</v>
      </c>
      <c r="F7520" s="24">
        <f t="shared" ca="1" si="235"/>
        <v>7.9053097106459989</v>
      </c>
    </row>
    <row r="7521" spans="5:6" x14ac:dyDescent="0.25">
      <c r="E7521" s="24">
        <f t="shared" ca="1" si="234"/>
        <v>0.46242695229863273</v>
      </c>
      <c r="F7521" s="24">
        <f t="shared" ca="1" si="235"/>
        <v>15.425333509591516</v>
      </c>
    </row>
    <row r="7522" spans="5:6" x14ac:dyDescent="0.25">
      <c r="E7522" s="24">
        <f t="shared" ca="1" si="234"/>
        <v>0.3499216985651572</v>
      </c>
      <c r="F7522" s="24">
        <f t="shared" ca="1" si="235"/>
        <v>21.000917358252671</v>
      </c>
    </row>
    <row r="7523" spans="5:6" x14ac:dyDescent="0.25">
      <c r="E7523" s="24">
        <f t="shared" ca="1" si="234"/>
        <v>0.70934520812533186</v>
      </c>
      <c r="F7523" s="24">
        <f t="shared" ca="1" si="235"/>
        <v>6.8682595310128711</v>
      </c>
    </row>
    <row r="7524" spans="5:6" x14ac:dyDescent="0.25">
      <c r="E7524" s="24">
        <f t="shared" ca="1" si="234"/>
        <v>0.57005347722234578</v>
      </c>
      <c r="F7524" s="24">
        <f t="shared" ca="1" si="235"/>
        <v>11.240502057320141</v>
      </c>
    </row>
    <row r="7525" spans="5:6" x14ac:dyDescent="0.25">
      <c r="E7525" s="24">
        <f t="shared" ca="1" si="234"/>
        <v>0.58515451712650046</v>
      </c>
      <c r="F7525" s="24">
        <f t="shared" ca="1" si="235"/>
        <v>10.71758669573564</v>
      </c>
    </row>
    <row r="7526" spans="5:6" x14ac:dyDescent="0.25">
      <c r="E7526" s="24">
        <f t="shared" ca="1" si="234"/>
        <v>0.91741452072926688</v>
      </c>
      <c r="F7526" s="24">
        <f t="shared" ca="1" si="235"/>
        <v>1.7239173762254316</v>
      </c>
    </row>
    <row r="7527" spans="5:6" x14ac:dyDescent="0.25">
      <c r="E7527" s="24">
        <f t="shared" ca="1" si="234"/>
        <v>0.62171170726993918</v>
      </c>
      <c r="F7527" s="24">
        <f t="shared" ca="1" si="235"/>
        <v>9.5055757364849676</v>
      </c>
    </row>
    <row r="7528" spans="5:6" x14ac:dyDescent="0.25">
      <c r="E7528" s="24">
        <f t="shared" ca="1" si="234"/>
        <v>0.1201655957218013</v>
      </c>
      <c r="F7528" s="24">
        <f t="shared" ca="1" si="235"/>
        <v>42.37769046254995</v>
      </c>
    </row>
    <row r="7529" spans="5:6" x14ac:dyDescent="0.25">
      <c r="E7529" s="24">
        <f t="shared" ca="1" si="234"/>
        <v>0.13260840374920835</v>
      </c>
      <c r="F7529" s="24">
        <f t="shared" ca="1" si="235"/>
        <v>40.407096530954597</v>
      </c>
    </row>
    <row r="7530" spans="5:6" x14ac:dyDescent="0.25">
      <c r="E7530" s="24">
        <f t="shared" ca="1" si="234"/>
        <v>0.35090923262865359</v>
      </c>
      <c r="F7530" s="24">
        <f t="shared" ca="1" si="235"/>
        <v>20.944553709153475</v>
      </c>
    </row>
    <row r="7531" spans="5:6" x14ac:dyDescent="0.25">
      <c r="E7531" s="24">
        <f t="shared" ca="1" si="234"/>
        <v>0.21118014828485687</v>
      </c>
      <c r="F7531" s="24">
        <f t="shared" ca="1" si="235"/>
        <v>31.100874528623834</v>
      </c>
    </row>
    <row r="7532" spans="5:6" x14ac:dyDescent="0.25">
      <c r="E7532" s="24">
        <f t="shared" ca="1" si="234"/>
        <v>0.72602763456348141</v>
      </c>
      <c r="F7532" s="24">
        <f t="shared" ca="1" si="235"/>
        <v>6.4033440148947012</v>
      </c>
    </row>
    <row r="7533" spans="5:6" x14ac:dyDescent="0.25">
      <c r="E7533" s="24">
        <f t="shared" ca="1" si="234"/>
        <v>5.2205395574073776E-2</v>
      </c>
      <c r="F7533" s="24">
        <f t="shared" ca="1" si="235"/>
        <v>59.051388518943554</v>
      </c>
    </row>
    <row r="7534" spans="5:6" x14ac:dyDescent="0.25">
      <c r="E7534" s="24">
        <f t="shared" ca="1" si="234"/>
        <v>0.44931558866050381</v>
      </c>
      <c r="F7534" s="24">
        <f t="shared" ca="1" si="235"/>
        <v>16.000595361388545</v>
      </c>
    </row>
    <row r="7535" spans="5:6" x14ac:dyDescent="0.25">
      <c r="E7535" s="24">
        <f t="shared" ca="1" si="234"/>
        <v>0.1527341312843965</v>
      </c>
      <c r="F7535" s="24">
        <f t="shared" ca="1" si="235"/>
        <v>37.581131463444777</v>
      </c>
    </row>
    <row r="7536" spans="5:6" x14ac:dyDescent="0.25">
      <c r="E7536" s="24">
        <f t="shared" ca="1" si="234"/>
        <v>0.21822022867930713</v>
      </c>
      <c r="F7536" s="24">
        <f t="shared" ca="1" si="235"/>
        <v>30.445010056512601</v>
      </c>
    </row>
    <row r="7537" spans="5:6" x14ac:dyDescent="0.25">
      <c r="E7537" s="24">
        <f t="shared" ca="1" si="234"/>
        <v>1.0394036318079336E-2</v>
      </c>
      <c r="F7537" s="24">
        <f t="shared" ca="1" si="235"/>
        <v>91.330461365262565</v>
      </c>
    </row>
    <row r="7538" spans="5:6" x14ac:dyDescent="0.25">
      <c r="E7538" s="24">
        <f t="shared" ca="1" si="234"/>
        <v>0.88216454938179067</v>
      </c>
      <c r="F7538" s="24">
        <f t="shared" ca="1" si="235"/>
        <v>2.5075335290259564</v>
      </c>
    </row>
    <row r="7539" spans="5:6" x14ac:dyDescent="0.25">
      <c r="E7539" s="24">
        <f t="shared" ca="1" si="234"/>
        <v>0.23156342501309379</v>
      </c>
      <c r="F7539" s="24">
        <f t="shared" ca="1" si="235"/>
        <v>29.258029376825498</v>
      </c>
    </row>
    <row r="7540" spans="5:6" x14ac:dyDescent="0.25">
      <c r="E7540" s="24">
        <f t="shared" ca="1" si="234"/>
        <v>0.9099459990516815</v>
      </c>
      <c r="F7540" s="24">
        <f t="shared" ca="1" si="235"/>
        <v>1.887400458669573</v>
      </c>
    </row>
    <row r="7541" spans="5:6" x14ac:dyDescent="0.25">
      <c r="E7541" s="24">
        <f t="shared" ca="1" si="234"/>
        <v>4.7374347065655131E-2</v>
      </c>
      <c r="F7541" s="24">
        <f t="shared" ca="1" si="235"/>
        <v>60.993487958596461</v>
      </c>
    </row>
    <row r="7542" spans="5:6" x14ac:dyDescent="0.25">
      <c r="E7542" s="24">
        <f t="shared" ca="1" si="234"/>
        <v>0.89490365347836631</v>
      </c>
      <c r="F7542" s="24">
        <f t="shared" ca="1" si="235"/>
        <v>2.2207843249354688</v>
      </c>
    </row>
    <row r="7543" spans="5:6" x14ac:dyDescent="0.25">
      <c r="E7543" s="24">
        <f t="shared" ca="1" si="234"/>
        <v>0.21911935318628828</v>
      </c>
      <c r="F7543" s="24">
        <f t="shared" ca="1" si="235"/>
        <v>30.362774118029527</v>
      </c>
    </row>
    <row r="7544" spans="5:6" x14ac:dyDescent="0.25">
      <c r="E7544" s="24">
        <f t="shared" ca="1" si="234"/>
        <v>0.89201738480224446</v>
      </c>
      <c r="F7544" s="24">
        <f t="shared" ca="1" si="235"/>
        <v>2.2853931380686863</v>
      </c>
    </row>
    <row r="7545" spans="5:6" x14ac:dyDescent="0.25">
      <c r="E7545" s="24">
        <f t="shared" ca="1" si="234"/>
        <v>0.91946567825314263</v>
      </c>
      <c r="F7545" s="24">
        <f t="shared" ca="1" si="235"/>
        <v>1.6792512433431366</v>
      </c>
    </row>
    <row r="7546" spans="5:6" x14ac:dyDescent="0.25">
      <c r="E7546" s="24">
        <f t="shared" ca="1" si="234"/>
        <v>0.48752499278103456</v>
      </c>
      <c r="F7546" s="24">
        <f t="shared" ca="1" si="235"/>
        <v>14.368274452304149</v>
      </c>
    </row>
    <row r="7547" spans="5:6" x14ac:dyDescent="0.25">
      <c r="E7547" s="24">
        <f t="shared" ca="1" si="234"/>
        <v>0.62410857591501345</v>
      </c>
      <c r="F7547" s="24">
        <f t="shared" ca="1" si="235"/>
        <v>9.4286185177025263</v>
      </c>
    </row>
    <row r="7548" spans="5:6" x14ac:dyDescent="0.25">
      <c r="E7548" s="24">
        <f t="shared" ca="1" si="234"/>
        <v>0.75583294203535256</v>
      </c>
      <c r="F7548" s="24">
        <f t="shared" ca="1" si="235"/>
        <v>5.5986980673028608</v>
      </c>
    </row>
    <row r="7549" spans="5:6" x14ac:dyDescent="0.25">
      <c r="E7549" s="24">
        <f t="shared" ca="1" si="234"/>
        <v>3.4537866292724373E-2</v>
      </c>
      <c r="F7549" s="24">
        <f t="shared" ca="1" si="235"/>
        <v>67.313979662726169</v>
      </c>
    </row>
    <row r="7550" spans="5:6" x14ac:dyDescent="0.25">
      <c r="E7550" s="24">
        <f t="shared" ca="1" si="234"/>
        <v>0.20978974407776574</v>
      </c>
      <c r="F7550" s="24">
        <f t="shared" ca="1" si="235"/>
        <v>31.232989369923985</v>
      </c>
    </row>
    <row r="7551" spans="5:6" x14ac:dyDescent="0.25">
      <c r="E7551" s="24">
        <f t="shared" ca="1" si="234"/>
        <v>0.62297548167293382</v>
      </c>
      <c r="F7551" s="24">
        <f t="shared" ca="1" si="235"/>
        <v>9.4649623245852155</v>
      </c>
    </row>
    <row r="7552" spans="5:6" x14ac:dyDescent="0.25">
      <c r="E7552" s="24">
        <f t="shared" ca="1" si="234"/>
        <v>0.15335112236526571</v>
      </c>
      <c r="F7552" s="24">
        <f t="shared" ca="1" si="235"/>
        <v>37.50050138941458</v>
      </c>
    </row>
    <row r="7553" spans="5:6" x14ac:dyDescent="0.25">
      <c r="E7553" s="24">
        <f t="shared" ca="1" si="234"/>
        <v>0.50645988089099336</v>
      </c>
      <c r="F7553" s="24">
        <f t="shared" ca="1" si="235"/>
        <v>13.606203338759505</v>
      </c>
    </row>
    <row r="7554" spans="5:6" x14ac:dyDescent="0.25">
      <c r="E7554" s="24">
        <f t="shared" ca="1" si="234"/>
        <v>0.12046005353932454</v>
      </c>
      <c r="F7554" s="24">
        <f t="shared" ca="1" si="235"/>
        <v>42.328741738187517</v>
      </c>
    </row>
    <row r="7555" spans="5:6" x14ac:dyDescent="0.25">
      <c r="E7555" s="24">
        <f t="shared" ca="1" si="234"/>
        <v>0.37373728358348801</v>
      </c>
      <c r="F7555" s="24">
        <f t="shared" ca="1" si="235"/>
        <v>19.684043574259071</v>
      </c>
    </row>
    <row r="7556" spans="5:6" x14ac:dyDescent="0.25">
      <c r="E7556" s="24">
        <f t="shared" ref="E7556:E7619" ca="1" si="236">RAND()</f>
        <v>0.12928183045262354</v>
      </c>
      <c r="F7556" s="24">
        <f t="shared" ref="F7556:F7619" ca="1" si="237">-LOG(E7556,EXP(1))/$C$3</f>
        <v>40.915210509733889</v>
      </c>
    </row>
    <row r="7557" spans="5:6" x14ac:dyDescent="0.25">
      <c r="E7557" s="24">
        <f t="shared" ca="1" si="236"/>
        <v>0.47767462810530514</v>
      </c>
      <c r="F7557" s="24">
        <f t="shared" ca="1" si="237"/>
        <v>14.776509452172503</v>
      </c>
    </row>
    <row r="7558" spans="5:6" x14ac:dyDescent="0.25">
      <c r="E7558" s="24">
        <f t="shared" ca="1" si="236"/>
        <v>0.66502683339425173</v>
      </c>
      <c r="F7558" s="24">
        <f t="shared" ca="1" si="237"/>
        <v>8.1585577634312347</v>
      </c>
    </row>
    <row r="7559" spans="5:6" x14ac:dyDescent="0.25">
      <c r="E7559" s="24">
        <f t="shared" ca="1" si="236"/>
        <v>5.0054051947173717E-2</v>
      </c>
      <c r="F7559" s="24">
        <f t="shared" ca="1" si="237"/>
        <v>59.893036370246783</v>
      </c>
    </row>
    <row r="7560" spans="5:6" x14ac:dyDescent="0.25">
      <c r="E7560" s="24">
        <f t="shared" ca="1" si="236"/>
        <v>0.19249176902181475</v>
      </c>
      <c r="F7560" s="24">
        <f t="shared" ca="1" si="237"/>
        <v>32.954037689933934</v>
      </c>
    </row>
    <row r="7561" spans="5:6" x14ac:dyDescent="0.25">
      <c r="E7561" s="24">
        <f t="shared" ca="1" si="236"/>
        <v>3.3906700784711918E-2</v>
      </c>
      <c r="F7561" s="24">
        <f t="shared" ca="1" si="237"/>
        <v>67.682852417254068</v>
      </c>
    </row>
    <row r="7562" spans="5:6" x14ac:dyDescent="0.25">
      <c r="E7562" s="24">
        <f t="shared" ca="1" si="236"/>
        <v>0.24826130555179382</v>
      </c>
      <c r="F7562" s="24">
        <f t="shared" ca="1" si="237"/>
        <v>27.865468721993604</v>
      </c>
    </row>
    <row r="7563" spans="5:6" x14ac:dyDescent="0.25">
      <c r="E7563" s="24">
        <f t="shared" ca="1" si="236"/>
        <v>0.48869368776695987</v>
      </c>
      <c r="F7563" s="24">
        <f t="shared" ca="1" si="237"/>
        <v>14.320387823312538</v>
      </c>
    </row>
    <row r="7564" spans="5:6" x14ac:dyDescent="0.25">
      <c r="E7564" s="24">
        <f t="shared" ca="1" si="236"/>
        <v>0.41248972542935369</v>
      </c>
      <c r="F7564" s="24">
        <f t="shared" ca="1" si="237"/>
        <v>17.710879631353272</v>
      </c>
    </row>
    <row r="7565" spans="5:6" x14ac:dyDescent="0.25">
      <c r="E7565" s="24">
        <f t="shared" ca="1" si="236"/>
        <v>0.42863226399364618</v>
      </c>
      <c r="F7565" s="24">
        <f t="shared" ca="1" si="237"/>
        <v>16.94311842285094</v>
      </c>
    </row>
    <row r="7566" spans="5:6" x14ac:dyDescent="0.25">
      <c r="E7566" s="24">
        <f t="shared" ca="1" si="236"/>
        <v>0.58348124179318306</v>
      </c>
      <c r="F7566" s="24">
        <f t="shared" ca="1" si="237"/>
        <v>10.774859510263584</v>
      </c>
    </row>
    <row r="7567" spans="5:6" x14ac:dyDescent="0.25">
      <c r="E7567" s="24">
        <f t="shared" ca="1" si="236"/>
        <v>0.48419048438467815</v>
      </c>
      <c r="F7567" s="24">
        <f t="shared" ca="1" si="237"/>
        <v>14.505537738255221</v>
      </c>
    </row>
    <row r="7568" spans="5:6" x14ac:dyDescent="0.25">
      <c r="E7568" s="24">
        <f t="shared" ca="1" si="236"/>
        <v>0.97715571560960779</v>
      </c>
      <c r="F7568" s="24">
        <f t="shared" ca="1" si="237"/>
        <v>0.46218516515675523</v>
      </c>
    </row>
    <row r="7569" spans="5:6" x14ac:dyDescent="0.25">
      <c r="E7569" s="24">
        <f t="shared" ca="1" si="236"/>
        <v>0.89389365591559067</v>
      </c>
      <c r="F7569" s="24">
        <f t="shared" ca="1" si="237"/>
        <v>2.2433692799731513</v>
      </c>
    </row>
    <row r="7570" spans="5:6" x14ac:dyDescent="0.25">
      <c r="E7570" s="24">
        <f t="shared" ca="1" si="236"/>
        <v>4.312989030379899E-2</v>
      </c>
      <c r="F7570" s="24">
        <f t="shared" ca="1" si="237"/>
        <v>62.870780234215154</v>
      </c>
    </row>
    <row r="7571" spans="5:6" x14ac:dyDescent="0.25">
      <c r="E7571" s="24">
        <f t="shared" ca="1" si="236"/>
        <v>0.25825839813334095</v>
      </c>
      <c r="F7571" s="24">
        <f t="shared" ca="1" si="237"/>
        <v>27.075893042355016</v>
      </c>
    </row>
    <row r="7572" spans="5:6" x14ac:dyDescent="0.25">
      <c r="E7572" s="24">
        <f t="shared" ca="1" si="236"/>
        <v>1.2035177083893678E-2</v>
      </c>
      <c r="F7572" s="24">
        <f t="shared" ca="1" si="237"/>
        <v>88.398429875605302</v>
      </c>
    </row>
    <row r="7573" spans="5:6" x14ac:dyDescent="0.25">
      <c r="E7573" s="24">
        <f t="shared" ca="1" si="236"/>
        <v>5.2414034465003811E-2</v>
      </c>
      <c r="F7573" s="24">
        <f t="shared" ca="1" si="237"/>
        <v>58.971617804289536</v>
      </c>
    </row>
    <row r="7574" spans="5:6" x14ac:dyDescent="0.25">
      <c r="E7574" s="24">
        <f t="shared" ca="1" si="236"/>
        <v>0.87406062137864604</v>
      </c>
      <c r="F7574" s="24">
        <f t="shared" ca="1" si="237"/>
        <v>2.6921108977364203</v>
      </c>
    </row>
    <row r="7575" spans="5:6" x14ac:dyDescent="0.25">
      <c r="E7575" s="24">
        <f t="shared" ca="1" si="236"/>
        <v>0.61351518080122525</v>
      </c>
      <c r="F7575" s="24">
        <f t="shared" ca="1" si="237"/>
        <v>9.7710054111007754</v>
      </c>
    </row>
    <row r="7576" spans="5:6" x14ac:dyDescent="0.25">
      <c r="E7576" s="24">
        <f t="shared" ca="1" si="236"/>
        <v>0.65891862676082147</v>
      </c>
      <c r="F7576" s="24">
        <f t="shared" ca="1" si="237"/>
        <v>8.3431046396250981</v>
      </c>
    </row>
    <row r="7577" spans="5:6" x14ac:dyDescent="0.25">
      <c r="E7577" s="24">
        <f t="shared" ca="1" si="236"/>
        <v>0.71763133677333335</v>
      </c>
      <c r="F7577" s="24">
        <f t="shared" ca="1" si="237"/>
        <v>6.6359860066369478</v>
      </c>
    </row>
    <row r="7578" spans="5:6" x14ac:dyDescent="0.25">
      <c r="E7578" s="24">
        <f t="shared" ca="1" si="236"/>
        <v>0.73257106339936329</v>
      </c>
      <c r="F7578" s="24">
        <f t="shared" ca="1" si="237"/>
        <v>6.2238985583375381</v>
      </c>
    </row>
    <row r="7579" spans="5:6" x14ac:dyDescent="0.25">
      <c r="E7579" s="24">
        <f t="shared" ca="1" si="236"/>
        <v>0.53969342123124253</v>
      </c>
      <c r="F7579" s="24">
        <f t="shared" ca="1" si="237"/>
        <v>12.335080782179679</v>
      </c>
    </row>
    <row r="7580" spans="5:6" x14ac:dyDescent="0.25">
      <c r="E7580" s="24">
        <f t="shared" ca="1" si="236"/>
        <v>0.18905365804664964</v>
      </c>
      <c r="F7580" s="24">
        <f t="shared" ca="1" si="237"/>
        <v>33.314487984143341</v>
      </c>
    </row>
    <row r="7581" spans="5:6" x14ac:dyDescent="0.25">
      <c r="E7581" s="24">
        <f t="shared" ca="1" si="236"/>
        <v>0.21581787900867255</v>
      </c>
      <c r="F7581" s="24">
        <f t="shared" ca="1" si="237"/>
        <v>30.666407593775919</v>
      </c>
    </row>
    <row r="7582" spans="5:6" x14ac:dyDescent="0.25">
      <c r="E7582" s="24">
        <f t="shared" ca="1" si="236"/>
        <v>0.83403873506004123</v>
      </c>
      <c r="F7582" s="24">
        <f t="shared" ca="1" si="237"/>
        <v>3.6295086557161085</v>
      </c>
    </row>
    <row r="7583" spans="5:6" x14ac:dyDescent="0.25">
      <c r="E7583" s="24">
        <f t="shared" ca="1" si="236"/>
        <v>0.93452897241676158</v>
      </c>
      <c r="F7583" s="24">
        <f t="shared" ca="1" si="237"/>
        <v>1.3542529889181232</v>
      </c>
    </row>
    <row r="7584" spans="5:6" x14ac:dyDescent="0.25">
      <c r="E7584" s="24">
        <f t="shared" ca="1" si="236"/>
        <v>0.48636912413417788</v>
      </c>
      <c r="F7584" s="24">
        <f t="shared" ca="1" si="237"/>
        <v>14.415748573751538</v>
      </c>
    </row>
    <row r="7585" spans="5:6" x14ac:dyDescent="0.25">
      <c r="E7585" s="24">
        <f t="shared" ca="1" si="236"/>
        <v>0.76072408152880866</v>
      </c>
      <c r="F7585" s="24">
        <f t="shared" ca="1" si="237"/>
        <v>5.4696912083132307</v>
      </c>
    </row>
    <row r="7586" spans="5:6" x14ac:dyDescent="0.25">
      <c r="E7586" s="24">
        <f t="shared" ca="1" si="236"/>
        <v>0.66768540976556623</v>
      </c>
      <c r="F7586" s="24">
        <f t="shared" ca="1" si="237"/>
        <v>8.0787631967782971</v>
      </c>
    </row>
    <row r="7587" spans="5:6" x14ac:dyDescent="0.25">
      <c r="E7587" s="24">
        <f t="shared" ca="1" si="236"/>
        <v>0.96439351956740627</v>
      </c>
      <c r="F7587" s="24">
        <f t="shared" ca="1" si="237"/>
        <v>0.72511704699821056</v>
      </c>
    </row>
    <row r="7588" spans="5:6" x14ac:dyDescent="0.25">
      <c r="E7588" s="24">
        <f t="shared" ca="1" si="236"/>
        <v>0.23673569425147922</v>
      </c>
      <c r="F7588" s="24">
        <f t="shared" ca="1" si="237"/>
        <v>28.81621948579561</v>
      </c>
    </row>
    <row r="7589" spans="5:6" x14ac:dyDescent="0.25">
      <c r="E7589" s="24">
        <f t="shared" ca="1" si="236"/>
        <v>0.52437502017814119</v>
      </c>
      <c r="F7589" s="24">
        <f t="shared" ca="1" si="237"/>
        <v>12.91096326560605</v>
      </c>
    </row>
    <row r="7590" spans="5:6" x14ac:dyDescent="0.25">
      <c r="E7590" s="24">
        <f t="shared" ca="1" si="236"/>
        <v>0.83268053991989677</v>
      </c>
      <c r="F7590" s="24">
        <f t="shared" ca="1" si="237"/>
        <v>3.6621043174131627</v>
      </c>
    </row>
    <row r="7591" spans="5:6" x14ac:dyDescent="0.25">
      <c r="E7591" s="24">
        <f t="shared" ca="1" si="236"/>
        <v>0.46440469278813545</v>
      </c>
      <c r="F7591" s="24">
        <f t="shared" ca="1" si="237"/>
        <v>15.33997848306357</v>
      </c>
    </row>
    <row r="7592" spans="5:6" x14ac:dyDescent="0.25">
      <c r="E7592" s="24">
        <f t="shared" ca="1" si="236"/>
        <v>0.17046706079825513</v>
      </c>
      <c r="F7592" s="24">
        <f t="shared" ca="1" si="237"/>
        <v>35.3842638544319</v>
      </c>
    </row>
    <row r="7593" spans="5:6" x14ac:dyDescent="0.25">
      <c r="E7593" s="24">
        <f t="shared" ca="1" si="236"/>
        <v>0.90009869489378691</v>
      </c>
      <c r="F7593" s="24">
        <f t="shared" ca="1" si="237"/>
        <v>2.1050172135411378</v>
      </c>
    </row>
    <row r="7594" spans="5:6" x14ac:dyDescent="0.25">
      <c r="E7594" s="24">
        <f t="shared" ca="1" si="236"/>
        <v>0.16358108798402859</v>
      </c>
      <c r="F7594" s="24">
        <f t="shared" ca="1" si="237"/>
        <v>36.208929212304263</v>
      </c>
    </row>
    <row r="7595" spans="5:6" x14ac:dyDescent="0.25">
      <c r="E7595" s="24">
        <f t="shared" ca="1" si="236"/>
        <v>0.96172370543268071</v>
      </c>
      <c r="F7595" s="24">
        <f t="shared" ca="1" si="237"/>
        <v>0.78056156117249309</v>
      </c>
    </row>
    <row r="7596" spans="5:6" x14ac:dyDescent="0.25">
      <c r="E7596" s="24">
        <f t="shared" ca="1" si="236"/>
        <v>0.4144720461726461</v>
      </c>
      <c r="F7596" s="24">
        <f t="shared" ca="1" si="237"/>
        <v>17.614994931078936</v>
      </c>
    </row>
    <row r="7597" spans="5:6" x14ac:dyDescent="0.25">
      <c r="E7597" s="24">
        <f t="shared" ca="1" si="236"/>
        <v>0.87813348582767004</v>
      </c>
      <c r="F7597" s="24">
        <f t="shared" ca="1" si="237"/>
        <v>2.5991332586144833</v>
      </c>
    </row>
    <row r="7598" spans="5:6" x14ac:dyDescent="0.25">
      <c r="E7598" s="24">
        <f t="shared" ca="1" si="236"/>
        <v>0.57442713991619165</v>
      </c>
      <c r="F7598" s="24">
        <f t="shared" ca="1" si="237"/>
        <v>11.087640264132272</v>
      </c>
    </row>
    <row r="7599" spans="5:6" x14ac:dyDescent="0.25">
      <c r="E7599" s="24">
        <f t="shared" ca="1" si="236"/>
        <v>8.2008215193073108E-2</v>
      </c>
      <c r="F7599" s="24">
        <f t="shared" ca="1" si="237"/>
        <v>50.018717029094297</v>
      </c>
    </row>
    <row r="7600" spans="5:6" x14ac:dyDescent="0.25">
      <c r="E7600" s="24">
        <f t="shared" ca="1" si="236"/>
        <v>9.5651813565413857E-2</v>
      </c>
      <c r="F7600" s="24">
        <f t="shared" ca="1" si="237"/>
        <v>46.940812456852974</v>
      </c>
    </row>
    <row r="7601" spans="5:6" x14ac:dyDescent="0.25">
      <c r="E7601" s="24">
        <f t="shared" ca="1" si="236"/>
        <v>2.3042766827708006E-2</v>
      </c>
      <c r="F7601" s="24">
        <f t="shared" ca="1" si="237"/>
        <v>75.408067247125487</v>
      </c>
    </row>
    <row r="7602" spans="5:6" x14ac:dyDescent="0.25">
      <c r="E7602" s="24">
        <f t="shared" ca="1" si="236"/>
        <v>8.8314567878487016E-2</v>
      </c>
      <c r="F7602" s="24">
        <f t="shared" ca="1" si="237"/>
        <v>48.537004066877536</v>
      </c>
    </row>
    <row r="7603" spans="5:6" x14ac:dyDescent="0.25">
      <c r="E7603" s="24">
        <f t="shared" ca="1" si="236"/>
        <v>0.53530953512885848</v>
      </c>
      <c r="F7603" s="24">
        <f t="shared" ca="1" si="237"/>
        <v>12.498202581182039</v>
      </c>
    </row>
    <row r="7604" spans="5:6" x14ac:dyDescent="0.25">
      <c r="E7604" s="24">
        <f t="shared" ca="1" si="236"/>
        <v>0.90390632043338648</v>
      </c>
      <c r="F7604" s="24">
        <f t="shared" ca="1" si="237"/>
        <v>2.020591035977406</v>
      </c>
    </row>
    <row r="7605" spans="5:6" x14ac:dyDescent="0.25">
      <c r="E7605" s="24">
        <f t="shared" ca="1" si="236"/>
        <v>0.89519217286552444</v>
      </c>
      <c r="F7605" s="24">
        <f t="shared" ca="1" si="237"/>
        <v>2.2143373094090264</v>
      </c>
    </row>
    <row r="7606" spans="5:6" x14ac:dyDescent="0.25">
      <c r="E7606" s="24">
        <f t="shared" ca="1" si="236"/>
        <v>0.26558564256446004</v>
      </c>
      <c r="F7606" s="24">
        <f t="shared" ca="1" si="237"/>
        <v>26.516358389013661</v>
      </c>
    </row>
    <row r="7607" spans="5:6" x14ac:dyDescent="0.25">
      <c r="E7607" s="24">
        <f t="shared" ca="1" si="236"/>
        <v>0.7441525805821988</v>
      </c>
      <c r="F7607" s="24">
        <f t="shared" ca="1" si="237"/>
        <v>5.9101836749535979</v>
      </c>
    </row>
    <row r="7608" spans="5:6" x14ac:dyDescent="0.25">
      <c r="E7608" s="24">
        <f t="shared" ca="1" si="236"/>
        <v>0.28158276827504236</v>
      </c>
      <c r="F7608" s="24">
        <f t="shared" ca="1" si="237"/>
        <v>25.346576975513486</v>
      </c>
    </row>
    <row r="7609" spans="5:6" x14ac:dyDescent="0.25">
      <c r="E7609" s="24">
        <f t="shared" ca="1" si="236"/>
        <v>0.90919400307214382</v>
      </c>
      <c r="F7609" s="24">
        <f t="shared" ca="1" si="237"/>
        <v>1.9039356570928758</v>
      </c>
    </row>
    <row r="7610" spans="5:6" x14ac:dyDescent="0.25">
      <c r="E7610" s="24">
        <f t="shared" ca="1" si="236"/>
        <v>0.91637221088345611</v>
      </c>
      <c r="F7610" s="24">
        <f t="shared" ca="1" si="237"/>
        <v>1.7466530616808569</v>
      </c>
    </row>
    <row r="7611" spans="5:6" x14ac:dyDescent="0.25">
      <c r="E7611" s="24">
        <f t="shared" ca="1" si="236"/>
        <v>3.267325834085788E-2</v>
      </c>
      <c r="F7611" s="24">
        <f t="shared" ca="1" si="237"/>
        <v>68.423966467821813</v>
      </c>
    </row>
    <row r="7612" spans="5:6" x14ac:dyDescent="0.25">
      <c r="E7612" s="24">
        <f t="shared" ca="1" si="236"/>
        <v>0.32913217490920477</v>
      </c>
      <c r="F7612" s="24">
        <f t="shared" ca="1" si="237"/>
        <v>22.225917229025413</v>
      </c>
    </row>
    <row r="7613" spans="5:6" x14ac:dyDescent="0.25">
      <c r="E7613" s="24">
        <f t="shared" ca="1" si="236"/>
        <v>0.8935471389445574</v>
      </c>
      <c r="F7613" s="24">
        <f t="shared" ca="1" si="237"/>
        <v>2.2511237628376062</v>
      </c>
    </row>
    <row r="7614" spans="5:6" x14ac:dyDescent="0.25">
      <c r="E7614" s="24">
        <f t="shared" ca="1" si="236"/>
        <v>8.7992881525145616E-2</v>
      </c>
      <c r="F7614" s="24">
        <f t="shared" ca="1" si="237"/>
        <v>48.609987190711088</v>
      </c>
    </row>
    <row r="7615" spans="5:6" x14ac:dyDescent="0.25">
      <c r="E7615" s="24">
        <f t="shared" ca="1" si="236"/>
        <v>0.1854813710955947</v>
      </c>
      <c r="F7615" s="24">
        <f t="shared" ca="1" si="237"/>
        <v>33.696016546765733</v>
      </c>
    </row>
    <row r="7616" spans="5:6" x14ac:dyDescent="0.25">
      <c r="E7616" s="24">
        <f t="shared" ca="1" si="236"/>
        <v>0.22507499307669243</v>
      </c>
      <c r="F7616" s="24">
        <f t="shared" ca="1" si="237"/>
        <v>29.826432594951989</v>
      </c>
    </row>
    <row r="7617" spans="5:6" x14ac:dyDescent="0.25">
      <c r="E7617" s="24">
        <f t="shared" ca="1" si="236"/>
        <v>0.58186665459329301</v>
      </c>
      <c r="F7617" s="24">
        <f t="shared" ca="1" si="237"/>
        <v>10.830279466416448</v>
      </c>
    </row>
    <row r="7618" spans="5:6" x14ac:dyDescent="0.25">
      <c r="E7618" s="24">
        <f t="shared" ca="1" si="236"/>
        <v>0.7515885989692469</v>
      </c>
      <c r="F7618" s="24">
        <f t="shared" ca="1" si="237"/>
        <v>5.711323611433043</v>
      </c>
    </row>
    <row r="7619" spans="5:6" x14ac:dyDescent="0.25">
      <c r="E7619" s="24">
        <f t="shared" ca="1" si="236"/>
        <v>2.4444486638744212E-2</v>
      </c>
      <c r="F7619" s="24">
        <f t="shared" ca="1" si="237"/>
        <v>74.227011676740787</v>
      </c>
    </row>
    <row r="7620" spans="5:6" x14ac:dyDescent="0.25">
      <c r="E7620" s="24">
        <f t="shared" ref="E7620:E7683" ca="1" si="238">RAND()</f>
        <v>0.2320286929539781</v>
      </c>
      <c r="F7620" s="24">
        <f t="shared" ref="F7620:F7683" ca="1" si="239">-LOG(E7620,EXP(1))/$C$3</f>
        <v>29.217884768747407</v>
      </c>
    </row>
    <row r="7621" spans="5:6" x14ac:dyDescent="0.25">
      <c r="E7621" s="24">
        <f t="shared" ca="1" si="238"/>
        <v>0.1856304252177895</v>
      </c>
      <c r="F7621" s="24">
        <f t="shared" ca="1" si="239"/>
        <v>33.679950861795284</v>
      </c>
    </row>
    <row r="7622" spans="5:6" x14ac:dyDescent="0.25">
      <c r="E7622" s="24">
        <f t="shared" ca="1" si="238"/>
        <v>0.80280663107197303</v>
      </c>
      <c r="F7622" s="24">
        <f t="shared" ca="1" si="239"/>
        <v>4.3928280432771292</v>
      </c>
    </row>
    <row r="7623" spans="5:6" x14ac:dyDescent="0.25">
      <c r="E7623" s="24">
        <f t="shared" ca="1" si="238"/>
        <v>0.43210695067109761</v>
      </c>
      <c r="F7623" s="24">
        <f t="shared" ca="1" si="239"/>
        <v>16.781643007615159</v>
      </c>
    </row>
    <row r="7624" spans="5:6" x14ac:dyDescent="0.25">
      <c r="E7624" s="24">
        <f t="shared" ca="1" si="238"/>
        <v>0.37845929441024295</v>
      </c>
      <c r="F7624" s="24">
        <f t="shared" ca="1" si="239"/>
        <v>19.43293512757457</v>
      </c>
    </row>
    <row r="7625" spans="5:6" x14ac:dyDescent="0.25">
      <c r="E7625" s="24">
        <f t="shared" ca="1" si="238"/>
        <v>0.44820930141438631</v>
      </c>
      <c r="F7625" s="24">
        <f t="shared" ca="1" si="239"/>
        <v>16.049899300192315</v>
      </c>
    </row>
    <row r="7626" spans="5:6" x14ac:dyDescent="0.25">
      <c r="E7626" s="24">
        <f t="shared" ca="1" si="238"/>
        <v>5.5339709325267328E-2</v>
      </c>
      <c r="F7626" s="24">
        <f t="shared" ca="1" si="239"/>
        <v>57.885291143242732</v>
      </c>
    </row>
    <row r="7627" spans="5:6" x14ac:dyDescent="0.25">
      <c r="E7627" s="24">
        <f t="shared" ca="1" si="238"/>
        <v>0.52004744711489137</v>
      </c>
      <c r="F7627" s="24">
        <f t="shared" ca="1" si="239"/>
        <v>13.076704542349432</v>
      </c>
    </row>
    <row r="7628" spans="5:6" x14ac:dyDescent="0.25">
      <c r="E7628" s="24">
        <f t="shared" ca="1" si="238"/>
        <v>0.49293792348990972</v>
      </c>
      <c r="F7628" s="24">
        <f t="shared" ca="1" si="239"/>
        <v>14.147440574189604</v>
      </c>
    </row>
    <row r="7629" spans="5:6" x14ac:dyDescent="0.25">
      <c r="E7629" s="24">
        <f t="shared" ca="1" si="238"/>
        <v>5.727119525963098E-2</v>
      </c>
      <c r="F7629" s="24">
        <f t="shared" ca="1" si="239"/>
        <v>57.199149643754325</v>
      </c>
    </row>
    <row r="7630" spans="5:6" x14ac:dyDescent="0.25">
      <c r="E7630" s="24">
        <f t="shared" ca="1" si="238"/>
        <v>0.88569899285272424</v>
      </c>
      <c r="F7630" s="24">
        <f t="shared" ca="1" si="239"/>
        <v>2.427562465746997</v>
      </c>
    </row>
    <row r="7631" spans="5:6" x14ac:dyDescent="0.25">
      <c r="E7631" s="24">
        <f t="shared" ca="1" si="238"/>
        <v>0.91806567675163953</v>
      </c>
      <c r="F7631" s="24">
        <f t="shared" ca="1" si="239"/>
        <v>1.7097269523661403</v>
      </c>
    </row>
    <row r="7632" spans="5:6" x14ac:dyDescent="0.25">
      <c r="E7632" s="24">
        <f t="shared" ca="1" si="238"/>
        <v>0.62842457207626423</v>
      </c>
      <c r="F7632" s="24">
        <f t="shared" ca="1" si="239"/>
        <v>9.2907854152260008</v>
      </c>
    </row>
    <row r="7633" spans="5:6" x14ac:dyDescent="0.25">
      <c r="E7633" s="24">
        <f t="shared" ca="1" si="238"/>
        <v>0.15384577650989795</v>
      </c>
      <c r="F7633" s="24">
        <f t="shared" ca="1" si="239"/>
        <v>37.436092591805249</v>
      </c>
    </row>
    <row r="7634" spans="5:6" x14ac:dyDescent="0.25">
      <c r="E7634" s="24">
        <f t="shared" ca="1" si="238"/>
        <v>0.20375191614802313</v>
      </c>
      <c r="F7634" s="24">
        <f t="shared" ca="1" si="239"/>
        <v>31.817042449958212</v>
      </c>
    </row>
    <row r="7635" spans="5:6" x14ac:dyDescent="0.25">
      <c r="E7635" s="24">
        <f t="shared" ca="1" si="238"/>
        <v>5.8573095037679046E-2</v>
      </c>
      <c r="F7635" s="24">
        <f t="shared" ca="1" si="239"/>
        <v>56.749596337620609</v>
      </c>
    </row>
    <row r="7636" spans="5:6" x14ac:dyDescent="0.25">
      <c r="E7636" s="24">
        <f t="shared" ca="1" si="238"/>
        <v>0.52250164990191528</v>
      </c>
      <c r="F7636" s="24">
        <f t="shared" ca="1" si="239"/>
        <v>12.982542748822834</v>
      </c>
    </row>
    <row r="7637" spans="5:6" x14ac:dyDescent="0.25">
      <c r="E7637" s="24">
        <f t="shared" ca="1" si="238"/>
        <v>0.58114610947386569</v>
      </c>
      <c r="F7637" s="24">
        <f t="shared" ca="1" si="239"/>
        <v>10.855061488897423</v>
      </c>
    </row>
    <row r="7638" spans="5:6" x14ac:dyDescent="0.25">
      <c r="E7638" s="24">
        <f t="shared" ca="1" si="238"/>
        <v>0.42631684349032639</v>
      </c>
      <c r="F7638" s="24">
        <f t="shared" ca="1" si="239"/>
        <v>17.051448902127749</v>
      </c>
    </row>
    <row r="7639" spans="5:6" x14ac:dyDescent="0.25">
      <c r="E7639" s="24">
        <f t="shared" ca="1" si="238"/>
        <v>0.22979126637773839</v>
      </c>
      <c r="F7639" s="24">
        <f t="shared" ca="1" si="239"/>
        <v>29.411678392170163</v>
      </c>
    </row>
    <row r="7640" spans="5:6" x14ac:dyDescent="0.25">
      <c r="E7640" s="24">
        <f t="shared" ca="1" si="238"/>
        <v>6.6654668147760221E-2</v>
      </c>
      <c r="F7640" s="24">
        <f t="shared" ca="1" si="239"/>
        <v>54.164603901675029</v>
      </c>
    </row>
    <row r="7641" spans="5:6" x14ac:dyDescent="0.25">
      <c r="E7641" s="24">
        <f t="shared" ca="1" si="238"/>
        <v>0.86588321439507498</v>
      </c>
      <c r="F7641" s="24">
        <f t="shared" ca="1" si="239"/>
        <v>2.8801047174072862</v>
      </c>
    </row>
    <row r="7642" spans="5:6" x14ac:dyDescent="0.25">
      <c r="E7642" s="24">
        <f t="shared" ca="1" si="238"/>
        <v>0.87097278979979464</v>
      </c>
      <c r="F7642" s="24">
        <f t="shared" ca="1" si="239"/>
        <v>2.7628908560310328</v>
      </c>
    </row>
    <row r="7643" spans="5:6" x14ac:dyDescent="0.25">
      <c r="E7643" s="24">
        <f t="shared" ca="1" si="238"/>
        <v>0.87022771682303146</v>
      </c>
      <c r="F7643" s="24">
        <f t="shared" ca="1" si="239"/>
        <v>2.7800071621521196</v>
      </c>
    </row>
    <row r="7644" spans="5:6" x14ac:dyDescent="0.25">
      <c r="E7644" s="24">
        <f t="shared" ca="1" si="238"/>
        <v>0.99785549296523945</v>
      </c>
      <c r="F7644" s="24">
        <f t="shared" ca="1" si="239"/>
        <v>4.2936195654668941E-2</v>
      </c>
    </row>
    <row r="7645" spans="5:6" x14ac:dyDescent="0.25">
      <c r="E7645" s="24">
        <f t="shared" ca="1" si="238"/>
        <v>0.23878995961117699</v>
      </c>
      <c r="F7645" s="24">
        <f t="shared" ca="1" si="239"/>
        <v>28.643418870538781</v>
      </c>
    </row>
    <row r="7646" spans="5:6" x14ac:dyDescent="0.25">
      <c r="E7646" s="24">
        <f t="shared" ca="1" si="238"/>
        <v>0.47560892004092448</v>
      </c>
      <c r="F7646" s="24">
        <f t="shared" ca="1" si="239"/>
        <v>14.863187179976466</v>
      </c>
    </row>
    <row r="7647" spans="5:6" x14ac:dyDescent="0.25">
      <c r="E7647" s="24">
        <f t="shared" ca="1" si="238"/>
        <v>0.13714384507642718</v>
      </c>
      <c r="F7647" s="24">
        <f t="shared" ca="1" si="239"/>
        <v>39.734498798384664</v>
      </c>
    </row>
    <row r="7648" spans="5:6" x14ac:dyDescent="0.25">
      <c r="E7648" s="24">
        <f t="shared" ca="1" si="238"/>
        <v>0.64632128073427786</v>
      </c>
      <c r="F7648" s="24">
        <f t="shared" ca="1" si="239"/>
        <v>8.7291712046686563</v>
      </c>
    </row>
    <row r="7649" spans="5:6" x14ac:dyDescent="0.25">
      <c r="E7649" s="24">
        <f t="shared" ca="1" si="238"/>
        <v>0.58560515967239135</v>
      </c>
      <c r="F7649" s="24">
        <f t="shared" ca="1" si="239"/>
        <v>10.702190109157645</v>
      </c>
    </row>
    <row r="7650" spans="5:6" x14ac:dyDescent="0.25">
      <c r="E7650" s="24">
        <f t="shared" ca="1" si="238"/>
        <v>0.18834694300460375</v>
      </c>
      <c r="F7650" s="24">
        <f t="shared" ca="1" si="239"/>
        <v>33.389391507468908</v>
      </c>
    </row>
    <row r="7651" spans="5:6" x14ac:dyDescent="0.25">
      <c r="E7651" s="24">
        <f t="shared" ca="1" si="238"/>
        <v>0.14339010839289335</v>
      </c>
      <c r="F7651" s="24">
        <f t="shared" ca="1" si="239"/>
        <v>38.843726646496854</v>
      </c>
    </row>
    <row r="7652" spans="5:6" x14ac:dyDescent="0.25">
      <c r="E7652" s="24">
        <f t="shared" ca="1" si="238"/>
        <v>0.52576206276888604</v>
      </c>
      <c r="F7652" s="24">
        <f t="shared" ca="1" si="239"/>
        <v>12.858130414738644</v>
      </c>
    </row>
    <row r="7653" spans="5:6" x14ac:dyDescent="0.25">
      <c r="E7653" s="24">
        <f t="shared" ca="1" si="238"/>
        <v>0.86568280913819839</v>
      </c>
      <c r="F7653" s="24">
        <f t="shared" ca="1" si="239"/>
        <v>2.8847341743277326</v>
      </c>
    </row>
    <row r="7654" spans="5:6" x14ac:dyDescent="0.25">
      <c r="E7654" s="24">
        <f t="shared" ca="1" si="238"/>
        <v>0.84255683071062693</v>
      </c>
      <c r="F7654" s="24">
        <f t="shared" ca="1" si="239"/>
        <v>3.42628328362375</v>
      </c>
    </row>
    <row r="7655" spans="5:6" x14ac:dyDescent="0.25">
      <c r="E7655" s="24">
        <f t="shared" ca="1" si="238"/>
        <v>0.31430118459490042</v>
      </c>
      <c r="F7655" s="24">
        <f t="shared" ca="1" si="239"/>
        <v>23.148071323828869</v>
      </c>
    </row>
    <row r="7656" spans="5:6" x14ac:dyDescent="0.25">
      <c r="E7656" s="24">
        <f t="shared" ca="1" si="238"/>
        <v>0.76635378570024448</v>
      </c>
      <c r="F7656" s="24">
        <f t="shared" ca="1" si="239"/>
        <v>5.3222270927827973</v>
      </c>
    </row>
    <row r="7657" spans="5:6" x14ac:dyDescent="0.25">
      <c r="E7657" s="24">
        <f t="shared" ca="1" si="238"/>
        <v>9.6673030265144289E-2</v>
      </c>
      <c r="F7657" s="24">
        <f t="shared" ca="1" si="239"/>
        <v>46.728416330147382</v>
      </c>
    </row>
    <row r="7658" spans="5:6" x14ac:dyDescent="0.25">
      <c r="E7658" s="24">
        <f t="shared" ca="1" si="238"/>
        <v>0.54175737377042199</v>
      </c>
      <c r="F7658" s="24">
        <f t="shared" ca="1" si="239"/>
        <v>12.258740552753512</v>
      </c>
    </row>
    <row r="7659" spans="5:6" x14ac:dyDescent="0.25">
      <c r="E7659" s="24">
        <f t="shared" ca="1" si="238"/>
        <v>2.3852230454264545E-2</v>
      </c>
      <c r="F7659" s="24">
        <f t="shared" ca="1" si="239"/>
        <v>74.717550918511364</v>
      </c>
    </row>
    <row r="7660" spans="5:6" x14ac:dyDescent="0.25">
      <c r="E7660" s="24">
        <f t="shared" ca="1" si="238"/>
        <v>0.53994358022385402</v>
      </c>
      <c r="F7660" s="24">
        <f t="shared" ca="1" si="239"/>
        <v>12.325812518985616</v>
      </c>
    </row>
    <row r="7661" spans="5:6" x14ac:dyDescent="0.25">
      <c r="E7661" s="24">
        <f t="shared" ca="1" si="238"/>
        <v>0.47214080067110586</v>
      </c>
      <c r="F7661" s="24">
        <f t="shared" ca="1" si="239"/>
        <v>15.009560627490819</v>
      </c>
    </row>
    <row r="7662" spans="5:6" x14ac:dyDescent="0.25">
      <c r="E7662" s="24">
        <f t="shared" ca="1" si="238"/>
        <v>0.14761127029876675</v>
      </c>
      <c r="F7662" s="24">
        <f t="shared" ca="1" si="239"/>
        <v>38.263460253862</v>
      </c>
    </row>
    <row r="7663" spans="5:6" x14ac:dyDescent="0.25">
      <c r="E7663" s="24">
        <f t="shared" ca="1" si="238"/>
        <v>0.20409413258114295</v>
      </c>
      <c r="F7663" s="24">
        <f t="shared" ca="1" si="239"/>
        <v>31.783479146893267</v>
      </c>
    </row>
    <row r="7664" spans="5:6" x14ac:dyDescent="0.25">
      <c r="E7664" s="24">
        <f t="shared" ca="1" si="238"/>
        <v>0.94178320950102234</v>
      </c>
      <c r="F7664" s="24">
        <f t="shared" ca="1" si="239"/>
        <v>1.199603388513133</v>
      </c>
    </row>
    <row r="7665" spans="5:6" x14ac:dyDescent="0.25">
      <c r="E7665" s="24">
        <f t="shared" ca="1" si="238"/>
        <v>0.28408503945537023</v>
      </c>
      <c r="F7665" s="24">
        <f t="shared" ca="1" si="239"/>
        <v>25.169633018810924</v>
      </c>
    </row>
    <row r="7666" spans="5:6" x14ac:dyDescent="0.25">
      <c r="E7666" s="24">
        <f t="shared" ca="1" si="238"/>
        <v>0.2522828133932169</v>
      </c>
      <c r="F7666" s="24">
        <f t="shared" ca="1" si="239"/>
        <v>27.544090907620706</v>
      </c>
    </row>
    <row r="7667" spans="5:6" x14ac:dyDescent="0.25">
      <c r="E7667" s="24">
        <f t="shared" ca="1" si="238"/>
        <v>0.3006213283146526</v>
      </c>
      <c r="F7667" s="24">
        <f t="shared" ca="1" si="239"/>
        <v>24.038077034061001</v>
      </c>
    </row>
    <row r="7668" spans="5:6" x14ac:dyDescent="0.25">
      <c r="E7668" s="24">
        <f t="shared" ca="1" si="238"/>
        <v>0.82685750449369289</v>
      </c>
      <c r="F7668" s="24">
        <f t="shared" ca="1" si="239"/>
        <v>3.8024580584675554</v>
      </c>
    </row>
    <row r="7669" spans="5:6" x14ac:dyDescent="0.25">
      <c r="E7669" s="24">
        <f t="shared" ca="1" si="238"/>
        <v>0.55893297629106031</v>
      </c>
      <c r="F7669" s="24">
        <f t="shared" ca="1" si="239"/>
        <v>11.634514246319247</v>
      </c>
    </row>
    <row r="7670" spans="5:6" x14ac:dyDescent="0.25">
      <c r="E7670" s="24">
        <f t="shared" ca="1" si="238"/>
        <v>0.87908235054047601</v>
      </c>
      <c r="F7670" s="24">
        <f t="shared" ca="1" si="239"/>
        <v>2.5775339812715115</v>
      </c>
    </row>
    <row r="7671" spans="5:6" x14ac:dyDescent="0.25">
      <c r="E7671" s="24">
        <f t="shared" ca="1" si="238"/>
        <v>0.42849467065931113</v>
      </c>
      <c r="F7671" s="24">
        <f t="shared" ca="1" si="239"/>
        <v>16.949539564455723</v>
      </c>
    </row>
    <row r="7672" spans="5:6" x14ac:dyDescent="0.25">
      <c r="E7672" s="24">
        <f t="shared" ca="1" si="238"/>
        <v>0.12964503527946991</v>
      </c>
      <c r="F7672" s="24">
        <f t="shared" ca="1" si="239"/>
        <v>40.859101219716365</v>
      </c>
    </row>
    <row r="7673" spans="5:6" x14ac:dyDescent="0.25">
      <c r="E7673" s="24">
        <f t="shared" ca="1" si="238"/>
        <v>0.47014759609144319</v>
      </c>
      <c r="F7673" s="24">
        <f t="shared" ca="1" si="239"/>
        <v>15.094171986786998</v>
      </c>
    </row>
    <row r="7674" spans="5:6" x14ac:dyDescent="0.25">
      <c r="E7674" s="24">
        <f t="shared" ca="1" si="238"/>
        <v>0.33954807148541744</v>
      </c>
      <c r="F7674" s="24">
        <f t="shared" ca="1" si="239"/>
        <v>21.602794941146435</v>
      </c>
    </row>
    <row r="7675" spans="5:6" x14ac:dyDescent="0.25">
      <c r="E7675" s="24">
        <f t="shared" ca="1" si="238"/>
        <v>0.7944489341227754</v>
      </c>
      <c r="F7675" s="24">
        <f t="shared" ca="1" si="239"/>
        <v>4.6021313860583639</v>
      </c>
    </row>
    <row r="7676" spans="5:6" x14ac:dyDescent="0.25">
      <c r="E7676" s="24">
        <f t="shared" ca="1" si="238"/>
        <v>0.38955815203611999</v>
      </c>
      <c r="F7676" s="24">
        <f t="shared" ca="1" si="239"/>
        <v>18.854842512424064</v>
      </c>
    </row>
    <row r="7677" spans="5:6" x14ac:dyDescent="0.25">
      <c r="E7677" s="24">
        <f t="shared" ca="1" si="238"/>
        <v>0.202909084689189</v>
      </c>
      <c r="F7677" s="24">
        <f t="shared" ca="1" si="239"/>
        <v>31.899945178658896</v>
      </c>
    </row>
    <row r="7678" spans="5:6" x14ac:dyDescent="0.25">
      <c r="E7678" s="24">
        <f t="shared" ca="1" si="238"/>
        <v>0.40594709622648006</v>
      </c>
      <c r="F7678" s="24">
        <f t="shared" ca="1" si="239"/>
        <v>18.030648654634138</v>
      </c>
    </row>
    <row r="7679" spans="5:6" x14ac:dyDescent="0.25">
      <c r="E7679" s="24">
        <f t="shared" ca="1" si="238"/>
        <v>0.9997192295258216</v>
      </c>
      <c r="F7679" s="24">
        <f t="shared" ca="1" si="239"/>
        <v>5.6161979517489703E-3</v>
      </c>
    </row>
    <row r="7680" spans="5:6" x14ac:dyDescent="0.25">
      <c r="E7680" s="24">
        <f t="shared" ca="1" si="238"/>
        <v>0.91032911438472641</v>
      </c>
      <c r="F7680" s="24">
        <f t="shared" ca="1" si="239"/>
        <v>1.8789816139383777</v>
      </c>
    </row>
    <row r="7681" spans="5:6" x14ac:dyDescent="0.25">
      <c r="E7681" s="24">
        <f t="shared" ca="1" si="238"/>
        <v>0.72975402874057971</v>
      </c>
      <c r="F7681" s="24">
        <f t="shared" ca="1" si="239"/>
        <v>6.3009549709956953</v>
      </c>
    </row>
    <row r="7682" spans="5:6" x14ac:dyDescent="0.25">
      <c r="E7682" s="24">
        <f t="shared" ca="1" si="238"/>
        <v>0.92197165715183649</v>
      </c>
      <c r="F7682" s="24">
        <f t="shared" ca="1" si="239"/>
        <v>1.624815930285501</v>
      </c>
    </row>
    <row r="7683" spans="5:6" x14ac:dyDescent="0.25">
      <c r="E7683" s="24">
        <f t="shared" ca="1" si="238"/>
        <v>0.26131257478615844</v>
      </c>
      <c r="F7683" s="24">
        <f t="shared" ca="1" si="239"/>
        <v>26.840759673421086</v>
      </c>
    </row>
    <row r="7684" spans="5:6" x14ac:dyDescent="0.25">
      <c r="E7684" s="24">
        <f t="shared" ref="E7684:E7747" ca="1" si="240">RAND()</f>
        <v>0.52247290257618351</v>
      </c>
      <c r="F7684" s="24">
        <f t="shared" ref="F7684:F7747" ca="1" si="241">-LOG(E7684,EXP(1))/$C$3</f>
        <v>12.983643151724353</v>
      </c>
    </row>
    <row r="7685" spans="5:6" x14ac:dyDescent="0.25">
      <c r="E7685" s="24">
        <f t="shared" ca="1" si="240"/>
        <v>0.20403680487791365</v>
      </c>
      <c r="F7685" s="24">
        <f t="shared" ca="1" si="241"/>
        <v>31.789097706854761</v>
      </c>
    </row>
    <row r="7686" spans="5:6" x14ac:dyDescent="0.25">
      <c r="E7686" s="24">
        <f t="shared" ca="1" si="240"/>
        <v>9.774859724959617E-3</v>
      </c>
      <c r="F7686" s="24">
        <f t="shared" ca="1" si="241"/>
        <v>92.55883047202876</v>
      </c>
    </row>
    <row r="7687" spans="5:6" x14ac:dyDescent="0.25">
      <c r="E7687" s="24">
        <f t="shared" ca="1" si="240"/>
        <v>0.57797584133048319</v>
      </c>
      <c r="F7687" s="24">
        <f t="shared" ca="1" si="241"/>
        <v>10.964464163787264</v>
      </c>
    </row>
    <row r="7688" spans="5:6" x14ac:dyDescent="0.25">
      <c r="E7688" s="24">
        <f t="shared" ca="1" si="240"/>
        <v>0.33094208045144791</v>
      </c>
      <c r="F7688" s="24">
        <f t="shared" ca="1" si="241"/>
        <v>22.116238048936943</v>
      </c>
    </row>
    <row r="7689" spans="5:6" x14ac:dyDescent="0.25">
      <c r="E7689" s="24">
        <f t="shared" ca="1" si="240"/>
        <v>0.39735071877984784</v>
      </c>
      <c r="F7689" s="24">
        <f t="shared" ca="1" si="241"/>
        <v>18.458719313275573</v>
      </c>
    </row>
    <row r="7690" spans="5:6" x14ac:dyDescent="0.25">
      <c r="E7690" s="24">
        <f t="shared" ca="1" si="240"/>
        <v>0.57313536285050248</v>
      </c>
      <c r="F7690" s="24">
        <f t="shared" ca="1" si="241"/>
        <v>11.132667096507618</v>
      </c>
    </row>
    <row r="7691" spans="5:6" x14ac:dyDescent="0.25">
      <c r="E7691" s="24">
        <f t="shared" ca="1" si="240"/>
        <v>0.4836598383837295</v>
      </c>
      <c r="F7691" s="24">
        <f t="shared" ca="1" si="241"/>
        <v>14.527468652225558</v>
      </c>
    </row>
    <row r="7692" spans="5:6" x14ac:dyDescent="0.25">
      <c r="E7692" s="24">
        <f t="shared" ca="1" si="240"/>
        <v>0.28223310252058753</v>
      </c>
      <c r="F7692" s="24">
        <f t="shared" ca="1" si="241"/>
        <v>25.300438896211805</v>
      </c>
    </row>
    <row r="7693" spans="5:6" x14ac:dyDescent="0.25">
      <c r="E7693" s="24">
        <f t="shared" ca="1" si="240"/>
        <v>0.45559544425618614</v>
      </c>
      <c r="F7693" s="24">
        <f t="shared" ca="1" si="241"/>
        <v>15.723000937935993</v>
      </c>
    </row>
    <row r="7694" spans="5:6" x14ac:dyDescent="0.25">
      <c r="E7694" s="24">
        <f t="shared" ca="1" si="240"/>
        <v>0.39699457083469958</v>
      </c>
      <c r="F7694" s="24">
        <f t="shared" ca="1" si="241"/>
        <v>18.476653477356059</v>
      </c>
    </row>
    <row r="7695" spans="5:6" x14ac:dyDescent="0.25">
      <c r="E7695" s="24">
        <f t="shared" ca="1" si="240"/>
        <v>0.98579996453652596</v>
      </c>
      <c r="F7695" s="24">
        <f t="shared" ca="1" si="241"/>
        <v>0.28603641370339061</v>
      </c>
    </row>
    <row r="7696" spans="5:6" x14ac:dyDescent="0.25">
      <c r="E7696" s="24">
        <f t="shared" ca="1" si="240"/>
        <v>0.25107752853626719</v>
      </c>
      <c r="F7696" s="24">
        <f t="shared" ca="1" si="241"/>
        <v>27.639870178259798</v>
      </c>
    </row>
    <row r="7697" spans="5:6" x14ac:dyDescent="0.25">
      <c r="E7697" s="24">
        <f t="shared" ca="1" si="240"/>
        <v>0.1885055803992951</v>
      </c>
      <c r="F7697" s="24">
        <f t="shared" ca="1" si="241"/>
        <v>33.372553365839522</v>
      </c>
    </row>
    <row r="7698" spans="5:6" x14ac:dyDescent="0.25">
      <c r="E7698" s="24">
        <f t="shared" ca="1" si="240"/>
        <v>0.43095835177755071</v>
      </c>
      <c r="F7698" s="24">
        <f t="shared" ca="1" si="241"/>
        <v>16.83487650308269</v>
      </c>
    </row>
    <row r="7699" spans="5:6" x14ac:dyDescent="0.25">
      <c r="E7699" s="24">
        <f t="shared" ca="1" si="240"/>
        <v>0.66408605007625021</v>
      </c>
      <c r="F7699" s="24">
        <f t="shared" ca="1" si="241"/>
        <v>8.1868708882777046</v>
      </c>
    </row>
    <row r="7700" spans="5:6" x14ac:dyDescent="0.25">
      <c r="E7700" s="24">
        <f t="shared" ca="1" si="240"/>
        <v>8.4115657675358779E-3</v>
      </c>
      <c r="F7700" s="24">
        <f t="shared" ca="1" si="241"/>
        <v>95.562952861426581</v>
      </c>
    </row>
    <row r="7701" spans="5:6" x14ac:dyDescent="0.25">
      <c r="E7701" s="24">
        <f t="shared" ca="1" si="240"/>
        <v>0.57112164228511675</v>
      </c>
      <c r="F7701" s="24">
        <f t="shared" ca="1" si="241"/>
        <v>11.203061164806282</v>
      </c>
    </row>
    <row r="7702" spans="5:6" x14ac:dyDescent="0.25">
      <c r="E7702" s="24">
        <f t="shared" ca="1" si="240"/>
        <v>0.89487858941125298</v>
      </c>
      <c r="F7702" s="24">
        <f t="shared" ca="1" si="241"/>
        <v>2.2213444839651952</v>
      </c>
    </row>
    <row r="7703" spans="5:6" x14ac:dyDescent="0.25">
      <c r="E7703" s="24">
        <f t="shared" ca="1" si="240"/>
        <v>0.91147518160311225</v>
      </c>
      <c r="F7703" s="24">
        <f t="shared" ca="1" si="241"/>
        <v>1.8538182663253815</v>
      </c>
    </row>
    <row r="7704" spans="5:6" x14ac:dyDescent="0.25">
      <c r="E7704" s="24">
        <f t="shared" ca="1" si="240"/>
        <v>0.83673922157214242</v>
      </c>
      <c r="F7704" s="24">
        <f t="shared" ca="1" si="241"/>
        <v>3.5648564054752878</v>
      </c>
    </row>
    <row r="7705" spans="5:6" x14ac:dyDescent="0.25">
      <c r="E7705" s="24">
        <f t="shared" ca="1" si="240"/>
        <v>0.49293385645696186</v>
      </c>
      <c r="F7705" s="24">
        <f t="shared" ca="1" si="241"/>
        <v>14.147605586842593</v>
      </c>
    </row>
    <row r="7706" spans="5:6" x14ac:dyDescent="0.25">
      <c r="E7706" s="24">
        <f t="shared" ca="1" si="240"/>
        <v>0.24901816122882303</v>
      </c>
      <c r="F7706" s="24">
        <f t="shared" ca="1" si="241"/>
        <v>27.804588970304767</v>
      </c>
    </row>
    <row r="7707" spans="5:6" x14ac:dyDescent="0.25">
      <c r="E7707" s="24">
        <f t="shared" ca="1" si="240"/>
        <v>0.95677579547190861</v>
      </c>
      <c r="F7707" s="24">
        <f t="shared" ca="1" si="241"/>
        <v>0.88372386960862392</v>
      </c>
    </row>
    <row r="7708" spans="5:6" x14ac:dyDescent="0.25">
      <c r="E7708" s="24">
        <f t="shared" ca="1" si="240"/>
        <v>0.67789713364659354</v>
      </c>
      <c r="F7708" s="24">
        <f t="shared" ca="1" si="241"/>
        <v>7.7751944567537699</v>
      </c>
    </row>
    <row r="7709" spans="5:6" x14ac:dyDescent="0.25">
      <c r="E7709" s="24">
        <f t="shared" ca="1" si="240"/>
        <v>0.81991295342014536</v>
      </c>
      <c r="F7709" s="24">
        <f t="shared" ca="1" si="241"/>
        <v>3.9711419744857617</v>
      </c>
    </row>
    <row r="7710" spans="5:6" x14ac:dyDescent="0.25">
      <c r="E7710" s="24">
        <f t="shared" ca="1" si="240"/>
        <v>0.44779553053600973</v>
      </c>
      <c r="F7710" s="24">
        <f t="shared" ca="1" si="241"/>
        <v>16.068371116103791</v>
      </c>
    </row>
    <row r="7711" spans="5:6" x14ac:dyDescent="0.25">
      <c r="E7711" s="24">
        <f t="shared" ca="1" si="240"/>
        <v>8.2507999823668188E-2</v>
      </c>
      <c r="F7711" s="24">
        <f t="shared" ca="1" si="241"/>
        <v>49.897200455658748</v>
      </c>
    </row>
    <row r="7712" spans="5:6" x14ac:dyDescent="0.25">
      <c r="E7712" s="24">
        <f t="shared" ca="1" si="240"/>
        <v>0.46450513541149552</v>
      </c>
      <c r="F7712" s="24">
        <f t="shared" ca="1" si="241"/>
        <v>15.335653300114597</v>
      </c>
    </row>
    <row r="7713" spans="5:6" x14ac:dyDescent="0.25">
      <c r="E7713" s="24">
        <f t="shared" ca="1" si="240"/>
        <v>0.90377445266447254</v>
      </c>
      <c r="F7713" s="24">
        <f t="shared" ca="1" si="241"/>
        <v>2.0235089797008845</v>
      </c>
    </row>
    <row r="7714" spans="5:6" x14ac:dyDescent="0.25">
      <c r="E7714" s="24">
        <f t="shared" ca="1" si="240"/>
        <v>0.11133687459712305</v>
      </c>
      <c r="F7714" s="24">
        <f t="shared" ca="1" si="241"/>
        <v>43.903895348416242</v>
      </c>
    </row>
    <row r="7715" spans="5:6" x14ac:dyDescent="0.25">
      <c r="E7715" s="24">
        <f t="shared" ca="1" si="240"/>
        <v>0.69656368992452744</v>
      </c>
      <c r="F7715" s="24">
        <f t="shared" ca="1" si="241"/>
        <v>7.2319209424469175</v>
      </c>
    </row>
    <row r="7716" spans="5:6" x14ac:dyDescent="0.25">
      <c r="E7716" s="24">
        <f t="shared" ca="1" si="240"/>
        <v>0.86658994423975133</v>
      </c>
      <c r="F7716" s="24">
        <f t="shared" ca="1" si="241"/>
        <v>2.8637874687306013</v>
      </c>
    </row>
    <row r="7717" spans="5:6" x14ac:dyDescent="0.25">
      <c r="E7717" s="24">
        <f t="shared" ca="1" si="240"/>
        <v>0.32915941283273853</v>
      </c>
      <c r="F7717" s="24">
        <f t="shared" ca="1" si="241"/>
        <v>22.224262161632392</v>
      </c>
    </row>
    <row r="7718" spans="5:6" x14ac:dyDescent="0.25">
      <c r="E7718" s="24">
        <f t="shared" ca="1" si="240"/>
        <v>0.20958168459676607</v>
      </c>
      <c r="F7718" s="24">
        <f t="shared" ca="1" si="241"/>
        <v>31.252834260047056</v>
      </c>
    </row>
    <row r="7719" spans="5:6" x14ac:dyDescent="0.25">
      <c r="E7719" s="24">
        <f t="shared" ca="1" si="240"/>
        <v>0.52483566771792312</v>
      </c>
      <c r="F7719" s="24">
        <f t="shared" ca="1" si="241"/>
        <v>12.893401585204053</v>
      </c>
    </row>
    <row r="7720" spans="5:6" x14ac:dyDescent="0.25">
      <c r="E7720" s="24">
        <f t="shared" ca="1" si="240"/>
        <v>0.91492353860665321</v>
      </c>
      <c r="F7720" s="24">
        <f t="shared" ca="1" si="241"/>
        <v>1.7782956312525036</v>
      </c>
    </row>
    <row r="7721" spans="5:6" x14ac:dyDescent="0.25">
      <c r="E7721" s="24">
        <f t="shared" ca="1" si="240"/>
        <v>0.82844237129403708</v>
      </c>
      <c r="F7721" s="24">
        <f t="shared" ca="1" si="241"/>
        <v>3.7641600483531472</v>
      </c>
    </row>
    <row r="7722" spans="5:6" x14ac:dyDescent="0.25">
      <c r="E7722" s="24">
        <f t="shared" ca="1" si="240"/>
        <v>0.94565616429031429</v>
      </c>
      <c r="F7722" s="24">
        <f t="shared" ca="1" si="241"/>
        <v>1.1175247738812333</v>
      </c>
    </row>
    <row r="7723" spans="5:6" x14ac:dyDescent="0.25">
      <c r="E7723" s="24">
        <f t="shared" ca="1" si="240"/>
        <v>7.9905168981474928E-2</v>
      </c>
      <c r="F7723" s="24">
        <f t="shared" ca="1" si="241"/>
        <v>50.538294703351262</v>
      </c>
    </row>
    <row r="7724" spans="5:6" x14ac:dyDescent="0.25">
      <c r="E7724" s="24">
        <f t="shared" ca="1" si="240"/>
        <v>0.7380163245556669</v>
      </c>
      <c r="F7724" s="24">
        <f t="shared" ca="1" si="241"/>
        <v>6.0757866926435886</v>
      </c>
    </row>
    <row r="7725" spans="5:6" x14ac:dyDescent="0.25">
      <c r="E7725" s="24">
        <f t="shared" ca="1" si="240"/>
        <v>0.86853334891733536</v>
      </c>
      <c r="F7725" s="24">
        <f t="shared" ca="1" si="241"/>
        <v>2.8189859149065719</v>
      </c>
    </row>
    <row r="7726" spans="5:6" x14ac:dyDescent="0.25">
      <c r="E7726" s="24">
        <f t="shared" ca="1" si="240"/>
        <v>0.85078286101211631</v>
      </c>
      <c r="F7726" s="24">
        <f t="shared" ca="1" si="241"/>
        <v>3.2319668082906952</v>
      </c>
    </row>
    <row r="7727" spans="5:6" x14ac:dyDescent="0.25">
      <c r="E7727" s="24">
        <f t="shared" ca="1" si="240"/>
        <v>0.59839339425951277</v>
      </c>
      <c r="F7727" s="24">
        <f t="shared" ca="1" si="241"/>
        <v>10.270137827752494</v>
      </c>
    </row>
    <row r="7728" spans="5:6" x14ac:dyDescent="0.25">
      <c r="E7728" s="24">
        <f t="shared" ca="1" si="240"/>
        <v>4.4961579682679553E-2</v>
      </c>
      <c r="F7728" s="24">
        <f t="shared" ca="1" si="241"/>
        <v>62.03893877446032</v>
      </c>
    </row>
    <row r="7729" spans="5:6" x14ac:dyDescent="0.25">
      <c r="E7729" s="24">
        <f t="shared" ca="1" si="240"/>
        <v>0.68767637715197316</v>
      </c>
      <c r="F7729" s="24">
        <f t="shared" ca="1" si="241"/>
        <v>7.4887386751936642</v>
      </c>
    </row>
    <row r="7730" spans="5:6" x14ac:dyDescent="0.25">
      <c r="E7730" s="24">
        <f t="shared" ca="1" si="240"/>
        <v>0.92633934007650165</v>
      </c>
      <c r="F7730" s="24">
        <f t="shared" ca="1" si="241"/>
        <v>1.5302930699858808</v>
      </c>
    </row>
    <row r="7731" spans="5:6" x14ac:dyDescent="0.25">
      <c r="E7731" s="24">
        <f t="shared" ca="1" si="240"/>
        <v>0.97078134457173504</v>
      </c>
      <c r="F7731" s="24">
        <f t="shared" ca="1" si="241"/>
        <v>0.59308043731803717</v>
      </c>
    </row>
    <row r="7732" spans="5:6" x14ac:dyDescent="0.25">
      <c r="E7732" s="24">
        <f t="shared" ca="1" si="240"/>
        <v>0.10169972214633638</v>
      </c>
      <c r="F7732" s="24">
        <f t="shared" ca="1" si="241"/>
        <v>45.714614160448846</v>
      </c>
    </row>
    <row r="7733" spans="5:6" x14ac:dyDescent="0.25">
      <c r="E7733" s="24">
        <f t="shared" ca="1" si="240"/>
        <v>0.99644225908648987</v>
      </c>
      <c r="F7733" s="24">
        <f t="shared" ca="1" si="241"/>
        <v>7.1281694492151618E-2</v>
      </c>
    </row>
    <row r="7734" spans="5:6" x14ac:dyDescent="0.25">
      <c r="E7734" s="24">
        <f t="shared" ca="1" si="240"/>
        <v>0.80202056431724422</v>
      </c>
      <c r="F7734" s="24">
        <f t="shared" ca="1" si="241"/>
        <v>4.4124206030206583</v>
      </c>
    </row>
    <row r="7735" spans="5:6" x14ac:dyDescent="0.25">
      <c r="E7735" s="24">
        <f t="shared" ca="1" si="240"/>
        <v>0.51113624633173116</v>
      </c>
      <c r="F7735" s="24">
        <f t="shared" ca="1" si="241"/>
        <v>13.422381948895758</v>
      </c>
    </row>
    <row r="7736" spans="5:6" x14ac:dyDescent="0.25">
      <c r="E7736" s="24">
        <f t="shared" ca="1" si="240"/>
        <v>0.86905004856835089</v>
      </c>
      <c r="F7736" s="24">
        <f t="shared" ca="1" si="241"/>
        <v>2.8070912417186658</v>
      </c>
    </row>
    <row r="7737" spans="5:6" x14ac:dyDescent="0.25">
      <c r="E7737" s="24">
        <f t="shared" ca="1" si="240"/>
        <v>0.51530390315515096</v>
      </c>
      <c r="F7737" s="24">
        <f t="shared" ca="1" si="241"/>
        <v>13.259968982939036</v>
      </c>
    </row>
    <row r="7738" spans="5:6" x14ac:dyDescent="0.25">
      <c r="E7738" s="24">
        <f t="shared" ca="1" si="240"/>
        <v>6.8873132533859516E-2</v>
      </c>
      <c r="F7738" s="24">
        <f t="shared" ca="1" si="241"/>
        <v>53.509782514452105</v>
      </c>
    </row>
    <row r="7739" spans="5:6" x14ac:dyDescent="0.25">
      <c r="E7739" s="24">
        <f t="shared" ca="1" si="240"/>
        <v>0.34760552974926828</v>
      </c>
      <c r="F7739" s="24">
        <f t="shared" ca="1" si="241"/>
        <v>21.133739546957003</v>
      </c>
    </row>
    <row r="7740" spans="5:6" x14ac:dyDescent="0.25">
      <c r="E7740" s="24">
        <f t="shared" ca="1" si="240"/>
        <v>0.72994517030043249</v>
      </c>
      <c r="F7740" s="24">
        <f t="shared" ca="1" si="241"/>
        <v>6.2957171367605103</v>
      </c>
    </row>
    <row r="7741" spans="5:6" x14ac:dyDescent="0.25">
      <c r="E7741" s="24">
        <f t="shared" ca="1" si="240"/>
        <v>0.10030873491694503</v>
      </c>
      <c r="F7741" s="24">
        <f t="shared" ca="1" si="241"/>
        <v>45.990049998008907</v>
      </c>
    </row>
    <row r="7742" spans="5:6" x14ac:dyDescent="0.25">
      <c r="E7742" s="24">
        <f t="shared" ca="1" si="240"/>
        <v>0.98572992034627183</v>
      </c>
      <c r="F7742" s="24">
        <f t="shared" ca="1" si="241"/>
        <v>0.28745752714063927</v>
      </c>
    </row>
    <row r="7743" spans="5:6" x14ac:dyDescent="0.25">
      <c r="E7743" s="24">
        <f t="shared" ca="1" si="240"/>
        <v>0.40571322117277209</v>
      </c>
      <c r="F7743" s="24">
        <f t="shared" ca="1" si="241"/>
        <v>18.042174415111376</v>
      </c>
    </row>
    <row r="7744" spans="5:6" x14ac:dyDescent="0.25">
      <c r="E7744" s="24">
        <f t="shared" ca="1" si="240"/>
        <v>0.39636323329027301</v>
      </c>
      <c r="F7744" s="24">
        <f t="shared" ca="1" si="241"/>
        <v>18.508484647323098</v>
      </c>
    </row>
    <row r="7745" spans="5:6" x14ac:dyDescent="0.25">
      <c r="E7745" s="24">
        <f t="shared" ca="1" si="240"/>
        <v>0.15260480615267813</v>
      </c>
      <c r="F7745" s="24">
        <f t="shared" ca="1" si="241"/>
        <v>37.598073310500013</v>
      </c>
    </row>
    <row r="7746" spans="5:6" x14ac:dyDescent="0.25">
      <c r="E7746" s="24">
        <f t="shared" ca="1" si="240"/>
        <v>0.94493819899955211</v>
      </c>
      <c r="F7746" s="24">
        <f t="shared" ca="1" si="241"/>
        <v>1.1327150302200197</v>
      </c>
    </row>
    <row r="7747" spans="5:6" x14ac:dyDescent="0.25">
      <c r="E7747" s="24">
        <f t="shared" ca="1" si="240"/>
        <v>0.61937624874381336</v>
      </c>
      <c r="F7747" s="24">
        <f t="shared" ca="1" si="241"/>
        <v>9.5808471552919539</v>
      </c>
    </row>
    <row r="7748" spans="5:6" x14ac:dyDescent="0.25">
      <c r="E7748" s="24">
        <f t="shared" ref="E7748:E7811" ca="1" si="242">RAND()</f>
        <v>0.775125135452714</v>
      </c>
      <c r="F7748" s="24">
        <f t="shared" ref="F7748:F7811" ca="1" si="243">-LOG(E7748,EXP(1))/$C$3</f>
        <v>5.0946159512520035</v>
      </c>
    </row>
    <row r="7749" spans="5:6" x14ac:dyDescent="0.25">
      <c r="E7749" s="24">
        <f t="shared" ca="1" si="242"/>
        <v>0.86661335110142523</v>
      </c>
      <c r="F7749" s="24">
        <f t="shared" ca="1" si="243"/>
        <v>2.8632472698574918</v>
      </c>
    </row>
    <row r="7750" spans="5:6" x14ac:dyDescent="0.25">
      <c r="E7750" s="24">
        <f t="shared" ca="1" si="242"/>
        <v>0.64070469016103315</v>
      </c>
      <c r="F7750" s="24">
        <f t="shared" ca="1" si="243"/>
        <v>8.9037325998799055</v>
      </c>
    </row>
    <row r="7751" spans="5:6" x14ac:dyDescent="0.25">
      <c r="E7751" s="24">
        <f t="shared" ca="1" si="242"/>
        <v>0.33495769445819834</v>
      </c>
      <c r="F7751" s="24">
        <f t="shared" ca="1" si="243"/>
        <v>21.875020806622512</v>
      </c>
    </row>
    <row r="7752" spans="5:6" x14ac:dyDescent="0.25">
      <c r="E7752" s="24">
        <f t="shared" ca="1" si="242"/>
        <v>0.61783290327467644</v>
      </c>
      <c r="F7752" s="24">
        <f t="shared" ca="1" si="243"/>
        <v>9.6307448227043793</v>
      </c>
    </row>
    <row r="7753" spans="5:6" x14ac:dyDescent="0.25">
      <c r="E7753" s="24">
        <f t="shared" ca="1" si="242"/>
        <v>0.21177180930556494</v>
      </c>
      <c r="F7753" s="24">
        <f t="shared" ca="1" si="243"/>
        <v>31.044919104275834</v>
      </c>
    </row>
    <row r="7754" spans="5:6" x14ac:dyDescent="0.25">
      <c r="E7754" s="24">
        <f t="shared" ca="1" si="242"/>
        <v>0.36894184384676965</v>
      </c>
      <c r="F7754" s="24">
        <f t="shared" ca="1" si="243"/>
        <v>19.942325042276909</v>
      </c>
    </row>
    <row r="7755" spans="5:6" x14ac:dyDescent="0.25">
      <c r="E7755" s="24">
        <f t="shared" ca="1" si="242"/>
        <v>0.42117085168551971</v>
      </c>
      <c r="F7755" s="24">
        <f t="shared" ca="1" si="243"/>
        <v>17.294334082855762</v>
      </c>
    </row>
    <row r="7756" spans="5:6" x14ac:dyDescent="0.25">
      <c r="E7756" s="24">
        <f t="shared" ca="1" si="242"/>
        <v>0.5978366796562361</v>
      </c>
      <c r="F7756" s="24">
        <f t="shared" ca="1" si="243"/>
        <v>10.288753465516793</v>
      </c>
    </row>
    <row r="7757" spans="5:6" x14ac:dyDescent="0.25">
      <c r="E7757" s="24">
        <f t="shared" ca="1" si="242"/>
        <v>0.41937499517254839</v>
      </c>
      <c r="F7757" s="24">
        <f t="shared" ca="1" si="243"/>
        <v>17.379795655345056</v>
      </c>
    </row>
    <row r="7758" spans="5:6" x14ac:dyDescent="0.25">
      <c r="E7758" s="24">
        <f t="shared" ca="1" si="242"/>
        <v>6.3809281631987957E-2</v>
      </c>
      <c r="F7758" s="24">
        <f t="shared" ca="1" si="243"/>
        <v>55.037132381747938</v>
      </c>
    </row>
    <row r="7759" spans="5:6" x14ac:dyDescent="0.25">
      <c r="E7759" s="24">
        <f t="shared" ca="1" si="242"/>
        <v>7.6924711686985559E-2</v>
      </c>
      <c r="F7759" s="24">
        <f t="shared" ca="1" si="243"/>
        <v>51.298562115130871</v>
      </c>
    </row>
    <row r="7760" spans="5:6" x14ac:dyDescent="0.25">
      <c r="E7760" s="24">
        <f t="shared" ca="1" si="242"/>
        <v>0.26135741472810403</v>
      </c>
      <c r="F7760" s="24">
        <f t="shared" ca="1" si="243"/>
        <v>26.837328067018944</v>
      </c>
    </row>
    <row r="7761" spans="5:6" x14ac:dyDescent="0.25">
      <c r="E7761" s="24">
        <f t="shared" ca="1" si="242"/>
        <v>0.24681972196782864</v>
      </c>
      <c r="F7761" s="24">
        <f t="shared" ca="1" si="243"/>
        <v>27.981941588299104</v>
      </c>
    </row>
    <row r="7762" spans="5:6" x14ac:dyDescent="0.25">
      <c r="E7762" s="24">
        <f t="shared" ca="1" si="242"/>
        <v>0.80797908184456468</v>
      </c>
      <c r="F7762" s="24">
        <f t="shared" ca="1" si="243"/>
        <v>4.2643821920478882</v>
      </c>
    </row>
    <row r="7763" spans="5:6" x14ac:dyDescent="0.25">
      <c r="E7763" s="24">
        <f t="shared" ca="1" si="242"/>
        <v>2.7825194691399768E-2</v>
      </c>
      <c r="F7763" s="24">
        <f t="shared" ca="1" si="243"/>
        <v>71.63626769699016</v>
      </c>
    </row>
    <row r="7764" spans="5:6" x14ac:dyDescent="0.25">
      <c r="E7764" s="24">
        <f t="shared" ca="1" si="242"/>
        <v>0.53213655844833208</v>
      </c>
      <c r="F7764" s="24">
        <f t="shared" ca="1" si="243"/>
        <v>12.6171026753355</v>
      </c>
    </row>
    <row r="7765" spans="5:6" x14ac:dyDescent="0.25">
      <c r="E7765" s="24">
        <f t="shared" ca="1" si="242"/>
        <v>0.78005772417582053</v>
      </c>
      <c r="F7765" s="24">
        <f t="shared" ca="1" si="243"/>
        <v>4.9677471336628924</v>
      </c>
    </row>
    <row r="7766" spans="5:6" x14ac:dyDescent="0.25">
      <c r="E7766" s="24">
        <f t="shared" ca="1" si="242"/>
        <v>6.4801850089113544E-2</v>
      </c>
      <c r="F7766" s="24">
        <f t="shared" ca="1" si="243"/>
        <v>54.728422505470959</v>
      </c>
    </row>
    <row r="7767" spans="5:6" x14ac:dyDescent="0.25">
      <c r="E7767" s="24">
        <f t="shared" ca="1" si="242"/>
        <v>5.8999480930584047E-2</v>
      </c>
      <c r="F7767" s="24">
        <f t="shared" ca="1" si="243"/>
        <v>56.604532658036582</v>
      </c>
    </row>
    <row r="7768" spans="5:6" x14ac:dyDescent="0.25">
      <c r="E7768" s="24">
        <f t="shared" ca="1" si="242"/>
        <v>0.60613512041424655</v>
      </c>
      <c r="F7768" s="24">
        <f t="shared" ca="1" si="243"/>
        <v>10.013046935731046</v>
      </c>
    </row>
    <row r="7769" spans="5:6" x14ac:dyDescent="0.25">
      <c r="E7769" s="24">
        <f t="shared" ca="1" si="242"/>
        <v>0.41860157354430849</v>
      </c>
      <c r="F7769" s="24">
        <f t="shared" ca="1" si="243"/>
        <v>17.416714198260415</v>
      </c>
    </row>
    <row r="7770" spans="5:6" x14ac:dyDescent="0.25">
      <c r="E7770" s="24">
        <f t="shared" ca="1" si="242"/>
        <v>0.1750246031531475</v>
      </c>
      <c r="F7770" s="24">
        <f t="shared" ca="1" si="243"/>
        <v>34.856574509876715</v>
      </c>
    </row>
    <row r="7771" spans="5:6" x14ac:dyDescent="0.25">
      <c r="E7771" s="24">
        <f t="shared" ca="1" si="242"/>
        <v>0.80433793292305655</v>
      </c>
      <c r="F7771" s="24">
        <f t="shared" ca="1" si="243"/>
        <v>4.354715670593686</v>
      </c>
    </row>
    <row r="7772" spans="5:6" x14ac:dyDescent="0.25">
      <c r="E7772" s="24">
        <f t="shared" ca="1" si="242"/>
        <v>0.36672560668555487</v>
      </c>
      <c r="F7772" s="24">
        <f t="shared" ca="1" si="243"/>
        <v>20.06282752551801</v>
      </c>
    </row>
    <row r="7773" spans="5:6" x14ac:dyDescent="0.25">
      <c r="E7773" s="24">
        <f t="shared" ca="1" si="242"/>
        <v>0.74808810815742222</v>
      </c>
      <c r="F7773" s="24">
        <f t="shared" ca="1" si="243"/>
        <v>5.8046903258048843</v>
      </c>
    </row>
    <row r="7774" spans="5:6" x14ac:dyDescent="0.25">
      <c r="E7774" s="24">
        <f t="shared" ca="1" si="242"/>
        <v>0.22206846961495341</v>
      </c>
      <c r="F7774" s="24">
        <f t="shared" ca="1" si="243"/>
        <v>30.095390459461402</v>
      </c>
    </row>
    <row r="7775" spans="5:6" x14ac:dyDescent="0.25">
      <c r="E7775" s="24">
        <f t="shared" ca="1" si="242"/>
        <v>0.42921606329273432</v>
      </c>
      <c r="F7775" s="24">
        <f t="shared" ca="1" si="243"/>
        <v>16.915896856024062</v>
      </c>
    </row>
    <row r="7776" spans="5:6" x14ac:dyDescent="0.25">
      <c r="E7776" s="24">
        <f t="shared" ca="1" si="242"/>
        <v>0.78973656432675066</v>
      </c>
      <c r="F7776" s="24">
        <f t="shared" ca="1" si="243"/>
        <v>4.7211170401941844</v>
      </c>
    </row>
    <row r="7777" spans="5:6" x14ac:dyDescent="0.25">
      <c r="E7777" s="24">
        <f t="shared" ca="1" si="242"/>
        <v>0.99992056175534516</v>
      </c>
      <c r="F7777" s="24">
        <f t="shared" ca="1" si="243"/>
        <v>1.5888280007860533E-3</v>
      </c>
    </row>
    <row r="7778" spans="5:6" x14ac:dyDescent="0.25">
      <c r="E7778" s="24">
        <f t="shared" ca="1" si="242"/>
        <v>0.59507228330369788</v>
      </c>
      <c r="F7778" s="24">
        <f t="shared" ca="1" si="243"/>
        <v>10.381447925422536</v>
      </c>
    </row>
    <row r="7779" spans="5:6" x14ac:dyDescent="0.25">
      <c r="E7779" s="24">
        <f t="shared" ca="1" si="242"/>
        <v>0.44570829036599346</v>
      </c>
      <c r="F7779" s="24">
        <f t="shared" ca="1" si="243"/>
        <v>16.161811968526536</v>
      </c>
    </row>
    <row r="7780" spans="5:6" x14ac:dyDescent="0.25">
      <c r="E7780" s="24">
        <f t="shared" ca="1" si="242"/>
        <v>6.0906786857023443E-2</v>
      </c>
      <c r="F7780" s="24">
        <f t="shared" ca="1" si="243"/>
        <v>55.968213356629853</v>
      </c>
    </row>
    <row r="7781" spans="5:6" x14ac:dyDescent="0.25">
      <c r="E7781" s="24">
        <f t="shared" ca="1" si="242"/>
        <v>0.98740761821851075</v>
      </c>
      <c r="F7781" s="24">
        <f t="shared" ca="1" si="243"/>
        <v>0.25344675508344422</v>
      </c>
    </row>
    <row r="7782" spans="5:6" x14ac:dyDescent="0.25">
      <c r="E7782" s="24">
        <f t="shared" ca="1" si="242"/>
        <v>5.9383154995708676E-2</v>
      </c>
      <c r="F7782" s="24">
        <f t="shared" ca="1" si="243"/>
        <v>56.474893575249233</v>
      </c>
    </row>
    <row r="7783" spans="5:6" x14ac:dyDescent="0.25">
      <c r="E7783" s="24">
        <f t="shared" ca="1" si="242"/>
        <v>0.69911415065499927</v>
      </c>
      <c r="F7783" s="24">
        <f t="shared" ca="1" si="243"/>
        <v>7.1588248884632462</v>
      </c>
    </row>
    <row r="7784" spans="5:6" x14ac:dyDescent="0.25">
      <c r="E7784" s="24">
        <f t="shared" ca="1" si="242"/>
        <v>0.77824142948875286</v>
      </c>
      <c r="F7784" s="24">
        <f t="shared" ca="1" si="243"/>
        <v>5.014369645272355</v>
      </c>
    </row>
    <row r="7785" spans="5:6" x14ac:dyDescent="0.25">
      <c r="E7785" s="24">
        <f t="shared" ca="1" si="242"/>
        <v>0.89410043391229843</v>
      </c>
      <c r="F7785" s="24">
        <f t="shared" ca="1" si="243"/>
        <v>2.2387433586950891</v>
      </c>
    </row>
    <row r="7786" spans="5:6" x14ac:dyDescent="0.25">
      <c r="E7786" s="24">
        <f t="shared" ca="1" si="242"/>
        <v>0.26679957073987226</v>
      </c>
      <c r="F7786" s="24">
        <f t="shared" ca="1" si="243"/>
        <v>26.425151477259625</v>
      </c>
    </row>
    <row r="7787" spans="5:6" x14ac:dyDescent="0.25">
      <c r="E7787" s="24">
        <f t="shared" ca="1" si="242"/>
        <v>0.77726666900039609</v>
      </c>
      <c r="F7787" s="24">
        <f t="shared" ca="1" si="243"/>
        <v>5.0394356829714679</v>
      </c>
    </row>
    <row r="7788" spans="5:6" x14ac:dyDescent="0.25">
      <c r="E7788" s="24">
        <f t="shared" ca="1" si="242"/>
        <v>4.2236656232966907E-2</v>
      </c>
      <c r="F7788" s="24">
        <f t="shared" ca="1" si="243"/>
        <v>63.289336077377833</v>
      </c>
    </row>
    <row r="7789" spans="5:6" x14ac:dyDescent="0.25">
      <c r="E7789" s="24">
        <f t="shared" ca="1" si="242"/>
        <v>0.21856093209323957</v>
      </c>
      <c r="F7789" s="24">
        <f t="shared" ca="1" si="243"/>
        <v>30.413808758138813</v>
      </c>
    </row>
    <row r="7790" spans="5:6" x14ac:dyDescent="0.25">
      <c r="E7790" s="24">
        <f t="shared" ca="1" si="242"/>
        <v>0.1789683182190015</v>
      </c>
      <c r="F7790" s="24">
        <f t="shared" ca="1" si="243"/>
        <v>34.410929639929215</v>
      </c>
    </row>
    <row r="7791" spans="5:6" x14ac:dyDescent="0.25">
      <c r="E7791" s="24">
        <f t="shared" ca="1" si="242"/>
        <v>0.19321267931244512</v>
      </c>
      <c r="F7791" s="24">
        <f t="shared" ca="1" si="243"/>
        <v>32.879274628918594</v>
      </c>
    </row>
    <row r="7792" spans="5:6" x14ac:dyDescent="0.25">
      <c r="E7792" s="24">
        <f t="shared" ca="1" si="242"/>
        <v>0.40073444280025539</v>
      </c>
      <c r="F7792" s="24">
        <f t="shared" ca="1" si="243"/>
        <v>18.28912616914927</v>
      </c>
    </row>
    <row r="7793" spans="5:6" x14ac:dyDescent="0.25">
      <c r="E7793" s="24">
        <f t="shared" ca="1" si="242"/>
        <v>0.67741323613217452</v>
      </c>
      <c r="F7793" s="24">
        <f t="shared" ca="1" si="243"/>
        <v>7.7894759835765832</v>
      </c>
    </row>
    <row r="7794" spans="5:6" x14ac:dyDescent="0.25">
      <c r="E7794" s="24">
        <f t="shared" ca="1" si="242"/>
        <v>0.80134898407988686</v>
      </c>
      <c r="F7794" s="24">
        <f t="shared" ca="1" si="243"/>
        <v>4.4291748260830266</v>
      </c>
    </row>
    <row r="7795" spans="5:6" x14ac:dyDescent="0.25">
      <c r="E7795" s="24">
        <f t="shared" ca="1" si="242"/>
        <v>0.6936369756219406</v>
      </c>
      <c r="F7795" s="24">
        <f t="shared" ca="1" si="243"/>
        <v>7.3161309043300671</v>
      </c>
    </row>
    <row r="7796" spans="5:6" x14ac:dyDescent="0.25">
      <c r="E7796" s="24">
        <f t="shared" ca="1" si="242"/>
        <v>0.86231098671302153</v>
      </c>
      <c r="F7796" s="24">
        <f t="shared" ca="1" si="243"/>
        <v>2.9627859986511118</v>
      </c>
    </row>
    <row r="7797" spans="5:6" x14ac:dyDescent="0.25">
      <c r="E7797" s="24">
        <f t="shared" ca="1" si="242"/>
        <v>0.35614140125698424</v>
      </c>
      <c r="F7797" s="24">
        <f t="shared" ca="1" si="243"/>
        <v>20.648548648977737</v>
      </c>
    </row>
    <row r="7798" spans="5:6" x14ac:dyDescent="0.25">
      <c r="E7798" s="24">
        <f t="shared" ca="1" si="242"/>
        <v>6.1742431122393526E-3</v>
      </c>
      <c r="F7798" s="24">
        <f t="shared" ca="1" si="243"/>
        <v>101.74737953794947</v>
      </c>
    </row>
    <row r="7799" spans="5:6" x14ac:dyDescent="0.25">
      <c r="E7799" s="24">
        <f t="shared" ca="1" si="242"/>
        <v>0.68980466228591575</v>
      </c>
      <c r="F7799" s="24">
        <f t="shared" ca="1" si="243"/>
        <v>7.4269363921405578</v>
      </c>
    </row>
    <row r="7800" spans="5:6" x14ac:dyDescent="0.25">
      <c r="E7800" s="24">
        <f t="shared" ca="1" si="242"/>
        <v>0.60820813447313493</v>
      </c>
      <c r="F7800" s="24">
        <f t="shared" ca="1" si="243"/>
        <v>9.9447625832043709</v>
      </c>
    </row>
    <row r="7801" spans="5:6" x14ac:dyDescent="0.25">
      <c r="E7801" s="24">
        <f t="shared" ca="1" si="242"/>
        <v>0.82149521334141895</v>
      </c>
      <c r="F7801" s="24">
        <f t="shared" ca="1" si="243"/>
        <v>3.9325833650330204</v>
      </c>
    </row>
    <row r="7802" spans="5:6" x14ac:dyDescent="0.25">
      <c r="E7802" s="24">
        <f t="shared" ca="1" si="242"/>
        <v>0.52376292537152658</v>
      </c>
      <c r="F7802" s="24">
        <f t="shared" ca="1" si="243"/>
        <v>12.934322590732888</v>
      </c>
    </row>
    <row r="7803" spans="5:6" x14ac:dyDescent="0.25">
      <c r="E7803" s="24">
        <f t="shared" ca="1" si="242"/>
        <v>0.91360361433592852</v>
      </c>
      <c r="F7803" s="24">
        <f t="shared" ca="1" si="243"/>
        <v>1.8071696788236942</v>
      </c>
    </row>
    <row r="7804" spans="5:6" x14ac:dyDescent="0.25">
      <c r="E7804" s="24">
        <f t="shared" ca="1" si="242"/>
        <v>0.53165165486890853</v>
      </c>
      <c r="F7804" s="24">
        <f t="shared" ca="1" si="243"/>
        <v>12.635335763724237</v>
      </c>
    </row>
    <row r="7805" spans="5:6" x14ac:dyDescent="0.25">
      <c r="E7805" s="24">
        <f t="shared" ca="1" si="242"/>
        <v>0.52704271529670088</v>
      </c>
      <c r="F7805" s="24">
        <f t="shared" ca="1" si="243"/>
        <v>12.809473600630366</v>
      </c>
    </row>
    <row r="7806" spans="5:6" x14ac:dyDescent="0.25">
      <c r="E7806" s="24">
        <f t="shared" ca="1" si="242"/>
        <v>1.5175904138242435E-2</v>
      </c>
      <c r="F7806" s="24">
        <f t="shared" ca="1" si="243"/>
        <v>83.760927260752737</v>
      </c>
    </row>
    <row r="7807" spans="5:6" x14ac:dyDescent="0.25">
      <c r="E7807" s="24">
        <f t="shared" ca="1" si="242"/>
        <v>0.10166235625692943</v>
      </c>
      <c r="F7807" s="24">
        <f t="shared" ca="1" si="243"/>
        <v>45.721963788289173</v>
      </c>
    </row>
    <row r="7808" spans="5:6" x14ac:dyDescent="0.25">
      <c r="E7808" s="24">
        <f t="shared" ca="1" si="242"/>
        <v>2.0247643702805296E-2</v>
      </c>
      <c r="F7808" s="24">
        <f t="shared" ca="1" si="243"/>
        <v>77.994337051105475</v>
      </c>
    </row>
    <row r="7809" spans="5:6" x14ac:dyDescent="0.25">
      <c r="E7809" s="24">
        <f t="shared" ca="1" si="242"/>
        <v>0.48128846844425255</v>
      </c>
      <c r="F7809" s="24">
        <f t="shared" ca="1" si="243"/>
        <v>14.625769242902273</v>
      </c>
    </row>
    <row r="7810" spans="5:6" x14ac:dyDescent="0.25">
      <c r="E7810" s="24">
        <f t="shared" ca="1" si="242"/>
        <v>0.29757809730729279</v>
      </c>
      <c r="F7810" s="24">
        <f t="shared" ca="1" si="243"/>
        <v>24.241571529788015</v>
      </c>
    </row>
    <row r="7811" spans="5:6" x14ac:dyDescent="0.25">
      <c r="E7811" s="24">
        <f t="shared" ca="1" si="242"/>
        <v>0.85798819846741492</v>
      </c>
      <c r="F7811" s="24">
        <f t="shared" ca="1" si="243"/>
        <v>3.0632986857750826</v>
      </c>
    </row>
    <row r="7812" spans="5:6" x14ac:dyDescent="0.25">
      <c r="E7812" s="24">
        <f t="shared" ref="E7812:E7875" ca="1" si="244">RAND()</f>
        <v>2.087185845030326E-2</v>
      </c>
      <c r="F7812" s="24">
        <f t="shared" ref="F7812:F7875" ca="1" si="245">-LOG(E7812,EXP(1))/$C$3</f>
        <v>77.387070259382639</v>
      </c>
    </row>
    <row r="7813" spans="5:6" x14ac:dyDescent="0.25">
      <c r="E7813" s="24">
        <f t="shared" ca="1" si="244"/>
        <v>0.36608536977680095</v>
      </c>
      <c r="F7813" s="24">
        <f t="shared" ca="1" si="245"/>
        <v>20.097774440464246</v>
      </c>
    </row>
    <row r="7814" spans="5:6" x14ac:dyDescent="0.25">
      <c r="E7814" s="24">
        <f t="shared" ca="1" si="244"/>
        <v>0.55127610284756978</v>
      </c>
      <c r="F7814" s="24">
        <f t="shared" ca="1" si="245"/>
        <v>11.910390024754435</v>
      </c>
    </row>
    <row r="7815" spans="5:6" x14ac:dyDescent="0.25">
      <c r="E7815" s="24">
        <f t="shared" ca="1" si="244"/>
        <v>0.65429160090084981</v>
      </c>
      <c r="F7815" s="24">
        <f t="shared" ca="1" si="245"/>
        <v>8.4840430791932011</v>
      </c>
    </row>
    <row r="7816" spans="5:6" x14ac:dyDescent="0.25">
      <c r="E7816" s="24">
        <f t="shared" ca="1" si="244"/>
        <v>7.1382938179643141E-2</v>
      </c>
      <c r="F7816" s="24">
        <f t="shared" ca="1" si="245"/>
        <v>52.793927985235356</v>
      </c>
    </row>
    <row r="7817" spans="5:6" x14ac:dyDescent="0.25">
      <c r="E7817" s="24">
        <f t="shared" ca="1" si="244"/>
        <v>0.20279510346281748</v>
      </c>
      <c r="F7817" s="24">
        <f t="shared" ca="1" si="245"/>
        <v>31.911183044345183</v>
      </c>
    </row>
    <row r="7818" spans="5:6" x14ac:dyDescent="0.25">
      <c r="E7818" s="24">
        <f t="shared" ca="1" si="244"/>
        <v>0.42159621524129753</v>
      </c>
      <c r="F7818" s="24">
        <f t="shared" ca="1" si="245"/>
        <v>17.274145178538525</v>
      </c>
    </row>
    <row r="7819" spans="5:6" x14ac:dyDescent="0.25">
      <c r="E7819" s="24">
        <f t="shared" ca="1" si="244"/>
        <v>0.9010310781428299</v>
      </c>
      <c r="F7819" s="24">
        <f t="shared" ca="1" si="245"/>
        <v>2.0843105804869948</v>
      </c>
    </row>
    <row r="7820" spans="5:6" x14ac:dyDescent="0.25">
      <c r="E7820" s="24">
        <f t="shared" ca="1" si="244"/>
        <v>0.85204087805529238</v>
      </c>
      <c r="F7820" s="24">
        <f t="shared" ca="1" si="245"/>
        <v>3.2024154873127428</v>
      </c>
    </row>
    <row r="7821" spans="5:6" x14ac:dyDescent="0.25">
      <c r="E7821" s="24">
        <f t="shared" ca="1" si="244"/>
        <v>9.7388914509425772E-2</v>
      </c>
      <c r="F7821" s="24">
        <f t="shared" ca="1" si="245"/>
        <v>46.580857777651289</v>
      </c>
    </row>
    <row r="7822" spans="5:6" x14ac:dyDescent="0.25">
      <c r="E7822" s="24">
        <f t="shared" ca="1" si="244"/>
        <v>0.53193196180988234</v>
      </c>
      <c r="F7822" s="24">
        <f t="shared" ca="1" si="245"/>
        <v>12.624793783081888</v>
      </c>
    </row>
    <row r="7823" spans="5:6" x14ac:dyDescent="0.25">
      <c r="E7823" s="24">
        <f t="shared" ca="1" si="244"/>
        <v>0.41139127787814167</v>
      </c>
      <c r="F7823" s="24">
        <f t="shared" ca="1" si="245"/>
        <v>17.76421006124124</v>
      </c>
    </row>
    <row r="7824" spans="5:6" x14ac:dyDescent="0.25">
      <c r="E7824" s="24">
        <f t="shared" ca="1" si="244"/>
        <v>0.13890957652326341</v>
      </c>
      <c r="F7824" s="24">
        <f t="shared" ca="1" si="245"/>
        <v>39.478641722932139</v>
      </c>
    </row>
    <row r="7825" spans="5:6" x14ac:dyDescent="0.25">
      <c r="E7825" s="24">
        <f t="shared" ca="1" si="244"/>
        <v>0.27231256805226434</v>
      </c>
      <c r="F7825" s="24">
        <f t="shared" ca="1" si="245"/>
        <v>26.016094503989486</v>
      </c>
    </row>
    <row r="7826" spans="5:6" x14ac:dyDescent="0.25">
      <c r="E7826" s="24">
        <f t="shared" ca="1" si="244"/>
        <v>0.43307379150724079</v>
      </c>
      <c r="F7826" s="24">
        <f t="shared" ca="1" si="245"/>
        <v>16.736942926280665</v>
      </c>
    </row>
    <row r="7827" spans="5:6" x14ac:dyDescent="0.25">
      <c r="E7827" s="24">
        <f t="shared" ca="1" si="244"/>
        <v>6.0812362037298118E-2</v>
      </c>
      <c r="F7827" s="24">
        <f t="shared" ca="1" si="245"/>
        <v>55.999243753909099</v>
      </c>
    </row>
    <row r="7828" spans="5:6" x14ac:dyDescent="0.25">
      <c r="E7828" s="24">
        <f t="shared" ca="1" si="244"/>
        <v>0.23391603663209226</v>
      </c>
      <c r="F7828" s="24">
        <f t="shared" ca="1" si="245"/>
        <v>29.055860916530428</v>
      </c>
    </row>
    <row r="7829" spans="5:6" x14ac:dyDescent="0.25">
      <c r="E7829" s="24">
        <f t="shared" ca="1" si="244"/>
        <v>0.87460833543524652</v>
      </c>
      <c r="F7829" s="24">
        <f t="shared" ca="1" si="245"/>
        <v>2.6795821896038152</v>
      </c>
    </row>
    <row r="7830" spans="5:6" x14ac:dyDescent="0.25">
      <c r="E7830" s="24">
        <f t="shared" ca="1" si="244"/>
        <v>0.21181856872313376</v>
      </c>
      <c r="F7830" s="24">
        <f t="shared" ca="1" si="245"/>
        <v>31.04050357265055</v>
      </c>
    </row>
    <row r="7831" spans="5:6" x14ac:dyDescent="0.25">
      <c r="E7831" s="24">
        <f t="shared" ca="1" si="244"/>
        <v>9.1999312021291413E-3</v>
      </c>
      <c r="F7831" s="24">
        <f t="shared" ca="1" si="245"/>
        <v>93.771185459690869</v>
      </c>
    </row>
    <row r="7832" spans="5:6" x14ac:dyDescent="0.25">
      <c r="E7832" s="24">
        <f t="shared" ca="1" si="244"/>
        <v>0.1095615046020898</v>
      </c>
      <c r="F7832" s="24">
        <f t="shared" ca="1" si="245"/>
        <v>44.225384030964165</v>
      </c>
    </row>
    <row r="7833" spans="5:6" x14ac:dyDescent="0.25">
      <c r="E7833" s="24">
        <f t="shared" ca="1" si="244"/>
        <v>0.18335982770209647</v>
      </c>
      <c r="F7833" s="24">
        <f t="shared" ca="1" si="245"/>
        <v>33.926095702525423</v>
      </c>
    </row>
    <row r="7834" spans="5:6" x14ac:dyDescent="0.25">
      <c r="E7834" s="24">
        <f t="shared" ca="1" si="244"/>
        <v>0.39287048701115779</v>
      </c>
      <c r="F7834" s="24">
        <f t="shared" ca="1" si="245"/>
        <v>18.685505420324084</v>
      </c>
    </row>
    <row r="7835" spans="5:6" x14ac:dyDescent="0.25">
      <c r="E7835" s="24">
        <f t="shared" ca="1" si="244"/>
        <v>0.43209503878142796</v>
      </c>
      <c r="F7835" s="24">
        <f t="shared" ca="1" si="245"/>
        <v>16.782194355092521</v>
      </c>
    </row>
    <row r="7836" spans="5:6" x14ac:dyDescent="0.25">
      <c r="E7836" s="24">
        <f t="shared" ca="1" si="244"/>
        <v>8.6061090235927562E-2</v>
      </c>
      <c r="F7836" s="24">
        <f t="shared" ca="1" si="245"/>
        <v>49.053957666566859</v>
      </c>
    </row>
    <row r="7837" spans="5:6" x14ac:dyDescent="0.25">
      <c r="E7837" s="24">
        <f t="shared" ca="1" si="244"/>
        <v>0.58531697733263177</v>
      </c>
      <c r="F7837" s="24">
        <f t="shared" ca="1" si="245"/>
        <v>10.712034737983791</v>
      </c>
    </row>
    <row r="7838" spans="5:6" x14ac:dyDescent="0.25">
      <c r="E7838" s="24">
        <f t="shared" ca="1" si="244"/>
        <v>0.10676426899197744</v>
      </c>
      <c r="F7838" s="24">
        <f t="shared" ca="1" si="245"/>
        <v>44.742639368678724</v>
      </c>
    </row>
    <row r="7839" spans="5:6" x14ac:dyDescent="0.25">
      <c r="E7839" s="24">
        <f t="shared" ca="1" si="244"/>
        <v>0.92393917680982218</v>
      </c>
      <c r="F7839" s="24">
        <f t="shared" ca="1" si="245"/>
        <v>1.5821807094094522</v>
      </c>
    </row>
    <row r="7840" spans="5:6" x14ac:dyDescent="0.25">
      <c r="E7840" s="24">
        <f t="shared" ca="1" si="244"/>
        <v>0.62178391150850554</v>
      </c>
      <c r="F7840" s="24">
        <f t="shared" ca="1" si="245"/>
        <v>9.5032531150761876</v>
      </c>
    </row>
    <row r="7841" spans="5:6" x14ac:dyDescent="0.25">
      <c r="E7841" s="24">
        <f t="shared" ca="1" si="244"/>
        <v>0.16486659334033893</v>
      </c>
      <c r="F7841" s="24">
        <f t="shared" ca="1" si="245"/>
        <v>36.052373146488378</v>
      </c>
    </row>
    <row r="7842" spans="5:6" x14ac:dyDescent="0.25">
      <c r="E7842" s="24">
        <f t="shared" ca="1" si="244"/>
        <v>0.85547452145359504</v>
      </c>
      <c r="F7842" s="24">
        <f t="shared" ca="1" si="245"/>
        <v>3.1219793629291441</v>
      </c>
    </row>
    <row r="7843" spans="5:6" x14ac:dyDescent="0.25">
      <c r="E7843" s="24">
        <f t="shared" ca="1" si="244"/>
        <v>0.8138441052380524</v>
      </c>
      <c r="F7843" s="24">
        <f t="shared" ca="1" si="245"/>
        <v>4.1197289645574182</v>
      </c>
    </row>
    <row r="7844" spans="5:6" x14ac:dyDescent="0.25">
      <c r="E7844" s="24">
        <f t="shared" ca="1" si="244"/>
        <v>0.22428162887803604</v>
      </c>
      <c r="F7844" s="24">
        <f t="shared" ca="1" si="245"/>
        <v>29.897054901089302</v>
      </c>
    </row>
    <row r="7845" spans="5:6" x14ac:dyDescent="0.25">
      <c r="E7845" s="24">
        <f t="shared" ca="1" si="244"/>
        <v>0.73240753160452676</v>
      </c>
      <c r="F7845" s="24">
        <f t="shared" ca="1" si="245"/>
        <v>6.2283636555361861</v>
      </c>
    </row>
    <row r="7846" spans="5:6" x14ac:dyDescent="0.25">
      <c r="E7846" s="24">
        <f t="shared" ca="1" si="244"/>
        <v>0.49402882523707292</v>
      </c>
      <c r="F7846" s="24">
        <f t="shared" ca="1" si="245"/>
        <v>14.103228256284309</v>
      </c>
    </row>
    <row r="7847" spans="5:6" x14ac:dyDescent="0.25">
      <c r="E7847" s="24">
        <f t="shared" ca="1" si="244"/>
        <v>0.56238195881028485</v>
      </c>
      <c r="F7847" s="24">
        <f t="shared" ca="1" si="245"/>
        <v>11.511480358586054</v>
      </c>
    </row>
    <row r="7848" spans="5:6" x14ac:dyDescent="0.25">
      <c r="E7848" s="24">
        <f t="shared" ca="1" si="244"/>
        <v>5.5453111805988331E-2</v>
      </c>
      <c r="F7848" s="24">
        <f t="shared" ca="1" si="245"/>
        <v>57.844348952524712</v>
      </c>
    </row>
    <row r="7849" spans="5:6" x14ac:dyDescent="0.25">
      <c r="E7849" s="24">
        <f t="shared" ca="1" si="244"/>
        <v>0.7369734766802819</v>
      </c>
      <c r="F7849" s="24">
        <f t="shared" ca="1" si="245"/>
        <v>6.1040675132506657</v>
      </c>
    </row>
    <row r="7850" spans="5:6" x14ac:dyDescent="0.25">
      <c r="E7850" s="24">
        <f t="shared" ca="1" si="244"/>
        <v>0.76799684303562643</v>
      </c>
      <c r="F7850" s="24">
        <f t="shared" ca="1" si="245"/>
        <v>5.2793931294721661</v>
      </c>
    </row>
    <row r="7851" spans="5:6" x14ac:dyDescent="0.25">
      <c r="E7851" s="24">
        <f t="shared" ca="1" si="244"/>
        <v>0.81872324763316173</v>
      </c>
      <c r="F7851" s="24">
        <f t="shared" ca="1" si="245"/>
        <v>4.0001833442604653</v>
      </c>
    </row>
    <row r="7852" spans="5:6" x14ac:dyDescent="0.25">
      <c r="E7852" s="24">
        <f t="shared" ca="1" si="244"/>
        <v>0.76424856182415346</v>
      </c>
      <c r="F7852" s="24">
        <f t="shared" ca="1" si="245"/>
        <v>5.3772440005261135</v>
      </c>
    </row>
    <row r="7853" spans="5:6" x14ac:dyDescent="0.25">
      <c r="E7853" s="24">
        <f t="shared" ca="1" si="244"/>
        <v>0.19131840590618931</v>
      </c>
      <c r="F7853" s="24">
        <f t="shared" ca="1" si="245"/>
        <v>33.076323845722769</v>
      </c>
    </row>
    <row r="7854" spans="5:6" x14ac:dyDescent="0.25">
      <c r="E7854" s="24">
        <f t="shared" ca="1" si="244"/>
        <v>0.80933311554259268</v>
      </c>
      <c r="F7854" s="24">
        <f t="shared" ca="1" si="245"/>
        <v>4.2308936913966448</v>
      </c>
    </row>
    <row r="7855" spans="5:6" x14ac:dyDescent="0.25">
      <c r="E7855" s="24">
        <f t="shared" ca="1" si="244"/>
        <v>0.49289665210713762</v>
      </c>
      <c r="F7855" s="24">
        <f t="shared" ca="1" si="245"/>
        <v>14.149115150586814</v>
      </c>
    </row>
    <row r="7856" spans="5:6" x14ac:dyDescent="0.25">
      <c r="E7856" s="24">
        <f t="shared" ca="1" si="244"/>
        <v>0.21952930630719159</v>
      </c>
      <c r="F7856" s="24">
        <f t="shared" ca="1" si="245"/>
        <v>30.325390829022442</v>
      </c>
    </row>
    <row r="7857" spans="5:6" x14ac:dyDescent="0.25">
      <c r="E7857" s="24">
        <f t="shared" ca="1" si="244"/>
        <v>0.57928881579792058</v>
      </c>
      <c r="F7857" s="24">
        <f t="shared" ca="1" si="245"/>
        <v>10.919082149476004</v>
      </c>
    </row>
    <row r="7858" spans="5:6" x14ac:dyDescent="0.25">
      <c r="E7858" s="24">
        <f t="shared" ca="1" si="244"/>
        <v>0.7842648331572275</v>
      </c>
      <c r="F7858" s="24">
        <f t="shared" ca="1" si="245"/>
        <v>4.8601703655600215</v>
      </c>
    </row>
    <row r="7859" spans="5:6" x14ac:dyDescent="0.25">
      <c r="E7859" s="24">
        <f t="shared" ca="1" si="244"/>
        <v>0.18693901450797734</v>
      </c>
      <c r="F7859" s="24">
        <f t="shared" ca="1" si="245"/>
        <v>33.539456818877333</v>
      </c>
    </row>
    <row r="7860" spans="5:6" x14ac:dyDescent="0.25">
      <c r="E7860" s="24">
        <f t="shared" ca="1" si="244"/>
        <v>1.6434449103996274E-2</v>
      </c>
      <c r="F7860" s="24">
        <f t="shared" ca="1" si="245"/>
        <v>82.16751184223159</v>
      </c>
    </row>
    <row r="7861" spans="5:6" x14ac:dyDescent="0.25">
      <c r="E7861" s="24">
        <f t="shared" ca="1" si="244"/>
        <v>0.7837591964937799</v>
      </c>
      <c r="F7861" s="24">
        <f t="shared" ca="1" si="245"/>
        <v>4.8730690628098694</v>
      </c>
    </row>
    <row r="7862" spans="5:6" x14ac:dyDescent="0.25">
      <c r="E7862" s="24">
        <f t="shared" ca="1" si="244"/>
        <v>0.43008270091853817</v>
      </c>
      <c r="F7862" s="24">
        <f t="shared" ca="1" si="245"/>
        <v>16.875555221392052</v>
      </c>
    </row>
    <row r="7863" spans="5:6" x14ac:dyDescent="0.25">
      <c r="E7863" s="24">
        <f t="shared" ca="1" si="244"/>
        <v>0.41169315859389288</v>
      </c>
      <c r="F7863" s="24">
        <f t="shared" ca="1" si="245"/>
        <v>17.749539355981334</v>
      </c>
    </row>
    <row r="7864" spans="5:6" x14ac:dyDescent="0.25">
      <c r="E7864" s="24">
        <f t="shared" ca="1" si="244"/>
        <v>0.94733237314471475</v>
      </c>
      <c r="F7864" s="24">
        <f t="shared" ca="1" si="245"/>
        <v>1.0821054512736963</v>
      </c>
    </row>
    <row r="7865" spans="5:6" x14ac:dyDescent="0.25">
      <c r="E7865" s="24">
        <f t="shared" ca="1" si="244"/>
        <v>0.8302868439522636</v>
      </c>
      <c r="F7865" s="24">
        <f t="shared" ca="1" si="245"/>
        <v>3.7196808554504721</v>
      </c>
    </row>
    <row r="7866" spans="5:6" x14ac:dyDescent="0.25">
      <c r="E7866" s="24">
        <f t="shared" ca="1" si="244"/>
        <v>0.61330580672779811</v>
      </c>
      <c r="F7866" s="24">
        <f t="shared" ca="1" si="245"/>
        <v>9.7778319677895915</v>
      </c>
    </row>
    <row r="7867" spans="5:6" x14ac:dyDescent="0.25">
      <c r="E7867" s="24">
        <f t="shared" ca="1" si="244"/>
        <v>0.24928008420305703</v>
      </c>
      <c r="F7867" s="24">
        <f t="shared" ca="1" si="245"/>
        <v>27.783563570295232</v>
      </c>
    </row>
    <row r="7868" spans="5:6" x14ac:dyDescent="0.25">
      <c r="E7868" s="24">
        <f t="shared" ca="1" si="244"/>
        <v>0.44828179603302354</v>
      </c>
      <c r="F7868" s="24">
        <f t="shared" ca="1" si="245"/>
        <v>16.04666470616225</v>
      </c>
    </row>
    <row r="7869" spans="5:6" x14ac:dyDescent="0.25">
      <c r="E7869" s="24">
        <f t="shared" ca="1" si="244"/>
        <v>0.30841664934362711</v>
      </c>
      <c r="F7869" s="24">
        <f t="shared" ca="1" si="245"/>
        <v>23.526073051032668</v>
      </c>
    </row>
    <row r="7870" spans="5:6" x14ac:dyDescent="0.25">
      <c r="E7870" s="24">
        <f t="shared" ca="1" si="244"/>
        <v>0.46826886225192976</v>
      </c>
      <c r="F7870" s="24">
        <f t="shared" ca="1" si="245"/>
        <v>15.174253120610734</v>
      </c>
    </row>
    <row r="7871" spans="5:6" x14ac:dyDescent="0.25">
      <c r="E7871" s="24">
        <f t="shared" ca="1" si="244"/>
        <v>0.71491500801409213</v>
      </c>
      <c r="F7871" s="24">
        <f t="shared" ca="1" si="245"/>
        <v>6.7118322652815552</v>
      </c>
    </row>
    <row r="7872" spans="5:6" x14ac:dyDescent="0.25">
      <c r="E7872" s="24">
        <f t="shared" ca="1" si="244"/>
        <v>0.26597287120301294</v>
      </c>
      <c r="F7872" s="24">
        <f t="shared" ca="1" si="245"/>
        <v>26.487219267203226</v>
      </c>
    </row>
    <row r="7873" spans="5:6" x14ac:dyDescent="0.25">
      <c r="E7873" s="24">
        <f t="shared" ca="1" si="244"/>
        <v>0.88695220349735504</v>
      </c>
      <c r="F7873" s="24">
        <f t="shared" ca="1" si="245"/>
        <v>2.3992836739350785</v>
      </c>
    </row>
    <row r="7874" spans="5:6" x14ac:dyDescent="0.25">
      <c r="E7874" s="24">
        <f t="shared" ca="1" si="244"/>
        <v>0.40861754085706714</v>
      </c>
      <c r="F7874" s="24">
        <f t="shared" ca="1" si="245"/>
        <v>17.899513367088765</v>
      </c>
    </row>
    <row r="7875" spans="5:6" x14ac:dyDescent="0.25">
      <c r="E7875" s="24">
        <f t="shared" ca="1" si="244"/>
        <v>0.41189638575928877</v>
      </c>
      <c r="F7875" s="24">
        <f t="shared" ca="1" si="245"/>
        <v>17.739669042745131</v>
      </c>
    </row>
    <row r="7876" spans="5:6" x14ac:dyDescent="0.25">
      <c r="E7876" s="24">
        <f t="shared" ref="E7876:E7939" ca="1" si="246">RAND()</f>
        <v>0.91156705341701982</v>
      </c>
      <c r="F7876" s="24">
        <f t="shared" ref="F7876:F7939" ca="1" si="247">-LOG(E7876,EXP(1))/$C$3</f>
        <v>1.8518024750898192</v>
      </c>
    </row>
    <row r="7877" spans="5:6" x14ac:dyDescent="0.25">
      <c r="E7877" s="24">
        <f t="shared" ca="1" si="246"/>
        <v>8.4359061802911084E-3</v>
      </c>
      <c r="F7877" s="24">
        <f t="shared" ca="1" si="247"/>
        <v>95.505162755549719</v>
      </c>
    </row>
    <row r="7878" spans="5:6" x14ac:dyDescent="0.25">
      <c r="E7878" s="24">
        <f t="shared" ca="1" si="246"/>
        <v>0.30458836955640678</v>
      </c>
      <c r="F7878" s="24">
        <f t="shared" ca="1" si="247"/>
        <v>23.775880438552804</v>
      </c>
    </row>
    <row r="7879" spans="5:6" x14ac:dyDescent="0.25">
      <c r="E7879" s="24">
        <f t="shared" ca="1" si="246"/>
        <v>1.2024987944186494E-2</v>
      </c>
      <c r="F7879" s="24">
        <f t="shared" ca="1" si="247"/>
        <v>88.415369311065362</v>
      </c>
    </row>
    <row r="7880" spans="5:6" x14ac:dyDescent="0.25">
      <c r="E7880" s="24">
        <f t="shared" ca="1" si="246"/>
        <v>9.5216021615993629E-3</v>
      </c>
      <c r="F7880" s="24">
        <f t="shared" ca="1" si="247"/>
        <v>93.083843001062206</v>
      </c>
    </row>
    <row r="7881" spans="5:6" x14ac:dyDescent="0.25">
      <c r="E7881" s="24">
        <f t="shared" ca="1" si="246"/>
        <v>0.96295012046720696</v>
      </c>
      <c r="F7881" s="24">
        <f t="shared" ca="1" si="247"/>
        <v>0.75507329019357139</v>
      </c>
    </row>
    <row r="7882" spans="5:6" x14ac:dyDescent="0.25">
      <c r="E7882" s="24">
        <f t="shared" ca="1" si="246"/>
        <v>0.78445838937545942</v>
      </c>
      <c r="F7882" s="24">
        <f t="shared" ca="1" si="247"/>
        <v>4.8552349832966897</v>
      </c>
    </row>
    <row r="7883" spans="5:6" x14ac:dyDescent="0.25">
      <c r="E7883" s="24">
        <f t="shared" ca="1" si="246"/>
        <v>0.78944650213115597</v>
      </c>
      <c r="F7883" s="24">
        <f t="shared" ca="1" si="247"/>
        <v>4.7284641858169474</v>
      </c>
    </row>
    <row r="7884" spans="5:6" x14ac:dyDescent="0.25">
      <c r="E7884" s="24">
        <f t="shared" ca="1" si="246"/>
        <v>6.3455872163831972E-2</v>
      </c>
      <c r="F7884" s="24">
        <f t="shared" ca="1" si="247"/>
        <v>55.14821082421399</v>
      </c>
    </row>
    <row r="7885" spans="5:6" x14ac:dyDescent="0.25">
      <c r="E7885" s="24">
        <f t="shared" ca="1" si="246"/>
        <v>0.43788180453187597</v>
      </c>
      <c r="F7885" s="24">
        <f t="shared" ca="1" si="247"/>
        <v>16.516125153788465</v>
      </c>
    </row>
    <row r="7886" spans="5:6" x14ac:dyDescent="0.25">
      <c r="E7886" s="24">
        <f t="shared" ca="1" si="246"/>
        <v>0.92352929244960225</v>
      </c>
      <c r="F7886" s="24">
        <f t="shared" ca="1" si="247"/>
        <v>1.5910552179332051</v>
      </c>
    </row>
    <row r="7887" spans="5:6" x14ac:dyDescent="0.25">
      <c r="E7887" s="24">
        <f t="shared" ca="1" si="246"/>
        <v>5.9679774931443719E-2</v>
      </c>
      <c r="F7887" s="24">
        <f t="shared" ca="1" si="247"/>
        <v>56.375241886994253</v>
      </c>
    </row>
    <row r="7888" spans="5:6" x14ac:dyDescent="0.25">
      <c r="E7888" s="24">
        <f t="shared" ca="1" si="246"/>
        <v>1.7841292437701051E-2</v>
      </c>
      <c r="F7888" s="24">
        <f t="shared" ca="1" si="247"/>
        <v>80.524794167897738</v>
      </c>
    </row>
    <row r="7889" spans="5:6" x14ac:dyDescent="0.25">
      <c r="E7889" s="24">
        <f t="shared" ca="1" si="246"/>
        <v>0.44072884392500977</v>
      </c>
      <c r="F7889" s="24">
        <f t="shared" ca="1" si="247"/>
        <v>16.386509180526893</v>
      </c>
    </row>
    <row r="7890" spans="5:6" x14ac:dyDescent="0.25">
      <c r="E7890" s="24">
        <f t="shared" ca="1" si="246"/>
        <v>0.5711301701021958</v>
      </c>
      <c r="F7890" s="24">
        <f t="shared" ca="1" si="247"/>
        <v>11.202762533033962</v>
      </c>
    </row>
    <row r="7891" spans="5:6" x14ac:dyDescent="0.25">
      <c r="E7891" s="24">
        <f t="shared" ca="1" si="246"/>
        <v>0.92337161832339054</v>
      </c>
      <c r="F7891" s="24">
        <f t="shared" ca="1" si="247"/>
        <v>1.5944701088063442</v>
      </c>
    </row>
    <row r="7892" spans="5:6" x14ac:dyDescent="0.25">
      <c r="E7892" s="24">
        <f t="shared" ca="1" si="246"/>
        <v>0.16477005426783342</v>
      </c>
      <c r="F7892" s="24">
        <f t="shared" ca="1" si="247"/>
        <v>36.064087751155803</v>
      </c>
    </row>
    <row r="7893" spans="5:6" x14ac:dyDescent="0.25">
      <c r="E7893" s="24">
        <f t="shared" ca="1" si="246"/>
        <v>0.80953457268136453</v>
      </c>
      <c r="F7893" s="24">
        <f t="shared" ca="1" si="247"/>
        <v>4.2259159618075692</v>
      </c>
    </row>
    <row r="7894" spans="5:6" x14ac:dyDescent="0.25">
      <c r="E7894" s="24">
        <f t="shared" ca="1" si="246"/>
        <v>0.63075365310343956</v>
      </c>
      <c r="F7894" s="24">
        <f t="shared" ca="1" si="247"/>
        <v>9.2167979959142592</v>
      </c>
    </row>
    <row r="7895" spans="5:6" x14ac:dyDescent="0.25">
      <c r="E7895" s="24">
        <f t="shared" ca="1" si="246"/>
        <v>4.392051956726517E-2</v>
      </c>
      <c r="F7895" s="24">
        <f t="shared" ca="1" si="247"/>
        <v>62.507473039901392</v>
      </c>
    </row>
    <row r="7896" spans="5:6" x14ac:dyDescent="0.25">
      <c r="E7896" s="24">
        <f t="shared" ca="1" si="246"/>
        <v>2.4453503076801164E-3</v>
      </c>
      <c r="F7896" s="24">
        <f t="shared" ca="1" si="247"/>
        <v>120.27133782386819</v>
      </c>
    </row>
    <row r="7897" spans="5:6" x14ac:dyDescent="0.25">
      <c r="E7897" s="24">
        <f t="shared" ca="1" si="246"/>
        <v>0.16726472469102216</v>
      </c>
      <c r="F7897" s="24">
        <f t="shared" ca="1" si="247"/>
        <v>35.763550876859625</v>
      </c>
    </row>
    <row r="7898" spans="5:6" x14ac:dyDescent="0.25">
      <c r="E7898" s="24">
        <f t="shared" ca="1" si="246"/>
        <v>0.8634154766766281</v>
      </c>
      <c r="F7898" s="24">
        <f t="shared" ca="1" si="247"/>
        <v>2.9371854150628245</v>
      </c>
    </row>
    <row r="7899" spans="5:6" x14ac:dyDescent="0.25">
      <c r="E7899" s="24">
        <f t="shared" ca="1" si="246"/>
        <v>0.14687650700631361</v>
      </c>
      <c r="F7899" s="24">
        <f t="shared" ca="1" si="247"/>
        <v>38.363262673356672</v>
      </c>
    </row>
    <row r="7900" spans="5:6" x14ac:dyDescent="0.25">
      <c r="E7900" s="24">
        <f t="shared" ca="1" si="246"/>
        <v>0.48746386562380906</v>
      </c>
      <c r="F7900" s="24">
        <f t="shared" ca="1" si="247"/>
        <v>14.370782261774121</v>
      </c>
    </row>
    <row r="7901" spans="5:6" x14ac:dyDescent="0.25">
      <c r="E7901" s="24">
        <f t="shared" ca="1" si="246"/>
        <v>5.9942767562490618E-2</v>
      </c>
      <c r="F7901" s="24">
        <f t="shared" ca="1" si="247"/>
        <v>56.287300918915989</v>
      </c>
    </row>
    <row r="7902" spans="5:6" x14ac:dyDescent="0.25">
      <c r="E7902" s="24">
        <f t="shared" ca="1" si="246"/>
        <v>0.66034294519753534</v>
      </c>
      <c r="F7902" s="24">
        <f t="shared" ca="1" si="247"/>
        <v>8.2999192995716093</v>
      </c>
    </row>
    <row r="7903" spans="5:6" x14ac:dyDescent="0.25">
      <c r="E7903" s="24">
        <f t="shared" ca="1" si="246"/>
        <v>0.20247040502340075</v>
      </c>
      <c r="F7903" s="24">
        <f t="shared" ca="1" si="247"/>
        <v>31.943231022975926</v>
      </c>
    </row>
    <row r="7904" spans="5:6" x14ac:dyDescent="0.25">
      <c r="E7904" s="24">
        <f t="shared" ca="1" si="246"/>
        <v>0.39550272375121664</v>
      </c>
      <c r="F7904" s="24">
        <f t="shared" ca="1" si="247"/>
        <v>18.551952098859612</v>
      </c>
    </row>
    <row r="7905" spans="5:6" x14ac:dyDescent="0.25">
      <c r="E7905" s="24">
        <f t="shared" ca="1" si="246"/>
        <v>0.81917258302853646</v>
      </c>
      <c r="F7905" s="24">
        <f t="shared" ca="1" si="247"/>
        <v>3.9892098647940544</v>
      </c>
    </row>
    <row r="7906" spans="5:6" x14ac:dyDescent="0.25">
      <c r="E7906" s="24">
        <f t="shared" ca="1" si="246"/>
        <v>0.17511831421382951</v>
      </c>
      <c r="F7906" s="24">
        <f t="shared" ca="1" si="247"/>
        <v>34.845869045533853</v>
      </c>
    </row>
    <row r="7907" spans="5:6" x14ac:dyDescent="0.25">
      <c r="E7907" s="24">
        <f t="shared" ca="1" si="246"/>
        <v>0.10985946937763491</v>
      </c>
      <c r="F7907" s="24">
        <f t="shared" ca="1" si="247"/>
        <v>44.171065621325319</v>
      </c>
    </row>
    <row r="7908" spans="5:6" x14ac:dyDescent="0.25">
      <c r="E7908" s="24">
        <f t="shared" ca="1" si="246"/>
        <v>0.19570858652163248</v>
      </c>
      <c r="F7908" s="24">
        <f t="shared" ca="1" si="247"/>
        <v>32.62257059203472</v>
      </c>
    </row>
    <row r="7909" spans="5:6" x14ac:dyDescent="0.25">
      <c r="E7909" s="24">
        <f t="shared" ca="1" si="246"/>
        <v>0.63366305349837326</v>
      </c>
      <c r="F7909" s="24">
        <f t="shared" ca="1" si="247"/>
        <v>9.1247585435917831</v>
      </c>
    </row>
    <row r="7910" spans="5:6" x14ac:dyDescent="0.25">
      <c r="E7910" s="24">
        <f t="shared" ca="1" si="246"/>
        <v>0.28694676080557391</v>
      </c>
      <c r="F7910" s="24">
        <f t="shared" ca="1" si="247"/>
        <v>24.969171656996416</v>
      </c>
    </row>
    <row r="7911" spans="5:6" x14ac:dyDescent="0.25">
      <c r="E7911" s="24">
        <f t="shared" ca="1" si="246"/>
        <v>0.61695254343182171</v>
      </c>
      <c r="F7911" s="24">
        <f t="shared" ca="1" si="247"/>
        <v>9.6592634611243966</v>
      </c>
    </row>
    <row r="7912" spans="5:6" x14ac:dyDescent="0.25">
      <c r="E7912" s="24">
        <f t="shared" ca="1" si="246"/>
        <v>0.97391298718060093</v>
      </c>
      <c r="F7912" s="24">
        <f t="shared" ca="1" si="247"/>
        <v>0.52866629747580329</v>
      </c>
    </row>
    <row r="7913" spans="5:6" x14ac:dyDescent="0.25">
      <c r="E7913" s="24">
        <f t="shared" ca="1" si="246"/>
        <v>0.71152373689608683</v>
      </c>
      <c r="F7913" s="24">
        <f t="shared" ca="1" si="247"/>
        <v>6.8069300048662926</v>
      </c>
    </row>
    <row r="7914" spans="5:6" x14ac:dyDescent="0.25">
      <c r="E7914" s="24">
        <f t="shared" ca="1" si="246"/>
        <v>0.50522612657295185</v>
      </c>
      <c r="F7914" s="24">
        <f t="shared" ca="1" si="247"/>
        <v>13.654983490725549</v>
      </c>
    </row>
    <row r="7915" spans="5:6" x14ac:dyDescent="0.25">
      <c r="E7915" s="24">
        <f t="shared" ca="1" si="246"/>
        <v>8.2153306758761091E-2</v>
      </c>
      <c r="F7915" s="24">
        <f t="shared" ca="1" si="247"/>
        <v>49.983363652311972</v>
      </c>
    </row>
    <row r="7916" spans="5:6" x14ac:dyDescent="0.25">
      <c r="E7916" s="24">
        <f t="shared" ca="1" si="246"/>
        <v>0.8463760795226295</v>
      </c>
      <c r="F7916" s="24">
        <f t="shared" ca="1" si="247"/>
        <v>3.3358295942206042</v>
      </c>
    </row>
    <row r="7917" spans="5:6" x14ac:dyDescent="0.25">
      <c r="E7917" s="24">
        <f t="shared" ca="1" si="246"/>
        <v>0.34975802181353599</v>
      </c>
      <c r="F7917" s="24">
        <f t="shared" ca="1" si="247"/>
        <v>21.010274596991469</v>
      </c>
    </row>
    <row r="7918" spans="5:6" x14ac:dyDescent="0.25">
      <c r="E7918" s="24">
        <f t="shared" ca="1" si="246"/>
        <v>0.77297303804276152</v>
      </c>
      <c r="F7918" s="24">
        <f t="shared" ca="1" si="247"/>
        <v>5.1502222127445219</v>
      </c>
    </row>
    <row r="7919" spans="5:6" x14ac:dyDescent="0.25">
      <c r="E7919" s="24">
        <f t="shared" ca="1" si="246"/>
        <v>0.23372677643900219</v>
      </c>
      <c r="F7919" s="24">
        <f t="shared" ca="1" si="247"/>
        <v>29.072049357634032</v>
      </c>
    </row>
    <row r="7920" spans="5:6" x14ac:dyDescent="0.25">
      <c r="E7920" s="24">
        <f t="shared" ca="1" si="246"/>
        <v>0.48146728417354823</v>
      </c>
      <c r="F7920" s="24">
        <f t="shared" ca="1" si="247"/>
        <v>14.618339913880218</v>
      </c>
    </row>
    <row r="7921" spans="5:6" x14ac:dyDescent="0.25">
      <c r="E7921" s="24">
        <f t="shared" ca="1" si="246"/>
        <v>0.25042295557593708</v>
      </c>
      <c r="F7921" s="24">
        <f t="shared" ca="1" si="247"/>
        <v>27.692079366707894</v>
      </c>
    </row>
    <row r="7922" spans="5:6" x14ac:dyDescent="0.25">
      <c r="E7922" s="24">
        <f t="shared" ca="1" si="246"/>
        <v>0.58323874254281505</v>
      </c>
      <c r="F7922" s="24">
        <f t="shared" ca="1" si="247"/>
        <v>10.783173390444457</v>
      </c>
    </row>
    <row r="7923" spans="5:6" x14ac:dyDescent="0.25">
      <c r="E7923" s="24">
        <f t="shared" ca="1" si="246"/>
        <v>0.60314275277502927</v>
      </c>
      <c r="F7923" s="24">
        <f t="shared" ca="1" si="247"/>
        <v>10.112027453383584</v>
      </c>
    </row>
    <row r="7924" spans="5:6" x14ac:dyDescent="0.25">
      <c r="E7924" s="24">
        <f t="shared" ca="1" si="246"/>
        <v>0.24690984215254164</v>
      </c>
      <c r="F7924" s="24">
        <f t="shared" ca="1" si="247"/>
        <v>27.974640410305085</v>
      </c>
    </row>
    <row r="7925" spans="5:6" x14ac:dyDescent="0.25">
      <c r="E7925" s="24">
        <f t="shared" ca="1" si="246"/>
        <v>0.32319246986622718</v>
      </c>
      <c r="F7925" s="24">
        <f t="shared" ca="1" si="247"/>
        <v>22.590145025756858</v>
      </c>
    </row>
    <row r="7926" spans="5:6" x14ac:dyDescent="0.25">
      <c r="E7926" s="24">
        <f t="shared" ca="1" si="246"/>
        <v>0.88158677766895044</v>
      </c>
      <c r="F7926" s="24">
        <f t="shared" ca="1" si="247"/>
        <v>2.5206367760573425</v>
      </c>
    </row>
    <row r="7927" spans="5:6" x14ac:dyDescent="0.25">
      <c r="E7927" s="24">
        <f t="shared" ca="1" si="246"/>
        <v>0.92354418813338068</v>
      </c>
      <c r="F7927" s="24">
        <f t="shared" ca="1" si="247"/>
        <v>1.5907326388060541</v>
      </c>
    </row>
    <row r="7928" spans="5:6" x14ac:dyDescent="0.25">
      <c r="E7928" s="24">
        <f t="shared" ca="1" si="246"/>
        <v>0.73816502245611804</v>
      </c>
      <c r="F7928" s="24">
        <f t="shared" ca="1" si="247"/>
        <v>6.0717574342803102</v>
      </c>
    </row>
    <row r="7929" spans="5:6" x14ac:dyDescent="0.25">
      <c r="E7929" s="24">
        <f t="shared" ca="1" si="246"/>
        <v>0.26389545050520857</v>
      </c>
      <c r="F7929" s="24">
        <f t="shared" ca="1" si="247"/>
        <v>26.644045501727522</v>
      </c>
    </row>
    <row r="7930" spans="5:6" x14ac:dyDescent="0.25">
      <c r="E7930" s="24">
        <f t="shared" ca="1" si="246"/>
        <v>0.72853107665865036</v>
      </c>
      <c r="F7930" s="24">
        <f t="shared" ca="1" si="247"/>
        <v>6.3344999167432157</v>
      </c>
    </row>
    <row r="7931" spans="5:6" x14ac:dyDescent="0.25">
      <c r="E7931" s="24">
        <f t="shared" ca="1" si="246"/>
        <v>0.21596682098864695</v>
      </c>
      <c r="F7931" s="24">
        <f t="shared" ca="1" si="247"/>
        <v>30.652609792614118</v>
      </c>
    </row>
    <row r="7932" spans="5:6" x14ac:dyDescent="0.25">
      <c r="E7932" s="24">
        <f t="shared" ca="1" si="246"/>
        <v>0.36933626235138228</v>
      </c>
      <c r="F7932" s="24">
        <f t="shared" ca="1" si="247"/>
        <v>19.920955396403603</v>
      </c>
    </row>
    <row r="7933" spans="5:6" x14ac:dyDescent="0.25">
      <c r="E7933" s="24">
        <f t="shared" ca="1" si="246"/>
        <v>0.37657458467630212</v>
      </c>
      <c r="F7933" s="24">
        <f t="shared" ca="1" si="247"/>
        <v>19.53278302583114</v>
      </c>
    </row>
    <row r="7934" spans="5:6" x14ac:dyDescent="0.25">
      <c r="E7934" s="24">
        <f t="shared" ca="1" si="246"/>
        <v>0.28279035247531736</v>
      </c>
      <c r="F7934" s="24">
        <f t="shared" ca="1" si="247"/>
        <v>25.260989196877954</v>
      </c>
    </row>
    <row r="7935" spans="5:6" x14ac:dyDescent="0.25">
      <c r="E7935" s="24">
        <f t="shared" ca="1" si="246"/>
        <v>0.42713240749093284</v>
      </c>
      <c r="F7935" s="24">
        <f t="shared" ca="1" si="247"/>
        <v>17.013224520400371</v>
      </c>
    </row>
    <row r="7936" spans="5:6" x14ac:dyDescent="0.25">
      <c r="E7936" s="24">
        <f t="shared" ca="1" si="246"/>
        <v>2.3345863509625864E-2</v>
      </c>
      <c r="F7936" s="24">
        <f t="shared" ca="1" si="247"/>
        <v>75.146709243649028</v>
      </c>
    </row>
    <row r="7937" spans="5:6" x14ac:dyDescent="0.25">
      <c r="E7937" s="24">
        <f t="shared" ca="1" si="246"/>
        <v>0.49618162621538509</v>
      </c>
      <c r="F7937" s="24">
        <f t="shared" ca="1" si="247"/>
        <v>14.016264747991535</v>
      </c>
    </row>
    <row r="7938" spans="5:6" x14ac:dyDescent="0.25">
      <c r="E7938" s="24">
        <f t="shared" ca="1" si="246"/>
        <v>0.36645661420601994</v>
      </c>
      <c r="F7938" s="24">
        <f t="shared" ca="1" si="247"/>
        <v>20.077502867278312</v>
      </c>
    </row>
    <row r="7939" spans="5:6" x14ac:dyDescent="0.25">
      <c r="E7939" s="24">
        <f t="shared" ca="1" si="246"/>
        <v>0.87816299307815215</v>
      </c>
      <c r="F7939" s="24">
        <f t="shared" ca="1" si="247"/>
        <v>2.5984612251431574</v>
      </c>
    </row>
    <row r="7940" spans="5:6" x14ac:dyDescent="0.25">
      <c r="E7940" s="24">
        <f t="shared" ref="E7940:E8003" ca="1" si="248">RAND()</f>
        <v>0.18688460639223003</v>
      </c>
      <c r="F7940" s="24">
        <f t="shared" ref="F7940:F8003" ca="1" si="249">-LOG(E7940,EXP(1))/$C$3</f>
        <v>33.545278614300585</v>
      </c>
    </row>
    <row r="7941" spans="5:6" x14ac:dyDescent="0.25">
      <c r="E7941" s="24">
        <f t="shared" ca="1" si="248"/>
        <v>0.30343304220640277</v>
      </c>
      <c r="F7941" s="24">
        <f t="shared" ca="1" si="249"/>
        <v>23.851886231645516</v>
      </c>
    </row>
    <row r="7942" spans="5:6" x14ac:dyDescent="0.25">
      <c r="E7942" s="24">
        <f t="shared" ca="1" si="248"/>
        <v>0.43677254159322743</v>
      </c>
      <c r="F7942" s="24">
        <f t="shared" ca="1" si="249"/>
        <v>16.566854383604973</v>
      </c>
    </row>
    <row r="7943" spans="5:6" x14ac:dyDescent="0.25">
      <c r="E7943" s="24">
        <f t="shared" ca="1" si="248"/>
        <v>1.325141497520721E-2</v>
      </c>
      <c r="F7943" s="24">
        <f t="shared" ca="1" si="249"/>
        <v>86.473018833398754</v>
      </c>
    </row>
    <row r="7944" spans="5:6" x14ac:dyDescent="0.25">
      <c r="E7944" s="24">
        <f t="shared" ca="1" si="248"/>
        <v>6.8387130811239927E-2</v>
      </c>
      <c r="F7944" s="24">
        <f t="shared" ca="1" si="249"/>
        <v>53.651412361796432</v>
      </c>
    </row>
    <row r="7945" spans="5:6" x14ac:dyDescent="0.25">
      <c r="E7945" s="24">
        <f t="shared" ca="1" si="248"/>
        <v>0.34452971796030074</v>
      </c>
      <c r="F7945" s="24">
        <f t="shared" ca="1" si="249"/>
        <v>21.311498564264912</v>
      </c>
    </row>
    <row r="7946" spans="5:6" x14ac:dyDescent="0.25">
      <c r="E7946" s="24">
        <f t="shared" ca="1" si="248"/>
        <v>0.51214066289170823</v>
      </c>
      <c r="F7946" s="24">
        <f t="shared" ca="1" si="249"/>
        <v>13.383119189284892</v>
      </c>
    </row>
    <row r="7947" spans="5:6" x14ac:dyDescent="0.25">
      <c r="E7947" s="24">
        <f t="shared" ca="1" si="248"/>
        <v>0.65530467754285815</v>
      </c>
      <c r="F7947" s="24">
        <f t="shared" ca="1" si="249"/>
        <v>8.4530998988935213</v>
      </c>
    </row>
    <row r="7948" spans="5:6" x14ac:dyDescent="0.25">
      <c r="E7948" s="24">
        <f t="shared" ca="1" si="248"/>
        <v>0.24735536963697002</v>
      </c>
      <c r="F7948" s="24">
        <f t="shared" ca="1" si="249"/>
        <v>27.938584657687525</v>
      </c>
    </row>
    <row r="7949" spans="5:6" x14ac:dyDescent="0.25">
      <c r="E7949" s="24">
        <f t="shared" ca="1" si="248"/>
        <v>0.53076941914125197</v>
      </c>
      <c r="F7949" s="24">
        <f t="shared" ca="1" si="249"/>
        <v>12.668551819091558</v>
      </c>
    </row>
    <row r="7950" spans="5:6" x14ac:dyDescent="0.25">
      <c r="E7950" s="24">
        <f t="shared" ca="1" si="248"/>
        <v>0.80753992981985845</v>
      </c>
      <c r="F7950" s="24">
        <f t="shared" ca="1" si="249"/>
        <v>4.2752555282909723</v>
      </c>
    </row>
    <row r="7951" spans="5:6" x14ac:dyDescent="0.25">
      <c r="E7951" s="24">
        <f t="shared" ca="1" si="248"/>
        <v>0.69261748877492202</v>
      </c>
      <c r="F7951" s="24">
        <f t="shared" ca="1" si="249"/>
        <v>7.3455479286065994</v>
      </c>
    </row>
    <row r="7952" spans="5:6" x14ac:dyDescent="0.25">
      <c r="E7952" s="24">
        <f t="shared" ca="1" si="248"/>
        <v>0.22107957548831425</v>
      </c>
      <c r="F7952" s="24">
        <f t="shared" ca="1" si="249"/>
        <v>30.184651443823793</v>
      </c>
    </row>
    <row r="7953" spans="5:6" x14ac:dyDescent="0.25">
      <c r="E7953" s="24">
        <f t="shared" ca="1" si="248"/>
        <v>0.95419431170750457</v>
      </c>
      <c r="F7953" s="24">
        <f t="shared" ca="1" si="249"/>
        <v>0.9377589447779251</v>
      </c>
    </row>
    <row r="7954" spans="5:6" x14ac:dyDescent="0.25">
      <c r="E7954" s="24">
        <f t="shared" ca="1" si="248"/>
        <v>0.98418090520938306</v>
      </c>
      <c r="F7954" s="24">
        <f t="shared" ca="1" si="249"/>
        <v>0.31891104140249216</v>
      </c>
    </row>
    <row r="7955" spans="5:6" x14ac:dyDescent="0.25">
      <c r="E7955" s="24">
        <f t="shared" ca="1" si="248"/>
        <v>0.66015125629721494</v>
      </c>
      <c r="F7955" s="24">
        <f t="shared" ca="1" si="249"/>
        <v>8.3057258802123997</v>
      </c>
    </row>
    <row r="7956" spans="5:6" x14ac:dyDescent="0.25">
      <c r="E7956" s="24">
        <f t="shared" ca="1" si="248"/>
        <v>0.49027012324479591</v>
      </c>
      <c r="F7956" s="24">
        <f t="shared" ca="1" si="249"/>
        <v>14.255975356877165</v>
      </c>
    </row>
    <row r="7957" spans="5:6" x14ac:dyDescent="0.25">
      <c r="E7957" s="24">
        <f t="shared" ca="1" si="248"/>
        <v>0.68047243108544508</v>
      </c>
      <c r="F7957" s="24">
        <f t="shared" ca="1" si="249"/>
        <v>7.6993594088781903</v>
      </c>
    </row>
    <row r="7958" spans="5:6" x14ac:dyDescent="0.25">
      <c r="E7958" s="24">
        <f t="shared" ca="1" si="248"/>
        <v>0.68940196628192496</v>
      </c>
      <c r="F7958" s="24">
        <f t="shared" ca="1" si="249"/>
        <v>7.4386154547869507</v>
      </c>
    </row>
    <row r="7959" spans="5:6" x14ac:dyDescent="0.25">
      <c r="E7959" s="24">
        <f t="shared" ca="1" si="248"/>
        <v>0.16184319621674481</v>
      </c>
      <c r="F7959" s="24">
        <f t="shared" ca="1" si="249"/>
        <v>36.422546741584945</v>
      </c>
    </row>
    <row r="7960" spans="5:6" x14ac:dyDescent="0.25">
      <c r="E7960" s="24">
        <f t="shared" ca="1" si="248"/>
        <v>0.16656976092880771</v>
      </c>
      <c r="F7960" s="24">
        <f t="shared" ca="1" si="249"/>
        <v>35.846821455075094</v>
      </c>
    </row>
    <row r="7961" spans="5:6" x14ac:dyDescent="0.25">
      <c r="E7961" s="24">
        <f t="shared" ca="1" si="248"/>
        <v>0.8812564084367368</v>
      </c>
      <c r="F7961" s="24">
        <f t="shared" ca="1" si="249"/>
        <v>2.5281330579429966</v>
      </c>
    </row>
    <row r="7962" spans="5:6" x14ac:dyDescent="0.25">
      <c r="E7962" s="24">
        <f t="shared" ca="1" si="248"/>
        <v>0.570452424633065</v>
      </c>
      <c r="F7962" s="24">
        <f t="shared" ca="1" si="249"/>
        <v>11.226510111242813</v>
      </c>
    </row>
    <row r="7963" spans="5:6" x14ac:dyDescent="0.25">
      <c r="E7963" s="24">
        <f t="shared" ca="1" si="248"/>
        <v>8.6851267480643868E-2</v>
      </c>
      <c r="F7963" s="24">
        <f t="shared" ca="1" si="249"/>
        <v>48.871163849931499</v>
      </c>
    </row>
    <row r="7964" spans="5:6" x14ac:dyDescent="0.25">
      <c r="E7964" s="24">
        <f t="shared" ca="1" si="248"/>
        <v>0.82455868905806651</v>
      </c>
      <c r="F7964" s="24">
        <f t="shared" ca="1" si="249"/>
        <v>3.8581391624663777</v>
      </c>
    </row>
    <row r="7965" spans="5:6" x14ac:dyDescent="0.25">
      <c r="E7965" s="24">
        <f t="shared" ca="1" si="248"/>
        <v>7.487748389143678E-3</v>
      </c>
      <c r="F7965" s="24">
        <f t="shared" ca="1" si="249"/>
        <v>97.889742844971622</v>
      </c>
    </row>
    <row r="7966" spans="5:6" x14ac:dyDescent="0.25">
      <c r="E7966" s="24">
        <f t="shared" ca="1" si="248"/>
        <v>0.59560473052820062</v>
      </c>
      <c r="F7966" s="24">
        <f t="shared" ca="1" si="249"/>
        <v>10.363560714909239</v>
      </c>
    </row>
    <row r="7967" spans="5:6" x14ac:dyDescent="0.25">
      <c r="E7967" s="24">
        <f t="shared" ca="1" si="248"/>
        <v>1.5158625501936918E-2</v>
      </c>
      <c r="F7967" s="24">
        <f t="shared" ca="1" si="249"/>
        <v>83.783711379549572</v>
      </c>
    </row>
    <row r="7968" spans="5:6" x14ac:dyDescent="0.25">
      <c r="E7968" s="24">
        <f t="shared" ca="1" si="248"/>
        <v>0.57386603104753653</v>
      </c>
      <c r="F7968" s="24">
        <f t="shared" ca="1" si="249"/>
        <v>11.107186105821595</v>
      </c>
    </row>
    <row r="7969" spans="5:6" x14ac:dyDescent="0.25">
      <c r="E7969" s="24">
        <f t="shared" ca="1" si="248"/>
        <v>0.36997621385374746</v>
      </c>
      <c r="F7969" s="24">
        <f t="shared" ca="1" si="249"/>
        <v>19.886331245842413</v>
      </c>
    </row>
    <row r="7970" spans="5:6" x14ac:dyDescent="0.25">
      <c r="E7970" s="24">
        <f t="shared" ca="1" si="248"/>
        <v>0.40919806820071536</v>
      </c>
      <c r="F7970" s="24">
        <f t="shared" ca="1" si="249"/>
        <v>17.87111931665854</v>
      </c>
    </row>
    <row r="7971" spans="5:6" x14ac:dyDescent="0.25">
      <c r="E7971" s="24">
        <f t="shared" ca="1" si="248"/>
        <v>0.6414172021980924</v>
      </c>
      <c r="F7971" s="24">
        <f t="shared" ca="1" si="249"/>
        <v>8.8815034463289066</v>
      </c>
    </row>
    <row r="7972" spans="5:6" x14ac:dyDescent="0.25">
      <c r="E7972" s="24">
        <f t="shared" ca="1" si="248"/>
        <v>0.97944191902212407</v>
      </c>
      <c r="F7972" s="24">
        <f t="shared" ca="1" si="249"/>
        <v>0.41544679825905101</v>
      </c>
    </row>
    <row r="7973" spans="5:6" x14ac:dyDescent="0.25">
      <c r="E7973" s="24">
        <f t="shared" ca="1" si="248"/>
        <v>0.85002455356686835</v>
      </c>
      <c r="F7973" s="24">
        <f t="shared" ca="1" si="249"/>
        <v>3.2498008673145273</v>
      </c>
    </row>
    <row r="7974" spans="5:6" x14ac:dyDescent="0.25">
      <c r="E7974" s="24">
        <f t="shared" ca="1" si="248"/>
        <v>0.15594848729004696</v>
      </c>
      <c r="F7974" s="24">
        <f t="shared" ca="1" si="249"/>
        <v>37.16459071886014</v>
      </c>
    </row>
    <row r="7975" spans="5:6" x14ac:dyDescent="0.25">
      <c r="E7975" s="24">
        <f t="shared" ca="1" si="248"/>
        <v>0.24383992007998079</v>
      </c>
      <c r="F7975" s="24">
        <f t="shared" ca="1" si="249"/>
        <v>28.22486668479787</v>
      </c>
    </row>
    <row r="7976" spans="5:6" x14ac:dyDescent="0.25">
      <c r="E7976" s="24">
        <f t="shared" ca="1" si="248"/>
        <v>0.40410573924264093</v>
      </c>
      <c r="F7976" s="24">
        <f t="shared" ca="1" si="249"/>
        <v>18.12157408935802</v>
      </c>
    </row>
    <row r="7977" spans="5:6" x14ac:dyDescent="0.25">
      <c r="E7977" s="24">
        <f t="shared" ca="1" si="248"/>
        <v>0.51846630544212124</v>
      </c>
      <c r="F7977" s="24">
        <f t="shared" ca="1" si="249"/>
        <v>13.137604762133117</v>
      </c>
    </row>
    <row r="7978" spans="5:6" x14ac:dyDescent="0.25">
      <c r="E7978" s="24">
        <f t="shared" ca="1" si="248"/>
        <v>0.93811589388685535</v>
      </c>
      <c r="F7978" s="24">
        <f t="shared" ca="1" si="249"/>
        <v>1.2776356671546256</v>
      </c>
    </row>
    <row r="7979" spans="5:6" x14ac:dyDescent="0.25">
      <c r="E7979" s="24">
        <f t="shared" ca="1" si="248"/>
        <v>0.38779587873941701</v>
      </c>
      <c r="F7979" s="24">
        <f t="shared" ca="1" si="249"/>
        <v>18.945523270273259</v>
      </c>
    </row>
    <row r="7980" spans="5:6" x14ac:dyDescent="0.25">
      <c r="E7980" s="24">
        <f t="shared" ca="1" si="248"/>
        <v>0.1373740830665261</v>
      </c>
      <c r="F7980" s="24">
        <f t="shared" ca="1" si="249"/>
        <v>39.700950819111931</v>
      </c>
    </row>
    <row r="7981" spans="5:6" x14ac:dyDescent="0.25">
      <c r="E7981" s="24">
        <f t="shared" ca="1" si="248"/>
        <v>0.83417023353316611</v>
      </c>
      <c r="F7981" s="24">
        <f t="shared" ca="1" si="249"/>
        <v>3.6263556101235497</v>
      </c>
    </row>
    <row r="7982" spans="5:6" x14ac:dyDescent="0.25">
      <c r="E7982" s="24">
        <f t="shared" ca="1" si="248"/>
        <v>0.90901818327420525</v>
      </c>
      <c r="F7982" s="24">
        <f t="shared" ca="1" si="249"/>
        <v>1.9078036280548323</v>
      </c>
    </row>
    <row r="7983" spans="5:6" x14ac:dyDescent="0.25">
      <c r="E7983" s="24">
        <f t="shared" ca="1" si="248"/>
        <v>7.2980618960561627E-2</v>
      </c>
      <c r="F7983" s="24">
        <f t="shared" ca="1" si="249"/>
        <v>52.35122733548743</v>
      </c>
    </row>
    <row r="7984" spans="5:6" x14ac:dyDescent="0.25">
      <c r="E7984" s="24">
        <f t="shared" ca="1" si="248"/>
        <v>0.62517978509989591</v>
      </c>
      <c r="F7984" s="24">
        <f t="shared" ca="1" si="249"/>
        <v>9.3943202890200563</v>
      </c>
    </row>
    <row r="7985" spans="5:6" x14ac:dyDescent="0.25">
      <c r="E7985" s="24">
        <f t="shared" ca="1" si="248"/>
        <v>0.67283752925607487</v>
      </c>
      <c r="F7985" s="24">
        <f t="shared" ca="1" si="249"/>
        <v>7.9250278235485432</v>
      </c>
    </row>
    <row r="7986" spans="5:6" x14ac:dyDescent="0.25">
      <c r="E7986" s="24">
        <f t="shared" ca="1" si="248"/>
        <v>0.68856176300689287</v>
      </c>
      <c r="F7986" s="24">
        <f t="shared" ca="1" si="249"/>
        <v>7.4630051643648958</v>
      </c>
    </row>
    <row r="7987" spans="5:6" x14ac:dyDescent="0.25">
      <c r="E7987" s="24">
        <f t="shared" ca="1" si="248"/>
        <v>0.66399620588652208</v>
      </c>
      <c r="F7987" s="24">
        <f t="shared" ca="1" si="249"/>
        <v>8.1895768709670094</v>
      </c>
    </row>
    <row r="7988" spans="5:6" x14ac:dyDescent="0.25">
      <c r="E7988" s="24">
        <f t="shared" ca="1" si="248"/>
        <v>0.2343777298560259</v>
      </c>
      <c r="F7988" s="24">
        <f t="shared" ca="1" si="249"/>
        <v>29.016424698791628</v>
      </c>
    </row>
    <row r="7989" spans="5:6" x14ac:dyDescent="0.25">
      <c r="E7989" s="24">
        <f t="shared" ca="1" si="248"/>
        <v>0.92881269457157567</v>
      </c>
      <c r="F7989" s="24">
        <f t="shared" ca="1" si="249"/>
        <v>1.476963619582724</v>
      </c>
    </row>
    <row r="7990" spans="5:6" x14ac:dyDescent="0.25">
      <c r="E7990" s="24">
        <f t="shared" ca="1" si="248"/>
        <v>0.96222530460390676</v>
      </c>
      <c r="F7990" s="24">
        <f t="shared" ca="1" si="249"/>
        <v>0.77013302736054301</v>
      </c>
    </row>
    <row r="7991" spans="5:6" x14ac:dyDescent="0.25">
      <c r="E7991" s="24">
        <f t="shared" ca="1" si="248"/>
        <v>0.83729452899533874</v>
      </c>
      <c r="F7991" s="24">
        <f t="shared" ca="1" si="249"/>
        <v>3.5515876779272042</v>
      </c>
    </row>
    <row r="7992" spans="5:6" x14ac:dyDescent="0.25">
      <c r="E7992" s="24">
        <f t="shared" ca="1" si="248"/>
        <v>0.24041751599703454</v>
      </c>
      <c r="F7992" s="24">
        <f t="shared" ca="1" si="249"/>
        <v>28.507564341817595</v>
      </c>
    </row>
    <row r="7993" spans="5:6" x14ac:dyDescent="0.25">
      <c r="E7993" s="24">
        <f t="shared" ca="1" si="248"/>
        <v>0.54485285442699194</v>
      </c>
      <c r="F7993" s="24">
        <f t="shared" ca="1" si="249"/>
        <v>12.144790253006811</v>
      </c>
    </row>
    <row r="7994" spans="5:6" x14ac:dyDescent="0.25">
      <c r="E7994" s="24">
        <f t="shared" ca="1" si="248"/>
        <v>0.346378148996632</v>
      </c>
      <c r="F7994" s="24">
        <f t="shared" ca="1" si="249"/>
        <v>21.204483690945295</v>
      </c>
    </row>
    <row r="7995" spans="5:6" x14ac:dyDescent="0.25">
      <c r="E7995" s="24">
        <f t="shared" ca="1" si="248"/>
        <v>0.87885414732297118</v>
      </c>
      <c r="F7995" s="24">
        <f t="shared" ca="1" si="249"/>
        <v>2.5827265060086457</v>
      </c>
    </row>
    <row r="7996" spans="5:6" x14ac:dyDescent="0.25">
      <c r="E7996" s="24">
        <f t="shared" ca="1" si="248"/>
        <v>0.98872025739386848</v>
      </c>
      <c r="F7996" s="24">
        <f t="shared" ca="1" si="249"/>
        <v>0.22687682740591175</v>
      </c>
    </row>
    <row r="7997" spans="5:6" x14ac:dyDescent="0.25">
      <c r="E7997" s="24">
        <f t="shared" ca="1" si="248"/>
        <v>0.80707407146297516</v>
      </c>
      <c r="F7997" s="24">
        <f t="shared" ca="1" si="249"/>
        <v>4.2867965744962033</v>
      </c>
    </row>
    <row r="7998" spans="5:6" x14ac:dyDescent="0.25">
      <c r="E7998" s="24">
        <f t="shared" ca="1" si="248"/>
        <v>0.90346640059438732</v>
      </c>
      <c r="F7998" s="24">
        <f t="shared" ca="1" si="249"/>
        <v>2.0303271538808936</v>
      </c>
    </row>
    <row r="7999" spans="5:6" x14ac:dyDescent="0.25">
      <c r="E7999" s="24">
        <f t="shared" ca="1" si="248"/>
        <v>0.41026359322782047</v>
      </c>
      <c r="F7999" s="24">
        <f t="shared" ca="1" si="249"/>
        <v>17.819108311006492</v>
      </c>
    </row>
    <row r="8000" spans="5:6" x14ac:dyDescent="0.25">
      <c r="E8000" s="24">
        <f t="shared" ca="1" si="248"/>
        <v>1.9150092373912297E-2</v>
      </c>
      <c r="F8000" s="24">
        <f t="shared" ca="1" si="249"/>
        <v>79.108954793282479</v>
      </c>
    </row>
    <row r="8001" spans="5:6" x14ac:dyDescent="0.25">
      <c r="E8001" s="24">
        <f t="shared" ca="1" si="248"/>
        <v>2.4214928408763159E-2</v>
      </c>
      <c r="F8001" s="24">
        <f t="shared" ca="1" si="249"/>
        <v>74.415719192287114</v>
      </c>
    </row>
    <row r="8002" spans="5:6" x14ac:dyDescent="0.25">
      <c r="E8002" s="24">
        <f t="shared" ca="1" si="248"/>
        <v>0.51812363256635507</v>
      </c>
      <c r="F8002" s="24">
        <f t="shared" ca="1" si="249"/>
        <v>13.1508278458496</v>
      </c>
    </row>
    <row r="8003" spans="5:6" x14ac:dyDescent="0.25">
      <c r="E8003" s="24">
        <f t="shared" ca="1" si="248"/>
        <v>0.67202834208371809</v>
      </c>
      <c r="F8003" s="24">
        <f t="shared" ca="1" si="249"/>
        <v>7.9490952725707915</v>
      </c>
    </row>
    <row r="8004" spans="5:6" x14ac:dyDescent="0.25">
      <c r="E8004" s="24">
        <f t="shared" ref="E8004:E8067" ca="1" si="250">RAND()</f>
        <v>0.87216969248367371</v>
      </c>
      <c r="F8004" s="24">
        <f t="shared" ref="F8004:F8067" ca="1" si="251">-LOG(E8004,EXP(1))/$C$3</f>
        <v>2.7354254506692977</v>
      </c>
    </row>
    <row r="8005" spans="5:6" x14ac:dyDescent="0.25">
      <c r="E8005" s="24">
        <f t="shared" ca="1" si="250"/>
        <v>0.39945093411702459</v>
      </c>
      <c r="F8005" s="24">
        <f t="shared" ca="1" si="251"/>
        <v>18.353286790976206</v>
      </c>
    </row>
    <row r="8006" spans="5:6" x14ac:dyDescent="0.25">
      <c r="E8006" s="24">
        <f t="shared" ca="1" si="250"/>
        <v>4.4303198005485322E-2</v>
      </c>
      <c r="F8006" s="24">
        <f t="shared" ca="1" si="251"/>
        <v>62.333968295930518</v>
      </c>
    </row>
    <row r="8007" spans="5:6" x14ac:dyDescent="0.25">
      <c r="E8007" s="24">
        <f t="shared" ca="1" si="250"/>
        <v>0.67426599085908534</v>
      </c>
      <c r="F8007" s="24">
        <f t="shared" ca="1" si="251"/>
        <v>7.882612014604808</v>
      </c>
    </row>
    <row r="8008" spans="5:6" x14ac:dyDescent="0.25">
      <c r="E8008" s="24">
        <f t="shared" ca="1" si="250"/>
        <v>0.95247789624448664</v>
      </c>
      <c r="F8008" s="24">
        <f t="shared" ca="1" si="251"/>
        <v>0.97376756586158197</v>
      </c>
    </row>
    <row r="8009" spans="5:6" x14ac:dyDescent="0.25">
      <c r="E8009" s="24">
        <f t="shared" ca="1" si="250"/>
        <v>0.89683355367639572</v>
      </c>
      <c r="F8009" s="24">
        <f t="shared" ca="1" si="251"/>
        <v>2.1776998606142515</v>
      </c>
    </row>
    <row r="8010" spans="5:6" x14ac:dyDescent="0.25">
      <c r="E8010" s="24">
        <f t="shared" ca="1" si="250"/>
        <v>0.92138845377185941</v>
      </c>
      <c r="F8010" s="24">
        <f t="shared" ca="1" si="251"/>
        <v>1.6374711547526022</v>
      </c>
    </row>
    <row r="8011" spans="5:6" x14ac:dyDescent="0.25">
      <c r="E8011" s="24">
        <f t="shared" ca="1" si="250"/>
        <v>0.53416610391826846</v>
      </c>
      <c r="F8011" s="24">
        <f t="shared" ca="1" si="251"/>
        <v>12.540968647262364</v>
      </c>
    </row>
    <row r="8012" spans="5:6" x14ac:dyDescent="0.25">
      <c r="E8012" s="24">
        <f t="shared" ca="1" si="250"/>
        <v>0.29369611369942483</v>
      </c>
      <c r="F8012" s="24">
        <f t="shared" ca="1" si="251"/>
        <v>24.504193461536108</v>
      </c>
    </row>
    <row r="8013" spans="5:6" x14ac:dyDescent="0.25">
      <c r="E8013" s="24">
        <f t="shared" ca="1" si="250"/>
        <v>0.86502646661044702</v>
      </c>
      <c r="F8013" s="24">
        <f t="shared" ca="1" si="251"/>
        <v>2.8999035056166527</v>
      </c>
    </row>
    <row r="8014" spans="5:6" x14ac:dyDescent="0.25">
      <c r="E8014" s="24">
        <f t="shared" ca="1" si="250"/>
        <v>0.75260685065938004</v>
      </c>
      <c r="F8014" s="24">
        <f t="shared" ca="1" si="251"/>
        <v>5.6842459641519731</v>
      </c>
    </row>
    <row r="8015" spans="5:6" x14ac:dyDescent="0.25">
      <c r="E8015" s="24">
        <f t="shared" ca="1" si="250"/>
        <v>0.75553093182127651</v>
      </c>
      <c r="F8015" s="24">
        <f t="shared" ca="1" si="251"/>
        <v>5.606691118435549</v>
      </c>
    </row>
    <row r="8016" spans="5:6" x14ac:dyDescent="0.25">
      <c r="E8016" s="24">
        <f t="shared" ca="1" si="250"/>
        <v>0.11281589623195831</v>
      </c>
      <c r="F8016" s="24">
        <f t="shared" ca="1" si="251"/>
        <v>43.639960516097091</v>
      </c>
    </row>
    <row r="8017" spans="5:6" x14ac:dyDescent="0.25">
      <c r="E8017" s="24">
        <f t="shared" ca="1" si="250"/>
        <v>0.417709715471697</v>
      </c>
      <c r="F8017" s="24">
        <f t="shared" ca="1" si="251"/>
        <v>17.459370966017278</v>
      </c>
    </row>
    <row r="8018" spans="5:6" x14ac:dyDescent="0.25">
      <c r="E8018" s="24">
        <f t="shared" ca="1" si="250"/>
        <v>0.9187363511354304</v>
      </c>
      <c r="F8018" s="24">
        <f t="shared" ca="1" si="251"/>
        <v>1.6951216894491046</v>
      </c>
    </row>
    <row r="8019" spans="5:6" x14ac:dyDescent="0.25">
      <c r="E8019" s="24">
        <f t="shared" ca="1" si="250"/>
        <v>2.2976122204921845E-3</v>
      </c>
      <c r="F8019" s="24">
        <f t="shared" ca="1" si="251"/>
        <v>121.51769720633965</v>
      </c>
    </row>
    <row r="8020" spans="5:6" x14ac:dyDescent="0.25">
      <c r="E8020" s="24">
        <f t="shared" ca="1" si="250"/>
        <v>0.39743202027585367</v>
      </c>
      <c r="F8020" s="24">
        <f t="shared" ca="1" si="251"/>
        <v>18.454627553739577</v>
      </c>
    </row>
    <row r="8021" spans="5:6" x14ac:dyDescent="0.25">
      <c r="E8021" s="24">
        <f t="shared" ca="1" si="250"/>
        <v>0.83156631250590585</v>
      </c>
      <c r="F8021" s="24">
        <f t="shared" ca="1" si="251"/>
        <v>3.6888846614191717</v>
      </c>
    </row>
    <row r="8022" spans="5:6" x14ac:dyDescent="0.25">
      <c r="E8022" s="24">
        <f t="shared" ca="1" si="250"/>
        <v>0.51184963784960358</v>
      </c>
      <c r="F8022" s="24">
        <f t="shared" ca="1" si="251"/>
        <v>13.394487462977708</v>
      </c>
    </row>
    <row r="8023" spans="5:6" x14ac:dyDescent="0.25">
      <c r="E8023" s="24">
        <f t="shared" ca="1" si="250"/>
        <v>6.6532810373978069E-2</v>
      </c>
      <c r="F8023" s="24">
        <f t="shared" ca="1" si="251"/>
        <v>54.201201278286476</v>
      </c>
    </row>
    <row r="8024" spans="5:6" x14ac:dyDescent="0.25">
      <c r="E8024" s="24">
        <f t="shared" ca="1" si="250"/>
        <v>0.56818505378600526</v>
      </c>
      <c r="F8024" s="24">
        <f t="shared" ca="1" si="251"/>
        <v>11.306162288058115</v>
      </c>
    </row>
    <row r="8025" spans="5:6" x14ac:dyDescent="0.25">
      <c r="E8025" s="24">
        <f t="shared" ca="1" si="250"/>
        <v>0.17538792522577773</v>
      </c>
      <c r="F8025" s="24">
        <f t="shared" ca="1" si="251"/>
        <v>34.815100855437905</v>
      </c>
    </row>
    <row r="8026" spans="5:6" x14ac:dyDescent="0.25">
      <c r="E8026" s="24">
        <f t="shared" ca="1" si="250"/>
        <v>0.44644483172975646</v>
      </c>
      <c r="F8026" s="24">
        <f t="shared" ca="1" si="251"/>
        <v>16.128788869111961</v>
      </c>
    </row>
    <row r="8027" spans="5:6" x14ac:dyDescent="0.25">
      <c r="E8027" s="24">
        <f t="shared" ca="1" si="250"/>
        <v>0.77425284757441382</v>
      </c>
      <c r="F8027" s="24">
        <f t="shared" ca="1" si="251"/>
        <v>5.1171356457362691</v>
      </c>
    </row>
    <row r="8028" spans="5:6" x14ac:dyDescent="0.25">
      <c r="E8028" s="24">
        <f t="shared" ca="1" si="250"/>
        <v>6.9379913552430783E-2</v>
      </c>
      <c r="F8028" s="24">
        <f t="shared" ca="1" si="251"/>
        <v>53.363157668851905</v>
      </c>
    </row>
    <row r="8029" spans="5:6" x14ac:dyDescent="0.25">
      <c r="E8029" s="24">
        <f t="shared" ca="1" si="250"/>
        <v>0.26561545033206857</v>
      </c>
      <c r="F8029" s="24">
        <f t="shared" ca="1" si="251"/>
        <v>26.514113832815383</v>
      </c>
    </row>
    <row r="8030" spans="5:6" x14ac:dyDescent="0.25">
      <c r="E8030" s="24">
        <f t="shared" ca="1" si="250"/>
        <v>0.88492016006875007</v>
      </c>
      <c r="F8030" s="24">
        <f t="shared" ca="1" si="251"/>
        <v>2.4451570531074438</v>
      </c>
    </row>
    <row r="8031" spans="5:6" x14ac:dyDescent="0.25">
      <c r="E8031" s="24">
        <f t="shared" ca="1" si="250"/>
        <v>0.33451030923274661</v>
      </c>
      <c r="F8031" s="24">
        <f t="shared" ca="1" si="251"/>
        <v>21.901751601198722</v>
      </c>
    </row>
    <row r="8032" spans="5:6" x14ac:dyDescent="0.25">
      <c r="E8032" s="24">
        <f t="shared" ca="1" si="250"/>
        <v>6.4390498515093264E-2</v>
      </c>
      <c r="F8032" s="24">
        <f t="shared" ca="1" si="251"/>
        <v>54.855783906844501</v>
      </c>
    </row>
    <row r="8033" spans="5:6" x14ac:dyDescent="0.25">
      <c r="E8033" s="24">
        <f t="shared" ca="1" si="250"/>
        <v>0.44263827975331949</v>
      </c>
      <c r="F8033" s="24">
        <f t="shared" ca="1" si="251"/>
        <v>16.300047334667596</v>
      </c>
    </row>
    <row r="8034" spans="5:6" x14ac:dyDescent="0.25">
      <c r="E8034" s="24">
        <f t="shared" ca="1" si="250"/>
        <v>0.85892435358073416</v>
      </c>
      <c r="F8034" s="24">
        <f t="shared" ca="1" si="251"/>
        <v>3.0414884845513477</v>
      </c>
    </row>
    <row r="8035" spans="5:6" x14ac:dyDescent="0.25">
      <c r="E8035" s="24">
        <f t="shared" ca="1" si="250"/>
        <v>0.52119371712338536</v>
      </c>
      <c r="F8035" s="24">
        <f t="shared" ca="1" si="251"/>
        <v>13.032669768814813</v>
      </c>
    </row>
    <row r="8036" spans="5:6" x14ac:dyDescent="0.25">
      <c r="E8036" s="24">
        <f t="shared" ca="1" si="250"/>
        <v>0.46019816945591963</v>
      </c>
      <c r="F8036" s="24">
        <f t="shared" ca="1" si="251"/>
        <v>15.521961582059893</v>
      </c>
    </row>
    <row r="8037" spans="5:6" x14ac:dyDescent="0.25">
      <c r="E8037" s="24">
        <f t="shared" ca="1" si="250"/>
        <v>8.1702899376016935E-2</v>
      </c>
      <c r="F8037" s="24">
        <f t="shared" ca="1" si="251"/>
        <v>50.093315793346477</v>
      </c>
    </row>
    <row r="8038" spans="5:6" x14ac:dyDescent="0.25">
      <c r="E8038" s="24">
        <f t="shared" ca="1" si="250"/>
        <v>4.4650848238322438E-2</v>
      </c>
      <c r="F8038" s="24">
        <f t="shared" ca="1" si="251"/>
        <v>62.177639486825122</v>
      </c>
    </row>
    <row r="8039" spans="5:6" x14ac:dyDescent="0.25">
      <c r="E8039" s="24">
        <f t="shared" ca="1" si="250"/>
        <v>0.42165672570959956</v>
      </c>
      <c r="F8039" s="24">
        <f t="shared" ca="1" si="251"/>
        <v>17.271274843175679</v>
      </c>
    </row>
    <row r="8040" spans="5:6" x14ac:dyDescent="0.25">
      <c r="E8040" s="24">
        <f t="shared" ca="1" si="250"/>
        <v>9.3693789371519398E-2</v>
      </c>
      <c r="F8040" s="24">
        <f t="shared" ca="1" si="251"/>
        <v>47.354467479774698</v>
      </c>
    </row>
    <row r="8041" spans="5:6" x14ac:dyDescent="0.25">
      <c r="E8041" s="24">
        <f t="shared" ca="1" si="250"/>
        <v>0.35126518257715456</v>
      </c>
      <c r="F8041" s="24">
        <f t="shared" ca="1" si="251"/>
        <v>20.924276696987686</v>
      </c>
    </row>
    <row r="8042" spans="5:6" x14ac:dyDescent="0.25">
      <c r="E8042" s="24">
        <f t="shared" ca="1" si="250"/>
        <v>0.2032155368576144</v>
      </c>
      <c r="F8042" s="24">
        <f t="shared" ca="1" si="251"/>
        <v>31.869762105746801</v>
      </c>
    </row>
    <row r="8043" spans="5:6" x14ac:dyDescent="0.25">
      <c r="E8043" s="24">
        <f t="shared" ca="1" si="250"/>
        <v>0.7067492330443147</v>
      </c>
      <c r="F8043" s="24">
        <f t="shared" ca="1" si="251"/>
        <v>6.9415873519140998</v>
      </c>
    </row>
    <row r="8044" spans="5:6" x14ac:dyDescent="0.25">
      <c r="E8044" s="24">
        <f t="shared" ca="1" si="250"/>
        <v>0.24852067723101279</v>
      </c>
      <c r="F8044" s="24">
        <f t="shared" ca="1" si="251"/>
        <v>27.844584574679438</v>
      </c>
    </row>
    <row r="8045" spans="5:6" x14ac:dyDescent="0.25">
      <c r="E8045" s="24">
        <f t="shared" ca="1" si="250"/>
        <v>0.39557377194246868</v>
      </c>
      <c r="F8045" s="24">
        <f t="shared" ca="1" si="251"/>
        <v>18.548359617382541</v>
      </c>
    </row>
    <row r="8046" spans="5:6" x14ac:dyDescent="0.25">
      <c r="E8046" s="24">
        <f t="shared" ca="1" si="250"/>
        <v>0.34311809257863335</v>
      </c>
      <c r="F8046" s="24">
        <f t="shared" ca="1" si="251"/>
        <v>21.393611956786888</v>
      </c>
    </row>
    <row r="8047" spans="5:6" x14ac:dyDescent="0.25">
      <c r="E8047" s="24">
        <f t="shared" ca="1" si="250"/>
        <v>0.55732511021798326</v>
      </c>
      <c r="F8047" s="24">
        <f t="shared" ca="1" si="251"/>
        <v>11.692130570160352</v>
      </c>
    </row>
    <row r="8048" spans="5:6" x14ac:dyDescent="0.25">
      <c r="E8048" s="24">
        <f t="shared" ca="1" si="250"/>
        <v>0.75919506685752491</v>
      </c>
      <c r="F8048" s="24">
        <f t="shared" ca="1" si="251"/>
        <v>5.5099305904855562</v>
      </c>
    </row>
    <row r="8049" spans="5:6" x14ac:dyDescent="0.25">
      <c r="E8049" s="24">
        <f t="shared" ca="1" si="250"/>
        <v>0.49267268441780654</v>
      </c>
      <c r="F8049" s="24">
        <f t="shared" ca="1" si="251"/>
        <v>14.15820503132422</v>
      </c>
    </row>
    <row r="8050" spans="5:6" x14ac:dyDescent="0.25">
      <c r="E8050" s="24">
        <f t="shared" ca="1" si="250"/>
        <v>0.72100878955882075</v>
      </c>
      <c r="F8050" s="24">
        <f t="shared" ca="1" si="251"/>
        <v>6.5420790196512391</v>
      </c>
    </row>
    <row r="8051" spans="5:6" x14ac:dyDescent="0.25">
      <c r="E8051" s="24">
        <f t="shared" ca="1" si="250"/>
        <v>0.3549752455113202</v>
      </c>
      <c r="F8051" s="24">
        <f t="shared" ca="1" si="251"/>
        <v>20.714144457841297</v>
      </c>
    </row>
    <row r="8052" spans="5:6" x14ac:dyDescent="0.25">
      <c r="E8052" s="24">
        <f t="shared" ca="1" si="250"/>
        <v>0.87033683559230524</v>
      </c>
      <c r="F8052" s="24">
        <f t="shared" ca="1" si="251"/>
        <v>2.7774994983193633</v>
      </c>
    </row>
    <row r="8053" spans="5:6" x14ac:dyDescent="0.25">
      <c r="E8053" s="24">
        <f t="shared" ca="1" si="250"/>
        <v>0.77000147390237472</v>
      </c>
      <c r="F8053" s="24">
        <f t="shared" ca="1" si="251"/>
        <v>5.2272569995462259</v>
      </c>
    </row>
    <row r="8054" spans="5:6" x14ac:dyDescent="0.25">
      <c r="E8054" s="24">
        <f t="shared" ca="1" si="250"/>
        <v>0.39076581623936613</v>
      </c>
      <c r="F8054" s="24">
        <f t="shared" ca="1" si="251"/>
        <v>18.792936677588969</v>
      </c>
    </row>
    <row r="8055" spans="5:6" x14ac:dyDescent="0.25">
      <c r="E8055" s="24">
        <f t="shared" ca="1" si="250"/>
        <v>0.86941083163206734</v>
      </c>
      <c r="F8055" s="24">
        <f t="shared" ca="1" si="251"/>
        <v>2.7987900352203208</v>
      </c>
    </row>
    <row r="8056" spans="5:6" x14ac:dyDescent="0.25">
      <c r="E8056" s="24">
        <f t="shared" ca="1" si="250"/>
        <v>0.91727640094910146</v>
      </c>
      <c r="F8056" s="24">
        <f t="shared" ca="1" si="251"/>
        <v>1.7269286688370504</v>
      </c>
    </row>
    <row r="8057" spans="5:6" x14ac:dyDescent="0.25">
      <c r="E8057" s="24">
        <f t="shared" ca="1" si="250"/>
        <v>0.25684543454615494</v>
      </c>
      <c r="F8057" s="24">
        <f t="shared" ca="1" si="251"/>
        <v>27.185615940261417</v>
      </c>
    </row>
    <row r="8058" spans="5:6" x14ac:dyDescent="0.25">
      <c r="E8058" s="24">
        <f t="shared" ca="1" si="250"/>
        <v>0.98800880164068838</v>
      </c>
      <c r="F8058" s="24">
        <f t="shared" ca="1" si="251"/>
        <v>0.24127345461486413</v>
      </c>
    </row>
    <row r="8059" spans="5:6" x14ac:dyDescent="0.25">
      <c r="E8059" s="24">
        <f t="shared" ca="1" si="250"/>
        <v>0.48696996457157604</v>
      </c>
      <c r="F8059" s="24">
        <f t="shared" ca="1" si="251"/>
        <v>14.391056643850099</v>
      </c>
    </row>
    <row r="8060" spans="5:6" x14ac:dyDescent="0.25">
      <c r="E8060" s="24">
        <f t="shared" ca="1" si="250"/>
        <v>0.33830308076760229</v>
      </c>
      <c r="F8060" s="24">
        <f t="shared" ca="1" si="251"/>
        <v>21.676261932453691</v>
      </c>
    </row>
    <row r="8061" spans="5:6" x14ac:dyDescent="0.25">
      <c r="E8061" s="24">
        <f t="shared" ca="1" si="250"/>
        <v>0.25224145171851931</v>
      </c>
      <c r="F8061" s="24">
        <f t="shared" ca="1" si="251"/>
        <v>27.54737016910725</v>
      </c>
    </row>
    <row r="8062" spans="5:6" x14ac:dyDescent="0.25">
      <c r="E8062" s="24">
        <f t="shared" ca="1" si="250"/>
        <v>0.37434736741315155</v>
      </c>
      <c r="F8062" s="24">
        <f t="shared" ca="1" si="251"/>
        <v>19.651422455025923</v>
      </c>
    </row>
    <row r="8063" spans="5:6" x14ac:dyDescent="0.25">
      <c r="E8063" s="24">
        <f t="shared" ca="1" si="250"/>
        <v>0.13267630048092371</v>
      </c>
      <c r="F8063" s="24">
        <f t="shared" ca="1" si="251"/>
        <v>40.396858966237872</v>
      </c>
    </row>
    <row r="8064" spans="5:6" x14ac:dyDescent="0.25">
      <c r="E8064" s="24">
        <f t="shared" ca="1" si="250"/>
        <v>0.74702667768540998</v>
      </c>
      <c r="F8064" s="24">
        <f t="shared" ca="1" si="251"/>
        <v>5.8330876277481112</v>
      </c>
    </row>
    <row r="8065" spans="5:6" x14ac:dyDescent="0.25">
      <c r="E8065" s="24">
        <f t="shared" ca="1" si="250"/>
        <v>0.76497461174595782</v>
      </c>
      <c r="F8065" s="24">
        <f t="shared" ca="1" si="251"/>
        <v>5.3582526593299269</v>
      </c>
    </row>
    <row r="8066" spans="5:6" x14ac:dyDescent="0.25">
      <c r="E8066" s="24">
        <f t="shared" ca="1" si="250"/>
        <v>0.47216392315347289</v>
      </c>
      <c r="F8066" s="24">
        <f t="shared" ca="1" si="251"/>
        <v>15.008581177455747</v>
      </c>
    </row>
    <row r="8067" spans="5:6" x14ac:dyDescent="0.25">
      <c r="E8067" s="24">
        <f t="shared" ca="1" si="250"/>
        <v>7.9778793765587497E-2</v>
      </c>
      <c r="F8067" s="24">
        <f t="shared" ca="1" si="251"/>
        <v>50.569951042559659</v>
      </c>
    </row>
    <row r="8068" spans="5:6" x14ac:dyDescent="0.25">
      <c r="E8068" s="24">
        <f t="shared" ref="E8068:E8131" ca="1" si="252">RAND()</f>
        <v>0.82192762270056541</v>
      </c>
      <c r="F8068" s="24">
        <f t="shared" ref="F8068:F8131" ca="1" si="253">-LOG(E8068,EXP(1))/$C$3</f>
        <v>3.922058760904569</v>
      </c>
    </row>
    <row r="8069" spans="5:6" x14ac:dyDescent="0.25">
      <c r="E8069" s="24">
        <f t="shared" ca="1" si="252"/>
        <v>0.85166453976151779</v>
      </c>
      <c r="F8069" s="24">
        <f t="shared" ca="1" si="253"/>
        <v>3.211251247203156</v>
      </c>
    </row>
    <row r="8070" spans="5:6" x14ac:dyDescent="0.25">
      <c r="E8070" s="24">
        <f t="shared" ca="1" si="252"/>
        <v>0.21406626419579611</v>
      </c>
      <c r="F8070" s="24">
        <f t="shared" ca="1" si="253"/>
        <v>30.829393322317923</v>
      </c>
    </row>
    <row r="8071" spans="5:6" x14ac:dyDescent="0.25">
      <c r="E8071" s="24">
        <f t="shared" ca="1" si="252"/>
        <v>0.75356976241678253</v>
      </c>
      <c r="F8071" s="24">
        <f t="shared" ca="1" si="253"/>
        <v>5.6586736141306408</v>
      </c>
    </row>
    <row r="8072" spans="5:6" x14ac:dyDescent="0.25">
      <c r="E8072" s="24">
        <f t="shared" ca="1" si="252"/>
        <v>0.4665664060268635</v>
      </c>
      <c r="F8072" s="24">
        <f t="shared" ca="1" si="253"/>
        <v>15.247098387147474</v>
      </c>
    </row>
    <row r="8073" spans="5:6" x14ac:dyDescent="0.25">
      <c r="E8073" s="24">
        <f t="shared" ca="1" si="252"/>
        <v>0.56724923356055845</v>
      </c>
      <c r="F8073" s="24">
        <f t="shared" ca="1" si="253"/>
        <v>11.339130129448014</v>
      </c>
    </row>
    <row r="8074" spans="5:6" x14ac:dyDescent="0.25">
      <c r="E8074" s="24">
        <f t="shared" ca="1" si="252"/>
        <v>0.85094237468464151</v>
      </c>
      <c r="F8074" s="24">
        <f t="shared" ca="1" si="253"/>
        <v>3.228217350513463</v>
      </c>
    </row>
    <row r="8075" spans="5:6" x14ac:dyDescent="0.25">
      <c r="E8075" s="24">
        <f t="shared" ca="1" si="252"/>
        <v>0.16971501932333977</v>
      </c>
      <c r="F8075" s="24">
        <f t="shared" ca="1" si="253"/>
        <v>35.472692110238619</v>
      </c>
    </row>
    <row r="8076" spans="5:6" x14ac:dyDescent="0.25">
      <c r="E8076" s="24">
        <f t="shared" ca="1" si="252"/>
        <v>0.24597821637798267</v>
      </c>
      <c r="F8076" s="24">
        <f t="shared" ca="1" si="253"/>
        <v>28.050245965593728</v>
      </c>
    </row>
    <row r="8077" spans="5:6" x14ac:dyDescent="0.25">
      <c r="E8077" s="24">
        <f t="shared" ca="1" si="252"/>
        <v>3.011256449324573E-2</v>
      </c>
      <c r="F8077" s="24">
        <f t="shared" ca="1" si="253"/>
        <v>70.056255386002405</v>
      </c>
    </row>
    <row r="8078" spans="5:6" x14ac:dyDescent="0.25">
      <c r="E8078" s="24">
        <f t="shared" ca="1" si="252"/>
        <v>0.28882613034095017</v>
      </c>
      <c r="F8078" s="24">
        <f t="shared" ca="1" si="253"/>
        <v>24.838607940730697</v>
      </c>
    </row>
    <row r="8079" spans="5:6" x14ac:dyDescent="0.25">
      <c r="E8079" s="24">
        <f t="shared" ca="1" si="252"/>
        <v>0.6294387689787404</v>
      </c>
      <c r="F8079" s="24">
        <f t="shared" ca="1" si="253"/>
        <v>9.2585339904758115</v>
      </c>
    </row>
    <row r="8080" spans="5:6" x14ac:dyDescent="0.25">
      <c r="E8080" s="24">
        <f t="shared" ca="1" si="252"/>
        <v>0.60740551512489716</v>
      </c>
      <c r="F8080" s="24">
        <f t="shared" ca="1" si="253"/>
        <v>9.9711729304437231</v>
      </c>
    </row>
    <row r="8081" spans="5:6" x14ac:dyDescent="0.25">
      <c r="E8081" s="24">
        <f t="shared" ca="1" si="252"/>
        <v>0.88569487646840028</v>
      </c>
      <c r="F8081" s="24">
        <f t="shared" ca="1" si="253"/>
        <v>2.4276554181816929</v>
      </c>
    </row>
    <row r="8082" spans="5:6" x14ac:dyDescent="0.25">
      <c r="E8082" s="24">
        <f t="shared" ca="1" si="252"/>
        <v>7.5906394317585946E-2</v>
      </c>
      <c r="F8082" s="24">
        <f t="shared" ca="1" si="253"/>
        <v>51.565087030411767</v>
      </c>
    </row>
    <row r="8083" spans="5:6" x14ac:dyDescent="0.25">
      <c r="E8083" s="24">
        <f t="shared" ca="1" si="252"/>
        <v>0.53900772178102696</v>
      </c>
      <c r="F8083" s="24">
        <f t="shared" ca="1" si="253"/>
        <v>12.36050764102807</v>
      </c>
    </row>
    <row r="8084" spans="5:6" x14ac:dyDescent="0.25">
      <c r="E8084" s="24">
        <f t="shared" ca="1" si="252"/>
        <v>0.45763484729957493</v>
      </c>
      <c r="F8084" s="24">
        <f t="shared" ca="1" si="253"/>
        <v>15.633673790009691</v>
      </c>
    </row>
    <row r="8085" spans="5:6" x14ac:dyDescent="0.25">
      <c r="E8085" s="24">
        <f t="shared" ca="1" si="252"/>
        <v>0.37638338501037716</v>
      </c>
      <c r="F8085" s="24">
        <f t="shared" ca="1" si="253"/>
        <v>19.542940281759467</v>
      </c>
    </row>
    <row r="8086" spans="5:6" x14ac:dyDescent="0.25">
      <c r="E8086" s="24">
        <f t="shared" ca="1" si="252"/>
        <v>0.6313912282040457</v>
      </c>
      <c r="F8086" s="24">
        <f t="shared" ca="1" si="253"/>
        <v>9.1965919113583414</v>
      </c>
    </row>
    <row r="8087" spans="5:6" x14ac:dyDescent="0.25">
      <c r="E8087" s="24">
        <f t="shared" ca="1" si="252"/>
        <v>0.41058161572789487</v>
      </c>
      <c r="F8087" s="24">
        <f t="shared" ca="1" si="253"/>
        <v>17.803610991291794</v>
      </c>
    </row>
    <row r="8088" spans="5:6" x14ac:dyDescent="0.25">
      <c r="E8088" s="24">
        <f t="shared" ca="1" si="252"/>
        <v>0.94383312670858066</v>
      </c>
      <c r="F8088" s="24">
        <f t="shared" ca="1" si="253"/>
        <v>1.1561180203443109</v>
      </c>
    </row>
    <row r="8089" spans="5:6" x14ac:dyDescent="0.25">
      <c r="E8089" s="24">
        <f t="shared" ca="1" si="252"/>
        <v>0.892765319989547</v>
      </c>
      <c r="F8089" s="24">
        <f t="shared" ca="1" si="253"/>
        <v>2.2686306441454334</v>
      </c>
    </row>
    <row r="8090" spans="5:6" x14ac:dyDescent="0.25">
      <c r="E8090" s="24">
        <f t="shared" ca="1" si="252"/>
        <v>0.19095848920955638</v>
      </c>
      <c r="F8090" s="24">
        <f t="shared" ca="1" si="253"/>
        <v>33.113984170746789</v>
      </c>
    </row>
    <row r="8091" spans="5:6" x14ac:dyDescent="0.25">
      <c r="E8091" s="24">
        <f t="shared" ca="1" si="252"/>
        <v>0.43453303908464258</v>
      </c>
      <c r="F8091" s="24">
        <f t="shared" ca="1" si="253"/>
        <v>16.669665956945934</v>
      </c>
    </row>
    <row r="8092" spans="5:6" x14ac:dyDescent="0.25">
      <c r="E8092" s="24">
        <f t="shared" ca="1" si="252"/>
        <v>0.51893776652489121</v>
      </c>
      <c r="F8092" s="24">
        <f t="shared" ca="1" si="253"/>
        <v>13.119426267254685</v>
      </c>
    </row>
    <row r="8093" spans="5:6" x14ac:dyDescent="0.25">
      <c r="E8093" s="24">
        <f t="shared" ca="1" si="252"/>
        <v>0.51960103337801011</v>
      </c>
      <c r="F8093" s="24">
        <f t="shared" ca="1" si="253"/>
        <v>13.093880107848472</v>
      </c>
    </row>
    <row r="8094" spans="5:6" x14ac:dyDescent="0.25">
      <c r="E8094" s="24">
        <f t="shared" ca="1" si="252"/>
        <v>0.38900195268250126</v>
      </c>
      <c r="F8094" s="24">
        <f t="shared" ca="1" si="253"/>
        <v>18.883418312538581</v>
      </c>
    </row>
    <row r="8095" spans="5:6" x14ac:dyDescent="0.25">
      <c r="E8095" s="24">
        <f t="shared" ca="1" si="252"/>
        <v>1.8450176311168076E-2</v>
      </c>
      <c r="F8095" s="24">
        <f t="shared" ca="1" si="253"/>
        <v>79.853627047607787</v>
      </c>
    </row>
    <row r="8096" spans="5:6" x14ac:dyDescent="0.25">
      <c r="E8096" s="24">
        <f t="shared" ca="1" si="252"/>
        <v>0.69093380305532504</v>
      </c>
      <c r="F8096" s="24">
        <f t="shared" ca="1" si="253"/>
        <v>7.3942251713130807</v>
      </c>
    </row>
    <row r="8097" spans="5:6" x14ac:dyDescent="0.25">
      <c r="E8097" s="24">
        <f t="shared" ca="1" si="252"/>
        <v>0.927207150344183</v>
      </c>
      <c r="F8097" s="24">
        <f t="shared" ca="1" si="253"/>
        <v>1.511565504519903</v>
      </c>
    </row>
    <row r="8098" spans="5:6" x14ac:dyDescent="0.25">
      <c r="E8098" s="24">
        <f t="shared" ca="1" si="252"/>
        <v>0.93872231778675419</v>
      </c>
      <c r="F8098" s="24">
        <f t="shared" ca="1" si="253"/>
        <v>1.2647112942975414</v>
      </c>
    </row>
    <row r="8099" spans="5:6" x14ac:dyDescent="0.25">
      <c r="E8099" s="24">
        <f t="shared" ca="1" si="252"/>
        <v>0.58740753703966375</v>
      </c>
      <c r="F8099" s="24">
        <f t="shared" ca="1" si="253"/>
        <v>10.640728582244426</v>
      </c>
    </row>
    <row r="8100" spans="5:6" x14ac:dyDescent="0.25">
      <c r="E8100" s="24">
        <f t="shared" ca="1" si="252"/>
        <v>0.11443764019035418</v>
      </c>
      <c r="F8100" s="24">
        <f t="shared" ca="1" si="253"/>
        <v>43.354504630191265</v>
      </c>
    </row>
    <row r="8101" spans="5:6" x14ac:dyDescent="0.25">
      <c r="E8101" s="24">
        <f t="shared" ca="1" si="252"/>
        <v>0.65383356516664803</v>
      </c>
      <c r="F8101" s="24">
        <f t="shared" ca="1" si="253"/>
        <v>8.4980489485030173</v>
      </c>
    </row>
    <row r="8102" spans="5:6" x14ac:dyDescent="0.25">
      <c r="E8102" s="24">
        <f t="shared" ca="1" si="252"/>
        <v>0.11297334402014503</v>
      </c>
      <c r="F8102" s="24">
        <f t="shared" ca="1" si="253"/>
        <v>43.612067634482194</v>
      </c>
    </row>
    <row r="8103" spans="5:6" x14ac:dyDescent="0.25">
      <c r="E8103" s="24">
        <f t="shared" ca="1" si="252"/>
        <v>0.12882465987309388</v>
      </c>
      <c r="F8103" s="24">
        <f t="shared" ca="1" si="253"/>
        <v>40.986060499914338</v>
      </c>
    </row>
    <row r="8104" spans="5:6" x14ac:dyDescent="0.25">
      <c r="E8104" s="24">
        <f t="shared" ca="1" si="252"/>
        <v>0.17049748591632119</v>
      </c>
      <c r="F8104" s="24">
        <f t="shared" ca="1" si="253"/>
        <v>35.380694554521988</v>
      </c>
    </row>
    <row r="8105" spans="5:6" x14ac:dyDescent="0.25">
      <c r="E8105" s="24">
        <f t="shared" ca="1" si="252"/>
        <v>0.22207594891421845</v>
      </c>
      <c r="F8105" s="24">
        <f t="shared" ca="1" si="253"/>
        <v>30.094716867813851</v>
      </c>
    </row>
    <row r="8106" spans="5:6" x14ac:dyDescent="0.25">
      <c r="E8106" s="24">
        <f t="shared" ca="1" si="252"/>
        <v>0.51491579792320163</v>
      </c>
      <c r="F8106" s="24">
        <f t="shared" ca="1" si="253"/>
        <v>13.275037817281957</v>
      </c>
    </row>
    <row r="8107" spans="5:6" x14ac:dyDescent="0.25">
      <c r="E8107" s="24">
        <f t="shared" ca="1" si="252"/>
        <v>0.45611601118068068</v>
      </c>
      <c r="F8107" s="24">
        <f t="shared" ca="1" si="253"/>
        <v>15.700161826813227</v>
      </c>
    </row>
    <row r="8108" spans="5:6" x14ac:dyDescent="0.25">
      <c r="E8108" s="24">
        <f t="shared" ca="1" si="252"/>
        <v>0.8053857310735073</v>
      </c>
      <c r="F8108" s="24">
        <f t="shared" ca="1" si="253"/>
        <v>4.3286789458596679</v>
      </c>
    </row>
    <row r="8109" spans="5:6" x14ac:dyDescent="0.25">
      <c r="E8109" s="24">
        <f t="shared" ca="1" si="252"/>
        <v>0.11083913113705057</v>
      </c>
      <c r="F8109" s="24">
        <f t="shared" ca="1" si="253"/>
        <v>43.993507958230573</v>
      </c>
    </row>
    <row r="8110" spans="5:6" x14ac:dyDescent="0.25">
      <c r="E8110" s="24">
        <f t="shared" ca="1" si="252"/>
        <v>0.24142064869117075</v>
      </c>
      <c r="F8110" s="24">
        <f t="shared" ca="1" si="253"/>
        <v>28.424288734617281</v>
      </c>
    </row>
    <row r="8111" spans="5:6" x14ac:dyDescent="0.25">
      <c r="E8111" s="24">
        <f t="shared" ca="1" si="252"/>
        <v>0.60026455912807852</v>
      </c>
      <c r="F8111" s="24">
        <f t="shared" ca="1" si="253"/>
        <v>10.207695781355106</v>
      </c>
    </row>
    <row r="8112" spans="5:6" x14ac:dyDescent="0.25">
      <c r="E8112" s="24">
        <f t="shared" ca="1" si="252"/>
        <v>0.2113787735657835</v>
      </c>
      <c r="F8112" s="24">
        <f t="shared" ca="1" si="253"/>
        <v>31.082072389060862</v>
      </c>
    </row>
    <row r="8113" spans="5:6" x14ac:dyDescent="0.25">
      <c r="E8113" s="24">
        <f t="shared" ca="1" si="252"/>
        <v>0.40714085986109971</v>
      </c>
      <c r="F8113" s="24">
        <f t="shared" ca="1" si="253"/>
        <v>17.971921207822064</v>
      </c>
    </row>
    <row r="8114" spans="5:6" x14ac:dyDescent="0.25">
      <c r="E8114" s="24">
        <f t="shared" ca="1" si="252"/>
        <v>0.11096139850782605</v>
      </c>
      <c r="F8114" s="24">
        <f t="shared" ca="1" si="253"/>
        <v>43.971457986870099</v>
      </c>
    </row>
    <row r="8115" spans="5:6" x14ac:dyDescent="0.25">
      <c r="E8115" s="24">
        <f t="shared" ca="1" si="252"/>
        <v>0.27747180479170674</v>
      </c>
      <c r="F8115" s="24">
        <f t="shared" ca="1" si="253"/>
        <v>25.640719106238596</v>
      </c>
    </row>
    <row r="8116" spans="5:6" x14ac:dyDescent="0.25">
      <c r="E8116" s="24">
        <f t="shared" ca="1" si="252"/>
        <v>0.77899441849095208</v>
      </c>
      <c r="F8116" s="24">
        <f t="shared" ca="1" si="253"/>
        <v>4.995027962074853</v>
      </c>
    </row>
    <row r="8117" spans="5:6" x14ac:dyDescent="0.25">
      <c r="E8117" s="24">
        <f t="shared" ca="1" si="252"/>
        <v>0.77541298581349949</v>
      </c>
      <c r="F8117" s="24">
        <f t="shared" ca="1" si="253"/>
        <v>5.0871901328178915</v>
      </c>
    </row>
    <row r="8118" spans="5:6" x14ac:dyDescent="0.25">
      <c r="E8118" s="24">
        <f t="shared" ca="1" si="252"/>
        <v>0.3452840882734346</v>
      </c>
      <c r="F8118" s="24">
        <f t="shared" ca="1" si="253"/>
        <v>21.267755130483714</v>
      </c>
    </row>
    <row r="8119" spans="5:6" x14ac:dyDescent="0.25">
      <c r="E8119" s="24">
        <f t="shared" ca="1" si="252"/>
        <v>1.7276400763480138E-2</v>
      </c>
      <c r="F8119" s="24">
        <f t="shared" ca="1" si="253"/>
        <v>81.168276529037598</v>
      </c>
    </row>
    <row r="8120" spans="5:6" x14ac:dyDescent="0.25">
      <c r="E8120" s="24">
        <f t="shared" ca="1" si="252"/>
        <v>0.96166154009364135</v>
      </c>
      <c r="F8120" s="24">
        <f t="shared" ca="1" si="253"/>
        <v>0.78185439294825088</v>
      </c>
    </row>
    <row r="8121" spans="5:6" x14ac:dyDescent="0.25">
      <c r="E8121" s="24">
        <f t="shared" ca="1" si="252"/>
        <v>0.70254421640683939</v>
      </c>
      <c r="F8121" s="24">
        <f t="shared" ca="1" si="253"/>
        <v>7.0609387650114375</v>
      </c>
    </row>
    <row r="8122" spans="5:6" x14ac:dyDescent="0.25">
      <c r="E8122" s="24">
        <f t="shared" ca="1" si="252"/>
        <v>0.45973616266832296</v>
      </c>
      <c r="F8122" s="24">
        <f t="shared" ca="1" si="253"/>
        <v>15.54205026927619</v>
      </c>
    </row>
    <row r="8123" spans="5:6" x14ac:dyDescent="0.25">
      <c r="E8123" s="24">
        <f t="shared" ca="1" si="252"/>
        <v>6.1421927965203071E-2</v>
      </c>
      <c r="F8123" s="24">
        <f t="shared" ca="1" si="253"/>
        <v>55.799767492041624</v>
      </c>
    </row>
    <row r="8124" spans="5:6" x14ac:dyDescent="0.25">
      <c r="E8124" s="24">
        <f t="shared" ca="1" si="252"/>
        <v>0.86147963320571574</v>
      </c>
      <c r="F8124" s="24">
        <f t="shared" ca="1" si="253"/>
        <v>2.9820772875618617</v>
      </c>
    </row>
    <row r="8125" spans="5:6" x14ac:dyDescent="0.25">
      <c r="E8125" s="24">
        <f t="shared" ca="1" si="252"/>
        <v>0.92911142836457028</v>
      </c>
      <c r="F8125" s="24">
        <f t="shared" ca="1" si="253"/>
        <v>1.4705320588557573</v>
      </c>
    </row>
    <row r="8126" spans="5:6" x14ac:dyDescent="0.25">
      <c r="E8126" s="24">
        <f t="shared" ca="1" si="252"/>
        <v>0.26730242791150838</v>
      </c>
      <c r="F8126" s="24">
        <f t="shared" ca="1" si="253"/>
        <v>26.387491455654217</v>
      </c>
    </row>
    <row r="8127" spans="5:6" x14ac:dyDescent="0.25">
      <c r="E8127" s="24">
        <f t="shared" ca="1" si="252"/>
        <v>0.15160583988199006</v>
      </c>
      <c r="F8127" s="24">
        <f t="shared" ca="1" si="253"/>
        <v>37.729425697335891</v>
      </c>
    </row>
    <row r="8128" spans="5:6" x14ac:dyDescent="0.25">
      <c r="E8128" s="24">
        <f t="shared" ca="1" si="252"/>
        <v>9.7497447487448374E-2</v>
      </c>
      <c r="F8128" s="24">
        <f t="shared" ca="1" si="253"/>
        <v>46.558581618738835</v>
      </c>
    </row>
    <row r="8129" spans="5:6" x14ac:dyDescent="0.25">
      <c r="E8129" s="24">
        <f t="shared" ca="1" si="252"/>
        <v>8.5337951933740053E-2</v>
      </c>
      <c r="F8129" s="24">
        <f t="shared" ca="1" si="253"/>
        <v>49.222720008236614</v>
      </c>
    </row>
    <row r="8130" spans="5:6" x14ac:dyDescent="0.25">
      <c r="E8130" s="24">
        <f t="shared" ca="1" si="252"/>
        <v>0.636533398115953</v>
      </c>
      <c r="F8130" s="24">
        <f t="shared" ca="1" si="253"/>
        <v>9.0343678170302368</v>
      </c>
    </row>
    <row r="8131" spans="5:6" x14ac:dyDescent="0.25">
      <c r="E8131" s="24">
        <f t="shared" ca="1" si="252"/>
        <v>3.9918530652516937E-2</v>
      </c>
      <c r="F8131" s="24">
        <f t="shared" ca="1" si="253"/>
        <v>64.418292710359182</v>
      </c>
    </row>
    <row r="8132" spans="5:6" x14ac:dyDescent="0.25">
      <c r="E8132" s="24">
        <f t="shared" ref="E8132:E8195" ca="1" si="254">RAND()</f>
        <v>2.8028878458036921E-2</v>
      </c>
      <c r="F8132" s="24">
        <f t="shared" ref="F8132:F8195" ca="1" si="255">-LOG(E8132,EXP(1))/$C$3</f>
        <v>71.490398536116899</v>
      </c>
    </row>
    <row r="8133" spans="5:6" x14ac:dyDescent="0.25">
      <c r="E8133" s="24">
        <f t="shared" ca="1" si="254"/>
        <v>0.53442177759797538</v>
      </c>
      <c r="F8133" s="24">
        <f t="shared" ca="1" si="255"/>
        <v>12.531398121936062</v>
      </c>
    </row>
    <row r="8134" spans="5:6" x14ac:dyDescent="0.25">
      <c r="E8134" s="24">
        <f t="shared" ca="1" si="254"/>
        <v>0.49793409223831242</v>
      </c>
      <c r="F8134" s="24">
        <f t="shared" ca="1" si="255"/>
        <v>13.945751112376614</v>
      </c>
    </row>
    <row r="8135" spans="5:6" x14ac:dyDescent="0.25">
      <c r="E8135" s="24">
        <f t="shared" ca="1" si="254"/>
        <v>0.45597912736411306</v>
      </c>
      <c r="F8135" s="24">
        <f t="shared" ca="1" si="255"/>
        <v>15.706164876793899</v>
      </c>
    </row>
    <row r="8136" spans="5:6" x14ac:dyDescent="0.25">
      <c r="E8136" s="24">
        <f t="shared" ca="1" si="254"/>
        <v>0.24743777866027861</v>
      </c>
      <c r="F8136" s="24">
        <f t="shared" ca="1" si="255"/>
        <v>27.93192255863832</v>
      </c>
    </row>
    <row r="8137" spans="5:6" x14ac:dyDescent="0.25">
      <c r="E8137" s="24">
        <f t="shared" ca="1" si="254"/>
        <v>0.59362045340521696</v>
      </c>
      <c r="F8137" s="24">
        <f t="shared" ca="1" si="255"/>
        <v>10.430302623548053</v>
      </c>
    </row>
    <row r="8138" spans="5:6" x14ac:dyDescent="0.25">
      <c r="E8138" s="24">
        <f t="shared" ca="1" si="254"/>
        <v>0.8250706523849034</v>
      </c>
      <c r="F8138" s="24">
        <f t="shared" ca="1" si="255"/>
        <v>3.8457251411971858</v>
      </c>
    </row>
    <row r="8139" spans="5:6" x14ac:dyDescent="0.25">
      <c r="E8139" s="24">
        <f t="shared" ca="1" si="254"/>
        <v>0.44898672200612755</v>
      </c>
      <c r="F8139" s="24">
        <f t="shared" ca="1" si="255"/>
        <v>16.015239280931606</v>
      </c>
    </row>
    <row r="8140" spans="5:6" x14ac:dyDescent="0.25">
      <c r="E8140" s="24">
        <f t="shared" ca="1" si="254"/>
        <v>0.9205863692819336</v>
      </c>
      <c r="F8140" s="24">
        <f t="shared" ca="1" si="255"/>
        <v>1.6548890810039896</v>
      </c>
    </row>
    <row r="8141" spans="5:6" x14ac:dyDescent="0.25">
      <c r="E8141" s="24">
        <f t="shared" ca="1" si="254"/>
        <v>0.10747439925896307</v>
      </c>
      <c r="F8141" s="24">
        <f t="shared" ca="1" si="255"/>
        <v>44.610052124080667</v>
      </c>
    </row>
    <row r="8142" spans="5:6" x14ac:dyDescent="0.25">
      <c r="E8142" s="24">
        <f t="shared" ca="1" si="254"/>
        <v>0.47158797476443959</v>
      </c>
      <c r="F8142" s="24">
        <f t="shared" ca="1" si="255"/>
        <v>15.032992188943206</v>
      </c>
    </row>
    <row r="8143" spans="5:6" x14ac:dyDescent="0.25">
      <c r="E8143" s="24">
        <f t="shared" ca="1" si="254"/>
        <v>0.80561177056332545</v>
      </c>
      <c r="F8143" s="24">
        <f t="shared" ca="1" si="255"/>
        <v>4.3230665351371984</v>
      </c>
    </row>
    <row r="8144" spans="5:6" x14ac:dyDescent="0.25">
      <c r="E8144" s="24">
        <f t="shared" ca="1" si="254"/>
        <v>0.47220870008982185</v>
      </c>
      <c r="F8144" s="24">
        <f t="shared" ca="1" si="255"/>
        <v>15.006684598275859</v>
      </c>
    </row>
    <row r="8145" spans="5:6" x14ac:dyDescent="0.25">
      <c r="E8145" s="24">
        <f t="shared" ca="1" si="254"/>
        <v>0.65681932527257503</v>
      </c>
      <c r="F8145" s="24">
        <f t="shared" ca="1" si="255"/>
        <v>8.4069259580393574</v>
      </c>
    </row>
    <row r="8146" spans="5:6" x14ac:dyDescent="0.25">
      <c r="E8146" s="24">
        <f t="shared" ca="1" si="254"/>
        <v>1.6587069970524282E-2</v>
      </c>
      <c r="F8146" s="24">
        <f t="shared" ca="1" si="255"/>
        <v>81.982636091434841</v>
      </c>
    </row>
    <row r="8147" spans="5:6" x14ac:dyDescent="0.25">
      <c r="E8147" s="24">
        <f t="shared" ca="1" si="254"/>
        <v>0.46681887225247354</v>
      </c>
      <c r="F8147" s="24">
        <f t="shared" ca="1" si="255"/>
        <v>15.236279007941819</v>
      </c>
    </row>
    <row r="8148" spans="5:6" x14ac:dyDescent="0.25">
      <c r="E8148" s="24">
        <f t="shared" ca="1" si="254"/>
        <v>0.85565289369855568</v>
      </c>
      <c r="F8148" s="24">
        <f t="shared" ca="1" si="255"/>
        <v>3.1178096618530642</v>
      </c>
    </row>
    <row r="8149" spans="5:6" x14ac:dyDescent="0.25">
      <c r="E8149" s="24">
        <f t="shared" ca="1" si="254"/>
        <v>0.43501134403474662</v>
      </c>
      <c r="F8149" s="24">
        <f t="shared" ca="1" si="255"/>
        <v>16.647663399853752</v>
      </c>
    </row>
    <row r="8150" spans="5:6" x14ac:dyDescent="0.25">
      <c r="E8150" s="24">
        <f t="shared" ca="1" si="254"/>
        <v>0.96778634423071819</v>
      </c>
      <c r="F8150" s="24">
        <f t="shared" ca="1" si="255"/>
        <v>0.65487869674903576</v>
      </c>
    </row>
    <row r="8151" spans="5:6" x14ac:dyDescent="0.25">
      <c r="E8151" s="24">
        <f t="shared" ca="1" si="254"/>
        <v>0.92049957487900524</v>
      </c>
      <c r="F8151" s="24">
        <f t="shared" ca="1" si="255"/>
        <v>1.6567748029230107</v>
      </c>
    </row>
    <row r="8152" spans="5:6" x14ac:dyDescent="0.25">
      <c r="E8152" s="24">
        <f t="shared" ca="1" si="254"/>
        <v>5.4595117176335473E-2</v>
      </c>
      <c r="F8152" s="24">
        <f t="shared" ca="1" si="255"/>
        <v>58.156216584702683</v>
      </c>
    </row>
    <row r="8153" spans="5:6" x14ac:dyDescent="0.25">
      <c r="E8153" s="24">
        <f t="shared" ca="1" si="254"/>
        <v>0.32592505924110504</v>
      </c>
      <c r="F8153" s="24">
        <f t="shared" ca="1" si="255"/>
        <v>22.421756073406264</v>
      </c>
    </row>
    <row r="8154" spans="5:6" x14ac:dyDescent="0.25">
      <c r="E8154" s="24">
        <f t="shared" ca="1" si="254"/>
        <v>0.76262948473639736</v>
      </c>
      <c r="F8154" s="24">
        <f t="shared" ca="1" si="255"/>
        <v>5.4196593773989798</v>
      </c>
    </row>
    <row r="8155" spans="5:6" x14ac:dyDescent="0.25">
      <c r="E8155" s="24">
        <f t="shared" ca="1" si="254"/>
        <v>0.36292842833801198</v>
      </c>
      <c r="F8155" s="24">
        <f t="shared" ca="1" si="255"/>
        <v>20.270992625403828</v>
      </c>
    </row>
    <row r="8156" spans="5:6" x14ac:dyDescent="0.25">
      <c r="E8156" s="24">
        <f t="shared" ca="1" si="254"/>
        <v>7.7345095705869338E-2</v>
      </c>
      <c r="F8156" s="24">
        <f t="shared" ca="1" si="255"/>
        <v>51.189562158101054</v>
      </c>
    </row>
    <row r="8157" spans="5:6" x14ac:dyDescent="0.25">
      <c r="E8157" s="24">
        <f t="shared" ca="1" si="254"/>
        <v>0.84227294011550891</v>
      </c>
      <c r="F8157" s="24">
        <f t="shared" ca="1" si="255"/>
        <v>3.4330232072105824</v>
      </c>
    </row>
    <row r="8158" spans="5:6" x14ac:dyDescent="0.25">
      <c r="E8158" s="24">
        <f t="shared" ca="1" si="254"/>
        <v>0.22459317579709681</v>
      </c>
      <c r="F8158" s="24">
        <f t="shared" ca="1" si="255"/>
        <v>29.869292418914561</v>
      </c>
    </row>
    <row r="8159" spans="5:6" x14ac:dyDescent="0.25">
      <c r="E8159" s="24">
        <f t="shared" ca="1" si="254"/>
        <v>0.22057963860134489</v>
      </c>
      <c r="F8159" s="24">
        <f t="shared" ca="1" si="255"/>
        <v>30.229929530144304</v>
      </c>
    </row>
    <row r="8160" spans="5:6" x14ac:dyDescent="0.25">
      <c r="E8160" s="24">
        <f t="shared" ca="1" si="254"/>
        <v>0.59404767162690264</v>
      </c>
      <c r="F8160" s="24">
        <f t="shared" ca="1" si="255"/>
        <v>10.415914151512553</v>
      </c>
    </row>
    <row r="8161" spans="5:6" x14ac:dyDescent="0.25">
      <c r="E8161" s="24">
        <f t="shared" ca="1" si="254"/>
        <v>0.14376170265242827</v>
      </c>
      <c r="F8161" s="24">
        <f t="shared" ca="1" si="255"/>
        <v>38.791963857244973</v>
      </c>
    </row>
    <row r="8162" spans="5:6" x14ac:dyDescent="0.25">
      <c r="E8162" s="24">
        <f t="shared" ca="1" si="254"/>
        <v>0.38349175264953872</v>
      </c>
      <c r="F8162" s="24">
        <f t="shared" ca="1" si="255"/>
        <v>19.168743277663101</v>
      </c>
    </row>
    <row r="8163" spans="5:6" x14ac:dyDescent="0.25">
      <c r="E8163" s="24">
        <f t="shared" ca="1" si="254"/>
        <v>0.69786012797865682</v>
      </c>
      <c r="F8163" s="24">
        <f t="shared" ca="1" si="255"/>
        <v>7.1947317203171535</v>
      </c>
    </row>
    <row r="8164" spans="5:6" x14ac:dyDescent="0.25">
      <c r="E8164" s="24">
        <f t="shared" ca="1" si="254"/>
        <v>0.20930594548110193</v>
      </c>
      <c r="F8164" s="24">
        <f t="shared" ca="1" si="255"/>
        <v>31.279164868610504</v>
      </c>
    </row>
    <row r="8165" spans="5:6" x14ac:dyDescent="0.25">
      <c r="E8165" s="24">
        <f t="shared" ca="1" si="254"/>
        <v>7.2300390211749721E-2</v>
      </c>
      <c r="F8165" s="24">
        <f t="shared" ca="1" si="255"/>
        <v>52.538515054246915</v>
      </c>
    </row>
    <row r="8166" spans="5:6" x14ac:dyDescent="0.25">
      <c r="E8166" s="24">
        <f t="shared" ca="1" si="254"/>
        <v>0.26892395116818513</v>
      </c>
      <c r="F8166" s="24">
        <f t="shared" ca="1" si="255"/>
        <v>26.266532975241763</v>
      </c>
    </row>
    <row r="8167" spans="5:6" x14ac:dyDescent="0.25">
      <c r="E8167" s="24">
        <f t="shared" ca="1" si="254"/>
        <v>3.0963001555233016E-2</v>
      </c>
      <c r="F8167" s="24">
        <f t="shared" ca="1" si="255"/>
        <v>69.499245710029498</v>
      </c>
    </row>
    <row r="8168" spans="5:6" x14ac:dyDescent="0.25">
      <c r="E8168" s="24">
        <f t="shared" ca="1" si="254"/>
        <v>3.8818089483170226E-3</v>
      </c>
      <c r="F8168" s="24">
        <f t="shared" ca="1" si="255"/>
        <v>111.02908020404904</v>
      </c>
    </row>
    <row r="8169" spans="5:6" x14ac:dyDescent="0.25">
      <c r="E8169" s="24">
        <f t="shared" ca="1" si="254"/>
        <v>0.98073002997369862</v>
      </c>
      <c r="F8169" s="24">
        <f t="shared" ca="1" si="255"/>
        <v>0.38916112188965346</v>
      </c>
    </row>
    <row r="8170" spans="5:6" x14ac:dyDescent="0.25">
      <c r="E8170" s="24">
        <f t="shared" ca="1" si="254"/>
        <v>0.14513571329975217</v>
      </c>
      <c r="F8170" s="24">
        <f t="shared" ca="1" si="255"/>
        <v>38.601720410036165</v>
      </c>
    </row>
    <row r="8171" spans="5:6" x14ac:dyDescent="0.25">
      <c r="E8171" s="24">
        <f t="shared" ca="1" si="254"/>
        <v>0.70513039436435687</v>
      </c>
      <c r="F8171" s="24">
        <f t="shared" ca="1" si="255"/>
        <v>6.9874507345406878</v>
      </c>
    </row>
    <row r="8172" spans="5:6" x14ac:dyDescent="0.25">
      <c r="E8172" s="24">
        <f t="shared" ca="1" si="254"/>
        <v>0.29724475923346572</v>
      </c>
      <c r="F8172" s="24">
        <f t="shared" ca="1" si="255"/>
        <v>24.263987488089295</v>
      </c>
    </row>
    <row r="8173" spans="5:6" x14ac:dyDescent="0.25">
      <c r="E8173" s="24">
        <f t="shared" ca="1" si="254"/>
        <v>0.56224654333075452</v>
      </c>
      <c r="F8173" s="24">
        <f t="shared" ca="1" si="255"/>
        <v>11.516296721675802</v>
      </c>
    </row>
    <row r="8174" spans="5:6" x14ac:dyDescent="0.25">
      <c r="E8174" s="24">
        <f t="shared" ca="1" si="254"/>
        <v>0.20995074137122705</v>
      </c>
      <c r="F8174" s="24">
        <f t="shared" ca="1" si="255"/>
        <v>31.217646813564716</v>
      </c>
    </row>
    <row r="8175" spans="5:6" x14ac:dyDescent="0.25">
      <c r="E8175" s="24">
        <f t="shared" ca="1" si="254"/>
        <v>0.63899917686176011</v>
      </c>
      <c r="F8175" s="24">
        <f t="shared" ca="1" si="255"/>
        <v>8.95704225543383</v>
      </c>
    </row>
    <row r="8176" spans="5:6" x14ac:dyDescent="0.25">
      <c r="E8176" s="24">
        <f t="shared" ca="1" si="254"/>
        <v>0.45837882712681355</v>
      </c>
      <c r="F8176" s="24">
        <f t="shared" ca="1" si="255"/>
        <v>15.601186065793341</v>
      </c>
    </row>
    <row r="8177" spans="5:6" x14ac:dyDescent="0.25">
      <c r="E8177" s="24">
        <f t="shared" ca="1" si="254"/>
        <v>0.30095635901786866</v>
      </c>
      <c r="F8177" s="24">
        <f t="shared" ca="1" si="255"/>
        <v>24.015800227928821</v>
      </c>
    </row>
    <row r="8178" spans="5:6" x14ac:dyDescent="0.25">
      <c r="E8178" s="24">
        <f t="shared" ca="1" si="254"/>
        <v>0.60103360568454034</v>
      </c>
      <c r="F8178" s="24">
        <f t="shared" ca="1" si="255"/>
        <v>10.182088594595063</v>
      </c>
    </row>
    <row r="8179" spans="5:6" x14ac:dyDescent="0.25">
      <c r="E8179" s="24">
        <f t="shared" ca="1" si="254"/>
        <v>0.37936742431436776</v>
      </c>
      <c r="F8179" s="24">
        <f t="shared" ca="1" si="255"/>
        <v>19.385001724521864</v>
      </c>
    </row>
    <row r="8180" spans="5:6" x14ac:dyDescent="0.25">
      <c r="E8180" s="24">
        <f t="shared" ca="1" si="254"/>
        <v>0.19838031449606797</v>
      </c>
      <c r="F8180" s="24">
        <f t="shared" ca="1" si="255"/>
        <v>32.351386206882047</v>
      </c>
    </row>
    <row r="8181" spans="5:6" x14ac:dyDescent="0.25">
      <c r="E8181" s="24">
        <f t="shared" ca="1" si="254"/>
        <v>0.37687702451782001</v>
      </c>
      <c r="F8181" s="24">
        <f t="shared" ca="1" si="255"/>
        <v>19.516726793204064</v>
      </c>
    </row>
    <row r="8182" spans="5:6" x14ac:dyDescent="0.25">
      <c r="E8182" s="24">
        <f t="shared" ca="1" si="254"/>
        <v>0.62336043417038456</v>
      </c>
      <c r="F8182" s="24">
        <f t="shared" ca="1" si="255"/>
        <v>9.4526076293606422</v>
      </c>
    </row>
    <row r="8183" spans="5:6" x14ac:dyDescent="0.25">
      <c r="E8183" s="24">
        <f t="shared" ca="1" si="254"/>
        <v>0.77187737348231988</v>
      </c>
      <c r="F8183" s="24">
        <f t="shared" ca="1" si="255"/>
        <v>5.1785916842734201</v>
      </c>
    </row>
    <row r="8184" spans="5:6" x14ac:dyDescent="0.25">
      <c r="E8184" s="24">
        <f t="shared" ca="1" si="254"/>
        <v>0.48683834848827723</v>
      </c>
      <c r="F8184" s="24">
        <f t="shared" ca="1" si="255"/>
        <v>14.396462885811074</v>
      </c>
    </row>
    <row r="8185" spans="5:6" x14ac:dyDescent="0.25">
      <c r="E8185" s="24">
        <f t="shared" ca="1" si="254"/>
        <v>0.80694946620823382</v>
      </c>
      <c r="F8185" s="24">
        <f t="shared" ca="1" si="255"/>
        <v>4.2898846398702357</v>
      </c>
    </row>
    <row r="8186" spans="5:6" x14ac:dyDescent="0.25">
      <c r="E8186" s="24">
        <f t="shared" ca="1" si="254"/>
        <v>0.52574491728295736</v>
      </c>
      <c r="F8186" s="24">
        <f t="shared" ca="1" si="255"/>
        <v>12.858782640021232</v>
      </c>
    </row>
    <row r="8187" spans="5:6" x14ac:dyDescent="0.25">
      <c r="E8187" s="24">
        <f t="shared" ca="1" si="254"/>
        <v>0.53258673371609444</v>
      </c>
      <c r="F8187" s="24">
        <f t="shared" ca="1" si="255"/>
        <v>12.600190288881631</v>
      </c>
    </row>
    <row r="8188" spans="5:6" x14ac:dyDescent="0.25">
      <c r="E8188" s="24">
        <f t="shared" ca="1" si="254"/>
        <v>2.9365504368202289E-2</v>
      </c>
      <c r="F8188" s="24">
        <f t="shared" ca="1" si="255"/>
        <v>70.558692286534239</v>
      </c>
    </row>
    <row r="8189" spans="5:6" x14ac:dyDescent="0.25">
      <c r="E8189" s="24">
        <f t="shared" ca="1" si="254"/>
        <v>0.40954329155671254</v>
      </c>
      <c r="F8189" s="24">
        <f t="shared" ca="1" si="255"/>
        <v>17.854253263791318</v>
      </c>
    </row>
    <row r="8190" spans="5:6" x14ac:dyDescent="0.25">
      <c r="E8190" s="24">
        <f t="shared" ca="1" si="254"/>
        <v>0.319480515756698</v>
      </c>
      <c r="F8190" s="24">
        <f t="shared" ca="1" si="255"/>
        <v>22.821179811424614</v>
      </c>
    </row>
    <row r="8191" spans="5:6" x14ac:dyDescent="0.25">
      <c r="E8191" s="24">
        <f t="shared" ca="1" si="254"/>
        <v>0.12345524013313069</v>
      </c>
      <c r="F8191" s="24">
        <f t="shared" ca="1" si="255"/>
        <v>41.837532333576959</v>
      </c>
    </row>
    <row r="8192" spans="5:6" x14ac:dyDescent="0.25">
      <c r="E8192" s="24">
        <f t="shared" ca="1" si="254"/>
        <v>0.26065544943868768</v>
      </c>
      <c r="F8192" s="24">
        <f t="shared" ca="1" si="255"/>
        <v>26.891117217495683</v>
      </c>
    </row>
    <row r="8193" spans="5:6" x14ac:dyDescent="0.25">
      <c r="E8193" s="24">
        <f t="shared" ca="1" si="254"/>
        <v>0.12626465624158756</v>
      </c>
      <c r="F8193" s="24">
        <f t="shared" ca="1" si="255"/>
        <v>41.387502570444035</v>
      </c>
    </row>
    <row r="8194" spans="5:6" x14ac:dyDescent="0.25">
      <c r="E8194" s="24">
        <f t="shared" ca="1" si="254"/>
        <v>0.61541196393567044</v>
      </c>
      <c r="F8194" s="24">
        <f t="shared" ca="1" si="255"/>
        <v>9.7092675074745181</v>
      </c>
    </row>
    <row r="8195" spans="5:6" x14ac:dyDescent="0.25">
      <c r="E8195" s="24">
        <f t="shared" ca="1" si="254"/>
        <v>0.21614424592486259</v>
      </c>
      <c r="F8195" s="24">
        <f t="shared" ca="1" si="255"/>
        <v>30.636185779458998</v>
      </c>
    </row>
    <row r="8196" spans="5:6" x14ac:dyDescent="0.25">
      <c r="E8196" s="24">
        <f t="shared" ref="E8196:E8259" ca="1" si="256">RAND()</f>
        <v>0.14623280593018784</v>
      </c>
      <c r="F8196" s="24">
        <f t="shared" ref="F8196:F8259" ca="1" si="257">-LOG(E8196,EXP(1))/$C$3</f>
        <v>38.451107321418853</v>
      </c>
    </row>
    <row r="8197" spans="5:6" x14ac:dyDescent="0.25">
      <c r="E8197" s="24">
        <f t="shared" ca="1" si="256"/>
        <v>0.66617845588725866</v>
      </c>
      <c r="F8197" s="24">
        <f t="shared" ca="1" si="257"/>
        <v>8.1239538510348925</v>
      </c>
    </row>
    <row r="8198" spans="5:6" x14ac:dyDescent="0.25">
      <c r="E8198" s="24">
        <f t="shared" ca="1" si="256"/>
        <v>0.79368504714031529</v>
      </c>
      <c r="F8198" s="24">
        <f t="shared" ca="1" si="257"/>
        <v>4.6213712499585862</v>
      </c>
    </row>
    <row r="8199" spans="5:6" x14ac:dyDescent="0.25">
      <c r="E8199" s="24">
        <f t="shared" ca="1" si="256"/>
        <v>0.17599351868227819</v>
      </c>
      <c r="F8199" s="24">
        <f t="shared" ca="1" si="257"/>
        <v>34.746162205818813</v>
      </c>
    </row>
    <row r="8200" spans="5:6" x14ac:dyDescent="0.25">
      <c r="E8200" s="24">
        <f t="shared" ca="1" si="256"/>
        <v>0.4233311707639581</v>
      </c>
      <c r="F8200" s="24">
        <f t="shared" ca="1" si="257"/>
        <v>17.192009932845057</v>
      </c>
    </row>
    <row r="8201" spans="5:6" x14ac:dyDescent="0.25">
      <c r="E8201" s="24">
        <f t="shared" ca="1" si="256"/>
        <v>0.51183837015959199</v>
      </c>
      <c r="F8201" s="24">
        <f t="shared" ca="1" si="257"/>
        <v>13.394927741262649</v>
      </c>
    </row>
    <row r="8202" spans="5:6" x14ac:dyDescent="0.25">
      <c r="E8202" s="24">
        <f t="shared" ca="1" si="256"/>
        <v>0.35649755117211213</v>
      </c>
      <c r="F8202" s="24">
        <f t="shared" ca="1" si="257"/>
        <v>20.62855816467626</v>
      </c>
    </row>
    <row r="8203" spans="5:6" x14ac:dyDescent="0.25">
      <c r="E8203" s="24">
        <f t="shared" ca="1" si="256"/>
        <v>0.22454375255546277</v>
      </c>
      <c r="F8203" s="24">
        <f t="shared" ca="1" si="257"/>
        <v>29.873694037994493</v>
      </c>
    </row>
    <row r="8204" spans="5:6" x14ac:dyDescent="0.25">
      <c r="E8204" s="24">
        <f t="shared" ca="1" si="256"/>
        <v>0.19478111429978595</v>
      </c>
      <c r="F8204" s="24">
        <f t="shared" ca="1" si="257"/>
        <v>32.717576833066424</v>
      </c>
    </row>
    <row r="8205" spans="5:6" x14ac:dyDescent="0.25">
      <c r="E8205" s="24">
        <f t="shared" ca="1" si="256"/>
        <v>0.76644667284497758</v>
      </c>
      <c r="F8205" s="24">
        <f t="shared" ca="1" si="257"/>
        <v>5.3198031074733203</v>
      </c>
    </row>
    <row r="8206" spans="5:6" x14ac:dyDescent="0.25">
      <c r="E8206" s="24">
        <f t="shared" ca="1" si="256"/>
        <v>0.49727714084951979</v>
      </c>
      <c r="F8206" s="24">
        <f t="shared" ca="1" si="257"/>
        <v>13.972155616762127</v>
      </c>
    </row>
    <row r="8207" spans="5:6" x14ac:dyDescent="0.25">
      <c r="E8207" s="24">
        <f t="shared" ca="1" si="256"/>
        <v>3.715838266448801E-2</v>
      </c>
      <c r="F8207" s="24">
        <f t="shared" ca="1" si="257"/>
        <v>65.851317790885588</v>
      </c>
    </row>
    <row r="8208" spans="5:6" x14ac:dyDescent="0.25">
      <c r="E8208" s="24">
        <f t="shared" ca="1" si="256"/>
        <v>1.5063404797618918E-2</v>
      </c>
      <c r="F8208" s="24">
        <f t="shared" ca="1" si="257"/>
        <v>83.909739999678067</v>
      </c>
    </row>
    <row r="8209" spans="5:6" x14ac:dyDescent="0.25">
      <c r="E8209" s="24">
        <f t="shared" ca="1" si="256"/>
        <v>0.25443404873089648</v>
      </c>
      <c r="F8209" s="24">
        <f t="shared" ca="1" si="257"/>
        <v>27.374272342416972</v>
      </c>
    </row>
    <row r="8210" spans="5:6" x14ac:dyDescent="0.25">
      <c r="E8210" s="24">
        <f t="shared" ca="1" si="256"/>
        <v>0.8284803976292674</v>
      </c>
      <c r="F8210" s="24">
        <f t="shared" ca="1" si="257"/>
        <v>3.7632420493745538</v>
      </c>
    </row>
    <row r="8211" spans="5:6" x14ac:dyDescent="0.25">
      <c r="E8211" s="24">
        <f t="shared" ca="1" si="256"/>
        <v>5.7067410681233111E-2</v>
      </c>
      <c r="F8211" s="24">
        <f t="shared" ca="1" si="257"/>
        <v>57.270441327783267</v>
      </c>
    </row>
    <row r="8212" spans="5:6" x14ac:dyDescent="0.25">
      <c r="E8212" s="24">
        <f t="shared" ca="1" si="256"/>
        <v>0.43412927126001</v>
      </c>
      <c r="F8212" s="24">
        <f t="shared" ca="1" si="257"/>
        <v>16.688258583742456</v>
      </c>
    </row>
    <row r="8213" spans="5:6" x14ac:dyDescent="0.25">
      <c r="E8213" s="24">
        <f t="shared" ca="1" si="256"/>
        <v>0.64218451314464764</v>
      </c>
      <c r="F8213" s="24">
        <f t="shared" ca="1" si="257"/>
        <v>8.8575922586518949</v>
      </c>
    </row>
    <row r="8214" spans="5:6" x14ac:dyDescent="0.25">
      <c r="E8214" s="24">
        <f t="shared" ca="1" si="256"/>
        <v>0.10829667743498228</v>
      </c>
      <c r="F8214" s="24">
        <f t="shared" ca="1" si="257"/>
        <v>44.457616094330383</v>
      </c>
    </row>
    <row r="8215" spans="5:6" x14ac:dyDescent="0.25">
      <c r="E8215" s="24">
        <f t="shared" ca="1" si="256"/>
        <v>0.48557493998561196</v>
      </c>
      <c r="F8215" s="24">
        <f t="shared" ca="1" si="257"/>
        <v>14.448432937168498</v>
      </c>
    </row>
    <row r="8216" spans="5:6" x14ac:dyDescent="0.25">
      <c r="E8216" s="24">
        <f t="shared" ca="1" si="256"/>
        <v>0.57342604885430692</v>
      </c>
      <c r="F8216" s="24">
        <f t="shared" ca="1" si="257"/>
        <v>11.122525955978553</v>
      </c>
    </row>
    <row r="8217" spans="5:6" x14ac:dyDescent="0.25">
      <c r="E8217" s="24">
        <f t="shared" ca="1" si="256"/>
        <v>0.74716907611641015</v>
      </c>
      <c r="F8217" s="24">
        <f t="shared" ca="1" si="257"/>
        <v>5.829275585555675</v>
      </c>
    </row>
    <row r="8218" spans="5:6" x14ac:dyDescent="0.25">
      <c r="E8218" s="24">
        <f t="shared" ca="1" si="256"/>
        <v>0.1819639898728137</v>
      </c>
      <c r="F8218" s="24">
        <f t="shared" ca="1" si="257"/>
        <v>34.07892938646939</v>
      </c>
    </row>
    <row r="8219" spans="5:6" x14ac:dyDescent="0.25">
      <c r="E8219" s="24">
        <f t="shared" ca="1" si="256"/>
        <v>0.90110805043116193</v>
      </c>
      <c r="F8219" s="24">
        <f t="shared" ca="1" si="257"/>
        <v>2.0826021155375711</v>
      </c>
    </row>
    <row r="8220" spans="5:6" x14ac:dyDescent="0.25">
      <c r="E8220" s="24">
        <f t="shared" ca="1" si="256"/>
        <v>0.44191765843708075</v>
      </c>
      <c r="F8220" s="24">
        <f t="shared" ca="1" si="257"/>
        <v>16.332634147758714</v>
      </c>
    </row>
    <row r="8221" spans="5:6" x14ac:dyDescent="0.25">
      <c r="E8221" s="24">
        <f t="shared" ca="1" si="256"/>
        <v>0.94801918763268123</v>
      </c>
      <c r="F8221" s="24">
        <f t="shared" ca="1" si="257"/>
        <v>1.0676107362616327</v>
      </c>
    </row>
    <row r="8222" spans="5:6" x14ac:dyDescent="0.25">
      <c r="E8222" s="24">
        <f t="shared" ca="1" si="256"/>
        <v>0.21410028728281394</v>
      </c>
      <c r="F8222" s="24">
        <f t="shared" ca="1" si="257"/>
        <v>30.826214831427222</v>
      </c>
    </row>
    <row r="8223" spans="5:6" x14ac:dyDescent="0.25">
      <c r="E8223" s="24">
        <f t="shared" ca="1" si="256"/>
        <v>0.90105793142770485</v>
      </c>
      <c r="F8223" s="24">
        <f t="shared" ca="1" si="257"/>
        <v>2.0837145325729503</v>
      </c>
    </row>
    <row r="8224" spans="5:6" x14ac:dyDescent="0.25">
      <c r="E8224" s="24">
        <f t="shared" ca="1" si="256"/>
        <v>0.22398967454818719</v>
      </c>
      <c r="F8224" s="24">
        <f t="shared" ca="1" si="257"/>
        <v>29.923106479131224</v>
      </c>
    </row>
    <row r="8225" spans="5:6" x14ac:dyDescent="0.25">
      <c r="E8225" s="24">
        <f t="shared" ca="1" si="256"/>
        <v>0.40577790647027134</v>
      </c>
      <c r="F8225" s="24">
        <f t="shared" ca="1" si="257"/>
        <v>18.038985949067435</v>
      </c>
    </row>
    <row r="8226" spans="5:6" x14ac:dyDescent="0.25">
      <c r="E8226" s="24">
        <f t="shared" ca="1" si="256"/>
        <v>0.83855477692258251</v>
      </c>
      <c r="F8226" s="24">
        <f t="shared" ca="1" si="257"/>
        <v>3.5215074514926323</v>
      </c>
    </row>
    <row r="8227" spans="5:6" x14ac:dyDescent="0.25">
      <c r="E8227" s="24">
        <f t="shared" ca="1" si="256"/>
        <v>0.77054275920661275</v>
      </c>
      <c r="F8227" s="24">
        <f t="shared" ca="1" si="257"/>
        <v>5.2132026072118958</v>
      </c>
    </row>
    <row r="8228" spans="5:6" x14ac:dyDescent="0.25">
      <c r="E8228" s="24">
        <f t="shared" ca="1" si="256"/>
        <v>0.83956739694230054</v>
      </c>
      <c r="F8228" s="24">
        <f t="shared" ca="1" si="257"/>
        <v>3.4973704688963934</v>
      </c>
    </row>
    <row r="8229" spans="5:6" x14ac:dyDescent="0.25">
      <c r="E8229" s="24">
        <f t="shared" ca="1" si="256"/>
        <v>0.63261728979365206</v>
      </c>
      <c r="F8229" s="24">
        <f t="shared" ca="1" si="257"/>
        <v>9.1577927432620427</v>
      </c>
    </row>
    <row r="8230" spans="5:6" x14ac:dyDescent="0.25">
      <c r="E8230" s="24">
        <f t="shared" ca="1" si="256"/>
        <v>0.95849054470045436</v>
      </c>
      <c r="F8230" s="24">
        <f t="shared" ca="1" si="257"/>
        <v>0.8479116245804571</v>
      </c>
    </row>
    <row r="8231" spans="5:6" x14ac:dyDescent="0.25">
      <c r="E8231" s="24">
        <f t="shared" ca="1" si="256"/>
        <v>0.57633295043576671</v>
      </c>
      <c r="F8231" s="24">
        <f t="shared" ca="1" si="257"/>
        <v>11.021394926708487</v>
      </c>
    </row>
    <row r="8232" spans="5:6" x14ac:dyDescent="0.25">
      <c r="E8232" s="24">
        <f t="shared" ca="1" si="256"/>
        <v>0.22737246143231205</v>
      </c>
      <c r="F8232" s="24">
        <f t="shared" ca="1" si="257"/>
        <v>29.623316137598</v>
      </c>
    </row>
    <row r="8233" spans="5:6" x14ac:dyDescent="0.25">
      <c r="E8233" s="24">
        <f t="shared" ca="1" si="256"/>
        <v>0.15026499188581088</v>
      </c>
      <c r="F8233" s="24">
        <f t="shared" ca="1" si="257"/>
        <v>37.907098618768224</v>
      </c>
    </row>
    <row r="8234" spans="5:6" x14ac:dyDescent="0.25">
      <c r="E8234" s="24">
        <f t="shared" ca="1" si="256"/>
        <v>0.19177398124460532</v>
      </c>
      <c r="F8234" s="24">
        <f t="shared" ca="1" si="257"/>
        <v>33.028755627877047</v>
      </c>
    </row>
    <row r="8235" spans="5:6" x14ac:dyDescent="0.25">
      <c r="E8235" s="24">
        <f t="shared" ca="1" si="256"/>
        <v>5.7757095553245485E-2</v>
      </c>
      <c r="F8235" s="24">
        <f t="shared" ca="1" si="257"/>
        <v>57.03018140809732</v>
      </c>
    </row>
    <row r="8236" spans="5:6" x14ac:dyDescent="0.25">
      <c r="E8236" s="24">
        <f t="shared" ca="1" si="256"/>
        <v>0.33423158285539523</v>
      </c>
      <c r="F8236" s="24">
        <f t="shared" ca="1" si="257"/>
        <v>21.918423288544091</v>
      </c>
    </row>
    <row r="8237" spans="5:6" x14ac:dyDescent="0.25">
      <c r="E8237" s="24">
        <f t="shared" ca="1" si="256"/>
        <v>0.90723476125985647</v>
      </c>
      <c r="F8237" s="24">
        <f t="shared" ca="1" si="257"/>
        <v>1.9470805931470097</v>
      </c>
    </row>
    <row r="8238" spans="5:6" x14ac:dyDescent="0.25">
      <c r="E8238" s="24">
        <f t="shared" ca="1" si="256"/>
        <v>0.27211924103325791</v>
      </c>
      <c r="F8238" s="24">
        <f t="shared" ca="1" si="257"/>
        <v>26.030298451951818</v>
      </c>
    </row>
    <row r="8239" spans="5:6" x14ac:dyDescent="0.25">
      <c r="E8239" s="24">
        <f t="shared" ca="1" si="256"/>
        <v>0.22769094442216919</v>
      </c>
      <c r="F8239" s="24">
        <f t="shared" ca="1" si="257"/>
        <v>29.595321529571191</v>
      </c>
    </row>
    <row r="8240" spans="5:6" x14ac:dyDescent="0.25">
      <c r="E8240" s="24">
        <f t="shared" ca="1" si="256"/>
        <v>0.46387297973896535</v>
      </c>
      <c r="F8240" s="24">
        <f t="shared" ca="1" si="257"/>
        <v>15.362890295899627</v>
      </c>
    </row>
    <row r="8241" spans="5:6" x14ac:dyDescent="0.25">
      <c r="E8241" s="24">
        <f t="shared" ca="1" si="256"/>
        <v>0.9391729230216922</v>
      </c>
      <c r="F8241" s="24">
        <f t="shared" ca="1" si="257"/>
        <v>1.255113203119842</v>
      </c>
    </row>
    <row r="8242" spans="5:6" x14ac:dyDescent="0.25">
      <c r="E8242" s="24">
        <f t="shared" ca="1" si="256"/>
        <v>0.55953867657523781</v>
      </c>
      <c r="F8242" s="24">
        <f t="shared" ca="1" si="257"/>
        <v>11.612852531716602</v>
      </c>
    </row>
    <row r="8243" spans="5:6" x14ac:dyDescent="0.25">
      <c r="E8243" s="24">
        <f t="shared" ca="1" si="256"/>
        <v>0.73928783989442604</v>
      </c>
      <c r="F8243" s="24">
        <f t="shared" ca="1" si="257"/>
        <v>6.0413586937700101</v>
      </c>
    </row>
    <row r="8244" spans="5:6" x14ac:dyDescent="0.25">
      <c r="E8244" s="24">
        <f t="shared" ca="1" si="256"/>
        <v>0.44277960453448684</v>
      </c>
      <c r="F8244" s="24">
        <f t="shared" ca="1" si="257"/>
        <v>16.293662788573585</v>
      </c>
    </row>
    <row r="8245" spans="5:6" x14ac:dyDescent="0.25">
      <c r="E8245" s="24">
        <f t="shared" ca="1" si="256"/>
        <v>0.48242543016823614</v>
      </c>
      <c r="F8245" s="24">
        <f t="shared" ca="1" si="257"/>
        <v>14.578578380422526</v>
      </c>
    </row>
    <row r="8246" spans="5:6" x14ac:dyDescent="0.25">
      <c r="E8246" s="24">
        <f t="shared" ca="1" si="256"/>
        <v>0.61509559930709634</v>
      </c>
      <c r="F8246" s="24">
        <f t="shared" ca="1" si="257"/>
        <v>9.719551544566043</v>
      </c>
    </row>
    <row r="8247" spans="5:6" x14ac:dyDescent="0.25">
      <c r="E8247" s="24">
        <f t="shared" ca="1" si="256"/>
        <v>0.76844797762333183</v>
      </c>
      <c r="F8247" s="24">
        <f t="shared" ca="1" si="257"/>
        <v>5.2676482338637021</v>
      </c>
    </row>
    <row r="8248" spans="5:6" x14ac:dyDescent="0.25">
      <c r="E8248" s="24">
        <f t="shared" ca="1" si="256"/>
        <v>0.26120689571415434</v>
      </c>
      <c r="F8248" s="24">
        <f t="shared" ca="1" si="257"/>
        <v>26.848849635951581</v>
      </c>
    </row>
    <row r="8249" spans="5:6" x14ac:dyDescent="0.25">
      <c r="E8249" s="24">
        <f t="shared" ca="1" si="256"/>
        <v>0.75675755829427727</v>
      </c>
      <c r="F8249" s="24">
        <f t="shared" ca="1" si="257"/>
        <v>5.5742468659000153</v>
      </c>
    </row>
    <row r="8250" spans="5:6" x14ac:dyDescent="0.25">
      <c r="E8250" s="24">
        <f t="shared" ca="1" si="256"/>
        <v>0.82908671187645655</v>
      </c>
      <c r="F8250" s="24">
        <f t="shared" ca="1" si="257"/>
        <v>3.7486106230931431</v>
      </c>
    </row>
    <row r="8251" spans="5:6" x14ac:dyDescent="0.25">
      <c r="E8251" s="24">
        <f t="shared" ca="1" si="256"/>
        <v>5.9342197520768747E-2</v>
      </c>
      <c r="F8251" s="24">
        <f t="shared" ca="1" si="257"/>
        <v>56.488692641984883</v>
      </c>
    </row>
    <row r="8252" spans="5:6" x14ac:dyDescent="0.25">
      <c r="E8252" s="24">
        <f t="shared" ca="1" si="256"/>
        <v>8.6282245327253815E-2</v>
      </c>
      <c r="F8252" s="24">
        <f t="shared" ca="1" si="257"/>
        <v>49.002628681435397</v>
      </c>
    </row>
    <row r="8253" spans="5:6" x14ac:dyDescent="0.25">
      <c r="E8253" s="24">
        <f t="shared" ca="1" si="256"/>
        <v>0.56722028743051933</v>
      </c>
      <c r="F8253" s="24">
        <f t="shared" ca="1" si="257"/>
        <v>11.340150734391905</v>
      </c>
    </row>
    <row r="8254" spans="5:6" x14ac:dyDescent="0.25">
      <c r="E8254" s="24">
        <f t="shared" ca="1" si="256"/>
        <v>0.58703730775337359</v>
      </c>
      <c r="F8254" s="24">
        <f t="shared" ca="1" si="257"/>
        <v>10.653338090479586</v>
      </c>
    </row>
    <row r="8255" spans="5:6" x14ac:dyDescent="0.25">
      <c r="E8255" s="24">
        <f t="shared" ca="1" si="256"/>
        <v>0.86711116324913806</v>
      </c>
      <c r="F8255" s="24">
        <f t="shared" ca="1" si="257"/>
        <v>2.8517618889385923</v>
      </c>
    </row>
    <row r="8256" spans="5:6" x14ac:dyDescent="0.25">
      <c r="E8256" s="24">
        <f t="shared" ca="1" si="256"/>
        <v>0.58998230051218248</v>
      </c>
      <c r="F8256" s="24">
        <f t="shared" ca="1" si="257"/>
        <v>10.55325483328498</v>
      </c>
    </row>
    <row r="8257" spans="5:6" x14ac:dyDescent="0.25">
      <c r="E8257" s="24">
        <f t="shared" ca="1" si="256"/>
        <v>1.7242373699400515E-2</v>
      </c>
      <c r="F8257" s="24">
        <f t="shared" ca="1" si="257"/>
        <v>81.207706752886054</v>
      </c>
    </row>
    <row r="8258" spans="5:6" x14ac:dyDescent="0.25">
      <c r="E8258" s="24">
        <f t="shared" ca="1" si="256"/>
        <v>0.57043344097007809</v>
      </c>
      <c r="F8258" s="24">
        <f t="shared" ca="1" si="257"/>
        <v>11.227175687478299</v>
      </c>
    </row>
    <row r="8259" spans="5:6" x14ac:dyDescent="0.25">
      <c r="E8259" s="24">
        <f t="shared" ca="1" si="256"/>
        <v>2.1043997724895291E-2</v>
      </c>
      <c r="F8259" s="24">
        <f t="shared" ca="1" si="257"/>
        <v>77.222798064507629</v>
      </c>
    </row>
    <row r="8260" spans="5:6" x14ac:dyDescent="0.25">
      <c r="E8260" s="24">
        <f t="shared" ref="E8260:E8323" ca="1" si="258">RAND()</f>
        <v>0.85396842371054105</v>
      </c>
      <c r="F8260" s="24">
        <f t="shared" ref="F8260:F8323" ca="1" si="259">-LOG(E8260,EXP(1))/$C$3</f>
        <v>3.1572212090992906</v>
      </c>
    </row>
    <row r="8261" spans="5:6" x14ac:dyDescent="0.25">
      <c r="E8261" s="24">
        <f t="shared" ca="1" si="258"/>
        <v>0.52271248034727247</v>
      </c>
      <c r="F8261" s="24">
        <f t="shared" ca="1" si="259"/>
        <v>12.974474337112159</v>
      </c>
    </row>
    <row r="8262" spans="5:6" x14ac:dyDescent="0.25">
      <c r="E8262" s="24">
        <f t="shared" ca="1" si="258"/>
        <v>0.63592202475610982</v>
      </c>
      <c r="F8262" s="24">
        <f t="shared" ca="1" si="259"/>
        <v>9.0535865148611823</v>
      </c>
    </row>
    <row r="8263" spans="5:6" x14ac:dyDescent="0.25">
      <c r="E8263" s="24">
        <f t="shared" ca="1" si="258"/>
        <v>0.46914980091483482</v>
      </c>
      <c r="F8263" s="24">
        <f t="shared" ca="1" si="259"/>
        <v>15.136663131981459</v>
      </c>
    </row>
    <row r="8264" spans="5:6" x14ac:dyDescent="0.25">
      <c r="E8264" s="24">
        <f t="shared" ca="1" si="258"/>
        <v>0.20199926298178295</v>
      </c>
      <c r="F8264" s="24">
        <f t="shared" ca="1" si="259"/>
        <v>31.989824603852465</v>
      </c>
    </row>
    <row r="8265" spans="5:6" x14ac:dyDescent="0.25">
      <c r="E8265" s="24">
        <f t="shared" ca="1" si="258"/>
        <v>0.86565053796638247</v>
      </c>
      <c r="F8265" s="24">
        <f t="shared" ca="1" si="259"/>
        <v>2.8854797539556789</v>
      </c>
    </row>
    <row r="8266" spans="5:6" x14ac:dyDescent="0.25">
      <c r="E8266" s="24">
        <f t="shared" ca="1" si="258"/>
        <v>0.29701621850947812</v>
      </c>
      <c r="F8266" s="24">
        <f t="shared" ca="1" si="259"/>
        <v>24.279370677887339</v>
      </c>
    </row>
    <row r="8267" spans="5:6" x14ac:dyDescent="0.25">
      <c r="E8267" s="24">
        <f t="shared" ca="1" si="258"/>
        <v>0.33330176809441048</v>
      </c>
      <c r="F8267" s="24">
        <f t="shared" ca="1" si="259"/>
        <v>21.974139777376013</v>
      </c>
    </row>
    <row r="8268" spans="5:6" x14ac:dyDescent="0.25">
      <c r="E8268" s="24">
        <f t="shared" ca="1" si="258"/>
        <v>0.97781518937619516</v>
      </c>
      <c r="F8268" s="24">
        <f t="shared" ca="1" si="259"/>
        <v>0.44869189444014373</v>
      </c>
    </row>
    <row r="8269" spans="5:6" x14ac:dyDescent="0.25">
      <c r="E8269" s="24">
        <f t="shared" ca="1" si="258"/>
        <v>0.56678247674344207</v>
      </c>
      <c r="F8269" s="24">
        <f t="shared" ca="1" si="259"/>
        <v>11.355593755261388</v>
      </c>
    </row>
    <row r="8270" spans="5:6" x14ac:dyDescent="0.25">
      <c r="E8270" s="24">
        <f t="shared" ca="1" si="258"/>
        <v>0.46881194936004156</v>
      </c>
      <c r="F8270" s="24">
        <f t="shared" ca="1" si="259"/>
        <v>15.151071035898884</v>
      </c>
    </row>
    <row r="8271" spans="5:6" x14ac:dyDescent="0.25">
      <c r="E8271" s="24">
        <f t="shared" ca="1" si="258"/>
        <v>0.22240201405574589</v>
      </c>
      <c r="F8271" s="24">
        <f t="shared" ca="1" si="259"/>
        <v>30.06537321281327</v>
      </c>
    </row>
    <row r="8272" spans="5:6" x14ac:dyDescent="0.25">
      <c r="E8272" s="24">
        <f t="shared" ca="1" si="258"/>
        <v>0.5778315402619808</v>
      </c>
      <c r="F8272" s="24">
        <f t="shared" ca="1" si="259"/>
        <v>10.969458112486684</v>
      </c>
    </row>
    <row r="8273" spans="5:6" x14ac:dyDescent="0.25">
      <c r="E8273" s="24">
        <f t="shared" ca="1" si="258"/>
        <v>0.80639856878799587</v>
      </c>
      <c r="F8273" s="24">
        <f t="shared" ca="1" si="259"/>
        <v>4.3035431296616249</v>
      </c>
    </row>
    <row r="8274" spans="5:6" x14ac:dyDescent="0.25">
      <c r="E8274" s="24">
        <f t="shared" ca="1" si="258"/>
        <v>0.10007382044267465</v>
      </c>
      <c r="F8274" s="24">
        <f t="shared" ca="1" si="259"/>
        <v>46.036943218123348</v>
      </c>
    </row>
    <row r="8275" spans="5:6" x14ac:dyDescent="0.25">
      <c r="E8275" s="24">
        <f t="shared" ca="1" si="258"/>
        <v>0.52593580312827715</v>
      </c>
      <c r="F8275" s="24">
        <f t="shared" ca="1" si="259"/>
        <v>12.851522419548946</v>
      </c>
    </row>
    <row r="8276" spans="5:6" x14ac:dyDescent="0.25">
      <c r="E8276" s="24">
        <f t="shared" ca="1" si="258"/>
        <v>0.22446241696504621</v>
      </c>
      <c r="F8276" s="24">
        <f t="shared" ca="1" si="259"/>
        <v>29.880939870842901</v>
      </c>
    </row>
    <row r="8277" spans="5:6" x14ac:dyDescent="0.25">
      <c r="E8277" s="24">
        <f t="shared" ca="1" si="258"/>
        <v>0.38839562073115763</v>
      </c>
      <c r="F8277" s="24">
        <f t="shared" ca="1" si="259"/>
        <v>18.914616355600632</v>
      </c>
    </row>
    <row r="8278" spans="5:6" x14ac:dyDescent="0.25">
      <c r="E8278" s="24">
        <f t="shared" ca="1" si="258"/>
        <v>0.26872590703750177</v>
      </c>
      <c r="F8278" s="24">
        <f t="shared" ca="1" si="259"/>
        <v>26.281267035829181</v>
      </c>
    </row>
    <row r="8279" spans="5:6" x14ac:dyDescent="0.25">
      <c r="E8279" s="24">
        <f t="shared" ca="1" si="258"/>
        <v>0.21082873012711245</v>
      </c>
      <c r="F8279" s="24">
        <f t="shared" ca="1" si="259"/>
        <v>31.134183613522264</v>
      </c>
    </row>
    <row r="8280" spans="5:6" x14ac:dyDescent="0.25">
      <c r="E8280" s="24">
        <f t="shared" ca="1" si="258"/>
        <v>2.407352747805791E-2</v>
      </c>
      <c r="F8280" s="24">
        <f t="shared" ca="1" si="259"/>
        <v>74.532849742242689</v>
      </c>
    </row>
    <row r="8281" spans="5:6" x14ac:dyDescent="0.25">
      <c r="E8281" s="24">
        <f t="shared" ca="1" si="258"/>
        <v>0.38136909354457804</v>
      </c>
      <c r="F8281" s="24">
        <f t="shared" ca="1" si="259"/>
        <v>19.279752466590619</v>
      </c>
    </row>
    <row r="8282" spans="5:6" x14ac:dyDescent="0.25">
      <c r="E8282" s="24">
        <f t="shared" ca="1" si="258"/>
        <v>0.13533877063524113</v>
      </c>
      <c r="F8282" s="24">
        <f t="shared" ca="1" si="259"/>
        <v>39.999484634957987</v>
      </c>
    </row>
    <row r="8283" spans="5:6" x14ac:dyDescent="0.25">
      <c r="E8283" s="24">
        <f t="shared" ca="1" si="258"/>
        <v>0.10343087969885301</v>
      </c>
      <c r="F8283" s="24">
        <f t="shared" ca="1" si="259"/>
        <v>45.377034367408392</v>
      </c>
    </row>
    <row r="8284" spans="5:6" x14ac:dyDescent="0.25">
      <c r="E8284" s="24">
        <f t="shared" ca="1" si="258"/>
        <v>2.261718552055958E-2</v>
      </c>
      <c r="F8284" s="24">
        <f t="shared" ca="1" si="259"/>
        <v>75.780904808279246</v>
      </c>
    </row>
    <row r="8285" spans="5:6" x14ac:dyDescent="0.25">
      <c r="E8285" s="24">
        <f t="shared" ca="1" si="258"/>
        <v>0.74021970699681239</v>
      </c>
      <c r="F8285" s="24">
        <f t="shared" ca="1" si="259"/>
        <v>6.0161647100672138</v>
      </c>
    </row>
    <row r="8286" spans="5:6" x14ac:dyDescent="0.25">
      <c r="E8286" s="24">
        <f t="shared" ca="1" si="258"/>
        <v>0.40734265205044062</v>
      </c>
      <c r="F8286" s="24">
        <f t="shared" ca="1" si="259"/>
        <v>17.962011016122975</v>
      </c>
    </row>
    <row r="8287" spans="5:6" x14ac:dyDescent="0.25">
      <c r="E8287" s="24">
        <f t="shared" ca="1" si="258"/>
        <v>0.2512133368430316</v>
      </c>
      <c r="F8287" s="24">
        <f t="shared" ca="1" si="259"/>
        <v>27.629055065389196</v>
      </c>
    </row>
    <row r="8288" spans="5:6" x14ac:dyDescent="0.25">
      <c r="E8288" s="24">
        <f t="shared" ca="1" si="258"/>
        <v>5.4695786652164124E-2</v>
      </c>
      <c r="F8288" s="24">
        <f t="shared" ca="1" si="259"/>
        <v>58.119371979791104</v>
      </c>
    </row>
    <row r="8289" spans="5:6" x14ac:dyDescent="0.25">
      <c r="E8289" s="24">
        <f t="shared" ca="1" si="258"/>
        <v>0.74285427700784912</v>
      </c>
      <c r="F8289" s="24">
        <f t="shared" ca="1" si="259"/>
        <v>5.9451076269884506</v>
      </c>
    </row>
    <row r="8290" spans="5:6" x14ac:dyDescent="0.25">
      <c r="E8290" s="24">
        <f t="shared" ca="1" si="258"/>
        <v>0.93960392832317663</v>
      </c>
      <c r="F8290" s="24">
        <f t="shared" ca="1" si="259"/>
        <v>1.2459369071965265</v>
      </c>
    </row>
    <row r="8291" spans="5:6" x14ac:dyDescent="0.25">
      <c r="E8291" s="24">
        <f t="shared" ca="1" si="258"/>
        <v>0.82132017483725295</v>
      </c>
      <c r="F8291" s="24">
        <f t="shared" ca="1" si="259"/>
        <v>3.9368452804274803</v>
      </c>
    </row>
    <row r="8292" spans="5:6" x14ac:dyDescent="0.25">
      <c r="E8292" s="24">
        <f t="shared" ca="1" si="258"/>
        <v>0.37554541540809161</v>
      </c>
      <c r="F8292" s="24">
        <f t="shared" ca="1" si="259"/>
        <v>19.587517371969291</v>
      </c>
    </row>
    <row r="8293" spans="5:6" x14ac:dyDescent="0.25">
      <c r="E8293" s="24">
        <f t="shared" ca="1" si="258"/>
        <v>0.71878914131966654</v>
      </c>
      <c r="F8293" s="24">
        <f t="shared" ca="1" si="259"/>
        <v>6.6037446173020058</v>
      </c>
    </row>
    <row r="8294" spans="5:6" x14ac:dyDescent="0.25">
      <c r="E8294" s="24">
        <f t="shared" ca="1" si="258"/>
        <v>0.2930053120319146</v>
      </c>
      <c r="F8294" s="24">
        <f t="shared" ca="1" si="259"/>
        <v>24.551290806553123</v>
      </c>
    </row>
    <row r="8295" spans="5:6" x14ac:dyDescent="0.25">
      <c r="E8295" s="24">
        <f t="shared" ca="1" si="258"/>
        <v>0.80691249993588088</v>
      </c>
      <c r="F8295" s="24">
        <f t="shared" ca="1" si="259"/>
        <v>4.2908008588067963</v>
      </c>
    </row>
    <row r="8296" spans="5:6" x14ac:dyDescent="0.25">
      <c r="E8296" s="24">
        <f t="shared" ca="1" si="258"/>
        <v>0.4357597043644158</v>
      </c>
      <c r="F8296" s="24">
        <f t="shared" ca="1" si="259"/>
        <v>16.613286486873321</v>
      </c>
    </row>
    <row r="8297" spans="5:6" x14ac:dyDescent="0.25">
      <c r="E8297" s="24">
        <f t="shared" ca="1" si="258"/>
        <v>0.10528850407824941</v>
      </c>
      <c r="F8297" s="24">
        <f t="shared" ca="1" si="259"/>
        <v>45.021020776961649</v>
      </c>
    </row>
    <row r="8298" spans="5:6" x14ac:dyDescent="0.25">
      <c r="E8298" s="24">
        <f t="shared" ca="1" si="258"/>
        <v>0.5170867950632243</v>
      </c>
      <c r="F8298" s="24">
        <f t="shared" ca="1" si="259"/>
        <v>13.190890728608803</v>
      </c>
    </row>
    <row r="8299" spans="5:6" x14ac:dyDescent="0.25">
      <c r="E8299" s="24">
        <f t="shared" ca="1" si="258"/>
        <v>0.22072498214483127</v>
      </c>
      <c r="F8299" s="24">
        <f t="shared" ca="1" si="259"/>
        <v>30.216755541755436</v>
      </c>
    </row>
    <row r="8300" spans="5:6" x14ac:dyDescent="0.25">
      <c r="E8300" s="24">
        <f t="shared" ca="1" si="258"/>
        <v>0.41073853325560927</v>
      </c>
      <c r="F8300" s="24">
        <f t="shared" ca="1" si="259"/>
        <v>17.795968781134508</v>
      </c>
    </row>
    <row r="8301" spans="5:6" x14ac:dyDescent="0.25">
      <c r="E8301" s="24">
        <f t="shared" ca="1" si="258"/>
        <v>0.56406671454420554</v>
      </c>
      <c r="F8301" s="24">
        <f t="shared" ca="1" si="259"/>
        <v>11.451654925612591</v>
      </c>
    </row>
    <row r="8302" spans="5:6" x14ac:dyDescent="0.25">
      <c r="E8302" s="24">
        <f t="shared" ca="1" si="258"/>
        <v>0.61463185506738049</v>
      </c>
      <c r="F8302" s="24">
        <f t="shared" ca="1" si="259"/>
        <v>9.7346360012088429</v>
      </c>
    </row>
    <row r="8303" spans="5:6" x14ac:dyDescent="0.25">
      <c r="E8303" s="24">
        <f t="shared" ca="1" si="258"/>
        <v>0.91111617348397655</v>
      </c>
      <c r="F8303" s="24">
        <f t="shared" ca="1" si="259"/>
        <v>1.8616973363709366</v>
      </c>
    </row>
    <row r="8304" spans="5:6" x14ac:dyDescent="0.25">
      <c r="E8304" s="24">
        <f t="shared" ca="1" si="258"/>
        <v>0.36670865088914351</v>
      </c>
      <c r="F8304" s="24">
        <f t="shared" ca="1" si="259"/>
        <v>20.063752259875002</v>
      </c>
    </row>
    <row r="8305" spans="5:6" x14ac:dyDescent="0.25">
      <c r="E8305" s="24">
        <f t="shared" ca="1" si="258"/>
        <v>0.78378728307372014</v>
      </c>
      <c r="F8305" s="24">
        <f t="shared" ca="1" si="259"/>
        <v>4.8723523611283728</v>
      </c>
    </row>
    <row r="8306" spans="5:6" x14ac:dyDescent="0.25">
      <c r="E8306" s="24">
        <f t="shared" ca="1" si="258"/>
        <v>0.54613589107079996</v>
      </c>
      <c r="F8306" s="24">
        <f t="shared" ca="1" si="259"/>
        <v>12.097748989176946</v>
      </c>
    </row>
    <row r="8307" spans="5:6" x14ac:dyDescent="0.25">
      <c r="E8307" s="24">
        <f t="shared" ca="1" si="258"/>
        <v>0.97462838918853423</v>
      </c>
      <c r="F8307" s="24">
        <f t="shared" ca="1" si="259"/>
        <v>0.51398039860285039</v>
      </c>
    </row>
    <row r="8308" spans="5:6" x14ac:dyDescent="0.25">
      <c r="E8308" s="24">
        <f t="shared" ca="1" si="258"/>
        <v>0.82605942305213886</v>
      </c>
      <c r="F8308" s="24">
        <f t="shared" ca="1" si="259"/>
        <v>3.8217713461536356</v>
      </c>
    </row>
    <row r="8309" spans="5:6" x14ac:dyDescent="0.25">
      <c r="E8309" s="24">
        <f t="shared" ca="1" si="258"/>
        <v>6.1233728021307554E-2</v>
      </c>
      <c r="F8309" s="24">
        <f t="shared" ca="1" si="259"/>
        <v>55.86114259621462</v>
      </c>
    </row>
    <row r="8310" spans="5:6" x14ac:dyDescent="0.25">
      <c r="E8310" s="24">
        <f t="shared" ca="1" si="258"/>
        <v>0.977121540546939</v>
      </c>
      <c r="F8310" s="24">
        <f t="shared" ca="1" si="259"/>
        <v>0.46288465777101162</v>
      </c>
    </row>
    <row r="8311" spans="5:6" x14ac:dyDescent="0.25">
      <c r="E8311" s="24">
        <f t="shared" ca="1" si="258"/>
        <v>0.83038611111867089</v>
      </c>
      <c r="F8311" s="24">
        <f t="shared" ca="1" si="259"/>
        <v>3.717289844837036</v>
      </c>
    </row>
    <row r="8312" spans="5:6" x14ac:dyDescent="0.25">
      <c r="E8312" s="24">
        <f t="shared" ca="1" si="258"/>
        <v>0.21772975450956511</v>
      </c>
      <c r="F8312" s="24">
        <f t="shared" ca="1" si="259"/>
        <v>30.490012868358029</v>
      </c>
    </row>
    <row r="8313" spans="5:6" x14ac:dyDescent="0.25">
      <c r="E8313" s="24">
        <f t="shared" ca="1" si="258"/>
        <v>5.6581554316715854E-2</v>
      </c>
      <c r="F8313" s="24">
        <f t="shared" ca="1" si="259"/>
        <v>57.441444847057021</v>
      </c>
    </row>
    <row r="8314" spans="5:6" x14ac:dyDescent="0.25">
      <c r="E8314" s="24">
        <f t="shared" ca="1" si="258"/>
        <v>0.13909648838128563</v>
      </c>
      <c r="F8314" s="24">
        <f t="shared" ca="1" si="259"/>
        <v>39.451748513066441</v>
      </c>
    </row>
    <row r="8315" spans="5:6" x14ac:dyDescent="0.25">
      <c r="E8315" s="24">
        <f t="shared" ca="1" si="258"/>
        <v>0.874007239209321</v>
      </c>
      <c r="F8315" s="24">
        <f t="shared" ca="1" si="259"/>
        <v>2.6933324102542167</v>
      </c>
    </row>
    <row r="8316" spans="5:6" x14ac:dyDescent="0.25">
      <c r="E8316" s="24">
        <f t="shared" ca="1" si="258"/>
        <v>8.136282955863694E-2</v>
      </c>
      <c r="F8316" s="24">
        <f t="shared" ca="1" si="259"/>
        <v>50.176734991878305</v>
      </c>
    </row>
    <row r="8317" spans="5:6" x14ac:dyDescent="0.25">
      <c r="E8317" s="24">
        <f t="shared" ca="1" si="258"/>
        <v>0.38074527496305521</v>
      </c>
      <c r="F8317" s="24">
        <f t="shared" ca="1" si="259"/>
        <v>19.312493941971248</v>
      </c>
    </row>
    <row r="8318" spans="5:6" x14ac:dyDescent="0.25">
      <c r="E8318" s="24">
        <f t="shared" ca="1" si="258"/>
        <v>0.93521450784336957</v>
      </c>
      <c r="F8318" s="24">
        <f t="shared" ca="1" si="259"/>
        <v>1.3395871170578524</v>
      </c>
    </row>
    <row r="8319" spans="5:6" x14ac:dyDescent="0.25">
      <c r="E8319" s="24">
        <f t="shared" ca="1" si="258"/>
        <v>0.26682520946081723</v>
      </c>
      <c r="F8319" s="24">
        <f t="shared" ca="1" si="259"/>
        <v>26.423229623409057</v>
      </c>
    </row>
    <row r="8320" spans="5:6" x14ac:dyDescent="0.25">
      <c r="E8320" s="24">
        <f t="shared" ca="1" si="258"/>
        <v>0.55161243174405317</v>
      </c>
      <c r="F8320" s="24">
        <f t="shared" ca="1" si="259"/>
        <v>11.898191914198009</v>
      </c>
    </row>
    <row r="8321" spans="5:6" x14ac:dyDescent="0.25">
      <c r="E8321" s="24">
        <f t="shared" ca="1" si="258"/>
        <v>0.13235924119335907</v>
      </c>
      <c r="F8321" s="24">
        <f t="shared" ca="1" si="259"/>
        <v>40.444710576902708</v>
      </c>
    </row>
    <row r="8322" spans="5:6" x14ac:dyDescent="0.25">
      <c r="E8322" s="24">
        <f t="shared" ca="1" si="258"/>
        <v>0.80892495537887865</v>
      </c>
      <c r="F8322" s="24">
        <f t="shared" ca="1" si="259"/>
        <v>4.2409825685591551</v>
      </c>
    </row>
    <row r="8323" spans="5:6" x14ac:dyDescent="0.25">
      <c r="E8323" s="24">
        <f t="shared" ca="1" si="258"/>
        <v>0.47407057597217761</v>
      </c>
      <c r="F8323" s="24">
        <f t="shared" ca="1" si="259"/>
        <v>14.927981478293379</v>
      </c>
    </row>
    <row r="8324" spans="5:6" x14ac:dyDescent="0.25">
      <c r="E8324" s="24">
        <f t="shared" ref="E8324:E8387" ca="1" si="260">RAND()</f>
        <v>0.39862067240888721</v>
      </c>
      <c r="F8324" s="24">
        <f t="shared" ref="F8324:F8387" ca="1" si="261">-LOG(E8324,EXP(1))/$C$3</f>
        <v>18.394900200142917</v>
      </c>
    </row>
    <row r="8325" spans="5:6" x14ac:dyDescent="0.25">
      <c r="E8325" s="24">
        <f t="shared" ca="1" si="260"/>
        <v>0.30769999896887412</v>
      </c>
      <c r="F8325" s="24">
        <f t="shared" ca="1" si="261"/>
        <v>23.572600000104327</v>
      </c>
    </row>
    <row r="8326" spans="5:6" x14ac:dyDescent="0.25">
      <c r="E8326" s="24">
        <f t="shared" ca="1" si="260"/>
        <v>0.35862375538120561</v>
      </c>
      <c r="F8326" s="24">
        <f t="shared" ca="1" si="261"/>
        <v>20.509629504331109</v>
      </c>
    </row>
    <row r="8327" spans="5:6" x14ac:dyDescent="0.25">
      <c r="E8327" s="24">
        <f t="shared" ca="1" si="260"/>
        <v>0.52049482721697904</v>
      </c>
      <c r="F8327" s="24">
        <f t="shared" ca="1" si="261"/>
        <v>13.059506581605667</v>
      </c>
    </row>
    <row r="8328" spans="5:6" x14ac:dyDescent="0.25">
      <c r="E8328" s="24">
        <f t="shared" ca="1" si="260"/>
        <v>8.986261711413368E-3</v>
      </c>
      <c r="F8328" s="24">
        <f t="shared" ca="1" si="261"/>
        <v>94.241166888155988</v>
      </c>
    </row>
    <row r="8329" spans="5:6" x14ac:dyDescent="0.25">
      <c r="E8329" s="24">
        <f t="shared" ca="1" si="260"/>
        <v>0.68660814847572993</v>
      </c>
      <c r="F8329" s="24">
        <f t="shared" ca="1" si="261"/>
        <v>7.5198306032904005</v>
      </c>
    </row>
    <row r="8330" spans="5:6" x14ac:dyDescent="0.25">
      <c r="E8330" s="24">
        <f t="shared" ca="1" si="260"/>
        <v>0.31203965621273444</v>
      </c>
      <c r="F8330" s="24">
        <f t="shared" ca="1" si="261"/>
        <v>23.292499920072881</v>
      </c>
    </row>
    <row r="8331" spans="5:6" x14ac:dyDescent="0.25">
      <c r="E8331" s="24">
        <f t="shared" ca="1" si="260"/>
        <v>0.71055814076422186</v>
      </c>
      <c r="F8331" s="24">
        <f t="shared" ca="1" si="261"/>
        <v>6.8340900803985845</v>
      </c>
    </row>
    <row r="8332" spans="5:6" x14ac:dyDescent="0.25">
      <c r="E8332" s="24">
        <f t="shared" ca="1" si="260"/>
        <v>0.76067463278524838</v>
      </c>
      <c r="F8332" s="24">
        <f t="shared" ca="1" si="261"/>
        <v>5.4709912946906529</v>
      </c>
    </row>
    <row r="8333" spans="5:6" x14ac:dyDescent="0.25">
      <c r="E8333" s="24">
        <f t="shared" ca="1" si="260"/>
        <v>0.5856212122972948</v>
      </c>
      <c r="F8333" s="24">
        <f t="shared" ca="1" si="261"/>
        <v>10.701641876116156</v>
      </c>
    </row>
    <row r="8334" spans="5:6" x14ac:dyDescent="0.25">
      <c r="E8334" s="24">
        <f t="shared" ca="1" si="260"/>
        <v>0.39331215603649461</v>
      </c>
      <c r="F8334" s="24">
        <f t="shared" ca="1" si="261"/>
        <v>18.663033844503516</v>
      </c>
    </row>
    <row r="8335" spans="5:6" x14ac:dyDescent="0.25">
      <c r="E8335" s="24">
        <f t="shared" ca="1" si="260"/>
        <v>0.74799252024042773</v>
      </c>
      <c r="F8335" s="24">
        <f t="shared" ca="1" si="261"/>
        <v>5.8072460147245897</v>
      </c>
    </row>
    <row r="8336" spans="5:6" x14ac:dyDescent="0.25">
      <c r="E8336" s="24">
        <f t="shared" ca="1" si="260"/>
        <v>0.43490494063339957</v>
      </c>
      <c r="F8336" s="24">
        <f t="shared" ca="1" si="261"/>
        <v>16.652555981071185</v>
      </c>
    </row>
    <row r="8337" spans="5:6" x14ac:dyDescent="0.25">
      <c r="E8337" s="24">
        <f t="shared" ca="1" si="260"/>
        <v>0.21164898250316944</v>
      </c>
      <c r="F8337" s="24">
        <f t="shared" ca="1" si="261"/>
        <v>31.056522389538799</v>
      </c>
    </row>
    <row r="8338" spans="5:6" x14ac:dyDescent="0.25">
      <c r="E8338" s="24">
        <f t="shared" ca="1" si="260"/>
        <v>0.81520168952396055</v>
      </c>
      <c r="F8338" s="24">
        <f t="shared" ca="1" si="261"/>
        <v>4.0863944909766161</v>
      </c>
    </row>
    <row r="8339" spans="5:6" x14ac:dyDescent="0.25">
      <c r="E8339" s="24">
        <f t="shared" ca="1" si="260"/>
        <v>0.79744740918351098</v>
      </c>
      <c r="F8339" s="24">
        <f t="shared" ca="1" si="261"/>
        <v>4.5267878219011273</v>
      </c>
    </row>
    <row r="8340" spans="5:6" x14ac:dyDescent="0.25">
      <c r="E8340" s="24">
        <f t="shared" ca="1" si="260"/>
        <v>0.14908992291826639</v>
      </c>
      <c r="F8340" s="24">
        <f t="shared" ca="1" si="261"/>
        <v>38.064112911134863</v>
      </c>
    </row>
    <row r="8341" spans="5:6" x14ac:dyDescent="0.25">
      <c r="E8341" s="24">
        <f t="shared" ca="1" si="260"/>
        <v>0.89429505894924333</v>
      </c>
      <c r="F8341" s="24">
        <f t="shared" ca="1" si="261"/>
        <v>2.2343902938726807</v>
      </c>
    </row>
    <row r="8342" spans="5:6" x14ac:dyDescent="0.25">
      <c r="E8342" s="24">
        <f t="shared" ca="1" si="260"/>
        <v>0.91169545078744341</v>
      </c>
      <c r="F8342" s="24">
        <f t="shared" ca="1" si="261"/>
        <v>1.8489856043355586</v>
      </c>
    </row>
    <row r="8343" spans="5:6" x14ac:dyDescent="0.25">
      <c r="E8343" s="24">
        <f t="shared" ca="1" si="260"/>
        <v>0.49440062961489528</v>
      </c>
      <c r="F8343" s="24">
        <f t="shared" ca="1" si="261"/>
        <v>14.088181986931113</v>
      </c>
    </row>
    <row r="8344" spans="5:6" x14ac:dyDescent="0.25">
      <c r="E8344" s="24">
        <f t="shared" ca="1" si="260"/>
        <v>0.8626076235962381</v>
      </c>
      <c r="F8344" s="24">
        <f t="shared" ca="1" si="261"/>
        <v>2.955907137599513</v>
      </c>
    </row>
    <row r="8345" spans="5:6" x14ac:dyDescent="0.25">
      <c r="E8345" s="24">
        <f t="shared" ca="1" si="260"/>
        <v>0.41746321607629433</v>
      </c>
      <c r="F8345" s="24">
        <f t="shared" ca="1" si="261"/>
        <v>17.471176875583982</v>
      </c>
    </row>
    <row r="8346" spans="5:6" x14ac:dyDescent="0.25">
      <c r="E8346" s="24">
        <f t="shared" ca="1" si="260"/>
        <v>0.4940391297050466</v>
      </c>
      <c r="F8346" s="24">
        <f t="shared" ca="1" si="261"/>
        <v>14.102811100038224</v>
      </c>
    </row>
    <row r="8347" spans="5:6" x14ac:dyDescent="0.25">
      <c r="E8347" s="24">
        <f t="shared" ca="1" si="260"/>
        <v>0.52635495066112481</v>
      </c>
      <c r="F8347" s="24">
        <f t="shared" ca="1" si="261"/>
        <v>12.835589653685314</v>
      </c>
    </row>
    <row r="8348" spans="5:6" x14ac:dyDescent="0.25">
      <c r="E8348" s="24">
        <f t="shared" ca="1" si="260"/>
        <v>0.72814929089733882</v>
      </c>
      <c r="F8348" s="24">
        <f t="shared" ca="1" si="261"/>
        <v>6.344983637909694</v>
      </c>
    </row>
    <row r="8349" spans="5:6" x14ac:dyDescent="0.25">
      <c r="E8349" s="24">
        <f t="shared" ca="1" si="260"/>
        <v>0.20289479440797087</v>
      </c>
      <c r="F8349" s="24">
        <f t="shared" ca="1" si="261"/>
        <v>31.901353768567486</v>
      </c>
    </row>
    <row r="8350" spans="5:6" x14ac:dyDescent="0.25">
      <c r="E8350" s="24">
        <f t="shared" ca="1" si="260"/>
        <v>0.3577583996739796</v>
      </c>
      <c r="F8350" s="24">
        <f t="shared" ca="1" si="261"/>
        <v>20.557947632973175</v>
      </c>
    </row>
    <row r="8351" spans="5:6" x14ac:dyDescent="0.25">
      <c r="E8351" s="24">
        <f t="shared" ca="1" si="260"/>
        <v>0.83515651827927018</v>
      </c>
      <c r="F8351" s="24">
        <f t="shared" ca="1" si="261"/>
        <v>3.6027224931248183</v>
      </c>
    </row>
    <row r="8352" spans="5:6" x14ac:dyDescent="0.25">
      <c r="E8352" s="24">
        <f t="shared" ca="1" si="260"/>
        <v>0.65253523590358808</v>
      </c>
      <c r="F8352" s="24">
        <f t="shared" ca="1" si="261"/>
        <v>8.5378027971700305</v>
      </c>
    </row>
    <row r="8353" spans="5:6" x14ac:dyDescent="0.25">
      <c r="E8353" s="24">
        <f t="shared" ca="1" si="260"/>
        <v>0.97834159145114707</v>
      </c>
      <c r="F8353" s="24">
        <f t="shared" ca="1" si="261"/>
        <v>0.43792788834783603</v>
      </c>
    </row>
    <row r="8354" spans="5:6" x14ac:dyDescent="0.25">
      <c r="E8354" s="24">
        <f t="shared" ca="1" si="260"/>
        <v>0.12389183551233496</v>
      </c>
      <c r="F8354" s="24">
        <f t="shared" ca="1" si="261"/>
        <v>41.766927766049683</v>
      </c>
    </row>
    <row r="8355" spans="5:6" x14ac:dyDescent="0.25">
      <c r="E8355" s="24">
        <f t="shared" ca="1" si="260"/>
        <v>0.59850730535538099</v>
      </c>
      <c r="F8355" s="24">
        <f t="shared" ca="1" si="261"/>
        <v>10.26633095902065</v>
      </c>
    </row>
    <row r="8356" spans="5:6" x14ac:dyDescent="0.25">
      <c r="E8356" s="24">
        <f t="shared" ca="1" si="260"/>
        <v>0.95944332032178514</v>
      </c>
      <c r="F8356" s="24">
        <f t="shared" ca="1" si="261"/>
        <v>0.82804074754798351</v>
      </c>
    </row>
    <row r="8357" spans="5:6" x14ac:dyDescent="0.25">
      <c r="E8357" s="24">
        <f t="shared" ca="1" si="260"/>
        <v>0.85328180978502</v>
      </c>
      <c r="F8357" s="24">
        <f t="shared" ca="1" si="261"/>
        <v>3.17330822315426</v>
      </c>
    </row>
    <row r="8358" spans="5:6" x14ac:dyDescent="0.25">
      <c r="E8358" s="24">
        <f t="shared" ca="1" si="260"/>
        <v>0.80433676931918807</v>
      </c>
      <c r="F8358" s="24">
        <f t="shared" ca="1" si="261"/>
        <v>4.3547446038234279</v>
      </c>
    </row>
    <row r="8359" spans="5:6" x14ac:dyDescent="0.25">
      <c r="E8359" s="24">
        <f t="shared" ca="1" si="260"/>
        <v>0.18393902550613961</v>
      </c>
      <c r="F8359" s="24">
        <f t="shared" ca="1" si="261"/>
        <v>33.863019188229536</v>
      </c>
    </row>
    <row r="8360" spans="5:6" x14ac:dyDescent="0.25">
      <c r="E8360" s="24">
        <f t="shared" ca="1" si="260"/>
        <v>0.82034519260272987</v>
      </c>
      <c r="F8360" s="24">
        <f t="shared" ca="1" si="261"/>
        <v>3.9606012143343725</v>
      </c>
    </row>
    <row r="8361" spans="5:6" x14ac:dyDescent="0.25">
      <c r="E8361" s="24">
        <f t="shared" ca="1" si="260"/>
        <v>0.49365822097076084</v>
      </c>
      <c r="F8361" s="24">
        <f t="shared" ca="1" si="261"/>
        <v>14.118237232462659</v>
      </c>
    </row>
    <row r="8362" spans="5:6" x14ac:dyDescent="0.25">
      <c r="E8362" s="24">
        <f t="shared" ca="1" si="260"/>
        <v>0.68315697819526588</v>
      </c>
      <c r="F8362" s="24">
        <f t="shared" ca="1" si="261"/>
        <v>7.6206121903239969</v>
      </c>
    </row>
    <row r="8363" spans="5:6" x14ac:dyDescent="0.25">
      <c r="E8363" s="24">
        <f t="shared" ca="1" si="260"/>
        <v>0.98949964892662889</v>
      </c>
      <c r="F8363" s="24">
        <f t="shared" ca="1" si="261"/>
        <v>0.2111173747667528</v>
      </c>
    </row>
    <row r="8364" spans="5:6" x14ac:dyDescent="0.25">
      <c r="E8364" s="24">
        <f t="shared" ca="1" si="260"/>
        <v>0.15211117134975549</v>
      </c>
      <c r="F8364" s="24">
        <f t="shared" ca="1" si="261"/>
        <v>37.662872700252024</v>
      </c>
    </row>
    <row r="8365" spans="5:6" x14ac:dyDescent="0.25">
      <c r="E8365" s="24">
        <f t="shared" ca="1" si="260"/>
        <v>0.62148443956104515</v>
      </c>
      <c r="F8365" s="24">
        <f t="shared" ca="1" si="261"/>
        <v>9.5128881050763621</v>
      </c>
    </row>
    <row r="8366" spans="5:6" x14ac:dyDescent="0.25">
      <c r="E8366" s="24">
        <f t="shared" ca="1" si="260"/>
        <v>0.43120593897423953</v>
      </c>
      <c r="F8366" s="24">
        <f t="shared" ca="1" si="261"/>
        <v>16.823389727016902</v>
      </c>
    </row>
    <row r="8367" spans="5:6" x14ac:dyDescent="0.25">
      <c r="E8367" s="24">
        <f t="shared" ca="1" si="260"/>
        <v>0.50658628281124329</v>
      </c>
      <c r="F8367" s="24">
        <f t="shared" ca="1" si="261"/>
        <v>13.601212374855395</v>
      </c>
    </row>
    <row r="8368" spans="5:6" x14ac:dyDescent="0.25">
      <c r="E8368" s="24">
        <f t="shared" ca="1" si="260"/>
        <v>0.18051652524861483</v>
      </c>
      <c r="F8368" s="24">
        <f t="shared" ca="1" si="261"/>
        <v>34.238659055519648</v>
      </c>
    </row>
    <row r="8369" spans="5:6" x14ac:dyDescent="0.25">
      <c r="E8369" s="24">
        <f t="shared" ca="1" si="260"/>
        <v>0.10813704660703927</v>
      </c>
      <c r="F8369" s="24">
        <f t="shared" ca="1" si="261"/>
        <v>44.487118124588363</v>
      </c>
    </row>
    <row r="8370" spans="5:6" x14ac:dyDescent="0.25">
      <c r="E8370" s="24">
        <f t="shared" ca="1" si="260"/>
        <v>0.34303916611816709</v>
      </c>
      <c r="F8370" s="24">
        <f t="shared" ca="1" si="261"/>
        <v>21.39821302803194</v>
      </c>
    </row>
    <row r="8371" spans="5:6" x14ac:dyDescent="0.25">
      <c r="E8371" s="24">
        <f t="shared" ca="1" si="260"/>
        <v>0.33671269941520432</v>
      </c>
      <c r="F8371" s="24">
        <f t="shared" ca="1" si="261"/>
        <v>21.770504724510271</v>
      </c>
    </row>
    <row r="8372" spans="5:6" x14ac:dyDescent="0.25">
      <c r="E8372" s="24">
        <f t="shared" ca="1" si="260"/>
        <v>0.52726048711388895</v>
      </c>
      <c r="F8372" s="24">
        <f t="shared" ca="1" si="261"/>
        <v>12.801211392195935</v>
      </c>
    </row>
    <row r="8373" spans="5:6" x14ac:dyDescent="0.25">
      <c r="E8373" s="24">
        <f t="shared" ca="1" si="260"/>
        <v>0.91720417864230053</v>
      </c>
      <c r="F8373" s="24">
        <f t="shared" ca="1" si="261"/>
        <v>1.7285034428115849</v>
      </c>
    </row>
    <row r="8374" spans="5:6" x14ac:dyDescent="0.25">
      <c r="E8374" s="24">
        <f t="shared" ca="1" si="260"/>
        <v>0.83543121720350977</v>
      </c>
      <c r="F8374" s="24">
        <f t="shared" ca="1" si="261"/>
        <v>3.5961451929117061</v>
      </c>
    </row>
    <row r="8375" spans="5:6" x14ac:dyDescent="0.25">
      <c r="E8375" s="24">
        <f t="shared" ca="1" si="260"/>
        <v>0.28056196822178858</v>
      </c>
      <c r="F8375" s="24">
        <f t="shared" ca="1" si="261"/>
        <v>25.419213156839135</v>
      </c>
    </row>
    <row r="8376" spans="5:6" x14ac:dyDescent="0.25">
      <c r="E8376" s="24">
        <f t="shared" ca="1" si="260"/>
        <v>0.69526954808132524</v>
      </c>
      <c r="F8376" s="24">
        <f t="shared" ca="1" si="261"/>
        <v>7.269113392830012</v>
      </c>
    </row>
    <row r="8377" spans="5:6" x14ac:dyDescent="0.25">
      <c r="E8377" s="24">
        <f t="shared" ca="1" si="260"/>
        <v>0.89478711453584547</v>
      </c>
      <c r="F8377" s="24">
        <f t="shared" ca="1" si="261"/>
        <v>2.2233889970893035</v>
      </c>
    </row>
    <row r="8378" spans="5:6" x14ac:dyDescent="0.25">
      <c r="E8378" s="24">
        <f t="shared" ca="1" si="260"/>
        <v>0.19221680507743644</v>
      </c>
      <c r="F8378" s="24">
        <f t="shared" ca="1" si="261"/>
        <v>32.982627018034378</v>
      </c>
    </row>
    <row r="8379" spans="5:6" x14ac:dyDescent="0.25">
      <c r="E8379" s="24">
        <f t="shared" ca="1" si="260"/>
        <v>0.12547578992698027</v>
      </c>
      <c r="F8379" s="24">
        <f t="shared" ca="1" si="261"/>
        <v>41.512848959359744</v>
      </c>
    </row>
    <row r="8380" spans="5:6" x14ac:dyDescent="0.25">
      <c r="E8380" s="24">
        <f t="shared" ca="1" si="260"/>
        <v>0.84168688543945458</v>
      </c>
      <c r="F8380" s="24">
        <f t="shared" ca="1" si="261"/>
        <v>3.4469440785003003</v>
      </c>
    </row>
    <row r="8381" spans="5:6" x14ac:dyDescent="0.25">
      <c r="E8381" s="24">
        <f t="shared" ca="1" si="260"/>
        <v>0.95613189740627613</v>
      </c>
      <c r="F8381" s="24">
        <f t="shared" ca="1" si="261"/>
        <v>0.89718814898495824</v>
      </c>
    </row>
    <row r="8382" spans="5:6" x14ac:dyDescent="0.25">
      <c r="E8382" s="24">
        <f t="shared" ca="1" si="260"/>
        <v>0.51118213433911019</v>
      </c>
      <c r="F8382" s="24">
        <f t="shared" ca="1" si="261"/>
        <v>13.420586500108863</v>
      </c>
    </row>
    <row r="8383" spans="5:6" x14ac:dyDescent="0.25">
      <c r="E8383" s="24">
        <f t="shared" ca="1" si="260"/>
        <v>0.76881706611724809</v>
      </c>
      <c r="F8383" s="24">
        <f t="shared" ca="1" si="261"/>
        <v>5.258044463778349</v>
      </c>
    </row>
    <row r="8384" spans="5:6" x14ac:dyDescent="0.25">
      <c r="E8384" s="24">
        <f t="shared" ca="1" si="260"/>
        <v>0.41653266701163261</v>
      </c>
      <c r="F8384" s="24">
        <f t="shared" ca="1" si="261"/>
        <v>17.515807765001707</v>
      </c>
    </row>
    <row r="8385" spans="5:6" x14ac:dyDescent="0.25">
      <c r="E8385" s="24">
        <f t="shared" ca="1" si="260"/>
        <v>0.2250372727586325</v>
      </c>
      <c r="F8385" s="24">
        <f t="shared" ca="1" si="261"/>
        <v>29.829784675844806</v>
      </c>
    </row>
    <row r="8386" spans="5:6" x14ac:dyDescent="0.25">
      <c r="E8386" s="24">
        <f t="shared" ca="1" si="260"/>
        <v>0.1309922785647426</v>
      </c>
      <c r="F8386" s="24">
        <f t="shared" ca="1" si="261"/>
        <v>40.652337995440433</v>
      </c>
    </row>
    <row r="8387" spans="5:6" x14ac:dyDescent="0.25">
      <c r="E8387" s="24">
        <f t="shared" ca="1" si="260"/>
        <v>8.7492590244965252E-2</v>
      </c>
      <c r="F8387" s="24">
        <f t="shared" ca="1" si="261"/>
        <v>48.724023442381025</v>
      </c>
    </row>
    <row r="8388" spans="5:6" x14ac:dyDescent="0.25">
      <c r="E8388" s="24">
        <f t="shared" ref="E8388:E8451" ca="1" si="262">RAND()</f>
        <v>9.1218798516783384E-2</v>
      </c>
      <c r="F8388" s="24">
        <f t="shared" ref="F8388:F8451" ca="1" si="263">-LOG(E8388,EXP(1))/$C$3</f>
        <v>47.8898855810993</v>
      </c>
    </row>
    <row r="8389" spans="5:6" x14ac:dyDescent="0.25">
      <c r="E8389" s="24">
        <f t="shared" ca="1" si="262"/>
        <v>0.25506617773850404</v>
      </c>
      <c r="F8389" s="24">
        <f t="shared" ca="1" si="263"/>
        <v>27.324644939003775</v>
      </c>
    </row>
    <row r="8390" spans="5:6" x14ac:dyDescent="0.25">
      <c r="E8390" s="24">
        <f t="shared" ca="1" si="262"/>
        <v>0.68493411092651224</v>
      </c>
      <c r="F8390" s="24">
        <f t="shared" ca="1" si="263"/>
        <v>7.5686526754952919</v>
      </c>
    </row>
    <row r="8391" spans="5:6" x14ac:dyDescent="0.25">
      <c r="E8391" s="24">
        <f t="shared" ca="1" si="262"/>
        <v>0.10671207144923844</v>
      </c>
      <c r="F8391" s="24">
        <f t="shared" ca="1" si="263"/>
        <v>44.752419851831341</v>
      </c>
    </row>
    <row r="8392" spans="5:6" x14ac:dyDescent="0.25">
      <c r="E8392" s="24">
        <f t="shared" ca="1" si="262"/>
        <v>0.57671276316677134</v>
      </c>
      <c r="F8392" s="24">
        <f t="shared" ca="1" si="263"/>
        <v>11.0082189445159</v>
      </c>
    </row>
    <row r="8393" spans="5:6" x14ac:dyDescent="0.25">
      <c r="E8393" s="24">
        <f t="shared" ca="1" si="262"/>
        <v>0.29213367869841855</v>
      </c>
      <c r="F8393" s="24">
        <f t="shared" ca="1" si="263"/>
        <v>24.610875554246363</v>
      </c>
    </row>
    <row r="8394" spans="5:6" x14ac:dyDescent="0.25">
      <c r="E8394" s="24">
        <f t="shared" ca="1" si="262"/>
        <v>0.63938757501363197</v>
      </c>
      <c r="F8394" s="24">
        <f t="shared" ca="1" si="263"/>
        <v>8.9448894960829506</v>
      </c>
    </row>
    <row r="8395" spans="5:6" x14ac:dyDescent="0.25">
      <c r="E8395" s="24">
        <f t="shared" ca="1" si="262"/>
        <v>0.29459140937590045</v>
      </c>
      <c r="F8395" s="24">
        <f t="shared" ca="1" si="263"/>
        <v>24.443318713556497</v>
      </c>
    </row>
    <row r="8396" spans="5:6" x14ac:dyDescent="0.25">
      <c r="E8396" s="24">
        <f t="shared" ca="1" si="262"/>
        <v>0.22032950653645256</v>
      </c>
      <c r="F8396" s="24">
        <f t="shared" ca="1" si="263"/>
        <v>30.252621923303746</v>
      </c>
    </row>
    <row r="8397" spans="5:6" x14ac:dyDescent="0.25">
      <c r="E8397" s="24">
        <f t="shared" ca="1" si="262"/>
        <v>0.22634247479447522</v>
      </c>
      <c r="F8397" s="24">
        <f t="shared" ca="1" si="263"/>
        <v>29.714121030708366</v>
      </c>
    </row>
    <row r="8398" spans="5:6" x14ac:dyDescent="0.25">
      <c r="E8398" s="24">
        <f t="shared" ca="1" si="262"/>
        <v>0.45472208368977285</v>
      </c>
      <c r="F8398" s="24">
        <f t="shared" ca="1" si="263"/>
        <v>15.761377034520507</v>
      </c>
    </row>
    <row r="8399" spans="5:6" x14ac:dyDescent="0.25">
      <c r="E8399" s="24">
        <f t="shared" ca="1" si="262"/>
        <v>0.46544591789704792</v>
      </c>
      <c r="F8399" s="24">
        <f t="shared" ca="1" si="263"/>
        <v>15.295187393736093</v>
      </c>
    </row>
    <row r="8400" spans="5:6" x14ac:dyDescent="0.25">
      <c r="E8400" s="24">
        <f t="shared" ca="1" si="262"/>
        <v>0.76098679066711805</v>
      </c>
      <c r="F8400" s="24">
        <f t="shared" ca="1" si="263"/>
        <v>5.4627855826593823</v>
      </c>
    </row>
    <row r="8401" spans="5:6" x14ac:dyDescent="0.25">
      <c r="E8401" s="24">
        <f t="shared" ca="1" si="262"/>
        <v>0.99514477877006968</v>
      </c>
      <c r="F8401" s="24">
        <f t="shared" ca="1" si="263"/>
        <v>9.734092213963666E-2</v>
      </c>
    </row>
    <row r="8402" spans="5:6" x14ac:dyDescent="0.25">
      <c r="E8402" s="24">
        <f t="shared" ca="1" si="262"/>
        <v>0.70698031854879229</v>
      </c>
      <c r="F8402" s="24">
        <f t="shared" ca="1" si="263"/>
        <v>6.9350490290425082</v>
      </c>
    </row>
    <row r="8403" spans="5:6" x14ac:dyDescent="0.25">
      <c r="E8403" s="24">
        <f t="shared" ca="1" si="262"/>
        <v>0.55502990831833565</v>
      </c>
      <c r="F8403" s="24">
        <f t="shared" ca="1" si="263"/>
        <v>11.774665556515782</v>
      </c>
    </row>
    <row r="8404" spans="5:6" x14ac:dyDescent="0.25">
      <c r="E8404" s="24">
        <f t="shared" ca="1" si="262"/>
        <v>2.1881682322979601E-2</v>
      </c>
      <c r="F8404" s="24">
        <f t="shared" ca="1" si="263"/>
        <v>76.442108315306456</v>
      </c>
    </row>
    <row r="8405" spans="5:6" x14ac:dyDescent="0.25">
      <c r="E8405" s="24">
        <f t="shared" ca="1" si="262"/>
        <v>7.6673459201988758E-2</v>
      </c>
      <c r="F8405" s="24">
        <f t="shared" ca="1" si="263"/>
        <v>51.363993287296751</v>
      </c>
    </row>
    <row r="8406" spans="5:6" x14ac:dyDescent="0.25">
      <c r="E8406" s="24">
        <f t="shared" ca="1" si="262"/>
        <v>0.12633755326110041</v>
      </c>
      <c r="F8406" s="24">
        <f t="shared" ca="1" si="263"/>
        <v>41.375959200070511</v>
      </c>
    </row>
    <row r="8407" spans="5:6" x14ac:dyDescent="0.25">
      <c r="E8407" s="24">
        <f t="shared" ca="1" si="262"/>
        <v>0.25288639596112772</v>
      </c>
      <c r="F8407" s="24">
        <f t="shared" ca="1" si="263"/>
        <v>27.496298378388548</v>
      </c>
    </row>
    <row r="8408" spans="5:6" x14ac:dyDescent="0.25">
      <c r="E8408" s="24">
        <f t="shared" ca="1" si="262"/>
        <v>0.84851804027151523</v>
      </c>
      <c r="F8408" s="24">
        <f t="shared" ca="1" si="263"/>
        <v>3.2852786632994304</v>
      </c>
    </row>
    <row r="8409" spans="5:6" x14ac:dyDescent="0.25">
      <c r="E8409" s="24">
        <f t="shared" ca="1" si="262"/>
        <v>0.61649065900012412</v>
      </c>
      <c r="F8409" s="24">
        <f t="shared" ca="1" si="263"/>
        <v>9.6742421630987163</v>
      </c>
    </row>
    <row r="8410" spans="5:6" x14ac:dyDescent="0.25">
      <c r="E8410" s="24">
        <f t="shared" ca="1" si="262"/>
        <v>0.12974719945599433</v>
      </c>
      <c r="F8410" s="24">
        <f t="shared" ca="1" si="263"/>
        <v>40.843346826465329</v>
      </c>
    </row>
    <row r="8411" spans="5:6" x14ac:dyDescent="0.25">
      <c r="E8411" s="24">
        <f t="shared" ca="1" si="262"/>
        <v>0.89738799784798995</v>
      </c>
      <c r="F8411" s="24">
        <f t="shared" ca="1" si="263"/>
        <v>2.1653391978238319</v>
      </c>
    </row>
    <row r="8412" spans="5:6" x14ac:dyDescent="0.25">
      <c r="E8412" s="24">
        <f t="shared" ca="1" si="262"/>
        <v>0.73776135093705231</v>
      </c>
      <c r="F8412" s="24">
        <f t="shared" ca="1" si="263"/>
        <v>6.082697587838326</v>
      </c>
    </row>
    <row r="8413" spans="5:6" x14ac:dyDescent="0.25">
      <c r="E8413" s="24">
        <f t="shared" ca="1" si="262"/>
        <v>0.87438262552412993</v>
      </c>
      <c r="F8413" s="24">
        <f t="shared" ca="1" si="263"/>
        <v>2.6847442497266596</v>
      </c>
    </row>
    <row r="8414" spans="5:6" x14ac:dyDescent="0.25">
      <c r="E8414" s="24">
        <f t="shared" ca="1" si="262"/>
        <v>0.90831011580364973</v>
      </c>
      <c r="F8414" s="24">
        <f t="shared" ca="1" si="263"/>
        <v>1.9233884292543495</v>
      </c>
    </row>
    <row r="8415" spans="5:6" x14ac:dyDescent="0.25">
      <c r="E8415" s="24">
        <f t="shared" ca="1" si="262"/>
        <v>0.27750489183091753</v>
      </c>
      <c r="F8415" s="24">
        <f t="shared" ca="1" si="263"/>
        <v>25.638334354630008</v>
      </c>
    </row>
    <row r="8416" spans="5:6" x14ac:dyDescent="0.25">
      <c r="E8416" s="24">
        <f t="shared" ca="1" si="262"/>
        <v>0.90439615546440444</v>
      </c>
      <c r="F8416" s="24">
        <f t="shared" ca="1" si="263"/>
        <v>2.0097557902256002</v>
      </c>
    </row>
    <row r="8417" spans="5:6" x14ac:dyDescent="0.25">
      <c r="E8417" s="24">
        <f t="shared" ca="1" si="262"/>
        <v>0.34927674476455484</v>
      </c>
      <c r="F8417" s="24">
        <f t="shared" ca="1" si="263"/>
        <v>21.037814121377725</v>
      </c>
    </row>
    <row r="8418" spans="5:6" x14ac:dyDescent="0.25">
      <c r="E8418" s="24">
        <f t="shared" ca="1" si="262"/>
        <v>0.57868189794859759</v>
      </c>
      <c r="F8418" s="24">
        <f t="shared" ca="1" si="263"/>
        <v>10.940047028732184</v>
      </c>
    </row>
    <row r="8419" spans="5:6" x14ac:dyDescent="0.25">
      <c r="E8419" s="24">
        <f t="shared" ca="1" si="262"/>
        <v>0.11921596667858214</v>
      </c>
      <c r="F8419" s="24">
        <f t="shared" ca="1" si="263"/>
        <v>42.536371693507661</v>
      </c>
    </row>
    <row r="8420" spans="5:6" x14ac:dyDescent="0.25">
      <c r="E8420" s="24">
        <f t="shared" ca="1" si="262"/>
        <v>0.53880337347211915</v>
      </c>
      <c r="F8420" s="24">
        <f t="shared" ca="1" si="263"/>
        <v>12.368091467628348</v>
      </c>
    </row>
    <row r="8421" spans="5:6" x14ac:dyDescent="0.25">
      <c r="E8421" s="24">
        <f t="shared" ca="1" si="262"/>
        <v>0.4451690008261302</v>
      </c>
      <c r="F8421" s="24">
        <f t="shared" ca="1" si="263"/>
        <v>16.186025835512183</v>
      </c>
    </row>
    <row r="8422" spans="5:6" x14ac:dyDescent="0.25">
      <c r="E8422" s="24">
        <f t="shared" ca="1" si="262"/>
        <v>0.36169955009090282</v>
      </c>
      <c r="F8422" s="24">
        <f t="shared" ca="1" si="263"/>
        <v>20.338827677970055</v>
      </c>
    </row>
    <row r="8423" spans="5:6" x14ac:dyDescent="0.25">
      <c r="E8423" s="24">
        <f t="shared" ca="1" si="262"/>
        <v>0.29128700091930559</v>
      </c>
      <c r="F8423" s="24">
        <f t="shared" ca="1" si="263"/>
        <v>24.66892480776654</v>
      </c>
    </row>
    <row r="8424" spans="5:6" x14ac:dyDescent="0.25">
      <c r="E8424" s="24">
        <f t="shared" ca="1" si="262"/>
        <v>0.4242894335937436</v>
      </c>
      <c r="F8424" s="24">
        <f t="shared" ca="1" si="263"/>
        <v>17.146788604665325</v>
      </c>
    </row>
    <row r="8425" spans="5:6" x14ac:dyDescent="0.25">
      <c r="E8425" s="24">
        <f t="shared" ca="1" si="262"/>
        <v>0.86643313408997391</v>
      </c>
      <c r="F8425" s="24">
        <f t="shared" ca="1" si="263"/>
        <v>2.8674068123427245</v>
      </c>
    </row>
    <row r="8426" spans="5:6" x14ac:dyDescent="0.25">
      <c r="E8426" s="24">
        <f t="shared" ca="1" si="262"/>
        <v>0.79308808983114909</v>
      </c>
      <c r="F8426" s="24">
        <f t="shared" ca="1" si="263"/>
        <v>4.6364195848067187</v>
      </c>
    </row>
    <row r="8427" spans="5:6" x14ac:dyDescent="0.25">
      <c r="E8427" s="24">
        <f t="shared" ca="1" si="262"/>
        <v>0.18344174388090817</v>
      </c>
      <c r="F8427" s="24">
        <f t="shared" ca="1" si="263"/>
        <v>33.917162678621509</v>
      </c>
    </row>
    <row r="8428" spans="5:6" x14ac:dyDescent="0.25">
      <c r="E8428" s="24">
        <f t="shared" ca="1" si="262"/>
        <v>4.327256105041466E-2</v>
      </c>
      <c r="F8428" s="24">
        <f t="shared" ca="1" si="263"/>
        <v>62.804730776567908</v>
      </c>
    </row>
    <row r="8429" spans="5:6" x14ac:dyDescent="0.25">
      <c r="E8429" s="24">
        <f t="shared" ca="1" si="262"/>
        <v>0.31537926153243789</v>
      </c>
      <c r="F8429" s="24">
        <f t="shared" ca="1" si="263"/>
        <v>23.07958719048435</v>
      </c>
    </row>
    <row r="8430" spans="5:6" x14ac:dyDescent="0.25">
      <c r="E8430" s="24">
        <f t="shared" ca="1" si="262"/>
        <v>0.99150093391539351</v>
      </c>
      <c r="F8430" s="24">
        <f t="shared" ca="1" si="263"/>
        <v>0.17070778202003581</v>
      </c>
    </row>
    <row r="8431" spans="5:6" x14ac:dyDescent="0.25">
      <c r="E8431" s="24">
        <f t="shared" ca="1" si="262"/>
        <v>0.30068130491638201</v>
      </c>
      <c r="F8431" s="24">
        <f t="shared" ca="1" si="263"/>
        <v>24.034087255961673</v>
      </c>
    </row>
    <row r="8432" spans="5:6" x14ac:dyDescent="0.25">
      <c r="E8432" s="24">
        <f t="shared" ca="1" si="262"/>
        <v>0.66661685193290832</v>
      </c>
      <c r="F8432" s="24">
        <f t="shared" ca="1" si="263"/>
        <v>8.1107966600127419</v>
      </c>
    </row>
    <row r="8433" spans="5:6" x14ac:dyDescent="0.25">
      <c r="E8433" s="24">
        <f t="shared" ca="1" si="262"/>
        <v>0.83324190660492459</v>
      </c>
      <c r="F8433" s="24">
        <f t="shared" ca="1" si="263"/>
        <v>3.6486254977370991</v>
      </c>
    </row>
    <row r="8434" spans="5:6" x14ac:dyDescent="0.25">
      <c r="E8434" s="24">
        <f t="shared" ca="1" si="262"/>
        <v>7.954104327485223E-2</v>
      </c>
      <c r="F8434" s="24">
        <f t="shared" ca="1" si="263"/>
        <v>50.629642458678369</v>
      </c>
    </row>
    <row r="8435" spans="5:6" x14ac:dyDescent="0.25">
      <c r="E8435" s="24">
        <f t="shared" ca="1" si="262"/>
        <v>0.17249562047515332</v>
      </c>
      <c r="F8435" s="24">
        <f t="shared" ca="1" si="263"/>
        <v>35.147668627657062</v>
      </c>
    </row>
    <row r="8436" spans="5:6" x14ac:dyDescent="0.25">
      <c r="E8436" s="24">
        <f t="shared" ca="1" si="262"/>
        <v>0.6902351464555514</v>
      </c>
      <c r="F8436" s="24">
        <f t="shared" ca="1" si="263"/>
        <v>7.414458949653131</v>
      </c>
    </row>
    <row r="8437" spans="5:6" x14ac:dyDescent="0.25">
      <c r="E8437" s="24">
        <f t="shared" ca="1" si="262"/>
        <v>0.36214331832783209</v>
      </c>
      <c r="F8437" s="24">
        <f t="shared" ca="1" si="263"/>
        <v>20.3143047704779</v>
      </c>
    </row>
    <row r="8438" spans="5:6" x14ac:dyDescent="0.25">
      <c r="E8438" s="24">
        <f t="shared" ca="1" si="262"/>
        <v>0.48022332758940134</v>
      </c>
      <c r="F8438" s="24">
        <f t="shared" ca="1" si="263"/>
        <v>14.670080349430489</v>
      </c>
    </row>
    <row r="8439" spans="5:6" x14ac:dyDescent="0.25">
      <c r="E8439" s="24">
        <f t="shared" ca="1" si="262"/>
        <v>0.68951450723087793</v>
      </c>
      <c r="F8439" s="24">
        <f t="shared" ca="1" si="263"/>
        <v>7.4353508350260116</v>
      </c>
    </row>
    <row r="8440" spans="5:6" x14ac:dyDescent="0.25">
      <c r="E8440" s="24">
        <f t="shared" ca="1" si="262"/>
        <v>0.30449209220528284</v>
      </c>
      <c r="F8440" s="24">
        <f t="shared" ca="1" si="263"/>
        <v>23.782203238771835</v>
      </c>
    </row>
    <row r="8441" spans="5:6" x14ac:dyDescent="0.25">
      <c r="E8441" s="24">
        <f t="shared" ca="1" si="262"/>
        <v>0.4246612765573502</v>
      </c>
      <c r="F8441" s="24">
        <f t="shared" ca="1" si="263"/>
        <v>17.129268483275975</v>
      </c>
    </row>
    <row r="8442" spans="5:6" x14ac:dyDescent="0.25">
      <c r="E8442" s="24">
        <f t="shared" ca="1" si="262"/>
        <v>0.62015077288748088</v>
      </c>
      <c r="F8442" s="24">
        <f t="shared" ca="1" si="263"/>
        <v>9.55585296860772</v>
      </c>
    </row>
    <row r="8443" spans="5:6" x14ac:dyDescent="0.25">
      <c r="E8443" s="24">
        <f t="shared" ca="1" si="262"/>
        <v>0.23576875971046185</v>
      </c>
      <c r="F8443" s="24">
        <f t="shared" ca="1" si="263"/>
        <v>28.898075720815449</v>
      </c>
    </row>
    <row r="8444" spans="5:6" x14ac:dyDescent="0.25">
      <c r="E8444" s="24">
        <f t="shared" ca="1" si="262"/>
        <v>0.55846162912836761</v>
      </c>
      <c r="F8444" s="24">
        <f t="shared" ca="1" si="263"/>
        <v>11.651387325475474</v>
      </c>
    </row>
    <row r="8445" spans="5:6" x14ac:dyDescent="0.25">
      <c r="E8445" s="24">
        <f t="shared" ca="1" si="262"/>
        <v>0.45654725377458438</v>
      </c>
      <c r="F8445" s="24">
        <f t="shared" ca="1" si="263"/>
        <v>15.681261422137961</v>
      </c>
    </row>
    <row r="8446" spans="5:6" x14ac:dyDescent="0.25">
      <c r="E8446" s="24">
        <f t="shared" ca="1" si="262"/>
        <v>0.57349298395761528</v>
      </c>
      <c r="F8446" s="24">
        <f t="shared" ca="1" si="263"/>
        <v>11.120191524289151</v>
      </c>
    </row>
    <row r="8447" spans="5:6" x14ac:dyDescent="0.25">
      <c r="E8447" s="24">
        <f t="shared" ca="1" si="262"/>
        <v>0.54085242430543301</v>
      </c>
      <c r="F8447" s="24">
        <f t="shared" ca="1" si="263"/>
        <v>12.292176410340133</v>
      </c>
    </row>
    <row r="8448" spans="5:6" x14ac:dyDescent="0.25">
      <c r="E8448" s="24">
        <f t="shared" ca="1" si="262"/>
        <v>0.18910663175293574</v>
      </c>
      <c r="F8448" s="24">
        <f t="shared" ca="1" si="263"/>
        <v>33.308884676967892</v>
      </c>
    </row>
    <row r="8449" spans="5:6" x14ac:dyDescent="0.25">
      <c r="E8449" s="24">
        <f t="shared" ca="1" si="262"/>
        <v>6.3218710152721402E-2</v>
      </c>
      <c r="F8449" s="24">
        <f t="shared" ca="1" si="263"/>
        <v>55.223099498444668</v>
      </c>
    </row>
    <row r="8450" spans="5:6" x14ac:dyDescent="0.25">
      <c r="E8450" s="24">
        <f t="shared" ca="1" si="262"/>
        <v>0.50283723472835973</v>
      </c>
      <c r="F8450" s="24">
        <f t="shared" ca="1" si="263"/>
        <v>13.74977500515687</v>
      </c>
    </row>
    <row r="8451" spans="5:6" x14ac:dyDescent="0.25">
      <c r="E8451" s="24">
        <f t="shared" ca="1" si="262"/>
        <v>0.94647353674806223</v>
      </c>
      <c r="F8451" s="24">
        <f t="shared" ca="1" si="263"/>
        <v>1.1002453557072456</v>
      </c>
    </row>
    <row r="8452" spans="5:6" x14ac:dyDescent="0.25">
      <c r="E8452" s="24">
        <f t="shared" ref="E8452:E8515" ca="1" si="264">RAND()</f>
        <v>1.5707717294984769E-2</v>
      </c>
      <c r="F8452" s="24">
        <f t="shared" ref="F8452:F8515" ca="1" si="265">-LOG(E8452,EXP(1))/$C$3</f>
        <v>83.072062798929778</v>
      </c>
    </row>
    <row r="8453" spans="5:6" x14ac:dyDescent="0.25">
      <c r="E8453" s="24">
        <f t="shared" ca="1" si="264"/>
        <v>0.36353772756061853</v>
      </c>
      <c r="F8453" s="24">
        <f t="shared" ca="1" si="265"/>
        <v>20.237443953629985</v>
      </c>
    </row>
    <row r="8454" spans="5:6" x14ac:dyDescent="0.25">
      <c r="E8454" s="24">
        <f t="shared" ca="1" si="264"/>
        <v>0.90950967783812764</v>
      </c>
      <c r="F8454" s="24">
        <f t="shared" ca="1" si="265"/>
        <v>1.8969928049401614</v>
      </c>
    </row>
    <row r="8455" spans="5:6" x14ac:dyDescent="0.25">
      <c r="E8455" s="24">
        <f t="shared" ca="1" si="264"/>
        <v>0.95121014066158927</v>
      </c>
      <c r="F8455" s="24">
        <f t="shared" ca="1" si="265"/>
        <v>1.0004054549637955</v>
      </c>
    </row>
    <row r="8456" spans="5:6" x14ac:dyDescent="0.25">
      <c r="E8456" s="24">
        <f t="shared" ca="1" si="264"/>
        <v>0.23889335377654375</v>
      </c>
      <c r="F8456" s="24">
        <f t="shared" ca="1" si="265"/>
        <v>28.634760902878313</v>
      </c>
    </row>
    <row r="8457" spans="5:6" x14ac:dyDescent="0.25">
      <c r="E8457" s="24">
        <f t="shared" ca="1" si="264"/>
        <v>0.61577675569290014</v>
      </c>
      <c r="F8457" s="24">
        <f t="shared" ca="1" si="265"/>
        <v>9.6974158144858205</v>
      </c>
    </row>
    <row r="8458" spans="5:6" x14ac:dyDescent="0.25">
      <c r="E8458" s="24">
        <f t="shared" ca="1" si="264"/>
        <v>0.21313965108808952</v>
      </c>
      <c r="F8458" s="24">
        <f t="shared" ca="1" si="265"/>
        <v>30.916153783975712</v>
      </c>
    </row>
    <row r="8459" spans="5:6" x14ac:dyDescent="0.25">
      <c r="E8459" s="24">
        <f t="shared" ca="1" si="264"/>
        <v>0.42790094339251139</v>
      </c>
      <c r="F8459" s="24">
        <f t="shared" ca="1" si="265"/>
        <v>16.977271017171358</v>
      </c>
    </row>
    <row r="8460" spans="5:6" x14ac:dyDescent="0.25">
      <c r="E8460" s="24">
        <f t="shared" ca="1" si="264"/>
        <v>0.97074000529198712</v>
      </c>
      <c r="F8460" s="24">
        <f t="shared" ca="1" si="265"/>
        <v>0.59393212570677556</v>
      </c>
    </row>
    <row r="8461" spans="5:6" x14ac:dyDescent="0.25">
      <c r="E8461" s="24">
        <f t="shared" ca="1" si="264"/>
        <v>0.78898008128456898</v>
      </c>
      <c r="F8461" s="24">
        <f t="shared" ca="1" si="265"/>
        <v>4.7402840795025547</v>
      </c>
    </row>
    <row r="8462" spans="5:6" x14ac:dyDescent="0.25">
      <c r="E8462" s="24">
        <f t="shared" ca="1" si="264"/>
        <v>0.50399048374749078</v>
      </c>
      <c r="F8462" s="24">
        <f t="shared" ca="1" si="265"/>
        <v>13.703957850848331</v>
      </c>
    </row>
    <row r="8463" spans="5:6" x14ac:dyDescent="0.25">
      <c r="E8463" s="24">
        <f t="shared" ca="1" si="264"/>
        <v>0.94260494697264297</v>
      </c>
      <c r="F8463" s="24">
        <f t="shared" ca="1" si="265"/>
        <v>1.1821603257155759</v>
      </c>
    </row>
    <row r="8464" spans="5:6" x14ac:dyDescent="0.25">
      <c r="E8464" s="24">
        <f t="shared" ca="1" si="264"/>
        <v>0.13256974348269013</v>
      </c>
      <c r="F8464" s="24">
        <f t="shared" ca="1" si="265"/>
        <v>40.412928122614119</v>
      </c>
    </row>
    <row r="8465" spans="5:6" x14ac:dyDescent="0.25">
      <c r="E8465" s="24">
        <f t="shared" ca="1" si="264"/>
        <v>0.84097266297698148</v>
      </c>
      <c r="F8465" s="24">
        <f t="shared" ca="1" si="265"/>
        <v>3.4639224983128711</v>
      </c>
    </row>
    <row r="8466" spans="5:6" x14ac:dyDescent="0.25">
      <c r="E8466" s="24">
        <f t="shared" ca="1" si="264"/>
        <v>0.77025970893363371</v>
      </c>
      <c r="F8466" s="24">
        <f t="shared" ca="1" si="265"/>
        <v>5.2205507334517165</v>
      </c>
    </row>
    <row r="8467" spans="5:6" x14ac:dyDescent="0.25">
      <c r="E8467" s="24">
        <f t="shared" ca="1" si="264"/>
        <v>0.46331147409345141</v>
      </c>
      <c r="F8467" s="24">
        <f t="shared" ca="1" si="265"/>
        <v>15.387114417080175</v>
      </c>
    </row>
    <row r="8468" spans="5:6" x14ac:dyDescent="0.25">
      <c r="E8468" s="24">
        <f t="shared" ca="1" si="264"/>
        <v>0.82936848301078692</v>
      </c>
      <c r="F8468" s="24">
        <f t="shared" ca="1" si="265"/>
        <v>3.7418146327544175</v>
      </c>
    </row>
    <row r="8469" spans="5:6" x14ac:dyDescent="0.25">
      <c r="E8469" s="24">
        <f t="shared" ca="1" si="264"/>
        <v>0.87807139182778471</v>
      </c>
      <c r="F8469" s="24">
        <f t="shared" ca="1" si="265"/>
        <v>2.6005475355180776</v>
      </c>
    </row>
    <row r="8470" spans="5:6" x14ac:dyDescent="0.25">
      <c r="E8470" s="24">
        <f t="shared" ca="1" si="264"/>
        <v>1.2083951072612842E-2</v>
      </c>
      <c r="F8470" s="24">
        <f t="shared" ca="1" si="265"/>
        <v>88.317541288111869</v>
      </c>
    </row>
    <row r="8471" spans="5:6" x14ac:dyDescent="0.25">
      <c r="E8471" s="24">
        <f t="shared" ca="1" si="264"/>
        <v>0.69119696256998242</v>
      </c>
      <c r="F8471" s="24">
        <f t="shared" ca="1" si="265"/>
        <v>7.3866091186389804</v>
      </c>
    </row>
    <row r="8472" spans="5:6" x14ac:dyDescent="0.25">
      <c r="E8472" s="24">
        <f t="shared" ca="1" si="264"/>
        <v>0.60360017550642908</v>
      </c>
      <c r="F8472" s="24">
        <f t="shared" ca="1" si="265"/>
        <v>10.096865226447342</v>
      </c>
    </row>
    <row r="8473" spans="5:6" x14ac:dyDescent="0.25">
      <c r="E8473" s="24">
        <f t="shared" ca="1" si="264"/>
        <v>0.30723716550985469</v>
      </c>
      <c r="F8473" s="24">
        <f t="shared" ca="1" si="265"/>
        <v>23.602706070977941</v>
      </c>
    </row>
    <row r="8474" spans="5:6" x14ac:dyDescent="0.25">
      <c r="E8474" s="24">
        <f t="shared" ca="1" si="264"/>
        <v>4.9302278567379232E-2</v>
      </c>
      <c r="F8474" s="24">
        <f t="shared" ca="1" si="265"/>
        <v>60.195699611925434</v>
      </c>
    </row>
    <row r="8475" spans="5:6" x14ac:dyDescent="0.25">
      <c r="E8475" s="24">
        <f t="shared" ca="1" si="264"/>
        <v>0.47515061454694174</v>
      </c>
      <c r="F8475" s="24">
        <f t="shared" ca="1" si="265"/>
        <v>14.882468839020961</v>
      </c>
    </row>
    <row r="8476" spans="5:6" x14ac:dyDescent="0.25">
      <c r="E8476" s="24">
        <f t="shared" ca="1" si="264"/>
        <v>0.26169090120551508</v>
      </c>
      <c r="F8476" s="24">
        <f t="shared" ca="1" si="265"/>
        <v>26.811824761688197</v>
      </c>
    </row>
    <row r="8477" spans="5:6" x14ac:dyDescent="0.25">
      <c r="E8477" s="24">
        <f t="shared" ca="1" si="264"/>
        <v>0.56230895389408064</v>
      </c>
      <c r="F8477" s="24">
        <f t="shared" ca="1" si="265"/>
        <v>11.514076802301641</v>
      </c>
    </row>
    <row r="8478" spans="5:6" x14ac:dyDescent="0.25">
      <c r="E8478" s="24">
        <f t="shared" ca="1" si="264"/>
        <v>0.4516217873574625</v>
      </c>
      <c r="F8478" s="24">
        <f t="shared" ca="1" si="265"/>
        <v>15.898204061151384</v>
      </c>
    </row>
    <row r="8479" spans="5:6" x14ac:dyDescent="0.25">
      <c r="E8479" s="24">
        <f t="shared" ca="1" si="264"/>
        <v>0.27204115156334752</v>
      </c>
      <c r="F8479" s="24">
        <f t="shared" ca="1" si="265"/>
        <v>26.036038632347811</v>
      </c>
    </row>
    <row r="8480" spans="5:6" x14ac:dyDescent="0.25">
      <c r="E8480" s="24">
        <f t="shared" ca="1" si="264"/>
        <v>4.9079776313241452E-2</v>
      </c>
      <c r="F8480" s="24">
        <f t="shared" ca="1" si="265"/>
        <v>60.286164334894586</v>
      </c>
    </row>
    <row r="8481" spans="5:6" x14ac:dyDescent="0.25">
      <c r="E8481" s="24">
        <f t="shared" ca="1" si="264"/>
        <v>0.71853744174277068</v>
      </c>
      <c r="F8481" s="24">
        <f t="shared" ca="1" si="265"/>
        <v>6.6107492767144116</v>
      </c>
    </row>
    <row r="8482" spans="5:6" x14ac:dyDescent="0.25">
      <c r="E8482" s="24">
        <f t="shared" ca="1" si="264"/>
        <v>0.75053102397059546</v>
      </c>
      <c r="F8482" s="24">
        <f t="shared" ca="1" si="265"/>
        <v>5.7394858205472836</v>
      </c>
    </row>
    <row r="8483" spans="5:6" x14ac:dyDescent="0.25">
      <c r="E8483" s="24">
        <f t="shared" ca="1" si="264"/>
        <v>0.46909781834952302</v>
      </c>
      <c r="F8483" s="24">
        <f t="shared" ca="1" si="265"/>
        <v>15.138879287473792</v>
      </c>
    </row>
    <row r="8484" spans="5:6" x14ac:dyDescent="0.25">
      <c r="E8484" s="24">
        <f t="shared" ca="1" si="264"/>
        <v>0.53672568182791847</v>
      </c>
      <c r="F8484" s="24">
        <f t="shared" ca="1" si="265"/>
        <v>12.445362991571844</v>
      </c>
    </row>
    <row r="8485" spans="5:6" x14ac:dyDescent="0.25">
      <c r="E8485" s="24">
        <f t="shared" ca="1" si="264"/>
        <v>0.81651679807962407</v>
      </c>
      <c r="F8485" s="24">
        <f t="shared" ca="1" si="265"/>
        <v>4.0541558701505158</v>
      </c>
    </row>
    <row r="8486" spans="5:6" x14ac:dyDescent="0.25">
      <c r="E8486" s="24">
        <f t="shared" ca="1" si="264"/>
        <v>0.96335360470163134</v>
      </c>
      <c r="F8486" s="24">
        <f t="shared" ca="1" si="265"/>
        <v>0.74669487644597221</v>
      </c>
    </row>
    <row r="8487" spans="5:6" x14ac:dyDescent="0.25">
      <c r="E8487" s="24">
        <f t="shared" ca="1" si="264"/>
        <v>0.87357523036040019</v>
      </c>
      <c r="F8487" s="24">
        <f t="shared" ca="1" si="265"/>
        <v>2.7032205583729634</v>
      </c>
    </row>
    <row r="8488" spans="5:6" x14ac:dyDescent="0.25">
      <c r="E8488" s="24">
        <f t="shared" ca="1" si="264"/>
        <v>0.7051458205342187</v>
      </c>
      <c r="F8488" s="24">
        <f t="shared" ca="1" si="265"/>
        <v>6.9870131984126722</v>
      </c>
    </row>
    <row r="8489" spans="5:6" x14ac:dyDescent="0.25">
      <c r="E8489" s="24">
        <f t="shared" ca="1" si="264"/>
        <v>0.88357297741310048</v>
      </c>
      <c r="F8489" s="24">
        <f t="shared" ca="1" si="265"/>
        <v>2.4756278055844176</v>
      </c>
    </row>
    <row r="8490" spans="5:6" x14ac:dyDescent="0.25">
      <c r="E8490" s="24">
        <f t="shared" ca="1" si="264"/>
        <v>0.99944805700359685</v>
      </c>
      <c r="F8490" s="24">
        <f t="shared" ca="1" si="265"/>
        <v>1.1041907460203473E-2</v>
      </c>
    </row>
    <row r="8491" spans="5:6" x14ac:dyDescent="0.25">
      <c r="E8491" s="24">
        <f t="shared" ca="1" si="264"/>
        <v>0.58288652658830575</v>
      </c>
      <c r="F8491" s="24">
        <f t="shared" ca="1" si="265"/>
        <v>10.795254972913977</v>
      </c>
    </row>
    <row r="8492" spans="5:6" x14ac:dyDescent="0.25">
      <c r="E8492" s="24">
        <f t="shared" ca="1" si="264"/>
        <v>0.12848551636231487</v>
      </c>
      <c r="F8492" s="24">
        <f t="shared" ca="1" si="265"/>
        <v>41.038781882664033</v>
      </c>
    </row>
    <row r="8493" spans="5:6" x14ac:dyDescent="0.25">
      <c r="E8493" s="24">
        <f t="shared" ca="1" si="264"/>
        <v>0.185264967723481</v>
      </c>
      <c r="F8493" s="24">
        <f t="shared" ca="1" si="265"/>
        <v>33.719364412843582</v>
      </c>
    </row>
    <row r="8494" spans="5:6" x14ac:dyDescent="0.25">
      <c r="E8494" s="24">
        <f t="shared" ca="1" si="264"/>
        <v>0.78318053980141911</v>
      </c>
      <c r="F8494" s="24">
        <f t="shared" ca="1" si="265"/>
        <v>4.8878407022102168</v>
      </c>
    </row>
    <row r="8495" spans="5:6" x14ac:dyDescent="0.25">
      <c r="E8495" s="24">
        <f t="shared" ca="1" si="264"/>
        <v>0.35616573162749121</v>
      </c>
      <c r="F8495" s="24">
        <f t="shared" ca="1" si="265"/>
        <v>20.647182363599239</v>
      </c>
    </row>
    <row r="8496" spans="5:6" x14ac:dyDescent="0.25">
      <c r="E8496" s="24">
        <f t="shared" ca="1" si="264"/>
        <v>0.7063159979738528</v>
      </c>
      <c r="F8496" s="24">
        <f t="shared" ca="1" si="265"/>
        <v>6.9538510485793781</v>
      </c>
    </row>
    <row r="8497" spans="5:6" x14ac:dyDescent="0.25">
      <c r="E8497" s="24">
        <f t="shared" ca="1" si="264"/>
        <v>0.77368247813684654</v>
      </c>
      <c r="F8497" s="24">
        <f t="shared" ca="1" si="265"/>
        <v>5.1318744905421632</v>
      </c>
    </row>
    <row r="8498" spans="5:6" x14ac:dyDescent="0.25">
      <c r="E8498" s="24">
        <f t="shared" ca="1" si="264"/>
        <v>0.37015495150438582</v>
      </c>
      <c r="F8498" s="24">
        <f t="shared" ca="1" si="265"/>
        <v>19.876671463226636</v>
      </c>
    </row>
    <row r="8499" spans="5:6" x14ac:dyDescent="0.25">
      <c r="E8499" s="24">
        <f t="shared" ca="1" si="264"/>
        <v>0.20731815152124533</v>
      </c>
      <c r="F8499" s="24">
        <f t="shared" ca="1" si="265"/>
        <v>31.470014035322919</v>
      </c>
    </row>
    <row r="8500" spans="5:6" x14ac:dyDescent="0.25">
      <c r="E8500" s="24">
        <f t="shared" ca="1" si="264"/>
        <v>0.3313843675342516</v>
      </c>
      <c r="F8500" s="24">
        <f t="shared" ca="1" si="265"/>
        <v>22.089526921824838</v>
      </c>
    </row>
    <row r="8501" spans="5:6" x14ac:dyDescent="0.25">
      <c r="E8501" s="24">
        <f t="shared" ca="1" si="264"/>
        <v>0.7266825623106713</v>
      </c>
      <c r="F8501" s="24">
        <f t="shared" ca="1" si="265"/>
        <v>6.385310747338095</v>
      </c>
    </row>
    <row r="8502" spans="5:6" x14ac:dyDescent="0.25">
      <c r="E8502" s="24">
        <f t="shared" ca="1" si="264"/>
        <v>0.98837831253050845</v>
      </c>
      <c r="F8502" s="24">
        <f t="shared" ca="1" si="265"/>
        <v>0.23379494210127791</v>
      </c>
    </row>
    <row r="8503" spans="5:6" x14ac:dyDescent="0.25">
      <c r="E8503" s="24">
        <f t="shared" ca="1" si="264"/>
        <v>0.834242309169135</v>
      </c>
      <c r="F8503" s="24">
        <f t="shared" ca="1" si="265"/>
        <v>3.624627604988873</v>
      </c>
    </row>
    <row r="8504" spans="5:6" x14ac:dyDescent="0.25">
      <c r="E8504" s="24">
        <f t="shared" ca="1" si="264"/>
        <v>0.93102157967888544</v>
      </c>
      <c r="F8504" s="24">
        <f t="shared" ca="1" si="265"/>
        <v>1.4294564588319847</v>
      </c>
    </row>
    <row r="8505" spans="5:6" x14ac:dyDescent="0.25">
      <c r="E8505" s="24">
        <f t="shared" ca="1" si="264"/>
        <v>0.3661898413089606</v>
      </c>
      <c r="F8505" s="24">
        <f t="shared" ca="1" si="265"/>
        <v>20.092067759080695</v>
      </c>
    </row>
    <row r="8506" spans="5:6" x14ac:dyDescent="0.25">
      <c r="E8506" s="24">
        <f t="shared" ca="1" si="264"/>
        <v>0.14394790762423049</v>
      </c>
      <c r="F8506" s="24">
        <f t="shared" ca="1" si="265"/>
        <v>38.766075949278132</v>
      </c>
    </row>
    <row r="8507" spans="5:6" x14ac:dyDescent="0.25">
      <c r="E8507" s="24">
        <f t="shared" ca="1" si="264"/>
        <v>0.62117241237370879</v>
      </c>
      <c r="F8507" s="24">
        <f t="shared" ca="1" si="265"/>
        <v>9.5229319781989634</v>
      </c>
    </row>
    <row r="8508" spans="5:6" x14ac:dyDescent="0.25">
      <c r="E8508" s="24">
        <f t="shared" ca="1" si="264"/>
        <v>0.74001727506255877</v>
      </c>
      <c r="F8508" s="24">
        <f t="shared" ca="1" si="265"/>
        <v>6.0216349675454177</v>
      </c>
    </row>
    <row r="8509" spans="5:6" x14ac:dyDescent="0.25">
      <c r="E8509" s="24">
        <f t="shared" ca="1" si="264"/>
        <v>0.71525658300482431</v>
      </c>
      <c r="F8509" s="24">
        <f t="shared" ca="1" si="265"/>
        <v>6.7022788662524624</v>
      </c>
    </row>
    <row r="8510" spans="5:6" x14ac:dyDescent="0.25">
      <c r="E8510" s="24">
        <f t="shared" ca="1" si="264"/>
        <v>0.14232072341567814</v>
      </c>
      <c r="F8510" s="24">
        <f t="shared" ca="1" si="265"/>
        <v>38.993443052311328</v>
      </c>
    </row>
    <row r="8511" spans="5:6" x14ac:dyDescent="0.25">
      <c r="E8511" s="24">
        <f t="shared" ca="1" si="264"/>
        <v>0.15121163550178784</v>
      </c>
      <c r="F8511" s="24">
        <f t="shared" ca="1" si="265"/>
        <v>37.781497276412736</v>
      </c>
    </row>
    <row r="8512" spans="5:6" x14ac:dyDescent="0.25">
      <c r="E8512" s="24">
        <f t="shared" ca="1" si="264"/>
        <v>0.97889706291496204</v>
      </c>
      <c r="F8512" s="24">
        <f t="shared" ca="1" si="265"/>
        <v>0.42657574225181988</v>
      </c>
    </row>
    <row r="8513" spans="5:6" x14ac:dyDescent="0.25">
      <c r="E8513" s="24">
        <f t="shared" ca="1" si="264"/>
        <v>0.46480964886086162</v>
      </c>
      <c r="F8513" s="24">
        <f t="shared" ca="1" si="265"/>
        <v>15.32254628985636</v>
      </c>
    </row>
    <row r="8514" spans="5:6" x14ac:dyDescent="0.25">
      <c r="E8514" s="24">
        <f t="shared" ca="1" si="264"/>
        <v>0.68591869745777223</v>
      </c>
      <c r="F8514" s="24">
        <f t="shared" ca="1" si="265"/>
        <v>7.5399235021066122</v>
      </c>
    </row>
    <row r="8515" spans="5:6" x14ac:dyDescent="0.25">
      <c r="E8515" s="24">
        <f t="shared" ca="1" si="264"/>
        <v>0.75460017785707478</v>
      </c>
      <c r="F8515" s="24">
        <f t="shared" ca="1" si="265"/>
        <v>5.6313447150959517</v>
      </c>
    </row>
    <row r="8516" spans="5:6" x14ac:dyDescent="0.25">
      <c r="E8516" s="24">
        <f t="shared" ref="E8516:E8579" ca="1" si="266">RAND()</f>
        <v>0.78218260610737222</v>
      </c>
      <c r="F8516" s="24">
        <f t="shared" ref="F8516:F8579" ca="1" si="267">-LOG(E8516,EXP(1))/$C$3</f>
        <v>4.9133410810034173</v>
      </c>
    </row>
    <row r="8517" spans="5:6" x14ac:dyDescent="0.25">
      <c r="E8517" s="24">
        <f t="shared" ca="1" si="266"/>
        <v>0.10043921588163207</v>
      </c>
      <c r="F8517" s="24">
        <f t="shared" ca="1" si="267"/>
        <v>45.964051031136755</v>
      </c>
    </row>
    <row r="8518" spans="5:6" x14ac:dyDescent="0.25">
      <c r="E8518" s="24">
        <f t="shared" ca="1" si="266"/>
        <v>0.95918638488385799</v>
      </c>
      <c r="F8518" s="24">
        <f t="shared" ca="1" si="267"/>
        <v>0.83339739221508002</v>
      </c>
    </row>
    <row r="8519" spans="5:6" x14ac:dyDescent="0.25">
      <c r="E8519" s="24">
        <f t="shared" ca="1" si="266"/>
        <v>0.2782846014221283</v>
      </c>
      <c r="F8519" s="24">
        <f t="shared" ca="1" si="267"/>
        <v>25.582218856788497</v>
      </c>
    </row>
    <row r="8520" spans="5:6" x14ac:dyDescent="0.25">
      <c r="E8520" s="24">
        <f t="shared" ca="1" si="266"/>
        <v>0.84742600920676192</v>
      </c>
      <c r="F8520" s="24">
        <f t="shared" ca="1" si="267"/>
        <v>3.3110349661919489</v>
      </c>
    </row>
    <row r="8521" spans="5:6" x14ac:dyDescent="0.25">
      <c r="E8521" s="24">
        <f t="shared" ca="1" si="266"/>
        <v>0.37809586659041006</v>
      </c>
      <c r="F8521" s="24">
        <f t="shared" ca="1" si="267"/>
        <v>19.452150003978652</v>
      </c>
    </row>
    <row r="8522" spans="5:6" x14ac:dyDescent="0.25">
      <c r="E8522" s="24">
        <f t="shared" ca="1" si="266"/>
        <v>0.29052434010304695</v>
      </c>
      <c r="F8522" s="24">
        <f t="shared" ca="1" si="267"/>
        <v>24.721358385410124</v>
      </c>
    </row>
    <row r="8523" spans="5:6" x14ac:dyDescent="0.25">
      <c r="E8523" s="24">
        <f t="shared" ca="1" si="266"/>
        <v>4.9308272306976542E-2</v>
      </c>
      <c r="F8523" s="24">
        <f t="shared" ca="1" si="267"/>
        <v>60.19326833472374</v>
      </c>
    </row>
    <row r="8524" spans="5:6" x14ac:dyDescent="0.25">
      <c r="E8524" s="24">
        <f t="shared" ca="1" si="266"/>
        <v>0.60265524776977886</v>
      </c>
      <c r="F8524" s="24">
        <f t="shared" ca="1" si="267"/>
        <v>10.128199483245718</v>
      </c>
    </row>
    <row r="8525" spans="5:6" x14ac:dyDescent="0.25">
      <c r="E8525" s="24">
        <f t="shared" ca="1" si="266"/>
        <v>0.99699835373332424</v>
      </c>
      <c r="F8525" s="24">
        <f t="shared" ca="1" si="267"/>
        <v>6.0123204839975186E-2</v>
      </c>
    </row>
    <row r="8526" spans="5:6" x14ac:dyDescent="0.25">
      <c r="E8526" s="24">
        <f t="shared" ca="1" si="266"/>
        <v>0.10132529491585329</v>
      </c>
      <c r="F8526" s="24">
        <f t="shared" ca="1" si="267"/>
        <v>45.788383917576539</v>
      </c>
    </row>
    <row r="8527" spans="5:6" x14ac:dyDescent="0.25">
      <c r="E8527" s="24">
        <f t="shared" ca="1" si="266"/>
        <v>0.97413899459020059</v>
      </c>
      <c r="F8527" s="24">
        <f t="shared" ca="1" si="267"/>
        <v>0.52402561205819476</v>
      </c>
    </row>
    <row r="8528" spans="5:6" x14ac:dyDescent="0.25">
      <c r="E8528" s="24">
        <f t="shared" ca="1" si="266"/>
        <v>0.83209518604242416</v>
      </c>
      <c r="F8528" s="24">
        <f t="shared" ca="1" si="267"/>
        <v>3.676168768076792</v>
      </c>
    </row>
    <row r="8529" spans="5:6" x14ac:dyDescent="0.25">
      <c r="E8529" s="24">
        <f t="shared" ca="1" si="266"/>
        <v>0.98351528439096303</v>
      </c>
      <c r="F8529" s="24">
        <f t="shared" ca="1" si="267"/>
        <v>0.33244200918759714</v>
      </c>
    </row>
    <row r="8530" spans="5:6" x14ac:dyDescent="0.25">
      <c r="E8530" s="24">
        <f t="shared" ca="1" si="266"/>
        <v>0.99164616770348479</v>
      </c>
      <c r="F8530" s="24">
        <f t="shared" ca="1" si="267"/>
        <v>0.1677784221509194</v>
      </c>
    </row>
    <row r="8531" spans="5:6" x14ac:dyDescent="0.25">
      <c r="E8531" s="24">
        <f t="shared" ca="1" si="266"/>
        <v>0.57647560603597392</v>
      </c>
      <c r="F8531" s="24">
        <f t="shared" ca="1" si="267"/>
        <v>11.016445081389087</v>
      </c>
    </row>
    <row r="8532" spans="5:6" x14ac:dyDescent="0.25">
      <c r="E8532" s="24">
        <f t="shared" ca="1" si="266"/>
        <v>0.41305797081034157</v>
      </c>
      <c r="F8532" s="24">
        <f t="shared" ca="1" si="267"/>
        <v>17.683346614263186</v>
      </c>
    </row>
    <row r="8533" spans="5:6" x14ac:dyDescent="0.25">
      <c r="E8533" s="24">
        <f t="shared" ca="1" si="266"/>
        <v>0.80714827874320338</v>
      </c>
      <c r="F8533" s="24">
        <f t="shared" ca="1" si="267"/>
        <v>4.2849577378509034</v>
      </c>
    </row>
    <row r="8534" spans="5:6" x14ac:dyDescent="0.25">
      <c r="E8534" s="24">
        <f t="shared" ca="1" si="266"/>
        <v>0.59315456118702292</v>
      </c>
      <c r="F8534" s="24">
        <f t="shared" ca="1" si="267"/>
        <v>10.446005422693592</v>
      </c>
    </row>
    <row r="8535" spans="5:6" x14ac:dyDescent="0.25">
      <c r="E8535" s="24">
        <f t="shared" ca="1" si="266"/>
        <v>0.99242799278866112</v>
      </c>
      <c r="F8535" s="24">
        <f t="shared" ca="1" si="267"/>
        <v>0.15201640798409946</v>
      </c>
    </row>
    <row r="8536" spans="5:6" x14ac:dyDescent="0.25">
      <c r="E8536" s="24">
        <f t="shared" ca="1" si="266"/>
        <v>0.77305708197081768</v>
      </c>
      <c r="F8536" s="24">
        <f t="shared" ca="1" si="267"/>
        <v>5.1480477679636349</v>
      </c>
    </row>
    <row r="8537" spans="5:6" x14ac:dyDescent="0.25">
      <c r="E8537" s="24">
        <f t="shared" ca="1" si="266"/>
        <v>9.9878758719645133E-2</v>
      </c>
      <c r="F8537" s="24">
        <f t="shared" ca="1" si="267"/>
        <v>46.075964827291962</v>
      </c>
    </row>
    <row r="8538" spans="5:6" x14ac:dyDescent="0.25">
      <c r="E8538" s="24">
        <f t="shared" ca="1" si="266"/>
        <v>0.72290689171902411</v>
      </c>
      <c r="F8538" s="24">
        <f t="shared" ca="1" si="267"/>
        <v>6.489496911758037</v>
      </c>
    </row>
    <row r="8539" spans="5:6" x14ac:dyDescent="0.25">
      <c r="E8539" s="24">
        <f t="shared" ca="1" si="266"/>
        <v>0.99454174238342197</v>
      </c>
      <c r="F8539" s="24">
        <f t="shared" ca="1" si="267"/>
        <v>0.10946416665481219</v>
      </c>
    </row>
    <row r="8540" spans="5:6" x14ac:dyDescent="0.25">
      <c r="E8540" s="24">
        <f t="shared" ca="1" si="266"/>
        <v>0.92067214809270992</v>
      </c>
      <c r="F8540" s="24">
        <f t="shared" ca="1" si="267"/>
        <v>1.6530255988252744</v>
      </c>
    </row>
    <row r="8541" spans="5:6" x14ac:dyDescent="0.25">
      <c r="E8541" s="24">
        <f t="shared" ca="1" si="266"/>
        <v>0.35529663270099576</v>
      </c>
      <c r="F8541" s="24">
        <f t="shared" ca="1" si="267"/>
        <v>20.69604506680707</v>
      </c>
    </row>
    <row r="8542" spans="5:6" x14ac:dyDescent="0.25">
      <c r="E8542" s="24">
        <f t="shared" ca="1" si="266"/>
        <v>0.18764820949046335</v>
      </c>
      <c r="F8542" s="24">
        <f t="shared" ca="1" si="267"/>
        <v>33.463725903948493</v>
      </c>
    </row>
    <row r="8543" spans="5:6" x14ac:dyDescent="0.25">
      <c r="E8543" s="24">
        <f t="shared" ca="1" si="266"/>
        <v>0.84621329781663246</v>
      </c>
      <c r="F8543" s="24">
        <f t="shared" ca="1" si="267"/>
        <v>3.3396765215067679</v>
      </c>
    </row>
    <row r="8544" spans="5:6" x14ac:dyDescent="0.25">
      <c r="E8544" s="24">
        <f t="shared" ca="1" si="266"/>
        <v>0.54251750568972845</v>
      </c>
      <c r="F8544" s="24">
        <f t="shared" ca="1" si="267"/>
        <v>12.230698510712923</v>
      </c>
    </row>
    <row r="8545" spans="5:6" x14ac:dyDescent="0.25">
      <c r="E8545" s="24">
        <f t="shared" ca="1" si="266"/>
        <v>0.38081723496582487</v>
      </c>
      <c r="F8545" s="24">
        <f t="shared" ca="1" si="267"/>
        <v>19.308714343997575</v>
      </c>
    </row>
    <row r="8546" spans="5:6" x14ac:dyDescent="0.25">
      <c r="E8546" s="24">
        <f t="shared" ca="1" si="266"/>
        <v>0.67060520724120043</v>
      </c>
      <c r="F8546" s="24">
        <f t="shared" ca="1" si="267"/>
        <v>7.9914935986427871</v>
      </c>
    </row>
    <row r="8547" spans="5:6" x14ac:dyDescent="0.25">
      <c r="E8547" s="24">
        <f t="shared" ca="1" si="266"/>
        <v>0.57801922992433263</v>
      </c>
      <c r="F8547" s="24">
        <f t="shared" ca="1" si="267"/>
        <v>10.96296282195809</v>
      </c>
    </row>
    <row r="8548" spans="5:6" x14ac:dyDescent="0.25">
      <c r="E8548" s="24">
        <f t="shared" ca="1" si="266"/>
        <v>0.52105026416023348</v>
      </c>
      <c r="F8548" s="24">
        <f t="shared" ca="1" si="267"/>
        <v>13.038175311341661</v>
      </c>
    </row>
    <row r="8549" spans="5:6" x14ac:dyDescent="0.25">
      <c r="E8549" s="24">
        <f t="shared" ca="1" si="266"/>
        <v>4.2195889676970966E-2</v>
      </c>
      <c r="F8549" s="24">
        <f t="shared" ca="1" si="267"/>
        <v>63.308649274072067</v>
      </c>
    </row>
    <row r="8550" spans="5:6" x14ac:dyDescent="0.25">
      <c r="E8550" s="24">
        <f t="shared" ca="1" si="266"/>
        <v>0.39162099226871616</v>
      </c>
      <c r="F8550" s="24">
        <f t="shared" ca="1" si="267"/>
        <v>18.749215267124612</v>
      </c>
    </row>
    <row r="8551" spans="5:6" x14ac:dyDescent="0.25">
      <c r="E8551" s="24">
        <f t="shared" ca="1" si="266"/>
        <v>0.74524267898037089</v>
      </c>
      <c r="F8551" s="24">
        <f t="shared" ca="1" si="267"/>
        <v>5.8809074009538271</v>
      </c>
    </row>
    <row r="8552" spans="5:6" x14ac:dyDescent="0.25">
      <c r="E8552" s="24">
        <f t="shared" ca="1" si="266"/>
        <v>0.89956477729536444</v>
      </c>
      <c r="F8552" s="24">
        <f t="shared" ca="1" si="267"/>
        <v>2.1168842680730071</v>
      </c>
    </row>
    <row r="8553" spans="5:6" x14ac:dyDescent="0.25">
      <c r="E8553" s="24">
        <f t="shared" ca="1" si="266"/>
        <v>0.63801468361484592</v>
      </c>
      <c r="F8553" s="24">
        <f t="shared" ca="1" si="267"/>
        <v>8.9878796166379669</v>
      </c>
    </row>
    <row r="8554" spans="5:6" x14ac:dyDescent="0.25">
      <c r="E8554" s="24">
        <f t="shared" ca="1" si="266"/>
        <v>0.32704497288980428</v>
      </c>
      <c r="F8554" s="24">
        <f t="shared" ca="1" si="267"/>
        <v>22.353151715368185</v>
      </c>
    </row>
    <row r="8555" spans="5:6" x14ac:dyDescent="0.25">
      <c r="E8555" s="24">
        <f t="shared" ca="1" si="266"/>
        <v>0.93889707230278363</v>
      </c>
      <c r="F8555" s="24">
        <f t="shared" ca="1" si="267"/>
        <v>1.2609883988597028</v>
      </c>
    </row>
    <row r="8556" spans="5:6" x14ac:dyDescent="0.25">
      <c r="E8556" s="24">
        <f t="shared" ca="1" si="266"/>
        <v>0.4260383971300391</v>
      </c>
      <c r="F8556" s="24">
        <f t="shared" ca="1" si="267"/>
        <v>17.064516053330564</v>
      </c>
    </row>
    <row r="8557" spans="5:6" x14ac:dyDescent="0.25">
      <c r="E8557" s="24">
        <f t="shared" ca="1" si="266"/>
        <v>0.82333566712666317</v>
      </c>
      <c r="F8557" s="24">
        <f t="shared" ca="1" si="267"/>
        <v>3.8878260693088773</v>
      </c>
    </row>
    <row r="8558" spans="5:6" x14ac:dyDescent="0.25">
      <c r="E8558" s="24">
        <f t="shared" ca="1" si="266"/>
        <v>0.88384056568847102</v>
      </c>
      <c r="F8558" s="24">
        <f t="shared" ca="1" si="267"/>
        <v>2.4695717633308192</v>
      </c>
    </row>
    <row r="8559" spans="5:6" x14ac:dyDescent="0.25">
      <c r="E8559" s="24">
        <f t="shared" ca="1" si="266"/>
        <v>2.0251251862527853E-2</v>
      </c>
      <c r="F8559" s="24">
        <f t="shared" ca="1" si="267"/>
        <v>77.990773339372865</v>
      </c>
    </row>
    <row r="8560" spans="5:6" x14ac:dyDescent="0.25">
      <c r="E8560" s="24">
        <f t="shared" ca="1" si="266"/>
        <v>0.15463429153558905</v>
      </c>
      <c r="F8560" s="24">
        <f t="shared" ca="1" si="267"/>
        <v>37.333847186061334</v>
      </c>
    </row>
    <row r="8561" spans="5:6" x14ac:dyDescent="0.25">
      <c r="E8561" s="24">
        <f t="shared" ca="1" si="266"/>
        <v>0.81459767042131037</v>
      </c>
      <c r="F8561" s="24">
        <f t="shared" ca="1" si="267"/>
        <v>4.1012188710849689</v>
      </c>
    </row>
    <row r="8562" spans="5:6" x14ac:dyDescent="0.25">
      <c r="E8562" s="24">
        <f t="shared" ca="1" si="266"/>
        <v>0.8558454119828165</v>
      </c>
      <c r="F8562" s="24">
        <f t="shared" ca="1" si="267"/>
        <v>3.1133102525475751</v>
      </c>
    </row>
    <row r="8563" spans="5:6" x14ac:dyDescent="0.25">
      <c r="E8563" s="24">
        <f t="shared" ca="1" si="266"/>
        <v>0.33186366358114883</v>
      </c>
      <c r="F8563" s="24">
        <f t="shared" ca="1" si="267"/>
        <v>22.060620925404503</v>
      </c>
    </row>
    <row r="8564" spans="5:6" x14ac:dyDescent="0.25">
      <c r="E8564" s="24">
        <f t="shared" ca="1" si="266"/>
        <v>0.67004275061371787</v>
      </c>
      <c r="F8564" s="24">
        <f t="shared" ca="1" si="267"/>
        <v>8.0082752349310393</v>
      </c>
    </row>
    <row r="8565" spans="5:6" x14ac:dyDescent="0.25">
      <c r="E8565" s="24">
        <f t="shared" ca="1" si="266"/>
        <v>0.191009074403509</v>
      </c>
      <c r="F8565" s="24">
        <f t="shared" ca="1" si="267"/>
        <v>33.108686841961081</v>
      </c>
    </row>
    <row r="8566" spans="5:6" x14ac:dyDescent="0.25">
      <c r="E8566" s="24">
        <f t="shared" ca="1" si="266"/>
        <v>0.49120192088355952</v>
      </c>
      <c r="F8566" s="24">
        <f t="shared" ca="1" si="267"/>
        <v>14.217999831265697</v>
      </c>
    </row>
    <row r="8567" spans="5:6" x14ac:dyDescent="0.25">
      <c r="E8567" s="24">
        <f t="shared" ca="1" si="266"/>
        <v>0.20132365040261058</v>
      </c>
      <c r="F8567" s="24">
        <f t="shared" ca="1" si="267"/>
        <v>32.056829297975099</v>
      </c>
    </row>
    <row r="8568" spans="5:6" x14ac:dyDescent="0.25">
      <c r="E8568" s="24">
        <f t="shared" ca="1" si="266"/>
        <v>0.30089814500410161</v>
      </c>
      <c r="F8568" s="24">
        <f t="shared" ca="1" si="267"/>
        <v>24.019669203806515</v>
      </c>
    </row>
    <row r="8569" spans="5:6" x14ac:dyDescent="0.25">
      <c r="E8569" s="24">
        <f t="shared" ca="1" si="266"/>
        <v>1.8164120953665264E-2</v>
      </c>
      <c r="F8569" s="24">
        <f t="shared" ca="1" si="267"/>
        <v>80.166140135824307</v>
      </c>
    </row>
    <row r="8570" spans="5:6" x14ac:dyDescent="0.25">
      <c r="E8570" s="24">
        <f t="shared" ca="1" si="266"/>
        <v>0.29776080288276641</v>
      </c>
      <c r="F8570" s="24">
        <f t="shared" ca="1" si="267"/>
        <v>24.229295793655119</v>
      </c>
    </row>
    <row r="8571" spans="5:6" x14ac:dyDescent="0.25">
      <c r="E8571" s="24">
        <f t="shared" ca="1" si="266"/>
        <v>0.39995169355411464</v>
      </c>
      <c r="F8571" s="24">
        <f t="shared" ca="1" si="267"/>
        <v>18.328230105633654</v>
      </c>
    </row>
    <row r="8572" spans="5:6" x14ac:dyDescent="0.25">
      <c r="E8572" s="24">
        <f t="shared" ca="1" si="266"/>
        <v>0.80606958163795184</v>
      </c>
      <c r="F8572" s="24">
        <f t="shared" ca="1" si="267"/>
        <v>4.3117042125213896</v>
      </c>
    </row>
    <row r="8573" spans="5:6" x14ac:dyDescent="0.25">
      <c r="E8573" s="24">
        <f t="shared" ca="1" si="266"/>
        <v>0.19598347605989497</v>
      </c>
      <c r="F8573" s="24">
        <f t="shared" ca="1" si="267"/>
        <v>32.594498582448345</v>
      </c>
    </row>
    <row r="8574" spans="5:6" x14ac:dyDescent="0.25">
      <c r="E8574" s="24">
        <f t="shared" ca="1" si="266"/>
        <v>0.12273426671173138</v>
      </c>
      <c r="F8574" s="24">
        <f t="shared" ca="1" si="267"/>
        <v>41.954673879005462</v>
      </c>
    </row>
    <row r="8575" spans="5:6" x14ac:dyDescent="0.25">
      <c r="E8575" s="24">
        <f t="shared" ca="1" si="266"/>
        <v>0.66071823553865128</v>
      </c>
      <c r="F8575" s="24">
        <f t="shared" ca="1" si="267"/>
        <v>8.2885559999248066</v>
      </c>
    </row>
    <row r="8576" spans="5:6" x14ac:dyDescent="0.25">
      <c r="E8576" s="24">
        <f t="shared" ca="1" si="266"/>
        <v>0.15099166218516213</v>
      </c>
      <c r="F8576" s="24">
        <f t="shared" ca="1" si="267"/>
        <v>37.810613220171035</v>
      </c>
    </row>
    <row r="8577" spans="5:6" x14ac:dyDescent="0.25">
      <c r="E8577" s="24">
        <f t="shared" ca="1" si="266"/>
        <v>0.98986014099967323</v>
      </c>
      <c r="F8577" s="24">
        <f t="shared" ca="1" si="267"/>
        <v>0.20383235101584454</v>
      </c>
    </row>
    <row r="8578" spans="5:6" x14ac:dyDescent="0.25">
      <c r="E8578" s="24">
        <f t="shared" ca="1" si="266"/>
        <v>0.19301110445878544</v>
      </c>
      <c r="F8578" s="24">
        <f t="shared" ca="1" si="267"/>
        <v>32.900151113530072</v>
      </c>
    </row>
    <row r="8579" spans="5:6" x14ac:dyDescent="0.25">
      <c r="E8579" s="24">
        <f t="shared" ca="1" si="266"/>
        <v>0.85398811497744365</v>
      </c>
      <c r="F8579" s="24">
        <f t="shared" ca="1" si="267"/>
        <v>3.156760043572945</v>
      </c>
    </row>
    <row r="8580" spans="5:6" x14ac:dyDescent="0.25">
      <c r="E8580" s="24">
        <f t="shared" ref="E8580:E8643" ca="1" si="268">RAND()</f>
        <v>0.87480840518080349</v>
      </c>
      <c r="F8580" s="24">
        <f t="shared" ref="F8580:F8643" ca="1" si="269">-LOG(E8580,EXP(1))/$C$3</f>
        <v>2.675007642172452</v>
      </c>
    </row>
    <row r="8581" spans="5:6" x14ac:dyDescent="0.25">
      <c r="E8581" s="24">
        <f t="shared" ca="1" si="268"/>
        <v>0.26144228092697497</v>
      </c>
      <c r="F8581" s="24">
        <f t="shared" ca="1" si="269"/>
        <v>26.830834857453468</v>
      </c>
    </row>
    <row r="8582" spans="5:6" x14ac:dyDescent="0.25">
      <c r="E8582" s="24">
        <f t="shared" ca="1" si="268"/>
        <v>0.23620439982328234</v>
      </c>
      <c r="F8582" s="24">
        <f t="shared" ca="1" si="269"/>
        <v>28.861154957188344</v>
      </c>
    </row>
    <row r="8583" spans="5:6" x14ac:dyDescent="0.25">
      <c r="E8583" s="24">
        <f t="shared" ca="1" si="268"/>
        <v>0.51567762546168072</v>
      </c>
      <c r="F8583" s="24">
        <f t="shared" ca="1" si="269"/>
        <v>13.245469311993418</v>
      </c>
    </row>
    <row r="8584" spans="5:6" x14ac:dyDescent="0.25">
      <c r="E8584" s="24">
        <f t="shared" ca="1" si="268"/>
        <v>0.78961306141042442</v>
      </c>
      <c r="F8584" s="24">
        <f t="shared" ca="1" si="269"/>
        <v>4.724244983863283</v>
      </c>
    </row>
    <row r="8585" spans="5:6" x14ac:dyDescent="0.25">
      <c r="E8585" s="24">
        <f t="shared" ca="1" si="268"/>
        <v>0.37596194687785511</v>
      </c>
      <c r="F8585" s="24">
        <f t="shared" ca="1" si="269"/>
        <v>19.565346916518259</v>
      </c>
    </row>
    <row r="8586" spans="5:6" x14ac:dyDescent="0.25">
      <c r="E8586" s="24">
        <f t="shared" ca="1" si="268"/>
        <v>0.39657773860111456</v>
      </c>
      <c r="F8586" s="24">
        <f t="shared" ca="1" si="269"/>
        <v>18.497663901583984</v>
      </c>
    </row>
    <row r="8587" spans="5:6" x14ac:dyDescent="0.25">
      <c r="E8587" s="24">
        <f t="shared" ca="1" si="268"/>
        <v>0.12305627968916355</v>
      </c>
      <c r="F8587" s="24">
        <f t="shared" ca="1" si="269"/>
        <v>41.902269396183634</v>
      </c>
    </row>
    <row r="8588" spans="5:6" x14ac:dyDescent="0.25">
      <c r="E8588" s="24">
        <f t="shared" ca="1" si="268"/>
        <v>0.39152466796891872</v>
      </c>
      <c r="F8588" s="24">
        <f t="shared" ca="1" si="269"/>
        <v>18.754135133513397</v>
      </c>
    </row>
    <row r="8589" spans="5:6" x14ac:dyDescent="0.25">
      <c r="E8589" s="24">
        <f t="shared" ca="1" si="268"/>
        <v>4.4482518083712175E-2</v>
      </c>
      <c r="F8589" s="24">
        <f t="shared" ca="1" si="269"/>
        <v>62.253180380958746</v>
      </c>
    </row>
    <row r="8590" spans="5:6" x14ac:dyDescent="0.25">
      <c r="E8590" s="24">
        <f t="shared" ca="1" si="268"/>
        <v>0.41393892060431503</v>
      </c>
      <c r="F8590" s="24">
        <f t="shared" ca="1" si="269"/>
        <v>17.640737016266669</v>
      </c>
    </row>
    <row r="8591" spans="5:6" x14ac:dyDescent="0.25">
      <c r="E8591" s="24">
        <f t="shared" ca="1" si="268"/>
        <v>0.59193333856106511</v>
      </c>
      <c r="F8591" s="24">
        <f t="shared" ca="1" si="269"/>
        <v>10.487225084407955</v>
      </c>
    </row>
    <row r="8592" spans="5:6" x14ac:dyDescent="0.25">
      <c r="E8592" s="24">
        <f t="shared" ca="1" si="268"/>
        <v>0.44629446709030918</v>
      </c>
      <c r="F8592" s="24">
        <f t="shared" ca="1" si="269"/>
        <v>16.135526094237722</v>
      </c>
    </row>
    <row r="8593" spans="5:6" x14ac:dyDescent="0.25">
      <c r="E8593" s="24">
        <f t="shared" ca="1" si="268"/>
        <v>0.10240981435767504</v>
      </c>
      <c r="F8593" s="24">
        <f t="shared" ca="1" si="269"/>
        <v>45.575454552654769</v>
      </c>
    </row>
    <row r="8594" spans="5:6" x14ac:dyDescent="0.25">
      <c r="E8594" s="24">
        <f t="shared" ca="1" si="268"/>
        <v>0.97245333103793485</v>
      </c>
      <c r="F8594" s="24">
        <f t="shared" ca="1" si="269"/>
        <v>0.55866386581932492</v>
      </c>
    </row>
    <row r="8595" spans="5:6" x14ac:dyDescent="0.25">
      <c r="E8595" s="24">
        <f t="shared" ca="1" si="268"/>
        <v>3.4950229264659183E-2</v>
      </c>
      <c r="F8595" s="24">
        <f t="shared" ca="1" si="269"/>
        <v>67.076605010677412</v>
      </c>
    </row>
    <row r="8596" spans="5:6" x14ac:dyDescent="0.25">
      <c r="E8596" s="24">
        <f t="shared" ca="1" si="268"/>
        <v>0.62981898857775798</v>
      </c>
      <c r="F8596" s="24">
        <f t="shared" ca="1" si="269"/>
        <v>9.2464564119724262</v>
      </c>
    </row>
    <row r="8597" spans="5:6" x14ac:dyDescent="0.25">
      <c r="E8597" s="24">
        <f t="shared" ca="1" si="268"/>
        <v>0.23776247478359547</v>
      </c>
      <c r="F8597" s="24">
        <f t="shared" ca="1" si="269"/>
        <v>28.729662175205942</v>
      </c>
    </row>
    <row r="8598" spans="5:6" x14ac:dyDescent="0.25">
      <c r="E8598" s="24">
        <f t="shared" ca="1" si="268"/>
        <v>0.63317912240027774</v>
      </c>
      <c r="F8598" s="24">
        <f t="shared" ca="1" si="269"/>
        <v>9.1400384618275652</v>
      </c>
    </row>
    <row r="8599" spans="5:6" x14ac:dyDescent="0.25">
      <c r="E8599" s="24">
        <f t="shared" ca="1" si="268"/>
        <v>7.8250040834238144E-2</v>
      </c>
      <c r="F8599" s="24">
        <f t="shared" ca="1" si="269"/>
        <v>50.956918554374234</v>
      </c>
    </row>
    <row r="8600" spans="5:6" x14ac:dyDescent="0.25">
      <c r="E8600" s="24">
        <f t="shared" ca="1" si="268"/>
        <v>0.41029709284588378</v>
      </c>
      <c r="F8600" s="24">
        <f t="shared" ca="1" si="269"/>
        <v>17.817475299888585</v>
      </c>
    </row>
    <row r="8601" spans="5:6" x14ac:dyDescent="0.25">
      <c r="E8601" s="24">
        <f t="shared" ca="1" si="268"/>
        <v>0.57579723117766979</v>
      </c>
      <c r="F8601" s="24">
        <f t="shared" ca="1" si="269"/>
        <v>11.03999418937013</v>
      </c>
    </row>
    <row r="8602" spans="5:6" x14ac:dyDescent="0.25">
      <c r="E8602" s="24">
        <f t="shared" ca="1" si="268"/>
        <v>0.9772149911535154</v>
      </c>
      <c r="F8602" s="24">
        <f t="shared" ca="1" si="269"/>
        <v>0.46097197579159205</v>
      </c>
    </row>
    <row r="8603" spans="5:6" x14ac:dyDescent="0.25">
      <c r="E8603" s="24">
        <f t="shared" ca="1" si="268"/>
        <v>0.233998471873059</v>
      </c>
      <c r="F8603" s="24">
        <f t="shared" ca="1" si="269"/>
        <v>29.048813882055438</v>
      </c>
    </row>
    <row r="8604" spans="5:6" x14ac:dyDescent="0.25">
      <c r="E8604" s="24">
        <f t="shared" ca="1" si="268"/>
        <v>7.4460766117334654E-2</v>
      </c>
      <c r="F8604" s="24">
        <f t="shared" ca="1" si="269"/>
        <v>51.949658432241144</v>
      </c>
    </row>
    <row r="8605" spans="5:6" x14ac:dyDescent="0.25">
      <c r="E8605" s="24">
        <f t="shared" ca="1" si="268"/>
        <v>0.87939170134210232</v>
      </c>
      <c r="F8605" s="24">
        <f t="shared" ca="1" si="269"/>
        <v>2.5704971801430241</v>
      </c>
    </row>
    <row r="8606" spans="5:6" x14ac:dyDescent="0.25">
      <c r="E8606" s="24">
        <f t="shared" ca="1" si="268"/>
        <v>0.73764982675260715</v>
      </c>
      <c r="F8606" s="24">
        <f t="shared" ca="1" si="269"/>
        <v>6.0857211296507767</v>
      </c>
    </row>
    <row r="8607" spans="5:6" x14ac:dyDescent="0.25">
      <c r="E8607" s="24">
        <f t="shared" ca="1" si="268"/>
        <v>0.68623420438292348</v>
      </c>
      <c r="F8607" s="24">
        <f t="shared" ca="1" si="269"/>
        <v>7.5307260743188396</v>
      </c>
    </row>
    <row r="8608" spans="5:6" x14ac:dyDescent="0.25">
      <c r="E8608" s="24">
        <f t="shared" ca="1" si="268"/>
        <v>1.6186447971954787E-2</v>
      </c>
      <c r="F8608" s="24">
        <f t="shared" ca="1" si="269"/>
        <v>82.471618635676862</v>
      </c>
    </row>
    <row r="8609" spans="5:6" x14ac:dyDescent="0.25">
      <c r="E8609" s="24">
        <f t="shared" ca="1" si="268"/>
        <v>0.12358388476826399</v>
      </c>
      <c r="F8609" s="24">
        <f t="shared" ca="1" si="269"/>
        <v>41.816702491856446</v>
      </c>
    </row>
    <row r="8610" spans="5:6" x14ac:dyDescent="0.25">
      <c r="E8610" s="24">
        <f t="shared" ca="1" si="268"/>
        <v>0.70149547951281888</v>
      </c>
      <c r="F8610" s="24">
        <f t="shared" ca="1" si="269"/>
        <v>7.0908164698115659</v>
      </c>
    </row>
    <row r="8611" spans="5:6" x14ac:dyDescent="0.25">
      <c r="E8611" s="24">
        <f t="shared" ca="1" si="268"/>
        <v>7.9460620033983576E-2</v>
      </c>
      <c r="F8611" s="24">
        <f t="shared" ca="1" si="269"/>
        <v>50.649874510608747</v>
      </c>
    </row>
    <row r="8612" spans="5:6" x14ac:dyDescent="0.25">
      <c r="E8612" s="24">
        <f t="shared" ca="1" si="268"/>
        <v>0.19450521353047523</v>
      </c>
      <c r="F8612" s="24">
        <f t="shared" ca="1" si="269"/>
        <v>32.74592622997887</v>
      </c>
    </row>
    <row r="8613" spans="5:6" x14ac:dyDescent="0.25">
      <c r="E8613" s="24">
        <f t="shared" ca="1" si="268"/>
        <v>0.64828980811620629</v>
      </c>
      <c r="F8613" s="24">
        <f t="shared" ca="1" si="269"/>
        <v>8.6683489572456303</v>
      </c>
    </row>
    <row r="8614" spans="5:6" x14ac:dyDescent="0.25">
      <c r="E8614" s="24">
        <f t="shared" ca="1" si="268"/>
        <v>0.28593750974770726</v>
      </c>
      <c r="F8614" s="24">
        <f t="shared" ca="1" si="269"/>
        <v>25.039639788439096</v>
      </c>
    </row>
    <row r="8615" spans="5:6" x14ac:dyDescent="0.25">
      <c r="E8615" s="24">
        <f t="shared" ca="1" si="268"/>
        <v>0.55665087297524118</v>
      </c>
      <c r="F8615" s="24">
        <f t="shared" ca="1" si="269"/>
        <v>11.716340690854006</v>
      </c>
    </row>
    <row r="8616" spans="5:6" x14ac:dyDescent="0.25">
      <c r="E8616" s="24">
        <f t="shared" ca="1" si="268"/>
        <v>0.18001230919859879</v>
      </c>
      <c r="F8616" s="24">
        <f t="shared" ca="1" si="269"/>
        <v>34.294600919867513</v>
      </c>
    </row>
    <row r="8617" spans="5:6" x14ac:dyDescent="0.25">
      <c r="E8617" s="24">
        <f t="shared" ca="1" si="268"/>
        <v>0.95297329053165514</v>
      </c>
      <c r="F8617" s="24">
        <f t="shared" ca="1" si="269"/>
        <v>0.9633680489016434</v>
      </c>
    </row>
    <row r="8618" spans="5:6" x14ac:dyDescent="0.25">
      <c r="E8618" s="24">
        <f t="shared" ca="1" si="268"/>
        <v>0.92682811905098395</v>
      </c>
      <c r="F8618" s="24">
        <f t="shared" ca="1" si="269"/>
        <v>1.5197429389999519</v>
      </c>
    </row>
    <row r="8619" spans="5:6" x14ac:dyDescent="0.25">
      <c r="E8619" s="24">
        <f t="shared" ca="1" si="268"/>
        <v>0.77922475085188614</v>
      </c>
      <c r="F8619" s="24">
        <f t="shared" ca="1" si="269"/>
        <v>4.9891152543597048</v>
      </c>
    </row>
    <row r="8620" spans="5:6" x14ac:dyDescent="0.25">
      <c r="E8620" s="24">
        <f t="shared" ca="1" si="268"/>
        <v>0.11938428455935635</v>
      </c>
      <c r="F8620" s="24">
        <f t="shared" ca="1" si="269"/>
        <v>42.5081541358443</v>
      </c>
    </row>
    <row r="8621" spans="5:6" x14ac:dyDescent="0.25">
      <c r="E8621" s="24">
        <f t="shared" ca="1" si="268"/>
        <v>0.61898136560253747</v>
      </c>
      <c r="F8621" s="24">
        <f t="shared" ca="1" si="269"/>
        <v>9.5936022157069871</v>
      </c>
    </row>
    <row r="8622" spans="5:6" x14ac:dyDescent="0.25">
      <c r="E8622" s="24">
        <f t="shared" ca="1" si="268"/>
        <v>0.87838761588111147</v>
      </c>
      <c r="F8622" s="24">
        <f t="shared" ca="1" si="269"/>
        <v>2.5933461364451604</v>
      </c>
    </row>
    <row r="8623" spans="5:6" x14ac:dyDescent="0.25">
      <c r="E8623" s="24">
        <f t="shared" ca="1" si="268"/>
        <v>0.73750529559005085</v>
      </c>
      <c r="F8623" s="24">
        <f t="shared" ca="1" si="269"/>
        <v>6.0896402066571129</v>
      </c>
    </row>
    <row r="8624" spans="5:6" x14ac:dyDescent="0.25">
      <c r="E8624" s="24">
        <f t="shared" ca="1" si="268"/>
        <v>6.2721687773163004E-2</v>
      </c>
      <c r="F8624" s="24">
        <f t="shared" ca="1" si="269"/>
        <v>55.380959873067951</v>
      </c>
    </row>
    <row r="8625" spans="5:6" x14ac:dyDescent="0.25">
      <c r="E8625" s="24">
        <f t="shared" ca="1" si="268"/>
        <v>0.82578845801906331</v>
      </c>
      <c r="F8625" s="24">
        <f t="shared" ca="1" si="269"/>
        <v>3.8283328470911249</v>
      </c>
    </row>
    <row r="8626" spans="5:6" x14ac:dyDescent="0.25">
      <c r="E8626" s="24">
        <f t="shared" ca="1" si="268"/>
        <v>0.16600899145312109</v>
      </c>
      <c r="F8626" s="24">
        <f t="shared" ca="1" si="269"/>
        <v>35.914266534244753</v>
      </c>
    </row>
    <row r="8627" spans="5:6" x14ac:dyDescent="0.25">
      <c r="E8627" s="24">
        <f t="shared" ca="1" si="268"/>
        <v>0.69647361236472138</v>
      </c>
      <c r="F8627" s="24">
        <f t="shared" ca="1" si="269"/>
        <v>7.2345074506411651</v>
      </c>
    </row>
    <row r="8628" spans="5:6" x14ac:dyDescent="0.25">
      <c r="E8628" s="24">
        <f t="shared" ca="1" si="268"/>
        <v>0.67533673132642114</v>
      </c>
      <c r="F8628" s="24">
        <f t="shared" ca="1" si="269"/>
        <v>7.8508770255034603</v>
      </c>
    </row>
    <row r="8629" spans="5:6" x14ac:dyDescent="0.25">
      <c r="E8629" s="24">
        <f t="shared" ca="1" si="268"/>
        <v>4.6804005376727131E-2</v>
      </c>
      <c r="F8629" s="24">
        <f t="shared" ca="1" si="269"/>
        <v>61.235729894958375</v>
      </c>
    </row>
    <row r="8630" spans="5:6" x14ac:dyDescent="0.25">
      <c r="E8630" s="24">
        <f t="shared" ca="1" si="268"/>
        <v>0.10250642565273427</v>
      </c>
      <c r="F8630" s="24">
        <f t="shared" ca="1" si="269"/>
        <v>45.556595861471948</v>
      </c>
    </row>
    <row r="8631" spans="5:6" x14ac:dyDescent="0.25">
      <c r="E8631" s="24">
        <f t="shared" ca="1" si="268"/>
        <v>0.6418418107168401</v>
      </c>
      <c r="F8631" s="24">
        <f t="shared" ca="1" si="269"/>
        <v>8.8682681281282871</v>
      </c>
    </row>
    <row r="8632" spans="5:6" x14ac:dyDescent="0.25">
      <c r="E8632" s="24">
        <f t="shared" ca="1" si="268"/>
        <v>0.63378647762957341</v>
      </c>
      <c r="F8632" s="24">
        <f t="shared" ca="1" si="269"/>
        <v>9.1208633468661056</v>
      </c>
    </row>
    <row r="8633" spans="5:6" x14ac:dyDescent="0.25">
      <c r="E8633" s="24">
        <f t="shared" ca="1" si="268"/>
        <v>0.79260646852449257</v>
      </c>
      <c r="F8633" s="24">
        <f t="shared" ca="1" si="269"/>
        <v>4.6485687422577229</v>
      </c>
    </row>
    <row r="8634" spans="5:6" x14ac:dyDescent="0.25">
      <c r="E8634" s="24">
        <f t="shared" ca="1" si="268"/>
        <v>0.49225029507512086</v>
      </c>
      <c r="F8634" s="24">
        <f t="shared" ca="1" si="269"/>
        <v>14.175359240429909</v>
      </c>
    </row>
    <row r="8635" spans="5:6" x14ac:dyDescent="0.25">
      <c r="E8635" s="24">
        <f t="shared" ca="1" si="268"/>
        <v>1.7060258621902413E-2</v>
      </c>
      <c r="F8635" s="24">
        <f t="shared" ca="1" si="269"/>
        <v>81.420071549694299</v>
      </c>
    </row>
    <row r="8636" spans="5:6" x14ac:dyDescent="0.25">
      <c r="E8636" s="24">
        <f t="shared" ca="1" si="268"/>
        <v>0.81770933459599526</v>
      </c>
      <c r="F8636" s="24">
        <f t="shared" ca="1" si="269"/>
        <v>4.0249668441227948</v>
      </c>
    </row>
    <row r="8637" spans="5:6" x14ac:dyDescent="0.25">
      <c r="E8637" s="24">
        <f t="shared" ca="1" si="268"/>
        <v>9.7464139183630949E-2</v>
      </c>
      <c r="F8637" s="24">
        <f t="shared" ca="1" si="269"/>
        <v>46.565415437586992</v>
      </c>
    </row>
    <row r="8638" spans="5:6" x14ac:dyDescent="0.25">
      <c r="E8638" s="24">
        <f t="shared" ca="1" si="268"/>
        <v>0.53740484078641026</v>
      </c>
      <c r="F8638" s="24">
        <f t="shared" ca="1" si="269"/>
        <v>12.42007150102393</v>
      </c>
    </row>
    <row r="8639" spans="5:6" x14ac:dyDescent="0.25">
      <c r="E8639" s="24">
        <f t="shared" ca="1" si="268"/>
        <v>0.77944287412666025</v>
      </c>
      <c r="F8639" s="24">
        <f t="shared" ca="1" si="269"/>
        <v>4.9835175689339613</v>
      </c>
    </row>
    <row r="8640" spans="5:6" x14ac:dyDescent="0.25">
      <c r="E8640" s="24">
        <f t="shared" ca="1" si="268"/>
        <v>0.57036258311040244</v>
      </c>
      <c r="F8640" s="24">
        <f t="shared" ca="1" si="269"/>
        <v>11.229660193324078</v>
      </c>
    </row>
    <row r="8641" spans="5:6" x14ac:dyDescent="0.25">
      <c r="E8641" s="24">
        <f t="shared" ca="1" si="268"/>
        <v>0.57295464349377168</v>
      </c>
      <c r="F8641" s="24">
        <f t="shared" ca="1" si="269"/>
        <v>11.138974432134949</v>
      </c>
    </row>
    <row r="8642" spans="5:6" x14ac:dyDescent="0.25">
      <c r="E8642" s="24">
        <f t="shared" ca="1" si="268"/>
        <v>0.82826109602577247</v>
      </c>
      <c r="F8642" s="24">
        <f t="shared" ca="1" si="269"/>
        <v>3.7685368187906789</v>
      </c>
    </row>
    <row r="8643" spans="5:6" x14ac:dyDescent="0.25">
      <c r="E8643" s="24">
        <f t="shared" ca="1" si="268"/>
        <v>0.26186221099144613</v>
      </c>
      <c r="F8643" s="24">
        <f t="shared" ca="1" si="269"/>
        <v>26.798736516155596</v>
      </c>
    </row>
    <row r="8644" spans="5:6" x14ac:dyDescent="0.25">
      <c r="E8644" s="24">
        <f t="shared" ref="E8644:E8707" ca="1" si="270">RAND()</f>
        <v>0.18734248038610024</v>
      </c>
      <c r="F8644" s="24">
        <f t="shared" ref="F8644:F8707" ca="1" si="271">-LOG(E8644,EXP(1))/$C$3</f>
        <v>33.496337825295583</v>
      </c>
    </row>
    <row r="8645" spans="5:6" x14ac:dyDescent="0.25">
      <c r="E8645" s="24">
        <f t="shared" ca="1" si="270"/>
        <v>0.73474990723361711</v>
      </c>
      <c r="F8645" s="24">
        <f t="shared" ca="1" si="271"/>
        <v>6.1645019987765641</v>
      </c>
    </row>
    <row r="8646" spans="5:6" x14ac:dyDescent="0.25">
      <c r="E8646" s="24">
        <f t="shared" ca="1" si="270"/>
        <v>0.51484009321721302</v>
      </c>
      <c r="F8646" s="24">
        <f t="shared" ca="1" si="271"/>
        <v>13.27797850280855</v>
      </c>
    </row>
    <row r="8647" spans="5:6" x14ac:dyDescent="0.25">
      <c r="E8647" s="24">
        <f t="shared" ca="1" si="270"/>
        <v>0.43569578748535287</v>
      </c>
      <c r="F8647" s="24">
        <f t="shared" ca="1" si="271"/>
        <v>16.616220285777583</v>
      </c>
    </row>
    <row r="8648" spans="5:6" x14ac:dyDescent="0.25">
      <c r="E8648" s="24">
        <f t="shared" ca="1" si="270"/>
        <v>0.7225596442533001</v>
      </c>
      <c r="F8648" s="24">
        <f t="shared" ca="1" si="271"/>
        <v>6.4991061960620966</v>
      </c>
    </row>
    <row r="8649" spans="5:6" x14ac:dyDescent="0.25">
      <c r="E8649" s="24">
        <f t="shared" ca="1" si="270"/>
        <v>0.1941692471343921</v>
      </c>
      <c r="F8649" s="24">
        <f t="shared" ca="1" si="271"/>
        <v>32.780501846723347</v>
      </c>
    </row>
    <row r="8650" spans="5:6" x14ac:dyDescent="0.25">
      <c r="E8650" s="24">
        <f t="shared" ca="1" si="270"/>
        <v>0.89463440362110913</v>
      </c>
      <c r="F8650" s="24">
        <f t="shared" ca="1" si="271"/>
        <v>2.2268026347047574</v>
      </c>
    </row>
    <row r="8651" spans="5:6" x14ac:dyDescent="0.25">
      <c r="E8651" s="24">
        <f t="shared" ca="1" si="270"/>
        <v>0.36182052994136005</v>
      </c>
      <c r="F8651" s="24">
        <f t="shared" ca="1" si="271"/>
        <v>20.332139274708084</v>
      </c>
    </row>
    <row r="8652" spans="5:6" x14ac:dyDescent="0.25">
      <c r="E8652" s="24">
        <f t="shared" ca="1" si="270"/>
        <v>0.32834275579379202</v>
      </c>
      <c r="F8652" s="24">
        <f t="shared" ca="1" si="271"/>
        <v>22.273944580816408</v>
      </c>
    </row>
    <row r="8653" spans="5:6" x14ac:dyDescent="0.25">
      <c r="E8653" s="24">
        <f t="shared" ca="1" si="270"/>
        <v>0.99867698836821595</v>
      </c>
      <c r="F8653" s="24">
        <f t="shared" ca="1" si="271"/>
        <v>2.6477751687103448E-2</v>
      </c>
    </row>
    <row r="8654" spans="5:6" x14ac:dyDescent="0.25">
      <c r="E8654" s="24">
        <f t="shared" ca="1" si="270"/>
        <v>9.9708770417838544E-2</v>
      </c>
      <c r="F8654" s="24">
        <f t="shared" ca="1" si="271"/>
        <v>46.110032756013517</v>
      </c>
    </row>
    <row r="8655" spans="5:6" x14ac:dyDescent="0.25">
      <c r="E8655" s="24">
        <f t="shared" ca="1" si="270"/>
        <v>0.8293922838475728</v>
      </c>
      <c r="F8655" s="24">
        <f t="shared" ca="1" si="271"/>
        <v>3.7412406901518906</v>
      </c>
    </row>
    <row r="8656" spans="5:6" x14ac:dyDescent="0.25">
      <c r="E8656" s="24">
        <f t="shared" ca="1" si="270"/>
        <v>0.8782563151468602</v>
      </c>
      <c r="F8656" s="24">
        <f t="shared" ca="1" si="271"/>
        <v>2.5963359451861714</v>
      </c>
    </row>
    <row r="8657" spans="5:6" x14ac:dyDescent="0.25">
      <c r="E8657" s="24">
        <f t="shared" ca="1" si="270"/>
        <v>0.79629516808686851</v>
      </c>
      <c r="F8657" s="24">
        <f t="shared" ca="1" si="271"/>
        <v>4.5557069538571504</v>
      </c>
    </row>
    <row r="8658" spans="5:6" x14ac:dyDescent="0.25">
      <c r="E8658" s="24">
        <f t="shared" ca="1" si="270"/>
        <v>0.20199170303767833</v>
      </c>
      <c r="F8658" s="24">
        <f t="shared" ca="1" si="271"/>
        <v>31.990573129907887</v>
      </c>
    </row>
    <row r="8659" spans="5:6" x14ac:dyDescent="0.25">
      <c r="E8659" s="24">
        <f t="shared" ca="1" si="270"/>
        <v>0.99838090009483205</v>
      </c>
      <c r="F8659" s="24">
        <f t="shared" ca="1" si="271"/>
        <v>3.2408241279095751E-2</v>
      </c>
    </row>
    <row r="8660" spans="5:6" x14ac:dyDescent="0.25">
      <c r="E8660" s="24">
        <f t="shared" ca="1" si="270"/>
        <v>0.8442426624411129</v>
      </c>
      <c r="F8660" s="24">
        <f t="shared" ca="1" si="271"/>
        <v>3.386306219399343</v>
      </c>
    </row>
    <row r="8661" spans="5:6" x14ac:dyDescent="0.25">
      <c r="E8661" s="24">
        <f t="shared" ca="1" si="270"/>
        <v>0.8093467154691889</v>
      </c>
      <c r="F8661" s="24">
        <f t="shared" ca="1" si="271"/>
        <v>4.2305576168663768</v>
      </c>
    </row>
    <row r="8662" spans="5:6" x14ac:dyDescent="0.25">
      <c r="E8662" s="24">
        <f t="shared" ca="1" si="270"/>
        <v>0.11147367467067448</v>
      </c>
      <c r="F8662" s="24">
        <f t="shared" ca="1" si="271"/>
        <v>43.879336351332732</v>
      </c>
    </row>
    <row r="8663" spans="5:6" x14ac:dyDescent="0.25">
      <c r="E8663" s="24">
        <f t="shared" ca="1" si="270"/>
        <v>0.48665369050115359</v>
      </c>
      <c r="F8663" s="24">
        <f t="shared" ca="1" si="271"/>
        <v>14.404050333142644</v>
      </c>
    </row>
    <row r="8664" spans="5:6" x14ac:dyDescent="0.25">
      <c r="E8664" s="24">
        <f t="shared" ca="1" si="270"/>
        <v>0.93634592094858415</v>
      </c>
      <c r="F8664" s="24">
        <f t="shared" ca="1" si="271"/>
        <v>1.3154059423410513</v>
      </c>
    </row>
    <row r="8665" spans="5:6" x14ac:dyDescent="0.25">
      <c r="E8665" s="24">
        <f t="shared" ca="1" si="270"/>
        <v>0.73225705126679497</v>
      </c>
      <c r="F8665" s="24">
        <f t="shared" ca="1" si="271"/>
        <v>6.2324732746263471</v>
      </c>
    </row>
    <row r="8666" spans="5:6" x14ac:dyDescent="0.25">
      <c r="E8666" s="24">
        <f t="shared" ca="1" si="270"/>
        <v>0.85932638951830087</v>
      </c>
      <c r="F8666" s="24">
        <f t="shared" ca="1" si="271"/>
        <v>3.0321292930243113</v>
      </c>
    </row>
    <row r="8667" spans="5:6" x14ac:dyDescent="0.25">
      <c r="E8667" s="24">
        <f t="shared" ca="1" si="270"/>
        <v>0.99048009053323849</v>
      </c>
      <c r="F8667" s="24">
        <f t="shared" ca="1" si="271"/>
        <v>0.1913102693261263</v>
      </c>
    </row>
    <row r="8668" spans="5:6" x14ac:dyDescent="0.25">
      <c r="E8668" s="24">
        <f t="shared" ca="1" si="270"/>
        <v>0.82968000566591282</v>
      </c>
      <c r="F8668" s="24">
        <f t="shared" ca="1" si="271"/>
        <v>3.734303757432488</v>
      </c>
    </row>
    <row r="8669" spans="5:6" x14ac:dyDescent="0.25">
      <c r="E8669" s="24">
        <f t="shared" ca="1" si="270"/>
        <v>1.3049269785422091E-2</v>
      </c>
      <c r="F8669" s="24">
        <f t="shared" ca="1" si="271"/>
        <v>86.780462038381032</v>
      </c>
    </row>
    <row r="8670" spans="5:6" x14ac:dyDescent="0.25">
      <c r="E8670" s="24">
        <f t="shared" ca="1" si="270"/>
        <v>0.46288650028845457</v>
      </c>
      <c r="F8670" s="24">
        <f t="shared" ca="1" si="271"/>
        <v>15.40546789426647</v>
      </c>
    </row>
    <row r="8671" spans="5:6" x14ac:dyDescent="0.25">
      <c r="E8671" s="24">
        <f t="shared" ca="1" si="270"/>
        <v>0.99884229824448778</v>
      </c>
      <c r="F8671" s="24">
        <f t="shared" ca="1" si="271"/>
        <v>2.3167448197026975E-2</v>
      </c>
    </row>
    <row r="8672" spans="5:6" x14ac:dyDescent="0.25">
      <c r="E8672" s="24">
        <f t="shared" ca="1" si="270"/>
        <v>0.2718874730282419</v>
      </c>
      <c r="F8672" s="24">
        <f t="shared" ca="1" si="271"/>
        <v>26.047340007730302</v>
      </c>
    </row>
    <row r="8673" spans="5:6" x14ac:dyDescent="0.25">
      <c r="E8673" s="24">
        <f t="shared" ca="1" si="270"/>
        <v>0.34174482123224748</v>
      </c>
      <c r="F8673" s="24">
        <f t="shared" ca="1" si="271"/>
        <v>21.473819143318202</v>
      </c>
    </row>
    <row r="8674" spans="5:6" x14ac:dyDescent="0.25">
      <c r="E8674" s="24">
        <f t="shared" ca="1" si="270"/>
        <v>0.37225555154859735</v>
      </c>
      <c r="F8674" s="24">
        <f t="shared" ca="1" si="271"/>
        <v>19.763493880679981</v>
      </c>
    </row>
    <row r="8675" spans="5:6" x14ac:dyDescent="0.25">
      <c r="E8675" s="24">
        <f t="shared" ca="1" si="270"/>
        <v>0.18594258613173853</v>
      </c>
      <c r="F8675" s="24">
        <f t="shared" ca="1" si="271"/>
        <v>33.646346592609618</v>
      </c>
    </row>
    <row r="8676" spans="5:6" x14ac:dyDescent="0.25">
      <c r="E8676" s="24">
        <f t="shared" ca="1" si="270"/>
        <v>0.17851401913995535</v>
      </c>
      <c r="F8676" s="24">
        <f t="shared" ca="1" si="271"/>
        <v>34.461762844944957</v>
      </c>
    </row>
    <row r="8677" spans="5:6" x14ac:dyDescent="0.25">
      <c r="E8677" s="24">
        <f t="shared" ca="1" si="270"/>
        <v>0.84736131401716674</v>
      </c>
      <c r="F8677" s="24">
        <f t="shared" ca="1" si="271"/>
        <v>3.3125618879181165</v>
      </c>
    </row>
    <row r="8678" spans="5:6" x14ac:dyDescent="0.25">
      <c r="E8678" s="24">
        <f t="shared" ca="1" si="270"/>
        <v>0.49784794319665004</v>
      </c>
      <c r="F8678" s="24">
        <f t="shared" ca="1" si="271"/>
        <v>13.949211670563512</v>
      </c>
    </row>
    <row r="8679" spans="5:6" x14ac:dyDescent="0.25">
      <c r="E8679" s="24">
        <f t="shared" ca="1" si="270"/>
        <v>0.92318250626793996</v>
      </c>
      <c r="F8679" s="24">
        <f t="shared" ca="1" si="271"/>
        <v>1.5985666484873264</v>
      </c>
    </row>
    <row r="8680" spans="5:6" x14ac:dyDescent="0.25">
      <c r="E8680" s="24">
        <f t="shared" ca="1" si="270"/>
        <v>0.5716254813321805</v>
      </c>
      <c r="F8680" s="24">
        <f t="shared" ca="1" si="271"/>
        <v>11.185425099248167</v>
      </c>
    </row>
    <row r="8681" spans="5:6" x14ac:dyDescent="0.25">
      <c r="E8681" s="24">
        <f t="shared" ca="1" si="270"/>
        <v>0.30631058304254755</v>
      </c>
      <c r="F8681" s="24">
        <f t="shared" ca="1" si="271"/>
        <v>23.663114290153608</v>
      </c>
    </row>
    <row r="8682" spans="5:6" x14ac:dyDescent="0.25">
      <c r="E8682" s="24">
        <f t="shared" ca="1" si="270"/>
        <v>0.85851291568790622</v>
      </c>
      <c r="F8682" s="24">
        <f t="shared" ca="1" si="271"/>
        <v>3.0510710855129339</v>
      </c>
    </row>
    <row r="8683" spans="5:6" x14ac:dyDescent="0.25">
      <c r="E8683" s="24">
        <f t="shared" ca="1" si="270"/>
        <v>0.80260103249044457</v>
      </c>
      <c r="F8683" s="24">
        <f t="shared" ca="1" si="271"/>
        <v>4.3979506943599382</v>
      </c>
    </row>
    <row r="8684" spans="5:6" x14ac:dyDescent="0.25">
      <c r="E8684" s="24">
        <f t="shared" ca="1" si="270"/>
        <v>0.44172296306381464</v>
      </c>
      <c r="F8684" s="24">
        <f t="shared" ca="1" si="271"/>
        <v>16.341447476239971</v>
      </c>
    </row>
    <row r="8685" spans="5:6" x14ac:dyDescent="0.25">
      <c r="E8685" s="24">
        <f t="shared" ca="1" si="270"/>
        <v>0.57552983134605129</v>
      </c>
      <c r="F8685" s="24">
        <f t="shared" ca="1" si="271"/>
        <v>11.049284332723152</v>
      </c>
    </row>
    <row r="8686" spans="5:6" x14ac:dyDescent="0.25">
      <c r="E8686" s="24">
        <f t="shared" ca="1" si="270"/>
        <v>0.17516069750430874</v>
      </c>
      <c r="F8686" s="24">
        <f t="shared" ca="1" si="271"/>
        <v>34.841029099174726</v>
      </c>
    </row>
    <row r="8687" spans="5:6" x14ac:dyDescent="0.25">
      <c r="E8687" s="24">
        <f t="shared" ca="1" si="270"/>
        <v>0.2878542256147909</v>
      </c>
      <c r="F8687" s="24">
        <f t="shared" ca="1" si="271"/>
        <v>24.906021760973928</v>
      </c>
    </row>
    <row r="8688" spans="5:6" x14ac:dyDescent="0.25">
      <c r="E8688" s="24">
        <f t="shared" ca="1" si="270"/>
        <v>0.87107331207452954</v>
      </c>
      <c r="F8688" s="24">
        <f t="shared" ca="1" si="271"/>
        <v>2.7605827133305998</v>
      </c>
    </row>
    <row r="8689" spans="5:6" x14ac:dyDescent="0.25">
      <c r="E8689" s="24">
        <f t="shared" ca="1" si="270"/>
        <v>0.58983652217005267</v>
      </c>
      <c r="F8689" s="24">
        <f t="shared" ca="1" si="271"/>
        <v>10.558197230882612</v>
      </c>
    </row>
    <row r="8690" spans="5:6" x14ac:dyDescent="0.25">
      <c r="E8690" s="24">
        <f t="shared" ca="1" si="270"/>
        <v>0.96307193138742686</v>
      </c>
      <c r="F8690" s="24">
        <f t="shared" ca="1" si="271"/>
        <v>0.75254349734379555</v>
      </c>
    </row>
    <row r="8691" spans="5:6" x14ac:dyDescent="0.25">
      <c r="E8691" s="24">
        <f t="shared" ca="1" si="270"/>
        <v>0.74912169923728222</v>
      </c>
      <c r="F8691" s="24">
        <f t="shared" ca="1" si="271"/>
        <v>5.7770765274193785</v>
      </c>
    </row>
    <row r="8692" spans="5:6" x14ac:dyDescent="0.25">
      <c r="E8692" s="24">
        <f t="shared" ca="1" si="270"/>
        <v>0.39114491826628306</v>
      </c>
      <c r="F8692" s="24">
        <f t="shared" ca="1" si="271"/>
        <v>18.773543054256155</v>
      </c>
    </row>
    <row r="8693" spans="5:6" x14ac:dyDescent="0.25">
      <c r="E8693" s="24">
        <f t="shared" ca="1" si="270"/>
        <v>0.75513288980147208</v>
      </c>
      <c r="F8693" s="24">
        <f t="shared" ca="1" si="271"/>
        <v>5.6172306447899523</v>
      </c>
    </row>
    <row r="8694" spans="5:6" x14ac:dyDescent="0.25">
      <c r="E8694" s="24">
        <f t="shared" ca="1" si="270"/>
        <v>0.72526957000470049</v>
      </c>
      <c r="F8694" s="24">
        <f t="shared" ca="1" si="271"/>
        <v>6.4242374507901729</v>
      </c>
    </row>
    <row r="8695" spans="5:6" x14ac:dyDescent="0.25">
      <c r="E8695" s="24">
        <f t="shared" ca="1" si="270"/>
        <v>0.52468817328176132</v>
      </c>
      <c r="F8695" s="24">
        <f t="shared" ca="1" si="271"/>
        <v>12.89902297011675</v>
      </c>
    </row>
    <row r="8696" spans="5:6" x14ac:dyDescent="0.25">
      <c r="E8696" s="24">
        <f t="shared" ca="1" si="270"/>
        <v>0.8787744092970885</v>
      </c>
      <c r="F8696" s="24">
        <f t="shared" ca="1" si="271"/>
        <v>2.5845411789812043</v>
      </c>
    </row>
    <row r="8697" spans="5:6" x14ac:dyDescent="0.25">
      <c r="E8697" s="24">
        <f t="shared" ca="1" si="270"/>
        <v>0.48517905760842539</v>
      </c>
      <c r="F8697" s="24">
        <f t="shared" ca="1" si="271"/>
        <v>14.464745304673094</v>
      </c>
    </row>
    <row r="8698" spans="5:6" x14ac:dyDescent="0.25">
      <c r="E8698" s="24">
        <f t="shared" ca="1" si="270"/>
        <v>0.96145727521863888</v>
      </c>
      <c r="F8698" s="24">
        <f t="shared" ca="1" si="271"/>
        <v>0.78610300981256986</v>
      </c>
    </row>
    <row r="8699" spans="5:6" x14ac:dyDescent="0.25">
      <c r="E8699" s="24">
        <f t="shared" ca="1" si="270"/>
        <v>8.2370244592163466E-2</v>
      </c>
      <c r="F8699" s="24">
        <f t="shared" ca="1" si="271"/>
        <v>49.930620332015721</v>
      </c>
    </row>
    <row r="8700" spans="5:6" x14ac:dyDescent="0.25">
      <c r="E8700" s="24">
        <f t="shared" ca="1" si="270"/>
        <v>0.19316011508184339</v>
      </c>
      <c r="F8700" s="24">
        <f t="shared" ca="1" si="271"/>
        <v>32.884716443838137</v>
      </c>
    </row>
    <row r="8701" spans="5:6" x14ac:dyDescent="0.25">
      <c r="E8701" s="24">
        <f t="shared" ca="1" si="270"/>
        <v>0.78777317901816668</v>
      </c>
      <c r="F8701" s="24">
        <f t="shared" ca="1" si="271"/>
        <v>4.7709014888967163</v>
      </c>
    </row>
    <row r="8702" spans="5:6" x14ac:dyDescent="0.25">
      <c r="E8702" s="24">
        <f t="shared" ca="1" si="270"/>
        <v>0.97856606713470162</v>
      </c>
      <c r="F8702" s="24">
        <f t="shared" ca="1" si="271"/>
        <v>0.43333951273278359</v>
      </c>
    </row>
    <row r="8703" spans="5:6" x14ac:dyDescent="0.25">
      <c r="E8703" s="24">
        <f t="shared" ca="1" si="270"/>
        <v>0.89130332052122163</v>
      </c>
      <c r="F8703" s="24">
        <f t="shared" ca="1" si="271"/>
        <v>2.3014096474279575</v>
      </c>
    </row>
    <row r="8704" spans="5:6" x14ac:dyDescent="0.25">
      <c r="E8704" s="24">
        <f t="shared" ca="1" si="270"/>
        <v>0.4856205843603445</v>
      </c>
      <c r="F8704" s="24">
        <f t="shared" ca="1" si="271"/>
        <v>14.446553011916704</v>
      </c>
    </row>
    <row r="8705" spans="5:6" x14ac:dyDescent="0.25">
      <c r="E8705" s="24">
        <f t="shared" ca="1" si="270"/>
        <v>0.56419229180752817</v>
      </c>
      <c r="F8705" s="24">
        <f t="shared" ca="1" si="271"/>
        <v>11.447202853415188</v>
      </c>
    </row>
    <row r="8706" spans="5:6" x14ac:dyDescent="0.25">
      <c r="E8706" s="24">
        <f t="shared" ca="1" si="270"/>
        <v>0.43637229037168301</v>
      </c>
      <c r="F8706" s="24">
        <f t="shared" ca="1" si="271"/>
        <v>16.585190459588105</v>
      </c>
    </row>
    <row r="8707" spans="5:6" x14ac:dyDescent="0.25">
      <c r="E8707" s="24">
        <f t="shared" ca="1" si="270"/>
        <v>0.94896750149051401</v>
      </c>
      <c r="F8707" s="24">
        <f t="shared" ca="1" si="271"/>
        <v>1.0476145192661963</v>
      </c>
    </row>
    <row r="8708" spans="5:6" x14ac:dyDescent="0.25">
      <c r="E8708" s="24">
        <f t="shared" ref="E8708:E8771" ca="1" si="272">RAND()</f>
        <v>0.46283335080709842</v>
      </c>
      <c r="F8708" s="24">
        <f t="shared" ref="F8708:F8771" ca="1" si="273">-LOG(E8708,EXP(1))/$C$3</f>
        <v>15.407764462989789</v>
      </c>
    </row>
    <row r="8709" spans="5:6" x14ac:dyDescent="0.25">
      <c r="E8709" s="24">
        <f t="shared" ca="1" si="272"/>
        <v>0.93631610207142391</v>
      </c>
      <c r="F8709" s="24">
        <f t="shared" ca="1" si="273"/>
        <v>1.3160428725889277</v>
      </c>
    </row>
    <row r="8710" spans="5:6" x14ac:dyDescent="0.25">
      <c r="E8710" s="24">
        <f t="shared" ca="1" si="272"/>
        <v>0.55660504974576808</v>
      </c>
      <c r="F8710" s="24">
        <f t="shared" ca="1" si="273"/>
        <v>11.717987148907856</v>
      </c>
    </row>
    <row r="8711" spans="5:6" x14ac:dyDescent="0.25">
      <c r="E8711" s="24">
        <f t="shared" ca="1" si="272"/>
        <v>0.37104016658125138</v>
      </c>
      <c r="F8711" s="24">
        <f t="shared" ca="1" si="273"/>
        <v>19.828899130347057</v>
      </c>
    </row>
    <row r="8712" spans="5:6" x14ac:dyDescent="0.25">
      <c r="E8712" s="24">
        <f t="shared" ca="1" si="272"/>
        <v>0.46964935583842649</v>
      </c>
      <c r="F8712" s="24">
        <f t="shared" ca="1" si="273"/>
        <v>15.11537828240961</v>
      </c>
    </row>
    <row r="8713" spans="5:6" x14ac:dyDescent="0.25">
      <c r="E8713" s="24">
        <f t="shared" ca="1" si="272"/>
        <v>0.3457271976569759</v>
      </c>
      <c r="F8713" s="24">
        <f t="shared" ca="1" si="273"/>
        <v>21.242105219792027</v>
      </c>
    </row>
    <row r="8714" spans="5:6" x14ac:dyDescent="0.25">
      <c r="E8714" s="24">
        <f t="shared" ca="1" si="272"/>
        <v>0.77049388946822828</v>
      </c>
      <c r="F8714" s="24">
        <f t="shared" ca="1" si="273"/>
        <v>5.2144710971843544</v>
      </c>
    </row>
    <row r="8715" spans="5:6" x14ac:dyDescent="0.25">
      <c r="E8715" s="24">
        <f t="shared" ca="1" si="272"/>
        <v>0.82216266542302141</v>
      </c>
      <c r="F8715" s="24">
        <f t="shared" ca="1" si="273"/>
        <v>3.916340273890683</v>
      </c>
    </row>
    <row r="8716" spans="5:6" x14ac:dyDescent="0.25">
      <c r="E8716" s="24">
        <f t="shared" ca="1" si="272"/>
        <v>0.99854980707181451</v>
      </c>
      <c r="F8716" s="24">
        <f t="shared" ca="1" si="273"/>
        <v>2.9024909513419746E-2</v>
      </c>
    </row>
    <row r="8717" spans="5:6" x14ac:dyDescent="0.25">
      <c r="E8717" s="24">
        <f t="shared" ca="1" si="272"/>
        <v>0.62543097572046902</v>
      </c>
      <c r="F8717" s="24">
        <f t="shared" ca="1" si="273"/>
        <v>9.3862861146207823</v>
      </c>
    </row>
    <row r="8718" spans="5:6" x14ac:dyDescent="0.25">
      <c r="E8718" s="24">
        <f t="shared" ca="1" si="272"/>
        <v>0.91674459056445246</v>
      </c>
      <c r="F8718" s="24">
        <f t="shared" ca="1" si="273"/>
        <v>1.7385274542820395</v>
      </c>
    </row>
    <row r="8719" spans="5:6" x14ac:dyDescent="0.25">
      <c r="E8719" s="24">
        <f t="shared" ca="1" si="272"/>
        <v>0.38474459365874158</v>
      </c>
      <c r="F8719" s="24">
        <f t="shared" ca="1" si="273"/>
        <v>19.103511158621906</v>
      </c>
    </row>
    <row r="8720" spans="5:6" x14ac:dyDescent="0.25">
      <c r="E8720" s="24">
        <f t="shared" ca="1" si="272"/>
        <v>0.83932302284164551</v>
      </c>
      <c r="F8720" s="24">
        <f t="shared" ca="1" si="273"/>
        <v>3.5031927453118441</v>
      </c>
    </row>
    <row r="8721" spans="5:6" x14ac:dyDescent="0.25">
      <c r="E8721" s="24">
        <f t="shared" ca="1" si="272"/>
        <v>0.7733578676955204</v>
      </c>
      <c r="F8721" s="24">
        <f t="shared" ca="1" si="273"/>
        <v>5.1402675604957553</v>
      </c>
    </row>
    <row r="8722" spans="5:6" x14ac:dyDescent="0.25">
      <c r="E8722" s="24">
        <f t="shared" ca="1" si="272"/>
        <v>0.70730729437338058</v>
      </c>
      <c r="F8722" s="24">
        <f t="shared" ca="1" si="273"/>
        <v>6.9258012401931541</v>
      </c>
    </row>
    <row r="8723" spans="5:6" x14ac:dyDescent="0.25">
      <c r="E8723" s="24">
        <f t="shared" ca="1" si="272"/>
        <v>0.89364608427120784</v>
      </c>
      <c r="F8723" s="24">
        <f t="shared" ca="1" si="273"/>
        <v>2.2489092216124886</v>
      </c>
    </row>
    <row r="8724" spans="5:6" x14ac:dyDescent="0.25">
      <c r="E8724" s="24">
        <f t="shared" ca="1" si="272"/>
        <v>0.50024290504899027</v>
      </c>
      <c r="F8724" s="24">
        <f t="shared" ca="1" si="273"/>
        <v>13.853229768589706</v>
      </c>
    </row>
    <row r="8725" spans="5:6" x14ac:dyDescent="0.25">
      <c r="E8725" s="24">
        <f t="shared" ca="1" si="272"/>
        <v>0.39414047346940184</v>
      </c>
      <c r="F8725" s="24">
        <f t="shared" ca="1" si="273"/>
        <v>18.62095803156561</v>
      </c>
    </row>
    <row r="8726" spans="5:6" x14ac:dyDescent="0.25">
      <c r="E8726" s="24">
        <f t="shared" ca="1" si="272"/>
        <v>0.54560626504587328</v>
      </c>
      <c r="F8726" s="24">
        <f t="shared" ca="1" si="273"/>
        <v>12.117153793269452</v>
      </c>
    </row>
    <row r="8727" spans="5:6" x14ac:dyDescent="0.25">
      <c r="E8727" s="24">
        <f t="shared" ca="1" si="272"/>
        <v>0.26095306473942326</v>
      </c>
      <c r="F8727" s="24">
        <f t="shared" ca="1" si="273"/>
        <v>26.86829432830255</v>
      </c>
    </row>
    <row r="8728" spans="5:6" x14ac:dyDescent="0.25">
      <c r="E8728" s="24">
        <f t="shared" ca="1" si="272"/>
        <v>0.55014618799598525</v>
      </c>
      <c r="F8728" s="24">
        <f t="shared" ca="1" si="273"/>
        <v>11.951424794337541</v>
      </c>
    </row>
    <row r="8729" spans="5:6" x14ac:dyDescent="0.25">
      <c r="E8729" s="24">
        <f t="shared" ca="1" si="272"/>
        <v>0.75216382270380444</v>
      </c>
      <c r="F8729" s="24">
        <f t="shared" ca="1" si="273"/>
        <v>5.6960225883570708</v>
      </c>
    </row>
    <row r="8730" spans="5:6" x14ac:dyDescent="0.25">
      <c r="E8730" s="24">
        <f t="shared" ca="1" si="272"/>
        <v>0.354797547681732</v>
      </c>
      <c r="F8730" s="24">
        <f t="shared" ca="1" si="273"/>
        <v>20.724158808067454</v>
      </c>
    </row>
    <row r="8731" spans="5:6" x14ac:dyDescent="0.25">
      <c r="E8731" s="24">
        <f t="shared" ca="1" si="272"/>
        <v>0.39214635081199811</v>
      </c>
      <c r="F8731" s="24">
        <f t="shared" ca="1" si="273"/>
        <v>18.722403299180229</v>
      </c>
    </row>
    <row r="8732" spans="5:6" x14ac:dyDescent="0.25">
      <c r="E8732" s="24">
        <f t="shared" ca="1" si="272"/>
        <v>0.27759697135675054</v>
      </c>
      <c r="F8732" s="24">
        <f t="shared" ca="1" si="273"/>
        <v>25.631699210143282</v>
      </c>
    </row>
    <row r="8733" spans="5:6" x14ac:dyDescent="0.25">
      <c r="E8733" s="24">
        <f t="shared" ca="1" si="272"/>
        <v>0.35594055589697282</v>
      </c>
      <c r="F8733" s="24">
        <f t="shared" ca="1" si="273"/>
        <v>20.659830797798929</v>
      </c>
    </row>
    <row r="8734" spans="5:6" x14ac:dyDescent="0.25">
      <c r="E8734" s="24">
        <f t="shared" ca="1" si="272"/>
        <v>4.5852509580343037E-2</v>
      </c>
      <c r="F8734" s="24">
        <f t="shared" ca="1" si="273"/>
        <v>61.646506944016316</v>
      </c>
    </row>
    <row r="8735" spans="5:6" x14ac:dyDescent="0.25">
      <c r="E8735" s="24">
        <f t="shared" ca="1" si="272"/>
        <v>0.61652040230002325</v>
      </c>
      <c r="F8735" s="24">
        <f t="shared" ca="1" si="273"/>
        <v>9.6732772634043531</v>
      </c>
    </row>
    <row r="8736" spans="5:6" x14ac:dyDescent="0.25">
      <c r="E8736" s="24">
        <f t="shared" ca="1" si="272"/>
        <v>8.9609742424682004E-2</v>
      </c>
      <c r="F8736" s="24">
        <f t="shared" ca="1" si="273"/>
        <v>48.245824649877349</v>
      </c>
    </row>
    <row r="8737" spans="5:6" x14ac:dyDescent="0.25">
      <c r="E8737" s="24">
        <f t="shared" ca="1" si="272"/>
        <v>0.12023002654670434</v>
      </c>
      <c r="F8737" s="24">
        <f t="shared" ca="1" si="273"/>
        <v>42.366969663920123</v>
      </c>
    </row>
    <row r="8738" spans="5:6" x14ac:dyDescent="0.25">
      <c r="E8738" s="24">
        <f t="shared" ca="1" si="272"/>
        <v>2.2606074156534706E-2</v>
      </c>
      <c r="F8738" s="24">
        <f t="shared" ca="1" si="273"/>
        <v>75.790732816545614</v>
      </c>
    </row>
    <row r="8739" spans="5:6" x14ac:dyDescent="0.25">
      <c r="E8739" s="24">
        <f t="shared" ca="1" si="272"/>
        <v>2.8646675786035414E-2</v>
      </c>
      <c r="F8739" s="24">
        <f t="shared" ca="1" si="273"/>
        <v>71.054357419276727</v>
      </c>
    </row>
    <row r="8740" spans="5:6" x14ac:dyDescent="0.25">
      <c r="E8740" s="24">
        <f t="shared" ca="1" si="272"/>
        <v>0.14587073957481111</v>
      </c>
      <c r="F8740" s="24">
        <f t="shared" ca="1" si="273"/>
        <v>38.50068789603003</v>
      </c>
    </row>
    <row r="8741" spans="5:6" x14ac:dyDescent="0.25">
      <c r="E8741" s="24">
        <f t="shared" ca="1" si="272"/>
        <v>0.55332620441137481</v>
      </c>
      <c r="F8741" s="24">
        <f t="shared" ca="1" si="273"/>
        <v>11.836151399531058</v>
      </c>
    </row>
    <row r="8742" spans="5:6" x14ac:dyDescent="0.25">
      <c r="E8742" s="24">
        <f t="shared" ca="1" si="272"/>
        <v>0.12562543726176956</v>
      </c>
      <c r="F8742" s="24">
        <f t="shared" ca="1" si="273"/>
        <v>41.489010389683024</v>
      </c>
    </row>
    <row r="8743" spans="5:6" x14ac:dyDescent="0.25">
      <c r="E8743" s="24">
        <f t="shared" ca="1" si="272"/>
        <v>0.36069746343551923</v>
      </c>
      <c r="F8743" s="24">
        <f t="shared" ca="1" si="273"/>
        <v>20.394314468716516</v>
      </c>
    </row>
    <row r="8744" spans="5:6" x14ac:dyDescent="0.25">
      <c r="E8744" s="24">
        <f t="shared" ca="1" si="272"/>
        <v>0.85735958996734618</v>
      </c>
      <c r="F8744" s="24">
        <f t="shared" ca="1" si="273"/>
        <v>3.07795713655565</v>
      </c>
    </row>
    <row r="8745" spans="5:6" x14ac:dyDescent="0.25">
      <c r="E8745" s="24">
        <f t="shared" ca="1" si="272"/>
        <v>0.35222954594657985</v>
      </c>
      <c r="F8745" s="24">
        <f t="shared" ca="1" si="273"/>
        <v>20.869443935098573</v>
      </c>
    </row>
    <row r="8746" spans="5:6" x14ac:dyDescent="0.25">
      <c r="E8746" s="24">
        <f t="shared" ca="1" si="272"/>
        <v>0.74826417586165284</v>
      </c>
      <c r="F8746" s="24">
        <f t="shared" ca="1" si="273"/>
        <v>5.7999837414818316</v>
      </c>
    </row>
    <row r="8747" spans="5:6" x14ac:dyDescent="0.25">
      <c r="E8747" s="24">
        <f t="shared" ca="1" si="272"/>
        <v>0.23686458056643411</v>
      </c>
      <c r="F8747" s="24">
        <f t="shared" ca="1" si="273"/>
        <v>28.805333823350736</v>
      </c>
    </row>
    <row r="8748" spans="5:6" x14ac:dyDescent="0.25">
      <c r="E8748" s="24">
        <f t="shared" ca="1" si="272"/>
        <v>0.63450562372984942</v>
      </c>
      <c r="F8748" s="24">
        <f t="shared" ca="1" si="273"/>
        <v>9.0981825724111882</v>
      </c>
    </row>
    <row r="8749" spans="5:6" x14ac:dyDescent="0.25">
      <c r="E8749" s="24">
        <f t="shared" ca="1" si="272"/>
        <v>0.60224851584359729</v>
      </c>
      <c r="F8749" s="24">
        <f t="shared" ca="1" si="273"/>
        <v>10.141702036857495</v>
      </c>
    </row>
    <row r="8750" spans="5:6" x14ac:dyDescent="0.25">
      <c r="E8750" s="24">
        <f t="shared" ca="1" si="272"/>
        <v>0.19960043897058499</v>
      </c>
      <c r="F8750" s="24">
        <f t="shared" ca="1" si="273"/>
        <v>32.228754317115275</v>
      </c>
    </row>
    <row r="8751" spans="5:6" x14ac:dyDescent="0.25">
      <c r="E8751" s="24">
        <f t="shared" ca="1" si="272"/>
        <v>0.41535665768966501</v>
      </c>
      <c r="F8751" s="24">
        <f t="shared" ca="1" si="273"/>
        <v>17.57235423436693</v>
      </c>
    </row>
    <row r="8752" spans="5:6" x14ac:dyDescent="0.25">
      <c r="E8752" s="24">
        <f t="shared" ca="1" si="272"/>
        <v>0.14599690332066839</v>
      </c>
      <c r="F8752" s="24">
        <f t="shared" ca="1" si="273"/>
        <v>38.483397352622937</v>
      </c>
    </row>
    <row r="8753" spans="5:6" x14ac:dyDescent="0.25">
      <c r="E8753" s="24">
        <f t="shared" ca="1" si="272"/>
        <v>0.90073410759300143</v>
      </c>
      <c r="F8753" s="24">
        <f t="shared" ca="1" si="273"/>
        <v>2.0909034607328496</v>
      </c>
    </row>
    <row r="8754" spans="5:6" x14ac:dyDescent="0.25">
      <c r="E8754" s="24">
        <f t="shared" ca="1" si="272"/>
        <v>0.47952801056273553</v>
      </c>
      <c r="F8754" s="24">
        <f t="shared" ca="1" si="273"/>
        <v>14.699059403511475</v>
      </c>
    </row>
    <row r="8755" spans="5:6" x14ac:dyDescent="0.25">
      <c r="E8755" s="24">
        <f t="shared" ca="1" si="272"/>
        <v>0.99754816977077365</v>
      </c>
      <c r="F8755" s="24">
        <f t="shared" ca="1" si="273"/>
        <v>4.9096817741017061E-2</v>
      </c>
    </row>
    <row r="8756" spans="5:6" x14ac:dyDescent="0.25">
      <c r="E8756" s="24">
        <f t="shared" ca="1" si="272"/>
        <v>0.41263948866229805</v>
      </c>
      <c r="F8756" s="24">
        <f t="shared" ca="1" si="273"/>
        <v>17.703619520716963</v>
      </c>
    </row>
    <row r="8757" spans="5:6" x14ac:dyDescent="0.25">
      <c r="E8757" s="24">
        <f t="shared" ca="1" si="272"/>
        <v>0.51064120588143946</v>
      </c>
      <c r="F8757" s="24">
        <f t="shared" ca="1" si="273"/>
        <v>13.441761530543525</v>
      </c>
    </row>
    <row r="8758" spans="5:6" x14ac:dyDescent="0.25">
      <c r="E8758" s="24">
        <f t="shared" ca="1" si="272"/>
        <v>0.96071048776669876</v>
      </c>
      <c r="F8758" s="24">
        <f t="shared" ca="1" si="273"/>
        <v>0.8016435365843696</v>
      </c>
    </row>
    <row r="8759" spans="5:6" x14ac:dyDescent="0.25">
      <c r="E8759" s="24">
        <f t="shared" ca="1" si="272"/>
        <v>0.17311173794471857</v>
      </c>
      <c r="F8759" s="24">
        <f t="shared" ca="1" si="273"/>
        <v>35.076360178083767</v>
      </c>
    </row>
    <row r="8760" spans="5:6" x14ac:dyDescent="0.25">
      <c r="E8760" s="24">
        <f t="shared" ca="1" si="272"/>
        <v>0.32595098455064186</v>
      </c>
      <c r="F8760" s="24">
        <f t="shared" ca="1" si="273"/>
        <v>22.42016526117763</v>
      </c>
    </row>
    <row r="8761" spans="5:6" x14ac:dyDescent="0.25">
      <c r="E8761" s="24">
        <f t="shared" ca="1" si="272"/>
        <v>0.12921706796443932</v>
      </c>
      <c r="F8761" s="24">
        <f t="shared" ca="1" si="273"/>
        <v>40.925231827416205</v>
      </c>
    </row>
    <row r="8762" spans="5:6" x14ac:dyDescent="0.25">
      <c r="E8762" s="24">
        <f t="shared" ca="1" si="272"/>
        <v>0.41538184258472932</v>
      </c>
      <c r="F8762" s="24">
        <f t="shared" ca="1" si="273"/>
        <v>17.571141583451453</v>
      </c>
    </row>
    <row r="8763" spans="5:6" x14ac:dyDescent="0.25">
      <c r="E8763" s="24">
        <f t="shared" ca="1" si="272"/>
        <v>0.52439994489868347</v>
      </c>
      <c r="F8763" s="24">
        <f t="shared" ca="1" si="273"/>
        <v>12.910012643351441</v>
      </c>
    </row>
    <row r="8764" spans="5:6" x14ac:dyDescent="0.25">
      <c r="E8764" s="24">
        <f t="shared" ca="1" si="272"/>
        <v>0.91586979270235447</v>
      </c>
      <c r="F8764" s="24">
        <f t="shared" ca="1" si="273"/>
        <v>1.7576214423360497</v>
      </c>
    </row>
    <row r="8765" spans="5:6" x14ac:dyDescent="0.25">
      <c r="E8765" s="24">
        <f t="shared" ca="1" si="272"/>
        <v>0.53511183483823821</v>
      </c>
      <c r="F8765" s="24">
        <f t="shared" ca="1" si="273"/>
        <v>12.505590337010354</v>
      </c>
    </row>
    <row r="8766" spans="5:6" x14ac:dyDescent="0.25">
      <c r="E8766" s="24">
        <f t="shared" ca="1" si="272"/>
        <v>0.98128040268803218</v>
      </c>
      <c r="F8766" s="24">
        <f t="shared" ca="1" si="273"/>
        <v>0.37794053468772099</v>
      </c>
    </row>
    <row r="8767" spans="5:6" x14ac:dyDescent="0.25">
      <c r="E8767" s="24">
        <f t="shared" ca="1" si="272"/>
        <v>3.1456359131166955E-2</v>
      </c>
      <c r="F8767" s="24">
        <f t="shared" ca="1" si="273"/>
        <v>69.183082362913183</v>
      </c>
    </row>
    <row r="8768" spans="5:6" x14ac:dyDescent="0.25">
      <c r="E8768" s="24">
        <f t="shared" ca="1" si="272"/>
        <v>0.96275776263119506</v>
      </c>
      <c r="F8768" s="24">
        <f t="shared" ca="1" si="273"/>
        <v>0.75906886685065356</v>
      </c>
    </row>
    <row r="8769" spans="5:6" x14ac:dyDescent="0.25">
      <c r="E8769" s="24">
        <f t="shared" ca="1" si="272"/>
        <v>0.88237463217750856</v>
      </c>
      <c r="F8769" s="24">
        <f t="shared" ca="1" si="273"/>
        <v>2.5027712024331321</v>
      </c>
    </row>
    <row r="8770" spans="5:6" x14ac:dyDescent="0.25">
      <c r="E8770" s="24">
        <f t="shared" ca="1" si="272"/>
        <v>0.97688292147777023</v>
      </c>
      <c r="F8770" s="24">
        <f t="shared" ca="1" si="273"/>
        <v>0.46776937681833008</v>
      </c>
    </row>
    <row r="8771" spans="5:6" x14ac:dyDescent="0.25">
      <c r="E8771" s="24">
        <f t="shared" ca="1" si="272"/>
        <v>0.37268198238597761</v>
      </c>
      <c r="F8771" s="24">
        <f t="shared" ca="1" si="273"/>
        <v>19.740596342857913</v>
      </c>
    </row>
    <row r="8772" spans="5:6" x14ac:dyDescent="0.25">
      <c r="E8772" s="24">
        <f t="shared" ref="E8772:E8835" ca="1" si="274">RAND()</f>
        <v>0.22027255735137441</v>
      </c>
      <c r="F8772" s="24">
        <f t="shared" ref="F8772:F8835" ca="1" si="275">-LOG(E8772,EXP(1))/$C$3</f>
        <v>30.257792047555345</v>
      </c>
    </row>
    <row r="8773" spans="5:6" x14ac:dyDescent="0.25">
      <c r="E8773" s="24">
        <f t="shared" ca="1" si="274"/>
        <v>0.64282275847581172</v>
      </c>
      <c r="F8773" s="24">
        <f t="shared" ca="1" si="275"/>
        <v>8.837724810498278</v>
      </c>
    </row>
    <row r="8774" spans="5:6" x14ac:dyDescent="0.25">
      <c r="E8774" s="24">
        <f t="shared" ca="1" si="274"/>
        <v>0.26540953887861563</v>
      </c>
      <c r="F8774" s="24">
        <f t="shared" ca="1" si="275"/>
        <v>26.529624324257924</v>
      </c>
    </row>
    <row r="8775" spans="5:6" x14ac:dyDescent="0.25">
      <c r="E8775" s="24">
        <f t="shared" ca="1" si="274"/>
        <v>0.72843694120032976</v>
      </c>
      <c r="F8775" s="24">
        <f t="shared" ca="1" si="275"/>
        <v>6.3370843374661883</v>
      </c>
    </row>
    <row r="8776" spans="5:6" x14ac:dyDescent="0.25">
      <c r="E8776" s="24">
        <f t="shared" ca="1" si="274"/>
        <v>0.58343285798835187</v>
      </c>
      <c r="F8776" s="24">
        <f t="shared" ca="1" si="275"/>
        <v>10.77651803182461</v>
      </c>
    </row>
    <row r="8777" spans="5:6" x14ac:dyDescent="0.25">
      <c r="E8777" s="24">
        <f t="shared" ca="1" si="274"/>
        <v>0.94902326261504844</v>
      </c>
      <c r="F8777" s="24">
        <f t="shared" ca="1" si="275"/>
        <v>1.0464393581304308</v>
      </c>
    </row>
    <row r="8778" spans="5:6" x14ac:dyDescent="0.25">
      <c r="E8778" s="24">
        <f t="shared" ca="1" si="274"/>
        <v>3.4736122915620893E-2</v>
      </c>
      <c r="F8778" s="24">
        <f t="shared" ca="1" si="275"/>
        <v>67.199502545733651</v>
      </c>
    </row>
    <row r="8779" spans="5:6" x14ac:dyDescent="0.25">
      <c r="E8779" s="24">
        <f t="shared" ca="1" si="274"/>
        <v>0.22638402054611029</v>
      </c>
      <c r="F8779" s="24">
        <f t="shared" ca="1" si="275"/>
        <v>29.710450315415201</v>
      </c>
    </row>
    <row r="8780" spans="5:6" x14ac:dyDescent="0.25">
      <c r="E8780" s="24">
        <f t="shared" ca="1" si="274"/>
        <v>0.86379937196936984</v>
      </c>
      <c r="F8780" s="24">
        <f t="shared" ca="1" si="275"/>
        <v>2.9282949102280784</v>
      </c>
    </row>
    <row r="8781" spans="5:6" x14ac:dyDescent="0.25">
      <c r="E8781" s="24">
        <f t="shared" ca="1" si="274"/>
        <v>0.16864831288241566</v>
      </c>
      <c r="F8781" s="24">
        <f t="shared" ca="1" si="275"/>
        <v>35.598794423728876</v>
      </c>
    </row>
    <row r="8782" spans="5:6" x14ac:dyDescent="0.25">
      <c r="E8782" s="24">
        <f t="shared" ca="1" si="274"/>
        <v>0.36931750846544531</v>
      </c>
      <c r="F8782" s="24">
        <f t="shared" ca="1" si="275"/>
        <v>19.921970967524036</v>
      </c>
    </row>
    <row r="8783" spans="5:6" x14ac:dyDescent="0.25">
      <c r="E8783" s="24">
        <f t="shared" ca="1" si="274"/>
        <v>0.12599931059772451</v>
      </c>
      <c r="F8783" s="24">
        <f t="shared" ca="1" si="275"/>
        <v>41.429576869845164</v>
      </c>
    </row>
    <row r="8784" spans="5:6" x14ac:dyDescent="0.25">
      <c r="E8784" s="24">
        <f t="shared" ca="1" si="274"/>
        <v>0.51960255015510071</v>
      </c>
      <c r="F8784" s="24">
        <f t="shared" ca="1" si="275"/>
        <v>13.093821725559781</v>
      </c>
    </row>
    <row r="8785" spans="5:6" x14ac:dyDescent="0.25">
      <c r="E8785" s="24">
        <f t="shared" ca="1" si="274"/>
        <v>0.99689736275060881</v>
      </c>
      <c r="F8785" s="24">
        <f t="shared" ca="1" si="275"/>
        <v>6.2149208145301164E-2</v>
      </c>
    </row>
    <row r="8786" spans="5:6" x14ac:dyDescent="0.25">
      <c r="E8786" s="24">
        <f t="shared" ca="1" si="274"/>
        <v>2.9295905965035618E-2</v>
      </c>
      <c r="F8786" s="24">
        <f t="shared" ca="1" si="275"/>
        <v>70.606150017555692</v>
      </c>
    </row>
    <row r="8787" spans="5:6" x14ac:dyDescent="0.25">
      <c r="E8787" s="24">
        <f t="shared" ca="1" si="274"/>
        <v>0.80288363750257896</v>
      </c>
      <c r="F8787" s="24">
        <f t="shared" ca="1" si="275"/>
        <v>4.3909097049232866</v>
      </c>
    </row>
    <row r="8788" spans="5:6" x14ac:dyDescent="0.25">
      <c r="E8788" s="24">
        <f t="shared" ca="1" si="274"/>
        <v>0.21251660873980061</v>
      </c>
      <c r="F8788" s="24">
        <f t="shared" ca="1" si="275"/>
        <v>30.974702697927423</v>
      </c>
    </row>
    <row r="8789" spans="5:6" x14ac:dyDescent="0.25">
      <c r="E8789" s="24">
        <f t="shared" ca="1" si="274"/>
        <v>0.37351871656853308</v>
      </c>
      <c r="F8789" s="24">
        <f t="shared" ca="1" si="275"/>
        <v>19.695743287403882</v>
      </c>
    </row>
    <row r="8790" spans="5:6" x14ac:dyDescent="0.25">
      <c r="E8790" s="24">
        <f t="shared" ca="1" si="274"/>
        <v>0.52792529739291094</v>
      </c>
      <c r="F8790" s="24">
        <f t="shared" ca="1" si="275"/>
        <v>12.776009749916472</v>
      </c>
    </row>
    <row r="8791" spans="5:6" x14ac:dyDescent="0.25">
      <c r="E8791" s="24">
        <f t="shared" ca="1" si="274"/>
        <v>0.90571575268912186</v>
      </c>
      <c r="F8791" s="24">
        <f t="shared" ca="1" si="275"/>
        <v>1.980595218383711</v>
      </c>
    </row>
    <row r="8792" spans="5:6" x14ac:dyDescent="0.25">
      <c r="E8792" s="24">
        <f t="shared" ca="1" si="274"/>
        <v>8.3482327615779228E-2</v>
      </c>
      <c r="F8792" s="24">
        <f t="shared" ca="1" si="275"/>
        <v>49.662406296907356</v>
      </c>
    </row>
    <row r="8793" spans="5:6" x14ac:dyDescent="0.25">
      <c r="E8793" s="24">
        <f t="shared" ca="1" si="274"/>
        <v>0.43112110926682545</v>
      </c>
      <c r="F8793" s="24">
        <f t="shared" ca="1" si="275"/>
        <v>16.827324647433034</v>
      </c>
    </row>
    <row r="8794" spans="5:6" x14ac:dyDescent="0.25">
      <c r="E8794" s="24">
        <f t="shared" ca="1" si="274"/>
        <v>0.37479082875629</v>
      </c>
      <c r="F8794" s="24">
        <f t="shared" ca="1" si="275"/>
        <v>19.627743972353162</v>
      </c>
    </row>
    <row r="8795" spans="5:6" x14ac:dyDescent="0.25">
      <c r="E8795" s="24">
        <f t="shared" ca="1" si="274"/>
        <v>0.90565312582892632</v>
      </c>
      <c r="F8795" s="24">
        <f t="shared" ca="1" si="275"/>
        <v>1.9819781914702694</v>
      </c>
    </row>
    <row r="8796" spans="5:6" x14ac:dyDescent="0.25">
      <c r="E8796" s="24">
        <f t="shared" ca="1" si="274"/>
        <v>0.65095193408771868</v>
      </c>
      <c r="F8796" s="24">
        <f t="shared" ca="1" si="275"/>
        <v>8.5863894693213449</v>
      </c>
    </row>
    <row r="8797" spans="5:6" x14ac:dyDescent="0.25">
      <c r="E8797" s="24">
        <f t="shared" ca="1" si="274"/>
        <v>0.83776792647364917</v>
      </c>
      <c r="F8797" s="24">
        <f t="shared" ca="1" si="275"/>
        <v>3.5402830847314481</v>
      </c>
    </row>
    <row r="8798" spans="5:6" x14ac:dyDescent="0.25">
      <c r="E8798" s="24">
        <f t="shared" ca="1" si="274"/>
        <v>0.56161164391763885</v>
      </c>
      <c r="F8798" s="24">
        <f t="shared" ca="1" si="275"/>
        <v>11.538893860277838</v>
      </c>
    </row>
    <row r="8799" spans="5:6" x14ac:dyDescent="0.25">
      <c r="E8799" s="24">
        <f t="shared" ca="1" si="274"/>
        <v>0.88509274383745506</v>
      </c>
      <c r="F8799" s="24">
        <f t="shared" ca="1" si="275"/>
        <v>2.4412568833658326</v>
      </c>
    </row>
    <row r="8800" spans="5:6" x14ac:dyDescent="0.25">
      <c r="E8800" s="24">
        <f t="shared" ca="1" si="274"/>
        <v>0.11830972957335306</v>
      </c>
      <c r="F8800" s="24">
        <f t="shared" ca="1" si="275"/>
        <v>42.688985329309922</v>
      </c>
    </row>
    <row r="8801" spans="5:6" x14ac:dyDescent="0.25">
      <c r="E8801" s="24">
        <f t="shared" ca="1" si="274"/>
        <v>0.30746754234028606</v>
      </c>
      <c r="F8801" s="24">
        <f t="shared" ca="1" si="275"/>
        <v>23.587715013432724</v>
      </c>
    </row>
    <row r="8802" spans="5:6" x14ac:dyDescent="0.25">
      <c r="E8802" s="24">
        <f t="shared" ca="1" si="274"/>
        <v>0.28407005145679687</v>
      </c>
      <c r="F8802" s="24">
        <f t="shared" ca="1" si="275"/>
        <v>25.170688223547558</v>
      </c>
    </row>
    <row r="8803" spans="5:6" x14ac:dyDescent="0.25">
      <c r="E8803" s="24">
        <f t="shared" ca="1" si="274"/>
        <v>0.90058178712082049</v>
      </c>
      <c r="F8803" s="24">
        <f t="shared" ca="1" si="275"/>
        <v>2.0942858873908499</v>
      </c>
    </row>
    <row r="8804" spans="5:6" x14ac:dyDescent="0.25">
      <c r="E8804" s="24">
        <f t="shared" ca="1" si="274"/>
        <v>0.689568573575703</v>
      </c>
      <c r="F8804" s="24">
        <f t="shared" ca="1" si="275"/>
        <v>7.4337826526414919</v>
      </c>
    </row>
    <row r="8805" spans="5:6" x14ac:dyDescent="0.25">
      <c r="E8805" s="24">
        <f t="shared" ca="1" si="274"/>
        <v>0.5390995078558557</v>
      </c>
      <c r="F8805" s="24">
        <f t="shared" ca="1" si="275"/>
        <v>12.357102188489499</v>
      </c>
    </row>
    <row r="8806" spans="5:6" x14ac:dyDescent="0.25">
      <c r="E8806" s="24">
        <f t="shared" ca="1" si="274"/>
        <v>0.26912439492333962</v>
      </c>
      <c r="F8806" s="24">
        <f t="shared" ca="1" si="275"/>
        <v>26.251631432219959</v>
      </c>
    </row>
    <row r="8807" spans="5:6" x14ac:dyDescent="0.25">
      <c r="E8807" s="24">
        <f t="shared" ca="1" si="274"/>
        <v>0.59820228234108175</v>
      </c>
      <c r="F8807" s="24">
        <f t="shared" ca="1" si="275"/>
        <v>10.276526348914427</v>
      </c>
    </row>
    <row r="8808" spans="5:6" x14ac:dyDescent="0.25">
      <c r="E8808" s="24">
        <f t="shared" ca="1" si="274"/>
        <v>0.35811495435527685</v>
      </c>
      <c r="F8808" s="24">
        <f t="shared" ca="1" si="275"/>
        <v>20.538024851449077</v>
      </c>
    </row>
    <row r="8809" spans="5:6" x14ac:dyDescent="0.25">
      <c r="E8809" s="24">
        <f t="shared" ca="1" si="274"/>
        <v>0.85449407103053077</v>
      </c>
      <c r="F8809" s="24">
        <f t="shared" ca="1" si="275"/>
        <v>3.1449142995079096</v>
      </c>
    </row>
    <row r="8810" spans="5:6" x14ac:dyDescent="0.25">
      <c r="E8810" s="24">
        <f t="shared" ca="1" si="274"/>
        <v>0.54497808539640658</v>
      </c>
      <c r="F8810" s="24">
        <f t="shared" ca="1" si="275"/>
        <v>12.140193908183416</v>
      </c>
    </row>
    <row r="8811" spans="5:6" x14ac:dyDescent="0.25">
      <c r="E8811" s="24">
        <f t="shared" ca="1" si="274"/>
        <v>0.33314283367321329</v>
      </c>
      <c r="F8811" s="24">
        <f t="shared" ca="1" si="275"/>
        <v>21.983679020325159</v>
      </c>
    </row>
    <row r="8812" spans="5:6" x14ac:dyDescent="0.25">
      <c r="E8812" s="24">
        <f t="shared" ca="1" si="274"/>
        <v>0.43240982741670775</v>
      </c>
      <c r="F8812" s="24">
        <f t="shared" ca="1" si="275"/>
        <v>16.767629317392895</v>
      </c>
    </row>
    <row r="8813" spans="5:6" x14ac:dyDescent="0.25">
      <c r="E8813" s="24">
        <f t="shared" ca="1" si="274"/>
        <v>0.57820461708107196</v>
      </c>
      <c r="F8813" s="24">
        <f t="shared" ca="1" si="275"/>
        <v>10.956549283306103</v>
      </c>
    </row>
    <row r="8814" spans="5:6" x14ac:dyDescent="0.25">
      <c r="E8814" s="24">
        <f t="shared" ca="1" si="274"/>
        <v>0.56163931903153741</v>
      </c>
      <c r="F8814" s="24">
        <f t="shared" ca="1" si="275"/>
        <v>11.537908324015079</v>
      </c>
    </row>
    <row r="8815" spans="5:6" x14ac:dyDescent="0.25">
      <c r="E8815" s="24">
        <f t="shared" ca="1" si="274"/>
        <v>9.0919505552884528E-2</v>
      </c>
      <c r="F8815" s="24">
        <f t="shared" ca="1" si="275"/>
        <v>47.955614365565204</v>
      </c>
    </row>
    <row r="8816" spans="5:6" x14ac:dyDescent="0.25">
      <c r="E8816" s="24">
        <f t="shared" ca="1" si="274"/>
        <v>0.72016161457402728</v>
      </c>
      <c r="F8816" s="24">
        <f t="shared" ca="1" si="275"/>
        <v>6.5655925494863103</v>
      </c>
    </row>
    <row r="8817" spans="5:6" x14ac:dyDescent="0.25">
      <c r="E8817" s="24">
        <f t="shared" ca="1" si="274"/>
        <v>0.56004501103627458</v>
      </c>
      <c r="F8817" s="24">
        <f t="shared" ca="1" si="275"/>
        <v>11.594762432649956</v>
      </c>
    </row>
    <row r="8818" spans="5:6" x14ac:dyDescent="0.25">
      <c r="E8818" s="24">
        <f t="shared" ca="1" si="274"/>
        <v>0.48247281193282043</v>
      </c>
      <c r="F8818" s="24">
        <f t="shared" ca="1" si="275"/>
        <v>14.576614162329674</v>
      </c>
    </row>
    <row r="8819" spans="5:6" x14ac:dyDescent="0.25">
      <c r="E8819" s="24">
        <f t="shared" ca="1" si="274"/>
        <v>0.54029443556390533</v>
      </c>
      <c r="F8819" s="24">
        <f t="shared" ca="1" si="275"/>
        <v>12.312820739497729</v>
      </c>
    </row>
    <row r="8820" spans="5:6" x14ac:dyDescent="0.25">
      <c r="E8820" s="24">
        <f t="shared" ca="1" si="274"/>
        <v>0.36536616003847666</v>
      </c>
      <c r="F8820" s="24">
        <f t="shared" ca="1" si="275"/>
        <v>20.137105001180149</v>
      </c>
    </row>
    <row r="8821" spans="5:6" x14ac:dyDescent="0.25">
      <c r="E8821" s="24">
        <f t="shared" ca="1" si="274"/>
        <v>0.44085787906874485</v>
      </c>
      <c r="F8821" s="24">
        <f t="shared" ca="1" si="275"/>
        <v>16.380654503214227</v>
      </c>
    </row>
    <row r="8822" spans="5:6" x14ac:dyDescent="0.25">
      <c r="E8822" s="24">
        <f t="shared" ca="1" si="274"/>
        <v>0.56280862751346716</v>
      </c>
      <c r="F8822" s="24">
        <f t="shared" ca="1" si="275"/>
        <v>11.496312484669632</v>
      </c>
    </row>
    <row r="8823" spans="5:6" x14ac:dyDescent="0.25">
      <c r="E8823" s="24">
        <f t="shared" ca="1" si="274"/>
        <v>0.9819774249708243</v>
      </c>
      <c r="F8823" s="24">
        <f t="shared" ca="1" si="275"/>
        <v>0.3637391943999897</v>
      </c>
    </row>
    <row r="8824" spans="5:6" x14ac:dyDescent="0.25">
      <c r="E8824" s="24">
        <f t="shared" ca="1" si="274"/>
        <v>0.43692728913842571</v>
      </c>
      <c r="F8824" s="24">
        <f t="shared" ca="1" si="275"/>
        <v>16.55976968282453</v>
      </c>
    </row>
    <row r="8825" spans="5:6" x14ac:dyDescent="0.25">
      <c r="E8825" s="24">
        <f t="shared" ca="1" si="274"/>
        <v>0.90138965016770778</v>
      </c>
      <c r="F8825" s="24">
        <f t="shared" ca="1" si="275"/>
        <v>2.0763530148869953</v>
      </c>
    </row>
    <row r="8826" spans="5:6" x14ac:dyDescent="0.25">
      <c r="E8826" s="24">
        <f t="shared" ca="1" si="274"/>
        <v>0.94324479819846707</v>
      </c>
      <c r="F8826" s="24">
        <f t="shared" ca="1" si="275"/>
        <v>1.1685886983467393</v>
      </c>
    </row>
    <row r="8827" spans="5:6" x14ac:dyDescent="0.25">
      <c r="E8827" s="24">
        <f t="shared" ca="1" si="274"/>
        <v>0.25958666382551066</v>
      </c>
      <c r="F8827" s="24">
        <f t="shared" ca="1" si="275"/>
        <v>26.9732933496892</v>
      </c>
    </row>
    <row r="8828" spans="5:6" x14ac:dyDescent="0.25">
      <c r="E8828" s="24">
        <f t="shared" ca="1" si="274"/>
        <v>0.4407112187637835</v>
      </c>
      <c r="F8828" s="24">
        <f t="shared" ca="1" si="275"/>
        <v>16.387309015341522</v>
      </c>
    </row>
    <row r="8829" spans="5:6" x14ac:dyDescent="0.25">
      <c r="E8829" s="24">
        <f t="shared" ca="1" si="274"/>
        <v>0.33539193172768733</v>
      </c>
      <c r="F8829" s="24">
        <f t="shared" ca="1" si="275"/>
        <v>21.849109711082878</v>
      </c>
    </row>
    <row r="8830" spans="5:6" x14ac:dyDescent="0.25">
      <c r="E8830" s="24">
        <f t="shared" ca="1" si="274"/>
        <v>0.48697719711848531</v>
      </c>
      <c r="F8830" s="24">
        <f t="shared" ca="1" si="275"/>
        <v>14.390759603222275</v>
      </c>
    </row>
    <row r="8831" spans="5:6" x14ac:dyDescent="0.25">
      <c r="E8831" s="24">
        <f t="shared" ca="1" si="274"/>
        <v>0.31024832676651481</v>
      </c>
      <c r="F8831" s="24">
        <f t="shared" ca="1" si="275"/>
        <v>23.40764496179996</v>
      </c>
    </row>
    <row r="8832" spans="5:6" x14ac:dyDescent="0.25">
      <c r="E8832" s="24">
        <f t="shared" ca="1" si="274"/>
        <v>0.47574687605588528</v>
      </c>
      <c r="F8832" s="24">
        <f t="shared" ca="1" si="275"/>
        <v>14.857386783679148</v>
      </c>
    </row>
    <row r="8833" spans="5:6" x14ac:dyDescent="0.25">
      <c r="E8833" s="24">
        <f t="shared" ca="1" si="274"/>
        <v>0.56334073676889163</v>
      </c>
      <c r="F8833" s="24">
        <f t="shared" ca="1" si="275"/>
        <v>11.477412352523734</v>
      </c>
    </row>
    <row r="8834" spans="5:6" x14ac:dyDescent="0.25">
      <c r="E8834" s="24">
        <f t="shared" ca="1" si="274"/>
        <v>2.8126021242476651E-2</v>
      </c>
      <c r="F8834" s="24">
        <f t="shared" ca="1" si="275"/>
        <v>71.421202165463214</v>
      </c>
    </row>
    <row r="8835" spans="5:6" x14ac:dyDescent="0.25">
      <c r="E8835" s="24">
        <f t="shared" ca="1" si="274"/>
        <v>0.30988959702418983</v>
      </c>
      <c r="F8835" s="24">
        <f t="shared" ca="1" si="275"/>
        <v>23.430783671340283</v>
      </c>
    </row>
    <row r="8836" spans="5:6" x14ac:dyDescent="0.25">
      <c r="E8836" s="24">
        <f t="shared" ref="E8836:E8899" ca="1" si="276">RAND()</f>
        <v>0.49273684217983915</v>
      </c>
      <c r="F8836" s="24">
        <f t="shared" ref="F8836:F8899" ca="1" si="277">-LOG(E8836,EXP(1))/$C$3</f>
        <v>14.155600722744222</v>
      </c>
    </row>
    <row r="8837" spans="5:6" x14ac:dyDescent="0.25">
      <c r="E8837" s="24">
        <f t="shared" ca="1" si="276"/>
        <v>0.16033443726121721</v>
      </c>
      <c r="F8837" s="24">
        <f t="shared" ca="1" si="277"/>
        <v>36.609868247261829</v>
      </c>
    </row>
    <row r="8838" spans="5:6" x14ac:dyDescent="0.25">
      <c r="E8838" s="24">
        <f t="shared" ca="1" si="276"/>
        <v>0.13426324964978087</v>
      </c>
      <c r="F8838" s="24">
        <f t="shared" ca="1" si="277"/>
        <v>40.159057132199294</v>
      </c>
    </row>
    <row r="8839" spans="5:6" x14ac:dyDescent="0.25">
      <c r="E8839" s="24">
        <f t="shared" ca="1" si="276"/>
        <v>0.73171307966638754</v>
      </c>
      <c r="F8839" s="24">
        <f t="shared" ca="1" si="277"/>
        <v>6.2473361905820273</v>
      </c>
    </row>
    <row r="8840" spans="5:6" x14ac:dyDescent="0.25">
      <c r="E8840" s="24">
        <f t="shared" ca="1" si="276"/>
        <v>0.88238339164547785</v>
      </c>
      <c r="F8840" s="24">
        <f t="shared" ca="1" si="277"/>
        <v>2.5025726603587826</v>
      </c>
    </row>
    <row r="8841" spans="5:6" x14ac:dyDescent="0.25">
      <c r="E8841" s="24">
        <f t="shared" ca="1" si="276"/>
        <v>0.12705545143110109</v>
      </c>
      <c r="F8841" s="24">
        <f t="shared" ca="1" si="277"/>
        <v>41.262633247499117</v>
      </c>
    </row>
    <row r="8842" spans="5:6" x14ac:dyDescent="0.25">
      <c r="E8842" s="24">
        <f t="shared" ca="1" si="276"/>
        <v>0.32806760855455552</v>
      </c>
      <c r="F8842" s="24">
        <f t="shared" ca="1" si="277"/>
        <v>22.290711363932296</v>
      </c>
    </row>
    <row r="8843" spans="5:6" x14ac:dyDescent="0.25">
      <c r="E8843" s="24">
        <f t="shared" ca="1" si="276"/>
        <v>0.36819829484119471</v>
      </c>
      <c r="F8843" s="24">
        <f t="shared" ca="1" si="277"/>
        <v>19.982672825214177</v>
      </c>
    </row>
    <row r="8844" spans="5:6" x14ac:dyDescent="0.25">
      <c r="E8844" s="24">
        <f t="shared" ca="1" si="276"/>
        <v>0.17203422943953262</v>
      </c>
      <c r="F8844" s="24">
        <f t="shared" ca="1" si="277"/>
        <v>35.201236271976938</v>
      </c>
    </row>
    <row r="8845" spans="5:6" x14ac:dyDescent="0.25">
      <c r="E8845" s="24">
        <f t="shared" ca="1" si="276"/>
        <v>0.7947079291841761</v>
      </c>
      <c r="F8845" s="24">
        <f t="shared" ca="1" si="277"/>
        <v>4.5956123300816039</v>
      </c>
    </row>
    <row r="8846" spans="5:6" x14ac:dyDescent="0.25">
      <c r="E8846" s="24">
        <f t="shared" ca="1" si="276"/>
        <v>0.5218123809356584</v>
      </c>
      <c r="F8846" s="24">
        <f t="shared" ca="1" si="277"/>
        <v>13.008943584050229</v>
      </c>
    </row>
    <row r="8847" spans="5:6" x14ac:dyDescent="0.25">
      <c r="E8847" s="24">
        <f t="shared" ca="1" si="276"/>
        <v>0.89734244980151567</v>
      </c>
      <c r="F8847" s="24">
        <f t="shared" ca="1" si="277"/>
        <v>2.1663543485177694</v>
      </c>
    </row>
    <row r="8848" spans="5:6" x14ac:dyDescent="0.25">
      <c r="E8848" s="24">
        <f t="shared" ca="1" si="276"/>
        <v>4.6984296111315604E-2</v>
      </c>
      <c r="F8848" s="24">
        <f t="shared" ca="1" si="277"/>
        <v>61.158837167910555</v>
      </c>
    </row>
    <row r="8849" spans="5:6" x14ac:dyDescent="0.25">
      <c r="E8849" s="24">
        <f t="shared" ca="1" si="276"/>
        <v>0.85136257231192547</v>
      </c>
      <c r="F8849" s="24">
        <f t="shared" ca="1" si="277"/>
        <v>3.2183437344716475</v>
      </c>
    </row>
    <row r="8850" spans="5:6" x14ac:dyDescent="0.25">
      <c r="E8850" s="24">
        <f t="shared" ca="1" si="276"/>
        <v>0.73063326335464818</v>
      </c>
      <c r="F8850" s="24">
        <f t="shared" ca="1" si="277"/>
        <v>6.2768727367812511</v>
      </c>
    </row>
    <row r="8851" spans="5:6" x14ac:dyDescent="0.25">
      <c r="E8851" s="24">
        <f t="shared" ca="1" si="276"/>
        <v>9.5108540184399848E-2</v>
      </c>
      <c r="F8851" s="24">
        <f t="shared" ca="1" si="277"/>
        <v>47.05473022626898</v>
      </c>
    </row>
    <row r="8852" spans="5:6" x14ac:dyDescent="0.25">
      <c r="E8852" s="24">
        <f t="shared" ca="1" si="276"/>
        <v>0.80382054496042721</v>
      </c>
      <c r="F8852" s="24">
        <f t="shared" ca="1" si="277"/>
        <v>4.367584750043159</v>
      </c>
    </row>
    <row r="8853" spans="5:6" x14ac:dyDescent="0.25">
      <c r="E8853" s="24">
        <f t="shared" ca="1" si="276"/>
        <v>0.23028672717601972</v>
      </c>
      <c r="F8853" s="24">
        <f t="shared" ca="1" si="277"/>
        <v>29.368602131470322</v>
      </c>
    </row>
    <row r="8854" spans="5:6" x14ac:dyDescent="0.25">
      <c r="E8854" s="24">
        <f t="shared" ca="1" si="276"/>
        <v>0.29880767485902715</v>
      </c>
      <c r="F8854" s="24">
        <f t="shared" ca="1" si="277"/>
        <v>24.159102808949939</v>
      </c>
    </row>
    <row r="8855" spans="5:6" x14ac:dyDescent="0.25">
      <c r="E8855" s="24">
        <f t="shared" ca="1" si="276"/>
        <v>5.7169781010040333E-2</v>
      </c>
      <c r="F8855" s="24">
        <f t="shared" ca="1" si="277"/>
        <v>57.234596484367955</v>
      </c>
    </row>
    <row r="8856" spans="5:6" x14ac:dyDescent="0.25">
      <c r="E8856" s="24">
        <f t="shared" ca="1" si="276"/>
        <v>0.35460379087568317</v>
      </c>
      <c r="F8856" s="24">
        <f t="shared" ca="1" si="277"/>
        <v>20.735083896608216</v>
      </c>
    </row>
    <row r="8857" spans="5:6" x14ac:dyDescent="0.25">
      <c r="E8857" s="24">
        <f t="shared" ca="1" si="276"/>
        <v>0.96735779108305164</v>
      </c>
      <c r="F8857" s="24">
        <f t="shared" ca="1" si="277"/>
        <v>0.66373701684730568</v>
      </c>
    </row>
    <row r="8858" spans="5:6" x14ac:dyDescent="0.25">
      <c r="E8858" s="24">
        <f t="shared" ca="1" si="276"/>
        <v>0.11926052524905484</v>
      </c>
      <c r="F8858" s="24">
        <f t="shared" ca="1" si="277"/>
        <v>42.528897821239404</v>
      </c>
    </row>
    <row r="8859" spans="5:6" x14ac:dyDescent="0.25">
      <c r="E8859" s="24">
        <f t="shared" ca="1" si="276"/>
        <v>0.47043963254361587</v>
      </c>
      <c r="F8859" s="24">
        <f t="shared" ca="1" si="277"/>
        <v>15.081752661809324</v>
      </c>
    </row>
    <row r="8860" spans="5:6" x14ac:dyDescent="0.25">
      <c r="E8860" s="24">
        <f t="shared" ca="1" si="276"/>
        <v>0.87954042222111783</v>
      </c>
      <c r="F8860" s="24">
        <f t="shared" ca="1" si="277"/>
        <v>2.5671151080919743</v>
      </c>
    </row>
    <row r="8861" spans="5:6" x14ac:dyDescent="0.25">
      <c r="E8861" s="24">
        <f t="shared" ca="1" si="276"/>
        <v>0.40042307475992767</v>
      </c>
      <c r="F8861" s="24">
        <f t="shared" ca="1" si="277"/>
        <v>18.304672078620509</v>
      </c>
    </row>
    <row r="8862" spans="5:6" x14ac:dyDescent="0.25">
      <c r="E8862" s="24">
        <f t="shared" ca="1" si="276"/>
        <v>0.92264979111802281</v>
      </c>
      <c r="F8862" s="24">
        <f t="shared" ca="1" si="277"/>
        <v>1.6101108210638264</v>
      </c>
    </row>
    <row r="8863" spans="5:6" x14ac:dyDescent="0.25">
      <c r="E8863" s="24">
        <f t="shared" ca="1" si="276"/>
        <v>0.19335888080243291</v>
      </c>
      <c r="F8863" s="24">
        <f t="shared" ca="1" si="277"/>
        <v>32.864146615164557</v>
      </c>
    </row>
    <row r="8864" spans="5:6" x14ac:dyDescent="0.25">
      <c r="E8864" s="24">
        <f t="shared" ca="1" si="276"/>
        <v>0.16161751791488554</v>
      </c>
      <c r="F8864" s="24">
        <f t="shared" ca="1" si="277"/>
        <v>36.450454716633352</v>
      </c>
    </row>
    <row r="8865" spans="5:6" x14ac:dyDescent="0.25">
      <c r="E8865" s="24">
        <f t="shared" ca="1" si="276"/>
        <v>0.88797984753044212</v>
      </c>
      <c r="F8865" s="24">
        <f t="shared" ca="1" si="277"/>
        <v>2.3761246093991963</v>
      </c>
    </row>
    <row r="8866" spans="5:6" x14ac:dyDescent="0.25">
      <c r="E8866" s="24">
        <f t="shared" ca="1" si="276"/>
        <v>0.9664633990660233</v>
      </c>
      <c r="F8866" s="24">
        <f t="shared" ca="1" si="277"/>
        <v>0.68223701230410139</v>
      </c>
    </row>
    <row r="8867" spans="5:6" x14ac:dyDescent="0.25">
      <c r="E8867" s="24">
        <f t="shared" ca="1" si="276"/>
        <v>0.86910247377910954</v>
      </c>
      <c r="F8867" s="24">
        <f t="shared" ca="1" si="277"/>
        <v>2.8058847834798053</v>
      </c>
    </row>
    <row r="8868" spans="5:6" x14ac:dyDescent="0.25">
      <c r="E8868" s="24">
        <f t="shared" ca="1" si="276"/>
        <v>0.98452809639781758</v>
      </c>
      <c r="F8868" s="24">
        <f t="shared" ca="1" si="277"/>
        <v>0.31185685123522194</v>
      </c>
    </row>
    <row r="8869" spans="5:6" x14ac:dyDescent="0.25">
      <c r="E8869" s="24">
        <f t="shared" ca="1" si="276"/>
        <v>1.3772021234753296E-2</v>
      </c>
      <c r="F8869" s="24">
        <f t="shared" ca="1" si="277"/>
        <v>85.702323832567188</v>
      </c>
    </row>
    <row r="8870" spans="5:6" x14ac:dyDescent="0.25">
      <c r="E8870" s="24">
        <f t="shared" ca="1" si="276"/>
        <v>0.26292811370710578</v>
      </c>
      <c r="F8870" s="24">
        <f t="shared" ca="1" si="277"/>
        <v>26.717492321569861</v>
      </c>
    </row>
    <row r="8871" spans="5:6" x14ac:dyDescent="0.25">
      <c r="E8871" s="24">
        <f t="shared" ca="1" si="276"/>
        <v>0.32921515975551419</v>
      </c>
      <c r="F8871" s="24">
        <f t="shared" ca="1" si="277"/>
        <v>22.220875218987278</v>
      </c>
    </row>
    <row r="8872" spans="5:6" x14ac:dyDescent="0.25">
      <c r="E8872" s="24">
        <f t="shared" ca="1" si="276"/>
        <v>0.74664646599733298</v>
      </c>
      <c r="F8872" s="24">
        <f t="shared" ca="1" si="277"/>
        <v>5.843269552699951</v>
      </c>
    </row>
    <row r="8873" spans="5:6" x14ac:dyDescent="0.25">
      <c r="E8873" s="24">
        <f t="shared" ca="1" si="276"/>
        <v>0.84343724160829425</v>
      </c>
      <c r="F8873" s="24">
        <f t="shared" ca="1" si="277"/>
        <v>3.4053956425069356</v>
      </c>
    </row>
    <row r="8874" spans="5:6" x14ac:dyDescent="0.25">
      <c r="E8874" s="24">
        <f t="shared" ca="1" si="276"/>
        <v>0.73973314062073403</v>
      </c>
      <c r="F8874" s="24">
        <f t="shared" ca="1" si="277"/>
        <v>6.0293155721204954</v>
      </c>
    </row>
    <row r="8875" spans="5:6" x14ac:dyDescent="0.25">
      <c r="E8875" s="24">
        <f t="shared" ca="1" si="276"/>
        <v>0.46797591920209602</v>
      </c>
      <c r="F8875" s="24">
        <f t="shared" ca="1" si="277"/>
        <v>15.186768781694093</v>
      </c>
    </row>
    <row r="8876" spans="5:6" x14ac:dyDescent="0.25">
      <c r="E8876" s="24">
        <f t="shared" ca="1" si="276"/>
        <v>0.32179193169611642</v>
      </c>
      <c r="F8876" s="24">
        <f t="shared" ca="1" si="277"/>
        <v>22.67700234310923</v>
      </c>
    </row>
    <row r="8877" spans="5:6" x14ac:dyDescent="0.25">
      <c r="E8877" s="24">
        <f t="shared" ca="1" si="276"/>
        <v>0.89028725650306406</v>
      </c>
      <c r="F8877" s="24">
        <f t="shared" ca="1" si="277"/>
        <v>2.3242221643198069</v>
      </c>
    </row>
    <row r="8878" spans="5:6" x14ac:dyDescent="0.25">
      <c r="E8878" s="24">
        <f t="shared" ca="1" si="276"/>
        <v>0.25961324121198859</v>
      </c>
      <c r="F8878" s="24">
        <f t="shared" ca="1" si="277"/>
        <v>26.971245784869307</v>
      </c>
    </row>
    <row r="8879" spans="5:6" x14ac:dyDescent="0.25">
      <c r="E8879" s="24">
        <f t="shared" ca="1" si="276"/>
        <v>0.70381304326708516</v>
      </c>
      <c r="F8879" s="24">
        <f t="shared" ca="1" si="277"/>
        <v>7.0248504326681624</v>
      </c>
    </row>
    <row r="8880" spans="5:6" x14ac:dyDescent="0.25">
      <c r="E8880" s="24">
        <f t="shared" ca="1" si="276"/>
        <v>0.77161798988472441</v>
      </c>
      <c r="F8880" s="24">
        <f t="shared" ca="1" si="277"/>
        <v>5.1853136636507058</v>
      </c>
    </row>
    <row r="8881" spans="5:6" x14ac:dyDescent="0.25">
      <c r="E8881" s="24">
        <f t="shared" ca="1" si="276"/>
        <v>0.35198328870471152</v>
      </c>
      <c r="F8881" s="24">
        <f t="shared" ca="1" si="277"/>
        <v>20.88343159563464</v>
      </c>
    </row>
    <row r="8882" spans="5:6" x14ac:dyDescent="0.25">
      <c r="E8882" s="24">
        <f t="shared" ca="1" si="276"/>
        <v>0.83168720078572567</v>
      </c>
      <c r="F8882" s="24">
        <f t="shared" ca="1" si="277"/>
        <v>3.6859773889182179</v>
      </c>
    </row>
    <row r="8883" spans="5:6" x14ac:dyDescent="0.25">
      <c r="E8883" s="24">
        <f t="shared" ca="1" si="276"/>
        <v>0.72618211705307911</v>
      </c>
      <c r="F8883" s="24">
        <f t="shared" ca="1" si="277"/>
        <v>6.3990889135910933</v>
      </c>
    </row>
    <row r="8884" spans="5:6" x14ac:dyDescent="0.25">
      <c r="E8884" s="24">
        <f t="shared" ca="1" si="276"/>
        <v>7.7280267467861985E-2</v>
      </c>
      <c r="F8884" s="24">
        <f t="shared" ca="1" si="277"/>
        <v>51.206332561216094</v>
      </c>
    </row>
    <row r="8885" spans="5:6" x14ac:dyDescent="0.25">
      <c r="E8885" s="24">
        <f t="shared" ca="1" si="276"/>
        <v>2.4826605010071834E-2</v>
      </c>
      <c r="F8885" s="24">
        <f t="shared" ca="1" si="277"/>
        <v>73.916788363342491</v>
      </c>
    </row>
    <row r="8886" spans="5:6" x14ac:dyDescent="0.25">
      <c r="E8886" s="24">
        <f t="shared" ca="1" si="276"/>
        <v>0.47915267282866725</v>
      </c>
      <c r="F8886" s="24">
        <f t="shared" ca="1" si="277"/>
        <v>14.714719998733578</v>
      </c>
    </row>
    <row r="8887" spans="5:6" x14ac:dyDescent="0.25">
      <c r="E8887" s="24">
        <f t="shared" ca="1" si="276"/>
        <v>0.50870322999442763</v>
      </c>
      <c r="F8887" s="24">
        <f t="shared" ca="1" si="277"/>
        <v>13.517809553322994</v>
      </c>
    </row>
    <row r="8888" spans="5:6" x14ac:dyDescent="0.25">
      <c r="E8888" s="24">
        <f t="shared" ca="1" si="276"/>
        <v>5.5870376092067353E-2</v>
      </c>
      <c r="F8888" s="24">
        <f t="shared" ca="1" si="277"/>
        <v>57.69441967954269</v>
      </c>
    </row>
    <row r="8889" spans="5:6" x14ac:dyDescent="0.25">
      <c r="E8889" s="24">
        <f t="shared" ca="1" si="276"/>
        <v>0.50259934002040918</v>
      </c>
      <c r="F8889" s="24">
        <f t="shared" ca="1" si="277"/>
        <v>13.759239340088167</v>
      </c>
    </row>
    <row r="8890" spans="5:6" x14ac:dyDescent="0.25">
      <c r="E8890" s="24">
        <f t="shared" ca="1" si="276"/>
        <v>0.9314520725011407</v>
      </c>
      <c r="F8890" s="24">
        <f t="shared" ca="1" si="277"/>
        <v>1.4202108444434458</v>
      </c>
    </row>
    <row r="8891" spans="5:6" x14ac:dyDescent="0.25">
      <c r="E8891" s="24">
        <f t="shared" ca="1" si="276"/>
        <v>0.62316749854753095</v>
      </c>
      <c r="F8891" s="24">
        <f t="shared" ca="1" si="277"/>
        <v>9.4587987661761197</v>
      </c>
    </row>
    <row r="8892" spans="5:6" x14ac:dyDescent="0.25">
      <c r="E8892" s="24">
        <f t="shared" ca="1" si="276"/>
        <v>0.22712597725138195</v>
      </c>
      <c r="F8892" s="24">
        <f t="shared" ca="1" si="277"/>
        <v>29.645008991444421</v>
      </c>
    </row>
    <row r="8893" spans="5:6" x14ac:dyDescent="0.25">
      <c r="E8893" s="24">
        <f t="shared" ca="1" si="276"/>
        <v>0.53587848115589176</v>
      </c>
      <c r="F8893" s="24">
        <f t="shared" ca="1" si="277"/>
        <v>12.476957157525883</v>
      </c>
    </row>
    <row r="8894" spans="5:6" x14ac:dyDescent="0.25">
      <c r="E8894" s="24">
        <f t="shared" ca="1" si="276"/>
        <v>0.75843315837053238</v>
      </c>
      <c r="F8894" s="24">
        <f t="shared" ca="1" si="277"/>
        <v>5.5300121503389743</v>
      </c>
    </row>
    <row r="8895" spans="5:6" x14ac:dyDescent="0.25">
      <c r="E8895" s="24">
        <f t="shared" ca="1" si="276"/>
        <v>0.4453622560106657</v>
      </c>
      <c r="F8895" s="24">
        <f t="shared" ca="1" si="277"/>
        <v>16.177345390616601</v>
      </c>
    </row>
    <row r="8896" spans="5:6" x14ac:dyDescent="0.25">
      <c r="E8896" s="24">
        <f t="shared" ca="1" si="276"/>
        <v>0.80850646783547708</v>
      </c>
      <c r="F8896" s="24">
        <f t="shared" ca="1" si="277"/>
        <v>4.2513320040093054</v>
      </c>
    </row>
    <row r="8897" spans="5:6" x14ac:dyDescent="0.25">
      <c r="E8897" s="24">
        <f t="shared" ca="1" si="276"/>
        <v>0.24410182980670603</v>
      </c>
      <c r="F8897" s="24">
        <f t="shared" ca="1" si="277"/>
        <v>28.203396109513871</v>
      </c>
    </row>
    <row r="8898" spans="5:6" x14ac:dyDescent="0.25">
      <c r="E8898" s="24">
        <f t="shared" ca="1" si="276"/>
        <v>0.54334747054214683</v>
      </c>
      <c r="F8898" s="24">
        <f t="shared" ca="1" si="277"/>
        <v>12.200125095704266</v>
      </c>
    </row>
    <row r="8899" spans="5:6" x14ac:dyDescent="0.25">
      <c r="E8899" s="24">
        <f t="shared" ca="1" si="276"/>
        <v>0.99611612379784065</v>
      </c>
      <c r="F8899" s="24">
        <f t="shared" ca="1" si="277"/>
        <v>7.7828760703371302E-2</v>
      </c>
    </row>
    <row r="8900" spans="5:6" x14ac:dyDescent="0.25">
      <c r="E8900" s="24">
        <f t="shared" ref="E8900:E8963" ca="1" si="278">RAND()</f>
        <v>0.83645422838598738</v>
      </c>
      <c r="F8900" s="24">
        <f t="shared" ref="F8900:F8963" ca="1" si="279">-LOG(E8900,EXP(1))/$C$3</f>
        <v>3.5716695612145304</v>
      </c>
    </row>
    <row r="8901" spans="5:6" x14ac:dyDescent="0.25">
      <c r="E8901" s="24">
        <f t="shared" ca="1" si="278"/>
        <v>0.15423873818277045</v>
      </c>
      <c r="F8901" s="24">
        <f t="shared" ca="1" si="279"/>
        <v>37.385072580446646</v>
      </c>
    </row>
    <row r="8902" spans="5:6" x14ac:dyDescent="0.25">
      <c r="E8902" s="24">
        <f t="shared" ca="1" si="278"/>
        <v>0.16035295581890929</v>
      </c>
      <c r="F8902" s="24">
        <f t="shared" ca="1" si="279"/>
        <v>36.607558389361294</v>
      </c>
    </row>
    <row r="8903" spans="5:6" x14ac:dyDescent="0.25">
      <c r="E8903" s="24">
        <f t="shared" ca="1" si="278"/>
        <v>0.8511859209232373</v>
      </c>
      <c r="F8903" s="24">
        <f t="shared" ca="1" si="279"/>
        <v>3.2224940160060402</v>
      </c>
    </row>
    <row r="8904" spans="5:6" x14ac:dyDescent="0.25">
      <c r="E8904" s="24">
        <f t="shared" ca="1" si="278"/>
        <v>2.2899450346624661E-2</v>
      </c>
      <c r="F8904" s="24">
        <f t="shared" ca="1" si="279"/>
        <v>75.532847420816083</v>
      </c>
    </row>
    <row r="8905" spans="5:6" x14ac:dyDescent="0.25">
      <c r="E8905" s="24">
        <f t="shared" ca="1" si="278"/>
        <v>0.8923653919364094</v>
      </c>
      <c r="F8905" s="24">
        <f t="shared" ca="1" si="279"/>
        <v>2.2775919612558657</v>
      </c>
    </row>
    <row r="8906" spans="5:6" x14ac:dyDescent="0.25">
      <c r="E8906" s="24">
        <f t="shared" ca="1" si="278"/>
        <v>0.92057328888033829</v>
      </c>
      <c r="F8906" s="24">
        <f t="shared" ca="1" si="279"/>
        <v>1.6551732584578576</v>
      </c>
    </row>
    <row r="8907" spans="5:6" x14ac:dyDescent="0.25">
      <c r="E8907" s="24">
        <f t="shared" ca="1" si="278"/>
        <v>0.70365537732992911</v>
      </c>
      <c r="F8907" s="24">
        <f t="shared" ca="1" si="279"/>
        <v>7.0293312703340955</v>
      </c>
    </row>
    <row r="8908" spans="5:6" x14ac:dyDescent="0.25">
      <c r="E8908" s="24">
        <f t="shared" ca="1" si="278"/>
        <v>0.43145547232523751</v>
      </c>
      <c r="F8908" s="24">
        <f t="shared" ca="1" si="279"/>
        <v>16.811819330813289</v>
      </c>
    </row>
    <row r="8909" spans="5:6" x14ac:dyDescent="0.25">
      <c r="E8909" s="24">
        <f t="shared" ca="1" si="278"/>
        <v>0.65394879722275268</v>
      </c>
      <c r="F8909" s="24">
        <f t="shared" ca="1" si="279"/>
        <v>8.4945244459644673</v>
      </c>
    </row>
    <row r="8910" spans="5:6" x14ac:dyDescent="0.25">
      <c r="E8910" s="24">
        <f t="shared" ca="1" si="278"/>
        <v>0.62569939658517937</v>
      </c>
      <c r="F8910" s="24">
        <f t="shared" ca="1" si="279"/>
        <v>9.3777044072377524</v>
      </c>
    </row>
    <row r="8911" spans="5:6" x14ac:dyDescent="0.25">
      <c r="E8911" s="24">
        <f t="shared" ca="1" si="278"/>
        <v>0.12958960668105213</v>
      </c>
      <c r="F8911" s="24">
        <f t="shared" ca="1" si="279"/>
        <v>40.867653872840691</v>
      </c>
    </row>
    <row r="8912" spans="5:6" x14ac:dyDescent="0.25">
      <c r="E8912" s="24">
        <f t="shared" ca="1" si="278"/>
        <v>0.76563750676997722</v>
      </c>
      <c r="F8912" s="24">
        <f t="shared" ca="1" si="279"/>
        <v>5.3409290001886909</v>
      </c>
    </row>
    <row r="8913" spans="5:6" x14ac:dyDescent="0.25">
      <c r="E8913" s="24">
        <f t="shared" ca="1" si="278"/>
        <v>0.31294405637180356</v>
      </c>
      <c r="F8913" s="24">
        <f t="shared" ca="1" si="279"/>
        <v>23.23461676106308</v>
      </c>
    </row>
    <row r="8914" spans="5:6" x14ac:dyDescent="0.25">
      <c r="E8914" s="24">
        <f t="shared" ca="1" si="278"/>
        <v>0.80616929182025976</v>
      </c>
      <c r="F8914" s="24">
        <f t="shared" ca="1" si="279"/>
        <v>4.3092303810296286</v>
      </c>
    </row>
    <row r="8915" spans="5:6" x14ac:dyDescent="0.25">
      <c r="E8915" s="24">
        <f t="shared" ca="1" si="278"/>
        <v>0.37390334445303541</v>
      </c>
      <c r="F8915" s="24">
        <f t="shared" ca="1" si="279"/>
        <v>19.675159045192515</v>
      </c>
    </row>
    <row r="8916" spans="5:6" x14ac:dyDescent="0.25">
      <c r="E8916" s="24">
        <f t="shared" ca="1" si="278"/>
        <v>0.26042582650849333</v>
      </c>
      <c r="F8916" s="24">
        <f t="shared" ca="1" si="279"/>
        <v>26.908743868512087</v>
      </c>
    </row>
    <row r="8917" spans="5:6" x14ac:dyDescent="0.25">
      <c r="E8917" s="24">
        <f t="shared" ca="1" si="278"/>
        <v>0.69599558219723479</v>
      </c>
      <c r="F8917" s="24">
        <f t="shared" ca="1" si="279"/>
        <v>7.2482393217125693</v>
      </c>
    </row>
    <row r="8918" spans="5:6" x14ac:dyDescent="0.25">
      <c r="E8918" s="24">
        <f t="shared" ca="1" si="278"/>
        <v>0.99207401580415611</v>
      </c>
      <c r="F8918" s="24">
        <f t="shared" ca="1" si="279"/>
        <v>0.15915123549702431</v>
      </c>
    </row>
    <row r="8919" spans="5:6" x14ac:dyDescent="0.25">
      <c r="E8919" s="24">
        <f t="shared" ca="1" si="278"/>
        <v>0.75717322136171983</v>
      </c>
      <c r="F8919" s="24">
        <f t="shared" ca="1" si="279"/>
        <v>5.5632645123215614</v>
      </c>
    </row>
    <row r="8920" spans="5:6" x14ac:dyDescent="0.25">
      <c r="E8920" s="24">
        <f t="shared" ca="1" si="278"/>
        <v>0.32931008826397812</v>
      </c>
      <c r="F8920" s="24">
        <f t="shared" ca="1" si="279"/>
        <v>22.21510909175635</v>
      </c>
    </row>
    <row r="8921" spans="5:6" x14ac:dyDescent="0.25">
      <c r="E8921" s="24">
        <f t="shared" ca="1" si="278"/>
        <v>8.3645813972965999E-2</v>
      </c>
      <c r="F8921" s="24">
        <f t="shared" ca="1" si="279"/>
        <v>49.623277899312775</v>
      </c>
    </row>
    <row r="8922" spans="5:6" x14ac:dyDescent="0.25">
      <c r="E8922" s="24">
        <f t="shared" ca="1" si="278"/>
        <v>0.32918024901583376</v>
      </c>
      <c r="F8922" s="24">
        <f t="shared" ca="1" si="279"/>
        <v>22.222996177866889</v>
      </c>
    </row>
    <row r="8923" spans="5:6" x14ac:dyDescent="0.25">
      <c r="E8923" s="24">
        <f t="shared" ca="1" si="278"/>
        <v>0.62140193471630589</v>
      </c>
      <c r="F8923" s="24">
        <f t="shared" ca="1" si="279"/>
        <v>9.5155433709660837</v>
      </c>
    </row>
    <row r="8924" spans="5:6" x14ac:dyDescent="0.25">
      <c r="E8924" s="24">
        <f t="shared" ca="1" si="278"/>
        <v>0.15562497418824262</v>
      </c>
      <c r="F8924" s="24">
        <f t="shared" ca="1" si="279"/>
        <v>37.206123552437212</v>
      </c>
    </row>
    <row r="8925" spans="5:6" x14ac:dyDescent="0.25">
      <c r="E8925" s="24">
        <f t="shared" ca="1" si="278"/>
        <v>0.90468809262221239</v>
      </c>
      <c r="F8925" s="24">
        <f t="shared" ca="1" si="279"/>
        <v>2.0033008744713818</v>
      </c>
    </row>
    <row r="8926" spans="5:6" x14ac:dyDescent="0.25">
      <c r="E8926" s="24">
        <f t="shared" ca="1" si="278"/>
        <v>0.59048643321687466</v>
      </c>
      <c r="F8926" s="24">
        <f t="shared" ca="1" si="279"/>
        <v>10.536172373718335</v>
      </c>
    </row>
    <row r="8927" spans="5:6" x14ac:dyDescent="0.25">
      <c r="E8927" s="24">
        <f t="shared" ca="1" si="278"/>
        <v>0.80627370182729585</v>
      </c>
      <c r="F8927" s="24">
        <f t="shared" ca="1" si="279"/>
        <v>4.3066402737801113</v>
      </c>
    </row>
    <row r="8928" spans="5:6" x14ac:dyDescent="0.25">
      <c r="E8928" s="24">
        <f t="shared" ca="1" si="278"/>
        <v>0.25801171156560609</v>
      </c>
      <c r="F8928" s="24">
        <f t="shared" ca="1" si="279"/>
        <v>27.09500602851282</v>
      </c>
    </row>
    <row r="8929" spans="5:6" x14ac:dyDescent="0.25">
      <c r="E8929" s="24">
        <f t="shared" ca="1" si="278"/>
        <v>0.94098596575858451</v>
      </c>
      <c r="F8929" s="24">
        <f t="shared" ca="1" si="279"/>
        <v>1.2165410737177438</v>
      </c>
    </row>
    <row r="8930" spans="5:6" x14ac:dyDescent="0.25">
      <c r="E8930" s="24">
        <f t="shared" ca="1" si="278"/>
        <v>0.15032200894990388</v>
      </c>
      <c r="F8930" s="24">
        <f t="shared" ca="1" si="279"/>
        <v>37.899511189555611</v>
      </c>
    </row>
    <row r="8931" spans="5:6" x14ac:dyDescent="0.25">
      <c r="E8931" s="24">
        <f t="shared" ca="1" si="278"/>
        <v>0.31139536919469679</v>
      </c>
      <c r="F8931" s="24">
        <f t="shared" ca="1" si="279"/>
        <v>23.333837812308602</v>
      </c>
    </row>
    <row r="8932" spans="5:6" x14ac:dyDescent="0.25">
      <c r="E8932" s="24">
        <f t="shared" ca="1" si="278"/>
        <v>0.13051527129668139</v>
      </c>
      <c r="F8932" s="24">
        <f t="shared" ca="1" si="279"/>
        <v>40.725300752707071</v>
      </c>
    </row>
    <row r="8933" spans="5:6" x14ac:dyDescent="0.25">
      <c r="E8933" s="24">
        <f t="shared" ca="1" si="278"/>
        <v>3.0692974493280789E-2</v>
      </c>
      <c r="F8933" s="24">
        <f t="shared" ca="1" si="279"/>
        <v>69.67442988889627</v>
      </c>
    </row>
    <row r="8934" spans="5:6" x14ac:dyDescent="0.25">
      <c r="E8934" s="24">
        <f t="shared" ca="1" si="278"/>
        <v>0.74215032075749154</v>
      </c>
      <c r="F8934" s="24">
        <f t="shared" ca="1" si="279"/>
        <v>5.9640693542220813</v>
      </c>
    </row>
    <row r="8935" spans="5:6" x14ac:dyDescent="0.25">
      <c r="E8935" s="24">
        <f t="shared" ca="1" si="278"/>
        <v>0.29036653647163246</v>
      </c>
      <c r="F8935" s="24">
        <f t="shared" ca="1" si="279"/>
        <v>24.732224704139512</v>
      </c>
    </row>
    <row r="8936" spans="5:6" x14ac:dyDescent="0.25">
      <c r="E8936" s="24">
        <f t="shared" ca="1" si="278"/>
        <v>0.47521905433076528</v>
      </c>
      <c r="F8936" s="24">
        <f t="shared" ca="1" si="279"/>
        <v>14.879588284803665</v>
      </c>
    </row>
    <row r="8937" spans="5:6" x14ac:dyDescent="0.25">
      <c r="E8937" s="24">
        <f t="shared" ca="1" si="278"/>
        <v>0.57125446381738076</v>
      </c>
      <c r="F8937" s="24">
        <f t="shared" ca="1" si="279"/>
        <v>11.198410453638463</v>
      </c>
    </row>
    <row r="8938" spans="5:6" x14ac:dyDescent="0.25">
      <c r="E8938" s="24">
        <f t="shared" ca="1" si="278"/>
        <v>0.99392508570587579</v>
      </c>
      <c r="F8938" s="24">
        <f t="shared" ca="1" si="279"/>
        <v>0.12186883317685138</v>
      </c>
    </row>
    <row r="8939" spans="5:6" x14ac:dyDescent="0.25">
      <c r="E8939" s="24">
        <f t="shared" ca="1" si="278"/>
        <v>0.50332069037351224</v>
      </c>
      <c r="F8939" s="24">
        <f t="shared" ca="1" si="279"/>
        <v>13.730555132399425</v>
      </c>
    </row>
    <row r="8940" spans="5:6" x14ac:dyDescent="0.25">
      <c r="E8940" s="24">
        <f t="shared" ca="1" si="278"/>
        <v>6.9967858308332187E-2</v>
      </c>
      <c r="F8940" s="24">
        <f t="shared" ca="1" si="279"/>
        <v>53.19438618812125</v>
      </c>
    </row>
    <row r="8941" spans="5:6" x14ac:dyDescent="0.25">
      <c r="E8941" s="24">
        <f t="shared" ca="1" si="278"/>
        <v>7.5366630507791577E-3</v>
      </c>
      <c r="F8941" s="24">
        <f t="shared" ca="1" si="279"/>
        <v>97.759515222665243</v>
      </c>
    </row>
    <row r="8942" spans="5:6" x14ac:dyDescent="0.25">
      <c r="E8942" s="24">
        <f t="shared" ca="1" si="278"/>
        <v>0.32492475812343757</v>
      </c>
      <c r="F8942" s="24">
        <f t="shared" ca="1" si="279"/>
        <v>22.483232738442499</v>
      </c>
    </row>
    <row r="8943" spans="5:6" x14ac:dyDescent="0.25">
      <c r="E8943" s="24">
        <f t="shared" ca="1" si="278"/>
        <v>0.14604047675513576</v>
      </c>
      <c r="F8943" s="24">
        <f t="shared" ca="1" si="279"/>
        <v>38.47742915296584</v>
      </c>
    </row>
    <row r="8944" spans="5:6" x14ac:dyDescent="0.25">
      <c r="E8944" s="24">
        <f t="shared" ca="1" si="278"/>
        <v>0.92814087637008313</v>
      </c>
      <c r="F8944" s="24">
        <f t="shared" ca="1" si="279"/>
        <v>1.4914350256817566</v>
      </c>
    </row>
    <row r="8945" spans="5:6" x14ac:dyDescent="0.25">
      <c r="E8945" s="24">
        <f t="shared" ca="1" si="278"/>
        <v>0.24644144829914583</v>
      </c>
      <c r="F8945" s="24">
        <f t="shared" ca="1" si="279"/>
        <v>28.012616919392659</v>
      </c>
    </row>
    <row r="8946" spans="5:6" x14ac:dyDescent="0.25">
      <c r="E8946" s="24">
        <f t="shared" ca="1" si="278"/>
        <v>0.43103493622535016</v>
      </c>
      <c r="F8946" s="24">
        <f t="shared" ca="1" si="279"/>
        <v>16.831322672719189</v>
      </c>
    </row>
    <row r="8947" spans="5:6" x14ac:dyDescent="0.25">
      <c r="E8947" s="24">
        <f t="shared" ca="1" si="278"/>
        <v>0.51030137064406333</v>
      </c>
      <c r="F8947" s="24">
        <f t="shared" ca="1" si="279"/>
        <v>13.455076099168286</v>
      </c>
    </row>
    <row r="8948" spans="5:6" x14ac:dyDescent="0.25">
      <c r="E8948" s="24">
        <f t="shared" ca="1" si="278"/>
        <v>0.78270138568749037</v>
      </c>
      <c r="F8948" s="24">
        <f t="shared" ca="1" si="279"/>
        <v>4.9000805555755118</v>
      </c>
    </row>
    <row r="8949" spans="5:6" x14ac:dyDescent="0.25">
      <c r="E8949" s="24">
        <f t="shared" ca="1" si="278"/>
        <v>0.62871797909857896</v>
      </c>
      <c r="F8949" s="24">
        <f t="shared" ca="1" si="279"/>
        <v>9.2814497348015976</v>
      </c>
    </row>
    <row r="8950" spans="5:6" x14ac:dyDescent="0.25">
      <c r="E8950" s="24">
        <f t="shared" ca="1" si="278"/>
        <v>0.29382910717669286</v>
      </c>
      <c r="F8950" s="24">
        <f t="shared" ca="1" si="279"/>
        <v>24.495138975034831</v>
      </c>
    </row>
    <row r="8951" spans="5:6" x14ac:dyDescent="0.25">
      <c r="E8951" s="24">
        <f t="shared" ca="1" si="278"/>
        <v>0.6053811077005723</v>
      </c>
      <c r="F8951" s="24">
        <f t="shared" ca="1" si="279"/>
        <v>10.037941783807565</v>
      </c>
    </row>
    <row r="8952" spans="5:6" x14ac:dyDescent="0.25">
      <c r="E8952" s="24">
        <f t="shared" ca="1" si="278"/>
        <v>2.2405196050214404E-2</v>
      </c>
      <c r="F8952" s="24">
        <f t="shared" ca="1" si="279"/>
        <v>75.969247609875779</v>
      </c>
    </row>
    <row r="8953" spans="5:6" x14ac:dyDescent="0.25">
      <c r="E8953" s="24">
        <f t="shared" ca="1" si="278"/>
        <v>0.6448304657825541</v>
      </c>
      <c r="F8953" s="24">
        <f t="shared" ca="1" si="279"/>
        <v>8.7753568096762962</v>
      </c>
    </row>
    <row r="8954" spans="5:6" x14ac:dyDescent="0.25">
      <c r="E8954" s="24">
        <f t="shared" ca="1" si="278"/>
        <v>0.57302367599018555</v>
      </c>
      <c r="F8954" s="24">
        <f t="shared" ca="1" si="279"/>
        <v>11.136564875328379</v>
      </c>
    </row>
    <row r="8955" spans="5:6" x14ac:dyDescent="0.25">
      <c r="E8955" s="24">
        <f t="shared" ca="1" si="278"/>
        <v>0.20373395483327739</v>
      </c>
      <c r="F8955" s="24">
        <f t="shared" ca="1" si="279"/>
        <v>31.818805584931614</v>
      </c>
    </row>
    <row r="8956" spans="5:6" x14ac:dyDescent="0.25">
      <c r="E8956" s="24">
        <f t="shared" ca="1" si="278"/>
        <v>0.76125148406985055</v>
      </c>
      <c r="F8956" s="24">
        <f t="shared" ca="1" si="279"/>
        <v>5.4558302088577104</v>
      </c>
    </row>
    <row r="8957" spans="5:6" x14ac:dyDescent="0.25">
      <c r="E8957" s="24">
        <f t="shared" ca="1" si="278"/>
        <v>0.87901048032760909</v>
      </c>
      <c r="F8957" s="24">
        <f t="shared" ca="1" si="279"/>
        <v>2.5791691671193817</v>
      </c>
    </row>
    <row r="8958" spans="5:6" x14ac:dyDescent="0.25">
      <c r="E8958" s="24">
        <f t="shared" ca="1" si="278"/>
        <v>0.71357927880574301</v>
      </c>
      <c r="F8958" s="24">
        <f t="shared" ca="1" si="279"/>
        <v>6.7492347137188213</v>
      </c>
    </row>
    <row r="8959" spans="5:6" x14ac:dyDescent="0.25">
      <c r="E8959" s="24">
        <f t="shared" ca="1" si="278"/>
        <v>0.15128979051090341</v>
      </c>
      <c r="F8959" s="24">
        <f t="shared" ca="1" si="279"/>
        <v>37.771162778240651</v>
      </c>
    </row>
    <row r="8960" spans="5:6" x14ac:dyDescent="0.25">
      <c r="E8960" s="24">
        <f t="shared" ca="1" si="278"/>
        <v>0.65652716343548434</v>
      </c>
      <c r="F8960" s="24">
        <f t="shared" ca="1" si="279"/>
        <v>8.4158241991180684</v>
      </c>
    </row>
    <row r="8961" spans="5:6" x14ac:dyDescent="0.25">
      <c r="E8961" s="24">
        <f t="shared" ca="1" si="278"/>
        <v>0.60799622511813478</v>
      </c>
      <c r="F8961" s="24">
        <f t="shared" ca="1" si="279"/>
        <v>9.9517321144504454</v>
      </c>
    </row>
    <row r="8962" spans="5:6" x14ac:dyDescent="0.25">
      <c r="E8962" s="24">
        <f t="shared" ca="1" si="278"/>
        <v>2.3557127709694203E-2</v>
      </c>
      <c r="F8962" s="24">
        <f t="shared" ca="1" si="279"/>
        <v>74.966536829616786</v>
      </c>
    </row>
    <row r="8963" spans="5:6" x14ac:dyDescent="0.25">
      <c r="E8963" s="24">
        <f t="shared" ca="1" si="278"/>
        <v>0.97106187275900324</v>
      </c>
      <c r="F8963" s="24">
        <f t="shared" ca="1" si="279"/>
        <v>0.58730184125598495</v>
      </c>
    </row>
    <row r="8964" spans="5:6" x14ac:dyDescent="0.25">
      <c r="E8964" s="24">
        <f t="shared" ref="E8964:E9027" ca="1" si="280">RAND()</f>
        <v>0.68169353358686491</v>
      </c>
      <c r="F8964" s="24">
        <f t="shared" ref="F8964:F9027" ca="1" si="281">-LOG(E8964,EXP(1))/$C$3</f>
        <v>7.6635017275035242</v>
      </c>
    </row>
    <row r="8965" spans="5:6" x14ac:dyDescent="0.25">
      <c r="E8965" s="24">
        <f t="shared" ca="1" si="280"/>
        <v>0.60096014583240775</v>
      </c>
      <c r="F8965" s="24">
        <f t="shared" ca="1" si="281"/>
        <v>10.184533194731506</v>
      </c>
    </row>
    <row r="8966" spans="5:6" x14ac:dyDescent="0.25">
      <c r="E8966" s="24">
        <f t="shared" ca="1" si="280"/>
        <v>5.7712025846615278E-2</v>
      </c>
      <c r="F8966" s="24">
        <f t="shared" ca="1" si="281"/>
        <v>57.045794139318474</v>
      </c>
    </row>
    <row r="8967" spans="5:6" x14ac:dyDescent="0.25">
      <c r="E8967" s="24">
        <f t="shared" ca="1" si="280"/>
        <v>0.53668749074361366</v>
      </c>
      <c r="F8967" s="24">
        <f t="shared" ca="1" si="281"/>
        <v>12.446786155933779</v>
      </c>
    </row>
    <row r="8968" spans="5:6" x14ac:dyDescent="0.25">
      <c r="E8968" s="24">
        <f t="shared" ca="1" si="280"/>
        <v>0.48990568853400551</v>
      </c>
      <c r="F8968" s="24">
        <f t="shared" ca="1" si="281"/>
        <v>14.270847575644618</v>
      </c>
    </row>
    <row r="8969" spans="5:6" x14ac:dyDescent="0.25">
      <c r="E8969" s="24">
        <f t="shared" ca="1" si="280"/>
        <v>0.77892217624077009</v>
      </c>
      <c r="F8969" s="24">
        <f t="shared" ca="1" si="281"/>
        <v>4.9968828046377496</v>
      </c>
    </row>
    <row r="8970" spans="5:6" x14ac:dyDescent="0.25">
      <c r="E8970" s="24">
        <f t="shared" ca="1" si="280"/>
        <v>0.46346979526926402</v>
      </c>
      <c r="F8970" s="24">
        <f t="shared" ca="1" si="281"/>
        <v>15.380281254495371</v>
      </c>
    </row>
    <row r="8971" spans="5:6" x14ac:dyDescent="0.25">
      <c r="E8971" s="24">
        <f t="shared" ca="1" si="280"/>
        <v>0.27957458351757347</v>
      </c>
      <c r="F8971" s="24">
        <f t="shared" ca="1" si="281"/>
        <v>25.489723515347631</v>
      </c>
    </row>
    <row r="8972" spans="5:6" x14ac:dyDescent="0.25">
      <c r="E8972" s="24">
        <f t="shared" ca="1" si="280"/>
        <v>0.3338012033127602</v>
      </c>
      <c r="F8972" s="24">
        <f t="shared" ca="1" si="281"/>
        <v>21.944193257389347</v>
      </c>
    </row>
    <row r="8973" spans="5:6" x14ac:dyDescent="0.25">
      <c r="E8973" s="24">
        <f t="shared" ca="1" si="280"/>
        <v>0.22457824818455119</v>
      </c>
      <c r="F8973" s="24">
        <f t="shared" ca="1" si="281"/>
        <v>29.870621765507337</v>
      </c>
    </row>
    <row r="8974" spans="5:6" x14ac:dyDescent="0.25">
      <c r="E8974" s="24">
        <f t="shared" ca="1" si="280"/>
        <v>0.95970209170661336</v>
      </c>
      <c r="F8974" s="24">
        <f t="shared" ca="1" si="281"/>
        <v>0.82264727637535462</v>
      </c>
    </row>
    <row r="8975" spans="5:6" x14ac:dyDescent="0.25">
      <c r="E8975" s="24">
        <f t="shared" ca="1" si="280"/>
        <v>0.10827989144572803</v>
      </c>
      <c r="F8975" s="24">
        <f t="shared" ca="1" si="281"/>
        <v>44.460716335390543</v>
      </c>
    </row>
    <row r="8976" spans="5:6" x14ac:dyDescent="0.25">
      <c r="E8976" s="24">
        <f t="shared" ca="1" si="280"/>
        <v>0.31525872631469998</v>
      </c>
      <c r="F8976" s="24">
        <f t="shared" ca="1" si="281"/>
        <v>23.087232478052087</v>
      </c>
    </row>
    <row r="8977" spans="5:6" x14ac:dyDescent="0.25">
      <c r="E8977" s="24">
        <f t="shared" ca="1" si="280"/>
        <v>0.28178229165289992</v>
      </c>
      <c r="F8977" s="24">
        <f t="shared" ca="1" si="281"/>
        <v>25.332410432332743</v>
      </c>
    </row>
    <row r="8978" spans="5:6" x14ac:dyDescent="0.25">
      <c r="E8978" s="24">
        <f t="shared" ca="1" si="280"/>
        <v>0.23607408600707769</v>
      </c>
      <c r="F8978" s="24">
        <f t="shared" ca="1" si="281"/>
        <v>28.872191989229531</v>
      </c>
    </row>
    <row r="8979" spans="5:6" x14ac:dyDescent="0.25">
      <c r="E8979" s="24">
        <f t="shared" ca="1" si="280"/>
        <v>0.19552750246409256</v>
      </c>
      <c r="F8979" s="24">
        <f t="shared" ca="1" si="281"/>
        <v>32.641084637703727</v>
      </c>
    </row>
    <row r="8980" spans="5:6" x14ac:dyDescent="0.25">
      <c r="E8980" s="24">
        <f t="shared" ca="1" si="280"/>
        <v>0.67213199844910487</v>
      </c>
      <c r="F8980" s="24">
        <f t="shared" ca="1" si="281"/>
        <v>7.9460106296910231</v>
      </c>
    </row>
    <row r="8981" spans="5:6" x14ac:dyDescent="0.25">
      <c r="E8981" s="24">
        <f t="shared" ca="1" si="280"/>
        <v>0.18029707799239025</v>
      </c>
      <c r="F8981" s="24">
        <f t="shared" ca="1" si="281"/>
        <v>34.262987105383829</v>
      </c>
    </row>
    <row r="8982" spans="5:6" x14ac:dyDescent="0.25">
      <c r="E8982" s="24">
        <f t="shared" ca="1" si="280"/>
        <v>0.80763953739496797</v>
      </c>
      <c r="F8982" s="24">
        <f t="shared" ca="1" si="281"/>
        <v>4.2727887417261936</v>
      </c>
    </row>
    <row r="8983" spans="5:6" x14ac:dyDescent="0.25">
      <c r="E8983" s="24">
        <f t="shared" ca="1" si="280"/>
        <v>0.40193501245605168</v>
      </c>
      <c r="F8983" s="24">
        <f t="shared" ca="1" si="281"/>
        <v>18.229297279773551</v>
      </c>
    </row>
    <row r="8984" spans="5:6" x14ac:dyDescent="0.25">
      <c r="E8984" s="24">
        <f t="shared" ca="1" si="280"/>
        <v>0.30048913882993911</v>
      </c>
      <c r="F8984" s="24">
        <f t="shared" ca="1" si="281"/>
        <v>24.046873386416816</v>
      </c>
    </row>
    <row r="8985" spans="5:6" x14ac:dyDescent="0.25">
      <c r="E8985" s="24">
        <f t="shared" ca="1" si="280"/>
        <v>0.53589481913702752</v>
      </c>
      <c r="F8985" s="24">
        <f t="shared" ca="1" si="281"/>
        <v>12.476347402416939</v>
      </c>
    </row>
    <row r="8986" spans="5:6" x14ac:dyDescent="0.25">
      <c r="E8986" s="24">
        <f t="shared" ca="1" si="280"/>
        <v>0.68877372259217429</v>
      </c>
      <c r="F8986" s="24">
        <f t="shared" ca="1" si="281"/>
        <v>7.4568495228622753</v>
      </c>
    </row>
    <row r="8987" spans="5:6" x14ac:dyDescent="0.25">
      <c r="E8987" s="24">
        <f t="shared" ca="1" si="280"/>
        <v>0.23071665443023692</v>
      </c>
      <c r="F8987" s="24">
        <f t="shared" ca="1" si="281"/>
        <v>29.331298511062272</v>
      </c>
    </row>
    <row r="8988" spans="5:6" x14ac:dyDescent="0.25">
      <c r="E8988" s="24">
        <f t="shared" ca="1" si="280"/>
        <v>0.67264970771302279</v>
      </c>
      <c r="F8988" s="24">
        <f t="shared" ca="1" si="281"/>
        <v>7.9306115716246728</v>
      </c>
    </row>
    <row r="8989" spans="5:6" x14ac:dyDescent="0.25">
      <c r="E8989" s="24">
        <f t="shared" ca="1" si="280"/>
        <v>0.50173875829422465</v>
      </c>
      <c r="F8989" s="24">
        <f t="shared" ca="1" si="281"/>
        <v>13.793513931015131</v>
      </c>
    </row>
    <row r="8990" spans="5:6" x14ac:dyDescent="0.25">
      <c r="E8990" s="24">
        <f t="shared" ca="1" si="280"/>
        <v>0.30951843550756752</v>
      </c>
      <c r="F8990" s="24">
        <f t="shared" ca="1" si="281"/>
        <v>23.454752463577531</v>
      </c>
    </row>
    <row r="8991" spans="5:6" x14ac:dyDescent="0.25">
      <c r="E8991" s="24">
        <f t="shared" ca="1" si="280"/>
        <v>0.26935648314381155</v>
      </c>
      <c r="F8991" s="24">
        <f t="shared" ca="1" si="281"/>
        <v>26.234391211124173</v>
      </c>
    </row>
    <row r="8992" spans="5:6" x14ac:dyDescent="0.25">
      <c r="E8992" s="24">
        <f t="shared" ca="1" si="280"/>
        <v>0.23529796207008047</v>
      </c>
      <c r="F8992" s="24">
        <f t="shared" ca="1" si="281"/>
        <v>28.938052885439202</v>
      </c>
    </row>
    <row r="8993" spans="5:6" x14ac:dyDescent="0.25">
      <c r="E8993" s="24">
        <f t="shared" ca="1" si="280"/>
        <v>0.25110764463352031</v>
      </c>
      <c r="F8993" s="24">
        <f t="shared" ca="1" si="281"/>
        <v>27.637471374081723</v>
      </c>
    </row>
    <row r="8994" spans="5:6" x14ac:dyDescent="0.25">
      <c r="E8994" s="24">
        <f t="shared" ca="1" si="280"/>
        <v>0.73382662447859781</v>
      </c>
      <c r="F8994" s="24">
        <f t="shared" ca="1" si="281"/>
        <v>6.1896496940236512</v>
      </c>
    </row>
    <row r="8995" spans="5:6" x14ac:dyDescent="0.25">
      <c r="E8995" s="24">
        <f t="shared" ca="1" si="280"/>
        <v>0.60134989864629929</v>
      </c>
      <c r="F8995" s="24">
        <f t="shared" ca="1" si="281"/>
        <v>10.17156639538274</v>
      </c>
    </row>
    <row r="8996" spans="5:6" x14ac:dyDescent="0.25">
      <c r="E8996" s="24">
        <f t="shared" ca="1" si="280"/>
        <v>0.62695407078847254</v>
      </c>
      <c r="F8996" s="24">
        <f t="shared" ca="1" si="281"/>
        <v>9.3376398672656826</v>
      </c>
    </row>
    <row r="8997" spans="5:6" x14ac:dyDescent="0.25">
      <c r="E8997" s="24">
        <f t="shared" ca="1" si="280"/>
        <v>0.99152202873939499</v>
      </c>
      <c r="F8997" s="24">
        <f t="shared" ca="1" si="281"/>
        <v>0.17028227360385423</v>
      </c>
    </row>
    <row r="8998" spans="5:6" x14ac:dyDescent="0.25">
      <c r="E8998" s="24">
        <f t="shared" ca="1" si="280"/>
        <v>0.1211278324937467</v>
      </c>
      <c r="F8998" s="24">
        <f t="shared" ca="1" si="281"/>
        <v>42.218176483266703</v>
      </c>
    </row>
    <row r="8999" spans="5:6" x14ac:dyDescent="0.25">
      <c r="E8999" s="24">
        <f t="shared" ca="1" si="280"/>
        <v>2.1499691310227109E-2</v>
      </c>
      <c r="F8999" s="24">
        <f t="shared" ca="1" si="281"/>
        <v>76.794334032308953</v>
      </c>
    </row>
    <row r="9000" spans="5:6" x14ac:dyDescent="0.25">
      <c r="E9000" s="24">
        <f t="shared" ca="1" si="280"/>
        <v>0.77668065256290741</v>
      </c>
      <c r="F9000" s="24">
        <f t="shared" ca="1" si="281"/>
        <v>5.0545202732181789</v>
      </c>
    </row>
    <row r="9001" spans="5:6" x14ac:dyDescent="0.25">
      <c r="E9001" s="24">
        <f t="shared" ca="1" si="280"/>
        <v>0.1763569434703921</v>
      </c>
      <c r="F9001" s="24">
        <f t="shared" ca="1" si="281"/>
        <v>34.70490499675828</v>
      </c>
    </row>
    <row r="9002" spans="5:6" x14ac:dyDescent="0.25">
      <c r="E9002" s="24">
        <f t="shared" ca="1" si="280"/>
        <v>0.85584895366798552</v>
      </c>
      <c r="F9002" s="24">
        <f t="shared" ca="1" si="281"/>
        <v>3.1132274881185955</v>
      </c>
    </row>
    <row r="9003" spans="5:6" x14ac:dyDescent="0.25">
      <c r="E9003" s="24">
        <f t="shared" ca="1" si="280"/>
        <v>3.8951119688845792E-2</v>
      </c>
      <c r="F9003" s="24">
        <f t="shared" ca="1" si="281"/>
        <v>64.908955205065055</v>
      </c>
    </row>
    <row r="9004" spans="5:6" x14ac:dyDescent="0.25">
      <c r="E9004" s="24">
        <f t="shared" ca="1" si="280"/>
        <v>0.32403592143782778</v>
      </c>
      <c r="F9004" s="24">
        <f t="shared" ca="1" si="281"/>
        <v>22.538018014000194</v>
      </c>
    </row>
    <row r="9005" spans="5:6" x14ac:dyDescent="0.25">
      <c r="E9005" s="24">
        <f t="shared" ca="1" si="280"/>
        <v>0.25393981884257322</v>
      </c>
      <c r="F9005" s="24">
        <f t="shared" ca="1" si="281"/>
        <v>27.413159474549566</v>
      </c>
    </row>
    <row r="9006" spans="5:6" x14ac:dyDescent="0.25">
      <c r="E9006" s="24">
        <f t="shared" ca="1" si="280"/>
        <v>0.45081523114455602</v>
      </c>
      <c r="F9006" s="24">
        <f t="shared" ca="1" si="281"/>
        <v>15.933954209300367</v>
      </c>
    </row>
    <row r="9007" spans="5:6" x14ac:dyDescent="0.25">
      <c r="E9007" s="24">
        <f t="shared" ca="1" si="280"/>
        <v>4.4760574916360985E-2</v>
      </c>
      <c r="F9007" s="24">
        <f t="shared" ca="1" si="281"/>
        <v>62.12855102396361</v>
      </c>
    </row>
    <row r="9008" spans="5:6" x14ac:dyDescent="0.25">
      <c r="E9008" s="24">
        <f t="shared" ca="1" si="280"/>
        <v>0.91931033471075052</v>
      </c>
      <c r="F9008" s="24">
        <f t="shared" ca="1" si="281"/>
        <v>1.6826305248144295</v>
      </c>
    </row>
    <row r="9009" spans="5:6" x14ac:dyDescent="0.25">
      <c r="E9009" s="24">
        <f t="shared" ca="1" si="280"/>
        <v>0.37610125548655648</v>
      </c>
      <c r="F9009" s="24">
        <f t="shared" ca="1" si="281"/>
        <v>19.557937506784782</v>
      </c>
    </row>
    <row r="9010" spans="5:6" x14ac:dyDescent="0.25">
      <c r="E9010" s="24">
        <f t="shared" ca="1" si="280"/>
        <v>0.25863441993151037</v>
      </c>
      <c r="F9010" s="24">
        <f t="shared" ca="1" si="281"/>
        <v>27.046794409032294</v>
      </c>
    </row>
    <row r="9011" spans="5:6" x14ac:dyDescent="0.25">
      <c r="E9011" s="24">
        <f t="shared" ca="1" si="280"/>
        <v>0.43369285963350446</v>
      </c>
      <c r="F9011" s="24">
        <f t="shared" ca="1" si="281"/>
        <v>16.70837384228486</v>
      </c>
    </row>
    <row r="9012" spans="5:6" x14ac:dyDescent="0.25">
      <c r="E9012" s="24">
        <f t="shared" ca="1" si="280"/>
        <v>0.34912303045181081</v>
      </c>
      <c r="F9012" s="24">
        <f t="shared" ca="1" si="281"/>
        <v>21.046617922334189</v>
      </c>
    </row>
    <row r="9013" spans="5:6" x14ac:dyDescent="0.25">
      <c r="E9013" s="24">
        <f t="shared" ca="1" si="280"/>
        <v>0.9019607573798557</v>
      </c>
      <c r="F9013" s="24">
        <f t="shared" ca="1" si="281"/>
        <v>2.0636853219339111</v>
      </c>
    </row>
    <row r="9014" spans="5:6" x14ac:dyDescent="0.25">
      <c r="E9014" s="24">
        <f t="shared" ca="1" si="280"/>
        <v>0.2167430128971789</v>
      </c>
      <c r="F9014" s="24">
        <f t="shared" ca="1" si="281"/>
        <v>30.58085799219127</v>
      </c>
    </row>
    <row r="9015" spans="5:6" x14ac:dyDescent="0.25">
      <c r="E9015" s="24">
        <f t="shared" ca="1" si="280"/>
        <v>0.87448529954330778</v>
      </c>
      <c r="F9015" s="24">
        <f t="shared" ca="1" si="281"/>
        <v>2.6823958958498659</v>
      </c>
    </row>
    <row r="9016" spans="5:6" x14ac:dyDescent="0.25">
      <c r="E9016" s="24">
        <f t="shared" ca="1" si="280"/>
        <v>0.28509942194190341</v>
      </c>
      <c r="F9016" s="24">
        <f t="shared" ca="1" si="281"/>
        <v>25.098346212563278</v>
      </c>
    </row>
    <row r="9017" spans="5:6" x14ac:dyDescent="0.25">
      <c r="E9017" s="24">
        <f t="shared" ca="1" si="280"/>
        <v>0.24276953883524932</v>
      </c>
      <c r="F9017" s="24">
        <f t="shared" ca="1" si="281"/>
        <v>28.312853710244486</v>
      </c>
    </row>
    <row r="9018" spans="5:6" x14ac:dyDescent="0.25">
      <c r="E9018" s="24">
        <f t="shared" ca="1" si="280"/>
        <v>4.9462406725459984E-2</v>
      </c>
      <c r="F9018" s="24">
        <f t="shared" ca="1" si="281"/>
        <v>60.130847160702444</v>
      </c>
    </row>
    <row r="9019" spans="5:6" x14ac:dyDescent="0.25">
      <c r="E9019" s="24">
        <f t="shared" ca="1" si="280"/>
        <v>0.21412658437189214</v>
      </c>
      <c r="F9019" s="24">
        <f t="shared" ca="1" si="281"/>
        <v>30.823758461605344</v>
      </c>
    </row>
    <row r="9020" spans="5:6" x14ac:dyDescent="0.25">
      <c r="E9020" s="24">
        <f t="shared" ca="1" si="280"/>
        <v>0.19543095561523771</v>
      </c>
      <c r="F9020" s="24">
        <f t="shared" ca="1" si="281"/>
        <v>32.650962602875964</v>
      </c>
    </row>
    <row r="9021" spans="5:6" x14ac:dyDescent="0.25">
      <c r="E9021" s="24">
        <f t="shared" ca="1" si="280"/>
        <v>0.61838915770617964</v>
      </c>
      <c r="F9021" s="24">
        <f t="shared" ca="1" si="281"/>
        <v>9.6127462935856585</v>
      </c>
    </row>
    <row r="9022" spans="5:6" x14ac:dyDescent="0.25">
      <c r="E9022" s="24">
        <f t="shared" ca="1" si="280"/>
        <v>0.77661238525496867</v>
      </c>
      <c r="F9022" s="24">
        <f t="shared" ca="1" si="281"/>
        <v>5.0562782752518096</v>
      </c>
    </row>
    <row r="9023" spans="5:6" x14ac:dyDescent="0.25">
      <c r="E9023" s="24">
        <f t="shared" ca="1" si="280"/>
        <v>0.4597784109870855</v>
      </c>
      <c r="F9023" s="24">
        <f t="shared" ca="1" si="281"/>
        <v>15.540212416130512</v>
      </c>
    </row>
    <row r="9024" spans="5:6" x14ac:dyDescent="0.25">
      <c r="E9024" s="24">
        <f t="shared" ca="1" si="280"/>
        <v>0.77088415793482412</v>
      </c>
      <c r="F9024" s="24">
        <f t="shared" ca="1" si="281"/>
        <v>5.2043433163821522</v>
      </c>
    </row>
    <row r="9025" spans="5:6" x14ac:dyDescent="0.25">
      <c r="E9025" s="24">
        <f t="shared" ca="1" si="280"/>
        <v>0.71029519886104686</v>
      </c>
      <c r="F9025" s="24">
        <f t="shared" ca="1" si="281"/>
        <v>6.8414924462541897</v>
      </c>
    </row>
    <row r="9026" spans="5:6" x14ac:dyDescent="0.25">
      <c r="E9026" s="24">
        <f t="shared" ca="1" si="280"/>
        <v>0.86017191216290134</v>
      </c>
      <c r="F9026" s="24">
        <f t="shared" ca="1" si="281"/>
        <v>3.012460236953213</v>
      </c>
    </row>
    <row r="9027" spans="5:6" x14ac:dyDescent="0.25">
      <c r="E9027" s="24">
        <f t="shared" ca="1" si="280"/>
        <v>0.79382123238943914</v>
      </c>
      <c r="F9027" s="24">
        <f t="shared" ca="1" si="281"/>
        <v>4.6179398241755463</v>
      </c>
    </row>
    <row r="9028" spans="5:6" x14ac:dyDescent="0.25">
      <c r="E9028" s="24">
        <f t="shared" ref="E9028:E9091" ca="1" si="282">RAND()</f>
        <v>9.5923323203317867E-2</v>
      </c>
      <c r="F9028" s="24">
        <f t="shared" ref="F9028:F9091" ca="1" si="283">-LOG(E9028,EXP(1))/$C$3</f>
        <v>46.884122465809675</v>
      </c>
    </row>
    <row r="9029" spans="5:6" x14ac:dyDescent="0.25">
      <c r="E9029" s="24">
        <f t="shared" ca="1" si="282"/>
        <v>0.20353237156505899</v>
      </c>
      <c r="F9029" s="24">
        <f t="shared" ca="1" si="283"/>
        <v>31.838604254412907</v>
      </c>
    </row>
    <row r="9030" spans="5:6" x14ac:dyDescent="0.25">
      <c r="E9030" s="24">
        <f t="shared" ca="1" si="282"/>
        <v>8.6302319931397142E-2</v>
      </c>
      <c r="F9030" s="24">
        <f t="shared" ca="1" si="283"/>
        <v>48.997975981652239</v>
      </c>
    </row>
    <row r="9031" spans="5:6" x14ac:dyDescent="0.25">
      <c r="E9031" s="24">
        <f t="shared" ca="1" si="282"/>
        <v>6.8898750821806298E-2</v>
      </c>
      <c r="F9031" s="24">
        <f t="shared" ca="1" si="283"/>
        <v>53.50234462868962</v>
      </c>
    </row>
    <row r="9032" spans="5:6" x14ac:dyDescent="0.25">
      <c r="E9032" s="24">
        <f t="shared" ca="1" si="282"/>
        <v>0.30557944197913922</v>
      </c>
      <c r="F9032" s="24">
        <f t="shared" ca="1" si="283"/>
        <v>23.710909899264749</v>
      </c>
    </row>
    <row r="9033" spans="5:6" x14ac:dyDescent="0.25">
      <c r="E9033" s="24">
        <f t="shared" ca="1" si="282"/>
        <v>0.19075775944401274</v>
      </c>
      <c r="F9033" s="24">
        <f t="shared" ca="1" si="283"/>
        <v>33.135018620787022</v>
      </c>
    </row>
    <row r="9034" spans="5:6" x14ac:dyDescent="0.25">
      <c r="E9034" s="24">
        <f t="shared" ca="1" si="282"/>
        <v>1.9208038641264302E-2</v>
      </c>
      <c r="F9034" s="24">
        <f t="shared" ca="1" si="283"/>
        <v>79.048528166751581</v>
      </c>
    </row>
    <row r="9035" spans="5:6" x14ac:dyDescent="0.25">
      <c r="E9035" s="24">
        <f t="shared" ca="1" si="282"/>
        <v>0.65115495495073672</v>
      </c>
      <c r="F9035" s="24">
        <f t="shared" ca="1" si="283"/>
        <v>8.5801527811854541</v>
      </c>
    </row>
    <row r="9036" spans="5:6" x14ac:dyDescent="0.25">
      <c r="E9036" s="24">
        <f t="shared" ca="1" si="282"/>
        <v>0.85774865853324045</v>
      </c>
      <c r="F9036" s="24">
        <f t="shared" ca="1" si="283"/>
        <v>3.0688832236313033</v>
      </c>
    </row>
    <row r="9037" spans="5:6" x14ac:dyDescent="0.25">
      <c r="E9037" s="24">
        <f t="shared" ca="1" si="282"/>
        <v>0.36693142067066276</v>
      </c>
      <c r="F9037" s="24">
        <f t="shared" ca="1" si="283"/>
        <v>20.051606260930736</v>
      </c>
    </row>
    <row r="9038" spans="5:6" x14ac:dyDescent="0.25">
      <c r="E9038" s="24">
        <f t="shared" ca="1" si="282"/>
        <v>0.71251989766816337</v>
      </c>
      <c r="F9038" s="24">
        <f t="shared" ca="1" si="283"/>
        <v>6.7789488135492419</v>
      </c>
    </row>
    <row r="9039" spans="5:6" x14ac:dyDescent="0.25">
      <c r="E9039" s="24">
        <f t="shared" ca="1" si="282"/>
        <v>0.34824136277469497</v>
      </c>
      <c r="F9039" s="24">
        <f t="shared" ca="1" si="283"/>
        <v>21.097189368507102</v>
      </c>
    </row>
    <row r="9040" spans="5:6" x14ac:dyDescent="0.25">
      <c r="E9040" s="24">
        <f t="shared" ca="1" si="282"/>
        <v>0.24461433951123257</v>
      </c>
      <c r="F9040" s="24">
        <f t="shared" ca="1" si="283"/>
        <v>28.16144866233871</v>
      </c>
    </row>
    <row r="9041" spans="5:6" x14ac:dyDescent="0.25">
      <c r="E9041" s="24">
        <f t="shared" ca="1" si="282"/>
        <v>0.89557205343474977</v>
      </c>
      <c r="F9041" s="24">
        <f t="shared" ca="1" si="283"/>
        <v>2.2058519807578407</v>
      </c>
    </row>
    <row r="9042" spans="5:6" x14ac:dyDescent="0.25">
      <c r="E9042" s="24">
        <f t="shared" ca="1" si="282"/>
        <v>0.29358395649003488</v>
      </c>
      <c r="F9042" s="24">
        <f t="shared" ca="1" si="283"/>
        <v>24.511832556846617</v>
      </c>
    </row>
    <row r="9043" spans="5:6" x14ac:dyDescent="0.25">
      <c r="E9043" s="24">
        <f t="shared" ca="1" si="282"/>
        <v>0.14761563941454336</v>
      </c>
      <c r="F9043" s="24">
        <f t="shared" ca="1" si="283"/>
        <v>38.262868286716298</v>
      </c>
    </row>
    <row r="9044" spans="5:6" x14ac:dyDescent="0.25">
      <c r="E9044" s="24">
        <f t="shared" ca="1" si="282"/>
        <v>0.89355839520768165</v>
      </c>
      <c r="F9044" s="24">
        <f t="shared" ca="1" si="283"/>
        <v>2.250871818832973</v>
      </c>
    </row>
    <row r="9045" spans="5:6" x14ac:dyDescent="0.25">
      <c r="E9045" s="24">
        <f t="shared" ca="1" si="282"/>
        <v>0.90403547556595276</v>
      </c>
      <c r="F9045" s="24">
        <f t="shared" ca="1" si="283"/>
        <v>2.0177335295450241</v>
      </c>
    </row>
    <row r="9046" spans="5:6" x14ac:dyDescent="0.25">
      <c r="E9046" s="24">
        <f t="shared" ca="1" si="282"/>
        <v>0.14473848941272982</v>
      </c>
      <c r="F9046" s="24">
        <f t="shared" ca="1" si="283"/>
        <v>38.656533723113711</v>
      </c>
    </row>
    <row r="9047" spans="5:6" x14ac:dyDescent="0.25">
      <c r="E9047" s="24">
        <f t="shared" ca="1" si="282"/>
        <v>0.62525104020769162</v>
      </c>
      <c r="F9047" s="24">
        <f t="shared" ca="1" si="283"/>
        <v>9.3920409111790519</v>
      </c>
    </row>
    <row r="9048" spans="5:6" x14ac:dyDescent="0.25">
      <c r="E9048" s="24">
        <f t="shared" ca="1" si="282"/>
        <v>0.36896799042791062</v>
      </c>
      <c r="F9048" s="24">
        <f t="shared" ca="1" si="283"/>
        <v>19.940907710243241</v>
      </c>
    </row>
    <row r="9049" spans="5:6" x14ac:dyDescent="0.25">
      <c r="E9049" s="24">
        <f t="shared" ca="1" si="282"/>
        <v>0.14287489277710075</v>
      </c>
      <c r="F9049" s="24">
        <f t="shared" ca="1" si="283"/>
        <v>38.915718146678607</v>
      </c>
    </row>
    <row r="9050" spans="5:6" x14ac:dyDescent="0.25">
      <c r="E9050" s="24">
        <f t="shared" ca="1" si="282"/>
        <v>0.17972606662039514</v>
      </c>
      <c r="F9050" s="24">
        <f t="shared" ca="1" si="283"/>
        <v>34.326428787879856</v>
      </c>
    </row>
    <row r="9051" spans="5:6" x14ac:dyDescent="0.25">
      <c r="E9051" s="24">
        <f t="shared" ca="1" si="282"/>
        <v>0.48529629515529549</v>
      </c>
      <c r="F9051" s="24">
        <f t="shared" ca="1" si="283"/>
        <v>14.459913134660468</v>
      </c>
    </row>
    <row r="9052" spans="5:6" x14ac:dyDescent="0.25">
      <c r="E9052" s="24">
        <f t="shared" ca="1" si="282"/>
        <v>0.63319599465511456</v>
      </c>
      <c r="F9052" s="24">
        <f t="shared" ca="1" si="283"/>
        <v>9.1395055311149953</v>
      </c>
    </row>
    <row r="9053" spans="5:6" x14ac:dyDescent="0.25">
      <c r="E9053" s="24">
        <f t="shared" ca="1" si="282"/>
        <v>0.77101110515011329</v>
      </c>
      <c r="F9053" s="24">
        <f t="shared" ca="1" si="283"/>
        <v>5.2010500391118928</v>
      </c>
    </row>
    <row r="9054" spans="5:6" x14ac:dyDescent="0.25">
      <c r="E9054" s="24">
        <f t="shared" ca="1" si="282"/>
        <v>0.95550731497049524</v>
      </c>
      <c r="F9054" s="24">
        <f t="shared" ca="1" si="283"/>
        <v>0.91025719368673663</v>
      </c>
    </row>
    <row r="9055" spans="5:6" x14ac:dyDescent="0.25">
      <c r="E9055" s="24">
        <f t="shared" ca="1" si="282"/>
        <v>0.97593555924770226</v>
      </c>
      <c r="F9055" s="24">
        <f t="shared" ca="1" si="283"/>
        <v>0.48717440219550917</v>
      </c>
    </row>
    <row r="9056" spans="5:6" x14ac:dyDescent="0.25">
      <c r="E9056" s="24">
        <f t="shared" ca="1" si="282"/>
        <v>8.3587920352382605E-3</v>
      </c>
      <c r="F9056" s="24">
        <f t="shared" ca="1" si="283"/>
        <v>95.688827114365097</v>
      </c>
    </row>
    <row r="9057" spans="5:6" x14ac:dyDescent="0.25">
      <c r="E9057" s="24">
        <f t="shared" ca="1" si="282"/>
        <v>0.48733435759821442</v>
      </c>
      <c r="F9057" s="24">
        <f t="shared" ca="1" si="283"/>
        <v>14.376096511360196</v>
      </c>
    </row>
    <row r="9058" spans="5:6" x14ac:dyDescent="0.25">
      <c r="E9058" s="24">
        <f t="shared" ca="1" si="282"/>
        <v>0.5959391186160784</v>
      </c>
      <c r="F9058" s="24">
        <f t="shared" ca="1" si="283"/>
        <v>10.352335342149479</v>
      </c>
    </row>
    <row r="9059" spans="5:6" x14ac:dyDescent="0.25">
      <c r="E9059" s="24">
        <f t="shared" ca="1" si="282"/>
        <v>0.33844130080393464</v>
      </c>
      <c r="F9059" s="24">
        <f t="shared" ca="1" si="283"/>
        <v>21.668092228085655</v>
      </c>
    </row>
    <row r="9060" spans="5:6" x14ac:dyDescent="0.25">
      <c r="E9060" s="24">
        <f t="shared" ca="1" si="282"/>
        <v>4.1948880081348672E-2</v>
      </c>
      <c r="F9060" s="24">
        <f t="shared" ca="1" si="283"/>
        <v>63.426070858732693</v>
      </c>
    </row>
    <row r="9061" spans="5:6" x14ac:dyDescent="0.25">
      <c r="E9061" s="24">
        <f t="shared" ca="1" si="282"/>
        <v>0.84604034670585015</v>
      </c>
      <c r="F9061" s="24">
        <f t="shared" ca="1" si="283"/>
        <v>3.343764587428665</v>
      </c>
    </row>
    <row r="9062" spans="5:6" x14ac:dyDescent="0.25">
      <c r="E9062" s="24">
        <f t="shared" ca="1" si="282"/>
        <v>0.64689019775554479</v>
      </c>
      <c r="F9062" s="24">
        <f t="shared" ca="1" si="283"/>
        <v>8.7115741737906731</v>
      </c>
    </row>
    <row r="9063" spans="5:6" x14ac:dyDescent="0.25">
      <c r="E9063" s="24">
        <f t="shared" ca="1" si="282"/>
        <v>0.41618124825230596</v>
      </c>
      <c r="F9063" s="24">
        <f t="shared" ca="1" si="283"/>
        <v>17.53268841386549</v>
      </c>
    </row>
    <row r="9064" spans="5:6" x14ac:dyDescent="0.25">
      <c r="E9064" s="24">
        <f t="shared" ca="1" si="282"/>
        <v>6.4595592752583753E-2</v>
      </c>
      <c r="F9064" s="24">
        <f t="shared" ca="1" si="283"/>
        <v>54.792181883302682</v>
      </c>
    </row>
    <row r="9065" spans="5:6" x14ac:dyDescent="0.25">
      <c r="E9065" s="24">
        <f t="shared" ca="1" si="282"/>
        <v>8.143041614593971E-2</v>
      </c>
      <c r="F9065" s="24">
        <f t="shared" ca="1" si="283"/>
        <v>50.160128260832821</v>
      </c>
    </row>
    <row r="9066" spans="5:6" x14ac:dyDescent="0.25">
      <c r="E9066" s="24">
        <f t="shared" ca="1" si="282"/>
        <v>4.0466599645951562E-2</v>
      </c>
      <c r="F9066" s="24">
        <f t="shared" ca="1" si="283"/>
        <v>64.145566904436322</v>
      </c>
    </row>
    <row r="9067" spans="5:6" x14ac:dyDescent="0.25">
      <c r="E9067" s="24">
        <f t="shared" ca="1" si="282"/>
        <v>0.95228914064572634</v>
      </c>
      <c r="F9067" s="24">
        <f t="shared" ca="1" si="283"/>
        <v>0.97773142276843694</v>
      </c>
    </row>
    <row r="9068" spans="5:6" x14ac:dyDescent="0.25">
      <c r="E9068" s="24">
        <f t="shared" ca="1" si="282"/>
        <v>0.58363047390090661</v>
      </c>
      <c r="F9068" s="24">
        <f t="shared" ca="1" si="283"/>
        <v>10.769744931889289</v>
      </c>
    </row>
    <row r="9069" spans="5:6" x14ac:dyDescent="0.25">
      <c r="E9069" s="24">
        <f t="shared" ca="1" si="282"/>
        <v>0.63850042734553969</v>
      </c>
      <c r="F9069" s="24">
        <f t="shared" ca="1" si="283"/>
        <v>8.9726586842739717</v>
      </c>
    </row>
    <row r="9070" spans="5:6" x14ac:dyDescent="0.25">
      <c r="E9070" s="24">
        <f t="shared" ca="1" si="282"/>
        <v>0.22701870832213777</v>
      </c>
      <c r="F9070" s="24">
        <f t="shared" ca="1" si="283"/>
        <v>29.654456987613617</v>
      </c>
    </row>
    <row r="9071" spans="5:6" x14ac:dyDescent="0.25">
      <c r="E9071" s="24">
        <f t="shared" ca="1" si="282"/>
        <v>0.6269982101790017</v>
      </c>
      <c r="F9071" s="24">
        <f t="shared" ca="1" si="283"/>
        <v>9.3362318586447071</v>
      </c>
    </row>
    <row r="9072" spans="5:6" x14ac:dyDescent="0.25">
      <c r="E9072" s="24">
        <f t="shared" ca="1" si="282"/>
        <v>0.57509250983766136</v>
      </c>
      <c r="F9072" s="24">
        <f t="shared" ca="1" si="283"/>
        <v>11.064487289029318</v>
      </c>
    </row>
    <row r="9073" spans="5:6" x14ac:dyDescent="0.25">
      <c r="E9073" s="24">
        <f t="shared" ca="1" si="282"/>
        <v>0.3404838760018073</v>
      </c>
      <c r="F9073" s="24">
        <f t="shared" ca="1" si="283"/>
        <v>21.547750167996583</v>
      </c>
    </row>
    <row r="9074" spans="5:6" x14ac:dyDescent="0.25">
      <c r="E9074" s="24">
        <f t="shared" ca="1" si="282"/>
        <v>0.60294831094731394</v>
      </c>
      <c r="F9074" s="24">
        <f t="shared" ca="1" si="283"/>
        <v>10.118476115022776</v>
      </c>
    </row>
    <row r="9075" spans="5:6" x14ac:dyDescent="0.25">
      <c r="E9075" s="24">
        <f t="shared" ca="1" si="282"/>
        <v>0.75558397800610766</v>
      </c>
      <c r="F9075" s="24">
        <f t="shared" ca="1" si="283"/>
        <v>5.6052869582487101</v>
      </c>
    </row>
    <row r="9076" spans="5:6" x14ac:dyDescent="0.25">
      <c r="E9076" s="24">
        <f t="shared" ca="1" si="282"/>
        <v>0.69352583315733518</v>
      </c>
      <c r="F9076" s="24">
        <f t="shared" ca="1" si="283"/>
        <v>7.3193357902782719</v>
      </c>
    </row>
    <row r="9077" spans="5:6" x14ac:dyDescent="0.25">
      <c r="E9077" s="24">
        <f t="shared" ca="1" si="282"/>
        <v>0.59007282665126504</v>
      </c>
      <c r="F9077" s="24">
        <f t="shared" ca="1" si="283"/>
        <v>10.550186293954015</v>
      </c>
    </row>
    <row r="9078" spans="5:6" x14ac:dyDescent="0.25">
      <c r="E9078" s="24">
        <f t="shared" ca="1" si="282"/>
        <v>8.1744538472961703E-2</v>
      </c>
      <c r="F9078" s="24">
        <f t="shared" ca="1" si="283"/>
        <v>50.083125582133981</v>
      </c>
    </row>
    <row r="9079" spans="5:6" x14ac:dyDescent="0.25">
      <c r="E9079" s="24">
        <f t="shared" ca="1" si="282"/>
        <v>0.18146427498610596</v>
      </c>
      <c r="F9079" s="24">
        <f t="shared" ca="1" si="283"/>
        <v>34.133929533673445</v>
      </c>
    </row>
    <row r="9080" spans="5:6" x14ac:dyDescent="0.25">
      <c r="E9080" s="24">
        <f t="shared" ca="1" si="282"/>
        <v>0.859634569140448</v>
      </c>
      <c r="F9080" s="24">
        <f t="shared" ca="1" si="283"/>
        <v>3.0249579928526202</v>
      </c>
    </row>
    <row r="9081" spans="5:6" x14ac:dyDescent="0.25">
      <c r="E9081" s="24">
        <f t="shared" ca="1" si="282"/>
        <v>0.50194752852547664</v>
      </c>
      <c r="F9081" s="24">
        <f t="shared" ca="1" si="283"/>
        <v>13.785193792063174</v>
      </c>
    </row>
    <row r="9082" spans="5:6" x14ac:dyDescent="0.25">
      <c r="E9082" s="24">
        <f t="shared" ca="1" si="282"/>
        <v>0.56876539255254166</v>
      </c>
      <c r="F9082" s="24">
        <f t="shared" ca="1" si="283"/>
        <v>11.285744905091018</v>
      </c>
    </row>
    <row r="9083" spans="5:6" x14ac:dyDescent="0.25">
      <c r="E9083" s="24">
        <f t="shared" ca="1" si="282"/>
        <v>0.71897827093969091</v>
      </c>
      <c r="F9083" s="24">
        <f t="shared" ca="1" si="283"/>
        <v>6.5984828588422548</v>
      </c>
    </row>
    <row r="9084" spans="5:6" x14ac:dyDescent="0.25">
      <c r="E9084" s="24">
        <f t="shared" ca="1" si="282"/>
        <v>8.7369492186199826E-2</v>
      </c>
      <c r="F9084" s="24">
        <f t="shared" ca="1" si="283"/>
        <v>48.752182338212265</v>
      </c>
    </row>
    <row r="9085" spans="5:6" x14ac:dyDescent="0.25">
      <c r="E9085" s="24">
        <f t="shared" ca="1" si="282"/>
        <v>6.243889509203393E-2</v>
      </c>
      <c r="F9085" s="24">
        <f t="shared" ca="1" si="283"/>
        <v>55.471337580132499</v>
      </c>
    </row>
    <row r="9086" spans="5:6" x14ac:dyDescent="0.25">
      <c r="E9086" s="24">
        <f t="shared" ca="1" si="282"/>
        <v>0.25472206034238987</v>
      </c>
      <c r="F9086" s="24">
        <f t="shared" ca="1" si="283"/>
        <v>27.351645754061853</v>
      </c>
    </row>
    <row r="9087" spans="5:6" x14ac:dyDescent="0.25">
      <c r="E9087" s="24">
        <f t="shared" ca="1" si="282"/>
        <v>0.10732359550548753</v>
      </c>
      <c r="F9087" s="24">
        <f t="shared" ca="1" si="283"/>
        <v>44.638135026515258</v>
      </c>
    </row>
    <row r="9088" spans="5:6" x14ac:dyDescent="0.25">
      <c r="E9088" s="24">
        <f t="shared" ca="1" si="282"/>
        <v>0.50344405096240974</v>
      </c>
      <c r="F9088" s="24">
        <f t="shared" ca="1" si="283"/>
        <v>13.725653864627526</v>
      </c>
    </row>
    <row r="9089" spans="5:6" x14ac:dyDescent="0.25">
      <c r="E9089" s="24">
        <f t="shared" ca="1" si="282"/>
        <v>0.22356978845142439</v>
      </c>
      <c r="F9089" s="24">
        <f t="shared" ca="1" si="283"/>
        <v>29.960633221802482</v>
      </c>
    </row>
    <row r="9090" spans="5:6" x14ac:dyDescent="0.25">
      <c r="E9090" s="24">
        <f t="shared" ca="1" si="282"/>
        <v>0.74342208735254522</v>
      </c>
      <c r="F9090" s="24">
        <f t="shared" ca="1" si="283"/>
        <v>5.9298262059570481</v>
      </c>
    </row>
    <row r="9091" spans="5:6" x14ac:dyDescent="0.25">
      <c r="E9091" s="24">
        <f t="shared" ca="1" si="282"/>
        <v>0.9562654048895225</v>
      </c>
      <c r="F9091" s="24">
        <f t="shared" ca="1" si="283"/>
        <v>0.89439568565523109</v>
      </c>
    </row>
    <row r="9092" spans="5:6" x14ac:dyDescent="0.25">
      <c r="E9092" s="24">
        <f t="shared" ref="E9092:E9155" ca="1" si="284">RAND()</f>
        <v>0.10788679089375486</v>
      </c>
      <c r="F9092" s="24">
        <f t="shared" ref="F9092:F9155" ca="1" si="285">-LOG(E9092,EXP(1))/$C$3</f>
        <v>44.533456682060638</v>
      </c>
    </row>
    <row r="9093" spans="5:6" x14ac:dyDescent="0.25">
      <c r="E9093" s="24">
        <f t="shared" ca="1" si="284"/>
        <v>0.91639447697000742</v>
      </c>
      <c r="F9093" s="24">
        <f t="shared" ca="1" si="285"/>
        <v>1.7461671059571966</v>
      </c>
    </row>
    <row r="9094" spans="5:6" x14ac:dyDescent="0.25">
      <c r="E9094" s="24">
        <f t="shared" ca="1" si="284"/>
        <v>0.46726219696256122</v>
      </c>
      <c r="F9094" s="24">
        <f t="shared" ca="1" si="285"/>
        <v>15.217294585369277</v>
      </c>
    </row>
    <row r="9095" spans="5:6" x14ac:dyDescent="0.25">
      <c r="E9095" s="24">
        <f t="shared" ca="1" si="284"/>
        <v>0.11590420935432166</v>
      </c>
      <c r="F9095" s="24">
        <f t="shared" ca="1" si="285"/>
        <v>43.09982420898676</v>
      </c>
    </row>
    <row r="9096" spans="5:6" x14ac:dyDescent="0.25">
      <c r="E9096" s="24">
        <f t="shared" ca="1" si="284"/>
        <v>0.96811111150799212</v>
      </c>
      <c r="F9096" s="24">
        <f t="shared" ca="1" si="285"/>
        <v>0.64816827354231255</v>
      </c>
    </row>
    <row r="9097" spans="5:6" x14ac:dyDescent="0.25">
      <c r="E9097" s="24">
        <f t="shared" ca="1" si="284"/>
        <v>0.8409590144518907</v>
      </c>
      <c r="F9097" s="24">
        <f t="shared" ca="1" si="285"/>
        <v>3.464247089977901</v>
      </c>
    </row>
    <row r="9098" spans="5:6" x14ac:dyDescent="0.25">
      <c r="E9098" s="24">
        <f t="shared" ca="1" si="284"/>
        <v>0.79726977803966659</v>
      </c>
      <c r="F9098" s="24">
        <f t="shared" ca="1" si="285"/>
        <v>4.5312433114638457</v>
      </c>
    </row>
    <row r="9099" spans="5:6" x14ac:dyDescent="0.25">
      <c r="E9099" s="24">
        <f t="shared" ca="1" si="284"/>
        <v>0.96138945626524375</v>
      </c>
      <c r="F9099" s="24">
        <f t="shared" ca="1" si="285"/>
        <v>0.78751381291638078</v>
      </c>
    </row>
    <row r="9100" spans="5:6" x14ac:dyDescent="0.25">
      <c r="E9100" s="24">
        <f t="shared" ca="1" si="284"/>
        <v>5.3892858318405068E-2</v>
      </c>
      <c r="F9100" s="24">
        <f t="shared" ca="1" si="285"/>
        <v>58.415146171536144</v>
      </c>
    </row>
    <row r="9101" spans="5:6" x14ac:dyDescent="0.25">
      <c r="E9101" s="24">
        <f t="shared" ca="1" si="284"/>
        <v>0.4336300998848267</v>
      </c>
      <c r="F9101" s="24">
        <f t="shared" ca="1" si="285"/>
        <v>16.711268254249795</v>
      </c>
    </row>
    <row r="9102" spans="5:6" x14ac:dyDescent="0.25">
      <c r="E9102" s="24">
        <f t="shared" ca="1" si="284"/>
        <v>0.96931975680699556</v>
      </c>
      <c r="F9102" s="24">
        <f t="shared" ca="1" si="285"/>
        <v>0.62321470279950086</v>
      </c>
    </row>
    <row r="9103" spans="5:6" x14ac:dyDescent="0.25">
      <c r="E9103" s="24">
        <f t="shared" ca="1" si="284"/>
        <v>0.59180299191794805</v>
      </c>
      <c r="F9103" s="24">
        <f t="shared" ca="1" si="285"/>
        <v>10.491629668107473</v>
      </c>
    </row>
    <row r="9104" spans="5:6" x14ac:dyDescent="0.25">
      <c r="E9104" s="24">
        <f t="shared" ca="1" si="284"/>
        <v>0.22529198642139836</v>
      </c>
      <c r="F9104" s="24">
        <f t="shared" ca="1" si="285"/>
        <v>29.807160013135352</v>
      </c>
    </row>
    <row r="9105" spans="5:6" x14ac:dyDescent="0.25">
      <c r="E9105" s="24">
        <f t="shared" ca="1" si="284"/>
        <v>1.0295743736570273E-2</v>
      </c>
      <c r="F9105" s="24">
        <f t="shared" ca="1" si="285"/>
        <v>91.520493972171295</v>
      </c>
    </row>
    <row r="9106" spans="5:6" x14ac:dyDescent="0.25">
      <c r="E9106" s="24">
        <f t="shared" ca="1" si="284"/>
        <v>0.17996491429714845</v>
      </c>
      <c r="F9106" s="24">
        <f t="shared" ca="1" si="285"/>
        <v>34.299867353256154</v>
      </c>
    </row>
    <row r="9107" spans="5:6" x14ac:dyDescent="0.25">
      <c r="E9107" s="24">
        <f t="shared" ca="1" si="284"/>
        <v>0.95973539752335413</v>
      </c>
      <c r="F9107" s="24">
        <f t="shared" ca="1" si="285"/>
        <v>0.82195320184714538</v>
      </c>
    </row>
    <row r="9108" spans="5:6" x14ac:dyDescent="0.25">
      <c r="E9108" s="24">
        <f t="shared" ca="1" si="284"/>
        <v>0.43311248964956561</v>
      </c>
      <c r="F9108" s="24">
        <f t="shared" ca="1" si="285"/>
        <v>16.735155867621696</v>
      </c>
    </row>
    <row r="9109" spans="5:6" x14ac:dyDescent="0.25">
      <c r="E9109" s="24">
        <f t="shared" ca="1" si="284"/>
        <v>0.9052336582327718</v>
      </c>
      <c r="F9109" s="24">
        <f t="shared" ca="1" si="285"/>
        <v>1.9912436542777436</v>
      </c>
    </row>
    <row r="9110" spans="5:6" x14ac:dyDescent="0.25">
      <c r="E9110" s="24">
        <f t="shared" ca="1" si="284"/>
        <v>0.83431727039493586</v>
      </c>
      <c r="F9110" s="24">
        <f t="shared" ca="1" si="285"/>
        <v>3.6228305765394389</v>
      </c>
    </row>
    <row r="9111" spans="5:6" x14ac:dyDescent="0.25">
      <c r="E9111" s="24">
        <f t="shared" ca="1" si="284"/>
        <v>0.31043276240881623</v>
      </c>
      <c r="F9111" s="24">
        <f t="shared" ca="1" si="285"/>
        <v>23.395758944910039</v>
      </c>
    </row>
    <row r="9112" spans="5:6" x14ac:dyDescent="0.25">
      <c r="E9112" s="24">
        <f t="shared" ca="1" si="284"/>
        <v>0.2392914057838702</v>
      </c>
      <c r="F9112" s="24">
        <f t="shared" ca="1" si="285"/>
        <v>28.601463973914463</v>
      </c>
    </row>
    <row r="9113" spans="5:6" x14ac:dyDescent="0.25">
      <c r="E9113" s="24">
        <f t="shared" ca="1" si="284"/>
        <v>0.69734634512804039</v>
      </c>
      <c r="F9113" s="24">
        <f t="shared" ca="1" si="285"/>
        <v>7.2094616655616468</v>
      </c>
    </row>
    <row r="9114" spans="5:6" x14ac:dyDescent="0.25">
      <c r="E9114" s="24">
        <f t="shared" ca="1" si="284"/>
        <v>0.3623242167919184</v>
      </c>
      <c r="F9114" s="24">
        <f t="shared" ca="1" si="285"/>
        <v>20.30431682986902</v>
      </c>
    </row>
    <row r="9115" spans="5:6" x14ac:dyDescent="0.25">
      <c r="E9115" s="24">
        <f t="shared" ca="1" si="284"/>
        <v>0.76069910187288181</v>
      </c>
      <c r="F9115" s="24">
        <f t="shared" ca="1" si="285"/>
        <v>5.4703479527667564</v>
      </c>
    </row>
    <row r="9116" spans="5:6" x14ac:dyDescent="0.25">
      <c r="E9116" s="24">
        <f t="shared" ca="1" si="284"/>
        <v>0.35812299539963044</v>
      </c>
      <c r="F9116" s="24">
        <f t="shared" ca="1" si="285"/>
        <v>20.537575780334837</v>
      </c>
    </row>
    <row r="9117" spans="5:6" x14ac:dyDescent="0.25">
      <c r="E9117" s="24">
        <f t="shared" ca="1" si="284"/>
        <v>0.40988820066784915</v>
      </c>
      <c r="F9117" s="24">
        <f t="shared" ca="1" si="285"/>
        <v>17.837416755320348</v>
      </c>
    </row>
    <row r="9118" spans="5:6" x14ac:dyDescent="0.25">
      <c r="E9118" s="24">
        <f t="shared" ca="1" si="284"/>
        <v>0.12742100705501469</v>
      </c>
      <c r="F9118" s="24">
        <f t="shared" ca="1" si="285"/>
        <v>41.205173177906168</v>
      </c>
    </row>
    <row r="9119" spans="5:6" x14ac:dyDescent="0.25">
      <c r="E9119" s="24">
        <f t="shared" ca="1" si="284"/>
        <v>0.92876655194170743</v>
      </c>
      <c r="F9119" s="24">
        <f t="shared" ca="1" si="285"/>
        <v>1.4779572273647736</v>
      </c>
    </row>
    <row r="9120" spans="5:6" x14ac:dyDescent="0.25">
      <c r="E9120" s="24">
        <f t="shared" ca="1" si="284"/>
        <v>0.31742000369143442</v>
      </c>
      <c r="F9120" s="24">
        <f t="shared" ca="1" si="285"/>
        <v>22.950588985464584</v>
      </c>
    </row>
    <row r="9121" spans="5:6" x14ac:dyDescent="0.25">
      <c r="E9121" s="24">
        <f t="shared" ca="1" si="284"/>
        <v>0.84807514476225954</v>
      </c>
      <c r="F9121" s="24">
        <f t="shared" ca="1" si="285"/>
        <v>3.2957206601958768</v>
      </c>
    </row>
    <row r="9122" spans="5:6" x14ac:dyDescent="0.25">
      <c r="E9122" s="24">
        <f t="shared" ca="1" si="284"/>
        <v>0.70715665253712467</v>
      </c>
      <c r="F9122" s="24">
        <f t="shared" ca="1" si="285"/>
        <v>6.9300612805329447</v>
      </c>
    </row>
    <row r="9123" spans="5:6" x14ac:dyDescent="0.25">
      <c r="E9123" s="24">
        <f t="shared" ca="1" si="284"/>
        <v>0.48835195464739523</v>
      </c>
      <c r="F9123" s="24">
        <f t="shared" ca="1" si="285"/>
        <v>14.334378290847109</v>
      </c>
    </row>
    <row r="9124" spans="5:6" x14ac:dyDescent="0.25">
      <c r="E9124" s="24">
        <f t="shared" ca="1" si="284"/>
        <v>0.4428062027567452</v>
      </c>
      <c r="F9124" s="24">
        <f t="shared" ca="1" si="285"/>
        <v>16.292461404267403</v>
      </c>
    </row>
    <row r="9125" spans="5:6" x14ac:dyDescent="0.25">
      <c r="E9125" s="24">
        <f t="shared" ca="1" si="284"/>
        <v>0.46387630612301867</v>
      </c>
      <c r="F9125" s="24">
        <f t="shared" ca="1" si="285"/>
        <v>15.362746878530126</v>
      </c>
    </row>
    <row r="9126" spans="5:6" x14ac:dyDescent="0.25">
      <c r="E9126" s="24">
        <f t="shared" ca="1" si="284"/>
        <v>0.71228260244304542</v>
      </c>
      <c r="F9126" s="24">
        <f t="shared" ca="1" si="285"/>
        <v>6.7856106555180311</v>
      </c>
    </row>
    <row r="9127" spans="5:6" x14ac:dyDescent="0.25">
      <c r="E9127" s="24">
        <f t="shared" ca="1" si="284"/>
        <v>0.61479324834382787</v>
      </c>
      <c r="F9127" s="24">
        <f t="shared" ca="1" si="285"/>
        <v>9.7293849850411505</v>
      </c>
    </row>
    <row r="9128" spans="5:6" x14ac:dyDescent="0.25">
      <c r="E9128" s="24">
        <f t="shared" ca="1" si="284"/>
        <v>0.31265389427049373</v>
      </c>
      <c r="F9128" s="24">
        <f t="shared" ca="1" si="285"/>
        <v>23.253169387191026</v>
      </c>
    </row>
    <row r="9129" spans="5:6" x14ac:dyDescent="0.25">
      <c r="E9129" s="24">
        <f t="shared" ca="1" si="284"/>
        <v>0.94556274617153468</v>
      </c>
      <c r="F9129" s="24">
        <f t="shared" ca="1" si="285"/>
        <v>1.1195006026621073</v>
      </c>
    </row>
    <row r="9130" spans="5:6" x14ac:dyDescent="0.25">
      <c r="E9130" s="24">
        <f t="shared" ca="1" si="284"/>
        <v>0.21845697579792711</v>
      </c>
      <c r="F9130" s="24">
        <f t="shared" ca="1" si="285"/>
        <v>30.423323818770989</v>
      </c>
    </row>
    <row r="9131" spans="5:6" x14ac:dyDescent="0.25">
      <c r="E9131" s="24">
        <f t="shared" ca="1" si="284"/>
        <v>0.15689533566574765</v>
      </c>
      <c r="F9131" s="24">
        <f t="shared" ca="1" si="285"/>
        <v>37.043526955109598</v>
      </c>
    </row>
    <row r="9132" spans="5:6" x14ac:dyDescent="0.25">
      <c r="E9132" s="24">
        <f t="shared" ca="1" si="284"/>
        <v>0.89657279309159077</v>
      </c>
      <c r="F9132" s="24">
        <f t="shared" ca="1" si="285"/>
        <v>2.1835158450867604</v>
      </c>
    </row>
    <row r="9133" spans="5:6" x14ac:dyDescent="0.25">
      <c r="E9133" s="24">
        <f t="shared" ca="1" si="284"/>
        <v>0.47417329689468535</v>
      </c>
      <c r="F9133" s="24">
        <f t="shared" ca="1" si="285"/>
        <v>14.923648376826604</v>
      </c>
    </row>
    <row r="9134" spans="5:6" x14ac:dyDescent="0.25">
      <c r="E9134" s="24">
        <f t="shared" ca="1" si="284"/>
        <v>0.75517182127173765</v>
      </c>
      <c r="F9134" s="24">
        <f t="shared" ca="1" si="285"/>
        <v>5.6161995556332078</v>
      </c>
    </row>
    <row r="9135" spans="5:6" x14ac:dyDescent="0.25">
      <c r="E9135" s="24">
        <f t="shared" ca="1" si="284"/>
        <v>0.73464955172317692</v>
      </c>
      <c r="F9135" s="24">
        <f t="shared" ca="1" si="285"/>
        <v>6.1672338770274919</v>
      </c>
    </row>
    <row r="9136" spans="5:6" x14ac:dyDescent="0.25">
      <c r="E9136" s="24">
        <f t="shared" ca="1" si="284"/>
        <v>0.3734517529432021</v>
      </c>
      <c r="F9136" s="24">
        <f t="shared" ca="1" si="285"/>
        <v>19.699329165466992</v>
      </c>
    </row>
    <row r="9137" spans="5:6" x14ac:dyDescent="0.25">
      <c r="E9137" s="24">
        <f t="shared" ca="1" si="284"/>
        <v>0.75219630159405038</v>
      </c>
      <c r="F9137" s="24">
        <f t="shared" ca="1" si="285"/>
        <v>5.6951589948670174</v>
      </c>
    </row>
    <row r="9138" spans="5:6" x14ac:dyDescent="0.25">
      <c r="E9138" s="24">
        <f t="shared" ca="1" si="284"/>
        <v>0.98844024032026168</v>
      </c>
      <c r="F9138" s="24">
        <f t="shared" ca="1" si="285"/>
        <v>0.23254186220309145</v>
      </c>
    </row>
    <row r="9139" spans="5:6" x14ac:dyDescent="0.25">
      <c r="E9139" s="24">
        <f t="shared" ca="1" si="284"/>
        <v>0.84940828278276204</v>
      </c>
      <c r="F9139" s="24">
        <f t="shared" ca="1" si="285"/>
        <v>3.2643061963381523</v>
      </c>
    </row>
    <row r="9140" spans="5:6" x14ac:dyDescent="0.25">
      <c r="E9140" s="24">
        <f t="shared" ca="1" si="284"/>
        <v>0.34748408537976627</v>
      </c>
      <c r="F9140" s="24">
        <f t="shared" ca="1" si="285"/>
        <v>21.140728249886493</v>
      </c>
    </row>
    <row r="9141" spans="5:6" x14ac:dyDescent="0.25">
      <c r="E9141" s="24">
        <f t="shared" ca="1" si="284"/>
        <v>0.62350155466537049</v>
      </c>
      <c r="F9141" s="24">
        <f t="shared" ca="1" si="285"/>
        <v>9.4480804083256889</v>
      </c>
    </row>
    <row r="9142" spans="5:6" x14ac:dyDescent="0.25">
      <c r="E9142" s="24">
        <f t="shared" ca="1" si="284"/>
        <v>0.27307744386331612</v>
      </c>
      <c r="F9142" s="24">
        <f t="shared" ca="1" si="285"/>
        <v>25.959996937418587</v>
      </c>
    </row>
    <row r="9143" spans="5:6" x14ac:dyDescent="0.25">
      <c r="E9143" s="24">
        <f t="shared" ca="1" si="284"/>
        <v>0.41829134953746128</v>
      </c>
      <c r="F9143" s="24">
        <f t="shared" ca="1" si="285"/>
        <v>17.431541615842772</v>
      </c>
    </row>
    <row r="9144" spans="5:6" x14ac:dyDescent="0.25">
      <c r="E9144" s="24">
        <f t="shared" ca="1" si="284"/>
        <v>6.6201891752512898E-2</v>
      </c>
      <c r="F9144" s="24">
        <f t="shared" ca="1" si="285"/>
        <v>54.300924802510451</v>
      </c>
    </row>
    <row r="9145" spans="5:6" x14ac:dyDescent="0.25">
      <c r="E9145" s="24">
        <f t="shared" ca="1" si="284"/>
        <v>0.13024775989793991</v>
      </c>
      <c r="F9145" s="24">
        <f t="shared" ca="1" si="285"/>
        <v>40.766335939537278</v>
      </c>
    </row>
    <row r="9146" spans="5:6" x14ac:dyDescent="0.25">
      <c r="E9146" s="24">
        <f t="shared" ca="1" si="284"/>
        <v>0.12845544364090755</v>
      </c>
      <c r="F9146" s="24">
        <f t="shared" ca="1" si="285"/>
        <v>41.043463537398139</v>
      </c>
    </row>
    <row r="9147" spans="5:6" x14ac:dyDescent="0.25">
      <c r="E9147" s="24">
        <f t="shared" ca="1" si="284"/>
        <v>0.55321317735526854</v>
      </c>
      <c r="F9147" s="24">
        <f t="shared" ca="1" si="285"/>
        <v>11.840237184758834</v>
      </c>
    </row>
    <row r="9148" spans="5:6" x14ac:dyDescent="0.25">
      <c r="E9148" s="24">
        <f t="shared" ca="1" si="284"/>
        <v>0.26168936722356717</v>
      </c>
      <c r="F9148" s="24">
        <f t="shared" ca="1" si="285"/>
        <v>26.811941998201714</v>
      </c>
    </row>
    <row r="9149" spans="5:6" x14ac:dyDescent="0.25">
      <c r="E9149" s="24">
        <f t="shared" ca="1" si="284"/>
        <v>0.74216226753110015</v>
      </c>
      <c r="F9149" s="24">
        <f t="shared" ca="1" si="285"/>
        <v>5.963747406575659</v>
      </c>
    </row>
    <row r="9150" spans="5:6" x14ac:dyDescent="0.25">
      <c r="E9150" s="24">
        <f t="shared" ca="1" si="284"/>
        <v>0.74064898057443718</v>
      </c>
      <c r="F9150" s="24">
        <f t="shared" ca="1" si="285"/>
        <v>6.0045695269628219</v>
      </c>
    </row>
    <row r="9151" spans="5:6" x14ac:dyDescent="0.25">
      <c r="E9151" s="24">
        <f t="shared" ca="1" si="284"/>
        <v>0.12620203423729737</v>
      </c>
      <c r="F9151" s="24">
        <f t="shared" ca="1" si="285"/>
        <v>41.39742419700881</v>
      </c>
    </row>
    <row r="9152" spans="5:6" x14ac:dyDescent="0.25">
      <c r="E9152" s="24">
        <f t="shared" ca="1" si="284"/>
        <v>0.3255839298470572</v>
      </c>
      <c r="F9152" s="24">
        <f t="shared" ca="1" si="285"/>
        <v>22.442700031567117</v>
      </c>
    </row>
    <row r="9153" spans="5:6" x14ac:dyDescent="0.25">
      <c r="E9153" s="24">
        <f t="shared" ca="1" si="284"/>
        <v>0.39442230670724077</v>
      </c>
      <c r="F9153" s="24">
        <f t="shared" ca="1" si="285"/>
        <v>18.606661985293893</v>
      </c>
    </row>
    <row r="9154" spans="5:6" x14ac:dyDescent="0.25">
      <c r="E9154" s="24">
        <f t="shared" ca="1" si="284"/>
        <v>0.26442805361737765</v>
      </c>
      <c r="F9154" s="24">
        <f t="shared" ca="1" si="285"/>
        <v>26.603721473859341</v>
      </c>
    </row>
    <row r="9155" spans="5:6" x14ac:dyDescent="0.25">
      <c r="E9155" s="24">
        <f t="shared" ca="1" si="284"/>
        <v>0.22280947074894519</v>
      </c>
      <c r="F9155" s="24">
        <f t="shared" ca="1" si="285"/>
        <v>30.028765279651946</v>
      </c>
    </row>
    <row r="9156" spans="5:6" x14ac:dyDescent="0.25">
      <c r="E9156" s="24">
        <f t="shared" ref="E9156:E9219" ca="1" si="286">RAND()</f>
        <v>0.1160324549694941</v>
      </c>
      <c r="F9156" s="24">
        <f t="shared" ref="F9156:F9219" ca="1" si="287">-LOG(E9156,EXP(1))/$C$3</f>
        <v>43.077706855766031</v>
      </c>
    </row>
    <row r="9157" spans="5:6" x14ac:dyDescent="0.25">
      <c r="E9157" s="24">
        <f t="shared" ca="1" si="286"/>
        <v>2.4729034216899981E-2</v>
      </c>
      <c r="F9157" s="24">
        <f t="shared" ca="1" si="287"/>
        <v>73.99554502617714</v>
      </c>
    </row>
    <row r="9158" spans="5:6" x14ac:dyDescent="0.25">
      <c r="E9158" s="24">
        <f t="shared" ca="1" si="286"/>
        <v>0.51859881139460373</v>
      </c>
      <c r="F9158" s="24">
        <f t="shared" ca="1" si="287"/>
        <v>13.132493956608862</v>
      </c>
    </row>
    <row r="9159" spans="5:6" x14ac:dyDescent="0.25">
      <c r="E9159" s="24">
        <f t="shared" ca="1" si="286"/>
        <v>0.79183512514210241</v>
      </c>
      <c r="F9159" s="24">
        <f t="shared" ca="1" si="287"/>
        <v>4.6680416832966047</v>
      </c>
    </row>
    <row r="9160" spans="5:6" x14ac:dyDescent="0.25">
      <c r="E9160" s="24">
        <f t="shared" ca="1" si="286"/>
        <v>0.38123239305189194</v>
      </c>
      <c r="F9160" s="24">
        <f t="shared" ca="1" si="287"/>
        <v>19.286922685718327</v>
      </c>
    </row>
    <row r="9161" spans="5:6" x14ac:dyDescent="0.25">
      <c r="E9161" s="24">
        <f t="shared" ca="1" si="286"/>
        <v>0.29758284438211546</v>
      </c>
      <c r="F9161" s="24">
        <f t="shared" ca="1" si="287"/>
        <v>24.24125248500599</v>
      </c>
    </row>
    <row r="9162" spans="5:6" x14ac:dyDescent="0.25">
      <c r="E9162" s="24">
        <f t="shared" ca="1" si="286"/>
        <v>0.10375285158827052</v>
      </c>
      <c r="F9162" s="24">
        <f t="shared" ca="1" si="287"/>
        <v>45.314872701217809</v>
      </c>
    </row>
    <row r="9163" spans="5:6" x14ac:dyDescent="0.25">
      <c r="E9163" s="24">
        <f t="shared" ca="1" si="286"/>
        <v>0.70850340547307011</v>
      </c>
      <c r="F9163" s="24">
        <f t="shared" ca="1" si="287"/>
        <v>6.8920082653446011</v>
      </c>
    </row>
    <row r="9164" spans="5:6" x14ac:dyDescent="0.25">
      <c r="E9164" s="24">
        <f t="shared" ca="1" si="286"/>
        <v>5.3388163736237226E-2</v>
      </c>
      <c r="F9164" s="24">
        <f t="shared" ca="1" si="287"/>
        <v>58.603324209281404</v>
      </c>
    </row>
    <row r="9165" spans="5:6" x14ac:dyDescent="0.25">
      <c r="E9165" s="24">
        <f t="shared" ca="1" si="286"/>
        <v>0.89917008374022522</v>
      </c>
      <c r="F9165" s="24">
        <f t="shared" ca="1" si="287"/>
        <v>2.1256614051602742</v>
      </c>
    </row>
    <row r="9166" spans="5:6" x14ac:dyDescent="0.25">
      <c r="E9166" s="24">
        <f t="shared" ca="1" si="286"/>
        <v>0.10518002302842644</v>
      </c>
      <c r="F9166" s="24">
        <f t="shared" ca="1" si="287"/>
        <v>45.04163783755893</v>
      </c>
    </row>
    <row r="9167" spans="5:6" x14ac:dyDescent="0.25">
      <c r="E9167" s="24">
        <f t="shared" ca="1" si="286"/>
        <v>0.63366080734878893</v>
      </c>
      <c r="F9167" s="24">
        <f t="shared" ca="1" si="287"/>
        <v>9.1248294378486872</v>
      </c>
    </row>
    <row r="9168" spans="5:6" x14ac:dyDescent="0.25">
      <c r="E9168" s="24">
        <f t="shared" ca="1" si="286"/>
        <v>0.398013851151373</v>
      </c>
      <c r="F9168" s="24">
        <f t="shared" ca="1" si="287"/>
        <v>18.425369448307983</v>
      </c>
    </row>
    <row r="9169" spans="5:6" x14ac:dyDescent="0.25">
      <c r="E9169" s="24">
        <f t="shared" ca="1" si="286"/>
        <v>0.91057046306383449</v>
      </c>
      <c r="F9169" s="24">
        <f t="shared" ca="1" si="287"/>
        <v>1.8736798678451729</v>
      </c>
    </row>
    <row r="9170" spans="5:6" x14ac:dyDescent="0.25">
      <c r="E9170" s="24">
        <f t="shared" ca="1" si="286"/>
        <v>0.32376036375062167</v>
      </c>
      <c r="F9170" s="24">
        <f t="shared" ca="1" si="287"/>
        <v>22.55503309791635</v>
      </c>
    </row>
    <row r="9171" spans="5:6" x14ac:dyDescent="0.25">
      <c r="E9171" s="24">
        <f t="shared" ca="1" si="286"/>
        <v>9.2790412444597847E-2</v>
      </c>
      <c r="F9171" s="24">
        <f t="shared" ca="1" si="287"/>
        <v>47.548239174037022</v>
      </c>
    </row>
    <row r="9172" spans="5:6" x14ac:dyDescent="0.25">
      <c r="E9172" s="24">
        <f t="shared" ca="1" si="286"/>
        <v>0.37320282401356641</v>
      </c>
      <c r="F9172" s="24">
        <f t="shared" ca="1" si="287"/>
        <v>19.712664860260325</v>
      </c>
    </row>
    <row r="9173" spans="5:6" x14ac:dyDescent="0.25">
      <c r="E9173" s="24">
        <f t="shared" ca="1" si="286"/>
        <v>0.69429544976678903</v>
      </c>
      <c r="F9173" s="24">
        <f t="shared" ca="1" si="287"/>
        <v>7.2971537788675622</v>
      </c>
    </row>
    <row r="9174" spans="5:6" x14ac:dyDescent="0.25">
      <c r="E9174" s="24">
        <f t="shared" ca="1" si="286"/>
        <v>0.24911333481574471</v>
      </c>
      <c r="F9174" s="24">
        <f t="shared" ca="1" si="287"/>
        <v>27.796946523373748</v>
      </c>
    </row>
    <row r="9175" spans="5:6" x14ac:dyDescent="0.25">
      <c r="E9175" s="24">
        <f t="shared" ca="1" si="286"/>
        <v>0.74408409419575516</v>
      </c>
      <c r="F9175" s="24">
        <f t="shared" ca="1" si="287"/>
        <v>5.9120244140686236</v>
      </c>
    </row>
    <row r="9176" spans="5:6" x14ac:dyDescent="0.25">
      <c r="E9176" s="24">
        <f t="shared" ca="1" si="286"/>
        <v>0.51188064738058603</v>
      </c>
      <c r="F9176" s="24">
        <f t="shared" ca="1" si="287"/>
        <v>13.393275834038354</v>
      </c>
    </row>
    <row r="9177" spans="5:6" x14ac:dyDescent="0.25">
      <c r="E9177" s="24">
        <f t="shared" ca="1" si="286"/>
        <v>0.9119224092557201</v>
      </c>
      <c r="F9177" s="24">
        <f t="shared" ca="1" si="287"/>
        <v>1.8440074019517956</v>
      </c>
    </row>
    <row r="9178" spans="5:6" x14ac:dyDescent="0.25">
      <c r="E9178" s="24">
        <f t="shared" ca="1" si="286"/>
        <v>0.31598659753167957</v>
      </c>
      <c r="F9178" s="24">
        <f t="shared" ca="1" si="287"/>
        <v>23.041109583382159</v>
      </c>
    </row>
    <row r="9179" spans="5:6" x14ac:dyDescent="0.25">
      <c r="E9179" s="24">
        <f t="shared" ca="1" si="286"/>
        <v>0.40362661463137706</v>
      </c>
      <c r="F9179" s="24">
        <f t="shared" ca="1" si="287"/>
        <v>18.14530099172412</v>
      </c>
    </row>
    <row r="9180" spans="5:6" x14ac:dyDescent="0.25">
      <c r="E9180" s="24">
        <f t="shared" ca="1" si="286"/>
        <v>0.53059956428549382</v>
      </c>
      <c r="F9180" s="24">
        <f t="shared" ca="1" si="287"/>
        <v>12.674953169040934</v>
      </c>
    </row>
    <row r="9181" spans="5:6" x14ac:dyDescent="0.25">
      <c r="E9181" s="24">
        <f t="shared" ca="1" si="286"/>
        <v>8.8476948006724343E-2</v>
      </c>
      <c r="F9181" s="24">
        <f t="shared" ca="1" si="287"/>
        <v>48.500264707958358</v>
      </c>
    </row>
    <row r="9182" spans="5:6" x14ac:dyDescent="0.25">
      <c r="E9182" s="24">
        <f t="shared" ca="1" si="286"/>
        <v>0.95884226881512113</v>
      </c>
      <c r="F9182" s="24">
        <f t="shared" ca="1" si="287"/>
        <v>0.84057384542948643</v>
      </c>
    </row>
    <row r="9183" spans="5:6" x14ac:dyDescent="0.25">
      <c r="E9183" s="24">
        <f t="shared" ca="1" si="286"/>
        <v>0.64806948131561692</v>
      </c>
      <c r="F9183" s="24">
        <f t="shared" ca="1" si="287"/>
        <v>8.6751472825095277</v>
      </c>
    </row>
    <row r="9184" spans="5:6" x14ac:dyDescent="0.25">
      <c r="E9184" s="24">
        <f t="shared" ca="1" si="286"/>
        <v>0.87460661866785272</v>
      </c>
      <c r="F9184" s="24">
        <f t="shared" ca="1" si="287"/>
        <v>2.6796214476124383</v>
      </c>
    </row>
    <row r="9185" spans="5:6" x14ac:dyDescent="0.25">
      <c r="E9185" s="24">
        <f t="shared" ca="1" si="286"/>
        <v>0.87776376419178181</v>
      </c>
      <c r="F9185" s="24">
        <f t="shared" ca="1" si="287"/>
        <v>2.6075556567097715</v>
      </c>
    </row>
    <row r="9186" spans="5:6" x14ac:dyDescent="0.25">
      <c r="E9186" s="24">
        <f t="shared" ca="1" si="286"/>
        <v>0.81399390554950202</v>
      </c>
      <c r="F9186" s="24">
        <f t="shared" ca="1" si="287"/>
        <v>4.1160480009509719</v>
      </c>
    </row>
    <row r="9187" spans="5:6" x14ac:dyDescent="0.25">
      <c r="E9187" s="24">
        <f t="shared" ca="1" si="286"/>
        <v>0.27944396101695745</v>
      </c>
      <c r="F9187" s="24">
        <f t="shared" ca="1" si="287"/>
        <v>25.499070074904221</v>
      </c>
    </row>
    <row r="9188" spans="5:6" x14ac:dyDescent="0.25">
      <c r="E9188" s="24">
        <f t="shared" ca="1" si="286"/>
        <v>0.46654437046278519</v>
      </c>
      <c r="F9188" s="24">
        <f t="shared" ca="1" si="287"/>
        <v>15.24804299371028</v>
      </c>
    </row>
    <row r="9189" spans="5:6" x14ac:dyDescent="0.25">
      <c r="E9189" s="24">
        <f t="shared" ca="1" si="286"/>
        <v>1.1586063297137184E-2</v>
      </c>
      <c r="F9189" s="24">
        <f t="shared" ca="1" si="287"/>
        <v>89.15904686158602</v>
      </c>
    </row>
    <row r="9190" spans="5:6" x14ac:dyDescent="0.25">
      <c r="E9190" s="24">
        <f t="shared" ca="1" si="286"/>
        <v>0.5865798107381458</v>
      </c>
      <c r="F9190" s="24">
        <f t="shared" ca="1" si="287"/>
        <v>10.668930809133496</v>
      </c>
    </row>
    <row r="9191" spans="5:6" x14ac:dyDescent="0.25">
      <c r="E9191" s="24">
        <f t="shared" ca="1" si="286"/>
        <v>0.20431171851876584</v>
      </c>
      <c r="F9191" s="24">
        <f t="shared" ca="1" si="287"/>
        <v>31.762168388722333</v>
      </c>
    </row>
    <row r="9192" spans="5:6" x14ac:dyDescent="0.25">
      <c r="E9192" s="24">
        <f t="shared" ca="1" si="286"/>
        <v>0.87553687310809925</v>
      </c>
      <c r="F9192" s="24">
        <f t="shared" ca="1" si="287"/>
        <v>2.6583602302956999</v>
      </c>
    </row>
    <row r="9193" spans="5:6" x14ac:dyDescent="0.25">
      <c r="E9193" s="24">
        <f t="shared" ca="1" si="286"/>
        <v>0.15350563329298916</v>
      </c>
      <c r="F9193" s="24">
        <f t="shared" ca="1" si="287"/>
        <v>37.48036027302296</v>
      </c>
    </row>
    <row r="9194" spans="5:6" x14ac:dyDescent="0.25">
      <c r="E9194" s="24">
        <f t="shared" ca="1" si="286"/>
        <v>5.046243264995609E-2</v>
      </c>
      <c r="F9194" s="24">
        <f t="shared" ca="1" si="287"/>
        <v>59.730522549185693</v>
      </c>
    </row>
    <row r="9195" spans="5:6" x14ac:dyDescent="0.25">
      <c r="E9195" s="24">
        <f t="shared" ca="1" si="286"/>
        <v>0.30125693857238645</v>
      </c>
      <c r="F9195" s="24">
        <f t="shared" ca="1" si="287"/>
        <v>23.99583523674173</v>
      </c>
    </row>
    <row r="9196" spans="5:6" x14ac:dyDescent="0.25">
      <c r="E9196" s="24">
        <f t="shared" ca="1" si="286"/>
        <v>0.76797425386353368</v>
      </c>
      <c r="F9196" s="24">
        <f t="shared" ca="1" si="287"/>
        <v>5.2799814002316863</v>
      </c>
    </row>
    <row r="9197" spans="5:6" x14ac:dyDescent="0.25">
      <c r="E9197" s="24">
        <f t="shared" ca="1" si="286"/>
        <v>1.8617382423218976E-2</v>
      </c>
      <c r="F9197" s="24">
        <f t="shared" ca="1" si="287"/>
        <v>79.673191915796579</v>
      </c>
    </row>
    <row r="9198" spans="5:6" x14ac:dyDescent="0.25">
      <c r="E9198" s="24">
        <f t="shared" ca="1" si="286"/>
        <v>0.94194969398546102</v>
      </c>
      <c r="F9198" s="24">
        <f t="shared" ca="1" si="287"/>
        <v>1.196068184884975</v>
      </c>
    </row>
    <row r="9199" spans="5:6" x14ac:dyDescent="0.25">
      <c r="E9199" s="24">
        <f t="shared" ca="1" si="286"/>
        <v>0.4369385390373578</v>
      </c>
      <c r="F9199" s="24">
        <f t="shared" ca="1" si="287"/>
        <v>16.559254734255997</v>
      </c>
    </row>
    <row r="9200" spans="5:6" x14ac:dyDescent="0.25">
      <c r="E9200" s="24">
        <f t="shared" ca="1" si="286"/>
        <v>0.28207694938644901</v>
      </c>
      <c r="F9200" s="24">
        <f t="shared" ca="1" si="287"/>
        <v>25.311507502032057</v>
      </c>
    </row>
    <row r="9201" spans="5:6" x14ac:dyDescent="0.25">
      <c r="E9201" s="24">
        <f t="shared" ca="1" si="286"/>
        <v>0.42846228240931639</v>
      </c>
      <c r="F9201" s="24">
        <f t="shared" ca="1" si="287"/>
        <v>16.951051344009837</v>
      </c>
    </row>
    <row r="9202" spans="5:6" x14ac:dyDescent="0.25">
      <c r="E9202" s="24">
        <f t="shared" ca="1" si="286"/>
        <v>0.37663553336092714</v>
      </c>
      <c r="F9202" s="24">
        <f t="shared" ca="1" si="287"/>
        <v>19.5295462830791</v>
      </c>
    </row>
    <row r="9203" spans="5:6" x14ac:dyDescent="0.25">
      <c r="E9203" s="24">
        <f t="shared" ca="1" si="286"/>
        <v>0.22764584580038494</v>
      </c>
      <c r="F9203" s="24">
        <f t="shared" ca="1" si="287"/>
        <v>29.599283311083262</v>
      </c>
    </row>
    <row r="9204" spans="5:6" x14ac:dyDescent="0.25">
      <c r="E9204" s="24">
        <f t="shared" ca="1" si="286"/>
        <v>4.9520859462762634E-2</v>
      </c>
      <c r="F9204" s="24">
        <f t="shared" ca="1" si="287"/>
        <v>60.107225897695749</v>
      </c>
    </row>
    <row r="9205" spans="5:6" x14ac:dyDescent="0.25">
      <c r="E9205" s="24">
        <f t="shared" ca="1" si="286"/>
        <v>0.2299871336698146</v>
      </c>
      <c r="F9205" s="24">
        <f t="shared" ca="1" si="287"/>
        <v>29.394638243793938</v>
      </c>
    </row>
    <row r="9206" spans="5:6" x14ac:dyDescent="0.25">
      <c r="E9206" s="24">
        <f t="shared" ca="1" si="286"/>
        <v>5.5879839939400822E-2</v>
      </c>
      <c r="F9206" s="24">
        <f t="shared" ca="1" si="287"/>
        <v>57.691032179207674</v>
      </c>
    </row>
    <row r="9207" spans="5:6" x14ac:dyDescent="0.25">
      <c r="E9207" s="24">
        <f t="shared" ca="1" si="286"/>
        <v>0.33991922734750046</v>
      </c>
      <c r="F9207" s="24">
        <f t="shared" ca="1" si="287"/>
        <v>21.580945124406984</v>
      </c>
    </row>
    <row r="9208" spans="5:6" x14ac:dyDescent="0.25">
      <c r="E9208" s="24">
        <f t="shared" ca="1" si="286"/>
        <v>0.5434349403810288</v>
      </c>
      <c r="F9208" s="24">
        <f t="shared" ca="1" si="287"/>
        <v>12.196905689935761</v>
      </c>
    </row>
    <row r="9209" spans="5:6" x14ac:dyDescent="0.25">
      <c r="E9209" s="24">
        <f t="shared" ca="1" si="286"/>
        <v>0.98535054408640188</v>
      </c>
      <c r="F9209" s="24">
        <f t="shared" ca="1" si="287"/>
        <v>0.29515637599841688</v>
      </c>
    </row>
    <row r="9210" spans="5:6" x14ac:dyDescent="0.25">
      <c r="E9210" s="24">
        <f t="shared" ca="1" si="286"/>
        <v>0.49533649775331712</v>
      </c>
      <c r="F9210" s="24">
        <f t="shared" ca="1" si="287"/>
        <v>14.05035907854603</v>
      </c>
    </row>
    <row r="9211" spans="5:6" x14ac:dyDescent="0.25">
      <c r="E9211" s="24">
        <f t="shared" ca="1" si="286"/>
        <v>0.16049094102067452</v>
      </c>
      <c r="F9211" s="24">
        <f t="shared" ca="1" si="287"/>
        <v>36.590355604875548</v>
      </c>
    </row>
    <row r="9212" spans="5:6" x14ac:dyDescent="0.25">
      <c r="E9212" s="24">
        <f t="shared" ca="1" si="286"/>
        <v>0.51172405384236885</v>
      </c>
      <c r="F9212" s="24">
        <f t="shared" ca="1" si="287"/>
        <v>13.399395131429298</v>
      </c>
    </row>
    <row r="9213" spans="5:6" x14ac:dyDescent="0.25">
      <c r="E9213" s="24">
        <f t="shared" ca="1" si="286"/>
        <v>5.3990981420436235E-2</v>
      </c>
      <c r="F9213" s="24">
        <f t="shared" ca="1" si="287"/>
        <v>58.378765141967406</v>
      </c>
    </row>
    <row r="9214" spans="5:6" x14ac:dyDescent="0.25">
      <c r="E9214" s="24">
        <f t="shared" ca="1" si="286"/>
        <v>0.84371238755925015</v>
      </c>
      <c r="F9214" s="24">
        <f t="shared" ca="1" si="287"/>
        <v>3.3988723099313676</v>
      </c>
    </row>
    <row r="9215" spans="5:6" x14ac:dyDescent="0.25">
      <c r="E9215" s="24">
        <f t="shared" ca="1" si="286"/>
        <v>0.34165570105422094</v>
      </c>
      <c r="F9215" s="24">
        <f t="shared" ca="1" si="287"/>
        <v>21.479035421364554</v>
      </c>
    </row>
    <row r="9216" spans="5:6" x14ac:dyDescent="0.25">
      <c r="E9216" s="24">
        <f t="shared" ca="1" si="286"/>
        <v>0.50974156073792454</v>
      </c>
      <c r="F9216" s="24">
        <f t="shared" ca="1" si="287"/>
        <v>13.477028507056996</v>
      </c>
    </row>
    <row r="9217" spans="5:6" x14ac:dyDescent="0.25">
      <c r="E9217" s="24">
        <f t="shared" ca="1" si="286"/>
        <v>0.60880269671709486</v>
      </c>
      <c r="F9217" s="24">
        <f t="shared" ca="1" si="287"/>
        <v>9.9252208576576653</v>
      </c>
    </row>
    <row r="9218" spans="5:6" x14ac:dyDescent="0.25">
      <c r="E9218" s="24">
        <f t="shared" ca="1" si="286"/>
        <v>0.66918595477657594</v>
      </c>
      <c r="F9218" s="24">
        <f t="shared" ca="1" si="287"/>
        <v>8.0338659634030272</v>
      </c>
    </row>
    <row r="9219" spans="5:6" x14ac:dyDescent="0.25">
      <c r="E9219" s="24">
        <f t="shared" ca="1" si="286"/>
        <v>0.88312870865653093</v>
      </c>
      <c r="F9219" s="24">
        <f t="shared" ca="1" si="287"/>
        <v>2.4856865216526072</v>
      </c>
    </row>
    <row r="9220" spans="5:6" x14ac:dyDescent="0.25">
      <c r="E9220" s="24">
        <f t="shared" ref="E9220:E9283" ca="1" si="288">RAND()</f>
        <v>0.67859990042436347</v>
      </c>
      <c r="F9220" s="24">
        <f t="shared" ref="F9220:F9283" ca="1" si="289">-LOG(E9220,EXP(1))/$C$3</f>
        <v>7.7544714673776589</v>
      </c>
    </row>
    <row r="9221" spans="5:6" x14ac:dyDescent="0.25">
      <c r="E9221" s="24">
        <f t="shared" ca="1" si="288"/>
        <v>0.80048508334355095</v>
      </c>
      <c r="F9221" s="24">
        <f t="shared" ca="1" si="289"/>
        <v>4.4507476178637697</v>
      </c>
    </row>
    <row r="9222" spans="5:6" x14ac:dyDescent="0.25">
      <c r="E9222" s="24">
        <f t="shared" ca="1" si="288"/>
        <v>0.41461932372551658</v>
      </c>
      <c r="F9222" s="24">
        <f t="shared" ca="1" si="289"/>
        <v>17.607889438981594</v>
      </c>
    </row>
    <row r="9223" spans="5:6" x14ac:dyDescent="0.25">
      <c r="E9223" s="24">
        <f t="shared" ca="1" si="288"/>
        <v>0.77297817242939637</v>
      </c>
      <c r="F9223" s="24">
        <f t="shared" ca="1" si="289"/>
        <v>5.1500893654308397</v>
      </c>
    </row>
    <row r="9224" spans="5:6" x14ac:dyDescent="0.25">
      <c r="E9224" s="24">
        <f t="shared" ca="1" si="288"/>
        <v>9.9755949181115855E-2</v>
      </c>
      <c r="F9224" s="24">
        <f t="shared" ca="1" si="289"/>
        <v>46.100571681543414</v>
      </c>
    </row>
    <row r="9225" spans="5:6" x14ac:dyDescent="0.25">
      <c r="E9225" s="24">
        <f t="shared" ca="1" si="288"/>
        <v>0.70493141067219123</v>
      </c>
      <c r="F9225" s="24">
        <f t="shared" ca="1" si="289"/>
        <v>6.9930954145901936</v>
      </c>
    </row>
    <row r="9226" spans="5:6" x14ac:dyDescent="0.25">
      <c r="E9226" s="24">
        <f t="shared" ca="1" si="288"/>
        <v>6.7467950143795807E-2</v>
      </c>
      <c r="F9226" s="24">
        <f t="shared" ca="1" si="289"/>
        <v>53.922052130947925</v>
      </c>
    </row>
    <row r="9227" spans="5:6" x14ac:dyDescent="0.25">
      <c r="E9227" s="24">
        <f t="shared" ca="1" si="288"/>
        <v>0.64152943579877075</v>
      </c>
      <c r="F9227" s="24">
        <f t="shared" ca="1" si="289"/>
        <v>8.8780042017729563</v>
      </c>
    </row>
    <row r="9228" spans="5:6" x14ac:dyDescent="0.25">
      <c r="E9228" s="24">
        <f t="shared" ca="1" si="288"/>
        <v>0.19488132884467035</v>
      </c>
      <c r="F9228" s="24">
        <f t="shared" ca="1" si="289"/>
        <v>32.707289513992492</v>
      </c>
    </row>
    <row r="9229" spans="5:6" x14ac:dyDescent="0.25">
      <c r="E9229" s="24">
        <f t="shared" ca="1" si="288"/>
        <v>0.17845824454030357</v>
      </c>
      <c r="F9229" s="24">
        <f t="shared" ca="1" si="289"/>
        <v>34.468012585418414</v>
      </c>
    </row>
    <row r="9230" spans="5:6" x14ac:dyDescent="0.25">
      <c r="E9230" s="24">
        <f t="shared" ca="1" si="288"/>
        <v>0.5077958062372675</v>
      </c>
      <c r="F9230" s="24">
        <f t="shared" ca="1" si="289"/>
        <v>13.553517368711294</v>
      </c>
    </row>
    <row r="9231" spans="5:6" x14ac:dyDescent="0.25">
      <c r="E9231" s="24">
        <f t="shared" ca="1" si="288"/>
        <v>0.47658705640415688</v>
      </c>
      <c r="F9231" s="24">
        <f t="shared" ca="1" si="289"/>
        <v>14.822097457630168</v>
      </c>
    </row>
    <row r="9232" spans="5:6" x14ac:dyDescent="0.25">
      <c r="E9232" s="24">
        <f t="shared" ca="1" si="288"/>
        <v>0.54889706651404524</v>
      </c>
      <c r="F9232" s="24">
        <f t="shared" ca="1" si="289"/>
        <v>11.996886954800001</v>
      </c>
    </row>
    <row r="9233" spans="5:6" x14ac:dyDescent="0.25">
      <c r="E9233" s="24">
        <f t="shared" ca="1" si="288"/>
        <v>0.95404185027004529</v>
      </c>
      <c r="F9233" s="24">
        <f t="shared" ca="1" si="289"/>
        <v>0.94095480576875123</v>
      </c>
    </row>
    <row r="9234" spans="5:6" x14ac:dyDescent="0.25">
      <c r="E9234" s="24">
        <f t="shared" ca="1" si="288"/>
        <v>0.17267695714698084</v>
      </c>
      <c r="F9234" s="24">
        <f t="shared" ca="1" si="289"/>
        <v>35.12665459580559</v>
      </c>
    </row>
    <row r="9235" spans="5:6" x14ac:dyDescent="0.25">
      <c r="E9235" s="24">
        <f t="shared" ca="1" si="288"/>
        <v>0.37381041134479398</v>
      </c>
      <c r="F9235" s="24">
        <f t="shared" ca="1" si="289"/>
        <v>19.680130632674992</v>
      </c>
    </row>
    <row r="9236" spans="5:6" x14ac:dyDescent="0.25">
      <c r="E9236" s="24">
        <f t="shared" ca="1" si="288"/>
        <v>0.78000538212069437</v>
      </c>
      <c r="F9236" s="24">
        <f t="shared" ca="1" si="289"/>
        <v>4.9690891833513842</v>
      </c>
    </row>
    <row r="9237" spans="5:6" x14ac:dyDescent="0.25">
      <c r="E9237" s="24">
        <f t="shared" ca="1" si="288"/>
        <v>0.45127255312674941</v>
      </c>
      <c r="F9237" s="24">
        <f t="shared" ca="1" si="289"/>
        <v>15.913675827114258</v>
      </c>
    </row>
    <row r="9238" spans="5:6" x14ac:dyDescent="0.25">
      <c r="E9238" s="24">
        <f t="shared" ca="1" si="288"/>
        <v>0.77986040608465157</v>
      </c>
      <c r="F9238" s="24">
        <f t="shared" ca="1" si="289"/>
        <v>4.972806837461281</v>
      </c>
    </row>
    <row r="9239" spans="5:6" x14ac:dyDescent="0.25">
      <c r="E9239" s="24">
        <f t="shared" ca="1" si="288"/>
        <v>0.86510267687283238</v>
      </c>
      <c r="F9239" s="24">
        <f t="shared" ca="1" si="289"/>
        <v>2.898141550152884</v>
      </c>
    </row>
    <row r="9240" spans="5:6" x14ac:dyDescent="0.25">
      <c r="E9240" s="24">
        <f t="shared" ca="1" si="288"/>
        <v>0.94903038166574882</v>
      </c>
      <c r="F9240" s="24">
        <f t="shared" ca="1" si="289"/>
        <v>1.0462893296900466</v>
      </c>
    </row>
    <row r="9241" spans="5:6" x14ac:dyDescent="0.25">
      <c r="E9241" s="24">
        <f t="shared" ca="1" si="288"/>
        <v>0.21716068289923007</v>
      </c>
      <c r="F9241" s="24">
        <f t="shared" ca="1" si="289"/>
        <v>30.542354505348616</v>
      </c>
    </row>
    <row r="9242" spans="5:6" x14ac:dyDescent="0.25">
      <c r="E9242" s="24">
        <f t="shared" ca="1" si="288"/>
        <v>0.44162153374060398</v>
      </c>
      <c r="F9242" s="24">
        <f t="shared" ca="1" si="289"/>
        <v>16.346040444171436</v>
      </c>
    </row>
    <row r="9243" spans="5:6" x14ac:dyDescent="0.25">
      <c r="E9243" s="24">
        <f t="shared" ca="1" si="288"/>
        <v>0.63336853239804358</v>
      </c>
      <c r="F9243" s="24">
        <f t="shared" ca="1" si="289"/>
        <v>9.1340565313898026</v>
      </c>
    </row>
    <row r="9244" spans="5:6" x14ac:dyDescent="0.25">
      <c r="E9244" s="24">
        <f t="shared" ca="1" si="288"/>
        <v>0.85212607281431452</v>
      </c>
      <c r="F9244" s="24">
        <f t="shared" ca="1" si="289"/>
        <v>3.2004158062592025</v>
      </c>
    </row>
    <row r="9245" spans="5:6" x14ac:dyDescent="0.25">
      <c r="E9245" s="24">
        <f t="shared" ca="1" si="288"/>
        <v>9.7610560690455483E-2</v>
      </c>
      <c r="F9245" s="24">
        <f t="shared" ca="1" si="289"/>
        <v>46.535391752420963</v>
      </c>
    </row>
    <row r="9246" spans="5:6" x14ac:dyDescent="0.25">
      <c r="E9246" s="24">
        <f t="shared" ca="1" si="288"/>
        <v>0.5615466369474581</v>
      </c>
      <c r="F9246" s="24">
        <f t="shared" ca="1" si="289"/>
        <v>11.541209009312871</v>
      </c>
    </row>
    <row r="9247" spans="5:6" x14ac:dyDescent="0.25">
      <c r="E9247" s="24">
        <f t="shared" ca="1" si="288"/>
        <v>0.78841565779041267</v>
      </c>
      <c r="F9247" s="24">
        <f t="shared" ca="1" si="289"/>
        <v>4.7545968737941369</v>
      </c>
    </row>
    <row r="9248" spans="5:6" x14ac:dyDescent="0.25">
      <c r="E9248" s="24">
        <f t="shared" ca="1" si="288"/>
        <v>0.66523764875611724</v>
      </c>
      <c r="F9248" s="24">
        <f t="shared" ca="1" si="289"/>
        <v>8.1522187123189447</v>
      </c>
    </row>
    <row r="9249" spans="5:6" x14ac:dyDescent="0.25">
      <c r="E9249" s="24">
        <f t="shared" ca="1" si="288"/>
        <v>0.97028462748391686</v>
      </c>
      <c r="F9249" s="24">
        <f t="shared" ca="1" si="289"/>
        <v>0.60331640262393627</v>
      </c>
    </row>
    <row r="9250" spans="5:6" x14ac:dyDescent="0.25">
      <c r="E9250" s="24">
        <f t="shared" ca="1" si="288"/>
        <v>0.6268728492956831</v>
      </c>
      <c r="F9250" s="24">
        <f t="shared" ca="1" si="289"/>
        <v>9.3402310221245237</v>
      </c>
    </row>
    <row r="9251" spans="5:6" x14ac:dyDescent="0.25">
      <c r="E9251" s="24">
        <f t="shared" ca="1" si="288"/>
        <v>0.5055051587924726</v>
      </c>
      <c r="F9251" s="24">
        <f t="shared" ca="1" si="289"/>
        <v>13.643940704946592</v>
      </c>
    </row>
    <row r="9252" spans="5:6" x14ac:dyDescent="0.25">
      <c r="E9252" s="24">
        <f t="shared" ca="1" si="288"/>
        <v>0.61664129128887879</v>
      </c>
      <c r="F9252" s="24">
        <f t="shared" ca="1" si="289"/>
        <v>9.6693559937161577</v>
      </c>
    </row>
    <row r="9253" spans="5:6" x14ac:dyDescent="0.25">
      <c r="E9253" s="24">
        <f t="shared" ca="1" si="288"/>
        <v>0.40763848607916586</v>
      </c>
      <c r="F9253" s="24">
        <f t="shared" ca="1" si="289"/>
        <v>17.947491217915239</v>
      </c>
    </row>
    <row r="9254" spans="5:6" x14ac:dyDescent="0.25">
      <c r="E9254" s="24">
        <f t="shared" ca="1" si="288"/>
        <v>0.14990942092946391</v>
      </c>
      <c r="F9254" s="24">
        <f t="shared" ca="1" si="289"/>
        <v>37.95448055506575</v>
      </c>
    </row>
    <row r="9255" spans="5:6" x14ac:dyDescent="0.25">
      <c r="E9255" s="24">
        <f t="shared" ca="1" si="288"/>
        <v>0.23317769867782379</v>
      </c>
      <c r="F9255" s="24">
        <f t="shared" ca="1" si="289"/>
        <v>29.119089216411133</v>
      </c>
    </row>
    <row r="9256" spans="5:6" x14ac:dyDescent="0.25">
      <c r="E9256" s="24">
        <f t="shared" ca="1" si="288"/>
        <v>0.31450142347577625</v>
      </c>
      <c r="F9256" s="24">
        <f t="shared" ca="1" si="289"/>
        <v>23.135333533935867</v>
      </c>
    </row>
    <row r="9257" spans="5:6" x14ac:dyDescent="0.25">
      <c r="E9257" s="24">
        <f t="shared" ca="1" si="288"/>
        <v>0.11453101573183744</v>
      </c>
      <c r="F9257" s="24">
        <f t="shared" ca="1" si="289"/>
        <v>43.338192258302008</v>
      </c>
    </row>
    <row r="9258" spans="5:6" x14ac:dyDescent="0.25">
      <c r="E9258" s="24">
        <f t="shared" ca="1" si="288"/>
        <v>0.75160911202949154</v>
      </c>
      <c r="F9258" s="24">
        <f t="shared" ca="1" si="289"/>
        <v>5.7107777601429355</v>
      </c>
    </row>
    <row r="9259" spans="5:6" x14ac:dyDescent="0.25">
      <c r="E9259" s="24">
        <f t="shared" ca="1" si="288"/>
        <v>0.21731455423975921</v>
      </c>
      <c r="F9259" s="24">
        <f t="shared" ca="1" si="289"/>
        <v>30.528188326583123</v>
      </c>
    </row>
    <row r="9260" spans="5:6" x14ac:dyDescent="0.25">
      <c r="E9260" s="24">
        <f t="shared" ca="1" si="288"/>
        <v>0.26676306096546565</v>
      </c>
      <c r="F9260" s="24">
        <f t="shared" ca="1" si="289"/>
        <v>26.427888533589591</v>
      </c>
    </row>
    <row r="9261" spans="5:6" x14ac:dyDescent="0.25">
      <c r="E9261" s="24">
        <f t="shared" ca="1" si="288"/>
        <v>0.92958329167204334</v>
      </c>
      <c r="F9261" s="24">
        <f t="shared" ca="1" si="289"/>
        <v>1.460377334413417</v>
      </c>
    </row>
    <row r="9262" spans="5:6" x14ac:dyDescent="0.25">
      <c r="E9262" s="24">
        <f t="shared" ca="1" si="288"/>
        <v>0.90661896942958475</v>
      </c>
      <c r="F9262" s="24">
        <f t="shared" ca="1" si="289"/>
        <v>1.9606603398158999</v>
      </c>
    </row>
    <row r="9263" spans="5:6" x14ac:dyDescent="0.25">
      <c r="E9263" s="24">
        <f t="shared" ca="1" si="288"/>
        <v>0.80223915588667716</v>
      </c>
      <c r="F9263" s="24">
        <f t="shared" ca="1" si="289"/>
        <v>4.4069703241653633</v>
      </c>
    </row>
    <row r="9264" spans="5:6" x14ac:dyDescent="0.25">
      <c r="E9264" s="24">
        <f t="shared" ca="1" si="288"/>
        <v>0.97632149967332504</v>
      </c>
      <c r="F9264" s="24">
        <f t="shared" ca="1" si="289"/>
        <v>0.47926682816191868</v>
      </c>
    </row>
    <row r="9265" spans="5:6" x14ac:dyDescent="0.25">
      <c r="E9265" s="24">
        <f t="shared" ca="1" si="288"/>
        <v>0.60006661266066552</v>
      </c>
      <c r="F9265" s="24">
        <f t="shared" ca="1" si="289"/>
        <v>10.214292176545356</v>
      </c>
    </row>
    <row r="9266" spans="5:6" x14ac:dyDescent="0.25">
      <c r="E9266" s="24">
        <f t="shared" ca="1" si="288"/>
        <v>0.98904079407984513</v>
      </c>
      <c r="F9266" s="24">
        <f t="shared" ca="1" si="289"/>
        <v>0.22039400808768728</v>
      </c>
    </row>
    <row r="9267" spans="5:6" x14ac:dyDescent="0.25">
      <c r="E9267" s="24">
        <f t="shared" ca="1" si="288"/>
        <v>0.36384288074121818</v>
      </c>
      <c r="F9267" s="24">
        <f t="shared" ca="1" si="289"/>
        <v>20.220663016936367</v>
      </c>
    </row>
    <row r="9268" spans="5:6" x14ac:dyDescent="0.25">
      <c r="E9268" s="24">
        <f t="shared" ca="1" si="288"/>
        <v>0.13839429401922232</v>
      </c>
      <c r="F9268" s="24">
        <f t="shared" ca="1" si="289"/>
        <v>39.552969296665651</v>
      </c>
    </row>
    <row r="9269" spans="5:6" x14ac:dyDescent="0.25">
      <c r="E9269" s="24">
        <f t="shared" ca="1" si="288"/>
        <v>0.35943763689410424</v>
      </c>
      <c r="F9269" s="24">
        <f t="shared" ca="1" si="289"/>
        <v>20.464291773034951</v>
      </c>
    </row>
    <row r="9270" spans="5:6" x14ac:dyDescent="0.25">
      <c r="E9270" s="24">
        <f t="shared" ca="1" si="288"/>
        <v>0.66235938364544145</v>
      </c>
      <c r="F9270" s="24">
        <f t="shared" ca="1" si="289"/>
        <v>8.2389398950286612</v>
      </c>
    </row>
    <row r="9271" spans="5:6" x14ac:dyDescent="0.25">
      <c r="E9271" s="24">
        <f t="shared" ca="1" si="288"/>
        <v>0.64113503340563782</v>
      </c>
      <c r="F9271" s="24">
        <f t="shared" ca="1" si="289"/>
        <v>8.8903036741613217</v>
      </c>
    </row>
    <row r="9272" spans="5:6" x14ac:dyDescent="0.25">
      <c r="E9272" s="24">
        <f t="shared" ca="1" si="288"/>
        <v>0.49917373830338785</v>
      </c>
      <c r="F9272" s="24">
        <f t="shared" ca="1" si="289"/>
        <v>13.896021417521489</v>
      </c>
    </row>
    <row r="9273" spans="5:6" x14ac:dyDescent="0.25">
      <c r="E9273" s="24">
        <f t="shared" ca="1" si="288"/>
        <v>6.5493272761883436E-2</v>
      </c>
      <c r="F9273" s="24">
        <f t="shared" ca="1" si="289"/>
        <v>54.516156950819777</v>
      </c>
    </row>
    <row r="9274" spans="5:6" x14ac:dyDescent="0.25">
      <c r="E9274" s="24">
        <f t="shared" ca="1" si="288"/>
        <v>0.63767334075818494</v>
      </c>
      <c r="F9274" s="24">
        <f t="shared" ca="1" si="289"/>
        <v>8.9985826367584263</v>
      </c>
    </row>
    <row r="9275" spans="5:6" x14ac:dyDescent="0.25">
      <c r="E9275" s="24">
        <f t="shared" ca="1" si="288"/>
        <v>4.6039887929683165E-2</v>
      </c>
      <c r="F9275" s="24">
        <f t="shared" ca="1" si="289"/>
        <v>61.564942586519251</v>
      </c>
    </row>
    <row r="9276" spans="5:6" x14ac:dyDescent="0.25">
      <c r="E9276" s="24">
        <f t="shared" ca="1" si="288"/>
        <v>0.1568184702339922</v>
      </c>
      <c r="F9276" s="24">
        <f t="shared" ca="1" si="289"/>
        <v>37.053327662869101</v>
      </c>
    </row>
    <row r="9277" spans="5:6" x14ac:dyDescent="0.25">
      <c r="E9277" s="24">
        <f t="shared" ca="1" si="288"/>
        <v>0.96932380311728694</v>
      </c>
      <c r="F9277" s="24">
        <f t="shared" ca="1" si="289"/>
        <v>0.62313121534724236</v>
      </c>
    </row>
    <row r="9278" spans="5:6" x14ac:dyDescent="0.25">
      <c r="E9278" s="24">
        <f t="shared" ca="1" si="288"/>
        <v>8.8365066027690342E-2</v>
      </c>
      <c r="F9278" s="24">
        <f t="shared" ca="1" si="289"/>
        <v>48.52557136250477</v>
      </c>
    </row>
    <row r="9279" spans="5:6" x14ac:dyDescent="0.25">
      <c r="E9279" s="24">
        <f t="shared" ca="1" si="288"/>
        <v>0.32167936479488091</v>
      </c>
      <c r="F9279" s="24">
        <f t="shared" ca="1" si="289"/>
        <v>22.683999820883152</v>
      </c>
    </row>
    <row r="9280" spans="5:6" x14ac:dyDescent="0.25">
      <c r="E9280" s="24">
        <f t="shared" ca="1" si="288"/>
        <v>7.3757824357597923E-2</v>
      </c>
      <c r="F9280" s="24">
        <f t="shared" ca="1" si="289"/>
        <v>52.13936392810583</v>
      </c>
    </row>
    <row r="9281" spans="5:6" x14ac:dyDescent="0.25">
      <c r="E9281" s="24">
        <f t="shared" ca="1" si="288"/>
        <v>0.53108885503559955</v>
      </c>
      <c r="F9281" s="24">
        <f t="shared" ca="1" si="289"/>
        <v>12.656518729111403</v>
      </c>
    </row>
    <row r="9282" spans="5:6" x14ac:dyDescent="0.25">
      <c r="E9282" s="24">
        <f t="shared" ca="1" si="288"/>
        <v>0.60696418042282507</v>
      </c>
      <c r="F9282" s="24">
        <f t="shared" ca="1" si="289"/>
        <v>9.9857100099878036</v>
      </c>
    </row>
    <row r="9283" spans="5:6" x14ac:dyDescent="0.25">
      <c r="E9283" s="24">
        <f t="shared" ca="1" si="288"/>
        <v>0.31944629225717935</v>
      </c>
      <c r="F9283" s="24">
        <f t="shared" ca="1" si="289"/>
        <v>22.823322372927567</v>
      </c>
    </row>
    <row r="9284" spans="5:6" x14ac:dyDescent="0.25">
      <c r="E9284" s="24">
        <f t="shared" ref="E9284:E9316" ca="1" si="290">RAND()</f>
        <v>0.74313470975174822</v>
      </c>
      <c r="F9284" s="24">
        <f t="shared" ref="F9284:F9316" ca="1" si="291">-LOG(E9284,EXP(1))/$C$3</f>
        <v>5.9375589102825543</v>
      </c>
    </row>
    <row r="9285" spans="5:6" x14ac:dyDescent="0.25">
      <c r="E9285" s="24">
        <f t="shared" ca="1" si="290"/>
        <v>0.83864219966507247</v>
      </c>
      <c r="F9285" s="24">
        <f t="shared" ca="1" si="291"/>
        <v>3.5194224789154225</v>
      </c>
    </row>
    <row r="9286" spans="5:6" x14ac:dyDescent="0.25">
      <c r="E9286" s="24">
        <f t="shared" ca="1" si="290"/>
        <v>0.80841831672202757</v>
      </c>
      <c r="F9286" s="24">
        <f t="shared" ca="1" si="291"/>
        <v>4.2535127143151579</v>
      </c>
    </row>
    <row r="9287" spans="5:6" x14ac:dyDescent="0.25">
      <c r="E9287" s="24">
        <f t="shared" ca="1" si="290"/>
        <v>0.63153230700447227</v>
      </c>
      <c r="F9287" s="24">
        <f t="shared" ca="1" si="291"/>
        <v>9.1921235869640192</v>
      </c>
    </row>
    <row r="9288" spans="5:6" x14ac:dyDescent="0.25">
      <c r="E9288" s="24">
        <f t="shared" ca="1" si="290"/>
        <v>0.60087054406135154</v>
      </c>
      <c r="F9288" s="24">
        <f t="shared" ca="1" si="291"/>
        <v>10.187515370905761</v>
      </c>
    </row>
    <row r="9289" spans="5:6" x14ac:dyDescent="0.25">
      <c r="E9289" s="24">
        <f t="shared" ca="1" si="290"/>
        <v>0.41361432428031586</v>
      </c>
      <c r="F9289" s="24">
        <f t="shared" ca="1" si="291"/>
        <v>17.65642646429443</v>
      </c>
    </row>
    <row r="9290" spans="5:6" x14ac:dyDescent="0.25">
      <c r="E9290" s="24">
        <f t="shared" ca="1" si="290"/>
        <v>0.4119924487818557</v>
      </c>
      <c r="F9290" s="24">
        <f t="shared" ca="1" si="291"/>
        <v>17.735005159999069</v>
      </c>
    </row>
    <row r="9291" spans="5:6" x14ac:dyDescent="0.25">
      <c r="E9291" s="24">
        <f t="shared" ca="1" si="290"/>
        <v>0.15501021342253607</v>
      </c>
      <c r="F9291" s="24">
        <f t="shared" ca="1" si="291"/>
        <v>37.28528542370244</v>
      </c>
    </row>
    <row r="9292" spans="5:6" x14ac:dyDescent="0.25">
      <c r="E9292" s="24">
        <f t="shared" ca="1" si="290"/>
        <v>0.44176100743092295</v>
      </c>
      <c r="F9292" s="24">
        <f t="shared" ca="1" si="291"/>
        <v>16.339725006182682</v>
      </c>
    </row>
    <row r="9293" spans="5:6" x14ac:dyDescent="0.25">
      <c r="E9293" s="24">
        <f t="shared" ca="1" si="290"/>
        <v>0.45127784391553016</v>
      </c>
      <c r="F9293" s="24">
        <f t="shared" ca="1" si="291"/>
        <v>15.91344134541448</v>
      </c>
    </row>
    <row r="9294" spans="5:6" x14ac:dyDescent="0.25">
      <c r="E9294" s="24">
        <f t="shared" ca="1" si="290"/>
        <v>0.85540327021352269</v>
      </c>
      <c r="F9294" s="24">
        <f t="shared" ca="1" si="291"/>
        <v>3.1236452034809492</v>
      </c>
    </row>
    <row r="9295" spans="5:6" x14ac:dyDescent="0.25">
      <c r="E9295" s="24">
        <f t="shared" ca="1" si="290"/>
        <v>0.84110088460743959</v>
      </c>
      <c r="F9295" s="24">
        <f t="shared" ca="1" si="291"/>
        <v>3.4608733657493009</v>
      </c>
    </row>
    <row r="9296" spans="5:6" x14ac:dyDescent="0.25">
      <c r="E9296" s="24">
        <f t="shared" ca="1" si="290"/>
        <v>0.95919586788782374</v>
      </c>
      <c r="F9296" s="24">
        <f t="shared" ca="1" si="291"/>
        <v>0.83319966303045845</v>
      </c>
    </row>
    <row r="9297" spans="5:6" x14ac:dyDescent="0.25">
      <c r="E9297" s="24">
        <f t="shared" ca="1" si="290"/>
        <v>0.51776448558742705</v>
      </c>
      <c r="F9297" s="24">
        <f t="shared" ca="1" si="291"/>
        <v>13.164696022809034</v>
      </c>
    </row>
    <row r="9298" spans="5:6" x14ac:dyDescent="0.25">
      <c r="E9298" s="24">
        <f t="shared" ca="1" si="290"/>
        <v>0.16085721530955277</v>
      </c>
      <c r="F9298" s="24">
        <f t="shared" ca="1" si="291"/>
        <v>36.544763378465795</v>
      </c>
    </row>
    <row r="9299" spans="5:6" x14ac:dyDescent="0.25">
      <c r="E9299" s="24">
        <f t="shared" ca="1" si="290"/>
        <v>0.14404920207005389</v>
      </c>
      <c r="F9299" s="24">
        <f t="shared" ca="1" si="291"/>
        <v>38.752007134475392</v>
      </c>
    </row>
    <row r="9300" spans="5:6" x14ac:dyDescent="0.25">
      <c r="E9300" s="24">
        <f t="shared" ca="1" si="290"/>
        <v>0.43982371702680023</v>
      </c>
      <c r="F9300" s="24">
        <f t="shared" ca="1" si="291"/>
        <v>16.427625509392733</v>
      </c>
    </row>
    <row r="9301" spans="5:6" x14ac:dyDescent="0.25">
      <c r="E9301" s="24">
        <f t="shared" ca="1" si="290"/>
        <v>0.26846192820893089</v>
      </c>
      <c r="F9301" s="24">
        <f t="shared" ca="1" si="291"/>
        <v>26.300923389342739</v>
      </c>
    </row>
    <row r="9302" spans="5:6" x14ac:dyDescent="0.25">
      <c r="E9302" s="24">
        <f t="shared" ca="1" si="290"/>
        <v>9.0148173371054741E-2</v>
      </c>
      <c r="F9302" s="24">
        <f t="shared" ca="1" si="291"/>
        <v>48.126011832901625</v>
      </c>
    </row>
    <row r="9303" spans="5:6" x14ac:dyDescent="0.25">
      <c r="E9303" s="24">
        <f t="shared" ca="1" si="290"/>
        <v>0.74367730413383937</v>
      </c>
      <c r="F9303" s="24">
        <f t="shared" ca="1" si="291"/>
        <v>5.9229613848089544</v>
      </c>
    </row>
    <row r="9304" spans="5:6" x14ac:dyDescent="0.25">
      <c r="E9304" s="24">
        <f t="shared" ca="1" si="290"/>
        <v>5.0052831057229019E-2</v>
      </c>
      <c r="F9304" s="24">
        <f t="shared" ca="1" si="291"/>
        <v>59.893524204812451</v>
      </c>
    </row>
    <row r="9305" spans="5:6" x14ac:dyDescent="0.25">
      <c r="E9305" s="24">
        <f t="shared" ca="1" si="290"/>
        <v>0.12159726244428459</v>
      </c>
      <c r="F9305" s="24">
        <f t="shared" ca="1" si="291"/>
        <v>42.140816449943983</v>
      </c>
    </row>
    <row r="9306" spans="5:6" x14ac:dyDescent="0.25">
      <c r="E9306" s="24">
        <f t="shared" ca="1" si="290"/>
        <v>0.66344989522403452</v>
      </c>
      <c r="F9306" s="24">
        <f t="shared" ca="1" si="291"/>
        <v>8.2060388785128993</v>
      </c>
    </row>
    <row r="9307" spans="5:6" x14ac:dyDescent="0.25">
      <c r="E9307" s="24">
        <f t="shared" ca="1" si="290"/>
        <v>0.59175500693515704</v>
      </c>
      <c r="F9307" s="24">
        <f t="shared" ca="1" si="291"/>
        <v>10.493251387798907</v>
      </c>
    </row>
    <row r="9308" spans="5:6" x14ac:dyDescent="0.25">
      <c r="E9308" s="24">
        <f t="shared" ca="1" si="290"/>
        <v>0.48765712322246657</v>
      </c>
      <c r="F9308" s="24">
        <f t="shared" ca="1" si="291"/>
        <v>14.362854728538826</v>
      </c>
    </row>
    <row r="9309" spans="5:6" x14ac:dyDescent="0.25">
      <c r="E9309" s="24">
        <f t="shared" ca="1" si="290"/>
        <v>0.17331153388975018</v>
      </c>
      <c r="F9309" s="24">
        <f t="shared" ca="1" si="291"/>
        <v>35.053290600093092</v>
      </c>
    </row>
    <row r="9310" spans="5:6" x14ac:dyDescent="0.25">
      <c r="E9310" s="24">
        <f t="shared" ca="1" si="290"/>
        <v>0.38032621943669465</v>
      </c>
      <c r="F9310" s="24">
        <f t="shared" ca="1" si="291"/>
        <v>19.334518446727664</v>
      </c>
    </row>
    <row r="9311" spans="5:6" x14ac:dyDescent="0.25">
      <c r="E9311" s="24">
        <f t="shared" ca="1" si="290"/>
        <v>0.86183856065004238</v>
      </c>
      <c r="F9311" s="24">
        <f t="shared" ca="1" si="291"/>
        <v>2.9737462097424232</v>
      </c>
    </row>
    <row r="9312" spans="5:6" x14ac:dyDescent="0.25">
      <c r="E9312" s="24">
        <f t="shared" ca="1" si="290"/>
        <v>0.21732939945016316</v>
      </c>
      <c r="F9312" s="24">
        <f t="shared" ca="1" si="291"/>
        <v>30.526822131536932</v>
      </c>
    </row>
    <row r="9313" spans="5:6" x14ac:dyDescent="0.25">
      <c r="E9313" s="24">
        <f t="shared" ca="1" si="290"/>
        <v>6.132536178241077E-2</v>
      </c>
      <c r="F9313" s="24">
        <f t="shared" ca="1" si="291"/>
        <v>55.83123578854341</v>
      </c>
    </row>
    <row r="9314" spans="5:6" x14ac:dyDescent="0.25">
      <c r="E9314" s="24">
        <f t="shared" ca="1" si="290"/>
        <v>0.72337724549704197</v>
      </c>
      <c r="F9314" s="24">
        <f t="shared" ca="1" si="291"/>
        <v>6.4764882979594907</v>
      </c>
    </row>
    <row r="9315" spans="5:6" x14ac:dyDescent="0.25">
      <c r="E9315" s="24">
        <f t="shared" ca="1" si="290"/>
        <v>0.40515512927378627</v>
      </c>
      <c r="F9315" s="24">
        <f t="shared" ca="1" si="291"/>
        <v>18.069704999419063</v>
      </c>
    </row>
    <row r="9316" spans="5:6" x14ac:dyDescent="0.25">
      <c r="E9316" s="24">
        <f t="shared" ca="1" si="290"/>
        <v>0.15019742424211557</v>
      </c>
      <c r="F9316" s="24">
        <f t="shared" ca="1" si="291"/>
        <v>37.91609377306473</v>
      </c>
    </row>
  </sheetData>
  <mergeCells count="2">
    <mergeCell ref="H9:I9"/>
    <mergeCell ref="H15:I1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BA04A5-1870-4B58-8F8C-25B5139CCADE}">
  <sheetPr>
    <tabColor theme="8" tint="-0.249977111117893"/>
  </sheetPr>
  <dimension ref="B2:J2160"/>
  <sheetViews>
    <sheetView zoomScale="90" zoomScaleNormal="90" workbookViewId="0">
      <selection activeCell="H9" sqref="H9:I19"/>
    </sheetView>
  </sheetViews>
  <sheetFormatPr baseColWidth="10" defaultRowHeight="15" x14ac:dyDescent="0.25"/>
  <cols>
    <col min="1" max="1" width="4.28515625" style="15" customWidth="1"/>
    <col min="2" max="2" width="10.28515625" style="15" bestFit="1" customWidth="1"/>
    <col min="3" max="3" width="11.42578125" style="15"/>
    <col min="4" max="4" width="5.140625" style="15" customWidth="1"/>
    <col min="5" max="6" width="11.42578125" style="15"/>
    <col min="7" max="7" width="4.28515625" style="15" customWidth="1"/>
    <col min="8" max="8" width="11.42578125" style="15"/>
    <col min="9" max="9" width="17.7109375" style="15" bestFit="1" customWidth="1"/>
    <col min="10" max="10" width="18.7109375" style="15" bestFit="1" customWidth="1"/>
    <col min="11" max="11" width="11.42578125" style="15"/>
    <col min="12" max="12" width="12" style="15" bestFit="1" customWidth="1"/>
    <col min="13" max="13" width="11.42578125" style="15"/>
    <col min="14" max="14" width="11.7109375" style="15" bestFit="1" customWidth="1"/>
    <col min="15" max="16384" width="11.42578125" style="15"/>
  </cols>
  <sheetData>
    <row r="2" spans="2:10" x14ac:dyDescent="0.25">
      <c r="B2" s="14" t="s">
        <v>11</v>
      </c>
      <c r="C2" s="14" t="s">
        <v>12</v>
      </c>
      <c r="E2" s="14" t="s">
        <v>13</v>
      </c>
      <c r="F2" s="14" t="s">
        <v>14</v>
      </c>
      <c r="H2" s="14" t="s">
        <v>15</v>
      </c>
      <c r="I2" s="14" t="s">
        <v>16</v>
      </c>
      <c r="J2" s="14" t="s">
        <v>17</v>
      </c>
    </row>
    <row r="3" spans="2:10" x14ac:dyDescent="0.25">
      <c r="B3" s="16" t="s">
        <v>18</v>
      </c>
      <c r="C3" s="20">
        <v>7</v>
      </c>
      <c r="E3" s="16">
        <f ca="1">RAND()</f>
        <v>0.37216291324543249</v>
      </c>
      <c r="F3" s="20">
        <f ca="1">$C$4*POWER(-LN(1-E3),(1/$C$3))</f>
        <v>8.9651294446948491</v>
      </c>
      <c r="H3" s="16" t="s">
        <v>19</v>
      </c>
      <c r="I3" s="16">
        <f ca="1">AVERAGE(F3:F2160)</f>
        <v>9.3304561137193947</v>
      </c>
      <c r="J3" s="16">
        <f>(C4/C3)*_xlfn.GAMMA(1/C3)</f>
        <v>9.3543756289254656</v>
      </c>
    </row>
    <row r="4" spans="2:10" x14ac:dyDescent="0.25">
      <c r="B4" s="16" t="s">
        <v>20</v>
      </c>
      <c r="C4" s="20">
        <v>10</v>
      </c>
      <c r="E4" s="16">
        <f t="shared" ref="E4:E67" ca="1" si="0">RAND()</f>
        <v>0.73669706797836476</v>
      </c>
      <c r="F4" s="20">
        <f t="shared" ref="F4:F67" ca="1" si="1">$C$4*POWER(-LN(1-E4),(1/$C$3))</f>
        <v>10.420782536002999</v>
      </c>
      <c r="H4" s="16" t="s">
        <v>21</v>
      </c>
      <c r="I4" s="16">
        <f ca="1">_xlfn.VAR.S(F3:F2160)</f>
        <v>2.299198875106959</v>
      </c>
      <c r="J4" s="16">
        <f>(C4^2/C3)*(2*_xlfn.GAMMA(2/C3)-(1/C3)*_xlfn.GAMMA(1/C3)^2)</f>
        <v>2.4703742432492199</v>
      </c>
    </row>
    <row r="5" spans="2:10" x14ac:dyDescent="0.25">
      <c r="E5" s="16">
        <f t="shared" ca="1" si="0"/>
        <v>0.51167089324213066</v>
      </c>
      <c r="F5" s="20">
        <f t="shared" ca="1" si="1"/>
        <v>9.5354150668103372</v>
      </c>
      <c r="H5" s="16" t="s">
        <v>22</v>
      </c>
      <c r="I5" s="16">
        <f ca="1">_xlfn.STDEV.S(F3:F2160)</f>
        <v>1.5163109427511756</v>
      </c>
      <c r="J5" s="16">
        <f>SQRT(J4)</f>
        <v>1.571742422679117</v>
      </c>
    </row>
    <row r="6" spans="2:10" x14ac:dyDescent="0.25">
      <c r="E6" s="16">
        <f t="shared" ca="1" si="0"/>
        <v>0.4782655512076559</v>
      </c>
      <c r="F6" s="20">
        <f t="shared" ca="1" si="1"/>
        <v>9.404381745741377</v>
      </c>
      <c r="H6" s="16" t="s">
        <v>23</v>
      </c>
      <c r="I6" s="16">
        <f ca="1">SKEW(F3:F2160)</f>
        <v>-0.34970260761044325</v>
      </c>
      <c r="J6" s="16"/>
    </row>
    <row r="7" spans="2:10" x14ac:dyDescent="0.25">
      <c r="E7" s="16">
        <f t="shared" ca="1" si="0"/>
        <v>0.53984190650326103</v>
      </c>
      <c r="F7" s="20">
        <f t="shared" ca="1" si="1"/>
        <v>9.6445232132723788</v>
      </c>
      <c r="H7" s="16" t="s">
        <v>24</v>
      </c>
      <c r="I7" s="16">
        <f ca="1">I19/(I5^4)</f>
        <v>3.0991275900722406</v>
      </c>
      <c r="J7" s="16"/>
    </row>
    <row r="8" spans="2:10" x14ac:dyDescent="0.25">
      <c r="E8" s="16">
        <f t="shared" ca="1" si="0"/>
        <v>0.228089302099303</v>
      </c>
      <c r="F8" s="20">
        <f t="shared" ca="1" si="1"/>
        <v>8.2443888107574228</v>
      </c>
    </row>
    <row r="9" spans="2:10" x14ac:dyDescent="0.25">
      <c r="E9" s="16">
        <f t="shared" ca="1" si="0"/>
        <v>0.56522974040863971</v>
      </c>
      <c r="F9" s="20">
        <f t="shared" ca="1" si="1"/>
        <v>9.7422421128273111</v>
      </c>
      <c r="H9" s="84" t="s">
        <v>26</v>
      </c>
      <c r="I9" s="84"/>
    </row>
    <row r="10" spans="2:10" x14ac:dyDescent="0.25">
      <c r="E10" s="16">
        <f t="shared" ca="1" si="0"/>
        <v>0.43600715091475584</v>
      </c>
      <c r="F10" s="20">
        <f t="shared" ca="1" si="1"/>
        <v>9.2346332836367946</v>
      </c>
      <c r="H10" s="16"/>
      <c r="I10" s="16">
        <f ca="1">SUMPRODUCT(F3:F2160)/COUNT(F3:F2160)</f>
        <v>9.3304561137193947</v>
      </c>
    </row>
    <row r="11" spans="2:10" x14ac:dyDescent="0.25">
      <c r="E11" s="16">
        <f t="shared" ca="1" si="0"/>
        <v>0.55173157128433614</v>
      </c>
      <c r="F11" s="20">
        <f t="shared" ca="1" si="1"/>
        <v>9.6903330410884063</v>
      </c>
      <c r="H11" s="16"/>
      <c r="I11" s="16">
        <f ca="1">SUMPRODUCT(F3:F2160,F3:F2160)/COUNT(F3:F2160)</f>
        <v>89.355544734717256</v>
      </c>
    </row>
    <row r="12" spans="2:10" x14ac:dyDescent="0.25">
      <c r="E12" s="16">
        <f t="shared" ca="1" si="0"/>
        <v>0.65340714057857829</v>
      </c>
      <c r="F12" s="20">
        <f t="shared" ca="1" si="1"/>
        <v>10.083051161074039</v>
      </c>
      <c r="H12" s="16"/>
      <c r="I12" s="16">
        <f ca="1">SUMPRODUCT(F3:F2160,F3:F2160,F3:F2160)/COUNT(F3:F2160)</f>
        <v>875.39578115221013</v>
      </c>
    </row>
    <row r="13" spans="2:10" x14ac:dyDescent="0.25">
      <c r="E13" s="16">
        <f t="shared" ca="1" si="0"/>
        <v>0.45145393951902579</v>
      </c>
      <c r="F13" s="20">
        <f t="shared" ca="1" si="1"/>
        <v>9.2973108464847236</v>
      </c>
      <c r="H13" s="16"/>
      <c r="I13" s="16">
        <f ca="1">SUMPRODUCT(F3:F2160,F3:F2160,F3:F2160,F3:F2160)/COUNT(F3:F2160)</f>
        <v>8750.3547662921501</v>
      </c>
    </row>
    <row r="14" spans="2:10" x14ac:dyDescent="0.25">
      <c r="E14" s="16">
        <f t="shared" ca="1" si="0"/>
        <v>0.75440792020266023</v>
      </c>
      <c r="F14" s="20">
        <f t="shared" ca="1" si="1"/>
        <v>10.496780755086368</v>
      </c>
    </row>
    <row r="15" spans="2:10" x14ac:dyDescent="0.25">
      <c r="E15" s="16">
        <f t="shared" ca="1" si="0"/>
        <v>0.54794108362161509</v>
      </c>
      <c r="F15" s="20">
        <f t="shared" ca="1" si="1"/>
        <v>9.6757395709499718</v>
      </c>
      <c r="H15" s="84" t="s">
        <v>27</v>
      </c>
      <c r="I15" s="84"/>
    </row>
    <row r="16" spans="2:10" x14ac:dyDescent="0.25">
      <c r="E16" s="16">
        <f t="shared" ca="1" si="0"/>
        <v>0.97822395290695208</v>
      </c>
      <c r="F16" s="20">
        <f t="shared" ca="1" si="1"/>
        <v>12.1133592550622</v>
      </c>
      <c r="H16" s="16"/>
      <c r="I16" s="16">
        <v>0</v>
      </c>
    </row>
    <row r="17" spans="5:9" x14ac:dyDescent="0.25">
      <c r="E17" s="16">
        <f t="shared" ca="1" si="0"/>
        <v>0.28607282270463574</v>
      </c>
      <c r="F17" s="20">
        <f t="shared" ca="1" si="1"/>
        <v>8.5607896964641998</v>
      </c>
      <c r="H17" s="16"/>
      <c r="I17" s="16">
        <f ca="1">I11-I10^2</f>
        <v>2.2981334446736241</v>
      </c>
    </row>
    <row r="18" spans="5:9" x14ac:dyDescent="0.25">
      <c r="E18" s="16">
        <f t="shared" ca="1" si="0"/>
        <v>0.20745607691262069</v>
      </c>
      <c r="F18" s="20">
        <f t="shared" ca="1" si="1"/>
        <v>8.1187834087184498</v>
      </c>
      <c r="H18" s="16"/>
      <c r="I18" s="16">
        <f ca="1">I12-3*I10*I11+2*I10^3</f>
        <v>-1.2174740105554065</v>
      </c>
    </row>
    <row r="19" spans="5:9" x14ac:dyDescent="0.25">
      <c r="E19" s="16">
        <f t="shared" ca="1" si="0"/>
        <v>0.24103620500415468</v>
      </c>
      <c r="F19" s="20">
        <f t="shared" ca="1" si="1"/>
        <v>8.3192689628872873</v>
      </c>
      <c r="H19" s="16"/>
      <c r="I19" s="16">
        <f ca="1">I13-4*I10*I12+6*(I10^2)*I11-3*(I10^4)</f>
        <v>16.382966114513692</v>
      </c>
    </row>
    <row r="20" spans="5:9" x14ac:dyDescent="0.25">
      <c r="E20" s="16">
        <f t="shared" ca="1" si="0"/>
        <v>0.38578589768893989</v>
      </c>
      <c r="F20" s="20">
        <f t="shared" ca="1" si="1"/>
        <v>9.0243038259712787</v>
      </c>
    </row>
    <row r="21" spans="5:9" x14ac:dyDescent="0.25">
      <c r="E21" s="16">
        <f t="shared" ca="1" si="0"/>
        <v>0.49021512376043519</v>
      </c>
      <c r="F21" s="20">
        <f t="shared" ca="1" si="1"/>
        <v>9.4515130988055756</v>
      </c>
    </row>
    <row r="22" spans="5:9" x14ac:dyDescent="0.25">
      <c r="E22" s="16">
        <f t="shared" ca="1" si="0"/>
        <v>0.62242312470974304</v>
      </c>
      <c r="F22" s="20">
        <f t="shared" ca="1" si="1"/>
        <v>9.9624088430399329</v>
      </c>
    </row>
    <row r="23" spans="5:9" x14ac:dyDescent="0.25">
      <c r="E23" s="16">
        <f t="shared" ca="1" si="0"/>
        <v>2.0271243495713298E-2</v>
      </c>
      <c r="F23" s="20">
        <f t="shared" ca="1" si="1"/>
        <v>5.7379925743843216</v>
      </c>
    </row>
    <row r="24" spans="5:9" x14ac:dyDescent="0.25">
      <c r="E24" s="16">
        <f t="shared" ca="1" si="0"/>
        <v>0.23982582120340112</v>
      </c>
      <c r="F24" s="20">
        <f t="shared" ca="1" si="1"/>
        <v>8.3123852165998855</v>
      </c>
    </row>
    <row r="25" spans="5:9" x14ac:dyDescent="0.25">
      <c r="E25" s="16">
        <f t="shared" ca="1" si="0"/>
        <v>0.3049877449606454</v>
      </c>
      <c r="F25" s="20">
        <f t="shared" ca="1" si="1"/>
        <v>8.6550682936560026</v>
      </c>
    </row>
    <row r="26" spans="5:9" x14ac:dyDescent="0.25">
      <c r="E26" s="16">
        <f t="shared" ca="1" si="0"/>
        <v>0.16763743380874818</v>
      </c>
      <c r="F26" s="20">
        <f t="shared" ca="1" si="1"/>
        <v>7.8487556741906603</v>
      </c>
    </row>
    <row r="27" spans="5:9" x14ac:dyDescent="0.25">
      <c r="E27" s="16">
        <f t="shared" ca="1" si="0"/>
        <v>0.20728934671680965</v>
      </c>
      <c r="F27" s="20">
        <f t="shared" ca="1" si="1"/>
        <v>8.1177336973026755</v>
      </c>
    </row>
    <row r="28" spans="5:9" x14ac:dyDescent="0.25">
      <c r="E28" s="16">
        <f t="shared" ca="1" si="0"/>
        <v>0.1075152437031609</v>
      </c>
      <c r="F28" s="20">
        <f t="shared" ca="1" si="1"/>
        <v>7.3305008577987394</v>
      </c>
    </row>
    <row r="29" spans="5:9" x14ac:dyDescent="0.25">
      <c r="E29" s="16">
        <f t="shared" ca="1" si="0"/>
        <v>0.87305900048423968</v>
      </c>
      <c r="F29" s="20">
        <f t="shared" ca="1" si="1"/>
        <v>11.090714242588664</v>
      </c>
    </row>
    <row r="30" spans="5:9" x14ac:dyDescent="0.25">
      <c r="E30" s="16">
        <f t="shared" ca="1" si="0"/>
        <v>0.88121763787097418</v>
      </c>
      <c r="F30" s="20">
        <f t="shared" ca="1" si="1"/>
        <v>11.141017019184901</v>
      </c>
    </row>
    <row r="31" spans="5:9" x14ac:dyDescent="0.25">
      <c r="E31" s="16">
        <f t="shared" ca="1" si="0"/>
        <v>7.8958912826938565E-3</v>
      </c>
      <c r="F31" s="20">
        <f t="shared" ca="1" si="1"/>
        <v>5.0104240756250409</v>
      </c>
    </row>
    <row r="32" spans="5:9" x14ac:dyDescent="0.25">
      <c r="E32" s="16">
        <f t="shared" ca="1" si="0"/>
        <v>0.1910860292282841</v>
      </c>
      <c r="F32" s="20">
        <f t="shared" ca="1" si="1"/>
        <v>8.0127319522145797</v>
      </c>
    </row>
    <row r="33" spans="5:6" x14ac:dyDescent="0.25">
      <c r="E33" s="16">
        <f t="shared" ca="1" si="0"/>
        <v>0.74810559576177715</v>
      </c>
      <c r="F33" s="20">
        <f t="shared" ca="1" si="1"/>
        <v>10.46950847015702</v>
      </c>
    </row>
    <row r="34" spans="5:6" x14ac:dyDescent="0.25">
      <c r="E34" s="16">
        <f t="shared" ca="1" si="0"/>
        <v>0.21248678614112415</v>
      </c>
      <c r="F34" s="20">
        <f t="shared" ca="1" si="1"/>
        <v>8.1501814250508531</v>
      </c>
    </row>
    <row r="35" spans="5:6" x14ac:dyDescent="0.25">
      <c r="E35" s="16">
        <f t="shared" ca="1" si="0"/>
        <v>0.59678758048886138</v>
      </c>
      <c r="F35" s="20">
        <f t="shared" ca="1" si="1"/>
        <v>9.8635260601241441</v>
      </c>
    </row>
    <row r="36" spans="5:6" x14ac:dyDescent="0.25">
      <c r="E36" s="16">
        <f t="shared" ca="1" si="0"/>
        <v>0.30648045496291454</v>
      </c>
      <c r="F36" s="20">
        <f t="shared" ca="1" si="1"/>
        <v>8.6623566808454235</v>
      </c>
    </row>
    <row r="37" spans="5:6" x14ac:dyDescent="0.25">
      <c r="E37" s="16">
        <f t="shared" ca="1" si="0"/>
        <v>0.81308778624516886</v>
      </c>
      <c r="F37" s="20">
        <f t="shared" ca="1" si="1"/>
        <v>10.766646427378216</v>
      </c>
    </row>
    <row r="38" spans="5:6" x14ac:dyDescent="0.25">
      <c r="E38" s="16">
        <f t="shared" ca="1" si="0"/>
        <v>0.40788427284587325</v>
      </c>
      <c r="F38" s="20">
        <f t="shared" ca="1" si="1"/>
        <v>9.1182346790027964</v>
      </c>
    </row>
    <row r="39" spans="5:6" x14ac:dyDescent="0.25">
      <c r="E39" s="16">
        <f t="shared" ca="1" si="0"/>
        <v>0.49331614665656642</v>
      </c>
      <c r="F39" s="20">
        <f t="shared" ca="1" si="1"/>
        <v>9.4636933658543114</v>
      </c>
    </row>
    <row r="40" spans="5:6" x14ac:dyDescent="0.25">
      <c r="E40" s="16">
        <f t="shared" ca="1" si="0"/>
        <v>0.29910032423496447</v>
      </c>
      <c r="F40" s="20">
        <f t="shared" ca="1" si="1"/>
        <v>8.6261125332775173</v>
      </c>
    </row>
    <row r="41" spans="5:6" x14ac:dyDescent="0.25">
      <c r="E41" s="16">
        <f t="shared" ca="1" si="0"/>
        <v>0.16998698392266054</v>
      </c>
      <c r="F41" s="20">
        <f t="shared" ca="1" si="1"/>
        <v>7.8659163058483363</v>
      </c>
    </row>
    <row r="42" spans="5:6" x14ac:dyDescent="0.25">
      <c r="E42" s="16">
        <f t="shared" ca="1" si="0"/>
        <v>0.93919953474700224</v>
      </c>
      <c r="F42" s="20">
        <f t="shared" ca="1" si="1"/>
        <v>11.584657969544995</v>
      </c>
    </row>
    <row r="43" spans="5:6" x14ac:dyDescent="0.25">
      <c r="E43" s="16">
        <f t="shared" ca="1" si="0"/>
        <v>0.79516933745695706</v>
      </c>
      <c r="F43" s="20">
        <f t="shared" ca="1" si="1"/>
        <v>10.680657356518948</v>
      </c>
    </row>
    <row r="44" spans="5:6" x14ac:dyDescent="0.25">
      <c r="E44" s="16">
        <f t="shared" ca="1" si="0"/>
        <v>0.61098584728749383</v>
      </c>
      <c r="F44" s="20">
        <f t="shared" ca="1" si="1"/>
        <v>9.9182201013795304</v>
      </c>
    </row>
    <row r="45" spans="5:6" x14ac:dyDescent="0.25">
      <c r="E45" s="16">
        <f t="shared" ca="1" si="0"/>
        <v>0.46899284383014483</v>
      </c>
      <c r="F45" s="20">
        <f t="shared" ca="1" si="1"/>
        <v>9.367573722974976</v>
      </c>
    </row>
    <row r="46" spans="5:6" x14ac:dyDescent="0.25">
      <c r="E46" s="16">
        <f t="shared" ca="1" si="0"/>
        <v>0.49942301775749953</v>
      </c>
      <c r="F46" s="20">
        <f t="shared" ca="1" si="1"/>
        <v>9.4876239977815029</v>
      </c>
    </row>
    <row r="47" spans="5:6" x14ac:dyDescent="0.25">
      <c r="E47" s="16">
        <f t="shared" ca="1" si="0"/>
        <v>5.7599591003842487E-2</v>
      </c>
      <c r="F47" s="20">
        <f t="shared" ca="1" si="1"/>
        <v>6.67956657976905</v>
      </c>
    </row>
    <row r="48" spans="5:6" x14ac:dyDescent="0.25">
      <c r="E48" s="16">
        <f t="shared" ca="1" si="0"/>
        <v>0.42894920659348079</v>
      </c>
      <c r="F48" s="20">
        <f t="shared" ca="1" si="1"/>
        <v>9.2057156301295873</v>
      </c>
    </row>
    <row r="49" spans="5:6" x14ac:dyDescent="0.25">
      <c r="E49" s="16">
        <f t="shared" ca="1" si="0"/>
        <v>9.2899009486878903E-2</v>
      </c>
      <c r="F49" s="20">
        <f t="shared" ca="1" si="1"/>
        <v>7.1708895894950873</v>
      </c>
    </row>
    <row r="50" spans="5:6" x14ac:dyDescent="0.25">
      <c r="E50" s="16">
        <f t="shared" ca="1" si="0"/>
        <v>0.53955110425381636</v>
      </c>
      <c r="F50" s="20">
        <f t="shared" ca="1" si="1"/>
        <v>9.64340139520138</v>
      </c>
    </row>
    <row r="51" spans="5:6" x14ac:dyDescent="0.25">
      <c r="E51" s="16">
        <f t="shared" ca="1" si="0"/>
        <v>0.70375656798601249</v>
      </c>
      <c r="F51" s="20">
        <f t="shared" ca="1" si="1"/>
        <v>10.284013423852524</v>
      </c>
    </row>
    <row r="52" spans="5:6" x14ac:dyDescent="0.25">
      <c r="E52" s="16">
        <f t="shared" ca="1" si="0"/>
        <v>0.59652756099898085</v>
      </c>
      <c r="F52" s="20">
        <f t="shared" ca="1" si="1"/>
        <v>9.862525661857374</v>
      </c>
    </row>
    <row r="53" spans="5:6" x14ac:dyDescent="0.25">
      <c r="E53" s="16">
        <f t="shared" ca="1" si="0"/>
        <v>0.6503054751984666</v>
      </c>
      <c r="F53" s="20">
        <f t="shared" ca="1" si="1"/>
        <v>10.070896027621956</v>
      </c>
    </row>
    <row r="54" spans="5:6" x14ac:dyDescent="0.25">
      <c r="E54" s="16">
        <f t="shared" ca="1" si="0"/>
        <v>0.64282100926383312</v>
      </c>
      <c r="F54" s="20">
        <f t="shared" ca="1" si="1"/>
        <v>10.041645007716015</v>
      </c>
    </row>
    <row r="55" spans="5:6" x14ac:dyDescent="0.25">
      <c r="E55" s="16">
        <f t="shared" ca="1" si="0"/>
        <v>0.80658813354263692</v>
      </c>
      <c r="F55" s="20">
        <f t="shared" ca="1" si="1"/>
        <v>10.735019780364148</v>
      </c>
    </row>
    <row r="56" spans="5:6" x14ac:dyDescent="0.25">
      <c r="E56" s="16">
        <f t="shared" ca="1" si="0"/>
        <v>0.30887222236565559</v>
      </c>
      <c r="F56" s="20">
        <f t="shared" ca="1" si="1"/>
        <v>8.6739911209630947</v>
      </c>
    </row>
    <row r="57" spans="5:6" x14ac:dyDescent="0.25">
      <c r="E57" s="16">
        <f t="shared" ca="1" si="0"/>
        <v>0.7910370303436608</v>
      </c>
      <c r="F57" s="20">
        <f t="shared" ca="1" si="1"/>
        <v>10.661332158109333</v>
      </c>
    </row>
    <row r="58" spans="5:6" x14ac:dyDescent="0.25">
      <c r="E58" s="16">
        <f t="shared" ca="1" si="0"/>
        <v>0.69499794639384493</v>
      </c>
      <c r="F58" s="20">
        <f t="shared" ca="1" si="1"/>
        <v>10.248460741945788</v>
      </c>
    </row>
    <row r="59" spans="5:6" x14ac:dyDescent="0.25">
      <c r="E59" s="16">
        <f t="shared" ca="1" si="0"/>
        <v>0.64868166646437431</v>
      </c>
      <c r="F59" s="20">
        <f t="shared" ca="1" si="1"/>
        <v>10.064540449089929</v>
      </c>
    </row>
    <row r="60" spans="5:6" x14ac:dyDescent="0.25">
      <c r="E60" s="16">
        <f t="shared" ca="1" si="0"/>
        <v>0.27953075764174384</v>
      </c>
      <c r="F60" s="20">
        <f t="shared" ca="1" si="1"/>
        <v>8.5272937598903624</v>
      </c>
    </row>
    <row r="61" spans="5:6" x14ac:dyDescent="0.25">
      <c r="E61" s="16">
        <f t="shared" ca="1" si="0"/>
        <v>6.6623401693727491E-2</v>
      </c>
      <c r="F61" s="20">
        <f t="shared" ca="1" si="1"/>
        <v>6.824536964767395</v>
      </c>
    </row>
    <row r="62" spans="5:6" x14ac:dyDescent="0.25">
      <c r="E62" s="16">
        <f t="shared" ca="1" si="0"/>
        <v>0.3465396728187834</v>
      </c>
      <c r="F62" s="20">
        <f t="shared" ca="1" si="1"/>
        <v>8.850784804461874</v>
      </c>
    </row>
    <row r="63" spans="5:6" x14ac:dyDescent="0.25">
      <c r="E63" s="16">
        <f t="shared" ca="1" si="0"/>
        <v>0.96116808252559804</v>
      </c>
      <c r="F63" s="20">
        <f t="shared" ca="1" si="1"/>
        <v>11.8330798898563</v>
      </c>
    </row>
    <row r="64" spans="5:6" x14ac:dyDescent="0.25">
      <c r="E64" s="16">
        <f t="shared" ca="1" si="0"/>
        <v>0.92729177710785926</v>
      </c>
      <c r="F64" s="20">
        <f t="shared" ca="1" si="1"/>
        <v>11.47593613593857</v>
      </c>
    </row>
    <row r="65" spans="5:6" x14ac:dyDescent="0.25">
      <c r="E65" s="16">
        <f t="shared" ca="1" si="0"/>
        <v>0.79519411949703556</v>
      </c>
      <c r="F65" s="20">
        <f t="shared" ca="1" si="1"/>
        <v>10.680773787409443</v>
      </c>
    </row>
    <row r="66" spans="5:6" x14ac:dyDescent="0.25">
      <c r="E66" s="16">
        <f t="shared" ca="1" si="0"/>
        <v>0.45860865886875213</v>
      </c>
      <c r="F66" s="20">
        <f t="shared" ca="1" si="1"/>
        <v>9.3260816016431054</v>
      </c>
    </row>
    <row r="67" spans="5:6" x14ac:dyDescent="0.25">
      <c r="E67" s="16">
        <f t="shared" ca="1" si="0"/>
        <v>0.17127263504524548</v>
      </c>
      <c r="F67" s="20">
        <f t="shared" ca="1" si="1"/>
        <v>7.8752324763686854</v>
      </c>
    </row>
    <row r="68" spans="5:6" x14ac:dyDescent="0.25">
      <c r="E68" s="16">
        <f t="shared" ref="E68:E131" ca="1" si="2">RAND()</f>
        <v>4.3850258280054843E-2</v>
      </c>
      <c r="F68" s="20">
        <f t="shared" ref="F68:F131" ca="1" si="3">$C$4*POWER(-LN(1-E68),(1/$C$3))</f>
        <v>6.417735746030786</v>
      </c>
    </row>
    <row r="69" spans="5:6" x14ac:dyDescent="0.25">
      <c r="E69" s="16">
        <f t="shared" ca="1" si="2"/>
        <v>0.6008048575344247</v>
      </c>
      <c r="F69" s="20">
        <f t="shared" ca="1" si="3"/>
        <v>9.8789870177768417</v>
      </c>
    </row>
    <row r="70" spans="5:6" x14ac:dyDescent="0.25">
      <c r="E70" s="16">
        <f t="shared" ca="1" si="2"/>
        <v>5.9132560442720195E-2</v>
      </c>
      <c r="F70" s="20">
        <f t="shared" ca="1" si="3"/>
        <v>6.7054494206592477</v>
      </c>
    </row>
    <row r="71" spans="5:6" x14ac:dyDescent="0.25">
      <c r="E71" s="16">
        <f t="shared" ca="1" si="2"/>
        <v>0.7249778190543078</v>
      </c>
      <c r="F71" s="20">
        <f t="shared" ca="1" si="3"/>
        <v>10.371509502871506</v>
      </c>
    </row>
    <row r="72" spans="5:6" x14ac:dyDescent="0.25">
      <c r="E72" s="16">
        <f t="shared" ca="1" si="2"/>
        <v>8.5438255668875973E-2</v>
      </c>
      <c r="F72" s="20">
        <f t="shared" ca="1" si="3"/>
        <v>7.0815575694439499</v>
      </c>
    </row>
    <row r="73" spans="5:6" x14ac:dyDescent="0.25">
      <c r="E73" s="16">
        <f t="shared" ca="1" si="2"/>
        <v>0.60864123918119684</v>
      </c>
      <c r="F73" s="20">
        <f t="shared" ca="1" si="3"/>
        <v>9.9091776423931552</v>
      </c>
    </row>
    <row r="74" spans="5:6" x14ac:dyDescent="0.25">
      <c r="E74" s="16">
        <f t="shared" ca="1" si="2"/>
        <v>0.94065654680006772</v>
      </c>
      <c r="F74" s="20">
        <f t="shared" ca="1" si="3"/>
        <v>11.598940615088438</v>
      </c>
    </row>
    <row r="75" spans="5:6" x14ac:dyDescent="0.25">
      <c r="E75" s="16">
        <f t="shared" ca="1" si="2"/>
        <v>0.16360774406421785</v>
      </c>
      <c r="F75" s="20">
        <f t="shared" ca="1" si="3"/>
        <v>7.8189046606628176</v>
      </c>
    </row>
    <row r="76" spans="5:6" x14ac:dyDescent="0.25">
      <c r="E76" s="16">
        <f t="shared" ca="1" si="2"/>
        <v>0.45170512209744096</v>
      </c>
      <c r="F76" s="20">
        <f t="shared" ca="1" si="3"/>
        <v>9.2983235721023689</v>
      </c>
    </row>
    <row r="77" spans="5:6" x14ac:dyDescent="0.25">
      <c r="E77" s="16">
        <f t="shared" ca="1" si="2"/>
        <v>0.43335211450274502</v>
      </c>
      <c r="F77" s="20">
        <f t="shared" ca="1" si="3"/>
        <v>9.2237767270958688</v>
      </c>
    </row>
    <row r="78" spans="5:6" x14ac:dyDescent="0.25">
      <c r="E78" s="16">
        <f t="shared" ca="1" si="2"/>
        <v>0.84677743211689094</v>
      </c>
      <c r="F78" s="20">
        <f t="shared" ca="1" si="3"/>
        <v>10.940288003042335</v>
      </c>
    </row>
    <row r="79" spans="5:6" x14ac:dyDescent="0.25">
      <c r="E79" s="16">
        <f t="shared" ca="1" si="2"/>
        <v>0.96962375231931452</v>
      </c>
      <c r="F79" s="20">
        <f t="shared" ca="1" si="3"/>
        <v>11.956917472241056</v>
      </c>
    </row>
    <row r="80" spans="5:6" x14ac:dyDescent="0.25">
      <c r="E80" s="16">
        <f t="shared" ca="1" si="2"/>
        <v>0.92748626710786031</v>
      </c>
      <c r="F80" s="20">
        <f t="shared" ca="1" si="3"/>
        <v>11.47761060976454</v>
      </c>
    </row>
    <row r="81" spans="5:6" x14ac:dyDescent="0.25">
      <c r="E81" s="16">
        <f t="shared" ca="1" si="2"/>
        <v>0.94886849372845417</v>
      </c>
      <c r="F81" s="20">
        <f t="shared" ca="1" si="3"/>
        <v>11.684406787164638</v>
      </c>
    </row>
    <row r="82" spans="5:6" x14ac:dyDescent="0.25">
      <c r="E82" s="16">
        <f t="shared" ca="1" si="2"/>
        <v>0.81248842700191282</v>
      </c>
      <c r="F82" s="20">
        <f t="shared" ca="1" si="3"/>
        <v>10.763707905199309</v>
      </c>
    </row>
    <row r="83" spans="5:6" x14ac:dyDescent="0.25">
      <c r="E83" s="16">
        <f t="shared" ca="1" si="2"/>
        <v>0.46720579755677549</v>
      </c>
      <c r="F83" s="20">
        <f t="shared" ca="1" si="3"/>
        <v>9.3604544612973264</v>
      </c>
    </row>
    <row r="84" spans="5:6" x14ac:dyDescent="0.25">
      <c r="E84" s="16">
        <f t="shared" ca="1" si="2"/>
        <v>0.61364197395721432</v>
      </c>
      <c r="F84" s="20">
        <f t="shared" ca="1" si="3"/>
        <v>9.9284700827614962</v>
      </c>
    </row>
    <row r="85" spans="5:6" x14ac:dyDescent="0.25">
      <c r="E85" s="16">
        <f t="shared" ca="1" si="2"/>
        <v>0.534542058097353</v>
      </c>
      <c r="F85" s="20">
        <f t="shared" ca="1" si="3"/>
        <v>9.6240659609255861</v>
      </c>
    </row>
    <row r="86" spans="5:6" x14ac:dyDescent="0.25">
      <c r="E86" s="16">
        <f t="shared" ca="1" si="2"/>
        <v>0.57580324278347506</v>
      </c>
      <c r="F86" s="20">
        <f t="shared" ca="1" si="3"/>
        <v>9.7828682805158547</v>
      </c>
    </row>
    <row r="87" spans="5:6" x14ac:dyDescent="0.25">
      <c r="E87" s="16">
        <f t="shared" ca="1" si="2"/>
        <v>0.74813680277895966</v>
      </c>
      <c r="F87" s="20">
        <f t="shared" ca="1" si="3"/>
        <v>10.469642866707872</v>
      </c>
    </row>
    <row r="88" spans="5:6" x14ac:dyDescent="0.25">
      <c r="E88" s="16">
        <f t="shared" ca="1" si="2"/>
        <v>0.84227193413047485</v>
      </c>
      <c r="F88" s="20">
        <f t="shared" ca="1" si="3"/>
        <v>10.915980807646381</v>
      </c>
    </row>
    <row r="89" spans="5:6" x14ac:dyDescent="0.25">
      <c r="E89" s="16">
        <f t="shared" ca="1" si="2"/>
        <v>0.16232103032531231</v>
      </c>
      <c r="F89" s="20">
        <f t="shared" ca="1" si="3"/>
        <v>7.8092581191474757</v>
      </c>
    </row>
    <row r="90" spans="5:6" x14ac:dyDescent="0.25">
      <c r="E90" s="16">
        <f t="shared" ca="1" si="2"/>
        <v>0.4345939746954014</v>
      </c>
      <c r="F90" s="20">
        <f t="shared" ca="1" si="3"/>
        <v>9.2288579381629727</v>
      </c>
    </row>
    <row r="91" spans="5:6" x14ac:dyDescent="0.25">
      <c r="E91" s="16">
        <f t="shared" ca="1" si="2"/>
        <v>0.754719339423368</v>
      </c>
      <c r="F91" s="20">
        <f t="shared" ca="1" si="3"/>
        <v>10.49813533184011</v>
      </c>
    </row>
    <row r="92" spans="5:6" x14ac:dyDescent="0.25">
      <c r="E92" s="16">
        <f t="shared" ca="1" si="2"/>
        <v>7.2360545193677739E-2</v>
      </c>
      <c r="F92" s="20">
        <f t="shared" ca="1" si="3"/>
        <v>6.9085540928726044</v>
      </c>
    </row>
    <row r="93" spans="5:6" x14ac:dyDescent="0.25">
      <c r="E93" s="16">
        <f t="shared" ca="1" si="2"/>
        <v>0.62976139147370469</v>
      </c>
      <c r="F93" s="20">
        <f t="shared" ca="1" si="3"/>
        <v>9.9908428728726175</v>
      </c>
    </row>
    <row r="94" spans="5:6" x14ac:dyDescent="0.25">
      <c r="E94" s="16">
        <f t="shared" ca="1" si="2"/>
        <v>0.59743800210706954</v>
      </c>
      <c r="F94" s="20">
        <f t="shared" ca="1" si="3"/>
        <v>9.8660286505621269</v>
      </c>
    </row>
    <row r="95" spans="5:6" x14ac:dyDescent="0.25">
      <c r="E95" s="16">
        <f t="shared" ca="1" si="2"/>
        <v>0.21340778321372433</v>
      </c>
      <c r="F95" s="20">
        <f t="shared" ca="1" si="3"/>
        <v>8.1558731355245904</v>
      </c>
    </row>
    <row r="96" spans="5:6" x14ac:dyDescent="0.25">
      <c r="E96" s="16">
        <f t="shared" ca="1" si="2"/>
        <v>0.24287575620187762</v>
      </c>
      <c r="F96" s="20">
        <f t="shared" ca="1" si="3"/>
        <v>8.3296867806818717</v>
      </c>
    </row>
    <row r="97" spans="5:6" x14ac:dyDescent="0.25">
      <c r="E97" s="16">
        <f t="shared" ca="1" si="2"/>
        <v>0.65619086161751872</v>
      </c>
      <c r="F97" s="20">
        <f t="shared" ca="1" si="3"/>
        <v>10.093977986144989</v>
      </c>
    </row>
    <row r="98" spans="5:6" x14ac:dyDescent="0.25">
      <c r="E98" s="16">
        <f t="shared" ca="1" si="2"/>
        <v>0.6348233897103206</v>
      </c>
      <c r="F98" s="20">
        <f t="shared" ca="1" si="3"/>
        <v>10.010501399100768</v>
      </c>
    </row>
    <row r="99" spans="5:6" x14ac:dyDescent="0.25">
      <c r="E99" s="16">
        <f t="shared" ca="1" si="2"/>
        <v>0.75018620527765889</v>
      </c>
      <c r="F99" s="20">
        <f t="shared" ca="1" si="3"/>
        <v>10.478482739606223</v>
      </c>
    </row>
    <row r="100" spans="5:6" x14ac:dyDescent="0.25">
      <c r="E100" s="16">
        <f t="shared" ca="1" si="2"/>
        <v>0.97165052529762208</v>
      </c>
      <c r="F100" s="20">
        <f t="shared" ca="1" si="3"/>
        <v>11.990392162515835</v>
      </c>
    </row>
    <row r="101" spans="5:6" x14ac:dyDescent="0.25">
      <c r="E101" s="16">
        <f t="shared" ca="1" si="2"/>
        <v>0.45734177289248357</v>
      </c>
      <c r="F101" s="20">
        <f t="shared" ca="1" si="3"/>
        <v>9.3209984233113712</v>
      </c>
    </row>
    <row r="102" spans="5:6" x14ac:dyDescent="0.25">
      <c r="E102" s="16">
        <f t="shared" ca="1" si="2"/>
        <v>0.30833666361364231</v>
      </c>
      <c r="F102" s="20">
        <f t="shared" ca="1" si="3"/>
        <v>8.6713906065125919</v>
      </c>
    </row>
    <row r="103" spans="5:6" x14ac:dyDescent="0.25">
      <c r="E103" s="16">
        <f t="shared" ca="1" si="2"/>
        <v>6.1953378540856363E-2</v>
      </c>
      <c r="F103" s="20">
        <f t="shared" ca="1" si="3"/>
        <v>6.7516707070827078</v>
      </c>
    </row>
    <row r="104" spans="5:6" x14ac:dyDescent="0.25">
      <c r="E104" s="16">
        <f t="shared" ca="1" si="2"/>
        <v>0.35705897095983208</v>
      </c>
      <c r="F104" s="20">
        <f t="shared" ca="1" si="3"/>
        <v>8.8982424175810966</v>
      </c>
    </row>
    <row r="105" spans="5:6" x14ac:dyDescent="0.25">
      <c r="E105" s="16">
        <f t="shared" ca="1" si="2"/>
        <v>0.18875942129203649</v>
      </c>
      <c r="F105" s="20">
        <f t="shared" ca="1" si="3"/>
        <v>7.9971382201503243</v>
      </c>
    </row>
    <row r="106" spans="5:6" x14ac:dyDescent="0.25">
      <c r="E106" s="16">
        <f t="shared" ca="1" si="2"/>
        <v>0.33657052318929492</v>
      </c>
      <c r="F106" s="20">
        <f t="shared" ca="1" si="3"/>
        <v>8.8050887075500839</v>
      </c>
    </row>
    <row r="107" spans="5:6" x14ac:dyDescent="0.25">
      <c r="E107" s="16">
        <f t="shared" ca="1" si="2"/>
        <v>0.80433672711135651</v>
      </c>
      <c r="F107" s="20">
        <f t="shared" ca="1" si="3"/>
        <v>10.724184129458507</v>
      </c>
    </row>
    <row r="108" spans="5:6" x14ac:dyDescent="0.25">
      <c r="E108" s="16">
        <f t="shared" ca="1" si="2"/>
        <v>0.68354746411130396</v>
      </c>
      <c r="F108" s="20">
        <f t="shared" ca="1" si="3"/>
        <v>10.202403873318598</v>
      </c>
    </row>
    <row r="109" spans="5:6" x14ac:dyDescent="0.25">
      <c r="E109" s="16">
        <f t="shared" ca="1" si="2"/>
        <v>0.63178741428919716</v>
      </c>
      <c r="F109" s="20">
        <f t="shared" ca="1" si="3"/>
        <v>9.9987063967186316</v>
      </c>
    </row>
    <row r="110" spans="5:6" x14ac:dyDescent="0.25">
      <c r="E110" s="16">
        <f t="shared" ca="1" si="2"/>
        <v>0.94274504433964801</v>
      </c>
      <c r="F110" s="20">
        <f t="shared" ca="1" si="3"/>
        <v>11.619846128094785</v>
      </c>
    </row>
    <row r="111" spans="5:6" x14ac:dyDescent="0.25">
      <c r="E111" s="16">
        <f t="shared" ca="1" si="2"/>
        <v>0.42801024950169608</v>
      </c>
      <c r="F111" s="20">
        <f t="shared" ca="1" si="3"/>
        <v>9.2018544748802675</v>
      </c>
    </row>
    <row r="112" spans="5:6" x14ac:dyDescent="0.25">
      <c r="E112" s="16">
        <f t="shared" ca="1" si="2"/>
        <v>0.87853985167962734</v>
      </c>
      <c r="F112" s="20">
        <f t="shared" ca="1" si="3"/>
        <v>11.124287521858909</v>
      </c>
    </row>
    <row r="113" spans="5:6" x14ac:dyDescent="0.25">
      <c r="E113" s="16">
        <f t="shared" ca="1" si="2"/>
        <v>0.54188298061805729</v>
      </c>
      <c r="F113" s="20">
        <f t="shared" ca="1" si="3"/>
        <v>9.6523949491580154</v>
      </c>
    </row>
    <row r="114" spans="5:6" x14ac:dyDescent="0.25">
      <c r="E114" s="16">
        <f t="shared" ca="1" si="2"/>
        <v>0.70675862536082068</v>
      </c>
      <c r="F114" s="20">
        <f t="shared" ca="1" si="3"/>
        <v>10.296269550347215</v>
      </c>
    </row>
    <row r="115" spans="5:6" x14ac:dyDescent="0.25">
      <c r="E115" s="16">
        <f t="shared" ca="1" si="2"/>
        <v>0.21397615719843421</v>
      </c>
      <c r="F115" s="20">
        <f t="shared" ca="1" si="3"/>
        <v>8.1593771097008823</v>
      </c>
    </row>
    <row r="116" spans="5:6" x14ac:dyDescent="0.25">
      <c r="E116" s="16">
        <f t="shared" ca="1" si="2"/>
        <v>0.17835539124377542</v>
      </c>
      <c r="F116" s="20">
        <f t="shared" ca="1" si="3"/>
        <v>7.9256549403676626</v>
      </c>
    </row>
    <row r="117" spans="5:6" x14ac:dyDescent="0.25">
      <c r="E117" s="16">
        <f t="shared" ca="1" si="2"/>
        <v>0.75396573242150056</v>
      </c>
      <c r="F117" s="20">
        <f t="shared" ca="1" si="3"/>
        <v>10.494858524481952</v>
      </c>
    </row>
    <row r="118" spans="5:6" x14ac:dyDescent="0.25">
      <c r="E118" s="16">
        <f t="shared" ca="1" si="2"/>
        <v>0.79188722202074291</v>
      </c>
      <c r="F118" s="20">
        <f t="shared" ca="1" si="3"/>
        <v>10.665293856866434</v>
      </c>
    </row>
    <row r="119" spans="5:6" x14ac:dyDescent="0.25">
      <c r="E119" s="16">
        <f t="shared" ca="1" si="2"/>
        <v>0.93246257058487392</v>
      </c>
      <c r="F119" s="20">
        <f t="shared" ca="1" si="3"/>
        <v>11.521528107299408</v>
      </c>
    </row>
    <row r="120" spans="5:6" x14ac:dyDescent="0.25">
      <c r="E120" s="16">
        <f t="shared" ca="1" si="2"/>
        <v>0.41591636614929062</v>
      </c>
      <c r="F120" s="20">
        <f t="shared" ca="1" si="3"/>
        <v>9.1518101011473991</v>
      </c>
    </row>
    <row r="121" spans="5:6" x14ac:dyDescent="0.25">
      <c r="E121" s="16">
        <f t="shared" ca="1" si="2"/>
        <v>0.70211306218503844</v>
      </c>
      <c r="F121" s="20">
        <f t="shared" ca="1" si="3"/>
        <v>10.27731928475156</v>
      </c>
    </row>
    <row r="122" spans="5:6" x14ac:dyDescent="0.25">
      <c r="E122" s="16">
        <f t="shared" ca="1" si="2"/>
        <v>0.66394459944716078</v>
      </c>
      <c r="F122" s="20">
        <f t="shared" ca="1" si="3"/>
        <v>10.124507703416024</v>
      </c>
    </row>
    <row r="123" spans="5:6" x14ac:dyDescent="0.25">
      <c r="E123" s="16">
        <f t="shared" ca="1" si="2"/>
        <v>0.19523513797466518</v>
      </c>
      <c r="F123" s="20">
        <f t="shared" ca="1" si="3"/>
        <v>8.0402056512279465</v>
      </c>
    </row>
    <row r="124" spans="5:6" x14ac:dyDescent="0.25">
      <c r="E124" s="16">
        <f t="shared" ca="1" si="2"/>
        <v>0.10452922177131829</v>
      </c>
      <c r="F124" s="20">
        <f t="shared" ca="1" si="3"/>
        <v>7.2993551313872072</v>
      </c>
    </row>
    <row r="125" spans="5:6" x14ac:dyDescent="0.25">
      <c r="E125" s="16">
        <f t="shared" ca="1" si="2"/>
        <v>0.99052339560317315</v>
      </c>
      <c r="F125" s="20">
        <f t="shared" ca="1" si="3"/>
        <v>12.458605797831284</v>
      </c>
    </row>
    <row r="126" spans="5:6" x14ac:dyDescent="0.25">
      <c r="E126" s="16">
        <f t="shared" ca="1" si="2"/>
        <v>8.7081473787886776E-2</v>
      </c>
      <c r="F126" s="20">
        <f t="shared" ca="1" si="3"/>
        <v>7.1017544464056517</v>
      </c>
    </row>
    <row r="127" spans="5:6" x14ac:dyDescent="0.25">
      <c r="E127" s="16">
        <f t="shared" ca="1" si="2"/>
        <v>0.30284900911872437</v>
      </c>
      <c r="F127" s="20">
        <f t="shared" ca="1" si="3"/>
        <v>8.6445884805568358</v>
      </c>
    </row>
    <row r="128" spans="5:6" x14ac:dyDescent="0.25">
      <c r="E128" s="16">
        <f t="shared" ca="1" si="2"/>
        <v>0.10427551855545381</v>
      </c>
      <c r="F128" s="20">
        <f t="shared" ca="1" si="3"/>
        <v>7.2966766656475111</v>
      </c>
    </row>
    <row r="129" spans="5:6" x14ac:dyDescent="0.25">
      <c r="E129" s="16">
        <f t="shared" ca="1" si="2"/>
        <v>0.79019710785179664</v>
      </c>
      <c r="F129" s="20">
        <f t="shared" ca="1" si="3"/>
        <v>10.657425467421396</v>
      </c>
    </row>
    <row r="130" spans="5:6" x14ac:dyDescent="0.25">
      <c r="E130" s="16">
        <f t="shared" ca="1" si="2"/>
        <v>0.6720144459427364</v>
      </c>
      <c r="F130" s="20">
        <f t="shared" ca="1" si="3"/>
        <v>10.15644281969546</v>
      </c>
    </row>
    <row r="131" spans="5:6" x14ac:dyDescent="0.25">
      <c r="E131" s="16">
        <f t="shared" ca="1" si="2"/>
        <v>3.7823056590002846E-4</v>
      </c>
      <c r="F131" s="20">
        <f t="shared" ca="1" si="3"/>
        <v>3.2442911651625455</v>
      </c>
    </row>
    <row r="132" spans="5:6" x14ac:dyDescent="0.25">
      <c r="E132" s="16">
        <f t="shared" ref="E132:E195" ca="1" si="4">RAND()</f>
        <v>0.63228518436215564</v>
      </c>
      <c r="F132" s="20">
        <f t="shared" ref="F132:F195" ca="1" si="5">$C$4*POWER(-LN(1-E132),(1/$C$3))</f>
        <v>10.000639304165215</v>
      </c>
    </row>
    <row r="133" spans="5:6" x14ac:dyDescent="0.25">
      <c r="E133" s="16">
        <f t="shared" ca="1" si="4"/>
        <v>0.81777153070776898</v>
      </c>
      <c r="F133" s="20">
        <f t="shared" ca="1" si="5"/>
        <v>10.789771042069793</v>
      </c>
    </row>
    <row r="134" spans="5:6" x14ac:dyDescent="0.25">
      <c r="E134" s="16">
        <f t="shared" ca="1" si="4"/>
        <v>0.61606749389435278</v>
      </c>
      <c r="F134" s="20">
        <f t="shared" ca="1" si="5"/>
        <v>9.9378362176523538</v>
      </c>
    </row>
    <row r="135" spans="5:6" x14ac:dyDescent="0.25">
      <c r="E135" s="16">
        <f t="shared" ca="1" si="4"/>
        <v>0.33409520817918248</v>
      </c>
      <c r="F135" s="20">
        <f t="shared" ca="1" si="5"/>
        <v>8.7936277257215565</v>
      </c>
    </row>
    <row r="136" spans="5:6" x14ac:dyDescent="0.25">
      <c r="E136" s="16">
        <f t="shared" ca="1" si="4"/>
        <v>0.41362609563615416</v>
      </c>
      <c r="F136" s="20">
        <f t="shared" ca="1" si="5"/>
        <v>9.1422650059357871</v>
      </c>
    </row>
    <row r="137" spans="5:6" x14ac:dyDescent="0.25">
      <c r="E137" s="16">
        <f t="shared" ca="1" si="4"/>
        <v>0.25167279155326649</v>
      </c>
      <c r="F137" s="20">
        <f t="shared" ca="1" si="5"/>
        <v>8.378794063815258</v>
      </c>
    </row>
    <row r="138" spans="5:6" x14ac:dyDescent="0.25">
      <c r="E138" s="16">
        <f t="shared" ca="1" si="4"/>
        <v>0.59011000479959363</v>
      </c>
      <c r="F138" s="20">
        <f t="shared" ca="1" si="5"/>
        <v>9.8378450047255832</v>
      </c>
    </row>
    <row r="139" spans="5:6" x14ac:dyDescent="0.25">
      <c r="E139" s="16">
        <f t="shared" ca="1" si="4"/>
        <v>0.37101269419064231</v>
      </c>
      <c r="F139" s="20">
        <f t="shared" ca="1" si="5"/>
        <v>8.9600847869471743</v>
      </c>
    </row>
    <row r="140" spans="5:6" x14ac:dyDescent="0.25">
      <c r="E140" s="16">
        <f t="shared" ca="1" si="4"/>
        <v>6.9584440811429782E-2</v>
      </c>
      <c r="F140" s="20">
        <f t="shared" ca="1" si="5"/>
        <v>6.8686044144641256</v>
      </c>
    </row>
    <row r="141" spans="5:6" x14ac:dyDescent="0.25">
      <c r="E141" s="16">
        <f t="shared" ca="1" si="4"/>
        <v>0.62564961524316332</v>
      </c>
      <c r="F141" s="20">
        <f t="shared" ca="1" si="5"/>
        <v>9.9749019034613493</v>
      </c>
    </row>
    <row r="142" spans="5:6" x14ac:dyDescent="0.25">
      <c r="E142" s="16">
        <f t="shared" ca="1" si="4"/>
        <v>0.96555633574704558</v>
      </c>
      <c r="F142" s="20">
        <f t="shared" ca="1" si="5"/>
        <v>11.894516507648515</v>
      </c>
    </row>
    <row r="143" spans="5:6" x14ac:dyDescent="0.25">
      <c r="E143" s="16">
        <f t="shared" ca="1" si="4"/>
        <v>0.72418985579282724</v>
      </c>
      <c r="F143" s="20">
        <f t="shared" ca="1" si="5"/>
        <v>10.36822265304748</v>
      </c>
    </row>
    <row r="144" spans="5:6" x14ac:dyDescent="0.25">
      <c r="E144" s="16">
        <f t="shared" ca="1" si="4"/>
        <v>0.25444118562640938</v>
      </c>
      <c r="F144" s="20">
        <f t="shared" ca="1" si="5"/>
        <v>8.3940130795269265</v>
      </c>
    </row>
    <row r="145" spans="5:6" x14ac:dyDescent="0.25">
      <c r="E145" s="16">
        <f t="shared" ca="1" si="4"/>
        <v>0.76942646835017081</v>
      </c>
      <c r="F145" s="20">
        <f t="shared" ca="1" si="5"/>
        <v>10.562909853039217</v>
      </c>
    </row>
    <row r="146" spans="5:6" x14ac:dyDescent="0.25">
      <c r="E146" s="16">
        <f t="shared" ca="1" si="4"/>
        <v>9.8031981704178928E-2</v>
      </c>
      <c r="F146" s="20">
        <f t="shared" ca="1" si="5"/>
        <v>7.2290761476439567</v>
      </c>
    </row>
    <row r="147" spans="5:6" x14ac:dyDescent="0.25">
      <c r="E147" s="16">
        <f t="shared" ca="1" si="4"/>
        <v>0.80570147455048047</v>
      </c>
      <c r="F147" s="20">
        <f t="shared" ca="1" si="5"/>
        <v>10.730745297807829</v>
      </c>
    </row>
    <row r="148" spans="5:6" x14ac:dyDescent="0.25">
      <c r="E148" s="16">
        <f t="shared" ca="1" si="4"/>
        <v>0.47479397449675176</v>
      </c>
      <c r="F148" s="20">
        <f t="shared" ca="1" si="5"/>
        <v>9.3906267017612102</v>
      </c>
    </row>
    <row r="149" spans="5:6" x14ac:dyDescent="0.25">
      <c r="E149" s="16">
        <f t="shared" ca="1" si="4"/>
        <v>0.65825976431792688</v>
      </c>
      <c r="F149" s="20">
        <f t="shared" ca="1" si="5"/>
        <v>10.10211023516931</v>
      </c>
    </row>
    <row r="150" spans="5:6" x14ac:dyDescent="0.25">
      <c r="E150" s="16">
        <f t="shared" ca="1" si="4"/>
        <v>0.67306785101250277</v>
      </c>
      <c r="F150" s="20">
        <f t="shared" ca="1" si="5"/>
        <v>10.160624537903365</v>
      </c>
    </row>
    <row r="151" spans="5:6" x14ac:dyDescent="0.25">
      <c r="E151" s="16">
        <f t="shared" ca="1" si="4"/>
        <v>0.18991076772287163</v>
      </c>
      <c r="F151" s="20">
        <f t="shared" ca="1" si="5"/>
        <v>8.0048721257222688</v>
      </c>
    </row>
    <row r="152" spans="5:6" x14ac:dyDescent="0.25">
      <c r="E152" s="16">
        <f t="shared" ca="1" si="4"/>
        <v>0.81780741912850874</v>
      </c>
      <c r="F152" s="20">
        <f t="shared" ca="1" si="5"/>
        <v>10.789949357096532</v>
      </c>
    </row>
    <row r="153" spans="5:6" x14ac:dyDescent="0.25">
      <c r="E153" s="16">
        <f t="shared" ca="1" si="4"/>
        <v>0.65386010160623242</v>
      </c>
      <c r="F153" s="20">
        <f t="shared" ca="1" si="5"/>
        <v>10.084827990365625</v>
      </c>
    </row>
    <row r="154" spans="5:6" x14ac:dyDescent="0.25">
      <c r="E154" s="16">
        <f t="shared" ca="1" si="4"/>
        <v>0.6459155136406366</v>
      </c>
      <c r="F154" s="20">
        <f t="shared" ca="1" si="5"/>
        <v>10.053725880778721</v>
      </c>
    </row>
    <row r="155" spans="5:6" x14ac:dyDescent="0.25">
      <c r="E155" s="16">
        <f t="shared" ca="1" si="4"/>
        <v>0.47209827890328993</v>
      </c>
      <c r="F155" s="20">
        <f t="shared" ca="1" si="5"/>
        <v>9.3799251200527554</v>
      </c>
    </row>
    <row r="156" spans="5:6" x14ac:dyDescent="0.25">
      <c r="E156" s="16">
        <f t="shared" ca="1" si="4"/>
        <v>0.98316068856655126</v>
      </c>
      <c r="F156" s="20">
        <f t="shared" ca="1" si="5"/>
        <v>12.226398781154955</v>
      </c>
    </row>
    <row r="157" spans="5:6" x14ac:dyDescent="0.25">
      <c r="E157" s="16">
        <f t="shared" ca="1" si="4"/>
        <v>0.46881120877990023</v>
      </c>
      <c r="F157" s="20">
        <f t="shared" ca="1" si="5"/>
        <v>9.3668505122697781</v>
      </c>
    </row>
    <row r="158" spans="5:6" x14ac:dyDescent="0.25">
      <c r="E158" s="16">
        <f t="shared" ca="1" si="4"/>
        <v>0.3114653386273678</v>
      </c>
      <c r="F158" s="20">
        <f t="shared" ca="1" si="5"/>
        <v>8.6865451069851076</v>
      </c>
    </row>
    <row r="159" spans="5:6" x14ac:dyDescent="0.25">
      <c r="E159" s="16">
        <f t="shared" ca="1" si="4"/>
        <v>0.11049144096951302</v>
      </c>
      <c r="F159" s="20">
        <f t="shared" ca="1" si="5"/>
        <v>7.3608736084014703</v>
      </c>
    </row>
    <row r="160" spans="5:6" x14ac:dyDescent="0.25">
      <c r="E160" s="16">
        <f t="shared" ca="1" si="4"/>
        <v>0.52746082284233764</v>
      </c>
      <c r="F160" s="20">
        <f t="shared" ca="1" si="5"/>
        <v>9.5966880205478677</v>
      </c>
    </row>
    <row r="161" spans="5:6" x14ac:dyDescent="0.25">
      <c r="E161" s="16">
        <f t="shared" ca="1" si="4"/>
        <v>0.94837193645909601</v>
      </c>
      <c r="F161" s="20">
        <f t="shared" ca="1" si="5"/>
        <v>11.678973681260668</v>
      </c>
    </row>
    <row r="162" spans="5:6" x14ac:dyDescent="0.25">
      <c r="E162" s="16">
        <f t="shared" ca="1" si="4"/>
        <v>0.48591280326202924</v>
      </c>
      <c r="F162" s="20">
        <f t="shared" ca="1" si="5"/>
        <v>9.4345807603643532</v>
      </c>
    </row>
    <row r="163" spans="5:6" x14ac:dyDescent="0.25">
      <c r="E163" s="16">
        <f t="shared" ca="1" si="4"/>
        <v>0.42248362408598272</v>
      </c>
      <c r="F163" s="20">
        <f t="shared" ca="1" si="5"/>
        <v>9.1790584982690824</v>
      </c>
    </row>
    <row r="164" spans="5:6" x14ac:dyDescent="0.25">
      <c r="E164" s="16">
        <f t="shared" ca="1" si="4"/>
        <v>0.12642087642741073</v>
      </c>
      <c r="F164" s="20">
        <f t="shared" ca="1" si="5"/>
        <v>7.5133545060257401</v>
      </c>
    </row>
    <row r="165" spans="5:6" x14ac:dyDescent="0.25">
      <c r="E165" s="16">
        <f t="shared" ca="1" si="4"/>
        <v>0.96689610546305604</v>
      </c>
      <c r="F165" s="20">
        <f t="shared" ca="1" si="5"/>
        <v>11.914429970950057</v>
      </c>
    </row>
    <row r="166" spans="5:6" x14ac:dyDescent="0.25">
      <c r="E166" s="16">
        <f t="shared" ca="1" si="4"/>
        <v>0.53546800342524892</v>
      </c>
      <c r="F166" s="20">
        <f t="shared" ca="1" si="5"/>
        <v>9.627642010258624</v>
      </c>
    </row>
    <row r="167" spans="5:6" x14ac:dyDescent="0.25">
      <c r="E167" s="16">
        <f t="shared" ca="1" si="4"/>
        <v>0.29183130392612322</v>
      </c>
      <c r="F167" s="20">
        <f t="shared" ca="1" si="5"/>
        <v>8.5898834736048464</v>
      </c>
    </row>
    <row r="168" spans="5:6" x14ac:dyDescent="0.25">
      <c r="E168" s="16">
        <f t="shared" ca="1" si="4"/>
        <v>0.2021577870613912</v>
      </c>
      <c r="F168" s="20">
        <f t="shared" ca="1" si="5"/>
        <v>8.0851308819335657</v>
      </c>
    </row>
    <row r="169" spans="5:6" x14ac:dyDescent="0.25">
      <c r="E169" s="16">
        <f t="shared" ca="1" si="4"/>
        <v>0.57952813541383008</v>
      </c>
      <c r="F169" s="20">
        <f t="shared" ca="1" si="5"/>
        <v>9.7971789047514584</v>
      </c>
    </row>
    <row r="170" spans="5:6" x14ac:dyDescent="0.25">
      <c r="E170" s="16">
        <f t="shared" ca="1" si="4"/>
        <v>0.91095614858987428</v>
      </c>
      <c r="F170" s="20">
        <f t="shared" ca="1" si="5"/>
        <v>11.344765914865896</v>
      </c>
    </row>
    <row r="171" spans="5:6" x14ac:dyDescent="0.25">
      <c r="E171" s="16">
        <f t="shared" ca="1" si="4"/>
        <v>0.74877511067413882</v>
      </c>
      <c r="F171" s="20">
        <f t="shared" ca="1" si="5"/>
        <v>10.472393197236299</v>
      </c>
    </row>
    <row r="172" spans="5:6" x14ac:dyDescent="0.25">
      <c r="E172" s="16">
        <f t="shared" ca="1" si="4"/>
        <v>0.10381690385925901</v>
      </c>
      <c r="F172" s="20">
        <f t="shared" ca="1" si="5"/>
        <v>7.2918217632602191</v>
      </c>
    </row>
    <row r="173" spans="5:6" x14ac:dyDescent="0.25">
      <c r="E173" s="16">
        <f t="shared" ca="1" si="4"/>
        <v>0.21792146391271117</v>
      </c>
      <c r="F173" s="20">
        <f t="shared" ca="1" si="5"/>
        <v>8.18352280620039</v>
      </c>
    </row>
    <row r="174" spans="5:6" x14ac:dyDescent="0.25">
      <c r="E174" s="16">
        <f t="shared" ca="1" si="4"/>
        <v>0.47064151180268066</v>
      </c>
      <c r="F174" s="20">
        <f t="shared" ca="1" si="5"/>
        <v>9.374134187265593</v>
      </c>
    </row>
    <row r="175" spans="5:6" x14ac:dyDescent="0.25">
      <c r="E175" s="16">
        <f t="shared" ca="1" si="4"/>
        <v>0.21925111978984968</v>
      </c>
      <c r="F175" s="20">
        <f t="shared" ca="1" si="5"/>
        <v>8.1915920643946905</v>
      </c>
    </row>
    <row r="176" spans="5:6" x14ac:dyDescent="0.25">
      <c r="E176" s="16">
        <f t="shared" ca="1" si="4"/>
        <v>0.21569246457318869</v>
      </c>
      <c r="F176" s="20">
        <f t="shared" ca="1" si="5"/>
        <v>8.1699187987791113</v>
      </c>
    </row>
    <row r="177" spans="5:6" x14ac:dyDescent="0.25">
      <c r="E177" s="16">
        <f t="shared" ca="1" si="4"/>
        <v>7.6781044440743518E-2</v>
      </c>
      <c r="F177" s="20">
        <f t="shared" ca="1" si="5"/>
        <v>6.9696715261062216</v>
      </c>
    </row>
    <row r="178" spans="5:6" x14ac:dyDescent="0.25">
      <c r="E178" s="16">
        <f t="shared" ca="1" si="4"/>
        <v>0.9025014913675482</v>
      </c>
      <c r="F178" s="20">
        <f t="shared" ca="1" si="5"/>
        <v>11.282983662944243</v>
      </c>
    </row>
    <row r="179" spans="5:6" x14ac:dyDescent="0.25">
      <c r="E179" s="16">
        <f t="shared" ca="1" si="4"/>
        <v>4.4245641906793809E-2</v>
      </c>
      <c r="F179" s="20">
        <f t="shared" ca="1" si="5"/>
        <v>6.4261590628900951</v>
      </c>
    </row>
    <row r="180" spans="5:6" x14ac:dyDescent="0.25">
      <c r="E180" s="16">
        <f t="shared" ca="1" si="4"/>
        <v>0.42704050887862033</v>
      </c>
      <c r="F180" s="20">
        <f t="shared" ca="1" si="5"/>
        <v>9.1978631752265656</v>
      </c>
    </row>
    <row r="181" spans="5:6" x14ac:dyDescent="0.25">
      <c r="E181" s="16">
        <f t="shared" ca="1" si="4"/>
        <v>0.78208308256550685</v>
      </c>
      <c r="F181" s="20">
        <f t="shared" ca="1" si="5"/>
        <v>10.62003894361025</v>
      </c>
    </row>
    <row r="182" spans="5:6" x14ac:dyDescent="0.25">
      <c r="E182" s="16">
        <f t="shared" ca="1" si="4"/>
        <v>6.6986159431294046E-2</v>
      </c>
      <c r="F182" s="20">
        <f t="shared" ca="1" si="5"/>
        <v>6.8300204918541061</v>
      </c>
    </row>
    <row r="183" spans="5:6" x14ac:dyDescent="0.25">
      <c r="E183" s="16">
        <f t="shared" ca="1" si="4"/>
        <v>0.88864286296048023</v>
      </c>
      <c r="F183" s="20">
        <f t="shared" ca="1" si="5"/>
        <v>11.188625103460064</v>
      </c>
    </row>
    <row r="184" spans="5:6" x14ac:dyDescent="0.25">
      <c r="E184" s="16">
        <f t="shared" ca="1" si="4"/>
        <v>0.51856314186725139</v>
      </c>
      <c r="F184" s="20">
        <f t="shared" ca="1" si="5"/>
        <v>9.5622026659261525</v>
      </c>
    </row>
    <row r="185" spans="5:6" x14ac:dyDescent="0.25">
      <c r="E185" s="16">
        <f t="shared" ca="1" si="4"/>
        <v>0.68433577650312738</v>
      </c>
      <c r="F185" s="20">
        <f t="shared" ca="1" si="5"/>
        <v>10.205560440481019</v>
      </c>
    </row>
    <row r="186" spans="5:6" x14ac:dyDescent="0.25">
      <c r="E186" s="16">
        <f t="shared" ca="1" si="4"/>
        <v>0.47008012190583071</v>
      </c>
      <c r="F186" s="20">
        <f t="shared" ca="1" si="5"/>
        <v>9.3719010786300121</v>
      </c>
    </row>
    <row r="187" spans="5:6" x14ac:dyDescent="0.25">
      <c r="E187" s="16">
        <f t="shared" ca="1" si="4"/>
        <v>0.47922659805712653</v>
      </c>
      <c r="F187" s="20">
        <f t="shared" ca="1" si="5"/>
        <v>9.408184418442092</v>
      </c>
    </row>
    <row r="188" spans="5:6" x14ac:dyDescent="0.25">
      <c r="E188" s="16">
        <f t="shared" ca="1" si="4"/>
        <v>0.13362267792038018</v>
      </c>
      <c r="F188" s="20">
        <f t="shared" ca="1" si="5"/>
        <v>7.5774321813597716</v>
      </c>
    </row>
    <row r="189" spans="5:6" x14ac:dyDescent="0.25">
      <c r="E189" s="16">
        <f t="shared" ca="1" si="4"/>
        <v>0.27449486954640989</v>
      </c>
      <c r="F189" s="20">
        <f t="shared" ca="1" si="5"/>
        <v>8.5011739124386878</v>
      </c>
    </row>
    <row r="190" spans="5:6" x14ac:dyDescent="0.25">
      <c r="E190" s="16">
        <f t="shared" ca="1" si="4"/>
        <v>0.16223676067452852</v>
      </c>
      <c r="F190" s="20">
        <f t="shared" ca="1" si="5"/>
        <v>7.8086243650734053</v>
      </c>
    </row>
    <row r="191" spans="5:6" x14ac:dyDescent="0.25">
      <c r="E191" s="16">
        <f t="shared" ca="1" si="4"/>
        <v>0.92886714965810724</v>
      </c>
      <c r="F191" s="20">
        <f t="shared" ca="1" si="5"/>
        <v>11.489587334779038</v>
      </c>
    </row>
    <row r="192" spans="5:6" x14ac:dyDescent="0.25">
      <c r="E192" s="16">
        <f t="shared" ca="1" si="4"/>
        <v>0.74642902062564576</v>
      </c>
      <c r="F192" s="20">
        <f t="shared" ca="1" si="5"/>
        <v>10.462297317527518</v>
      </c>
    </row>
    <row r="193" spans="5:6" x14ac:dyDescent="0.25">
      <c r="E193" s="16">
        <f t="shared" ca="1" si="4"/>
        <v>0.51247351284433507</v>
      </c>
      <c r="F193" s="20">
        <f t="shared" ca="1" si="5"/>
        <v>9.5385382099469744</v>
      </c>
    </row>
    <row r="194" spans="5:6" x14ac:dyDescent="0.25">
      <c r="E194" s="16">
        <f t="shared" ca="1" si="4"/>
        <v>0.55167703869640949</v>
      </c>
      <c r="F194" s="20">
        <f t="shared" ca="1" si="5"/>
        <v>9.6901231521743956</v>
      </c>
    </row>
    <row r="195" spans="5:6" x14ac:dyDescent="0.25">
      <c r="E195" s="16">
        <f t="shared" ca="1" si="4"/>
        <v>0.23155221819309124</v>
      </c>
      <c r="F195" s="20">
        <f t="shared" ca="1" si="5"/>
        <v>8.2646932956780912</v>
      </c>
    </row>
    <row r="196" spans="5:6" x14ac:dyDescent="0.25">
      <c r="E196" s="16">
        <f t="shared" ref="E196:E259" ca="1" si="6">RAND()</f>
        <v>2.9618566967348769E-2</v>
      </c>
      <c r="F196" s="20">
        <f t="shared" ref="F196:F259" ca="1" si="7">$C$4*POWER(-LN(1-E196),(1/$C$3))</f>
        <v>6.0615312618576933</v>
      </c>
    </row>
    <row r="197" spans="5:6" x14ac:dyDescent="0.25">
      <c r="E197" s="16">
        <f t="shared" ca="1" si="6"/>
        <v>0.23889088993014285</v>
      </c>
      <c r="F197" s="20">
        <f t="shared" ca="1" si="7"/>
        <v>8.3070520707249642</v>
      </c>
    </row>
    <row r="198" spans="5:6" x14ac:dyDescent="0.25">
      <c r="E198" s="16">
        <f t="shared" ca="1" si="6"/>
        <v>0.21730278002874293</v>
      </c>
      <c r="F198" s="20">
        <f t="shared" ca="1" si="7"/>
        <v>8.179756579496388</v>
      </c>
    </row>
    <row r="199" spans="5:6" x14ac:dyDescent="0.25">
      <c r="E199" s="16">
        <f t="shared" ca="1" si="6"/>
        <v>0.42624543617110711</v>
      </c>
      <c r="F199" s="20">
        <f t="shared" ca="1" si="7"/>
        <v>9.1945880647044316</v>
      </c>
    </row>
    <row r="200" spans="5:6" x14ac:dyDescent="0.25">
      <c r="E200" s="16">
        <f t="shared" ca="1" si="6"/>
        <v>0.93824944091403706</v>
      </c>
      <c r="F200" s="20">
        <f t="shared" ca="1" si="7"/>
        <v>11.575472023576744</v>
      </c>
    </row>
    <row r="201" spans="5:6" x14ac:dyDescent="0.25">
      <c r="E201" s="16">
        <f t="shared" ca="1" si="6"/>
        <v>0.24514800204437248</v>
      </c>
      <c r="F201" s="20">
        <f t="shared" ca="1" si="7"/>
        <v>8.3424826160076506</v>
      </c>
    </row>
    <row r="202" spans="5:6" x14ac:dyDescent="0.25">
      <c r="E202" s="16">
        <f t="shared" ca="1" si="6"/>
        <v>0.24062429288395148</v>
      </c>
      <c r="F202" s="20">
        <f t="shared" ca="1" si="7"/>
        <v>8.3169289238021484</v>
      </c>
    </row>
    <row r="203" spans="5:6" x14ac:dyDescent="0.25">
      <c r="E203" s="16">
        <f t="shared" ca="1" si="6"/>
        <v>0.66713857227913331</v>
      </c>
      <c r="F203" s="20">
        <f t="shared" ca="1" si="7"/>
        <v>10.137126752463146</v>
      </c>
    </row>
    <row r="204" spans="5:6" x14ac:dyDescent="0.25">
      <c r="E204" s="16">
        <f t="shared" ca="1" si="6"/>
        <v>0.57700238050712016</v>
      </c>
      <c r="F204" s="20">
        <f t="shared" ca="1" si="7"/>
        <v>9.7874751659979324</v>
      </c>
    </row>
    <row r="205" spans="5:6" x14ac:dyDescent="0.25">
      <c r="E205" s="16">
        <f t="shared" ca="1" si="6"/>
        <v>0.87055229367195497</v>
      </c>
      <c r="F205" s="20">
        <f t="shared" ca="1" si="7"/>
        <v>11.075642498725939</v>
      </c>
    </row>
    <row r="206" spans="5:6" x14ac:dyDescent="0.25">
      <c r="E206" s="16">
        <f t="shared" ca="1" si="6"/>
        <v>0.37992935957549856</v>
      </c>
      <c r="F206" s="20">
        <f t="shared" ca="1" si="7"/>
        <v>8.9989915428833971</v>
      </c>
    </row>
    <row r="207" spans="5:6" x14ac:dyDescent="0.25">
      <c r="E207" s="16">
        <f t="shared" ca="1" si="6"/>
        <v>0.84902183535112352</v>
      </c>
      <c r="F207" s="20">
        <f t="shared" ca="1" si="7"/>
        <v>10.952541172226333</v>
      </c>
    </row>
    <row r="208" spans="5:6" x14ac:dyDescent="0.25">
      <c r="E208" s="16">
        <f t="shared" ca="1" si="6"/>
        <v>0.72342032689051139</v>
      </c>
      <c r="F208" s="20">
        <f t="shared" ca="1" si="7"/>
        <v>10.365015729667352</v>
      </c>
    </row>
    <row r="209" spans="5:6" x14ac:dyDescent="0.25">
      <c r="E209" s="16">
        <f t="shared" ca="1" si="6"/>
        <v>0.32015029185171184</v>
      </c>
      <c r="F209" s="20">
        <f t="shared" ca="1" si="7"/>
        <v>8.7281523690742695</v>
      </c>
    </row>
    <row r="210" spans="5:6" x14ac:dyDescent="0.25">
      <c r="E210" s="16">
        <f t="shared" ca="1" si="6"/>
        <v>0.74241565414006916</v>
      </c>
      <c r="F210" s="20">
        <f t="shared" ca="1" si="7"/>
        <v>10.445107369535355</v>
      </c>
    </row>
    <row r="211" spans="5:6" x14ac:dyDescent="0.25">
      <c r="E211" s="16">
        <f t="shared" ca="1" si="6"/>
        <v>0.40216573848059545</v>
      </c>
      <c r="F211" s="20">
        <f t="shared" ca="1" si="7"/>
        <v>9.0941541501780083</v>
      </c>
    </row>
    <row r="212" spans="5:6" x14ac:dyDescent="0.25">
      <c r="E212" s="16">
        <f t="shared" ca="1" si="6"/>
        <v>0.93254120335367086</v>
      </c>
      <c r="F212" s="20">
        <f t="shared" ca="1" si="7"/>
        <v>11.522239440375522</v>
      </c>
    </row>
    <row r="213" spans="5:6" x14ac:dyDescent="0.25">
      <c r="E213" s="16">
        <f t="shared" ca="1" si="6"/>
        <v>0.56838668155866801</v>
      </c>
      <c r="F213" s="20">
        <f t="shared" ca="1" si="7"/>
        <v>9.7543735958854558</v>
      </c>
    </row>
    <row r="214" spans="5:6" x14ac:dyDescent="0.25">
      <c r="E214" s="16">
        <f t="shared" ca="1" si="6"/>
        <v>0.63853314594468913</v>
      </c>
      <c r="F214" s="20">
        <f t="shared" ca="1" si="7"/>
        <v>10.02493404192478</v>
      </c>
    </row>
    <row r="215" spans="5:6" x14ac:dyDescent="0.25">
      <c r="E215" s="16">
        <f t="shared" ca="1" si="6"/>
        <v>0.84495007963364599</v>
      </c>
      <c r="F215" s="20">
        <f t="shared" ca="1" si="7"/>
        <v>10.930383528905876</v>
      </c>
    </row>
    <row r="216" spans="5:6" x14ac:dyDescent="0.25">
      <c r="E216" s="16">
        <f t="shared" ca="1" si="6"/>
        <v>0.80156276672200288</v>
      </c>
      <c r="F216" s="20">
        <f t="shared" ca="1" si="7"/>
        <v>10.710914505533513</v>
      </c>
    </row>
    <row r="217" spans="5:6" x14ac:dyDescent="0.25">
      <c r="E217" s="16">
        <f t="shared" ca="1" si="6"/>
        <v>0.37088655487038691</v>
      </c>
      <c r="F217" s="20">
        <f t="shared" ca="1" si="7"/>
        <v>8.9595310865708804</v>
      </c>
    </row>
    <row r="218" spans="5:6" x14ac:dyDescent="0.25">
      <c r="E218" s="16">
        <f t="shared" ca="1" si="6"/>
        <v>0.124796421330989</v>
      </c>
      <c r="F218" s="20">
        <f t="shared" ca="1" si="7"/>
        <v>7.4985131552045967</v>
      </c>
    </row>
    <row r="219" spans="5:6" x14ac:dyDescent="0.25">
      <c r="E219" s="16">
        <f t="shared" ca="1" si="6"/>
        <v>0.46293711323135323</v>
      </c>
      <c r="F219" s="20">
        <f t="shared" ca="1" si="7"/>
        <v>9.3434135771515905</v>
      </c>
    </row>
    <row r="220" spans="5:6" x14ac:dyDescent="0.25">
      <c r="E220" s="16">
        <f t="shared" ca="1" si="6"/>
        <v>0.8683693147660283</v>
      </c>
      <c r="F220" s="20">
        <f t="shared" ca="1" si="7"/>
        <v>11.062654727485999</v>
      </c>
    </row>
    <row r="221" spans="5:6" x14ac:dyDescent="0.25">
      <c r="E221" s="16">
        <f t="shared" ca="1" si="6"/>
        <v>0.77769944841878591</v>
      </c>
      <c r="F221" s="20">
        <f t="shared" ca="1" si="7"/>
        <v>10.600095386417802</v>
      </c>
    </row>
    <row r="222" spans="5:6" x14ac:dyDescent="0.25">
      <c r="E222" s="16">
        <f t="shared" ca="1" si="6"/>
        <v>0.97516882651302583</v>
      </c>
      <c r="F222" s="20">
        <f t="shared" ca="1" si="7"/>
        <v>12.053100606043737</v>
      </c>
    </row>
    <row r="223" spans="5:6" x14ac:dyDescent="0.25">
      <c r="E223" s="16">
        <f t="shared" ca="1" si="6"/>
        <v>0.31924047282498647</v>
      </c>
      <c r="F223" s="20">
        <f t="shared" ca="1" si="7"/>
        <v>8.7238245840830011</v>
      </c>
    </row>
    <row r="224" spans="5:6" x14ac:dyDescent="0.25">
      <c r="E224" s="16">
        <f t="shared" ca="1" si="6"/>
        <v>0.49431553355501157</v>
      </c>
      <c r="F224" s="20">
        <f t="shared" ca="1" si="7"/>
        <v>9.4676146052714643</v>
      </c>
    </row>
    <row r="225" spans="5:6" x14ac:dyDescent="0.25">
      <c r="E225" s="16">
        <f t="shared" ca="1" si="6"/>
        <v>0.57286669015360436</v>
      </c>
      <c r="F225" s="20">
        <f t="shared" ca="1" si="7"/>
        <v>9.7715864783305264</v>
      </c>
    </row>
    <row r="226" spans="5:6" x14ac:dyDescent="0.25">
      <c r="E226" s="16">
        <f t="shared" ca="1" si="6"/>
        <v>0.68957631852068568</v>
      </c>
      <c r="F226" s="20">
        <f t="shared" ca="1" si="7"/>
        <v>10.226597028509506</v>
      </c>
    </row>
    <row r="227" spans="5:6" x14ac:dyDescent="0.25">
      <c r="E227" s="16">
        <f t="shared" ca="1" si="6"/>
        <v>0.14288076004531258</v>
      </c>
      <c r="F227" s="20">
        <f t="shared" ca="1" si="7"/>
        <v>7.6560241570184049</v>
      </c>
    </row>
    <row r="228" spans="5:6" x14ac:dyDescent="0.25">
      <c r="E228" s="16">
        <f t="shared" ca="1" si="6"/>
        <v>0.42806383125242842</v>
      </c>
      <c r="F228" s="20">
        <f t="shared" ca="1" si="7"/>
        <v>9.2020749032966016</v>
      </c>
    </row>
    <row r="229" spans="5:6" x14ac:dyDescent="0.25">
      <c r="E229" s="16">
        <f t="shared" ca="1" si="6"/>
        <v>0.82270738236983798</v>
      </c>
      <c r="F229" s="20">
        <f t="shared" ca="1" si="7"/>
        <v>10.814462172408398</v>
      </c>
    </row>
    <row r="230" spans="5:6" x14ac:dyDescent="0.25">
      <c r="E230" s="16">
        <f t="shared" ca="1" si="6"/>
        <v>0.50279655129120038</v>
      </c>
      <c r="F230" s="20">
        <f t="shared" ca="1" si="7"/>
        <v>9.5008134638464643</v>
      </c>
    </row>
    <row r="231" spans="5:6" x14ac:dyDescent="0.25">
      <c r="E231" s="16">
        <f t="shared" ca="1" si="6"/>
        <v>0.63234481702606038</v>
      </c>
      <c r="F231" s="20">
        <f t="shared" ca="1" si="7"/>
        <v>10.000870890807361</v>
      </c>
    </row>
    <row r="232" spans="5:6" x14ac:dyDescent="0.25">
      <c r="E232" s="16">
        <f t="shared" ca="1" si="6"/>
        <v>0.7248780360918603</v>
      </c>
      <c r="F232" s="20">
        <f t="shared" ca="1" si="7"/>
        <v>10.371093101309716</v>
      </c>
    </row>
    <row r="233" spans="5:6" x14ac:dyDescent="0.25">
      <c r="E233" s="16">
        <f t="shared" ca="1" si="6"/>
        <v>0.24486066709500365</v>
      </c>
      <c r="F233" s="20">
        <f t="shared" ca="1" si="7"/>
        <v>8.3408689037005104</v>
      </c>
    </row>
    <row r="234" spans="5:6" x14ac:dyDescent="0.25">
      <c r="E234" s="16">
        <f t="shared" ca="1" si="6"/>
        <v>5.9915834709664328E-2</v>
      </c>
      <c r="F234" s="20">
        <f t="shared" ca="1" si="7"/>
        <v>6.7184622470849664</v>
      </c>
    </row>
    <row r="235" spans="5:6" x14ac:dyDescent="0.25">
      <c r="E235" s="16">
        <f t="shared" ca="1" si="6"/>
        <v>7.4697253514874995E-2</v>
      </c>
      <c r="F235" s="20">
        <f t="shared" ca="1" si="7"/>
        <v>6.9412268126883871</v>
      </c>
    </row>
    <row r="236" spans="5:6" x14ac:dyDescent="0.25">
      <c r="E236" s="16">
        <f t="shared" ca="1" si="6"/>
        <v>0.32633284676858043</v>
      </c>
      <c r="F236" s="20">
        <f t="shared" ca="1" si="7"/>
        <v>8.7573764304863424</v>
      </c>
    </row>
    <row r="237" spans="5:6" x14ac:dyDescent="0.25">
      <c r="E237" s="16">
        <f t="shared" ca="1" si="6"/>
        <v>0.38556625578143633</v>
      </c>
      <c r="F237" s="20">
        <f t="shared" ca="1" si="7"/>
        <v>9.0233578631603262</v>
      </c>
    </row>
    <row r="238" spans="5:6" x14ac:dyDescent="0.25">
      <c r="E238" s="16">
        <f t="shared" ca="1" si="6"/>
        <v>0.89607130443850436</v>
      </c>
      <c r="F238" s="20">
        <f t="shared" ca="1" si="7"/>
        <v>11.238232389223306</v>
      </c>
    </row>
    <row r="239" spans="5:6" x14ac:dyDescent="0.25">
      <c r="E239" s="16">
        <f t="shared" ca="1" si="6"/>
        <v>0.22802246200198917</v>
      </c>
      <c r="F239" s="20">
        <f t="shared" ca="1" si="7"/>
        <v>8.2439948394078844</v>
      </c>
    </row>
    <row r="240" spans="5:6" x14ac:dyDescent="0.25">
      <c r="E240" s="16">
        <f t="shared" ca="1" si="6"/>
        <v>0.90183652610219533</v>
      </c>
      <c r="F240" s="20">
        <f t="shared" ca="1" si="7"/>
        <v>11.278271432926845</v>
      </c>
    </row>
    <row r="241" spans="5:6" x14ac:dyDescent="0.25">
      <c r="E241" s="16">
        <f t="shared" ca="1" si="6"/>
        <v>0.15657693692294938</v>
      </c>
      <c r="F241" s="20">
        <f t="shared" ca="1" si="7"/>
        <v>7.7654859186219163</v>
      </c>
    </row>
    <row r="242" spans="5:6" x14ac:dyDescent="0.25">
      <c r="E242" s="16">
        <f t="shared" ca="1" si="6"/>
        <v>0.83972880770716563</v>
      </c>
      <c r="F242" s="20">
        <f t="shared" ca="1" si="7"/>
        <v>10.902425040554656</v>
      </c>
    </row>
    <row r="243" spans="5:6" x14ac:dyDescent="0.25">
      <c r="E243" s="16">
        <f t="shared" ca="1" si="6"/>
        <v>0.76410205303318668</v>
      </c>
      <c r="F243" s="20">
        <f t="shared" ca="1" si="7"/>
        <v>10.539271852075807</v>
      </c>
    </row>
    <row r="244" spans="5:6" x14ac:dyDescent="0.25">
      <c r="E244" s="16">
        <f t="shared" ca="1" si="6"/>
        <v>0.36061940747267962</v>
      </c>
      <c r="F244" s="20">
        <f t="shared" ca="1" si="7"/>
        <v>8.914138341552345</v>
      </c>
    </row>
    <row r="245" spans="5:6" x14ac:dyDescent="0.25">
      <c r="E245" s="16">
        <f t="shared" ca="1" si="6"/>
        <v>0.92099703426969437</v>
      </c>
      <c r="F245" s="20">
        <f t="shared" ca="1" si="7"/>
        <v>11.423287676416741</v>
      </c>
    </row>
    <row r="246" spans="5:6" x14ac:dyDescent="0.25">
      <c r="E246" s="16">
        <f t="shared" ca="1" si="6"/>
        <v>0.55758860624676232</v>
      </c>
      <c r="F246" s="20">
        <f t="shared" ca="1" si="7"/>
        <v>9.7128666804674264</v>
      </c>
    </row>
    <row r="247" spans="5:6" x14ac:dyDescent="0.25">
      <c r="E247" s="16">
        <f t="shared" ca="1" si="6"/>
        <v>0.1180438006047223</v>
      </c>
      <c r="F247" s="20">
        <f t="shared" ca="1" si="7"/>
        <v>7.4351647901222231</v>
      </c>
    </row>
    <row r="248" spans="5:6" x14ac:dyDescent="0.25">
      <c r="E248" s="16">
        <f t="shared" ca="1" si="6"/>
        <v>0.86647068848597575</v>
      </c>
      <c r="F248" s="20">
        <f t="shared" ca="1" si="7"/>
        <v>11.051459498342087</v>
      </c>
    </row>
    <row r="249" spans="5:6" x14ac:dyDescent="0.25">
      <c r="E249" s="16">
        <f t="shared" ca="1" si="6"/>
        <v>5.9436353784313112E-2</v>
      </c>
      <c r="F249" s="20">
        <f t="shared" ca="1" si="7"/>
        <v>6.7105131505536955</v>
      </c>
    </row>
    <row r="250" spans="5:6" x14ac:dyDescent="0.25">
      <c r="E250" s="16">
        <f t="shared" ca="1" si="6"/>
        <v>0.15946283641525161</v>
      </c>
      <c r="F250" s="20">
        <f t="shared" ca="1" si="7"/>
        <v>7.7876247025496532</v>
      </c>
    </row>
    <row r="251" spans="5:6" x14ac:dyDescent="0.25">
      <c r="E251" s="16">
        <f t="shared" ca="1" si="6"/>
        <v>0.73214805937197425</v>
      </c>
      <c r="F251" s="20">
        <f t="shared" ca="1" si="7"/>
        <v>10.401567650046069</v>
      </c>
    </row>
    <row r="252" spans="5:6" x14ac:dyDescent="0.25">
      <c r="E252" s="16">
        <f t="shared" ca="1" si="6"/>
        <v>0.25367777300788907</v>
      </c>
      <c r="F252" s="20">
        <f t="shared" ca="1" si="7"/>
        <v>8.3898271785814398</v>
      </c>
    </row>
    <row r="253" spans="5:6" x14ac:dyDescent="0.25">
      <c r="E253" s="16">
        <f t="shared" ca="1" si="6"/>
        <v>0.76474163447563415</v>
      </c>
      <c r="F253" s="20">
        <f t="shared" ca="1" si="7"/>
        <v>10.542099659475873</v>
      </c>
    </row>
    <row r="254" spans="5:6" x14ac:dyDescent="0.25">
      <c r="E254" s="16">
        <f t="shared" ca="1" si="6"/>
        <v>0.50490301158099826</v>
      </c>
      <c r="F254" s="20">
        <f t="shared" ca="1" si="7"/>
        <v>9.5090387275175754</v>
      </c>
    </row>
    <row r="255" spans="5:6" x14ac:dyDescent="0.25">
      <c r="E255" s="16">
        <f t="shared" ca="1" si="6"/>
        <v>0.38506690937125443</v>
      </c>
      <c r="F255" s="20">
        <f t="shared" ca="1" si="7"/>
        <v>9.0212063005887497</v>
      </c>
    </row>
    <row r="256" spans="5:6" x14ac:dyDescent="0.25">
      <c r="E256" s="16">
        <f t="shared" ca="1" si="6"/>
        <v>0.13881655442895746</v>
      </c>
      <c r="F256" s="20">
        <f t="shared" ca="1" si="7"/>
        <v>7.6220168727591009</v>
      </c>
    </row>
    <row r="257" spans="5:6" x14ac:dyDescent="0.25">
      <c r="E257" s="16">
        <f t="shared" ca="1" si="6"/>
        <v>0.21143978374662087</v>
      </c>
      <c r="F257" s="20">
        <f t="shared" ca="1" si="7"/>
        <v>8.1436900431629553</v>
      </c>
    </row>
    <row r="258" spans="5:6" x14ac:dyDescent="0.25">
      <c r="E258" s="16">
        <f t="shared" ca="1" si="6"/>
        <v>0.42738902702559289</v>
      </c>
      <c r="F258" s="20">
        <f t="shared" ca="1" si="7"/>
        <v>9.199298038877183</v>
      </c>
    </row>
    <row r="259" spans="5:6" x14ac:dyDescent="0.25">
      <c r="E259" s="16">
        <f t="shared" ca="1" si="6"/>
        <v>0.9182366312907273</v>
      </c>
      <c r="F259" s="20">
        <f t="shared" ca="1" si="7"/>
        <v>11.401078236371207</v>
      </c>
    </row>
    <row r="260" spans="5:6" x14ac:dyDescent="0.25">
      <c r="E260" s="16">
        <f t="shared" ref="E260:E323" ca="1" si="8">RAND()</f>
        <v>0.13627538464925204</v>
      </c>
      <c r="F260" s="20">
        <f t="shared" ref="F260:F323" ca="1" si="9">$C$4*POWER(-LN(1-E260),(1/$C$3))</f>
        <v>7.6003657824355724</v>
      </c>
    </row>
    <row r="261" spans="5:6" x14ac:dyDescent="0.25">
      <c r="E261" s="16">
        <f t="shared" ca="1" si="8"/>
        <v>0.59939952385218764</v>
      </c>
      <c r="F261" s="20">
        <f t="shared" ca="1" si="9"/>
        <v>9.8735773357836027</v>
      </c>
    </row>
    <row r="262" spans="5:6" x14ac:dyDescent="0.25">
      <c r="E262" s="16">
        <f t="shared" ca="1" si="8"/>
        <v>0.82385645897299675</v>
      </c>
      <c r="F262" s="20">
        <f t="shared" ca="1" si="9"/>
        <v>10.820259707789559</v>
      </c>
    </row>
    <row r="263" spans="5:6" x14ac:dyDescent="0.25">
      <c r="E263" s="16">
        <f t="shared" ca="1" si="8"/>
        <v>0.54338492510824776</v>
      </c>
      <c r="F263" s="20">
        <f t="shared" ca="1" si="9"/>
        <v>9.6581852370276575</v>
      </c>
    </row>
    <row r="264" spans="5:6" x14ac:dyDescent="0.25">
      <c r="E264" s="16">
        <f t="shared" ca="1" si="8"/>
        <v>0.62620111460125694</v>
      </c>
      <c r="F264" s="20">
        <f t="shared" ca="1" si="9"/>
        <v>9.9770386739748176</v>
      </c>
    </row>
    <row r="265" spans="5:6" x14ac:dyDescent="0.25">
      <c r="E265" s="16">
        <f t="shared" ca="1" si="8"/>
        <v>0.24417779288041963</v>
      </c>
      <c r="F265" s="20">
        <f t="shared" ca="1" si="9"/>
        <v>8.3370287259637106</v>
      </c>
    </row>
    <row r="266" spans="5:6" x14ac:dyDescent="0.25">
      <c r="E266" s="16">
        <f t="shared" ca="1" si="8"/>
        <v>0.57755799628062998</v>
      </c>
      <c r="F266" s="20">
        <f t="shared" ca="1" si="9"/>
        <v>9.789609762461728</v>
      </c>
    </row>
    <row r="267" spans="5:6" x14ac:dyDescent="0.25">
      <c r="E267" s="16">
        <f t="shared" ca="1" si="8"/>
        <v>0.94226904209181539</v>
      </c>
      <c r="F267" s="20">
        <f t="shared" ca="1" si="9"/>
        <v>11.615035121661016</v>
      </c>
    </row>
    <row r="268" spans="5:6" x14ac:dyDescent="0.25">
      <c r="E268" s="16">
        <f t="shared" ca="1" si="8"/>
        <v>0.3295602483816833</v>
      </c>
      <c r="F268" s="20">
        <f t="shared" ca="1" si="9"/>
        <v>8.7725070312669615</v>
      </c>
    </row>
    <row r="269" spans="5:6" x14ac:dyDescent="0.25">
      <c r="E269" s="16">
        <f t="shared" ca="1" si="8"/>
        <v>0.54731160743657914</v>
      </c>
      <c r="F269" s="20">
        <f t="shared" ca="1" si="9"/>
        <v>9.6733151643886846</v>
      </c>
    </row>
    <row r="270" spans="5:6" x14ac:dyDescent="0.25">
      <c r="E270" s="16">
        <f t="shared" ca="1" si="8"/>
        <v>0.43628012966102458</v>
      </c>
      <c r="F270" s="20">
        <f t="shared" ca="1" si="9"/>
        <v>9.2357480583629528</v>
      </c>
    </row>
    <row r="271" spans="5:6" x14ac:dyDescent="0.25">
      <c r="E271" s="16">
        <f t="shared" ca="1" si="8"/>
        <v>0.37498460060296945</v>
      </c>
      <c r="F271" s="20">
        <f t="shared" ca="1" si="9"/>
        <v>8.9774720862006436</v>
      </c>
    </row>
    <row r="272" spans="5:6" x14ac:dyDescent="0.25">
      <c r="E272" s="16">
        <f t="shared" ca="1" si="8"/>
        <v>1.6622451411471117E-2</v>
      </c>
      <c r="F272" s="20">
        <f t="shared" ca="1" si="9"/>
        <v>5.5761292884531706</v>
      </c>
    </row>
    <row r="273" spans="5:6" x14ac:dyDescent="0.25">
      <c r="E273" s="16">
        <f t="shared" ca="1" si="8"/>
        <v>0.61483211590666431</v>
      </c>
      <c r="F273" s="20">
        <f t="shared" ca="1" si="9"/>
        <v>9.9330650617202831</v>
      </c>
    </row>
    <row r="274" spans="5:6" x14ac:dyDescent="0.25">
      <c r="E274" s="16">
        <f t="shared" ca="1" si="8"/>
        <v>8.7435683061555469E-2</v>
      </c>
      <c r="F274" s="20">
        <f t="shared" ca="1" si="9"/>
        <v>7.1060679363665304</v>
      </c>
    </row>
    <row r="275" spans="5:6" x14ac:dyDescent="0.25">
      <c r="E275" s="16">
        <f t="shared" ca="1" si="8"/>
        <v>3.5952421481016184E-2</v>
      </c>
      <c r="F275" s="20">
        <f t="shared" ca="1" si="9"/>
        <v>6.2345886932857333</v>
      </c>
    </row>
    <row r="276" spans="5:6" x14ac:dyDescent="0.25">
      <c r="E276" s="16">
        <f t="shared" ca="1" si="8"/>
        <v>0.55864166539211546</v>
      </c>
      <c r="F276" s="20">
        <f t="shared" ca="1" si="9"/>
        <v>9.7169163350347905</v>
      </c>
    </row>
    <row r="277" spans="5:6" x14ac:dyDescent="0.25">
      <c r="E277" s="16">
        <f t="shared" ca="1" si="8"/>
        <v>0.99462427011474419</v>
      </c>
      <c r="F277" s="20">
        <f t="shared" ca="1" si="9"/>
        <v>12.664672922893462</v>
      </c>
    </row>
    <row r="278" spans="5:6" x14ac:dyDescent="0.25">
      <c r="E278" s="16">
        <f t="shared" ca="1" si="8"/>
        <v>0.37052738656349304</v>
      </c>
      <c r="F278" s="20">
        <f t="shared" ca="1" si="9"/>
        <v>8.9579539666763335</v>
      </c>
    </row>
    <row r="279" spans="5:6" x14ac:dyDescent="0.25">
      <c r="E279" s="16">
        <f t="shared" ca="1" si="8"/>
        <v>0.14050087769794295</v>
      </c>
      <c r="F279" s="20">
        <f t="shared" ca="1" si="9"/>
        <v>7.6362013050240529</v>
      </c>
    </row>
    <row r="280" spans="5:6" x14ac:dyDescent="0.25">
      <c r="E280" s="16">
        <f t="shared" ca="1" si="8"/>
        <v>0.71703327017055096</v>
      </c>
      <c r="F280" s="20">
        <f t="shared" ca="1" si="9"/>
        <v>10.338510844318179</v>
      </c>
    </row>
    <row r="281" spans="5:6" x14ac:dyDescent="0.25">
      <c r="E281" s="16">
        <f t="shared" ca="1" si="8"/>
        <v>0.68830114149940225</v>
      </c>
      <c r="F281" s="20">
        <f t="shared" ca="1" si="9"/>
        <v>10.221469673077532</v>
      </c>
    </row>
    <row r="282" spans="5:6" x14ac:dyDescent="0.25">
      <c r="E282" s="16">
        <f t="shared" ca="1" si="8"/>
        <v>0.5866347993395441</v>
      </c>
      <c r="F282" s="20">
        <f t="shared" ca="1" si="9"/>
        <v>9.8244867600428591</v>
      </c>
    </row>
    <row r="283" spans="5:6" x14ac:dyDescent="0.25">
      <c r="E283" s="16">
        <f t="shared" ca="1" si="8"/>
        <v>0.45565011453540638</v>
      </c>
      <c r="F283" s="20">
        <f t="shared" ca="1" si="9"/>
        <v>9.3142034578593389</v>
      </c>
    </row>
    <row r="284" spans="5:6" x14ac:dyDescent="0.25">
      <c r="E284" s="16">
        <f t="shared" ca="1" si="8"/>
        <v>0.840845223576829</v>
      </c>
      <c r="F284" s="20">
        <f t="shared" ca="1" si="9"/>
        <v>10.908361688989158</v>
      </c>
    </row>
    <row r="285" spans="5:6" x14ac:dyDescent="0.25">
      <c r="E285" s="16">
        <f t="shared" ca="1" si="8"/>
        <v>0.57663831967627499</v>
      </c>
      <c r="F285" s="20">
        <f t="shared" ca="1" si="9"/>
        <v>9.7860765022740264</v>
      </c>
    </row>
    <row r="286" spans="5:6" x14ac:dyDescent="0.25">
      <c r="E286" s="16">
        <f t="shared" ca="1" si="8"/>
        <v>2.0283187799363667E-4</v>
      </c>
      <c r="F286" s="20">
        <f t="shared" ca="1" si="9"/>
        <v>2.9679345728787609</v>
      </c>
    </row>
    <row r="287" spans="5:6" x14ac:dyDescent="0.25">
      <c r="E287" s="16">
        <f t="shared" ca="1" si="8"/>
        <v>0.9133748010903544</v>
      </c>
      <c r="F287" s="20">
        <f t="shared" ca="1" si="9"/>
        <v>11.363129390234594</v>
      </c>
    </row>
    <row r="288" spans="5:6" x14ac:dyDescent="0.25">
      <c r="E288" s="16">
        <f t="shared" ca="1" si="8"/>
        <v>0.58677273926887541</v>
      </c>
      <c r="F288" s="20">
        <f t="shared" ca="1" si="9"/>
        <v>9.8250169127471949</v>
      </c>
    </row>
    <row r="289" spans="5:6" x14ac:dyDescent="0.25">
      <c r="E289" s="16">
        <f t="shared" ca="1" si="8"/>
        <v>0.31700592018649565</v>
      </c>
      <c r="F289" s="20">
        <f t="shared" ca="1" si="9"/>
        <v>8.7131650769657529</v>
      </c>
    </row>
    <row r="290" spans="5:6" x14ac:dyDescent="0.25">
      <c r="E290" s="16">
        <f t="shared" ca="1" si="8"/>
        <v>5.1107535067406951E-2</v>
      </c>
      <c r="F290" s="20">
        <f t="shared" ca="1" si="9"/>
        <v>6.5632370619832416</v>
      </c>
    </row>
    <row r="291" spans="5:6" x14ac:dyDescent="0.25">
      <c r="E291" s="16">
        <f t="shared" ca="1" si="8"/>
        <v>0.22132225120311033</v>
      </c>
      <c r="F291" s="20">
        <f t="shared" ca="1" si="9"/>
        <v>8.2040939658997782</v>
      </c>
    </row>
    <row r="292" spans="5:6" x14ac:dyDescent="0.25">
      <c r="E292" s="16">
        <f t="shared" ca="1" si="8"/>
        <v>0.85679987170275718</v>
      </c>
      <c r="F292" s="20">
        <f t="shared" ca="1" si="9"/>
        <v>10.995797943580625</v>
      </c>
    </row>
    <row r="293" spans="5:6" x14ac:dyDescent="0.25">
      <c r="E293" s="16">
        <f t="shared" ca="1" si="8"/>
        <v>0.91005030323788394</v>
      </c>
      <c r="F293" s="20">
        <f t="shared" ca="1" si="9"/>
        <v>11.337971386011317</v>
      </c>
    </row>
    <row r="294" spans="5:6" x14ac:dyDescent="0.25">
      <c r="E294" s="16">
        <f t="shared" ca="1" si="8"/>
        <v>0.49519169022861997</v>
      </c>
      <c r="F294" s="20">
        <f t="shared" ca="1" si="9"/>
        <v>9.4710506935567036</v>
      </c>
    </row>
    <row r="295" spans="5:6" x14ac:dyDescent="0.25">
      <c r="E295" s="16">
        <f t="shared" ca="1" si="8"/>
        <v>0.29635052508966664</v>
      </c>
      <c r="F295" s="20">
        <f t="shared" ca="1" si="9"/>
        <v>8.6124709210027444</v>
      </c>
    </row>
    <row r="296" spans="5:6" x14ac:dyDescent="0.25">
      <c r="E296" s="16">
        <f t="shared" ca="1" si="8"/>
        <v>0.76646247481883534</v>
      </c>
      <c r="F296" s="20">
        <f t="shared" ca="1" si="9"/>
        <v>10.549723707536248</v>
      </c>
    </row>
    <row r="297" spans="5:6" x14ac:dyDescent="0.25">
      <c r="E297" s="16">
        <f t="shared" ca="1" si="8"/>
        <v>0.48497390874299984</v>
      </c>
      <c r="F297" s="20">
        <f t="shared" ca="1" si="9"/>
        <v>9.4308802549041122</v>
      </c>
    </row>
    <row r="298" spans="5:6" x14ac:dyDescent="0.25">
      <c r="E298" s="16">
        <f t="shared" ca="1" si="8"/>
        <v>8.0890975711324975E-2</v>
      </c>
      <c r="F298" s="20">
        <f t="shared" ca="1" si="9"/>
        <v>7.0239914413360713</v>
      </c>
    </row>
    <row r="299" spans="5:6" x14ac:dyDescent="0.25">
      <c r="E299" s="16">
        <f t="shared" ca="1" si="8"/>
        <v>0.44581784621627929</v>
      </c>
      <c r="F299" s="20">
        <f t="shared" ca="1" si="9"/>
        <v>9.2745340920786159</v>
      </c>
    </row>
    <row r="300" spans="5:6" x14ac:dyDescent="0.25">
      <c r="E300" s="16">
        <f t="shared" ca="1" si="8"/>
        <v>0.59466241325469271</v>
      </c>
      <c r="F300" s="20">
        <f t="shared" ca="1" si="9"/>
        <v>9.8553507216233243</v>
      </c>
    </row>
    <row r="301" spans="5:6" x14ac:dyDescent="0.25">
      <c r="E301" s="16">
        <f t="shared" ca="1" si="8"/>
        <v>0.85724045624595446</v>
      </c>
      <c r="F301" s="20">
        <f t="shared" ca="1" si="9"/>
        <v>10.998286808616486</v>
      </c>
    </row>
    <row r="302" spans="5:6" x14ac:dyDescent="0.25">
      <c r="E302" s="16">
        <f t="shared" ca="1" si="8"/>
        <v>0.64982144786052864</v>
      </c>
      <c r="F302" s="20">
        <f t="shared" ca="1" si="9"/>
        <v>10.069000984436464</v>
      </c>
    </row>
    <row r="303" spans="5:6" x14ac:dyDescent="0.25">
      <c r="E303" s="16">
        <f t="shared" ca="1" si="8"/>
        <v>0.92056592646833335</v>
      </c>
      <c r="F303" s="20">
        <f t="shared" ca="1" si="9"/>
        <v>11.419785686373034</v>
      </c>
    </row>
    <row r="304" spans="5:6" x14ac:dyDescent="0.25">
      <c r="E304" s="16">
        <f t="shared" ca="1" si="8"/>
        <v>0.20994366580552359</v>
      </c>
      <c r="F304" s="20">
        <f t="shared" ca="1" si="9"/>
        <v>8.1343750219681716</v>
      </c>
    </row>
    <row r="305" spans="5:6" x14ac:dyDescent="0.25">
      <c r="E305" s="16">
        <f t="shared" ca="1" si="8"/>
        <v>0.80897101352800127</v>
      </c>
      <c r="F305" s="20">
        <f t="shared" ca="1" si="9"/>
        <v>10.746554124774459</v>
      </c>
    </row>
    <row r="306" spans="5:6" x14ac:dyDescent="0.25">
      <c r="E306" s="16">
        <f t="shared" ca="1" si="8"/>
        <v>0.92952911997520149</v>
      </c>
      <c r="F306" s="20">
        <f t="shared" ca="1" si="9"/>
        <v>11.495384489913537</v>
      </c>
    </row>
    <row r="307" spans="5:6" x14ac:dyDescent="0.25">
      <c r="E307" s="16">
        <f t="shared" ca="1" si="8"/>
        <v>0.24187336943241111</v>
      </c>
      <c r="F307" s="20">
        <f t="shared" ca="1" si="9"/>
        <v>8.3240165911730006</v>
      </c>
    </row>
    <row r="308" spans="5:6" x14ac:dyDescent="0.25">
      <c r="E308" s="16">
        <f t="shared" ca="1" si="8"/>
        <v>0.58501106516893875</v>
      </c>
      <c r="F308" s="20">
        <f t="shared" ca="1" si="9"/>
        <v>9.8182465439165316</v>
      </c>
    </row>
    <row r="309" spans="5:6" x14ac:dyDescent="0.25">
      <c r="E309" s="16">
        <f t="shared" ca="1" si="8"/>
        <v>0.58625720840636664</v>
      </c>
      <c r="F309" s="20">
        <f t="shared" ca="1" si="9"/>
        <v>9.823035569158133</v>
      </c>
    </row>
    <row r="310" spans="5:6" x14ac:dyDescent="0.25">
      <c r="E310" s="16">
        <f t="shared" ca="1" si="8"/>
        <v>0.67969220909423689</v>
      </c>
      <c r="F310" s="20">
        <f t="shared" ca="1" si="9"/>
        <v>10.18699515348157</v>
      </c>
    </row>
    <row r="311" spans="5:6" x14ac:dyDescent="0.25">
      <c r="E311" s="16">
        <f t="shared" ca="1" si="8"/>
        <v>0.22905445793899348</v>
      </c>
      <c r="F311" s="20">
        <f t="shared" ca="1" si="9"/>
        <v>8.2500689039190398</v>
      </c>
    </row>
    <row r="312" spans="5:6" x14ac:dyDescent="0.25">
      <c r="E312" s="16">
        <f t="shared" ca="1" si="8"/>
        <v>0.33736700073031667</v>
      </c>
      <c r="F312" s="20">
        <f t="shared" ca="1" si="9"/>
        <v>8.8087665650138511</v>
      </c>
    </row>
    <row r="313" spans="5:6" x14ac:dyDescent="0.25">
      <c r="E313" s="16">
        <f t="shared" ca="1" si="8"/>
        <v>0.86902376383773683</v>
      </c>
      <c r="F313" s="20">
        <f t="shared" ca="1" si="9"/>
        <v>11.066535242314629</v>
      </c>
    </row>
    <row r="314" spans="5:6" x14ac:dyDescent="0.25">
      <c r="E314" s="16">
        <f t="shared" ca="1" si="8"/>
        <v>0.1657071585821015</v>
      </c>
      <c r="F314" s="20">
        <f t="shared" ca="1" si="9"/>
        <v>7.8345237877665808</v>
      </c>
    </row>
    <row r="315" spans="5:6" x14ac:dyDescent="0.25">
      <c r="E315" s="16">
        <f t="shared" ca="1" si="8"/>
        <v>0.78030666273199611</v>
      </c>
      <c r="F315" s="20">
        <f t="shared" ca="1" si="9"/>
        <v>10.611936244089899</v>
      </c>
    </row>
    <row r="316" spans="5:6" x14ac:dyDescent="0.25">
      <c r="E316" s="16">
        <f t="shared" ca="1" si="8"/>
        <v>9.0843993018400515E-2</v>
      </c>
      <c r="F316" s="20">
        <f t="shared" ca="1" si="9"/>
        <v>7.146874020271702</v>
      </c>
    </row>
    <row r="317" spans="5:6" x14ac:dyDescent="0.25">
      <c r="E317" s="16">
        <f t="shared" ca="1" si="8"/>
        <v>0.82614356532699629</v>
      </c>
      <c r="F317" s="20">
        <f t="shared" ca="1" si="9"/>
        <v>10.831856389892554</v>
      </c>
    </row>
    <row r="318" spans="5:6" x14ac:dyDescent="0.25">
      <c r="E318" s="16">
        <f t="shared" ca="1" si="8"/>
        <v>0.49988720432698663</v>
      </c>
      <c r="F318" s="20">
        <f t="shared" ca="1" si="9"/>
        <v>9.4894400607657623</v>
      </c>
    </row>
    <row r="319" spans="5:6" x14ac:dyDescent="0.25">
      <c r="E319" s="16">
        <f t="shared" ca="1" si="8"/>
        <v>0.78159130743198724</v>
      </c>
      <c r="F319" s="20">
        <f t="shared" ca="1" si="9"/>
        <v>10.617792958485804</v>
      </c>
    </row>
    <row r="320" spans="5:6" x14ac:dyDescent="0.25">
      <c r="E320" s="16">
        <f t="shared" ca="1" si="8"/>
        <v>0.75831568757272227</v>
      </c>
      <c r="F320" s="20">
        <f t="shared" ca="1" si="9"/>
        <v>10.513827497165199</v>
      </c>
    </row>
    <row r="321" spans="5:6" x14ac:dyDescent="0.25">
      <c r="E321" s="16">
        <f t="shared" ca="1" si="8"/>
        <v>0.53788611958024135</v>
      </c>
      <c r="F321" s="20">
        <f t="shared" ca="1" si="9"/>
        <v>9.6369769865847772</v>
      </c>
    </row>
    <row r="322" spans="5:6" x14ac:dyDescent="0.25">
      <c r="E322" s="16">
        <f t="shared" ca="1" si="8"/>
        <v>0.3729596713802158</v>
      </c>
      <c r="F322" s="20">
        <f t="shared" ca="1" si="9"/>
        <v>8.9686193257047737</v>
      </c>
    </row>
    <row r="323" spans="5:6" x14ac:dyDescent="0.25">
      <c r="E323" s="16">
        <f t="shared" ca="1" si="8"/>
        <v>0.21517772258364387</v>
      </c>
      <c r="F323" s="20">
        <f t="shared" ca="1" si="9"/>
        <v>8.1667633623949207</v>
      </c>
    </row>
    <row r="324" spans="5:6" x14ac:dyDescent="0.25">
      <c r="E324" s="16">
        <f t="shared" ref="E324:E387" ca="1" si="10">RAND()</f>
        <v>0.80169015342238403</v>
      </c>
      <c r="F324" s="20">
        <f t="shared" ref="F324:F387" ca="1" si="11">$C$4*POWER(-LN(1-E324),(1/$C$3))</f>
        <v>10.711521953541608</v>
      </c>
    </row>
    <row r="325" spans="5:6" x14ac:dyDescent="0.25">
      <c r="E325" s="16">
        <f t="shared" ca="1" si="10"/>
        <v>0.32463388361018242</v>
      </c>
      <c r="F325" s="20">
        <f t="shared" ca="1" si="11"/>
        <v>8.7493773648159632</v>
      </c>
    </row>
    <row r="326" spans="5:6" x14ac:dyDescent="0.25">
      <c r="E326" s="16">
        <f t="shared" ca="1" si="10"/>
        <v>0.38444252410639446</v>
      </c>
      <c r="F326" s="20">
        <f t="shared" ca="1" si="11"/>
        <v>9.0185140997022391</v>
      </c>
    </row>
    <row r="327" spans="5:6" x14ac:dyDescent="0.25">
      <c r="E327" s="16">
        <f t="shared" ca="1" si="10"/>
        <v>0.67362233122745485</v>
      </c>
      <c r="F327" s="20">
        <f t="shared" ca="1" si="11"/>
        <v>10.162826927210389</v>
      </c>
    </row>
    <row r="328" spans="5:6" x14ac:dyDescent="0.25">
      <c r="E328" s="16">
        <f t="shared" ca="1" si="10"/>
        <v>0.31624106700967081</v>
      </c>
      <c r="F328" s="20">
        <f t="shared" ca="1" si="11"/>
        <v>8.7095065065977693</v>
      </c>
    </row>
    <row r="329" spans="5:6" x14ac:dyDescent="0.25">
      <c r="E329" s="16">
        <f t="shared" ca="1" si="10"/>
        <v>0.11381042837811939</v>
      </c>
      <c r="F329" s="20">
        <f t="shared" ca="1" si="11"/>
        <v>7.3939963022915869</v>
      </c>
    </row>
    <row r="330" spans="5:6" x14ac:dyDescent="0.25">
      <c r="E330" s="16">
        <f t="shared" ca="1" si="10"/>
        <v>0.28320328966808095</v>
      </c>
      <c r="F330" s="20">
        <f t="shared" ca="1" si="11"/>
        <v>8.5461567647198535</v>
      </c>
    </row>
    <row r="331" spans="5:6" x14ac:dyDescent="0.25">
      <c r="E331" s="16">
        <f t="shared" ca="1" si="10"/>
        <v>0.9305150820258139</v>
      </c>
      <c r="F331" s="20">
        <f t="shared" ca="1" si="11"/>
        <v>11.504087728458609</v>
      </c>
    </row>
    <row r="332" spans="5:6" x14ac:dyDescent="0.25">
      <c r="E332" s="16">
        <f t="shared" ca="1" si="10"/>
        <v>4.7981730989374749E-2</v>
      </c>
      <c r="F332" s="20">
        <f t="shared" ca="1" si="11"/>
        <v>6.5028144178323455</v>
      </c>
    </row>
    <row r="333" spans="5:6" x14ac:dyDescent="0.25">
      <c r="E333" s="16">
        <f t="shared" ca="1" si="10"/>
        <v>0.26182512287185644</v>
      </c>
      <c r="F333" s="20">
        <f t="shared" ca="1" si="11"/>
        <v>8.4340836243341979</v>
      </c>
    </row>
    <row r="334" spans="5:6" x14ac:dyDescent="0.25">
      <c r="E334" s="16">
        <f t="shared" ca="1" si="10"/>
        <v>0.48038762586968786</v>
      </c>
      <c r="F334" s="20">
        <f t="shared" ca="1" si="11"/>
        <v>9.4127754426969954</v>
      </c>
    </row>
    <row r="335" spans="5:6" x14ac:dyDescent="0.25">
      <c r="E335" s="16">
        <f t="shared" ca="1" si="10"/>
        <v>0.40989037156220642</v>
      </c>
      <c r="F335" s="20">
        <f t="shared" ca="1" si="11"/>
        <v>9.1266470342234172</v>
      </c>
    </row>
    <row r="336" spans="5:6" x14ac:dyDescent="0.25">
      <c r="E336" s="16">
        <f t="shared" ca="1" si="10"/>
        <v>0.77154881378243423</v>
      </c>
      <c r="F336" s="20">
        <f t="shared" ca="1" si="11"/>
        <v>10.572394987431785</v>
      </c>
    </row>
    <row r="337" spans="5:6" x14ac:dyDescent="0.25">
      <c r="E337" s="16">
        <f t="shared" ca="1" si="10"/>
        <v>0.7844623348970835</v>
      </c>
      <c r="F337" s="20">
        <f t="shared" ca="1" si="11"/>
        <v>10.63093675725189</v>
      </c>
    </row>
    <row r="338" spans="5:6" x14ac:dyDescent="0.25">
      <c r="E338" s="16">
        <f t="shared" ca="1" si="10"/>
        <v>0.14414786040760075</v>
      </c>
      <c r="F338" s="20">
        <f t="shared" ca="1" si="11"/>
        <v>7.6664760293185346</v>
      </c>
    </row>
    <row r="339" spans="5:6" x14ac:dyDescent="0.25">
      <c r="E339" s="16">
        <f t="shared" ca="1" si="10"/>
        <v>0.56502551373649212</v>
      </c>
      <c r="F339" s="20">
        <f t="shared" ca="1" si="11"/>
        <v>9.741457231377133</v>
      </c>
    </row>
    <row r="340" spans="5:6" x14ac:dyDescent="0.25">
      <c r="E340" s="16">
        <f t="shared" ca="1" si="10"/>
        <v>0.67588006237335529</v>
      </c>
      <c r="F340" s="20">
        <f t="shared" ca="1" si="11"/>
        <v>10.171803737332414</v>
      </c>
    </row>
    <row r="341" spans="5:6" x14ac:dyDescent="0.25">
      <c r="E341" s="16">
        <f t="shared" ca="1" si="10"/>
        <v>0.65025973138998594</v>
      </c>
      <c r="F341" s="20">
        <f t="shared" ca="1" si="11"/>
        <v>10.070716912793355</v>
      </c>
    </row>
    <row r="342" spans="5:6" x14ac:dyDescent="0.25">
      <c r="E342" s="16">
        <f t="shared" ca="1" si="10"/>
        <v>0.3283528430825785</v>
      </c>
      <c r="F342" s="20">
        <f t="shared" ca="1" si="11"/>
        <v>8.7668563435817237</v>
      </c>
    </row>
    <row r="343" spans="5:6" x14ac:dyDescent="0.25">
      <c r="E343" s="16">
        <f t="shared" ca="1" si="10"/>
        <v>0.41470832786967526</v>
      </c>
      <c r="F343" s="20">
        <f t="shared" ca="1" si="11"/>
        <v>9.14677818746177</v>
      </c>
    </row>
    <row r="344" spans="5:6" x14ac:dyDescent="0.25">
      <c r="E344" s="16">
        <f t="shared" ca="1" si="10"/>
        <v>0.57247034505264016</v>
      </c>
      <c r="F344" s="20">
        <f t="shared" ca="1" si="11"/>
        <v>9.7700637474917897</v>
      </c>
    </row>
    <row r="345" spans="5:6" x14ac:dyDescent="0.25">
      <c r="E345" s="16">
        <f t="shared" ca="1" si="10"/>
        <v>0.43812182895746499</v>
      </c>
      <c r="F345" s="20">
        <f t="shared" ca="1" si="11"/>
        <v>9.243262126391917</v>
      </c>
    </row>
    <row r="346" spans="5:6" x14ac:dyDescent="0.25">
      <c r="E346" s="16">
        <f t="shared" ca="1" si="10"/>
        <v>0.60147181941987859</v>
      </c>
      <c r="F346" s="20">
        <f t="shared" ca="1" si="11"/>
        <v>9.8815548557850246</v>
      </c>
    </row>
    <row r="347" spans="5:6" x14ac:dyDescent="0.25">
      <c r="E347" s="16">
        <f t="shared" ca="1" si="10"/>
        <v>0.45863739223155031</v>
      </c>
      <c r="F347" s="20">
        <f t="shared" ca="1" si="11"/>
        <v>9.3261968347497834</v>
      </c>
    </row>
    <row r="348" spans="5:6" x14ac:dyDescent="0.25">
      <c r="E348" s="16">
        <f t="shared" ca="1" si="10"/>
        <v>0.18986737334959147</v>
      </c>
      <c r="F348" s="20">
        <f t="shared" ca="1" si="11"/>
        <v>8.004581247075734</v>
      </c>
    </row>
    <row r="349" spans="5:6" x14ac:dyDescent="0.25">
      <c r="E349" s="16">
        <f t="shared" ca="1" si="10"/>
        <v>0.68073515843575949</v>
      </c>
      <c r="F349" s="20">
        <f t="shared" ca="1" si="11"/>
        <v>10.191159017181999</v>
      </c>
    </row>
    <row r="350" spans="5:6" x14ac:dyDescent="0.25">
      <c r="E350" s="16">
        <f t="shared" ca="1" si="10"/>
        <v>0.99306269174402839</v>
      </c>
      <c r="F350" s="20">
        <f t="shared" ca="1" si="11"/>
        <v>12.574478630599067</v>
      </c>
    </row>
    <row r="351" spans="5:6" x14ac:dyDescent="0.25">
      <c r="E351" s="16">
        <f t="shared" ca="1" si="10"/>
        <v>0.89714214067875242</v>
      </c>
      <c r="F351" s="20">
        <f t="shared" ca="1" si="11"/>
        <v>11.245562299835314</v>
      </c>
    </row>
    <row r="352" spans="5:6" x14ac:dyDescent="0.25">
      <c r="E352" s="16">
        <f t="shared" ca="1" si="10"/>
        <v>0.7100291103269184</v>
      </c>
      <c r="F352" s="20">
        <f t="shared" ca="1" si="11"/>
        <v>10.30966468909112</v>
      </c>
    </row>
    <row r="353" spans="5:6" x14ac:dyDescent="0.25">
      <c r="E353" s="16">
        <f t="shared" ca="1" si="10"/>
        <v>0.90035486757785921</v>
      </c>
      <c r="F353" s="20">
        <f t="shared" ca="1" si="11"/>
        <v>11.267843644471721</v>
      </c>
    </row>
    <row r="354" spans="5:6" x14ac:dyDescent="0.25">
      <c r="E354" s="16">
        <f t="shared" ca="1" si="10"/>
        <v>0.68140659006893256</v>
      </c>
      <c r="F354" s="20">
        <f t="shared" ca="1" si="11"/>
        <v>10.193841428180043</v>
      </c>
    </row>
    <row r="355" spans="5:6" x14ac:dyDescent="0.25">
      <c r="E355" s="16">
        <f t="shared" ca="1" si="10"/>
        <v>0.65495435142305181</v>
      </c>
      <c r="F355" s="20">
        <f t="shared" ca="1" si="11"/>
        <v>10.089122250572354</v>
      </c>
    </row>
    <row r="356" spans="5:6" x14ac:dyDescent="0.25">
      <c r="E356" s="16">
        <f t="shared" ca="1" si="10"/>
        <v>0.37109342388595679</v>
      </c>
      <c r="F356" s="20">
        <f t="shared" ca="1" si="11"/>
        <v>8.9604391080564731</v>
      </c>
    </row>
    <row r="357" spans="5:6" x14ac:dyDescent="0.25">
      <c r="E357" s="16">
        <f t="shared" ca="1" si="10"/>
        <v>0.30268343676666898</v>
      </c>
      <c r="F357" s="20">
        <f t="shared" ca="1" si="11"/>
        <v>8.643775335601898</v>
      </c>
    </row>
    <row r="358" spans="5:6" x14ac:dyDescent="0.25">
      <c r="E358" s="16">
        <f t="shared" ca="1" si="10"/>
        <v>0.91981906303872962</v>
      </c>
      <c r="F358" s="20">
        <f t="shared" ca="1" si="11"/>
        <v>11.413748374606294</v>
      </c>
    </row>
    <row r="359" spans="5:6" x14ac:dyDescent="0.25">
      <c r="E359" s="16">
        <f t="shared" ca="1" si="10"/>
        <v>0.61639077470141912</v>
      </c>
      <c r="F359" s="20">
        <f t="shared" ca="1" si="11"/>
        <v>9.9390850242065234</v>
      </c>
    </row>
    <row r="360" spans="5:6" x14ac:dyDescent="0.25">
      <c r="E360" s="16">
        <f t="shared" ca="1" si="10"/>
        <v>0.93264121541021672</v>
      </c>
      <c r="F360" s="20">
        <f t="shared" ca="1" si="11"/>
        <v>11.523144993824467</v>
      </c>
    </row>
    <row r="361" spans="5:6" x14ac:dyDescent="0.25">
      <c r="E361" s="16">
        <f t="shared" ca="1" si="10"/>
        <v>0.17829518375661102</v>
      </c>
      <c r="F361" s="20">
        <f t="shared" ca="1" si="11"/>
        <v>7.9252325529115533</v>
      </c>
    </row>
    <row r="362" spans="5:6" x14ac:dyDescent="0.25">
      <c r="E362" s="16">
        <f t="shared" ca="1" si="10"/>
        <v>0.63233416029479639</v>
      </c>
      <c r="F362" s="20">
        <f t="shared" ca="1" si="11"/>
        <v>10.000829504426033</v>
      </c>
    </row>
    <row r="363" spans="5:6" x14ac:dyDescent="0.25">
      <c r="E363" s="16">
        <f t="shared" ca="1" si="10"/>
        <v>0.65122649780194142</v>
      </c>
      <c r="F363" s="20">
        <f t="shared" ca="1" si="11"/>
        <v>10.074503313693093</v>
      </c>
    </row>
    <row r="364" spans="5:6" x14ac:dyDescent="0.25">
      <c r="E364" s="16">
        <f t="shared" ca="1" si="10"/>
        <v>0.37960292977790422</v>
      </c>
      <c r="F364" s="20">
        <f t="shared" ca="1" si="11"/>
        <v>8.9975751677476072</v>
      </c>
    </row>
    <row r="365" spans="5:6" x14ac:dyDescent="0.25">
      <c r="E365" s="16">
        <f t="shared" ca="1" si="10"/>
        <v>0.41996082988413308</v>
      </c>
      <c r="F365" s="20">
        <f t="shared" ca="1" si="11"/>
        <v>9.1686121069722741</v>
      </c>
    </row>
    <row r="366" spans="5:6" x14ac:dyDescent="0.25">
      <c r="E366" s="16">
        <f t="shared" ca="1" si="10"/>
        <v>0.68768688358816876</v>
      </c>
      <c r="F366" s="20">
        <f t="shared" ca="1" si="11"/>
        <v>10.219001790904379</v>
      </c>
    </row>
    <row r="367" spans="5:6" x14ac:dyDescent="0.25">
      <c r="E367" s="16">
        <f t="shared" ca="1" si="10"/>
        <v>0.14609943043225371</v>
      </c>
      <c r="F367" s="20">
        <f t="shared" ca="1" si="11"/>
        <v>7.6824382987070639</v>
      </c>
    </row>
    <row r="368" spans="5:6" x14ac:dyDescent="0.25">
      <c r="E368" s="16">
        <f t="shared" ca="1" si="10"/>
        <v>0.95765750452258558</v>
      </c>
      <c r="F368" s="20">
        <f t="shared" ca="1" si="11"/>
        <v>11.787519353075108</v>
      </c>
    </row>
    <row r="369" spans="5:6" x14ac:dyDescent="0.25">
      <c r="E369" s="16">
        <f t="shared" ca="1" si="10"/>
        <v>0.67362392192428366</v>
      </c>
      <c r="F369" s="20">
        <f t="shared" ca="1" si="11"/>
        <v>10.16283324670008</v>
      </c>
    </row>
    <row r="370" spans="5:6" x14ac:dyDescent="0.25">
      <c r="E370" s="16">
        <f t="shared" ca="1" si="10"/>
        <v>8.374981403094528E-2</v>
      </c>
      <c r="F370" s="20">
        <f t="shared" ca="1" si="11"/>
        <v>7.0604772036311267</v>
      </c>
    </row>
    <row r="371" spans="5:6" x14ac:dyDescent="0.25">
      <c r="E371" s="16">
        <f t="shared" ca="1" si="10"/>
        <v>0.60623552711373718</v>
      </c>
      <c r="F371" s="20">
        <f t="shared" ca="1" si="11"/>
        <v>9.8999043804258768</v>
      </c>
    </row>
    <row r="372" spans="5:6" x14ac:dyDescent="0.25">
      <c r="E372" s="16">
        <f t="shared" ca="1" si="10"/>
        <v>0.28071353364690965</v>
      </c>
      <c r="F372" s="20">
        <f t="shared" ca="1" si="11"/>
        <v>8.5333855863591417</v>
      </c>
    </row>
    <row r="373" spans="5:6" x14ac:dyDescent="0.25">
      <c r="E373" s="16">
        <f t="shared" ca="1" si="10"/>
        <v>0.44841727281569332</v>
      </c>
      <c r="F373" s="20">
        <f t="shared" ca="1" si="11"/>
        <v>9.2850517034794482</v>
      </c>
    </row>
    <row r="374" spans="5:6" x14ac:dyDescent="0.25">
      <c r="E374" s="16">
        <f t="shared" ca="1" si="10"/>
        <v>0.37043977743211043</v>
      </c>
      <c r="F374" s="20">
        <f t="shared" ca="1" si="11"/>
        <v>8.9575691558482422</v>
      </c>
    </row>
    <row r="375" spans="5:6" x14ac:dyDescent="0.25">
      <c r="E375" s="16">
        <f t="shared" ca="1" si="10"/>
        <v>0.75476416072893104</v>
      </c>
      <c r="F375" s="20">
        <f t="shared" ca="1" si="11"/>
        <v>10.49833034577011</v>
      </c>
    </row>
    <row r="376" spans="5:6" x14ac:dyDescent="0.25">
      <c r="E376" s="16">
        <f t="shared" ca="1" si="10"/>
        <v>0.52436617563644039</v>
      </c>
      <c r="F376" s="20">
        <f t="shared" ca="1" si="11"/>
        <v>9.5847053041664303</v>
      </c>
    </row>
    <row r="377" spans="5:6" x14ac:dyDescent="0.25">
      <c r="E377" s="16">
        <f t="shared" ca="1" si="10"/>
        <v>5.2182592147311357E-2</v>
      </c>
      <c r="F377" s="20">
        <f t="shared" ca="1" si="11"/>
        <v>6.5833125826074914</v>
      </c>
    </row>
    <row r="378" spans="5:6" x14ac:dyDescent="0.25">
      <c r="E378" s="16">
        <f t="shared" ca="1" si="10"/>
        <v>0.33362968138581661</v>
      </c>
      <c r="F378" s="20">
        <f t="shared" ca="1" si="11"/>
        <v>8.7914670260517642</v>
      </c>
    </row>
    <row r="379" spans="5:6" x14ac:dyDescent="0.25">
      <c r="E379" s="16">
        <f t="shared" ca="1" si="10"/>
        <v>0.14182903288760007</v>
      </c>
      <c r="F379" s="20">
        <f t="shared" ca="1" si="11"/>
        <v>7.6472951888198004</v>
      </c>
    </row>
    <row r="380" spans="5:6" x14ac:dyDescent="0.25">
      <c r="E380" s="16">
        <f t="shared" ca="1" si="10"/>
        <v>0.92197357043699857</v>
      </c>
      <c r="F380" s="20">
        <f t="shared" ca="1" si="11"/>
        <v>11.431267403007556</v>
      </c>
    </row>
    <row r="381" spans="5:6" x14ac:dyDescent="0.25">
      <c r="E381" s="16">
        <f t="shared" ca="1" si="10"/>
        <v>0.34197832973559295</v>
      </c>
      <c r="F381" s="20">
        <f t="shared" ca="1" si="11"/>
        <v>8.8299669138443608</v>
      </c>
    </row>
    <row r="382" spans="5:6" x14ac:dyDescent="0.25">
      <c r="E382" s="16">
        <f t="shared" ca="1" si="10"/>
        <v>0.78514213117720988</v>
      </c>
      <c r="F382" s="20">
        <f t="shared" ca="1" si="11"/>
        <v>10.634060183992274</v>
      </c>
    </row>
    <row r="383" spans="5:6" x14ac:dyDescent="0.25">
      <c r="E383" s="16">
        <f t="shared" ca="1" si="10"/>
        <v>0.26178703641013668</v>
      </c>
      <c r="F383" s="20">
        <f t="shared" ca="1" si="11"/>
        <v>8.4338788354673984</v>
      </c>
    </row>
    <row r="384" spans="5:6" x14ac:dyDescent="0.25">
      <c r="E384" s="16">
        <f t="shared" ca="1" si="10"/>
        <v>0.36252411583097388</v>
      </c>
      <c r="F384" s="20">
        <f t="shared" ca="1" si="11"/>
        <v>8.922608747789841</v>
      </c>
    </row>
    <row r="385" spans="5:6" x14ac:dyDescent="0.25">
      <c r="E385" s="16">
        <f t="shared" ca="1" si="10"/>
        <v>0.29863889664716425</v>
      </c>
      <c r="F385" s="20">
        <f t="shared" ca="1" si="11"/>
        <v>8.6238287181003734</v>
      </c>
    </row>
    <row r="386" spans="5:6" x14ac:dyDescent="0.25">
      <c r="E386" s="16">
        <f t="shared" ca="1" si="10"/>
        <v>0.41254602834047649</v>
      </c>
      <c r="F386" s="20">
        <f t="shared" ca="1" si="11"/>
        <v>9.1377558194154886</v>
      </c>
    </row>
    <row r="387" spans="5:6" x14ac:dyDescent="0.25">
      <c r="E387" s="16">
        <f t="shared" ca="1" si="10"/>
        <v>0.39386475343363359</v>
      </c>
      <c r="F387" s="20">
        <f t="shared" ca="1" si="11"/>
        <v>9.0589232926985215</v>
      </c>
    </row>
    <row r="388" spans="5:6" x14ac:dyDescent="0.25">
      <c r="E388" s="16">
        <f t="shared" ref="E388:E451" ca="1" si="12">RAND()</f>
        <v>8.8716844955896934E-2</v>
      </c>
      <c r="F388" s="20">
        <f t="shared" ref="F388:F451" ca="1" si="13">$C$4*POWER(-LN(1-E388),(1/$C$3))</f>
        <v>7.121553645322396</v>
      </c>
    </row>
    <row r="389" spans="5:6" x14ac:dyDescent="0.25">
      <c r="E389" s="16">
        <f t="shared" ca="1" si="12"/>
        <v>0.78755177637985319</v>
      </c>
      <c r="F389" s="20">
        <f t="shared" ca="1" si="13"/>
        <v>10.645167134436548</v>
      </c>
    </row>
    <row r="390" spans="5:6" x14ac:dyDescent="0.25">
      <c r="E390" s="16">
        <f t="shared" ca="1" si="12"/>
        <v>0.1441456172307678</v>
      </c>
      <c r="F390" s="20">
        <f t="shared" ca="1" si="13"/>
        <v>7.66645758788819</v>
      </c>
    </row>
    <row r="391" spans="5:6" x14ac:dyDescent="0.25">
      <c r="E391" s="16">
        <f t="shared" ca="1" si="12"/>
        <v>0.71635985658350587</v>
      </c>
      <c r="F391" s="20">
        <f t="shared" ca="1" si="13"/>
        <v>10.33572770470623</v>
      </c>
    </row>
    <row r="392" spans="5:6" x14ac:dyDescent="0.25">
      <c r="E392" s="16">
        <f t="shared" ca="1" si="12"/>
        <v>5.3052504555984537E-2</v>
      </c>
      <c r="F392" s="20">
        <f t="shared" ca="1" si="13"/>
        <v>6.5993088360471353</v>
      </c>
    </row>
    <row r="393" spans="5:6" x14ac:dyDescent="0.25">
      <c r="E393" s="16">
        <f t="shared" ca="1" si="12"/>
        <v>0.25270460746860568</v>
      </c>
      <c r="F393" s="20">
        <f t="shared" ca="1" si="13"/>
        <v>8.3844791755895915</v>
      </c>
    </row>
    <row r="394" spans="5:6" x14ac:dyDescent="0.25">
      <c r="E394" s="16">
        <f t="shared" ca="1" si="12"/>
        <v>0.89749666063471323</v>
      </c>
      <c r="F394" s="20">
        <f t="shared" ca="1" si="13"/>
        <v>11.247999466635825</v>
      </c>
    </row>
    <row r="395" spans="5:6" x14ac:dyDescent="0.25">
      <c r="E395" s="16">
        <f t="shared" ca="1" si="12"/>
        <v>0.19037895971400931</v>
      </c>
      <c r="F395" s="20">
        <f t="shared" ca="1" si="13"/>
        <v>8.0080074457568724</v>
      </c>
    </row>
    <row r="396" spans="5:6" x14ac:dyDescent="0.25">
      <c r="E396" s="16">
        <f t="shared" ca="1" si="12"/>
        <v>0.72695546800996746</v>
      </c>
      <c r="F396" s="20">
        <f t="shared" ca="1" si="13"/>
        <v>10.37977291859163</v>
      </c>
    </row>
    <row r="397" spans="5:6" x14ac:dyDescent="0.25">
      <c r="E397" s="16">
        <f t="shared" ca="1" si="12"/>
        <v>0.82604671693427612</v>
      </c>
      <c r="F397" s="20">
        <f t="shared" ca="1" si="13"/>
        <v>10.831363755683158</v>
      </c>
    </row>
    <row r="398" spans="5:6" x14ac:dyDescent="0.25">
      <c r="E398" s="16">
        <f t="shared" ca="1" si="12"/>
        <v>0.48300951573299256</v>
      </c>
      <c r="F398" s="20">
        <f t="shared" ca="1" si="13"/>
        <v>9.4231315137821685</v>
      </c>
    </row>
    <row r="399" spans="5:6" x14ac:dyDescent="0.25">
      <c r="E399" s="16">
        <f t="shared" ca="1" si="12"/>
        <v>0.13146999149649896</v>
      </c>
      <c r="F399" s="20">
        <f t="shared" ca="1" si="13"/>
        <v>7.558563248456224</v>
      </c>
    </row>
    <row r="400" spans="5:6" x14ac:dyDescent="0.25">
      <c r="E400" s="16">
        <f t="shared" ca="1" si="12"/>
        <v>0.46348603134523692</v>
      </c>
      <c r="F400" s="20">
        <f t="shared" ca="1" si="13"/>
        <v>9.3456077306399745</v>
      </c>
    </row>
    <row r="401" spans="5:6" x14ac:dyDescent="0.25">
      <c r="E401" s="16">
        <f t="shared" ca="1" si="12"/>
        <v>0.76470848480602471</v>
      </c>
      <c r="F401" s="20">
        <f t="shared" ca="1" si="13"/>
        <v>10.541953016619498</v>
      </c>
    </row>
    <row r="402" spans="5:6" x14ac:dyDescent="0.25">
      <c r="E402" s="16">
        <f t="shared" ca="1" si="12"/>
        <v>0.80475809171947199</v>
      </c>
      <c r="F402" s="20">
        <f t="shared" ca="1" si="13"/>
        <v>10.7262075555496</v>
      </c>
    </row>
    <row r="403" spans="5:6" x14ac:dyDescent="0.25">
      <c r="E403" s="16">
        <f t="shared" ca="1" si="12"/>
        <v>0.6429636670762815</v>
      </c>
      <c r="F403" s="20">
        <f t="shared" ca="1" si="13"/>
        <v>10.042201548457419</v>
      </c>
    </row>
    <row r="404" spans="5:6" x14ac:dyDescent="0.25">
      <c r="E404" s="16">
        <f t="shared" ca="1" si="12"/>
        <v>0.70244404899079771</v>
      </c>
      <c r="F404" s="20">
        <f t="shared" ca="1" si="13"/>
        <v>10.278666548659245</v>
      </c>
    </row>
    <row r="405" spans="5:6" x14ac:dyDescent="0.25">
      <c r="E405" s="16">
        <f t="shared" ca="1" si="12"/>
        <v>0.81533378422552971</v>
      </c>
      <c r="F405" s="20">
        <f t="shared" ca="1" si="13"/>
        <v>10.777699312448455</v>
      </c>
    </row>
    <row r="406" spans="5:6" x14ac:dyDescent="0.25">
      <c r="E406" s="16">
        <f t="shared" ca="1" si="12"/>
        <v>0.15570362297103657</v>
      </c>
      <c r="F406" s="20">
        <f t="shared" ca="1" si="13"/>
        <v>7.7587262675000268</v>
      </c>
    </row>
    <row r="407" spans="5:6" x14ac:dyDescent="0.25">
      <c r="E407" s="16">
        <f t="shared" ca="1" si="12"/>
        <v>0.25499717129530675</v>
      </c>
      <c r="F407" s="20">
        <f t="shared" ca="1" si="13"/>
        <v>8.3970564538630708</v>
      </c>
    </row>
    <row r="408" spans="5:6" x14ac:dyDescent="0.25">
      <c r="E408" s="16">
        <f t="shared" ca="1" si="12"/>
        <v>0.56703522325908051</v>
      </c>
      <c r="F408" s="20">
        <f t="shared" ca="1" si="13"/>
        <v>9.7491804801897111</v>
      </c>
    </row>
    <row r="409" spans="5:6" x14ac:dyDescent="0.25">
      <c r="E409" s="16">
        <f t="shared" ca="1" si="12"/>
        <v>0.17533361043722917</v>
      </c>
      <c r="F409" s="20">
        <f t="shared" ca="1" si="13"/>
        <v>7.9043256077574373</v>
      </c>
    </row>
    <row r="410" spans="5:6" x14ac:dyDescent="0.25">
      <c r="E410" s="16">
        <f t="shared" ca="1" si="12"/>
        <v>0.22739582827307037</v>
      </c>
      <c r="F410" s="20">
        <f t="shared" ca="1" si="13"/>
        <v>8.2402974696790849</v>
      </c>
    </row>
    <row r="411" spans="5:6" x14ac:dyDescent="0.25">
      <c r="E411" s="16">
        <f t="shared" ca="1" si="12"/>
        <v>0.11845339814035827</v>
      </c>
      <c r="F411" s="20">
        <f t="shared" ca="1" si="13"/>
        <v>7.439086561485424</v>
      </c>
    </row>
    <row r="412" spans="5:6" x14ac:dyDescent="0.25">
      <c r="E412" s="16">
        <f t="shared" ca="1" si="12"/>
        <v>0.68107152154032169</v>
      </c>
      <c r="F412" s="20">
        <f t="shared" ca="1" si="13"/>
        <v>10.192502632194582</v>
      </c>
    </row>
    <row r="413" spans="5:6" x14ac:dyDescent="0.25">
      <c r="E413" s="16">
        <f t="shared" ca="1" si="12"/>
        <v>0.42475716458693813</v>
      </c>
      <c r="F413" s="20">
        <f t="shared" ca="1" si="13"/>
        <v>9.1884508511556326</v>
      </c>
    </row>
    <row r="414" spans="5:6" x14ac:dyDescent="0.25">
      <c r="E414" s="16">
        <f t="shared" ca="1" si="12"/>
        <v>0.151915955838681</v>
      </c>
      <c r="F414" s="20">
        <f t="shared" ca="1" si="13"/>
        <v>7.7290752319291371</v>
      </c>
    </row>
    <row r="415" spans="5:6" x14ac:dyDescent="0.25">
      <c r="E415" s="16">
        <f t="shared" ca="1" si="12"/>
        <v>0.77840537720469138</v>
      </c>
      <c r="F415" s="20">
        <f t="shared" ca="1" si="13"/>
        <v>10.603295466157483</v>
      </c>
    </row>
    <row r="416" spans="5:6" x14ac:dyDescent="0.25">
      <c r="E416" s="16">
        <f t="shared" ca="1" si="12"/>
        <v>0.65966898483000525</v>
      </c>
      <c r="F416" s="20">
        <f t="shared" ca="1" si="13"/>
        <v>10.107655138334643</v>
      </c>
    </row>
    <row r="417" spans="5:6" x14ac:dyDescent="0.25">
      <c r="E417" s="16">
        <f t="shared" ca="1" si="12"/>
        <v>6.9224334684516053E-2</v>
      </c>
      <c r="F417" s="20">
        <f t="shared" ca="1" si="13"/>
        <v>6.8633277286411509</v>
      </c>
    </row>
    <row r="418" spans="5:6" x14ac:dyDescent="0.25">
      <c r="E418" s="16">
        <f t="shared" ca="1" si="12"/>
        <v>0.6196543626756833</v>
      </c>
      <c r="F418" s="20">
        <f t="shared" ca="1" si="13"/>
        <v>9.9516983611064944</v>
      </c>
    </row>
    <row r="419" spans="5:6" x14ac:dyDescent="0.25">
      <c r="E419" s="16">
        <f t="shared" ca="1" si="12"/>
        <v>0.63362287218818325</v>
      </c>
      <c r="F419" s="20">
        <f t="shared" ca="1" si="13"/>
        <v>10.005835591284516</v>
      </c>
    </row>
    <row r="420" spans="5:6" x14ac:dyDescent="0.25">
      <c r="E420" s="16">
        <f t="shared" ca="1" si="12"/>
        <v>5.0090254485326113E-2</v>
      </c>
      <c r="F420" s="20">
        <f t="shared" ca="1" si="13"/>
        <v>6.5439165808455959</v>
      </c>
    </row>
    <row r="421" spans="5:6" x14ac:dyDescent="0.25">
      <c r="E421" s="16">
        <f t="shared" ca="1" si="12"/>
        <v>0.30580695404221814</v>
      </c>
      <c r="F421" s="20">
        <f t="shared" ca="1" si="13"/>
        <v>8.6590708252964816</v>
      </c>
    </row>
    <row r="422" spans="5:6" x14ac:dyDescent="0.25">
      <c r="E422" s="16">
        <f t="shared" ca="1" si="12"/>
        <v>0.12078986697810667</v>
      </c>
      <c r="F422" s="20">
        <f t="shared" ca="1" si="13"/>
        <v>7.4612578113648409</v>
      </c>
    </row>
    <row r="423" spans="5:6" x14ac:dyDescent="0.25">
      <c r="E423" s="16">
        <f t="shared" ca="1" si="12"/>
        <v>0.51041696220844246</v>
      </c>
      <c r="F423" s="20">
        <f t="shared" ca="1" si="13"/>
        <v>9.5305337690877909</v>
      </c>
    </row>
    <row r="424" spans="5:6" x14ac:dyDescent="0.25">
      <c r="E424" s="16">
        <f t="shared" ca="1" si="12"/>
        <v>0.84982817337181038</v>
      </c>
      <c r="F424" s="20">
        <f t="shared" ca="1" si="13"/>
        <v>10.956967579001294</v>
      </c>
    </row>
    <row r="425" spans="5:6" x14ac:dyDescent="0.25">
      <c r="E425" s="16">
        <f t="shared" ca="1" si="12"/>
        <v>0.46475753009143117</v>
      </c>
      <c r="F425" s="20">
        <f t="shared" ca="1" si="13"/>
        <v>9.3506869683488354</v>
      </c>
    </row>
    <row r="426" spans="5:6" x14ac:dyDescent="0.25">
      <c r="E426" s="16">
        <f t="shared" ca="1" si="12"/>
        <v>0.11019559540411739</v>
      </c>
      <c r="F426" s="20">
        <f t="shared" ca="1" si="13"/>
        <v>7.3578834255484402</v>
      </c>
    </row>
    <row r="427" spans="5:6" x14ac:dyDescent="0.25">
      <c r="E427" s="16">
        <f t="shared" ca="1" si="12"/>
        <v>0.5575839563847097</v>
      </c>
      <c r="F427" s="20">
        <f t="shared" ca="1" si="13"/>
        <v>9.7128487978421365</v>
      </c>
    </row>
    <row r="428" spans="5:6" x14ac:dyDescent="0.25">
      <c r="E428" s="16">
        <f t="shared" ca="1" si="12"/>
        <v>0.23594382195477093</v>
      </c>
      <c r="F428" s="20">
        <f t="shared" ca="1" si="13"/>
        <v>8.2901486586149016</v>
      </c>
    </row>
    <row r="429" spans="5:6" x14ac:dyDescent="0.25">
      <c r="E429" s="16">
        <f t="shared" ca="1" si="12"/>
        <v>0.16492290259478781</v>
      </c>
      <c r="F429" s="20">
        <f t="shared" ca="1" si="13"/>
        <v>7.8287063876403051</v>
      </c>
    </row>
    <row r="430" spans="5:6" x14ac:dyDescent="0.25">
      <c r="E430" s="16">
        <f t="shared" ca="1" si="12"/>
        <v>0.51652158297639927</v>
      </c>
      <c r="F430" s="20">
        <f t="shared" ca="1" si="13"/>
        <v>9.5542751399610211</v>
      </c>
    </row>
    <row r="431" spans="5:6" x14ac:dyDescent="0.25">
      <c r="E431" s="16">
        <f t="shared" ca="1" si="12"/>
        <v>0.52458765643819938</v>
      </c>
      <c r="F431" s="20">
        <f t="shared" ca="1" si="13"/>
        <v>9.5855632843041718</v>
      </c>
    </row>
    <row r="432" spans="5:6" x14ac:dyDescent="0.25">
      <c r="E432" s="16">
        <f t="shared" ca="1" si="12"/>
        <v>0.16411108153954013</v>
      </c>
      <c r="F432" s="20">
        <f t="shared" ca="1" si="13"/>
        <v>7.8226628628422512</v>
      </c>
    </row>
    <row r="433" spans="5:6" x14ac:dyDescent="0.25">
      <c r="E433" s="16">
        <f t="shared" ca="1" si="12"/>
        <v>0.17278937443752029</v>
      </c>
      <c r="F433" s="20">
        <f t="shared" ca="1" si="13"/>
        <v>7.8861572101817199</v>
      </c>
    </row>
    <row r="434" spans="5:6" x14ac:dyDescent="0.25">
      <c r="E434" s="16">
        <f t="shared" ca="1" si="12"/>
        <v>0.9233454133445762</v>
      </c>
      <c r="F434" s="20">
        <f t="shared" ca="1" si="13"/>
        <v>11.442590198712633</v>
      </c>
    </row>
    <row r="435" spans="5:6" x14ac:dyDescent="0.25">
      <c r="E435" s="16">
        <f t="shared" ca="1" si="12"/>
        <v>0.72560363909088121</v>
      </c>
      <c r="F435" s="20">
        <f t="shared" ca="1" si="13"/>
        <v>10.374122255216188</v>
      </c>
    </row>
    <row r="436" spans="5:6" x14ac:dyDescent="0.25">
      <c r="E436" s="16">
        <f t="shared" ca="1" si="12"/>
        <v>0.78967469783993749</v>
      </c>
      <c r="F436" s="20">
        <f t="shared" ca="1" si="13"/>
        <v>10.654999166708096</v>
      </c>
    </row>
    <row r="437" spans="5:6" x14ac:dyDescent="0.25">
      <c r="E437" s="16">
        <f t="shared" ca="1" si="12"/>
        <v>0.18083825954134447</v>
      </c>
      <c r="F437" s="20">
        <f t="shared" ca="1" si="13"/>
        <v>7.9429837208585132</v>
      </c>
    </row>
    <row r="438" spans="5:6" x14ac:dyDescent="0.25">
      <c r="E438" s="16">
        <f t="shared" ca="1" si="12"/>
        <v>0.82521182990798059</v>
      </c>
      <c r="F438" s="20">
        <f t="shared" ca="1" si="13"/>
        <v>10.827122756531246</v>
      </c>
    </row>
    <row r="439" spans="5:6" x14ac:dyDescent="0.25">
      <c r="E439" s="16">
        <f t="shared" ca="1" si="12"/>
        <v>0.37508545205711863</v>
      </c>
      <c r="F439" s="20">
        <f t="shared" ca="1" si="13"/>
        <v>8.9779123775652856</v>
      </c>
    </row>
    <row r="440" spans="5:6" x14ac:dyDescent="0.25">
      <c r="E440" s="16">
        <f t="shared" ca="1" si="12"/>
        <v>0.64210473138676161</v>
      </c>
      <c r="F440" s="20">
        <f t="shared" ca="1" si="13"/>
        <v>10.038851204695804</v>
      </c>
    </row>
    <row r="441" spans="5:6" x14ac:dyDescent="0.25">
      <c r="E441" s="16">
        <f t="shared" ca="1" si="12"/>
        <v>0.57285742809306561</v>
      </c>
      <c r="F441" s="20">
        <f t="shared" ca="1" si="13"/>
        <v>9.7715508942547089</v>
      </c>
    </row>
    <row r="442" spans="5:6" x14ac:dyDescent="0.25">
      <c r="E442" s="16">
        <f t="shared" ca="1" si="12"/>
        <v>0.38292796762257097</v>
      </c>
      <c r="F442" s="20">
        <f t="shared" ca="1" si="13"/>
        <v>9.0119749732647101</v>
      </c>
    </row>
    <row r="443" spans="5:6" x14ac:dyDescent="0.25">
      <c r="E443" s="16">
        <f t="shared" ca="1" si="12"/>
        <v>5.0191505624107013E-2</v>
      </c>
      <c r="F443" s="20">
        <f t="shared" ca="1" si="13"/>
        <v>6.545854030343369</v>
      </c>
    </row>
    <row r="444" spans="5:6" x14ac:dyDescent="0.25">
      <c r="E444" s="16">
        <f t="shared" ca="1" si="12"/>
        <v>0.88462798217496952</v>
      </c>
      <c r="F444" s="20">
        <f t="shared" ca="1" si="13"/>
        <v>11.162653097281243</v>
      </c>
    </row>
    <row r="445" spans="5:6" x14ac:dyDescent="0.25">
      <c r="E445" s="16">
        <f t="shared" ca="1" si="12"/>
        <v>0.40503773737912108</v>
      </c>
      <c r="F445" s="20">
        <f t="shared" ca="1" si="13"/>
        <v>9.1062668542534748</v>
      </c>
    </row>
    <row r="446" spans="5:6" x14ac:dyDescent="0.25">
      <c r="E446" s="16">
        <f t="shared" ca="1" si="12"/>
        <v>0.95635462379426561</v>
      </c>
      <c r="F446" s="20">
        <f t="shared" ca="1" si="13"/>
        <v>11.771312860062624</v>
      </c>
    </row>
    <row r="447" spans="5:6" x14ac:dyDescent="0.25">
      <c r="E447" s="16">
        <f t="shared" ca="1" si="12"/>
        <v>0.98117497894769634</v>
      </c>
      <c r="F447" s="20">
        <f t="shared" ca="1" si="13"/>
        <v>12.17815860910224</v>
      </c>
    </row>
    <row r="448" spans="5:6" x14ac:dyDescent="0.25">
      <c r="E448" s="16">
        <f t="shared" ca="1" si="12"/>
        <v>0.31514173889675168</v>
      </c>
      <c r="F448" s="20">
        <f t="shared" ca="1" si="13"/>
        <v>8.704239013128511</v>
      </c>
    </row>
    <row r="449" spans="5:6" x14ac:dyDescent="0.25">
      <c r="E449" s="16">
        <f t="shared" ca="1" si="12"/>
        <v>0.31142199043617513</v>
      </c>
      <c r="F449" s="20">
        <f t="shared" ca="1" si="13"/>
        <v>8.6863357524431581</v>
      </c>
    </row>
    <row r="450" spans="5:6" x14ac:dyDescent="0.25">
      <c r="E450" s="16">
        <f t="shared" ca="1" si="12"/>
        <v>0.49061189259471627</v>
      </c>
      <c r="F450" s="20">
        <f t="shared" ca="1" si="13"/>
        <v>9.4530726462618624</v>
      </c>
    </row>
    <row r="451" spans="5:6" x14ac:dyDescent="0.25">
      <c r="E451" s="16">
        <f t="shared" ca="1" si="12"/>
        <v>0.30304741530422019</v>
      </c>
      <c r="F451" s="20">
        <f t="shared" ca="1" si="13"/>
        <v>8.6455625263487548</v>
      </c>
    </row>
    <row r="452" spans="5:6" x14ac:dyDescent="0.25">
      <c r="E452" s="16">
        <f t="shared" ref="E452:E515" ca="1" si="14">RAND()</f>
        <v>0.20490951134411517</v>
      </c>
      <c r="F452" s="20">
        <f t="shared" ref="F452:F515" ca="1" si="15">$C$4*POWER(-LN(1-E452),(1/$C$3))</f>
        <v>8.1026853511660235</v>
      </c>
    </row>
    <row r="453" spans="5:6" x14ac:dyDescent="0.25">
      <c r="E453" s="16">
        <f t="shared" ca="1" si="14"/>
        <v>0.41852020723461048</v>
      </c>
      <c r="F453" s="20">
        <f t="shared" ca="1" si="15"/>
        <v>9.162635099887769</v>
      </c>
    </row>
    <row r="454" spans="5:6" x14ac:dyDescent="0.25">
      <c r="E454" s="16">
        <f t="shared" ca="1" si="14"/>
        <v>0.56786899228520138</v>
      </c>
      <c r="F454" s="20">
        <f t="shared" ca="1" si="15"/>
        <v>9.7523843643005907</v>
      </c>
    </row>
    <row r="455" spans="5:6" x14ac:dyDescent="0.25">
      <c r="E455" s="16">
        <f t="shared" ca="1" si="14"/>
        <v>0.69888601389355565</v>
      </c>
      <c r="F455" s="20">
        <f t="shared" ca="1" si="15"/>
        <v>10.264206436581823</v>
      </c>
    </row>
    <row r="456" spans="5:6" x14ac:dyDescent="0.25">
      <c r="E456" s="16">
        <f t="shared" ca="1" si="14"/>
        <v>0.88979016333469452</v>
      </c>
      <c r="F456" s="20">
        <f t="shared" ca="1" si="15"/>
        <v>11.196151223138227</v>
      </c>
    </row>
    <row r="457" spans="5:6" x14ac:dyDescent="0.25">
      <c r="E457" s="16">
        <f t="shared" ca="1" si="14"/>
        <v>0.83828814400327567</v>
      </c>
      <c r="F457" s="20">
        <f t="shared" ca="1" si="15"/>
        <v>10.894796572521511</v>
      </c>
    </row>
    <row r="458" spans="5:6" x14ac:dyDescent="0.25">
      <c r="E458" s="16">
        <f t="shared" ca="1" si="14"/>
        <v>0.6619620005799195</v>
      </c>
      <c r="F458" s="20">
        <f t="shared" ca="1" si="15"/>
        <v>10.11668763233892</v>
      </c>
    </row>
    <row r="459" spans="5:6" x14ac:dyDescent="0.25">
      <c r="E459" s="16">
        <f t="shared" ca="1" si="14"/>
        <v>0.70330589641571262</v>
      </c>
      <c r="F459" s="20">
        <f t="shared" ca="1" si="15"/>
        <v>10.282176715781553</v>
      </c>
    </row>
    <row r="460" spans="5:6" x14ac:dyDescent="0.25">
      <c r="E460" s="16">
        <f t="shared" ca="1" si="14"/>
        <v>0.95395997289929069</v>
      </c>
      <c r="F460" s="20">
        <f t="shared" ca="1" si="15"/>
        <v>11.742419174387134</v>
      </c>
    </row>
    <row r="461" spans="5:6" x14ac:dyDescent="0.25">
      <c r="E461" s="16">
        <f t="shared" ca="1" si="14"/>
        <v>0.48570249172731783</v>
      </c>
      <c r="F461" s="20">
        <f t="shared" ca="1" si="15"/>
        <v>9.4337520204588863</v>
      </c>
    </row>
    <row r="462" spans="5:6" x14ac:dyDescent="0.25">
      <c r="E462" s="16">
        <f t="shared" ca="1" si="14"/>
        <v>0.72434790457110532</v>
      </c>
      <c r="F462" s="20">
        <f t="shared" ca="1" si="15"/>
        <v>10.368881673095945</v>
      </c>
    </row>
    <row r="463" spans="5:6" x14ac:dyDescent="0.25">
      <c r="E463" s="16">
        <f t="shared" ca="1" si="14"/>
        <v>0.70029140404239565</v>
      </c>
      <c r="F463" s="20">
        <f t="shared" ca="1" si="15"/>
        <v>10.269912108848294</v>
      </c>
    </row>
    <row r="464" spans="5:6" x14ac:dyDescent="0.25">
      <c r="E464" s="16">
        <f t="shared" ca="1" si="14"/>
        <v>0.52746589507845243</v>
      </c>
      <c r="F464" s="20">
        <f t="shared" ca="1" si="15"/>
        <v>9.5967076512126877</v>
      </c>
    </row>
    <row r="465" spans="5:6" x14ac:dyDescent="0.25">
      <c r="E465" s="16">
        <f t="shared" ca="1" si="14"/>
        <v>0.2168006963496677</v>
      </c>
      <c r="F465" s="20">
        <f t="shared" ca="1" si="15"/>
        <v>8.1766946836816761</v>
      </c>
    </row>
    <row r="466" spans="5:6" x14ac:dyDescent="0.25">
      <c r="E466" s="16">
        <f t="shared" ca="1" si="14"/>
        <v>0.141440637280981</v>
      </c>
      <c r="F466" s="20">
        <f t="shared" ca="1" si="15"/>
        <v>7.6440591900412258</v>
      </c>
    </row>
    <row r="467" spans="5:6" x14ac:dyDescent="0.25">
      <c r="E467" s="16">
        <f t="shared" ca="1" si="14"/>
        <v>0.37114599531899695</v>
      </c>
      <c r="F467" s="20">
        <f t="shared" ca="1" si="15"/>
        <v>8.9606698223428349</v>
      </c>
    </row>
    <row r="468" spans="5:6" x14ac:dyDescent="0.25">
      <c r="E468" s="16">
        <f t="shared" ca="1" si="14"/>
        <v>0.34769149781822339</v>
      </c>
      <c r="F468" s="20">
        <f t="shared" ca="1" si="15"/>
        <v>8.8560182909678069</v>
      </c>
    </row>
    <row r="469" spans="5:6" x14ac:dyDescent="0.25">
      <c r="E469" s="16">
        <f t="shared" ca="1" si="14"/>
        <v>0.48521369862008767</v>
      </c>
      <c r="F469" s="20">
        <f t="shared" ca="1" si="15"/>
        <v>9.4318255354450216</v>
      </c>
    </row>
    <row r="470" spans="5:6" x14ac:dyDescent="0.25">
      <c r="E470" s="16">
        <f t="shared" ca="1" si="14"/>
        <v>0.15691879245143603</v>
      </c>
      <c r="F470" s="20">
        <f t="shared" ca="1" si="15"/>
        <v>7.7681242699137965</v>
      </c>
    </row>
    <row r="471" spans="5:6" x14ac:dyDescent="0.25">
      <c r="E471" s="16">
        <f t="shared" ca="1" si="14"/>
        <v>0.84723861502667586</v>
      </c>
      <c r="F471" s="20">
        <f t="shared" ca="1" si="15"/>
        <v>10.942797781615013</v>
      </c>
    </row>
    <row r="472" spans="5:6" x14ac:dyDescent="0.25">
      <c r="E472" s="16">
        <f t="shared" ca="1" si="14"/>
        <v>0.50515332411885194</v>
      </c>
      <c r="F472" s="20">
        <f t="shared" ca="1" si="15"/>
        <v>9.510015628481888</v>
      </c>
    </row>
    <row r="473" spans="5:6" x14ac:dyDescent="0.25">
      <c r="E473" s="16">
        <f t="shared" ca="1" si="14"/>
        <v>0.53878167773285102</v>
      </c>
      <c r="F473" s="20">
        <f t="shared" ca="1" si="15"/>
        <v>9.6404328432622144</v>
      </c>
    </row>
    <row r="474" spans="5:6" x14ac:dyDescent="0.25">
      <c r="E474" s="16">
        <f t="shared" ca="1" si="14"/>
        <v>0.54220859016843281</v>
      </c>
      <c r="F474" s="20">
        <f t="shared" ca="1" si="15"/>
        <v>9.6536503924093875</v>
      </c>
    </row>
    <row r="475" spans="5:6" x14ac:dyDescent="0.25">
      <c r="E475" s="16">
        <f t="shared" ca="1" si="14"/>
        <v>0.18165718084564308</v>
      </c>
      <c r="F475" s="20">
        <f t="shared" ca="1" si="15"/>
        <v>7.9486612349152983</v>
      </c>
    </row>
    <row r="476" spans="5:6" x14ac:dyDescent="0.25">
      <c r="E476" s="16">
        <f t="shared" ca="1" si="14"/>
        <v>8.5114206476768151E-2</v>
      </c>
      <c r="F476" s="20">
        <f t="shared" ca="1" si="15"/>
        <v>7.0775379061057269</v>
      </c>
    </row>
    <row r="477" spans="5:6" x14ac:dyDescent="0.25">
      <c r="E477" s="16">
        <f t="shared" ca="1" si="14"/>
        <v>0.34252708467846038</v>
      </c>
      <c r="F477" s="20">
        <f t="shared" ca="1" si="15"/>
        <v>8.8324793565614339</v>
      </c>
    </row>
    <row r="478" spans="5:6" x14ac:dyDescent="0.25">
      <c r="E478" s="16">
        <f t="shared" ca="1" si="14"/>
        <v>0.69546892757758616</v>
      </c>
      <c r="F478" s="20">
        <f t="shared" ca="1" si="15"/>
        <v>10.250365081243052</v>
      </c>
    </row>
    <row r="479" spans="5:6" x14ac:dyDescent="0.25">
      <c r="E479" s="16">
        <f t="shared" ca="1" si="14"/>
        <v>0.2751728009821901</v>
      </c>
      <c r="F479" s="20">
        <f t="shared" ca="1" si="15"/>
        <v>8.5047076574666072</v>
      </c>
    </row>
    <row r="480" spans="5:6" x14ac:dyDescent="0.25">
      <c r="E480" s="16">
        <f t="shared" ca="1" si="14"/>
        <v>0.7325106330335921</v>
      </c>
      <c r="F480" s="20">
        <f t="shared" ca="1" si="15"/>
        <v>10.403094911617332</v>
      </c>
    </row>
    <row r="481" spans="5:6" x14ac:dyDescent="0.25">
      <c r="E481" s="16">
        <f t="shared" ca="1" si="14"/>
        <v>0.64365165518595013</v>
      </c>
      <c r="F481" s="20">
        <f t="shared" ca="1" si="15"/>
        <v>10.044886072740777</v>
      </c>
    </row>
    <row r="482" spans="5:6" x14ac:dyDescent="0.25">
      <c r="E482" s="16">
        <f t="shared" ca="1" si="14"/>
        <v>0.2679256318725679</v>
      </c>
      <c r="F482" s="20">
        <f t="shared" ca="1" si="15"/>
        <v>8.4666410094096136</v>
      </c>
    </row>
    <row r="483" spans="5:6" x14ac:dyDescent="0.25">
      <c r="E483" s="16">
        <f t="shared" ca="1" si="14"/>
        <v>0.94659223777246504</v>
      </c>
      <c r="F483" s="20">
        <f t="shared" ca="1" si="15"/>
        <v>11.659800560957056</v>
      </c>
    </row>
    <row r="484" spans="5:6" x14ac:dyDescent="0.25">
      <c r="E484" s="16">
        <f t="shared" ca="1" si="14"/>
        <v>0.83801761597882074</v>
      </c>
      <c r="F484" s="20">
        <f t="shared" ca="1" si="15"/>
        <v>10.893368121300039</v>
      </c>
    </row>
    <row r="485" spans="5:6" x14ac:dyDescent="0.25">
      <c r="E485" s="16">
        <f t="shared" ca="1" si="14"/>
        <v>0.2877437688351201</v>
      </c>
      <c r="F485" s="20">
        <f t="shared" ca="1" si="15"/>
        <v>8.5692687153438545</v>
      </c>
    </row>
    <row r="486" spans="5:6" x14ac:dyDescent="0.25">
      <c r="E486" s="16">
        <f t="shared" ca="1" si="14"/>
        <v>0.43907815111683346</v>
      </c>
      <c r="F486" s="20">
        <f t="shared" ca="1" si="15"/>
        <v>9.2471591488600513</v>
      </c>
    </row>
    <row r="487" spans="5:6" x14ac:dyDescent="0.25">
      <c r="E487" s="16">
        <f t="shared" ca="1" si="14"/>
        <v>0.19906522265613957</v>
      </c>
      <c r="F487" s="20">
        <f t="shared" ca="1" si="15"/>
        <v>8.0651988457334252</v>
      </c>
    </row>
    <row r="488" spans="5:6" x14ac:dyDescent="0.25">
      <c r="E488" s="16">
        <f t="shared" ca="1" si="14"/>
        <v>0.66763655397277555</v>
      </c>
      <c r="F488" s="20">
        <f t="shared" ca="1" si="15"/>
        <v>10.13909660850141</v>
      </c>
    </row>
    <row r="489" spans="5:6" x14ac:dyDescent="0.25">
      <c r="E489" s="16">
        <f t="shared" ca="1" si="14"/>
        <v>0.71940672572743292</v>
      </c>
      <c r="F489" s="20">
        <f t="shared" ca="1" si="15"/>
        <v>10.348337121520865</v>
      </c>
    </row>
    <row r="490" spans="5:6" x14ac:dyDescent="0.25">
      <c r="E490" s="16">
        <f t="shared" ca="1" si="14"/>
        <v>0.91860143447159714</v>
      </c>
      <c r="F490" s="20">
        <f t="shared" ca="1" si="15"/>
        <v>11.403984698970408</v>
      </c>
    </row>
    <row r="491" spans="5:6" x14ac:dyDescent="0.25">
      <c r="E491" s="16">
        <f t="shared" ca="1" si="14"/>
        <v>5.8158708682427229E-2</v>
      </c>
      <c r="F491" s="20">
        <f t="shared" ca="1" si="15"/>
        <v>6.689071630432939</v>
      </c>
    </row>
    <row r="492" spans="5:6" x14ac:dyDescent="0.25">
      <c r="E492" s="16">
        <f t="shared" ca="1" si="14"/>
        <v>0.69541588449307945</v>
      </c>
      <c r="F492" s="20">
        <f t="shared" ca="1" si="15"/>
        <v>10.250150568763621</v>
      </c>
    </row>
    <row r="493" spans="5:6" x14ac:dyDescent="0.25">
      <c r="E493" s="16">
        <f t="shared" ca="1" si="14"/>
        <v>0.24186256815601248</v>
      </c>
      <c r="F493" s="20">
        <f t="shared" ca="1" si="15"/>
        <v>8.3239554062881194</v>
      </c>
    </row>
    <row r="494" spans="5:6" x14ac:dyDescent="0.25">
      <c r="E494" s="16">
        <f t="shared" ca="1" si="14"/>
        <v>0.88006483312704376</v>
      </c>
      <c r="F494" s="20">
        <f t="shared" ca="1" si="15"/>
        <v>11.133787605101569</v>
      </c>
    </row>
    <row r="495" spans="5:6" x14ac:dyDescent="0.25">
      <c r="E495" s="16">
        <f t="shared" ca="1" si="14"/>
        <v>0.10255207249042042</v>
      </c>
      <c r="F495" s="20">
        <f t="shared" ca="1" si="15"/>
        <v>7.2783438475735105</v>
      </c>
    </row>
    <row r="496" spans="5:6" x14ac:dyDescent="0.25">
      <c r="E496" s="16">
        <f t="shared" ca="1" si="14"/>
        <v>0.24763988060597986</v>
      </c>
      <c r="F496" s="20">
        <f t="shared" ca="1" si="15"/>
        <v>8.3564249328032876</v>
      </c>
    </row>
    <row r="497" spans="5:6" x14ac:dyDescent="0.25">
      <c r="E497" s="16">
        <f t="shared" ca="1" si="14"/>
        <v>0.35855886458789921</v>
      </c>
      <c r="F497" s="20">
        <f t="shared" ca="1" si="15"/>
        <v>8.9049488394352476</v>
      </c>
    </row>
    <row r="498" spans="5:6" x14ac:dyDescent="0.25">
      <c r="E498" s="16">
        <f t="shared" ca="1" si="14"/>
        <v>0.13503295442520313</v>
      </c>
      <c r="F498" s="20">
        <f t="shared" ca="1" si="15"/>
        <v>7.5896675250768597</v>
      </c>
    </row>
    <row r="499" spans="5:6" x14ac:dyDescent="0.25">
      <c r="E499" s="16">
        <f t="shared" ca="1" si="14"/>
        <v>0.21674193780219042</v>
      </c>
      <c r="F499" s="20">
        <f t="shared" ca="1" si="15"/>
        <v>8.176336030336083</v>
      </c>
    </row>
    <row r="500" spans="5:6" x14ac:dyDescent="0.25">
      <c r="E500" s="16">
        <f t="shared" ca="1" si="14"/>
        <v>0.52756634393026647</v>
      </c>
      <c r="F500" s="20">
        <f t="shared" ca="1" si="15"/>
        <v>9.5970964040518361</v>
      </c>
    </row>
    <row r="501" spans="5:6" x14ac:dyDescent="0.25">
      <c r="E501" s="16">
        <f t="shared" ca="1" si="14"/>
        <v>0.577407993869821</v>
      </c>
      <c r="F501" s="20">
        <f t="shared" ca="1" si="15"/>
        <v>9.789033473333129</v>
      </c>
    </row>
    <row r="502" spans="5:6" x14ac:dyDescent="0.25">
      <c r="E502" s="16">
        <f t="shared" ca="1" si="14"/>
        <v>0.69415031016300632</v>
      </c>
      <c r="F502" s="20">
        <f t="shared" ca="1" si="15"/>
        <v>10.245035513822785</v>
      </c>
    </row>
    <row r="503" spans="5:6" x14ac:dyDescent="0.25">
      <c r="E503" s="16">
        <f t="shared" ca="1" si="14"/>
        <v>0.42255652212173034</v>
      </c>
      <c r="F503" s="20">
        <f t="shared" ca="1" si="15"/>
        <v>9.1793599718618513</v>
      </c>
    </row>
    <row r="504" spans="5:6" x14ac:dyDescent="0.25">
      <c r="E504" s="16">
        <f t="shared" ca="1" si="14"/>
        <v>0.56890457174913034</v>
      </c>
      <c r="F504" s="20">
        <f t="shared" ca="1" si="15"/>
        <v>9.756363551431054</v>
      </c>
    </row>
    <row r="505" spans="5:6" x14ac:dyDescent="0.25">
      <c r="E505" s="16">
        <f t="shared" ca="1" si="14"/>
        <v>0.7006365382159353</v>
      </c>
      <c r="F505" s="20">
        <f t="shared" ca="1" si="15"/>
        <v>10.271314478897116</v>
      </c>
    </row>
    <row r="506" spans="5:6" x14ac:dyDescent="0.25">
      <c r="E506" s="16">
        <f t="shared" ca="1" si="14"/>
        <v>0.88083365091489429</v>
      </c>
      <c r="F506" s="20">
        <f t="shared" ca="1" si="15"/>
        <v>11.138604345647474</v>
      </c>
    </row>
    <row r="507" spans="5:6" x14ac:dyDescent="0.25">
      <c r="E507" s="16">
        <f t="shared" ca="1" si="14"/>
        <v>0.32631288787049262</v>
      </c>
      <c r="F507" s="20">
        <f t="shared" ca="1" si="15"/>
        <v>8.7572825972778094</v>
      </c>
    </row>
    <row r="508" spans="5:6" x14ac:dyDescent="0.25">
      <c r="E508" s="16">
        <f t="shared" ca="1" si="14"/>
        <v>0.99707111139978444</v>
      </c>
      <c r="F508" s="20">
        <f t="shared" ca="1" si="15"/>
        <v>12.865140872973003</v>
      </c>
    </row>
    <row r="509" spans="5:6" x14ac:dyDescent="0.25">
      <c r="E509" s="16">
        <f t="shared" ca="1" si="14"/>
        <v>0.18559530688302117</v>
      </c>
      <c r="F509" s="20">
        <f t="shared" ca="1" si="15"/>
        <v>7.9757072803286686</v>
      </c>
    </row>
    <row r="510" spans="5:6" x14ac:dyDescent="0.25">
      <c r="E510" s="16">
        <f t="shared" ca="1" si="14"/>
        <v>5.2718760624742456E-2</v>
      </c>
      <c r="F510" s="20">
        <f t="shared" ca="1" si="15"/>
        <v>6.5931976073662959</v>
      </c>
    </row>
    <row r="511" spans="5:6" x14ac:dyDescent="0.25">
      <c r="E511" s="16">
        <f t="shared" ca="1" si="14"/>
        <v>0.1703577473727278</v>
      </c>
      <c r="F511" s="20">
        <f t="shared" ca="1" si="15"/>
        <v>7.8686082692344232</v>
      </c>
    </row>
    <row r="512" spans="5:6" x14ac:dyDescent="0.25">
      <c r="E512" s="16">
        <f t="shared" ca="1" si="14"/>
        <v>0.46648608793666169</v>
      </c>
      <c r="F512" s="20">
        <f t="shared" ca="1" si="15"/>
        <v>9.3575848411740772</v>
      </c>
    </row>
    <row r="513" spans="5:6" x14ac:dyDescent="0.25">
      <c r="E513" s="16">
        <f t="shared" ca="1" si="14"/>
        <v>0.50772814555740708</v>
      </c>
      <c r="F513" s="20">
        <f t="shared" ca="1" si="15"/>
        <v>9.5200582541584833</v>
      </c>
    </row>
    <row r="514" spans="5:6" x14ac:dyDescent="0.25">
      <c r="E514" s="16">
        <f t="shared" ca="1" si="14"/>
        <v>0.47203304960919146</v>
      </c>
      <c r="F514" s="20">
        <f t="shared" ca="1" si="15"/>
        <v>9.3796659382521561</v>
      </c>
    </row>
    <row r="515" spans="5:6" x14ac:dyDescent="0.25">
      <c r="E515" s="16">
        <f t="shared" ca="1" si="14"/>
        <v>0.27727997712467523</v>
      </c>
      <c r="F515" s="20">
        <f t="shared" ca="1" si="15"/>
        <v>8.5156564533365291</v>
      </c>
    </row>
    <row r="516" spans="5:6" x14ac:dyDescent="0.25">
      <c r="E516" s="16">
        <f t="shared" ref="E516:E579" ca="1" si="16">RAND()</f>
        <v>0.10959246605474482</v>
      </c>
      <c r="F516" s="20">
        <f t="shared" ref="F516:F579" ca="1" si="17">$C$4*POWER(-LN(1-E516),(1/$C$3))</f>
        <v>7.3517678679708265</v>
      </c>
    </row>
    <row r="517" spans="5:6" x14ac:dyDescent="0.25">
      <c r="E517" s="16">
        <f t="shared" ca="1" si="16"/>
        <v>0.63805535221913023</v>
      </c>
      <c r="F517" s="20">
        <f t="shared" ca="1" si="17"/>
        <v>10.023073927549483</v>
      </c>
    </row>
    <row r="518" spans="5:6" x14ac:dyDescent="0.25">
      <c r="E518" s="16">
        <f t="shared" ca="1" si="16"/>
        <v>0.13045027654918007</v>
      </c>
      <c r="F518" s="20">
        <f t="shared" ca="1" si="17"/>
        <v>7.5495421325488987</v>
      </c>
    </row>
    <row r="519" spans="5:6" x14ac:dyDescent="0.25">
      <c r="E519" s="16">
        <f t="shared" ca="1" si="16"/>
        <v>0.75379415297499486</v>
      </c>
      <c r="F519" s="20">
        <f t="shared" ca="1" si="17"/>
        <v>10.494113014862021</v>
      </c>
    </row>
    <row r="520" spans="5:6" x14ac:dyDescent="0.25">
      <c r="E520" s="16">
        <f t="shared" ca="1" si="16"/>
        <v>0.2198399382156464</v>
      </c>
      <c r="F520" s="20">
        <f t="shared" ca="1" si="17"/>
        <v>8.1951546001586166</v>
      </c>
    </row>
    <row r="521" spans="5:6" x14ac:dyDescent="0.25">
      <c r="E521" s="16">
        <f t="shared" ca="1" si="16"/>
        <v>0.88277327516755277</v>
      </c>
      <c r="F521" s="20">
        <f t="shared" ca="1" si="17"/>
        <v>11.150839472844984</v>
      </c>
    </row>
    <row r="522" spans="5:6" x14ac:dyDescent="0.25">
      <c r="E522" s="16">
        <f t="shared" ca="1" si="16"/>
        <v>0.95711419505558637</v>
      </c>
      <c r="F522" s="20">
        <f t="shared" ca="1" si="17"/>
        <v>11.780717637035949</v>
      </c>
    </row>
    <row r="523" spans="5:6" x14ac:dyDescent="0.25">
      <c r="E523" s="16">
        <f t="shared" ca="1" si="16"/>
        <v>0.8830261006539275</v>
      </c>
      <c r="F523" s="20">
        <f t="shared" ca="1" si="17"/>
        <v>11.152443206183547</v>
      </c>
    </row>
    <row r="524" spans="5:6" x14ac:dyDescent="0.25">
      <c r="E524" s="16">
        <f t="shared" ca="1" si="16"/>
        <v>0.32830050999535776</v>
      </c>
      <c r="F524" s="20">
        <f t="shared" ca="1" si="17"/>
        <v>8.7666111589117879</v>
      </c>
    </row>
    <row r="525" spans="5:6" x14ac:dyDescent="0.25">
      <c r="E525" s="16">
        <f t="shared" ca="1" si="16"/>
        <v>0.42269544438034301</v>
      </c>
      <c r="F525" s="20">
        <f t="shared" ca="1" si="17"/>
        <v>9.1799344329506507</v>
      </c>
    </row>
    <row r="526" spans="5:6" x14ac:dyDescent="0.25">
      <c r="E526" s="16">
        <f t="shared" ca="1" si="16"/>
        <v>6.2769141292698616E-2</v>
      </c>
      <c r="F526" s="20">
        <f t="shared" ca="1" si="17"/>
        <v>6.7647157246765319</v>
      </c>
    </row>
    <row r="527" spans="5:6" x14ac:dyDescent="0.25">
      <c r="E527" s="16">
        <f t="shared" ca="1" si="16"/>
        <v>0.70849188332887103</v>
      </c>
      <c r="F527" s="20">
        <f t="shared" ca="1" si="17"/>
        <v>10.30336286902401</v>
      </c>
    </row>
    <row r="528" spans="5:6" x14ac:dyDescent="0.25">
      <c r="E528" s="16">
        <f t="shared" ca="1" si="16"/>
        <v>0.53471569956320164</v>
      </c>
      <c r="F528" s="20">
        <f t="shared" ca="1" si="17"/>
        <v>9.6247366382728625</v>
      </c>
    </row>
    <row r="529" spans="5:6" x14ac:dyDescent="0.25">
      <c r="E529" s="16">
        <f t="shared" ca="1" si="16"/>
        <v>0.26425291322028355</v>
      </c>
      <c r="F529" s="20">
        <f t="shared" ca="1" si="17"/>
        <v>8.4470982185934425</v>
      </c>
    </row>
    <row r="530" spans="5:6" x14ac:dyDescent="0.25">
      <c r="E530" s="16">
        <f t="shared" ca="1" si="16"/>
        <v>0.46974177374827963</v>
      </c>
      <c r="F530" s="20">
        <f t="shared" ca="1" si="17"/>
        <v>9.3705547907474944</v>
      </c>
    </row>
    <row r="531" spans="5:6" x14ac:dyDescent="0.25">
      <c r="E531" s="16">
        <f t="shared" ca="1" si="16"/>
        <v>0.24619393578728921</v>
      </c>
      <c r="F531" s="20">
        <f t="shared" ca="1" si="17"/>
        <v>8.348346126154631</v>
      </c>
    </row>
    <row r="532" spans="5:6" x14ac:dyDescent="0.25">
      <c r="E532" s="16">
        <f t="shared" ca="1" si="16"/>
        <v>0.98787700083006136</v>
      </c>
      <c r="F532" s="20">
        <f t="shared" ca="1" si="17"/>
        <v>12.362318777854675</v>
      </c>
    </row>
    <row r="533" spans="5:6" x14ac:dyDescent="0.25">
      <c r="E533" s="16">
        <f t="shared" ca="1" si="16"/>
        <v>0.36227062077735239</v>
      </c>
      <c r="F533" s="20">
        <f t="shared" ca="1" si="17"/>
        <v>8.9214827574368964</v>
      </c>
    </row>
    <row r="534" spans="5:6" x14ac:dyDescent="0.25">
      <c r="E534" s="16">
        <f t="shared" ca="1" si="16"/>
        <v>0.9409235667901179</v>
      </c>
      <c r="F534" s="20">
        <f t="shared" ca="1" si="17"/>
        <v>11.601584514223633</v>
      </c>
    </row>
    <row r="535" spans="5:6" x14ac:dyDescent="0.25">
      <c r="E535" s="16">
        <f t="shared" ca="1" si="16"/>
        <v>0.25730695680388671</v>
      </c>
      <c r="F535" s="20">
        <f t="shared" ca="1" si="17"/>
        <v>8.4096536040098933</v>
      </c>
    </row>
    <row r="536" spans="5:6" x14ac:dyDescent="0.25">
      <c r="E536" s="16">
        <f t="shared" ca="1" si="16"/>
        <v>0.89372507582635341</v>
      </c>
      <c r="F536" s="20">
        <f t="shared" ca="1" si="17"/>
        <v>11.222334673969135</v>
      </c>
    </row>
    <row r="537" spans="5:6" x14ac:dyDescent="0.25">
      <c r="E537" s="16">
        <f t="shared" ca="1" si="16"/>
        <v>0.21695840316012471</v>
      </c>
      <c r="F537" s="20">
        <f t="shared" ca="1" si="17"/>
        <v>8.1776569689133165</v>
      </c>
    </row>
    <row r="538" spans="5:6" x14ac:dyDescent="0.25">
      <c r="E538" s="16">
        <f t="shared" ca="1" si="16"/>
        <v>0.9045608289098358</v>
      </c>
      <c r="F538" s="20">
        <f t="shared" ca="1" si="17"/>
        <v>11.297707283765563</v>
      </c>
    </row>
    <row r="539" spans="5:6" x14ac:dyDescent="0.25">
      <c r="E539" s="16">
        <f t="shared" ca="1" si="16"/>
        <v>6.856282375298639E-2</v>
      </c>
      <c r="F539" s="20">
        <f t="shared" ca="1" si="17"/>
        <v>6.853575990814007</v>
      </c>
    </row>
    <row r="540" spans="5:6" x14ac:dyDescent="0.25">
      <c r="E540" s="16">
        <f t="shared" ca="1" si="16"/>
        <v>0.90487220503168386</v>
      </c>
      <c r="F540" s="20">
        <f t="shared" ca="1" si="17"/>
        <v>11.299951007370607</v>
      </c>
    </row>
    <row r="541" spans="5:6" x14ac:dyDescent="0.25">
      <c r="E541" s="16">
        <f t="shared" ca="1" si="16"/>
        <v>0.16830745025886362</v>
      </c>
      <c r="F541" s="20">
        <f t="shared" ca="1" si="17"/>
        <v>7.8536673473704912</v>
      </c>
    </row>
    <row r="542" spans="5:6" x14ac:dyDescent="0.25">
      <c r="E542" s="16">
        <f t="shared" ca="1" si="16"/>
        <v>0.11422838442922534</v>
      </c>
      <c r="F542" s="20">
        <f t="shared" ca="1" si="17"/>
        <v>7.3981135542099965</v>
      </c>
    </row>
    <row r="543" spans="5:6" x14ac:dyDescent="0.25">
      <c r="E543" s="16">
        <f t="shared" ca="1" si="16"/>
        <v>0.69422249827625693</v>
      </c>
      <c r="F543" s="20">
        <f t="shared" ca="1" si="17"/>
        <v>10.245327117482708</v>
      </c>
    </row>
    <row r="544" spans="5:6" x14ac:dyDescent="0.25">
      <c r="E544" s="16">
        <f t="shared" ca="1" si="16"/>
        <v>0.92111544788243238</v>
      </c>
      <c r="F544" s="20">
        <f t="shared" ca="1" si="17"/>
        <v>11.424251792269564</v>
      </c>
    </row>
    <row r="545" spans="5:6" x14ac:dyDescent="0.25">
      <c r="E545" s="16">
        <f t="shared" ca="1" si="16"/>
        <v>0.17666563442087291</v>
      </c>
      <c r="F545" s="20">
        <f t="shared" ca="1" si="17"/>
        <v>7.9137606154531248</v>
      </c>
    </row>
    <row r="546" spans="5:6" x14ac:dyDescent="0.25">
      <c r="E546" s="16">
        <f t="shared" ca="1" si="16"/>
        <v>1.9712086883737268E-2</v>
      </c>
      <c r="F546" s="20">
        <f t="shared" ca="1" si="17"/>
        <v>5.7148777426035995</v>
      </c>
    </row>
    <row r="547" spans="5:6" x14ac:dyDescent="0.25">
      <c r="E547" s="16">
        <f t="shared" ca="1" si="16"/>
        <v>0.97949727256484942</v>
      </c>
      <c r="F547" s="20">
        <f t="shared" ca="1" si="17"/>
        <v>12.140422436833946</v>
      </c>
    </row>
    <row r="548" spans="5:6" x14ac:dyDescent="0.25">
      <c r="E548" s="16">
        <f t="shared" ca="1" si="16"/>
        <v>0.47883012790727664</v>
      </c>
      <c r="F548" s="20">
        <f t="shared" ca="1" si="17"/>
        <v>9.4066159323599781</v>
      </c>
    </row>
    <row r="549" spans="5:6" x14ac:dyDescent="0.25">
      <c r="E549" s="16">
        <f t="shared" ca="1" si="16"/>
        <v>0.67000167742742034</v>
      </c>
      <c r="F549" s="20">
        <f t="shared" ca="1" si="17"/>
        <v>10.148461294855387</v>
      </c>
    </row>
    <row r="550" spans="5:6" x14ac:dyDescent="0.25">
      <c r="E550" s="16">
        <f t="shared" ca="1" si="16"/>
        <v>0.210001579958769</v>
      </c>
      <c r="F550" s="20">
        <f t="shared" ca="1" si="17"/>
        <v>8.1347364663603567</v>
      </c>
    </row>
    <row r="551" spans="5:6" x14ac:dyDescent="0.25">
      <c r="E551" s="16">
        <f t="shared" ca="1" si="16"/>
        <v>1.5813662900532988E-2</v>
      </c>
      <c r="F551" s="20">
        <f t="shared" ca="1" si="17"/>
        <v>5.5362124127032679</v>
      </c>
    </row>
    <row r="552" spans="5:6" x14ac:dyDescent="0.25">
      <c r="E552" s="16">
        <f t="shared" ca="1" si="16"/>
        <v>2.6940606854752081E-2</v>
      </c>
      <c r="F552" s="20">
        <f t="shared" ca="1" si="17"/>
        <v>5.9788511773708652</v>
      </c>
    </row>
    <row r="553" spans="5:6" x14ac:dyDescent="0.25">
      <c r="E553" s="16">
        <f t="shared" ca="1" si="16"/>
        <v>0.60477631657503661</v>
      </c>
      <c r="F553" s="20">
        <f t="shared" ca="1" si="17"/>
        <v>9.8942818240979893</v>
      </c>
    </row>
    <row r="554" spans="5:6" x14ac:dyDescent="0.25">
      <c r="E554" s="16">
        <f t="shared" ca="1" si="16"/>
        <v>0.22238111926719528</v>
      </c>
      <c r="F554" s="20">
        <f t="shared" ca="1" si="17"/>
        <v>8.2104544110866335</v>
      </c>
    </row>
    <row r="555" spans="5:6" x14ac:dyDescent="0.25">
      <c r="E555" s="16">
        <f t="shared" ca="1" si="16"/>
        <v>0.62550097287191919</v>
      </c>
      <c r="F555" s="20">
        <f t="shared" ca="1" si="17"/>
        <v>9.9743260612375781</v>
      </c>
    </row>
    <row r="556" spans="5:6" x14ac:dyDescent="0.25">
      <c r="E556" s="16">
        <f t="shared" ca="1" si="16"/>
        <v>0.19818568641598588</v>
      </c>
      <c r="F556" s="20">
        <f t="shared" ca="1" si="17"/>
        <v>8.0594899534256896</v>
      </c>
    </row>
    <row r="557" spans="5:6" x14ac:dyDescent="0.25">
      <c r="E557" s="16">
        <f t="shared" ca="1" si="16"/>
        <v>0.2054235190856335</v>
      </c>
      <c r="F557" s="20">
        <f t="shared" ca="1" si="17"/>
        <v>8.1059459495264292</v>
      </c>
    </row>
    <row r="558" spans="5:6" x14ac:dyDescent="0.25">
      <c r="E558" s="16">
        <f t="shared" ca="1" si="16"/>
        <v>0.2449428477285216</v>
      </c>
      <c r="F558" s="20">
        <f t="shared" ca="1" si="17"/>
        <v>8.3413305699209204</v>
      </c>
    </row>
    <row r="559" spans="5:6" x14ac:dyDescent="0.25">
      <c r="E559" s="16">
        <f t="shared" ca="1" si="16"/>
        <v>0.63014319333170976</v>
      </c>
      <c r="F559" s="20">
        <f t="shared" ca="1" si="17"/>
        <v>9.9923242865577926</v>
      </c>
    </row>
    <row r="560" spans="5:6" x14ac:dyDescent="0.25">
      <c r="E560" s="16">
        <f t="shared" ca="1" si="16"/>
        <v>0.88657818598564864</v>
      </c>
      <c r="F560" s="20">
        <f t="shared" ca="1" si="17"/>
        <v>11.175199203543873</v>
      </c>
    </row>
    <row r="561" spans="5:6" x14ac:dyDescent="0.25">
      <c r="E561" s="16">
        <f t="shared" ca="1" si="16"/>
        <v>0.58577601825645087</v>
      </c>
      <c r="F561" s="20">
        <f t="shared" ca="1" si="17"/>
        <v>9.8211862715857361</v>
      </c>
    </row>
    <row r="562" spans="5:6" x14ac:dyDescent="0.25">
      <c r="E562" s="16">
        <f t="shared" ca="1" si="16"/>
        <v>0.15837835805576328</v>
      </c>
      <c r="F562" s="20">
        <f t="shared" ca="1" si="17"/>
        <v>7.7793406753787755</v>
      </c>
    </row>
    <row r="563" spans="5:6" x14ac:dyDescent="0.25">
      <c r="E563" s="16">
        <f t="shared" ca="1" si="16"/>
        <v>0.86686842609036052</v>
      </c>
      <c r="F563" s="20">
        <f t="shared" ca="1" si="17"/>
        <v>11.053797130629771</v>
      </c>
    </row>
    <row r="564" spans="5:6" x14ac:dyDescent="0.25">
      <c r="E564" s="16">
        <f t="shared" ca="1" si="16"/>
        <v>0.28519823202933592</v>
      </c>
      <c r="F564" s="20">
        <f t="shared" ca="1" si="17"/>
        <v>8.5563394786509051</v>
      </c>
    </row>
    <row r="565" spans="5:6" x14ac:dyDescent="0.25">
      <c r="E565" s="16">
        <f t="shared" ca="1" si="16"/>
        <v>8.2940166062340781E-3</v>
      </c>
      <c r="F565" s="20">
        <f t="shared" ca="1" si="17"/>
        <v>5.0459028264373398</v>
      </c>
    </row>
    <row r="566" spans="5:6" x14ac:dyDescent="0.25">
      <c r="E566" s="16">
        <f t="shared" ca="1" si="16"/>
        <v>0.17890489648549679</v>
      </c>
      <c r="F566" s="20">
        <f t="shared" ca="1" si="17"/>
        <v>7.9295052096324481</v>
      </c>
    </row>
    <row r="567" spans="5:6" x14ac:dyDescent="0.25">
      <c r="E567" s="16">
        <f t="shared" ca="1" si="16"/>
        <v>0.57300748056695372</v>
      </c>
      <c r="F567" s="20">
        <f t="shared" ca="1" si="17"/>
        <v>9.7721273828216173</v>
      </c>
    </row>
    <row r="568" spans="5:6" x14ac:dyDescent="0.25">
      <c r="E568" s="16">
        <f t="shared" ca="1" si="16"/>
        <v>0.85149270820788647</v>
      </c>
      <c r="F568" s="20">
        <f t="shared" ca="1" si="17"/>
        <v>10.966146478465227</v>
      </c>
    </row>
    <row r="569" spans="5:6" x14ac:dyDescent="0.25">
      <c r="E569" s="16">
        <f t="shared" ca="1" si="16"/>
        <v>0.58154340021497275</v>
      </c>
      <c r="F569" s="20">
        <f t="shared" ca="1" si="17"/>
        <v>9.8049218095276096</v>
      </c>
    </row>
    <row r="570" spans="5:6" x14ac:dyDescent="0.25">
      <c r="E570" s="16">
        <f t="shared" ca="1" si="16"/>
        <v>0.32371099740509202</v>
      </c>
      <c r="F570" s="20">
        <f t="shared" ca="1" si="17"/>
        <v>8.7450222474036181</v>
      </c>
    </row>
    <row r="571" spans="5:6" x14ac:dyDescent="0.25">
      <c r="E571" s="16">
        <f t="shared" ca="1" si="16"/>
        <v>7.8088838452784248E-2</v>
      </c>
      <c r="F571" s="20">
        <f t="shared" ca="1" si="17"/>
        <v>6.987205942977587</v>
      </c>
    </row>
    <row r="572" spans="5:6" x14ac:dyDescent="0.25">
      <c r="E572" s="16">
        <f t="shared" ca="1" si="16"/>
        <v>0.45359162889143534</v>
      </c>
      <c r="F572" s="20">
        <f t="shared" ca="1" si="17"/>
        <v>9.3059233586155994</v>
      </c>
    </row>
    <row r="573" spans="5:6" x14ac:dyDescent="0.25">
      <c r="E573" s="16">
        <f t="shared" ca="1" si="16"/>
        <v>0.71429926636530072</v>
      </c>
      <c r="F573" s="20">
        <f t="shared" ca="1" si="17"/>
        <v>10.327224581164508</v>
      </c>
    </row>
    <row r="574" spans="5:6" x14ac:dyDescent="0.25">
      <c r="E574" s="16">
        <f t="shared" ca="1" si="16"/>
        <v>0.72396563183067852</v>
      </c>
      <c r="F574" s="20">
        <f t="shared" ca="1" si="17"/>
        <v>10.367287917319976</v>
      </c>
    </row>
    <row r="575" spans="5:6" x14ac:dyDescent="0.25">
      <c r="E575" s="16">
        <f t="shared" ca="1" si="16"/>
        <v>0.88811718061441292</v>
      </c>
      <c r="F575" s="20">
        <f t="shared" ca="1" si="17"/>
        <v>11.185192500404153</v>
      </c>
    </row>
    <row r="576" spans="5:6" x14ac:dyDescent="0.25">
      <c r="E576" s="16">
        <f t="shared" ca="1" si="16"/>
        <v>0.36025732170737645</v>
      </c>
      <c r="F576" s="20">
        <f t="shared" ca="1" si="17"/>
        <v>8.9125255043806888</v>
      </c>
    </row>
    <row r="577" spans="5:6" x14ac:dyDescent="0.25">
      <c r="E577" s="16">
        <f t="shared" ca="1" si="16"/>
        <v>6.9191140914879323E-2</v>
      </c>
      <c r="F577" s="20">
        <f t="shared" ca="1" si="17"/>
        <v>6.8628402114962217</v>
      </c>
    </row>
    <row r="578" spans="5:6" x14ac:dyDescent="0.25">
      <c r="E578" s="16">
        <f t="shared" ca="1" si="16"/>
        <v>9.6879014466753399E-2</v>
      </c>
      <c r="F578" s="20">
        <f t="shared" ca="1" si="17"/>
        <v>7.2162212182382612</v>
      </c>
    </row>
    <row r="579" spans="5:6" x14ac:dyDescent="0.25">
      <c r="E579" s="16">
        <f t="shared" ca="1" si="16"/>
        <v>0.69976355395759693</v>
      </c>
      <c r="F579" s="20">
        <f t="shared" ca="1" si="17"/>
        <v>10.267768217325683</v>
      </c>
    </row>
    <row r="580" spans="5:6" x14ac:dyDescent="0.25">
      <c r="E580" s="16">
        <f t="shared" ref="E580:E643" ca="1" si="18">RAND()</f>
        <v>0.36595055390340891</v>
      </c>
      <c r="F580" s="20">
        <f t="shared" ref="F580:F643" ca="1" si="19">$C$4*POWER(-LN(1-E580),(1/$C$3))</f>
        <v>8.9377891230361417</v>
      </c>
    </row>
    <row r="581" spans="5:6" x14ac:dyDescent="0.25">
      <c r="E581" s="16">
        <f t="shared" ca="1" si="18"/>
        <v>0.14963443605115201</v>
      </c>
      <c r="F581" s="20">
        <f t="shared" ca="1" si="19"/>
        <v>7.7109454111635536</v>
      </c>
    </row>
    <row r="582" spans="5:6" x14ac:dyDescent="0.25">
      <c r="E582" s="16">
        <f t="shared" ca="1" si="18"/>
        <v>0.78110136908312966</v>
      </c>
      <c r="F582" s="20">
        <f t="shared" ca="1" si="19"/>
        <v>10.615557556683115</v>
      </c>
    </row>
    <row r="583" spans="5:6" x14ac:dyDescent="0.25">
      <c r="E583" s="16">
        <f t="shared" ca="1" si="18"/>
        <v>0.25086382995182566</v>
      </c>
      <c r="F583" s="20">
        <f t="shared" ca="1" si="19"/>
        <v>8.3743261036432308</v>
      </c>
    </row>
    <row r="584" spans="5:6" x14ac:dyDescent="0.25">
      <c r="E584" s="16">
        <f t="shared" ca="1" si="18"/>
        <v>0.39384893918885777</v>
      </c>
      <c r="F584" s="20">
        <f t="shared" ca="1" si="19"/>
        <v>9.058855851478441</v>
      </c>
    </row>
    <row r="585" spans="5:6" x14ac:dyDescent="0.25">
      <c r="E585" s="16">
        <f t="shared" ca="1" si="18"/>
        <v>0.44831061443129983</v>
      </c>
      <c r="F585" s="20">
        <f t="shared" ca="1" si="19"/>
        <v>9.2846205828018142</v>
      </c>
    </row>
    <row r="586" spans="5:6" x14ac:dyDescent="0.25">
      <c r="E586" s="16">
        <f t="shared" ca="1" si="18"/>
        <v>7.0960708287965857E-2</v>
      </c>
      <c r="F586" s="20">
        <f t="shared" ca="1" si="19"/>
        <v>6.8885685021571774</v>
      </c>
    </row>
    <row r="587" spans="5:6" x14ac:dyDescent="0.25">
      <c r="E587" s="16">
        <f t="shared" ca="1" si="18"/>
        <v>0.85628645413139681</v>
      </c>
      <c r="F587" s="20">
        <f t="shared" ca="1" si="19"/>
        <v>10.992903038051271</v>
      </c>
    </row>
    <row r="588" spans="5:6" x14ac:dyDescent="0.25">
      <c r="E588" s="16">
        <f t="shared" ca="1" si="18"/>
        <v>0.76767211694670978</v>
      </c>
      <c r="F588" s="20">
        <f t="shared" ca="1" si="19"/>
        <v>10.555096737154129</v>
      </c>
    </row>
    <row r="589" spans="5:6" x14ac:dyDescent="0.25">
      <c r="E589" s="16">
        <f t="shared" ca="1" si="18"/>
        <v>0.99344013535626752</v>
      </c>
      <c r="F589" s="20">
        <f t="shared" ca="1" si="19"/>
        <v>12.594598691383245</v>
      </c>
    </row>
    <row r="590" spans="5:6" x14ac:dyDescent="0.25">
      <c r="E590" s="16">
        <f t="shared" ca="1" si="18"/>
        <v>0.35492089226018686</v>
      </c>
      <c r="F590" s="20">
        <f t="shared" ca="1" si="19"/>
        <v>8.8886569955816963</v>
      </c>
    </row>
    <row r="591" spans="5:6" x14ac:dyDescent="0.25">
      <c r="E591" s="16">
        <f t="shared" ca="1" si="18"/>
        <v>4.5605620204078101E-2</v>
      </c>
      <c r="F591" s="20">
        <f t="shared" ca="1" si="19"/>
        <v>6.4546629886806306</v>
      </c>
    </row>
    <row r="592" spans="5:6" x14ac:dyDescent="0.25">
      <c r="E592" s="16">
        <f t="shared" ca="1" si="18"/>
        <v>0.67492532615102141</v>
      </c>
      <c r="F592" s="20">
        <f t="shared" ca="1" si="19"/>
        <v>10.168005873759823</v>
      </c>
    </row>
    <row r="593" spans="5:6" x14ac:dyDescent="0.25">
      <c r="E593" s="16">
        <f t="shared" ca="1" si="18"/>
        <v>0.35490016911585642</v>
      </c>
      <c r="F593" s="20">
        <f t="shared" ca="1" si="19"/>
        <v>8.8885639417172193</v>
      </c>
    </row>
    <row r="594" spans="5:6" x14ac:dyDescent="0.25">
      <c r="E594" s="16">
        <f t="shared" ca="1" si="18"/>
        <v>0.92244682264975653</v>
      </c>
      <c r="F594" s="20">
        <f t="shared" ca="1" si="19"/>
        <v>11.435158423058724</v>
      </c>
    </row>
    <row r="595" spans="5:6" x14ac:dyDescent="0.25">
      <c r="E595" s="16">
        <f t="shared" ca="1" si="18"/>
        <v>0.1412301291532615</v>
      </c>
      <c r="F595" s="20">
        <f t="shared" ca="1" si="19"/>
        <v>7.6423024705224378</v>
      </c>
    </row>
    <row r="596" spans="5:6" x14ac:dyDescent="0.25">
      <c r="E596" s="16">
        <f t="shared" ca="1" si="18"/>
        <v>0.72389807134788975</v>
      </c>
      <c r="F596" s="20">
        <f t="shared" ca="1" si="19"/>
        <v>10.367006323685175</v>
      </c>
    </row>
    <row r="597" spans="5:6" x14ac:dyDescent="0.25">
      <c r="E597" s="16">
        <f t="shared" ca="1" si="18"/>
        <v>0.87957335473625353</v>
      </c>
      <c r="F597" s="20">
        <f t="shared" ca="1" si="19"/>
        <v>11.130718066432577</v>
      </c>
    </row>
    <row r="598" spans="5:6" x14ac:dyDescent="0.25">
      <c r="E598" s="16">
        <f t="shared" ca="1" si="18"/>
        <v>0.12356260306052846</v>
      </c>
      <c r="F598" s="20">
        <f t="shared" ca="1" si="19"/>
        <v>7.4871404780858146</v>
      </c>
    </row>
    <row r="599" spans="5:6" x14ac:dyDescent="0.25">
      <c r="E599" s="16">
        <f t="shared" ca="1" si="18"/>
        <v>0.56922130341864585</v>
      </c>
      <c r="F599" s="20">
        <f t="shared" ca="1" si="19"/>
        <v>9.7575805477059614</v>
      </c>
    </row>
    <row r="600" spans="5:6" x14ac:dyDescent="0.25">
      <c r="E600" s="16">
        <f t="shared" ca="1" si="18"/>
        <v>9.8262383076997639E-2</v>
      </c>
      <c r="F600" s="20">
        <f t="shared" ca="1" si="19"/>
        <v>7.2316305785154187</v>
      </c>
    </row>
    <row r="601" spans="5:6" x14ac:dyDescent="0.25">
      <c r="E601" s="16">
        <f t="shared" ca="1" si="18"/>
        <v>0.22675394097493606</v>
      </c>
      <c r="F601" s="20">
        <f t="shared" ca="1" si="19"/>
        <v>8.2365028702987164</v>
      </c>
    </row>
    <row r="602" spans="5:6" x14ac:dyDescent="0.25">
      <c r="E602" s="16">
        <f t="shared" ca="1" si="18"/>
        <v>0.52605483517666307</v>
      </c>
      <c r="F602" s="20">
        <f t="shared" ca="1" si="19"/>
        <v>9.5912453638788673</v>
      </c>
    </row>
    <row r="603" spans="5:6" x14ac:dyDescent="0.25">
      <c r="E603" s="16">
        <f t="shared" ca="1" si="18"/>
        <v>0.96101096341121695</v>
      </c>
      <c r="F603" s="20">
        <f t="shared" ca="1" si="19"/>
        <v>11.830977517134428</v>
      </c>
    </row>
    <row r="604" spans="5:6" x14ac:dyDescent="0.25">
      <c r="E604" s="16">
        <f t="shared" ca="1" si="18"/>
        <v>0.49267171477304195</v>
      </c>
      <c r="F604" s="20">
        <f t="shared" ca="1" si="19"/>
        <v>9.4611637757381608</v>
      </c>
    </row>
    <row r="605" spans="5:6" x14ac:dyDescent="0.25">
      <c r="E605" s="16">
        <f t="shared" ca="1" si="18"/>
        <v>0.15221856330822614</v>
      </c>
      <c r="F605" s="20">
        <f t="shared" ca="1" si="19"/>
        <v>7.7314644304137525</v>
      </c>
    </row>
    <row r="606" spans="5:6" x14ac:dyDescent="0.25">
      <c r="E606" s="16">
        <f t="shared" ca="1" si="18"/>
        <v>0.99585614407435918</v>
      </c>
      <c r="F606" s="20">
        <f t="shared" ca="1" si="19"/>
        <v>12.752913840530198</v>
      </c>
    </row>
    <row r="607" spans="5:6" x14ac:dyDescent="0.25">
      <c r="E607" s="16">
        <f t="shared" ca="1" si="18"/>
        <v>0.12999893528723117</v>
      </c>
      <c r="F607" s="20">
        <f t="shared" ca="1" si="19"/>
        <v>7.5455319122967</v>
      </c>
    </row>
    <row r="608" spans="5:6" x14ac:dyDescent="0.25">
      <c r="E608" s="16">
        <f t="shared" ca="1" si="18"/>
        <v>2.3612544000706004E-2</v>
      </c>
      <c r="F608" s="20">
        <f t="shared" ca="1" si="19"/>
        <v>5.8658590302503555</v>
      </c>
    </row>
    <row r="609" spans="5:6" x14ac:dyDescent="0.25">
      <c r="E609" s="16">
        <f t="shared" ca="1" si="18"/>
        <v>6.2622723253530466E-2</v>
      </c>
      <c r="F609" s="20">
        <f t="shared" ca="1" si="19"/>
        <v>6.762384588247353</v>
      </c>
    </row>
    <row r="610" spans="5:6" x14ac:dyDescent="0.25">
      <c r="E610" s="16">
        <f t="shared" ca="1" si="18"/>
        <v>0.2690587581060081</v>
      </c>
      <c r="F610" s="20">
        <f t="shared" ca="1" si="19"/>
        <v>8.4726357706849864</v>
      </c>
    </row>
    <row r="611" spans="5:6" x14ac:dyDescent="0.25">
      <c r="E611" s="16">
        <f t="shared" ca="1" si="18"/>
        <v>0.63357991097359911</v>
      </c>
      <c r="F611" s="20">
        <f t="shared" ca="1" si="19"/>
        <v>10.005668664412116</v>
      </c>
    </row>
    <row r="612" spans="5:6" x14ac:dyDescent="0.25">
      <c r="E612" s="16">
        <f t="shared" ca="1" si="18"/>
        <v>0.30226294437649048</v>
      </c>
      <c r="F612" s="20">
        <f t="shared" ca="1" si="19"/>
        <v>8.6417090524855098</v>
      </c>
    </row>
    <row r="613" spans="5:6" x14ac:dyDescent="0.25">
      <c r="E613" s="16">
        <f t="shared" ca="1" si="18"/>
        <v>0.26379479713163756</v>
      </c>
      <c r="F613" s="20">
        <f t="shared" ca="1" si="19"/>
        <v>8.4446483298065314</v>
      </c>
    </row>
    <row r="614" spans="5:6" x14ac:dyDescent="0.25">
      <c r="E614" s="16">
        <f t="shared" ca="1" si="18"/>
        <v>3.5654811733804248E-2</v>
      </c>
      <c r="F614" s="20">
        <f t="shared" ca="1" si="19"/>
        <v>6.2270532085744401</v>
      </c>
    </row>
    <row r="615" spans="5:6" x14ac:dyDescent="0.25">
      <c r="E615" s="16">
        <f t="shared" ca="1" si="18"/>
        <v>0.71074986640942095</v>
      </c>
      <c r="F615" s="20">
        <f t="shared" ca="1" si="19"/>
        <v>10.312622940427405</v>
      </c>
    </row>
    <row r="616" spans="5:6" x14ac:dyDescent="0.25">
      <c r="E616" s="16">
        <f t="shared" ca="1" si="18"/>
        <v>0.72728869786144856</v>
      </c>
      <c r="F616" s="20">
        <f t="shared" ca="1" si="19"/>
        <v>10.381167280087247</v>
      </c>
    </row>
    <row r="617" spans="5:6" x14ac:dyDescent="0.25">
      <c r="E617" s="16">
        <f t="shared" ca="1" si="18"/>
        <v>0.93511756220945519</v>
      </c>
      <c r="F617" s="20">
        <f t="shared" ca="1" si="19"/>
        <v>11.545866197061041</v>
      </c>
    </row>
    <row r="618" spans="5:6" x14ac:dyDescent="0.25">
      <c r="E618" s="16">
        <f t="shared" ca="1" si="18"/>
        <v>9.2831155720076164E-2</v>
      </c>
      <c r="F618" s="20">
        <f t="shared" ca="1" si="19"/>
        <v>7.1701034336309188</v>
      </c>
    </row>
    <row r="619" spans="5:6" x14ac:dyDescent="0.25">
      <c r="E619" s="16">
        <f t="shared" ca="1" si="18"/>
        <v>0.77302316711037011</v>
      </c>
      <c r="F619" s="20">
        <f t="shared" ca="1" si="19"/>
        <v>10.579005882222337</v>
      </c>
    </row>
    <row r="620" spans="5:6" x14ac:dyDescent="0.25">
      <c r="E620" s="16">
        <f t="shared" ca="1" si="18"/>
        <v>0.55548230245479269</v>
      </c>
      <c r="F620" s="20">
        <f t="shared" ca="1" si="19"/>
        <v>9.7047651531050043</v>
      </c>
    </row>
    <row r="621" spans="5:6" x14ac:dyDescent="0.25">
      <c r="E621" s="16">
        <f t="shared" ca="1" si="18"/>
        <v>0.53551053014383154</v>
      </c>
      <c r="F621" s="20">
        <f t="shared" ca="1" si="19"/>
        <v>9.6278062303376402</v>
      </c>
    </row>
    <row r="622" spans="5:6" x14ac:dyDescent="0.25">
      <c r="E622" s="16">
        <f t="shared" ca="1" si="18"/>
        <v>0.95265784516242158</v>
      </c>
      <c r="F622" s="20">
        <f t="shared" ca="1" si="19"/>
        <v>11.727161203351276</v>
      </c>
    </row>
    <row r="623" spans="5:6" x14ac:dyDescent="0.25">
      <c r="E623" s="16">
        <f t="shared" ca="1" si="18"/>
        <v>0.53643689976205933</v>
      </c>
      <c r="F623" s="20">
        <f t="shared" ca="1" si="19"/>
        <v>9.6313830390702773</v>
      </c>
    </row>
    <row r="624" spans="5:6" x14ac:dyDescent="0.25">
      <c r="E624" s="16">
        <f t="shared" ca="1" si="18"/>
        <v>0.3336268906117994</v>
      </c>
      <c r="F624" s="20">
        <f t="shared" ca="1" si="19"/>
        <v>8.7914540678753532</v>
      </c>
    </row>
    <row r="625" spans="5:6" x14ac:dyDescent="0.25">
      <c r="E625" s="16">
        <f t="shared" ca="1" si="18"/>
        <v>0.82942084096962809</v>
      </c>
      <c r="F625" s="20">
        <f t="shared" ca="1" si="19"/>
        <v>10.84861032860675</v>
      </c>
    </row>
    <row r="626" spans="5:6" x14ac:dyDescent="0.25">
      <c r="E626" s="16">
        <f t="shared" ca="1" si="18"/>
        <v>0.66237820890164989</v>
      </c>
      <c r="F626" s="20">
        <f t="shared" ca="1" si="19"/>
        <v>10.118328499130456</v>
      </c>
    </row>
    <row r="627" spans="5:6" x14ac:dyDescent="0.25">
      <c r="E627" s="16">
        <f t="shared" ca="1" si="18"/>
        <v>0.47204270237721113</v>
      </c>
      <c r="F627" s="20">
        <f t="shared" ca="1" si="19"/>
        <v>9.3797042932098353</v>
      </c>
    </row>
    <row r="628" spans="5:6" x14ac:dyDescent="0.25">
      <c r="E628" s="16">
        <f t="shared" ca="1" si="18"/>
        <v>0.94489006141582277</v>
      </c>
      <c r="F628" s="20">
        <f t="shared" ca="1" si="19"/>
        <v>11.641881029223049</v>
      </c>
    </row>
    <row r="629" spans="5:6" x14ac:dyDescent="0.25">
      <c r="E629" s="16">
        <f t="shared" ca="1" si="18"/>
        <v>0.70307373841076881</v>
      </c>
      <c r="F629" s="20">
        <f t="shared" ca="1" si="19"/>
        <v>10.281230878746941</v>
      </c>
    </row>
    <row r="630" spans="5:6" x14ac:dyDescent="0.25">
      <c r="E630" s="16">
        <f t="shared" ca="1" si="18"/>
        <v>0.9352178141093932</v>
      </c>
      <c r="F630" s="20">
        <f t="shared" ca="1" si="19"/>
        <v>11.546798460874077</v>
      </c>
    </row>
    <row r="631" spans="5:6" x14ac:dyDescent="0.25">
      <c r="E631" s="16">
        <f t="shared" ca="1" si="18"/>
        <v>0.54907471772316985</v>
      </c>
      <c r="F631" s="20">
        <f t="shared" ca="1" si="19"/>
        <v>9.6801050512761151</v>
      </c>
    </row>
    <row r="632" spans="5:6" x14ac:dyDescent="0.25">
      <c r="E632" s="16">
        <f t="shared" ca="1" si="18"/>
        <v>0.15016505338561892</v>
      </c>
      <c r="F632" s="20">
        <f t="shared" ca="1" si="19"/>
        <v>7.7151803959834862</v>
      </c>
    </row>
    <row r="633" spans="5:6" x14ac:dyDescent="0.25">
      <c r="E633" s="16">
        <f t="shared" ca="1" si="18"/>
        <v>0.43527561958493721</v>
      </c>
      <c r="F633" s="20">
        <f t="shared" ca="1" si="19"/>
        <v>9.2316445754472838</v>
      </c>
    </row>
    <row r="634" spans="5:6" x14ac:dyDescent="0.25">
      <c r="E634" s="16">
        <f t="shared" ca="1" si="18"/>
        <v>0.20938733355963191</v>
      </c>
      <c r="F634" s="20">
        <f t="shared" ca="1" si="19"/>
        <v>8.1308993660075011</v>
      </c>
    </row>
    <row r="635" spans="5:6" x14ac:dyDescent="0.25">
      <c r="E635" s="16">
        <f t="shared" ca="1" si="18"/>
        <v>0.19447786859956595</v>
      </c>
      <c r="F635" s="20">
        <f t="shared" ca="1" si="19"/>
        <v>8.0352227356268244</v>
      </c>
    </row>
    <row r="636" spans="5:6" x14ac:dyDescent="0.25">
      <c r="E636" s="16">
        <f t="shared" ca="1" si="18"/>
        <v>0.56712569324121853</v>
      </c>
      <c r="F636" s="20">
        <f t="shared" ca="1" si="19"/>
        <v>9.7495281317267981</v>
      </c>
    </row>
    <row r="637" spans="5:6" x14ac:dyDescent="0.25">
      <c r="E637" s="16">
        <f t="shared" ca="1" si="18"/>
        <v>0.72941863409066687</v>
      </c>
      <c r="F637" s="20">
        <f t="shared" ca="1" si="19"/>
        <v>10.390093536459013</v>
      </c>
    </row>
    <row r="638" spans="5:6" x14ac:dyDescent="0.25">
      <c r="E638" s="16">
        <f t="shared" ca="1" si="18"/>
        <v>0.71809657072605027</v>
      </c>
      <c r="F638" s="20">
        <f t="shared" ca="1" si="19"/>
        <v>10.342909678189031</v>
      </c>
    </row>
    <row r="639" spans="5:6" x14ac:dyDescent="0.25">
      <c r="E639" s="16">
        <f t="shared" ca="1" si="18"/>
        <v>7.4881802593643298E-2</v>
      </c>
      <c r="F639" s="20">
        <f t="shared" ca="1" si="19"/>
        <v>6.9437717563254893</v>
      </c>
    </row>
    <row r="640" spans="5:6" x14ac:dyDescent="0.25">
      <c r="E640" s="16">
        <f t="shared" ca="1" si="18"/>
        <v>0.72982932944826528</v>
      </c>
      <c r="F640" s="20">
        <f t="shared" ca="1" si="19"/>
        <v>10.39181747089061</v>
      </c>
    </row>
    <row r="641" spans="5:6" x14ac:dyDescent="0.25">
      <c r="E641" s="16">
        <f t="shared" ca="1" si="18"/>
        <v>0.61784505825607072</v>
      </c>
      <c r="F641" s="20">
        <f t="shared" ca="1" si="19"/>
        <v>9.9447041845944479</v>
      </c>
    </row>
    <row r="642" spans="5:6" x14ac:dyDescent="0.25">
      <c r="E642" s="16">
        <f t="shared" ca="1" si="18"/>
        <v>0.22944950838394029</v>
      </c>
      <c r="F642" s="20">
        <f t="shared" ca="1" si="19"/>
        <v>8.2523891295387788</v>
      </c>
    </row>
    <row r="643" spans="5:6" x14ac:dyDescent="0.25">
      <c r="E643" s="16">
        <f t="shared" ca="1" si="18"/>
        <v>0.37622468264827735</v>
      </c>
      <c r="F643" s="20">
        <f t="shared" ca="1" si="19"/>
        <v>8.9828819119814156</v>
      </c>
    </row>
    <row r="644" spans="5:6" x14ac:dyDescent="0.25">
      <c r="E644" s="16">
        <f t="shared" ref="E644:E707" ca="1" si="20">RAND()</f>
        <v>0.38869544941879219</v>
      </c>
      <c r="F644" s="20">
        <f t="shared" ref="F644:F707" ca="1" si="21">$C$4*POWER(-LN(1-E644),(1/$C$3))</f>
        <v>9.0368107518228733</v>
      </c>
    </row>
    <row r="645" spans="5:6" x14ac:dyDescent="0.25">
      <c r="E645" s="16">
        <f t="shared" ca="1" si="20"/>
        <v>0.32919253720928776</v>
      </c>
      <c r="F645" s="20">
        <f t="shared" ca="1" si="21"/>
        <v>8.7707873696291667</v>
      </c>
    </row>
    <row r="646" spans="5:6" x14ac:dyDescent="0.25">
      <c r="E646" s="16">
        <f t="shared" ca="1" si="20"/>
        <v>3.5414348761444669E-2</v>
      </c>
      <c r="F646" s="20">
        <f t="shared" ca="1" si="21"/>
        <v>6.2209261815374939</v>
      </c>
    </row>
    <row r="647" spans="5:6" x14ac:dyDescent="0.25">
      <c r="E647" s="16">
        <f t="shared" ca="1" si="20"/>
        <v>0.18051427647091267</v>
      </c>
      <c r="F647" s="20">
        <f t="shared" ca="1" si="21"/>
        <v>7.9407324073481007</v>
      </c>
    </row>
    <row r="648" spans="5:6" x14ac:dyDescent="0.25">
      <c r="E648" s="16">
        <f t="shared" ca="1" si="20"/>
        <v>0.14251021665297481</v>
      </c>
      <c r="F648" s="20">
        <f t="shared" ca="1" si="21"/>
        <v>7.6529543679563243</v>
      </c>
    </row>
    <row r="649" spans="5:6" x14ac:dyDescent="0.25">
      <c r="E649" s="16">
        <f t="shared" ca="1" si="20"/>
        <v>0.65781284730235523</v>
      </c>
      <c r="F649" s="20">
        <f t="shared" ca="1" si="21"/>
        <v>10.100352704319954</v>
      </c>
    </row>
    <row r="650" spans="5:6" x14ac:dyDescent="0.25">
      <c r="E650" s="16">
        <f t="shared" ca="1" si="20"/>
        <v>0.47144940671724067</v>
      </c>
      <c r="F650" s="20">
        <f t="shared" ca="1" si="21"/>
        <v>9.3773464058536362</v>
      </c>
    </row>
    <row r="651" spans="5:6" x14ac:dyDescent="0.25">
      <c r="E651" s="16">
        <f t="shared" ca="1" si="20"/>
        <v>0.45285511069214157</v>
      </c>
      <c r="F651" s="20">
        <f t="shared" ca="1" si="21"/>
        <v>9.3029576127403164</v>
      </c>
    </row>
    <row r="652" spans="5:6" x14ac:dyDescent="0.25">
      <c r="E652" s="16">
        <f t="shared" ca="1" si="20"/>
        <v>0.92914252059538271</v>
      </c>
      <c r="F652" s="20">
        <f t="shared" ca="1" si="21"/>
        <v>11.491994424538381</v>
      </c>
    </row>
    <row r="653" spans="5:6" x14ac:dyDescent="0.25">
      <c r="E653" s="16">
        <f t="shared" ca="1" si="20"/>
        <v>0.32487203200323234</v>
      </c>
      <c r="F653" s="20">
        <f t="shared" ca="1" si="21"/>
        <v>8.7505000470646284</v>
      </c>
    </row>
    <row r="654" spans="5:6" x14ac:dyDescent="0.25">
      <c r="E654" s="16">
        <f t="shared" ca="1" si="20"/>
        <v>0.6656349066631555</v>
      </c>
      <c r="F654" s="20">
        <f t="shared" ca="1" si="21"/>
        <v>10.131182663606594</v>
      </c>
    </row>
    <row r="655" spans="5:6" x14ac:dyDescent="0.25">
      <c r="E655" s="16">
        <f t="shared" ca="1" si="20"/>
        <v>0.71947485658798926</v>
      </c>
      <c r="F655" s="20">
        <f t="shared" ca="1" si="21"/>
        <v>10.348619585019932</v>
      </c>
    </row>
    <row r="656" spans="5:6" x14ac:dyDescent="0.25">
      <c r="E656" s="16">
        <f t="shared" ca="1" si="20"/>
        <v>0.48681405994455795</v>
      </c>
      <c r="F656" s="20">
        <f t="shared" ca="1" si="21"/>
        <v>9.4381310899858786</v>
      </c>
    </row>
    <row r="657" spans="5:6" x14ac:dyDescent="0.25">
      <c r="E657" s="16">
        <f t="shared" ca="1" si="20"/>
        <v>0.88482149678356592</v>
      </c>
      <c r="F657" s="20">
        <f t="shared" ca="1" si="21"/>
        <v>11.163892266164449</v>
      </c>
    </row>
    <row r="658" spans="5:6" x14ac:dyDescent="0.25">
      <c r="E658" s="16">
        <f t="shared" ca="1" si="20"/>
        <v>0.99661915759436104</v>
      </c>
      <c r="F658" s="20">
        <f t="shared" ca="1" si="21"/>
        <v>12.819442845511485</v>
      </c>
    </row>
    <row r="659" spans="5:6" x14ac:dyDescent="0.25">
      <c r="E659" s="16">
        <f t="shared" ca="1" si="20"/>
        <v>0.49742880532472167</v>
      </c>
      <c r="F659" s="20">
        <f t="shared" ca="1" si="21"/>
        <v>9.4798173251136237</v>
      </c>
    </row>
    <row r="660" spans="5:6" x14ac:dyDescent="0.25">
      <c r="E660" s="16">
        <f t="shared" ca="1" si="20"/>
        <v>0.36336977810340365</v>
      </c>
      <c r="F660" s="20">
        <f t="shared" ca="1" si="21"/>
        <v>8.9263621419046917</v>
      </c>
    </row>
    <row r="661" spans="5:6" x14ac:dyDescent="0.25">
      <c r="E661" s="16">
        <f t="shared" ca="1" si="20"/>
        <v>0.19458805382554645</v>
      </c>
      <c r="F661" s="20">
        <f t="shared" ca="1" si="21"/>
        <v>8.0359486281655972</v>
      </c>
    </row>
    <row r="662" spans="5:6" x14ac:dyDescent="0.25">
      <c r="E662" s="16">
        <f t="shared" ca="1" si="20"/>
        <v>0.82317400841383803</v>
      </c>
      <c r="F662" s="20">
        <f t="shared" ca="1" si="21"/>
        <v>10.816814184256893</v>
      </c>
    </row>
    <row r="663" spans="5:6" x14ac:dyDescent="0.25">
      <c r="E663" s="16">
        <f t="shared" ca="1" si="20"/>
        <v>0.52691465412156446</v>
      </c>
      <c r="F663" s="20">
        <f t="shared" ca="1" si="21"/>
        <v>9.5945740504833648</v>
      </c>
    </row>
    <row r="664" spans="5:6" x14ac:dyDescent="0.25">
      <c r="E664" s="16">
        <f t="shared" ca="1" si="20"/>
        <v>0.97426594862141414</v>
      </c>
      <c r="F664" s="20">
        <f t="shared" ca="1" si="21"/>
        <v>12.036390918723555</v>
      </c>
    </row>
    <row r="665" spans="5:6" x14ac:dyDescent="0.25">
      <c r="E665" s="16">
        <f t="shared" ca="1" si="20"/>
        <v>0.91634025208491032</v>
      </c>
      <c r="F665" s="20">
        <f t="shared" ca="1" si="21"/>
        <v>11.386105018842851</v>
      </c>
    </row>
    <row r="666" spans="5:6" x14ac:dyDescent="0.25">
      <c r="E666" s="16">
        <f t="shared" ca="1" si="20"/>
        <v>4.7967628557884501E-3</v>
      </c>
      <c r="F666" s="20">
        <f t="shared" ca="1" si="21"/>
        <v>4.66504665425557</v>
      </c>
    </row>
    <row r="667" spans="5:6" x14ac:dyDescent="0.25">
      <c r="E667" s="16">
        <f t="shared" ca="1" si="20"/>
        <v>0.33800075349453673</v>
      </c>
      <c r="F667" s="20">
        <f t="shared" ca="1" si="21"/>
        <v>8.8116895969657989</v>
      </c>
    </row>
    <row r="668" spans="5:6" x14ac:dyDescent="0.25">
      <c r="E668" s="16">
        <f t="shared" ca="1" si="20"/>
        <v>0.57630413216182752</v>
      </c>
      <c r="F668" s="20">
        <f t="shared" ca="1" si="21"/>
        <v>9.7847926100409861</v>
      </c>
    </row>
    <row r="669" spans="5:6" x14ac:dyDescent="0.25">
      <c r="E669" s="16">
        <f t="shared" ca="1" si="20"/>
        <v>0.94502287494436876</v>
      </c>
      <c r="F669" s="20">
        <f t="shared" ca="1" si="21"/>
        <v>11.643265055571996</v>
      </c>
    </row>
    <row r="670" spans="5:6" x14ac:dyDescent="0.25">
      <c r="E670" s="16">
        <f t="shared" ca="1" si="20"/>
        <v>0.40778279079001212</v>
      </c>
      <c r="F670" s="20">
        <f t="shared" ca="1" si="21"/>
        <v>9.1178086455644571</v>
      </c>
    </row>
    <row r="671" spans="5:6" x14ac:dyDescent="0.25">
      <c r="E671" s="16">
        <f t="shared" ca="1" si="20"/>
        <v>0.17309932637267222</v>
      </c>
      <c r="F671" s="20">
        <f t="shared" ca="1" si="21"/>
        <v>7.888381040169973</v>
      </c>
    </row>
    <row r="672" spans="5:6" x14ac:dyDescent="0.25">
      <c r="E672" s="16">
        <f t="shared" ca="1" si="20"/>
        <v>0.74761194702417089</v>
      </c>
      <c r="F672" s="20">
        <f t="shared" ca="1" si="21"/>
        <v>10.467383352588719</v>
      </c>
    </row>
    <row r="673" spans="5:6" x14ac:dyDescent="0.25">
      <c r="E673" s="16">
        <f t="shared" ca="1" si="20"/>
        <v>0.29676086689835568</v>
      </c>
      <c r="F673" s="20">
        <f t="shared" ca="1" si="21"/>
        <v>8.6145114497198776</v>
      </c>
    </row>
    <row r="674" spans="5:6" x14ac:dyDescent="0.25">
      <c r="E674" s="16">
        <f t="shared" ca="1" si="20"/>
        <v>0.68475828044201514</v>
      </c>
      <c r="F674" s="20">
        <f t="shared" ca="1" si="21"/>
        <v>10.207253066124979</v>
      </c>
    </row>
    <row r="675" spans="5:6" x14ac:dyDescent="0.25">
      <c r="E675" s="16">
        <f t="shared" ca="1" si="20"/>
        <v>0.34894168281878435</v>
      </c>
      <c r="F675" s="20">
        <f t="shared" ca="1" si="21"/>
        <v>8.8616881785645081</v>
      </c>
    </row>
    <row r="676" spans="5:6" x14ac:dyDescent="0.25">
      <c r="E676" s="16">
        <f t="shared" ca="1" si="20"/>
        <v>4.4738383849917573E-2</v>
      </c>
      <c r="F676" s="20">
        <f t="shared" ca="1" si="21"/>
        <v>6.4365694555458024</v>
      </c>
    </row>
    <row r="677" spans="5:6" x14ac:dyDescent="0.25">
      <c r="E677" s="16">
        <f t="shared" ca="1" si="20"/>
        <v>0.38092325534114835</v>
      </c>
      <c r="F677" s="20">
        <f t="shared" ca="1" si="21"/>
        <v>9.0033004087066146</v>
      </c>
    </row>
    <row r="678" spans="5:6" x14ac:dyDescent="0.25">
      <c r="E678" s="16">
        <f t="shared" ca="1" si="20"/>
        <v>0.60881754337877414</v>
      </c>
      <c r="F678" s="20">
        <f t="shared" ca="1" si="21"/>
        <v>9.9098574285684045</v>
      </c>
    </row>
    <row r="679" spans="5:6" x14ac:dyDescent="0.25">
      <c r="E679" s="16">
        <f t="shared" ca="1" si="20"/>
        <v>8.6188993348316201E-3</v>
      </c>
      <c r="F679" s="20">
        <f t="shared" ca="1" si="21"/>
        <v>5.0737945355738603</v>
      </c>
    </row>
    <row r="680" spans="5:6" x14ac:dyDescent="0.25">
      <c r="E680" s="16">
        <f t="shared" ca="1" si="20"/>
        <v>0.41156084758196054</v>
      </c>
      <c r="F680" s="20">
        <f t="shared" ca="1" si="21"/>
        <v>9.1336383548541615</v>
      </c>
    </row>
    <row r="681" spans="5:6" x14ac:dyDescent="0.25">
      <c r="E681" s="16">
        <f t="shared" ca="1" si="20"/>
        <v>0.42246750302515235</v>
      </c>
      <c r="F681" s="20">
        <f t="shared" ca="1" si="21"/>
        <v>9.1789918259058005</v>
      </c>
    </row>
    <row r="682" spans="5:6" x14ac:dyDescent="0.25">
      <c r="E682" s="16">
        <f t="shared" ca="1" si="20"/>
        <v>0.74141614875109696</v>
      </c>
      <c r="F682" s="20">
        <f t="shared" ca="1" si="21"/>
        <v>10.440841761127515</v>
      </c>
    </row>
    <row r="683" spans="5:6" x14ac:dyDescent="0.25">
      <c r="E683" s="16">
        <f t="shared" ca="1" si="20"/>
        <v>0.50077137748567457</v>
      </c>
      <c r="F683" s="20">
        <f t="shared" ca="1" si="21"/>
        <v>9.4928981577337641</v>
      </c>
    </row>
    <row r="684" spans="5:6" x14ac:dyDescent="0.25">
      <c r="E684" s="16">
        <f t="shared" ca="1" si="20"/>
        <v>0.28339127178963064</v>
      </c>
      <c r="F684" s="20">
        <f t="shared" ca="1" si="21"/>
        <v>8.5471181727724286</v>
      </c>
    </row>
    <row r="685" spans="5:6" x14ac:dyDescent="0.25">
      <c r="E685" s="16">
        <f t="shared" ca="1" si="20"/>
        <v>0.84048449549727122</v>
      </c>
      <c r="F685" s="20">
        <f t="shared" ca="1" si="21"/>
        <v>10.906441063262651</v>
      </c>
    </row>
    <row r="686" spans="5:6" x14ac:dyDescent="0.25">
      <c r="E686" s="16">
        <f t="shared" ca="1" si="20"/>
        <v>0.75753326480295691</v>
      </c>
      <c r="F686" s="20">
        <f t="shared" ca="1" si="21"/>
        <v>10.510405718907753</v>
      </c>
    </row>
    <row r="687" spans="5:6" x14ac:dyDescent="0.25">
      <c r="E687" s="16">
        <f t="shared" ca="1" si="20"/>
        <v>0.25004801904463259</v>
      </c>
      <c r="F687" s="20">
        <f t="shared" ca="1" si="21"/>
        <v>8.3698106896933133</v>
      </c>
    </row>
    <row r="688" spans="5:6" x14ac:dyDescent="0.25">
      <c r="E688" s="16">
        <f t="shared" ca="1" si="20"/>
        <v>0.11481605319709853</v>
      </c>
      <c r="F688" s="20">
        <f t="shared" ca="1" si="21"/>
        <v>7.4038827438471948</v>
      </c>
    </row>
    <row r="689" spans="5:6" x14ac:dyDescent="0.25">
      <c r="E689" s="16">
        <f t="shared" ca="1" si="20"/>
        <v>0.36097700693259094</v>
      </c>
      <c r="F689" s="20">
        <f t="shared" ca="1" si="21"/>
        <v>8.9157303740381799</v>
      </c>
    </row>
    <row r="690" spans="5:6" x14ac:dyDescent="0.25">
      <c r="E690" s="16">
        <f t="shared" ca="1" si="20"/>
        <v>0.83873567509647617</v>
      </c>
      <c r="F690" s="20">
        <f t="shared" ca="1" si="21"/>
        <v>10.897162422833039</v>
      </c>
    </row>
    <row r="691" spans="5:6" x14ac:dyDescent="0.25">
      <c r="E691" s="16">
        <f t="shared" ca="1" si="20"/>
        <v>3.2752300707306725E-2</v>
      </c>
      <c r="F691" s="20">
        <f t="shared" ca="1" si="21"/>
        <v>6.1506617196368136</v>
      </c>
    </row>
    <row r="692" spans="5:6" x14ac:dyDescent="0.25">
      <c r="E692" s="16">
        <f t="shared" ca="1" si="20"/>
        <v>0.29138984284086766</v>
      </c>
      <c r="F692" s="20">
        <f t="shared" ca="1" si="21"/>
        <v>8.5876656087487397</v>
      </c>
    </row>
    <row r="693" spans="5:6" x14ac:dyDescent="0.25">
      <c r="E693" s="16">
        <f t="shared" ca="1" si="20"/>
        <v>0.34172663517043378</v>
      </c>
      <c r="F693" s="20">
        <f t="shared" ca="1" si="21"/>
        <v>8.8288138104843359</v>
      </c>
    </row>
    <row r="694" spans="5:6" x14ac:dyDescent="0.25">
      <c r="E694" s="16">
        <f t="shared" ca="1" si="20"/>
        <v>0.33346033894136784</v>
      </c>
      <c r="F694" s="20">
        <f t="shared" ca="1" si="21"/>
        <v>8.7906806226276366</v>
      </c>
    </row>
    <row r="695" spans="5:6" x14ac:dyDescent="0.25">
      <c r="E695" s="16">
        <f t="shared" ca="1" si="20"/>
        <v>0.82240029249872892</v>
      </c>
      <c r="F695" s="20">
        <f t="shared" ca="1" si="21"/>
        <v>10.812916000901719</v>
      </c>
    </row>
    <row r="696" spans="5:6" x14ac:dyDescent="0.25">
      <c r="E696" s="16">
        <f t="shared" ca="1" si="20"/>
        <v>0.29201139859170044</v>
      </c>
      <c r="F696" s="20">
        <f t="shared" ca="1" si="21"/>
        <v>8.5907876653356006</v>
      </c>
    </row>
    <row r="697" spans="5:6" x14ac:dyDescent="0.25">
      <c r="E697" s="16">
        <f t="shared" ca="1" si="20"/>
        <v>0.93645307303167202</v>
      </c>
      <c r="F697" s="20">
        <f t="shared" ca="1" si="21"/>
        <v>11.558367653045607</v>
      </c>
    </row>
    <row r="698" spans="5:6" x14ac:dyDescent="0.25">
      <c r="E698" s="16">
        <f t="shared" ca="1" si="20"/>
        <v>0.75203835934389585</v>
      </c>
      <c r="F698" s="20">
        <f t="shared" ca="1" si="21"/>
        <v>10.486495658552146</v>
      </c>
    </row>
    <row r="699" spans="5:6" x14ac:dyDescent="0.25">
      <c r="E699" s="16">
        <f t="shared" ca="1" si="20"/>
        <v>0.60244907079208421</v>
      </c>
      <c r="F699" s="20">
        <f t="shared" ca="1" si="21"/>
        <v>9.8853178568083688</v>
      </c>
    </row>
    <row r="700" spans="5:6" x14ac:dyDescent="0.25">
      <c r="E700" s="16">
        <f t="shared" ca="1" si="20"/>
        <v>0.96633781947318809</v>
      </c>
      <c r="F700" s="20">
        <f t="shared" ca="1" si="21"/>
        <v>11.906060104794896</v>
      </c>
    </row>
    <row r="701" spans="5:6" x14ac:dyDescent="0.25">
      <c r="E701" s="16">
        <f t="shared" ca="1" si="20"/>
        <v>0.41270278764563406</v>
      </c>
      <c r="F701" s="20">
        <f t="shared" ca="1" si="21"/>
        <v>9.1384105893738816</v>
      </c>
    </row>
    <row r="702" spans="5:6" x14ac:dyDescent="0.25">
      <c r="E702" s="16">
        <f t="shared" ca="1" si="20"/>
        <v>0.59868022079005734</v>
      </c>
      <c r="F702" s="20">
        <f t="shared" ca="1" si="21"/>
        <v>9.8708089226674449</v>
      </c>
    </row>
    <row r="703" spans="5:6" x14ac:dyDescent="0.25">
      <c r="E703" s="16">
        <f t="shared" ca="1" si="20"/>
        <v>0.35356795182547007</v>
      </c>
      <c r="F703" s="20">
        <f t="shared" ca="1" si="21"/>
        <v>8.8825758274780284</v>
      </c>
    </row>
    <row r="704" spans="5:6" x14ac:dyDescent="0.25">
      <c r="E704" s="16">
        <f t="shared" ca="1" si="20"/>
        <v>0.11862590031931286</v>
      </c>
      <c r="F704" s="20">
        <f t="shared" ca="1" si="21"/>
        <v>7.4407350554563259</v>
      </c>
    </row>
    <row r="705" spans="5:6" x14ac:dyDescent="0.25">
      <c r="E705" s="16">
        <f t="shared" ca="1" si="20"/>
        <v>8.7872358383753735E-3</v>
      </c>
      <c r="F705" s="20">
        <f t="shared" ca="1" si="21"/>
        <v>5.0878957516920833</v>
      </c>
    </row>
    <row r="706" spans="5:6" x14ac:dyDescent="0.25">
      <c r="E706" s="16">
        <f t="shared" ca="1" si="20"/>
        <v>0.78530820441107851</v>
      </c>
      <c r="F706" s="20">
        <f t="shared" ca="1" si="21"/>
        <v>10.634823896637148</v>
      </c>
    </row>
    <row r="707" spans="5:6" x14ac:dyDescent="0.25">
      <c r="E707" s="16">
        <f t="shared" ca="1" si="20"/>
        <v>0.21445221090967759</v>
      </c>
      <c r="F707" s="20">
        <f t="shared" ca="1" si="21"/>
        <v>8.1623069493088867</v>
      </c>
    </row>
    <row r="708" spans="5:6" x14ac:dyDescent="0.25">
      <c r="E708" s="16">
        <f t="shared" ref="E708:E771" ca="1" si="22">RAND()</f>
        <v>0.34923066744186448</v>
      </c>
      <c r="F708" s="20">
        <f t="shared" ref="F708:F771" ca="1" si="23">$C$4*POWER(-LN(1-E708),(1/$C$3))</f>
        <v>8.8629972457947943</v>
      </c>
    </row>
    <row r="709" spans="5:6" x14ac:dyDescent="0.25">
      <c r="E709" s="16">
        <f t="shared" ca="1" si="22"/>
        <v>0.53250826324717604</v>
      </c>
      <c r="F709" s="20">
        <f t="shared" ca="1" si="23"/>
        <v>9.6162082937485458</v>
      </c>
    </row>
    <row r="710" spans="5:6" x14ac:dyDescent="0.25">
      <c r="E710" s="16">
        <f t="shared" ca="1" si="22"/>
        <v>0.3924182563387596</v>
      </c>
      <c r="F710" s="20">
        <f t="shared" ca="1" si="23"/>
        <v>9.052749377593134</v>
      </c>
    </row>
    <row r="711" spans="5:6" x14ac:dyDescent="0.25">
      <c r="E711" s="16">
        <f t="shared" ca="1" si="22"/>
        <v>0.73438586310387777</v>
      </c>
      <c r="F711" s="20">
        <f t="shared" ca="1" si="23"/>
        <v>10.411005532157255</v>
      </c>
    </row>
    <row r="712" spans="5:6" x14ac:dyDescent="0.25">
      <c r="E712" s="16">
        <f t="shared" ca="1" si="22"/>
        <v>0.59250470144931955</v>
      </c>
      <c r="F712" s="20">
        <f t="shared" ca="1" si="23"/>
        <v>9.8470524140019453</v>
      </c>
    </row>
    <row r="713" spans="5:6" x14ac:dyDescent="0.25">
      <c r="E713" s="16">
        <f t="shared" ca="1" si="22"/>
        <v>0.83724547191601084</v>
      </c>
      <c r="F713" s="20">
        <f t="shared" ca="1" si="23"/>
        <v>10.889297945668588</v>
      </c>
    </row>
    <row r="714" spans="5:6" x14ac:dyDescent="0.25">
      <c r="E714" s="16">
        <f t="shared" ca="1" si="22"/>
        <v>0.78870763469382454</v>
      </c>
      <c r="F714" s="20">
        <f t="shared" ca="1" si="23"/>
        <v>10.650514847407372</v>
      </c>
    </row>
    <row r="715" spans="5:6" x14ac:dyDescent="0.25">
      <c r="E715" s="16">
        <f t="shared" ca="1" si="22"/>
        <v>0.24898267448478673</v>
      </c>
      <c r="F715" s="20">
        <f t="shared" ca="1" si="23"/>
        <v>8.3638994773951723</v>
      </c>
    </row>
    <row r="716" spans="5:6" x14ac:dyDescent="0.25">
      <c r="E716" s="16">
        <f t="shared" ca="1" si="22"/>
        <v>0.76293317237067526</v>
      </c>
      <c r="F716" s="20">
        <f t="shared" ca="1" si="23"/>
        <v>10.534111867423787</v>
      </c>
    </row>
    <row r="717" spans="5:6" x14ac:dyDescent="0.25">
      <c r="E717" s="16">
        <f t="shared" ca="1" si="22"/>
        <v>0.81348543962702147</v>
      </c>
      <c r="F717" s="20">
        <f t="shared" ca="1" si="23"/>
        <v>10.76859857385513</v>
      </c>
    </row>
    <row r="718" spans="5:6" x14ac:dyDescent="0.25">
      <c r="E718" s="16">
        <f t="shared" ca="1" si="22"/>
        <v>0.17803639162681417</v>
      </c>
      <c r="F718" s="20">
        <f t="shared" ca="1" si="23"/>
        <v>7.9234158020282397</v>
      </c>
    </row>
    <row r="719" spans="5:6" x14ac:dyDescent="0.25">
      <c r="E719" s="16">
        <f t="shared" ca="1" si="22"/>
        <v>0.2743601472149797</v>
      </c>
      <c r="F719" s="20">
        <f t="shared" ca="1" si="23"/>
        <v>8.5004710099809841</v>
      </c>
    </row>
    <row r="720" spans="5:6" x14ac:dyDescent="0.25">
      <c r="E720" s="16">
        <f t="shared" ca="1" si="22"/>
        <v>0.60588873608271354</v>
      </c>
      <c r="F720" s="20">
        <f t="shared" ca="1" si="23"/>
        <v>9.8985679942120885</v>
      </c>
    </row>
    <row r="721" spans="5:6" x14ac:dyDescent="0.25">
      <c r="E721" s="16">
        <f t="shared" ca="1" si="22"/>
        <v>0.73281942898147678</v>
      </c>
      <c r="F721" s="20">
        <f t="shared" ca="1" si="23"/>
        <v>10.404396217780945</v>
      </c>
    </row>
    <row r="722" spans="5:6" x14ac:dyDescent="0.25">
      <c r="E722" s="16">
        <f t="shared" ca="1" si="22"/>
        <v>2.4334845739256705E-2</v>
      </c>
      <c r="F722" s="20">
        <f t="shared" ca="1" si="23"/>
        <v>5.8914729531598411</v>
      </c>
    </row>
    <row r="723" spans="5:6" x14ac:dyDescent="0.25">
      <c r="E723" s="16">
        <f t="shared" ca="1" si="22"/>
        <v>0.94426299162179805</v>
      </c>
      <c r="F723" s="20">
        <f t="shared" ca="1" si="23"/>
        <v>11.635377973059525</v>
      </c>
    </row>
    <row r="724" spans="5:6" x14ac:dyDescent="0.25">
      <c r="E724" s="16">
        <f t="shared" ca="1" si="22"/>
        <v>0.74809978009530043</v>
      </c>
      <c r="F724" s="20">
        <f t="shared" ca="1" si="23"/>
        <v>10.46948342502761</v>
      </c>
    </row>
    <row r="725" spans="5:6" x14ac:dyDescent="0.25">
      <c r="E725" s="16">
        <f t="shared" ca="1" si="22"/>
        <v>0.10503799737757491</v>
      </c>
      <c r="F725" s="20">
        <f t="shared" ca="1" si="23"/>
        <v>7.3047110892024065</v>
      </c>
    </row>
    <row r="726" spans="5:6" x14ac:dyDescent="0.25">
      <c r="E726" s="16">
        <f t="shared" ca="1" si="22"/>
        <v>0.36894642584403325</v>
      </c>
      <c r="F726" s="20">
        <f t="shared" ca="1" si="23"/>
        <v>8.9510027742239924</v>
      </c>
    </row>
    <row r="727" spans="5:6" x14ac:dyDescent="0.25">
      <c r="E727" s="16">
        <f t="shared" ca="1" si="22"/>
        <v>0.89529149110466211</v>
      </c>
      <c r="F727" s="20">
        <f t="shared" ca="1" si="23"/>
        <v>11.232924031330175</v>
      </c>
    </row>
    <row r="728" spans="5:6" x14ac:dyDescent="0.25">
      <c r="E728" s="16">
        <f t="shared" ca="1" si="22"/>
        <v>0.53739983748356823</v>
      </c>
      <c r="F728" s="20">
        <f t="shared" ca="1" si="23"/>
        <v>9.6351001709085633</v>
      </c>
    </row>
    <row r="729" spans="5:6" x14ac:dyDescent="0.25">
      <c r="E729" s="16">
        <f t="shared" ca="1" si="22"/>
        <v>0.90491162202800146</v>
      </c>
      <c r="F729" s="20">
        <f t="shared" ca="1" si="23"/>
        <v>11.300235372211215</v>
      </c>
    </row>
    <row r="730" spans="5:6" x14ac:dyDescent="0.25">
      <c r="E730" s="16">
        <f t="shared" ca="1" si="22"/>
        <v>0.4709096973572291</v>
      </c>
      <c r="F730" s="20">
        <f t="shared" ca="1" si="23"/>
        <v>9.3752006907196446</v>
      </c>
    </row>
    <row r="731" spans="5:6" x14ac:dyDescent="0.25">
      <c r="E731" s="16">
        <f t="shared" ca="1" si="22"/>
        <v>0.49273464637190056</v>
      </c>
      <c r="F731" s="20">
        <f t="shared" ca="1" si="23"/>
        <v>9.4614108384488542</v>
      </c>
    </row>
    <row r="732" spans="5:6" x14ac:dyDescent="0.25">
      <c r="E732" s="16">
        <f t="shared" ca="1" si="22"/>
        <v>0.15886826420924915</v>
      </c>
      <c r="F732" s="20">
        <f t="shared" ca="1" si="23"/>
        <v>7.7830881609418059</v>
      </c>
    </row>
    <row r="733" spans="5:6" x14ac:dyDescent="0.25">
      <c r="E733" s="16">
        <f t="shared" ca="1" si="22"/>
        <v>0.94156528246369497</v>
      </c>
      <c r="F733" s="20">
        <f t="shared" ca="1" si="23"/>
        <v>11.607972714411527</v>
      </c>
    </row>
    <row r="734" spans="5:6" x14ac:dyDescent="0.25">
      <c r="E734" s="16">
        <f t="shared" ca="1" si="22"/>
        <v>0.22298289857460063</v>
      </c>
      <c r="F734" s="20">
        <f t="shared" ca="1" si="23"/>
        <v>8.2140599083045949</v>
      </c>
    </row>
    <row r="735" spans="5:6" x14ac:dyDescent="0.25">
      <c r="E735" s="16">
        <f t="shared" ca="1" si="22"/>
        <v>0.64321252961016262</v>
      </c>
      <c r="F735" s="20">
        <f t="shared" ca="1" si="23"/>
        <v>10.043172507454003</v>
      </c>
    </row>
    <row r="736" spans="5:6" x14ac:dyDescent="0.25">
      <c r="E736" s="16">
        <f t="shared" ca="1" si="22"/>
        <v>0.37907355809807453</v>
      </c>
      <c r="F736" s="20">
        <f t="shared" ca="1" si="23"/>
        <v>8.9952769690355918</v>
      </c>
    </row>
    <row r="737" spans="5:6" x14ac:dyDescent="0.25">
      <c r="E737" s="16">
        <f t="shared" ca="1" si="22"/>
        <v>0.24674471930361308</v>
      </c>
      <c r="F737" s="20">
        <f t="shared" ca="1" si="23"/>
        <v>8.3514271738760542</v>
      </c>
    </row>
    <row r="738" spans="5:6" x14ac:dyDescent="0.25">
      <c r="E738" s="16">
        <f t="shared" ca="1" si="22"/>
        <v>0.15213044158841738</v>
      </c>
      <c r="F738" s="20">
        <f t="shared" ca="1" si="23"/>
        <v>7.7307690458266212</v>
      </c>
    </row>
    <row r="739" spans="5:6" x14ac:dyDescent="0.25">
      <c r="E739" s="16">
        <f t="shared" ca="1" si="22"/>
        <v>0.34482906927550405</v>
      </c>
      <c r="F739" s="20">
        <f t="shared" ca="1" si="23"/>
        <v>8.8429951156741087</v>
      </c>
    </row>
    <row r="740" spans="5:6" x14ac:dyDescent="0.25">
      <c r="E740" s="16">
        <f t="shared" ca="1" si="22"/>
        <v>0.14291528407695242</v>
      </c>
      <c r="F740" s="20">
        <f t="shared" ca="1" si="23"/>
        <v>7.6563098651339274</v>
      </c>
    </row>
    <row r="741" spans="5:6" x14ac:dyDescent="0.25">
      <c r="E741" s="16">
        <f t="shared" ca="1" si="22"/>
        <v>0.96036538462522891</v>
      </c>
      <c r="F741" s="20">
        <f t="shared" ca="1" si="23"/>
        <v>11.822404019738526</v>
      </c>
    </row>
    <row r="742" spans="5:6" x14ac:dyDescent="0.25">
      <c r="E742" s="16">
        <f t="shared" ca="1" si="22"/>
        <v>0.40813634375892205</v>
      </c>
      <c r="F742" s="20">
        <f t="shared" ca="1" si="23"/>
        <v>9.1192927012062093</v>
      </c>
    </row>
    <row r="743" spans="5:6" x14ac:dyDescent="0.25">
      <c r="E743" s="16">
        <f t="shared" ca="1" si="22"/>
        <v>0.7882975737177973</v>
      </c>
      <c r="F743" s="20">
        <f t="shared" ca="1" si="23"/>
        <v>10.648616156979081</v>
      </c>
    </row>
    <row r="744" spans="5:6" x14ac:dyDescent="0.25">
      <c r="E744" s="16">
        <f t="shared" ca="1" si="22"/>
        <v>0.38644533161397432</v>
      </c>
      <c r="F744" s="20">
        <f t="shared" ca="1" si="23"/>
        <v>9.0271423633310413</v>
      </c>
    </row>
    <row r="745" spans="5:6" x14ac:dyDescent="0.25">
      <c r="E745" s="16">
        <f t="shared" ca="1" si="22"/>
        <v>7.1235104039829134E-2</v>
      </c>
      <c r="F745" s="20">
        <f t="shared" ca="1" si="23"/>
        <v>6.8925111659155434</v>
      </c>
    </row>
    <row r="746" spans="5:6" x14ac:dyDescent="0.25">
      <c r="E746" s="16">
        <f t="shared" ca="1" si="22"/>
        <v>0.16665983097983739</v>
      </c>
      <c r="F746" s="20">
        <f t="shared" ca="1" si="23"/>
        <v>7.8415630747368725</v>
      </c>
    </row>
    <row r="747" spans="5:6" x14ac:dyDescent="0.25">
      <c r="E747" s="16">
        <f t="shared" ca="1" si="22"/>
        <v>0.20578727256336693</v>
      </c>
      <c r="F747" s="20">
        <f t="shared" ca="1" si="23"/>
        <v>8.1082499378465442</v>
      </c>
    </row>
    <row r="748" spans="5:6" x14ac:dyDescent="0.25">
      <c r="E748" s="16">
        <f t="shared" ca="1" si="22"/>
        <v>4.6145938610366533E-2</v>
      </c>
      <c r="F748" s="20">
        <f t="shared" ca="1" si="23"/>
        <v>6.4657920445488726</v>
      </c>
    </row>
    <row r="749" spans="5:6" x14ac:dyDescent="0.25">
      <c r="E749" s="16">
        <f t="shared" ca="1" si="22"/>
        <v>0.91212289890667586</v>
      </c>
      <c r="F749" s="20">
        <f t="shared" ca="1" si="23"/>
        <v>11.353583524955432</v>
      </c>
    </row>
    <row r="750" spans="5:6" x14ac:dyDescent="0.25">
      <c r="E750" s="16">
        <f t="shared" ca="1" si="22"/>
        <v>0.97439655083334042</v>
      </c>
      <c r="F750" s="20">
        <f t="shared" ca="1" si="23"/>
        <v>12.038779898063281</v>
      </c>
    </row>
    <row r="751" spans="5:6" x14ac:dyDescent="0.25">
      <c r="E751" s="16">
        <f t="shared" ca="1" si="22"/>
        <v>0.55663578590520246</v>
      </c>
      <c r="F751" s="20">
        <f t="shared" ca="1" si="23"/>
        <v>9.7092020819705454</v>
      </c>
    </row>
    <row r="752" spans="5:6" x14ac:dyDescent="0.25">
      <c r="E752" s="16">
        <f t="shared" ca="1" si="22"/>
        <v>0.44061155926279061</v>
      </c>
      <c r="F752" s="20">
        <f t="shared" ca="1" si="23"/>
        <v>9.2534011250799253</v>
      </c>
    </row>
    <row r="753" spans="5:6" x14ac:dyDescent="0.25">
      <c r="E753" s="16">
        <f t="shared" ca="1" si="22"/>
        <v>0.91972952136772435</v>
      </c>
      <c r="F753" s="20">
        <f t="shared" ca="1" si="23"/>
        <v>11.413027057525188</v>
      </c>
    </row>
    <row r="754" spans="5:6" x14ac:dyDescent="0.25">
      <c r="E754" s="16">
        <f t="shared" ca="1" si="22"/>
        <v>1.5233223531225359E-2</v>
      </c>
      <c r="F754" s="20">
        <f t="shared" ca="1" si="23"/>
        <v>5.5064843357285564</v>
      </c>
    </row>
    <row r="755" spans="5:6" x14ac:dyDescent="0.25">
      <c r="E755" s="16">
        <f t="shared" ca="1" si="22"/>
        <v>0.62625522795358235</v>
      </c>
      <c r="F755" s="20">
        <f t="shared" ca="1" si="23"/>
        <v>9.9772483566353447</v>
      </c>
    </row>
    <row r="756" spans="5:6" x14ac:dyDescent="0.25">
      <c r="E756" s="16">
        <f t="shared" ca="1" si="22"/>
        <v>0.66216247900891723</v>
      </c>
      <c r="F756" s="20">
        <f t="shared" ca="1" si="23"/>
        <v>10.1174779488857</v>
      </c>
    </row>
    <row r="757" spans="5:6" x14ac:dyDescent="0.25">
      <c r="E757" s="16">
        <f t="shared" ca="1" si="22"/>
        <v>0.5888937887488146</v>
      </c>
      <c r="F757" s="20">
        <f t="shared" ca="1" si="23"/>
        <v>9.8331695792094145</v>
      </c>
    </row>
    <row r="758" spans="5:6" x14ac:dyDescent="0.25">
      <c r="E758" s="16">
        <f t="shared" ca="1" si="22"/>
        <v>0.92363265921753512</v>
      </c>
      <c r="F758" s="20">
        <f t="shared" ca="1" si="23"/>
        <v>11.444978090418898</v>
      </c>
    </row>
    <row r="759" spans="5:6" x14ac:dyDescent="0.25">
      <c r="E759" s="16">
        <f t="shared" ca="1" si="22"/>
        <v>0.98772999059510491</v>
      </c>
      <c r="F759" s="20">
        <f t="shared" ca="1" si="23"/>
        <v>12.357488982004693</v>
      </c>
    </row>
    <row r="760" spans="5:6" x14ac:dyDescent="0.25">
      <c r="E760" s="16">
        <f t="shared" ca="1" si="22"/>
        <v>0.90919080135603925</v>
      </c>
      <c r="F760" s="20">
        <f t="shared" ca="1" si="23"/>
        <v>11.331565099761773</v>
      </c>
    </row>
    <row r="761" spans="5:6" x14ac:dyDescent="0.25">
      <c r="E761" s="16">
        <f t="shared" ca="1" si="22"/>
        <v>0.67358587640479428</v>
      </c>
      <c r="F761" s="20">
        <f t="shared" ca="1" si="23"/>
        <v>10.162682102172889</v>
      </c>
    </row>
    <row r="762" spans="5:6" x14ac:dyDescent="0.25">
      <c r="E762" s="16">
        <f t="shared" ca="1" si="22"/>
        <v>0.50692435260421087</v>
      </c>
      <c r="F762" s="20">
        <f t="shared" ca="1" si="23"/>
        <v>9.516924405237404</v>
      </c>
    </row>
    <row r="763" spans="5:6" x14ac:dyDescent="0.25">
      <c r="E763" s="16">
        <f t="shared" ca="1" si="22"/>
        <v>0.6155790101912928</v>
      </c>
      <c r="F763" s="20">
        <f t="shared" ca="1" si="23"/>
        <v>9.9359494545919986</v>
      </c>
    </row>
    <row r="764" spans="5:6" x14ac:dyDescent="0.25">
      <c r="E764" s="16">
        <f t="shared" ca="1" si="22"/>
        <v>0.59545147569150292</v>
      </c>
      <c r="F764" s="20">
        <f t="shared" ca="1" si="23"/>
        <v>9.8583859105717195</v>
      </c>
    </row>
    <row r="765" spans="5:6" x14ac:dyDescent="0.25">
      <c r="E765" s="16">
        <f t="shared" ca="1" si="22"/>
        <v>0.93666673371102749</v>
      </c>
      <c r="F765" s="20">
        <f t="shared" ca="1" si="23"/>
        <v>11.560384424895968</v>
      </c>
    </row>
    <row r="766" spans="5:6" x14ac:dyDescent="0.25">
      <c r="E766" s="16">
        <f t="shared" ca="1" si="22"/>
        <v>0.17424615138373756</v>
      </c>
      <c r="F766" s="20">
        <f t="shared" ca="1" si="23"/>
        <v>7.8965838900646919</v>
      </c>
    </row>
    <row r="767" spans="5:6" x14ac:dyDescent="0.25">
      <c r="E767" s="16">
        <f t="shared" ca="1" si="22"/>
        <v>0.16772006183311261</v>
      </c>
      <c r="F767" s="20">
        <f t="shared" ca="1" si="23"/>
        <v>7.8493621769836341</v>
      </c>
    </row>
    <row r="768" spans="5:6" x14ac:dyDescent="0.25">
      <c r="E768" s="16">
        <f t="shared" ca="1" si="22"/>
        <v>0.30986021933949559</v>
      </c>
      <c r="F768" s="20">
        <f t="shared" ca="1" si="23"/>
        <v>8.6787815716450449</v>
      </c>
    </row>
    <row r="769" spans="5:6" x14ac:dyDescent="0.25">
      <c r="E769" s="16">
        <f t="shared" ca="1" si="22"/>
        <v>0.92693437164874437</v>
      </c>
      <c r="F769" s="20">
        <f t="shared" ca="1" si="23"/>
        <v>11.472866873058754</v>
      </c>
    </row>
    <row r="770" spans="5:6" x14ac:dyDescent="0.25">
      <c r="E770" s="16">
        <f t="shared" ca="1" si="22"/>
        <v>0.56435357944981179</v>
      </c>
      <c r="F770" s="20">
        <f t="shared" ca="1" si="23"/>
        <v>9.7388747835231264</v>
      </c>
    </row>
    <row r="771" spans="5:6" x14ac:dyDescent="0.25">
      <c r="E771" s="16">
        <f t="shared" ca="1" si="22"/>
        <v>0.70679605960561376</v>
      </c>
      <c r="F771" s="20">
        <f t="shared" ca="1" si="23"/>
        <v>10.296422614933009</v>
      </c>
    </row>
    <row r="772" spans="5:6" x14ac:dyDescent="0.25">
      <c r="E772" s="16">
        <f t="shared" ref="E772:E835" ca="1" si="24">RAND()</f>
        <v>0.98207716144040003</v>
      </c>
      <c r="F772" s="20">
        <f t="shared" ref="F772:F835" ca="1" si="25">$C$4*POWER(-LN(1-E772),(1/$C$3))</f>
        <v>12.199553114889529</v>
      </c>
    </row>
    <row r="773" spans="5:6" x14ac:dyDescent="0.25">
      <c r="E773" s="16">
        <f t="shared" ca="1" si="24"/>
        <v>0.44920144172392762</v>
      </c>
      <c r="F773" s="20">
        <f t="shared" ca="1" si="25"/>
        <v>9.2882202436739476</v>
      </c>
    </row>
    <row r="774" spans="5:6" x14ac:dyDescent="0.25">
      <c r="E774" s="16">
        <f t="shared" ca="1" si="24"/>
        <v>0.87843713110137556</v>
      </c>
      <c r="F774" s="20">
        <f t="shared" ca="1" si="25"/>
        <v>11.123650163854874</v>
      </c>
    </row>
    <row r="775" spans="5:6" x14ac:dyDescent="0.25">
      <c r="E775" s="16">
        <f t="shared" ca="1" si="24"/>
        <v>0.59214898229428115</v>
      </c>
      <c r="F775" s="20">
        <f t="shared" ca="1" si="25"/>
        <v>9.8456845572957405</v>
      </c>
    </row>
    <row r="776" spans="5:6" x14ac:dyDescent="0.25">
      <c r="E776" s="16">
        <f t="shared" ca="1" si="24"/>
        <v>0.88980644000858544</v>
      </c>
      <c r="F776" s="20">
        <f t="shared" ca="1" si="25"/>
        <v>11.196258339135682</v>
      </c>
    </row>
    <row r="777" spans="5:6" x14ac:dyDescent="0.25">
      <c r="E777" s="16">
        <f t="shared" ca="1" si="24"/>
        <v>0.59250595991051291</v>
      </c>
      <c r="F777" s="20">
        <f t="shared" ca="1" si="25"/>
        <v>9.8470572532927232</v>
      </c>
    </row>
    <row r="778" spans="5:6" x14ac:dyDescent="0.25">
      <c r="E778" s="16">
        <f t="shared" ca="1" si="24"/>
        <v>0.71839802081728243</v>
      </c>
      <c r="F778" s="20">
        <f t="shared" ca="1" si="25"/>
        <v>10.344157738910503</v>
      </c>
    </row>
    <row r="779" spans="5:6" x14ac:dyDescent="0.25">
      <c r="E779" s="16">
        <f t="shared" ca="1" si="24"/>
        <v>0.62748124289591745</v>
      </c>
      <c r="F779" s="20">
        <f t="shared" ca="1" si="25"/>
        <v>9.9820000744308484</v>
      </c>
    </row>
    <row r="780" spans="5:6" x14ac:dyDescent="0.25">
      <c r="E780" s="16">
        <f t="shared" ca="1" si="24"/>
        <v>1.9293751406216919E-2</v>
      </c>
      <c r="F780" s="20">
        <f t="shared" ca="1" si="25"/>
        <v>5.6972188896203573</v>
      </c>
    </row>
    <row r="781" spans="5:6" x14ac:dyDescent="0.25">
      <c r="E781" s="16">
        <f t="shared" ca="1" si="24"/>
        <v>0.61165834766885607</v>
      </c>
      <c r="F781" s="20">
        <f t="shared" ca="1" si="25"/>
        <v>9.920814647893808</v>
      </c>
    </row>
    <row r="782" spans="5:6" x14ac:dyDescent="0.25">
      <c r="E782" s="16">
        <f t="shared" ca="1" si="24"/>
        <v>0.11871968967326529</v>
      </c>
      <c r="F782" s="20">
        <f t="shared" ca="1" si="25"/>
        <v>7.4416305572852277</v>
      </c>
    </row>
    <row r="783" spans="5:6" x14ac:dyDescent="0.25">
      <c r="E783" s="16">
        <f t="shared" ca="1" si="24"/>
        <v>0.24658033595322881</v>
      </c>
      <c r="F783" s="20">
        <f t="shared" ca="1" si="25"/>
        <v>8.3505081021450387</v>
      </c>
    </row>
    <row r="784" spans="5:6" x14ac:dyDescent="0.25">
      <c r="E784" s="16">
        <f t="shared" ca="1" si="24"/>
        <v>0.53811232259997188</v>
      </c>
      <c r="F784" s="20">
        <f t="shared" ca="1" si="25"/>
        <v>9.6378499473100696</v>
      </c>
    </row>
    <row r="785" spans="5:6" x14ac:dyDescent="0.25">
      <c r="E785" s="16">
        <f t="shared" ca="1" si="24"/>
        <v>0.76778047061790455</v>
      </c>
      <c r="F785" s="20">
        <f t="shared" ca="1" si="25"/>
        <v>10.555578588151755</v>
      </c>
    </row>
    <row r="786" spans="5:6" x14ac:dyDescent="0.25">
      <c r="E786" s="16">
        <f t="shared" ca="1" si="24"/>
        <v>0.88933525220199705</v>
      </c>
      <c r="F786" s="20">
        <f t="shared" ca="1" si="25"/>
        <v>11.193161377516139</v>
      </c>
    </row>
    <row r="787" spans="5:6" x14ac:dyDescent="0.25">
      <c r="E787" s="16">
        <f t="shared" ca="1" si="24"/>
        <v>0.54480362539629523</v>
      </c>
      <c r="F787" s="20">
        <f t="shared" ca="1" si="25"/>
        <v>9.6636529672088649</v>
      </c>
    </row>
    <row r="788" spans="5:6" x14ac:dyDescent="0.25">
      <c r="E788" s="16">
        <f t="shared" ca="1" si="24"/>
        <v>0.39815138892953805</v>
      </c>
      <c r="F788" s="20">
        <f t="shared" ca="1" si="25"/>
        <v>9.077158311477179</v>
      </c>
    </row>
    <row r="789" spans="5:6" x14ac:dyDescent="0.25">
      <c r="E789" s="16">
        <f t="shared" ca="1" si="24"/>
        <v>9.1667968476349948E-4</v>
      </c>
      <c r="F789" s="20">
        <f t="shared" ca="1" si="25"/>
        <v>3.6817944090516641</v>
      </c>
    </row>
    <row r="790" spans="5:6" x14ac:dyDescent="0.25">
      <c r="E790" s="16">
        <f t="shared" ca="1" si="24"/>
        <v>0.17813794550537265</v>
      </c>
      <c r="F790" s="20">
        <f t="shared" ca="1" si="25"/>
        <v>7.9241289518250833</v>
      </c>
    </row>
    <row r="791" spans="5:6" x14ac:dyDescent="0.25">
      <c r="E791" s="16">
        <f t="shared" ca="1" si="24"/>
        <v>0.58304267418308608</v>
      </c>
      <c r="F791" s="20">
        <f t="shared" ca="1" si="25"/>
        <v>9.8106825901001073</v>
      </c>
    </row>
    <row r="792" spans="5:6" x14ac:dyDescent="0.25">
      <c r="E792" s="16">
        <f t="shared" ca="1" si="24"/>
        <v>6.5590182891001714E-2</v>
      </c>
      <c r="F792" s="20">
        <f t="shared" ca="1" si="25"/>
        <v>6.8087839303854931</v>
      </c>
    </row>
    <row r="793" spans="5:6" x14ac:dyDescent="0.25">
      <c r="E793" s="16">
        <f t="shared" ca="1" si="24"/>
        <v>4.7345544428495034E-2</v>
      </c>
      <c r="F793" s="20">
        <f t="shared" ca="1" si="25"/>
        <v>6.4901194785726082</v>
      </c>
    </row>
    <row r="794" spans="5:6" x14ac:dyDescent="0.25">
      <c r="E794" s="16">
        <f t="shared" ca="1" si="24"/>
        <v>0.17867145258643091</v>
      </c>
      <c r="F794" s="20">
        <f t="shared" ca="1" si="25"/>
        <v>7.9278705725787884</v>
      </c>
    </row>
    <row r="795" spans="5:6" x14ac:dyDescent="0.25">
      <c r="E795" s="16">
        <f t="shared" ca="1" si="24"/>
        <v>0.94191570517047918</v>
      </c>
      <c r="F795" s="20">
        <f t="shared" ca="1" si="25"/>
        <v>11.611481820961638</v>
      </c>
    </row>
    <row r="796" spans="5:6" x14ac:dyDescent="0.25">
      <c r="E796" s="16">
        <f t="shared" ca="1" si="24"/>
        <v>1.8509337935732173E-2</v>
      </c>
      <c r="F796" s="20">
        <f t="shared" ca="1" si="25"/>
        <v>5.6632152516083423</v>
      </c>
    </row>
    <row r="797" spans="5:6" x14ac:dyDescent="0.25">
      <c r="E797" s="16">
        <f t="shared" ca="1" si="24"/>
        <v>1.5486153640151379E-2</v>
      </c>
      <c r="F797" s="20">
        <f t="shared" ca="1" si="25"/>
        <v>5.5195546091114869</v>
      </c>
    </row>
    <row r="798" spans="5:6" x14ac:dyDescent="0.25">
      <c r="E798" s="16">
        <f t="shared" ca="1" si="24"/>
        <v>0.32011964247438884</v>
      </c>
      <c r="F798" s="20">
        <f t="shared" ca="1" si="25"/>
        <v>8.7280066928283251</v>
      </c>
    </row>
    <row r="799" spans="5:6" x14ac:dyDescent="0.25">
      <c r="E799" s="16">
        <f t="shared" ca="1" si="24"/>
        <v>0.15919057850409712</v>
      </c>
      <c r="F799" s="20">
        <f t="shared" ca="1" si="25"/>
        <v>7.7855489652168828</v>
      </c>
    </row>
    <row r="800" spans="5:6" x14ac:dyDescent="0.25">
      <c r="E800" s="16">
        <f t="shared" ca="1" si="24"/>
        <v>0.74003257259546995</v>
      </c>
      <c r="F800" s="20">
        <f t="shared" ca="1" si="25"/>
        <v>10.434946992201162</v>
      </c>
    </row>
    <row r="801" spans="5:6" x14ac:dyDescent="0.25">
      <c r="E801" s="16">
        <f t="shared" ca="1" si="24"/>
        <v>0.94069313465904314</v>
      </c>
      <c r="F801" s="20">
        <f t="shared" ca="1" si="25"/>
        <v>11.599302399182672</v>
      </c>
    </row>
    <row r="802" spans="5:6" x14ac:dyDescent="0.25">
      <c r="E802" s="16">
        <f t="shared" ca="1" si="24"/>
        <v>5.6030320233720676E-2</v>
      </c>
      <c r="F802" s="20">
        <f t="shared" ca="1" si="25"/>
        <v>6.6524775409467942</v>
      </c>
    </row>
    <row r="803" spans="5:6" x14ac:dyDescent="0.25">
      <c r="E803" s="16">
        <f t="shared" ca="1" si="24"/>
        <v>0.59135528979628915</v>
      </c>
      <c r="F803" s="20">
        <f t="shared" ca="1" si="25"/>
        <v>9.8426327382854275</v>
      </c>
    </row>
    <row r="804" spans="5:6" x14ac:dyDescent="0.25">
      <c r="E804" s="16">
        <f t="shared" ca="1" si="24"/>
        <v>1.0923506270366201E-2</v>
      </c>
      <c r="F804" s="20">
        <f t="shared" ca="1" si="25"/>
        <v>5.2493607522945496</v>
      </c>
    </row>
    <row r="805" spans="5:6" x14ac:dyDescent="0.25">
      <c r="E805" s="16">
        <f t="shared" ca="1" si="24"/>
        <v>0.13144982808713679</v>
      </c>
      <c r="F805" s="20">
        <f t="shared" ca="1" si="25"/>
        <v>7.5583853913564347</v>
      </c>
    </row>
    <row r="806" spans="5:6" x14ac:dyDescent="0.25">
      <c r="E806" s="16">
        <f t="shared" ca="1" si="24"/>
        <v>0.36723426180978458</v>
      </c>
      <c r="F806" s="20">
        <f t="shared" ca="1" si="25"/>
        <v>8.9434577518545986</v>
      </c>
    </row>
    <row r="807" spans="5:6" x14ac:dyDescent="0.25">
      <c r="E807" s="16">
        <f t="shared" ca="1" si="24"/>
        <v>0.53966240503886442</v>
      </c>
      <c r="F807" s="20">
        <f t="shared" ca="1" si="25"/>
        <v>9.643830765274096</v>
      </c>
    </row>
    <row r="808" spans="5:6" x14ac:dyDescent="0.25">
      <c r="E808" s="16">
        <f t="shared" ca="1" si="24"/>
        <v>0.40691239295787518</v>
      </c>
      <c r="F808" s="20">
        <f t="shared" ca="1" si="25"/>
        <v>9.1141527033467788</v>
      </c>
    </row>
    <row r="809" spans="5:6" x14ac:dyDescent="0.25">
      <c r="E809" s="16">
        <f t="shared" ca="1" si="24"/>
        <v>0.28768593139896426</v>
      </c>
      <c r="F809" s="20">
        <f t="shared" ca="1" si="25"/>
        <v>8.5689757345993431</v>
      </c>
    </row>
    <row r="810" spans="5:6" x14ac:dyDescent="0.25">
      <c r="E810" s="16">
        <f t="shared" ca="1" si="24"/>
        <v>0.49569137903146854</v>
      </c>
      <c r="F810" s="20">
        <f t="shared" ca="1" si="25"/>
        <v>9.4730096809993576</v>
      </c>
    </row>
    <row r="811" spans="5:6" x14ac:dyDescent="0.25">
      <c r="E811" s="16">
        <f t="shared" ca="1" si="24"/>
        <v>0.68907074711307426</v>
      </c>
      <c r="F811" s="20">
        <f t="shared" ca="1" si="25"/>
        <v>10.224563508697944</v>
      </c>
    </row>
    <row r="812" spans="5:6" x14ac:dyDescent="0.25">
      <c r="E812" s="16">
        <f t="shared" ca="1" si="24"/>
        <v>0.33215332613606563</v>
      </c>
      <c r="F812" s="20">
        <f t="shared" ca="1" si="25"/>
        <v>8.7846035289089457</v>
      </c>
    </row>
    <row r="813" spans="5:6" x14ac:dyDescent="0.25">
      <c r="E813" s="16">
        <f t="shared" ca="1" si="24"/>
        <v>0.21129534472966904</v>
      </c>
      <c r="F813" s="20">
        <f t="shared" ca="1" si="25"/>
        <v>8.142792763165275</v>
      </c>
    </row>
    <row r="814" spans="5:6" x14ac:dyDescent="0.25">
      <c r="E814" s="16">
        <f t="shared" ca="1" si="24"/>
        <v>0.40738316056250068</v>
      </c>
      <c r="F814" s="20">
        <f t="shared" ca="1" si="25"/>
        <v>9.1161304996276034</v>
      </c>
    </row>
    <row r="815" spans="5:6" x14ac:dyDescent="0.25">
      <c r="E815" s="16">
        <f t="shared" ca="1" si="24"/>
        <v>0.56874504298355466</v>
      </c>
      <c r="F815" s="20">
        <f t="shared" ca="1" si="25"/>
        <v>9.7557505786221999</v>
      </c>
    </row>
    <row r="816" spans="5:6" x14ac:dyDescent="0.25">
      <c r="E816" s="16">
        <f t="shared" ca="1" si="24"/>
        <v>0.92913295604410906</v>
      </c>
      <c r="F816" s="20">
        <f t="shared" ca="1" si="25"/>
        <v>11.491910712368</v>
      </c>
    </row>
    <row r="817" spans="5:6" x14ac:dyDescent="0.25">
      <c r="E817" s="16">
        <f t="shared" ca="1" si="24"/>
        <v>0.38602805923388517</v>
      </c>
      <c r="F817" s="20">
        <f t="shared" ca="1" si="25"/>
        <v>9.0253464799266432</v>
      </c>
    </row>
    <row r="818" spans="5:6" x14ac:dyDescent="0.25">
      <c r="E818" s="16">
        <f t="shared" ca="1" si="24"/>
        <v>0.46904443386693384</v>
      </c>
      <c r="F818" s="20">
        <f t="shared" ca="1" si="25"/>
        <v>9.3677791214597566</v>
      </c>
    </row>
    <row r="819" spans="5:6" x14ac:dyDescent="0.25">
      <c r="E819" s="16">
        <f t="shared" ca="1" si="24"/>
        <v>0.43006346765434877</v>
      </c>
      <c r="F819" s="20">
        <f t="shared" ca="1" si="25"/>
        <v>9.2102933052264522</v>
      </c>
    </row>
    <row r="820" spans="5:6" x14ac:dyDescent="0.25">
      <c r="E820" s="16">
        <f t="shared" ca="1" si="24"/>
        <v>0.63707618468694027</v>
      </c>
      <c r="F820" s="20">
        <f t="shared" ca="1" si="25"/>
        <v>10.019263096019433</v>
      </c>
    </row>
    <row r="821" spans="5:6" x14ac:dyDescent="0.25">
      <c r="E821" s="16">
        <f t="shared" ca="1" si="24"/>
        <v>0.74118613449033777</v>
      </c>
      <c r="F821" s="20">
        <f t="shared" ca="1" si="25"/>
        <v>10.439860981257457</v>
      </c>
    </row>
    <row r="822" spans="5:6" x14ac:dyDescent="0.25">
      <c r="E822" s="16">
        <f t="shared" ca="1" si="24"/>
        <v>0.33633349986292616</v>
      </c>
      <c r="F822" s="20">
        <f t="shared" ca="1" si="25"/>
        <v>8.8039932882523448</v>
      </c>
    </row>
    <row r="823" spans="5:6" x14ac:dyDescent="0.25">
      <c r="E823" s="16">
        <f t="shared" ca="1" si="24"/>
        <v>0.66768392977556179</v>
      </c>
      <c r="F823" s="20">
        <f t="shared" ca="1" si="25"/>
        <v>10.139284046047747</v>
      </c>
    </row>
    <row r="824" spans="5:6" x14ac:dyDescent="0.25">
      <c r="E824" s="16">
        <f t="shared" ca="1" si="24"/>
        <v>0.42132526095371192</v>
      </c>
      <c r="F824" s="20">
        <f t="shared" ca="1" si="25"/>
        <v>9.1742651532910084</v>
      </c>
    </row>
    <row r="825" spans="5:6" x14ac:dyDescent="0.25">
      <c r="E825" s="16">
        <f t="shared" ca="1" si="24"/>
        <v>0.38153611676935317</v>
      </c>
      <c r="F825" s="20">
        <f t="shared" ca="1" si="25"/>
        <v>9.0059546490637121</v>
      </c>
    </row>
    <row r="826" spans="5:6" x14ac:dyDescent="0.25">
      <c r="E826" s="16">
        <f t="shared" ca="1" si="24"/>
        <v>0.19114380603220882</v>
      </c>
      <c r="F826" s="20">
        <f t="shared" ca="1" si="25"/>
        <v>8.013117450345792</v>
      </c>
    </row>
    <row r="827" spans="5:6" x14ac:dyDescent="0.25">
      <c r="E827" s="16">
        <f t="shared" ca="1" si="24"/>
        <v>0.48979116445736159</v>
      </c>
      <c r="F827" s="20">
        <f t="shared" ca="1" si="25"/>
        <v>9.4498463107823945</v>
      </c>
    </row>
    <row r="828" spans="5:6" x14ac:dyDescent="0.25">
      <c r="E828" s="16">
        <f t="shared" ca="1" si="24"/>
        <v>0.38836373082105158</v>
      </c>
      <c r="F828" s="20">
        <f t="shared" ca="1" si="25"/>
        <v>9.0353870780832199</v>
      </c>
    </row>
    <row r="829" spans="5:6" x14ac:dyDescent="0.25">
      <c r="E829" s="16">
        <f t="shared" ca="1" si="24"/>
        <v>0.23016226752800018</v>
      </c>
      <c r="F829" s="20">
        <f t="shared" ca="1" si="25"/>
        <v>8.2565684581333691</v>
      </c>
    </row>
    <row r="830" spans="5:6" x14ac:dyDescent="0.25">
      <c r="E830" s="16">
        <f t="shared" ca="1" si="24"/>
        <v>0.34117676306775524</v>
      </c>
      <c r="F830" s="20">
        <f t="shared" ca="1" si="25"/>
        <v>8.8262930367400116</v>
      </c>
    </row>
    <row r="831" spans="5:6" x14ac:dyDescent="0.25">
      <c r="E831" s="16">
        <f t="shared" ca="1" si="24"/>
        <v>0.56542709896533072</v>
      </c>
      <c r="F831" s="20">
        <f t="shared" ca="1" si="25"/>
        <v>9.7430005886382816</v>
      </c>
    </row>
    <row r="832" spans="5:6" x14ac:dyDescent="0.25">
      <c r="E832" s="16">
        <f t="shared" ca="1" si="24"/>
        <v>4.3596068667817067E-2</v>
      </c>
      <c r="F832" s="20">
        <f t="shared" ca="1" si="25"/>
        <v>6.4122870681269255</v>
      </c>
    </row>
    <row r="833" spans="5:6" x14ac:dyDescent="0.25">
      <c r="E833" s="16">
        <f t="shared" ca="1" si="24"/>
        <v>2.157521252687522E-2</v>
      </c>
      <c r="F833" s="20">
        <f t="shared" ca="1" si="25"/>
        <v>5.7898720228058504</v>
      </c>
    </row>
    <row r="834" spans="5:6" x14ac:dyDescent="0.25">
      <c r="E834" s="16">
        <f t="shared" ca="1" si="24"/>
        <v>0.22814640170277956</v>
      </c>
      <c r="F834" s="20">
        <f t="shared" ca="1" si="25"/>
        <v>8.2447253068974362</v>
      </c>
    </row>
    <row r="835" spans="5:6" x14ac:dyDescent="0.25">
      <c r="E835" s="16">
        <f t="shared" ca="1" si="24"/>
        <v>0.7127942276578092</v>
      </c>
      <c r="F835" s="20">
        <f t="shared" ca="1" si="25"/>
        <v>10.321026217563983</v>
      </c>
    </row>
    <row r="836" spans="5:6" x14ac:dyDescent="0.25">
      <c r="E836" s="16">
        <f t="shared" ref="E836:E899" ca="1" si="26">RAND()</f>
        <v>0.24975446862799244</v>
      </c>
      <c r="F836" s="20">
        <f t="shared" ref="F836:F899" ca="1" si="27">$C$4*POWER(-LN(1-E836),(1/$C$3))</f>
        <v>8.3681835468104602</v>
      </c>
    </row>
    <row r="837" spans="5:6" x14ac:dyDescent="0.25">
      <c r="E837" s="16">
        <f t="shared" ca="1" si="26"/>
        <v>0.44845668026100149</v>
      </c>
      <c r="F837" s="20">
        <f t="shared" ca="1" si="27"/>
        <v>9.2852109818445925</v>
      </c>
    </row>
    <row r="838" spans="5:6" x14ac:dyDescent="0.25">
      <c r="E838" s="16">
        <f t="shared" ca="1" si="26"/>
        <v>0.78145952995916212</v>
      </c>
      <c r="F838" s="20">
        <f t="shared" ca="1" si="27"/>
        <v>10.617191493264279</v>
      </c>
    </row>
    <row r="839" spans="5:6" x14ac:dyDescent="0.25">
      <c r="E839" s="16">
        <f t="shared" ca="1" si="26"/>
        <v>0.71286872901331677</v>
      </c>
      <c r="F839" s="20">
        <f t="shared" ca="1" si="27"/>
        <v>10.321332804266623</v>
      </c>
    </row>
    <row r="840" spans="5:6" x14ac:dyDescent="0.25">
      <c r="E840" s="16">
        <f t="shared" ca="1" si="26"/>
        <v>0.66534670619397562</v>
      </c>
      <c r="F840" s="20">
        <f t="shared" ca="1" si="27"/>
        <v>10.130044055788165</v>
      </c>
    </row>
    <row r="841" spans="5:6" x14ac:dyDescent="0.25">
      <c r="E841" s="16">
        <f t="shared" ca="1" si="26"/>
        <v>3.0159490197610994E-2</v>
      </c>
      <c r="F841" s="20">
        <f t="shared" ca="1" si="27"/>
        <v>6.077464202057139</v>
      </c>
    </row>
    <row r="842" spans="5:6" x14ac:dyDescent="0.25">
      <c r="E842" s="16">
        <f t="shared" ca="1" si="26"/>
        <v>0.77003798048127081</v>
      </c>
      <c r="F842" s="20">
        <f t="shared" ca="1" si="27"/>
        <v>10.565639057280574</v>
      </c>
    </row>
    <row r="843" spans="5:6" x14ac:dyDescent="0.25">
      <c r="E843" s="16">
        <f t="shared" ca="1" si="26"/>
        <v>0.37012896697830966</v>
      </c>
      <c r="F843" s="20">
        <f t="shared" ca="1" si="27"/>
        <v>8.9562035960820214</v>
      </c>
    </row>
    <row r="844" spans="5:6" x14ac:dyDescent="0.25">
      <c r="E844" s="16">
        <f t="shared" ca="1" si="26"/>
        <v>0.2462761080022613</v>
      </c>
      <c r="F844" s="20">
        <f t="shared" ca="1" si="27"/>
        <v>8.3488060824150914</v>
      </c>
    </row>
    <row r="845" spans="5:6" x14ac:dyDescent="0.25">
      <c r="E845" s="16">
        <f t="shared" ca="1" si="26"/>
        <v>0.91157666898194167</v>
      </c>
      <c r="F845" s="20">
        <f t="shared" ca="1" si="27"/>
        <v>11.349446077734644</v>
      </c>
    </row>
    <row r="846" spans="5:6" x14ac:dyDescent="0.25">
      <c r="E846" s="16">
        <f t="shared" ca="1" si="26"/>
        <v>8.6236026601889781E-2</v>
      </c>
      <c r="F846" s="20">
        <f t="shared" ca="1" si="27"/>
        <v>7.091401586030007</v>
      </c>
    </row>
    <row r="847" spans="5:6" x14ac:dyDescent="0.25">
      <c r="E847" s="16">
        <f t="shared" ca="1" si="26"/>
        <v>0.62983444606414696</v>
      </c>
      <c r="F847" s="20">
        <f t="shared" ca="1" si="27"/>
        <v>9.9911263127033028</v>
      </c>
    </row>
    <row r="848" spans="5:6" x14ac:dyDescent="0.25">
      <c r="E848" s="16">
        <f t="shared" ca="1" si="26"/>
        <v>0.61047532459960363</v>
      </c>
      <c r="F848" s="20">
        <f t="shared" ca="1" si="27"/>
        <v>9.9162507508329654</v>
      </c>
    </row>
    <row r="849" spans="5:6" x14ac:dyDescent="0.25">
      <c r="E849" s="16">
        <f t="shared" ca="1" si="26"/>
        <v>0.7108744839686888</v>
      </c>
      <c r="F849" s="20">
        <f t="shared" ca="1" si="27"/>
        <v>10.313134647854227</v>
      </c>
    </row>
    <row r="850" spans="5:6" x14ac:dyDescent="0.25">
      <c r="E850" s="16">
        <f t="shared" ca="1" si="26"/>
        <v>0.99362204574300672</v>
      </c>
      <c r="F850" s="20">
        <f t="shared" ca="1" si="27"/>
        <v>12.604640502824775</v>
      </c>
    </row>
    <row r="851" spans="5:6" x14ac:dyDescent="0.25">
      <c r="E851" s="16">
        <f t="shared" ca="1" si="26"/>
        <v>0.14554588191918116</v>
      </c>
      <c r="F851" s="20">
        <f t="shared" ca="1" si="27"/>
        <v>7.6779272231682336</v>
      </c>
    </row>
    <row r="852" spans="5:6" x14ac:dyDescent="0.25">
      <c r="E852" s="16">
        <f t="shared" ca="1" si="26"/>
        <v>0.23236470664228281</v>
      </c>
      <c r="F852" s="20">
        <f t="shared" ca="1" si="27"/>
        <v>8.2694272894216709</v>
      </c>
    </row>
    <row r="853" spans="5:6" x14ac:dyDescent="0.25">
      <c r="E853" s="16">
        <f t="shared" ca="1" si="26"/>
        <v>1.9331688340727848E-2</v>
      </c>
      <c r="F853" s="20">
        <f t="shared" ca="1" si="27"/>
        <v>5.6988335713975804</v>
      </c>
    </row>
    <row r="854" spans="5:6" x14ac:dyDescent="0.25">
      <c r="E854" s="16">
        <f t="shared" ca="1" si="26"/>
        <v>0.76677378607855429</v>
      </c>
      <c r="F854" s="20">
        <f t="shared" ca="1" si="27"/>
        <v>10.551105403794869</v>
      </c>
    </row>
    <row r="855" spans="5:6" x14ac:dyDescent="0.25">
      <c r="E855" s="16">
        <f t="shared" ca="1" si="26"/>
        <v>0.52634706191264924</v>
      </c>
      <c r="F855" s="20">
        <f t="shared" ca="1" si="27"/>
        <v>9.5923767843444789</v>
      </c>
    </row>
    <row r="856" spans="5:6" x14ac:dyDescent="0.25">
      <c r="E856" s="16">
        <f t="shared" ca="1" si="26"/>
        <v>0.21493549528628442</v>
      </c>
      <c r="F856" s="20">
        <f t="shared" ca="1" si="27"/>
        <v>8.1652766599599218</v>
      </c>
    </row>
    <row r="857" spans="5:6" x14ac:dyDescent="0.25">
      <c r="E857" s="16">
        <f t="shared" ca="1" si="26"/>
        <v>0.96945077120134637</v>
      </c>
      <c r="F857" s="20">
        <f t="shared" ca="1" si="27"/>
        <v>11.954139549380479</v>
      </c>
    </row>
    <row r="858" spans="5:6" x14ac:dyDescent="0.25">
      <c r="E858" s="16">
        <f t="shared" ca="1" si="26"/>
        <v>3.0279813402837696E-2</v>
      </c>
      <c r="F858" s="20">
        <f t="shared" ca="1" si="27"/>
        <v>6.0809756857412225</v>
      </c>
    </row>
    <row r="859" spans="5:6" x14ac:dyDescent="0.25">
      <c r="E859" s="16">
        <f t="shared" ca="1" si="26"/>
        <v>0.61641460411842564</v>
      </c>
      <c r="F859" s="20">
        <f t="shared" ca="1" si="27"/>
        <v>9.9391770796176022</v>
      </c>
    </row>
    <row r="860" spans="5:6" x14ac:dyDescent="0.25">
      <c r="E860" s="16">
        <f t="shared" ca="1" si="26"/>
        <v>0.27317986855419008</v>
      </c>
      <c r="F860" s="20">
        <f t="shared" ca="1" si="27"/>
        <v>8.49430364492029</v>
      </c>
    </row>
    <row r="861" spans="5:6" x14ac:dyDescent="0.25">
      <c r="E861" s="16">
        <f t="shared" ca="1" si="26"/>
        <v>0.482142627662975</v>
      </c>
      <c r="F861" s="20">
        <f t="shared" ca="1" si="27"/>
        <v>9.419709196892402</v>
      </c>
    </row>
    <row r="862" spans="5:6" x14ac:dyDescent="0.25">
      <c r="E862" s="16">
        <f t="shared" ca="1" si="26"/>
        <v>0.95394706897706583</v>
      </c>
      <c r="F862" s="20">
        <f t="shared" ca="1" si="27"/>
        <v>11.742266453393812</v>
      </c>
    </row>
    <row r="863" spans="5:6" x14ac:dyDescent="0.25">
      <c r="E863" s="16">
        <f t="shared" ca="1" si="26"/>
        <v>0.14036493401798122</v>
      </c>
      <c r="F863" s="20">
        <f t="shared" ca="1" si="27"/>
        <v>7.6350612875893109</v>
      </c>
    </row>
    <row r="864" spans="5:6" x14ac:dyDescent="0.25">
      <c r="E864" s="16">
        <f t="shared" ca="1" si="26"/>
        <v>2.6265574709396611E-2</v>
      </c>
      <c r="F864" s="20">
        <f t="shared" ca="1" si="27"/>
        <v>5.9569228459295278</v>
      </c>
    </row>
    <row r="865" spans="5:6" x14ac:dyDescent="0.25">
      <c r="E865" s="16">
        <f t="shared" ca="1" si="26"/>
        <v>0.14870523301323479</v>
      </c>
      <c r="F865" s="20">
        <f t="shared" ca="1" si="27"/>
        <v>7.7035018377227029</v>
      </c>
    </row>
    <row r="866" spans="5:6" x14ac:dyDescent="0.25">
      <c r="E866" s="16">
        <f t="shared" ca="1" si="26"/>
        <v>4.9231370616428682E-2</v>
      </c>
      <c r="F866" s="20">
        <f t="shared" ca="1" si="27"/>
        <v>6.5273501780437524</v>
      </c>
    </row>
    <row r="867" spans="5:6" x14ac:dyDescent="0.25">
      <c r="E867" s="16">
        <f t="shared" ca="1" si="26"/>
        <v>0.15398925807620356</v>
      </c>
      <c r="F867" s="20">
        <f t="shared" ca="1" si="27"/>
        <v>7.7453735772901746</v>
      </c>
    </row>
    <row r="868" spans="5:6" x14ac:dyDescent="0.25">
      <c r="E868" s="16">
        <f t="shared" ca="1" si="26"/>
        <v>0.53843350675031387</v>
      </c>
      <c r="F868" s="20">
        <f t="shared" ca="1" si="27"/>
        <v>9.6390893779107696</v>
      </c>
    </row>
    <row r="869" spans="5:6" x14ac:dyDescent="0.25">
      <c r="E869" s="16">
        <f t="shared" ca="1" si="26"/>
        <v>0.59314452154489705</v>
      </c>
      <c r="F869" s="20">
        <f t="shared" ca="1" si="27"/>
        <v>9.8495128685540632</v>
      </c>
    </row>
    <row r="870" spans="5:6" x14ac:dyDescent="0.25">
      <c r="E870" s="16">
        <f t="shared" ca="1" si="26"/>
        <v>0.84051797894549274</v>
      </c>
      <c r="F870" s="20">
        <f t="shared" ca="1" si="27"/>
        <v>10.906619241719433</v>
      </c>
    </row>
    <row r="871" spans="5:6" x14ac:dyDescent="0.25">
      <c r="E871" s="16">
        <f t="shared" ca="1" si="26"/>
        <v>0.64057508698444143</v>
      </c>
      <c r="F871" s="20">
        <f t="shared" ca="1" si="27"/>
        <v>10.032887998928093</v>
      </c>
    </row>
    <row r="872" spans="5:6" x14ac:dyDescent="0.25">
      <c r="E872" s="16">
        <f t="shared" ca="1" si="26"/>
        <v>0.5268860382977183</v>
      </c>
      <c r="F872" s="20">
        <f t="shared" ca="1" si="27"/>
        <v>9.5944632819435274</v>
      </c>
    </row>
    <row r="873" spans="5:6" x14ac:dyDescent="0.25">
      <c r="E873" s="16">
        <f t="shared" ca="1" si="26"/>
        <v>0.11309582741187074</v>
      </c>
      <c r="F873" s="20">
        <f t="shared" ca="1" si="27"/>
        <v>7.3869293270907557</v>
      </c>
    </row>
    <row r="874" spans="5:6" x14ac:dyDescent="0.25">
      <c r="E874" s="16">
        <f t="shared" ca="1" si="26"/>
        <v>0.24233363124931051</v>
      </c>
      <c r="F874" s="20">
        <f t="shared" ca="1" si="27"/>
        <v>8.3266220940641134</v>
      </c>
    </row>
    <row r="875" spans="5:6" x14ac:dyDescent="0.25">
      <c r="E875" s="16">
        <f t="shared" ca="1" si="26"/>
        <v>0.6122657930929688</v>
      </c>
      <c r="F875" s="20">
        <f t="shared" ca="1" si="27"/>
        <v>9.9231585705940013</v>
      </c>
    </row>
    <row r="876" spans="5:6" x14ac:dyDescent="0.25">
      <c r="E876" s="16">
        <f t="shared" ca="1" si="26"/>
        <v>5.7469342166796E-2</v>
      </c>
      <c r="F876" s="20">
        <f t="shared" ca="1" si="27"/>
        <v>6.6773414536192535</v>
      </c>
    </row>
    <row r="877" spans="5:6" x14ac:dyDescent="0.25">
      <c r="E877" s="16">
        <f t="shared" ca="1" si="26"/>
        <v>9.2642409930444702E-2</v>
      </c>
      <c r="F877" s="20">
        <f t="shared" ca="1" si="27"/>
        <v>7.1679142046341369</v>
      </c>
    </row>
    <row r="878" spans="5:6" x14ac:dyDescent="0.25">
      <c r="E878" s="16">
        <f t="shared" ca="1" si="26"/>
        <v>0.91318382453000513</v>
      </c>
      <c r="F878" s="20">
        <f t="shared" ca="1" si="27"/>
        <v>11.361667417057053</v>
      </c>
    </row>
    <row r="879" spans="5:6" x14ac:dyDescent="0.25">
      <c r="E879" s="16">
        <f t="shared" ca="1" si="26"/>
        <v>0.1525675566336997</v>
      </c>
      <c r="F879" s="20">
        <f t="shared" ca="1" si="27"/>
        <v>7.7342154291599918</v>
      </c>
    </row>
    <row r="880" spans="5:6" x14ac:dyDescent="0.25">
      <c r="E880" s="16">
        <f t="shared" ca="1" si="26"/>
        <v>0.58696007110800097</v>
      </c>
      <c r="F880" s="20">
        <f t="shared" ca="1" si="27"/>
        <v>9.825736904851782</v>
      </c>
    </row>
    <row r="881" spans="5:6" x14ac:dyDescent="0.25">
      <c r="E881" s="16">
        <f t="shared" ca="1" si="26"/>
        <v>0.23022461522506088</v>
      </c>
      <c r="F881" s="20">
        <f t="shared" ca="1" si="27"/>
        <v>8.2569336201780477</v>
      </c>
    </row>
    <row r="882" spans="5:6" x14ac:dyDescent="0.25">
      <c r="E882" s="16">
        <f t="shared" ca="1" si="26"/>
        <v>0.63048625703369987</v>
      </c>
      <c r="F882" s="20">
        <f t="shared" ca="1" si="27"/>
        <v>9.9936555741989963</v>
      </c>
    </row>
    <row r="883" spans="5:6" x14ac:dyDescent="0.25">
      <c r="E883" s="16">
        <f t="shared" ca="1" si="26"/>
        <v>9.3799021265000393E-2</v>
      </c>
      <c r="F883" s="20">
        <f t="shared" ca="1" si="27"/>
        <v>7.1812740663005687</v>
      </c>
    </row>
    <row r="884" spans="5:6" x14ac:dyDescent="0.25">
      <c r="E884" s="16">
        <f t="shared" ca="1" si="26"/>
        <v>0.89590195891457547</v>
      </c>
      <c r="F884" s="20">
        <f t="shared" ca="1" si="27"/>
        <v>11.23707752094546</v>
      </c>
    </row>
    <row r="885" spans="5:6" x14ac:dyDescent="0.25">
      <c r="E885" s="16">
        <f t="shared" ca="1" si="26"/>
        <v>0.70473359543043956</v>
      </c>
      <c r="F885" s="20">
        <f t="shared" ca="1" si="27"/>
        <v>10.287998131629919</v>
      </c>
    </row>
    <row r="886" spans="5:6" x14ac:dyDescent="0.25">
      <c r="E886" s="16">
        <f t="shared" ca="1" si="26"/>
        <v>0.82488592046059206</v>
      </c>
      <c r="F886" s="20">
        <f t="shared" ca="1" si="27"/>
        <v>10.825470023113111</v>
      </c>
    </row>
    <row r="887" spans="5:6" x14ac:dyDescent="0.25">
      <c r="E887" s="16">
        <f t="shared" ca="1" si="26"/>
        <v>0.38489144709468082</v>
      </c>
      <c r="F887" s="20">
        <f t="shared" ca="1" si="27"/>
        <v>9.0204499599275341</v>
      </c>
    </row>
    <row r="888" spans="5:6" x14ac:dyDescent="0.25">
      <c r="E888" s="16">
        <f t="shared" ca="1" si="26"/>
        <v>0.80413032297562237</v>
      </c>
      <c r="F888" s="20">
        <f t="shared" ca="1" si="27"/>
        <v>10.723193715332169</v>
      </c>
    </row>
    <row r="889" spans="5:6" x14ac:dyDescent="0.25">
      <c r="E889" s="16">
        <f t="shared" ca="1" si="26"/>
        <v>0.61365070523488752</v>
      </c>
      <c r="F889" s="20">
        <f t="shared" ca="1" si="27"/>
        <v>9.9285037879155684</v>
      </c>
    </row>
    <row r="890" spans="5:6" x14ac:dyDescent="0.25">
      <c r="E890" s="16">
        <f t="shared" ca="1" si="26"/>
        <v>0.34040264908874451</v>
      </c>
      <c r="F890" s="20">
        <f t="shared" ca="1" si="27"/>
        <v>8.8227405108329791</v>
      </c>
    </row>
    <row r="891" spans="5:6" x14ac:dyDescent="0.25">
      <c r="E891" s="16">
        <f t="shared" ca="1" si="26"/>
        <v>0.50919142485863644</v>
      </c>
      <c r="F891" s="20">
        <f t="shared" ca="1" si="27"/>
        <v>9.5257605840713975</v>
      </c>
    </row>
    <row r="892" spans="5:6" x14ac:dyDescent="0.25">
      <c r="E892" s="16">
        <f t="shared" ca="1" si="26"/>
        <v>0.3871636893450825</v>
      </c>
      <c r="F892" s="20">
        <f t="shared" ca="1" si="27"/>
        <v>9.0302319198100705</v>
      </c>
    </row>
    <row r="893" spans="5:6" x14ac:dyDescent="0.25">
      <c r="E893" s="16">
        <f t="shared" ca="1" si="26"/>
        <v>0.28123321960272563</v>
      </c>
      <c r="F893" s="20">
        <f t="shared" ca="1" si="27"/>
        <v>8.5360571274246269</v>
      </c>
    </row>
    <row r="894" spans="5:6" x14ac:dyDescent="0.25">
      <c r="E894" s="16">
        <f t="shared" ca="1" si="26"/>
        <v>0.60606216781300881</v>
      </c>
      <c r="F894" s="20">
        <f t="shared" ca="1" si="27"/>
        <v>9.8992363151276912</v>
      </c>
    </row>
    <row r="895" spans="5:6" x14ac:dyDescent="0.25">
      <c r="E895" s="16">
        <f t="shared" ca="1" si="26"/>
        <v>0.70193198771625698</v>
      </c>
      <c r="F895" s="20">
        <f t="shared" ca="1" si="27"/>
        <v>10.276582416105708</v>
      </c>
    </row>
    <row r="896" spans="5:6" x14ac:dyDescent="0.25">
      <c r="E896" s="16">
        <f t="shared" ca="1" si="26"/>
        <v>0.82792819342196011</v>
      </c>
      <c r="F896" s="20">
        <f t="shared" ca="1" si="27"/>
        <v>10.840959400905369</v>
      </c>
    </row>
    <row r="897" spans="5:6" x14ac:dyDescent="0.25">
      <c r="E897" s="16">
        <f t="shared" ca="1" si="26"/>
        <v>0.95718096475539327</v>
      </c>
      <c r="F897" s="20">
        <f t="shared" ca="1" si="27"/>
        <v>11.78155013573932</v>
      </c>
    </row>
    <row r="898" spans="5:6" x14ac:dyDescent="0.25">
      <c r="E898" s="16">
        <f t="shared" ca="1" si="26"/>
        <v>0.82132336569099362</v>
      </c>
      <c r="F898" s="20">
        <f t="shared" ca="1" si="27"/>
        <v>10.807504378123788</v>
      </c>
    </row>
    <row r="899" spans="5:6" x14ac:dyDescent="0.25">
      <c r="E899" s="16">
        <f t="shared" ca="1" si="26"/>
        <v>0.3344146972873473</v>
      </c>
      <c r="F899" s="20">
        <f t="shared" ca="1" si="27"/>
        <v>8.7951096364961412</v>
      </c>
    </row>
    <row r="900" spans="5:6" x14ac:dyDescent="0.25">
      <c r="E900" s="16">
        <f t="shared" ref="E900:E963" ca="1" si="28">RAND()</f>
        <v>0.99865898860773139</v>
      </c>
      <c r="F900" s="20">
        <f t="shared" ref="F900:F963" ca="1" si="29">$C$4*POWER(-LN(1-E900),(1/$C$3))</f>
        <v>13.098219878290951</v>
      </c>
    </row>
    <row r="901" spans="5:6" x14ac:dyDescent="0.25">
      <c r="E901" s="16">
        <f t="shared" ca="1" si="28"/>
        <v>8.929298847119993E-2</v>
      </c>
      <c r="F901" s="20">
        <f t="shared" ca="1" si="29"/>
        <v>7.128459294814661</v>
      </c>
    </row>
    <row r="902" spans="5:6" x14ac:dyDescent="0.25">
      <c r="E902" s="16">
        <f t="shared" ca="1" si="28"/>
        <v>0.93484669743726923</v>
      </c>
      <c r="F902" s="20">
        <f t="shared" ca="1" si="29"/>
        <v>11.543352303292876</v>
      </c>
    </row>
    <row r="903" spans="5:6" x14ac:dyDescent="0.25">
      <c r="E903" s="16">
        <f t="shared" ca="1" si="28"/>
        <v>0.16636038164215849</v>
      </c>
      <c r="F903" s="20">
        <f t="shared" ca="1" si="29"/>
        <v>7.8393536652173879</v>
      </c>
    </row>
    <row r="904" spans="5:6" x14ac:dyDescent="0.25">
      <c r="E904" s="16">
        <f t="shared" ca="1" si="28"/>
        <v>0.205053361324952</v>
      </c>
      <c r="F904" s="20">
        <f t="shared" ca="1" si="29"/>
        <v>8.103598441675766</v>
      </c>
    </row>
    <row r="905" spans="5:6" x14ac:dyDescent="0.25">
      <c r="E905" s="16">
        <f t="shared" ca="1" si="28"/>
        <v>9.3116289203003966E-2</v>
      </c>
      <c r="F905" s="20">
        <f t="shared" ca="1" si="29"/>
        <v>7.173403920504791</v>
      </c>
    </row>
    <row r="906" spans="5:6" x14ac:dyDescent="0.25">
      <c r="E906" s="16">
        <f t="shared" ca="1" si="28"/>
        <v>0.38886926865957216</v>
      </c>
      <c r="F906" s="20">
        <f t="shared" ca="1" si="29"/>
        <v>9.0375565224661152</v>
      </c>
    </row>
    <row r="907" spans="5:6" x14ac:dyDescent="0.25">
      <c r="E907" s="16">
        <f t="shared" ca="1" si="28"/>
        <v>0.31729372383619037</v>
      </c>
      <c r="F907" s="20">
        <f t="shared" ca="1" si="29"/>
        <v>8.714540421552524</v>
      </c>
    </row>
    <row r="908" spans="5:6" x14ac:dyDescent="0.25">
      <c r="E908" s="16">
        <f t="shared" ca="1" si="28"/>
        <v>0.6665880545501488</v>
      </c>
      <c r="F908" s="20">
        <f t="shared" ca="1" si="29"/>
        <v>10.134949837696167</v>
      </c>
    </row>
    <row r="909" spans="5:6" x14ac:dyDescent="0.25">
      <c r="E909" s="16">
        <f t="shared" ca="1" si="28"/>
        <v>0.20315342126787705</v>
      </c>
      <c r="F909" s="20">
        <f t="shared" ca="1" si="29"/>
        <v>8.0915018695370158</v>
      </c>
    </row>
    <row r="910" spans="5:6" x14ac:dyDescent="0.25">
      <c r="E910" s="16">
        <f t="shared" ca="1" si="28"/>
        <v>0.62149370633561307</v>
      </c>
      <c r="F910" s="20">
        <f t="shared" ca="1" si="29"/>
        <v>9.9588125258210916</v>
      </c>
    </row>
    <row r="911" spans="5:6" x14ac:dyDescent="0.25">
      <c r="E911" s="16">
        <f t="shared" ca="1" si="28"/>
        <v>0.71122488967110964</v>
      </c>
      <c r="F911" s="20">
        <f t="shared" ca="1" si="29"/>
        <v>10.314573857490771</v>
      </c>
    </row>
    <row r="912" spans="5:6" x14ac:dyDescent="0.25">
      <c r="E912" s="16">
        <f t="shared" ca="1" si="28"/>
        <v>0.15933589746238264</v>
      </c>
      <c r="F912" s="20">
        <f t="shared" ca="1" si="29"/>
        <v>7.7866572293753853</v>
      </c>
    </row>
    <row r="913" spans="5:6" x14ac:dyDescent="0.25">
      <c r="E913" s="16">
        <f t="shared" ca="1" si="28"/>
        <v>0.25535367208899951</v>
      </c>
      <c r="F913" s="20">
        <f t="shared" ca="1" si="29"/>
        <v>8.3990055963683101</v>
      </c>
    </row>
    <row r="914" spans="5:6" x14ac:dyDescent="0.25">
      <c r="E914" s="16">
        <f t="shared" ca="1" si="28"/>
        <v>4.2087042296376609E-2</v>
      </c>
      <c r="F914" s="20">
        <f t="shared" ca="1" si="29"/>
        <v>6.3793854961339456</v>
      </c>
    </row>
    <row r="915" spans="5:6" x14ac:dyDescent="0.25">
      <c r="E915" s="16">
        <f t="shared" ca="1" si="28"/>
        <v>0.44230056449279942</v>
      </c>
      <c r="F915" s="20">
        <f t="shared" ca="1" si="29"/>
        <v>9.2602670770500044</v>
      </c>
    </row>
    <row r="916" spans="5:6" x14ac:dyDescent="0.25">
      <c r="E916" s="16">
        <f t="shared" ca="1" si="28"/>
        <v>0.12571885074628775</v>
      </c>
      <c r="F916" s="20">
        <f t="shared" ca="1" si="29"/>
        <v>7.506958867854272</v>
      </c>
    </row>
    <row r="917" spans="5:6" x14ac:dyDescent="0.25">
      <c r="E917" s="16">
        <f t="shared" ca="1" si="28"/>
        <v>0.37310170179132141</v>
      </c>
      <c r="F917" s="20">
        <f t="shared" ca="1" si="29"/>
        <v>8.969241043298922</v>
      </c>
    </row>
    <row r="918" spans="5:6" x14ac:dyDescent="0.25">
      <c r="E918" s="16">
        <f t="shared" ca="1" si="28"/>
        <v>0.17993741675320818</v>
      </c>
      <c r="F918" s="20">
        <f t="shared" ca="1" si="29"/>
        <v>7.9367165946752971</v>
      </c>
    </row>
    <row r="919" spans="5:6" x14ac:dyDescent="0.25">
      <c r="E919" s="16">
        <f t="shared" ca="1" si="28"/>
        <v>0.55134057848562645</v>
      </c>
      <c r="F919" s="20">
        <f t="shared" ca="1" si="29"/>
        <v>9.6888281213214391</v>
      </c>
    </row>
    <row r="920" spans="5:6" x14ac:dyDescent="0.25">
      <c r="E920" s="16">
        <f t="shared" ca="1" si="28"/>
        <v>0.22909630572684203</v>
      </c>
      <c r="F920" s="20">
        <f t="shared" ca="1" si="29"/>
        <v>8.2503148150918495</v>
      </c>
    </row>
    <row r="921" spans="5:6" x14ac:dyDescent="0.25">
      <c r="E921" s="16">
        <f t="shared" ca="1" si="28"/>
        <v>0.28339785319159427</v>
      </c>
      <c r="F921" s="20">
        <f t="shared" ca="1" si="29"/>
        <v>8.5471518252385685</v>
      </c>
    </row>
    <row r="922" spans="5:6" x14ac:dyDescent="0.25">
      <c r="E922" s="16">
        <f t="shared" ca="1" si="28"/>
        <v>0.14854232290957992</v>
      </c>
      <c r="F922" s="20">
        <f t="shared" ca="1" si="29"/>
        <v>7.702193196356669</v>
      </c>
    </row>
    <row r="923" spans="5:6" x14ac:dyDescent="0.25">
      <c r="E923" s="16">
        <f t="shared" ca="1" si="28"/>
        <v>0.20341224786609879</v>
      </c>
      <c r="F923" s="20">
        <f t="shared" ca="1" si="29"/>
        <v>8.0931544619467246</v>
      </c>
    </row>
    <row r="924" spans="5:6" x14ac:dyDescent="0.25">
      <c r="E924" s="16">
        <f t="shared" ca="1" si="28"/>
        <v>0.23129617305111905</v>
      </c>
      <c r="F924" s="20">
        <f t="shared" ca="1" si="29"/>
        <v>8.2631991020104572</v>
      </c>
    </row>
    <row r="925" spans="5:6" x14ac:dyDescent="0.25">
      <c r="E925" s="16">
        <f t="shared" ca="1" si="28"/>
        <v>0.88053318603997532</v>
      </c>
      <c r="F925" s="20">
        <f t="shared" ca="1" si="29"/>
        <v>11.136719694938343</v>
      </c>
    </row>
    <row r="926" spans="5:6" x14ac:dyDescent="0.25">
      <c r="E926" s="16">
        <f t="shared" ca="1" si="28"/>
        <v>0.68350211546834994</v>
      </c>
      <c r="F926" s="20">
        <f t="shared" ca="1" si="29"/>
        <v>10.202222349060246</v>
      </c>
    </row>
    <row r="927" spans="5:6" x14ac:dyDescent="0.25">
      <c r="E927" s="16">
        <f t="shared" ca="1" si="28"/>
        <v>0.89529870756051766</v>
      </c>
      <c r="F927" s="20">
        <f t="shared" ca="1" si="29"/>
        <v>11.232973042638417</v>
      </c>
    </row>
    <row r="928" spans="5:6" x14ac:dyDescent="0.25">
      <c r="E928" s="16">
        <f t="shared" ca="1" si="28"/>
        <v>0.35927098799224788</v>
      </c>
      <c r="F928" s="20">
        <f t="shared" ca="1" si="29"/>
        <v>8.9081278200668699</v>
      </c>
    </row>
    <row r="929" spans="5:6" x14ac:dyDescent="0.25">
      <c r="E929" s="16">
        <f t="shared" ca="1" si="28"/>
        <v>0.64955217553512434</v>
      </c>
      <c r="F929" s="20">
        <f t="shared" ca="1" si="29"/>
        <v>10.067946948786835</v>
      </c>
    </row>
    <row r="930" spans="5:6" x14ac:dyDescent="0.25">
      <c r="E930" s="16">
        <f t="shared" ca="1" si="28"/>
        <v>0.58962607768307684</v>
      </c>
      <c r="F930" s="20">
        <f t="shared" ca="1" si="29"/>
        <v>9.8359846109592386</v>
      </c>
    </row>
    <row r="931" spans="5:6" x14ac:dyDescent="0.25">
      <c r="E931" s="16">
        <f t="shared" ca="1" si="28"/>
        <v>0.3146885857459718</v>
      </c>
      <c r="F931" s="20">
        <f t="shared" ca="1" si="29"/>
        <v>8.7020645941105901</v>
      </c>
    </row>
    <row r="932" spans="5:6" x14ac:dyDescent="0.25">
      <c r="E932" s="16">
        <f t="shared" ca="1" si="28"/>
        <v>0.52361690522261772</v>
      </c>
      <c r="F932" s="20">
        <f t="shared" ca="1" si="29"/>
        <v>9.5818022979054049</v>
      </c>
    </row>
    <row r="933" spans="5:6" x14ac:dyDescent="0.25">
      <c r="E933" s="16">
        <f t="shared" ca="1" si="28"/>
        <v>0.13497966388535199</v>
      </c>
      <c r="F933" s="20">
        <f t="shared" ca="1" si="29"/>
        <v>7.589206969875157</v>
      </c>
    </row>
    <row r="934" spans="5:6" x14ac:dyDescent="0.25">
      <c r="E934" s="16">
        <f t="shared" ca="1" si="28"/>
        <v>0.26191655598115438</v>
      </c>
      <c r="F934" s="20">
        <f t="shared" ca="1" si="29"/>
        <v>8.4345751766369084</v>
      </c>
    </row>
    <row r="935" spans="5:6" x14ac:dyDescent="0.25">
      <c r="E935" s="16">
        <f t="shared" ca="1" si="28"/>
        <v>0.80540910859226378</v>
      </c>
      <c r="F935" s="20">
        <f t="shared" ca="1" si="29"/>
        <v>10.72933787599888</v>
      </c>
    </row>
    <row r="936" spans="5:6" x14ac:dyDescent="0.25">
      <c r="E936" s="16">
        <f t="shared" ca="1" si="28"/>
        <v>0.90486447162156081</v>
      </c>
      <c r="F936" s="20">
        <f t="shared" ca="1" si="29"/>
        <v>11.299895225254081</v>
      </c>
    </row>
    <row r="937" spans="5:6" x14ac:dyDescent="0.25">
      <c r="E937" s="16">
        <f t="shared" ca="1" si="28"/>
        <v>0.34553637387108915</v>
      </c>
      <c r="F937" s="20">
        <f t="shared" ca="1" si="29"/>
        <v>8.8462185371040398</v>
      </c>
    </row>
    <row r="938" spans="5:6" x14ac:dyDescent="0.25">
      <c r="E938" s="16">
        <f t="shared" ca="1" si="28"/>
        <v>0.33364253805403643</v>
      </c>
      <c r="F938" s="20">
        <f t="shared" ca="1" si="29"/>
        <v>8.791526721605571</v>
      </c>
    </row>
    <row r="939" spans="5:6" x14ac:dyDescent="0.25">
      <c r="E939" s="16">
        <f t="shared" ca="1" si="28"/>
        <v>0.64811433903619753</v>
      </c>
      <c r="F939" s="20">
        <f t="shared" ca="1" si="29"/>
        <v>10.062321189615648</v>
      </c>
    </row>
    <row r="940" spans="5:6" x14ac:dyDescent="0.25">
      <c r="E940" s="16">
        <f t="shared" ca="1" si="28"/>
        <v>0.96011061454380153</v>
      </c>
      <c r="F940" s="20">
        <f t="shared" ca="1" si="29"/>
        <v>11.819048818247813</v>
      </c>
    </row>
    <row r="941" spans="5:6" x14ac:dyDescent="0.25">
      <c r="E941" s="16">
        <f t="shared" ca="1" si="28"/>
        <v>0.7756146176481189</v>
      </c>
      <c r="F941" s="20">
        <f t="shared" ca="1" si="29"/>
        <v>10.590669909441303</v>
      </c>
    </row>
    <row r="942" spans="5:6" x14ac:dyDescent="0.25">
      <c r="E942" s="16">
        <f t="shared" ca="1" si="28"/>
        <v>0.6052041072744726</v>
      </c>
      <c r="F942" s="20">
        <f t="shared" ca="1" si="29"/>
        <v>9.8959299970650889</v>
      </c>
    </row>
    <row r="943" spans="5:6" x14ac:dyDescent="0.25">
      <c r="E943" s="16">
        <f t="shared" ca="1" si="28"/>
        <v>9.1106213518933998E-2</v>
      </c>
      <c r="F943" s="20">
        <f t="shared" ca="1" si="29"/>
        <v>7.1499624164600997</v>
      </c>
    </row>
    <row r="944" spans="5:6" x14ac:dyDescent="0.25">
      <c r="E944" s="16">
        <f t="shared" ca="1" si="28"/>
        <v>0.71947827422175814</v>
      </c>
      <c r="F944" s="20">
        <f t="shared" ca="1" si="29"/>
        <v>10.348633754764293</v>
      </c>
    </row>
    <row r="945" spans="5:6" x14ac:dyDescent="0.25">
      <c r="E945" s="16">
        <f t="shared" ca="1" si="28"/>
        <v>0.24721921153405668</v>
      </c>
      <c r="F945" s="20">
        <f t="shared" ca="1" si="29"/>
        <v>8.3540777969481876</v>
      </c>
    </row>
    <row r="946" spans="5:6" x14ac:dyDescent="0.25">
      <c r="E946" s="16">
        <f t="shared" ca="1" si="28"/>
        <v>0.83744503163088246</v>
      </c>
      <c r="F946" s="20">
        <f t="shared" ca="1" si="29"/>
        <v>10.890348898227426</v>
      </c>
    </row>
    <row r="947" spans="5:6" x14ac:dyDescent="0.25">
      <c r="E947" s="16">
        <f t="shared" ca="1" si="28"/>
        <v>0.42588481373749953</v>
      </c>
      <c r="F947" s="20">
        <f t="shared" ca="1" si="29"/>
        <v>9.1931017559219832</v>
      </c>
    </row>
    <row r="948" spans="5:6" x14ac:dyDescent="0.25">
      <c r="E948" s="16">
        <f t="shared" ca="1" si="28"/>
        <v>8.7890134364445704E-2</v>
      </c>
      <c r="F948" s="20">
        <f t="shared" ca="1" si="29"/>
        <v>7.1115816828552889</v>
      </c>
    </row>
    <row r="949" spans="5:6" x14ac:dyDescent="0.25">
      <c r="E949" s="16">
        <f t="shared" ca="1" si="28"/>
        <v>0.1961976825382773</v>
      </c>
      <c r="F949" s="20">
        <f t="shared" ca="1" si="29"/>
        <v>8.0465194022871671</v>
      </c>
    </row>
    <row r="950" spans="5:6" x14ac:dyDescent="0.25">
      <c r="E950" s="16">
        <f t="shared" ca="1" si="28"/>
        <v>0.87626196525851519</v>
      </c>
      <c r="F950" s="20">
        <f t="shared" ca="1" si="29"/>
        <v>11.110227941596095</v>
      </c>
    </row>
    <row r="951" spans="5:6" x14ac:dyDescent="0.25">
      <c r="E951" s="16">
        <f t="shared" ca="1" si="28"/>
        <v>0.39609829089758986</v>
      </c>
      <c r="F951" s="20">
        <f t="shared" ca="1" si="29"/>
        <v>9.0684358917312462</v>
      </c>
    </row>
    <row r="952" spans="5:6" x14ac:dyDescent="0.25">
      <c r="E952" s="16">
        <f t="shared" ca="1" si="28"/>
        <v>0.32386715634654029</v>
      </c>
      <c r="F952" s="20">
        <f t="shared" ca="1" si="29"/>
        <v>8.7457596612003243</v>
      </c>
    </row>
    <row r="953" spans="5:6" x14ac:dyDescent="0.25">
      <c r="E953" s="16">
        <f t="shared" ca="1" si="28"/>
        <v>0.45425994337756082</v>
      </c>
      <c r="F953" s="20">
        <f t="shared" ca="1" si="29"/>
        <v>9.3086130212176741</v>
      </c>
    </row>
    <row r="954" spans="5:6" x14ac:dyDescent="0.25">
      <c r="E954" s="16">
        <f t="shared" ca="1" si="28"/>
        <v>0.87537937004100685</v>
      </c>
      <c r="F954" s="20">
        <f t="shared" ca="1" si="29"/>
        <v>11.104821491744197</v>
      </c>
    </row>
    <row r="955" spans="5:6" x14ac:dyDescent="0.25">
      <c r="E955" s="16">
        <f t="shared" ca="1" si="28"/>
        <v>4.6897664547349338E-2</v>
      </c>
      <c r="F955" s="20">
        <f t="shared" ca="1" si="29"/>
        <v>6.4810971071976091</v>
      </c>
    </row>
    <row r="956" spans="5:6" x14ac:dyDescent="0.25">
      <c r="E956" s="16">
        <f t="shared" ca="1" si="28"/>
        <v>0.67773736980618249</v>
      </c>
      <c r="F956" s="20">
        <f t="shared" ca="1" si="29"/>
        <v>10.179199654513003</v>
      </c>
    </row>
    <row r="957" spans="5:6" x14ac:dyDescent="0.25">
      <c r="E957" s="16">
        <f t="shared" ca="1" si="28"/>
        <v>0.73175342406749211</v>
      </c>
      <c r="F957" s="20">
        <f t="shared" ca="1" si="29"/>
        <v>10.399906156394698</v>
      </c>
    </row>
    <row r="958" spans="5:6" x14ac:dyDescent="0.25">
      <c r="E958" s="16">
        <f t="shared" ca="1" si="28"/>
        <v>0.72566920200687002</v>
      </c>
      <c r="F958" s="20">
        <f t="shared" ca="1" si="29"/>
        <v>10.374396091631901</v>
      </c>
    </row>
    <row r="959" spans="5:6" x14ac:dyDescent="0.25">
      <c r="E959" s="16">
        <f t="shared" ca="1" si="28"/>
        <v>0.7626868569786559</v>
      </c>
      <c r="F959" s="20">
        <f t="shared" ca="1" si="29"/>
        <v>10.533025832060549</v>
      </c>
    </row>
    <row r="960" spans="5:6" x14ac:dyDescent="0.25">
      <c r="E960" s="16">
        <f t="shared" ca="1" si="28"/>
        <v>0.15149671910761453</v>
      </c>
      <c r="F960" s="20">
        <f t="shared" ca="1" si="29"/>
        <v>7.7257592756731839</v>
      </c>
    </row>
    <row r="961" spans="5:6" x14ac:dyDescent="0.25">
      <c r="E961" s="16">
        <f t="shared" ca="1" si="28"/>
        <v>0.16590359680979738</v>
      </c>
      <c r="F961" s="20">
        <f t="shared" ca="1" si="29"/>
        <v>7.8359777166556999</v>
      </c>
    </row>
    <row r="962" spans="5:6" x14ac:dyDescent="0.25">
      <c r="E962" s="16">
        <f t="shared" ca="1" si="28"/>
        <v>0.88146286162791154</v>
      </c>
      <c r="F962" s="20">
        <f t="shared" ca="1" si="29"/>
        <v>11.142560252972235</v>
      </c>
    </row>
    <row r="963" spans="5:6" x14ac:dyDescent="0.25">
      <c r="E963" s="16">
        <f t="shared" ca="1" si="28"/>
        <v>0.78240376171605075</v>
      </c>
      <c r="F963" s="20">
        <f t="shared" ca="1" si="29"/>
        <v>10.621504710805086</v>
      </c>
    </row>
    <row r="964" spans="5:6" x14ac:dyDescent="0.25">
      <c r="E964" s="16">
        <f t="shared" ref="E964:E1027" ca="1" si="30">RAND()</f>
        <v>0.35853693178702317</v>
      </c>
      <c r="F964" s="20">
        <f t="shared" ref="F964:F1027" ca="1" si="31">$C$4*POWER(-LN(1-E964),(1/$C$3))</f>
        <v>8.9048508774486184</v>
      </c>
    </row>
    <row r="965" spans="5:6" x14ac:dyDescent="0.25">
      <c r="E965" s="16">
        <f t="shared" ca="1" si="30"/>
        <v>0.55321572604268832</v>
      </c>
      <c r="F965" s="20">
        <f t="shared" ca="1" si="31"/>
        <v>9.6960447056635033</v>
      </c>
    </row>
    <row r="966" spans="5:6" x14ac:dyDescent="0.25">
      <c r="E966" s="16">
        <f t="shared" ca="1" si="30"/>
        <v>0.60421880361162883</v>
      </c>
      <c r="F966" s="20">
        <f t="shared" ca="1" si="31"/>
        <v>9.8921340678872678</v>
      </c>
    </row>
    <row r="967" spans="5:6" x14ac:dyDescent="0.25">
      <c r="E967" s="16">
        <f t="shared" ca="1" si="30"/>
        <v>0.74103759098834432</v>
      </c>
      <c r="F967" s="20">
        <f t="shared" ca="1" si="31"/>
        <v>10.43922776185955</v>
      </c>
    </row>
    <row r="968" spans="5:6" x14ac:dyDescent="0.25">
      <c r="E968" s="16">
        <f t="shared" ca="1" si="30"/>
        <v>0.23579226950737031</v>
      </c>
      <c r="F968" s="20">
        <f t="shared" ca="1" si="31"/>
        <v>8.2892755669200113</v>
      </c>
    </row>
    <row r="969" spans="5:6" x14ac:dyDescent="0.25">
      <c r="E969" s="16">
        <f t="shared" ca="1" si="30"/>
        <v>4.5306062936494307E-3</v>
      </c>
      <c r="F969" s="20">
        <f t="shared" ca="1" si="31"/>
        <v>4.6270692494159942</v>
      </c>
    </row>
    <row r="970" spans="5:6" x14ac:dyDescent="0.25">
      <c r="E970" s="16">
        <f t="shared" ca="1" si="30"/>
        <v>0.84898362482146406</v>
      </c>
      <c r="F970" s="20">
        <f t="shared" ca="1" si="31"/>
        <v>10.952331736160064</v>
      </c>
    </row>
    <row r="971" spans="5:6" x14ac:dyDescent="0.25">
      <c r="E971" s="16">
        <f t="shared" ca="1" si="30"/>
        <v>0.34392079070928716</v>
      </c>
      <c r="F971" s="20">
        <f t="shared" ca="1" si="31"/>
        <v>8.8388505423657833</v>
      </c>
    </row>
    <row r="972" spans="5:6" x14ac:dyDescent="0.25">
      <c r="E972" s="16">
        <f t="shared" ca="1" si="30"/>
        <v>0.76448463040120307</v>
      </c>
      <c r="F972" s="20">
        <f t="shared" ca="1" si="31"/>
        <v>10.540962981212376</v>
      </c>
    </row>
    <row r="973" spans="5:6" x14ac:dyDescent="0.25">
      <c r="E973" s="16">
        <f t="shared" ca="1" si="30"/>
        <v>0.15804966529497844</v>
      </c>
      <c r="F973" s="20">
        <f t="shared" ca="1" si="31"/>
        <v>7.7768215165270238</v>
      </c>
    </row>
    <row r="974" spans="5:6" x14ac:dyDescent="0.25">
      <c r="E974" s="16">
        <f t="shared" ca="1" si="30"/>
        <v>0.20154272452101096</v>
      </c>
      <c r="F974" s="20">
        <f t="shared" ca="1" si="31"/>
        <v>8.0811840328719402</v>
      </c>
    </row>
    <row r="975" spans="5:6" x14ac:dyDescent="0.25">
      <c r="E975" s="16">
        <f t="shared" ca="1" si="30"/>
        <v>0.3304230988377348</v>
      </c>
      <c r="F975" s="20">
        <f t="shared" ca="1" si="31"/>
        <v>8.7765380635180428</v>
      </c>
    </row>
    <row r="976" spans="5:6" x14ac:dyDescent="0.25">
      <c r="E976" s="16">
        <f t="shared" ca="1" si="30"/>
        <v>0.61667494447137094</v>
      </c>
      <c r="F976" s="20">
        <f t="shared" ca="1" si="31"/>
        <v>9.9401828396958472</v>
      </c>
    </row>
    <row r="977" spans="5:6" x14ac:dyDescent="0.25">
      <c r="E977" s="16">
        <f t="shared" ca="1" si="30"/>
        <v>7.2543040697751193E-3</v>
      </c>
      <c r="F977" s="20">
        <f t="shared" ca="1" si="31"/>
        <v>4.9499013241122665</v>
      </c>
    </row>
    <row r="978" spans="5:6" x14ac:dyDescent="0.25">
      <c r="E978" s="16">
        <f t="shared" ca="1" si="30"/>
        <v>0.32997166948059198</v>
      </c>
      <c r="F978" s="20">
        <f t="shared" ca="1" si="31"/>
        <v>8.7744298312921707</v>
      </c>
    </row>
    <row r="979" spans="5:6" x14ac:dyDescent="0.25">
      <c r="E979" s="16">
        <f t="shared" ca="1" si="30"/>
        <v>0.90237597900220112</v>
      </c>
      <c r="F979" s="20">
        <f t="shared" ca="1" si="31"/>
        <v>11.282092678257836</v>
      </c>
    </row>
    <row r="980" spans="5:6" x14ac:dyDescent="0.25">
      <c r="E980" s="16">
        <f t="shared" ca="1" si="30"/>
        <v>0.40073515076465072</v>
      </c>
      <c r="F980" s="20">
        <f t="shared" ca="1" si="31"/>
        <v>9.0881061882504142</v>
      </c>
    </row>
    <row r="981" spans="5:6" x14ac:dyDescent="0.25">
      <c r="E981" s="16">
        <f t="shared" ca="1" si="30"/>
        <v>0.66346736703939391</v>
      </c>
      <c r="F981" s="20">
        <f t="shared" ca="1" si="31"/>
        <v>10.122624437389362</v>
      </c>
    </row>
    <row r="982" spans="5:6" x14ac:dyDescent="0.25">
      <c r="E982" s="16">
        <f t="shared" ca="1" si="30"/>
        <v>0.37972771839375963</v>
      </c>
      <c r="F982" s="20">
        <f t="shared" ca="1" si="31"/>
        <v>8.9981166940476154</v>
      </c>
    </row>
    <row r="983" spans="5:6" x14ac:dyDescent="0.25">
      <c r="E983" s="16">
        <f t="shared" ca="1" si="30"/>
        <v>0.50855972434521968</v>
      </c>
      <c r="F983" s="20">
        <f t="shared" ca="1" si="31"/>
        <v>9.5232993077694417</v>
      </c>
    </row>
    <row r="984" spans="5:6" x14ac:dyDescent="0.25">
      <c r="E984" s="16">
        <f t="shared" ca="1" si="30"/>
        <v>0.88371599774820608</v>
      </c>
      <c r="F984" s="20">
        <f t="shared" ca="1" si="31"/>
        <v>11.156830013203461</v>
      </c>
    </row>
    <row r="985" spans="5:6" x14ac:dyDescent="0.25">
      <c r="E985" s="16">
        <f t="shared" ca="1" si="30"/>
        <v>0.48110446781398797</v>
      </c>
      <c r="F985" s="20">
        <f t="shared" ca="1" si="31"/>
        <v>9.4156084473267381</v>
      </c>
    </row>
    <row r="986" spans="5:6" x14ac:dyDescent="0.25">
      <c r="E986" s="16">
        <f t="shared" ca="1" si="30"/>
        <v>0.5049384651275729</v>
      </c>
      <c r="F986" s="20">
        <f t="shared" ca="1" si="31"/>
        <v>9.509177099529504</v>
      </c>
    </row>
    <row r="987" spans="5:6" x14ac:dyDescent="0.25">
      <c r="E987" s="16">
        <f t="shared" ca="1" si="30"/>
        <v>0.24663492562393363</v>
      </c>
      <c r="F987" s="20">
        <f t="shared" ca="1" si="31"/>
        <v>8.350813359529889</v>
      </c>
    </row>
    <row r="988" spans="5:6" x14ac:dyDescent="0.25">
      <c r="E988" s="16">
        <f t="shared" ca="1" si="30"/>
        <v>0.15861503739218485</v>
      </c>
      <c r="F988" s="20">
        <f t="shared" ca="1" si="31"/>
        <v>7.7811522087130802</v>
      </c>
    </row>
    <row r="989" spans="5:6" x14ac:dyDescent="0.25">
      <c r="E989" s="16">
        <f t="shared" ca="1" si="30"/>
        <v>0.9540410917868124</v>
      </c>
      <c r="F989" s="20">
        <f t="shared" ca="1" si="31"/>
        <v>11.743379943807653</v>
      </c>
    </row>
    <row r="990" spans="5:6" x14ac:dyDescent="0.25">
      <c r="E990" s="16">
        <f t="shared" ca="1" si="30"/>
        <v>0.42931988179670744</v>
      </c>
      <c r="F990" s="20">
        <f t="shared" ca="1" si="31"/>
        <v>9.2072389840299831</v>
      </c>
    </row>
    <row r="991" spans="5:6" x14ac:dyDescent="0.25">
      <c r="E991" s="16">
        <f t="shared" ca="1" si="30"/>
        <v>0.7799320821587008</v>
      </c>
      <c r="F991" s="20">
        <f t="shared" ca="1" si="31"/>
        <v>10.610231332472843</v>
      </c>
    </row>
    <row r="992" spans="5:6" x14ac:dyDescent="0.25">
      <c r="E992" s="16">
        <f t="shared" ca="1" si="30"/>
        <v>0.33877259312306451</v>
      </c>
      <c r="F992" s="20">
        <f t="shared" ca="1" si="31"/>
        <v>8.8152454507767022</v>
      </c>
    </row>
    <row r="993" spans="5:6" x14ac:dyDescent="0.25">
      <c r="E993" s="16">
        <f t="shared" ca="1" si="30"/>
        <v>0.59873724216850077</v>
      </c>
      <c r="F993" s="20">
        <f t="shared" ca="1" si="31"/>
        <v>9.8710283721323702</v>
      </c>
    </row>
    <row r="994" spans="5:6" x14ac:dyDescent="0.25">
      <c r="E994" s="16">
        <f t="shared" ca="1" si="30"/>
        <v>0.96226782024524038</v>
      </c>
      <c r="F994" s="20">
        <f t="shared" ca="1" si="31"/>
        <v>11.84797345941783</v>
      </c>
    </row>
    <row r="995" spans="5:6" x14ac:dyDescent="0.25">
      <c r="E995" s="16">
        <f t="shared" ca="1" si="30"/>
        <v>0.8213454456650191</v>
      </c>
      <c r="F995" s="20">
        <f t="shared" ca="1" si="31"/>
        <v>10.80761516637665</v>
      </c>
    </row>
    <row r="996" spans="5:6" x14ac:dyDescent="0.25">
      <c r="E996" s="16">
        <f t="shared" ca="1" si="30"/>
        <v>9.8194329446408379E-2</v>
      </c>
      <c r="F996" s="20">
        <f t="shared" ca="1" si="31"/>
        <v>7.2308765719408408</v>
      </c>
    </row>
    <row r="997" spans="5:6" x14ac:dyDescent="0.25">
      <c r="E997" s="16">
        <f t="shared" ca="1" si="30"/>
        <v>0.52463729087837419</v>
      </c>
      <c r="F997" s="20">
        <f t="shared" ca="1" si="31"/>
        <v>9.5857555515654855</v>
      </c>
    </row>
    <row r="998" spans="5:6" x14ac:dyDescent="0.25">
      <c r="E998" s="16">
        <f t="shared" ca="1" si="30"/>
        <v>0.5733488913016086</v>
      </c>
      <c r="F998" s="20">
        <f t="shared" ca="1" si="31"/>
        <v>9.7734390478734419</v>
      </c>
    </row>
    <row r="999" spans="5:6" x14ac:dyDescent="0.25">
      <c r="E999" s="16">
        <f t="shared" ca="1" si="30"/>
        <v>0.10420868322818377</v>
      </c>
      <c r="F999" s="20">
        <f t="shared" ca="1" si="31"/>
        <v>7.2959701969485788</v>
      </c>
    </row>
    <row r="1000" spans="5:6" x14ac:dyDescent="0.25">
      <c r="E1000" s="16">
        <f t="shared" ca="1" si="30"/>
        <v>0.30659025904633064</v>
      </c>
      <c r="F1000" s="20">
        <f t="shared" ca="1" si="31"/>
        <v>8.6628919833077038</v>
      </c>
    </row>
    <row r="1001" spans="5:6" x14ac:dyDescent="0.25">
      <c r="E1001" s="16">
        <f t="shared" ca="1" si="30"/>
        <v>7.125281515527071E-2</v>
      </c>
      <c r="F1001" s="20">
        <f t="shared" ca="1" si="31"/>
        <v>6.8927652241804926</v>
      </c>
    </row>
    <row r="1002" spans="5:6" x14ac:dyDescent="0.25">
      <c r="E1002" s="16">
        <f t="shared" ca="1" si="30"/>
        <v>0.17373810763630293</v>
      </c>
      <c r="F1002" s="20">
        <f t="shared" ca="1" si="31"/>
        <v>7.8929549308596645</v>
      </c>
    </row>
    <row r="1003" spans="5:6" x14ac:dyDescent="0.25">
      <c r="E1003" s="16">
        <f t="shared" ca="1" si="30"/>
        <v>0.51226207719848149</v>
      </c>
      <c r="F1003" s="20">
        <f t="shared" ca="1" si="31"/>
        <v>9.5377155710991595</v>
      </c>
    </row>
    <row r="1004" spans="5:6" x14ac:dyDescent="0.25">
      <c r="E1004" s="16">
        <f t="shared" ca="1" si="30"/>
        <v>0.2723090022593545</v>
      </c>
      <c r="F1004" s="20">
        <f t="shared" ca="1" si="31"/>
        <v>8.4897422325817953</v>
      </c>
    </row>
    <row r="1005" spans="5:6" x14ac:dyDescent="0.25">
      <c r="E1005" s="16">
        <f t="shared" ca="1" si="30"/>
        <v>0.99657420980928457</v>
      </c>
      <c r="F1005" s="20">
        <f t="shared" ca="1" si="31"/>
        <v>12.81518752956857</v>
      </c>
    </row>
    <row r="1006" spans="5:6" x14ac:dyDescent="0.25">
      <c r="E1006" s="16">
        <f t="shared" ca="1" si="30"/>
        <v>0.43674306147109887</v>
      </c>
      <c r="F1006" s="20">
        <f t="shared" ca="1" si="31"/>
        <v>9.2376379414872893</v>
      </c>
    </row>
    <row r="1007" spans="5:6" x14ac:dyDescent="0.25">
      <c r="E1007" s="16">
        <f t="shared" ca="1" si="30"/>
        <v>0.63612340629276742</v>
      </c>
      <c r="F1007" s="20">
        <f t="shared" ca="1" si="31"/>
        <v>10.015556491718534</v>
      </c>
    </row>
    <row r="1008" spans="5:6" x14ac:dyDescent="0.25">
      <c r="E1008" s="16">
        <f t="shared" ca="1" si="30"/>
        <v>0.33580744830369391</v>
      </c>
      <c r="F1008" s="20">
        <f t="shared" ca="1" si="31"/>
        <v>8.8015605796553213</v>
      </c>
    </row>
    <row r="1009" spans="5:6" x14ac:dyDescent="0.25">
      <c r="E1009" s="16">
        <f t="shared" ca="1" si="30"/>
        <v>0.69226403190636976</v>
      </c>
      <c r="F1009" s="20">
        <f t="shared" ca="1" si="31"/>
        <v>10.237422596653387</v>
      </c>
    </row>
    <row r="1010" spans="5:6" x14ac:dyDescent="0.25">
      <c r="E1010" s="16">
        <f t="shared" ca="1" si="30"/>
        <v>0.69063223968976883</v>
      </c>
      <c r="F1010" s="20">
        <f t="shared" ca="1" si="31"/>
        <v>10.230847038422684</v>
      </c>
    </row>
    <row r="1011" spans="5:6" x14ac:dyDescent="0.25">
      <c r="E1011" s="16">
        <f t="shared" ca="1" si="30"/>
        <v>2.2407879926675034E-2</v>
      </c>
      <c r="F1011" s="20">
        <f t="shared" ca="1" si="31"/>
        <v>5.8216308218616186</v>
      </c>
    </row>
    <row r="1012" spans="5:6" x14ac:dyDescent="0.25">
      <c r="E1012" s="16">
        <f t="shared" ca="1" si="30"/>
        <v>0.63989301030140355</v>
      </c>
      <c r="F1012" s="20">
        <f t="shared" ca="1" si="31"/>
        <v>10.030230307436698</v>
      </c>
    </row>
    <row r="1013" spans="5:6" x14ac:dyDescent="0.25">
      <c r="E1013" s="16">
        <f t="shared" ca="1" si="30"/>
        <v>0.36767434493585638</v>
      </c>
      <c r="F1013" s="20">
        <f t="shared" ca="1" si="31"/>
        <v>8.9453987684687384</v>
      </c>
    </row>
    <row r="1014" spans="5:6" x14ac:dyDescent="0.25">
      <c r="E1014" s="16">
        <f t="shared" ca="1" si="30"/>
        <v>0.23989582823439004</v>
      </c>
      <c r="F1014" s="20">
        <f t="shared" ca="1" si="31"/>
        <v>8.3127839972079958</v>
      </c>
    </row>
    <row r="1015" spans="5:6" x14ac:dyDescent="0.25">
      <c r="E1015" s="16">
        <f t="shared" ca="1" si="30"/>
        <v>0.6958579865227037</v>
      </c>
      <c r="F1015" s="20">
        <f t="shared" ca="1" si="31"/>
        <v>10.251938800592217</v>
      </c>
    </row>
    <row r="1016" spans="5:6" x14ac:dyDescent="0.25">
      <c r="E1016" s="16">
        <f t="shared" ca="1" si="30"/>
        <v>0.4481611337269823</v>
      </c>
      <c r="F1016" s="20">
        <f t="shared" ca="1" si="31"/>
        <v>9.2840163094159465</v>
      </c>
    </row>
    <row r="1017" spans="5:6" x14ac:dyDescent="0.25">
      <c r="E1017" s="16">
        <f t="shared" ca="1" si="30"/>
        <v>0.91444178337738757</v>
      </c>
      <c r="F1017" s="20">
        <f t="shared" ca="1" si="31"/>
        <v>11.371336204359219</v>
      </c>
    </row>
    <row r="1018" spans="5:6" x14ac:dyDescent="0.25">
      <c r="E1018" s="16">
        <f t="shared" ca="1" si="30"/>
        <v>0.33262110611140527</v>
      </c>
      <c r="F1018" s="20">
        <f t="shared" ca="1" si="31"/>
        <v>8.7867800513248522</v>
      </c>
    </row>
    <row r="1019" spans="5:6" x14ac:dyDescent="0.25">
      <c r="E1019" s="16">
        <f t="shared" ca="1" si="30"/>
        <v>9.420513093833538E-2</v>
      </c>
      <c r="F1019" s="20">
        <f t="shared" ca="1" si="31"/>
        <v>7.1859338267233595</v>
      </c>
    </row>
    <row r="1020" spans="5:6" x14ac:dyDescent="0.25">
      <c r="E1020" s="16">
        <f t="shared" ca="1" si="30"/>
        <v>9.4933513139935366E-3</v>
      </c>
      <c r="F1020" s="20">
        <f t="shared" ca="1" si="31"/>
        <v>5.1446472400017811</v>
      </c>
    </row>
    <row r="1021" spans="5:6" x14ac:dyDescent="0.25">
      <c r="E1021" s="16">
        <f t="shared" ca="1" si="30"/>
        <v>0.13112259166360996</v>
      </c>
      <c r="F1021" s="20">
        <f t="shared" ca="1" si="31"/>
        <v>7.5554959709983809</v>
      </c>
    </row>
    <row r="1022" spans="5:6" x14ac:dyDescent="0.25">
      <c r="E1022" s="16">
        <f t="shared" ca="1" si="30"/>
        <v>0.23667583895758293</v>
      </c>
      <c r="F1022" s="20">
        <f t="shared" ca="1" si="31"/>
        <v>8.2943604811462048</v>
      </c>
    </row>
    <row r="1023" spans="5:6" x14ac:dyDescent="0.25">
      <c r="E1023" s="16">
        <f t="shared" ca="1" si="30"/>
        <v>0.6691265963579246</v>
      </c>
      <c r="F1023" s="20">
        <f t="shared" ca="1" si="31"/>
        <v>10.144994667525387</v>
      </c>
    </row>
    <row r="1024" spans="5:6" x14ac:dyDescent="0.25">
      <c r="E1024" s="16">
        <f t="shared" ca="1" si="30"/>
        <v>0.23605839401286077</v>
      </c>
      <c r="F1024" s="20">
        <f t="shared" ca="1" si="31"/>
        <v>8.2908084556216419</v>
      </c>
    </row>
    <row r="1025" spans="5:6" x14ac:dyDescent="0.25">
      <c r="E1025" s="16">
        <f t="shared" ca="1" si="30"/>
        <v>0.14881769462172367</v>
      </c>
      <c r="F1025" s="20">
        <f t="shared" ca="1" si="31"/>
        <v>7.7044045994652652</v>
      </c>
    </row>
    <row r="1026" spans="5:6" x14ac:dyDescent="0.25">
      <c r="E1026" s="16">
        <f t="shared" ca="1" si="30"/>
        <v>4.5873469002235323E-2</v>
      </c>
      <c r="F1026" s="20">
        <f t="shared" ca="1" si="31"/>
        <v>6.4601935193124298</v>
      </c>
    </row>
    <row r="1027" spans="5:6" x14ac:dyDescent="0.25">
      <c r="E1027" s="16">
        <f t="shared" ca="1" si="30"/>
        <v>0.9701009045249398</v>
      </c>
      <c r="F1027" s="20">
        <f t="shared" ca="1" si="31"/>
        <v>11.964642517506498</v>
      </c>
    </row>
    <row r="1028" spans="5:6" x14ac:dyDescent="0.25">
      <c r="E1028" s="16">
        <f t="shared" ref="E1028:E1091" ca="1" si="32">RAND()</f>
        <v>0.38862497280227681</v>
      </c>
      <c r="F1028" s="20">
        <f t="shared" ref="F1028:F1091" ca="1" si="33">$C$4*POWER(-LN(1-E1028),(1/$C$3))</f>
        <v>9.0365083274274038</v>
      </c>
    </row>
    <row r="1029" spans="5:6" x14ac:dyDescent="0.25">
      <c r="E1029" s="16">
        <f t="shared" ca="1" si="32"/>
        <v>0.9274664956720805</v>
      </c>
      <c r="F1029" s="20">
        <f t="shared" ca="1" si="33"/>
        <v>11.477440248394577</v>
      </c>
    </row>
    <row r="1030" spans="5:6" x14ac:dyDescent="0.25">
      <c r="E1030" s="16">
        <f t="shared" ca="1" si="32"/>
        <v>0.15618904808730272</v>
      </c>
      <c r="F1030" s="20">
        <f t="shared" ca="1" si="33"/>
        <v>7.7624870653777673</v>
      </c>
    </row>
    <row r="1031" spans="5:6" x14ac:dyDescent="0.25">
      <c r="E1031" s="16">
        <f t="shared" ca="1" si="32"/>
        <v>0.74656004563139611</v>
      </c>
      <c r="F1031" s="20">
        <f t="shared" ca="1" si="33"/>
        <v>10.462860224180639</v>
      </c>
    </row>
    <row r="1032" spans="5:6" x14ac:dyDescent="0.25">
      <c r="E1032" s="16">
        <f t="shared" ca="1" si="32"/>
        <v>0.39048746082739572</v>
      </c>
      <c r="F1032" s="20">
        <f t="shared" ca="1" si="33"/>
        <v>9.0444918573557036</v>
      </c>
    </row>
    <row r="1033" spans="5:6" x14ac:dyDescent="0.25">
      <c r="E1033" s="16">
        <f t="shared" ca="1" si="32"/>
        <v>0.3997857545892618</v>
      </c>
      <c r="F1033" s="20">
        <f t="shared" ca="1" si="33"/>
        <v>9.084087145581039</v>
      </c>
    </row>
    <row r="1034" spans="5:6" x14ac:dyDescent="0.25">
      <c r="E1034" s="16">
        <f t="shared" ca="1" si="32"/>
        <v>8.5336153592693198E-2</v>
      </c>
      <c r="F1034" s="20">
        <f t="shared" ca="1" si="33"/>
        <v>7.0802923691380499</v>
      </c>
    </row>
    <row r="1035" spans="5:6" x14ac:dyDescent="0.25">
      <c r="E1035" s="16">
        <f t="shared" ca="1" si="32"/>
        <v>0.99583739901085033</v>
      </c>
      <c r="F1035" s="20">
        <f t="shared" ca="1" si="33"/>
        <v>12.751414499541218</v>
      </c>
    </row>
    <row r="1036" spans="5:6" x14ac:dyDescent="0.25">
      <c r="E1036" s="16">
        <f t="shared" ca="1" si="32"/>
        <v>0.8600289180247056</v>
      </c>
      <c r="F1036" s="20">
        <f t="shared" ca="1" si="33"/>
        <v>11.014139726490544</v>
      </c>
    </row>
    <row r="1037" spans="5:6" x14ac:dyDescent="0.25">
      <c r="E1037" s="16">
        <f t="shared" ca="1" si="32"/>
        <v>0.34120262445477245</v>
      </c>
      <c r="F1037" s="20">
        <f t="shared" ca="1" si="33"/>
        <v>8.8264116425130581</v>
      </c>
    </row>
    <row r="1038" spans="5:6" x14ac:dyDescent="0.25">
      <c r="E1038" s="16">
        <f t="shared" ca="1" si="32"/>
        <v>3.0318746899493321E-2</v>
      </c>
      <c r="F1038" s="20">
        <f t="shared" ca="1" si="33"/>
        <v>6.0821094039899961</v>
      </c>
    </row>
    <row r="1039" spans="5:6" x14ac:dyDescent="0.25">
      <c r="E1039" s="16">
        <f t="shared" ca="1" si="32"/>
        <v>0.69762658010163403</v>
      </c>
      <c r="F1039" s="20">
        <f t="shared" ca="1" si="33"/>
        <v>10.259099792332208</v>
      </c>
    </row>
    <row r="1040" spans="5:6" x14ac:dyDescent="0.25">
      <c r="E1040" s="16">
        <f t="shared" ca="1" si="32"/>
        <v>0.11843439630213892</v>
      </c>
      <c r="F1040" s="20">
        <f t="shared" ca="1" si="33"/>
        <v>7.4389048586225348</v>
      </c>
    </row>
    <row r="1041" spans="5:6" x14ac:dyDescent="0.25">
      <c r="E1041" s="16">
        <f t="shared" ca="1" si="32"/>
        <v>0.63482996653199919</v>
      </c>
      <c r="F1041" s="20">
        <f t="shared" ca="1" si="33"/>
        <v>10.01052696615384</v>
      </c>
    </row>
    <row r="1042" spans="5:6" x14ac:dyDescent="0.25">
      <c r="E1042" s="16">
        <f t="shared" ca="1" si="32"/>
        <v>0.83193110730320707</v>
      </c>
      <c r="F1042" s="20">
        <f t="shared" ca="1" si="33"/>
        <v>10.861555609391031</v>
      </c>
    </row>
    <row r="1043" spans="5:6" x14ac:dyDescent="0.25">
      <c r="E1043" s="16">
        <f t="shared" ca="1" si="32"/>
        <v>0.86089514696872493</v>
      </c>
      <c r="F1043" s="20">
        <f t="shared" ca="1" si="33"/>
        <v>11.01910054449233</v>
      </c>
    </row>
    <row r="1044" spans="5:6" x14ac:dyDescent="0.25">
      <c r="E1044" s="16">
        <f t="shared" ca="1" si="32"/>
        <v>7.6698257301788586E-2</v>
      </c>
      <c r="F1044" s="20">
        <f t="shared" ca="1" si="33"/>
        <v>6.9685534386092831</v>
      </c>
    </row>
    <row r="1045" spans="5:6" x14ac:dyDescent="0.25">
      <c r="E1045" s="16">
        <f t="shared" ca="1" si="32"/>
        <v>4.0131555842470967E-2</v>
      </c>
      <c r="F1045" s="20">
        <f t="shared" ca="1" si="33"/>
        <v>6.3352572505293328</v>
      </c>
    </row>
    <row r="1046" spans="5:6" x14ac:dyDescent="0.25">
      <c r="E1046" s="16">
        <f t="shared" ca="1" si="32"/>
        <v>0.16994739703985096</v>
      </c>
      <c r="F1046" s="20">
        <f t="shared" ca="1" si="33"/>
        <v>7.8656286258092267</v>
      </c>
    </row>
    <row r="1047" spans="5:6" x14ac:dyDescent="0.25">
      <c r="E1047" s="16">
        <f t="shared" ca="1" si="32"/>
        <v>0.58048756913714805</v>
      </c>
      <c r="F1047" s="20">
        <f t="shared" ca="1" si="33"/>
        <v>9.8008651097400534</v>
      </c>
    </row>
    <row r="1048" spans="5:6" x14ac:dyDescent="0.25">
      <c r="E1048" s="16">
        <f t="shared" ca="1" si="32"/>
        <v>9.7056195053561445E-2</v>
      </c>
      <c r="F1048" s="20">
        <f t="shared" ca="1" si="33"/>
        <v>7.2182045603321097</v>
      </c>
    </row>
    <row r="1049" spans="5:6" x14ac:dyDescent="0.25">
      <c r="E1049" s="16">
        <f t="shared" ca="1" si="32"/>
        <v>0.47380189413206297</v>
      </c>
      <c r="F1049" s="20">
        <f t="shared" ca="1" si="33"/>
        <v>9.38669040444098</v>
      </c>
    </row>
    <row r="1050" spans="5:6" x14ac:dyDescent="0.25">
      <c r="E1050" s="16">
        <f t="shared" ca="1" si="32"/>
        <v>0.92350345156197067</v>
      </c>
      <c r="F1050" s="20">
        <f t="shared" ca="1" si="33"/>
        <v>11.443903240161749</v>
      </c>
    </row>
    <row r="1051" spans="5:6" x14ac:dyDescent="0.25">
      <c r="E1051" s="16">
        <f t="shared" ca="1" si="32"/>
        <v>0.87541945625299344</v>
      </c>
      <c r="F1051" s="20">
        <f t="shared" ca="1" si="33"/>
        <v>11.105066555255572</v>
      </c>
    </row>
    <row r="1052" spans="5:6" x14ac:dyDescent="0.25">
      <c r="E1052" s="16">
        <f t="shared" ca="1" si="32"/>
        <v>0.72392524197660102</v>
      </c>
      <c r="F1052" s="20">
        <f t="shared" ca="1" si="33"/>
        <v>10.367119568718655</v>
      </c>
    </row>
    <row r="1053" spans="5:6" x14ac:dyDescent="0.25">
      <c r="E1053" s="16">
        <f t="shared" ca="1" si="32"/>
        <v>0.32225655278766907</v>
      </c>
      <c r="F1053" s="20">
        <f t="shared" ca="1" si="33"/>
        <v>8.7381442927295225</v>
      </c>
    </row>
    <row r="1054" spans="5:6" x14ac:dyDescent="0.25">
      <c r="E1054" s="16">
        <f t="shared" ca="1" si="32"/>
        <v>0.28841641845020161</v>
      </c>
      <c r="F1054" s="20">
        <f t="shared" ca="1" si="33"/>
        <v>8.5726734203820509</v>
      </c>
    </row>
    <row r="1055" spans="5:6" x14ac:dyDescent="0.25">
      <c r="E1055" s="16">
        <f t="shared" ca="1" si="32"/>
        <v>1.1206686392106313E-2</v>
      </c>
      <c r="F1055" s="20">
        <f t="shared" ca="1" si="33"/>
        <v>5.2686963020181787</v>
      </c>
    </row>
    <row r="1056" spans="5:6" x14ac:dyDescent="0.25">
      <c r="E1056" s="16">
        <f t="shared" ca="1" si="32"/>
        <v>0.15977436776472675</v>
      </c>
      <c r="F1056" s="20">
        <f t="shared" ca="1" si="33"/>
        <v>7.7899966243111285</v>
      </c>
    </row>
    <row r="1057" spans="5:6" x14ac:dyDescent="0.25">
      <c r="E1057" s="16">
        <f t="shared" ca="1" si="32"/>
        <v>2.762728044861118E-2</v>
      </c>
      <c r="F1057" s="20">
        <f t="shared" ca="1" si="33"/>
        <v>6.0006884416266466</v>
      </c>
    </row>
    <row r="1058" spans="5:6" x14ac:dyDescent="0.25">
      <c r="E1058" s="16">
        <f t="shared" ca="1" si="32"/>
        <v>0.4299216568739832</v>
      </c>
      <c r="F1058" s="20">
        <f t="shared" ca="1" si="33"/>
        <v>9.2097109710242702</v>
      </c>
    </row>
    <row r="1059" spans="5:6" x14ac:dyDescent="0.25">
      <c r="E1059" s="16">
        <f t="shared" ca="1" si="32"/>
        <v>0.46640787827623542</v>
      </c>
      <c r="F1059" s="20">
        <f t="shared" ca="1" si="33"/>
        <v>9.3572729194874977</v>
      </c>
    </row>
    <row r="1060" spans="5:6" x14ac:dyDescent="0.25">
      <c r="E1060" s="16">
        <f t="shared" ca="1" si="32"/>
        <v>0.70320503002234114</v>
      </c>
      <c r="F1060" s="20">
        <f t="shared" ca="1" si="33"/>
        <v>10.281765748339819</v>
      </c>
    </row>
    <row r="1061" spans="5:6" x14ac:dyDescent="0.25">
      <c r="E1061" s="16">
        <f t="shared" ca="1" si="32"/>
        <v>0.15120094634177805</v>
      </c>
      <c r="F1061" s="20">
        <f t="shared" ca="1" si="33"/>
        <v>7.7234156993254901</v>
      </c>
    </row>
    <row r="1062" spans="5:6" x14ac:dyDescent="0.25">
      <c r="E1062" s="16">
        <f t="shared" ca="1" si="32"/>
        <v>0.12930150899029957</v>
      </c>
      <c r="F1062" s="20">
        <f t="shared" ca="1" si="33"/>
        <v>7.5393140542224995</v>
      </c>
    </row>
    <row r="1063" spans="5:6" x14ac:dyDescent="0.25">
      <c r="E1063" s="16">
        <f t="shared" ca="1" si="32"/>
        <v>0.30556191260191556</v>
      </c>
      <c r="F1063" s="20">
        <f t="shared" ca="1" si="33"/>
        <v>8.6578742586746031</v>
      </c>
    </row>
    <row r="1064" spans="5:6" x14ac:dyDescent="0.25">
      <c r="E1064" s="16">
        <f t="shared" ca="1" si="32"/>
        <v>0.66801315654066518</v>
      </c>
      <c r="F1064" s="20">
        <f t="shared" ca="1" si="33"/>
        <v>10.140586762294761</v>
      </c>
    </row>
    <row r="1065" spans="5:6" x14ac:dyDescent="0.25">
      <c r="E1065" s="16">
        <f t="shared" ca="1" si="32"/>
        <v>0.53539935760587898</v>
      </c>
      <c r="F1065" s="20">
        <f t="shared" ca="1" si="33"/>
        <v>9.6273769255925821</v>
      </c>
    </row>
    <row r="1066" spans="5:6" x14ac:dyDescent="0.25">
      <c r="E1066" s="16">
        <f t="shared" ca="1" si="32"/>
        <v>0.53536072135392343</v>
      </c>
      <c r="F1066" s="20">
        <f t="shared" ca="1" si="33"/>
        <v>9.6272277246986278</v>
      </c>
    </row>
    <row r="1067" spans="5:6" x14ac:dyDescent="0.25">
      <c r="E1067" s="16">
        <f t="shared" ca="1" si="32"/>
        <v>0.33446686123441982</v>
      </c>
      <c r="F1067" s="20">
        <f t="shared" ca="1" si="33"/>
        <v>8.7953515178127812</v>
      </c>
    </row>
    <row r="1068" spans="5:6" x14ac:dyDescent="0.25">
      <c r="E1068" s="16">
        <f t="shared" ca="1" si="32"/>
        <v>0.16039546715369113</v>
      </c>
      <c r="F1068" s="20">
        <f t="shared" ca="1" si="33"/>
        <v>7.7947152422287864</v>
      </c>
    </row>
    <row r="1069" spans="5:6" x14ac:dyDescent="0.25">
      <c r="E1069" s="16">
        <f t="shared" ca="1" si="32"/>
        <v>0.96005455514927263</v>
      </c>
      <c r="F1069" s="20">
        <f t="shared" ca="1" si="33"/>
        <v>11.818312655197992</v>
      </c>
    </row>
    <row r="1070" spans="5:6" x14ac:dyDescent="0.25">
      <c r="E1070" s="16">
        <f t="shared" ca="1" si="32"/>
        <v>0.88116497913464853</v>
      </c>
      <c r="F1070" s="20">
        <f t="shared" ca="1" si="33"/>
        <v>11.140685877475498</v>
      </c>
    </row>
    <row r="1071" spans="5:6" x14ac:dyDescent="0.25">
      <c r="E1071" s="16">
        <f t="shared" ca="1" si="32"/>
        <v>0.78298923593942216</v>
      </c>
      <c r="F1071" s="20">
        <f t="shared" ca="1" si="33"/>
        <v>10.624183252589228</v>
      </c>
    </row>
    <row r="1072" spans="5:6" x14ac:dyDescent="0.25">
      <c r="E1072" s="16">
        <f t="shared" ca="1" si="32"/>
        <v>0.91988034026269694</v>
      </c>
      <c r="F1072" s="20">
        <f t="shared" ca="1" si="33"/>
        <v>11.414242309574526</v>
      </c>
    </row>
    <row r="1073" spans="5:6" x14ac:dyDescent="0.25">
      <c r="E1073" s="16">
        <f t="shared" ca="1" si="32"/>
        <v>7.6933273226572063E-2</v>
      </c>
      <c r="F1073" s="20">
        <f t="shared" ca="1" si="33"/>
        <v>6.9717249192230177</v>
      </c>
    </row>
    <row r="1074" spans="5:6" x14ac:dyDescent="0.25">
      <c r="E1074" s="16">
        <f t="shared" ca="1" si="32"/>
        <v>0.8361294849258547</v>
      </c>
      <c r="F1074" s="20">
        <f t="shared" ca="1" si="33"/>
        <v>10.88343324772663</v>
      </c>
    </row>
    <row r="1075" spans="5:6" x14ac:dyDescent="0.25">
      <c r="E1075" s="16">
        <f t="shared" ca="1" si="32"/>
        <v>4.1919185798732772E-2</v>
      </c>
      <c r="F1075" s="20">
        <f t="shared" ca="1" si="33"/>
        <v>6.3756653273036896</v>
      </c>
    </row>
    <row r="1076" spans="5:6" x14ac:dyDescent="0.25">
      <c r="E1076" s="16">
        <f t="shared" ca="1" si="32"/>
        <v>0.13313858678658896</v>
      </c>
      <c r="F1076" s="20">
        <f t="shared" ca="1" si="33"/>
        <v>7.5732094411654991</v>
      </c>
    </row>
    <row r="1077" spans="5:6" x14ac:dyDescent="0.25">
      <c r="E1077" s="16">
        <f t="shared" ca="1" si="32"/>
        <v>0.90003679766614297</v>
      </c>
      <c r="F1077" s="20">
        <f t="shared" ca="1" si="33"/>
        <v>11.265617831202766</v>
      </c>
    </row>
    <row r="1078" spans="5:6" x14ac:dyDescent="0.25">
      <c r="E1078" s="16">
        <f t="shared" ca="1" si="32"/>
        <v>0.13304820663124073</v>
      </c>
      <c r="F1078" s="20">
        <f t="shared" ca="1" si="33"/>
        <v>7.5724197472671779</v>
      </c>
    </row>
    <row r="1079" spans="5:6" x14ac:dyDescent="0.25">
      <c r="E1079" s="16">
        <f t="shared" ca="1" si="32"/>
        <v>0.59977939205736297</v>
      </c>
      <c r="F1079" s="20">
        <f t="shared" ca="1" si="33"/>
        <v>9.8750394769248135</v>
      </c>
    </row>
    <row r="1080" spans="5:6" x14ac:dyDescent="0.25">
      <c r="E1080" s="16">
        <f t="shared" ca="1" si="32"/>
        <v>0.37606518083703833</v>
      </c>
      <c r="F1080" s="20">
        <f t="shared" ca="1" si="33"/>
        <v>8.9821865826011393</v>
      </c>
    </row>
    <row r="1081" spans="5:6" x14ac:dyDescent="0.25">
      <c r="E1081" s="16">
        <f t="shared" ca="1" si="32"/>
        <v>0.66077301301660885</v>
      </c>
      <c r="F1081" s="20">
        <f t="shared" ca="1" si="33"/>
        <v>10.112002472843535</v>
      </c>
    </row>
    <row r="1082" spans="5:6" x14ac:dyDescent="0.25">
      <c r="E1082" s="16">
        <f t="shared" ca="1" si="32"/>
        <v>6.7111172150322584E-2</v>
      </c>
      <c r="F1082" s="20">
        <f t="shared" ca="1" si="33"/>
        <v>6.8319045994733791</v>
      </c>
    </row>
    <row r="1083" spans="5:6" x14ac:dyDescent="0.25">
      <c r="E1083" s="16">
        <f t="shared" ca="1" si="32"/>
        <v>0.11902094213460557</v>
      </c>
      <c r="F1083" s="20">
        <f t="shared" ca="1" si="33"/>
        <v>7.4445031967841233</v>
      </c>
    </row>
    <row r="1084" spans="5:6" x14ac:dyDescent="0.25">
      <c r="E1084" s="16">
        <f t="shared" ca="1" si="32"/>
        <v>0.10076457961301</v>
      </c>
      <c r="F1084" s="20">
        <f t="shared" ca="1" si="33"/>
        <v>7.2590704612466634</v>
      </c>
    </row>
    <row r="1085" spans="5:6" x14ac:dyDescent="0.25">
      <c r="E1085" s="16">
        <f t="shared" ca="1" si="32"/>
        <v>0.28282918509313903</v>
      </c>
      <c r="F1085" s="20">
        <f t="shared" ca="1" si="33"/>
        <v>8.5442422778308948</v>
      </c>
    </row>
    <row r="1086" spans="5:6" x14ac:dyDescent="0.25">
      <c r="E1086" s="16">
        <f t="shared" ca="1" si="32"/>
        <v>0.76333453967740272</v>
      </c>
      <c r="F1086" s="20">
        <f t="shared" ca="1" si="33"/>
        <v>10.535882524692589</v>
      </c>
    </row>
    <row r="1087" spans="5:6" x14ac:dyDescent="0.25">
      <c r="E1087" s="16">
        <f t="shared" ca="1" si="32"/>
        <v>0.34069655945373023</v>
      </c>
      <c r="F1087" s="20">
        <f t="shared" ca="1" si="33"/>
        <v>8.824089829210445</v>
      </c>
    </row>
    <row r="1088" spans="5:6" x14ac:dyDescent="0.25">
      <c r="E1088" s="16">
        <f t="shared" ca="1" si="32"/>
        <v>0.16295709547629011</v>
      </c>
      <c r="F1088" s="20">
        <f t="shared" ca="1" si="33"/>
        <v>7.8140338008233279</v>
      </c>
    </row>
    <row r="1089" spans="5:6" x14ac:dyDescent="0.25">
      <c r="E1089" s="16">
        <f t="shared" ca="1" si="32"/>
        <v>0.28783237378447757</v>
      </c>
      <c r="F1089" s="20">
        <f t="shared" ca="1" si="33"/>
        <v>8.5697174812937007</v>
      </c>
    </row>
    <row r="1090" spans="5:6" x14ac:dyDescent="0.25">
      <c r="E1090" s="16">
        <f t="shared" ca="1" si="32"/>
        <v>0.45706475201526953</v>
      </c>
      <c r="F1090" s="20">
        <f t="shared" ca="1" si="33"/>
        <v>9.3198862868367609</v>
      </c>
    </row>
    <row r="1091" spans="5:6" x14ac:dyDescent="0.25">
      <c r="E1091" s="16">
        <f t="shared" ca="1" si="32"/>
        <v>0.78892474168134596</v>
      </c>
      <c r="F1091" s="20">
        <f t="shared" ca="1" si="33"/>
        <v>10.65152077912996</v>
      </c>
    </row>
    <row r="1092" spans="5:6" x14ac:dyDescent="0.25">
      <c r="E1092" s="16">
        <f t="shared" ref="E1092:E1155" ca="1" si="34">RAND()</f>
        <v>0.58230974339269626</v>
      </c>
      <c r="F1092" s="20">
        <f t="shared" ref="F1092:F1155" ca="1" si="35">$C$4*POWER(-LN(1-E1092),(1/$C$3))</f>
        <v>9.8078663444694207</v>
      </c>
    </row>
    <row r="1093" spans="5:6" x14ac:dyDescent="0.25">
      <c r="E1093" s="16">
        <f t="shared" ca="1" si="34"/>
        <v>0.53279756839065895</v>
      </c>
      <c r="F1093" s="20">
        <f t="shared" ca="1" si="35"/>
        <v>9.6173262992496831</v>
      </c>
    </row>
    <row r="1094" spans="5:6" x14ac:dyDescent="0.25">
      <c r="E1094" s="16">
        <f t="shared" ca="1" si="34"/>
        <v>0.62467528272603245</v>
      </c>
      <c r="F1094" s="20">
        <f t="shared" ca="1" si="35"/>
        <v>9.971127855370522</v>
      </c>
    </row>
    <row r="1095" spans="5:6" x14ac:dyDescent="0.25">
      <c r="E1095" s="16">
        <f t="shared" ca="1" si="34"/>
        <v>0.22815069557157752</v>
      </c>
      <c r="F1095" s="20">
        <f t="shared" ca="1" si="35"/>
        <v>8.2447506089563589</v>
      </c>
    </row>
    <row r="1096" spans="5:6" x14ac:dyDescent="0.25">
      <c r="E1096" s="16">
        <f t="shared" ca="1" si="34"/>
        <v>0.25555456574061575</v>
      </c>
      <c r="F1096" s="20">
        <f t="shared" ca="1" si="35"/>
        <v>8.4001031840416296</v>
      </c>
    </row>
    <row r="1097" spans="5:6" x14ac:dyDescent="0.25">
      <c r="E1097" s="16">
        <f t="shared" ca="1" si="34"/>
        <v>0.46383160968540849</v>
      </c>
      <c r="F1097" s="20">
        <f t="shared" ca="1" si="35"/>
        <v>9.3469886538741704</v>
      </c>
    </row>
    <row r="1098" spans="5:6" x14ac:dyDescent="0.25">
      <c r="E1098" s="16">
        <f t="shared" ca="1" si="34"/>
        <v>0.9740192792025264</v>
      </c>
      <c r="F1098" s="20">
        <f t="shared" ca="1" si="35"/>
        <v>12.031904044544801</v>
      </c>
    </row>
    <row r="1099" spans="5:6" x14ac:dyDescent="0.25">
      <c r="E1099" s="16">
        <f t="shared" ca="1" si="34"/>
        <v>0.79943878341194252</v>
      </c>
      <c r="F1099" s="20">
        <f t="shared" ca="1" si="35"/>
        <v>10.700813021284201</v>
      </c>
    </row>
    <row r="1100" spans="5:6" x14ac:dyDescent="0.25">
      <c r="E1100" s="16">
        <f t="shared" ca="1" si="34"/>
        <v>0.22798835425129815</v>
      </c>
      <c r="F1100" s="20">
        <f t="shared" ca="1" si="35"/>
        <v>8.2437937698645953</v>
      </c>
    </row>
    <row r="1101" spans="5:6" x14ac:dyDescent="0.25">
      <c r="E1101" s="16">
        <f t="shared" ca="1" si="34"/>
        <v>0.32819922284819869</v>
      </c>
      <c r="F1101" s="20">
        <f t="shared" ca="1" si="35"/>
        <v>8.7661365579557931</v>
      </c>
    </row>
    <row r="1102" spans="5:6" x14ac:dyDescent="0.25">
      <c r="E1102" s="16">
        <f t="shared" ca="1" si="34"/>
        <v>0.11253855972697324</v>
      </c>
      <c r="F1102" s="20">
        <f t="shared" ca="1" si="35"/>
        <v>7.3813939751450253</v>
      </c>
    </row>
    <row r="1103" spans="5:6" x14ac:dyDescent="0.25">
      <c r="E1103" s="16">
        <f t="shared" ca="1" si="34"/>
        <v>0.47314953033586238</v>
      </c>
      <c r="F1103" s="20">
        <f t="shared" ca="1" si="35"/>
        <v>9.3841006538720233</v>
      </c>
    </row>
    <row r="1104" spans="5:6" x14ac:dyDescent="0.25">
      <c r="E1104" s="16">
        <f t="shared" ca="1" si="34"/>
        <v>0.69699840143390379</v>
      </c>
      <c r="F1104" s="20">
        <f t="shared" ca="1" si="35"/>
        <v>10.256554964248586</v>
      </c>
    </row>
    <row r="1105" spans="5:6" x14ac:dyDescent="0.25">
      <c r="E1105" s="16">
        <f t="shared" ca="1" si="34"/>
        <v>0.82787176700882548</v>
      </c>
      <c r="F1105" s="20">
        <f t="shared" ca="1" si="35"/>
        <v>10.840670843742702</v>
      </c>
    </row>
    <row r="1106" spans="5:6" x14ac:dyDescent="0.25">
      <c r="E1106" s="16">
        <f t="shared" ca="1" si="34"/>
        <v>4.5338226093950551E-2</v>
      </c>
      <c r="F1106" s="20">
        <f t="shared" ca="1" si="35"/>
        <v>6.4491149000421579</v>
      </c>
    </row>
    <row r="1107" spans="5:6" x14ac:dyDescent="0.25">
      <c r="E1107" s="16">
        <f t="shared" ca="1" si="34"/>
        <v>0.69252019923999342</v>
      </c>
      <c r="F1107" s="20">
        <f t="shared" ca="1" si="35"/>
        <v>10.238455721956722</v>
      </c>
    </row>
    <row r="1108" spans="5:6" x14ac:dyDescent="0.25">
      <c r="E1108" s="16">
        <f t="shared" ca="1" si="34"/>
        <v>0.21827049490942774</v>
      </c>
      <c r="F1108" s="20">
        <f t="shared" ca="1" si="35"/>
        <v>8.1856442570245775</v>
      </c>
    </row>
    <row r="1109" spans="5:6" x14ac:dyDescent="0.25">
      <c r="E1109" s="16">
        <f t="shared" ca="1" si="34"/>
        <v>0.42202517352158153</v>
      </c>
      <c r="F1109" s="20">
        <f t="shared" ca="1" si="35"/>
        <v>9.1771620622572296</v>
      </c>
    </row>
    <row r="1110" spans="5:6" x14ac:dyDescent="0.25">
      <c r="E1110" s="16">
        <f t="shared" ca="1" si="34"/>
        <v>0.99945450209293007</v>
      </c>
      <c r="F1110" s="20">
        <f t="shared" ca="1" si="35"/>
        <v>13.338988561008771</v>
      </c>
    </row>
    <row r="1111" spans="5:6" x14ac:dyDescent="0.25">
      <c r="E1111" s="16">
        <f t="shared" ca="1" si="34"/>
        <v>8.3034924283730493E-2</v>
      </c>
      <c r="F1111" s="20">
        <f t="shared" ca="1" si="35"/>
        <v>7.0514486339424556</v>
      </c>
    </row>
    <row r="1112" spans="5:6" x14ac:dyDescent="0.25">
      <c r="E1112" s="16">
        <f t="shared" ca="1" si="34"/>
        <v>0.79836278123374305</v>
      </c>
      <c r="F1112" s="20">
        <f t="shared" ca="1" si="35"/>
        <v>10.695714716322751</v>
      </c>
    </row>
    <row r="1113" spans="5:6" x14ac:dyDescent="0.25">
      <c r="E1113" s="16">
        <f t="shared" ca="1" si="34"/>
        <v>0.33629008407693639</v>
      </c>
      <c r="F1113" s="20">
        <f t="shared" ca="1" si="35"/>
        <v>8.8037925930410736</v>
      </c>
    </row>
    <row r="1114" spans="5:6" x14ac:dyDescent="0.25">
      <c r="E1114" s="16">
        <f t="shared" ca="1" si="34"/>
        <v>7.8985352658775043E-2</v>
      </c>
      <c r="F1114" s="20">
        <f t="shared" ca="1" si="35"/>
        <v>6.999089420448664</v>
      </c>
    </row>
    <row r="1115" spans="5:6" x14ac:dyDescent="0.25">
      <c r="E1115" s="16">
        <f t="shared" ca="1" si="34"/>
        <v>0.68636130808230011</v>
      </c>
      <c r="F1115" s="20">
        <f t="shared" ca="1" si="35"/>
        <v>10.213680417666938</v>
      </c>
    </row>
    <row r="1116" spans="5:6" x14ac:dyDescent="0.25">
      <c r="E1116" s="16">
        <f t="shared" ca="1" si="34"/>
        <v>0.29406000261333565</v>
      </c>
      <c r="F1116" s="20">
        <f t="shared" ca="1" si="35"/>
        <v>8.6010491057497145</v>
      </c>
    </row>
    <row r="1117" spans="5:6" x14ac:dyDescent="0.25">
      <c r="E1117" s="16">
        <f t="shared" ca="1" si="34"/>
        <v>0.58118250580690511</v>
      </c>
      <c r="F1117" s="20">
        <f t="shared" ca="1" si="35"/>
        <v>9.8035351688808277</v>
      </c>
    </row>
    <row r="1118" spans="5:6" x14ac:dyDescent="0.25">
      <c r="E1118" s="16">
        <f t="shared" ca="1" si="34"/>
        <v>0.35013243041584563</v>
      </c>
      <c r="F1118" s="20">
        <f t="shared" ca="1" si="35"/>
        <v>8.8670784157259099</v>
      </c>
    </row>
    <row r="1119" spans="5:6" x14ac:dyDescent="0.25">
      <c r="E1119" s="16">
        <f t="shared" ca="1" si="34"/>
        <v>0.41130852101308668</v>
      </c>
      <c r="F1119" s="20">
        <f t="shared" ca="1" si="35"/>
        <v>9.1325830985905139</v>
      </c>
    </row>
    <row r="1120" spans="5:6" x14ac:dyDescent="0.25">
      <c r="E1120" s="16">
        <f t="shared" ca="1" si="34"/>
        <v>0.25907186877358723</v>
      </c>
      <c r="F1120" s="20">
        <f t="shared" ca="1" si="35"/>
        <v>8.4192295060228748</v>
      </c>
    </row>
    <row r="1121" spans="5:6" x14ac:dyDescent="0.25">
      <c r="E1121" s="16">
        <f t="shared" ca="1" si="34"/>
        <v>8.3502593306179373E-2</v>
      </c>
      <c r="F1121" s="20">
        <f t="shared" ca="1" si="35"/>
        <v>7.0573620128079089</v>
      </c>
    </row>
    <row r="1122" spans="5:6" x14ac:dyDescent="0.25">
      <c r="E1122" s="16">
        <f t="shared" ca="1" si="34"/>
        <v>0.30942614313290329</v>
      </c>
      <c r="F1122" s="20">
        <f t="shared" ca="1" si="35"/>
        <v>8.6766779987347462</v>
      </c>
    </row>
    <row r="1123" spans="5:6" x14ac:dyDescent="0.25">
      <c r="E1123" s="16">
        <f t="shared" ca="1" si="34"/>
        <v>0.74166793634357642</v>
      </c>
      <c r="F1123" s="20">
        <f t="shared" ca="1" si="35"/>
        <v>10.441915748826142</v>
      </c>
    </row>
    <row r="1124" spans="5:6" x14ac:dyDescent="0.25">
      <c r="E1124" s="16">
        <f t="shared" ca="1" si="34"/>
        <v>0.39424066822407677</v>
      </c>
      <c r="F1124" s="20">
        <f t="shared" ca="1" si="35"/>
        <v>9.0605260454353829</v>
      </c>
    </row>
    <row r="1125" spans="5:6" x14ac:dyDescent="0.25">
      <c r="E1125" s="16">
        <f t="shared" ca="1" si="34"/>
        <v>3.786049966253946E-2</v>
      </c>
      <c r="F1125" s="20">
        <f t="shared" ca="1" si="35"/>
        <v>6.2817000453020233</v>
      </c>
    </row>
    <row r="1126" spans="5:6" x14ac:dyDescent="0.25">
      <c r="E1126" s="16">
        <f t="shared" ca="1" si="34"/>
        <v>0.17715943312310578</v>
      </c>
      <c r="F1126" s="20">
        <f t="shared" ca="1" si="35"/>
        <v>7.9172450697170209</v>
      </c>
    </row>
    <row r="1127" spans="5:6" x14ac:dyDescent="0.25">
      <c r="E1127" s="16">
        <f t="shared" ca="1" si="34"/>
        <v>0.92306141216943904</v>
      </c>
      <c r="F1127" s="20">
        <f t="shared" ca="1" si="35"/>
        <v>11.440235134524265</v>
      </c>
    </row>
    <row r="1128" spans="5:6" x14ac:dyDescent="0.25">
      <c r="E1128" s="16">
        <f t="shared" ca="1" si="34"/>
        <v>0.74013929095592335</v>
      </c>
      <c r="F1128" s="20">
        <f t="shared" ca="1" si="35"/>
        <v>10.435401261221735</v>
      </c>
    </row>
    <row r="1129" spans="5:6" x14ac:dyDescent="0.25">
      <c r="E1129" s="16">
        <f t="shared" ca="1" si="34"/>
        <v>0.84446265227112316</v>
      </c>
      <c r="F1129" s="20">
        <f t="shared" ca="1" si="35"/>
        <v>10.927752292982131</v>
      </c>
    </row>
    <row r="1130" spans="5:6" x14ac:dyDescent="0.25">
      <c r="E1130" s="16">
        <f t="shared" ca="1" si="34"/>
        <v>0.20835945712883353</v>
      </c>
      <c r="F1130" s="20">
        <f t="shared" ca="1" si="35"/>
        <v>8.1244606834728099</v>
      </c>
    </row>
    <row r="1131" spans="5:6" x14ac:dyDescent="0.25">
      <c r="E1131" s="16">
        <f t="shared" ca="1" si="34"/>
        <v>0.65684172248456163</v>
      </c>
      <c r="F1131" s="20">
        <f t="shared" ca="1" si="35"/>
        <v>10.09653527562126</v>
      </c>
    </row>
    <row r="1132" spans="5:6" x14ac:dyDescent="0.25">
      <c r="E1132" s="16">
        <f t="shared" ca="1" si="34"/>
        <v>0.4683968839673881</v>
      </c>
      <c r="F1132" s="20">
        <f t="shared" ca="1" si="35"/>
        <v>9.3652004791917083</v>
      </c>
    </row>
    <row r="1133" spans="5:6" x14ac:dyDescent="0.25">
      <c r="E1133" s="16">
        <f t="shared" ca="1" si="34"/>
        <v>0.91642271939929543</v>
      </c>
      <c r="F1133" s="20">
        <f t="shared" ca="1" si="35"/>
        <v>11.386751500657923</v>
      </c>
    </row>
    <row r="1134" spans="5:6" x14ac:dyDescent="0.25">
      <c r="E1134" s="16">
        <f t="shared" ca="1" si="34"/>
        <v>0.44977072556703745</v>
      </c>
      <c r="F1134" s="20">
        <f t="shared" ca="1" si="35"/>
        <v>9.2905192756988146</v>
      </c>
    </row>
    <row r="1135" spans="5:6" x14ac:dyDescent="0.25">
      <c r="E1135" s="16">
        <f t="shared" ca="1" si="34"/>
        <v>0.33162542269986861</v>
      </c>
      <c r="F1135" s="20">
        <f t="shared" ca="1" si="35"/>
        <v>8.7821452016988708</v>
      </c>
    </row>
    <row r="1136" spans="5:6" x14ac:dyDescent="0.25">
      <c r="E1136" s="16">
        <f t="shared" ca="1" si="34"/>
        <v>0.3650917922826562</v>
      </c>
      <c r="F1136" s="20">
        <f t="shared" ca="1" si="35"/>
        <v>8.9339913372030182</v>
      </c>
    </row>
    <row r="1137" spans="5:6" x14ac:dyDescent="0.25">
      <c r="E1137" s="16">
        <f t="shared" ca="1" si="34"/>
        <v>0.98756936044835886</v>
      </c>
      <c r="F1137" s="20">
        <f t="shared" ca="1" si="35"/>
        <v>12.352264705560941</v>
      </c>
    </row>
    <row r="1138" spans="5:6" x14ac:dyDescent="0.25">
      <c r="E1138" s="16">
        <f t="shared" ca="1" si="34"/>
        <v>3.8436369454494357E-2</v>
      </c>
      <c r="F1138" s="20">
        <f t="shared" ca="1" si="35"/>
        <v>6.2955288857864584</v>
      </c>
    </row>
    <row r="1139" spans="5:6" x14ac:dyDescent="0.25">
      <c r="E1139" s="16">
        <f t="shared" ca="1" si="34"/>
        <v>0.52835999788679122</v>
      </c>
      <c r="F1139" s="20">
        <f t="shared" ca="1" si="35"/>
        <v>9.600167555712817</v>
      </c>
    </row>
    <row r="1140" spans="5:6" x14ac:dyDescent="0.25">
      <c r="E1140" s="16">
        <f t="shared" ca="1" si="34"/>
        <v>0.96042159672518623</v>
      </c>
      <c r="F1140" s="20">
        <f t="shared" ca="1" si="35"/>
        <v>11.823146438049314</v>
      </c>
    </row>
    <row r="1141" spans="5:6" x14ac:dyDescent="0.25">
      <c r="E1141" s="16">
        <f t="shared" ca="1" si="34"/>
        <v>0.30619786445983344</v>
      </c>
      <c r="F1141" s="20">
        <f t="shared" ca="1" si="35"/>
        <v>8.6609785093626659</v>
      </c>
    </row>
    <row r="1142" spans="5:6" x14ac:dyDescent="0.25">
      <c r="E1142" s="16">
        <f t="shared" ca="1" si="34"/>
        <v>0.20252559692862482</v>
      </c>
      <c r="F1142" s="20">
        <f t="shared" ca="1" si="35"/>
        <v>8.0874870508265762</v>
      </c>
    </row>
    <row r="1143" spans="5:6" x14ac:dyDescent="0.25">
      <c r="E1143" s="16">
        <f t="shared" ca="1" si="34"/>
        <v>0.22522447742996743</v>
      </c>
      <c r="F1143" s="20">
        <f t="shared" ca="1" si="35"/>
        <v>8.2274315235152411</v>
      </c>
    </row>
    <row r="1144" spans="5:6" x14ac:dyDescent="0.25">
      <c r="E1144" s="16">
        <f t="shared" ca="1" si="34"/>
        <v>0.52111073373026762</v>
      </c>
      <c r="F1144" s="20">
        <f t="shared" ca="1" si="35"/>
        <v>9.5720870453229345</v>
      </c>
    </row>
    <row r="1145" spans="5:6" x14ac:dyDescent="0.25">
      <c r="E1145" s="16">
        <f t="shared" ca="1" si="34"/>
        <v>0.6399353804137683</v>
      </c>
      <c r="F1145" s="20">
        <f t="shared" ca="1" si="35"/>
        <v>10.030395377646283</v>
      </c>
    </row>
    <row r="1146" spans="5:6" x14ac:dyDescent="0.25">
      <c r="E1146" s="16">
        <f t="shared" ca="1" si="34"/>
        <v>0.3649803154783422</v>
      </c>
      <c r="F1146" s="20">
        <f t="shared" ca="1" si="35"/>
        <v>8.9334980087247438</v>
      </c>
    </row>
    <row r="1147" spans="5:6" x14ac:dyDescent="0.25">
      <c r="E1147" s="16">
        <f t="shared" ca="1" si="34"/>
        <v>0.66232572946435964</v>
      </c>
      <c r="F1147" s="20">
        <f t="shared" ca="1" si="35"/>
        <v>10.118121579876869</v>
      </c>
    </row>
    <row r="1148" spans="5:6" x14ac:dyDescent="0.25">
      <c r="E1148" s="16">
        <f t="shared" ca="1" si="34"/>
        <v>0.34718731459185659</v>
      </c>
      <c r="F1148" s="20">
        <f t="shared" ca="1" si="35"/>
        <v>8.8537286080658628</v>
      </c>
    </row>
    <row r="1149" spans="5:6" x14ac:dyDescent="0.25">
      <c r="E1149" s="16">
        <f t="shared" ca="1" si="34"/>
        <v>0.97618963733386199</v>
      </c>
      <c r="F1149" s="20">
        <f t="shared" ca="1" si="35"/>
        <v>12.072564801970181</v>
      </c>
    </row>
    <row r="1150" spans="5:6" x14ac:dyDescent="0.25">
      <c r="E1150" s="16">
        <f t="shared" ca="1" si="34"/>
        <v>0.40702199639288539</v>
      </c>
      <c r="F1150" s="20">
        <f t="shared" ca="1" si="35"/>
        <v>9.1146132607481274</v>
      </c>
    </row>
    <row r="1151" spans="5:6" x14ac:dyDescent="0.25">
      <c r="E1151" s="16">
        <f t="shared" ca="1" si="34"/>
        <v>0.10562806944970848</v>
      </c>
      <c r="F1151" s="20">
        <f t="shared" ca="1" si="35"/>
        <v>7.3108972874364238</v>
      </c>
    </row>
    <row r="1152" spans="5:6" x14ac:dyDescent="0.25">
      <c r="E1152" s="16">
        <f t="shared" ca="1" si="34"/>
        <v>0.66157734799850332</v>
      </c>
      <c r="F1152" s="20">
        <f t="shared" ca="1" si="35"/>
        <v>10.115171548162749</v>
      </c>
    </row>
    <row r="1153" spans="5:6" x14ac:dyDescent="0.25">
      <c r="E1153" s="16">
        <f t="shared" ca="1" si="34"/>
        <v>0.83171011411100837</v>
      </c>
      <c r="F1153" s="20">
        <f t="shared" ca="1" si="35"/>
        <v>10.860411959352682</v>
      </c>
    </row>
    <row r="1154" spans="5:6" x14ac:dyDescent="0.25">
      <c r="E1154" s="16">
        <f t="shared" ca="1" si="34"/>
        <v>0.50413770595923368</v>
      </c>
      <c r="F1154" s="20">
        <f t="shared" ca="1" si="35"/>
        <v>9.5060512768431966</v>
      </c>
    </row>
    <row r="1155" spans="5:6" x14ac:dyDescent="0.25">
      <c r="E1155" s="16">
        <f t="shared" ca="1" si="34"/>
        <v>0.28608358396165112</v>
      </c>
      <c r="F1155" s="20">
        <f t="shared" ca="1" si="35"/>
        <v>8.5608444009608977</v>
      </c>
    </row>
    <row r="1156" spans="5:6" x14ac:dyDescent="0.25">
      <c r="E1156" s="16">
        <f t="shared" ref="E1156:E1219" ca="1" si="36">RAND()</f>
        <v>0.89181643726042603</v>
      </c>
      <c r="F1156" s="20">
        <f t="shared" ref="F1156:F1219" ca="1" si="37">$C$4*POWER(-LN(1-E1156),(1/$C$3))</f>
        <v>11.209561251935899</v>
      </c>
    </row>
    <row r="1157" spans="5:6" x14ac:dyDescent="0.25">
      <c r="E1157" s="16">
        <f t="shared" ca="1" si="36"/>
        <v>0.24323692855177481</v>
      </c>
      <c r="F1157" s="20">
        <f t="shared" ca="1" si="37"/>
        <v>8.3317259904721688</v>
      </c>
    </row>
    <row r="1158" spans="5:6" x14ac:dyDescent="0.25">
      <c r="E1158" s="16">
        <f t="shared" ca="1" si="36"/>
        <v>0.49730298749970736</v>
      </c>
      <c r="F1158" s="20">
        <f t="shared" ca="1" si="37"/>
        <v>9.4793245371417392</v>
      </c>
    </row>
    <row r="1159" spans="5:6" x14ac:dyDescent="0.25">
      <c r="E1159" s="16">
        <f t="shared" ca="1" si="36"/>
        <v>0.20444053980242105</v>
      </c>
      <c r="F1159" s="20">
        <f t="shared" ca="1" si="37"/>
        <v>8.0997054001062381</v>
      </c>
    </row>
    <row r="1160" spans="5:6" x14ac:dyDescent="0.25">
      <c r="E1160" s="16">
        <f t="shared" ca="1" si="36"/>
        <v>0.36432629219396639</v>
      </c>
      <c r="F1160" s="20">
        <f t="shared" ca="1" si="37"/>
        <v>8.9306021492755541</v>
      </c>
    </row>
    <row r="1161" spans="5:6" x14ac:dyDescent="0.25">
      <c r="E1161" s="16">
        <f t="shared" ca="1" si="36"/>
        <v>0.24684756759447746</v>
      </c>
      <c r="F1161" s="20">
        <f t="shared" ca="1" si="37"/>
        <v>8.3520019948912108</v>
      </c>
    </row>
    <row r="1162" spans="5:6" x14ac:dyDescent="0.25">
      <c r="E1162" s="16">
        <f t="shared" ca="1" si="36"/>
        <v>0.38729240372276597</v>
      </c>
      <c r="F1162" s="20">
        <f t="shared" ca="1" si="37"/>
        <v>9.0307852149907966</v>
      </c>
    </row>
    <row r="1163" spans="5:6" x14ac:dyDescent="0.25">
      <c r="E1163" s="16">
        <f t="shared" ca="1" si="36"/>
        <v>0.7377500576164705</v>
      </c>
      <c r="F1163" s="20">
        <f t="shared" ca="1" si="37"/>
        <v>10.42524710960147</v>
      </c>
    </row>
    <row r="1164" spans="5:6" x14ac:dyDescent="0.25">
      <c r="E1164" s="16">
        <f t="shared" ca="1" si="36"/>
        <v>6.4001718577938793E-2</v>
      </c>
      <c r="F1164" s="20">
        <f t="shared" ca="1" si="37"/>
        <v>6.784165303305036</v>
      </c>
    </row>
    <row r="1165" spans="5:6" x14ac:dyDescent="0.25">
      <c r="E1165" s="16">
        <f t="shared" ca="1" si="36"/>
        <v>0.26009462399843719</v>
      </c>
      <c r="F1165" s="20">
        <f t="shared" ca="1" si="37"/>
        <v>8.4247592824986341</v>
      </c>
    </row>
    <row r="1166" spans="5:6" x14ac:dyDescent="0.25">
      <c r="E1166" s="16">
        <f t="shared" ca="1" si="36"/>
        <v>0.97958387929879409</v>
      </c>
      <c r="F1166" s="20">
        <f t="shared" ca="1" si="37"/>
        <v>12.142310234626192</v>
      </c>
    </row>
    <row r="1167" spans="5:6" x14ac:dyDescent="0.25">
      <c r="E1167" s="16">
        <f t="shared" ca="1" si="36"/>
        <v>1.4957552324954881E-2</v>
      </c>
      <c r="F1167" s="20">
        <f t="shared" ca="1" si="37"/>
        <v>5.4920275464581705</v>
      </c>
    </row>
    <row r="1168" spans="5:6" x14ac:dyDescent="0.25">
      <c r="E1168" s="16">
        <f t="shared" ca="1" si="36"/>
        <v>0.46950043729629709</v>
      </c>
      <c r="F1168" s="20">
        <f t="shared" ca="1" si="37"/>
        <v>9.3695943283390424</v>
      </c>
    </row>
    <row r="1169" spans="5:6" x14ac:dyDescent="0.25">
      <c r="E1169" s="16">
        <f t="shared" ca="1" si="36"/>
        <v>0.2583610955076745</v>
      </c>
      <c r="F1169" s="20">
        <f t="shared" ca="1" si="37"/>
        <v>8.4153781772484937</v>
      </c>
    </row>
    <row r="1170" spans="5:6" x14ac:dyDescent="0.25">
      <c r="E1170" s="16">
        <f t="shared" ca="1" si="36"/>
        <v>0.65103297336568167</v>
      </c>
      <c r="F1170" s="20">
        <f t="shared" ca="1" si="37"/>
        <v>10.073745207570372</v>
      </c>
    </row>
    <row r="1171" spans="5:6" x14ac:dyDescent="0.25">
      <c r="E1171" s="16">
        <f t="shared" ca="1" si="36"/>
        <v>0.94504481401656892</v>
      </c>
      <c r="F1171" s="20">
        <f t="shared" ca="1" si="37"/>
        <v>11.643493905377385</v>
      </c>
    </row>
    <row r="1172" spans="5:6" x14ac:dyDescent="0.25">
      <c r="E1172" s="16">
        <f t="shared" ca="1" si="36"/>
        <v>0.72308051907623572</v>
      </c>
      <c r="F1172" s="20">
        <f t="shared" ca="1" si="37"/>
        <v>10.363600566555451</v>
      </c>
    </row>
    <row r="1173" spans="5:6" x14ac:dyDescent="0.25">
      <c r="E1173" s="16">
        <f t="shared" ca="1" si="36"/>
        <v>0.51222173275183214</v>
      </c>
      <c r="F1173" s="20">
        <f t="shared" ca="1" si="37"/>
        <v>9.5375585939349694</v>
      </c>
    </row>
    <row r="1174" spans="5:6" x14ac:dyDescent="0.25">
      <c r="E1174" s="16">
        <f t="shared" ca="1" si="36"/>
        <v>0.36476453625749095</v>
      </c>
      <c r="F1174" s="20">
        <f t="shared" ca="1" si="37"/>
        <v>8.9325428827795328</v>
      </c>
    </row>
    <row r="1175" spans="5:6" x14ac:dyDescent="0.25">
      <c r="E1175" s="16">
        <f t="shared" ca="1" si="36"/>
        <v>0.49737800559887957</v>
      </c>
      <c r="F1175" s="20">
        <f t="shared" ca="1" si="37"/>
        <v>9.4796183625719017</v>
      </c>
    </row>
    <row r="1176" spans="5:6" x14ac:dyDescent="0.25">
      <c r="E1176" s="16">
        <f t="shared" ca="1" si="36"/>
        <v>7.3659581740666891E-2</v>
      </c>
      <c r="F1176" s="20">
        <f t="shared" ca="1" si="37"/>
        <v>6.9268215809740497</v>
      </c>
    </row>
    <row r="1177" spans="5:6" x14ac:dyDescent="0.25">
      <c r="E1177" s="16">
        <f t="shared" ca="1" si="36"/>
        <v>3.0883386061155926E-2</v>
      </c>
      <c r="F1177" s="20">
        <f t="shared" ca="1" si="37"/>
        <v>6.0984155183939937</v>
      </c>
    </row>
    <row r="1178" spans="5:6" x14ac:dyDescent="0.25">
      <c r="E1178" s="16">
        <f t="shared" ca="1" si="36"/>
        <v>0.88367797696370998</v>
      </c>
      <c r="F1178" s="20">
        <f t="shared" ca="1" si="37"/>
        <v>11.15658784592795</v>
      </c>
    </row>
    <row r="1179" spans="5:6" x14ac:dyDescent="0.25">
      <c r="E1179" s="16">
        <f t="shared" ca="1" si="36"/>
        <v>0.21970091508616973</v>
      </c>
      <c r="F1179" s="20">
        <f t="shared" ca="1" si="37"/>
        <v>8.1943140621880435</v>
      </c>
    </row>
    <row r="1180" spans="5:6" x14ac:dyDescent="0.25">
      <c r="E1180" s="16">
        <f t="shared" ca="1" si="36"/>
        <v>0.29079429061164219</v>
      </c>
      <c r="F1180" s="20">
        <f t="shared" ca="1" si="37"/>
        <v>8.5846703409711616</v>
      </c>
    </row>
    <row r="1181" spans="5:6" x14ac:dyDescent="0.25">
      <c r="E1181" s="16">
        <f t="shared" ca="1" si="36"/>
        <v>0.72111146702691231</v>
      </c>
      <c r="F1181" s="20">
        <f t="shared" ca="1" si="37"/>
        <v>10.355411554085659</v>
      </c>
    </row>
    <row r="1182" spans="5:6" x14ac:dyDescent="0.25">
      <c r="E1182" s="16">
        <f t="shared" ca="1" si="36"/>
        <v>0.50389813729060551</v>
      </c>
      <c r="F1182" s="20">
        <f t="shared" ca="1" si="37"/>
        <v>9.5051158856233204</v>
      </c>
    </row>
    <row r="1183" spans="5:6" x14ac:dyDescent="0.25">
      <c r="E1183" s="16">
        <f t="shared" ca="1" si="36"/>
        <v>0.35453683481997544</v>
      </c>
      <c r="F1183" s="20">
        <f t="shared" ca="1" si="37"/>
        <v>8.8869319845680188</v>
      </c>
    </row>
    <row r="1184" spans="5:6" x14ac:dyDescent="0.25">
      <c r="E1184" s="16">
        <f t="shared" ca="1" si="36"/>
        <v>0.44511396263892311</v>
      </c>
      <c r="F1184" s="20">
        <f t="shared" ca="1" si="37"/>
        <v>9.2716822689443426</v>
      </c>
    </row>
    <row r="1185" spans="5:6" x14ac:dyDescent="0.25">
      <c r="E1185" s="16">
        <f t="shared" ca="1" si="36"/>
        <v>0.93194137871025307</v>
      </c>
      <c r="F1185" s="20">
        <f t="shared" ca="1" si="37"/>
        <v>11.516827481165697</v>
      </c>
    </row>
    <row r="1186" spans="5:6" x14ac:dyDescent="0.25">
      <c r="E1186" s="16">
        <f t="shared" ca="1" si="36"/>
        <v>0.52217741284187447</v>
      </c>
      <c r="F1186" s="20">
        <f t="shared" ca="1" si="37"/>
        <v>9.5762230586628334</v>
      </c>
    </row>
    <row r="1187" spans="5:6" x14ac:dyDescent="0.25">
      <c r="E1187" s="16">
        <f t="shared" ca="1" si="36"/>
        <v>0.35536494838427424</v>
      </c>
      <c r="F1187" s="20">
        <f t="shared" ca="1" si="37"/>
        <v>8.8906502709591013</v>
      </c>
    </row>
    <row r="1188" spans="5:6" x14ac:dyDescent="0.25">
      <c r="E1188" s="16">
        <f t="shared" ca="1" si="36"/>
        <v>0.53198305730581286</v>
      </c>
      <c r="F1188" s="20">
        <f t="shared" ca="1" si="37"/>
        <v>9.6141784357772195</v>
      </c>
    </row>
    <row r="1189" spans="5:6" x14ac:dyDescent="0.25">
      <c r="E1189" s="16">
        <f t="shared" ca="1" si="36"/>
        <v>0.14164723479734487</v>
      </c>
      <c r="F1189" s="20">
        <f t="shared" ca="1" si="37"/>
        <v>7.6457813409172601</v>
      </c>
    </row>
    <row r="1190" spans="5:6" x14ac:dyDescent="0.25">
      <c r="E1190" s="16">
        <f t="shared" ca="1" si="36"/>
        <v>0.12141249810348198</v>
      </c>
      <c r="F1190" s="20">
        <f t="shared" ca="1" si="37"/>
        <v>7.4671097484502393</v>
      </c>
    </row>
    <row r="1191" spans="5:6" x14ac:dyDescent="0.25">
      <c r="E1191" s="16">
        <f t="shared" ca="1" si="36"/>
        <v>0.20676214643304658</v>
      </c>
      <c r="F1191" s="20">
        <f t="shared" ca="1" si="37"/>
        <v>8.1144106001441898</v>
      </c>
    </row>
    <row r="1192" spans="5:6" x14ac:dyDescent="0.25">
      <c r="E1192" s="16">
        <f t="shared" ca="1" si="36"/>
        <v>0.63454573779455181</v>
      </c>
      <c r="F1192" s="20">
        <f t="shared" ca="1" si="37"/>
        <v>10.009422104219707</v>
      </c>
    </row>
    <row r="1193" spans="5:6" x14ac:dyDescent="0.25">
      <c r="E1193" s="16">
        <f t="shared" ca="1" si="36"/>
        <v>0.89794254690906483</v>
      </c>
      <c r="F1193" s="20">
        <f t="shared" ca="1" si="37"/>
        <v>11.25107221281489</v>
      </c>
    </row>
    <row r="1194" spans="5:6" x14ac:dyDescent="0.25">
      <c r="E1194" s="16">
        <f t="shared" ca="1" si="36"/>
        <v>0.11458862742861486</v>
      </c>
      <c r="F1194" s="20">
        <f t="shared" ca="1" si="37"/>
        <v>7.4016528329567759</v>
      </c>
    </row>
    <row r="1195" spans="5:6" x14ac:dyDescent="0.25">
      <c r="E1195" s="16">
        <f t="shared" ca="1" si="36"/>
        <v>0.65690132569213</v>
      </c>
      <c r="F1195" s="20">
        <f t="shared" ca="1" si="37"/>
        <v>10.096769509874159</v>
      </c>
    </row>
    <row r="1196" spans="5:6" x14ac:dyDescent="0.25">
      <c r="E1196" s="16">
        <f t="shared" ca="1" si="36"/>
        <v>0.89520013212316885</v>
      </c>
      <c r="F1196" s="20">
        <f t="shared" ca="1" si="37"/>
        <v>11.232303738365099</v>
      </c>
    </row>
    <row r="1197" spans="5:6" x14ac:dyDescent="0.25">
      <c r="E1197" s="16">
        <f t="shared" ca="1" si="36"/>
        <v>2.9950777577704257E-2</v>
      </c>
      <c r="F1197" s="20">
        <f t="shared" ca="1" si="37"/>
        <v>6.0713451980956412</v>
      </c>
    </row>
    <row r="1198" spans="5:6" x14ac:dyDescent="0.25">
      <c r="E1198" s="16">
        <f t="shared" ca="1" si="36"/>
        <v>0.53768390268964628</v>
      </c>
      <c r="F1198" s="20">
        <f t="shared" ca="1" si="37"/>
        <v>9.6361965530019074</v>
      </c>
    </row>
    <row r="1199" spans="5:6" x14ac:dyDescent="0.25">
      <c r="E1199" s="16">
        <f t="shared" ca="1" si="36"/>
        <v>0.37342849761042085</v>
      </c>
      <c r="F1199" s="20">
        <f t="shared" ca="1" si="37"/>
        <v>8.9706710980705253</v>
      </c>
    </row>
    <row r="1200" spans="5:6" x14ac:dyDescent="0.25">
      <c r="E1200" s="16">
        <f t="shared" ca="1" si="36"/>
        <v>0.53961751976899208</v>
      </c>
      <c r="F1200" s="20">
        <f t="shared" ca="1" si="37"/>
        <v>9.6436576106499512</v>
      </c>
    </row>
    <row r="1201" spans="5:6" x14ac:dyDescent="0.25">
      <c r="E1201" s="16">
        <f t="shared" ca="1" si="36"/>
        <v>0.12398918369333989</v>
      </c>
      <c r="F1201" s="20">
        <f t="shared" ca="1" si="37"/>
        <v>7.4910823816940466</v>
      </c>
    </row>
    <row r="1202" spans="5:6" x14ac:dyDescent="0.25">
      <c r="E1202" s="16">
        <f t="shared" ca="1" si="36"/>
        <v>0.22288189998229169</v>
      </c>
      <c r="F1202" s="20">
        <f t="shared" ca="1" si="37"/>
        <v>8.2134552539423655</v>
      </c>
    </row>
    <row r="1203" spans="5:6" x14ac:dyDescent="0.25">
      <c r="E1203" s="16">
        <f t="shared" ca="1" si="36"/>
        <v>0.20658223450842039</v>
      </c>
      <c r="F1203" s="20">
        <f t="shared" ca="1" si="37"/>
        <v>8.1132751981448568</v>
      </c>
    </row>
    <row r="1204" spans="5:6" x14ac:dyDescent="0.25">
      <c r="E1204" s="16">
        <f t="shared" ca="1" si="36"/>
        <v>0.12401316251442496</v>
      </c>
      <c r="F1204" s="20">
        <f t="shared" ca="1" si="37"/>
        <v>7.4913036505749844</v>
      </c>
    </row>
    <row r="1205" spans="5:6" x14ac:dyDescent="0.25">
      <c r="E1205" s="16">
        <f t="shared" ca="1" si="36"/>
        <v>0.9825150527956964</v>
      </c>
      <c r="F1205" s="20">
        <f t="shared" ca="1" si="37"/>
        <v>12.210244063282275</v>
      </c>
    </row>
    <row r="1206" spans="5:6" x14ac:dyDescent="0.25">
      <c r="E1206" s="16">
        <f t="shared" ca="1" si="36"/>
        <v>0.6004121221202795</v>
      </c>
      <c r="F1206" s="20">
        <f t="shared" ca="1" si="37"/>
        <v>9.8774751001315089</v>
      </c>
    </row>
    <row r="1207" spans="5:6" x14ac:dyDescent="0.25">
      <c r="E1207" s="16">
        <f t="shared" ca="1" si="36"/>
        <v>0.90084295219169452</v>
      </c>
      <c r="F1207" s="20">
        <f t="shared" ca="1" si="37"/>
        <v>11.27126789845464</v>
      </c>
    </row>
    <row r="1208" spans="5:6" x14ac:dyDescent="0.25">
      <c r="E1208" s="16">
        <f t="shared" ca="1" si="36"/>
        <v>0.81848220181009734</v>
      </c>
      <c r="F1208" s="20">
        <f t="shared" ca="1" si="37"/>
        <v>10.793305334245405</v>
      </c>
    </row>
    <row r="1209" spans="5:6" x14ac:dyDescent="0.25">
      <c r="E1209" s="16">
        <f t="shared" ca="1" si="36"/>
        <v>0.61417937501316955</v>
      </c>
      <c r="F1209" s="20">
        <f t="shared" ca="1" si="37"/>
        <v>9.9305447406963303</v>
      </c>
    </row>
    <row r="1210" spans="5:6" x14ac:dyDescent="0.25">
      <c r="E1210" s="16">
        <f t="shared" ca="1" si="36"/>
        <v>0.69186952120947431</v>
      </c>
      <c r="F1210" s="20">
        <f t="shared" ca="1" si="37"/>
        <v>10.235831989637614</v>
      </c>
    </row>
    <row r="1211" spans="5:6" x14ac:dyDescent="0.25">
      <c r="E1211" s="16">
        <f t="shared" ca="1" si="36"/>
        <v>0.20368109542305202</v>
      </c>
      <c r="F1211" s="20">
        <f t="shared" ca="1" si="37"/>
        <v>8.0948694640259475</v>
      </c>
    </row>
    <row r="1212" spans="5:6" x14ac:dyDescent="0.25">
      <c r="E1212" s="16">
        <f t="shared" ca="1" si="36"/>
        <v>0.67614740381805594</v>
      </c>
      <c r="F1212" s="20">
        <f t="shared" ca="1" si="37"/>
        <v>10.172867678372366</v>
      </c>
    </row>
    <row r="1213" spans="5:6" x14ac:dyDescent="0.25">
      <c r="E1213" s="16">
        <f t="shared" ca="1" si="36"/>
        <v>0.57158386428198771</v>
      </c>
      <c r="F1213" s="20">
        <f t="shared" ca="1" si="37"/>
        <v>9.7666579019819686</v>
      </c>
    </row>
    <row r="1214" spans="5:6" x14ac:dyDescent="0.25">
      <c r="E1214" s="16">
        <f t="shared" ca="1" si="36"/>
        <v>0.34585302681795227</v>
      </c>
      <c r="F1214" s="20">
        <f t="shared" ca="1" si="37"/>
        <v>8.8476604754927166</v>
      </c>
    </row>
    <row r="1215" spans="5:6" x14ac:dyDescent="0.25">
      <c r="E1215" s="16">
        <f t="shared" ca="1" si="36"/>
        <v>0.27340161405112784</v>
      </c>
      <c r="F1215" s="20">
        <f t="shared" ca="1" si="37"/>
        <v>8.495463627490631</v>
      </c>
    </row>
    <row r="1216" spans="5:6" x14ac:dyDescent="0.25">
      <c r="E1216" s="16">
        <f t="shared" ca="1" si="36"/>
        <v>0.22471956912486513</v>
      </c>
      <c r="F1216" s="20">
        <f t="shared" ca="1" si="37"/>
        <v>8.2244276121261244</v>
      </c>
    </row>
    <row r="1217" spans="5:6" x14ac:dyDescent="0.25">
      <c r="E1217" s="16">
        <f t="shared" ca="1" si="36"/>
        <v>0.25015110308274568</v>
      </c>
      <c r="F1217" s="20">
        <f t="shared" ca="1" si="37"/>
        <v>8.370381782993018</v>
      </c>
    </row>
    <row r="1218" spans="5:6" x14ac:dyDescent="0.25">
      <c r="E1218" s="16">
        <f t="shared" ca="1" si="36"/>
        <v>0.89393576928134821</v>
      </c>
      <c r="F1218" s="20">
        <f t="shared" ca="1" si="37"/>
        <v>11.223753369012412</v>
      </c>
    </row>
    <row r="1219" spans="5:6" x14ac:dyDescent="0.25">
      <c r="E1219" s="16">
        <f t="shared" ca="1" si="36"/>
        <v>0.34415514121580026</v>
      </c>
      <c r="F1219" s="20">
        <f t="shared" ca="1" si="37"/>
        <v>8.8399204756523755</v>
      </c>
    </row>
    <row r="1220" spans="5:6" x14ac:dyDescent="0.25">
      <c r="E1220" s="16">
        <f t="shared" ref="E1220:E1283" ca="1" si="38">RAND()</f>
        <v>0.51910804832922663</v>
      </c>
      <c r="F1220" s="20">
        <f t="shared" ref="F1220:F1283" ca="1" si="39">$C$4*POWER(-LN(1-E1220),(1/$C$3))</f>
        <v>9.5643175892737418</v>
      </c>
    </row>
    <row r="1221" spans="5:6" x14ac:dyDescent="0.25">
      <c r="E1221" s="16">
        <f t="shared" ca="1" si="38"/>
        <v>0.96776311339094434</v>
      </c>
      <c r="F1221" s="20">
        <f t="shared" ca="1" si="39"/>
        <v>11.927640241863838</v>
      </c>
    </row>
    <row r="1222" spans="5:6" x14ac:dyDescent="0.25">
      <c r="E1222" s="16">
        <f t="shared" ca="1" si="38"/>
        <v>0.83538701229765167</v>
      </c>
      <c r="F1222" s="20">
        <f t="shared" ca="1" si="39"/>
        <v>10.879543067267878</v>
      </c>
    </row>
    <row r="1223" spans="5:6" x14ac:dyDescent="0.25">
      <c r="E1223" s="16">
        <f t="shared" ca="1" si="38"/>
        <v>0.21707229065131073</v>
      </c>
      <c r="F1223" s="20">
        <f t="shared" ca="1" si="39"/>
        <v>8.178351578437848</v>
      </c>
    </row>
    <row r="1224" spans="5:6" x14ac:dyDescent="0.25">
      <c r="E1224" s="16">
        <f t="shared" ca="1" si="38"/>
        <v>0.3376935108717698</v>
      </c>
      <c r="F1224" s="20">
        <f t="shared" ca="1" si="39"/>
        <v>8.8102728917509054</v>
      </c>
    </row>
    <row r="1225" spans="5:6" x14ac:dyDescent="0.25">
      <c r="E1225" s="16">
        <f t="shared" ca="1" si="38"/>
        <v>0.2571475247860765</v>
      </c>
      <c r="F1225" s="20">
        <f t="shared" ca="1" si="39"/>
        <v>8.4087864679787963</v>
      </c>
    </row>
    <row r="1226" spans="5:6" x14ac:dyDescent="0.25">
      <c r="E1226" s="16">
        <f t="shared" ca="1" si="38"/>
        <v>0.74856229581555955</v>
      </c>
      <c r="F1226" s="20">
        <f t="shared" ca="1" si="39"/>
        <v>10.471475930091431</v>
      </c>
    </row>
    <row r="1227" spans="5:6" x14ac:dyDescent="0.25">
      <c r="E1227" s="16">
        <f t="shared" ca="1" si="38"/>
        <v>0.33657972399766301</v>
      </c>
      <c r="F1227" s="20">
        <f t="shared" ca="1" si="39"/>
        <v>8.805131221111564</v>
      </c>
    </row>
    <row r="1228" spans="5:6" x14ac:dyDescent="0.25">
      <c r="E1228" s="16">
        <f t="shared" ca="1" si="38"/>
        <v>0.73701373352613408</v>
      </c>
      <c r="F1228" s="20">
        <f t="shared" ca="1" si="39"/>
        <v>10.42212449295455</v>
      </c>
    </row>
    <row r="1229" spans="5:6" x14ac:dyDescent="0.25">
      <c r="E1229" s="16">
        <f t="shared" ca="1" si="38"/>
        <v>0.83701267490557474</v>
      </c>
      <c r="F1229" s="20">
        <f t="shared" ca="1" si="39"/>
        <v>10.888072812881649</v>
      </c>
    </row>
    <row r="1230" spans="5:6" x14ac:dyDescent="0.25">
      <c r="E1230" s="16">
        <f t="shared" ca="1" si="38"/>
        <v>8.2519975522363342E-2</v>
      </c>
      <c r="F1230" s="20">
        <f t="shared" ca="1" si="39"/>
        <v>7.0449063437217596</v>
      </c>
    </row>
    <row r="1231" spans="5:6" x14ac:dyDescent="0.25">
      <c r="E1231" s="16">
        <f t="shared" ca="1" si="38"/>
        <v>0.18060131829792814</v>
      </c>
      <c r="F1231" s="20">
        <f t="shared" ca="1" si="39"/>
        <v>7.9413375377554809</v>
      </c>
    </row>
    <row r="1232" spans="5:6" x14ac:dyDescent="0.25">
      <c r="E1232" s="16">
        <f t="shared" ca="1" si="38"/>
        <v>0.87280528709331084</v>
      </c>
      <c r="F1232" s="20">
        <f t="shared" ca="1" si="39"/>
        <v>11.089180922519063</v>
      </c>
    </row>
    <row r="1233" spans="5:6" x14ac:dyDescent="0.25">
      <c r="E1233" s="16">
        <f t="shared" ca="1" si="38"/>
        <v>0.61959908248713957</v>
      </c>
      <c r="F1233" s="20">
        <f t="shared" ca="1" si="39"/>
        <v>9.9514846110499651</v>
      </c>
    </row>
    <row r="1234" spans="5:6" x14ac:dyDescent="0.25">
      <c r="E1234" s="16">
        <f t="shared" ca="1" si="38"/>
        <v>0.41005261225160394</v>
      </c>
      <c r="F1234" s="20">
        <f t="shared" ca="1" si="39"/>
        <v>9.1273265885928065</v>
      </c>
    </row>
    <row r="1235" spans="5:6" x14ac:dyDescent="0.25">
      <c r="E1235" s="16">
        <f t="shared" ca="1" si="38"/>
        <v>0.39776858665307568</v>
      </c>
      <c r="F1235" s="20">
        <f t="shared" ca="1" si="39"/>
        <v>9.0755335677433955</v>
      </c>
    </row>
    <row r="1236" spans="5:6" x14ac:dyDescent="0.25">
      <c r="E1236" s="16">
        <f t="shared" ca="1" si="38"/>
        <v>0.65215135200275998</v>
      </c>
      <c r="F1236" s="20">
        <f t="shared" ca="1" si="39"/>
        <v>10.078127392468016</v>
      </c>
    </row>
    <row r="1237" spans="5:6" x14ac:dyDescent="0.25">
      <c r="E1237" s="16">
        <f t="shared" ca="1" si="38"/>
        <v>0.70582508775579489</v>
      </c>
      <c r="F1237" s="20">
        <f t="shared" ca="1" si="39"/>
        <v>10.29245431370388</v>
      </c>
    </row>
    <row r="1238" spans="5:6" x14ac:dyDescent="0.25">
      <c r="E1238" s="16">
        <f t="shared" ca="1" si="38"/>
        <v>0.61178387798700107</v>
      </c>
      <c r="F1238" s="20">
        <f t="shared" ca="1" si="39"/>
        <v>9.9212989977703465</v>
      </c>
    </row>
    <row r="1239" spans="5:6" x14ac:dyDescent="0.25">
      <c r="E1239" s="16">
        <f t="shared" ca="1" si="38"/>
        <v>0.58732764697325623</v>
      </c>
      <c r="F1239" s="20">
        <f t="shared" ca="1" si="39"/>
        <v>9.8271496769330753</v>
      </c>
    </row>
    <row r="1240" spans="5:6" x14ac:dyDescent="0.25">
      <c r="E1240" s="16">
        <f t="shared" ca="1" si="38"/>
        <v>0.58872377834215894</v>
      </c>
      <c r="F1240" s="20">
        <f t="shared" ca="1" si="39"/>
        <v>9.8325160589437868</v>
      </c>
    </row>
    <row r="1241" spans="5:6" x14ac:dyDescent="0.25">
      <c r="E1241" s="16">
        <f t="shared" ca="1" si="38"/>
        <v>3.459671067276493E-2</v>
      </c>
      <c r="F1241" s="20">
        <f t="shared" ca="1" si="39"/>
        <v>6.1998290228455275</v>
      </c>
    </row>
    <row r="1242" spans="5:6" x14ac:dyDescent="0.25">
      <c r="E1242" s="16">
        <f t="shared" ca="1" si="38"/>
        <v>0.51098348870980626</v>
      </c>
      <c r="F1242" s="20">
        <f t="shared" ca="1" si="39"/>
        <v>9.5327394482205285</v>
      </c>
    </row>
    <row r="1243" spans="5:6" x14ac:dyDescent="0.25">
      <c r="E1243" s="16">
        <f t="shared" ca="1" si="38"/>
        <v>0.42306731765188976</v>
      </c>
      <c r="F1243" s="20">
        <f t="shared" ca="1" si="39"/>
        <v>9.1814717950785258</v>
      </c>
    </row>
    <row r="1244" spans="5:6" x14ac:dyDescent="0.25">
      <c r="E1244" s="16">
        <f t="shared" ca="1" si="38"/>
        <v>0.44290560512497512</v>
      </c>
      <c r="F1244" s="20">
        <f t="shared" ca="1" si="39"/>
        <v>9.2627242469060391</v>
      </c>
    </row>
    <row r="1245" spans="5:6" x14ac:dyDescent="0.25">
      <c r="E1245" s="16">
        <f t="shared" ca="1" si="38"/>
        <v>0.33244422788155825</v>
      </c>
      <c r="F1245" s="20">
        <f t="shared" ca="1" si="39"/>
        <v>8.785957259822311</v>
      </c>
    </row>
    <row r="1246" spans="5:6" x14ac:dyDescent="0.25">
      <c r="E1246" s="16">
        <f t="shared" ca="1" si="38"/>
        <v>0.12005740249711172</v>
      </c>
      <c r="F1246" s="20">
        <f t="shared" ca="1" si="39"/>
        <v>7.4543434843502183</v>
      </c>
    </row>
    <row r="1247" spans="5:6" x14ac:dyDescent="0.25">
      <c r="E1247" s="16">
        <f t="shared" ca="1" si="38"/>
        <v>0.20248814211231803</v>
      </c>
      <c r="F1247" s="20">
        <f t="shared" ca="1" si="39"/>
        <v>8.0872472560485491</v>
      </c>
    </row>
    <row r="1248" spans="5:6" x14ac:dyDescent="0.25">
      <c r="E1248" s="16">
        <f t="shared" ca="1" si="38"/>
        <v>0.49808760910421723</v>
      </c>
      <c r="F1248" s="20">
        <f t="shared" ca="1" si="39"/>
        <v>9.4823971537692024</v>
      </c>
    </row>
    <row r="1249" spans="5:6" x14ac:dyDescent="0.25">
      <c r="E1249" s="16">
        <f t="shared" ca="1" si="38"/>
        <v>0.34917646078635556</v>
      </c>
      <c r="F1249" s="20">
        <f t="shared" ca="1" si="39"/>
        <v>8.8627517399642102</v>
      </c>
    </row>
    <row r="1250" spans="5:6" x14ac:dyDescent="0.25">
      <c r="E1250" s="16">
        <f t="shared" ca="1" si="38"/>
        <v>0.23013554879647391</v>
      </c>
      <c r="F1250" s="20">
        <f t="shared" ca="1" si="39"/>
        <v>8.2564119495191015</v>
      </c>
    </row>
    <row r="1251" spans="5:6" x14ac:dyDescent="0.25">
      <c r="E1251" s="16">
        <f t="shared" ca="1" si="38"/>
        <v>0.82027140230216056</v>
      </c>
      <c r="F1251" s="20">
        <f t="shared" ca="1" si="39"/>
        <v>10.80223399388656</v>
      </c>
    </row>
    <row r="1252" spans="5:6" x14ac:dyDescent="0.25">
      <c r="E1252" s="16">
        <f t="shared" ca="1" si="38"/>
        <v>2.3150101109709165E-2</v>
      </c>
      <c r="F1252" s="20">
        <f t="shared" ca="1" si="39"/>
        <v>5.8491110094236909</v>
      </c>
    </row>
    <row r="1253" spans="5:6" x14ac:dyDescent="0.25">
      <c r="E1253" s="16">
        <f t="shared" ca="1" si="38"/>
        <v>0.51186795281944086</v>
      </c>
      <c r="F1253" s="20">
        <f t="shared" ca="1" si="39"/>
        <v>9.5361819551571294</v>
      </c>
    </row>
    <row r="1254" spans="5:6" x14ac:dyDescent="0.25">
      <c r="E1254" s="16">
        <f t="shared" ca="1" si="38"/>
        <v>0.72476746197367625</v>
      </c>
      <c r="F1254" s="20">
        <f t="shared" ca="1" si="39"/>
        <v>10.370631726705675</v>
      </c>
    </row>
    <row r="1255" spans="5:6" x14ac:dyDescent="0.25">
      <c r="E1255" s="16">
        <f t="shared" ca="1" si="38"/>
        <v>0.18910866112425906</v>
      </c>
      <c r="F1255" s="20">
        <f t="shared" ca="1" si="39"/>
        <v>7.999487740172107</v>
      </c>
    </row>
    <row r="1256" spans="5:6" x14ac:dyDescent="0.25">
      <c r="E1256" s="16">
        <f t="shared" ca="1" si="38"/>
        <v>5.4270052459018503E-2</v>
      </c>
      <c r="F1256" s="20">
        <f t="shared" ca="1" si="39"/>
        <v>6.6213380588544695</v>
      </c>
    </row>
    <row r="1257" spans="5:6" x14ac:dyDescent="0.25">
      <c r="E1257" s="16">
        <f t="shared" ca="1" si="38"/>
        <v>0.41000210280416649</v>
      </c>
      <c r="F1257" s="20">
        <f t="shared" ca="1" si="39"/>
        <v>9.1271150394066645</v>
      </c>
    </row>
    <row r="1258" spans="5:6" x14ac:dyDescent="0.25">
      <c r="E1258" s="16">
        <f t="shared" ca="1" si="38"/>
        <v>0.64233413767998104</v>
      </c>
      <c r="F1258" s="20">
        <f t="shared" ca="1" si="39"/>
        <v>10.039745890065234</v>
      </c>
    </row>
    <row r="1259" spans="5:6" x14ac:dyDescent="0.25">
      <c r="E1259" s="16">
        <f t="shared" ca="1" si="38"/>
        <v>0.19604549041196395</v>
      </c>
      <c r="F1259" s="20">
        <f t="shared" ca="1" si="39"/>
        <v>8.0455225821494487</v>
      </c>
    </row>
    <row r="1260" spans="5:6" x14ac:dyDescent="0.25">
      <c r="E1260" s="16">
        <f t="shared" ca="1" si="38"/>
        <v>0.68923008565099209</v>
      </c>
      <c r="F1260" s="20">
        <f t="shared" ca="1" si="39"/>
        <v>10.225204308236522</v>
      </c>
    </row>
    <row r="1261" spans="5:6" x14ac:dyDescent="0.25">
      <c r="E1261" s="16">
        <f t="shared" ca="1" si="38"/>
        <v>0.23524186036430195</v>
      </c>
      <c r="F1261" s="20">
        <f t="shared" ca="1" si="39"/>
        <v>8.2861014770426138</v>
      </c>
    </row>
    <row r="1262" spans="5:6" x14ac:dyDescent="0.25">
      <c r="E1262" s="16">
        <f t="shared" ca="1" si="38"/>
        <v>0.30174428031980727</v>
      </c>
      <c r="F1262" s="20">
        <f t="shared" ca="1" si="39"/>
        <v>8.639157986383708</v>
      </c>
    </row>
    <row r="1263" spans="5:6" x14ac:dyDescent="0.25">
      <c r="E1263" s="16">
        <f t="shared" ca="1" si="38"/>
        <v>0.46681482808938779</v>
      </c>
      <c r="F1263" s="20">
        <f t="shared" ca="1" si="39"/>
        <v>9.3588957655277181</v>
      </c>
    </row>
    <row r="1264" spans="5:6" x14ac:dyDescent="0.25">
      <c r="E1264" s="16">
        <f t="shared" ca="1" si="38"/>
        <v>0.72676942013137846</v>
      </c>
      <c r="F1264" s="20">
        <f t="shared" ca="1" si="39"/>
        <v>10.378994674466988</v>
      </c>
    </row>
    <row r="1265" spans="5:6" x14ac:dyDescent="0.25">
      <c r="E1265" s="16">
        <f t="shared" ca="1" si="38"/>
        <v>0.71246727277827238</v>
      </c>
      <c r="F1265" s="20">
        <f t="shared" ca="1" si="39"/>
        <v>10.319681032442068</v>
      </c>
    </row>
    <row r="1266" spans="5:6" x14ac:dyDescent="0.25">
      <c r="E1266" s="16">
        <f t="shared" ca="1" si="38"/>
        <v>0.89254810795425377</v>
      </c>
      <c r="F1266" s="20">
        <f t="shared" ca="1" si="39"/>
        <v>11.214441368232301</v>
      </c>
    </row>
    <row r="1267" spans="5:6" x14ac:dyDescent="0.25">
      <c r="E1267" s="16">
        <f t="shared" ca="1" si="38"/>
        <v>0.96422473955541821</v>
      </c>
      <c r="F1267" s="20">
        <f t="shared" ca="1" si="39"/>
        <v>11.875288813850196</v>
      </c>
    </row>
    <row r="1268" spans="5:6" x14ac:dyDescent="0.25">
      <c r="E1268" s="16">
        <f t="shared" ca="1" si="38"/>
        <v>0.57788276601395983</v>
      </c>
      <c r="F1268" s="20">
        <f t="shared" ca="1" si="39"/>
        <v>9.7908574880084043</v>
      </c>
    </row>
    <row r="1269" spans="5:6" x14ac:dyDescent="0.25">
      <c r="E1269" s="16">
        <f t="shared" ca="1" si="38"/>
        <v>0.10812362477274007</v>
      </c>
      <c r="F1269" s="20">
        <f t="shared" ca="1" si="39"/>
        <v>7.3367628120822923</v>
      </c>
    </row>
    <row r="1270" spans="5:6" x14ac:dyDescent="0.25">
      <c r="E1270" s="16">
        <f t="shared" ca="1" si="38"/>
        <v>0.89013096882394593</v>
      </c>
      <c r="F1270" s="20">
        <f t="shared" ca="1" si="39"/>
        <v>11.198396070246057</v>
      </c>
    </row>
    <row r="1271" spans="5:6" x14ac:dyDescent="0.25">
      <c r="E1271" s="16">
        <f t="shared" ca="1" si="38"/>
        <v>0.1593438846181795</v>
      </c>
      <c r="F1271" s="20">
        <f t="shared" ca="1" si="39"/>
        <v>7.7867181209413889</v>
      </c>
    </row>
    <row r="1272" spans="5:6" x14ac:dyDescent="0.25">
      <c r="E1272" s="16">
        <f t="shared" ca="1" si="38"/>
        <v>0.68848357680198058</v>
      </c>
      <c r="F1272" s="20">
        <f t="shared" ca="1" si="39"/>
        <v>10.222202884510981</v>
      </c>
    </row>
    <row r="1273" spans="5:6" x14ac:dyDescent="0.25">
      <c r="E1273" s="16">
        <f t="shared" ca="1" si="38"/>
        <v>0.37690515877159159</v>
      </c>
      <c r="F1273" s="20">
        <f t="shared" ca="1" si="39"/>
        <v>8.9858467397622661</v>
      </c>
    </row>
    <row r="1274" spans="5:6" x14ac:dyDescent="0.25">
      <c r="E1274" s="16">
        <f t="shared" ca="1" si="38"/>
        <v>0.25580719235343408</v>
      </c>
      <c r="F1274" s="20">
        <f t="shared" ca="1" si="39"/>
        <v>8.4014826157425517</v>
      </c>
    </row>
    <row r="1275" spans="5:6" x14ac:dyDescent="0.25">
      <c r="E1275" s="16">
        <f t="shared" ca="1" si="38"/>
        <v>0.54841808988448015</v>
      </c>
      <c r="F1275" s="20">
        <f t="shared" ca="1" si="39"/>
        <v>9.6775765653916235</v>
      </c>
    </row>
    <row r="1276" spans="5:6" x14ac:dyDescent="0.25">
      <c r="E1276" s="16">
        <f t="shared" ca="1" si="38"/>
        <v>0.92897142360277929</v>
      </c>
      <c r="F1276" s="20">
        <f t="shared" ca="1" si="39"/>
        <v>11.490498078535188</v>
      </c>
    </row>
    <row r="1277" spans="5:6" x14ac:dyDescent="0.25">
      <c r="E1277" s="16">
        <f t="shared" ca="1" si="38"/>
        <v>0.89640197973320002</v>
      </c>
      <c r="F1277" s="20">
        <f t="shared" ca="1" si="39"/>
        <v>11.240490837616225</v>
      </c>
    </row>
    <row r="1278" spans="5:6" x14ac:dyDescent="0.25">
      <c r="E1278" s="16">
        <f t="shared" ca="1" si="38"/>
        <v>0.86548853864281383</v>
      </c>
      <c r="F1278" s="20">
        <f t="shared" ca="1" si="39"/>
        <v>11.045704152527087</v>
      </c>
    </row>
    <row r="1279" spans="5:6" x14ac:dyDescent="0.25">
      <c r="E1279" s="16">
        <f t="shared" ca="1" si="38"/>
        <v>0.20055431758722186</v>
      </c>
      <c r="F1279" s="20">
        <f t="shared" ca="1" si="39"/>
        <v>8.0748235110431992</v>
      </c>
    </row>
    <row r="1280" spans="5:6" x14ac:dyDescent="0.25">
      <c r="E1280" s="16">
        <f t="shared" ca="1" si="38"/>
        <v>0.92874013623084617</v>
      </c>
      <c r="F1280" s="20">
        <f t="shared" ca="1" si="39"/>
        <v>11.488479198914499</v>
      </c>
    </row>
    <row r="1281" spans="5:6" x14ac:dyDescent="0.25">
      <c r="E1281" s="16">
        <f t="shared" ca="1" si="38"/>
        <v>0.98397608077055287</v>
      </c>
      <c r="F1281" s="20">
        <f t="shared" ca="1" si="39"/>
        <v>12.247515921395035</v>
      </c>
    </row>
    <row r="1282" spans="5:6" x14ac:dyDescent="0.25">
      <c r="E1282" s="16">
        <f t="shared" ca="1" si="38"/>
        <v>7.1842422407896289E-2</v>
      </c>
      <c r="F1282" s="20">
        <f t="shared" ca="1" si="39"/>
        <v>6.9011937329651909</v>
      </c>
    </row>
    <row r="1283" spans="5:6" x14ac:dyDescent="0.25">
      <c r="E1283" s="16">
        <f t="shared" ca="1" si="38"/>
        <v>0.31397394923025534</v>
      </c>
      <c r="F1283" s="20">
        <f t="shared" ca="1" si="39"/>
        <v>8.6986317587449431</v>
      </c>
    </row>
    <row r="1284" spans="5:6" x14ac:dyDescent="0.25">
      <c r="E1284" s="16">
        <f t="shared" ref="E1284:E1347" ca="1" si="40">RAND()</f>
        <v>0.937729700952316</v>
      </c>
      <c r="F1284" s="20">
        <f t="shared" ref="F1284:F1347" ca="1" si="41">$C$4*POWER(-LN(1-E1284),(1/$C$3))</f>
        <v>11.57048829336523</v>
      </c>
    </row>
    <row r="1285" spans="5:6" x14ac:dyDescent="0.25">
      <c r="E1285" s="16">
        <f t="shared" ca="1" si="40"/>
        <v>8.6058865881561863E-2</v>
      </c>
      <c r="F1285" s="20">
        <f t="shared" ca="1" si="41"/>
        <v>7.0892218633561441</v>
      </c>
    </row>
    <row r="1286" spans="5:6" x14ac:dyDescent="0.25">
      <c r="E1286" s="16">
        <f t="shared" ca="1" si="40"/>
        <v>0.36950076442028457</v>
      </c>
      <c r="F1286" s="20">
        <f t="shared" ca="1" si="41"/>
        <v>8.9534418004266421</v>
      </c>
    </row>
    <row r="1287" spans="5:6" x14ac:dyDescent="0.25">
      <c r="E1287" s="16">
        <f t="shared" ca="1" si="40"/>
        <v>0.17486853173467831</v>
      </c>
      <c r="F1287" s="20">
        <f t="shared" ca="1" si="41"/>
        <v>7.9010189918671418</v>
      </c>
    </row>
    <row r="1288" spans="5:6" x14ac:dyDescent="0.25">
      <c r="E1288" s="16">
        <f t="shared" ca="1" si="40"/>
        <v>0.98082977520070946</v>
      </c>
      <c r="F1288" s="20">
        <f t="shared" ca="1" si="41"/>
        <v>12.17018502913891</v>
      </c>
    </row>
    <row r="1289" spans="5:6" x14ac:dyDescent="0.25">
      <c r="E1289" s="16">
        <f t="shared" ca="1" si="40"/>
        <v>0.12469422215299286</v>
      </c>
      <c r="F1289" s="20">
        <f t="shared" ca="1" si="41"/>
        <v>7.4975744546509606</v>
      </c>
    </row>
    <row r="1290" spans="5:6" x14ac:dyDescent="0.25">
      <c r="E1290" s="16">
        <f t="shared" ca="1" si="40"/>
        <v>0.59245209842939917</v>
      </c>
      <c r="F1290" s="20">
        <f t="shared" ca="1" si="41"/>
        <v>9.8468501347813095</v>
      </c>
    </row>
    <row r="1291" spans="5:6" x14ac:dyDescent="0.25">
      <c r="E1291" s="16">
        <f t="shared" ca="1" si="40"/>
        <v>0.98480217822753868</v>
      </c>
      <c r="F1291" s="20">
        <f t="shared" ca="1" si="41"/>
        <v>12.269797625128838</v>
      </c>
    </row>
    <row r="1292" spans="5:6" x14ac:dyDescent="0.25">
      <c r="E1292" s="16">
        <f t="shared" ca="1" si="40"/>
        <v>0.52442797537937103</v>
      </c>
      <c r="F1292" s="20">
        <f t="shared" ca="1" si="41"/>
        <v>9.584944712345024</v>
      </c>
    </row>
    <row r="1293" spans="5:6" x14ac:dyDescent="0.25">
      <c r="E1293" s="16">
        <f t="shared" ca="1" si="40"/>
        <v>0.50580441033086643</v>
      </c>
      <c r="F1293" s="20">
        <f t="shared" ca="1" si="41"/>
        <v>9.5125561344183556</v>
      </c>
    </row>
    <row r="1294" spans="5:6" x14ac:dyDescent="0.25">
      <c r="E1294" s="16">
        <f t="shared" ca="1" si="40"/>
        <v>0.35370030218241655</v>
      </c>
      <c r="F1294" s="20">
        <f t="shared" ca="1" si="41"/>
        <v>8.8831712534595688</v>
      </c>
    </row>
    <row r="1295" spans="5:6" x14ac:dyDescent="0.25">
      <c r="E1295" s="16">
        <f t="shared" ca="1" si="40"/>
        <v>0.92836075623407066</v>
      </c>
      <c r="F1295" s="20">
        <f t="shared" ca="1" si="41"/>
        <v>11.485177198759537</v>
      </c>
    </row>
    <row r="1296" spans="5:6" x14ac:dyDescent="0.25">
      <c r="E1296" s="16">
        <f t="shared" ca="1" si="40"/>
        <v>5.5172546954910584E-2</v>
      </c>
      <c r="F1296" s="20">
        <f t="shared" ca="1" si="41"/>
        <v>6.6374055927324047</v>
      </c>
    </row>
    <row r="1297" spans="5:6" x14ac:dyDescent="0.25">
      <c r="E1297" s="16">
        <f t="shared" ca="1" si="40"/>
        <v>0.86993676983492063</v>
      </c>
      <c r="F1297" s="20">
        <f t="shared" ca="1" si="41"/>
        <v>11.07196763977022</v>
      </c>
    </row>
    <row r="1298" spans="5:6" x14ac:dyDescent="0.25">
      <c r="E1298" s="16">
        <f t="shared" ca="1" si="40"/>
        <v>0.20014688413717241</v>
      </c>
      <c r="F1298" s="20">
        <f t="shared" ca="1" si="41"/>
        <v>8.0721951509249106</v>
      </c>
    </row>
    <row r="1299" spans="5:6" x14ac:dyDescent="0.25">
      <c r="E1299" s="16">
        <f t="shared" ca="1" si="40"/>
        <v>0.28248393871966127</v>
      </c>
      <c r="F1299" s="20">
        <f t="shared" ca="1" si="41"/>
        <v>8.5424740742954413</v>
      </c>
    </row>
    <row r="1300" spans="5:6" x14ac:dyDescent="0.25">
      <c r="E1300" s="16">
        <f t="shared" ca="1" si="40"/>
        <v>0.17149793125231361</v>
      </c>
      <c r="F1300" s="20">
        <f t="shared" ca="1" si="41"/>
        <v>7.8768597241211591</v>
      </c>
    </row>
    <row r="1301" spans="5:6" x14ac:dyDescent="0.25">
      <c r="E1301" s="16">
        <f t="shared" ca="1" si="40"/>
        <v>0.62494884726558486</v>
      </c>
      <c r="F1301" s="20">
        <f t="shared" ca="1" si="41"/>
        <v>9.9721873744001979</v>
      </c>
    </row>
    <row r="1302" spans="5:6" x14ac:dyDescent="0.25">
      <c r="E1302" s="16">
        <f t="shared" ca="1" si="40"/>
        <v>0.38650400881718761</v>
      </c>
      <c r="F1302" s="20">
        <f t="shared" ca="1" si="41"/>
        <v>9.0273948280411638</v>
      </c>
    </row>
    <row r="1303" spans="5:6" x14ac:dyDescent="0.25">
      <c r="E1303" s="16">
        <f t="shared" ca="1" si="40"/>
        <v>0.93763030343772014</v>
      </c>
      <c r="F1303" s="20">
        <f t="shared" ca="1" si="41"/>
        <v>11.569538460969962</v>
      </c>
    </row>
    <row r="1304" spans="5:6" x14ac:dyDescent="0.25">
      <c r="E1304" s="16">
        <f t="shared" ca="1" si="40"/>
        <v>0.10420693911122481</v>
      </c>
      <c r="F1304" s="20">
        <f t="shared" ca="1" si="41"/>
        <v>7.295951756338745</v>
      </c>
    </row>
    <row r="1305" spans="5:6" x14ac:dyDescent="0.25">
      <c r="E1305" s="16">
        <f t="shared" ca="1" si="40"/>
        <v>0.65613035131114128</v>
      </c>
      <c r="F1305" s="20">
        <f t="shared" ca="1" si="41"/>
        <v>10.093740284469675</v>
      </c>
    </row>
    <row r="1306" spans="5:6" x14ac:dyDescent="0.25">
      <c r="E1306" s="16">
        <f t="shared" ca="1" si="40"/>
        <v>0.77232455764846986</v>
      </c>
      <c r="F1306" s="20">
        <f t="shared" ca="1" si="41"/>
        <v>10.575871122266454</v>
      </c>
    </row>
    <row r="1307" spans="5:6" x14ac:dyDescent="0.25">
      <c r="E1307" s="16">
        <f t="shared" ca="1" si="40"/>
        <v>0.69104906254098208</v>
      </c>
      <c r="F1307" s="20">
        <f t="shared" ca="1" si="41"/>
        <v>10.232525795355844</v>
      </c>
    </row>
    <row r="1308" spans="5:6" x14ac:dyDescent="0.25">
      <c r="E1308" s="16">
        <f t="shared" ca="1" si="40"/>
        <v>5.9275684831570419E-2</v>
      </c>
      <c r="F1308" s="20">
        <f t="shared" ca="1" si="41"/>
        <v>6.7078377200909571</v>
      </c>
    </row>
    <row r="1309" spans="5:6" x14ac:dyDescent="0.25">
      <c r="E1309" s="16">
        <f t="shared" ca="1" si="40"/>
        <v>0.62106293127491596</v>
      </c>
      <c r="F1309" s="20">
        <f t="shared" ca="1" si="41"/>
        <v>9.9571460267854555</v>
      </c>
    </row>
    <row r="1310" spans="5:6" x14ac:dyDescent="0.25">
      <c r="E1310" s="16">
        <f t="shared" ca="1" si="40"/>
        <v>0.37473593745289324</v>
      </c>
      <c r="F1310" s="20">
        <f t="shared" ca="1" si="41"/>
        <v>8.9763862370434335</v>
      </c>
    </row>
    <row r="1311" spans="5:6" x14ac:dyDescent="0.25">
      <c r="E1311" s="16">
        <f t="shared" ca="1" si="40"/>
        <v>0.64087303179970245</v>
      </c>
      <c r="F1311" s="20">
        <f t="shared" ca="1" si="41"/>
        <v>10.034049188431336</v>
      </c>
    </row>
    <row r="1312" spans="5:6" x14ac:dyDescent="0.25">
      <c r="E1312" s="16">
        <f t="shared" ca="1" si="40"/>
        <v>0.6387098155692118</v>
      </c>
      <c r="F1312" s="20">
        <f t="shared" ca="1" si="41"/>
        <v>10.025621938225942</v>
      </c>
    </row>
    <row r="1313" spans="5:6" x14ac:dyDescent="0.25">
      <c r="E1313" s="16">
        <f t="shared" ca="1" si="40"/>
        <v>0.30490893694686727</v>
      </c>
      <c r="F1313" s="20">
        <f t="shared" ca="1" si="41"/>
        <v>8.6546829126764333</v>
      </c>
    </row>
    <row r="1314" spans="5:6" x14ac:dyDescent="0.25">
      <c r="E1314" s="16">
        <f t="shared" ca="1" si="40"/>
        <v>0.68023907069493905</v>
      </c>
      <c r="F1314" s="20">
        <f t="shared" ca="1" si="41"/>
        <v>10.189178019590104</v>
      </c>
    </row>
    <row r="1315" spans="5:6" x14ac:dyDescent="0.25">
      <c r="E1315" s="16">
        <f t="shared" ca="1" si="40"/>
        <v>0.17545871728055773</v>
      </c>
      <c r="F1315" s="20">
        <f t="shared" ca="1" si="41"/>
        <v>7.9052139949857523</v>
      </c>
    </row>
    <row r="1316" spans="5:6" x14ac:dyDescent="0.25">
      <c r="E1316" s="16">
        <f t="shared" ca="1" si="40"/>
        <v>0.34566162271095702</v>
      </c>
      <c r="F1316" s="20">
        <f t="shared" ca="1" si="41"/>
        <v>8.8467889662653825</v>
      </c>
    </row>
    <row r="1317" spans="5:6" x14ac:dyDescent="0.25">
      <c r="E1317" s="16">
        <f t="shared" ca="1" si="40"/>
        <v>7.9718992168585356E-2</v>
      </c>
      <c r="F1317" s="20">
        <f t="shared" ca="1" si="41"/>
        <v>7.0087331785650093</v>
      </c>
    </row>
    <row r="1318" spans="5:6" x14ac:dyDescent="0.25">
      <c r="E1318" s="16">
        <f t="shared" ca="1" si="40"/>
        <v>4.6097694799803968E-2</v>
      </c>
      <c r="F1318" s="20">
        <f t="shared" ca="1" si="41"/>
        <v>6.464802763723676</v>
      </c>
    </row>
    <row r="1319" spans="5:6" x14ac:dyDescent="0.25">
      <c r="E1319" s="16">
        <f t="shared" ca="1" si="40"/>
        <v>0.22294632690916105</v>
      </c>
      <c r="F1319" s="20">
        <f t="shared" ca="1" si="41"/>
        <v>8.2138409842770184</v>
      </c>
    </row>
    <row r="1320" spans="5:6" x14ac:dyDescent="0.25">
      <c r="E1320" s="16">
        <f t="shared" ca="1" si="40"/>
        <v>0.46870522994103603</v>
      </c>
      <c r="F1320" s="20">
        <f t="shared" ca="1" si="41"/>
        <v>9.3664284990472204</v>
      </c>
    </row>
    <row r="1321" spans="5:6" x14ac:dyDescent="0.25">
      <c r="E1321" s="16">
        <f t="shared" ca="1" si="40"/>
        <v>0.30018360884566753</v>
      </c>
      <c r="F1321" s="20">
        <f t="shared" ca="1" si="41"/>
        <v>8.6314658771198278</v>
      </c>
    </row>
    <row r="1322" spans="5:6" x14ac:dyDescent="0.25">
      <c r="E1322" s="16">
        <f t="shared" ca="1" si="40"/>
        <v>0.80600044598796317</v>
      </c>
      <c r="F1322" s="20">
        <f t="shared" ca="1" si="41"/>
        <v>10.732185562464313</v>
      </c>
    </row>
    <row r="1323" spans="5:6" x14ac:dyDescent="0.25">
      <c r="E1323" s="16">
        <f t="shared" ca="1" si="40"/>
        <v>0.97360542853935916</v>
      </c>
      <c r="F1323" s="20">
        <f t="shared" ca="1" si="41"/>
        <v>12.024448845547788</v>
      </c>
    </row>
    <row r="1324" spans="5:6" x14ac:dyDescent="0.25">
      <c r="E1324" s="16">
        <f t="shared" ca="1" si="40"/>
        <v>0.65299708090649244</v>
      </c>
      <c r="F1324" s="20">
        <f t="shared" ca="1" si="41"/>
        <v>10.081443003526857</v>
      </c>
    </row>
    <row r="1325" spans="5:6" x14ac:dyDescent="0.25">
      <c r="E1325" s="16">
        <f t="shared" ca="1" si="40"/>
        <v>0.54983295957678668</v>
      </c>
      <c r="F1325" s="20">
        <f t="shared" ca="1" si="41"/>
        <v>9.6830244750658121</v>
      </c>
    </row>
    <row r="1326" spans="5:6" x14ac:dyDescent="0.25">
      <c r="E1326" s="16">
        <f t="shared" ca="1" si="40"/>
        <v>0.47905843054282859</v>
      </c>
      <c r="F1326" s="20">
        <f t="shared" ca="1" si="41"/>
        <v>9.407519172318727</v>
      </c>
    </row>
    <row r="1327" spans="5:6" x14ac:dyDescent="0.25">
      <c r="E1327" s="16">
        <f t="shared" ca="1" si="40"/>
        <v>0.55465426084258351</v>
      </c>
      <c r="F1327" s="20">
        <f t="shared" ca="1" si="41"/>
        <v>9.7015796477776579</v>
      </c>
    </row>
    <row r="1328" spans="5:6" x14ac:dyDescent="0.25">
      <c r="E1328" s="16">
        <f t="shared" ca="1" si="40"/>
        <v>8.7977961586753306E-2</v>
      </c>
      <c r="F1328" s="20">
        <f t="shared" ca="1" si="41"/>
        <v>7.1126446330232049</v>
      </c>
    </row>
    <row r="1329" spans="5:6" x14ac:dyDescent="0.25">
      <c r="E1329" s="16">
        <f t="shared" ca="1" si="40"/>
        <v>0.50029721553997342</v>
      </c>
      <c r="F1329" s="20">
        <f t="shared" ca="1" si="41"/>
        <v>9.4910438381690234</v>
      </c>
    </row>
    <row r="1330" spans="5:6" x14ac:dyDescent="0.25">
      <c r="E1330" s="16">
        <f t="shared" ca="1" si="40"/>
        <v>0.8155828336359745</v>
      </c>
      <c r="F1330" s="20">
        <f t="shared" ca="1" si="41"/>
        <v>10.778928980857899</v>
      </c>
    </row>
    <row r="1331" spans="5:6" x14ac:dyDescent="0.25">
      <c r="E1331" s="16">
        <f t="shared" ca="1" si="40"/>
        <v>0.6380383467990739</v>
      </c>
      <c r="F1331" s="20">
        <f t="shared" ca="1" si="41"/>
        <v>10.023007730296731</v>
      </c>
    </row>
    <row r="1332" spans="5:6" x14ac:dyDescent="0.25">
      <c r="E1332" s="16">
        <f t="shared" ca="1" si="40"/>
        <v>0.60032995922775467</v>
      </c>
      <c r="F1332" s="20">
        <f t="shared" ca="1" si="41"/>
        <v>9.8771588091651079</v>
      </c>
    </row>
    <row r="1333" spans="5:6" x14ac:dyDescent="0.25">
      <c r="E1333" s="16">
        <f t="shared" ca="1" si="40"/>
        <v>0.73392222588077161</v>
      </c>
      <c r="F1333" s="20">
        <f t="shared" ca="1" si="41"/>
        <v>10.409047863311553</v>
      </c>
    </row>
    <row r="1334" spans="5:6" x14ac:dyDescent="0.25">
      <c r="E1334" s="16">
        <f t="shared" ca="1" si="40"/>
        <v>0.26161307972148429</v>
      </c>
      <c r="F1334" s="20">
        <f t="shared" ca="1" si="41"/>
        <v>8.4329432345350899</v>
      </c>
    </row>
    <row r="1335" spans="5:6" x14ac:dyDescent="0.25">
      <c r="E1335" s="16">
        <f t="shared" ca="1" si="40"/>
        <v>0.43098297490701321</v>
      </c>
      <c r="F1335" s="20">
        <f t="shared" ca="1" si="41"/>
        <v>9.2140673454045903</v>
      </c>
    </row>
    <row r="1336" spans="5:6" x14ac:dyDescent="0.25">
      <c r="E1336" s="16">
        <f t="shared" ca="1" si="40"/>
        <v>0.81118308208578049</v>
      </c>
      <c r="F1336" s="20">
        <f t="shared" ca="1" si="41"/>
        <v>10.757323901539863</v>
      </c>
    </row>
    <row r="1337" spans="5:6" x14ac:dyDescent="0.25">
      <c r="E1337" s="16">
        <f t="shared" ca="1" si="40"/>
        <v>0.26312773167694992</v>
      </c>
      <c r="F1337" s="20">
        <f t="shared" ca="1" si="41"/>
        <v>8.4410761234679761</v>
      </c>
    </row>
    <row r="1338" spans="5:6" x14ac:dyDescent="0.25">
      <c r="E1338" s="16">
        <f t="shared" ca="1" si="40"/>
        <v>0.2233087301480039</v>
      </c>
      <c r="F1338" s="20">
        <f t="shared" ca="1" si="41"/>
        <v>8.21600930043431</v>
      </c>
    </row>
    <row r="1339" spans="5:6" x14ac:dyDescent="0.25">
      <c r="E1339" s="16">
        <f t="shared" ca="1" si="40"/>
        <v>0.99935798495758188</v>
      </c>
      <c r="F1339" s="20">
        <f t="shared" ca="1" si="41"/>
        <v>13.297283275776092</v>
      </c>
    </row>
    <row r="1340" spans="5:6" x14ac:dyDescent="0.25">
      <c r="E1340" s="16">
        <f t="shared" ca="1" si="40"/>
        <v>0.76088787512513634</v>
      </c>
      <c r="F1340" s="20">
        <f t="shared" ca="1" si="41"/>
        <v>10.525107632569238</v>
      </c>
    </row>
    <row r="1341" spans="5:6" x14ac:dyDescent="0.25">
      <c r="E1341" s="16">
        <f t="shared" ca="1" si="40"/>
        <v>0.23921309809886171</v>
      </c>
      <c r="F1341" s="20">
        <f t="shared" ca="1" si="41"/>
        <v>8.3088916283853429</v>
      </c>
    </row>
    <row r="1342" spans="5:6" x14ac:dyDescent="0.25">
      <c r="E1342" s="16">
        <f t="shared" ca="1" si="40"/>
        <v>0.24117563120621299</v>
      </c>
      <c r="F1342" s="20">
        <f t="shared" ca="1" si="41"/>
        <v>8.3200604252141925</v>
      </c>
    </row>
    <row r="1343" spans="5:6" x14ac:dyDescent="0.25">
      <c r="E1343" s="16">
        <f t="shared" ca="1" si="40"/>
        <v>0.23820439598249843</v>
      </c>
      <c r="F1343" s="20">
        <f t="shared" ca="1" si="41"/>
        <v>8.3031271588733482</v>
      </c>
    </row>
    <row r="1344" spans="5:6" x14ac:dyDescent="0.25">
      <c r="E1344" s="16">
        <f t="shared" ca="1" si="40"/>
        <v>0.23787939961349203</v>
      </c>
      <c r="F1344" s="20">
        <f t="shared" ca="1" si="41"/>
        <v>8.3012663951939665</v>
      </c>
    </row>
    <row r="1345" spans="5:6" x14ac:dyDescent="0.25">
      <c r="E1345" s="16">
        <f t="shared" ca="1" si="40"/>
        <v>0.21126377713924382</v>
      </c>
      <c r="F1345" s="20">
        <f t="shared" ca="1" si="41"/>
        <v>8.142596602740932</v>
      </c>
    </row>
    <row r="1346" spans="5:6" x14ac:dyDescent="0.25">
      <c r="E1346" s="16">
        <f t="shared" ca="1" si="40"/>
        <v>0.87878369937015033</v>
      </c>
      <c r="F1346" s="20">
        <f t="shared" ca="1" si="41"/>
        <v>11.125801823962661</v>
      </c>
    </row>
    <row r="1347" spans="5:6" x14ac:dyDescent="0.25">
      <c r="E1347" s="16">
        <f t="shared" ca="1" si="40"/>
        <v>0.11910699254028656</v>
      </c>
      <c r="F1347" s="20">
        <f t="shared" ca="1" si="41"/>
        <v>7.4453227039528027</v>
      </c>
    </row>
    <row r="1348" spans="5:6" x14ac:dyDescent="0.25">
      <c r="E1348" s="16">
        <f t="shared" ref="E1348:E1411" ca="1" si="42">RAND()</f>
        <v>0.19657618128485743</v>
      </c>
      <c r="F1348" s="20">
        <f t="shared" ref="F1348:F1411" ca="1" si="43">$C$4*POWER(-LN(1-E1348),(1/$C$3))</f>
        <v>8.0489960828987464</v>
      </c>
    </row>
    <row r="1349" spans="5:6" x14ac:dyDescent="0.25">
      <c r="E1349" s="16">
        <f t="shared" ca="1" si="42"/>
        <v>3.3792505738862166E-2</v>
      </c>
      <c r="F1349" s="20">
        <f t="shared" ca="1" si="43"/>
        <v>6.1786675783290637</v>
      </c>
    </row>
    <row r="1350" spans="5:6" x14ac:dyDescent="0.25">
      <c r="E1350" s="16">
        <f t="shared" ca="1" si="42"/>
        <v>0.95714324722140853</v>
      </c>
      <c r="F1350" s="20">
        <f t="shared" ca="1" si="43"/>
        <v>11.781079749541284</v>
      </c>
    </row>
    <row r="1351" spans="5:6" x14ac:dyDescent="0.25">
      <c r="E1351" s="16">
        <f t="shared" ca="1" si="42"/>
        <v>0.48078835650947771</v>
      </c>
      <c r="F1351" s="20">
        <f t="shared" ca="1" si="43"/>
        <v>9.414359303890981</v>
      </c>
    </row>
    <row r="1352" spans="5:6" x14ac:dyDescent="0.25">
      <c r="E1352" s="16">
        <f t="shared" ca="1" si="42"/>
        <v>0.76215519056337255</v>
      </c>
      <c r="F1352" s="20">
        <f t="shared" ca="1" si="43"/>
        <v>10.530683199217361</v>
      </c>
    </row>
    <row r="1353" spans="5:6" x14ac:dyDescent="0.25">
      <c r="E1353" s="16">
        <f t="shared" ca="1" si="42"/>
        <v>0.76296370834795035</v>
      </c>
      <c r="F1353" s="20">
        <f t="shared" ca="1" si="43"/>
        <v>10.534246536150775</v>
      </c>
    </row>
    <row r="1354" spans="5:6" x14ac:dyDescent="0.25">
      <c r="E1354" s="16">
        <f t="shared" ca="1" si="42"/>
        <v>0.17264005670185056</v>
      </c>
      <c r="F1354" s="20">
        <f t="shared" ca="1" si="43"/>
        <v>7.8850848451655633</v>
      </c>
    </row>
    <row r="1355" spans="5:6" x14ac:dyDescent="0.25">
      <c r="E1355" s="16">
        <f t="shared" ca="1" si="42"/>
        <v>0.18968738453772616</v>
      </c>
      <c r="F1355" s="20">
        <f t="shared" ca="1" si="43"/>
        <v>8.003374245435328</v>
      </c>
    </row>
    <row r="1356" spans="5:6" x14ac:dyDescent="0.25">
      <c r="E1356" s="16">
        <f t="shared" ca="1" si="42"/>
        <v>0.72579665953910166</v>
      </c>
      <c r="F1356" s="20">
        <f t="shared" ca="1" si="43"/>
        <v>10.374928506275358</v>
      </c>
    </row>
    <row r="1357" spans="5:6" x14ac:dyDescent="0.25">
      <c r="E1357" s="16">
        <f t="shared" ca="1" si="42"/>
        <v>0.55347432033520927</v>
      </c>
      <c r="F1357" s="20">
        <f t="shared" ca="1" si="43"/>
        <v>9.6970397612996759</v>
      </c>
    </row>
    <row r="1358" spans="5:6" x14ac:dyDescent="0.25">
      <c r="E1358" s="16">
        <f t="shared" ca="1" si="42"/>
        <v>6.859382542249115E-2</v>
      </c>
      <c r="F1358" s="20">
        <f t="shared" ca="1" si="43"/>
        <v>6.8540347133763548</v>
      </c>
    </row>
    <row r="1359" spans="5:6" x14ac:dyDescent="0.25">
      <c r="E1359" s="16">
        <f t="shared" ca="1" si="42"/>
        <v>0.37258735995380787</v>
      </c>
      <c r="F1359" s="20">
        <f t="shared" ca="1" si="43"/>
        <v>8.9669890268098555</v>
      </c>
    </row>
    <row r="1360" spans="5:6" x14ac:dyDescent="0.25">
      <c r="E1360" s="16">
        <f t="shared" ca="1" si="42"/>
        <v>0.88573109972356656</v>
      </c>
      <c r="F1360" s="20">
        <f t="shared" ca="1" si="43"/>
        <v>11.169733805707462</v>
      </c>
    </row>
    <row r="1361" spans="5:6" x14ac:dyDescent="0.25">
      <c r="E1361" s="16">
        <f t="shared" ca="1" si="42"/>
        <v>0.69520825972245659</v>
      </c>
      <c r="F1361" s="20">
        <f t="shared" ca="1" si="43"/>
        <v>10.249311009923039</v>
      </c>
    </row>
    <row r="1362" spans="5:6" x14ac:dyDescent="0.25">
      <c r="E1362" s="16">
        <f t="shared" ca="1" si="42"/>
        <v>0.94624626793719246</v>
      </c>
      <c r="F1362" s="20">
        <f t="shared" ca="1" si="43"/>
        <v>11.656126073426973</v>
      </c>
    </row>
    <row r="1363" spans="5:6" x14ac:dyDescent="0.25">
      <c r="E1363" s="16">
        <f t="shared" ca="1" si="42"/>
        <v>0.57356109457849902</v>
      </c>
      <c r="F1363" s="20">
        <f t="shared" ca="1" si="43"/>
        <v>9.7742543077273272</v>
      </c>
    </row>
    <row r="1364" spans="5:6" x14ac:dyDescent="0.25">
      <c r="E1364" s="16">
        <f t="shared" ca="1" si="42"/>
        <v>0.69672054658267235</v>
      </c>
      <c r="F1364" s="20">
        <f t="shared" ca="1" si="43"/>
        <v>10.255429815793374</v>
      </c>
    </row>
    <row r="1365" spans="5:6" x14ac:dyDescent="0.25">
      <c r="E1365" s="16">
        <f t="shared" ca="1" si="42"/>
        <v>0.30888548201634114</v>
      </c>
      <c r="F1365" s="20">
        <f t="shared" ca="1" si="43"/>
        <v>8.6740554721194556</v>
      </c>
    </row>
    <row r="1366" spans="5:6" x14ac:dyDescent="0.25">
      <c r="E1366" s="16">
        <f t="shared" ca="1" si="42"/>
        <v>0.72134473309510305</v>
      </c>
      <c r="F1366" s="20">
        <f t="shared" ca="1" si="43"/>
        <v>10.356380676065973</v>
      </c>
    </row>
    <row r="1367" spans="5:6" x14ac:dyDescent="0.25">
      <c r="E1367" s="16">
        <f t="shared" ca="1" si="42"/>
        <v>0.89275037290504067</v>
      </c>
      <c r="F1367" s="20">
        <f t="shared" ca="1" si="43"/>
        <v>11.215794046696512</v>
      </c>
    </row>
    <row r="1368" spans="5:6" x14ac:dyDescent="0.25">
      <c r="E1368" s="16">
        <f t="shared" ca="1" si="42"/>
        <v>0.86126792135456876</v>
      </c>
      <c r="F1368" s="20">
        <f t="shared" ca="1" si="43"/>
        <v>11.021240764233491</v>
      </c>
    </row>
    <row r="1369" spans="5:6" x14ac:dyDescent="0.25">
      <c r="E1369" s="16">
        <f t="shared" ca="1" si="42"/>
        <v>0.67777438175935634</v>
      </c>
      <c r="F1369" s="20">
        <f t="shared" ca="1" si="43"/>
        <v>10.179347143055333</v>
      </c>
    </row>
    <row r="1370" spans="5:6" x14ac:dyDescent="0.25">
      <c r="E1370" s="16">
        <f t="shared" ca="1" si="42"/>
        <v>0.9701833531149221</v>
      </c>
      <c r="F1370" s="20">
        <f t="shared" ca="1" si="43"/>
        <v>11.96598677318873</v>
      </c>
    </row>
    <row r="1371" spans="5:6" x14ac:dyDescent="0.25">
      <c r="E1371" s="16">
        <f t="shared" ca="1" si="42"/>
        <v>0.99485014948892136</v>
      </c>
      <c r="F1371" s="20">
        <f t="shared" ca="1" si="43"/>
        <v>12.679482459117519</v>
      </c>
    </row>
    <row r="1372" spans="5:6" x14ac:dyDescent="0.25">
      <c r="E1372" s="16">
        <f t="shared" ca="1" si="42"/>
        <v>0.25854316569872449</v>
      </c>
      <c r="F1372" s="20">
        <f t="shared" ca="1" si="43"/>
        <v>8.4163653813485482</v>
      </c>
    </row>
    <row r="1373" spans="5:6" x14ac:dyDescent="0.25">
      <c r="E1373" s="16">
        <f t="shared" ca="1" si="42"/>
        <v>0.35389757853475379</v>
      </c>
      <c r="F1373" s="20">
        <f t="shared" ca="1" si="43"/>
        <v>8.8840585544719168</v>
      </c>
    </row>
    <row r="1374" spans="5:6" x14ac:dyDescent="0.25">
      <c r="E1374" s="16">
        <f t="shared" ca="1" si="42"/>
        <v>0.65272174143212014</v>
      </c>
      <c r="F1374" s="20">
        <f t="shared" ca="1" si="43"/>
        <v>10.0803633898109</v>
      </c>
    </row>
    <row r="1375" spans="5:6" x14ac:dyDescent="0.25">
      <c r="E1375" s="16">
        <f t="shared" ca="1" si="42"/>
        <v>0.94382728201232824</v>
      </c>
      <c r="F1375" s="20">
        <f t="shared" ca="1" si="43"/>
        <v>11.630889661143982</v>
      </c>
    </row>
    <row r="1376" spans="5:6" x14ac:dyDescent="0.25">
      <c r="E1376" s="16">
        <f t="shared" ca="1" si="42"/>
        <v>0.56764284656153052</v>
      </c>
      <c r="F1376" s="20">
        <f t="shared" ca="1" si="43"/>
        <v>9.7515153788006721</v>
      </c>
    </row>
    <row r="1377" spans="5:6" x14ac:dyDescent="0.25">
      <c r="E1377" s="16">
        <f t="shared" ca="1" si="42"/>
        <v>0.79358828071620258</v>
      </c>
      <c r="F1377" s="20">
        <f t="shared" ca="1" si="43"/>
        <v>10.673242543864728</v>
      </c>
    </row>
    <row r="1378" spans="5:6" x14ac:dyDescent="0.25">
      <c r="E1378" s="16">
        <f t="shared" ca="1" si="42"/>
        <v>0.76608130728660073</v>
      </c>
      <c r="F1378" s="20">
        <f t="shared" ca="1" si="43"/>
        <v>10.548032996869907</v>
      </c>
    </row>
    <row r="1379" spans="5:6" x14ac:dyDescent="0.25">
      <c r="E1379" s="16">
        <f t="shared" ca="1" si="42"/>
        <v>0.47121070249923147</v>
      </c>
      <c r="F1379" s="20">
        <f t="shared" ca="1" si="43"/>
        <v>9.3763974860235937</v>
      </c>
    </row>
    <row r="1380" spans="5:6" x14ac:dyDescent="0.25">
      <c r="E1380" s="16">
        <f t="shared" ca="1" si="42"/>
        <v>0.61511525938851541</v>
      </c>
      <c r="F1380" s="20">
        <f t="shared" ca="1" si="43"/>
        <v>9.9341584515724097</v>
      </c>
    </row>
    <row r="1381" spans="5:6" x14ac:dyDescent="0.25">
      <c r="E1381" s="16">
        <f t="shared" ca="1" si="42"/>
        <v>0.68578737321273953</v>
      </c>
      <c r="F1381" s="20">
        <f t="shared" ca="1" si="43"/>
        <v>10.211378244708868</v>
      </c>
    </row>
    <row r="1382" spans="5:6" x14ac:dyDescent="0.25">
      <c r="E1382" s="16">
        <f t="shared" ca="1" si="42"/>
        <v>0.91862578689883279</v>
      </c>
      <c r="F1382" s="20">
        <f t="shared" ca="1" si="43"/>
        <v>11.404179024777005</v>
      </c>
    </row>
    <row r="1383" spans="5:6" x14ac:dyDescent="0.25">
      <c r="E1383" s="16">
        <f t="shared" ca="1" si="42"/>
        <v>0.85595486063471227</v>
      </c>
      <c r="F1383" s="20">
        <f t="shared" ca="1" si="43"/>
        <v>10.991036415301938</v>
      </c>
    </row>
    <row r="1384" spans="5:6" x14ac:dyDescent="0.25">
      <c r="E1384" s="16">
        <f t="shared" ca="1" si="42"/>
        <v>0.86987051411065752</v>
      </c>
      <c r="F1384" s="20">
        <f t="shared" ca="1" si="43"/>
        <v>11.071572675448568</v>
      </c>
    </row>
    <row r="1385" spans="5:6" x14ac:dyDescent="0.25">
      <c r="E1385" s="16">
        <f t="shared" ca="1" si="42"/>
        <v>0.35581484475054881</v>
      </c>
      <c r="F1385" s="20">
        <f t="shared" ca="1" si="43"/>
        <v>8.8926684291186469</v>
      </c>
    </row>
    <row r="1386" spans="5:6" x14ac:dyDescent="0.25">
      <c r="E1386" s="16">
        <f t="shared" ca="1" si="42"/>
        <v>0.90009381328999594</v>
      </c>
      <c r="F1386" s="20">
        <f t="shared" ca="1" si="43"/>
        <v>11.2660164918532</v>
      </c>
    </row>
    <row r="1387" spans="5:6" x14ac:dyDescent="0.25">
      <c r="E1387" s="16">
        <f t="shared" ca="1" si="42"/>
        <v>0.86255402145765292</v>
      </c>
      <c r="F1387" s="20">
        <f t="shared" ca="1" si="43"/>
        <v>11.028649801790637</v>
      </c>
    </row>
    <row r="1388" spans="5:6" x14ac:dyDescent="0.25">
      <c r="E1388" s="16">
        <f t="shared" ca="1" si="42"/>
        <v>0.59054637941492616</v>
      </c>
      <c r="F1388" s="20">
        <f t="shared" ca="1" si="43"/>
        <v>9.8395226624370498</v>
      </c>
    </row>
    <row r="1389" spans="5:6" x14ac:dyDescent="0.25">
      <c r="E1389" s="16">
        <f t="shared" ca="1" si="42"/>
        <v>0.30505379218037754</v>
      </c>
      <c r="F1389" s="20">
        <f t="shared" ca="1" si="43"/>
        <v>8.6553912271320037</v>
      </c>
    </row>
    <row r="1390" spans="5:6" x14ac:dyDescent="0.25">
      <c r="E1390" s="16">
        <f t="shared" ca="1" si="42"/>
        <v>0.89233804874104439</v>
      </c>
      <c r="F1390" s="20">
        <f t="shared" ca="1" si="43"/>
        <v>11.213038223037994</v>
      </c>
    </row>
    <row r="1391" spans="5:6" x14ac:dyDescent="0.25">
      <c r="E1391" s="16">
        <f t="shared" ca="1" si="42"/>
        <v>0.90292513784371264</v>
      </c>
      <c r="F1391" s="20">
        <f t="shared" ca="1" si="43"/>
        <v>11.285996399628296</v>
      </c>
    </row>
    <row r="1392" spans="5:6" x14ac:dyDescent="0.25">
      <c r="E1392" s="16">
        <f t="shared" ca="1" si="42"/>
        <v>0.17165985807965256</v>
      </c>
      <c r="F1392" s="20">
        <f t="shared" ca="1" si="43"/>
        <v>7.8780283019712138</v>
      </c>
    </row>
    <row r="1393" spans="5:6" x14ac:dyDescent="0.25">
      <c r="E1393" s="16">
        <f t="shared" ca="1" si="42"/>
        <v>0.66353150771830793</v>
      </c>
      <c r="F1393" s="20">
        <f t="shared" ca="1" si="43"/>
        <v>10.122877517723683</v>
      </c>
    </row>
    <row r="1394" spans="5:6" x14ac:dyDescent="0.25">
      <c r="E1394" s="16">
        <f t="shared" ca="1" si="42"/>
        <v>0.31063649540982297</v>
      </c>
      <c r="F1394" s="20">
        <f t="shared" ca="1" si="43"/>
        <v>8.6825391562882146</v>
      </c>
    </row>
    <row r="1395" spans="5:6" x14ac:dyDescent="0.25">
      <c r="E1395" s="16">
        <f t="shared" ca="1" si="42"/>
        <v>0.55315148304336681</v>
      </c>
      <c r="F1395" s="20">
        <f t="shared" ca="1" si="43"/>
        <v>9.6957974966899734</v>
      </c>
    </row>
    <row r="1396" spans="5:6" x14ac:dyDescent="0.25">
      <c r="E1396" s="16">
        <f t="shared" ca="1" si="42"/>
        <v>0.59142774948056953</v>
      </c>
      <c r="F1396" s="20">
        <f t="shared" ca="1" si="43"/>
        <v>9.8429113417166807</v>
      </c>
    </row>
    <row r="1397" spans="5:6" x14ac:dyDescent="0.25">
      <c r="E1397" s="16">
        <f t="shared" ca="1" si="42"/>
        <v>0.22226512654396879</v>
      </c>
      <c r="F1397" s="20">
        <f t="shared" ca="1" si="43"/>
        <v>8.2097586810453311</v>
      </c>
    </row>
    <row r="1398" spans="5:6" x14ac:dyDescent="0.25">
      <c r="E1398" s="16">
        <f t="shared" ca="1" si="42"/>
        <v>0.38084764551736816</v>
      </c>
      <c r="F1398" s="20">
        <f t="shared" ca="1" si="43"/>
        <v>9.0029728070147588</v>
      </c>
    </row>
    <row r="1399" spans="5:6" x14ac:dyDescent="0.25">
      <c r="E1399" s="16">
        <f t="shared" ca="1" si="42"/>
        <v>6.6700779876449623E-2</v>
      </c>
      <c r="F1399" s="20">
        <f t="shared" ca="1" si="43"/>
        <v>6.825708670996633</v>
      </c>
    </row>
    <row r="1400" spans="5:6" x14ac:dyDescent="0.25">
      <c r="E1400" s="16">
        <f t="shared" ca="1" si="42"/>
        <v>0.61046498608734223</v>
      </c>
      <c r="F1400" s="20">
        <f t="shared" ca="1" si="43"/>
        <v>9.9162108722692643</v>
      </c>
    </row>
    <row r="1401" spans="5:6" x14ac:dyDescent="0.25">
      <c r="E1401" s="16">
        <f t="shared" ca="1" si="42"/>
        <v>8.1698220455351356E-2</v>
      </c>
      <c r="F1401" s="20">
        <f t="shared" ca="1" si="43"/>
        <v>7.0343977416965213</v>
      </c>
    </row>
    <row r="1402" spans="5:6" x14ac:dyDescent="0.25">
      <c r="E1402" s="16">
        <f t="shared" ca="1" si="42"/>
        <v>0.91665559340697256</v>
      </c>
      <c r="F1402" s="20">
        <f t="shared" ca="1" si="43"/>
        <v>11.388579315861655</v>
      </c>
    </row>
    <row r="1403" spans="5:6" x14ac:dyDescent="0.25">
      <c r="E1403" s="16">
        <f t="shared" ca="1" si="42"/>
        <v>9.7046093611364515E-2</v>
      </c>
      <c r="F1403" s="20">
        <f t="shared" ca="1" si="43"/>
        <v>7.2180915631863911</v>
      </c>
    </row>
    <row r="1404" spans="5:6" x14ac:dyDescent="0.25">
      <c r="E1404" s="16">
        <f t="shared" ca="1" si="42"/>
        <v>0.53734857153760363</v>
      </c>
      <c r="F1404" s="20">
        <f t="shared" ca="1" si="43"/>
        <v>9.6349022961293898</v>
      </c>
    </row>
    <row r="1405" spans="5:6" x14ac:dyDescent="0.25">
      <c r="E1405" s="16">
        <f t="shared" ca="1" si="42"/>
        <v>0.62829257888602641</v>
      </c>
      <c r="F1405" s="20">
        <f t="shared" ca="1" si="43"/>
        <v>9.9851457353769586</v>
      </c>
    </row>
    <row r="1406" spans="5:6" x14ac:dyDescent="0.25">
      <c r="E1406" s="16">
        <f t="shared" ca="1" si="42"/>
        <v>0.98465134932630449</v>
      </c>
      <c r="F1406" s="20">
        <f t="shared" ca="1" si="43"/>
        <v>12.265658828863613</v>
      </c>
    </row>
    <row r="1407" spans="5:6" x14ac:dyDescent="0.25">
      <c r="E1407" s="16">
        <f t="shared" ca="1" si="42"/>
        <v>6.4442861304560228E-2</v>
      </c>
      <c r="F1407" s="20">
        <f t="shared" ca="1" si="43"/>
        <v>6.791051938544955</v>
      </c>
    </row>
    <row r="1408" spans="5:6" x14ac:dyDescent="0.25">
      <c r="E1408" s="16">
        <f t="shared" ca="1" si="42"/>
        <v>0.96997657668677462</v>
      </c>
      <c r="F1408" s="20">
        <f t="shared" ca="1" si="43"/>
        <v>11.962620743114389</v>
      </c>
    </row>
    <row r="1409" spans="5:6" x14ac:dyDescent="0.25">
      <c r="E1409" s="16">
        <f t="shared" ca="1" si="42"/>
        <v>0.68367687552343459</v>
      </c>
      <c r="F1409" s="20">
        <f t="shared" ca="1" si="43"/>
        <v>10.20292192554583</v>
      </c>
    </row>
    <row r="1410" spans="5:6" x14ac:dyDescent="0.25">
      <c r="E1410" s="16">
        <f t="shared" ca="1" si="42"/>
        <v>0.72047412527404964</v>
      </c>
      <c r="F1410" s="20">
        <f t="shared" ca="1" si="43"/>
        <v>10.352765024942149</v>
      </c>
    </row>
    <row r="1411" spans="5:6" x14ac:dyDescent="0.25">
      <c r="E1411" s="16">
        <f t="shared" ca="1" si="42"/>
        <v>0.24403007203555283</v>
      </c>
      <c r="F1411" s="20">
        <f t="shared" ca="1" si="43"/>
        <v>8.3361970697490424</v>
      </c>
    </row>
    <row r="1412" spans="5:6" x14ac:dyDescent="0.25">
      <c r="E1412" s="16">
        <f t="shared" ref="E1412:E1475" ca="1" si="44">RAND()</f>
        <v>0.93812167783972511</v>
      </c>
      <c r="F1412" s="20">
        <f t="shared" ref="F1412:F1475" ca="1" si="45">$C$4*POWER(-LN(1-E1412),(1/$C$3))</f>
        <v>11.574244235367457</v>
      </c>
    </row>
    <row r="1413" spans="5:6" x14ac:dyDescent="0.25">
      <c r="E1413" s="16">
        <f t="shared" ca="1" si="44"/>
        <v>0.11882022575582962</v>
      </c>
      <c r="F1413" s="20">
        <f t="shared" ca="1" si="45"/>
        <v>7.4425898652101052</v>
      </c>
    </row>
    <row r="1414" spans="5:6" x14ac:dyDescent="0.25">
      <c r="E1414" s="16">
        <f t="shared" ca="1" si="44"/>
        <v>0.92053966701314749</v>
      </c>
      <c r="F1414" s="20">
        <f t="shared" ca="1" si="45"/>
        <v>11.419572781486096</v>
      </c>
    </row>
    <row r="1415" spans="5:6" x14ac:dyDescent="0.25">
      <c r="E1415" s="16">
        <f t="shared" ca="1" si="44"/>
        <v>0.75780163365569653</v>
      </c>
      <c r="F1415" s="20">
        <f t="shared" ca="1" si="45"/>
        <v>10.511578886466991</v>
      </c>
    </row>
    <row r="1416" spans="5:6" x14ac:dyDescent="0.25">
      <c r="E1416" s="16">
        <f t="shared" ca="1" si="44"/>
        <v>0.75508197509375885</v>
      </c>
      <c r="F1416" s="20">
        <f t="shared" ca="1" si="45"/>
        <v>10.499713530035997</v>
      </c>
    </row>
    <row r="1417" spans="5:6" x14ac:dyDescent="0.25">
      <c r="E1417" s="16">
        <f t="shared" ca="1" si="44"/>
        <v>0.25341497045679207</v>
      </c>
      <c r="F1417" s="20">
        <f t="shared" ca="1" si="45"/>
        <v>8.3883842837301437</v>
      </c>
    </row>
    <row r="1418" spans="5:6" x14ac:dyDescent="0.25">
      <c r="E1418" s="16">
        <f t="shared" ca="1" si="44"/>
        <v>0.87355644298166313</v>
      </c>
      <c r="F1418" s="20">
        <f t="shared" ca="1" si="45"/>
        <v>11.093725753004035</v>
      </c>
    </row>
    <row r="1419" spans="5:6" x14ac:dyDescent="0.25">
      <c r="E1419" s="16">
        <f t="shared" ca="1" si="44"/>
        <v>0.16594520876654517</v>
      </c>
      <c r="F1419" s="20">
        <f t="shared" ca="1" si="45"/>
        <v>7.8362855419810993</v>
      </c>
    </row>
    <row r="1420" spans="5:6" x14ac:dyDescent="0.25">
      <c r="E1420" s="16">
        <f t="shared" ca="1" si="44"/>
        <v>0.41402450147011227</v>
      </c>
      <c r="F1420" s="20">
        <f t="shared" ca="1" si="45"/>
        <v>9.1439270437154381</v>
      </c>
    </row>
    <row r="1421" spans="5:6" x14ac:dyDescent="0.25">
      <c r="E1421" s="16">
        <f t="shared" ca="1" si="44"/>
        <v>0.9782273375525975</v>
      </c>
      <c r="F1421" s="20">
        <f t="shared" ca="1" si="45"/>
        <v>12.113429542016984</v>
      </c>
    </row>
    <row r="1422" spans="5:6" x14ac:dyDescent="0.25">
      <c r="E1422" s="16">
        <f t="shared" ca="1" si="44"/>
        <v>0.40587819589498519</v>
      </c>
      <c r="F1422" s="20">
        <f t="shared" ca="1" si="45"/>
        <v>9.1098042802327424</v>
      </c>
    </row>
    <row r="1423" spans="5:6" x14ac:dyDescent="0.25">
      <c r="E1423" s="16">
        <f t="shared" ca="1" si="44"/>
        <v>0.59798217977160728</v>
      </c>
      <c r="F1423" s="20">
        <f t="shared" ca="1" si="45"/>
        <v>9.8681226320120548</v>
      </c>
    </row>
    <row r="1424" spans="5:6" x14ac:dyDescent="0.25">
      <c r="E1424" s="16">
        <f t="shared" ca="1" si="44"/>
        <v>0.77164071572644677</v>
      </c>
      <c r="F1424" s="20">
        <f t="shared" ca="1" si="45"/>
        <v>10.572806544069879</v>
      </c>
    </row>
    <row r="1425" spans="5:6" x14ac:dyDescent="0.25">
      <c r="E1425" s="16">
        <f t="shared" ca="1" si="44"/>
        <v>0.58968138426102745</v>
      </c>
      <c r="F1425" s="20">
        <f t="shared" ca="1" si="45"/>
        <v>9.8361972255439731</v>
      </c>
    </row>
    <row r="1426" spans="5:6" x14ac:dyDescent="0.25">
      <c r="E1426" s="16">
        <f t="shared" ca="1" si="44"/>
        <v>0.76590761909443661</v>
      </c>
      <c r="F1426" s="20">
        <f t="shared" ca="1" si="45"/>
        <v>10.547262958481479</v>
      </c>
    </row>
    <row r="1427" spans="5:6" x14ac:dyDescent="0.25">
      <c r="E1427" s="16">
        <f t="shared" ca="1" si="44"/>
        <v>0.28328489445349658</v>
      </c>
      <c r="F1427" s="20">
        <f t="shared" ca="1" si="45"/>
        <v>8.5465741696184505</v>
      </c>
    </row>
    <row r="1428" spans="5:6" x14ac:dyDescent="0.25">
      <c r="E1428" s="16">
        <f t="shared" ca="1" si="44"/>
        <v>0.68939635196223348</v>
      </c>
      <c r="F1428" s="20">
        <f t="shared" ca="1" si="45"/>
        <v>10.225873062059298</v>
      </c>
    </row>
    <row r="1429" spans="5:6" x14ac:dyDescent="0.25">
      <c r="E1429" s="16">
        <f t="shared" ca="1" si="44"/>
        <v>0.96262693593215398</v>
      </c>
      <c r="F1429" s="20">
        <f t="shared" ca="1" si="45"/>
        <v>11.852906247579673</v>
      </c>
    </row>
    <row r="1430" spans="5:6" x14ac:dyDescent="0.25">
      <c r="E1430" s="16">
        <f t="shared" ca="1" si="44"/>
        <v>0.35440468003462589</v>
      </c>
      <c r="F1430" s="20">
        <f t="shared" ca="1" si="45"/>
        <v>8.886338178198983</v>
      </c>
    </row>
    <row r="1431" spans="5:6" x14ac:dyDescent="0.25">
      <c r="E1431" s="16">
        <f t="shared" ca="1" si="44"/>
        <v>0.25863687512230227</v>
      </c>
      <c r="F1431" s="20">
        <f t="shared" ca="1" si="45"/>
        <v>8.4168733076265276</v>
      </c>
    </row>
    <row r="1432" spans="5:6" x14ac:dyDescent="0.25">
      <c r="E1432" s="16">
        <f t="shared" ca="1" si="44"/>
        <v>0.35984524642812932</v>
      </c>
      <c r="F1432" s="20">
        <f t="shared" ca="1" si="45"/>
        <v>8.9106889782362515</v>
      </c>
    </row>
    <row r="1433" spans="5:6" x14ac:dyDescent="0.25">
      <c r="E1433" s="16">
        <f t="shared" ca="1" si="44"/>
        <v>0.13203118347474851</v>
      </c>
      <c r="F1433" s="20">
        <f t="shared" ca="1" si="45"/>
        <v>7.5635050068632683</v>
      </c>
    </row>
    <row r="1434" spans="5:6" x14ac:dyDescent="0.25">
      <c r="E1434" s="16">
        <f t="shared" ca="1" si="44"/>
        <v>0.43956199607876789</v>
      </c>
      <c r="F1434" s="20">
        <f t="shared" ca="1" si="45"/>
        <v>9.2491295995540632</v>
      </c>
    </row>
    <row r="1435" spans="5:6" x14ac:dyDescent="0.25">
      <c r="E1435" s="16">
        <f t="shared" ca="1" si="44"/>
        <v>0.81878927142937752</v>
      </c>
      <c r="F1435" s="20">
        <f t="shared" ca="1" si="45"/>
        <v>10.794834574836404</v>
      </c>
    </row>
    <row r="1436" spans="5:6" x14ac:dyDescent="0.25">
      <c r="E1436" s="16">
        <f t="shared" ca="1" si="44"/>
        <v>0.93639390189044824</v>
      </c>
      <c r="F1436" s="20">
        <f t="shared" ca="1" si="45"/>
        <v>11.557809955064037</v>
      </c>
    </row>
    <row r="1437" spans="5:6" x14ac:dyDescent="0.25">
      <c r="E1437" s="16">
        <f t="shared" ca="1" si="44"/>
        <v>0.32300252034812027</v>
      </c>
      <c r="F1437" s="20">
        <f t="shared" ca="1" si="45"/>
        <v>8.7416741250460266</v>
      </c>
    </row>
    <row r="1438" spans="5:6" x14ac:dyDescent="0.25">
      <c r="E1438" s="16">
        <f t="shared" ca="1" si="44"/>
        <v>0.91690641504752268</v>
      </c>
      <c r="F1438" s="20">
        <f t="shared" ca="1" si="45"/>
        <v>11.390551747043315</v>
      </c>
    </row>
    <row r="1439" spans="5:6" x14ac:dyDescent="0.25">
      <c r="E1439" s="16">
        <f t="shared" ca="1" si="44"/>
        <v>0.36539204441512729</v>
      </c>
      <c r="F1439" s="20">
        <f t="shared" ca="1" si="45"/>
        <v>8.9353196884977599</v>
      </c>
    </row>
    <row r="1440" spans="5:6" x14ac:dyDescent="0.25">
      <c r="E1440" s="16">
        <f t="shared" ca="1" si="44"/>
        <v>0.25885614987655536</v>
      </c>
      <c r="F1440" s="20">
        <f t="shared" ca="1" si="45"/>
        <v>8.4180613589371891</v>
      </c>
    </row>
    <row r="1441" spans="5:6" x14ac:dyDescent="0.25">
      <c r="E1441" s="16">
        <f t="shared" ca="1" si="44"/>
        <v>0.97302066277578536</v>
      </c>
      <c r="F1441" s="20">
        <f t="shared" ca="1" si="45"/>
        <v>12.014065529144631</v>
      </c>
    </row>
    <row r="1442" spans="5:6" x14ac:dyDescent="0.25">
      <c r="E1442" s="16">
        <f t="shared" ca="1" si="44"/>
        <v>0.43302444932402417</v>
      </c>
      <c r="F1442" s="20">
        <f t="shared" ca="1" si="45"/>
        <v>9.2224351048358617</v>
      </c>
    </row>
    <row r="1443" spans="5:6" x14ac:dyDescent="0.25">
      <c r="E1443" s="16">
        <f t="shared" ca="1" si="44"/>
        <v>0.45279410452519808</v>
      </c>
      <c r="F1443" s="20">
        <f t="shared" ca="1" si="45"/>
        <v>9.3027118832371443</v>
      </c>
    </row>
    <row r="1444" spans="5:6" x14ac:dyDescent="0.25">
      <c r="E1444" s="16">
        <f t="shared" ca="1" si="44"/>
        <v>0.28769008947124641</v>
      </c>
      <c r="F1444" s="20">
        <f t="shared" ca="1" si="45"/>
        <v>8.5689967989007023</v>
      </c>
    </row>
    <row r="1445" spans="5:6" x14ac:dyDescent="0.25">
      <c r="E1445" s="16">
        <f t="shared" ca="1" si="44"/>
        <v>4.0118880533418722E-2</v>
      </c>
      <c r="F1445" s="20">
        <f t="shared" ca="1" si="45"/>
        <v>6.334965426921447</v>
      </c>
    </row>
    <row r="1446" spans="5:6" x14ac:dyDescent="0.25">
      <c r="E1446" s="16">
        <f t="shared" ca="1" si="44"/>
        <v>0.88553741452223256</v>
      </c>
      <c r="F1446" s="20">
        <f t="shared" ca="1" si="45"/>
        <v>11.1684875964628</v>
      </c>
    </row>
    <row r="1447" spans="5:6" x14ac:dyDescent="0.25">
      <c r="E1447" s="16">
        <f t="shared" ca="1" si="44"/>
        <v>0.38755772511885256</v>
      </c>
      <c r="F1447" s="20">
        <f t="shared" ca="1" si="45"/>
        <v>9.0319254580307167</v>
      </c>
    </row>
    <row r="1448" spans="5:6" x14ac:dyDescent="0.25">
      <c r="E1448" s="16">
        <f t="shared" ca="1" si="44"/>
        <v>0.98418085191226856</v>
      </c>
      <c r="F1448" s="20">
        <f t="shared" ca="1" si="45"/>
        <v>12.252952495854464</v>
      </c>
    </row>
    <row r="1449" spans="5:6" x14ac:dyDescent="0.25">
      <c r="E1449" s="16">
        <f t="shared" ca="1" si="44"/>
        <v>0.63207421016005583</v>
      </c>
      <c r="F1449" s="20">
        <f t="shared" ca="1" si="45"/>
        <v>9.9998200177001362</v>
      </c>
    </row>
    <row r="1450" spans="5:6" x14ac:dyDescent="0.25">
      <c r="E1450" s="16">
        <f t="shared" ca="1" si="44"/>
        <v>0.86238335227087481</v>
      </c>
      <c r="F1450" s="20">
        <f t="shared" ca="1" si="45"/>
        <v>11.027664344328766</v>
      </c>
    </row>
    <row r="1451" spans="5:6" x14ac:dyDescent="0.25">
      <c r="E1451" s="16">
        <f t="shared" ca="1" si="44"/>
        <v>0.83391836840839018</v>
      </c>
      <c r="F1451" s="20">
        <f t="shared" ca="1" si="45"/>
        <v>10.871875132336044</v>
      </c>
    </row>
    <row r="1452" spans="5:6" x14ac:dyDescent="0.25">
      <c r="E1452" s="16">
        <f t="shared" ca="1" si="44"/>
        <v>8.7795072768826588E-2</v>
      </c>
      <c r="F1452" s="20">
        <f t="shared" ca="1" si="45"/>
        <v>7.1104302171448364</v>
      </c>
    </row>
    <row r="1453" spans="5:6" x14ac:dyDescent="0.25">
      <c r="E1453" s="16">
        <f t="shared" ca="1" si="44"/>
        <v>0.4281503414329485</v>
      </c>
      <c r="F1453" s="20">
        <f t="shared" ca="1" si="45"/>
        <v>9.2024307717520877</v>
      </c>
    </row>
    <row r="1454" spans="5:6" x14ac:dyDescent="0.25">
      <c r="E1454" s="16">
        <f t="shared" ca="1" si="44"/>
        <v>0.51235744256086435</v>
      </c>
      <c r="F1454" s="20">
        <f t="shared" ca="1" si="45"/>
        <v>9.538086620446153</v>
      </c>
    </row>
    <row r="1455" spans="5:6" x14ac:dyDescent="0.25">
      <c r="E1455" s="16">
        <f t="shared" ca="1" si="44"/>
        <v>0.23623575392483309</v>
      </c>
      <c r="F1455" s="20">
        <f t="shared" ca="1" si="45"/>
        <v>8.291829409083137</v>
      </c>
    </row>
    <row r="1456" spans="5:6" x14ac:dyDescent="0.25">
      <c r="E1456" s="16">
        <f t="shared" ca="1" si="44"/>
        <v>0.68736892928431303</v>
      </c>
      <c r="F1456" s="20">
        <f t="shared" ca="1" si="45"/>
        <v>10.21772485994364</v>
      </c>
    </row>
    <row r="1457" spans="5:6" x14ac:dyDescent="0.25">
      <c r="E1457" s="16">
        <f t="shared" ca="1" si="44"/>
        <v>0.75818360235022408</v>
      </c>
      <c r="F1457" s="20">
        <f t="shared" ca="1" si="45"/>
        <v>10.51324954004339</v>
      </c>
    </row>
    <row r="1458" spans="5:6" x14ac:dyDescent="0.25">
      <c r="E1458" s="16">
        <f t="shared" ca="1" si="44"/>
        <v>0.56669320640043486</v>
      </c>
      <c r="F1458" s="20">
        <f t="shared" ca="1" si="45"/>
        <v>9.7478661865469665</v>
      </c>
    </row>
    <row r="1459" spans="5:6" x14ac:dyDescent="0.25">
      <c r="E1459" s="16">
        <f t="shared" ca="1" si="44"/>
        <v>0.81856163518021841</v>
      </c>
      <c r="F1459" s="20">
        <f t="shared" ca="1" si="45"/>
        <v>10.793700797612846</v>
      </c>
    </row>
    <row r="1460" spans="5:6" x14ac:dyDescent="0.25">
      <c r="E1460" s="16">
        <f t="shared" ca="1" si="44"/>
        <v>0.86173186124056422</v>
      </c>
      <c r="F1460" s="20">
        <f t="shared" ca="1" si="45"/>
        <v>11.023908947095409</v>
      </c>
    </row>
    <row r="1461" spans="5:6" x14ac:dyDescent="0.25">
      <c r="E1461" s="16">
        <f t="shared" ca="1" si="44"/>
        <v>0.59077341078886991</v>
      </c>
      <c r="F1461" s="20">
        <f t="shared" ca="1" si="45"/>
        <v>9.8403955208260783</v>
      </c>
    </row>
    <row r="1462" spans="5:6" x14ac:dyDescent="0.25">
      <c r="E1462" s="16">
        <f t="shared" ca="1" si="44"/>
        <v>0.54131680541413929</v>
      </c>
      <c r="F1462" s="20">
        <f t="shared" ca="1" si="45"/>
        <v>9.6502117551794058</v>
      </c>
    </row>
    <row r="1463" spans="5:6" x14ac:dyDescent="0.25">
      <c r="E1463" s="16">
        <f t="shared" ca="1" si="44"/>
        <v>0.60612619454587791</v>
      </c>
      <c r="F1463" s="20">
        <f t="shared" ca="1" si="45"/>
        <v>9.8994830487194339</v>
      </c>
    </row>
    <row r="1464" spans="5:6" x14ac:dyDescent="0.25">
      <c r="E1464" s="16">
        <f t="shared" ca="1" si="44"/>
        <v>0.14314072580855963</v>
      </c>
      <c r="F1464" s="20">
        <f t="shared" ca="1" si="45"/>
        <v>7.6581742490853468</v>
      </c>
    </row>
    <row r="1465" spans="5:6" x14ac:dyDescent="0.25">
      <c r="E1465" s="16">
        <f t="shared" ca="1" si="44"/>
        <v>0.95600799220221555</v>
      </c>
      <c r="F1465" s="20">
        <f t="shared" ca="1" si="45"/>
        <v>11.767060459361165</v>
      </c>
    </row>
    <row r="1466" spans="5:6" x14ac:dyDescent="0.25">
      <c r="E1466" s="16">
        <f t="shared" ca="1" si="44"/>
        <v>0.37237067043105243</v>
      </c>
      <c r="F1466" s="20">
        <f t="shared" ca="1" si="45"/>
        <v>8.9660398006203987</v>
      </c>
    </row>
    <row r="1467" spans="5:6" x14ac:dyDescent="0.25">
      <c r="E1467" s="16">
        <f t="shared" ca="1" si="44"/>
        <v>0.54595538408361621</v>
      </c>
      <c r="F1467" s="20">
        <f t="shared" ca="1" si="45"/>
        <v>9.6680907736934945</v>
      </c>
    </row>
    <row r="1468" spans="5:6" x14ac:dyDescent="0.25">
      <c r="E1468" s="16">
        <f t="shared" ca="1" si="44"/>
        <v>0.10102616126265329</v>
      </c>
      <c r="F1468" s="20">
        <f t="shared" ca="1" si="45"/>
        <v>7.2619077507529264</v>
      </c>
    </row>
    <row r="1469" spans="5:6" x14ac:dyDescent="0.25">
      <c r="E1469" s="16">
        <f t="shared" ca="1" si="44"/>
        <v>0.79908925480809523</v>
      </c>
      <c r="F1469" s="20">
        <f t="shared" ca="1" si="45"/>
        <v>10.699155493862257</v>
      </c>
    </row>
    <row r="1470" spans="5:6" x14ac:dyDescent="0.25">
      <c r="E1470" s="16">
        <f t="shared" ca="1" si="44"/>
        <v>0.37769585644575321</v>
      </c>
      <c r="F1470" s="20">
        <f t="shared" ca="1" si="45"/>
        <v>8.9892885019787059</v>
      </c>
    </row>
    <row r="1471" spans="5:6" x14ac:dyDescent="0.25">
      <c r="E1471" s="16">
        <f t="shared" ca="1" si="44"/>
        <v>0.94145144689625004</v>
      </c>
      <c r="F1471" s="20">
        <f t="shared" ca="1" si="45"/>
        <v>11.606835936492942</v>
      </c>
    </row>
    <row r="1472" spans="5:6" x14ac:dyDescent="0.25">
      <c r="E1472" s="16">
        <f t="shared" ca="1" si="44"/>
        <v>0.93763782761076231</v>
      </c>
      <c r="F1472" s="20">
        <f t="shared" ca="1" si="45"/>
        <v>11.569610324575635</v>
      </c>
    </row>
    <row r="1473" spans="5:6" x14ac:dyDescent="0.25">
      <c r="E1473" s="16">
        <f t="shared" ca="1" si="44"/>
        <v>0.64430489990573536</v>
      </c>
      <c r="F1473" s="20">
        <f t="shared" ca="1" si="45"/>
        <v>10.047435840737002</v>
      </c>
    </row>
    <row r="1474" spans="5:6" x14ac:dyDescent="0.25">
      <c r="E1474" s="16">
        <f t="shared" ca="1" si="44"/>
        <v>0.73994480571510601</v>
      </c>
      <c r="F1474" s="20">
        <f t="shared" ca="1" si="45"/>
        <v>10.434573444952886</v>
      </c>
    </row>
    <row r="1475" spans="5:6" x14ac:dyDescent="0.25">
      <c r="E1475" s="16">
        <f t="shared" ca="1" si="44"/>
        <v>0.5390449840768502</v>
      </c>
      <c r="F1475" s="20">
        <f t="shared" ca="1" si="45"/>
        <v>9.6414487742882624</v>
      </c>
    </row>
    <row r="1476" spans="5:6" x14ac:dyDescent="0.25">
      <c r="E1476" s="16">
        <f t="shared" ref="E1476:E1539" ca="1" si="46">RAND()</f>
        <v>0.85365504809282844</v>
      </c>
      <c r="F1476" s="20">
        <f t="shared" ref="F1476:F1539" ca="1" si="47">$C$4*POWER(-LN(1-E1476),(1/$C$3))</f>
        <v>10.978155509306957</v>
      </c>
    </row>
    <row r="1477" spans="5:6" x14ac:dyDescent="0.25">
      <c r="E1477" s="16">
        <f t="shared" ca="1" si="46"/>
        <v>0.95717707289645448</v>
      </c>
      <c r="F1477" s="20">
        <f t="shared" ca="1" si="47"/>
        <v>11.781501585296921</v>
      </c>
    </row>
    <row r="1478" spans="5:6" x14ac:dyDescent="0.25">
      <c r="E1478" s="16">
        <f t="shared" ca="1" si="46"/>
        <v>0.48756626460240104</v>
      </c>
      <c r="F1478" s="20">
        <f t="shared" ca="1" si="47"/>
        <v>9.4410928972524388</v>
      </c>
    </row>
    <row r="1479" spans="5:6" x14ac:dyDescent="0.25">
      <c r="E1479" s="16">
        <f t="shared" ca="1" si="46"/>
        <v>0.61868241738523433</v>
      </c>
      <c r="F1479" s="20">
        <f t="shared" ca="1" si="47"/>
        <v>9.9479406816532361</v>
      </c>
    </row>
    <row r="1480" spans="5:6" x14ac:dyDescent="0.25">
      <c r="E1480" s="16">
        <f t="shared" ca="1" si="46"/>
        <v>0.15987848871275101</v>
      </c>
      <c r="F1480" s="20">
        <f t="shared" ca="1" si="47"/>
        <v>7.7907886057058215</v>
      </c>
    </row>
    <row r="1481" spans="5:6" x14ac:dyDescent="0.25">
      <c r="E1481" s="16">
        <f t="shared" ca="1" si="46"/>
        <v>0.18152086769185272</v>
      </c>
      <c r="F1481" s="20">
        <f t="shared" ca="1" si="47"/>
        <v>7.9477174803988486</v>
      </c>
    </row>
    <row r="1482" spans="5:6" x14ac:dyDescent="0.25">
      <c r="E1482" s="16">
        <f t="shared" ca="1" si="46"/>
        <v>7.2222816496597009E-2</v>
      </c>
      <c r="F1482" s="20">
        <f t="shared" ca="1" si="47"/>
        <v>6.9066017317427892</v>
      </c>
    </row>
    <row r="1483" spans="5:6" x14ac:dyDescent="0.25">
      <c r="E1483" s="16">
        <f t="shared" ca="1" si="46"/>
        <v>0.55873859502184142</v>
      </c>
      <c r="F1483" s="20">
        <f t="shared" ca="1" si="47"/>
        <v>9.71728906483572</v>
      </c>
    </row>
    <row r="1484" spans="5:6" x14ac:dyDescent="0.25">
      <c r="E1484" s="16">
        <f t="shared" ca="1" si="46"/>
        <v>0.27637919398851263</v>
      </c>
      <c r="F1484" s="20">
        <f t="shared" ca="1" si="47"/>
        <v>8.5109824623898493</v>
      </c>
    </row>
    <row r="1485" spans="5:6" x14ac:dyDescent="0.25">
      <c r="E1485" s="16">
        <f t="shared" ca="1" si="46"/>
        <v>0.44137188516791648</v>
      </c>
      <c r="F1485" s="20">
        <f t="shared" ca="1" si="47"/>
        <v>9.2564931277707654</v>
      </c>
    </row>
    <row r="1486" spans="5:6" x14ac:dyDescent="0.25">
      <c r="E1486" s="16">
        <f t="shared" ca="1" si="46"/>
        <v>0.81368955199036608</v>
      </c>
      <c r="F1486" s="20">
        <f t="shared" ca="1" si="47"/>
        <v>10.769601386532358</v>
      </c>
    </row>
    <row r="1487" spans="5:6" x14ac:dyDescent="0.25">
      <c r="E1487" s="16">
        <f t="shared" ca="1" si="46"/>
        <v>7.4297435610107598E-2</v>
      </c>
      <c r="F1487" s="20">
        <f t="shared" ca="1" si="47"/>
        <v>6.9356957679244999</v>
      </c>
    </row>
    <row r="1488" spans="5:6" x14ac:dyDescent="0.25">
      <c r="E1488" s="16">
        <f t="shared" ca="1" si="46"/>
        <v>0.48351148061337612</v>
      </c>
      <c r="F1488" s="20">
        <f t="shared" ca="1" si="47"/>
        <v>9.4251123941872184</v>
      </c>
    </row>
    <row r="1489" spans="5:6" x14ac:dyDescent="0.25">
      <c r="E1489" s="16">
        <f t="shared" ca="1" si="46"/>
        <v>0.71294703967357775</v>
      </c>
      <c r="F1489" s="20">
        <f t="shared" ca="1" si="47"/>
        <v>10.32165509380491</v>
      </c>
    </row>
    <row r="1490" spans="5:6" x14ac:dyDescent="0.25">
      <c r="E1490" s="16">
        <f t="shared" ca="1" si="46"/>
        <v>0.85216097809164326</v>
      </c>
      <c r="F1490" s="20">
        <f t="shared" ca="1" si="47"/>
        <v>10.969847495256499</v>
      </c>
    </row>
    <row r="1491" spans="5:6" x14ac:dyDescent="0.25">
      <c r="E1491" s="16">
        <f t="shared" ca="1" si="46"/>
        <v>0.16499931294656189</v>
      </c>
      <c r="F1491" s="20">
        <f t="shared" ca="1" si="47"/>
        <v>7.8292740798640539</v>
      </c>
    </row>
    <row r="1492" spans="5:6" x14ac:dyDescent="0.25">
      <c r="E1492" s="16">
        <f t="shared" ca="1" si="46"/>
        <v>0.95945403121522621</v>
      </c>
      <c r="F1492" s="20">
        <f t="shared" ca="1" si="47"/>
        <v>11.810473811418944</v>
      </c>
    </row>
    <row r="1493" spans="5:6" x14ac:dyDescent="0.25">
      <c r="E1493" s="16">
        <f t="shared" ca="1" si="46"/>
        <v>0.44279859278244671</v>
      </c>
      <c r="F1493" s="20">
        <f t="shared" ca="1" si="47"/>
        <v>9.2622897426461357</v>
      </c>
    </row>
    <row r="1494" spans="5:6" x14ac:dyDescent="0.25">
      <c r="E1494" s="16">
        <f t="shared" ca="1" si="46"/>
        <v>0.99874934185866804</v>
      </c>
      <c r="F1494" s="20">
        <f t="shared" ca="1" si="47"/>
        <v>13.117864512902109</v>
      </c>
    </row>
    <row r="1495" spans="5:6" x14ac:dyDescent="0.25">
      <c r="E1495" s="16">
        <f t="shared" ca="1" si="46"/>
        <v>0.21680772603012033</v>
      </c>
      <c r="F1495" s="20">
        <f t="shared" ca="1" si="47"/>
        <v>8.176737587275694</v>
      </c>
    </row>
    <row r="1496" spans="5:6" x14ac:dyDescent="0.25">
      <c r="E1496" s="16">
        <f t="shared" ca="1" si="46"/>
        <v>0.26129719239726334</v>
      </c>
      <c r="F1496" s="20">
        <f t="shared" ca="1" si="47"/>
        <v>8.4312432504356281</v>
      </c>
    </row>
    <row r="1497" spans="5:6" x14ac:dyDescent="0.25">
      <c r="E1497" s="16">
        <f t="shared" ca="1" si="46"/>
        <v>0.33609686390319982</v>
      </c>
      <c r="F1497" s="20">
        <f t="shared" ca="1" si="47"/>
        <v>8.802899233447679</v>
      </c>
    </row>
    <row r="1498" spans="5:6" x14ac:dyDescent="0.25">
      <c r="E1498" s="16">
        <f t="shared" ca="1" si="46"/>
        <v>0.27724966712898758</v>
      </c>
      <c r="F1498" s="20">
        <f t="shared" ca="1" si="47"/>
        <v>8.5154993360807456</v>
      </c>
    </row>
    <row r="1499" spans="5:6" x14ac:dyDescent="0.25">
      <c r="E1499" s="16">
        <f t="shared" ca="1" si="46"/>
        <v>0.66519229170721972</v>
      </c>
      <c r="F1499" s="20">
        <f t="shared" ca="1" si="47"/>
        <v>10.129434090433891</v>
      </c>
    </row>
    <row r="1500" spans="5:6" x14ac:dyDescent="0.25">
      <c r="E1500" s="16">
        <f t="shared" ca="1" si="46"/>
        <v>0.84536965782486906</v>
      </c>
      <c r="F1500" s="20">
        <f t="shared" ca="1" si="47"/>
        <v>10.932652081116645</v>
      </c>
    </row>
    <row r="1501" spans="5:6" x14ac:dyDescent="0.25">
      <c r="E1501" s="16">
        <f t="shared" ca="1" si="46"/>
        <v>0.63205589737484213</v>
      </c>
      <c r="F1501" s="20">
        <f t="shared" ca="1" si="47"/>
        <v>9.9997489059302609</v>
      </c>
    </row>
    <row r="1502" spans="5:6" x14ac:dyDescent="0.25">
      <c r="E1502" s="16">
        <f t="shared" ca="1" si="46"/>
        <v>0.29332235814945573</v>
      </c>
      <c r="F1502" s="20">
        <f t="shared" ca="1" si="47"/>
        <v>8.5973592890987547</v>
      </c>
    </row>
    <row r="1503" spans="5:6" x14ac:dyDescent="0.25">
      <c r="E1503" s="16">
        <f t="shared" ca="1" si="46"/>
        <v>0.9964231351045062</v>
      </c>
      <c r="F1503" s="20">
        <f t="shared" ca="1" si="47"/>
        <v>12.801223911734429</v>
      </c>
    </row>
    <row r="1504" spans="5:6" x14ac:dyDescent="0.25">
      <c r="E1504" s="16">
        <f t="shared" ca="1" si="46"/>
        <v>0.2283871420595156</v>
      </c>
      <c r="F1504" s="20">
        <f t="shared" ca="1" si="47"/>
        <v>8.2461433924038161</v>
      </c>
    </row>
    <row r="1505" spans="5:6" x14ac:dyDescent="0.25">
      <c r="E1505" s="16">
        <f t="shared" ca="1" si="46"/>
        <v>0.98687751156891679</v>
      </c>
      <c r="F1505" s="20">
        <f t="shared" ca="1" si="47"/>
        <v>12.330365167162274</v>
      </c>
    </row>
    <row r="1506" spans="5:6" x14ac:dyDescent="0.25">
      <c r="E1506" s="16">
        <f t="shared" ca="1" si="46"/>
        <v>0.62547800885289229</v>
      </c>
      <c r="F1506" s="20">
        <f t="shared" ca="1" si="47"/>
        <v>9.974237100965567</v>
      </c>
    </row>
    <row r="1507" spans="5:6" x14ac:dyDescent="0.25">
      <c r="E1507" s="16">
        <f t="shared" ca="1" si="46"/>
        <v>0.29851464460930466</v>
      </c>
      <c r="F1507" s="20">
        <f t="shared" ca="1" si="47"/>
        <v>8.6232133746698665</v>
      </c>
    </row>
    <row r="1508" spans="5:6" x14ac:dyDescent="0.25">
      <c r="E1508" s="16">
        <f t="shared" ca="1" si="46"/>
        <v>0.21142546455473821</v>
      </c>
      <c r="F1508" s="20">
        <f t="shared" ca="1" si="47"/>
        <v>8.1436011090295448</v>
      </c>
    </row>
    <row r="1509" spans="5:6" x14ac:dyDescent="0.25">
      <c r="E1509" s="16">
        <f t="shared" ca="1" si="46"/>
        <v>0.92921540997277441</v>
      </c>
      <c r="F1509" s="20">
        <f t="shared" ca="1" si="47"/>
        <v>11.492632628029797</v>
      </c>
    </row>
    <row r="1510" spans="5:6" x14ac:dyDescent="0.25">
      <c r="E1510" s="16">
        <f t="shared" ca="1" si="46"/>
        <v>0.2995063983298708</v>
      </c>
      <c r="F1510" s="20">
        <f t="shared" ca="1" si="47"/>
        <v>8.6281206233695524</v>
      </c>
    </row>
    <row r="1511" spans="5:6" x14ac:dyDescent="0.25">
      <c r="E1511" s="16">
        <f t="shared" ca="1" si="46"/>
        <v>0.22670820789037593</v>
      </c>
      <c r="F1511" s="20">
        <f t="shared" ca="1" si="47"/>
        <v>8.2362322330424558</v>
      </c>
    </row>
    <row r="1512" spans="5:6" x14ac:dyDescent="0.25">
      <c r="E1512" s="16">
        <f t="shared" ca="1" si="46"/>
        <v>0.26956468160536073</v>
      </c>
      <c r="F1512" s="20">
        <f t="shared" ca="1" si="47"/>
        <v>8.4753071321369866</v>
      </c>
    </row>
    <row r="1513" spans="5:6" x14ac:dyDescent="0.25">
      <c r="E1513" s="16">
        <f t="shared" ca="1" si="46"/>
        <v>0.44676023667503062</v>
      </c>
      <c r="F1513" s="20">
        <f t="shared" ca="1" si="47"/>
        <v>9.2783496773684977</v>
      </c>
    </row>
    <row r="1514" spans="5:6" x14ac:dyDescent="0.25">
      <c r="E1514" s="16">
        <f t="shared" ca="1" si="46"/>
        <v>0.50928664235675691</v>
      </c>
      <c r="F1514" s="20">
        <f t="shared" ca="1" si="47"/>
        <v>9.5261315209451993</v>
      </c>
    </row>
    <row r="1515" spans="5:6" x14ac:dyDescent="0.25">
      <c r="E1515" s="16">
        <f t="shared" ca="1" si="46"/>
        <v>0.4365562553191753</v>
      </c>
      <c r="F1515" s="20">
        <f t="shared" ca="1" si="47"/>
        <v>9.2368754122450429</v>
      </c>
    </row>
    <row r="1516" spans="5:6" x14ac:dyDescent="0.25">
      <c r="E1516" s="16">
        <f t="shared" ca="1" si="46"/>
        <v>0.28553340325064436</v>
      </c>
      <c r="F1516" s="20">
        <f t="shared" ca="1" si="47"/>
        <v>8.5580459421667587</v>
      </c>
    </row>
    <row r="1517" spans="5:6" x14ac:dyDescent="0.25">
      <c r="E1517" s="16">
        <f t="shared" ca="1" si="46"/>
        <v>8.4674726930312416E-2</v>
      </c>
      <c r="F1517" s="20">
        <f t="shared" ca="1" si="47"/>
        <v>7.0720666974312865</v>
      </c>
    </row>
    <row r="1518" spans="5:6" x14ac:dyDescent="0.25">
      <c r="E1518" s="16">
        <f t="shared" ca="1" si="46"/>
        <v>0.44949752131516552</v>
      </c>
      <c r="F1518" s="20">
        <f t="shared" ca="1" si="47"/>
        <v>9.2894160796487206</v>
      </c>
    </row>
    <row r="1519" spans="5:6" x14ac:dyDescent="0.25">
      <c r="E1519" s="16">
        <f t="shared" ca="1" si="46"/>
        <v>0.34233792435497301</v>
      </c>
      <c r="F1519" s="20">
        <f t="shared" ca="1" si="47"/>
        <v>8.8316135445596853</v>
      </c>
    </row>
    <row r="1520" spans="5:6" x14ac:dyDescent="0.25">
      <c r="E1520" s="16">
        <f t="shared" ca="1" si="46"/>
        <v>0.1534456510805059</v>
      </c>
      <c r="F1520" s="20">
        <f t="shared" ca="1" si="47"/>
        <v>7.7411162848575295</v>
      </c>
    </row>
    <row r="1521" spans="5:6" x14ac:dyDescent="0.25">
      <c r="E1521" s="16">
        <f t="shared" ca="1" si="46"/>
        <v>0.54540702326696278</v>
      </c>
      <c r="F1521" s="20">
        <f t="shared" ca="1" si="47"/>
        <v>9.665978023683369</v>
      </c>
    </row>
    <row r="1522" spans="5:6" x14ac:dyDescent="0.25">
      <c r="E1522" s="16">
        <f t="shared" ca="1" si="46"/>
        <v>0.16521583946236684</v>
      </c>
      <c r="F1522" s="20">
        <f t="shared" ca="1" si="47"/>
        <v>7.8308817095311367</v>
      </c>
    </row>
    <row r="1523" spans="5:6" x14ac:dyDescent="0.25">
      <c r="E1523" s="16">
        <f t="shared" ca="1" si="46"/>
        <v>4.4525657064065083E-2</v>
      </c>
      <c r="F1523" s="20">
        <f t="shared" ca="1" si="47"/>
        <v>6.4320868144862064</v>
      </c>
    </row>
    <row r="1524" spans="5:6" x14ac:dyDescent="0.25">
      <c r="E1524" s="16">
        <f t="shared" ca="1" si="46"/>
        <v>0.46311884086414512</v>
      </c>
      <c r="F1524" s="20">
        <f t="shared" ca="1" si="47"/>
        <v>9.3441400786755953</v>
      </c>
    </row>
    <row r="1525" spans="5:6" x14ac:dyDescent="0.25">
      <c r="E1525" s="16">
        <f t="shared" ca="1" si="46"/>
        <v>0.83733486126737899</v>
      </c>
      <c r="F1525" s="20">
        <f t="shared" ca="1" si="47"/>
        <v>10.889768617660796</v>
      </c>
    </row>
    <row r="1526" spans="5:6" x14ac:dyDescent="0.25">
      <c r="E1526" s="16">
        <f t="shared" ca="1" si="46"/>
        <v>0.52625686772274971</v>
      </c>
      <c r="F1526" s="20">
        <f t="shared" ca="1" si="47"/>
        <v>9.5920275885590556</v>
      </c>
    </row>
    <row r="1527" spans="5:6" x14ac:dyDescent="0.25">
      <c r="E1527" s="16">
        <f t="shared" ca="1" si="46"/>
        <v>0.57640902554517626</v>
      </c>
      <c r="F1527" s="20">
        <f t="shared" ca="1" si="47"/>
        <v>9.7851955925342011</v>
      </c>
    </row>
    <row r="1528" spans="5:6" x14ac:dyDescent="0.25">
      <c r="E1528" s="16">
        <f t="shared" ca="1" si="46"/>
        <v>0.60878829089409237</v>
      </c>
      <c r="F1528" s="20">
        <f t="shared" ca="1" si="47"/>
        <v>9.9097446362550983</v>
      </c>
    </row>
    <row r="1529" spans="5:6" x14ac:dyDescent="0.25">
      <c r="E1529" s="16">
        <f t="shared" ca="1" si="46"/>
        <v>0.36871251002772942</v>
      </c>
      <c r="F1529" s="20">
        <f t="shared" ca="1" si="47"/>
        <v>8.9499730176490537</v>
      </c>
    </row>
    <row r="1530" spans="5:6" x14ac:dyDescent="0.25">
      <c r="E1530" s="16">
        <f t="shared" ca="1" si="46"/>
        <v>0.33679421156791478</v>
      </c>
      <c r="F1530" s="20">
        <f t="shared" ca="1" si="47"/>
        <v>8.8061221076878535</v>
      </c>
    </row>
    <row r="1531" spans="5:6" x14ac:dyDescent="0.25">
      <c r="E1531" s="16">
        <f t="shared" ca="1" si="46"/>
        <v>0.55127445230891381</v>
      </c>
      <c r="F1531" s="20">
        <f t="shared" ca="1" si="47"/>
        <v>9.6885735946514</v>
      </c>
    </row>
    <row r="1532" spans="5:6" x14ac:dyDescent="0.25">
      <c r="E1532" s="16">
        <f t="shared" ca="1" si="46"/>
        <v>0.3410696496661404</v>
      </c>
      <c r="F1532" s="20">
        <f t="shared" ca="1" si="47"/>
        <v>8.8258017398332242</v>
      </c>
    </row>
    <row r="1533" spans="5:6" x14ac:dyDescent="0.25">
      <c r="E1533" s="16">
        <f t="shared" ca="1" si="46"/>
        <v>0.68802191319039063</v>
      </c>
      <c r="F1533" s="20">
        <f t="shared" ca="1" si="47"/>
        <v>10.220347668346495</v>
      </c>
    </row>
    <row r="1534" spans="5:6" x14ac:dyDescent="0.25">
      <c r="E1534" s="16">
        <f t="shared" ca="1" si="46"/>
        <v>9.6783670616755191E-2</v>
      </c>
      <c r="F1534" s="20">
        <f t="shared" ca="1" si="47"/>
        <v>7.2151527548069536</v>
      </c>
    </row>
    <row r="1535" spans="5:6" x14ac:dyDescent="0.25">
      <c r="E1535" s="16">
        <f t="shared" ca="1" si="46"/>
        <v>0.35453012218972435</v>
      </c>
      <c r="F1535" s="20">
        <f t="shared" ca="1" si="47"/>
        <v>8.8869018257547978</v>
      </c>
    </row>
    <row r="1536" spans="5:6" x14ac:dyDescent="0.25">
      <c r="E1536" s="16">
        <f t="shared" ca="1" si="46"/>
        <v>0.39992827522183738</v>
      </c>
      <c r="F1536" s="20">
        <f t="shared" ca="1" si="47"/>
        <v>9.0846907475470591</v>
      </c>
    </row>
    <row r="1537" spans="5:6" x14ac:dyDescent="0.25">
      <c r="E1537" s="16">
        <f t="shared" ca="1" si="46"/>
        <v>0.26208759990687469</v>
      </c>
      <c r="F1537" s="20">
        <f t="shared" ca="1" si="47"/>
        <v>8.4354944257081748</v>
      </c>
    </row>
    <row r="1538" spans="5:6" x14ac:dyDescent="0.25">
      <c r="E1538" s="16">
        <f t="shared" ca="1" si="46"/>
        <v>0.60421782656664724</v>
      </c>
      <c r="F1538" s="20">
        <f t="shared" ca="1" si="47"/>
        <v>9.8921303041321522</v>
      </c>
    </row>
    <row r="1539" spans="5:6" x14ac:dyDescent="0.25">
      <c r="E1539" s="16">
        <f t="shared" ca="1" si="46"/>
        <v>9.3440976478051274E-2</v>
      </c>
      <c r="F1539" s="20">
        <f t="shared" ca="1" si="47"/>
        <v>7.1771524486416203</v>
      </c>
    </row>
    <row r="1540" spans="5:6" x14ac:dyDescent="0.25">
      <c r="E1540" s="16">
        <f t="shared" ref="E1540:E1603" ca="1" si="48">RAND()</f>
        <v>0.47880882199610142</v>
      </c>
      <c r="F1540" s="20">
        <f t="shared" ref="F1540:F1603" ca="1" si="49">$C$4*POWER(-LN(1-E1540),(1/$C$3))</f>
        <v>9.4065316328412791</v>
      </c>
    </row>
    <row r="1541" spans="5:6" x14ac:dyDescent="0.25">
      <c r="E1541" s="16">
        <f t="shared" ca="1" si="48"/>
        <v>0.66860108541800867</v>
      </c>
      <c r="F1541" s="20">
        <f t="shared" ca="1" si="49"/>
        <v>10.142913852433427</v>
      </c>
    </row>
    <row r="1542" spans="5:6" x14ac:dyDescent="0.25">
      <c r="E1542" s="16">
        <f t="shared" ca="1" si="48"/>
        <v>0.17000877464190101</v>
      </c>
      <c r="F1542" s="20">
        <f t="shared" ca="1" si="49"/>
        <v>7.8660746391143563</v>
      </c>
    </row>
    <row r="1543" spans="5:6" x14ac:dyDescent="0.25">
      <c r="E1543" s="16">
        <f t="shared" ca="1" si="48"/>
        <v>0.95231183948369391</v>
      </c>
      <c r="F1543" s="20">
        <f t="shared" ca="1" si="49"/>
        <v>11.723157680376</v>
      </c>
    </row>
    <row r="1544" spans="5:6" x14ac:dyDescent="0.25">
      <c r="E1544" s="16">
        <f t="shared" ca="1" si="48"/>
        <v>0.78124750940383825</v>
      </c>
      <c r="F1544" s="20">
        <f t="shared" ca="1" si="49"/>
        <v>10.616224110648789</v>
      </c>
    </row>
    <row r="1545" spans="5:6" x14ac:dyDescent="0.25">
      <c r="E1545" s="16">
        <f t="shared" ca="1" si="48"/>
        <v>0.93811892639647987</v>
      </c>
      <c r="F1545" s="20">
        <f t="shared" ca="1" si="49"/>
        <v>11.574217813625067</v>
      </c>
    </row>
    <row r="1546" spans="5:6" x14ac:dyDescent="0.25">
      <c r="E1546" s="16">
        <f t="shared" ca="1" si="48"/>
        <v>0.41431988351861171</v>
      </c>
      <c r="F1546" s="20">
        <f t="shared" ca="1" si="49"/>
        <v>9.1451588546384137</v>
      </c>
    </row>
    <row r="1547" spans="5:6" x14ac:dyDescent="0.25">
      <c r="E1547" s="16">
        <f t="shared" ca="1" si="48"/>
        <v>0.87391039118910507</v>
      </c>
      <c r="F1547" s="20">
        <f t="shared" ca="1" si="49"/>
        <v>11.095872776609397</v>
      </c>
    </row>
    <row r="1548" spans="5:6" x14ac:dyDescent="0.25">
      <c r="E1548" s="16">
        <f t="shared" ca="1" si="48"/>
        <v>0.71310168631200088</v>
      </c>
      <c r="F1548" s="20">
        <f t="shared" ca="1" si="49"/>
        <v>10.322291626946857</v>
      </c>
    </row>
    <row r="1549" spans="5:6" x14ac:dyDescent="0.25">
      <c r="E1549" s="16">
        <f t="shared" ca="1" si="48"/>
        <v>0.54716469958144942</v>
      </c>
      <c r="F1549" s="20">
        <f t="shared" ca="1" si="49"/>
        <v>9.6727493143549701</v>
      </c>
    </row>
    <row r="1550" spans="5:6" x14ac:dyDescent="0.25">
      <c r="E1550" s="16">
        <f t="shared" ca="1" si="48"/>
        <v>0.26557947277904781</v>
      </c>
      <c r="F1550" s="20">
        <f t="shared" ca="1" si="49"/>
        <v>8.4541769386079775</v>
      </c>
    </row>
    <row r="1551" spans="5:6" x14ac:dyDescent="0.25">
      <c r="E1551" s="16">
        <f t="shared" ca="1" si="48"/>
        <v>2.7164761803023629E-2</v>
      </c>
      <c r="F1551" s="20">
        <f t="shared" ca="1" si="49"/>
        <v>5.9860306027997314</v>
      </c>
    </row>
    <row r="1552" spans="5:6" x14ac:dyDescent="0.25">
      <c r="E1552" s="16">
        <f t="shared" ca="1" si="48"/>
        <v>0.32540181019426151</v>
      </c>
      <c r="F1552" s="20">
        <f t="shared" ca="1" si="49"/>
        <v>8.7529958571514079</v>
      </c>
    </row>
    <row r="1553" spans="5:6" x14ac:dyDescent="0.25">
      <c r="E1553" s="16">
        <f t="shared" ca="1" si="48"/>
        <v>0.12367678642158031</v>
      </c>
      <c r="F1553" s="20">
        <f t="shared" ca="1" si="49"/>
        <v>7.4881966448320103</v>
      </c>
    </row>
    <row r="1554" spans="5:6" x14ac:dyDescent="0.25">
      <c r="E1554" s="16">
        <f t="shared" ca="1" si="48"/>
        <v>0.51040768391139368</v>
      </c>
      <c r="F1554" s="20">
        <f t="shared" ca="1" si="49"/>
        <v>9.5304976413019009</v>
      </c>
    </row>
    <row r="1555" spans="5:6" x14ac:dyDescent="0.25">
      <c r="E1555" s="16">
        <f t="shared" ca="1" si="48"/>
        <v>0.34151285845919133</v>
      </c>
      <c r="F1555" s="20">
        <f t="shared" ca="1" si="49"/>
        <v>8.8278340588629085</v>
      </c>
    </row>
    <row r="1556" spans="5:6" x14ac:dyDescent="0.25">
      <c r="E1556" s="16">
        <f t="shared" ca="1" si="48"/>
        <v>0.25344781532911309</v>
      </c>
      <c r="F1556" s="20">
        <f t="shared" ca="1" si="49"/>
        <v>8.3885646693399867</v>
      </c>
    </row>
    <row r="1557" spans="5:6" x14ac:dyDescent="0.25">
      <c r="E1557" s="16">
        <f t="shared" ca="1" si="48"/>
        <v>0.25424528518319078</v>
      </c>
      <c r="F1557" s="20">
        <f t="shared" ca="1" si="49"/>
        <v>8.3929397151717353</v>
      </c>
    </row>
    <row r="1558" spans="5:6" x14ac:dyDescent="0.25">
      <c r="E1558" s="16">
        <f t="shared" ca="1" si="48"/>
        <v>0.12833381617586748</v>
      </c>
      <c r="F1558" s="20">
        <f t="shared" ca="1" si="49"/>
        <v>7.5306436866898752</v>
      </c>
    </row>
    <row r="1559" spans="5:6" x14ac:dyDescent="0.25">
      <c r="E1559" s="16">
        <f t="shared" ca="1" si="48"/>
        <v>0.97344942265123846</v>
      </c>
      <c r="F1559" s="20">
        <f t="shared" ca="1" si="49"/>
        <v>12.021661704561886</v>
      </c>
    </row>
    <row r="1560" spans="5:6" x14ac:dyDescent="0.25">
      <c r="E1560" s="16">
        <f t="shared" ca="1" si="48"/>
        <v>0.41886085954426155</v>
      </c>
      <c r="F1560" s="20">
        <f t="shared" ca="1" si="49"/>
        <v>9.1640492075740276</v>
      </c>
    </row>
    <row r="1561" spans="5:6" x14ac:dyDescent="0.25">
      <c r="E1561" s="16">
        <f t="shared" ca="1" si="48"/>
        <v>8.0508084924946766E-2</v>
      </c>
      <c r="F1561" s="20">
        <f t="shared" ca="1" si="49"/>
        <v>7.0190262447759135</v>
      </c>
    </row>
    <row r="1562" spans="5:6" x14ac:dyDescent="0.25">
      <c r="E1562" s="16">
        <f t="shared" ca="1" si="48"/>
        <v>0.88940253807464587</v>
      </c>
      <c r="F1562" s="20">
        <f t="shared" ca="1" si="49"/>
        <v>11.19360313162835</v>
      </c>
    </row>
    <row r="1563" spans="5:6" x14ac:dyDescent="0.25">
      <c r="E1563" s="16">
        <f t="shared" ca="1" si="48"/>
        <v>0.80640845369263281</v>
      </c>
      <c r="F1563" s="20">
        <f t="shared" ca="1" si="49"/>
        <v>10.734152809115617</v>
      </c>
    </row>
    <row r="1564" spans="5:6" x14ac:dyDescent="0.25">
      <c r="E1564" s="16">
        <f t="shared" ca="1" si="48"/>
        <v>0.75480424867318496</v>
      </c>
      <c r="F1564" s="20">
        <f t="shared" ca="1" si="49"/>
        <v>10.498504777003436</v>
      </c>
    </row>
    <row r="1565" spans="5:6" x14ac:dyDescent="0.25">
      <c r="E1565" s="16">
        <f t="shared" ca="1" si="48"/>
        <v>0.2673350679357076</v>
      </c>
      <c r="F1565" s="20">
        <f t="shared" ca="1" si="49"/>
        <v>8.4635102229826575</v>
      </c>
    </row>
    <row r="1566" spans="5:6" x14ac:dyDescent="0.25">
      <c r="E1566" s="16">
        <f t="shared" ca="1" si="48"/>
        <v>0.96023123803252641</v>
      </c>
      <c r="F1566" s="20">
        <f t="shared" ca="1" si="49"/>
        <v>11.82063540531199</v>
      </c>
    </row>
    <row r="1567" spans="5:6" x14ac:dyDescent="0.25">
      <c r="E1567" s="16">
        <f t="shared" ca="1" si="48"/>
        <v>0.18341989220676103</v>
      </c>
      <c r="F1567" s="20">
        <f t="shared" ca="1" si="49"/>
        <v>7.960819140818459</v>
      </c>
    </row>
    <row r="1568" spans="5:6" x14ac:dyDescent="0.25">
      <c r="E1568" s="16">
        <f t="shared" ca="1" si="48"/>
        <v>0.6250389015497434</v>
      </c>
      <c r="F1568" s="20">
        <f t="shared" ca="1" si="49"/>
        <v>9.9725361770902374</v>
      </c>
    </row>
    <row r="1569" spans="5:6" x14ac:dyDescent="0.25">
      <c r="E1569" s="16">
        <f t="shared" ca="1" si="48"/>
        <v>0.45140185416352863</v>
      </c>
      <c r="F1569" s="20">
        <f t="shared" ca="1" si="49"/>
        <v>9.2971008223530447</v>
      </c>
    </row>
    <row r="1570" spans="5:6" x14ac:dyDescent="0.25">
      <c r="E1570" s="16">
        <f t="shared" ca="1" si="48"/>
        <v>0.64215966109280764</v>
      </c>
      <c r="F1570" s="20">
        <f t="shared" ca="1" si="49"/>
        <v>10.039065422075373</v>
      </c>
    </row>
    <row r="1571" spans="5:6" x14ac:dyDescent="0.25">
      <c r="E1571" s="16">
        <f t="shared" ca="1" si="48"/>
        <v>0.34416360922884315</v>
      </c>
      <c r="F1571" s="20">
        <f t="shared" ca="1" si="49"/>
        <v>8.8399591291962913</v>
      </c>
    </row>
    <row r="1572" spans="5:6" x14ac:dyDescent="0.25">
      <c r="E1572" s="16">
        <f t="shared" ca="1" si="48"/>
        <v>4.8621739943365383E-2</v>
      </c>
      <c r="F1572" s="20">
        <f t="shared" ca="1" si="49"/>
        <v>6.5154457454628023</v>
      </c>
    </row>
    <row r="1573" spans="5:6" x14ac:dyDescent="0.25">
      <c r="E1573" s="16">
        <f t="shared" ca="1" si="48"/>
        <v>0.87268964267286542</v>
      </c>
      <c r="F1573" s="20">
        <f t="shared" ca="1" si="49"/>
        <v>11.088482617023418</v>
      </c>
    </row>
    <row r="1574" spans="5:6" x14ac:dyDescent="0.25">
      <c r="E1574" s="16">
        <f t="shared" ca="1" si="48"/>
        <v>0.90145511190758976</v>
      </c>
      <c r="F1574" s="20">
        <f t="shared" ca="1" si="49"/>
        <v>11.275577650893165</v>
      </c>
    </row>
    <row r="1575" spans="5:6" x14ac:dyDescent="0.25">
      <c r="E1575" s="16">
        <f t="shared" ca="1" si="48"/>
        <v>0.6326642486437013</v>
      </c>
      <c r="F1575" s="20">
        <f t="shared" ca="1" si="49"/>
        <v>10.002111512440043</v>
      </c>
    </row>
    <row r="1576" spans="5:6" x14ac:dyDescent="0.25">
      <c r="E1576" s="16">
        <f t="shared" ca="1" si="48"/>
        <v>0.67270051027498312</v>
      </c>
      <c r="F1576" s="20">
        <f t="shared" ca="1" si="49"/>
        <v>10.159165944782057</v>
      </c>
    </row>
    <row r="1577" spans="5:6" x14ac:dyDescent="0.25">
      <c r="E1577" s="16">
        <f t="shared" ca="1" si="48"/>
        <v>0.75256774025026141</v>
      </c>
      <c r="F1577" s="20">
        <f t="shared" ca="1" si="49"/>
        <v>10.488790128461201</v>
      </c>
    </row>
    <row r="1578" spans="5:6" x14ac:dyDescent="0.25">
      <c r="E1578" s="16">
        <f t="shared" ca="1" si="48"/>
        <v>0.52527855164187343</v>
      </c>
      <c r="F1578" s="20">
        <f t="shared" ca="1" si="49"/>
        <v>9.5882393074612491</v>
      </c>
    </row>
    <row r="1579" spans="5:6" x14ac:dyDescent="0.25">
      <c r="E1579" s="16">
        <f t="shared" ca="1" si="48"/>
        <v>0.7929288377629814</v>
      </c>
      <c r="F1579" s="20">
        <f t="shared" ca="1" si="49"/>
        <v>10.670157578352104</v>
      </c>
    </row>
    <row r="1580" spans="5:6" x14ac:dyDescent="0.25">
      <c r="E1580" s="16">
        <f t="shared" ca="1" si="48"/>
        <v>0.49061621054625093</v>
      </c>
      <c r="F1580" s="20">
        <f t="shared" ca="1" si="49"/>
        <v>9.453089616676408</v>
      </c>
    </row>
    <row r="1581" spans="5:6" x14ac:dyDescent="0.25">
      <c r="E1581" s="16">
        <f t="shared" ca="1" si="48"/>
        <v>0.39667317875524788</v>
      </c>
      <c r="F1581" s="20">
        <f t="shared" ca="1" si="49"/>
        <v>9.0708803357522996</v>
      </c>
    </row>
    <row r="1582" spans="5:6" x14ac:dyDescent="0.25">
      <c r="E1582" s="16">
        <f t="shared" ca="1" si="48"/>
        <v>0.35897245607009598</v>
      </c>
      <c r="F1582" s="20">
        <f t="shared" ca="1" si="49"/>
        <v>8.9067955465222006</v>
      </c>
    </row>
    <row r="1583" spans="5:6" x14ac:dyDescent="0.25">
      <c r="E1583" s="16">
        <f t="shared" ca="1" si="48"/>
        <v>0.33098225341919107</v>
      </c>
      <c r="F1583" s="20">
        <f t="shared" ca="1" si="49"/>
        <v>8.7791471471526936</v>
      </c>
    </row>
    <row r="1584" spans="5:6" x14ac:dyDescent="0.25">
      <c r="E1584" s="16">
        <f t="shared" ca="1" si="48"/>
        <v>0.81708888193310125</v>
      </c>
      <c r="F1584" s="20">
        <f t="shared" ca="1" si="49"/>
        <v>10.786382548805797</v>
      </c>
    </row>
    <row r="1585" spans="5:6" x14ac:dyDescent="0.25">
      <c r="E1585" s="16">
        <f t="shared" ca="1" si="48"/>
        <v>0.50459543832602038</v>
      </c>
      <c r="F1585" s="20">
        <f t="shared" ca="1" si="49"/>
        <v>9.507838205392682</v>
      </c>
    </row>
    <row r="1586" spans="5:6" x14ac:dyDescent="0.25">
      <c r="E1586" s="16">
        <f t="shared" ca="1" si="48"/>
        <v>9.0598200240638471E-2</v>
      </c>
      <c r="F1586" s="20">
        <f t="shared" ca="1" si="49"/>
        <v>7.1439726303656332</v>
      </c>
    </row>
    <row r="1587" spans="5:6" x14ac:dyDescent="0.25">
      <c r="E1587" s="16">
        <f t="shared" ca="1" si="48"/>
        <v>0.24943825380394691</v>
      </c>
      <c r="F1587" s="20">
        <f t="shared" ca="1" si="49"/>
        <v>8.3664293626534008</v>
      </c>
    </row>
    <row r="1588" spans="5:6" x14ac:dyDescent="0.25">
      <c r="E1588" s="16">
        <f t="shared" ca="1" si="48"/>
        <v>0.80095792056960946</v>
      </c>
      <c r="F1588" s="20">
        <f t="shared" ca="1" si="49"/>
        <v>10.708032771558697</v>
      </c>
    </row>
    <row r="1589" spans="5:6" x14ac:dyDescent="0.25">
      <c r="E1589" s="16">
        <f t="shared" ca="1" si="48"/>
        <v>0.26914588513929583</v>
      </c>
      <c r="F1589" s="20">
        <f t="shared" ca="1" si="49"/>
        <v>8.473096044536728</v>
      </c>
    </row>
    <row r="1590" spans="5:6" x14ac:dyDescent="0.25">
      <c r="E1590" s="16">
        <f t="shared" ca="1" si="48"/>
        <v>0.22895262307210407</v>
      </c>
      <c r="F1590" s="20">
        <f t="shared" ca="1" si="49"/>
        <v>8.2494703612092639</v>
      </c>
    </row>
    <row r="1591" spans="5:6" x14ac:dyDescent="0.25">
      <c r="E1591" s="16">
        <f t="shared" ca="1" si="48"/>
        <v>0.63288748842588982</v>
      </c>
      <c r="F1591" s="20">
        <f t="shared" ca="1" si="49"/>
        <v>10.002978632523087</v>
      </c>
    </row>
    <row r="1592" spans="5:6" x14ac:dyDescent="0.25">
      <c r="E1592" s="16">
        <f t="shared" ca="1" si="48"/>
        <v>0.2368629813177473</v>
      </c>
      <c r="F1592" s="20">
        <f t="shared" ca="1" si="49"/>
        <v>8.2954358363403919</v>
      </c>
    </row>
    <row r="1593" spans="5:6" x14ac:dyDescent="0.25">
      <c r="E1593" s="16">
        <f t="shared" ca="1" si="48"/>
        <v>0.33429062702512136</v>
      </c>
      <c r="F1593" s="20">
        <f t="shared" ca="1" si="49"/>
        <v>8.7945342453798006</v>
      </c>
    </row>
    <row r="1594" spans="5:6" x14ac:dyDescent="0.25">
      <c r="E1594" s="16">
        <f t="shared" ca="1" si="48"/>
        <v>0.7661998162072704</v>
      </c>
      <c r="F1594" s="20">
        <f t="shared" ca="1" si="49"/>
        <v>10.548558535103655</v>
      </c>
    </row>
    <row r="1595" spans="5:6" x14ac:dyDescent="0.25">
      <c r="E1595" s="16">
        <f t="shared" ca="1" si="48"/>
        <v>0.79242796638866964</v>
      </c>
      <c r="F1595" s="20">
        <f t="shared" ca="1" si="49"/>
        <v>10.667817423635345</v>
      </c>
    </row>
    <row r="1596" spans="5:6" x14ac:dyDescent="0.25">
      <c r="E1596" s="16">
        <f t="shared" ca="1" si="48"/>
        <v>0.32295870341969701</v>
      </c>
      <c r="F1596" s="20">
        <f t="shared" ca="1" si="49"/>
        <v>8.7414669172979238</v>
      </c>
    </row>
    <row r="1597" spans="5:6" x14ac:dyDescent="0.25">
      <c r="E1597" s="16">
        <f t="shared" ca="1" si="48"/>
        <v>0.37667375705131834</v>
      </c>
      <c r="F1597" s="20">
        <f t="shared" ca="1" si="49"/>
        <v>8.9848388202499532</v>
      </c>
    </row>
    <row r="1598" spans="5:6" x14ac:dyDescent="0.25">
      <c r="E1598" s="16">
        <f t="shared" ca="1" si="48"/>
        <v>0.39421459509085777</v>
      </c>
      <c r="F1598" s="20">
        <f t="shared" ca="1" si="49"/>
        <v>9.0604149026625826</v>
      </c>
    </row>
    <row r="1599" spans="5:6" x14ac:dyDescent="0.25">
      <c r="E1599" s="16">
        <f t="shared" ca="1" si="48"/>
        <v>0.16705694250755654</v>
      </c>
      <c r="F1599" s="20">
        <f t="shared" ca="1" si="49"/>
        <v>7.8444885315902004</v>
      </c>
    </row>
    <row r="1600" spans="5:6" x14ac:dyDescent="0.25">
      <c r="E1600" s="16">
        <f t="shared" ca="1" si="48"/>
        <v>0.85998181163654819</v>
      </c>
      <c r="F1600" s="20">
        <f t="shared" ca="1" si="49"/>
        <v>11.013870449812872</v>
      </c>
    </row>
    <row r="1601" spans="5:6" x14ac:dyDescent="0.25">
      <c r="E1601" s="16">
        <f t="shared" ca="1" si="48"/>
        <v>0.25209059587489346</v>
      </c>
      <c r="F1601" s="20">
        <f t="shared" ca="1" si="49"/>
        <v>8.3810979300334978</v>
      </c>
    </row>
    <row r="1602" spans="5:6" x14ac:dyDescent="0.25">
      <c r="E1602" s="16">
        <f t="shared" ca="1" si="48"/>
        <v>0.27176285187385563</v>
      </c>
      <c r="F1602" s="20">
        <f t="shared" ca="1" si="49"/>
        <v>8.4868768873198448</v>
      </c>
    </row>
    <row r="1603" spans="5:6" x14ac:dyDescent="0.25">
      <c r="E1603" s="16">
        <f t="shared" ca="1" si="48"/>
        <v>0.1351675828589185</v>
      </c>
      <c r="F1603" s="20">
        <f t="shared" ca="1" si="49"/>
        <v>7.5908304102963413</v>
      </c>
    </row>
    <row r="1604" spans="5:6" x14ac:dyDescent="0.25">
      <c r="E1604" s="16">
        <f t="shared" ref="E1604:E1667" ca="1" si="50">RAND()</f>
        <v>0.84939034699110094</v>
      </c>
      <c r="F1604" s="20">
        <f t="shared" ref="F1604:F1667" ca="1" si="51">$C$4*POWER(-LN(1-E1604),(1/$C$3))</f>
        <v>10.954562514041491</v>
      </c>
    </row>
    <row r="1605" spans="5:6" x14ac:dyDescent="0.25">
      <c r="E1605" s="16">
        <f t="shared" ca="1" si="50"/>
        <v>0.30918831439227557</v>
      </c>
      <c r="F1605" s="20">
        <f t="shared" ca="1" si="51"/>
        <v>8.6755247216109197</v>
      </c>
    </row>
    <row r="1606" spans="5:6" x14ac:dyDescent="0.25">
      <c r="E1606" s="16">
        <f t="shared" ca="1" si="50"/>
        <v>0.97467815854365236</v>
      </c>
      <c r="F1606" s="20">
        <f t="shared" ca="1" si="51"/>
        <v>12.043963021875669</v>
      </c>
    </row>
    <row r="1607" spans="5:6" x14ac:dyDescent="0.25">
      <c r="E1607" s="16">
        <f t="shared" ca="1" si="50"/>
        <v>0.13860658724254549</v>
      </c>
      <c r="F1607" s="20">
        <f t="shared" ca="1" si="51"/>
        <v>7.6202394564650913</v>
      </c>
    </row>
    <row r="1608" spans="5:6" x14ac:dyDescent="0.25">
      <c r="E1608" s="16">
        <f t="shared" ca="1" si="50"/>
        <v>0.53044680727072047</v>
      </c>
      <c r="F1608" s="20">
        <f t="shared" ca="1" si="51"/>
        <v>9.6082393146358065</v>
      </c>
    </row>
    <row r="1609" spans="5:6" x14ac:dyDescent="0.25">
      <c r="E1609" s="16">
        <f t="shared" ca="1" si="50"/>
        <v>0.68256285197574018</v>
      </c>
      <c r="F1609" s="20">
        <f t="shared" ca="1" si="51"/>
        <v>10.19846409462464</v>
      </c>
    </row>
    <row r="1610" spans="5:6" x14ac:dyDescent="0.25">
      <c r="E1610" s="16">
        <f t="shared" ca="1" si="50"/>
        <v>0.36898243070834413</v>
      </c>
      <c r="F1610" s="20">
        <f t="shared" ca="1" si="51"/>
        <v>8.9511612475160938</v>
      </c>
    </row>
    <row r="1611" spans="5:6" x14ac:dyDescent="0.25">
      <c r="E1611" s="16">
        <f t="shared" ca="1" si="50"/>
        <v>0.9109913824240754</v>
      </c>
      <c r="F1611" s="20">
        <f t="shared" ca="1" si="51"/>
        <v>11.345031094506561</v>
      </c>
    </row>
    <row r="1612" spans="5:6" x14ac:dyDescent="0.25">
      <c r="E1612" s="16">
        <f t="shared" ca="1" si="50"/>
        <v>0.81529699922713805</v>
      </c>
      <c r="F1612" s="20">
        <f t="shared" ca="1" si="51"/>
        <v>10.777517757717765</v>
      </c>
    </row>
    <row r="1613" spans="5:6" x14ac:dyDescent="0.25">
      <c r="E1613" s="16">
        <f t="shared" ca="1" si="50"/>
        <v>0.70653100214948072</v>
      </c>
      <c r="F1613" s="20">
        <f t="shared" ca="1" si="51"/>
        <v>10.29533895025461</v>
      </c>
    </row>
    <row r="1614" spans="5:6" x14ac:dyDescent="0.25">
      <c r="E1614" s="16">
        <f t="shared" ca="1" si="50"/>
        <v>0.57701918232349669</v>
      </c>
      <c r="F1614" s="20">
        <f t="shared" ca="1" si="51"/>
        <v>9.7875397160006266</v>
      </c>
    </row>
    <row r="1615" spans="5:6" x14ac:dyDescent="0.25">
      <c r="E1615" s="16">
        <f t="shared" ca="1" si="50"/>
        <v>0.72149530253990601</v>
      </c>
      <c r="F1615" s="20">
        <f t="shared" ca="1" si="51"/>
        <v>10.35700637031457</v>
      </c>
    </row>
    <row r="1616" spans="5:6" x14ac:dyDescent="0.25">
      <c r="E1616" s="16">
        <f t="shared" ca="1" si="50"/>
        <v>0.24453310984754228</v>
      </c>
      <c r="F1616" s="20">
        <f t="shared" ca="1" si="51"/>
        <v>8.3390277598612776</v>
      </c>
    </row>
    <row r="1617" spans="5:6" x14ac:dyDescent="0.25">
      <c r="E1617" s="16">
        <f t="shared" ca="1" si="50"/>
        <v>0.50554304423252616</v>
      </c>
      <c r="F1617" s="20">
        <f t="shared" ca="1" si="51"/>
        <v>9.5115363842086236</v>
      </c>
    </row>
    <row r="1618" spans="5:6" x14ac:dyDescent="0.25">
      <c r="E1618" s="16">
        <f t="shared" ca="1" si="50"/>
        <v>0.14507303249121661</v>
      </c>
      <c r="F1618" s="20">
        <f t="shared" ca="1" si="51"/>
        <v>7.6740634859299934</v>
      </c>
    </row>
    <row r="1619" spans="5:6" x14ac:dyDescent="0.25">
      <c r="E1619" s="16">
        <f t="shared" ca="1" si="50"/>
        <v>0.18456471888650228</v>
      </c>
      <c r="F1619" s="20">
        <f t="shared" ca="1" si="51"/>
        <v>7.9686699763712285</v>
      </c>
    </row>
    <row r="1620" spans="5:6" x14ac:dyDescent="0.25">
      <c r="E1620" s="16">
        <f t="shared" ca="1" si="50"/>
        <v>0.24522877363327122</v>
      </c>
      <c r="F1620" s="20">
        <f t="shared" ca="1" si="51"/>
        <v>8.3429360137380932</v>
      </c>
    </row>
    <row r="1621" spans="5:6" x14ac:dyDescent="0.25">
      <c r="E1621" s="16">
        <f t="shared" ca="1" si="50"/>
        <v>0.3813288385209912</v>
      </c>
      <c r="F1621" s="20">
        <f t="shared" ca="1" si="51"/>
        <v>9.005057179187828</v>
      </c>
    </row>
    <row r="1622" spans="5:6" x14ac:dyDescent="0.25">
      <c r="E1622" s="16">
        <f t="shared" ca="1" si="50"/>
        <v>0.84516348548791864</v>
      </c>
      <c r="F1622" s="20">
        <f t="shared" ca="1" si="51"/>
        <v>10.931536944701897</v>
      </c>
    </row>
    <row r="1623" spans="5:6" x14ac:dyDescent="0.25">
      <c r="E1623" s="16">
        <f t="shared" ca="1" si="50"/>
        <v>0.31374445680755036</v>
      </c>
      <c r="F1623" s="20">
        <f t="shared" ca="1" si="51"/>
        <v>8.6975284002244262</v>
      </c>
    </row>
    <row r="1624" spans="5:6" x14ac:dyDescent="0.25">
      <c r="E1624" s="16">
        <f t="shared" ca="1" si="50"/>
        <v>0.37971336414402679</v>
      </c>
      <c r="F1624" s="20">
        <f t="shared" ca="1" si="51"/>
        <v>8.9980544074869595</v>
      </c>
    </row>
    <row r="1625" spans="5:6" x14ac:dyDescent="0.25">
      <c r="E1625" s="16">
        <f t="shared" ca="1" si="50"/>
        <v>0.27858321644097406</v>
      </c>
      <c r="F1625" s="20">
        <f t="shared" ca="1" si="51"/>
        <v>8.522401841475979</v>
      </c>
    </row>
    <row r="1626" spans="5:6" x14ac:dyDescent="0.25">
      <c r="E1626" s="16">
        <f t="shared" ca="1" si="50"/>
        <v>9.3299571421047611E-2</v>
      </c>
      <c r="F1626" s="20">
        <f t="shared" ca="1" si="51"/>
        <v>7.1755212004855684</v>
      </c>
    </row>
    <row r="1627" spans="5:6" x14ac:dyDescent="0.25">
      <c r="E1627" s="16">
        <f t="shared" ca="1" si="50"/>
        <v>0.79857622221443114</v>
      </c>
      <c r="F1627" s="20">
        <f t="shared" ca="1" si="51"/>
        <v>10.696725032004208</v>
      </c>
    </row>
    <row r="1628" spans="5:6" x14ac:dyDescent="0.25">
      <c r="E1628" s="16">
        <f t="shared" ca="1" si="50"/>
        <v>9.1765463695447691E-2</v>
      </c>
      <c r="F1628" s="20">
        <f t="shared" ca="1" si="51"/>
        <v>7.1576957126587484</v>
      </c>
    </row>
    <row r="1629" spans="5:6" x14ac:dyDescent="0.25">
      <c r="E1629" s="16">
        <f t="shared" ca="1" si="50"/>
        <v>0.46335021229512641</v>
      </c>
      <c r="F1629" s="20">
        <f t="shared" ca="1" si="51"/>
        <v>9.3450649091463927</v>
      </c>
    </row>
    <row r="1630" spans="5:6" x14ac:dyDescent="0.25">
      <c r="E1630" s="16">
        <f t="shared" ca="1" si="50"/>
        <v>0.47556672360624985</v>
      </c>
      <c r="F1630" s="20">
        <f t="shared" ca="1" si="51"/>
        <v>9.3936910479244524</v>
      </c>
    </row>
    <row r="1631" spans="5:6" x14ac:dyDescent="0.25">
      <c r="E1631" s="16">
        <f t="shared" ca="1" si="50"/>
        <v>0.52704872669489511</v>
      </c>
      <c r="F1631" s="20">
        <f t="shared" ca="1" si="51"/>
        <v>9.5950930169407886</v>
      </c>
    </row>
    <row r="1632" spans="5:6" x14ac:dyDescent="0.25">
      <c r="E1632" s="16">
        <f t="shared" ca="1" si="50"/>
        <v>6.2431693644414588E-2</v>
      </c>
      <c r="F1632" s="20">
        <f t="shared" ca="1" si="51"/>
        <v>6.7593364686366026</v>
      </c>
    </row>
    <row r="1633" spans="5:6" x14ac:dyDescent="0.25">
      <c r="E1633" s="16">
        <f t="shared" ca="1" si="50"/>
        <v>6.2197317892245252E-3</v>
      </c>
      <c r="F1633" s="20">
        <f t="shared" ca="1" si="51"/>
        <v>4.8419239832533627</v>
      </c>
    </row>
    <row r="1634" spans="5:6" x14ac:dyDescent="0.25">
      <c r="E1634" s="16">
        <f t="shared" ca="1" si="50"/>
        <v>0.3994084456691932</v>
      </c>
      <c r="F1634" s="20">
        <f t="shared" ca="1" si="51"/>
        <v>9.0824887003339221</v>
      </c>
    </row>
    <row r="1635" spans="5:6" x14ac:dyDescent="0.25">
      <c r="E1635" s="16">
        <f t="shared" ca="1" si="50"/>
        <v>0.62423806209382515</v>
      </c>
      <c r="F1635" s="20">
        <f t="shared" ca="1" si="51"/>
        <v>9.9694346948711683</v>
      </c>
    </row>
    <row r="1636" spans="5:6" x14ac:dyDescent="0.25">
      <c r="E1636" s="16">
        <f t="shared" ca="1" si="50"/>
        <v>3.0918900366963209E-2</v>
      </c>
      <c r="F1636" s="20">
        <f t="shared" ca="1" si="51"/>
        <v>6.0994327452277357</v>
      </c>
    </row>
    <row r="1637" spans="5:6" x14ac:dyDescent="0.25">
      <c r="E1637" s="16">
        <f t="shared" ca="1" si="50"/>
        <v>0.74025589245323686</v>
      </c>
      <c r="F1637" s="20">
        <f t="shared" ca="1" si="51"/>
        <v>10.43589767751094</v>
      </c>
    </row>
    <row r="1638" spans="5:6" x14ac:dyDescent="0.25">
      <c r="E1638" s="16">
        <f t="shared" ca="1" si="50"/>
        <v>0.28185347187312793</v>
      </c>
      <c r="F1638" s="20">
        <f t="shared" ca="1" si="51"/>
        <v>8.5392416168591456</v>
      </c>
    </row>
    <row r="1639" spans="5:6" x14ac:dyDescent="0.25">
      <c r="E1639" s="16">
        <f t="shared" ca="1" si="50"/>
        <v>0.76341588598277199</v>
      </c>
      <c r="F1639" s="20">
        <f t="shared" ca="1" si="51"/>
        <v>10.536241537256071</v>
      </c>
    </row>
    <row r="1640" spans="5:6" x14ac:dyDescent="0.25">
      <c r="E1640" s="16">
        <f t="shared" ca="1" si="50"/>
        <v>0.461892124917479</v>
      </c>
      <c r="F1640" s="20">
        <f t="shared" ca="1" si="51"/>
        <v>9.3392341631433577</v>
      </c>
    </row>
    <row r="1641" spans="5:6" x14ac:dyDescent="0.25">
      <c r="E1641" s="16">
        <f t="shared" ca="1" si="50"/>
        <v>0.12506004719452624</v>
      </c>
      <c r="F1641" s="20">
        <f t="shared" ca="1" si="51"/>
        <v>7.5009318166973724</v>
      </c>
    </row>
    <row r="1642" spans="5:6" x14ac:dyDescent="0.25">
      <c r="E1642" s="16">
        <f t="shared" ca="1" si="50"/>
        <v>0.61481672326304382</v>
      </c>
      <c r="F1642" s="20">
        <f t="shared" ca="1" si="51"/>
        <v>9.933005623671459</v>
      </c>
    </row>
    <row r="1643" spans="5:6" x14ac:dyDescent="0.25">
      <c r="E1643" s="16">
        <f t="shared" ca="1" si="50"/>
        <v>0.73194943781013955</v>
      </c>
      <c r="F1643" s="20">
        <f t="shared" ca="1" si="51"/>
        <v>10.400731306803245</v>
      </c>
    </row>
    <row r="1644" spans="5:6" x14ac:dyDescent="0.25">
      <c r="E1644" s="16">
        <f t="shared" ca="1" si="50"/>
        <v>0.22656132017192498</v>
      </c>
      <c r="F1644" s="20">
        <f t="shared" ca="1" si="51"/>
        <v>8.2353627345343643</v>
      </c>
    </row>
    <row r="1645" spans="5:6" x14ac:dyDescent="0.25">
      <c r="E1645" s="16">
        <f t="shared" ca="1" si="50"/>
        <v>0.23884114711815607</v>
      </c>
      <c r="F1645" s="20">
        <f t="shared" ca="1" si="51"/>
        <v>8.306767929565039</v>
      </c>
    </row>
    <row r="1646" spans="5:6" x14ac:dyDescent="0.25">
      <c r="E1646" s="16">
        <f t="shared" ca="1" si="50"/>
        <v>0.87748958260777643</v>
      </c>
      <c r="F1646" s="20">
        <f t="shared" ca="1" si="51"/>
        <v>11.117785836364593</v>
      </c>
    </row>
    <row r="1647" spans="5:6" x14ac:dyDescent="0.25">
      <c r="E1647" s="16">
        <f t="shared" ca="1" si="50"/>
        <v>8.8288772559799722E-2</v>
      </c>
      <c r="F1647" s="20">
        <f t="shared" ca="1" si="51"/>
        <v>7.1163994817983136</v>
      </c>
    </row>
    <row r="1648" spans="5:6" x14ac:dyDescent="0.25">
      <c r="E1648" s="16">
        <f t="shared" ca="1" si="50"/>
        <v>0.48011904742973732</v>
      </c>
      <c r="F1648" s="20">
        <f t="shared" ca="1" si="51"/>
        <v>9.4117136929173899</v>
      </c>
    </row>
    <row r="1649" spans="5:6" x14ac:dyDescent="0.25">
      <c r="E1649" s="16">
        <f t="shared" ca="1" si="50"/>
        <v>0.50539320309466951</v>
      </c>
      <c r="F1649" s="20">
        <f t="shared" ca="1" si="51"/>
        <v>9.510951708862331</v>
      </c>
    </row>
    <row r="1650" spans="5:6" x14ac:dyDescent="0.25">
      <c r="E1650" s="16">
        <f t="shared" ca="1" si="50"/>
        <v>2.3226006338429972E-2</v>
      </c>
      <c r="F1650" s="20">
        <f t="shared" ca="1" si="51"/>
        <v>5.8518792691367141</v>
      </c>
    </row>
    <row r="1651" spans="5:6" x14ac:dyDescent="0.25">
      <c r="E1651" s="16">
        <f t="shared" ca="1" si="50"/>
        <v>0.19070838715776661</v>
      </c>
      <c r="F1651" s="20">
        <f t="shared" ca="1" si="51"/>
        <v>8.0102101851267342</v>
      </c>
    </row>
    <row r="1652" spans="5:6" x14ac:dyDescent="0.25">
      <c r="E1652" s="16">
        <f t="shared" ca="1" si="50"/>
        <v>0.64253652218869106</v>
      </c>
      <c r="F1652" s="20">
        <f t="shared" ca="1" si="51"/>
        <v>10.040535269616253</v>
      </c>
    </row>
    <row r="1653" spans="5:6" x14ac:dyDescent="0.25">
      <c r="E1653" s="16">
        <f t="shared" ca="1" si="50"/>
        <v>0.43361829380269612</v>
      </c>
      <c r="F1653" s="20">
        <f t="shared" ca="1" si="51"/>
        <v>9.2248663052571818</v>
      </c>
    </row>
    <row r="1654" spans="5:6" x14ac:dyDescent="0.25">
      <c r="E1654" s="16">
        <f t="shared" ca="1" si="50"/>
        <v>0.55930897111135103</v>
      </c>
      <c r="F1654" s="20">
        <f t="shared" ca="1" si="51"/>
        <v>9.7194822906838656</v>
      </c>
    </row>
    <row r="1655" spans="5:6" x14ac:dyDescent="0.25">
      <c r="E1655" s="16">
        <f t="shared" ca="1" si="50"/>
        <v>3.1318749716416017E-2</v>
      </c>
      <c r="F1655" s="20">
        <f t="shared" ca="1" si="51"/>
        <v>6.1108184087614177</v>
      </c>
    </row>
    <row r="1656" spans="5:6" x14ac:dyDescent="0.25">
      <c r="E1656" s="16">
        <f t="shared" ca="1" si="50"/>
        <v>0.91273051552894136</v>
      </c>
      <c r="F1656" s="20">
        <f t="shared" ca="1" si="51"/>
        <v>11.35820556255436</v>
      </c>
    </row>
    <row r="1657" spans="5:6" x14ac:dyDescent="0.25">
      <c r="E1657" s="16">
        <f t="shared" ca="1" si="50"/>
        <v>0.80623767380658207</v>
      </c>
      <c r="F1657" s="20">
        <f t="shared" ca="1" si="51"/>
        <v>10.733329137435989</v>
      </c>
    </row>
    <row r="1658" spans="5:6" x14ac:dyDescent="0.25">
      <c r="E1658" s="16">
        <f t="shared" ca="1" si="50"/>
        <v>0.68382015415868247</v>
      </c>
      <c r="F1658" s="20">
        <f t="shared" ca="1" si="51"/>
        <v>10.203495553356062</v>
      </c>
    </row>
    <row r="1659" spans="5:6" x14ac:dyDescent="0.25">
      <c r="E1659" s="16">
        <f t="shared" ca="1" si="50"/>
        <v>0.86218306077522688</v>
      </c>
      <c r="F1659" s="20">
        <f t="shared" ca="1" si="51"/>
        <v>11.026508729938831</v>
      </c>
    </row>
    <row r="1660" spans="5:6" x14ac:dyDescent="0.25">
      <c r="E1660" s="16">
        <f t="shared" ca="1" si="50"/>
        <v>0.68995239010124032</v>
      </c>
      <c r="F1660" s="20">
        <f t="shared" ca="1" si="51"/>
        <v>10.228110245406448</v>
      </c>
    </row>
    <row r="1661" spans="5:6" x14ac:dyDescent="0.25">
      <c r="E1661" s="16">
        <f t="shared" ca="1" si="50"/>
        <v>0.38874479216257685</v>
      </c>
      <c r="F1661" s="20">
        <f t="shared" ca="1" si="51"/>
        <v>9.0370224726126516</v>
      </c>
    </row>
    <row r="1662" spans="5:6" x14ac:dyDescent="0.25">
      <c r="E1662" s="16">
        <f t="shared" ca="1" si="50"/>
        <v>0.35512476774073698</v>
      </c>
      <c r="F1662" s="20">
        <f t="shared" ca="1" si="51"/>
        <v>8.8895723126605724</v>
      </c>
    </row>
    <row r="1663" spans="5:6" x14ac:dyDescent="0.25">
      <c r="E1663" s="16">
        <f t="shared" ca="1" si="50"/>
        <v>0.17583769054244325</v>
      </c>
      <c r="F1663" s="20">
        <f t="shared" ca="1" si="51"/>
        <v>7.907902266167012</v>
      </c>
    </row>
    <row r="1664" spans="5:6" x14ac:dyDescent="0.25">
      <c r="E1664" s="16">
        <f t="shared" ca="1" si="50"/>
        <v>0.81844078363623063</v>
      </c>
      <c r="F1664" s="20">
        <f t="shared" ca="1" si="51"/>
        <v>10.793099165771082</v>
      </c>
    </row>
    <row r="1665" spans="5:6" x14ac:dyDescent="0.25">
      <c r="E1665" s="16">
        <f t="shared" ca="1" si="50"/>
        <v>0.49978820441996175</v>
      </c>
      <c r="F1665" s="20">
        <f t="shared" ca="1" si="51"/>
        <v>9.4890527715085593</v>
      </c>
    </row>
    <row r="1666" spans="5:6" x14ac:dyDescent="0.25">
      <c r="E1666" s="16">
        <f t="shared" ca="1" si="50"/>
        <v>0.55756702941255898</v>
      </c>
      <c r="F1666" s="20">
        <f t="shared" ca="1" si="51"/>
        <v>9.7127836993351675</v>
      </c>
    </row>
    <row r="1667" spans="5:6" x14ac:dyDescent="0.25">
      <c r="E1667" s="16">
        <f t="shared" ca="1" si="50"/>
        <v>0.67890085834274272</v>
      </c>
      <c r="F1667" s="20">
        <f t="shared" ca="1" si="51"/>
        <v>10.18383800711735</v>
      </c>
    </row>
    <row r="1668" spans="5:6" x14ac:dyDescent="0.25">
      <c r="E1668" s="16">
        <f t="shared" ref="E1668:E1731" ca="1" si="52">RAND()</f>
        <v>0.17917112250741907</v>
      </c>
      <c r="F1668" s="20">
        <f t="shared" ref="F1668:F1731" ca="1" si="53">$C$4*POWER(-LN(1-E1668),(1/$C$3))</f>
        <v>7.9313674977929418</v>
      </c>
    </row>
    <row r="1669" spans="5:6" x14ac:dyDescent="0.25">
      <c r="E1669" s="16">
        <f t="shared" ca="1" si="52"/>
        <v>8.5491991057535466E-2</v>
      </c>
      <c r="F1669" s="20">
        <f t="shared" ca="1" si="53"/>
        <v>7.0822229451225915</v>
      </c>
    </row>
    <row r="1670" spans="5:6" x14ac:dyDescent="0.25">
      <c r="E1670" s="16">
        <f t="shared" ca="1" si="52"/>
        <v>0.42340665110283515</v>
      </c>
      <c r="F1670" s="20">
        <f t="shared" ca="1" si="53"/>
        <v>9.1828741515126815</v>
      </c>
    </row>
    <row r="1671" spans="5:6" x14ac:dyDescent="0.25">
      <c r="E1671" s="16">
        <f t="shared" ca="1" si="52"/>
        <v>4.2038607877750933E-2</v>
      </c>
      <c r="F1671" s="20">
        <f t="shared" ca="1" si="53"/>
        <v>6.3783133230232982</v>
      </c>
    </row>
    <row r="1672" spans="5:6" x14ac:dyDescent="0.25">
      <c r="E1672" s="16">
        <f t="shared" ca="1" si="52"/>
        <v>0.57204845067036514</v>
      </c>
      <c r="F1672" s="20">
        <f t="shared" ca="1" si="53"/>
        <v>9.7684428444924887</v>
      </c>
    </row>
    <row r="1673" spans="5:6" x14ac:dyDescent="0.25">
      <c r="E1673" s="16">
        <f t="shared" ca="1" si="52"/>
        <v>0.96665042841751403</v>
      </c>
      <c r="F1673" s="20">
        <f t="shared" ca="1" si="53"/>
        <v>11.910733856379077</v>
      </c>
    </row>
    <row r="1674" spans="5:6" x14ac:dyDescent="0.25">
      <c r="E1674" s="16">
        <f t="shared" ca="1" si="52"/>
        <v>0.12008007198278081</v>
      </c>
      <c r="F1674" s="20">
        <f t="shared" ca="1" si="53"/>
        <v>7.4545579713564747</v>
      </c>
    </row>
    <row r="1675" spans="5:6" x14ac:dyDescent="0.25">
      <c r="E1675" s="16">
        <f t="shared" ca="1" si="52"/>
        <v>0.72059020948202268</v>
      </c>
      <c r="F1675" s="20">
        <f t="shared" ca="1" si="53"/>
        <v>10.353246911147986</v>
      </c>
    </row>
    <row r="1676" spans="5:6" x14ac:dyDescent="0.25">
      <c r="E1676" s="16">
        <f t="shared" ca="1" si="52"/>
        <v>0.43615787679987639</v>
      </c>
      <c r="F1676" s="20">
        <f t="shared" ca="1" si="53"/>
        <v>9.2352488423352312</v>
      </c>
    </row>
    <row r="1677" spans="5:6" x14ac:dyDescent="0.25">
      <c r="E1677" s="16">
        <f t="shared" ca="1" si="52"/>
        <v>0.21929034476107512</v>
      </c>
      <c r="F1677" s="20">
        <f t="shared" ca="1" si="53"/>
        <v>8.1918295932929173</v>
      </c>
    </row>
    <row r="1678" spans="5:6" x14ac:dyDescent="0.25">
      <c r="E1678" s="16">
        <f t="shared" ca="1" si="52"/>
        <v>0.72014109537711157</v>
      </c>
      <c r="F1678" s="20">
        <f t="shared" ca="1" si="53"/>
        <v>10.351382922052956</v>
      </c>
    </row>
    <row r="1679" spans="5:6" x14ac:dyDescent="0.25">
      <c r="E1679" s="16">
        <f t="shared" ca="1" si="52"/>
        <v>0.87394853265449546</v>
      </c>
      <c r="F1679" s="20">
        <f t="shared" ca="1" si="53"/>
        <v>11.096104350572704</v>
      </c>
    </row>
    <row r="1680" spans="5:6" x14ac:dyDescent="0.25">
      <c r="E1680" s="16">
        <f t="shared" ca="1" si="52"/>
        <v>0.64286796501124954</v>
      </c>
      <c r="F1680" s="20">
        <f t="shared" ca="1" si="53"/>
        <v>10.041828188708683</v>
      </c>
    </row>
    <row r="1681" spans="5:6" x14ac:dyDescent="0.25">
      <c r="E1681" s="16">
        <f t="shared" ca="1" si="52"/>
        <v>0.66481037460548098</v>
      </c>
      <c r="F1681" s="20">
        <f t="shared" ca="1" si="53"/>
        <v>10.127925709810039</v>
      </c>
    </row>
    <row r="1682" spans="5:6" x14ac:dyDescent="0.25">
      <c r="E1682" s="16">
        <f t="shared" ca="1" si="52"/>
        <v>0.58738365982196594</v>
      </c>
      <c r="F1682" s="20">
        <f t="shared" ca="1" si="53"/>
        <v>9.8273649648987043</v>
      </c>
    </row>
    <row r="1683" spans="5:6" x14ac:dyDescent="0.25">
      <c r="E1683" s="16">
        <f t="shared" ca="1" si="52"/>
        <v>0.86749157562751922</v>
      </c>
      <c r="F1683" s="20">
        <f t="shared" ca="1" si="53"/>
        <v>11.057467670624026</v>
      </c>
    </row>
    <row r="1684" spans="5:6" x14ac:dyDescent="0.25">
      <c r="E1684" s="16">
        <f t="shared" ca="1" si="52"/>
        <v>0.89757514304367825</v>
      </c>
      <c r="F1684" s="20">
        <f t="shared" ca="1" si="53"/>
        <v>11.248539708560163</v>
      </c>
    </row>
    <row r="1685" spans="5:6" x14ac:dyDescent="0.25">
      <c r="E1685" s="16">
        <f t="shared" ca="1" si="52"/>
        <v>0.92387120565489966</v>
      </c>
      <c r="F1685" s="20">
        <f t="shared" ca="1" si="53"/>
        <v>11.44696569660873</v>
      </c>
    </row>
    <row r="1686" spans="5:6" x14ac:dyDescent="0.25">
      <c r="E1686" s="16">
        <f t="shared" ca="1" si="52"/>
        <v>0.47328632365448553</v>
      </c>
      <c r="F1686" s="20">
        <f t="shared" ca="1" si="53"/>
        <v>9.3846437847678033</v>
      </c>
    </row>
    <row r="1687" spans="5:6" x14ac:dyDescent="0.25">
      <c r="E1687" s="16">
        <f t="shared" ca="1" si="52"/>
        <v>0.61823072380560551</v>
      </c>
      <c r="F1687" s="20">
        <f t="shared" ca="1" si="53"/>
        <v>9.9461947329167302</v>
      </c>
    </row>
    <row r="1688" spans="5:6" x14ac:dyDescent="0.25">
      <c r="E1688" s="16">
        <f t="shared" ca="1" si="52"/>
        <v>0.99166960172217788</v>
      </c>
      <c r="F1688" s="20">
        <f t="shared" ca="1" si="53"/>
        <v>12.507279527606423</v>
      </c>
    </row>
    <row r="1689" spans="5:6" x14ac:dyDescent="0.25">
      <c r="E1689" s="16">
        <f t="shared" ca="1" si="52"/>
        <v>0.26778663888119036</v>
      </c>
      <c r="F1689" s="20">
        <f t="shared" ca="1" si="53"/>
        <v>8.4659045566603837</v>
      </c>
    </row>
    <row r="1690" spans="5:6" x14ac:dyDescent="0.25">
      <c r="E1690" s="16">
        <f t="shared" ca="1" si="52"/>
        <v>0.34097779167682529</v>
      </c>
      <c r="F1690" s="20">
        <f t="shared" ca="1" si="53"/>
        <v>8.8253803478046997</v>
      </c>
    </row>
    <row r="1691" spans="5:6" x14ac:dyDescent="0.25">
      <c r="E1691" s="16">
        <f t="shared" ca="1" si="52"/>
        <v>0.93995906035058263</v>
      </c>
      <c r="F1691" s="20">
        <f t="shared" ca="1" si="53"/>
        <v>11.592073307809143</v>
      </c>
    </row>
    <row r="1692" spans="5:6" x14ac:dyDescent="0.25">
      <c r="E1692" s="16">
        <f t="shared" ca="1" si="52"/>
        <v>0.46910142885310335</v>
      </c>
      <c r="F1692" s="20">
        <f t="shared" ca="1" si="53"/>
        <v>9.3680060307791884</v>
      </c>
    </row>
    <row r="1693" spans="5:6" x14ac:dyDescent="0.25">
      <c r="E1693" s="16">
        <f t="shared" ca="1" si="52"/>
        <v>0.42215495414675241</v>
      </c>
      <c r="F1693" s="20">
        <f t="shared" ca="1" si="53"/>
        <v>9.1776990013510016</v>
      </c>
    </row>
    <row r="1694" spans="5:6" x14ac:dyDescent="0.25">
      <c r="E1694" s="16">
        <f t="shared" ca="1" si="52"/>
        <v>0.82560498113151826</v>
      </c>
      <c r="F1694" s="20">
        <f t="shared" ca="1" si="53"/>
        <v>10.829118569798473</v>
      </c>
    </row>
    <row r="1695" spans="5:6" x14ac:dyDescent="0.25">
      <c r="E1695" s="16">
        <f t="shared" ca="1" si="52"/>
        <v>0.51951807139621198</v>
      </c>
      <c r="F1695" s="20">
        <f t="shared" ca="1" si="53"/>
        <v>9.5659087251391135</v>
      </c>
    </row>
    <row r="1696" spans="5:6" x14ac:dyDescent="0.25">
      <c r="E1696" s="16">
        <f t="shared" ca="1" si="52"/>
        <v>7.7460920026432678E-2</v>
      </c>
      <c r="F1696" s="20">
        <f t="shared" ca="1" si="53"/>
        <v>6.978816928314771</v>
      </c>
    </row>
    <row r="1697" spans="5:6" x14ac:dyDescent="0.25">
      <c r="E1697" s="16">
        <f t="shared" ca="1" si="52"/>
        <v>0.34701482331830835</v>
      </c>
      <c r="F1697" s="20">
        <f t="shared" ca="1" si="53"/>
        <v>8.8529448514246134</v>
      </c>
    </row>
    <row r="1698" spans="5:6" x14ac:dyDescent="0.25">
      <c r="E1698" s="16">
        <f t="shared" ca="1" si="52"/>
        <v>0.99810907515457881</v>
      </c>
      <c r="F1698" s="20">
        <f t="shared" ca="1" si="53"/>
        <v>12.998767700961347</v>
      </c>
    </row>
    <row r="1699" spans="5:6" x14ac:dyDescent="0.25">
      <c r="E1699" s="16">
        <f t="shared" ca="1" si="52"/>
        <v>0.74720683624177286</v>
      </c>
      <c r="F1699" s="20">
        <f t="shared" ca="1" si="53"/>
        <v>10.465640555608339</v>
      </c>
    </row>
    <row r="1700" spans="5:6" x14ac:dyDescent="0.25">
      <c r="E1700" s="16">
        <f t="shared" ca="1" si="52"/>
        <v>6.0284165832527825E-2</v>
      </c>
      <c r="F1700" s="20">
        <f t="shared" ca="1" si="53"/>
        <v>6.7245332709646108</v>
      </c>
    </row>
    <row r="1701" spans="5:6" x14ac:dyDescent="0.25">
      <c r="E1701" s="16">
        <f t="shared" ca="1" si="52"/>
        <v>0.25671551900995082</v>
      </c>
      <c r="F1701" s="20">
        <f t="shared" ca="1" si="53"/>
        <v>8.4064350650272477</v>
      </c>
    </row>
    <row r="1702" spans="5:6" x14ac:dyDescent="0.25">
      <c r="E1702" s="16">
        <f t="shared" ca="1" si="52"/>
        <v>0.92978492818241276</v>
      </c>
      <c r="F1702" s="20">
        <f t="shared" ca="1" si="53"/>
        <v>11.497634581164746</v>
      </c>
    </row>
    <row r="1703" spans="5:6" x14ac:dyDescent="0.25">
      <c r="E1703" s="16">
        <f t="shared" ca="1" si="52"/>
        <v>0.58722548065984137</v>
      </c>
      <c r="F1703" s="20">
        <f t="shared" ca="1" si="53"/>
        <v>9.8267569983727387</v>
      </c>
    </row>
    <row r="1704" spans="5:6" x14ac:dyDescent="0.25">
      <c r="E1704" s="16">
        <f t="shared" ca="1" si="52"/>
        <v>0.35598964650755882</v>
      </c>
      <c r="F1704" s="20">
        <f t="shared" ca="1" si="53"/>
        <v>8.8934521989457949</v>
      </c>
    </row>
    <row r="1705" spans="5:6" x14ac:dyDescent="0.25">
      <c r="E1705" s="16">
        <f t="shared" ca="1" si="52"/>
        <v>0.15732098296302321</v>
      </c>
      <c r="F1705" s="20">
        <f t="shared" ca="1" si="53"/>
        <v>7.7712227683023212</v>
      </c>
    </row>
    <row r="1706" spans="5:6" x14ac:dyDescent="0.25">
      <c r="E1706" s="16">
        <f t="shared" ca="1" si="52"/>
        <v>5.1086538331509668E-2</v>
      </c>
      <c r="F1706" s="20">
        <f t="shared" ca="1" si="53"/>
        <v>6.5628415115023202</v>
      </c>
    </row>
    <row r="1707" spans="5:6" x14ac:dyDescent="0.25">
      <c r="E1707" s="16">
        <f t="shared" ca="1" si="52"/>
        <v>0.39263628053172905</v>
      </c>
      <c r="F1707" s="20">
        <f t="shared" ca="1" si="53"/>
        <v>9.0536806202322033</v>
      </c>
    </row>
    <row r="1708" spans="5:6" x14ac:dyDescent="0.25">
      <c r="E1708" s="16">
        <f t="shared" ca="1" si="52"/>
        <v>8.934485092182165E-2</v>
      </c>
      <c r="F1708" s="20">
        <f t="shared" ca="1" si="53"/>
        <v>7.1290791658441499</v>
      </c>
    </row>
    <row r="1709" spans="5:6" x14ac:dyDescent="0.25">
      <c r="E1709" s="16">
        <f t="shared" ca="1" si="52"/>
        <v>0.39897679750264747</v>
      </c>
      <c r="F1709" s="20">
        <f t="shared" ca="1" si="53"/>
        <v>9.0806592111094879</v>
      </c>
    </row>
    <row r="1710" spans="5:6" x14ac:dyDescent="0.25">
      <c r="E1710" s="16">
        <f t="shared" ca="1" si="52"/>
        <v>0.78685403827654743</v>
      </c>
      <c r="F1710" s="20">
        <f t="shared" ca="1" si="53"/>
        <v>10.64194526079258</v>
      </c>
    </row>
    <row r="1711" spans="5:6" x14ac:dyDescent="0.25">
      <c r="E1711" s="16">
        <f t="shared" ca="1" si="52"/>
        <v>0.5854209314820632</v>
      </c>
      <c r="F1711" s="20">
        <f t="shared" ca="1" si="53"/>
        <v>9.8198216492447372</v>
      </c>
    </row>
    <row r="1712" spans="5:6" x14ac:dyDescent="0.25">
      <c r="E1712" s="16">
        <f t="shared" ca="1" si="52"/>
        <v>0.77086423386500358</v>
      </c>
      <c r="F1712" s="20">
        <f t="shared" ca="1" si="53"/>
        <v>10.56933147227334</v>
      </c>
    </row>
    <row r="1713" spans="5:6" x14ac:dyDescent="0.25">
      <c r="E1713" s="16">
        <f t="shared" ca="1" si="52"/>
        <v>0.42631282376314394</v>
      </c>
      <c r="F1713" s="20">
        <f t="shared" ca="1" si="53"/>
        <v>9.1948657470322406</v>
      </c>
    </row>
    <row r="1714" spans="5:6" x14ac:dyDescent="0.25">
      <c r="E1714" s="16">
        <f t="shared" ca="1" si="52"/>
        <v>0.85082359661699536</v>
      </c>
      <c r="F1714" s="20">
        <f t="shared" ca="1" si="53"/>
        <v>10.962449975218691</v>
      </c>
    </row>
    <row r="1715" spans="5:6" x14ac:dyDescent="0.25">
      <c r="E1715" s="16">
        <f t="shared" ca="1" si="52"/>
        <v>0.46871240365741762</v>
      </c>
      <c r="F1715" s="20">
        <f t="shared" ca="1" si="53"/>
        <v>9.3664570661006401</v>
      </c>
    </row>
    <row r="1716" spans="5:6" x14ac:dyDescent="0.25">
      <c r="E1716" s="16">
        <f t="shared" ca="1" si="52"/>
        <v>0.57179274545884695</v>
      </c>
      <c r="F1716" s="20">
        <f t="shared" ca="1" si="53"/>
        <v>9.7674604267165712</v>
      </c>
    </row>
    <row r="1717" spans="5:6" x14ac:dyDescent="0.25">
      <c r="E1717" s="16">
        <f t="shared" ca="1" si="52"/>
        <v>0.48716217377398852</v>
      </c>
      <c r="F1717" s="20">
        <f t="shared" ca="1" si="53"/>
        <v>9.4395019419360278</v>
      </c>
    </row>
    <row r="1718" spans="5:6" x14ac:dyDescent="0.25">
      <c r="E1718" s="16">
        <f t="shared" ca="1" si="52"/>
        <v>0.41572276328960345</v>
      </c>
      <c r="F1718" s="20">
        <f t="shared" ca="1" si="53"/>
        <v>9.1510040929320553</v>
      </c>
    </row>
    <row r="1719" spans="5:6" x14ac:dyDescent="0.25">
      <c r="E1719" s="16">
        <f t="shared" ca="1" si="52"/>
        <v>0.54492385497321327</v>
      </c>
      <c r="F1719" s="20">
        <f t="shared" ca="1" si="53"/>
        <v>9.6641162662782989</v>
      </c>
    </row>
    <row r="1720" spans="5:6" x14ac:dyDescent="0.25">
      <c r="E1720" s="16">
        <f t="shared" ca="1" si="52"/>
        <v>0.79180771206191114</v>
      </c>
      <c r="F1720" s="20">
        <f t="shared" ca="1" si="53"/>
        <v>10.664923047977414</v>
      </c>
    </row>
    <row r="1721" spans="5:6" x14ac:dyDescent="0.25">
      <c r="E1721" s="16">
        <f t="shared" ca="1" si="52"/>
        <v>1.6430585552779764E-2</v>
      </c>
      <c r="F1721" s="20">
        <f t="shared" ca="1" si="53"/>
        <v>5.5668114206086656</v>
      </c>
    </row>
    <row r="1722" spans="5:6" x14ac:dyDescent="0.25">
      <c r="E1722" s="16">
        <f t="shared" ca="1" si="52"/>
        <v>5.5984644701864039E-2</v>
      </c>
      <c r="F1722" s="20">
        <f t="shared" ca="1" si="53"/>
        <v>6.6516797800281982</v>
      </c>
    </row>
    <row r="1723" spans="5:6" x14ac:dyDescent="0.25">
      <c r="E1723" s="16">
        <f t="shared" ca="1" si="52"/>
        <v>0.54507095713795561</v>
      </c>
      <c r="F1723" s="20">
        <f t="shared" ca="1" si="53"/>
        <v>9.6646831028441103</v>
      </c>
    </row>
    <row r="1724" spans="5:6" x14ac:dyDescent="0.25">
      <c r="E1724" s="16">
        <f t="shared" ca="1" si="52"/>
        <v>0.96615152018904737</v>
      </c>
      <c r="F1724" s="20">
        <f t="shared" ca="1" si="53"/>
        <v>11.903290189009869</v>
      </c>
    </row>
    <row r="1725" spans="5:6" x14ac:dyDescent="0.25">
      <c r="E1725" s="16">
        <f t="shared" ca="1" si="52"/>
        <v>0.9749405162807715</v>
      </c>
      <c r="F1725" s="20">
        <f t="shared" ca="1" si="53"/>
        <v>12.048831766185469</v>
      </c>
    </row>
    <row r="1726" spans="5:6" x14ac:dyDescent="0.25">
      <c r="E1726" s="16">
        <f t="shared" ca="1" si="52"/>
        <v>0.17583956076716334</v>
      </c>
      <c r="F1726" s="20">
        <f t="shared" ca="1" si="53"/>
        <v>7.9079155221992901</v>
      </c>
    </row>
    <row r="1727" spans="5:6" x14ac:dyDescent="0.25">
      <c r="E1727" s="16">
        <f t="shared" ca="1" si="52"/>
        <v>0.25570655988364932</v>
      </c>
      <c r="F1727" s="20">
        <f t="shared" ca="1" si="53"/>
        <v>8.4009332331949818</v>
      </c>
    </row>
    <row r="1728" spans="5:6" x14ac:dyDescent="0.25">
      <c r="E1728" s="16">
        <f t="shared" ca="1" si="52"/>
        <v>2.6937105259436711E-2</v>
      </c>
      <c r="F1728" s="20">
        <f t="shared" ca="1" si="53"/>
        <v>5.9787386272804364</v>
      </c>
    </row>
    <row r="1729" spans="5:6" x14ac:dyDescent="0.25">
      <c r="E1729" s="16">
        <f t="shared" ca="1" si="52"/>
        <v>0.62571975324435491</v>
      </c>
      <c r="F1729" s="20">
        <f t="shared" ca="1" si="53"/>
        <v>9.9751736289990163</v>
      </c>
    </row>
    <row r="1730" spans="5:6" x14ac:dyDescent="0.25">
      <c r="E1730" s="16">
        <f t="shared" ca="1" si="52"/>
        <v>0.18494990476016848</v>
      </c>
      <c r="F1730" s="20">
        <f t="shared" ca="1" si="53"/>
        <v>7.9713035153631289</v>
      </c>
    </row>
    <row r="1731" spans="5:6" x14ac:dyDescent="0.25">
      <c r="E1731" s="16">
        <f t="shared" ca="1" si="52"/>
        <v>0.90239842344378862</v>
      </c>
      <c r="F1731" s="20">
        <f t="shared" ca="1" si="53"/>
        <v>11.28225195326384</v>
      </c>
    </row>
    <row r="1732" spans="5:6" x14ac:dyDescent="0.25">
      <c r="E1732" s="16">
        <f t="shared" ref="E1732:E1795" ca="1" si="54">RAND()</f>
        <v>0.93746953943443445</v>
      </c>
      <c r="F1732" s="20">
        <f t="shared" ref="F1732:F1795" ca="1" si="55">$C$4*POWER(-LN(1-E1732),(1/$C$3))</f>
        <v>11.568004428448722</v>
      </c>
    </row>
    <row r="1733" spans="5:6" x14ac:dyDescent="0.25">
      <c r="E1733" s="16">
        <f t="shared" ca="1" si="54"/>
        <v>0.69081306221377359</v>
      </c>
      <c r="F1733" s="20">
        <f t="shared" ca="1" si="55"/>
        <v>10.231575227400363</v>
      </c>
    </row>
    <row r="1734" spans="5:6" x14ac:dyDescent="0.25">
      <c r="E1734" s="16">
        <f t="shared" ca="1" si="54"/>
        <v>0.94691458906134351</v>
      </c>
      <c r="F1734" s="20">
        <f t="shared" ca="1" si="55"/>
        <v>11.663239384690316</v>
      </c>
    </row>
    <row r="1735" spans="5:6" x14ac:dyDescent="0.25">
      <c r="E1735" s="16">
        <f t="shared" ca="1" si="54"/>
        <v>0.6492339007433825</v>
      </c>
      <c r="F1735" s="20">
        <f t="shared" ca="1" si="55"/>
        <v>10.066701289177523</v>
      </c>
    </row>
    <row r="1736" spans="5:6" x14ac:dyDescent="0.25">
      <c r="E1736" s="16">
        <f t="shared" ca="1" si="54"/>
        <v>0.54147295707529963</v>
      </c>
      <c r="F1736" s="20">
        <f t="shared" ca="1" si="55"/>
        <v>9.6508139088217693</v>
      </c>
    </row>
    <row r="1737" spans="5:6" x14ac:dyDescent="0.25">
      <c r="E1737" s="16">
        <f t="shared" ca="1" si="54"/>
        <v>0.50236925962760037</v>
      </c>
      <c r="F1737" s="20">
        <f t="shared" ca="1" si="55"/>
        <v>9.4991440274348644</v>
      </c>
    </row>
    <row r="1738" spans="5:6" x14ac:dyDescent="0.25">
      <c r="E1738" s="16">
        <f t="shared" ca="1" si="54"/>
        <v>0.10518519857093345</v>
      </c>
      <c r="F1738" s="20">
        <f t="shared" ca="1" si="55"/>
        <v>7.3062568789767877</v>
      </c>
    </row>
    <row r="1739" spans="5:6" x14ac:dyDescent="0.25">
      <c r="E1739" s="16">
        <f t="shared" ca="1" si="54"/>
        <v>0.44461908449044074</v>
      </c>
      <c r="F1739" s="20">
        <f t="shared" ca="1" si="55"/>
        <v>9.2696762571271183</v>
      </c>
    </row>
    <row r="1740" spans="5:6" x14ac:dyDescent="0.25">
      <c r="E1740" s="16">
        <f t="shared" ca="1" si="54"/>
        <v>0.16293988635041756</v>
      </c>
      <c r="F1740" s="20">
        <f t="shared" ca="1" si="55"/>
        <v>7.8139047744804637</v>
      </c>
    </row>
    <row r="1741" spans="5:6" x14ac:dyDescent="0.25">
      <c r="E1741" s="16">
        <f t="shared" ca="1" si="54"/>
        <v>0.69759703325582778</v>
      </c>
      <c r="F1741" s="20">
        <f t="shared" ca="1" si="55"/>
        <v>10.258980060966685</v>
      </c>
    </row>
    <row r="1742" spans="5:6" x14ac:dyDescent="0.25">
      <c r="E1742" s="16">
        <f t="shared" ca="1" si="54"/>
        <v>0.50741012440191946</v>
      </c>
      <c r="F1742" s="20">
        <f t="shared" ca="1" si="55"/>
        <v>9.5188184737953101</v>
      </c>
    </row>
    <row r="1743" spans="5:6" x14ac:dyDescent="0.25">
      <c r="E1743" s="16">
        <f t="shared" ca="1" si="54"/>
        <v>0.21941183400568032</v>
      </c>
      <c r="F1743" s="20">
        <f t="shared" ca="1" si="55"/>
        <v>8.1925650914640702</v>
      </c>
    </row>
    <row r="1744" spans="5:6" x14ac:dyDescent="0.25">
      <c r="E1744" s="16">
        <f t="shared" ca="1" si="54"/>
        <v>0.36099345551087569</v>
      </c>
      <c r="F1744" s="20">
        <f t="shared" ca="1" si="55"/>
        <v>8.915803583493334</v>
      </c>
    </row>
    <row r="1745" spans="5:6" x14ac:dyDescent="0.25">
      <c r="E1745" s="16">
        <f t="shared" ca="1" si="54"/>
        <v>0.74761541407449128</v>
      </c>
      <c r="F1745" s="20">
        <f t="shared" ca="1" si="55"/>
        <v>10.467398272479997</v>
      </c>
    </row>
    <row r="1746" spans="5:6" x14ac:dyDescent="0.25">
      <c r="E1746" s="16">
        <f t="shared" ca="1" si="54"/>
        <v>2.7752886543933819E-2</v>
      </c>
      <c r="F1746" s="20">
        <f t="shared" ca="1" si="55"/>
        <v>6.004633422045611</v>
      </c>
    </row>
    <row r="1747" spans="5:6" x14ac:dyDescent="0.25">
      <c r="E1747" s="16">
        <f t="shared" ca="1" si="54"/>
        <v>0.75763071112172342</v>
      </c>
      <c r="F1747" s="20">
        <f t="shared" ca="1" si="55"/>
        <v>10.510831643615681</v>
      </c>
    </row>
    <row r="1748" spans="5:6" x14ac:dyDescent="0.25">
      <c r="E1748" s="16">
        <f t="shared" ca="1" si="54"/>
        <v>0.96138696830262116</v>
      </c>
      <c r="F1748" s="20">
        <f t="shared" ca="1" si="55"/>
        <v>11.83601921160278</v>
      </c>
    </row>
    <row r="1749" spans="5:6" x14ac:dyDescent="0.25">
      <c r="E1749" s="16">
        <f t="shared" ca="1" si="54"/>
        <v>8.2967569488785586E-2</v>
      </c>
      <c r="F1749" s="20">
        <f t="shared" ca="1" si="55"/>
        <v>7.0505947685388639</v>
      </c>
    </row>
    <row r="1750" spans="5:6" x14ac:dyDescent="0.25">
      <c r="E1750" s="16">
        <f t="shared" ca="1" si="54"/>
        <v>0.40134127736175673</v>
      </c>
      <c r="F1750" s="20">
        <f t="shared" ca="1" si="55"/>
        <v>9.0906698358179128</v>
      </c>
    </row>
    <row r="1751" spans="5:6" x14ac:dyDescent="0.25">
      <c r="E1751" s="16">
        <f t="shared" ca="1" si="54"/>
        <v>0.49579051856061307</v>
      </c>
      <c r="F1751" s="20">
        <f t="shared" ca="1" si="55"/>
        <v>9.4733982908238161</v>
      </c>
    </row>
    <row r="1752" spans="5:6" x14ac:dyDescent="0.25">
      <c r="E1752" s="16">
        <f t="shared" ca="1" si="54"/>
        <v>0.12612673048233503</v>
      </c>
      <c r="F1752" s="20">
        <f t="shared" ca="1" si="55"/>
        <v>7.5106781106473974</v>
      </c>
    </row>
    <row r="1753" spans="5:6" x14ac:dyDescent="0.25">
      <c r="E1753" s="16">
        <f t="shared" ca="1" si="54"/>
        <v>0.3852781466932933</v>
      </c>
      <c r="F1753" s="20">
        <f t="shared" ca="1" si="55"/>
        <v>9.0221166333842486</v>
      </c>
    </row>
    <row r="1754" spans="5:6" x14ac:dyDescent="0.25">
      <c r="E1754" s="16">
        <f t="shared" ca="1" si="54"/>
        <v>1.0680769778250054E-2</v>
      </c>
      <c r="F1754" s="20">
        <f t="shared" ca="1" si="55"/>
        <v>5.2324442045984219</v>
      </c>
    </row>
    <row r="1755" spans="5:6" x14ac:dyDescent="0.25">
      <c r="E1755" s="16">
        <f t="shared" ca="1" si="54"/>
        <v>0.67553497597901946</v>
      </c>
      <c r="F1755" s="20">
        <f t="shared" ca="1" si="55"/>
        <v>10.170430704281042</v>
      </c>
    </row>
    <row r="1756" spans="5:6" x14ac:dyDescent="0.25">
      <c r="E1756" s="16">
        <f t="shared" ca="1" si="54"/>
        <v>0.60712139132001075</v>
      </c>
      <c r="F1756" s="20">
        <f t="shared" ca="1" si="55"/>
        <v>9.903318558865033</v>
      </c>
    </row>
    <row r="1757" spans="5:6" x14ac:dyDescent="0.25">
      <c r="E1757" s="16">
        <f t="shared" ca="1" si="54"/>
        <v>0.58541748979347719</v>
      </c>
      <c r="F1757" s="20">
        <f t="shared" ca="1" si="55"/>
        <v>9.8198084227576601</v>
      </c>
    </row>
    <row r="1758" spans="5:6" x14ac:dyDescent="0.25">
      <c r="E1758" s="16">
        <f t="shared" ca="1" si="54"/>
        <v>2.3109617761836287E-2</v>
      </c>
      <c r="F1758" s="20">
        <f t="shared" ca="1" si="55"/>
        <v>5.8476314516831174</v>
      </c>
    </row>
    <row r="1759" spans="5:6" x14ac:dyDescent="0.25">
      <c r="E1759" s="16">
        <f t="shared" ca="1" si="54"/>
        <v>0.28984999450374815</v>
      </c>
      <c r="F1759" s="20">
        <f t="shared" ca="1" si="55"/>
        <v>8.5799133850922278</v>
      </c>
    </row>
    <row r="1760" spans="5:6" x14ac:dyDescent="0.25">
      <c r="E1760" s="16">
        <f t="shared" ca="1" si="54"/>
        <v>0.83028640825597022</v>
      </c>
      <c r="F1760" s="20">
        <f t="shared" ca="1" si="55"/>
        <v>10.853062804778572</v>
      </c>
    </row>
    <row r="1761" spans="5:6" x14ac:dyDescent="0.25">
      <c r="E1761" s="16">
        <f t="shared" ca="1" si="54"/>
        <v>0.7551419365637192</v>
      </c>
      <c r="F1761" s="20">
        <f t="shared" ca="1" si="55"/>
        <v>10.49997457153683</v>
      </c>
    </row>
    <row r="1762" spans="5:6" x14ac:dyDescent="0.25">
      <c r="E1762" s="16">
        <f t="shared" ca="1" si="54"/>
        <v>0.75772534311505557</v>
      </c>
      <c r="F1762" s="20">
        <f t="shared" ca="1" si="55"/>
        <v>10.511245332068487</v>
      </c>
    </row>
    <row r="1763" spans="5:6" x14ac:dyDescent="0.25">
      <c r="E1763" s="16">
        <f t="shared" ca="1" si="54"/>
        <v>0.58913584214622283</v>
      </c>
      <c r="F1763" s="20">
        <f t="shared" ca="1" si="55"/>
        <v>9.8341000495348236</v>
      </c>
    </row>
    <row r="1764" spans="5:6" x14ac:dyDescent="0.25">
      <c r="E1764" s="16">
        <f t="shared" ca="1" si="54"/>
        <v>0.74458109131238726</v>
      </c>
      <c r="F1764" s="20">
        <f t="shared" ca="1" si="55"/>
        <v>10.454369843791653</v>
      </c>
    </row>
    <row r="1765" spans="5:6" x14ac:dyDescent="0.25">
      <c r="E1765" s="16">
        <f t="shared" ca="1" si="54"/>
        <v>0.36316162769543125</v>
      </c>
      <c r="F1765" s="20">
        <f t="shared" ca="1" si="55"/>
        <v>8.925438701748508</v>
      </c>
    </row>
    <row r="1766" spans="5:6" x14ac:dyDescent="0.25">
      <c r="E1766" s="16">
        <f t="shared" ca="1" si="54"/>
        <v>0.10184759211401317</v>
      </c>
      <c r="F1766" s="20">
        <f t="shared" ca="1" si="55"/>
        <v>7.2707798816456997</v>
      </c>
    </row>
    <row r="1767" spans="5:6" x14ac:dyDescent="0.25">
      <c r="E1767" s="16">
        <f t="shared" ca="1" si="54"/>
        <v>0.3234766431191396</v>
      </c>
      <c r="F1767" s="20">
        <f t="shared" ca="1" si="55"/>
        <v>8.7439151987271462</v>
      </c>
    </row>
    <row r="1768" spans="5:6" x14ac:dyDescent="0.25">
      <c r="E1768" s="16">
        <f t="shared" ca="1" si="54"/>
        <v>0.83808239769301762</v>
      </c>
      <c r="F1768" s="20">
        <f t="shared" ca="1" si="55"/>
        <v>10.893710068844069</v>
      </c>
    </row>
    <row r="1769" spans="5:6" x14ac:dyDescent="0.25">
      <c r="E1769" s="16">
        <f t="shared" ca="1" si="54"/>
        <v>5.4839357215790252E-2</v>
      </c>
      <c r="F1769" s="20">
        <f t="shared" ca="1" si="55"/>
        <v>6.6314990463860912</v>
      </c>
    </row>
    <row r="1770" spans="5:6" x14ac:dyDescent="0.25">
      <c r="E1770" s="16">
        <f t="shared" ca="1" si="54"/>
        <v>0.36818149058031691</v>
      </c>
      <c r="F1770" s="20">
        <f t="shared" ca="1" si="55"/>
        <v>8.947634111892576</v>
      </c>
    </row>
    <row r="1771" spans="5:6" x14ac:dyDescent="0.25">
      <c r="E1771" s="16">
        <f t="shared" ca="1" si="54"/>
        <v>0.35945463147648349</v>
      </c>
      <c r="F1771" s="20">
        <f t="shared" ca="1" si="55"/>
        <v>8.9089470897306757</v>
      </c>
    </row>
    <row r="1772" spans="5:6" x14ac:dyDescent="0.25">
      <c r="E1772" s="16">
        <f t="shared" ca="1" si="54"/>
        <v>0.97547297556174639</v>
      </c>
      <c r="F1772" s="20">
        <f t="shared" ca="1" si="55"/>
        <v>12.058834531873622</v>
      </c>
    </row>
    <row r="1773" spans="5:6" x14ac:dyDescent="0.25">
      <c r="E1773" s="16">
        <f t="shared" ca="1" si="54"/>
        <v>3.7425950172023437E-2</v>
      </c>
      <c r="F1773" s="20">
        <f t="shared" ca="1" si="55"/>
        <v>6.2711481644183431</v>
      </c>
    </row>
    <row r="1774" spans="5:6" x14ac:dyDescent="0.25">
      <c r="E1774" s="16">
        <f t="shared" ca="1" si="54"/>
        <v>0.80877428096664539</v>
      </c>
      <c r="F1774" s="20">
        <f t="shared" ca="1" si="55"/>
        <v>10.745599229409651</v>
      </c>
    </row>
    <row r="1775" spans="5:6" x14ac:dyDescent="0.25">
      <c r="E1775" s="16">
        <f t="shared" ca="1" si="54"/>
        <v>0.38869136286094963</v>
      </c>
      <c r="F1775" s="20">
        <f t="shared" ca="1" si="55"/>
        <v>9.0367932165740132</v>
      </c>
    </row>
    <row r="1776" spans="5:6" x14ac:dyDescent="0.25">
      <c r="E1776" s="16">
        <f t="shared" ca="1" si="54"/>
        <v>7.9679415468517978E-2</v>
      </c>
      <c r="F1776" s="20">
        <f t="shared" ca="1" si="55"/>
        <v>7.0082147714553447</v>
      </c>
    </row>
    <row r="1777" spans="5:6" x14ac:dyDescent="0.25">
      <c r="E1777" s="16">
        <f t="shared" ca="1" si="54"/>
        <v>9.7119749969079461E-2</v>
      </c>
      <c r="F1777" s="20">
        <f t="shared" ca="1" si="55"/>
        <v>7.2189152864352844</v>
      </c>
    </row>
    <row r="1778" spans="5:6" x14ac:dyDescent="0.25">
      <c r="E1778" s="16">
        <f t="shared" ca="1" si="54"/>
        <v>0.94609979880988282</v>
      </c>
      <c r="F1778" s="20">
        <f t="shared" ca="1" si="55"/>
        <v>11.654575485798478</v>
      </c>
    </row>
    <row r="1779" spans="5:6" x14ac:dyDescent="0.25">
      <c r="E1779" s="16">
        <f t="shared" ca="1" si="54"/>
        <v>0.27911851312894442</v>
      </c>
      <c r="F1779" s="20">
        <f t="shared" ca="1" si="55"/>
        <v>8.5251667240471853</v>
      </c>
    </row>
    <row r="1780" spans="5:6" x14ac:dyDescent="0.25">
      <c r="E1780" s="16">
        <f t="shared" ca="1" si="54"/>
        <v>0.6098238901825932</v>
      </c>
      <c r="F1780" s="20">
        <f t="shared" ca="1" si="55"/>
        <v>9.9137381708559378</v>
      </c>
    </row>
    <row r="1781" spans="5:6" x14ac:dyDescent="0.25">
      <c r="E1781" s="16">
        <f t="shared" ca="1" si="54"/>
        <v>0.31154443370518592</v>
      </c>
      <c r="F1781" s="20">
        <f t="shared" ca="1" si="55"/>
        <v>8.6869270607467151</v>
      </c>
    </row>
    <row r="1782" spans="5:6" x14ac:dyDescent="0.25">
      <c r="E1782" s="16">
        <f t="shared" ca="1" si="54"/>
        <v>0.11182285756007881</v>
      </c>
      <c r="F1782" s="20">
        <f t="shared" ca="1" si="55"/>
        <v>7.3742532944457277</v>
      </c>
    </row>
    <row r="1783" spans="5:6" x14ac:dyDescent="0.25">
      <c r="E1783" s="16">
        <f t="shared" ca="1" si="54"/>
        <v>0.14121835468155153</v>
      </c>
      <c r="F1783" s="20">
        <f t="shared" ca="1" si="55"/>
        <v>7.6422041520683468</v>
      </c>
    </row>
    <row r="1784" spans="5:6" x14ac:dyDescent="0.25">
      <c r="E1784" s="16">
        <f t="shared" ca="1" si="54"/>
        <v>0.67748690756579</v>
      </c>
      <c r="F1784" s="20">
        <f t="shared" ca="1" si="55"/>
        <v>10.178201698276457</v>
      </c>
    </row>
    <row r="1785" spans="5:6" x14ac:dyDescent="0.25">
      <c r="E1785" s="16">
        <f t="shared" ca="1" si="54"/>
        <v>0.63224792200373958</v>
      </c>
      <c r="F1785" s="20">
        <f t="shared" ca="1" si="55"/>
        <v>10.000494596533208</v>
      </c>
    </row>
    <row r="1786" spans="5:6" x14ac:dyDescent="0.25">
      <c r="E1786" s="16">
        <f t="shared" ca="1" si="54"/>
        <v>0.29006493630278207</v>
      </c>
      <c r="F1786" s="20">
        <f t="shared" ca="1" si="55"/>
        <v>8.5809970038183074</v>
      </c>
    </row>
    <row r="1787" spans="5:6" x14ac:dyDescent="0.25">
      <c r="E1787" s="16">
        <f t="shared" ca="1" si="54"/>
        <v>0.35651136546631623</v>
      </c>
      <c r="F1787" s="20">
        <f t="shared" ca="1" si="55"/>
        <v>8.8957902657251839</v>
      </c>
    </row>
    <row r="1788" spans="5:6" x14ac:dyDescent="0.25">
      <c r="E1788" s="16">
        <f t="shared" ca="1" si="54"/>
        <v>1.0437837876369871E-2</v>
      </c>
      <c r="F1788" s="20">
        <f t="shared" ca="1" si="55"/>
        <v>5.2151832535320954</v>
      </c>
    </row>
    <row r="1789" spans="5:6" x14ac:dyDescent="0.25">
      <c r="E1789" s="16">
        <f t="shared" ca="1" si="54"/>
        <v>0.49709721933323525</v>
      </c>
      <c r="F1789" s="20">
        <f t="shared" ca="1" si="55"/>
        <v>9.4785185439021582</v>
      </c>
    </row>
    <row r="1790" spans="5:6" x14ac:dyDescent="0.25">
      <c r="E1790" s="16">
        <f t="shared" ca="1" si="54"/>
        <v>0.84722652503274076</v>
      </c>
      <c r="F1790" s="20">
        <f t="shared" ca="1" si="55"/>
        <v>10.942731934785561</v>
      </c>
    </row>
    <row r="1791" spans="5:6" x14ac:dyDescent="0.25">
      <c r="E1791" s="16">
        <f t="shared" ca="1" si="54"/>
        <v>0.97540319384746166</v>
      </c>
      <c r="F1791" s="20">
        <f t="shared" ca="1" si="55"/>
        <v>12.057514172066007</v>
      </c>
    </row>
    <row r="1792" spans="5:6" x14ac:dyDescent="0.25">
      <c r="E1792" s="16">
        <f t="shared" ca="1" si="54"/>
        <v>0.96643876558349828</v>
      </c>
      <c r="F1792" s="20">
        <f t="shared" ca="1" si="55"/>
        <v>11.907565768937785</v>
      </c>
    </row>
    <row r="1793" spans="5:6" x14ac:dyDescent="0.25">
      <c r="E1793" s="16">
        <f t="shared" ca="1" si="54"/>
        <v>0.43373254014656681</v>
      </c>
      <c r="F1793" s="20">
        <f t="shared" ca="1" si="55"/>
        <v>9.2253338813900694</v>
      </c>
    </row>
    <row r="1794" spans="5:6" x14ac:dyDescent="0.25">
      <c r="E1794" s="16">
        <f t="shared" ca="1" si="54"/>
        <v>6.6546577102330473E-2</v>
      </c>
      <c r="F1794" s="20">
        <f t="shared" ca="1" si="55"/>
        <v>6.8233725422599143</v>
      </c>
    </row>
    <row r="1795" spans="5:6" x14ac:dyDescent="0.25">
      <c r="E1795" s="16">
        <f t="shared" ca="1" si="54"/>
        <v>0.24293936749225076</v>
      </c>
      <c r="F1795" s="20">
        <f t="shared" ca="1" si="55"/>
        <v>8.3300460821821716</v>
      </c>
    </row>
    <row r="1796" spans="5:6" x14ac:dyDescent="0.25">
      <c r="E1796" s="16">
        <f t="shared" ref="E1796:E1859" ca="1" si="56">RAND()</f>
        <v>0.50967152579097996</v>
      </c>
      <c r="F1796" s="20">
        <f t="shared" ref="F1796:F1859" ca="1" si="57">$C$4*POWER(-LN(1-E1796),(1/$C$3))</f>
        <v>9.5276307540961742</v>
      </c>
    </row>
    <row r="1797" spans="5:6" x14ac:dyDescent="0.25">
      <c r="E1797" s="16">
        <f t="shared" ca="1" si="56"/>
        <v>1.0856799674607953E-2</v>
      </c>
      <c r="F1797" s="20">
        <f t="shared" ca="1" si="57"/>
        <v>5.2447440338684901</v>
      </c>
    </row>
    <row r="1798" spans="5:6" x14ac:dyDescent="0.25">
      <c r="E1798" s="16">
        <f t="shared" ca="1" si="56"/>
        <v>0.94098989219655627</v>
      </c>
      <c r="F1798" s="20">
        <f t="shared" ca="1" si="57"/>
        <v>11.602242526164002</v>
      </c>
    </row>
    <row r="1799" spans="5:6" x14ac:dyDescent="0.25">
      <c r="E1799" s="16">
        <f t="shared" ca="1" si="56"/>
        <v>0.18789888104897434</v>
      </c>
      <c r="F1799" s="20">
        <f t="shared" ca="1" si="57"/>
        <v>7.9913355099869143</v>
      </c>
    </row>
    <row r="1800" spans="5:6" x14ac:dyDescent="0.25">
      <c r="E1800" s="16">
        <f t="shared" ca="1" si="56"/>
        <v>0.23415284149802196</v>
      </c>
      <c r="F1800" s="20">
        <f t="shared" ca="1" si="57"/>
        <v>8.2798065252375572</v>
      </c>
    </row>
    <row r="1801" spans="5:6" x14ac:dyDescent="0.25">
      <c r="E1801" s="16">
        <f t="shared" ca="1" si="56"/>
        <v>0.73222068561340714</v>
      </c>
      <c r="F1801" s="20">
        <f t="shared" ca="1" si="57"/>
        <v>10.401873514153424</v>
      </c>
    </row>
    <row r="1802" spans="5:6" x14ac:dyDescent="0.25">
      <c r="E1802" s="16">
        <f t="shared" ca="1" si="56"/>
        <v>0.77582845647881804</v>
      </c>
      <c r="F1802" s="20">
        <f t="shared" ca="1" si="57"/>
        <v>10.591634941360486</v>
      </c>
    </row>
    <row r="1803" spans="5:6" x14ac:dyDescent="0.25">
      <c r="E1803" s="16">
        <f t="shared" ca="1" si="56"/>
        <v>0.24229464099635589</v>
      </c>
      <c r="F1803" s="20">
        <f t="shared" ca="1" si="57"/>
        <v>8.3264015018309632</v>
      </c>
    </row>
    <row r="1804" spans="5:6" x14ac:dyDescent="0.25">
      <c r="E1804" s="16">
        <f t="shared" ca="1" si="56"/>
        <v>0.35924555743391773</v>
      </c>
      <c r="F1804" s="20">
        <f t="shared" ca="1" si="57"/>
        <v>8.9080143522227555</v>
      </c>
    </row>
    <row r="1805" spans="5:6" x14ac:dyDescent="0.25">
      <c r="E1805" s="16">
        <f t="shared" ca="1" si="56"/>
        <v>0.18401291718170776</v>
      </c>
      <c r="F1805" s="20">
        <f t="shared" ca="1" si="57"/>
        <v>7.9648903272874838</v>
      </c>
    </row>
    <row r="1806" spans="5:6" x14ac:dyDescent="0.25">
      <c r="E1806" s="16">
        <f t="shared" ca="1" si="56"/>
        <v>0.3594302198681063</v>
      </c>
      <c r="F1806" s="20">
        <f t="shared" ca="1" si="57"/>
        <v>8.9088381972653892</v>
      </c>
    </row>
    <row r="1807" spans="5:6" x14ac:dyDescent="0.25">
      <c r="E1807" s="16">
        <f t="shared" ca="1" si="56"/>
        <v>0.25197176227615492</v>
      </c>
      <c r="F1807" s="20">
        <f t="shared" ca="1" si="57"/>
        <v>8.3804429108055594</v>
      </c>
    </row>
    <row r="1808" spans="5:6" x14ac:dyDescent="0.25">
      <c r="E1808" s="16">
        <f t="shared" ca="1" si="56"/>
        <v>9.7640686383211217E-2</v>
      </c>
      <c r="F1808" s="20">
        <f t="shared" ca="1" si="57"/>
        <v>7.2247269588475689</v>
      </c>
    </row>
    <row r="1809" spans="5:6" x14ac:dyDescent="0.25">
      <c r="E1809" s="16">
        <f t="shared" ca="1" si="56"/>
        <v>0.88138205808999592</v>
      </c>
      <c r="F1809" s="20">
        <f t="shared" ca="1" si="57"/>
        <v>11.142051532221615</v>
      </c>
    </row>
    <row r="1810" spans="5:6" x14ac:dyDescent="0.25">
      <c r="E1810" s="16">
        <f t="shared" ca="1" si="56"/>
        <v>0.63067352805162358</v>
      </c>
      <c r="F1810" s="20">
        <f t="shared" ca="1" si="57"/>
        <v>9.9943823676248176</v>
      </c>
    </row>
    <row r="1811" spans="5:6" x14ac:dyDescent="0.25">
      <c r="E1811" s="16">
        <f t="shared" ca="1" si="56"/>
        <v>0.20614267396816843</v>
      </c>
      <c r="F1811" s="20">
        <f t="shared" ca="1" si="57"/>
        <v>8.1104982540599444</v>
      </c>
    </row>
    <row r="1812" spans="5:6" x14ac:dyDescent="0.25">
      <c r="E1812" s="16">
        <f t="shared" ca="1" si="56"/>
        <v>0.51280122793746608</v>
      </c>
      <c r="F1812" s="20">
        <f t="shared" ca="1" si="57"/>
        <v>9.5398131245804816</v>
      </c>
    </row>
    <row r="1813" spans="5:6" x14ac:dyDescent="0.25">
      <c r="E1813" s="16">
        <f t="shared" ca="1" si="56"/>
        <v>0.4712032828282795</v>
      </c>
      <c r="F1813" s="20">
        <f t="shared" ca="1" si="57"/>
        <v>9.3763679882700757</v>
      </c>
    </row>
    <row r="1814" spans="5:6" x14ac:dyDescent="0.25">
      <c r="E1814" s="16">
        <f t="shared" ca="1" si="56"/>
        <v>0.46649906390943929</v>
      </c>
      <c r="F1814" s="20">
        <f t="shared" ca="1" si="57"/>
        <v>9.3576365913193147</v>
      </c>
    </row>
    <row r="1815" spans="5:6" x14ac:dyDescent="0.25">
      <c r="E1815" s="16">
        <f t="shared" ca="1" si="56"/>
        <v>0.88093547804135297</v>
      </c>
      <c r="F1815" s="20">
        <f t="shared" ca="1" si="57"/>
        <v>11.139243694632972</v>
      </c>
    </row>
    <row r="1816" spans="5:6" x14ac:dyDescent="0.25">
      <c r="E1816" s="16">
        <f t="shared" ca="1" si="56"/>
        <v>0.48466691440120624</v>
      </c>
      <c r="F1816" s="20">
        <f t="shared" ca="1" si="57"/>
        <v>9.4296698587750356</v>
      </c>
    </row>
    <row r="1817" spans="5:6" x14ac:dyDescent="0.25">
      <c r="E1817" s="16">
        <f t="shared" ca="1" si="56"/>
        <v>0.92460983763509097</v>
      </c>
      <c r="F1817" s="20">
        <f t="shared" ca="1" si="57"/>
        <v>11.453146581810694</v>
      </c>
    </row>
    <row r="1818" spans="5:6" x14ac:dyDescent="0.25">
      <c r="E1818" s="16">
        <f t="shared" ca="1" si="56"/>
        <v>4.0400106051504125E-2</v>
      </c>
      <c r="F1818" s="20">
        <f t="shared" ca="1" si="57"/>
        <v>6.3414221064083707</v>
      </c>
    </row>
    <row r="1819" spans="5:6" x14ac:dyDescent="0.25">
      <c r="E1819" s="16">
        <f t="shared" ca="1" si="56"/>
        <v>0.10718226420594623</v>
      </c>
      <c r="F1819" s="20">
        <f t="shared" ca="1" si="57"/>
        <v>7.3270617407949459</v>
      </c>
    </row>
    <row r="1820" spans="5:6" x14ac:dyDescent="0.25">
      <c r="E1820" s="16">
        <f t="shared" ca="1" si="56"/>
        <v>0.36216871705937914</v>
      </c>
      <c r="F1820" s="20">
        <f t="shared" ca="1" si="57"/>
        <v>8.9210300008830465</v>
      </c>
    </row>
    <row r="1821" spans="5:6" x14ac:dyDescent="0.25">
      <c r="E1821" s="16">
        <f t="shared" ca="1" si="56"/>
        <v>0.40560494189741225</v>
      </c>
      <c r="F1821" s="20">
        <f t="shared" ca="1" si="57"/>
        <v>9.1086545305599955</v>
      </c>
    </row>
    <row r="1822" spans="5:6" x14ac:dyDescent="0.25">
      <c r="E1822" s="16">
        <f t="shared" ca="1" si="56"/>
        <v>0.55678643745991474</v>
      </c>
      <c r="F1822" s="20">
        <f t="shared" ca="1" si="57"/>
        <v>9.7097815236599345</v>
      </c>
    </row>
    <row r="1823" spans="5:6" x14ac:dyDescent="0.25">
      <c r="E1823" s="16">
        <f t="shared" ca="1" si="56"/>
        <v>0.60499176519523323</v>
      </c>
      <c r="F1823" s="20">
        <f t="shared" ca="1" si="57"/>
        <v>9.8951118777299047</v>
      </c>
    </row>
    <row r="1824" spans="5:6" x14ac:dyDescent="0.25">
      <c r="E1824" s="16">
        <f t="shared" ca="1" si="56"/>
        <v>0.73777713970559555</v>
      </c>
      <c r="F1824" s="20">
        <f t="shared" ca="1" si="57"/>
        <v>10.425362019816939</v>
      </c>
    </row>
    <row r="1825" spans="5:6" x14ac:dyDescent="0.25">
      <c r="E1825" s="16">
        <f t="shared" ca="1" si="56"/>
        <v>0.1732316066456967</v>
      </c>
      <c r="F1825" s="20">
        <f t="shared" ca="1" si="57"/>
        <v>7.8893292283615093</v>
      </c>
    </row>
    <row r="1826" spans="5:6" x14ac:dyDescent="0.25">
      <c r="E1826" s="16">
        <f t="shared" ca="1" si="56"/>
        <v>0.89657268413757985</v>
      </c>
      <c r="F1826" s="20">
        <f t="shared" ca="1" si="57"/>
        <v>11.241658470410272</v>
      </c>
    </row>
    <row r="1827" spans="5:6" x14ac:dyDescent="0.25">
      <c r="E1827" s="16">
        <f t="shared" ca="1" si="56"/>
        <v>0.21260803522441429</v>
      </c>
      <c r="F1827" s="20">
        <f t="shared" ca="1" si="57"/>
        <v>8.1509317206644241</v>
      </c>
    </row>
    <row r="1828" spans="5:6" x14ac:dyDescent="0.25">
      <c r="E1828" s="16">
        <f t="shared" ca="1" si="56"/>
        <v>0.94666642922717681</v>
      </c>
      <c r="F1828" s="20">
        <f t="shared" ca="1" si="57"/>
        <v>11.660590726819969</v>
      </c>
    </row>
    <row r="1829" spans="5:6" x14ac:dyDescent="0.25">
      <c r="E1829" s="16">
        <f t="shared" ca="1" si="56"/>
        <v>0.73653148818786618</v>
      </c>
      <c r="F1829" s="20">
        <f t="shared" ca="1" si="57"/>
        <v>10.42008107621848</v>
      </c>
    </row>
    <row r="1830" spans="5:6" x14ac:dyDescent="0.25">
      <c r="E1830" s="16">
        <f t="shared" ca="1" si="56"/>
        <v>0.21489723943957906</v>
      </c>
      <c r="F1830" s="20">
        <f t="shared" ca="1" si="57"/>
        <v>8.1650417529851147</v>
      </c>
    </row>
    <row r="1831" spans="5:6" x14ac:dyDescent="0.25">
      <c r="E1831" s="16">
        <f t="shared" ca="1" si="56"/>
        <v>0.19720157612342559</v>
      </c>
      <c r="F1831" s="20">
        <f t="shared" ca="1" si="57"/>
        <v>8.0530808667675533</v>
      </c>
    </row>
    <row r="1832" spans="5:6" x14ac:dyDescent="0.25">
      <c r="E1832" s="16">
        <f t="shared" ca="1" si="56"/>
        <v>0.43008684122627872</v>
      </c>
      <c r="F1832" s="20">
        <f t="shared" ca="1" si="57"/>
        <v>9.2103892795622464</v>
      </c>
    </row>
    <row r="1833" spans="5:6" x14ac:dyDescent="0.25">
      <c r="E1833" s="16">
        <f t="shared" ca="1" si="56"/>
        <v>0.49284103838025872</v>
      </c>
      <c r="F1833" s="20">
        <f t="shared" ca="1" si="57"/>
        <v>9.4618285037462684</v>
      </c>
    </row>
    <row r="1834" spans="5:6" x14ac:dyDescent="0.25">
      <c r="E1834" s="16">
        <f t="shared" ca="1" si="56"/>
        <v>6.9831091452082994E-2</v>
      </c>
      <c r="F1834" s="20">
        <f t="shared" ca="1" si="57"/>
        <v>6.8722058080822146</v>
      </c>
    </row>
    <row r="1835" spans="5:6" x14ac:dyDescent="0.25">
      <c r="E1835" s="16">
        <f t="shared" ca="1" si="56"/>
        <v>0.50201292283883858</v>
      </c>
      <c r="F1835" s="20">
        <f t="shared" ca="1" si="57"/>
        <v>9.4977515629616942</v>
      </c>
    </row>
    <row r="1836" spans="5:6" x14ac:dyDescent="0.25">
      <c r="E1836" s="16">
        <f t="shared" ca="1" si="56"/>
        <v>0.7037147200734416</v>
      </c>
      <c r="F1836" s="20">
        <f t="shared" ca="1" si="57"/>
        <v>10.283842838334484</v>
      </c>
    </row>
    <row r="1837" spans="5:6" x14ac:dyDescent="0.25">
      <c r="E1837" s="16">
        <f t="shared" ca="1" si="56"/>
        <v>0.16770174796870385</v>
      </c>
      <c r="F1837" s="20">
        <f t="shared" ca="1" si="57"/>
        <v>7.8492277693763342</v>
      </c>
    </row>
    <row r="1838" spans="5:6" x14ac:dyDescent="0.25">
      <c r="E1838" s="16">
        <f t="shared" ca="1" si="56"/>
        <v>0.53158079831721883</v>
      </c>
      <c r="F1838" s="20">
        <f t="shared" ca="1" si="57"/>
        <v>9.612623554589387</v>
      </c>
    </row>
    <row r="1839" spans="5:6" x14ac:dyDescent="0.25">
      <c r="E1839" s="16">
        <f t="shared" ca="1" si="56"/>
        <v>7.7524178502634822E-3</v>
      </c>
      <c r="F1839" s="20">
        <f t="shared" ca="1" si="57"/>
        <v>4.9972639978707738</v>
      </c>
    </row>
    <row r="1840" spans="5:6" x14ac:dyDescent="0.25">
      <c r="E1840" s="16">
        <f t="shared" ca="1" si="56"/>
        <v>0.31398014615906333</v>
      </c>
      <c r="F1840" s="20">
        <f t="shared" ca="1" si="57"/>
        <v>8.6986615459450061</v>
      </c>
    </row>
    <row r="1841" spans="5:6" x14ac:dyDescent="0.25">
      <c r="E1841" s="16">
        <f t="shared" ca="1" si="56"/>
        <v>0.8811320432677302</v>
      </c>
      <c r="F1841" s="20">
        <f t="shared" ca="1" si="57"/>
        <v>11.140478806572274</v>
      </c>
    </row>
    <row r="1842" spans="5:6" x14ac:dyDescent="0.25">
      <c r="E1842" s="16">
        <f t="shared" ca="1" si="56"/>
        <v>0.78084275870977293</v>
      </c>
      <c r="F1842" s="20">
        <f t="shared" ca="1" si="57"/>
        <v>10.614378495634945</v>
      </c>
    </row>
    <row r="1843" spans="5:6" x14ac:dyDescent="0.25">
      <c r="E1843" s="16">
        <f t="shared" ca="1" si="56"/>
        <v>0.88847964965403814</v>
      </c>
      <c r="F1843" s="20">
        <f t="shared" ca="1" si="57"/>
        <v>11.187558297865909</v>
      </c>
    </row>
    <row r="1844" spans="5:6" x14ac:dyDescent="0.25">
      <c r="E1844" s="16">
        <f t="shared" ca="1" si="56"/>
        <v>0.64090746086621653</v>
      </c>
      <c r="F1844" s="20">
        <f t="shared" ca="1" si="57"/>
        <v>10.034183379999673</v>
      </c>
    </row>
    <row r="1845" spans="5:6" x14ac:dyDescent="0.25">
      <c r="E1845" s="16">
        <f t="shared" ca="1" si="56"/>
        <v>0.49988756469673123</v>
      </c>
      <c r="F1845" s="20">
        <f t="shared" ca="1" si="57"/>
        <v>9.4894414705048984</v>
      </c>
    </row>
    <row r="1846" spans="5:6" x14ac:dyDescent="0.25">
      <c r="E1846" s="16">
        <f t="shared" ca="1" si="56"/>
        <v>0.68785500216260054</v>
      </c>
      <c r="F1846" s="20">
        <f t="shared" ca="1" si="57"/>
        <v>10.219677107463298</v>
      </c>
    </row>
    <row r="1847" spans="5:6" x14ac:dyDescent="0.25">
      <c r="E1847" s="16">
        <f t="shared" ca="1" si="56"/>
        <v>0.68072693222690484</v>
      </c>
      <c r="F1847" s="20">
        <f t="shared" ca="1" si="57"/>
        <v>10.191126161708317</v>
      </c>
    </row>
    <row r="1848" spans="5:6" x14ac:dyDescent="0.25">
      <c r="E1848" s="16">
        <f t="shared" ca="1" si="56"/>
        <v>0.81352044357169018</v>
      </c>
      <c r="F1848" s="20">
        <f t="shared" ca="1" si="57"/>
        <v>10.76877051152389</v>
      </c>
    </row>
    <row r="1849" spans="5:6" x14ac:dyDescent="0.25">
      <c r="E1849" s="16">
        <f t="shared" ca="1" si="56"/>
        <v>0.98451158055018695</v>
      </c>
      <c r="F1849" s="20">
        <f t="shared" ca="1" si="57"/>
        <v>12.261852283424329</v>
      </c>
    </row>
    <row r="1850" spans="5:6" x14ac:dyDescent="0.25">
      <c r="E1850" s="16">
        <f t="shared" ca="1" si="56"/>
        <v>0.87312550805264733</v>
      </c>
      <c r="F1850" s="20">
        <f t="shared" ca="1" si="57"/>
        <v>11.09111647824221</v>
      </c>
    </row>
    <row r="1851" spans="5:6" x14ac:dyDescent="0.25">
      <c r="E1851" s="16">
        <f t="shared" ca="1" si="56"/>
        <v>0.45761931215978013</v>
      </c>
      <c r="F1851" s="20">
        <f t="shared" ca="1" si="57"/>
        <v>9.3221124119594982</v>
      </c>
    </row>
    <row r="1852" spans="5:6" x14ac:dyDescent="0.25">
      <c r="E1852" s="16">
        <f t="shared" ca="1" si="56"/>
        <v>0.56801841324142721</v>
      </c>
      <c r="F1852" s="20">
        <f t="shared" ca="1" si="57"/>
        <v>9.7529585225023379</v>
      </c>
    </row>
    <row r="1853" spans="5:6" x14ac:dyDescent="0.25">
      <c r="E1853" s="16">
        <f t="shared" ca="1" si="56"/>
        <v>0.38715731210930182</v>
      </c>
      <c r="F1853" s="20">
        <f t="shared" ca="1" si="57"/>
        <v>9.0302045041810324</v>
      </c>
    </row>
    <row r="1854" spans="5:6" x14ac:dyDescent="0.25">
      <c r="E1854" s="16">
        <f t="shared" ca="1" si="56"/>
        <v>0.8826586007098115</v>
      </c>
      <c r="F1854" s="20">
        <f t="shared" ca="1" si="57"/>
        <v>11.150112749320547</v>
      </c>
    </row>
    <row r="1855" spans="5:6" x14ac:dyDescent="0.25">
      <c r="E1855" s="16">
        <f t="shared" ca="1" si="56"/>
        <v>0.35781982540628687</v>
      </c>
      <c r="F1855" s="20">
        <f t="shared" ca="1" si="57"/>
        <v>8.9016462304970716</v>
      </c>
    </row>
    <row r="1856" spans="5:6" x14ac:dyDescent="0.25">
      <c r="E1856" s="16">
        <f t="shared" ca="1" si="56"/>
        <v>0.96300819314820707</v>
      </c>
      <c r="F1856" s="20">
        <f t="shared" ca="1" si="57"/>
        <v>11.858181666911452</v>
      </c>
    </row>
    <row r="1857" spans="5:6" x14ac:dyDescent="0.25">
      <c r="E1857" s="16">
        <f t="shared" ca="1" si="56"/>
        <v>0.42110551242811611</v>
      </c>
      <c r="F1857" s="20">
        <f t="shared" ca="1" si="57"/>
        <v>9.1733552139260013</v>
      </c>
    </row>
    <row r="1858" spans="5:6" x14ac:dyDescent="0.25">
      <c r="E1858" s="16">
        <f t="shared" ca="1" si="56"/>
        <v>0.58190561795659368</v>
      </c>
      <c r="F1858" s="20">
        <f t="shared" ca="1" si="57"/>
        <v>9.8063135541109787</v>
      </c>
    </row>
    <row r="1859" spans="5:6" x14ac:dyDescent="0.25">
      <c r="E1859" s="16">
        <f t="shared" ca="1" si="56"/>
        <v>6.8994651795160511E-2</v>
      </c>
      <c r="F1859" s="20">
        <f t="shared" ca="1" si="57"/>
        <v>6.8599504675092913</v>
      </c>
    </row>
    <row r="1860" spans="5:6" x14ac:dyDescent="0.25">
      <c r="E1860" s="16">
        <f t="shared" ref="E1860:E1923" ca="1" si="58">RAND()</f>
        <v>4.0181654240268538E-2</v>
      </c>
      <c r="F1860" s="20">
        <f t="shared" ref="F1860:F1923" ca="1" si="59">$C$4*POWER(-LN(1-E1860),(1/$C$3))</f>
        <v>6.3364099147937587</v>
      </c>
    </row>
    <row r="1861" spans="5:6" x14ac:dyDescent="0.25">
      <c r="E1861" s="16">
        <f t="shared" ca="1" si="58"/>
        <v>0.32223716108528822</v>
      </c>
      <c r="F1861" s="20">
        <f t="shared" ca="1" si="59"/>
        <v>8.7380524711464354</v>
      </c>
    </row>
    <row r="1862" spans="5:6" x14ac:dyDescent="0.25">
      <c r="E1862" s="16">
        <f t="shared" ca="1" si="58"/>
        <v>7.4554921972308397E-2</v>
      </c>
      <c r="F1862" s="20">
        <f t="shared" ca="1" si="59"/>
        <v>6.939260568274479</v>
      </c>
    </row>
    <row r="1863" spans="5:6" x14ac:dyDescent="0.25">
      <c r="E1863" s="16">
        <f t="shared" ca="1" si="58"/>
        <v>0.47703835827483021</v>
      </c>
      <c r="F1863" s="20">
        <f t="shared" ca="1" si="59"/>
        <v>9.3995227486381783</v>
      </c>
    </row>
    <row r="1864" spans="5:6" x14ac:dyDescent="0.25">
      <c r="E1864" s="16">
        <f t="shared" ca="1" si="58"/>
        <v>0.56148734268817324</v>
      </c>
      <c r="F1864" s="20">
        <f t="shared" ca="1" si="59"/>
        <v>9.7278574613900091</v>
      </c>
    </row>
    <row r="1865" spans="5:6" x14ac:dyDescent="0.25">
      <c r="E1865" s="16">
        <f t="shared" ca="1" si="58"/>
        <v>0.12172281831789222</v>
      </c>
      <c r="F1865" s="20">
        <f t="shared" ca="1" si="59"/>
        <v>7.470017659337957</v>
      </c>
    </row>
    <row r="1866" spans="5:6" x14ac:dyDescent="0.25">
      <c r="E1866" s="16">
        <f t="shared" ca="1" si="58"/>
        <v>0.21743172633085506</v>
      </c>
      <c r="F1866" s="20">
        <f t="shared" ca="1" si="59"/>
        <v>8.1805421504734852</v>
      </c>
    </row>
    <row r="1867" spans="5:6" x14ac:dyDescent="0.25">
      <c r="E1867" s="16">
        <f t="shared" ca="1" si="58"/>
        <v>0.71503953598697634</v>
      </c>
      <c r="F1867" s="20">
        <f t="shared" ca="1" si="59"/>
        <v>10.330277090006511</v>
      </c>
    </row>
    <row r="1868" spans="5:6" x14ac:dyDescent="0.25">
      <c r="E1868" s="16">
        <f t="shared" ca="1" si="58"/>
        <v>2.6683904294165228E-2</v>
      </c>
      <c r="F1868" s="20">
        <f t="shared" ca="1" si="59"/>
        <v>5.970567296609099</v>
      </c>
    </row>
    <row r="1869" spans="5:6" x14ac:dyDescent="0.25">
      <c r="E1869" s="16">
        <f t="shared" ca="1" si="58"/>
        <v>2.3177428545787082E-2</v>
      </c>
      <c r="F1869" s="20">
        <f t="shared" ca="1" si="59"/>
        <v>5.8501085204431202</v>
      </c>
    </row>
    <row r="1870" spans="5:6" x14ac:dyDescent="0.25">
      <c r="E1870" s="16">
        <f t="shared" ca="1" si="58"/>
        <v>0.21002806798468776</v>
      </c>
      <c r="F1870" s="20">
        <f t="shared" ca="1" si="59"/>
        <v>8.1349017558387473</v>
      </c>
    </row>
    <row r="1871" spans="5:6" x14ac:dyDescent="0.25">
      <c r="E1871" s="16">
        <f t="shared" ca="1" si="58"/>
        <v>0.94985268567639392</v>
      </c>
      <c r="F1871" s="20">
        <f t="shared" ca="1" si="59"/>
        <v>11.695287399715049</v>
      </c>
    </row>
    <row r="1872" spans="5:6" x14ac:dyDescent="0.25">
      <c r="E1872" s="16">
        <f t="shared" ca="1" si="58"/>
        <v>0.62555198861642924</v>
      </c>
      <c r="F1872" s="20">
        <f t="shared" ca="1" si="59"/>
        <v>9.9745236935237997</v>
      </c>
    </row>
    <row r="1873" spans="5:6" x14ac:dyDescent="0.25">
      <c r="E1873" s="16">
        <f t="shared" ca="1" si="58"/>
        <v>0.50255429771148663</v>
      </c>
      <c r="F1873" s="20">
        <f t="shared" ca="1" si="59"/>
        <v>9.4998670146843551</v>
      </c>
    </row>
    <row r="1874" spans="5:6" x14ac:dyDescent="0.25">
      <c r="E1874" s="16">
        <f t="shared" ca="1" si="58"/>
        <v>0.82606625437830983</v>
      </c>
      <c r="F1874" s="20">
        <f t="shared" ca="1" si="59"/>
        <v>10.831463124625387</v>
      </c>
    </row>
    <row r="1875" spans="5:6" x14ac:dyDescent="0.25">
      <c r="E1875" s="16">
        <f t="shared" ca="1" si="58"/>
        <v>0.70536737436936203</v>
      </c>
      <c r="F1875" s="20">
        <f t="shared" ca="1" si="59"/>
        <v>10.290585029969117</v>
      </c>
    </row>
    <row r="1876" spans="5:6" x14ac:dyDescent="0.25">
      <c r="E1876" s="16">
        <f t="shared" ca="1" si="58"/>
        <v>0.57449478723784186</v>
      </c>
      <c r="F1876" s="20">
        <f t="shared" ca="1" si="59"/>
        <v>9.7778414200559425</v>
      </c>
    </row>
    <row r="1877" spans="5:6" x14ac:dyDescent="0.25">
      <c r="E1877" s="16">
        <f t="shared" ca="1" si="58"/>
        <v>0.49301642057066741</v>
      </c>
      <c r="F1877" s="20">
        <f t="shared" ca="1" si="59"/>
        <v>9.4625169550328163</v>
      </c>
    </row>
    <row r="1878" spans="5:6" x14ac:dyDescent="0.25">
      <c r="E1878" s="16">
        <f t="shared" ca="1" si="58"/>
        <v>0.24134560826057194</v>
      </c>
      <c r="F1878" s="20">
        <f t="shared" ca="1" si="59"/>
        <v>8.3210248974225767</v>
      </c>
    </row>
    <row r="1879" spans="5:6" x14ac:dyDescent="0.25">
      <c r="E1879" s="16">
        <f t="shared" ca="1" si="58"/>
        <v>0.39185158837859591</v>
      </c>
      <c r="F1879" s="20">
        <f t="shared" ca="1" si="59"/>
        <v>9.0503278525435729</v>
      </c>
    </row>
    <row r="1880" spans="5:6" x14ac:dyDescent="0.25">
      <c r="E1880" s="16">
        <f t="shared" ca="1" si="58"/>
        <v>0.29216600688127492</v>
      </c>
      <c r="F1880" s="20">
        <f t="shared" ca="1" si="59"/>
        <v>8.5915636270613387</v>
      </c>
    </row>
    <row r="1881" spans="5:6" x14ac:dyDescent="0.25">
      <c r="E1881" s="16">
        <f t="shared" ca="1" si="58"/>
        <v>0.22548895205643016</v>
      </c>
      <c r="F1881" s="20">
        <f t="shared" ca="1" si="59"/>
        <v>8.2290031511955934</v>
      </c>
    </row>
    <row r="1882" spans="5:6" x14ac:dyDescent="0.25">
      <c r="E1882" s="16">
        <f t="shared" ca="1" si="58"/>
        <v>0.93599831786249543</v>
      </c>
      <c r="F1882" s="20">
        <f t="shared" ca="1" si="59"/>
        <v>11.554090657795559</v>
      </c>
    </row>
    <row r="1883" spans="5:6" x14ac:dyDescent="0.25">
      <c r="E1883" s="16">
        <f t="shared" ca="1" si="58"/>
        <v>0.67861485119863085</v>
      </c>
      <c r="F1883" s="20">
        <f t="shared" ca="1" si="59"/>
        <v>10.182697433356861</v>
      </c>
    </row>
    <row r="1884" spans="5:6" x14ac:dyDescent="0.25">
      <c r="E1884" s="16">
        <f t="shared" ca="1" si="58"/>
        <v>5.7073293281559634E-2</v>
      </c>
      <c r="F1884" s="20">
        <f t="shared" ca="1" si="59"/>
        <v>6.6705499260241785</v>
      </c>
    </row>
    <row r="1885" spans="5:6" x14ac:dyDescent="0.25">
      <c r="E1885" s="16">
        <f t="shared" ca="1" si="58"/>
        <v>0.27409674947685159</v>
      </c>
      <c r="F1885" s="20">
        <f t="shared" ca="1" si="59"/>
        <v>8.4990961234820777</v>
      </c>
    </row>
    <row r="1886" spans="5:6" x14ac:dyDescent="0.25">
      <c r="E1886" s="16">
        <f t="shared" ca="1" si="58"/>
        <v>0.86106082905107628</v>
      </c>
      <c r="F1886" s="20">
        <f t="shared" ca="1" si="59"/>
        <v>11.020051378451525</v>
      </c>
    </row>
    <row r="1887" spans="5:6" x14ac:dyDescent="0.25">
      <c r="E1887" s="16">
        <f t="shared" ca="1" si="58"/>
        <v>0.77424060682049434</v>
      </c>
      <c r="F1887" s="20">
        <f t="shared" ca="1" si="59"/>
        <v>10.58447846098678</v>
      </c>
    </row>
    <row r="1888" spans="5:6" x14ac:dyDescent="0.25">
      <c r="E1888" s="16">
        <f t="shared" ca="1" si="58"/>
        <v>1.9091954378019804E-2</v>
      </c>
      <c r="F1888" s="20">
        <f t="shared" ca="1" si="59"/>
        <v>5.6885845377812272</v>
      </c>
    </row>
    <row r="1889" spans="5:6" x14ac:dyDescent="0.25">
      <c r="E1889" s="16">
        <f t="shared" ca="1" si="58"/>
        <v>5.887541658921025E-2</v>
      </c>
      <c r="F1889" s="20">
        <f t="shared" ca="1" si="59"/>
        <v>6.7011465434680728</v>
      </c>
    </row>
    <row r="1890" spans="5:6" x14ac:dyDescent="0.25">
      <c r="E1890" s="16">
        <f t="shared" ca="1" si="58"/>
        <v>0.46675016725606033</v>
      </c>
      <c r="F1890" s="20">
        <f t="shared" ca="1" si="59"/>
        <v>9.3586379393013619</v>
      </c>
    </row>
    <row r="1891" spans="5:6" x14ac:dyDescent="0.25">
      <c r="E1891" s="16">
        <f t="shared" ca="1" si="58"/>
        <v>0.45490469176622605</v>
      </c>
      <c r="F1891" s="20">
        <f t="shared" ca="1" si="59"/>
        <v>9.3112065447039765</v>
      </c>
    </row>
    <row r="1892" spans="5:6" x14ac:dyDescent="0.25">
      <c r="E1892" s="16">
        <f t="shared" ca="1" si="58"/>
        <v>0.22124139016626643</v>
      </c>
      <c r="F1892" s="20">
        <f t="shared" ca="1" si="59"/>
        <v>8.2036073856582927</v>
      </c>
    </row>
    <row r="1893" spans="5:6" x14ac:dyDescent="0.25">
      <c r="E1893" s="16">
        <f t="shared" ca="1" si="58"/>
        <v>0.67235207590098267</v>
      </c>
      <c r="F1893" s="20">
        <f t="shared" ca="1" si="59"/>
        <v>10.157782774608958</v>
      </c>
    </row>
    <row r="1894" spans="5:6" x14ac:dyDescent="0.25">
      <c r="E1894" s="16">
        <f t="shared" ca="1" si="58"/>
        <v>0.8970663596780899</v>
      </c>
      <c r="F1894" s="20">
        <f t="shared" ca="1" si="59"/>
        <v>11.245042018673018</v>
      </c>
    </row>
    <row r="1895" spans="5:6" x14ac:dyDescent="0.25">
      <c r="E1895" s="16">
        <f t="shared" ca="1" si="58"/>
        <v>0.9918319372076434</v>
      </c>
      <c r="F1895" s="20">
        <f t="shared" ca="1" si="59"/>
        <v>12.514610728105261</v>
      </c>
    </row>
    <row r="1896" spans="5:6" x14ac:dyDescent="0.25">
      <c r="E1896" s="16">
        <f t="shared" ca="1" si="58"/>
        <v>0.64712858241007709</v>
      </c>
      <c r="F1896" s="20">
        <f t="shared" ca="1" si="59"/>
        <v>10.058466650110173</v>
      </c>
    </row>
    <row r="1897" spans="5:6" x14ac:dyDescent="0.25">
      <c r="E1897" s="16">
        <f t="shared" ca="1" si="58"/>
        <v>0.31608010280125265</v>
      </c>
      <c r="F1897" s="20">
        <f t="shared" ca="1" si="59"/>
        <v>8.7087359028108189</v>
      </c>
    </row>
    <row r="1898" spans="5:6" x14ac:dyDescent="0.25">
      <c r="E1898" s="16">
        <f t="shared" ca="1" si="58"/>
        <v>0.71269443133399391</v>
      </c>
      <c r="F1898" s="20">
        <f t="shared" ca="1" si="59"/>
        <v>10.320615576433241</v>
      </c>
    </row>
    <row r="1899" spans="5:6" x14ac:dyDescent="0.25">
      <c r="E1899" s="16">
        <f t="shared" ca="1" si="58"/>
        <v>0.90868829693346032</v>
      </c>
      <c r="F1899" s="20">
        <f t="shared" ca="1" si="59"/>
        <v>11.327837731455542</v>
      </c>
    </row>
    <row r="1900" spans="5:6" x14ac:dyDescent="0.25">
      <c r="E1900" s="16">
        <f t="shared" ca="1" si="58"/>
        <v>0.3014597342774713</v>
      </c>
      <c r="F1900" s="20">
        <f t="shared" ca="1" si="59"/>
        <v>8.637757321415231</v>
      </c>
    </row>
    <row r="1901" spans="5:6" x14ac:dyDescent="0.25">
      <c r="E1901" s="16">
        <f t="shared" ca="1" si="58"/>
        <v>0.54905945473863071</v>
      </c>
      <c r="F1901" s="20">
        <f t="shared" ca="1" si="59"/>
        <v>9.6800462811021717</v>
      </c>
    </row>
    <row r="1902" spans="5:6" x14ac:dyDescent="0.25">
      <c r="E1902" s="16">
        <f t="shared" ca="1" si="58"/>
        <v>0.43846772946649915</v>
      </c>
      <c r="F1902" s="20">
        <f t="shared" ca="1" si="59"/>
        <v>9.2446720460275795</v>
      </c>
    </row>
    <row r="1903" spans="5:6" x14ac:dyDescent="0.25">
      <c r="E1903" s="16">
        <f t="shared" ca="1" si="58"/>
        <v>0.23984610339642953</v>
      </c>
      <c r="F1903" s="20">
        <f t="shared" ca="1" si="59"/>
        <v>8.31250075795956</v>
      </c>
    </row>
    <row r="1904" spans="5:6" x14ac:dyDescent="0.25">
      <c r="E1904" s="16">
        <f t="shared" ca="1" si="58"/>
        <v>0.13842955471622587</v>
      </c>
      <c r="F1904" s="20">
        <f t="shared" ca="1" si="59"/>
        <v>7.6187392410010304</v>
      </c>
    </row>
    <row r="1905" spans="5:6" x14ac:dyDescent="0.25">
      <c r="E1905" s="16">
        <f t="shared" ca="1" si="58"/>
        <v>0.55764773703178472</v>
      </c>
      <c r="F1905" s="20">
        <f t="shared" ca="1" si="59"/>
        <v>9.7130940871674269</v>
      </c>
    </row>
    <row r="1906" spans="5:6" x14ac:dyDescent="0.25">
      <c r="E1906" s="16">
        <f t="shared" ca="1" si="58"/>
        <v>0.26400621460091145</v>
      </c>
      <c r="F1906" s="20">
        <f t="shared" ca="1" si="59"/>
        <v>8.4457792772172233</v>
      </c>
    </row>
    <row r="1907" spans="5:6" x14ac:dyDescent="0.25">
      <c r="E1907" s="16">
        <f t="shared" ca="1" si="58"/>
        <v>0.84401705837346064</v>
      </c>
      <c r="F1907" s="20">
        <f t="shared" ca="1" si="59"/>
        <v>10.92535077184937</v>
      </c>
    </row>
    <row r="1908" spans="5:6" x14ac:dyDescent="0.25">
      <c r="E1908" s="16">
        <f t="shared" ca="1" si="58"/>
        <v>0.93841846444366661</v>
      </c>
      <c r="F1908" s="20">
        <f t="shared" ca="1" si="59"/>
        <v>11.577099024863136</v>
      </c>
    </row>
    <row r="1909" spans="5:6" x14ac:dyDescent="0.25">
      <c r="E1909" s="16">
        <f t="shared" ca="1" si="58"/>
        <v>0.33638952544706335</v>
      </c>
      <c r="F1909" s="20">
        <f t="shared" ca="1" si="59"/>
        <v>8.8042522527613443</v>
      </c>
    </row>
    <row r="1910" spans="5:6" x14ac:dyDescent="0.25">
      <c r="E1910" s="16">
        <f t="shared" ca="1" si="58"/>
        <v>0.75150018145871922</v>
      </c>
      <c r="F1910" s="20">
        <f t="shared" ca="1" si="59"/>
        <v>10.484164994348578</v>
      </c>
    </row>
    <row r="1911" spans="5:6" x14ac:dyDescent="0.25">
      <c r="E1911" s="16">
        <f t="shared" ca="1" si="58"/>
        <v>0.96182990083842257</v>
      </c>
      <c r="F1911" s="20">
        <f t="shared" ca="1" si="59"/>
        <v>11.842004920902998</v>
      </c>
    </row>
    <row r="1912" spans="5:6" x14ac:dyDescent="0.25">
      <c r="E1912" s="16">
        <f t="shared" ca="1" si="58"/>
        <v>0.16393236674659517</v>
      </c>
      <c r="F1912" s="20">
        <f t="shared" ca="1" si="59"/>
        <v>7.8213294584981483</v>
      </c>
    </row>
    <row r="1913" spans="5:6" x14ac:dyDescent="0.25">
      <c r="E1913" s="16">
        <f t="shared" ca="1" si="58"/>
        <v>1.2032994809460629E-2</v>
      </c>
      <c r="F1913" s="20">
        <f t="shared" ca="1" si="59"/>
        <v>5.3228329508934289</v>
      </c>
    </row>
    <row r="1914" spans="5:6" x14ac:dyDescent="0.25">
      <c r="E1914" s="16">
        <f t="shared" ca="1" si="58"/>
        <v>0.18909885644361357</v>
      </c>
      <c r="F1914" s="20">
        <f t="shared" ca="1" si="59"/>
        <v>7.9994218215989088</v>
      </c>
    </row>
    <row r="1915" spans="5:6" x14ac:dyDescent="0.25">
      <c r="E1915" s="16">
        <f t="shared" ca="1" si="58"/>
        <v>0.78800555210064183</v>
      </c>
      <c r="F1915" s="20">
        <f t="shared" ca="1" si="59"/>
        <v>10.647265024166098</v>
      </c>
    </row>
    <row r="1916" spans="5:6" x14ac:dyDescent="0.25">
      <c r="E1916" s="16">
        <f t="shared" ca="1" si="58"/>
        <v>0.51144957952705383</v>
      </c>
      <c r="F1916" s="20">
        <f t="shared" ca="1" si="59"/>
        <v>9.5345537174010513</v>
      </c>
    </row>
    <row r="1917" spans="5:6" x14ac:dyDescent="0.25">
      <c r="E1917" s="16">
        <f t="shared" ca="1" si="58"/>
        <v>0.23957528016401919</v>
      </c>
      <c r="F1917" s="20">
        <f t="shared" ca="1" si="59"/>
        <v>8.3109574211906789</v>
      </c>
    </row>
    <row r="1918" spans="5:6" x14ac:dyDescent="0.25">
      <c r="E1918" s="16">
        <f t="shared" ca="1" si="58"/>
        <v>6.1175044763922881E-2</v>
      </c>
      <c r="F1918" s="20">
        <f t="shared" ca="1" si="59"/>
        <v>6.7390923972010448</v>
      </c>
    </row>
    <row r="1919" spans="5:6" x14ac:dyDescent="0.25">
      <c r="E1919" s="16">
        <f t="shared" ca="1" si="58"/>
        <v>0.47517275376497647</v>
      </c>
      <c r="F1919" s="20">
        <f t="shared" ca="1" si="59"/>
        <v>9.3921289414218059</v>
      </c>
    </row>
    <row r="1920" spans="5:6" x14ac:dyDescent="0.25">
      <c r="E1920" s="16">
        <f t="shared" ca="1" si="58"/>
        <v>0.44443101999703871</v>
      </c>
      <c r="F1920" s="20">
        <f t="shared" ca="1" si="59"/>
        <v>9.2689137145954277</v>
      </c>
    </row>
    <row r="1921" spans="5:6" x14ac:dyDescent="0.25">
      <c r="E1921" s="16">
        <f t="shared" ca="1" si="58"/>
        <v>0.5837096224388536</v>
      </c>
      <c r="F1921" s="20">
        <f t="shared" ca="1" si="59"/>
        <v>9.8132453879642121</v>
      </c>
    </row>
    <row r="1922" spans="5:6" x14ac:dyDescent="0.25">
      <c r="E1922" s="16">
        <f t="shared" ca="1" si="58"/>
        <v>0.43757193358995072</v>
      </c>
      <c r="F1922" s="20">
        <f t="shared" ca="1" si="59"/>
        <v>9.2410198359528799</v>
      </c>
    </row>
    <row r="1923" spans="5:6" x14ac:dyDescent="0.25">
      <c r="E1923" s="16">
        <f t="shared" ca="1" si="58"/>
        <v>0.52065150497425061</v>
      </c>
      <c r="F1923" s="20">
        <f t="shared" ca="1" si="59"/>
        <v>9.5703059368439707</v>
      </c>
    </row>
    <row r="1924" spans="5:6" x14ac:dyDescent="0.25">
      <c r="E1924" s="16">
        <f t="shared" ref="E1924:E1987" ca="1" si="60">RAND()</f>
        <v>0.90181009380847132</v>
      </c>
      <c r="F1924" s="20">
        <f t="shared" ref="F1924:F1987" ca="1" si="61">$C$4*POWER(-LN(1-E1924),(1/$C$3))</f>
        <v>11.278084539183196</v>
      </c>
    </row>
    <row r="1925" spans="5:6" x14ac:dyDescent="0.25">
      <c r="E1925" s="16">
        <f t="shared" ca="1" si="60"/>
        <v>0.4990136632536385</v>
      </c>
      <c r="F1925" s="20">
        <f t="shared" ca="1" si="61"/>
        <v>9.4860221238898319</v>
      </c>
    </row>
    <row r="1926" spans="5:6" x14ac:dyDescent="0.25">
      <c r="E1926" s="16">
        <f t="shared" ca="1" si="60"/>
        <v>0.61987034950948472</v>
      </c>
      <c r="F1926" s="20">
        <f t="shared" ca="1" si="61"/>
        <v>9.952533543963721</v>
      </c>
    </row>
    <row r="1927" spans="5:6" x14ac:dyDescent="0.25">
      <c r="E1927" s="16">
        <f t="shared" ca="1" si="60"/>
        <v>0.94152162684049667</v>
      </c>
      <c r="F1927" s="20">
        <f t="shared" ca="1" si="61"/>
        <v>11.607536580650573</v>
      </c>
    </row>
    <row r="1928" spans="5:6" x14ac:dyDescent="0.25">
      <c r="E1928" s="16">
        <f t="shared" ca="1" si="60"/>
        <v>0.8658708522629226</v>
      </c>
      <c r="F1928" s="20">
        <f t="shared" ca="1" si="61"/>
        <v>11.047941616173018</v>
      </c>
    </row>
    <row r="1929" spans="5:6" x14ac:dyDescent="0.25">
      <c r="E1929" s="16">
        <f t="shared" ca="1" si="60"/>
        <v>0.88723700153586016</v>
      </c>
      <c r="F1929" s="20">
        <f t="shared" ca="1" si="61"/>
        <v>11.179467006329265</v>
      </c>
    </row>
    <row r="1930" spans="5:6" x14ac:dyDescent="0.25">
      <c r="E1930" s="16">
        <f t="shared" ca="1" si="60"/>
        <v>0.27748457998058929</v>
      </c>
      <c r="F1930" s="20">
        <f t="shared" ca="1" si="61"/>
        <v>8.5167167661804797</v>
      </c>
    </row>
    <row r="1931" spans="5:6" x14ac:dyDescent="0.25">
      <c r="E1931" s="16">
        <f t="shared" ca="1" si="60"/>
        <v>0.4056656814168822</v>
      </c>
      <c r="F1931" s="20">
        <f t="shared" ca="1" si="61"/>
        <v>9.1089101290995824</v>
      </c>
    </row>
    <row r="1932" spans="5:6" x14ac:dyDescent="0.25">
      <c r="E1932" s="16">
        <f t="shared" ca="1" si="60"/>
        <v>0.43123706537123174</v>
      </c>
      <c r="F1932" s="20">
        <f t="shared" ca="1" si="61"/>
        <v>9.2151096781131159</v>
      </c>
    </row>
    <row r="1933" spans="5:6" x14ac:dyDescent="0.25">
      <c r="E1933" s="16">
        <f t="shared" ca="1" si="60"/>
        <v>0.49919738440978223</v>
      </c>
      <c r="F1933" s="20">
        <f t="shared" ca="1" si="61"/>
        <v>9.4867410948392852</v>
      </c>
    </row>
    <row r="1934" spans="5:6" x14ac:dyDescent="0.25">
      <c r="E1934" s="16">
        <f t="shared" ca="1" si="60"/>
        <v>0.93969220406128062</v>
      </c>
      <c r="F1934" s="20">
        <f t="shared" ca="1" si="61"/>
        <v>11.589460571922652</v>
      </c>
    </row>
    <row r="1935" spans="5:6" x14ac:dyDescent="0.25">
      <c r="E1935" s="16">
        <f t="shared" ca="1" si="60"/>
        <v>0.65226308557898593</v>
      </c>
      <c r="F1935" s="20">
        <f t="shared" ca="1" si="61"/>
        <v>10.078565347397033</v>
      </c>
    </row>
    <row r="1936" spans="5:6" x14ac:dyDescent="0.25">
      <c r="E1936" s="16">
        <f t="shared" ca="1" si="60"/>
        <v>0.15217709026955806</v>
      </c>
      <c r="F1936" s="20">
        <f t="shared" ca="1" si="61"/>
        <v>7.7311371968349292</v>
      </c>
    </row>
    <row r="1937" spans="5:6" x14ac:dyDescent="0.25">
      <c r="E1937" s="16">
        <f t="shared" ca="1" si="60"/>
        <v>0.36758464003919533</v>
      </c>
      <c r="F1937" s="20">
        <f t="shared" ca="1" si="61"/>
        <v>8.945003214375296</v>
      </c>
    </row>
    <row r="1938" spans="5:6" x14ac:dyDescent="0.25">
      <c r="E1938" s="16">
        <f t="shared" ca="1" si="60"/>
        <v>0.40252290687936387</v>
      </c>
      <c r="F1938" s="20">
        <f t="shared" ca="1" si="61"/>
        <v>9.0956626107553102</v>
      </c>
    </row>
    <row r="1939" spans="5:6" x14ac:dyDescent="0.25">
      <c r="E1939" s="16">
        <f t="shared" ca="1" si="60"/>
        <v>0.85137897708901789</v>
      </c>
      <c r="F1939" s="20">
        <f t="shared" ca="1" si="61"/>
        <v>10.965517526152912</v>
      </c>
    </row>
    <row r="1940" spans="5:6" x14ac:dyDescent="0.25">
      <c r="E1940" s="16">
        <f t="shared" ca="1" si="60"/>
        <v>0.75772161721849363</v>
      </c>
      <c r="F1940" s="20">
        <f t="shared" ca="1" si="61"/>
        <v>10.511229042918934</v>
      </c>
    </row>
    <row r="1941" spans="5:6" x14ac:dyDescent="0.25">
      <c r="E1941" s="16">
        <f t="shared" ca="1" si="60"/>
        <v>0.79769543441479696</v>
      </c>
      <c r="F1941" s="20">
        <f t="shared" ca="1" si="61"/>
        <v>10.692559052826658</v>
      </c>
    </row>
    <row r="1942" spans="5:6" x14ac:dyDescent="0.25">
      <c r="E1942" s="16">
        <f t="shared" ca="1" si="60"/>
        <v>0.52086212376322616</v>
      </c>
      <c r="F1942" s="20">
        <f t="shared" ca="1" si="61"/>
        <v>9.571122852068159</v>
      </c>
    </row>
    <row r="1943" spans="5:6" x14ac:dyDescent="0.25">
      <c r="E1943" s="16">
        <f t="shared" ca="1" si="60"/>
        <v>0.74646784043710424</v>
      </c>
      <c r="F1943" s="20">
        <f t="shared" ca="1" si="61"/>
        <v>10.462464082933858</v>
      </c>
    </row>
    <row r="1944" spans="5:6" x14ac:dyDescent="0.25">
      <c r="E1944" s="16">
        <f t="shared" ca="1" si="60"/>
        <v>0.25957857018335395</v>
      </c>
      <c r="F1944" s="20">
        <f t="shared" ca="1" si="61"/>
        <v>8.4219708793848689</v>
      </c>
    </row>
    <row r="1945" spans="5:6" x14ac:dyDescent="0.25">
      <c r="E1945" s="16">
        <f t="shared" ca="1" si="60"/>
        <v>0.68145868333402626</v>
      </c>
      <c r="F1945" s="20">
        <f t="shared" ca="1" si="61"/>
        <v>10.194049603101922</v>
      </c>
    </row>
    <row r="1946" spans="5:6" x14ac:dyDescent="0.25">
      <c r="E1946" s="16">
        <f t="shared" ca="1" si="60"/>
        <v>0.44524064722614132</v>
      </c>
      <c r="F1946" s="20">
        <f t="shared" ca="1" si="61"/>
        <v>9.2721956598117181</v>
      </c>
    </row>
    <row r="1947" spans="5:6" x14ac:dyDescent="0.25">
      <c r="E1947" s="16">
        <f t="shared" ca="1" si="60"/>
        <v>0.74614005732749755</v>
      </c>
      <c r="F1947" s="20">
        <f t="shared" ca="1" si="61"/>
        <v>10.461056265580835</v>
      </c>
    </row>
    <row r="1948" spans="5:6" x14ac:dyDescent="0.25">
      <c r="E1948" s="16">
        <f t="shared" ca="1" si="60"/>
        <v>0.7871133676408073</v>
      </c>
      <c r="F1948" s="20">
        <f t="shared" ca="1" si="61"/>
        <v>10.643142189304289</v>
      </c>
    </row>
    <row r="1949" spans="5:6" x14ac:dyDescent="0.25">
      <c r="E1949" s="16">
        <f t="shared" ca="1" si="60"/>
        <v>0.38671002563926249</v>
      </c>
      <c r="F1949" s="20">
        <f t="shared" ca="1" si="61"/>
        <v>9.0282810924458374</v>
      </c>
    </row>
    <row r="1950" spans="5:6" x14ac:dyDescent="0.25">
      <c r="E1950" s="16">
        <f t="shared" ca="1" si="60"/>
        <v>0.26282505310614868</v>
      </c>
      <c r="F1950" s="20">
        <f t="shared" ca="1" si="61"/>
        <v>8.4394533204267894</v>
      </c>
    </row>
    <row r="1951" spans="5:6" x14ac:dyDescent="0.25">
      <c r="E1951" s="16">
        <f t="shared" ca="1" si="60"/>
        <v>0.5031483055317596</v>
      </c>
      <c r="F1951" s="20">
        <f t="shared" ca="1" si="61"/>
        <v>9.5021875300412635</v>
      </c>
    </row>
    <row r="1952" spans="5:6" x14ac:dyDescent="0.25">
      <c r="E1952" s="16">
        <f t="shared" ca="1" si="60"/>
        <v>0.83534867447299532</v>
      </c>
      <c r="F1952" s="20">
        <f t="shared" ca="1" si="61"/>
        <v>10.879342446978519</v>
      </c>
    </row>
    <row r="1953" spans="5:6" x14ac:dyDescent="0.25">
      <c r="E1953" s="16">
        <f t="shared" ca="1" si="60"/>
        <v>0.1374600280571443</v>
      </c>
      <c r="F1953" s="20">
        <f t="shared" ca="1" si="61"/>
        <v>7.6104971529314804</v>
      </c>
    </row>
    <row r="1954" spans="5:6" x14ac:dyDescent="0.25">
      <c r="E1954" s="16">
        <f t="shared" ca="1" si="60"/>
        <v>0.6619065506616385</v>
      </c>
      <c r="F1954" s="20">
        <f t="shared" ca="1" si="61"/>
        <v>10.116469057666954</v>
      </c>
    </row>
    <row r="1955" spans="5:6" x14ac:dyDescent="0.25">
      <c r="E1955" s="16">
        <f t="shared" ca="1" si="60"/>
        <v>0.72736030578796507</v>
      </c>
      <c r="F1955" s="20">
        <f t="shared" ca="1" si="61"/>
        <v>10.381466990750692</v>
      </c>
    </row>
    <row r="1956" spans="5:6" x14ac:dyDescent="0.25">
      <c r="E1956" s="16">
        <f t="shared" ca="1" si="60"/>
        <v>0.80209785672868139</v>
      </c>
      <c r="F1956" s="20">
        <f t="shared" ca="1" si="61"/>
        <v>10.713467336037205</v>
      </c>
    </row>
    <row r="1957" spans="5:6" x14ac:dyDescent="0.25">
      <c r="E1957" s="16">
        <f t="shared" ca="1" si="60"/>
        <v>0.10211637090284265</v>
      </c>
      <c r="F1957" s="20">
        <f t="shared" ca="1" si="61"/>
        <v>7.2736706140211531</v>
      </c>
    </row>
    <row r="1958" spans="5:6" x14ac:dyDescent="0.25">
      <c r="E1958" s="16">
        <f t="shared" ca="1" si="60"/>
        <v>0.21662056538042973</v>
      </c>
      <c r="F1958" s="20">
        <f t="shared" ca="1" si="61"/>
        <v>8.1755949775402268</v>
      </c>
    </row>
    <row r="1959" spans="5:6" x14ac:dyDescent="0.25">
      <c r="E1959" s="16">
        <f t="shared" ca="1" si="60"/>
        <v>0.37952574851426302</v>
      </c>
      <c r="F1959" s="20">
        <f t="shared" ca="1" si="61"/>
        <v>8.997240192514802</v>
      </c>
    </row>
    <row r="1960" spans="5:6" x14ac:dyDescent="0.25">
      <c r="E1960" s="16">
        <f t="shared" ca="1" si="60"/>
        <v>0.53149383196880973</v>
      </c>
      <c r="F1960" s="20">
        <f t="shared" ca="1" si="61"/>
        <v>9.6122873743760664</v>
      </c>
    </row>
    <row r="1961" spans="5:6" x14ac:dyDescent="0.25">
      <c r="E1961" s="16">
        <f t="shared" ca="1" si="60"/>
        <v>0.38788809078844977</v>
      </c>
      <c r="F1961" s="20">
        <f t="shared" ca="1" si="61"/>
        <v>9.0333447183625477</v>
      </c>
    </row>
    <row r="1962" spans="5:6" x14ac:dyDescent="0.25">
      <c r="E1962" s="16">
        <f t="shared" ca="1" si="60"/>
        <v>0.9246708582915707</v>
      </c>
      <c r="F1962" s="20">
        <f t="shared" ca="1" si="61"/>
        <v>11.453659009710735</v>
      </c>
    </row>
    <row r="1963" spans="5:6" x14ac:dyDescent="0.25">
      <c r="E1963" s="16">
        <f t="shared" ca="1" si="60"/>
        <v>0.41785018625632442</v>
      </c>
      <c r="F1963" s="20">
        <f t="shared" ca="1" si="61"/>
        <v>9.1598523192520336</v>
      </c>
    </row>
    <row r="1964" spans="5:6" x14ac:dyDescent="0.25">
      <c r="E1964" s="16">
        <f t="shared" ca="1" si="60"/>
        <v>0.18731479686705843</v>
      </c>
      <c r="F1964" s="20">
        <f t="shared" ca="1" si="61"/>
        <v>7.9873860398515042</v>
      </c>
    </row>
    <row r="1965" spans="5:6" x14ac:dyDescent="0.25">
      <c r="E1965" s="16">
        <f t="shared" ca="1" si="60"/>
        <v>0.42963939925334482</v>
      </c>
      <c r="F1965" s="20">
        <f t="shared" ca="1" si="61"/>
        <v>9.2085516770031539</v>
      </c>
    </row>
    <row r="1966" spans="5:6" x14ac:dyDescent="0.25">
      <c r="E1966" s="16">
        <f t="shared" ca="1" si="60"/>
        <v>0.96750492010092093</v>
      </c>
      <c r="F1966" s="20">
        <f t="shared" ca="1" si="61"/>
        <v>11.923678684708277</v>
      </c>
    </row>
    <row r="1967" spans="5:6" x14ac:dyDescent="0.25">
      <c r="E1967" s="16">
        <f t="shared" ca="1" si="60"/>
        <v>0.59773206925257372</v>
      </c>
      <c r="F1967" s="20">
        <f t="shared" ca="1" si="61"/>
        <v>9.8671601926122126</v>
      </c>
    </row>
    <row r="1968" spans="5:6" x14ac:dyDescent="0.25">
      <c r="E1968" s="16">
        <f t="shared" ca="1" si="60"/>
        <v>0.82854983660249415</v>
      </c>
      <c r="F1968" s="20">
        <f t="shared" ca="1" si="61"/>
        <v>10.844141621740341</v>
      </c>
    </row>
    <row r="1969" spans="5:6" x14ac:dyDescent="0.25">
      <c r="E1969" s="16">
        <f t="shared" ca="1" si="60"/>
        <v>0.86535603634462699</v>
      </c>
      <c r="F1969" s="20">
        <f t="shared" ca="1" si="61"/>
        <v>11.044929542366068</v>
      </c>
    </row>
    <row r="1970" spans="5:6" x14ac:dyDescent="0.25">
      <c r="E1970" s="16">
        <f t="shared" ca="1" si="60"/>
        <v>0.87075455396528145</v>
      </c>
      <c r="F1970" s="20">
        <f t="shared" ca="1" si="61"/>
        <v>11.076852266066128</v>
      </c>
    </row>
    <row r="1971" spans="5:6" x14ac:dyDescent="0.25">
      <c r="E1971" s="16">
        <f t="shared" ca="1" si="60"/>
        <v>6.601290646563962E-2</v>
      </c>
      <c r="F1971" s="20">
        <f t="shared" ca="1" si="61"/>
        <v>6.8152533279316909</v>
      </c>
    </row>
    <row r="1972" spans="5:6" x14ac:dyDescent="0.25">
      <c r="E1972" s="16">
        <f t="shared" ca="1" si="60"/>
        <v>0.83990493213962802</v>
      </c>
      <c r="F1972" s="20">
        <f t="shared" ca="1" si="61"/>
        <v>10.903360132744211</v>
      </c>
    </row>
    <row r="1973" spans="5:6" x14ac:dyDescent="0.25">
      <c r="E1973" s="16">
        <f t="shared" ca="1" si="60"/>
        <v>0.28058585459588836</v>
      </c>
      <c r="F1973" s="20">
        <f t="shared" ca="1" si="61"/>
        <v>8.5327287559681544</v>
      </c>
    </row>
    <row r="1974" spans="5:6" x14ac:dyDescent="0.25">
      <c r="E1974" s="16">
        <f t="shared" ca="1" si="60"/>
        <v>0.56962094120953588</v>
      </c>
      <c r="F1974" s="20">
        <f t="shared" ca="1" si="61"/>
        <v>9.7591160763137665</v>
      </c>
    </row>
    <row r="1975" spans="5:6" x14ac:dyDescent="0.25">
      <c r="E1975" s="16">
        <f t="shared" ca="1" si="60"/>
        <v>0.84542631916768207</v>
      </c>
      <c r="F1975" s="20">
        <f t="shared" ca="1" si="61"/>
        <v>10.932958689470206</v>
      </c>
    </row>
    <row r="1976" spans="5:6" x14ac:dyDescent="0.25">
      <c r="E1976" s="16">
        <f t="shared" ca="1" si="60"/>
        <v>0.38185969292021826</v>
      </c>
      <c r="F1976" s="20">
        <f t="shared" ca="1" si="61"/>
        <v>9.0073551925615156</v>
      </c>
    </row>
    <row r="1977" spans="5:6" x14ac:dyDescent="0.25">
      <c r="E1977" s="16">
        <f t="shared" ca="1" si="60"/>
        <v>0.82551379163041394</v>
      </c>
      <c r="F1977" s="20">
        <f t="shared" ca="1" si="61"/>
        <v>10.82865544688384</v>
      </c>
    </row>
    <row r="1978" spans="5:6" x14ac:dyDescent="0.25">
      <c r="E1978" s="16">
        <f t="shared" ca="1" si="60"/>
        <v>0.37240764848992947</v>
      </c>
      <c r="F1978" s="20">
        <f t="shared" ca="1" si="61"/>
        <v>8.9662018055081116</v>
      </c>
    </row>
    <row r="1979" spans="5:6" x14ac:dyDescent="0.25">
      <c r="E1979" s="16">
        <f t="shared" ca="1" si="60"/>
        <v>3.4728601352818411E-2</v>
      </c>
      <c r="F1979" s="20">
        <f t="shared" ca="1" si="61"/>
        <v>6.2032601559893719</v>
      </c>
    </row>
    <row r="1980" spans="5:6" x14ac:dyDescent="0.25">
      <c r="E1980" s="16">
        <f t="shared" ca="1" si="60"/>
        <v>0.40494929785624434</v>
      </c>
      <c r="F1980" s="20">
        <f t="shared" ca="1" si="61"/>
        <v>9.1058944302183136</v>
      </c>
    </row>
    <row r="1981" spans="5:6" x14ac:dyDescent="0.25">
      <c r="E1981" s="16">
        <f t="shared" ca="1" si="60"/>
        <v>0.53338679805632083</v>
      </c>
      <c r="F1981" s="20">
        <f t="shared" ca="1" si="61"/>
        <v>9.6196030784575264</v>
      </c>
    </row>
    <row r="1982" spans="5:6" x14ac:dyDescent="0.25">
      <c r="E1982" s="16">
        <f t="shared" ca="1" si="60"/>
        <v>0.57135579116814406</v>
      </c>
      <c r="F1982" s="20">
        <f t="shared" ca="1" si="61"/>
        <v>9.7657816365197441</v>
      </c>
    </row>
    <row r="1983" spans="5:6" x14ac:dyDescent="0.25">
      <c r="E1983" s="16">
        <f t="shared" ca="1" si="60"/>
        <v>0.50617376937577885</v>
      </c>
      <c r="F1983" s="20">
        <f t="shared" ca="1" si="61"/>
        <v>9.5139970330394767</v>
      </c>
    </row>
    <row r="1984" spans="5:6" x14ac:dyDescent="0.25">
      <c r="E1984" s="16">
        <f t="shared" ca="1" si="60"/>
        <v>4.735657284931083E-3</v>
      </c>
      <c r="F1984" s="20">
        <f t="shared" ca="1" si="61"/>
        <v>4.6564898664012322</v>
      </c>
    </row>
    <row r="1985" spans="5:6" x14ac:dyDescent="0.25">
      <c r="E1985" s="16">
        <f t="shared" ca="1" si="60"/>
        <v>0.29918337643613546</v>
      </c>
      <c r="F1985" s="20">
        <f t="shared" ca="1" si="61"/>
        <v>8.6265233709023761</v>
      </c>
    </row>
    <row r="1986" spans="5:6" x14ac:dyDescent="0.25">
      <c r="E1986" s="16">
        <f t="shared" ca="1" si="60"/>
        <v>0.58522772610909046</v>
      </c>
      <c r="F1986" s="20">
        <f t="shared" ca="1" si="61"/>
        <v>9.8190791611023958</v>
      </c>
    </row>
    <row r="1987" spans="5:6" x14ac:dyDescent="0.25">
      <c r="E1987" s="16">
        <f t="shared" ca="1" si="60"/>
        <v>0.7241496105148979</v>
      </c>
      <c r="F1987" s="20">
        <f t="shared" ca="1" si="61"/>
        <v>10.368054861465971</v>
      </c>
    </row>
    <row r="1988" spans="5:6" x14ac:dyDescent="0.25">
      <c r="E1988" s="16">
        <f t="shared" ref="E1988:E2051" ca="1" si="62">RAND()</f>
        <v>0.57711209315572853</v>
      </c>
      <c r="F1988" s="20">
        <f t="shared" ref="F1988:F2051" ca="1" si="63">$C$4*POWER(-LN(1-E1988),(1/$C$3))</f>
        <v>9.7878966653542303</v>
      </c>
    </row>
    <row r="1989" spans="5:6" x14ac:dyDescent="0.25">
      <c r="E1989" s="16">
        <f t="shared" ca="1" si="62"/>
        <v>0.22738184672089745</v>
      </c>
      <c r="F1989" s="20">
        <f t="shared" ca="1" si="63"/>
        <v>8.2402148940127553</v>
      </c>
    </row>
    <row r="1990" spans="5:6" x14ac:dyDescent="0.25">
      <c r="E1990" s="16">
        <f t="shared" ca="1" si="62"/>
        <v>0.48741409918129319</v>
      </c>
      <c r="F1990" s="20">
        <f t="shared" ca="1" si="63"/>
        <v>9.4404938448845019</v>
      </c>
    </row>
    <row r="1991" spans="5:6" x14ac:dyDescent="0.25">
      <c r="E1991" s="16">
        <f t="shared" ca="1" si="62"/>
        <v>0.55219449006037868</v>
      </c>
      <c r="F1991" s="20">
        <f t="shared" ca="1" si="63"/>
        <v>9.6921146860796767</v>
      </c>
    </row>
    <row r="1992" spans="5:6" x14ac:dyDescent="0.25">
      <c r="E1992" s="16">
        <f t="shared" ca="1" si="62"/>
        <v>0.22061227921843418</v>
      </c>
      <c r="F1992" s="20">
        <f t="shared" ca="1" si="63"/>
        <v>8.1998175216189377</v>
      </c>
    </row>
    <row r="1993" spans="5:6" x14ac:dyDescent="0.25">
      <c r="E1993" s="16">
        <f t="shared" ca="1" si="62"/>
        <v>4.4092832624837652E-2</v>
      </c>
      <c r="F1993" s="20">
        <f t="shared" ca="1" si="63"/>
        <v>6.4229110306029549</v>
      </c>
    </row>
    <row r="1994" spans="5:6" x14ac:dyDescent="0.25">
      <c r="E1994" s="16">
        <f t="shared" ca="1" si="62"/>
        <v>0.60395909955578997</v>
      </c>
      <c r="F1994" s="20">
        <f t="shared" ca="1" si="63"/>
        <v>9.8911336651213695</v>
      </c>
    </row>
    <row r="1995" spans="5:6" x14ac:dyDescent="0.25">
      <c r="E1995" s="16">
        <f t="shared" ca="1" si="62"/>
        <v>0.19373663250958506</v>
      </c>
      <c r="F1995" s="20">
        <f t="shared" ca="1" si="63"/>
        <v>8.0303318586649794</v>
      </c>
    </row>
    <row r="1996" spans="5:6" x14ac:dyDescent="0.25">
      <c r="E1996" s="16">
        <f t="shared" ca="1" si="62"/>
        <v>0.96576811353570835</v>
      </c>
      <c r="F1996" s="20">
        <f t="shared" ca="1" si="63"/>
        <v>11.897625289805056</v>
      </c>
    </row>
    <row r="1997" spans="5:6" x14ac:dyDescent="0.25">
      <c r="E1997" s="16">
        <f t="shared" ca="1" si="62"/>
        <v>0.56655357021504471</v>
      </c>
      <c r="F1997" s="20">
        <f t="shared" ca="1" si="63"/>
        <v>9.7473295888091229</v>
      </c>
    </row>
    <row r="1998" spans="5:6" x14ac:dyDescent="0.25">
      <c r="E1998" s="16">
        <f t="shared" ca="1" si="62"/>
        <v>0.2034682775277562</v>
      </c>
      <c r="F1998" s="20">
        <f t="shared" ca="1" si="63"/>
        <v>8.0935120121860198</v>
      </c>
    </row>
    <row r="1999" spans="5:6" x14ac:dyDescent="0.25">
      <c r="E1999" s="16">
        <f t="shared" ca="1" si="62"/>
        <v>0.53822674832758877</v>
      </c>
      <c r="F1999" s="20">
        <f t="shared" ca="1" si="63"/>
        <v>9.6382915202083748</v>
      </c>
    </row>
    <row r="2000" spans="5:6" x14ac:dyDescent="0.25">
      <c r="E2000" s="16">
        <f t="shared" ca="1" si="62"/>
        <v>0.62685797394604437</v>
      </c>
      <c r="F2000" s="20">
        <f t="shared" ca="1" si="63"/>
        <v>9.9795841900299482</v>
      </c>
    </row>
    <row r="2001" spans="5:6" x14ac:dyDescent="0.25">
      <c r="E2001" s="16">
        <f t="shared" ca="1" si="62"/>
        <v>0.47921558786333962</v>
      </c>
      <c r="F2001" s="20">
        <f t="shared" ca="1" si="63"/>
        <v>9.4081408657868426</v>
      </c>
    </row>
    <row r="2002" spans="5:6" x14ac:dyDescent="0.25">
      <c r="E2002" s="16">
        <f t="shared" ca="1" si="62"/>
        <v>0.2607730159353121</v>
      </c>
      <c r="F2002" s="20">
        <f t="shared" ca="1" si="63"/>
        <v>8.4284193959321527</v>
      </c>
    </row>
    <row r="2003" spans="5:6" x14ac:dyDescent="0.25">
      <c r="E2003" s="16">
        <f t="shared" ca="1" si="62"/>
        <v>0.66938887693069837</v>
      </c>
      <c r="F2003" s="16">
        <f t="shared" ca="1" si="63"/>
        <v>10.146033472597439</v>
      </c>
    </row>
    <row r="2004" spans="5:6" x14ac:dyDescent="0.25">
      <c r="E2004" s="16">
        <f t="shared" ca="1" si="62"/>
        <v>0.16674163224084737</v>
      </c>
      <c r="F2004" s="16">
        <f t="shared" ca="1" si="63"/>
        <v>7.8421661130718672</v>
      </c>
    </row>
    <row r="2005" spans="5:6" x14ac:dyDescent="0.25">
      <c r="E2005" s="16">
        <f t="shared" ca="1" si="62"/>
        <v>9.1230218486735959E-2</v>
      </c>
      <c r="F2005" s="16">
        <f t="shared" ca="1" si="63"/>
        <v>7.1514204559524694</v>
      </c>
    </row>
    <row r="2006" spans="5:6" x14ac:dyDescent="0.25">
      <c r="E2006" s="16">
        <f t="shared" ca="1" si="62"/>
        <v>0.34903313070134256</v>
      </c>
      <c r="F2006" s="16">
        <f t="shared" ca="1" si="63"/>
        <v>8.8621024896232825</v>
      </c>
    </row>
    <row r="2007" spans="5:6" x14ac:dyDescent="0.25">
      <c r="E2007" s="16">
        <f t="shared" ca="1" si="62"/>
        <v>0.44832173657058483</v>
      </c>
      <c r="F2007" s="16">
        <f t="shared" ca="1" si="63"/>
        <v>9.2846655409862393</v>
      </c>
    </row>
    <row r="2008" spans="5:6" x14ac:dyDescent="0.25">
      <c r="E2008" s="16">
        <f t="shared" ca="1" si="62"/>
        <v>0.30422853679538386</v>
      </c>
      <c r="F2008" s="16">
        <f t="shared" ca="1" si="63"/>
        <v>8.6513532024095063</v>
      </c>
    </row>
    <row r="2009" spans="5:6" x14ac:dyDescent="0.25">
      <c r="E2009" s="16">
        <f t="shared" ca="1" si="62"/>
        <v>0.8818576713049473</v>
      </c>
      <c r="F2009" s="16">
        <f t="shared" ca="1" si="63"/>
        <v>11.145048873138041</v>
      </c>
    </row>
    <row r="2010" spans="5:6" x14ac:dyDescent="0.25">
      <c r="E2010" s="16">
        <f t="shared" ca="1" si="62"/>
        <v>9.453248188400365E-2</v>
      </c>
      <c r="F2010" s="16">
        <f t="shared" ca="1" si="63"/>
        <v>7.1896782587166879</v>
      </c>
    </row>
    <row r="2011" spans="5:6" x14ac:dyDescent="0.25">
      <c r="E2011" s="16">
        <f t="shared" ca="1" si="62"/>
        <v>0.76155291654875457</v>
      </c>
      <c r="F2011" s="16">
        <f t="shared" ca="1" si="63"/>
        <v>10.528032003218309</v>
      </c>
    </row>
    <row r="2012" spans="5:6" x14ac:dyDescent="0.25">
      <c r="E2012" s="16">
        <f t="shared" ca="1" si="62"/>
        <v>0.87153519446529859</v>
      </c>
      <c r="F2012" s="16">
        <f t="shared" ca="1" si="63"/>
        <v>11.08153181539409</v>
      </c>
    </row>
    <row r="2013" spans="5:6" x14ac:dyDescent="0.25">
      <c r="E2013" s="16">
        <f t="shared" ca="1" si="62"/>
        <v>0.20371731448107955</v>
      </c>
      <c r="F2013" s="16">
        <f t="shared" ca="1" si="63"/>
        <v>8.0951003862307829</v>
      </c>
    </row>
    <row r="2014" spans="5:6" x14ac:dyDescent="0.25">
      <c r="E2014" s="16">
        <f t="shared" ca="1" si="62"/>
        <v>0.47626488573060444</v>
      </c>
      <c r="F2014" s="16">
        <f t="shared" ca="1" si="63"/>
        <v>9.3964583449382744</v>
      </c>
    </row>
    <row r="2015" spans="5:6" x14ac:dyDescent="0.25">
      <c r="E2015" s="16">
        <f t="shared" ca="1" si="62"/>
        <v>4.4828533260092618E-2</v>
      </c>
      <c r="F2015" s="16">
        <f t="shared" ca="1" si="63"/>
        <v>6.4384637731312448</v>
      </c>
    </row>
    <row r="2016" spans="5:6" x14ac:dyDescent="0.25">
      <c r="E2016" s="16">
        <f t="shared" ca="1" si="62"/>
        <v>0.5670431081085926</v>
      </c>
      <c r="F2016" s="16">
        <f t="shared" ca="1" si="63"/>
        <v>9.749210779590948</v>
      </c>
    </row>
    <row r="2017" spans="5:6" x14ac:dyDescent="0.25">
      <c r="E2017" s="16">
        <f t="shared" ca="1" si="62"/>
        <v>0.49562327195137246</v>
      </c>
      <c r="F2017" s="16">
        <f t="shared" ca="1" si="63"/>
        <v>9.4727427018546955</v>
      </c>
    </row>
    <row r="2018" spans="5:6" x14ac:dyDescent="0.25">
      <c r="E2018" s="16">
        <f t="shared" ca="1" si="62"/>
        <v>0.38380051805904236</v>
      </c>
      <c r="F2018" s="16">
        <f t="shared" ca="1" si="63"/>
        <v>9.0157437386998343</v>
      </c>
    </row>
    <row r="2019" spans="5:6" x14ac:dyDescent="0.25">
      <c r="E2019" s="16">
        <f t="shared" ca="1" si="62"/>
        <v>0.52116910664186689</v>
      </c>
      <c r="F2019" s="16">
        <f t="shared" ca="1" si="63"/>
        <v>9.5723134232268272</v>
      </c>
    </row>
    <row r="2020" spans="5:6" x14ac:dyDescent="0.25">
      <c r="E2020" s="16">
        <f t="shared" ca="1" si="62"/>
        <v>0.89035022817315201</v>
      </c>
      <c r="F2020" s="16">
        <f t="shared" ca="1" si="63"/>
        <v>11.199842559648175</v>
      </c>
    </row>
    <row r="2021" spans="5:6" x14ac:dyDescent="0.25">
      <c r="E2021" s="16">
        <f t="shared" ca="1" si="62"/>
        <v>0.59085393616781867</v>
      </c>
      <c r="F2021" s="16">
        <f t="shared" ca="1" si="63"/>
        <v>9.8407051182273939</v>
      </c>
    </row>
    <row r="2022" spans="5:6" x14ac:dyDescent="0.25">
      <c r="E2022" s="16">
        <f t="shared" ca="1" si="62"/>
        <v>0.92489945857088207</v>
      </c>
      <c r="F2022" s="16">
        <f t="shared" ca="1" si="63"/>
        <v>11.455581177748646</v>
      </c>
    </row>
    <row r="2023" spans="5:6" x14ac:dyDescent="0.25">
      <c r="E2023" s="16">
        <f t="shared" ca="1" si="62"/>
        <v>0.5130560434954633</v>
      </c>
      <c r="F2023" s="16">
        <f t="shared" ca="1" si="63"/>
        <v>9.5408043233066167</v>
      </c>
    </row>
    <row r="2024" spans="5:6" x14ac:dyDescent="0.25">
      <c r="E2024" s="16">
        <f t="shared" ca="1" si="62"/>
        <v>0.2213851186736201</v>
      </c>
      <c r="F2024" s="16">
        <f t="shared" ca="1" si="63"/>
        <v>8.2044721853801494</v>
      </c>
    </row>
    <row r="2025" spans="5:6" x14ac:dyDescent="0.25">
      <c r="E2025" s="16">
        <f t="shared" ca="1" si="62"/>
        <v>0.9095361323067328</v>
      </c>
      <c r="F2025" s="16">
        <f t="shared" ca="1" si="63"/>
        <v>11.334134311518213</v>
      </c>
    </row>
    <row r="2026" spans="5:6" x14ac:dyDescent="0.25">
      <c r="E2026" s="16">
        <f t="shared" ca="1" si="62"/>
        <v>0.40067288650755573</v>
      </c>
      <c r="F2026" s="16">
        <f t="shared" ca="1" si="63"/>
        <v>9.0878427390912204</v>
      </c>
    </row>
    <row r="2027" spans="5:6" x14ac:dyDescent="0.25">
      <c r="E2027" s="16">
        <f t="shared" ca="1" si="62"/>
        <v>0.17108645255506039</v>
      </c>
      <c r="F2027" s="16">
        <f t="shared" ca="1" si="63"/>
        <v>7.8738865456590101</v>
      </c>
    </row>
    <row r="2028" spans="5:6" x14ac:dyDescent="0.25">
      <c r="E2028" s="16">
        <f t="shared" ca="1" si="62"/>
        <v>0.88124090200529193</v>
      </c>
      <c r="F2028" s="16">
        <f t="shared" ca="1" si="63"/>
        <v>11.141163342419906</v>
      </c>
    </row>
    <row r="2029" spans="5:6" x14ac:dyDescent="0.25">
      <c r="E2029" s="16">
        <f t="shared" ca="1" si="62"/>
        <v>0.81872488385720021</v>
      </c>
      <c r="F2029" s="16">
        <f t="shared" ca="1" si="63"/>
        <v>10.79451381075981</v>
      </c>
    </row>
    <row r="2030" spans="5:6" x14ac:dyDescent="0.25">
      <c r="E2030" s="16">
        <f t="shared" ca="1" si="62"/>
        <v>0.62895099551053635</v>
      </c>
      <c r="F2030" s="16">
        <f t="shared" ca="1" si="63"/>
        <v>9.9876991820894556</v>
      </c>
    </row>
    <row r="2031" spans="5:6" x14ac:dyDescent="0.25">
      <c r="E2031" s="16">
        <f t="shared" ca="1" si="62"/>
        <v>0.23896657019558365</v>
      </c>
      <c r="F2031" s="16">
        <f t="shared" ca="1" si="63"/>
        <v>8.3074842957335893</v>
      </c>
    </row>
    <row r="2032" spans="5:6" x14ac:dyDescent="0.25">
      <c r="E2032" s="16">
        <f t="shared" ca="1" si="62"/>
        <v>0.97721455327404705</v>
      </c>
      <c r="F2032" s="16">
        <f t="shared" ca="1" si="63"/>
        <v>12.092765456680452</v>
      </c>
    </row>
    <row r="2033" spans="5:6" x14ac:dyDescent="0.25">
      <c r="E2033" s="16">
        <f t="shared" ca="1" si="62"/>
        <v>0.81261384275371962</v>
      </c>
      <c r="F2033" s="16">
        <f t="shared" ca="1" si="63"/>
        <v>10.76432241022763</v>
      </c>
    </row>
    <row r="2034" spans="5:6" x14ac:dyDescent="0.25">
      <c r="E2034" s="16">
        <f t="shared" ca="1" si="62"/>
        <v>0.81940228987464869</v>
      </c>
      <c r="F2034" s="16">
        <f t="shared" ca="1" si="63"/>
        <v>10.797891341716255</v>
      </c>
    </row>
    <row r="2035" spans="5:6" x14ac:dyDescent="0.25">
      <c r="E2035" s="16">
        <f t="shared" ca="1" si="62"/>
        <v>0.31688244377280494</v>
      </c>
      <c r="F2035" s="16">
        <f t="shared" ca="1" si="63"/>
        <v>8.712574791098433</v>
      </c>
    </row>
    <row r="2036" spans="5:6" x14ac:dyDescent="0.25">
      <c r="E2036" s="16">
        <f t="shared" ca="1" si="62"/>
        <v>0.73949112110880499</v>
      </c>
      <c r="F2036" s="16">
        <f t="shared" ca="1" si="63"/>
        <v>10.432643234252389</v>
      </c>
    </row>
    <row r="2037" spans="5:6" x14ac:dyDescent="0.25">
      <c r="E2037" s="16">
        <f t="shared" ca="1" si="62"/>
        <v>0.30368608632486338</v>
      </c>
      <c r="F2037" s="16">
        <f t="shared" ca="1" si="63"/>
        <v>8.6486954031303362</v>
      </c>
    </row>
    <row r="2038" spans="5:6" x14ac:dyDescent="0.25">
      <c r="E2038" s="16">
        <f t="shared" ca="1" si="62"/>
        <v>0.25233368416033519</v>
      </c>
      <c r="F2038" s="16">
        <f t="shared" ca="1" si="63"/>
        <v>8.3824372177570883</v>
      </c>
    </row>
    <row r="2039" spans="5:6" x14ac:dyDescent="0.25">
      <c r="E2039" s="16">
        <f t="shared" ca="1" si="62"/>
        <v>0.5022297930598929</v>
      </c>
      <c r="F2039" s="16">
        <f t="shared" ca="1" si="63"/>
        <v>9.4985990582667696</v>
      </c>
    </row>
    <row r="2040" spans="5:6" x14ac:dyDescent="0.25">
      <c r="E2040" s="16">
        <f t="shared" ca="1" si="62"/>
        <v>0.21671910574253128</v>
      </c>
      <c r="F2040" s="16">
        <f t="shared" ca="1" si="63"/>
        <v>8.1761966486651758</v>
      </c>
    </row>
    <row r="2041" spans="5:6" x14ac:dyDescent="0.25">
      <c r="E2041" s="16">
        <f t="shared" ca="1" si="62"/>
        <v>0.68978440416442544</v>
      </c>
      <c r="F2041" s="16">
        <f t="shared" ca="1" si="63"/>
        <v>10.227434251815517</v>
      </c>
    </row>
    <row r="2042" spans="5:6" x14ac:dyDescent="0.25">
      <c r="E2042" s="16">
        <f t="shared" ca="1" si="62"/>
        <v>0.65677963190652544</v>
      </c>
      <c r="F2042" s="16">
        <f t="shared" ca="1" si="63"/>
        <v>10.096291274860206</v>
      </c>
    </row>
    <row r="2043" spans="5:6" x14ac:dyDescent="0.25">
      <c r="E2043" s="16">
        <f t="shared" ca="1" si="62"/>
        <v>0.38132307465735238</v>
      </c>
      <c r="F2043" s="16">
        <f t="shared" ca="1" si="63"/>
        <v>9.0050322195358952</v>
      </c>
    </row>
    <row r="2044" spans="5:6" x14ac:dyDescent="0.25">
      <c r="E2044" s="16">
        <f t="shared" ca="1" si="62"/>
        <v>0.98631691690308942</v>
      </c>
      <c r="F2044" s="16">
        <f t="shared" ca="1" si="63"/>
        <v>12.313289905193434</v>
      </c>
    </row>
    <row r="2045" spans="5:6" x14ac:dyDescent="0.25">
      <c r="E2045" s="16">
        <f t="shared" ca="1" si="62"/>
        <v>0.78470453690548869</v>
      </c>
      <c r="F2045" s="16">
        <f t="shared" ca="1" si="63"/>
        <v>10.632049091011723</v>
      </c>
    </row>
    <row r="2046" spans="5:6" x14ac:dyDescent="0.25">
      <c r="E2046" s="16">
        <f t="shared" ca="1" si="62"/>
        <v>0.45410343704664557</v>
      </c>
      <c r="F2046" s="16">
        <f t="shared" ca="1" si="63"/>
        <v>9.3079832771901287</v>
      </c>
    </row>
    <row r="2047" spans="5:6" x14ac:dyDescent="0.25">
      <c r="E2047" s="16">
        <f t="shared" ca="1" si="62"/>
        <v>0.37191874088383503</v>
      </c>
      <c r="F2047" s="16">
        <f t="shared" ca="1" si="63"/>
        <v>8.964059199698287</v>
      </c>
    </row>
    <row r="2048" spans="5:6" x14ac:dyDescent="0.25">
      <c r="E2048" s="16">
        <f t="shared" ca="1" si="62"/>
        <v>0.72417877620351345</v>
      </c>
      <c r="F2048" s="16">
        <f t="shared" ca="1" si="63"/>
        <v>10.36817645894007</v>
      </c>
    </row>
    <row r="2049" spans="5:6" x14ac:dyDescent="0.25">
      <c r="E2049" s="16">
        <f t="shared" ca="1" si="62"/>
        <v>0.69818052292631172</v>
      </c>
      <c r="F2049" s="16">
        <f t="shared" ca="1" si="63"/>
        <v>10.261345125101357</v>
      </c>
    </row>
    <row r="2050" spans="5:6" x14ac:dyDescent="0.25">
      <c r="E2050" s="16">
        <f t="shared" ca="1" si="62"/>
        <v>0.32179186356581979</v>
      </c>
      <c r="F2050" s="16">
        <f t="shared" ca="1" si="63"/>
        <v>8.7359430734270784</v>
      </c>
    </row>
    <row r="2051" spans="5:6" x14ac:dyDescent="0.25">
      <c r="E2051" s="16">
        <f t="shared" ca="1" si="62"/>
        <v>5.0504955722702194E-2</v>
      </c>
      <c r="F2051" s="16">
        <f t="shared" ca="1" si="63"/>
        <v>6.5518315107133613</v>
      </c>
    </row>
    <row r="2052" spans="5:6" x14ac:dyDescent="0.25">
      <c r="E2052" s="16">
        <f t="shared" ref="E2052:E2115" ca="1" si="64">RAND()</f>
        <v>0.23734884661217293</v>
      </c>
      <c r="F2052" s="16">
        <f t="shared" ref="F2052:F2115" ca="1" si="65">$C$4*POWER(-LN(1-E2052),(1/$C$3))</f>
        <v>8.2982250401914488</v>
      </c>
    </row>
    <row r="2053" spans="5:6" x14ac:dyDescent="0.25">
      <c r="E2053" s="16">
        <f t="shared" ca="1" si="64"/>
        <v>0.47643796018306295</v>
      </c>
      <c r="F2053" s="16">
        <f t="shared" ca="1" si="65"/>
        <v>9.3971441722083391</v>
      </c>
    </row>
    <row r="2054" spans="5:6" x14ac:dyDescent="0.25">
      <c r="E2054" s="16">
        <f t="shared" ca="1" si="64"/>
        <v>0.1185995612561288</v>
      </c>
      <c r="F2054" s="16">
        <f t="shared" ca="1" si="65"/>
        <v>7.4404834705867113</v>
      </c>
    </row>
    <row r="2055" spans="5:6" x14ac:dyDescent="0.25">
      <c r="E2055" s="16">
        <f t="shared" ca="1" si="64"/>
        <v>0.99487717362597472</v>
      </c>
      <c r="F2055" s="16">
        <f t="shared" ca="1" si="65"/>
        <v>12.681290491529049</v>
      </c>
    </row>
    <row r="2056" spans="5:6" x14ac:dyDescent="0.25">
      <c r="E2056" s="16">
        <f t="shared" ca="1" si="64"/>
        <v>0.70581355551091229</v>
      </c>
      <c r="F2056" s="16">
        <f t="shared" ca="1" si="65"/>
        <v>10.292407205781963</v>
      </c>
    </row>
    <row r="2057" spans="5:6" x14ac:dyDescent="0.25">
      <c r="E2057" s="16">
        <f t="shared" ca="1" si="64"/>
        <v>0.17919390354570686</v>
      </c>
      <c r="F2057" s="16">
        <f t="shared" ca="1" si="65"/>
        <v>7.9315267605655304</v>
      </c>
    </row>
    <row r="2058" spans="5:6" x14ac:dyDescent="0.25">
      <c r="E2058" s="16">
        <f t="shared" ca="1" si="64"/>
        <v>0.91154470663337483</v>
      </c>
      <c r="F2058" s="16">
        <f t="shared" ca="1" si="65"/>
        <v>11.349204489917197</v>
      </c>
    </row>
    <row r="2059" spans="5:6" x14ac:dyDescent="0.25">
      <c r="E2059" s="16">
        <f t="shared" ca="1" si="64"/>
        <v>0.39574377312156273</v>
      </c>
      <c r="F2059" s="16">
        <f t="shared" ca="1" si="65"/>
        <v>9.0669276580470282</v>
      </c>
    </row>
    <row r="2060" spans="5:6" x14ac:dyDescent="0.25">
      <c r="E2060" s="16">
        <f t="shared" ca="1" si="64"/>
        <v>0.27469993756514421</v>
      </c>
      <c r="F2060" s="16">
        <f t="shared" ca="1" si="65"/>
        <v>8.5022434190472733</v>
      </c>
    </row>
    <row r="2061" spans="5:6" x14ac:dyDescent="0.25">
      <c r="E2061" s="16">
        <f t="shared" ca="1" si="64"/>
        <v>0.11345688745455229</v>
      </c>
      <c r="F2061" s="16">
        <f t="shared" ca="1" si="65"/>
        <v>7.3905043500951226</v>
      </c>
    </row>
    <row r="2062" spans="5:6" x14ac:dyDescent="0.25">
      <c r="E2062" s="16">
        <f t="shared" ca="1" si="64"/>
        <v>0.17535046506924346</v>
      </c>
      <c r="F2062" s="16">
        <f t="shared" ca="1" si="65"/>
        <v>7.9044453200405043</v>
      </c>
    </row>
    <row r="2063" spans="5:6" x14ac:dyDescent="0.25">
      <c r="E2063" s="16">
        <f t="shared" ca="1" si="64"/>
        <v>0.41851506339433997</v>
      </c>
      <c r="F2063" s="16">
        <f t="shared" ca="1" si="65"/>
        <v>9.1626137432158661</v>
      </c>
    </row>
    <row r="2064" spans="5:6" x14ac:dyDescent="0.25">
      <c r="E2064" s="16">
        <f t="shared" ca="1" si="64"/>
        <v>0.75504171841203316</v>
      </c>
      <c r="F2064" s="16">
        <f t="shared" ca="1" si="65"/>
        <v>10.49953828709195</v>
      </c>
    </row>
    <row r="2065" spans="5:6" x14ac:dyDescent="0.25">
      <c r="E2065" s="16">
        <f t="shared" ca="1" si="64"/>
        <v>0.52655028527134584</v>
      </c>
      <c r="F2065" s="16">
        <f t="shared" ca="1" si="65"/>
        <v>9.5931635480090289</v>
      </c>
    </row>
    <row r="2066" spans="5:6" x14ac:dyDescent="0.25">
      <c r="E2066" s="16">
        <f t="shared" ca="1" si="64"/>
        <v>0.20095548103101857</v>
      </c>
      <c r="F2066" s="16">
        <f t="shared" ca="1" si="65"/>
        <v>8.0774077229061163</v>
      </c>
    </row>
    <row r="2067" spans="5:6" x14ac:dyDescent="0.25">
      <c r="E2067" s="16">
        <f t="shared" ca="1" si="64"/>
        <v>0.31179514971828881</v>
      </c>
      <c r="F2067" s="16">
        <f t="shared" ca="1" si="65"/>
        <v>8.6881374041964712</v>
      </c>
    </row>
    <row r="2068" spans="5:6" x14ac:dyDescent="0.25">
      <c r="E2068" s="16">
        <f t="shared" ca="1" si="64"/>
        <v>0.97269375706684824</v>
      </c>
      <c r="F2068" s="16">
        <f t="shared" ca="1" si="65"/>
        <v>12.008335503043302</v>
      </c>
    </row>
    <row r="2069" spans="5:6" x14ac:dyDescent="0.25">
      <c r="E2069" s="16">
        <f t="shared" ca="1" si="64"/>
        <v>0.30728622072873679</v>
      </c>
      <c r="F2069" s="16">
        <f t="shared" ca="1" si="65"/>
        <v>8.6662822048296491</v>
      </c>
    </row>
    <row r="2070" spans="5:6" x14ac:dyDescent="0.25">
      <c r="E2070" s="16">
        <f t="shared" ca="1" si="64"/>
        <v>0.83468377231620494</v>
      </c>
      <c r="F2070" s="16">
        <f t="shared" ca="1" si="65"/>
        <v>10.875866930412386</v>
      </c>
    </row>
    <row r="2071" spans="5:6" x14ac:dyDescent="0.25">
      <c r="E2071" s="16">
        <f t="shared" ca="1" si="64"/>
        <v>0.46752195370808813</v>
      </c>
      <c r="F2071" s="16">
        <f t="shared" ca="1" si="65"/>
        <v>9.3617145931241161</v>
      </c>
    </row>
    <row r="2072" spans="5:6" x14ac:dyDescent="0.25">
      <c r="E2072" s="16">
        <f t="shared" ca="1" si="64"/>
        <v>5.8664803252674314E-2</v>
      </c>
      <c r="F2072" s="16">
        <f t="shared" ca="1" si="65"/>
        <v>6.6976107668688361</v>
      </c>
    </row>
    <row r="2073" spans="5:6" x14ac:dyDescent="0.25">
      <c r="E2073" s="16">
        <f t="shared" ca="1" si="64"/>
        <v>0.28949069701143404</v>
      </c>
      <c r="F2073" s="16">
        <f t="shared" ca="1" si="65"/>
        <v>8.5781009018127605</v>
      </c>
    </row>
    <row r="2074" spans="5:6" x14ac:dyDescent="0.25">
      <c r="E2074" s="16">
        <f t="shared" ca="1" si="64"/>
        <v>0.11823292988427903</v>
      </c>
      <c r="F2074" s="16">
        <f t="shared" ca="1" si="65"/>
        <v>7.4369769609105694</v>
      </c>
    </row>
    <row r="2075" spans="5:6" x14ac:dyDescent="0.25">
      <c r="E2075" s="16">
        <f t="shared" ca="1" si="64"/>
        <v>0.68301506439101956</v>
      </c>
      <c r="F2075" s="16">
        <f t="shared" ca="1" si="65"/>
        <v>10.200273169199667</v>
      </c>
    </row>
    <row r="2076" spans="5:6" x14ac:dyDescent="0.25">
      <c r="E2076" s="16">
        <f t="shared" ca="1" si="64"/>
        <v>0.67364272161710637</v>
      </c>
      <c r="F2076" s="16">
        <f t="shared" ca="1" si="65"/>
        <v>10.162907934304364</v>
      </c>
    </row>
    <row r="2077" spans="5:6" x14ac:dyDescent="0.25">
      <c r="E2077" s="16">
        <f t="shared" ca="1" si="64"/>
        <v>0.66739011098575918</v>
      </c>
      <c r="F2077" s="16">
        <f t="shared" ca="1" si="65"/>
        <v>10.138121677412908</v>
      </c>
    </row>
    <row r="2078" spans="5:6" x14ac:dyDescent="0.25">
      <c r="E2078" s="16">
        <f t="shared" ca="1" si="64"/>
        <v>0.29689831682097101</v>
      </c>
      <c r="F2078" s="16">
        <f t="shared" ca="1" si="65"/>
        <v>8.6151945723002594</v>
      </c>
    </row>
    <row r="2079" spans="5:6" x14ac:dyDescent="0.25">
      <c r="E2079" s="16">
        <f t="shared" ca="1" si="64"/>
        <v>0.84377353790767895</v>
      </c>
      <c r="F2079" s="16">
        <f t="shared" ca="1" si="65"/>
        <v>10.92403988406163</v>
      </c>
    </row>
    <row r="2080" spans="5:6" x14ac:dyDescent="0.25">
      <c r="E2080" s="16">
        <f t="shared" ca="1" si="64"/>
        <v>0.44442242727603087</v>
      </c>
      <c r="F2080" s="16">
        <f t="shared" ca="1" si="65"/>
        <v>9.2688788709820891</v>
      </c>
    </row>
    <row r="2081" spans="5:6" x14ac:dyDescent="0.25">
      <c r="E2081" s="16">
        <f t="shared" ca="1" si="64"/>
        <v>0.75352895435268841</v>
      </c>
      <c r="F2081" s="16">
        <f t="shared" ca="1" si="65"/>
        <v>10.492961128452837</v>
      </c>
    </row>
    <row r="2082" spans="5:6" x14ac:dyDescent="0.25">
      <c r="E2082" s="16">
        <f t="shared" ca="1" si="64"/>
        <v>0.33547752004982123</v>
      </c>
      <c r="F2082" s="16">
        <f t="shared" ca="1" si="65"/>
        <v>8.8000337607231565</v>
      </c>
    </row>
    <row r="2083" spans="5:6" x14ac:dyDescent="0.25">
      <c r="E2083" s="16">
        <f t="shared" ca="1" si="64"/>
        <v>0.67915786069309836</v>
      </c>
      <c r="F2083" s="16">
        <f t="shared" ca="1" si="65"/>
        <v>10.184863124794903</v>
      </c>
    </row>
    <row r="2084" spans="5:6" x14ac:dyDescent="0.25">
      <c r="E2084" s="16">
        <f t="shared" ca="1" si="64"/>
        <v>0.35808923641414936</v>
      </c>
      <c r="F2084" s="16">
        <f t="shared" ca="1" si="65"/>
        <v>8.9028505819921406</v>
      </c>
    </row>
    <row r="2085" spans="5:6" x14ac:dyDescent="0.25">
      <c r="E2085" s="16">
        <f t="shared" ca="1" si="64"/>
        <v>0.23050707884340582</v>
      </c>
      <c r="F2085" s="16">
        <f t="shared" ca="1" si="65"/>
        <v>8.2585871288313708</v>
      </c>
    </row>
    <row r="2086" spans="5:6" x14ac:dyDescent="0.25">
      <c r="E2086" s="16">
        <f t="shared" ca="1" si="64"/>
        <v>0.596414890919019</v>
      </c>
      <c r="F2086" s="16">
        <f t="shared" ca="1" si="65"/>
        <v>9.8620921864698197</v>
      </c>
    </row>
    <row r="2087" spans="5:6" x14ac:dyDescent="0.25">
      <c r="E2087" s="16">
        <f t="shared" ca="1" si="64"/>
        <v>0.31070280134966433</v>
      </c>
      <c r="F2087" s="16">
        <f t="shared" ca="1" si="65"/>
        <v>8.6828598558505892</v>
      </c>
    </row>
    <row r="2088" spans="5:6" x14ac:dyDescent="0.25">
      <c r="E2088" s="16">
        <f t="shared" ca="1" si="64"/>
        <v>0.4089338377507028</v>
      </c>
      <c r="F2088" s="16">
        <f t="shared" ca="1" si="65"/>
        <v>9.1226381588121583</v>
      </c>
    </row>
    <row r="2089" spans="5:6" x14ac:dyDescent="0.25">
      <c r="E2089" s="16">
        <f t="shared" ca="1" si="64"/>
        <v>0.26534039412373145</v>
      </c>
      <c r="F2089" s="16">
        <f t="shared" ca="1" si="65"/>
        <v>8.4529028617570745</v>
      </c>
    </row>
    <row r="2090" spans="5:6" x14ac:dyDescent="0.25">
      <c r="E2090" s="16">
        <f t="shared" ca="1" si="64"/>
        <v>0.62910321526062707</v>
      </c>
      <c r="F2090" s="16">
        <f t="shared" ca="1" si="65"/>
        <v>9.9882896020766196</v>
      </c>
    </row>
    <row r="2091" spans="5:6" x14ac:dyDescent="0.25">
      <c r="E2091" s="16">
        <f t="shared" ca="1" si="64"/>
        <v>0.65209327254248162</v>
      </c>
      <c r="F2091" s="16">
        <f t="shared" ca="1" si="65"/>
        <v>10.077899752600363</v>
      </c>
    </row>
    <row r="2092" spans="5:6" x14ac:dyDescent="0.25">
      <c r="E2092" s="16">
        <f t="shared" ca="1" si="64"/>
        <v>0.2281512444324989</v>
      </c>
      <c r="F2092" s="16">
        <f t="shared" ca="1" si="65"/>
        <v>8.2447538431517646</v>
      </c>
    </row>
    <row r="2093" spans="5:6" x14ac:dyDescent="0.25">
      <c r="E2093" s="16">
        <f t="shared" ca="1" si="64"/>
        <v>0.14207282489580875</v>
      </c>
      <c r="F2093" s="16">
        <f t="shared" ca="1" si="65"/>
        <v>7.6493229494508306</v>
      </c>
    </row>
    <row r="2094" spans="5:6" x14ac:dyDescent="0.25">
      <c r="E2094" s="16">
        <f t="shared" ca="1" si="64"/>
        <v>0.21528973136778107</v>
      </c>
      <c r="F2094" s="16">
        <f t="shared" ca="1" si="65"/>
        <v>8.1674504375885366</v>
      </c>
    </row>
    <row r="2095" spans="5:6" x14ac:dyDescent="0.25">
      <c r="E2095" s="16">
        <f t="shared" ca="1" si="64"/>
        <v>0.43016351831037447</v>
      </c>
      <c r="F2095" s="16">
        <f t="shared" ca="1" si="65"/>
        <v>9.2107041092140598</v>
      </c>
    </row>
    <row r="2096" spans="5:6" x14ac:dyDescent="0.25">
      <c r="E2096" s="16">
        <f t="shared" ca="1" si="64"/>
        <v>0.74400932128857811</v>
      </c>
      <c r="F2096" s="16">
        <f t="shared" ca="1" si="65"/>
        <v>10.451921329577027</v>
      </c>
    </row>
    <row r="2097" spans="5:6" x14ac:dyDescent="0.25">
      <c r="E2097" s="16">
        <f t="shared" ca="1" si="64"/>
        <v>0.82797671735116507</v>
      </c>
      <c r="F2097" s="16">
        <f t="shared" ca="1" si="65"/>
        <v>10.841207584636368</v>
      </c>
    </row>
    <row r="2098" spans="5:6" x14ac:dyDescent="0.25">
      <c r="E2098" s="16">
        <f t="shared" ca="1" si="64"/>
        <v>0.88620638128269036</v>
      </c>
      <c r="F2098" s="16">
        <f t="shared" ca="1" si="65"/>
        <v>11.172797287748182</v>
      </c>
    </row>
    <row r="2099" spans="5:6" x14ac:dyDescent="0.25">
      <c r="E2099" s="16">
        <f t="shared" ca="1" si="64"/>
        <v>0.19741752278805802</v>
      </c>
      <c r="F2099" s="16">
        <f t="shared" ca="1" si="65"/>
        <v>8.0544891828929792</v>
      </c>
    </row>
    <row r="2100" spans="5:6" x14ac:dyDescent="0.25">
      <c r="E2100" s="16">
        <f t="shared" ca="1" si="64"/>
        <v>0.55597456719463489</v>
      </c>
      <c r="F2100" s="16">
        <f t="shared" ca="1" si="65"/>
        <v>9.7066587511926414</v>
      </c>
    </row>
    <row r="2101" spans="5:6" x14ac:dyDescent="0.25">
      <c r="E2101" s="16">
        <f t="shared" ca="1" si="64"/>
        <v>0.2306000428996775</v>
      </c>
      <c r="F2101" s="16">
        <f t="shared" ca="1" si="65"/>
        <v>8.2591310278738899</v>
      </c>
    </row>
    <row r="2102" spans="5:6" x14ac:dyDescent="0.25">
      <c r="E2102" s="16">
        <f t="shared" ca="1" si="64"/>
        <v>0.69098189411800615</v>
      </c>
      <c r="F2102" s="16">
        <f t="shared" ca="1" si="65"/>
        <v>10.232255232764215</v>
      </c>
    </row>
    <row r="2103" spans="5:6" x14ac:dyDescent="0.25">
      <c r="E2103" s="16">
        <f t="shared" ca="1" si="64"/>
        <v>0.49369148033771848</v>
      </c>
      <c r="F2103" s="16">
        <f t="shared" ca="1" si="65"/>
        <v>9.4651662771520098</v>
      </c>
    </row>
    <row r="2104" spans="5:6" x14ac:dyDescent="0.25">
      <c r="E2104" s="16">
        <f t="shared" ca="1" si="64"/>
        <v>0.46482023455473376</v>
      </c>
      <c r="F2104" s="16">
        <f t="shared" ca="1" si="65"/>
        <v>9.350937336621655</v>
      </c>
    </row>
    <row r="2105" spans="5:6" x14ac:dyDescent="0.25">
      <c r="E2105" s="16">
        <f t="shared" ca="1" si="64"/>
        <v>0.20173798421858147</v>
      </c>
      <c r="F2105" s="16">
        <f t="shared" ca="1" si="65"/>
        <v>8.082437935609283</v>
      </c>
    </row>
    <row r="2106" spans="5:6" x14ac:dyDescent="0.25">
      <c r="E2106" s="16">
        <f t="shared" ca="1" si="64"/>
        <v>0.49084792159923274</v>
      </c>
      <c r="F2106" s="16">
        <f t="shared" ca="1" si="65"/>
        <v>9.4540002304765061</v>
      </c>
    </row>
    <row r="2107" spans="5:6" x14ac:dyDescent="0.25">
      <c r="E2107" s="16">
        <f t="shared" ca="1" si="64"/>
        <v>0.90901672065355077</v>
      </c>
      <c r="F2107" s="16">
        <f t="shared" ca="1" si="65"/>
        <v>11.330272345267094</v>
      </c>
    </row>
    <row r="2108" spans="5:6" x14ac:dyDescent="0.25">
      <c r="E2108" s="16">
        <f t="shared" ca="1" si="64"/>
        <v>0.63374177806191012</v>
      </c>
      <c r="F2108" s="16">
        <f t="shared" ca="1" si="65"/>
        <v>10.006297617970777</v>
      </c>
    </row>
    <row r="2109" spans="5:6" x14ac:dyDescent="0.25">
      <c r="E2109" s="16">
        <f t="shared" ca="1" si="64"/>
        <v>0.88288281099011434</v>
      </c>
      <c r="F2109" s="16">
        <f t="shared" ca="1" si="65"/>
        <v>11.151534029929635</v>
      </c>
    </row>
    <row r="2110" spans="5:6" x14ac:dyDescent="0.25">
      <c r="E2110" s="16">
        <f t="shared" ca="1" si="64"/>
        <v>0.50339645323291582</v>
      </c>
      <c r="F2110" s="16">
        <f t="shared" ca="1" si="65"/>
        <v>9.5031567435028848</v>
      </c>
    </row>
    <row r="2111" spans="5:6" x14ac:dyDescent="0.25">
      <c r="E2111" s="16">
        <f t="shared" ca="1" si="64"/>
        <v>0.82899902417374272</v>
      </c>
      <c r="F2111" s="16">
        <f t="shared" ca="1" si="65"/>
        <v>10.846444725567386</v>
      </c>
    </row>
    <row r="2112" spans="5:6" x14ac:dyDescent="0.25">
      <c r="E2112" s="16">
        <f t="shared" ca="1" si="64"/>
        <v>0.85455423247087681</v>
      </c>
      <c r="F2112" s="16">
        <f t="shared" ca="1" si="65"/>
        <v>10.983178220412061</v>
      </c>
    </row>
    <row r="2113" spans="5:6" x14ac:dyDescent="0.25">
      <c r="E2113" s="16">
        <f t="shared" ca="1" si="64"/>
        <v>0.37611421404678191</v>
      </c>
      <c r="F2113" s="16">
        <f t="shared" ca="1" si="65"/>
        <v>8.9824003525657297</v>
      </c>
    </row>
    <row r="2114" spans="5:6" x14ac:dyDescent="0.25">
      <c r="E2114" s="16">
        <f t="shared" ca="1" si="64"/>
        <v>0.16260201104267935</v>
      </c>
      <c r="F2114" s="16">
        <f t="shared" ca="1" si="65"/>
        <v>7.8113694814988364</v>
      </c>
    </row>
    <row r="2115" spans="5:6" x14ac:dyDescent="0.25">
      <c r="E2115" s="16">
        <f t="shared" ca="1" si="64"/>
        <v>0.87173307366572705</v>
      </c>
      <c r="F2115" s="16">
        <f t="shared" ca="1" si="65"/>
        <v>11.082720629850458</v>
      </c>
    </row>
    <row r="2116" spans="5:6" x14ac:dyDescent="0.25">
      <c r="E2116" s="16">
        <f t="shared" ref="E2116:E2160" ca="1" si="66">RAND()</f>
        <v>0.68863594528943706</v>
      </c>
      <c r="F2116" s="16">
        <f t="shared" ref="F2116:F2160" ca="1" si="67">$C$4*POWER(-LN(1-E2116),(1/$C$3))</f>
        <v>10.222815343989906</v>
      </c>
    </row>
    <row r="2117" spans="5:6" x14ac:dyDescent="0.25">
      <c r="E2117" s="16">
        <f t="shared" ca="1" si="66"/>
        <v>0.70232725094158344</v>
      </c>
      <c r="F2117" s="16">
        <f t="shared" ca="1" si="67"/>
        <v>10.278191078471593</v>
      </c>
    </row>
    <row r="2118" spans="5:6" x14ac:dyDescent="0.25">
      <c r="E2118" s="16">
        <f t="shared" ca="1" si="66"/>
        <v>0.88393278747780257</v>
      </c>
      <c r="F2118" s="16">
        <f t="shared" ca="1" si="67"/>
        <v>11.15821173173358</v>
      </c>
    </row>
    <row r="2119" spans="5:6" x14ac:dyDescent="0.25">
      <c r="E2119" s="16">
        <f t="shared" ca="1" si="66"/>
        <v>0.31974803927275275</v>
      </c>
      <c r="F2119" s="16">
        <f t="shared" ca="1" si="67"/>
        <v>8.7262398269980288</v>
      </c>
    </row>
    <row r="2120" spans="5:6" x14ac:dyDescent="0.25">
      <c r="E2120" s="16">
        <f t="shared" ca="1" si="66"/>
        <v>0.42381653892809001</v>
      </c>
      <c r="F2120" s="16">
        <f t="shared" ca="1" si="67"/>
        <v>9.1845674741228613</v>
      </c>
    </row>
    <row r="2121" spans="5:6" x14ac:dyDescent="0.25">
      <c r="E2121" s="16">
        <f t="shared" ca="1" si="66"/>
        <v>0.27918491501094134</v>
      </c>
      <c r="F2121" s="16">
        <f t="shared" ca="1" si="67"/>
        <v>8.5255094672186313</v>
      </c>
    </row>
    <row r="2122" spans="5:6" x14ac:dyDescent="0.25">
      <c r="E2122" s="16">
        <f t="shared" ca="1" si="66"/>
        <v>3.9617253213515058E-2</v>
      </c>
      <c r="F2122" s="16">
        <f t="shared" ca="1" si="67"/>
        <v>6.3233543095287796</v>
      </c>
    </row>
    <row r="2123" spans="5:6" x14ac:dyDescent="0.25">
      <c r="E2123" s="16">
        <f t="shared" ca="1" si="66"/>
        <v>0.41643397544367111</v>
      </c>
      <c r="F2123" s="16">
        <f t="shared" ca="1" si="67"/>
        <v>9.1539642356237447</v>
      </c>
    </row>
    <row r="2124" spans="5:6" x14ac:dyDescent="0.25">
      <c r="E2124" s="16">
        <f t="shared" ca="1" si="66"/>
        <v>0.52516614504308434</v>
      </c>
      <c r="F2124" s="16">
        <f t="shared" ca="1" si="67"/>
        <v>9.5878039665645911</v>
      </c>
    </row>
    <row r="2125" spans="5:6" x14ac:dyDescent="0.25">
      <c r="E2125" s="16">
        <f t="shared" ca="1" si="66"/>
        <v>0.36438173088596448</v>
      </c>
      <c r="F2125" s="16">
        <f t="shared" ca="1" si="67"/>
        <v>8.9308477215565212</v>
      </c>
    </row>
    <row r="2126" spans="5:6" x14ac:dyDescent="0.25">
      <c r="E2126" s="16">
        <f t="shared" ca="1" si="66"/>
        <v>0.55034459959586557</v>
      </c>
      <c r="F2126" s="16">
        <f t="shared" ca="1" si="67"/>
        <v>9.6849942130851616</v>
      </c>
    </row>
    <row r="2127" spans="5:6" x14ac:dyDescent="0.25">
      <c r="E2127" s="16">
        <f t="shared" ca="1" si="66"/>
        <v>0.88792131664110785</v>
      </c>
      <c r="F2127" s="16">
        <f t="shared" ca="1" si="67"/>
        <v>11.183916058192667</v>
      </c>
    </row>
    <row r="2128" spans="5:6" x14ac:dyDescent="0.25">
      <c r="E2128" s="16">
        <f t="shared" ca="1" si="66"/>
        <v>0.54437484670923364</v>
      </c>
      <c r="F2128" s="16">
        <f t="shared" ca="1" si="67"/>
        <v>9.6620005994644345</v>
      </c>
    </row>
    <row r="2129" spans="5:6" x14ac:dyDescent="0.25">
      <c r="E2129" s="16">
        <f t="shared" ca="1" si="66"/>
        <v>0.78685088040950635</v>
      </c>
      <c r="F2129" s="16">
        <f t="shared" ca="1" si="67"/>
        <v>10.641930689732995</v>
      </c>
    </row>
    <row r="2130" spans="5:6" x14ac:dyDescent="0.25">
      <c r="E2130" s="16">
        <f t="shared" ca="1" si="66"/>
        <v>0.12515032772554713</v>
      </c>
      <c r="F2130" s="16">
        <f t="shared" ca="1" si="67"/>
        <v>7.5017591970462805</v>
      </c>
    </row>
    <row r="2131" spans="5:6" x14ac:dyDescent="0.25">
      <c r="E2131" s="16">
        <f t="shared" ca="1" si="66"/>
        <v>0.16459418627796862</v>
      </c>
      <c r="F2131" s="16">
        <f t="shared" ca="1" si="67"/>
        <v>7.8262619557286293</v>
      </c>
    </row>
    <row r="2132" spans="5:6" x14ac:dyDescent="0.25">
      <c r="E2132" s="16">
        <f t="shared" ca="1" si="66"/>
        <v>0.85443913553311834</v>
      </c>
      <c r="F2132" s="16">
        <f t="shared" ca="1" si="67"/>
        <v>10.982534346165135</v>
      </c>
    </row>
    <row r="2133" spans="5:6" x14ac:dyDescent="0.25">
      <c r="E2133" s="16">
        <f t="shared" ca="1" si="66"/>
        <v>0.41659245979761972</v>
      </c>
      <c r="F2133" s="16">
        <f t="shared" ca="1" si="67"/>
        <v>9.1546235737983004</v>
      </c>
    </row>
    <row r="2134" spans="5:6" x14ac:dyDescent="0.25">
      <c r="E2134" s="16">
        <f t="shared" ca="1" si="66"/>
        <v>0.28763182096814344</v>
      </c>
      <c r="F2134" s="16">
        <f t="shared" ca="1" si="67"/>
        <v>8.5687016004512468</v>
      </c>
    </row>
    <row r="2135" spans="5:6" x14ac:dyDescent="0.25">
      <c r="E2135" s="16">
        <f t="shared" ca="1" si="66"/>
        <v>0.16581329039466797</v>
      </c>
      <c r="F2135" s="16">
        <f t="shared" ca="1" si="67"/>
        <v>7.835309476210945</v>
      </c>
    </row>
    <row r="2136" spans="5:6" x14ac:dyDescent="0.25">
      <c r="E2136" s="16">
        <f t="shared" ca="1" si="66"/>
        <v>0.1657421253962984</v>
      </c>
      <c r="F2136" s="16">
        <f t="shared" ca="1" si="67"/>
        <v>7.8347826865045969</v>
      </c>
    </row>
    <row r="2137" spans="5:6" x14ac:dyDescent="0.25">
      <c r="E2137" s="16">
        <f t="shared" ca="1" si="66"/>
        <v>6.7433104162168966E-3</v>
      </c>
      <c r="F2137" s="16">
        <f t="shared" ca="1" si="67"/>
        <v>4.8983385288432242</v>
      </c>
    </row>
    <row r="2138" spans="5:6" x14ac:dyDescent="0.25">
      <c r="E2138" s="16">
        <f t="shared" ca="1" si="66"/>
        <v>0.87888950215427797</v>
      </c>
      <c r="F2138" s="16">
        <f t="shared" ca="1" si="67"/>
        <v>11.126459425328131</v>
      </c>
    </row>
    <row r="2139" spans="5:6" x14ac:dyDescent="0.25">
      <c r="E2139" s="16">
        <f t="shared" ca="1" si="66"/>
        <v>0.1732262062926363</v>
      </c>
      <c r="F2139" s="16">
        <f t="shared" ca="1" si="67"/>
        <v>7.8892905289160993</v>
      </c>
    </row>
    <row r="2140" spans="5:6" x14ac:dyDescent="0.25">
      <c r="E2140" s="16">
        <f t="shared" ca="1" si="66"/>
        <v>0.84139101629284863</v>
      </c>
      <c r="F2140" s="16">
        <f t="shared" ca="1" si="67"/>
        <v>10.911272077360385</v>
      </c>
    </row>
    <row r="2141" spans="5:6" x14ac:dyDescent="0.25">
      <c r="E2141" s="16">
        <f t="shared" ca="1" si="66"/>
        <v>0.13385841657055864</v>
      </c>
      <c r="F2141" s="16">
        <f t="shared" ca="1" si="67"/>
        <v>7.579484286270727</v>
      </c>
    </row>
    <row r="2142" spans="5:6" x14ac:dyDescent="0.25">
      <c r="E2142" s="16">
        <f t="shared" ca="1" si="66"/>
        <v>0.76662716854223933</v>
      </c>
      <c r="F2142" s="16">
        <f t="shared" ca="1" si="67"/>
        <v>10.55045457518248</v>
      </c>
    </row>
    <row r="2143" spans="5:6" x14ac:dyDescent="0.25">
      <c r="E2143" s="16">
        <f t="shared" ca="1" si="66"/>
        <v>0.66192755220108368</v>
      </c>
      <c r="F2143" s="16">
        <f t="shared" ca="1" si="67"/>
        <v>10.116551841478106</v>
      </c>
    </row>
    <row r="2144" spans="5:6" x14ac:dyDescent="0.25">
      <c r="E2144" s="16">
        <f t="shared" ca="1" si="66"/>
        <v>0.61309777417515432</v>
      </c>
      <c r="F2144" s="16">
        <f t="shared" ca="1" si="67"/>
        <v>9.9263694682422905</v>
      </c>
    </row>
    <row r="2145" spans="5:6" x14ac:dyDescent="0.25">
      <c r="E2145" s="16">
        <f t="shared" ca="1" si="66"/>
        <v>0.98581414836173897</v>
      </c>
      <c r="F2145" s="16">
        <f t="shared" ca="1" si="67"/>
        <v>12.298445851157318</v>
      </c>
    </row>
    <row r="2146" spans="5:6" x14ac:dyDescent="0.25">
      <c r="E2146" s="16">
        <f t="shared" ca="1" si="66"/>
        <v>0.10481517538606444</v>
      </c>
      <c r="F2146" s="16">
        <f t="shared" ca="1" si="67"/>
        <v>7.3023679342914418</v>
      </c>
    </row>
    <row r="2147" spans="5:6" x14ac:dyDescent="0.25">
      <c r="E2147" s="16">
        <f t="shared" ca="1" si="66"/>
        <v>0.499529936223573</v>
      </c>
      <c r="F2147" s="16">
        <f t="shared" ca="1" si="67"/>
        <v>9.4880423363926401</v>
      </c>
    </row>
    <row r="2148" spans="5:6" x14ac:dyDescent="0.25">
      <c r="E2148" s="16">
        <f t="shared" ca="1" si="66"/>
        <v>0.35663766819573273</v>
      </c>
      <c r="F2148" s="16">
        <f t="shared" ca="1" si="67"/>
        <v>8.8963560180770163</v>
      </c>
    </row>
    <row r="2149" spans="5:6" x14ac:dyDescent="0.25">
      <c r="E2149" s="16">
        <f t="shared" ca="1" si="66"/>
        <v>4.5082228819506853E-2</v>
      </c>
      <c r="F2149" s="16">
        <f t="shared" ca="1" si="67"/>
        <v>6.4437777803593557</v>
      </c>
    </row>
    <row r="2150" spans="5:6" x14ac:dyDescent="0.25">
      <c r="E2150" s="16">
        <f t="shared" ca="1" si="66"/>
        <v>6.5423248588241223E-2</v>
      </c>
      <c r="F2150" s="16">
        <f t="shared" ca="1" si="67"/>
        <v>6.806219773000624</v>
      </c>
    </row>
    <row r="2151" spans="5:6" x14ac:dyDescent="0.25">
      <c r="E2151" s="16">
        <f t="shared" ca="1" si="66"/>
        <v>0.3265871291848168</v>
      </c>
      <c r="F2151" s="16">
        <f t="shared" ca="1" si="67"/>
        <v>8.7585716095281523</v>
      </c>
    </row>
    <row r="2152" spans="5:6" x14ac:dyDescent="0.25">
      <c r="E2152" s="16">
        <f t="shared" ca="1" si="66"/>
        <v>0.86642865426297377</v>
      </c>
      <c r="F2152" s="16">
        <f t="shared" ca="1" si="67"/>
        <v>11.051212683481083</v>
      </c>
    </row>
    <row r="2153" spans="5:6" x14ac:dyDescent="0.25">
      <c r="E2153" s="16">
        <f t="shared" ca="1" si="66"/>
        <v>0.271266375244542</v>
      </c>
      <c r="F2153" s="16">
        <f t="shared" ca="1" si="67"/>
        <v>8.4842689757068293</v>
      </c>
    </row>
    <row r="2154" spans="5:6" x14ac:dyDescent="0.25">
      <c r="E2154" s="16">
        <f t="shared" ca="1" si="66"/>
        <v>0.17715482817191586</v>
      </c>
      <c r="F2154" s="16">
        <f t="shared" ca="1" si="67"/>
        <v>7.9172126080443874</v>
      </c>
    </row>
    <row r="2155" spans="5:6" x14ac:dyDescent="0.25">
      <c r="E2155" s="16">
        <f t="shared" ca="1" si="66"/>
        <v>0.92468233227835106</v>
      </c>
      <c r="F2155" s="16">
        <f t="shared" ca="1" si="67"/>
        <v>11.453755394810832</v>
      </c>
    </row>
    <row r="2156" spans="5:6" x14ac:dyDescent="0.25">
      <c r="E2156" s="16">
        <f t="shared" ca="1" si="66"/>
        <v>0.28616043994526952</v>
      </c>
      <c r="F2156" s="16">
        <f t="shared" ca="1" si="67"/>
        <v>8.5612350588313308</v>
      </c>
    </row>
    <row r="2157" spans="5:6" x14ac:dyDescent="0.25">
      <c r="E2157" s="16">
        <f t="shared" ca="1" si="66"/>
        <v>0.52476518342381451</v>
      </c>
      <c r="F2157" s="16">
        <f t="shared" ca="1" si="67"/>
        <v>9.586250950509843</v>
      </c>
    </row>
    <row r="2158" spans="5:6" x14ac:dyDescent="0.25">
      <c r="E2158" s="16">
        <f t="shared" ca="1" si="66"/>
        <v>0.54721981920073914</v>
      </c>
      <c r="F2158" s="16">
        <f t="shared" ca="1" si="67"/>
        <v>9.672961622245646</v>
      </c>
    </row>
    <row r="2159" spans="5:6" x14ac:dyDescent="0.25">
      <c r="E2159" s="16">
        <f t="shared" ca="1" si="66"/>
        <v>0.81929421655564971</v>
      </c>
      <c r="F2159" s="16">
        <f t="shared" ca="1" si="67"/>
        <v>10.797352067510031</v>
      </c>
    </row>
    <row r="2160" spans="5:6" x14ac:dyDescent="0.25">
      <c r="E2160" s="16">
        <f t="shared" ca="1" si="66"/>
        <v>0.91276454811271779</v>
      </c>
      <c r="F2160" s="16">
        <f t="shared" ca="1" si="67"/>
        <v>11.358465058785175</v>
      </c>
    </row>
  </sheetData>
  <mergeCells count="2">
    <mergeCell ref="H9:I9"/>
    <mergeCell ref="H15:I15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68996-4B2E-466B-AFF1-78B5AD9AB165}">
  <sheetPr>
    <tabColor theme="8" tint="-0.249977111117893"/>
  </sheetPr>
  <dimension ref="B2:AD2002"/>
  <sheetViews>
    <sheetView zoomScale="80" zoomScaleNormal="80" workbookViewId="0">
      <selection activeCell="T8" sqref="T8"/>
    </sheetView>
  </sheetViews>
  <sheetFormatPr baseColWidth="10" defaultRowHeight="15" x14ac:dyDescent="0.25"/>
  <cols>
    <col min="1" max="1" width="2.85546875" style="31" customWidth="1"/>
    <col min="2" max="8" width="11.42578125" style="31"/>
    <col min="9" max="9" width="4.85546875" style="31" customWidth="1"/>
    <col min="10" max="10" width="8.85546875" style="31" bestFit="1" customWidth="1"/>
    <col min="11" max="11" width="10.7109375" style="31" bestFit="1" customWidth="1"/>
    <col min="12" max="12" width="8.7109375" style="31" bestFit="1" customWidth="1"/>
    <col min="13" max="13" width="4" style="31" customWidth="1"/>
    <col min="14" max="16" width="11.42578125" style="31"/>
    <col min="17" max="17" width="10.42578125" style="31" customWidth="1"/>
    <col min="18" max="18" width="7" style="31" customWidth="1"/>
    <col min="19" max="19" width="11.7109375" style="31" bestFit="1" customWidth="1"/>
    <col min="20" max="20" width="17.7109375" style="31" bestFit="1" customWidth="1"/>
    <col min="21" max="21" width="18.85546875" style="31" bestFit="1" customWidth="1"/>
    <col min="22" max="22" width="3.85546875" style="31" customWidth="1"/>
    <col min="23" max="23" width="3.28515625" style="13" customWidth="1"/>
    <col min="24" max="24" width="4.140625" style="31" customWidth="1"/>
    <col min="25" max="25" width="11.42578125" style="31"/>
    <col min="26" max="26" width="3.85546875" style="31" customWidth="1"/>
    <col min="27" max="27" width="8" style="31" customWidth="1"/>
    <col min="28" max="28" width="10" style="31" customWidth="1"/>
    <col min="29" max="16384" width="11.42578125" style="31"/>
  </cols>
  <sheetData>
    <row r="2" spans="2:30" x14ac:dyDescent="0.25">
      <c r="B2" s="94" t="s">
        <v>30</v>
      </c>
      <c r="C2" s="94"/>
      <c r="D2" s="94"/>
      <c r="E2" s="94"/>
      <c r="F2" s="94"/>
      <c r="G2" s="94"/>
      <c r="H2" s="94"/>
      <c r="J2" s="94" t="s">
        <v>31</v>
      </c>
      <c r="K2" s="94"/>
      <c r="L2" s="94"/>
      <c r="N2" s="32" t="s">
        <v>32</v>
      </c>
      <c r="O2" s="32" t="s">
        <v>13</v>
      </c>
      <c r="P2" s="32" t="s">
        <v>33</v>
      </c>
      <c r="S2" s="30" t="s">
        <v>15</v>
      </c>
      <c r="T2" s="30" t="s">
        <v>16</v>
      </c>
      <c r="U2" s="30" t="s">
        <v>17</v>
      </c>
      <c r="Y2" s="30" t="s">
        <v>39</v>
      </c>
      <c r="AA2" s="31" t="s">
        <v>40</v>
      </c>
      <c r="AB2" s="31">
        <v>0.53839999999999999</v>
      </c>
    </row>
    <row r="3" spans="2:30" x14ac:dyDescent="0.25">
      <c r="B3" s="95"/>
      <c r="C3" s="95"/>
      <c r="D3" s="95"/>
      <c r="E3" s="95"/>
      <c r="F3" s="95"/>
      <c r="G3" s="95"/>
      <c r="H3" s="95"/>
      <c r="J3" s="33" t="s">
        <v>34</v>
      </c>
      <c r="K3" s="33"/>
      <c r="L3" s="33">
        <v>200</v>
      </c>
      <c r="N3" s="33">
        <v>1</v>
      </c>
      <c r="O3" s="33">
        <f t="shared" ref="O3:O67" ca="1" si="0">RAND()</f>
        <v>0.41819063925339084</v>
      </c>
      <c r="P3" s="33">
        <v>133.415984522043</v>
      </c>
      <c r="Q3" s="31">
        <f>_xlfn.NORM.S.DIST(($L$5+$L$6*ASINH((P3-$L$3)/$L$4)),TRUE)</f>
        <v>0.64798439364484106</v>
      </c>
      <c r="S3" s="33" t="s">
        <v>19</v>
      </c>
      <c r="T3" s="33">
        <f>AVERAGE(P3:P2002)</f>
        <v>127.87097162080858</v>
      </c>
      <c r="U3" s="33">
        <f>L3-L4*EXP((L6^-2)/2)*SINH(L5/L6)</f>
        <v>127.84009434672522</v>
      </c>
      <c r="Y3" s="12">
        <v>133.41598452204323</v>
      </c>
    </row>
    <row r="4" spans="2:30" x14ac:dyDescent="0.25">
      <c r="B4" s="95"/>
      <c r="C4" s="95"/>
      <c r="D4" s="95"/>
      <c r="E4" s="95"/>
      <c r="F4" s="95"/>
      <c r="G4" s="95"/>
      <c r="H4" s="95"/>
      <c r="J4" s="33" t="s">
        <v>35</v>
      </c>
      <c r="K4" s="33"/>
      <c r="L4" s="33">
        <v>100</v>
      </c>
      <c r="N4" s="33">
        <v>2</v>
      </c>
      <c r="O4" s="33">
        <f t="shared" ca="1" si="0"/>
        <v>6.1128994600992193E-2</v>
      </c>
      <c r="P4" s="33">
        <v>135.23576876865587</v>
      </c>
      <c r="Q4" s="31">
        <f t="shared" ref="Q4:Q67" si="1">_xlfn.NORM.S.DIST(($L$5+$L$6*ASINH((P4-$L$3)/$L$4)),TRUE)</f>
        <v>0.69734577499653772</v>
      </c>
      <c r="S4" s="33" t="s">
        <v>21</v>
      </c>
      <c r="T4" s="33">
        <f>_xlfn.VAR.S(P3:P2002)</f>
        <v>184.7942052474539</v>
      </c>
      <c r="U4" s="33">
        <f>((L4^2)/2)*(EXP(L6^-2)-1)*(EXP(L6^-2)*COSH(2*L5/L6)+1)</f>
        <v>189.67661927059748</v>
      </c>
      <c r="Y4" s="12">
        <v>135.23576876865587</v>
      </c>
      <c r="AA4" s="31">
        <v>-3</v>
      </c>
      <c r="AB4" s="31" t="s">
        <v>33</v>
      </c>
      <c r="AC4" s="31">
        <f>NORMSDIST(AA4*$AB$2)</f>
        <v>5.3133695284313019E-2</v>
      </c>
      <c r="AD4" s="31">
        <f>_xlfn.PERCENTILE.EXC($Y$3:$Y$2002,AC4)</f>
        <v>105.1193229401123</v>
      </c>
    </row>
    <row r="5" spans="2:30" x14ac:dyDescent="0.25">
      <c r="B5" s="95"/>
      <c r="C5" s="95"/>
      <c r="D5" s="95"/>
      <c r="E5" s="95"/>
      <c r="F5" s="95"/>
      <c r="G5" s="95"/>
      <c r="H5" s="95"/>
      <c r="J5" s="33" t="s">
        <v>1</v>
      </c>
      <c r="K5" s="33"/>
      <c r="L5" s="33">
        <v>6</v>
      </c>
      <c r="N5" s="33">
        <v>3</v>
      </c>
      <c r="O5" s="33">
        <f t="shared" ca="1" si="0"/>
        <v>1.8849972331346554E-2</v>
      </c>
      <c r="P5" s="33">
        <v>115.8478047192032</v>
      </c>
      <c r="Q5" s="31">
        <f t="shared" si="1"/>
        <v>0.18865126714343899</v>
      </c>
      <c r="S5" s="33" t="s">
        <v>22</v>
      </c>
      <c r="T5" s="33">
        <f>_xlfn.STDEV.S(P3:P2002)</f>
        <v>13.593903238123108</v>
      </c>
      <c r="U5" s="33">
        <f>SQRT(U4)</f>
        <v>13.772313504658449</v>
      </c>
      <c r="Y5" s="12">
        <v>115.8478047192032</v>
      </c>
      <c r="AA5" s="31">
        <v>-1</v>
      </c>
      <c r="AB5" s="31" t="s">
        <v>41</v>
      </c>
      <c r="AC5" s="31">
        <f>NORMSDIST(AA5*$AB$2)</f>
        <v>0.29515046318931154</v>
      </c>
      <c r="AD5" s="31">
        <f t="shared" ref="AD5:AD7" si="2">_xlfn.PERCENTILE.EXC($Y$3:$Y$2002,AC5)</f>
        <v>121.14430205155767</v>
      </c>
    </row>
    <row r="6" spans="2:30" x14ac:dyDescent="0.25">
      <c r="B6" s="95"/>
      <c r="C6" s="95"/>
      <c r="D6" s="95"/>
      <c r="E6" s="95"/>
      <c r="F6" s="95"/>
      <c r="G6" s="95"/>
      <c r="H6" s="95"/>
      <c r="J6" s="33" t="s">
        <v>36</v>
      </c>
      <c r="K6" s="33"/>
      <c r="L6" s="33">
        <v>9</v>
      </c>
      <c r="N6" s="33">
        <v>4</v>
      </c>
      <c r="O6" s="33">
        <f t="shared" ca="1" si="0"/>
        <v>0.7538911294469216</v>
      </c>
      <c r="P6" s="33">
        <v>113.38491202485355</v>
      </c>
      <c r="Q6" s="31">
        <f t="shared" si="1"/>
        <v>0.14652593553355109</v>
      </c>
      <c r="S6" s="33" t="s">
        <v>23</v>
      </c>
      <c r="T6" s="33">
        <f>SKEW(P3:P2002)</f>
        <v>-0.11448706958944364</v>
      </c>
      <c r="U6" s="33">
        <f>-((L4^3)*SQRT(EXP(L6^-2))*((EXP(L6^-2)-1)^2)*(EXP(L6^-2)*(EXP(L6^-2)+2)*SINH(3*(L5/L6))+3*SINH((L5/L6))))/(4*U5^3)</f>
        <v>-0.19633292872272667</v>
      </c>
      <c r="Y6" s="12">
        <v>113.38491202485355</v>
      </c>
      <c r="AA6" s="31">
        <v>1</v>
      </c>
      <c r="AB6" s="31" t="s">
        <v>42</v>
      </c>
      <c r="AC6" s="31">
        <f>NORMSDIST(AA6*$AB$2)</f>
        <v>0.7048495368106884</v>
      </c>
      <c r="AD6" s="31">
        <f t="shared" si="2"/>
        <v>134.88620637707427</v>
      </c>
    </row>
    <row r="7" spans="2:30" x14ac:dyDescent="0.25">
      <c r="B7" s="95"/>
      <c r="C7" s="95"/>
      <c r="D7" s="95"/>
      <c r="E7" s="95"/>
      <c r="F7" s="95"/>
      <c r="G7" s="95"/>
      <c r="H7" s="95"/>
      <c r="N7" s="33">
        <v>5</v>
      </c>
      <c r="O7" s="33">
        <f t="shared" ca="1" si="0"/>
        <v>0.20862821768959039</v>
      </c>
      <c r="P7" s="33">
        <v>125.72873396533603</v>
      </c>
      <c r="Q7" s="31">
        <f t="shared" si="1"/>
        <v>0.42631492210821181</v>
      </c>
      <c r="S7" s="33" t="s">
        <v>24</v>
      </c>
      <c r="T7" s="31">
        <f>T20/(T5^4)</f>
        <v>3.1378051011524271</v>
      </c>
      <c r="U7" s="35">
        <f>((L4^4)*((EXP(L6^-2)-1)^2)*((EXP(L6^-2)^2)*(EXP(L6^-2)^4+2*EXP(L6^-2)^3+3*EXP(L6^-2)^2-3)*COSH(4*(L5/L6))+(4*EXP(L6^-2)^2)*(EXP(L6^-2)+2)*COSH(2*(L5/L6))+3*(2*EXP(L6^-2)+1)))/(8*U5^4)</f>
        <v>3.1018305211896813</v>
      </c>
      <c r="Y7" s="12">
        <v>125.72873396533603</v>
      </c>
      <c r="AA7" s="31">
        <v>3</v>
      </c>
      <c r="AB7" s="31" t="s">
        <v>43</v>
      </c>
      <c r="AC7" s="31">
        <f>NORMSDIST(AA7*$AB$2)</f>
        <v>0.946866304715687</v>
      </c>
      <c r="AD7" s="31">
        <f t="shared" si="2"/>
        <v>149.38864611716122</v>
      </c>
    </row>
    <row r="8" spans="2:30" x14ac:dyDescent="0.25">
      <c r="B8" s="95"/>
      <c r="C8" s="95"/>
      <c r="D8" s="95"/>
      <c r="E8" s="95"/>
      <c r="F8" s="95"/>
      <c r="G8" s="95"/>
      <c r="H8" s="95"/>
      <c r="J8" s="31" t="s">
        <v>101</v>
      </c>
      <c r="K8" s="34">
        <f>EXP(L6^-2)</f>
        <v>1.0124222014905562</v>
      </c>
      <c r="N8" s="33">
        <v>6</v>
      </c>
      <c r="O8" s="33">
        <f t="shared" ca="1" si="0"/>
        <v>0.7888692659998362</v>
      </c>
      <c r="P8" s="33">
        <v>139.88074608034395</v>
      </c>
      <c r="Q8" s="31">
        <f t="shared" si="1"/>
        <v>0.80822528081270528</v>
      </c>
      <c r="S8" s="33" t="s">
        <v>100</v>
      </c>
      <c r="T8" s="33">
        <f>MEDIAN(P3:P2002)</f>
        <v>128.14324149975664</v>
      </c>
      <c r="U8" s="33">
        <f>L3+L4*SINH(-L5/L6)</f>
        <v>128.28415389889582</v>
      </c>
      <c r="Y8" s="12">
        <v>139.88074608034395</v>
      </c>
    </row>
    <row r="9" spans="2:30" x14ac:dyDescent="0.25">
      <c r="B9" s="95"/>
      <c r="C9" s="95"/>
      <c r="D9" s="95"/>
      <c r="E9" s="95"/>
      <c r="F9" s="95"/>
      <c r="G9" s="95"/>
      <c r="H9" s="95"/>
      <c r="J9" s="31" t="s">
        <v>102</v>
      </c>
      <c r="K9" s="31">
        <f>(L5/L6)</f>
        <v>0.66666666666666663</v>
      </c>
      <c r="N9" s="33">
        <v>7</v>
      </c>
      <c r="O9" s="33">
        <f t="shared" ca="1" si="0"/>
        <v>3.2464463728449688E-2</v>
      </c>
      <c r="P9" s="33">
        <v>125.06521412129032</v>
      </c>
      <c r="Q9" s="31">
        <f t="shared" si="1"/>
        <v>0.40763671041133559</v>
      </c>
      <c r="Y9" s="12">
        <v>125.06521412129032</v>
      </c>
      <c r="AA9" s="31" t="s">
        <v>44</v>
      </c>
      <c r="AB9" s="31" t="s">
        <v>45</v>
      </c>
      <c r="AC9" s="31">
        <f>AD7-AD6</f>
        <v>14.502439740086942</v>
      </c>
    </row>
    <row r="10" spans="2:30" x14ac:dyDescent="0.25">
      <c r="B10" s="95"/>
      <c r="C10" s="95"/>
      <c r="D10" s="95"/>
      <c r="E10" s="95"/>
      <c r="F10" s="95"/>
      <c r="G10" s="95"/>
      <c r="H10" s="95"/>
      <c r="N10" s="33">
        <v>8</v>
      </c>
      <c r="O10" s="33">
        <f t="shared" ca="1" si="0"/>
        <v>0.4359345760600648</v>
      </c>
      <c r="P10" s="33">
        <v>139.05934031445929</v>
      </c>
      <c r="Q10" s="31">
        <f t="shared" si="1"/>
        <v>0.79049266941563034</v>
      </c>
      <c r="S10" s="84" t="s">
        <v>26</v>
      </c>
      <c r="T10" s="84"/>
      <c r="Y10" s="12">
        <v>139.05934031445929</v>
      </c>
      <c r="AA10" s="31" t="s">
        <v>46</v>
      </c>
      <c r="AB10" s="31" t="s">
        <v>47</v>
      </c>
      <c r="AC10" s="31">
        <f>AD5-AD4</f>
        <v>16.024979111445376</v>
      </c>
    </row>
    <row r="11" spans="2:30" x14ac:dyDescent="0.25">
      <c r="B11" s="95"/>
      <c r="C11" s="95"/>
      <c r="D11" s="95"/>
      <c r="E11" s="95"/>
      <c r="F11" s="95"/>
      <c r="G11" s="95"/>
      <c r="H11" s="95"/>
      <c r="K11" s="31">
        <f>(EXP(L6^-2)^2)*(EXP(L6^-2)^4+2*EXP(L6^-2)^3+3*EXP(L6^-2)^2-3)*COSH(4*(L5/L6))</f>
        <v>23.724680366032437</v>
      </c>
      <c r="N11" s="33">
        <v>9</v>
      </c>
      <c r="O11" s="33">
        <f t="shared" ca="1" si="0"/>
        <v>0.93321916476290157</v>
      </c>
      <c r="P11" s="33">
        <v>121.31367131187021</v>
      </c>
      <c r="Q11" s="31">
        <f t="shared" si="1"/>
        <v>0.30804630378455711</v>
      </c>
      <c r="S11" s="33"/>
      <c r="T11" s="33">
        <f>SUMPRODUCT(P3:P2002)/COUNT(P3:P2160)</f>
        <v>127.87097162080858</v>
      </c>
      <c r="Y11" s="12">
        <v>121.31367131187021</v>
      </c>
      <c r="AA11" s="31" t="s">
        <v>48</v>
      </c>
      <c r="AB11" s="31" t="s">
        <v>49</v>
      </c>
      <c r="AC11" s="31">
        <f>AD6-AD5</f>
        <v>13.7419043255166</v>
      </c>
    </row>
    <row r="12" spans="2:30" x14ac:dyDescent="0.25">
      <c r="B12" s="94" t="s">
        <v>37</v>
      </c>
      <c r="C12" s="94"/>
      <c r="D12" s="94"/>
      <c r="E12" s="94"/>
      <c r="F12" s="94"/>
      <c r="G12" s="94"/>
      <c r="H12" s="94"/>
      <c r="K12" s="34">
        <f>(4*EXP(L6^-2)^2)*(EXP(L6^-2)+2)*COSH(2*(L5/L6))</f>
        <v>25.05546885362515</v>
      </c>
      <c r="N12" s="33">
        <v>10</v>
      </c>
      <c r="O12" s="33">
        <f t="shared" ca="1" si="0"/>
        <v>0.16232983710114457</v>
      </c>
      <c r="P12" s="33">
        <v>139.37195556791474</v>
      </c>
      <c r="Q12" s="31">
        <f t="shared" si="1"/>
        <v>0.79734468161194816</v>
      </c>
      <c r="S12" s="33"/>
      <c r="T12" s="33">
        <f>SUMPRODUCT(P3:P2002,P3:P2002)/COUNT(P3:P2002)</f>
        <v>16535.68719139446</v>
      </c>
      <c r="Y12" s="12">
        <v>139.37195556791474</v>
      </c>
      <c r="AA12" s="31" t="s">
        <v>57</v>
      </c>
      <c r="AB12" s="31" t="s">
        <v>64</v>
      </c>
      <c r="AC12" s="31">
        <f>AC9*AC10/AC11^2</f>
        <v>1.2306787466618319</v>
      </c>
    </row>
    <row r="13" spans="2:30" x14ac:dyDescent="0.25">
      <c r="B13" s="95"/>
      <c r="C13" s="95"/>
      <c r="D13" s="95"/>
      <c r="E13" s="95"/>
      <c r="F13" s="95"/>
      <c r="G13" s="95"/>
      <c r="H13" s="95"/>
      <c r="K13" s="34">
        <f>3*(2*EXP(L6^-2)+1)</f>
        <v>9.0745332089433361</v>
      </c>
      <c r="N13" s="33">
        <v>11</v>
      </c>
      <c r="O13" s="33">
        <f t="shared" ca="1" si="0"/>
        <v>0.61186054500957443</v>
      </c>
      <c r="P13" s="33">
        <v>98.265617757734077</v>
      </c>
      <c r="Q13" s="31">
        <f t="shared" si="1"/>
        <v>2.05628489005188E-2</v>
      </c>
      <c r="S13" s="33"/>
      <c r="T13" s="33">
        <f>SUMPRODUCT(P3:P2002,P3:P2002,P3:P2002)/COUNT(P3:P2002)</f>
        <v>2161383.2181195882</v>
      </c>
      <c r="Y13" s="12">
        <v>98.265617757734077</v>
      </c>
    </row>
    <row r="14" spans="2:30" x14ac:dyDescent="0.25">
      <c r="B14" s="95"/>
      <c r="C14" s="95"/>
      <c r="D14" s="95"/>
      <c r="E14" s="95"/>
      <c r="F14" s="95"/>
      <c r="G14" s="95"/>
      <c r="H14" s="95"/>
      <c r="K14" s="34">
        <f>((L4^4)*((EXP(L6^-2)-1)^2)*((EXP(L6^-2)^2)*(EXP(L6^-2)^4+2*EXP(L6^-2)^3+3*EXP(L6^-2)^2-3)*COSH(4*(L5/L6))+(4*EXP(L6^-2)^2)*(EXP(L6^-2)+2)*COSH(2*(L5/L6))+3*(2*EXP(L6^-2)+1)))/(8*U5^4)</f>
        <v>3.1018305211896813</v>
      </c>
      <c r="N14" s="33">
        <v>12</v>
      </c>
      <c r="O14" s="33">
        <f t="shared" ca="1" si="0"/>
        <v>0.16332058991015475</v>
      </c>
      <c r="P14" s="33">
        <v>132.4615242722015</v>
      </c>
      <c r="Q14" s="31">
        <f t="shared" si="1"/>
        <v>0.62116438849924605</v>
      </c>
      <c r="S14" s="33"/>
      <c r="T14" s="33">
        <f>SUMPRODUCT(P3:P2002,P3:P2002,P3:P2002,P3:P2002)/COUNT(P3:P2002)</f>
        <v>285435332.7695654</v>
      </c>
      <c r="Y14" s="12">
        <v>132.4615242722015</v>
      </c>
      <c r="AA14" s="31" t="s">
        <v>51</v>
      </c>
      <c r="AB14" s="31">
        <f>((AD6+AD5)/2)+((AC11*((AC10/AC11)-(AC9/AC11)))/(2*((AC9/AC11)+(AC10/AC11)-2)))</f>
        <v>131.45238791323851</v>
      </c>
    </row>
    <row r="15" spans="2:30" x14ac:dyDescent="0.25">
      <c r="B15" s="95"/>
      <c r="C15" s="95"/>
      <c r="D15" s="95"/>
      <c r="E15" s="95"/>
      <c r="F15" s="95"/>
      <c r="G15" s="95"/>
      <c r="H15" s="95"/>
      <c r="N15" s="33">
        <v>13</v>
      </c>
      <c r="O15" s="33">
        <f t="shared" ca="1" si="0"/>
        <v>0.29690678601366327</v>
      </c>
      <c r="P15" s="33">
        <v>131.22437898537478</v>
      </c>
      <c r="Q15" s="31">
        <f t="shared" si="1"/>
        <v>0.5857146433183501</v>
      </c>
      <c r="Y15" s="12">
        <v>131.22437898537478</v>
      </c>
      <c r="AA15" s="31" t="s">
        <v>50</v>
      </c>
      <c r="AB15" s="34">
        <f>(2*AC11*SQRT((AC9/AC11)*(AC10/AC11)-1))/(((AC9/AC11)+(AC10/AC11)-2)*SQRT((AC9/AC11)+(AC10/AC11)+2))</f>
        <v>29.007214743346527</v>
      </c>
    </row>
    <row r="16" spans="2:30" x14ac:dyDescent="0.25">
      <c r="B16" s="94" t="s">
        <v>38</v>
      </c>
      <c r="C16" s="94"/>
      <c r="D16" s="94"/>
      <c r="E16" s="94"/>
      <c r="F16" s="94"/>
      <c r="G16" s="94"/>
      <c r="H16" s="94"/>
      <c r="N16" s="33">
        <v>14</v>
      </c>
      <c r="O16" s="33">
        <f t="shared" ca="1" si="0"/>
        <v>0.78517056423270393</v>
      </c>
      <c r="P16" s="33">
        <v>104.41280202231708</v>
      </c>
      <c r="Q16" s="31">
        <f t="shared" si="1"/>
        <v>4.9633996728043042E-2</v>
      </c>
      <c r="S16" s="84" t="s">
        <v>27</v>
      </c>
      <c r="T16" s="84"/>
      <c r="Y16" s="12">
        <v>104.41280202231708</v>
      </c>
      <c r="AA16" s="31" t="s">
        <v>53</v>
      </c>
      <c r="AB16" s="31">
        <f>AB17*ASINH(((AC10/AC11)-(AC9/AC11))/(2*SQRT((AC9/AC11)*(AC10/AC11)-1)))</f>
        <v>0.26571888942869254</v>
      </c>
    </row>
    <row r="17" spans="2:28" x14ac:dyDescent="0.25">
      <c r="B17" s="85"/>
      <c r="C17" s="86"/>
      <c r="D17" s="86"/>
      <c r="E17" s="86"/>
      <c r="F17" s="86"/>
      <c r="G17" s="86"/>
      <c r="H17" s="87"/>
      <c r="N17" s="33">
        <v>15</v>
      </c>
      <c r="O17" s="33">
        <f t="shared" ca="1" si="0"/>
        <v>0.51953037768185051</v>
      </c>
      <c r="P17" s="33">
        <v>123.70724055467903</v>
      </c>
      <c r="Q17" s="31">
        <f t="shared" si="1"/>
        <v>0.37027893966418235</v>
      </c>
      <c r="S17" s="33"/>
      <c r="T17" s="33">
        <v>0</v>
      </c>
      <c r="Y17" s="12">
        <v>123.70724055467903</v>
      </c>
      <c r="AA17" s="31" t="s">
        <v>52</v>
      </c>
      <c r="AB17" s="31">
        <f>2*AB2/ACOSH(0.5*((AC9/AC11)+(AC10/AC11)))</f>
        <v>2.3088350265323663</v>
      </c>
    </row>
    <row r="18" spans="2:28" x14ac:dyDescent="0.25">
      <c r="B18" s="88"/>
      <c r="C18" s="89"/>
      <c r="D18" s="89"/>
      <c r="E18" s="89"/>
      <c r="F18" s="89"/>
      <c r="G18" s="89"/>
      <c r="H18" s="90"/>
      <c r="N18" s="33">
        <v>16</v>
      </c>
      <c r="O18" s="33">
        <f t="shared" ca="1" si="0"/>
        <v>0.91729790196019423</v>
      </c>
      <c r="P18" s="33">
        <v>141.32737676766851</v>
      </c>
      <c r="Q18" s="31">
        <f t="shared" si="1"/>
        <v>0.83727374646985875</v>
      </c>
      <c r="S18" s="33"/>
      <c r="T18" s="33">
        <f>T12-T11^2</f>
        <v>184.70180814482774</v>
      </c>
      <c r="Y18" s="12">
        <v>141.32737676766851</v>
      </c>
    </row>
    <row r="19" spans="2:28" x14ac:dyDescent="0.25">
      <c r="B19" s="88"/>
      <c r="C19" s="89"/>
      <c r="D19" s="89"/>
      <c r="E19" s="89"/>
      <c r="F19" s="89"/>
      <c r="G19" s="89"/>
      <c r="H19" s="90"/>
      <c r="N19" s="33">
        <v>17</v>
      </c>
      <c r="O19" s="33">
        <f t="shared" ca="1" si="0"/>
        <v>0.81405045109765428</v>
      </c>
      <c r="P19" s="33">
        <v>119.55659741171749</v>
      </c>
      <c r="Q19" s="31">
        <f t="shared" si="1"/>
        <v>0.26593888385979048</v>
      </c>
      <c r="S19" s="33"/>
      <c r="T19" s="33">
        <f>T13-3*T11*T12+2*T11^3</f>
        <v>-287.16879697935656</v>
      </c>
      <c r="Y19" s="12">
        <v>119.55659741171749</v>
      </c>
      <c r="AB19" s="31">
        <f>(((AC11^2)/(AC10*AC9))-1)</f>
        <v>-0.18744026195913355</v>
      </c>
    </row>
    <row r="20" spans="2:28" x14ac:dyDescent="0.25">
      <c r="B20" s="91"/>
      <c r="C20" s="92"/>
      <c r="D20" s="92"/>
      <c r="E20" s="92"/>
      <c r="F20" s="92"/>
      <c r="G20" s="92"/>
      <c r="H20" s="93"/>
      <c r="N20" s="33">
        <v>18</v>
      </c>
      <c r="O20" s="33">
        <f t="shared" ca="1" si="0"/>
        <v>0.59672225717638228</v>
      </c>
      <c r="P20" s="33">
        <v>88.909749930435567</v>
      </c>
      <c r="Q20" s="31">
        <f t="shared" si="1"/>
        <v>4.410069562903989E-3</v>
      </c>
      <c r="S20" s="33"/>
      <c r="T20" s="33">
        <f>T14-4*T11*T13+6*(T11^2)*T12-3*(T11^4)</f>
        <v>107152.58726263046</v>
      </c>
      <c r="Y20" s="12">
        <v>88.909749930435567</v>
      </c>
      <c r="AB20" s="31">
        <f>SQRT(((1+(AC11/AC9))*(1+(AC11/AC10)))^2)</f>
        <v>3.6176480924260148</v>
      </c>
    </row>
    <row r="21" spans="2:28" x14ac:dyDescent="0.25">
      <c r="N21" s="33">
        <v>19</v>
      </c>
      <c r="O21" s="33">
        <f t="shared" ca="1" si="0"/>
        <v>0.23184645598809961</v>
      </c>
      <c r="P21" s="33">
        <v>115.68100764071281</v>
      </c>
      <c r="Q21" s="31">
        <f t="shared" si="1"/>
        <v>0.18556502970208508</v>
      </c>
      <c r="Y21" s="12">
        <v>115.68100764071281</v>
      </c>
      <c r="AB21" s="31">
        <f>(1+(AC11/AC9))*(1+(AC11/AC10))</f>
        <v>3.6176480924260148</v>
      </c>
    </row>
    <row r="22" spans="2:28" x14ac:dyDescent="0.25">
      <c r="N22" s="33">
        <v>20</v>
      </c>
      <c r="O22" s="33">
        <f t="shared" ca="1" si="0"/>
        <v>0.57694448201869497</v>
      </c>
      <c r="P22" s="33">
        <v>129.79329847166974</v>
      </c>
      <c r="Q22" s="31">
        <f t="shared" si="1"/>
        <v>0.54409984760620445</v>
      </c>
      <c r="Y22" s="12">
        <v>129.79329847166974</v>
      </c>
    </row>
    <row r="23" spans="2:28" x14ac:dyDescent="0.25">
      <c r="N23" s="33">
        <v>21</v>
      </c>
      <c r="O23" s="33">
        <f t="shared" ca="1" si="0"/>
        <v>0.64154755207224112</v>
      </c>
      <c r="P23" s="33">
        <v>110.05402810735853</v>
      </c>
      <c r="Q23" s="31">
        <f t="shared" si="1"/>
        <v>0.10094459742265165</v>
      </c>
      <c r="Y23" s="12">
        <v>110.05402810735853</v>
      </c>
    </row>
    <row r="24" spans="2:28" x14ac:dyDescent="0.25">
      <c r="N24" s="33">
        <v>22</v>
      </c>
      <c r="O24" s="33">
        <f t="shared" ca="1" si="0"/>
        <v>0.88215300110162287</v>
      </c>
      <c r="P24" s="33">
        <v>125.49214784006172</v>
      </c>
      <c r="Q24" s="31">
        <f t="shared" si="1"/>
        <v>0.41962687284005351</v>
      </c>
      <c r="Y24" s="12">
        <v>125.49214784006172</v>
      </c>
    </row>
    <row r="25" spans="2:28" x14ac:dyDescent="0.25">
      <c r="N25" s="33">
        <v>23</v>
      </c>
      <c r="O25" s="33">
        <f t="shared" ca="1" si="0"/>
        <v>0.21529118929448765</v>
      </c>
      <c r="P25" s="33">
        <v>131.77778232351346</v>
      </c>
      <c r="Q25" s="31">
        <f t="shared" si="1"/>
        <v>0.60165207436250834</v>
      </c>
      <c r="Y25" s="12">
        <v>131.77778232351346</v>
      </c>
    </row>
    <row r="26" spans="2:28" x14ac:dyDescent="0.25">
      <c r="N26" s="33">
        <v>24</v>
      </c>
      <c r="O26" s="33">
        <f t="shared" ca="1" si="0"/>
        <v>0.29376067901050995</v>
      </c>
      <c r="P26" s="33">
        <v>150.2132059992021</v>
      </c>
      <c r="Q26" s="31">
        <f t="shared" si="1"/>
        <v>0.95412748454421903</v>
      </c>
      <c r="Y26" s="12">
        <v>150.2132059992021</v>
      </c>
    </row>
    <row r="27" spans="2:28" x14ac:dyDescent="0.25">
      <c r="N27" s="33">
        <v>25</v>
      </c>
      <c r="O27" s="33">
        <f t="shared" ca="1" si="0"/>
        <v>0.41426732974166325</v>
      </c>
      <c r="P27" s="33">
        <v>130.50686194809273</v>
      </c>
      <c r="Q27" s="31">
        <f t="shared" si="1"/>
        <v>0.56490485100930854</v>
      </c>
      <c r="Y27" s="12">
        <v>130.50686194809273</v>
      </c>
    </row>
    <row r="28" spans="2:28" x14ac:dyDescent="0.25">
      <c r="N28" s="33">
        <v>26</v>
      </c>
      <c r="O28" s="33">
        <f t="shared" ca="1" si="0"/>
        <v>0.72695268867535257</v>
      </c>
      <c r="P28" s="33">
        <v>150.66565411521375</v>
      </c>
      <c r="Q28" s="31">
        <f t="shared" si="1"/>
        <v>0.95753302896819958</v>
      </c>
      <c r="Y28" s="12">
        <v>150.66565411521375</v>
      </c>
    </row>
    <row r="29" spans="2:28" x14ac:dyDescent="0.25">
      <c r="N29" s="33">
        <v>27</v>
      </c>
      <c r="O29" s="33">
        <f t="shared" ca="1" si="0"/>
        <v>0.96611969418663979</v>
      </c>
      <c r="P29" s="33">
        <v>118.74307584102995</v>
      </c>
      <c r="Q29" s="31">
        <f t="shared" si="1"/>
        <v>0.2475947813433616</v>
      </c>
      <c r="Y29" s="12">
        <v>118.74307584102995</v>
      </c>
    </row>
    <row r="30" spans="2:28" x14ac:dyDescent="0.25">
      <c r="N30" s="33">
        <v>28</v>
      </c>
      <c r="O30" s="33">
        <f t="shared" ca="1" si="0"/>
        <v>0.63107767314900942</v>
      </c>
      <c r="P30" s="33">
        <v>119.58385176741572</v>
      </c>
      <c r="Q30" s="31">
        <f t="shared" si="1"/>
        <v>0.26656644067862645</v>
      </c>
      <c r="Y30" s="12">
        <v>119.58385176741572</v>
      </c>
    </row>
    <row r="31" spans="2:28" x14ac:dyDescent="0.25">
      <c r="N31" s="33">
        <v>29</v>
      </c>
      <c r="O31" s="33">
        <f t="shared" ca="1" si="0"/>
        <v>0.11801478103247987</v>
      </c>
      <c r="P31" s="33">
        <v>165.61761193120205</v>
      </c>
      <c r="Q31" s="31">
        <f t="shared" si="1"/>
        <v>0.99847929225196608</v>
      </c>
      <c r="Y31" s="12">
        <v>165.61761193120205</v>
      </c>
    </row>
    <row r="32" spans="2:28" x14ac:dyDescent="0.25">
      <c r="N32" s="33">
        <v>30</v>
      </c>
      <c r="O32" s="33">
        <f t="shared" ca="1" si="0"/>
        <v>0.23833970198802001</v>
      </c>
      <c r="P32" s="33">
        <v>146.32757219973959</v>
      </c>
      <c r="Q32" s="31">
        <f t="shared" si="1"/>
        <v>0.91553658066791421</v>
      </c>
      <c r="Y32" s="12">
        <v>146.32757219973959</v>
      </c>
    </row>
    <row r="33" spans="14:25" x14ac:dyDescent="0.25">
      <c r="N33" s="33">
        <v>31</v>
      </c>
      <c r="O33" s="33">
        <f t="shared" ca="1" si="0"/>
        <v>5.6250442322084426E-3</v>
      </c>
      <c r="P33" s="33">
        <v>135.19832682419857</v>
      </c>
      <c r="Q33" s="31">
        <f t="shared" si="1"/>
        <v>0.69635781355112647</v>
      </c>
      <c r="Y33" s="12">
        <v>135.19832682419857</v>
      </c>
    </row>
    <row r="34" spans="14:25" x14ac:dyDescent="0.25">
      <c r="N34" s="33">
        <v>32</v>
      </c>
      <c r="O34" s="33">
        <f t="shared" ca="1" si="0"/>
        <v>0.24427968681308365</v>
      </c>
      <c r="P34" s="33">
        <v>131.06274818036837</v>
      </c>
      <c r="Q34" s="31">
        <f t="shared" si="1"/>
        <v>0.58103964169367672</v>
      </c>
      <c r="Y34" s="12">
        <v>131.06274818036837</v>
      </c>
    </row>
    <row r="35" spans="14:25" x14ac:dyDescent="0.25">
      <c r="N35" s="33">
        <v>33</v>
      </c>
      <c r="O35" s="33">
        <f t="shared" ca="1" si="0"/>
        <v>0.91561267618246966</v>
      </c>
      <c r="P35" s="33">
        <v>121.72209503420082</v>
      </c>
      <c r="Q35" s="31">
        <f t="shared" si="1"/>
        <v>0.31829223434995269</v>
      </c>
      <c r="Y35" s="12">
        <v>121.72209503420082</v>
      </c>
    </row>
    <row r="36" spans="14:25" x14ac:dyDescent="0.25">
      <c r="N36" s="33">
        <v>34</v>
      </c>
      <c r="O36" s="33">
        <f t="shared" ca="1" si="0"/>
        <v>8.0403633758582727E-2</v>
      </c>
      <c r="P36" s="33">
        <v>127.95343274522696</v>
      </c>
      <c r="Q36" s="31">
        <f t="shared" si="1"/>
        <v>0.49035896302042475</v>
      </c>
      <c r="Y36" s="12">
        <v>127.95343274522696</v>
      </c>
    </row>
    <row r="37" spans="14:25" x14ac:dyDescent="0.25">
      <c r="N37" s="33">
        <v>35</v>
      </c>
      <c r="O37" s="33">
        <f t="shared" ca="1" si="0"/>
        <v>0.72944482932970167</v>
      </c>
      <c r="P37" s="33">
        <v>150.38253406274927</v>
      </c>
      <c r="Q37" s="31">
        <f t="shared" si="1"/>
        <v>0.95542611990369664</v>
      </c>
      <c r="Y37" s="12">
        <v>150.38253406274927</v>
      </c>
    </row>
    <row r="38" spans="14:25" x14ac:dyDescent="0.25">
      <c r="N38" s="33">
        <v>36</v>
      </c>
      <c r="O38" s="33">
        <f t="shared" ca="1" si="0"/>
        <v>0.20442605836457006</v>
      </c>
      <c r="P38" s="33">
        <v>102.37592321379681</v>
      </c>
      <c r="Q38" s="31">
        <f t="shared" si="1"/>
        <v>3.7516888661144603E-2</v>
      </c>
      <c r="Y38" s="12">
        <v>102.37592321379681</v>
      </c>
    </row>
    <row r="39" spans="14:25" x14ac:dyDescent="0.25">
      <c r="N39" s="33">
        <v>37</v>
      </c>
      <c r="O39" s="33">
        <f t="shared" ca="1" si="0"/>
        <v>0.69446400919005213</v>
      </c>
      <c r="P39" s="33">
        <v>130.85386505820532</v>
      </c>
      <c r="Q39" s="31">
        <f t="shared" si="1"/>
        <v>0.57498626829769894</v>
      </c>
      <c r="Y39" s="12">
        <v>130.85386505820532</v>
      </c>
    </row>
    <row r="40" spans="14:25" x14ac:dyDescent="0.25">
      <c r="N40" s="33">
        <v>38</v>
      </c>
      <c r="O40" s="33">
        <f t="shared" ca="1" si="0"/>
        <v>7.8187002152815155E-2</v>
      </c>
      <c r="P40" s="33">
        <v>122.09984133759939</v>
      </c>
      <c r="Q40" s="31">
        <f t="shared" si="1"/>
        <v>0.32791262812908017</v>
      </c>
      <c r="Y40" s="12">
        <v>122.09984133759939</v>
      </c>
    </row>
    <row r="41" spans="14:25" x14ac:dyDescent="0.25">
      <c r="N41" s="33">
        <v>39</v>
      </c>
      <c r="O41" s="33">
        <f t="shared" ca="1" si="0"/>
        <v>0.27834685559687911</v>
      </c>
      <c r="P41" s="33">
        <v>146.66941958594288</v>
      </c>
      <c r="Q41" s="31">
        <f t="shared" si="1"/>
        <v>0.91965996701257446</v>
      </c>
      <c r="Y41" s="12">
        <v>146.66941958594288</v>
      </c>
    </row>
    <row r="42" spans="14:25" x14ac:dyDescent="0.25">
      <c r="N42" s="33">
        <v>40</v>
      </c>
      <c r="O42" s="33">
        <f t="shared" ca="1" si="0"/>
        <v>0.13105273753111613</v>
      </c>
      <c r="P42" s="33">
        <v>94.838077160265797</v>
      </c>
      <c r="Q42" s="31">
        <f t="shared" si="1"/>
        <v>1.2014573136620183E-2</v>
      </c>
      <c r="Y42" s="12">
        <v>94.838077160265797</v>
      </c>
    </row>
    <row r="43" spans="14:25" x14ac:dyDescent="0.25">
      <c r="N43" s="33">
        <v>41</v>
      </c>
      <c r="O43" s="33">
        <f t="shared" ca="1" si="0"/>
        <v>0.149283823589627</v>
      </c>
      <c r="P43" s="33">
        <v>123.21626483534322</v>
      </c>
      <c r="Q43" s="31">
        <f t="shared" si="1"/>
        <v>0.35710637693867064</v>
      </c>
      <c r="Y43" s="12">
        <v>123.21626483534322</v>
      </c>
    </row>
    <row r="44" spans="14:25" x14ac:dyDescent="0.25">
      <c r="N44" s="33">
        <v>42</v>
      </c>
      <c r="O44" s="33">
        <f t="shared" ca="1" si="0"/>
        <v>0.80708449666127835</v>
      </c>
      <c r="P44" s="33">
        <v>134.5645346197644</v>
      </c>
      <c r="Q44" s="31">
        <f t="shared" si="1"/>
        <v>0.67944725322521105</v>
      </c>
      <c r="Y44" s="12">
        <v>134.5645346197644</v>
      </c>
    </row>
    <row r="45" spans="14:25" x14ac:dyDescent="0.25">
      <c r="N45" s="33">
        <v>43</v>
      </c>
      <c r="O45" s="33">
        <f t="shared" ca="1" si="0"/>
        <v>0.71326524924667012</v>
      </c>
      <c r="P45" s="33">
        <v>145.7798357635516</v>
      </c>
      <c r="Q45" s="31">
        <f t="shared" si="1"/>
        <v>0.90861499516291722</v>
      </c>
      <c r="Y45" s="12">
        <v>145.7798357635516</v>
      </c>
    </row>
    <row r="46" spans="14:25" x14ac:dyDescent="0.25">
      <c r="N46" s="33">
        <v>44</v>
      </c>
      <c r="O46" s="33">
        <f t="shared" ca="1" si="0"/>
        <v>6.4947062570192782E-2</v>
      </c>
      <c r="P46" s="33">
        <v>146.28250638960913</v>
      </c>
      <c r="Q46" s="31">
        <f t="shared" si="1"/>
        <v>0.91498180510812732</v>
      </c>
      <c r="Y46" s="12">
        <v>146.28250638960913</v>
      </c>
    </row>
    <row r="47" spans="14:25" x14ac:dyDescent="0.25">
      <c r="N47" s="33">
        <v>45</v>
      </c>
      <c r="O47" s="33">
        <f t="shared" ca="1" si="0"/>
        <v>0.3407063891719474</v>
      </c>
      <c r="P47" s="33">
        <v>141.67251219122446</v>
      </c>
      <c r="Q47" s="31">
        <f t="shared" si="1"/>
        <v>0.84378259100371389</v>
      </c>
      <c r="Y47" s="12">
        <v>141.67251219122446</v>
      </c>
    </row>
    <row r="48" spans="14:25" x14ac:dyDescent="0.25">
      <c r="N48" s="33">
        <v>46</v>
      </c>
      <c r="O48" s="33">
        <f t="shared" ca="1" si="0"/>
        <v>0.7157038959997486</v>
      </c>
      <c r="P48" s="33">
        <v>141.19003797218829</v>
      </c>
      <c r="Q48" s="31">
        <f t="shared" si="1"/>
        <v>0.83463811938007093</v>
      </c>
      <c r="Y48" s="12">
        <v>141.19003797218829</v>
      </c>
    </row>
    <row r="49" spans="14:25" x14ac:dyDescent="0.25">
      <c r="N49" s="33">
        <v>47</v>
      </c>
      <c r="O49" s="33">
        <f t="shared" ca="1" si="0"/>
        <v>0.32720580354661355</v>
      </c>
      <c r="P49" s="33">
        <v>130.62015350722874</v>
      </c>
      <c r="Q49" s="31">
        <f t="shared" si="1"/>
        <v>0.56819946062111648</v>
      </c>
      <c r="Y49" s="12">
        <v>130.62015350722874</v>
      </c>
    </row>
    <row r="50" spans="14:25" x14ac:dyDescent="0.25">
      <c r="N50" s="33">
        <v>48</v>
      </c>
      <c r="O50" s="33">
        <f t="shared" ca="1" si="0"/>
        <v>9.0161836005561158E-3</v>
      </c>
      <c r="P50" s="33">
        <v>131.28569556853563</v>
      </c>
      <c r="Q50" s="31">
        <f t="shared" si="1"/>
        <v>0.58748594795983144</v>
      </c>
      <c r="Y50" s="12">
        <v>131.28569556853563</v>
      </c>
    </row>
    <row r="51" spans="14:25" x14ac:dyDescent="0.25">
      <c r="N51" s="33">
        <v>49</v>
      </c>
      <c r="O51" s="33">
        <f t="shared" ca="1" si="0"/>
        <v>0.6983609498560881</v>
      </c>
      <c r="P51" s="33">
        <v>131.92444646357643</v>
      </c>
      <c r="Q51" s="31">
        <f t="shared" si="1"/>
        <v>0.60585558065450207</v>
      </c>
      <c r="Y51" s="12">
        <v>131.92444646357643</v>
      </c>
    </row>
    <row r="52" spans="14:25" x14ac:dyDescent="0.25">
      <c r="N52" s="33">
        <v>50</v>
      </c>
      <c r="O52" s="33">
        <f t="shared" ca="1" si="0"/>
        <v>0.39720215344932541</v>
      </c>
      <c r="P52" s="33">
        <v>142.77868104279983</v>
      </c>
      <c r="Q52" s="31">
        <f t="shared" si="1"/>
        <v>0.86353253899447413</v>
      </c>
      <c r="Y52" s="12">
        <v>142.77868104279983</v>
      </c>
    </row>
    <row r="53" spans="14:25" x14ac:dyDescent="0.25">
      <c r="N53" s="33">
        <v>51</v>
      </c>
      <c r="O53" s="33">
        <f t="shared" ca="1" si="0"/>
        <v>0.26825019389374205</v>
      </c>
      <c r="P53" s="33">
        <v>129.70223581957998</v>
      </c>
      <c r="Q53" s="31">
        <f t="shared" si="1"/>
        <v>0.54143986654941934</v>
      </c>
      <c r="Y53" s="12">
        <v>129.70223581957998</v>
      </c>
    </row>
    <row r="54" spans="14:25" x14ac:dyDescent="0.25">
      <c r="N54" s="33">
        <v>52</v>
      </c>
      <c r="O54" s="33">
        <f t="shared" ca="1" si="0"/>
        <v>0.64494772760429819</v>
      </c>
      <c r="P54" s="33">
        <v>131.69339390101629</v>
      </c>
      <c r="Q54" s="31">
        <f t="shared" si="1"/>
        <v>0.59922935083939199</v>
      </c>
      <c r="Y54" s="12">
        <v>131.69339390101629</v>
      </c>
    </row>
    <row r="55" spans="14:25" x14ac:dyDescent="0.25">
      <c r="N55" s="33">
        <v>53</v>
      </c>
      <c r="O55" s="33">
        <f t="shared" ca="1" si="0"/>
        <v>0.48306167223212126</v>
      </c>
      <c r="P55" s="33">
        <v>113.56820224017093</v>
      </c>
      <c r="Q55" s="31">
        <f t="shared" si="1"/>
        <v>0.14940808355134799</v>
      </c>
      <c r="Y55" s="12">
        <v>113.56820224017093</v>
      </c>
    </row>
    <row r="56" spans="14:25" x14ac:dyDescent="0.25">
      <c r="N56" s="33">
        <v>54</v>
      </c>
      <c r="O56" s="33">
        <f t="shared" ca="1" si="0"/>
        <v>0.94011101506229122</v>
      </c>
      <c r="P56" s="33">
        <v>123.14937866290686</v>
      </c>
      <c r="Q56" s="31">
        <f t="shared" si="1"/>
        <v>0.35532696495326166</v>
      </c>
      <c r="Y56" s="12">
        <v>123.14937866290686</v>
      </c>
    </row>
    <row r="57" spans="14:25" x14ac:dyDescent="0.25">
      <c r="N57" s="33">
        <v>55</v>
      </c>
      <c r="O57" s="33">
        <f t="shared" ca="1" si="0"/>
        <v>0.12421922968762511</v>
      </c>
      <c r="P57" s="33">
        <v>96.319314352533112</v>
      </c>
      <c r="Q57" s="31">
        <f t="shared" si="1"/>
        <v>1.5214620049959928E-2</v>
      </c>
      <c r="Y57" s="12">
        <v>96.319314352533112</v>
      </c>
    </row>
    <row r="58" spans="14:25" x14ac:dyDescent="0.25">
      <c r="N58" s="33">
        <v>56</v>
      </c>
      <c r="O58" s="33">
        <f t="shared" ca="1" si="0"/>
        <v>0.3210311689526345</v>
      </c>
      <c r="P58" s="33">
        <v>134.64471618580359</v>
      </c>
      <c r="Q58" s="31">
        <f t="shared" si="1"/>
        <v>0.68160557214604856</v>
      </c>
      <c r="Y58" s="12">
        <v>134.64471618580359</v>
      </c>
    </row>
    <row r="59" spans="14:25" x14ac:dyDescent="0.25">
      <c r="N59" s="33">
        <v>57</v>
      </c>
      <c r="O59" s="33">
        <f t="shared" ca="1" si="0"/>
        <v>0.8548984606175829</v>
      </c>
      <c r="P59" s="33">
        <v>114.75281055788663</v>
      </c>
      <c r="Q59" s="31">
        <f t="shared" si="1"/>
        <v>0.16901184859865842</v>
      </c>
      <c r="Y59" s="12">
        <v>114.75281055788663</v>
      </c>
    </row>
    <row r="60" spans="14:25" x14ac:dyDescent="0.25">
      <c r="N60" s="33">
        <v>58</v>
      </c>
      <c r="O60" s="33">
        <f t="shared" ca="1" si="0"/>
        <v>0.31482795467257763</v>
      </c>
      <c r="P60" s="33">
        <v>134.74090191534003</v>
      </c>
      <c r="Q60" s="31">
        <f t="shared" si="1"/>
        <v>0.68418761573672338</v>
      </c>
      <c r="Y60" s="12">
        <v>134.74090191534003</v>
      </c>
    </row>
    <row r="61" spans="14:25" x14ac:dyDescent="0.25">
      <c r="N61" s="33">
        <v>59</v>
      </c>
      <c r="O61" s="33">
        <f t="shared" ca="1" si="0"/>
        <v>0.5360871415132985</v>
      </c>
      <c r="P61" s="33">
        <v>140.05677451917728</v>
      </c>
      <c r="Q61" s="31">
        <f t="shared" si="1"/>
        <v>0.81191035722933924</v>
      </c>
      <c r="Y61" s="12">
        <v>140.05677451917728</v>
      </c>
    </row>
    <row r="62" spans="14:25" x14ac:dyDescent="0.25">
      <c r="N62" s="33">
        <v>60</v>
      </c>
      <c r="O62" s="33">
        <f t="shared" ca="1" si="0"/>
        <v>0.97150370557110832</v>
      </c>
      <c r="P62" s="33">
        <v>139.0532046067953</v>
      </c>
      <c r="Q62" s="31">
        <f t="shared" si="1"/>
        <v>0.79035693130136986</v>
      </c>
      <c r="Y62" s="12">
        <v>139.0532046067953</v>
      </c>
    </row>
    <row r="63" spans="14:25" x14ac:dyDescent="0.25">
      <c r="N63" s="33">
        <v>61</v>
      </c>
      <c r="O63" s="33">
        <f t="shared" ca="1" si="0"/>
        <v>0.76054093392266375</v>
      </c>
      <c r="P63" s="33">
        <v>130.41963906914833</v>
      </c>
      <c r="Q63" s="31">
        <f t="shared" si="1"/>
        <v>0.56236644699707727</v>
      </c>
      <c r="Y63" s="12">
        <v>130.41963906914833</v>
      </c>
    </row>
    <row r="64" spans="14:25" x14ac:dyDescent="0.25">
      <c r="N64" s="33">
        <v>62</v>
      </c>
      <c r="O64" s="33">
        <f t="shared" ca="1" si="0"/>
        <v>0.16232874964488531</v>
      </c>
      <c r="P64" s="33">
        <v>129.14929757870701</v>
      </c>
      <c r="Q64" s="31">
        <f t="shared" si="1"/>
        <v>0.52527728721133149</v>
      </c>
      <c r="Y64" s="12">
        <v>129.14929757870701</v>
      </c>
    </row>
    <row r="65" spans="14:25" x14ac:dyDescent="0.25">
      <c r="N65" s="33">
        <v>63</v>
      </c>
      <c r="O65" s="33">
        <f t="shared" ca="1" si="0"/>
        <v>0.59578306622182153</v>
      </c>
      <c r="P65" s="33">
        <v>104.9168394587531</v>
      </c>
      <c r="Q65" s="31">
        <f t="shared" si="1"/>
        <v>5.3092643836427741E-2</v>
      </c>
      <c r="Y65" s="12">
        <v>104.9168394587531</v>
      </c>
    </row>
    <row r="66" spans="14:25" x14ac:dyDescent="0.25">
      <c r="N66" s="33">
        <v>64</v>
      </c>
      <c r="O66" s="33">
        <f t="shared" ca="1" si="0"/>
        <v>0.3765049474585499</v>
      </c>
      <c r="P66" s="33">
        <v>145.22364638758143</v>
      </c>
      <c r="Q66" s="31">
        <f t="shared" si="1"/>
        <v>0.90118286304804285</v>
      </c>
      <c r="Y66" s="12">
        <v>145.22364638758143</v>
      </c>
    </row>
    <row r="67" spans="14:25" x14ac:dyDescent="0.25">
      <c r="N67" s="33">
        <v>65</v>
      </c>
      <c r="O67" s="33">
        <f t="shared" ca="1" si="0"/>
        <v>0.20504315348078272</v>
      </c>
      <c r="P67" s="33">
        <v>140.08479438898121</v>
      </c>
      <c r="Q67" s="31">
        <f t="shared" si="1"/>
        <v>0.81249314424860586</v>
      </c>
      <c r="Y67" s="12">
        <v>140.08479438898121</v>
      </c>
    </row>
    <row r="68" spans="14:25" x14ac:dyDescent="0.25">
      <c r="N68" s="33">
        <v>66</v>
      </c>
      <c r="O68" s="33">
        <f t="shared" ref="O68:O131" ca="1" si="3">RAND()</f>
        <v>0.24901827819300082</v>
      </c>
      <c r="P68" s="33">
        <v>129.18050866755655</v>
      </c>
      <c r="Q68" s="31">
        <f t="shared" ref="Q68:Q131" si="4">_xlfn.NORM.S.DIST(($L$5+$L$6*ASINH((P68-$L$3)/$L$4)),TRUE)</f>
        <v>0.52618983624027171</v>
      </c>
      <c r="Y68" s="12">
        <v>129.18050866755655</v>
      </c>
    </row>
    <row r="69" spans="14:25" x14ac:dyDescent="0.25">
      <c r="N69" s="33">
        <v>67</v>
      </c>
      <c r="O69" s="33">
        <f t="shared" ca="1" si="3"/>
        <v>0.21353582569514618</v>
      </c>
      <c r="P69" s="33">
        <v>158.39349267627949</v>
      </c>
      <c r="Q69" s="31">
        <f t="shared" si="4"/>
        <v>0.99075887584601918</v>
      </c>
      <c r="Y69" s="12">
        <v>158.39349267627949</v>
      </c>
    </row>
    <row r="70" spans="14:25" x14ac:dyDescent="0.25">
      <c r="N70" s="33">
        <v>68</v>
      </c>
      <c r="O70" s="33">
        <f t="shared" ca="1" si="3"/>
        <v>0.56917354997144631</v>
      </c>
      <c r="P70" s="33">
        <v>139.52560287711231</v>
      </c>
      <c r="Q70" s="31">
        <f t="shared" si="4"/>
        <v>0.80066612099135293</v>
      </c>
      <c r="Y70" s="12">
        <v>139.52560287711231</v>
      </c>
    </row>
    <row r="71" spans="14:25" x14ac:dyDescent="0.25">
      <c r="N71" s="33">
        <v>69</v>
      </c>
      <c r="O71" s="33">
        <f t="shared" ca="1" si="3"/>
        <v>0.94114768931424264</v>
      </c>
      <c r="P71" s="33">
        <v>123.6144623083521</v>
      </c>
      <c r="Q71" s="31">
        <f t="shared" si="4"/>
        <v>0.36777512236773457</v>
      </c>
      <c r="Y71" s="12">
        <v>123.6144623083521</v>
      </c>
    </row>
    <row r="72" spans="14:25" x14ac:dyDescent="0.25">
      <c r="N72" s="33">
        <v>70</v>
      </c>
      <c r="O72" s="33">
        <f t="shared" ca="1" si="3"/>
        <v>5.4957191406863615E-3</v>
      </c>
      <c r="P72" s="33">
        <v>126.76483275268293</v>
      </c>
      <c r="Q72" s="31">
        <f t="shared" si="4"/>
        <v>0.45591992529385794</v>
      </c>
      <c r="Y72" s="12">
        <v>126.76483275268293</v>
      </c>
    </row>
    <row r="73" spans="14:25" x14ac:dyDescent="0.25">
      <c r="N73" s="33">
        <v>71</v>
      </c>
      <c r="O73" s="33">
        <f t="shared" ca="1" si="3"/>
        <v>0.71144956516821201</v>
      </c>
      <c r="P73" s="33">
        <v>115.59261248553581</v>
      </c>
      <c r="Q73" s="31">
        <f t="shared" si="4"/>
        <v>0.18394325271935724</v>
      </c>
      <c r="Y73" s="12">
        <v>115.59261248553581</v>
      </c>
    </row>
    <row r="74" spans="14:25" x14ac:dyDescent="0.25">
      <c r="N74" s="33">
        <v>72</v>
      </c>
      <c r="O74" s="33">
        <f t="shared" ca="1" si="3"/>
        <v>0.80503948699312444</v>
      </c>
      <c r="P74" s="33">
        <v>138.10409787277871</v>
      </c>
      <c r="Q74" s="31">
        <f t="shared" si="4"/>
        <v>0.76879189542936777</v>
      </c>
      <c r="Y74" s="12">
        <v>138.10409787277871</v>
      </c>
    </row>
    <row r="75" spans="14:25" x14ac:dyDescent="0.25">
      <c r="N75" s="33">
        <v>73</v>
      </c>
      <c r="O75" s="33">
        <f t="shared" ca="1" si="3"/>
        <v>0.5784661189250544</v>
      </c>
      <c r="P75" s="33">
        <v>135.18166291710324</v>
      </c>
      <c r="Q75" s="31">
        <f t="shared" si="4"/>
        <v>0.69591770343970372</v>
      </c>
      <c r="Y75" s="12">
        <v>135.18166291710324</v>
      </c>
    </row>
    <row r="76" spans="14:25" x14ac:dyDescent="0.25">
      <c r="N76" s="33">
        <v>74</v>
      </c>
      <c r="O76" s="33">
        <f t="shared" ca="1" si="3"/>
        <v>0.92521081543487482</v>
      </c>
      <c r="P76" s="33">
        <v>131.57691202457079</v>
      </c>
      <c r="Q76" s="31">
        <f t="shared" si="4"/>
        <v>0.59588055731950706</v>
      </c>
      <c r="Y76" s="12">
        <v>131.57691202457079</v>
      </c>
    </row>
    <row r="77" spans="14:25" x14ac:dyDescent="0.25">
      <c r="N77" s="33">
        <v>75</v>
      </c>
      <c r="O77" s="33">
        <f t="shared" ca="1" si="3"/>
        <v>0.67438758909785601</v>
      </c>
      <c r="P77" s="33">
        <v>103.31440965345912</v>
      </c>
      <c r="Q77" s="31">
        <f t="shared" si="4"/>
        <v>4.2745561547471778E-2</v>
      </c>
      <c r="Y77" s="12">
        <v>103.31440965345912</v>
      </c>
    </row>
    <row r="78" spans="14:25" x14ac:dyDescent="0.25">
      <c r="N78" s="33">
        <v>76</v>
      </c>
      <c r="O78" s="33">
        <f t="shared" ca="1" si="3"/>
        <v>7.2674346689264091E-2</v>
      </c>
      <c r="P78" s="33">
        <v>127.45327422616938</v>
      </c>
      <c r="Q78" s="31">
        <f t="shared" si="4"/>
        <v>0.4758197369675024</v>
      </c>
      <c r="Y78" s="12">
        <v>127.45327422616938</v>
      </c>
    </row>
    <row r="79" spans="14:25" x14ac:dyDescent="0.25">
      <c r="N79" s="33">
        <v>77</v>
      </c>
      <c r="O79" s="33">
        <f t="shared" ca="1" si="3"/>
        <v>0.77981847232138257</v>
      </c>
      <c r="P79" s="33">
        <v>118.63612470590171</v>
      </c>
      <c r="Q79" s="31">
        <f t="shared" si="4"/>
        <v>0.24523972194843346</v>
      </c>
      <c r="Y79" s="12">
        <v>118.63612470590171</v>
      </c>
    </row>
    <row r="80" spans="14:25" x14ac:dyDescent="0.25">
      <c r="N80" s="33">
        <v>78</v>
      </c>
      <c r="O80" s="33">
        <f t="shared" ca="1" si="3"/>
        <v>0.48224763871760434</v>
      </c>
      <c r="P80" s="33">
        <v>142.24788825764463</v>
      </c>
      <c r="Q80" s="31">
        <f t="shared" si="4"/>
        <v>0.85426746939621234</v>
      </c>
      <c r="Y80" s="12">
        <v>142.24788825764463</v>
      </c>
    </row>
    <row r="81" spans="14:25" x14ac:dyDescent="0.25">
      <c r="N81" s="33">
        <v>79</v>
      </c>
      <c r="O81" s="33">
        <f t="shared" ca="1" si="3"/>
        <v>0.83962693512017939</v>
      </c>
      <c r="P81" s="33">
        <v>125.7518223244348</v>
      </c>
      <c r="Q81" s="31">
        <f t="shared" si="4"/>
        <v>0.42696918213274715</v>
      </c>
      <c r="Y81" s="12">
        <v>125.7518223244348</v>
      </c>
    </row>
    <row r="82" spans="14:25" x14ac:dyDescent="0.25">
      <c r="N82" s="33">
        <v>80</v>
      </c>
      <c r="O82" s="33">
        <f t="shared" ca="1" si="3"/>
        <v>0.56042951513612327</v>
      </c>
      <c r="P82" s="33">
        <v>110.02559048638949</v>
      </c>
      <c r="Q82" s="31">
        <f t="shared" si="4"/>
        <v>0.10060877696591937</v>
      </c>
      <c r="Y82" s="12">
        <v>110.02559048638949</v>
      </c>
    </row>
    <row r="83" spans="14:25" x14ac:dyDescent="0.25">
      <c r="N83" s="33">
        <v>81</v>
      </c>
      <c r="O83" s="33">
        <f t="shared" ca="1" si="3"/>
        <v>0.50162520851987724</v>
      </c>
      <c r="P83" s="33">
        <v>90.676419589550505</v>
      </c>
      <c r="Q83" s="31">
        <f t="shared" si="4"/>
        <v>6.0007107860891419E-3</v>
      </c>
      <c r="Y83" s="12">
        <v>90.676419589550505</v>
      </c>
    </row>
    <row r="84" spans="14:25" x14ac:dyDescent="0.25">
      <c r="N84" s="33">
        <v>82</v>
      </c>
      <c r="O84" s="33">
        <f t="shared" ca="1" si="3"/>
        <v>0.62903903711894849</v>
      </c>
      <c r="P84" s="33">
        <v>142.02500672965166</v>
      </c>
      <c r="Q84" s="31">
        <f t="shared" si="4"/>
        <v>0.8502604054551286</v>
      </c>
      <c r="Y84" s="12">
        <v>142.02500672965166</v>
      </c>
    </row>
    <row r="85" spans="14:25" x14ac:dyDescent="0.25">
      <c r="N85" s="33">
        <v>83</v>
      </c>
      <c r="O85" s="33">
        <f t="shared" ca="1" si="3"/>
        <v>0.99787794102827032</v>
      </c>
      <c r="P85" s="33">
        <v>128.24433584475031</v>
      </c>
      <c r="Q85" s="31">
        <f t="shared" si="4"/>
        <v>0.49883833005857331</v>
      </c>
      <c r="Y85" s="12">
        <v>128.24433584475031</v>
      </c>
    </row>
    <row r="86" spans="14:25" x14ac:dyDescent="0.25">
      <c r="N86" s="33">
        <v>84</v>
      </c>
      <c r="O86" s="33">
        <f t="shared" ca="1" si="3"/>
        <v>0.99286861791594416</v>
      </c>
      <c r="P86" s="33">
        <v>128.30708278205796</v>
      </c>
      <c r="Q86" s="31">
        <f t="shared" si="4"/>
        <v>0.50066903765167026</v>
      </c>
      <c r="Y86" s="12">
        <v>128.30708278205796</v>
      </c>
    </row>
    <row r="87" spans="14:25" x14ac:dyDescent="0.25">
      <c r="N87" s="33">
        <v>85</v>
      </c>
      <c r="O87" s="33">
        <f t="shared" ca="1" si="3"/>
        <v>0.14502664809700028</v>
      </c>
      <c r="P87" s="33">
        <v>128.30399361079051</v>
      </c>
      <c r="Q87" s="31">
        <f t="shared" si="4"/>
        <v>0.50057889512697162</v>
      </c>
      <c r="Y87" s="12">
        <v>128.30399361079051</v>
      </c>
    </row>
    <row r="88" spans="14:25" x14ac:dyDescent="0.25">
      <c r="N88" s="33">
        <v>86</v>
      </c>
      <c r="O88" s="33">
        <f t="shared" ca="1" si="3"/>
        <v>0.1800361832977263</v>
      </c>
      <c r="P88" s="33">
        <v>137.19577749075012</v>
      </c>
      <c r="Q88" s="31">
        <f t="shared" si="4"/>
        <v>0.74713606351427875</v>
      </c>
      <c r="Y88" s="12">
        <v>137.19577749075012</v>
      </c>
    </row>
    <row r="89" spans="14:25" x14ac:dyDescent="0.25">
      <c r="N89" s="33">
        <v>87</v>
      </c>
      <c r="O89" s="33">
        <f t="shared" ca="1" si="3"/>
        <v>0.32039152371866353</v>
      </c>
      <c r="P89" s="33">
        <v>117.30820249416114</v>
      </c>
      <c r="Q89" s="31">
        <f t="shared" si="4"/>
        <v>0.21712212982358331</v>
      </c>
      <c r="Y89" s="12">
        <v>117.30820249416114</v>
      </c>
    </row>
    <row r="90" spans="14:25" x14ac:dyDescent="0.25">
      <c r="N90" s="33">
        <v>88</v>
      </c>
      <c r="O90" s="33">
        <f t="shared" ca="1" si="3"/>
        <v>0.36355070284769508</v>
      </c>
      <c r="P90" s="33">
        <v>130.83079431405565</v>
      </c>
      <c r="Q90" s="31">
        <f t="shared" si="4"/>
        <v>0.57431693501806103</v>
      </c>
      <c r="Y90" s="12">
        <v>130.83079431405565</v>
      </c>
    </row>
    <row r="91" spans="14:25" x14ac:dyDescent="0.25">
      <c r="N91" s="33">
        <v>89</v>
      </c>
      <c r="O91" s="33">
        <f t="shared" ca="1" si="3"/>
        <v>0.86461487744734455</v>
      </c>
      <c r="P91" s="33">
        <v>141.44204931544888</v>
      </c>
      <c r="Q91" s="31">
        <f t="shared" si="4"/>
        <v>0.83945453788309554</v>
      </c>
      <c r="Y91" s="12">
        <v>141.44204931544888</v>
      </c>
    </row>
    <row r="92" spans="14:25" x14ac:dyDescent="0.25">
      <c r="N92" s="33">
        <v>90</v>
      </c>
      <c r="O92" s="33">
        <f t="shared" ca="1" si="3"/>
        <v>3.7860366660990241E-2</v>
      </c>
      <c r="P92" s="33">
        <v>125.3976222749862</v>
      </c>
      <c r="Q92" s="31">
        <f t="shared" si="4"/>
        <v>0.41696320730075931</v>
      </c>
      <c r="Y92" s="12">
        <v>125.3976222749862</v>
      </c>
    </row>
    <row r="93" spans="14:25" x14ac:dyDescent="0.25">
      <c r="N93" s="33">
        <v>91</v>
      </c>
      <c r="O93" s="33">
        <f t="shared" ca="1" si="3"/>
        <v>0.16367811611170979</v>
      </c>
      <c r="P93" s="33">
        <v>139.82353512536082</v>
      </c>
      <c r="Q93" s="31">
        <f t="shared" si="4"/>
        <v>0.80701876248986193</v>
      </c>
      <c r="Y93" s="12">
        <v>139.82353512536082</v>
      </c>
    </row>
    <row r="94" spans="14:25" x14ac:dyDescent="0.25">
      <c r="N94" s="33">
        <v>92</v>
      </c>
      <c r="O94" s="33">
        <f t="shared" ca="1" si="3"/>
        <v>0.21345315823175215</v>
      </c>
      <c r="P94" s="33">
        <v>120.97810079117497</v>
      </c>
      <c r="Q94" s="31">
        <f t="shared" si="4"/>
        <v>0.29975299682157031</v>
      </c>
      <c r="Y94" s="12">
        <v>120.97810079117497</v>
      </c>
    </row>
    <row r="95" spans="14:25" x14ac:dyDescent="0.25">
      <c r="N95" s="33">
        <v>93</v>
      </c>
      <c r="O95" s="33">
        <f t="shared" ca="1" si="3"/>
        <v>0.92481853832183503</v>
      </c>
      <c r="P95" s="33">
        <v>130.4080695759302</v>
      </c>
      <c r="Q95" s="31">
        <f t="shared" si="4"/>
        <v>0.56202962856373218</v>
      </c>
      <c r="Y95" s="12">
        <v>130.4080695759302</v>
      </c>
    </row>
    <row r="96" spans="14:25" x14ac:dyDescent="0.25">
      <c r="N96" s="33">
        <v>94</v>
      </c>
      <c r="O96" s="33">
        <f t="shared" ca="1" si="3"/>
        <v>0.99119237021965678</v>
      </c>
      <c r="P96" s="33">
        <v>114.58490663959128</v>
      </c>
      <c r="Q96" s="31">
        <f t="shared" si="4"/>
        <v>0.16612978924724642</v>
      </c>
      <c r="Y96" s="12">
        <v>114.58490663959128</v>
      </c>
    </row>
    <row r="97" spans="14:25" x14ac:dyDescent="0.25">
      <c r="N97" s="33">
        <v>95</v>
      </c>
      <c r="O97" s="33">
        <f t="shared" ca="1" si="3"/>
        <v>5.3689807971061265E-2</v>
      </c>
      <c r="P97" s="33">
        <v>111.36919685974733</v>
      </c>
      <c r="Q97" s="31">
        <f t="shared" si="4"/>
        <v>0.11743726192559684</v>
      </c>
      <c r="Y97" s="12">
        <v>111.36919685974733</v>
      </c>
    </row>
    <row r="98" spans="14:25" x14ac:dyDescent="0.25">
      <c r="N98" s="33">
        <v>96</v>
      </c>
      <c r="O98" s="33">
        <f t="shared" ca="1" si="3"/>
        <v>0.31015027283552166</v>
      </c>
      <c r="P98" s="33">
        <v>106.05070632188725</v>
      </c>
      <c r="Q98" s="31">
        <f t="shared" si="4"/>
        <v>6.1607833640774309E-2</v>
      </c>
      <c r="Y98" s="12">
        <v>106.05070632188725</v>
      </c>
    </row>
    <row r="99" spans="14:25" x14ac:dyDescent="0.25">
      <c r="N99" s="33">
        <v>97</v>
      </c>
      <c r="O99" s="33">
        <f t="shared" ca="1" si="3"/>
        <v>0.79978798132349038</v>
      </c>
      <c r="P99" s="33">
        <v>158.06383823345692</v>
      </c>
      <c r="Q99" s="31">
        <f t="shared" si="4"/>
        <v>0.99005551609436748</v>
      </c>
      <c r="Y99" s="12">
        <v>158.06383823345692</v>
      </c>
    </row>
    <row r="100" spans="14:25" x14ac:dyDescent="0.25">
      <c r="N100" s="33">
        <v>98</v>
      </c>
      <c r="O100" s="33">
        <f t="shared" ca="1" si="3"/>
        <v>0.32648294873482131</v>
      </c>
      <c r="P100" s="33">
        <v>135.63434331392875</v>
      </c>
      <c r="Q100" s="31">
        <f t="shared" si="4"/>
        <v>0.70778247380972348</v>
      </c>
      <c r="Y100" s="12">
        <v>135.63434331392875</v>
      </c>
    </row>
    <row r="101" spans="14:25" x14ac:dyDescent="0.25">
      <c r="N101" s="33">
        <v>99</v>
      </c>
      <c r="O101" s="33">
        <f t="shared" ca="1" si="3"/>
        <v>0.90244480589125675</v>
      </c>
      <c r="P101" s="33">
        <v>138.30144313151095</v>
      </c>
      <c r="Q101" s="31">
        <f t="shared" si="4"/>
        <v>0.77336750689163103</v>
      </c>
      <c r="Y101" s="12">
        <v>138.30144313151095</v>
      </c>
    </row>
    <row r="102" spans="14:25" x14ac:dyDescent="0.25">
      <c r="N102" s="33">
        <v>100</v>
      </c>
      <c r="O102" s="33">
        <f t="shared" ca="1" si="3"/>
        <v>0.39130512267500228</v>
      </c>
      <c r="P102" s="33">
        <v>110.88606708459481</v>
      </c>
      <c r="Q102" s="31">
        <f t="shared" si="4"/>
        <v>0.11115721951597944</v>
      </c>
      <c r="Y102" s="12">
        <v>110.88606708459481</v>
      </c>
    </row>
    <row r="103" spans="14:25" x14ac:dyDescent="0.25">
      <c r="N103" s="33">
        <v>101</v>
      </c>
      <c r="O103" s="33">
        <f t="shared" ca="1" si="3"/>
        <v>0.9751272622174616</v>
      </c>
      <c r="P103" s="33">
        <v>109.78240544633174</v>
      </c>
      <c r="Q103" s="31">
        <f t="shared" si="4"/>
        <v>9.7772128634864564E-2</v>
      </c>
      <c r="Y103" s="12">
        <v>109.78240544633174</v>
      </c>
    </row>
    <row r="104" spans="14:25" x14ac:dyDescent="0.25">
      <c r="N104" s="33">
        <v>102</v>
      </c>
      <c r="O104" s="33">
        <f t="shared" ca="1" si="3"/>
        <v>0.39701460245534703</v>
      </c>
      <c r="P104" s="33">
        <v>133.45466849313587</v>
      </c>
      <c r="Q104" s="31">
        <f t="shared" si="4"/>
        <v>0.64905952352439145</v>
      </c>
      <c r="Y104" s="12">
        <v>133.45466849313587</v>
      </c>
    </row>
    <row r="105" spans="14:25" x14ac:dyDescent="0.25">
      <c r="N105" s="33">
        <v>103</v>
      </c>
      <c r="O105" s="33">
        <f t="shared" ca="1" si="3"/>
        <v>0.88819634545121295</v>
      </c>
      <c r="P105" s="33">
        <v>141.15007908832112</v>
      </c>
      <c r="Q105" s="31">
        <f t="shared" si="4"/>
        <v>0.83386642148306356</v>
      </c>
      <c r="Y105" s="12">
        <v>141.15007908832112</v>
      </c>
    </row>
    <row r="106" spans="14:25" x14ac:dyDescent="0.25">
      <c r="N106" s="33">
        <v>104</v>
      </c>
      <c r="O106" s="33">
        <f t="shared" ca="1" si="3"/>
        <v>0.96726760150953794</v>
      </c>
      <c r="P106" s="33">
        <v>132.81302906396218</v>
      </c>
      <c r="Q106" s="31">
        <f t="shared" si="4"/>
        <v>0.63110372044022656</v>
      </c>
      <c r="Y106" s="12">
        <v>132.81302906396218</v>
      </c>
    </row>
    <row r="107" spans="14:25" x14ac:dyDescent="0.25">
      <c r="N107" s="33">
        <v>105</v>
      </c>
      <c r="O107" s="33">
        <f t="shared" ca="1" si="3"/>
        <v>0.87735656006891782</v>
      </c>
      <c r="P107" s="33">
        <v>127.29196771235107</v>
      </c>
      <c r="Q107" s="31">
        <f t="shared" si="4"/>
        <v>0.47114395511169593</v>
      </c>
      <c r="Y107" s="12">
        <v>127.29196771235107</v>
      </c>
    </row>
    <row r="108" spans="14:25" x14ac:dyDescent="0.25">
      <c r="N108" s="33">
        <v>106</v>
      </c>
      <c r="O108" s="33">
        <f t="shared" ca="1" si="3"/>
        <v>7.7232380386638155E-3</v>
      </c>
      <c r="P108" s="33">
        <v>136.60973428469867</v>
      </c>
      <c r="Q108" s="31">
        <f t="shared" si="4"/>
        <v>0.73266660291013808</v>
      </c>
      <c r="Y108" s="12">
        <v>136.60973428469867</v>
      </c>
    </row>
    <row r="109" spans="14:25" x14ac:dyDescent="0.25">
      <c r="N109" s="33">
        <v>107</v>
      </c>
      <c r="O109" s="33">
        <f t="shared" ca="1" si="3"/>
        <v>0.44372245196177607</v>
      </c>
      <c r="P109" s="33">
        <v>126.08086195261599</v>
      </c>
      <c r="Q109" s="31">
        <f t="shared" si="4"/>
        <v>0.43632213695943012</v>
      </c>
      <c r="Y109" s="12">
        <v>126.08086195261599</v>
      </c>
    </row>
    <row r="110" spans="14:25" x14ac:dyDescent="0.25">
      <c r="N110" s="33">
        <v>108</v>
      </c>
      <c r="O110" s="33">
        <f t="shared" ca="1" si="3"/>
        <v>0.68913149181365474</v>
      </c>
      <c r="P110" s="33">
        <v>114.78008027056427</v>
      </c>
      <c r="Q110" s="31">
        <f t="shared" si="4"/>
        <v>0.1694831721359191</v>
      </c>
      <c r="Y110" s="12">
        <v>114.78008027056427</v>
      </c>
    </row>
    <row r="111" spans="14:25" x14ac:dyDescent="0.25">
      <c r="N111" s="33">
        <v>109</v>
      </c>
      <c r="O111" s="33">
        <f t="shared" ca="1" si="3"/>
        <v>0.38653418393892025</v>
      </c>
      <c r="P111" s="33">
        <v>165.73269747103043</v>
      </c>
      <c r="Q111" s="31">
        <f t="shared" si="4"/>
        <v>0.99852700182861276</v>
      </c>
      <c r="Y111" s="12">
        <v>165.73269747103043</v>
      </c>
    </row>
    <row r="112" spans="14:25" x14ac:dyDescent="0.25">
      <c r="N112" s="33">
        <v>110</v>
      </c>
      <c r="O112" s="33">
        <f t="shared" ca="1" si="3"/>
        <v>0.77430565971067278</v>
      </c>
      <c r="P112" s="33">
        <v>122.06072964485331</v>
      </c>
      <c r="Q112" s="31">
        <f t="shared" si="4"/>
        <v>0.32691025589526379</v>
      </c>
      <c r="Y112" s="12">
        <v>122.06072964485331</v>
      </c>
    </row>
    <row r="113" spans="14:25" x14ac:dyDescent="0.25">
      <c r="N113" s="33">
        <v>111</v>
      </c>
      <c r="O113" s="33">
        <f t="shared" ca="1" si="3"/>
        <v>0.4952600995158758</v>
      </c>
      <c r="P113" s="33">
        <v>121.2869830253896</v>
      </c>
      <c r="Q113" s="31">
        <f t="shared" si="4"/>
        <v>0.30738255311177898</v>
      </c>
      <c r="Y113" s="12">
        <v>121.2869830253896</v>
      </c>
    </row>
    <row r="114" spans="14:25" x14ac:dyDescent="0.25">
      <c r="N114" s="33">
        <v>112</v>
      </c>
      <c r="O114" s="33">
        <f t="shared" ca="1" si="3"/>
        <v>0.55887772914843725</v>
      </c>
      <c r="P114" s="33">
        <v>142.25975344638078</v>
      </c>
      <c r="Q114" s="31">
        <f t="shared" si="4"/>
        <v>0.8544788545595543</v>
      </c>
      <c r="Y114" s="12">
        <v>142.25975344638078</v>
      </c>
    </row>
    <row r="115" spans="14:25" x14ac:dyDescent="0.25">
      <c r="N115" s="33">
        <v>113</v>
      </c>
      <c r="O115" s="33">
        <f t="shared" ca="1" si="3"/>
        <v>6.8519662333259013E-2</v>
      </c>
      <c r="P115" s="33">
        <v>153.89627422075384</v>
      </c>
      <c r="Q115" s="31">
        <f t="shared" si="4"/>
        <v>0.97643637368248415</v>
      </c>
      <c r="Y115" s="12">
        <v>153.89627422075384</v>
      </c>
    </row>
    <row r="116" spans="14:25" x14ac:dyDescent="0.25">
      <c r="N116" s="33">
        <v>114</v>
      </c>
      <c r="O116" s="33">
        <f t="shared" ca="1" si="3"/>
        <v>0.24120585595647426</v>
      </c>
      <c r="P116" s="33">
        <v>127.80416069056724</v>
      </c>
      <c r="Q116" s="31">
        <f t="shared" si="4"/>
        <v>0.48601390378347453</v>
      </c>
      <c r="Y116" s="12">
        <v>127.80416069056724</v>
      </c>
    </row>
    <row r="117" spans="14:25" x14ac:dyDescent="0.25">
      <c r="N117" s="33">
        <v>115</v>
      </c>
      <c r="O117" s="33">
        <f t="shared" ca="1" si="3"/>
        <v>0.88326220107820475</v>
      </c>
      <c r="P117" s="33">
        <v>126.53780736531581</v>
      </c>
      <c r="Q117" s="31">
        <f t="shared" si="4"/>
        <v>0.44939356804787872</v>
      </c>
      <c r="Y117" s="12">
        <v>126.53780736531581</v>
      </c>
    </row>
    <row r="118" spans="14:25" x14ac:dyDescent="0.25">
      <c r="N118" s="33">
        <v>116</v>
      </c>
      <c r="O118" s="33">
        <f t="shared" ca="1" si="3"/>
        <v>0.82792045599552755</v>
      </c>
      <c r="P118" s="33">
        <v>130.45522142074356</v>
      </c>
      <c r="Q118" s="31">
        <f t="shared" si="4"/>
        <v>0.56340217323190456</v>
      </c>
      <c r="Y118" s="12">
        <v>130.45522142074356</v>
      </c>
    </row>
    <row r="119" spans="14:25" x14ac:dyDescent="0.25">
      <c r="N119" s="33">
        <v>117</v>
      </c>
      <c r="O119" s="33">
        <f t="shared" ca="1" si="3"/>
        <v>0.33133375852472746</v>
      </c>
      <c r="P119" s="33">
        <v>133.62817413173678</v>
      </c>
      <c r="Q119" s="31">
        <f t="shared" si="4"/>
        <v>0.6538692772688055</v>
      </c>
      <c r="Y119" s="12">
        <v>133.62817413173678</v>
      </c>
    </row>
    <row r="120" spans="14:25" x14ac:dyDescent="0.25">
      <c r="N120" s="33">
        <v>118</v>
      </c>
      <c r="O120" s="33">
        <f t="shared" ca="1" si="3"/>
        <v>0.84287388588092338</v>
      </c>
      <c r="P120" s="33">
        <v>126.83271845550406</v>
      </c>
      <c r="Q120" s="31">
        <f t="shared" si="4"/>
        <v>0.45787522127257135</v>
      </c>
      <c r="Y120" s="12">
        <v>126.83271845550406</v>
      </c>
    </row>
    <row r="121" spans="14:25" x14ac:dyDescent="0.25">
      <c r="N121" s="33">
        <v>119</v>
      </c>
      <c r="O121" s="33">
        <f t="shared" ca="1" si="3"/>
        <v>0.21612320269268204</v>
      </c>
      <c r="P121" s="33">
        <v>110.77758821423065</v>
      </c>
      <c r="Q121" s="31">
        <f t="shared" si="4"/>
        <v>0.10978283555048644</v>
      </c>
      <c r="Y121" s="12">
        <v>110.77758821423065</v>
      </c>
    </row>
    <row r="122" spans="14:25" x14ac:dyDescent="0.25">
      <c r="N122" s="33">
        <v>120</v>
      </c>
      <c r="O122" s="33">
        <f t="shared" ca="1" si="3"/>
        <v>0.85712106548672651</v>
      </c>
      <c r="P122" s="33">
        <v>154.82633165755306</v>
      </c>
      <c r="Q122" s="31">
        <f t="shared" si="4"/>
        <v>0.98036298345479322</v>
      </c>
      <c r="Y122" s="12">
        <v>154.82633165755306</v>
      </c>
    </row>
    <row r="123" spans="14:25" x14ac:dyDescent="0.25">
      <c r="N123" s="33">
        <v>121</v>
      </c>
      <c r="O123" s="33">
        <f t="shared" ca="1" si="3"/>
        <v>0.5511902318927403</v>
      </c>
      <c r="P123" s="33">
        <v>122.49702492019836</v>
      </c>
      <c r="Q123" s="31">
        <f t="shared" si="4"/>
        <v>0.33817195703014524</v>
      </c>
      <c r="Y123" s="12">
        <v>122.49702492019836</v>
      </c>
    </row>
    <row r="124" spans="14:25" x14ac:dyDescent="0.25">
      <c r="N124" s="33">
        <v>122</v>
      </c>
      <c r="O124" s="33">
        <f t="shared" ca="1" si="3"/>
        <v>0.17016409966065704</v>
      </c>
      <c r="P124" s="33">
        <v>123.53270753464626</v>
      </c>
      <c r="Q124" s="31">
        <f t="shared" si="4"/>
        <v>0.36557436618472883</v>
      </c>
      <c r="Y124" s="12">
        <v>123.53270753464626</v>
      </c>
    </row>
    <row r="125" spans="14:25" x14ac:dyDescent="0.25">
      <c r="N125" s="33">
        <v>123</v>
      </c>
      <c r="O125" s="33">
        <f t="shared" ca="1" si="3"/>
        <v>0.83877068850746905</v>
      </c>
      <c r="P125" s="33">
        <v>133.6414150330842</v>
      </c>
      <c r="Q125" s="31">
        <f t="shared" si="4"/>
        <v>0.6542354806277868</v>
      </c>
      <c r="Y125" s="12">
        <v>133.6414150330842</v>
      </c>
    </row>
    <row r="126" spans="14:25" x14ac:dyDescent="0.25">
      <c r="N126" s="33">
        <v>124</v>
      </c>
      <c r="O126" s="33">
        <f t="shared" ca="1" si="3"/>
        <v>0.97691038956970155</v>
      </c>
      <c r="P126" s="33">
        <v>147.92047397352189</v>
      </c>
      <c r="Q126" s="31">
        <f t="shared" si="4"/>
        <v>0.93350242612900547</v>
      </c>
      <c r="Y126" s="12">
        <v>147.92047397352189</v>
      </c>
    </row>
    <row r="127" spans="14:25" x14ac:dyDescent="0.25">
      <c r="N127" s="33">
        <v>125</v>
      </c>
      <c r="O127" s="33">
        <f t="shared" ca="1" si="3"/>
        <v>0.61609043019961074</v>
      </c>
      <c r="P127" s="33">
        <v>123.760022356568</v>
      </c>
      <c r="Q127" s="31">
        <f t="shared" si="4"/>
        <v>0.37170633413491638</v>
      </c>
      <c r="Y127" s="12">
        <v>123.760022356568</v>
      </c>
    </row>
    <row r="128" spans="14:25" x14ac:dyDescent="0.25">
      <c r="N128" s="33">
        <v>126</v>
      </c>
      <c r="O128" s="33">
        <f t="shared" ca="1" si="3"/>
        <v>0.877948528984136</v>
      </c>
      <c r="P128" s="33">
        <v>105.92758298077825</v>
      </c>
      <c r="Q128" s="31">
        <f t="shared" si="4"/>
        <v>6.0632086563542173E-2</v>
      </c>
      <c r="Y128" s="12">
        <v>105.92758298077825</v>
      </c>
    </row>
    <row r="129" spans="14:25" x14ac:dyDescent="0.25">
      <c r="N129" s="33">
        <v>127</v>
      </c>
      <c r="O129" s="33">
        <f t="shared" ca="1" si="3"/>
        <v>0.36456002988801939</v>
      </c>
      <c r="P129" s="33">
        <v>134.89979568062111</v>
      </c>
      <c r="Q129" s="31">
        <f t="shared" si="4"/>
        <v>0.68843581846666491</v>
      </c>
      <c r="Y129" s="12">
        <v>134.89979568062111</v>
      </c>
    </row>
    <row r="130" spans="14:25" x14ac:dyDescent="0.25">
      <c r="N130" s="33">
        <v>128</v>
      </c>
      <c r="O130" s="33">
        <f t="shared" ca="1" si="3"/>
        <v>0.23453519869534922</v>
      </c>
      <c r="P130" s="33">
        <v>148.58595012361613</v>
      </c>
      <c r="Q130" s="31">
        <f t="shared" si="4"/>
        <v>0.94009693664435989</v>
      </c>
      <c r="Y130" s="12">
        <v>148.58595012361613</v>
      </c>
    </row>
    <row r="131" spans="14:25" x14ac:dyDescent="0.25">
      <c r="N131" s="33">
        <v>129</v>
      </c>
      <c r="O131" s="33">
        <f t="shared" ca="1" si="3"/>
        <v>0.25693222358595291</v>
      </c>
      <c r="P131" s="33">
        <v>123.10930401348868</v>
      </c>
      <c r="Q131" s="31">
        <f t="shared" si="4"/>
        <v>0.35426261661371072</v>
      </c>
      <c r="Y131" s="12">
        <v>123.10930401348868</v>
      </c>
    </row>
    <row r="132" spans="14:25" x14ac:dyDescent="0.25">
      <c r="N132" s="33">
        <v>130</v>
      </c>
      <c r="O132" s="33">
        <f t="shared" ref="O132:O195" ca="1" si="5">RAND()</f>
        <v>0.26862151338694018</v>
      </c>
      <c r="P132" s="33">
        <v>107.47004979494041</v>
      </c>
      <c r="Q132" s="31">
        <f t="shared" ref="Q132:Q195" si="6">_xlfn.NORM.S.DIST(($L$5+$L$6*ASINH((P132-$L$3)/$L$4)),TRUE)</f>
        <v>7.3810466814466458E-2</v>
      </c>
      <c r="Y132" s="12">
        <v>107.47004979494041</v>
      </c>
    </row>
    <row r="133" spans="14:25" x14ac:dyDescent="0.25">
      <c r="N133" s="33">
        <v>131</v>
      </c>
      <c r="O133" s="33">
        <f t="shared" ca="1" si="5"/>
        <v>0.75784202670716638</v>
      </c>
      <c r="P133" s="33">
        <v>104.34381831033251</v>
      </c>
      <c r="Q133" s="31">
        <f t="shared" si="6"/>
        <v>4.9175606678534836E-2</v>
      </c>
      <c r="Y133" s="12">
        <v>104.34381831033251</v>
      </c>
    </row>
    <row r="134" spans="14:25" x14ac:dyDescent="0.25">
      <c r="N134" s="33">
        <v>132</v>
      </c>
      <c r="O134" s="33">
        <f t="shared" ca="1" si="5"/>
        <v>1.0857707258663085E-2</v>
      </c>
      <c r="P134" s="33">
        <v>130.3252490065268</v>
      </c>
      <c r="Q134" s="31">
        <f t="shared" si="6"/>
        <v>0.55961773953627714</v>
      </c>
      <c r="Y134" s="12">
        <v>130.3252490065268</v>
      </c>
    </row>
    <row r="135" spans="14:25" x14ac:dyDescent="0.25">
      <c r="N135" s="33">
        <v>133</v>
      </c>
      <c r="O135" s="33">
        <f t="shared" ca="1" si="5"/>
        <v>0.4387028363707447</v>
      </c>
      <c r="P135" s="33">
        <v>128.8445272347173</v>
      </c>
      <c r="Q135" s="31">
        <f t="shared" si="6"/>
        <v>0.51636725223655566</v>
      </c>
      <c r="Y135" s="12">
        <v>128.8445272347173</v>
      </c>
    </row>
    <row r="136" spans="14:25" x14ac:dyDescent="0.25">
      <c r="N136" s="33">
        <v>134</v>
      </c>
      <c r="O136" s="33">
        <f t="shared" ca="1" si="5"/>
        <v>0.45552917247799041</v>
      </c>
      <c r="P136" s="33">
        <v>129.64322417810854</v>
      </c>
      <c r="Q136" s="31">
        <f t="shared" si="6"/>
        <v>0.53971571983899458</v>
      </c>
      <c r="Y136" s="12">
        <v>129.64322417810854</v>
      </c>
    </row>
    <row r="137" spans="14:25" x14ac:dyDescent="0.25">
      <c r="N137" s="33">
        <v>135</v>
      </c>
      <c r="O137" s="33">
        <f t="shared" ca="1" si="5"/>
        <v>0.27014854618419781</v>
      </c>
      <c r="P137" s="33">
        <v>121.75649583817581</v>
      </c>
      <c r="Q137" s="31">
        <f t="shared" si="6"/>
        <v>0.31916269527267727</v>
      </c>
      <c r="Y137" s="12">
        <v>121.75649583817581</v>
      </c>
    </row>
    <row r="138" spans="14:25" x14ac:dyDescent="0.25">
      <c r="N138" s="33">
        <v>136</v>
      </c>
      <c r="O138" s="33">
        <f t="shared" ca="1" si="5"/>
        <v>0.72742277854794557</v>
      </c>
      <c r="P138" s="33">
        <v>142.44473362734811</v>
      </c>
      <c r="Q138" s="31">
        <f t="shared" si="6"/>
        <v>0.85774910069925681</v>
      </c>
      <c r="Y138" s="12">
        <v>142.44473362734811</v>
      </c>
    </row>
    <row r="139" spans="14:25" x14ac:dyDescent="0.25">
      <c r="N139" s="33">
        <v>137</v>
      </c>
      <c r="O139" s="33">
        <f t="shared" ca="1" si="5"/>
        <v>0.72377655101308569</v>
      </c>
      <c r="P139" s="33">
        <v>128.24897161868796</v>
      </c>
      <c r="Q139" s="31">
        <f t="shared" si="6"/>
        <v>0.49897356464023584</v>
      </c>
      <c r="Y139" s="12">
        <v>128.24897161868796</v>
      </c>
    </row>
    <row r="140" spans="14:25" x14ac:dyDescent="0.25">
      <c r="N140" s="33">
        <v>138</v>
      </c>
      <c r="O140" s="33">
        <f t="shared" ca="1" si="5"/>
        <v>0.78550861011061324</v>
      </c>
      <c r="P140" s="33">
        <v>144.04152234736185</v>
      </c>
      <c r="Q140" s="31">
        <f t="shared" si="6"/>
        <v>0.88400418061149477</v>
      </c>
      <c r="Y140" s="12">
        <v>144.04152234736185</v>
      </c>
    </row>
    <row r="141" spans="14:25" x14ac:dyDescent="0.25">
      <c r="N141" s="33">
        <v>139</v>
      </c>
      <c r="O141" s="33">
        <f t="shared" ca="1" si="5"/>
        <v>1.8385474771268506E-2</v>
      </c>
      <c r="P141" s="33">
        <v>126.44705477974773</v>
      </c>
      <c r="Q141" s="31">
        <f t="shared" si="6"/>
        <v>0.4467903780452519</v>
      </c>
      <c r="Y141" s="12">
        <v>126.44705477974773</v>
      </c>
    </row>
    <row r="142" spans="14:25" x14ac:dyDescent="0.25">
      <c r="N142" s="33">
        <v>140</v>
      </c>
      <c r="O142" s="33">
        <f t="shared" ca="1" si="5"/>
        <v>0.63534457782530862</v>
      </c>
      <c r="P142" s="33">
        <v>111.76955485220648</v>
      </c>
      <c r="Q142" s="31">
        <f t="shared" si="6"/>
        <v>0.1228405732045041</v>
      </c>
      <c r="Y142" s="12">
        <v>111.76955485220648</v>
      </c>
    </row>
    <row r="143" spans="14:25" x14ac:dyDescent="0.25">
      <c r="N143" s="33">
        <v>141</v>
      </c>
      <c r="O143" s="33">
        <f t="shared" ca="1" si="5"/>
        <v>0.44123582610056666</v>
      </c>
      <c r="P143" s="33">
        <v>139.58176788253684</v>
      </c>
      <c r="Q143" s="31">
        <f t="shared" si="6"/>
        <v>0.80187258806842521</v>
      </c>
      <c r="Y143" s="12">
        <v>139.58176788253684</v>
      </c>
    </row>
    <row r="144" spans="14:25" x14ac:dyDescent="0.25">
      <c r="N144" s="33">
        <v>142</v>
      </c>
      <c r="O144" s="33">
        <f t="shared" ca="1" si="5"/>
        <v>0.80256717032394387</v>
      </c>
      <c r="P144" s="33">
        <v>127.93176614384146</v>
      </c>
      <c r="Q144" s="31">
        <f t="shared" si="6"/>
        <v>0.48972801043941661</v>
      </c>
      <c r="Y144" s="12">
        <v>127.93176614384146</v>
      </c>
    </row>
    <row r="145" spans="14:25" x14ac:dyDescent="0.25">
      <c r="N145" s="33">
        <v>143</v>
      </c>
      <c r="O145" s="33">
        <f t="shared" ca="1" si="5"/>
        <v>0.66967698531609954</v>
      </c>
      <c r="P145" s="33">
        <v>160.99344138152867</v>
      </c>
      <c r="Q145" s="31">
        <f t="shared" si="6"/>
        <v>0.99495658622703698</v>
      </c>
      <c r="Y145" s="12">
        <v>160.99344138152867</v>
      </c>
    </row>
    <row r="146" spans="14:25" x14ac:dyDescent="0.25">
      <c r="N146" s="33">
        <v>144</v>
      </c>
      <c r="O146" s="33">
        <f t="shared" ca="1" si="5"/>
        <v>0.36411905656682353</v>
      </c>
      <c r="P146" s="33">
        <v>123.70847918986753</v>
      </c>
      <c r="Q146" s="31">
        <f t="shared" si="6"/>
        <v>0.37031241192390429</v>
      </c>
      <c r="Y146" s="12">
        <v>123.70847918986753</v>
      </c>
    </row>
    <row r="147" spans="14:25" x14ac:dyDescent="0.25">
      <c r="N147" s="33">
        <v>145</v>
      </c>
      <c r="O147" s="33">
        <f t="shared" ca="1" si="5"/>
        <v>0.40511248276870193</v>
      </c>
      <c r="P147" s="33">
        <v>110.63385986156162</v>
      </c>
      <c r="Q147" s="31">
        <f t="shared" si="6"/>
        <v>0.10798182315374233</v>
      </c>
      <c r="Y147" s="12">
        <v>110.63385986156162</v>
      </c>
    </row>
    <row r="148" spans="14:25" x14ac:dyDescent="0.25">
      <c r="N148" s="33">
        <v>146</v>
      </c>
      <c r="O148" s="33">
        <f t="shared" ca="1" si="5"/>
        <v>0.39820472088969483</v>
      </c>
      <c r="P148" s="33">
        <v>125.88580528123995</v>
      </c>
      <c r="Q148" s="31">
        <f t="shared" si="6"/>
        <v>0.43077122856742334</v>
      </c>
      <c r="Y148" s="12">
        <v>125.88580528123995</v>
      </c>
    </row>
    <row r="149" spans="14:25" x14ac:dyDescent="0.25">
      <c r="N149" s="33">
        <v>147</v>
      </c>
      <c r="O149" s="33">
        <f t="shared" ca="1" si="5"/>
        <v>0.50751884661254354</v>
      </c>
      <c r="P149" s="33">
        <v>125.80387089310015</v>
      </c>
      <c r="Q149" s="31">
        <f t="shared" si="6"/>
        <v>0.42844509405586095</v>
      </c>
      <c r="Y149" s="12">
        <v>125.80387089310015</v>
      </c>
    </row>
    <row r="150" spans="14:25" x14ac:dyDescent="0.25">
      <c r="N150" s="33">
        <v>148</v>
      </c>
      <c r="O150" s="33">
        <f t="shared" ca="1" si="5"/>
        <v>0.76686920878761167</v>
      </c>
      <c r="P150" s="33">
        <v>126.4498692805291</v>
      </c>
      <c r="Q150" s="31">
        <f t="shared" si="6"/>
        <v>0.44687105973282143</v>
      </c>
      <c r="Y150" s="12">
        <v>126.4498692805291</v>
      </c>
    </row>
    <row r="151" spans="14:25" x14ac:dyDescent="0.25">
      <c r="N151" s="33">
        <v>149</v>
      </c>
      <c r="O151" s="33">
        <f t="shared" ca="1" si="5"/>
        <v>0.33101251333104798</v>
      </c>
      <c r="P151" s="33">
        <v>139.20228060838997</v>
      </c>
      <c r="Q151" s="31">
        <f t="shared" si="6"/>
        <v>0.79364126744665353</v>
      </c>
      <c r="Y151" s="12">
        <v>139.20228060838997</v>
      </c>
    </row>
    <row r="152" spans="14:25" x14ac:dyDescent="0.25">
      <c r="N152" s="33">
        <v>150</v>
      </c>
      <c r="O152" s="33">
        <f t="shared" ca="1" si="5"/>
        <v>0.26322919805671696</v>
      </c>
      <c r="P152" s="33">
        <v>117.3469216526335</v>
      </c>
      <c r="Q152" s="31">
        <f t="shared" si="6"/>
        <v>0.21791218492079245</v>
      </c>
      <c r="Y152" s="12">
        <v>117.3469216526335</v>
      </c>
    </row>
    <row r="153" spans="14:25" x14ac:dyDescent="0.25">
      <c r="N153" s="33">
        <v>151</v>
      </c>
      <c r="O153" s="33">
        <f t="shared" ca="1" si="5"/>
        <v>0.43118517648497523</v>
      </c>
      <c r="P153" s="33">
        <v>140.71258468318311</v>
      </c>
      <c r="Q153" s="31">
        <f t="shared" si="6"/>
        <v>0.82527471862794199</v>
      </c>
      <c r="Y153" s="12">
        <v>140.71258468318311</v>
      </c>
    </row>
    <row r="154" spans="14:25" x14ac:dyDescent="0.25">
      <c r="N154" s="33">
        <v>152</v>
      </c>
      <c r="O154" s="33">
        <f t="shared" ca="1" si="5"/>
        <v>0.80789821109098892</v>
      </c>
      <c r="P154" s="33">
        <v>119.33752267103071</v>
      </c>
      <c r="Q154" s="31">
        <f t="shared" si="6"/>
        <v>0.26092482728810684</v>
      </c>
      <c r="Y154" s="12">
        <v>119.33752267103071</v>
      </c>
    </row>
    <row r="155" spans="14:25" x14ac:dyDescent="0.25">
      <c r="N155" s="33">
        <v>153</v>
      </c>
      <c r="O155" s="33">
        <f t="shared" ca="1" si="5"/>
        <v>0.80953188239724871</v>
      </c>
      <c r="P155" s="33">
        <v>168.10282815803245</v>
      </c>
      <c r="Q155" s="31">
        <f t="shared" si="6"/>
        <v>0.99925296207427794</v>
      </c>
      <c r="Y155" s="12">
        <v>168.10282815803245</v>
      </c>
    </row>
    <row r="156" spans="14:25" x14ac:dyDescent="0.25">
      <c r="N156" s="33">
        <v>154</v>
      </c>
      <c r="O156" s="33">
        <f t="shared" ca="1" si="5"/>
        <v>0.25061343215755427</v>
      </c>
      <c r="P156" s="33">
        <v>134.27558576436843</v>
      </c>
      <c r="Q156" s="31">
        <f t="shared" si="6"/>
        <v>0.6716259826002382</v>
      </c>
      <c r="Y156" s="12">
        <v>134.27558576436843</v>
      </c>
    </row>
    <row r="157" spans="14:25" x14ac:dyDescent="0.25">
      <c r="N157" s="33">
        <v>155</v>
      </c>
      <c r="O157" s="33">
        <f t="shared" ca="1" si="5"/>
        <v>0.73300294000869382</v>
      </c>
      <c r="P157" s="33">
        <v>123.0725790565011</v>
      </c>
      <c r="Q157" s="31">
        <f t="shared" si="6"/>
        <v>0.35328841230795693</v>
      </c>
      <c r="Y157" s="12">
        <v>123.0725790565011</v>
      </c>
    </row>
    <row r="158" spans="14:25" x14ac:dyDescent="0.25">
      <c r="N158" s="33">
        <v>156</v>
      </c>
      <c r="O158" s="33">
        <f t="shared" ca="1" si="5"/>
        <v>0.37254635451160956</v>
      </c>
      <c r="P158" s="33">
        <v>127.00383945294658</v>
      </c>
      <c r="Q158" s="31">
        <f t="shared" si="6"/>
        <v>0.46281121127332903</v>
      </c>
      <c r="Y158" s="12">
        <v>127.00383945294658</v>
      </c>
    </row>
    <row r="159" spans="14:25" x14ac:dyDescent="0.25">
      <c r="N159" s="33">
        <v>157</v>
      </c>
      <c r="O159" s="33">
        <f t="shared" ca="1" si="5"/>
        <v>0.58735607932478251</v>
      </c>
      <c r="P159" s="33">
        <v>138.03889858783415</v>
      </c>
      <c r="Q159" s="31">
        <f t="shared" si="6"/>
        <v>0.76726984163794065</v>
      </c>
      <c r="Y159" s="12">
        <v>138.03889858783415</v>
      </c>
    </row>
    <row r="160" spans="14:25" x14ac:dyDescent="0.25">
      <c r="N160" s="33">
        <v>158</v>
      </c>
      <c r="O160" s="33">
        <f t="shared" ca="1" si="5"/>
        <v>0.4111628347502001</v>
      </c>
      <c r="P160" s="33">
        <v>116.50666122982273</v>
      </c>
      <c r="Q160" s="31">
        <f t="shared" si="6"/>
        <v>0.2011744302522015</v>
      </c>
      <c r="Y160" s="12">
        <v>116.50666122982273</v>
      </c>
    </row>
    <row r="161" spans="14:25" x14ac:dyDescent="0.25">
      <c r="N161" s="33">
        <v>159</v>
      </c>
      <c r="O161" s="33">
        <f t="shared" ca="1" si="5"/>
        <v>0.85655786715734461</v>
      </c>
      <c r="P161" s="33">
        <v>144.36547631068993</v>
      </c>
      <c r="Q161" s="31">
        <f t="shared" si="6"/>
        <v>0.88890111469365862</v>
      </c>
      <c r="Y161" s="12">
        <v>144.36547631068993</v>
      </c>
    </row>
    <row r="162" spans="14:25" x14ac:dyDescent="0.25">
      <c r="N162" s="33">
        <v>160</v>
      </c>
      <c r="O162" s="33">
        <f t="shared" ca="1" si="5"/>
        <v>0.92711490671306118</v>
      </c>
      <c r="P162" s="33">
        <v>100.43829928540792</v>
      </c>
      <c r="Q162" s="31">
        <f t="shared" si="6"/>
        <v>2.8426549464115082E-2</v>
      </c>
      <c r="Y162" s="12">
        <v>100.43829928540792</v>
      </c>
    </row>
    <row r="163" spans="14:25" x14ac:dyDescent="0.25">
      <c r="N163" s="33">
        <v>161</v>
      </c>
      <c r="O163" s="33">
        <f t="shared" ca="1" si="5"/>
        <v>0.28467377660391568</v>
      </c>
      <c r="P163" s="33">
        <v>146.769534719078</v>
      </c>
      <c r="Q163" s="31">
        <f t="shared" si="6"/>
        <v>0.92083936347913842</v>
      </c>
      <c r="Y163" s="12">
        <v>146.769534719078</v>
      </c>
    </row>
    <row r="164" spans="14:25" x14ac:dyDescent="0.25">
      <c r="N164" s="33">
        <v>162</v>
      </c>
      <c r="O164" s="33">
        <f t="shared" ca="1" si="5"/>
        <v>0.60065868602699302</v>
      </c>
      <c r="P164" s="33">
        <v>133.9891253700664</v>
      </c>
      <c r="Q164" s="31">
        <f t="shared" si="6"/>
        <v>0.66380746885714204</v>
      </c>
      <c r="Y164" s="12">
        <v>133.9891253700664</v>
      </c>
    </row>
    <row r="165" spans="14:25" x14ac:dyDescent="0.25">
      <c r="N165" s="33">
        <v>163</v>
      </c>
      <c r="O165" s="33">
        <f t="shared" ca="1" si="5"/>
        <v>0.99860139701069928</v>
      </c>
      <c r="P165" s="33">
        <v>132.81004000126279</v>
      </c>
      <c r="Q165" s="31">
        <f t="shared" si="6"/>
        <v>0.63101949003849944</v>
      </c>
      <c r="Y165" s="12">
        <v>132.81004000126279</v>
      </c>
    </row>
    <row r="166" spans="14:25" x14ac:dyDescent="0.25">
      <c r="N166" s="33">
        <v>164</v>
      </c>
      <c r="O166" s="33">
        <f t="shared" ca="1" si="5"/>
        <v>0.56989683310958805</v>
      </c>
      <c r="P166" s="33">
        <v>129.48100495675112</v>
      </c>
      <c r="Q166" s="31">
        <f t="shared" si="6"/>
        <v>0.53497486865932187</v>
      </c>
      <c r="Y166" s="12">
        <v>129.48100495675112</v>
      </c>
    </row>
    <row r="167" spans="14:25" x14ac:dyDescent="0.25">
      <c r="N167" s="33">
        <v>165</v>
      </c>
      <c r="O167" s="33">
        <f t="shared" ca="1" si="5"/>
        <v>5.2850341193565242E-2</v>
      </c>
      <c r="P167" s="33">
        <v>126.14496312024433</v>
      </c>
      <c r="Q167" s="31">
        <f t="shared" si="6"/>
        <v>0.43815025260069268</v>
      </c>
      <c r="Y167" s="12">
        <v>126.14496312024433</v>
      </c>
    </row>
    <row r="168" spans="14:25" x14ac:dyDescent="0.25">
      <c r="N168" s="33">
        <v>166</v>
      </c>
      <c r="O168" s="33">
        <f t="shared" ca="1" si="5"/>
        <v>0.79137088058224536</v>
      </c>
      <c r="P168" s="33">
        <v>131.30057569492052</v>
      </c>
      <c r="Q168" s="31">
        <f t="shared" si="6"/>
        <v>0.58791561224217781</v>
      </c>
      <c r="Y168" s="12">
        <v>131.30057569492052</v>
      </c>
    </row>
    <row r="169" spans="14:25" x14ac:dyDescent="0.25">
      <c r="N169" s="33">
        <v>167</v>
      </c>
      <c r="O169" s="33">
        <f t="shared" ca="1" si="5"/>
        <v>0.67239325507858705</v>
      </c>
      <c r="P169" s="33">
        <v>98.757688935713503</v>
      </c>
      <c r="Q169" s="31">
        <f t="shared" si="6"/>
        <v>2.2153358768211159E-2</v>
      </c>
      <c r="Y169" s="12">
        <v>98.757688935713503</v>
      </c>
    </row>
    <row r="170" spans="14:25" x14ac:dyDescent="0.25">
      <c r="N170" s="33">
        <v>168</v>
      </c>
      <c r="O170" s="33">
        <f t="shared" ca="1" si="5"/>
        <v>0.96815981180800148</v>
      </c>
      <c r="P170" s="33">
        <v>123.21181691112031</v>
      </c>
      <c r="Q170" s="31">
        <f t="shared" si="6"/>
        <v>0.35698793132057727</v>
      </c>
      <c r="Y170" s="12">
        <v>123.21181691112031</v>
      </c>
    </row>
    <row r="171" spans="14:25" x14ac:dyDescent="0.25">
      <c r="N171" s="33">
        <v>169</v>
      </c>
      <c r="O171" s="33">
        <f t="shared" ca="1" si="5"/>
        <v>0.90760209463688024</v>
      </c>
      <c r="P171" s="33">
        <v>140.00423742155851</v>
      </c>
      <c r="Q171" s="31">
        <f t="shared" si="6"/>
        <v>0.81081482054935206</v>
      </c>
      <c r="Y171" s="12">
        <v>140.00423742155851</v>
      </c>
    </row>
    <row r="172" spans="14:25" x14ac:dyDescent="0.25">
      <c r="N172" s="33">
        <v>170</v>
      </c>
      <c r="O172" s="33">
        <f t="shared" ca="1" si="5"/>
        <v>0.19683816367270957</v>
      </c>
      <c r="P172" s="33">
        <v>145.2603838250098</v>
      </c>
      <c r="Q172" s="31">
        <f t="shared" si="6"/>
        <v>0.90168646749924553</v>
      </c>
      <c r="Y172" s="12">
        <v>145.2603838250098</v>
      </c>
    </row>
    <row r="173" spans="14:25" x14ac:dyDescent="0.25">
      <c r="N173" s="33">
        <v>171</v>
      </c>
      <c r="O173" s="33">
        <f t="shared" ca="1" si="5"/>
        <v>0.10657487796168796</v>
      </c>
      <c r="P173" s="33">
        <v>129.3827171540251</v>
      </c>
      <c r="Q173" s="31">
        <f t="shared" si="6"/>
        <v>0.53210171380988602</v>
      </c>
      <c r="Y173" s="12">
        <v>129.3827171540251</v>
      </c>
    </row>
    <row r="174" spans="14:25" x14ac:dyDescent="0.25">
      <c r="N174" s="33">
        <v>172</v>
      </c>
      <c r="O174" s="33">
        <f t="shared" ca="1" si="5"/>
        <v>0.95074061673964239</v>
      </c>
      <c r="P174" s="33">
        <v>120.08553511740475</v>
      </c>
      <c r="Q174" s="31">
        <f t="shared" si="6"/>
        <v>0.27826554339999676</v>
      </c>
      <c r="Y174" s="12">
        <v>120.08553511740475</v>
      </c>
    </row>
    <row r="175" spans="14:25" x14ac:dyDescent="0.25">
      <c r="N175" s="33">
        <v>173</v>
      </c>
      <c r="O175" s="33">
        <f t="shared" ca="1" si="5"/>
        <v>0.77182419679025671</v>
      </c>
      <c r="P175" s="33">
        <v>136.21381171492152</v>
      </c>
      <c r="Q175" s="31">
        <f t="shared" si="6"/>
        <v>0.72268254757123762</v>
      </c>
      <c r="Y175" s="12">
        <v>136.21381171492152</v>
      </c>
    </row>
    <row r="176" spans="14:25" x14ac:dyDescent="0.25">
      <c r="N176" s="33">
        <v>174</v>
      </c>
      <c r="O176" s="33">
        <f t="shared" ca="1" si="5"/>
        <v>0.38137367843586756</v>
      </c>
      <c r="P176" s="33">
        <v>104.66203451180589</v>
      </c>
      <c r="Q176" s="31">
        <f t="shared" si="6"/>
        <v>5.1319953879348332E-2</v>
      </c>
      <c r="Y176" s="12">
        <v>104.66203451180589</v>
      </c>
    </row>
    <row r="177" spans="14:25" x14ac:dyDescent="0.25">
      <c r="N177" s="33">
        <v>175</v>
      </c>
      <c r="O177" s="33">
        <f t="shared" ca="1" si="5"/>
        <v>0.68246716327483103</v>
      </c>
      <c r="P177" s="33">
        <v>140.89050655327327</v>
      </c>
      <c r="Q177" s="31">
        <f t="shared" si="6"/>
        <v>0.82880030338958344</v>
      </c>
      <c r="Y177" s="12">
        <v>140.89050655327327</v>
      </c>
    </row>
    <row r="178" spans="14:25" x14ac:dyDescent="0.25">
      <c r="N178" s="33">
        <v>176</v>
      </c>
      <c r="O178" s="33">
        <f t="shared" ca="1" si="5"/>
        <v>3.9674204844064587E-3</v>
      </c>
      <c r="P178" s="33">
        <v>154.14805316252776</v>
      </c>
      <c r="Q178" s="31">
        <f t="shared" si="6"/>
        <v>0.97755816296472609</v>
      </c>
      <c r="Y178" s="12">
        <v>154.14805316252776</v>
      </c>
    </row>
    <row r="179" spans="14:25" x14ac:dyDescent="0.25">
      <c r="N179" s="33">
        <v>177</v>
      </c>
      <c r="O179" s="33">
        <f t="shared" ca="1" si="5"/>
        <v>0.978251819468963</v>
      </c>
      <c r="P179" s="33">
        <v>118.06830198506661</v>
      </c>
      <c r="Q179" s="31">
        <f t="shared" si="6"/>
        <v>0.23296050477750255</v>
      </c>
      <c r="Y179" s="12">
        <v>118.06830198506661</v>
      </c>
    </row>
    <row r="180" spans="14:25" x14ac:dyDescent="0.25">
      <c r="N180" s="33">
        <v>178</v>
      </c>
      <c r="O180" s="33">
        <f t="shared" ca="1" si="5"/>
        <v>0.56121321819400471</v>
      </c>
      <c r="P180" s="33">
        <v>130.65154894819091</v>
      </c>
      <c r="Q180" s="31">
        <f t="shared" si="6"/>
        <v>0.56911194570505952</v>
      </c>
      <c r="Y180" s="12">
        <v>130.65154894819091</v>
      </c>
    </row>
    <row r="181" spans="14:25" x14ac:dyDescent="0.25">
      <c r="N181" s="33">
        <v>179</v>
      </c>
      <c r="O181" s="33">
        <f t="shared" ca="1" si="5"/>
        <v>0.31441393976266685</v>
      </c>
      <c r="P181" s="33">
        <v>142.13569431449537</v>
      </c>
      <c r="Q181" s="31">
        <f t="shared" si="6"/>
        <v>0.85225901046169361</v>
      </c>
      <c r="Y181" s="12">
        <v>142.13569431449537</v>
      </c>
    </row>
    <row r="182" spans="14:25" x14ac:dyDescent="0.25">
      <c r="N182" s="33">
        <v>180</v>
      </c>
      <c r="O182" s="33">
        <f t="shared" ca="1" si="5"/>
        <v>0.97914109199434385</v>
      </c>
      <c r="P182" s="33">
        <v>123.42346856527595</v>
      </c>
      <c r="Q182" s="31">
        <f t="shared" si="6"/>
        <v>0.36264201712383021</v>
      </c>
      <c r="Y182" s="12">
        <v>123.42346856527595</v>
      </c>
    </row>
    <row r="183" spans="14:25" x14ac:dyDescent="0.25">
      <c r="N183" s="33">
        <v>181</v>
      </c>
      <c r="O183" s="33">
        <f t="shared" ca="1" si="5"/>
        <v>0.62570278074189845</v>
      </c>
      <c r="P183" s="33">
        <v>123.61983264367689</v>
      </c>
      <c r="Q183" s="31">
        <f t="shared" si="6"/>
        <v>0.36791986977954078</v>
      </c>
      <c r="Y183" s="12">
        <v>123.61983264367689</v>
      </c>
    </row>
    <row r="184" spans="14:25" x14ac:dyDescent="0.25">
      <c r="N184" s="33">
        <v>182</v>
      </c>
      <c r="O184" s="33">
        <f t="shared" ca="1" si="5"/>
        <v>0.86938095358607403</v>
      </c>
      <c r="P184" s="33">
        <v>106.76890557899671</v>
      </c>
      <c r="Q184" s="31">
        <f t="shared" si="6"/>
        <v>6.7558776278051305E-2</v>
      </c>
      <c r="Y184" s="12">
        <v>106.76890557899671</v>
      </c>
    </row>
    <row r="185" spans="14:25" x14ac:dyDescent="0.25">
      <c r="N185" s="33">
        <v>183</v>
      </c>
      <c r="O185" s="33">
        <f t="shared" ca="1" si="5"/>
        <v>0.28220923459102332</v>
      </c>
      <c r="P185" s="33">
        <v>134.01693436025261</v>
      </c>
      <c r="Q185" s="31">
        <f t="shared" si="6"/>
        <v>0.66456920343324888</v>
      </c>
      <c r="Y185" s="12">
        <v>134.01693436025261</v>
      </c>
    </row>
    <row r="186" spans="14:25" x14ac:dyDescent="0.25">
      <c r="N186" s="33">
        <v>184</v>
      </c>
      <c r="O186" s="33">
        <f t="shared" ca="1" si="5"/>
        <v>0.466985004546278</v>
      </c>
      <c r="P186" s="33">
        <v>109.10267531730823</v>
      </c>
      <c r="Q186" s="31">
        <f t="shared" si="6"/>
        <v>9.0172015712602027E-2</v>
      </c>
      <c r="Y186" s="12">
        <v>109.10267531730823</v>
      </c>
    </row>
    <row r="187" spans="14:25" x14ac:dyDescent="0.25">
      <c r="N187" s="33">
        <v>185</v>
      </c>
      <c r="O187" s="33">
        <f t="shared" ca="1" si="5"/>
        <v>0.92390457520299551</v>
      </c>
      <c r="P187" s="33">
        <v>138.08234318498813</v>
      </c>
      <c r="Q187" s="31">
        <f t="shared" si="6"/>
        <v>0.76828460905259333</v>
      </c>
      <c r="Y187" s="12">
        <v>138.08234318498813</v>
      </c>
    </row>
    <row r="188" spans="14:25" x14ac:dyDescent="0.25">
      <c r="N188" s="33">
        <v>186</v>
      </c>
      <c r="O188" s="33">
        <f t="shared" ca="1" si="5"/>
        <v>0.22688580377030532</v>
      </c>
      <c r="P188" s="33">
        <v>119.27238212586141</v>
      </c>
      <c r="Q188" s="31">
        <f t="shared" si="6"/>
        <v>0.25944438789807051</v>
      </c>
      <c r="Y188" s="12">
        <v>119.27238212586141</v>
      </c>
    </row>
    <row r="189" spans="14:25" x14ac:dyDescent="0.25">
      <c r="N189" s="33">
        <v>187</v>
      </c>
      <c r="O189" s="33">
        <f t="shared" ca="1" si="5"/>
        <v>8.6690242110291083E-2</v>
      </c>
      <c r="P189" s="33">
        <v>130.57680462561768</v>
      </c>
      <c r="Q189" s="31">
        <f t="shared" si="6"/>
        <v>0.56693918106715646</v>
      </c>
      <c r="Y189" s="12">
        <v>130.57680462561768</v>
      </c>
    </row>
    <row r="190" spans="14:25" x14ac:dyDescent="0.25">
      <c r="N190" s="33">
        <v>188</v>
      </c>
      <c r="O190" s="33">
        <f t="shared" ca="1" si="5"/>
        <v>0.39274087539783498</v>
      </c>
      <c r="P190" s="33">
        <v>95.41727033437391</v>
      </c>
      <c r="Q190" s="31">
        <f t="shared" si="6"/>
        <v>1.3185981161018623E-2</v>
      </c>
      <c r="Y190" s="12">
        <v>95.41727033437391</v>
      </c>
    </row>
    <row r="191" spans="14:25" x14ac:dyDescent="0.25">
      <c r="N191" s="33">
        <v>189</v>
      </c>
      <c r="O191" s="33">
        <f t="shared" ca="1" si="5"/>
        <v>0.90340602754546073</v>
      </c>
      <c r="P191" s="33">
        <v>140.49038624283418</v>
      </c>
      <c r="Q191" s="31">
        <f t="shared" si="6"/>
        <v>0.82081149679834431</v>
      </c>
      <c r="Y191" s="12">
        <v>140.49038624283418</v>
      </c>
    </row>
    <row r="192" spans="14:25" x14ac:dyDescent="0.25">
      <c r="N192" s="33">
        <v>190</v>
      </c>
      <c r="O192" s="33">
        <f t="shared" ca="1" si="5"/>
        <v>0.76226540809720944</v>
      </c>
      <c r="P192" s="33">
        <v>116.87057850601018</v>
      </c>
      <c r="Q192" s="31">
        <f t="shared" si="6"/>
        <v>0.20831844159722393</v>
      </c>
      <c r="Y192" s="12">
        <v>116.87057850601018</v>
      </c>
    </row>
    <row r="193" spans="14:25" x14ac:dyDescent="0.25">
      <c r="N193" s="33">
        <v>191</v>
      </c>
      <c r="O193" s="33">
        <f t="shared" ca="1" si="5"/>
        <v>0.26751844799635505</v>
      </c>
      <c r="P193" s="33">
        <v>146.30569892211804</v>
      </c>
      <c r="Q193" s="31">
        <f t="shared" si="6"/>
        <v>0.91526764026839635</v>
      </c>
      <c r="Y193" s="12">
        <v>146.30569892211804</v>
      </c>
    </row>
    <row r="194" spans="14:25" x14ac:dyDescent="0.25">
      <c r="N194" s="33">
        <v>192</v>
      </c>
      <c r="O194" s="33">
        <f t="shared" ca="1" si="5"/>
        <v>8.8657290871651084E-2</v>
      </c>
      <c r="P194" s="33">
        <v>115.27017862472766</v>
      </c>
      <c r="Q194" s="31">
        <f t="shared" si="6"/>
        <v>0.17810858511047928</v>
      </c>
      <c r="Y194" s="12">
        <v>115.27017862472766</v>
      </c>
    </row>
    <row r="195" spans="14:25" x14ac:dyDescent="0.25">
      <c r="N195" s="33">
        <v>193</v>
      </c>
      <c r="O195" s="33">
        <f t="shared" ca="1" si="5"/>
        <v>0.17982446422583398</v>
      </c>
      <c r="P195" s="33">
        <v>116.85144042544253</v>
      </c>
      <c r="Q195" s="31">
        <f t="shared" si="6"/>
        <v>0.20793873450336556</v>
      </c>
      <c r="Y195" s="12">
        <v>116.85144042544253</v>
      </c>
    </row>
    <row r="196" spans="14:25" x14ac:dyDescent="0.25">
      <c r="N196" s="33">
        <v>194</v>
      </c>
      <c r="O196" s="33">
        <f t="shared" ref="O196:O259" ca="1" si="7">RAND()</f>
        <v>0.10862007972036347</v>
      </c>
      <c r="P196" s="33">
        <v>133.14776020587473</v>
      </c>
      <c r="Q196" s="31">
        <f t="shared" ref="Q196:Q259" si="8">_xlfn.NORM.S.DIST(($L$5+$L$6*ASINH((P196-$L$3)/$L$4)),TRUE)</f>
        <v>0.64050289755271916</v>
      </c>
      <c r="Y196" s="12">
        <v>133.14776020587473</v>
      </c>
    </row>
    <row r="197" spans="14:25" x14ac:dyDescent="0.25">
      <c r="N197" s="33">
        <v>195</v>
      </c>
      <c r="O197" s="33">
        <f t="shared" ca="1" si="7"/>
        <v>0.20001587203984383</v>
      </c>
      <c r="P197" s="33">
        <v>133.5038937709781</v>
      </c>
      <c r="Q197" s="31">
        <f t="shared" si="8"/>
        <v>0.65042617644158285</v>
      </c>
      <c r="Y197" s="12">
        <v>133.5038937709781</v>
      </c>
    </row>
    <row r="198" spans="14:25" x14ac:dyDescent="0.25">
      <c r="N198" s="33">
        <v>196</v>
      </c>
      <c r="O198" s="33">
        <f t="shared" ca="1" si="7"/>
        <v>0.7930976319827594</v>
      </c>
      <c r="P198" s="33">
        <v>117.63516402308736</v>
      </c>
      <c r="Q198" s="31">
        <f t="shared" si="8"/>
        <v>0.22385037514807721</v>
      </c>
      <c r="Y198" s="12">
        <v>117.63516402308736</v>
      </c>
    </row>
    <row r="199" spans="14:25" x14ac:dyDescent="0.25">
      <c r="N199" s="33">
        <v>197</v>
      </c>
      <c r="O199" s="33">
        <f t="shared" ca="1" si="7"/>
        <v>0.70922476695964132</v>
      </c>
      <c r="P199" s="33">
        <v>121.99885536646133</v>
      </c>
      <c r="Q199" s="31">
        <f t="shared" si="8"/>
        <v>0.32532745099265936</v>
      </c>
      <c r="Y199" s="12">
        <v>121.99885536646133</v>
      </c>
    </row>
    <row r="200" spans="14:25" x14ac:dyDescent="0.25">
      <c r="N200" s="33">
        <v>198</v>
      </c>
      <c r="O200" s="33">
        <f t="shared" ca="1" si="7"/>
        <v>0.56175012002923841</v>
      </c>
      <c r="P200" s="33">
        <v>139.92478049313036</v>
      </c>
      <c r="Q200" s="31">
        <f t="shared" si="8"/>
        <v>0.8091509735473138</v>
      </c>
      <c r="Y200" s="12">
        <v>139.92478049313036</v>
      </c>
    </row>
    <row r="201" spans="14:25" x14ac:dyDescent="0.25">
      <c r="N201" s="33">
        <v>199</v>
      </c>
      <c r="O201" s="33">
        <f t="shared" ca="1" si="7"/>
        <v>0.89871560280827834</v>
      </c>
      <c r="P201" s="33">
        <v>154.46166403336349</v>
      </c>
      <c r="Q201" s="31">
        <f t="shared" si="8"/>
        <v>0.97889353075450325</v>
      </c>
      <c r="Y201" s="12">
        <v>154.46166403336349</v>
      </c>
    </row>
    <row r="202" spans="14:25" x14ac:dyDescent="0.25">
      <c r="N202" s="33">
        <v>200</v>
      </c>
      <c r="O202" s="33">
        <f t="shared" ca="1" si="7"/>
        <v>0.33217014613568274</v>
      </c>
      <c r="P202" s="33">
        <v>130.84940082105993</v>
      </c>
      <c r="Q202" s="31">
        <f t="shared" si="8"/>
        <v>0.57485676207828407</v>
      </c>
      <c r="Y202" s="12">
        <v>130.84940082105993</v>
      </c>
    </row>
    <row r="203" spans="14:25" x14ac:dyDescent="0.25">
      <c r="N203" s="33">
        <v>201</v>
      </c>
      <c r="O203" s="33">
        <f t="shared" ca="1" si="7"/>
        <v>0.98869582100007702</v>
      </c>
      <c r="P203" s="33">
        <v>135.72742498678173</v>
      </c>
      <c r="Q203" s="31">
        <f t="shared" si="8"/>
        <v>0.71019818987417394</v>
      </c>
      <c r="Y203" s="12">
        <v>135.72742498678173</v>
      </c>
    </row>
    <row r="204" spans="14:25" x14ac:dyDescent="0.25">
      <c r="N204" s="33">
        <v>202</v>
      </c>
      <c r="O204" s="33">
        <f t="shared" ca="1" si="7"/>
        <v>0.98170089702006758</v>
      </c>
      <c r="P204" s="33">
        <v>139.22980526664017</v>
      </c>
      <c r="Q204" s="31">
        <f t="shared" si="8"/>
        <v>0.79424455551312234</v>
      </c>
      <c r="Y204" s="12">
        <v>139.22980526664017</v>
      </c>
    </row>
    <row r="205" spans="14:25" x14ac:dyDescent="0.25">
      <c r="N205" s="33">
        <v>203</v>
      </c>
      <c r="O205" s="33">
        <f t="shared" ca="1" si="7"/>
        <v>0.66595101132110968</v>
      </c>
      <c r="P205" s="33">
        <v>122.83804834314809</v>
      </c>
      <c r="Q205" s="31">
        <f t="shared" si="8"/>
        <v>0.34709394841527985</v>
      </c>
      <c r="Y205" s="12">
        <v>122.83804834314809</v>
      </c>
    </row>
    <row r="206" spans="14:25" x14ac:dyDescent="0.25">
      <c r="N206" s="33">
        <v>204</v>
      </c>
      <c r="O206" s="33">
        <f t="shared" ca="1" si="7"/>
        <v>0.21522076784665911</v>
      </c>
      <c r="P206" s="33">
        <v>118.04875893252714</v>
      </c>
      <c r="Q206" s="31">
        <f t="shared" si="8"/>
        <v>0.23254465037170471</v>
      </c>
      <c r="Y206" s="12">
        <v>118.04875893252714</v>
      </c>
    </row>
    <row r="207" spans="14:25" x14ac:dyDescent="0.25">
      <c r="N207" s="33">
        <v>205</v>
      </c>
      <c r="O207" s="33">
        <f t="shared" ca="1" si="7"/>
        <v>0.87261726427740305</v>
      </c>
      <c r="P207" s="33">
        <v>137.54316175390426</v>
      </c>
      <c r="Q207" s="31">
        <f t="shared" si="8"/>
        <v>0.75553172672155378</v>
      </c>
      <c r="Y207" s="12">
        <v>137.54316175390426</v>
      </c>
    </row>
    <row r="208" spans="14:25" x14ac:dyDescent="0.25">
      <c r="N208" s="33">
        <v>206</v>
      </c>
      <c r="O208" s="33">
        <f t="shared" ca="1" si="7"/>
        <v>7.1753069298050809E-2</v>
      </c>
      <c r="P208" s="33">
        <v>124.45481719048219</v>
      </c>
      <c r="Q208" s="31">
        <f t="shared" si="8"/>
        <v>0.39068795439461235</v>
      </c>
      <c r="Y208" s="12">
        <v>124.45481719048219</v>
      </c>
    </row>
    <row r="209" spans="14:25" x14ac:dyDescent="0.25">
      <c r="N209" s="33">
        <v>207</v>
      </c>
      <c r="O209" s="33">
        <f t="shared" ca="1" si="7"/>
        <v>0.97485262482212998</v>
      </c>
      <c r="P209" s="33">
        <v>133.09123428987797</v>
      </c>
      <c r="Q209" s="31">
        <f t="shared" si="8"/>
        <v>0.6389204166644985</v>
      </c>
      <c r="Y209" s="12">
        <v>133.09123428987797</v>
      </c>
    </row>
    <row r="210" spans="14:25" x14ac:dyDescent="0.25">
      <c r="N210" s="33">
        <v>208</v>
      </c>
      <c r="O210" s="33">
        <f t="shared" ca="1" si="7"/>
        <v>0.48449080847573311</v>
      </c>
      <c r="P210" s="33">
        <v>118.10411611738665</v>
      </c>
      <c r="Q210" s="31">
        <f t="shared" si="8"/>
        <v>0.23372376423116592</v>
      </c>
      <c r="Y210" s="12">
        <v>118.10411611738665</v>
      </c>
    </row>
    <row r="211" spans="14:25" x14ac:dyDescent="0.25">
      <c r="N211" s="33">
        <v>209</v>
      </c>
      <c r="O211" s="33">
        <f t="shared" ca="1" si="7"/>
        <v>0.56855786845930867</v>
      </c>
      <c r="P211" s="33">
        <v>121.60671365480292</v>
      </c>
      <c r="Q211" s="31">
        <f t="shared" si="8"/>
        <v>0.31538107804975057</v>
      </c>
      <c r="Y211" s="12">
        <v>121.60671365480292</v>
      </c>
    </row>
    <row r="212" spans="14:25" x14ac:dyDescent="0.25">
      <c r="N212" s="33">
        <v>210</v>
      </c>
      <c r="O212" s="33">
        <f t="shared" ca="1" si="7"/>
        <v>0.58514289554885235</v>
      </c>
      <c r="P212" s="33">
        <v>124.9661624300432</v>
      </c>
      <c r="Q212" s="31">
        <f t="shared" si="8"/>
        <v>0.40487028279680559</v>
      </c>
      <c r="Y212" s="12">
        <v>124.9661624300432</v>
      </c>
    </row>
    <row r="213" spans="14:25" x14ac:dyDescent="0.25">
      <c r="N213" s="33">
        <v>211</v>
      </c>
      <c r="O213" s="33">
        <f t="shared" ca="1" si="7"/>
        <v>5.9856417413801322E-2</v>
      </c>
      <c r="P213" s="33">
        <v>152.70993316423903</v>
      </c>
      <c r="Q213" s="31">
        <f t="shared" si="8"/>
        <v>0.9705146967540369</v>
      </c>
      <c r="Y213" s="12">
        <v>152.70993316423903</v>
      </c>
    </row>
    <row r="214" spans="14:25" x14ac:dyDescent="0.25">
      <c r="N214" s="33">
        <v>212</v>
      </c>
      <c r="O214" s="33">
        <f t="shared" ca="1" si="7"/>
        <v>0.87390008199966329</v>
      </c>
      <c r="P214" s="33">
        <v>144.38954778475966</v>
      </c>
      <c r="Q214" s="31">
        <f t="shared" si="8"/>
        <v>0.88925924727499506</v>
      </c>
      <c r="Y214" s="12">
        <v>144.38954778475966</v>
      </c>
    </row>
    <row r="215" spans="14:25" x14ac:dyDescent="0.25">
      <c r="N215" s="33">
        <v>213</v>
      </c>
      <c r="O215" s="33">
        <f t="shared" ca="1" si="7"/>
        <v>0.92867013225180184</v>
      </c>
      <c r="P215" s="33">
        <v>124.61996492966048</v>
      </c>
      <c r="Q215" s="31">
        <f t="shared" si="8"/>
        <v>0.39524969007137323</v>
      </c>
      <c r="Y215" s="12">
        <v>124.61996492966048</v>
      </c>
    </row>
    <row r="216" spans="14:25" x14ac:dyDescent="0.25">
      <c r="N216" s="33">
        <v>214</v>
      </c>
      <c r="O216" s="33">
        <f t="shared" ca="1" si="7"/>
        <v>2.167181570358101E-2</v>
      </c>
      <c r="P216" s="33">
        <v>110.79324946632836</v>
      </c>
      <c r="Q216" s="31">
        <f t="shared" si="8"/>
        <v>0.10998045488065113</v>
      </c>
      <c r="Y216" s="12">
        <v>110.79324946632836</v>
      </c>
    </row>
    <row r="217" spans="14:25" x14ac:dyDescent="0.25">
      <c r="N217" s="33">
        <v>215</v>
      </c>
      <c r="O217" s="33">
        <f t="shared" ca="1" si="7"/>
        <v>0.61268213771290181</v>
      </c>
      <c r="P217" s="33">
        <v>127.324874800636</v>
      </c>
      <c r="Q217" s="31">
        <f t="shared" si="8"/>
        <v>0.47209723793223918</v>
      </c>
      <c r="Y217" s="12">
        <v>127.324874800636</v>
      </c>
    </row>
    <row r="218" spans="14:25" x14ac:dyDescent="0.25">
      <c r="N218" s="33">
        <v>216</v>
      </c>
      <c r="O218" s="33">
        <f t="shared" ca="1" si="7"/>
        <v>0.89464346319897137</v>
      </c>
      <c r="P218" s="33">
        <v>104.00450583605615</v>
      </c>
      <c r="Q218" s="31">
        <f t="shared" si="8"/>
        <v>4.6972118149920368E-2</v>
      </c>
      <c r="Y218" s="12">
        <v>104.00450583605615</v>
      </c>
    </row>
    <row r="219" spans="14:25" x14ac:dyDescent="0.25">
      <c r="N219" s="33">
        <v>217</v>
      </c>
      <c r="O219" s="33">
        <f t="shared" ca="1" si="7"/>
        <v>0.13438649084353849</v>
      </c>
      <c r="P219" s="33">
        <v>150.44078309661197</v>
      </c>
      <c r="Q219" s="31">
        <f t="shared" si="8"/>
        <v>0.95586614359933064</v>
      </c>
      <c r="Y219" s="12">
        <v>150.44078309661197</v>
      </c>
    </row>
    <row r="220" spans="14:25" x14ac:dyDescent="0.25">
      <c r="N220" s="33">
        <v>218</v>
      </c>
      <c r="O220" s="33">
        <f t="shared" ca="1" si="7"/>
        <v>0.82891565991727267</v>
      </c>
      <c r="P220" s="33">
        <v>126.33480906867672</v>
      </c>
      <c r="Q220" s="31">
        <f t="shared" si="8"/>
        <v>0.44357540701668974</v>
      </c>
      <c r="Y220" s="12">
        <v>126.33480906867672</v>
      </c>
    </row>
    <row r="221" spans="14:25" x14ac:dyDescent="0.25">
      <c r="N221" s="33">
        <v>219</v>
      </c>
      <c r="O221" s="33">
        <f t="shared" ca="1" si="7"/>
        <v>0.91325171778943748</v>
      </c>
      <c r="P221" s="33">
        <v>128.9857809724993</v>
      </c>
      <c r="Q221" s="31">
        <f t="shared" si="8"/>
        <v>0.52049653276411578</v>
      </c>
      <c r="Y221" s="12">
        <v>128.9857809724993</v>
      </c>
    </row>
    <row r="222" spans="14:25" x14ac:dyDescent="0.25">
      <c r="N222" s="33">
        <v>220</v>
      </c>
      <c r="O222" s="33">
        <f t="shared" ca="1" si="7"/>
        <v>7.9998783722115885E-2</v>
      </c>
      <c r="P222" s="33">
        <v>144.79757268573582</v>
      </c>
      <c r="Q222" s="31">
        <f t="shared" si="8"/>
        <v>0.89520969606894818</v>
      </c>
      <c r="Y222" s="12">
        <v>144.79757268573582</v>
      </c>
    </row>
    <row r="223" spans="14:25" x14ac:dyDescent="0.25">
      <c r="N223" s="33">
        <v>221</v>
      </c>
      <c r="O223" s="33">
        <f t="shared" ca="1" si="7"/>
        <v>0.50411857512863145</v>
      </c>
      <c r="P223" s="33">
        <v>151.04877861201118</v>
      </c>
      <c r="Q223" s="31">
        <f t="shared" si="8"/>
        <v>0.96025862640646409</v>
      </c>
      <c r="Y223" s="12">
        <v>151.04877861201118</v>
      </c>
    </row>
    <row r="224" spans="14:25" x14ac:dyDescent="0.25">
      <c r="N224" s="33">
        <v>222</v>
      </c>
      <c r="O224" s="33">
        <f t="shared" ca="1" si="7"/>
        <v>0.3002018839499887</v>
      </c>
      <c r="P224" s="33">
        <v>140.14309365404469</v>
      </c>
      <c r="Q224" s="31">
        <f t="shared" si="8"/>
        <v>0.81370236260698303</v>
      </c>
      <c r="Y224" s="12">
        <v>140.14309365404469</v>
      </c>
    </row>
    <row r="225" spans="14:25" x14ac:dyDescent="0.25">
      <c r="N225" s="33">
        <v>223</v>
      </c>
      <c r="O225" s="33">
        <f t="shared" ca="1" si="7"/>
        <v>0.21969734697686516</v>
      </c>
      <c r="P225" s="33">
        <v>120.45290834632736</v>
      </c>
      <c r="Q225" s="31">
        <f t="shared" si="8"/>
        <v>0.28700706467425324</v>
      </c>
      <c r="Y225" s="12">
        <v>120.45290834632736</v>
      </c>
    </row>
    <row r="226" spans="14:25" x14ac:dyDescent="0.25">
      <c r="N226" s="33">
        <v>224</v>
      </c>
      <c r="O226" s="33">
        <f t="shared" ca="1" si="7"/>
        <v>9.9274058187507341E-2</v>
      </c>
      <c r="P226" s="33">
        <v>155.0742666909396</v>
      </c>
      <c r="Q226" s="31">
        <f t="shared" si="8"/>
        <v>0.98131273403907404</v>
      </c>
      <c r="Y226" s="12">
        <v>155.0742666909396</v>
      </c>
    </row>
    <row r="227" spans="14:25" x14ac:dyDescent="0.25">
      <c r="N227" s="33">
        <v>225</v>
      </c>
      <c r="O227" s="33">
        <f t="shared" ca="1" si="7"/>
        <v>0.398891180232126</v>
      </c>
      <c r="P227" s="33">
        <v>92.650143308191161</v>
      </c>
      <c r="Q227" s="31">
        <f t="shared" si="8"/>
        <v>8.3871540335633977E-3</v>
      </c>
      <c r="Y227" s="12">
        <v>92.650143308191161</v>
      </c>
    </row>
    <row r="228" spans="14:25" x14ac:dyDescent="0.25">
      <c r="N228" s="33">
        <v>226</v>
      </c>
      <c r="O228" s="33">
        <f t="shared" ca="1" si="7"/>
        <v>0.8993472221352965</v>
      </c>
      <c r="P228" s="33">
        <v>139.12023659042691</v>
      </c>
      <c r="Q228" s="31">
        <f t="shared" si="8"/>
        <v>0.79183725084838252</v>
      </c>
      <c r="Y228" s="12">
        <v>139.12023659042691</v>
      </c>
    </row>
    <row r="229" spans="14:25" x14ac:dyDescent="0.25">
      <c r="N229" s="33">
        <v>227</v>
      </c>
      <c r="O229" s="33">
        <f t="shared" ca="1" si="7"/>
        <v>0.33802390797712856</v>
      </c>
      <c r="P229" s="33">
        <v>111.51050881070452</v>
      </c>
      <c r="Q229" s="31">
        <f t="shared" si="8"/>
        <v>0.11932366646461609</v>
      </c>
      <c r="Y229" s="12">
        <v>111.51050881070452</v>
      </c>
    </row>
    <row r="230" spans="14:25" x14ac:dyDescent="0.25">
      <c r="N230" s="33">
        <v>228</v>
      </c>
      <c r="O230" s="33">
        <f t="shared" ca="1" si="7"/>
        <v>0.52709385210248427</v>
      </c>
      <c r="P230" s="33">
        <v>115.32595589424986</v>
      </c>
      <c r="Q230" s="31">
        <f t="shared" si="8"/>
        <v>0.17910882183671784</v>
      </c>
      <c r="Y230" s="12">
        <v>115.32595589424986</v>
      </c>
    </row>
    <row r="231" spans="14:25" x14ac:dyDescent="0.25">
      <c r="N231" s="33">
        <v>229</v>
      </c>
      <c r="O231" s="33">
        <f t="shared" ca="1" si="7"/>
        <v>0.20775817103671013</v>
      </c>
      <c r="P231" s="33">
        <v>135.60330327530792</v>
      </c>
      <c r="Q231" s="31">
        <f t="shared" si="8"/>
        <v>0.70697505290479379</v>
      </c>
      <c r="Y231" s="12">
        <v>135.60330327530792</v>
      </c>
    </row>
    <row r="232" spans="14:25" x14ac:dyDescent="0.25">
      <c r="N232" s="33">
        <v>230</v>
      </c>
      <c r="O232" s="33">
        <f t="shared" ca="1" si="7"/>
        <v>0.573946275868367</v>
      </c>
      <c r="P232" s="33">
        <v>99.672387864840488</v>
      </c>
      <c r="Q232" s="31">
        <f t="shared" si="8"/>
        <v>2.5398286636088726E-2</v>
      </c>
      <c r="Y232" s="12">
        <v>99.672387864840488</v>
      </c>
    </row>
    <row r="233" spans="14:25" x14ac:dyDescent="0.25">
      <c r="N233" s="33">
        <v>231</v>
      </c>
      <c r="O233" s="33">
        <f t="shared" ca="1" si="7"/>
        <v>0.97299574417816292</v>
      </c>
      <c r="P233" s="33">
        <v>126.39033580520459</v>
      </c>
      <c r="Q233" s="31">
        <f t="shared" si="8"/>
        <v>0.44516515233534865</v>
      </c>
      <c r="Y233" s="12">
        <v>126.39033580520459</v>
      </c>
    </row>
    <row r="234" spans="14:25" x14ac:dyDescent="0.25">
      <c r="N234" s="33">
        <v>232</v>
      </c>
      <c r="O234" s="33">
        <f t="shared" ca="1" si="7"/>
        <v>0.14583079790199038</v>
      </c>
      <c r="P234" s="33">
        <v>124.39795967026946</v>
      </c>
      <c r="Q234" s="31">
        <f t="shared" si="8"/>
        <v>0.38912170339603336</v>
      </c>
      <c r="Y234" s="12">
        <v>124.39795967026946</v>
      </c>
    </row>
    <row r="235" spans="14:25" x14ac:dyDescent="0.25">
      <c r="N235" s="33">
        <v>233</v>
      </c>
      <c r="O235" s="33">
        <f t="shared" ca="1" si="7"/>
        <v>4.5905319627661423E-2</v>
      </c>
      <c r="P235" s="33">
        <v>118.59210877660009</v>
      </c>
      <c r="Q235" s="31">
        <f t="shared" si="8"/>
        <v>0.24427435925953239</v>
      </c>
      <c r="Y235" s="12">
        <v>118.59210877660009</v>
      </c>
    </row>
    <row r="236" spans="14:25" x14ac:dyDescent="0.25">
      <c r="N236" s="33">
        <v>234</v>
      </c>
      <c r="O236" s="33">
        <f t="shared" ca="1" si="7"/>
        <v>0.75705501666437724</v>
      </c>
      <c r="P236" s="33">
        <v>123.13976138733543</v>
      </c>
      <c r="Q236" s="31">
        <f t="shared" si="8"/>
        <v>0.35507141625277006</v>
      </c>
      <c r="Y236" s="12">
        <v>123.13976138733543</v>
      </c>
    </row>
    <row r="237" spans="14:25" x14ac:dyDescent="0.25">
      <c r="N237" s="33">
        <v>235</v>
      </c>
      <c r="O237" s="33">
        <f t="shared" ca="1" si="7"/>
        <v>0.34797974521135666</v>
      </c>
      <c r="P237" s="33">
        <v>129.4531693711472</v>
      </c>
      <c r="Q237" s="31">
        <f t="shared" si="8"/>
        <v>0.53416122066264982</v>
      </c>
      <c r="Y237" s="12">
        <v>129.4531693711472</v>
      </c>
    </row>
    <row r="238" spans="14:25" x14ac:dyDescent="0.25">
      <c r="N238" s="33">
        <v>236</v>
      </c>
      <c r="O238" s="33">
        <f t="shared" ca="1" si="7"/>
        <v>0.32711028918247864</v>
      </c>
      <c r="P238" s="33">
        <v>135.25122525033481</v>
      </c>
      <c r="Q238" s="31">
        <f t="shared" si="8"/>
        <v>0.69775324599665722</v>
      </c>
      <c r="Y238" s="12">
        <v>135.25122525033481</v>
      </c>
    </row>
    <row r="239" spans="14:25" x14ac:dyDescent="0.25">
      <c r="N239" s="33">
        <v>237</v>
      </c>
      <c r="O239" s="33">
        <f t="shared" ca="1" si="7"/>
        <v>0.10747100118619957</v>
      </c>
      <c r="P239" s="33">
        <v>147.21266908216478</v>
      </c>
      <c r="Q239" s="31">
        <f t="shared" si="8"/>
        <v>0.92590824293628926</v>
      </c>
      <c r="Y239" s="12">
        <v>147.21266908216478</v>
      </c>
    </row>
    <row r="240" spans="14:25" x14ac:dyDescent="0.25">
      <c r="N240" s="33">
        <v>238</v>
      </c>
      <c r="O240" s="33">
        <f t="shared" ca="1" si="7"/>
        <v>0.30366352676342001</v>
      </c>
      <c r="P240" s="33">
        <v>111.49913563356453</v>
      </c>
      <c r="Q240" s="31">
        <f t="shared" si="8"/>
        <v>0.11917100755813939</v>
      </c>
      <c r="Y240" s="12">
        <v>111.49913563356453</v>
      </c>
    </row>
    <row r="241" spans="14:25" x14ac:dyDescent="0.25">
      <c r="N241" s="33">
        <v>239</v>
      </c>
      <c r="O241" s="33">
        <f t="shared" ca="1" si="7"/>
        <v>0.62617222736055134</v>
      </c>
      <c r="P241" s="33">
        <v>128.35653284876074</v>
      </c>
      <c r="Q241" s="31">
        <f t="shared" si="8"/>
        <v>0.50211217043091083</v>
      </c>
      <c r="Y241" s="12">
        <v>128.35653284876074</v>
      </c>
    </row>
    <row r="242" spans="14:25" x14ac:dyDescent="0.25">
      <c r="N242" s="33">
        <v>240</v>
      </c>
      <c r="O242" s="33">
        <f t="shared" ca="1" si="7"/>
        <v>0.82833736002428493</v>
      </c>
      <c r="P242" s="33">
        <v>130.65101336777519</v>
      </c>
      <c r="Q242" s="31">
        <f t="shared" si="8"/>
        <v>0.56909638141341323</v>
      </c>
      <c r="Y242" s="12">
        <v>130.65101336777519</v>
      </c>
    </row>
    <row r="243" spans="14:25" x14ac:dyDescent="0.25">
      <c r="N243" s="33">
        <v>241</v>
      </c>
      <c r="O243" s="33">
        <f t="shared" ca="1" si="7"/>
        <v>0.87103174871686384</v>
      </c>
      <c r="P243" s="33">
        <v>136.03853166036146</v>
      </c>
      <c r="Q243" s="31">
        <f t="shared" si="8"/>
        <v>0.71821079044931868</v>
      </c>
      <c r="Y243" s="12">
        <v>136.03853166036146</v>
      </c>
    </row>
    <row r="244" spans="14:25" x14ac:dyDescent="0.25">
      <c r="N244" s="33">
        <v>242</v>
      </c>
      <c r="O244" s="33">
        <f t="shared" ca="1" si="7"/>
        <v>0.5883989137289054</v>
      </c>
      <c r="P244" s="33">
        <v>132.11464565649169</v>
      </c>
      <c r="Q244" s="31">
        <f t="shared" si="8"/>
        <v>0.61129270654095624</v>
      </c>
      <c r="Y244" s="12">
        <v>132.11464565649169</v>
      </c>
    </row>
    <row r="245" spans="14:25" x14ac:dyDescent="0.25">
      <c r="N245" s="33">
        <v>243</v>
      </c>
      <c r="O245" s="33">
        <f t="shared" ca="1" si="7"/>
        <v>0.42711159412636368</v>
      </c>
      <c r="P245" s="33">
        <v>141.0691959497529</v>
      </c>
      <c r="Q245" s="31">
        <f t="shared" si="8"/>
        <v>0.83229768928526893</v>
      </c>
      <c r="Y245" s="12">
        <v>141.0691959497529</v>
      </c>
    </row>
    <row r="246" spans="14:25" x14ac:dyDescent="0.25">
      <c r="N246" s="33">
        <v>244</v>
      </c>
      <c r="O246" s="33">
        <f t="shared" ca="1" si="7"/>
        <v>0.3726374163454248</v>
      </c>
      <c r="P246" s="33">
        <v>133.70975925762536</v>
      </c>
      <c r="Q246" s="31">
        <f t="shared" si="8"/>
        <v>0.65612372954027209</v>
      </c>
      <c r="Y246" s="12">
        <v>133.70975925762536</v>
      </c>
    </row>
    <row r="247" spans="14:25" x14ac:dyDescent="0.25">
      <c r="N247" s="33">
        <v>245</v>
      </c>
      <c r="O247" s="33">
        <f t="shared" ca="1" si="7"/>
        <v>0.5276952259812373</v>
      </c>
      <c r="P247" s="33">
        <v>129.39154523368035</v>
      </c>
      <c r="Q247" s="31">
        <f t="shared" si="8"/>
        <v>0.53235979297339964</v>
      </c>
      <c r="Y247" s="12">
        <v>129.39154523368035</v>
      </c>
    </row>
    <row r="248" spans="14:25" x14ac:dyDescent="0.25">
      <c r="N248" s="33">
        <v>246</v>
      </c>
      <c r="O248" s="33">
        <f t="shared" ca="1" si="7"/>
        <v>0.37477714068630064</v>
      </c>
      <c r="P248" s="33">
        <v>144.56820462081001</v>
      </c>
      <c r="Q248" s="31">
        <f t="shared" si="8"/>
        <v>0.89189257081534801</v>
      </c>
      <c r="Y248" s="12">
        <v>144.56820462081001</v>
      </c>
    </row>
    <row r="249" spans="14:25" x14ac:dyDescent="0.25">
      <c r="N249" s="33">
        <v>247</v>
      </c>
      <c r="O249" s="33">
        <f t="shared" ca="1" si="7"/>
        <v>0.54416087065886354</v>
      </c>
      <c r="P249" s="33">
        <v>133.08898921157126</v>
      </c>
      <c r="Q249" s="31">
        <f t="shared" si="8"/>
        <v>0.63885752340441837</v>
      </c>
      <c r="Y249" s="12">
        <v>133.08898921157126</v>
      </c>
    </row>
    <row r="250" spans="14:25" x14ac:dyDescent="0.25">
      <c r="N250" s="33">
        <v>248</v>
      </c>
      <c r="O250" s="33">
        <f t="shared" ca="1" si="7"/>
        <v>0.10662260058793904</v>
      </c>
      <c r="P250" s="33">
        <v>120.18841090753362</v>
      </c>
      <c r="Q250" s="31">
        <f t="shared" si="8"/>
        <v>0.28069873571671267</v>
      </c>
      <c r="Y250" s="12">
        <v>120.18841090753362</v>
      </c>
    </row>
    <row r="251" spans="14:25" x14ac:dyDescent="0.25">
      <c r="N251" s="33">
        <v>249</v>
      </c>
      <c r="O251" s="33">
        <f t="shared" ca="1" si="7"/>
        <v>0.74246340823423618</v>
      </c>
      <c r="P251" s="33">
        <v>117.218488186481</v>
      </c>
      <c r="Q251" s="31">
        <f t="shared" si="8"/>
        <v>0.21529847799247881</v>
      </c>
      <c r="Y251" s="12">
        <v>117.218488186481</v>
      </c>
    </row>
    <row r="252" spans="14:25" x14ac:dyDescent="0.25">
      <c r="N252" s="33">
        <v>250</v>
      </c>
      <c r="O252" s="33">
        <f t="shared" ca="1" si="7"/>
        <v>0.74151531583315355</v>
      </c>
      <c r="P252" s="33">
        <v>123.99385511347793</v>
      </c>
      <c r="Q252" s="31">
        <f t="shared" si="8"/>
        <v>0.37805533161431126</v>
      </c>
      <c r="Y252" s="12">
        <v>123.99385511347793</v>
      </c>
    </row>
    <row r="253" spans="14:25" x14ac:dyDescent="0.25">
      <c r="N253" s="33">
        <v>251</v>
      </c>
      <c r="O253" s="33">
        <f t="shared" ca="1" si="7"/>
        <v>0.94260118681013572</v>
      </c>
      <c r="P253" s="33">
        <v>144.44747168726144</v>
      </c>
      <c r="Q253" s="31">
        <f t="shared" si="8"/>
        <v>0.89011778911754214</v>
      </c>
      <c r="Y253" s="12">
        <v>144.44747168726144</v>
      </c>
    </row>
    <row r="254" spans="14:25" x14ac:dyDescent="0.25">
      <c r="N254" s="33">
        <v>252</v>
      </c>
      <c r="O254" s="33">
        <f t="shared" ca="1" si="7"/>
        <v>0.6110603718624138</v>
      </c>
      <c r="P254" s="33">
        <v>124.24564460451236</v>
      </c>
      <c r="Q254" s="31">
        <f t="shared" si="8"/>
        <v>0.38493692545791414</v>
      </c>
      <c r="Y254" s="12">
        <v>124.24564460451236</v>
      </c>
    </row>
    <row r="255" spans="14:25" x14ac:dyDescent="0.25">
      <c r="N255" s="33">
        <v>253</v>
      </c>
      <c r="O255" s="33">
        <f t="shared" ca="1" si="7"/>
        <v>0.27710815761145446</v>
      </c>
      <c r="P255" s="33">
        <v>114.1112022499356</v>
      </c>
      <c r="Q255" s="31">
        <f t="shared" si="8"/>
        <v>0.15818332564126797</v>
      </c>
      <c r="Y255" s="12">
        <v>114.1112022499356</v>
      </c>
    </row>
    <row r="256" spans="14:25" x14ac:dyDescent="0.25">
      <c r="N256" s="33">
        <v>254</v>
      </c>
      <c r="O256" s="33">
        <f t="shared" ca="1" si="7"/>
        <v>0.37337360881708326</v>
      </c>
      <c r="P256" s="33">
        <v>134.9680362574687</v>
      </c>
      <c r="Q256" s="31">
        <f t="shared" si="8"/>
        <v>0.6902536215275783</v>
      </c>
      <c r="Y256" s="12">
        <v>134.9680362574687</v>
      </c>
    </row>
    <row r="257" spans="14:25" x14ac:dyDescent="0.25">
      <c r="N257" s="33">
        <v>255</v>
      </c>
      <c r="O257" s="33">
        <f t="shared" ca="1" si="7"/>
        <v>0.92792972268502671</v>
      </c>
      <c r="P257" s="33">
        <v>115.13038215374698</v>
      </c>
      <c r="Q257" s="31">
        <f t="shared" si="8"/>
        <v>0.17561836324676189</v>
      </c>
      <c r="Y257" s="12">
        <v>115.13038215374698</v>
      </c>
    </row>
    <row r="258" spans="14:25" x14ac:dyDescent="0.25">
      <c r="N258" s="33">
        <v>256</v>
      </c>
      <c r="O258" s="33">
        <f t="shared" ca="1" si="7"/>
        <v>0.67353834053007977</v>
      </c>
      <c r="P258" s="33">
        <v>134.65714689881165</v>
      </c>
      <c r="Q258" s="31">
        <f t="shared" si="8"/>
        <v>0.68193970283692373</v>
      </c>
      <c r="Y258" s="12">
        <v>134.65714689881165</v>
      </c>
    </row>
    <row r="259" spans="14:25" x14ac:dyDescent="0.25">
      <c r="N259" s="33">
        <v>257</v>
      </c>
      <c r="O259" s="33">
        <f t="shared" ca="1" si="7"/>
        <v>0.71544330774364628</v>
      </c>
      <c r="P259" s="33">
        <v>107.23747526788523</v>
      </c>
      <c r="Q259" s="31">
        <f t="shared" si="8"/>
        <v>7.1687064401887921E-2</v>
      </c>
      <c r="Y259" s="12">
        <v>107.23747526788523</v>
      </c>
    </row>
    <row r="260" spans="14:25" x14ac:dyDescent="0.25">
      <c r="N260" s="33">
        <v>258</v>
      </c>
      <c r="O260" s="33">
        <f t="shared" ref="O260:O323" ca="1" si="9">RAND()</f>
        <v>0.54680527565087089</v>
      </c>
      <c r="P260" s="33">
        <v>119.8371423405404</v>
      </c>
      <c r="Q260" s="31">
        <f t="shared" ref="Q260:Q323" si="10">_xlfn.NORM.S.DIST(($L$5+$L$6*ASINH((P260-$L$3)/$L$4)),TRUE)</f>
        <v>0.27243832458171086</v>
      </c>
      <c r="Y260" s="12">
        <v>119.8371423405404</v>
      </c>
    </row>
    <row r="261" spans="14:25" x14ac:dyDescent="0.25">
      <c r="N261" s="33">
        <v>259</v>
      </c>
      <c r="O261" s="33">
        <f t="shared" ca="1" si="9"/>
        <v>0.61090911238605905</v>
      </c>
      <c r="P261" s="33">
        <v>130.21667109894031</v>
      </c>
      <c r="Q261" s="31">
        <f t="shared" si="10"/>
        <v>0.55645383022748984</v>
      </c>
      <c r="Y261" s="12">
        <v>130.21667109894031</v>
      </c>
    </row>
    <row r="262" spans="14:25" x14ac:dyDescent="0.25">
      <c r="N262" s="33">
        <v>260</v>
      </c>
      <c r="O262" s="33">
        <f t="shared" ca="1" si="9"/>
        <v>0.77290658912049337</v>
      </c>
      <c r="P262" s="33">
        <v>135.02596668150954</v>
      </c>
      <c r="Q262" s="31">
        <f t="shared" si="10"/>
        <v>0.69179358395299517</v>
      </c>
      <c r="Y262" s="12">
        <v>135.02596668150954</v>
      </c>
    </row>
    <row r="263" spans="14:25" x14ac:dyDescent="0.25">
      <c r="N263" s="33">
        <v>261</v>
      </c>
      <c r="O263" s="33">
        <f t="shared" ca="1" si="9"/>
        <v>0.98179296185678433</v>
      </c>
      <c r="P263" s="33">
        <v>129.15748752899077</v>
      </c>
      <c r="Q263" s="31">
        <f t="shared" si="10"/>
        <v>0.52551674479980848</v>
      </c>
      <c r="Y263" s="12">
        <v>129.15748752899077</v>
      </c>
    </row>
    <row r="264" spans="14:25" x14ac:dyDescent="0.25">
      <c r="N264" s="33">
        <v>262</v>
      </c>
      <c r="O264" s="33">
        <f t="shared" ca="1" si="9"/>
        <v>0.62273620156121534</v>
      </c>
      <c r="P264" s="33">
        <v>126.62029221327103</v>
      </c>
      <c r="Q264" s="31">
        <f t="shared" si="10"/>
        <v>0.45176247557787841</v>
      </c>
      <c r="Y264" s="12">
        <v>126.62029221327103</v>
      </c>
    </row>
    <row r="265" spans="14:25" x14ac:dyDescent="0.25">
      <c r="N265" s="33">
        <v>263</v>
      </c>
      <c r="O265" s="33">
        <f t="shared" ca="1" si="9"/>
        <v>0.43802749418186615</v>
      </c>
      <c r="P265" s="33">
        <v>157.38415301568361</v>
      </c>
      <c r="Q265" s="31">
        <f t="shared" si="10"/>
        <v>0.98845953701959255</v>
      </c>
      <c r="Y265" s="12">
        <v>157.38415301568361</v>
      </c>
    </row>
    <row r="266" spans="14:25" x14ac:dyDescent="0.25">
      <c r="N266" s="33">
        <v>264</v>
      </c>
      <c r="O266" s="33">
        <f t="shared" ca="1" si="9"/>
        <v>0.17740342828697553</v>
      </c>
      <c r="P266" s="33">
        <v>113.00743445597388</v>
      </c>
      <c r="Q266" s="31">
        <f t="shared" si="10"/>
        <v>0.14071650384222703</v>
      </c>
      <c r="Y266" s="12">
        <v>113.00743445597388</v>
      </c>
    </row>
    <row r="267" spans="14:25" x14ac:dyDescent="0.25">
      <c r="N267" s="33">
        <v>265</v>
      </c>
      <c r="O267" s="33">
        <f t="shared" ca="1" si="9"/>
        <v>0.21563269027948362</v>
      </c>
      <c r="P267" s="33">
        <v>121.85428495396386</v>
      </c>
      <c r="Q267" s="31">
        <f t="shared" si="10"/>
        <v>0.32164333750590274</v>
      </c>
      <c r="Y267" s="12">
        <v>121.85428495396386</v>
      </c>
    </row>
    <row r="268" spans="14:25" x14ac:dyDescent="0.25">
      <c r="N268" s="33">
        <v>266</v>
      </c>
      <c r="O268" s="33">
        <f t="shared" ca="1" si="9"/>
        <v>0.20918879439617855</v>
      </c>
      <c r="P268" s="33">
        <v>88.286211130448592</v>
      </c>
      <c r="Q268" s="31">
        <f t="shared" si="10"/>
        <v>3.9485830432922546E-3</v>
      </c>
      <c r="Y268" s="12">
        <v>88.286211130448592</v>
      </c>
    </row>
    <row r="269" spans="14:25" x14ac:dyDescent="0.25">
      <c r="N269" s="33">
        <v>267</v>
      </c>
      <c r="O269" s="33">
        <f t="shared" ca="1" si="9"/>
        <v>0.50256486167598957</v>
      </c>
      <c r="P269" s="33">
        <v>151.29043316960968</v>
      </c>
      <c r="Q269" s="31">
        <f t="shared" si="10"/>
        <v>0.96190541040302568</v>
      </c>
      <c r="Y269" s="12">
        <v>151.29043316960968</v>
      </c>
    </row>
    <row r="270" spans="14:25" x14ac:dyDescent="0.25">
      <c r="N270" s="33">
        <v>268</v>
      </c>
      <c r="O270" s="33">
        <f t="shared" ca="1" si="9"/>
        <v>0.55326224775685828</v>
      </c>
      <c r="P270" s="33">
        <v>131.59751420910777</v>
      </c>
      <c r="Q270" s="31">
        <f t="shared" si="10"/>
        <v>0.5964732463444824</v>
      </c>
      <c r="Y270" s="12">
        <v>131.59751420910777</v>
      </c>
    </row>
    <row r="271" spans="14:25" x14ac:dyDescent="0.25">
      <c r="N271" s="33">
        <v>269</v>
      </c>
      <c r="O271" s="33">
        <f t="shared" ca="1" si="9"/>
        <v>0.61916696736330212</v>
      </c>
      <c r="P271" s="33">
        <v>128.19260751395419</v>
      </c>
      <c r="Q271" s="31">
        <f t="shared" si="10"/>
        <v>0.49732952765513377</v>
      </c>
      <c r="Y271" s="12">
        <v>128.19260751395419</v>
      </c>
    </row>
    <row r="272" spans="14:25" x14ac:dyDescent="0.25">
      <c r="N272" s="33">
        <v>270</v>
      </c>
      <c r="O272" s="33">
        <f t="shared" ca="1" si="9"/>
        <v>0.80003501419298328</v>
      </c>
      <c r="P272" s="33">
        <v>145.57016408222677</v>
      </c>
      <c r="Q272" s="31">
        <f t="shared" si="10"/>
        <v>0.905861422952846</v>
      </c>
      <c r="Y272" s="12">
        <v>145.57016408222677</v>
      </c>
    </row>
    <row r="273" spans="14:25" x14ac:dyDescent="0.25">
      <c r="N273" s="33">
        <v>271</v>
      </c>
      <c r="O273" s="33">
        <f t="shared" ca="1" si="9"/>
        <v>0.31762447008822681</v>
      </c>
      <c r="P273" s="33">
        <v>152.38794135687215</v>
      </c>
      <c r="Q273" s="31">
        <f t="shared" si="10"/>
        <v>0.96871474125172063</v>
      </c>
      <c r="Y273" s="12">
        <v>152.38794135687215</v>
      </c>
    </row>
    <row r="274" spans="14:25" x14ac:dyDescent="0.25">
      <c r="N274" s="33">
        <v>272</v>
      </c>
      <c r="O274" s="33">
        <f t="shared" ca="1" si="9"/>
        <v>0.68031711951211782</v>
      </c>
      <c r="P274" s="33">
        <v>132.15013044440937</v>
      </c>
      <c r="Q274" s="31">
        <f t="shared" si="10"/>
        <v>0.6123052489801365</v>
      </c>
      <c r="Y274" s="12">
        <v>132.15013044440937</v>
      </c>
    </row>
    <row r="275" spans="14:25" x14ac:dyDescent="0.25">
      <c r="N275" s="33">
        <v>273</v>
      </c>
      <c r="O275" s="33">
        <f t="shared" ca="1" si="9"/>
        <v>0.46862643023326889</v>
      </c>
      <c r="P275" s="33">
        <v>114.6869203621998</v>
      </c>
      <c r="Q275" s="31">
        <f t="shared" si="10"/>
        <v>0.16787675615764244</v>
      </c>
      <c r="Y275" s="12">
        <v>114.6869203621998</v>
      </c>
    </row>
    <row r="276" spans="14:25" x14ac:dyDescent="0.25">
      <c r="N276" s="33">
        <v>274</v>
      </c>
      <c r="O276" s="33">
        <f t="shared" ca="1" si="9"/>
        <v>0.2608505074359958</v>
      </c>
      <c r="P276" s="33">
        <v>124.08252671172669</v>
      </c>
      <c r="Q276" s="31">
        <f t="shared" si="10"/>
        <v>0.38047355632342766</v>
      </c>
      <c r="Y276" s="12">
        <v>124.08252671172669</v>
      </c>
    </row>
    <row r="277" spans="14:25" x14ac:dyDescent="0.25">
      <c r="N277" s="33">
        <v>275</v>
      </c>
      <c r="O277" s="33">
        <f t="shared" ca="1" si="9"/>
        <v>0.52337429152330261</v>
      </c>
      <c r="P277" s="33">
        <v>118.91902896623179</v>
      </c>
      <c r="Q277" s="31">
        <f t="shared" si="10"/>
        <v>0.25149811060187355</v>
      </c>
      <c r="Y277" s="12">
        <v>118.91902896623179</v>
      </c>
    </row>
    <row r="278" spans="14:25" x14ac:dyDescent="0.25">
      <c r="N278" s="33">
        <v>276</v>
      </c>
      <c r="O278" s="33">
        <f t="shared" ca="1" si="9"/>
        <v>0.89406281556329625</v>
      </c>
      <c r="P278" s="33">
        <v>121.02978710254342</v>
      </c>
      <c r="Q278" s="31">
        <f t="shared" si="10"/>
        <v>0.30102289487168543</v>
      </c>
      <c r="Y278" s="12">
        <v>121.02978710254342</v>
      </c>
    </row>
    <row r="279" spans="14:25" x14ac:dyDescent="0.25">
      <c r="N279" s="33">
        <v>277</v>
      </c>
      <c r="O279" s="33">
        <f t="shared" ca="1" si="9"/>
        <v>0.8174617948626357</v>
      </c>
      <c r="P279" s="33">
        <v>127.43149584423095</v>
      </c>
      <c r="Q279" s="31">
        <f t="shared" si="10"/>
        <v>0.47518803012549443</v>
      </c>
      <c r="Y279" s="12">
        <v>127.43149584423095</v>
      </c>
    </row>
    <row r="280" spans="14:25" x14ac:dyDescent="0.25">
      <c r="N280" s="33">
        <v>278</v>
      </c>
      <c r="O280" s="33">
        <f t="shared" ca="1" si="9"/>
        <v>5.155813824695521E-2</v>
      </c>
      <c r="P280" s="33">
        <v>121.86449074530634</v>
      </c>
      <c r="Q280" s="31">
        <f t="shared" si="10"/>
        <v>0.32190275981988448</v>
      </c>
      <c r="Y280" s="12">
        <v>121.86449074530634</v>
      </c>
    </row>
    <row r="281" spans="14:25" x14ac:dyDescent="0.25">
      <c r="N281" s="33">
        <v>279</v>
      </c>
      <c r="O281" s="33">
        <f t="shared" ca="1" si="9"/>
        <v>0.46118691373989684</v>
      </c>
      <c r="P281" s="33">
        <v>141.9577041023004</v>
      </c>
      <c r="Q281" s="31">
        <f t="shared" si="10"/>
        <v>0.84903686736019934</v>
      </c>
      <c r="Y281" s="12">
        <v>141.9577041023004</v>
      </c>
    </row>
    <row r="282" spans="14:25" x14ac:dyDescent="0.25">
      <c r="N282" s="33">
        <v>280</v>
      </c>
      <c r="O282" s="33">
        <f t="shared" ca="1" si="9"/>
        <v>0.98636487558287511</v>
      </c>
      <c r="P282" s="33">
        <v>138.06363220399686</v>
      </c>
      <c r="Q282" s="31">
        <f t="shared" si="10"/>
        <v>0.76784784125105787</v>
      </c>
      <c r="Y282" s="12">
        <v>138.06363220399686</v>
      </c>
    </row>
    <row r="283" spans="14:25" x14ac:dyDescent="0.25">
      <c r="N283" s="33">
        <v>281</v>
      </c>
      <c r="O283" s="33">
        <f t="shared" ca="1" si="9"/>
        <v>0.45670290538525049</v>
      </c>
      <c r="P283" s="33">
        <v>100.34744083946801</v>
      </c>
      <c r="Q283" s="31">
        <f t="shared" si="10"/>
        <v>2.8051670053195178E-2</v>
      </c>
      <c r="Y283" s="12">
        <v>100.34744083946801</v>
      </c>
    </row>
    <row r="284" spans="14:25" x14ac:dyDescent="0.25">
      <c r="N284" s="33">
        <v>282</v>
      </c>
      <c r="O284" s="33">
        <f t="shared" ca="1" si="9"/>
        <v>0.12235457838726116</v>
      </c>
      <c r="P284" s="33">
        <v>110.05421301630456</v>
      </c>
      <c r="Q284" s="31">
        <f t="shared" si="10"/>
        <v>0.10094678384263815</v>
      </c>
      <c r="Y284" s="12">
        <v>110.05421301630456</v>
      </c>
    </row>
    <row r="285" spans="14:25" x14ac:dyDescent="0.25">
      <c r="N285" s="33">
        <v>283</v>
      </c>
      <c r="O285" s="33">
        <f t="shared" ca="1" si="9"/>
        <v>7.4185466627567087E-2</v>
      </c>
      <c r="P285" s="33">
        <v>132.53233224531721</v>
      </c>
      <c r="Q285" s="31">
        <f t="shared" si="10"/>
        <v>0.6231719837082017</v>
      </c>
      <c r="Y285" s="12">
        <v>132.53233224531721</v>
      </c>
    </row>
    <row r="286" spans="14:25" x14ac:dyDescent="0.25">
      <c r="N286" s="33">
        <v>284</v>
      </c>
      <c r="O286" s="33">
        <f t="shared" ca="1" si="9"/>
        <v>0.68434387975620348</v>
      </c>
      <c r="P286" s="33">
        <v>119.43471413219456</v>
      </c>
      <c r="Q286" s="31">
        <f t="shared" si="10"/>
        <v>0.2631426133405701</v>
      </c>
      <c r="Y286" s="12">
        <v>119.43471413219456</v>
      </c>
    </row>
    <row r="287" spans="14:25" x14ac:dyDescent="0.25">
      <c r="N287" s="33">
        <v>285</v>
      </c>
      <c r="O287" s="33">
        <f t="shared" ca="1" si="9"/>
        <v>2.4491849647730879E-3</v>
      </c>
      <c r="P287" s="33">
        <v>124.20772271552593</v>
      </c>
      <c r="Q287" s="31">
        <f t="shared" si="10"/>
        <v>0.38389757630855986</v>
      </c>
      <c r="Y287" s="12">
        <v>124.20772271552593</v>
      </c>
    </row>
    <row r="288" spans="14:25" x14ac:dyDescent="0.25">
      <c r="N288" s="33">
        <v>286</v>
      </c>
      <c r="O288" s="33">
        <f t="shared" ca="1" si="9"/>
        <v>1.4048111604386349E-2</v>
      </c>
      <c r="P288" s="33">
        <v>136.139533033405</v>
      </c>
      <c r="Q288" s="31">
        <f t="shared" si="10"/>
        <v>0.72079135263522376</v>
      </c>
      <c r="Y288" s="12">
        <v>136.139533033405</v>
      </c>
    </row>
    <row r="289" spans="14:25" x14ac:dyDescent="0.25">
      <c r="N289" s="33">
        <v>287</v>
      </c>
      <c r="O289" s="33">
        <f t="shared" ca="1" si="9"/>
        <v>0.65931391321974964</v>
      </c>
      <c r="P289" s="33">
        <v>125.48859440966892</v>
      </c>
      <c r="Q289" s="31">
        <f t="shared" si="10"/>
        <v>0.41952665031766634</v>
      </c>
      <c r="Y289" s="12">
        <v>125.48859440966892</v>
      </c>
    </row>
    <row r="290" spans="14:25" x14ac:dyDescent="0.25">
      <c r="N290" s="33">
        <v>288</v>
      </c>
      <c r="O290" s="33">
        <f t="shared" ca="1" si="9"/>
        <v>0.13211393192983678</v>
      </c>
      <c r="P290" s="33">
        <v>130.79937669038191</v>
      </c>
      <c r="Q290" s="31">
        <f t="shared" si="10"/>
        <v>0.57340521243623077</v>
      </c>
      <c r="Y290" s="12">
        <v>130.79937669038191</v>
      </c>
    </row>
    <row r="291" spans="14:25" x14ac:dyDescent="0.25">
      <c r="N291" s="33">
        <v>289</v>
      </c>
      <c r="O291" s="33">
        <f t="shared" ca="1" si="9"/>
        <v>0.17247421762908899</v>
      </c>
      <c r="P291" s="33">
        <v>127.87637072696405</v>
      </c>
      <c r="Q291" s="31">
        <f t="shared" si="10"/>
        <v>0.4881152571936454</v>
      </c>
      <c r="Y291" s="12">
        <v>127.87637072696405</v>
      </c>
    </row>
    <row r="292" spans="14:25" x14ac:dyDescent="0.25">
      <c r="N292" s="33">
        <v>290</v>
      </c>
      <c r="O292" s="33">
        <f t="shared" ca="1" si="9"/>
        <v>7.9234363318585577E-2</v>
      </c>
      <c r="P292" s="33">
        <v>146.52264668792881</v>
      </c>
      <c r="Q292" s="31">
        <f t="shared" si="10"/>
        <v>0.91790789377322701</v>
      </c>
      <c r="Y292" s="12">
        <v>146.52264668792881</v>
      </c>
    </row>
    <row r="293" spans="14:25" x14ac:dyDescent="0.25">
      <c r="N293" s="33">
        <v>291</v>
      </c>
      <c r="O293" s="33">
        <f t="shared" ca="1" si="9"/>
        <v>0.53554329092945518</v>
      </c>
      <c r="P293" s="33">
        <v>138.67095555157738</v>
      </c>
      <c r="Q293" s="31">
        <f t="shared" si="10"/>
        <v>0.78180653320247473</v>
      </c>
      <c r="Y293" s="12">
        <v>138.67095555157738</v>
      </c>
    </row>
    <row r="294" spans="14:25" x14ac:dyDescent="0.25">
      <c r="N294" s="33">
        <v>292</v>
      </c>
      <c r="O294" s="33">
        <f t="shared" ca="1" si="9"/>
        <v>0.68246827090406337</v>
      </c>
      <c r="P294" s="33">
        <v>158.73057983705851</v>
      </c>
      <c r="Q294" s="31">
        <f t="shared" si="10"/>
        <v>0.9914334583130171</v>
      </c>
      <c r="Y294" s="12">
        <v>158.73057983705851</v>
      </c>
    </row>
    <row r="295" spans="14:25" x14ac:dyDescent="0.25">
      <c r="N295" s="33">
        <v>293</v>
      </c>
      <c r="O295" s="33">
        <f t="shared" ca="1" si="9"/>
        <v>5.4344096502861428E-2</v>
      </c>
      <c r="P295" s="33">
        <v>139.85398601695755</v>
      </c>
      <c r="Q295" s="31">
        <f t="shared" si="10"/>
        <v>0.80766147751462936</v>
      </c>
      <c r="Y295" s="12">
        <v>139.85398601695755</v>
      </c>
    </row>
    <row r="296" spans="14:25" x14ac:dyDescent="0.25">
      <c r="N296" s="33">
        <v>294</v>
      </c>
      <c r="O296" s="33">
        <f t="shared" ca="1" si="9"/>
        <v>0.94174897596598628</v>
      </c>
      <c r="P296" s="33">
        <v>121.0134103356699</v>
      </c>
      <c r="Q296" s="31">
        <f t="shared" si="10"/>
        <v>0.30062023167155955</v>
      </c>
      <c r="Y296" s="12">
        <v>121.0134103356699</v>
      </c>
    </row>
    <row r="297" spans="14:25" x14ac:dyDescent="0.25">
      <c r="N297" s="33">
        <v>295</v>
      </c>
      <c r="O297" s="33">
        <f t="shared" ca="1" si="9"/>
        <v>0.76470848980003625</v>
      </c>
      <c r="P297" s="33">
        <v>135.44083075362153</v>
      </c>
      <c r="Q297" s="31">
        <f t="shared" si="10"/>
        <v>0.70273386446602171</v>
      </c>
      <c r="Y297" s="12">
        <v>135.44083075362153</v>
      </c>
    </row>
    <row r="298" spans="14:25" x14ac:dyDescent="0.25">
      <c r="N298" s="33">
        <v>296</v>
      </c>
      <c r="O298" s="33">
        <f t="shared" ca="1" si="9"/>
        <v>0.60372014212798097</v>
      </c>
      <c r="P298" s="33">
        <v>121.79405297502265</v>
      </c>
      <c r="Q298" s="31">
        <f t="shared" si="10"/>
        <v>0.32011432832847064</v>
      </c>
      <c r="Y298" s="12">
        <v>121.79405297502265</v>
      </c>
    </row>
    <row r="299" spans="14:25" x14ac:dyDescent="0.25">
      <c r="N299" s="33">
        <v>297</v>
      </c>
      <c r="O299" s="33">
        <f t="shared" ca="1" si="9"/>
        <v>4.0369729157007317E-2</v>
      </c>
      <c r="P299" s="33">
        <v>130.36018238235852</v>
      </c>
      <c r="Q299" s="31">
        <f t="shared" si="10"/>
        <v>0.56063522526078879</v>
      </c>
      <c r="Y299" s="12">
        <v>130.36018238235852</v>
      </c>
    </row>
    <row r="300" spans="14:25" x14ac:dyDescent="0.25">
      <c r="N300" s="33">
        <v>298</v>
      </c>
      <c r="O300" s="33">
        <f t="shared" ca="1" si="9"/>
        <v>0.31242858574436394</v>
      </c>
      <c r="P300" s="33">
        <v>138.43439419911476</v>
      </c>
      <c r="Q300" s="31">
        <f t="shared" si="10"/>
        <v>0.77642329427130841</v>
      </c>
      <c r="Y300" s="12">
        <v>138.43439419911476</v>
      </c>
    </row>
    <row r="301" spans="14:25" x14ac:dyDescent="0.25">
      <c r="N301" s="33">
        <v>299</v>
      </c>
      <c r="O301" s="33">
        <f t="shared" ca="1" si="9"/>
        <v>0.23060607592196936</v>
      </c>
      <c r="P301" s="33">
        <v>129.13930736554482</v>
      </c>
      <c r="Q301" s="31">
        <f t="shared" si="10"/>
        <v>0.52498519374669839</v>
      </c>
      <c r="Y301" s="12">
        <v>129.13930736554482</v>
      </c>
    </row>
    <row r="302" spans="14:25" x14ac:dyDescent="0.25">
      <c r="N302" s="33">
        <v>300</v>
      </c>
      <c r="O302" s="33">
        <f t="shared" ca="1" si="9"/>
        <v>0.90610157886657583</v>
      </c>
      <c r="P302" s="33">
        <v>115.14133840173307</v>
      </c>
      <c r="Q302" s="31">
        <f t="shared" si="10"/>
        <v>0.17581266674054435</v>
      </c>
      <c r="Y302" s="12">
        <v>115.14133840173307</v>
      </c>
    </row>
    <row r="303" spans="14:25" x14ac:dyDescent="0.25">
      <c r="N303" s="33">
        <v>301</v>
      </c>
      <c r="O303" s="33">
        <f t="shared" ca="1" si="9"/>
        <v>0.57882853165292258</v>
      </c>
      <c r="P303" s="33">
        <v>139.86806034063574</v>
      </c>
      <c r="Q303" s="31">
        <f t="shared" si="10"/>
        <v>0.80795812503906483</v>
      </c>
      <c r="Y303" s="12">
        <v>139.86806034063574</v>
      </c>
    </row>
    <row r="304" spans="14:25" x14ac:dyDescent="0.25">
      <c r="N304" s="33">
        <v>302</v>
      </c>
      <c r="O304" s="33">
        <f t="shared" ca="1" si="9"/>
        <v>0.55990971384364829</v>
      </c>
      <c r="P304" s="33">
        <v>132.88732806813908</v>
      </c>
      <c r="Q304" s="31">
        <f t="shared" si="10"/>
        <v>0.63319577283458484</v>
      </c>
      <c r="Y304" s="12">
        <v>132.88732806813908</v>
      </c>
    </row>
    <row r="305" spans="14:25" x14ac:dyDescent="0.25">
      <c r="N305" s="33">
        <v>303</v>
      </c>
      <c r="O305" s="33">
        <f t="shared" ca="1" si="9"/>
        <v>5.109847349555352E-2</v>
      </c>
      <c r="P305" s="33">
        <v>135.02251025464508</v>
      </c>
      <c r="Q305" s="31">
        <f t="shared" si="10"/>
        <v>0.69170178473193467</v>
      </c>
      <c r="Y305" s="12">
        <v>135.02251025464508</v>
      </c>
    </row>
    <row r="306" spans="14:25" x14ac:dyDescent="0.25">
      <c r="N306" s="33">
        <v>304</v>
      </c>
      <c r="O306" s="33">
        <f t="shared" ca="1" si="9"/>
        <v>0.80439090802408497</v>
      </c>
      <c r="P306" s="33">
        <v>99.779158484325322</v>
      </c>
      <c r="Q306" s="31">
        <f t="shared" si="10"/>
        <v>2.5802827004669081E-2</v>
      </c>
      <c r="Y306" s="12">
        <v>99.779158484325322</v>
      </c>
    </row>
    <row r="307" spans="14:25" x14ac:dyDescent="0.25">
      <c r="N307" s="33">
        <v>305</v>
      </c>
      <c r="O307" s="33">
        <f t="shared" ca="1" si="9"/>
        <v>0.52016399848435391</v>
      </c>
      <c r="P307" s="33">
        <v>139.1399569171781</v>
      </c>
      <c r="Q307" s="31">
        <f t="shared" si="10"/>
        <v>0.79227165673101019</v>
      </c>
      <c r="Y307" s="12">
        <v>139.1399569171781</v>
      </c>
    </row>
    <row r="308" spans="14:25" x14ac:dyDescent="0.25">
      <c r="N308" s="33">
        <v>306</v>
      </c>
      <c r="O308" s="33">
        <f t="shared" ca="1" si="9"/>
        <v>0.42086813569277914</v>
      </c>
      <c r="P308" s="33">
        <v>124.71494851122503</v>
      </c>
      <c r="Q308" s="31">
        <f t="shared" si="10"/>
        <v>0.39788154866802727</v>
      </c>
      <c r="Y308" s="12">
        <v>124.71494851122503</v>
      </c>
    </row>
    <row r="309" spans="14:25" x14ac:dyDescent="0.25">
      <c r="N309" s="33">
        <v>307</v>
      </c>
      <c r="O309" s="33">
        <f t="shared" ca="1" si="9"/>
        <v>2.672399743103171E-2</v>
      </c>
      <c r="P309" s="33">
        <v>126.74950348743666</v>
      </c>
      <c r="Q309" s="31">
        <f t="shared" si="10"/>
        <v>0.45547863358030544</v>
      </c>
      <c r="Y309" s="12">
        <v>126.74950348743666</v>
      </c>
    </row>
    <row r="310" spans="14:25" x14ac:dyDescent="0.25">
      <c r="N310" s="33">
        <v>308</v>
      </c>
      <c r="O310" s="33">
        <f t="shared" ca="1" si="9"/>
        <v>0.69049707679972283</v>
      </c>
      <c r="P310" s="33">
        <v>112.1973973979153</v>
      </c>
      <c r="Q310" s="31">
        <f t="shared" si="10"/>
        <v>0.12881742405894045</v>
      </c>
      <c r="Y310" s="12">
        <v>112.1973973979153</v>
      </c>
    </row>
    <row r="311" spans="14:25" x14ac:dyDescent="0.25">
      <c r="N311" s="33">
        <v>309</v>
      </c>
      <c r="O311" s="33">
        <f t="shared" ca="1" si="9"/>
        <v>0.16538500153060764</v>
      </c>
      <c r="P311" s="33">
        <v>123.04507205797141</v>
      </c>
      <c r="Q311" s="31">
        <f t="shared" si="10"/>
        <v>0.35255947498294282</v>
      </c>
      <c r="Y311" s="12">
        <v>123.04507205797141</v>
      </c>
    </row>
    <row r="312" spans="14:25" x14ac:dyDescent="0.25">
      <c r="N312" s="33">
        <v>310</v>
      </c>
      <c r="O312" s="33">
        <f t="shared" ca="1" si="9"/>
        <v>0.49708372253769872</v>
      </c>
      <c r="P312" s="33">
        <v>125.84266749298375</v>
      </c>
      <c r="Q312" s="31">
        <f t="shared" si="10"/>
        <v>0.4295461193106821</v>
      </c>
      <c r="Y312" s="12">
        <v>125.84266749298375</v>
      </c>
    </row>
    <row r="313" spans="14:25" x14ac:dyDescent="0.25">
      <c r="N313" s="33">
        <v>311</v>
      </c>
      <c r="O313" s="33">
        <f t="shared" ca="1" si="9"/>
        <v>0.62172633537456579</v>
      </c>
      <c r="P313" s="33">
        <v>128.92167849498213</v>
      </c>
      <c r="Q313" s="31">
        <f t="shared" si="10"/>
        <v>0.51862252506652706</v>
      </c>
      <c r="Y313" s="12">
        <v>128.92167849498213</v>
      </c>
    </row>
    <row r="314" spans="14:25" x14ac:dyDescent="0.25">
      <c r="N314" s="33">
        <v>312</v>
      </c>
      <c r="O314" s="33">
        <f t="shared" ca="1" si="9"/>
        <v>0.64473694075994092</v>
      </c>
      <c r="P314" s="33">
        <v>121.55668434743551</v>
      </c>
      <c r="Q314" s="31">
        <f t="shared" si="10"/>
        <v>0.31412284649274141</v>
      </c>
      <c r="Y314" s="12">
        <v>121.55668434743551</v>
      </c>
    </row>
    <row r="315" spans="14:25" x14ac:dyDescent="0.25">
      <c r="N315" s="33">
        <v>313</v>
      </c>
      <c r="O315" s="33">
        <f t="shared" ca="1" si="9"/>
        <v>0.12314982066332347</v>
      </c>
      <c r="P315" s="33">
        <v>131.65378135237916</v>
      </c>
      <c r="Q315" s="31">
        <f t="shared" si="10"/>
        <v>0.59809111150611161</v>
      </c>
      <c r="Y315" s="12">
        <v>131.65378135237916</v>
      </c>
    </row>
    <row r="316" spans="14:25" x14ac:dyDescent="0.25">
      <c r="N316" s="33">
        <v>314</v>
      </c>
      <c r="O316" s="33">
        <f t="shared" ca="1" si="9"/>
        <v>0.77820957742555175</v>
      </c>
      <c r="P316" s="33">
        <v>107.14016962954695</v>
      </c>
      <c r="Q316" s="31">
        <f t="shared" si="10"/>
        <v>7.081341166963015E-2</v>
      </c>
      <c r="Y316" s="12">
        <v>107.14016962954695</v>
      </c>
    </row>
    <row r="317" spans="14:25" x14ac:dyDescent="0.25">
      <c r="N317" s="33">
        <v>315</v>
      </c>
      <c r="O317" s="33">
        <f t="shared" ca="1" si="9"/>
        <v>0.72847504814953212</v>
      </c>
      <c r="P317" s="33">
        <v>137.74075799341222</v>
      </c>
      <c r="Q317" s="31">
        <f t="shared" si="10"/>
        <v>0.76024515392403735</v>
      </c>
      <c r="Y317" s="12">
        <v>137.74075799341222</v>
      </c>
    </row>
    <row r="318" spans="14:25" x14ac:dyDescent="0.25">
      <c r="N318" s="33">
        <v>316</v>
      </c>
      <c r="O318" s="33">
        <f t="shared" ca="1" si="9"/>
        <v>0.56348453403334897</v>
      </c>
      <c r="P318" s="33">
        <v>122.54408997857502</v>
      </c>
      <c r="Q318" s="31">
        <f t="shared" si="10"/>
        <v>0.33939716545391474</v>
      </c>
      <c r="Y318" s="12">
        <v>122.54408997857502</v>
      </c>
    </row>
    <row r="319" spans="14:25" x14ac:dyDescent="0.25">
      <c r="N319" s="33">
        <v>317</v>
      </c>
      <c r="O319" s="33">
        <f t="shared" ca="1" si="9"/>
        <v>0.33733665977090677</v>
      </c>
      <c r="P319" s="33">
        <v>120.04566449879646</v>
      </c>
      <c r="Q319" s="31">
        <f t="shared" si="10"/>
        <v>0.27732563319191406</v>
      </c>
      <c r="Y319" s="12">
        <v>120.04566449879646</v>
      </c>
    </row>
    <row r="320" spans="14:25" x14ac:dyDescent="0.25">
      <c r="N320" s="33">
        <v>318</v>
      </c>
      <c r="O320" s="33">
        <f t="shared" ca="1" si="9"/>
        <v>0.19280421990067143</v>
      </c>
      <c r="P320" s="33">
        <v>122.84643590830689</v>
      </c>
      <c r="Q320" s="31">
        <f t="shared" si="10"/>
        <v>0.34731467028254998</v>
      </c>
      <c r="Y320" s="12">
        <v>122.84643590830689</v>
      </c>
    </row>
    <row r="321" spans="14:25" x14ac:dyDescent="0.25">
      <c r="N321" s="33">
        <v>319</v>
      </c>
      <c r="O321" s="33">
        <f t="shared" ca="1" si="9"/>
        <v>0.23278191670415593</v>
      </c>
      <c r="P321" s="33">
        <v>119.62623501452279</v>
      </c>
      <c r="Q321" s="31">
        <f t="shared" si="10"/>
        <v>0.26754400618032059</v>
      </c>
      <c r="Y321" s="12">
        <v>119.62623501452279</v>
      </c>
    </row>
    <row r="322" spans="14:25" x14ac:dyDescent="0.25">
      <c r="N322" s="33">
        <v>320</v>
      </c>
      <c r="O322" s="33">
        <f t="shared" ca="1" si="9"/>
        <v>0.99559208849200365</v>
      </c>
      <c r="P322" s="33">
        <v>133.76592519271324</v>
      </c>
      <c r="Q322" s="31">
        <f t="shared" si="10"/>
        <v>0.65767304698858275</v>
      </c>
      <c r="Y322" s="12">
        <v>133.76592519271324</v>
      </c>
    </row>
    <row r="323" spans="14:25" x14ac:dyDescent="0.25">
      <c r="N323" s="33">
        <v>321</v>
      </c>
      <c r="O323" s="33">
        <f t="shared" ca="1" si="9"/>
        <v>0.50967744769845358</v>
      </c>
      <c r="P323" s="33">
        <v>110.91545853972497</v>
      </c>
      <c r="Q323" s="31">
        <f t="shared" si="10"/>
        <v>0.11153183817565948</v>
      </c>
      <c r="Y323" s="12">
        <v>110.91545853972497</v>
      </c>
    </row>
    <row r="324" spans="14:25" x14ac:dyDescent="0.25">
      <c r="N324" s="33">
        <v>322</v>
      </c>
      <c r="O324" s="33">
        <f t="shared" ref="O324:O387" ca="1" si="11">RAND()</f>
        <v>0.20150370770327519</v>
      </c>
      <c r="P324" s="33">
        <v>125.03061664063431</v>
      </c>
      <c r="Q324" s="31">
        <f t="shared" ref="Q324:Q387" si="12">_xlfn.NORM.S.DIST(($L$5+$L$6*ASINH((P324-$L$3)/$L$4)),TRUE)</f>
        <v>0.40666975225803392</v>
      </c>
      <c r="Y324" s="12">
        <v>125.03061664063431</v>
      </c>
    </row>
    <row r="325" spans="14:25" x14ac:dyDescent="0.25">
      <c r="N325" s="33">
        <v>323</v>
      </c>
      <c r="O325" s="33">
        <f t="shared" ca="1" si="11"/>
        <v>0.97553250719772933</v>
      </c>
      <c r="P325" s="33">
        <v>113.84736166328446</v>
      </c>
      <c r="Q325" s="31">
        <f t="shared" si="12"/>
        <v>0.15387513447005263</v>
      </c>
      <c r="Y325" s="12">
        <v>113.84736166328446</v>
      </c>
    </row>
    <row r="326" spans="14:25" x14ac:dyDescent="0.25">
      <c r="N326" s="33">
        <v>324</v>
      </c>
      <c r="O326" s="33">
        <f t="shared" ca="1" si="11"/>
        <v>0.85055948732707876</v>
      </c>
      <c r="P326" s="33">
        <v>140.38955913208375</v>
      </c>
      <c r="Q326" s="31">
        <f t="shared" si="12"/>
        <v>0.81876423233308615</v>
      </c>
      <c r="Y326" s="12">
        <v>140.38955913208375</v>
      </c>
    </row>
    <row r="327" spans="14:25" x14ac:dyDescent="0.25">
      <c r="N327" s="33">
        <v>325</v>
      </c>
      <c r="O327" s="33">
        <f t="shared" ca="1" si="11"/>
        <v>0.87708638223523427</v>
      </c>
      <c r="P327" s="33">
        <v>141.8001311794965</v>
      </c>
      <c r="Q327" s="31">
        <f t="shared" si="12"/>
        <v>0.84614770838533993</v>
      </c>
      <c r="Y327" s="12">
        <v>141.8001311794965</v>
      </c>
    </row>
    <row r="328" spans="14:25" x14ac:dyDescent="0.25">
      <c r="N328" s="33">
        <v>326</v>
      </c>
      <c r="O328" s="33">
        <f t="shared" ca="1" si="11"/>
        <v>0.26064890302924593</v>
      </c>
      <c r="P328" s="33">
        <v>147.12251846106406</v>
      </c>
      <c r="Q328" s="31">
        <f t="shared" si="12"/>
        <v>0.92489691312040623</v>
      </c>
      <c r="Y328" s="12">
        <v>147.12251846106406</v>
      </c>
    </row>
    <row r="329" spans="14:25" x14ac:dyDescent="0.25">
      <c r="N329" s="33">
        <v>327</v>
      </c>
      <c r="O329" s="33">
        <f t="shared" ca="1" si="11"/>
        <v>0.625457017426297</v>
      </c>
      <c r="P329" s="33">
        <v>138.56578406371889</v>
      </c>
      <c r="Q329" s="31">
        <f t="shared" si="12"/>
        <v>0.77942180408529926</v>
      </c>
      <c r="Y329" s="12">
        <v>138.56578406371889</v>
      </c>
    </row>
    <row r="330" spans="14:25" x14ac:dyDescent="0.25">
      <c r="N330" s="33">
        <v>328</v>
      </c>
      <c r="O330" s="33">
        <f t="shared" ca="1" si="11"/>
        <v>0.19057968880183884</v>
      </c>
      <c r="P330" s="33">
        <v>140.56904640776293</v>
      </c>
      <c r="Q330" s="31">
        <f t="shared" si="12"/>
        <v>0.82239915011176823</v>
      </c>
      <c r="Y330" s="12">
        <v>140.56904640776293</v>
      </c>
    </row>
    <row r="331" spans="14:25" x14ac:dyDescent="0.25">
      <c r="N331" s="33">
        <v>329</v>
      </c>
      <c r="O331" s="33">
        <f t="shared" ca="1" si="11"/>
        <v>0.2267411790001731</v>
      </c>
      <c r="P331" s="33">
        <v>128.14387241377798</v>
      </c>
      <c r="Q331" s="31">
        <f t="shared" si="12"/>
        <v>0.49590840405824449</v>
      </c>
      <c r="Y331" s="12">
        <v>128.14387241377798</v>
      </c>
    </row>
    <row r="332" spans="14:25" x14ac:dyDescent="0.25">
      <c r="N332" s="33">
        <v>330</v>
      </c>
      <c r="O332" s="33">
        <f t="shared" ca="1" si="11"/>
        <v>0.4201663842757265</v>
      </c>
      <c r="P332" s="33">
        <v>130.49870670632112</v>
      </c>
      <c r="Q332" s="31">
        <f t="shared" si="12"/>
        <v>0.56466758076245971</v>
      </c>
      <c r="Y332" s="12">
        <v>130.49870670632112</v>
      </c>
    </row>
    <row r="333" spans="14:25" x14ac:dyDescent="0.25">
      <c r="N333" s="33">
        <v>331</v>
      </c>
      <c r="O333" s="33">
        <f t="shared" ca="1" si="11"/>
        <v>0.17251940864772675</v>
      </c>
      <c r="P333" s="33">
        <v>165.03858488861059</v>
      </c>
      <c r="Q333" s="31">
        <f t="shared" si="12"/>
        <v>0.99821747221923263</v>
      </c>
      <c r="Y333" s="12">
        <v>165.03858488861059</v>
      </c>
    </row>
    <row r="334" spans="14:25" x14ac:dyDescent="0.25">
      <c r="N334" s="33">
        <v>332</v>
      </c>
      <c r="O334" s="33">
        <f t="shared" ca="1" si="11"/>
        <v>6.9330271166483826E-2</v>
      </c>
      <c r="P334" s="33">
        <v>124.35645552318519</v>
      </c>
      <c r="Q334" s="31">
        <f t="shared" si="12"/>
        <v>0.38797979593981885</v>
      </c>
      <c r="Y334" s="12">
        <v>124.35645552318519</v>
      </c>
    </row>
    <row r="335" spans="14:25" x14ac:dyDescent="0.25">
      <c r="N335" s="33">
        <v>333</v>
      </c>
      <c r="O335" s="33">
        <f t="shared" ca="1" si="11"/>
        <v>0.7582027916820383</v>
      </c>
      <c r="P335" s="33">
        <v>136.46035037320124</v>
      </c>
      <c r="Q335" s="31">
        <f t="shared" si="12"/>
        <v>0.7289188557533185</v>
      </c>
      <c r="Y335" s="12">
        <v>136.46035037320124</v>
      </c>
    </row>
    <row r="336" spans="14:25" x14ac:dyDescent="0.25">
      <c r="N336" s="33">
        <v>334</v>
      </c>
      <c r="O336" s="33">
        <f t="shared" ca="1" si="11"/>
        <v>0.99244569031366603</v>
      </c>
      <c r="P336" s="33">
        <v>141.9699759905406</v>
      </c>
      <c r="Q336" s="31">
        <f t="shared" si="12"/>
        <v>0.84926043388576078</v>
      </c>
      <c r="Y336" s="12">
        <v>141.9699759905406</v>
      </c>
    </row>
    <row r="337" spans="14:25" x14ac:dyDescent="0.25">
      <c r="N337" s="33">
        <v>335</v>
      </c>
      <c r="O337" s="33">
        <f t="shared" ca="1" si="11"/>
        <v>0.75004540458308588</v>
      </c>
      <c r="P337" s="33">
        <v>102.99735787761138</v>
      </c>
      <c r="Q337" s="31">
        <f t="shared" si="12"/>
        <v>4.0914132208524835E-2</v>
      </c>
      <c r="Y337" s="12">
        <v>102.99735787761138</v>
      </c>
    </row>
    <row r="338" spans="14:25" x14ac:dyDescent="0.25">
      <c r="N338" s="33">
        <v>336</v>
      </c>
      <c r="O338" s="33">
        <f t="shared" ca="1" si="11"/>
        <v>0.96159739194308913</v>
      </c>
      <c r="P338" s="33">
        <v>158.83052602129825</v>
      </c>
      <c r="Q338" s="31">
        <f t="shared" si="12"/>
        <v>0.99162513109463135</v>
      </c>
      <c r="Y338" s="12">
        <v>158.83052602129825</v>
      </c>
    </row>
    <row r="339" spans="14:25" x14ac:dyDescent="0.25">
      <c r="N339" s="33">
        <v>337</v>
      </c>
      <c r="O339" s="33">
        <f t="shared" ca="1" si="11"/>
        <v>0.2511439372368327</v>
      </c>
      <c r="P339" s="33">
        <v>134.6795175446706</v>
      </c>
      <c r="Q339" s="31">
        <f t="shared" si="12"/>
        <v>0.68254068825522696</v>
      </c>
      <c r="Y339" s="12">
        <v>134.6795175446706</v>
      </c>
    </row>
    <row r="340" spans="14:25" x14ac:dyDescent="0.25">
      <c r="N340" s="33">
        <v>338</v>
      </c>
      <c r="O340" s="33">
        <f t="shared" ca="1" si="11"/>
        <v>0.10123904792955785</v>
      </c>
      <c r="P340" s="33">
        <v>115.18356864376327</v>
      </c>
      <c r="Q340" s="31">
        <f t="shared" si="12"/>
        <v>0.17656297049620215</v>
      </c>
      <c r="Y340" s="12">
        <v>115.18356864376327</v>
      </c>
    </row>
    <row r="341" spans="14:25" x14ac:dyDescent="0.25">
      <c r="N341" s="33">
        <v>339</v>
      </c>
      <c r="O341" s="33">
        <f t="shared" ca="1" si="11"/>
        <v>9.1501688001518477E-2</v>
      </c>
      <c r="P341" s="33">
        <v>106.92102111351284</v>
      </c>
      <c r="Q341" s="31">
        <f t="shared" si="12"/>
        <v>6.8877291042622385E-2</v>
      </c>
      <c r="Y341" s="12">
        <v>106.92102111351284</v>
      </c>
    </row>
    <row r="342" spans="14:25" x14ac:dyDescent="0.25">
      <c r="N342" s="33">
        <v>340</v>
      </c>
      <c r="O342" s="33">
        <f t="shared" ca="1" si="11"/>
        <v>0.42844680004509172</v>
      </c>
      <c r="P342" s="33">
        <v>107.19329335267346</v>
      </c>
      <c r="Q342" s="31">
        <f t="shared" si="12"/>
        <v>7.1289307785229558E-2</v>
      </c>
      <c r="Y342" s="12">
        <v>107.19329335267346</v>
      </c>
    </row>
    <row r="343" spans="14:25" x14ac:dyDescent="0.25">
      <c r="N343" s="33">
        <v>341</v>
      </c>
      <c r="O343" s="33">
        <f t="shared" ca="1" si="11"/>
        <v>0.76448360312485275</v>
      </c>
      <c r="P343" s="33">
        <v>102.52162924080579</v>
      </c>
      <c r="Q343" s="31">
        <f t="shared" si="12"/>
        <v>3.8291084427675169E-2</v>
      </c>
      <c r="Y343" s="12">
        <v>102.52162924080579</v>
      </c>
    </row>
    <row r="344" spans="14:25" x14ac:dyDescent="0.25">
      <c r="N344" s="33">
        <v>342</v>
      </c>
      <c r="O344" s="33">
        <f t="shared" ca="1" si="11"/>
        <v>0.94873365489486938</v>
      </c>
      <c r="P344" s="33">
        <v>134.97555001929501</v>
      </c>
      <c r="Q344" s="31">
        <f t="shared" si="12"/>
        <v>0.69045352591035547</v>
      </c>
      <c r="Y344" s="12">
        <v>134.97555001929501</v>
      </c>
    </row>
    <row r="345" spans="14:25" x14ac:dyDescent="0.25">
      <c r="N345" s="33">
        <v>343</v>
      </c>
      <c r="O345" s="33">
        <f t="shared" ca="1" si="11"/>
        <v>0.60858622202681778</v>
      </c>
      <c r="P345" s="33">
        <v>115.03250824631289</v>
      </c>
      <c r="Q345" s="31">
        <f t="shared" si="12"/>
        <v>0.17388912334693377</v>
      </c>
      <c r="Y345" s="12">
        <v>115.03250824631289</v>
      </c>
    </row>
    <row r="346" spans="14:25" x14ac:dyDescent="0.25">
      <c r="N346" s="33">
        <v>344</v>
      </c>
      <c r="O346" s="33">
        <f t="shared" ca="1" si="11"/>
        <v>0.79662446106617446</v>
      </c>
      <c r="P346" s="33">
        <v>118.16247164319856</v>
      </c>
      <c r="Q346" s="31">
        <f t="shared" si="12"/>
        <v>0.23497067105955319</v>
      </c>
      <c r="Y346" s="12">
        <v>118.16247164319856</v>
      </c>
    </row>
    <row r="347" spans="14:25" x14ac:dyDescent="0.25">
      <c r="N347" s="33">
        <v>345</v>
      </c>
      <c r="O347" s="33">
        <f t="shared" ca="1" si="11"/>
        <v>0.19768686324494045</v>
      </c>
      <c r="P347" s="33">
        <v>131.9657228160855</v>
      </c>
      <c r="Q347" s="31">
        <f t="shared" si="12"/>
        <v>0.60703691169343377</v>
      </c>
      <c r="Y347" s="12">
        <v>131.9657228160855</v>
      </c>
    </row>
    <row r="348" spans="14:25" x14ac:dyDescent="0.25">
      <c r="N348" s="33">
        <v>346</v>
      </c>
      <c r="O348" s="33">
        <f t="shared" ca="1" si="11"/>
        <v>0.49244731404422637</v>
      </c>
      <c r="P348" s="33">
        <v>141.87051806168029</v>
      </c>
      <c r="Q348" s="31">
        <f t="shared" si="12"/>
        <v>0.84744252614898308</v>
      </c>
      <c r="Y348" s="12">
        <v>141.87051806168029</v>
      </c>
    </row>
    <row r="349" spans="14:25" x14ac:dyDescent="0.25">
      <c r="N349" s="33">
        <v>347</v>
      </c>
      <c r="O349" s="33">
        <f t="shared" ca="1" si="11"/>
        <v>8.6477813142827875E-2</v>
      </c>
      <c r="P349" s="33">
        <v>150.91585371173525</v>
      </c>
      <c r="Q349" s="31">
        <f t="shared" si="12"/>
        <v>0.95932909484869933</v>
      </c>
      <c r="Y349" s="12">
        <v>150.91585371173525</v>
      </c>
    </row>
    <row r="350" spans="14:25" x14ac:dyDescent="0.25">
      <c r="N350" s="33">
        <v>348</v>
      </c>
      <c r="O350" s="33">
        <f t="shared" ca="1" si="11"/>
        <v>0.64695607432766522</v>
      </c>
      <c r="P350" s="33">
        <v>122.63469399517662</v>
      </c>
      <c r="Q350" s="31">
        <f t="shared" si="12"/>
        <v>0.34176135540716623</v>
      </c>
      <c r="Y350" s="12">
        <v>122.63469399517662</v>
      </c>
    </row>
    <row r="351" spans="14:25" x14ac:dyDescent="0.25">
      <c r="N351" s="33">
        <v>349</v>
      </c>
      <c r="O351" s="33">
        <f t="shared" ca="1" si="11"/>
        <v>0.88534977798609171</v>
      </c>
      <c r="P351" s="33">
        <v>129.66273902338315</v>
      </c>
      <c r="Q351" s="31">
        <f t="shared" si="12"/>
        <v>0.54028591752866251</v>
      </c>
      <c r="Y351" s="12">
        <v>129.66273902338315</v>
      </c>
    </row>
    <row r="352" spans="14:25" x14ac:dyDescent="0.25">
      <c r="N352" s="33">
        <v>350</v>
      </c>
      <c r="O352" s="33">
        <f t="shared" ca="1" si="11"/>
        <v>0.472282858570515</v>
      </c>
      <c r="P352" s="33">
        <v>105.23625392741366</v>
      </c>
      <c r="Q352" s="31">
        <f t="shared" si="12"/>
        <v>5.5386355647116615E-2</v>
      </c>
      <c r="Y352" s="12">
        <v>105.23625392741366</v>
      </c>
    </row>
    <row r="353" spans="14:25" x14ac:dyDescent="0.25">
      <c r="N353" s="33">
        <v>351</v>
      </c>
      <c r="O353" s="33">
        <f t="shared" ca="1" si="11"/>
        <v>0.44498918778972252</v>
      </c>
      <c r="P353" s="33">
        <v>132.25309011390124</v>
      </c>
      <c r="Q353" s="31">
        <f t="shared" si="12"/>
        <v>0.61523975636453032</v>
      </c>
      <c r="Y353" s="12">
        <v>132.25309011390124</v>
      </c>
    </row>
    <row r="354" spans="14:25" x14ac:dyDescent="0.25">
      <c r="N354" s="33">
        <v>352</v>
      </c>
      <c r="O354" s="33">
        <f t="shared" ca="1" si="11"/>
        <v>0.91783038202536071</v>
      </c>
      <c r="P354" s="33">
        <v>134.03676623255444</v>
      </c>
      <c r="Q354" s="31">
        <f t="shared" si="12"/>
        <v>0.66511207816097961</v>
      </c>
      <c r="Y354" s="12">
        <v>134.03676623255444</v>
      </c>
    </row>
    <row r="355" spans="14:25" x14ac:dyDescent="0.25">
      <c r="N355" s="33">
        <v>353</v>
      </c>
      <c r="O355" s="33">
        <f t="shared" ca="1" si="11"/>
        <v>0.88665837277180803</v>
      </c>
      <c r="P355" s="33">
        <v>109.31525479148952</v>
      </c>
      <c r="Q355" s="31">
        <f t="shared" si="12"/>
        <v>9.249745674784747E-2</v>
      </c>
      <c r="Y355" s="12">
        <v>109.31525479148952</v>
      </c>
    </row>
    <row r="356" spans="14:25" x14ac:dyDescent="0.25">
      <c r="N356" s="33">
        <v>354</v>
      </c>
      <c r="O356" s="33">
        <f t="shared" ca="1" si="11"/>
        <v>0.36971551218777243</v>
      </c>
      <c r="P356" s="33">
        <v>147.29863441322135</v>
      </c>
      <c r="Q356" s="31">
        <f t="shared" si="12"/>
        <v>0.9268632448146974</v>
      </c>
      <c r="Y356" s="12">
        <v>147.29863441322135</v>
      </c>
    </row>
    <row r="357" spans="14:25" x14ac:dyDescent="0.25">
      <c r="N357" s="33">
        <v>355</v>
      </c>
      <c r="O357" s="33">
        <f t="shared" ca="1" si="11"/>
        <v>0.48654306670468228</v>
      </c>
      <c r="P357" s="33">
        <v>116.91733394389186</v>
      </c>
      <c r="Q357" s="31">
        <f t="shared" si="12"/>
        <v>0.20924795724845596</v>
      </c>
      <c r="Y357" s="12">
        <v>116.91733394389186</v>
      </c>
    </row>
    <row r="358" spans="14:25" x14ac:dyDescent="0.25">
      <c r="N358" s="33">
        <v>356</v>
      </c>
      <c r="O358" s="33">
        <f t="shared" ca="1" si="11"/>
        <v>0.50948852173921544</v>
      </c>
      <c r="P358" s="33">
        <v>138.84309631235502</v>
      </c>
      <c r="Q358" s="31">
        <f t="shared" si="12"/>
        <v>0.78567991332534115</v>
      </c>
      <c r="Y358" s="12">
        <v>138.84309631235502</v>
      </c>
    </row>
    <row r="359" spans="14:25" x14ac:dyDescent="0.25">
      <c r="N359" s="33">
        <v>357</v>
      </c>
      <c r="O359" s="33">
        <f t="shared" ca="1" si="11"/>
        <v>0.10094529976178979</v>
      </c>
      <c r="P359" s="33">
        <v>160.77731672702976</v>
      </c>
      <c r="Q359" s="31">
        <f t="shared" si="12"/>
        <v>0.99468639383266033</v>
      </c>
      <c r="Y359" s="12">
        <v>160.77731672702976</v>
      </c>
    </row>
    <row r="360" spans="14:25" x14ac:dyDescent="0.25">
      <c r="N360" s="33">
        <v>358</v>
      </c>
      <c r="O360" s="33">
        <f t="shared" ca="1" si="11"/>
        <v>0.90835806836171396</v>
      </c>
      <c r="P360" s="33">
        <v>120.28436376918503</v>
      </c>
      <c r="Q360" s="31">
        <f t="shared" si="12"/>
        <v>0.28297853135949602</v>
      </c>
      <c r="Y360" s="12">
        <v>120.28436376918503</v>
      </c>
    </row>
    <row r="361" spans="14:25" x14ac:dyDescent="0.25">
      <c r="N361" s="33">
        <v>359</v>
      </c>
      <c r="O361" s="33">
        <f t="shared" ca="1" si="11"/>
        <v>0.67193649091514651</v>
      </c>
      <c r="P361" s="33">
        <v>155.08618790163075</v>
      </c>
      <c r="Q361" s="31">
        <f t="shared" si="12"/>
        <v>0.98135741908450136</v>
      </c>
      <c r="Y361" s="12">
        <v>155.08618790163075</v>
      </c>
    </row>
    <row r="362" spans="14:25" x14ac:dyDescent="0.25">
      <c r="N362" s="33">
        <v>360</v>
      </c>
      <c r="O362" s="33">
        <f t="shared" ca="1" si="11"/>
        <v>7.0412250261293496E-2</v>
      </c>
      <c r="P362" s="33">
        <v>118.00645570890967</v>
      </c>
      <c r="Q362" s="31">
        <f t="shared" si="12"/>
        <v>0.23164603625619185</v>
      </c>
      <c r="Y362" s="12">
        <v>118.00645570890967</v>
      </c>
    </row>
    <row r="363" spans="14:25" x14ac:dyDescent="0.25">
      <c r="N363" s="33">
        <v>361</v>
      </c>
      <c r="O363" s="33">
        <f t="shared" ca="1" si="11"/>
        <v>0.45372517191779715</v>
      </c>
      <c r="P363" s="33">
        <v>131.12993918227414</v>
      </c>
      <c r="Q363" s="31">
        <f t="shared" si="12"/>
        <v>0.58298407229140836</v>
      </c>
      <c r="Y363" s="12">
        <v>131.12993918227414</v>
      </c>
    </row>
    <row r="364" spans="14:25" x14ac:dyDescent="0.25">
      <c r="N364" s="33">
        <v>362</v>
      </c>
      <c r="O364" s="33">
        <f t="shared" ca="1" si="11"/>
        <v>0.29793234145997183</v>
      </c>
      <c r="P364" s="33">
        <v>105.40551083458313</v>
      </c>
      <c r="Q364" s="31">
        <f t="shared" si="12"/>
        <v>5.6634655845512964E-2</v>
      </c>
      <c r="Y364" s="12">
        <v>105.40551083458313</v>
      </c>
    </row>
    <row r="365" spans="14:25" x14ac:dyDescent="0.25">
      <c r="N365" s="33">
        <v>363</v>
      </c>
      <c r="O365" s="33">
        <f t="shared" ca="1" si="11"/>
        <v>0.49924906618133646</v>
      </c>
      <c r="P365" s="33">
        <v>118.61768433321721</v>
      </c>
      <c r="Q365" s="31">
        <f t="shared" si="12"/>
        <v>0.24483501066300617</v>
      </c>
      <c r="Y365" s="12">
        <v>118.61768433321721</v>
      </c>
    </row>
    <row r="366" spans="14:25" x14ac:dyDescent="0.25">
      <c r="N366" s="33">
        <v>364</v>
      </c>
      <c r="O366" s="33">
        <f t="shared" ca="1" si="11"/>
        <v>0.12038522279769559</v>
      </c>
      <c r="P366" s="33">
        <v>122.32193612629507</v>
      </c>
      <c r="Q366" s="31">
        <f t="shared" si="12"/>
        <v>0.33363155741864403</v>
      </c>
      <c r="Y366" s="12">
        <v>122.32193612629507</v>
      </c>
    </row>
    <row r="367" spans="14:25" x14ac:dyDescent="0.25">
      <c r="N367" s="33">
        <v>365</v>
      </c>
      <c r="O367" s="33">
        <f t="shared" ca="1" si="11"/>
        <v>0.64031197369726311</v>
      </c>
      <c r="P367" s="33">
        <v>126.76543887269082</v>
      </c>
      <c r="Q367" s="31">
        <f t="shared" si="12"/>
        <v>0.45593737577700488</v>
      </c>
      <c r="Y367" s="12">
        <v>126.76543887269082</v>
      </c>
    </row>
    <row r="368" spans="14:25" x14ac:dyDescent="0.25">
      <c r="N368" s="33">
        <v>366</v>
      </c>
      <c r="O368" s="33">
        <f t="shared" ca="1" si="11"/>
        <v>0.8441972631121375</v>
      </c>
      <c r="P368" s="33">
        <v>125.51401963960045</v>
      </c>
      <c r="Q368" s="31">
        <f t="shared" si="12"/>
        <v>0.4202439069024751</v>
      </c>
      <c r="Y368" s="12">
        <v>125.51401963960045</v>
      </c>
    </row>
    <row r="369" spans="14:25" x14ac:dyDescent="0.25">
      <c r="N369" s="33">
        <v>367</v>
      </c>
      <c r="O369" s="33">
        <f t="shared" ca="1" si="11"/>
        <v>0.4915330127247175</v>
      </c>
      <c r="P369" s="33">
        <v>127.80217217944882</v>
      </c>
      <c r="Q369" s="31">
        <f t="shared" si="12"/>
        <v>0.4859560523833959</v>
      </c>
      <c r="Y369" s="12">
        <v>127.80217217944882</v>
      </c>
    </row>
    <row r="370" spans="14:25" x14ac:dyDescent="0.25">
      <c r="N370" s="33">
        <v>368</v>
      </c>
      <c r="O370" s="33">
        <f t="shared" ca="1" si="11"/>
        <v>0.23792821876963599</v>
      </c>
      <c r="P370" s="33">
        <v>149.12286317782014</v>
      </c>
      <c r="Q370" s="31">
        <f t="shared" si="12"/>
        <v>0.94504630948509805</v>
      </c>
      <c r="Y370" s="12">
        <v>149.12286317782014</v>
      </c>
    </row>
    <row r="371" spans="14:25" x14ac:dyDescent="0.25">
      <c r="N371" s="33">
        <v>369</v>
      </c>
      <c r="O371" s="33">
        <f t="shared" ca="1" si="11"/>
        <v>0.98104286727109347</v>
      </c>
      <c r="P371" s="33">
        <v>138.93176312615253</v>
      </c>
      <c r="Q371" s="31">
        <f t="shared" si="12"/>
        <v>0.78766046575179338</v>
      </c>
      <c r="Y371" s="12">
        <v>138.93176312615253</v>
      </c>
    </row>
    <row r="372" spans="14:25" x14ac:dyDescent="0.25">
      <c r="N372" s="33">
        <v>370</v>
      </c>
      <c r="O372" s="33">
        <f t="shared" ca="1" si="11"/>
        <v>0.93353889511064736</v>
      </c>
      <c r="P372" s="33">
        <v>107.84147564874075</v>
      </c>
      <c r="Q372" s="31">
        <f t="shared" si="12"/>
        <v>7.7306156249062591E-2</v>
      </c>
      <c r="Y372" s="12">
        <v>107.84147564874075</v>
      </c>
    </row>
    <row r="373" spans="14:25" x14ac:dyDescent="0.25">
      <c r="N373" s="33">
        <v>371</v>
      </c>
      <c r="O373" s="33">
        <f t="shared" ca="1" si="11"/>
        <v>0.52887080565673616</v>
      </c>
      <c r="P373" s="33">
        <v>126.96720156775866</v>
      </c>
      <c r="Q373" s="31">
        <f t="shared" si="12"/>
        <v>0.46175354370162658</v>
      </c>
      <c r="Y373" s="12">
        <v>126.96720156775866</v>
      </c>
    </row>
    <row r="374" spans="14:25" x14ac:dyDescent="0.25">
      <c r="N374" s="33">
        <v>372</v>
      </c>
      <c r="O374" s="33">
        <f t="shared" ca="1" si="11"/>
        <v>0.44201263485765507</v>
      </c>
      <c r="P374" s="33">
        <v>125.40831172109182</v>
      </c>
      <c r="Q374" s="31">
        <f t="shared" si="12"/>
        <v>0.41726417940237848</v>
      </c>
      <c r="Y374" s="12">
        <v>125.40831172109182</v>
      </c>
    </row>
    <row r="375" spans="14:25" x14ac:dyDescent="0.25">
      <c r="N375" s="33">
        <v>373</v>
      </c>
      <c r="O375" s="33">
        <f t="shared" ca="1" si="11"/>
        <v>0.83119882112767773</v>
      </c>
      <c r="P375" s="33">
        <v>137.11238426242781</v>
      </c>
      <c r="Q375" s="31">
        <f t="shared" si="12"/>
        <v>0.74510022012441723</v>
      </c>
      <c r="Y375" s="12">
        <v>137.11238426242781</v>
      </c>
    </row>
    <row r="376" spans="14:25" x14ac:dyDescent="0.25">
      <c r="N376" s="33">
        <v>374</v>
      </c>
      <c r="O376" s="33">
        <f t="shared" ca="1" si="11"/>
        <v>0.93191712012372019</v>
      </c>
      <c r="P376" s="33">
        <v>115.65935707357747</v>
      </c>
      <c r="Q376" s="31">
        <f t="shared" si="12"/>
        <v>0.18516692526716305</v>
      </c>
      <c r="Y376" s="12">
        <v>115.65935707357747</v>
      </c>
    </row>
    <row r="377" spans="14:25" x14ac:dyDescent="0.25">
      <c r="N377" s="33">
        <v>375</v>
      </c>
      <c r="O377" s="33">
        <f t="shared" ca="1" si="11"/>
        <v>8.258791327052839E-2</v>
      </c>
      <c r="P377" s="33">
        <v>146.17112861350955</v>
      </c>
      <c r="Q377" s="31">
        <f t="shared" si="12"/>
        <v>0.91359945006935617</v>
      </c>
      <c r="Y377" s="12">
        <v>146.17112861350955</v>
      </c>
    </row>
    <row r="378" spans="14:25" x14ac:dyDescent="0.25">
      <c r="N378" s="33">
        <v>376</v>
      </c>
      <c r="O378" s="33">
        <f t="shared" ca="1" si="11"/>
        <v>0.43710788381891885</v>
      </c>
      <c r="P378" s="33">
        <v>133.02610973318241</v>
      </c>
      <c r="Q378" s="31">
        <f t="shared" si="12"/>
        <v>0.63709477421832084</v>
      </c>
      <c r="Y378" s="12">
        <v>133.02610973318241</v>
      </c>
    </row>
    <row r="379" spans="14:25" x14ac:dyDescent="0.25">
      <c r="N379" s="33">
        <v>377</v>
      </c>
      <c r="O379" s="33">
        <f t="shared" ca="1" si="11"/>
        <v>0.87191384006491379</v>
      </c>
      <c r="P379" s="33">
        <v>140.03446994082631</v>
      </c>
      <c r="Q379" s="31">
        <f t="shared" si="12"/>
        <v>0.81144569624454732</v>
      </c>
      <c r="Y379" s="12">
        <v>140.03446994082631</v>
      </c>
    </row>
    <row r="380" spans="14:25" x14ac:dyDescent="0.25">
      <c r="N380" s="33">
        <v>378</v>
      </c>
      <c r="O380" s="33">
        <f t="shared" ca="1" si="11"/>
        <v>0.28245172034633026</v>
      </c>
      <c r="P380" s="33">
        <v>123.81048628752281</v>
      </c>
      <c r="Q380" s="31">
        <f t="shared" si="12"/>
        <v>0.37307303761634236</v>
      </c>
      <c r="Y380" s="12">
        <v>123.81048628752281</v>
      </c>
    </row>
    <row r="381" spans="14:25" x14ac:dyDescent="0.25">
      <c r="N381" s="33">
        <v>379</v>
      </c>
      <c r="O381" s="33">
        <f t="shared" ca="1" si="11"/>
        <v>3.500321753423552E-2</v>
      </c>
      <c r="P381" s="33">
        <v>128.45891052387702</v>
      </c>
      <c r="Q381" s="31">
        <f t="shared" si="12"/>
        <v>0.50510088789638941</v>
      </c>
      <c r="Y381" s="12">
        <v>128.45891052387702</v>
      </c>
    </row>
    <row r="382" spans="14:25" x14ac:dyDescent="0.25">
      <c r="N382" s="33">
        <v>380</v>
      </c>
      <c r="O382" s="33">
        <f t="shared" ca="1" si="11"/>
        <v>0.5403083936948988</v>
      </c>
      <c r="P382" s="33">
        <v>110.73341965131584</v>
      </c>
      <c r="Q382" s="31">
        <f t="shared" si="12"/>
        <v>0.10922695653852818</v>
      </c>
      <c r="Y382" s="12">
        <v>110.73341965131584</v>
      </c>
    </row>
    <row r="383" spans="14:25" x14ac:dyDescent="0.25">
      <c r="N383" s="33">
        <v>381</v>
      </c>
      <c r="O383" s="33">
        <f t="shared" ca="1" si="11"/>
        <v>0.30794523398136697</v>
      </c>
      <c r="P383" s="33">
        <v>141.97643185721836</v>
      </c>
      <c r="Q383" s="31">
        <f t="shared" si="12"/>
        <v>0.84937796166780166</v>
      </c>
      <c r="Y383" s="12">
        <v>141.97643185721836</v>
      </c>
    </row>
    <row r="384" spans="14:25" x14ac:dyDescent="0.25">
      <c r="N384" s="33">
        <v>382</v>
      </c>
      <c r="O384" s="33">
        <f t="shared" ca="1" si="11"/>
        <v>0.10937829389419684</v>
      </c>
      <c r="P384" s="33">
        <v>124.88045902163182</v>
      </c>
      <c r="Q384" s="31">
        <f t="shared" si="12"/>
        <v>0.40248154506651879</v>
      </c>
      <c r="Y384" s="12">
        <v>124.88045902163182</v>
      </c>
    </row>
    <row r="385" spans="14:25" x14ac:dyDescent="0.25">
      <c r="N385" s="33">
        <v>383</v>
      </c>
      <c r="O385" s="33">
        <f t="shared" ca="1" si="11"/>
        <v>0.79047930718961079</v>
      </c>
      <c r="P385" s="33">
        <v>144.69538598432371</v>
      </c>
      <c r="Q385" s="31">
        <f t="shared" si="12"/>
        <v>0.89374069031335257</v>
      </c>
      <c r="Y385" s="12">
        <v>144.69538598432371</v>
      </c>
    </row>
    <row r="386" spans="14:25" x14ac:dyDescent="0.25">
      <c r="N386" s="33">
        <v>384</v>
      </c>
      <c r="O386" s="33">
        <f t="shared" ca="1" si="11"/>
        <v>0.75007445152727692</v>
      </c>
      <c r="P386" s="33">
        <v>121.45934277818068</v>
      </c>
      <c r="Q386" s="31">
        <f t="shared" si="12"/>
        <v>0.31168178043293171</v>
      </c>
      <c r="Y386" s="12">
        <v>121.45934277818068</v>
      </c>
    </row>
    <row r="387" spans="14:25" x14ac:dyDescent="0.25">
      <c r="N387" s="33">
        <v>385</v>
      </c>
      <c r="O387" s="33">
        <f t="shared" ca="1" si="11"/>
        <v>0.40843628288956946</v>
      </c>
      <c r="P387" s="33">
        <v>129.96772371078794</v>
      </c>
      <c r="Q387" s="31">
        <f t="shared" si="12"/>
        <v>0.54919244712971493</v>
      </c>
      <c r="Y387" s="12">
        <v>129.96772371078794</v>
      </c>
    </row>
    <row r="388" spans="14:25" x14ac:dyDescent="0.25">
      <c r="N388" s="33">
        <v>386</v>
      </c>
      <c r="O388" s="33">
        <f t="shared" ref="O388:O451" ca="1" si="13">RAND()</f>
        <v>0.83630788964025449</v>
      </c>
      <c r="P388" s="33">
        <v>101.60367119495841</v>
      </c>
      <c r="Q388" s="31">
        <f t="shared" ref="Q388:Q451" si="14">_xlfn.NORM.S.DIST(($L$5+$L$6*ASINH((P388-$L$3)/$L$4)),TRUE)</f>
        <v>3.363281901195992E-2</v>
      </c>
      <c r="Y388" s="12">
        <v>101.60367119495841</v>
      </c>
    </row>
    <row r="389" spans="14:25" x14ac:dyDescent="0.25">
      <c r="N389" s="33">
        <v>387</v>
      </c>
      <c r="O389" s="33">
        <f t="shared" ca="1" si="13"/>
        <v>0.7833031638717961</v>
      </c>
      <c r="P389" s="33">
        <v>143.39479882470096</v>
      </c>
      <c r="Q389" s="31">
        <f t="shared" si="14"/>
        <v>0.87379617323425673</v>
      </c>
      <c r="Y389" s="12">
        <v>143.39479882470096</v>
      </c>
    </row>
    <row r="390" spans="14:25" x14ac:dyDescent="0.25">
      <c r="N390" s="33">
        <v>388</v>
      </c>
      <c r="O390" s="33">
        <f t="shared" ca="1" si="13"/>
        <v>0.20130993128539243</v>
      </c>
      <c r="P390" s="33">
        <v>139.87846016724373</v>
      </c>
      <c r="Q390" s="31">
        <f t="shared" si="14"/>
        <v>0.80817715625717612</v>
      </c>
      <c r="Y390" s="12">
        <v>139.87846016724373</v>
      </c>
    </row>
    <row r="391" spans="14:25" x14ac:dyDescent="0.25">
      <c r="N391" s="33">
        <v>389</v>
      </c>
      <c r="O391" s="33">
        <f t="shared" ca="1" si="13"/>
        <v>0.38258342679130497</v>
      </c>
      <c r="P391" s="33">
        <v>146.11691206189596</v>
      </c>
      <c r="Q391" s="31">
        <f t="shared" si="14"/>
        <v>0.91292073040159394</v>
      </c>
      <c r="Y391" s="12">
        <v>146.11691206189596</v>
      </c>
    </row>
    <row r="392" spans="14:25" x14ac:dyDescent="0.25">
      <c r="N392" s="33">
        <v>390</v>
      </c>
      <c r="O392" s="33">
        <f t="shared" ca="1" si="13"/>
        <v>0.38122016034119244</v>
      </c>
      <c r="P392" s="33">
        <v>133.5450154812666</v>
      </c>
      <c r="Q392" s="31">
        <f t="shared" si="14"/>
        <v>0.65156659364158864</v>
      </c>
      <c r="Y392" s="12">
        <v>133.5450154812666</v>
      </c>
    </row>
    <row r="393" spans="14:25" x14ac:dyDescent="0.25">
      <c r="N393" s="33">
        <v>391</v>
      </c>
      <c r="O393" s="33">
        <f t="shared" ca="1" si="13"/>
        <v>8.5987061250472618E-2</v>
      </c>
      <c r="P393" s="33">
        <v>121.6717265526263</v>
      </c>
      <c r="Q393" s="31">
        <f t="shared" si="14"/>
        <v>0.31701980581953698</v>
      </c>
      <c r="Y393" s="12">
        <v>121.6717265526263</v>
      </c>
    </row>
    <row r="394" spans="14:25" x14ac:dyDescent="0.25">
      <c r="N394" s="33">
        <v>392</v>
      </c>
      <c r="O394" s="33">
        <f t="shared" ca="1" si="13"/>
        <v>0.98574235201980509</v>
      </c>
      <c r="P394" s="33">
        <v>118.65693813348202</v>
      </c>
      <c r="Q394" s="31">
        <f t="shared" si="14"/>
        <v>0.2456969904134374</v>
      </c>
      <c r="Y394" s="12">
        <v>118.65693813348202</v>
      </c>
    </row>
    <row r="395" spans="14:25" x14ac:dyDescent="0.25">
      <c r="N395" s="33">
        <v>393</v>
      </c>
      <c r="O395" s="33">
        <f t="shared" ca="1" si="13"/>
        <v>0.79494975878535079</v>
      </c>
      <c r="P395" s="33">
        <v>134.94583722978325</v>
      </c>
      <c r="Q395" s="31">
        <f t="shared" si="14"/>
        <v>0.68966272572010279</v>
      </c>
      <c r="Y395" s="12">
        <v>134.94583722978325</v>
      </c>
    </row>
    <row r="396" spans="14:25" x14ac:dyDescent="0.25">
      <c r="N396" s="33">
        <v>394</v>
      </c>
      <c r="O396" s="33">
        <f t="shared" ca="1" si="13"/>
        <v>0.73558103162692656</v>
      </c>
      <c r="P396" s="33">
        <v>151.42563434316901</v>
      </c>
      <c r="Q396" s="31">
        <f t="shared" si="14"/>
        <v>0.96280286012706506</v>
      </c>
      <c r="Y396" s="12">
        <v>151.42563434316901</v>
      </c>
    </row>
    <row r="397" spans="14:25" x14ac:dyDescent="0.25">
      <c r="N397" s="33">
        <v>395</v>
      </c>
      <c r="O397" s="33">
        <f t="shared" ca="1" si="13"/>
        <v>0.60014536559283449</v>
      </c>
      <c r="P397" s="33">
        <v>127.76202851827057</v>
      </c>
      <c r="Q397" s="31">
        <f t="shared" si="14"/>
        <v>0.48478834161891132</v>
      </c>
      <c r="Y397" s="12">
        <v>127.76202851827057</v>
      </c>
    </row>
    <row r="398" spans="14:25" x14ac:dyDescent="0.25">
      <c r="N398" s="33">
        <v>396</v>
      </c>
      <c r="O398" s="33">
        <f t="shared" ca="1" si="13"/>
        <v>0.91623214640802952</v>
      </c>
      <c r="P398" s="33">
        <v>144.62387201296937</v>
      </c>
      <c r="Q398" s="31">
        <f t="shared" si="14"/>
        <v>0.89270419968305592</v>
      </c>
      <c r="Y398" s="12">
        <v>144.62387201296937</v>
      </c>
    </row>
    <row r="399" spans="14:25" x14ac:dyDescent="0.25">
      <c r="N399" s="33">
        <v>397</v>
      </c>
      <c r="O399" s="33">
        <f t="shared" ca="1" si="13"/>
        <v>0.29450954074138169</v>
      </c>
      <c r="P399" s="33">
        <v>137.01889257232028</v>
      </c>
      <c r="Q399" s="31">
        <f t="shared" si="14"/>
        <v>0.74280860504360469</v>
      </c>
      <c r="Y399" s="12">
        <v>137.01889257232028</v>
      </c>
    </row>
    <row r="400" spans="14:25" x14ac:dyDescent="0.25">
      <c r="N400" s="33">
        <v>398</v>
      </c>
      <c r="O400" s="33">
        <f t="shared" ca="1" si="13"/>
        <v>0.83120032719941173</v>
      </c>
      <c r="P400" s="33">
        <v>152.44084827415014</v>
      </c>
      <c r="Q400" s="31">
        <f t="shared" si="14"/>
        <v>0.969016428700052</v>
      </c>
      <c r="Y400" s="12">
        <v>152.44084827415014</v>
      </c>
    </row>
    <row r="401" spans="14:25" x14ac:dyDescent="0.25">
      <c r="N401" s="33">
        <v>399</v>
      </c>
      <c r="O401" s="33">
        <f t="shared" ca="1" si="13"/>
        <v>0.18976389972949059</v>
      </c>
      <c r="P401" s="33">
        <v>140.83999138978811</v>
      </c>
      <c r="Q401" s="31">
        <f t="shared" si="14"/>
        <v>0.82780370404753101</v>
      </c>
      <c r="Y401" s="12">
        <v>140.83999138978811</v>
      </c>
    </row>
    <row r="402" spans="14:25" x14ac:dyDescent="0.25">
      <c r="N402" s="33">
        <v>400</v>
      </c>
      <c r="O402" s="33">
        <f t="shared" ca="1" si="13"/>
        <v>0.52008217848512051</v>
      </c>
      <c r="P402" s="33">
        <v>136.30550077693641</v>
      </c>
      <c r="Q402" s="31">
        <f t="shared" si="14"/>
        <v>0.72500922508999222</v>
      </c>
      <c r="Y402" s="12">
        <v>136.30550077693641</v>
      </c>
    </row>
    <row r="403" spans="14:25" x14ac:dyDescent="0.25">
      <c r="N403" s="33">
        <v>401</v>
      </c>
      <c r="O403" s="33">
        <f t="shared" ca="1" si="13"/>
        <v>0.51517237133261451</v>
      </c>
      <c r="P403" s="33">
        <v>142.18011387824689</v>
      </c>
      <c r="Q403" s="31">
        <f t="shared" si="14"/>
        <v>0.85305628374775955</v>
      </c>
      <c r="Y403" s="12">
        <v>142.18011387824689</v>
      </c>
    </row>
    <row r="404" spans="14:25" x14ac:dyDescent="0.25">
      <c r="N404" s="33">
        <v>402</v>
      </c>
      <c r="O404" s="33">
        <f t="shared" ca="1" si="13"/>
        <v>0.52111555680918165</v>
      </c>
      <c r="P404" s="33">
        <v>142.31690499559377</v>
      </c>
      <c r="Q404" s="31">
        <f t="shared" si="14"/>
        <v>0.85549430407399119</v>
      </c>
      <c r="Y404" s="12">
        <v>142.31690499559377</v>
      </c>
    </row>
    <row r="405" spans="14:25" x14ac:dyDescent="0.25">
      <c r="N405" s="33">
        <v>403</v>
      </c>
      <c r="O405" s="33">
        <f t="shared" ca="1" si="13"/>
        <v>0.5865305788982883</v>
      </c>
      <c r="P405" s="33">
        <v>117.9800065234557</v>
      </c>
      <c r="Q405" s="31">
        <f t="shared" si="14"/>
        <v>0.23108527614387042</v>
      </c>
      <c r="Y405" s="12">
        <v>117.9800065234557</v>
      </c>
    </row>
    <row r="406" spans="14:25" x14ac:dyDescent="0.25">
      <c r="N406" s="33">
        <v>404</v>
      </c>
      <c r="O406" s="33">
        <f t="shared" ca="1" si="13"/>
        <v>1.1845121238398759E-2</v>
      </c>
      <c r="P406" s="33">
        <v>134.18914243201567</v>
      </c>
      <c r="Q406" s="31">
        <f t="shared" si="14"/>
        <v>0.66927326829357481</v>
      </c>
      <c r="Y406" s="12">
        <v>134.18914243201567</v>
      </c>
    </row>
    <row r="407" spans="14:25" x14ac:dyDescent="0.25">
      <c r="N407" s="33">
        <v>405</v>
      </c>
      <c r="O407" s="33">
        <f t="shared" ca="1" si="13"/>
        <v>0.90792292285983767</v>
      </c>
      <c r="P407" s="33">
        <v>114.94941164257169</v>
      </c>
      <c r="Q407" s="31">
        <f t="shared" si="14"/>
        <v>0.17243014868182405</v>
      </c>
      <c r="Y407" s="12">
        <v>114.94941164257169</v>
      </c>
    </row>
    <row r="408" spans="14:25" x14ac:dyDescent="0.25">
      <c r="N408" s="33">
        <v>406</v>
      </c>
      <c r="O408" s="33">
        <f t="shared" ca="1" si="13"/>
        <v>0.46500308818964731</v>
      </c>
      <c r="P408" s="33">
        <v>130.19340272444884</v>
      </c>
      <c r="Q408" s="31">
        <f t="shared" si="14"/>
        <v>0.55577553501251675</v>
      </c>
      <c r="Y408" s="12">
        <v>130.19340272444884</v>
      </c>
    </row>
    <row r="409" spans="14:25" x14ac:dyDescent="0.25">
      <c r="N409" s="33">
        <v>407</v>
      </c>
      <c r="O409" s="33">
        <f t="shared" ca="1" si="13"/>
        <v>0.57243934734205271</v>
      </c>
      <c r="P409" s="33">
        <v>119.4189489535058</v>
      </c>
      <c r="Q409" s="31">
        <f t="shared" si="14"/>
        <v>0.26278214692713664</v>
      </c>
      <c r="Y409" s="12">
        <v>119.4189489535058</v>
      </c>
    </row>
    <row r="410" spans="14:25" x14ac:dyDescent="0.25">
      <c r="N410" s="33">
        <v>408</v>
      </c>
      <c r="O410" s="33">
        <f t="shared" ca="1" si="13"/>
        <v>0.90689426212487145</v>
      </c>
      <c r="P410" s="33">
        <v>139.71413946489196</v>
      </c>
      <c r="Q410" s="31">
        <f t="shared" si="14"/>
        <v>0.8046997112605756</v>
      </c>
      <c r="Y410" s="12">
        <v>139.71413946489196</v>
      </c>
    </row>
    <row r="411" spans="14:25" x14ac:dyDescent="0.25">
      <c r="N411" s="33">
        <v>409</v>
      </c>
      <c r="O411" s="33">
        <f t="shared" ca="1" si="13"/>
        <v>0.77024008824883938</v>
      </c>
      <c r="P411" s="33">
        <v>124.47730958150341</v>
      </c>
      <c r="Q411" s="31">
        <f t="shared" si="14"/>
        <v>0.39130816089742027</v>
      </c>
      <c r="Y411" s="12">
        <v>124.47730958150341</v>
      </c>
    </row>
    <row r="412" spans="14:25" x14ac:dyDescent="0.25">
      <c r="N412" s="33">
        <v>410</v>
      </c>
      <c r="O412" s="33">
        <f t="shared" ca="1" si="13"/>
        <v>0.48699915972968433</v>
      </c>
      <c r="P412" s="33">
        <v>108.05757601034233</v>
      </c>
      <c r="Q412" s="31">
        <f t="shared" si="14"/>
        <v>7.9400170732264436E-2</v>
      </c>
      <c r="Y412" s="12">
        <v>108.05757601034233</v>
      </c>
    </row>
    <row r="413" spans="14:25" x14ac:dyDescent="0.25">
      <c r="N413" s="33">
        <v>411</v>
      </c>
      <c r="O413" s="33">
        <f t="shared" ca="1" si="13"/>
        <v>5.3816254836477784E-2</v>
      </c>
      <c r="P413" s="33">
        <v>136.60665266729418</v>
      </c>
      <c r="Q413" s="31">
        <f t="shared" si="14"/>
        <v>0.73258953059176191</v>
      </c>
      <c r="Y413" s="12">
        <v>136.60665266729418</v>
      </c>
    </row>
    <row r="414" spans="14:25" x14ac:dyDescent="0.25">
      <c r="N414" s="33">
        <v>412</v>
      </c>
      <c r="O414" s="33">
        <f t="shared" ca="1" si="13"/>
        <v>0.18259831542282656</v>
      </c>
      <c r="P414" s="33">
        <v>140.3437415629665</v>
      </c>
      <c r="Q414" s="31">
        <f t="shared" si="14"/>
        <v>0.81782940055001063</v>
      </c>
      <c r="Y414" s="12">
        <v>140.3437415629665</v>
      </c>
    </row>
    <row r="415" spans="14:25" x14ac:dyDescent="0.25">
      <c r="N415" s="33">
        <v>413</v>
      </c>
      <c r="O415" s="33">
        <f t="shared" ca="1" si="13"/>
        <v>7.6952191447955509E-2</v>
      </c>
      <c r="P415" s="33">
        <v>127.30971869049282</v>
      </c>
      <c r="Q415" s="31">
        <f t="shared" si="14"/>
        <v>0.47165814306203308</v>
      </c>
      <c r="Y415" s="12">
        <v>127.30971869049282</v>
      </c>
    </row>
    <row r="416" spans="14:25" x14ac:dyDescent="0.25">
      <c r="N416" s="33">
        <v>414</v>
      </c>
      <c r="O416" s="33">
        <f t="shared" ca="1" si="13"/>
        <v>0.96085334177558512</v>
      </c>
      <c r="P416" s="33">
        <v>114.81591953160073</v>
      </c>
      <c r="Q416" s="31">
        <f t="shared" si="14"/>
        <v>0.17010398792952358</v>
      </c>
      <c r="Y416" s="12">
        <v>114.81591953160073</v>
      </c>
    </row>
    <row r="417" spans="14:25" x14ac:dyDescent="0.25">
      <c r="N417" s="33">
        <v>415</v>
      </c>
      <c r="O417" s="33">
        <f t="shared" ca="1" si="13"/>
        <v>0.91368756223015735</v>
      </c>
      <c r="P417" s="33">
        <v>118.84006741108406</v>
      </c>
      <c r="Q417" s="31">
        <f t="shared" si="14"/>
        <v>0.24974200662281648</v>
      </c>
      <c r="Y417" s="12">
        <v>118.84006741108406</v>
      </c>
    </row>
    <row r="418" spans="14:25" x14ac:dyDescent="0.25">
      <c r="N418" s="33">
        <v>416</v>
      </c>
      <c r="O418" s="33">
        <f t="shared" ca="1" si="13"/>
        <v>6.0544915261971033E-2</v>
      </c>
      <c r="P418" s="33">
        <v>127.42319343085698</v>
      </c>
      <c r="Q418" s="31">
        <f t="shared" si="14"/>
        <v>0.47494724269192085</v>
      </c>
      <c r="Y418" s="12">
        <v>127.42319343085698</v>
      </c>
    </row>
    <row r="419" spans="14:25" x14ac:dyDescent="0.25">
      <c r="N419" s="33">
        <v>417</v>
      </c>
      <c r="O419" s="33">
        <f t="shared" ca="1" si="13"/>
        <v>0.18735978458491842</v>
      </c>
      <c r="P419" s="33">
        <v>104.84752153216184</v>
      </c>
      <c r="Q419" s="31">
        <f t="shared" si="14"/>
        <v>5.2605431056654446E-2</v>
      </c>
      <c r="Y419" s="12">
        <v>104.84752153216184</v>
      </c>
    </row>
    <row r="420" spans="14:25" x14ac:dyDescent="0.25">
      <c r="N420" s="33">
        <v>418</v>
      </c>
      <c r="O420" s="33">
        <f t="shared" ca="1" si="13"/>
        <v>0.50471484676152412</v>
      </c>
      <c r="P420" s="33">
        <v>130.66374240849109</v>
      </c>
      <c r="Q420" s="31">
        <f t="shared" si="14"/>
        <v>0.5694662765274775</v>
      </c>
      <c r="Y420" s="12">
        <v>130.66374240849109</v>
      </c>
    </row>
    <row r="421" spans="14:25" x14ac:dyDescent="0.25">
      <c r="N421" s="33">
        <v>419</v>
      </c>
      <c r="O421" s="33">
        <f t="shared" ca="1" si="13"/>
        <v>0.78686709178223435</v>
      </c>
      <c r="P421" s="33">
        <v>137.17513998570166</v>
      </c>
      <c r="Q421" s="31">
        <f t="shared" si="14"/>
        <v>0.74663297596580036</v>
      </c>
      <c r="Y421" s="12">
        <v>137.17513998570166</v>
      </c>
    </row>
    <row r="422" spans="14:25" x14ac:dyDescent="0.25">
      <c r="N422" s="33">
        <v>420</v>
      </c>
      <c r="O422" s="33">
        <f t="shared" ca="1" si="13"/>
        <v>0.80144425419336551</v>
      </c>
      <c r="P422" s="33">
        <v>118.58120591366999</v>
      </c>
      <c r="Q422" s="31">
        <f t="shared" si="14"/>
        <v>0.24403558538112974</v>
      </c>
      <c r="Y422" s="12">
        <v>118.58120591366999</v>
      </c>
    </row>
    <row r="423" spans="14:25" x14ac:dyDescent="0.25">
      <c r="N423" s="33">
        <v>421</v>
      </c>
      <c r="O423" s="33">
        <f t="shared" ca="1" si="13"/>
        <v>0.4948639444833518</v>
      </c>
      <c r="P423" s="33">
        <v>151.60696504568094</v>
      </c>
      <c r="Q423" s="31">
        <f t="shared" si="14"/>
        <v>0.96398003536882571</v>
      </c>
      <c r="Y423" s="12">
        <v>151.60696504568094</v>
      </c>
    </row>
    <row r="424" spans="14:25" x14ac:dyDescent="0.25">
      <c r="N424" s="33">
        <v>422</v>
      </c>
      <c r="O424" s="33">
        <f t="shared" ca="1" si="13"/>
        <v>0.41960251099318868</v>
      </c>
      <c r="P424" s="33">
        <v>135.26184131624382</v>
      </c>
      <c r="Q424" s="31">
        <f t="shared" si="14"/>
        <v>0.69803298563878702</v>
      </c>
      <c r="Y424" s="12">
        <v>135.26184131624382</v>
      </c>
    </row>
    <row r="425" spans="14:25" x14ac:dyDescent="0.25">
      <c r="N425" s="33">
        <v>423</v>
      </c>
      <c r="O425" s="33">
        <f t="shared" ca="1" si="13"/>
        <v>0.35995895077697593</v>
      </c>
      <c r="P425" s="33">
        <v>119.97005119005678</v>
      </c>
      <c r="Q425" s="31">
        <f t="shared" si="14"/>
        <v>0.27554789984001382</v>
      </c>
      <c r="Y425" s="12">
        <v>119.97005119005678</v>
      </c>
    </row>
    <row r="426" spans="14:25" x14ac:dyDescent="0.25">
      <c r="N426" s="33">
        <v>424</v>
      </c>
      <c r="O426" s="33">
        <f t="shared" ca="1" si="13"/>
        <v>9.7309624424580909E-2</v>
      </c>
      <c r="P426" s="33">
        <v>122.0213257095849</v>
      </c>
      <c r="Q426" s="31">
        <f t="shared" si="14"/>
        <v>0.32590184720829984</v>
      </c>
      <c r="Y426" s="12">
        <v>122.0213257095849</v>
      </c>
    </row>
    <row r="427" spans="14:25" x14ac:dyDescent="0.25">
      <c r="N427" s="33">
        <v>425</v>
      </c>
      <c r="O427" s="33">
        <f t="shared" ca="1" si="13"/>
        <v>0.50613944969419822</v>
      </c>
      <c r="P427" s="33">
        <v>134.579280300741</v>
      </c>
      <c r="Q427" s="31">
        <f t="shared" si="14"/>
        <v>0.67984457482120642</v>
      </c>
      <c r="Y427" s="12">
        <v>134.579280300741</v>
      </c>
    </row>
    <row r="428" spans="14:25" x14ac:dyDescent="0.25">
      <c r="N428" s="33">
        <v>426</v>
      </c>
      <c r="O428" s="33">
        <f t="shared" ca="1" si="13"/>
        <v>0.7884543950189381</v>
      </c>
      <c r="P428" s="33">
        <v>116.94740129707097</v>
      </c>
      <c r="Q428" s="31">
        <f t="shared" si="14"/>
        <v>0.20984710837863005</v>
      </c>
      <c r="Y428" s="12">
        <v>116.94740129707097</v>
      </c>
    </row>
    <row r="429" spans="14:25" x14ac:dyDescent="0.25">
      <c r="N429" s="33">
        <v>427</v>
      </c>
      <c r="O429" s="33">
        <f t="shared" ca="1" si="13"/>
        <v>0.90831512123644231</v>
      </c>
      <c r="P429" s="33">
        <v>127.23905748921996</v>
      </c>
      <c r="Q429" s="31">
        <f t="shared" si="14"/>
        <v>0.46961186464164273</v>
      </c>
      <c r="Y429" s="12">
        <v>127.23905748921996</v>
      </c>
    </row>
    <row r="430" spans="14:25" x14ac:dyDescent="0.25">
      <c r="N430" s="33">
        <v>428</v>
      </c>
      <c r="O430" s="33">
        <f t="shared" ca="1" si="13"/>
        <v>0.86073084328573146</v>
      </c>
      <c r="P430" s="33">
        <v>91.217409578406134</v>
      </c>
      <c r="Q430" s="31">
        <f t="shared" si="14"/>
        <v>6.5839482448442109E-3</v>
      </c>
      <c r="Y430" s="12">
        <v>91.217409578406134</v>
      </c>
    </row>
    <row r="431" spans="14:25" x14ac:dyDescent="0.25">
      <c r="N431" s="33">
        <v>429</v>
      </c>
      <c r="O431" s="33">
        <f t="shared" ca="1" si="13"/>
        <v>0.8174500960163702</v>
      </c>
      <c r="P431" s="33">
        <v>120.41800421731016</v>
      </c>
      <c r="Q431" s="31">
        <f t="shared" si="14"/>
        <v>0.28617029143181916</v>
      </c>
      <c r="Y431" s="12">
        <v>120.41800421731016</v>
      </c>
    </row>
    <row r="432" spans="14:25" x14ac:dyDescent="0.25">
      <c r="N432" s="33">
        <v>430</v>
      </c>
      <c r="O432" s="33">
        <f t="shared" ca="1" si="13"/>
        <v>0.76557326138123938</v>
      </c>
      <c r="P432" s="33">
        <v>134.83687463192638</v>
      </c>
      <c r="Q432" s="31">
        <f t="shared" si="14"/>
        <v>0.6867561412458234</v>
      </c>
      <c r="Y432" s="12">
        <v>134.83687463192638</v>
      </c>
    </row>
    <row r="433" spans="14:25" x14ac:dyDescent="0.25">
      <c r="N433" s="33">
        <v>431</v>
      </c>
      <c r="O433" s="33">
        <f t="shared" ca="1" si="13"/>
        <v>0.46432424628774782</v>
      </c>
      <c r="P433" s="33">
        <v>142.65116739910917</v>
      </c>
      <c r="Q433" s="31">
        <f t="shared" si="14"/>
        <v>0.86134249559751996</v>
      </c>
      <c r="Y433" s="12">
        <v>142.65116739910917</v>
      </c>
    </row>
    <row r="434" spans="14:25" x14ac:dyDescent="0.25">
      <c r="N434" s="33">
        <v>432</v>
      </c>
      <c r="O434" s="33">
        <f t="shared" ca="1" si="13"/>
        <v>0.82743773252452923</v>
      </c>
      <c r="P434" s="33">
        <v>104.92802642196789</v>
      </c>
      <c r="Q434" s="31">
        <f t="shared" si="14"/>
        <v>5.3171623432270276E-2</v>
      </c>
      <c r="Y434" s="12">
        <v>104.92802642196789</v>
      </c>
    </row>
    <row r="435" spans="14:25" x14ac:dyDescent="0.25">
      <c r="N435" s="33">
        <v>433</v>
      </c>
      <c r="O435" s="33">
        <f t="shared" ca="1" si="13"/>
        <v>0.899288470281844</v>
      </c>
      <c r="P435" s="33">
        <v>127.01495592216172</v>
      </c>
      <c r="Q435" s="31">
        <f t="shared" si="14"/>
        <v>0.46313221189704951</v>
      </c>
      <c r="Y435" s="12">
        <v>127.01495592216172</v>
      </c>
    </row>
    <row r="436" spans="14:25" x14ac:dyDescent="0.25">
      <c r="N436" s="33">
        <v>434</v>
      </c>
      <c r="O436" s="33">
        <f t="shared" ca="1" si="13"/>
        <v>0.61171453052896507</v>
      </c>
      <c r="P436" s="33">
        <v>114.66408613451303</v>
      </c>
      <c r="Q436" s="31">
        <f t="shared" si="14"/>
        <v>0.16748462377248444</v>
      </c>
      <c r="Y436" s="12">
        <v>114.66408613451303</v>
      </c>
    </row>
    <row r="437" spans="14:25" x14ac:dyDescent="0.25">
      <c r="N437" s="33">
        <v>435</v>
      </c>
      <c r="O437" s="33">
        <f t="shared" ca="1" si="13"/>
        <v>0.36346579226899123</v>
      </c>
      <c r="P437" s="33">
        <v>145.28018404127073</v>
      </c>
      <c r="Q437" s="31">
        <f t="shared" si="14"/>
        <v>0.90195714438155072</v>
      </c>
      <c r="Y437" s="12">
        <v>145.28018404127073</v>
      </c>
    </row>
    <row r="438" spans="14:25" x14ac:dyDescent="0.25">
      <c r="N438" s="33">
        <v>436</v>
      </c>
      <c r="O438" s="33">
        <f t="shared" ca="1" si="13"/>
        <v>0.93941915618704008</v>
      </c>
      <c r="P438" s="33">
        <v>123.45302619517136</v>
      </c>
      <c r="Q438" s="31">
        <f t="shared" si="14"/>
        <v>0.36343450663195709</v>
      </c>
      <c r="Y438" s="12">
        <v>123.45302619517136</v>
      </c>
    </row>
    <row r="439" spans="14:25" x14ac:dyDescent="0.25">
      <c r="N439" s="33">
        <v>437</v>
      </c>
      <c r="O439" s="33">
        <f t="shared" ca="1" si="13"/>
        <v>0.27307325744252631</v>
      </c>
      <c r="P439" s="33">
        <v>128.56478151620706</v>
      </c>
      <c r="Q439" s="31">
        <f t="shared" si="14"/>
        <v>0.50819280585803273</v>
      </c>
      <c r="Y439" s="12">
        <v>128.56478151620706</v>
      </c>
    </row>
    <row r="440" spans="14:25" x14ac:dyDescent="0.25">
      <c r="N440" s="33">
        <v>438</v>
      </c>
      <c r="O440" s="33">
        <f t="shared" ca="1" si="13"/>
        <v>0.84528745176892617</v>
      </c>
      <c r="P440" s="33">
        <v>138.81013924264346</v>
      </c>
      <c r="Q440" s="31">
        <f t="shared" si="14"/>
        <v>0.7849412203770284</v>
      </c>
      <c r="Y440" s="12">
        <v>138.81013924264346</v>
      </c>
    </row>
    <row r="441" spans="14:25" x14ac:dyDescent="0.25">
      <c r="N441" s="33">
        <v>439</v>
      </c>
      <c r="O441" s="33">
        <f t="shared" ca="1" si="13"/>
        <v>0.54814282988034235</v>
      </c>
      <c r="P441" s="33">
        <v>143.78872528402394</v>
      </c>
      <c r="Q441" s="31">
        <f t="shared" si="14"/>
        <v>0.88008270762825902</v>
      </c>
      <c r="Y441" s="12">
        <v>143.78872528402394</v>
      </c>
    </row>
    <row r="442" spans="14:25" x14ac:dyDescent="0.25">
      <c r="N442" s="33">
        <v>440</v>
      </c>
      <c r="O442" s="33">
        <f t="shared" ca="1" si="13"/>
        <v>0.18220846291143855</v>
      </c>
      <c r="P442" s="33">
        <v>117.05880911105085</v>
      </c>
      <c r="Q442" s="31">
        <f t="shared" si="14"/>
        <v>0.21207667875805225</v>
      </c>
      <c r="Y442" s="12">
        <v>117.05880911105085</v>
      </c>
    </row>
    <row r="443" spans="14:25" x14ac:dyDescent="0.25">
      <c r="N443" s="33">
        <v>441</v>
      </c>
      <c r="O443" s="33">
        <f t="shared" ca="1" si="13"/>
        <v>0.86215460521021203</v>
      </c>
      <c r="P443" s="33">
        <v>110.01951933921642</v>
      </c>
      <c r="Q443" s="31">
        <f t="shared" si="14"/>
        <v>0.10053719448796811</v>
      </c>
      <c r="Y443" s="12">
        <v>110.01951933921642</v>
      </c>
    </row>
    <row r="444" spans="14:25" x14ac:dyDescent="0.25">
      <c r="N444" s="33">
        <v>442</v>
      </c>
      <c r="O444" s="33">
        <f t="shared" ca="1" si="13"/>
        <v>0.74399631790806919</v>
      </c>
      <c r="P444" s="33">
        <v>136.2324047561265</v>
      </c>
      <c r="Q444" s="31">
        <f t="shared" si="14"/>
        <v>0.72315505862227569</v>
      </c>
      <c r="Y444" s="12">
        <v>136.2324047561265</v>
      </c>
    </row>
    <row r="445" spans="14:25" x14ac:dyDescent="0.25">
      <c r="N445" s="33">
        <v>443</v>
      </c>
      <c r="O445" s="33">
        <f t="shared" ca="1" si="13"/>
        <v>0.11576888551536479</v>
      </c>
      <c r="P445" s="33">
        <v>124.16236501285536</v>
      </c>
      <c r="Q445" s="31">
        <f t="shared" si="14"/>
        <v>0.38265577446806143</v>
      </c>
      <c r="Y445" s="12">
        <v>124.16236501285536</v>
      </c>
    </row>
    <row r="446" spans="14:25" x14ac:dyDescent="0.25">
      <c r="N446" s="33">
        <v>444</v>
      </c>
      <c r="O446" s="33">
        <f t="shared" ca="1" si="13"/>
        <v>0.93338555512069088</v>
      </c>
      <c r="P446" s="33">
        <v>123.44457613840662</v>
      </c>
      <c r="Q446" s="31">
        <f t="shared" si="14"/>
        <v>0.36320787508905528</v>
      </c>
      <c r="Y446" s="12">
        <v>123.44457613840662</v>
      </c>
    </row>
    <row r="447" spans="14:25" x14ac:dyDescent="0.25">
      <c r="N447" s="33">
        <v>445</v>
      </c>
      <c r="O447" s="33">
        <f t="shared" ca="1" si="13"/>
        <v>3.2306238923803687E-2</v>
      </c>
      <c r="P447" s="33">
        <v>155.016179073476</v>
      </c>
      <c r="Q447" s="31">
        <f t="shared" si="14"/>
        <v>0.98109372277896179</v>
      </c>
      <c r="Y447" s="12">
        <v>155.016179073476</v>
      </c>
    </row>
    <row r="448" spans="14:25" x14ac:dyDescent="0.25">
      <c r="N448" s="33">
        <v>446</v>
      </c>
      <c r="O448" s="33">
        <f t="shared" ca="1" si="13"/>
        <v>6.1540925428981375E-2</v>
      </c>
      <c r="P448" s="33">
        <v>141.91027365876019</v>
      </c>
      <c r="Q448" s="31">
        <f t="shared" si="14"/>
        <v>0.84817082876700356</v>
      </c>
      <c r="Y448" s="12">
        <v>141.91027365876019</v>
      </c>
    </row>
    <row r="449" spans="14:25" x14ac:dyDescent="0.25">
      <c r="N449" s="33">
        <v>447</v>
      </c>
      <c r="O449" s="33">
        <f t="shared" ca="1" si="13"/>
        <v>0.66001658716721368</v>
      </c>
      <c r="P449" s="33">
        <v>117.01911215448008</v>
      </c>
      <c r="Q449" s="31">
        <f t="shared" si="14"/>
        <v>0.21128051162375669</v>
      </c>
      <c r="Y449" s="12">
        <v>117.01911215448008</v>
      </c>
    </row>
    <row r="450" spans="14:25" x14ac:dyDescent="0.25">
      <c r="N450" s="33">
        <v>448</v>
      </c>
      <c r="O450" s="33">
        <f t="shared" ca="1" si="13"/>
        <v>0.60988263396932507</v>
      </c>
      <c r="P450" s="33">
        <v>103.3776880242149</v>
      </c>
      <c r="Q450" s="31">
        <f t="shared" si="14"/>
        <v>4.3119257863399846E-2</v>
      </c>
      <c r="Y450" s="12">
        <v>103.3776880242149</v>
      </c>
    </row>
    <row r="451" spans="14:25" x14ac:dyDescent="0.25">
      <c r="N451" s="33">
        <v>449</v>
      </c>
      <c r="O451" s="33">
        <f t="shared" ca="1" si="13"/>
        <v>0.48864971751711306</v>
      </c>
      <c r="P451" s="33">
        <v>106.52478553585965</v>
      </c>
      <c r="Q451" s="31">
        <f t="shared" si="14"/>
        <v>6.5485679809388159E-2</v>
      </c>
      <c r="Y451" s="12">
        <v>106.52478553585965</v>
      </c>
    </row>
    <row r="452" spans="14:25" x14ac:dyDescent="0.25">
      <c r="N452" s="33">
        <v>450</v>
      </c>
      <c r="O452" s="33">
        <f t="shared" ref="O452:O515" ca="1" si="15">RAND()</f>
        <v>0.30361486874622945</v>
      </c>
      <c r="P452" s="33">
        <v>121.41141024715614</v>
      </c>
      <c r="Q452" s="31">
        <f t="shared" ref="Q452:Q515" si="16">_xlfn.NORM.S.DIST(($L$5+$L$6*ASINH((P452-$L$3)/$L$4)),TRUE)</f>
        <v>0.31048320840403387</v>
      </c>
      <c r="Y452" s="12">
        <v>121.41141024715614</v>
      </c>
    </row>
    <row r="453" spans="14:25" x14ac:dyDescent="0.25">
      <c r="N453" s="33">
        <v>451</v>
      </c>
      <c r="O453" s="33">
        <f t="shared" ca="1" si="15"/>
        <v>0.6117273650661178</v>
      </c>
      <c r="P453" s="33">
        <v>144.87755140604611</v>
      </c>
      <c r="Q453" s="31">
        <f t="shared" si="16"/>
        <v>0.89634958252314256</v>
      </c>
      <c r="Y453" s="12">
        <v>144.87755140604611</v>
      </c>
    </row>
    <row r="454" spans="14:25" x14ac:dyDescent="0.25">
      <c r="N454" s="33">
        <v>452</v>
      </c>
      <c r="O454" s="33">
        <f t="shared" ca="1" si="15"/>
        <v>0.59939645926316198</v>
      </c>
      <c r="P454" s="33">
        <v>100.29969463557198</v>
      </c>
      <c r="Q454" s="31">
        <f t="shared" si="16"/>
        <v>2.7856393910171539E-2</v>
      </c>
      <c r="Y454" s="12">
        <v>100.29969463557198</v>
      </c>
    </row>
    <row r="455" spans="14:25" x14ac:dyDescent="0.25">
      <c r="N455" s="33">
        <v>453</v>
      </c>
      <c r="O455" s="33">
        <f t="shared" ca="1" si="15"/>
        <v>0.85164009383434525</v>
      </c>
      <c r="P455" s="33">
        <v>116.51240277445484</v>
      </c>
      <c r="Q455" s="31">
        <f t="shared" si="16"/>
        <v>0.20128589044777709</v>
      </c>
      <c r="Y455" s="12">
        <v>116.51240277445484</v>
      </c>
    </row>
    <row r="456" spans="14:25" x14ac:dyDescent="0.25">
      <c r="N456" s="33">
        <v>454</v>
      </c>
      <c r="O456" s="33">
        <f t="shared" ca="1" si="15"/>
        <v>0.24354073139176557</v>
      </c>
      <c r="P456" s="33">
        <v>128.18227853795111</v>
      </c>
      <c r="Q456" s="31">
        <f t="shared" si="16"/>
        <v>0.49702830215884153</v>
      </c>
      <c r="Y456" s="12">
        <v>128.18227853795111</v>
      </c>
    </row>
    <row r="457" spans="14:25" x14ac:dyDescent="0.25">
      <c r="N457" s="33">
        <v>455</v>
      </c>
      <c r="O457" s="33">
        <f t="shared" ca="1" si="15"/>
        <v>0.63129454425959852</v>
      </c>
      <c r="P457" s="33">
        <v>126.42160814846</v>
      </c>
      <c r="Q457" s="31">
        <f t="shared" si="16"/>
        <v>0.44606106354786701</v>
      </c>
      <c r="Y457" s="12">
        <v>126.42160814846</v>
      </c>
    </row>
    <row r="458" spans="14:25" x14ac:dyDescent="0.25">
      <c r="N458" s="33">
        <v>456</v>
      </c>
      <c r="O458" s="33">
        <f t="shared" ca="1" si="15"/>
        <v>0.76755070613720278</v>
      </c>
      <c r="P458" s="33">
        <v>113.19292172744052</v>
      </c>
      <c r="Q458" s="31">
        <f t="shared" si="16"/>
        <v>0.14355000078550817</v>
      </c>
      <c r="Y458" s="12">
        <v>113.19292172744052</v>
      </c>
    </row>
    <row r="459" spans="14:25" x14ac:dyDescent="0.25">
      <c r="N459" s="33">
        <v>457</v>
      </c>
      <c r="O459" s="33">
        <f t="shared" ca="1" si="15"/>
        <v>0.95515312627649507</v>
      </c>
      <c r="P459" s="33">
        <v>123.69442019168685</v>
      </c>
      <c r="Q459" s="31">
        <f t="shared" si="16"/>
        <v>0.36993255804986025</v>
      </c>
      <c r="Y459" s="12">
        <v>123.69442019168685</v>
      </c>
    </row>
    <row r="460" spans="14:25" x14ac:dyDescent="0.25">
      <c r="N460" s="33">
        <v>458</v>
      </c>
      <c r="O460" s="33">
        <f t="shared" ca="1" si="15"/>
        <v>5.507476878296258E-2</v>
      </c>
      <c r="P460" s="33">
        <v>128.97264826477462</v>
      </c>
      <c r="Q460" s="31">
        <f t="shared" si="16"/>
        <v>0.52011259318585434</v>
      </c>
      <c r="Y460" s="12">
        <v>128.97264826477462</v>
      </c>
    </row>
    <row r="461" spans="14:25" x14ac:dyDescent="0.25">
      <c r="N461" s="33">
        <v>459</v>
      </c>
      <c r="O461" s="33">
        <f t="shared" ca="1" si="15"/>
        <v>0.32596935987194187</v>
      </c>
      <c r="P461" s="33">
        <v>107.63858334858888</v>
      </c>
      <c r="Q461" s="31">
        <f t="shared" si="16"/>
        <v>7.5380556313302524E-2</v>
      </c>
      <c r="Y461" s="12">
        <v>107.63858334858888</v>
      </c>
    </row>
    <row r="462" spans="14:25" x14ac:dyDescent="0.25">
      <c r="N462" s="33">
        <v>460</v>
      </c>
      <c r="O462" s="33">
        <f t="shared" ca="1" si="15"/>
        <v>0.65897603933876436</v>
      </c>
      <c r="P462" s="33">
        <v>155.86628791398886</v>
      </c>
      <c r="Q462" s="31">
        <f t="shared" si="16"/>
        <v>0.98409406808741173</v>
      </c>
      <c r="Y462" s="12">
        <v>155.86628791398886</v>
      </c>
    </row>
    <row r="463" spans="14:25" x14ac:dyDescent="0.25">
      <c r="N463" s="33">
        <v>461</v>
      </c>
      <c r="O463" s="33">
        <f t="shared" ca="1" si="15"/>
        <v>0.30448123022215501</v>
      </c>
      <c r="P463" s="33">
        <v>117.78687065458041</v>
      </c>
      <c r="Q463" s="31">
        <f t="shared" si="16"/>
        <v>0.22701574696874532</v>
      </c>
      <c r="Y463" s="12">
        <v>117.78687065458041</v>
      </c>
    </row>
    <row r="464" spans="14:25" x14ac:dyDescent="0.25">
      <c r="N464" s="33">
        <v>462</v>
      </c>
      <c r="O464" s="33">
        <f t="shared" ca="1" si="15"/>
        <v>0.89132631037345089</v>
      </c>
      <c r="P464" s="33">
        <v>144.43526965510111</v>
      </c>
      <c r="Q464" s="31">
        <f t="shared" si="16"/>
        <v>0.88993731269964405</v>
      </c>
      <c r="Y464" s="12">
        <v>144.43526965510111</v>
      </c>
    </row>
    <row r="465" spans="14:25" x14ac:dyDescent="0.25">
      <c r="N465" s="33">
        <v>463</v>
      </c>
      <c r="O465" s="33">
        <f t="shared" ca="1" si="15"/>
        <v>0.43729504647761352</v>
      </c>
      <c r="P465" s="33">
        <v>123.60302145647448</v>
      </c>
      <c r="Q465" s="31">
        <f t="shared" si="16"/>
        <v>0.36746683059346552</v>
      </c>
      <c r="Y465" s="12">
        <v>123.60302145647448</v>
      </c>
    </row>
    <row r="466" spans="14:25" x14ac:dyDescent="0.25">
      <c r="N466" s="33">
        <v>464</v>
      </c>
      <c r="O466" s="33">
        <f t="shared" ca="1" si="15"/>
        <v>0.90275953747551796</v>
      </c>
      <c r="P466" s="33">
        <v>138.6687005443957</v>
      </c>
      <c r="Q466" s="31">
        <f t="shared" si="16"/>
        <v>0.78175554632099953</v>
      </c>
      <c r="Y466" s="12">
        <v>138.6687005443957</v>
      </c>
    </row>
    <row r="467" spans="14:25" x14ac:dyDescent="0.25">
      <c r="N467" s="33">
        <v>465</v>
      </c>
      <c r="O467" s="33">
        <f t="shared" ca="1" si="15"/>
        <v>0.99335889097855079</v>
      </c>
      <c r="P467" s="33">
        <v>141.10833818254289</v>
      </c>
      <c r="Q467" s="31">
        <f t="shared" si="16"/>
        <v>0.83305797287656103</v>
      </c>
      <c r="Y467" s="12">
        <v>141.10833818254289</v>
      </c>
    </row>
    <row r="468" spans="14:25" x14ac:dyDescent="0.25">
      <c r="N468" s="33">
        <v>466</v>
      </c>
      <c r="O468" s="33">
        <f t="shared" ca="1" si="15"/>
        <v>0.20935159080335963</v>
      </c>
      <c r="P468" s="33">
        <v>138.77326743428208</v>
      </c>
      <c r="Q468" s="31">
        <f t="shared" si="16"/>
        <v>0.78411316265511444</v>
      </c>
      <c r="Y468" s="12">
        <v>138.77326743428208</v>
      </c>
    </row>
    <row r="469" spans="14:25" x14ac:dyDescent="0.25">
      <c r="N469" s="33">
        <v>467</v>
      </c>
      <c r="O469" s="33">
        <f t="shared" ca="1" si="15"/>
        <v>3.1831502466339034E-2</v>
      </c>
      <c r="P469" s="33">
        <v>116.80241952731517</v>
      </c>
      <c r="Q469" s="31">
        <f t="shared" si="16"/>
        <v>0.20696816868054882</v>
      </c>
      <c r="Y469" s="12">
        <v>116.80241952731517</v>
      </c>
    </row>
    <row r="470" spans="14:25" x14ac:dyDescent="0.25">
      <c r="N470" s="33">
        <v>468</v>
      </c>
      <c r="O470" s="33">
        <f t="shared" ca="1" si="15"/>
        <v>0.19378413220362112</v>
      </c>
      <c r="P470" s="33">
        <v>118.73953682967012</v>
      </c>
      <c r="Q470" s="31">
        <f t="shared" si="16"/>
        <v>0.24751663990048783</v>
      </c>
      <c r="Y470" s="12">
        <v>118.73953682967012</v>
      </c>
    </row>
    <row r="471" spans="14:25" x14ac:dyDescent="0.25">
      <c r="N471" s="33">
        <v>469</v>
      </c>
      <c r="O471" s="33">
        <f t="shared" ca="1" si="15"/>
        <v>0.67282196020512208</v>
      </c>
      <c r="P471" s="33">
        <v>136.74725130749536</v>
      </c>
      <c r="Q471" s="31">
        <f t="shared" si="16"/>
        <v>0.73609558852206403</v>
      </c>
      <c r="Y471" s="12">
        <v>136.74725130749536</v>
      </c>
    </row>
    <row r="472" spans="14:25" x14ac:dyDescent="0.25">
      <c r="N472" s="33">
        <v>470</v>
      </c>
      <c r="O472" s="33">
        <f t="shared" ca="1" si="15"/>
        <v>0.45950474780012907</v>
      </c>
      <c r="P472" s="33">
        <v>113.19950400261189</v>
      </c>
      <c r="Q472" s="31">
        <f t="shared" si="16"/>
        <v>0.14365130219146513</v>
      </c>
      <c r="Y472" s="12">
        <v>113.19950400261189</v>
      </c>
    </row>
    <row r="473" spans="14:25" x14ac:dyDescent="0.25">
      <c r="N473" s="33">
        <v>471</v>
      </c>
      <c r="O473" s="33">
        <f t="shared" ca="1" si="15"/>
        <v>0.23849177848208147</v>
      </c>
      <c r="P473" s="33">
        <v>127.62946437378667</v>
      </c>
      <c r="Q473" s="31">
        <f t="shared" si="16"/>
        <v>0.48093483709963236</v>
      </c>
      <c r="Y473" s="12">
        <v>127.62946437378667</v>
      </c>
    </row>
    <row r="474" spans="14:25" x14ac:dyDescent="0.25">
      <c r="N474" s="33">
        <v>472</v>
      </c>
      <c r="O474" s="33">
        <f t="shared" ca="1" si="15"/>
        <v>0.79833205510863237</v>
      </c>
      <c r="P474" s="33">
        <v>122.40907536081798</v>
      </c>
      <c r="Q474" s="31">
        <f t="shared" si="16"/>
        <v>0.33588777559714389</v>
      </c>
      <c r="Y474" s="12">
        <v>122.40907536081798</v>
      </c>
    </row>
    <row r="475" spans="14:25" x14ac:dyDescent="0.25">
      <c r="N475" s="33">
        <v>473</v>
      </c>
      <c r="O475" s="33">
        <f t="shared" ca="1" si="15"/>
        <v>0.32072546047310579</v>
      </c>
      <c r="P475" s="33">
        <v>127.26746500854749</v>
      </c>
      <c r="Q475" s="31">
        <f t="shared" si="16"/>
        <v>0.47043434219142777</v>
      </c>
      <c r="Y475" s="12">
        <v>127.26746500854749</v>
      </c>
    </row>
    <row r="476" spans="14:25" x14ac:dyDescent="0.25">
      <c r="N476" s="33">
        <v>474</v>
      </c>
      <c r="O476" s="33">
        <f t="shared" ca="1" si="15"/>
        <v>7.8071004291412338E-2</v>
      </c>
      <c r="P476" s="33">
        <v>129.52833441913475</v>
      </c>
      <c r="Q476" s="31">
        <f t="shared" si="16"/>
        <v>0.53635823970037633</v>
      </c>
      <c r="Y476" s="12">
        <v>129.52833441913475</v>
      </c>
    </row>
    <row r="477" spans="14:25" x14ac:dyDescent="0.25">
      <c r="N477" s="33">
        <v>475</v>
      </c>
      <c r="O477" s="33">
        <f t="shared" ca="1" si="15"/>
        <v>0.28803220553474373</v>
      </c>
      <c r="P477" s="33">
        <v>141.51264423707315</v>
      </c>
      <c r="Q477" s="31">
        <f t="shared" si="16"/>
        <v>0.84078807906918673</v>
      </c>
      <c r="Y477" s="12">
        <v>141.51264423707315</v>
      </c>
    </row>
    <row r="478" spans="14:25" x14ac:dyDescent="0.25">
      <c r="N478" s="33">
        <v>476</v>
      </c>
      <c r="O478" s="33">
        <f t="shared" ca="1" si="15"/>
        <v>0.16006104572939639</v>
      </c>
      <c r="P478" s="33">
        <v>119.14722147427143</v>
      </c>
      <c r="Q478" s="31">
        <f t="shared" si="16"/>
        <v>0.25661341936524118</v>
      </c>
      <c r="Y478" s="12">
        <v>119.14722147427143</v>
      </c>
    </row>
    <row r="479" spans="14:25" x14ac:dyDescent="0.25">
      <c r="N479" s="33">
        <v>477</v>
      </c>
      <c r="O479" s="33">
        <f t="shared" ca="1" si="15"/>
        <v>0.89543024613800803</v>
      </c>
      <c r="P479" s="33">
        <v>121.28775056749983</v>
      </c>
      <c r="Q479" s="31">
        <f t="shared" si="16"/>
        <v>0.30740163226225509</v>
      </c>
      <c r="Y479" s="12">
        <v>121.28775056749983</v>
      </c>
    </row>
    <row r="480" spans="14:25" x14ac:dyDescent="0.25">
      <c r="N480" s="33">
        <v>478</v>
      </c>
      <c r="O480" s="33">
        <f t="shared" ca="1" si="15"/>
        <v>0.69068892981760055</v>
      </c>
      <c r="P480" s="33">
        <v>116.11707938995337</v>
      </c>
      <c r="Q480" s="31">
        <f t="shared" si="16"/>
        <v>0.19370542451659822</v>
      </c>
      <c r="Y480" s="12">
        <v>116.11707938995337</v>
      </c>
    </row>
    <row r="481" spans="14:25" x14ac:dyDescent="0.25">
      <c r="N481" s="33">
        <v>479</v>
      </c>
      <c r="O481" s="33">
        <f t="shared" ca="1" si="15"/>
        <v>0.6991238522770038</v>
      </c>
      <c r="P481" s="33">
        <v>140.70095204961225</v>
      </c>
      <c r="Q481" s="31">
        <f t="shared" si="16"/>
        <v>0.82504271614160685</v>
      </c>
      <c r="Y481" s="12">
        <v>140.70095204961225</v>
      </c>
    </row>
    <row r="482" spans="14:25" x14ac:dyDescent="0.25">
      <c r="N482" s="33">
        <v>480</v>
      </c>
      <c r="O482" s="33">
        <f t="shared" ca="1" si="15"/>
        <v>0.88739935653419233</v>
      </c>
      <c r="P482" s="33">
        <v>106.11769827263599</v>
      </c>
      <c r="Q482" s="31">
        <f t="shared" si="16"/>
        <v>6.2144124281388137E-2</v>
      </c>
      <c r="Y482" s="12">
        <v>106.11769827263599</v>
      </c>
    </row>
    <row r="483" spans="14:25" x14ac:dyDescent="0.25">
      <c r="N483" s="33">
        <v>481</v>
      </c>
      <c r="O483" s="33">
        <f t="shared" ca="1" si="15"/>
        <v>0.13224740856872674</v>
      </c>
      <c r="P483" s="33">
        <v>126.17287124161409</v>
      </c>
      <c r="Q483" s="31">
        <f t="shared" si="16"/>
        <v>0.43894676070421662</v>
      </c>
      <c r="Y483" s="12">
        <v>126.17287124161409</v>
      </c>
    </row>
    <row r="484" spans="14:25" x14ac:dyDescent="0.25">
      <c r="N484" s="33">
        <v>482</v>
      </c>
      <c r="O484" s="33">
        <f t="shared" ca="1" si="15"/>
        <v>0.27150340958608066</v>
      </c>
      <c r="P484" s="33">
        <v>140.70307932917774</v>
      </c>
      <c r="Q484" s="31">
        <f t="shared" si="16"/>
        <v>0.82508515654592518</v>
      </c>
      <c r="Y484" s="12">
        <v>140.70307932917774</v>
      </c>
    </row>
    <row r="485" spans="14:25" x14ac:dyDescent="0.25">
      <c r="N485" s="33">
        <v>483</v>
      </c>
      <c r="O485" s="33">
        <f t="shared" ca="1" si="15"/>
        <v>0.1931014149544541</v>
      </c>
      <c r="P485" s="33">
        <v>130.39875240713627</v>
      </c>
      <c r="Q485" s="31">
        <f t="shared" si="16"/>
        <v>0.56175836182912553</v>
      </c>
      <c r="Y485" s="12">
        <v>130.39875240713627</v>
      </c>
    </row>
    <row r="486" spans="14:25" x14ac:dyDescent="0.25">
      <c r="N486" s="33">
        <v>484</v>
      </c>
      <c r="O486" s="33">
        <f t="shared" ca="1" si="15"/>
        <v>0.75116989712847715</v>
      </c>
      <c r="P486" s="33">
        <v>153.04398008149835</v>
      </c>
      <c r="Q486" s="31">
        <f t="shared" si="16"/>
        <v>0.97229251668130356</v>
      </c>
      <c r="Y486" s="12">
        <v>153.04398008149835</v>
      </c>
    </row>
    <row r="487" spans="14:25" x14ac:dyDescent="0.25">
      <c r="N487" s="33">
        <v>485</v>
      </c>
      <c r="O487" s="33">
        <f t="shared" ca="1" si="15"/>
        <v>0.9718396075944854</v>
      </c>
      <c r="P487" s="33">
        <v>154.40046200224756</v>
      </c>
      <c r="Q487" s="31">
        <f t="shared" si="16"/>
        <v>0.97863822027276637</v>
      </c>
      <c r="Y487" s="12">
        <v>154.40046200224756</v>
      </c>
    </row>
    <row r="488" spans="14:25" x14ac:dyDescent="0.25">
      <c r="N488" s="33">
        <v>486</v>
      </c>
      <c r="O488" s="33">
        <f t="shared" ca="1" si="15"/>
        <v>0.85428194189804341</v>
      </c>
      <c r="P488" s="33">
        <v>124.53890272714668</v>
      </c>
      <c r="Q488" s="31">
        <f t="shared" si="16"/>
        <v>0.39300828853759495</v>
      </c>
      <c r="Y488" s="12">
        <v>124.53890272714668</v>
      </c>
    </row>
    <row r="489" spans="14:25" x14ac:dyDescent="0.25">
      <c r="N489" s="33">
        <v>487</v>
      </c>
      <c r="O489" s="33">
        <f t="shared" ca="1" si="15"/>
        <v>0.65671522024114015</v>
      </c>
      <c r="P489" s="33">
        <v>121.78820588653329</v>
      </c>
      <c r="Q489" s="31">
        <f t="shared" si="16"/>
        <v>0.31996608378081109</v>
      </c>
      <c r="Y489" s="12">
        <v>121.78820588653329</v>
      </c>
    </row>
    <row r="490" spans="14:25" x14ac:dyDescent="0.25">
      <c r="N490" s="33">
        <v>488</v>
      </c>
      <c r="O490" s="33">
        <f t="shared" ca="1" si="15"/>
        <v>0.31627728546429656</v>
      </c>
      <c r="P490" s="33">
        <v>115.45067494913528</v>
      </c>
      <c r="Q490" s="31">
        <f t="shared" si="16"/>
        <v>0.18135913037970472</v>
      </c>
      <c r="Y490" s="12">
        <v>115.45067494913528</v>
      </c>
    </row>
    <row r="491" spans="14:25" x14ac:dyDescent="0.25">
      <c r="N491" s="33">
        <v>489</v>
      </c>
      <c r="O491" s="33">
        <f t="shared" ca="1" si="15"/>
        <v>0.64369820275049616</v>
      </c>
      <c r="P491" s="33">
        <v>137.6852025176693</v>
      </c>
      <c r="Q491" s="31">
        <f t="shared" si="16"/>
        <v>0.75892455347363474</v>
      </c>
      <c r="Y491" s="12">
        <v>137.6852025176693</v>
      </c>
    </row>
    <row r="492" spans="14:25" x14ac:dyDescent="0.25">
      <c r="N492" s="33">
        <v>490</v>
      </c>
      <c r="O492" s="33">
        <f t="shared" ca="1" si="15"/>
        <v>8.3037327065470845E-2</v>
      </c>
      <c r="P492" s="33">
        <v>125.19395640796942</v>
      </c>
      <c r="Q492" s="31">
        <f t="shared" si="16"/>
        <v>0.41124121735689317</v>
      </c>
      <c r="Y492" s="12">
        <v>125.19395640796942</v>
      </c>
    </row>
    <row r="493" spans="14:25" x14ac:dyDescent="0.25">
      <c r="N493" s="33">
        <v>491</v>
      </c>
      <c r="O493" s="33">
        <f t="shared" ca="1" si="15"/>
        <v>0.94112799863690344</v>
      </c>
      <c r="P493" s="33">
        <v>121.35321929884471</v>
      </c>
      <c r="Q493" s="31">
        <f t="shared" si="16"/>
        <v>0.30903119521531258</v>
      </c>
      <c r="Y493" s="12">
        <v>121.35321929884471</v>
      </c>
    </row>
    <row r="494" spans="14:25" x14ac:dyDescent="0.25">
      <c r="N494" s="33">
        <v>492</v>
      </c>
      <c r="O494" s="33">
        <f t="shared" ca="1" si="15"/>
        <v>0.17071149482330283</v>
      </c>
      <c r="P494" s="33">
        <v>103.31549024438965</v>
      </c>
      <c r="Q494" s="31">
        <f t="shared" si="16"/>
        <v>4.2751920046880144E-2</v>
      </c>
      <c r="Y494" s="12">
        <v>103.31549024438965</v>
      </c>
    </row>
    <row r="495" spans="14:25" x14ac:dyDescent="0.25">
      <c r="N495" s="33">
        <v>493</v>
      </c>
      <c r="O495" s="33">
        <f t="shared" ca="1" si="15"/>
        <v>0.1516347605643773</v>
      </c>
      <c r="P495" s="33">
        <v>126.48176851277694</v>
      </c>
      <c r="Q495" s="31">
        <f t="shared" si="16"/>
        <v>0.4477857255084714</v>
      </c>
      <c r="Y495" s="12">
        <v>126.48176851277694</v>
      </c>
    </row>
    <row r="496" spans="14:25" x14ac:dyDescent="0.25">
      <c r="N496" s="33">
        <v>494</v>
      </c>
      <c r="O496" s="33">
        <f t="shared" ca="1" si="15"/>
        <v>6.9358903712930853E-2</v>
      </c>
      <c r="P496" s="33">
        <v>136.25411822854005</v>
      </c>
      <c r="Q496" s="31">
        <f t="shared" si="16"/>
        <v>0.72370642095900772</v>
      </c>
      <c r="Y496" s="12">
        <v>136.25411822854005</v>
      </c>
    </row>
    <row r="497" spans="14:25" x14ac:dyDescent="0.25">
      <c r="N497" s="33">
        <v>495</v>
      </c>
      <c r="O497" s="33">
        <f t="shared" ca="1" si="15"/>
        <v>0.47561325980704972</v>
      </c>
      <c r="P497" s="33">
        <v>130.81609706904436</v>
      </c>
      <c r="Q497" s="31">
        <f t="shared" si="16"/>
        <v>0.57389046131965427</v>
      </c>
      <c r="Y497" s="12">
        <v>130.81609706904436</v>
      </c>
    </row>
    <row r="498" spans="14:25" x14ac:dyDescent="0.25">
      <c r="N498" s="33">
        <v>496</v>
      </c>
      <c r="O498" s="33">
        <f t="shared" ca="1" si="15"/>
        <v>0.44911022221697816</v>
      </c>
      <c r="P498" s="33">
        <v>95.567785258809607</v>
      </c>
      <c r="Q498" s="31">
        <f t="shared" si="16"/>
        <v>1.3506679126205578E-2</v>
      </c>
      <c r="Y498" s="12">
        <v>95.567785258809607</v>
      </c>
    </row>
    <row r="499" spans="14:25" x14ac:dyDescent="0.25">
      <c r="N499" s="33">
        <v>497</v>
      </c>
      <c r="O499" s="33">
        <f t="shared" ca="1" si="15"/>
        <v>0.50329674728468399</v>
      </c>
      <c r="P499" s="33">
        <v>141.44576695559317</v>
      </c>
      <c r="Q499" s="31">
        <f t="shared" si="16"/>
        <v>0.83952493549086316</v>
      </c>
      <c r="Y499" s="12">
        <v>141.44576695559317</v>
      </c>
    </row>
    <row r="500" spans="14:25" x14ac:dyDescent="0.25">
      <c r="N500" s="33">
        <v>498</v>
      </c>
      <c r="O500" s="33">
        <f t="shared" ca="1" si="15"/>
        <v>0.49521505119143516</v>
      </c>
      <c r="P500" s="33">
        <v>121.81828198760076</v>
      </c>
      <c r="Q500" s="31">
        <f t="shared" si="16"/>
        <v>0.32072897097378061</v>
      </c>
      <c r="Y500" s="12">
        <v>121.81828198760076</v>
      </c>
    </row>
    <row r="501" spans="14:25" x14ac:dyDescent="0.25">
      <c r="N501" s="33">
        <v>499</v>
      </c>
      <c r="O501" s="33">
        <f t="shared" ca="1" si="15"/>
        <v>0.51360549531481892</v>
      </c>
      <c r="P501" s="33">
        <v>120.07332929289902</v>
      </c>
      <c r="Q501" s="31">
        <f t="shared" si="16"/>
        <v>0.27797761891433781</v>
      </c>
      <c r="Y501" s="12">
        <v>120.07332929289902</v>
      </c>
    </row>
    <row r="502" spans="14:25" x14ac:dyDescent="0.25">
      <c r="N502" s="33">
        <v>500</v>
      </c>
      <c r="O502" s="33">
        <f t="shared" ca="1" si="15"/>
        <v>0.85122757901228052</v>
      </c>
      <c r="P502" s="33">
        <v>115.59032187892205</v>
      </c>
      <c r="Q502" s="31">
        <f t="shared" si="16"/>
        <v>0.18390135421681558</v>
      </c>
      <c r="Y502" s="12">
        <v>115.59032187892205</v>
      </c>
    </row>
    <row r="503" spans="14:25" x14ac:dyDescent="0.25">
      <c r="N503" s="33">
        <v>501</v>
      </c>
      <c r="O503" s="33">
        <f t="shared" ca="1" si="15"/>
        <v>4.4935191781278472E-2</v>
      </c>
      <c r="P503" s="33">
        <v>111.39924180808582</v>
      </c>
      <c r="Q503" s="31">
        <f t="shared" si="16"/>
        <v>0.11783645004942309</v>
      </c>
      <c r="Y503" s="12">
        <v>111.39924180808582</v>
      </c>
    </row>
    <row r="504" spans="14:25" x14ac:dyDescent="0.25">
      <c r="N504" s="33">
        <v>502</v>
      </c>
      <c r="O504" s="33">
        <f t="shared" ca="1" si="15"/>
        <v>0.17746450561087368</v>
      </c>
      <c r="P504" s="33">
        <v>119.59797789495475</v>
      </c>
      <c r="Q504" s="31">
        <f t="shared" si="16"/>
        <v>0.26689203518553833</v>
      </c>
      <c r="Y504" s="12">
        <v>119.59797789495475</v>
      </c>
    </row>
    <row r="505" spans="14:25" x14ac:dyDescent="0.25">
      <c r="N505" s="33">
        <v>503</v>
      </c>
      <c r="O505" s="33">
        <f t="shared" ca="1" si="15"/>
        <v>0.94236955677502321</v>
      </c>
      <c r="P505" s="33">
        <v>128.1426105857353</v>
      </c>
      <c r="Q505" s="31">
        <f t="shared" si="16"/>
        <v>0.49587161391354567</v>
      </c>
      <c r="Y505" s="12">
        <v>128.1426105857353</v>
      </c>
    </row>
    <row r="506" spans="14:25" x14ac:dyDescent="0.25">
      <c r="N506" s="33">
        <v>504</v>
      </c>
      <c r="O506" s="33">
        <f t="shared" ca="1" si="15"/>
        <v>0.41299008522121972</v>
      </c>
      <c r="P506" s="33">
        <v>141.14694789733431</v>
      </c>
      <c r="Q506" s="31">
        <f t="shared" si="16"/>
        <v>0.83380585855160649</v>
      </c>
      <c r="Y506" s="12">
        <v>141.14694789733431</v>
      </c>
    </row>
    <row r="507" spans="14:25" x14ac:dyDescent="0.25">
      <c r="N507" s="33">
        <v>505</v>
      </c>
      <c r="O507" s="33">
        <f t="shared" ca="1" si="15"/>
        <v>6.2234344790487839E-2</v>
      </c>
      <c r="P507" s="33">
        <v>132.73254869677299</v>
      </c>
      <c r="Q507" s="31">
        <f t="shared" si="16"/>
        <v>0.62883404318029146</v>
      </c>
      <c r="Y507" s="12">
        <v>132.73254869677299</v>
      </c>
    </row>
    <row r="508" spans="14:25" x14ac:dyDescent="0.25">
      <c r="N508" s="33">
        <v>506</v>
      </c>
      <c r="O508" s="33">
        <f t="shared" ca="1" si="15"/>
        <v>0.21558605074201076</v>
      </c>
      <c r="P508" s="33">
        <v>139.77414606040674</v>
      </c>
      <c r="Q508" s="31">
        <f t="shared" si="16"/>
        <v>0.80597372675817713</v>
      </c>
      <c r="Y508" s="12">
        <v>139.77414606040674</v>
      </c>
    </row>
    <row r="509" spans="14:25" x14ac:dyDescent="0.25">
      <c r="N509" s="33">
        <v>507</v>
      </c>
      <c r="O509" s="33">
        <f t="shared" ca="1" si="15"/>
        <v>0.75656524249719626</v>
      </c>
      <c r="P509" s="33">
        <v>129.23358573605751</v>
      </c>
      <c r="Q509" s="31">
        <f t="shared" si="16"/>
        <v>0.52774169252980352</v>
      </c>
      <c r="Y509" s="12">
        <v>129.23358573605751</v>
      </c>
    </row>
    <row r="510" spans="14:25" x14ac:dyDescent="0.25">
      <c r="N510" s="33">
        <v>508</v>
      </c>
      <c r="O510" s="33">
        <f t="shared" ca="1" si="15"/>
        <v>0.21362263212938526</v>
      </c>
      <c r="P510" s="33">
        <v>137.3237437242243</v>
      </c>
      <c r="Q510" s="31">
        <f t="shared" si="16"/>
        <v>0.75024480052815434</v>
      </c>
      <c r="Y510" s="12">
        <v>137.3237437242243</v>
      </c>
    </row>
    <row r="511" spans="14:25" x14ac:dyDescent="0.25">
      <c r="N511" s="33">
        <v>509</v>
      </c>
      <c r="O511" s="33">
        <f t="shared" ca="1" si="15"/>
        <v>0.86148711651707865</v>
      </c>
      <c r="P511" s="33">
        <v>131.06373165968608</v>
      </c>
      <c r="Q511" s="31">
        <f t="shared" si="16"/>
        <v>0.58106811245670631</v>
      </c>
      <c r="Y511" s="12">
        <v>131.06373165968608</v>
      </c>
    </row>
    <row r="512" spans="14:25" x14ac:dyDescent="0.25">
      <c r="N512" s="33">
        <v>510</v>
      </c>
      <c r="O512" s="33">
        <f t="shared" ca="1" si="15"/>
        <v>6.8823453919026001E-2</v>
      </c>
      <c r="P512" s="33">
        <v>135.63387162171574</v>
      </c>
      <c r="Q512" s="31">
        <f t="shared" si="16"/>
        <v>0.70777021093465009</v>
      </c>
      <c r="Y512" s="12">
        <v>135.63387162171574</v>
      </c>
    </row>
    <row r="513" spans="14:25" x14ac:dyDescent="0.25">
      <c r="N513" s="33">
        <v>511</v>
      </c>
      <c r="O513" s="33">
        <f t="shared" ca="1" si="15"/>
        <v>0.79254283206028753</v>
      </c>
      <c r="P513" s="33">
        <v>151.3481897038011</v>
      </c>
      <c r="Q513" s="31">
        <f t="shared" si="16"/>
        <v>0.96229087087220244</v>
      </c>
      <c r="Y513" s="12">
        <v>151.3481897038011</v>
      </c>
    </row>
    <row r="514" spans="14:25" x14ac:dyDescent="0.25">
      <c r="N514" s="33">
        <v>512</v>
      </c>
      <c r="O514" s="33">
        <f t="shared" ca="1" si="15"/>
        <v>0.14476592072941508</v>
      </c>
      <c r="P514" s="33">
        <v>140.00485313626979</v>
      </c>
      <c r="Q514" s="31">
        <f t="shared" si="16"/>
        <v>0.81082768105922121</v>
      </c>
      <c r="Y514" s="12">
        <v>140.00485313626979</v>
      </c>
    </row>
    <row r="515" spans="14:25" x14ac:dyDescent="0.25">
      <c r="N515" s="33">
        <v>513</v>
      </c>
      <c r="O515" s="33">
        <f t="shared" ca="1" si="15"/>
        <v>0.72416615638726733</v>
      </c>
      <c r="P515" s="33">
        <v>86.290533494913873</v>
      </c>
      <c r="Q515" s="31">
        <f t="shared" si="16"/>
        <v>2.7546809343982452E-3</v>
      </c>
      <c r="Y515" s="12">
        <v>86.290533494913873</v>
      </c>
    </row>
    <row r="516" spans="14:25" x14ac:dyDescent="0.25">
      <c r="N516" s="33">
        <v>514</v>
      </c>
      <c r="O516" s="33">
        <f t="shared" ref="O516:O579" ca="1" si="17">RAND()</f>
        <v>0.30837739889127158</v>
      </c>
      <c r="P516" s="33">
        <v>159.97652091281384</v>
      </c>
      <c r="Q516" s="31">
        <f t="shared" ref="Q516:Q579" si="18">_xlfn.NORM.S.DIST(($L$5+$L$6*ASINH((P516-$L$3)/$L$4)),TRUE)</f>
        <v>0.9935717585489916</v>
      </c>
      <c r="Y516" s="12">
        <v>159.97652091281384</v>
      </c>
    </row>
    <row r="517" spans="14:25" x14ac:dyDescent="0.25">
      <c r="N517" s="33">
        <v>515</v>
      </c>
      <c r="O517" s="33">
        <f t="shared" ca="1" si="17"/>
        <v>0.77730747176793635</v>
      </c>
      <c r="P517" s="33">
        <v>97.160105710021739</v>
      </c>
      <c r="Q517" s="31">
        <f t="shared" si="18"/>
        <v>1.7351157909448023E-2</v>
      </c>
      <c r="Y517" s="12">
        <v>97.160105710021739</v>
      </c>
    </row>
    <row r="518" spans="14:25" x14ac:dyDescent="0.25">
      <c r="N518" s="33">
        <v>516</v>
      </c>
      <c r="O518" s="33">
        <f t="shared" ca="1" si="17"/>
        <v>0.43488390448029923</v>
      </c>
      <c r="P518" s="33">
        <v>149.68800564263086</v>
      </c>
      <c r="Q518" s="31">
        <f t="shared" si="18"/>
        <v>0.94991129953984876</v>
      </c>
      <c r="Y518" s="12">
        <v>149.68800564263086</v>
      </c>
    </row>
    <row r="519" spans="14:25" x14ac:dyDescent="0.25">
      <c r="N519" s="33">
        <v>517</v>
      </c>
      <c r="O519" s="33">
        <f t="shared" ca="1" si="17"/>
        <v>0.21722879317117338</v>
      </c>
      <c r="P519" s="33">
        <v>115.83516243790937</v>
      </c>
      <c r="Q519" s="31">
        <f t="shared" si="18"/>
        <v>0.18841615606244233</v>
      </c>
      <c r="Y519" s="12">
        <v>115.83516243790937</v>
      </c>
    </row>
    <row r="520" spans="14:25" x14ac:dyDescent="0.25">
      <c r="N520" s="33">
        <v>518</v>
      </c>
      <c r="O520" s="33">
        <f t="shared" ca="1" si="17"/>
        <v>0.34477649776137254</v>
      </c>
      <c r="P520" s="33">
        <v>146.85288289388362</v>
      </c>
      <c r="Q520" s="31">
        <f t="shared" si="18"/>
        <v>0.92181156730204239</v>
      </c>
      <c r="Y520" s="12">
        <v>146.85288289388362</v>
      </c>
    </row>
    <row r="521" spans="14:25" x14ac:dyDescent="0.25">
      <c r="N521" s="33">
        <v>519</v>
      </c>
      <c r="O521" s="33">
        <f t="shared" ca="1" si="17"/>
        <v>0.65272615694442015</v>
      </c>
      <c r="P521" s="33">
        <v>113.7500064968324</v>
      </c>
      <c r="Q521" s="31">
        <f t="shared" si="18"/>
        <v>0.15230664093008195</v>
      </c>
      <c r="Y521" s="12">
        <v>113.7500064968324</v>
      </c>
    </row>
    <row r="522" spans="14:25" x14ac:dyDescent="0.25">
      <c r="N522" s="33">
        <v>520</v>
      </c>
      <c r="O522" s="33">
        <f t="shared" ca="1" si="17"/>
        <v>0.18238125198679589</v>
      </c>
      <c r="P522" s="33">
        <v>138.28736560865229</v>
      </c>
      <c r="Q522" s="31">
        <f t="shared" si="18"/>
        <v>0.77304267715102382</v>
      </c>
      <c r="Y522" s="12">
        <v>138.28736560865229</v>
      </c>
    </row>
    <row r="523" spans="14:25" x14ac:dyDescent="0.25">
      <c r="N523" s="33">
        <v>521</v>
      </c>
      <c r="O523" s="33">
        <f t="shared" ca="1" si="17"/>
        <v>0.73075965934872011</v>
      </c>
      <c r="P523" s="33">
        <v>110.17869488299502</v>
      </c>
      <c r="Q523" s="31">
        <f t="shared" si="18"/>
        <v>0.10242700225217384</v>
      </c>
      <c r="Y523" s="12">
        <v>110.17869488299502</v>
      </c>
    </row>
    <row r="524" spans="14:25" x14ac:dyDescent="0.25">
      <c r="N524" s="33">
        <v>522</v>
      </c>
      <c r="O524" s="33">
        <f t="shared" ca="1" si="17"/>
        <v>0.12686913541268696</v>
      </c>
      <c r="P524" s="33">
        <v>140.54732871514875</v>
      </c>
      <c r="Q524" s="31">
        <f t="shared" si="18"/>
        <v>0.82196164160505858</v>
      </c>
      <c r="Y524" s="12">
        <v>140.54732871514875</v>
      </c>
    </row>
    <row r="525" spans="14:25" x14ac:dyDescent="0.25">
      <c r="N525" s="33">
        <v>523</v>
      </c>
      <c r="O525" s="33">
        <f t="shared" ca="1" si="17"/>
        <v>0.93928119186692827</v>
      </c>
      <c r="P525" s="33">
        <v>102.55276443335892</v>
      </c>
      <c r="Q525" s="31">
        <f t="shared" si="18"/>
        <v>3.8458270214048809E-2</v>
      </c>
      <c r="Y525" s="12">
        <v>102.55276443335892</v>
      </c>
    </row>
    <row r="526" spans="14:25" x14ac:dyDescent="0.25">
      <c r="N526" s="33">
        <v>524</v>
      </c>
      <c r="O526" s="33">
        <f t="shared" ca="1" si="17"/>
        <v>0.37123190022223695</v>
      </c>
      <c r="P526" s="33">
        <v>99.522196957294582</v>
      </c>
      <c r="Q526" s="31">
        <f t="shared" si="18"/>
        <v>2.483859222244145E-2</v>
      </c>
      <c r="Y526" s="12">
        <v>99.522196957294582</v>
      </c>
    </row>
    <row r="527" spans="14:25" x14ac:dyDescent="0.25">
      <c r="N527" s="33">
        <v>525</v>
      </c>
      <c r="O527" s="33">
        <f t="shared" ca="1" si="17"/>
        <v>0.40163424833912664</v>
      </c>
      <c r="P527" s="33">
        <v>142.5752731534937</v>
      </c>
      <c r="Q527" s="31">
        <f t="shared" si="18"/>
        <v>0.86002828716466362</v>
      </c>
      <c r="Y527" s="12">
        <v>142.5752731534937</v>
      </c>
    </row>
    <row r="528" spans="14:25" x14ac:dyDescent="0.25">
      <c r="N528" s="33">
        <v>526</v>
      </c>
      <c r="O528" s="33">
        <f t="shared" ca="1" si="17"/>
        <v>0.82307648894243157</v>
      </c>
      <c r="P528" s="33">
        <v>120.82198166433574</v>
      </c>
      <c r="Q528" s="31">
        <f t="shared" si="18"/>
        <v>0.29593399519800678</v>
      </c>
      <c r="Y528" s="12">
        <v>120.82198166433574</v>
      </c>
    </row>
    <row r="529" spans="14:25" x14ac:dyDescent="0.25">
      <c r="N529" s="33">
        <v>527</v>
      </c>
      <c r="O529" s="33">
        <f t="shared" ca="1" si="17"/>
        <v>0.68452689256982369</v>
      </c>
      <c r="P529" s="33">
        <v>137.38546479040991</v>
      </c>
      <c r="Q529" s="31">
        <f t="shared" si="18"/>
        <v>0.75173756511473266</v>
      </c>
      <c r="Y529" s="12">
        <v>137.38546479040991</v>
      </c>
    </row>
    <row r="530" spans="14:25" x14ac:dyDescent="0.25">
      <c r="N530" s="33">
        <v>528</v>
      </c>
      <c r="O530" s="33">
        <f t="shared" ca="1" si="17"/>
        <v>0.86033209533060351</v>
      </c>
      <c r="P530" s="33">
        <v>121.92904763829698</v>
      </c>
      <c r="Q530" s="31">
        <f t="shared" si="18"/>
        <v>0.32354604542129972</v>
      </c>
      <c r="Y530" s="12">
        <v>121.92904763829698</v>
      </c>
    </row>
    <row r="531" spans="14:25" x14ac:dyDescent="0.25">
      <c r="N531" s="33">
        <v>529</v>
      </c>
      <c r="O531" s="33">
        <f t="shared" ca="1" si="17"/>
        <v>0.20004470542007724</v>
      </c>
      <c r="P531" s="33">
        <v>139.05062484642593</v>
      </c>
      <c r="Q531" s="31">
        <f t="shared" si="18"/>
        <v>0.79029984583016155</v>
      </c>
      <c r="Y531" s="12">
        <v>139.05062484642593</v>
      </c>
    </row>
    <row r="532" spans="14:25" x14ac:dyDescent="0.25">
      <c r="N532" s="33">
        <v>530</v>
      </c>
      <c r="O532" s="33">
        <f t="shared" ca="1" si="17"/>
        <v>0.68493047214130798</v>
      </c>
      <c r="P532" s="33">
        <v>148.10885264434552</v>
      </c>
      <c r="Q532" s="31">
        <f t="shared" si="18"/>
        <v>0.93542190255633784</v>
      </c>
      <c r="Y532" s="12">
        <v>148.10885264434552</v>
      </c>
    </row>
    <row r="533" spans="14:25" x14ac:dyDescent="0.25">
      <c r="N533" s="33">
        <v>531</v>
      </c>
      <c r="O533" s="33">
        <f t="shared" ca="1" si="17"/>
        <v>0.38733998957153593</v>
      </c>
      <c r="P533" s="33">
        <v>154.01549263477952</v>
      </c>
      <c r="Q533" s="31">
        <f t="shared" si="18"/>
        <v>0.97697315788069439</v>
      </c>
      <c r="Y533" s="12">
        <v>154.01549263477952</v>
      </c>
    </row>
    <row r="534" spans="14:25" x14ac:dyDescent="0.25">
      <c r="N534" s="33">
        <v>532</v>
      </c>
      <c r="O534" s="33">
        <f t="shared" ca="1" si="17"/>
        <v>0.4652676202419177</v>
      </c>
      <c r="P534" s="33">
        <v>119.0607100525109</v>
      </c>
      <c r="Q534" s="31">
        <f t="shared" si="18"/>
        <v>0.25466709544237309</v>
      </c>
      <c r="Y534" s="12">
        <v>119.0607100525109</v>
      </c>
    </row>
    <row r="535" spans="14:25" x14ac:dyDescent="0.25">
      <c r="N535" s="33">
        <v>533</v>
      </c>
      <c r="O535" s="33">
        <f t="shared" ca="1" si="17"/>
        <v>7.1893223350803948E-2</v>
      </c>
      <c r="P535" s="33">
        <v>109.00991334097546</v>
      </c>
      <c r="Q535" s="31">
        <f t="shared" si="18"/>
        <v>8.9171755473290606E-2</v>
      </c>
      <c r="Y535" s="12">
        <v>109.00991334097546</v>
      </c>
    </row>
    <row r="536" spans="14:25" x14ac:dyDescent="0.25">
      <c r="N536" s="33">
        <v>534</v>
      </c>
      <c r="O536" s="33">
        <f t="shared" ca="1" si="17"/>
        <v>0.11882755927821775</v>
      </c>
      <c r="P536" s="33">
        <v>75.04104664673676</v>
      </c>
      <c r="Q536" s="31">
        <f t="shared" si="18"/>
        <v>3.0623734000290257E-4</v>
      </c>
      <c r="Y536" s="12">
        <v>75.04104664673676</v>
      </c>
    </row>
    <row r="537" spans="14:25" x14ac:dyDescent="0.25">
      <c r="N537" s="33">
        <v>535</v>
      </c>
      <c r="O537" s="33">
        <f t="shared" ca="1" si="17"/>
        <v>0.26875016064980839</v>
      </c>
      <c r="P537" s="33">
        <v>152.14533724234298</v>
      </c>
      <c r="Q537" s="31">
        <f t="shared" si="18"/>
        <v>0.96730091292325082</v>
      </c>
      <c r="Y537" s="12">
        <v>152.14533724234298</v>
      </c>
    </row>
    <row r="538" spans="14:25" x14ac:dyDescent="0.25">
      <c r="N538" s="33">
        <v>536</v>
      </c>
      <c r="O538" s="33">
        <f t="shared" ca="1" si="17"/>
        <v>0.60553477719919058</v>
      </c>
      <c r="P538" s="33">
        <v>139.46448708722329</v>
      </c>
      <c r="Q538" s="31">
        <f t="shared" si="18"/>
        <v>0.79934863670403034</v>
      </c>
      <c r="Y538" s="12">
        <v>139.46448708722329</v>
      </c>
    </row>
    <row r="539" spans="14:25" x14ac:dyDescent="0.25">
      <c r="N539" s="33">
        <v>537</v>
      </c>
      <c r="O539" s="33">
        <f t="shared" ca="1" si="17"/>
        <v>0.11544961813746302</v>
      </c>
      <c r="P539" s="33">
        <v>125.60874419143047</v>
      </c>
      <c r="Q539" s="31">
        <f t="shared" si="18"/>
        <v>0.42291921106122365</v>
      </c>
      <c r="Y539" s="12">
        <v>125.60874419143047</v>
      </c>
    </row>
    <row r="540" spans="14:25" x14ac:dyDescent="0.25">
      <c r="N540" s="33">
        <v>538</v>
      </c>
      <c r="O540" s="33">
        <f t="shared" ca="1" si="17"/>
        <v>0.59519654637835029</v>
      </c>
      <c r="P540" s="33">
        <v>121.83585233457129</v>
      </c>
      <c r="Q540" s="31">
        <f t="shared" si="18"/>
        <v>0.32117504930184726</v>
      </c>
      <c r="Y540" s="12">
        <v>121.83585233457129</v>
      </c>
    </row>
    <row r="541" spans="14:25" x14ac:dyDescent="0.25">
      <c r="N541" s="33">
        <v>539</v>
      </c>
      <c r="O541" s="33">
        <f t="shared" ca="1" si="17"/>
        <v>0.47867487815614818</v>
      </c>
      <c r="P541" s="33">
        <v>130.39203520881881</v>
      </c>
      <c r="Q541" s="31">
        <f t="shared" si="18"/>
        <v>0.56156278184163111</v>
      </c>
      <c r="Y541" s="12">
        <v>130.39203520881881</v>
      </c>
    </row>
    <row r="542" spans="14:25" x14ac:dyDescent="0.25">
      <c r="N542" s="33">
        <v>540</v>
      </c>
      <c r="O542" s="33">
        <f t="shared" ca="1" si="17"/>
        <v>0.33426101316921464</v>
      </c>
      <c r="P542" s="33">
        <v>118.01592308897736</v>
      </c>
      <c r="Q542" s="31">
        <f t="shared" si="18"/>
        <v>0.2318469599428834</v>
      </c>
      <c r="Y542" s="12">
        <v>118.01592308897736</v>
      </c>
    </row>
    <row r="543" spans="14:25" x14ac:dyDescent="0.25">
      <c r="N543" s="33">
        <v>541</v>
      </c>
      <c r="O543" s="33">
        <f t="shared" ca="1" si="17"/>
        <v>0.80359292342824473</v>
      </c>
      <c r="P543" s="33">
        <v>139.83741380403333</v>
      </c>
      <c r="Q543" s="31">
        <f t="shared" si="18"/>
        <v>0.80731184609806061</v>
      </c>
      <c r="Y543" s="12">
        <v>139.83741380403333</v>
      </c>
    </row>
    <row r="544" spans="14:25" x14ac:dyDescent="0.25">
      <c r="N544" s="33">
        <v>542</v>
      </c>
      <c r="O544" s="33">
        <f t="shared" ca="1" si="17"/>
        <v>0.72715445519042154</v>
      </c>
      <c r="P544" s="33">
        <v>129.69880030605856</v>
      </c>
      <c r="Q544" s="31">
        <f t="shared" si="18"/>
        <v>0.54133949887202193</v>
      </c>
      <c r="Y544" s="12">
        <v>129.69880030605856</v>
      </c>
    </row>
    <row r="545" spans="14:25" x14ac:dyDescent="0.25">
      <c r="N545" s="33">
        <v>543</v>
      </c>
      <c r="O545" s="33">
        <f t="shared" ca="1" si="17"/>
        <v>0.7229313150009028</v>
      </c>
      <c r="P545" s="33">
        <v>105.23062108016339</v>
      </c>
      <c r="Q545" s="31">
        <f t="shared" si="18"/>
        <v>5.5345206933882896E-2</v>
      </c>
      <c r="Y545" s="12">
        <v>105.23062108016339</v>
      </c>
    </row>
    <row r="546" spans="14:25" x14ac:dyDescent="0.25">
      <c r="N546" s="33">
        <v>544</v>
      </c>
      <c r="O546" s="33">
        <f t="shared" ca="1" si="17"/>
        <v>0.46728581410441428</v>
      </c>
      <c r="P546" s="33">
        <v>139.56661973327795</v>
      </c>
      <c r="Q546" s="31">
        <f t="shared" si="18"/>
        <v>0.80154759974378742</v>
      </c>
      <c r="Y546" s="12">
        <v>139.56661973327795</v>
      </c>
    </row>
    <row r="547" spans="14:25" x14ac:dyDescent="0.25">
      <c r="N547" s="33">
        <v>545</v>
      </c>
      <c r="O547" s="33">
        <f t="shared" ca="1" si="17"/>
        <v>0.98398921760277758</v>
      </c>
      <c r="P547" s="33">
        <v>145.57376868088974</v>
      </c>
      <c r="Q547" s="31">
        <f t="shared" si="18"/>
        <v>0.90590925213580786</v>
      </c>
      <c r="Y547" s="12">
        <v>145.57376868088974</v>
      </c>
    </row>
    <row r="548" spans="14:25" x14ac:dyDescent="0.25">
      <c r="N548" s="33">
        <v>546</v>
      </c>
      <c r="O548" s="33">
        <f t="shared" ca="1" si="17"/>
        <v>0.46591307192486531</v>
      </c>
      <c r="P548" s="33">
        <v>130.06217343609498</v>
      </c>
      <c r="Q548" s="31">
        <f t="shared" si="18"/>
        <v>0.55194846288738775</v>
      </c>
      <c r="Y548" s="12">
        <v>130.06217343609498</v>
      </c>
    </row>
    <row r="549" spans="14:25" x14ac:dyDescent="0.25">
      <c r="N549" s="33">
        <v>547</v>
      </c>
      <c r="O549" s="33">
        <f t="shared" ca="1" si="17"/>
        <v>0.4510849931980927</v>
      </c>
      <c r="P549" s="33">
        <v>156.31145683338008</v>
      </c>
      <c r="Q549" s="31">
        <f t="shared" si="18"/>
        <v>0.98549869039289073</v>
      </c>
      <c r="Y549" s="12">
        <v>156.31145683338008</v>
      </c>
    </row>
    <row r="550" spans="14:25" x14ac:dyDescent="0.25">
      <c r="N550" s="33">
        <v>548</v>
      </c>
      <c r="O550" s="33">
        <f t="shared" ca="1" si="17"/>
        <v>0.10855353424305181</v>
      </c>
      <c r="P550" s="33">
        <v>116.29542946177018</v>
      </c>
      <c r="Q550" s="31">
        <f t="shared" si="18"/>
        <v>0.19710173990051066</v>
      </c>
      <c r="Y550" s="12">
        <v>116.29542946177018</v>
      </c>
    </row>
    <row r="551" spans="14:25" x14ac:dyDescent="0.25">
      <c r="N551" s="33">
        <v>549</v>
      </c>
      <c r="O551" s="33">
        <f t="shared" ca="1" si="17"/>
        <v>0.3116405675904943</v>
      </c>
      <c r="P551" s="33">
        <v>121.44050428976495</v>
      </c>
      <c r="Q551" s="31">
        <f t="shared" si="18"/>
        <v>0.31121044429325029</v>
      </c>
      <c r="Y551" s="12">
        <v>121.44050428976495</v>
      </c>
    </row>
    <row r="552" spans="14:25" x14ac:dyDescent="0.25">
      <c r="N552" s="33">
        <v>550</v>
      </c>
      <c r="O552" s="33">
        <f t="shared" ca="1" si="17"/>
        <v>0.16688402831128202</v>
      </c>
      <c r="P552" s="33">
        <v>153.71070592983676</v>
      </c>
      <c r="Q552" s="31">
        <f t="shared" si="18"/>
        <v>0.97558043018356644</v>
      </c>
      <c r="Y552" s="12">
        <v>153.71070592983676</v>
      </c>
    </row>
    <row r="553" spans="14:25" x14ac:dyDescent="0.25">
      <c r="N553" s="33">
        <v>551</v>
      </c>
      <c r="O553" s="33">
        <f t="shared" ca="1" si="17"/>
        <v>0.90602841471821172</v>
      </c>
      <c r="P553" s="33">
        <v>128.6264788162988</v>
      </c>
      <c r="Q553" s="31">
        <f t="shared" si="18"/>
        <v>0.50999514867744145</v>
      </c>
      <c r="Y553" s="12">
        <v>128.6264788162988</v>
      </c>
    </row>
    <row r="554" spans="14:25" x14ac:dyDescent="0.25">
      <c r="N554" s="33">
        <v>552</v>
      </c>
      <c r="O554" s="33">
        <f t="shared" ca="1" si="17"/>
        <v>0.7061613444549133</v>
      </c>
      <c r="P554" s="33">
        <v>121.57945399789027</v>
      </c>
      <c r="Q554" s="31">
        <f t="shared" si="18"/>
        <v>0.31469519609610924</v>
      </c>
      <c r="Y554" s="12">
        <v>121.57945399789027</v>
      </c>
    </row>
    <row r="555" spans="14:25" x14ac:dyDescent="0.25">
      <c r="N555" s="33">
        <v>553</v>
      </c>
      <c r="O555" s="33">
        <f t="shared" ca="1" si="17"/>
        <v>0.9768437147831095</v>
      </c>
      <c r="P555" s="33">
        <v>114.55843171511428</v>
      </c>
      <c r="Q555" s="31">
        <f t="shared" si="18"/>
        <v>0.16567848032019639</v>
      </c>
      <c r="Y555" s="12">
        <v>114.55843171511428</v>
      </c>
    </row>
    <row r="556" spans="14:25" x14ac:dyDescent="0.25">
      <c r="N556" s="33">
        <v>554</v>
      </c>
      <c r="O556" s="33">
        <f t="shared" ca="1" si="17"/>
        <v>0.90793068371041741</v>
      </c>
      <c r="P556" s="33">
        <v>124.69894826003411</v>
      </c>
      <c r="Q556" s="31">
        <f t="shared" si="18"/>
        <v>0.39743779131957668</v>
      </c>
      <c r="Y556" s="12">
        <v>124.69894826003411</v>
      </c>
    </row>
    <row r="557" spans="14:25" x14ac:dyDescent="0.25">
      <c r="N557" s="33">
        <v>555</v>
      </c>
      <c r="O557" s="33">
        <f t="shared" ca="1" si="17"/>
        <v>5.8886087442923007E-2</v>
      </c>
      <c r="P557" s="33">
        <v>95.114546421660577</v>
      </c>
      <c r="Q557" s="31">
        <f t="shared" si="18"/>
        <v>1.2561545490740211E-2</v>
      </c>
      <c r="Y557" s="12">
        <v>95.114546421660577</v>
      </c>
    </row>
    <row r="558" spans="14:25" x14ac:dyDescent="0.25">
      <c r="N558" s="33">
        <v>556</v>
      </c>
      <c r="O558" s="33">
        <f t="shared" ca="1" si="17"/>
        <v>0.64365404048740138</v>
      </c>
      <c r="P558" s="33">
        <v>105.11611136493742</v>
      </c>
      <c r="Q558" s="31">
        <f t="shared" si="18"/>
        <v>5.4514168298273553E-2</v>
      </c>
      <c r="Y558" s="12">
        <v>105.11611136493742</v>
      </c>
    </row>
    <row r="559" spans="14:25" x14ac:dyDescent="0.25">
      <c r="N559" s="33">
        <v>557</v>
      </c>
      <c r="O559" s="33">
        <f t="shared" ca="1" si="17"/>
        <v>0.77319387913665871</v>
      </c>
      <c r="P559" s="33">
        <v>132.57200885413948</v>
      </c>
      <c r="Q559" s="31">
        <f t="shared" si="18"/>
        <v>0.62429575889904032</v>
      </c>
      <c r="Y559" s="12">
        <v>132.57200885413948</v>
      </c>
    </row>
    <row r="560" spans="14:25" x14ac:dyDescent="0.25">
      <c r="N560" s="33">
        <v>558</v>
      </c>
      <c r="O560" s="33">
        <f t="shared" ca="1" si="17"/>
        <v>0.14738480469042203</v>
      </c>
      <c r="P560" s="33">
        <v>134.37391729954993</v>
      </c>
      <c r="Q560" s="31">
        <f t="shared" si="18"/>
        <v>0.67429513087182558</v>
      </c>
      <c r="Y560" s="12">
        <v>134.37391729954993</v>
      </c>
    </row>
    <row r="561" spans="14:25" x14ac:dyDescent="0.25">
      <c r="N561" s="33">
        <v>559</v>
      </c>
      <c r="O561" s="33">
        <f t="shared" ca="1" si="17"/>
        <v>0.53250392126012414</v>
      </c>
      <c r="P561" s="33">
        <v>107.79975552219845</v>
      </c>
      <c r="Q561" s="31">
        <f t="shared" si="18"/>
        <v>7.6907019617835803E-2</v>
      </c>
      <c r="Y561" s="12">
        <v>107.79975552219845</v>
      </c>
    </row>
    <row r="562" spans="14:25" x14ac:dyDescent="0.25">
      <c r="N562" s="33">
        <v>560</v>
      </c>
      <c r="O562" s="33">
        <f t="shared" ca="1" si="17"/>
        <v>0.50693775498896609</v>
      </c>
      <c r="P562" s="33">
        <v>125.41825159250328</v>
      </c>
      <c r="Q562" s="31">
        <f t="shared" si="18"/>
        <v>0.41754410382273432</v>
      </c>
      <c r="Y562" s="12">
        <v>125.41825159250328</v>
      </c>
    </row>
    <row r="563" spans="14:25" x14ac:dyDescent="0.25">
      <c r="N563" s="33">
        <v>561</v>
      </c>
      <c r="O563" s="33">
        <f t="shared" ca="1" si="17"/>
        <v>0.244768906584101</v>
      </c>
      <c r="P563" s="33">
        <v>111.3219809446956</v>
      </c>
      <c r="Q563" s="31">
        <f t="shared" si="18"/>
        <v>0.11681199024437465</v>
      </c>
      <c r="Y563" s="12">
        <v>111.3219809446956</v>
      </c>
    </row>
    <row r="564" spans="14:25" x14ac:dyDescent="0.25">
      <c r="N564" s="33">
        <v>562</v>
      </c>
      <c r="O564" s="33">
        <f t="shared" ca="1" si="17"/>
        <v>0.64058507626835226</v>
      </c>
      <c r="P564" s="33">
        <v>122.22153765930159</v>
      </c>
      <c r="Q564" s="31">
        <f t="shared" si="18"/>
        <v>0.3310406494928344</v>
      </c>
      <c r="Y564" s="12">
        <v>122.22153765930159</v>
      </c>
    </row>
    <row r="565" spans="14:25" x14ac:dyDescent="0.25">
      <c r="N565" s="33">
        <v>563</v>
      </c>
      <c r="O565" s="33">
        <f t="shared" ca="1" si="17"/>
        <v>0.18693981690205186</v>
      </c>
      <c r="P565" s="33">
        <v>129.90550348938029</v>
      </c>
      <c r="Q565" s="31">
        <f t="shared" si="18"/>
        <v>0.54737624263743423</v>
      </c>
      <c r="Y565" s="12">
        <v>129.90550348938029</v>
      </c>
    </row>
    <row r="566" spans="14:25" x14ac:dyDescent="0.25">
      <c r="N566" s="33">
        <v>564</v>
      </c>
      <c r="O566" s="33">
        <f t="shared" ca="1" si="17"/>
        <v>0.459008176514213</v>
      </c>
      <c r="P566" s="33">
        <v>112.62845165950617</v>
      </c>
      <c r="Q566" s="31">
        <f t="shared" si="18"/>
        <v>0.13505365128861374</v>
      </c>
      <c r="Y566" s="12">
        <v>112.62845165950617</v>
      </c>
    </row>
    <row r="567" spans="14:25" x14ac:dyDescent="0.25">
      <c r="N567" s="33">
        <v>565</v>
      </c>
      <c r="O567" s="33">
        <f t="shared" ca="1" si="17"/>
        <v>9.9827981569505564E-2</v>
      </c>
      <c r="P567" s="33">
        <v>127.46468291179991</v>
      </c>
      <c r="Q567" s="31">
        <f t="shared" si="18"/>
        <v>0.47615070938942483</v>
      </c>
      <c r="Y567" s="12">
        <v>127.46468291179991</v>
      </c>
    </row>
    <row r="568" spans="14:25" x14ac:dyDescent="0.25">
      <c r="N568" s="33">
        <v>566</v>
      </c>
      <c r="O568" s="33">
        <f t="shared" ca="1" si="17"/>
        <v>0.47843776758299017</v>
      </c>
      <c r="P568" s="33">
        <v>134.23183750756499</v>
      </c>
      <c r="Q568" s="31">
        <f t="shared" si="18"/>
        <v>0.67043601979313161</v>
      </c>
      <c r="Y568" s="12">
        <v>134.23183750756499</v>
      </c>
    </row>
    <row r="569" spans="14:25" x14ac:dyDescent="0.25">
      <c r="N569" s="33">
        <v>567</v>
      </c>
      <c r="O569" s="33">
        <f t="shared" ca="1" si="17"/>
        <v>0.94343874078074819</v>
      </c>
      <c r="P569" s="33">
        <v>127.55836791607702</v>
      </c>
      <c r="Q569" s="31">
        <f t="shared" si="18"/>
        <v>0.47886984506985059</v>
      </c>
      <c r="Y569" s="12">
        <v>127.55836791607702</v>
      </c>
    </row>
    <row r="570" spans="14:25" x14ac:dyDescent="0.25">
      <c r="N570" s="33">
        <v>568</v>
      </c>
      <c r="O570" s="33">
        <f t="shared" ca="1" si="17"/>
        <v>0.82542585869776186</v>
      </c>
      <c r="P570" s="33">
        <v>145.63867632756316</v>
      </c>
      <c r="Q570" s="31">
        <f t="shared" si="18"/>
        <v>0.90676756463330621</v>
      </c>
      <c r="Y570" s="12">
        <v>145.63867632756316</v>
      </c>
    </row>
    <row r="571" spans="14:25" x14ac:dyDescent="0.25">
      <c r="N571" s="33">
        <v>569</v>
      </c>
      <c r="O571" s="33">
        <f t="shared" ca="1" si="17"/>
        <v>8.0736694277526722E-3</v>
      </c>
      <c r="P571" s="33">
        <v>114.16796112829985</v>
      </c>
      <c r="Q571" s="31">
        <f t="shared" si="18"/>
        <v>0.15912112046474594</v>
      </c>
      <c r="Y571" s="12">
        <v>114.16796112829985</v>
      </c>
    </row>
    <row r="572" spans="14:25" x14ac:dyDescent="0.25">
      <c r="N572" s="33">
        <v>570</v>
      </c>
      <c r="O572" s="33">
        <f t="shared" ca="1" si="17"/>
        <v>0.86500455633718909</v>
      </c>
      <c r="P572" s="33">
        <v>128.47120199534177</v>
      </c>
      <c r="Q572" s="31">
        <f t="shared" si="18"/>
        <v>0.50545979497401228</v>
      </c>
      <c r="Y572" s="12">
        <v>128.47120199534177</v>
      </c>
    </row>
    <row r="573" spans="14:25" x14ac:dyDescent="0.25">
      <c r="N573" s="33">
        <v>571</v>
      </c>
      <c r="O573" s="33">
        <f t="shared" ca="1" si="17"/>
        <v>0.12247620026241746</v>
      </c>
      <c r="P573" s="33">
        <v>141.99529336842585</v>
      </c>
      <c r="Q573" s="31">
        <f t="shared" si="18"/>
        <v>0.84972100091660097</v>
      </c>
      <c r="Y573" s="12">
        <v>141.99529336842585</v>
      </c>
    </row>
    <row r="574" spans="14:25" x14ac:dyDescent="0.25">
      <c r="N574" s="33">
        <v>572</v>
      </c>
      <c r="O574" s="33">
        <f t="shared" ca="1" si="17"/>
        <v>0.32187207615676594</v>
      </c>
      <c r="P574" s="33">
        <v>129.57030764677779</v>
      </c>
      <c r="Q574" s="31">
        <f t="shared" si="18"/>
        <v>0.53758494651573208</v>
      </c>
      <c r="Y574" s="12">
        <v>129.57030764677779</v>
      </c>
    </row>
    <row r="575" spans="14:25" x14ac:dyDescent="0.25">
      <c r="N575" s="33">
        <v>573</v>
      </c>
      <c r="O575" s="33">
        <f t="shared" ca="1" si="17"/>
        <v>0.41970071992987101</v>
      </c>
      <c r="P575" s="33">
        <v>104.37319035367487</v>
      </c>
      <c r="Q575" s="31">
        <f t="shared" si="18"/>
        <v>4.9370346743938413E-2</v>
      </c>
      <c r="Y575" s="12">
        <v>104.37319035367487</v>
      </c>
    </row>
    <row r="576" spans="14:25" x14ac:dyDescent="0.25">
      <c r="N576" s="33">
        <v>574</v>
      </c>
      <c r="O576" s="33">
        <f t="shared" ca="1" si="17"/>
        <v>0.85902851746714326</v>
      </c>
      <c r="P576" s="33">
        <v>120.87382285372297</v>
      </c>
      <c r="Q576" s="31">
        <f t="shared" si="18"/>
        <v>0.29719933956797595</v>
      </c>
      <c r="Y576" s="12">
        <v>120.87382285372297</v>
      </c>
    </row>
    <row r="577" spans="14:25" x14ac:dyDescent="0.25">
      <c r="N577" s="33">
        <v>575</v>
      </c>
      <c r="O577" s="33">
        <f t="shared" ca="1" si="17"/>
        <v>0.54938133997176442</v>
      </c>
      <c r="P577" s="33">
        <v>136.55952291470379</v>
      </c>
      <c r="Q577" s="31">
        <f t="shared" si="18"/>
        <v>0.73140953857755153</v>
      </c>
      <c r="Y577" s="12">
        <v>136.55952291470379</v>
      </c>
    </row>
    <row r="578" spans="14:25" x14ac:dyDescent="0.25">
      <c r="N578" s="33">
        <v>576</v>
      </c>
      <c r="O578" s="33">
        <f t="shared" ca="1" si="17"/>
        <v>0.38923449366071594</v>
      </c>
      <c r="P578" s="33">
        <v>135.60629523872564</v>
      </c>
      <c r="Q578" s="31">
        <f t="shared" si="18"/>
        <v>0.70705292065891001</v>
      </c>
      <c r="Y578" s="12">
        <v>135.60629523872564</v>
      </c>
    </row>
    <row r="579" spans="14:25" x14ac:dyDescent="0.25">
      <c r="N579" s="33">
        <v>577</v>
      </c>
      <c r="O579" s="33">
        <f t="shared" ca="1" si="17"/>
        <v>0.88799683874911239</v>
      </c>
      <c r="P579" s="33">
        <v>134.71687114035905</v>
      </c>
      <c r="Q579" s="31">
        <f t="shared" si="18"/>
        <v>0.6835432539709253</v>
      </c>
      <c r="Y579" s="12">
        <v>134.71687114035905</v>
      </c>
    </row>
    <row r="580" spans="14:25" x14ac:dyDescent="0.25">
      <c r="N580" s="33">
        <v>578</v>
      </c>
      <c r="O580" s="33">
        <f t="shared" ref="O580:O643" ca="1" si="19">RAND()</f>
        <v>0.52901330065498775</v>
      </c>
      <c r="P580" s="33">
        <v>134.43068230745618</v>
      </c>
      <c r="Q580" s="31">
        <f t="shared" ref="Q580:Q643" si="20">_xlfn.NORM.S.DIST(($L$5+$L$6*ASINH((P580-$L$3)/$L$4)),TRUE)</f>
        <v>0.67583248093082393</v>
      </c>
      <c r="Y580" s="12">
        <v>134.43068230745618</v>
      </c>
    </row>
    <row r="581" spans="14:25" x14ac:dyDescent="0.25">
      <c r="N581" s="33">
        <v>579</v>
      </c>
      <c r="O581" s="33">
        <f t="shared" ca="1" si="19"/>
        <v>0.91852561740069594</v>
      </c>
      <c r="P581" s="33">
        <v>100.58825976253583</v>
      </c>
      <c r="Q581" s="31">
        <f t="shared" si="20"/>
        <v>2.905477674986965E-2</v>
      </c>
      <c r="Y581" s="12">
        <v>100.58825976253583</v>
      </c>
    </row>
    <row r="582" spans="14:25" x14ac:dyDescent="0.25">
      <c r="N582" s="33">
        <v>580</v>
      </c>
      <c r="O582" s="33">
        <f t="shared" ca="1" si="19"/>
        <v>2.8029095868604248E-2</v>
      </c>
      <c r="P582" s="33">
        <v>133.79970214560018</v>
      </c>
      <c r="Q582" s="31">
        <f t="shared" si="20"/>
        <v>0.65860369073128477</v>
      </c>
      <c r="Y582" s="12">
        <v>133.79970214560018</v>
      </c>
    </row>
    <row r="583" spans="14:25" x14ac:dyDescent="0.25">
      <c r="N583" s="33">
        <v>581</v>
      </c>
      <c r="O583" s="33">
        <f t="shared" ca="1" si="19"/>
        <v>1.1177255140995657E-2</v>
      </c>
      <c r="P583" s="33">
        <v>137.96968134865665</v>
      </c>
      <c r="Q583" s="31">
        <f t="shared" si="20"/>
        <v>0.7656484034487141</v>
      </c>
      <c r="Y583" s="12">
        <v>137.96968134865665</v>
      </c>
    </row>
    <row r="584" spans="14:25" x14ac:dyDescent="0.25">
      <c r="N584" s="33">
        <v>582</v>
      </c>
      <c r="O584" s="33">
        <f t="shared" ca="1" si="19"/>
        <v>0.23884361793094266</v>
      </c>
      <c r="P584" s="33">
        <v>130.17996007308676</v>
      </c>
      <c r="Q584" s="31">
        <f t="shared" si="20"/>
        <v>0.55538362812989561</v>
      </c>
      <c r="Y584" s="12">
        <v>130.17996007308676</v>
      </c>
    </row>
    <row r="585" spans="14:25" x14ac:dyDescent="0.25">
      <c r="N585" s="33">
        <v>583</v>
      </c>
      <c r="O585" s="33">
        <f t="shared" ca="1" si="19"/>
        <v>0.85495346197217337</v>
      </c>
      <c r="P585" s="33">
        <v>136.31412996384154</v>
      </c>
      <c r="Q585" s="31">
        <f t="shared" si="20"/>
        <v>0.72522775058440692</v>
      </c>
      <c r="Y585" s="12">
        <v>136.31412996384154</v>
      </c>
    </row>
    <row r="586" spans="14:25" x14ac:dyDescent="0.25">
      <c r="N586" s="33">
        <v>584</v>
      </c>
      <c r="O586" s="33">
        <f t="shared" ca="1" si="19"/>
        <v>0.82407755616889833</v>
      </c>
      <c r="P586" s="33">
        <v>141.29696328915128</v>
      </c>
      <c r="Q586" s="31">
        <f t="shared" si="20"/>
        <v>0.83669232303323204</v>
      </c>
      <c r="Y586" s="12">
        <v>141.29696328915128</v>
      </c>
    </row>
    <row r="587" spans="14:25" x14ac:dyDescent="0.25">
      <c r="N587" s="33">
        <v>585</v>
      </c>
      <c r="O587" s="33">
        <f t="shared" ca="1" si="19"/>
        <v>0.314780687160791</v>
      </c>
      <c r="P587" s="33">
        <v>119.74959123057948</v>
      </c>
      <c r="Q587" s="31">
        <f t="shared" si="20"/>
        <v>0.27040061222096401</v>
      </c>
      <c r="Y587" s="12">
        <v>119.74959123057948</v>
      </c>
    </row>
    <row r="588" spans="14:25" x14ac:dyDescent="0.25">
      <c r="N588" s="33">
        <v>586</v>
      </c>
      <c r="O588" s="33">
        <f t="shared" ca="1" si="19"/>
        <v>0.54536564888660499</v>
      </c>
      <c r="P588" s="33">
        <v>129.23326788312016</v>
      </c>
      <c r="Q588" s="31">
        <f t="shared" si="20"/>
        <v>0.52773239928542881</v>
      </c>
      <c r="Y588" s="12">
        <v>129.23326788312016</v>
      </c>
    </row>
    <row r="589" spans="14:25" x14ac:dyDescent="0.25">
      <c r="N589" s="33">
        <v>587</v>
      </c>
      <c r="O589" s="33">
        <f t="shared" ca="1" si="19"/>
        <v>0.55618035217389028</v>
      </c>
      <c r="P589" s="33">
        <v>135.92386187059404</v>
      </c>
      <c r="Q589" s="31">
        <f t="shared" si="20"/>
        <v>0.7152685852821119</v>
      </c>
      <c r="Y589" s="12">
        <v>135.92386187059404</v>
      </c>
    </row>
    <row r="590" spans="14:25" x14ac:dyDescent="0.25">
      <c r="N590" s="33">
        <v>588</v>
      </c>
      <c r="O590" s="33">
        <f t="shared" ca="1" si="19"/>
        <v>0.26880976185802774</v>
      </c>
      <c r="P590" s="33">
        <v>121.32026121531739</v>
      </c>
      <c r="Q590" s="31">
        <f t="shared" si="20"/>
        <v>0.30821030797117438</v>
      </c>
      <c r="Y590" s="12">
        <v>121.32026121531739</v>
      </c>
    </row>
    <row r="591" spans="14:25" x14ac:dyDescent="0.25">
      <c r="N591" s="33">
        <v>589</v>
      </c>
      <c r="O591" s="33">
        <f t="shared" ca="1" si="19"/>
        <v>0.37298021432613693</v>
      </c>
      <c r="P591" s="33">
        <v>109.46024705967355</v>
      </c>
      <c r="Q591" s="31">
        <f t="shared" si="20"/>
        <v>9.411025493970232E-2</v>
      </c>
      <c r="Y591" s="12">
        <v>109.46024705967355</v>
      </c>
    </row>
    <row r="592" spans="14:25" x14ac:dyDescent="0.25">
      <c r="N592" s="33">
        <v>590</v>
      </c>
      <c r="O592" s="33">
        <f t="shared" ca="1" si="19"/>
        <v>0.5128281989686122</v>
      </c>
      <c r="P592" s="33">
        <v>112.68373663553845</v>
      </c>
      <c r="Q592" s="31">
        <f t="shared" si="20"/>
        <v>0.13586919676218204</v>
      </c>
      <c r="Y592" s="12">
        <v>112.68373663553845</v>
      </c>
    </row>
    <row r="593" spans="14:25" x14ac:dyDescent="0.25">
      <c r="N593" s="33">
        <v>591</v>
      </c>
      <c r="O593" s="33">
        <f t="shared" ca="1" si="19"/>
        <v>0.40671435747414375</v>
      </c>
      <c r="P593" s="33">
        <v>118.05457046284091</v>
      </c>
      <c r="Q593" s="31">
        <f t="shared" si="20"/>
        <v>0.23266826596861021</v>
      </c>
      <c r="Y593" s="12">
        <v>118.05457046284091</v>
      </c>
    </row>
    <row r="594" spans="14:25" x14ac:dyDescent="0.25">
      <c r="N594" s="33">
        <v>592</v>
      </c>
      <c r="O594" s="33">
        <f t="shared" ca="1" si="19"/>
        <v>0.89062624723534423</v>
      </c>
      <c r="P594" s="33">
        <v>138.47118363972046</v>
      </c>
      <c r="Q594" s="31">
        <f t="shared" si="20"/>
        <v>0.77726503456894858</v>
      </c>
      <c r="Y594" s="12">
        <v>138.47118363972046</v>
      </c>
    </row>
    <row r="595" spans="14:25" x14ac:dyDescent="0.25">
      <c r="N595" s="33">
        <v>593</v>
      </c>
      <c r="O595" s="33">
        <f t="shared" ca="1" si="19"/>
        <v>5.2831733703874284E-2</v>
      </c>
      <c r="P595" s="33">
        <v>129.50096387902659</v>
      </c>
      <c r="Q595" s="31">
        <f t="shared" si="20"/>
        <v>0.53555825372213794</v>
      </c>
      <c r="Y595" s="12">
        <v>129.50096387902659</v>
      </c>
    </row>
    <row r="596" spans="14:25" x14ac:dyDescent="0.25">
      <c r="N596" s="33">
        <v>594</v>
      </c>
      <c r="O596" s="33">
        <f t="shared" ca="1" si="19"/>
        <v>0.57236346064932253</v>
      </c>
      <c r="P596" s="33">
        <v>130.35358563940468</v>
      </c>
      <c r="Q596" s="31">
        <f t="shared" si="20"/>
        <v>0.5604431031643895</v>
      </c>
      <c r="Y596" s="12">
        <v>130.35358563940468</v>
      </c>
    </row>
    <row r="597" spans="14:25" x14ac:dyDescent="0.25">
      <c r="N597" s="33">
        <v>595</v>
      </c>
      <c r="O597" s="33">
        <f t="shared" ca="1" si="19"/>
        <v>3.4203140369168494E-2</v>
      </c>
      <c r="P597" s="33">
        <v>131.49389438032779</v>
      </c>
      <c r="Q597" s="31">
        <f t="shared" si="20"/>
        <v>0.59349064393614481</v>
      </c>
      <c r="Y597" s="12">
        <v>131.49389438032779</v>
      </c>
    </row>
    <row r="598" spans="14:25" x14ac:dyDescent="0.25">
      <c r="N598" s="33">
        <v>596</v>
      </c>
      <c r="O598" s="33">
        <f t="shared" ca="1" si="19"/>
        <v>0.48493379760487099</v>
      </c>
      <c r="P598" s="33">
        <v>96.865374315509342</v>
      </c>
      <c r="Q598" s="31">
        <f t="shared" si="20"/>
        <v>1.657369031117174E-2</v>
      </c>
      <c r="Y598" s="12">
        <v>96.865374315509342</v>
      </c>
    </row>
    <row r="599" spans="14:25" x14ac:dyDescent="0.25">
      <c r="N599" s="33">
        <v>597</v>
      </c>
      <c r="O599" s="33">
        <f t="shared" ca="1" si="19"/>
        <v>0.15535991217017864</v>
      </c>
      <c r="P599" s="33">
        <v>134.67207145706843</v>
      </c>
      <c r="Q599" s="31">
        <f t="shared" si="20"/>
        <v>0.68234069625425375</v>
      </c>
      <c r="Y599" s="12">
        <v>134.67207145706843</v>
      </c>
    </row>
    <row r="600" spans="14:25" x14ac:dyDescent="0.25">
      <c r="N600" s="33">
        <v>598</v>
      </c>
      <c r="O600" s="33">
        <f t="shared" ca="1" si="19"/>
        <v>0.84692593105345204</v>
      </c>
      <c r="P600" s="33">
        <v>126.65741883225282</v>
      </c>
      <c r="Q600" s="31">
        <f t="shared" si="20"/>
        <v>0.45282959663734085</v>
      </c>
      <c r="Y600" s="12">
        <v>126.65741883225282</v>
      </c>
    </row>
    <row r="601" spans="14:25" x14ac:dyDescent="0.25">
      <c r="N601" s="33">
        <v>599</v>
      </c>
      <c r="O601" s="33">
        <f t="shared" ca="1" si="19"/>
        <v>0.9084794846281542</v>
      </c>
      <c r="P601" s="33">
        <v>137.62127623830926</v>
      </c>
      <c r="Q601" s="31">
        <f t="shared" si="20"/>
        <v>0.7574005006170621</v>
      </c>
      <c r="Y601" s="12">
        <v>137.62127623830926</v>
      </c>
    </row>
    <row r="602" spans="14:25" x14ac:dyDescent="0.25">
      <c r="N602" s="33">
        <v>600</v>
      </c>
      <c r="O602" s="33">
        <f t="shared" ca="1" si="19"/>
        <v>4.7890102689550074E-2</v>
      </c>
      <c r="P602" s="33">
        <v>125.48274763220677</v>
      </c>
      <c r="Q602" s="31">
        <f t="shared" si="20"/>
        <v>0.41936176029688704</v>
      </c>
      <c r="Y602" s="12">
        <v>125.48274763220677</v>
      </c>
    </row>
    <row r="603" spans="14:25" x14ac:dyDescent="0.25">
      <c r="N603" s="33">
        <v>601</v>
      </c>
      <c r="O603" s="33">
        <f t="shared" ca="1" si="19"/>
        <v>3.7835861960872519E-2</v>
      </c>
      <c r="P603" s="33">
        <v>122.16002261239977</v>
      </c>
      <c r="Q603" s="31">
        <f t="shared" si="20"/>
        <v>0.32945777548782507</v>
      </c>
      <c r="Y603" s="12">
        <v>122.16002261239977</v>
      </c>
    </row>
    <row r="604" spans="14:25" x14ac:dyDescent="0.25">
      <c r="N604" s="33">
        <v>602</v>
      </c>
      <c r="O604" s="33">
        <f t="shared" ca="1" si="19"/>
        <v>3.3957980451795544E-2</v>
      </c>
      <c r="P604" s="33">
        <v>133.36933544519636</v>
      </c>
      <c r="Q604" s="31">
        <f t="shared" si="20"/>
        <v>0.64668657351839842</v>
      </c>
      <c r="Y604" s="12">
        <v>133.36933544519636</v>
      </c>
    </row>
    <row r="605" spans="14:25" x14ac:dyDescent="0.25">
      <c r="N605" s="33">
        <v>603</v>
      </c>
      <c r="O605" s="33">
        <f t="shared" ca="1" si="19"/>
        <v>0.35459658289038065</v>
      </c>
      <c r="P605" s="33">
        <v>118.29820570963996</v>
      </c>
      <c r="Q605" s="31">
        <f t="shared" si="20"/>
        <v>0.2378865152998034</v>
      </c>
      <c r="Y605" s="12">
        <v>118.29820570963996</v>
      </c>
    </row>
    <row r="606" spans="14:25" x14ac:dyDescent="0.25">
      <c r="N606" s="33">
        <v>604</v>
      </c>
      <c r="O606" s="33">
        <f t="shared" ca="1" si="19"/>
        <v>0.72516364821265777</v>
      </c>
      <c r="P606" s="33">
        <v>131.34355813993682</v>
      </c>
      <c r="Q606" s="31">
        <f t="shared" si="20"/>
        <v>0.5891563061314562</v>
      </c>
      <c r="Y606" s="12">
        <v>131.34355813993682</v>
      </c>
    </row>
    <row r="607" spans="14:25" x14ac:dyDescent="0.25">
      <c r="N607" s="33">
        <v>605</v>
      </c>
      <c r="O607" s="33">
        <f t="shared" ca="1" si="19"/>
        <v>0.31791779953452715</v>
      </c>
      <c r="P607" s="33">
        <v>124.14802166920917</v>
      </c>
      <c r="Q607" s="31">
        <f t="shared" si="20"/>
        <v>0.3822633894852186</v>
      </c>
      <c r="Y607" s="12">
        <v>124.14802166920917</v>
      </c>
    </row>
    <row r="608" spans="14:25" x14ac:dyDescent="0.25">
      <c r="N608" s="33">
        <v>606</v>
      </c>
      <c r="O608" s="33">
        <f t="shared" ca="1" si="19"/>
        <v>0.57312431556848986</v>
      </c>
      <c r="P608" s="33">
        <v>129.13545473871878</v>
      </c>
      <c r="Q608" s="31">
        <f t="shared" si="20"/>
        <v>0.52487255087438633</v>
      </c>
      <c r="Y608" s="12">
        <v>129.13545473871878</v>
      </c>
    </row>
    <row r="609" spans="14:25" x14ac:dyDescent="0.25">
      <c r="N609" s="33">
        <v>607</v>
      </c>
      <c r="O609" s="33">
        <f t="shared" ca="1" si="19"/>
        <v>0.54066332102212267</v>
      </c>
      <c r="P609" s="33">
        <v>127.83764802256086</v>
      </c>
      <c r="Q609" s="31">
        <f t="shared" si="20"/>
        <v>0.48698827004728573</v>
      </c>
      <c r="Y609" s="12">
        <v>127.83764802256086</v>
      </c>
    </row>
    <row r="610" spans="14:25" x14ac:dyDescent="0.25">
      <c r="N610" s="33">
        <v>608</v>
      </c>
      <c r="O610" s="33">
        <f t="shared" ca="1" si="19"/>
        <v>0.47947726080554609</v>
      </c>
      <c r="P610" s="33">
        <v>129.2092288443755</v>
      </c>
      <c r="Q610" s="31">
        <f t="shared" si="20"/>
        <v>0.52702955342503666</v>
      </c>
      <c r="Y610" s="12">
        <v>129.2092288443755</v>
      </c>
    </row>
    <row r="611" spans="14:25" x14ac:dyDescent="0.25">
      <c r="N611" s="33">
        <v>609</v>
      </c>
      <c r="O611" s="33">
        <f t="shared" ca="1" si="19"/>
        <v>0.79246841015212122</v>
      </c>
      <c r="P611" s="33">
        <v>134.12057492535411</v>
      </c>
      <c r="Q611" s="31">
        <f t="shared" si="20"/>
        <v>0.66740297049438191</v>
      </c>
      <c r="Y611" s="12">
        <v>134.12057492535411</v>
      </c>
    </row>
    <row r="612" spans="14:25" x14ac:dyDescent="0.25">
      <c r="N612" s="33">
        <v>610</v>
      </c>
      <c r="O612" s="33">
        <f t="shared" ca="1" si="19"/>
        <v>0.43036801214724441</v>
      </c>
      <c r="P612" s="33">
        <v>119.36650460081927</v>
      </c>
      <c r="Q612" s="31">
        <f t="shared" si="20"/>
        <v>0.26158504085949258</v>
      </c>
      <c r="Y612" s="12">
        <v>119.36650460081927</v>
      </c>
    </row>
    <row r="613" spans="14:25" x14ac:dyDescent="0.25">
      <c r="N613" s="33">
        <v>611</v>
      </c>
      <c r="O613" s="33">
        <f t="shared" ca="1" si="19"/>
        <v>0.17575848115355464</v>
      </c>
      <c r="P613" s="33">
        <v>142.15646407036846</v>
      </c>
      <c r="Q613" s="31">
        <f t="shared" si="20"/>
        <v>0.85263214128451725</v>
      </c>
      <c r="Y613" s="12">
        <v>142.15646407036846</v>
      </c>
    </row>
    <row r="614" spans="14:25" x14ac:dyDescent="0.25">
      <c r="N614" s="33">
        <v>612</v>
      </c>
      <c r="O614" s="33">
        <f t="shared" ca="1" si="19"/>
        <v>0.6810082775320716</v>
      </c>
      <c r="P614" s="33">
        <v>128.46567003768109</v>
      </c>
      <c r="Q614" s="31">
        <f t="shared" si="20"/>
        <v>0.50529826150685908</v>
      </c>
      <c r="Y614" s="12">
        <v>128.46567003768109</v>
      </c>
    </row>
    <row r="615" spans="14:25" x14ac:dyDescent="0.25">
      <c r="N615" s="33">
        <v>613</v>
      </c>
      <c r="O615" s="33">
        <f t="shared" ca="1" si="19"/>
        <v>0.36225175112432662</v>
      </c>
      <c r="P615" s="33">
        <v>139.53821491434078</v>
      </c>
      <c r="Q615" s="31">
        <f t="shared" si="20"/>
        <v>0.80093739545511156</v>
      </c>
      <c r="Y615" s="12">
        <v>139.53821491434078</v>
      </c>
    </row>
    <row r="616" spans="14:25" x14ac:dyDescent="0.25">
      <c r="N616" s="33">
        <v>614</v>
      </c>
      <c r="O616" s="33">
        <f t="shared" ca="1" si="19"/>
        <v>0.59983333106041192</v>
      </c>
      <c r="P616" s="33">
        <v>137.81114865333973</v>
      </c>
      <c r="Q616" s="31">
        <f t="shared" si="20"/>
        <v>0.7619131848285744</v>
      </c>
      <c r="Y616" s="12">
        <v>137.81114865333973</v>
      </c>
    </row>
    <row r="617" spans="14:25" x14ac:dyDescent="0.25">
      <c r="N617" s="33">
        <v>615</v>
      </c>
      <c r="O617" s="33">
        <f t="shared" ca="1" si="19"/>
        <v>0.23674839087302502</v>
      </c>
      <c r="P617" s="33">
        <v>132.08405328162877</v>
      </c>
      <c r="Q617" s="31">
        <f t="shared" si="20"/>
        <v>0.61041929344042978</v>
      </c>
      <c r="Y617" s="12">
        <v>132.08405328162877</v>
      </c>
    </row>
    <row r="618" spans="14:25" x14ac:dyDescent="0.25">
      <c r="N618" s="33">
        <v>616</v>
      </c>
      <c r="O618" s="33">
        <f t="shared" ca="1" si="19"/>
        <v>0.12649344589004274</v>
      </c>
      <c r="P618" s="33">
        <v>129.51999707470915</v>
      </c>
      <c r="Q618" s="31">
        <f t="shared" si="20"/>
        <v>0.53611456034817029</v>
      </c>
      <c r="Y618" s="12">
        <v>129.51999707470915</v>
      </c>
    </row>
    <row r="619" spans="14:25" x14ac:dyDescent="0.25">
      <c r="N619" s="33">
        <v>617</v>
      </c>
      <c r="O619" s="33">
        <f t="shared" ca="1" si="19"/>
        <v>0.26685088717366945</v>
      </c>
      <c r="P619" s="33">
        <v>125.01191571184707</v>
      </c>
      <c r="Q619" s="31">
        <f t="shared" si="20"/>
        <v>0.40614738691747571</v>
      </c>
      <c r="Y619" s="12">
        <v>125.01191571184707</v>
      </c>
    </row>
    <row r="620" spans="14:25" x14ac:dyDescent="0.25">
      <c r="N620" s="33">
        <v>618</v>
      </c>
      <c r="O620" s="33">
        <f t="shared" ca="1" si="19"/>
        <v>0.72010808207588539</v>
      </c>
      <c r="P620" s="33">
        <v>126.07575011047473</v>
      </c>
      <c r="Q620" s="31">
        <f t="shared" si="20"/>
        <v>0.43617643329650979</v>
      </c>
      <c r="Y620" s="12">
        <v>126.07575011047473</v>
      </c>
    </row>
    <row r="621" spans="14:25" x14ac:dyDescent="0.25">
      <c r="N621" s="33">
        <v>619</v>
      </c>
      <c r="O621" s="33">
        <f t="shared" ca="1" si="19"/>
        <v>8.8319270090002955E-2</v>
      </c>
      <c r="P621" s="33">
        <v>131.32800169746361</v>
      </c>
      <c r="Q621" s="31">
        <f t="shared" si="20"/>
        <v>0.58870734094800437</v>
      </c>
      <c r="Y621" s="12">
        <v>131.32800169746361</v>
      </c>
    </row>
    <row r="622" spans="14:25" x14ac:dyDescent="0.25">
      <c r="N622" s="33">
        <v>620</v>
      </c>
      <c r="O622" s="33">
        <f t="shared" ca="1" si="19"/>
        <v>0.81499996095442695</v>
      </c>
      <c r="P622" s="33">
        <v>117.33814670035879</v>
      </c>
      <c r="Q622" s="31">
        <f t="shared" si="20"/>
        <v>0.21773297582523851</v>
      </c>
      <c r="Y622" s="12">
        <v>117.33814670035879</v>
      </c>
    </row>
    <row r="623" spans="14:25" x14ac:dyDescent="0.25">
      <c r="N623" s="33">
        <v>621</v>
      </c>
      <c r="O623" s="33">
        <f t="shared" ca="1" si="19"/>
        <v>0.56916286802993632</v>
      </c>
      <c r="P623" s="33">
        <v>153.65973695090915</v>
      </c>
      <c r="Q623" s="31">
        <f t="shared" si="20"/>
        <v>0.97534092314726828</v>
      </c>
      <c r="Y623" s="12">
        <v>153.65973695090915</v>
      </c>
    </row>
    <row r="624" spans="14:25" x14ac:dyDescent="0.25">
      <c r="N624" s="33">
        <v>622</v>
      </c>
      <c r="O624" s="33">
        <f t="shared" ca="1" si="19"/>
        <v>8.1251513949225029E-2</v>
      </c>
      <c r="P624" s="33">
        <v>122.80270197418876</v>
      </c>
      <c r="Q624" s="31">
        <f t="shared" si="20"/>
        <v>0.3461644645065981</v>
      </c>
      <c r="Y624" s="12">
        <v>122.80270197418876</v>
      </c>
    </row>
    <row r="625" spans="14:25" x14ac:dyDescent="0.25">
      <c r="N625" s="33">
        <v>623</v>
      </c>
      <c r="O625" s="33">
        <f t="shared" ca="1" si="19"/>
        <v>0.7471372791788502</v>
      </c>
      <c r="P625" s="33">
        <v>126.19908027079083</v>
      </c>
      <c r="Q625" s="31">
        <f t="shared" si="20"/>
        <v>0.4396950980910041</v>
      </c>
      <c r="Y625" s="12">
        <v>126.19908027079083</v>
      </c>
    </row>
    <row r="626" spans="14:25" x14ac:dyDescent="0.25">
      <c r="N626" s="33">
        <v>624</v>
      </c>
      <c r="O626" s="33">
        <f t="shared" ca="1" si="19"/>
        <v>0.31674999086633748</v>
      </c>
      <c r="P626" s="33">
        <v>139.80831938710531</v>
      </c>
      <c r="Q626" s="31">
        <f t="shared" si="20"/>
        <v>0.80669715149501142</v>
      </c>
      <c r="Y626" s="12">
        <v>139.80831938710531</v>
      </c>
    </row>
    <row r="627" spans="14:25" x14ac:dyDescent="0.25">
      <c r="N627" s="33">
        <v>625</v>
      </c>
      <c r="O627" s="33">
        <f t="shared" ca="1" si="19"/>
        <v>0.29468929408850952</v>
      </c>
      <c r="P627" s="33">
        <v>126.7303047643443</v>
      </c>
      <c r="Q627" s="31">
        <f t="shared" si="20"/>
        <v>0.45492607273430669</v>
      </c>
      <c r="Y627" s="12">
        <v>126.7303047643443</v>
      </c>
    </row>
    <row r="628" spans="14:25" x14ac:dyDescent="0.25">
      <c r="N628" s="33">
        <v>626</v>
      </c>
      <c r="O628" s="33">
        <f t="shared" ca="1" si="19"/>
        <v>0.23332381615750397</v>
      </c>
      <c r="P628" s="33">
        <v>137.73532814433037</v>
      </c>
      <c r="Q628" s="31">
        <f t="shared" si="20"/>
        <v>0.76011624162410141</v>
      </c>
      <c r="Y628" s="12">
        <v>137.73532814433037</v>
      </c>
    </row>
    <row r="629" spans="14:25" x14ac:dyDescent="0.25">
      <c r="N629" s="33">
        <v>627</v>
      </c>
      <c r="O629" s="33">
        <f t="shared" ca="1" si="19"/>
        <v>0.50925690954971403</v>
      </c>
      <c r="P629" s="33">
        <v>130.15497101856673</v>
      </c>
      <c r="Q629" s="31">
        <f t="shared" si="20"/>
        <v>0.55465501968430897</v>
      </c>
      <c r="Y629" s="12">
        <v>130.15497101856673</v>
      </c>
    </row>
    <row r="630" spans="14:25" x14ac:dyDescent="0.25">
      <c r="N630" s="33">
        <v>628</v>
      </c>
      <c r="O630" s="33">
        <f t="shared" ca="1" si="19"/>
        <v>0.40920450184834689</v>
      </c>
      <c r="P630" s="33">
        <v>136.22539352181849</v>
      </c>
      <c r="Q630" s="31">
        <f t="shared" si="20"/>
        <v>0.72297692146649917</v>
      </c>
      <c r="Y630" s="12">
        <v>136.22539352181849</v>
      </c>
    </row>
    <row r="631" spans="14:25" x14ac:dyDescent="0.25">
      <c r="N631" s="33">
        <v>629</v>
      </c>
      <c r="O631" s="33">
        <f t="shared" ca="1" si="19"/>
        <v>0.60992199445846129</v>
      </c>
      <c r="P631" s="33">
        <v>125.72365876838091</v>
      </c>
      <c r="Q631" s="31">
        <f t="shared" si="20"/>
        <v>0.42617114191982763</v>
      </c>
      <c r="Y631" s="12">
        <v>125.72365876838091</v>
      </c>
    </row>
    <row r="632" spans="14:25" x14ac:dyDescent="0.25">
      <c r="N632" s="33">
        <v>630</v>
      </c>
      <c r="O632" s="33">
        <f t="shared" ca="1" si="19"/>
        <v>3.2457952467193074E-3</v>
      </c>
      <c r="P632" s="33">
        <v>157.55837779672913</v>
      </c>
      <c r="Q632" s="31">
        <f t="shared" si="20"/>
        <v>0.98888812997131736</v>
      </c>
      <c r="Y632" s="12">
        <v>157.55837779672913</v>
      </c>
    </row>
    <row r="633" spans="14:25" x14ac:dyDescent="0.25">
      <c r="N633" s="33">
        <v>631</v>
      </c>
      <c r="O633" s="33">
        <f t="shared" ca="1" si="19"/>
        <v>0.22463201632142094</v>
      </c>
      <c r="P633" s="33">
        <v>140.91381807913422</v>
      </c>
      <c r="Q633" s="31">
        <f t="shared" si="20"/>
        <v>0.82925903773761878</v>
      </c>
      <c r="Y633" s="12">
        <v>140.91381807913422</v>
      </c>
    </row>
    <row r="634" spans="14:25" x14ac:dyDescent="0.25">
      <c r="N634" s="33">
        <v>632</v>
      </c>
      <c r="O634" s="33">
        <f t="shared" ca="1" si="19"/>
        <v>0.94837198619194296</v>
      </c>
      <c r="P634" s="33">
        <v>143.26307430584438</v>
      </c>
      <c r="Q634" s="31">
        <f t="shared" si="20"/>
        <v>0.87164610527692588</v>
      </c>
      <c r="Y634" s="12">
        <v>143.26307430584438</v>
      </c>
    </row>
    <row r="635" spans="14:25" x14ac:dyDescent="0.25">
      <c r="N635" s="33">
        <v>633</v>
      </c>
      <c r="O635" s="33">
        <f t="shared" ca="1" si="19"/>
        <v>1.6772804246522943E-2</v>
      </c>
      <c r="P635" s="33">
        <v>156.31119579938996</v>
      </c>
      <c r="Q635" s="31">
        <f t="shared" si="20"/>
        <v>0.98549789846192515</v>
      </c>
      <c r="Y635" s="12">
        <v>156.31119579938996</v>
      </c>
    </row>
    <row r="636" spans="14:25" x14ac:dyDescent="0.25">
      <c r="N636" s="33">
        <v>634</v>
      </c>
      <c r="O636" s="33">
        <f t="shared" ca="1" si="19"/>
        <v>0.28670739412451973</v>
      </c>
      <c r="P636" s="33">
        <v>114.86843311270346</v>
      </c>
      <c r="Q636" s="31">
        <f t="shared" si="20"/>
        <v>0.17101646797662121</v>
      </c>
      <c r="Y636" s="12">
        <v>114.86843311270346</v>
      </c>
    </row>
    <row r="637" spans="14:25" x14ac:dyDescent="0.25">
      <c r="N637" s="33">
        <v>635</v>
      </c>
      <c r="O637" s="33">
        <f t="shared" ca="1" si="19"/>
        <v>0.95877885533180274</v>
      </c>
      <c r="P637" s="33">
        <v>122.32156145206115</v>
      </c>
      <c r="Q637" s="31">
        <f t="shared" si="20"/>
        <v>0.33362187127329518</v>
      </c>
      <c r="Y637" s="12">
        <v>122.32156145206115</v>
      </c>
    </row>
    <row r="638" spans="14:25" x14ac:dyDescent="0.25">
      <c r="N638" s="33">
        <v>636</v>
      </c>
      <c r="O638" s="33">
        <f t="shared" ca="1" si="19"/>
        <v>0.37889002876289357</v>
      </c>
      <c r="P638" s="33">
        <v>154.7221838351409</v>
      </c>
      <c r="Q638" s="31">
        <f t="shared" si="20"/>
        <v>0.97995224755547117</v>
      </c>
      <c r="Y638" s="12">
        <v>154.7221838351409</v>
      </c>
    </row>
    <row r="639" spans="14:25" x14ac:dyDescent="0.25">
      <c r="N639" s="33">
        <v>637</v>
      </c>
      <c r="O639" s="33">
        <f t="shared" ca="1" si="19"/>
        <v>0.82089034610727163</v>
      </c>
      <c r="P639" s="33">
        <v>130.15149463787932</v>
      </c>
      <c r="Q639" s="31">
        <f t="shared" si="20"/>
        <v>0.55455365057950778</v>
      </c>
      <c r="Y639" s="12">
        <v>130.15149463787932</v>
      </c>
    </row>
    <row r="640" spans="14:25" x14ac:dyDescent="0.25">
      <c r="N640" s="33">
        <v>638</v>
      </c>
      <c r="O640" s="33">
        <f t="shared" ca="1" si="19"/>
        <v>0.60094127933488117</v>
      </c>
      <c r="P640" s="33">
        <v>135.06649174561974</v>
      </c>
      <c r="Q640" s="31">
        <f t="shared" si="20"/>
        <v>0.69286910086856768</v>
      </c>
      <c r="Y640" s="12">
        <v>135.06649174561974</v>
      </c>
    </row>
    <row r="641" spans="14:25" x14ac:dyDescent="0.25">
      <c r="N641" s="33">
        <v>639</v>
      </c>
      <c r="O641" s="33">
        <f t="shared" ca="1" si="19"/>
        <v>0.43361392711156521</v>
      </c>
      <c r="P641" s="33">
        <v>143.7594935157652</v>
      </c>
      <c r="Q641" s="31">
        <f t="shared" si="20"/>
        <v>0.87962357384150336</v>
      </c>
      <c r="Y641" s="12">
        <v>143.7594935157652</v>
      </c>
    </row>
    <row r="642" spans="14:25" x14ac:dyDescent="0.25">
      <c r="N642" s="33">
        <v>640</v>
      </c>
      <c r="O642" s="33">
        <f t="shared" ca="1" si="19"/>
        <v>0.54347631502255178</v>
      </c>
      <c r="P642" s="33">
        <v>121.194461942063</v>
      </c>
      <c r="Q642" s="31">
        <f t="shared" si="20"/>
        <v>0.30508706350548948</v>
      </c>
      <c r="Y642" s="12">
        <v>121.194461942063</v>
      </c>
    </row>
    <row r="643" spans="14:25" x14ac:dyDescent="0.25">
      <c r="N643" s="33">
        <v>641</v>
      </c>
      <c r="O643" s="33">
        <f t="shared" ca="1" si="19"/>
        <v>0.60886904249633289</v>
      </c>
      <c r="P643" s="33">
        <v>125.59163961142833</v>
      </c>
      <c r="Q643" s="31">
        <f t="shared" si="20"/>
        <v>0.42243576996379306</v>
      </c>
      <c r="Y643" s="12">
        <v>125.59163961142833</v>
      </c>
    </row>
    <row r="644" spans="14:25" x14ac:dyDescent="0.25">
      <c r="N644" s="33">
        <v>642</v>
      </c>
      <c r="O644" s="33">
        <f t="shared" ref="O644:O707" ca="1" si="21">RAND()</f>
        <v>0.63842030822431783</v>
      </c>
      <c r="P644" s="33">
        <v>113.11813989077807</v>
      </c>
      <c r="Q644" s="31">
        <f t="shared" ref="Q644:Q707" si="22">_xlfn.NORM.S.DIST(($L$5+$L$6*ASINH((P644-$L$3)/$L$4)),TRUE)</f>
        <v>0.14240272260790374</v>
      </c>
      <c r="Y644" s="12">
        <v>113.11813989077807</v>
      </c>
    </row>
    <row r="645" spans="14:25" x14ac:dyDescent="0.25">
      <c r="N645" s="33">
        <v>643</v>
      </c>
      <c r="O645" s="33">
        <f t="shared" ca="1" si="21"/>
        <v>0.31012775413125759</v>
      </c>
      <c r="P645" s="33">
        <v>100.23071278657753</v>
      </c>
      <c r="Q645" s="31">
        <f t="shared" si="22"/>
        <v>2.7576349027990027E-2</v>
      </c>
      <c r="Y645" s="12">
        <v>100.23071278657753</v>
      </c>
    </row>
    <row r="646" spans="14:25" x14ac:dyDescent="0.25">
      <c r="N646" s="33">
        <v>644</v>
      </c>
      <c r="O646" s="33">
        <f t="shared" ca="1" si="21"/>
        <v>0.54179841712942434</v>
      </c>
      <c r="P646" s="33">
        <v>127.9339268096071</v>
      </c>
      <c r="Q646" s="31">
        <f t="shared" si="22"/>
        <v>0.48979092709708216</v>
      </c>
      <c r="Y646" s="12">
        <v>127.9339268096071</v>
      </c>
    </row>
    <row r="647" spans="14:25" x14ac:dyDescent="0.25">
      <c r="N647" s="33">
        <v>645</v>
      </c>
      <c r="O647" s="33">
        <f t="shared" ca="1" si="21"/>
        <v>0.99296262940372759</v>
      </c>
      <c r="P647" s="33">
        <v>146.53555902312897</v>
      </c>
      <c r="Q647" s="31">
        <f t="shared" si="22"/>
        <v>0.91806313449594268</v>
      </c>
      <c r="Y647" s="12">
        <v>146.53555902312897</v>
      </c>
    </row>
    <row r="648" spans="14:25" x14ac:dyDescent="0.25">
      <c r="N648" s="33">
        <v>646</v>
      </c>
      <c r="O648" s="33">
        <f t="shared" ca="1" si="21"/>
        <v>0.58677430144882792</v>
      </c>
      <c r="P648" s="33">
        <v>114.60071889628747</v>
      </c>
      <c r="Q648" s="31">
        <f t="shared" si="22"/>
        <v>0.16639974201113814</v>
      </c>
      <c r="Y648" s="12">
        <v>114.60071889628747</v>
      </c>
    </row>
    <row r="649" spans="14:25" x14ac:dyDescent="0.25">
      <c r="N649" s="33">
        <v>647</v>
      </c>
      <c r="O649" s="33">
        <f t="shared" ca="1" si="21"/>
        <v>0.99878550818768275</v>
      </c>
      <c r="P649" s="33">
        <v>148.5427918949693</v>
      </c>
      <c r="Q649" s="31">
        <f t="shared" si="22"/>
        <v>0.93968488851303178</v>
      </c>
      <c r="Y649" s="12">
        <v>148.5427918949693</v>
      </c>
    </row>
    <row r="650" spans="14:25" x14ac:dyDescent="0.25">
      <c r="N650" s="33">
        <v>648</v>
      </c>
      <c r="O650" s="33">
        <f t="shared" ca="1" si="21"/>
        <v>0.63050628012445542</v>
      </c>
      <c r="P650" s="33">
        <v>143.43040432312745</v>
      </c>
      <c r="Q650" s="31">
        <f t="shared" si="22"/>
        <v>0.87437321437177407</v>
      </c>
      <c r="Y650" s="12">
        <v>143.43040432312745</v>
      </c>
    </row>
    <row r="651" spans="14:25" x14ac:dyDescent="0.25">
      <c r="N651" s="33">
        <v>649</v>
      </c>
      <c r="O651" s="33">
        <f t="shared" ca="1" si="21"/>
        <v>0.57063796040707548</v>
      </c>
      <c r="P651" s="33">
        <v>122.19893747114705</v>
      </c>
      <c r="Q651" s="31">
        <f t="shared" si="22"/>
        <v>0.33045870515896436</v>
      </c>
      <c r="Y651" s="12">
        <v>122.19893747114705</v>
      </c>
    </row>
    <row r="652" spans="14:25" x14ac:dyDescent="0.25">
      <c r="N652" s="33">
        <v>650</v>
      </c>
      <c r="O652" s="33">
        <f t="shared" ca="1" si="21"/>
        <v>0.52398498150290063</v>
      </c>
      <c r="P652" s="33">
        <v>117.93554329665155</v>
      </c>
      <c r="Q652" s="31">
        <f t="shared" si="22"/>
        <v>0.23014446585672571</v>
      </c>
      <c r="Y652" s="12">
        <v>117.93554329665155</v>
      </c>
    </row>
    <row r="653" spans="14:25" x14ac:dyDescent="0.25">
      <c r="N653" s="33">
        <v>651</v>
      </c>
      <c r="O653" s="33">
        <f t="shared" ca="1" si="21"/>
        <v>0.6227916316044847</v>
      </c>
      <c r="P653" s="33">
        <v>102.09549394470854</v>
      </c>
      <c r="Q653" s="31">
        <f t="shared" si="22"/>
        <v>3.6064357697273425E-2</v>
      </c>
      <c r="Y653" s="12">
        <v>102.09549394470854</v>
      </c>
    </row>
    <row r="654" spans="14:25" x14ac:dyDescent="0.25">
      <c r="N654" s="33">
        <v>652</v>
      </c>
      <c r="O654" s="33">
        <f t="shared" ca="1" si="21"/>
        <v>0.47153374840820939</v>
      </c>
      <c r="P654" s="33">
        <v>128.22518341478576</v>
      </c>
      <c r="Q654" s="31">
        <f t="shared" si="22"/>
        <v>0.49827964932619156</v>
      </c>
      <c r="Y654" s="12">
        <v>128.22518341478576</v>
      </c>
    </row>
    <row r="655" spans="14:25" x14ac:dyDescent="0.25">
      <c r="N655" s="33">
        <v>653</v>
      </c>
      <c r="O655" s="33">
        <f t="shared" ca="1" si="21"/>
        <v>0.25309806938666279</v>
      </c>
      <c r="P655" s="33">
        <v>122.96654791918948</v>
      </c>
      <c r="Q655" s="31">
        <f t="shared" si="22"/>
        <v>0.35048209667935804</v>
      </c>
      <c r="Y655" s="12">
        <v>122.96654791918948</v>
      </c>
    </row>
    <row r="656" spans="14:25" x14ac:dyDescent="0.25">
      <c r="N656" s="33">
        <v>654</v>
      </c>
      <c r="O656" s="33">
        <f t="shared" ca="1" si="21"/>
        <v>0.52572598425571349</v>
      </c>
      <c r="P656" s="33">
        <v>124.13222649378272</v>
      </c>
      <c r="Q656" s="31">
        <f t="shared" si="22"/>
        <v>0.38183145852668576</v>
      </c>
      <c r="Y656" s="12">
        <v>124.13222649378272</v>
      </c>
    </row>
    <row r="657" spans="14:25" x14ac:dyDescent="0.25">
      <c r="N657" s="33">
        <v>655</v>
      </c>
      <c r="O657" s="33">
        <f t="shared" ca="1" si="21"/>
        <v>0.63144835841093727</v>
      </c>
      <c r="P657" s="33">
        <v>145.80364606752536</v>
      </c>
      <c r="Q657" s="31">
        <f t="shared" si="22"/>
        <v>0.90892402694665164</v>
      </c>
      <c r="Y657" s="12">
        <v>145.80364606752536</v>
      </c>
    </row>
    <row r="658" spans="14:25" x14ac:dyDescent="0.25">
      <c r="N658" s="33">
        <v>656</v>
      </c>
      <c r="O658" s="33">
        <f t="shared" ca="1" si="21"/>
        <v>0.59523933197199608</v>
      </c>
      <c r="P658" s="33">
        <v>138.36499112378897</v>
      </c>
      <c r="Q658" s="31">
        <f t="shared" si="22"/>
        <v>0.77483081875770032</v>
      </c>
      <c r="Y658" s="12">
        <v>138.36499112378897</v>
      </c>
    </row>
    <row r="659" spans="14:25" x14ac:dyDescent="0.25">
      <c r="N659" s="33">
        <v>657</v>
      </c>
      <c r="O659" s="33">
        <f t="shared" ca="1" si="21"/>
        <v>0.73774087446739001</v>
      </c>
      <c r="P659" s="33">
        <v>139.0972436374513</v>
      </c>
      <c r="Q659" s="31">
        <f t="shared" si="22"/>
        <v>0.79133012629484745</v>
      </c>
      <c r="Y659" s="12">
        <v>139.0972436374513</v>
      </c>
    </row>
    <row r="660" spans="14:25" x14ac:dyDescent="0.25">
      <c r="N660" s="33">
        <v>658</v>
      </c>
      <c r="O660" s="33">
        <f t="shared" ca="1" si="21"/>
        <v>0.97209057701281232</v>
      </c>
      <c r="P660" s="33">
        <v>132.71785252649391</v>
      </c>
      <c r="Q660" s="31">
        <f t="shared" si="22"/>
        <v>0.62841919176821937</v>
      </c>
      <c r="Y660" s="12">
        <v>132.71785252649391</v>
      </c>
    </row>
    <row r="661" spans="14:25" x14ac:dyDescent="0.25">
      <c r="N661" s="33">
        <v>659</v>
      </c>
      <c r="O661" s="33">
        <f t="shared" ca="1" si="21"/>
        <v>0.21453591931276805</v>
      </c>
      <c r="P661" s="33">
        <v>124.18088670205979</v>
      </c>
      <c r="Q661" s="31">
        <f t="shared" si="22"/>
        <v>0.38316268305415202</v>
      </c>
      <c r="Y661" s="12">
        <v>124.18088670205979</v>
      </c>
    </row>
    <row r="662" spans="14:25" x14ac:dyDescent="0.25">
      <c r="N662" s="33">
        <v>660</v>
      </c>
      <c r="O662" s="33">
        <f t="shared" ca="1" si="21"/>
        <v>0.74510519968071964</v>
      </c>
      <c r="P662" s="33">
        <v>124.22378680494897</v>
      </c>
      <c r="Q662" s="31">
        <f t="shared" si="22"/>
        <v>0.38433773032262025</v>
      </c>
      <c r="Y662" s="12">
        <v>124.22378680494897</v>
      </c>
    </row>
    <row r="663" spans="14:25" x14ac:dyDescent="0.25">
      <c r="N663" s="33">
        <v>661</v>
      </c>
      <c r="O663" s="33">
        <f t="shared" ca="1" si="21"/>
        <v>0.66130002745877237</v>
      </c>
      <c r="P663" s="33">
        <v>142.9788557952871</v>
      </c>
      <c r="Q663" s="31">
        <f t="shared" si="22"/>
        <v>0.86692496155582011</v>
      </c>
      <c r="Y663" s="12">
        <v>142.9788557952871</v>
      </c>
    </row>
    <row r="664" spans="14:25" x14ac:dyDescent="0.25">
      <c r="N664" s="33">
        <v>662</v>
      </c>
      <c r="O664" s="33">
        <f t="shared" ca="1" si="21"/>
        <v>0.84601842754037704</v>
      </c>
      <c r="P664" s="33">
        <v>124.69313792762915</v>
      </c>
      <c r="Q664" s="31">
        <f t="shared" si="22"/>
        <v>0.39727668650093179</v>
      </c>
      <c r="Y664" s="12">
        <v>124.69313792762915</v>
      </c>
    </row>
    <row r="665" spans="14:25" x14ac:dyDescent="0.25">
      <c r="N665" s="33">
        <v>663</v>
      </c>
      <c r="O665" s="33">
        <f t="shared" ca="1" si="21"/>
        <v>0.27622839028784585</v>
      </c>
      <c r="P665" s="33">
        <v>95.657853374614049</v>
      </c>
      <c r="Q665" s="31">
        <f t="shared" si="22"/>
        <v>1.3701905035391872E-2</v>
      </c>
      <c r="Y665" s="12">
        <v>95.657853374614049</v>
      </c>
    </row>
    <row r="666" spans="14:25" x14ac:dyDescent="0.25">
      <c r="N666" s="33">
        <v>664</v>
      </c>
      <c r="O666" s="33">
        <f t="shared" ca="1" si="21"/>
        <v>0.53913953739945597</v>
      </c>
      <c r="P666" s="33">
        <v>117.60326074956787</v>
      </c>
      <c r="Q666" s="31">
        <f t="shared" si="22"/>
        <v>0.22318821540093775</v>
      </c>
      <c r="Y666" s="12">
        <v>117.60326074956787</v>
      </c>
    </row>
    <row r="667" spans="14:25" x14ac:dyDescent="0.25">
      <c r="N667" s="33">
        <v>665</v>
      </c>
      <c r="O667" s="33">
        <f t="shared" ca="1" si="21"/>
        <v>0.78135854737715449</v>
      </c>
      <c r="P667" s="33">
        <v>155.34857558145984</v>
      </c>
      <c r="Q667" s="31">
        <f t="shared" si="22"/>
        <v>0.98231863608929215</v>
      </c>
      <c r="Y667" s="12">
        <v>155.34857558145984</v>
      </c>
    </row>
    <row r="668" spans="14:25" x14ac:dyDescent="0.25">
      <c r="N668" s="33">
        <v>666</v>
      </c>
      <c r="O668" s="33">
        <f t="shared" ca="1" si="21"/>
        <v>0.81413364207193517</v>
      </c>
      <c r="P668" s="33">
        <v>153.36071628589698</v>
      </c>
      <c r="Q668" s="31">
        <f t="shared" si="22"/>
        <v>0.97389676254612023</v>
      </c>
      <c r="Y668" s="12">
        <v>153.36071628589698</v>
      </c>
    </row>
    <row r="669" spans="14:25" x14ac:dyDescent="0.25">
      <c r="N669" s="33">
        <v>667</v>
      </c>
      <c r="O669" s="33">
        <f t="shared" ca="1" si="21"/>
        <v>0.33840301201355905</v>
      </c>
      <c r="P669" s="33">
        <v>124.17033300211429</v>
      </c>
      <c r="Q669" s="31">
        <f t="shared" si="22"/>
        <v>0.38287381528594783</v>
      </c>
      <c r="Y669" s="12">
        <v>124.17033300211429</v>
      </c>
    </row>
    <row r="670" spans="14:25" x14ac:dyDescent="0.25">
      <c r="N670" s="33">
        <v>668</v>
      </c>
      <c r="O670" s="33">
        <f t="shared" ca="1" si="21"/>
        <v>0.46410305635320315</v>
      </c>
      <c r="P670" s="33">
        <v>141.32008814512946</v>
      </c>
      <c r="Q670" s="31">
        <f t="shared" si="22"/>
        <v>0.83713452351507045</v>
      </c>
      <c r="Y670" s="12">
        <v>141.32008814512946</v>
      </c>
    </row>
    <row r="671" spans="14:25" x14ac:dyDescent="0.25">
      <c r="N671" s="33">
        <v>669</v>
      </c>
      <c r="O671" s="33">
        <f t="shared" ca="1" si="21"/>
        <v>0.21433386923501374</v>
      </c>
      <c r="P671" s="33">
        <v>131.99652609991313</v>
      </c>
      <c r="Q671" s="31">
        <f t="shared" si="22"/>
        <v>0.60791800943082563</v>
      </c>
      <c r="Y671" s="12">
        <v>131.99652609991313</v>
      </c>
    </row>
    <row r="672" spans="14:25" x14ac:dyDescent="0.25">
      <c r="N672" s="33">
        <v>670</v>
      </c>
      <c r="O672" s="33">
        <f t="shared" ca="1" si="21"/>
        <v>0.43563298134378381</v>
      </c>
      <c r="P672" s="33">
        <v>121.89442756622964</v>
      </c>
      <c r="Q672" s="31">
        <f t="shared" si="22"/>
        <v>0.32266430240560373</v>
      </c>
      <c r="Y672" s="12">
        <v>121.89442756622964</v>
      </c>
    </row>
    <row r="673" spans="14:25" x14ac:dyDescent="0.25">
      <c r="N673" s="33">
        <v>671</v>
      </c>
      <c r="O673" s="33">
        <f t="shared" ca="1" si="21"/>
        <v>0.2115311175897101</v>
      </c>
      <c r="P673" s="33">
        <v>103.86239786498072</v>
      </c>
      <c r="Q673" s="31">
        <f t="shared" si="22"/>
        <v>4.6074188970861456E-2</v>
      </c>
      <c r="Y673" s="12">
        <v>103.86239786498072</v>
      </c>
    </row>
    <row r="674" spans="14:25" x14ac:dyDescent="0.25">
      <c r="N674" s="33">
        <v>672</v>
      </c>
      <c r="O674" s="33">
        <f t="shared" ca="1" si="21"/>
        <v>0.91057411638509012</v>
      </c>
      <c r="P674" s="33">
        <v>118.14901402627393</v>
      </c>
      <c r="Q674" s="31">
        <f t="shared" si="22"/>
        <v>0.23468275922175505</v>
      </c>
      <c r="Y674" s="12">
        <v>118.14901402627393</v>
      </c>
    </row>
    <row r="675" spans="14:25" x14ac:dyDescent="0.25">
      <c r="N675" s="33">
        <v>673</v>
      </c>
      <c r="O675" s="33">
        <f t="shared" ca="1" si="21"/>
        <v>0.47088195416561984</v>
      </c>
      <c r="P675" s="33">
        <v>146.4915435796662</v>
      </c>
      <c r="Q675" s="31">
        <f t="shared" si="22"/>
        <v>0.91753307621620017</v>
      </c>
      <c r="Y675" s="12">
        <v>146.4915435796662</v>
      </c>
    </row>
    <row r="676" spans="14:25" x14ac:dyDescent="0.25">
      <c r="N676" s="33">
        <v>674</v>
      </c>
      <c r="O676" s="33">
        <f t="shared" ca="1" si="21"/>
        <v>4.0961575345711321E-2</v>
      </c>
      <c r="P676" s="33">
        <v>129.63452289346125</v>
      </c>
      <c r="Q676" s="31">
        <f t="shared" si="22"/>
        <v>0.53946147041625003</v>
      </c>
      <c r="Y676" s="12">
        <v>129.63452289346125</v>
      </c>
    </row>
    <row r="677" spans="14:25" x14ac:dyDescent="0.25">
      <c r="N677" s="33">
        <v>675</v>
      </c>
      <c r="O677" s="33">
        <f t="shared" ca="1" si="21"/>
        <v>0.80934554554950511</v>
      </c>
      <c r="P677" s="33">
        <v>119.86626750362628</v>
      </c>
      <c r="Q677" s="31">
        <f t="shared" si="22"/>
        <v>0.27311807969886243</v>
      </c>
      <c r="Y677" s="12">
        <v>119.86626750362628</v>
      </c>
    </row>
    <row r="678" spans="14:25" x14ac:dyDescent="0.25">
      <c r="N678" s="33">
        <v>676</v>
      </c>
      <c r="O678" s="33">
        <f t="shared" ca="1" si="21"/>
        <v>0.82561010658308598</v>
      </c>
      <c r="P678" s="33">
        <v>141.27242197242623</v>
      </c>
      <c r="Q678" s="31">
        <f t="shared" si="22"/>
        <v>0.83622223317701283</v>
      </c>
      <c r="Y678" s="12">
        <v>141.27242197242623</v>
      </c>
    </row>
    <row r="679" spans="14:25" x14ac:dyDescent="0.25">
      <c r="N679" s="33">
        <v>677</v>
      </c>
      <c r="O679" s="33">
        <f t="shared" ca="1" si="21"/>
        <v>0.48340131932442798</v>
      </c>
      <c r="P679" s="33">
        <v>146.88982492845412</v>
      </c>
      <c r="Q679" s="31">
        <f t="shared" si="22"/>
        <v>0.92223967158457754</v>
      </c>
      <c r="Y679" s="12">
        <v>146.88982492845412</v>
      </c>
    </row>
    <row r="680" spans="14:25" x14ac:dyDescent="0.25">
      <c r="N680" s="33">
        <v>678</v>
      </c>
      <c r="O680" s="33">
        <f t="shared" ca="1" si="21"/>
        <v>0.13364619741559802</v>
      </c>
      <c r="P680" s="33">
        <v>123.94071233188055</v>
      </c>
      <c r="Q680" s="31">
        <f t="shared" si="22"/>
        <v>0.37660881143246128</v>
      </c>
      <c r="Y680" s="12">
        <v>123.94071233188055</v>
      </c>
    </row>
    <row r="681" spans="14:25" x14ac:dyDescent="0.25">
      <c r="N681" s="33">
        <v>679</v>
      </c>
      <c r="O681" s="33">
        <f t="shared" ca="1" si="21"/>
        <v>0.62100882891032794</v>
      </c>
      <c r="P681" s="33">
        <v>101.23723520784868</v>
      </c>
      <c r="Q681" s="31">
        <f t="shared" si="22"/>
        <v>3.1913878898674197E-2</v>
      </c>
      <c r="Y681" s="12">
        <v>101.23723520784868</v>
      </c>
    </row>
    <row r="682" spans="14:25" x14ac:dyDescent="0.25">
      <c r="N682" s="33">
        <v>680</v>
      </c>
      <c r="O682" s="33">
        <f t="shared" ca="1" si="21"/>
        <v>0.41310077446141547</v>
      </c>
      <c r="P682" s="33">
        <v>120.5185291172667</v>
      </c>
      <c r="Q682" s="31">
        <f t="shared" si="22"/>
        <v>0.28858373895852973</v>
      </c>
      <c r="Y682" s="12">
        <v>120.5185291172667</v>
      </c>
    </row>
    <row r="683" spans="14:25" x14ac:dyDescent="0.25">
      <c r="N683" s="33">
        <v>681</v>
      </c>
      <c r="O683" s="33">
        <f t="shared" ca="1" si="21"/>
        <v>0.40997701788382446</v>
      </c>
      <c r="P683" s="33">
        <v>96.815748963830387</v>
      </c>
      <c r="Q683" s="31">
        <f t="shared" si="22"/>
        <v>1.6445870906559988E-2</v>
      </c>
      <c r="Y683" s="12">
        <v>96.815748963830387</v>
      </c>
    </row>
    <row r="684" spans="14:25" x14ac:dyDescent="0.25">
      <c r="N684" s="33">
        <v>682</v>
      </c>
      <c r="O684" s="33">
        <f t="shared" ca="1" si="21"/>
        <v>0.55787358778540597</v>
      </c>
      <c r="P684" s="33">
        <v>127.49658297066313</v>
      </c>
      <c r="Q684" s="31">
        <f t="shared" si="22"/>
        <v>0.47707633000761401</v>
      </c>
      <c r="Y684" s="12">
        <v>127.49658297066313</v>
      </c>
    </row>
    <row r="685" spans="14:25" x14ac:dyDescent="0.25">
      <c r="N685" s="33">
        <v>683</v>
      </c>
      <c r="O685" s="33">
        <f t="shared" ca="1" si="21"/>
        <v>0.80177005545970403</v>
      </c>
      <c r="P685" s="33">
        <v>138.07995921646898</v>
      </c>
      <c r="Q685" s="31">
        <f t="shared" si="22"/>
        <v>0.76822898384224581</v>
      </c>
      <c r="Y685" s="12">
        <v>138.07995921646898</v>
      </c>
    </row>
    <row r="686" spans="14:25" x14ac:dyDescent="0.25">
      <c r="N686" s="33">
        <v>684</v>
      </c>
      <c r="O686" s="33">
        <f t="shared" ca="1" si="21"/>
        <v>0.45869906746755251</v>
      </c>
      <c r="P686" s="33">
        <v>121.0215159409823</v>
      </c>
      <c r="Q686" s="31">
        <f t="shared" si="22"/>
        <v>0.30081949356906135</v>
      </c>
      <c r="Y686" s="12">
        <v>121.0215159409823</v>
      </c>
    </row>
    <row r="687" spans="14:25" x14ac:dyDescent="0.25">
      <c r="N687" s="33">
        <v>685</v>
      </c>
      <c r="O687" s="33">
        <f t="shared" ca="1" si="21"/>
        <v>0.49448815036196814</v>
      </c>
      <c r="P687" s="33">
        <v>130.37563134504785</v>
      </c>
      <c r="Q687" s="31">
        <f t="shared" si="22"/>
        <v>0.5610851247555928</v>
      </c>
      <c r="Y687" s="12">
        <v>130.37563134504785</v>
      </c>
    </row>
    <row r="688" spans="14:25" x14ac:dyDescent="0.25">
      <c r="N688" s="33">
        <v>686</v>
      </c>
      <c r="O688" s="33">
        <f t="shared" ca="1" si="21"/>
        <v>0.16927330425002529</v>
      </c>
      <c r="P688" s="33">
        <v>120.57867409361668</v>
      </c>
      <c r="Q688" s="31">
        <f t="shared" si="22"/>
        <v>0.29003286448649473</v>
      </c>
      <c r="Y688" s="12">
        <v>120.57867409361668</v>
      </c>
    </row>
    <row r="689" spans="14:25" x14ac:dyDescent="0.25">
      <c r="N689" s="33">
        <v>687</v>
      </c>
      <c r="O689" s="33">
        <f t="shared" ca="1" si="21"/>
        <v>0.58771452363403931</v>
      </c>
      <c r="P689" s="33">
        <v>125.13466677053675</v>
      </c>
      <c r="Q689" s="31">
        <f t="shared" si="22"/>
        <v>0.40958000800301075</v>
      </c>
      <c r="Y689" s="12">
        <v>125.13466677053675</v>
      </c>
    </row>
    <row r="690" spans="14:25" x14ac:dyDescent="0.25">
      <c r="N690" s="33">
        <v>688</v>
      </c>
      <c r="O690" s="33">
        <f t="shared" ca="1" si="21"/>
        <v>0.5294853886531703</v>
      </c>
      <c r="P690" s="33">
        <v>150.39591171676051</v>
      </c>
      <c r="Q690" s="31">
        <f t="shared" si="22"/>
        <v>0.95552747940984029</v>
      </c>
      <c r="Y690" s="12">
        <v>150.39591171676051</v>
      </c>
    </row>
    <row r="691" spans="14:25" x14ac:dyDescent="0.25">
      <c r="N691" s="33">
        <v>689</v>
      </c>
      <c r="O691" s="33">
        <f t="shared" ca="1" si="21"/>
        <v>0.65807067631717464</v>
      </c>
      <c r="P691" s="33">
        <v>108.6004224558254</v>
      </c>
      <c r="Q691" s="31">
        <f t="shared" si="22"/>
        <v>8.4860005356303905E-2</v>
      </c>
      <c r="Y691" s="12">
        <v>108.6004224558254</v>
      </c>
    </row>
    <row r="692" spans="14:25" x14ac:dyDescent="0.25">
      <c r="N692" s="33">
        <v>690</v>
      </c>
      <c r="O692" s="33">
        <f t="shared" ca="1" si="21"/>
        <v>0.65359284387456806</v>
      </c>
      <c r="P692" s="33">
        <v>112.84964493834323</v>
      </c>
      <c r="Q692" s="31">
        <f t="shared" si="22"/>
        <v>0.13833819750420034</v>
      </c>
      <c r="Y692" s="12">
        <v>112.84964493834323</v>
      </c>
    </row>
    <row r="693" spans="14:25" x14ac:dyDescent="0.25">
      <c r="N693" s="33">
        <v>691</v>
      </c>
      <c r="O693" s="33">
        <f t="shared" ca="1" si="21"/>
        <v>0.83494455998969308</v>
      </c>
      <c r="P693" s="33">
        <v>131.20774410041457</v>
      </c>
      <c r="Q693" s="31">
        <f t="shared" si="22"/>
        <v>0.58523388225720763</v>
      </c>
      <c r="Y693" s="12">
        <v>131.20774410041457</v>
      </c>
    </row>
    <row r="694" spans="14:25" x14ac:dyDescent="0.25">
      <c r="N694" s="33">
        <v>692</v>
      </c>
      <c r="O694" s="33">
        <f t="shared" ca="1" si="21"/>
        <v>0.75882056687225474</v>
      </c>
      <c r="P694" s="33">
        <v>132.38873050079832</v>
      </c>
      <c r="Q694" s="31">
        <f t="shared" si="22"/>
        <v>0.61909776656494719</v>
      </c>
      <c r="Y694" s="12">
        <v>132.38873050079832</v>
      </c>
    </row>
    <row r="695" spans="14:25" x14ac:dyDescent="0.25">
      <c r="N695" s="33">
        <v>693</v>
      </c>
      <c r="O695" s="33">
        <f t="shared" ca="1" si="21"/>
        <v>0.52186631588600652</v>
      </c>
      <c r="P695" s="33">
        <v>132.98000815036346</v>
      </c>
      <c r="Q695" s="31">
        <f t="shared" si="22"/>
        <v>0.6358008484201999</v>
      </c>
      <c r="Y695" s="12">
        <v>132.98000815036346</v>
      </c>
    </row>
    <row r="696" spans="14:25" x14ac:dyDescent="0.25">
      <c r="N696" s="33">
        <v>694</v>
      </c>
      <c r="O696" s="33">
        <f t="shared" ca="1" si="21"/>
        <v>9.8122179855771874E-2</v>
      </c>
      <c r="P696" s="33">
        <v>134.90709605838029</v>
      </c>
      <c r="Q696" s="31">
        <f t="shared" si="22"/>
        <v>0.68863048053432929</v>
      </c>
      <c r="Y696" s="12">
        <v>134.90709605838029</v>
      </c>
    </row>
    <row r="697" spans="14:25" x14ac:dyDescent="0.25">
      <c r="N697" s="33">
        <v>695</v>
      </c>
      <c r="O697" s="33">
        <f t="shared" ca="1" si="21"/>
        <v>0.69288551964994849</v>
      </c>
      <c r="P697" s="33">
        <v>128.63771020457881</v>
      </c>
      <c r="Q697" s="31">
        <f t="shared" si="22"/>
        <v>0.51032328320719555</v>
      </c>
      <c r="Y697" s="12">
        <v>128.63771020457881</v>
      </c>
    </row>
    <row r="698" spans="14:25" x14ac:dyDescent="0.25">
      <c r="N698" s="33">
        <v>696</v>
      </c>
      <c r="O698" s="33">
        <f t="shared" ca="1" si="21"/>
        <v>0.584711794330944</v>
      </c>
      <c r="P698" s="33">
        <v>110.52700367657773</v>
      </c>
      <c r="Q698" s="31">
        <f t="shared" si="22"/>
        <v>0.1066575217875784</v>
      </c>
      <c r="Y698" s="12">
        <v>110.52700367657773</v>
      </c>
    </row>
    <row r="699" spans="14:25" x14ac:dyDescent="0.25">
      <c r="N699" s="33">
        <v>697</v>
      </c>
      <c r="O699" s="33">
        <f t="shared" ca="1" si="21"/>
        <v>0.85928527944693089</v>
      </c>
      <c r="P699" s="33">
        <v>129.64273355515655</v>
      </c>
      <c r="Q699" s="31">
        <f t="shared" si="22"/>
        <v>0.53970138410959434</v>
      </c>
      <c r="Y699" s="12">
        <v>129.64273355515655</v>
      </c>
    </row>
    <row r="700" spans="14:25" x14ac:dyDescent="0.25">
      <c r="N700" s="33">
        <v>698</v>
      </c>
      <c r="O700" s="33">
        <f t="shared" ca="1" si="21"/>
        <v>0.9983678930557407</v>
      </c>
      <c r="P700" s="33">
        <v>115.83526893860626</v>
      </c>
      <c r="Q700" s="31">
        <f t="shared" si="22"/>
        <v>0.1884181358613447</v>
      </c>
      <c r="Y700" s="12">
        <v>115.83526893860626</v>
      </c>
    </row>
    <row r="701" spans="14:25" x14ac:dyDescent="0.25">
      <c r="N701" s="33">
        <v>699</v>
      </c>
      <c r="O701" s="33">
        <f t="shared" ca="1" si="21"/>
        <v>0.2882797109005949</v>
      </c>
      <c r="P701" s="33">
        <v>105.48729445009961</v>
      </c>
      <c r="Q701" s="31">
        <f t="shared" si="22"/>
        <v>5.7246099990303924E-2</v>
      </c>
      <c r="Y701" s="12">
        <v>105.48729445009961</v>
      </c>
    </row>
    <row r="702" spans="14:25" x14ac:dyDescent="0.25">
      <c r="N702" s="33">
        <v>700</v>
      </c>
      <c r="O702" s="33">
        <f t="shared" ca="1" si="21"/>
        <v>0.95281993393078201</v>
      </c>
      <c r="P702" s="33">
        <v>128.96775531056835</v>
      </c>
      <c r="Q702" s="31">
        <f t="shared" si="22"/>
        <v>0.51996954715214549</v>
      </c>
      <c r="Y702" s="12">
        <v>128.96775531056835</v>
      </c>
    </row>
    <row r="703" spans="14:25" x14ac:dyDescent="0.25">
      <c r="N703" s="33">
        <v>701</v>
      </c>
      <c r="O703" s="33">
        <f t="shared" ca="1" si="21"/>
        <v>0.6089229815967665</v>
      </c>
      <c r="P703" s="33">
        <v>152.89933676531524</v>
      </c>
      <c r="Q703" s="31">
        <f t="shared" si="22"/>
        <v>0.97153371375416386</v>
      </c>
      <c r="Y703" s="12">
        <v>152.89933676531524</v>
      </c>
    </row>
    <row r="704" spans="14:25" x14ac:dyDescent="0.25">
      <c r="N704" s="33">
        <v>702</v>
      </c>
      <c r="O704" s="33">
        <f t="shared" ca="1" si="21"/>
        <v>5.4648868564440067E-2</v>
      </c>
      <c r="P704" s="33">
        <v>129.63317209073389</v>
      </c>
      <c r="Q704" s="31">
        <f t="shared" si="22"/>
        <v>0.53942199977313143</v>
      </c>
      <c r="Y704" s="12">
        <v>129.63317209073389</v>
      </c>
    </row>
    <row r="705" spans="14:25" x14ac:dyDescent="0.25">
      <c r="N705" s="33">
        <v>703</v>
      </c>
      <c r="O705" s="33">
        <f t="shared" ca="1" si="21"/>
        <v>0.94615983070867249</v>
      </c>
      <c r="P705" s="33">
        <v>123.81766477178614</v>
      </c>
      <c r="Q705" s="31">
        <f t="shared" si="22"/>
        <v>0.37326760823944949</v>
      </c>
      <c r="Y705" s="12">
        <v>123.81766477178614</v>
      </c>
    </row>
    <row r="706" spans="14:25" x14ac:dyDescent="0.25">
      <c r="N706" s="33">
        <v>704</v>
      </c>
      <c r="O706" s="33">
        <f t="shared" ca="1" si="21"/>
        <v>0.74242199772901196</v>
      </c>
      <c r="P706" s="33">
        <v>135.77691106785358</v>
      </c>
      <c r="Q706" s="31">
        <f t="shared" si="22"/>
        <v>0.71147907353642126</v>
      </c>
      <c r="Y706" s="12">
        <v>135.77691106785358</v>
      </c>
    </row>
    <row r="707" spans="14:25" x14ac:dyDescent="0.25">
      <c r="N707" s="33">
        <v>705</v>
      </c>
      <c r="O707" s="33">
        <f t="shared" ca="1" si="21"/>
        <v>0.1387929751000142</v>
      </c>
      <c r="P707" s="33">
        <v>131.88591744577525</v>
      </c>
      <c r="Q707" s="31">
        <f t="shared" si="22"/>
        <v>0.60475220365363214</v>
      </c>
      <c r="Y707" s="12">
        <v>131.88591744577525</v>
      </c>
    </row>
    <row r="708" spans="14:25" x14ac:dyDescent="0.25">
      <c r="N708" s="33">
        <v>706</v>
      </c>
      <c r="O708" s="33">
        <f t="shared" ref="O708:O771" ca="1" si="23">RAND()</f>
        <v>0.27413425027286986</v>
      </c>
      <c r="P708" s="33">
        <v>123.82053075932028</v>
      </c>
      <c r="Q708" s="31">
        <f t="shared" ref="Q708:Q771" si="24">_xlfn.NORM.S.DIST(($L$5+$L$6*ASINH((P708-$L$3)/$L$4)),TRUE)</f>
        <v>0.37334530086765683</v>
      </c>
      <c r="Y708" s="12">
        <v>123.82053075932028</v>
      </c>
    </row>
    <row r="709" spans="14:25" x14ac:dyDescent="0.25">
      <c r="N709" s="33">
        <v>707</v>
      </c>
      <c r="O709" s="33">
        <f t="shared" ca="1" si="23"/>
        <v>0.17715558033428325</v>
      </c>
      <c r="P709" s="33">
        <v>104.42403549137748</v>
      </c>
      <c r="Q709" s="31">
        <f t="shared" si="24"/>
        <v>4.9708978858824991E-2</v>
      </c>
      <c r="Y709" s="12">
        <v>104.42403549137748</v>
      </c>
    </row>
    <row r="710" spans="14:25" x14ac:dyDescent="0.25">
      <c r="N710" s="33">
        <v>708</v>
      </c>
      <c r="O710" s="33">
        <f t="shared" ca="1" si="23"/>
        <v>0.83622852210644416</v>
      </c>
      <c r="P710" s="33">
        <v>125.73243123251527</v>
      </c>
      <c r="Q710" s="31">
        <f t="shared" si="24"/>
        <v>0.42641967395134617</v>
      </c>
      <c r="Y710" s="12">
        <v>125.73243123251527</v>
      </c>
    </row>
    <row r="711" spans="14:25" x14ac:dyDescent="0.25">
      <c r="N711" s="33">
        <v>709</v>
      </c>
      <c r="O711" s="33">
        <f t="shared" ca="1" si="23"/>
        <v>0.50011297626228535</v>
      </c>
      <c r="P711" s="33">
        <v>134.14286321115418</v>
      </c>
      <c r="Q711" s="31">
        <f t="shared" si="24"/>
        <v>0.6680113176304755</v>
      </c>
      <c r="Y711" s="12">
        <v>134.14286321115418</v>
      </c>
    </row>
    <row r="712" spans="14:25" x14ac:dyDescent="0.25">
      <c r="N712" s="33">
        <v>710</v>
      </c>
      <c r="O712" s="33">
        <f t="shared" ca="1" si="23"/>
        <v>0.33890224997554241</v>
      </c>
      <c r="P712" s="33">
        <v>136.60224496223194</v>
      </c>
      <c r="Q712" s="31">
        <f t="shared" si="24"/>
        <v>0.73247927475266927</v>
      </c>
      <c r="Y712" s="12">
        <v>136.60224496223194</v>
      </c>
    </row>
    <row r="713" spans="14:25" x14ac:dyDescent="0.25">
      <c r="N713" s="33">
        <v>711</v>
      </c>
      <c r="O713" s="33">
        <f t="shared" ca="1" si="23"/>
        <v>0.86717923773048811</v>
      </c>
      <c r="P713" s="33">
        <v>136.58530120558495</v>
      </c>
      <c r="Q713" s="31">
        <f t="shared" si="24"/>
        <v>0.73205524501044517</v>
      </c>
      <c r="Y713" s="12">
        <v>136.58530120558495</v>
      </c>
    </row>
    <row r="714" spans="14:25" x14ac:dyDescent="0.25">
      <c r="N714" s="33">
        <v>712</v>
      </c>
      <c r="O714" s="33">
        <f t="shared" ca="1" si="23"/>
        <v>0.16811332738002549</v>
      </c>
      <c r="P714" s="33">
        <v>102.33981581119596</v>
      </c>
      <c r="Q714" s="31">
        <f t="shared" si="24"/>
        <v>3.7327110672666551E-2</v>
      </c>
      <c r="Y714" s="12">
        <v>102.33981581119596</v>
      </c>
    </row>
    <row r="715" spans="14:25" x14ac:dyDescent="0.25">
      <c r="N715" s="33">
        <v>713</v>
      </c>
      <c r="O715" s="33">
        <f t="shared" ca="1" si="23"/>
        <v>3.1875716041106283E-2</v>
      </c>
      <c r="P715" s="33">
        <v>117.21862841608551</v>
      </c>
      <c r="Q715" s="31">
        <f t="shared" si="24"/>
        <v>0.21530132090628029</v>
      </c>
      <c r="Y715" s="12">
        <v>117.21862841608551</v>
      </c>
    </row>
    <row r="716" spans="14:25" x14ac:dyDescent="0.25">
      <c r="N716" s="33">
        <v>714</v>
      </c>
      <c r="O716" s="33">
        <f t="shared" ca="1" si="23"/>
        <v>0.38158488026805559</v>
      </c>
      <c r="P716" s="33">
        <v>148.86798909348951</v>
      </c>
      <c r="Q716" s="31">
        <f t="shared" si="24"/>
        <v>0.94273733719849462</v>
      </c>
      <c r="Y716" s="12">
        <v>148.86798909348951</v>
      </c>
    </row>
    <row r="717" spans="14:25" x14ac:dyDescent="0.25">
      <c r="N717" s="33">
        <v>715</v>
      </c>
      <c r="O717" s="33">
        <f t="shared" ca="1" si="23"/>
        <v>0.23887033174240313</v>
      </c>
      <c r="P717" s="33">
        <v>117.86761569962037</v>
      </c>
      <c r="Q717" s="31">
        <f t="shared" si="24"/>
        <v>0.22871170660378859</v>
      </c>
      <c r="Y717" s="12">
        <v>117.86761569962037</v>
      </c>
    </row>
    <row r="718" spans="14:25" x14ac:dyDescent="0.25">
      <c r="N718" s="33">
        <v>716</v>
      </c>
      <c r="O718" s="33">
        <f t="shared" ca="1" si="23"/>
        <v>9.924702185778278E-2</v>
      </c>
      <c r="P718" s="33">
        <v>135.25854848543656</v>
      </c>
      <c r="Q718" s="31">
        <f t="shared" si="24"/>
        <v>0.69794622858456978</v>
      </c>
      <c r="Y718" s="12">
        <v>135.25854848543656</v>
      </c>
    </row>
    <row r="719" spans="14:25" x14ac:dyDescent="0.25">
      <c r="N719" s="33">
        <v>717</v>
      </c>
      <c r="O719" s="33">
        <f t="shared" ca="1" si="23"/>
        <v>0.93739669478208587</v>
      </c>
      <c r="P719" s="33">
        <v>123.06322689056709</v>
      </c>
      <c r="Q719" s="31">
        <f t="shared" si="24"/>
        <v>0.35304050784986618</v>
      </c>
      <c r="Y719" s="12">
        <v>123.06322689056709</v>
      </c>
    </row>
    <row r="720" spans="14:25" x14ac:dyDescent="0.25">
      <c r="N720" s="33">
        <v>718</v>
      </c>
      <c r="O720" s="33">
        <f t="shared" ca="1" si="23"/>
        <v>0.12173739643002879</v>
      </c>
      <c r="P720" s="33">
        <v>132.81651799021387</v>
      </c>
      <c r="Q720" s="31">
        <f t="shared" si="24"/>
        <v>0.63120203027508248</v>
      </c>
      <c r="Y720" s="12">
        <v>132.81651799021387</v>
      </c>
    </row>
    <row r="721" spans="14:25" x14ac:dyDescent="0.25">
      <c r="N721" s="33">
        <v>719</v>
      </c>
      <c r="O721" s="33">
        <f t="shared" ca="1" si="23"/>
        <v>0.58755655145072727</v>
      </c>
      <c r="P721" s="33">
        <v>146.00937783064492</v>
      </c>
      <c r="Q721" s="31">
        <f t="shared" si="24"/>
        <v>0.91156323665834293</v>
      </c>
      <c r="Y721" s="12">
        <v>146.00937783064492</v>
      </c>
    </row>
    <row r="722" spans="14:25" x14ac:dyDescent="0.25">
      <c r="N722" s="33">
        <v>720</v>
      </c>
      <c r="O722" s="33">
        <f t="shared" ca="1" si="23"/>
        <v>0.66050391550136578</v>
      </c>
      <c r="P722" s="33">
        <v>152.30104753105633</v>
      </c>
      <c r="Q722" s="31">
        <f t="shared" si="24"/>
        <v>0.96821412027521525</v>
      </c>
      <c r="Y722" s="12">
        <v>152.30104753105633</v>
      </c>
    </row>
    <row r="723" spans="14:25" x14ac:dyDescent="0.25">
      <c r="N723" s="33">
        <v>721</v>
      </c>
      <c r="O723" s="33">
        <f t="shared" ca="1" si="23"/>
        <v>0.55866497245309954</v>
      </c>
      <c r="P723" s="33">
        <v>127.92703052604321</v>
      </c>
      <c r="Q723" s="31">
        <f t="shared" si="24"/>
        <v>0.48959011662945257</v>
      </c>
      <c r="Y723" s="12">
        <v>127.92703052604321</v>
      </c>
    </row>
    <row r="724" spans="14:25" x14ac:dyDescent="0.25">
      <c r="N724" s="33">
        <v>722</v>
      </c>
      <c r="O724" s="33">
        <f t="shared" ca="1" si="23"/>
        <v>0.75670378668899363</v>
      </c>
      <c r="P724" s="33">
        <v>131.80459873935729</v>
      </c>
      <c r="Q724" s="31">
        <f t="shared" si="24"/>
        <v>0.60242133624151972</v>
      </c>
      <c r="Y724" s="12">
        <v>131.80459873935729</v>
      </c>
    </row>
    <row r="725" spans="14:25" x14ac:dyDescent="0.25">
      <c r="N725" s="33">
        <v>723</v>
      </c>
      <c r="O725" s="33">
        <f t="shared" ca="1" si="23"/>
        <v>0.14702568577987885</v>
      </c>
      <c r="P725" s="33">
        <v>124.0355644723661</v>
      </c>
      <c r="Q725" s="31">
        <f t="shared" si="24"/>
        <v>0.37919209928461661</v>
      </c>
      <c r="Y725" s="12">
        <v>124.0355644723661</v>
      </c>
    </row>
    <row r="726" spans="14:25" x14ac:dyDescent="0.25">
      <c r="N726" s="33">
        <v>724</v>
      </c>
      <c r="O726" s="33">
        <f t="shared" ca="1" si="23"/>
        <v>0.46167223304072535</v>
      </c>
      <c r="P726" s="33">
        <v>130.14438468948288</v>
      </c>
      <c r="Q726" s="31">
        <f t="shared" si="24"/>
        <v>0.55434632294586395</v>
      </c>
      <c r="Y726" s="12">
        <v>130.14438468948288</v>
      </c>
    </row>
    <row r="727" spans="14:25" x14ac:dyDescent="0.25">
      <c r="N727" s="33">
        <v>725</v>
      </c>
      <c r="O727" s="33">
        <f t="shared" ca="1" si="23"/>
        <v>0.34332624507568588</v>
      </c>
      <c r="P727" s="33">
        <v>143.19996263427248</v>
      </c>
      <c r="Q727" s="31">
        <f t="shared" si="24"/>
        <v>0.87060744259415013</v>
      </c>
      <c r="Y727" s="12">
        <v>143.19996263427248</v>
      </c>
    </row>
    <row r="728" spans="14:25" x14ac:dyDescent="0.25">
      <c r="N728" s="33">
        <v>726</v>
      </c>
      <c r="O728" s="33">
        <f t="shared" ca="1" si="23"/>
        <v>0.73845181853968767</v>
      </c>
      <c r="P728" s="33">
        <v>138.96260921564422</v>
      </c>
      <c r="Q728" s="31">
        <f t="shared" si="24"/>
        <v>0.78834714216316715</v>
      </c>
      <c r="Y728" s="12">
        <v>138.96260921564422</v>
      </c>
    </row>
    <row r="729" spans="14:25" x14ac:dyDescent="0.25">
      <c r="N729" s="33">
        <v>727</v>
      </c>
      <c r="O729" s="33">
        <f t="shared" ca="1" si="23"/>
        <v>0.56112827758099004</v>
      </c>
      <c r="P729" s="33">
        <v>110.83730704720752</v>
      </c>
      <c r="Q729" s="31">
        <f t="shared" si="24"/>
        <v>0.11053784086290097</v>
      </c>
      <c r="Y729" s="12">
        <v>110.83730704720752</v>
      </c>
    </row>
    <row r="730" spans="14:25" x14ac:dyDescent="0.25">
      <c r="N730" s="33">
        <v>728</v>
      </c>
      <c r="O730" s="33">
        <f t="shared" ca="1" si="23"/>
        <v>0.1398308095340367</v>
      </c>
      <c r="P730" s="33">
        <v>132.57925259622124</v>
      </c>
      <c r="Q730" s="31">
        <f t="shared" si="24"/>
        <v>0.62450083491547326</v>
      </c>
      <c r="Y730" s="12">
        <v>132.57925259622124</v>
      </c>
    </row>
    <row r="731" spans="14:25" x14ac:dyDescent="0.25">
      <c r="N731" s="33">
        <v>729</v>
      </c>
      <c r="O731" s="33">
        <f t="shared" ca="1" si="23"/>
        <v>0.48601418441190736</v>
      </c>
      <c r="P731" s="33">
        <v>147.4231985541538</v>
      </c>
      <c r="Q731" s="31">
        <f t="shared" si="24"/>
        <v>0.92823088610472293</v>
      </c>
      <c r="Y731" s="12">
        <v>147.4231985541538</v>
      </c>
    </row>
    <row r="732" spans="14:25" x14ac:dyDescent="0.25">
      <c r="N732" s="33">
        <v>730</v>
      </c>
      <c r="O732" s="33">
        <f t="shared" ca="1" si="23"/>
        <v>0.88102142948156026</v>
      </c>
      <c r="P732" s="33">
        <v>122.13226194063729</v>
      </c>
      <c r="Q732" s="31">
        <f t="shared" si="24"/>
        <v>0.32874460352828083</v>
      </c>
      <c r="Y732" s="12">
        <v>122.13226194063729</v>
      </c>
    </row>
    <row r="733" spans="14:25" x14ac:dyDescent="0.25">
      <c r="N733" s="33">
        <v>731</v>
      </c>
      <c r="O733" s="33">
        <f t="shared" ca="1" si="23"/>
        <v>0.3131482519303167</v>
      </c>
      <c r="P733" s="33">
        <v>151.22494882591218</v>
      </c>
      <c r="Q733" s="31">
        <f t="shared" si="24"/>
        <v>0.96146460156347779</v>
      </c>
      <c r="Y733" s="12">
        <v>151.22494882591218</v>
      </c>
    </row>
    <row r="734" spans="14:25" x14ac:dyDescent="0.25">
      <c r="N734" s="33">
        <v>732</v>
      </c>
      <c r="O734" s="33">
        <f t="shared" ca="1" si="23"/>
        <v>0.64575135343918422</v>
      </c>
      <c r="P734" s="33">
        <v>106.56882711244685</v>
      </c>
      <c r="Q734" s="31">
        <f t="shared" si="24"/>
        <v>6.5855808520740411E-2</v>
      </c>
      <c r="Y734" s="12">
        <v>106.56882711244685</v>
      </c>
    </row>
    <row r="735" spans="14:25" x14ac:dyDescent="0.25">
      <c r="N735" s="33">
        <v>733</v>
      </c>
      <c r="O735" s="33">
        <f t="shared" ca="1" si="23"/>
        <v>0.52201636351409142</v>
      </c>
      <c r="P735" s="33">
        <v>145.18082067189522</v>
      </c>
      <c r="Q735" s="31">
        <f t="shared" si="24"/>
        <v>0.90059351844727564</v>
      </c>
      <c r="Y735" s="12">
        <v>145.18082067189522</v>
      </c>
    </row>
    <row r="736" spans="14:25" x14ac:dyDescent="0.25">
      <c r="N736" s="33">
        <v>734</v>
      </c>
      <c r="O736" s="33">
        <f t="shared" ca="1" si="23"/>
        <v>0.42076647502540365</v>
      </c>
      <c r="P736" s="33">
        <v>123.13623475648046</v>
      </c>
      <c r="Q736" s="31">
        <f t="shared" si="24"/>
        <v>0.35497772648540105</v>
      </c>
      <c r="Y736" s="12">
        <v>123.13623475648046</v>
      </c>
    </row>
    <row r="737" spans="14:25" x14ac:dyDescent="0.25">
      <c r="N737" s="33">
        <v>735</v>
      </c>
      <c r="O737" s="33">
        <f t="shared" ca="1" si="23"/>
        <v>0.76847293113850734</v>
      </c>
      <c r="P737" s="33">
        <v>142.49802190727132</v>
      </c>
      <c r="Q737" s="31">
        <f t="shared" si="24"/>
        <v>0.85868236030292877</v>
      </c>
      <c r="Y737" s="12">
        <v>142.49802190727132</v>
      </c>
    </row>
    <row r="738" spans="14:25" x14ac:dyDescent="0.25">
      <c r="N738" s="33">
        <v>736</v>
      </c>
      <c r="O738" s="33">
        <f t="shared" ca="1" si="23"/>
        <v>0.16652108309331515</v>
      </c>
      <c r="P738" s="33">
        <v>133.21764347704038</v>
      </c>
      <c r="Q738" s="31">
        <f t="shared" si="24"/>
        <v>0.64245656784759653</v>
      </c>
      <c r="Y738" s="12">
        <v>133.21764347704038</v>
      </c>
    </row>
    <row r="739" spans="14:25" x14ac:dyDescent="0.25">
      <c r="N739" s="33">
        <v>737</v>
      </c>
      <c r="O739" s="33">
        <f t="shared" ca="1" si="23"/>
        <v>0.36166351372264216</v>
      </c>
      <c r="P739" s="33">
        <v>123.81929427282803</v>
      </c>
      <c r="Q739" s="31">
        <f t="shared" si="24"/>
        <v>0.37331178080799232</v>
      </c>
      <c r="Y739" s="12">
        <v>123.81929427282803</v>
      </c>
    </row>
    <row r="740" spans="14:25" x14ac:dyDescent="0.25">
      <c r="N740" s="33">
        <v>738</v>
      </c>
      <c r="O740" s="33">
        <f t="shared" ca="1" si="23"/>
        <v>0.44966975679722743</v>
      </c>
      <c r="P740" s="33">
        <v>128.03908576369551</v>
      </c>
      <c r="Q740" s="31">
        <f t="shared" si="24"/>
        <v>0.49285411844494603</v>
      </c>
      <c r="Y740" s="12">
        <v>128.03908576369551</v>
      </c>
    </row>
    <row r="741" spans="14:25" x14ac:dyDescent="0.25">
      <c r="N741" s="33">
        <v>739</v>
      </c>
      <c r="O741" s="33">
        <f t="shared" ca="1" si="23"/>
        <v>0.93112662629549348</v>
      </c>
      <c r="P741" s="33">
        <v>129.50099958572329</v>
      </c>
      <c r="Q741" s="31">
        <f t="shared" si="24"/>
        <v>0.53555929738443175</v>
      </c>
      <c r="Y741" s="12">
        <v>129.50099958572329</v>
      </c>
    </row>
    <row r="742" spans="14:25" x14ac:dyDescent="0.25">
      <c r="N742" s="33">
        <v>740</v>
      </c>
      <c r="O742" s="33">
        <f t="shared" ca="1" si="23"/>
        <v>0.82074247472384887</v>
      </c>
      <c r="P742" s="33">
        <v>129.98393618290521</v>
      </c>
      <c r="Q742" s="31">
        <f t="shared" si="24"/>
        <v>0.54966560784939511</v>
      </c>
      <c r="Y742" s="12">
        <v>129.98393618290521</v>
      </c>
    </row>
    <row r="743" spans="14:25" x14ac:dyDescent="0.25">
      <c r="N743" s="33">
        <v>741</v>
      </c>
      <c r="O743" s="33">
        <f t="shared" ca="1" si="23"/>
        <v>3.6139008697695041E-2</v>
      </c>
      <c r="P743" s="33">
        <v>104.94506078163943</v>
      </c>
      <c r="Q743" s="31">
        <f t="shared" si="24"/>
        <v>5.3292072818415609E-2</v>
      </c>
      <c r="Y743" s="12">
        <v>104.94506078163943</v>
      </c>
    </row>
    <row r="744" spans="14:25" x14ac:dyDescent="0.25">
      <c r="N744" s="33">
        <v>742</v>
      </c>
      <c r="O744" s="33">
        <f t="shared" ca="1" si="23"/>
        <v>0.16651918611323113</v>
      </c>
      <c r="P744" s="33">
        <v>126.19919292375059</v>
      </c>
      <c r="Q744" s="31">
        <f t="shared" si="24"/>
        <v>0.43969831530156478</v>
      </c>
      <c r="Y744" s="12">
        <v>126.19919292375059</v>
      </c>
    </row>
    <row r="745" spans="14:25" x14ac:dyDescent="0.25">
      <c r="N745" s="33">
        <v>743</v>
      </c>
      <c r="O745" s="33">
        <f t="shared" ca="1" si="23"/>
        <v>0.99708914408891902</v>
      </c>
      <c r="P745" s="33">
        <v>131.48015124598331</v>
      </c>
      <c r="Q745" s="31">
        <f t="shared" si="24"/>
        <v>0.59309475688734792</v>
      </c>
      <c r="Y745" s="12">
        <v>131.48015124598331</v>
      </c>
    </row>
    <row r="746" spans="14:25" x14ac:dyDescent="0.25">
      <c r="N746" s="33">
        <v>744</v>
      </c>
      <c r="O746" s="33">
        <f t="shared" ca="1" si="23"/>
        <v>0.74942632416644206</v>
      </c>
      <c r="P746" s="33">
        <v>118.7443878761884</v>
      </c>
      <c r="Q746" s="31">
        <f t="shared" si="24"/>
        <v>0.24762375479834603</v>
      </c>
      <c r="Y746" s="12">
        <v>118.7443878761884</v>
      </c>
    </row>
    <row r="747" spans="14:25" x14ac:dyDescent="0.25">
      <c r="N747" s="33">
        <v>745</v>
      </c>
      <c r="O747" s="33">
        <f t="shared" ca="1" si="23"/>
        <v>0.52777198604309217</v>
      </c>
      <c r="P747" s="33">
        <v>143.23296267455299</v>
      </c>
      <c r="Q747" s="31">
        <f t="shared" si="24"/>
        <v>0.87115123116600701</v>
      </c>
      <c r="Y747" s="12">
        <v>143.23296267455299</v>
      </c>
    </row>
    <row r="748" spans="14:25" x14ac:dyDescent="0.25">
      <c r="N748" s="33">
        <v>746</v>
      </c>
      <c r="O748" s="33">
        <f t="shared" ca="1" si="23"/>
        <v>0.43558320279408802</v>
      </c>
      <c r="P748" s="33">
        <v>130.31042594533142</v>
      </c>
      <c r="Q748" s="31">
        <f t="shared" si="24"/>
        <v>0.55918592717758542</v>
      </c>
      <c r="Y748" s="12">
        <v>130.31042594533142</v>
      </c>
    </row>
    <row r="749" spans="14:25" x14ac:dyDescent="0.25">
      <c r="N749" s="33">
        <v>747</v>
      </c>
      <c r="O749" s="33">
        <f t="shared" ca="1" si="23"/>
        <v>0.6297022179255477</v>
      </c>
      <c r="P749" s="33">
        <v>135.63851902912216</v>
      </c>
      <c r="Q749" s="31">
        <f t="shared" si="24"/>
        <v>0.70789102317373565</v>
      </c>
      <c r="Y749" s="12">
        <v>135.63851902912216</v>
      </c>
    </row>
    <row r="750" spans="14:25" x14ac:dyDescent="0.25">
      <c r="N750" s="33">
        <v>748</v>
      </c>
      <c r="O750" s="33">
        <f t="shared" ca="1" si="23"/>
        <v>0.92751551987445113</v>
      </c>
      <c r="P750" s="33">
        <v>119.91570177149562</v>
      </c>
      <c r="Q750" s="31">
        <f t="shared" si="24"/>
        <v>0.27427397348067595</v>
      </c>
      <c r="Y750" s="12">
        <v>119.91570177149562</v>
      </c>
    </row>
    <row r="751" spans="14:25" x14ac:dyDescent="0.25">
      <c r="N751" s="33">
        <v>749</v>
      </c>
      <c r="O751" s="33">
        <f t="shared" ca="1" si="23"/>
        <v>0.20336233043532226</v>
      </c>
      <c r="P751" s="33">
        <v>128.31905604195003</v>
      </c>
      <c r="Q751" s="31">
        <f t="shared" si="24"/>
        <v>0.50101843143649383</v>
      </c>
      <c r="Y751" s="12">
        <v>128.31905604195003</v>
      </c>
    </row>
    <row r="752" spans="14:25" x14ac:dyDescent="0.25">
      <c r="N752" s="33">
        <v>750</v>
      </c>
      <c r="O752" s="33">
        <f t="shared" ca="1" si="23"/>
        <v>0.33639474437730243</v>
      </c>
      <c r="P752" s="33">
        <v>131.86308417651497</v>
      </c>
      <c r="Q752" s="31">
        <f t="shared" si="24"/>
        <v>0.60409801080226033</v>
      </c>
      <c r="Y752" s="12">
        <v>131.86308417651497</v>
      </c>
    </row>
    <row r="753" spans="14:25" x14ac:dyDescent="0.25">
      <c r="N753" s="33">
        <v>751</v>
      </c>
      <c r="O753" s="33">
        <f t="shared" ca="1" si="23"/>
        <v>0.20032001644366271</v>
      </c>
      <c r="P753" s="33">
        <v>134.68340114994714</v>
      </c>
      <c r="Q753" s="31">
        <f t="shared" si="24"/>
        <v>0.68264497829383708</v>
      </c>
      <c r="Y753" s="12">
        <v>134.68340114994714</v>
      </c>
    </row>
    <row r="754" spans="14:25" x14ac:dyDescent="0.25">
      <c r="N754" s="33">
        <v>752</v>
      </c>
      <c r="O754" s="33">
        <f t="shared" ca="1" si="23"/>
        <v>0.44800482409728937</v>
      </c>
      <c r="P754" s="33">
        <v>131.76721326002129</v>
      </c>
      <c r="Q754" s="31">
        <f t="shared" si="24"/>
        <v>0.60134880542466029</v>
      </c>
      <c r="Y754" s="12">
        <v>131.76721326002129</v>
      </c>
    </row>
    <row r="755" spans="14:25" x14ac:dyDescent="0.25">
      <c r="N755" s="33">
        <v>753</v>
      </c>
      <c r="O755" s="33">
        <f t="shared" ca="1" si="23"/>
        <v>0.88802519865194307</v>
      </c>
      <c r="P755" s="33">
        <v>121.96101495883958</v>
      </c>
      <c r="Q755" s="31">
        <f t="shared" si="24"/>
        <v>0.32436123775270376</v>
      </c>
      <c r="Y755" s="12">
        <v>121.96101495883958</v>
      </c>
    </row>
    <row r="756" spans="14:25" x14ac:dyDescent="0.25">
      <c r="N756" s="33">
        <v>754</v>
      </c>
      <c r="O756" s="33">
        <f t="shared" ca="1" si="23"/>
        <v>2.0487203075166827E-2</v>
      </c>
      <c r="P756" s="33">
        <v>147.40383078066836</v>
      </c>
      <c r="Q756" s="31">
        <f t="shared" si="24"/>
        <v>0.92801949081603419</v>
      </c>
      <c r="Y756" s="12">
        <v>147.40383078066836</v>
      </c>
    </row>
    <row r="757" spans="14:25" x14ac:dyDescent="0.25">
      <c r="N757" s="33">
        <v>755</v>
      </c>
      <c r="O757" s="33">
        <f t="shared" ca="1" si="23"/>
        <v>0.72362304226793261</v>
      </c>
      <c r="P757" s="33">
        <v>140.04129749365072</v>
      </c>
      <c r="Q757" s="31">
        <f t="shared" si="24"/>
        <v>0.81158800175785051</v>
      </c>
      <c r="Y757" s="12">
        <v>140.04129749365072</v>
      </c>
    </row>
    <row r="758" spans="14:25" x14ac:dyDescent="0.25">
      <c r="N758" s="33">
        <v>756</v>
      </c>
      <c r="O758" s="33">
        <f t="shared" ca="1" si="23"/>
        <v>0.40548213726211513</v>
      </c>
      <c r="P758" s="33">
        <v>138.38899553142511</v>
      </c>
      <c r="Q758" s="31">
        <f t="shared" si="24"/>
        <v>0.77538227723389397</v>
      </c>
      <c r="Y758" s="12">
        <v>138.38899553142511</v>
      </c>
    </row>
    <row r="759" spans="14:25" x14ac:dyDescent="0.25">
      <c r="N759" s="33">
        <v>757</v>
      </c>
      <c r="O759" s="33">
        <f t="shared" ca="1" si="23"/>
        <v>0.73629382686976019</v>
      </c>
      <c r="P759" s="33">
        <v>140.66400169667494</v>
      </c>
      <c r="Q759" s="31">
        <f t="shared" si="24"/>
        <v>0.82430455729304097</v>
      </c>
      <c r="Y759" s="12">
        <v>140.66400169667494</v>
      </c>
    </row>
    <row r="760" spans="14:25" x14ac:dyDescent="0.25">
      <c r="N760" s="33">
        <v>758</v>
      </c>
      <c r="O760" s="33">
        <f t="shared" ca="1" si="23"/>
        <v>0.2253653493581611</v>
      </c>
      <c r="P760" s="33">
        <v>155.32377199091636</v>
      </c>
      <c r="Q760" s="31">
        <f t="shared" si="24"/>
        <v>0.98222957964499658</v>
      </c>
      <c r="Y760" s="12">
        <v>155.32377199091636</v>
      </c>
    </row>
    <row r="761" spans="14:25" x14ac:dyDescent="0.25">
      <c r="N761" s="33">
        <v>759</v>
      </c>
      <c r="O761" s="33">
        <f t="shared" ca="1" si="23"/>
        <v>0.15385832221687212</v>
      </c>
      <c r="P761" s="33">
        <v>122.44323058572948</v>
      </c>
      <c r="Q761" s="31">
        <f t="shared" si="24"/>
        <v>0.33677400828041526</v>
      </c>
      <c r="Y761" s="12">
        <v>122.44323058572948</v>
      </c>
    </row>
    <row r="762" spans="14:25" x14ac:dyDescent="0.25">
      <c r="N762" s="33">
        <v>760</v>
      </c>
      <c r="O762" s="33">
        <f t="shared" ca="1" si="23"/>
        <v>0.24337480447669657</v>
      </c>
      <c r="P762" s="33">
        <v>142.0353941091287</v>
      </c>
      <c r="Q762" s="31">
        <f t="shared" si="24"/>
        <v>0.85044868512069638</v>
      </c>
      <c r="Y762" s="12">
        <v>142.0353941091287</v>
      </c>
    </row>
    <row r="763" spans="14:25" x14ac:dyDescent="0.25">
      <c r="N763" s="33">
        <v>761</v>
      </c>
      <c r="O763" s="33">
        <f t="shared" ca="1" si="23"/>
        <v>0.48246676842277736</v>
      </c>
      <c r="P763" s="33">
        <v>144.75089636517967</v>
      </c>
      <c r="Q763" s="31">
        <f t="shared" si="24"/>
        <v>0.89454044709286284</v>
      </c>
      <c r="Y763" s="12">
        <v>144.75089636517967</v>
      </c>
    </row>
    <row r="764" spans="14:25" x14ac:dyDescent="0.25">
      <c r="N764" s="33">
        <v>762</v>
      </c>
      <c r="O764" s="33">
        <f t="shared" ca="1" si="23"/>
        <v>0.17997557068523717</v>
      </c>
      <c r="P764" s="33">
        <v>105.28941501147303</v>
      </c>
      <c r="Q764" s="31">
        <f t="shared" si="24"/>
        <v>5.5775952772174238E-2</v>
      </c>
      <c r="Y764" s="12">
        <v>105.28941501147303</v>
      </c>
    </row>
    <row r="765" spans="14:25" x14ac:dyDescent="0.25">
      <c r="N765" s="33">
        <v>763</v>
      </c>
      <c r="O765" s="33">
        <f t="shared" ca="1" si="23"/>
        <v>0.36278900304329498</v>
      </c>
      <c r="P765" s="33">
        <v>129.24488771977678</v>
      </c>
      <c r="Q765" s="31">
        <f t="shared" si="24"/>
        <v>0.52807213415725252</v>
      </c>
      <c r="Y765" s="12">
        <v>129.24488771977678</v>
      </c>
    </row>
    <row r="766" spans="14:25" x14ac:dyDescent="0.25">
      <c r="N766" s="33">
        <v>764</v>
      </c>
      <c r="O766" s="33">
        <f t="shared" ca="1" si="23"/>
        <v>0.19122358245680671</v>
      </c>
      <c r="P766" s="33">
        <v>114.61447913433427</v>
      </c>
      <c r="Q766" s="31">
        <f t="shared" si="24"/>
        <v>0.16663490947578641</v>
      </c>
      <c r="Y766" s="12">
        <v>114.61447913433427</v>
      </c>
    </row>
    <row r="767" spans="14:25" x14ac:dyDescent="0.25">
      <c r="N767" s="33">
        <v>765</v>
      </c>
      <c r="O767" s="33">
        <f t="shared" ca="1" si="23"/>
        <v>0.30807053023889219</v>
      </c>
      <c r="P767" s="33">
        <v>119.18652947206165</v>
      </c>
      <c r="Q767" s="31">
        <f t="shared" si="24"/>
        <v>0.25750059190162511</v>
      </c>
      <c r="Y767" s="12">
        <v>119.18652947206165</v>
      </c>
    </row>
    <row r="768" spans="14:25" x14ac:dyDescent="0.25">
      <c r="N768" s="33">
        <v>766</v>
      </c>
      <c r="O768" s="33">
        <f t="shared" ca="1" si="23"/>
        <v>0.4010519144293786</v>
      </c>
      <c r="P768" s="33">
        <v>127.72591014193061</v>
      </c>
      <c r="Q768" s="31">
        <f t="shared" si="24"/>
        <v>0.48373802083973289</v>
      </c>
      <c r="Y768" s="12">
        <v>127.72591014193061</v>
      </c>
    </row>
    <row r="769" spans="14:25" x14ac:dyDescent="0.25">
      <c r="N769" s="33">
        <v>767</v>
      </c>
      <c r="O769" s="33">
        <f t="shared" ca="1" si="23"/>
        <v>0.31538261126442191</v>
      </c>
      <c r="P769" s="33">
        <v>126.08300281066325</v>
      </c>
      <c r="Q769" s="31">
        <f t="shared" si="24"/>
        <v>0.43638316180866588</v>
      </c>
      <c r="Y769" s="12">
        <v>126.08300281066325</v>
      </c>
    </row>
    <row r="770" spans="14:25" x14ac:dyDescent="0.25">
      <c r="N770" s="33">
        <v>768</v>
      </c>
      <c r="O770" s="33">
        <f t="shared" ca="1" si="23"/>
        <v>0.95982031421808878</v>
      </c>
      <c r="P770" s="33">
        <v>135.92407538268111</v>
      </c>
      <c r="Q770" s="31">
        <f t="shared" si="24"/>
        <v>0.7152740757603343</v>
      </c>
      <c r="Y770" s="12">
        <v>135.92407538268111</v>
      </c>
    </row>
    <row r="771" spans="14:25" x14ac:dyDescent="0.25">
      <c r="N771" s="33">
        <v>769</v>
      </c>
      <c r="O771" s="33">
        <f t="shared" ca="1" si="23"/>
        <v>0.35978960302599328</v>
      </c>
      <c r="P771" s="33">
        <v>122.50135896981294</v>
      </c>
      <c r="Q771" s="31">
        <f t="shared" si="24"/>
        <v>0.338284698971833</v>
      </c>
      <c r="Y771" s="12">
        <v>122.50135896981294</v>
      </c>
    </row>
    <row r="772" spans="14:25" x14ac:dyDescent="0.25">
      <c r="N772" s="33">
        <v>770</v>
      </c>
      <c r="O772" s="33">
        <f t="shared" ref="O772:O835" ca="1" si="25">RAND()</f>
        <v>0.10873634490451556</v>
      </c>
      <c r="P772" s="33">
        <v>136.63915587339903</v>
      </c>
      <c r="Q772" s="31">
        <f t="shared" ref="Q772:Q835" si="26">_xlfn.NORM.S.DIST(($L$5+$L$6*ASINH((P772-$L$3)/$L$4)),TRUE)</f>
        <v>0.73340193628843242</v>
      </c>
      <c r="Y772" s="12">
        <v>136.63915587339903</v>
      </c>
    </row>
    <row r="773" spans="14:25" x14ac:dyDescent="0.25">
      <c r="N773" s="33">
        <v>771</v>
      </c>
      <c r="O773" s="33">
        <f t="shared" ca="1" si="25"/>
        <v>0.44242672766910751</v>
      </c>
      <c r="P773" s="33">
        <v>141.67141128653546</v>
      </c>
      <c r="Q773" s="31">
        <f t="shared" si="26"/>
        <v>0.8437620904119556</v>
      </c>
      <c r="Y773" s="12">
        <v>141.67141128653546</v>
      </c>
    </row>
    <row r="774" spans="14:25" x14ac:dyDescent="0.25">
      <c r="N774" s="33">
        <v>772</v>
      </c>
      <c r="O774" s="33">
        <f t="shared" ca="1" si="25"/>
        <v>0.26489706910116062</v>
      </c>
      <c r="P774" s="33">
        <v>132.57520228029964</v>
      </c>
      <c r="Q774" s="31">
        <f t="shared" si="26"/>
        <v>0.62438617077984182</v>
      </c>
      <c r="Y774" s="12">
        <v>132.57520228029964</v>
      </c>
    </row>
    <row r="775" spans="14:25" x14ac:dyDescent="0.25">
      <c r="N775" s="33">
        <v>773</v>
      </c>
      <c r="O775" s="33">
        <f t="shared" ca="1" si="25"/>
        <v>0.42056993628209782</v>
      </c>
      <c r="P775" s="33">
        <v>106.5379151915082</v>
      </c>
      <c r="Q775" s="31">
        <f t="shared" si="26"/>
        <v>6.5595844742353041E-2</v>
      </c>
      <c r="Y775" s="12">
        <v>106.5379151915082</v>
      </c>
    </row>
    <row r="776" spans="14:25" x14ac:dyDescent="0.25">
      <c r="N776" s="33">
        <v>774</v>
      </c>
      <c r="O776" s="33">
        <f t="shared" ca="1" si="25"/>
        <v>0.42890673131298485</v>
      </c>
      <c r="P776" s="33">
        <v>127.6431053662215</v>
      </c>
      <c r="Q776" s="31">
        <f t="shared" si="26"/>
        <v>0.48133117881376325</v>
      </c>
      <c r="Y776" s="12">
        <v>127.6431053662215</v>
      </c>
    </row>
    <row r="777" spans="14:25" x14ac:dyDescent="0.25">
      <c r="N777" s="33">
        <v>775</v>
      </c>
      <c r="O777" s="33">
        <f t="shared" ca="1" si="25"/>
        <v>0.86770976105870845</v>
      </c>
      <c r="P777" s="33">
        <v>130.85054154337428</v>
      </c>
      <c r="Q777" s="31">
        <f t="shared" si="26"/>
        <v>0.57488985461207576</v>
      </c>
      <c r="Y777" s="12">
        <v>130.85054154337428</v>
      </c>
    </row>
    <row r="778" spans="14:25" x14ac:dyDescent="0.25">
      <c r="N778" s="33">
        <v>776</v>
      </c>
      <c r="O778" s="33">
        <f t="shared" ca="1" si="25"/>
        <v>0.15296823190416076</v>
      </c>
      <c r="P778" s="33">
        <v>117.02279186926098</v>
      </c>
      <c r="Q778" s="31">
        <f t="shared" si="26"/>
        <v>0.21135423220376301</v>
      </c>
      <c r="Y778" s="12">
        <v>117.02279186926098</v>
      </c>
    </row>
    <row r="779" spans="14:25" x14ac:dyDescent="0.25">
      <c r="N779" s="33">
        <v>777</v>
      </c>
      <c r="O779" s="33">
        <f t="shared" ca="1" si="25"/>
        <v>0.9986318075072067</v>
      </c>
      <c r="P779" s="33">
        <v>117.93999192503556</v>
      </c>
      <c r="Q779" s="31">
        <f t="shared" si="26"/>
        <v>0.23023848986929693</v>
      </c>
      <c r="Y779" s="12">
        <v>117.93999192503556</v>
      </c>
    </row>
    <row r="780" spans="14:25" x14ac:dyDescent="0.25">
      <c r="N780" s="33">
        <v>778</v>
      </c>
      <c r="O780" s="33">
        <f t="shared" ca="1" si="25"/>
        <v>0.24390878386739656</v>
      </c>
      <c r="P780" s="33">
        <v>102.41280515443776</v>
      </c>
      <c r="Q780" s="31">
        <f t="shared" si="26"/>
        <v>3.7711585856659811E-2</v>
      </c>
      <c r="Y780" s="12">
        <v>102.41280515443776</v>
      </c>
    </row>
    <row r="781" spans="14:25" x14ac:dyDescent="0.25">
      <c r="N781" s="33">
        <v>779</v>
      </c>
      <c r="O781" s="33">
        <f t="shared" ca="1" si="25"/>
        <v>0.54611141172295441</v>
      </c>
      <c r="P781" s="33">
        <v>148.12034695080777</v>
      </c>
      <c r="Q781" s="31">
        <f t="shared" si="26"/>
        <v>0.93553766270881866</v>
      </c>
      <c r="Y781" s="12">
        <v>148.12034695080777</v>
      </c>
    </row>
    <row r="782" spans="14:25" x14ac:dyDescent="0.25">
      <c r="N782" s="33">
        <v>780</v>
      </c>
      <c r="O782" s="33">
        <f t="shared" ca="1" si="25"/>
        <v>0.8886021627379731</v>
      </c>
      <c r="P782" s="33">
        <v>131.16253860819018</v>
      </c>
      <c r="Q782" s="31">
        <f t="shared" si="26"/>
        <v>0.58392695430058117</v>
      </c>
      <c r="Y782" s="12">
        <v>131.16253860819018</v>
      </c>
    </row>
    <row r="783" spans="14:25" x14ac:dyDescent="0.25">
      <c r="N783" s="33">
        <v>781</v>
      </c>
      <c r="O783" s="33">
        <f t="shared" ca="1" si="25"/>
        <v>0.16339015254108491</v>
      </c>
      <c r="P783" s="33">
        <v>110.88448665625749</v>
      </c>
      <c r="Q783" s="31">
        <f t="shared" si="26"/>
        <v>0.11113710274053375</v>
      </c>
      <c r="Y783" s="12">
        <v>110.88448665625749</v>
      </c>
    </row>
    <row r="784" spans="14:25" x14ac:dyDescent="0.25">
      <c r="N784" s="33">
        <v>782</v>
      </c>
      <c r="O784" s="33">
        <f t="shared" ca="1" si="25"/>
        <v>0.51627698534398392</v>
      </c>
      <c r="P784" s="33">
        <v>120.40411417521425</v>
      </c>
      <c r="Q784" s="31">
        <f t="shared" si="26"/>
        <v>0.28583766102285579</v>
      </c>
      <c r="Y784" s="12">
        <v>120.40411417521425</v>
      </c>
    </row>
    <row r="785" spans="14:25" x14ac:dyDescent="0.25">
      <c r="N785" s="33">
        <v>783</v>
      </c>
      <c r="O785" s="33">
        <f t="shared" ca="1" si="25"/>
        <v>0.49185033038823711</v>
      </c>
      <c r="P785" s="33">
        <v>123.87385121055242</v>
      </c>
      <c r="Q785" s="31">
        <f t="shared" si="26"/>
        <v>0.3747918703303732</v>
      </c>
      <c r="Y785" s="12">
        <v>123.87385121055242</v>
      </c>
    </row>
    <row r="786" spans="14:25" x14ac:dyDescent="0.25">
      <c r="N786" s="33">
        <v>784</v>
      </c>
      <c r="O786" s="33">
        <f t="shared" ca="1" si="25"/>
        <v>0.59070178699418152</v>
      </c>
      <c r="P786" s="33">
        <v>114.41055434527756</v>
      </c>
      <c r="Q786" s="31">
        <f t="shared" si="26"/>
        <v>0.16317333590905925</v>
      </c>
      <c r="Y786" s="12">
        <v>114.41055434527756</v>
      </c>
    </row>
    <row r="787" spans="14:25" x14ac:dyDescent="0.25">
      <c r="N787" s="33">
        <v>785</v>
      </c>
      <c r="O787" s="33">
        <f t="shared" ca="1" si="25"/>
        <v>5.79772105638382E-2</v>
      </c>
      <c r="P787" s="33">
        <v>121.27427587193641</v>
      </c>
      <c r="Q787" s="31">
        <f t="shared" si="26"/>
        <v>0.30706677161331108</v>
      </c>
      <c r="Y787" s="12">
        <v>121.27427587193641</v>
      </c>
    </row>
    <row r="788" spans="14:25" x14ac:dyDescent="0.25">
      <c r="N788" s="33">
        <v>786</v>
      </c>
      <c r="O788" s="33">
        <f t="shared" ca="1" si="25"/>
        <v>0.92118606717304341</v>
      </c>
      <c r="P788" s="33">
        <v>168.45280067785109</v>
      </c>
      <c r="Q788" s="31">
        <f t="shared" si="26"/>
        <v>0.99932669050881351</v>
      </c>
      <c r="Y788" s="12">
        <v>168.45280067785109</v>
      </c>
    </row>
    <row r="789" spans="14:25" x14ac:dyDescent="0.25">
      <c r="N789" s="33">
        <v>787</v>
      </c>
      <c r="O789" s="33">
        <f t="shared" ca="1" si="25"/>
        <v>0.45615947266769397</v>
      </c>
      <c r="P789" s="33">
        <v>125.30396410070719</v>
      </c>
      <c r="Q789" s="31">
        <f t="shared" si="26"/>
        <v>0.41432892537547872</v>
      </c>
      <c r="Y789" s="12">
        <v>125.30396410070719</v>
      </c>
    </row>
    <row r="790" spans="14:25" x14ac:dyDescent="0.25">
      <c r="N790" s="33">
        <v>788</v>
      </c>
      <c r="O790" s="33">
        <f t="shared" ca="1" si="25"/>
        <v>0.57792537425285917</v>
      </c>
      <c r="P790" s="33">
        <v>119.09689730344621</v>
      </c>
      <c r="Q790" s="31">
        <f t="shared" si="26"/>
        <v>0.25548019022641411</v>
      </c>
      <c r="Y790" s="12">
        <v>119.09689730344621</v>
      </c>
    </row>
    <row r="791" spans="14:25" x14ac:dyDescent="0.25">
      <c r="N791" s="33">
        <v>789</v>
      </c>
      <c r="O791" s="33">
        <f t="shared" ca="1" si="25"/>
        <v>0.95236068576101884</v>
      </c>
      <c r="P791" s="33">
        <v>136.62022574392853</v>
      </c>
      <c r="Q791" s="31">
        <f t="shared" si="26"/>
        <v>0.73292892193114711</v>
      </c>
      <c r="Y791" s="12">
        <v>136.62022574392853</v>
      </c>
    </row>
    <row r="792" spans="14:25" x14ac:dyDescent="0.25">
      <c r="N792" s="33">
        <v>790</v>
      </c>
      <c r="O792" s="33">
        <f t="shared" ca="1" si="25"/>
        <v>0.79072428946481632</v>
      </c>
      <c r="P792" s="33">
        <v>123.54197769620521</v>
      </c>
      <c r="Q792" s="31">
        <f t="shared" si="26"/>
        <v>0.36582364524966982</v>
      </c>
      <c r="Y792" s="12">
        <v>123.54197769620521</v>
      </c>
    </row>
    <row r="793" spans="14:25" x14ac:dyDescent="0.25">
      <c r="N793" s="33">
        <v>791</v>
      </c>
      <c r="O793" s="33">
        <f t="shared" ca="1" si="25"/>
        <v>0.18516355938227136</v>
      </c>
      <c r="P793" s="33">
        <v>103.32608359254232</v>
      </c>
      <c r="Q793" s="31">
        <f t="shared" si="26"/>
        <v>4.2814296586555299E-2</v>
      </c>
      <c r="Y793" s="12">
        <v>103.32608359254232</v>
      </c>
    </row>
    <row r="794" spans="14:25" x14ac:dyDescent="0.25">
      <c r="N794" s="33">
        <v>792</v>
      </c>
      <c r="O794" s="33">
        <f t="shared" ca="1" si="25"/>
        <v>0.56293019731456173</v>
      </c>
      <c r="P794" s="33">
        <v>100.65710203058291</v>
      </c>
      <c r="Q794" s="31">
        <f t="shared" si="26"/>
        <v>2.9347177432286823E-2</v>
      </c>
      <c r="Y794" s="12">
        <v>100.65710203058291</v>
      </c>
    </row>
    <row r="795" spans="14:25" x14ac:dyDescent="0.25">
      <c r="N795" s="33">
        <v>793</v>
      </c>
      <c r="O795" s="33">
        <f t="shared" ca="1" si="25"/>
        <v>0.18497002834436238</v>
      </c>
      <c r="P795" s="33">
        <v>122.79211777879662</v>
      </c>
      <c r="Q795" s="31">
        <f t="shared" si="26"/>
        <v>0.3458863485539766</v>
      </c>
      <c r="Y795" s="12">
        <v>122.79211777879662</v>
      </c>
    </row>
    <row r="796" spans="14:25" x14ac:dyDescent="0.25">
      <c r="N796" s="33">
        <v>794</v>
      </c>
      <c r="O796" s="33">
        <f t="shared" ca="1" si="25"/>
        <v>0.44353627439460064</v>
      </c>
      <c r="P796" s="33">
        <v>131.01080442002791</v>
      </c>
      <c r="Q796" s="31">
        <f t="shared" si="26"/>
        <v>0.57953550719621816</v>
      </c>
      <c r="Y796" s="12">
        <v>131.01080442002791</v>
      </c>
    </row>
    <row r="797" spans="14:25" x14ac:dyDescent="0.25">
      <c r="N797" s="33">
        <v>795</v>
      </c>
      <c r="O797" s="33">
        <f t="shared" ca="1" si="25"/>
        <v>3.1801126703199234E-3</v>
      </c>
      <c r="P797" s="33">
        <v>108.39931187559684</v>
      </c>
      <c r="Q797" s="31">
        <f t="shared" si="26"/>
        <v>8.2803617032528337E-2</v>
      </c>
      <c r="Y797" s="12">
        <v>108.39931187559684</v>
      </c>
    </row>
    <row r="798" spans="14:25" x14ac:dyDescent="0.25">
      <c r="N798" s="33">
        <v>796</v>
      </c>
      <c r="O798" s="33">
        <f t="shared" ca="1" si="25"/>
        <v>0.81451186935300068</v>
      </c>
      <c r="P798" s="33">
        <v>112.19910524955417</v>
      </c>
      <c r="Q798" s="31">
        <f t="shared" si="26"/>
        <v>0.1288417055349369</v>
      </c>
      <c r="Y798" s="12">
        <v>112.19910524955417</v>
      </c>
    </row>
    <row r="799" spans="14:25" x14ac:dyDescent="0.25">
      <c r="N799" s="33">
        <v>797</v>
      </c>
      <c r="O799" s="33">
        <f t="shared" ca="1" si="25"/>
        <v>0.35213122864987956</v>
      </c>
      <c r="P799" s="33">
        <v>135.97799907164932</v>
      </c>
      <c r="Q799" s="31">
        <f t="shared" si="26"/>
        <v>0.7166592766745058</v>
      </c>
      <c r="Y799" s="12">
        <v>135.97799907164932</v>
      </c>
    </row>
    <row r="800" spans="14:25" x14ac:dyDescent="0.25">
      <c r="N800" s="33">
        <v>798</v>
      </c>
      <c r="O800" s="33">
        <f t="shared" ca="1" si="25"/>
        <v>0.97433858803628604</v>
      </c>
      <c r="P800" s="33">
        <v>134.06700080772868</v>
      </c>
      <c r="Q800" s="31">
        <f t="shared" si="26"/>
        <v>0.66593914616485073</v>
      </c>
      <c r="Y800" s="12">
        <v>134.06700080772868</v>
      </c>
    </row>
    <row r="801" spans="14:25" x14ac:dyDescent="0.25">
      <c r="N801" s="33">
        <v>799</v>
      </c>
      <c r="O801" s="33">
        <f t="shared" ca="1" si="25"/>
        <v>0.2079178981287052</v>
      </c>
      <c r="P801" s="33">
        <v>92.646035033999752</v>
      </c>
      <c r="Q801" s="31">
        <f t="shared" si="26"/>
        <v>8.3813973958329936E-3</v>
      </c>
      <c r="Y801" s="12">
        <v>92.646035033999752</v>
      </c>
    </row>
    <row r="802" spans="14:25" x14ac:dyDescent="0.25">
      <c r="N802" s="33">
        <v>800</v>
      </c>
      <c r="O802" s="33">
        <f t="shared" ca="1" si="25"/>
        <v>0.6519447343666942</v>
      </c>
      <c r="P802" s="33">
        <v>123.64314783156762</v>
      </c>
      <c r="Q802" s="31">
        <f t="shared" si="26"/>
        <v>0.36854854811471971</v>
      </c>
      <c r="Y802" s="12">
        <v>123.64314783156762</v>
      </c>
    </row>
    <row r="803" spans="14:25" x14ac:dyDescent="0.25">
      <c r="N803" s="33">
        <v>801</v>
      </c>
      <c r="O803" s="33">
        <f t="shared" ca="1" si="25"/>
        <v>6.5016506948655239E-2</v>
      </c>
      <c r="P803" s="33">
        <v>108.34706856455574</v>
      </c>
      <c r="Q803" s="31">
        <f t="shared" si="26"/>
        <v>8.2275938774240609E-2</v>
      </c>
      <c r="Y803" s="12">
        <v>108.34706856455574</v>
      </c>
    </row>
    <row r="804" spans="14:25" x14ac:dyDescent="0.25">
      <c r="N804" s="33">
        <v>802</v>
      </c>
      <c r="O804" s="33">
        <f t="shared" ca="1" si="25"/>
        <v>0.93293391843928197</v>
      </c>
      <c r="P804" s="33">
        <v>140.59513353808984</v>
      </c>
      <c r="Q804" s="31">
        <f t="shared" si="26"/>
        <v>0.82292383928947666</v>
      </c>
      <c r="Y804" s="12">
        <v>140.59513353808984</v>
      </c>
    </row>
    <row r="805" spans="14:25" x14ac:dyDescent="0.25">
      <c r="N805" s="33">
        <v>803</v>
      </c>
      <c r="O805" s="33">
        <f t="shared" ca="1" si="25"/>
        <v>0.18001171086613954</v>
      </c>
      <c r="P805" s="33">
        <v>135.36811142271171</v>
      </c>
      <c r="Q805" s="31">
        <f t="shared" si="26"/>
        <v>0.70082757514701188</v>
      </c>
      <c r="Y805" s="12">
        <v>135.36811142271171</v>
      </c>
    </row>
    <row r="806" spans="14:25" x14ac:dyDescent="0.25">
      <c r="N806" s="33">
        <v>804</v>
      </c>
      <c r="O806" s="33">
        <f t="shared" ca="1" si="25"/>
        <v>0.93965423123698699</v>
      </c>
      <c r="P806" s="33">
        <v>122.85996290195853</v>
      </c>
      <c r="Q806" s="31">
        <f t="shared" si="26"/>
        <v>0.34767076607067354</v>
      </c>
      <c r="Y806" s="12">
        <v>122.85996290195853</v>
      </c>
    </row>
    <row r="807" spans="14:25" x14ac:dyDescent="0.25">
      <c r="N807" s="33">
        <v>805</v>
      </c>
      <c r="O807" s="33">
        <f t="shared" ca="1" si="25"/>
        <v>0.64842298134892018</v>
      </c>
      <c r="P807" s="33">
        <v>102.78839837751011</v>
      </c>
      <c r="Q807" s="31">
        <f t="shared" si="26"/>
        <v>3.9743792534385869E-2</v>
      </c>
      <c r="Y807" s="12">
        <v>102.78839837751011</v>
      </c>
    </row>
    <row r="808" spans="14:25" x14ac:dyDescent="0.25">
      <c r="N808" s="33">
        <v>806</v>
      </c>
      <c r="O808" s="33">
        <f t="shared" ca="1" si="25"/>
        <v>0.46223814375211858</v>
      </c>
      <c r="P808" s="33">
        <v>132.95507461741371</v>
      </c>
      <c r="Q808" s="31">
        <f t="shared" si="26"/>
        <v>0.63510051138581836</v>
      </c>
      <c r="Y808" s="12">
        <v>132.95507461741371</v>
      </c>
    </row>
    <row r="809" spans="14:25" x14ac:dyDescent="0.25">
      <c r="N809" s="33">
        <v>807</v>
      </c>
      <c r="O809" s="33">
        <f t="shared" ca="1" si="25"/>
        <v>0.72230944640847305</v>
      </c>
      <c r="P809" s="33">
        <v>120.68510306834919</v>
      </c>
      <c r="Q809" s="31">
        <f t="shared" si="26"/>
        <v>0.29260652184470221</v>
      </c>
      <c r="Y809" s="12">
        <v>120.68510306834919</v>
      </c>
    </row>
    <row r="810" spans="14:25" x14ac:dyDescent="0.25">
      <c r="N810" s="33">
        <v>808</v>
      </c>
      <c r="O810" s="33">
        <f t="shared" ca="1" si="25"/>
        <v>0.69114289347314917</v>
      </c>
      <c r="P810" s="33">
        <v>123.91020137093611</v>
      </c>
      <c r="Q810" s="31">
        <f t="shared" si="26"/>
        <v>0.37577926609409712</v>
      </c>
      <c r="Y810" s="12">
        <v>123.91020137093611</v>
      </c>
    </row>
    <row r="811" spans="14:25" x14ac:dyDescent="0.25">
      <c r="N811" s="33">
        <v>809</v>
      </c>
      <c r="O811" s="33">
        <f t="shared" ca="1" si="25"/>
        <v>0.16016482015154776</v>
      </c>
      <c r="P811" s="33">
        <v>135.34493130236342</v>
      </c>
      <c r="Q811" s="31">
        <f t="shared" si="26"/>
        <v>0.70021889267049564</v>
      </c>
      <c r="Y811" s="12">
        <v>135.34493130236342</v>
      </c>
    </row>
    <row r="812" spans="14:25" x14ac:dyDescent="0.25">
      <c r="N812" s="33">
        <v>810</v>
      </c>
      <c r="O812" s="33">
        <f t="shared" ca="1" si="25"/>
        <v>0.51344613154662289</v>
      </c>
      <c r="P812" s="33">
        <v>131.65796110172283</v>
      </c>
      <c r="Q812" s="31">
        <f t="shared" si="26"/>
        <v>0.59821124326665243</v>
      </c>
      <c r="Y812" s="12">
        <v>131.65796110172283</v>
      </c>
    </row>
    <row r="813" spans="14:25" x14ac:dyDescent="0.25">
      <c r="N813" s="33">
        <v>811</v>
      </c>
      <c r="O813" s="33">
        <f t="shared" ca="1" si="25"/>
        <v>0.14722547373858463</v>
      </c>
      <c r="P813" s="33">
        <v>111.08731362674141</v>
      </c>
      <c r="Q813" s="31">
        <f t="shared" si="26"/>
        <v>0.11374147678362903</v>
      </c>
      <c r="Y813" s="12">
        <v>111.08731362674141</v>
      </c>
    </row>
    <row r="814" spans="14:25" x14ac:dyDescent="0.25">
      <c r="N814" s="33">
        <v>812</v>
      </c>
      <c r="O814" s="33">
        <f t="shared" ca="1" si="25"/>
        <v>0.23422219693619373</v>
      </c>
      <c r="P814" s="33">
        <v>144.37494428918143</v>
      </c>
      <c r="Q814" s="31">
        <f t="shared" si="26"/>
        <v>0.88904207263303703</v>
      </c>
      <c r="Y814" s="12">
        <v>144.37494428918143</v>
      </c>
    </row>
    <row r="815" spans="14:25" x14ac:dyDescent="0.25">
      <c r="N815" s="33">
        <v>813</v>
      </c>
      <c r="O815" s="33">
        <f t="shared" ca="1" si="25"/>
        <v>0.50459661388332555</v>
      </c>
      <c r="P815" s="33">
        <v>125.51846250770248</v>
      </c>
      <c r="Q815" s="31">
        <f t="shared" si="26"/>
        <v>0.42036927833723453</v>
      </c>
      <c r="Y815" s="12">
        <v>125.51846250770248</v>
      </c>
    </row>
    <row r="816" spans="14:25" x14ac:dyDescent="0.25">
      <c r="N816" s="33">
        <v>814</v>
      </c>
      <c r="O816" s="33">
        <f t="shared" ca="1" si="25"/>
        <v>2.4464357587321683E-2</v>
      </c>
      <c r="P816" s="33">
        <v>111.34408811344996</v>
      </c>
      <c r="Q816" s="31">
        <f t="shared" si="26"/>
        <v>0.11710443875165577</v>
      </c>
      <c r="Y816" s="12">
        <v>111.34408811344996</v>
      </c>
    </row>
    <row r="817" spans="14:25" x14ac:dyDescent="0.25">
      <c r="N817" s="33">
        <v>815</v>
      </c>
      <c r="O817" s="33">
        <f t="shared" ca="1" si="25"/>
        <v>0.37435448182432962</v>
      </c>
      <c r="P817" s="33">
        <v>134.87318989419549</v>
      </c>
      <c r="Q817" s="31">
        <f t="shared" si="26"/>
        <v>0.68772599382889243</v>
      </c>
      <c r="Y817" s="12">
        <v>134.87318989419549</v>
      </c>
    </row>
    <row r="818" spans="14:25" x14ac:dyDescent="0.25">
      <c r="N818" s="33">
        <v>816</v>
      </c>
      <c r="O818" s="33">
        <f t="shared" ca="1" si="25"/>
        <v>0.12414324334660132</v>
      </c>
      <c r="P818" s="33">
        <v>129.01038451990141</v>
      </c>
      <c r="Q818" s="31">
        <f t="shared" si="26"/>
        <v>0.52121583919108216</v>
      </c>
      <c r="Y818" s="12">
        <v>129.01038451990141</v>
      </c>
    </row>
    <row r="819" spans="14:25" x14ac:dyDescent="0.25">
      <c r="N819" s="33">
        <v>817</v>
      </c>
      <c r="O819" s="33">
        <f t="shared" ca="1" si="25"/>
        <v>0.96408746599829054</v>
      </c>
      <c r="P819" s="33">
        <v>113.52406700112491</v>
      </c>
      <c r="Q819" s="31">
        <f t="shared" si="26"/>
        <v>0.14871040367012184</v>
      </c>
      <c r="Y819" s="12">
        <v>113.52406700112491</v>
      </c>
    </row>
    <row r="820" spans="14:25" x14ac:dyDescent="0.25">
      <c r="N820" s="33">
        <v>818</v>
      </c>
      <c r="O820" s="33">
        <f t="shared" ca="1" si="25"/>
        <v>0.5743058048894345</v>
      </c>
      <c r="P820" s="33">
        <v>145.57565498581579</v>
      </c>
      <c r="Q820" s="31">
        <f t="shared" si="26"/>
        <v>0.90593427453317099</v>
      </c>
      <c r="Y820" s="12">
        <v>145.57565498581579</v>
      </c>
    </row>
    <row r="821" spans="14:25" x14ac:dyDescent="0.25">
      <c r="N821" s="33">
        <v>819</v>
      </c>
      <c r="O821" s="33">
        <f t="shared" ca="1" si="25"/>
        <v>0.94311801267286732</v>
      </c>
      <c r="P821" s="33">
        <v>111.79282454094231</v>
      </c>
      <c r="Q821" s="31">
        <f t="shared" si="26"/>
        <v>0.12316023676971541</v>
      </c>
      <c r="Y821" s="12">
        <v>111.79282454094231</v>
      </c>
    </row>
    <row r="822" spans="14:25" x14ac:dyDescent="0.25">
      <c r="N822" s="33">
        <v>820</v>
      </c>
      <c r="O822" s="33">
        <f t="shared" ca="1" si="25"/>
        <v>8.4270860117765078E-2</v>
      </c>
      <c r="P822" s="33">
        <v>118.5787662335201</v>
      </c>
      <c r="Q822" s="31">
        <f t="shared" si="26"/>
        <v>0.24398217510879083</v>
      </c>
      <c r="Y822" s="12">
        <v>118.5787662335201</v>
      </c>
    </row>
    <row r="823" spans="14:25" x14ac:dyDescent="0.25">
      <c r="N823" s="33">
        <v>821</v>
      </c>
      <c r="O823" s="33">
        <f t="shared" ca="1" si="25"/>
        <v>0.87344468906213069</v>
      </c>
      <c r="P823" s="33">
        <v>135.82293294804404</v>
      </c>
      <c r="Q823" s="31">
        <f t="shared" si="26"/>
        <v>0.71266814925258037</v>
      </c>
      <c r="Y823" s="12">
        <v>135.82293294804404</v>
      </c>
    </row>
    <row r="824" spans="14:25" x14ac:dyDescent="0.25">
      <c r="N824" s="33">
        <v>822</v>
      </c>
      <c r="O824" s="33">
        <f t="shared" ca="1" si="25"/>
        <v>0.53274877473473947</v>
      </c>
      <c r="P824" s="33">
        <v>142.40174320928071</v>
      </c>
      <c r="Q824" s="31">
        <f t="shared" si="26"/>
        <v>0.85699331658579403</v>
      </c>
      <c r="Y824" s="12">
        <v>142.40174320928071</v>
      </c>
    </row>
    <row r="825" spans="14:25" x14ac:dyDescent="0.25">
      <c r="N825" s="33">
        <v>823</v>
      </c>
      <c r="O825" s="33">
        <f t="shared" ca="1" si="25"/>
        <v>0.54394885165092499</v>
      </c>
      <c r="P825" s="33">
        <v>114.53823907270585</v>
      </c>
      <c r="Q825" s="31">
        <f t="shared" si="26"/>
        <v>0.16533483628838544</v>
      </c>
      <c r="Y825" s="12">
        <v>114.53823907270585</v>
      </c>
    </row>
    <row r="826" spans="14:25" x14ac:dyDescent="0.25">
      <c r="N826" s="33">
        <v>824</v>
      </c>
      <c r="O826" s="33">
        <f t="shared" ca="1" si="25"/>
        <v>0.18973529101055797</v>
      </c>
      <c r="P826" s="33">
        <v>123.95083516305012</v>
      </c>
      <c r="Q826" s="31">
        <f t="shared" si="26"/>
        <v>0.37688418849455524</v>
      </c>
      <c r="Y826" s="12">
        <v>123.95083516305012</v>
      </c>
    </row>
    <row r="827" spans="14:25" x14ac:dyDescent="0.25">
      <c r="N827" s="33">
        <v>825</v>
      </c>
      <c r="O827" s="33">
        <f t="shared" ca="1" si="25"/>
        <v>0.45938471642610679</v>
      </c>
      <c r="P827" s="33">
        <v>130.08976612629093</v>
      </c>
      <c r="Q827" s="31">
        <f t="shared" si="26"/>
        <v>0.55275337325556373</v>
      </c>
      <c r="Y827" s="12">
        <v>130.08976612629093</v>
      </c>
    </row>
    <row r="828" spans="14:25" x14ac:dyDescent="0.25">
      <c r="N828" s="33">
        <v>826</v>
      </c>
      <c r="O828" s="33">
        <f t="shared" ca="1" si="25"/>
        <v>0.57216800052383232</v>
      </c>
      <c r="P828" s="33">
        <v>126.49598954282607</v>
      </c>
      <c r="Q828" s="31">
        <f t="shared" si="26"/>
        <v>0.44819362829599335</v>
      </c>
      <c r="Y828" s="12">
        <v>126.49598954282607</v>
      </c>
    </row>
    <row r="829" spans="14:25" x14ac:dyDescent="0.25">
      <c r="N829" s="33">
        <v>827</v>
      </c>
      <c r="O829" s="33">
        <f t="shared" ca="1" si="25"/>
        <v>0.15659308191076127</v>
      </c>
      <c r="P829" s="33">
        <v>123.3566010399895</v>
      </c>
      <c r="Q829" s="31">
        <f t="shared" si="26"/>
        <v>0.36085177781904576</v>
      </c>
      <c r="Y829" s="12">
        <v>123.3566010399895</v>
      </c>
    </row>
    <row r="830" spans="14:25" x14ac:dyDescent="0.25">
      <c r="N830" s="33">
        <v>828</v>
      </c>
      <c r="O830" s="33">
        <f t="shared" ca="1" si="25"/>
        <v>0.96508557255858207</v>
      </c>
      <c r="P830" s="33">
        <v>113.18140981941703</v>
      </c>
      <c r="Q830" s="31">
        <f t="shared" si="26"/>
        <v>0.14337295605068526</v>
      </c>
      <c r="Y830" s="12">
        <v>113.18140981941703</v>
      </c>
    </row>
    <row r="831" spans="14:25" x14ac:dyDescent="0.25">
      <c r="N831" s="33">
        <v>829</v>
      </c>
      <c r="O831" s="33">
        <f t="shared" ca="1" si="25"/>
        <v>0.55170220107428458</v>
      </c>
      <c r="P831" s="33">
        <v>136.26745837153777</v>
      </c>
      <c r="Q831" s="31">
        <f t="shared" si="26"/>
        <v>0.72404492187446368</v>
      </c>
      <c r="Y831" s="12">
        <v>136.26745837153777</v>
      </c>
    </row>
    <row r="832" spans="14:25" x14ac:dyDescent="0.25">
      <c r="N832" s="33">
        <v>830</v>
      </c>
      <c r="O832" s="33">
        <f t="shared" ca="1" si="25"/>
        <v>0.56709300900263893</v>
      </c>
      <c r="P832" s="33">
        <v>140.55249760690091</v>
      </c>
      <c r="Q832" s="31">
        <f t="shared" si="26"/>
        <v>0.82206582804391382</v>
      </c>
      <c r="Y832" s="12">
        <v>140.55249760690091</v>
      </c>
    </row>
    <row r="833" spans="14:25" x14ac:dyDescent="0.25">
      <c r="N833" s="33">
        <v>831</v>
      </c>
      <c r="O833" s="33">
        <f t="shared" ca="1" si="25"/>
        <v>0.11057287898924018</v>
      </c>
      <c r="P833" s="33">
        <v>115.86844405227009</v>
      </c>
      <c r="Q833" s="31">
        <f t="shared" si="26"/>
        <v>0.18903552099061288</v>
      </c>
      <c r="Y833" s="12">
        <v>115.86844405227009</v>
      </c>
    </row>
    <row r="834" spans="14:25" x14ac:dyDescent="0.25">
      <c r="N834" s="33">
        <v>832</v>
      </c>
      <c r="O834" s="33">
        <f t="shared" ca="1" si="25"/>
        <v>0.84613831916364712</v>
      </c>
      <c r="P834" s="33">
        <v>153.30705459608765</v>
      </c>
      <c r="Q834" s="31">
        <f t="shared" si="26"/>
        <v>0.97363043233291879</v>
      </c>
      <c r="Y834" s="12">
        <v>153.30705459608765</v>
      </c>
    </row>
    <row r="835" spans="14:25" x14ac:dyDescent="0.25">
      <c r="N835" s="33">
        <v>833</v>
      </c>
      <c r="O835" s="33">
        <f t="shared" ca="1" si="25"/>
        <v>0.870662858745338</v>
      </c>
      <c r="P835" s="33">
        <v>137.23447541183634</v>
      </c>
      <c r="Q835" s="31">
        <f t="shared" si="26"/>
        <v>0.74807812247989525</v>
      </c>
      <c r="Y835" s="12">
        <v>137.23447541183634</v>
      </c>
    </row>
    <row r="836" spans="14:25" x14ac:dyDescent="0.25">
      <c r="N836" s="33">
        <v>834</v>
      </c>
      <c r="O836" s="33">
        <f t="shared" ref="O836:O899" ca="1" si="27">RAND()</f>
        <v>0.8336456113461137</v>
      </c>
      <c r="P836" s="33">
        <v>104.0837858406438</v>
      </c>
      <c r="Q836" s="31">
        <f t="shared" ref="Q836:Q899" si="28">_xlfn.NORM.S.DIST(($L$5+$L$6*ASINH((P836-$L$3)/$L$4)),TRUE)</f>
        <v>4.7479407606187018E-2</v>
      </c>
      <c r="Y836" s="12">
        <v>104.0837858406438</v>
      </c>
    </row>
    <row r="837" spans="14:25" x14ac:dyDescent="0.25">
      <c r="N837" s="33">
        <v>835</v>
      </c>
      <c r="O837" s="33">
        <f t="shared" ca="1" si="27"/>
        <v>0.78838022094382387</v>
      </c>
      <c r="P837" s="33">
        <v>126.13746880919736</v>
      </c>
      <c r="Q837" s="31">
        <f t="shared" si="28"/>
        <v>0.43793642281096706</v>
      </c>
      <c r="Y837" s="12">
        <v>126.13746880919736</v>
      </c>
    </row>
    <row r="838" spans="14:25" x14ac:dyDescent="0.25">
      <c r="N838" s="33">
        <v>836</v>
      </c>
      <c r="O838" s="33">
        <f t="shared" ca="1" si="27"/>
        <v>0.89443826137922688</v>
      </c>
      <c r="P838" s="33">
        <v>154.57285716631588</v>
      </c>
      <c r="Q838" s="31">
        <f t="shared" si="28"/>
        <v>0.97935092720003525</v>
      </c>
      <c r="Y838" s="12">
        <v>154.57285716631588</v>
      </c>
    </row>
    <row r="839" spans="14:25" x14ac:dyDescent="0.25">
      <c r="N839" s="33">
        <v>837</v>
      </c>
      <c r="O839" s="33">
        <f t="shared" ca="1" si="27"/>
        <v>0.3404122051241919</v>
      </c>
      <c r="P839" s="33">
        <v>118.7120096413357</v>
      </c>
      <c r="Q839" s="31">
        <f t="shared" si="28"/>
        <v>0.24690933526721054</v>
      </c>
      <c r="Y839" s="12">
        <v>118.7120096413357</v>
      </c>
    </row>
    <row r="840" spans="14:25" x14ac:dyDescent="0.25">
      <c r="N840" s="33">
        <v>838</v>
      </c>
      <c r="O840" s="33">
        <f t="shared" ca="1" si="27"/>
        <v>0.55365571179602402</v>
      </c>
      <c r="P840" s="33">
        <v>140.55053608741082</v>
      </c>
      <c r="Q840" s="31">
        <f t="shared" si="28"/>
        <v>0.82202629504995806</v>
      </c>
      <c r="Y840" s="12">
        <v>140.55053608741082</v>
      </c>
    </row>
    <row r="841" spans="14:25" x14ac:dyDescent="0.25">
      <c r="N841" s="33">
        <v>839</v>
      </c>
      <c r="O841" s="33">
        <f t="shared" ca="1" si="27"/>
        <v>0.31366613606200622</v>
      </c>
      <c r="P841" s="33">
        <v>141.43161461778155</v>
      </c>
      <c r="Q841" s="31">
        <f t="shared" si="28"/>
        <v>0.83925684374027443</v>
      </c>
      <c r="Y841" s="12">
        <v>141.43161461778155</v>
      </c>
    </row>
    <row r="842" spans="14:25" x14ac:dyDescent="0.25">
      <c r="N842" s="33">
        <v>840</v>
      </c>
      <c r="O842" s="33">
        <f t="shared" ca="1" si="27"/>
        <v>0.83421074981674015</v>
      </c>
      <c r="P842" s="33">
        <v>110.98601675063091</v>
      </c>
      <c r="Q842" s="31">
        <f t="shared" si="28"/>
        <v>0.11243507183041096</v>
      </c>
      <c r="Y842" s="12">
        <v>110.98601675063091</v>
      </c>
    </row>
    <row r="843" spans="14:25" x14ac:dyDescent="0.25">
      <c r="N843" s="33">
        <v>841</v>
      </c>
      <c r="O843" s="33">
        <f t="shared" ca="1" si="27"/>
        <v>0.67685619059209889</v>
      </c>
      <c r="P843" s="33">
        <v>143.62042584625038</v>
      </c>
      <c r="Q843" s="31">
        <f t="shared" si="28"/>
        <v>0.87742312621918039</v>
      </c>
      <c r="Y843" s="12">
        <v>143.62042584625038</v>
      </c>
    </row>
    <row r="844" spans="14:25" x14ac:dyDescent="0.25">
      <c r="N844" s="33">
        <v>842</v>
      </c>
      <c r="O844" s="33">
        <f t="shared" ca="1" si="27"/>
        <v>0.86027761786684542</v>
      </c>
      <c r="P844" s="33">
        <v>113.99382194666975</v>
      </c>
      <c r="Q844" s="31">
        <f t="shared" si="28"/>
        <v>0.15625627409385423</v>
      </c>
      <c r="Y844" s="12">
        <v>113.99382194666975</v>
      </c>
    </row>
    <row r="845" spans="14:25" x14ac:dyDescent="0.25">
      <c r="N845" s="33">
        <v>843</v>
      </c>
      <c r="O845" s="33">
        <f t="shared" ca="1" si="27"/>
        <v>0.54745334163030435</v>
      </c>
      <c r="P845" s="33">
        <v>140.92227184100247</v>
      </c>
      <c r="Q845" s="31">
        <f t="shared" si="28"/>
        <v>0.82942521153432103</v>
      </c>
      <c r="Y845" s="12">
        <v>140.92227184100247</v>
      </c>
    </row>
    <row r="846" spans="14:25" x14ac:dyDescent="0.25">
      <c r="N846" s="33">
        <v>844</v>
      </c>
      <c r="O846" s="33">
        <f t="shared" ca="1" si="27"/>
        <v>0.67888574641627342</v>
      </c>
      <c r="P846" s="33">
        <v>105.95185016130804</v>
      </c>
      <c r="Q846" s="31">
        <f t="shared" si="28"/>
        <v>6.0823393038925651E-2</v>
      </c>
      <c r="Y846" s="12">
        <v>105.95185016130804</v>
      </c>
    </row>
    <row r="847" spans="14:25" x14ac:dyDescent="0.25">
      <c r="N847" s="33">
        <v>845</v>
      </c>
      <c r="O847" s="33">
        <f t="shared" ca="1" si="27"/>
        <v>0.34749748023355598</v>
      </c>
      <c r="P847" s="33">
        <v>88.595143080617618</v>
      </c>
      <c r="Q847" s="31">
        <f t="shared" si="28"/>
        <v>4.1713462413926249E-3</v>
      </c>
      <c r="Y847" s="12">
        <v>88.595143080617618</v>
      </c>
    </row>
    <row r="848" spans="14:25" x14ac:dyDescent="0.25">
      <c r="N848" s="33">
        <v>846</v>
      </c>
      <c r="O848" s="33">
        <f t="shared" ca="1" si="27"/>
        <v>0.20590530703872612</v>
      </c>
      <c r="P848" s="33">
        <v>134.8609872120096</v>
      </c>
      <c r="Q848" s="31">
        <f t="shared" si="28"/>
        <v>0.68740022989281047</v>
      </c>
      <c r="Y848" s="12">
        <v>134.8609872120096</v>
      </c>
    </row>
    <row r="849" spans="14:25" x14ac:dyDescent="0.25">
      <c r="N849" s="33">
        <v>847</v>
      </c>
      <c r="O849" s="33">
        <f t="shared" ca="1" si="27"/>
        <v>0.1184103698650768</v>
      </c>
      <c r="P849" s="33">
        <v>124.19440792635952</v>
      </c>
      <c r="Q849" s="31">
        <f t="shared" si="28"/>
        <v>0.38353289201398283</v>
      </c>
      <c r="Y849" s="12">
        <v>124.19440792635952</v>
      </c>
    </row>
    <row r="850" spans="14:25" x14ac:dyDescent="0.25">
      <c r="N850" s="33">
        <v>848</v>
      </c>
      <c r="O850" s="33">
        <f t="shared" ca="1" si="27"/>
        <v>0.59179693234875652</v>
      </c>
      <c r="P850" s="33">
        <v>121.95913018279016</v>
      </c>
      <c r="Q850" s="31">
        <f t="shared" si="28"/>
        <v>0.32431314753367763</v>
      </c>
      <c r="Y850" s="12">
        <v>121.95913018279016</v>
      </c>
    </row>
    <row r="851" spans="14:25" x14ac:dyDescent="0.25">
      <c r="N851" s="33">
        <v>849</v>
      </c>
      <c r="O851" s="33">
        <f t="shared" ca="1" si="27"/>
        <v>0.86861112328180268</v>
      </c>
      <c r="P851" s="33">
        <v>126.18327821040405</v>
      </c>
      <c r="Q851" s="31">
        <f t="shared" si="28"/>
        <v>0.43924387011511395</v>
      </c>
      <c r="Y851" s="12">
        <v>126.18327821040405</v>
      </c>
    </row>
    <row r="852" spans="14:25" x14ac:dyDescent="0.25">
      <c r="N852" s="33">
        <v>850</v>
      </c>
      <c r="O852" s="33">
        <f t="shared" ca="1" si="27"/>
        <v>0.9376282486238422</v>
      </c>
      <c r="P852" s="33">
        <v>146.90600543643765</v>
      </c>
      <c r="Q852" s="31">
        <f t="shared" si="28"/>
        <v>0.9224266393525965</v>
      </c>
      <c r="Y852" s="12">
        <v>146.90600543643765</v>
      </c>
    </row>
    <row r="853" spans="14:25" x14ac:dyDescent="0.25">
      <c r="N853" s="33">
        <v>851</v>
      </c>
      <c r="O853" s="33">
        <f t="shared" ca="1" si="27"/>
        <v>6.7661542619087522E-2</v>
      </c>
      <c r="P853" s="33">
        <v>109.19435751312081</v>
      </c>
      <c r="Q853" s="31">
        <f t="shared" si="28"/>
        <v>9.1169258379802276E-2</v>
      </c>
      <c r="Y853" s="12">
        <v>109.19435751312081</v>
      </c>
    </row>
    <row r="854" spans="14:25" x14ac:dyDescent="0.25">
      <c r="N854" s="33">
        <v>852</v>
      </c>
      <c r="O854" s="33">
        <f t="shared" ca="1" si="27"/>
        <v>0.14780003076575443</v>
      </c>
      <c r="P854" s="33">
        <v>102.43604641932514</v>
      </c>
      <c r="Q854" s="31">
        <f t="shared" si="28"/>
        <v>3.7834716467749559E-2</v>
      </c>
      <c r="Y854" s="12">
        <v>102.43604641932514</v>
      </c>
    </row>
    <row r="855" spans="14:25" x14ac:dyDescent="0.25">
      <c r="N855" s="33">
        <v>853</v>
      </c>
      <c r="O855" s="33">
        <f t="shared" ca="1" si="27"/>
        <v>7.0991776358311776E-2</v>
      </c>
      <c r="P855" s="33">
        <v>127.25955230472213</v>
      </c>
      <c r="Q855" s="31">
        <f t="shared" si="28"/>
        <v>0.47020522317667257</v>
      </c>
      <c r="Y855" s="12">
        <v>127.25955230472213</v>
      </c>
    </row>
    <row r="856" spans="14:25" x14ac:dyDescent="0.25">
      <c r="N856" s="33">
        <v>854</v>
      </c>
      <c r="O856" s="33">
        <f t="shared" ca="1" si="27"/>
        <v>0.65384719863572582</v>
      </c>
      <c r="P856" s="33">
        <v>124.52507072259866</v>
      </c>
      <c r="Q856" s="31">
        <f t="shared" si="28"/>
        <v>0.39262626713284199</v>
      </c>
      <c r="Y856" s="12">
        <v>124.52507072259866</v>
      </c>
    </row>
    <row r="857" spans="14:25" x14ac:dyDescent="0.25">
      <c r="N857" s="33">
        <v>855</v>
      </c>
      <c r="O857" s="33">
        <f t="shared" ca="1" si="27"/>
        <v>0.60597183605474947</v>
      </c>
      <c r="P857" s="33">
        <v>120.45807495895428</v>
      </c>
      <c r="Q857" s="31">
        <f t="shared" si="28"/>
        <v>0.28713103683196595</v>
      </c>
      <c r="Y857" s="12">
        <v>120.45807495895428</v>
      </c>
    </row>
    <row r="858" spans="14:25" x14ac:dyDescent="0.25">
      <c r="N858" s="33">
        <v>856</v>
      </c>
      <c r="O858" s="33">
        <f t="shared" ca="1" si="27"/>
        <v>0.65789081168487029</v>
      </c>
      <c r="P858" s="33">
        <v>123.75103518522221</v>
      </c>
      <c r="Q858" s="31">
        <f t="shared" si="28"/>
        <v>0.37146314038199968</v>
      </c>
      <c r="Y858" s="12">
        <v>123.75103518522221</v>
      </c>
    </row>
    <row r="859" spans="14:25" x14ac:dyDescent="0.25">
      <c r="N859" s="33">
        <v>857</v>
      </c>
      <c r="O859" s="33">
        <f t="shared" ca="1" si="27"/>
        <v>0.96095266726167705</v>
      </c>
      <c r="P859" s="33">
        <v>135.72726187670631</v>
      </c>
      <c r="Q859" s="31">
        <f t="shared" si="28"/>
        <v>0.71019396404884827</v>
      </c>
      <c r="Y859" s="12">
        <v>135.72726187670631</v>
      </c>
    </row>
    <row r="860" spans="14:25" x14ac:dyDescent="0.25">
      <c r="N860" s="33">
        <v>858</v>
      </c>
      <c r="O860" s="33">
        <f t="shared" ca="1" si="27"/>
        <v>0.25507721181538789</v>
      </c>
      <c r="P860" s="33">
        <v>123.83598963122643</v>
      </c>
      <c r="Q860" s="31">
        <f t="shared" si="28"/>
        <v>0.37376447496111198</v>
      </c>
      <c r="Y860" s="12">
        <v>123.83598963122643</v>
      </c>
    </row>
    <row r="861" spans="14:25" x14ac:dyDescent="0.25">
      <c r="N861" s="33">
        <v>859</v>
      </c>
      <c r="O861" s="33">
        <f t="shared" ca="1" si="27"/>
        <v>0.84063880421638204</v>
      </c>
      <c r="P861" s="33">
        <v>138.11577029338551</v>
      </c>
      <c r="Q861" s="31">
        <f t="shared" si="28"/>
        <v>0.76906384331281707</v>
      </c>
      <c r="Y861" s="12">
        <v>138.11577029338551</v>
      </c>
    </row>
    <row r="862" spans="14:25" x14ac:dyDescent="0.25">
      <c r="N862" s="33">
        <v>860</v>
      </c>
      <c r="O862" s="33">
        <f t="shared" ca="1" si="27"/>
        <v>0.89033765179490265</v>
      </c>
      <c r="P862" s="33">
        <v>113.78767982241648</v>
      </c>
      <c r="Q862" s="31">
        <f t="shared" si="28"/>
        <v>0.15291224470044776</v>
      </c>
      <c r="Y862" s="12">
        <v>113.78767982241648</v>
      </c>
    </row>
    <row r="863" spans="14:25" x14ac:dyDescent="0.25">
      <c r="N863" s="33">
        <v>861</v>
      </c>
      <c r="O863" s="33">
        <f t="shared" ca="1" si="27"/>
        <v>0.14218473829378142</v>
      </c>
      <c r="P863" s="33">
        <v>114.94000712258875</v>
      </c>
      <c r="Q863" s="31">
        <f t="shared" si="28"/>
        <v>0.1722655589399793</v>
      </c>
      <c r="Y863" s="12">
        <v>114.94000712258875</v>
      </c>
    </row>
    <row r="864" spans="14:25" x14ac:dyDescent="0.25">
      <c r="N864" s="33">
        <v>862</v>
      </c>
      <c r="O864" s="33">
        <f t="shared" ca="1" si="27"/>
        <v>0.99035128084569179</v>
      </c>
      <c r="P864" s="33">
        <v>111.96051391472955</v>
      </c>
      <c r="Q864" s="31">
        <f t="shared" si="28"/>
        <v>0.1254821906778856</v>
      </c>
      <c r="Y864" s="12">
        <v>111.96051391472955</v>
      </c>
    </row>
    <row r="865" spans="14:25" x14ac:dyDescent="0.25">
      <c r="N865" s="33">
        <v>863</v>
      </c>
      <c r="O865" s="33">
        <f t="shared" ca="1" si="27"/>
        <v>0.46770101368449446</v>
      </c>
      <c r="P865" s="33">
        <v>118.90867587310254</v>
      </c>
      <c r="Q865" s="31">
        <f t="shared" si="28"/>
        <v>0.25126744815888491</v>
      </c>
      <c r="Y865" s="12">
        <v>118.90867587310254</v>
      </c>
    </row>
    <row r="866" spans="14:25" x14ac:dyDescent="0.25">
      <c r="N866" s="33">
        <v>864</v>
      </c>
      <c r="O866" s="33">
        <f t="shared" ca="1" si="27"/>
        <v>0.50287310568150967</v>
      </c>
      <c r="P866" s="33">
        <v>132.14952339380358</v>
      </c>
      <c r="Q866" s="31">
        <f t="shared" si="28"/>
        <v>0.61228793205914989</v>
      </c>
      <c r="Y866" s="12">
        <v>132.14952339380358</v>
      </c>
    </row>
    <row r="867" spans="14:25" x14ac:dyDescent="0.25">
      <c r="N867" s="33">
        <v>865</v>
      </c>
      <c r="O867" s="33">
        <f t="shared" ca="1" si="27"/>
        <v>6.2787095710005181E-3</v>
      </c>
      <c r="P867" s="33">
        <v>120.95256780384113</v>
      </c>
      <c r="Q867" s="31">
        <f t="shared" si="28"/>
        <v>0.2991266826169251</v>
      </c>
      <c r="Y867" s="12">
        <v>120.95256780384113</v>
      </c>
    </row>
    <row r="868" spans="14:25" x14ac:dyDescent="0.25">
      <c r="N868" s="33">
        <v>866</v>
      </c>
      <c r="O868" s="33">
        <f t="shared" ca="1" si="27"/>
        <v>0.17379653432353181</v>
      </c>
      <c r="P868" s="33">
        <v>126.01149450547774</v>
      </c>
      <c r="Q868" s="31">
        <f t="shared" si="28"/>
        <v>0.43434599382137384</v>
      </c>
      <c r="Y868" s="12">
        <v>126.01149450547774</v>
      </c>
    </row>
    <row r="869" spans="14:25" x14ac:dyDescent="0.25">
      <c r="N869" s="33">
        <v>867</v>
      </c>
      <c r="O869" s="33">
        <f t="shared" ca="1" si="27"/>
        <v>0.33715192724338849</v>
      </c>
      <c r="P869" s="33">
        <v>132.61044216163981</v>
      </c>
      <c r="Q869" s="31">
        <f t="shared" si="28"/>
        <v>0.62538351210290022</v>
      </c>
      <c r="Y869" s="12">
        <v>132.61044216163981</v>
      </c>
    </row>
    <row r="870" spans="14:25" x14ac:dyDescent="0.25">
      <c r="N870" s="33">
        <v>868</v>
      </c>
      <c r="O870" s="33">
        <f t="shared" ca="1" si="27"/>
        <v>0.50229638457949821</v>
      </c>
      <c r="P870" s="33">
        <v>121.87146512379798</v>
      </c>
      <c r="Q870" s="31">
        <f t="shared" si="28"/>
        <v>0.32208009978034979</v>
      </c>
      <c r="Y870" s="12">
        <v>121.87146512379798</v>
      </c>
    </row>
    <row r="871" spans="14:25" x14ac:dyDescent="0.25">
      <c r="N871" s="33">
        <v>869</v>
      </c>
      <c r="O871" s="33">
        <f t="shared" ca="1" si="27"/>
        <v>0.75620019692544171</v>
      </c>
      <c r="P871" s="33">
        <v>126.45321403794421</v>
      </c>
      <c r="Q871" s="31">
        <f t="shared" si="28"/>
        <v>0.44696694625340561</v>
      </c>
      <c r="Y871" s="12">
        <v>126.45321403794421</v>
      </c>
    </row>
    <row r="872" spans="14:25" x14ac:dyDescent="0.25">
      <c r="N872" s="33">
        <v>870</v>
      </c>
      <c r="O872" s="33">
        <f t="shared" ca="1" si="27"/>
        <v>0.78024175460727518</v>
      </c>
      <c r="P872" s="33">
        <v>133.0384503455943</v>
      </c>
      <c r="Q872" s="31">
        <f t="shared" si="28"/>
        <v>0.63744091830377203</v>
      </c>
      <c r="Y872" s="12">
        <v>133.0384503455943</v>
      </c>
    </row>
    <row r="873" spans="14:25" x14ac:dyDescent="0.25">
      <c r="N873" s="33">
        <v>871</v>
      </c>
      <c r="O873" s="33">
        <f t="shared" ca="1" si="27"/>
        <v>0.67619954766421431</v>
      </c>
      <c r="P873" s="33">
        <v>123.92559991794043</v>
      </c>
      <c r="Q873" s="31">
        <f t="shared" si="28"/>
        <v>0.37619784178545562</v>
      </c>
      <c r="Y873" s="12">
        <v>123.92559991794043</v>
      </c>
    </row>
    <row r="874" spans="14:25" x14ac:dyDescent="0.25">
      <c r="N874" s="33">
        <v>872</v>
      </c>
      <c r="O874" s="33">
        <f t="shared" ca="1" si="27"/>
        <v>0.93256225611741805</v>
      </c>
      <c r="P874" s="33">
        <v>160.83272649135341</v>
      </c>
      <c r="Q874" s="31">
        <f t="shared" si="28"/>
        <v>0.99475684624710758</v>
      </c>
      <c r="Y874" s="12">
        <v>160.83272649135341</v>
      </c>
    </row>
    <row r="875" spans="14:25" x14ac:dyDescent="0.25">
      <c r="N875" s="33">
        <v>873</v>
      </c>
      <c r="O875" s="33">
        <f t="shared" ca="1" si="27"/>
        <v>0.10939137012800049</v>
      </c>
      <c r="P875" s="33">
        <v>128.46356701090733</v>
      </c>
      <c r="Q875" s="31">
        <f t="shared" si="28"/>
        <v>0.50523685388965478</v>
      </c>
      <c r="Y875" s="12">
        <v>128.46356701090733</v>
      </c>
    </row>
    <row r="876" spans="14:25" x14ac:dyDescent="0.25">
      <c r="N876" s="33">
        <v>874</v>
      </c>
      <c r="O876" s="33">
        <f t="shared" ca="1" si="27"/>
        <v>0.7239189168332455</v>
      </c>
      <c r="P876" s="33">
        <v>118.29344243599266</v>
      </c>
      <c r="Q876" s="31">
        <f t="shared" si="28"/>
        <v>0.23778382273624274</v>
      </c>
      <c r="Y876" s="12">
        <v>118.29344243599266</v>
      </c>
    </row>
    <row r="877" spans="14:25" x14ac:dyDescent="0.25">
      <c r="N877" s="33">
        <v>875</v>
      </c>
      <c r="O877" s="33">
        <f t="shared" ca="1" si="27"/>
        <v>4.8130910410991601E-2</v>
      </c>
      <c r="P877" s="33">
        <v>154.94137748244577</v>
      </c>
      <c r="Q877" s="31">
        <f t="shared" si="28"/>
        <v>0.98080855219730523</v>
      </c>
      <c r="Y877" s="12">
        <v>154.94137748244577</v>
      </c>
    </row>
    <row r="878" spans="14:25" x14ac:dyDescent="0.25">
      <c r="N878" s="33">
        <v>876</v>
      </c>
      <c r="O878" s="33">
        <f t="shared" ca="1" si="27"/>
        <v>0.29153753047839603</v>
      </c>
      <c r="P878" s="33">
        <v>144.3304382754672</v>
      </c>
      <c r="Q878" s="31">
        <f t="shared" si="28"/>
        <v>0.88837840756139574</v>
      </c>
      <c r="Y878" s="12">
        <v>144.3304382754672</v>
      </c>
    </row>
    <row r="879" spans="14:25" x14ac:dyDescent="0.25">
      <c r="N879" s="33">
        <v>877</v>
      </c>
      <c r="O879" s="33">
        <f t="shared" ca="1" si="27"/>
        <v>0.11945764000137959</v>
      </c>
      <c r="P879" s="33">
        <v>129.57457164771387</v>
      </c>
      <c r="Q879" s="31">
        <f t="shared" si="28"/>
        <v>0.53770955968880618</v>
      </c>
      <c r="Y879" s="12">
        <v>129.57457164771387</v>
      </c>
    </row>
    <row r="880" spans="14:25" x14ac:dyDescent="0.25">
      <c r="N880" s="33">
        <v>878</v>
      </c>
      <c r="O880" s="33">
        <f t="shared" ca="1" si="27"/>
        <v>0.96705325447562995</v>
      </c>
      <c r="P880" s="33">
        <v>134.26049137696879</v>
      </c>
      <c r="Q880" s="31">
        <f t="shared" si="28"/>
        <v>0.67121558066017628</v>
      </c>
      <c r="Y880" s="12">
        <v>134.26049137696879</v>
      </c>
    </row>
    <row r="881" spans="14:25" x14ac:dyDescent="0.25">
      <c r="N881" s="33">
        <v>879</v>
      </c>
      <c r="O881" s="33">
        <f t="shared" ca="1" si="27"/>
        <v>0.14256984725425759</v>
      </c>
      <c r="P881" s="33">
        <v>111.97556198595846</v>
      </c>
      <c r="Q881" s="31">
        <f t="shared" si="28"/>
        <v>0.12569213682073407</v>
      </c>
      <c r="Y881" s="12">
        <v>111.97556198595846</v>
      </c>
    </row>
    <row r="882" spans="14:25" x14ac:dyDescent="0.25">
      <c r="N882" s="33">
        <v>880</v>
      </c>
      <c r="O882" s="33">
        <f t="shared" ca="1" si="27"/>
        <v>0.50283534065321811</v>
      </c>
      <c r="P882" s="33">
        <v>138.67800031154133</v>
      </c>
      <c r="Q882" s="31">
        <f t="shared" si="28"/>
        <v>0.78196577795061006</v>
      </c>
      <c r="Y882" s="12">
        <v>138.67800031154133</v>
      </c>
    </row>
    <row r="883" spans="14:25" x14ac:dyDescent="0.25">
      <c r="N883" s="33">
        <v>881</v>
      </c>
      <c r="O883" s="33">
        <f t="shared" ca="1" si="27"/>
        <v>0.80654212776867762</v>
      </c>
      <c r="P883" s="33">
        <v>128.19448093229056</v>
      </c>
      <c r="Q883" s="31">
        <f t="shared" si="28"/>
        <v>0.49738416418614118</v>
      </c>
      <c r="Y883" s="12">
        <v>128.19448093229056</v>
      </c>
    </row>
    <row r="884" spans="14:25" x14ac:dyDescent="0.25">
      <c r="N884" s="33">
        <v>882</v>
      </c>
      <c r="O884" s="33">
        <f t="shared" ca="1" si="27"/>
        <v>0.12588534254237382</v>
      </c>
      <c r="P884" s="33">
        <v>119.17299129110962</v>
      </c>
      <c r="Q884" s="31">
        <f t="shared" si="28"/>
        <v>0.2571948392270389</v>
      </c>
      <c r="Y884" s="12">
        <v>119.17299129110962</v>
      </c>
    </row>
    <row r="885" spans="14:25" x14ac:dyDescent="0.25">
      <c r="N885" s="33">
        <v>883</v>
      </c>
      <c r="O885" s="33">
        <f t="shared" ca="1" si="27"/>
        <v>6.9869853655541658E-2</v>
      </c>
      <c r="P885" s="33">
        <v>138.11963815180408</v>
      </c>
      <c r="Q885" s="31">
        <f t="shared" si="28"/>
        <v>0.76915392166958108</v>
      </c>
      <c r="Y885" s="12">
        <v>138.11963815180408</v>
      </c>
    </row>
    <row r="886" spans="14:25" x14ac:dyDescent="0.25">
      <c r="N886" s="33">
        <v>884</v>
      </c>
      <c r="O886" s="33">
        <f t="shared" ca="1" si="27"/>
        <v>0.28269621108115139</v>
      </c>
      <c r="P886" s="33">
        <v>143.83734888770283</v>
      </c>
      <c r="Q886" s="31">
        <f t="shared" si="28"/>
        <v>0.88084381163436332</v>
      </c>
      <c r="Y886" s="12">
        <v>143.83734888770283</v>
      </c>
    </row>
    <row r="887" spans="14:25" x14ac:dyDescent="0.25">
      <c r="N887" s="33">
        <v>885</v>
      </c>
      <c r="O887" s="33">
        <f t="shared" ca="1" si="27"/>
        <v>0.25721219942607687</v>
      </c>
      <c r="P887" s="33">
        <v>129.37551727042688</v>
      </c>
      <c r="Q887" s="31">
        <f t="shared" si="28"/>
        <v>0.5318912311145112</v>
      </c>
      <c r="Y887" s="12">
        <v>129.37551727042688</v>
      </c>
    </row>
    <row r="888" spans="14:25" x14ac:dyDescent="0.25">
      <c r="N888" s="33">
        <v>886</v>
      </c>
      <c r="O888" s="33">
        <f t="shared" ca="1" si="27"/>
        <v>0.48574322476060661</v>
      </c>
      <c r="P888" s="33">
        <v>139.6737394688794</v>
      </c>
      <c r="Q888" s="31">
        <f t="shared" si="28"/>
        <v>0.80383930380776181</v>
      </c>
      <c r="Y888" s="12">
        <v>139.6737394688794</v>
      </c>
    </row>
    <row r="889" spans="14:25" x14ac:dyDescent="0.25">
      <c r="N889" s="33">
        <v>887</v>
      </c>
      <c r="O889" s="33">
        <f t="shared" ca="1" si="27"/>
        <v>0.51672328996758909</v>
      </c>
      <c r="P889" s="33">
        <v>123.84144895171438</v>
      </c>
      <c r="Q889" s="31">
        <f t="shared" si="28"/>
        <v>0.37391255000914825</v>
      </c>
      <c r="Y889" s="12">
        <v>123.84144895171438</v>
      </c>
    </row>
    <row r="890" spans="14:25" x14ac:dyDescent="0.25">
      <c r="N890" s="33">
        <v>888</v>
      </c>
      <c r="O890" s="33">
        <f t="shared" ca="1" si="27"/>
        <v>0.668677523393993</v>
      </c>
      <c r="P890" s="33">
        <v>126.87203154721193</v>
      </c>
      <c r="Q890" s="31">
        <f t="shared" si="28"/>
        <v>0.459008305877669</v>
      </c>
      <c r="Y890" s="12">
        <v>126.87203154721193</v>
      </c>
    </row>
    <row r="891" spans="14:25" x14ac:dyDescent="0.25">
      <c r="N891" s="33">
        <v>889</v>
      </c>
      <c r="O891" s="33">
        <f t="shared" ca="1" si="27"/>
        <v>0.29024415500200273</v>
      </c>
      <c r="P891" s="33">
        <v>140.35566304480761</v>
      </c>
      <c r="Q891" s="31">
        <f t="shared" si="28"/>
        <v>0.8180729101491182</v>
      </c>
      <c r="Y891" s="12">
        <v>140.35566304480761</v>
      </c>
    </row>
    <row r="892" spans="14:25" x14ac:dyDescent="0.25">
      <c r="N892" s="33">
        <v>890</v>
      </c>
      <c r="O892" s="33">
        <f t="shared" ca="1" si="27"/>
        <v>0.13196675241905853</v>
      </c>
      <c r="P892" s="33">
        <v>113.10997269972357</v>
      </c>
      <c r="Q892" s="31">
        <f t="shared" si="28"/>
        <v>0.14227782665816535</v>
      </c>
      <c r="Y892" s="12">
        <v>113.10997269972357</v>
      </c>
    </row>
    <row r="893" spans="14:25" x14ac:dyDescent="0.25">
      <c r="N893" s="33">
        <v>891</v>
      </c>
      <c r="O893" s="33">
        <f t="shared" ca="1" si="27"/>
        <v>0.51275226722336653</v>
      </c>
      <c r="P893" s="33">
        <v>104.29048632457159</v>
      </c>
      <c r="Q893" s="31">
        <f t="shared" si="28"/>
        <v>4.882365052774177E-2</v>
      </c>
      <c r="Y893" s="12">
        <v>104.29048632457159</v>
      </c>
    </row>
    <row r="894" spans="14:25" x14ac:dyDescent="0.25">
      <c r="N894" s="33">
        <v>892</v>
      </c>
      <c r="O894" s="33">
        <f t="shared" ca="1" si="27"/>
        <v>0.64511871145594479</v>
      </c>
      <c r="P894" s="33">
        <v>117.70729625085387</v>
      </c>
      <c r="Q894" s="31">
        <f t="shared" si="28"/>
        <v>0.22535198865003733</v>
      </c>
      <c r="Y894" s="12">
        <v>117.70729625085387</v>
      </c>
    </row>
    <row r="895" spans="14:25" x14ac:dyDescent="0.25">
      <c r="N895" s="33">
        <v>893</v>
      </c>
      <c r="O895" s="33">
        <f t="shared" ca="1" si="27"/>
        <v>0.8204312477933795</v>
      </c>
      <c r="P895" s="33">
        <v>137.69529019429214</v>
      </c>
      <c r="Q895" s="31">
        <f t="shared" si="28"/>
        <v>0.75916461504530552</v>
      </c>
      <c r="Y895" s="12">
        <v>137.69529019429214</v>
      </c>
    </row>
    <row r="896" spans="14:25" x14ac:dyDescent="0.25">
      <c r="N896" s="33">
        <v>894</v>
      </c>
      <c r="O896" s="33">
        <f t="shared" ca="1" si="27"/>
        <v>5.3047402412742639E-2</v>
      </c>
      <c r="P896" s="33">
        <v>131.2627051645903</v>
      </c>
      <c r="Q896" s="31">
        <f t="shared" si="28"/>
        <v>0.58682195177420815</v>
      </c>
      <c r="Y896" s="12">
        <v>131.2627051645903</v>
      </c>
    </row>
    <row r="897" spans="14:25" x14ac:dyDescent="0.25">
      <c r="N897" s="33">
        <v>895</v>
      </c>
      <c r="O897" s="33">
        <f t="shared" ca="1" si="27"/>
        <v>0.32262749309227534</v>
      </c>
      <c r="P897" s="33">
        <v>106.77024686875443</v>
      </c>
      <c r="Q897" s="31">
        <f t="shared" si="28"/>
        <v>6.7570312200545171E-2</v>
      </c>
      <c r="Y897" s="12">
        <v>106.77024686875443</v>
      </c>
    </row>
    <row r="898" spans="14:25" x14ac:dyDescent="0.25">
      <c r="N898" s="33">
        <v>896</v>
      </c>
      <c r="O898" s="33">
        <f t="shared" ca="1" si="27"/>
        <v>0.67938947987526632</v>
      </c>
      <c r="P898" s="33">
        <v>133.84202988281967</v>
      </c>
      <c r="Q898" s="31">
        <f t="shared" si="28"/>
        <v>0.65976877418130453</v>
      </c>
      <c r="Y898" s="12">
        <v>133.84202988281967</v>
      </c>
    </row>
    <row r="899" spans="14:25" x14ac:dyDescent="0.25">
      <c r="N899" s="33">
        <v>897</v>
      </c>
      <c r="O899" s="33">
        <f t="shared" ca="1" si="27"/>
        <v>0.50897881383652543</v>
      </c>
      <c r="P899" s="33">
        <v>128.15667780368256</v>
      </c>
      <c r="Q899" s="31">
        <f t="shared" si="28"/>
        <v>0.49628177527067124</v>
      </c>
      <c r="Y899" s="12">
        <v>128.15667780368256</v>
      </c>
    </row>
    <row r="900" spans="14:25" x14ac:dyDescent="0.25">
      <c r="N900" s="33">
        <v>898</v>
      </c>
      <c r="O900" s="33">
        <f t="shared" ref="O900:O963" ca="1" si="29">RAND()</f>
        <v>0.68832390011499456</v>
      </c>
      <c r="P900" s="33">
        <v>135.03403869980741</v>
      </c>
      <c r="Q900" s="31">
        <f t="shared" ref="Q900:Q963" si="30">_xlfn.NORM.S.DIST(($L$5+$L$6*ASINH((P900-$L$3)/$L$4)),TRUE)</f>
        <v>0.69200792756074547</v>
      </c>
      <c r="Y900" s="12">
        <v>135.03403869980741</v>
      </c>
    </row>
    <row r="901" spans="14:25" x14ac:dyDescent="0.25">
      <c r="N901" s="33">
        <v>899</v>
      </c>
      <c r="O901" s="33">
        <f t="shared" ca="1" si="29"/>
        <v>0.20719904884798135</v>
      </c>
      <c r="P901" s="33">
        <v>128.44664776840403</v>
      </c>
      <c r="Q901" s="31">
        <f t="shared" si="30"/>
        <v>0.50474283600436354</v>
      </c>
      <c r="Y901" s="12">
        <v>128.44664776840403</v>
      </c>
    </row>
    <row r="902" spans="14:25" x14ac:dyDescent="0.25">
      <c r="N902" s="33">
        <v>900</v>
      </c>
      <c r="O902" s="33">
        <f t="shared" ca="1" si="29"/>
        <v>0.32740252096496125</v>
      </c>
      <c r="P902" s="33">
        <v>117.17800300254559</v>
      </c>
      <c r="Q902" s="31">
        <f t="shared" si="30"/>
        <v>0.21447870369590918</v>
      </c>
      <c r="Y902" s="12">
        <v>117.17800300254559</v>
      </c>
    </row>
    <row r="903" spans="14:25" x14ac:dyDescent="0.25">
      <c r="N903" s="33">
        <v>901</v>
      </c>
      <c r="O903" s="33">
        <f t="shared" ca="1" si="29"/>
        <v>0.50663673048343805</v>
      </c>
      <c r="P903" s="33">
        <v>145.03887893201886</v>
      </c>
      <c r="Q903" s="31">
        <f t="shared" si="30"/>
        <v>0.89862260055234044</v>
      </c>
      <c r="Y903" s="12">
        <v>145.03887893201886</v>
      </c>
    </row>
    <row r="904" spans="14:25" x14ac:dyDescent="0.25">
      <c r="N904" s="33">
        <v>902</v>
      </c>
      <c r="O904" s="33">
        <f t="shared" ca="1" si="29"/>
        <v>0.14282023540555677</v>
      </c>
      <c r="P904" s="33">
        <v>123.00378601975639</v>
      </c>
      <c r="Q904" s="31">
        <f t="shared" si="30"/>
        <v>0.35146658995492813</v>
      </c>
      <c r="Y904" s="12">
        <v>123.00378601975639</v>
      </c>
    </row>
    <row r="905" spans="14:25" x14ac:dyDescent="0.25">
      <c r="N905" s="33">
        <v>903</v>
      </c>
      <c r="O905" s="33">
        <f t="shared" ca="1" si="29"/>
        <v>0.74895519078413986</v>
      </c>
      <c r="P905" s="33">
        <v>112.63254631993107</v>
      </c>
      <c r="Q905" s="31">
        <f t="shared" si="30"/>
        <v>0.13511393134062727</v>
      </c>
      <c r="Y905" s="12">
        <v>112.63254631993107</v>
      </c>
    </row>
    <row r="906" spans="14:25" x14ac:dyDescent="0.25">
      <c r="N906" s="33">
        <v>904</v>
      </c>
      <c r="O906" s="33">
        <f t="shared" ca="1" si="29"/>
        <v>0.9337213003731335</v>
      </c>
      <c r="P906" s="33">
        <v>115.88930620579991</v>
      </c>
      <c r="Q906" s="31">
        <f t="shared" si="30"/>
        <v>0.18942445253011497</v>
      </c>
      <c r="Y906" s="12">
        <v>115.88930620579991</v>
      </c>
    </row>
    <row r="907" spans="14:25" x14ac:dyDescent="0.25">
      <c r="N907" s="33">
        <v>905</v>
      </c>
      <c r="O907" s="33">
        <f t="shared" ca="1" si="29"/>
        <v>0.39521062337722113</v>
      </c>
      <c r="P907" s="33">
        <v>117.64671289552231</v>
      </c>
      <c r="Q907" s="31">
        <f t="shared" si="30"/>
        <v>0.22409037519888683</v>
      </c>
      <c r="Y907" s="12">
        <v>117.64671289552231</v>
      </c>
    </row>
    <row r="908" spans="14:25" x14ac:dyDescent="0.25">
      <c r="N908" s="33">
        <v>906</v>
      </c>
      <c r="O908" s="33">
        <f t="shared" ca="1" si="29"/>
        <v>0.42643225863362799</v>
      </c>
      <c r="P908" s="33">
        <v>109.75877264498511</v>
      </c>
      <c r="Q908" s="31">
        <f t="shared" si="30"/>
        <v>9.7499800373081869E-2</v>
      </c>
      <c r="Y908" s="12">
        <v>109.75877264498511</v>
      </c>
    </row>
    <row r="909" spans="14:25" x14ac:dyDescent="0.25">
      <c r="N909" s="33">
        <v>907</v>
      </c>
      <c r="O909" s="33">
        <f t="shared" ca="1" si="29"/>
        <v>0.18259202828958709</v>
      </c>
      <c r="P909" s="33">
        <v>115.77636262297443</v>
      </c>
      <c r="Q909" s="31">
        <f t="shared" si="30"/>
        <v>0.18732521235585214</v>
      </c>
      <c r="Y909" s="12">
        <v>115.77636262297443</v>
      </c>
    </row>
    <row r="910" spans="14:25" x14ac:dyDescent="0.25">
      <c r="N910" s="33">
        <v>908</v>
      </c>
      <c r="O910" s="33">
        <f t="shared" ca="1" si="29"/>
        <v>6.8493696691747097E-2</v>
      </c>
      <c r="P910" s="33">
        <v>99.677529918786647</v>
      </c>
      <c r="Q910" s="31">
        <f t="shared" si="30"/>
        <v>2.5417641813859439E-2</v>
      </c>
      <c r="Y910" s="12">
        <v>99.677529918786647</v>
      </c>
    </row>
    <row r="911" spans="14:25" x14ac:dyDescent="0.25">
      <c r="N911" s="33">
        <v>909</v>
      </c>
      <c r="O911" s="33">
        <f t="shared" ca="1" si="29"/>
        <v>0.80269909359299285</v>
      </c>
      <c r="P911" s="33">
        <v>116.54935576718681</v>
      </c>
      <c r="Q911" s="31">
        <f t="shared" si="30"/>
        <v>0.20200421725413734</v>
      </c>
      <c r="Y911" s="12">
        <v>116.54935576718681</v>
      </c>
    </row>
    <row r="912" spans="14:25" x14ac:dyDescent="0.25">
      <c r="N912" s="33">
        <v>910</v>
      </c>
      <c r="O912" s="33">
        <f t="shared" ca="1" si="29"/>
        <v>0.59996527190261417</v>
      </c>
      <c r="P912" s="33">
        <v>128.63297595531867</v>
      </c>
      <c r="Q912" s="31">
        <f t="shared" si="30"/>
        <v>0.51018496681613112</v>
      </c>
      <c r="Y912" s="12">
        <v>128.63297595531867</v>
      </c>
    </row>
    <row r="913" spans="14:25" x14ac:dyDescent="0.25">
      <c r="N913" s="33">
        <v>911</v>
      </c>
      <c r="O913" s="33">
        <f t="shared" ca="1" si="29"/>
        <v>0.1433211171701626</v>
      </c>
      <c r="P913" s="33">
        <v>126.26757717239754</v>
      </c>
      <c r="Q913" s="31">
        <f t="shared" si="30"/>
        <v>0.44165232048401504</v>
      </c>
      <c r="Y913" s="12">
        <v>126.26757717239754</v>
      </c>
    </row>
    <row r="914" spans="14:25" x14ac:dyDescent="0.25">
      <c r="N914" s="33">
        <v>912</v>
      </c>
      <c r="O914" s="33">
        <f t="shared" ca="1" si="29"/>
        <v>0.40724322518634648</v>
      </c>
      <c r="P914" s="33">
        <v>136.03976257420842</v>
      </c>
      <c r="Q914" s="31">
        <f t="shared" si="30"/>
        <v>0.71824230195398342</v>
      </c>
      <c r="Y914" s="12">
        <v>136.03976257420842</v>
      </c>
    </row>
    <row r="915" spans="14:25" x14ac:dyDescent="0.25">
      <c r="N915" s="33">
        <v>913</v>
      </c>
      <c r="O915" s="33">
        <f t="shared" ca="1" si="29"/>
        <v>0.35673452211856183</v>
      </c>
      <c r="P915" s="33">
        <v>119.04065966728885</v>
      </c>
      <c r="Q915" s="31">
        <f t="shared" si="30"/>
        <v>0.25421722742351205</v>
      </c>
      <c r="Y915" s="12">
        <v>119.04065966728885</v>
      </c>
    </row>
    <row r="916" spans="14:25" x14ac:dyDescent="0.25">
      <c r="N916" s="33">
        <v>914</v>
      </c>
      <c r="O916" s="33">
        <f t="shared" ca="1" si="29"/>
        <v>0.27893416519668235</v>
      </c>
      <c r="P916" s="33">
        <v>112.80907293013736</v>
      </c>
      <c r="Q916" s="31">
        <f t="shared" si="30"/>
        <v>0.13773142177057041</v>
      </c>
      <c r="Y916" s="12">
        <v>112.80907293013736</v>
      </c>
    </row>
    <row r="917" spans="14:25" x14ac:dyDescent="0.25">
      <c r="N917" s="33">
        <v>915</v>
      </c>
      <c r="O917" s="33">
        <f t="shared" ca="1" si="29"/>
        <v>0.19364717397669307</v>
      </c>
      <c r="P917" s="33">
        <v>146.35557580033048</v>
      </c>
      <c r="Q917" s="31">
        <f t="shared" si="30"/>
        <v>0.91587999592608582</v>
      </c>
      <c r="Y917" s="12">
        <v>146.35557580033048</v>
      </c>
    </row>
    <row r="918" spans="14:25" x14ac:dyDescent="0.25">
      <c r="N918" s="33">
        <v>916</v>
      </c>
      <c r="O918" s="33">
        <f t="shared" ca="1" si="29"/>
        <v>0.74768594922318132</v>
      </c>
      <c r="P918" s="33">
        <v>122.12564445264211</v>
      </c>
      <c r="Q918" s="31">
        <f t="shared" si="30"/>
        <v>0.32857470623302554</v>
      </c>
      <c r="Y918" s="12">
        <v>122.12564445264211</v>
      </c>
    </row>
    <row r="919" spans="14:25" x14ac:dyDescent="0.25">
      <c r="N919" s="33">
        <v>917</v>
      </c>
      <c r="O919" s="33">
        <f t="shared" ca="1" si="29"/>
        <v>0.93702824386834926</v>
      </c>
      <c r="P919" s="33">
        <v>125.0214727960016</v>
      </c>
      <c r="Q919" s="31">
        <f t="shared" si="30"/>
        <v>0.40641431434444858</v>
      </c>
      <c r="Y919" s="12">
        <v>125.0214727960016</v>
      </c>
    </row>
    <row r="920" spans="14:25" x14ac:dyDescent="0.25">
      <c r="N920" s="33">
        <v>918</v>
      </c>
      <c r="O920" s="33">
        <f t="shared" ca="1" si="29"/>
        <v>0.52948100048808233</v>
      </c>
      <c r="P920" s="33">
        <v>130.28418684449292</v>
      </c>
      <c r="Q920" s="31">
        <f t="shared" si="30"/>
        <v>0.55842145419968348</v>
      </c>
      <c r="Y920" s="12">
        <v>130.28418684449292</v>
      </c>
    </row>
    <row r="921" spans="14:25" x14ac:dyDescent="0.25">
      <c r="N921" s="33">
        <v>919</v>
      </c>
      <c r="O921" s="33">
        <f t="shared" ca="1" si="29"/>
        <v>0.50872468954284089</v>
      </c>
      <c r="P921" s="33">
        <v>125.77731479300181</v>
      </c>
      <c r="Q921" s="31">
        <f t="shared" si="30"/>
        <v>0.42769188535448022</v>
      </c>
      <c r="Y921" s="12">
        <v>125.77731479300181</v>
      </c>
    </row>
    <row r="922" spans="14:25" x14ac:dyDescent="0.25">
      <c r="N922" s="33">
        <v>920</v>
      </c>
      <c r="O922" s="33">
        <f t="shared" ca="1" si="29"/>
        <v>0.5052325173904646</v>
      </c>
      <c r="P922" s="33">
        <v>125.98449245956697</v>
      </c>
      <c r="Q922" s="31">
        <f t="shared" si="30"/>
        <v>0.43357737587689421</v>
      </c>
      <c r="Y922" s="12">
        <v>125.98449245956697</v>
      </c>
    </row>
    <row r="923" spans="14:25" x14ac:dyDescent="0.25">
      <c r="N923" s="33">
        <v>921</v>
      </c>
      <c r="O923" s="33">
        <f t="shared" ca="1" si="29"/>
        <v>0.63492102335826317</v>
      </c>
      <c r="P923" s="33">
        <v>122.9688042202707</v>
      </c>
      <c r="Q923" s="31">
        <f t="shared" si="30"/>
        <v>0.35054171476815904</v>
      </c>
      <c r="Y923" s="12">
        <v>122.9688042202707</v>
      </c>
    </row>
    <row r="924" spans="14:25" x14ac:dyDescent="0.25">
      <c r="N924" s="33">
        <v>922</v>
      </c>
      <c r="O924" s="33">
        <f t="shared" ca="1" si="29"/>
        <v>0.79637050630807704</v>
      </c>
      <c r="P924" s="33">
        <v>118.0033060433346</v>
      </c>
      <c r="Q924" s="31">
        <f t="shared" si="30"/>
        <v>0.23157921532719439</v>
      </c>
      <c r="Y924" s="12">
        <v>118.0033060433346</v>
      </c>
    </row>
    <row r="925" spans="14:25" x14ac:dyDescent="0.25">
      <c r="N925" s="33">
        <v>923</v>
      </c>
      <c r="O925" s="33">
        <f t="shared" ca="1" si="29"/>
        <v>0.96743554070554061</v>
      </c>
      <c r="P925" s="33">
        <v>100.61516658900369</v>
      </c>
      <c r="Q925" s="31">
        <f t="shared" si="30"/>
        <v>2.9168759382072036E-2</v>
      </c>
      <c r="Y925" s="12">
        <v>100.61516658900369</v>
      </c>
    </row>
    <row r="926" spans="14:25" x14ac:dyDescent="0.25">
      <c r="N926" s="33">
        <v>924</v>
      </c>
      <c r="O926" s="33">
        <f t="shared" ca="1" si="29"/>
        <v>5.4862031520751753E-2</v>
      </c>
      <c r="P926" s="33">
        <v>105.23611700750371</v>
      </c>
      <c r="Q926" s="31">
        <f t="shared" si="30"/>
        <v>5.5385355128487454E-2</v>
      </c>
      <c r="Y926" s="12">
        <v>105.23611700750371</v>
      </c>
    </row>
    <row r="927" spans="14:25" x14ac:dyDescent="0.25">
      <c r="N927" s="33">
        <v>925</v>
      </c>
      <c r="O927" s="33">
        <f t="shared" ca="1" si="29"/>
        <v>0.19734038139066568</v>
      </c>
      <c r="P927" s="33">
        <v>120.76287802840613</v>
      </c>
      <c r="Q927" s="31">
        <f t="shared" si="30"/>
        <v>0.29449480194308197</v>
      </c>
      <c r="Y927" s="12">
        <v>120.76287802840613</v>
      </c>
    </row>
    <row r="928" spans="14:25" x14ac:dyDescent="0.25">
      <c r="N928" s="33">
        <v>926</v>
      </c>
      <c r="O928" s="33">
        <f t="shared" ca="1" si="29"/>
        <v>0.48915012735917252</v>
      </c>
      <c r="P928" s="33">
        <v>118.96598166155995</v>
      </c>
      <c r="Q928" s="31">
        <f t="shared" si="30"/>
        <v>0.25254574613574587</v>
      </c>
      <c r="Y928" s="12">
        <v>118.96598166155995</v>
      </c>
    </row>
    <row r="929" spans="14:25" x14ac:dyDescent="0.25">
      <c r="N929" s="33">
        <v>927</v>
      </c>
      <c r="O929" s="33">
        <f t="shared" ca="1" si="29"/>
        <v>0.25194345632145665</v>
      </c>
      <c r="P929" s="33">
        <v>112.79383962592506</v>
      </c>
      <c r="Q929" s="31">
        <f t="shared" si="30"/>
        <v>0.13750410075701</v>
      </c>
      <c r="Y929" s="12">
        <v>112.79383962592506</v>
      </c>
    </row>
    <row r="930" spans="14:25" x14ac:dyDescent="0.25">
      <c r="N930" s="33">
        <v>928</v>
      </c>
      <c r="O930" s="33">
        <f t="shared" ca="1" si="29"/>
        <v>0.3224241735157789</v>
      </c>
      <c r="P930" s="33">
        <v>95.87412344185708</v>
      </c>
      <c r="Q930" s="31">
        <f t="shared" si="30"/>
        <v>1.4181017325242531E-2</v>
      </c>
      <c r="Y930" s="12">
        <v>95.87412344185708</v>
      </c>
    </row>
    <row r="931" spans="14:25" x14ac:dyDescent="0.25">
      <c r="N931" s="33">
        <v>929</v>
      </c>
      <c r="O931" s="33">
        <f t="shared" ca="1" si="29"/>
        <v>0.70851612092373262</v>
      </c>
      <c r="P931" s="33">
        <v>120.69299788783113</v>
      </c>
      <c r="Q931" s="31">
        <f t="shared" si="30"/>
        <v>0.29279790902262404</v>
      </c>
      <c r="Y931" s="12">
        <v>120.69299788783113</v>
      </c>
    </row>
    <row r="932" spans="14:25" x14ac:dyDescent="0.25">
      <c r="N932" s="33">
        <v>930</v>
      </c>
      <c r="O932" s="33">
        <f t="shared" ca="1" si="29"/>
        <v>0.4544131251291067</v>
      </c>
      <c r="P932" s="33">
        <v>120.04227990223048</v>
      </c>
      <c r="Q932" s="31">
        <f t="shared" si="30"/>
        <v>0.27724592464524866</v>
      </c>
      <c r="Y932" s="12">
        <v>120.04227990223048</v>
      </c>
    </row>
    <row r="933" spans="14:25" x14ac:dyDescent="0.25">
      <c r="N933" s="33">
        <v>931</v>
      </c>
      <c r="O933" s="33">
        <f t="shared" ca="1" si="29"/>
        <v>0.78308167629957959</v>
      </c>
      <c r="P933" s="33">
        <v>108.82114172248708</v>
      </c>
      <c r="Q933" s="31">
        <f t="shared" si="30"/>
        <v>8.7163148795553258E-2</v>
      </c>
      <c r="Y933" s="12">
        <v>108.82114172248708</v>
      </c>
    </row>
    <row r="934" spans="14:25" x14ac:dyDescent="0.25">
      <c r="N934" s="33">
        <v>932</v>
      </c>
      <c r="O934" s="33">
        <f t="shared" ca="1" si="29"/>
        <v>0.78895379159310597</v>
      </c>
      <c r="P934" s="33">
        <v>100.96945039825431</v>
      </c>
      <c r="Q934" s="31">
        <f t="shared" si="30"/>
        <v>3.0706024384593609E-2</v>
      </c>
      <c r="Y934" s="12">
        <v>100.96945039825431</v>
      </c>
    </row>
    <row r="935" spans="14:25" x14ac:dyDescent="0.25">
      <c r="N935" s="33">
        <v>933</v>
      </c>
      <c r="O935" s="33">
        <f t="shared" ca="1" si="29"/>
        <v>0.17698378887388999</v>
      </c>
      <c r="P935" s="33">
        <v>107.22856169766591</v>
      </c>
      <c r="Q935" s="31">
        <f t="shared" si="30"/>
        <v>7.1606674336229109E-2</v>
      </c>
      <c r="Y935" s="12">
        <v>107.22856169766591</v>
      </c>
    </row>
    <row r="936" spans="14:25" x14ac:dyDescent="0.25">
      <c r="N936" s="33">
        <v>934</v>
      </c>
      <c r="O936" s="33">
        <f t="shared" ca="1" si="29"/>
        <v>0.79637440429347051</v>
      </c>
      <c r="P936" s="33">
        <v>128.86712590937918</v>
      </c>
      <c r="Q936" s="31">
        <f t="shared" si="30"/>
        <v>0.51702782529380542</v>
      </c>
      <c r="Y936" s="12">
        <v>128.86712590937918</v>
      </c>
    </row>
    <row r="937" spans="14:25" x14ac:dyDescent="0.25">
      <c r="N937" s="33">
        <v>935</v>
      </c>
      <c r="O937" s="33">
        <f t="shared" ca="1" si="29"/>
        <v>0.14523672783871378</v>
      </c>
      <c r="P937" s="33">
        <v>149.71625589378937</v>
      </c>
      <c r="Q937" s="31">
        <f t="shared" si="30"/>
        <v>0.95014545430693043</v>
      </c>
      <c r="Y937" s="12">
        <v>149.71625589378937</v>
      </c>
    </row>
    <row r="938" spans="14:25" x14ac:dyDescent="0.25">
      <c r="N938" s="33">
        <v>936</v>
      </c>
      <c r="O938" s="33">
        <f t="shared" ca="1" si="29"/>
        <v>0.30046269186817842</v>
      </c>
      <c r="P938" s="33">
        <v>132.9345840362347</v>
      </c>
      <c r="Q938" s="31">
        <f t="shared" si="30"/>
        <v>0.63452469146755597</v>
      </c>
      <c r="Y938" s="12">
        <v>132.9345840362347</v>
      </c>
    </row>
    <row r="939" spans="14:25" x14ac:dyDescent="0.25">
      <c r="N939" s="33">
        <v>937</v>
      </c>
      <c r="O939" s="33">
        <f t="shared" ca="1" si="29"/>
        <v>0.34878879229114357</v>
      </c>
      <c r="P939" s="33">
        <v>105.40639995793497</v>
      </c>
      <c r="Q939" s="31">
        <f t="shared" si="30"/>
        <v>5.6641274144093097E-2</v>
      </c>
      <c r="Y939" s="12">
        <v>105.40639995793497</v>
      </c>
    </row>
    <row r="940" spans="14:25" x14ac:dyDescent="0.25">
      <c r="N940" s="33">
        <v>938</v>
      </c>
      <c r="O940" s="33">
        <f t="shared" ca="1" si="29"/>
        <v>0.46107535158951518</v>
      </c>
      <c r="P940" s="33">
        <v>135.19595552037805</v>
      </c>
      <c r="Q940" s="31">
        <f t="shared" si="30"/>
        <v>0.69629520040724191</v>
      </c>
      <c r="Y940" s="12">
        <v>135.19595552037805</v>
      </c>
    </row>
    <row r="941" spans="14:25" x14ac:dyDescent="0.25">
      <c r="N941" s="33">
        <v>939</v>
      </c>
      <c r="O941" s="33">
        <f t="shared" ca="1" si="29"/>
        <v>0.12579577332583758</v>
      </c>
      <c r="P941" s="33">
        <v>127.54450803003425</v>
      </c>
      <c r="Q941" s="31">
        <f t="shared" si="30"/>
        <v>0.47846743110361928</v>
      </c>
      <c r="Y941" s="12">
        <v>127.54450803003425</v>
      </c>
    </row>
    <row r="942" spans="14:25" x14ac:dyDescent="0.25">
      <c r="N942" s="33">
        <v>940</v>
      </c>
      <c r="O942" s="33">
        <f t="shared" ca="1" si="29"/>
        <v>0.37328599865199374</v>
      </c>
      <c r="P942" s="33">
        <v>132.83396059489405</v>
      </c>
      <c r="Q942" s="31">
        <f t="shared" si="30"/>
        <v>0.63169341728573658</v>
      </c>
      <c r="Y942" s="12">
        <v>132.83396059489405</v>
      </c>
    </row>
    <row r="943" spans="14:25" x14ac:dyDescent="0.25">
      <c r="N943" s="33">
        <v>941</v>
      </c>
      <c r="O943" s="33">
        <f t="shared" ca="1" si="29"/>
        <v>0.1691689165652237</v>
      </c>
      <c r="P943" s="33">
        <v>120.51957444070986</v>
      </c>
      <c r="Q943" s="31">
        <f t="shared" si="30"/>
        <v>0.28860889207759599</v>
      </c>
      <c r="Y943" s="12">
        <v>120.51957444070986</v>
      </c>
    </row>
    <row r="944" spans="14:25" x14ac:dyDescent="0.25">
      <c r="N944" s="33">
        <v>942</v>
      </c>
      <c r="O944" s="33">
        <f t="shared" ca="1" si="29"/>
        <v>0.64590145184555381</v>
      </c>
      <c r="P944" s="33">
        <v>151.51097038945596</v>
      </c>
      <c r="Q944" s="31">
        <f t="shared" si="30"/>
        <v>0.96336060453958094</v>
      </c>
      <c r="Y944" s="12">
        <v>151.51097038945596</v>
      </c>
    </row>
    <row r="945" spans="14:25" x14ac:dyDescent="0.25">
      <c r="N945" s="33">
        <v>943</v>
      </c>
      <c r="O945" s="33">
        <f t="shared" ca="1" si="29"/>
        <v>0.85754811218987004</v>
      </c>
      <c r="P945" s="33">
        <v>119.51601501827702</v>
      </c>
      <c r="Q945" s="31">
        <f t="shared" si="30"/>
        <v>0.26500598017840515</v>
      </c>
      <c r="Y945" s="12">
        <v>119.51601501827702</v>
      </c>
    </row>
    <row r="946" spans="14:25" x14ac:dyDescent="0.25">
      <c r="N946" s="33">
        <v>944</v>
      </c>
      <c r="O946" s="33">
        <f t="shared" ca="1" si="29"/>
        <v>0.37407194131223653</v>
      </c>
      <c r="P946" s="33">
        <v>135.78831010736332</v>
      </c>
      <c r="Q946" s="31">
        <f t="shared" si="30"/>
        <v>0.71177378535965574</v>
      </c>
      <c r="Y946" s="12">
        <v>135.78831010736332</v>
      </c>
    </row>
    <row r="947" spans="14:25" x14ac:dyDescent="0.25">
      <c r="N947" s="33">
        <v>945</v>
      </c>
      <c r="O947" s="33">
        <f t="shared" ca="1" si="29"/>
        <v>0.64944802664525714</v>
      </c>
      <c r="P947" s="33">
        <v>111.16011125563723</v>
      </c>
      <c r="Q947" s="31">
        <f t="shared" si="30"/>
        <v>0.11468740066250613</v>
      </c>
      <c r="Y947" s="12">
        <v>111.16011125563723</v>
      </c>
    </row>
    <row r="948" spans="14:25" x14ac:dyDescent="0.25">
      <c r="N948" s="33">
        <v>946</v>
      </c>
      <c r="O948" s="33">
        <f t="shared" ca="1" si="29"/>
        <v>0.74544769966662405</v>
      </c>
      <c r="P948" s="33">
        <v>128.84463970202705</v>
      </c>
      <c r="Q948" s="31">
        <f t="shared" si="30"/>
        <v>0.51637053966282798</v>
      </c>
      <c r="Y948" s="12">
        <v>128.84463970202705</v>
      </c>
    </row>
    <row r="949" spans="14:25" x14ac:dyDescent="0.25">
      <c r="N949" s="33">
        <v>947</v>
      </c>
      <c r="O949" s="33">
        <f t="shared" ca="1" si="29"/>
        <v>0.65322315381895601</v>
      </c>
      <c r="P949" s="33">
        <v>121.79641235948682</v>
      </c>
      <c r="Q949" s="31">
        <f t="shared" si="30"/>
        <v>0.32017415646570652</v>
      </c>
      <c r="Y949" s="12">
        <v>121.79641235948682</v>
      </c>
    </row>
    <row r="950" spans="14:25" x14ac:dyDescent="0.25">
      <c r="N950" s="33">
        <v>948</v>
      </c>
      <c r="O950" s="33">
        <f t="shared" ca="1" si="29"/>
        <v>3.8996342495299596E-2</v>
      </c>
      <c r="P950" s="33">
        <v>141.0337781605771</v>
      </c>
      <c r="Q950" s="31">
        <f t="shared" si="30"/>
        <v>0.83160794193908461</v>
      </c>
      <c r="Y950" s="12">
        <v>141.0337781605771</v>
      </c>
    </row>
    <row r="951" spans="14:25" x14ac:dyDescent="0.25">
      <c r="N951" s="33">
        <v>949</v>
      </c>
      <c r="O951" s="33">
        <f t="shared" ca="1" si="29"/>
        <v>7.4658490239110198E-2</v>
      </c>
      <c r="P951" s="33">
        <v>130.64479797292387</v>
      </c>
      <c r="Q951" s="31">
        <f t="shared" si="30"/>
        <v>0.56891575328242672</v>
      </c>
      <c r="Y951" s="12">
        <v>130.64479797292387</v>
      </c>
    </row>
    <row r="952" spans="14:25" x14ac:dyDescent="0.25">
      <c r="N952" s="33">
        <v>950</v>
      </c>
      <c r="O952" s="33">
        <f t="shared" ca="1" si="29"/>
        <v>0.78762069545545343</v>
      </c>
      <c r="P952" s="33">
        <v>103.25853876366122</v>
      </c>
      <c r="Q952" s="31">
        <f t="shared" si="30"/>
        <v>4.2417888277673316E-2</v>
      </c>
      <c r="Y952" s="12">
        <v>103.25853876366122</v>
      </c>
    </row>
    <row r="953" spans="14:25" x14ac:dyDescent="0.25">
      <c r="N953" s="33">
        <v>951</v>
      </c>
      <c r="O953" s="33">
        <f t="shared" ca="1" si="29"/>
        <v>0.61208164034982115</v>
      </c>
      <c r="P953" s="33">
        <v>135.45271496213388</v>
      </c>
      <c r="Q953" s="31">
        <f t="shared" si="30"/>
        <v>0.70304493266843382</v>
      </c>
      <c r="Y953" s="12">
        <v>135.45271496213388</v>
      </c>
    </row>
    <row r="954" spans="14:25" x14ac:dyDescent="0.25">
      <c r="N954" s="33">
        <v>952</v>
      </c>
      <c r="O954" s="33">
        <f t="shared" ca="1" si="29"/>
        <v>0.59985054839736207</v>
      </c>
      <c r="P954" s="33">
        <v>125.63369291190321</v>
      </c>
      <c r="Q954" s="31">
        <f t="shared" si="30"/>
        <v>0.42362463671434475</v>
      </c>
      <c r="Y954" s="12">
        <v>125.63369291190321</v>
      </c>
    </row>
    <row r="955" spans="14:25" x14ac:dyDescent="0.25">
      <c r="N955" s="33">
        <v>953</v>
      </c>
      <c r="O955" s="33">
        <f t="shared" ca="1" si="29"/>
        <v>0.56155230671166734</v>
      </c>
      <c r="P955" s="33">
        <v>133.58334882686435</v>
      </c>
      <c r="Q955" s="31">
        <f t="shared" si="30"/>
        <v>0.65262864406737875</v>
      </c>
      <c r="Y955" s="12">
        <v>133.58334882686435</v>
      </c>
    </row>
    <row r="956" spans="14:25" x14ac:dyDescent="0.25">
      <c r="N956" s="33">
        <v>954</v>
      </c>
      <c r="O956" s="33">
        <f t="shared" ca="1" si="29"/>
        <v>0.9786936250673185</v>
      </c>
      <c r="P956" s="33">
        <v>102.89847639270164</v>
      </c>
      <c r="Q956" s="31">
        <f t="shared" si="30"/>
        <v>4.0356726157192845E-2</v>
      </c>
      <c r="Y956" s="12">
        <v>102.89847639270164</v>
      </c>
    </row>
    <row r="957" spans="14:25" x14ac:dyDescent="0.25">
      <c r="N957" s="33">
        <v>955</v>
      </c>
      <c r="O957" s="33">
        <f t="shared" ca="1" si="29"/>
        <v>0.60450661364864589</v>
      </c>
      <c r="P957" s="33">
        <v>138.51297502910217</v>
      </c>
      <c r="Q957" s="31">
        <f t="shared" si="30"/>
        <v>0.77821919144124896</v>
      </c>
      <c r="Y957" s="12">
        <v>138.51297502910217</v>
      </c>
    </row>
    <row r="958" spans="14:25" x14ac:dyDescent="0.25">
      <c r="N958" s="33">
        <v>956</v>
      </c>
      <c r="O958" s="33">
        <f t="shared" ca="1" si="29"/>
        <v>0.25358170646006595</v>
      </c>
      <c r="P958" s="33">
        <v>130.28972956623659</v>
      </c>
      <c r="Q958" s="31">
        <f t="shared" si="30"/>
        <v>0.55858295110692557</v>
      </c>
      <c r="Y958" s="12">
        <v>130.28972956623659</v>
      </c>
    </row>
    <row r="959" spans="14:25" x14ac:dyDescent="0.25">
      <c r="N959" s="33">
        <v>957</v>
      </c>
      <c r="O959" s="33">
        <f t="shared" ca="1" si="29"/>
        <v>0.16664746580418299</v>
      </c>
      <c r="P959" s="33">
        <v>91.811695139079646</v>
      </c>
      <c r="Q959" s="31">
        <f t="shared" si="30"/>
        <v>7.2839769494954625E-3</v>
      </c>
      <c r="Y959" s="12">
        <v>91.811695139079646</v>
      </c>
    </row>
    <row r="960" spans="14:25" x14ac:dyDescent="0.25">
      <c r="N960" s="33">
        <v>958</v>
      </c>
      <c r="O960" s="33">
        <f t="shared" ca="1" si="29"/>
        <v>0.84072274940274172</v>
      </c>
      <c r="P960" s="33">
        <v>137.64626222949244</v>
      </c>
      <c r="Q960" s="31">
        <f t="shared" si="30"/>
        <v>0.75799675456002824</v>
      </c>
      <c r="Y960" s="12">
        <v>137.64626222949244</v>
      </c>
    </row>
    <row r="961" spans="14:25" x14ac:dyDescent="0.25">
      <c r="N961" s="33">
        <v>959</v>
      </c>
      <c r="O961" s="33">
        <f t="shared" ca="1" si="29"/>
        <v>0.72093427932131904</v>
      </c>
      <c r="P961" s="33">
        <v>145.08389186327082</v>
      </c>
      <c r="Q961" s="31">
        <f t="shared" si="30"/>
        <v>0.89925055348468796</v>
      </c>
      <c r="Y961" s="12">
        <v>145.08389186327082</v>
      </c>
    </row>
    <row r="962" spans="14:25" x14ac:dyDescent="0.25">
      <c r="N962" s="33">
        <v>960</v>
      </c>
      <c r="O962" s="33">
        <f t="shared" ca="1" si="29"/>
        <v>0.23601604457298286</v>
      </c>
      <c r="P962" s="33">
        <v>119.78527525026423</v>
      </c>
      <c r="Q962" s="31">
        <f t="shared" si="30"/>
        <v>0.27123011612454173</v>
      </c>
      <c r="Y962" s="12">
        <v>119.78527525026423</v>
      </c>
    </row>
    <row r="963" spans="14:25" x14ac:dyDescent="0.25">
      <c r="N963" s="33">
        <v>961</v>
      </c>
      <c r="O963" s="33">
        <f t="shared" ca="1" si="29"/>
        <v>0.95903616341702069</v>
      </c>
      <c r="P963" s="33">
        <v>130.27227943784632</v>
      </c>
      <c r="Q963" s="31">
        <f t="shared" si="30"/>
        <v>0.55807449243926954</v>
      </c>
      <c r="Y963" s="12">
        <v>130.27227943784632</v>
      </c>
    </row>
    <row r="964" spans="14:25" x14ac:dyDescent="0.25">
      <c r="N964" s="33">
        <v>962</v>
      </c>
      <c r="O964" s="33">
        <f t="shared" ref="O964:O1027" ca="1" si="31">RAND()</f>
        <v>0.67172732262535406</v>
      </c>
      <c r="P964" s="33">
        <v>115.73567690181711</v>
      </c>
      <c r="Q964" s="31">
        <f t="shared" ref="Q964:Q1027" si="32">_xlfn.NORM.S.DIST(($L$5+$L$6*ASINH((P964-$L$3)/$L$4)),TRUE)</f>
        <v>0.18657282384092277</v>
      </c>
      <c r="Y964" s="12">
        <v>115.73567690181711</v>
      </c>
    </row>
    <row r="965" spans="14:25" x14ac:dyDescent="0.25">
      <c r="N965" s="33">
        <v>963</v>
      </c>
      <c r="O965" s="33">
        <f t="shared" ca="1" si="31"/>
        <v>0.71350137979790995</v>
      </c>
      <c r="P965" s="33">
        <v>127.47222167753782</v>
      </c>
      <c r="Q965" s="31">
        <f t="shared" si="32"/>
        <v>0.476369432138531</v>
      </c>
      <c r="Y965" s="12">
        <v>127.47222167753782</v>
      </c>
    </row>
    <row r="966" spans="14:25" x14ac:dyDescent="0.25">
      <c r="N966" s="33">
        <v>964</v>
      </c>
      <c r="O966" s="33">
        <f t="shared" ca="1" si="31"/>
        <v>0.11217156721848465</v>
      </c>
      <c r="P966" s="33">
        <v>126.8665168020574</v>
      </c>
      <c r="Q966" s="31">
        <f t="shared" si="32"/>
        <v>0.45884932642016757</v>
      </c>
      <c r="Y966" s="12">
        <v>126.8665168020574</v>
      </c>
    </row>
    <row r="967" spans="14:25" x14ac:dyDescent="0.25">
      <c r="N967" s="33">
        <v>965</v>
      </c>
      <c r="O967" s="33">
        <f t="shared" ca="1" si="31"/>
        <v>0.55199785410881941</v>
      </c>
      <c r="P967" s="33">
        <v>134.4732375799482</v>
      </c>
      <c r="Q967" s="31">
        <f t="shared" si="32"/>
        <v>0.67698329351322473</v>
      </c>
      <c r="Y967" s="12">
        <v>134.4732375799482</v>
      </c>
    </row>
    <row r="968" spans="14:25" x14ac:dyDescent="0.25">
      <c r="N968" s="33">
        <v>966</v>
      </c>
      <c r="O968" s="33">
        <f t="shared" ca="1" si="31"/>
        <v>0.73630508011369966</v>
      </c>
      <c r="P968" s="33">
        <v>133.08666133308577</v>
      </c>
      <c r="Q968" s="31">
        <f t="shared" si="32"/>
        <v>0.63879230731869086</v>
      </c>
      <c r="Y968" s="12">
        <v>133.08666133308577</v>
      </c>
    </row>
    <row r="969" spans="14:25" x14ac:dyDescent="0.25">
      <c r="N969" s="33">
        <v>967</v>
      </c>
      <c r="O969" s="33">
        <f t="shared" ca="1" si="31"/>
        <v>0.12688421367526959</v>
      </c>
      <c r="P969" s="33">
        <v>136.29370555747701</v>
      </c>
      <c r="Q969" s="31">
        <f t="shared" si="32"/>
        <v>0.72471039839308737</v>
      </c>
      <c r="Y969" s="12">
        <v>136.29370555747701</v>
      </c>
    </row>
    <row r="970" spans="14:25" x14ac:dyDescent="0.25">
      <c r="N970" s="33">
        <v>968</v>
      </c>
      <c r="O970" s="33">
        <f t="shared" ca="1" si="31"/>
        <v>5.330658356727358E-2</v>
      </c>
      <c r="P970" s="33">
        <v>124.73464296365776</v>
      </c>
      <c r="Q970" s="31">
        <f t="shared" si="32"/>
        <v>0.39842799072197138</v>
      </c>
      <c r="Y970" s="12">
        <v>124.73464296365776</v>
      </c>
    </row>
    <row r="971" spans="14:25" x14ac:dyDescent="0.25">
      <c r="N971" s="33">
        <v>969</v>
      </c>
      <c r="O971" s="33">
        <f t="shared" ca="1" si="31"/>
        <v>0.54909387851587721</v>
      </c>
      <c r="P971" s="33">
        <v>117.30552407179195</v>
      </c>
      <c r="Q971" s="31">
        <f t="shared" si="32"/>
        <v>0.21706754407778417</v>
      </c>
      <c r="Y971" s="12">
        <v>117.30552407179195</v>
      </c>
    </row>
    <row r="972" spans="14:25" x14ac:dyDescent="0.25">
      <c r="N972" s="33">
        <v>970</v>
      </c>
      <c r="O972" s="33">
        <f t="shared" ca="1" si="31"/>
        <v>0.5296464228138279</v>
      </c>
      <c r="P972" s="33">
        <v>108.2599636286497</v>
      </c>
      <c r="Q972" s="31">
        <f t="shared" si="32"/>
        <v>8.1402083467318476E-2</v>
      </c>
      <c r="Y972" s="12">
        <v>108.2599636286497</v>
      </c>
    </row>
    <row r="973" spans="14:25" x14ac:dyDescent="0.25">
      <c r="N973" s="33">
        <v>971</v>
      </c>
      <c r="O973" s="33">
        <f t="shared" ca="1" si="31"/>
        <v>0.96183322855422648</v>
      </c>
      <c r="P973" s="33">
        <v>126.48155881915368</v>
      </c>
      <c r="Q973" s="31">
        <f t="shared" si="32"/>
        <v>0.44777971147086976</v>
      </c>
      <c r="Y973" s="12">
        <v>126.48155881915368</v>
      </c>
    </row>
    <row r="974" spans="14:25" x14ac:dyDescent="0.25">
      <c r="N974" s="33">
        <v>972</v>
      </c>
      <c r="O974" s="33">
        <f t="shared" ca="1" si="31"/>
        <v>0.15167051307183477</v>
      </c>
      <c r="P974" s="33">
        <v>153.50535512377019</v>
      </c>
      <c r="Q974" s="31">
        <f t="shared" si="32"/>
        <v>0.97460370741334046</v>
      </c>
      <c r="Y974" s="12">
        <v>153.50535512377019</v>
      </c>
    </row>
    <row r="975" spans="14:25" x14ac:dyDescent="0.25">
      <c r="N975" s="33">
        <v>973</v>
      </c>
      <c r="O975" s="33">
        <f t="shared" ca="1" si="31"/>
        <v>0.99074785626849371</v>
      </c>
      <c r="P975" s="33">
        <v>94.631800561610731</v>
      </c>
      <c r="Q975" s="31">
        <f t="shared" si="32"/>
        <v>1.1620507092559344E-2</v>
      </c>
      <c r="Y975" s="12">
        <v>94.631800561610731</v>
      </c>
    </row>
    <row r="976" spans="14:25" x14ac:dyDescent="0.25">
      <c r="N976" s="33">
        <v>974</v>
      </c>
      <c r="O976" s="33">
        <f t="shared" ca="1" si="31"/>
        <v>0.97148515122997503</v>
      </c>
      <c r="P976" s="33">
        <v>136.98377927002889</v>
      </c>
      <c r="Q976" s="31">
        <f t="shared" si="32"/>
        <v>0.74194541962859017</v>
      </c>
      <c r="Y976" s="12">
        <v>136.98377927002889</v>
      </c>
    </row>
    <row r="977" spans="14:25" x14ac:dyDescent="0.25">
      <c r="N977" s="33">
        <v>975</v>
      </c>
      <c r="O977" s="33">
        <f t="shared" ca="1" si="31"/>
        <v>0.4315371923813961</v>
      </c>
      <c r="P977" s="33">
        <v>125.06417626989577</v>
      </c>
      <c r="Q977" s="31">
        <f t="shared" si="32"/>
        <v>0.4076076931511971</v>
      </c>
      <c r="Y977" s="12">
        <v>125.06417626989577</v>
      </c>
    </row>
    <row r="978" spans="14:25" x14ac:dyDescent="0.25">
      <c r="N978" s="33">
        <v>976</v>
      </c>
      <c r="O978" s="33">
        <f t="shared" ca="1" si="31"/>
        <v>0.36417495048820581</v>
      </c>
      <c r="P978" s="33">
        <v>126.63098700265721</v>
      </c>
      <c r="Q978" s="31">
        <f t="shared" si="32"/>
        <v>0.45206981845012634</v>
      </c>
      <c r="Y978" s="12">
        <v>126.63098700265721</v>
      </c>
    </row>
    <row r="979" spans="14:25" x14ac:dyDescent="0.25">
      <c r="N979" s="33">
        <v>977</v>
      </c>
      <c r="O979" s="33">
        <f t="shared" ca="1" si="31"/>
        <v>6.2109305357096911E-2</v>
      </c>
      <c r="P979" s="33">
        <v>119.08677239262163</v>
      </c>
      <c r="Q979" s="31">
        <f t="shared" si="32"/>
        <v>0.25525254156036725</v>
      </c>
      <c r="Y979" s="12">
        <v>119.08677239262163</v>
      </c>
    </row>
    <row r="980" spans="14:25" x14ac:dyDescent="0.25">
      <c r="N980" s="33">
        <v>978</v>
      </c>
      <c r="O980" s="33">
        <f t="shared" ca="1" si="31"/>
        <v>0.10603495355429238</v>
      </c>
      <c r="P980" s="33">
        <v>146.195130377803</v>
      </c>
      <c r="Q980" s="31">
        <f t="shared" si="32"/>
        <v>0.91389870293828379</v>
      </c>
      <c r="Y980" s="12">
        <v>146.195130377803</v>
      </c>
    </row>
    <row r="981" spans="14:25" x14ac:dyDescent="0.25">
      <c r="N981" s="33">
        <v>979</v>
      </c>
      <c r="O981" s="33">
        <f t="shared" ca="1" si="31"/>
        <v>0.59684830474303197</v>
      </c>
      <c r="P981" s="33">
        <v>127.18821406349431</v>
      </c>
      <c r="Q981" s="31">
        <f t="shared" si="32"/>
        <v>0.46814040786645372</v>
      </c>
      <c r="Y981" s="12">
        <v>127.18821406349431</v>
      </c>
    </row>
    <row r="982" spans="14:25" x14ac:dyDescent="0.25">
      <c r="N982" s="33">
        <v>980</v>
      </c>
      <c r="O982" s="33">
        <f t="shared" ca="1" si="31"/>
        <v>0.25885297006174135</v>
      </c>
      <c r="P982" s="33">
        <v>140.10859986690923</v>
      </c>
      <c r="Q982" s="31">
        <f t="shared" si="32"/>
        <v>0.81298745449026566</v>
      </c>
      <c r="Y982" s="12">
        <v>140.10859986690923</v>
      </c>
    </row>
    <row r="983" spans="14:25" x14ac:dyDescent="0.25">
      <c r="N983" s="33">
        <v>981</v>
      </c>
      <c r="O983" s="33">
        <f t="shared" ca="1" si="31"/>
        <v>0.11540664761362862</v>
      </c>
      <c r="P983" s="33">
        <v>102.79928438347409</v>
      </c>
      <c r="Q983" s="31">
        <f t="shared" si="32"/>
        <v>3.9804053528464646E-2</v>
      </c>
      <c r="Y983" s="12">
        <v>102.79928438347409</v>
      </c>
    </row>
    <row r="984" spans="14:25" x14ac:dyDescent="0.25">
      <c r="N984" s="33">
        <v>982</v>
      </c>
      <c r="O984" s="33">
        <f t="shared" ca="1" si="31"/>
        <v>0.69733622225004999</v>
      </c>
      <c r="P984" s="33">
        <v>140.7763406771856</v>
      </c>
      <c r="Q984" s="31">
        <f t="shared" si="32"/>
        <v>0.82654301325839163</v>
      </c>
      <c r="Y984" s="12">
        <v>140.7763406771856</v>
      </c>
    </row>
    <row r="985" spans="14:25" x14ac:dyDescent="0.25">
      <c r="N985" s="33">
        <v>983</v>
      </c>
      <c r="O985" s="33">
        <f t="shared" ca="1" si="31"/>
        <v>0.22947190496724734</v>
      </c>
      <c r="P985" s="33">
        <v>103.60438163021558</v>
      </c>
      <c r="Q985" s="31">
        <f t="shared" si="32"/>
        <v>4.4480727975550957E-2</v>
      </c>
      <c r="Y985" s="12">
        <v>103.60438163021558</v>
      </c>
    </row>
    <row r="986" spans="14:25" x14ac:dyDescent="0.25">
      <c r="N986" s="33">
        <v>984</v>
      </c>
      <c r="O986" s="33">
        <f t="shared" ca="1" si="31"/>
        <v>0.20935168075283284</v>
      </c>
      <c r="P986" s="33">
        <v>125.2204074604124</v>
      </c>
      <c r="Q986" s="31">
        <f t="shared" si="32"/>
        <v>0.41198300549883449</v>
      </c>
      <c r="Y986" s="12">
        <v>125.2204074604124</v>
      </c>
    </row>
    <row r="987" spans="14:25" x14ac:dyDescent="0.25">
      <c r="N987" s="33">
        <v>985</v>
      </c>
      <c r="O987" s="33">
        <f t="shared" ca="1" si="31"/>
        <v>0.18710932289163229</v>
      </c>
      <c r="P987" s="33">
        <v>119.91659923505672</v>
      </c>
      <c r="Q987" s="31">
        <f t="shared" si="32"/>
        <v>0.27429498325237767</v>
      </c>
      <c r="Y987" s="12">
        <v>119.91659923505672</v>
      </c>
    </row>
    <row r="988" spans="14:25" x14ac:dyDescent="0.25">
      <c r="N988" s="33">
        <v>986</v>
      </c>
      <c r="O988" s="33">
        <f t="shared" ca="1" si="31"/>
        <v>0.79094865514766932</v>
      </c>
      <c r="P988" s="33">
        <v>126.1297063897286</v>
      </c>
      <c r="Q988" s="31">
        <f t="shared" si="32"/>
        <v>0.43771497045500346</v>
      </c>
      <c r="Y988" s="12">
        <v>126.1297063897286</v>
      </c>
    </row>
    <row r="989" spans="14:25" x14ac:dyDescent="0.25">
      <c r="N989" s="33">
        <v>987</v>
      </c>
      <c r="O989" s="33">
        <f t="shared" ca="1" si="31"/>
        <v>0.92012922095828042</v>
      </c>
      <c r="P989" s="33">
        <v>140.52876592496978</v>
      </c>
      <c r="Q989" s="31">
        <f t="shared" si="32"/>
        <v>0.82158718442212464</v>
      </c>
      <c r="Y989" s="12">
        <v>140.52876592496978</v>
      </c>
    </row>
    <row r="990" spans="14:25" x14ac:dyDescent="0.25">
      <c r="N990" s="33">
        <v>988</v>
      </c>
      <c r="O990" s="33">
        <f t="shared" ca="1" si="31"/>
        <v>0.49105729562215172</v>
      </c>
      <c r="P990" s="33">
        <v>144.14910363689916</v>
      </c>
      <c r="Q990" s="31">
        <f t="shared" si="32"/>
        <v>0.88564635360696986</v>
      </c>
      <c r="Y990" s="12">
        <v>144.14910363689916</v>
      </c>
    </row>
    <row r="991" spans="14:25" x14ac:dyDescent="0.25">
      <c r="N991" s="33">
        <v>989</v>
      </c>
      <c r="O991" s="33">
        <f t="shared" ca="1" si="31"/>
        <v>0.50043332456621425</v>
      </c>
      <c r="P991" s="33">
        <v>130.67397091968502</v>
      </c>
      <c r="Q991" s="31">
        <f t="shared" si="32"/>
        <v>0.56976348020608503</v>
      </c>
      <c r="Y991" s="12">
        <v>130.67397091968502</v>
      </c>
    </row>
    <row r="992" spans="14:25" x14ac:dyDescent="0.25">
      <c r="N992" s="33">
        <v>990</v>
      </c>
      <c r="O992" s="33">
        <f t="shared" ca="1" si="31"/>
        <v>0.80390161464305199</v>
      </c>
      <c r="P992" s="33">
        <v>160.66610317016136</v>
      </c>
      <c r="Q992" s="31">
        <f t="shared" si="32"/>
        <v>0.99454248377109866</v>
      </c>
      <c r="Y992" s="12">
        <v>160.66610317016136</v>
      </c>
    </row>
    <row r="993" spans="14:25" x14ac:dyDescent="0.25">
      <c r="N993" s="33">
        <v>991</v>
      </c>
      <c r="O993" s="33">
        <f t="shared" ca="1" si="31"/>
        <v>0.97646157324698857</v>
      </c>
      <c r="P993" s="33">
        <v>121.33886707119224</v>
      </c>
      <c r="Q993" s="31">
        <f t="shared" si="32"/>
        <v>0.30867359045302256</v>
      </c>
      <c r="Y993" s="12">
        <v>121.33886707119224</v>
      </c>
    </row>
    <row r="994" spans="14:25" x14ac:dyDescent="0.25">
      <c r="N994" s="33">
        <v>992</v>
      </c>
      <c r="O994" s="33">
        <f t="shared" ca="1" si="31"/>
        <v>0.14567303935020015</v>
      </c>
      <c r="P994" s="33">
        <v>144.2679679577729</v>
      </c>
      <c r="Q994" s="31">
        <f t="shared" si="32"/>
        <v>0.88744229207031977</v>
      </c>
      <c r="Y994" s="12">
        <v>144.2679679577729</v>
      </c>
    </row>
    <row r="995" spans="14:25" x14ac:dyDescent="0.25">
      <c r="N995" s="33">
        <v>993</v>
      </c>
      <c r="O995" s="33">
        <f t="shared" ca="1" si="31"/>
        <v>3.9312755162087432E-2</v>
      </c>
      <c r="P995" s="33">
        <v>149.28621551545069</v>
      </c>
      <c r="Q995" s="31">
        <f t="shared" si="32"/>
        <v>0.94648825479637544</v>
      </c>
      <c r="Y995" s="12">
        <v>149.28621551545069</v>
      </c>
    </row>
    <row r="996" spans="14:25" x14ac:dyDescent="0.25">
      <c r="N996" s="33">
        <v>994</v>
      </c>
      <c r="O996" s="33">
        <f t="shared" ca="1" si="31"/>
        <v>0.18217505397893174</v>
      </c>
      <c r="P996" s="33">
        <v>121.77307117739188</v>
      </c>
      <c r="Q996" s="31">
        <f t="shared" si="32"/>
        <v>0.31958251798414383</v>
      </c>
      <c r="Y996" s="12">
        <v>121.77307117739188</v>
      </c>
    </row>
    <row r="997" spans="14:25" x14ac:dyDescent="0.25">
      <c r="N997" s="33">
        <v>995</v>
      </c>
      <c r="O997" s="33">
        <f t="shared" ca="1" si="31"/>
        <v>0.89329813287968185</v>
      </c>
      <c r="P997" s="33">
        <v>133.1679140663307</v>
      </c>
      <c r="Q997" s="31">
        <f t="shared" si="32"/>
        <v>0.64106663765456362</v>
      </c>
      <c r="Y997" s="12">
        <v>133.1679140663307</v>
      </c>
    </row>
    <row r="998" spans="14:25" x14ac:dyDescent="0.25">
      <c r="N998" s="33">
        <v>996</v>
      </c>
      <c r="O998" s="33">
        <f t="shared" ca="1" si="31"/>
        <v>0.2736775928231806</v>
      </c>
      <c r="P998" s="33">
        <v>131.09553807616885</v>
      </c>
      <c r="Q998" s="31">
        <f t="shared" si="32"/>
        <v>0.58198871786234296</v>
      </c>
      <c r="Y998" s="12">
        <v>131.09553807616885</v>
      </c>
    </row>
    <row r="999" spans="14:25" x14ac:dyDescent="0.25">
      <c r="N999" s="33">
        <v>997</v>
      </c>
      <c r="O999" s="33">
        <f t="shared" ca="1" si="31"/>
        <v>0.21384697410366937</v>
      </c>
      <c r="P999" s="33">
        <v>111.30512998204325</v>
      </c>
      <c r="Q999" s="31">
        <f t="shared" si="32"/>
        <v>0.11658944386025717</v>
      </c>
      <c r="Y999" s="12">
        <v>111.30512998204325</v>
      </c>
    </row>
    <row r="1000" spans="14:25" x14ac:dyDescent="0.25">
      <c r="N1000" s="33">
        <v>998</v>
      </c>
      <c r="O1000" s="33">
        <f t="shared" ca="1" si="31"/>
        <v>0.25960962951822419</v>
      </c>
      <c r="P1000" s="33">
        <v>122.51637253929823</v>
      </c>
      <c r="Q1000" s="31">
        <f t="shared" si="32"/>
        <v>0.33867537839313488</v>
      </c>
      <c r="Y1000" s="12">
        <v>122.51637253929823</v>
      </c>
    </row>
    <row r="1001" spans="14:25" x14ac:dyDescent="0.25">
      <c r="N1001" s="33">
        <v>999</v>
      </c>
      <c r="O1001" s="33">
        <f t="shared" ca="1" si="31"/>
        <v>0.74612396730528752</v>
      </c>
      <c r="P1001" s="33">
        <v>133.12017259325691</v>
      </c>
      <c r="Q1001" s="31">
        <f t="shared" si="32"/>
        <v>0.63973081125913722</v>
      </c>
      <c r="Y1001" s="12">
        <v>133.12017259325691</v>
      </c>
    </row>
    <row r="1002" spans="14:25" x14ac:dyDescent="0.25">
      <c r="N1002" s="33">
        <v>1000</v>
      </c>
      <c r="O1002" s="33">
        <f t="shared" ca="1" si="31"/>
        <v>0.57333020245125954</v>
      </c>
      <c r="P1002" s="33">
        <v>108.9389188274293</v>
      </c>
      <c r="Q1002" s="31">
        <f t="shared" si="32"/>
        <v>8.8412119647447204E-2</v>
      </c>
      <c r="Y1002" s="12">
        <v>108.9389188274293</v>
      </c>
    </row>
    <row r="1003" spans="14:25" x14ac:dyDescent="0.25">
      <c r="N1003" s="33">
        <v>1001</v>
      </c>
      <c r="O1003" s="33">
        <f t="shared" ca="1" si="31"/>
        <v>0.27912343003988616</v>
      </c>
      <c r="P1003" s="33">
        <v>140.23582079578017</v>
      </c>
      <c r="Q1003" s="31">
        <f t="shared" si="32"/>
        <v>0.81561632328885003</v>
      </c>
      <c r="Y1003" s="12">
        <v>140.23582079578017</v>
      </c>
    </row>
    <row r="1004" spans="14:25" x14ac:dyDescent="0.25">
      <c r="N1004" s="33">
        <v>1002</v>
      </c>
      <c r="O1004" s="33">
        <f t="shared" ca="1" si="31"/>
        <v>0.90139767999634968</v>
      </c>
      <c r="P1004" s="33">
        <v>131.23096352212926</v>
      </c>
      <c r="Q1004" s="31">
        <f t="shared" si="32"/>
        <v>0.5859049164141904</v>
      </c>
      <c r="Y1004" s="12">
        <v>131.23096352212926</v>
      </c>
    </row>
    <row r="1005" spans="14:25" x14ac:dyDescent="0.25">
      <c r="N1005" s="33">
        <v>1003</v>
      </c>
      <c r="O1005" s="33">
        <f t="shared" ca="1" si="31"/>
        <v>0.12815288359022647</v>
      </c>
      <c r="P1005" s="33">
        <v>132.12507482639188</v>
      </c>
      <c r="Q1005" s="31">
        <f t="shared" si="32"/>
        <v>0.61159035968517261</v>
      </c>
      <c r="Y1005" s="12">
        <v>132.12507482639188</v>
      </c>
    </row>
    <row r="1006" spans="14:25" x14ac:dyDescent="0.25">
      <c r="N1006" s="33">
        <v>1004</v>
      </c>
      <c r="O1006" s="33">
        <f t="shared" ca="1" si="31"/>
        <v>0.19734096128615097</v>
      </c>
      <c r="P1006" s="33">
        <v>105.60027801501121</v>
      </c>
      <c r="Q1006" s="31">
        <f t="shared" si="32"/>
        <v>5.8099755571920361E-2</v>
      </c>
      <c r="Y1006" s="12">
        <v>105.60027801501121</v>
      </c>
    </row>
    <row r="1007" spans="14:25" x14ac:dyDescent="0.25">
      <c r="N1007" s="33">
        <v>1005</v>
      </c>
      <c r="O1007" s="33">
        <f t="shared" ca="1" si="31"/>
        <v>7.6717456195040001E-2</v>
      </c>
      <c r="P1007" s="33">
        <v>148.30340289357929</v>
      </c>
      <c r="Q1007" s="31">
        <f t="shared" si="32"/>
        <v>0.93736029920550445</v>
      </c>
      <c r="Y1007" s="12">
        <v>148.30340289357929</v>
      </c>
    </row>
    <row r="1008" spans="14:25" x14ac:dyDescent="0.25">
      <c r="N1008" s="33">
        <v>1006</v>
      </c>
      <c r="O1008" s="33">
        <f t="shared" ca="1" si="31"/>
        <v>0.83940191623239901</v>
      </c>
      <c r="P1008" s="33">
        <v>123.03562743984264</v>
      </c>
      <c r="Q1008" s="31">
        <f t="shared" si="32"/>
        <v>0.35230933894815064</v>
      </c>
      <c r="Y1008" s="12">
        <v>123.03562743984264</v>
      </c>
    </row>
    <row r="1009" spans="14:25" x14ac:dyDescent="0.25">
      <c r="N1009" s="33">
        <v>1007</v>
      </c>
      <c r="O1009" s="33">
        <f t="shared" ca="1" si="31"/>
        <v>0.85498110503423652</v>
      </c>
      <c r="P1009" s="33">
        <v>120.43464265028861</v>
      </c>
      <c r="Q1009" s="31">
        <f t="shared" si="32"/>
        <v>0.28656901018534331</v>
      </c>
      <c r="Y1009" s="12">
        <v>120.43464265028861</v>
      </c>
    </row>
    <row r="1010" spans="14:25" x14ac:dyDescent="0.25">
      <c r="N1010" s="33">
        <v>1008</v>
      </c>
      <c r="O1010" s="33">
        <f t="shared" ca="1" si="31"/>
        <v>0.68617337215334229</v>
      </c>
      <c r="P1010" s="33">
        <v>132.45546911559993</v>
      </c>
      <c r="Q1010" s="31">
        <f t="shared" si="32"/>
        <v>0.6209925865618604</v>
      </c>
      <c r="Y1010" s="12">
        <v>132.45546911559993</v>
      </c>
    </row>
    <row r="1011" spans="14:25" x14ac:dyDescent="0.25">
      <c r="N1011" s="33">
        <v>1009</v>
      </c>
      <c r="O1011" s="33">
        <f t="shared" ca="1" si="31"/>
        <v>7.884109529963268E-2</v>
      </c>
      <c r="P1011" s="33">
        <v>112.0051546101745</v>
      </c>
      <c r="Q1011" s="31">
        <f t="shared" si="32"/>
        <v>0.12610576452752084</v>
      </c>
      <c r="Y1011" s="12">
        <v>112.0051546101745</v>
      </c>
    </row>
    <row r="1012" spans="14:25" x14ac:dyDescent="0.25">
      <c r="N1012" s="33">
        <v>1010</v>
      </c>
      <c r="O1012" s="33">
        <f t="shared" ca="1" si="31"/>
        <v>0.14494245128197436</v>
      </c>
      <c r="P1012" s="33">
        <v>124.4390236957418</v>
      </c>
      <c r="Q1012" s="31">
        <f t="shared" si="32"/>
        <v>0.39025266974896611</v>
      </c>
      <c r="Y1012" s="12">
        <v>124.4390236957418</v>
      </c>
    </row>
    <row r="1013" spans="14:25" x14ac:dyDescent="0.25">
      <c r="N1013" s="33">
        <v>1011</v>
      </c>
      <c r="O1013" s="33">
        <f t="shared" ca="1" si="31"/>
        <v>0.39612518040530798</v>
      </c>
      <c r="P1013" s="33">
        <v>135.78990943068953</v>
      </c>
      <c r="Q1013" s="31">
        <f t="shared" si="32"/>
        <v>0.71181512427309435</v>
      </c>
      <c r="Y1013" s="12">
        <v>135.78990943068953</v>
      </c>
    </row>
    <row r="1014" spans="14:25" x14ac:dyDescent="0.25">
      <c r="N1014" s="33">
        <v>1012</v>
      </c>
      <c r="O1014" s="33">
        <f t="shared" ca="1" si="31"/>
        <v>0.79221848173769549</v>
      </c>
      <c r="P1014" s="33">
        <v>125.31848289325094</v>
      </c>
      <c r="Q1014" s="31">
        <f t="shared" si="32"/>
        <v>0.41473696244691705</v>
      </c>
      <c r="Y1014" s="12">
        <v>125.31848289325094</v>
      </c>
    </row>
    <row r="1015" spans="14:25" x14ac:dyDescent="0.25">
      <c r="N1015" s="33">
        <v>1013</v>
      </c>
      <c r="O1015" s="33">
        <f t="shared" ca="1" si="31"/>
        <v>0.3925245051166516</v>
      </c>
      <c r="P1015" s="33">
        <v>123.47459254259026</v>
      </c>
      <c r="Q1015" s="31">
        <f t="shared" si="32"/>
        <v>0.36401317714770498</v>
      </c>
      <c r="Y1015" s="12">
        <v>123.47459254259026</v>
      </c>
    </row>
    <row r="1016" spans="14:25" x14ac:dyDescent="0.25">
      <c r="N1016" s="33">
        <v>1014</v>
      </c>
      <c r="O1016" s="33">
        <f t="shared" ca="1" si="31"/>
        <v>0.40536210250507632</v>
      </c>
      <c r="P1016" s="33">
        <v>137.85394130297234</v>
      </c>
      <c r="Q1016" s="31">
        <f t="shared" si="32"/>
        <v>0.7629243716798173</v>
      </c>
      <c r="Y1016" s="12">
        <v>137.85394130297234</v>
      </c>
    </row>
    <row r="1017" spans="14:25" x14ac:dyDescent="0.25">
      <c r="N1017" s="33">
        <v>1015</v>
      </c>
      <c r="O1017" s="33">
        <f t="shared" ca="1" si="31"/>
        <v>0.70925109079795701</v>
      </c>
      <c r="P1017" s="33">
        <v>118.03451420829217</v>
      </c>
      <c r="Q1017" s="31">
        <f t="shared" si="32"/>
        <v>0.23224182382074032</v>
      </c>
      <c r="Y1017" s="12">
        <v>118.03451420829217</v>
      </c>
    </row>
    <row r="1018" spans="14:25" x14ac:dyDescent="0.25">
      <c r="N1018" s="33">
        <v>1016</v>
      </c>
      <c r="O1018" s="33">
        <f t="shared" ca="1" si="31"/>
        <v>0.95324592655289142</v>
      </c>
      <c r="P1018" s="33">
        <v>120.44775954756921</v>
      </c>
      <c r="Q1018" s="31">
        <f t="shared" si="32"/>
        <v>0.28688354828870899</v>
      </c>
      <c r="Y1018" s="12">
        <v>120.44775954756921</v>
      </c>
    </row>
    <row r="1019" spans="14:25" x14ac:dyDescent="0.25">
      <c r="N1019" s="33">
        <v>1017</v>
      </c>
      <c r="O1019" s="33">
        <f t="shared" ca="1" si="31"/>
        <v>0.93330908959590597</v>
      </c>
      <c r="P1019" s="33">
        <v>159.056422128191</v>
      </c>
      <c r="Q1019" s="31">
        <f t="shared" si="32"/>
        <v>0.99204476609958858</v>
      </c>
      <c r="Y1019" s="12">
        <v>159.056422128191</v>
      </c>
    </row>
    <row r="1020" spans="14:25" x14ac:dyDescent="0.25">
      <c r="N1020" s="33">
        <v>1018</v>
      </c>
      <c r="O1020" s="33">
        <f t="shared" ca="1" si="31"/>
        <v>0.63543566171369226</v>
      </c>
      <c r="P1020" s="33">
        <v>149.00105915527266</v>
      </c>
      <c r="Q1020" s="31">
        <f t="shared" si="32"/>
        <v>0.9439519054329526</v>
      </c>
      <c r="Y1020" s="12">
        <v>149.00105915527266</v>
      </c>
    </row>
    <row r="1021" spans="14:25" x14ac:dyDescent="0.25">
      <c r="N1021" s="33">
        <v>1019</v>
      </c>
      <c r="O1021" s="33">
        <f t="shared" ca="1" si="31"/>
        <v>0.27656941278710212</v>
      </c>
      <c r="P1021" s="33">
        <v>147.55673491388274</v>
      </c>
      <c r="Q1021" s="31">
        <f t="shared" si="32"/>
        <v>0.92967592111330943</v>
      </c>
      <c r="Y1021" s="12">
        <v>147.55673491388274</v>
      </c>
    </row>
    <row r="1022" spans="14:25" x14ac:dyDescent="0.25">
      <c r="N1022" s="33">
        <v>1020</v>
      </c>
      <c r="O1022" s="33">
        <f t="shared" ca="1" si="31"/>
        <v>0.29829221747795398</v>
      </c>
      <c r="P1022" s="33">
        <v>133.11148041154024</v>
      </c>
      <c r="Q1022" s="31">
        <f t="shared" si="32"/>
        <v>0.63948744787624079</v>
      </c>
      <c r="Y1022" s="12">
        <v>133.11148041154024</v>
      </c>
    </row>
    <row r="1023" spans="14:25" x14ac:dyDescent="0.25">
      <c r="N1023" s="33">
        <v>1021</v>
      </c>
      <c r="O1023" s="33">
        <f t="shared" ca="1" si="31"/>
        <v>0.93062312826259619</v>
      </c>
      <c r="P1023" s="33">
        <v>134.80982009523709</v>
      </c>
      <c r="Q1023" s="31">
        <f t="shared" si="32"/>
        <v>0.68603287380616562</v>
      </c>
      <c r="Y1023" s="12">
        <v>134.80982009523709</v>
      </c>
    </row>
    <row r="1024" spans="14:25" x14ac:dyDescent="0.25">
      <c r="N1024" s="33">
        <v>1022</v>
      </c>
      <c r="O1024" s="33">
        <f t="shared" ca="1" si="31"/>
        <v>0.55157171975509478</v>
      </c>
      <c r="P1024" s="33">
        <v>88.832410896781937</v>
      </c>
      <c r="Q1024" s="31">
        <f t="shared" si="32"/>
        <v>4.3502448453325475E-3</v>
      </c>
      <c r="Y1024" s="12">
        <v>88.832410896781937</v>
      </c>
    </row>
    <row r="1025" spans="14:25" x14ac:dyDescent="0.25">
      <c r="N1025" s="33">
        <v>1023</v>
      </c>
      <c r="O1025" s="33">
        <f t="shared" ca="1" si="31"/>
        <v>0.65854549615415114</v>
      </c>
      <c r="P1025" s="33">
        <v>136.89696871752187</v>
      </c>
      <c r="Q1025" s="31">
        <f t="shared" si="32"/>
        <v>0.73980552677327016</v>
      </c>
      <c r="Y1025" s="12">
        <v>136.89696871752187</v>
      </c>
    </row>
    <row r="1026" spans="14:25" x14ac:dyDescent="0.25">
      <c r="N1026" s="33">
        <v>1024</v>
      </c>
      <c r="O1026" s="33">
        <f t="shared" ca="1" si="31"/>
        <v>0.4596675697310042</v>
      </c>
      <c r="P1026" s="33">
        <v>118.54768311057873</v>
      </c>
      <c r="Q1026" s="31">
        <f t="shared" si="32"/>
        <v>0.24330230134940528</v>
      </c>
      <c r="Y1026" s="12">
        <v>118.54768311057873</v>
      </c>
    </row>
    <row r="1027" spans="14:25" x14ac:dyDescent="0.25">
      <c r="N1027" s="33">
        <v>1025</v>
      </c>
      <c r="O1027" s="33">
        <f t="shared" ca="1" si="31"/>
        <v>0.65924186325985301</v>
      </c>
      <c r="P1027" s="33">
        <v>120.77990288331836</v>
      </c>
      <c r="Q1027" s="31">
        <f t="shared" si="32"/>
        <v>0.29490898909183583</v>
      </c>
      <c r="Y1027" s="12">
        <v>120.77990288331836</v>
      </c>
    </row>
    <row r="1028" spans="14:25" x14ac:dyDescent="0.25">
      <c r="N1028" s="33">
        <v>1026</v>
      </c>
      <c r="O1028" s="33">
        <f t="shared" ref="O1028:O1091" ca="1" si="33">RAND()</f>
        <v>0.75850546246935602</v>
      </c>
      <c r="P1028" s="33">
        <v>123.28283606268553</v>
      </c>
      <c r="Q1028" s="31">
        <f t="shared" ref="Q1028:Q1091" si="34">_xlfn.NORM.S.DIST(($L$5+$L$6*ASINH((P1028-$L$3)/$L$4)),TRUE)</f>
        <v>0.35888107428008331</v>
      </c>
      <c r="Y1028" s="12">
        <v>123.28283606268553</v>
      </c>
    </row>
    <row r="1029" spans="14:25" x14ac:dyDescent="0.25">
      <c r="N1029" s="33">
        <v>1027</v>
      </c>
      <c r="O1029" s="33">
        <f t="shared" ca="1" si="33"/>
        <v>0.81898244535283271</v>
      </c>
      <c r="P1029" s="33">
        <v>102.7358053863653</v>
      </c>
      <c r="Q1029" s="31">
        <f t="shared" si="34"/>
        <v>3.9453746639843225E-2</v>
      </c>
      <c r="Y1029" s="12">
        <v>102.7358053863653</v>
      </c>
    </row>
    <row r="1030" spans="14:25" x14ac:dyDescent="0.25">
      <c r="N1030" s="33">
        <v>1028</v>
      </c>
      <c r="O1030" s="33">
        <f t="shared" ca="1" si="33"/>
        <v>0.95826279799487213</v>
      </c>
      <c r="P1030" s="33">
        <v>101.39648820252609</v>
      </c>
      <c r="Q1030" s="31">
        <f t="shared" si="34"/>
        <v>3.2651416014026095E-2</v>
      </c>
      <c r="Y1030" s="12">
        <v>101.39648820252609</v>
      </c>
    </row>
    <row r="1031" spans="14:25" x14ac:dyDescent="0.25">
      <c r="N1031" s="33">
        <v>1029</v>
      </c>
      <c r="O1031" s="33">
        <f t="shared" ca="1" si="33"/>
        <v>0.59011893509947588</v>
      </c>
      <c r="P1031" s="33">
        <v>109.41058356369857</v>
      </c>
      <c r="Q1031" s="31">
        <f t="shared" si="34"/>
        <v>9.3555379825309037E-2</v>
      </c>
      <c r="Y1031" s="12">
        <v>109.41058356369857</v>
      </c>
    </row>
    <row r="1032" spans="14:25" x14ac:dyDescent="0.25">
      <c r="N1032" s="33">
        <v>1030</v>
      </c>
      <c r="O1032" s="33">
        <f t="shared" ca="1" si="33"/>
        <v>7.9743325989370839E-2</v>
      </c>
      <c r="P1032" s="33">
        <v>126.40727155998789</v>
      </c>
      <c r="Q1032" s="31">
        <f t="shared" si="34"/>
        <v>0.44565028820593888</v>
      </c>
      <c r="Y1032" s="12">
        <v>126.40727155998789</v>
      </c>
    </row>
    <row r="1033" spans="14:25" x14ac:dyDescent="0.25">
      <c r="N1033" s="33">
        <v>1031</v>
      </c>
      <c r="O1033" s="33">
        <f t="shared" ca="1" si="33"/>
        <v>0.6054828258831314</v>
      </c>
      <c r="P1033" s="33">
        <v>137.47394552851313</v>
      </c>
      <c r="Q1033" s="31">
        <f t="shared" si="34"/>
        <v>0.75386992258160257</v>
      </c>
      <c r="Y1033" s="12">
        <v>137.47394552851313</v>
      </c>
    </row>
    <row r="1034" spans="14:25" x14ac:dyDescent="0.25">
      <c r="N1034" s="33">
        <v>1032</v>
      </c>
      <c r="O1034" s="33">
        <f t="shared" ca="1" si="33"/>
        <v>0.55194214595735414</v>
      </c>
      <c r="P1034" s="33">
        <v>111.45452569093361</v>
      </c>
      <c r="Q1034" s="31">
        <f t="shared" si="34"/>
        <v>0.11857363499253534</v>
      </c>
      <c r="Y1034" s="12">
        <v>111.45452569093361</v>
      </c>
    </row>
    <row r="1035" spans="14:25" x14ac:dyDescent="0.25">
      <c r="N1035" s="33">
        <v>1033</v>
      </c>
      <c r="O1035" s="33">
        <f t="shared" ca="1" si="33"/>
        <v>0.86939874069522172</v>
      </c>
      <c r="P1035" s="33">
        <v>109.2647486615171</v>
      </c>
      <c r="Q1035" s="31">
        <f t="shared" si="34"/>
        <v>9.1940759666079855E-2</v>
      </c>
      <c r="Y1035" s="12">
        <v>109.2647486615171</v>
      </c>
    </row>
    <row r="1036" spans="14:25" x14ac:dyDescent="0.25">
      <c r="N1036" s="33">
        <v>1034</v>
      </c>
      <c r="O1036" s="33">
        <f t="shared" ca="1" si="33"/>
        <v>8.5371215307465054E-2</v>
      </c>
      <c r="P1036" s="33">
        <v>145.72686199158156</v>
      </c>
      <c r="Q1036" s="31">
        <f t="shared" si="34"/>
        <v>0.90792477749684797</v>
      </c>
      <c r="Y1036" s="12">
        <v>145.72686199158156</v>
      </c>
    </row>
    <row r="1037" spans="14:25" x14ac:dyDescent="0.25">
      <c r="N1037" s="33">
        <v>1035</v>
      </c>
      <c r="O1037" s="33">
        <f t="shared" ca="1" si="33"/>
        <v>0.96828259621732937</v>
      </c>
      <c r="P1037" s="33">
        <v>114.79676602799238</v>
      </c>
      <c r="Q1037" s="31">
        <f t="shared" si="34"/>
        <v>0.16977201185057164</v>
      </c>
      <c r="Y1037" s="12">
        <v>114.79676602799238</v>
      </c>
    </row>
    <row r="1038" spans="14:25" x14ac:dyDescent="0.25">
      <c r="N1038" s="33">
        <v>1036</v>
      </c>
      <c r="O1038" s="33">
        <f t="shared" ca="1" si="33"/>
        <v>0.91056518905922423</v>
      </c>
      <c r="P1038" s="33">
        <v>137.04354135991716</v>
      </c>
      <c r="Q1038" s="31">
        <f t="shared" si="34"/>
        <v>0.74341372624441426</v>
      </c>
      <c r="Y1038" s="12">
        <v>137.04354135991716</v>
      </c>
    </row>
    <row r="1039" spans="14:25" x14ac:dyDescent="0.25">
      <c r="N1039" s="33">
        <v>1037</v>
      </c>
      <c r="O1039" s="33">
        <f t="shared" ca="1" si="33"/>
        <v>0.78002164861886503</v>
      </c>
      <c r="P1039" s="33">
        <v>114.48305908585714</v>
      </c>
      <c r="Q1039" s="31">
        <f t="shared" si="34"/>
        <v>0.16439829588680721</v>
      </c>
      <c r="Y1039" s="12">
        <v>114.48305908585714</v>
      </c>
    </row>
    <row r="1040" spans="14:25" x14ac:dyDescent="0.25">
      <c r="N1040" s="33">
        <v>1038</v>
      </c>
      <c r="O1040" s="33">
        <f t="shared" ca="1" si="33"/>
        <v>0.93200864640222514</v>
      </c>
      <c r="P1040" s="33">
        <v>153.70233488722801</v>
      </c>
      <c r="Q1040" s="31">
        <f t="shared" si="34"/>
        <v>0.97554122539939392</v>
      </c>
      <c r="Y1040" s="12">
        <v>153.70233488722801</v>
      </c>
    </row>
    <row r="1041" spans="14:25" x14ac:dyDescent="0.25">
      <c r="N1041" s="33">
        <v>1039</v>
      </c>
      <c r="O1041" s="33">
        <f t="shared" ca="1" si="33"/>
        <v>7.645442937276703E-2</v>
      </c>
      <c r="P1041" s="33">
        <v>111.75587661187572</v>
      </c>
      <c r="Q1041" s="31">
        <f t="shared" si="34"/>
        <v>0.12265295953668838</v>
      </c>
      <c r="Y1041" s="12">
        <v>111.75587661187572</v>
      </c>
    </row>
    <row r="1042" spans="14:25" x14ac:dyDescent="0.25">
      <c r="N1042" s="33">
        <v>1040</v>
      </c>
      <c r="O1042" s="33">
        <f t="shared" ca="1" si="33"/>
        <v>0.53861197096613644</v>
      </c>
      <c r="P1042" s="33">
        <v>118.01699769959643</v>
      </c>
      <c r="Q1042" s="31">
        <f t="shared" si="34"/>
        <v>0.23186977284051977</v>
      </c>
      <c r="Y1042" s="12">
        <v>118.01699769959643</v>
      </c>
    </row>
    <row r="1043" spans="14:25" x14ac:dyDescent="0.25">
      <c r="N1043" s="33">
        <v>1041</v>
      </c>
      <c r="O1043" s="33">
        <f t="shared" ca="1" si="33"/>
        <v>0.10726938309187806</v>
      </c>
      <c r="P1043" s="33">
        <v>115.02217139630579</v>
      </c>
      <c r="Q1043" s="31">
        <f t="shared" si="34"/>
        <v>0.17370717436018598</v>
      </c>
      <c r="Y1043" s="12">
        <v>115.02217139630579</v>
      </c>
    </row>
    <row r="1044" spans="14:25" x14ac:dyDescent="0.25">
      <c r="N1044" s="33">
        <v>1042</v>
      </c>
      <c r="O1044" s="33">
        <f t="shared" ca="1" si="33"/>
        <v>0.71777753185358473</v>
      </c>
      <c r="P1044" s="33">
        <v>146.03193734277249</v>
      </c>
      <c r="Q1044" s="31">
        <f t="shared" si="34"/>
        <v>0.91184927243429892</v>
      </c>
      <c r="Y1044" s="12">
        <v>146.03193734277249</v>
      </c>
    </row>
    <row r="1045" spans="14:25" x14ac:dyDescent="0.25">
      <c r="N1045" s="33">
        <v>1043</v>
      </c>
      <c r="O1045" s="33">
        <f t="shared" ca="1" si="33"/>
        <v>0.90595220906806506</v>
      </c>
      <c r="P1045" s="33">
        <v>117.93043194944279</v>
      </c>
      <c r="Q1045" s="31">
        <f t="shared" si="34"/>
        <v>0.23003646400197669</v>
      </c>
      <c r="Y1045" s="12">
        <v>117.93043194944279</v>
      </c>
    </row>
    <row r="1046" spans="14:25" x14ac:dyDescent="0.25">
      <c r="N1046" s="33">
        <v>1044</v>
      </c>
      <c r="O1046" s="33">
        <f t="shared" ca="1" si="33"/>
        <v>0.63256549211887192</v>
      </c>
      <c r="P1046" s="33">
        <v>115.28582036937335</v>
      </c>
      <c r="Q1046" s="31">
        <f t="shared" si="34"/>
        <v>0.17838870007006752</v>
      </c>
      <c r="Y1046" s="12">
        <v>115.28582036937335</v>
      </c>
    </row>
    <row r="1047" spans="14:25" x14ac:dyDescent="0.25">
      <c r="N1047" s="33">
        <v>1045</v>
      </c>
      <c r="O1047" s="33">
        <f t="shared" ca="1" si="33"/>
        <v>0.26428346433420902</v>
      </c>
      <c r="P1047" s="33">
        <v>119.94565303832952</v>
      </c>
      <c r="Q1047" s="31">
        <f t="shared" si="34"/>
        <v>0.27497561633670176</v>
      </c>
      <c r="Y1047" s="12">
        <v>119.94565303832952</v>
      </c>
    </row>
    <row r="1048" spans="14:25" x14ac:dyDescent="0.25">
      <c r="N1048" s="33">
        <v>1046</v>
      </c>
      <c r="O1048" s="33">
        <f t="shared" ca="1" si="33"/>
        <v>0.42140666522117598</v>
      </c>
      <c r="P1048" s="33">
        <v>116.27730657304508</v>
      </c>
      <c r="Q1048" s="31">
        <f t="shared" si="34"/>
        <v>0.19675485362220166</v>
      </c>
      <c r="Y1048" s="12">
        <v>116.27730657304508</v>
      </c>
    </row>
    <row r="1049" spans="14:25" x14ac:dyDescent="0.25">
      <c r="N1049" s="33">
        <v>1047</v>
      </c>
      <c r="O1049" s="33">
        <f t="shared" ca="1" si="33"/>
        <v>0.53907357161213132</v>
      </c>
      <c r="P1049" s="33">
        <v>116.83437794190813</v>
      </c>
      <c r="Q1049" s="31">
        <f t="shared" si="34"/>
        <v>0.20760058296808839</v>
      </c>
      <c r="Y1049" s="12">
        <v>116.83437794190813</v>
      </c>
    </row>
    <row r="1050" spans="14:25" x14ac:dyDescent="0.25">
      <c r="N1050" s="33">
        <v>1048</v>
      </c>
      <c r="O1050" s="33">
        <f t="shared" ca="1" si="33"/>
        <v>0.73924965996961589</v>
      </c>
      <c r="P1050" s="33">
        <v>145.99769657582692</v>
      </c>
      <c r="Q1050" s="31">
        <f t="shared" si="34"/>
        <v>0.91141486724934384</v>
      </c>
      <c r="Y1050" s="12">
        <v>145.99769657582692</v>
      </c>
    </row>
    <row r="1051" spans="14:25" x14ac:dyDescent="0.25">
      <c r="N1051" s="33">
        <v>1049</v>
      </c>
      <c r="O1051" s="33">
        <f t="shared" ca="1" si="33"/>
        <v>0.34396573304825484</v>
      </c>
      <c r="P1051" s="33">
        <v>131.26727119805514</v>
      </c>
      <c r="Q1051" s="31">
        <f t="shared" si="34"/>
        <v>0.58695383959652148</v>
      </c>
      <c r="Y1051" s="12">
        <v>131.26727119805514</v>
      </c>
    </row>
    <row r="1052" spans="14:25" x14ac:dyDescent="0.25">
      <c r="N1052" s="33">
        <v>1050</v>
      </c>
      <c r="O1052" s="33">
        <f t="shared" ca="1" si="33"/>
        <v>0.52038725826007493</v>
      </c>
      <c r="P1052" s="33">
        <v>130.11370683639149</v>
      </c>
      <c r="Q1052" s="31">
        <f t="shared" si="34"/>
        <v>0.55345165977893096</v>
      </c>
      <c r="Y1052" s="12">
        <v>130.11370683639149</v>
      </c>
    </row>
    <row r="1053" spans="14:25" x14ac:dyDescent="0.25">
      <c r="N1053" s="33">
        <v>1051</v>
      </c>
      <c r="O1053" s="33">
        <f t="shared" ca="1" si="33"/>
        <v>0.69400373143637872</v>
      </c>
      <c r="P1053" s="33">
        <v>137.00055605028794</v>
      </c>
      <c r="Q1053" s="31">
        <f t="shared" si="34"/>
        <v>0.74235801117703537</v>
      </c>
      <c r="Y1053" s="12">
        <v>137.00055605028794</v>
      </c>
    </row>
    <row r="1054" spans="14:25" x14ac:dyDescent="0.25">
      <c r="N1054" s="33">
        <v>1052</v>
      </c>
      <c r="O1054" s="33">
        <f t="shared" ca="1" si="33"/>
        <v>0.95221816864852038</v>
      </c>
      <c r="P1054" s="33">
        <v>133.57963200350298</v>
      </c>
      <c r="Q1054" s="31">
        <f t="shared" si="34"/>
        <v>0.65252571111733015</v>
      </c>
      <c r="Y1054" s="12">
        <v>133.57963200350298</v>
      </c>
    </row>
    <row r="1055" spans="14:25" x14ac:dyDescent="0.25">
      <c r="N1055" s="33">
        <v>1053</v>
      </c>
      <c r="O1055" s="33">
        <f t="shared" ca="1" si="33"/>
        <v>0.44831618853152666</v>
      </c>
      <c r="P1055" s="33">
        <v>128.03267827093538</v>
      </c>
      <c r="Q1055" s="31">
        <f t="shared" si="34"/>
        <v>0.49266741601268854</v>
      </c>
      <c r="Y1055" s="12">
        <v>128.03267827093538</v>
      </c>
    </row>
    <row r="1056" spans="14:25" x14ac:dyDescent="0.25">
      <c r="N1056" s="33">
        <v>1054</v>
      </c>
      <c r="O1056" s="33">
        <f t="shared" ca="1" si="33"/>
        <v>0.48845369007272721</v>
      </c>
      <c r="P1056" s="33">
        <v>120.36202860074363</v>
      </c>
      <c r="Q1056" s="31">
        <f t="shared" si="34"/>
        <v>0.28483108207939467</v>
      </c>
      <c r="Y1056" s="12">
        <v>120.36202860074363</v>
      </c>
    </row>
    <row r="1057" spans="14:25" x14ac:dyDescent="0.25">
      <c r="N1057" s="33">
        <v>1055</v>
      </c>
      <c r="O1057" s="33">
        <f t="shared" ca="1" si="33"/>
        <v>0.42179503417185227</v>
      </c>
      <c r="P1057" s="33">
        <v>142.12174156864569</v>
      </c>
      <c r="Q1057" s="31">
        <f t="shared" si="34"/>
        <v>0.85200801187064867</v>
      </c>
      <c r="Y1057" s="12">
        <v>142.12174156864569</v>
      </c>
    </row>
    <row r="1058" spans="14:25" x14ac:dyDescent="0.25">
      <c r="N1058" s="33">
        <v>1056</v>
      </c>
      <c r="O1058" s="33">
        <f t="shared" ca="1" si="33"/>
        <v>0.93326707757908489</v>
      </c>
      <c r="P1058" s="33">
        <v>125.22548139029392</v>
      </c>
      <c r="Q1058" s="31">
        <f t="shared" si="34"/>
        <v>0.41212534460150985</v>
      </c>
      <c r="Y1058" s="12">
        <v>125.22548139029392</v>
      </c>
    </row>
    <row r="1059" spans="14:25" x14ac:dyDescent="0.25">
      <c r="N1059" s="33">
        <v>1057</v>
      </c>
      <c r="O1059" s="33">
        <f t="shared" ca="1" si="33"/>
        <v>9.1912558098865338E-2</v>
      </c>
      <c r="P1059" s="33">
        <v>132.00928772623132</v>
      </c>
      <c r="Q1059" s="31">
        <f t="shared" si="34"/>
        <v>0.60828291842400795</v>
      </c>
      <c r="Y1059" s="12">
        <v>132.00928772623132</v>
      </c>
    </row>
    <row r="1060" spans="14:25" x14ac:dyDescent="0.25">
      <c r="N1060" s="33">
        <v>1058</v>
      </c>
      <c r="O1060" s="33">
        <f t="shared" ca="1" si="33"/>
        <v>1.4219608581511167E-2</v>
      </c>
      <c r="P1060" s="33">
        <v>140.62828553852307</v>
      </c>
      <c r="Q1060" s="31">
        <f t="shared" si="34"/>
        <v>0.82358929569846773</v>
      </c>
      <c r="Y1060" s="12">
        <v>140.62828553852307</v>
      </c>
    </row>
    <row r="1061" spans="14:25" x14ac:dyDescent="0.25">
      <c r="N1061" s="33">
        <v>1059</v>
      </c>
      <c r="O1061" s="33">
        <f t="shared" ca="1" si="33"/>
        <v>0.93329210595384271</v>
      </c>
      <c r="P1061" s="33">
        <v>122.59360994317433</v>
      </c>
      <c r="Q1061" s="31">
        <f t="shared" si="34"/>
        <v>0.34068841780247355</v>
      </c>
      <c r="Y1061" s="12">
        <v>122.59360994317433</v>
      </c>
    </row>
    <row r="1062" spans="14:25" x14ac:dyDescent="0.25">
      <c r="N1062" s="33">
        <v>1060</v>
      </c>
      <c r="O1062" s="33">
        <f t="shared" ca="1" si="33"/>
        <v>6.5994535020082346E-2</v>
      </c>
      <c r="P1062" s="33">
        <v>140.98001701194627</v>
      </c>
      <c r="Q1062" s="31">
        <f t="shared" si="34"/>
        <v>0.83055768918257156</v>
      </c>
      <c r="Y1062" s="12">
        <v>140.98001701194627</v>
      </c>
    </row>
    <row r="1063" spans="14:25" x14ac:dyDescent="0.25">
      <c r="N1063" s="33">
        <v>1061</v>
      </c>
      <c r="O1063" s="33">
        <f t="shared" ca="1" si="33"/>
        <v>0.50276254183948466</v>
      </c>
      <c r="P1063" s="33">
        <v>147.63671646072999</v>
      </c>
      <c r="Q1063" s="31">
        <f t="shared" si="34"/>
        <v>0.93053102239705987</v>
      </c>
      <c r="Y1063" s="12">
        <v>147.63671646072999</v>
      </c>
    </row>
    <row r="1064" spans="14:25" x14ac:dyDescent="0.25">
      <c r="N1064" s="33">
        <v>1062</v>
      </c>
      <c r="O1064" s="33">
        <f t="shared" ca="1" si="33"/>
        <v>0.34309152413499033</v>
      </c>
      <c r="P1064" s="33">
        <v>122.79705119611694</v>
      </c>
      <c r="Q1064" s="31">
        <f t="shared" si="34"/>
        <v>0.34601596954735797</v>
      </c>
      <c r="Y1064" s="12">
        <v>122.79705119611694</v>
      </c>
    </row>
    <row r="1065" spans="14:25" x14ac:dyDescent="0.25">
      <c r="N1065" s="33">
        <v>1063</v>
      </c>
      <c r="O1065" s="33">
        <f t="shared" ca="1" si="33"/>
        <v>0.67986730843376697</v>
      </c>
      <c r="P1065" s="33">
        <v>117.62295855714009</v>
      </c>
      <c r="Q1065" s="31">
        <f t="shared" si="34"/>
        <v>0.22359690388659417</v>
      </c>
      <c r="Y1065" s="12">
        <v>117.62295855714009</v>
      </c>
    </row>
    <row r="1066" spans="14:25" x14ac:dyDescent="0.25">
      <c r="N1066" s="33">
        <v>1064</v>
      </c>
      <c r="O1066" s="33">
        <f t="shared" ca="1" si="33"/>
        <v>0.67231356261036679</v>
      </c>
      <c r="P1066" s="33">
        <v>127.10655857970022</v>
      </c>
      <c r="Q1066" s="31">
        <f t="shared" si="34"/>
        <v>0.465778884506095</v>
      </c>
      <c r="Y1066" s="12">
        <v>127.10655857970022</v>
      </c>
    </row>
    <row r="1067" spans="14:25" x14ac:dyDescent="0.25">
      <c r="N1067" s="33">
        <v>1065</v>
      </c>
      <c r="O1067" s="33">
        <f t="shared" ca="1" si="33"/>
        <v>0.50080755369569341</v>
      </c>
      <c r="P1067" s="33">
        <v>134.40034699184952</v>
      </c>
      <c r="Q1067" s="31">
        <f t="shared" si="34"/>
        <v>0.6750112395252571</v>
      </c>
      <c r="Y1067" s="12">
        <v>134.40034699184952</v>
      </c>
    </row>
    <row r="1068" spans="14:25" x14ac:dyDescent="0.25">
      <c r="N1068" s="33">
        <v>1066</v>
      </c>
      <c r="O1068" s="33">
        <f t="shared" ca="1" si="33"/>
        <v>0.30815695158899736</v>
      </c>
      <c r="P1068" s="33">
        <v>128.1579975364466</v>
      </c>
      <c r="Q1068" s="31">
        <f t="shared" si="34"/>
        <v>0.49632025665693508</v>
      </c>
      <c r="Y1068" s="12">
        <v>128.1579975364466</v>
      </c>
    </row>
    <row r="1069" spans="14:25" x14ac:dyDescent="0.25">
      <c r="N1069" s="33">
        <v>1067</v>
      </c>
      <c r="O1069" s="33">
        <f t="shared" ca="1" si="33"/>
        <v>0.14371649332350456</v>
      </c>
      <c r="P1069" s="33">
        <v>138.83204004819169</v>
      </c>
      <c r="Q1069" s="31">
        <f t="shared" si="34"/>
        <v>0.78543225308101805</v>
      </c>
      <c r="Y1069" s="12">
        <v>138.83204004819169</v>
      </c>
    </row>
    <row r="1070" spans="14:25" x14ac:dyDescent="0.25">
      <c r="N1070" s="33">
        <v>1068</v>
      </c>
      <c r="O1070" s="33">
        <f t="shared" ca="1" si="33"/>
        <v>0.2340352516863945</v>
      </c>
      <c r="P1070" s="33">
        <v>112.49958309215337</v>
      </c>
      <c r="Q1070" s="31">
        <f t="shared" si="34"/>
        <v>0.13316653580587104</v>
      </c>
      <c r="Y1070" s="12">
        <v>112.49958309215337</v>
      </c>
    </row>
    <row r="1071" spans="14:25" x14ac:dyDescent="0.25">
      <c r="N1071" s="33">
        <v>1069</v>
      </c>
      <c r="O1071" s="33">
        <f t="shared" ca="1" si="33"/>
        <v>0.16637293919272045</v>
      </c>
      <c r="P1071" s="33">
        <v>113.44939319436189</v>
      </c>
      <c r="Q1071" s="31">
        <f t="shared" si="34"/>
        <v>0.14753528809033264</v>
      </c>
      <c r="Y1071" s="12">
        <v>113.44939319436189</v>
      </c>
    </row>
    <row r="1072" spans="14:25" x14ac:dyDescent="0.25">
      <c r="N1072" s="33">
        <v>1070</v>
      </c>
      <c r="O1072" s="33">
        <f t="shared" ca="1" si="33"/>
        <v>0.50849124642159915</v>
      </c>
      <c r="P1072" s="33">
        <v>125.79078660679463</v>
      </c>
      <c r="Q1072" s="31">
        <f t="shared" si="34"/>
        <v>0.42807394069647614</v>
      </c>
      <c r="Y1072" s="12">
        <v>125.79078660679463</v>
      </c>
    </row>
    <row r="1073" spans="14:25" x14ac:dyDescent="0.25">
      <c r="N1073" s="33">
        <v>1071</v>
      </c>
      <c r="O1073" s="33">
        <f t="shared" ca="1" si="33"/>
        <v>0.59758654619286034</v>
      </c>
      <c r="P1073" s="33">
        <v>143.11283117604904</v>
      </c>
      <c r="Q1073" s="31">
        <f t="shared" si="34"/>
        <v>0.86916439175026938</v>
      </c>
      <c r="Y1073" s="12">
        <v>143.11283117604904</v>
      </c>
    </row>
    <row r="1074" spans="14:25" x14ac:dyDescent="0.25">
      <c r="N1074" s="33">
        <v>1072</v>
      </c>
      <c r="O1074" s="33">
        <f t="shared" ca="1" si="33"/>
        <v>0.52966388551159871</v>
      </c>
      <c r="P1074" s="33">
        <v>131.30580714794547</v>
      </c>
      <c r="Q1074" s="31">
        <f t="shared" si="34"/>
        <v>0.58806665275215808</v>
      </c>
      <c r="Y1074" s="12">
        <v>131.30580714794547</v>
      </c>
    </row>
    <row r="1075" spans="14:25" x14ac:dyDescent="0.25">
      <c r="N1075" s="33">
        <v>1073</v>
      </c>
      <c r="O1075" s="33">
        <f t="shared" ca="1" si="33"/>
        <v>0.690633362418417</v>
      </c>
      <c r="P1075" s="33">
        <v>131.1346905777508</v>
      </c>
      <c r="Q1075" s="31">
        <f t="shared" si="34"/>
        <v>0.58312151910174503</v>
      </c>
      <c r="Y1075" s="12">
        <v>131.1346905777508</v>
      </c>
    </row>
    <row r="1076" spans="14:25" x14ac:dyDescent="0.25">
      <c r="N1076" s="33">
        <v>1074</v>
      </c>
      <c r="O1076" s="33">
        <f t="shared" ca="1" si="33"/>
        <v>0.77989805012777669</v>
      </c>
      <c r="P1076" s="33">
        <v>122.73189682952658</v>
      </c>
      <c r="Q1076" s="31">
        <f t="shared" si="34"/>
        <v>0.34430580722846588</v>
      </c>
      <c r="Y1076" s="12">
        <v>122.73189682952658</v>
      </c>
    </row>
    <row r="1077" spans="14:25" x14ac:dyDescent="0.25">
      <c r="N1077" s="33">
        <v>1075</v>
      </c>
      <c r="O1077" s="33">
        <f t="shared" ca="1" si="33"/>
        <v>9.4497395841174892E-2</v>
      </c>
      <c r="P1077" s="33">
        <v>132.75536112193305</v>
      </c>
      <c r="Q1077" s="31">
        <f t="shared" si="34"/>
        <v>0.62947776389346433</v>
      </c>
      <c r="Y1077" s="12">
        <v>132.75536112193305</v>
      </c>
    </row>
    <row r="1078" spans="14:25" x14ac:dyDescent="0.25">
      <c r="N1078" s="33">
        <v>1076</v>
      </c>
      <c r="O1078" s="33">
        <f t="shared" ca="1" si="33"/>
        <v>0.23392141550748091</v>
      </c>
      <c r="P1078" s="33">
        <v>122.77519934020333</v>
      </c>
      <c r="Q1078" s="31">
        <f t="shared" si="34"/>
        <v>0.34544199289346322</v>
      </c>
      <c r="Y1078" s="12">
        <v>122.77519934020333</v>
      </c>
    </row>
    <row r="1079" spans="14:25" x14ac:dyDescent="0.25">
      <c r="N1079" s="33">
        <v>1077</v>
      </c>
      <c r="O1079" s="33">
        <f t="shared" ca="1" si="33"/>
        <v>0.64672623301411947</v>
      </c>
      <c r="P1079" s="33">
        <v>134.50665745025111</v>
      </c>
      <c r="Q1079" s="31">
        <f t="shared" si="34"/>
        <v>0.67788603106637746</v>
      </c>
      <c r="Y1079" s="12">
        <v>134.50665745025111</v>
      </c>
    </row>
    <row r="1080" spans="14:25" x14ac:dyDescent="0.25">
      <c r="N1080" s="33">
        <v>1078</v>
      </c>
      <c r="O1080" s="33">
        <f t="shared" ca="1" si="33"/>
        <v>0.8279164681079908</v>
      </c>
      <c r="P1080" s="33">
        <v>131.99329213275041</v>
      </c>
      <c r="Q1080" s="31">
        <f t="shared" si="34"/>
        <v>0.60782552495037889</v>
      </c>
      <c r="Y1080" s="12">
        <v>131.99329213275041</v>
      </c>
    </row>
    <row r="1081" spans="14:25" x14ac:dyDescent="0.25">
      <c r="N1081" s="33">
        <v>1079</v>
      </c>
      <c r="O1081" s="33">
        <f t="shared" ca="1" si="33"/>
        <v>0.9762921356925266</v>
      </c>
      <c r="P1081" s="33">
        <v>131.59215335113578</v>
      </c>
      <c r="Q1081" s="31">
        <f t="shared" si="34"/>
        <v>0.59631903957036025</v>
      </c>
      <c r="Y1081" s="12">
        <v>131.59215335113578</v>
      </c>
    </row>
    <row r="1082" spans="14:25" x14ac:dyDescent="0.25">
      <c r="N1082" s="33">
        <v>1080</v>
      </c>
      <c r="O1082" s="33">
        <f t="shared" ca="1" si="33"/>
        <v>7.9290405814658294E-2</v>
      </c>
      <c r="P1082" s="33">
        <v>119.11427247129501</v>
      </c>
      <c r="Q1082" s="31">
        <f t="shared" si="34"/>
        <v>0.25587112716410865</v>
      </c>
      <c r="Y1082" s="12">
        <v>119.11427247129501</v>
      </c>
    </row>
    <row r="1083" spans="14:25" x14ac:dyDescent="0.25">
      <c r="N1083" s="33">
        <v>1081</v>
      </c>
      <c r="O1083" s="33">
        <f t="shared" ca="1" si="33"/>
        <v>0.66691278191578107</v>
      </c>
      <c r="P1083" s="33">
        <v>129.30985565453912</v>
      </c>
      <c r="Q1083" s="31">
        <f t="shared" si="34"/>
        <v>0.52997159314564668</v>
      </c>
      <c r="Y1083" s="12">
        <v>129.30985565453912</v>
      </c>
    </row>
    <row r="1084" spans="14:25" x14ac:dyDescent="0.25">
      <c r="N1084" s="33">
        <v>1082</v>
      </c>
      <c r="O1084" s="33">
        <f t="shared" ca="1" si="33"/>
        <v>0.69893830932311996</v>
      </c>
      <c r="P1084" s="33">
        <v>98.890333355652842</v>
      </c>
      <c r="Q1084" s="31">
        <f t="shared" si="34"/>
        <v>2.2600158894506159E-2</v>
      </c>
      <c r="Y1084" s="12">
        <v>98.890333355652842</v>
      </c>
    </row>
    <row r="1085" spans="14:25" x14ac:dyDescent="0.25">
      <c r="N1085" s="33">
        <v>1083</v>
      </c>
      <c r="O1085" s="33">
        <f t="shared" ca="1" si="33"/>
        <v>0.65163123270616929</v>
      </c>
      <c r="P1085" s="33">
        <v>110.76075662075607</v>
      </c>
      <c r="Q1085" s="31">
        <f t="shared" si="34"/>
        <v>0.10957074984198578</v>
      </c>
      <c r="Y1085" s="12">
        <v>110.76075662075607</v>
      </c>
    </row>
    <row r="1086" spans="14:25" x14ac:dyDescent="0.25">
      <c r="N1086" s="33">
        <v>1084</v>
      </c>
      <c r="O1086" s="33">
        <f t="shared" ca="1" si="33"/>
        <v>0.93630740219593345</v>
      </c>
      <c r="P1086" s="33">
        <v>134.86510817555131</v>
      </c>
      <c r="Q1086" s="31">
        <f t="shared" si="34"/>
        <v>0.68751025787587838</v>
      </c>
      <c r="Y1086" s="12">
        <v>134.86510817555131</v>
      </c>
    </row>
    <row r="1087" spans="14:25" x14ac:dyDescent="0.25">
      <c r="N1087" s="33">
        <v>1085</v>
      </c>
      <c r="O1087" s="33">
        <f t="shared" ca="1" si="33"/>
        <v>0.52400213578713906</v>
      </c>
      <c r="P1087" s="33">
        <v>156.47084849149624</v>
      </c>
      <c r="Q1087" s="31">
        <f t="shared" si="34"/>
        <v>0.985975495318822</v>
      </c>
      <c r="Y1087" s="12">
        <v>156.47084849149624</v>
      </c>
    </row>
    <row r="1088" spans="14:25" x14ac:dyDescent="0.25">
      <c r="N1088" s="33">
        <v>1086</v>
      </c>
      <c r="O1088" s="33">
        <f t="shared" ca="1" si="33"/>
        <v>2.7788127924249006E-2</v>
      </c>
      <c r="P1088" s="33">
        <v>146.22070241131473</v>
      </c>
      <c r="Q1088" s="31">
        <f t="shared" si="34"/>
        <v>0.91421671280303218</v>
      </c>
      <c r="Y1088" s="12">
        <v>146.22070241131473</v>
      </c>
    </row>
    <row r="1089" spans="14:25" x14ac:dyDescent="0.25">
      <c r="N1089" s="33">
        <v>1087</v>
      </c>
      <c r="O1089" s="33">
        <f t="shared" ca="1" si="33"/>
        <v>0.78585578474363815</v>
      </c>
      <c r="P1089" s="33">
        <v>131.10827334278611</v>
      </c>
      <c r="Q1089" s="31">
        <f t="shared" si="34"/>
        <v>0.58235724034302572</v>
      </c>
      <c r="Y1089" s="12">
        <v>131.10827334278611</v>
      </c>
    </row>
    <row r="1090" spans="14:25" x14ac:dyDescent="0.25">
      <c r="N1090" s="33">
        <v>1088</v>
      </c>
      <c r="O1090" s="33">
        <f t="shared" ca="1" si="33"/>
        <v>0.67430976603308823</v>
      </c>
      <c r="P1090" s="33">
        <v>130.95281599797863</v>
      </c>
      <c r="Q1090" s="31">
        <f t="shared" si="34"/>
        <v>0.57785539741207392</v>
      </c>
      <c r="Y1090" s="12">
        <v>130.95281599797863</v>
      </c>
    </row>
    <row r="1091" spans="14:25" x14ac:dyDescent="0.25">
      <c r="N1091" s="33">
        <v>1089</v>
      </c>
      <c r="O1091" s="33">
        <f t="shared" ca="1" si="33"/>
        <v>0.68176895455248965</v>
      </c>
      <c r="P1091" s="33">
        <v>130.07075651635165</v>
      </c>
      <c r="Q1091" s="31">
        <f t="shared" si="34"/>
        <v>0.55219885306774252</v>
      </c>
      <c r="Y1091" s="12">
        <v>130.07075651635165</v>
      </c>
    </row>
    <row r="1092" spans="14:25" x14ac:dyDescent="0.25">
      <c r="N1092" s="33">
        <v>1090</v>
      </c>
      <c r="O1092" s="33">
        <f t="shared" ref="O1092:O1155" ca="1" si="35">RAND()</f>
        <v>2.2050220483156302E-2</v>
      </c>
      <c r="P1092" s="33">
        <v>133.36861834959734</v>
      </c>
      <c r="Q1092" s="31">
        <f t="shared" ref="Q1092:Q1155" si="36">_xlfn.NORM.S.DIST(($L$5+$L$6*ASINH((P1092-$L$3)/$L$4)),TRUE)</f>
        <v>0.6466666120776362</v>
      </c>
      <c r="Y1092" s="12">
        <v>133.36861834959734</v>
      </c>
    </row>
    <row r="1093" spans="14:25" x14ac:dyDescent="0.25">
      <c r="N1093" s="33">
        <v>1091</v>
      </c>
      <c r="O1093" s="33">
        <f t="shared" ca="1" si="35"/>
        <v>0.57015507040092295</v>
      </c>
      <c r="P1093" s="33">
        <v>106.00690188726807</v>
      </c>
      <c r="Q1093" s="31">
        <f t="shared" si="36"/>
        <v>6.1259220887757281E-2</v>
      </c>
      <c r="Y1093" s="12">
        <v>106.00690188726807</v>
      </c>
    </row>
    <row r="1094" spans="14:25" x14ac:dyDescent="0.25">
      <c r="N1094" s="33">
        <v>1092</v>
      </c>
      <c r="O1094" s="33">
        <f t="shared" ca="1" si="35"/>
        <v>1.5165578020990167E-2</v>
      </c>
      <c r="P1094" s="33">
        <v>120.73593939443906</v>
      </c>
      <c r="Q1094" s="31">
        <f t="shared" si="36"/>
        <v>0.29384004770485084</v>
      </c>
      <c r="Y1094" s="12">
        <v>120.73593939443906</v>
      </c>
    </row>
    <row r="1095" spans="14:25" x14ac:dyDescent="0.25">
      <c r="N1095" s="33">
        <v>1093</v>
      </c>
      <c r="O1095" s="33">
        <f t="shared" ca="1" si="35"/>
        <v>0.71464299399785802</v>
      </c>
      <c r="P1095" s="33">
        <v>131.32512355329044</v>
      </c>
      <c r="Q1095" s="31">
        <f t="shared" si="36"/>
        <v>0.58862426736811924</v>
      </c>
      <c r="Y1095" s="12">
        <v>131.32512355329044</v>
      </c>
    </row>
    <row r="1096" spans="14:25" x14ac:dyDescent="0.25">
      <c r="N1096" s="33">
        <v>1094</v>
      </c>
      <c r="O1096" s="33">
        <f t="shared" ca="1" si="35"/>
        <v>0.48356826326668667</v>
      </c>
      <c r="P1096" s="33">
        <v>133.97408231163692</v>
      </c>
      <c r="Q1096" s="31">
        <f t="shared" si="36"/>
        <v>0.66339517430889239</v>
      </c>
      <c r="Y1096" s="12">
        <v>133.97408231163692</v>
      </c>
    </row>
    <row r="1097" spans="14:25" x14ac:dyDescent="0.25">
      <c r="N1097" s="33">
        <v>1095</v>
      </c>
      <c r="O1097" s="33">
        <f t="shared" ca="1" si="35"/>
        <v>0.36890101310036283</v>
      </c>
      <c r="P1097" s="33">
        <v>133.5641522830841</v>
      </c>
      <c r="Q1097" s="31">
        <f t="shared" si="36"/>
        <v>0.65209691696253103</v>
      </c>
      <c r="Y1097" s="12">
        <v>133.5641522830841</v>
      </c>
    </row>
    <row r="1098" spans="14:25" x14ac:dyDescent="0.25">
      <c r="N1098" s="33">
        <v>1096</v>
      </c>
      <c r="O1098" s="33">
        <f t="shared" ca="1" si="35"/>
        <v>0.18524197070116899</v>
      </c>
      <c r="P1098" s="33">
        <v>153.72395401104532</v>
      </c>
      <c r="Q1098" s="31">
        <f t="shared" si="36"/>
        <v>0.97564237073172255</v>
      </c>
      <c r="Y1098" s="12">
        <v>153.72395401104532</v>
      </c>
    </row>
    <row r="1099" spans="14:25" x14ac:dyDescent="0.25">
      <c r="N1099" s="33">
        <v>1097</v>
      </c>
      <c r="O1099" s="33">
        <f t="shared" ca="1" si="35"/>
        <v>0.76986899626704541</v>
      </c>
      <c r="P1099" s="33">
        <v>123.30247767998071</v>
      </c>
      <c r="Q1099" s="31">
        <f t="shared" si="36"/>
        <v>0.35940538648963016</v>
      </c>
      <c r="Y1099" s="12">
        <v>123.30247767998071</v>
      </c>
    </row>
    <row r="1100" spans="14:25" x14ac:dyDescent="0.25">
      <c r="N1100" s="33">
        <v>1098</v>
      </c>
      <c r="O1100" s="33">
        <f t="shared" ca="1" si="35"/>
        <v>0.27145380648138961</v>
      </c>
      <c r="P1100" s="33">
        <v>134.36536411086183</v>
      </c>
      <c r="Q1100" s="31">
        <f t="shared" si="36"/>
        <v>0.67406326409645456</v>
      </c>
      <c r="Y1100" s="12">
        <v>134.36536411086183</v>
      </c>
    </row>
    <row r="1101" spans="14:25" x14ac:dyDescent="0.25">
      <c r="N1101" s="33">
        <v>1099</v>
      </c>
      <c r="O1101" s="33">
        <f t="shared" ca="1" si="35"/>
        <v>0.80301635546577199</v>
      </c>
      <c r="P1101" s="33">
        <v>118.71059285334857</v>
      </c>
      <c r="Q1101" s="31">
        <f t="shared" si="36"/>
        <v>0.24687810190627868</v>
      </c>
      <c r="Y1101" s="12">
        <v>118.71059285334857</v>
      </c>
    </row>
    <row r="1102" spans="14:25" x14ac:dyDescent="0.25">
      <c r="N1102" s="33">
        <v>1100</v>
      </c>
      <c r="O1102" s="33">
        <f t="shared" ca="1" si="35"/>
        <v>0.38582666940354859</v>
      </c>
      <c r="P1102" s="33">
        <v>113.09249431086079</v>
      </c>
      <c r="Q1102" s="31">
        <f t="shared" si="36"/>
        <v>0.14201080619196366</v>
      </c>
      <c r="Y1102" s="12">
        <v>113.09249431086079</v>
      </c>
    </row>
    <row r="1103" spans="14:25" x14ac:dyDescent="0.25">
      <c r="N1103" s="33">
        <v>1101</v>
      </c>
      <c r="O1103" s="33">
        <f t="shared" ca="1" si="35"/>
        <v>0.21047887194393156</v>
      </c>
      <c r="P1103" s="33">
        <v>104.63471297271276</v>
      </c>
      <c r="Q1103" s="31">
        <f t="shared" si="36"/>
        <v>5.1132836720196348E-2</v>
      </c>
      <c r="Y1103" s="12">
        <v>104.63471297271276</v>
      </c>
    </row>
    <row r="1104" spans="14:25" x14ac:dyDescent="0.25">
      <c r="N1104" s="33">
        <v>1102</v>
      </c>
      <c r="O1104" s="33">
        <f t="shared" ca="1" si="35"/>
        <v>0.74510984807933345</v>
      </c>
      <c r="P1104" s="33">
        <v>111.55618229785205</v>
      </c>
      <c r="Q1104" s="31">
        <f t="shared" si="36"/>
        <v>0.11993820554683608</v>
      </c>
      <c r="Y1104" s="12">
        <v>111.55618229785205</v>
      </c>
    </row>
    <row r="1105" spans="14:25" x14ac:dyDescent="0.25">
      <c r="N1105" s="33">
        <v>1103</v>
      </c>
      <c r="O1105" s="33">
        <f t="shared" ca="1" si="35"/>
        <v>0.70478588203390269</v>
      </c>
      <c r="P1105" s="33">
        <v>128.00301034624471</v>
      </c>
      <c r="Q1105" s="31">
        <f t="shared" si="36"/>
        <v>0.49180304332434088</v>
      </c>
      <c r="Y1105" s="12">
        <v>128.00301034624471</v>
      </c>
    </row>
    <row r="1106" spans="14:25" x14ac:dyDescent="0.25">
      <c r="N1106" s="33">
        <v>1104</v>
      </c>
      <c r="O1106" s="33">
        <f t="shared" ca="1" si="35"/>
        <v>0.71195771177794132</v>
      </c>
      <c r="P1106" s="33">
        <v>112.45705447438235</v>
      </c>
      <c r="Q1106" s="31">
        <f t="shared" si="36"/>
        <v>0.1325480224958609</v>
      </c>
      <c r="Y1106" s="12">
        <v>112.45705447438235</v>
      </c>
    </row>
    <row r="1107" spans="14:25" x14ac:dyDescent="0.25">
      <c r="N1107" s="33">
        <v>1105</v>
      </c>
      <c r="O1107" s="33">
        <f t="shared" ca="1" si="35"/>
        <v>0.65486368773837744</v>
      </c>
      <c r="P1107" s="33">
        <v>124.2708310153986</v>
      </c>
      <c r="Q1107" s="31">
        <f t="shared" si="36"/>
        <v>0.38562778796992264</v>
      </c>
      <c r="Y1107" s="12">
        <v>124.2708310153986</v>
      </c>
    </row>
    <row r="1108" spans="14:25" x14ac:dyDescent="0.25">
      <c r="N1108" s="33">
        <v>1106</v>
      </c>
      <c r="O1108" s="33">
        <f t="shared" ca="1" si="35"/>
        <v>0.52746281315604004</v>
      </c>
      <c r="P1108" s="33">
        <v>124.9715566085297</v>
      </c>
      <c r="Q1108" s="31">
        <f t="shared" si="36"/>
        <v>0.40502078267478225</v>
      </c>
      <c r="Y1108" s="12">
        <v>124.9715566085297</v>
      </c>
    </row>
    <row r="1109" spans="14:25" x14ac:dyDescent="0.25">
      <c r="N1109" s="33">
        <v>1107</v>
      </c>
      <c r="O1109" s="33">
        <f t="shared" ca="1" si="35"/>
        <v>0.73635595249499897</v>
      </c>
      <c r="P1109" s="33">
        <v>127.31036960691925</v>
      </c>
      <c r="Q1109" s="31">
        <f t="shared" si="36"/>
        <v>0.47167699971660959</v>
      </c>
      <c r="Y1109" s="12">
        <v>127.31036960691925</v>
      </c>
    </row>
    <row r="1110" spans="14:25" x14ac:dyDescent="0.25">
      <c r="N1110" s="33">
        <v>1108</v>
      </c>
      <c r="O1110" s="33">
        <f t="shared" ca="1" si="35"/>
        <v>0.24120658045849064</v>
      </c>
      <c r="P1110" s="33">
        <v>123.58987838379124</v>
      </c>
      <c r="Q1110" s="31">
        <f t="shared" si="36"/>
        <v>0.36711279619898557</v>
      </c>
      <c r="Y1110" s="12">
        <v>123.58987838379124</v>
      </c>
    </row>
    <row r="1111" spans="14:25" x14ac:dyDescent="0.25">
      <c r="N1111" s="33">
        <v>1109</v>
      </c>
      <c r="O1111" s="33">
        <f t="shared" ca="1" si="35"/>
        <v>8.3222338124566475E-2</v>
      </c>
      <c r="P1111" s="33">
        <v>125.77587173382948</v>
      </c>
      <c r="Q1111" s="31">
        <f t="shared" si="36"/>
        <v>0.42765096623751031</v>
      </c>
      <c r="Y1111" s="12">
        <v>125.77587173382948</v>
      </c>
    </row>
    <row r="1112" spans="14:25" x14ac:dyDescent="0.25">
      <c r="N1112" s="33">
        <v>1110</v>
      </c>
      <c r="O1112" s="33">
        <f t="shared" ca="1" si="35"/>
        <v>0.32702756817394696</v>
      </c>
      <c r="P1112" s="33">
        <v>132.67206844355582</v>
      </c>
      <c r="Q1112" s="31">
        <f t="shared" si="36"/>
        <v>0.62712600080180458</v>
      </c>
      <c r="Y1112" s="12">
        <v>132.67206844355582</v>
      </c>
    </row>
    <row r="1113" spans="14:25" x14ac:dyDescent="0.25">
      <c r="N1113" s="33">
        <v>1111</v>
      </c>
      <c r="O1113" s="33">
        <f t="shared" ca="1" si="35"/>
        <v>0.82577044310304659</v>
      </c>
      <c r="P1113" s="33">
        <v>121.3076603404964</v>
      </c>
      <c r="Q1113" s="31">
        <f t="shared" si="36"/>
        <v>0.3078967455907744</v>
      </c>
      <c r="Y1113" s="12">
        <v>121.3076603404964</v>
      </c>
    </row>
    <row r="1114" spans="14:25" x14ac:dyDescent="0.25">
      <c r="N1114" s="33">
        <v>1112</v>
      </c>
      <c r="O1114" s="33">
        <f t="shared" ca="1" si="35"/>
        <v>0.84712774831922943</v>
      </c>
      <c r="P1114" s="33">
        <v>135.08283160608804</v>
      </c>
      <c r="Q1114" s="31">
        <f t="shared" si="36"/>
        <v>0.69330234139692515</v>
      </c>
      <c r="Y1114" s="12">
        <v>135.08283160608804</v>
      </c>
    </row>
    <row r="1115" spans="14:25" x14ac:dyDescent="0.25">
      <c r="N1115" s="33">
        <v>1113</v>
      </c>
      <c r="O1115" s="33">
        <f t="shared" ca="1" si="35"/>
        <v>0.89026970560159524</v>
      </c>
      <c r="P1115" s="33">
        <v>128.19281689921283</v>
      </c>
      <c r="Q1115" s="31">
        <f t="shared" si="36"/>
        <v>0.49733563415800941</v>
      </c>
      <c r="Y1115" s="12">
        <v>128.19281689921283</v>
      </c>
    </row>
    <row r="1116" spans="14:25" x14ac:dyDescent="0.25">
      <c r="N1116" s="33">
        <v>1114</v>
      </c>
      <c r="O1116" s="33">
        <f t="shared" ca="1" si="35"/>
        <v>0.72936354151349914</v>
      </c>
      <c r="P1116" s="33">
        <v>144.42710404817504</v>
      </c>
      <c r="Q1116" s="31">
        <f t="shared" si="36"/>
        <v>0.88981642428992036</v>
      </c>
      <c r="Y1116" s="12">
        <v>144.42710404817504</v>
      </c>
    </row>
    <row r="1117" spans="14:25" x14ac:dyDescent="0.25">
      <c r="N1117" s="33">
        <v>1115</v>
      </c>
      <c r="O1117" s="33">
        <f t="shared" ca="1" si="35"/>
        <v>0.45604613774406477</v>
      </c>
      <c r="P1117" s="33">
        <v>120.81979546645026</v>
      </c>
      <c r="Q1117" s="31">
        <f t="shared" si="36"/>
        <v>0.29588069569154862</v>
      </c>
      <c r="Y1117" s="12">
        <v>120.81979546645026</v>
      </c>
    </row>
    <row r="1118" spans="14:25" x14ac:dyDescent="0.25">
      <c r="N1118" s="33">
        <v>1116</v>
      </c>
      <c r="O1118" s="33">
        <f t="shared" ca="1" si="35"/>
        <v>0.29165627710119735</v>
      </c>
      <c r="P1118" s="33">
        <v>116.84915099642303</v>
      </c>
      <c r="Q1118" s="31">
        <f t="shared" si="36"/>
        <v>0.20789334109823568</v>
      </c>
      <c r="Y1118" s="12">
        <v>116.84915099642303</v>
      </c>
    </row>
    <row r="1119" spans="14:25" x14ac:dyDescent="0.25">
      <c r="N1119" s="33">
        <v>1117</v>
      </c>
      <c r="O1119" s="33">
        <f t="shared" ca="1" si="35"/>
        <v>5.5714963658939354E-2</v>
      </c>
      <c r="P1119" s="33">
        <v>116.67405644983609</v>
      </c>
      <c r="Q1119" s="31">
        <f t="shared" si="36"/>
        <v>0.20444053796553044</v>
      </c>
      <c r="Y1119" s="12">
        <v>116.67405644983609</v>
      </c>
    </row>
    <row r="1120" spans="14:25" x14ac:dyDescent="0.25">
      <c r="N1120" s="33">
        <v>1118</v>
      </c>
      <c r="O1120" s="33">
        <f t="shared" ca="1" si="35"/>
        <v>0.20917400515578877</v>
      </c>
      <c r="P1120" s="33">
        <v>149.94496116849177</v>
      </c>
      <c r="Q1120" s="31">
        <f t="shared" si="36"/>
        <v>0.9520100477329978</v>
      </c>
      <c r="Y1120" s="12">
        <v>149.94496116849177</v>
      </c>
    </row>
    <row r="1121" spans="14:25" x14ac:dyDescent="0.25">
      <c r="N1121" s="33">
        <v>1119</v>
      </c>
      <c r="O1121" s="33">
        <f t="shared" ca="1" si="35"/>
        <v>0.93297309924159455</v>
      </c>
      <c r="P1121" s="33">
        <v>122.98909040585831</v>
      </c>
      <c r="Q1121" s="31">
        <f t="shared" si="36"/>
        <v>0.35107792968255513</v>
      </c>
      <c r="Y1121" s="12">
        <v>122.98909040585831</v>
      </c>
    </row>
    <row r="1122" spans="14:25" x14ac:dyDescent="0.25">
      <c r="N1122" s="33">
        <v>1120</v>
      </c>
      <c r="O1122" s="33">
        <f t="shared" ca="1" si="35"/>
        <v>2.4060120717810718E-2</v>
      </c>
      <c r="P1122" s="33">
        <v>121.83557612046233</v>
      </c>
      <c r="Q1122" s="31">
        <f t="shared" si="36"/>
        <v>0.3211680344478588</v>
      </c>
      <c r="Y1122" s="12">
        <v>121.83557612046233</v>
      </c>
    </row>
    <row r="1123" spans="14:25" x14ac:dyDescent="0.25">
      <c r="N1123" s="33">
        <v>1121</v>
      </c>
      <c r="O1123" s="33">
        <f t="shared" ca="1" si="35"/>
        <v>0.24116916145099854</v>
      </c>
      <c r="P1123" s="33">
        <v>145.60345111305355</v>
      </c>
      <c r="Q1123" s="31">
        <f t="shared" si="36"/>
        <v>0.90630245228773076</v>
      </c>
      <c r="Y1123" s="12">
        <v>145.60345111305355</v>
      </c>
    </row>
    <row r="1124" spans="14:25" x14ac:dyDescent="0.25">
      <c r="N1124" s="33">
        <v>1122</v>
      </c>
      <c r="O1124" s="33">
        <f t="shared" ca="1" si="35"/>
        <v>0.10006547735935223</v>
      </c>
      <c r="P1124" s="33">
        <v>117.19777671921628</v>
      </c>
      <c r="Q1124" s="31">
        <f t="shared" si="36"/>
        <v>0.214878849391162</v>
      </c>
      <c r="Y1124" s="12">
        <v>117.19777671921628</v>
      </c>
    </row>
    <row r="1125" spans="14:25" x14ac:dyDescent="0.25">
      <c r="N1125" s="33">
        <v>1123</v>
      </c>
      <c r="O1125" s="33">
        <f t="shared" ca="1" si="35"/>
        <v>0.34930190519543525</v>
      </c>
      <c r="P1125" s="33">
        <v>133.82721577583865</v>
      </c>
      <c r="Q1125" s="31">
        <f t="shared" si="36"/>
        <v>0.65936115847901744</v>
      </c>
      <c r="Y1125" s="12">
        <v>133.82721577583865</v>
      </c>
    </row>
    <row r="1126" spans="14:25" x14ac:dyDescent="0.25">
      <c r="N1126" s="33">
        <v>1124</v>
      </c>
      <c r="O1126" s="33">
        <f t="shared" ca="1" si="35"/>
        <v>0.14287929825756263</v>
      </c>
      <c r="P1126" s="33">
        <v>117.10053671947344</v>
      </c>
      <c r="Q1126" s="31">
        <f t="shared" si="36"/>
        <v>0.21291562917446685</v>
      </c>
      <c r="Y1126" s="12">
        <v>117.10053671947344</v>
      </c>
    </row>
    <row r="1127" spans="14:25" x14ac:dyDescent="0.25">
      <c r="N1127" s="33">
        <v>1125</v>
      </c>
      <c r="O1127" s="33">
        <f t="shared" ca="1" si="35"/>
        <v>0.40639761607530112</v>
      </c>
      <c r="P1127" s="33">
        <v>127.07697238919054</v>
      </c>
      <c r="Q1127" s="31">
        <f t="shared" si="36"/>
        <v>0.46492375425035992</v>
      </c>
      <c r="Y1127" s="12">
        <v>127.07697238919054</v>
      </c>
    </row>
    <row r="1128" spans="14:25" x14ac:dyDescent="0.25">
      <c r="N1128" s="33">
        <v>1126</v>
      </c>
      <c r="O1128" s="33">
        <f t="shared" ca="1" si="35"/>
        <v>0.8574403873590537</v>
      </c>
      <c r="P1128" s="33">
        <v>132.76518131677165</v>
      </c>
      <c r="Q1128" s="31">
        <f t="shared" si="36"/>
        <v>0.62975477949172687</v>
      </c>
      <c r="Y1128" s="12">
        <v>132.76518131677165</v>
      </c>
    </row>
    <row r="1129" spans="14:25" x14ac:dyDescent="0.25">
      <c r="N1129" s="33">
        <v>1127</v>
      </c>
      <c r="O1129" s="33">
        <f t="shared" ca="1" si="35"/>
        <v>0.20295750633611176</v>
      </c>
      <c r="P1129" s="33">
        <v>125.05570086411106</v>
      </c>
      <c r="Q1129" s="31">
        <f t="shared" si="36"/>
        <v>0.40737075389506283</v>
      </c>
      <c r="Y1129" s="12">
        <v>125.05570086411106</v>
      </c>
    </row>
    <row r="1130" spans="14:25" x14ac:dyDescent="0.25">
      <c r="N1130" s="33">
        <v>1128</v>
      </c>
      <c r="O1130" s="33">
        <f t="shared" ca="1" si="35"/>
        <v>0.58157341011575425</v>
      </c>
      <c r="P1130" s="33">
        <v>106.78482660298685</v>
      </c>
      <c r="Q1130" s="31">
        <f t="shared" si="36"/>
        <v>6.7695810140197862E-2</v>
      </c>
      <c r="Y1130" s="12">
        <v>106.78482660298685</v>
      </c>
    </row>
    <row r="1131" spans="14:25" x14ac:dyDescent="0.25">
      <c r="N1131" s="33">
        <v>1129</v>
      </c>
      <c r="O1131" s="33">
        <f t="shared" ca="1" si="35"/>
        <v>0.10201390166825375</v>
      </c>
      <c r="P1131" s="33">
        <v>116.01948424661987</v>
      </c>
      <c r="Q1131" s="31">
        <f t="shared" si="36"/>
        <v>0.19186337064234718</v>
      </c>
      <c r="Y1131" s="12">
        <v>116.01948424661987</v>
      </c>
    </row>
    <row r="1132" spans="14:25" x14ac:dyDescent="0.25">
      <c r="N1132" s="33">
        <v>1130</v>
      </c>
      <c r="O1132" s="33">
        <f t="shared" ca="1" si="35"/>
        <v>0.85062713851080851</v>
      </c>
      <c r="P1132" s="33">
        <v>128.54494732381033</v>
      </c>
      <c r="Q1132" s="31">
        <f t="shared" si="36"/>
        <v>0.50761347056866202</v>
      </c>
      <c r="Y1132" s="12">
        <v>128.54494732381033</v>
      </c>
    </row>
    <row r="1133" spans="14:25" x14ac:dyDescent="0.25">
      <c r="N1133" s="33">
        <v>1131</v>
      </c>
      <c r="O1133" s="33">
        <f t="shared" ca="1" si="35"/>
        <v>0.74314376190971487</v>
      </c>
      <c r="P1133" s="33">
        <v>133.33868183253679</v>
      </c>
      <c r="Q1133" s="31">
        <f t="shared" si="36"/>
        <v>0.64583298341894013</v>
      </c>
      <c r="Y1133" s="12">
        <v>133.33868183253679</v>
      </c>
    </row>
    <row r="1134" spans="14:25" x14ac:dyDescent="0.25">
      <c r="N1134" s="33">
        <v>1132</v>
      </c>
      <c r="O1134" s="33">
        <f t="shared" ca="1" si="35"/>
        <v>0.61254020856373304</v>
      </c>
      <c r="P1134" s="33">
        <v>151.91682920346665</v>
      </c>
      <c r="Q1134" s="31">
        <f t="shared" si="36"/>
        <v>0.96592273763684766</v>
      </c>
      <c r="Y1134" s="12">
        <v>151.91682920346665</v>
      </c>
    </row>
    <row r="1135" spans="14:25" x14ac:dyDescent="0.25">
      <c r="N1135" s="33">
        <v>1133</v>
      </c>
      <c r="O1135" s="33">
        <f t="shared" ca="1" si="35"/>
        <v>0.3584265746199774</v>
      </c>
      <c r="P1135" s="33">
        <v>141.31045966383749</v>
      </c>
      <c r="Q1135" s="31">
        <f t="shared" si="36"/>
        <v>0.83695049405290911</v>
      </c>
      <c r="Y1135" s="12">
        <v>141.31045966383749</v>
      </c>
    </row>
    <row r="1136" spans="14:25" x14ac:dyDescent="0.25">
      <c r="N1136" s="33">
        <v>1134</v>
      </c>
      <c r="O1136" s="33">
        <f t="shared" ca="1" si="35"/>
        <v>0.28980876515209752</v>
      </c>
      <c r="P1136" s="33">
        <v>135.10121048289761</v>
      </c>
      <c r="Q1136" s="31">
        <f t="shared" si="36"/>
        <v>0.69378936114050072</v>
      </c>
      <c r="Y1136" s="12">
        <v>135.10121048289761</v>
      </c>
    </row>
    <row r="1137" spans="14:25" x14ac:dyDescent="0.25">
      <c r="N1137" s="33">
        <v>1135</v>
      </c>
      <c r="O1137" s="33">
        <f t="shared" ca="1" si="35"/>
        <v>0.78797324048151673</v>
      </c>
      <c r="P1137" s="33">
        <v>128.32999542207119</v>
      </c>
      <c r="Q1137" s="31">
        <f t="shared" si="36"/>
        <v>0.50133767203665502</v>
      </c>
      <c r="Y1137" s="12">
        <v>128.32999542207119</v>
      </c>
    </row>
    <row r="1138" spans="14:25" x14ac:dyDescent="0.25">
      <c r="N1138" s="33">
        <v>1136</v>
      </c>
      <c r="O1138" s="33">
        <f t="shared" ca="1" si="35"/>
        <v>0.37138684813136291</v>
      </c>
      <c r="P1138" s="33">
        <v>115.35165132816545</v>
      </c>
      <c r="Q1138" s="31">
        <f t="shared" si="36"/>
        <v>0.17957088969578361</v>
      </c>
      <c r="Y1138" s="12">
        <v>115.35165132816545</v>
      </c>
    </row>
    <row r="1139" spans="14:25" x14ac:dyDescent="0.25">
      <c r="N1139" s="33">
        <v>1137</v>
      </c>
      <c r="O1139" s="33">
        <f t="shared" ca="1" si="35"/>
        <v>7.4153373457463978E-3</v>
      </c>
      <c r="P1139" s="33">
        <v>120.21476843941895</v>
      </c>
      <c r="Q1139" s="31">
        <f t="shared" si="36"/>
        <v>0.28132398655032953</v>
      </c>
      <c r="Y1139" s="12">
        <v>120.21476843941895</v>
      </c>
    </row>
    <row r="1140" spans="14:25" x14ac:dyDescent="0.25">
      <c r="N1140" s="33">
        <v>1138</v>
      </c>
      <c r="O1140" s="33">
        <f t="shared" ca="1" si="35"/>
        <v>0.20639284799293545</v>
      </c>
      <c r="P1140" s="33">
        <v>131.05886020306895</v>
      </c>
      <c r="Q1140" s="31">
        <f t="shared" si="36"/>
        <v>0.58092708568593054</v>
      </c>
      <c r="Y1140" s="12">
        <v>131.05886020306895</v>
      </c>
    </row>
    <row r="1141" spans="14:25" x14ac:dyDescent="0.25">
      <c r="N1141" s="33">
        <v>1139</v>
      </c>
      <c r="O1141" s="33">
        <f t="shared" ca="1" si="35"/>
        <v>0.31950063967445663</v>
      </c>
      <c r="P1141" s="33">
        <v>154.38253294339398</v>
      </c>
      <c r="Q1141" s="31">
        <f t="shared" si="36"/>
        <v>0.97856294593054027</v>
      </c>
      <c r="Y1141" s="12">
        <v>154.38253294339398</v>
      </c>
    </row>
    <row r="1142" spans="14:25" x14ac:dyDescent="0.25">
      <c r="N1142" s="33">
        <v>1140</v>
      </c>
      <c r="O1142" s="33">
        <f t="shared" ca="1" si="35"/>
        <v>0.83213357640779506</v>
      </c>
      <c r="P1142" s="33">
        <v>135.34137914350549</v>
      </c>
      <c r="Q1142" s="31">
        <f t="shared" si="36"/>
        <v>0.70012557334713577</v>
      </c>
      <c r="Y1142" s="12">
        <v>135.34137914350549</v>
      </c>
    </row>
    <row r="1143" spans="14:25" x14ac:dyDescent="0.25">
      <c r="N1143" s="33">
        <v>1141</v>
      </c>
      <c r="O1143" s="33">
        <f t="shared" ca="1" si="35"/>
        <v>0.65269146967663105</v>
      </c>
      <c r="P1143" s="33">
        <v>147.84823877051866</v>
      </c>
      <c r="Q1143" s="31">
        <f t="shared" si="36"/>
        <v>0.93275518179675143</v>
      </c>
      <c r="Y1143" s="12">
        <v>147.84823877051866</v>
      </c>
    </row>
    <row r="1144" spans="14:25" x14ac:dyDescent="0.25">
      <c r="N1144" s="33">
        <v>1142</v>
      </c>
      <c r="O1144" s="33">
        <f t="shared" ca="1" si="35"/>
        <v>0.47297879907014662</v>
      </c>
      <c r="P1144" s="33">
        <v>119.59219819811997</v>
      </c>
      <c r="Q1144" s="31">
        <f t="shared" si="36"/>
        <v>0.26675879138665254</v>
      </c>
      <c r="Y1144" s="12">
        <v>119.59219819811997</v>
      </c>
    </row>
    <row r="1145" spans="14:25" x14ac:dyDescent="0.25">
      <c r="N1145" s="33">
        <v>1143</v>
      </c>
      <c r="O1145" s="33">
        <f t="shared" ca="1" si="35"/>
        <v>0.62553265814075498</v>
      </c>
      <c r="P1145" s="33">
        <v>134.30184143034239</v>
      </c>
      <c r="Q1145" s="31">
        <f t="shared" si="36"/>
        <v>0.67233942326706608</v>
      </c>
      <c r="Y1145" s="12">
        <v>134.30184143034239</v>
      </c>
    </row>
    <row r="1146" spans="14:25" x14ac:dyDescent="0.25">
      <c r="N1146" s="33">
        <v>1144</v>
      </c>
      <c r="O1146" s="33">
        <f t="shared" ca="1" si="35"/>
        <v>0.25254632017896617</v>
      </c>
      <c r="P1146" s="33">
        <v>126.91398408717316</v>
      </c>
      <c r="Q1146" s="31">
        <f t="shared" si="36"/>
        <v>0.46021806625732398</v>
      </c>
      <c r="Y1146" s="12">
        <v>126.91398408717316</v>
      </c>
    </row>
    <row r="1147" spans="14:25" x14ac:dyDescent="0.25">
      <c r="N1147" s="33">
        <v>1145</v>
      </c>
      <c r="O1147" s="33">
        <f t="shared" ca="1" si="35"/>
        <v>0.37409867522894769</v>
      </c>
      <c r="P1147" s="33">
        <v>132.14097997822498</v>
      </c>
      <c r="Q1147" s="31">
        <f t="shared" si="36"/>
        <v>0.61204420134168758</v>
      </c>
      <c r="Y1147" s="12">
        <v>132.14097997822498</v>
      </c>
    </row>
    <row r="1148" spans="14:25" x14ac:dyDescent="0.25">
      <c r="N1148" s="33">
        <v>1146</v>
      </c>
      <c r="O1148" s="33">
        <f t="shared" ca="1" si="35"/>
        <v>0.43038609815909823</v>
      </c>
      <c r="P1148" s="33">
        <v>106.93202998657493</v>
      </c>
      <c r="Q1148" s="31">
        <f t="shared" si="36"/>
        <v>6.8973517923968539E-2</v>
      </c>
      <c r="Y1148" s="12">
        <v>106.93202998657493</v>
      </c>
    </row>
    <row r="1149" spans="14:25" x14ac:dyDescent="0.25">
      <c r="N1149" s="33">
        <v>1147</v>
      </c>
      <c r="O1149" s="33">
        <f t="shared" ca="1" si="35"/>
        <v>0.82150946145346748</v>
      </c>
      <c r="P1149" s="33">
        <v>118.83383815184018</v>
      </c>
      <c r="Q1149" s="31">
        <f t="shared" si="36"/>
        <v>0.24960377441831333</v>
      </c>
      <c r="Y1149" s="12">
        <v>118.83383815184018</v>
      </c>
    </row>
    <row r="1150" spans="14:25" x14ac:dyDescent="0.25">
      <c r="N1150" s="33">
        <v>1148</v>
      </c>
      <c r="O1150" s="33">
        <f t="shared" ca="1" si="35"/>
        <v>0.58360157166160065</v>
      </c>
      <c r="P1150" s="33">
        <v>147.85269515905668</v>
      </c>
      <c r="Q1150" s="31">
        <f t="shared" si="36"/>
        <v>0.93280146203210468</v>
      </c>
      <c r="Y1150" s="12">
        <v>147.85269515905668</v>
      </c>
    </row>
    <row r="1151" spans="14:25" x14ac:dyDescent="0.25">
      <c r="N1151" s="33">
        <v>1149</v>
      </c>
      <c r="O1151" s="33">
        <f t="shared" ca="1" si="35"/>
        <v>0.47144269738507927</v>
      </c>
      <c r="P1151" s="33">
        <v>149.5442988436281</v>
      </c>
      <c r="Q1151" s="31">
        <f t="shared" si="36"/>
        <v>0.9487069870542375</v>
      </c>
      <c r="Y1151" s="12">
        <v>149.5442988436281</v>
      </c>
    </row>
    <row r="1152" spans="14:25" x14ac:dyDescent="0.25">
      <c r="N1152" s="33">
        <v>1150</v>
      </c>
      <c r="O1152" s="33">
        <f t="shared" ca="1" si="35"/>
        <v>0.58507160321431928</v>
      </c>
      <c r="P1152" s="33">
        <v>119.02208532623656</v>
      </c>
      <c r="Q1152" s="31">
        <f t="shared" si="36"/>
        <v>0.2538008886563714</v>
      </c>
      <c r="Y1152" s="12">
        <v>119.02208532623656</v>
      </c>
    </row>
    <row r="1153" spans="14:25" x14ac:dyDescent="0.25">
      <c r="N1153" s="33">
        <v>1151</v>
      </c>
      <c r="O1153" s="33">
        <f t="shared" ca="1" si="35"/>
        <v>0.75816202599609006</v>
      </c>
      <c r="P1153" s="33">
        <v>114.97440034832687</v>
      </c>
      <c r="Q1153" s="31">
        <f t="shared" si="36"/>
        <v>0.17286800364733221</v>
      </c>
      <c r="Y1153" s="12">
        <v>114.97440034832687</v>
      </c>
    </row>
    <row r="1154" spans="14:25" x14ac:dyDescent="0.25">
      <c r="N1154" s="33">
        <v>1152</v>
      </c>
      <c r="O1154" s="33">
        <f t="shared" ca="1" si="35"/>
        <v>2.8615408445262447E-2</v>
      </c>
      <c r="P1154" s="33">
        <v>134.83727017177847</v>
      </c>
      <c r="Q1154" s="31">
        <f t="shared" si="36"/>
        <v>0.68676671082950413</v>
      </c>
      <c r="Y1154" s="12">
        <v>134.83727017177847</v>
      </c>
    </row>
    <row r="1155" spans="14:25" x14ac:dyDescent="0.25">
      <c r="N1155" s="33">
        <v>1153</v>
      </c>
      <c r="O1155" s="33">
        <f t="shared" ca="1" si="35"/>
        <v>0.94908283863202525</v>
      </c>
      <c r="P1155" s="33">
        <v>128.03586210014208</v>
      </c>
      <c r="Q1155" s="31">
        <f t="shared" si="36"/>
        <v>0.49276018597222615</v>
      </c>
      <c r="Y1155" s="12">
        <v>128.03586210014208</v>
      </c>
    </row>
    <row r="1156" spans="14:25" x14ac:dyDescent="0.25">
      <c r="N1156" s="33">
        <v>1154</v>
      </c>
      <c r="O1156" s="33">
        <f t="shared" ref="O1156:O1219" ca="1" si="37">RAND()</f>
        <v>0.61603689996263622</v>
      </c>
      <c r="P1156" s="33">
        <v>132.57859518384515</v>
      </c>
      <c r="Q1156" s="31">
        <f t="shared" ref="Q1156:Q1219" si="38">_xlfn.NORM.S.DIST(($L$5+$L$6*ASINH((P1156-$L$3)/$L$4)),TRUE)</f>
        <v>0.62448222422212973</v>
      </c>
      <c r="Y1156" s="12">
        <v>132.57859518384515</v>
      </c>
    </row>
    <row r="1157" spans="14:25" x14ac:dyDescent="0.25">
      <c r="N1157" s="33">
        <v>1155</v>
      </c>
      <c r="O1157" s="33">
        <f t="shared" ca="1" si="37"/>
        <v>0.29265377703198769</v>
      </c>
      <c r="P1157" s="33">
        <v>152.43621299142606</v>
      </c>
      <c r="Q1157" s="31">
        <f t="shared" si="38"/>
        <v>0.96899009136354486</v>
      </c>
      <c r="Y1157" s="12">
        <v>152.43621299142606</v>
      </c>
    </row>
    <row r="1158" spans="14:25" x14ac:dyDescent="0.25">
      <c r="N1158" s="33">
        <v>1156</v>
      </c>
      <c r="O1158" s="33">
        <f t="shared" ca="1" si="37"/>
        <v>0.93142061495007766</v>
      </c>
      <c r="P1158" s="33">
        <v>151.12384404132865</v>
      </c>
      <c r="Q1158" s="31">
        <f t="shared" si="38"/>
        <v>0.96077608517745361</v>
      </c>
      <c r="Y1158" s="12">
        <v>151.12384404132865</v>
      </c>
    </row>
    <row r="1159" spans="14:25" x14ac:dyDescent="0.25">
      <c r="N1159" s="33">
        <v>1157</v>
      </c>
      <c r="O1159" s="33">
        <f t="shared" ca="1" si="37"/>
        <v>0.8822684914670168</v>
      </c>
      <c r="P1159" s="33">
        <v>138.11495264486456</v>
      </c>
      <c r="Q1159" s="31">
        <f t="shared" si="38"/>
        <v>0.76904479882548848</v>
      </c>
      <c r="Y1159" s="12">
        <v>138.11495264486456</v>
      </c>
    </row>
    <row r="1160" spans="14:25" x14ac:dyDescent="0.25">
      <c r="N1160" s="33">
        <v>1158</v>
      </c>
      <c r="O1160" s="33">
        <f t="shared" ca="1" si="37"/>
        <v>0.58416941920788479</v>
      </c>
      <c r="P1160" s="33">
        <v>117.13871428876563</v>
      </c>
      <c r="Q1160" s="31">
        <f t="shared" si="38"/>
        <v>0.21368504972770036</v>
      </c>
      <c r="Y1160" s="12">
        <v>117.13871428876563</v>
      </c>
    </row>
    <row r="1161" spans="14:25" x14ac:dyDescent="0.25">
      <c r="N1161" s="33">
        <v>1159</v>
      </c>
      <c r="O1161" s="33">
        <f t="shared" ca="1" si="37"/>
        <v>0.13738244804520283</v>
      </c>
      <c r="P1161" s="33">
        <v>126.50003991619471</v>
      </c>
      <c r="Q1161" s="31">
        <f t="shared" si="38"/>
        <v>0.44830982054288604</v>
      </c>
      <c r="Y1161" s="12">
        <v>126.50003991619471</v>
      </c>
    </row>
    <row r="1162" spans="14:25" x14ac:dyDescent="0.25">
      <c r="N1162" s="33">
        <v>1160</v>
      </c>
      <c r="O1162" s="33">
        <f t="shared" ca="1" si="37"/>
        <v>0.73853471140416838</v>
      </c>
      <c r="P1162" s="33">
        <v>147.65073971990836</v>
      </c>
      <c r="Q1162" s="31">
        <f t="shared" si="38"/>
        <v>0.93068014857832704</v>
      </c>
      <c r="Y1162" s="12">
        <v>147.65073971990836</v>
      </c>
    </row>
    <row r="1163" spans="14:25" x14ac:dyDescent="0.25">
      <c r="N1163" s="33">
        <v>1161</v>
      </c>
      <c r="O1163" s="33">
        <f t="shared" ca="1" si="37"/>
        <v>0.87973407736708853</v>
      </c>
      <c r="P1163" s="33">
        <v>119.85532739493587</v>
      </c>
      <c r="Q1163" s="31">
        <f t="shared" si="38"/>
        <v>0.27286263752957973</v>
      </c>
      <c r="Y1163" s="12">
        <v>119.85532739493587</v>
      </c>
    </row>
    <row r="1164" spans="14:25" x14ac:dyDescent="0.25">
      <c r="N1164" s="33">
        <v>1162</v>
      </c>
      <c r="O1164" s="33">
        <f t="shared" ca="1" si="37"/>
        <v>0.3418322061228789</v>
      </c>
      <c r="P1164" s="33">
        <v>110.61859612702007</v>
      </c>
      <c r="Q1164" s="31">
        <f t="shared" si="38"/>
        <v>0.10779189034020138</v>
      </c>
      <c r="Y1164" s="12">
        <v>110.61859612702007</v>
      </c>
    </row>
    <row r="1165" spans="14:25" x14ac:dyDescent="0.25">
      <c r="N1165" s="33">
        <v>1163</v>
      </c>
      <c r="O1165" s="33">
        <f t="shared" ca="1" si="37"/>
        <v>0.70770467273776294</v>
      </c>
      <c r="P1165" s="33">
        <v>127.759508675715</v>
      </c>
      <c r="Q1165" s="31">
        <f t="shared" si="38"/>
        <v>0.48471505535600401</v>
      </c>
      <c r="Y1165" s="12">
        <v>127.759508675715</v>
      </c>
    </row>
    <row r="1166" spans="14:25" x14ac:dyDescent="0.25">
      <c r="N1166" s="33">
        <v>1164</v>
      </c>
      <c r="O1166" s="33">
        <f t="shared" ca="1" si="37"/>
        <v>2.0759047682015197E-2</v>
      </c>
      <c r="P1166" s="33">
        <v>125.74113581053599</v>
      </c>
      <c r="Q1166" s="31">
        <f t="shared" si="38"/>
        <v>0.42666632190776776</v>
      </c>
      <c r="Y1166" s="12">
        <v>125.74113581053599</v>
      </c>
    </row>
    <row r="1167" spans="14:25" x14ac:dyDescent="0.25">
      <c r="N1167" s="33">
        <v>1165</v>
      </c>
      <c r="O1167" s="33">
        <f t="shared" ca="1" si="37"/>
        <v>0.41555194361407266</v>
      </c>
      <c r="P1167" s="33">
        <v>125.63105934389841</v>
      </c>
      <c r="Q1167" s="31">
        <f t="shared" si="38"/>
        <v>0.42355015694049641</v>
      </c>
      <c r="Y1167" s="12">
        <v>125.63105934389841</v>
      </c>
    </row>
    <row r="1168" spans="14:25" x14ac:dyDescent="0.25">
      <c r="N1168" s="33">
        <v>1166</v>
      </c>
      <c r="O1168" s="33">
        <f t="shared" ca="1" si="37"/>
        <v>0.41952562263794335</v>
      </c>
      <c r="P1168" s="33">
        <v>112.75472651536246</v>
      </c>
      <c r="Q1168" s="31">
        <f t="shared" si="38"/>
        <v>0.13692168205832772</v>
      </c>
      <c r="Y1168" s="12">
        <v>112.75472651536246</v>
      </c>
    </row>
    <row r="1169" spans="14:25" x14ac:dyDescent="0.25">
      <c r="N1169" s="33">
        <v>1167</v>
      </c>
      <c r="O1169" s="33">
        <f t="shared" ca="1" si="37"/>
        <v>0.87652361500011078</v>
      </c>
      <c r="P1169" s="33">
        <v>121.11914146318121</v>
      </c>
      <c r="Q1169" s="31">
        <f t="shared" si="38"/>
        <v>0.30322472781364673</v>
      </c>
      <c r="Y1169" s="12">
        <v>121.11914146318121</v>
      </c>
    </row>
    <row r="1170" spans="14:25" x14ac:dyDescent="0.25">
      <c r="N1170" s="33">
        <v>1168</v>
      </c>
      <c r="O1170" s="33">
        <f t="shared" ca="1" si="37"/>
        <v>0.98657722041921181</v>
      </c>
      <c r="P1170" s="33">
        <v>110.99513648287954</v>
      </c>
      <c r="Q1170" s="31">
        <f t="shared" si="38"/>
        <v>0.11255221932671962</v>
      </c>
      <c r="Y1170" s="12">
        <v>110.99513648287954</v>
      </c>
    </row>
    <row r="1171" spans="14:25" x14ac:dyDescent="0.25">
      <c r="N1171" s="33">
        <v>1169</v>
      </c>
      <c r="O1171" s="33">
        <f t="shared" ca="1" si="37"/>
        <v>0.26714911619156478</v>
      </c>
      <c r="P1171" s="33">
        <v>120.04454191702192</v>
      </c>
      <c r="Q1171" s="31">
        <f t="shared" si="38"/>
        <v>0.2772991945729264</v>
      </c>
      <c r="Y1171" s="12">
        <v>120.04454191702192</v>
      </c>
    </row>
    <row r="1172" spans="14:25" x14ac:dyDescent="0.25">
      <c r="N1172" s="33">
        <v>1170</v>
      </c>
      <c r="O1172" s="33">
        <f t="shared" ca="1" si="37"/>
        <v>0.10384527411633071</v>
      </c>
      <c r="P1172" s="33">
        <v>145.19849332455721</v>
      </c>
      <c r="Q1172" s="31">
        <f t="shared" si="38"/>
        <v>0.90083701776701963</v>
      </c>
      <c r="Y1172" s="12">
        <v>145.19849332455721</v>
      </c>
    </row>
    <row r="1173" spans="14:25" x14ac:dyDescent="0.25">
      <c r="N1173" s="33">
        <v>1171</v>
      </c>
      <c r="O1173" s="33">
        <f t="shared" ca="1" si="37"/>
        <v>0.68045564198463038</v>
      </c>
      <c r="P1173" s="33">
        <v>134.75622873094872</v>
      </c>
      <c r="Q1173" s="31">
        <f t="shared" si="38"/>
        <v>0.68459833431011829</v>
      </c>
      <c r="Y1173" s="12">
        <v>134.75622873094872</v>
      </c>
    </row>
    <row r="1174" spans="14:25" x14ac:dyDescent="0.25">
      <c r="N1174" s="33">
        <v>1172</v>
      </c>
      <c r="O1174" s="33">
        <f t="shared" ca="1" si="37"/>
        <v>0.21196299836031385</v>
      </c>
      <c r="P1174" s="33">
        <v>126.11009597016427</v>
      </c>
      <c r="Q1174" s="31">
        <f t="shared" si="38"/>
        <v>0.43715563274304303</v>
      </c>
      <c r="Y1174" s="12">
        <v>126.11009597016427</v>
      </c>
    </row>
    <row r="1175" spans="14:25" x14ac:dyDescent="0.25">
      <c r="N1175" s="33">
        <v>1173</v>
      </c>
      <c r="O1175" s="33">
        <f t="shared" ca="1" si="37"/>
        <v>0.49104836270788965</v>
      </c>
      <c r="P1175" s="33">
        <v>143.64249687911354</v>
      </c>
      <c r="Q1175" s="31">
        <f t="shared" si="38"/>
        <v>0.87777413664675241</v>
      </c>
      <c r="Y1175" s="12">
        <v>143.64249687911354</v>
      </c>
    </row>
    <row r="1176" spans="14:25" x14ac:dyDescent="0.25">
      <c r="N1176" s="33">
        <v>1174</v>
      </c>
      <c r="O1176" s="33">
        <f t="shared" ca="1" si="37"/>
        <v>0.29790487930737208</v>
      </c>
      <c r="P1176" s="33">
        <v>128.1211898269261</v>
      </c>
      <c r="Q1176" s="31">
        <f t="shared" si="38"/>
        <v>0.49524710458666349</v>
      </c>
      <c r="Y1176" s="12">
        <v>128.1211898269261</v>
      </c>
    </row>
    <row r="1177" spans="14:25" x14ac:dyDescent="0.25">
      <c r="N1177" s="33">
        <v>1175</v>
      </c>
      <c r="O1177" s="33">
        <f t="shared" ca="1" si="37"/>
        <v>0.2686962794033273</v>
      </c>
      <c r="P1177" s="33">
        <v>148.95776667597033</v>
      </c>
      <c r="Q1177" s="31">
        <f t="shared" si="38"/>
        <v>0.94355894102613502</v>
      </c>
      <c r="Y1177" s="12">
        <v>148.95776667597033</v>
      </c>
    </row>
    <row r="1178" spans="14:25" x14ac:dyDescent="0.25">
      <c r="N1178" s="33">
        <v>1176</v>
      </c>
      <c r="O1178" s="33">
        <f t="shared" ca="1" si="37"/>
        <v>5.5199243814328725E-2</v>
      </c>
      <c r="P1178" s="33">
        <v>117.81139993806518</v>
      </c>
      <c r="Q1178" s="31">
        <f t="shared" si="38"/>
        <v>0.22753013497565369</v>
      </c>
      <c r="Y1178" s="12">
        <v>117.81139993806518</v>
      </c>
    </row>
    <row r="1179" spans="14:25" x14ac:dyDescent="0.25">
      <c r="N1179" s="33">
        <v>1177</v>
      </c>
      <c r="O1179" s="33">
        <f t="shared" ca="1" si="37"/>
        <v>7.0390255519235279E-2</v>
      </c>
      <c r="P1179" s="33">
        <v>117.37038257440703</v>
      </c>
      <c r="Q1179" s="31">
        <f t="shared" si="38"/>
        <v>0.218391778113982</v>
      </c>
      <c r="Y1179" s="12">
        <v>117.37038257440703</v>
      </c>
    </row>
    <row r="1180" spans="14:25" x14ac:dyDescent="0.25">
      <c r="N1180" s="33">
        <v>1178</v>
      </c>
      <c r="O1180" s="33">
        <f t="shared" ca="1" si="37"/>
        <v>0.31160067323480223</v>
      </c>
      <c r="P1180" s="33">
        <v>127.84168639628668</v>
      </c>
      <c r="Q1180" s="31">
        <f t="shared" si="38"/>
        <v>0.48710578866947069</v>
      </c>
      <c r="Y1180" s="12">
        <v>127.84168639628668</v>
      </c>
    </row>
    <row r="1181" spans="14:25" x14ac:dyDescent="0.25">
      <c r="N1181" s="33">
        <v>1179</v>
      </c>
      <c r="O1181" s="33">
        <f t="shared" ca="1" si="37"/>
        <v>0.43096341847504871</v>
      </c>
      <c r="P1181" s="33">
        <v>133.39915831339493</v>
      </c>
      <c r="Q1181" s="31">
        <f t="shared" si="38"/>
        <v>0.64751643866608166</v>
      </c>
      <c r="Y1181" s="12">
        <v>133.39915831339493</v>
      </c>
    </row>
    <row r="1182" spans="14:25" x14ac:dyDescent="0.25">
      <c r="N1182" s="33">
        <v>1180</v>
      </c>
      <c r="O1182" s="33">
        <f t="shared" ca="1" si="37"/>
        <v>0.37705956512856453</v>
      </c>
      <c r="P1182" s="33">
        <v>134.14994400631463</v>
      </c>
      <c r="Q1182" s="31">
        <f t="shared" si="38"/>
        <v>0.66820450470350135</v>
      </c>
      <c r="Y1182" s="12">
        <v>134.14994400631463</v>
      </c>
    </row>
    <row r="1183" spans="14:25" x14ac:dyDescent="0.25">
      <c r="N1183" s="33">
        <v>1181</v>
      </c>
      <c r="O1183" s="33">
        <f t="shared" ca="1" si="37"/>
        <v>0.90884372422171655</v>
      </c>
      <c r="P1183" s="33">
        <v>129.53886471622121</v>
      </c>
      <c r="Q1183" s="31">
        <f t="shared" si="38"/>
        <v>0.53666600764211925</v>
      </c>
      <c r="Y1183" s="12">
        <v>129.53886471622121</v>
      </c>
    </row>
    <row r="1184" spans="14:25" x14ac:dyDescent="0.25">
      <c r="N1184" s="33">
        <v>1182</v>
      </c>
      <c r="O1184" s="33">
        <f t="shared" ca="1" si="37"/>
        <v>0.88521373690567062</v>
      </c>
      <c r="P1184" s="33">
        <v>130.75539969719534</v>
      </c>
      <c r="Q1184" s="31">
        <f t="shared" si="38"/>
        <v>0.5721285909895848</v>
      </c>
      <c r="Y1184" s="12">
        <v>130.75539969719534</v>
      </c>
    </row>
    <row r="1185" spans="14:25" x14ac:dyDescent="0.25">
      <c r="N1185" s="33">
        <v>1183</v>
      </c>
      <c r="O1185" s="33">
        <f t="shared" ca="1" si="37"/>
        <v>0.14436081171707671</v>
      </c>
      <c r="P1185" s="33">
        <v>145.47420913689518</v>
      </c>
      <c r="Q1185" s="31">
        <f t="shared" si="38"/>
        <v>0.90458186996683188</v>
      </c>
      <c r="Y1185" s="12">
        <v>145.47420913689518</v>
      </c>
    </row>
    <row r="1186" spans="14:25" x14ac:dyDescent="0.25">
      <c r="N1186" s="33">
        <v>1184</v>
      </c>
      <c r="O1186" s="33">
        <f t="shared" ca="1" si="37"/>
        <v>5.6188985528367041E-3</v>
      </c>
      <c r="P1186" s="33">
        <v>144.14200754113614</v>
      </c>
      <c r="Q1186" s="31">
        <f t="shared" si="38"/>
        <v>0.88553852485320239</v>
      </c>
      <c r="Y1186" s="12">
        <v>144.14200754113614</v>
      </c>
    </row>
    <row r="1187" spans="14:25" x14ac:dyDescent="0.25">
      <c r="N1187" s="33">
        <v>1185</v>
      </c>
      <c r="O1187" s="33">
        <f t="shared" ca="1" si="37"/>
        <v>0.79745311674472452</v>
      </c>
      <c r="P1187" s="33">
        <v>123.34669140779091</v>
      </c>
      <c r="Q1187" s="31">
        <f t="shared" si="38"/>
        <v>0.36058677517780802</v>
      </c>
      <c r="Y1187" s="12">
        <v>123.34669140779091</v>
      </c>
    </row>
    <row r="1188" spans="14:25" x14ac:dyDescent="0.25">
      <c r="N1188" s="33">
        <v>1186</v>
      </c>
      <c r="O1188" s="33">
        <f t="shared" ca="1" si="37"/>
        <v>0.90186140979643536</v>
      </c>
      <c r="P1188" s="33">
        <v>131.87355631183226</v>
      </c>
      <c r="Q1188" s="31">
        <f t="shared" si="38"/>
        <v>0.60439807440276549</v>
      </c>
      <c r="Y1188" s="12">
        <v>131.87355631183226</v>
      </c>
    </row>
    <row r="1189" spans="14:25" x14ac:dyDescent="0.25">
      <c r="N1189" s="33">
        <v>1187</v>
      </c>
      <c r="O1189" s="33">
        <f t="shared" ca="1" si="37"/>
        <v>0.77975803049525116</v>
      </c>
      <c r="P1189" s="33">
        <v>109.66430761525459</v>
      </c>
      <c r="Q1189" s="31">
        <f t="shared" si="38"/>
        <v>9.6417122383000819E-2</v>
      </c>
      <c r="Y1189" s="12">
        <v>109.66430761525459</v>
      </c>
    </row>
    <row r="1190" spans="14:25" x14ac:dyDescent="0.25">
      <c r="N1190" s="33">
        <v>1188</v>
      </c>
      <c r="O1190" s="33">
        <f t="shared" ca="1" si="37"/>
        <v>0.6475632025078315</v>
      </c>
      <c r="P1190" s="33">
        <v>114.57106916958277</v>
      </c>
      <c r="Q1190" s="31">
        <f t="shared" si="38"/>
        <v>0.16589380031512202</v>
      </c>
      <c r="Y1190" s="12">
        <v>114.57106916958277</v>
      </c>
    </row>
    <row r="1191" spans="14:25" x14ac:dyDescent="0.25">
      <c r="N1191" s="33">
        <v>1189</v>
      </c>
      <c r="O1191" s="33">
        <f t="shared" ca="1" si="37"/>
        <v>0.68395940578113279</v>
      </c>
      <c r="P1191" s="33">
        <v>94.903619103607184</v>
      </c>
      <c r="Q1191" s="31">
        <f t="shared" si="38"/>
        <v>1.2142272291289431E-2</v>
      </c>
      <c r="Y1191" s="12">
        <v>94.903619103607184</v>
      </c>
    </row>
    <row r="1192" spans="14:25" x14ac:dyDescent="0.25">
      <c r="N1192" s="33">
        <v>1190</v>
      </c>
      <c r="O1192" s="33">
        <f t="shared" ca="1" si="37"/>
        <v>0.96332376006322273</v>
      </c>
      <c r="P1192" s="33">
        <v>109.10854252459863</v>
      </c>
      <c r="Q1192" s="31">
        <f t="shared" si="38"/>
        <v>9.0235577047442686E-2</v>
      </c>
      <c r="Y1192" s="12">
        <v>109.10854252459863</v>
      </c>
    </row>
    <row r="1193" spans="14:25" x14ac:dyDescent="0.25">
      <c r="N1193" s="33">
        <v>1191</v>
      </c>
      <c r="O1193" s="33">
        <f t="shared" ca="1" si="37"/>
        <v>0.22857155164920007</v>
      </c>
      <c r="P1193" s="33">
        <v>118.52326508484823</v>
      </c>
      <c r="Q1193" s="31">
        <f t="shared" si="38"/>
        <v>0.24276900307950366</v>
      </c>
      <c r="Y1193" s="12">
        <v>118.52326508484823</v>
      </c>
    </row>
    <row r="1194" spans="14:25" x14ac:dyDescent="0.25">
      <c r="N1194" s="33">
        <v>1192</v>
      </c>
      <c r="O1194" s="33">
        <f t="shared" ca="1" si="37"/>
        <v>0.10132188006032417</v>
      </c>
      <c r="P1194" s="33">
        <v>153.26279237084029</v>
      </c>
      <c r="Q1194" s="31">
        <f t="shared" si="38"/>
        <v>0.97340908880833454</v>
      </c>
      <c r="Y1194" s="12">
        <v>153.26279237084029</v>
      </c>
    </row>
    <row r="1195" spans="14:25" x14ac:dyDescent="0.25">
      <c r="N1195" s="33">
        <v>1193</v>
      </c>
      <c r="O1195" s="33">
        <f t="shared" ca="1" si="37"/>
        <v>0.8378272633568874</v>
      </c>
      <c r="P1195" s="33">
        <v>132.01869749936441</v>
      </c>
      <c r="Q1195" s="31">
        <f t="shared" si="38"/>
        <v>0.60855193660237417</v>
      </c>
      <c r="Y1195" s="12">
        <v>132.01869749936441</v>
      </c>
    </row>
    <row r="1196" spans="14:25" x14ac:dyDescent="0.25">
      <c r="N1196" s="33">
        <v>1194</v>
      </c>
      <c r="O1196" s="33">
        <f t="shared" ca="1" si="37"/>
        <v>0.48471684932734882</v>
      </c>
      <c r="P1196" s="33">
        <v>130.49416390197268</v>
      </c>
      <c r="Q1196" s="31">
        <f t="shared" si="38"/>
        <v>0.5645354053274505</v>
      </c>
      <c r="Y1196" s="12">
        <v>130.49416390197268</v>
      </c>
    </row>
    <row r="1197" spans="14:25" x14ac:dyDescent="0.25">
      <c r="N1197" s="33">
        <v>1195</v>
      </c>
      <c r="O1197" s="33">
        <f t="shared" ca="1" si="37"/>
        <v>0.6170766208209173</v>
      </c>
      <c r="P1197" s="33">
        <v>143.27145982172965</v>
      </c>
      <c r="Q1197" s="31">
        <f t="shared" si="38"/>
        <v>0.87178369443443682</v>
      </c>
      <c r="Y1197" s="12">
        <v>143.27145982172965</v>
      </c>
    </row>
    <row r="1198" spans="14:25" x14ac:dyDescent="0.25">
      <c r="N1198" s="33">
        <v>1196</v>
      </c>
      <c r="O1198" s="33">
        <f t="shared" ca="1" si="37"/>
        <v>0.68150767344746077</v>
      </c>
      <c r="P1198" s="33">
        <v>138.06461044492553</v>
      </c>
      <c r="Q1198" s="31">
        <f t="shared" si="38"/>
        <v>0.7678706866310322</v>
      </c>
      <c r="Y1198" s="12">
        <v>138.06461044492553</v>
      </c>
    </row>
    <row r="1199" spans="14:25" x14ac:dyDescent="0.25">
      <c r="N1199" s="33">
        <v>1197</v>
      </c>
      <c r="O1199" s="33">
        <f t="shared" ca="1" si="37"/>
        <v>0.5769942988167327</v>
      </c>
      <c r="P1199" s="33">
        <v>135.92947785630008</v>
      </c>
      <c r="Q1199" s="31">
        <f t="shared" si="38"/>
        <v>0.71541298569952472</v>
      </c>
      <c r="Y1199" s="12">
        <v>135.92947785630008</v>
      </c>
    </row>
    <row r="1200" spans="14:25" x14ac:dyDescent="0.25">
      <c r="N1200" s="33">
        <v>1198</v>
      </c>
      <c r="O1200" s="33">
        <f t="shared" ca="1" si="37"/>
        <v>0.79849076729910307</v>
      </c>
      <c r="P1200" s="33">
        <v>135.67972061046362</v>
      </c>
      <c r="Q1200" s="31">
        <f t="shared" si="38"/>
        <v>0.70896117741836284</v>
      </c>
      <c r="Y1200" s="12">
        <v>135.67972061046362</v>
      </c>
    </row>
    <row r="1201" spans="14:25" x14ac:dyDescent="0.25">
      <c r="N1201" s="33">
        <v>1199</v>
      </c>
      <c r="O1201" s="33">
        <f t="shared" ca="1" si="37"/>
        <v>0.57669589485830064</v>
      </c>
      <c r="P1201" s="33">
        <v>113.61520489066585</v>
      </c>
      <c r="Q1201" s="31">
        <f t="shared" si="38"/>
        <v>0.1501536579483462</v>
      </c>
      <c r="Y1201" s="12">
        <v>113.61520489066585</v>
      </c>
    </row>
    <row r="1202" spans="14:25" x14ac:dyDescent="0.25">
      <c r="N1202" s="33">
        <v>1200</v>
      </c>
      <c r="O1202" s="33">
        <f t="shared" ca="1" si="37"/>
        <v>0.39627215950311634</v>
      </c>
      <c r="P1202" s="33">
        <v>134.39670912539538</v>
      </c>
      <c r="Q1202" s="31">
        <f t="shared" si="38"/>
        <v>0.67491270520309421</v>
      </c>
      <c r="Y1202" s="12">
        <v>134.39670912539538</v>
      </c>
    </row>
    <row r="1203" spans="14:25" x14ac:dyDescent="0.25">
      <c r="N1203" s="33">
        <v>1201</v>
      </c>
      <c r="O1203" s="33">
        <f t="shared" ca="1" si="37"/>
        <v>0.2618997160671005</v>
      </c>
      <c r="P1203" s="33">
        <v>136.08718684296144</v>
      </c>
      <c r="Q1203" s="31">
        <f t="shared" si="38"/>
        <v>0.71945520606913016</v>
      </c>
      <c r="Y1203" s="12">
        <v>136.08718684296144</v>
      </c>
    </row>
    <row r="1204" spans="14:25" x14ac:dyDescent="0.25">
      <c r="N1204" s="33">
        <v>1202</v>
      </c>
      <c r="O1204" s="33">
        <f t="shared" ca="1" si="37"/>
        <v>0.32936977826258029</v>
      </c>
      <c r="P1204" s="33">
        <v>132.58993874679072</v>
      </c>
      <c r="Q1204" s="31">
        <f t="shared" si="38"/>
        <v>0.62480331654851473</v>
      </c>
      <c r="Y1204" s="12">
        <v>132.58993874679072</v>
      </c>
    </row>
    <row r="1205" spans="14:25" x14ac:dyDescent="0.25">
      <c r="N1205" s="33">
        <v>1203</v>
      </c>
      <c r="O1205" s="33">
        <f t="shared" ca="1" si="37"/>
        <v>0.65379343265896928</v>
      </c>
      <c r="P1205" s="33">
        <v>120.93376713637402</v>
      </c>
      <c r="Q1205" s="31">
        <f t="shared" si="38"/>
        <v>0.29866593933504137</v>
      </c>
      <c r="Y1205" s="12">
        <v>120.93376713637402</v>
      </c>
    </row>
    <row r="1206" spans="14:25" x14ac:dyDescent="0.25">
      <c r="N1206" s="33">
        <v>1204</v>
      </c>
      <c r="O1206" s="33">
        <f t="shared" ca="1" si="37"/>
        <v>0.20249507115277077</v>
      </c>
      <c r="P1206" s="33">
        <v>122.71973165768621</v>
      </c>
      <c r="Q1206" s="31">
        <f t="shared" si="38"/>
        <v>0.34398690831744516</v>
      </c>
      <c r="Y1206" s="12">
        <v>122.71973165768621</v>
      </c>
    </row>
    <row r="1207" spans="14:25" x14ac:dyDescent="0.25">
      <c r="N1207" s="33">
        <v>1205</v>
      </c>
      <c r="O1207" s="33">
        <f t="shared" ca="1" si="37"/>
        <v>0.33419690597484253</v>
      </c>
      <c r="P1207" s="33">
        <v>143.91445666829173</v>
      </c>
      <c r="Q1207" s="31">
        <f t="shared" si="38"/>
        <v>0.88204409571208153</v>
      </c>
      <c r="Y1207" s="12">
        <v>143.91445666829173</v>
      </c>
    </row>
    <row r="1208" spans="14:25" x14ac:dyDescent="0.25">
      <c r="N1208" s="33">
        <v>1206</v>
      </c>
      <c r="O1208" s="33">
        <f t="shared" ca="1" si="37"/>
        <v>0.70244209355024123</v>
      </c>
      <c r="P1208" s="33">
        <v>123.84933148197406</v>
      </c>
      <c r="Q1208" s="31">
        <f t="shared" si="38"/>
        <v>0.37412639032345596</v>
      </c>
      <c r="Y1208" s="12">
        <v>123.84933148197406</v>
      </c>
    </row>
    <row r="1209" spans="14:25" x14ac:dyDescent="0.25">
      <c r="N1209" s="33">
        <v>1207</v>
      </c>
      <c r="O1209" s="33">
        <f t="shared" ca="1" si="37"/>
        <v>0.8090496271638391</v>
      </c>
      <c r="P1209" s="33">
        <v>105.7200932646131</v>
      </c>
      <c r="Q1209" s="31">
        <f t="shared" si="38"/>
        <v>5.9016459223879041E-2</v>
      </c>
      <c r="Y1209" s="12">
        <v>105.7200932646131</v>
      </c>
    </row>
    <row r="1210" spans="14:25" x14ac:dyDescent="0.25">
      <c r="N1210" s="33">
        <v>1208</v>
      </c>
      <c r="O1210" s="33">
        <f t="shared" ca="1" si="37"/>
        <v>0.63408659822158464</v>
      </c>
      <c r="P1210" s="33">
        <v>133.05277536621946</v>
      </c>
      <c r="Q1210" s="31">
        <f t="shared" si="38"/>
        <v>0.63784260731040532</v>
      </c>
      <c r="Y1210" s="12">
        <v>133.05277536621946</v>
      </c>
    </row>
    <row r="1211" spans="14:25" x14ac:dyDescent="0.25">
      <c r="N1211" s="33">
        <v>1209</v>
      </c>
      <c r="O1211" s="33">
        <f t="shared" ca="1" si="37"/>
        <v>0.19879482129165715</v>
      </c>
      <c r="P1211" s="33">
        <v>157.7892661131699</v>
      </c>
      <c r="Q1211" s="31">
        <f t="shared" si="38"/>
        <v>0.98943513509119618</v>
      </c>
      <c r="Y1211" s="12">
        <v>157.7892661131699</v>
      </c>
    </row>
    <row r="1212" spans="14:25" x14ac:dyDescent="0.25">
      <c r="N1212" s="33">
        <v>1210</v>
      </c>
      <c r="O1212" s="33">
        <f t="shared" ca="1" si="37"/>
        <v>0.37451967351520077</v>
      </c>
      <c r="P1212" s="33">
        <v>148.02862020151539</v>
      </c>
      <c r="Q1212" s="31">
        <f t="shared" si="38"/>
        <v>0.9346095252188964</v>
      </c>
      <c r="Y1212" s="12">
        <v>148.02862020151539</v>
      </c>
    </row>
    <row r="1213" spans="14:25" x14ac:dyDescent="0.25">
      <c r="N1213" s="33">
        <v>1211</v>
      </c>
      <c r="O1213" s="33">
        <f t="shared" ca="1" si="37"/>
        <v>0.79109328173718085</v>
      </c>
      <c r="P1213" s="33">
        <v>128.62110838504321</v>
      </c>
      <c r="Q1213" s="31">
        <f t="shared" si="38"/>
        <v>0.50983825072981404</v>
      </c>
      <c r="Y1213" s="12">
        <v>128.62110838504321</v>
      </c>
    </row>
    <row r="1214" spans="14:25" x14ac:dyDescent="0.25">
      <c r="N1214" s="33">
        <v>1212</v>
      </c>
      <c r="O1214" s="33">
        <f t="shared" ca="1" si="37"/>
        <v>0.99722394406434767</v>
      </c>
      <c r="P1214" s="33">
        <v>121.19299394565977</v>
      </c>
      <c r="Q1214" s="31">
        <f t="shared" si="38"/>
        <v>0.30505071156445129</v>
      </c>
      <c r="Y1214" s="12">
        <v>121.19299394565977</v>
      </c>
    </row>
    <row r="1215" spans="14:25" x14ac:dyDescent="0.25">
      <c r="N1215" s="33">
        <v>1213</v>
      </c>
      <c r="O1215" s="33">
        <f t="shared" ca="1" si="37"/>
        <v>0.93896005976804664</v>
      </c>
      <c r="P1215" s="33">
        <v>128.40196659515638</v>
      </c>
      <c r="Q1215" s="31">
        <f t="shared" si="38"/>
        <v>0.50343836630001715</v>
      </c>
      <c r="Y1215" s="12">
        <v>128.40196659515638</v>
      </c>
    </row>
    <row r="1216" spans="14:25" x14ac:dyDescent="0.25">
      <c r="N1216" s="33">
        <v>1214</v>
      </c>
      <c r="O1216" s="33">
        <f t="shared" ca="1" si="37"/>
        <v>0.4080466371802508</v>
      </c>
      <c r="P1216" s="33">
        <v>133.3566990879778</v>
      </c>
      <c r="Q1216" s="31">
        <f t="shared" si="38"/>
        <v>0.64633477202622114</v>
      </c>
      <c r="Y1216" s="12">
        <v>133.3566990879778</v>
      </c>
    </row>
    <row r="1217" spans="14:25" x14ac:dyDescent="0.25">
      <c r="N1217" s="33">
        <v>1215</v>
      </c>
      <c r="O1217" s="33">
        <f t="shared" ca="1" si="37"/>
        <v>0.76511567634033995</v>
      </c>
      <c r="P1217" s="33">
        <v>113.71996864702592</v>
      </c>
      <c r="Q1217" s="31">
        <f t="shared" si="38"/>
        <v>0.1518250013902708</v>
      </c>
      <c r="Y1217" s="12">
        <v>113.71996864702592</v>
      </c>
    </row>
    <row r="1218" spans="14:25" x14ac:dyDescent="0.25">
      <c r="N1218" s="33">
        <v>1216</v>
      </c>
      <c r="O1218" s="33">
        <f t="shared" ca="1" si="37"/>
        <v>0.94664405958830278</v>
      </c>
      <c r="P1218" s="33">
        <v>126.48107991451984</v>
      </c>
      <c r="Q1218" s="31">
        <f t="shared" si="38"/>
        <v>0.44776597649763206</v>
      </c>
      <c r="Y1218" s="12">
        <v>126.48107991451984</v>
      </c>
    </row>
    <row r="1219" spans="14:25" x14ac:dyDescent="0.25">
      <c r="N1219" s="33">
        <v>1217</v>
      </c>
      <c r="O1219" s="33">
        <f t="shared" ca="1" si="37"/>
        <v>0.42716994752014692</v>
      </c>
      <c r="P1219" s="33">
        <v>142.85535591024097</v>
      </c>
      <c r="Q1219" s="31">
        <f t="shared" si="38"/>
        <v>0.86483854958729278</v>
      </c>
      <c r="Y1219" s="12">
        <v>142.85535591024097</v>
      </c>
    </row>
    <row r="1220" spans="14:25" x14ac:dyDescent="0.25">
      <c r="N1220" s="33">
        <v>1218</v>
      </c>
      <c r="O1220" s="33">
        <f t="shared" ref="O1220:O1283" ca="1" si="39">RAND()</f>
        <v>0.86325688074384443</v>
      </c>
      <c r="P1220" s="33">
        <v>133.12504517324459</v>
      </c>
      <c r="Q1220" s="31">
        <f t="shared" ref="Q1220:Q1283" si="40">_xlfn.NORM.S.DIST(($L$5+$L$6*ASINH((P1220-$L$3)/$L$4)),TRUE)</f>
        <v>0.6398672130949058</v>
      </c>
      <c r="Y1220" s="12">
        <v>133.12504517324459</v>
      </c>
    </row>
    <row r="1221" spans="14:25" x14ac:dyDescent="0.25">
      <c r="N1221" s="33">
        <v>1219</v>
      </c>
      <c r="O1221" s="33">
        <f t="shared" ca="1" si="39"/>
        <v>0.6731241115372808</v>
      </c>
      <c r="P1221" s="33">
        <v>137.69959236080882</v>
      </c>
      <c r="Q1221" s="31">
        <f t="shared" si="40"/>
        <v>0.75926695961921831</v>
      </c>
      <c r="Y1221" s="12">
        <v>137.69959236080882</v>
      </c>
    </row>
    <row r="1222" spans="14:25" x14ac:dyDescent="0.25">
      <c r="N1222" s="33">
        <v>1220</v>
      </c>
      <c r="O1222" s="33">
        <f t="shared" ca="1" si="39"/>
        <v>0.60519132382008012</v>
      </c>
      <c r="P1222" s="33">
        <v>120.74155981994221</v>
      </c>
      <c r="Q1222" s="31">
        <f t="shared" si="40"/>
        <v>0.29397659169803758</v>
      </c>
      <c r="Y1222" s="12">
        <v>120.74155981994221</v>
      </c>
    </row>
    <row r="1223" spans="14:25" x14ac:dyDescent="0.25">
      <c r="N1223" s="33">
        <v>1221</v>
      </c>
      <c r="O1223" s="33">
        <f t="shared" ca="1" si="39"/>
        <v>0.96224258780298488</v>
      </c>
      <c r="P1223" s="33">
        <v>145.43866276021677</v>
      </c>
      <c r="Q1223" s="31">
        <f t="shared" si="40"/>
        <v>0.90410475809699409</v>
      </c>
      <c r="Y1223" s="12">
        <v>145.43866276021677</v>
      </c>
    </row>
    <row r="1224" spans="14:25" x14ac:dyDescent="0.25">
      <c r="N1224" s="33">
        <v>1222</v>
      </c>
      <c r="O1224" s="33">
        <f t="shared" ca="1" si="39"/>
        <v>0.47575510965087375</v>
      </c>
      <c r="P1224" s="33">
        <v>128.90218797774287</v>
      </c>
      <c r="Q1224" s="31">
        <f t="shared" si="40"/>
        <v>0.51805275733798362</v>
      </c>
      <c r="Y1224" s="12">
        <v>128.90218797774287</v>
      </c>
    </row>
    <row r="1225" spans="14:25" x14ac:dyDescent="0.25">
      <c r="N1225" s="33">
        <v>1223</v>
      </c>
      <c r="O1225" s="33">
        <f t="shared" ca="1" si="39"/>
        <v>0.27304780104886517</v>
      </c>
      <c r="P1225" s="33">
        <v>131.61997500327124</v>
      </c>
      <c r="Q1225" s="31">
        <f t="shared" si="40"/>
        <v>0.59711921673845447</v>
      </c>
      <c r="Y1225" s="12">
        <v>131.61997500327124</v>
      </c>
    </row>
    <row r="1226" spans="14:25" x14ac:dyDescent="0.25">
      <c r="N1226" s="33">
        <v>1224</v>
      </c>
      <c r="O1226" s="33">
        <f t="shared" ca="1" si="39"/>
        <v>0.33858679017513993</v>
      </c>
      <c r="P1226" s="33">
        <v>127.66131383821353</v>
      </c>
      <c r="Q1226" s="31">
        <f t="shared" si="40"/>
        <v>0.48186029824934323</v>
      </c>
      <c r="Y1226" s="12">
        <v>127.66131383821353</v>
      </c>
    </row>
    <row r="1227" spans="14:25" x14ac:dyDescent="0.25">
      <c r="N1227" s="33">
        <v>1225</v>
      </c>
      <c r="O1227" s="33">
        <f t="shared" ca="1" si="39"/>
        <v>0.44826751763809569</v>
      </c>
      <c r="P1227" s="33">
        <v>113.43440012929497</v>
      </c>
      <c r="Q1227" s="31">
        <f t="shared" si="40"/>
        <v>0.14730015156532866</v>
      </c>
      <c r="Y1227" s="12">
        <v>113.43440012929497</v>
      </c>
    </row>
    <row r="1228" spans="14:25" x14ac:dyDescent="0.25">
      <c r="N1228" s="33">
        <v>1226</v>
      </c>
      <c r="O1228" s="33">
        <f t="shared" ca="1" si="39"/>
        <v>0.83976105573829207</v>
      </c>
      <c r="P1228" s="33">
        <v>127.98598115820695</v>
      </c>
      <c r="Q1228" s="31">
        <f t="shared" si="40"/>
        <v>0.49130697129949047</v>
      </c>
      <c r="Y1228" s="12">
        <v>127.98598115820695</v>
      </c>
    </row>
    <row r="1229" spans="14:25" x14ac:dyDescent="0.25">
      <c r="N1229" s="33">
        <v>1227</v>
      </c>
      <c r="O1229" s="33">
        <f t="shared" ca="1" si="39"/>
        <v>0.29977527991488517</v>
      </c>
      <c r="P1229" s="33">
        <v>99.250164126965458</v>
      </c>
      <c r="Q1229" s="31">
        <f t="shared" si="40"/>
        <v>2.3852202348853647E-2</v>
      </c>
      <c r="Y1229" s="12">
        <v>99.250164126965458</v>
      </c>
    </row>
    <row r="1230" spans="14:25" x14ac:dyDescent="0.25">
      <c r="N1230" s="33">
        <v>1228</v>
      </c>
      <c r="O1230" s="33">
        <f t="shared" ca="1" si="39"/>
        <v>0.6584010310259093</v>
      </c>
      <c r="P1230" s="33">
        <v>130.0964359829776</v>
      </c>
      <c r="Q1230" s="31">
        <f t="shared" si="40"/>
        <v>0.55294792378702462</v>
      </c>
      <c r="Y1230" s="12">
        <v>130.0964359829776</v>
      </c>
    </row>
    <row r="1231" spans="14:25" x14ac:dyDescent="0.25">
      <c r="N1231" s="33">
        <v>1229</v>
      </c>
      <c r="O1231" s="33">
        <f t="shared" ca="1" si="39"/>
        <v>0.39159482644041044</v>
      </c>
      <c r="P1231" s="33">
        <v>120.73467824131639</v>
      </c>
      <c r="Q1231" s="31">
        <f t="shared" si="40"/>
        <v>0.29380941348582457</v>
      </c>
      <c r="Y1231" s="12">
        <v>120.73467824131639</v>
      </c>
    </row>
    <row r="1232" spans="14:25" x14ac:dyDescent="0.25">
      <c r="N1232" s="33">
        <v>1230</v>
      </c>
      <c r="O1232" s="33">
        <f t="shared" ca="1" si="39"/>
        <v>0.93127500903633575</v>
      </c>
      <c r="P1232" s="33">
        <v>131.37474099051258</v>
      </c>
      <c r="Q1232" s="31">
        <f t="shared" si="40"/>
        <v>0.59005600160804006</v>
      </c>
      <c r="Y1232" s="12">
        <v>131.37474099051258</v>
      </c>
    </row>
    <row r="1233" spans="14:25" x14ac:dyDescent="0.25">
      <c r="N1233" s="33">
        <v>1231</v>
      </c>
      <c r="O1233" s="33">
        <f t="shared" ca="1" si="39"/>
        <v>0.62114794020200736</v>
      </c>
      <c r="P1233" s="33">
        <v>144.44939363752752</v>
      </c>
      <c r="Q1233" s="31">
        <f t="shared" si="40"/>
        <v>0.8901461975586572</v>
      </c>
      <c r="Y1233" s="12">
        <v>144.44939363752752</v>
      </c>
    </row>
    <row r="1234" spans="14:25" x14ac:dyDescent="0.25">
      <c r="N1234" s="33">
        <v>1232</v>
      </c>
      <c r="O1234" s="33">
        <f t="shared" ca="1" si="39"/>
        <v>0.85432339131332169</v>
      </c>
      <c r="P1234" s="33">
        <v>126.82377110265574</v>
      </c>
      <c r="Q1234" s="31">
        <f t="shared" si="40"/>
        <v>0.45761741718820675</v>
      </c>
      <c r="Y1234" s="12">
        <v>126.82377110265574</v>
      </c>
    </row>
    <row r="1235" spans="14:25" x14ac:dyDescent="0.25">
      <c r="N1235" s="33">
        <v>1233</v>
      </c>
      <c r="O1235" s="33">
        <f t="shared" ca="1" si="39"/>
        <v>0.77726114255335754</v>
      </c>
      <c r="P1235" s="33">
        <v>108.9248122994231</v>
      </c>
      <c r="Q1235" s="31">
        <f t="shared" si="40"/>
        <v>8.8261788638645089E-2</v>
      </c>
      <c r="Y1235" s="12">
        <v>108.9248122994231</v>
      </c>
    </row>
    <row r="1236" spans="14:25" x14ac:dyDescent="0.25">
      <c r="N1236" s="33">
        <v>1234</v>
      </c>
      <c r="O1236" s="33">
        <f t="shared" ca="1" si="39"/>
        <v>2.4775787731313059E-2</v>
      </c>
      <c r="P1236" s="33">
        <v>128.72668675636379</v>
      </c>
      <c r="Q1236" s="31">
        <f t="shared" si="40"/>
        <v>0.51292315931069776</v>
      </c>
      <c r="Y1236" s="12">
        <v>128.72668675636379</v>
      </c>
    </row>
    <row r="1237" spans="14:25" x14ac:dyDescent="0.25">
      <c r="N1237" s="33">
        <v>1235</v>
      </c>
      <c r="O1237" s="33">
        <f t="shared" ca="1" si="39"/>
        <v>8.7080268745398093E-2</v>
      </c>
      <c r="P1237" s="33">
        <v>105.57955659195463</v>
      </c>
      <c r="Q1237" s="31">
        <f t="shared" si="40"/>
        <v>5.7942412540717345E-2</v>
      </c>
      <c r="Y1237" s="12">
        <v>105.57955659195463</v>
      </c>
    </row>
    <row r="1238" spans="14:25" x14ac:dyDescent="0.25">
      <c r="N1238" s="33">
        <v>1236</v>
      </c>
      <c r="O1238" s="33">
        <f t="shared" ca="1" si="39"/>
        <v>0.59941775188061541</v>
      </c>
      <c r="P1238" s="33">
        <v>102.93152309073498</v>
      </c>
      <c r="Q1238" s="31">
        <f t="shared" si="40"/>
        <v>4.054229336661385E-2</v>
      </c>
      <c r="Y1238" s="12">
        <v>102.93152309073498</v>
      </c>
    </row>
    <row r="1239" spans="14:25" x14ac:dyDescent="0.25">
      <c r="N1239" s="33">
        <v>1237</v>
      </c>
      <c r="O1239" s="33">
        <f t="shared" ca="1" si="39"/>
        <v>9.2712287559418405E-2</v>
      </c>
      <c r="P1239" s="33">
        <v>139.2013672540869</v>
      </c>
      <c r="Q1239" s="31">
        <f t="shared" si="40"/>
        <v>0.79362123177279909</v>
      </c>
      <c r="Y1239" s="12">
        <v>139.2013672540869</v>
      </c>
    </row>
    <row r="1240" spans="14:25" x14ac:dyDescent="0.25">
      <c r="N1240" s="33">
        <v>1238</v>
      </c>
      <c r="O1240" s="33">
        <f t="shared" ca="1" si="39"/>
        <v>0.95013036869861245</v>
      </c>
      <c r="P1240" s="33">
        <v>129.01969701534372</v>
      </c>
      <c r="Q1240" s="31">
        <f t="shared" si="40"/>
        <v>0.52148810210905938</v>
      </c>
      <c r="Y1240" s="12">
        <v>129.01969701534372</v>
      </c>
    </row>
    <row r="1241" spans="14:25" x14ac:dyDescent="0.25">
      <c r="N1241" s="33">
        <v>1239</v>
      </c>
      <c r="O1241" s="33">
        <f t="shared" ca="1" si="39"/>
        <v>0.48897762778880338</v>
      </c>
      <c r="P1241" s="33">
        <v>125.43737934758914</v>
      </c>
      <c r="Q1241" s="31">
        <f t="shared" si="40"/>
        <v>0.41808293035850463</v>
      </c>
      <c r="Y1241" s="12">
        <v>125.43737934758914</v>
      </c>
    </row>
    <row r="1242" spans="14:25" x14ac:dyDescent="0.25">
      <c r="N1242" s="33">
        <v>1240</v>
      </c>
      <c r="O1242" s="33">
        <f t="shared" ca="1" si="39"/>
        <v>0.90414373838223838</v>
      </c>
      <c r="P1242" s="33">
        <v>142.1654538096501</v>
      </c>
      <c r="Q1242" s="31">
        <f t="shared" si="40"/>
        <v>0.85279345729191836</v>
      </c>
      <c r="Y1242" s="12">
        <v>142.1654538096501</v>
      </c>
    </row>
    <row r="1243" spans="14:25" x14ac:dyDescent="0.25">
      <c r="N1243" s="33">
        <v>1241</v>
      </c>
      <c r="O1243" s="33">
        <f t="shared" ca="1" si="39"/>
        <v>0.51705220703946475</v>
      </c>
      <c r="P1243" s="33">
        <v>148.58503405347278</v>
      </c>
      <c r="Q1243" s="31">
        <f t="shared" si="40"/>
        <v>0.94008821278383292</v>
      </c>
      <c r="Y1243" s="12">
        <v>148.58503405347278</v>
      </c>
    </row>
    <row r="1244" spans="14:25" x14ac:dyDescent="0.25">
      <c r="N1244" s="33">
        <v>1242</v>
      </c>
      <c r="O1244" s="33">
        <f t="shared" ca="1" si="39"/>
        <v>1.4203774031110172E-2</v>
      </c>
      <c r="P1244" s="33">
        <v>125.11229538195401</v>
      </c>
      <c r="Q1244" s="31">
        <f t="shared" si="40"/>
        <v>0.40895373678379188</v>
      </c>
      <c r="Y1244" s="12">
        <v>125.11229538195401</v>
      </c>
    </row>
    <row r="1245" spans="14:25" x14ac:dyDescent="0.25">
      <c r="N1245" s="33">
        <v>1243</v>
      </c>
      <c r="O1245" s="33">
        <f t="shared" ca="1" si="39"/>
        <v>0.16425775135467624</v>
      </c>
      <c r="P1245" s="33">
        <v>139.0013113857085</v>
      </c>
      <c r="Q1245" s="31">
        <f t="shared" si="40"/>
        <v>0.78920699739554023</v>
      </c>
      <c r="Y1245" s="12">
        <v>139.0013113857085</v>
      </c>
    </row>
    <row r="1246" spans="14:25" x14ac:dyDescent="0.25">
      <c r="N1246" s="33">
        <v>1244</v>
      </c>
      <c r="O1246" s="33">
        <f t="shared" ca="1" si="39"/>
        <v>0.33286806973221383</v>
      </c>
      <c r="P1246" s="33">
        <v>133.27913629389008</v>
      </c>
      <c r="Q1246" s="31">
        <f t="shared" si="40"/>
        <v>0.64417311301476909</v>
      </c>
      <c r="Y1246" s="12">
        <v>133.27913629389008</v>
      </c>
    </row>
    <row r="1247" spans="14:25" x14ac:dyDescent="0.25">
      <c r="N1247" s="33">
        <v>1245</v>
      </c>
      <c r="O1247" s="33">
        <f t="shared" ca="1" si="39"/>
        <v>0.41136762161982465</v>
      </c>
      <c r="P1247" s="33">
        <v>115.512047735579</v>
      </c>
      <c r="Q1247" s="31">
        <f t="shared" si="40"/>
        <v>0.18247346324678834</v>
      </c>
      <c r="Y1247" s="12">
        <v>115.512047735579</v>
      </c>
    </row>
    <row r="1248" spans="14:25" x14ac:dyDescent="0.25">
      <c r="N1248" s="33">
        <v>1246</v>
      </c>
      <c r="O1248" s="33">
        <f t="shared" ca="1" si="39"/>
        <v>0.14930924819888092</v>
      </c>
      <c r="P1248" s="33">
        <v>135.56394087880062</v>
      </c>
      <c r="Q1248" s="31">
        <f t="shared" si="40"/>
        <v>0.70594982742445755</v>
      </c>
      <c r="Y1248" s="12">
        <v>135.56394087880062</v>
      </c>
    </row>
    <row r="1249" spans="14:25" x14ac:dyDescent="0.25">
      <c r="N1249" s="33">
        <v>1247</v>
      </c>
      <c r="O1249" s="33">
        <f t="shared" ca="1" si="39"/>
        <v>0.82246214781129867</v>
      </c>
      <c r="P1249" s="33">
        <v>127.36752056644067</v>
      </c>
      <c r="Q1249" s="31">
        <f t="shared" si="40"/>
        <v>0.47333309879269547</v>
      </c>
      <c r="Y1249" s="12">
        <v>127.36752056644067</v>
      </c>
    </row>
    <row r="1250" spans="14:25" x14ac:dyDescent="0.25">
      <c r="N1250" s="33">
        <v>1248</v>
      </c>
      <c r="O1250" s="33">
        <f t="shared" ca="1" si="39"/>
        <v>4.797751510874726E-2</v>
      </c>
      <c r="P1250" s="33">
        <v>133.59566971677191</v>
      </c>
      <c r="Q1250" s="31">
        <f t="shared" si="40"/>
        <v>0.65296978835990227</v>
      </c>
      <c r="Y1250" s="12">
        <v>133.59566971677191</v>
      </c>
    </row>
    <row r="1251" spans="14:25" x14ac:dyDescent="0.25">
      <c r="N1251" s="33">
        <v>1249</v>
      </c>
      <c r="O1251" s="33">
        <f t="shared" ca="1" si="39"/>
        <v>3.662494968560126E-2</v>
      </c>
      <c r="P1251" s="33">
        <v>129.41032719128359</v>
      </c>
      <c r="Q1251" s="31">
        <f t="shared" si="40"/>
        <v>0.532908853095865</v>
      </c>
      <c r="Y1251" s="12">
        <v>129.41032719128359</v>
      </c>
    </row>
    <row r="1252" spans="14:25" x14ac:dyDescent="0.25">
      <c r="N1252" s="33">
        <v>1250</v>
      </c>
      <c r="O1252" s="33">
        <f t="shared" ca="1" si="39"/>
        <v>0.5710402247453461</v>
      </c>
      <c r="P1252" s="33">
        <v>136.32045420562051</v>
      </c>
      <c r="Q1252" s="31">
        <f t="shared" si="40"/>
        <v>0.7253878566972406</v>
      </c>
      <c r="Y1252" s="12">
        <v>136.32045420562051</v>
      </c>
    </row>
    <row r="1253" spans="14:25" x14ac:dyDescent="0.25">
      <c r="N1253" s="33">
        <v>1251</v>
      </c>
      <c r="O1253" s="33">
        <f t="shared" ca="1" si="39"/>
        <v>0.16467181009465848</v>
      </c>
      <c r="P1253" s="33">
        <v>125.26064278687909</v>
      </c>
      <c r="Q1253" s="31">
        <f t="shared" si="40"/>
        <v>0.41311214017938241</v>
      </c>
      <c r="Y1253" s="12">
        <v>125.26064278687909</v>
      </c>
    </row>
    <row r="1254" spans="14:25" x14ac:dyDescent="0.25">
      <c r="N1254" s="33">
        <v>1252</v>
      </c>
      <c r="O1254" s="33">
        <f t="shared" ca="1" si="39"/>
        <v>0.96925872579004735</v>
      </c>
      <c r="P1254" s="33">
        <v>127.71814018207935</v>
      </c>
      <c r="Q1254" s="31">
        <f t="shared" si="40"/>
        <v>0.48351210878677631</v>
      </c>
      <c r="Y1254" s="12">
        <v>127.71814018207935</v>
      </c>
    </row>
    <row r="1255" spans="14:25" x14ac:dyDescent="0.25">
      <c r="N1255" s="33">
        <v>1253</v>
      </c>
      <c r="O1255" s="33">
        <f t="shared" ca="1" si="39"/>
        <v>0.91898588133851822</v>
      </c>
      <c r="P1255" s="33">
        <v>129.56029037724156</v>
      </c>
      <c r="Q1255" s="31">
        <f t="shared" si="40"/>
        <v>0.53729219245966431</v>
      </c>
      <c r="Y1255" s="12">
        <v>129.56029037724156</v>
      </c>
    </row>
    <row r="1256" spans="14:25" x14ac:dyDescent="0.25">
      <c r="N1256" s="33">
        <v>1254</v>
      </c>
      <c r="O1256" s="33">
        <f t="shared" ca="1" si="39"/>
        <v>0.35364609544168746</v>
      </c>
      <c r="P1256" s="33">
        <v>130.15030184314338</v>
      </c>
      <c r="Q1256" s="31">
        <f t="shared" si="40"/>
        <v>0.55451886898378533</v>
      </c>
      <c r="Y1256" s="12">
        <v>130.15030184314338</v>
      </c>
    </row>
    <row r="1257" spans="14:25" x14ac:dyDescent="0.25">
      <c r="N1257" s="33">
        <v>1255</v>
      </c>
      <c r="O1257" s="33">
        <f t="shared" ca="1" si="39"/>
        <v>0.51451322528279686</v>
      </c>
      <c r="P1257" s="33">
        <v>133.55963406971105</v>
      </c>
      <c r="Q1257" s="31">
        <f t="shared" si="40"/>
        <v>0.6519717297891291</v>
      </c>
      <c r="Y1257" s="12">
        <v>133.55963406971105</v>
      </c>
    </row>
    <row r="1258" spans="14:25" x14ac:dyDescent="0.25">
      <c r="N1258" s="33">
        <v>1256</v>
      </c>
      <c r="O1258" s="33">
        <f t="shared" ca="1" si="39"/>
        <v>0.78280109391961605</v>
      </c>
      <c r="P1258" s="33">
        <v>138.61503799613942</v>
      </c>
      <c r="Q1258" s="31">
        <f t="shared" si="40"/>
        <v>0.78054033599746275</v>
      </c>
      <c r="Y1258" s="12">
        <v>138.61503799613942</v>
      </c>
    </row>
    <row r="1259" spans="14:25" x14ac:dyDescent="0.25">
      <c r="N1259" s="33">
        <v>1257</v>
      </c>
      <c r="O1259" s="33">
        <f t="shared" ca="1" si="39"/>
        <v>0.78147859145865262</v>
      </c>
      <c r="P1259" s="33">
        <v>125.28043957665929</v>
      </c>
      <c r="Q1259" s="31">
        <f t="shared" si="40"/>
        <v>0.41366804733630735</v>
      </c>
      <c r="Y1259" s="12">
        <v>125.28043957665929</v>
      </c>
    </row>
    <row r="1260" spans="14:25" x14ac:dyDescent="0.25">
      <c r="N1260" s="33">
        <v>1258</v>
      </c>
      <c r="O1260" s="33">
        <f t="shared" ca="1" si="39"/>
        <v>0.85914651862164559</v>
      </c>
      <c r="P1260" s="33">
        <v>148.30987358112736</v>
      </c>
      <c r="Q1260" s="31">
        <f t="shared" si="40"/>
        <v>0.93742400793664027</v>
      </c>
      <c r="Y1260" s="12">
        <v>148.30987358112736</v>
      </c>
    </row>
    <row r="1261" spans="14:25" x14ac:dyDescent="0.25">
      <c r="N1261" s="33">
        <v>1259</v>
      </c>
      <c r="O1261" s="33">
        <f t="shared" ca="1" si="39"/>
        <v>0.19700493891921289</v>
      </c>
      <c r="P1261" s="33">
        <v>111.69087648243202</v>
      </c>
      <c r="Q1261" s="31">
        <f t="shared" si="40"/>
        <v>0.12176432436505226</v>
      </c>
      <c r="Y1261" s="12">
        <v>111.69087648243202</v>
      </c>
    </row>
    <row r="1262" spans="14:25" x14ac:dyDescent="0.25">
      <c r="N1262" s="33">
        <v>1260</v>
      </c>
      <c r="O1262" s="33">
        <f t="shared" ca="1" si="39"/>
        <v>0.11172586097319326</v>
      </c>
      <c r="P1262" s="33">
        <v>130.51688180523695</v>
      </c>
      <c r="Q1262" s="31">
        <f t="shared" si="40"/>
        <v>0.565196351161808</v>
      </c>
      <c r="Y1262" s="12">
        <v>130.51688180523695</v>
      </c>
    </row>
    <row r="1263" spans="14:25" x14ac:dyDescent="0.25">
      <c r="N1263" s="33">
        <v>1261</v>
      </c>
      <c r="O1263" s="33">
        <f t="shared" ca="1" si="39"/>
        <v>0.39619064983458541</v>
      </c>
      <c r="P1263" s="33">
        <v>135.37372580080898</v>
      </c>
      <c r="Q1263" s="31">
        <f t="shared" si="40"/>
        <v>0.70097492730920119</v>
      </c>
      <c r="Y1263" s="12">
        <v>135.37372580080898</v>
      </c>
    </row>
    <row r="1264" spans="14:25" x14ac:dyDescent="0.25">
      <c r="N1264" s="33">
        <v>1262</v>
      </c>
      <c r="O1264" s="33">
        <f t="shared" ca="1" si="39"/>
        <v>0.66261674313183627</v>
      </c>
      <c r="P1264" s="33">
        <v>114.24045495557871</v>
      </c>
      <c r="Q1264" s="31">
        <f t="shared" si="40"/>
        <v>0.16032456593208874</v>
      </c>
      <c r="Y1264" s="12">
        <v>114.24045495557871</v>
      </c>
    </row>
    <row r="1265" spans="14:25" x14ac:dyDescent="0.25">
      <c r="N1265" s="33">
        <v>1263</v>
      </c>
      <c r="O1265" s="33">
        <f t="shared" ca="1" si="39"/>
        <v>0.72786147841989157</v>
      </c>
      <c r="P1265" s="33">
        <v>146.93242830104089</v>
      </c>
      <c r="Q1265" s="31">
        <f t="shared" si="40"/>
        <v>0.92273125153967572</v>
      </c>
      <c r="Y1265" s="12">
        <v>146.93242830104089</v>
      </c>
    </row>
    <row r="1266" spans="14:25" x14ac:dyDescent="0.25">
      <c r="N1266" s="33">
        <v>1264</v>
      </c>
      <c r="O1266" s="33">
        <f t="shared" ca="1" si="39"/>
        <v>4.6822350095330978E-2</v>
      </c>
      <c r="P1266" s="33">
        <v>140.68016599518259</v>
      </c>
      <c r="Q1266" s="31">
        <f t="shared" si="40"/>
        <v>0.82462769993478202</v>
      </c>
      <c r="Y1266" s="12">
        <v>140.68016599518259</v>
      </c>
    </row>
    <row r="1267" spans="14:25" x14ac:dyDescent="0.25">
      <c r="N1267" s="33">
        <v>1265</v>
      </c>
      <c r="O1267" s="33">
        <f t="shared" ca="1" si="39"/>
        <v>0.3273695506005484</v>
      </c>
      <c r="P1267" s="33">
        <v>125.55551543170643</v>
      </c>
      <c r="Q1267" s="31">
        <f t="shared" si="40"/>
        <v>0.42141527675040863</v>
      </c>
      <c r="Y1267" s="12">
        <v>125.55551543170643</v>
      </c>
    </row>
    <row r="1268" spans="14:25" x14ac:dyDescent="0.25">
      <c r="N1268" s="33">
        <v>1266</v>
      </c>
      <c r="O1268" s="33">
        <f t="shared" ca="1" si="39"/>
        <v>0.61992237620811486</v>
      </c>
      <c r="P1268" s="33">
        <v>141.29334592155948</v>
      </c>
      <c r="Q1268" s="31">
        <f t="shared" si="40"/>
        <v>0.83662308419307185</v>
      </c>
      <c r="Y1268" s="12">
        <v>141.29334592155948</v>
      </c>
    </row>
    <row r="1269" spans="14:25" x14ac:dyDescent="0.25">
      <c r="N1269" s="33">
        <v>1267</v>
      </c>
      <c r="O1269" s="33">
        <f t="shared" ca="1" si="39"/>
        <v>0.44475369406205512</v>
      </c>
      <c r="P1269" s="33">
        <v>147.24838448800466</v>
      </c>
      <c r="Q1269" s="31">
        <f t="shared" si="40"/>
        <v>0.92630611998191414</v>
      </c>
      <c r="Y1269" s="12">
        <v>147.24838448800466</v>
      </c>
    </row>
    <row r="1270" spans="14:25" x14ac:dyDescent="0.25">
      <c r="N1270" s="33">
        <v>1268</v>
      </c>
      <c r="O1270" s="33">
        <f t="shared" ca="1" si="39"/>
        <v>0.63588511912759527</v>
      </c>
      <c r="P1270" s="33">
        <v>123.04787927813912</v>
      </c>
      <c r="Q1270" s="31">
        <f t="shared" si="40"/>
        <v>0.35263383731953929</v>
      </c>
      <c r="Y1270" s="12">
        <v>123.04787927813912</v>
      </c>
    </row>
    <row r="1271" spans="14:25" x14ac:dyDescent="0.25">
      <c r="N1271" s="33">
        <v>1269</v>
      </c>
      <c r="O1271" s="33">
        <f t="shared" ca="1" si="39"/>
        <v>0.80707627505236623</v>
      </c>
      <c r="P1271" s="33">
        <v>117.75323980083027</v>
      </c>
      <c r="Q1271" s="31">
        <f t="shared" si="40"/>
        <v>0.22631166310426729</v>
      </c>
      <c r="Y1271" s="12">
        <v>117.75323980083027</v>
      </c>
    </row>
    <row r="1272" spans="14:25" x14ac:dyDescent="0.25">
      <c r="N1272" s="33">
        <v>1270</v>
      </c>
      <c r="O1272" s="33">
        <f t="shared" ca="1" si="39"/>
        <v>0.18879593629709146</v>
      </c>
      <c r="P1272" s="33">
        <v>135.71943642724924</v>
      </c>
      <c r="Q1272" s="31">
        <f t="shared" si="40"/>
        <v>0.7099911934975669</v>
      </c>
      <c r="Y1272" s="12">
        <v>135.71943642724924</v>
      </c>
    </row>
    <row r="1273" spans="14:25" x14ac:dyDescent="0.25">
      <c r="N1273" s="33">
        <v>1271</v>
      </c>
      <c r="O1273" s="33">
        <f t="shared" ca="1" si="39"/>
        <v>0.58261976955586003</v>
      </c>
      <c r="P1273" s="33">
        <v>115.84777071629659</v>
      </c>
      <c r="Q1273" s="31">
        <f t="shared" si="40"/>
        <v>0.18865063452234279</v>
      </c>
      <c r="Y1273" s="12">
        <v>115.84777071629659</v>
      </c>
    </row>
    <row r="1274" spans="14:25" x14ac:dyDescent="0.25">
      <c r="N1274" s="33">
        <v>1272</v>
      </c>
      <c r="O1274" s="33">
        <f t="shared" ca="1" si="39"/>
        <v>0.74285478781135761</v>
      </c>
      <c r="P1274" s="33">
        <v>132.85194465884331</v>
      </c>
      <c r="Q1274" s="31">
        <f t="shared" si="40"/>
        <v>0.63219987414869461</v>
      </c>
      <c r="Y1274" s="12">
        <v>132.85194465884331</v>
      </c>
    </row>
    <row r="1275" spans="14:25" x14ac:dyDescent="0.25">
      <c r="N1275" s="33">
        <v>1273</v>
      </c>
      <c r="O1275" s="33">
        <f t="shared" ca="1" si="39"/>
        <v>0.18455536496966396</v>
      </c>
      <c r="P1275" s="33">
        <v>118.66614839285955</v>
      </c>
      <c r="Q1275" s="31">
        <f t="shared" si="40"/>
        <v>0.24589949960092761</v>
      </c>
      <c r="Y1275" s="12">
        <v>118.66614839285955</v>
      </c>
    </row>
    <row r="1276" spans="14:25" x14ac:dyDescent="0.25">
      <c r="N1276" s="33">
        <v>1274</v>
      </c>
      <c r="O1276" s="33">
        <f t="shared" ca="1" si="39"/>
        <v>0.39732914203190883</v>
      </c>
      <c r="P1276" s="33">
        <v>114.72367664081303</v>
      </c>
      <c r="Q1276" s="31">
        <f t="shared" si="40"/>
        <v>0.16850930556976215</v>
      </c>
      <c r="Y1276" s="12">
        <v>114.72367664081303</v>
      </c>
    </row>
    <row r="1277" spans="14:25" x14ac:dyDescent="0.25">
      <c r="N1277" s="33">
        <v>1275</v>
      </c>
      <c r="O1277" s="33">
        <f t="shared" ca="1" si="39"/>
        <v>0.70115668276883714</v>
      </c>
      <c r="P1277" s="33">
        <v>108.40035508944767</v>
      </c>
      <c r="Q1277" s="31">
        <f t="shared" si="40"/>
        <v>8.2814181180750013E-2</v>
      </c>
      <c r="Y1277" s="12">
        <v>108.40035508944767</v>
      </c>
    </row>
    <row r="1278" spans="14:25" x14ac:dyDescent="0.25">
      <c r="N1278" s="33">
        <v>1276</v>
      </c>
      <c r="O1278" s="33">
        <f t="shared" ca="1" si="39"/>
        <v>0.33884471852698428</v>
      </c>
      <c r="P1278" s="33">
        <v>139.79132422802888</v>
      </c>
      <c r="Q1278" s="31">
        <f t="shared" si="40"/>
        <v>0.80633756852013572</v>
      </c>
      <c r="Y1278" s="12">
        <v>139.79132422802888</v>
      </c>
    </row>
    <row r="1279" spans="14:25" x14ac:dyDescent="0.25">
      <c r="N1279" s="33">
        <v>1277</v>
      </c>
      <c r="O1279" s="33">
        <f t="shared" ca="1" si="39"/>
        <v>0.25740881922286785</v>
      </c>
      <c r="P1279" s="33">
        <v>154.55081519385038</v>
      </c>
      <c r="Q1279" s="31">
        <f t="shared" si="40"/>
        <v>0.97926091488330558</v>
      </c>
      <c r="Y1279" s="12">
        <v>154.55081519385038</v>
      </c>
    </row>
    <row r="1280" spans="14:25" x14ac:dyDescent="0.25">
      <c r="N1280" s="33">
        <v>1278</v>
      </c>
      <c r="O1280" s="33">
        <f t="shared" ca="1" si="39"/>
        <v>0.63655117127316552</v>
      </c>
      <c r="P1280" s="33">
        <v>106.52249329655491</v>
      </c>
      <c r="Q1280" s="31">
        <f t="shared" si="40"/>
        <v>6.5466462137804007E-2</v>
      </c>
      <c r="Y1280" s="12">
        <v>106.52249329655491</v>
      </c>
    </row>
    <row r="1281" spans="14:25" x14ac:dyDescent="0.25">
      <c r="N1281" s="33">
        <v>1279</v>
      </c>
      <c r="O1281" s="33">
        <f t="shared" ca="1" si="39"/>
        <v>0.19528824207091722</v>
      </c>
      <c r="P1281" s="33">
        <v>133.07693649783934</v>
      </c>
      <c r="Q1281" s="31">
        <f t="shared" si="40"/>
        <v>0.63851982766147086</v>
      </c>
      <c r="Y1281" s="12">
        <v>133.07693649783934</v>
      </c>
    </row>
    <row r="1282" spans="14:25" x14ac:dyDescent="0.25">
      <c r="N1282" s="33">
        <v>1280</v>
      </c>
      <c r="O1282" s="33">
        <f t="shared" ca="1" si="39"/>
        <v>0.66452963856516023</v>
      </c>
      <c r="P1282" s="33">
        <v>124.28568117488493</v>
      </c>
      <c r="Q1282" s="31">
        <f t="shared" si="40"/>
        <v>0.38603533693903841</v>
      </c>
      <c r="Y1282" s="12">
        <v>124.28568117488493</v>
      </c>
    </row>
    <row r="1283" spans="14:25" x14ac:dyDescent="0.25">
      <c r="N1283" s="33">
        <v>1281</v>
      </c>
      <c r="O1283" s="33">
        <f t="shared" ca="1" si="39"/>
        <v>0.37799444833329254</v>
      </c>
      <c r="P1283" s="33">
        <v>130.89768622620051</v>
      </c>
      <c r="Q1283" s="31">
        <f t="shared" si="40"/>
        <v>0.5762572194000064</v>
      </c>
      <c r="Y1283" s="12">
        <v>130.89768622620051</v>
      </c>
    </row>
    <row r="1284" spans="14:25" x14ac:dyDescent="0.25">
      <c r="N1284" s="33">
        <v>1282</v>
      </c>
      <c r="O1284" s="33">
        <f t="shared" ref="O1284:O1347" ca="1" si="41">RAND()</f>
        <v>0.62570504033617136</v>
      </c>
      <c r="P1284" s="33">
        <v>116.84976737830361</v>
      </c>
      <c r="Q1284" s="31">
        <f t="shared" ref="Q1284:Q1347" si="42">_xlfn.NORM.S.DIST(($L$5+$L$6*ASINH((P1284-$L$3)/$L$4)),TRUE)</f>
        <v>0.20790556171708269</v>
      </c>
      <c r="Y1284" s="12">
        <v>116.84976737830361</v>
      </c>
    </row>
    <row r="1285" spans="14:25" x14ac:dyDescent="0.25">
      <c r="N1285" s="33">
        <v>1283</v>
      </c>
      <c r="O1285" s="33">
        <f t="shared" ca="1" si="41"/>
        <v>0.81591734964357054</v>
      </c>
      <c r="P1285" s="33">
        <v>123.86829316067599</v>
      </c>
      <c r="Q1285" s="31">
        <f t="shared" si="42"/>
        <v>0.37464098189577866</v>
      </c>
      <c r="Y1285" s="12">
        <v>123.86829316067599</v>
      </c>
    </row>
    <row r="1286" spans="14:25" x14ac:dyDescent="0.25">
      <c r="N1286" s="33">
        <v>1284</v>
      </c>
      <c r="O1286" s="33">
        <f t="shared" ca="1" si="41"/>
        <v>0.58279033325017493</v>
      </c>
      <c r="P1286" s="33">
        <v>106.68911984406331</v>
      </c>
      <c r="Q1286" s="31">
        <f t="shared" si="42"/>
        <v>6.6875441123769461E-2</v>
      </c>
      <c r="Y1286" s="12">
        <v>106.68911984406331</v>
      </c>
    </row>
    <row r="1287" spans="14:25" x14ac:dyDescent="0.25">
      <c r="N1287" s="33">
        <v>1285</v>
      </c>
      <c r="O1287" s="33">
        <f t="shared" ca="1" si="41"/>
        <v>0.57579981803695302</v>
      </c>
      <c r="P1287" s="33">
        <v>125.21763727260674</v>
      </c>
      <c r="Q1287" s="31">
        <f t="shared" si="42"/>
        <v>0.41190529968679346</v>
      </c>
      <c r="Y1287" s="12">
        <v>125.21763727260674</v>
      </c>
    </row>
    <row r="1288" spans="14:25" x14ac:dyDescent="0.25">
      <c r="N1288" s="33">
        <v>1286</v>
      </c>
      <c r="O1288" s="33">
        <f t="shared" ca="1" si="41"/>
        <v>0.45802397797689642</v>
      </c>
      <c r="P1288" s="33">
        <v>121.01791397137485</v>
      </c>
      <c r="Q1288" s="31">
        <f t="shared" si="42"/>
        <v>0.30073093722380317</v>
      </c>
      <c r="Y1288" s="12">
        <v>121.01791397137485</v>
      </c>
    </row>
    <row r="1289" spans="14:25" x14ac:dyDescent="0.25">
      <c r="N1289" s="33">
        <v>1287</v>
      </c>
      <c r="O1289" s="33">
        <f t="shared" ca="1" si="41"/>
        <v>0.81791768862248915</v>
      </c>
      <c r="P1289" s="33">
        <v>148.30471202323685</v>
      </c>
      <c r="Q1289" s="31">
        <f t="shared" si="42"/>
        <v>0.93737319250268292</v>
      </c>
      <c r="Y1289" s="12">
        <v>148.30471202323685</v>
      </c>
    </row>
    <row r="1290" spans="14:25" x14ac:dyDescent="0.25">
      <c r="N1290" s="33">
        <v>1288</v>
      </c>
      <c r="O1290" s="33">
        <f t="shared" ca="1" si="41"/>
        <v>0.53778149360236793</v>
      </c>
      <c r="P1290" s="33">
        <v>129.13701655493901</v>
      </c>
      <c r="Q1290" s="31">
        <f t="shared" si="42"/>
        <v>0.52491821515684189</v>
      </c>
      <c r="Y1290" s="12">
        <v>129.13701655493901</v>
      </c>
    </row>
    <row r="1291" spans="14:25" x14ac:dyDescent="0.25">
      <c r="N1291" s="33">
        <v>1289</v>
      </c>
      <c r="O1291" s="33">
        <f t="shared" ca="1" si="41"/>
        <v>6.3200131270890414E-2</v>
      </c>
      <c r="P1291" s="33">
        <v>128.56123192510296</v>
      </c>
      <c r="Q1291" s="31">
        <f t="shared" si="42"/>
        <v>0.50808912338561718</v>
      </c>
      <c r="Y1291" s="12">
        <v>128.56123192510296</v>
      </c>
    </row>
    <row r="1292" spans="14:25" x14ac:dyDescent="0.25">
      <c r="N1292" s="33">
        <v>1290</v>
      </c>
      <c r="O1292" s="33">
        <f t="shared" ca="1" si="41"/>
        <v>0.51929235871549195</v>
      </c>
      <c r="P1292" s="33">
        <v>133.77585504764886</v>
      </c>
      <c r="Q1292" s="31">
        <f t="shared" si="42"/>
        <v>0.65794672523662645</v>
      </c>
      <c r="Y1292" s="12">
        <v>133.77585504764886</v>
      </c>
    </row>
    <row r="1293" spans="14:25" x14ac:dyDescent="0.25">
      <c r="N1293" s="33">
        <v>1291</v>
      </c>
      <c r="O1293" s="33">
        <f t="shared" ca="1" si="41"/>
        <v>0.84429760438860413</v>
      </c>
      <c r="P1293" s="33">
        <v>113.00743266233908</v>
      </c>
      <c r="Q1293" s="31">
        <f t="shared" si="42"/>
        <v>0.14071647664001802</v>
      </c>
      <c r="Y1293" s="12">
        <v>113.00743266233908</v>
      </c>
    </row>
    <row r="1294" spans="14:25" x14ac:dyDescent="0.25">
      <c r="N1294" s="33">
        <v>1292</v>
      </c>
      <c r="O1294" s="33">
        <f t="shared" ca="1" si="41"/>
        <v>0.45027465318806748</v>
      </c>
      <c r="P1294" s="33">
        <v>127.62294206546812</v>
      </c>
      <c r="Q1294" s="31">
        <f t="shared" si="42"/>
        <v>0.48074534585941414</v>
      </c>
      <c r="Y1294" s="12">
        <v>127.62294206546812</v>
      </c>
    </row>
    <row r="1295" spans="14:25" x14ac:dyDescent="0.25">
      <c r="N1295" s="33">
        <v>1293</v>
      </c>
      <c r="O1295" s="33">
        <f t="shared" ca="1" si="41"/>
        <v>0.39578406129855759</v>
      </c>
      <c r="P1295" s="33">
        <v>123.36183512642927</v>
      </c>
      <c r="Q1295" s="31">
        <f t="shared" si="42"/>
        <v>0.36099177946008576</v>
      </c>
      <c r="Y1295" s="12">
        <v>123.36183512642927</v>
      </c>
    </row>
    <row r="1296" spans="14:25" x14ac:dyDescent="0.25">
      <c r="N1296" s="33">
        <v>1294</v>
      </c>
      <c r="O1296" s="33">
        <f t="shared" ca="1" si="41"/>
        <v>1.3810494548565977E-2</v>
      </c>
      <c r="P1296" s="33">
        <v>114.74692640846096</v>
      </c>
      <c r="Q1296" s="31">
        <f t="shared" si="42"/>
        <v>0.16891026713546475</v>
      </c>
      <c r="Y1296" s="12">
        <v>114.74692640846096</v>
      </c>
    </row>
    <row r="1297" spans="14:25" x14ac:dyDescent="0.25">
      <c r="N1297" s="33">
        <v>1295</v>
      </c>
      <c r="O1297" s="33">
        <f t="shared" ca="1" si="41"/>
        <v>0.30219680980327979</v>
      </c>
      <c r="P1297" s="33">
        <v>131.19696191434056</v>
      </c>
      <c r="Q1297" s="31">
        <f t="shared" si="42"/>
        <v>0.58492222042797215</v>
      </c>
      <c r="Y1297" s="12">
        <v>131.19696191434056</v>
      </c>
    </row>
    <row r="1298" spans="14:25" x14ac:dyDescent="0.25">
      <c r="N1298" s="33">
        <v>1296</v>
      </c>
      <c r="O1298" s="33">
        <f t="shared" ca="1" si="41"/>
        <v>0.18680976331046628</v>
      </c>
      <c r="P1298" s="33">
        <v>109.94870937511317</v>
      </c>
      <c r="Q1298" s="31">
        <f t="shared" si="42"/>
        <v>9.97052034624894E-2</v>
      </c>
      <c r="Y1298" s="12">
        <v>109.94870937511317</v>
      </c>
    </row>
    <row r="1299" spans="14:25" x14ac:dyDescent="0.25">
      <c r="N1299" s="33">
        <v>1297</v>
      </c>
      <c r="O1299" s="33">
        <f t="shared" ca="1" si="41"/>
        <v>0.89624653320102421</v>
      </c>
      <c r="P1299" s="33">
        <v>150.23973271688374</v>
      </c>
      <c r="Q1299" s="31">
        <f t="shared" si="42"/>
        <v>0.95433285422429459</v>
      </c>
      <c r="Y1299" s="12">
        <v>150.23973271688374</v>
      </c>
    </row>
    <row r="1300" spans="14:25" x14ac:dyDescent="0.25">
      <c r="N1300" s="33">
        <v>1298</v>
      </c>
      <c r="O1300" s="33">
        <f t="shared" ca="1" si="41"/>
        <v>0.80519643624014225</v>
      </c>
      <c r="P1300" s="33">
        <v>155.17810652887761</v>
      </c>
      <c r="Q1300" s="31">
        <f t="shared" si="42"/>
        <v>0.98169898457839988</v>
      </c>
      <c r="Y1300" s="12">
        <v>155.17810652887761</v>
      </c>
    </row>
    <row r="1301" spans="14:25" x14ac:dyDescent="0.25">
      <c r="N1301" s="33">
        <v>1299</v>
      </c>
      <c r="O1301" s="33">
        <f t="shared" ca="1" si="41"/>
        <v>0.41618130871734871</v>
      </c>
      <c r="P1301" s="33">
        <v>126.18675438915103</v>
      </c>
      <c r="Q1301" s="31">
        <f t="shared" si="42"/>
        <v>0.43934312275578674</v>
      </c>
      <c r="Y1301" s="12">
        <v>126.18675438915103</v>
      </c>
    </row>
    <row r="1302" spans="14:25" x14ac:dyDescent="0.25">
      <c r="N1302" s="33">
        <v>1300</v>
      </c>
      <c r="O1302" s="33">
        <f t="shared" ca="1" si="41"/>
        <v>0.31120794906622817</v>
      </c>
      <c r="P1302" s="33">
        <v>96.286566588622108</v>
      </c>
      <c r="Q1302" s="31">
        <f t="shared" si="42"/>
        <v>1.5136363035259363E-2</v>
      </c>
      <c r="Y1302" s="12">
        <v>96.286566588622108</v>
      </c>
    </row>
    <row r="1303" spans="14:25" x14ac:dyDescent="0.25">
      <c r="N1303" s="33">
        <v>1301</v>
      </c>
      <c r="O1303" s="33">
        <f t="shared" ca="1" si="41"/>
        <v>0.18496143787523212</v>
      </c>
      <c r="P1303" s="33">
        <v>136.81442532708741</v>
      </c>
      <c r="Q1303" s="31">
        <f t="shared" si="42"/>
        <v>0.73776315315003194</v>
      </c>
      <c r="Y1303" s="12">
        <v>136.81442532708741</v>
      </c>
    </row>
    <row r="1304" spans="14:25" x14ac:dyDescent="0.25">
      <c r="N1304" s="33">
        <v>1302</v>
      </c>
      <c r="O1304" s="33">
        <f t="shared" ca="1" si="41"/>
        <v>0.84499349276583502</v>
      </c>
      <c r="P1304" s="33">
        <v>127.0178420748165</v>
      </c>
      <c r="Q1304" s="31">
        <f t="shared" si="42"/>
        <v>0.46321555953267851</v>
      </c>
      <c r="Y1304" s="12">
        <v>127.0178420748165</v>
      </c>
    </row>
    <row r="1305" spans="14:25" x14ac:dyDescent="0.25">
      <c r="N1305" s="33">
        <v>1303</v>
      </c>
      <c r="O1305" s="33">
        <f t="shared" ca="1" si="41"/>
        <v>3.8200474164071796E-3</v>
      </c>
      <c r="P1305" s="33">
        <v>134.94701753331134</v>
      </c>
      <c r="Q1305" s="31">
        <f t="shared" si="42"/>
        <v>0.68969415398488143</v>
      </c>
      <c r="Y1305" s="12">
        <v>134.94701753331134</v>
      </c>
    </row>
    <row r="1306" spans="14:25" x14ac:dyDescent="0.25">
      <c r="N1306" s="33">
        <v>1304</v>
      </c>
      <c r="O1306" s="33">
        <f t="shared" ca="1" si="41"/>
        <v>0.96397816130916136</v>
      </c>
      <c r="P1306" s="33">
        <v>124.2747774313133</v>
      </c>
      <c r="Q1306" s="31">
        <f t="shared" si="42"/>
        <v>0.38573607858556341</v>
      </c>
      <c r="Y1306" s="12">
        <v>124.2747774313133</v>
      </c>
    </row>
    <row r="1307" spans="14:25" x14ac:dyDescent="0.25">
      <c r="N1307" s="33">
        <v>1305</v>
      </c>
      <c r="O1307" s="33">
        <f t="shared" ca="1" si="41"/>
        <v>0.51464593466028152</v>
      </c>
      <c r="P1307" s="33">
        <v>130.4407951705752</v>
      </c>
      <c r="Q1307" s="31">
        <f t="shared" si="42"/>
        <v>0.56298228706109943</v>
      </c>
      <c r="Y1307" s="12">
        <v>130.4407951705752</v>
      </c>
    </row>
    <row r="1308" spans="14:25" x14ac:dyDescent="0.25">
      <c r="N1308" s="33">
        <v>1306</v>
      </c>
      <c r="O1308" s="33">
        <f t="shared" ca="1" si="41"/>
        <v>0.89924522748739177</v>
      </c>
      <c r="P1308" s="33">
        <v>140.47476305901048</v>
      </c>
      <c r="Q1308" s="31">
        <f t="shared" si="42"/>
        <v>0.82049516929205502</v>
      </c>
      <c r="Y1308" s="12">
        <v>140.47476305901048</v>
      </c>
    </row>
    <row r="1309" spans="14:25" x14ac:dyDescent="0.25">
      <c r="N1309" s="33">
        <v>1307</v>
      </c>
      <c r="O1309" s="33">
        <f t="shared" ca="1" si="41"/>
        <v>0.81134919781258996</v>
      </c>
      <c r="P1309" s="33">
        <v>117.99632881058781</v>
      </c>
      <c r="Q1309" s="31">
        <f t="shared" si="42"/>
        <v>0.23143123356213263</v>
      </c>
      <c r="Y1309" s="12">
        <v>117.99632881058781</v>
      </c>
    </row>
    <row r="1310" spans="14:25" x14ac:dyDescent="0.25">
      <c r="N1310" s="33">
        <v>1308</v>
      </c>
      <c r="O1310" s="33">
        <f t="shared" ca="1" si="41"/>
        <v>5.7009422041674584E-2</v>
      </c>
      <c r="P1310" s="33">
        <v>135.71380552043536</v>
      </c>
      <c r="Q1310" s="31">
        <f t="shared" si="42"/>
        <v>0.7098452505659314</v>
      </c>
      <c r="Y1310" s="12">
        <v>135.71380552043536</v>
      </c>
    </row>
    <row r="1311" spans="14:25" x14ac:dyDescent="0.25">
      <c r="N1311" s="33">
        <v>1309</v>
      </c>
      <c r="O1311" s="33">
        <f t="shared" ca="1" si="41"/>
        <v>0.97884266242887785</v>
      </c>
      <c r="P1311" s="33">
        <v>137.68271587914089</v>
      </c>
      <c r="Q1311" s="31">
        <f t="shared" si="42"/>
        <v>0.758865359359989</v>
      </c>
      <c r="Y1311" s="12">
        <v>137.68271587914089</v>
      </c>
    </row>
    <row r="1312" spans="14:25" x14ac:dyDescent="0.25">
      <c r="N1312" s="33">
        <v>1310</v>
      </c>
      <c r="O1312" s="33">
        <f t="shared" ca="1" si="41"/>
        <v>0.81602024497516679</v>
      </c>
      <c r="P1312" s="33">
        <v>142.69667803925105</v>
      </c>
      <c r="Q1312" s="31">
        <f t="shared" si="42"/>
        <v>0.86212673281408847</v>
      </c>
      <c r="Y1312" s="12">
        <v>142.69667803925105</v>
      </c>
    </row>
    <row r="1313" spans="14:25" x14ac:dyDescent="0.25">
      <c r="N1313" s="33">
        <v>1311</v>
      </c>
      <c r="O1313" s="33">
        <f t="shared" ca="1" si="41"/>
        <v>0.68671615657508223</v>
      </c>
      <c r="P1313" s="33">
        <v>127.41248718962193</v>
      </c>
      <c r="Q1313" s="31">
        <f t="shared" si="42"/>
        <v>0.47463676674695682</v>
      </c>
      <c r="Y1313" s="12">
        <v>127.41248718962193</v>
      </c>
    </row>
    <row r="1314" spans="14:25" x14ac:dyDescent="0.25">
      <c r="N1314" s="33">
        <v>1312</v>
      </c>
      <c r="O1314" s="33">
        <f t="shared" ca="1" si="41"/>
        <v>0.32828333003472721</v>
      </c>
      <c r="P1314" s="33">
        <v>124.88424359284548</v>
      </c>
      <c r="Q1314" s="31">
        <f t="shared" si="42"/>
        <v>0.40258693234833348</v>
      </c>
      <c r="Y1314" s="12">
        <v>124.88424359284548</v>
      </c>
    </row>
    <row r="1315" spans="14:25" x14ac:dyDescent="0.25">
      <c r="N1315" s="33">
        <v>1313</v>
      </c>
      <c r="O1315" s="33">
        <f t="shared" ca="1" si="41"/>
        <v>0.84577024872130702</v>
      </c>
      <c r="P1315" s="33">
        <v>124.65379207299831</v>
      </c>
      <c r="Q1315" s="31">
        <f t="shared" si="42"/>
        <v>0.3961863129753696</v>
      </c>
      <c r="Y1315" s="12">
        <v>124.65379207299831</v>
      </c>
    </row>
    <row r="1316" spans="14:25" x14ac:dyDescent="0.25">
      <c r="N1316" s="33">
        <v>1314</v>
      </c>
      <c r="O1316" s="33">
        <f t="shared" ca="1" si="41"/>
        <v>0.18065148920820107</v>
      </c>
      <c r="P1316" s="33">
        <v>120.13246095531022</v>
      </c>
      <c r="Q1316" s="31">
        <f t="shared" si="42"/>
        <v>0.27937399398405455</v>
      </c>
      <c r="Y1316" s="12">
        <v>120.13246095531022</v>
      </c>
    </row>
    <row r="1317" spans="14:25" x14ac:dyDescent="0.25">
      <c r="N1317" s="33">
        <v>1315</v>
      </c>
      <c r="O1317" s="33">
        <f t="shared" ca="1" si="41"/>
        <v>0.23845087628391437</v>
      </c>
      <c r="P1317" s="33">
        <v>126.73608122518371</v>
      </c>
      <c r="Q1317" s="31">
        <f t="shared" si="42"/>
        <v>0.45509231133309164</v>
      </c>
      <c r="Y1317" s="12">
        <v>126.73608122518371</v>
      </c>
    </row>
    <row r="1318" spans="14:25" x14ac:dyDescent="0.25">
      <c r="N1318" s="33">
        <v>1316</v>
      </c>
      <c r="O1318" s="33">
        <f t="shared" ca="1" si="41"/>
        <v>0.99481921132054985</v>
      </c>
      <c r="P1318" s="33">
        <v>122.5222900096081</v>
      </c>
      <c r="Q1318" s="31">
        <f t="shared" si="42"/>
        <v>0.33882941689130175</v>
      </c>
      <c r="Y1318" s="12">
        <v>122.5222900096081</v>
      </c>
    </row>
    <row r="1319" spans="14:25" x14ac:dyDescent="0.25">
      <c r="N1319" s="33">
        <v>1317</v>
      </c>
      <c r="O1319" s="33">
        <f t="shared" ca="1" si="41"/>
        <v>0.45040245921453226</v>
      </c>
      <c r="P1319" s="33">
        <v>113.60375735731211</v>
      </c>
      <c r="Q1319" s="31">
        <f t="shared" si="42"/>
        <v>0.14997182866607719</v>
      </c>
      <c r="Y1319" s="12">
        <v>113.60375735731211</v>
      </c>
    </row>
    <row r="1320" spans="14:25" x14ac:dyDescent="0.25">
      <c r="N1320" s="33">
        <v>1318</v>
      </c>
      <c r="O1320" s="33">
        <f t="shared" ca="1" si="41"/>
        <v>0.21380340344923976</v>
      </c>
      <c r="P1320" s="33">
        <v>121.39702754286739</v>
      </c>
      <c r="Q1320" s="31">
        <f t="shared" si="42"/>
        <v>0.31012400885688263</v>
      </c>
      <c r="Y1320" s="12">
        <v>121.39702754286739</v>
      </c>
    </row>
    <row r="1321" spans="14:25" x14ac:dyDescent="0.25">
      <c r="N1321" s="33">
        <v>1319</v>
      </c>
      <c r="O1321" s="33">
        <f t="shared" ca="1" si="41"/>
        <v>0.24851550607392359</v>
      </c>
      <c r="P1321" s="33">
        <v>153.97800097142539</v>
      </c>
      <c r="Q1321" s="31">
        <f t="shared" si="42"/>
        <v>0.97680544571727967</v>
      </c>
      <c r="Y1321" s="12">
        <v>153.97800097142539</v>
      </c>
    </row>
    <row r="1322" spans="14:25" x14ac:dyDescent="0.25">
      <c r="N1322" s="33">
        <v>1320</v>
      </c>
      <c r="O1322" s="33">
        <f t="shared" ca="1" si="41"/>
        <v>0.64314924222076697</v>
      </c>
      <c r="P1322" s="33">
        <v>112.25312450329128</v>
      </c>
      <c r="Q1322" s="31">
        <f t="shared" si="42"/>
        <v>0.12961147258332342</v>
      </c>
      <c r="Y1322" s="12">
        <v>112.25312450329128</v>
      </c>
    </row>
    <row r="1323" spans="14:25" x14ac:dyDescent="0.25">
      <c r="N1323" s="33">
        <v>1321</v>
      </c>
      <c r="O1323" s="33">
        <f t="shared" ca="1" si="41"/>
        <v>1.8658448933614458E-2</v>
      </c>
      <c r="P1323" s="33">
        <v>100.01785864870224</v>
      </c>
      <c r="Q1323" s="31">
        <f t="shared" si="42"/>
        <v>2.6727572628054322E-2</v>
      </c>
      <c r="Y1323" s="12">
        <v>100.01785864870224</v>
      </c>
    </row>
    <row r="1324" spans="14:25" x14ac:dyDescent="0.25">
      <c r="N1324" s="33">
        <v>1322</v>
      </c>
      <c r="O1324" s="33">
        <f t="shared" ca="1" si="41"/>
        <v>0.73268035463844505</v>
      </c>
      <c r="P1324" s="33">
        <v>100.62081974876587</v>
      </c>
      <c r="Q1324" s="31">
        <f t="shared" si="42"/>
        <v>2.9192756398081474E-2</v>
      </c>
      <c r="Y1324" s="12">
        <v>100.62081974876587</v>
      </c>
    </row>
    <row r="1325" spans="14:25" x14ac:dyDescent="0.25">
      <c r="N1325" s="33">
        <v>1323</v>
      </c>
      <c r="O1325" s="33">
        <f t="shared" ca="1" si="41"/>
        <v>0.71239537931848451</v>
      </c>
      <c r="P1325" s="33">
        <v>122.75796880300408</v>
      </c>
      <c r="Q1325" s="31">
        <f t="shared" si="42"/>
        <v>0.34498969628299092</v>
      </c>
      <c r="Y1325" s="12">
        <v>122.75796880300408</v>
      </c>
    </row>
    <row r="1326" spans="14:25" x14ac:dyDescent="0.25">
      <c r="N1326" s="33">
        <v>1324</v>
      </c>
      <c r="O1326" s="33">
        <f t="shared" ca="1" si="41"/>
        <v>0.23994983009726079</v>
      </c>
      <c r="P1326" s="33">
        <v>146.84098894093313</v>
      </c>
      <c r="Q1326" s="31">
        <f t="shared" si="42"/>
        <v>0.9216733679838448</v>
      </c>
      <c r="Y1326" s="12">
        <v>146.84098894093313</v>
      </c>
    </row>
    <row r="1327" spans="14:25" x14ac:dyDescent="0.25">
      <c r="N1327" s="33">
        <v>1325</v>
      </c>
      <c r="O1327" s="33">
        <f t="shared" ca="1" si="41"/>
        <v>0.11689456425956013</v>
      </c>
      <c r="P1327" s="33">
        <v>137.58120438901929</v>
      </c>
      <c r="Q1327" s="31">
        <f t="shared" si="42"/>
        <v>0.75644272631735787</v>
      </c>
      <c r="Y1327" s="12">
        <v>137.58120438901929</v>
      </c>
    </row>
    <row r="1328" spans="14:25" x14ac:dyDescent="0.25">
      <c r="N1328" s="33">
        <v>1326</v>
      </c>
      <c r="O1328" s="33">
        <f t="shared" ca="1" si="41"/>
        <v>0.37485593780831739</v>
      </c>
      <c r="P1328" s="33">
        <v>101.85284079221944</v>
      </c>
      <c r="Q1328" s="31">
        <f t="shared" si="42"/>
        <v>3.4846534230123224E-2</v>
      </c>
      <c r="Y1328" s="12">
        <v>101.85284079221944</v>
      </c>
    </row>
    <row r="1329" spans="14:25" x14ac:dyDescent="0.25">
      <c r="N1329" s="33">
        <v>1327</v>
      </c>
      <c r="O1329" s="33">
        <f t="shared" ca="1" si="41"/>
        <v>0.78968735163641579</v>
      </c>
      <c r="P1329" s="33">
        <v>134.63830648545482</v>
      </c>
      <c r="Q1329" s="31">
        <f t="shared" si="42"/>
        <v>0.68143323261609334</v>
      </c>
      <c r="Y1329" s="12">
        <v>134.63830648545482</v>
      </c>
    </row>
    <row r="1330" spans="14:25" x14ac:dyDescent="0.25">
      <c r="N1330" s="33">
        <v>1328</v>
      </c>
      <c r="O1330" s="33">
        <f t="shared" ca="1" si="41"/>
        <v>0.32109816684746961</v>
      </c>
      <c r="P1330" s="33">
        <v>110.14651818263603</v>
      </c>
      <c r="Q1330" s="31">
        <f t="shared" si="42"/>
        <v>0.10204279593601326</v>
      </c>
      <c r="Y1330" s="12">
        <v>110.14651818263603</v>
      </c>
    </row>
    <row r="1331" spans="14:25" x14ac:dyDescent="0.25">
      <c r="N1331" s="33">
        <v>1329</v>
      </c>
      <c r="O1331" s="33">
        <f t="shared" ca="1" si="41"/>
        <v>0.11309616188521598</v>
      </c>
      <c r="P1331" s="33">
        <v>143.58143481010629</v>
      </c>
      <c r="Q1331" s="31">
        <f t="shared" si="42"/>
        <v>0.87680137994455576</v>
      </c>
      <c r="Y1331" s="12">
        <v>143.58143481010629</v>
      </c>
    </row>
    <row r="1332" spans="14:25" x14ac:dyDescent="0.25">
      <c r="N1332" s="33">
        <v>1330</v>
      </c>
      <c r="O1332" s="33">
        <f t="shared" ca="1" si="41"/>
        <v>3.2947365630469849E-2</v>
      </c>
      <c r="P1332" s="33">
        <v>121.67755221895382</v>
      </c>
      <c r="Q1332" s="31">
        <f t="shared" si="42"/>
        <v>0.31716684997506461</v>
      </c>
      <c r="Y1332" s="12">
        <v>121.67755221895382</v>
      </c>
    </row>
    <row r="1333" spans="14:25" x14ac:dyDescent="0.25">
      <c r="N1333" s="33">
        <v>1331</v>
      </c>
      <c r="O1333" s="33">
        <f t="shared" ca="1" si="41"/>
        <v>0.84804644802001516</v>
      </c>
      <c r="P1333" s="33">
        <v>139.14649403301428</v>
      </c>
      <c r="Q1333" s="31">
        <f t="shared" si="42"/>
        <v>0.79241554860304642</v>
      </c>
      <c r="Y1333" s="12">
        <v>139.14649403301428</v>
      </c>
    </row>
    <row r="1334" spans="14:25" x14ac:dyDescent="0.25">
      <c r="N1334" s="33">
        <v>1332</v>
      </c>
      <c r="O1334" s="33">
        <f t="shared" ca="1" si="41"/>
        <v>0.55487419096157897</v>
      </c>
      <c r="P1334" s="33">
        <v>114.34235509008329</v>
      </c>
      <c r="Q1334" s="31">
        <f t="shared" si="42"/>
        <v>0.16202694197686354</v>
      </c>
      <c r="Y1334" s="12">
        <v>114.34235509008329</v>
      </c>
    </row>
    <row r="1335" spans="14:25" x14ac:dyDescent="0.25">
      <c r="N1335" s="33">
        <v>1333</v>
      </c>
      <c r="O1335" s="33">
        <f t="shared" ca="1" si="41"/>
        <v>0.31638594371354334</v>
      </c>
      <c r="P1335" s="33">
        <v>114.26289536405525</v>
      </c>
      <c r="Q1335" s="31">
        <f t="shared" si="42"/>
        <v>0.16069838178716844</v>
      </c>
      <c r="Y1335" s="12">
        <v>114.26289536405525</v>
      </c>
    </row>
    <row r="1336" spans="14:25" x14ac:dyDescent="0.25">
      <c r="N1336" s="33">
        <v>1334</v>
      </c>
      <c r="O1336" s="33">
        <f t="shared" ca="1" si="41"/>
        <v>2.1806146478678956E-3</v>
      </c>
      <c r="P1336" s="33">
        <v>108.89329965601434</v>
      </c>
      <c r="Q1336" s="31">
        <f t="shared" si="42"/>
        <v>8.792668974245639E-2</v>
      </c>
      <c r="Y1336" s="12">
        <v>108.89329965601434</v>
      </c>
    </row>
    <row r="1337" spans="14:25" x14ac:dyDescent="0.25">
      <c r="N1337" s="33">
        <v>1335</v>
      </c>
      <c r="O1337" s="33">
        <f t="shared" ca="1" si="41"/>
        <v>0.67509591223400878</v>
      </c>
      <c r="P1337" s="33">
        <v>137.72294202087099</v>
      </c>
      <c r="Q1337" s="31">
        <f t="shared" si="42"/>
        <v>0.75982204785732699</v>
      </c>
      <c r="Y1337" s="12">
        <v>137.72294202087099</v>
      </c>
    </row>
    <row r="1338" spans="14:25" x14ac:dyDescent="0.25">
      <c r="N1338" s="33">
        <v>1336</v>
      </c>
      <c r="O1338" s="33">
        <f t="shared" ca="1" si="41"/>
        <v>0.11800778973261949</v>
      </c>
      <c r="P1338" s="33">
        <v>141.10166075564729</v>
      </c>
      <c r="Q1338" s="31">
        <f t="shared" si="42"/>
        <v>0.83292842143526225</v>
      </c>
      <c r="Y1338" s="12">
        <v>141.10166075564729</v>
      </c>
    </row>
    <row r="1339" spans="14:25" x14ac:dyDescent="0.25">
      <c r="N1339" s="33">
        <v>1337</v>
      </c>
      <c r="O1339" s="33">
        <f t="shared" ca="1" si="41"/>
        <v>0.44271067334075953</v>
      </c>
      <c r="P1339" s="33">
        <v>118.67338458942854</v>
      </c>
      <c r="Q1339" s="31">
        <f t="shared" si="42"/>
        <v>0.24605867360307371</v>
      </c>
      <c r="Y1339" s="12">
        <v>118.67338458942854</v>
      </c>
    </row>
    <row r="1340" spans="14:25" x14ac:dyDescent="0.25">
      <c r="N1340" s="33">
        <v>1338</v>
      </c>
      <c r="O1340" s="33">
        <f t="shared" ca="1" si="41"/>
        <v>0.96560176999464598</v>
      </c>
      <c r="P1340" s="33">
        <v>129.69382947342683</v>
      </c>
      <c r="Q1340" s="31">
        <f t="shared" si="42"/>
        <v>0.54119427543496501</v>
      </c>
      <c r="Y1340" s="12">
        <v>129.69382947342683</v>
      </c>
    </row>
    <row r="1341" spans="14:25" x14ac:dyDescent="0.25">
      <c r="N1341" s="33">
        <v>1339</v>
      </c>
      <c r="O1341" s="33">
        <f t="shared" ca="1" si="41"/>
        <v>0.22536734780371259</v>
      </c>
      <c r="P1341" s="33">
        <v>117.93912395019393</v>
      </c>
      <c r="Q1341" s="31">
        <f t="shared" si="42"/>
        <v>0.23022014293380647</v>
      </c>
      <c r="Y1341" s="12">
        <v>117.93912395019393</v>
      </c>
    </row>
    <row r="1342" spans="14:25" x14ac:dyDescent="0.25">
      <c r="N1342" s="33">
        <v>1340</v>
      </c>
      <c r="O1342" s="33">
        <f t="shared" ca="1" si="41"/>
        <v>6.4849613756785551E-2</v>
      </c>
      <c r="P1342" s="33">
        <v>118.32640232537739</v>
      </c>
      <c r="Q1342" s="31">
        <f t="shared" si="42"/>
        <v>0.23849495986931549</v>
      </c>
      <c r="Y1342" s="12">
        <v>118.32640232537739</v>
      </c>
    </row>
    <row r="1343" spans="14:25" x14ac:dyDescent="0.25">
      <c r="N1343" s="33">
        <v>1341</v>
      </c>
      <c r="O1343" s="33">
        <f t="shared" ca="1" si="41"/>
        <v>0.94075934720632648</v>
      </c>
      <c r="P1343" s="33">
        <v>135.15456760570723</v>
      </c>
      <c r="Q1343" s="31">
        <f t="shared" si="42"/>
        <v>0.69520155503796011</v>
      </c>
      <c r="Y1343" s="12">
        <v>135.15456760570723</v>
      </c>
    </row>
    <row r="1344" spans="14:25" x14ac:dyDescent="0.25">
      <c r="N1344" s="33">
        <v>1342</v>
      </c>
      <c r="O1344" s="33">
        <f t="shared" ca="1" si="41"/>
        <v>0.51194882743830272</v>
      </c>
      <c r="P1344" s="33">
        <v>149.41908463712593</v>
      </c>
      <c r="Q1344" s="31">
        <f t="shared" si="42"/>
        <v>0.94763955235155573</v>
      </c>
      <c r="Y1344" s="12">
        <v>149.41908463712593</v>
      </c>
    </row>
    <row r="1345" spans="14:25" x14ac:dyDescent="0.25">
      <c r="N1345" s="33">
        <v>1343</v>
      </c>
      <c r="O1345" s="33">
        <f t="shared" ca="1" si="41"/>
        <v>0.21283372922293087</v>
      </c>
      <c r="P1345" s="33">
        <v>126.28783990170507</v>
      </c>
      <c r="Q1345" s="31">
        <f t="shared" si="42"/>
        <v>0.44223170352939534</v>
      </c>
      <c r="Y1345" s="12">
        <v>126.28783990170507</v>
      </c>
    </row>
    <row r="1346" spans="14:25" x14ac:dyDescent="0.25">
      <c r="N1346" s="33">
        <v>1344</v>
      </c>
      <c r="O1346" s="33">
        <f t="shared" ca="1" si="41"/>
        <v>0.56376598549355017</v>
      </c>
      <c r="P1346" s="33">
        <v>132.33607440026975</v>
      </c>
      <c r="Q1346" s="31">
        <f t="shared" si="42"/>
        <v>0.6176011664782779</v>
      </c>
      <c r="Y1346" s="12">
        <v>132.33607440026975</v>
      </c>
    </row>
    <row r="1347" spans="14:25" x14ac:dyDescent="0.25">
      <c r="N1347" s="33">
        <v>1345</v>
      </c>
      <c r="O1347" s="33">
        <f t="shared" ca="1" si="41"/>
        <v>4.8304844068236319E-2</v>
      </c>
      <c r="P1347" s="33">
        <v>138.43551954105277</v>
      </c>
      <c r="Q1347" s="31">
        <f t="shared" si="42"/>
        <v>0.77644906677311587</v>
      </c>
      <c r="Y1347" s="12">
        <v>138.43551954105277</v>
      </c>
    </row>
    <row r="1348" spans="14:25" x14ac:dyDescent="0.25">
      <c r="N1348" s="33">
        <v>1346</v>
      </c>
      <c r="O1348" s="33">
        <f t="shared" ref="O1348:O1411" ca="1" si="43">RAND()</f>
        <v>0.20606812628614313</v>
      </c>
      <c r="P1348" s="33">
        <v>124.80741079153044</v>
      </c>
      <c r="Q1348" s="31">
        <f t="shared" ref="Q1348:Q1411" si="44">_xlfn.NORM.S.DIST(($L$5+$L$6*ASINH((P1348-$L$3)/$L$4)),TRUE)</f>
        <v>0.4004491752861466</v>
      </c>
      <c r="Y1348" s="12">
        <v>124.80741079153044</v>
      </c>
    </row>
    <row r="1349" spans="14:25" x14ac:dyDescent="0.25">
      <c r="N1349" s="33">
        <v>1347</v>
      </c>
      <c r="O1349" s="33">
        <f t="shared" ca="1" si="43"/>
        <v>0.71745041327900372</v>
      </c>
      <c r="P1349" s="33">
        <v>129.01201092152257</v>
      </c>
      <c r="Q1349" s="31">
        <f t="shared" si="44"/>
        <v>0.52126338901268654</v>
      </c>
      <c r="Y1349" s="12">
        <v>129.01201092152257</v>
      </c>
    </row>
    <row r="1350" spans="14:25" x14ac:dyDescent="0.25">
      <c r="N1350" s="33">
        <v>1348</v>
      </c>
      <c r="O1350" s="33">
        <f t="shared" ca="1" si="43"/>
        <v>0.1534022536660743</v>
      </c>
      <c r="P1350" s="33">
        <v>139.52255117371479</v>
      </c>
      <c r="Q1350" s="31">
        <f t="shared" si="44"/>
        <v>0.8006004502270494</v>
      </c>
      <c r="Y1350" s="12">
        <v>139.52255117371479</v>
      </c>
    </row>
    <row r="1351" spans="14:25" x14ac:dyDescent="0.25">
      <c r="N1351" s="33">
        <v>1349</v>
      </c>
      <c r="O1351" s="33">
        <f t="shared" ca="1" si="43"/>
        <v>0.83817300992048427</v>
      </c>
      <c r="P1351" s="33">
        <v>120.64410063025012</v>
      </c>
      <c r="Q1351" s="31">
        <f t="shared" si="44"/>
        <v>0.29161358990105729</v>
      </c>
      <c r="Y1351" s="12">
        <v>120.64410063025012</v>
      </c>
    </row>
    <row r="1352" spans="14:25" x14ac:dyDescent="0.25">
      <c r="N1352" s="33">
        <v>1350</v>
      </c>
      <c r="O1352" s="33">
        <f t="shared" ca="1" si="43"/>
        <v>0.74672660450591921</v>
      </c>
      <c r="P1352" s="33">
        <v>104.421535936659</v>
      </c>
      <c r="Q1352" s="31">
        <f t="shared" si="44"/>
        <v>4.9692286438014321E-2</v>
      </c>
      <c r="Y1352" s="12">
        <v>104.421535936659</v>
      </c>
    </row>
    <row r="1353" spans="14:25" x14ac:dyDescent="0.25">
      <c r="N1353" s="33">
        <v>1351</v>
      </c>
      <c r="O1353" s="33">
        <f t="shared" ca="1" si="43"/>
        <v>0.39293965020961974</v>
      </c>
      <c r="P1353" s="33">
        <v>126.22229316432281</v>
      </c>
      <c r="Q1353" s="31">
        <f t="shared" si="44"/>
        <v>0.44035814620389924</v>
      </c>
      <c r="Y1353" s="12">
        <v>126.22229316432281</v>
      </c>
    </row>
    <row r="1354" spans="14:25" x14ac:dyDescent="0.25">
      <c r="N1354" s="33">
        <v>1352</v>
      </c>
      <c r="O1354" s="33">
        <f t="shared" ca="1" si="43"/>
        <v>0.76772877165672249</v>
      </c>
      <c r="P1354" s="33">
        <v>140.22292310370449</v>
      </c>
      <c r="Q1354" s="31">
        <f t="shared" si="44"/>
        <v>0.81535079301397251</v>
      </c>
      <c r="Y1354" s="12">
        <v>140.22292310370449</v>
      </c>
    </row>
    <row r="1355" spans="14:25" x14ac:dyDescent="0.25">
      <c r="N1355" s="33">
        <v>1353</v>
      </c>
      <c r="O1355" s="33">
        <f t="shared" ca="1" si="43"/>
        <v>0.15977390768608457</v>
      </c>
      <c r="P1355" s="33">
        <v>99.441120606032058</v>
      </c>
      <c r="Q1355" s="31">
        <f t="shared" si="44"/>
        <v>2.4540951889939249E-2</v>
      </c>
      <c r="Y1355" s="12">
        <v>99.441120606032058</v>
      </c>
    </row>
    <row r="1356" spans="14:25" x14ac:dyDescent="0.25">
      <c r="N1356" s="33">
        <v>1354</v>
      </c>
      <c r="O1356" s="33">
        <f t="shared" ca="1" si="43"/>
        <v>0.61757286432343539</v>
      </c>
      <c r="P1356" s="33">
        <v>142.21433193043535</v>
      </c>
      <c r="Q1356" s="31">
        <f t="shared" si="44"/>
        <v>0.85366858621728425</v>
      </c>
      <c r="Y1356" s="12">
        <v>142.21433193043535</v>
      </c>
    </row>
    <row r="1357" spans="14:25" x14ac:dyDescent="0.25">
      <c r="N1357" s="33">
        <v>1355</v>
      </c>
      <c r="O1357" s="33">
        <f t="shared" ca="1" si="43"/>
        <v>0.17379308321817877</v>
      </c>
      <c r="P1357" s="33">
        <v>142.90088991967289</v>
      </c>
      <c r="Q1357" s="31">
        <f t="shared" si="44"/>
        <v>0.86561026891577975</v>
      </c>
      <c r="Y1357" s="12">
        <v>142.90088991967289</v>
      </c>
    </row>
    <row r="1358" spans="14:25" x14ac:dyDescent="0.25">
      <c r="N1358" s="33">
        <v>1356</v>
      </c>
      <c r="O1358" s="33">
        <f t="shared" ca="1" si="43"/>
        <v>0.70303477207067744</v>
      </c>
      <c r="P1358" s="33">
        <v>138.82976403063068</v>
      </c>
      <c r="Q1358" s="31">
        <f t="shared" si="44"/>
        <v>0.78538125117556323</v>
      </c>
      <c r="Y1358" s="12">
        <v>138.82976403063068</v>
      </c>
    </row>
    <row r="1359" spans="14:25" x14ac:dyDescent="0.25">
      <c r="N1359" s="33">
        <v>1357</v>
      </c>
      <c r="O1359" s="33">
        <f t="shared" ca="1" si="43"/>
        <v>3.9135076403303493E-2</v>
      </c>
      <c r="P1359" s="33">
        <v>122.08398892798405</v>
      </c>
      <c r="Q1359" s="31">
        <f t="shared" si="44"/>
        <v>0.32750618252519592</v>
      </c>
      <c r="Y1359" s="12">
        <v>122.08398892798405</v>
      </c>
    </row>
    <row r="1360" spans="14:25" x14ac:dyDescent="0.25">
      <c r="N1360" s="33">
        <v>1358</v>
      </c>
      <c r="O1360" s="33">
        <f t="shared" ca="1" si="43"/>
        <v>0.12892891450080124</v>
      </c>
      <c r="P1360" s="33">
        <v>142.80623947556381</v>
      </c>
      <c r="Q1360" s="31">
        <f t="shared" si="44"/>
        <v>0.86400288493209176</v>
      </c>
      <c r="Y1360" s="12">
        <v>142.80623947556381</v>
      </c>
    </row>
    <row r="1361" spans="14:25" x14ac:dyDescent="0.25">
      <c r="N1361" s="33">
        <v>1359</v>
      </c>
      <c r="O1361" s="33">
        <f t="shared" ca="1" si="43"/>
        <v>0.21948636003416322</v>
      </c>
      <c r="P1361" s="33">
        <v>124.89003361953203</v>
      </c>
      <c r="Q1361" s="31">
        <f t="shared" si="44"/>
        <v>0.40274818206741897</v>
      </c>
      <c r="Y1361" s="12">
        <v>124.89003361953203</v>
      </c>
    </row>
    <row r="1362" spans="14:25" x14ac:dyDescent="0.25">
      <c r="N1362" s="33">
        <v>1360</v>
      </c>
      <c r="O1362" s="33">
        <f t="shared" ca="1" si="43"/>
        <v>0.27662102957798551</v>
      </c>
      <c r="P1362" s="33">
        <v>120.3284791214104</v>
      </c>
      <c r="Q1362" s="31">
        <f t="shared" si="44"/>
        <v>0.28403002562212454</v>
      </c>
      <c r="Y1362" s="12">
        <v>120.3284791214104</v>
      </c>
    </row>
    <row r="1363" spans="14:25" x14ac:dyDescent="0.25">
      <c r="N1363" s="33">
        <v>1361</v>
      </c>
      <c r="O1363" s="33">
        <f t="shared" ca="1" si="43"/>
        <v>0.88534673826961929</v>
      </c>
      <c r="P1363" s="33">
        <v>109.75754345552718</v>
      </c>
      <c r="Q1363" s="31">
        <f t="shared" si="44"/>
        <v>9.7485652143681295E-2</v>
      </c>
      <c r="Y1363" s="12">
        <v>109.75754345552718</v>
      </c>
    </row>
    <row r="1364" spans="14:25" x14ac:dyDescent="0.25">
      <c r="N1364" s="33">
        <v>1362</v>
      </c>
      <c r="O1364" s="33">
        <f t="shared" ca="1" si="43"/>
        <v>0.51172560216521135</v>
      </c>
      <c r="P1364" s="33">
        <v>151.39322513768261</v>
      </c>
      <c r="Q1364" s="31">
        <f t="shared" si="44"/>
        <v>0.96258927814839645</v>
      </c>
      <c r="Y1364" s="12">
        <v>151.39322513768261</v>
      </c>
    </row>
    <row r="1365" spans="14:25" x14ac:dyDescent="0.25">
      <c r="N1365" s="33">
        <v>1363</v>
      </c>
      <c r="O1365" s="33">
        <f t="shared" ca="1" si="43"/>
        <v>0.92184457464831226</v>
      </c>
      <c r="P1365" s="33">
        <v>111.63011607453215</v>
      </c>
      <c r="Q1365" s="31">
        <f t="shared" si="44"/>
        <v>0.12093800848062211</v>
      </c>
      <c r="Y1365" s="12">
        <v>111.63011607453215</v>
      </c>
    </row>
    <row r="1366" spans="14:25" x14ac:dyDescent="0.25">
      <c r="N1366" s="33">
        <v>1364</v>
      </c>
      <c r="O1366" s="33">
        <f t="shared" ca="1" si="43"/>
        <v>0.44559757644342668</v>
      </c>
      <c r="P1366" s="33">
        <v>143.3802161455948</v>
      </c>
      <c r="Q1366" s="31">
        <f t="shared" si="44"/>
        <v>0.87355933184287216</v>
      </c>
      <c r="Y1366" s="12">
        <v>143.3802161455948</v>
      </c>
    </row>
    <row r="1367" spans="14:25" x14ac:dyDescent="0.25">
      <c r="N1367" s="33">
        <v>1365</v>
      </c>
      <c r="O1367" s="33">
        <f t="shared" ca="1" si="43"/>
        <v>0.20074554659447252</v>
      </c>
      <c r="P1367" s="33">
        <v>127.75411118536921</v>
      </c>
      <c r="Q1367" s="31">
        <f t="shared" si="44"/>
        <v>0.48455808123205429</v>
      </c>
      <c r="Y1367" s="12">
        <v>127.75411118536921</v>
      </c>
    </row>
    <row r="1368" spans="14:25" x14ac:dyDescent="0.25">
      <c r="N1368" s="33">
        <v>1366</v>
      </c>
      <c r="O1368" s="33">
        <f t="shared" ca="1" si="43"/>
        <v>0.8963672768368468</v>
      </c>
      <c r="P1368" s="33">
        <v>141.99666574937825</v>
      </c>
      <c r="Q1368" s="31">
        <f t="shared" si="44"/>
        <v>0.84974594152797545</v>
      </c>
      <c r="Y1368" s="12">
        <v>141.99666574937825</v>
      </c>
    </row>
    <row r="1369" spans="14:25" x14ac:dyDescent="0.25">
      <c r="N1369" s="33">
        <v>1367</v>
      </c>
      <c r="O1369" s="33">
        <f t="shared" ca="1" si="43"/>
        <v>5.2365366737303742E-2</v>
      </c>
      <c r="P1369" s="33">
        <v>118.53973613677178</v>
      </c>
      <c r="Q1369" s="31">
        <f t="shared" si="44"/>
        <v>0.24312866017543505</v>
      </c>
      <c r="Y1369" s="12">
        <v>118.53973613677178</v>
      </c>
    </row>
    <row r="1370" spans="14:25" x14ac:dyDescent="0.25">
      <c r="N1370" s="33">
        <v>1368</v>
      </c>
      <c r="O1370" s="33">
        <f t="shared" ca="1" si="43"/>
        <v>0.7450493297901164</v>
      </c>
      <c r="P1370" s="33">
        <v>132.53924869912493</v>
      </c>
      <c r="Q1370" s="31">
        <f t="shared" si="44"/>
        <v>0.62336794151576758</v>
      </c>
      <c r="Y1370" s="12">
        <v>132.53924869912493</v>
      </c>
    </row>
    <row r="1371" spans="14:25" x14ac:dyDescent="0.25">
      <c r="N1371" s="33">
        <v>1369</v>
      </c>
      <c r="O1371" s="33">
        <f t="shared" ca="1" si="43"/>
        <v>0.179639211746764</v>
      </c>
      <c r="P1371" s="33">
        <v>109.99001061381747</v>
      </c>
      <c r="Q1371" s="31">
        <f t="shared" si="44"/>
        <v>0.10018982871006715</v>
      </c>
      <c r="Y1371" s="12">
        <v>109.99001061381747</v>
      </c>
    </row>
    <row r="1372" spans="14:25" x14ac:dyDescent="0.25">
      <c r="N1372" s="33">
        <v>1370</v>
      </c>
      <c r="O1372" s="33">
        <f t="shared" ca="1" si="43"/>
        <v>0.16026875739294555</v>
      </c>
      <c r="P1372" s="33">
        <v>154.03477218804227</v>
      </c>
      <c r="Q1372" s="31">
        <f t="shared" si="44"/>
        <v>0.97705901232489478</v>
      </c>
      <c r="Y1372" s="12">
        <v>154.03477218804227</v>
      </c>
    </row>
    <row r="1373" spans="14:25" x14ac:dyDescent="0.25">
      <c r="N1373" s="33">
        <v>1371</v>
      </c>
      <c r="O1373" s="33">
        <f t="shared" ca="1" si="43"/>
        <v>5.3636696481369039E-2</v>
      </c>
      <c r="P1373" s="33">
        <v>130.67524780705833</v>
      </c>
      <c r="Q1373" s="31">
        <f t="shared" si="44"/>
        <v>0.56980058018019675</v>
      </c>
      <c r="Y1373" s="12">
        <v>130.67524780705833</v>
      </c>
    </row>
    <row r="1374" spans="14:25" x14ac:dyDescent="0.25">
      <c r="N1374" s="33">
        <v>1372</v>
      </c>
      <c r="O1374" s="33">
        <f t="shared" ca="1" si="43"/>
        <v>0.23825062581585188</v>
      </c>
      <c r="P1374" s="33">
        <v>148.54149526101787</v>
      </c>
      <c r="Q1374" s="31">
        <f t="shared" si="44"/>
        <v>0.93967247593614811</v>
      </c>
      <c r="Y1374" s="12">
        <v>148.54149526101787</v>
      </c>
    </row>
    <row r="1375" spans="14:25" x14ac:dyDescent="0.25">
      <c r="N1375" s="33">
        <v>1373</v>
      </c>
      <c r="O1375" s="33">
        <f t="shared" ca="1" si="43"/>
        <v>0.49640472518324563</v>
      </c>
      <c r="P1375" s="33">
        <v>161.84648386642127</v>
      </c>
      <c r="Q1375" s="31">
        <f t="shared" si="44"/>
        <v>0.9959090082710792</v>
      </c>
      <c r="Y1375" s="12">
        <v>161.84648386642127</v>
      </c>
    </row>
    <row r="1376" spans="14:25" x14ac:dyDescent="0.25">
      <c r="N1376" s="33">
        <v>1374</v>
      </c>
      <c r="O1376" s="33">
        <f t="shared" ca="1" si="43"/>
        <v>8.5997202658557037E-2</v>
      </c>
      <c r="P1376" s="33">
        <v>137.6171080582414</v>
      </c>
      <c r="Q1376" s="31">
        <f t="shared" si="44"/>
        <v>0.7573009622799376</v>
      </c>
      <c r="Y1376" s="12">
        <v>137.6171080582414</v>
      </c>
    </row>
    <row r="1377" spans="14:25" x14ac:dyDescent="0.25">
      <c r="N1377" s="33">
        <v>1375</v>
      </c>
      <c r="O1377" s="33">
        <f t="shared" ca="1" si="43"/>
        <v>0.21632065077052898</v>
      </c>
      <c r="P1377" s="33">
        <v>100.3483151191803</v>
      </c>
      <c r="Q1377" s="31">
        <f t="shared" si="44"/>
        <v>2.805525678696575E-2</v>
      </c>
      <c r="Y1377" s="12">
        <v>100.3483151191803</v>
      </c>
    </row>
    <row r="1378" spans="14:25" x14ac:dyDescent="0.25">
      <c r="N1378" s="33">
        <v>1376</v>
      </c>
      <c r="O1378" s="33">
        <f t="shared" ca="1" si="43"/>
        <v>0.80492220220083088</v>
      </c>
      <c r="P1378" s="33">
        <v>130.67650217036277</v>
      </c>
      <c r="Q1378" s="31">
        <f t="shared" si="44"/>
        <v>0.56983702533325442</v>
      </c>
      <c r="Y1378" s="12">
        <v>130.67650217036277</v>
      </c>
    </row>
    <row r="1379" spans="14:25" x14ac:dyDescent="0.25">
      <c r="N1379" s="33">
        <v>1377</v>
      </c>
      <c r="O1379" s="33">
        <f t="shared" ca="1" si="43"/>
        <v>8.1848292020633595E-2</v>
      </c>
      <c r="P1379" s="33">
        <v>141.28442715542386</v>
      </c>
      <c r="Q1379" s="31">
        <f t="shared" si="44"/>
        <v>0.83645229625189343</v>
      </c>
      <c r="Y1379" s="12">
        <v>141.28442715542386</v>
      </c>
    </row>
    <row r="1380" spans="14:25" x14ac:dyDescent="0.25">
      <c r="N1380" s="33">
        <v>1378</v>
      </c>
      <c r="O1380" s="33">
        <f t="shared" ca="1" si="43"/>
        <v>0.32536762355325144</v>
      </c>
      <c r="P1380" s="33">
        <v>147.89486649556252</v>
      </c>
      <c r="Q1380" s="31">
        <f t="shared" si="44"/>
        <v>0.9332382406558366</v>
      </c>
      <c r="Y1380" s="12">
        <v>147.89486649556252</v>
      </c>
    </row>
    <row r="1381" spans="14:25" x14ac:dyDescent="0.25">
      <c r="N1381" s="33">
        <v>1379</v>
      </c>
      <c r="O1381" s="33">
        <f t="shared" ca="1" si="43"/>
        <v>0.4610658181857481</v>
      </c>
      <c r="P1381" s="33">
        <v>118.17432282611429</v>
      </c>
      <c r="Q1381" s="31">
        <f t="shared" si="44"/>
        <v>0.23522439216336954</v>
      </c>
      <c r="Y1381" s="12">
        <v>118.17432282611429</v>
      </c>
    </row>
    <row r="1382" spans="14:25" x14ac:dyDescent="0.25">
      <c r="N1382" s="33">
        <v>1380</v>
      </c>
      <c r="O1382" s="33">
        <f t="shared" ca="1" si="43"/>
        <v>0.79522774192508783</v>
      </c>
      <c r="P1382" s="33">
        <v>126.14473095967902</v>
      </c>
      <c r="Q1382" s="31">
        <f t="shared" si="44"/>
        <v>0.43814362814384944</v>
      </c>
      <c r="Y1382" s="12">
        <v>126.14473095967902</v>
      </c>
    </row>
    <row r="1383" spans="14:25" x14ac:dyDescent="0.25">
      <c r="N1383" s="33">
        <v>1381</v>
      </c>
      <c r="O1383" s="33">
        <f t="shared" ca="1" si="43"/>
        <v>0.33509651012625585</v>
      </c>
      <c r="P1383" s="33">
        <v>119.53208108194798</v>
      </c>
      <c r="Q1383" s="31">
        <f t="shared" si="44"/>
        <v>0.26537508408845156</v>
      </c>
      <c r="Y1383" s="12">
        <v>119.53208108194798</v>
      </c>
    </row>
    <row r="1384" spans="14:25" x14ac:dyDescent="0.25">
      <c r="N1384" s="33">
        <v>1382</v>
      </c>
      <c r="O1384" s="33">
        <f t="shared" ca="1" si="43"/>
        <v>0.26075984383713724</v>
      </c>
      <c r="P1384" s="33">
        <v>117.93114224478876</v>
      </c>
      <c r="Q1384" s="31">
        <f t="shared" si="44"/>
        <v>0.2300514705569903</v>
      </c>
      <c r="Y1384" s="12">
        <v>117.93114224478876</v>
      </c>
    </row>
    <row r="1385" spans="14:25" x14ac:dyDescent="0.25">
      <c r="N1385" s="33">
        <v>1383</v>
      </c>
      <c r="O1385" s="33">
        <f t="shared" ca="1" si="43"/>
        <v>0.33106287670796009</v>
      </c>
      <c r="P1385" s="33">
        <v>142.64741833556033</v>
      </c>
      <c r="Q1385" s="31">
        <f t="shared" si="44"/>
        <v>0.86127776358485997</v>
      </c>
      <c r="Y1385" s="12">
        <v>142.64741833556033</v>
      </c>
    </row>
    <row r="1386" spans="14:25" x14ac:dyDescent="0.25">
      <c r="N1386" s="33">
        <v>1384</v>
      </c>
      <c r="O1386" s="33">
        <f t="shared" ca="1" si="43"/>
        <v>0.1263626986825348</v>
      </c>
      <c r="P1386" s="33">
        <v>112.68830532731775</v>
      </c>
      <c r="Q1386" s="31">
        <f t="shared" si="44"/>
        <v>0.13593675313103515</v>
      </c>
      <c r="Y1386" s="12">
        <v>112.68830532731775</v>
      </c>
    </row>
    <row r="1387" spans="14:25" x14ac:dyDescent="0.25">
      <c r="N1387" s="33">
        <v>1385</v>
      </c>
      <c r="O1387" s="33">
        <f t="shared" ca="1" si="43"/>
        <v>0.27627900481370915</v>
      </c>
      <c r="P1387" s="33">
        <v>116.78940225634634</v>
      </c>
      <c r="Q1387" s="31">
        <f t="shared" si="44"/>
        <v>0.20671092982914036</v>
      </c>
      <c r="Y1387" s="12">
        <v>116.78940225634634</v>
      </c>
    </row>
    <row r="1388" spans="14:25" x14ac:dyDescent="0.25">
      <c r="N1388" s="33">
        <v>1386</v>
      </c>
      <c r="O1388" s="33">
        <f t="shared" ca="1" si="43"/>
        <v>0.28902559391781102</v>
      </c>
      <c r="P1388" s="33">
        <v>138.91770901808084</v>
      </c>
      <c r="Q1388" s="31">
        <f t="shared" si="44"/>
        <v>0.78734720203645359</v>
      </c>
      <c r="Y1388" s="12">
        <v>138.91770901808084</v>
      </c>
    </row>
    <row r="1389" spans="14:25" x14ac:dyDescent="0.25">
      <c r="N1389" s="33">
        <v>1387</v>
      </c>
      <c r="O1389" s="33">
        <f t="shared" ca="1" si="43"/>
        <v>0.77775273865708583</v>
      </c>
      <c r="P1389" s="33">
        <v>118.1288919108099</v>
      </c>
      <c r="Q1389" s="31">
        <f t="shared" si="44"/>
        <v>0.23425266681886997</v>
      </c>
      <c r="Y1389" s="12">
        <v>118.1288919108099</v>
      </c>
    </row>
    <row r="1390" spans="14:25" x14ac:dyDescent="0.25">
      <c r="N1390" s="33">
        <v>1388</v>
      </c>
      <c r="O1390" s="33">
        <f t="shared" ca="1" si="43"/>
        <v>0.51603910993884983</v>
      </c>
      <c r="P1390" s="33">
        <v>111.41861622745363</v>
      </c>
      <c r="Q1390" s="31">
        <f t="shared" si="44"/>
        <v>0.11809440594595076</v>
      </c>
      <c r="Y1390" s="12">
        <v>111.41861622745363</v>
      </c>
    </row>
    <row r="1391" spans="14:25" x14ac:dyDescent="0.25">
      <c r="N1391" s="33">
        <v>1389</v>
      </c>
      <c r="O1391" s="33">
        <f t="shared" ca="1" si="43"/>
        <v>0.69782548247170861</v>
      </c>
      <c r="P1391" s="33">
        <v>130.96676647397902</v>
      </c>
      <c r="Q1391" s="31">
        <f t="shared" si="44"/>
        <v>0.57825967629788255</v>
      </c>
      <c r="Y1391" s="12">
        <v>130.96676647397902</v>
      </c>
    </row>
    <row r="1392" spans="14:25" x14ac:dyDescent="0.25">
      <c r="N1392" s="33">
        <v>1390</v>
      </c>
      <c r="O1392" s="33">
        <f t="shared" ca="1" si="43"/>
        <v>0.51397038705083886</v>
      </c>
      <c r="P1392" s="33">
        <v>124.78328554374448</v>
      </c>
      <c r="Q1392" s="31">
        <f t="shared" si="44"/>
        <v>0.39977870059760839</v>
      </c>
      <c r="Y1392" s="12">
        <v>124.78328554374448</v>
      </c>
    </row>
    <row r="1393" spans="14:25" x14ac:dyDescent="0.25">
      <c r="N1393" s="33">
        <v>1391</v>
      </c>
      <c r="O1393" s="33">
        <f t="shared" ca="1" si="43"/>
        <v>0.54256045086185534</v>
      </c>
      <c r="P1393" s="33">
        <v>106.8177691448947</v>
      </c>
      <c r="Q1393" s="31">
        <f t="shared" si="44"/>
        <v>6.7980066305868711E-2</v>
      </c>
      <c r="Y1393" s="12">
        <v>106.8177691448947</v>
      </c>
    </row>
    <row r="1394" spans="14:25" x14ac:dyDescent="0.25">
      <c r="N1394" s="33">
        <v>1392</v>
      </c>
      <c r="O1394" s="33">
        <f t="shared" ca="1" si="43"/>
        <v>0.24764405327021399</v>
      </c>
      <c r="P1394" s="33">
        <v>125.37754343344787</v>
      </c>
      <c r="Q1394" s="31">
        <f t="shared" si="44"/>
        <v>0.41639804067212921</v>
      </c>
      <c r="Y1394" s="12">
        <v>125.37754343344787</v>
      </c>
    </row>
    <row r="1395" spans="14:25" x14ac:dyDescent="0.25">
      <c r="N1395" s="33">
        <v>1393</v>
      </c>
      <c r="O1395" s="33">
        <f t="shared" ca="1" si="43"/>
        <v>0.46972207012348899</v>
      </c>
      <c r="P1395" s="33">
        <v>129.91924194456118</v>
      </c>
      <c r="Q1395" s="31">
        <f t="shared" si="44"/>
        <v>0.54777730825524551</v>
      </c>
      <c r="Y1395" s="12">
        <v>129.91924194456118</v>
      </c>
    </row>
    <row r="1396" spans="14:25" x14ac:dyDescent="0.25">
      <c r="N1396" s="33">
        <v>1394</v>
      </c>
      <c r="O1396" s="33">
        <f t="shared" ca="1" si="43"/>
        <v>0.13538016007542208</v>
      </c>
      <c r="P1396" s="33">
        <v>149.16377017927348</v>
      </c>
      <c r="Q1396" s="31">
        <f t="shared" si="44"/>
        <v>0.9454101648503499</v>
      </c>
      <c r="Y1396" s="12">
        <v>149.16377017927348</v>
      </c>
    </row>
    <row r="1397" spans="14:25" x14ac:dyDescent="0.25">
      <c r="N1397" s="33">
        <v>1395</v>
      </c>
      <c r="O1397" s="33">
        <f t="shared" ca="1" si="43"/>
        <v>0.84310744923559766</v>
      </c>
      <c r="P1397" s="33">
        <v>133.60199025610916</v>
      </c>
      <c r="Q1397" s="31">
        <f t="shared" si="44"/>
        <v>0.65314475267918659</v>
      </c>
      <c r="Y1397" s="12">
        <v>133.60199025610916</v>
      </c>
    </row>
    <row r="1398" spans="14:25" x14ac:dyDescent="0.25">
      <c r="N1398" s="33">
        <v>1396</v>
      </c>
      <c r="O1398" s="33">
        <f t="shared" ca="1" si="43"/>
        <v>8.4293785747111327E-2</v>
      </c>
      <c r="P1398" s="33">
        <v>127.57931198503849</v>
      </c>
      <c r="Q1398" s="31">
        <f t="shared" si="44"/>
        <v>0.47947803530755084</v>
      </c>
      <c r="Y1398" s="12">
        <v>127.57931198503849</v>
      </c>
    </row>
    <row r="1399" spans="14:25" x14ac:dyDescent="0.25">
      <c r="N1399" s="33">
        <v>1397</v>
      </c>
      <c r="O1399" s="33">
        <f t="shared" ca="1" si="43"/>
        <v>3.912625338069653E-2</v>
      </c>
      <c r="P1399" s="33">
        <v>119.2419202858285</v>
      </c>
      <c r="Q1399" s="31">
        <f t="shared" si="44"/>
        <v>0.25875373933740364</v>
      </c>
      <c r="Y1399" s="12">
        <v>119.2419202858285</v>
      </c>
    </row>
    <row r="1400" spans="14:25" x14ac:dyDescent="0.25">
      <c r="N1400" s="33">
        <v>1398</v>
      </c>
      <c r="O1400" s="33">
        <f t="shared" ca="1" si="43"/>
        <v>0.29916229577591913</v>
      </c>
      <c r="P1400" s="33">
        <v>122.71070708709797</v>
      </c>
      <c r="Q1400" s="31">
        <f t="shared" si="44"/>
        <v>0.34375042119393151</v>
      </c>
      <c r="Y1400" s="12">
        <v>122.71070708709797</v>
      </c>
    </row>
    <row r="1401" spans="14:25" x14ac:dyDescent="0.25">
      <c r="N1401" s="33">
        <v>1399</v>
      </c>
      <c r="O1401" s="33">
        <f t="shared" ca="1" si="43"/>
        <v>0.10185397956909636</v>
      </c>
      <c r="P1401" s="33">
        <v>126.42568617526159</v>
      </c>
      <c r="Q1401" s="31">
        <f t="shared" si="44"/>
        <v>0.44617792387379157</v>
      </c>
      <c r="Y1401" s="12">
        <v>126.42568617526159</v>
      </c>
    </row>
    <row r="1402" spans="14:25" x14ac:dyDescent="0.25">
      <c r="N1402" s="33">
        <v>1400</v>
      </c>
      <c r="O1402" s="33">
        <f t="shared" ca="1" si="43"/>
        <v>0.26579592771503846</v>
      </c>
      <c r="P1402" s="33">
        <v>119.28311950329407</v>
      </c>
      <c r="Q1402" s="31">
        <f t="shared" si="44"/>
        <v>0.25968808327565351</v>
      </c>
      <c r="Y1402" s="12">
        <v>119.28311950329407</v>
      </c>
    </row>
    <row r="1403" spans="14:25" x14ac:dyDescent="0.25">
      <c r="N1403" s="33">
        <v>1401</v>
      </c>
      <c r="O1403" s="33">
        <f t="shared" ca="1" si="43"/>
        <v>0.97403716422942377</v>
      </c>
      <c r="P1403" s="33">
        <v>105.12613112174363</v>
      </c>
      <c r="Q1403" s="31">
        <f t="shared" si="44"/>
        <v>5.4586470160670725E-2</v>
      </c>
      <c r="Y1403" s="12">
        <v>105.12613112174363</v>
      </c>
    </row>
    <row r="1404" spans="14:25" x14ac:dyDescent="0.25">
      <c r="N1404" s="33">
        <v>1402</v>
      </c>
      <c r="O1404" s="33">
        <f t="shared" ca="1" si="43"/>
        <v>0.6269336261899946</v>
      </c>
      <c r="P1404" s="33">
        <v>160.05282065705188</v>
      </c>
      <c r="Q1404" s="31">
        <f t="shared" si="44"/>
        <v>0.99368608729524177</v>
      </c>
      <c r="Y1404" s="12">
        <v>160.05282065705188</v>
      </c>
    </row>
    <row r="1405" spans="14:25" x14ac:dyDescent="0.25">
      <c r="N1405" s="33">
        <v>1403</v>
      </c>
      <c r="O1405" s="33">
        <f t="shared" ca="1" si="43"/>
        <v>0.34893399422759375</v>
      </c>
      <c r="P1405" s="33">
        <v>136.27894405892525</v>
      </c>
      <c r="Q1405" s="31">
        <f t="shared" si="44"/>
        <v>0.72433621980824459</v>
      </c>
      <c r="Y1405" s="12">
        <v>136.27894405892525</v>
      </c>
    </row>
    <row r="1406" spans="14:25" x14ac:dyDescent="0.25">
      <c r="N1406" s="33">
        <v>1404</v>
      </c>
      <c r="O1406" s="33">
        <f t="shared" ca="1" si="43"/>
        <v>0.37035865127941714</v>
      </c>
      <c r="P1406" s="33">
        <v>123.29342459048424</v>
      </c>
      <c r="Q1406" s="31">
        <f t="shared" si="44"/>
        <v>0.35916368469896992</v>
      </c>
      <c r="Y1406" s="12">
        <v>123.29342459048424</v>
      </c>
    </row>
    <row r="1407" spans="14:25" x14ac:dyDescent="0.25">
      <c r="N1407" s="33">
        <v>1405</v>
      </c>
      <c r="O1407" s="33">
        <f t="shared" ca="1" si="43"/>
        <v>0.47178333546061368</v>
      </c>
      <c r="P1407" s="33">
        <v>143.3117323403836</v>
      </c>
      <c r="Q1407" s="31">
        <f t="shared" si="44"/>
        <v>0.87244312544300151</v>
      </c>
      <c r="Y1407" s="12">
        <v>143.3117323403836</v>
      </c>
    </row>
    <row r="1408" spans="14:25" x14ac:dyDescent="0.25">
      <c r="N1408" s="33">
        <v>1406</v>
      </c>
      <c r="O1408" s="33">
        <f t="shared" ca="1" si="43"/>
        <v>0.52674335515792092</v>
      </c>
      <c r="P1408" s="33">
        <v>119.789543511494</v>
      </c>
      <c r="Q1408" s="31">
        <f t="shared" si="44"/>
        <v>0.2713294298688308</v>
      </c>
      <c r="Y1408" s="12">
        <v>119.789543511494</v>
      </c>
    </row>
    <row r="1409" spans="14:25" x14ac:dyDescent="0.25">
      <c r="N1409" s="33">
        <v>1407</v>
      </c>
      <c r="O1409" s="33">
        <f t="shared" ca="1" si="43"/>
        <v>0.73908857136272099</v>
      </c>
      <c r="P1409" s="33">
        <v>126.64043483476424</v>
      </c>
      <c r="Q1409" s="31">
        <f t="shared" si="44"/>
        <v>0.45234136367577993</v>
      </c>
      <c r="Y1409" s="12">
        <v>126.64043483476424</v>
      </c>
    </row>
    <row r="1410" spans="14:25" x14ac:dyDescent="0.25">
      <c r="N1410" s="33">
        <v>1408</v>
      </c>
      <c r="O1410" s="33">
        <f t="shared" ca="1" si="43"/>
        <v>4.0566383500966752E-2</v>
      </c>
      <c r="P1410" s="33">
        <v>144.79116326542609</v>
      </c>
      <c r="Q1410" s="31">
        <f t="shared" si="44"/>
        <v>0.89511797204436849</v>
      </c>
      <c r="Y1410" s="12">
        <v>144.79116326542609</v>
      </c>
    </row>
    <row r="1411" spans="14:25" x14ac:dyDescent="0.25">
      <c r="N1411" s="33">
        <v>1409</v>
      </c>
      <c r="O1411" s="33">
        <f t="shared" ca="1" si="43"/>
        <v>0.51437273624043589</v>
      </c>
      <c r="P1411" s="33">
        <v>122.45561524101839</v>
      </c>
      <c r="Q1411" s="31">
        <f t="shared" si="44"/>
        <v>0.33709561609974753</v>
      </c>
      <c r="Y1411" s="12">
        <v>122.45561524101839</v>
      </c>
    </row>
    <row r="1412" spans="14:25" x14ac:dyDescent="0.25">
      <c r="N1412" s="33">
        <v>1410</v>
      </c>
      <c r="O1412" s="33">
        <f t="shared" ref="O1412:O1475" ca="1" si="45">RAND()</f>
        <v>0.45414664889254419</v>
      </c>
      <c r="P1412" s="33">
        <v>143.29501705851078</v>
      </c>
      <c r="Q1412" s="31">
        <f t="shared" ref="Q1412:Q1475" si="46">_xlfn.NORM.S.DIST(($L$5+$L$6*ASINH((P1412-$L$3)/$L$4)),TRUE)</f>
        <v>0.87216969875493389</v>
      </c>
      <c r="Y1412" s="12">
        <v>143.29501705851078</v>
      </c>
    </row>
    <row r="1413" spans="14:25" x14ac:dyDescent="0.25">
      <c r="N1413" s="33">
        <v>1411</v>
      </c>
      <c r="O1413" s="33">
        <f t="shared" ca="1" si="45"/>
        <v>0.62901594255345994</v>
      </c>
      <c r="P1413" s="33">
        <v>144.78839560239166</v>
      </c>
      <c r="Q1413" s="31">
        <f t="shared" si="46"/>
        <v>0.89507834733708069</v>
      </c>
      <c r="Y1413" s="12">
        <v>144.78839560239166</v>
      </c>
    </row>
    <row r="1414" spans="14:25" x14ac:dyDescent="0.25">
      <c r="N1414" s="33">
        <v>1412</v>
      </c>
      <c r="O1414" s="33">
        <f t="shared" ca="1" si="45"/>
        <v>9.363763794205715E-2</v>
      </c>
      <c r="P1414" s="33">
        <v>121.9253856879367</v>
      </c>
      <c r="Q1414" s="31">
        <f t="shared" si="46"/>
        <v>0.3234527247536067</v>
      </c>
      <c r="Y1414" s="12">
        <v>121.9253856879367</v>
      </c>
    </row>
    <row r="1415" spans="14:25" x14ac:dyDescent="0.25">
      <c r="N1415" s="33">
        <v>1413</v>
      </c>
      <c r="O1415" s="33">
        <f t="shared" ca="1" si="45"/>
        <v>0.89146325194561904</v>
      </c>
      <c r="P1415" s="33">
        <v>143.35236538241918</v>
      </c>
      <c r="Q1415" s="31">
        <f t="shared" si="46"/>
        <v>0.87310618099462045</v>
      </c>
      <c r="Y1415" s="12">
        <v>143.35236538241918</v>
      </c>
    </row>
    <row r="1416" spans="14:25" x14ac:dyDescent="0.25">
      <c r="N1416" s="33">
        <v>1414</v>
      </c>
      <c r="O1416" s="33">
        <f t="shared" ca="1" si="45"/>
        <v>0.17702056330346205</v>
      </c>
      <c r="P1416" s="33">
        <v>116.38510821750937</v>
      </c>
      <c r="Q1416" s="31">
        <f t="shared" si="46"/>
        <v>0.19882415970157952</v>
      </c>
      <c r="Y1416" s="12">
        <v>116.38510821750937</v>
      </c>
    </row>
    <row r="1417" spans="14:25" x14ac:dyDescent="0.25">
      <c r="N1417" s="33">
        <v>1415</v>
      </c>
      <c r="O1417" s="33">
        <f t="shared" ca="1" si="45"/>
        <v>0.68964815541138491</v>
      </c>
      <c r="P1417" s="33">
        <v>143.05293078188515</v>
      </c>
      <c r="Q1417" s="31">
        <f t="shared" si="46"/>
        <v>0.8681662230397128</v>
      </c>
      <c r="Y1417" s="12">
        <v>143.05293078188515</v>
      </c>
    </row>
    <row r="1418" spans="14:25" x14ac:dyDescent="0.25">
      <c r="N1418" s="33">
        <v>1416</v>
      </c>
      <c r="O1418" s="33">
        <f t="shared" ca="1" si="45"/>
        <v>0.28822477172679883</v>
      </c>
      <c r="P1418" s="33">
        <v>103.74323776390951</v>
      </c>
      <c r="Q1418" s="31">
        <f t="shared" si="46"/>
        <v>4.5332414269610835E-2</v>
      </c>
      <c r="Y1418" s="12">
        <v>103.74323776390951</v>
      </c>
    </row>
    <row r="1419" spans="14:25" x14ac:dyDescent="0.25">
      <c r="N1419" s="33">
        <v>1417</v>
      </c>
      <c r="O1419" s="33">
        <f t="shared" ca="1" si="45"/>
        <v>0.53499414257820643</v>
      </c>
      <c r="P1419" s="33">
        <v>133.62560096957952</v>
      </c>
      <c r="Q1419" s="31">
        <f t="shared" si="46"/>
        <v>0.6537980972509998</v>
      </c>
      <c r="Y1419" s="12">
        <v>133.62560096957952</v>
      </c>
    </row>
    <row r="1420" spans="14:25" x14ac:dyDescent="0.25">
      <c r="N1420" s="33">
        <v>1418</v>
      </c>
      <c r="O1420" s="33">
        <f t="shared" ca="1" si="45"/>
        <v>0.12203342896301994</v>
      </c>
      <c r="P1420" s="33">
        <v>149.28323645472651</v>
      </c>
      <c r="Q1420" s="31">
        <f t="shared" si="46"/>
        <v>0.94646222060730023</v>
      </c>
      <c r="Y1420" s="12">
        <v>149.28323645472651</v>
      </c>
    </row>
    <row r="1421" spans="14:25" x14ac:dyDescent="0.25">
      <c r="N1421" s="33">
        <v>1419</v>
      </c>
      <c r="O1421" s="33">
        <f t="shared" ca="1" si="45"/>
        <v>0.1534978283228895</v>
      </c>
      <c r="P1421" s="33">
        <v>140.63658415127225</v>
      </c>
      <c r="Q1421" s="31">
        <f t="shared" si="46"/>
        <v>0.82375564005652213</v>
      </c>
      <c r="Y1421" s="12">
        <v>140.63658415127225</v>
      </c>
    </row>
    <row r="1422" spans="14:25" x14ac:dyDescent="0.25">
      <c r="N1422" s="33">
        <v>1420</v>
      </c>
      <c r="O1422" s="33">
        <f t="shared" ca="1" si="45"/>
        <v>0.24623853362834947</v>
      </c>
      <c r="P1422" s="33">
        <v>111.29827432021071</v>
      </c>
      <c r="Q1422" s="31">
        <f t="shared" si="46"/>
        <v>0.11649899429907953</v>
      </c>
      <c r="Y1422" s="12">
        <v>111.29827432021071</v>
      </c>
    </row>
    <row r="1423" spans="14:25" x14ac:dyDescent="0.25">
      <c r="N1423" s="33">
        <v>1421</v>
      </c>
      <c r="O1423" s="33">
        <f t="shared" ca="1" si="45"/>
        <v>0.33379920688299347</v>
      </c>
      <c r="P1423" s="33">
        <v>140.24448130036461</v>
      </c>
      <c r="Q1423" s="31">
        <f t="shared" si="46"/>
        <v>0.81579449585639041</v>
      </c>
      <c r="Y1423" s="12">
        <v>140.24448130036461</v>
      </c>
    </row>
    <row r="1424" spans="14:25" x14ac:dyDescent="0.25">
      <c r="N1424" s="33">
        <v>1422</v>
      </c>
      <c r="O1424" s="33">
        <f t="shared" ca="1" si="45"/>
        <v>0.90522265307578154</v>
      </c>
      <c r="P1424" s="33">
        <v>121.90482279746938</v>
      </c>
      <c r="Q1424" s="31">
        <f t="shared" si="46"/>
        <v>0.32292893986961468</v>
      </c>
      <c r="Y1424" s="12">
        <v>121.90482279746938</v>
      </c>
    </row>
    <row r="1425" spans="14:25" x14ac:dyDescent="0.25">
      <c r="N1425" s="33">
        <v>1423</v>
      </c>
      <c r="O1425" s="33">
        <f t="shared" ca="1" si="45"/>
        <v>0.39249825959911278</v>
      </c>
      <c r="P1425" s="33">
        <v>118.44969244487709</v>
      </c>
      <c r="Q1425" s="31">
        <f t="shared" si="46"/>
        <v>0.24116636679158121</v>
      </c>
      <c r="Y1425" s="12">
        <v>118.44969244487709</v>
      </c>
    </row>
    <row r="1426" spans="14:25" x14ac:dyDescent="0.25">
      <c r="N1426" s="33">
        <v>1424</v>
      </c>
      <c r="O1426" s="33">
        <f t="shared" ca="1" si="45"/>
        <v>0.56946392462182249</v>
      </c>
      <c r="P1426" s="33">
        <v>152.07422230379379</v>
      </c>
      <c r="Q1426" s="31">
        <f t="shared" si="46"/>
        <v>0.96687688807077155</v>
      </c>
      <c r="Y1426" s="12">
        <v>152.07422230379379</v>
      </c>
    </row>
    <row r="1427" spans="14:25" x14ac:dyDescent="0.25">
      <c r="N1427" s="33">
        <v>1425</v>
      </c>
      <c r="O1427" s="33">
        <f t="shared" ca="1" si="45"/>
        <v>0.99452268187760529</v>
      </c>
      <c r="P1427" s="33">
        <v>159.94278703479921</v>
      </c>
      <c r="Q1427" s="31">
        <f t="shared" si="46"/>
        <v>0.99352063960380932</v>
      </c>
      <c r="Y1427" s="12">
        <v>159.94278703479921</v>
      </c>
    </row>
    <row r="1428" spans="14:25" x14ac:dyDescent="0.25">
      <c r="N1428" s="33">
        <v>1426</v>
      </c>
      <c r="O1428" s="33">
        <f t="shared" ca="1" si="45"/>
        <v>0.80492092299830975</v>
      </c>
      <c r="P1428" s="33">
        <v>148.27072472284539</v>
      </c>
      <c r="Q1428" s="31">
        <f t="shared" si="46"/>
        <v>0.93703781145722598</v>
      </c>
      <c r="Y1428" s="12">
        <v>148.27072472284539</v>
      </c>
    </row>
    <row r="1429" spans="14:25" x14ac:dyDescent="0.25">
      <c r="N1429" s="33">
        <v>1427</v>
      </c>
      <c r="O1429" s="33">
        <f t="shared" ca="1" si="45"/>
        <v>0.85852495717321275</v>
      </c>
      <c r="P1429" s="33">
        <v>132.32894639600278</v>
      </c>
      <c r="Q1429" s="31">
        <f t="shared" si="46"/>
        <v>0.61739846571339374</v>
      </c>
      <c r="Y1429" s="12">
        <v>132.32894639600278</v>
      </c>
    </row>
    <row r="1430" spans="14:25" x14ac:dyDescent="0.25">
      <c r="N1430" s="33">
        <v>1428</v>
      </c>
      <c r="O1430" s="33">
        <f t="shared" ca="1" si="45"/>
        <v>0.72920654332194113</v>
      </c>
      <c r="P1430" s="33">
        <v>112.78734605319976</v>
      </c>
      <c r="Q1430" s="31">
        <f t="shared" si="46"/>
        <v>0.13740728266726704</v>
      </c>
      <c r="Y1430" s="12">
        <v>112.78734605319976</v>
      </c>
    </row>
    <row r="1431" spans="14:25" x14ac:dyDescent="0.25">
      <c r="N1431" s="33">
        <v>1429</v>
      </c>
      <c r="O1431" s="33">
        <f t="shared" ca="1" si="45"/>
        <v>0.40308883767039527</v>
      </c>
      <c r="P1431" s="33">
        <v>142.30904357811102</v>
      </c>
      <c r="Q1431" s="31">
        <f t="shared" si="46"/>
        <v>0.85535489407267618</v>
      </c>
      <c r="Y1431" s="12">
        <v>142.30904357811102</v>
      </c>
    </row>
    <row r="1432" spans="14:25" x14ac:dyDescent="0.25">
      <c r="N1432" s="33">
        <v>1430</v>
      </c>
      <c r="O1432" s="33">
        <f t="shared" ca="1" si="45"/>
        <v>0.10550774165429055</v>
      </c>
      <c r="P1432" s="33">
        <v>111.83386222592577</v>
      </c>
      <c r="Q1432" s="31">
        <f t="shared" si="46"/>
        <v>0.12372549536134989</v>
      </c>
      <c r="Y1432" s="12">
        <v>111.83386222592577</v>
      </c>
    </row>
    <row r="1433" spans="14:25" x14ac:dyDescent="0.25">
      <c r="N1433" s="33">
        <v>1431</v>
      </c>
      <c r="O1433" s="33">
        <f t="shared" ca="1" si="45"/>
        <v>0.82260640872071733</v>
      </c>
      <c r="P1433" s="33">
        <v>113.02495375458645</v>
      </c>
      <c r="Q1433" s="31">
        <f t="shared" si="46"/>
        <v>0.14098238276238403</v>
      </c>
      <c r="Y1433" s="12">
        <v>113.02495375458645</v>
      </c>
    </row>
    <row r="1434" spans="14:25" x14ac:dyDescent="0.25">
      <c r="N1434" s="33">
        <v>1432</v>
      </c>
      <c r="O1434" s="33">
        <f t="shared" ca="1" si="45"/>
        <v>0.64835779429351381</v>
      </c>
      <c r="P1434" s="33">
        <v>110.66209271822176</v>
      </c>
      <c r="Q1434" s="31">
        <f t="shared" si="46"/>
        <v>0.10833380894646774</v>
      </c>
      <c r="Y1434" s="12">
        <v>110.66209271822176</v>
      </c>
    </row>
    <row r="1435" spans="14:25" x14ac:dyDescent="0.25">
      <c r="N1435" s="33">
        <v>1433</v>
      </c>
      <c r="O1435" s="33">
        <f t="shared" ca="1" si="45"/>
        <v>0.65664929809961126</v>
      </c>
      <c r="P1435" s="33">
        <v>126.5127831775396</v>
      </c>
      <c r="Q1435" s="31">
        <f t="shared" si="46"/>
        <v>0.44867542744806654</v>
      </c>
      <c r="Y1435" s="12">
        <v>126.5127831775396</v>
      </c>
    </row>
    <row r="1436" spans="14:25" x14ac:dyDescent="0.25">
      <c r="N1436" s="33">
        <v>1434</v>
      </c>
      <c r="O1436" s="33">
        <f t="shared" ca="1" si="45"/>
        <v>0.52756104978653984</v>
      </c>
      <c r="P1436" s="33">
        <v>132.5431092197588</v>
      </c>
      <c r="Q1436" s="31">
        <f t="shared" si="46"/>
        <v>0.62347730716816729</v>
      </c>
      <c r="Y1436" s="12">
        <v>132.5431092197588</v>
      </c>
    </row>
    <row r="1437" spans="14:25" x14ac:dyDescent="0.25">
      <c r="N1437" s="33">
        <v>1435</v>
      </c>
      <c r="O1437" s="33">
        <f t="shared" ca="1" si="45"/>
        <v>0.76060812717869197</v>
      </c>
      <c r="P1437" s="33">
        <v>125.35297544242505</v>
      </c>
      <c r="Q1437" s="31">
        <f t="shared" si="46"/>
        <v>0.41570682539886972</v>
      </c>
      <c r="Y1437" s="12">
        <v>125.35297544242505</v>
      </c>
    </row>
    <row r="1438" spans="14:25" x14ac:dyDescent="0.25">
      <c r="N1438" s="33">
        <v>1436</v>
      </c>
      <c r="O1438" s="33">
        <f t="shared" ca="1" si="45"/>
        <v>0.32000847715623171</v>
      </c>
      <c r="P1438" s="33">
        <v>149.1170483104529</v>
      </c>
      <c r="Q1438" s="31">
        <f t="shared" si="46"/>
        <v>0.9449944376867403</v>
      </c>
      <c r="Y1438" s="12">
        <v>149.1170483104529</v>
      </c>
    </row>
    <row r="1439" spans="14:25" x14ac:dyDescent="0.25">
      <c r="N1439" s="33">
        <v>1437</v>
      </c>
      <c r="O1439" s="33">
        <f t="shared" ca="1" si="45"/>
        <v>0.69606933328045961</v>
      </c>
      <c r="P1439" s="33">
        <v>122.37802302798536</v>
      </c>
      <c r="Q1439" s="31">
        <f t="shared" si="46"/>
        <v>0.33508297234010298</v>
      </c>
      <c r="Y1439" s="12">
        <v>122.37802302798536</v>
      </c>
    </row>
    <row r="1440" spans="14:25" x14ac:dyDescent="0.25">
      <c r="N1440" s="33">
        <v>1438</v>
      </c>
      <c r="O1440" s="33">
        <f t="shared" ca="1" si="45"/>
        <v>0.12411232719505849</v>
      </c>
      <c r="P1440" s="33">
        <v>140.38350118251233</v>
      </c>
      <c r="Q1440" s="31">
        <f t="shared" si="46"/>
        <v>0.81864079173551718</v>
      </c>
      <c r="Y1440" s="12">
        <v>140.38350118251233</v>
      </c>
    </row>
    <row r="1441" spans="14:25" x14ac:dyDescent="0.25">
      <c r="N1441" s="33">
        <v>1439</v>
      </c>
      <c r="O1441" s="33">
        <f t="shared" ca="1" si="45"/>
        <v>0.62064536464653408</v>
      </c>
      <c r="P1441" s="33">
        <v>129.72269969732423</v>
      </c>
      <c r="Q1441" s="31">
        <f t="shared" si="46"/>
        <v>0.54203769232661325</v>
      </c>
      <c r="Y1441" s="12">
        <v>129.72269969732423</v>
      </c>
    </row>
    <row r="1442" spans="14:25" x14ac:dyDescent="0.25">
      <c r="N1442" s="33">
        <v>1440</v>
      </c>
      <c r="O1442" s="33">
        <f t="shared" ca="1" si="45"/>
        <v>0.35966053567343403</v>
      </c>
      <c r="P1442" s="33">
        <v>107.85289911063192</v>
      </c>
      <c r="Q1442" s="31">
        <f t="shared" si="46"/>
        <v>7.7415733021356223E-2</v>
      </c>
      <c r="Y1442" s="12">
        <v>107.85289911063192</v>
      </c>
    </row>
    <row r="1443" spans="14:25" x14ac:dyDescent="0.25">
      <c r="N1443" s="33">
        <v>1441</v>
      </c>
      <c r="O1443" s="33">
        <f t="shared" ca="1" si="45"/>
        <v>0.55834277763797135</v>
      </c>
      <c r="P1443" s="33">
        <v>118.16403096866466</v>
      </c>
      <c r="Q1443" s="31">
        <f t="shared" si="46"/>
        <v>0.23500404506053169</v>
      </c>
      <c r="Y1443" s="12">
        <v>118.16403096866466</v>
      </c>
    </row>
    <row r="1444" spans="14:25" x14ac:dyDescent="0.25">
      <c r="N1444" s="33">
        <v>1442</v>
      </c>
      <c r="O1444" s="33">
        <f t="shared" ca="1" si="45"/>
        <v>0.98649177684853406</v>
      </c>
      <c r="P1444" s="33">
        <v>112.58914504454376</v>
      </c>
      <c r="Q1444" s="31">
        <f t="shared" si="46"/>
        <v>0.13447599438557822</v>
      </c>
      <c r="Y1444" s="12">
        <v>112.58914504454376</v>
      </c>
    </row>
    <row r="1445" spans="14:25" x14ac:dyDescent="0.25">
      <c r="N1445" s="33">
        <v>1443</v>
      </c>
      <c r="O1445" s="33">
        <f t="shared" ca="1" si="45"/>
        <v>0.73717544078107622</v>
      </c>
      <c r="P1445" s="33">
        <v>128.88006828790691</v>
      </c>
      <c r="Q1445" s="31">
        <f t="shared" si="46"/>
        <v>0.51740614974057764</v>
      </c>
      <c r="Y1445" s="12">
        <v>128.88006828790691</v>
      </c>
    </row>
    <row r="1446" spans="14:25" x14ac:dyDescent="0.25">
      <c r="N1446" s="33">
        <v>1444</v>
      </c>
      <c r="O1446" s="33">
        <f t="shared" ca="1" si="45"/>
        <v>0.37220024121023132</v>
      </c>
      <c r="P1446" s="33">
        <v>90.591988960409921</v>
      </c>
      <c r="Q1446" s="31">
        <f t="shared" si="46"/>
        <v>5.9140765508702633E-3</v>
      </c>
      <c r="Y1446" s="12">
        <v>90.591988960409921</v>
      </c>
    </row>
    <row r="1447" spans="14:25" x14ac:dyDescent="0.25">
      <c r="N1447" s="33">
        <v>1445</v>
      </c>
      <c r="O1447" s="33">
        <f t="shared" ca="1" si="45"/>
        <v>0.20743259782490253</v>
      </c>
      <c r="P1447" s="33">
        <v>133.50442108333831</v>
      </c>
      <c r="Q1447" s="31">
        <f t="shared" si="46"/>
        <v>0.65044080750516708</v>
      </c>
      <c r="Y1447" s="12">
        <v>133.50442108333831</v>
      </c>
    </row>
    <row r="1448" spans="14:25" x14ac:dyDescent="0.25">
      <c r="N1448" s="33">
        <v>1446</v>
      </c>
      <c r="O1448" s="33">
        <f t="shared" ca="1" si="45"/>
        <v>0.46370090668700426</v>
      </c>
      <c r="P1448" s="33">
        <v>125.72684342860046</v>
      </c>
      <c r="Q1448" s="31">
        <f t="shared" si="46"/>
        <v>0.42626136170123607</v>
      </c>
      <c r="Y1448" s="12">
        <v>125.72684342860046</v>
      </c>
    </row>
    <row r="1449" spans="14:25" x14ac:dyDescent="0.25">
      <c r="N1449" s="33">
        <v>1447</v>
      </c>
      <c r="O1449" s="33">
        <f t="shared" ca="1" si="45"/>
        <v>0.26723005200462602</v>
      </c>
      <c r="P1449" s="33">
        <v>149.71565680661911</v>
      </c>
      <c r="Q1449" s="31">
        <f t="shared" si="46"/>
        <v>0.95014049752090823</v>
      </c>
      <c r="Y1449" s="12">
        <v>149.71565680661911</v>
      </c>
    </row>
    <row r="1450" spans="14:25" x14ac:dyDescent="0.25">
      <c r="N1450" s="33">
        <v>1448</v>
      </c>
      <c r="O1450" s="33">
        <f t="shared" ca="1" si="45"/>
        <v>0.33029687937678121</v>
      </c>
      <c r="P1450" s="33">
        <v>125.61535658546762</v>
      </c>
      <c r="Q1450" s="31">
        <f t="shared" si="46"/>
        <v>0.42310614447601858</v>
      </c>
      <c r="Y1450" s="12">
        <v>125.61535658546762</v>
      </c>
    </row>
    <row r="1451" spans="14:25" x14ac:dyDescent="0.25">
      <c r="N1451" s="33">
        <v>1449</v>
      </c>
      <c r="O1451" s="33">
        <f t="shared" ca="1" si="45"/>
        <v>4.0393575149970329E-2</v>
      </c>
      <c r="P1451" s="33">
        <v>140.43702091260229</v>
      </c>
      <c r="Q1451" s="31">
        <f t="shared" si="46"/>
        <v>0.81972963499140994</v>
      </c>
      <c r="Y1451" s="12">
        <v>140.43702091260229</v>
      </c>
    </row>
    <row r="1452" spans="14:25" x14ac:dyDescent="0.25">
      <c r="N1452" s="33">
        <v>1450</v>
      </c>
      <c r="O1452" s="33">
        <f t="shared" ca="1" si="45"/>
        <v>0.93047759066692359</v>
      </c>
      <c r="P1452" s="33">
        <v>143.81175843127448</v>
      </c>
      <c r="Q1452" s="31">
        <f t="shared" si="46"/>
        <v>0.88044365132613289</v>
      </c>
      <c r="Y1452" s="12">
        <v>143.81175843127448</v>
      </c>
    </row>
    <row r="1453" spans="14:25" x14ac:dyDescent="0.25">
      <c r="N1453" s="33">
        <v>1451</v>
      </c>
      <c r="O1453" s="33">
        <f t="shared" ca="1" si="45"/>
        <v>0.46648166171953009</v>
      </c>
      <c r="P1453" s="33">
        <v>134.7305106752674</v>
      </c>
      <c r="Q1453" s="31">
        <f t="shared" si="46"/>
        <v>0.68390904462013724</v>
      </c>
      <c r="Y1453" s="12">
        <v>134.7305106752674</v>
      </c>
    </row>
    <row r="1454" spans="14:25" x14ac:dyDescent="0.25">
      <c r="N1454" s="33">
        <v>1452</v>
      </c>
      <c r="O1454" s="33">
        <f t="shared" ca="1" si="45"/>
        <v>0.15197046050337693</v>
      </c>
      <c r="P1454" s="33">
        <v>132.64158377407827</v>
      </c>
      <c r="Q1454" s="31">
        <f t="shared" si="46"/>
        <v>0.62626430437597569</v>
      </c>
      <c r="Y1454" s="12">
        <v>132.64158377407827</v>
      </c>
    </row>
    <row r="1455" spans="14:25" x14ac:dyDescent="0.25">
      <c r="N1455" s="33">
        <v>1453</v>
      </c>
      <c r="O1455" s="33">
        <f t="shared" ca="1" si="45"/>
        <v>8.2951686195699592E-2</v>
      </c>
      <c r="P1455" s="33">
        <v>140.26149416140046</v>
      </c>
      <c r="Q1455" s="31">
        <f t="shared" si="46"/>
        <v>0.81614420908907825</v>
      </c>
      <c r="Y1455" s="12">
        <v>140.26149416140046</v>
      </c>
    </row>
    <row r="1456" spans="14:25" x14ac:dyDescent="0.25">
      <c r="N1456" s="33">
        <v>1454</v>
      </c>
      <c r="O1456" s="33">
        <f t="shared" ca="1" si="45"/>
        <v>2.9949785143802754E-2</v>
      </c>
      <c r="P1456" s="33">
        <v>114.84394694101071</v>
      </c>
      <c r="Q1456" s="31">
        <f t="shared" si="46"/>
        <v>0.17059057600419292</v>
      </c>
      <c r="Y1456" s="12">
        <v>114.84394694101071</v>
      </c>
    </row>
    <row r="1457" spans="14:25" x14ac:dyDescent="0.25">
      <c r="N1457" s="33">
        <v>1455</v>
      </c>
      <c r="O1457" s="33">
        <f t="shared" ca="1" si="45"/>
        <v>5.6128055445985425E-2</v>
      </c>
      <c r="P1457" s="33">
        <v>142.12062036185068</v>
      </c>
      <c r="Q1457" s="31">
        <f t="shared" si="46"/>
        <v>0.85198783054630289</v>
      </c>
      <c r="Y1457" s="12">
        <v>142.12062036185068</v>
      </c>
    </row>
    <row r="1458" spans="14:25" x14ac:dyDescent="0.25">
      <c r="N1458" s="33">
        <v>1456</v>
      </c>
      <c r="O1458" s="33">
        <f t="shared" ca="1" si="45"/>
        <v>0.92914028454774433</v>
      </c>
      <c r="P1458" s="33">
        <v>137.8083966186382</v>
      </c>
      <c r="Q1458" s="31">
        <f t="shared" si="46"/>
        <v>0.76184808032433293</v>
      </c>
      <c r="Y1458" s="12">
        <v>137.8083966186382</v>
      </c>
    </row>
    <row r="1459" spans="14:25" x14ac:dyDescent="0.25">
      <c r="N1459" s="33">
        <v>1457</v>
      </c>
      <c r="O1459" s="33">
        <f t="shared" ca="1" si="45"/>
        <v>0.94184594362837859</v>
      </c>
      <c r="P1459" s="33">
        <v>127.14461665399551</v>
      </c>
      <c r="Q1459" s="31">
        <f t="shared" si="46"/>
        <v>0.46687928679578339</v>
      </c>
      <c r="Y1459" s="12">
        <v>127.14461665399551</v>
      </c>
    </row>
    <row r="1460" spans="14:25" x14ac:dyDescent="0.25">
      <c r="N1460" s="33">
        <v>1458</v>
      </c>
      <c r="O1460" s="33">
        <f t="shared" ca="1" si="45"/>
        <v>0.51385058559811236</v>
      </c>
      <c r="P1460" s="33">
        <v>122.35162018445763</v>
      </c>
      <c r="Q1460" s="31">
        <f t="shared" si="46"/>
        <v>0.33439936288598548</v>
      </c>
      <c r="Y1460" s="12">
        <v>122.35162018445763</v>
      </c>
    </row>
    <row r="1461" spans="14:25" x14ac:dyDescent="0.25">
      <c r="N1461" s="33">
        <v>1459</v>
      </c>
      <c r="O1461" s="33">
        <f t="shared" ca="1" si="45"/>
        <v>0.71752385959888088</v>
      </c>
      <c r="P1461" s="33">
        <v>113.1217374408949</v>
      </c>
      <c r="Q1461" s="31">
        <f t="shared" si="46"/>
        <v>0.14245776290799059</v>
      </c>
      <c r="Y1461" s="12">
        <v>113.1217374408949</v>
      </c>
    </row>
    <row r="1462" spans="14:25" x14ac:dyDescent="0.25">
      <c r="N1462" s="33">
        <v>1460</v>
      </c>
      <c r="O1462" s="33">
        <f t="shared" ca="1" si="45"/>
        <v>6.4592650704906163E-2</v>
      </c>
      <c r="P1462" s="33">
        <v>116.21542318565791</v>
      </c>
      <c r="Q1462" s="31">
        <f t="shared" si="46"/>
        <v>0.19557337894125187</v>
      </c>
      <c r="Y1462" s="12">
        <v>116.21542318565791</v>
      </c>
    </row>
    <row r="1463" spans="14:25" x14ac:dyDescent="0.25">
      <c r="N1463" s="33">
        <v>1461</v>
      </c>
      <c r="O1463" s="33">
        <f t="shared" ca="1" si="45"/>
        <v>0.62836356088456302</v>
      </c>
      <c r="P1463" s="33">
        <v>117.39584111336497</v>
      </c>
      <c r="Q1463" s="31">
        <f t="shared" si="46"/>
        <v>0.21891295682467199</v>
      </c>
      <c r="Y1463" s="12">
        <v>117.39584111336497</v>
      </c>
    </row>
    <row r="1464" spans="14:25" x14ac:dyDescent="0.25">
      <c r="N1464" s="33">
        <v>1462</v>
      </c>
      <c r="O1464" s="33">
        <f t="shared" ca="1" si="45"/>
        <v>0.3496439863968237</v>
      </c>
      <c r="P1464" s="33">
        <v>141.37695367514786</v>
      </c>
      <c r="Q1464" s="31">
        <f t="shared" si="46"/>
        <v>0.83821879756833195</v>
      </c>
      <c r="Y1464" s="12">
        <v>141.37695367514786</v>
      </c>
    </row>
    <row r="1465" spans="14:25" x14ac:dyDescent="0.25">
      <c r="N1465" s="33">
        <v>1463</v>
      </c>
      <c r="O1465" s="33">
        <f t="shared" ca="1" si="45"/>
        <v>0.80069319214803569</v>
      </c>
      <c r="P1465" s="33">
        <v>118.52319663599494</v>
      </c>
      <c r="Q1465" s="31">
        <f t="shared" si="46"/>
        <v>0.24276750911184258</v>
      </c>
      <c r="Y1465" s="12">
        <v>118.52319663599494</v>
      </c>
    </row>
    <row r="1466" spans="14:25" x14ac:dyDescent="0.25">
      <c r="N1466" s="33">
        <v>1464</v>
      </c>
      <c r="O1466" s="33">
        <f t="shared" ca="1" si="45"/>
        <v>0.40453359393066879</v>
      </c>
      <c r="P1466" s="33">
        <v>120.03119756086795</v>
      </c>
      <c r="Q1466" s="31">
        <f t="shared" si="46"/>
        <v>0.27698501890552929</v>
      </c>
      <c r="Y1466" s="12">
        <v>120.03119756086795</v>
      </c>
    </row>
    <row r="1467" spans="14:25" x14ac:dyDescent="0.25">
      <c r="N1467" s="33">
        <v>1465</v>
      </c>
      <c r="O1467" s="33">
        <f t="shared" ca="1" si="45"/>
        <v>0.78257944496308363</v>
      </c>
      <c r="P1467" s="33">
        <v>132.60609069449376</v>
      </c>
      <c r="Q1467" s="31">
        <f t="shared" si="46"/>
        <v>0.62526039549275569</v>
      </c>
      <c r="Y1467" s="12">
        <v>132.60609069449376</v>
      </c>
    </row>
    <row r="1468" spans="14:25" x14ac:dyDescent="0.25">
      <c r="N1468" s="33">
        <v>1466</v>
      </c>
      <c r="O1468" s="33">
        <f t="shared" ca="1" si="45"/>
        <v>0.80037527998627922</v>
      </c>
      <c r="P1468" s="33">
        <v>123.13717600140498</v>
      </c>
      <c r="Q1468" s="31">
        <f t="shared" si="46"/>
        <v>0.35500273092913526</v>
      </c>
      <c r="Y1468" s="12">
        <v>123.13717600140498</v>
      </c>
    </row>
    <row r="1469" spans="14:25" x14ac:dyDescent="0.25">
      <c r="N1469" s="33">
        <v>1467</v>
      </c>
      <c r="O1469" s="33">
        <f t="shared" ca="1" si="45"/>
        <v>0.9278319305587428</v>
      </c>
      <c r="P1469" s="33">
        <v>162.98857977808507</v>
      </c>
      <c r="Q1469" s="31">
        <f t="shared" si="46"/>
        <v>0.9969344276482186</v>
      </c>
      <c r="Y1469" s="12">
        <v>162.98857977808507</v>
      </c>
    </row>
    <row r="1470" spans="14:25" x14ac:dyDescent="0.25">
      <c r="N1470" s="33">
        <v>1468</v>
      </c>
      <c r="O1470" s="33">
        <f t="shared" ca="1" si="45"/>
        <v>0.23754670396895994</v>
      </c>
      <c r="P1470" s="33">
        <v>98.872204325530078</v>
      </c>
      <c r="Q1470" s="31">
        <f t="shared" si="46"/>
        <v>2.2538630744986986E-2</v>
      </c>
      <c r="Y1470" s="12">
        <v>98.872204325530078</v>
      </c>
    </row>
    <row r="1471" spans="14:25" x14ac:dyDescent="0.25">
      <c r="N1471" s="33">
        <v>1469</v>
      </c>
      <c r="O1471" s="33">
        <f t="shared" ca="1" si="45"/>
        <v>0.28513620414464214</v>
      </c>
      <c r="P1471" s="33">
        <v>147.74063723545197</v>
      </c>
      <c r="Q1471" s="31">
        <f t="shared" si="46"/>
        <v>0.93163048794390357</v>
      </c>
      <c r="Y1471" s="12">
        <v>147.74063723545197</v>
      </c>
    </row>
    <row r="1472" spans="14:25" x14ac:dyDescent="0.25">
      <c r="N1472" s="33">
        <v>1470</v>
      </c>
      <c r="O1472" s="33">
        <f t="shared" ca="1" si="45"/>
        <v>0.81370168402796961</v>
      </c>
      <c r="P1472" s="33">
        <v>132.96725224325468</v>
      </c>
      <c r="Q1472" s="31">
        <f t="shared" si="46"/>
        <v>0.63544260486588877</v>
      </c>
      <c r="Y1472" s="12">
        <v>132.96725224325468</v>
      </c>
    </row>
    <row r="1473" spans="14:25" x14ac:dyDescent="0.25">
      <c r="N1473" s="33">
        <v>1471</v>
      </c>
      <c r="O1473" s="33">
        <f t="shared" ca="1" si="45"/>
        <v>0.76446240034498936</v>
      </c>
      <c r="P1473" s="33">
        <v>129.16419944986461</v>
      </c>
      <c r="Q1473" s="31">
        <f t="shared" si="46"/>
        <v>0.52571298782458742</v>
      </c>
      <c r="Y1473" s="12">
        <v>129.16419944986461</v>
      </c>
    </row>
    <row r="1474" spans="14:25" x14ac:dyDescent="0.25">
      <c r="N1474" s="33">
        <v>1472</v>
      </c>
      <c r="O1474" s="33">
        <f t="shared" ca="1" si="45"/>
        <v>0.84165535356675758</v>
      </c>
      <c r="P1474" s="33">
        <v>128.58660242530681</v>
      </c>
      <c r="Q1474" s="31">
        <f t="shared" si="46"/>
        <v>0.5088302137676034</v>
      </c>
      <c r="Y1474" s="12">
        <v>128.58660242530681</v>
      </c>
    </row>
    <row r="1475" spans="14:25" x14ac:dyDescent="0.25">
      <c r="N1475" s="33">
        <v>1473</v>
      </c>
      <c r="O1475" s="33">
        <f t="shared" ca="1" si="45"/>
        <v>0.19788133959157272</v>
      </c>
      <c r="P1475" s="33">
        <v>121.29144468285214</v>
      </c>
      <c r="Q1475" s="31">
        <f t="shared" si="46"/>
        <v>0.30749346688745882</v>
      </c>
      <c r="Y1475" s="12">
        <v>121.29144468285214</v>
      </c>
    </row>
    <row r="1476" spans="14:25" x14ac:dyDescent="0.25">
      <c r="N1476" s="33">
        <v>1474</v>
      </c>
      <c r="O1476" s="33">
        <f t="shared" ref="O1476:O1539" ca="1" si="47">RAND()</f>
        <v>0.41924887021912283</v>
      </c>
      <c r="P1476" s="33">
        <v>125.15668957398431</v>
      </c>
      <c r="Q1476" s="31">
        <f t="shared" ref="Q1476:Q1539" si="48">_xlfn.NORM.S.DIST(($L$5+$L$6*ASINH((P1476-$L$3)/$L$4)),TRUE)</f>
        <v>0.41019681196959057</v>
      </c>
      <c r="Y1476" s="12">
        <v>125.15668957398431</v>
      </c>
    </row>
    <row r="1477" spans="14:25" x14ac:dyDescent="0.25">
      <c r="N1477" s="33">
        <v>1475</v>
      </c>
      <c r="O1477" s="33">
        <f t="shared" ca="1" si="47"/>
        <v>8.3199895015801051E-2</v>
      </c>
      <c r="P1477" s="33">
        <v>136.89685570049133</v>
      </c>
      <c r="Q1477" s="31">
        <f t="shared" si="48"/>
        <v>0.73980273548533482</v>
      </c>
      <c r="Y1477" s="12">
        <v>136.89685570049133</v>
      </c>
    </row>
    <row r="1478" spans="14:25" x14ac:dyDescent="0.25">
      <c r="N1478" s="33">
        <v>1476</v>
      </c>
      <c r="O1478" s="33">
        <f t="shared" ca="1" si="47"/>
        <v>0.66838740039605826</v>
      </c>
      <c r="P1478" s="33">
        <v>122.16105202684413</v>
      </c>
      <c r="Q1478" s="31">
        <f t="shared" si="48"/>
        <v>0.32948423495464435</v>
      </c>
      <c r="Y1478" s="12">
        <v>122.16105202684413</v>
      </c>
    </row>
    <row r="1479" spans="14:25" x14ac:dyDescent="0.25">
      <c r="N1479" s="33">
        <v>1477</v>
      </c>
      <c r="O1479" s="33">
        <f t="shared" ca="1" si="47"/>
        <v>0.6813078708237289</v>
      </c>
      <c r="P1479" s="33">
        <v>139.42183782000978</v>
      </c>
      <c r="Q1479" s="31">
        <f t="shared" si="48"/>
        <v>0.79842636152054225</v>
      </c>
      <c r="Y1479" s="12">
        <v>139.42183782000978</v>
      </c>
    </row>
    <row r="1480" spans="14:25" x14ac:dyDescent="0.25">
      <c r="N1480" s="33">
        <v>1478</v>
      </c>
      <c r="O1480" s="33">
        <f t="shared" ca="1" si="47"/>
        <v>0.11269892053999953</v>
      </c>
      <c r="P1480" s="33">
        <v>117.66673976034518</v>
      </c>
      <c r="Q1480" s="31">
        <f t="shared" si="48"/>
        <v>0.2245069371313731</v>
      </c>
      <c r="Y1480" s="12">
        <v>117.66673976034518</v>
      </c>
    </row>
    <row r="1481" spans="14:25" x14ac:dyDescent="0.25">
      <c r="N1481" s="33">
        <v>1479</v>
      </c>
      <c r="O1481" s="33">
        <f t="shared" ca="1" si="47"/>
        <v>0.6896490936724724</v>
      </c>
      <c r="P1481" s="33">
        <v>110.53703877157123</v>
      </c>
      <c r="Q1481" s="31">
        <f t="shared" si="48"/>
        <v>0.10678135895217848</v>
      </c>
      <c r="Y1481" s="12">
        <v>110.53703877157123</v>
      </c>
    </row>
    <row r="1482" spans="14:25" x14ac:dyDescent="0.25">
      <c r="N1482" s="33">
        <v>1480</v>
      </c>
      <c r="O1482" s="33">
        <f t="shared" ca="1" si="47"/>
        <v>0.84861787842934078</v>
      </c>
      <c r="P1482" s="33">
        <v>129.7161781890976</v>
      </c>
      <c r="Q1482" s="31">
        <f t="shared" si="48"/>
        <v>0.54184717889139011</v>
      </c>
      <c r="Y1482" s="12">
        <v>129.7161781890976</v>
      </c>
    </row>
    <row r="1483" spans="14:25" x14ac:dyDescent="0.25">
      <c r="N1483" s="33">
        <v>1481</v>
      </c>
      <c r="O1483" s="33">
        <f t="shared" ca="1" si="47"/>
        <v>0.18176041593674241</v>
      </c>
      <c r="P1483" s="33">
        <v>113.1661990617892</v>
      </c>
      <c r="Q1483" s="31">
        <f t="shared" si="48"/>
        <v>0.14313926735870108</v>
      </c>
      <c r="Y1483" s="12">
        <v>113.1661990617892</v>
      </c>
    </row>
    <row r="1484" spans="14:25" x14ac:dyDescent="0.25">
      <c r="N1484" s="33">
        <v>1482</v>
      </c>
      <c r="O1484" s="33">
        <f t="shared" ca="1" si="47"/>
        <v>0.39626317244431464</v>
      </c>
      <c r="P1484" s="33">
        <v>114.91292317354464</v>
      </c>
      <c r="Q1484" s="31">
        <f t="shared" si="48"/>
        <v>0.17179216202321362</v>
      </c>
      <c r="Y1484" s="12">
        <v>114.91292317354464</v>
      </c>
    </row>
    <row r="1485" spans="14:25" x14ac:dyDescent="0.25">
      <c r="N1485" s="33">
        <v>1483</v>
      </c>
      <c r="O1485" s="33">
        <f t="shared" ca="1" si="47"/>
        <v>0.12509615925083661</v>
      </c>
      <c r="P1485" s="33">
        <v>143.24765445064378</v>
      </c>
      <c r="Q1485" s="31">
        <f t="shared" si="48"/>
        <v>0.87139284246505955</v>
      </c>
      <c r="Y1485" s="12">
        <v>143.24765445064378</v>
      </c>
    </row>
    <row r="1486" spans="14:25" x14ac:dyDescent="0.25">
      <c r="N1486" s="33">
        <v>1484</v>
      </c>
      <c r="O1486" s="33">
        <f t="shared" ca="1" si="47"/>
        <v>0.40732729252646505</v>
      </c>
      <c r="P1486" s="33">
        <v>111.33235788705346</v>
      </c>
      <c r="Q1486" s="31">
        <f t="shared" si="48"/>
        <v>0.11694919488879128</v>
      </c>
      <c r="Y1486" s="12">
        <v>111.33235788705346</v>
      </c>
    </row>
    <row r="1487" spans="14:25" x14ac:dyDescent="0.25">
      <c r="N1487" s="33">
        <v>1485</v>
      </c>
      <c r="O1487" s="33">
        <f t="shared" ca="1" si="47"/>
        <v>0.48918083438982618</v>
      </c>
      <c r="P1487" s="33">
        <v>108.089596987118</v>
      </c>
      <c r="Q1487" s="31">
        <f t="shared" si="48"/>
        <v>7.9714266543983336E-2</v>
      </c>
      <c r="Y1487" s="12">
        <v>108.089596987118</v>
      </c>
    </row>
    <row r="1488" spans="14:25" x14ac:dyDescent="0.25">
      <c r="N1488" s="33">
        <v>1486</v>
      </c>
      <c r="O1488" s="33">
        <f t="shared" ca="1" si="47"/>
        <v>0.83824056033107874</v>
      </c>
      <c r="P1488" s="33">
        <v>128.83563730725271</v>
      </c>
      <c r="Q1488" s="31">
        <f t="shared" si="48"/>
        <v>0.51610740114241627</v>
      </c>
      <c r="Y1488" s="12">
        <v>128.83563730725271</v>
      </c>
    </row>
    <row r="1489" spans="14:25" x14ac:dyDescent="0.25">
      <c r="N1489" s="33">
        <v>1487</v>
      </c>
      <c r="O1489" s="33">
        <f t="shared" ca="1" si="47"/>
        <v>0.33112294816276222</v>
      </c>
      <c r="P1489" s="33">
        <v>128.10174571166579</v>
      </c>
      <c r="Q1489" s="31">
        <f t="shared" si="48"/>
        <v>0.49468028804685243</v>
      </c>
      <c r="Y1489" s="12">
        <v>128.10174571166579</v>
      </c>
    </row>
    <row r="1490" spans="14:25" x14ac:dyDescent="0.25">
      <c r="N1490" s="33">
        <v>1488</v>
      </c>
      <c r="O1490" s="33">
        <f t="shared" ca="1" si="47"/>
        <v>0.53292637996253955</v>
      </c>
      <c r="P1490" s="33">
        <v>114.54606983711776</v>
      </c>
      <c r="Q1490" s="31">
        <f t="shared" si="48"/>
        <v>0.16546804357206185</v>
      </c>
      <c r="Y1490" s="12">
        <v>114.54606983711776</v>
      </c>
    </row>
    <row r="1491" spans="14:25" x14ac:dyDescent="0.25">
      <c r="N1491" s="33">
        <v>1489</v>
      </c>
      <c r="O1491" s="33">
        <f t="shared" ca="1" si="47"/>
        <v>0.42404549574802031</v>
      </c>
      <c r="P1491" s="33">
        <v>138.48520782478585</v>
      </c>
      <c r="Q1491" s="31">
        <f t="shared" si="48"/>
        <v>0.77758546735477996</v>
      </c>
      <c r="Y1491" s="12">
        <v>138.48520782478585</v>
      </c>
    </row>
    <row r="1492" spans="14:25" x14ac:dyDescent="0.25">
      <c r="N1492" s="33">
        <v>1490</v>
      </c>
      <c r="O1492" s="33">
        <f t="shared" ca="1" si="47"/>
        <v>0.14395473030663364</v>
      </c>
      <c r="P1492" s="33">
        <v>120.46281978563236</v>
      </c>
      <c r="Q1492" s="31">
        <f t="shared" si="48"/>
        <v>0.2872449133716144</v>
      </c>
      <c r="Y1492" s="12">
        <v>120.46281978563236</v>
      </c>
    </row>
    <row r="1493" spans="14:25" x14ac:dyDescent="0.25">
      <c r="N1493" s="33">
        <v>1491</v>
      </c>
      <c r="O1493" s="33">
        <f t="shared" ca="1" si="47"/>
        <v>0.44216666962036066</v>
      </c>
      <c r="P1493" s="33">
        <v>145.03924413213389</v>
      </c>
      <c r="Q1493" s="31">
        <f t="shared" si="48"/>
        <v>0.89862770624210442</v>
      </c>
      <c r="Y1493" s="12">
        <v>145.03924413213389</v>
      </c>
    </row>
    <row r="1494" spans="14:25" x14ac:dyDescent="0.25">
      <c r="N1494" s="33">
        <v>1492</v>
      </c>
      <c r="O1494" s="33">
        <f t="shared" ca="1" si="47"/>
        <v>0.86245872626019227</v>
      </c>
      <c r="P1494" s="33">
        <v>131.68995534769294</v>
      </c>
      <c r="Q1494" s="31">
        <f t="shared" si="48"/>
        <v>0.59913057128778213</v>
      </c>
      <c r="Y1494" s="12">
        <v>131.68995534769294</v>
      </c>
    </row>
    <row r="1495" spans="14:25" x14ac:dyDescent="0.25">
      <c r="N1495" s="33">
        <v>1493</v>
      </c>
      <c r="O1495" s="33">
        <f t="shared" ca="1" si="47"/>
        <v>0.29329131675117426</v>
      </c>
      <c r="P1495" s="33">
        <v>103.74158964366262</v>
      </c>
      <c r="Q1495" s="31">
        <f t="shared" si="48"/>
        <v>4.532222550693922E-2</v>
      </c>
      <c r="Y1495" s="12">
        <v>103.74158964366262</v>
      </c>
    </row>
    <row r="1496" spans="14:25" x14ac:dyDescent="0.25">
      <c r="N1496" s="33">
        <v>1494</v>
      </c>
      <c r="O1496" s="33">
        <f t="shared" ca="1" si="47"/>
        <v>5.8141041261039472E-2</v>
      </c>
      <c r="P1496" s="33">
        <v>141.30269824613981</v>
      </c>
      <c r="Q1496" s="31">
        <f t="shared" si="48"/>
        <v>0.83680205711758437</v>
      </c>
      <c r="Y1496" s="12">
        <v>141.30269824613981</v>
      </c>
    </row>
    <row r="1497" spans="14:25" x14ac:dyDescent="0.25">
      <c r="N1497" s="33">
        <v>1495</v>
      </c>
      <c r="O1497" s="33">
        <f t="shared" ca="1" si="47"/>
        <v>0.7870640752694601</v>
      </c>
      <c r="P1497" s="33">
        <v>132.09032363315026</v>
      </c>
      <c r="Q1497" s="31">
        <f t="shared" si="48"/>
        <v>0.61059834762588971</v>
      </c>
      <c r="Y1497" s="12">
        <v>132.09032363315026</v>
      </c>
    </row>
    <row r="1498" spans="14:25" x14ac:dyDescent="0.25">
      <c r="N1498" s="33">
        <v>1496</v>
      </c>
      <c r="O1498" s="33">
        <f t="shared" ca="1" si="47"/>
        <v>0.82460732481129306</v>
      </c>
      <c r="P1498" s="33">
        <v>106.23054718676516</v>
      </c>
      <c r="Q1498" s="31">
        <f t="shared" si="48"/>
        <v>6.3056151264856447E-2</v>
      </c>
      <c r="Y1498" s="12">
        <v>106.23054718676516</v>
      </c>
    </row>
    <row r="1499" spans="14:25" x14ac:dyDescent="0.25">
      <c r="N1499" s="33">
        <v>1497</v>
      </c>
      <c r="O1499" s="33">
        <f t="shared" ca="1" si="47"/>
        <v>0.48253502810708571</v>
      </c>
      <c r="P1499" s="33">
        <v>144.45240273622719</v>
      </c>
      <c r="Q1499" s="31">
        <f t="shared" si="48"/>
        <v>0.89019066507180322</v>
      </c>
      <c r="Y1499" s="12">
        <v>144.45240273622719</v>
      </c>
    </row>
    <row r="1500" spans="14:25" x14ac:dyDescent="0.25">
      <c r="N1500" s="33">
        <v>1498</v>
      </c>
      <c r="O1500" s="33">
        <f t="shared" ca="1" si="47"/>
        <v>0.58976261562584376</v>
      </c>
      <c r="P1500" s="33">
        <v>121.16135177334854</v>
      </c>
      <c r="Q1500" s="31">
        <f t="shared" si="48"/>
        <v>0.30426768864857934</v>
      </c>
      <c r="Y1500" s="12">
        <v>121.16135177334854</v>
      </c>
    </row>
    <row r="1501" spans="14:25" x14ac:dyDescent="0.25">
      <c r="N1501" s="33">
        <v>1499</v>
      </c>
      <c r="O1501" s="33">
        <f t="shared" ca="1" si="47"/>
        <v>0.97153866354256513</v>
      </c>
      <c r="P1501" s="33">
        <v>127.17714429063743</v>
      </c>
      <c r="Q1501" s="31">
        <f t="shared" si="48"/>
        <v>0.46782014235165764</v>
      </c>
      <c r="Y1501" s="12">
        <v>127.17714429063743</v>
      </c>
    </row>
    <row r="1502" spans="14:25" x14ac:dyDescent="0.25">
      <c r="N1502" s="33">
        <v>1500</v>
      </c>
      <c r="O1502" s="33">
        <f t="shared" ca="1" si="47"/>
        <v>9.0735495517871634E-2</v>
      </c>
      <c r="P1502" s="33">
        <v>153.57095434773026</v>
      </c>
      <c r="Q1502" s="31">
        <f t="shared" si="48"/>
        <v>0.97491913398004093</v>
      </c>
      <c r="Y1502" s="12">
        <v>153.57095434773026</v>
      </c>
    </row>
    <row r="1503" spans="14:25" x14ac:dyDescent="0.25">
      <c r="N1503" s="33">
        <v>1501</v>
      </c>
      <c r="O1503" s="33">
        <f t="shared" ca="1" si="47"/>
        <v>0.28421052474586084</v>
      </c>
      <c r="P1503" s="33">
        <v>129.41809867343193</v>
      </c>
      <c r="Q1503" s="31">
        <f t="shared" si="48"/>
        <v>0.53313603575034962</v>
      </c>
      <c r="Y1503" s="12">
        <v>129.41809867343193</v>
      </c>
    </row>
    <row r="1504" spans="14:25" x14ac:dyDescent="0.25">
      <c r="N1504" s="33">
        <v>1502</v>
      </c>
      <c r="O1504" s="33">
        <f t="shared" ca="1" si="47"/>
        <v>0.30247497988945649</v>
      </c>
      <c r="P1504" s="33">
        <v>104.305408290199</v>
      </c>
      <c r="Q1504" s="31">
        <f t="shared" si="48"/>
        <v>4.8921912850750572E-2</v>
      </c>
      <c r="Y1504" s="12">
        <v>104.305408290199</v>
      </c>
    </row>
    <row r="1505" spans="14:25" x14ac:dyDescent="0.25">
      <c r="N1505" s="33">
        <v>1503</v>
      </c>
      <c r="O1505" s="33">
        <f t="shared" ca="1" si="47"/>
        <v>0.34643055117492016</v>
      </c>
      <c r="P1505" s="33">
        <v>115.70374116357351</v>
      </c>
      <c r="Q1505" s="31">
        <f t="shared" si="48"/>
        <v>0.18598366423120974</v>
      </c>
      <c r="Y1505" s="12">
        <v>115.70374116357351</v>
      </c>
    </row>
    <row r="1506" spans="14:25" x14ac:dyDescent="0.25">
      <c r="N1506" s="33">
        <v>1504</v>
      </c>
      <c r="O1506" s="33">
        <f t="shared" ca="1" si="47"/>
        <v>0.96074954015070124</v>
      </c>
      <c r="P1506" s="33">
        <v>132.02430023980099</v>
      </c>
      <c r="Q1506" s="31">
        <f t="shared" si="48"/>
        <v>0.60871209558452077</v>
      </c>
      <c r="Y1506" s="12">
        <v>132.02430023980099</v>
      </c>
    </row>
    <row r="1507" spans="14:25" x14ac:dyDescent="0.25">
      <c r="N1507" s="33">
        <v>1505</v>
      </c>
      <c r="O1507" s="33">
        <f t="shared" ca="1" si="47"/>
        <v>0.5320061016165103</v>
      </c>
      <c r="P1507" s="33">
        <v>118.96009219790162</v>
      </c>
      <c r="Q1507" s="31">
        <f t="shared" si="48"/>
        <v>0.2524141978343456</v>
      </c>
      <c r="Y1507" s="12">
        <v>118.96009219790162</v>
      </c>
    </row>
    <row r="1508" spans="14:25" x14ac:dyDescent="0.25">
      <c r="N1508" s="33">
        <v>1506</v>
      </c>
      <c r="O1508" s="33">
        <f t="shared" ca="1" si="47"/>
        <v>0.89231825820665844</v>
      </c>
      <c r="P1508" s="33">
        <v>127.81619173892871</v>
      </c>
      <c r="Q1508" s="31">
        <f t="shared" si="48"/>
        <v>0.48636393881127177</v>
      </c>
      <c r="Y1508" s="12">
        <v>127.81619173892871</v>
      </c>
    </row>
    <row r="1509" spans="14:25" x14ac:dyDescent="0.25">
      <c r="N1509" s="33">
        <v>1507</v>
      </c>
      <c r="O1509" s="33">
        <f t="shared" ca="1" si="47"/>
        <v>0.11687068713346915</v>
      </c>
      <c r="P1509" s="33">
        <v>134.85020538782265</v>
      </c>
      <c r="Q1509" s="31">
        <f t="shared" si="48"/>
        <v>0.68711229055760237</v>
      </c>
      <c r="Y1509" s="12">
        <v>134.85020538782265</v>
      </c>
    </row>
    <row r="1510" spans="14:25" x14ac:dyDescent="0.25">
      <c r="N1510" s="33">
        <v>1508</v>
      </c>
      <c r="O1510" s="33">
        <f t="shared" ca="1" si="47"/>
        <v>0.3879269487300343</v>
      </c>
      <c r="P1510" s="33">
        <v>140.4481756681443</v>
      </c>
      <c r="Q1510" s="31">
        <f t="shared" si="48"/>
        <v>0.81995608972251788</v>
      </c>
      <c r="Y1510" s="12">
        <v>140.4481756681443</v>
      </c>
    </row>
    <row r="1511" spans="14:25" x14ac:dyDescent="0.25">
      <c r="N1511" s="33">
        <v>1509</v>
      </c>
      <c r="O1511" s="33">
        <f t="shared" ca="1" si="47"/>
        <v>5.7386408498616093E-2</v>
      </c>
      <c r="P1511" s="33">
        <v>123.48674959566002</v>
      </c>
      <c r="Q1511" s="31">
        <f t="shared" si="48"/>
        <v>0.36433953986023815</v>
      </c>
      <c r="Y1511" s="12">
        <v>123.48674959566002</v>
      </c>
    </row>
    <row r="1512" spans="14:25" x14ac:dyDescent="0.25">
      <c r="N1512" s="33">
        <v>1510</v>
      </c>
      <c r="O1512" s="33">
        <f t="shared" ca="1" si="47"/>
        <v>0.84206041097441153</v>
      </c>
      <c r="P1512" s="33">
        <v>135.96599642105127</v>
      </c>
      <c r="Q1512" s="31">
        <f t="shared" si="48"/>
        <v>0.716351200954499</v>
      </c>
      <c r="Y1512" s="12">
        <v>135.96599642105127</v>
      </c>
    </row>
    <row r="1513" spans="14:25" x14ac:dyDescent="0.25">
      <c r="N1513" s="33">
        <v>1511</v>
      </c>
      <c r="O1513" s="33">
        <f t="shared" ca="1" si="47"/>
        <v>0.7070769633755829</v>
      </c>
      <c r="P1513" s="33">
        <v>131.72770044223722</v>
      </c>
      <c r="Q1513" s="31">
        <f t="shared" si="48"/>
        <v>0.60021461530598796</v>
      </c>
      <c r="Y1513" s="12">
        <v>131.72770044223722</v>
      </c>
    </row>
    <row r="1514" spans="14:25" x14ac:dyDescent="0.25">
      <c r="N1514" s="33">
        <v>1512</v>
      </c>
      <c r="O1514" s="33">
        <f t="shared" ca="1" si="47"/>
        <v>0.89032853722202554</v>
      </c>
      <c r="P1514" s="33">
        <v>141.61204949880181</v>
      </c>
      <c r="Q1514" s="31">
        <f t="shared" si="48"/>
        <v>0.8426542016387133</v>
      </c>
      <c r="Y1514" s="12">
        <v>141.61204949880181</v>
      </c>
    </row>
    <row r="1515" spans="14:25" x14ac:dyDescent="0.25">
      <c r="N1515" s="33">
        <v>1513</v>
      </c>
      <c r="O1515" s="33">
        <f t="shared" ca="1" si="47"/>
        <v>0.26571334239825783</v>
      </c>
      <c r="P1515" s="33">
        <v>134.87699777505995</v>
      </c>
      <c r="Q1515" s="31">
        <f t="shared" si="48"/>
        <v>0.68782762307097933</v>
      </c>
      <c r="Y1515" s="12">
        <v>134.87699777505995</v>
      </c>
    </row>
    <row r="1516" spans="14:25" x14ac:dyDescent="0.25">
      <c r="N1516" s="33">
        <v>1514</v>
      </c>
      <c r="O1516" s="33">
        <f t="shared" ca="1" si="47"/>
        <v>0.33482174953294186</v>
      </c>
      <c r="P1516" s="33">
        <v>140.47386256399483</v>
      </c>
      <c r="Q1516" s="31">
        <f t="shared" si="48"/>
        <v>0.82047692665677352</v>
      </c>
      <c r="Y1516" s="12">
        <v>140.47386256399483</v>
      </c>
    </row>
    <row r="1517" spans="14:25" x14ac:dyDescent="0.25">
      <c r="N1517" s="33">
        <v>1515</v>
      </c>
      <c r="O1517" s="33">
        <f t="shared" ca="1" si="47"/>
        <v>0.23382994580874616</v>
      </c>
      <c r="P1517" s="33">
        <v>143.43756006793768</v>
      </c>
      <c r="Q1517" s="31">
        <f t="shared" si="48"/>
        <v>0.87448897216416643</v>
      </c>
      <c r="Y1517" s="12">
        <v>143.43756006793768</v>
      </c>
    </row>
    <row r="1518" spans="14:25" x14ac:dyDescent="0.25">
      <c r="N1518" s="33">
        <v>1516</v>
      </c>
      <c r="O1518" s="33">
        <f t="shared" ca="1" si="47"/>
        <v>0.69403637375299854</v>
      </c>
      <c r="P1518" s="33">
        <v>143.54406036393905</v>
      </c>
      <c r="Q1518" s="31">
        <f t="shared" si="48"/>
        <v>0.87620343810416512</v>
      </c>
      <c r="Y1518" s="12">
        <v>143.54406036393905</v>
      </c>
    </row>
    <row r="1519" spans="14:25" x14ac:dyDescent="0.25">
      <c r="N1519" s="33">
        <v>1517</v>
      </c>
      <c r="O1519" s="33">
        <f t="shared" ca="1" si="47"/>
        <v>0.21769914601137008</v>
      </c>
      <c r="P1519" s="33">
        <v>121.56793949935594</v>
      </c>
      <c r="Q1519" s="31">
        <f t="shared" si="48"/>
        <v>0.31440569809220981</v>
      </c>
      <c r="Y1519" s="12">
        <v>121.56793949935594</v>
      </c>
    </row>
    <row r="1520" spans="14:25" x14ac:dyDescent="0.25">
      <c r="N1520" s="33">
        <v>1518</v>
      </c>
      <c r="O1520" s="33">
        <f t="shared" ca="1" si="47"/>
        <v>7.1146059650358695E-2</v>
      </c>
      <c r="P1520" s="33">
        <v>123.57893900922834</v>
      </c>
      <c r="Q1520" s="31">
        <f t="shared" si="48"/>
        <v>0.36681822596388913</v>
      </c>
      <c r="Y1520" s="12">
        <v>123.57893900922834</v>
      </c>
    </row>
    <row r="1521" spans="14:25" x14ac:dyDescent="0.25">
      <c r="N1521" s="33">
        <v>1519</v>
      </c>
      <c r="O1521" s="33">
        <f t="shared" ca="1" si="47"/>
        <v>0.44935206627886737</v>
      </c>
      <c r="P1521" s="33">
        <v>108.42791433781092</v>
      </c>
      <c r="Q1521" s="31">
        <f t="shared" si="48"/>
        <v>8.3093648366189474E-2</v>
      </c>
      <c r="Y1521" s="12">
        <v>108.42791433781092</v>
      </c>
    </row>
    <row r="1522" spans="14:25" x14ac:dyDescent="0.25">
      <c r="N1522" s="33">
        <v>1520</v>
      </c>
      <c r="O1522" s="33">
        <f t="shared" ca="1" si="47"/>
        <v>0.57912741539109391</v>
      </c>
      <c r="P1522" s="33">
        <v>130.29715846393142</v>
      </c>
      <c r="Q1522" s="31">
        <f t="shared" si="48"/>
        <v>0.55879939636015175</v>
      </c>
      <c r="Y1522" s="12">
        <v>130.29715846393142</v>
      </c>
    </row>
    <row r="1523" spans="14:25" x14ac:dyDescent="0.25">
      <c r="N1523" s="33">
        <v>1521</v>
      </c>
      <c r="O1523" s="33">
        <f t="shared" ca="1" si="47"/>
        <v>0.62350242803967482</v>
      </c>
      <c r="P1523" s="33">
        <v>145.89467402179133</v>
      </c>
      <c r="Q1523" s="31">
        <f t="shared" si="48"/>
        <v>0.91009860700118383</v>
      </c>
      <c r="Y1523" s="12">
        <v>145.89467402179133</v>
      </c>
    </row>
    <row r="1524" spans="14:25" x14ac:dyDescent="0.25">
      <c r="N1524" s="33">
        <v>1522</v>
      </c>
      <c r="O1524" s="33">
        <f t="shared" ca="1" si="47"/>
        <v>0.854023755293286</v>
      </c>
      <c r="P1524" s="33">
        <v>141.31634507878329</v>
      </c>
      <c r="Q1524" s="31">
        <f t="shared" si="48"/>
        <v>0.83706299730598621</v>
      </c>
      <c r="Y1524" s="12">
        <v>141.31634507878329</v>
      </c>
    </row>
    <row r="1525" spans="14:25" x14ac:dyDescent="0.25">
      <c r="N1525" s="33">
        <v>1523</v>
      </c>
      <c r="O1525" s="33">
        <f t="shared" ca="1" si="47"/>
        <v>0.28044473593444919</v>
      </c>
      <c r="P1525" s="33">
        <v>127.94005416792693</v>
      </c>
      <c r="Q1525" s="31">
        <f t="shared" si="48"/>
        <v>0.48996935518336193</v>
      </c>
      <c r="Y1525" s="12">
        <v>127.94005416792693</v>
      </c>
    </row>
    <row r="1526" spans="14:25" x14ac:dyDescent="0.25">
      <c r="N1526" s="33">
        <v>1524</v>
      </c>
      <c r="O1526" s="33">
        <f t="shared" ca="1" si="47"/>
        <v>0.2936808174042882</v>
      </c>
      <c r="P1526" s="33">
        <v>127.21960169407744</v>
      </c>
      <c r="Q1526" s="31">
        <f t="shared" si="48"/>
        <v>0.46904870337957977</v>
      </c>
      <c r="Y1526" s="12">
        <v>127.21960169407744</v>
      </c>
    </row>
    <row r="1527" spans="14:25" x14ac:dyDescent="0.25">
      <c r="N1527" s="33">
        <v>1525</v>
      </c>
      <c r="O1527" s="33">
        <f t="shared" ca="1" si="47"/>
        <v>0.8751354257105558</v>
      </c>
      <c r="P1527" s="33">
        <v>128.60054203772182</v>
      </c>
      <c r="Q1527" s="31">
        <f t="shared" si="48"/>
        <v>0.50923742481566281</v>
      </c>
      <c r="Y1527" s="12">
        <v>128.60054203772182</v>
      </c>
    </row>
    <row r="1528" spans="14:25" x14ac:dyDescent="0.25">
      <c r="N1528" s="33">
        <v>1526</v>
      </c>
      <c r="O1528" s="33">
        <f t="shared" ca="1" si="47"/>
        <v>0.29631164745025806</v>
      </c>
      <c r="P1528" s="33">
        <v>125.4949987458059</v>
      </c>
      <c r="Q1528" s="31">
        <f t="shared" si="48"/>
        <v>0.41970728605001534</v>
      </c>
      <c r="Y1528" s="12">
        <v>125.4949987458059</v>
      </c>
    </row>
    <row r="1529" spans="14:25" x14ac:dyDescent="0.25">
      <c r="N1529" s="33">
        <v>1527</v>
      </c>
      <c r="O1529" s="33">
        <f t="shared" ca="1" si="47"/>
        <v>0.14609195178787959</v>
      </c>
      <c r="P1529" s="33">
        <v>133.84434736077486</v>
      </c>
      <c r="Q1529" s="31">
        <f t="shared" si="48"/>
        <v>0.65983252609864462</v>
      </c>
      <c r="Y1529" s="12">
        <v>133.84434736077486</v>
      </c>
    </row>
    <row r="1530" spans="14:25" x14ac:dyDescent="0.25">
      <c r="N1530" s="33">
        <v>1528</v>
      </c>
      <c r="O1530" s="33">
        <f t="shared" ca="1" si="47"/>
        <v>0.66122757137925103</v>
      </c>
      <c r="P1530" s="33">
        <v>133.53403666813324</v>
      </c>
      <c r="Q1530" s="31">
        <f t="shared" si="48"/>
        <v>0.65126223357644952</v>
      </c>
      <c r="Y1530" s="12">
        <v>133.53403666813324</v>
      </c>
    </row>
    <row r="1531" spans="14:25" x14ac:dyDescent="0.25">
      <c r="N1531" s="33">
        <v>1529</v>
      </c>
      <c r="O1531" s="33">
        <f t="shared" ca="1" si="47"/>
        <v>0.44464735537760014</v>
      </c>
      <c r="P1531" s="33">
        <v>111.01913705120707</v>
      </c>
      <c r="Q1531" s="31">
        <f t="shared" si="48"/>
        <v>0.11286096054097051</v>
      </c>
      <c r="Y1531" s="12">
        <v>111.01913705120707</v>
      </c>
    </row>
    <row r="1532" spans="14:25" x14ac:dyDescent="0.25">
      <c r="N1532" s="33">
        <v>1530</v>
      </c>
      <c r="O1532" s="33">
        <f t="shared" ca="1" si="47"/>
        <v>0.12429919631556119</v>
      </c>
      <c r="P1532" s="33">
        <v>126.57038390096899</v>
      </c>
      <c r="Q1532" s="31">
        <f t="shared" si="48"/>
        <v>0.45032882144557296</v>
      </c>
      <c r="Y1532" s="12">
        <v>126.57038390096899</v>
      </c>
    </row>
    <row r="1533" spans="14:25" x14ac:dyDescent="0.25">
      <c r="N1533" s="33">
        <v>1531</v>
      </c>
      <c r="O1533" s="33">
        <f t="shared" ca="1" si="47"/>
        <v>0.30699838742446905</v>
      </c>
      <c r="P1533" s="33">
        <v>131.20563482502703</v>
      </c>
      <c r="Q1533" s="31">
        <f t="shared" si="48"/>
        <v>0.58517291609584521</v>
      </c>
      <c r="Y1533" s="12">
        <v>131.20563482502703</v>
      </c>
    </row>
    <row r="1534" spans="14:25" x14ac:dyDescent="0.25">
      <c r="N1534" s="33">
        <v>1532</v>
      </c>
      <c r="O1534" s="33">
        <f t="shared" ca="1" si="47"/>
        <v>0.13180083161223544</v>
      </c>
      <c r="P1534" s="33">
        <v>88.846003826847976</v>
      </c>
      <c r="Q1534" s="31">
        <f t="shared" si="48"/>
        <v>4.3607050139202646E-3</v>
      </c>
      <c r="Y1534" s="12">
        <v>88.846003826847976</v>
      </c>
    </row>
    <row r="1535" spans="14:25" x14ac:dyDescent="0.25">
      <c r="N1535" s="33">
        <v>1533</v>
      </c>
      <c r="O1535" s="33">
        <f t="shared" ca="1" si="47"/>
        <v>0.67574582333853273</v>
      </c>
      <c r="P1535" s="33">
        <v>148.66266431038514</v>
      </c>
      <c r="Q1535" s="31">
        <f t="shared" si="48"/>
        <v>0.94082408648513194</v>
      </c>
      <c r="Y1535" s="12">
        <v>148.66266431038514</v>
      </c>
    </row>
    <row r="1536" spans="14:25" x14ac:dyDescent="0.25">
      <c r="N1536" s="33">
        <v>1534</v>
      </c>
      <c r="O1536" s="33">
        <f t="shared" ca="1" si="47"/>
        <v>9.9488039704966447E-2</v>
      </c>
      <c r="P1536" s="33">
        <v>136.88386447348489</v>
      </c>
      <c r="Q1536" s="31">
        <f t="shared" si="48"/>
        <v>0.739481785608475</v>
      </c>
      <c r="Y1536" s="12">
        <v>136.88386447348489</v>
      </c>
    </row>
    <row r="1537" spans="14:25" x14ac:dyDescent="0.25">
      <c r="N1537" s="33">
        <v>1535</v>
      </c>
      <c r="O1537" s="33">
        <f t="shared" ca="1" si="47"/>
        <v>0.28033518115552203</v>
      </c>
      <c r="P1537" s="33">
        <v>130.0027714753293</v>
      </c>
      <c r="Q1537" s="31">
        <f t="shared" si="48"/>
        <v>0.55021527210499377</v>
      </c>
      <c r="Y1537" s="12">
        <v>130.0027714753293</v>
      </c>
    </row>
    <row r="1538" spans="14:25" x14ac:dyDescent="0.25">
      <c r="N1538" s="33">
        <v>1536</v>
      </c>
      <c r="O1538" s="33">
        <f t="shared" ca="1" si="47"/>
        <v>0.20956646240548338</v>
      </c>
      <c r="P1538" s="33">
        <v>152.03175537393196</v>
      </c>
      <c r="Q1538" s="31">
        <f t="shared" si="48"/>
        <v>0.9666215812758272</v>
      </c>
      <c r="Y1538" s="12">
        <v>152.03175537393196</v>
      </c>
    </row>
    <row r="1539" spans="14:25" x14ac:dyDescent="0.25">
      <c r="N1539" s="33">
        <v>1537</v>
      </c>
      <c r="O1539" s="33">
        <f t="shared" ca="1" si="47"/>
        <v>0.46390280857806865</v>
      </c>
      <c r="P1539" s="33">
        <v>143.99539352716144</v>
      </c>
      <c r="Q1539" s="31">
        <f t="shared" si="48"/>
        <v>0.88329517659126511</v>
      </c>
      <c r="Y1539" s="12">
        <v>143.99539352716144</v>
      </c>
    </row>
    <row r="1540" spans="14:25" x14ac:dyDescent="0.25">
      <c r="N1540" s="33">
        <v>1538</v>
      </c>
      <c r="O1540" s="33">
        <f t="shared" ref="O1540:O1603" ca="1" si="49">RAND()</f>
        <v>5.663904300420286E-2</v>
      </c>
      <c r="P1540" s="33">
        <v>136.38523045018218</v>
      </c>
      <c r="Q1540" s="31">
        <f t="shared" ref="Q1540:Q1603" si="50">_xlfn.NORM.S.DIST(($L$5+$L$6*ASINH((P1540-$L$3)/$L$4)),TRUE)</f>
        <v>0.72702535745476227</v>
      </c>
      <c r="Y1540" s="12">
        <v>136.38523045018218</v>
      </c>
    </row>
    <row r="1541" spans="14:25" x14ac:dyDescent="0.25">
      <c r="N1541" s="33">
        <v>1539</v>
      </c>
      <c r="O1541" s="33">
        <f t="shared" ca="1" si="49"/>
        <v>3.6670397836346402E-2</v>
      </c>
      <c r="P1541" s="33">
        <v>127.17009536971146</v>
      </c>
      <c r="Q1541" s="31">
        <f t="shared" si="50"/>
        <v>0.46761622588482954</v>
      </c>
      <c r="Y1541" s="12">
        <v>127.17009536971146</v>
      </c>
    </row>
    <row r="1542" spans="14:25" x14ac:dyDescent="0.25">
      <c r="N1542" s="33">
        <v>1540</v>
      </c>
      <c r="O1542" s="33">
        <f t="shared" ca="1" si="49"/>
        <v>0.2660473770351397</v>
      </c>
      <c r="P1542" s="33">
        <v>134.08919061954859</v>
      </c>
      <c r="Q1542" s="31">
        <f t="shared" si="50"/>
        <v>0.66654571031768295</v>
      </c>
      <c r="Y1542" s="12">
        <v>134.08919061954859</v>
      </c>
    </row>
    <row r="1543" spans="14:25" x14ac:dyDescent="0.25">
      <c r="N1543" s="33">
        <v>1541</v>
      </c>
      <c r="O1543" s="33">
        <f t="shared" ca="1" si="49"/>
        <v>0.69985699615200703</v>
      </c>
      <c r="P1543" s="33">
        <v>115.05102914236871</v>
      </c>
      <c r="Q1543" s="31">
        <f t="shared" si="50"/>
        <v>0.17421545395776047</v>
      </c>
      <c r="Y1543" s="12">
        <v>115.05102914236871</v>
      </c>
    </row>
    <row r="1544" spans="14:25" x14ac:dyDescent="0.25">
      <c r="N1544" s="33">
        <v>1542</v>
      </c>
      <c r="O1544" s="33">
        <f t="shared" ca="1" si="49"/>
        <v>0.64521141733502085</v>
      </c>
      <c r="P1544" s="33">
        <v>135.93261926351187</v>
      </c>
      <c r="Q1544" s="31">
        <f t="shared" si="50"/>
        <v>0.71549374514023278</v>
      </c>
      <c r="Y1544" s="12">
        <v>135.93261926351187</v>
      </c>
    </row>
    <row r="1545" spans="14:25" x14ac:dyDescent="0.25">
      <c r="N1545" s="33">
        <v>1543</v>
      </c>
      <c r="O1545" s="33">
        <f t="shared" ca="1" si="49"/>
        <v>0.92942000093484956</v>
      </c>
      <c r="P1545" s="33">
        <v>139.73706470994441</v>
      </c>
      <c r="Q1545" s="31">
        <f t="shared" si="50"/>
        <v>0.80518700195659776</v>
      </c>
      <c r="Y1545" s="12">
        <v>139.73706470994441</v>
      </c>
    </row>
    <row r="1546" spans="14:25" x14ac:dyDescent="0.25">
      <c r="N1546" s="33">
        <v>1544</v>
      </c>
      <c r="O1546" s="33">
        <f t="shared" ca="1" si="49"/>
        <v>0.95764720865437747</v>
      </c>
      <c r="P1546" s="33">
        <v>115.15983686292861</v>
      </c>
      <c r="Q1546" s="31">
        <f t="shared" si="50"/>
        <v>0.1761410603365039</v>
      </c>
      <c r="Y1546" s="12">
        <v>115.15983686292861</v>
      </c>
    </row>
    <row r="1547" spans="14:25" x14ac:dyDescent="0.25">
      <c r="N1547" s="33">
        <v>1545</v>
      </c>
      <c r="O1547" s="33">
        <f t="shared" ca="1" si="49"/>
        <v>1.742859312263445E-2</v>
      </c>
      <c r="P1547" s="33">
        <v>128.68172254670935</v>
      </c>
      <c r="Q1547" s="31">
        <f t="shared" si="50"/>
        <v>0.51160923960286986</v>
      </c>
      <c r="Y1547" s="12">
        <v>128.68172254670935</v>
      </c>
    </row>
    <row r="1548" spans="14:25" x14ac:dyDescent="0.25">
      <c r="N1548" s="33">
        <v>1546</v>
      </c>
      <c r="O1548" s="33">
        <f t="shared" ca="1" si="49"/>
        <v>0.47044035544834739</v>
      </c>
      <c r="P1548" s="33">
        <v>139.964511476496</v>
      </c>
      <c r="Q1548" s="31">
        <f t="shared" si="50"/>
        <v>0.8099839962430444</v>
      </c>
      <c r="Y1548" s="12">
        <v>139.964511476496</v>
      </c>
    </row>
    <row r="1549" spans="14:25" x14ac:dyDescent="0.25">
      <c r="N1549" s="33">
        <v>1547</v>
      </c>
      <c r="O1549" s="33">
        <f t="shared" ca="1" si="49"/>
        <v>0.80102648288543532</v>
      </c>
      <c r="P1549" s="33">
        <v>131.07699492864117</v>
      </c>
      <c r="Q1549" s="31">
        <f t="shared" si="50"/>
        <v>0.58145204235146764</v>
      </c>
      <c r="Y1549" s="12">
        <v>131.07699492864117</v>
      </c>
    </row>
    <row r="1550" spans="14:25" x14ac:dyDescent="0.25">
      <c r="N1550" s="33">
        <v>1548</v>
      </c>
      <c r="O1550" s="33">
        <f t="shared" ca="1" si="49"/>
        <v>0.99124732533941529</v>
      </c>
      <c r="P1550" s="33">
        <v>117.21817163703983</v>
      </c>
      <c r="Q1550" s="31">
        <f t="shared" si="50"/>
        <v>0.21529206058484368</v>
      </c>
      <c r="Y1550" s="12">
        <v>117.21817163703983</v>
      </c>
    </row>
    <row r="1551" spans="14:25" x14ac:dyDescent="0.25">
      <c r="N1551" s="33">
        <v>1549</v>
      </c>
      <c r="O1551" s="33">
        <f t="shared" ca="1" si="49"/>
        <v>0.12595444640162123</v>
      </c>
      <c r="P1551" s="33">
        <v>132.28192017866223</v>
      </c>
      <c r="Q1551" s="31">
        <f t="shared" si="50"/>
        <v>0.61606053445567455</v>
      </c>
      <c r="Y1551" s="12">
        <v>132.28192017866223</v>
      </c>
    </row>
    <row r="1552" spans="14:25" x14ac:dyDescent="0.25">
      <c r="N1552" s="33">
        <v>1550</v>
      </c>
      <c r="O1552" s="33">
        <f t="shared" ca="1" si="49"/>
        <v>0.18276963798116441</v>
      </c>
      <c r="P1552" s="33">
        <v>133.82934345232724</v>
      </c>
      <c r="Q1552" s="31">
        <f t="shared" si="50"/>
        <v>0.65941971204581007</v>
      </c>
      <c r="Y1552" s="12">
        <v>133.82934345232724</v>
      </c>
    </row>
    <row r="1553" spans="14:25" x14ac:dyDescent="0.25">
      <c r="N1553" s="33">
        <v>1551</v>
      </c>
      <c r="O1553" s="33">
        <f t="shared" ca="1" si="49"/>
        <v>8.2799980805492446E-4</v>
      </c>
      <c r="P1553" s="33">
        <v>123.13282236337763</v>
      </c>
      <c r="Q1553" s="31">
        <f t="shared" si="50"/>
        <v>0.35488708146629522</v>
      </c>
      <c r="Y1553" s="12">
        <v>123.13282236337763</v>
      </c>
    </row>
    <row r="1554" spans="14:25" x14ac:dyDescent="0.25">
      <c r="N1554" s="33">
        <v>1552</v>
      </c>
      <c r="O1554" s="33">
        <f t="shared" ca="1" si="49"/>
        <v>0.54040482456897443</v>
      </c>
      <c r="P1554" s="33">
        <v>132.31421644548618</v>
      </c>
      <c r="Q1554" s="31">
        <f t="shared" si="50"/>
        <v>0.6169795059791463</v>
      </c>
      <c r="Y1554" s="12">
        <v>132.31421644548618</v>
      </c>
    </row>
    <row r="1555" spans="14:25" x14ac:dyDescent="0.25">
      <c r="N1555" s="33">
        <v>1553</v>
      </c>
      <c r="O1555" s="33">
        <f t="shared" ca="1" si="49"/>
        <v>0.12537368468770616</v>
      </c>
      <c r="P1555" s="33">
        <v>156.71869065232326</v>
      </c>
      <c r="Q1555" s="31">
        <f t="shared" si="50"/>
        <v>0.98669056119934728</v>
      </c>
      <c r="Y1555" s="12">
        <v>156.71869065232326</v>
      </c>
    </row>
    <row r="1556" spans="14:25" x14ac:dyDescent="0.25">
      <c r="N1556" s="33">
        <v>1554</v>
      </c>
      <c r="O1556" s="33">
        <f t="shared" ca="1" si="49"/>
        <v>0.72580072072126567</v>
      </c>
      <c r="P1556" s="33">
        <v>120.70870955742504</v>
      </c>
      <c r="Q1556" s="31">
        <f t="shared" si="50"/>
        <v>0.29317898796857378</v>
      </c>
      <c r="Y1556" s="12">
        <v>120.70870955742504</v>
      </c>
    </row>
    <row r="1557" spans="14:25" x14ac:dyDescent="0.25">
      <c r="N1557" s="33">
        <v>1555</v>
      </c>
      <c r="O1557" s="33">
        <f t="shared" ca="1" si="49"/>
        <v>0.44107313251093483</v>
      </c>
      <c r="P1557" s="33">
        <v>127.49842490684583</v>
      </c>
      <c r="Q1557" s="31">
        <f t="shared" si="50"/>
        <v>0.47712978423000107</v>
      </c>
      <c r="Y1557" s="12">
        <v>127.49842490684583</v>
      </c>
    </row>
    <row r="1558" spans="14:25" x14ac:dyDescent="0.25">
      <c r="N1558" s="33">
        <v>1556</v>
      </c>
      <c r="O1558" s="33">
        <f t="shared" ca="1" si="49"/>
        <v>0.10287757384738261</v>
      </c>
      <c r="P1558" s="33">
        <v>98.339705939779165</v>
      </c>
      <c r="Q1558" s="31">
        <f t="shared" si="50"/>
        <v>2.0795706556925551E-2</v>
      </c>
      <c r="Y1558" s="12">
        <v>98.339705939779165</v>
      </c>
    </row>
    <row r="1559" spans="14:25" x14ac:dyDescent="0.25">
      <c r="N1559" s="33">
        <v>1557</v>
      </c>
      <c r="O1559" s="33">
        <f t="shared" ca="1" si="49"/>
        <v>0.60570491365543666</v>
      </c>
      <c r="P1559" s="33">
        <v>136.40975068993004</v>
      </c>
      <c r="Q1559" s="31">
        <f t="shared" si="50"/>
        <v>0.72764407238224715</v>
      </c>
      <c r="Y1559" s="12">
        <v>136.40975068993004</v>
      </c>
    </row>
    <row r="1560" spans="14:25" x14ac:dyDescent="0.25">
      <c r="N1560" s="33">
        <v>1558</v>
      </c>
      <c r="O1560" s="33">
        <f t="shared" ca="1" si="49"/>
        <v>0.50621445951418864</v>
      </c>
      <c r="P1560" s="33">
        <v>117.20037073714002</v>
      </c>
      <c r="Q1560" s="31">
        <f t="shared" si="50"/>
        <v>0.21493137760502554</v>
      </c>
      <c r="Y1560" s="12">
        <v>117.20037073714002</v>
      </c>
    </row>
    <row r="1561" spans="14:25" x14ac:dyDescent="0.25">
      <c r="N1561" s="33">
        <v>1559</v>
      </c>
      <c r="O1561" s="33">
        <f t="shared" ca="1" si="49"/>
        <v>0.64546407175962928</v>
      </c>
      <c r="P1561" s="33">
        <v>118.1473454507785</v>
      </c>
      <c r="Q1561" s="31">
        <f t="shared" si="50"/>
        <v>0.23464707668977522</v>
      </c>
      <c r="Y1561" s="12">
        <v>118.1473454507785</v>
      </c>
    </row>
    <row r="1562" spans="14:25" x14ac:dyDescent="0.25">
      <c r="N1562" s="33">
        <v>1560</v>
      </c>
      <c r="O1562" s="33">
        <f t="shared" ca="1" si="49"/>
        <v>0.49649604547094772</v>
      </c>
      <c r="P1562" s="33">
        <v>119.88459961887699</v>
      </c>
      <c r="Q1562" s="31">
        <f t="shared" si="50"/>
        <v>0.27354641499672616</v>
      </c>
      <c r="Y1562" s="12">
        <v>119.88459961887699</v>
      </c>
    </row>
    <row r="1563" spans="14:25" x14ac:dyDescent="0.25">
      <c r="N1563" s="33">
        <v>1561</v>
      </c>
      <c r="O1563" s="33">
        <f t="shared" ca="1" si="49"/>
        <v>0.83175764265458474</v>
      </c>
      <c r="P1563" s="33">
        <v>148.14980981249363</v>
      </c>
      <c r="Q1563" s="31">
        <f t="shared" si="50"/>
        <v>0.93583367422504804</v>
      </c>
      <c r="Y1563" s="12">
        <v>148.14980981249363</v>
      </c>
    </row>
    <row r="1564" spans="14:25" x14ac:dyDescent="0.25">
      <c r="N1564" s="33">
        <v>1562</v>
      </c>
      <c r="O1564" s="33">
        <f t="shared" ca="1" si="49"/>
        <v>0.66314395857943753</v>
      </c>
      <c r="P1564" s="33">
        <v>120.17739832909584</v>
      </c>
      <c r="Q1564" s="31">
        <f t="shared" si="50"/>
        <v>0.28043771940235229</v>
      </c>
      <c r="Y1564" s="12">
        <v>120.17739832909584</v>
      </c>
    </row>
    <row r="1565" spans="14:25" x14ac:dyDescent="0.25">
      <c r="N1565" s="33">
        <v>1563</v>
      </c>
      <c r="O1565" s="33">
        <f t="shared" ca="1" si="49"/>
        <v>0.69087396092718401</v>
      </c>
      <c r="P1565" s="33">
        <v>128.18921481441473</v>
      </c>
      <c r="Q1565" s="31">
        <f t="shared" si="50"/>
        <v>0.49723058404097947</v>
      </c>
      <c r="Y1565" s="12">
        <v>128.18921481441473</v>
      </c>
    </row>
    <row r="1566" spans="14:25" x14ac:dyDescent="0.25">
      <c r="N1566" s="33">
        <v>1564</v>
      </c>
      <c r="O1566" s="33">
        <f t="shared" ca="1" si="49"/>
        <v>0.71180976440672772</v>
      </c>
      <c r="P1566" s="33">
        <v>134.07092759306192</v>
      </c>
      <c r="Q1566" s="31">
        <f t="shared" si="50"/>
        <v>0.66604651296326067</v>
      </c>
      <c r="Y1566" s="12">
        <v>134.07092759306192</v>
      </c>
    </row>
    <row r="1567" spans="14:25" x14ac:dyDescent="0.25">
      <c r="N1567" s="33">
        <v>1565</v>
      </c>
      <c r="O1567" s="33">
        <f t="shared" ca="1" si="49"/>
        <v>0.1370750614679217</v>
      </c>
      <c r="P1567" s="33">
        <v>126.48045532070076</v>
      </c>
      <c r="Q1567" s="31">
        <f t="shared" si="50"/>
        <v>0.44774806330338668</v>
      </c>
      <c r="Y1567" s="12">
        <v>126.48045532070076</v>
      </c>
    </row>
    <row r="1568" spans="14:25" x14ac:dyDescent="0.25">
      <c r="N1568" s="33">
        <v>1566</v>
      </c>
      <c r="O1568" s="33">
        <f t="shared" ca="1" si="49"/>
        <v>0.56345789827132908</v>
      </c>
      <c r="P1568" s="33">
        <v>110.39939422345569</v>
      </c>
      <c r="Q1568" s="31">
        <f t="shared" si="50"/>
        <v>0.10509233393383138</v>
      </c>
      <c r="Y1568" s="12">
        <v>110.39939422345569</v>
      </c>
    </row>
    <row r="1569" spans="14:25" x14ac:dyDescent="0.25">
      <c r="N1569" s="33">
        <v>1567</v>
      </c>
      <c r="O1569" s="33">
        <f t="shared" ca="1" si="49"/>
        <v>0.35350031572357377</v>
      </c>
      <c r="P1569" s="33">
        <v>139.37346211378252</v>
      </c>
      <c r="Q1569" s="31">
        <f t="shared" si="50"/>
        <v>0.79737739776455696</v>
      </c>
      <c r="Y1569" s="12">
        <v>139.37346211378252</v>
      </c>
    </row>
    <row r="1570" spans="14:25" x14ac:dyDescent="0.25">
      <c r="N1570" s="33">
        <v>1568</v>
      </c>
      <c r="O1570" s="33">
        <f t="shared" ca="1" si="49"/>
        <v>7.867791718720285E-2</v>
      </c>
      <c r="P1570" s="33">
        <v>111.56408927693366</v>
      </c>
      <c r="Q1570" s="31">
        <f t="shared" si="50"/>
        <v>0.1200448346805591</v>
      </c>
      <c r="Y1570" s="12">
        <v>111.56408927693366</v>
      </c>
    </row>
    <row r="1571" spans="14:25" x14ac:dyDescent="0.25">
      <c r="N1571" s="33">
        <v>1569</v>
      </c>
      <c r="O1571" s="33">
        <f t="shared" ca="1" si="49"/>
        <v>0.24324810345210868</v>
      </c>
      <c r="P1571" s="33">
        <v>129.15006030953379</v>
      </c>
      <c r="Q1571" s="31">
        <f t="shared" si="50"/>
        <v>0.52529958791496245</v>
      </c>
      <c r="Y1571" s="12">
        <v>129.15006030953379</v>
      </c>
    </row>
    <row r="1572" spans="14:25" x14ac:dyDescent="0.25">
      <c r="N1572" s="33">
        <v>1570</v>
      </c>
      <c r="O1572" s="33">
        <f t="shared" ca="1" si="49"/>
        <v>1.9469102504497848E-2</v>
      </c>
      <c r="P1572" s="33">
        <v>131.14771673513428</v>
      </c>
      <c r="Q1572" s="31">
        <f t="shared" si="50"/>
        <v>0.58349829899860128</v>
      </c>
      <c r="Y1572" s="12">
        <v>131.14771673513428</v>
      </c>
    </row>
    <row r="1573" spans="14:25" x14ac:dyDescent="0.25">
      <c r="N1573" s="33">
        <v>1571</v>
      </c>
      <c r="O1573" s="33">
        <f t="shared" ca="1" si="49"/>
        <v>0.3470894810331524</v>
      </c>
      <c r="P1573" s="33">
        <v>135.57129572197204</v>
      </c>
      <c r="Q1573" s="31">
        <f t="shared" si="50"/>
        <v>0.70614150222433403</v>
      </c>
      <c r="Y1573" s="12">
        <v>135.57129572197204</v>
      </c>
    </row>
    <row r="1574" spans="14:25" x14ac:dyDescent="0.25">
      <c r="N1574" s="33">
        <v>1572</v>
      </c>
      <c r="O1574" s="33">
        <f t="shared" ca="1" si="49"/>
        <v>0.13896723008170475</v>
      </c>
      <c r="P1574" s="33">
        <v>122.98739418351271</v>
      </c>
      <c r="Q1574" s="31">
        <f t="shared" si="50"/>
        <v>0.3510330808643064</v>
      </c>
      <c r="Y1574" s="12">
        <v>122.98739418351271</v>
      </c>
    </row>
    <row r="1575" spans="14:25" x14ac:dyDescent="0.25">
      <c r="N1575" s="33">
        <v>1573</v>
      </c>
      <c r="O1575" s="33">
        <f t="shared" ca="1" si="49"/>
        <v>2.5033549390890641E-2</v>
      </c>
      <c r="P1575" s="33">
        <v>139.56311106031794</v>
      </c>
      <c r="Q1575" s="31">
        <f t="shared" si="50"/>
        <v>0.80147228195073184</v>
      </c>
      <c r="Y1575" s="12">
        <v>139.56311106031794</v>
      </c>
    </row>
    <row r="1576" spans="14:25" x14ac:dyDescent="0.25">
      <c r="N1576" s="33">
        <v>1574</v>
      </c>
      <c r="O1576" s="33">
        <f t="shared" ca="1" si="49"/>
        <v>0.34941464474031825</v>
      </c>
      <c r="P1576" s="33">
        <v>121.40330877503864</v>
      </c>
      <c r="Q1576" s="31">
        <f t="shared" si="50"/>
        <v>0.3102808535770164</v>
      </c>
      <c r="Y1576" s="12">
        <v>121.40330877503864</v>
      </c>
    </row>
    <row r="1577" spans="14:25" x14ac:dyDescent="0.25">
      <c r="N1577" s="33">
        <v>1575</v>
      </c>
      <c r="O1577" s="33">
        <f t="shared" ca="1" si="49"/>
        <v>0.98004938339095105</v>
      </c>
      <c r="P1577" s="33">
        <v>130.92462412122728</v>
      </c>
      <c r="Q1577" s="31">
        <f t="shared" si="50"/>
        <v>0.57703823927754594</v>
      </c>
      <c r="Y1577" s="12">
        <v>130.92462412122728</v>
      </c>
    </row>
    <row r="1578" spans="14:25" x14ac:dyDescent="0.25">
      <c r="N1578" s="33">
        <v>1576</v>
      </c>
      <c r="O1578" s="33">
        <f t="shared" ca="1" si="49"/>
        <v>0.87680112585700287</v>
      </c>
      <c r="P1578" s="33">
        <v>155.9702274584092</v>
      </c>
      <c r="Q1578" s="31">
        <f t="shared" si="50"/>
        <v>0.98443185069413941</v>
      </c>
      <c r="Y1578" s="12">
        <v>155.9702274584092</v>
      </c>
    </row>
    <row r="1579" spans="14:25" x14ac:dyDescent="0.25">
      <c r="N1579" s="33">
        <v>1577</v>
      </c>
      <c r="O1579" s="33">
        <f t="shared" ca="1" si="49"/>
        <v>0.83228937161206418</v>
      </c>
      <c r="P1579" s="33">
        <v>128.42246155429288</v>
      </c>
      <c r="Q1579" s="31">
        <f t="shared" si="50"/>
        <v>0.50403668909926824</v>
      </c>
      <c r="Y1579" s="12">
        <v>128.42246155429288</v>
      </c>
    </row>
    <row r="1580" spans="14:25" x14ac:dyDescent="0.25">
      <c r="N1580" s="33">
        <v>1578</v>
      </c>
      <c r="O1580" s="33">
        <f t="shared" ca="1" si="49"/>
        <v>0.80776263062076659</v>
      </c>
      <c r="P1580" s="33">
        <v>129.72770360704845</v>
      </c>
      <c r="Q1580" s="31">
        <f t="shared" si="50"/>
        <v>0.54218386943045926</v>
      </c>
      <c r="Y1580" s="12">
        <v>129.72770360704845</v>
      </c>
    </row>
    <row r="1581" spans="14:25" x14ac:dyDescent="0.25">
      <c r="N1581" s="33">
        <v>1579</v>
      </c>
      <c r="O1581" s="33">
        <f t="shared" ca="1" si="49"/>
        <v>0.7076902026140498</v>
      </c>
      <c r="P1581" s="33">
        <v>108.31958322300804</v>
      </c>
      <c r="Q1581" s="31">
        <f t="shared" si="50"/>
        <v>8.1999399348018059E-2</v>
      </c>
      <c r="Y1581" s="12">
        <v>108.31958322300804</v>
      </c>
    </row>
    <row r="1582" spans="14:25" x14ac:dyDescent="0.25">
      <c r="N1582" s="33">
        <v>1580</v>
      </c>
      <c r="O1582" s="33">
        <f t="shared" ca="1" si="49"/>
        <v>0.98960610913905611</v>
      </c>
      <c r="P1582" s="33">
        <v>127.81488257998525</v>
      </c>
      <c r="Q1582" s="31">
        <f t="shared" si="50"/>
        <v>0.4863258482543068</v>
      </c>
      <c r="Y1582" s="12">
        <v>127.81488257998525</v>
      </c>
    </row>
    <row r="1583" spans="14:25" x14ac:dyDescent="0.25">
      <c r="N1583" s="33">
        <v>1581</v>
      </c>
      <c r="O1583" s="33">
        <f t="shared" ca="1" si="49"/>
        <v>0.52438660193665587</v>
      </c>
      <c r="P1583" s="33">
        <v>109.85684593456837</v>
      </c>
      <c r="Q1583" s="31">
        <f t="shared" si="50"/>
        <v>9.8633784679830014E-2</v>
      </c>
      <c r="Y1583" s="12">
        <v>109.85684593456837</v>
      </c>
    </row>
    <row r="1584" spans="14:25" x14ac:dyDescent="0.25">
      <c r="N1584" s="33">
        <v>1582</v>
      </c>
      <c r="O1584" s="33">
        <f t="shared" ca="1" si="49"/>
        <v>0.8430258093931402</v>
      </c>
      <c r="P1584" s="33">
        <v>114.43832532887963</v>
      </c>
      <c r="Q1584" s="31">
        <f t="shared" si="50"/>
        <v>0.16364176932660199</v>
      </c>
      <c r="Y1584" s="12">
        <v>114.43832532887963</v>
      </c>
    </row>
    <row r="1585" spans="14:25" x14ac:dyDescent="0.25">
      <c r="N1585" s="33">
        <v>1583</v>
      </c>
      <c r="O1585" s="33">
        <f t="shared" ca="1" si="49"/>
        <v>0.48411637659748408</v>
      </c>
      <c r="P1585" s="33">
        <v>123.62507332148806</v>
      </c>
      <c r="Q1585" s="31">
        <f t="shared" si="50"/>
        <v>0.3680611442140278</v>
      </c>
      <c r="Y1585" s="12">
        <v>123.62507332148806</v>
      </c>
    </row>
    <row r="1586" spans="14:25" x14ac:dyDescent="0.25">
      <c r="N1586" s="33">
        <v>1584</v>
      </c>
      <c r="O1586" s="33">
        <f t="shared" ca="1" si="49"/>
        <v>0.28280890363636291</v>
      </c>
      <c r="P1586" s="33">
        <v>120.74556336814771</v>
      </c>
      <c r="Q1586" s="31">
        <f t="shared" si="50"/>
        <v>0.29407387504548366</v>
      </c>
      <c r="Y1586" s="12">
        <v>120.74556336814771</v>
      </c>
    </row>
    <row r="1587" spans="14:25" x14ac:dyDescent="0.25">
      <c r="N1587" s="33">
        <v>1585</v>
      </c>
      <c r="O1587" s="33">
        <f t="shared" ca="1" si="49"/>
        <v>0.80178783868775449</v>
      </c>
      <c r="P1587" s="33">
        <v>131.28848545701774</v>
      </c>
      <c r="Q1587" s="31">
        <f t="shared" si="50"/>
        <v>0.58756651183764874</v>
      </c>
      <c r="Y1587" s="12">
        <v>131.28848545701774</v>
      </c>
    </row>
    <row r="1588" spans="14:25" x14ac:dyDescent="0.25">
      <c r="N1588" s="33">
        <v>1586</v>
      </c>
      <c r="O1588" s="33">
        <f t="shared" ca="1" si="49"/>
        <v>0.66687874523175195</v>
      </c>
      <c r="P1588" s="33">
        <v>121.76238656890335</v>
      </c>
      <c r="Q1588" s="31">
        <f t="shared" si="50"/>
        <v>0.31931186620127738</v>
      </c>
      <c r="Y1588" s="12">
        <v>121.76238656890335</v>
      </c>
    </row>
    <row r="1589" spans="14:25" x14ac:dyDescent="0.25">
      <c r="N1589" s="33">
        <v>1587</v>
      </c>
      <c r="O1589" s="33">
        <f t="shared" ca="1" si="49"/>
        <v>0.54190518503295526</v>
      </c>
      <c r="P1589" s="33">
        <v>138.97385107786113</v>
      </c>
      <c r="Q1589" s="31">
        <f t="shared" si="50"/>
        <v>0.7885971013358255</v>
      </c>
      <c r="Y1589" s="12">
        <v>138.97385107786113</v>
      </c>
    </row>
    <row r="1590" spans="14:25" x14ac:dyDescent="0.25">
      <c r="N1590" s="33">
        <v>1588</v>
      </c>
      <c r="O1590" s="33">
        <f t="shared" ca="1" si="49"/>
        <v>0.72051674818631894</v>
      </c>
      <c r="P1590" s="33">
        <v>128.13561848033459</v>
      </c>
      <c r="Q1590" s="31">
        <f t="shared" si="50"/>
        <v>0.49566775513396033</v>
      </c>
      <c r="Y1590" s="12">
        <v>128.13561848033459</v>
      </c>
    </row>
    <row r="1591" spans="14:25" x14ac:dyDescent="0.25">
      <c r="N1591" s="33">
        <v>1589</v>
      </c>
      <c r="O1591" s="33">
        <f t="shared" ca="1" si="49"/>
        <v>0.34055507198159918</v>
      </c>
      <c r="P1591" s="33">
        <v>145.02592818608531</v>
      </c>
      <c r="Q1591" s="31">
        <f t="shared" si="50"/>
        <v>0.89844142627696799</v>
      </c>
      <c r="Y1591" s="12">
        <v>145.02592818608531</v>
      </c>
    </row>
    <row r="1592" spans="14:25" x14ac:dyDescent="0.25">
      <c r="N1592" s="33">
        <v>1590</v>
      </c>
      <c r="O1592" s="33">
        <f t="shared" ca="1" si="49"/>
        <v>4.2591936302824096E-2</v>
      </c>
      <c r="P1592" s="33">
        <v>131.34767885301821</v>
      </c>
      <c r="Q1592" s="31">
        <f t="shared" si="50"/>
        <v>0.58927521748718836</v>
      </c>
      <c r="Y1592" s="12">
        <v>131.34767885301821</v>
      </c>
    </row>
    <row r="1593" spans="14:25" x14ac:dyDescent="0.25">
      <c r="N1593" s="33">
        <v>1591</v>
      </c>
      <c r="O1593" s="33">
        <f t="shared" ca="1" si="49"/>
        <v>0.47779118614390048</v>
      </c>
      <c r="P1593" s="33">
        <v>133.44306515323672</v>
      </c>
      <c r="Q1593" s="31">
        <f t="shared" si="50"/>
        <v>0.64873714068429955</v>
      </c>
      <c r="Y1593" s="12">
        <v>133.44306515323672</v>
      </c>
    </row>
    <row r="1594" spans="14:25" x14ac:dyDescent="0.25">
      <c r="N1594" s="33">
        <v>1592</v>
      </c>
      <c r="O1594" s="33">
        <f t="shared" ca="1" si="49"/>
        <v>0.53294828050278309</v>
      </c>
      <c r="P1594" s="33">
        <v>130.47775549633386</v>
      </c>
      <c r="Q1594" s="31">
        <f t="shared" si="50"/>
        <v>0.56405795707648121</v>
      </c>
      <c r="Y1594" s="12">
        <v>130.47775549633386</v>
      </c>
    </row>
    <row r="1595" spans="14:25" x14ac:dyDescent="0.25">
      <c r="N1595" s="33">
        <v>1593</v>
      </c>
      <c r="O1595" s="33">
        <f t="shared" ca="1" si="49"/>
        <v>0.80459000672251491</v>
      </c>
      <c r="P1595" s="33">
        <v>119.88855784800911</v>
      </c>
      <c r="Q1595" s="31">
        <f t="shared" si="50"/>
        <v>0.27363894884820361</v>
      </c>
      <c r="Y1595" s="12">
        <v>119.88855784800911</v>
      </c>
    </row>
    <row r="1596" spans="14:25" x14ac:dyDescent="0.25">
      <c r="N1596" s="33">
        <v>1594</v>
      </c>
      <c r="O1596" s="33">
        <f t="shared" ca="1" si="49"/>
        <v>0.1799680780932239</v>
      </c>
      <c r="P1596" s="33">
        <v>92.982972578370365</v>
      </c>
      <c r="Q1596" s="31">
        <f t="shared" si="50"/>
        <v>8.8656207946817694E-3</v>
      </c>
      <c r="Y1596" s="12">
        <v>92.982972578370365</v>
      </c>
    </row>
    <row r="1597" spans="14:25" x14ac:dyDescent="0.25">
      <c r="N1597" s="33">
        <v>1595</v>
      </c>
      <c r="O1597" s="33">
        <f t="shared" ca="1" si="49"/>
        <v>0.86890062626104836</v>
      </c>
      <c r="P1597" s="33">
        <v>125.92004017655782</v>
      </c>
      <c r="Q1597" s="31">
        <f t="shared" si="50"/>
        <v>0.43174415154354634</v>
      </c>
      <c r="Y1597" s="12">
        <v>125.92004017655782</v>
      </c>
    </row>
    <row r="1598" spans="14:25" x14ac:dyDescent="0.25">
      <c r="N1598" s="33">
        <v>1596</v>
      </c>
      <c r="O1598" s="33">
        <f t="shared" ca="1" si="49"/>
        <v>0.66902342149582261</v>
      </c>
      <c r="P1598" s="33">
        <v>132.70949112173926</v>
      </c>
      <c r="Q1598" s="31">
        <f t="shared" si="50"/>
        <v>0.62818310751490647</v>
      </c>
      <c r="Y1598" s="12">
        <v>132.70949112173926</v>
      </c>
    </row>
    <row r="1599" spans="14:25" x14ac:dyDescent="0.25">
      <c r="N1599" s="33">
        <v>1597</v>
      </c>
      <c r="O1599" s="33">
        <f t="shared" ca="1" si="49"/>
        <v>0.83883461390094161</v>
      </c>
      <c r="P1599" s="33">
        <v>122.53794520739866</v>
      </c>
      <c r="Q1599" s="31">
        <f t="shared" si="50"/>
        <v>0.33923709077005482</v>
      </c>
      <c r="Y1599" s="12">
        <v>122.53794520739866</v>
      </c>
    </row>
    <row r="1600" spans="14:25" x14ac:dyDescent="0.25">
      <c r="N1600" s="33">
        <v>1598</v>
      </c>
      <c r="O1600" s="33">
        <f t="shared" ca="1" si="49"/>
        <v>0.7464056414231891</v>
      </c>
      <c r="P1600" s="33">
        <v>117.78291097972711</v>
      </c>
      <c r="Q1600" s="31">
        <f t="shared" si="50"/>
        <v>0.22693277845611498</v>
      </c>
      <c r="Y1600" s="12">
        <v>117.78291097972711</v>
      </c>
    </row>
    <row r="1601" spans="14:25" x14ac:dyDescent="0.25">
      <c r="N1601" s="33">
        <v>1599</v>
      </c>
      <c r="O1601" s="33">
        <f t="shared" ca="1" si="49"/>
        <v>5.167869568136052E-2</v>
      </c>
      <c r="P1601" s="33">
        <v>124.18944949549746</v>
      </c>
      <c r="Q1601" s="31">
        <f t="shared" si="50"/>
        <v>0.38339711580446251</v>
      </c>
      <c r="Y1601" s="12">
        <v>124.18944949549746</v>
      </c>
    </row>
    <row r="1602" spans="14:25" x14ac:dyDescent="0.25">
      <c r="N1602" s="33">
        <v>1600</v>
      </c>
      <c r="O1602" s="33">
        <f t="shared" ca="1" si="49"/>
        <v>0.1653843053202656</v>
      </c>
      <c r="P1602" s="33">
        <v>135.88462298268695</v>
      </c>
      <c r="Q1602" s="31">
        <f t="shared" si="50"/>
        <v>0.71425878812107324</v>
      </c>
      <c r="Y1602" s="12">
        <v>135.88462298268695</v>
      </c>
    </row>
    <row r="1603" spans="14:25" x14ac:dyDescent="0.25">
      <c r="N1603" s="33">
        <v>1601</v>
      </c>
      <c r="O1603" s="33">
        <f t="shared" ca="1" si="49"/>
        <v>0.35806800083237966</v>
      </c>
      <c r="P1603" s="33">
        <v>113.76901561265555</v>
      </c>
      <c r="Q1603" s="31">
        <f t="shared" si="50"/>
        <v>0.15261200163403146</v>
      </c>
      <c r="Y1603" s="12">
        <v>113.76901561265555</v>
      </c>
    </row>
    <row r="1604" spans="14:25" x14ac:dyDescent="0.25">
      <c r="N1604" s="33">
        <v>1602</v>
      </c>
      <c r="O1604" s="33">
        <f t="shared" ref="O1604:O1667" ca="1" si="51">RAND()</f>
        <v>0.61800404792940355</v>
      </c>
      <c r="P1604" s="33">
        <v>136.82100383300366</v>
      </c>
      <c r="Q1604" s="31">
        <f t="shared" ref="Q1604:Q1667" si="52">_xlfn.NORM.S.DIST(($L$5+$L$6*ASINH((P1604-$L$3)/$L$4)),TRUE)</f>
        <v>0.73792619803928761</v>
      </c>
      <c r="Y1604" s="12">
        <v>136.82100383300366</v>
      </c>
    </row>
    <row r="1605" spans="14:25" x14ac:dyDescent="0.25">
      <c r="N1605" s="33">
        <v>1603</v>
      </c>
      <c r="O1605" s="33">
        <f t="shared" ca="1" si="51"/>
        <v>1.5656152126042211E-2</v>
      </c>
      <c r="P1605" s="33">
        <v>133.27781152163072</v>
      </c>
      <c r="Q1605" s="31">
        <f t="shared" si="52"/>
        <v>0.6441361580855145</v>
      </c>
      <c r="Y1605" s="12">
        <v>133.27781152163072</v>
      </c>
    </row>
    <row r="1606" spans="14:25" x14ac:dyDescent="0.25">
      <c r="N1606" s="33">
        <v>1604</v>
      </c>
      <c r="O1606" s="33">
        <f t="shared" ca="1" si="51"/>
        <v>0.81161757416950175</v>
      </c>
      <c r="P1606" s="33">
        <v>124.82598063856122</v>
      </c>
      <c r="Q1606" s="31">
        <f t="shared" si="52"/>
        <v>0.40096551048515278</v>
      </c>
      <c r="Y1606" s="12">
        <v>124.82598063856122</v>
      </c>
    </row>
    <row r="1607" spans="14:25" x14ac:dyDescent="0.25">
      <c r="N1607" s="33">
        <v>1605</v>
      </c>
      <c r="O1607" s="33">
        <f t="shared" ca="1" si="51"/>
        <v>0.56388384745697873</v>
      </c>
      <c r="P1607" s="33">
        <v>109.7602645082074</v>
      </c>
      <c r="Q1607" s="31">
        <f t="shared" si="52"/>
        <v>9.75169741720711E-2</v>
      </c>
      <c r="Y1607" s="12">
        <v>109.7602645082074</v>
      </c>
    </row>
    <row r="1608" spans="14:25" x14ac:dyDescent="0.25">
      <c r="N1608" s="33">
        <v>1606</v>
      </c>
      <c r="O1608" s="33">
        <f t="shared" ca="1" si="51"/>
        <v>0.7684858492225064</v>
      </c>
      <c r="P1608" s="33">
        <v>127.15442941276707</v>
      </c>
      <c r="Q1608" s="31">
        <f t="shared" si="52"/>
        <v>0.4671630843412255</v>
      </c>
      <c r="Y1608" s="12">
        <v>127.15442941276707</v>
      </c>
    </row>
    <row r="1609" spans="14:25" x14ac:dyDescent="0.25">
      <c r="N1609" s="33">
        <v>1607</v>
      </c>
      <c r="O1609" s="33">
        <f t="shared" ca="1" si="51"/>
        <v>0.50361729136217059</v>
      </c>
      <c r="P1609" s="33">
        <v>148.54903788514201</v>
      </c>
      <c r="Q1609" s="31">
        <f t="shared" si="52"/>
        <v>0.93974465380861516</v>
      </c>
      <c r="Y1609" s="12">
        <v>148.54903788514201</v>
      </c>
    </row>
    <row r="1610" spans="14:25" x14ac:dyDescent="0.25">
      <c r="N1610" s="33">
        <v>1608</v>
      </c>
      <c r="O1610" s="33">
        <f t="shared" ca="1" si="51"/>
        <v>0.89116963256952064</v>
      </c>
      <c r="P1610" s="33">
        <v>131.3273715614593</v>
      </c>
      <c r="Q1610" s="31">
        <f t="shared" si="52"/>
        <v>0.58868915320385018</v>
      </c>
      <c r="Y1610" s="12">
        <v>131.3273715614593</v>
      </c>
    </row>
    <row r="1611" spans="14:25" x14ac:dyDescent="0.25">
      <c r="N1611" s="33">
        <v>1609</v>
      </c>
      <c r="O1611" s="33">
        <f t="shared" ca="1" si="51"/>
        <v>0.97130640538975666</v>
      </c>
      <c r="P1611" s="33">
        <v>121.82562725602754</v>
      </c>
      <c r="Q1611" s="31">
        <f t="shared" si="52"/>
        <v>0.32091541756995079</v>
      </c>
      <c r="Y1611" s="12">
        <v>121.82562725602754</v>
      </c>
    </row>
    <row r="1612" spans="14:25" x14ac:dyDescent="0.25">
      <c r="N1612" s="33">
        <v>1610</v>
      </c>
      <c r="O1612" s="33">
        <f t="shared" ca="1" si="51"/>
        <v>0.63161767888259579</v>
      </c>
      <c r="P1612" s="33">
        <v>128.58451026518975</v>
      </c>
      <c r="Q1612" s="31">
        <f t="shared" si="52"/>
        <v>0.50876909803437276</v>
      </c>
      <c r="Y1612" s="12">
        <v>128.58451026518975</v>
      </c>
    </row>
    <row r="1613" spans="14:25" x14ac:dyDescent="0.25">
      <c r="N1613" s="33">
        <v>1611</v>
      </c>
      <c r="O1613" s="33">
        <f t="shared" ca="1" si="51"/>
        <v>0.56265029058147142</v>
      </c>
      <c r="P1613" s="33">
        <v>122.53041063278485</v>
      </c>
      <c r="Q1613" s="31">
        <f t="shared" si="52"/>
        <v>0.33904085703258391</v>
      </c>
      <c r="Y1613" s="12">
        <v>122.53041063278485</v>
      </c>
    </row>
    <row r="1614" spans="14:25" x14ac:dyDescent="0.25">
      <c r="N1614" s="33">
        <v>1612</v>
      </c>
      <c r="O1614" s="33">
        <f t="shared" ca="1" si="51"/>
        <v>0.56259231949907695</v>
      </c>
      <c r="P1614" s="33">
        <v>122.34136760754731</v>
      </c>
      <c r="Q1614" s="31">
        <f t="shared" si="52"/>
        <v>0.33413407954528529</v>
      </c>
      <c r="Y1614" s="12">
        <v>122.34136760754731</v>
      </c>
    </row>
    <row r="1615" spans="14:25" x14ac:dyDescent="0.25">
      <c r="N1615" s="33">
        <v>1613</v>
      </c>
      <c r="O1615" s="33">
        <f t="shared" ca="1" si="51"/>
        <v>0.45771125410906988</v>
      </c>
      <c r="P1615" s="33">
        <v>106.2105635245975</v>
      </c>
      <c r="Q1615" s="31">
        <f t="shared" si="52"/>
        <v>6.2893853712659778E-2</v>
      </c>
      <c r="Y1615" s="12">
        <v>106.2105635245975</v>
      </c>
    </row>
    <row r="1616" spans="14:25" x14ac:dyDescent="0.25">
      <c r="N1616" s="33">
        <v>1614</v>
      </c>
      <c r="O1616" s="33">
        <f t="shared" ca="1" si="51"/>
        <v>0.76411198614498255</v>
      </c>
      <c r="P1616" s="33">
        <v>127.73646323351429</v>
      </c>
      <c r="Q1616" s="31">
        <f t="shared" si="52"/>
        <v>0.48404487430925519</v>
      </c>
      <c r="Y1616" s="12">
        <v>127.73646323351429</v>
      </c>
    </row>
    <row r="1617" spans="14:25" x14ac:dyDescent="0.25">
      <c r="N1617" s="33">
        <v>1615</v>
      </c>
      <c r="O1617" s="33">
        <f t="shared" ca="1" si="51"/>
        <v>0.41622175133137318</v>
      </c>
      <c r="P1617" s="33">
        <v>140.13113102370525</v>
      </c>
      <c r="Q1617" s="31">
        <f t="shared" si="52"/>
        <v>0.81345460835397776</v>
      </c>
      <c r="Y1617" s="12">
        <v>140.13113102370525</v>
      </c>
    </row>
    <row r="1618" spans="14:25" x14ac:dyDescent="0.25">
      <c r="N1618" s="33">
        <v>1616</v>
      </c>
      <c r="O1618" s="33">
        <f t="shared" ca="1" si="51"/>
        <v>0.43829906104430894</v>
      </c>
      <c r="P1618" s="33">
        <v>149.47959375858568</v>
      </c>
      <c r="Q1618" s="31">
        <f t="shared" si="52"/>
        <v>0.94815749932839366</v>
      </c>
      <c r="Y1618" s="12">
        <v>149.47959375858568</v>
      </c>
    </row>
    <row r="1619" spans="14:25" x14ac:dyDescent="0.25">
      <c r="N1619" s="33">
        <v>1617</v>
      </c>
      <c r="O1619" s="33">
        <f t="shared" ca="1" si="51"/>
        <v>5.9247888242213165E-3</v>
      </c>
      <c r="P1619" s="33">
        <v>133.07918263932217</v>
      </c>
      <c r="Q1619" s="31">
        <f t="shared" si="52"/>
        <v>0.63858276734157859</v>
      </c>
      <c r="Y1619" s="12">
        <v>133.07918263932217</v>
      </c>
    </row>
    <row r="1620" spans="14:25" x14ac:dyDescent="0.25">
      <c r="N1620" s="33">
        <v>1618</v>
      </c>
      <c r="O1620" s="33">
        <f t="shared" ca="1" si="51"/>
        <v>0.62148694349433675</v>
      </c>
      <c r="P1620" s="33">
        <v>115.71619137306163</v>
      </c>
      <c r="Q1620" s="31">
        <f t="shared" si="52"/>
        <v>0.1862132008997662</v>
      </c>
      <c r="Y1620" s="12">
        <v>115.71619137306163</v>
      </c>
    </row>
    <row r="1621" spans="14:25" x14ac:dyDescent="0.25">
      <c r="N1621" s="33">
        <v>1619</v>
      </c>
      <c r="O1621" s="33">
        <f t="shared" ca="1" si="51"/>
        <v>0.22165443124319917</v>
      </c>
      <c r="P1621" s="33">
        <v>138.02650148987016</v>
      </c>
      <c r="Q1621" s="31">
        <f t="shared" si="52"/>
        <v>0.76697985748087039</v>
      </c>
      <c r="Y1621" s="12">
        <v>138.02650148987016</v>
      </c>
    </row>
    <row r="1622" spans="14:25" x14ac:dyDescent="0.25">
      <c r="N1622" s="33">
        <v>1620</v>
      </c>
      <c r="O1622" s="33">
        <f t="shared" ca="1" si="51"/>
        <v>0.18064941115326316</v>
      </c>
      <c r="P1622" s="33">
        <v>88.786371891403888</v>
      </c>
      <c r="Q1622" s="31">
        <f t="shared" si="52"/>
        <v>4.3149880476809404E-3</v>
      </c>
      <c r="Y1622" s="12">
        <v>88.786371891403888</v>
      </c>
    </row>
    <row r="1623" spans="14:25" x14ac:dyDescent="0.25">
      <c r="N1623" s="33">
        <v>1621</v>
      </c>
      <c r="O1623" s="33">
        <f t="shared" ca="1" si="51"/>
        <v>0.78192759163174719</v>
      </c>
      <c r="P1623" s="33">
        <v>128.92134453239859</v>
      </c>
      <c r="Q1623" s="31">
        <f t="shared" si="52"/>
        <v>0.51861276218908747</v>
      </c>
      <c r="Y1623" s="12">
        <v>128.92134453239859</v>
      </c>
    </row>
    <row r="1624" spans="14:25" x14ac:dyDescent="0.25">
      <c r="N1624" s="33">
        <v>1622</v>
      </c>
      <c r="O1624" s="33">
        <f t="shared" ca="1" si="51"/>
        <v>0.15279066711249922</v>
      </c>
      <c r="P1624" s="33">
        <v>117.13504848817631</v>
      </c>
      <c r="Q1624" s="31">
        <f t="shared" si="52"/>
        <v>0.21361109367029404</v>
      </c>
      <c r="Y1624" s="12">
        <v>117.13504848817631</v>
      </c>
    </row>
    <row r="1625" spans="14:25" x14ac:dyDescent="0.25">
      <c r="N1625" s="33">
        <v>1623</v>
      </c>
      <c r="O1625" s="33">
        <f t="shared" ca="1" si="51"/>
        <v>0.67656627305758044</v>
      </c>
      <c r="P1625" s="33">
        <v>112.47875373481465</v>
      </c>
      <c r="Q1625" s="31">
        <f t="shared" si="52"/>
        <v>0.1328633408228771</v>
      </c>
      <c r="Y1625" s="12">
        <v>112.47875373481465</v>
      </c>
    </row>
    <row r="1626" spans="14:25" x14ac:dyDescent="0.25">
      <c r="N1626" s="33">
        <v>1624</v>
      </c>
      <c r="O1626" s="33">
        <f t="shared" ca="1" si="51"/>
        <v>0.51948578329407913</v>
      </c>
      <c r="P1626" s="33">
        <v>133.79876494368176</v>
      </c>
      <c r="Q1626" s="31">
        <f t="shared" si="52"/>
        <v>0.65857787937912249</v>
      </c>
      <c r="Y1626" s="12">
        <v>133.79876494368176</v>
      </c>
    </row>
    <row r="1627" spans="14:25" x14ac:dyDescent="0.25">
      <c r="N1627" s="33">
        <v>1625</v>
      </c>
      <c r="O1627" s="33">
        <f t="shared" ca="1" si="51"/>
        <v>0.83981790074014628</v>
      </c>
      <c r="P1627" s="33">
        <v>119.35876488324425</v>
      </c>
      <c r="Q1627" s="31">
        <f t="shared" si="52"/>
        <v>0.26140863566711969</v>
      </c>
      <c r="Y1627" s="12">
        <v>119.35876488324425</v>
      </c>
    </row>
    <row r="1628" spans="14:25" x14ac:dyDescent="0.25">
      <c r="N1628" s="33">
        <v>1626</v>
      </c>
      <c r="O1628" s="33">
        <f t="shared" ca="1" si="51"/>
        <v>0.80671401677508492</v>
      </c>
      <c r="P1628" s="33">
        <v>123.29512973676006</v>
      </c>
      <c r="Q1628" s="31">
        <f t="shared" si="52"/>
        <v>0.35920920403499335</v>
      </c>
      <c r="Y1628" s="12">
        <v>123.29512973676006</v>
      </c>
    </row>
    <row r="1629" spans="14:25" x14ac:dyDescent="0.25">
      <c r="N1629" s="33">
        <v>1627</v>
      </c>
      <c r="O1629" s="33">
        <f t="shared" ca="1" si="51"/>
        <v>0.81960208342280938</v>
      </c>
      <c r="P1629" s="33">
        <v>132.96978701291908</v>
      </c>
      <c r="Q1629" s="31">
        <f t="shared" si="52"/>
        <v>0.6355138004072487</v>
      </c>
      <c r="Y1629" s="12">
        <v>132.96978701291908</v>
      </c>
    </row>
    <row r="1630" spans="14:25" x14ac:dyDescent="0.25">
      <c r="N1630" s="33">
        <v>1628</v>
      </c>
      <c r="O1630" s="33">
        <f t="shared" ca="1" si="51"/>
        <v>0.3058833206972672</v>
      </c>
      <c r="P1630" s="33">
        <v>127.61003673461209</v>
      </c>
      <c r="Q1630" s="31">
        <f t="shared" si="52"/>
        <v>0.48037044017832037</v>
      </c>
      <c r="Y1630" s="12">
        <v>127.61003673461209</v>
      </c>
    </row>
    <row r="1631" spans="14:25" x14ac:dyDescent="0.25">
      <c r="N1631" s="33">
        <v>1629</v>
      </c>
      <c r="O1631" s="33">
        <f t="shared" ca="1" si="51"/>
        <v>0.62671592488369232</v>
      </c>
      <c r="P1631" s="33">
        <v>103.87826814817234</v>
      </c>
      <c r="Q1631" s="31">
        <f t="shared" si="52"/>
        <v>4.6173747084239131E-2</v>
      </c>
      <c r="Y1631" s="12">
        <v>103.87826814817234</v>
      </c>
    </row>
    <row r="1632" spans="14:25" x14ac:dyDescent="0.25">
      <c r="N1632" s="33">
        <v>1630</v>
      </c>
      <c r="O1632" s="33">
        <f t="shared" ca="1" si="51"/>
        <v>0.3465950817615262</v>
      </c>
      <c r="P1632" s="33">
        <v>128.42470371571409</v>
      </c>
      <c r="Q1632" s="31">
        <f t="shared" si="52"/>
        <v>0.50410214898521133</v>
      </c>
      <c r="Y1632" s="12">
        <v>128.42470371571409</v>
      </c>
    </row>
    <row r="1633" spans="14:25" x14ac:dyDescent="0.25">
      <c r="N1633" s="33">
        <v>1631</v>
      </c>
      <c r="O1633" s="33">
        <f t="shared" ca="1" si="51"/>
        <v>0.29468332784223017</v>
      </c>
      <c r="P1633" s="33">
        <v>115.29745322139894</v>
      </c>
      <c r="Q1633" s="31">
        <f t="shared" si="52"/>
        <v>0.17859721701162501</v>
      </c>
      <c r="Y1633" s="12">
        <v>115.29745322139894</v>
      </c>
    </row>
    <row r="1634" spans="14:25" x14ac:dyDescent="0.25">
      <c r="N1634" s="33">
        <v>1632</v>
      </c>
      <c r="O1634" s="33">
        <f t="shared" ca="1" si="51"/>
        <v>0.42131973852597682</v>
      </c>
      <c r="P1634" s="33">
        <v>112.48876911888227</v>
      </c>
      <c r="Q1634" s="31">
        <f t="shared" si="52"/>
        <v>0.13300906284084796</v>
      </c>
      <c r="Y1634" s="12">
        <v>112.48876911888227</v>
      </c>
    </row>
    <row r="1635" spans="14:25" x14ac:dyDescent="0.25">
      <c r="N1635" s="33">
        <v>1633</v>
      </c>
      <c r="O1635" s="33">
        <f t="shared" ca="1" si="51"/>
        <v>0.11837795059327705</v>
      </c>
      <c r="P1635" s="33">
        <v>133.47221321249424</v>
      </c>
      <c r="Q1635" s="31">
        <f t="shared" si="52"/>
        <v>0.64954680838528478</v>
      </c>
      <c r="Y1635" s="12">
        <v>133.47221321249424</v>
      </c>
    </row>
    <row r="1636" spans="14:25" x14ac:dyDescent="0.25">
      <c r="N1636" s="33">
        <v>1634</v>
      </c>
      <c r="O1636" s="33">
        <f t="shared" ca="1" si="51"/>
        <v>0.43860313880371493</v>
      </c>
      <c r="P1636" s="33">
        <v>121.31028371620022</v>
      </c>
      <c r="Q1636" s="31">
        <f t="shared" si="52"/>
        <v>0.30796201299941539</v>
      </c>
      <c r="Y1636" s="12">
        <v>121.31028371620022</v>
      </c>
    </row>
    <row r="1637" spans="14:25" x14ac:dyDescent="0.25">
      <c r="N1637" s="33">
        <v>1635</v>
      </c>
      <c r="O1637" s="33">
        <f t="shared" ca="1" si="51"/>
        <v>0.9270217983859087</v>
      </c>
      <c r="P1637" s="33">
        <v>118.20805385481694</v>
      </c>
      <c r="Q1637" s="31">
        <f t="shared" si="52"/>
        <v>0.23594744545670276</v>
      </c>
      <c r="Y1637" s="12">
        <v>118.20805385481694</v>
      </c>
    </row>
    <row r="1638" spans="14:25" x14ac:dyDescent="0.25">
      <c r="N1638" s="33">
        <v>1636</v>
      </c>
      <c r="O1638" s="33">
        <f t="shared" ca="1" si="51"/>
        <v>0.79577905904812973</v>
      </c>
      <c r="P1638" s="33">
        <v>145.81447148553269</v>
      </c>
      <c r="Q1638" s="31">
        <f t="shared" si="52"/>
        <v>0.9090642826564922</v>
      </c>
      <c r="Y1638" s="12">
        <v>145.81447148553269</v>
      </c>
    </row>
    <row r="1639" spans="14:25" x14ac:dyDescent="0.25">
      <c r="N1639" s="33">
        <v>1637</v>
      </c>
      <c r="O1639" s="33">
        <f t="shared" ca="1" si="51"/>
        <v>0.70199178609605251</v>
      </c>
      <c r="P1639" s="33">
        <v>129.09991318383271</v>
      </c>
      <c r="Q1639" s="31">
        <f t="shared" si="52"/>
        <v>0.52383339298726728</v>
      </c>
      <c r="Y1639" s="12">
        <v>129.09991318383271</v>
      </c>
    </row>
    <row r="1640" spans="14:25" x14ac:dyDescent="0.25">
      <c r="N1640" s="33">
        <v>1638</v>
      </c>
      <c r="O1640" s="33">
        <f t="shared" ca="1" si="51"/>
        <v>0.30866650233865234</v>
      </c>
      <c r="P1640" s="33">
        <v>125.3872759602161</v>
      </c>
      <c r="Q1640" s="31">
        <f t="shared" si="52"/>
        <v>0.41667195742613455</v>
      </c>
      <c r="Y1640" s="12">
        <v>125.3872759602161</v>
      </c>
    </row>
    <row r="1641" spans="14:25" x14ac:dyDescent="0.25">
      <c r="N1641" s="33">
        <v>1639</v>
      </c>
      <c r="O1641" s="33">
        <f t="shared" ca="1" si="51"/>
        <v>0.54902663586529477</v>
      </c>
      <c r="P1641" s="33">
        <v>141.21900338353112</v>
      </c>
      <c r="Q1641" s="31">
        <f t="shared" si="52"/>
        <v>0.83519613968091078</v>
      </c>
      <c r="Y1641" s="12">
        <v>141.21900338353112</v>
      </c>
    </row>
    <row r="1642" spans="14:25" x14ac:dyDescent="0.25">
      <c r="N1642" s="33">
        <v>1640</v>
      </c>
      <c r="O1642" s="33">
        <f t="shared" ca="1" si="51"/>
        <v>0.99692382153901848</v>
      </c>
      <c r="P1642" s="33">
        <v>130.36828795972184</v>
      </c>
      <c r="Q1642" s="31">
        <f t="shared" si="52"/>
        <v>0.56087127889808908</v>
      </c>
      <c r="Y1642" s="12">
        <v>130.36828795972184</v>
      </c>
    </row>
    <row r="1643" spans="14:25" x14ac:dyDescent="0.25">
      <c r="N1643" s="33">
        <v>1641</v>
      </c>
      <c r="O1643" s="33">
        <f t="shared" ca="1" si="51"/>
        <v>0.79796611892504177</v>
      </c>
      <c r="P1643" s="33">
        <v>133.52190344422337</v>
      </c>
      <c r="Q1643" s="31">
        <f t="shared" si="52"/>
        <v>0.65092577502577487</v>
      </c>
      <c r="Y1643" s="12">
        <v>133.52190344422337</v>
      </c>
    </row>
    <row r="1644" spans="14:25" x14ac:dyDescent="0.25">
      <c r="N1644" s="33">
        <v>1642</v>
      </c>
      <c r="O1644" s="33">
        <f t="shared" ca="1" si="51"/>
        <v>0.26618925031925489</v>
      </c>
      <c r="P1644" s="33">
        <v>120.80560536538981</v>
      </c>
      <c r="Q1644" s="31">
        <f t="shared" si="52"/>
        <v>0.29553486201956775</v>
      </c>
      <c r="Y1644" s="12">
        <v>120.80560536538981</v>
      </c>
    </row>
    <row r="1645" spans="14:25" x14ac:dyDescent="0.25">
      <c r="N1645" s="33">
        <v>1643</v>
      </c>
      <c r="O1645" s="33">
        <f t="shared" ca="1" si="51"/>
        <v>0.70076929148602463</v>
      </c>
      <c r="P1645" s="33">
        <v>136.69037146584429</v>
      </c>
      <c r="Q1645" s="31">
        <f t="shared" si="52"/>
        <v>0.73467975517816986</v>
      </c>
      <c r="Y1645" s="12">
        <v>136.69037146584429</v>
      </c>
    </row>
    <row r="1646" spans="14:25" x14ac:dyDescent="0.25">
      <c r="N1646" s="33">
        <v>1644</v>
      </c>
      <c r="O1646" s="33">
        <f t="shared" ca="1" si="51"/>
        <v>0.6540690863661528</v>
      </c>
      <c r="P1646" s="33">
        <v>126.99399192029728</v>
      </c>
      <c r="Q1646" s="31">
        <f t="shared" si="52"/>
        <v>0.4625268870411946</v>
      </c>
      <c r="Y1646" s="12">
        <v>126.99399192029728</v>
      </c>
    </row>
    <row r="1647" spans="14:25" x14ac:dyDescent="0.25">
      <c r="N1647" s="33">
        <v>1645</v>
      </c>
      <c r="O1647" s="33">
        <f t="shared" ca="1" si="51"/>
        <v>0.98690218774177052</v>
      </c>
      <c r="P1647" s="33">
        <v>118.39597251290894</v>
      </c>
      <c r="Q1647" s="31">
        <f t="shared" si="52"/>
        <v>0.24000018848155585</v>
      </c>
      <c r="Y1647" s="12">
        <v>118.39597251290894</v>
      </c>
    </row>
    <row r="1648" spans="14:25" x14ac:dyDescent="0.25">
      <c r="N1648" s="33">
        <v>1646</v>
      </c>
      <c r="O1648" s="33">
        <f t="shared" ca="1" si="51"/>
        <v>0.24116438400884388</v>
      </c>
      <c r="P1648" s="33">
        <v>97.90099454348433</v>
      </c>
      <c r="Q1648" s="31">
        <f t="shared" si="52"/>
        <v>1.944997469291326E-2</v>
      </c>
      <c r="Y1648" s="12">
        <v>97.90099454348433</v>
      </c>
    </row>
    <row r="1649" spans="14:25" x14ac:dyDescent="0.25">
      <c r="N1649" s="33">
        <v>1647</v>
      </c>
      <c r="O1649" s="33">
        <f t="shared" ca="1" si="51"/>
        <v>5.2968586180641819E-2</v>
      </c>
      <c r="P1649" s="33">
        <v>147.31358346080242</v>
      </c>
      <c r="Q1649" s="31">
        <f t="shared" si="52"/>
        <v>0.92702838469552162</v>
      </c>
      <c r="Y1649" s="12">
        <v>147.31358346080242</v>
      </c>
    </row>
    <row r="1650" spans="14:25" x14ac:dyDescent="0.25">
      <c r="N1650" s="33">
        <v>1648</v>
      </c>
      <c r="O1650" s="33">
        <f t="shared" ca="1" si="51"/>
        <v>0.72012728679884341</v>
      </c>
      <c r="P1650" s="33">
        <v>145.63434115747117</v>
      </c>
      <c r="Q1650" s="31">
        <f t="shared" si="52"/>
        <v>0.90671041174522637</v>
      </c>
      <c r="Y1650" s="12">
        <v>145.63434115747117</v>
      </c>
    </row>
    <row r="1651" spans="14:25" x14ac:dyDescent="0.25">
      <c r="N1651" s="33">
        <v>1649</v>
      </c>
      <c r="O1651" s="33">
        <f t="shared" ca="1" si="51"/>
        <v>0.52148143226965515</v>
      </c>
      <c r="P1651" s="33">
        <v>126.17421671322533</v>
      </c>
      <c r="Q1651" s="31">
        <f t="shared" si="52"/>
        <v>0.43898516992026843</v>
      </c>
      <c r="Y1651" s="12">
        <v>126.17421671322533</v>
      </c>
    </row>
    <row r="1652" spans="14:25" x14ac:dyDescent="0.25">
      <c r="N1652" s="33">
        <v>1650</v>
      </c>
      <c r="O1652" s="33">
        <f t="shared" ca="1" si="51"/>
        <v>0.38011985215153088</v>
      </c>
      <c r="P1652" s="33">
        <v>132.1776410868369</v>
      </c>
      <c r="Q1652" s="31">
        <f t="shared" si="52"/>
        <v>0.61308984269441713</v>
      </c>
      <c r="Y1652" s="12">
        <v>132.1776410868369</v>
      </c>
    </row>
    <row r="1653" spans="14:25" x14ac:dyDescent="0.25">
      <c r="N1653" s="33">
        <v>1651</v>
      </c>
      <c r="O1653" s="33">
        <f t="shared" ca="1" si="51"/>
        <v>7.822281341783488E-2</v>
      </c>
      <c r="P1653" s="33">
        <v>140.08270148668714</v>
      </c>
      <c r="Q1653" s="31">
        <f t="shared" si="52"/>
        <v>0.81244964995901892</v>
      </c>
      <c r="Y1653" s="12">
        <v>140.08270148668714</v>
      </c>
    </row>
    <row r="1654" spans="14:25" x14ac:dyDescent="0.25">
      <c r="N1654" s="33">
        <v>1652</v>
      </c>
      <c r="O1654" s="33">
        <f t="shared" ca="1" si="51"/>
        <v>0.11606106003092775</v>
      </c>
      <c r="P1654" s="33">
        <v>102.79846303676202</v>
      </c>
      <c r="Q1654" s="31">
        <f t="shared" si="52"/>
        <v>3.9799504146325937E-2</v>
      </c>
      <c r="Y1654" s="12">
        <v>102.79846303676202</v>
      </c>
    </row>
    <row r="1655" spans="14:25" x14ac:dyDescent="0.25">
      <c r="N1655" s="33">
        <v>1653</v>
      </c>
      <c r="O1655" s="33">
        <f t="shared" ca="1" si="51"/>
        <v>0.59683128737670854</v>
      </c>
      <c r="P1655" s="33">
        <v>113.61925259238387</v>
      </c>
      <c r="Q1655" s="31">
        <f t="shared" si="52"/>
        <v>0.15021798807965028</v>
      </c>
      <c r="Y1655" s="12">
        <v>113.61925259238387</v>
      </c>
    </row>
    <row r="1656" spans="14:25" x14ac:dyDescent="0.25">
      <c r="N1656" s="33">
        <v>1654</v>
      </c>
      <c r="O1656" s="33">
        <f t="shared" ca="1" si="51"/>
        <v>0.42381164680079098</v>
      </c>
      <c r="P1656" s="33">
        <v>126.02008753568671</v>
      </c>
      <c r="Q1656" s="31">
        <f t="shared" si="52"/>
        <v>0.43459066895651532</v>
      </c>
      <c r="Y1656" s="12">
        <v>126.02008753568671</v>
      </c>
    </row>
    <row r="1657" spans="14:25" x14ac:dyDescent="0.25">
      <c r="N1657" s="33">
        <v>1655</v>
      </c>
      <c r="O1657" s="33">
        <f t="shared" ca="1" si="51"/>
        <v>0.84817368908389357</v>
      </c>
      <c r="P1657" s="33">
        <v>123.35653548079502</v>
      </c>
      <c r="Q1657" s="31">
        <f t="shared" si="52"/>
        <v>0.36085002437860886</v>
      </c>
      <c r="Y1657" s="12">
        <v>123.35653548079502</v>
      </c>
    </row>
    <row r="1658" spans="14:25" x14ac:dyDescent="0.25">
      <c r="N1658" s="33">
        <v>1656</v>
      </c>
      <c r="O1658" s="33">
        <f t="shared" ca="1" si="51"/>
        <v>0.91835931438000984</v>
      </c>
      <c r="P1658" s="33">
        <v>131.5113677146131</v>
      </c>
      <c r="Q1658" s="31">
        <f t="shared" si="52"/>
        <v>0.5939938823667491</v>
      </c>
      <c r="Y1658" s="12">
        <v>131.5113677146131</v>
      </c>
    </row>
    <row r="1659" spans="14:25" x14ac:dyDescent="0.25">
      <c r="N1659" s="33">
        <v>1657</v>
      </c>
      <c r="O1659" s="33">
        <f t="shared" ca="1" si="51"/>
        <v>8.938783076186374E-2</v>
      </c>
      <c r="P1659" s="33">
        <v>149.08606140812827</v>
      </c>
      <c r="Q1659" s="31">
        <f t="shared" si="52"/>
        <v>0.94471738550256579</v>
      </c>
      <c r="Y1659" s="12">
        <v>149.08606140812827</v>
      </c>
    </row>
    <row r="1660" spans="14:25" x14ac:dyDescent="0.25">
      <c r="N1660" s="33">
        <v>1658</v>
      </c>
      <c r="O1660" s="33">
        <f t="shared" ca="1" si="51"/>
        <v>0.23309988016536798</v>
      </c>
      <c r="P1660" s="33">
        <v>105.08855488134942</v>
      </c>
      <c r="Q1660" s="31">
        <f t="shared" si="52"/>
        <v>5.4315731779716471E-2</v>
      </c>
      <c r="Y1660" s="12">
        <v>105.08855488134942</v>
      </c>
    </row>
    <row r="1661" spans="14:25" x14ac:dyDescent="0.25">
      <c r="N1661" s="33">
        <v>1659</v>
      </c>
      <c r="O1661" s="33">
        <f t="shared" ca="1" si="51"/>
        <v>0.29199879335817458</v>
      </c>
      <c r="P1661" s="33">
        <v>139.09741473913141</v>
      </c>
      <c r="Q1661" s="31">
        <f t="shared" si="52"/>
        <v>0.79133390254974056</v>
      </c>
      <c r="Y1661" s="12">
        <v>139.09741473913141</v>
      </c>
    </row>
    <row r="1662" spans="14:25" x14ac:dyDescent="0.25">
      <c r="N1662" s="33">
        <v>1660</v>
      </c>
      <c r="O1662" s="33">
        <f t="shared" ca="1" si="51"/>
        <v>0.52287394260724718</v>
      </c>
      <c r="P1662" s="33">
        <v>110.92077245786257</v>
      </c>
      <c r="Q1662" s="31">
        <f t="shared" si="52"/>
        <v>0.11159967067250356</v>
      </c>
      <c r="Y1662" s="12">
        <v>110.92077245786257</v>
      </c>
    </row>
    <row r="1663" spans="14:25" x14ac:dyDescent="0.25">
      <c r="N1663" s="33">
        <v>1661</v>
      </c>
      <c r="O1663" s="33">
        <f t="shared" ca="1" si="51"/>
        <v>0.80144528101436707</v>
      </c>
      <c r="P1663" s="33">
        <v>128.57815099749385</v>
      </c>
      <c r="Q1663" s="31">
        <f t="shared" si="52"/>
        <v>0.50858333492323027</v>
      </c>
      <c r="Y1663" s="12">
        <v>128.57815099749385</v>
      </c>
    </row>
    <row r="1664" spans="14:25" x14ac:dyDescent="0.25">
      <c r="N1664" s="33">
        <v>1662</v>
      </c>
      <c r="O1664" s="33">
        <f t="shared" ca="1" si="51"/>
        <v>0.211193369592657</v>
      </c>
      <c r="P1664" s="33">
        <v>126.51009507132525</v>
      </c>
      <c r="Q1664" s="31">
        <f t="shared" si="52"/>
        <v>0.44859829961491926</v>
      </c>
      <c r="Y1664" s="12">
        <v>126.51009507132525</v>
      </c>
    </row>
    <row r="1665" spans="14:25" x14ac:dyDescent="0.25">
      <c r="N1665" s="33">
        <v>1663</v>
      </c>
      <c r="O1665" s="33">
        <f t="shared" ca="1" si="51"/>
        <v>0.39830319216128129</v>
      </c>
      <c r="P1665" s="33">
        <v>115.45989521805194</v>
      </c>
      <c r="Q1665" s="31">
        <f t="shared" si="52"/>
        <v>0.18152624686891577</v>
      </c>
      <c r="Y1665" s="12">
        <v>115.45989521805194</v>
      </c>
    </row>
    <row r="1666" spans="14:25" x14ac:dyDescent="0.25">
      <c r="N1666" s="33">
        <v>1664</v>
      </c>
      <c r="O1666" s="33">
        <f t="shared" ca="1" si="51"/>
        <v>0.83516112344562266</v>
      </c>
      <c r="P1666" s="33">
        <v>124.53815386953394</v>
      </c>
      <c r="Q1666" s="31">
        <f t="shared" si="52"/>
        <v>0.39298760280239386</v>
      </c>
      <c r="Y1666" s="12">
        <v>124.53815386953394</v>
      </c>
    </row>
    <row r="1667" spans="14:25" x14ac:dyDescent="0.25">
      <c r="N1667" s="33">
        <v>1665</v>
      </c>
      <c r="O1667" s="33">
        <f t="shared" ca="1" si="51"/>
        <v>0.29445481345390312</v>
      </c>
      <c r="P1667" s="33">
        <v>138.06605292746022</v>
      </c>
      <c r="Q1667" s="31">
        <f t="shared" si="52"/>
        <v>0.76790437159117442</v>
      </c>
      <c r="Y1667" s="12">
        <v>138.06605292746022</v>
      </c>
    </row>
    <row r="1668" spans="14:25" x14ac:dyDescent="0.25">
      <c r="N1668" s="33">
        <v>1666</v>
      </c>
      <c r="O1668" s="33">
        <f t="shared" ref="O1668:O1731" ca="1" si="53">RAND()</f>
        <v>0.7914629772015972</v>
      </c>
      <c r="P1668" s="33">
        <v>136.28910659767217</v>
      </c>
      <c r="Q1668" s="31">
        <f t="shared" ref="Q1668:Q1731" si="54">_xlfn.NORM.S.DIST(($L$5+$L$6*ASINH((P1668-$L$3)/$L$4)),TRUE)</f>
        <v>0.72459384680637318</v>
      </c>
      <c r="Y1668" s="12">
        <v>136.28910659767217</v>
      </c>
    </row>
    <row r="1669" spans="14:25" x14ac:dyDescent="0.25">
      <c r="N1669" s="33">
        <v>1667</v>
      </c>
      <c r="O1669" s="33">
        <f t="shared" ca="1" si="53"/>
        <v>0.36857399891066356</v>
      </c>
      <c r="P1669" s="33">
        <v>125.61249629608197</v>
      </c>
      <c r="Q1669" s="31">
        <f t="shared" si="54"/>
        <v>0.42302528079360074</v>
      </c>
      <c r="Y1669" s="12">
        <v>125.61249629608197</v>
      </c>
    </row>
    <row r="1670" spans="14:25" x14ac:dyDescent="0.25">
      <c r="N1670" s="33">
        <v>1668</v>
      </c>
      <c r="O1670" s="33">
        <f t="shared" ca="1" si="53"/>
        <v>0.34589978802208698</v>
      </c>
      <c r="P1670" s="33">
        <v>116.54533197877092</v>
      </c>
      <c r="Q1670" s="31">
        <f t="shared" si="54"/>
        <v>0.20192591839585683</v>
      </c>
      <c r="Y1670" s="12">
        <v>116.54533197877092</v>
      </c>
    </row>
    <row r="1671" spans="14:25" x14ac:dyDescent="0.25">
      <c r="N1671" s="33">
        <v>1669</v>
      </c>
      <c r="O1671" s="33">
        <f t="shared" ca="1" si="53"/>
        <v>0.345426627543716</v>
      </c>
      <c r="P1671" s="33">
        <v>115.65968415586434</v>
      </c>
      <c r="Q1671" s="31">
        <f t="shared" si="54"/>
        <v>0.18517293529769427</v>
      </c>
      <c r="Y1671" s="12">
        <v>115.65968415586434</v>
      </c>
    </row>
    <row r="1672" spans="14:25" x14ac:dyDescent="0.25">
      <c r="N1672" s="33">
        <v>1670</v>
      </c>
      <c r="O1672" s="33">
        <f t="shared" ca="1" si="53"/>
        <v>0.76940434417094539</v>
      </c>
      <c r="P1672" s="33">
        <v>126.20090092791006</v>
      </c>
      <c r="Q1672" s="31">
        <f t="shared" si="54"/>
        <v>0.43974709420521729</v>
      </c>
      <c r="Y1672" s="12">
        <v>126.20090092791006</v>
      </c>
    </row>
    <row r="1673" spans="14:25" x14ac:dyDescent="0.25">
      <c r="N1673" s="33">
        <v>1671</v>
      </c>
      <c r="O1673" s="33">
        <f t="shared" ca="1" si="53"/>
        <v>0.75099203599251074</v>
      </c>
      <c r="P1673" s="33">
        <v>120.98581014881294</v>
      </c>
      <c r="Q1673" s="31">
        <f t="shared" si="54"/>
        <v>0.29994223632047218</v>
      </c>
      <c r="Y1673" s="12">
        <v>120.98581014881294</v>
      </c>
    </row>
    <row r="1674" spans="14:25" x14ac:dyDescent="0.25">
      <c r="N1674" s="33">
        <v>1672</v>
      </c>
      <c r="O1674" s="33">
        <f t="shared" ca="1" si="53"/>
        <v>4.0049278932614008E-2</v>
      </c>
      <c r="P1674" s="33">
        <v>129.49848576500773</v>
      </c>
      <c r="Q1674" s="31">
        <f t="shared" si="54"/>
        <v>0.53548582136580158</v>
      </c>
      <c r="Y1674" s="12">
        <v>129.49848576500773</v>
      </c>
    </row>
    <row r="1675" spans="14:25" x14ac:dyDescent="0.25">
      <c r="N1675" s="33">
        <v>1673</v>
      </c>
      <c r="O1675" s="33">
        <f t="shared" ca="1" si="53"/>
        <v>3.645484318982195E-2</v>
      </c>
      <c r="P1675" s="33">
        <v>114.59350202044773</v>
      </c>
      <c r="Q1675" s="31">
        <f t="shared" si="54"/>
        <v>0.16627649507481498</v>
      </c>
      <c r="Y1675" s="12">
        <v>114.59350202044773</v>
      </c>
    </row>
    <row r="1676" spans="14:25" x14ac:dyDescent="0.25">
      <c r="N1676" s="33">
        <v>1674</v>
      </c>
      <c r="O1676" s="33">
        <f t="shared" ca="1" si="53"/>
        <v>0.74402205716641978</v>
      </c>
      <c r="P1676" s="33">
        <v>111.22653397678704</v>
      </c>
      <c r="Q1676" s="31">
        <f t="shared" si="54"/>
        <v>0.11555566256465209</v>
      </c>
      <c r="Y1676" s="12">
        <v>111.22653397678704</v>
      </c>
    </row>
    <row r="1677" spans="14:25" x14ac:dyDescent="0.25">
      <c r="N1677" s="33">
        <v>1675</v>
      </c>
      <c r="O1677" s="33">
        <f t="shared" ca="1" si="53"/>
        <v>0.57296388188556668</v>
      </c>
      <c r="P1677" s="33">
        <v>130.34629611178644</v>
      </c>
      <c r="Q1677" s="31">
        <f t="shared" si="54"/>
        <v>0.56023079491673178</v>
      </c>
      <c r="Y1677" s="12">
        <v>130.34629611178644</v>
      </c>
    </row>
    <row r="1678" spans="14:25" x14ac:dyDescent="0.25">
      <c r="N1678" s="33">
        <v>1676</v>
      </c>
      <c r="O1678" s="33">
        <f t="shared" ca="1" si="53"/>
        <v>0.43040467414675676</v>
      </c>
      <c r="P1678" s="33">
        <v>114.27585483876209</v>
      </c>
      <c r="Q1678" s="31">
        <f t="shared" si="54"/>
        <v>0.16091454073406958</v>
      </c>
      <c r="Y1678" s="12">
        <v>114.27585483876209</v>
      </c>
    </row>
    <row r="1679" spans="14:25" x14ac:dyDescent="0.25">
      <c r="N1679" s="33">
        <v>1677</v>
      </c>
      <c r="O1679" s="33">
        <f t="shared" ca="1" si="53"/>
        <v>0.48210243106613393</v>
      </c>
      <c r="P1679" s="33">
        <v>138.04826251647677</v>
      </c>
      <c r="Q1679" s="31">
        <f t="shared" si="54"/>
        <v>0.76748875368150071</v>
      </c>
      <c r="Y1679" s="12">
        <v>138.04826251647677</v>
      </c>
    </row>
    <row r="1680" spans="14:25" x14ac:dyDescent="0.25">
      <c r="N1680" s="33">
        <v>1678</v>
      </c>
      <c r="O1680" s="33">
        <f t="shared" ca="1" si="53"/>
        <v>0.19385444126331053</v>
      </c>
      <c r="P1680" s="33">
        <v>115.25017125078219</v>
      </c>
      <c r="Q1680" s="31">
        <f t="shared" si="54"/>
        <v>0.17775072558919125</v>
      </c>
      <c r="Y1680" s="12">
        <v>115.25017125078219</v>
      </c>
    </row>
    <row r="1681" spans="14:25" x14ac:dyDescent="0.25">
      <c r="N1681" s="33">
        <v>1679</v>
      </c>
      <c r="O1681" s="33">
        <f t="shared" ca="1" si="53"/>
        <v>0.73199725573596641</v>
      </c>
      <c r="P1681" s="33">
        <v>139.27712043642146</v>
      </c>
      <c r="Q1681" s="31">
        <f t="shared" si="54"/>
        <v>0.79527933610568347</v>
      </c>
      <c r="Y1681" s="12">
        <v>139.27712043642146</v>
      </c>
    </row>
    <row r="1682" spans="14:25" x14ac:dyDescent="0.25">
      <c r="N1682" s="33">
        <v>1680</v>
      </c>
      <c r="O1682" s="33">
        <f t="shared" ca="1" si="53"/>
        <v>0.44277953108493151</v>
      </c>
      <c r="P1682" s="33">
        <v>131.48417306729388</v>
      </c>
      <c r="Q1682" s="31">
        <f t="shared" si="54"/>
        <v>0.59321061739067105</v>
      </c>
      <c r="Y1682" s="12">
        <v>131.48417306729388</v>
      </c>
    </row>
    <row r="1683" spans="14:25" x14ac:dyDescent="0.25">
      <c r="N1683" s="33">
        <v>1681</v>
      </c>
      <c r="O1683" s="33">
        <f t="shared" ca="1" si="53"/>
        <v>0.14023749851339418</v>
      </c>
      <c r="P1683" s="33">
        <v>143.24284399904872</v>
      </c>
      <c r="Q1683" s="31">
        <f t="shared" si="54"/>
        <v>0.87131376590344001</v>
      </c>
      <c r="Y1683" s="12">
        <v>143.24284399904872</v>
      </c>
    </row>
    <row r="1684" spans="14:25" x14ac:dyDescent="0.25">
      <c r="N1684" s="33">
        <v>1682</v>
      </c>
      <c r="O1684" s="33">
        <f t="shared" ca="1" si="53"/>
        <v>0.14720932704879564</v>
      </c>
      <c r="P1684" s="33">
        <v>125.62179646888997</v>
      </c>
      <c r="Q1684" s="31">
        <f t="shared" si="54"/>
        <v>0.42328822332091431</v>
      </c>
      <c r="Y1684" s="12">
        <v>125.62179646888997</v>
      </c>
    </row>
    <row r="1685" spans="14:25" x14ac:dyDescent="0.25">
      <c r="N1685" s="33">
        <v>1683</v>
      </c>
      <c r="O1685" s="33">
        <f t="shared" ca="1" si="53"/>
        <v>0.38016923081531095</v>
      </c>
      <c r="P1685" s="33">
        <v>114.86600414912876</v>
      </c>
      <c r="Q1685" s="31">
        <f t="shared" si="54"/>
        <v>0.17097418795332278</v>
      </c>
      <c r="Y1685" s="12">
        <v>114.86600414912876</v>
      </c>
    </row>
    <row r="1686" spans="14:25" x14ac:dyDescent="0.25">
      <c r="N1686" s="33">
        <v>1684</v>
      </c>
      <c r="O1686" s="33">
        <f t="shared" ca="1" si="53"/>
        <v>0.28344884540424609</v>
      </c>
      <c r="P1686" s="33">
        <v>107.44331897552262</v>
      </c>
      <c r="Q1686" s="31">
        <f t="shared" si="54"/>
        <v>7.3563870876168669E-2</v>
      </c>
      <c r="Y1686" s="12">
        <v>107.44331897552262</v>
      </c>
    </row>
    <row r="1687" spans="14:25" x14ac:dyDescent="0.25">
      <c r="N1687" s="33">
        <v>1685</v>
      </c>
      <c r="O1687" s="33">
        <f t="shared" ca="1" si="53"/>
        <v>2.1164136805935985E-2</v>
      </c>
      <c r="P1687" s="33">
        <v>136.92709488193026</v>
      </c>
      <c r="Q1687" s="31">
        <f t="shared" si="54"/>
        <v>0.74054908096162997</v>
      </c>
      <c r="Y1687" s="12">
        <v>136.92709488193026</v>
      </c>
    </row>
    <row r="1688" spans="14:25" x14ac:dyDescent="0.25">
      <c r="N1688" s="33">
        <v>1686</v>
      </c>
      <c r="O1688" s="33">
        <f t="shared" ca="1" si="53"/>
        <v>0.36144740751795945</v>
      </c>
      <c r="P1688" s="33">
        <v>105.21351527199737</v>
      </c>
      <c r="Q1688" s="31">
        <f t="shared" si="54"/>
        <v>5.5220401724480631E-2</v>
      </c>
      <c r="Y1688" s="12">
        <v>105.21351527199737</v>
      </c>
    </row>
    <row r="1689" spans="14:25" x14ac:dyDescent="0.25">
      <c r="N1689" s="33">
        <v>1687</v>
      </c>
      <c r="O1689" s="33">
        <f t="shared" ca="1" si="53"/>
        <v>0.72090810533790417</v>
      </c>
      <c r="P1689" s="33">
        <v>139.82052334750634</v>
      </c>
      <c r="Q1689" s="31">
        <f t="shared" si="54"/>
        <v>0.80695512758235743</v>
      </c>
      <c r="Y1689" s="12">
        <v>139.82052334750634</v>
      </c>
    </row>
    <row r="1690" spans="14:25" x14ac:dyDescent="0.25">
      <c r="N1690" s="33">
        <v>1688</v>
      </c>
      <c r="O1690" s="33">
        <f t="shared" ca="1" si="53"/>
        <v>0.20213517047549112</v>
      </c>
      <c r="P1690" s="33">
        <v>117.71775567540662</v>
      </c>
      <c r="Q1690" s="31">
        <f t="shared" si="54"/>
        <v>0.22557024457391658</v>
      </c>
      <c r="Y1690" s="12">
        <v>117.71775567540662</v>
      </c>
    </row>
    <row r="1691" spans="14:25" x14ac:dyDescent="0.25">
      <c r="N1691" s="33">
        <v>1689</v>
      </c>
      <c r="O1691" s="33">
        <f t="shared" ca="1" si="53"/>
        <v>0.12457274321557921</v>
      </c>
      <c r="P1691" s="33">
        <v>133.52948892302834</v>
      </c>
      <c r="Q1691" s="31">
        <f t="shared" si="54"/>
        <v>0.65113613472688081</v>
      </c>
      <c r="Y1691" s="12">
        <v>133.52948892302834</v>
      </c>
    </row>
    <row r="1692" spans="14:25" x14ac:dyDescent="0.25">
      <c r="N1692" s="33">
        <v>1690</v>
      </c>
      <c r="O1692" s="33">
        <f t="shared" ca="1" si="53"/>
        <v>0.18920894650869613</v>
      </c>
      <c r="P1692" s="33">
        <v>144.16254472873339</v>
      </c>
      <c r="Q1692" s="31">
        <f t="shared" si="54"/>
        <v>0.88585040840741014</v>
      </c>
      <c r="Y1692" s="12">
        <v>144.16254472873339</v>
      </c>
    </row>
    <row r="1693" spans="14:25" x14ac:dyDescent="0.25">
      <c r="N1693" s="33">
        <v>1691</v>
      </c>
      <c r="O1693" s="33">
        <f t="shared" ca="1" si="53"/>
        <v>0.34556774032027604</v>
      </c>
      <c r="P1693" s="33">
        <v>117.46245205321328</v>
      </c>
      <c r="Q1693" s="31">
        <f t="shared" si="54"/>
        <v>0.22028028331243737</v>
      </c>
      <c r="Y1693" s="12">
        <v>117.46245205321328</v>
      </c>
    </row>
    <row r="1694" spans="14:25" x14ac:dyDescent="0.25">
      <c r="N1694" s="33">
        <v>1692</v>
      </c>
      <c r="O1694" s="33">
        <f t="shared" ca="1" si="53"/>
        <v>0.20755305446136452</v>
      </c>
      <c r="P1694" s="33">
        <v>127.30982306822899</v>
      </c>
      <c r="Q1694" s="31">
        <f t="shared" si="54"/>
        <v>0.47166116681361625</v>
      </c>
      <c r="Y1694" s="12">
        <v>127.30982306822899</v>
      </c>
    </row>
    <row r="1695" spans="14:25" x14ac:dyDescent="0.25">
      <c r="N1695" s="33">
        <v>1693</v>
      </c>
      <c r="O1695" s="33">
        <f t="shared" ca="1" si="53"/>
        <v>0.58743730963885743</v>
      </c>
      <c r="P1695" s="33">
        <v>133.64129042935059</v>
      </c>
      <c r="Q1695" s="31">
        <f t="shared" si="54"/>
        <v>0.65423203503241434</v>
      </c>
      <c r="Y1695" s="12">
        <v>133.64129042935059</v>
      </c>
    </row>
    <row r="1696" spans="14:25" x14ac:dyDescent="0.25">
      <c r="N1696" s="33">
        <v>1694</v>
      </c>
      <c r="O1696" s="33">
        <f t="shared" ca="1" si="53"/>
        <v>0.81702217154472234</v>
      </c>
      <c r="P1696" s="33">
        <v>128.7844098438681</v>
      </c>
      <c r="Q1696" s="31">
        <f t="shared" si="54"/>
        <v>0.51461011371585608</v>
      </c>
      <c r="Y1696" s="12">
        <v>128.7844098438681</v>
      </c>
    </row>
    <row r="1697" spans="14:25" x14ac:dyDescent="0.25">
      <c r="N1697" s="33">
        <v>1695</v>
      </c>
      <c r="O1697" s="33">
        <f t="shared" ca="1" si="53"/>
        <v>0.59432413283010188</v>
      </c>
      <c r="P1697" s="33">
        <v>132.3847125672618</v>
      </c>
      <c r="Q1697" s="31">
        <f t="shared" si="54"/>
        <v>0.61898361778888478</v>
      </c>
      <c r="Y1697" s="12">
        <v>132.3847125672618</v>
      </c>
    </row>
    <row r="1698" spans="14:25" x14ac:dyDescent="0.25">
      <c r="N1698" s="33">
        <v>1696</v>
      </c>
      <c r="O1698" s="33">
        <f t="shared" ca="1" si="53"/>
        <v>0.68522094559705438</v>
      </c>
      <c r="P1698" s="33">
        <v>116.29244999775625</v>
      </c>
      <c r="Q1698" s="31">
        <f t="shared" si="54"/>
        <v>0.19704468309337117</v>
      </c>
      <c r="Y1698" s="12">
        <v>116.29244999775625</v>
      </c>
    </row>
    <row r="1699" spans="14:25" x14ac:dyDescent="0.25">
      <c r="N1699" s="33">
        <v>1697</v>
      </c>
      <c r="O1699" s="33">
        <f t="shared" ca="1" si="53"/>
        <v>0.78343925723623409</v>
      </c>
      <c r="P1699" s="33">
        <v>136.84489636896083</v>
      </c>
      <c r="Q1699" s="31">
        <f t="shared" si="54"/>
        <v>0.7385179656055143</v>
      </c>
      <c r="Y1699" s="12">
        <v>136.84489636896083</v>
      </c>
    </row>
    <row r="1700" spans="14:25" x14ac:dyDescent="0.25">
      <c r="N1700" s="33">
        <v>1698</v>
      </c>
      <c r="O1700" s="33">
        <f t="shared" ca="1" si="53"/>
        <v>0.4719956853726448</v>
      </c>
      <c r="P1700" s="33">
        <v>123.88573927130781</v>
      </c>
      <c r="Q1700" s="31">
        <f t="shared" si="54"/>
        <v>0.37511468208562276</v>
      </c>
      <c r="Y1700" s="12">
        <v>123.88573927130781</v>
      </c>
    </row>
    <row r="1701" spans="14:25" x14ac:dyDescent="0.25">
      <c r="N1701" s="33">
        <v>1699</v>
      </c>
      <c r="O1701" s="33">
        <f t="shared" ca="1" si="53"/>
        <v>0.2997798173904096</v>
      </c>
      <c r="P1701" s="33">
        <v>92.378779313353348</v>
      </c>
      <c r="Q1701" s="31">
        <f t="shared" si="54"/>
        <v>8.0145285387825168E-3</v>
      </c>
      <c r="Y1701" s="12">
        <v>92.378779313353348</v>
      </c>
    </row>
    <row r="1702" spans="14:25" x14ac:dyDescent="0.25">
      <c r="N1702" s="33">
        <v>1700</v>
      </c>
      <c r="O1702" s="33">
        <f t="shared" ca="1" si="53"/>
        <v>0.74045087203527982</v>
      </c>
      <c r="P1702" s="33">
        <v>120.35156730374565</v>
      </c>
      <c r="Q1702" s="31">
        <f t="shared" si="54"/>
        <v>0.28458116939676742</v>
      </c>
      <c r="Y1702" s="12">
        <v>120.35156730374565</v>
      </c>
    </row>
    <row r="1703" spans="14:25" x14ac:dyDescent="0.25">
      <c r="N1703" s="33">
        <v>1701</v>
      </c>
      <c r="O1703" s="33">
        <f t="shared" ca="1" si="53"/>
        <v>0.32574547790986708</v>
      </c>
      <c r="P1703" s="33">
        <v>107.21800835701103</v>
      </c>
      <c r="Q1703" s="31">
        <f t="shared" si="54"/>
        <v>7.1511589498598468E-2</v>
      </c>
      <c r="Y1703" s="12">
        <v>107.21800835701103</v>
      </c>
    </row>
    <row r="1704" spans="14:25" x14ac:dyDescent="0.25">
      <c r="N1704" s="33">
        <v>1702</v>
      </c>
      <c r="O1704" s="33">
        <f t="shared" ca="1" si="53"/>
        <v>0.3419151492897059</v>
      </c>
      <c r="P1704" s="33">
        <v>117.96847337428858</v>
      </c>
      <c r="Q1704" s="31">
        <f t="shared" si="54"/>
        <v>0.2308410172242667</v>
      </c>
      <c r="Y1704" s="12">
        <v>117.96847337428858</v>
      </c>
    </row>
    <row r="1705" spans="14:25" x14ac:dyDescent="0.25">
      <c r="N1705" s="33">
        <v>1703</v>
      </c>
      <c r="O1705" s="33">
        <f t="shared" ca="1" si="53"/>
        <v>0.16210710238930981</v>
      </c>
      <c r="P1705" s="33">
        <v>140.86627789230798</v>
      </c>
      <c r="Q1705" s="31">
        <f t="shared" si="54"/>
        <v>0.82832273661464417</v>
      </c>
      <c r="Y1705" s="12">
        <v>140.86627789230798</v>
      </c>
    </row>
    <row r="1706" spans="14:25" x14ac:dyDescent="0.25">
      <c r="N1706" s="33">
        <v>1704</v>
      </c>
      <c r="O1706" s="33">
        <f t="shared" ca="1" si="53"/>
        <v>0.42196004412643118</v>
      </c>
      <c r="P1706" s="33">
        <v>140.07554076587309</v>
      </c>
      <c r="Q1706" s="31">
        <f t="shared" si="54"/>
        <v>0.81230079313569614</v>
      </c>
      <c r="Y1706" s="12">
        <v>140.07554076587309</v>
      </c>
    </row>
    <row r="1707" spans="14:25" x14ac:dyDescent="0.25">
      <c r="N1707" s="33">
        <v>1705</v>
      </c>
      <c r="O1707" s="33">
        <f t="shared" ca="1" si="53"/>
        <v>0.69702912164260844</v>
      </c>
      <c r="P1707" s="33">
        <v>124.64171164323304</v>
      </c>
      <c r="Q1707" s="31">
        <f t="shared" si="54"/>
        <v>0.39585173739619633</v>
      </c>
      <c r="Y1707" s="12">
        <v>124.64171164323304</v>
      </c>
    </row>
    <row r="1708" spans="14:25" x14ac:dyDescent="0.25">
      <c r="N1708" s="33">
        <v>1706</v>
      </c>
      <c r="O1708" s="33">
        <f t="shared" ca="1" si="53"/>
        <v>0.13345265419618924</v>
      </c>
      <c r="P1708" s="33">
        <v>145.66669004178291</v>
      </c>
      <c r="Q1708" s="31">
        <f t="shared" si="54"/>
        <v>0.90713628589567896</v>
      </c>
      <c r="Y1708" s="12">
        <v>145.66669004178291</v>
      </c>
    </row>
    <row r="1709" spans="14:25" x14ac:dyDescent="0.25">
      <c r="N1709" s="33">
        <v>1707</v>
      </c>
      <c r="O1709" s="33">
        <f t="shared" ca="1" si="53"/>
        <v>0.85240688812192744</v>
      </c>
      <c r="P1709" s="33">
        <v>135.29885075550825</v>
      </c>
      <c r="Q1709" s="31">
        <f t="shared" si="54"/>
        <v>0.69900740133190731</v>
      </c>
      <c r="Y1709" s="12">
        <v>135.29885075550825</v>
      </c>
    </row>
    <row r="1710" spans="14:25" x14ac:dyDescent="0.25">
      <c r="N1710" s="33">
        <v>1708</v>
      </c>
      <c r="O1710" s="33">
        <f t="shared" ca="1" si="53"/>
        <v>0.40361493341479848</v>
      </c>
      <c r="P1710" s="33">
        <v>133.09365426611186</v>
      </c>
      <c r="Q1710" s="31">
        <f t="shared" si="54"/>
        <v>0.63898820601187034</v>
      </c>
      <c r="Y1710" s="12">
        <v>133.09365426611186</v>
      </c>
    </row>
    <row r="1711" spans="14:25" x14ac:dyDescent="0.25">
      <c r="N1711" s="33">
        <v>1709</v>
      </c>
      <c r="O1711" s="33">
        <f t="shared" ca="1" si="53"/>
        <v>0.81673587440710993</v>
      </c>
      <c r="P1711" s="33">
        <v>125.4372913551735</v>
      </c>
      <c r="Q1711" s="31">
        <f t="shared" si="54"/>
        <v>0.41808045115687215</v>
      </c>
      <c r="Y1711" s="12">
        <v>125.4372913551735</v>
      </c>
    </row>
    <row r="1712" spans="14:25" x14ac:dyDescent="0.25">
      <c r="N1712" s="33">
        <v>1710</v>
      </c>
      <c r="O1712" s="33">
        <f t="shared" ca="1" si="53"/>
        <v>0.85236479315810509</v>
      </c>
      <c r="P1712" s="33">
        <v>142.3422782300182</v>
      </c>
      <c r="Q1712" s="31">
        <f t="shared" si="54"/>
        <v>0.85594367336192634</v>
      </c>
      <c r="Y1712" s="12">
        <v>142.3422782300182</v>
      </c>
    </row>
    <row r="1713" spans="14:25" x14ac:dyDescent="0.25">
      <c r="N1713" s="33">
        <v>1711</v>
      </c>
      <c r="O1713" s="33">
        <f t="shared" ca="1" si="53"/>
        <v>0.58410027938098086</v>
      </c>
      <c r="P1713" s="33">
        <v>125.40296464670283</v>
      </c>
      <c r="Q1713" s="31">
        <f t="shared" si="54"/>
        <v>0.41711361914841932</v>
      </c>
      <c r="Y1713" s="12">
        <v>125.40296464670283</v>
      </c>
    </row>
    <row r="1714" spans="14:25" x14ac:dyDescent="0.25">
      <c r="N1714" s="33">
        <v>1712</v>
      </c>
      <c r="O1714" s="33">
        <f t="shared" ca="1" si="53"/>
        <v>0.6161231912693943</v>
      </c>
      <c r="P1714" s="33">
        <v>148.13587461015857</v>
      </c>
      <c r="Q1714" s="31">
        <f t="shared" si="54"/>
        <v>0.93569379564091426</v>
      </c>
      <c r="Y1714" s="12">
        <v>148.13587461015857</v>
      </c>
    </row>
    <row r="1715" spans="14:25" x14ac:dyDescent="0.25">
      <c r="N1715" s="33">
        <v>1713</v>
      </c>
      <c r="O1715" s="33">
        <f t="shared" ca="1" si="53"/>
        <v>0.91422699725493106</v>
      </c>
      <c r="P1715" s="33">
        <v>124.71863346667891</v>
      </c>
      <c r="Q1715" s="31">
        <f t="shared" si="54"/>
        <v>0.39798377226971299</v>
      </c>
      <c r="Y1715" s="12">
        <v>124.71863346667891</v>
      </c>
    </row>
    <row r="1716" spans="14:25" x14ac:dyDescent="0.25">
      <c r="N1716" s="33">
        <v>1714</v>
      </c>
      <c r="O1716" s="33">
        <f t="shared" ca="1" si="53"/>
        <v>0.1781276074963235</v>
      </c>
      <c r="P1716" s="33">
        <v>129.07706219039554</v>
      </c>
      <c r="Q1716" s="31">
        <f t="shared" si="54"/>
        <v>0.52316528553775177</v>
      </c>
      <c r="Y1716" s="12">
        <v>129.07706219039554</v>
      </c>
    </row>
    <row r="1717" spans="14:25" x14ac:dyDescent="0.25">
      <c r="N1717" s="33">
        <v>1715</v>
      </c>
      <c r="O1717" s="33">
        <f t="shared" ca="1" si="53"/>
        <v>0.85961246292488835</v>
      </c>
      <c r="P1717" s="33">
        <v>133.02864142077158</v>
      </c>
      <c r="Q1717" s="31">
        <f t="shared" si="54"/>
        <v>0.63716579351804503</v>
      </c>
      <c r="Y1717" s="12">
        <v>133.02864142077158</v>
      </c>
    </row>
    <row r="1718" spans="14:25" x14ac:dyDescent="0.25">
      <c r="N1718" s="33">
        <v>1716</v>
      </c>
      <c r="O1718" s="33">
        <f t="shared" ca="1" si="53"/>
        <v>6.3310925613188851E-2</v>
      </c>
      <c r="P1718" s="33">
        <v>140.87280840617592</v>
      </c>
      <c r="Q1718" s="31">
        <f t="shared" si="54"/>
        <v>0.82845153710644392</v>
      </c>
      <c r="Y1718" s="12">
        <v>140.87280840617592</v>
      </c>
    </row>
    <row r="1719" spans="14:25" x14ac:dyDescent="0.25">
      <c r="N1719" s="33">
        <v>1717</v>
      </c>
      <c r="O1719" s="33">
        <f t="shared" ca="1" si="53"/>
        <v>0.86227741488696208</v>
      </c>
      <c r="P1719" s="33">
        <v>127.13072877413921</v>
      </c>
      <c r="Q1719" s="31">
        <f t="shared" si="54"/>
        <v>0.46647768299346559</v>
      </c>
      <c r="Y1719" s="12">
        <v>127.13072877413921</v>
      </c>
    </row>
    <row r="1720" spans="14:25" x14ac:dyDescent="0.25">
      <c r="N1720" s="33">
        <v>1718</v>
      </c>
      <c r="O1720" s="33">
        <f t="shared" ca="1" si="53"/>
        <v>0.65570630702381294</v>
      </c>
      <c r="P1720" s="33">
        <v>113.77559003256043</v>
      </c>
      <c r="Q1720" s="31">
        <f t="shared" si="54"/>
        <v>0.15271771367036499</v>
      </c>
      <c r="Y1720" s="12">
        <v>113.77559003256043</v>
      </c>
    </row>
    <row r="1721" spans="14:25" x14ac:dyDescent="0.25">
      <c r="N1721" s="33">
        <v>1719</v>
      </c>
      <c r="O1721" s="33">
        <f t="shared" ca="1" si="53"/>
        <v>0.47977511741740286</v>
      </c>
      <c r="P1721" s="33">
        <v>134.72541472790812</v>
      </c>
      <c r="Q1721" s="31">
        <f t="shared" si="54"/>
        <v>0.6837723977777741</v>
      </c>
      <c r="Y1721" s="12">
        <v>134.72541472790812</v>
      </c>
    </row>
    <row r="1722" spans="14:25" x14ac:dyDescent="0.25">
      <c r="N1722" s="33">
        <v>1720</v>
      </c>
      <c r="O1722" s="33">
        <f t="shared" ca="1" si="53"/>
        <v>0.31254301504302273</v>
      </c>
      <c r="P1722" s="33">
        <v>122.92183341534067</v>
      </c>
      <c r="Q1722" s="31">
        <f t="shared" si="54"/>
        <v>0.34930150379206881</v>
      </c>
      <c r="Y1722" s="12">
        <v>122.92183341534067</v>
      </c>
    </row>
    <row r="1723" spans="14:25" x14ac:dyDescent="0.25">
      <c r="N1723" s="33">
        <v>1721</v>
      </c>
      <c r="O1723" s="33">
        <f t="shared" ca="1" si="53"/>
        <v>0.55946425887911932</v>
      </c>
      <c r="P1723" s="33">
        <v>122.43829521152608</v>
      </c>
      <c r="Q1723" s="31">
        <f t="shared" si="54"/>
        <v>0.33664588386102312</v>
      </c>
      <c r="Y1723" s="12">
        <v>122.43829521152608</v>
      </c>
    </row>
    <row r="1724" spans="14:25" x14ac:dyDescent="0.25">
      <c r="N1724" s="33">
        <v>1722</v>
      </c>
      <c r="O1724" s="33">
        <f t="shared" ca="1" si="53"/>
        <v>0.32899614684513745</v>
      </c>
      <c r="P1724" s="33">
        <v>94.504096800605893</v>
      </c>
      <c r="Q1724" s="31">
        <f t="shared" si="54"/>
        <v>1.1382406967255759E-2</v>
      </c>
      <c r="Y1724" s="12">
        <v>94.504096800605893</v>
      </c>
    </row>
    <row r="1725" spans="14:25" x14ac:dyDescent="0.25">
      <c r="N1725" s="33">
        <v>1723</v>
      </c>
      <c r="O1725" s="33">
        <f t="shared" ca="1" si="53"/>
        <v>0.87468702035984802</v>
      </c>
      <c r="P1725" s="33">
        <v>135.52682102408221</v>
      </c>
      <c r="Q1725" s="31">
        <f t="shared" si="54"/>
        <v>0.70498166312192856</v>
      </c>
      <c r="Y1725" s="12">
        <v>135.52682102408221</v>
      </c>
    </row>
    <row r="1726" spans="14:25" x14ac:dyDescent="0.25">
      <c r="N1726" s="33">
        <v>1724</v>
      </c>
      <c r="O1726" s="33">
        <f t="shared" ca="1" si="53"/>
        <v>0.79899291331762323</v>
      </c>
      <c r="P1726" s="33">
        <v>154.92527608553178</v>
      </c>
      <c r="Q1726" s="31">
        <f t="shared" si="54"/>
        <v>0.98074670248229923</v>
      </c>
      <c r="Y1726" s="12">
        <v>154.92527608553178</v>
      </c>
    </row>
    <row r="1727" spans="14:25" x14ac:dyDescent="0.25">
      <c r="N1727" s="33">
        <v>1725</v>
      </c>
      <c r="O1727" s="33">
        <f t="shared" ca="1" si="53"/>
        <v>0.35692620237379646</v>
      </c>
      <c r="P1727" s="33">
        <v>120.8659449669573</v>
      </c>
      <c r="Q1727" s="31">
        <f t="shared" si="54"/>
        <v>0.2970068755437647</v>
      </c>
      <c r="Y1727" s="12">
        <v>120.8659449669573</v>
      </c>
    </row>
    <row r="1728" spans="14:25" x14ac:dyDescent="0.25">
      <c r="N1728" s="33">
        <v>1726</v>
      </c>
      <c r="O1728" s="33">
        <f t="shared" ca="1" si="53"/>
        <v>0.18404742176655264</v>
      </c>
      <c r="P1728" s="33">
        <v>108.74383771862438</v>
      </c>
      <c r="Q1728" s="31">
        <f t="shared" si="54"/>
        <v>8.63509610050293E-2</v>
      </c>
      <c r="Y1728" s="12">
        <v>108.74383771862438</v>
      </c>
    </row>
    <row r="1729" spans="14:25" x14ac:dyDescent="0.25">
      <c r="N1729" s="33">
        <v>1727</v>
      </c>
      <c r="O1729" s="33">
        <f t="shared" ca="1" si="53"/>
        <v>0.96807842133470923</v>
      </c>
      <c r="P1729" s="33">
        <v>131.67232397153813</v>
      </c>
      <c r="Q1729" s="31">
        <f t="shared" si="54"/>
        <v>0.59862399898089347</v>
      </c>
      <c r="Y1729" s="12">
        <v>131.67232397153813</v>
      </c>
    </row>
    <row r="1730" spans="14:25" x14ac:dyDescent="0.25">
      <c r="N1730" s="33">
        <v>1728</v>
      </c>
      <c r="O1730" s="33">
        <f t="shared" ca="1" si="53"/>
        <v>0.15777954091038326</v>
      </c>
      <c r="P1730" s="33">
        <v>152.99860072407972</v>
      </c>
      <c r="Q1730" s="31">
        <f t="shared" si="54"/>
        <v>0.97205624579549266</v>
      </c>
      <c r="Y1730" s="12">
        <v>152.99860072407972</v>
      </c>
    </row>
    <row r="1731" spans="14:25" x14ac:dyDescent="0.25">
      <c r="N1731" s="33">
        <v>1729</v>
      </c>
      <c r="O1731" s="33">
        <f t="shared" ca="1" si="53"/>
        <v>0.76070766525494782</v>
      </c>
      <c r="P1731" s="33">
        <v>122.89922561237373</v>
      </c>
      <c r="Q1731" s="31">
        <f t="shared" si="54"/>
        <v>0.34870524275626374</v>
      </c>
      <c r="Y1731" s="12">
        <v>122.89922561237373</v>
      </c>
    </row>
    <row r="1732" spans="14:25" x14ac:dyDescent="0.25">
      <c r="N1732" s="33">
        <v>1730</v>
      </c>
      <c r="O1732" s="33">
        <f t="shared" ref="O1732:O1795" ca="1" si="55">RAND()</f>
        <v>0.68133044064961801</v>
      </c>
      <c r="P1732" s="33">
        <v>119.76629408380921</v>
      </c>
      <c r="Q1732" s="31">
        <f t="shared" ref="Q1732:Q1795" si="56">_xlfn.NORM.S.DIST(($L$5+$L$6*ASINH((P1732-$L$3)/$L$4)),TRUE)</f>
        <v>0.27078870768310359</v>
      </c>
      <c r="Y1732" s="12">
        <v>119.76629408380921</v>
      </c>
    </row>
    <row r="1733" spans="14:25" x14ac:dyDescent="0.25">
      <c r="N1733" s="33">
        <v>1731</v>
      </c>
      <c r="O1733" s="33">
        <f t="shared" ca="1" si="55"/>
        <v>0.7478565588393884</v>
      </c>
      <c r="P1733" s="33">
        <v>92.430433445150342</v>
      </c>
      <c r="Q1733" s="31">
        <f t="shared" si="56"/>
        <v>8.084276976205975E-3</v>
      </c>
      <c r="Y1733" s="12">
        <v>92.430433445150342</v>
      </c>
    </row>
    <row r="1734" spans="14:25" x14ac:dyDescent="0.25">
      <c r="N1734" s="33">
        <v>1732</v>
      </c>
      <c r="O1734" s="33">
        <f t="shared" ca="1" si="55"/>
        <v>0.8773014396191321</v>
      </c>
      <c r="P1734" s="33">
        <v>134.38994329524922</v>
      </c>
      <c r="Q1734" s="31">
        <f t="shared" si="56"/>
        <v>0.67472941949676191</v>
      </c>
      <c r="Y1734" s="12">
        <v>134.38994329524922</v>
      </c>
    </row>
    <row r="1735" spans="14:25" x14ac:dyDescent="0.25">
      <c r="N1735" s="33">
        <v>1733</v>
      </c>
      <c r="O1735" s="33">
        <f t="shared" ca="1" si="55"/>
        <v>0.60634020803493793</v>
      </c>
      <c r="P1735" s="33">
        <v>153.57090284621205</v>
      </c>
      <c r="Q1735" s="31">
        <f t="shared" si="56"/>
        <v>0.97491888760387213</v>
      </c>
      <c r="Y1735" s="12">
        <v>153.57090284621205</v>
      </c>
    </row>
    <row r="1736" spans="14:25" x14ac:dyDescent="0.25">
      <c r="N1736" s="33">
        <v>1734</v>
      </c>
      <c r="O1736" s="33">
        <f t="shared" ca="1" si="55"/>
        <v>0.69404964476230213</v>
      </c>
      <c r="P1736" s="33">
        <v>115.7168165442133</v>
      </c>
      <c r="Q1736" s="31">
        <f t="shared" si="56"/>
        <v>0.18622473178501547</v>
      </c>
      <c r="Y1736" s="12">
        <v>115.7168165442133</v>
      </c>
    </row>
    <row r="1737" spans="14:25" x14ac:dyDescent="0.25">
      <c r="N1737" s="33">
        <v>1735</v>
      </c>
      <c r="O1737" s="33">
        <f t="shared" ca="1" si="55"/>
        <v>0.9581839512269188</v>
      </c>
      <c r="P1737" s="33">
        <v>112.9973123169701</v>
      </c>
      <c r="Q1737" s="31">
        <f t="shared" si="56"/>
        <v>0.14056305245719911</v>
      </c>
      <c r="Y1737" s="12">
        <v>112.9973123169701</v>
      </c>
    </row>
    <row r="1738" spans="14:25" x14ac:dyDescent="0.25">
      <c r="N1738" s="33">
        <v>1736</v>
      </c>
      <c r="O1738" s="33">
        <f t="shared" ca="1" si="55"/>
        <v>0.13049549789663528</v>
      </c>
      <c r="P1738" s="33">
        <v>125.5606047065282</v>
      </c>
      <c r="Q1738" s="31">
        <f t="shared" si="56"/>
        <v>0.42155900421249715</v>
      </c>
      <c r="Y1738" s="12">
        <v>125.5606047065282</v>
      </c>
    </row>
    <row r="1739" spans="14:25" x14ac:dyDescent="0.25">
      <c r="N1739" s="33">
        <v>1737</v>
      </c>
      <c r="O1739" s="33">
        <f t="shared" ca="1" si="55"/>
        <v>0.94491432215707194</v>
      </c>
      <c r="P1739" s="33">
        <v>95.601918829595121</v>
      </c>
      <c r="Q1739" s="31">
        <f t="shared" si="56"/>
        <v>1.3580370158941207E-2</v>
      </c>
      <c r="Y1739" s="12">
        <v>95.601918829595121</v>
      </c>
    </row>
    <row r="1740" spans="14:25" x14ac:dyDescent="0.25">
      <c r="N1740" s="33">
        <v>1738</v>
      </c>
      <c r="O1740" s="33">
        <f t="shared" ca="1" si="55"/>
        <v>0.30694767937887202</v>
      </c>
      <c r="P1740" s="33">
        <v>107.59025095787673</v>
      </c>
      <c r="Q1740" s="31">
        <f t="shared" si="56"/>
        <v>7.4927566377085419E-2</v>
      </c>
      <c r="Y1740" s="12">
        <v>107.59025095787673</v>
      </c>
    </row>
    <row r="1741" spans="14:25" x14ac:dyDescent="0.25">
      <c r="N1741" s="33">
        <v>1739</v>
      </c>
      <c r="O1741" s="33">
        <f t="shared" ca="1" si="55"/>
        <v>4.787187794612402E-2</v>
      </c>
      <c r="P1741" s="33">
        <v>116.10565511547821</v>
      </c>
      <c r="Q1741" s="31">
        <f t="shared" si="56"/>
        <v>0.19348919628877947</v>
      </c>
      <c r="Y1741" s="12">
        <v>116.10565511547821</v>
      </c>
    </row>
    <row r="1742" spans="14:25" x14ac:dyDescent="0.25">
      <c r="N1742" s="33">
        <v>1740</v>
      </c>
      <c r="O1742" s="33">
        <f t="shared" ca="1" si="55"/>
        <v>0.70404428814733644</v>
      </c>
      <c r="P1742" s="33">
        <v>113.44878113410924</v>
      </c>
      <c r="Q1742" s="31">
        <f t="shared" si="56"/>
        <v>0.14752568387570883</v>
      </c>
      <c r="Y1742" s="12">
        <v>113.44878113410924</v>
      </c>
    </row>
    <row r="1743" spans="14:25" x14ac:dyDescent="0.25">
      <c r="N1743" s="33">
        <v>1741</v>
      </c>
      <c r="O1743" s="33">
        <f t="shared" ca="1" si="55"/>
        <v>0.5899064632336406</v>
      </c>
      <c r="P1743" s="33">
        <v>134.69824237591371</v>
      </c>
      <c r="Q1743" s="31">
        <f t="shared" si="56"/>
        <v>0.6830434068818978</v>
      </c>
      <c r="Y1743" s="12">
        <v>134.69824237591371</v>
      </c>
    </row>
    <row r="1744" spans="14:25" x14ac:dyDescent="0.25">
      <c r="N1744" s="33">
        <v>1742</v>
      </c>
      <c r="O1744" s="33">
        <f t="shared" ca="1" si="55"/>
        <v>0.34152721750771131</v>
      </c>
      <c r="P1744" s="33">
        <v>137.26223172833389</v>
      </c>
      <c r="Q1744" s="31">
        <f t="shared" si="56"/>
        <v>0.74875277826049058</v>
      </c>
      <c r="Y1744" s="12">
        <v>137.26223172833389</v>
      </c>
    </row>
    <row r="1745" spans="14:25" x14ac:dyDescent="0.25">
      <c r="N1745" s="33">
        <v>1743</v>
      </c>
      <c r="O1745" s="33">
        <f t="shared" ca="1" si="55"/>
        <v>0.75166419262582007</v>
      </c>
      <c r="P1745" s="33">
        <v>137.30852925507241</v>
      </c>
      <c r="Q1745" s="31">
        <f t="shared" si="56"/>
        <v>0.7498761615504983</v>
      </c>
      <c r="Y1745" s="12">
        <v>137.30852925507241</v>
      </c>
    </row>
    <row r="1746" spans="14:25" x14ac:dyDescent="0.25">
      <c r="N1746" s="33">
        <v>1744</v>
      </c>
      <c r="O1746" s="33">
        <f t="shared" ca="1" si="55"/>
        <v>4.2597577107334139E-2</v>
      </c>
      <c r="P1746" s="33">
        <v>147.12279748416086</v>
      </c>
      <c r="Q1746" s="31">
        <f t="shared" si="56"/>
        <v>0.92490005883869353</v>
      </c>
      <c r="Y1746" s="12">
        <v>147.12279748416086</v>
      </c>
    </row>
    <row r="1747" spans="14:25" x14ac:dyDescent="0.25">
      <c r="N1747" s="33">
        <v>1745</v>
      </c>
      <c r="O1747" s="33">
        <f t="shared" ca="1" si="55"/>
        <v>0.15776108851033777</v>
      </c>
      <c r="P1747" s="33">
        <v>146.09490596880335</v>
      </c>
      <c r="Q1747" s="31">
        <f t="shared" si="56"/>
        <v>0.91264415394112364</v>
      </c>
      <c r="Y1747" s="12">
        <v>146.09490596880335</v>
      </c>
    </row>
    <row r="1748" spans="14:25" x14ac:dyDescent="0.25">
      <c r="N1748" s="33">
        <v>1746</v>
      </c>
      <c r="O1748" s="33">
        <f t="shared" ca="1" si="55"/>
        <v>0.36042166300984546</v>
      </c>
      <c r="P1748" s="33">
        <v>110.40300585623363</v>
      </c>
      <c r="Q1748" s="31">
        <f t="shared" si="56"/>
        <v>0.10513638884555927</v>
      </c>
      <c r="Y1748" s="12">
        <v>110.40300585623363</v>
      </c>
    </row>
    <row r="1749" spans="14:25" x14ac:dyDescent="0.25">
      <c r="N1749" s="33">
        <v>1747</v>
      </c>
      <c r="O1749" s="33">
        <f t="shared" ca="1" si="55"/>
        <v>0.97174558099515984</v>
      </c>
      <c r="P1749" s="33">
        <v>114.77507813240436</v>
      </c>
      <c r="Q1749" s="31">
        <f t="shared" si="56"/>
        <v>0.1693966484523643</v>
      </c>
      <c r="Y1749" s="12">
        <v>114.77507813240436</v>
      </c>
    </row>
    <row r="1750" spans="14:25" x14ac:dyDescent="0.25">
      <c r="N1750" s="33">
        <v>1748</v>
      </c>
      <c r="O1750" s="33">
        <f t="shared" ca="1" si="55"/>
        <v>4.2602143425861883E-2</v>
      </c>
      <c r="P1750" s="33">
        <v>143.43553800555583</v>
      </c>
      <c r="Q1750" s="31">
        <f t="shared" si="56"/>
        <v>0.87445626864461312</v>
      </c>
      <c r="Y1750" s="12">
        <v>143.43553800555583</v>
      </c>
    </row>
    <row r="1751" spans="14:25" x14ac:dyDescent="0.25">
      <c r="N1751" s="33">
        <v>1749</v>
      </c>
      <c r="O1751" s="33">
        <f t="shared" ca="1" si="55"/>
        <v>0.72222326023477101</v>
      </c>
      <c r="P1751" s="33">
        <v>123.31152217613359</v>
      </c>
      <c r="Q1751" s="31">
        <f t="shared" si="56"/>
        <v>0.35964692559645872</v>
      </c>
      <c r="Y1751" s="12">
        <v>123.31152217613359</v>
      </c>
    </row>
    <row r="1752" spans="14:25" x14ac:dyDescent="0.25">
      <c r="N1752" s="33">
        <v>1750</v>
      </c>
      <c r="O1752" s="33">
        <f t="shared" ca="1" si="55"/>
        <v>0.61746293577810263</v>
      </c>
      <c r="P1752" s="33">
        <v>126.45031583208572</v>
      </c>
      <c r="Q1752" s="31">
        <f t="shared" si="56"/>
        <v>0.44688386107327582</v>
      </c>
      <c r="Y1752" s="12">
        <v>126.45031583208572</v>
      </c>
    </row>
    <row r="1753" spans="14:25" x14ac:dyDescent="0.25">
      <c r="N1753" s="33">
        <v>1751</v>
      </c>
      <c r="O1753" s="33">
        <f t="shared" ca="1" si="55"/>
        <v>1.4569755335149925E-2</v>
      </c>
      <c r="P1753" s="33">
        <v>128.03821065627085</v>
      </c>
      <c r="Q1753" s="31">
        <f t="shared" si="56"/>
        <v>0.49282861901313846</v>
      </c>
      <c r="Y1753" s="12">
        <v>128.03821065627085</v>
      </c>
    </row>
    <row r="1754" spans="14:25" x14ac:dyDescent="0.25">
      <c r="N1754" s="33">
        <v>1752</v>
      </c>
      <c r="O1754" s="33">
        <f t="shared" ca="1" si="55"/>
        <v>0.17687346381145275</v>
      </c>
      <c r="P1754" s="33">
        <v>132.38783833210672</v>
      </c>
      <c r="Q1754" s="31">
        <f t="shared" si="56"/>
        <v>0.61907242092239689</v>
      </c>
      <c r="Y1754" s="12">
        <v>132.38783833210672</v>
      </c>
    </row>
    <row r="1755" spans="14:25" x14ac:dyDescent="0.25">
      <c r="N1755" s="33">
        <v>1753</v>
      </c>
      <c r="O1755" s="33">
        <f t="shared" ca="1" si="55"/>
        <v>0.13488586798370528</v>
      </c>
      <c r="P1755" s="33">
        <v>111.35422748961969</v>
      </c>
      <c r="Q1755" s="31">
        <f t="shared" si="56"/>
        <v>0.11723875337817925</v>
      </c>
      <c r="Y1755" s="12">
        <v>111.35422748961969</v>
      </c>
    </row>
    <row r="1756" spans="14:25" x14ac:dyDescent="0.25">
      <c r="N1756" s="33">
        <v>1754</v>
      </c>
      <c r="O1756" s="33">
        <f t="shared" ca="1" si="55"/>
        <v>0.39756417616915307</v>
      </c>
      <c r="P1756" s="33">
        <v>133.99521877450283</v>
      </c>
      <c r="Q1756" s="31">
        <f t="shared" si="56"/>
        <v>0.66397442671009888</v>
      </c>
      <c r="Y1756" s="12">
        <v>133.99521877450283</v>
      </c>
    </row>
    <row r="1757" spans="14:25" x14ac:dyDescent="0.25">
      <c r="N1757" s="33">
        <v>1755</v>
      </c>
      <c r="O1757" s="33">
        <f t="shared" ca="1" si="55"/>
        <v>0.98710723343077389</v>
      </c>
      <c r="P1757" s="33">
        <v>142.8764601774443</v>
      </c>
      <c r="Q1757" s="31">
        <f t="shared" si="56"/>
        <v>0.86519658700917579</v>
      </c>
      <c r="Y1757" s="12">
        <v>142.8764601774443</v>
      </c>
    </row>
    <row r="1758" spans="14:25" x14ac:dyDescent="0.25">
      <c r="N1758" s="33">
        <v>1756</v>
      </c>
      <c r="O1758" s="33">
        <f t="shared" ca="1" si="55"/>
        <v>0.76435720040713839</v>
      </c>
      <c r="P1758" s="33">
        <v>139.96671993155769</v>
      </c>
      <c r="Q1758" s="31">
        <f t="shared" si="56"/>
        <v>0.81003023860454504</v>
      </c>
      <c r="Y1758" s="12">
        <v>139.96671993155769</v>
      </c>
    </row>
    <row r="1759" spans="14:25" x14ac:dyDescent="0.25">
      <c r="N1759" s="33">
        <v>1757</v>
      </c>
      <c r="O1759" s="33">
        <f t="shared" ca="1" si="55"/>
        <v>0.87711688926363696</v>
      </c>
      <c r="P1759" s="33">
        <v>145.02166304547637</v>
      </c>
      <c r="Q1759" s="31">
        <f t="shared" si="56"/>
        <v>0.89838170973983844</v>
      </c>
      <c r="Y1759" s="12">
        <v>145.02166304547637</v>
      </c>
    </row>
    <row r="1760" spans="14:25" x14ac:dyDescent="0.25">
      <c r="N1760" s="33">
        <v>1758</v>
      </c>
      <c r="O1760" s="33">
        <f t="shared" ca="1" si="55"/>
        <v>8.830353211425257E-2</v>
      </c>
      <c r="P1760" s="33">
        <v>138.34949533378168</v>
      </c>
      <c r="Q1760" s="31">
        <f t="shared" si="56"/>
        <v>0.77447445508402746</v>
      </c>
      <c r="Y1760" s="12">
        <v>138.34949533378168</v>
      </c>
    </row>
    <row r="1761" spans="14:25" x14ac:dyDescent="0.25">
      <c r="N1761" s="33">
        <v>1759</v>
      </c>
      <c r="O1761" s="33">
        <f t="shared" ca="1" si="55"/>
        <v>0.27660102151320787</v>
      </c>
      <c r="P1761" s="33">
        <v>118.18006011331215</v>
      </c>
      <c r="Q1761" s="31">
        <f t="shared" si="56"/>
        <v>0.23534728094394577</v>
      </c>
      <c r="Y1761" s="12">
        <v>118.18006011331215</v>
      </c>
    </row>
    <row r="1762" spans="14:25" x14ac:dyDescent="0.25">
      <c r="N1762" s="33">
        <v>1760</v>
      </c>
      <c r="O1762" s="33">
        <f t="shared" ca="1" si="55"/>
        <v>0.82145265127540501</v>
      </c>
      <c r="P1762" s="33">
        <v>134.12651475880284</v>
      </c>
      <c r="Q1762" s="31">
        <f t="shared" si="56"/>
        <v>0.66756513223903102</v>
      </c>
      <c r="Y1762" s="12">
        <v>134.12651475880284</v>
      </c>
    </row>
    <row r="1763" spans="14:25" x14ac:dyDescent="0.25">
      <c r="N1763" s="33">
        <v>1761</v>
      </c>
      <c r="O1763" s="33">
        <f t="shared" ca="1" si="55"/>
        <v>0.96835452537584976</v>
      </c>
      <c r="P1763" s="33">
        <v>134.53519620067726</v>
      </c>
      <c r="Q1763" s="31">
        <f t="shared" si="56"/>
        <v>0.67865619949378186</v>
      </c>
      <c r="Y1763" s="12">
        <v>134.53519620067726</v>
      </c>
    </row>
    <row r="1764" spans="14:25" x14ac:dyDescent="0.25">
      <c r="N1764" s="33">
        <v>1762</v>
      </c>
      <c r="O1764" s="33">
        <f t="shared" ca="1" si="55"/>
        <v>0.24630584806409817</v>
      </c>
      <c r="P1764" s="33">
        <v>108.19687420288855</v>
      </c>
      <c r="Q1764" s="31">
        <f t="shared" si="56"/>
        <v>8.0773775703470121E-2</v>
      </c>
      <c r="Y1764" s="12">
        <v>108.19687420288855</v>
      </c>
    </row>
    <row r="1765" spans="14:25" x14ac:dyDescent="0.25">
      <c r="N1765" s="33">
        <v>1763</v>
      </c>
      <c r="O1765" s="33">
        <f t="shared" ca="1" si="55"/>
        <v>0.55972933172963957</v>
      </c>
      <c r="P1765" s="33">
        <v>112.03417356406911</v>
      </c>
      <c r="Q1765" s="31">
        <f t="shared" si="56"/>
        <v>0.12651235354303769</v>
      </c>
      <c r="Y1765" s="12">
        <v>112.03417356406911</v>
      </c>
    </row>
    <row r="1766" spans="14:25" x14ac:dyDescent="0.25">
      <c r="N1766" s="33">
        <v>1764</v>
      </c>
      <c r="O1766" s="33">
        <f t="shared" ca="1" si="55"/>
        <v>0.86495766021195519</v>
      </c>
      <c r="P1766" s="33">
        <v>134.654008746464</v>
      </c>
      <c r="Q1766" s="31">
        <f t="shared" si="56"/>
        <v>0.68185536320098983</v>
      </c>
      <c r="Y1766" s="12">
        <v>134.654008746464</v>
      </c>
    </row>
    <row r="1767" spans="14:25" x14ac:dyDescent="0.25">
      <c r="N1767" s="33">
        <v>1765</v>
      </c>
      <c r="O1767" s="33">
        <f t="shared" ca="1" si="55"/>
        <v>0.36826624012346587</v>
      </c>
      <c r="P1767" s="33">
        <v>128.8535026005149</v>
      </c>
      <c r="Q1767" s="31">
        <f t="shared" si="56"/>
        <v>0.51662960469637143</v>
      </c>
      <c r="Y1767" s="12">
        <v>128.8535026005149</v>
      </c>
    </row>
    <row r="1768" spans="14:25" x14ac:dyDescent="0.25">
      <c r="N1768" s="33">
        <v>1766</v>
      </c>
      <c r="O1768" s="33">
        <f t="shared" ca="1" si="55"/>
        <v>0.18174744314101776</v>
      </c>
      <c r="P1768" s="33">
        <v>118.98884618961141</v>
      </c>
      <c r="Q1768" s="31">
        <f t="shared" si="56"/>
        <v>0.25305683113070299</v>
      </c>
      <c r="Y1768" s="12">
        <v>118.98884618961141</v>
      </c>
    </row>
    <row r="1769" spans="14:25" x14ac:dyDescent="0.25">
      <c r="N1769" s="33">
        <v>1767</v>
      </c>
      <c r="O1769" s="33">
        <f t="shared" ca="1" si="55"/>
        <v>5.44163884271468E-2</v>
      </c>
      <c r="P1769" s="33">
        <v>131.3958589693809</v>
      </c>
      <c r="Q1769" s="31">
        <f t="shared" si="56"/>
        <v>0.5906651083163913</v>
      </c>
      <c r="Y1769" s="12">
        <v>131.3958589693809</v>
      </c>
    </row>
    <row r="1770" spans="14:25" x14ac:dyDescent="0.25">
      <c r="N1770" s="33">
        <v>1768</v>
      </c>
      <c r="O1770" s="33">
        <f t="shared" ca="1" si="55"/>
        <v>0.22808189514848831</v>
      </c>
      <c r="P1770" s="33">
        <v>103.79638415374465</v>
      </c>
      <c r="Q1770" s="31">
        <f t="shared" si="56"/>
        <v>4.5662001989990916E-2</v>
      </c>
      <c r="Y1770" s="12">
        <v>103.79638415374465</v>
      </c>
    </row>
    <row r="1771" spans="14:25" x14ac:dyDescent="0.25">
      <c r="N1771" s="33">
        <v>1769</v>
      </c>
      <c r="O1771" s="33">
        <f t="shared" ca="1" si="55"/>
        <v>2.0516669225967843E-2</v>
      </c>
      <c r="P1771" s="33">
        <v>134.85930332177057</v>
      </c>
      <c r="Q1771" s="31">
        <f t="shared" si="56"/>
        <v>0.68735526652477708</v>
      </c>
      <c r="Y1771" s="12">
        <v>134.85930332177057</v>
      </c>
    </row>
    <row r="1772" spans="14:25" x14ac:dyDescent="0.25">
      <c r="N1772" s="33">
        <v>1770</v>
      </c>
      <c r="O1772" s="33">
        <f t="shared" ca="1" si="55"/>
        <v>0.47590648568675997</v>
      </c>
      <c r="P1772" s="33">
        <v>135.80755310210412</v>
      </c>
      <c r="Q1772" s="31">
        <f t="shared" si="56"/>
        <v>0.71227100771639273</v>
      </c>
      <c r="Y1772" s="12">
        <v>135.80755310210412</v>
      </c>
    </row>
    <row r="1773" spans="14:25" x14ac:dyDescent="0.25">
      <c r="N1773" s="33">
        <v>1771</v>
      </c>
      <c r="O1773" s="33">
        <f t="shared" ca="1" si="55"/>
        <v>4.9378471537233959E-2</v>
      </c>
      <c r="P1773" s="33">
        <v>141.15210204719159</v>
      </c>
      <c r="Q1773" s="31">
        <f t="shared" si="56"/>
        <v>0.83390554204718492</v>
      </c>
      <c r="Y1773" s="12">
        <v>141.15210204719159</v>
      </c>
    </row>
    <row r="1774" spans="14:25" x14ac:dyDescent="0.25">
      <c r="N1774" s="33">
        <v>1772</v>
      </c>
      <c r="O1774" s="33">
        <f t="shared" ca="1" si="55"/>
        <v>7.1475726329656264E-2</v>
      </c>
      <c r="P1774" s="33">
        <v>112.96197796596122</v>
      </c>
      <c r="Q1774" s="31">
        <f t="shared" si="56"/>
        <v>0.14002833522849481</v>
      </c>
      <c r="Y1774" s="12">
        <v>112.96197796596122</v>
      </c>
    </row>
    <row r="1775" spans="14:25" x14ac:dyDescent="0.25">
      <c r="N1775" s="33">
        <v>1773</v>
      </c>
      <c r="O1775" s="33">
        <f t="shared" ca="1" si="55"/>
        <v>0.23557009327213574</v>
      </c>
      <c r="P1775" s="33">
        <v>139.20771306084379</v>
      </c>
      <c r="Q1775" s="31">
        <f t="shared" si="56"/>
        <v>0.7937604135688423</v>
      </c>
      <c r="Y1775" s="12">
        <v>139.20771306084379</v>
      </c>
    </row>
    <row r="1776" spans="14:25" x14ac:dyDescent="0.25">
      <c r="N1776" s="33">
        <v>1774</v>
      </c>
      <c r="O1776" s="33">
        <f t="shared" ca="1" si="55"/>
        <v>0.96227777723067631</v>
      </c>
      <c r="P1776" s="33">
        <v>121.5536593000385</v>
      </c>
      <c r="Q1776" s="31">
        <f t="shared" si="56"/>
        <v>0.31404684570058206</v>
      </c>
      <c r="Y1776" s="12">
        <v>121.5536593000385</v>
      </c>
    </row>
    <row r="1777" spans="14:25" x14ac:dyDescent="0.25">
      <c r="N1777" s="33">
        <v>1775</v>
      </c>
      <c r="O1777" s="33">
        <f t="shared" ca="1" si="55"/>
        <v>0.919902429465976</v>
      </c>
      <c r="P1777" s="33">
        <v>119.98422724249511</v>
      </c>
      <c r="Q1777" s="31">
        <f t="shared" si="56"/>
        <v>0.27588071374236739</v>
      </c>
      <c r="Y1777" s="12">
        <v>119.98422724249511</v>
      </c>
    </row>
    <row r="1778" spans="14:25" x14ac:dyDescent="0.25">
      <c r="N1778" s="33">
        <v>1776</v>
      </c>
      <c r="O1778" s="33">
        <f t="shared" ca="1" si="55"/>
        <v>7.8512492802615408E-2</v>
      </c>
      <c r="P1778" s="33">
        <v>149.50255308987576</v>
      </c>
      <c r="Q1778" s="31">
        <f t="shared" si="56"/>
        <v>0.94835299091837655</v>
      </c>
      <c r="Y1778" s="12">
        <v>149.50255308987576</v>
      </c>
    </row>
    <row r="1779" spans="14:25" x14ac:dyDescent="0.25">
      <c r="N1779" s="33">
        <v>1777</v>
      </c>
      <c r="O1779" s="33">
        <f t="shared" ca="1" si="55"/>
        <v>7.987621631569819E-2</v>
      </c>
      <c r="P1779" s="33">
        <v>119.0044472644375</v>
      </c>
      <c r="Q1779" s="31">
        <f t="shared" si="56"/>
        <v>0.25340590289958176</v>
      </c>
      <c r="Y1779" s="12">
        <v>119.0044472644375</v>
      </c>
    </row>
    <row r="1780" spans="14:25" x14ac:dyDescent="0.25">
      <c r="N1780" s="33">
        <v>1778</v>
      </c>
      <c r="O1780" s="33">
        <f t="shared" ca="1" si="55"/>
        <v>0.27692232124709093</v>
      </c>
      <c r="P1780" s="33">
        <v>149.79186223588209</v>
      </c>
      <c r="Q1780" s="31">
        <f t="shared" si="56"/>
        <v>0.95076795972890871</v>
      </c>
      <c r="Y1780" s="12">
        <v>149.79186223588209</v>
      </c>
    </row>
    <row r="1781" spans="14:25" x14ac:dyDescent="0.25">
      <c r="N1781" s="33">
        <v>1779</v>
      </c>
      <c r="O1781" s="33">
        <f t="shared" ca="1" si="55"/>
        <v>0.28504095195186185</v>
      </c>
      <c r="P1781" s="33">
        <v>136.66752976791594</v>
      </c>
      <c r="Q1781" s="31">
        <f t="shared" si="56"/>
        <v>0.73411020708072516</v>
      </c>
      <c r="Y1781" s="12">
        <v>136.66752976791594</v>
      </c>
    </row>
    <row r="1782" spans="14:25" x14ac:dyDescent="0.25">
      <c r="N1782" s="33">
        <v>1780</v>
      </c>
      <c r="O1782" s="33">
        <f t="shared" ca="1" si="55"/>
        <v>0.5972500174914579</v>
      </c>
      <c r="P1782" s="33">
        <v>131.32387676680284</v>
      </c>
      <c r="Q1782" s="31">
        <f t="shared" si="56"/>
        <v>0.58858827974393968</v>
      </c>
      <c r="Y1782" s="12">
        <v>131.32387676680284</v>
      </c>
    </row>
    <row r="1783" spans="14:25" x14ac:dyDescent="0.25">
      <c r="N1783" s="33">
        <v>1781</v>
      </c>
      <c r="O1783" s="33">
        <f t="shared" ca="1" si="55"/>
        <v>0.18392636946783547</v>
      </c>
      <c r="P1783" s="33">
        <v>129.46376345289372</v>
      </c>
      <c r="Q1783" s="31">
        <f t="shared" si="56"/>
        <v>0.5344708953793269</v>
      </c>
      <c r="Y1783" s="12">
        <v>129.46376345289372</v>
      </c>
    </row>
    <row r="1784" spans="14:25" x14ac:dyDescent="0.25">
      <c r="N1784" s="33">
        <v>1782</v>
      </c>
      <c r="O1784" s="33">
        <f t="shared" ca="1" si="55"/>
        <v>0.57456051672947606</v>
      </c>
      <c r="P1784" s="33">
        <v>109.62364700992917</v>
      </c>
      <c r="Q1784" s="31">
        <f t="shared" si="56"/>
        <v>9.5953989884608029E-2</v>
      </c>
      <c r="Y1784" s="12">
        <v>109.62364700992917</v>
      </c>
    </row>
    <row r="1785" spans="14:25" x14ac:dyDescent="0.25">
      <c r="N1785" s="33">
        <v>1783</v>
      </c>
      <c r="O1785" s="33">
        <f t="shared" ca="1" si="55"/>
        <v>0.73665878464880785</v>
      </c>
      <c r="P1785" s="33">
        <v>118.58197120618179</v>
      </c>
      <c r="Q1785" s="31">
        <f t="shared" si="56"/>
        <v>0.24405234084484828</v>
      </c>
      <c r="Y1785" s="12">
        <v>118.58197120618179</v>
      </c>
    </row>
    <row r="1786" spans="14:25" x14ac:dyDescent="0.25">
      <c r="N1786" s="33">
        <v>1784</v>
      </c>
      <c r="O1786" s="33">
        <f t="shared" ca="1" si="55"/>
        <v>0.25315528445735447</v>
      </c>
      <c r="P1786" s="33">
        <v>134.05220110600794</v>
      </c>
      <c r="Q1786" s="31">
        <f t="shared" si="56"/>
        <v>0.66553438575317614</v>
      </c>
      <c r="Y1786" s="12">
        <v>134.05220110600794</v>
      </c>
    </row>
    <row r="1787" spans="14:25" x14ac:dyDescent="0.25">
      <c r="N1787" s="33">
        <v>1785</v>
      </c>
      <c r="O1787" s="33">
        <f t="shared" ca="1" si="55"/>
        <v>0.54634353598123442</v>
      </c>
      <c r="P1787" s="33">
        <v>112.45539026206775</v>
      </c>
      <c r="Q1787" s="31">
        <f t="shared" si="56"/>
        <v>0.13252386204170905</v>
      </c>
      <c r="Y1787" s="12">
        <v>112.45539026206775</v>
      </c>
    </row>
    <row r="1788" spans="14:25" x14ac:dyDescent="0.25">
      <c r="N1788" s="33">
        <v>1786</v>
      </c>
      <c r="O1788" s="33">
        <f t="shared" ca="1" si="55"/>
        <v>0.33588320006933747</v>
      </c>
      <c r="P1788" s="33">
        <v>128.08109946788795</v>
      </c>
      <c r="Q1788" s="31">
        <f t="shared" si="56"/>
        <v>0.49407849714776159</v>
      </c>
      <c r="Y1788" s="12">
        <v>128.08109946788795</v>
      </c>
    </row>
    <row r="1789" spans="14:25" x14ac:dyDescent="0.25">
      <c r="N1789" s="33">
        <v>1787</v>
      </c>
      <c r="O1789" s="33">
        <f t="shared" ca="1" si="55"/>
        <v>0.93317088566681305</v>
      </c>
      <c r="P1789" s="33">
        <v>123.72930246949703</v>
      </c>
      <c r="Q1789" s="31">
        <f t="shared" si="56"/>
        <v>0.37087530664391133</v>
      </c>
      <c r="Y1789" s="12">
        <v>123.72930246949703</v>
      </c>
    </row>
    <row r="1790" spans="14:25" x14ac:dyDescent="0.25">
      <c r="N1790" s="33">
        <v>1788</v>
      </c>
      <c r="O1790" s="33">
        <f t="shared" ca="1" si="55"/>
        <v>0.32663896952558558</v>
      </c>
      <c r="P1790" s="33">
        <v>137.25237838908632</v>
      </c>
      <c r="Q1790" s="31">
        <f t="shared" si="56"/>
        <v>0.74851337896051517</v>
      </c>
      <c r="Y1790" s="12">
        <v>137.25237838908632</v>
      </c>
    </row>
    <row r="1791" spans="14:25" x14ac:dyDescent="0.25">
      <c r="N1791" s="33">
        <v>1789</v>
      </c>
      <c r="O1791" s="33">
        <f t="shared" ca="1" si="55"/>
        <v>0.30846772372207409</v>
      </c>
      <c r="P1791" s="33">
        <v>124.94286133380439</v>
      </c>
      <c r="Q1791" s="31">
        <f t="shared" si="56"/>
        <v>0.40422037897198704</v>
      </c>
      <c r="Y1791" s="12">
        <v>124.94286133380439</v>
      </c>
    </row>
    <row r="1792" spans="14:25" x14ac:dyDescent="0.25">
      <c r="N1792" s="33">
        <v>1790</v>
      </c>
      <c r="O1792" s="33">
        <f t="shared" ca="1" si="55"/>
        <v>0.34187521453761904</v>
      </c>
      <c r="P1792" s="33">
        <v>129.69370663798367</v>
      </c>
      <c r="Q1792" s="31">
        <f t="shared" si="56"/>
        <v>0.5411906867569255</v>
      </c>
      <c r="Y1792" s="12">
        <v>129.69370663798367</v>
      </c>
    </row>
    <row r="1793" spans="14:25" x14ac:dyDescent="0.25">
      <c r="N1793" s="33">
        <v>1791</v>
      </c>
      <c r="O1793" s="33">
        <f t="shared" ca="1" si="55"/>
        <v>0.17460213133041436</v>
      </c>
      <c r="P1793" s="33">
        <v>117.85068784528829</v>
      </c>
      <c r="Q1793" s="31">
        <f t="shared" si="56"/>
        <v>0.22835551193991568</v>
      </c>
      <c r="Y1793" s="12">
        <v>117.85068784528829</v>
      </c>
    </row>
    <row r="1794" spans="14:25" x14ac:dyDescent="0.25">
      <c r="N1794" s="33">
        <v>1792</v>
      </c>
      <c r="O1794" s="33">
        <f t="shared" ca="1" si="55"/>
        <v>0.32429237628964891</v>
      </c>
      <c r="P1794" s="33">
        <v>136.33072883288929</v>
      </c>
      <c r="Q1794" s="31">
        <f t="shared" si="56"/>
        <v>0.72564788339900743</v>
      </c>
      <c r="Y1794" s="12">
        <v>136.33072883288929</v>
      </c>
    </row>
    <row r="1795" spans="14:25" x14ac:dyDescent="0.25">
      <c r="N1795" s="33">
        <v>1793</v>
      </c>
      <c r="O1795" s="33">
        <f t="shared" ca="1" si="55"/>
        <v>0.52630056655086443</v>
      </c>
      <c r="P1795" s="33">
        <v>145.37895162862287</v>
      </c>
      <c r="Q1795" s="31">
        <f t="shared" si="56"/>
        <v>0.90329951752998838</v>
      </c>
      <c r="Y1795" s="12">
        <v>145.37895162862287</v>
      </c>
    </row>
    <row r="1796" spans="14:25" x14ac:dyDescent="0.25">
      <c r="N1796" s="33">
        <v>1794</v>
      </c>
      <c r="O1796" s="33">
        <f t="shared" ref="O1796:O1859" ca="1" si="57">RAND()</f>
        <v>0.8222875237266547</v>
      </c>
      <c r="P1796" s="33">
        <v>145.81533607113698</v>
      </c>
      <c r="Q1796" s="31">
        <f t="shared" ref="Q1796:Q1859" si="58">_xlfn.NORM.S.DIST(($L$5+$L$6*ASINH((P1796-$L$3)/$L$4)),TRUE)</f>
        <v>0.90907547771537445</v>
      </c>
      <c r="Y1796" s="12">
        <v>145.81533607113698</v>
      </c>
    </row>
    <row r="1797" spans="14:25" x14ac:dyDescent="0.25">
      <c r="N1797" s="33">
        <v>1795</v>
      </c>
      <c r="O1797" s="33">
        <f t="shared" ca="1" si="57"/>
        <v>0.82412379586402362</v>
      </c>
      <c r="P1797" s="33">
        <v>138.97488991854195</v>
      </c>
      <c r="Q1797" s="31">
        <f t="shared" si="58"/>
        <v>0.78862019152333673</v>
      </c>
      <c r="Y1797" s="12">
        <v>138.97488991854195</v>
      </c>
    </row>
    <row r="1798" spans="14:25" x14ac:dyDescent="0.25">
      <c r="N1798" s="33">
        <v>1796</v>
      </c>
      <c r="O1798" s="33">
        <f t="shared" ca="1" si="57"/>
        <v>0.91037042749774466</v>
      </c>
      <c r="P1798" s="33">
        <v>143.04176717216399</v>
      </c>
      <c r="Q1798" s="31">
        <f t="shared" si="58"/>
        <v>0.86797964404974359</v>
      </c>
      <c r="Y1798" s="12">
        <v>143.04176717216399</v>
      </c>
    </row>
    <row r="1799" spans="14:25" x14ac:dyDescent="0.25">
      <c r="N1799" s="33">
        <v>1797</v>
      </c>
      <c r="O1799" s="33">
        <f t="shared" ca="1" si="57"/>
        <v>0.48217335062172362</v>
      </c>
      <c r="P1799" s="33">
        <v>139.01543312804046</v>
      </c>
      <c r="Q1799" s="31">
        <f t="shared" si="58"/>
        <v>0.78952026934348307</v>
      </c>
      <c r="Y1799" s="12">
        <v>139.01543312804046</v>
      </c>
    </row>
    <row r="1800" spans="14:25" x14ac:dyDescent="0.25">
      <c r="N1800" s="33">
        <v>1798</v>
      </c>
      <c r="O1800" s="33">
        <f t="shared" ca="1" si="57"/>
        <v>0.22602369417966328</v>
      </c>
      <c r="P1800" s="33">
        <v>103.67683324124803</v>
      </c>
      <c r="Q1800" s="31">
        <f t="shared" si="58"/>
        <v>4.4923420027764956E-2</v>
      </c>
      <c r="Y1800" s="12">
        <v>103.67683324124803</v>
      </c>
    </row>
    <row r="1801" spans="14:25" x14ac:dyDescent="0.25">
      <c r="N1801" s="33">
        <v>1799</v>
      </c>
      <c r="O1801" s="33">
        <f t="shared" ca="1" si="57"/>
        <v>5.047557439978223E-2</v>
      </c>
      <c r="P1801" s="33">
        <v>127.94355606923808</v>
      </c>
      <c r="Q1801" s="31">
        <f t="shared" si="58"/>
        <v>0.49007133344601844</v>
      </c>
      <c r="Y1801" s="12">
        <v>127.94355606923808</v>
      </c>
    </row>
    <row r="1802" spans="14:25" x14ac:dyDescent="0.25">
      <c r="N1802" s="33">
        <v>1800</v>
      </c>
      <c r="O1802" s="33">
        <f t="shared" ca="1" si="57"/>
        <v>0.98012393357829353</v>
      </c>
      <c r="P1802" s="33">
        <v>125.59661342745572</v>
      </c>
      <c r="Q1802" s="31">
        <f t="shared" si="58"/>
        <v>0.4225763330025239</v>
      </c>
      <c r="Y1802" s="12">
        <v>125.59661342745572</v>
      </c>
    </row>
    <row r="1803" spans="14:25" x14ac:dyDescent="0.25">
      <c r="N1803" s="33">
        <v>1801</v>
      </c>
      <c r="O1803" s="33">
        <f t="shared" ca="1" si="57"/>
        <v>0.12658390188307789</v>
      </c>
      <c r="P1803" s="33">
        <v>140.97484102179112</v>
      </c>
      <c r="Q1803" s="31">
        <f t="shared" si="58"/>
        <v>0.83045636515477694</v>
      </c>
      <c r="Y1803" s="12">
        <v>140.97484102179112</v>
      </c>
    </row>
    <row r="1804" spans="14:25" x14ac:dyDescent="0.25">
      <c r="N1804" s="33">
        <v>1802</v>
      </c>
      <c r="O1804" s="33">
        <f t="shared" ca="1" si="57"/>
        <v>0.16507030785759969</v>
      </c>
      <c r="P1804" s="33">
        <v>122.84381361655169</v>
      </c>
      <c r="Q1804" s="31">
        <f t="shared" si="58"/>
        <v>0.34724565717851164</v>
      </c>
      <c r="Y1804" s="12">
        <v>122.84381361655169</v>
      </c>
    </row>
    <row r="1805" spans="14:25" x14ac:dyDescent="0.25">
      <c r="N1805" s="33">
        <v>1803</v>
      </c>
      <c r="O1805" s="33">
        <f t="shared" ca="1" si="57"/>
        <v>0.8568469283351241</v>
      </c>
      <c r="P1805" s="33">
        <v>125.54781455930892</v>
      </c>
      <c r="Q1805" s="31">
        <f t="shared" si="58"/>
        <v>0.42119782109303383</v>
      </c>
      <c r="Y1805" s="12">
        <v>125.54781455930892</v>
      </c>
    </row>
    <row r="1806" spans="14:25" x14ac:dyDescent="0.25">
      <c r="N1806" s="33">
        <v>1804</v>
      </c>
      <c r="O1806" s="33">
        <f t="shared" ca="1" si="57"/>
        <v>0.15527074313941436</v>
      </c>
      <c r="P1806" s="33">
        <v>106.67455097214086</v>
      </c>
      <c r="Q1806" s="31">
        <f t="shared" si="58"/>
        <v>6.6751272705712211E-2</v>
      </c>
      <c r="Y1806" s="12">
        <v>106.67455097214086</v>
      </c>
    </row>
    <row r="1807" spans="14:25" x14ac:dyDescent="0.25">
      <c r="N1807" s="33">
        <v>1805</v>
      </c>
      <c r="O1807" s="33">
        <f t="shared" ca="1" si="57"/>
        <v>0.15852305151150348</v>
      </c>
      <c r="P1807" s="33">
        <v>141.63355603781213</v>
      </c>
      <c r="Q1807" s="31">
        <f t="shared" si="58"/>
        <v>0.84305614734413847</v>
      </c>
      <c r="Y1807" s="12">
        <v>141.63355603781213</v>
      </c>
    </row>
    <row r="1808" spans="14:25" x14ac:dyDescent="0.25">
      <c r="N1808" s="33">
        <v>1806</v>
      </c>
      <c r="O1808" s="33">
        <f t="shared" ca="1" si="57"/>
        <v>0.51096892469319777</v>
      </c>
      <c r="P1808" s="33">
        <v>139.08774003782585</v>
      </c>
      <c r="Q1808" s="31">
        <f t="shared" si="58"/>
        <v>0.79112032084684125</v>
      </c>
      <c r="Y1808" s="12">
        <v>139.08774003782585</v>
      </c>
    </row>
    <row r="1809" spans="14:25" x14ac:dyDescent="0.25">
      <c r="N1809" s="33">
        <v>1807</v>
      </c>
      <c r="O1809" s="33">
        <f t="shared" ca="1" si="57"/>
        <v>0.23674747006472141</v>
      </c>
      <c r="P1809" s="33">
        <v>118.97001894582986</v>
      </c>
      <c r="Q1809" s="31">
        <f t="shared" si="58"/>
        <v>0.25263594682084967</v>
      </c>
      <c r="Y1809" s="12">
        <v>118.97001894582986</v>
      </c>
    </row>
    <row r="1810" spans="14:25" x14ac:dyDescent="0.25">
      <c r="N1810" s="33">
        <v>1808</v>
      </c>
      <c r="O1810" s="33">
        <f t="shared" ca="1" si="57"/>
        <v>0.93225891393082339</v>
      </c>
      <c r="P1810" s="33">
        <v>105.96900909840593</v>
      </c>
      <c r="Q1810" s="31">
        <f t="shared" si="58"/>
        <v>6.0958961456720126E-2</v>
      </c>
      <c r="Y1810" s="12">
        <v>105.96900909840593</v>
      </c>
    </row>
    <row r="1811" spans="14:25" x14ac:dyDescent="0.25">
      <c r="N1811" s="33">
        <v>1809</v>
      </c>
      <c r="O1811" s="33">
        <f t="shared" ca="1" si="57"/>
        <v>0.58359070346006181</v>
      </c>
      <c r="P1811" s="33">
        <v>140.05821431599384</v>
      </c>
      <c r="Q1811" s="31">
        <f t="shared" si="58"/>
        <v>0.81194032911737524</v>
      </c>
      <c r="Y1811" s="12">
        <v>140.05821431599384</v>
      </c>
    </row>
    <row r="1812" spans="14:25" x14ac:dyDescent="0.25">
      <c r="N1812" s="33">
        <v>1810</v>
      </c>
      <c r="O1812" s="33">
        <f t="shared" ca="1" si="57"/>
        <v>0.68410168790857295</v>
      </c>
      <c r="P1812" s="33">
        <v>125.23615966383947</v>
      </c>
      <c r="Q1812" s="31">
        <f t="shared" si="58"/>
        <v>0.41242495158373049</v>
      </c>
      <c r="Y1812" s="12">
        <v>125.23615966383947</v>
      </c>
    </row>
    <row r="1813" spans="14:25" x14ac:dyDescent="0.25">
      <c r="N1813" s="33">
        <v>1811</v>
      </c>
      <c r="O1813" s="33">
        <f t="shared" ca="1" si="57"/>
        <v>0.80438414697603378</v>
      </c>
      <c r="P1813" s="33">
        <v>155.42056208639121</v>
      </c>
      <c r="Q1813" s="31">
        <f t="shared" si="58"/>
        <v>0.98257499336014786</v>
      </c>
      <c r="Y1813" s="12">
        <v>155.42056208639121</v>
      </c>
    </row>
    <row r="1814" spans="14:25" x14ac:dyDescent="0.25">
      <c r="N1814" s="33">
        <v>1812</v>
      </c>
      <c r="O1814" s="33">
        <f t="shared" ca="1" si="57"/>
        <v>2.1476269156744388E-2</v>
      </c>
      <c r="P1814" s="33">
        <v>125.91893822514783</v>
      </c>
      <c r="Q1814" s="31">
        <f t="shared" si="58"/>
        <v>0.4317128261737615</v>
      </c>
      <c r="Y1814" s="12">
        <v>125.91893822514783</v>
      </c>
    </row>
    <row r="1815" spans="14:25" x14ac:dyDescent="0.25">
      <c r="N1815" s="33">
        <v>1813</v>
      </c>
      <c r="O1815" s="33">
        <f t="shared" ca="1" si="57"/>
        <v>0.73457706856697269</v>
      </c>
      <c r="P1815" s="33">
        <v>111.1469286950928</v>
      </c>
      <c r="Q1815" s="31">
        <f t="shared" si="58"/>
        <v>0.11451566884515849</v>
      </c>
      <c r="Y1815" s="12">
        <v>111.1469286950928</v>
      </c>
    </row>
    <row r="1816" spans="14:25" x14ac:dyDescent="0.25">
      <c r="N1816" s="33">
        <v>1814</v>
      </c>
      <c r="O1816" s="33">
        <f t="shared" ca="1" si="57"/>
        <v>0.92337419368992057</v>
      </c>
      <c r="P1816" s="33">
        <v>128.23988178642492</v>
      </c>
      <c r="Q1816" s="31">
        <f t="shared" si="58"/>
        <v>0.49870839939900941</v>
      </c>
      <c r="Y1816" s="12">
        <v>128.23988178642492</v>
      </c>
    </row>
    <row r="1817" spans="14:25" x14ac:dyDescent="0.25">
      <c r="N1817" s="33">
        <v>1815</v>
      </c>
      <c r="O1817" s="33">
        <f t="shared" ca="1" si="57"/>
        <v>0.97424352710647077</v>
      </c>
      <c r="P1817" s="33">
        <v>141.37643927330797</v>
      </c>
      <c r="Q1817" s="31">
        <f t="shared" si="58"/>
        <v>0.83820900922494357</v>
      </c>
      <c r="Y1817" s="12">
        <v>141.37643927330797</v>
      </c>
    </row>
    <row r="1818" spans="14:25" x14ac:dyDescent="0.25">
      <c r="N1818" s="33">
        <v>1816</v>
      </c>
      <c r="O1818" s="33">
        <f t="shared" ca="1" si="57"/>
        <v>0.21282307523443089</v>
      </c>
      <c r="P1818" s="33">
        <v>107.82669337462445</v>
      </c>
      <c r="Q1818" s="31">
        <f t="shared" si="58"/>
        <v>7.7164545056743541E-2</v>
      </c>
      <c r="Y1818" s="12">
        <v>107.82669337462445</v>
      </c>
    </row>
    <row r="1819" spans="14:25" x14ac:dyDescent="0.25">
      <c r="N1819" s="33">
        <v>1817</v>
      </c>
      <c r="O1819" s="33">
        <f t="shared" ca="1" si="57"/>
        <v>0.87230512387416226</v>
      </c>
      <c r="P1819" s="33">
        <v>123.51278860899401</v>
      </c>
      <c r="Q1819" s="31">
        <f t="shared" si="58"/>
        <v>0.3650389666102164</v>
      </c>
      <c r="Y1819" s="12">
        <v>123.51278860899401</v>
      </c>
    </row>
    <row r="1820" spans="14:25" x14ac:dyDescent="0.25">
      <c r="N1820" s="33">
        <v>1818</v>
      </c>
      <c r="O1820" s="33">
        <f t="shared" ca="1" si="57"/>
        <v>0.80401537235346054</v>
      </c>
      <c r="P1820" s="33">
        <v>142.96519161668198</v>
      </c>
      <c r="Q1820" s="31">
        <f t="shared" si="58"/>
        <v>0.86669516080428266</v>
      </c>
      <c r="Y1820" s="12">
        <v>142.96519161668198</v>
      </c>
    </row>
    <row r="1821" spans="14:25" x14ac:dyDescent="0.25">
      <c r="N1821" s="33">
        <v>1819</v>
      </c>
      <c r="O1821" s="33">
        <f t="shared" ca="1" si="57"/>
        <v>0.37285110987304471</v>
      </c>
      <c r="P1821" s="33">
        <v>154.91344671994966</v>
      </c>
      <c r="Q1821" s="31">
        <f t="shared" si="58"/>
        <v>0.98070115727210971</v>
      </c>
      <c r="Y1821" s="12">
        <v>154.91344671994966</v>
      </c>
    </row>
    <row r="1822" spans="14:25" x14ac:dyDescent="0.25">
      <c r="N1822" s="33">
        <v>1820</v>
      </c>
      <c r="O1822" s="33">
        <f t="shared" ca="1" si="57"/>
        <v>0.5624353211285994</v>
      </c>
      <c r="P1822" s="33">
        <v>127.73416971788166</v>
      </c>
      <c r="Q1822" s="31">
        <f t="shared" si="58"/>
        <v>0.48397818337140036</v>
      </c>
      <c r="Y1822" s="12">
        <v>127.73416971788166</v>
      </c>
    </row>
    <row r="1823" spans="14:25" x14ac:dyDescent="0.25">
      <c r="N1823" s="33">
        <v>1821</v>
      </c>
      <c r="O1823" s="33">
        <f t="shared" ca="1" si="57"/>
        <v>0.88794239459578128</v>
      </c>
      <c r="P1823" s="33">
        <v>141.63858392321157</v>
      </c>
      <c r="Q1823" s="31">
        <f t="shared" si="58"/>
        <v>0.84315002374661274</v>
      </c>
      <c r="Y1823" s="12">
        <v>141.63858392321157</v>
      </c>
    </row>
    <row r="1824" spans="14:25" x14ac:dyDescent="0.25">
      <c r="N1824" s="33">
        <v>1822</v>
      </c>
      <c r="O1824" s="33">
        <f t="shared" ca="1" si="57"/>
        <v>0.4225906886970251</v>
      </c>
      <c r="P1824" s="33">
        <v>114.79324512770222</v>
      </c>
      <c r="Q1824" s="31">
        <f t="shared" si="58"/>
        <v>0.16971103486945691</v>
      </c>
      <c r="Y1824" s="12">
        <v>114.79324512770222</v>
      </c>
    </row>
    <row r="1825" spans="14:25" x14ac:dyDescent="0.25">
      <c r="N1825" s="33">
        <v>1823</v>
      </c>
      <c r="O1825" s="33">
        <f t="shared" ca="1" si="57"/>
        <v>0.39459683394424205</v>
      </c>
      <c r="P1825" s="33">
        <v>138.92804493323069</v>
      </c>
      <c r="Q1825" s="31">
        <f t="shared" si="58"/>
        <v>0.78757761219565703</v>
      </c>
      <c r="Y1825" s="12">
        <v>138.92804493323069</v>
      </c>
    </row>
    <row r="1826" spans="14:25" x14ac:dyDescent="0.25">
      <c r="N1826" s="33">
        <v>1824</v>
      </c>
      <c r="O1826" s="33">
        <f t="shared" ca="1" si="57"/>
        <v>0.96849852710567075</v>
      </c>
      <c r="P1826" s="33">
        <v>132.86774855150767</v>
      </c>
      <c r="Q1826" s="31">
        <f t="shared" si="58"/>
        <v>0.63264477942814634</v>
      </c>
      <c r="Y1826" s="12">
        <v>132.86774855150767</v>
      </c>
    </row>
    <row r="1827" spans="14:25" x14ac:dyDescent="0.25">
      <c r="N1827" s="33">
        <v>1825</v>
      </c>
      <c r="O1827" s="33">
        <f t="shared" ca="1" si="57"/>
        <v>0.44137019479005801</v>
      </c>
      <c r="P1827" s="33">
        <v>145.06409323911018</v>
      </c>
      <c r="Q1827" s="31">
        <f t="shared" si="58"/>
        <v>0.89897468840345907</v>
      </c>
      <c r="Y1827" s="12">
        <v>145.06409323911018</v>
      </c>
    </row>
    <row r="1828" spans="14:25" x14ac:dyDescent="0.25">
      <c r="N1828" s="33">
        <v>1826</v>
      </c>
      <c r="O1828" s="33">
        <f t="shared" ca="1" si="57"/>
        <v>0.10611049772494618</v>
      </c>
      <c r="P1828" s="33">
        <v>124.67863672137973</v>
      </c>
      <c r="Q1828" s="31">
        <f t="shared" si="58"/>
        <v>0.39687470334959063</v>
      </c>
      <c r="Y1828" s="12">
        <v>124.67863672137973</v>
      </c>
    </row>
    <row r="1829" spans="14:25" x14ac:dyDescent="0.25">
      <c r="N1829" s="33">
        <v>1827</v>
      </c>
      <c r="O1829" s="33">
        <f t="shared" ca="1" si="57"/>
        <v>0.77260495895275105</v>
      </c>
      <c r="P1829" s="33">
        <v>136.22589019782271</v>
      </c>
      <c r="Q1829" s="31">
        <f t="shared" si="58"/>
        <v>0.72298954236674784</v>
      </c>
      <c r="Y1829" s="12">
        <v>136.22589019782271</v>
      </c>
    </row>
    <row r="1830" spans="14:25" x14ac:dyDescent="0.25">
      <c r="N1830" s="33">
        <v>1828</v>
      </c>
      <c r="O1830" s="33">
        <f t="shared" ca="1" si="57"/>
        <v>0.90730764557434485</v>
      </c>
      <c r="P1830" s="33">
        <v>127.91637618783669</v>
      </c>
      <c r="Q1830" s="31">
        <f t="shared" si="58"/>
        <v>0.48927989480242157</v>
      </c>
      <c r="Y1830" s="12">
        <v>127.91637618783669</v>
      </c>
    </row>
    <row r="1831" spans="14:25" x14ac:dyDescent="0.25">
      <c r="N1831" s="33">
        <v>1829</v>
      </c>
      <c r="O1831" s="33">
        <f t="shared" ca="1" si="57"/>
        <v>0.37201697625085839</v>
      </c>
      <c r="P1831" s="33">
        <v>126.7238312743695</v>
      </c>
      <c r="Q1831" s="31">
        <f t="shared" si="58"/>
        <v>0.45473978941606985</v>
      </c>
      <c r="Y1831" s="12">
        <v>126.7238312743695</v>
      </c>
    </row>
    <row r="1832" spans="14:25" x14ac:dyDescent="0.25">
      <c r="N1832" s="33">
        <v>1830</v>
      </c>
      <c r="O1832" s="33">
        <f t="shared" ca="1" si="57"/>
        <v>0.53990243954661599</v>
      </c>
      <c r="P1832" s="33">
        <v>132.14961389065138</v>
      </c>
      <c r="Q1832" s="31">
        <f t="shared" si="58"/>
        <v>0.61229051361243036</v>
      </c>
      <c r="Y1832" s="12">
        <v>132.14961389065138</v>
      </c>
    </row>
    <row r="1833" spans="14:25" x14ac:dyDescent="0.25">
      <c r="N1833" s="33">
        <v>1831</v>
      </c>
      <c r="O1833" s="33">
        <f t="shared" ca="1" si="57"/>
        <v>0.81606199214707631</v>
      </c>
      <c r="P1833" s="33">
        <v>122.33013990530917</v>
      </c>
      <c r="Q1833" s="31">
        <f t="shared" si="58"/>
        <v>0.33384367517683855</v>
      </c>
      <c r="Y1833" s="12">
        <v>122.33013990530917</v>
      </c>
    </row>
    <row r="1834" spans="14:25" x14ac:dyDescent="0.25">
      <c r="N1834" s="33">
        <v>1832</v>
      </c>
      <c r="O1834" s="33">
        <f t="shared" ca="1" si="57"/>
        <v>0.92507165952551795</v>
      </c>
      <c r="P1834" s="33">
        <v>130.13897836687505</v>
      </c>
      <c r="Q1834" s="31">
        <f t="shared" si="58"/>
        <v>0.55418866809038669</v>
      </c>
      <c r="Y1834" s="12">
        <v>130.13897836687505</v>
      </c>
    </row>
    <row r="1835" spans="14:25" x14ac:dyDescent="0.25">
      <c r="N1835" s="33">
        <v>1833</v>
      </c>
      <c r="O1835" s="33">
        <f t="shared" ca="1" si="57"/>
        <v>0.12671405320993168</v>
      </c>
      <c r="P1835" s="33">
        <v>125.85693702637128</v>
      </c>
      <c r="Q1835" s="31">
        <f t="shared" si="58"/>
        <v>0.4299512702850205</v>
      </c>
      <c r="Y1835" s="12">
        <v>125.85693702637128</v>
      </c>
    </row>
    <row r="1836" spans="14:25" x14ac:dyDescent="0.25">
      <c r="N1836" s="33">
        <v>1834</v>
      </c>
      <c r="O1836" s="33">
        <f t="shared" ca="1" si="57"/>
        <v>0.2749757112344996</v>
      </c>
      <c r="P1836" s="33">
        <v>109.64516461309579</v>
      </c>
      <c r="Q1836" s="31">
        <f t="shared" si="58"/>
        <v>9.6198863839786555E-2</v>
      </c>
      <c r="Y1836" s="12">
        <v>109.64516461309579</v>
      </c>
    </row>
    <row r="1837" spans="14:25" x14ac:dyDescent="0.25">
      <c r="N1837" s="33">
        <v>1835</v>
      </c>
      <c r="O1837" s="33">
        <f t="shared" ca="1" si="57"/>
        <v>8.6010595504495191E-2</v>
      </c>
      <c r="P1837" s="33">
        <v>141.46928476851588</v>
      </c>
      <c r="Q1837" s="31">
        <f t="shared" si="58"/>
        <v>0.83996983015183435</v>
      </c>
      <c r="Y1837" s="12">
        <v>141.46928476851588</v>
      </c>
    </row>
    <row r="1838" spans="14:25" x14ac:dyDescent="0.25">
      <c r="N1838" s="33">
        <v>1836</v>
      </c>
      <c r="O1838" s="33">
        <f t="shared" ca="1" si="57"/>
        <v>0.27392189434237557</v>
      </c>
      <c r="P1838" s="33">
        <v>112.16785943615416</v>
      </c>
      <c r="Q1838" s="31">
        <f t="shared" si="58"/>
        <v>0.12839800107279276</v>
      </c>
      <c r="Y1838" s="12">
        <v>112.16785943615416</v>
      </c>
    </row>
    <row r="1839" spans="14:25" x14ac:dyDescent="0.25">
      <c r="N1839" s="33">
        <v>1837</v>
      </c>
      <c r="O1839" s="33">
        <f t="shared" ca="1" si="57"/>
        <v>0.2106380372278448</v>
      </c>
      <c r="P1839" s="33">
        <v>112.12269879624502</v>
      </c>
      <c r="Q1839" s="31">
        <f t="shared" si="58"/>
        <v>0.12775869720034883</v>
      </c>
      <c r="Y1839" s="12">
        <v>112.12269879624502</v>
      </c>
    </row>
    <row r="1840" spans="14:25" x14ac:dyDescent="0.25">
      <c r="N1840" s="33">
        <v>1838</v>
      </c>
      <c r="O1840" s="33">
        <f t="shared" ca="1" si="57"/>
        <v>0.42644459998051099</v>
      </c>
      <c r="P1840" s="33">
        <v>120.26112092617485</v>
      </c>
      <c r="Q1840" s="31">
        <f t="shared" si="58"/>
        <v>0.28242537911844012</v>
      </c>
      <c r="Y1840" s="12">
        <v>120.26112092617485</v>
      </c>
    </row>
    <row r="1841" spans="14:25" x14ac:dyDescent="0.25">
      <c r="N1841" s="33">
        <v>1839</v>
      </c>
      <c r="O1841" s="33">
        <f t="shared" ca="1" si="57"/>
        <v>8.5482854112721052E-2</v>
      </c>
      <c r="P1841" s="33">
        <v>132.93839923355404</v>
      </c>
      <c r="Q1841" s="31">
        <f t="shared" si="58"/>
        <v>0.63463192383509892</v>
      </c>
      <c r="Y1841" s="12">
        <v>132.93839923355404</v>
      </c>
    </row>
    <row r="1842" spans="14:25" x14ac:dyDescent="0.25">
      <c r="N1842" s="33">
        <v>1840</v>
      </c>
      <c r="O1842" s="33">
        <f t="shared" ca="1" si="57"/>
        <v>0.25366501284407972</v>
      </c>
      <c r="P1842" s="33">
        <v>139.23986563779241</v>
      </c>
      <c r="Q1842" s="31">
        <f t="shared" si="58"/>
        <v>0.79446481659894963</v>
      </c>
      <c r="Y1842" s="12">
        <v>139.23986563779241</v>
      </c>
    </row>
    <row r="1843" spans="14:25" x14ac:dyDescent="0.25">
      <c r="N1843" s="33">
        <v>1841</v>
      </c>
      <c r="O1843" s="33">
        <f t="shared" ca="1" si="57"/>
        <v>0.61747116884134623</v>
      </c>
      <c r="P1843" s="33">
        <v>134.29355434232482</v>
      </c>
      <c r="Q1843" s="31">
        <f t="shared" si="58"/>
        <v>0.67211429816486112</v>
      </c>
      <c r="Y1843" s="12">
        <v>134.29355434232482</v>
      </c>
    </row>
    <row r="1844" spans="14:25" x14ac:dyDescent="0.25">
      <c r="N1844" s="33">
        <v>1842</v>
      </c>
      <c r="O1844" s="33">
        <f t="shared" ca="1" si="57"/>
        <v>0.6161872064907068</v>
      </c>
      <c r="P1844" s="33">
        <v>143.44777960886779</v>
      </c>
      <c r="Q1844" s="31">
        <f t="shared" si="58"/>
        <v>0.87465416973561272</v>
      </c>
      <c r="Y1844" s="12">
        <v>143.44777960886779</v>
      </c>
    </row>
    <row r="1845" spans="14:25" x14ac:dyDescent="0.25">
      <c r="N1845" s="33">
        <v>1843</v>
      </c>
      <c r="O1845" s="33">
        <f t="shared" ca="1" si="57"/>
        <v>0.11145853031106046</v>
      </c>
      <c r="P1845" s="33">
        <v>116.97901880267271</v>
      </c>
      <c r="Q1845" s="31">
        <f t="shared" si="58"/>
        <v>0.21047833158189339</v>
      </c>
      <c r="Y1845" s="12">
        <v>116.97901880267271</v>
      </c>
    </row>
    <row r="1846" spans="14:25" x14ac:dyDescent="0.25">
      <c r="N1846" s="33">
        <v>1844</v>
      </c>
      <c r="O1846" s="33">
        <f t="shared" ca="1" si="57"/>
        <v>0.34113906775509706</v>
      </c>
      <c r="P1846" s="33">
        <v>135.38690986483385</v>
      </c>
      <c r="Q1846" s="31">
        <f t="shared" si="58"/>
        <v>0.70132083485657848</v>
      </c>
      <c r="Y1846" s="12">
        <v>135.38690986483385</v>
      </c>
    </row>
    <row r="1847" spans="14:25" x14ac:dyDescent="0.25">
      <c r="N1847" s="33">
        <v>1845</v>
      </c>
      <c r="O1847" s="33">
        <f t="shared" ca="1" si="57"/>
        <v>0.23427690868007645</v>
      </c>
      <c r="P1847" s="33">
        <v>131.0397172149857</v>
      </c>
      <c r="Q1847" s="31">
        <f t="shared" si="58"/>
        <v>0.58037283419238839</v>
      </c>
      <c r="Y1847" s="12">
        <v>131.0397172149857</v>
      </c>
    </row>
    <row r="1848" spans="14:25" x14ac:dyDescent="0.25">
      <c r="N1848" s="33">
        <v>1846</v>
      </c>
      <c r="O1848" s="33">
        <f t="shared" ca="1" si="57"/>
        <v>0.23074393565156992</v>
      </c>
      <c r="P1848" s="33">
        <v>122.80960424359954</v>
      </c>
      <c r="Q1848" s="31">
        <f t="shared" si="58"/>
        <v>0.34634588460123461</v>
      </c>
      <c r="Y1848" s="12">
        <v>122.80960424359954</v>
      </c>
    </row>
    <row r="1849" spans="14:25" x14ac:dyDescent="0.25">
      <c r="N1849" s="33">
        <v>1847</v>
      </c>
      <c r="O1849" s="33">
        <f t="shared" ca="1" si="57"/>
        <v>0.16215258721208614</v>
      </c>
      <c r="P1849" s="33">
        <v>146.70734564952608</v>
      </c>
      <c r="Q1849" s="31">
        <f t="shared" si="58"/>
        <v>0.92010824620450515</v>
      </c>
      <c r="Y1849" s="12">
        <v>146.70734564952608</v>
      </c>
    </row>
    <row r="1850" spans="14:25" x14ac:dyDescent="0.25">
      <c r="N1850" s="33">
        <v>1848</v>
      </c>
      <c r="O1850" s="33">
        <f t="shared" ca="1" si="57"/>
        <v>5.2208526668340305E-4</v>
      </c>
      <c r="P1850" s="33">
        <v>143.04762696027683</v>
      </c>
      <c r="Q1850" s="31">
        <f t="shared" si="58"/>
        <v>0.86807760109571053</v>
      </c>
      <c r="Y1850" s="12">
        <v>143.04762696027683</v>
      </c>
    </row>
    <row r="1851" spans="14:25" x14ac:dyDescent="0.25">
      <c r="N1851" s="33">
        <v>1849</v>
      </c>
      <c r="O1851" s="33">
        <f t="shared" ca="1" si="57"/>
        <v>0.79994920311780016</v>
      </c>
      <c r="P1851" s="33">
        <v>110.50576344844416</v>
      </c>
      <c r="Q1851" s="31">
        <f t="shared" si="58"/>
        <v>0.10639577099505138</v>
      </c>
      <c r="Y1851" s="12">
        <v>110.50576344844416</v>
      </c>
    </row>
    <row r="1852" spans="14:25" x14ac:dyDescent="0.25">
      <c r="N1852" s="33">
        <v>1850</v>
      </c>
      <c r="O1852" s="33">
        <f t="shared" ca="1" si="57"/>
        <v>0.40975329499529922</v>
      </c>
      <c r="P1852" s="33">
        <v>168.94514996410075</v>
      </c>
      <c r="Q1852" s="31">
        <f t="shared" si="58"/>
        <v>0.99941919572509264</v>
      </c>
      <c r="Y1852" s="12">
        <v>168.94514996410075</v>
      </c>
    </row>
    <row r="1853" spans="14:25" x14ac:dyDescent="0.25">
      <c r="N1853" s="33">
        <v>1851</v>
      </c>
      <c r="O1853" s="33">
        <f t="shared" ca="1" si="57"/>
        <v>8.6246854136855844E-2</v>
      </c>
      <c r="P1853" s="33">
        <v>127.72899851812862</v>
      </c>
      <c r="Q1853" s="31">
        <f t="shared" si="58"/>
        <v>0.483827819333151</v>
      </c>
      <c r="Y1853" s="12">
        <v>127.72899851812862</v>
      </c>
    </row>
    <row r="1854" spans="14:25" x14ac:dyDescent="0.25">
      <c r="N1854" s="33">
        <v>1852</v>
      </c>
      <c r="O1854" s="33">
        <f t="shared" ca="1" si="57"/>
        <v>0.87803231618541056</v>
      </c>
      <c r="P1854" s="33">
        <v>135.12547831946387</v>
      </c>
      <c r="Q1854" s="31">
        <f t="shared" si="58"/>
        <v>0.69443196992256107</v>
      </c>
      <c r="Y1854" s="12">
        <v>135.12547831946387</v>
      </c>
    </row>
    <row r="1855" spans="14:25" x14ac:dyDescent="0.25">
      <c r="N1855" s="33">
        <v>1853</v>
      </c>
      <c r="O1855" s="33">
        <f t="shared" ca="1" si="57"/>
        <v>0.45276172244697421</v>
      </c>
      <c r="P1855" s="33">
        <v>104.97284779647272</v>
      </c>
      <c r="Q1855" s="31">
        <f t="shared" si="58"/>
        <v>5.3489039967778818E-2</v>
      </c>
      <c r="Y1855" s="12">
        <v>104.97284779647272</v>
      </c>
    </row>
    <row r="1856" spans="14:25" x14ac:dyDescent="0.25">
      <c r="N1856" s="33">
        <v>1854</v>
      </c>
      <c r="O1856" s="33">
        <f t="shared" ca="1" si="57"/>
        <v>0.39187374192308311</v>
      </c>
      <c r="P1856" s="33">
        <v>124.20640726825555</v>
      </c>
      <c r="Q1856" s="31">
        <f t="shared" si="58"/>
        <v>0.38386154135243133</v>
      </c>
      <c r="Y1856" s="12">
        <v>124.20640726825555</v>
      </c>
    </row>
    <row r="1857" spans="14:25" x14ac:dyDescent="0.25">
      <c r="N1857" s="33">
        <v>1855</v>
      </c>
      <c r="O1857" s="33">
        <f t="shared" ca="1" si="57"/>
        <v>0.90758591076928352</v>
      </c>
      <c r="P1857" s="33">
        <v>115.3477063000462</v>
      </c>
      <c r="Q1857" s="31">
        <f t="shared" si="58"/>
        <v>0.17949989582343953</v>
      </c>
      <c r="Y1857" s="12">
        <v>115.3477063000462</v>
      </c>
    </row>
    <row r="1858" spans="14:25" x14ac:dyDescent="0.25">
      <c r="N1858" s="33">
        <v>1856</v>
      </c>
      <c r="O1858" s="33">
        <f t="shared" ca="1" si="57"/>
        <v>0.87154878408003356</v>
      </c>
      <c r="P1858" s="33">
        <v>147.26105307733826</v>
      </c>
      <c r="Q1858" s="31">
        <f t="shared" si="58"/>
        <v>0.92644687163317485</v>
      </c>
      <c r="Y1858" s="12">
        <v>147.26105307733826</v>
      </c>
    </row>
    <row r="1859" spans="14:25" x14ac:dyDescent="0.25">
      <c r="N1859" s="33">
        <v>1857</v>
      </c>
      <c r="O1859" s="33">
        <f t="shared" ca="1" si="57"/>
        <v>0.33277244746860857</v>
      </c>
      <c r="P1859" s="33">
        <v>162.87717450161992</v>
      </c>
      <c r="Q1859" s="31">
        <f t="shared" si="58"/>
        <v>0.99684558238794063</v>
      </c>
      <c r="Y1859" s="12">
        <v>162.87717450161992</v>
      </c>
    </row>
    <row r="1860" spans="14:25" x14ac:dyDescent="0.25">
      <c r="N1860" s="33">
        <v>1858</v>
      </c>
      <c r="O1860" s="33">
        <f t="shared" ref="O1860:O1923" ca="1" si="59">RAND()</f>
        <v>0.67577559778573881</v>
      </c>
      <c r="P1860" s="33">
        <v>126.88030537974086</v>
      </c>
      <c r="Q1860" s="31">
        <f t="shared" ref="Q1860:Q1923" si="60">_xlfn.NORM.S.DIST(($L$5+$L$6*ASINH((P1860-$L$3)/$L$4)),TRUE)</f>
        <v>0.4592468446229872</v>
      </c>
      <c r="Y1860" s="12">
        <v>126.88030537974086</v>
      </c>
    </row>
    <row r="1861" spans="14:25" x14ac:dyDescent="0.25">
      <c r="N1861" s="33">
        <v>1859</v>
      </c>
      <c r="O1861" s="33">
        <f t="shared" ca="1" si="59"/>
        <v>3.9136716430667629E-2</v>
      </c>
      <c r="P1861" s="33">
        <v>162.72858829464931</v>
      </c>
      <c r="Q1861" s="31">
        <f t="shared" si="60"/>
        <v>0.99672353276593806</v>
      </c>
      <c r="Y1861" s="12">
        <v>162.72858829464931</v>
      </c>
    </row>
    <row r="1862" spans="14:25" x14ac:dyDescent="0.25">
      <c r="N1862" s="33">
        <v>1860</v>
      </c>
      <c r="O1862" s="33">
        <f t="shared" ca="1" si="59"/>
        <v>0.35251935262588951</v>
      </c>
      <c r="P1862" s="33">
        <v>131.69505890280362</v>
      </c>
      <c r="Q1862" s="31">
        <f t="shared" si="60"/>
        <v>0.59927717974621375</v>
      </c>
      <c r="Y1862" s="12">
        <v>131.69505890280362</v>
      </c>
    </row>
    <row r="1863" spans="14:25" x14ac:dyDescent="0.25">
      <c r="N1863" s="33">
        <v>1861</v>
      </c>
      <c r="O1863" s="33">
        <f t="shared" ca="1" si="59"/>
        <v>0.45542275473604465</v>
      </c>
      <c r="P1863" s="33">
        <v>118.5213752281111</v>
      </c>
      <c r="Q1863" s="31">
        <f t="shared" si="60"/>
        <v>0.24272775699575705</v>
      </c>
      <c r="Y1863" s="12">
        <v>118.5213752281111</v>
      </c>
    </row>
    <row r="1864" spans="14:25" x14ac:dyDescent="0.25">
      <c r="N1864" s="33">
        <v>1862</v>
      </c>
      <c r="O1864" s="33">
        <f t="shared" ca="1" si="59"/>
        <v>5.4875725124350794E-2</v>
      </c>
      <c r="P1864" s="33">
        <v>130.04806334360995</v>
      </c>
      <c r="Q1864" s="31">
        <f t="shared" si="60"/>
        <v>0.55153681276795385</v>
      </c>
      <c r="Y1864" s="12">
        <v>130.04806334360995</v>
      </c>
    </row>
    <row r="1865" spans="14:25" x14ac:dyDescent="0.25">
      <c r="N1865" s="33">
        <v>1863</v>
      </c>
      <c r="O1865" s="33">
        <f t="shared" ca="1" si="59"/>
        <v>6.3409380818602812E-2</v>
      </c>
      <c r="P1865" s="33">
        <v>130.99885140325171</v>
      </c>
      <c r="Q1865" s="31">
        <f t="shared" si="60"/>
        <v>0.57918927034667256</v>
      </c>
      <c r="Y1865" s="12">
        <v>130.99885140325171</v>
      </c>
    </row>
    <row r="1866" spans="14:25" x14ac:dyDescent="0.25">
      <c r="N1866" s="33">
        <v>1864</v>
      </c>
      <c r="O1866" s="33">
        <f t="shared" ca="1" si="59"/>
        <v>0.49595598361277737</v>
      </c>
      <c r="P1866" s="33">
        <v>129.08462543824939</v>
      </c>
      <c r="Q1866" s="31">
        <f t="shared" si="60"/>
        <v>0.52338641582929113</v>
      </c>
      <c r="Y1866" s="12">
        <v>129.08462543824939</v>
      </c>
    </row>
    <row r="1867" spans="14:25" x14ac:dyDescent="0.25">
      <c r="N1867" s="33">
        <v>1865</v>
      </c>
      <c r="O1867" s="33">
        <f t="shared" ca="1" si="59"/>
        <v>0.77507704384660492</v>
      </c>
      <c r="P1867" s="33">
        <v>119.79031615864871</v>
      </c>
      <c r="Q1867" s="31">
        <f t="shared" si="60"/>
        <v>0.27134740995245155</v>
      </c>
      <c r="Y1867" s="12">
        <v>119.79031615864871</v>
      </c>
    </row>
    <row r="1868" spans="14:25" x14ac:dyDescent="0.25">
      <c r="N1868" s="33">
        <v>1866</v>
      </c>
      <c r="O1868" s="33">
        <f t="shared" ca="1" si="59"/>
        <v>0.56288266476019821</v>
      </c>
      <c r="P1868" s="33">
        <v>155.68664250970883</v>
      </c>
      <c r="Q1868" s="31">
        <f t="shared" si="60"/>
        <v>0.98349575324046368</v>
      </c>
      <c r="Y1868" s="12">
        <v>155.68664250970883</v>
      </c>
    </row>
    <row r="1869" spans="14:25" x14ac:dyDescent="0.25">
      <c r="N1869" s="33">
        <v>1867</v>
      </c>
      <c r="O1869" s="33">
        <f t="shared" ca="1" si="59"/>
        <v>0.64789413609941027</v>
      </c>
      <c r="P1869" s="33">
        <v>108.44010465161116</v>
      </c>
      <c r="Q1869" s="31">
        <f t="shared" si="60"/>
        <v>8.3217503678145843E-2</v>
      </c>
      <c r="Y1869" s="12">
        <v>108.44010465161116</v>
      </c>
    </row>
    <row r="1870" spans="14:25" x14ac:dyDescent="0.25">
      <c r="N1870" s="33">
        <v>1868</v>
      </c>
      <c r="O1870" s="33">
        <f t="shared" ca="1" si="59"/>
        <v>0.34676907365084331</v>
      </c>
      <c r="P1870" s="33">
        <v>169.57531417892071</v>
      </c>
      <c r="Q1870" s="31">
        <f t="shared" si="60"/>
        <v>0.99952061553651317</v>
      </c>
      <c r="Y1870" s="12">
        <v>169.57531417892071</v>
      </c>
    </row>
    <row r="1871" spans="14:25" x14ac:dyDescent="0.25">
      <c r="N1871" s="33">
        <v>1869</v>
      </c>
      <c r="O1871" s="33">
        <f t="shared" ca="1" si="59"/>
        <v>0.88844563501053564</v>
      </c>
      <c r="P1871" s="33">
        <v>106.68762312658411</v>
      </c>
      <c r="Q1871" s="31">
        <f t="shared" si="60"/>
        <v>6.686267616814251E-2</v>
      </c>
      <c r="Y1871" s="12">
        <v>106.68762312658411</v>
      </c>
    </row>
    <row r="1872" spans="14:25" x14ac:dyDescent="0.25">
      <c r="N1872" s="33">
        <v>1870</v>
      </c>
      <c r="O1872" s="33">
        <f t="shared" ca="1" si="59"/>
        <v>0.55145933936047298</v>
      </c>
      <c r="P1872" s="33">
        <v>122.49093144448581</v>
      </c>
      <c r="Q1872" s="31">
        <f t="shared" si="60"/>
        <v>0.33801347555518302</v>
      </c>
      <c r="Y1872" s="12">
        <v>122.49093144448581</v>
      </c>
    </row>
    <row r="1873" spans="14:25" x14ac:dyDescent="0.25">
      <c r="N1873" s="33">
        <v>1871</v>
      </c>
      <c r="O1873" s="33">
        <f t="shared" ca="1" si="59"/>
        <v>0.8680279613311136</v>
      </c>
      <c r="P1873" s="33">
        <v>124.5387222737983</v>
      </c>
      <c r="Q1873" s="31">
        <f t="shared" si="60"/>
        <v>0.39300330383034077</v>
      </c>
      <c r="Y1873" s="12">
        <v>124.5387222737983</v>
      </c>
    </row>
    <row r="1874" spans="14:25" x14ac:dyDescent="0.25">
      <c r="N1874" s="33">
        <v>1872</v>
      </c>
      <c r="O1874" s="33">
        <f t="shared" ca="1" si="59"/>
        <v>0.15606812869762776</v>
      </c>
      <c r="P1874" s="33">
        <v>117.64475890216693</v>
      </c>
      <c r="Q1874" s="31">
        <f t="shared" si="60"/>
        <v>0.22404975754113454</v>
      </c>
      <c r="Y1874" s="12">
        <v>117.64475890216693</v>
      </c>
    </row>
    <row r="1875" spans="14:25" x14ac:dyDescent="0.25">
      <c r="N1875" s="33">
        <v>1873</v>
      </c>
      <c r="O1875" s="33">
        <f t="shared" ca="1" si="59"/>
        <v>0.228122841958036</v>
      </c>
      <c r="P1875" s="33">
        <v>129.20301183737783</v>
      </c>
      <c r="Q1875" s="31">
        <f t="shared" si="60"/>
        <v>0.5268477817107744</v>
      </c>
      <c r="Y1875" s="12">
        <v>129.20301183737783</v>
      </c>
    </row>
    <row r="1876" spans="14:25" x14ac:dyDescent="0.25">
      <c r="N1876" s="33">
        <v>1874</v>
      </c>
      <c r="O1876" s="33">
        <f t="shared" ca="1" si="59"/>
        <v>0.63112822203593988</v>
      </c>
      <c r="P1876" s="33">
        <v>137.65179620952892</v>
      </c>
      <c r="Q1876" s="31">
        <f t="shared" si="60"/>
        <v>0.75812871630061318</v>
      </c>
      <c r="Y1876" s="12">
        <v>137.65179620952892</v>
      </c>
    </row>
    <row r="1877" spans="14:25" x14ac:dyDescent="0.25">
      <c r="N1877" s="33">
        <v>1875</v>
      </c>
      <c r="O1877" s="33">
        <f t="shared" ca="1" si="59"/>
        <v>0.68850098681215455</v>
      </c>
      <c r="P1877" s="33">
        <v>131.65664276667553</v>
      </c>
      <c r="Q1877" s="31">
        <f t="shared" si="60"/>
        <v>0.59817335324801679</v>
      </c>
      <c r="Y1877" s="12">
        <v>131.65664276667553</v>
      </c>
    </row>
    <row r="1878" spans="14:25" x14ac:dyDescent="0.25">
      <c r="N1878" s="33">
        <v>1876</v>
      </c>
      <c r="O1878" s="33">
        <f t="shared" ca="1" si="59"/>
        <v>0.82892310158161819</v>
      </c>
      <c r="P1878" s="33">
        <v>130.22987741650857</v>
      </c>
      <c r="Q1878" s="31">
        <f t="shared" si="60"/>
        <v>0.55683876643349772</v>
      </c>
      <c r="Y1878" s="12">
        <v>130.22987741650857</v>
      </c>
    </row>
    <row r="1879" spans="14:25" x14ac:dyDescent="0.25">
      <c r="N1879" s="33">
        <v>1877</v>
      </c>
      <c r="O1879" s="33">
        <f t="shared" ca="1" si="59"/>
        <v>0.26437695817515294</v>
      </c>
      <c r="P1879" s="33">
        <v>146.85650932629895</v>
      </c>
      <c r="Q1879" s="31">
        <f t="shared" si="60"/>
        <v>0.92185366842182326</v>
      </c>
      <c r="Y1879" s="12">
        <v>146.85650932629895</v>
      </c>
    </row>
    <row r="1880" spans="14:25" x14ac:dyDescent="0.25">
      <c r="N1880" s="33">
        <v>1878</v>
      </c>
      <c r="O1880" s="33">
        <f t="shared" ca="1" si="59"/>
        <v>0.17282640796646931</v>
      </c>
      <c r="P1880" s="33">
        <v>104.54894044441065</v>
      </c>
      <c r="Q1880" s="31">
        <f t="shared" si="60"/>
        <v>5.0549095703293113E-2</v>
      </c>
      <c r="Y1880" s="12">
        <v>104.54894044441065</v>
      </c>
    </row>
    <row r="1881" spans="14:25" x14ac:dyDescent="0.25">
      <c r="N1881" s="33">
        <v>1879</v>
      </c>
      <c r="O1881" s="33">
        <f t="shared" ca="1" si="59"/>
        <v>0.68142242419448718</v>
      </c>
      <c r="P1881" s="33">
        <v>143.83064128155573</v>
      </c>
      <c r="Q1881" s="31">
        <f t="shared" si="60"/>
        <v>0.8807390115049345</v>
      </c>
      <c r="Y1881" s="12">
        <v>143.83064128155573</v>
      </c>
    </row>
    <row r="1882" spans="14:25" x14ac:dyDescent="0.25">
      <c r="N1882" s="33">
        <v>1880</v>
      </c>
      <c r="O1882" s="33">
        <f t="shared" ca="1" si="59"/>
        <v>0.35533961423569416</v>
      </c>
      <c r="P1882" s="33">
        <v>151.3446610702953</v>
      </c>
      <c r="Q1882" s="31">
        <f t="shared" si="60"/>
        <v>0.96226741034219698</v>
      </c>
      <c r="Y1882" s="12">
        <v>151.3446610702953</v>
      </c>
    </row>
    <row r="1883" spans="14:25" x14ac:dyDescent="0.25">
      <c r="N1883" s="33">
        <v>1881</v>
      </c>
      <c r="O1883" s="33">
        <f t="shared" ca="1" si="59"/>
        <v>0.91999823611962406</v>
      </c>
      <c r="P1883" s="33">
        <v>116.01242774305403</v>
      </c>
      <c r="Q1883" s="31">
        <f t="shared" si="60"/>
        <v>0.19173063428897069</v>
      </c>
      <c r="Y1883" s="12">
        <v>116.01242774305403</v>
      </c>
    </row>
    <row r="1884" spans="14:25" x14ac:dyDescent="0.25">
      <c r="N1884" s="33">
        <v>1882</v>
      </c>
      <c r="O1884" s="33">
        <f t="shared" ca="1" si="59"/>
        <v>0.71159534882112896</v>
      </c>
      <c r="P1884" s="33">
        <v>121.62526733308026</v>
      </c>
      <c r="Q1884" s="31">
        <f t="shared" si="60"/>
        <v>0.31584832462787937</v>
      </c>
      <c r="Y1884" s="12">
        <v>121.62526733308026</v>
      </c>
    </row>
    <row r="1885" spans="14:25" x14ac:dyDescent="0.25">
      <c r="N1885" s="33">
        <v>1883</v>
      </c>
      <c r="O1885" s="33">
        <f t="shared" ca="1" si="59"/>
        <v>0.20236444868505921</v>
      </c>
      <c r="P1885" s="33">
        <v>143.07609014075359</v>
      </c>
      <c r="Q1885" s="31">
        <f t="shared" si="60"/>
        <v>0.86855273683069656</v>
      </c>
      <c r="Y1885" s="12">
        <v>143.07609014075359</v>
      </c>
    </row>
    <row r="1886" spans="14:25" x14ac:dyDescent="0.25">
      <c r="N1886" s="33">
        <v>1884</v>
      </c>
      <c r="O1886" s="33">
        <f t="shared" ca="1" si="59"/>
        <v>0.32750267814915068</v>
      </c>
      <c r="P1886" s="33">
        <v>124.16486089084668</v>
      </c>
      <c r="Q1886" s="31">
        <f t="shared" si="60"/>
        <v>0.38272406826778926</v>
      </c>
      <c r="Y1886" s="12">
        <v>124.16486089084668</v>
      </c>
    </row>
    <row r="1887" spans="14:25" x14ac:dyDescent="0.25">
      <c r="N1887" s="33">
        <v>1885</v>
      </c>
      <c r="O1887" s="33">
        <f t="shared" ca="1" si="59"/>
        <v>0.39349220346352998</v>
      </c>
      <c r="P1887" s="33">
        <v>132.1777509980883</v>
      </c>
      <c r="Q1887" s="31">
        <f t="shared" si="60"/>
        <v>0.6130929766008727</v>
      </c>
      <c r="Y1887" s="12">
        <v>132.1777509980883</v>
      </c>
    </row>
    <row r="1888" spans="14:25" x14ac:dyDescent="0.25">
      <c r="N1888" s="33">
        <v>1886</v>
      </c>
      <c r="O1888" s="33">
        <f t="shared" ca="1" si="59"/>
        <v>0.60892963851095383</v>
      </c>
      <c r="P1888" s="33">
        <v>124.57980881616773</v>
      </c>
      <c r="Q1888" s="31">
        <f t="shared" si="60"/>
        <v>0.39413881044081622</v>
      </c>
      <c r="Y1888" s="12">
        <v>124.57980881616773</v>
      </c>
    </row>
    <row r="1889" spans="14:25" x14ac:dyDescent="0.25">
      <c r="N1889" s="33">
        <v>1887</v>
      </c>
      <c r="O1889" s="33">
        <f t="shared" ca="1" si="59"/>
        <v>0.39375199261317428</v>
      </c>
      <c r="P1889" s="33">
        <v>130.95049313371013</v>
      </c>
      <c r="Q1889" s="31">
        <f t="shared" si="60"/>
        <v>0.57778807637098595</v>
      </c>
      <c r="Y1889" s="12">
        <v>130.95049313371013</v>
      </c>
    </row>
    <row r="1890" spans="14:25" x14ac:dyDescent="0.25">
      <c r="N1890" s="33">
        <v>1888</v>
      </c>
      <c r="O1890" s="33">
        <f t="shared" ca="1" si="59"/>
        <v>7.6081215190472173E-3</v>
      </c>
      <c r="P1890" s="33">
        <v>159.0983187189801</v>
      </c>
      <c r="Q1890" s="31">
        <f t="shared" si="60"/>
        <v>0.9921205647722301</v>
      </c>
      <c r="Y1890" s="12">
        <v>159.0983187189801</v>
      </c>
    </row>
    <row r="1891" spans="14:25" x14ac:dyDescent="0.25">
      <c r="N1891" s="33">
        <v>1889</v>
      </c>
      <c r="O1891" s="33">
        <f t="shared" ca="1" si="59"/>
        <v>0.20382341257564729</v>
      </c>
      <c r="P1891" s="33">
        <v>111.83556650975184</v>
      </c>
      <c r="Q1891" s="31">
        <f t="shared" si="60"/>
        <v>0.12374901210822063</v>
      </c>
      <c r="Y1891" s="12">
        <v>111.83556650975184</v>
      </c>
    </row>
    <row r="1892" spans="14:25" x14ac:dyDescent="0.25">
      <c r="N1892" s="33">
        <v>1890</v>
      </c>
      <c r="O1892" s="33">
        <f t="shared" ca="1" si="59"/>
        <v>0.67168723066851732</v>
      </c>
      <c r="P1892" s="33">
        <v>130.43199851387851</v>
      </c>
      <c r="Q1892" s="31">
        <f t="shared" si="60"/>
        <v>0.56272623325546511</v>
      </c>
      <c r="Y1892" s="12">
        <v>130.43199851387851</v>
      </c>
    </row>
    <row r="1893" spans="14:25" x14ac:dyDescent="0.25">
      <c r="N1893" s="33">
        <v>1891</v>
      </c>
      <c r="O1893" s="33">
        <f t="shared" ca="1" si="59"/>
        <v>0.74813682239399537</v>
      </c>
      <c r="P1893" s="33">
        <v>126.20467303540262</v>
      </c>
      <c r="Q1893" s="31">
        <f t="shared" si="60"/>
        <v>0.43985482650161695</v>
      </c>
      <c r="Y1893" s="12">
        <v>126.20467303540262</v>
      </c>
    </row>
    <row r="1894" spans="14:25" x14ac:dyDescent="0.25">
      <c r="N1894" s="33">
        <v>1892</v>
      </c>
      <c r="O1894" s="33">
        <f t="shared" ca="1" si="59"/>
        <v>0.77888620508679995</v>
      </c>
      <c r="P1894" s="33">
        <v>136.57591596295072</v>
      </c>
      <c r="Q1894" s="31">
        <f t="shared" si="60"/>
        <v>0.73182024096233844</v>
      </c>
      <c r="Y1894" s="12">
        <v>136.57591596295072</v>
      </c>
    </row>
    <row r="1895" spans="14:25" x14ac:dyDescent="0.25">
      <c r="N1895" s="33">
        <v>1893</v>
      </c>
      <c r="O1895" s="33">
        <f t="shared" ca="1" si="59"/>
        <v>0.52841651363426545</v>
      </c>
      <c r="P1895" s="33">
        <v>133.46033346798541</v>
      </c>
      <c r="Q1895" s="31">
        <f t="shared" si="60"/>
        <v>0.64921688436961944</v>
      </c>
      <c r="Y1895" s="12">
        <v>133.46033346798541</v>
      </c>
    </row>
    <row r="1896" spans="14:25" x14ac:dyDescent="0.25">
      <c r="N1896" s="33">
        <v>1894</v>
      </c>
      <c r="O1896" s="33">
        <f t="shared" ca="1" si="59"/>
        <v>0.60628917937052496</v>
      </c>
      <c r="P1896" s="33">
        <v>135.82981442520042</v>
      </c>
      <c r="Q1896" s="31">
        <f t="shared" si="60"/>
        <v>0.71284576913184095</v>
      </c>
      <c r="Y1896" s="12">
        <v>135.82981442520042</v>
      </c>
    </row>
    <row r="1897" spans="14:25" x14ac:dyDescent="0.25">
      <c r="N1897" s="33">
        <v>1895</v>
      </c>
      <c r="O1897" s="33">
        <f t="shared" ca="1" si="59"/>
        <v>0.77172115422767462</v>
      </c>
      <c r="P1897" s="33">
        <v>109.16850014057876</v>
      </c>
      <c r="Q1897" s="31">
        <f t="shared" si="60"/>
        <v>9.0887132808680549E-2</v>
      </c>
      <c r="Y1897" s="12">
        <v>109.16850014057876</v>
      </c>
    </row>
    <row r="1898" spans="14:25" x14ac:dyDescent="0.25">
      <c r="N1898" s="33">
        <v>1896</v>
      </c>
      <c r="O1898" s="33">
        <f t="shared" ca="1" si="59"/>
        <v>0.57656685109071693</v>
      </c>
      <c r="P1898" s="33">
        <v>131.92029088447748</v>
      </c>
      <c r="Q1898" s="31">
        <f t="shared" si="60"/>
        <v>0.60573660619534409</v>
      </c>
      <c r="Y1898" s="12">
        <v>131.92029088447748</v>
      </c>
    </row>
    <row r="1899" spans="14:25" x14ac:dyDescent="0.25">
      <c r="N1899" s="33">
        <v>1897</v>
      </c>
      <c r="O1899" s="33">
        <f t="shared" ca="1" si="59"/>
        <v>8.9151193850147359E-2</v>
      </c>
      <c r="P1899" s="33">
        <v>120.57700943671415</v>
      </c>
      <c r="Q1899" s="31">
        <f t="shared" si="60"/>
        <v>0.28999270487206402</v>
      </c>
      <c r="Y1899" s="12">
        <v>120.57700943671415</v>
      </c>
    </row>
    <row r="1900" spans="14:25" x14ac:dyDescent="0.25">
      <c r="N1900" s="33">
        <v>1898</v>
      </c>
      <c r="O1900" s="33">
        <f t="shared" ca="1" si="59"/>
        <v>0.18049840620931512</v>
      </c>
      <c r="P1900" s="33">
        <v>113.7641649043871</v>
      </c>
      <c r="Q1900" s="31">
        <f t="shared" si="60"/>
        <v>0.15253403899787762</v>
      </c>
      <c r="Y1900" s="12">
        <v>113.7641649043871</v>
      </c>
    </row>
    <row r="1901" spans="14:25" x14ac:dyDescent="0.25">
      <c r="N1901" s="33">
        <v>1899</v>
      </c>
      <c r="O1901" s="33">
        <f t="shared" ca="1" si="59"/>
        <v>7.091659852560328E-2</v>
      </c>
      <c r="P1901" s="33">
        <v>122.36172575928062</v>
      </c>
      <c r="Q1901" s="31">
        <f t="shared" si="60"/>
        <v>0.33466093642961547</v>
      </c>
      <c r="Y1901" s="12">
        <v>122.36172575928062</v>
      </c>
    </row>
    <row r="1902" spans="14:25" x14ac:dyDescent="0.25">
      <c r="N1902" s="33">
        <v>1900</v>
      </c>
      <c r="O1902" s="33">
        <f t="shared" ca="1" si="59"/>
        <v>0.21091752361328964</v>
      </c>
      <c r="P1902" s="33">
        <v>130.42407294792898</v>
      </c>
      <c r="Q1902" s="31">
        <f t="shared" si="60"/>
        <v>0.56249552177015549</v>
      </c>
      <c r="Y1902" s="12">
        <v>130.42407294792898</v>
      </c>
    </row>
    <row r="1903" spans="14:25" x14ac:dyDescent="0.25">
      <c r="N1903" s="33">
        <v>1901</v>
      </c>
      <c r="O1903" s="33">
        <f t="shared" ca="1" si="59"/>
        <v>0.17456626808531894</v>
      </c>
      <c r="P1903" s="33">
        <v>130.41980590276407</v>
      </c>
      <c r="Q1903" s="31">
        <f t="shared" si="60"/>
        <v>0.56237130376694755</v>
      </c>
      <c r="Y1903" s="12">
        <v>130.41980590276407</v>
      </c>
    </row>
    <row r="1904" spans="14:25" x14ac:dyDescent="0.25">
      <c r="N1904" s="33">
        <v>1902</v>
      </c>
      <c r="O1904" s="33">
        <f t="shared" ca="1" si="59"/>
        <v>0.41872534447614351</v>
      </c>
      <c r="P1904" s="33">
        <v>121.16233804976775</v>
      </c>
      <c r="Q1904" s="31">
        <f t="shared" si="60"/>
        <v>0.30429207988521467</v>
      </c>
      <c r="Y1904" s="12">
        <v>121.16233804976775</v>
      </c>
    </row>
    <row r="1905" spans="14:25" x14ac:dyDescent="0.25">
      <c r="N1905" s="33">
        <v>1903</v>
      </c>
      <c r="O1905" s="33">
        <f t="shared" ca="1" si="59"/>
        <v>0.42570485826010829</v>
      </c>
      <c r="P1905" s="33">
        <v>140.31234180648354</v>
      </c>
      <c r="Q1905" s="31">
        <f t="shared" si="60"/>
        <v>0.81718711230736207</v>
      </c>
      <c r="Y1905" s="12">
        <v>140.31234180648354</v>
      </c>
    </row>
    <row r="1906" spans="14:25" x14ac:dyDescent="0.25">
      <c r="N1906" s="33">
        <v>1904</v>
      </c>
      <c r="O1906" s="33">
        <f t="shared" ca="1" si="59"/>
        <v>0.32226223445483526</v>
      </c>
      <c r="P1906" s="33">
        <v>145.16702526574736</v>
      </c>
      <c r="Q1906" s="31">
        <f t="shared" si="60"/>
        <v>0.90040315013000705</v>
      </c>
      <c r="Y1906" s="12">
        <v>145.16702526574736</v>
      </c>
    </row>
    <row r="1907" spans="14:25" x14ac:dyDescent="0.25">
      <c r="N1907" s="33">
        <v>1905</v>
      </c>
      <c r="O1907" s="33">
        <f t="shared" ca="1" si="59"/>
        <v>0.14743831790776651</v>
      </c>
      <c r="P1907" s="33">
        <v>136.89887214289553</v>
      </c>
      <c r="Q1907" s="31">
        <f t="shared" si="60"/>
        <v>0.73985253535563122</v>
      </c>
      <c r="Y1907" s="12">
        <v>136.89887214289553</v>
      </c>
    </row>
    <row r="1908" spans="14:25" x14ac:dyDescent="0.25">
      <c r="N1908" s="33">
        <v>1906</v>
      </c>
      <c r="O1908" s="33">
        <f t="shared" ca="1" si="59"/>
        <v>4.8969194765257407E-2</v>
      </c>
      <c r="P1908" s="33">
        <v>115.67443874026483</v>
      </c>
      <c r="Q1908" s="31">
        <f t="shared" si="60"/>
        <v>0.18544418205768556</v>
      </c>
      <c r="Y1908" s="12">
        <v>115.67443874026483</v>
      </c>
    </row>
    <row r="1909" spans="14:25" x14ac:dyDescent="0.25">
      <c r="N1909" s="33">
        <v>1907</v>
      </c>
      <c r="O1909" s="33">
        <f t="shared" ca="1" si="59"/>
        <v>0.98077309688125258</v>
      </c>
      <c r="P1909" s="33">
        <v>114.77247911549338</v>
      </c>
      <c r="Q1909" s="31">
        <f t="shared" si="60"/>
        <v>0.16935170441020791</v>
      </c>
      <c r="Y1909" s="12">
        <v>114.77247911549338</v>
      </c>
    </row>
    <row r="1910" spans="14:25" x14ac:dyDescent="0.25">
      <c r="N1910" s="33">
        <v>1908</v>
      </c>
      <c r="O1910" s="33">
        <f t="shared" ca="1" si="59"/>
        <v>0.23638606924682737</v>
      </c>
      <c r="P1910" s="33">
        <v>112.68555160676908</v>
      </c>
      <c r="Q1910" s="31">
        <f t="shared" si="60"/>
        <v>0.13589603145761098</v>
      </c>
      <c r="Y1910" s="12">
        <v>112.68555160676908</v>
      </c>
    </row>
    <row r="1911" spans="14:25" x14ac:dyDescent="0.25">
      <c r="N1911" s="33">
        <v>1909</v>
      </c>
      <c r="O1911" s="33">
        <f t="shared" ca="1" si="59"/>
        <v>9.3628280597336078E-2</v>
      </c>
      <c r="P1911" s="33">
        <v>108.45873433189695</v>
      </c>
      <c r="Q1911" s="31">
        <f t="shared" si="60"/>
        <v>8.3407066507442798E-2</v>
      </c>
      <c r="Y1911" s="12">
        <v>108.45873433189695</v>
      </c>
    </row>
    <row r="1912" spans="14:25" x14ac:dyDescent="0.25">
      <c r="N1912" s="33">
        <v>1910</v>
      </c>
      <c r="O1912" s="33">
        <f t="shared" ca="1" si="59"/>
        <v>6.9209805634678601E-2</v>
      </c>
      <c r="P1912" s="33">
        <v>124.34418670609118</v>
      </c>
      <c r="Q1912" s="31">
        <f t="shared" si="60"/>
        <v>0.38764247137697788</v>
      </c>
      <c r="Y1912" s="12">
        <v>124.34418670609118</v>
      </c>
    </row>
    <row r="1913" spans="14:25" x14ac:dyDescent="0.25">
      <c r="N1913" s="33">
        <v>1911</v>
      </c>
      <c r="O1913" s="33">
        <f t="shared" ca="1" si="59"/>
        <v>0.89335906370710372</v>
      </c>
      <c r="P1913" s="33">
        <v>114.9716951877717</v>
      </c>
      <c r="Q1913" s="31">
        <f t="shared" si="60"/>
        <v>0.17282056673494217</v>
      </c>
      <c r="Y1913" s="12">
        <v>114.9716951877717</v>
      </c>
    </row>
    <row r="1914" spans="14:25" x14ac:dyDescent="0.25">
      <c r="N1914" s="33">
        <v>1912</v>
      </c>
      <c r="O1914" s="33">
        <f t="shared" ca="1" si="59"/>
        <v>0.86991902202204696</v>
      </c>
      <c r="P1914" s="33">
        <v>122.56536674857584</v>
      </c>
      <c r="Q1914" s="31">
        <f t="shared" si="60"/>
        <v>0.33995169765888089</v>
      </c>
      <c r="Y1914" s="12">
        <v>122.56536674857584</v>
      </c>
    </row>
    <row r="1915" spans="14:25" x14ac:dyDescent="0.25">
      <c r="N1915" s="33">
        <v>1913</v>
      </c>
      <c r="O1915" s="33">
        <f t="shared" ca="1" si="59"/>
        <v>0.23111863414279521</v>
      </c>
      <c r="P1915" s="33">
        <v>110.92184161410047</v>
      </c>
      <c r="Q1915" s="31">
        <f t="shared" si="60"/>
        <v>0.11161332230118019</v>
      </c>
      <c r="Y1915" s="12">
        <v>110.92184161410047</v>
      </c>
    </row>
    <row r="1916" spans="14:25" x14ac:dyDescent="0.25">
      <c r="N1916" s="33">
        <v>1914</v>
      </c>
      <c r="O1916" s="33">
        <f t="shared" ca="1" si="59"/>
        <v>0.70760514329932056</v>
      </c>
      <c r="P1916" s="33">
        <v>125.91370799524459</v>
      </c>
      <c r="Q1916" s="31">
        <f t="shared" si="60"/>
        <v>0.43156415360354877</v>
      </c>
      <c r="Y1916" s="12">
        <v>125.91370799524459</v>
      </c>
    </row>
    <row r="1917" spans="14:25" x14ac:dyDescent="0.25">
      <c r="N1917" s="33">
        <v>1915</v>
      </c>
      <c r="O1917" s="33">
        <f t="shared" ca="1" si="59"/>
        <v>0.93760317248723979</v>
      </c>
      <c r="P1917" s="33">
        <v>149.32411984540198</v>
      </c>
      <c r="Q1917" s="31">
        <f t="shared" si="60"/>
        <v>0.94681865515725083</v>
      </c>
      <c r="Y1917" s="12">
        <v>149.32411984540198</v>
      </c>
    </row>
    <row r="1918" spans="14:25" x14ac:dyDescent="0.25">
      <c r="N1918" s="33">
        <v>1916</v>
      </c>
      <c r="O1918" s="33">
        <f t="shared" ca="1" si="59"/>
        <v>0.5236943067987333</v>
      </c>
      <c r="P1918" s="33">
        <v>128.51190067730298</v>
      </c>
      <c r="Q1918" s="31">
        <f t="shared" si="60"/>
        <v>0.50664829945636103</v>
      </c>
      <c r="Y1918" s="12">
        <v>128.51190067730298</v>
      </c>
    </row>
    <row r="1919" spans="14:25" x14ac:dyDescent="0.25">
      <c r="N1919" s="33">
        <v>1917</v>
      </c>
      <c r="O1919" s="33">
        <f t="shared" ca="1" si="59"/>
        <v>0.5963119844347311</v>
      </c>
      <c r="P1919" s="33">
        <v>144.14495273021379</v>
      </c>
      <c r="Q1919" s="31">
        <f t="shared" si="60"/>
        <v>0.88558328687401888</v>
      </c>
      <c r="Y1919" s="12">
        <v>144.14495273021379</v>
      </c>
    </row>
    <row r="1920" spans="14:25" x14ac:dyDescent="0.25">
      <c r="N1920" s="33">
        <v>1918</v>
      </c>
      <c r="O1920" s="33">
        <f t="shared" ca="1" si="59"/>
        <v>0.44190777756092658</v>
      </c>
      <c r="P1920" s="33">
        <v>124.68651851985882</v>
      </c>
      <c r="Q1920" s="31">
        <f t="shared" si="60"/>
        <v>0.39709317504426489</v>
      </c>
      <c r="Y1920" s="12">
        <v>124.68651851985882</v>
      </c>
    </row>
    <row r="1921" spans="14:25" x14ac:dyDescent="0.25">
      <c r="N1921" s="33">
        <v>1919</v>
      </c>
      <c r="O1921" s="33">
        <f t="shared" ca="1" si="59"/>
        <v>0.3231997097688446</v>
      </c>
      <c r="P1921" s="33">
        <v>111.6645752381871</v>
      </c>
      <c r="Q1921" s="31">
        <f t="shared" si="60"/>
        <v>0.12140612232413134</v>
      </c>
      <c r="Y1921" s="12">
        <v>111.6645752381871</v>
      </c>
    </row>
    <row r="1922" spans="14:25" x14ac:dyDescent="0.25">
      <c r="N1922" s="33">
        <v>1920</v>
      </c>
      <c r="O1922" s="33">
        <f t="shared" ca="1" si="59"/>
        <v>0.27215625400040899</v>
      </c>
      <c r="P1922" s="33">
        <v>150.10663689428389</v>
      </c>
      <c r="Q1922" s="31">
        <f t="shared" si="60"/>
        <v>0.95329515912703033</v>
      </c>
      <c r="Y1922" s="12">
        <v>150.10663689428389</v>
      </c>
    </row>
    <row r="1923" spans="14:25" x14ac:dyDescent="0.25">
      <c r="N1923" s="33">
        <v>1921</v>
      </c>
      <c r="O1923" s="33">
        <f t="shared" ca="1" si="59"/>
        <v>0.48978813834581958</v>
      </c>
      <c r="P1923" s="33">
        <v>139.5558760035554</v>
      </c>
      <c r="Q1923" s="31">
        <f t="shared" si="60"/>
        <v>0.80131692221251738</v>
      </c>
      <c r="Y1923" s="12">
        <v>139.5558760035554</v>
      </c>
    </row>
    <row r="1924" spans="14:25" x14ac:dyDescent="0.25">
      <c r="N1924" s="33">
        <v>1922</v>
      </c>
      <c r="O1924" s="33">
        <f t="shared" ref="O1924:O1987" ca="1" si="61">RAND()</f>
        <v>0.17665270067996341</v>
      </c>
      <c r="P1924" s="33">
        <v>78.317947999513223</v>
      </c>
      <c r="Q1924" s="31">
        <f t="shared" ref="Q1924:Q1987" si="62">_xlfn.NORM.S.DIST(($L$5+$L$6*ASINH((P1924-$L$3)/$L$4)),TRUE)</f>
        <v>5.9707674738018789E-4</v>
      </c>
      <c r="Y1924" s="12">
        <v>78.317947999513223</v>
      </c>
    </row>
    <row r="1925" spans="14:25" x14ac:dyDescent="0.25">
      <c r="N1925" s="33">
        <v>1923</v>
      </c>
      <c r="O1925" s="33">
        <f t="shared" ca="1" si="61"/>
        <v>0.67404725566094659</v>
      </c>
      <c r="P1925" s="33">
        <v>140.95501781398775</v>
      </c>
      <c r="Q1925" s="31">
        <f t="shared" si="62"/>
        <v>0.83006797228092166</v>
      </c>
      <c r="Y1925" s="12">
        <v>140.95501781398775</v>
      </c>
    </row>
    <row r="1926" spans="14:25" x14ac:dyDescent="0.25">
      <c r="N1926" s="33">
        <v>1924</v>
      </c>
      <c r="O1926" s="33">
        <f t="shared" ca="1" si="61"/>
        <v>0.15598882482784371</v>
      </c>
      <c r="P1926" s="33">
        <v>129.33646356047294</v>
      </c>
      <c r="Q1926" s="31">
        <f t="shared" si="62"/>
        <v>0.53074949852881548</v>
      </c>
      <c r="Y1926" s="12">
        <v>129.33646356047294</v>
      </c>
    </row>
    <row r="1927" spans="14:25" x14ac:dyDescent="0.25">
      <c r="N1927" s="33">
        <v>1925</v>
      </c>
      <c r="O1927" s="33">
        <f t="shared" ca="1" si="61"/>
        <v>0.93458985626184776</v>
      </c>
      <c r="P1927" s="33">
        <v>120.47676955579334</v>
      </c>
      <c r="Q1927" s="31">
        <f t="shared" si="62"/>
        <v>0.28757984890501742</v>
      </c>
      <c r="Y1927" s="12">
        <v>120.47676955579334</v>
      </c>
    </row>
    <row r="1928" spans="14:25" x14ac:dyDescent="0.25">
      <c r="N1928" s="33">
        <v>1926</v>
      </c>
      <c r="O1928" s="33">
        <f t="shared" ca="1" si="61"/>
        <v>0.32680283668520094</v>
      </c>
      <c r="P1928" s="33">
        <v>144.81640527103971</v>
      </c>
      <c r="Q1928" s="31">
        <f t="shared" si="62"/>
        <v>0.8954788839468466</v>
      </c>
      <c r="Y1928" s="12">
        <v>144.81640527103971</v>
      </c>
    </row>
    <row r="1929" spans="14:25" x14ac:dyDescent="0.25">
      <c r="N1929" s="33">
        <v>1927</v>
      </c>
      <c r="O1929" s="33">
        <f t="shared" ca="1" si="61"/>
        <v>0.51009417644141941</v>
      </c>
      <c r="P1929" s="33">
        <v>120.69666588150993</v>
      </c>
      <c r="Q1929" s="31">
        <f t="shared" si="62"/>
        <v>0.29288685124716529</v>
      </c>
      <c r="Y1929" s="12">
        <v>120.69666588150993</v>
      </c>
    </row>
    <row r="1930" spans="14:25" x14ac:dyDescent="0.25">
      <c r="N1930" s="33">
        <v>1928</v>
      </c>
      <c r="O1930" s="33">
        <f t="shared" ca="1" si="61"/>
        <v>3.838176172315555E-2</v>
      </c>
      <c r="P1930" s="33">
        <v>144.27846314803753</v>
      </c>
      <c r="Q1930" s="31">
        <f t="shared" si="62"/>
        <v>0.8875999353931231</v>
      </c>
      <c r="Y1930" s="12">
        <v>144.27846314803753</v>
      </c>
    </row>
    <row r="1931" spans="14:25" x14ac:dyDescent="0.25">
      <c r="N1931" s="33">
        <v>1929</v>
      </c>
      <c r="O1931" s="33">
        <f t="shared" ca="1" si="61"/>
        <v>0.94649947917794963</v>
      </c>
      <c r="P1931" s="33">
        <v>119.06762349869366</v>
      </c>
      <c r="Q1931" s="31">
        <f t="shared" si="62"/>
        <v>0.25482231841965186</v>
      </c>
      <c r="Y1931" s="12">
        <v>119.06762349869366</v>
      </c>
    </row>
    <row r="1932" spans="14:25" x14ac:dyDescent="0.25">
      <c r="N1932" s="33">
        <v>1930</v>
      </c>
      <c r="O1932" s="33">
        <f t="shared" ca="1" si="61"/>
        <v>4.7198820658030161E-2</v>
      </c>
      <c r="P1932" s="33">
        <v>116.19345610558305</v>
      </c>
      <c r="Q1932" s="31">
        <f t="shared" si="62"/>
        <v>0.19515510893487215</v>
      </c>
      <c r="Y1932" s="12">
        <v>116.19345610558305</v>
      </c>
    </row>
    <row r="1933" spans="14:25" x14ac:dyDescent="0.25">
      <c r="N1933" s="33">
        <v>1931</v>
      </c>
      <c r="O1933" s="33">
        <f t="shared" ca="1" si="61"/>
        <v>0.65112538383939822</v>
      </c>
      <c r="P1933" s="33">
        <v>110.60273264541918</v>
      </c>
      <c r="Q1933" s="31">
        <f t="shared" si="62"/>
        <v>0.10759476500156824</v>
      </c>
      <c r="Y1933" s="12">
        <v>110.60273264541918</v>
      </c>
    </row>
    <row r="1934" spans="14:25" x14ac:dyDescent="0.25">
      <c r="N1934" s="33">
        <v>1932</v>
      </c>
      <c r="O1934" s="33">
        <f t="shared" ca="1" si="61"/>
        <v>0.3707628289162701</v>
      </c>
      <c r="P1934" s="33">
        <v>121.19501984187983</v>
      </c>
      <c r="Q1934" s="31">
        <f t="shared" si="62"/>
        <v>0.30510087933056262</v>
      </c>
      <c r="Y1934" s="12">
        <v>121.19501984187983</v>
      </c>
    </row>
    <row r="1935" spans="14:25" x14ac:dyDescent="0.25">
      <c r="N1935" s="33">
        <v>1933</v>
      </c>
      <c r="O1935" s="33">
        <f t="shared" ca="1" si="61"/>
        <v>0.85252076851939562</v>
      </c>
      <c r="P1935" s="33">
        <v>128.45695675459655</v>
      </c>
      <c r="Q1935" s="31">
        <f t="shared" si="62"/>
        <v>0.50504383998659752</v>
      </c>
      <c r="Y1935" s="12">
        <v>128.45695675459655</v>
      </c>
    </row>
    <row r="1936" spans="14:25" x14ac:dyDescent="0.25">
      <c r="N1936" s="33">
        <v>1934</v>
      </c>
      <c r="O1936" s="33">
        <f t="shared" ca="1" si="61"/>
        <v>0.26321801386128307</v>
      </c>
      <c r="P1936" s="33">
        <v>140.1944578814888</v>
      </c>
      <c r="Q1936" s="31">
        <f t="shared" si="62"/>
        <v>0.81476397998476591</v>
      </c>
      <c r="Y1936" s="12">
        <v>140.1944578814888</v>
      </c>
    </row>
    <row r="1937" spans="14:25" x14ac:dyDescent="0.25">
      <c r="N1937" s="33">
        <v>1935</v>
      </c>
      <c r="O1937" s="33">
        <f t="shared" ca="1" si="61"/>
        <v>0.97035615175778511</v>
      </c>
      <c r="P1937" s="33">
        <v>127.26397693023381</v>
      </c>
      <c r="Q1937" s="31">
        <f t="shared" si="62"/>
        <v>0.47033333966739682</v>
      </c>
      <c r="Y1937" s="12">
        <v>127.26397693023381</v>
      </c>
    </row>
    <row r="1938" spans="14:25" x14ac:dyDescent="0.25">
      <c r="N1938" s="33">
        <v>1936</v>
      </c>
      <c r="O1938" s="33">
        <f t="shared" ca="1" si="61"/>
        <v>0.56685573465342498</v>
      </c>
      <c r="P1938" s="33">
        <v>115.78037458371348</v>
      </c>
      <c r="Q1938" s="31">
        <f t="shared" si="62"/>
        <v>0.18739951396222779</v>
      </c>
      <c r="Y1938" s="12">
        <v>115.78037458371348</v>
      </c>
    </row>
    <row r="1939" spans="14:25" x14ac:dyDescent="0.25">
      <c r="N1939" s="33">
        <v>1937</v>
      </c>
      <c r="O1939" s="33">
        <f t="shared" ca="1" si="61"/>
        <v>0.17715782577745054</v>
      </c>
      <c r="P1939" s="33">
        <v>126.70833202951927</v>
      </c>
      <c r="Q1939" s="31">
        <f t="shared" si="62"/>
        <v>0.45429384182709559</v>
      </c>
      <c r="Y1939" s="12">
        <v>126.70833202951927</v>
      </c>
    </row>
    <row r="1940" spans="14:25" x14ac:dyDescent="0.25">
      <c r="N1940" s="33">
        <v>1938</v>
      </c>
      <c r="O1940" s="33">
        <f t="shared" ca="1" si="61"/>
        <v>0.60731513083683897</v>
      </c>
      <c r="P1940" s="33">
        <v>138.21600198044689</v>
      </c>
      <c r="Q1940" s="31">
        <f t="shared" si="62"/>
        <v>0.77139229012666566</v>
      </c>
      <c r="Y1940" s="12">
        <v>138.21600198044689</v>
      </c>
    </row>
    <row r="1941" spans="14:25" x14ac:dyDescent="0.25">
      <c r="N1941" s="33">
        <v>1939</v>
      </c>
      <c r="O1941" s="33">
        <f t="shared" ca="1" si="61"/>
        <v>0.86985213290600594</v>
      </c>
      <c r="P1941" s="33">
        <v>133.29430347262632</v>
      </c>
      <c r="Q1941" s="31">
        <f t="shared" si="62"/>
        <v>0.64459612560428148</v>
      </c>
      <c r="Y1941" s="12">
        <v>133.29430347262632</v>
      </c>
    </row>
    <row r="1942" spans="14:25" x14ac:dyDescent="0.25">
      <c r="N1942" s="33">
        <v>1940</v>
      </c>
      <c r="O1942" s="33">
        <f t="shared" ca="1" si="61"/>
        <v>0.89021103795368939</v>
      </c>
      <c r="P1942" s="33">
        <v>130.51546975761744</v>
      </c>
      <c r="Q1942" s="31">
        <f t="shared" si="62"/>
        <v>0.56515527283747735</v>
      </c>
      <c r="Y1942" s="12">
        <v>130.51546975761744</v>
      </c>
    </row>
    <row r="1943" spans="14:25" x14ac:dyDescent="0.25">
      <c r="N1943" s="33">
        <v>1941</v>
      </c>
      <c r="O1943" s="33">
        <f t="shared" ca="1" si="61"/>
        <v>0.29295511343550407</v>
      </c>
      <c r="P1943" s="33">
        <v>113.16899066229918</v>
      </c>
      <c r="Q1943" s="31">
        <f t="shared" si="62"/>
        <v>0.14318213517869119</v>
      </c>
      <c r="Y1943" s="12">
        <v>113.16899066229918</v>
      </c>
    </row>
    <row r="1944" spans="14:25" x14ac:dyDescent="0.25">
      <c r="N1944" s="33">
        <v>1942</v>
      </c>
      <c r="O1944" s="33">
        <f t="shared" ca="1" si="61"/>
        <v>9.2248547293814265E-2</v>
      </c>
      <c r="P1944" s="33">
        <v>134.17407422064741</v>
      </c>
      <c r="Q1944" s="31">
        <f t="shared" si="62"/>
        <v>0.66886256629161711</v>
      </c>
      <c r="Y1944" s="12">
        <v>134.17407422064741</v>
      </c>
    </row>
    <row r="1945" spans="14:25" x14ac:dyDescent="0.25">
      <c r="N1945" s="33">
        <v>1943</v>
      </c>
      <c r="O1945" s="33">
        <f t="shared" ca="1" si="61"/>
        <v>0.8055038436557731</v>
      </c>
      <c r="P1945" s="33">
        <v>135.41383967783543</v>
      </c>
      <c r="Q1945" s="31">
        <f t="shared" si="62"/>
        <v>0.70202688533396329</v>
      </c>
      <c r="Y1945" s="12">
        <v>135.41383967783543</v>
      </c>
    </row>
    <row r="1946" spans="14:25" x14ac:dyDescent="0.25">
      <c r="N1946" s="33">
        <v>1944</v>
      </c>
      <c r="O1946" s="33">
        <f t="shared" ca="1" si="61"/>
        <v>0.28328797739276923</v>
      </c>
      <c r="P1946" s="33">
        <v>143.16377016891622</v>
      </c>
      <c r="Q1946" s="31">
        <f t="shared" si="62"/>
        <v>0.87000931067761456</v>
      </c>
      <c r="Y1946" s="12">
        <v>143.16377016891622</v>
      </c>
    </row>
    <row r="1947" spans="14:25" x14ac:dyDescent="0.25">
      <c r="N1947" s="33">
        <v>1945</v>
      </c>
      <c r="O1947" s="33">
        <f t="shared" ca="1" si="61"/>
        <v>0.19618324103242624</v>
      </c>
      <c r="P1947" s="33">
        <v>127.07343181201234</v>
      </c>
      <c r="Q1947" s="31">
        <f t="shared" si="62"/>
        <v>0.46482143971887041</v>
      </c>
      <c r="Y1947" s="12">
        <v>127.07343181201234</v>
      </c>
    </row>
    <row r="1948" spans="14:25" x14ac:dyDescent="0.25">
      <c r="N1948" s="33">
        <v>1946</v>
      </c>
      <c r="O1948" s="33">
        <f t="shared" ca="1" si="61"/>
        <v>0.9909010838232567</v>
      </c>
      <c r="P1948" s="33">
        <v>110.65724112922005</v>
      </c>
      <c r="Q1948" s="31">
        <f t="shared" si="62"/>
        <v>0.10827326082767029</v>
      </c>
      <c r="Y1948" s="12">
        <v>110.65724112922005</v>
      </c>
    </row>
    <row r="1949" spans="14:25" x14ac:dyDescent="0.25">
      <c r="N1949" s="33">
        <v>1947</v>
      </c>
      <c r="O1949" s="33">
        <f t="shared" ca="1" si="61"/>
        <v>0.50415746692122188</v>
      </c>
      <c r="P1949" s="33">
        <v>134.62369902814183</v>
      </c>
      <c r="Q1949" s="31">
        <f t="shared" si="62"/>
        <v>0.681040349818407</v>
      </c>
      <c r="Y1949" s="12">
        <v>134.62369902814183</v>
      </c>
    </row>
    <row r="1950" spans="14:25" x14ac:dyDescent="0.25">
      <c r="N1950" s="33">
        <v>1948</v>
      </c>
      <c r="O1950" s="33">
        <f t="shared" ca="1" si="61"/>
        <v>0.81187408382477388</v>
      </c>
      <c r="P1950" s="33">
        <v>123.4951024257013</v>
      </c>
      <c r="Q1950" s="31">
        <f t="shared" si="62"/>
        <v>0.36456384427034971</v>
      </c>
      <c r="Y1950" s="12">
        <v>123.4951024257013</v>
      </c>
    </row>
    <row r="1951" spans="14:25" x14ac:dyDescent="0.25">
      <c r="N1951" s="33">
        <v>1949</v>
      </c>
      <c r="O1951" s="33">
        <f t="shared" ca="1" si="61"/>
        <v>0.67942977011382133</v>
      </c>
      <c r="P1951" s="33">
        <v>132.80415675140671</v>
      </c>
      <c r="Q1951" s="31">
        <f t="shared" si="62"/>
        <v>0.63085368781084084</v>
      </c>
      <c r="Y1951" s="12">
        <v>132.80415675140671</v>
      </c>
    </row>
    <row r="1952" spans="14:25" x14ac:dyDescent="0.25">
      <c r="N1952" s="33">
        <v>1950</v>
      </c>
      <c r="O1952" s="33">
        <f t="shared" ca="1" si="61"/>
        <v>2.4264047179306081E-2</v>
      </c>
      <c r="P1952" s="33">
        <v>122.58438392085603</v>
      </c>
      <c r="Q1952" s="31">
        <f t="shared" si="62"/>
        <v>0.3404476800925138</v>
      </c>
      <c r="Y1952" s="12">
        <v>122.58438392085603</v>
      </c>
    </row>
    <row r="1953" spans="14:25" x14ac:dyDescent="0.25">
      <c r="N1953" s="33">
        <v>1951</v>
      </c>
      <c r="O1953" s="33">
        <f t="shared" ca="1" si="61"/>
        <v>0.12517954017048927</v>
      </c>
      <c r="P1953" s="33">
        <v>142.60849625509209</v>
      </c>
      <c r="Q1953" s="31">
        <f t="shared" si="62"/>
        <v>0.8606045738171697</v>
      </c>
      <c r="Y1953" s="12">
        <v>142.60849625509209</v>
      </c>
    </row>
    <row r="1954" spans="14:25" x14ac:dyDescent="0.25">
      <c r="N1954" s="33">
        <v>1952</v>
      </c>
      <c r="O1954" s="33">
        <f t="shared" ca="1" si="61"/>
        <v>0.63043044851693597</v>
      </c>
      <c r="P1954" s="33">
        <v>130.08556824998365</v>
      </c>
      <c r="Q1954" s="31">
        <f t="shared" si="62"/>
        <v>0.55263092359911281</v>
      </c>
      <c r="Y1954" s="12">
        <v>130.08556824998365</v>
      </c>
    </row>
    <row r="1955" spans="14:25" x14ac:dyDescent="0.25">
      <c r="N1955" s="33">
        <v>1953</v>
      </c>
      <c r="O1955" s="33">
        <f t="shared" ca="1" si="61"/>
        <v>0.28997970425854458</v>
      </c>
      <c r="P1955" s="33">
        <v>116.26167716556239</v>
      </c>
      <c r="Q1955" s="31">
        <f t="shared" si="62"/>
        <v>0.19645601646437644</v>
      </c>
      <c r="Y1955" s="12">
        <v>116.26167716556239</v>
      </c>
    </row>
    <row r="1956" spans="14:25" x14ac:dyDescent="0.25">
      <c r="N1956" s="33">
        <v>1954</v>
      </c>
      <c r="O1956" s="33">
        <f t="shared" ca="1" si="61"/>
        <v>0.13477605232956291</v>
      </c>
      <c r="P1956" s="33">
        <v>129.36887874915783</v>
      </c>
      <c r="Q1956" s="31">
        <f t="shared" si="62"/>
        <v>0.53169715781305626</v>
      </c>
      <c r="Y1956" s="12">
        <v>129.36887874915783</v>
      </c>
    </row>
    <row r="1957" spans="14:25" x14ac:dyDescent="0.25">
      <c r="N1957" s="33">
        <v>1955</v>
      </c>
      <c r="O1957" s="33">
        <f t="shared" ca="1" si="61"/>
        <v>0.81201728540607809</v>
      </c>
      <c r="P1957" s="33">
        <v>126.97654897032881</v>
      </c>
      <c r="Q1957" s="31">
        <f t="shared" si="62"/>
        <v>0.46202334288700236</v>
      </c>
      <c r="Y1957" s="12">
        <v>126.97654897032881</v>
      </c>
    </row>
    <row r="1958" spans="14:25" x14ac:dyDescent="0.25">
      <c r="N1958" s="33">
        <v>1956</v>
      </c>
      <c r="O1958" s="33">
        <f t="shared" ca="1" si="61"/>
        <v>0.79956256600046183</v>
      </c>
      <c r="P1958" s="33">
        <v>125.14251796382281</v>
      </c>
      <c r="Q1958" s="31">
        <f t="shared" si="62"/>
        <v>0.40979986734597385</v>
      </c>
      <c r="Y1958" s="12">
        <v>125.14251796382281</v>
      </c>
    </row>
    <row r="1959" spans="14:25" x14ac:dyDescent="0.25">
      <c r="N1959" s="33">
        <v>1957</v>
      </c>
      <c r="O1959" s="33">
        <f t="shared" ca="1" si="61"/>
        <v>0.34324180798073467</v>
      </c>
      <c r="P1959" s="33">
        <v>156.80340201082194</v>
      </c>
      <c r="Q1959" s="31">
        <f t="shared" si="62"/>
        <v>0.98692778076019638</v>
      </c>
      <c r="Y1959" s="12">
        <v>156.80340201082194</v>
      </c>
    </row>
    <row r="1960" spans="14:25" x14ac:dyDescent="0.25">
      <c r="N1960" s="33">
        <v>1958</v>
      </c>
      <c r="O1960" s="33">
        <f t="shared" ca="1" si="61"/>
        <v>0.43966088802416015</v>
      </c>
      <c r="P1960" s="33">
        <v>114.34951638577094</v>
      </c>
      <c r="Q1960" s="31">
        <f t="shared" si="62"/>
        <v>0.16214705440973345</v>
      </c>
      <c r="Y1960" s="12">
        <v>114.34951638577094</v>
      </c>
    </row>
    <row r="1961" spans="14:25" x14ac:dyDescent="0.25">
      <c r="N1961" s="33">
        <v>1959</v>
      </c>
      <c r="O1961" s="33">
        <f t="shared" ca="1" si="61"/>
        <v>0.86141455689717727</v>
      </c>
      <c r="P1961" s="33">
        <v>137.90835369765463</v>
      </c>
      <c r="Q1961" s="31">
        <f t="shared" si="62"/>
        <v>0.76420699580532347</v>
      </c>
      <c r="Y1961" s="12">
        <v>137.90835369765463</v>
      </c>
    </row>
    <row r="1962" spans="14:25" x14ac:dyDescent="0.25">
      <c r="N1962" s="33">
        <v>1960</v>
      </c>
      <c r="O1962" s="33">
        <f t="shared" ca="1" si="61"/>
        <v>0.29751493468783685</v>
      </c>
      <c r="P1962" s="33">
        <v>105.83412312937935</v>
      </c>
      <c r="Q1962" s="31">
        <f t="shared" si="62"/>
        <v>5.9899918694058481E-2</v>
      </c>
      <c r="Y1962" s="12">
        <v>105.83412312937935</v>
      </c>
    </row>
    <row r="1963" spans="14:25" x14ac:dyDescent="0.25">
      <c r="N1963" s="33">
        <v>1961</v>
      </c>
      <c r="O1963" s="33">
        <f t="shared" ca="1" si="61"/>
        <v>0.79142314821283655</v>
      </c>
      <c r="P1963" s="33">
        <v>120.6775426954308</v>
      </c>
      <c r="Q1963" s="31">
        <f t="shared" si="62"/>
        <v>0.29242330375267112</v>
      </c>
      <c r="Y1963" s="12">
        <v>120.6775426954308</v>
      </c>
    </row>
    <row r="1964" spans="14:25" x14ac:dyDescent="0.25">
      <c r="N1964" s="33">
        <v>1962</v>
      </c>
      <c r="O1964" s="33">
        <f t="shared" ca="1" si="61"/>
        <v>0.23038278197639883</v>
      </c>
      <c r="P1964" s="33">
        <v>129.16585896569444</v>
      </c>
      <c r="Q1964" s="31">
        <f t="shared" si="62"/>
        <v>0.5257615087171148</v>
      </c>
      <c r="Y1964" s="12">
        <v>129.16585896569444</v>
      </c>
    </row>
    <row r="1965" spans="14:25" x14ac:dyDescent="0.25">
      <c r="N1965" s="33">
        <v>1963</v>
      </c>
      <c r="O1965" s="33">
        <f t="shared" ca="1" si="61"/>
        <v>0.33792375571528499</v>
      </c>
      <c r="P1965" s="33">
        <v>117.71895055874292</v>
      </c>
      <c r="Q1965" s="31">
        <f t="shared" si="62"/>
        <v>0.22559518642753293</v>
      </c>
      <c r="Y1965" s="12">
        <v>117.71895055874292</v>
      </c>
    </row>
    <row r="1966" spans="14:25" x14ac:dyDescent="0.25">
      <c r="N1966" s="33">
        <v>1964</v>
      </c>
      <c r="O1966" s="33">
        <f t="shared" ca="1" si="61"/>
        <v>0.67782355319113963</v>
      </c>
      <c r="P1966" s="33">
        <v>130.30724749502602</v>
      </c>
      <c r="Q1966" s="31">
        <f t="shared" si="62"/>
        <v>0.55909333009185591</v>
      </c>
      <c r="Y1966" s="12">
        <v>130.30724749502602</v>
      </c>
    </row>
    <row r="1967" spans="14:25" x14ac:dyDescent="0.25">
      <c r="N1967" s="33">
        <v>1965</v>
      </c>
      <c r="O1967" s="33">
        <f t="shared" ca="1" si="61"/>
        <v>0.34815059717053554</v>
      </c>
      <c r="P1967" s="33">
        <v>147.25160272615119</v>
      </c>
      <c r="Q1967" s="31">
        <f t="shared" si="62"/>
        <v>0.92634189432463299</v>
      </c>
      <c r="Y1967" s="12">
        <v>147.25160272615119</v>
      </c>
    </row>
    <row r="1968" spans="14:25" x14ac:dyDescent="0.25">
      <c r="N1968" s="33">
        <v>1966</v>
      </c>
      <c r="O1968" s="33">
        <f t="shared" ca="1" si="61"/>
        <v>0.30072739872092369</v>
      </c>
      <c r="P1968" s="33">
        <v>133.03665084873006</v>
      </c>
      <c r="Q1968" s="31">
        <f t="shared" si="62"/>
        <v>0.63739044964652569</v>
      </c>
      <c r="Y1968" s="12">
        <v>133.03665084873006</v>
      </c>
    </row>
    <row r="1969" spans="14:25" x14ac:dyDescent="0.25">
      <c r="N1969" s="33">
        <v>1967</v>
      </c>
      <c r="O1969" s="33">
        <f t="shared" ca="1" si="61"/>
        <v>0.26984412205545671</v>
      </c>
      <c r="P1969" s="33">
        <v>130.66699127645967</v>
      </c>
      <c r="Q1969" s="31">
        <f t="shared" si="62"/>
        <v>0.569560679653904</v>
      </c>
      <c r="Y1969" s="12">
        <v>130.66699127645967</v>
      </c>
    </row>
    <row r="1970" spans="14:25" x14ac:dyDescent="0.25">
      <c r="N1970" s="33">
        <v>1968</v>
      </c>
      <c r="O1970" s="33">
        <f t="shared" ca="1" si="61"/>
        <v>0.34410851468138448</v>
      </c>
      <c r="P1970" s="33">
        <v>129.00633907957848</v>
      </c>
      <c r="Q1970" s="31">
        <f t="shared" si="62"/>
        <v>0.5210975661176489</v>
      </c>
      <c r="Y1970" s="12">
        <v>129.00633907957848</v>
      </c>
    </row>
    <row r="1971" spans="14:25" x14ac:dyDescent="0.25">
      <c r="N1971" s="33">
        <v>1969</v>
      </c>
      <c r="O1971" s="33">
        <f t="shared" ca="1" si="61"/>
        <v>0.56108390022717214</v>
      </c>
      <c r="P1971" s="33">
        <v>118.52104633232454</v>
      </c>
      <c r="Q1971" s="31">
        <f t="shared" si="62"/>
        <v>0.24272057927863477</v>
      </c>
      <c r="Y1971" s="12">
        <v>118.52104633232454</v>
      </c>
    </row>
    <row r="1972" spans="14:25" x14ac:dyDescent="0.25">
      <c r="N1972" s="33">
        <v>1970</v>
      </c>
      <c r="O1972" s="33">
        <f t="shared" ca="1" si="61"/>
        <v>0.42894165528106776</v>
      </c>
      <c r="P1972" s="33">
        <v>125.49969867304944</v>
      </c>
      <c r="Q1972" s="31">
        <f t="shared" si="62"/>
        <v>0.41983986284163083</v>
      </c>
      <c r="Y1972" s="12">
        <v>125.49969867304944</v>
      </c>
    </row>
    <row r="1973" spans="14:25" x14ac:dyDescent="0.25">
      <c r="N1973" s="33">
        <v>1971</v>
      </c>
      <c r="O1973" s="33">
        <f t="shared" ca="1" si="61"/>
        <v>0.43269083740952419</v>
      </c>
      <c r="P1973" s="33">
        <v>124.26071222263582</v>
      </c>
      <c r="Q1973" s="31">
        <f t="shared" si="62"/>
        <v>0.38535017597272758</v>
      </c>
      <c r="Y1973" s="12">
        <v>124.26071222263582</v>
      </c>
    </row>
    <row r="1974" spans="14:25" x14ac:dyDescent="0.25">
      <c r="N1974" s="33">
        <v>1972</v>
      </c>
      <c r="O1974" s="33">
        <f t="shared" ca="1" si="61"/>
        <v>0.24435166633050331</v>
      </c>
      <c r="P1974" s="33">
        <v>142.66770910631433</v>
      </c>
      <c r="Q1974" s="31">
        <f t="shared" si="62"/>
        <v>0.86162787449488121</v>
      </c>
      <c r="Y1974" s="12">
        <v>142.66770910631433</v>
      </c>
    </row>
    <row r="1975" spans="14:25" x14ac:dyDescent="0.25">
      <c r="N1975" s="33">
        <v>1973</v>
      </c>
      <c r="O1975" s="33">
        <f t="shared" ca="1" si="61"/>
        <v>0.55639705396173378</v>
      </c>
      <c r="P1975" s="33">
        <v>129.08815429283609</v>
      </c>
      <c r="Q1975" s="31">
        <f t="shared" si="62"/>
        <v>0.52348959087730129</v>
      </c>
      <c r="Y1975" s="12">
        <v>129.08815429283609</v>
      </c>
    </row>
    <row r="1976" spans="14:25" x14ac:dyDescent="0.25">
      <c r="N1976" s="33">
        <v>1974</v>
      </c>
      <c r="O1976" s="33">
        <f t="shared" ca="1" si="61"/>
        <v>0.41253543019328986</v>
      </c>
      <c r="P1976" s="33">
        <v>103.49351364313286</v>
      </c>
      <c r="Q1976" s="31">
        <f t="shared" si="62"/>
        <v>4.3810421356767361E-2</v>
      </c>
      <c r="Y1976" s="12">
        <v>103.49351364313286</v>
      </c>
    </row>
    <row r="1977" spans="14:25" x14ac:dyDescent="0.25">
      <c r="N1977" s="33">
        <v>1975</v>
      </c>
      <c r="O1977" s="33">
        <f t="shared" ca="1" si="61"/>
        <v>0.41338371392152451</v>
      </c>
      <c r="P1977" s="33">
        <v>131.91310837537489</v>
      </c>
      <c r="Q1977" s="31">
        <f t="shared" si="62"/>
        <v>0.60553095272935797</v>
      </c>
      <c r="Y1977" s="12">
        <v>131.91310837537489</v>
      </c>
    </row>
    <row r="1978" spans="14:25" x14ac:dyDescent="0.25">
      <c r="N1978" s="33">
        <v>1976</v>
      </c>
      <c r="O1978" s="33">
        <f t="shared" ca="1" si="61"/>
        <v>0.23262953922171781</v>
      </c>
      <c r="P1978" s="33">
        <v>128.61169967334246</v>
      </c>
      <c r="Q1978" s="31">
        <f t="shared" si="62"/>
        <v>0.50956337976845445</v>
      </c>
      <c r="Y1978" s="12">
        <v>128.61169967334246</v>
      </c>
    </row>
    <row r="1979" spans="14:25" x14ac:dyDescent="0.25">
      <c r="N1979" s="33">
        <v>1977</v>
      </c>
      <c r="O1979" s="33">
        <f t="shared" ca="1" si="61"/>
        <v>0.67033833932177977</v>
      </c>
      <c r="P1979" s="33">
        <v>116.44221623693933</v>
      </c>
      <c r="Q1979" s="31">
        <f t="shared" si="62"/>
        <v>0.19992612022601294</v>
      </c>
      <c r="Y1979" s="12">
        <v>116.44221623693933</v>
      </c>
    </row>
    <row r="1980" spans="14:25" x14ac:dyDescent="0.25">
      <c r="N1980" s="33">
        <v>1978</v>
      </c>
      <c r="O1980" s="33">
        <f t="shared" ca="1" si="61"/>
        <v>0.75781418118151711</v>
      </c>
      <c r="P1980" s="33">
        <v>132.18424641885753</v>
      </c>
      <c r="Q1980" s="31">
        <f t="shared" si="62"/>
        <v>0.61327817068462276</v>
      </c>
      <c r="Y1980" s="12">
        <v>132.18424641885753</v>
      </c>
    </row>
    <row r="1981" spans="14:25" x14ac:dyDescent="0.25">
      <c r="N1981" s="33">
        <v>1979</v>
      </c>
      <c r="O1981" s="33">
        <f t="shared" ca="1" si="61"/>
        <v>0.46055950435676662</v>
      </c>
      <c r="P1981" s="33">
        <v>128.62905303031761</v>
      </c>
      <c r="Q1981" s="31">
        <f t="shared" si="62"/>
        <v>0.51007035558851821</v>
      </c>
      <c r="Y1981" s="12">
        <v>128.62905303031761</v>
      </c>
    </row>
    <row r="1982" spans="14:25" x14ac:dyDescent="0.25">
      <c r="N1982" s="33">
        <v>1980</v>
      </c>
      <c r="O1982" s="33">
        <f t="shared" ca="1" si="61"/>
        <v>2.9363885967285897E-2</v>
      </c>
      <c r="P1982" s="33">
        <v>124.10976887933202</v>
      </c>
      <c r="Q1982" s="31">
        <f t="shared" si="62"/>
        <v>0.3812176479903201</v>
      </c>
      <c r="Y1982" s="12">
        <v>124.10976887933202</v>
      </c>
    </row>
    <row r="1983" spans="14:25" x14ac:dyDescent="0.25">
      <c r="N1983" s="33">
        <v>1981</v>
      </c>
      <c r="O1983" s="33">
        <f t="shared" ca="1" si="61"/>
        <v>0.98954010127787173</v>
      </c>
      <c r="P1983" s="33">
        <v>146.20210050925365</v>
      </c>
      <c r="Q1983" s="31">
        <f t="shared" si="62"/>
        <v>0.91398546635904043</v>
      </c>
      <c r="Y1983" s="12">
        <v>146.20210050925365</v>
      </c>
    </row>
    <row r="1984" spans="14:25" x14ac:dyDescent="0.25">
      <c r="N1984" s="33">
        <v>1982</v>
      </c>
      <c r="O1984" s="33">
        <f t="shared" ca="1" si="61"/>
        <v>0.47024012833337714</v>
      </c>
      <c r="P1984" s="33">
        <v>125.72721963506802</v>
      </c>
      <c r="Q1984" s="31">
        <f t="shared" si="62"/>
        <v>0.42627201978221319</v>
      </c>
      <c r="Y1984" s="12">
        <v>125.72721963506802</v>
      </c>
    </row>
    <row r="1985" spans="14:25" x14ac:dyDescent="0.25">
      <c r="N1985" s="33">
        <v>1983</v>
      </c>
      <c r="O1985" s="33">
        <f t="shared" ca="1" si="61"/>
        <v>0.63224806858729987</v>
      </c>
      <c r="P1985" s="33">
        <v>128.31843488376279</v>
      </c>
      <c r="Q1985" s="31">
        <f t="shared" si="62"/>
        <v>0.50100030484083002</v>
      </c>
      <c r="Y1985" s="12">
        <v>128.31843488376279</v>
      </c>
    </row>
    <row r="1986" spans="14:25" x14ac:dyDescent="0.25">
      <c r="N1986" s="33">
        <v>1984</v>
      </c>
      <c r="O1986" s="33">
        <f t="shared" ca="1" si="61"/>
        <v>6.2732443277978223E-2</v>
      </c>
      <c r="P1986" s="33">
        <v>124.87115174966443</v>
      </c>
      <c r="Q1986" s="31">
        <f t="shared" si="62"/>
        <v>0.40222240788293934</v>
      </c>
      <c r="Y1986" s="12">
        <v>124.87115174966443</v>
      </c>
    </row>
    <row r="1987" spans="14:25" x14ac:dyDescent="0.25">
      <c r="N1987" s="33">
        <v>1985</v>
      </c>
      <c r="O1987" s="33">
        <f t="shared" ca="1" si="61"/>
        <v>0.50089040007727303</v>
      </c>
      <c r="P1987" s="33">
        <v>111.93717549426285</v>
      </c>
      <c r="Q1987" s="31">
        <f t="shared" si="62"/>
        <v>0.12515709536365188</v>
      </c>
      <c r="Y1987" s="12">
        <v>111.93717549426285</v>
      </c>
    </row>
    <row r="1988" spans="14:25" x14ac:dyDescent="0.25">
      <c r="N1988" s="33">
        <v>1986</v>
      </c>
      <c r="O1988" s="33">
        <f t="shared" ref="O1988:O2002" ca="1" si="63">RAND()</f>
        <v>0.80529544860730218</v>
      </c>
      <c r="P1988" s="33">
        <v>124.48219785047218</v>
      </c>
      <c r="Q1988" s="31">
        <f t="shared" ref="Q1988:Q2002" si="64">_xlfn.NORM.S.DIST(($L$5+$L$6*ASINH((P1988-$L$3)/$L$4)),TRUE)</f>
        <v>0.3914429958131258</v>
      </c>
      <c r="Y1988" s="12">
        <v>124.48219785047218</v>
      </c>
    </row>
    <row r="1989" spans="14:25" x14ac:dyDescent="0.25">
      <c r="N1989" s="33">
        <v>1987</v>
      </c>
      <c r="O1989" s="33">
        <f t="shared" ca="1" si="63"/>
        <v>0.39327847424019802</v>
      </c>
      <c r="P1989" s="33">
        <v>145.04354876001213</v>
      </c>
      <c r="Q1989" s="31">
        <f t="shared" si="64"/>
        <v>0.89868787368148628</v>
      </c>
      <c r="Y1989" s="12">
        <v>145.04354876001213</v>
      </c>
    </row>
    <row r="1990" spans="14:25" x14ac:dyDescent="0.25">
      <c r="N1990" s="33">
        <v>1988</v>
      </c>
      <c r="O1990" s="33">
        <f t="shared" ca="1" si="63"/>
        <v>0.32704005243832057</v>
      </c>
      <c r="P1990" s="33">
        <v>130.17850012926823</v>
      </c>
      <c r="Q1990" s="31">
        <f t="shared" si="64"/>
        <v>0.55534106316893639</v>
      </c>
      <c r="Y1990" s="12">
        <v>130.17850012926823</v>
      </c>
    </row>
    <row r="1991" spans="14:25" x14ac:dyDescent="0.25">
      <c r="N1991" s="33">
        <v>1989</v>
      </c>
      <c r="O1991" s="33">
        <f t="shared" ca="1" si="63"/>
        <v>0.99951125454338607</v>
      </c>
      <c r="P1991" s="33">
        <v>118.24997621492469</v>
      </c>
      <c r="Q1991" s="31">
        <f t="shared" si="64"/>
        <v>0.23684795869058525</v>
      </c>
      <c r="Y1991" s="12">
        <v>118.24997621492469</v>
      </c>
    </row>
    <row r="1992" spans="14:25" x14ac:dyDescent="0.25">
      <c r="N1992" s="33">
        <v>1990</v>
      </c>
      <c r="O1992" s="33">
        <f t="shared" ca="1" si="63"/>
        <v>0.5426259184942438</v>
      </c>
      <c r="P1992" s="33">
        <v>113.06795015942144</v>
      </c>
      <c r="Q1992" s="31">
        <f t="shared" si="64"/>
        <v>0.14163645273758796</v>
      </c>
      <c r="Y1992" s="12">
        <v>113.06795015942144</v>
      </c>
    </row>
    <row r="1993" spans="14:25" x14ac:dyDescent="0.25">
      <c r="N1993" s="33">
        <v>1991</v>
      </c>
      <c r="O1993" s="33">
        <f t="shared" ca="1" si="63"/>
        <v>0.87990080402366488</v>
      </c>
      <c r="P1993" s="33">
        <v>117.57244642836551</v>
      </c>
      <c r="Q1993" s="31">
        <f t="shared" si="64"/>
        <v>0.22254981522474063</v>
      </c>
      <c r="Y1993" s="12">
        <v>117.57244642836551</v>
      </c>
    </row>
    <row r="1994" spans="14:25" x14ac:dyDescent="0.25">
      <c r="N1994" s="33">
        <v>1992</v>
      </c>
      <c r="O1994" s="33">
        <f t="shared" ca="1" si="63"/>
        <v>0.27463342985227213</v>
      </c>
      <c r="P1994" s="33">
        <v>136.21749551730713</v>
      </c>
      <c r="Q1994" s="31">
        <f t="shared" si="64"/>
        <v>0.72277619340465393</v>
      </c>
      <c r="Y1994" s="12">
        <v>136.21749551730713</v>
      </c>
    </row>
    <row r="1995" spans="14:25" x14ac:dyDescent="0.25">
      <c r="N1995" s="33">
        <v>1993</v>
      </c>
      <c r="O1995" s="33">
        <f t="shared" ca="1" si="63"/>
        <v>0.98160124152714612</v>
      </c>
      <c r="P1995" s="33">
        <v>133.53008356109603</v>
      </c>
      <c r="Q1995" s="31">
        <f t="shared" si="64"/>
        <v>0.6511526235157683</v>
      </c>
      <c r="Y1995" s="12">
        <v>133.53008356109603</v>
      </c>
    </row>
    <row r="1996" spans="14:25" x14ac:dyDescent="0.25">
      <c r="N1996" s="33">
        <v>1994</v>
      </c>
      <c r="O1996" s="33">
        <f t="shared" ca="1" si="63"/>
        <v>0.42460652349114547</v>
      </c>
      <c r="P1996" s="33">
        <v>145.50450748159517</v>
      </c>
      <c r="Q1996" s="31">
        <f t="shared" si="64"/>
        <v>0.90498721616304101</v>
      </c>
      <c r="Y1996" s="12">
        <v>145.50450748159517</v>
      </c>
    </row>
    <row r="1997" spans="14:25" x14ac:dyDescent="0.25">
      <c r="N1997" s="33">
        <v>1995</v>
      </c>
      <c r="O1997" s="33">
        <f t="shared" ca="1" si="63"/>
        <v>0.18100465342421235</v>
      </c>
      <c r="P1997" s="33">
        <v>130.06951236236341</v>
      </c>
      <c r="Q1997" s="31">
        <f t="shared" si="64"/>
        <v>0.55216255860723384</v>
      </c>
      <c r="Y1997" s="12">
        <v>130.06951236236341</v>
      </c>
    </row>
    <row r="1998" spans="14:25" x14ac:dyDescent="0.25">
      <c r="N1998" s="33">
        <v>1996</v>
      </c>
      <c r="O1998" s="33">
        <f t="shared" ca="1" si="63"/>
        <v>0.34225935276899255</v>
      </c>
      <c r="P1998" s="33">
        <v>121.94070071316304</v>
      </c>
      <c r="Q1998" s="31">
        <f t="shared" si="64"/>
        <v>0.32384309573715364</v>
      </c>
      <c r="Y1998" s="12">
        <v>121.94070071316304</v>
      </c>
    </row>
    <row r="1999" spans="14:25" x14ac:dyDescent="0.25">
      <c r="N1999" s="33">
        <v>1997</v>
      </c>
      <c r="O1999" s="33">
        <f t="shared" ca="1" si="63"/>
        <v>0.11503759710539685</v>
      </c>
      <c r="P1999" s="33">
        <v>121.78246144614099</v>
      </c>
      <c r="Q1999" s="31">
        <f t="shared" si="64"/>
        <v>0.31982047381418149</v>
      </c>
      <c r="Y1999" s="12">
        <v>121.78246144614099</v>
      </c>
    </row>
    <row r="2000" spans="14:25" x14ac:dyDescent="0.25">
      <c r="N2000" s="33">
        <v>1998</v>
      </c>
      <c r="O2000" s="33">
        <f t="shared" ca="1" si="63"/>
        <v>0.25026598479447626</v>
      </c>
      <c r="P2000" s="33">
        <v>133.97231314102163</v>
      </c>
      <c r="Q2000" s="31">
        <f t="shared" si="64"/>
        <v>0.66334667449063611</v>
      </c>
      <c r="Y2000" s="12">
        <v>133.97231314102163</v>
      </c>
    </row>
    <row r="2001" spans="14:25" x14ac:dyDescent="0.25">
      <c r="N2001" s="33">
        <v>1999</v>
      </c>
      <c r="O2001" s="33">
        <f t="shared" ca="1" si="63"/>
        <v>0.14492471158083853</v>
      </c>
      <c r="P2001" s="33">
        <v>129.45388883946558</v>
      </c>
      <c r="Q2001" s="31">
        <f t="shared" si="64"/>
        <v>0.53418225154855525</v>
      </c>
      <c r="Y2001" s="12">
        <v>129.45388883946558</v>
      </c>
    </row>
    <row r="2002" spans="14:25" x14ac:dyDescent="0.25">
      <c r="N2002" s="33">
        <v>2000</v>
      </c>
      <c r="O2002" s="33">
        <f t="shared" ca="1" si="63"/>
        <v>0.66424568643222348</v>
      </c>
      <c r="P2002" s="33">
        <v>119.83849280984012</v>
      </c>
      <c r="Q2002" s="31">
        <f t="shared" si="64"/>
        <v>0.27246982260012376</v>
      </c>
      <c r="Y2002" s="12">
        <v>119.83849280984012</v>
      </c>
    </row>
  </sheetData>
  <mergeCells count="9">
    <mergeCell ref="B16:H16"/>
    <mergeCell ref="S16:T16"/>
    <mergeCell ref="B17:H20"/>
    <mergeCell ref="B2:H2"/>
    <mergeCell ref="J2:L2"/>
    <mergeCell ref="B3:H11"/>
    <mergeCell ref="S10:T10"/>
    <mergeCell ref="B12:H12"/>
    <mergeCell ref="B13:H15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E87DE-A559-428A-ACE8-DCB5B6B2D1DC}">
  <sheetPr codeName="Hoja9">
    <tabColor theme="8" tint="-0.249977111117893"/>
  </sheetPr>
  <dimension ref="B2:L2002"/>
  <sheetViews>
    <sheetView zoomScale="80" zoomScaleNormal="80" workbookViewId="0">
      <selection activeCell="L6" sqref="L6"/>
    </sheetView>
  </sheetViews>
  <sheetFormatPr baseColWidth="10" defaultRowHeight="15" x14ac:dyDescent="0.25"/>
  <cols>
    <col min="1" max="1" width="6" style="40" customWidth="1"/>
    <col min="2" max="2" width="5.28515625" style="40" customWidth="1"/>
    <col min="3" max="3" width="7.140625" style="40" customWidth="1"/>
    <col min="4" max="4" width="5.7109375" style="40" customWidth="1"/>
    <col min="5" max="5" width="9.7109375" style="40" customWidth="1"/>
    <col min="6" max="6" width="8.7109375" style="40" customWidth="1"/>
    <col min="7" max="8" width="11.42578125" style="40"/>
    <col min="9" max="9" width="5.7109375" style="40" customWidth="1"/>
    <col min="10" max="10" width="11.42578125" style="40"/>
    <col min="11" max="11" width="17.85546875" style="40" bestFit="1" customWidth="1"/>
    <col min="12" max="12" width="18.85546875" style="40" bestFit="1" customWidth="1"/>
    <col min="13" max="16384" width="11.42578125" style="40"/>
  </cols>
  <sheetData>
    <row r="2" spans="2:12" x14ac:dyDescent="0.25">
      <c r="B2" s="41" t="s">
        <v>54</v>
      </c>
      <c r="C2" s="41" t="s">
        <v>67</v>
      </c>
      <c r="D2" s="42">
        <v>50</v>
      </c>
      <c r="F2" s="41" t="s">
        <v>32</v>
      </c>
      <c r="G2" s="41" t="s">
        <v>13</v>
      </c>
      <c r="H2" s="41" t="s">
        <v>33</v>
      </c>
      <c r="J2" s="43" t="s">
        <v>15</v>
      </c>
      <c r="K2" s="43" t="s">
        <v>16</v>
      </c>
      <c r="L2" s="43" t="s">
        <v>17</v>
      </c>
    </row>
    <row r="3" spans="2:12" x14ac:dyDescent="0.25">
      <c r="B3" s="41" t="s">
        <v>55</v>
      </c>
      <c r="C3" s="41" t="s">
        <v>68</v>
      </c>
      <c r="D3" s="42">
        <v>200</v>
      </c>
      <c r="F3" s="42">
        <v>1</v>
      </c>
      <c r="G3" s="42">
        <f t="shared" ref="G3:G66" ca="1" si="0">RAND()</f>
        <v>0.87627987357645443</v>
      </c>
      <c r="H3" s="42">
        <f t="shared" ref="H3:H66" ca="1" si="1">IF(G3&lt;(($D$4-$D$2)/($D$3-$D$2)),$D$2+SQRT(G3*($D$3-$D$2)*($D$4-$D$2)),$D$3-SQRT((1-G3)*($D$3-$D$2)*($D$3-$D$4)))</f>
        <v>159.13165397623897</v>
      </c>
      <c r="J3" s="45" t="s">
        <v>19</v>
      </c>
      <c r="K3" s="45">
        <f ca="1">AVERAGE(H3:H2002)</f>
        <v>119.56495042376601</v>
      </c>
      <c r="L3" s="45">
        <f>(D2+D3+D4)/3</f>
        <v>120</v>
      </c>
    </row>
    <row r="4" spans="2:12" x14ac:dyDescent="0.25">
      <c r="B4" s="41" t="s">
        <v>56</v>
      </c>
      <c r="C4" s="41" t="s">
        <v>25</v>
      </c>
      <c r="D4" s="42">
        <v>110</v>
      </c>
      <c r="F4" s="42">
        <v>2</v>
      </c>
      <c r="G4" s="42">
        <f t="shared" ca="1" si="0"/>
        <v>6.9023182149684503E-3</v>
      </c>
      <c r="H4" s="42">
        <f t="shared" ca="1" si="1"/>
        <v>57.881679004800695</v>
      </c>
      <c r="J4" s="45" t="s">
        <v>21</v>
      </c>
      <c r="K4" s="45">
        <f ca="1">_xlfn.VAR.S(H3:H2002)</f>
        <v>949.68520985756356</v>
      </c>
      <c r="L4" s="45">
        <f>(D2^2+D3^2+D4^2-D2*D3-D2*D4-D3*D4)/18</f>
        <v>950</v>
      </c>
    </row>
    <row r="5" spans="2:12" x14ac:dyDescent="0.25">
      <c r="F5" s="42">
        <v>3</v>
      </c>
      <c r="G5" s="42">
        <f t="shared" ca="1" si="0"/>
        <v>0.21440311315371208</v>
      </c>
      <c r="H5" s="42">
        <f t="shared" ca="1" si="1"/>
        <v>93.927531439672421</v>
      </c>
      <c r="J5" s="45" t="s">
        <v>22</v>
      </c>
      <c r="K5" s="45">
        <f ca="1">_xlfn.STDEV.S(H3:H22002)</f>
        <v>30.816963021322582</v>
      </c>
      <c r="L5" s="45">
        <f>SQRT(L4)</f>
        <v>30.822070014844883</v>
      </c>
    </row>
    <row r="6" spans="2:12" x14ac:dyDescent="0.25">
      <c r="B6" s="46" t="s">
        <v>103</v>
      </c>
      <c r="C6" s="95">
        <f>(D4-D2)/(D3-D2)</f>
        <v>0.4</v>
      </c>
      <c r="D6" s="95"/>
      <c r="F6" s="42">
        <v>4</v>
      </c>
      <c r="G6" s="42">
        <f t="shared" ca="1" si="0"/>
        <v>0.43226176600224309</v>
      </c>
      <c r="H6" s="42">
        <f t="shared" ca="1" si="1"/>
        <v>112.4530631091543</v>
      </c>
      <c r="J6" s="45" t="s">
        <v>23</v>
      </c>
      <c r="K6" s="45">
        <f ca="1">SKEW(H3:H2002)</f>
        <v>0.17825299444936749</v>
      </c>
      <c r="L6" s="45">
        <f>SQRT(2)*(D2+D3-2*D4)*(2*D2-D3-D4)*(D2-2*D3+D4)/(5*(D2^2+D3^2+D4^2-D2*D3-D2*D4-D3*D4)^(3/2))</f>
        <v>0.19125051754363542</v>
      </c>
    </row>
    <row r="7" spans="2:12" x14ac:dyDescent="0.25">
      <c r="F7" s="42">
        <v>5</v>
      </c>
      <c r="G7" s="42">
        <f t="shared" ca="1" si="0"/>
        <v>0.87199304189950555</v>
      </c>
      <c r="H7" s="42">
        <f t="shared" ca="1" si="1"/>
        <v>158.42965077899061</v>
      </c>
      <c r="J7" s="45" t="s">
        <v>24</v>
      </c>
      <c r="K7" s="45">
        <f ca="1">K19/(K5^4)</f>
        <v>2.409011621962303</v>
      </c>
      <c r="L7" s="50"/>
    </row>
    <row r="8" spans="2:12" x14ac:dyDescent="0.25">
      <c r="F8" s="42">
        <v>6</v>
      </c>
      <c r="G8" s="42">
        <f t="shared" ca="1" si="0"/>
        <v>0.64437594049477442</v>
      </c>
      <c r="H8" s="42">
        <f t="shared" ca="1" si="1"/>
        <v>130.71129382561293</v>
      </c>
    </row>
    <row r="9" spans="2:12" x14ac:dyDescent="0.25">
      <c r="F9" s="42">
        <v>7</v>
      </c>
      <c r="G9" s="42">
        <f t="shared" ca="1" si="0"/>
        <v>0.6999302108286678</v>
      </c>
      <c r="H9" s="42">
        <f t="shared" ca="1" si="1"/>
        <v>136.35298786421328</v>
      </c>
      <c r="J9" s="84" t="s">
        <v>26</v>
      </c>
      <c r="K9" s="84"/>
    </row>
    <row r="10" spans="2:12" x14ac:dyDescent="0.25">
      <c r="F10" s="42">
        <v>8</v>
      </c>
      <c r="G10" s="42">
        <f t="shared" ca="1" si="0"/>
        <v>0.77728489468841522</v>
      </c>
      <c r="H10" s="42">
        <f t="shared" ca="1" si="1"/>
        <v>145.16703617616139</v>
      </c>
      <c r="J10" s="45"/>
      <c r="K10" s="45">
        <f ca="1">SUMPRODUCT(H3:H2160)/COUNT(H3:H2160)</f>
        <v>119.56495042376601</v>
      </c>
    </row>
    <row r="11" spans="2:12" x14ac:dyDescent="0.25">
      <c r="F11" s="42">
        <v>9</v>
      </c>
      <c r="G11" s="42">
        <f t="shared" ca="1" si="0"/>
        <v>0.38393745113392375</v>
      </c>
      <c r="H11" s="42">
        <f t="shared" ca="1" si="1"/>
        <v>108.78296573162427</v>
      </c>
      <c r="J11" s="45"/>
      <c r="K11" s="45">
        <f ca="1">SUMPRODUCT(H3:H2160,H3:H2160)/COUNT(H3:H2160)</f>
        <v>15244.987737090256</v>
      </c>
    </row>
    <row r="12" spans="2:12" x14ac:dyDescent="0.25">
      <c r="F12" s="42">
        <v>10</v>
      </c>
      <c r="G12" s="42">
        <f t="shared" ca="1" si="0"/>
        <v>0.27070105382030352</v>
      </c>
      <c r="H12" s="42">
        <f t="shared" ca="1" si="1"/>
        <v>99.35898585245377</v>
      </c>
      <c r="J12" s="45"/>
      <c r="K12" s="45">
        <f ca="1">SUMPRODUCT(H3:H2160,H3:H2160,H3:H2160)/COUNT(H3:H2160)</f>
        <v>2054959.7873014421</v>
      </c>
    </row>
    <row r="13" spans="2:12" x14ac:dyDescent="0.25">
      <c r="F13" s="42">
        <v>11</v>
      </c>
      <c r="G13" s="42">
        <f t="shared" ca="1" si="0"/>
        <v>0.40779795479798242</v>
      </c>
      <c r="H13" s="42">
        <f t="shared" ca="1" si="1"/>
        <v>110.58675931257588</v>
      </c>
      <c r="J13" s="45"/>
      <c r="K13" s="45">
        <f ca="1">SUMPRODUCT(H3:H2160,H3:H2160,H3:H2160,H3:H2160)/COUNT(H3:H2160)</f>
        <v>290451400.41254646</v>
      </c>
    </row>
    <row r="14" spans="2:12" x14ac:dyDescent="0.25">
      <c r="F14" s="42">
        <v>12</v>
      </c>
      <c r="G14" s="42">
        <f t="shared" ca="1" si="0"/>
        <v>0.17592400809013953</v>
      </c>
      <c r="H14" s="42">
        <f t="shared" ca="1" si="1"/>
        <v>89.790904398006035</v>
      </c>
      <c r="J14" s="44"/>
      <c r="K14" s="44"/>
    </row>
    <row r="15" spans="2:12" x14ac:dyDescent="0.25">
      <c r="F15" s="42">
        <v>13</v>
      </c>
      <c r="G15" s="42">
        <f t="shared" ca="1" si="0"/>
        <v>8.1108707497121402E-2</v>
      </c>
      <c r="H15" s="42">
        <f t="shared" ca="1" si="1"/>
        <v>77.01811184139433</v>
      </c>
      <c r="J15" s="84" t="s">
        <v>27</v>
      </c>
      <c r="K15" s="84"/>
    </row>
    <row r="16" spans="2:12" x14ac:dyDescent="0.25">
      <c r="F16" s="42">
        <v>14</v>
      </c>
      <c r="G16" s="42">
        <f t="shared" ca="1" si="0"/>
        <v>0.43998587652122145</v>
      </c>
      <c r="H16" s="42">
        <f t="shared" ca="1" si="1"/>
        <v>113.05064309056961</v>
      </c>
      <c r="J16" s="45"/>
      <c r="K16" s="45">
        <v>0</v>
      </c>
    </row>
    <row r="17" spans="6:11" x14ac:dyDescent="0.25">
      <c r="F17" s="42">
        <v>15</v>
      </c>
      <c r="G17" s="42">
        <f t="shared" ca="1" si="0"/>
        <v>0.84710196038490559</v>
      </c>
      <c r="H17" s="42">
        <f t="shared" ca="1" si="1"/>
        <v>154.56737367481631</v>
      </c>
      <c r="J17" s="45"/>
      <c r="K17" s="45">
        <f ca="1">K11-K10^2</f>
        <v>949.21036725263366</v>
      </c>
    </row>
    <row r="18" spans="6:11" x14ac:dyDescent="0.25">
      <c r="F18" s="42">
        <v>16</v>
      </c>
      <c r="G18" s="42">
        <f t="shared" ca="1" si="0"/>
        <v>0.4436068584346553</v>
      </c>
      <c r="H18" s="42">
        <f t="shared" ca="1" si="1"/>
        <v>113.33220084061121</v>
      </c>
      <c r="J18" s="45"/>
      <c r="K18" s="45">
        <f ca="1">K12-3*K10*K11+2*K10^3</f>
        <v>5209.0033007524908</v>
      </c>
    </row>
    <row r="19" spans="6:11" x14ac:dyDescent="0.25">
      <c r="F19" s="42">
        <v>17</v>
      </c>
      <c r="G19" s="42">
        <f t="shared" ca="1" si="0"/>
        <v>0.77056127803163066</v>
      </c>
      <c r="H19" s="42">
        <f t="shared" ca="1" si="1"/>
        <v>144.34550560311425</v>
      </c>
      <c r="J19" s="45"/>
      <c r="K19" s="45">
        <f ca="1">K13-4*K10*K12+6*(K10^2)*K11-3*(K10^4)</f>
        <v>2172692.3946247101</v>
      </c>
    </row>
    <row r="20" spans="6:11" x14ac:dyDescent="0.25">
      <c r="F20" s="42">
        <v>18</v>
      </c>
      <c r="G20" s="42">
        <f t="shared" ca="1" si="0"/>
        <v>0.66499794846168991</v>
      </c>
      <c r="H20" s="42">
        <f t="shared" ca="1" si="1"/>
        <v>132.75025876802806</v>
      </c>
    </row>
    <row r="21" spans="6:11" x14ac:dyDescent="0.25">
      <c r="F21" s="42">
        <v>19</v>
      </c>
      <c r="G21" s="42">
        <f t="shared" ca="1" si="0"/>
        <v>0.89362320974266107</v>
      </c>
      <c r="H21" s="42">
        <f t="shared" ca="1" si="1"/>
        <v>162.10426582748295</v>
      </c>
    </row>
    <row r="22" spans="6:11" x14ac:dyDescent="0.25">
      <c r="F22" s="42">
        <v>20</v>
      </c>
      <c r="G22" s="42">
        <f t="shared" ca="1" si="0"/>
        <v>0.88118683595097802</v>
      </c>
      <c r="H22" s="42">
        <f t="shared" ca="1" si="1"/>
        <v>159.95030943113545</v>
      </c>
    </row>
    <row r="23" spans="6:11" x14ac:dyDescent="0.25">
      <c r="F23" s="42">
        <v>21</v>
      </c>
      <c r="G23" s="42">
        <f t="shared" ca="1" si="0"/>
        <v>0.19698682443241344</v>
      </c>
      <c r="H23" s="42">
        <f t="shared" ca="1" si="1"/>
        <v>92.105598438826647</v>
      </c>
    </row>
    <row r="24" spans="6:11" x14ac:dyDescent="0.25">
      <c r="F24" s="42">
        <v>22</v>
      </c>
      <c r="G24" s="42">
        <f t="shared" ca="1" si="0"/>
        <v>0.85057582745544846</v>
      </c>
      <c r="H24" s="42">
        <f t="shared" ca="1" si="1"/>
        <v>155.08645717212406</v>
      </c>
    </row>
    <row r="25" spans="6:11" x14ac:dyDescent="0.25">
      <c r="F25" s="42">
        <v>23</v>
      </c>
      <c r="G25" s="42">
        <f t="shared" ca="1" si="0"/>
        <v>0.13936941726846708</v>
      </c>
      <c r="H25" s="42">
        <f t="shared" ca="1" si="1"/>
        <v>85.41644752676649</v>
      </c>
    </row>
    <row r="26" spans="6:11" x14ac:dyDescent="0.25">
      <c r="F26" s="42">
        <v>24</v>
      </c>
      <c r="G26" s="42">
        <f t="shared" ca="1" si="0"/>
        <v>0.60121022323556017</v>
      </c>
      <c r="H26" s="42">
        <f t="shared" ca="1" si="1"/>
        <v>126.6265580313971</v>
      </c>
    </row>
    <row r="27" spans="6:11" x14ac:dyDescent="0.25">
      <c r="F27" s="42">
        <v>25</v>
      </c>
      <c r="G27" s="42">
        <f t="shared" ca="1" si="0"/>
        <v>0.95042626643650518</v>
      </c>
      <c r="H27" s="42">
        <f t="shared" ca="1" si="1"/>
        <v>174.13022220607257</v>
      </c>
    </row>
    <row r="28" spans="6:11" x14ac:dyDescent="0.25">
      <c r="F28" s="42">
        <v>26</v>
      </c>
      <c r="G28" s="42">
        <f t="shared" ca="1" si="0"/>
        <v>0.49606111122055485</v>
      </c>
      <c r="H28" s="42">
        <f t="shared" ca="1" si="1"/>
        <v>117.51863847800213</v>
      </c>
    </row>
    <row r="29" spans="6:11" x14ac:dyDescent="0.25">
      <c r="F29" s="42">
        <v>27</v>
      </c>
      <c r="G29" s="42">
        <f t="shared" ca="1" si="0"/>
        <v>0.79634101963869131</v>
      </c>
      <c r="H29" s="42">
        <f t="shared" ca="1" si="1"/>
        <v>147.56531458206632</v>
      </c>
    </row>
    <row r="30" spans="6:11" x14ac:dyDescent="0.25">
      <c r="F30" s="42">
        <v>28</v>
      </c>
      <c r="G30" s="42">
        <f t="shared" ca="1" si="0"/>
        <v>0.1446049742891925</v>
      </c>
      <c r="H30" s="42">
        <f t="shared" ca="1" si="1"/>
        <v>86.075542526796909</v>
      </c>
    </row>
    <row r="31" spans="6:11" x14ac:dyDescent="0.25">
      <c r="F31" s="42">
        <v>29</v>
      </c>
      <c r="G31" s="42">
        <f t="shared" ca="1" si="0"/>
        <v>0.75650406755493849</v>
      </c>
      <c r="H31" s="42">
        <f t="shared" ca="1" si="1"/>
        <v>142.66593431468226</v>
      </c>
    </row>
    <row r="32" spans="6:11" x14ac:dyDescent="0.25">
      <c r="F32" s="42">
        <v>30</v>
      </c>
      <c r="G32" s="42">
        <f t="shared" ca="1" si="0"/>
        <v>0.53638767284487288</v>
      </c>
      <c r="H32" s="42">
        <f t="shared" ca="1" si="1"/>
        <v>120.88763423715471</v>
      </c>
    </row>
    <row r="33" spans="6:8" x14ac:dyDescent="0.25">
      <c r="F33" s="42">
        <v>31</v>
      </c>
      <c r="G33" s="42">
        <f t="shared" ca="1" si="0"/>
        <v>0.17512079082219445</v>
      </c>
      <c r="H33" s="42">
        <f t="shared" ca="1" si="1"/>
        <v>89.699963695194356</v>
      </c>
    </row>
    <row r="34" spans="6:8" x14ac:dyDescent="0.25">
      <c r="F34" s="42">
        <v>32</v>
      </c>
      <c r="G34" s="42">
        <f t="shared" ca="1" si="0"/>
        <v>0.7090250816820145</v>
      </c>
      <c r="H34" s="42">
        <f t="shared" ca="1" si="1"/>
        <v>137.32495395061281</v>
      </c>
    </row>
    <row r="35" spans="6:8" x14ac:dyDescent="0.25">
      <c r="F35" s="42">
        <v>33</v>
      </c>
      <c r="G35" s="42">
        <f t="shared" ca="1" si="0"/>
        <v>0.47055466228830067</v>
      </c>
      <c r="H35" s="42">
        <f t="shared" ca="1" si="1"/>
        <v>115.45704015645099</v>
      </c>
    </row>
    <row r="36" spans="6:8" x14ac:dyDescent="0.25">
      <c r="F36" s="42">
        <v>34</v>
      </c>
      <c r="G36" s="42">
        <f t="shared" ca="1" si="0"/>
        <v>0.95831226378831047</v>
      </c>
      <c r="H36" s="42">
        <f t="shared" ca="1" si="1"/>
        <v>176.27692180896821</v>
      </c>
    </row>
    <row r="37" spans="6:8" x14ac:dyDescent="0.25">
      <c r="F37" s="42">
        <v>35</v>
      </c>
      <c r="G37" s="42">
        <f t="shared" ca="1" si="0"/>
        <v>0.96617222040888584</v>
      </c>
      <c r="H37" s="42">
        <f t="shared" ca="1" si="1"/>
        <v>178.63004388212175</v>
      </c>
    </row>
    <row r="38" spans="6:8" x14ac:dyDescent="0.25">
      <c r="F38" s="42">
        <v>36</v>
      </c>
      <c r="G38" s="42">
        <f t="shared" ca="1" si="0"/>
        <v>0.81268820322666957</v>
      </c>
      <c r="H38" s="42">
        <f t="shared" ca="1" si="1"/>
        <v>149.71372695814532</v>
      </c>
    </row>
    <row r="39" spans="6:8" x14ac:dyDescent="0.25">
      <c r="F39" s="42">
        <v>37</v>
      </c>
      <c r="G39" s="42">
        <f t="shared" ca="1" si="0"/>
        <v>0.72924441872642087</v>
      </c>
      <c r="H39" s="42">
        <f t="shared" ca="1" si="1"/>
        <v>139.54174707127802</v>
      </c>
    </row>
    <row r="40" spans="6:8" x14ac:dyDescent="0.25">
      <c r="F40" s="42">
        <v>38</v>
      </c>
      <c r="G40" s="42">
        <f t="shared" ca="1" si="0"/>
        <v>0.39609764805795111</v>
      </c>
      <c r="H40" s="42">
        <f t="shared" ca="1" si="1"/>
        <v>109.70660627201616</v>
      </c>
    </row>
    <row r="41" spans="6:8" x14ac:dyDescent="0.25">
      <c r="F41" s="42">
        <v>39</v>
      </c>
      <c r="G41" s="42">
        <f t="shared" ca="1" si="0"/>
        <v>0.82550533871032672</v>
      </c>
      <c r="H41" s="42">
        <f t="shared" ca="1" si="1"/>
        <v>151.46467340780956</v>
      </c>
    </row>
    <row r="42" spans="6:8" x14ac:dyDescent="0.25">
      <c r="F42" s="42">
        <v>40</v>
      </c>
      <c r="G42" s="42">
        <f t="shared" ca="1" si="0"/>
        <v>0.57180058357843155</v>
      </c>
      <c r="H42" s="42">
        <f t="shared" ca="1" si="1"/>
        <v>123.96913704493961</v>
      </c>
    </row>
    <row r="43" spans="6:8" x14ac:dyDescent="0.25">
      <c r="F43" s="42">
        <v>41</v>
      </c>
      <c r="G43" s="42">
        <f t="shared" ca="1" si="0"/>
        <v>0.48556581443052382</v>
      </c>
      <c r="H43" s="42">
        <f t="shared" ca="1" si="1"/>
        <v>116.6641643397756</v>
      </c>
    </row>
    <row r="44" spans="6:8" x14ac:dyDescent="0.25">
      <c r="F44" s="42">
        <v>42</v>
      </c>
      <c r="G44" s="42">
        <f t="shared" ca="1" si="0"/>
        <v>0.21477928343041786</v>
      </c>
      <c r="H44" s="42">
        <f t="shared" ca="1" si="1"/>
        <v>93.966049980340074</v>
      </c>
    </row>
    <row r="45" spans="6:8" x14ac:dyDescent="0.25">
      <c r="F45" s="42">
        <v>43</v>
      </c>
      <c r="G45" s="42">
        <f t="shared" ca="1" si="0"/>
        <v>0.85862010080460005</v>
      </c>
      <c r="H45" s="42">
        <f t="shared" ca="1" si="1"/>
        <v>156.3121454047249</v>
      </c>
    </row>
    <row r="46" spans="6:8" x14ac:dyDescent="0.25">
      <c r="F46" s="42">
        <v>44</v>
      </c>
      <c r="G46" s="42">
        <f t="shared" ca="1" si="0"/>
        <v>0.65321929271710255</v>
      </c>
      <c r="H46" s="42">
        <f t="shared" ca="1" si="1"/>
        <v>131.5782231426345</v>
      </c>
    </row>
    <row r="47" spans="6:8" x14ac:dyDescent="0.25">
      <c r="F47" s="42">
        <v>45</v>
      </c>
      <c r="G47" s="42">
        <f t="shared" ca="1" si="0"/>
        <v>0.21552220017214119</v>
      </c>
      <c r="H47" s="42">
        <f t="shared" ca="1" si="1"/>
        <v>94.042023131882473</v>
      </c>
    </row>
    <row r="48" spans="6:8" x14ac:dyDescent="0.25">
      <c r="F48" s="42">
        <v>46</v>
      </c>
      <c r="G48" s="42">
        <f t="shared" ca="1" si="0"/>
        <v>0.29993862543758298</v>
      </c>
      <c r="H48" s="42">
        <f t="shared" ca="1" si="1"/>
        <v>101.95620876217055</v>
      </c>
    </row>
    <row r="49" spans="6:8" x14ac:dyDescent="0.25">
      <c r="F49" s="42">
        <v>47</v>
      </c>
      <c r="G49" s="42">
        <f t="shared" ca="1" si="0"/>
        <v>0.63125309644652294</v>
      </c>
      <c r="H49" s="42">
        <f t="shared" ca="1" si="1"/>
        <v>129.44446727596807</v>
      </c>
    </row>
    <row r="50" spans="6:8" x14ac:dyDescent="0.25">
      <c r="F50" s="42">
        <v>48</v>
      </c>
      <c r="G50" s="42">
        <f t="shared" ca="1" si="0"/>
        <v>0.5921554079985204</v>
      </c>
      <c r="H50" s="42">
        <f t="shared" ca="1" si="1"/>
        <v>125.79823457612363</v>
      </c>
    </row>
    <row r="51" spans="6:8" x14ac:dyDescent="0.25">
      <c r="F51" s="42">
        <v>49</v>
      </c>
      <c r="G51" s="42">
        <f t="shared" ca="1" si="0"/>
        <v>0.51434934715229796</v>
      </c>
      <c r="H51" s="42">
        <f t="shared" ca="1" si="1"/>
        <v>119.02911749620128</v>
      </c>
    </row>
    <row r="52" spans="6:8" x14ac:dyDescent="0.25">
      <c r="F52" s="42">
        <v>50</v>
      </c>
      <c r="G52" s="42">
        <f t="shared" ca="1" si="0"/>
        <v>0.62928550111143311</v>
      </c>
      <c r="H52" s="42">
        <f t="shared" ca="1" si="1"/>
        <v>129.25647920130314</v>
      </c>
    </row>
    <row r="53" spans="6:8" x14ac:dyDescent="0.25">
      <c r="F53" s="42">
        <v>51</v>
      </c>
      <c r="G53" s="42">
        <f t="shared" ca="1" si="0"/>
        <v>0.57468502193979798</v>
      </c>
      <c r="H53" s="42">
        <f t="shared" ca="1" si="1"/>
        <v>124.22564943325</v>
      </c>
    </row>
    <row r="54" spans="6:8" x14ac:dyDescent="0.25">
      <c r="F54" s="42">
        <v>52</v>
      </c>
      <c r="G54" s="42">
        <f t="shared" ca="1" si="0"/>
        <v>0.66089779853450092</v>
      </c>
      <c r="H54" s="42">
        <f t="shared" ca="1" si="1"/>
        <v>132.33996955525191</v>
      </c>
    </row>
    <row r="55" spans="6:8" x14ac:dyDescent="0.25">
      <c r="F55" s="42">
        <v>53</v>
      </c>
      <c r="G55" s="42">
        <f t="shared" ca="1" si="0"/>
        <v>0.78324872850097649</v>
      </c>
      <c r="H55" s="42">
        <f t="shared" ca="1" si="1"/>
        <v>145.90617257730031</v>
      </c>
    </row>
    <row r="56" spans="6:8" x14ac:dyDescent="0.25">
      <c r="F56" s="42">
        <v>54</v>
      </c>
      <c r="G56" s="42">
        <f t="shared" ca="1" si="0"/>
        <v>0.26821016526705432</v>
      </c>
      <c r="H56" s="42">
        <f t="shared" ca="1" si="1"/>
        <v>99.131369687842906</v>
      </c>
    </row>
    <row r="57" spans="6:8" x14ac:dyDescent="0.25">
      <c r="F57" s="42">
        <v>55</v>
      </c>
      <c r="G57" s="42">
        <f t="shared" ca="1" si="0"/>
        <v>0.75599636806966775</v>
      </c>
      <c r="H57" s="42">
        <f t="shared" ca="1" si="1"/>
        <v>142.60619344337331</v>
      </c>
    </row>
    <row r="58" spans="6:8" x14ac:dyDescent="0.25">
      <c r="F58" s="42">
        <v>56</v>
      </c>
      <c r="G58" s="42">
        <f t="shared" ca="1" si="0"/>
        <v>0.5292743739942416</v>
      </c>
      <c r="H58" s="42">
        <f t="shared" ca="1" si="1"/>
        <v>120.28302595383002</v>
      </c>
    </row>
    <row r="59" spans="6:8" x14ac:dyDescent="0.25">
      <c r="F59" s="42">
        <v>57</v>
      </c>
      <c r="G59" s="42">
        <f t="shared" ca="1" si="0"/>
        <v>0.72187096857510114</v>
      </c>
      <c r="H59" s="42">
        <f t="shared" ca="1" si="1"/>
        <v>138.72405101317372</v>
      </c>
    </row>
    <row r="60" spans="6:8" x14ac:dyDescent="0.25">
      <c r="F60" s="42">
        <v>58</v>
      </c>
      <c r="G60" s="42">
        <f t="shared" ca="1" si="0"/>
        <v>0.82573529695866654</v>
      </c>
      <c r="H60" s="42">
        <f t="shared" ca="1" si="1"/>
        <v>151.4966651552906</v>
      </c>
    </row>
    <row r="61" spans="6:8" x14ac:dyDescent="0.25">
      <c r="F61" s="42">
        <v>59</v>
      </c>
      <c r="G61" s="42">
        <f t="shared" ca="1" si="0"/>
        <v>0.23275302410515031</v>
      </c>
      <c r="H61" s="42">
        <f t="shared" ca="1" si="1"/>
        <v>95.768736239340853</v>
      </c>
    </row>
    <row r="62" spans="6:8" x14ac:dyDescent="0.25">
      <c r="F62" s="42">
        <v>60</v>
      </c>
      <c r="G62" s="42">
        <f t="shared" ca="1" si="0"/>
        <v>0.50943447342749393</v>
      </c>
      <c r="H62" s="42">
        <f t="shared" ca="1" si="1"/>
        <v>118.62042879979748</v>
      </c>
    </row>
    <row r="63" spans="6:8" x14ac:dyDescent="0.25">
      <c r="F63" s="42">
        <v>61</v>
      </c>
      <c r="G63" s="42">
        <f t="shared" ca="1" si="0"/>
        <v>0.56025930883954767</v>
      </c>
      <c r="H63" s="42">
        <f t="shared" ca="1" si="1"/>
        <v>122.95131843654879</v>
      </c>
    </row>
    <row r="64" spans="6:8" x14ac:dyDescent="0.25">
      <c r="F64" s="42">
        <v>62</v>
      </c>
      <c r="G64" s="42">
        <f t="shared" ca="1" si="0"/>
        <v>6.3128377326157281E-2</v>
      </c>
      <c r="H64" s="42">
        <f t="shared" ca="1" si="1"/>
        <v>73.836010486979887</v>
      </c>
    </row>
    <row r="65" spans="6:8" x14ac:dyDescent="0.25">
      <c r="F65" s="42">
        <v>63</v>
      </c>
      <c r="G65" s="42">
        <f t="shared" ca="1" si="0"/>
        <v>6.5889056537747681E-2</v>
      </c>
      <c r="H65" s="42">
        <f t="shared" ca="1" si="1"/>
        <v>74.351622304062801</v>
      </c>
    </row>
    <row r="66" spans="6:8" x14ac:dyDescent="0.25">
      <c r="F66" s="42">
        <v>64</v>
      </c>
      <c r="G66" s="42">
        <f t="shared" ca="1" si="0"/>
        <v>0.8720152683149891</v>
      </c>
      <c r="H66" s="42">
        <f t="shared" ca="1" si="1"/>
        <v>158.4332599576579</v>
      </c>
    </row>
    <row r="67" spans="6:8" x14ac:dyDescent="0.25">
      <c r="F67" s="42">
        <v>65</v>
      </c>
      <c r="G67" s="42">
        <f t="shared" ref="G67:G130" ca="1" si="2">RAND()</f>
        <v>0.31433739933896732</v>
      </c>
      <c r="H67" s="42">
        <f t="shared" ref="H67:H130" ca="1" si="3">IF(G67&lt;(($D$4-$D$2)/($D$3-$D$2)),$D$2+SQRT(G67*($D$3-$D$2)*($D$4-$D$2)),$D$3-SQRT((1-G67)*($D$3-$D$2)*($D$3-$D$4)))</f>
        <v>103.18868859119112</v>
      </c>
    </row>
    <row r="68" spans="6:8" x14ac:dyDescent="0.25">
      <c r="F68" s="42">
        <v>66</v>
      </c>
      <c r="G68" s="42">
        <f t="shared" ca="1" si="2"/>
        <v>0.2745749540016228</v>
      </c>
      <c r="H68" s="42">
        <f t="shared" ca="1" si="3"/>
        <v>99.710910130620277</v>
      </c>
    </row>
    <row r="69" spans="6:8" x14ac:dyDescent="0.25">
      <c r="F69" s="42">
        <v>67</v>
      </c>
      <c r="G69" s="42">
        <f t="shared" ca="1" si="2"/>
        <v>0.79169624128381388</v>
      </c>
      <c r="H69" s="42">
        <f t="shared" ca="1" si="3"/>
        <v>146.97075577882981</v>
      </c>
    </row>
    <row r="70" spans="6:8" x14ac:dyDescent="0.25">
      <c r="F70" s="42">
        <v>68</v>
      </c>
      <c r="G70" s="42">
        <f t="shared" ca="1" si="2"/>
        <v>0.99495785245061052</v>
      </c>
      <c r="H70" s="42">
        <f t="shared" ca="1" si="3"/>
        <v>191.74960655988104</v>
      </c>
    </row>
    <row r="71" spans="6:8" x14ac:dyDescent="0.25">
      <c r="F71" s="42">
        <v>69</v>
      </c>
      <c r="G71" s="42">
        <f t="shared" ca="1" si="2"/>
        <v>0.61007085794070637</v>
      </c>
      <c r="H71" s="42">
        <f t="shared" ca="1" si="3"/>
        <v>127.44627219914567</v>
      </c>
    </row>
    <row r="72" spans="6:8" x14ac:dyDescent="0.25">
      <c r="F72" s="42">
        <v>70</v>
      </c>
      <c r="G72" s="42">
        <f t="shared" ca="1" si="2"/>
        <v>0.87370324990204817</v>
      </c>
      <c r="H72" s="42">
        <f t="shared" ca="1" si="3"/>
        <v>158.70828017238384</v>
      </c>
    </row>
    <row r="73" spans="6:8" x14ac:dyDescent="0.25">
      <c r="F73" s="42">
        <v>71</v>
      </c>
      <c r="G73" s="42">
        <f t="shared" ca="1" si="2"/>
        <v>0.24035732577539903</v>
      </c>
      <c r="H73" s="42">
        <f t="shared" ca="1" si="3"/>
        <v>96.510385205656945</v>
      </c>
    </row>
    <row r="74" spans="6:8" x14ac:dyDescent="0.25">
      <c r="F74" s="42">
        <v>72</v>
      </c>
      <c r="G74" s="42">
        <f t="shared" ca="1" si="2"/>
        <v>0.34729099883441061</v>
      </c>
      <c r="H74" s="42">
        <f t="shared" ca="1" si="3"/>
        <v>105.90723557384764</v>
      </c>
    </row>
    <row r="75" spans="6:8" x14ac:dyDescent="0.25">
      <c r="F75" s="42">
        <v>73</v>
      </c>
      <c r="G75" s="42">
        <f t="shared" ca="1" si="2"/>
        <v>0.94013721850923759</v>
      </c>
      <c r="H75" s="42">
        <f t="shared" ca="1" si="3"/>
        <v>171.57206391372577</v>
      </c>
    </row>
    <row r="76" spans="6:8" x14ac:dyDescent="0.25">
      <c r="F76" s="42">
        <v>74</v>
      </c>
      <c r="G76" s="42">
        <f t="shared" ca="1" si="2"/>
        <v>0.1086700344111684</v>
      </c>
      <c r="H76" s="42">
        <f t="shared" ca="1" si="3"/>
        <v>81.273476137144002</v>
      </c>
    </row>
    <row r="77" spans="6:8" x14ac:dyDescent="0.25">
      <c r="F77" s="42">
        <v>75</v>
      </c>
      <c r="G77" s="42">
        <f t="shared" ca="1" si="2"/>
        <v>0.90263559084105038</v>
      </c>
      <c r="H77" s="42">
        <f t="shared" ca="1" si="3"/>
        <v>163.74507587036183</v>
      </c>
    </row>
    <row r="78" spans="6:8" x14ac:dyDescent="0.25">
      <c r="F78" s="42">
        <v>76</v>
      </c>
      <c r="G78" s="42">
        <f t="shared" ca="1" si="2"/>
        <v>0.45378021496025744</v>
      </c>
      <c r="H78" s="42">
        <f t="shared" ca="1" si="3"/>
        <v>114.12819381172582</v>
      </c>
    </row>
    <row r="79" spans="6:8" x14ac:dyDescent="0.25">
      <c r="F79" s="42">
        <v>77</v>
      </c>
      <c r="G79" s="42">
        <f t="shared" ca="1" si="2"/>
        <v>3.9031689123753432E-2</v>
      </c>
      <c r="H79" s="42">
        <f t="shared" ca="1" si="3"/>
        <v>68.742603930985183</v>
      </c>
    </row>
    <row r="80" spans="6:8" x14ac:dyDescent="0.25">
      <c r="F80" s="42">
        <v>78</v>
      </c>
      <c r="G80" s="42">
        <f t="shared" ca="1" si="2"/>
        <v>0.16009305344194147</v>
      </c>
      <c r="H80" s="42">
        <f t="shared" ca="1" si="3"/>
        <v>87.958365098848418</v>
      </c>
    </row>
    <row r="81" spans="6:8" x14ac:dyDescent="0.25">
      <c r="F81" s="42">
        <v>79</v>
      </c>
      <c r="G81" s="42">
        <f t="shared" ca="1" si="2"/>
        <v>0.2540223934307464</v>
      </c>
      <c r="H81" s="42">
        <f t="shared" ca="1" si="3"/>
        <v>97.814239938293667</v>
      </c>
    </row>
    <row r="82" spans="6:8" x14ac:dyDescent="0.25">
      <c r="F82" s="42">
        <v>80</v>
      </c>
      <c r="G82" s="42">
        <f t="shared" ca="1" si="2"/>
        <v>9.4471262963786384E-2</v>
      </c>
      <c r="H82" s="42">
        <f t="shared" ca="1" si="3"/>
        <v>79.15889858472157</v>
      </c>
    </row>
    <row r="83" spans="6:8" x14ac:dyDescent="0.25">
      <c r="F83" s="42">
        <v>81</v>
      </c>
      <c r="G83" s="42">
        <f t="shared" ca="1" si="2"/>
        <v>0.64787360494844093</v>
      </c>
      <c r="H83" s="42">
        <f t="shared" ca="1" si="3"/>
        <v>131.05287291557357</v>
      </c>
    </row>
    <row r="84" spans="6:8" x14ac:dyDescent="0.25">
      <c r="F84" s="42">
        <v>82</v>
      </c>
      <c r="G84" s="42">
        <f t="shared" ca="1" si="2"/>
        <v>0.71778351067078872</v>
      </c>
      <c r="H84" s="42">
        <f t="shared" ca="1" si="3"/>
        <v>138.2754294794662</v>
      </c>
    </row>
    <row r="85" spans="6:8" x14ac:dyDescent="0.25">
      <c r="F85" s="42">
        <v>83</v>
      </c>
      <c r="G85" s="42">
        <f t="shared" ca="1" si="2"/>
        <v>0.55009234241793925</v>
      </c>
      <c r="H85" s="42">
        <f t="shared" ca="1" si="3"/>
        <v>122.0657111576822</v>
      </c>
    </row>
    <row r="86" spans="6:8" x14ac:dyDescent="0.25">
      <c r="F86" s="42">
        <v>84</v>
      </c>
      <c r="G86" s="42">
        <f t="shared" ca="1" si="2"/>
        <v>0.51381771418356958</v>
      </c>
      <c r="H86" s="42">
        <f t="shared" ca="1" si="3"/>
        <v>118.98481093941821</v>
      </c>
    </row>
    <row r="87" spans="6:8" x14ac:dyDescent="0.25">
      <c r="F87" s="42">
        <v>85</v>
      </c>
      <c r="G87" s="42">
        <f t="shared" ca="1" si="2"/>
        <v>7.6129257312058218E-2</v>
      </c>
      <c r="H87" s="42">
        <f t="shared" ca="1" si="3"/>
        <v>76.175624458807548</v>
      </c>
    </row>
    <row r="88" spans="6:8" x14ac:dyDescent="0.25">
      <c r="F88" s="42">
        <v>86</v>
      </c>
      <c r="G88" s="42">
        <f t="shared" ca="1" si="2"/>
        <v>3.6125026410683936E-2</v>
      </c>
      <c r="H88" s="42">
        <f t="shared" ca="1" si="3"/>
        <v>68.031229511493535</v>
      </c>
    </row>
    <row r="89" spans="6:8" x14ac:dyDescent="0.25">
      <c r="F89" s="42">
        <v>87</v>
      </c>
      <c r="G89" s="42">
        <f t="shared" ca="1" si="2"/>
        <v>0.78959311247307795</v>
      </c>
      <c r="H89" s="42">
        <f t="shared" ca="1" si="3"/>
        <v>146.70372450523914</v>
      </c>
    </row>
    <row r="90" spans="6:8" x14ac:dyDescent="0.25">
      <c r="F90" s="42">
        <v>88</v>
      </c>
      <c r="G90" s="42">
        <f t="shared" ca="1" si="2"/>
        <v>0.10948039612014326</v>
      </c>
      <c r="H90" s="42">
        <f t="shared" ca="1" si="3"/>
        <v>81.389864050060638</v>
      </c>
    </row>
    <row r="91" spans="6:8" x14ac:dyDescent="0.25">
      <c r="F91" s="42">
        <v>89</v>
      </c>
      <c r="G91" s="42">
        <f t="shared" ca="1" si="2"/>
        <v>0.80126359532455749</v>
      </c>
      <c r="H91" s="42">
        <f t="shared" ca="1" si="3"/>
        <v>148.20288171028744</v>
      </c>
    </row>
    <row r="92" spans="6:8" x14ac:dyDescent="0.25">
      <c r="F92" s="42">
        <v>90</v>
      </c>
      <c r="G92" s="42">
        <f t="shared" ca="1" si="2"/>
        <v>0.38663738799250968</v>
      </c>
      <c r="H92" s="42">
        <f t="shared" ca="1" si="3"/>
        <v>108.98929133268672</v>
      </c>
    </row>
    <row r="93" spans="6:8" x14ac:dyDescent="0.25">
      <c r="F93" s="42">
        <v>91</v>
      </c>
      <c r="G93" s="42">
        <f t="shared" ca="1" si="2"/>
        <v>0.47645573637494676</v>
      </c>
      <c r="H93" s="42">
        <f t="shared" ca="1" si="3"/>
        <v>115.92950839362113</v>
      </c>
    </row>
    <row r="94" spans="6:8" x14ac:dyDescent="0.25">
      <c r="F94" s="42">
        <v>92</v>
      </c>
      <c r="G94" s="42">
        <f t="shared" ca="1" si="2"/>
        <v>5.2406195175724979E-2</v>
      </c>
      <c r="H94" s="42">
        <f t="shared" ca="1" si="3"/>
        <v>71.717636993501955</v>
      </c>
    </row>
    <row r="95" spans="6:8" x14ac:dyDescent="0.25">
      <c r="F95" s="42">
        <v>93</v>
      </c>
      <c r="G95" s="42">
        <f t="shared" ca="1" si="2"/>
        <v>0.59352939982284947</v>
      </c>
      <c r="H95" s="42">
        <f t="shared" ca="1" si="3"/>
        <v>125.9233295673224</v>
      </c>
    </row>
    <row r="96" spans="6:8" x14ac:dyDescent="0.25">
      <c r="F96" s="42">
        <v>94</v>
      </c>
      <c r="G96" s="42">
        <f t="shared" ca="1" si="2"/>
        <v>0.4197363153975735</v>
      </c>
      <c r="H96" s="42">
        <f t="shared" ca="1" si="3"/>
        <v>111.4926006362589</v>
      </c>
    </row>
    <row r="97" spans="6:8" x14ac:dyDescent="0.25">
      <c r="F97" s="42">
        <v>95</v>
      </c>
      <c r="G97" s="42">
        <f t="shared" ca="1" si="2"/>
        <v>0.33301310690314179</v>
      </c>
      <c r="H97" s="42">
        <f t="shared" ca="1" si="3"/>
        <v>104.74594014288435</v>
      </c>
    </row>
    <row r="98" spans="6:8" x14ac:dyDescent="0.25">
      <c r="F98" s="42">
        <v>96</v>
      </c>
      <c r="G98" s="42">
        <f t="shared" ca="1" si="2"/>
        <v>0.42616286673561221</v>
      </c>
      <c r="H98" s="42">
        <f t="shared" ca="1" si="3"/>
        <v>111.98408496715361</v>
      </c>
    </row>
    <row r="99" spans="6:8" x14ac:dyDescent="0.25">
      <c r="F99" s="42">
        <v>97</v>
      </c>
      <c r="G99" s="42">
        <f t="shared" ca="1" si="2"/>
        <v>0.42402830949513703</v>
      </c>
      <c r="H99" s="42">
        <f t="shared" ca="1" si="3"/>
        <v>111.82053628074364</v>
      </c>
    </row>
    <row r="100" spans="6:8" x14ac:dyDescent="0.25">
      <c r="F100" s="42">
        <v>98</v>
      </c>
      <c r="G100" s="42">
        <f t="shared" ca="1" si="2"/>
        <v>4.5794113843295792E-2</v>
      </c>
      <c r="H100" s="42">
        <f t="shared" ca="1" si="3"/>
        <v>70.301404497956838</v>
      </c>
    </row>
    <row r="101" spans="6:8" x14ac:dyDescent="0.25">
      <c r="F101" s="42">
        <v>99</v>
      </c>
      <c r="G101" s="42">
        <f t="shared" ca="1" si="2"/>
        <v>0.81608886296041183</v>
      </c>
      <c r="H101" s="42">
        <f t="shared" ca="1" si="3"/>
        <v>150.17229334963889</v>
      </c>
    </row>
    <row r="102" spans="6:8" x14ac:dyDescent="0.25">
      <c r="F102" s="42">
        <v>100</v>
      </c>
      <c r="G102" s="42">
        <f t="shared" ca="1" si="2"/>
        <v>0.35905224359745247</v>
      </c>
      <c r="H102" s="42">
        <f t="shared" ca="1" si="3"/>
        <v>106.84602178144986</v>
      </c>
    </row>
    <row r="103" spans="6:8" x14ac:dyDescent="0.25">
      <c r="F103" s="42">
        <v>101</v>
      </c>
      <c r="G103" s="42">
        <f t="shared" ca="1" si="2"/>
        <v>0.15839281713433195</v>
      </c>
      <c r="H103" s="42">
        <f t="shared" ca="1" si="3"/>
        <v>87.756262450208013</v>
      </c>
    </row>
    <row r="104" spans="6:8" x14ac:dyDescent="0.25">
      <c r="F104" s="42">
        <v>102</v>
      </c>
      <c r="G104" s="42">
        <f t="shared" ca="1" si="2"/>
        <v>0.34685366792489114</v>
      </c>
      <c r="H104" s="42">
        <f t="shared" ca="1" si="3"/>
        <v>105.87202351198692</v>
      </c>
    </row>
    <row r="105" spans="6:8" x14ac:dyDescent="0.25">
      <c r="F105" s="42">
        <v>103</v>
      </c>
      <c r="G105" s="42">
        <f t="shared" ca="1" si="2"/>
        <v>0.2819200044138308</v>
      </c>
      <c r="H105" s="42">
        <f t="shared" ca="1" si="3"/>
        <v>100.37142086267249</v>
      </c>
    </row>
    <row r="106" spans="6:8" x14ac:dyDescent="0.25">
      <c r="F106" s="42">
        <v>104</v>
      </c>
      <c r="G106" s="42">
        <f t="shared" ca="1" si="2"/>
        <v>0.32283186523474783</v>
      </c>
      <c r="H106" s="42">
        <f t="shared" ca="1" si="3"/>
        <v>103.90256753729577</v>
      </c>
    </row>
    <row r="107" spans="6:8" x14ac:dyDescent="0.25">
      <c r="F107" s="42">
        <v>105</v>
      </c>
      <c r="G107" s="42">
        <f t="shared" ca="1" si="2"/>
        <v>0.81428358295002956</v>
      </c>
      <c r="H107" s="42">
        <f t="shared" ca="1" si="3"/>
        <v>149.9283350568947</v>
      </c>
    </row>
    <row r="108" spans="6:8" x14ac:dyDescent="0.25">
      <c r="F108" s="42">
        <v>106</v>
      </c>
      <c r="G108" s="42">
        <f t="shared" ca="1" si="2"/>
        <v>0.47772841013594025</v>
      </c>
      <c r="H108" s="42">
        <f t="shared" ca="1" si="3"/>
        <v>116.03175324466513</v>
      </c>
    </row>
    <row r="109" spans="6:8" x14ac:dyDescent="0.25">
      <c r="F109" s="42">
        <v>107</v>
      </c>
      <c r="G109" s="42">
        <f t="shared" ca="1" si="2"/>
        <v>0.17557761320237641</v>
      </c>
      <c r="H109" s="42">
        <f t="shared" ca="1" si="3"/>
        <v>89.751710891751401</v>
      </c>
    </row>
    <row r="110" spans="6:8" x14ac:dyDescent="0.25">
      <c r="F110" s="42">
        <v>108</v>
      </c>
      <c r="G110" s="42">
        <f t="shared" ca="1" si="2"/>
        <v>6.8324480628827455E-2</v>
      </c>
      <c r="H110" s="42">
        <f t="shared" ca="1" si="3"/>
        <v>74.797587093494542</v>
      </c>
    </row>
    <row r="111" spans="6:8" x14ac:dyDescent="0.25">
      <c r="F111" s="42">
        <v>109</v>
      </c>
      <c r="G111" s="42">
        <f t="shared" ca="1" si="2"/>
        <v>0.451208206052648</v>
      </c>
      <c r="H111" s="42">
        <f t="shared" ca="1" si="3"/>
        <v>113.92625709143786</v>
      </c>
    </row>
    <row r="112" spans="6:8" x14ac:dyDescent="0.25">
      <c r="F112" s="42">
        <v>110</v>
      </c>
      <c r="G112" s="42">
        <f t="shared" ca="1" si="2"/>
        <v>2.694740714028987E-2</v>
      </c>
      <c r="H112" s="42">
        <f t="shared" ca="1" si="3"/>
        <v>65.573267616740196</v>
      </c>
    </row>
    <row r="113" spans="6:8" x14ac:dyDescent="0.25">
      <c r="F113" s="42">
        <v>111</v>
      </c>
      <c r="G113" s="42">
        <f t="shared" ca="1" si="2"/>
        <v>4.2960207961601493E-2</v>
      </c>
      <c r="H113" s="42">
        <f t="shared" ca="1" si="3"/>
        <v>69.663211122662887</v>
      </c>
    </row>
    <row r="114" spans="6:8" x14ac:dyDescent="0.25">
      <c r="F114" s="42">
        <v>112</v>
      </c>
      <c r="G114" s="42">
        <f t="shared" ca="1" si="2"/>
        <v>0.3833617249330189</v>
      </c>
      <c r="H114" s="42">
        <f t="shared" ca="1" si="3"/>
        <v>108.73887575019776</v>
      </c>
    </row>
    <row r="115" spans="6:8" x14ac:dyDescent="0.25">
      <c r="F115" s="42">
        <v>113</v>
      </c>
      <c r="G115" s="42">
        <f t="shared" ca="1" si="2"/>
        <v>3.0679418878763021E-2</v>
      </c>
      <c r="H115" s="42">
        <f t="shared" ca="1" si="3"/>
        <v>66.616701535168374</v>
      </c>
    </row>
    <row r="116" spans="6:8" x14ac:dyDescent="0.25">
      <c r="F116" s="42">
        <v>114</v>
      </c>
      <c r="G116" s="42">
        <f t="shared" ca="1" si="2"/>
        <v>0.16103964917638292</v>
      </c>
      <c r="H116" s="42">
        <f t="shared" ca="1" si="3"/>
        <v>88.070419522083625</v>
      </c>
    </row>
    <row r="117" spans="6:8" x14ac:dyDescent="0.25">
      <c r="F117" s="42">
        <v>115</v>
      </c>
      <c r="G117" s="42">
        <f t="shared" ca="1" si="2"/>
        <v>0.23527382560791332</v>
      </c>
      <c r="H117" s="42">
        <f t="shared" ca="1" si="3"/>
        <v>96.015914969401848</v>
      </c>
    </row>
    <row r="118" spans="6:8" x14ac:dyDescent="0.25">
      <c r="F118" s="42">
        <v>116</v>
      </c>
      <c r="G118" s="42">
        <f t="shared" ca="1" si="2"/>
        <v>0.16131111085724825</v>
      </c>
      <c r="H118" s="42">
        <f t="shared" ca="1" si="3"/>
        <v>88.102493326752693</v>
      </c>
    </row>
    <row r="119" spans="6:8" x14ac:dyDescent="0.25">
      <c r="F119" s="42">
        <v>117</v>
      </c>
      <c r="G119" s="42">
        <f t="shared" ca="1" si="2"/>
        <v>0.16229503795809097</v>
      </c>
      <c r="H119" s="42">
        <f t="shared" ca="1" si="3"/>
        <v>88.218520924060087</v>
      </c>
    </row>
    <row r="120" spans="6:8" x14ac:dyDescent="0.25">
      <c r="F120" s="42">
        <v>118</v>
      </c>
      <c r="G120" s="42">
        <f t="shared" ca="1" si="2"/>
        <v>0.25729941693121927</v>
      </c>
      <c r="H120" s="42">
        <f t="shared" ca="1" si="3"/>
        <v>98.121666143027227</v>
      </c>
    </row>
    <row r="121" spans="6:8" x14ac:dyDescent="0.25">
      <c r="F121" s="42">
        <v>119</v>
      </c>
      <c r="G121" s="42">
        <f t="shared" ca="1" si="2"/>
        <v>0.40697314849687316</v>
      </c>
      <c r="H121" s="42">
        <f t="shared" ca="1" si="3"/>
        <v>110.52451455682281</v>
      </c>
    </row>
    <row r="122" spans="6:8" x14ac:dyDescent="0.25">
      <c r="F122" s="42">
        <v>120</v>
      </c>
      <c r="G122" s="42">
        <f t="shared" ca="1" si="2"/>
        <v>0.69024318418300934</v>
      </c>
      <c r="H122" s="42">
        <f t="shared" ca="1" si="3"/>
        <v>135.33380316170297</v>
      </c>
    </row>
    <row r="123" spans="6:8" x14ac:dyDescent="0.25">
      <c r="F123" s="42">
        <v>121</v>
      </c>
      <c r="G123" s="42">
        <f t="shared" ca="1" si="2"/>
        <v>0.78154113874371656</v>
      </c>
      <c r="H123" s="42">
        <f t="shared" ca="1" si="3"/>
        <v>145.69351210987929</v>
      </c>
    </row>
    <row r="124" spans="6:8" x14ac:dyDescent="0.25">
      <c r="F124" s="42">
        <v>122</v>
      </c>
      <c r="G124" s="42">
        <f t="shared" ca="1" si="2"/>
        <v>0.82735004520217226</v>
      </c>
      <c r="H124" s="42">
        <f t="shared" ca="1" si="3"/>
        <v>151.7219056945008</v>
      </c>
    </row>
    <row r="125" spans="6:8" x14ac:dyDescent="0.25">
      <c r="F125" s="42">
        <v>123</v>
      </c>
      <c r="G125" s="42">
        <f t="shared" ca="1" si="2"/>
        <v>0.69178194707034546</v>
      </c>
      <c r="H125" s="42">
        <f t="shared" ca="1" si="3"/>
        <v>135.49462259198589</v>
      </c>
    </row>
    <row r="126" spans="6:8" x14ac:dyDescent="0.25">
      <c r="F126" s="42">
        <v>124</v>
      </c>
      <c r="G126" s="42">
        <f t="shared" ca="1" si="2"/>
        <v>0.70631263185031712</v>
      </c>
      <c r="H126" s="42">
        <f t="shared" ca="1" si="3"/>
        <v>137.0335051791771</v>
      </c>
    </row>
    <row r="127" spans="6:8" x14ac:dyDescent="0.25">
      <c r="F127" s="42">
        <v>125</v>
      </c>
      <c r="G127" s="42">
        <f t="shared" ca="1" si="2"/>
        <v>3.1639715816019875E-2</v>
      </c>
      <c r="H127" s="42">
        <f t="shared" ca="1" si="3"/>
        <v>66.874757549196929</v>
      </c>
    </row>
    <row r="128" spans="6:8" x14ac:dyDescent="0.25">
      <c r="F128" s="42">
        <v>126</v>
      </c>
      <c r="G128" s="42">
        <f t="shared" ca="1" si="2"/>
        <v>0.97064879548625083</v>
      </c>
      <c r="H128" s="42">
        <f t="shared" ca="1" si="3"/>
        <v>180.09419027179217</v>
      </c>
    </row>
    <row r="129" spans="6:8" x14ac:dyDescent="0.25">
      <c r="F129" s="42">
        <v>127</v>
      </c>
      <c r="G129" s="42">
        <f t="shared" ca="1" si="2"/>
        <v>0.27595527625830307</v>
      </c>
      <c r="H129" s="42">
        <f t="shared" ca="1" si="3"/>
        <v>99.835704934562017</v>
      </c>
    </row>
    <row r="130" spans="6:8" x14ac:dyDescent="0.25">
      <c r="F130" s="42">
        <v>128</v>
      </c>
      <c r="G130" s="42">
        <f t="shared" ca="1" si="2"/>
        <v>0.33116236361835139</v>
      </c>
      <c r="H130" s="42">
        <f t="shared" ca="1" si="3"/>
        <v>104.59360102214509</v>
      </c>
    </row>
    <row r="131" spans="6:8" x14ac:dyDescent="0.25">
      <c r="F131" s="42">
        <v>129</v>
      </c>
      <c r="G131" s="42">
        <f t="shared" ref="G131:G194" ca="1" si="4">RAND()</f>
        <v>0.21509548989421057</v>
      </c>
      <c r="H131" s="42">
        <f t="shared" ref="H131:H194" ca="1" si="5">IF(G131&lt;(($D$4-$D$2)/($D$3-$D$2)),$D$2+SQRT(G131*($D$3-$D$2)*($D$4-$D$2)),$D$3-SQRT((1-G131)*($D$3-$D$2)*($D$3-$D$4)))</f>
        <v>93.998402346538626</v>
      </c>
    </row>
    <row r="132" spans="6:8" x14ac:dyDescent="0.25">
      <c r="F132" s="42">
        <v>130</v>
      </c>
      <c r="G132" s="42">
        <f t="shared" ca="1" si="4"/>
        <v>0.42001960521788306</v>
      </c>
      <c r="H132" s="42">
        <f t="shared" ca="1" si="5"/>
        <v>111.51420831817924</v>
      </c>
    </row>
    <row r="133" spans="6:8" x14ac:dyDescent="0.25">
      <c r="F133" s="42">
        <v>131</v>
      </c>
      <c r="G133" s="42">
        <f t="shared" ca="1" si="4"/>
        <v>0.61247541267498185</v>
      </c>
      <c r="H133" s="42">
        <f t="shared" ca="1" si="5"/>
        <v>127.6703247007997</v>
      </c>
    </row>
    <row r="134" spans="6:8" x14ac:dyDescent="0.25">
      <c r="F134" s="42">
        <v>132</v>
      </c>
      <c r="G134" s="42">
        <f t="shared" ca="1" si="4"/>
        <v>0.48193199964952083</v>
      </c>
      <c r="H134" s="42">
        <f t="shared" ca="1" si="5"/>
        <v>116.37035211881214</v>
      </c>
    </row>
    <row r="135" spans="6:8" x14ac:dyDescent="0.25">
      <c r="F135" s="42">
        <v>133</v>
      </c>
      <c r="G135" s="42">
        <f t="shared" ca="1" si="4"/>
        <v>0.62786945733717947</v>
      </c>
      <c r="H135" s="42">
        <f t="shared" ca="1" si="5"/>
        <v>129.12149602349047</v>
      </c>
    </row>
    <row r="136" spans="6:8" x14ac:dyDescent="0.25">
      <c r="F136" s="42">
        <v>134</v>
      </c>
      <c r="G136" s="42">
        <f t="shared" ca="1" si="4"/>
        <v>0.59189750459870338</v>
      </c>
      <c r="H136" s="42">
        <f t="shared" ca="1" si="5"/>
        <v>125.77477727943483</v>
      </c>
    </row>
    <row r="137" spans="6:8" x14ac:dyDescent="0.25">
      <c r="F137" s="42">
        <v>135</v>
      </c>
      <c r="G137" s="42">
        <f t="shared" ca="1" si="4"/>
        <v>0.25916627264680825</v>
      </c>
      <c r="H137" s="42">
        <f t="shared" ca="1" si="5"/>
        <v>98.295925851165492</v>
      </c>
    </row>
    <row r="138" spans="6:8" x14ac:dyDescent="0.25">
      <c r="F138" s="42">
        <v>136</v>
      </c>
      <c r="G138" s="42">
        <f t="shared" ca="1" si="4"/>
        <v>0.3576870332449944</v>
      </c>
      <c r="H138" s="42">
        <f t="shared" ca="1" si="5"/>
        <v>106.7378471498959</v>
      </c>
    </row>
    <row r="139" spans="6:8" x14ac:dyDescent="0.25">
      <c r="F139" s="42">
        <v>137</v>
      </c>
      <c r="G139" s="42">
        <f t="shared" ca="1" si="4"/>
        <v>0.82989846505471099</v>
      </c>
      <c r="H139" s="42">
        <f t="shared" ca="1" si="5"/>
        <v>152.07953754645723</v>
      </c>
    </row>
    <row r="140" spans="6:8" x14ac:dyDescent="0.25">
      <c r="F140" s="42">
        <v>138</v>
      </c>
      <c r="G140" s="42">
        <f t="shared" ca="1" si="4"/>
        <v>0.68264348915824957</v>
      </c>
      <c r="H140" s="42">
        <f t="shared" ca="1" si="5"/>
        <v>134.54533709227712</v>
      </c>
    </row>
    <row r="141" spans="6:8" x14ac:dyDescent="0.25">
      <c r="F141" s="42">
        <v>139</v>
      </c>
      <c r="G141" s="42">
        <f t="shared" ca="1" si="4"/>
        <v>0.92572562957065863</v>
      </c>
      <c r="H141" s="42">
        <f t="shared" ca="1" si="5"/>
        <v>168.33449825447087</v>
      </c>
    </row>
    <row r="142" spans="6:8" x14ac:dyDescent="0.25">
      <c r="F142" s="42">
        <v>140</v>
      </c>
      <c r="G142" s="42">
        <f t="shared" ca="1" si="4"/>
        <v>0.70990544062348104</v>
      </c>
      <c r="H142" s="42">
        <f t="shared" ca="1" si="5"/>
        <v>137.41983899363149</v>
      </c>
    </row>
    <row r="143" spans="6:8" x14ac:dyDescent="0.25">
      <c r="F143" s="42">
        <v>141</v>
      </c>
      <c r="G143" s="42">
        <f t="shared" ca="1" si="4"/>
        <v>0.37185812700836351</v>
      </c>
      <c r="H143" s="42">
        <f t="shared" ca="1" si="5"/>
        <v>107.85086985582214</v>
      </c>
    </row>
    <row r="144" spans="6:8" x14ac:dyDescent="0.25">
      <c r="F144" s="42">
        <v>142</v>
      </c>
      <c r="G144" s="42">
        <f t="shared" ca="1" si="4"/>
        <v>0.72347056447989933</v>
      </c>
      <c r="H144" s="42">
        <f t="shared" ca="1" si="5"/>
        <v>138.900512444691</v>
      </c>
    </row>
    <row r="145" spans="6:8" x14ac:dyDescent="0.25">
      <c r="F145" s="42">
        <v>143</v>
      </c>
      <c r="G145" s="42">
        <f t="shared" ca="1" si="4"/>
        <v>0.76689735911918178</v>
      </c>
      <c r="H145" s="42">
        <f t="shared" ca="1" si="5"/>
        <v>143.9028908775947</v>
      </c>
    </row>
    <row r="146" spans="6:8" x14ac:dyDescent="0.25">
      <c r="F146" s="42">
        <v>144</v>
      </c>
      <c r="G146" s="42">
        <f t="shared" ca="1" si="4"/>
        <v>0.85715673178165186</v>
      </c>
      <c r="H146" s="42">
        <f t="shared" ca="1" si="5"/>
        <v>156.08662936020852</v>
      </c>
    </row>
    <row r="147" spans="6:8" x14ac:dyDescent="0.25">
      <c r="F147" s="42">
        <v>145</v>
      </c>
      <c r="G147" s="42">
        <f t="shared" ca="1" si="4"/>
        <v>0.85573524025332515</v>
      </c>
      <c r="H147" s="42">
        <f t="shared" ca="1" si="5"/>
        <v>155.86867035109739</v>
      </c>
    </row>
    <row r="148" spans="6:8" x14ac:dyDescent="0.25">
      <c r="F148" s="42">
        <v>146</v>
      </c>
      <c r="G148" s="42">
        <f t="shared" ca="1" si="4"/>
        <v>0.24234673434872267</v>
      </c>
      <c r="H148" s="42">
        <f t="shared" ca="1" si="5"/>
        <v>96.702468983325758</v>
      </c>
    </row>
    <row r="149" spans="6:8" x14ac:dyDescent="0.25">
      <c r="F149" s="42">
        <v>147</v>
      </c>
      <c r="G149" s="42">
        <f t="shared" ca="1" si="4"/>
        <v>0.60658210691779713</v>
      </c>
      <c r="H149" s="42">
        <f t="shared" ca="1" si="5"/>
        <v>127.12242075501041</v>
      </c>
    </row>
    <row r="150" spans="6:8" x14ac:dyDescent="0.25">
      <c r="F150" s="42">
        <v>148</v>
      </c>
      <c r="G150" s="42">
        <f t="shared" ca="1" si="4"/>
        <v>0.35779549939397726</v>
      </c>
      <c r="H150" s="42">
        <f t="shared" ca="1" si="5"/>
        <v>106.74644918006584</v>
      </c>
    </row>
    <row r="151" spans="6:8" x14ac:dyDescent="0.25">
      <c r="F151" s="42">
        <v>149</v>
      </c>
      <c r="G151" s="42">
        <f t="shared" ca="1" si="4"/>
        <v>0.2620019138476809</v>
      </c>
      <c r="H151" s="42">
        <f t="shared" ca="1" si="5"/>
        <v>98.559419525248941</v>
      </c>
    </row>
    <row r="152" spans="6:8" x14ac:dyDescent="0.25">
      <c r="F152" s="42">
        <v>150</v>
      </c>
      <c r="G152" s="42">
        <f t="shared" ca="1" si="4"/>
        <v>0.18435046299374713</v>
      </c>
      <c r="H152" s="42">
        <f t="shared" ca="1" si="5"/>
        <v>90.732716174393829</v>
      </c>
    </row>
    <row r="153" spans="6:8" x14ac:dyDescent="0.25">
      <c r="F153" s="42">
        <v>151</v>
      </c>
      <c r="G153" s="42">
        <f t="shared" ca="1" si="4"/>
        <v>0.38466664933616412</v>
      </c>
      <c r="H153" s="42">
        <f t="shared" ca="1" si="5"/>
        <v>108.83876140798239</v>
      </c>
    </row>
    <row r="154" spans="6:8" x14ac:dyDescent="0.25">
      <c r="F154" s="42">
        <v>152</v>
      </c>
      <c r="G154" s="42">
        <f t="shared" ca="1" si="4"/>
        <v>0.95008038211309054</v>
      </c>
      <c r="H154" s="42">
        <f t="shared" ca="1" si="5"/>
        <v>174.04013017225861</v>
      </c>
    </row>
    <row r="155" spans="6:8" x14ac:dyDescent="0.25">
      <c r="F155" s="42">
        <v>153</v>
      </c>
      <c r="G155" s="42">
        <f t="shared" ca="1" si="4"/>
        <v>0.36576355982591535</v>
      </c>
      <c r="H155" s="42">
        <f t="shared" ca="1" si="5"/>
        <v>107.37483802533336</v>
      </c>
    </row>
    <row r="156" spans="6:8" x14ac:dyDescent="0.25">
      <c r="F156" s="42">
        <v>154</v>
      </c>
      <c r="G156" s="42">
        <f t="shared" ca="1" si="4"/>
        <v>0.25717366749313253</v>
      </c>
      <c r="H156" s="42">
        <f t="shared" ca="1" si="5"/>
        <v>98.109905502278764</v>
      </c>
    </row>
    <row r="157" spans="6:8" x14ac:dyDescent="0.25">
      <c r="F157" s="42">
        <v>155</v>
      </c>
      <c r="G157" s="42">
        <f t="shared" ca="1" si="4"/>
        <v>0.56492861032763042</v>
      </c>
      <c r="H157" s="42">
        <f t="shared" ca="1" si="5"/>
        <v>123.36147339244452</v>
      </c>
    </row>
    <row r="158" spans="6:8" x14ac:dyDescent="0.25">
      <c r="F158" s="42">
        <v>156</v>
      </c>
      <c r="G158" s="42">
        <f t="shared" ca="1" si="4"/>
        <v>0.33154129559578194</v>
      </c>
      <c r="H158" s="42">
        <f t="shared" ca="1" si="5"/>
        <v>104.62482641036067</v>
      </c>
    </row>
    <row r="159" spans="6:8" x14ac:dyDescent="0.25">
      <c r="F159" s="42">
        <v>157</v>
      </c>
      <c r="G159" s="42">
        <f t="shared" ca="1" si="4"/>
        <v>0.13243746890883057</v>
      </c>
      <c r="H159" s="42">
        <f t="shared" ca="1" si="5"/>
        <v>84.524443806953286</v>
      </c>
    </row>
    <row r="160" spans="6:8" x14ac:dyDescent="0.25">
      <c r="F160" s="42">
        <v>158</v>
      </c>
      <c r="G160" s="42">
        <f t="shared" ca="1" si="4"/>
        <v>0.43536764949408269</v>
      </c>
      <c r="H160" s="42">
        <f t="shared" ca="1" si="5"/>
        <v>112.6928597889618</v>
      </c>
    </row>
    <row r="161" spans="6:8" x14ac:dyDescent="0.25">
      <c r="F161" s="42">
        <v>159</v>
      </c>
      <c r="G161" s="42">
        <f t="shared" ca="1" si="4"/>
        <v>5.5590331783843649E-2</v>
      </c>
      <c r="H161" s="42">
        <f t="shared" ca="1" si="5"/>
        <v>72.367677261052222</v>
      </c>
    </row>
    <row r="162" spans="6:8" x14ac:dyDescent="0.25">
      <c r="F162" s="42">
        <v>160</v>
      </c>
      <c r="G162" s="42">
        <f t="shared" ca="1" si="4"/>
        <v>0.90244938054212365</v>
      </c>
      <c r="H162" s="42">
        <f t="shared" ca="1" si="5"/>
        <v>163.7104234981816</v>
      </c>
    </row>
    <row r="163" spans="6:8" x14ac:dyDescent="0.25">
      <c r="F163" s="42">
        <v>161</v>
      </c>
      <c r="G163" s="42">
        <f t="shared" ca="1" si="4"/>
        <v>0.68808489085458202</v>
      </c>
      <c r="H163" s="42">
        <f t="shared" ca="1" si="5"/>
        <v>135.10890682487201</v>
      </c>
    </row>
    <row r="164" spans="6:8" x14ac:dyDescent="0.25">
      <c r="F164" s="42">
        <v>162</v>
      </c>
      <c r="G164" s="42">
        <f t="shared" ca="1" si="4"/>
        <v>0.61149891924173594</v>
      </c>
      <c r="H164" s="42">
        <f t="shared" ca="1" si="5"/>
        <v>127.57925304005374</v>
      </c>
    </row>
    <row r="165" spans="6:8" x14ac:dyDescent="0.25">
      <c r="F165" s="42">
        <v>163</v>
      </c>
      <c r="G165" s="42">
        <f t="shared" ca="1" si="4"/>
        <v>0.9611286583603551</v>
      </c>
      <c r="H165" s="42">
        <f t="shared" ca="1" si="5"/>
        <v>177.09229142547849</v>
      </c>
    </row>
    <row r="166" spans="6:8" x14ac:dyDescent="0.25">
      <c r="F166" s="42">
        <v>164</v>
      </c>
      <c r="G166" s="42">
        <f t="shared" ca="1" si="4"/>
        <v>0.24566541388598651</v>
      </c>
      <c r="H166" s="42">
        <f t="shared" ca="1" si="5"/>
        <v>97.02115188905816</v>
      </c>
    </row>
    <row r="167" spans="6:8" x14ac:dyDescent="0.25">
      <c r="F167" s="42">
        <v>165</v>
      </c>
      <c r="G167" s="42">
        <f t="shared" ca="1" si="4"/>
        <v>0.8273129370761183</v>
      </c>
      <c r="H167" s="42">
        <f t="shared" ca="1" si="5"/>
        <v>151.71671770195815</v>
      </c>
    </row>
    <row r="168" spans="6:8" x14ac:dyDescent="0.25">
      <c r="F168" s="42">
        <v>166</v>
      </c>
      <c r="G168" s="42">
        <f t="shared" ca="1" si="4"/>
        <v>0.3488671255282102</v>
      </c>
      <c r="H168" s="42">
        <f t="shared" ca="1" si="5"/>
        <v>106.03395515001499</v>
      </c>
    </row>
    <row r="169" spans="6:8" x14ac:dyDescent="0.25">
      <c r="F169" s="42">
        <v>167</v>
      </c>
      <c r="G169" s="42">
        <f t="shared" ca="1" si="4"/>
        <v>0.81797783858696327</v>
      </c>
      <c r="H169" s="42">
        <f t="shared" ca="1" si="5"/>
        <v>150.42884730938772</v>
      </c>
    </row>
    <row r="170" spans="6:8" x14ac:dyDescent="0.25">
      <c r="F170" s="42">
        <v>168</v>
      </c>
      <c r="G170" s="42">
        <f t="shared" ca="1" si="4"/>
        <v>0.82515872610029473</v>
      </c>
      <c r="H170" s="42">
        <f t="shared" ca="1" si="5"/>
        <v>151.41649253454398</v>
      </c>
    </row>
    <row r="171" spans="6:8" x14ac:dyDescent="0.25">
      <c r="F171" s="42">
        <v>169</v>
      </c>
      <c r="G171" s="42">
        <f t="shared" ca="1" si="4"/>
        <v>0.2287634358193702</v>
      </c>
      <c r="H171" s="42">
        <f t="shared" ca="1" si="5"/>
        <v>95.374782890657798</v>
      </c>
    </row>
    <row r="172" spans="6:8" x14ac:dyDescent="0.25">
      <c r="F172" s="42">
        <v>170</v>
      </c>
      <c r="G172" s="42">
        <f t="shared" ca="1" si="4"/>
        <v>0.41263991520661181</v>
      </c>
      <c r="H172" s="42">
        <f t="shared" ca="1" si="5"/>
        <v>110.95303966607989</v>
      </c>
    </row>
    <row r="173" spans="6:8" x14ac:dyDescent="0.25">
      <c r="F173" s="42">
        <v>171</v>
      </c>
      <c r="G173" s="42">
        <f t="shared" ca="1" si="4"/>
        <v>0.28120183496061424</v>
      </c>
      <c r="H173" s="42">
        <f t="shared" ca="1" si="5"/>
        <v>100.30722129720074</v>
      </c>
    </row>
    <row r="174" spans="6:8" x14ac:dyDescent="0.25">
      <c r="F174" s="42">
        <v>172</v>
      </c>
      <c r="G174" s="42">
        <f t="shared" ca="1" si="4"/>
        <v>0.64938494039968908</v>
      </c>
      <c r="H174" s="42">
        <f t="shared" ca="1" si="5"/>
        <v>131.20099343301388</v>
      </c>
    </row>
    <row r="175" spans="6:8" x14ac:dyDescent="0.25">
      <c r="F175" s="42">
        <v>173</v>
      </c>
      <c r="G175" s="42">
        <f t="shared" ca="1" si="4"/>
        <v>0.90481083814893815</v>
      </c>
      <c r="H175" s="42">
        <f t="shared" ca="1" si="5"/>
        <v>164.15235454050944</v>
      </c>
    </row>
    <row r="176" spans="6:8" x14ac:dyDescent="0.25">
      <c r="F176" s="42">
        <v>174</v>
      </c>
      <c r="G176" s="42">
        <f t="shared" ca="1" si="4"/>
        <v>0.59741625737377158</v>
      </c>
      <c r="H176" s="42">
        <f t="shared" ca="1" si="5"/>
        <v>126.27835782177608</v>
      </c>
    </row>
    <row r="177" spans="6:8" x14ac:dyDescent="0.25">
      <c r="F177" s="42">
        <v>175</v>
      </c>
      <c r="G177" s="42">
        <f t="shared" ca="1" si="4"/>
        <v>0.55302423087332619</v>
      </c>
      <c r="H177" s="42">
        <f t="shared" ca="1" si="5"/>
        <v>122.32006125639583</v>
      </c>
    </row>
    <row r="178" spans="6:8" x14ac:dyDescent="0.25">
      <c r="F178" s="42">
        <v>176</v>
      </c>
      <c r="G178" s="42">
        <f t="shared" ca="1" si="4"/>
        <v>0.5214902210211424</v>
      </c>
      <c r="H178" s="42">
        <f t="shared" ca="1" si="5"/>
        <v>119.62660877992906</v>
      </c>
    </row>
    <row r="179" spans="6:8" x14ac:dyDescent="0.25">
      <c r="F179" s="42">
        <v>177</v>
      </c>
      <c r="G179" s="42">
        <f t="shared" ca="1" si="4"/>
        <v>0.10998661732151827</v>
      </c>
      <c r="H179" s="42">
        <f t="shared" ca="1" si="5"/>
        <v>81.462351404395449</v>
      </c>
    </row>
    <row r="180" spans="6:8" x14ac:dyDescent="0.25">
      <c r="F180" s="42">
        <v>178</v>
      </c>
      <c r="G180" s="42">
        <f t="shared" ca="1" si="4"/>
        <v>0.19355777948793385</v>
      </c>
      <c r="H180" s="42">
        <f t="shared" ca="1" si="5"/>
        <v>91.737513287106651</v>
      </c>
    </row>
    <row r="181" spans="6:8" x14ac:dyDescent="0.25">
      <c r="F181" s="42">
        <v>179</v>
      </c>
      <c r="G181" s="42">
        <f t="shared" ca="1" si="4"/>
        <v>9.8638734903986225E-2</v>
      </c>
      <c r="H181" s="42">
        <f t="shared" ca="1" si="5"/>
        <v>79.79511057431867</v>
      </c>
    </row>
    <row r="182" spans="6:8" x14ac:dyDescent="0.25">
      <c r="F182" s="42">
        <v>180</v>
      </c>
      <c r="G182" s="42">
        <f t="shared" ca="1" si="4"/>
        <v>0.12582356224145974</v>
      </c>
      <c r="H182" s="42">
        <f t="shared" ca="1" si="5"/>
        <v>83.651330734060693</v>
      </c>
    </row>
    <row r="183" spans="6:8" x14ac:dyDescent="0.25">
      <c r="F183" s="42">
        <v>181</v>
      </c>
      <c r="G183" s="42">
        <f t="shared" ca="1" si="4"/>
        <v>0.40988387060780673</v>
      </c>
      <c r="H183" s="42">
        <f t="shared" ca="1" si="5"/>
        <v>110.74436854296191</v>
      </c>
    </row>
    <row r="184" spans="6:8" x14ac:dyDescent="0.25">
      <c r="F184" s="42">
        <v>182</v>
      </c>
      <c r="G184" s="42">
        <f t="shared" ca="1" si="4"/>
        <v>0.29501284834834685</v>
      </c>
      <c r="H184" s="42">
        <f t="shared" ca="1" si="5"/>
        <v>101.52781418937855</v>
      </c>
    </row>
    <row r="185" spans="6:8" x14ac:dyDescent="0.25">
      <c r="F185" s="42">
        <v>183</v>
      </c>
      <c r="G185" s="42">
        <f t="shared" ca="1" si="4"/>
        <v>0.87561671885750814</v>
      </c>
      <c r="H185" s="42">
        <f t="shared" ca="1" si="5"/>
        <v>159.0222707385629</v>
      </c>
    </row>
    <row r="186" spans="6:8" x14ac:dyDescent="0.25">
      <c r="F186" s="42">
        <v>184</v>
      </c>
      <c r="G186" s="42">
        <f t="shared" ca="1" si="4"/>
        <v>0.55003400627552101</v>
      </c>
      <c r="H186" s="42">
        <f t="shared" ca="1" si="5"/>
        <v>122.06065874489016</v>
      </c>
    </row>
    <row r="187" spans="6:8" x14ac:dyDescent="0.25">
      <c r="F187" s="42">
        <v>185</v>
      </c>
      <c r="G187" s="42">
        <f t="shared" ca="1" si="4"/>
        <v>0.58060896089242264</v>
      </c>
      <c r="H187" s="42">
        <f t="shared" ca="1" si="5"/>
        <v>124.75520597441778</v>
      </c>
    </row>
    <row r="188" spans="6:8" x14ac:dyDescent="0.25">
      <c r="F188" s="42">
        <v>186</v>
      </c>
      <c r="G188" s="42">
        <f t="shared" ca="1" si="4"/>
        <v>0.22183947370537249</v>
      </c>
      <c r="H188" s="42">
        <f t="shared" ca="1" si="5"/>
        <v>94.682829625577114</v>
      </c>
    </row>
    <row r="189" spans="6:8" x14ac:dyDescent="0.25">
      <c r="F189" s="42">
        <v>187</v>
      </c>
      <c r="G189" s="42">
        <f t="shared" ca="1" si="4"/>
        <v>0.55689771286819378</v>
      </c>
      <c r="H189" s="42">
        <f t="shared" ca="1" si="5"/>
        <v>122.65737994947816</v>
      </c>
    </row>
    <row r="190" spans="6:8" x14ac:dyDescent="0.25">
      <c r="F190" s="42">
        <v>188</v>
      </c>
      <c r="G190" s="42">
        <f t="shared" ca="1" si="4"/>
        <v>0.78055180487659126</v>
      </c>
      <c r="H190" s="42">
        <f t="shared" ca="1" si="5"/>
        <v>145.57068221844023</v>
      </c>
    </row>
    <row r="191" spans="6:8" x14ac:dyDescent="0.25">
      <c r="F191" s="42">
        <v>189</v>
      </c>
      <c r="G191" s="42">
        <f t="shared" ca="1" si="4"/>
        <v>0.1479665307136333</v>
      </c>
      <c r="H191" s="42">
        <f t="shared" ca="1" si="5"/>
        <v>86.49244821086549</v>
      </c>
    </row>
    <row r="192" spans="6:8" x14ac:dyDescent="0.25">
      <c r="F192" s="42">
        <v>190</v>
      </c>
      <c r="G192" s="42">
        <f t="shared" ca="1" si="4"/>
        <v>9.2609941085482261E-2</v>
      </c>
      <c r="H192" s="42">
        <f t="shared" ca="1" si="5"/>
        <v>78.870217695219068</v>
      </c>
    </row>
    <row r="193" spans="6:8" x14ac:dyDescent="0.25">
      <c r="F193" s="42">
        <v>191</v>
      </c>
      <c r="G193" s="42">
        <f t="shared" ca="1" si="4"/>
        <v>5.1276753401920505E-2</v>
      </c>
      <c r="H193" s="42">
        <f t="shared" ca="1" si="5"/>
        <v>71.482336479472721</v>
      </c>
    </row>
    <row r="194" spans="6:8" x14ac:dyDescent="0.25">
      <c r="F194" s="42">
        <v>192</v>
      </c>
      <c r="G194" s="42">
        <f t="shared" ca="1" si="4"/>
        <v>0.818348478917306</v>
      </c>
      <c r="H194" s="42">
        <f t="shared" ca="1" si="5"/>
        <v>150.47934234467024</v>
      </c>
    </row>
    <row r="195" spans="6:8" x14ac:dyDescent="0.25">
      <c r="F195" s="42">
        <v>193</v>
      </c>
      <c r="G195" s="42">
        <f t="shared" ref="G195:G258" ca="1" si="6">RAND()</f>
        <v>0.70211981454928163</v>
      </c>
      <c r="H195" s="42">
        <f t="shared" ref="H195:H258" ca="1" si="7">IF(G195&lt;(($D$4-$D$2)/($D$3-$D$2)),$D$2+SQRT(G195*($D$3-$D$2)*($D$4-$D$2)),$D$3-SQRT((1-G195)*($D$3-$D$2)*($D$3-$D$4)))</f>
        <v>136.58562857218644</v>
      </c>
    </row>
    <row r="196" spans="6:8" x14ac:dyDescent="0.25">
      <c r="F196" s="42">
        <v>194</v>
      </c>
      <c r="G196" s="42">
        <f t="shared" ca="1" si="6"/>
        <v>8.1995391131597262E-2</v>
      </c>
      <c r="H196" s="42">
        <f t="shared" ca="1" si="7"/>
        <v>77.165391957127639</v>
      </c>
    </row>
    <row r="197" spans="6:8" x14ac:dyDescent="0.25">
      <c r="F197" s="42">
        <v>195</v>
      </c>
      <c r="G197" s="42">
        <f t="shared" ca="1" si="6"/>
        <v>0.15803889351095424</v>
      </c>
      <c r="H197" s="42">
        <f t="shared" ca="1" si="7"/>
        <v>87.714056286729331</v>
      </c>
    </row>
    <row r="198" spans="6:8" x14ac:dyDescent="0.25">
      <c r="F198" s="42">
        <v>196</v>
      </c>
      <c r="G198" s="42">
        <f t="shared" ca="1" si="6"/>
        <v>0.49195138576568564</v>
      </c>
      <c r="H198" s="42">
        <f t="shared" ca="1" si="7"/>
        <v>117.18299515097613</v>
      </c>
    </row>
    <row r="199" spans="6:8" x14ac:dyDescent="0.25">
      <c r="F199" s="42">
        <v>197</v>
      </c>
      <c r="G199" s="42">
        <f t="shared" ca="1" si="6"/>
        <v>0.18220841394920451</v>
      </c>
      <c r="H199" s="42">
        <f t="shared" ca="1" si="7"/>
        <v>90.4953790640715</v>
      </c>
    </row>
    <row r="200" spans="6:8" x14ac:dyDescent="0.25">
      <c r="F200" s="42">
        <v>198</v>
      </c>
      <c r="G200" s="42">
        <f t="shared" ca="1" si="6"/>
        <v>0.15883366450998326</v>
      </c>
      <c r="H200" s="42">
        <f t="shared" ca="1" si="7"/>
        <v>87.808768567487746</v>
      </c>
    </row>
    <row r="201" spans="6:8" x14ac:dyDescent="0.25">
      <c r="F201" s="42">
        <v>199</v>
      </c>
      <c r="G201" s="42">
        <f t="shared" ca="1" si="6"/>
        <v>0.5740341491763199</v>
      </c>
      <c r="H201" s="42">
        <f t="shared" ca="1" si="7"/>
        <v>124.16769167353745</v>
      </c>
    </row>
    <row r="202" spans="6:8" x14ac:dyDescent="0.25">
      <c r="F202" s="42">
        <v>200</v>
      </c>
      <c r="G202" s="42">
        <f t="shared" ca="1" si="6"/>
        <v>0.21248941606428118</v>
      </c>
      <c r="H202" s="42">
        <f t="shared" ca="1" si="7"/>
        <v>93.731050119777947</v>
      </c>
    </row>
    <row r="203" spans="6:8" x14ac:dyDescent="0.25">
      <c r="F203" s="42">
        <v>201</v>
      </c>
      <c r="G203" s="42">
        <f t="shared" ca="1" si="6"/>
        <v>0.59005543610621447</v>
      </c>
      <c r="H203" s="42">
        <f t="shared" ca="1" si="7"/>
        <v>125.60744921320345</v>
      </c>
    </row>
    <row r="204" spans="6:8" x14ac:dyDescent="0.25">
      <c r="F204" s="42">
        <v>202</v>
      </c>
      <c r="G204" s="42">
        <f t="shared" ca="1" si="6"/>
        <v>0.57979464839436012</v>
      </c>
      <c r="H204" s="42">
        <f t="shared" ca="1" si="7"/>
        <v>124.68219170291704</v>
      </c>
    </row>
    <row r="205" spans="6:8" x14ac:dyDescent="0.25">
      <c r="F205" s="42">
        <v>203</v>
      </c>
      <c r="G205" s="42">
        <f t="shared" ca="1" si="6"/>
        <v>0.12785195085066969</v>
      </c>
      <c r="H205" s="42">
        <f t="shared" ca="1" si="7"/>
        <v>83.921491088335529</v>
      </c>
    </row>
    <row r="206" spans="6:8" x14ac:dyDescent="0.25">
      <c r="F206" s="42">
        <v>204</v>
      </c>
      <c r="G206" s="42">
        <f t="shared" ca="1" si="6"/>
        <v>0.540113242161396</v>
      </c>
      <c r="H206" s="42">
        <f t="shared" ca="1" si="7"/>
        <v>121.20614725233222</v>
      </c>
    </row>
    <row r="207" spans="6:8" x14ac:dyDescent="0.25">
      <c r="F207" s="42">
        <v>205</v>
      </c>
      <c r="G207" s="42">
        <f t="shared" ca="1" si="6"/>
        <v>0.52491693076649604</v>
      </c>
      <c r="H207" s="42">
        <f t="shared" ca="1" si="7"/>
        <v>119.91491128398306</v>
      </c>
    </row>
    <row r="208" spans="6:8" x14ac:dyDescent="0.25">
      <c r="F208" s="42">
        <v>206</v>
      </c>
      <c r="G208" s="42">
        <f t="shared" ca="1" si="6"/>
        <v>0.32132103721616156</v>
      </c>
      <c r="H208" s="42">
        <f t="shared" ca="1" si="7"/>
        <v>103.77628970973596</v>
      </c>
    </row>
    <row r="209" spans="6:8" x14ac:dyDescent="0.25">
      <c r="F209" s="42">
        <v>207</v>
      </c>
      <c r="G209" s="42">
        <f t="shared" ca="1" si="6"/>
        <v>0.56055056021444638</v>
      </c>
      <c r="H209" s="42">
        <f t="shared" ca="1" si="7"/>
        <v>122.97683830752614</v>
      </c>
    </row>
    <row r="210" spans="6:8" x14ac:dyDescent="0.25">
      <c r="F210" s="42">
        <v>208</v>
      </c>
      <c r="G210" s="42">
        <f t="shared" ca="1" si="6"/>
        <v>0.15377561100348003</v>
      </c>
      <c r="H210" s="42">
        <f t="shared" ca="1" si="7"/>
        <v>87.201888379910514</v>
      </c>
    </row>
    <row r="211" spans="6:8" x14ac:dyDescent="0.25">
      <c r="F211" s="42">
        <v>209</v>
      </c>
      <c r="G211" s="42">
        <f t="shared" ca="1" si="6"/>
        <v>0.95258168380627972</v>
      </c>
      <c r="H211" s="42">
        <f t="shared" ca="1" si="7"/>
        <v>174.6988682344994</v>
      </c>
    </row>
    <row r="212" spans="6:8" x14ac:dyDescent="0.25">
      <c r="F212" s="42">
        <v>210</v>
      </c>
      <c r="G212" s="42">
        <f t="shared" ca="1" si="6"/>
        <v>0.28839669922948563</v>
      </c>
      <c r="H212" s="42">
        <f t="shared" ca="1" si="7"/>
        <v>100.94673976875626</v>
      </c>
    </row>
    <row r="213" spans="6:8" x14ac:dyDescent="0.25">
      <c r="F213" s="42">
        <v>211</v>
      </c>
      <c r="G213" s="42">
        <f t="shared" ca="1" si="6"/>
        <v>0.15846819942102008</v>
      </c>
      <c r="H213" s="42">
        <f t="shared" ca="1" si="7"/>
        <v>87.765245858979668</v>
      </c>
    </row>
    <row r="214" spans="6:8" x14ac:dyDescent="0.25">
      <c r="F214" s="42">
        <v>212</v>
      </c>
      <c r="G214" s="42">
        <f t="shared" ca="1" si="6"/>
        <v>0.46829871468964535</v>
      </c>
      <c r="H214" s="42">
        <f t="shared" ca="1" si="7"/>
        <v>115.27711435692368</v>
      </c>
    </row>
    <row r="215" spans="6:8" x14ac:dyDescent="0.25">
      <c r="F215" s="42">
        <v>213</v>
      </c>
      <c r="G215" s="42">
        <f t="shared" ca="1" si="6"/>
        <v>0.26833641372711625</v>
      </c>
      <c r="H215" s="42">
        <f t="shared" ca="1" si="7"/>
        <v>99.142931572547099</v>
      </c>
    </row>
    <row r="216" spans="6:8" x14ac:dyDescent="0.25">
      <c r="F216" s="42">
        <v>214</v>
      </c>
      <c r="G216" s="42">
        <f t="shared" ca="1" si="6"/>
        <v>0.31217135883316016</v>
      </c>
      <c r="H216" s="42">
        <f t="shared" ca="1" si="7"/>
        <v>103.00511512579179</v>
      </c>
    </row>
    <row r="217" spans="6:8" x14ac:dyDescent="0.25">
      <c r="F217" s="42">
        <v>215</v>
      </c>
      <c r="G217" s="42">
        <f t="shared" ca="1" si="6"/>
        <v>0.21060418485345322</v>
      </c>
      <c r="H217" s="42">
        <f t="shared" ca="1" si="7"/>
        <v>93.536624394652819</v>
      </c>
    </row>
    <row r="218" spans="6:8" x14ac:dyDescent="0.25">
      <c r="F218" s="42">
        <v>216</v>
      </c>
      <c r="G218" s="42">
        <f t="shared" ca="1" si="6"/>
        <v>0.99806462115990657</v>
      </c>
      <c r="H218" s="42">
        <f t="shared" ca="1" si="7"/>
        <v>194.88848218811074</v>
      </c>
    </row>
    <row r="219" spans="6:8" x14ac:dyDescent="0.25">
      <c r="F219" s="42">
        <v>217</v>
      </c>
      <c r="G219" s="42">
        <f t="shared" ca="1" si="6"/>
        <v>0.16610109890557689</v>
      </c>
      <c r="H219" s="42">
        <f t="shared" ca="1" si="7"/>
        <v>88.664064583928479</v>
      </c>
    </row>
    <row r="220" spans="6:8" x14ac:dyDescent="0.25">
      <c r="F220" s="42">
        <v>218</v>
      </c>
      <c r="G220" s="42">
        <f t="shared" ca="1" si="6"/>
        <v>0.98248840181859509</v>
      </c>
      <c r="H220" s="42">
        <f t="shared" ca="1" si="7"/>
        <v>184.62448129496224</v>
      </c>
    </row>
    <row r="221" spans="6:8" x14ac:dyDescent="0.25">
      <c r="F221" s="42">
        <v>219</v>
      </c>
      <c r="G221" s="42">
        <f t="shared" ca="1" si="6"/>
        <v>0.1107706591758405</v>
      </c>
      <c r="H221" s="42">
        <f t="shared" ca="1" si="7"/>
        <v>81.57429227366093</v>
      </c>
    </row>
    <row r="222" spans="6:8" x14ac:dyDescent="0.25">
      <c r="F222" s="42">
        <v>220</v>
      </c>
      <c r="G222" s="42">
        <f t="shared" ca="1" si="6"/>
        <v>0.34406352352794667</v>
      </c>
      <c r="H222" s="42">
        <f t="shared" ca="1" si="7"/>
        <v>105.64684817446106</v>
      </c>
    </row>
    <row r="223" spans="6:8" x14ac:dyDescent="0.25">
      <c r="F223" s="42">
        <v>221</v>
      </c>
      <c r="G223" s="42">
        <f t="shared" ca="1" si="6"/>
        <v>0.45130121336267059</v>
      </c>
      <c r="H223" s="42">
        <f t="shared" ca="1" si="7"/>
        <v>113.93355113864668</v>
      </c>
    </row>
    <row r="224" spans="6:8" x14ac:dyDescent="0.25">
      <c r="F224" s="42">
        <v>222</v>
      </c>
      <c r="G224" s="42">
        <f t="shared" ca="1" si="6"/>
        <v>0.40827604241553295</v>
      </c>
      <c r="H224" s="42">
        <f t="shared" ca="1" si="7"/>
        <v>110.62285847382282</v>
      </c>
    </row>
    <row r="225" spans="6:8" x14ac:dyDescent="0.25">
      <c r="F225" s="42">
        <v>223</v>
      </c>
      <c r="G225" s="42">
        <f t="shared" ca="1" si="6"/>
        <v>0.21001295109257556</v>
      </c>
      <c r="H225" s="42">
        <f t="shared" ca="1" si="7"/>
        <v>93.475470783341507</v>
      </c>
    </row>
    <row r="226" spans="6:8" x14ac:dyDescent="0.25">
      <c r="F226" s="42">
        <v>224</v>
      </c>
      <c r="G226" s="42">
        <f t="shared" ca="1" si="6"/>
        <v>0.46284903185071136</v>
      </c>
      <c r="H226" s="42">
        <f t="shared" ca="1" si="7"/>
        <v>114.84403679121822</v>
      </c>
    </row>
    <row r="227" spans="6:8" x14ac:dyDescent="0.25">
      <c r="F227" s="42">
        <v>225</v>
      </c>
      <c r="G227" s="42">
        <f t="shared" ca="1" si="6"/>
        <v>0.92199062968309908</v>
      </c>
      <c r="H227" s="42">
        <f t="shared" ca="1" si="7"/>
        <v>167.54808943562549</v>
      </c>
    </row>
    <row r="228" spans="6:8" x14ac:dyDescent="0.25">
      <c r="F228" s="42">
        <v>226</v>
      </c>
      <c r="G228" s="42">
        <f t="shared" ca="1" si="6"/>
        <v>0.66131721055261417</v>
      </c>
      <c r="H228" s="42">
        <f t="shared" ca="1" si="7"/>
        <v>132.38182450302503</v>
      </c>
    </row>
    <row r="229" spans="6:8" x14ac:dyDescent="0.25">
      <c r="F229" s="42">
        <v>227</v>
      </c>
      <c r="G229" s="42">
        <f t="shared" ca="1" si="6"/>
        <v>0.16436819322917284</v>
      </c>
      <c r="H229" s="42">
        <f t="shared" ca="1" si="7"/>
        <v>88.461847837338183</v>
      </c>
    </row>
    <row r="230" spans="6:8" x14ac:dyDescent="0.25">
      <c r="F230" s="42">
        <v>228</v>
      </c>
      <c r="G230" s="42">
        <f t="shared" ca="1" si="6"/>
        <v>0.56295906735843437</v>
      </c>
      <c r="H230" s="42">
        <f t="shared" ca="1" si="7"/>
        <v>123.18820018603174</v>
      </c>
    </row>
    <row r="231" spans="6:8" x14ac:dyDescent="0.25">
      <c r="F231" s="42">
        <v>229</v>
      </c>
      <c r="G231" s="42">
        <f t="shared" ca="1" si="6"/>
        <v>0.5275699929068195</v>
      </c>
      <c r="H231" s="42">
        <f t="shared" ca="1" si="7"/>
        <v>120.13883862754101</v>
      </c>
    </row>
    <row r="232" spans="6:8" x14ac:dyDescent="0.25">
      <c r="F232" s="42">
        <v>230</v>
      </c>
      <c r="G232" s="42">
        <f t="shared" ca="1" si="6"/>
        <v>1.7457833015748436E-2</v>
      </c>
      <c r="H232" s="42">
        <f t="shared" ca="1" si="7"/>
        <v>62.534771523316088</v>
      </c>
    </row>
    <row r="233" spans="6:8" x14ac:dyDescent="0.25">
      <c r="F233" s="42">
        <v>231</v>
      </c>
      <c r="G233" s="42">
        <f t="shared" ca="1" si="6"/>
        <v>0.72805762472833879</v>
      </c>
      <c r="H233" s="42">
        <f t="shared" ca="1" si="7"/>
        <v>139.4093896204418</v>
      </c>
    </row>
    <row r="234" spans="6:8" x14ac:dyDescent="0.25">
      <c r="F234" s="42">
        <v>232</v>
      </c>
      <c r="G234" s="42">
        <f t="shared" ca="1" si="6"/>
        <v>5.8866699750122042E-2</v>
      </c>
      <c r="H234" s="42">
        <f t="shared" ca="1" si="7"/>
        <v>73.017391202112776</v>
      </c>
    </row>
    <row r="235" spans="6:8" x14ac:dyDescent="0.25">
      <c r="F235" s="42">
        <v>233</v>
      </c>
      <c r="G235" s="42">
        <f t="shared" ca="1" si="6"/>
        <v>4.100923227750386E-2</v>
      </c>
      <c r="H235" s="42">
        <f t="shared" ca="1" si="7"/>
        <v>69.211535349823933</v>
      </c>
    </row>
    <row r="236" spans="6:8" x14ac:dyDescent="0.25">
      <c r="F236" s="42">
        <v>234</v>
      </c>
      <c r="G236" s="42">
        <f t="shared" ca="1" si="6"/>
        <v>0.6405816339787398</v>
      </c>
      <c r="H236" s="42">
        <f t="shared" ca="1" si="7"/>
        <v>130.34263900141627</v>
      </c>
    </row>
    <row r="237" spans="6:8" x14ac:dyDescent="0.25">
      <c r="F237" s="42">
        <v>235</v>
      </c>
      <c r="G237" s="42">
        <f t="shared" ca="1" si="6"/>
        <v>0.91101581567175394</v>
      </c>
      <c r="H237" s="42">
        <f t="shared" ca="1" si="7"/>
        <v>165.34041996170004</v>
      </c>
    </row>
    <row r="238" spans="6:8" x14ac:dyDescent="0.25">
      <c r="F238" s="42">
        <v>236</v>
      </c>
      <c r="G238" s="42">
        <f t="shared" ca="1" si="6"/>
        <v>0.43358585343914724</v>
      </c>
      <c r="H238" s="42">
        <f t="shared" ca="1" si="7"/>
        <v>112.55521182728205</v>
      </c>
    </row>
    <row r="239" spans="6:8" x14ac:dyDescent="0.25">
      <c r="F239" s="42">
        <v>237</v>
      </c>
      <c r="G239" s="42">
        <f t="shared" ca="1" si="6"/>
        <v>0.70371286398098043</v>
      </c>
      <c r="H239" s="42">
        <f t="shared" ca="1" si="7"/>
        <v>136.75542445192028</v>
      </c>
    </row>
    <row r="240" spans="6:8" x14ac:dyDescent="0.25">
      <c r="F240" s="42">
        <v>238</v>
      </c>
      <c r="G240" s="42">
        <f t="shared" ca="1" si="6"/>
        <v>6.9968360856259793E-2</v>
      </c>
      <c r="H240" s="42">
        <f t="shared" ca="1" si="7"/>
        <v>75.094127753447381</v>
      </c>
    </row>
    <row r="241" spans="6:8" x14ac:dyDescent="0.25">
      <c r="F241" s="42">
        <v>239</v>
      </c>
      <c r="G241" s="42">
        <f t="shared" ca="1" si="6"/>
        <v>0.53775824509245107</v>
      </c>
      <c r="H241" s="42">
        <f t="shared" ca="1" si="7"/>
        <v>121.00466031940928</v>
      </c>
    </row>
    <row r="242" spans="6:8" x14ac:dyDescent="0.25">
      <c r="F242" s="42">
        <v>240</v>
      </c>
      <c r="G242" s="42">
        <f t="shared" ca="1" si="6"/>
        <v>0.93554412002564791</v>
      </c>
      <c r="H242" s="42">
        <f t="shared" ca="1" si="7"/>
        <v>170.50162072835604</v>
      </c>
    </row>
    <row r="243" spans="6:8" x14ac:dyDescent="0.25">
      <c r="F243" s="42">
        <v>241</v>
      </c>
      <c r="G243" s="42">
        <f t="shared" ca="1" si="6"/>
        <v>0.99606529791710308</v>
      </c>
      <c r="H243" s="42">
        <f t="shared" ca="1" si="7"/>
        <v>192.71175754251354</v>
      </c>
    </row>
    <row r="244" spans="6:8" x14ac:dyDescent="0.25">
      <c r="F244" s="42">
        <v>242</v>
      </c>
      <c r="G244" s="42">
        <f t="shared" ca="1" si="6"/>
        <v>0.8809745149700019</v>
      </c>
      <c r="H244" s="42">
        <f t="shared" ca="1" si="7"/>
        <v>159.91454069235363</v>
      </c>
    </row>
    <row r="245" spans="6:8" x14ac:dyDescent="0.25">
      <c r="F245" s="42">
        <v>243</v>
      </c>
      <c r="G245" s="42">
        <f t="shared" ca="1" si="6"/>
        <v>8.2187817379134609E-3</v>
      </c>
      <c r="H245" s="42">
        <f t="shared" ca="1" si="7"/>
        <v>58.60052531193422</v>
      </c>
    </row>
    <row r="246" spans="6:8" x14ac:dyDescent="0.25">
      <c r="F246" s="42">
        <v>244</v>
      </c>
      <c r="G246" s="42">
        <f t="shared" ca="1" si="6"/>
        <v>0.83944743739748051</v>
      </c>
      <c r="H246" s="42">
        <f t="shared" ca="1" si="7"/>
        <v>153.44401654852501</v>
      </c>
    </row>
    <row r="247" spans="6:8" x14ac:dyDescent="0.25">
      <c r="F247" s="42">
        <v>245</v>
      </c>
      <c r="G247" s="42">
        <f t="shared" ca="1" si="6"/>
        <v>0.37376287774345707</v>
      </c>
      <c r="H247" s="42">
        <f t="shared" ca="1" si="7"/>
        <v>107.99884395133333</v>
      </c>
    </row>
    <row r="248" spans="6:8" x14ac:dyDescent="0.25">
      <c r="F248" s="42">
        <v>246</v>
      </c>
      <c r="G248" s="42">
        <f t="shared" ca="1" si="6"/>
        <v>0.75550989399466151</v>
      </c>
      <c r="H248" s="42">
        <f t="shared" ca="1" si="7"/>
        <v>142.54900844135003</v>
      </c>
    </row>
    <row r="249" spans="6:8" x14ac:dyDescent="0.25">
      <c r="F249" s="42">
        <v>247</v>
      </c>
      <c r="G249" s="42">
        <f t="shared" ca="1" si="6"/>
        <v>0.32960974198653648</v>
      </c>
      <c r="H249" s="42">
        <f t="shared" ca="1" si="7"/>
        <v>104.46547234605451</v>
      </c>
    </row>
    <row r="250" spans="6:8" x14ac:dyDescent="0.25">
      <c r="F250" s="42">
        <v>248</v>
      </c>
      <c r="G250" s="42">
        <f t="shared" ca="1" si="6"/>
        <v>0.49858862167993367</v>
      </c>
      <c r="H250" s="42">
        <f t="shared" ca="1" si="7"/>
        <v>117.7257415267637</v>
      </c>
    </row>
    <row r="251" spans="6:8" x14ac:dyDescent="0.25">
      <c r="F251" s="42">
        <v>249</v>
      </c>
      <c r="G251" s="42">
        <f t="shared" ca="1" si="6"/>
        <v>0.22629144711486071</v>
      </c>
      <c r="H251" s="42">
        <f t="shared" ca="1" si="7"/>
        <v>95.128959926346027</v>
      </c>
    </row>
    <row r="252" spans="6:8" x14ac:dyDescent="0.25">
      <c r="F252" s="42">
        <v>250</v>
      </c>
      <c r="G252" s="42">
        <f t="shared" ca="1" si="6"/>
        <v>0.29691281693850302</v>
      </c>
      <c r="H252" s="42">
        <f t="shared" ca="1" si="7"/>
        <v>101.69347495038932</v>
      </c>
    </row>
    <row r="253" spans="6:8" x14ac:dyDescent="0.25">
      <c r="F253" s="42">
        <v>251</v>
      </c>
      <c r="G253" s="42">
        <f t="shared" ca="1" si="6"/>
        <v>3.1903311007506985E-2</v>
      </c>
      <c r="H253" s="42">
        <f t="shared" ca="1" si="7"/>
        <v>66.944904811404598</v>
      </c>
    </row>
    <row r="254" spans="6:8" x14ac:dyDescent="0.25">
      <c r="F254" s="42">
        <v>252</v>
      </c>
      <c r="G254" s="42">
        <f t="shared" ca="1" si="6"/>
        <v>0.84634373092176773</v>
      </c>
      <c r="H254" s="42">
        <f t="shared" ca="1" si="7"/>
        <v>154.45486159252411</v>
      </c>
    </row>
    <row r="255" spans="6:8" x14ac:dyDescent="0.25">
      <c r="F255" s="42">
        <v>253</v>
      </c>
      <c r="G255" s="42">
        <f t="shared" ca="1" si="6"/>
        <v>0.80457411361020037</v>
      </c>
      <c r="H255" s="42">
        <f t="shared" ca="1" si="7"/>
        <v>148.6361073684802</v>
      </c>
    </row>
    <row r="256" spans="6:8" x14ac:dyDescent="0.25">
      <c r="F256" s="42">
        <v>254</v>
      </c>
      <c r="G256" s="42">
        <f t="shared" ca="1" si="6"/>
        <v>0.25229554491053052</v>
      </c>
      <c r="H256" s="42">
        <f t="shared" ca="1" si="7"/>
        <v>97.65144178505804</v>
      </c>
    </row>
    <row r="257" spans="6:8" x14ac:dyDescent="0.25">
      <c r="F257" s="42">
        <v>255</v>
      </c>
      <c r="G257" s="42">
        <f t="shared" ca="1" si="6"/>
        <v>0.75473790337128732</v>
      </c>
      <c r="H257" s="42">
        <f t="shared" ca="1" si="7"/>
        <v>142.45837763420622</v>
      </c>
    </row>
    <row r="258" spans="6:8" x14ac:dyDescent="0.25">
      <c r="F258" s="42">
        <v>256</v>
      </c>
      <c r="G258" s="42">
        <f t="shared" ca="1" si="6"/>
        <v>0.18262170684786572</v>
      </c>
      <c r="H258" s="42">
        <f t="shared" ca="1" si="7"/>
        <v>90.541279723644536</v>
      </c>
    </row>
    <row r="259" spans="6:8" x14ac:dyDescent="0.25">
      <c r="F259" s="42">
        <v>257</v>
      </c>
      <c r="G259" s="42">
        <f t="shared" ref="G259:G322" ca="1" si="8">RAND()</f>
        <v>0.9600618952466925</v>
      </c>
      <c r="H259" s="42">
        <f t="shared" ref="H259:H322" ca="1" si="9">IF(G259&lt;(($D$4-$D$2)/($D$3-$D$2)),$D$2+SQRT(G259*($D$3-$D$2)*($D$4-$D$2)),$D$3-SQRT((1-G259)*($D$3-$D$2)*($D$3-$D$4)))</f>
        <v>176.78008582768553</v>
      </c>
    </row>
    <row r="260" spans="6:8" x14ac:dyDescent="0.25">
      <c r="F260" s="42">
        <v>258</v>
      </c>
      <c r="G260" s="42">
        <f t="shared" ca="1" si="8"/>
        <v>0.89746180337384673</v>
      </c>
      <c r="H260" s="42">
        <f t="shared" ca="1" si="9"/>
        <v>162.79427927787088</v>
      </c>
    </row>
    <row r="261" spans="6:8" x14ac:dyDescent="0.25">
      <c r="F261" s="42">
        <v>259</v>
      </c>
      <c r="G261" s="42">
        <f t="shared" ca="1" si="8"/>
        <v>0.261869899241715</v>
      </c>
      <c r="H261" s="42">
        <f t="shared" ca="1" si="9"/>
        <v>98.547184194095493</v>
      </c>
    </row>
    <row r="262" spans="6:8" x14ac:dyDescent="0.25">
      <c r="F262" s="42">
        <v>260</v>
      </c>
      <c r="G262" s="42">
        <f t="shared" ca="1" si="8"/>
        <v>0.43906404954309752</v>
      </c>
      <c r="H262" s="42">
        <f t="shared" ca="1" si="9"/>
        <v>112.97910980018543</v>
      </c>
    </row>
    <row r="263" spans="6:8" x14ac:dyDescent="0.25">
      <c r="F263" s="42">
        <v>261</v>
      </c>
      <c r="G263" s="42">
        <f t="shared" ca="1" si="8"/>
        <v>0.40297825965302669</v>
      </c>
      <c r="H263" s="42">
        <f t="shared" ca="1" si="9"/>
        <v>110.22364735252306</v>
      </c>
    </row>
    <row r="264" spans="6:8" x14ac:dyDescent="0.25">
      <c r="F264" s="42">
        <v>262</v>
      </c>
      <c r="G264" s="42">
        <f t="shared" ca="1" si="8"/>
        <v>0.40028516873914843</v>
      </c>
      <c r="H264" s="42">
        <f t="shared" ca="1" si="9"/>
        <v>110.02139019732803</v>
      </c>
    </row>
    <row r="265" spans="6:8" x14ac:dyDescent="0.25">
      <c r="F265" s="42">
        <v>263</v>
      </c>
      <c r="G265" s="42">
        <f t="shared" ca="1" si="8"/>
        <v>0.34051577301151648</v>
      </c>
      <c r="H265" s="42">
        <f t="shared" ca="1" si="9"/>
        <v>105.35920842193869</v>
      </c>
    </row>
    <row r="266" spans="6:8" x14ac:dyDescent="0.25">
      <c r="F266" s="42">
        <v>264</v>
      </c>
      <c r="G266" s="42">
        <f t="shared" ca="1" si="8"/>
        <v>0.23275284047571343</v>
      </c>
      <c r="H266" s="42">
        <f t="shared" ca="1" si="9"/>
        <v>95.768718184819434</v>
      </c>
    </row>
    <row r="267" spans="6:8" x14ac:dyDescent="0.25">
      <c r="F267" s="42">
        <v>265</v>
      </c>
      <c r="G267" s="42">
        <f t="shared" ca="1" si="8"/>
        <v>9.9487823373826001E-2</v>
      </c>
      <c r="H267" s="42">
        <f t="shared" ca="1" si="9"/>
        <v>79.923074881509649</v>
      </c>
    </row>
    <row r="268" spans="6:8" x14ac:dyDescent="0.25">
      <c r="F268" s="42">
        <v>266</v>
      </c>
      <c r="G268" s="42">
        <f t="shared" ca="1" si="8"/>
        <v>0.32571674417901997</v>
      </c>
      <c r="H268" s="42">
        <f t="shared" ca="1" si="9"/>
        <v>104.1428730084688</v>
      </c>
    </row>
    <row r="269" spans="6:8" x14ac:dyDescent="0.25">
      <c r="F269" s="42">
        <v>267</v>
      </c>
      <c r="G269" s="42">
        <f t="shared" ca="1" si="8"/>
        <v>4.9858946661037407E-2</v>
      </c>
      <c r="H269" s="42">
        <f t="shared" ca="1" si="9"/>
        <v>71.183260371088693</v>
      </c>
    </row>
    <row r="270" spans="6:8" x14ac:dyDescent="0.25">
      <c r="F270" s="42">
        <v>268</v>
      </c>
      <c r="G270" s="42">
        <f t="shared" ca="1" si="8"/>
        <v>0.13663332518869842</v>
      </c>
      <c r="H270" s="42">
        <f t="shared" ca="1" si="9"/>
        <v>85.067077532898082</v>
      </c>
    </row>
    <row r="271" spans="6:8" x14ac:dyDescent="0.25">
      <c r="F271" s="42">
        <v>269</v>
      </c>
      <c r="G271" s="42">
        <f t="shared" ca="1" si="8"/>
        <v>0.19902938220266486</v>
      </c>
      <c r="H271" s="42">
        <f t="shared" ca="1" si="9"/>
        <v>92.323332097366631</v>
      </c>
    </row>
    <row r="272" spans="6:8" x14ac:dyDescent="0.25">
      <c r="F272" s="42">
        <v>270</v>
      </c>
      <c r="G272" s="42">
        <f t="shared" ca="1" si="8"/>
        <v>0.16833632460615666</v>
      </c>
      <c r="H272" s="42">
        <f t="shared" ca="1" si="9"/>
        <v>88.92334674016881</v>
      </c>
    </row>
    <row r="273" spans="6:8" x14ac:dyDescent="0.25">
      <c r="F273" s="42">
        <v>271</v>
      </c>
      <c r="G273" s="42">
        <f t="shared" ca="1" si="8"/>
        <v>0.34279353448927619</v>
      </c>
      <c r="H273" s="42">
        <f t="shared" ca="1" si="9"/>
        <v>105.54405288060536</v>
      </c>
    </row>
    <row r="274" spans="6:8" x14ac:dyDescent="0.25">
      <c r="F274" s="42">
        <v>272</v>
      </c>
      <c r="G274" s="42">
        <f t="shared" ca="1" si="8"/>
        <v>0.78248253746126917</v>
      </c>
      <c r="H274" s="42">
        <f t="shared" ca="1" si="9"/>
        <v>145.81064916173227</v>
      </c>
    </row>
    <row r="275" spans="6:8" x14ac:dyDescent="0.25">
      <c r="F275" s="42">
        <v>273</v>
      </c>
      <c r="G275" s="42">
        <f t="shared" ca="1" si="8"/>
        <v>0.79629888239600355</v>
      </c>
      <c r="H275" s="42">
        <f t="shared" ca="1" si="9"/>
        <v>147.55989046870752</v>
      </c>
    </row>
    <row r="276" spans="6:8" x14ac:dyDescent="0.25">
      <c r="F276" s="42">
        <v>274</v>
      </c>
      <c r="G276" s="42">
        <f t="shared" ca="1" si="8"/>
        <v>0.49061008919901328</v>
      </c>
      <c r="H276" s="42">
        <f t="shared" ca="1" si="9"/>
        <v>117.07374483426059</v>
      </c>
    </row>
    <row r="277" spans="6:8" x14ac:dyDescent="0.25">
      <c r="F277" s="42">
        <v>275</v>
      </c>
      <c r="G277" s="42">
        <f t="shared" ca="1" si="8"/>
        <v>0.14958072952067436</v>
      </c>
      <c r="H277" s="42">
        <f t="shared" ca="1" si="9"/>
        <v>86.690960272062512</v>
      </c>
    </row>
    <row r="278" spans="6:8" x14ac:dyDescent="0.25">
      <c r="F278" s="42">
        <v>276</v>
      </c>
      <c r="G278" s="42">
        <f t="shared" ca="1" si="8"/>
        <v>0.45741298157198662</v>
      </c>
      <c r="H278" s="42">
        <f t="shared" ca="1" si="9"/>
        <v>114.41422578034256</v>
      </c>
    </row>
    <row r="279" spans="6:8" x14ac:dyDescent="0.25">
      <c r="F279" s="42">
        <v>277</v>
      </c>
      <c r="G279" s="42">
        <f t="shared" ca="1" si="8"/>
        <v>0.74250960808971644</v>
      </c>
      <c r="H279" s="42">
        <f t="shared" ca="1" si="9"/>
        <v>141.04136797050978</v>
      </c>
    </row>
    <row r="280" spans="6:8" x14ac:dyDescent="0.25">
      <c r="F280" s="42">
        <v>278</v>
      </c>
      <c r="G280" s="42">
        <f t="shared" ca="1" si="8"/>
        <v>0.96228904783231117</v>
      </c>
      <c r="H280" s="42">
        <f t="shared" ca="1" si="9"/>
        <v>177.43680310186966</v>
      </c>
    </row>
    <row r="281" spans="6:8" x14ac:dyDescent="0.25">
      <c r="F281" s="42">
        <v>279</v>
      </c>
      <c r="G281" s="42">
        <f t="shared" ca="1" si="8"/>
        <v>0.87271825779005607</v>
      </c>
      <c r="H281" s="42">
        <f t="shared" ca="1" si="9"/>
        <v>158.54757522370684</v>
      </c>
    </row>
    <row r="282" spans="6:8" x14ac:dyDescent="0.25">
      <c r="F282" s="42">
        <v>280</v>
      </c>
      <c r="G282" s="42">
        <f t="shared" ca="1" si="8"/>
        <v>0.38308378287817435</v>
      </c>
      <c r="H282" s="42">
        <f t="shared" ca="1" si="9"/>
        <v>108.7175786788213</v>
      </c>
    </row>
    <row r="283" spans="6:8" x14ac:dyDescent="0.25">
      <c r="F283" s="42">
        <v>281</v>
      </c>
      <c r="G283" s="42">
        <f t="shared" ca="1" si="8"/>
        <v>6.4155147658639944E-4</v>
      </c>
      <c r="H283" s="42">
        <f t="shared" ca="1" si="9"/>
        <v>52.402907257735428</v>
      </c>
    </row>
    <row r="284" spans="6:8" x14ac:dyDescent="0.25">
      <c r="F284" s="42">
        <v>282</v>
      </c>
      <c r="G284" s="42">
        <f t="shared" ca="1" si="8"/>
        <v>0.14052738372852935</v>
      </c>
      <c r="H284" s="42">
        <f t="shared" ca="1" si="9"/>
        <v>85.563273943167331</v>
      </c>
    </row>
    <row r="285" spans="6:8" x14ac:dyDescent="0.25">
      <c r="F285" s="42">
        <v>283</v>
      </c>
      <c r="G285" s="42">
        <f t="shared" ca="1" si="8"/>
        <v>0.85943628914672332</v>
      </c>
      <c r="H285" s="42">
        <f t="shared" ca="1" si="9"/>
        <v>156.43843326372161</v>
      </c>
    </row>
    <row r="286" spans="6:8" x14ac:dyDescent="0.25">
      <c r="F286" s="42">
        <v>284</v>
      </c>
      <c r="G286" s="42">
        <f t="shared" ca="1" si="8"/>
        <v>0.63168622594237966</v>
      </c>
      <c r="H286" s="42">
        <f t="shared" ca="1" si="9"/>
        <v>129.48591665647297</v>
      </c>
    </row>
    <row r="287" spans="6:8" x14ac:dyDescent="0.25">
      <c r="F287" s="42">
        <v>285</v>
      </c>
      <c r="G287" s="42">
        <f t="shared" ca="1" si="8"/>
        <v>0.27032439147646836</v>
      </c>
      <c r="H287" s="42">
        <f t="shared" ca="1" si="9"/>
        <v>99.32463404109771</v>
      </c>
    </row>
    <row r="288" spans="6:8" x14ac:dyDescent="0.25">
      <c r="F288" s="42">
        <v>286</v>
      </c>
      <c r="G288" s="42">
        <f t="shared" ca="1" si="8"/>
        <v>0.39335053128346009</v>
      </c>
      <c r="H288" s="42">
        <f t="shared" ca="1" si="9"/>
        <v>109.49919983958726</v>
      </c>
    </row>
    <row r="289" spans="6:8" x14ac:dyDescent="0.25">
      <c r="F289" s="42">
        <v>287</v>
      </c>
      <c r="G289" s="42">
        <f t="shared" ca="1" si="8"/>
        <v>4.62100580447663E-2</v>
      </c>
      <c r="H289" s="42">
        <f t="shared" ca="1" si="9"/>
        <v>70.393394087372911</v>
      </c>
    </row>
    <row r="290" spans="6:8" x14ac:dyDescent="0.25">
      <c r="F290" s="42">
        <v>288</v>
      </c>
      <c r="G290" s="42">
        <f t="shared" ca="1" si="8"/>
        <v>0.71058235547667714</v>
      </c>
      <c r="H290" s="42">
        <f t="shared" ca="1" si="9"/>
        <v>137.49289479535258</v>
      </c>
    </row>
    <row r="291" spans="6:8" x14ac:dyDescent="0.25">
      <c r="F291" s="42">
        <v>289</v>
      </c>
      <c r="G291" s="42">
        <f t="shared" ca="1" si="8"/>
        <v>0.34175216427066579</v>
      </c>
      <c r="H291" s="42">
        <f t="shared" ca="1" si="9"/>
        <v>105.45962025145855</v>
      </c>
    </row>
    <row r="292" spans="6:8" x14ac:dyDescent="0.25">
      <c r="F292" s="42">
        <v>290</v>
      </c>
      <c r="G292" s="42">
        <f t="shared" ca="1" si="8"/>
        <v>0.14441381894655936</v>
      </c>
      <c r="H292" s="42">
        <f t="shared" ca="1" si="9"/>
        <v>86.051690258835777</v>
      </c>
    </row>
    <row r="293" spans="6:8" x14ac:dyDescent="0.25">
      <c r="F293" s="42">
        <v>291</v>
      </c>
      <c r="G293" s="42">
        <f t="shared" ca="1" si="8"/>
        <v>0.10015724073918586</v>
      </c>
      <c r="H293" s="42">
        <f t="shared" ca="1" si="9"/>
        <v>80.023576846416432</v>
      </c>
    </row>
    <row r="294" spans="6:8" x14ac:dyDescent="0.25">
      <c r="F294" s="42">
        <v>292</v>
      </c>
      <c r="G294" s="42">
        <f t="shared" ca="1" si="8"/>
        <v>0.3053065032755744</v>
      </c>
      <c r="H294" s="42">
        <f t="shared" ca="1" si="9"/>
        <v>102.41906646898788</v>
      </c>
    </row>
    <row r="295" spans="6:8" x14ac:dyDescent="0.25">
      <c r="F295" s="42">
        <v>293</v>
      </c>
      <c r="G295" s="42">
        <f t="shared" ca="1" si="8"/>
        <v>0.62184339634230001</v>
      </c>
      <c r="H295" s="42">
        <f t="shared" ca="1" si="9"/>
        <v>128.5499184788502</v>
      </c>
    </row>
    <row r="296" spans="6:8" x14ac:dyDescent="0.25">
      <c r="F296" s="42">
        <v>294</v>
      </c>
      <c r="G296" s="42">
        <f t="shared" ca="1" si="8"/>
        <v>0.12914441595683446</v>
      </c>
      <c r="H296" s="42">
        <f t="shared" ca="1" si="9"/>
        <v>84.092517413818399</v>
      </c>
    </row>
    <row r="297" spans="6:8" x14ac:dyDescent="0.25">
      <c r="F297" s="42">
        <v>295</v>
      </c>
      <c r="G297" s="42">
        <f t="shared" ca="1" si="8"/>
        <v>0.95496637467405476</v>
      </c>
      <c r="H297" s="42">
        <f t="shared" ca="1" si="9"/>
        <v>175.34327795711155</v>
      </c>
    </row>
    <row r="298" spans="6:8" x14ac:dyDescent="0.25">
      <c r="F298" s="42">
        <v>296</v>
      </c>
      <c r="G298" s="42">
        <f t="shared" ca="1" si="8"/>
        <v>0.8075242317559217</v>
      </c>
      <c r="H298" s="42">
        <f t="shared" ca="1" si="9"/>
        <v>149.0252722293188</v>
      </c>
    </row>
    <row r="299" spans="6:8" x14ac:dyDescent="0.25">
      <c r="F299" s="42">
        <v>297</v>
      </c>
      <c r="G299" s="42">
        <f t="shared" ca="1" si="8"/>
        <v>0.72039833956475197</v>
      </c>
      <c r="H299" s="42">
        <f t="shared" ca="1" si="9"/>
        <v>138.56204417564132</v>
      </c>
    </row>
    <row r="300" spans="6:8" x14ac:dyDescent="0.25">
      <c r="F300" s="42">
        <v>298</v>
      </c>
      <c r="G300" s="42">
        <f t="shared" ca="1" si="8"/>
        <v>0.70766750655688349</v>
      </c>
      <c r="H300" s="42">
        <f t="shared" ca="1" si="9"/>
        <v>137.17891547034489</v>
      </c>
    </row>
    <row r="301" spans="6:8" x14ac:dyDescent="0.25">
      <c r="F301" s="42">
        <v>299</v>
      </c>
      <c r="G301" s="42">
        <f t="shared" ca="1" si="8"/>
        <v>6.0874646477572569E-2</v>
      </c>
      <c r="H301" s="42">
        <f t="shared" ca="1" si="9"/>
        <v>73.406661835856752</v>
      </c>
    </row>
    <row r="302" spans="6:8" x14ac:dyDescent="0.25">
      <c r="F302" s="42">
        <v>300</v>
      </c>
      <c r="G302" s="42">
        <f t="shared" ca="1" si="8"/>
        <v>0.74085928375281151</v>
      </c>
      <c r="H302" s="42">
        <f t="shared" ca="1" si="9"/>
        <v>140.85272897810884</v>
      </c>
    </row>
    <row r="303" spans="6:8" x14ac:dyDescent="0.25">
      <c r="F303" s="42">
        <v>301</v>
      </c>
      <c r="G303" s="42">
        <f t="shared" ca="1" si="8"/>
        <v>0.42322798136551021</v>
      </c>
      <c r="H303" s="42">
        <f t="shared" ca="1" si="9"/>
        <v>111.75929368162554</v>
      </c>
    </row>
    <row r="304" spans="6:8" x14ac:dyDescent="0.25">
      <c r="F304" s="42">
        <v>302</v>
      </c>
      <c r="G304" s="42">
        <f t="shared" ca="1" si="8"/>
        <v>0.48513262634603593</v>
      </c>
      <c r="H304" s="42">
        <f t="shared" ca="1" si="9"/>
        <v>116.62908454185887</v>
      </c>
    </row>
    <row r="305" spans="6:8" x14ac:dyDescent="0.25">
      <c r="F305" s="42">
        <v>303</v>
      </c>
      <c r="G305" s="42">
        <f t="shared" ca="1" si="8"/>
        <v>9.4851608920814012E-3</v>
      </c>
      <c r="H305" s="42">
        <f t="shared" ca="1" si="9"/>
        <v>59.239396518644092</v>
      </c>
    </row>
    <row r="306" spans="6:8" x14ac:dyDescent="0.25">
      <c r="F306" s="42">
        <v>304</v>
      </c>
      <c r="G306" s="42">
        <f t="shared" ca="1" si="8"/>
        <v>2.871433376894772E-2</v>
      </c>
      <c r="H306" s="42">
        <f t="shared" ca="1" si="9"/>
        <v>66.075727166151125</v>
      </c>
    </row>
    <row r="307" spans="6:8" x14ac:dyDescent="0.25">
      <c r="F307" s="42">
        <v>305</v>
      </c>
      <c r="G307" s="42">
        <f t="shared" ca="1" si="8"/>
        <v>0.59213783310264778</v>
      </c>
      <c r="H307" s="42">
        <f t="shared" ca="1" si="9"/>
        <v>125.79663583694972</v>
      </c>
    </row>
    <row r="308" spans="6:8" x14ac:dyDescent="0.25">
      <c r="F308" s="42">
        <v>306</v>
      </c>
      <c r="G308" s="42">
        <f t="shared" ca="1" si="8"/>
        <v>0.26076163710291766</v>
      </c>
      <c r="H308" s="42">
        <f t="shared" ca="1" si="9"/>
        <v>98.444346769527812</v>
      </c>
    </row>
    <row r="309" spans="6:8" x14ac:dyDescent="0.25">
      <c r="F309" s="42">
        <v>307</v>
      </c>
      <c r="G309" s="42">
        <f t="shared" ca="1" si="8"/>
        <v>0.48208170752611157</v>
      </c>
      <c r="H309" s="42">
        <f t="shared" ca="1" si="9"/>
        <v>116.38243636413762</v>
      </c>
    </row>
    <row r="310" spans="6:8" x14ac:dyDescent="0.25">
      <c r="F310" s="42">
        <v>308</v>
      </c>
      <c r="G310" s="42">
        <f t="shared" ca="1" si="8"/>
        <v>0.53707393806869952</v>
      </c>
      <c r="H310" s="42">
        <f t="shared" ca="1" si="9"/>
        <v>120.94620922389264</v>
      </c>
    </row>
    <row r="311" spans="6:8" x14ac:dyDescent="0.25">
      <c r="F311" s="42">
        <v>309</v>
      </c>
      <c r="G311" s="42">
        <f t="shared" ca="1" si="8"/>
        <v>0.22190909264013892</v>
      </c>
      <c r="H311" s="42">
        <f t="shared" ca="1" si="9"/>
        <v>94.689840386392632</v>
      </c>
    </row>
    <row r="312" spans="6:8" x14ac:dyDescent="0.25">
      <c r="F312" s="42">
        <v>310</v>
      </c>
      <c r="G312" s="42">
        <f t="shared" ca="1" si="8"/>
        <v>7.4174755174412299E-2</v>
      </c>
      <c r="H312" s="42">
        <f t="shared" ca="1" si="9"/>
        <v>75.837430146392478</v>
      </c>
    </row>
    <row r="313" spans="6:8" x14ac:dyDescent="0.25">
      <c r="F313" s="42">
        <v>311</v>
      </c>
      <c r="G313" s="42">
        <f t="shared" ca="1" si="8"/>
        <v>0.29680304756468456</v>
      </c>
      <c r="H313" s="42">
        <f t="shared" ca="1" si="9"/>
        <v>101.68391846679353</v>
      </c>
    </row>
    <row r="314" spans="6:8" x14ac:dyDescent="0.25">
      <c r="F314" s="42">
        <v>312</v>
      </c>
      <c r="G314" s="42">
        <f t="shared" ca="1" si="8"/>
        <v>0.28491375133003471</v>
      </c>
      <c r="H314" s="42">
        <f t="shared" ca="1" si="9"/>
        <v>100.63816507309789</v>
      </c>
    </row>
    <row r="315" spans="6:8" x14ac:dyDescent="0.25">
      <c r="F315" s="42">
        <v>313</v>
      </c>
      <c r="G315" s="42">
        <f t="shared" ca="1" si="8"/>
        <v>0.67166095479198795</v>
      </c>
      <c r="H315" s="42">
        <f t="shared" ca="1" si="9"/>
        <v>133.42239783299368</v>
      </c>
    </row>
    <row r="316" spans="6:8" x14ac:dyDescent="0.25">
      <c r="F316" s="42">
        <v>314</v>
      </c>
      <c r="G316" s="42">
        <f t="shared" ca="1" si="8"/>
        <v>0.68040421936842366</v>
      </c>
      <c r="H316" s="42">
        <f t="shared" ca="1" si="9"/>
        <v>134.31481872959259</v>
      </c>
    </row>
    <row r="317" spans="6:8" x14ac:dyDescent="0.25">
      <c r="F317" s="42">
        <v>315</v>
      </c>
      <c r="G317" s="42">
        <f t="shared" ca="1" si="8"/>
        <v>0.55640072015394515</v>
      </c>
      <c r="H317" s="42">
        <f t="shared" ca="1" si="9"/>
        <v>122.61401756182364</v>
      </c>
    </row>
    <row r="318" spans="6:8" x14ac:dyDescent="0.25">
      <c r="F318" s="42">
        <v>316</v>
      </c>
      <c r="G318" s="42">
        <f t="shared" ca="1" si="8"/>
        <v>0.26514764720087747</v>
      </c>
      <c r="H318" s="42">
        <f t="shared" ca="1" si="9"/>
        <v>98.850064736987775</v>
      </c>
    </row>
    <row r="319" spans="6:8" x14ac:dyDescent="0.25">
      <c r="F319" s="42">
        <v>317</v>
      </c>
      <c r="G319" s="42">
        <f t="shared" ca="1" si="8"/>
        <v>0.1788379370042662</v>
      </c>
      <c r="H319" s="42">
        <f t="shared" ca="1" si="9"/>
        <v>90.11909063075079</v>
      </c>
    </row>
    <row r="320" spans="6:8" x14ac:dyDescent="0.25">
      <c r="F320" s="42">
        <v>318</v>
      </c>
      <c r="G320" s="42">
        <f t="shared" ca="1" si="8"/>
        <v>0.6087479841400486</v>
      </c>
      <c r="H320" s="42">
        <f t="shared" ca="1" si="9"/>
        <v>127.32330350030112</v>
      </c>
    </row>
    <row r="321" spans="6:8" x14ac:dyDescent="0.25">
      <c r="F321" s="42">
        <v>319</v>
      </c>
      <c r="G321" s="42">
        <f t="shared" ca="1" si="8"/>
        <v>0.5907924011504917</v>
      </c>
      <c r="H321" s="42">
        <f t="shared" ca="1" si="9"/>
        <v>125.67434773600462</v>
      </c>
    </row>
    <row r="322" spans="6:8" x14ac:dyDescent="0.25">
      <c r="F322" s="42">
        <v>320</v>
      </c>
      <c r="G322" s="42">
        <f t="shared" ca="1" si="8"/>
        <v>0.70031009501460573</v>
      </c>
      <c r="H322" s="42">
        <f t="shared" ca="1" si="9"/>
        <v>136.3932887400801</v>
      </c>
    </row>
    <row r="323" spans="6:8" x14ac:dyDescent="0.25">
      <c r="F323" s="42">
        <v>321</v>
      </c>
      <c r="G323" s="42">
        <f t="shared" ref="G323:G386" ca="1" si="10">RAND()</f>
        <v>0.60255917735007958</v>
      </c>
      <c r="H323" s="42">
        <f t="shared" ref="H323:H386" ca="1" si="11">IF(G323&lt;(($D$4-$D$2)/($D$3-$D$2)),$D$2+SQRT(G323*($D$3-$D$2)*($D$4-$D$2)),$D$3-SQRT((1-G323)*($D$3-$D$2)*($D$3-$D$4)))</f>
        <v>126.7507603740904</v>
      </c>
    </row>
    <row r="324" spans="6:8" x14ac:dyDescent="0.25">
      <c r="F324" s="42">
        <v>322</v>
      </c>
      <c r="G324" s="42">
        <f t="shared" ca="1" si="10"/>
        <v>7.859340860391395E-2</v>
      </c>
      <c r="H324" s="42">
        <f t="shared" ca="1" si="11"/>
        <v>76.595877075878235</v>
      </c>
    </row>
    <row r="325" spans="6:8" x14ac:dyDescent="0.25">
      <c r="F325" s="42">
        <v>323</v>
      </c>
      <c r="G325" s="42">
        <f t="shared" ca="1" si="10"/>
        <v>0.94543447515430468</v>
      </c>
      <c r="H325" s="42">
        <f t="shared" ca="1" si="11"/>
        <v>172.85898702301466</v>
      </c>
    </row>
    <row r="326" spans="6:8" x14ac:dyDescent="0.25">
      <c r="F326" s="42">
        <v>324</v>
      </c>
      <c r="G326" s="42">
        <f t="shared" ca="1" si="10"/>
        <v>0.91063930403105808</v>
      </c>
      <c r="H326" s="42">
        <f t="shared" ca="1" si="11"/>
        <v>165.26717121251545</v>
      </c>
    </row>
    <row r="327" spans="6:8" x14ac:dyDescent="0.25">
      <c r="F327" s="42">
        <v>325</v>
      </c>
      <c r="G327" s="42">
        <f t="shared" ca="1" si="10"/>
        <v>0.59442702187585006</v>
      </c>
      <c r="H327" s="42">
        <f t="shared" ca="1" si="11"/>
        <v>126.00516771641398</v>
      </c>
    </row>
    <row r="328" spans="6:8" x14ac:dyDescent="0.25">
      <c r="F328" s="42">
        <v>326</v>
      </c>
      <c r="G328" s="42">
        <f t="shared" ca="1" si="10"/>
        <v>0.49445435034393548</v>
      </c>
      <c r="H328" s="42">
        <f t="shared" ca="1" si="11"/>
        <v>117.38725116329277</v>
      </c>
    </row>
    <row r="329" spans="6:8" x14ac:dyDescent="0.25">
      <c r="F329" s="42">
        <v>327</v>
      </c>
      <c r="G329" s="42">
        <f t="shared" ca="1" si="10"/>
        <v>0.66412427026069731</v>
      </c>
      <c r="H329" s="42">
        <f t="shared" ca="1" si="11"/>
        <v>132.66262292396158</v>
      </c>
    </row>
    <row r="330" spans="6:8" x14ac:dyDescent="0.25">
      <c r="F330" s="42">
        <v>328</v>
      </c>
      <c r="G330" s="42">
        <f t="shared" ca="1" si="10"/>
        <v>0.87565884247224635</v>
      </c>
      <c r="H330" s="42">
        <f t="shared" ca="1" si="11"/>
        <v>159.02921008053818</v>
      </c>
    </row>
    <row r="331" spans="6:8" x14ac:dyDescent="0.25">
      <c r="F331" s="42">
        <v>329</v>
      </c>
      <c r="G331" s="42">
        <f t="shared" ca="1" si="10"/>
        <v>0.41196502483378961</v>
      </c>
      <c r="H331" s="42">
        <f t="shared" ca="1" si="11"/>
        <v>110.90189584091118</v>
      </c>
    </row>
    <row r="332" spans="6:8" x14ac:dyDescent="0.25">
      <c r="F332" s="42">
        <v>330</v>
      </c>
      <c r="G332" s="42">
        <f t="shared" ca="1" si="10"/>
        <v>0.97333423626360294</v>
      </c>
      <c r="H332" s="42">
        <f t="shared" ca="1" si="11"/>
        <v>181.0266552647837</v>
      </c>
    </row>
    <row r="333" spans="6:8" x14ac:dyDescent="0.25">
      <c r="F333" s="42">
        <v>331</v>
      </c>
      <c r="G333" s="42">
        <f t="shared" ca="1" si="10"/>
        <v>0.38397504450649378</v>
      </c>
      <c r="H333" s="42">
        <f t="shared" ca="1" si="11"/>
        <v>108.78584353871639</v>
      </c>
    </row>
    <row r="334" spans="6:8" x14ac:dyDescent="0.25">
      <c r="F334" s="42">
        <v>332</v>
      </c>
      <c r="G334" s="42">
        <f t="shared" ca="1" si="10"/>
        <v>0.30591721590051446</v>
      </c>
      <c r="H334" s="42">
        <f t="shared" ca="1" si="11"/>
        <v>102.47146789546323</v>
      </c>
    </row>
    <row r="335" spans="6:8" x14ac:dyDescent="0.25">
      <c r="F335" s="42">
        <v>333</v>
      </c>
      <c r="G335" s="42">
        <f t="shared" ca="1" si="10"/>
        <v>0.73154401516284262</v>
      </c>
      <c r="H335" s="42">
        <f t="shared" ca="1" si="11"/>
        <v>139.79903825268548</v>
      </c>
    </row>
    <row r="336" spans="6:8" x14ac:dyDescent="0.25">
      <c r="F336" s="42">
        <v>334</v>
      </c>
      <c r="G336" s="42">
        <f t="shared" ca="1" si="10"/>
        <v>0.86959985384931759</v>
      </c>
      <c r="H336" s="42">
        <f t="shared" ca="1" si="11"/>
        <v>158.04285551858644</v>
      </c>
    </row>
    <row r="337" spans="6:8" x14ac:dyDescent="0.25">
      <c r="F337" s="42">
        <v>335</v>
      </c>
      <c r="G337" s="42">
        <f t="shared" ca="1" si="10"/>
        <v>0.72596401006070466</v>
      </c>
      <c r="H337" s="42">
        <f t="shared" ca="1" si="11"/>
        <v>139.1766010142438</v>
      </c>
    </row>
    <row r="338" spans="6:8" x14ac:dyDescent="0.25">
      <c r="F338" s="42">
        <v>336</v>
      </c>
      <c r="G338" s="42">
        <f t="shared" ca="1" si="10"/>
        <v>0.55270680267412275</v>
      </c>
      <c r="H338" s="42">
        <f t="shared" ca="1" si="11"/>
        <v>122.29248322138106</v>
      </c>
    </row>
    <row r="339" spans="6:8" x14ac:dyDescent="0.25">
      <c r="F339" s="42">
        <v>337</v>
      </c>
      <c r="G339" s="42">
        <f t="shared" ca="1" si="10"/>
        <v>0.56049716577928466</v>
      </c>
      <c r="H339" s="42">
        <f t="shared" ca="1" si="11"/>
        <v>122.97215917618061</v>
      </c>
    </row>
    <row r="340" spans="6:8" x14ac:dyDescent="0.25">
      <c r="F340" s="42">
        <v>338</v>
      </c>
      <c r="G340" s="42">
        <f t="shared" ca="1" si="10"/>
        <v>0.95562263689113225</v>
      </c>
      <c r="H340" s="42">
        <f t="shared" ca="1" si="11"/>
        <v>175.5235949949811</v>
      </c>
    </row>
    <row r="341" spans="6:8" x14ac:dyDescent="0.25">
      <c r="F341" s="42">
        <v>339</v>
      </c>
      <c r="G341" s="42">
        <f t="shared" ca="1" si="10"/>
        <v>0.1354354806188921</v>
      </c>
      <c r="H341" s="42">
        <f t="shared" ca="1" si="11"/>
        <v>84.913025156380087</v>
      </c>
    </row>
    <row r="342" spans="6:8" x14ac:dyDescent="0.25">
      <c r="F342" s="42">
        <v>340</v>
      </c>
      <c r="G342" s="42">
        <f t="shared" ca="1" si="10"/>
        <v>0.8438321464998032</v>
      </c>
      <c r="H342" s="42">
        <f t="shared" ca="1" si="11"/>
        <v>154.08414193056328</v>
      </c>
    </row>
    <row r="343" spans="6:8" x14ac:dyDescent="0.25">
      <c r="F343" s="42">
        <v>341</v>
      </c>
      <c r="G343" s="42">
        <f t="shared" ca="1" si="10"/>
        <v>0.40154974873420568</v>
      </c>
      <c r="H343" s="42">
        <f t="shared" ca="1" si="11"/>
        <v>110.11630630593655</v>
      </c>
    </row>
    <row r="344" spans="6:8" x14ac:dyDescent="0.25">
      <c r="F344" s="42">
        <v>342</v>
      </c>
      <c r="G344" s="42">
        <f t="shared" ca="1" si="10"/>
        <v>0.59752690211850101</v>
      </c>
      <c r="H344" s="42">
        <f t="shared" ca="1" si="11"/>
        <v>126.28848922047359</v>
      </c>
    </row>
    <row r="345" spans="6:8" x14ac:dyDescent="0.25">
      <c r="F345" s="42">
        <v>343</v>
      </c>
      <c r="G345" s="42">
        <f t="shared" ca="1" si="10"/>
        <v>0.85306008228639851</v>
      </c>
      <c r="H345" s="42">
        <f t="shared" ca="1" si="11"/>
        <v>155.46137755684825</v>
      </c>
    </row>
    <row r="346" spans="6:8" x14ac:dyDescent="0.25">
      <c r="F346" s="42">
        <v>344</v>
      </c>
      <c r="G346" s="42">
        <f t="shared" ca="1" si="10"/>
        <v>0.78562072964949603</v>
      </c>
      <c r="H346" s="42">
        <f t="shared" ca="1" si="11"/>
        <v>146.20297266826165</v>
      </c>
    </row>
    <row r="347" spans="6:8" x14ac:dyDescent="0.25">
      <c r="F347" s="42">
        <v>345</v>
      </c>
      <c r="G347" s="42">
        <f t="shared" ca="1" si="10"/>
        <v>0.40084303412064681</v>
      </c>
      <c r="H347" s="42">
        <f t="shared" ca="1" si="11"/>
        <v>110.06324978424411</v>
      </c>
    </row>
    <row r="348" spans="6:8" x14ac:dyDescent="0.25">
      <c r="F348" s="42">
        <v>346</v>
      </c>
      <c r="G348" s="42">
        <f t="shared" ca="1" si="10"/>
        <v>0.79853873609968917</v>
      </c>
      <c r="H348" s="42">
        <f t="shared" ca="1" si="11"/>
        <v>147.84899749137898</v>
      </c>
    </row>
    <row r="349" spans="6:8" x14ac:dyDescent="0.25">
      <c r="F349" s="42">
        <v>347</v>
      </c>
      <c r="G349" s="42">
        <f t="shared" ca="1" si="10"/>
        <v>0.29786621110417488</v>
      </c>
      <c r="H349" s="42">
        <f t="shared" ca="1" si="11"/>
        <v>101.77640292582689</v>
      </c>
    </row>
    <row r="350" spans="6:8" x14ac:dyDescent="0.25">
      <c r="F350" s="42">
        <v>348</v>
      </c>
      <c r="G350" s="42">
        <f t="shared" ca="1" si="10"/>
        <v>0.19379279147846717</v>
      </c>
      <c r="H350" s="42">
        <f t="shared" ca="1" si="11"/>
        <v>91.762843812487247</v>
      </c>
    </row>
    <row r="351" spans="6:8" x14ac:dyDescent="0.25">
      <c r="F351" s="42">
        <v>349</v>
      </c>
      <c r="G351" s="42">
        <f t="shared" ca="1" si="10"/>
        <v>0.96051538963427374</v>
      </c>
      <c r="H351" s="42">
        <f t="shared" ca="1" si="11"/>
        <v>176.91229244950239</v>
      </c>
    </row>
    <row r="352" spans="6:8" x14ac:dyDescent="0.25">
      <c r="F352" s="42">
        <v>350</v>
      </c>
      <c r="G352" s="42">
        <f t="shared" ca="1" si="10"/>
        <v>0.30670267713126642</v>
      </c>
      <c r="H352" s="42">
        <f t="shared" ca="1" si="11"/>
        <v>102.53878656936604</v>
      </c>
    </row>
    <row r="353" spans="6:8" x14ac:dyDescent="0.25">
      <c r="F353" s="42">
        <v>351</v>
      </c>
      <c r="G353" s="42">
        <f t="shared" ca="1" si="10"/>
        <v>0.50829353417826706</v>
      </c>
      <c r="H353" s="42">
        <f t="shared" ca="1" si="11"/>
        <v>118.52584895444816</v>
      </c>
    </row>
    <row r="354" spans="6:8" x14ac:dyDescent="0.25">
      <c r="F354" s="42">
        <v>352</v>
      </c>
      <c r="G354" s="42">
        <f t="shared" ca="1" si="10"/>
        <v>0.49144717222855594</v>
      </c>
      <c r="H354" s="42">
        <f t="shared" ca="1" si="11"/>
        <v>117.14190941788186</v>
      </c>
    </row>
    <row r="355" spans="6:8" x14ac:dyDescent="0.25">
      <c r="F355" s="42">
        <v>353</v>
      </c>
      <c r="G355" s="42">
        <f t="shared" ca="1" si="10"/>
        <v>0.45215246465591641</v>
      </c>
      <c r="H355" s="42">
        <f t="shared" ca="1" si="11"/>
        <v>114.0003387963352</v>
      </c>
    </row>
    <row r="356" spans="6:8" x14ac:dyDescent="0.25">
      <c r="F356" s="42">
        <v>354</v>
      </c>
      <c r="G356" s="42">
        <f t="shared" ca="1" si="10"/>
        <v>0.79052670141983206</v>
      </c>
      <c r="H356" s="42">
        <f t="shared" ca="1" si="11"/>
        <v>146.82209546407205</v>
      </c>
    </row>
    <row r="357" spans="6:8" x14ac:dyDescent="0.25">
      <c r="F357" s="42">
        <v>355</v>
      </c>
      <c r="G357" s="42">
        <f t="shared" ca="1" si="10"/>
        <v>0.36404083745537663</v>
      </c>
      <c r="H357" s="42">
        <f t="shared" ca="1" si="11"/>
        <v>107.23956269136225</v>
      </c>
    </row>
    <row r="358" spans="6:8" x14ac:dyDescent="0.25">
      <c r="F358" s="42">
        <v>356</v>
      </c>
      <c r="G358" s="42">
        <f t="shared" ca="1" si="10"/>
        <v>9.0638844596028334E-2</v>
      </c>
      <c r="H358" s="42">
        <f t="shared" ca="1" si="11"/>
        <v>78.56133052510431</v>
      </c>
    </row>
    <row r="359" spans="6:8" x14ac:dyDescent="0.25">
      <c r="F359" s="42">
        <v>357</v>
      </c>
      <c r="G359" s="42">
        <f t="shared" ca="1" si="10"/>
        <v>0.77491605804947994</v>
      </c>
      <c r="H359" s="42">
        <f t="shared" ca="1" si="11"/>
        <v>144.87620099873357</v>
      </c>
    </row>
    <row r="360" spans="6:8" x14ac:dyDescent="0.25">
      <c r="F360" s="42">
        <v>358</v>
      </c>
      <c r="G360" s="42">
        <f t="shared" ca="1" si="10"/>
        <v>0.62198520523710155</v>
      </c>
      <c r="H360" s="42">
        <f t="shared" ca="1" si="11"/>
        <v>128.56331664124426</v>
      </c>
    </row>
    <row r="361" spans="6:8" x14ac:dyDescent="0.25">
      <c r="F361" s="42">
        <v>359</v>
      </c>
      <c r="G361" s="42">
        <f t="shared" ca="1" si="10"/>
        <v>0.60529739984874931</v>
      </c>
      <c r="H361" s="42">
        <f t="shared" ca="1" si="11"/>
        <v>127.00352678353642</v>
      </c>
    </row>
    <row r="362" spans="6:8" x14ac:dyDescent="0.25">
      <c r="F362" s="42">
        <v>360</v>
      </c>
      <c r="G362" s="42">
        <f t="shared" ca="1" si="10"/>
        <v>0.42083815709152261</v>
      </c>
      <c r="H362" s="42">
        <f t="shared" ca="1" si="11"/>
        <v>111.57667231287637</v>
      </c>
    </row>
    <row r="363" spans="6:8" x14ac:dyDescent="0.25">
      <c r="F363" s="42">
        <v>361</v>
      </c>
      <c r="G363" s="42">
        <f t="shared" ca="1" si="10"/>
        <v>0.5429637011536711</v>
      </c>
      <c r="H363" s="42">
        <f t="shared" ca="1" si="11"/>
        <v>121.45071588852359</v>
      </c>
    </row>
    <row r="364" spans="6:8" x14ac:dyDescent="0.25">
      <c r="F364" s="42">
        <v>362</v>
      </c>
      <c r="G364" s="42">
        <f t="shared" ca="1" si="10"/>
        <v>0.57593216947914938</v>
      </c>
      <c r="H364" s="42">
        <f t="shared" ca="1" si="11"/>
        <v>124.33682724051626</v>
      </c>
    </row>
    <row r="365" spans="6:8" x14ac:dyDescent="0.25">
      <c r="F365" s="42">
        <v>363</v>
      </c>
      <c r="G365" s="42">
        <f t="shared" ca="1" si="10"/>
        <v>0.43241736040550949</v>
      </c>
      <c r="H365" s="42">
        <f t="shared" ca="1" si="11"/>
        <v>112.46506049282023</v>
      </c>
    </row>
    <row r="366" spans="6:8" x14ac:dyDescent="0.25">
      <c r="F366" s="42">
        <v>364</v>
      </c>
      <c r="G366" s="42">
        <f t="shared" ca="1" si="10"/>
        <v>0.35287940178551191</v>
      </c>
      <c r="H366" s="42">
        <f t="shared" ca="1" si="11"/>
        <v>106.35525366875396</v>
      </c>
    </row>
    <row r="367" spans="6:8" x14ac:dyDescent="0.25">
      <c r="F367" s="42">
        <v>365</v>
      </c>
      <c r="G367" s="42">
        <f t="shared" ca="1" si="10"/>
        <v>0.9209981314627036</v>
      </c>
      <c r="H367" s="42">
        <f t="shared" ca="1" si="11"/>
        <v>167.34230220524569</v>
      </c>
    </row>
    <row r="368" spans="6:8" x14ac:dyDescent="0.25">
      <c r="F368" s="42">
        <v>366</v>
      </c>
      <c r="G368" s="42">
        <f t="shared" ca="1" si="10"/>
        <v>4.7149269081075751E-2</v>
      </c>
      <c r="H368" s="42">
        <f t="shared" ca="1" si="11"/>
        <v>70.599597610868074</v>
      </c>
    </row>
    <row r="369" spans="6:8" x14ac:dyDescent="0.25">
      <c r="F369" s="42">
        <v>367</v>
      </c>
      <c r="G369" s="42">
        <f t="shared" ca="1" si="10"/>
        <v>0.12212957482643461</v>
      </c>
      <c r="H369" s="42">
        <f t="shared" ca="1" si="11"/>
        <v>83.153675112088422</v>
      </c>
    </row>
    <row r="370" spans="6:8" x14ac:dyDescent="0.25">
      <c r="F370" s="42">
        <v>368</v>
      </c>
      <c r="G370" s="42">
        <f t="shared" ca="1" si="10"/>
        <v>0.71620087019938461</v>
      </c>
      <c r="H370" s="42">
        <f t="shared" ca="1" si="11"/>
        <v>138.10259898583539</v>
      </c>
    </row>
    <row r="371" spans="6:8" x14ac:dyDescent="0.25">
      <c r="F371" s="42">
        <v>369</v>
      </c>
      <c r="G371" s="42">
        <f t="shared" ca="1" si="10"/>
        <v>0.32111583025538748</v>
      </c>
      <c r="H371" s="42">
        <f t="shared" ca="1" si="11"/>
        <v>103.75911524847194</v>
      </c>
    </row>
    <row r="372" spans="6:8" x14ac:dyDescent="0.25">
      <c r="F372" s="42">
        <v>370</v>
      </c>
      <c r="G372" s="42">
        <f t="shared" ca="1" si="10"/>
        <v>0.18294240465436784</v>
      </c>
      <c r="H372" s="42">
        <f t="shared" ca="1" si="11"/>
        <v>90.576860917144771</v>
      </c>
    </row>
    <row r="373" spans="6:8" x14ac:dyDescent="0.25">
      <c r="F373" s="42">
        <v>371</v>
      </c>
      <c r="G373" s="42">
        <f t="shared" ca="1" si="10"/>
        <v>0.70781421554307289</v>
      </c>
      <c r="H373" s="42">
        <f t="shared" ca="1" si="11"/>
        <v>137.19468103601005</v>
      </c>
    </row>
    <row r="374" spans="6:8" x14ac:dyDescent="0.25">
      <c r="F374" s="42">
        <v>372</v>
      </c>
      <c r="G374" s="42">
        <f t="shared" ca="1" si="10"/>
        <v>0.97798636809111916</v>
      </c>
      <c r="H374" s="42">
        <f t="shared" ca="1" si="11"/>
        <v>182.76097361305193</v>
      </c>
    </row>
    <row r="375" spans="6:8" x14ac:dyDescent="0.25">
      <c r="F375" s="42">
        <v>373</v>
      </c>
      <c r="G375" s="42">
        <f t="shared" ca="1" si="10"/>
        <v>0.50820277722632667</v>
      </c>
      <c r="H375" s="42">
        <f t="shared" ca="1" si="11"/>
        <v>118.51833023652135</v>
      </c>
    </row>
    <row r="376" spans="6:8" x14ac:dyDescent="0.25">
      <c r="F376" s="42">
        <v>374</v>
      </c>
      <c r="G376" s="42">
        <f t="shared" ca="1" si="10"/>
        <v>0.13591472363025514</v>
      </c>
      <c r="H376" s="42">
        <f t="shared" ca="1" si="11"/>
        <v>84.974741066551104</v>
      </c>
    </row>
    <row r="377" spans="6:8" x14ac:dyDescent="0.25">
      <c r="F377" s="42">
        <v>375</v>
      </c>
      <c r="G377" s="42">
        <f t="shared" ca="1" si="10"/>
        <v>0.77293063598042</v>
      </c>
      <c r="H377" s="42">
        <f t="shared" ca="1" si="11"/>
        <v>144.63361656867653</v>
      </c>
    </row>
    <row r="378" spans="6:8" x14ac:dyDescent="0.25">
      <c r="F378" s="42">
        <v>376</v>
      </c>
      <c r="G378" s="42">
        <f t="shared" ca="1" si="10"/>
        <v>1.2680321008568862E-2</v>
      </c>
      <c r="H378" s="42">
        <f t="shared" ca="1" si="11"/>
        <v>60.682831510284146</v>
      </c>
    </row>
    <row r="379" spans="6:8" x14ac:dyDescent="0.25">
      <c r="F379" s="42">
        <v>377</v>
      </c>
      <c r="G379" s="42">
        <f t="shared" ca="1" si="10"/>
        <v>0.13685011496655286</v>
      </c>
      <c r="H379" s="42">
        <f t="shared" ca="1" si="11"/>
        <v>85.094886161647196</v>
      </c>
    </row>
    <row r="380" spans="6:8" x14ac:dyDescent="0.25">
      <c r="F380" s="42">
        <v>378</v>
      </c>
      <c r="G380" s="42">
        <f t="shared" ca="1" si="10"/>
        <v>2.5868723195149657E-2</v>
      </c>
      <c r="H380" s="42">
        <f t="shared" ca="1" si="11"/>
        <v>65.258391420996745</v>
      </c>
    </row>
    <row r="381" spans="6:8" x14ac:dyDescent="0.25">
      <c r="F381" s="42">
        <v>379</v>
      </c>
      <c r="G381" s="42">
        <f t="shared" ca="1" si="10"/>
        <v>0.42903833035069228</v>
      </c>
      <c r="H381" s="42">
        <f t="shared" ca="1" si="11"/>
        <v>112.20488316389314</v>
      </c>
    </row>
    <row r="382" spans="6:8" x14ac:dyDescent="0.25">
      <c r="F382" s="42">
        <v>380</v>
      </c>
      <c r="G382" s="42">
        <f t="shared" ca="1" si="10"/>
        <v>0.78929664847404191</v>
      </c>
      <c r="H382" s="42">
        <f t="shared" ca="1" si="11"/>
        <v>146.66619040795572</v>
      </c>
    </row>
    <row r="383" spans="6:8" x14ac:dyDescent="0.25">
      <c r="F383" s="42">
        <v>381</v>
      </c>
      <c r="G383" s="42">
        <f t="shared" ca="1" si="10"/>
        <v>0.14138941017224715</v>
      </c>
      <c r="H383" s="42">
        <f t="shared" ca="1" si="11"/>
        <v>85.672183722758334</v>
      </c>
    </row>
    <row r="384" spans="6:8" x14ac:dyDescent="0.25">
      <c r="F384" s="42">
        <v>382</v>
      </c>
      <c r="G384" s="42">
        <f t="shared" ca="1" si="10"/>
        <v>0.49423124200540314</v>
      </c>
      <c r="H384" s="42">
        <f t="shared" ca="1" si="11"/>
        <v>117.36902376876418</v>
      </c>
    </row>
    <row r="385" spans="6:8" x14ac:dyDescent="0.25">
      <c r="F385" s="42">
        <v>383</v>
      </c>
      <c r="G385" s="42">
        <f t="shared" ca="1" si="10"/>
        <v>0.80804278890866943</v>
      </c>
      <c r="H385" s="42">
        <f t="shared" ca="1" si="11"/>
        <v>149.0939851320793</v>
      </c>
    </row>
    <row r="386" spans="6:8" x14ac:dyDescent="0.25">
      <c r="F386" s="42">
        <v>384</v>
      </c>
      <c r="G386" s="42">
        <f t="shared" ca="1" si="10"/>
        <v>0.32280501256832528</v>
      </c>
      <c r="H386" s="42">
        <f t="shared" ca="1" si="11"/>
        <v>103.90032572364407</v>
      </c>
    </row>
    <row r="387" spans="6:8" x14ac:dyDescent="0.25">
      <c r="F387" s="42">
        <v>385</v>
      </c>
      <c r="G387" s="42">
        <f t="shared" ref="G387:G450" ca="1" si="12">RAND()</f>
        <v>0.66304038683903588</v>
      </c>
      <c r="H387" s="42">
        <f t="shared" ref="H387:H450" ca="1" si="13">IF(G387&lt;(($D$4-$D$2)/($D$3-$D$2)),$D$2+SQRT(G387*($D$3-$D$2)*($D$4-$D$2)),$D$3-SQRT((1-G387)*($D$3-$D$2)*($D$3-$D$4)))</f>
        <v>132.55406033219631</v>
      </c>
    </row>
    <row r="388" spans="6:8" x14ac:dyDescent="0.25">
      <c r="F388" s="42">
        <v>386</v>
      </c>
      <c r="G388" s="42">
        <f t="shared" ca="1" si="12"/>
        <v>0.99083157486139539</v>
      </c>
      <c r="H388" s="42">
        <f t="shared" ca="1" si="13"/>
        <v>188.87463531513856</v>
      </c>
    </row>
    <row r="389" spans="6:8" x14ac:dyDescent="0.25">
      <c r="F389" s="42">
        <v>387</v>
      </c>
      <c r="G389" s="42">
        <f t="shared" ca="1" si="12"/>
        <v>5.4753168897077042E-3</v>
      </c>
      <c r="H389" s="42">
        <f t="shared" ca="1" si="13"/>
        <v>57.019818516697519</v>
      </c>
    </row>
    <row r="390" spans="6:8" x14ac:dyDescent="0.25">
      <c r="F390" s="42">
        <v>388</v>
      </c>
      <c r="G390" s="42">
        <f t="shared" ca="1" si="12"/>
        <v>0.9234234002461772</v>
      </c>
      <c r="H390" s="42">
        <f t="shared" ca="1" si="13"/>
        <v>167.84748693062068</v>
      </c>
    </row>
    <row r="391" spans="6:8" x14ac:dyDescent="0.25">
      <c r="F391" s="42">
        <v>389</v>
      </c>
      <c r="G391" s="42">
        <f t="shared" ca="1" si="12"/>
        <v>0.28773588332358202</v>
      </c>
      <c r="H391" s="42">
        <f t="shared" ca="1" si="13"/>
        <v>100.88833805413807</v>
      </c>
    </row>
    <row r="392" spans="6:8" x14ac:dyDescent="0.25">
      <c r="F392" s="42">
        <v>390</v>
      </c>
      <c r="G392" s="42">
        <f t="shared" ca="1" si="12"/>
        <v>0.89044856666123962</v>
      </c>
      <c r="H392" s="42">
        <f t="shared" ca="1" si="13"/>
        <v>161.5429544807032</v>
      </c>
    </row>
    <row r="393" spans="6:8" x14ac:dyDescent="0.25">
      <c r="F393" s="42">
        <v>391</v>
      </c>
      <c r="G393" s="42">
        <f t="shared" ca="1" si="12"/>
        <v>0.44711763135741078</v>
      </c>
      <c r="H393" s="42">
        <f t="shared" ca="1" si="13"/>
        <v>113.60606516268081</v>
      </c>
    </row>
    <row r="394" spans="6:8" x14ac:dyDescent="0.25">
      <c r="F394" s="42">
        <v>392</v>
      </c>
      <c r="G394" s="42">
        <f t="shared" ca="1" si="12"/>
        <v>0.89443337790037547</v>
      </c>
      <c r="H394" s="42">
        <f t="shared" ca="1" si="13"/>
        <v>162.24884904608959</v>
      </c>
    </row>
    <row r="395" spans="6:8" x14ac:dyDescent="0.25">
      <c r="F395" s="42">
        <v>393</v>
      </c>
      <c r="G395" s="42">
        <f t="shared" ca="1" si="12"/>
        <v>0.88996066348017144</v>
      </c>
      <c r="H395" s="42">
        <f t="shared" ca="1" si="13"/>
        <v>161.45741260608358</v>
      </c>
    </row>
    <row r="396" spans="6:8" x14ac:dyDescent="0.25">
      <c r="F396" s="42">
        <v>394</v>
      </c>
      <c r="G396" s="42">
        <f t="shared" ca="1" si="12"/>
        <v>0.64151610021576422</v>
      </c>
      <c r="H396" s="42">
        <f t="shared" ca="1" si="13"/>
        <v>130.43325042028209</v>
      </c>
    </row>
    <row r="397" spans="6:8" x14ac:dyDescent="0.25">
      <c r="F397" s="42">
        <v>395</v>
      </c>
      <c r="G397" s="42">
        <f t="shared" ca="1" si="12"/>
        <v>0.70302710619947972</v>
      </c>
      <c r="H397" s="42">
        <f t="shared" ca="1" si="13"/>
        <v>136.68227683888955</v>
      </c>
    </row>
    <row r="398" spans="6:8" x14ac:dyDescent="0.25">
      <c r="F398" s="42">
        <v>396</v>
      </c>
      <c r="G398" s="42">
        <f t="shared" ca="1" si="12"/>
        <v>0.268740133832717</v>
      </c>
      <c r="H398" s="42">
        <f t="shared" ca="1" si="13"/>
        <v>99.179886178136414</v>
      </c>
    </row>
    <row r="399" spans="6:8" x14ac:dyDescent="0.25">
      <c r="F399" s="42">
        <v>397</v>
      </c>
      <c r="G399" s="42">
        <f t="shared" ca="1" si="12"/>
        <v>0.71825930881135791</v>
      </c>
      <c r="H399" s="42">
        <f t="shared" ca="1" si="13"/>
        <v>138.32748317891779</v>
      </c>
    </row>
    <row r="400" spans="6:8" x14ac:dyDescent="0.25">
      <c r="F400" s="42">
        <v>398</v>
      </c>
      <c r="G400" s="42">
        <f t="shared" ca="1" si="12"/>
        <v>0.94324515034537815</v>
      </c>
      <c r="H400" s="42">
        <f t="shared" ca="1" si="13"/>
        <v>172.31985422116793</v>
      </c>
    </row>
    <row r="401" spans="6:8" x14ac:dyDescent="0.25">
      <c r="F401" s="42">
        <v>399</v>
      </c>
      <c r="G401" s="42">
        <f t="shared" ca="1" si="12"/>
        <v>0.14671940051707977</v>
      </c>
      <c r="H401" s="42">
        <f t="shared" ca="1" si="13"/>
        <v>86.338335193755341</v>
      </c>
    </row>
    <row r="402" spans="6:8" x14ac:dyDescent="0.25">
      <c r="F402" s="42">
        <v>400</v>
      </c>
      <c r="G402" s="42">
        <f t="shared" ca="1" si="12"/>
        <v>0.13620866647902641</v>
      </c>
      <c r="H402" s="42">
        <f t="shared" ca="1" si="13"/>
        <v>85.012540586356167</v>
      </c>
    </row>
    <row r="403" spans="6:8" x14ac:dyDescent="0.25">
      <c r="F403" s="42">
        <v>401</v>
      </c>
      <c r="G403" s="42">
        <f t="shared" ca="1" si="12"/>
        <v>0.21409157779404675</v>
      </c>
      <c r="H403" s="42">
        <f t="shared" ca="1" si="13"/>
        <v>93.895605704289125</v>
      </c>
    </row>
    <row r="404" spans="6:8" x14ac:dyDescent="0.25">
      <c r="F404" s="42">
        <v>402</v>
      </c>
      <c r="G404" s="42">
        <f t="shared" ca="1" si="12"/>
        <v>0.47740278325293573</v>
      </c>
      <c r="H404" s="42">
        <f t="shared" ca="1" si="13"/>
        <v>116.00558098251189</v>
      </c>
    </row>
    <row r="405" spans="6:8" x14ac:dyDescent="0.25">
      <c r="F405" s="42">
        <v>403</v>
      </c>
      <c r="G405" s="42">
        <f t="shared" ca="1" si="12"/>
        <v>0.17097427494603246</v>
      </c>
      <c r="H405" s="42">
        <f t="shared" ca="1" si="13"/>
        <v>89.227139514809039</v>
      </c>
    </row>
    <row r="406" spans="6:8" x14ac:dyDescent="0.25">
      <c r="F406" s="42">
        <v>404</v>
      </c>
      <c r="G406" s="42">
        <f t="shared" ca="1" si="12"/>
        <v>0.84694857872636298</v>
      </c>
      <c r="H406" s="42">
        <f t="shared" ca="1" si="13"/>
        <v>154.54459122179077</v>
      </c>
    </row>
    <row r="407" spans="6:8" x14ac:dyDescent="0.25">
      <c r="F407" s="42">
        <v>405</v>
      </c>
      <c r="G407" s="42">
        <f t="shared" ca="1" si="12"/>
        <v>0.93578682012405812</v>
      </c>
      <c r="H407" s="42">
        <f t="shared" ca="1" si="13"/>
        <v>170.55720923001329</v>
      </c>
    </row>
    <row r="408" spans="6:8" x14ac:dyDescent="0.25">
      <c r="F408" s="42">
        <v>406</v>
      </c>
      <c r="G408" s="42">
        <f t="shared" ca="1" si="12"/>
        <v>4.7490908074267257E-2</v>
      </c>
      <c r="H408" s="42">
        <f t="shared" ca="1" si="13"/>
        <v>70.67409424058053</v>
      </c>
    </row>
    <row r="409" spans="6:8" x14ac:dyDescent="0.25">
      <c r="F409" s="42">
        <v>407</v>
      </c>
      <c r="G409" s="42">
        <f t="shared" ca="1" si="12"/>
        <v>0.70511108699475</v>
      </c>
      <c r="H409" s="42">
        <f t="shared" ca="1" si="13"/>
        <v>136.90483120261206</v>
      </c>
    </row>
    <row r="410" spans="6:8" x14ac:dyDescent="0.25">
      <c r="F410" s="42">
        <v>408</v>
      </c>
      <c r="G410" s="42">
        <f t="shared" ca="1" si="12"/>
        <v>0.84429020391344156</v>
      </c>
      <c r="H410" s="42">
        <f t="shared" ca="1" si="13"/>
        <v>154.15152950022718</v>
      </c>
    </row>
    <row r="411" spans="6:8" x14ac:dyDescent="0.25">
      <c r="F411" s="42">
        <v>409</v>
      </c>
      <c r="G411" s="42">
        <f t="shared" ca="1" si="12"/>
        <v>0.44898878427477096</v>
      </c>
      <c r="H411" s="42">
        <f t="shared" ca="1" si="13"/>
        <v>113.75238315008008</v>
      </c>
    </row>
    <row r="412" spans="6:8" x14ac:dyDescent="0.25">
      <c r="F412" s="42">
        <v>410</v>
      </c>
      <c r="G412" s="42">
        <f t="shared" ca="1" si="12"/>
        <v>0.28672546361884221</v>
      </c>
      <c r="H412" s="42">
        <f t="shared" ca="1" si="13"/>
        <v>100.79890916712267</v>
      </c>
    </row>
    <row r="413" spans="6:8" x14ac:dyDescent="0.25">
      <c r="F413" s="42">
        <v>411</v>
      </c>
      <c r="G413" s="42">
        <f t="shared" ca="1" si="12"/>
        <v>0.82367133999524922</v>
      </c>
      <c r="H413" s="42">
        <f t="shared" ca="1" si="13"/>
        <v>151.21027864330301</v>
      </c>
    </row>
    <row r="414" spans="6:8" x14ac:dyDescent="0.25">
      <c r="F414" s="42">
        <v>412</v>
      </c>
      <c r="G414" s="42">
        <f t="shared" ca="1" si="12"/>
        <v>0.84561681847058168</v>
      </c>
      <c r="H414" s="42">
        <f t="shared" ca="1" si="13"/>
        <v>154.34725692089086</v>
      </c>
    </row>
    <row r="415" spans="6:8" x14ac:dyDescent="0.25">
      <c r="F415" s="42">
        <v>413</v>
      </c>
      <c r="G415" s="42">
        <f t="shared" ca="1" si="12"/>
        <v>0.82223561816040558</v>
      </c>
      <c r="H415" s="42">
        <f t="shared" ca="1" si="13"/>
        <v>151.01205092234903</v>
      </c>
    </row>
    <row r="416" spans="6:8" x14ac:dyDescent="0.25">
      <c r="F416" s="42">
        <v>414</v>
      </c>
      <c r="G416" s="42">
        <f t="shared" ca="1" si="12"/>
        <v>0.3684303226989275</v>
      </c>
      <c r="H416" s="42">
        <f t="shared" ca="1" si="13"/>
        <v>107.58361663086427</v>
      </c>
    </row>
    <row r="417" spans="6:8" x14ac:dyDescent="0.25">
      <c r="F417" s="42">
        <v>415</v>
      </c>
      <c r="G417" s="42">
        <f t="shared" ca="1" si="12"/>
        <v>0.17567466964889367</v>
      </c>
      <c r="H417" s="42">
        <f t="shared" ca="1" si="13"/>
        <v>89.762696423155745</v>
      </c>
    </row>
    <row r="418" spans="6:8" x14ac:dyDescent="0.25">
      <c r="F418" s="42">
        <v>416</v>
      </c>
      <c r="G418" s="42">
        <f t="shared" ca="1" si="12"/>
        <v>0.93005545616501351</v>
      </c>
      <c r="H418" s="42">
        <f t="shared" ca="1" si="13"/>
        <v>169.27132704179502</v>
      </c>
    </row>
    <row r="419" spans="6:8" x14ac:dyDescent="0.25">
      <c r="F419" s="42">
        <v>417</v>
      </c>
      <c r="G419" s="42">
        <f t="shared" ca="1" si="12"/>
        <v>0.9194585361798856</v>
      </c>
      <c r="H419" s="42">
        <f t="shared" ca="1" si="13"/>
        <v>167.0256196180801</v>
      </c>
    </row>
    <row r="420" spans="6:8" x14ac:dyDescent="0.25">
      <c r="F420" s="42">
        <v>418</v>
      </c>
      <c r="G420" s="42">
        <f t="shared" ca="1" si="12"/>
        <v>7.6824310557767284E-2</v>
      </c>
      <c r="H420" s="42">
        <f t="shared" ca="1" si="13"/>
        <v>76.294843506282859</v>
      </c>
    </row>
    <row r="421" spans="6:8" x14ac:dyDescent="0.25">
      <c r="F421" s="42">
        <v>419</v>
      </c>
      <c r="G421" s="42">
        <f t="shared" ca="1" si="12"/>
        <v>9.2728425669318493E-2</v>
      </c>
      <c r="H421" s="42">
        <f t="shared" ca="1" si="13"/>
        <v>78.888679980640632</v>
      </c>
    </row>
    <row r="422" spans="6:8" x14ac:dyDescent="0.25">
      <c r="F422" s="42">
        <v>420</v>
      </c>
      <c r="G422" s="42">
        <f t="shared" ca="1" si="12"/>
        <v>0.61962361183782455</v>
      </c>
      <c r="H422" s="42">
        <f t="shared" ca="1" si="13"/>
        <v>128.34051883951872</v>
      </c>
    </row>
    <row r="423" spans="6:8" x14ac:dyDescent="0.25">
      <c r="F423" s="42">
        <v>421</v>
      </c>
      <c r="G423" s="42">
        <f t="shared" ca="1" si="12"/>
        <v>0.73504006832594693</v>
      </c>
      <c r="H423" s="42">
        <f t="shared" ca="1" si="13"/>
        <v>140.19231589837543</v>
      </c>
    </row>
    <row r="424" spans="6:8" x14ac:dyDescent="0.25">
      <c r="F424" s="42">
        <v>422</v>
      </c>
      <c r="G424" s="42">
        <f t="shared" ca="1" si="12"/>
        <v>0.39139343918096259</v>
      </c>
      <c r="H424" s="42">
        <f t="shared" ca="1" si="13"/>
        <v>109.3509979076061</v>
      </c>
    </row>
    <row r="425" spans="6:8" x14ac:dyDescent="0.25">
      <c r="F425" s="42">
        <v>423</v>
      </c>
      <c r="G425" s="42">
        <f t="shared" ca="1" si="12"/>
        <v>0.92757679948514327</v>
      </c>
      <c r="H425" s="42">
        <f t="shared" ca="1" si="13"/>
        <v>168.73159410922</v>
      </c>
    </row>
    <row r="426" spans="6:8" x14ac:dyDescent="0.25">
      <c r="F426" s="42">
        <v>424</v>
      </c>
      <c r="G426" s="42">
        <f t="shared" ca="1" si="12"/>
        <v>0.22821790258913477</v>
      </c>
      <c r="H426" s="42">
        <f t="shared" ca="1" si="13"/>
        <v>95.320647869400688</v>
      </c>
    </row>
    <row r="427" spans="6:8" x14ac:dyDescent="0.25">
      <c r="F427" s="42">
        <v>425</v>
      </c>
      <c r="G427" s="42">
        <f t="shared" ca="1" si="12"/>
        <v>0.66882077021412378</v>
      </c>
      <c r="H427" s="42">
        <f t="shared" ca="1" si="13"/>
        <v>133.13506447988357</v>
      </c>
    </row>
    <row r="428" spans="6:8" x14ac:dyDescent="0.25">
      <c r="F428" s="42">
        <v>426</v>
      </c>
      <c r="G428" s="42">
        <f t="shared" ca="1" si="12"/>
        <v>0.80847609026544176</v>
      </c>
      <c r="H428" s="42">
        <f t="shared" ca="1" si="13"/>
        <v>149.15147218044029</v>
      </c>
    </row>
    <row r="429" spans="6:8" x14ac:dyDescent="0.25">
      <c r="F429" s="42">
        <v>427</v>
      </c>
      <c r="G429" s="42">
        <f t="shared" ca="1" si="12"/>
        <v>0.69768158290126847</v>
      </c>
      <c r="H429" s="42">
        <f t="shared" ca="1" si="13"/>
        <v>136.11495769092051</v>
      </c>
    </row>
    <row r="430" spans="6:8" x14ac:dyDescent="0.25">
      <c r="F430" s="42">
        <v>428</v>
      </c>
      <c r="G430" s="42">
        <f t="shared" ca="1" si="12"/>
        <v>0.81188264466589555</v>
      </c>
      <c r="H430" s="42">
        <f t="shared" ca="1" si="13"/>
        <v>149.60571166282423</v>
      </c>
    </row>
    <row r="431" spans="6:8" x14ac:dyDescent="0.25">
      <c r="F431" s="42">
        <v>429</v>
      </c>
      <c r="G431" s="42">
        <f t="shared" ca="1" si="12"/>
        <v>8.0858332065476768E-2</v>
      </c>
      <c r="H431" s="42">
        <f t="shared" ca="1" si="13"/>
        <v>76.976378344568246</v>
      </c>
    </row>
    <row r="432" spans="6:8" x14ac:dyDescent="0.25">
      <c r="F432" s="42">
        <v>430</v>
      </c>
      <c r="G432" s="42">
        <f t="shared" ca="1" si="12"/>
        <v>0.47167664354491856</v>
      </c>
      <c r="H432" s="42">
        <f t="shared" ca="1" si="13"/>
        <v>115.54666784463979</v>
      </c>
    </row>
    <row r="433" spans="6:8" x14ac:dyDescent="0.25">
      <c r="F433" s="42">
        <v>431</v>
      </c>
      <c r="G433" s="42">
        <f t="shared" ca="1" si="12"/>
        <v>0.64911236314049969</v>
      </c>
      <c r="H433" s="42">
        <f t="shared" ca="1" si="13"/>
        <v>131.17425556084953</v>
      </c>
    </row>
    <row r="434" spans="6:8" x14ac:dyDescent="0.25">
      <c r="F434" s="42">
        <v>432</v>
      </c>
      <c r="G434" s="42">
        <f t="shared" ca="1" si="12"/>
        <v>0.81643266891605448</v>
      </c>
      <c r="H434" s="42">
        <f t="shared" ca="1" si="13"/>
        <v>150.21888942949079</v>
      </c>
    </row>
    <row r="435" spans="6:8" x14ac:dyDescent="0.25">
      <c r="F435" s="42">
        <v>433</v>
      </c>
      <c r="G435" s="42">
        <f t="shared" ca="1" si="12"/>
        <v>0.78040848451587796</v>
      </c>
      <c r="H435" s="42">
        <f t="shared" ca="1" si="13"/>
        <v>145.5529113814554</v>
      </c>
    </row>
    <row r="436" spans="6:8" x14ac:dyDescent="0.25">
      <c r="F436" s="42">
        <v>434</v>
      </c>
      <c r="G436" s="42">
        <f t="shared" ca="1" si="12"/>
        <v>0.5111499642606141</v>
      </c>
      <c r="H436" s="42">
        <f t="shared" ca="1" si="13"/>
        <v>118.76284419994931</v>
      </c>
    </row>
    <row r="437" spans="6:8" x14ac:dyDescent="0.25">
      <c r="F437" s="42">
        <v>435</v>
      </c>
      <c r="G437" s="42">
        <f t="shared" ca="1" si="12"/>
        <v>0.18350834649147996</v>
      </c>
      <c r="H437" s="42">
        <f t="shared" ca="1" si="13"/>
        <v>90.639575765789189</v>
      </c>
    </row>
    <row r="438" spans="6:8" x14ac:dyDescent="0.25">
      <c r="F438" s="42">
        <v>436</v>
      </c>
      <c r="G438" s="42">
        <f t="shared" ca="1" si="12"/>
        <v>0.67007889092421791</v>
      </c>
      <c r="H438" s="42">
        <f t="shared" ca="1" si="13"/>
        <v>133.26219233056079</v>
      </c>
    </row>
    <row r="439" spans="6:8" x14ac:dyDescent="0.25">
      <c r="F439" s="42">
        <v>437</v>
      </c>
      <c r="G439" s="42">
        <f t="shared" ca="1" si="12"/>
        <v>0.54008625653579745</v>
      </c>
      <c r="H439" s="42">
        <f t="shared" ca="1" si="13"/>
        <v>121.20383551995228</v>
      </c>
    </row>
    <row r="440" spans="6:8" x14ac:dyDescent="0.25">
      <c r="F440" s="42">
        <v>438</v>
      </c>
      <c r="G440" s="42">
        <f t="shared" ca="1" si="12"/>
        <v>0.73939527130603877</v>
      </c>
      <c r="H440" s="42">
        <f t="shared" ca="1" si="13"/>
        <v>140.68588837916835</v>
      </c>
    </row>
    <row r="441" spans="6:8" x14ac:dyDescent="0.25">
      <c r="F441" s="42">
        <v>439</v>
      </c>
      <c r="G441" s="42">
        <f t="shared" ca="1" si="12"/>
        <v>8.124350266802205E-2</v>
      </c>
      <c r="H441" s="42">
        <f t="shared" ca="1" si="13"/>
        <v>77.040553322966574</v>
      </c>
    </row>
    <row r="442" spans="6:8" x14ac:dyDescent="0.25">
      <c r="F442" s="42">
        <v>440</v>
      </c>
      <c r="G442" s="42">
        <f t="shared" ca="1" si="12"/>
        <v>0.7851684055055782</v>
      </c>
      <c r="H442" s="42">
        <f t="shared" ca="1" si="13"/>
        <v>146.14624873163714</v>
      </c>
    </row>
    <row r="443" spans="6:8" x14ac:dyDescent="0.25">
      <c r="F443" s="42">
        <v>441</v>
      </c>
      <c r="G443" s="42">
        <f t="shared" ca="1" si="12"/>
        <v>0.17218433730919103</v>
      </c>
      <c r="H443" s="42">
        <f t="shared" ca="1" si="13"/>
        <v>89.365708882004384</v>
      </c>
    </row>
    <row r="444" spans="6:8" x14ac:dyDescent="0.25">
      <c r="F444" s="42">
        <v>442</v>
      </c>
      <c r="G444" s="42">
        <f t="shared" ca="1" si="12"/>
        <v>0.15821400836602462</v>
      </c>
      <c r="H444" s="42">
        <f t="shared" ca="1" si="13"/>
        <v>87.734945015121212</v>
      </c>
    </row>
    <row r="445" spans="6:8" x14ac:dyDescent="0.25">
      <c r="F445" s="42">
        <v>443</v>
      </c>
      <c r="G445" s="42">
        <f t="shared" ca="1" si="12"/>
        <v>0.44705631900024878</v>
      </c>
      <c r="H445" s="42">
        <f t="shared" ca="1" si="13"/>
        <v>113.60127493130098</v>
      </c>
    </row>
    <row r="446" spans="6:8" x14ac:dyDescent="0.25">
      <c r="F446" s="42">
        <v>444</v>
      </c>
      <c r="G446" s="42">
        <f t="shared" ca="1" si="12"/>
        <v>0.62353825287321862</v>
      </c>
      <c r="H446" s="42">
        <f t="shared" ca="1" si="13"/>
        <v>128.71021401202307</v>
      </c>
    </row>
    <row r="447" spans="6:8" x14ac:dyDescent="0.25">
      <c r="F447" s="42">
        <v>445</v>
      </c>
      <c r="G447" s="42">
        <f t="shared" ca="1" si="12"/>
        <v>0.67759037635140651</v>
      </c>
      <c r="H447" s="42">
        <f t="shared" ca="1" si="13"/>
        <v>134.02629372806155</v>
      </c>
    </row>
    <row r="448" spans="6:8" x14ac:dyDescent="0.25">
      <c r="F448" s="42">
        <v>446</v>
      </c>
      <c r="G448" s="42">
        <f t="shared" ca="1" si="12"/>
        <v>0.41042828518249252</v>
      </c>
      <c r="H448" s="42">
        <f t="shared" ca="1" si="13"/>
        <v>110.78554965681651</v>
      </c>
    </row>
    <row r="449" spans="6:8" x14ac:dyDescent="0.25">
      <c r="F449" s="42">
        <v>447</v>
      </c>
      <c r="G449" s="42">
        <f t="shared" ca="1" si="12"/>
        <v>0.39660337079492769</v>
      </c>
      <c r="H449" s="42">
        <f t="shared" ca="1" si="13"/>
        <v>109.74470970014289</v>
      </c>
    </row>
    <row r="450" spans="6:8" x14ac:dyDescent="0.25">
      <c r="F450" s="42">
        <v>448</v>
      </c>
      <c r="G450" s="42">
        <f t="shared" ca="1" si="12"/>
        <v>0.77608458524841073</v>
      </c>
      <c r="H450" s="42">
        <f t="shared" ca="1" si="13"/>
        <v>145.01947527399858</v>
      </c>
    </row>
    <row r="451" spans="6:8" x14ac:dyDescent="0.25">
      <c r="F451" s="42">
        <v>449</v>
      </c>
      <c r="G451" s="42">
        <f t="shared" ref="G451:G514" ca="1" si="14">RAND()</f>
        <v>0.56137315694880174</v>
      </c>
      <c r="H451" s="42">
        <f t="shared" ref="H451:H514" ca="1" si="15">IF(G451&lt;(($D$4-$D$2)/($D$3-$D$2)),$D$2+SQRT(G451*($D$3-$D$2)*($D$4-$D$2)),$D$3-SQRT((1-G451)*($D$3-$D$2)*($D$3-$D$4)))</f>
        <v>123.0489611428723</v>
      </c>
    </row>
    <row r="452" spans="6:8" x14ac:dyDescent="0.25">
      <c r="F452" s="42">
        <v>450</v>
      </c>
      <c r="G452" s="42">
        <f t="shared" ca="1" si="14"/>
        <v>0.17648326418295712</v>
      </c>
      <c r="H452" s="42">
        <f t="shared" ca="1" si="15"/>
        <v>89.854101139614414</v>
      </c>
    </row>
    <row r="453" spans="6:8" x14ac:dyDescent="0.25">
      <c r="F453" s="42">
        <v>451</v>
      </c>
      <c r="G453" s="42">
        <f t="shared" ca="1" si="14"/>
        <v>0.61143503941306276</v>
      </c>
      <c r="H453" s="42">
        <f t="shared" ca="1" si="15"/>
        <v>127.57329934393221</v>
      </c>
    </row>
    <row r="454" spans="6:8" x14ac:dyDescent="0.25">
      <c r="F454" s="42">
        <v>452</v>
      </c>
      <c r="G454" s="42">
        <f t="shared" ca="1" si="14"/>
        <v>0.72015393002492445</v>
      </c>
      <c r="H454" s="42">
        <f t="shared" ca="1" si="15"/>
        <v>138.535197513833</v>
      </c>
    </row>
    <row r="455" spans="6:8" x14ac:dyDescent="0.25">
      <c r="F455" s="42">
        <v>453</v>
      </c>
      <c r="G455" s="42">
        <f t="shared" ca="1" si="14"/>
        <v>0.90364423972493302</v>
      </c>
      <c r="H455" s="42">
        <f t="shared" ca="1" si="15"/>
        <v>163.93335663367876</v>
      </c>
    </row>
    <row r="456" spans="6:8" x14ac:dyDescent="0.25">
      <c r="F456" s="42">
        <v>454</v>
      </c>
      <c r="G456" s="42">
        <f t="shared" ca="1" si="14"/>
        <v>0.91382637135548017</v>
      </c>
      <c r="H456" s="42">
        <f t="shared" ca="1" si="15"/>
        <v>165.89217118166243</v>
      </c>
    </row>
    <row r="457" spans="6:8" x14ac:dyDescent="0.25">
      <c r="F457" s="42">
        <v>455</v>
      </c>
      <c r="G457" s="42">
        <f t="shared" ca="1" si="14"/>
        <v>0.34859487506409892</v>
      </c>
      <c r="H457" s="42">
        <f t="shared" ca="1" si="15"/>
        <v>106.01208687039691</v>
      </c>
    </row>
    <row r="458" spans="6:8" x14ac:dyDescent="0.25">
      <c r="F458" s="42">
        <v>456</v>
      </c>
      <c r="G458" s="42">
        <f t="shared" ca="1" si="14"/>
        <v>0.60954574767343772</v>
      </c>
      <c r="H458" s="42">
        <f t="shared" ca="1" si="15"/>
        <v>127.39743526287387</v>
      </c>
    </row>
    <row r="459" spans="6:8" x14ac:dyDescent="0.25">
      <c r="F459" s="42">
        <v>457</v>
      </c>
      <c r="G459" s="42">
        <f t="shared" ca="1" si="14"/>
        <v>0.4217647504886638</v>
      </c>
      <c r="H459" s="42">
        <f t="shared" ca="1" si="15"/>
        <v>111.6474342851152</v>
      </c>
    </row>
    <row r="460" spans="6:8" x14ac:dyDescent="0.25">
      <c r="F460" s="42">
        <v>458</v>
      </c>
      <c r="G460" s="42">
        <f t="shared" ca="1" si="14"/>
        <v>0.5732221495520563</v>
      </c>
      <c r="H460" s="42">
        <f t="shared" ca="1" si="15"/>
        <v>124.09544821917964</v>
      </c>
    </row>
    <row r="461" spans="6:8" x14ac:dyDescent="0.25">
      <c r="F461" s="42">
        <v>459</v>
      </c>
      <c r="G461" s="42">
        <f t="shared" ca="1" si="14"/>
        <v>0.56425115804322779</v>
      </c>
      <c r="H461" s="42">
        <f t="shared" ca="1" si="15"/>
        <v>123.30182944543967</v>
      </c>
    </row>
    <row r="462" spans="6:8" x14ac:dyDescent="0.25">
      <c r="F462" s="42">
        <v>460</v>
      </c>
      <c r="G462" s="42">
        <f t="shared" ca="1" si="14"/>
        <v>0.55551153216774818</v>
      </c>
      <c r="H462" s="42">
        <f t="shared" ca="1" si="15"/>
        <v>122.53649687926966</v>
      </c>
    </row>
    <row r="463" spans="6:8" x14ac:dyDescent="0.25">
      <c r="F463" s="42">
        <v>461</v>
      </c>
      <c r="G463" s="42">
        <f t="shared" ca="1" si="14"/>
        <v>0.53516658716882393</v>
      </c>
      <c r="H463" s="42">
        <f t="shared" ca="1" si="15"/>
        <v>120.78351766695975</v>
      </c>
    </row>
    <row r="464" spans="6:8" x14ac:dyDescent="0.25">
      <c r="F464" s="42">
        <v>462</v>
      </c>
      <c r="G464" s="42">
        <f t="shared" ca="1" si="14"/>
        <v>5.090852975005089E-2</v>
      </c>
      <c r="H464" s="42">
        <f t="shared" ca="1" si="15"/>
        <v>71.405064067889583</v>
      </c>
    </row>
    <row r="465" spans="6:8" x14ac:dyDescent="0.25">
      <c r="F465" s="42">
        <v>463</v>
      </c>
      <c r="G465" s="42">
        <f t="shared" ca="1" si="14"/>
        <v>0.95905636671430705</v>
      </c>
      <c r="H465" s="42">
        <f t="shared" ca="1" si="15"/>
        <v>176.48959699714072</v>
      </c>
    </row>
    <row r="466" spans="6:8" x14ac:dyDescent="0.25">
      <c r="F466" s="42">
        <v>464</v>
      </c>
      <c r="G466" s="42">
        <f t="shared" ca="1" si="14"/>
        <v>0.54914393335252465</v>
      </c>
      <c r="H466" s="42">
        <f t="shared" ca="1" si="15"/>
        <v>121.98361133876473</v>
      </c>
    </row>
    <row r="467" spans="6:8" x14ac:dyDescent="0.25">
      <c r="F467" s="42">
        <v>465</v>
      </c>
      <c r="G467" s="42">
        <f t="shared" ca="1" si="14"/>
        <v>0.68779461349239079</v>
      </c>
      <c r="H467" s="42">
        <f t="shared" ca="1" si="15"/>
        <v>135.07871906799187</v>
      </c>
    </row>
    <row r="468" spans="6:8" x14ac:dyDescent="0.25">
      <c r="F468" s="42">
        <v>466</v>
      </c>
      <c r="G468" s="42">
        <f t="shared" ca="1" si="14"/>
        <v>0.11568547728715395</v>
      </c>
      <c r="H468" s="42">
        <f t="shared" ca="1" si="15"/>
        <v>82.267155058734033</v>
      </c>
    </row>
    <row r="469" spans="6:8" x14ac:dyDescent="0.25">
      <c r="F469" s="42">
        <v>467</v>
      </c>
      <c r="G469" s="42">
        <f t="shared" ca="1" si="14"/>
        <v>0.68639513335588542</v>
      </c>
      <c r="H469" s="42">
        <f t="shared" ca="1" si="15"/>
        <v>134.93337491697031</v>
      </c>
    </row>
    <row r="470" spans="6:8" x14ac:dyDescent="0.25">
      <c r="F470" s="42">
        <v>468</v>
      </c>
      <c r="G470" s="42">
        <f t="shared" ca="1" si="14"/>
        <v>0.19524764988052379</v>
      </c>
      <c r="H470" s="42">
        <f t="shared" ca="1" si="15"/>
        <v>91.919313555027514</v>
      </c>
    </row>
    <row r="471" spans="6:8" x14ac:dyDescent="0.25">
      <c r="F471" s="42">
        <v>469</v>
      </c>
      <c r="G471" s="42">
        <f t="shared" ca="1" si="14"/>
        <v>0.41904651577062968</v>
      </c>
      <c r="H471" s="42">
        <f t="shared" ca="1" si="15"/>
        <v>111.44000882398136</v>
      </c>
    </row>
    <row r="472" spans="6:8" x14ac:dyDescent="0.25">
      <c r="F472" s="42">
        <v>470</v>
      </c>
      <c r="G472" s="42">
        <f t="shared" ca="1" si="14"/>
        <v>0.9953413318364378</v>
      </c>
      <c r="H472" s="42">
        <f t="shared" ca="1" si="15"/>
        <v>192.06955107146578</v>
      </c>
    </row>
    <row r="473" spans="6:8" x14ac:dyDescent="0.25">
      <c r="F473" s="42">
        <v>471</v>
      </c>
      <c r="G473" s="42">
        <f t="shared" ca="1" si="14"/>
        <v>0.94577570547648193</v>
      </c>
      <c r="H473" s="42">
        <f t="shared" ca="1" si="15"/>
        <v>172.9439844753982</v>
      </c>
    </row>
    <row r="474" spans="6:8" x14ac:dyDescent="0.25">
      <c r="F474" s="42">
        <v>472</v>
      </c>
      <c r="G474" s="42">
        <f t="shared" ca="1" si="14"/>
        <v>0.56837881306894789</v>
      </c>
      <c r="H474" s="42">
        <f t="shared" ca="1" si="15"/>
        <v>123.66595763639133</v>
      </c>
    </row>
    <row r="475" spans="6:8" x14ac:dyDescent="0.25">
      <c r="F475" s="42">
        <v>473</v>
      </c>
      <c r="G475" s="42">
        <f t="shared" ca="1" si="14"/>
        <v>0.90220308501251445</v>
      </c>
      <c r="H475" s="42">
        <f t="shared" ca="1" si="15"/>
        <v>163.66464046784378</v>
      </c>
    </row>
    <row r="476" spans="6:8" x14ac:dyDescent="0.25">
      <c r="F476" s="42">
        <v>474</v>
      </c>
      <c r="G476" s="42">
        <f t="shared" ca="1" si="14"/>
        <v>0.43799859946403941</v>
      </c>
      <c r="H476" s="42">
        <f t="shared" ca="1" si="15"/>
        <v>112.896504621023</v>
      </c>
    </row>
    <row r="477" spans="6:8" x14ac:dyDescent="0.25">
      <c r="F477" s="42">
        <v>475</v>
      </c>
      <c r="G477" s="42">
        <f t="shared" ca="1" si="14"/>
        <v>0.7988157331841339</v>
      </c>
      <c r="H477" s="42">
        <f t="shared" ca="1" si="15"/>
        <v>147.88486206471106</v>
      </c>
    </row>
    <row r="478" spans="6:8" x14ac:dyDescent="0.25">
      <c r="F478" s="42">
        <v>476</v>
      </c>
      <c r="G478" s="42">
        <f t="shared" ca="1" si="14"/>
        <v>0.18353758904979511</v>
      </c>
      <c r="H478" s="42">
        <f t="shared" ca="1" si="15"/>
        <v>90.64281365073235</v>
      </c>
    </row>
    <row r="479" spans="6:8" x14ac:dyDescent="0.25">
      <c r="F479" s="42">
        <v>477</v>
      </c>
      <c r="G479" s="42">
        <f t="shared" ca="1" si="14"/>
        <v>8.5357486554086259E-3</v>
      </c>
      <c r="H479" s="42">
        <f t="shared" ca="1" si="15"/>
        <v>58.764801075818987</v>
      </c>
    </row>
    <row r="480" spans="6:8" x14ac:dyDescent="0.25">
      <c r="F480" s="42">
        <v>478</v>
      </c>
      <c r="G480" s="42">
        <f t="shared" ca="1" si="14"/>
        <v>6.8320915188411657E-2</v>
      </c>
      <c r="H480" s="42">
        <f t="shared" ca="1" si="15"/>
        <v>74.796940067187819</v>
      </c>
    </row>
    <row r="481" spans="6:8" x14ac:dyDescent="0.25">
      <c r="F481" s="42">
        <v>479</v>
      </c>
      <c r="G481" s="42">
        <f t="shared" ca="1" si="14"/>
        <v>0.47281737009164437</v>
      </c>
      <c r="H481" s="42">
        <f t="shared" ca="1" si="15"/>
        <v>115.63789059202703</v>
      </c>
    </row>
    <row r="482" spans="6:8" x14ac:dyDescent="0.25">
      <c r="F482" s="42">
        <v>480</v>
      </c>
      <c r="G482" s="42">
        <f t="shared" ca="1" si="14"/>
        <v>0.65270181757728141</v>
      </c>
      <c r="H482" s="42">
        <f t="shared" ca="1" si="15"/>
        <v>131.52719180063735</v>
      </c>
    </row>
    <row r="483" spans="6:8" x14ac:dyDescent="0.25">
      <c r="F483" s="42">
        <v>481</v>
      </c>
      <c r="G483" s="42">
        <f t="shared" ca="1" si="14"/>
        <v>0.4913279617242251</v>
      </c>
      <c r="H483" s="42">
        <f t="shared" ca="1" si="15"/>
        <v>117.13219855261659</v>
      </c>
    </row>
    <row r="484" spans="6:8" x14ac:dyDescent="0.25">
      <c r="F484" s="42">
        <v>482</v>
      </c>
      <c r="G484" s="42">
        <f t="shared" ca="1" si="14"/>
        <v>0.2505443904961876</v>
      </c>
      <c r="H484" s="42">
        <f t="shared" ca="1" si="15"/>
        <v>97.485782234956275</v>
      </c>
    </row>
    <row r="485" spans="6:8" x14ac:dyDescent="0.25">
      <c r="F485" s="42">
        <v>483</v>
      </c>
      <c r="G485" s="42">
        <f t="shared" ca="1" si="14"/>
        <v>0.9963538623281647</v>
      </c>
      <c r="H485" s="42">
        <f t="shared" ca="1" si="15"/>
        <v>192.98409958951979</v>
      </c>
    </row>
    <row r="486" spans="6:8" x14ac:dyDescent="0.25">
      <c r="F486" s="42">
        <v>484</v>
      </c>
      <c r="G486" s="42">
        <f t="shared" ca="1" si="14"/>
        <v>0.30578170600129029</v>
      </c>
      <c r="H486" s="42">
        <f t="shared" ca="1" si="15"/>
        <v>102.45984515809795</v>
      </c>
    </row>
    <row r="487" spans="6:8" x14ac:dyDescent="0.25">
      <c r="F487" s="42">
        <v>485</v>
      </c>
      <c r="G487" s="42">
        <f t="shared" ca="1" si="14"/>
        <v>0.99347463795577828</v>
      </c>
      <c r="H487" s="42">
        <f t="shared" ca="1" si="15"/>
        <v>190.61424549665861</v>
      </c>
    </row>
    <row r="488" spans="6:8" x14ac:dyDescent="0.25">
      <c r="F488" s="42">
        <v>486</v>
      </c>
      <c r="G488" s="42">
        <f t="shared" ca="1" si="14"/>
        <v>0.41990256870556253</v>
      </c>
      <c r="H488" s="42">
        <f t="shared" ca="1" si="15"/>
        <v>111.50528082153768</v>
      </c>
    </row>
    <row r="489" spans="6:8" x14ac:dyDescent="0.25">
      <c r="F489" s="42">
        <v>487</v>
      </c>
      <c r="G489" s="42">
        <f t="shared" ca="1" si="14"/>
        <v>0.68961891337148917</v>
      </c>
      <c r="H489" s="42">
        <f t="shared" ca="1" si="15"/>
        <v>135.26867319848219</v>
      </c>
    </row>
    <row r="490" spans="6:8" x14ac:dyDescent="0.25">
      <c r="F490" s="42">
        <v>488</v>
      </c>
      <c r="G490" s="42">
        <f t="shared" ca="1" si="14"/>
        <v>0.86852115345474779</v>
      </c>
      <c r="H490" s="42">
        <f t="shared" ca="1" si="15"/>
        <v>157.86967329392158</v>
      </c>
    </row>
    <row r="491" spans="6:8" x14ac:dyDescent="0.25">
      <c r="F491" s="42">
        <v>489</v>
      </c>
      <c r="G491" s="42">
        <f t="shared" ca="1" si="14"/>
        <v>0.45323659399678085</v>
      </c>
      <c r="H491" s="42">
        <f t="shared" ca="1" si="15"/>
        <v>114.08547281720361</v>
      </c>
    </row>
    <row r="492" spans="6:8" x14ac:dyDescent="0.25">
      <c r="F492" s="42">
        <v>490</v>
      </c>
      <c r="G492" s="42">
        <f t="shared" ca="1" si="14"/>
        <v>0.2496133975468604</v>
      </c>
      <c r="H492" s="42">
        <f t="shared" ca="1" si="15"/>
        <v>97.397474383365022</v>
      </c>
    </row>
    <row r="493" spans="6:8" x14ac:dyDescent="0.25">
      <c r="F493" s="42">
        <v>491</v>
      </c>
      <c r="G493" s="42">
        <f t="shared" ca="1" si="14"/>
        <v>1.5780482930111139E-2</v>
      </c>
      <c r="H493" s="42">
        <f t="shared" ca="1" si="15"/>
        <v>61.917396795063937</v>
      </c>
    </row>
    <row r="494" spans="6:8" x14ac:dyDescent="0.25">
      <c r="F494" s="42">
        <v>492</v>
      </c>
      <c r="G494" s="42">
        <f t="shared" ca="1" si="14"/>
        <v>0.98365425191535605</v>
      </c>
      <c r="H494" s="42">
        <f t="shared" ca="1" si="15"/>
        <v>185.14511531035353</v>
      </c>
    </row>
    <row r="495" spans="6:8" x14ac:dyDescent="0.25">
      <c r="F495" s="42">
        <v>493</v>
      </c>
      <c r="G495" s="42">
        <f t="shared" ca="1" si="14"/>
        <v>0.21734956974772257</v>
      </c>
      <c r="H495" s="42">
        <f t="shared" ca="1" si="15"/>
        <v>94.228340775225831</v>
      </c>
    </row>
    <row r="496" spans="6:8" x14ac:dyDescent="0.25">
      <c r="F496" s="42">
        <v>494</v>
      </c>
      <c r="G496" s="42">
        <f t="shared" ca="1" si="14"/>
        <v>7.6311705389235929E-3</v>
      </c>
      <c r="H496" s="42">
        <f t="shared" ca="1" si="15"/>
        <v>58.287372011096906</v>
      </c>
    </row>
    <row r="497" spans="6:8" x14ac:dyDescent="0.25">
      <c r="F497" s="42">
        <v>495</v>
      </c>
      <c r="G497" s="42">
        <f t="shared" ca="1" si="14"/>
        <v>0.84789227185694727</v>
      </c>
      <c r="H497" s="42">
        <f t="shared" ca="1" si="15"/>
        <v>154.68494367286726</v>
      </c>
    </row>
    <row r="498" spans="6:8" x14ac:dyDescent="0.25">
      <c r="F498" s="42">
        <v>496</v>
      </c>
      <c r="G498" s="42">
        <f t="shared" ca="1" si="14"/>
        <v>0.96680454614401778</v>
      </c>
      <c r="H498" s="42">
        <f t="shared" ca="1" si="15"/>
        <v>178.83071500839577</v>
      </c>
    </row>
    <row r="499" spans="6:8" x14ac:dyDescent="0.25">
      <c r="F499" s="42">
        <v>497</v>
      </c>
      <c r="G499" s="42">
        <f t="shared" ca="1" si="14"/>
        <v>0.66878787364521264</v>
      </c>
      <c r="H499" s="42">
        <f t="shared" ca="1" si="15"/>
        <v>133.13174366121373</v>
      </c>
    </row>
    <row r="500" spans="6:8" x14ac:dyDescent="0.25">
      <c r="F500" s="42">
        <v>498</v>
      </c>
      <c r="G500" s="42">
        <f t="shared" ca="1" si="14"/>
        <v>0.29205639188231836</v>
      </c>
      <c r="H500" s="42">
        <f t="shared" ca="1" si="15"/>
        <v>101.26897236088183</v>
      </c>
    </row>
    <row r="501" spans="6:8" x14ac:dyDescent="0.25">
      <c r="F501" s="42">
        <v>499</v>
      </c>
      <c r="G501" s="42">
        <f t="shared" ca="1" si="14"/>
        <v>0.4157162681139992</v>
      </c>
      <c r="H501" s="42">
        <f t="shared" ca="1" si="15"/>
        <v>111.18654167041454</v>
      </c>
    </row>
    <row r="502" spans="6:8" x14ac:dyDescent="0.25">
      <c r="F502" s="42">
        <v>500</v>
      </c>
      <c r="G502" s="42">
        <f t="shared" ca="1" si="14"/>
        <v>6.1163942115005088E-2</v>
      </c>
      <c r="H502" s="42">
        <f t="shared" ca="1" si="15"/>
        <v>73.462213856220941</v>
      </c>
    </row>
    <row r="503" spans="6:8" x14ac:dyDescent="0.25">
      <c r="F503" s="42">
        <v>501</v>
      </c>
      <c r="G503" s="42">
        <f t="shared" ca="1" si="14"/>
        <v>0.3032850950199838</v>
      </c>
      <c r="H503" s="42">
        <f t="shared" ca="1" si="15"/>
        <v>102.24524720182549</v>
      </c>
    </row>
    <row r="504" spans="6:8" x14ac:dyDescent="0.25">
      <c r="F504" s="42">
        <v>502</v>
      </c>
      <c r="G504" s="42">
        <f t="shared" ca="1" si="14"/>
        <v>0.79241316978764109</v>
      </c>
      <c r="H504" s="42">
        <f t="shared" ca="1" si="15"/>
        <v>147.06209101346329</v>
      </c>
    </row>
    <row r="505" spans="6:8" x14ac:dyDescent="0.25">
      <c r="F505" s="42">
        <v>503</v>
      </c>
      <c r="G505" s="42">
        <f t="shared" ca="1" si="14"/>
        <v>0.3412122720236439</v>
      </c>
      <c r="H505" s="42">
        <f t="shared" ca="1" si="15"/>
        <v>105.41579601713572</v>
      </c>
    </row>
    <row r="506" spans="6:8" x14ac:dyDescent="0.25">
      <c r="F506" s="42">
        <v>504</v>
      </c>
      <c r="G506" s="42">
        <f t="shared" ca="1" si="14"/>
        <v>0.11643893424972873</v>
      </c>
      <c r="H506" s="42">
        <f t="shared" ca="1" si="15"/>
        <v>82.372062156241441</v>
      </c>
    </row>
    <row r="507" spans="6:8" x14ac:dyDescent="0.25">
      <c r="F507" s="42">
        <v>505</v>
      </c>
      <c r="G507" s="42">
        <f t="shared" ca="1" si="14"/>
        <v>0.11016195851344834</v>
      </c>
      <c r="H507" s="42">
        <f t="shared" ca="1" si="15"/>
        <v>81.487420132825036</v>
      </c>
    </row>
    <row r="508" spans="6:8" x14ac:dyDescent="0.25">
      <c r="F508" s="42">
        <v>506</v>
      </c>
      <c r="G508" s="42">
        <f t="shared" ca="1" si="14"/>
        <v>0.51288158964782871</v>
      </c>
      <c r="H508" s="42">
        <f t="shared" ca="1" si="15"/>
        <v>118.90685269546931</v>
      </c>
    </row>
    <row r="509" spans="6:8" x14ac:dyDescent="0.25">
      <c r="F509" s="42">
        <v>507</v>
      </c>
      <c r="G509" s="42">
        <f t="shared" ca="1" si="14"/>
        <v>0.74321710919110562</v>
      </c>
      <c r="H509" s="42">
        <f t="shared" ca="1" si="15"/>
        <v>141.12242340313188</v>
      </c>
    </row>
    <row r="510" spans="6:8" x14ac:dyDescent="0.25">
      <c r="F510" s="42">
        <v>508</v>
      </c>
      <c r="G510" s="42">
        <f t="shared" ca="1" si="14"/>
        <v>0.48692011625778853</v>
      </c>
      <c r="H510" s="42">
        <f t="shared" ca="1" si="15"/>
        <v>116.77393178504794</v>
      </c>
    </row>
    <row r="511" spans="6:8" x14ac:dyDescent="0.25">
      <c r="F511" s="42">
        <v>509</v>
      </c>
      <c r="G511" s="42">
        <f t="shared" ca="1" si="14"/>
        <v>0.44112455071878987</v>
      </c>
      <c r="H511" s="42">
        <f t="shared" ca="1" si="15"/>
        <v>113.13908493864265</v>
      </c>
    </row>
    <row r="512" spans="6:8" x14ac:dyDescent="0.25">
      <c r="F512" s="42">
        <v>510</v>
      </c>
      <c r="G512" s="42">
        <f t="shared" ca="1" si="14"/>
        <v>0.72350357183252878</v>
      </c>
      <c r="H512" s="42">
        <f t="shared" ca="1" si="15"/>
        <v>138.90415905922185</v>
      </c>
    </row>
    <row r="513" spans="6:8" x14ac:dyDescent="0.25">
      <c r="F513" s="42">
        <v>511</v>
      </c>
      <c r="G513" s="42">
        <f t="shared" ca="1" si="14"/>
        <v>0.56216972377618502</v>
      </c>
      <c r="H513" s="42">
        <f t="shared" ca="1" si="15"/>
        <v>123.11886623480699</v>
      </c>
    </row>
    <row r="514" spans="6:8" x14ac:dyDescent="0.25">
      <c r="F514" s="42">
        <v>512</v>
      </c>
      <c r="G514" s="42">
        <f t="shared" ca="1" si="14"/>
        <v>3.8952354318947946E-2</v>
      </c>
      <c r="H514" s="42">
        <f t="shared" ca="1" si="15"/>
        <v>68.723546375367334</v>
      </c>
    </row>
    <row r="515" spans="6:8" x14ac:dyDescent="0.25">
      <c r="F515" s="42">
        <v>513</v>
      </c>
      <c r="G515" s="42">
        <f t="shared" ref="G515:G578" ca="1" si="16">RAND()</f>
        <v>0.99572729252324754</v>
      </c>
      <c r="H515" s="42">
        <f t="shared" ref="H515:H578" ca="1" si="17">IF(G515&lt;(($D$4-$D$2)/($D$3-$D$2)),$D$2+SQRT(G515*($D$3-$D$2)*($D$4-$D$2)),$D$3-SQRT((1-G515)*($D$3-$D$2)*($D$3-$D$4)))</f>
        <v>192.40516287625874</v>
      </c>
    </row>
    <row r="516" spans="6:8" x14ac:dyDescent="0.25">
      <c r="F516" s="42">
        <v>514</v>
      </c>
      <c r="G516" s="42">
        <f t="shared" ca="1" si="16"/>
        <v>0.19491106689271498</v>
      </c>
      <c r="H516" s="42">
        <f t="shared" ca="1" si="17"/>
        <v>91.88316609372356</v>
      </c>
    </row>
    <row r="517" spans="6:8" x14ac:dyDescent="0.25">
      <c r="F517" s="42">
        <v>515</v>
      </c>
      <c r="G517" s="42">
        <f t="shared" ca="1" si="16"/>
        <v>0.92893743868148804</v>
      </c>
      <c r="H517" s="42">
        <f t="shared" ca="1" si="17"/>
        <v>169.02671186651455</v>
      </c>
    </row>
    <row r="518" spans="6:8" x14ac:dyDescent="0.25">
      <c r="F518" s="42">
        <v>516</v>
      </c>
      <c r="G518" s="42">
        <f t="shared" ca="1" si="16"/>
        <v>1.7830551798397543E-2</v>
      </c>
      <c r="H518" s="42">
        <f t="shared" ca="1" si="17"/>
        <v>62.667871414944891</v>
      </c>
    </row>
    <row r="519" spans="6:8" x14ac:dyDescent="0.25">
      <c r="F519" s="42">
        <v>517</v>
      </c>
      <c r="G519" s="42">
        <f t="shared" ca="1" si="16"/>
        <v>0.40358055472378285</v>
      </c>
      <c r="H519" s="42">
        <f t="shared" ca="1" si="17"/>
        <v>110.2689434408079</v>
      </c>
    </row>
    <row r="520" spans="6:8" x14ac:dyDescent="0.25">
      <c r="F520" s="42">
        <v>518</v>
      </c>
      <c r="G520" s="42">
        <f t="shared" ca="1" si="16"/>
        <v>0.19482095520879705</v>
      </c>
      <c r="H520" s="42">
        <f t="shared" ca="1" si="17"/>
        <v>91.873483218848349</v>
      </c>
    </row>
    <row r="521" spans="6:8" x14ac:dyDescent="0.25">
      <c r="F521" s="42">
        <v>519</v>
      </c>
      <c r="G521" s="42">
        <f t="shared" ca="1" si="16"/>
        <v>0.72259229954375392</v>
      </c>
      <c r="H521" s="42">
        <f t="shared" ca="1" si="17"/>
        <v>138.8035625533698</v>
      </c>
    </row>
    <row r="522" spans="6:8" x14ac:dyDescent="0.25">
      <c r="F522" s="42">
        <v>520</v>
      </c>
      <c r="G522" s="42">
        <f t="shared" ca="1" si="16"/>
        <v>0.41838650442545</v>
      </c>
      <c r="H522" s="42">
        <f t="shared" ca="1" si="17"/>
        <v>111.38971735596131</v>
      </c>
    </row>
    <row r="523" spans="6:8" x14ac:dyDescent="0.25">
      <c r="F523" s="42">
        <v>521</v>
      </c>
      <c r="G523" s="42">
        <f t="shared" ca="1" si="16"/>
        <v>0.11861192202303761</v>
      </c>
      <c r="H523" s="42">
        <f t="shared" ca="1" si="17"/>
        <v>82.672730192124106</v>
      </c>
    </row>
    <row r="524" spans="6:8" x14ac:dyDescent="0.25">
      <c r="F524" s="42">
        <v>522</v>
      </c>
      <c r="G524" s="42">
        <f t="shared" ca="1" si="16"/>
        <v>0.47576896371907862</v>
      </c>
      <c r="H524" s="42">
        <f t="shared" ca="1" si="17"/>
        <v>115.87438564983648</v>
      </c>
    </row>
    <row r="525" spans="6:8" x14ac:dyDescent="0.25">
      <c r="F525" s="42">
        <v>523</v>
      </c>
      <c r="G525" s="42">
        <f t="shared" ca="1" si="16"/>
        <v>0.56066943941833902</v>
      </c>
      <c r="H525" s="42">
        <f t="shared" ca="1" si="17"/>
        <v>122.98725710733045</v>
      </c>
    </row>
    <row r="526" spans="6:8" x14ac:dyDescent="0.25">
      <c r="F526" s="42">
        <v>524</v>
      </c>
      <c r="G526" s="42">
        <f t="shared" ca="1" si="16"/>
        <v>0.72867355834598813</v>
      </c>
      <c r="H526" s="42">
        <f t="shared" ca="1" si="17"/>
        <v>139.47804561707247</v>
      </c>
    </row>
    <row r="527" spans="6:8" x14ac:dyDescent="0.25">
      <c r="F527" s="42">
        <v>525</v>
      </c>
      <c r="G527" s="42">
        <f t="shared" ca="1" si="16"/>
        <v>0.10813408558510229</v>
      </c>
      <c r="H527" s="42">
        <f t="shared" ca="1" si="17"/>
        <v>81.19626212009895</v>
      </c>
    </row>
    <row r="528" spans="6:8" x14ac:dyDescent="0.25">
      <c r="F528" s="42">
        <v>526</v>
      </c>
      <c r="G528" s="42">
        <f t="shared" ca="1" si="16"/>
        <v>0.41190898055669223</v>
      </c>
      <c r="H528" s="42">
        <f t="shared" ca="1" si="17"/>
        <v>110.89765007316218</v>
      </c>
    </row>
    <row r="529" spans="6:8" x14ac:dyDescent="0.25">
      <c r="F529" s="42">
        <v>527</v>
      </c>
      <c r="G529" s="42">
        <f t="shared" ca="1" si="16"/>
        <v>1.6213156385557093E-2</v>
      </c>
      <c r="H529" s="42">
        <f t="shared" ca="1" si="17"/>
        <v>62.079669178831587</v>
      </c>
    </row>
    <row r="530" spans="6:8" x14ac:dyDescent="0.25">
      <c r="F530" s="42">
        <v>528</v>
      </c>
      <c r="G530" s="42">
        <f t="shared" ca="1" si="16"/>
        <v>0.29331736802744302</v>
      </c>
      <c r="H530" s="42">
        <f t="shared" ca="1" si="17"/>
        <v>101.37953203608404</v>
      </c>
    </row>
    <row r="531" spans="6:8" x14ac:dyDescent="0.25">
      <c r="F531" s="42">
        <v>529</v>
      </c>
      <c r="G531" s="42">
        <f t="shared" ca="1" si="16"/>
        <v>3.9609992712166253E-2</v>
      </c>
      <c r="H531" s="42">
        <f t="shared" ca="1" si="17"/>
        <v>68.880941036121484</v>
      </c>
    </row>
    <row r="532" spans="6:8" x14ac:dyDescent="0.25">
      <c r="F532" s="42">
        <v>530</v>
      </c>
      <c r="G532" s="42">
        <f t="shared" ca="1" si="16"/>
        <v>0.18107253015614977</v>
      </c>
      <c r="H532" s="42">
        <f t="shared" ca="1" si="17"/>
        <v>90.368958017334904</v>
      </c>
    </row>
    <row r="533" spans="6:8" x14ac:dyDescent="0.25">
      <c r="F533" s="42">
        <v>531</v>
      </c>
      <c r="G533" s="42">
        <f t="shared" ca="1" si="16"/>
        <v>5.3832785762312985E-2</v>
      </c>
      <c r="H533" s="42">
        <f t="shared" ca="1" si="17"/>
        <v>72.011248757415302</v>
      </c>
    </row>
    <row r="534" spans="6:8" x14ac:dyDescent="0.25">
      <c r="F534" s="42">
        <v>532</v>
      </c>
      <c r="G534" s="42">
        <f t="shared" ca="1" si="16"/>
        <v>2.0927397385551494E-2</v>
      </c>
      <c r="H534" s="42">
        <f t="shared" ca="1" si="17"/>
        <v>63.723941724955097</v>
      </c>
    </row>
    <row r="535" spans="6:8" x14ac:dyDescent="0.25">
      <c r="F535" s="42">
        <v>533</v>
      </c>
      <c r="G535" s="42">
        <f t="shared" ca="1" si="16"/>
        <v>0.73990941694655765</v>
      </c>
      <c r="H535" s="42">
        <f t="shared" ca="1" si="17"/>
        <v>140.74442750912391</v>
      </c>
    </row>
    <row r="536" spans="6:8" x14ac:dyDescent="0.25">
      <c r="F536" s="42">
        <v>534</v>
      </c>
      <c r="G536" s="42">
        <f t="shared" ca="1" si="16"/>
        <v>0.83305526936277086</v>
      </c>
      <c r="H536" s="42">
        <f t="shared" ca="1" si="17"/>
        <v>152.52628239117359</v>
      </c>
    </row>
    <row r="537" spans="6:8" x14ac:dyDescent="0.25">
      <c r="F537" s="42">
        <v>535</v>
      </c>
      <c r="G537" s="42">
        <f t="shared" ca="1" si="16"/>
        <v>0.31380659460533089</v>
      </c>
      <c r="H537" s="42">
        <f t="shared" ca="1" si="17"/>
        <v>103.14376117144869</v>
      </c>
    </row>
    <row r="538" spans="6:8" x14ac:dyDescent="0.25">
      <c r="F538" s="42">
        <v>536</v>
      </c>
      <c r="G538" s="42">
        <f t="shared" ca="1" si="16"/>
        <v>0.71630223883616817</v>
      </c>
      <c r="H538" s="42">
        <f t="shared" ca="1" si="17"/>
        <v>138.11365436777083</v>
      </c>
    </row>
    <row r="539" spans="6:8" x14ac:dyDescent="0.25">
      <c r="F539" s="42">
        <v>537</v>
      </c>
      <c r="G539" s="42">
        <f t="shared" ca="1" si="16"/>
        <v>0.84715160132034451</v>
      </c>
      <c r="H539" s="42">
        <f t="shared" ca="1" si="17"/>
        <v>154.57474950894218</v>
      </c>
    </row>
    <row r="540" spans="6:8" x14ac:dyDescent="0.25">
      <c r="F540" s="42">
        <v>538</v>
      </c>
      <c r="G540" s="42">
        <f t="shared" ca="1" si="16"/>
        <v>0.88907055981512717</v>
      </c>
      <c r="H540" s="42">
        <f t="shared" ca="1" si="17"/>
        <v>161.30184187205052</v>
      </c>
    </row>
    <row r="541" spans="6:8" x14ac:dyDescent="0.25">
      <c r="F541" s="42">
        <v>539</v>
      </c>
      <c r="G541" s="42">
        <f t="shared" ca="1" si="16"/>
        <v>4.1260489314300153E-2</v>
      </c>
      <c r="H541" s="42">
        <f t="shared" ca="1" si="17"/>
        <v>69.2702984883136</v>
      </c>
    </row>
    <row r="542" spans="6:8" x14ac:dyDescent="0.25">
      <c r="F542" s="42">
        <v>540</v>
      </c>
      <c r="G542" s="42">
        <f t="shared" ca="1" si="16"/>
        <v>8.6499813442526774E-2</v>
      </c>
      <c r="H542" s="42">
        <f t="shared" ca="1" si="17"/>
        <v>77.901582768415508</v>
      </c>
    </row>
    <row r="543" spans="6:8" x14ac:dyDescent="0.25">
      <c r="F543" s="42">
        <v>541</v>
      </c>
      <c r="G543" s="42">
        <f t="shared" ca="1" si="16"/>
        <v>0.36627603430208111</v>
      </c>
      <c r="H543" s="42">
        <f t="shared" ca="1" si="17"/>
        <v>107.41501814611513</v>
      </c>
    </row>
    <row r="544" spans="6:8" x14ac:dyDescent="0.25">
      <c r="F544" s="42">
        <v>542</v>
      </c>
      <c r="G544" s="42">
        <f t="shared" ca="1" si="16"/>
        <v>0.18424748051184692</v>
      </c>
      <c r="H544" s="42">
        <f t="shared" ca="1" si="17"/>
        <v>90.721337460926094</v>
      </c>
    </row>
    <row r="545" spans="6:8" x14ac:dyDescent="0.25">
      <c r="F545" s="42">
        <v>543</v>
      </c>
      <c r="G545" s="42">
        <f t="shared" ca="1" si="16"/>
        <v>0.95002077802734153</v>
      </c>
      <c r="H545" s="42">
        <f t="shared" ca="1" si="17"/>
        <v>174.02463673726797</v>
      </c>
    </row>
    <row r="546" spans="6:8" x14ac:dyDescent="0.25">
      <c r="F546" s="42">
        <v>544</v>
      </c>
      <c r="G546" s="42">
        <f t="shared" ca="1" si="16"/>
        <v>0.12359363436335447</v>
      </c>
      <c r="H546" s="42">
        <f t="shared" ca="1" si="17"/>
        <v>83.351802189239947</v>
      </c>
    </row>
    <row r="547" spans="6:8" x14ac:dyDescent="0.25">
      <c r="F547" s="42">
        <v>545</v>
      </c>
      <c r="G547" s="42">
        <f t="shared" ca="1" si="16"/>
        <v>0.83323796411915962</v>
      </c>
      <c r="H547" s="42">
        <f t="shared" ca="1" si="17"/>
        <v>152.55226576124687</v>
      </c>
    </row>
    <row r="548" spans="6:8" x14ac:dyDescent="0.25">
      <c r="F548" s="42">
        <v>546</v>
      </c>
      <c r="G548" s="42">
        <f t="shared" ca="1" si="16"/>
        <v>0.12802287894480058</v>
      </c>
      <c r="H548" s="42">
        <f t="shared" ca="1" si="17"/>
        <v>83.944158709610178</v>
      </c>
    </row>
    <row r="549" spans="6:8" x14ac:dyDescent="0.25">
      <c r="F549" s="42">
        <v>547</v>
      </c>
      <c r="G549" s="42">
        <f t="shared" ca="1" si="16"/>
        <v>0.86414314944058079</v>
      </c>
      <c r="H549" s="42">
        <f t="shared" ca="1" si="17"/>
        <v>157.17398591332415</v>
      </c>
    </row>
    <row r="550" spans="6:8" x14ac:dyDescent="0.25">
      <c r="F550" s="42">
        <v>548</v>
      </c>
      <c r="G550" s="42">
        <f t="shared" ca="1" si="16"/>
        <v>0.68845558412043706</v>
      </c>
      <c r="H550" s="42">
        <f t="shared" ca="1" si="17"/>
        <v>135.14747796442992</v>
      </c>
    </row>
    <row r="551" spans="6:8" x14ac:dyDescent="0.25">
      <c r="F551" s="42">
        <v>549</v>
      </c>
      <c r="G551" s="42">
        <f t="shared" ca="1" si="16"/>
        <v>0.95371171612540973</v>
      </c>
      <c r="H551" s="42">
        <f t="shared" ca="1" si="17"/>
        <v>175.00216344747074</v>
      </c>
    </row>
    <row r="552" spans="6:8" x14ac:dyDescent="0.25">
      <c r="F552" s="42">
        <v>550</v>
      </c>
      <c r="G552" s="42">
        <f t="shared" ca="1" si="16"/>
        <v>0.58927821138978786</v>
      </c>
      <c r="H552" s="42">
        <f t="shared" ca="1" si="17"/>
        <v>125.53696120733547</v>
      </c>
    </row>
    <row r="553" spans="6:8" x14ac:dyDescent="0.25">
      <c r="F553" s="42">
        <v>551</v>
      </c>
      <c r="G553" s="42">
        <f t="shared" ca="1" si="16"/>
        <v>0.5603010274561091</v>
      </c>
      <c r="H553" s="42">
        <f t="shared" ca="1" si="17"/>
        <v>122.95497336399625</v>
      </c>
    </row>
    <row r="554" spans="6:8" x14ac:dyDescent="0.25">
      <c r="F554" s="42">
        <v>552</v>
      </c>
      <c r="G554" s="42">
        <f t="shared" ca="1" si="16"/>
        <v>0.56348865909293677</v>
      </c>
      <c r="H554" s="42">
        <f t="shared" ca="1" si="17"/>
        <v>123.23475329131448</v>
      </c>
    </row>
    <row r="555" spans="6:8" x14ac:dyDescent="0.25">
      <c r="F555" s="42">
        <v>553</v>
      </c>
      <c r="G555" s="42">
        <f t="shared" ca="1" si="16"/>
        <v>0.47303165021792337</v>
      </c>
      <c r="H555" s="42">
        <f t="shared" ca="1" si="17"/>
        <v>115.65503736406048</v>
      </c>
    </row>
    <row r="556" spans="6:8" x14ac:dyDescent="0.25">
      <c r="F556" s="42">
        <v>554</v>
      </c>
      <c r="G556" s="42">
        <f t="shared" ca="1" si="16"/>
        <v>0.21568164237276621</v>
      </c>
      <c r="H556" s="42">
        <f t="shared" ca="1" si="17"/>
        <v>94.058311149599177</v>
      </c>
    </row>
    <row r="557" spans="6:8" x14ac:dyDescent="0.25">
      <c r="F557" s="42">
        <v>555</v>
      </c>
      <c r="G557" s="42">
        <f t="shared" ca="1" si="16"/>
        <v>0.29507603810076666</v>
      </c>
      <c r="H557" s="42">
        <f t="shared" ca="1" si="17"/>
        <v>101.53333234816957</v>
      </c>
    </row>
    <row r="558" spans="6:8" x14ac:dyDescent="0.25">
      <c r="F558" s="42">
        <v>556</v>
      </c>
      <c r="G558" s="42">
        <f t="shared" ca="1" si="16"/>
        <v>0.80327275310892243</v>
      </c>
      <c r="H558" s="42">
        <f t="shared" ca="1" si="17"/>
        <v>148.46537248577857</v>
      </c>
    </row>
    <row r="559" spans="6:8" x14ac:dyDescent="0.25">
      <c r="F559" s="42">
        <v>557</v>
      </c>
      <c r="G559" s="42">
        <f t="shared" ca="1" si="16"/>
        <v>0.71798315817434077</v>
      </c>
      <c r="H559" s="42">
        <f t="shared" ca="1" si="17"/>
        <v>138.29726614933176</v>
      </c>
    </row>
    <row r="560" spans="6:8" x14ac:dyDescent="0.25">
      <c r="F560" s="42">
        <v>558</v>
      </c>
      <c r="G560" s="42">
        <f t="shared" ca="1" si="16"/>
        <v>0.94687329086694272</v>
      </c>
      <c r="H560" s="42">
        <f t="shared" ca="1" si="17"/>
        <v>173.21921260873248</v>
      </c>
    </row>
    <row r="561" spans="6:8" x14ac:dyDescent="0.25">
      <c r="F561" s="42">
        <v>559</v>
      </c>
      <c r="G561" s="42">
        <f t="shared" ca="1" si="16"/>
        <v>0.44936936905129765</v>
      </c>
      <c r="H561" s="42">
        <f t="shared" ca="1" si="17"/>
        <v>113.78217401367927</v>
      </c>
    </row>
    <row r="562" spans="6:8" x14ac:dyDescent="0.25">
      <c r="F562" s="42">
        <v>560</v>
      </c>
      <c r="G562" s="42">
        <f t="shared" ca="1" si="16"/>
        <v>0.26612210962940497</v>
      </c>
      <c r="H562" s="42">
        <f t="shared" ca="1" si="17"/>
        <v>98.939748534955157</v>
      </c>
    </row>
    <row r="563" spans="6:8" x14ac:dyDescent="0.25">
      <c r="F563" s="42">
        <v>561</v>
      </c>
      <c r="G563" s="42">
        <f t="shared" ca="1" si="16"/>
        <v>1.5052373394725316E-2</v>
      </c>
      <c r="H563" s="42">
        <f t="shared" ca="1" si="17"/>
        <v>61.639216492209769</v>
      </c>
    </row>
    <row r="564" spans="6:8" x14ac:dyDescent="0.25">
      <c r="F564" s="42">
        <v>562</v>
      </c>
      <c r="G564" s="42">
        <f t="shared" ca="1" si="16"/>
        <v>0.61943091531126093</v>
      </c>
      <c r="H564" s="42">
        <f t="shared" ca="1" si="17"/>
        <v>128.3223699938539</v>
      </c>
    </row>
    <row r="565" spans="6:8" x14ac:dyDescent="0.25">
      <c r="F565" s="42">
        <v>563</v>
      </c>
      <c r="G565" s="42">
        <f t="shared" ca="1" si="16"/>
        <v>0.43523286007988937</v>
      </c>
      <c r="H565" s="42">
        <f t="shared" ca="1" si="17"/>
        <v>112.68243940122072</v>
      </c>
    </row>
    <row r="566" spans="6:8" x14ac:dyDescent="0.25">
      <c r="F566" s="42">
        <v>564</v>
      </c>
      <c r="G566" s="42">
        <f t="shared" ca="1" si="16"/>
        <v>0.18720311429689096</v>
      </c>
      <c r="H566" s="42">
        <f t="shared" ca="1" si="17"/>
        <v>91.046656729531804</v>
      </c>
    </row>
    <row r="567" spans="6:8" x14ac:dyDescent="0.25">
      <c r="F567" s="42">
        <v>565</v>
      </c>
      <c r="G567" s="42">
        <f t="shared" ca="1" si="16"/>
        <v>0.51981915491551001</v>
      </c>
      <c r="H567" s="42">
        <f t="shared" ca="1" si="17"/>
        <v>119.48638991673138</v>
      </c>
    </row>
    <row r="568" spans="6:8" x14ac:dyDescent="0.25">
      <c r="F568" s="42">
        <v>566</v>
      </c>
      <c r="G568" s="42">
        <f t="shared" ca="1" si="16"/>
        <v>4.5765080108024492E-3</v>
      </c>
      <c r="H568" s="42">
        <f t="shared" ca="1" si="17"/>
        <v>56.417832351909951</v>
      </c>
    </row>
    <row r="569" spans="6:8" x14ac:dyDescent="0.25">
      <c r="F569" s="42">
        <v>567</v>
      </c>
      <c r="G569" s="42">
        <f t="shared" ca="1" si="16"/>
        <v>0.55043664164392814</v>
      </c>
      <c r="H569" s="42">
        <f t="shared" ca="1" si="17"/>
        <v>122.09553711239022</v>
      </c>
    </row>
    <row r="570" spans="6:8" x14ac:dyDescent="0.25">
      <c r="F570" s="42">
        <v>568</v>
      </c>
      <c r="G570" s="42">
        <f t="shared" ca="1" si="16"/>
        <v>0.83850164754887857</v>
      </c>
      <c r="H570" s="42">
        <f t="shared" ca="1" si="17"/>
        <v>153.30709092281634</v>
      </c>
    </row>
    <row r="571" spans="6:8" x14ac:dyDescent="0.25">
      <c r="F571" s="42">
        <v>569</v>
      </c>
      <c r="G571" s="42">
        <f t="shared" ca="1" si="16"/>
        <v>3.2537266735198078E-2</v>
      </c>
      <c r="H571" s="42">
        <f t="shared" ca="1" si="17"/>
        <v>67.112434093862362</v>
      </c>
    </row>
    <row r="572" spans="6:8" x14ac:dyDescent="0.25">
      <c r="F572" s="42">
        <v>570</v>
      </c>
      <c r="G572" s="42">
        <f t="shared" ca="1" si="16"/>
        <v>2.1511902422058249E-2</v>
      </c>
      <c r="H572" s="42">
        <f t="shared" ca="1" si="17"/>
        <v>63.914277624027925</v>
      </c>
    </row>
    <row r="573" spans="6:8" x14ac:dyDescent="0.25">
      <c r="F573" s="42">
        <v>571</v>
      </c>
      <c r="G573" s="42">
        <f t="shared" ca="1" si="16"/>
        <v>0.95863360811658815</v>
      </c>
      <c r="H573" s="42">
        <f t="shared" ca="1" si="17"/>
        <v>176.36853177591243</v>
      </c>
    </row>
    <row r="574" spans="6:8" x14ac:dyDescent="0.25">
      <c r="F574" s="42">
        <v>572</v>
      </c>
      <c r="G574" s="42">
        <f t="shared" ca="1" si="16"/>
        <v>0.57568605939860984</v>
      </c>
      <c r="H574" s="42">
        <f t="shared" ca="1" si="17"/>
        <v>124.31487465744165</v>
      </c>
    </row>
    <row r="575" spans="6:8" x14ac:dyDescent="0.25">
      <c r="F575" s="42">
        <v>573</v>
      </c>
      <c r="G575" s="42">
        <f t="shared" ca="1" si="16"/>
        <v>0.24600035148244959</v>
      </c>
      <c r="H575" s="42">
        <f t="shared" ca="1" si="17"/>
        <v>97.053195038616096</v>
      </c>
    </row>
    <row r="576" spans="6:8" x14ac:dyDescent="0.25">
      <c r="F576" s="42">
        <v>574</v>
      </c>
      <c r="G576" s="42">
        <f t="shared" ca="1" si="16"/>
        <v>0.17521181390179796</v>
      </c>
      <c r="H576" s="42">
        <f t="shared" ca="1" si="17"/>
        <v>89.710279841826619</v>
      </c>
    </row>
    <row r="577" spans="6:8" x14ac:dyDescent="0.25">
      <c r="F577" s="42">
        <v>575</v>
      </c>
      <c r="G577" s="42">
        <f t="shared" ca="1" si="16"/>
        <v>0.67714046632577918</v>
      </c>
      <c r="H577" s="42">
        <f t="shared" ca="1" si="17"/>
        <v>133.98027791180897</v>
      </c>
    </row>
    <row r="578" spans="6:8" x14ac:dyDescent="0.25">
      <c r="F578" s="42">
        <v>576</v>
      </c>
      <c r="G578" s="42">
        <f t="shared" ca="1" si="16"/>
        <v>0.54460161860029088</v>
      </c>
      <c r="H578" s="42">
        <f t="shared" ca="1" si="17"/>
        <v>121.5915938888178</v>
      </c>
    </row>
    <row r="579" spans="6:8" x14ac:dyDescent="0.25">
      <c r="F579" s="42">
        <v>577</v>
      </c>
      <c r="G579" s="42">
        <f t="shared" ref="G579:G642" ca="1" si="18">RAND()</f>
        <v>0.45175263303241131</v>
      </c>
      <c r="H579" s="42">
        <f t="shared" ref="H579:H642" ca="1" si="19">IF(G579&lt;(($D$4-$D$2)/($D$3-$D$2)),$D$2+SQRT(G579*($D$3-$D$2)*($D$4-$D$2)),$D$3-SQRT((1-G579)*($D$3-$D$2)*($D$3-$D$4)))</f>
        <v>113.96896226324799</v>
      </c>
    </row>
    <row r="580" spans="6:8" x14ac:dyDescent="0.25">
      <c r="F580" s="42">
        <v>578</v>
      </c>
      <c r="G580" s="42">
        <f t="shared" ca="1" si="18"/>
        <v>0.95565853412044099</v>
      </c>
      <c r="H580" s="42">
        <f t="shared" ca="1" si="19"/>
        <v>175.53349658463543</v>
      </c>
    </row>
    <row r="581" spans="6:8" x14ac:dyDescent="0.25">
      <c r="F581" s="42">
        <v>579</v>
      </c>
      <c r="G581" s="42">
        <f t="shared" ca="1" si="18"/>
        <v>0.67786377627473049</v>
      </c>
      <c r="H581" s="42">
        <f t="shared" ca="1" si="19"/>
        <v>134.05427216042619</v>
      </c>
    </row>
    <row r="582" spans="6:8" x14ac:dyDescent="0.25">
      <c r="F582" s="42">
        <v>580</v>
      </c>
      <c r="G582" s="42">
        <f t="shared" ca="1" si="18"/>
        <v>0.76766830797733976</v>
      </c>
      <c r="H582" s="42">
        <f t="shared" ca="1" si="19"/>
        <v>143.99573371335077</v>
      </c>
    </row>
    <row r="583" spans="6:8" x14ac:dyDescent="0.25">
      <c r="F583" s="42">
        <v>581</v>
      </c>
      <c r="G583" s="42">
        <f t="shared" ca="1" si="18"/>
        <v>0.70455197581699736</v>
      </c>
      <c r="H583" s="42">
        <f t="shared" ca="1" si="19"/>
        <v>136.84504511544216</v>
      </c>
    </row>
    <row r="584" spans="6:8" x14ac:dyDescent="0.25">
      <c r="F584" s="42">
        <v>582</v>
      </c>
      <c r="G584" s="42">
        <f t="shared" ca="1" si="18"/>
        <v>0.20791988608124634</v>
      </c>
      <c r="H584" s="42">
        <f t="shared" ca="1" si="19"/>
        <v>93.25828215187488</v>
      </c>
    </row>
    <row r="585" spans="6:8" x14ac:dyDescent="0.25">
      <c r="F585" s="42">
        <v>583</v>
      </c>
      <c r="G585" s="42">
        <f t="shared" ca="1" si="18"/>
        <v>0.35676006238964975</v>
      </c>
      <c r="H585" s="42">
        <f t="shared" ca="1" si="19"/>
        <v>106.66427941399104</v>
      </c>
    </row>
    <row r="586" spans="6:8" x14ac:dyDescent="0.25">
      <c r="F586" s="42">
        <v>584</v>
      </c>
      <c r="G586" s="42">
        <f t="shared" ca="1" si="18"/>
        <v>0.30236790015375548</v>
      </c>
      <c r="H586" s="42">
        <f t="shared" ca="1" si="19"/>
        <v>102.16618733800468</v>
      </c>
    </row>
    <row r="587" spans="6:8" x14ac:dyDescent="0.25">
      <c r="F587" s="42">
        <v>585</v>
      </c>
      <c r="G587" s="42">
        <f t="shared" ca="1" si="18"/>
        <v>0.83226433054384485</v>
      </c>
      <c r="H587" s="42">
        <f t="shared" ca="1" si="19"/>
        <v>152.41395648240868</v>
      </c>
    </row>
    <row r="588" spans="6:8" x14ac:dyDescent="0.25">
      <c r="F588" s="42">
        <v>586</v>
      </c>
      <c r="G588" s="42">
        <f t="shared" ca="1" si="18"/>
        <v>0.73328519534515824</v>
      </c>
      <c r="H588" s="42">
        <f t="shared" ca="1" si="19"/>
        <v>139.99458472070739</v>
      </c>
    </row>
    <row r="589" spans="6:8" x14ac:dyDescent="0.25">
      <c r="F589" s="42">
        <v>587</v>
      </c>
      <c r="G589" s="42">
        <f t="shared" ca="1" si="18"/>
        <v>6.8630472354386796E-2</v>
      </c>
      <c r="H589" s="42">
        <f t="shared" ca="1" si="19"/>
        <v>74.853053156292106</v>
      </c>
    </row>
    <row r="590" spans="6:8" x14ac:dyDescent="0.25">
      <c r="F590" s="42">
        <v>588</v>
      </c>
      <c r="G590" s="42">
        <f t="shared" ca="1" si="18"/>
        <v>0.30463683736833358</v>
      </c>
      <c r="H590" s="42">
        <f t="shared" ca="1" si="19"/>
        <v>102.36154635144958</v>
      </c>
    </row>
    <row r="591" spans="6:8" x14ac:dyDescent="0.25">
      <c r="F591" s="42">
        <v>589</v>
      </c>
      <c r="G591" s="42">
        <f t="shared" ca="1" si="18"/>
        <v>0.72140254661030745</v>
      </c>
      <c r="H591" s="42">
        <f t="shared" ca="1" si="19"/>
        <v>138.67247256931967</v>
      </c>
    </row>
    <row r="592" spans="6:8" x14ac:dyDescent="0.25">
      <c r="F592" s="42">
        <v>590</v>
      </c>
      <c r="G592" s="42">
        <f t="shared" ca="1" si="18"/>
        <v>8.0883717874926209E-2</v>
      </c>
      <c r="H592" s="42">
        <f t="shared" ca="1" si="19"/>
        <v>76.980612685303043</v>
      </c>
    </row>
    <row r="593" spans="6:8" x14ac:dyDescent="0.25">
      <c r="F593" s="42">
        <v>591</v>
      </c>
      <c r="G593" s="42">
        <f t="shared" ca="1" si="18"/>
        <v>0.78585768689190294</v>
      </c>
      <c r="H593" s="42">
        <f t="shared" ca="1" si="19"/>
        <v>146.23271229679415</v>
      </c>
    </row>
    <row r="594" spans="6:8" x14ac:dyDescent="0.25">
      <c r="F594" s="42">
        <v>592</v>
      </c>
      <c r="G594" s="42">
        <f t="shared" ca="1" si="18"/>
        <v>0.23416840056081811</v>
      </c>
      <c r="H594" s="42">
        <f t="shared" ca="1" si="19"/>
        <v>95.907685686030419</v>
      </c>
    </row>
    <row r="595" spans="6:8" x14ac:dyDescent="0.25">
      <c r="F595" s="42">
        <v>593</v>
      </c>
      <c r="G595" s="42">
        <f t="shared" ca="1" si="18"/>
        <v>0.15396389970389734</v>
      </c>
      <c r="H595" s="42">
        <f t="shared" ca="1" si="19"/>
        <v>87.224657115077321</v>
      </c>
    </row>
    <row r="596" spans="6:8" x14ac:dyDescent="0.25">
      <c r="F596" s="42">
        <v>594</v>
      </c>
      <c r="G596" s="42">
        <f t="shared" ca="1" si="18"/>
        <v>0.97975651045148249</v>
      </c>
      <c r="H596" s="42">
        <f t="shared" ca="1" si="19"/>
        <v>183.46860233056543</v>
      </c>
    </row>
    <row r="597" spans="6:8" x14ac:dyDescent="0.25">
      <c r="F597" s="42">
        <v>595</v>
      </c>
      <c r="G597" s="42">
        <f t="shared" ca="1" si="18"/>
        <v>0.28081464130777067</v>
      </c>
      <c r="H597" s="42">
        <f t="shared" ca="1" si="19"/>
        <v>100.27257474776815</v>
      </c>
    </row>
    <row r="598" spans="6:8" x14ac:dyDescent="0.25">
      <c r="F598" s="42">
        <v>596</v>
      </c>
      <c r="G598" s="42">
        <f t="shared" ca="1" si="18"/>
        <v>0.63657911924599553</v>
      </c>
      <c r="H598" s="42">
        <f t="shared" ca="1" si="19"/>
        <v>129.9558575598283</v>
      </c>
    </row>
    <row r="599" spans="6:8" x14ac:dyDescent="0.25">
      <c r="F599" s="42">
        <v>597</v>
      </c>
      <c r="G599" s="42">
        <f t="shared" ca="1" si="18"/>
        <v>0.88504544635957461</v>
      </c>
      <c r="H599" s="42">
        <f t="shared" ca="1" si="19"/>
        <v>160.60600966967496</v>
      </c>
    </row>
    <row r="600" spans="6:8" x14ac:dyDescent="0.25">
      <c r="F600" s="42">
        <v>598</v>
      </c>
      <c r="G600" s="42">
        <f t="shared" ca="1" si="18"/>
        <v>0.96259275328304994</v>
      </c>
      <c r="H600" s="42">
        <f t="shared" ca="1" si="19"/>
        <v>177.52784321257025</v>
      </c>
    </row>
    <row r="601" spans="6:8" x14ac:dyDescent="0.25">
      <c r="F601" s="42">
        <v>599</v>
      </c>
      <c r="G601" s="42">
        <f t="shared" ca="1" si="18"/>
        <v>0.94509557382845566</v>
      </c>
      <c r="H601" s="42">
        <f t="shared" ca="1" si="19"/>
        <v>172.77483235467872</v>
      </c>
    </row>
    <row r="602" spans="6:8" x14ac:dyDescent="0.25">
      <c r="F602" s="42">
        <v>600</v>
      </c>
      <c r="G602" s="42">
        <f t="shared" ca="1" si="18"/>
        <v>0.739591909344128</v>
      </c>
      <c r="H602" s="42">
        <f t="shared" ca="1" si="19"/>
        <v>140.70827019006552</v>
      </c>
    </row>
    <row r="603" spans="6:8" x14ac:dyDescent="0.25">
      <c r="F603" s="42">
        <v>601</v>
      </c>
      <c r="G603" s="42">
        <f t="shared" ca="1" si="18"/>
        <v>0.33920501204294262</v>
      </c>
      <c r="H603" s="42">
        <f t="shared" ca="1" si="19"/>
        <v>105.25255748276712</v>
      </c>
    </row>
    <row r="604" spans="6:8" x14ac:dyDescent="0.25">
      <c r="F604" s="42">
        <v>602</v>
      </c>
      <c r="G604" s="42">
        <f t="shared" ca="1" si="18"/>
        <v>0.47880236726396996</v>
      </c>
      <c r="H604" s="42">
        <f t="shared" ca="1" si="19"/>
        <v>116.1181304337081</v>
      </c>
    </row>
    <row r="605" spans="6:8" x14ac:dyDescent="0.25">
      <c r="F605" s="42">
        <v>603</v>
      </c>
      <c r="G605" s="42">
        <f t="shared" ca="1" si="18"/>
        <v>0.33956554448520815</v>
      </c>
      <c r="H605" s="42">
        <f t="shared" ca="1" si="19"/>
        <v>105.28191295864202</v>
      </c>
    </row>
    <row r="606" spans="6:8" x14ac:dyDescent="0.25">
      <c r="F606" s="42">
        <v>604</v>
      </c>
      <c r="G606" s="42">
        <f t="shared" ca="1" si="18"/>
        <v>0.8663910092578494</v>
      </c>
      <c r="H606" s="42">
        <f t="shared" ca="1" si="19"/>
        <v>157.52975894795236</v>
      </c>
    </row>
    <row r="607" spans="6:8" x14ac:dyDescent="0.25">
      <c r="F607" s="42">
        <v>605</v>
      </c>
      <c r="G607" s="42">
        <f t="shared" ca="1" si="18"/>
        <v>0.52134039668559673</v>
      </c>
      <c r="H607" s="42">
        <f t="shared" ca="1" si="19"/>
        <v>119.61402706476431</v>
      </c>
    </row>
    <row r="608" spans="6:8" x14ac:dyDescent="0.25">
      <c r="F608" s="42">
        <v>606</v>
      </c>
      <c r="G608" s="42">
        <f t="shared" ca="1" si="18"/>
        <v>0.7184591935473299</v>
      </c>
      <c r="H608" s="42">
        <f t="shared" ca="1" si="19"/>
        <v>138.34936426028483</v>
      </c>
    </row>
    <row r="609" spans="6:8" x14ac:dyDescent="0.25">
      <c r="F609" s="42">
        <v>607</v>
      </c>
      <c r="G609" s="42">
        <f t="shared" ca="1" si="18"/>
        <v>0.9776684046156191</v>
      </c>
      <c r="H609" s="42">
        <f t="shared" ca="1" si="19"/>
        <v>182.63692027061035</v>
      </c>
    </row>
    <row r="610" spans="6:8" x14ac:dyDescent="0.25">
      <c r="F610" s="42">
        <v>608</v>
      </c>
      <c r="G610" s="42">
        <f t="shared" ca="1" si="18"/>
        <v>0.71496279265165952</v>
      </c>
      <c r="H610" s="42">
        <f t="shared" ca="1" si="19"/>
        <v>137.96773179060276</v>
      </c>
    </row>
    <row r="611" spans="6:8" x14ac:dyDescent="0.25">
      <c r="F611" s="42">
        <v>609</v>
      </c>
      <c r="G611" s="42">
        <f t="shared" ca="1" si="18"/>
        <v>0.6351156740280588</v>
      </c>
      <c r="H611" s="42">
        <f t="shared" ca="1" si="19"/>
        <v>129.81497025275826</v>
      </c>
    </row>
    <row r="612" spans="6:8" x14ac:dyDescent="0.25">
      <c r="F612" s="42">
        <v>610</v>
      </c>
      <c r="G612" s="42">
        <f t="shared" ca="1" si="18"/>
        <v>0.12909449331676814</v>
      </c>
      <c r="H612" s="42">
        <f t="shared" ca="1" si="19"/>
        <v>84.08592729926697</v>
      </c>
    </row>
    <row r="613" spans="6:8" x14ac:dyDescent="0.25">
      <c r="F613" s="42">
        <v>611</v>
      </c>
      <c r="G613" s="42">
        <f t="shared" ca="1" si="18"/>
        <v>0.72856251599096977</v>
      </c>
      <c r="H613" s="42">
        <f t="shared" ca="1" si="19"/>
        <v>139.46566235497485</v>
      </c>
    </row>
    <row r="614" spans="6:8" x14ac:dyDescent="0.25">
      <c r="F614" s="42">
        <v>612</v>
      </c>
      <c r="G614" s="42">
        <f t="shared" ca="1" si="18"/>
        <v>0.59192539992869941</v>
      </c>
      <c r="H614" s="42">
        <f t="shared" ca="1" si="19"/>
        <v>125.77731410840377</v>
      </c>
    </row>
    <row r="615" spans="6:8" x14ac:dyDescent="0.25">
      <c r="F615" s="42">
        <v>613</v>
      </c>
      <c r="G615" s="42">
        <f t="shared" ca="1" si="18"/>
        <v>0.79294742565778453</v>
      </c>
      <c r="H615" s="42">
        <f t="shared" ca="1" si="19"/>
        <v>147.13025672825799</v>
      </c>
    </row>
    <row r="616" spans="6:8" x14ac:dyDescent="0.25">
      <c r="F616" s="42">
        <v>614</v>
      </c>
      <c r="G616" s="42">
        <f t="shared" ca="1" si="18"/>
        <v>0.18658358137024023</v>
      </c>
      <c r="H616" s="42">
        <f t="shared" ca="1" si="19"/>
        <v>90.978680217061196</v>
      </c>
    </row>
    <row r="617" spans="6:8" x14ac:dyDescent="0.25">
      <c r="F617" s="42">
        <v>615</v>
      </c>
      <c r="G617" s="42">
        <f t="shared" ca="1" si="18"/>
        <v>0.93242925715940461</v>
      </c>
      <c r="H617" s="42">
        <f t="shared" ca="1" si="19"/>
        <v>169.79726786616752</v>
      </c>
    </row>
    <row r="618" spans="6:8" x14ac:dyDescent="0.25">
      <c r="F618" s="42">
        <v>616</v>
      </c>
      <c r="G618" s="42">
        <f t="shared" ca="1" si="18"/>
        <v>6.4367306739365304E-2</v>
      </c>
      <c r="H618" s="42">
        <f t="shared" ca="1" si="19"/>
        <v>74.068771482032219</v>
      </c>
    </row>
    <row r="619" spans="6:8" x14ac:dyDescent="0.25">
      <c r="F619" s="42">
        <v>617</v>
      </c>
      <c r="G619" s="42">
        <f t="shared" ca="1" si="18"/>
        <v>0.82457999798711057</v>
      </c>
      <c r="H619" s="42">
        <f t="shared" ca="1" si="19"/>
        <v>151.33615277052166</v>
      </c>
    </row>
    <row r="620" spans="6:8" x14ac:dyDescent="0.25">
      <c r="F620" s="42">
        <v>618</v>
      </c>
      <c r="G620" s="42">
        <f t="shared" ca="1" si="18"/>
        <v>0.53268915316080889</v>
      </c>
      <c r="H620" s="42">
        <f t="shared" ca="1" si="19"/>
        <v>120.57269718586008</v>
      </c>
    </row>
    <row r="621" spans="6:8" x14ac:dyDescent="0.25">
      <c r="F621" s="42">
        <v>619</v>
      </c>
      <c r="G621" s="42">
        <f t="shared" ca="1" si="18"/>
        <v>0.57771929309853209</v>
      </c>
      <c r="H621" s="42">
        <f t="shared" ca="1" si="19"/>
        <v>124.49642695097261</v>
      </c>
    </row>
    <row r="622" spans="6:8" x14ac:dyDescent="0.25">
      <c r="F622" s="42">
        <v>620</v>
      </c>
      <c r="G622" s="42">
        <f t="shared" ca="1" si="18"/>
        <v>0.12818040048418355</v>
      </c>
      <c r="H622" s="42">
        <f t="shared" ca="1" si="19"/>
        <v>83.96503502659246</v>
      </c>
    </row>
    <row r="623" spans="6:8" x14ac:dyDescent="0.25">
      <c r="F623" s="42">
        <v>621</v>
      </c>
      <c r="G623" s="42">
        <f t="shared" ca="1" si="18"/>
        <v>0.11083629732533196</v>
      </c>
      <c r="H623" s="42">
        <f t="shared" ca="1" si="19"/>
        <v>81.583645703559739</v>
      </c>
    </row>
    <row r="624" spans="6:8" x14ac:dyDescent="0.25">
      <c r="F624" s="42">
        <v>622</v>
      </c>
      <c r="G624" s="42">
        <f t="shared" ca="1" si="18"/>
        <v>0.29333511610768426</v>
      </c>
      <c r="H624" s="42">
        <f t="shared" ca="1" si="19"/>
        <v>101.38108645181765</v>
      </c>
    </row>
    <row r="625" spans="6:8" x14ac:dyDescent="0.25">
      <c r="F625" s="42">
        <v>623</v>
      </c>
      <c r="G625" s="42">
        <f t="shared" ca="1" si="18"/>
        <v>0.99319737606989156</v>
      </c>
      <c r="H625" s="42">
        <f t="shared" ca="1" si="19"/>
        <v>190.41691995982168</v>
      </c>
    </row>
    <row r="626" spans="6:8" x14ac:dyDescent="0.25">
      <c r="F626" s="42">
        <v>624</v>
      </c>
      <c r="G626" s="42">
        <f t="shared" ca="1" si="18"/>
        <v>0.68741498993231687</v>
      </c>
      <c r="H626" s="42">
        <f t="shared" ca="1" si="19"/>
        <v>135.03926081151999</v>
      </c>
    </row>
    <row r="627" spans="6:8" x14ac:dyDescent="0.25">
      <c r="F627" s="42">
        <v>625</v>
      </c>
      <c r="G627" s="42">
        <f t="shared" ca="1" si="18"/>
        <v>8.2542235994632063E-2</v>
      </c>
      <c r="H627" s="42">
        <f t="shared" ca="1" si="19"/>
        <v>77.255827339335866</v>
      </c>
    </row>
    <row r="628" spans="6:8" x14ac:dyDescent="0.25">
      <c r="F628" s="42">
        <v>626</v>
      </c>
      <c r="G628" s="42">
        <f t="shared" ca="1" si="18"/>
        <v>0.22203083569675486</v>
      </c>
      <c r="H628" s="42">
        <f t="shared" ca="1" si="19"/>
        <v>94.702097504152903</v>
      </c>
    </row>
    <row r="629" spans="6:8" x14ac:dyDescent="0.25">
      <c r="F629" s="42">
        <v>627</v>
      </c>
      <c r="G629" s="42">
        <f t="shared" ca="1" si="18"/>
        <v>0.53255696701390076</v>
      </c>
      <c r="H629" s="42">
        <f t="shared" ca="1" si="19"/>
        <v>120.56146435568982</v>
      </c>
    </row>
    <row r="630" spans="6:8" x14ac:dyDescent="0.25">
      <c r="F630" s="42">
        <v>628</v>
      </c>
      <c r="G630" s="42">
        <f t="shared" ca="1" si="18"/>
        <v>0.27148107090777762</v>
      </c>
      <c r="H630" s="42">
        <f t="shared" ca="1" si="19"/>
        <v>99.430047928056865</v>
      </c>
    </row>
    <row r="631" spans="6:8" x14ac:dyDescent="0.25">
      <c r="F631" s="42">
        <v>629</v>
      </c>
      <c r="G631" s="42">
        <f t="shared" ca="1" si="18"/>
        <v>0.21873513213435536</v>
      </c>
      <c r="H631" s="42">
        <f t="shared" ca="1" si="19"/>
        <v>94.369090470835644</v>
      </c>
    </row>
    <row r="632" spans="6:8" x14ac:dyDescent="0.25">
      <c r="F632" s="42">
        <v>630</v>
      </c>
      <c r="G632" s="42">
        <f t="shared" ca="1" si="18"/>
        <v>0.23374481037312378</v>
      </c>
      <c r="H632" s="42">
        <f t="shared" ca="1" si="19"/>
        <v>95.866145394594838</v>
      </c>
    </row>
    <row r="633" spans="6:8" x14ac:dyDescent="0.25">
      <c r="F633" s="42">
        <v>631</v>
      </c>
      <c r="G633" s="42">
        <f t="shared" ca="1" si="18"/>
        <v>0.20719371821987131</v>
      </c>
      <c r="H633" s="42">
        <f t="shared" ca="1" si="19"/>
        <v>93.182675507416647</v>
      </c>
    </row>
    <row r="634" spans="6:8" x14ac:dyDescent="0.25">
      <c r="F634" s="42">
        <v>632</v>
      </c>
      <c r="G634" s="42">
        <f t="shared" ca="1" si="18"/>
        <v>0.40671477795342492</v>
      </c>
      <c r="H634" s="42">
        <f t="shared" ca="1" si="19"/>
        <v>110.50502529399338</v>
      </c>
    </row>
    <row r="635" spans="6:8" x14ac:dyDescent="0.25">
      <c r="F635" s="42">
        <v>633</v>
      </c>
      <c r="G635" s="42">
        <f t="shared" ca="1" si="18"/>
        <v>0.73704783638397908</v>
      </c>
      <c r="H635" s="42">
        <f t="shared" ca="1" si="19"/>
        <v>140.4193470259323</v>
      </c>
    </row>
    <row r="636" spans="6:8" x14ac:dyDescent="0.25">
      <c r="F636" s="42">
        <v>634</v>
      </c>
      <c r="G636" s="42">
        <f t="shared" ca="1" si="18"/>
        <v>0.4378332740300761</v>
      </c>
      <c r="H636" s="42">
        <f t="shared" ca="1" si="19"/>
        <v>112.88369383063826</v>
      </c>
    </row>
    <row r="637" spans="6:8" x14ac:dyDescent="0.25">
      <c r="F637" s="42">
        <v>635</v>
      </c>
      <c r="G637" s="42">
        <f t="shared" ca="1" si="18"/>
        <v>0.78993087336084944</v>
      </c>
      <c r="H637" s="42">
        <f t="shared" ca="1" si="19"/>
        <v>146.74651927217778</v>
      </c>
    </row>
    <row r="638" spans="6:8" x14ac:dyDescent="0.25">
      <c r="F638" s="42">
        <v>636</v>
      </c>
      <c r="G638" s="42">
        <f t="shared" ca="1" si="18"/>
        <v>0.11839569563982011</v>
      </c>
      <c r="H638" s="42">
        <f t="shared" ca="1" si="19"/>
        <v>82.642935847720267</v>
      </c>
    </row>
    <row r="639" spans="6:8" x14ac:dyDescent="0.25">
      <c r="F639" s="42">
        <v>637</v>
      </c>
      <c r="G639" s="42">
        <f t="shared" ca="1" si="18"/>
        <v>0.84579118428263611</v>
      </c>
      <c r="H639" s="42">
        <f t="shared" ca="1" si="19"/>
        <v>154.37304511383198</v>
      </c>
    </row>
    <row r="640" spans="6:8" x14ac:dyDescent="0.25">
      <c r="F640" s="42">
        <v>638</v>
      </c>
      <c r="G640" s="42">
        <f t="shared" ca="1" si="18"/>
        <v>0.83339088655472982</v>
      </c>
      <c r="H640" s="42">
        <f t="shared" ca="1" si="19"/>
        <v>152.57402577161807</v>
      </c>
    </row>
    <row r="641" spans="6:8" x14ac:dyDescent="0.25">
      <c r="F641" s="42">
        <v>639</v>
      </c>
      <c r="G641" s="42">
        <f t="shared" ca="1" si="18"/>
        <v>0.10430499896308687</v>
      </c>
      <c r="H641" s="42">
        <f t="shared" ca="1" si="19"/>
        <v>80.638945652025654</v>
      </c>
    </row>
    <row r="642" spans="6:8" x14ac:dyDescent="0.25">
      <c r="F642" s="42">
        <v>640</v>
      </c>
      <c r="G642" s="42">
        <f t="shared" ca="1" si="18"/>
        <v>5.1152918360306887E-2</v>
      </c>
      <c r="H642" s="42">
        <f t="shared" ca="1" si="19"/>
        <v>71.456380525213518</v>
      </c>
    </row>
    <row r="643" spans="6:8" x14ac:dyDescent="0.25">
      <c r="F643" s="42">
        <v>641</v>
      </c>
      <c r="G643" s="42">
        <f t="shared" ref="G643:G706" ca="1" si="20">RAND()</f>
        <v>0.97969619391811769</v>
      </c>
      <c r="H643" s="42">
        <f t="shared" ref="H643:H706" ca="1" si="21">IF(G643&lt;(($D$4-$D$2)/($D$3-$D$2)),$D$2+SQRT(G643*($D$3-$D$2)*($D$4-$D$2)),$D$3-SQRT((1-G643)*($D$3-$D$2)*($D$3-$D$4)))</f>
        <v>183.44399256748744</v>
      </c>
    </row>
    <row r="644" spans="6:8" x14ac:dyDescent="0.25">
      <c r="F644" s="42">
        <v>642</v>
      </c>
      <c r="G644" s="42">
        <f t="shared" ca="1" si="20"/>
        <v>6.9257558919582962E-2</v>
      </c>
      <c r="H644" s="42">
        <f t="shared" ca="1" si="21"/>
        <v>74.966337942843097</v>
      </c>
    </row>
    <row r="645" spans="6:8" x14ac:dyDescent="0.25">
      <c r="F645" s="42">
        <v>643</v>
      </c>
      <c r="G645" s="42">
        <f t="shared" ca="1" si="20"/>
        <v>0.93450608516183387</v>
      </c>
      <c r="H645" s="42">
        <f t="shared" ca="1" si="21"/>
        <v>170.26503993082818</v>
      </c>
    </row>
    <row r="646" spans="6:8" x14ac:dyDescent="0.25">
      <c r="F646" s="42">
        <v>644</v>
      </c>
      <c r="G646" s="42">
        <f t="shared" ca="1" si="20"/>
        <v>0.63718042240014161</v>
      </c>
      <c r="H646" s="42">
        <f t="shared" ca="1" si="21"/>
        <v>130.01382781150204</v>
      </c>
    </row>
    <row r="647" spans="6:8" x14ac:dyDescent="0.25">
      <c r="F647" s="42">
        <v>645</v>
      </c>
      <c r="G647" s="42">
        <f t="shared" ca="1" si="20"/>
        <v>0.48396953245980134</v>
      </c>
      <c r="H647" s="42">
        <f t="shared" ca="1" si="21"/>
        <v>116.5349695273962</v>
      </c>
    </row>
    <row r="648" spans="6:8" x14ac:dyDescent="0.25">
      <c r="F648" s="42">
        <v>646</v>
      </c>
      <c r="G648" s="42">
        <f t="shared" ca="1" si="20"/>
        <v>0.5116464709820856</v>
      </c>
      <c r="H648" s="42">
        <f t="shared" ca="1" si="21"/>
        <v>118.80410945286798</v>
      </c>
    </row>
    <row r="649" spans="6:8" x14ac:dyDescent="0.25">
      <c r="F649" s="42">
        <v>647</v>
      </c>
      <c r="G649" s="42">
        <f t="shared" ca="1" si="20"/>
        <v>0.47979210380235882</v>
      </c>
      <c r="H649" s="42">
        <f t="shared" ca="1" si="21"/>
        <v>116.19781268565745</v>
      </c>
    </row>
    <row r="650" spans="6:8" x14ac:dyDescent="0.25">
      <c r="F650" s="42">
        <v>648</v>
      </c>
      <c r="G650" s="42">
        <f t="shared" ca="1" si="20"/>
        <v>1.7344721904338112E-2</v>
      </c>
      <c r="H650" s="42">
        <f t="shared" ca="1" si="21"/>
        <v>62.494098492450064</v>
      </c>
    </row>
    <row r="651" spans="6:8" x14ac:dyDescent="0.25">
      <c r="F651" s="42">
        <v>649</v>
      </c>
      <c r="G651" s="42">
        <f t="shared" ca="1" si="20"/>
        <v>0.33890877005518971</v>
      </c>
      <c r="H651" s="42">
        <f t="shared" ca="1" si="21"/>
        <v>105.22842502277888</v>
      </c>
    </row>
    <row r="652" spans="6:8" x14ac:dyDescent="0.25">
      <c r="F652" s="42">
        <v>650</v>
      </c>
      <c r="G652" s="42">
        <f t="shared" ca="1" si="20"/>
        <v>0.58746719839130213</v>
      </c>
      <c r="H652" s="42">
        <f t="shared" ca="1" si="21"/>
        <v>125.37297525884192</v>
      </c>
    </row>
    <row r="653" spans="6:8" x14ac:dyDescent="0.25">
      <c r="F653" s="42">
        <v>651</v>
      </c>
      <c r="G653" s="42">
        <f t="shared" ca="1" si="20"/>
        <v>0.96930408553343494</v>
      </c>
      <c r="H653" s="42">
        <f t="shared" ca="1" si="21"/>
        <v>179.6433095691213</v>
      </c>
    </row>
    <row r="654" spans="6:8" x14ac:dyDescent="0.25">
      <c r="F654" s="42">
        <v>652</v>
      </c>
      <c r="G654" s="42">
        <f t="shared" ca="1" si="20"/>
        <v>0.60808434295199687</v>
      </c>
      <c r="H654" s="42">
        <f t="shared" ca="1" si="21"/>
        <v>127.26169255373038</v>
      </c>
    </row>
    <row r="655" spans="6:8" x14ac:dyDescent="0.25">
      <c r="F655" s="42">
        <v>653</v>
      </c>
      <c r="G655" s="42">
        <f t="shared" ca="1" si="20"/>
        <v>0.36943557804223015</v>
      </c>
      <c r="H655" s="42">
        <f t="shared" ca="1" si="21"/>
        <v>107.66212103608461</v>
      </c>
    </row>
    <row r="656" spans="6:8" x14ac:dyDescent="0.25">
      <c r="F656" s="42">
        <v>654</v>
      </c>
      <c r="G656" s="42">
        <f t="shared" ca="1" si="20"/>
        <v>0.78259092531580621</v>
      </c>
      <c r="H656" s="42">
        <f t="shared" ca="1" si="21"/>
        <v>145.82415198414873</v>
      </c>
    </row>
    <row r="657" spans="6:8" x14ac:dyDescent="0.25">
      <c r="F657" s="42">
        <v>655</v>
      </c>
      <c r="G657" s="42">
        <f t="shared" ca="1" si="20"/>
        <v>0.61241007385008317</v>
      </c>
      <c r="H657" s="42">
        <f t="shared" ca="1" si="21"/>
        <v>127.66422736277799</v>
      </c>
    </row>
    <row r="658" spans="6:8" x14ac:dyDescent="0.25">
      <c r="F658" s="42">
        <v>656</v>
      </c>
      <c r="G658" s="42">
        <f t="shared" ca="1" si="20"/>
        <v>0.58573949924246027</v>
      </c>
      <c r="H658" s="42">
        <f t="shared" ca="1" si="21"/>
        <v>125.21686847806662</v>
      </c>
    </row>
    <row r="659" spans="6:8" x14ac:dyDescent="0.25">
      <c r="F659" s="42">
        <v>657</v>
      </c>
      <c r="G659" s="42">
        <f t="shared" ca="1" si="20"/>
        <v>0.34164716115875826</v>
      </c>
      <c r="H659" s="42">
        <f t="shared" ca="1" si="21"/>
        <v>105.45109963227802</v>
      </c>
    </row>
    <row r="660" spans="6:8" x14ac:dyDescent="0.25">
      <c r="F660" s="42">
        <v>658</v>
      </c>
      <c r="G660" s="42">
        <f t="shared" ca="1" si="20"/>
        <v>0.60274090882224329</v>
      </c>
      <c r="H660" s="42">
        <f t="shared" ca="1" si="21"/>
        <v>126.76750904892204</v>
      </c>
    </row>
    <row r="661" spans="6:8" x14ac:dyDescent="0.25">
      <c r="F661" s="42">
        <v>659</v>
      </c>
      <c r="G661" s="42">
        <f t="shared" ca="1" si="20"/>
        <v>0.34836653825198172</v>
      </c>
      <c r="H661" s="42">
        <f t="shared" ca="1" si="21"/>
        <v>105.99373933099875</v>
      </c>
    </row>
    <row r="662" spans="6:8" x14ac:dyDescent="0.25">
      <c r="F662" s="42">
        <v>660</v>
      </c>
      <c r="G662" s="42">
        <f t="shared" ca="1" si="20"/>
        <v>0.2956974065097645</v>
      </c>
      <c r="H662" s="42">
        <f t="shared" ca="1" si="21"/>
        <v>101.58756302237856</v>
      </c>
    </row>
    <row r="663" spans="6:8" x14ac:dyDescent="0.25">
      <c r="F663" s="42">
        <v>661</v>
      </c>
      <c r="G663" s="42">
        <f t="shared" ca="1" si="20"/>
        <v>0.24142999926224873</v>
      </c>
      <c r="H663" s="42">
        <f t="shared" ca="1" si="21"/>
        <v>96.614053603610131</v>
      </c>
    </row>
    <row r="664" spans="6:8" x14ac:dyDescent="0.25">
      <c r="F664" s="42">
        <v>662</v>
      </c>
      <c r="G664" s="42">
        <f t="shared" ca="1" si="20"/>
        <v>0.71175291564373899</v>
      </c>
      <c r="H664" s="42">
        <f t="shared" ca="1" si="21"/>
        <v>137.61942899580413</v>
      </c>
    </row>
    <row r="665" spans="6:8" x14ac:dyDescent="0.25">
      <c r="F665" s="42">
        <v>663</v>
      </c>
      <c r="G665" s="42">
        <f t="shared" ca="1" si="20"/>
        <v>0.45496618946970036</v>
      </c>
      <c r="H665" s="42">
        <f t="shared" ca="1" si="21"/>
        <v>114.22146864069632</v>
      </c>
    </row>
    <row r="666" spans="6:8" x14ac:dyDescent="0.25">
      <c r="F666" s="42">
        <v>664</v>
      </c>
      <c r="G666" s="42">
        <f t="shared" ca="1" si="20"/>
        <v>0.76498230941053968</v>
      </c>
      <c r="H666" s="42">
        <f t="shared" ca="1" si="21"/>
        <v>143.67292992745217</v>
      </c>
    </row>
    <row r="667" spans="6:8" x14ac:dyDescent="0.25">
      <c r="F667" s="42">
        <v>665</v>
      </c>
      <c r="G667" s="42">
        <f t="shared" ca="1" si="20"/>
        <v>0.67382660663893157</v>
      </c>
      <c r="H667" s="42">
        <f t="shared" ca="1" si="21"/>
        <v>133.6423266654532</v>
      </c>
    </row>
    <row r="668" spans="6:8" x14ac:dyDescent="0.25">
      <c r="F668" s="42">
        <v>666</v>
      </c>
      <c r="G668" s="42">
        <f t="shared" ca="1" si="20"/>
        <v>8.5549112456129617E-2</v>
      </c>
      <c r="H668" s="42">
        <f t="shared" ca="1" si="21"/>
        <v>77.747828962013699</v>
      </c>
    </row>
    <row r="669" spans="6:8" x14ac:dyDescent="0.25">
      <c r="F669" s="42">
        <v>667</v>
      </c>
      <c r="G669" s="42">
        <f t="shared" ca="1" si="20"/>
        <v>0.31414790938932502</v>
      </c>
      <c r="H669" s="42">
        <f t="shared" ca="1" si="21"/>
        <v>103.17265448051211</v>
      </c>
    </row>
    <row r="670" spans="6:8" x14ac:dyDescent="0.25">
      <c r="F670" s="42">
        <v>668</v>
      </c>
      <c r="G670" s="42">
        <f t="shared" ca="1" si="20"/>
        <v>0.46727469461629734</v>
      </c>
      <c r="H670" s="42">
        <f t="shared" ca="1" si="21"/>
        <v>115.19556837829768</v>
      </c>
    </row>
    <row r="671" spans="6:8" x14ac:dyDescent="0.25">
      <c r="F671" s="42">
        <v>669</v>
      </c>
      <c r="G671" s="42">
        <f t="shared" ca="1" si="20"/>
        <v>0.65666805615228019</v>
      </c>
      <c r="H671" s="42">
        <f t="shared" ca="1" si="21"/>
        <v>131.91930345579433</v>
      </c>
    </row>
    <row r="672" spans="6:8" x14ac:dyDescent="0.25">
      <c r="F672" s="42">
        <v>670</v>
      </c>
      <c r="G672" s="42">
        <f t="shared" ca="1" si="20"/>
        <v>0.50054113916942489</v>
      </c>
      <c r="H672" s="42">
        <f t="shared" ca="1" si="21"/>
        <v>117.88608752950104</v>
      </c>
    </row>
    <row r="673" spans="6:8" x14ac:dyDescent="0.25">
      <c r="F673" s="42">
        <v>671</v>
      </c>
      <c r="G673" s="42">
        <f t="shared" ca="1" si="20"/>
        <v>0.87375209974367118</v>
      </c>
      <c r="H673" s="42">
        <f t="shared" ca="1" si="21"/>
        <v>158.71626647866694</v>
      </c>
    </row>
    <row r="674" spans="6:8" x14ac:dyDescent="0.25">
      <c r="F674" s="42">
        <v>672</v>
      </c>
      <c r="G674" s="42">
        <f t="shared" ca="1" si="20"/>
        <v>0.85128157310335739</v>
      </c>
      <c r="H674" s="42">
        <f t="shared" ca="1" si="21"/>
        <v>155.19264833640941</v>
      </c>
    </row>
    <row r="675" spans="6:8" x14ac:dyDescent="0.25">
      <c r="F675" s="42">
        <v>673</v>
      </c>
      <c r="G675" s="42">
        <f t="shared" ca="1" si="20"/>
        <v>0.16289814643999423</v>
      </c>
      <c r="H675" s="42">
        <f t="shared" ca="1" si="21"/>
        <v>88.28946745464016</v>
      </c>
    </row>
    <row r="676" spans="6:8" x14ac:dyDescent="0.25">
      <c r="F676" s="42">
        <v>674</v>
      </c>
      <c r="G676" s="42">
        <f t="shared" ca="1" si="20"/>
        <v>0.78310698709672821</v>
      </c>
      <c r="H676" s="42">
        <f t="shared" ca="1" si="21"/>
        <v>145.88848852421353</v>
      </c>
    </row>
    <row r="677" spans="6:8" x14ac:dyDescent="0.25">
      <c r="F677" s="42">
        <v>675</v>
      </c>
      <c r="G677" s="42">
        <f t="shared" ca="1" si="20"/>
        <v>0.89225579851009407</v>
      </c>
      <c r="H677" s="42">
        <f t="shared" ca="1" si="21"/>
        <v>161.86147983843983</v>
      </c>
    </row>
    <row r="678" spans="6:8" x14ac:dyDescent="0.25">
      <c r="F678" s="42">
        <v>676</v>
      </c>
      <c r="G678" s="42">
        <f t="shared" ca="1" si="20"/>
        <v>0.58741709994489089</v>
      </c>
      <c r="H678" s="42">
        <f t="shared" ca="1" si="21"/>
        <v>125.3684440015889</v>
      </c>
    </row>
    <row r="679" spans="6:8" x14ac:dyDescent="0.25">
      <c r="F679" s="42">
        <v>677</v>
      </c>
      <c r="G679" s="42">
        <f t="shared" ca="1" si="20"/>
        <v>0.8966290037848158</v>
      </c>
      <c r="H679" s="42">
        <f t="shared" ca="1" si="21"/>
        <v>162.64349522633324</v>
      </c>
    </row>
    <row r="680" spans="6:8" x14ac:dyDescent="0.25">
      <c r="F680" s="42">
        <v>678</v>
      </c>
      <c r="G680" s="42">
        <f t="shared" ca="1" si="20"/>
        <v>0.76200112864689007</v>
      </c>
      <c r="H680" s="42">
        <f t="shared" ca="1" si="21"/>
        <v>143.31680351932343</v>
      </c>
    </row>
    <row r="681" spans="6:8" x14ac:dyDescent="0.25">
      <c r="F681" s="42">
        <v>679</v>
      </c>
      <c r="G681" s="42">
        <f t="shared" ca="1" si="20"/>
        <v>0.27544976407123811</v>
      </c>
      <c r="H681" s="42">
        <f t="shared" ca="1" si="21"/>
        <v>99.790037925684913</v>
      </c>
    </row>
    <row r="682" spans="6:8" x14ac:dyDescent="0.25">
      <c r="F682" s="42">
        <v>680</v>
      </c>
      <c r="G682" s="42">
        <f t="shared" ca="1" si="20"/>
        <v>9.8802670467548204E-3</v>
      </c>
      <c r="H682" s="42">
        <f t="shared" ca="1" si="21"/>
        <v>59.429867624775724</v>
      </c>
    </row>
    <row r="683" spans="6:8" x14ac:dyDescent="0.25">
      <c r="F683" s="42">
        <v>681</v>
      </c>
      <c r="G683" s="42">
        <f t="shared" ca="1" si="20"/>
        <v>7.1201742944370094E-2</v>
      </c>
      <c r="H683" s="42">
        <f t="shared" ca="1" si="21"/>
        <v>75.314337567855318</v>
      </c>
    </row>
    <row r="684" spans="6:8" x14ac:dyDescent="0.25">
      <c r="F684" s="42">
        <v>682</v>
      </c>
      <c r="G684" s="42">
        <f t="shared" ca="1" si="20"/>
        <v>0.795196112095371</v>
      </c>
      <c r="H684" s="42">
        <f t="shared" ca="1" si="21"/>
        <v>147.41813538193523</v>
      </c>
    </row>
    <row r="685" spans="6:8" x14ac:dyDescent="0.25">
      <c r="F685" s="42">
        <v>683</v>
      </c>
      <c r="G685" s="42">
        <f t="shared" ca="1" si="20"/>
        <v>0.14481258341625491</v>
      </c>
      <c r="H685" s="42">
        <f t="shared" ca="1" si="21"/>
        <v>86.101430037413948</v>
      </c>
    </row>
    <row r="686" spans="6:8" x14ac:dyDescent="0.25">
      <c r="F686" s="42">
        <v>684</v>
      </c>
      <c r="G686" s="42">
        <f t="shared" ca="1" si="20"/>
        <v>0.67312104599311684</v>
      </c>
      <c r="H686" s="42">
        <f t="shared" ca="1" si="21"/>
        <v>133.57059477089291</v>
      </c>
    </row>
    <row r="687" spans="6:8" x14ac:dyDescent="0.25">
      <c r="F687" s="42">
        <v>685</v>
      </c>
      <c r="G687" s="42">
        <f t="shared" ca="1" si="20"/>
        <v>0.80125259016784045</v>
      </c>
      <c r="H687" s="42">
        <f t="shared" ca="1" si="21"/>
        <v>148.20144758070788</v>
      </c>
    </row>
    <row r="688" spans="6:8" x14ac:dyDescent="0.25">
      <c r="F688" s="42">
        <v>686</v>
      </c>
      <c r="G688" s="42">
        <f t="shared" ca="1" si="20"/>
        <v>0.70192892780715399</v>
      </c>
      <c r="H688" s="42">
        <f t="shared" ca="1" si="21"/>
        <v>136.56531331673955</v>
      </c>
    </row>
    <row r="689" spans="6:8" x14ac:dyDescent="0.25">
      <c r="F689" s="42">
        <v>687</v>
      </c>
      <c r="G689" s="42">
        <f t="shared" ca="1" si="20"/>
        <v>0.54880108425682461</v>
      </c>
      <c r="H689" s="42">
        <f t="shared" ca="1" si="21"/>
        <v>121.95395357525874</v>
      </c>
    </row>
    <row r="690" spans="6:8" x14ac:dyDescent="0.25">
      <c r="F690" s="42">
        <v>688</v>
      </c>
      <c r="G690" s="42">
        <f t="shared" ca="1" si="20"/>
        <v>0.34338074225741122</v>
      </c>
      <c r="H690" s="42">
        <f t="shared" ca="1" si="21"/>
        <v>105.59160620378495</v>
      </c>
    </row>
    <row r="691" spans="6:8" x14ac:dyDescent="0.25">
      <c r="F691" s="42">
        <v>689</v>
      </c>
      <c r="G691" s="42">
        <f t="shared" ca="1" si="20"/>
        <v>0.52345543194337252</v>
      </c>
      <c r="H691" s="42">
        <f t="shared" ca="1" si="21"/>
        <v>119.79182293079793</v>
      </c>
    </row>
    <row r="692" spans="6:8" x14ac:dyDescent="0.25">
      <c r="F692" s="42">
        <v>690</v>
      </c>
      <c r="G692" s="42">
        <f t="shared" ca="1" si="20"/>
        <v>0.15151824191438346</v>
      </c>
      <c r="H692" s="42">
        <f t="shared" ca="1" si="21"/>
        <v>86.927823889710197</v>
      </c>
    </row>
    <row r="693" spans="6:8" x14ac:dyDescent="0.25">
      <c r="F693" s="42">
        <v>691</v>
      </c>
      <c r="G693" s="42">
        <f t="shared" ca="1" si="20"/>
        <v>0.59048900111389091</v>
      </c>
      <c r="H693" s="42">
        <f t="shared" ca="1" si="21"/>
        <v>125.64679909403716</v>
      </c>
    </row>
    <row r="694" spans="6:8" x14ac:dyDescent="0.25">
      <c r="F694" s="42">
        <v>692</v>
      </c>
      <c r="G694" s="42">
        <f t="shared" ca="1" si="20"/>
        <v>0.48312674088123309</v>
      </c>
      <c r="H694" s="42">
        <f t="shared" ca="1" si="21"/>
        <v>116.46683893145577</v>
      </c>
    </row>
    <row r="695" spans="6:8" x14ac:dyDescent="0.25">
      <c r="F695" s="42">
        <v>693</v>
      </c>
      <c r="G695" s="42">
        <f t="shared" ca="1" si="20"/>
        <v>0.33173495398791708</v>
      </c>
      <c r="H695" s="42">
        <f t="shared" ca="1" si="21"/>
        <v>104.6407776838073</v>
      </c>
    </row>
    <row r="696" spans="6:8" x14ac:dyDescent="0.25">
      <c r="F696" s="42">
        <v>694</v>
      </c>
      <c r="G696" s="42">
        <f t="shared" ca="1" si="20"/>
        <v>0.98582722857711325</v>
      </c>
      <c r="H696" s="42">
        <f t="shared" ca="1" si="21"/>
        <v>186.16770394298288</v>
      </c>
    </row>
    <row r="697" spans="6:8" x14ac:dyDescent="0.25">
      <c r="F697" s="42">
        <v>695</v>
      </c>
      <c r="G697" s="42">
        <f t="shared" ca="1" si="20"/>
        <v>0.58806621834495321</v>
      </c>
      <c r="H697" s="42">
        <f t="shared" ca="1" si="21"/>
        <v>125.42717618097642</v>
      </c>
    </row>
    <row r="698" spans="6:8" x14ac:dyDescent="0.25">
      <c r="F698" s="42">
        <v>696</v>
      </c>
      <c r="G698" s="42">
        <f t="shared" ca="1" si="20"/>
        <v>0.94601895520390389</v>
      </c>
      <c r="H698" s="42">
        <f t="shared" ca="1" si="21"/>
        <v>173.00473921690516</v>
      </c>
    </row>
    <row r="699" spans="6:8" x14ac:dyDescent="0.25">
      <c r="F699" s="42">
        <v>697</v>
      </c>
      <c r="G699" s="42">
        <f t="shared" ca="1" si="20"/>
        <v>0.62663819485728067</v>
      </c>
      <c r="H699" s="42">
        <f t="shared" ca="1" si="21"/>
        <v>129.0043355589462</v>
      </c>
    </row>
    <row r="700" spans="6:8" x14ac:dyDescent="0.25">
      <c r="F700" s="42">
        <v>698</v>
      </c>
      <c r="G700" s="42">
        <f t="shared" ca="1" si="20"/>
        <v>0.16638689555404595</v>
      </c>
      <c r="H700" s="42">
        <f t="shared" ca="1" si="21"/>
        <v>88.697313343259552</v>
      </c>
    </row>
    <row r="701" spans="6:8" x14ac:dyDescent="0.25">
      <c r="F701" s="42">
        <v>699</v>
      </c>
      <c r="G701" s="42">
        <f t="shared" ca="1" si="20"/>
        <v>0.59585292878541596</v>
      </c>
      <c r="H701" s="42">
        <f t="shared" ca="1" si="21"/>
        <v>126.13535716327544</v>
      </c>
    </row>
    <row r="702" spans="6:8" x14ac:dyDescent="0.25">
      <c r="F702" s="42">
        <v>700</v>
      </c>
      <c r="G702" s="42">
        <f t="shared" ca="1" si="20"/>
        <v>0.80004209234881385</v>
      </c>
      <c r="H702" s="42">
        <f t="shared" ca="1" si="21"/>
        <v>148.04394401716954</v>
      </c>
    </row>
    <row r="703" spans="6:8" x14ac:dyDescent="0.25">
      <c r="F703" s="42">
        <v>701</v>
      </c>
      <c r="G703" s="42">
        <f t="shared" ca="1" si="20"/>
        <v>0.23318151477515225</v>
      </c>
      <c r="H703" s="42">
        <f t="shared" ca="1" si="21"/>
        <v>95.810846237287194</v>
      </c>
    </row>
    <row r="704" spans="6:8" x14ac:dyDescent="0.25">
      <c r="F704" s="42">
        <v>702</v>
      </c>
      <c r="G704" s="42">
        <f t="shared" ca="1" si="20"/>
        <v>0.31480870389820881</v>
      </c>
      <c r="H704" s="42">
        <f t="shared" ca="1" si="21"/>
        <v>103.22854812113401</v>
      </c>
    </row>
    <row r="705" spans="6:8" x14ac:dyDescent="0.25">
      <c r="F705" s="42">
        <v>703</v>
      </c>
      <c r="G705" s="42">
        <f t="shared" ca="1" si="20"/>
        <v>0.28535209010123963</v>
      </c>
      <c r="H705" s="42">
        <f t="shared" ca="1" si="21"/>
        <v>100.67710341871521</v>
      </c>
    </row>
    <row r="706" spans="6:8" x14ac:dyDescent="0.25">
      <c r="F706" s="42">
        <v>704</v>
      </c>
      <c r="G706" s="42">
        <f t="shared" ca="1" si="20"/>
        <v>0.12881168094341344</v>
      </c>
      <c r="H706" s="42">
        <f t="shared" ca="1" si="21"/>
        <v>84.048570138710971</v>
      </c>
    </row>
    <row r="707" spans="6:8" x14ac:dyDescent="0.25">
      <c r="F707" s="42">
        <v>705</v>
      </c>
      <c r="G707" s="42">
        <f t="shared" ref="G707:G770" ca="1" si="22">RAND()</f>
        <v>9.9725157360672445E-2</v>
      </c>
      <c r="H707" s="42">
        <f t="shared" ref="H707:H770" ca="1" si="23">IF(G707&lt;(($D$4-$D$2)/($D$3-$D$2)),$D$2+SQRT(G707*($D$3-$D$2)*($D$4-$D$2)),$D$3-SQRT((1-G707)*($D$3-$D$2)*($D$3-$D$4)))</f>
        <v>79.958745238177983</v>
      </c>
    </row>
    <row r="708" spans="6:8" x14ac:dyDescent="0.25">
      <c r="F708" s="42">
        <v>706</v>
      </c>
      <c r="G708" s="42">
        <f t="shared" ca="1" si="22"/>
        <v>0.91408221000835155</v>
      </c>
      <c r="H708" s="42">
        <f t="shared" ca="1" si="23"/>
        <v>165.94283974129297</v>
      </c>
    </row>
    <row r="709" spans="6:8" x14ac:dyDescent="0.25">
      <c r="F709" s="42">
        <v>707</v>
      </c>
      <c r="G709" s="42">
        <f t="shared" ca="1" si="22"/>
        <v>0.58591756039670861</v>
      </c>
      <c r="H709" s="42">
        <f t="shared" ca="1" si="23"/>
        <v>125.23294218277388</v>
      </c>
    </row>
    <row r="710" spans="6:8" x14ac:dyDescent="0.25">
      <c r="F710" s="42">
        <v>708</v>
      </c>
      <c r="G710" s="42">
        <f t="shared" ca="1" si="22"/>
        <v>3.8677212648660864E-2</v>
      </c>
      <c r="H710" s="42">
        <f t="shared" ca="1" si="23"/>
        <v>68.657301890625774</v>
      </c>
    </row>
    <row r="711" spans="6:8" x14ac:dyDescent="0.25">
      <c r="F711" s="42">
        <v>709</v>
      </c>
      <c r="G711" s="42">
        <f t="shared" ca="1" si="22"/>
        <v>0.38553623178891661</v>
      </c>
      <c r="H711" s="42">
        <f t="shared" ca="1" si="23"/>
        <v>108.90522970076807</v>
      </c>
    </row>
    <row r="712" spans="6:8" x14ac:dyDescent="0.25">
      <c r="F712" s="42">
        <v>710</v>
      </c>
      <c r="G712" s="42">
        <f t="shared" ca="1" si="22"/>
        <v>5.0266552265816999E-2</v>
      </c>
      <c r="H712" s="42">
        <f t="shared" ca="1" si="23"/>
        <v>71.269672550191103</v>
      </c>
    </row>
    <row r="713" spans="6:8" x14ac:dyDescent="0.25">
      <c r="F713" s="42">
        <v>711</v>
      </c>
      <c r="G713" s="42">
        <f t="shared" ca="1" si="22"/>
        <v>0.86641586178281715</v>
      </c>
      <c r="H713" s="42">
        <f t="shared" ca="1" si="23"/>
        <v>157.53370906316437</v>
      </c>
    </row>
    <row r="714" spans="6:8" x14ac:dyDescent="0.25">
      <c r="F714" s="42">
        <v>712</v>
      </c>
      <c r="G714" s="42">
        <f t="shared" ca="1" si="22"/>
        <v>0.52451943352371522</v>
      </c>
      <c r="H714" s="42">
        <f t="shared" ca="1" si="23"/>
        <v>119.88141509343887</v>
      </c>
    </row>
    <row r="715" spans="6:8" x14ac:dyDescent="0.25">
      <c r="F715" s="42">
        <v>713</v>
      </c>
      <c r="G715" s="42">
        <f t="shared" ca="1" si="22"/>
        <v>0.31736585713267462</v>
      </c>
      <c r="H715" s="42">
        <f t="shared" ca="1" si="23"/>
        <v>103.44429543173032</v>
      </c>
    </row>
    <row r="716" spans="6:8" x14ac:dyDescent="0.25">
      <c r="F716" s="42">
        <v>714</v>
      </c>
      <c r="G716" s="42">
        <f t="shared" ca="1" si="22"/>
        <v>0.97939815021617083</v>
      </c>
      <c r="H716" s="42">
        <f t="shared" ca="1" si="23"/>
        <v>183.32292075686831</v>
      </c>
    </row>
    <row r="717" spans="6:8" x14ac:dyDescent="0.25">
      <c r="F717" s="42">
        <v>715</v>
      </c>
      <c r="G717" s="42">
        <f t="shared" ca="1" si="22"/>
        <v>3.757295428347418E-2</v>
      </c>
      <c r="H717" s="42">
        <f t="shared" ca="1" si="23"/>
        <v>68.389034464899666</v>
      </c>
    </row>
    <row r="718" spans="6:8" x14ac:dyDescent="0.25">
      <c r="F718" s="42">
        <v>716</v>
      </c>
      <c r="G718" s="42">
        <f t="shared" ca="1" si="22"/>
        <v>0.49474879630304447</v>
      </c>
      <c r="H718" s="42">
        <f t="shared" ca="1" si="23"/>
        <v>117.41131282125318</v>
      </c>
    </row>
    <row r="719" spans="6:8" x14ac:dyDescent="0.25">
      <c r="F719" s="42">
        <v>717</v>
      </c>
      <c r="G719" s="42">
        <f t="shared" ca="1" si="22"/>
        <v>0.8051747992869609</v>
      </c>
      <c r="H719" s="42">
        <f t="shared" ca="1" si="23"/>
        <v>148.71510739383353</v>
      </c>
    </row>
    <row r="720" spans="6:8" x14ac:dyDescent="0.25">
      <c r="F720" s="42">
        <v>718</v>
      </c>
      <c r="G720" s="42">
        <f t="shared" ca="1" si="22"/>
        <v>5.5499881390048134E-2</v>
      </c>
      <c r="H720" s="42">
        <f t="shared" ca="1" si="23"/>
        <v>72.349472756878029</v>
      </c>
    </row>
    <row r="721" spans="6:8" x14ac:dyDescent="0.25">
      <c r="F721" s="42">
        <v>719</v>
      </c>
      <c r="G721" s="42">
        <f t="shared" ca="1" si="22"/>
        <v>0.7934777223459224</v>
      </c>
      <c r="H721" s="42">
        <f t="shared" ca="1" si="23"/>
        <v>147.1980043148931</v>
      </c>
    </row>
    <row r="722" spans="6:8" x14ac:dyDescent="0.25">
      <c r="F722" s="42">
        <v>720</v>
      </c>
      <c r="G722" s="42">
        <f t="shared" ca="1" si="22"/>
        <v>0.29644230457834375</v>
      </c>
      <c r="H722" s="42">
        <f t="shared" ca="1" si="23"/>
        <v>101.65249985436421</v>
      </c>
    </row>
    <row r="723" spans="6:8" x14ac:dyDescent="0.25">
      <c r="F723" s="42">
        <v>721</v>
      </c>
      <c r="G723" s="42">
        <f t="shared" ca="1" si="22"/>
        <v>3.6245687677697314E-3</v>
      </c>
      <c r="H723" s="42">
        <f t="shared" ca="1" si="23"/>
        <v>55.711490077898027</v>
      </c>
    </row>
    <row r="724" spans="6:8" x14ac:dyDescent="0.25">
      <c r="F724" s="42">
        <v>722</v>
      </c>
      <c r="G724" s="42">
        <f t="shared" ca="1" si="22"/>
        <v>6.7627101125853795E-2</v>
      </c>
      <c r="H724" s="42">
        <f t="shared" ca="1" si="23"/>
        <v>74.670709558759839</v>
      </c>
    </row>
    <row r="725" spans="6:8" x14ac:dyDescent="0.25">
      <c r="F725" s="42">
        <v>723</v>
      </c>
      <c r="G725" s="42">
        <f t="shared" ca="1" si="22"/>
        <v>0.99380802697977622</v>
      </c>
      <c r="H725" s="42">
        <f t="shared" ca="1" si="23"/>
        <v>190.85715384724094</v>
      </c>
    </row>
    <row r="726" spans="6:8" x14ac:dyDescent="0.25">
      <c r="F726" s="42">
        <v>724</v>
      </c>
      <c r="G726" s="42">
        <f t="shared" ca="1" si="22"/>
        <v>8.2971777681277836E-2</v>
      </c>
      <c r="H726" s="42">
        <f t="shared" ca="1" si="23"/>
        <v>77.32665363946893</v>
      </c>
    </row>
    <row r="727" spans="6:8" x14ac:dyDescent="0.25">
      <c r="F727" s="42">
        <v>725</v>
      </c>
      <c r="G727" s="42">
        <f t="shared" ca="1" si="22"/>
        <v>0.83554013690928719</v>
      </c>
      <c r="H727" s="42">
        <f t="shared" ca="1" si="23"/>
        <v>152.88091520705626</v>
      </c>
    </row>
    <row r="728" spans="6:8" x14ac:dyDescent="0.25">
      <c r="F728" s="42">
        <v>726</v>
      </c>
      <c r="G728" s="42">
        <f t="shared" ca="1" si="22"/>
        <v>8.6932161411293896E-2</v>
      </c>
      <c r="H728" s="42">
        <f t="shared" ca="1" si="23"/>
        <v>77.971225441543396</v>
      </c>
    </row>
    <row r="729" spans="6:8" x14ac:dyDescent="0.25">
      <c r="F729" s="42">
        <v>727</v>
      </c>
      <c r="G729" s="42">
        <f t="shared" ca="1" si="22"/>
        <v>0.6595308240546186</v>
      </c>
      <c r="H729" s="42">
        <f t="shared" ca="1" si="23"/>
        <v>132.20373258605863</v>
      </c>
    </row>
    <row r="730" spans="6:8" x14ac:dyDescent="0.25">
      <c r="F730" s="42">
        <v>728</v>
      </c>
      <c r="G730" s="42">
        <f t="shared" ca="1" si="22"/>
        <v>0.95555950646424026</v>
      </c>
      <c r="H730" s="42">
        <f t="shared" ca="1" si="23"/>
        <v>175.50619133877387</v>
      </c>
    </row>
    <row r="731" spans="6:8" x14ac:dyDescent="0.25">
      <c r="F731" s="42">
        <v>729</v>
      </c>
      <c r="G731" s="42">
        <f t="shared" ca="1" si="22"/>
        <v>5.7779004735574069E-2</v>
      </c>
      <c r="H731" s="42">
        <f t="shared" ca="1" si="23"/>
        <v>72.803750626161616</v>
      </c>
    </row>
    <row r="732" spans="6:8" x14ac:dyDescent="0.25">
      <c r="F732" s="42">
        <v>730</v>
      </c>
      <c r="G732" s="42">
        <f t="shared" ca="1" si="22"/>
        <v>0.7842266151767745</v>
      </c>
      <c r="H732" s="42">
        <f t="shared" ca="1" si="23"/>
        <v>146.02833433074773</v>
      </c>
    </row>
    <row r="733" spans="6:8" x14ac:dyDescent="0.25">
      <c r="F733" s="42">
        <v>731</v>
      </c>
      <c r="G733" s="42">
        <f t="shared" ca="1" si="22"/>
        <v>0.56723244545307072</v>
      </c>
      <c r="H733" s="42">
        <f t="shared" ca="1" si="23"/>
        <v>123.56465486187986</v>
      </c>
    </row>
    <row r="734" spans="6:8" x14ac:dyDescent="0.25">
      <c r="F734" s="42">
        <v>732</v>
      </c>
      <c r="G734" s="42">
        <f t="shared" ca="1" si="22"/>
        <v>0.31771168256747828</v>
      </c>
      <c r="H734" s="42">
        <f t="shared" ca="1" si="23"/>
        <v>103.47340594264877</v>
      </c>
    </row>
    <row r="735" spans="6:8" x14ac:dyDescent="0.25">
      <c r="F735" s="42">
        <v>733</v>
      </c>
      <c r="G735" s="42">
        <f t="shared" ca="1" si="22"/>
        <v>0.18882714429901959</v>
      </c>
      <c r="H735" s="42">
        <f t="shared" ca="1" si="23"/>
        <v>91.224316837167549</v>
      </c>
    </row>
    <row r="736" spans="6:8" x14ac:dyDescent="0.25">
      <c r="F736" s="42">
        <v>734</v>
      </c>
      <c r="G736" s="42">
        <f t="shared" ca="1" si="22"/>
        <v>2.5307329311360927E-2</v>
      </c>
      <c r="H736" s="42">
        <f t="shared" ca="1" si="23"/>
        <v>65.091917167883224</v>
      </c>
    </row>
    <row r="737" spans="6:8" x14ac:dyDescent="0.25">
      <c r="F737" s="42">
        <v>735</v>
      </c>
      <c r="G737" s="42">
        <f t="shared" ca="1" si="22"/>
        <v>0.98976736661639031</v>
      </c>
      <c r="H737" s="42">
        <f t="shared" ca="1" si="23"/>
        <v>188.2466791637967</v>
      </c>
    </row>
    <row r="738" spans="6:8" x14ac:dyDescent="0.25">
      <c r="F738" s="42">
        <v>736</v>
      </c>
      <c r="G738" s="42">
        <f t="shared" ca="1" si="22"/>
        <v>3.7915442340521466E-3</v>
      </c>
      <c r="H738" s="42">
        <f t="shared" ca="1" si="23"/>
        <v>55.841566408632985</v>
      </c>
    </row>
    <row r="739" spans="6:8" x14ac:dyDescent="0.25">
      <c r="F739" s="42">
        <v>737</v>
      </c>
      <c r="G739" s="42">
        <f t="shared" ca="1" si="22"/>
        <v>0.74003969263723524</v>
      </c>
      <c r="H739" s="42">
        <f t="shared" ca="1" si="23"/>
        <v>140.75926950655213</v>
      </c>
    </row>
    <row r="740" spans="6:8" x14ac:dyDescent="0.25">
      <c r="F740" s="42">
        <v>738</v>
      </c>
      <c r="G740" s="42">
        <f t="shared" ca="1" si="22"/>
        <v>0.2170998748609142</v>
      </c>
      <c r="H740" s="42">
        <f t="shared" ca="1" si="23"/>
        <v>94.202928339061742</v>
      </c>
    </row>
    <row r="741" spans="6:8" x14ac:dyDescent="0.25">
      <c r="F741" s="42">
        <v>739</v>
      </c>
      <c r="G741" s="42">
        <f t="shared" ca="1" si="22"/>
        <v>0.96711067055092281</v>
      </c>
      <c r="H741" s="42">
        <f t="shared" ca="1" si="23"/>
        <v>178.9285513653536</v>
      </c>
    </row>
    <row r="742" spans="6:8" x14ac:dyDescent="0.25">
      <c r="F742" s="42">
        <v>740</v>
      </c>
      <c r="G742" s="42">
        <f t="shared" ca="1" si="22"/>
        <v>0.70046916651299262</v>
      </c>
      <c r="H742" s="42">
        <f t="shared" ca="1" si="23"/>
        <v>136.41017178766245</v>
      </c>
    </row>
    <row r="743" spans="6:8" x14ac:dyDescent="0.25">
      <c r="F743" s="42">
        <v>741</v>
      </c>
      <c r="G743" s="42">
        <f t="shared" ca="1" si="22"/>
        <v>0.89406582595734119</v>
      </c>
      <c r="H743" s="42">
        <f t="shared" ca="1" si="23"/>
        <v>162.18318694580552</v>
      </c>
    </row>
    <row r="744" spans="6:8" x14ac:dyDescent="0.25">
      <c r="F744" s="42">
        <v>742</v>
      </c>
      <c r="G744" s="42">
        <f t="shared" ca="1" si="22"/>
        <v>0.57128261265173308</v>
      </c>
      <c r="H744" s="42">
        <f t="shared" ca="1" si="23"/>
        <v>123.92316562052807</v>
      </c>
    </row>
    <row r="745" spans="6:8" x14ac:dyDescent="0.25">
      <c r="F745" s="42">
        <v>743</v>
      </c>
      <c r="G745" s="42">
        <f t="shared" ca="1" si="22"/>
        <v>0.80721298159031807</v>
      </c>
      <c r="H745" s="42">
        <f t="shared" ca="1" si="23"/>
        <v>148.9840735796094</v>
      </c>
    </row>
    <row r="746" spans="6:8" x14ac:dyDescent="0.25">
      <c r="F746" s="42">
        <v>744</v>
      </c>
      <c r="G746" s="42">
        <f t="shared" ca="1" si="22"/>
        <v>0.56614404356022219</v>
      </c>
      <c r="H746" s="42">
        <f t="shared" ca="1" si="23"/>
        <v>123.46859852363214</v>
      </c>
    </row>
    <row r="747" spans="6:8" x14ac:dyDescent="0.25">
      <c r="F747" s="42">
        <v>745</v>
      </c>
      <c r="G747" s="42">
        <f t="shared" ca="1" si="22"/>
        <v>0.86758338537673119</v>
      </c>
      <c r="H747" s="42">
        <f t="shared" ca="1" si="23"/>
        <v>157.71969374029879</v>
      </c>
    </row>
    <row r="748" spans="6:8" x14ac:dyDescent="0.25">
      <c r="F748" s="42">
        <v>746</v>
      </c>
      <c r="G748" s="42">
        <f t="shared" ca="1" si="22"/>
        <v>7.8860675201459118E-2</v>
      </c>
      <c r="H748" s="42">
        <f t="shared" ca="1" si="23"/>
        <v>76.641059979158712</v>
      </c>
    </row>
    <row r="749" spans="6:8" x14ac:dyDescent="0.25">
      <c r="F749" s="42">
        <v>747</v>
      </c>
      <c r="G749" s="42">
        <f t="shared" ca="1" si="22"/>
        <v>0.82629048210114631</v>
      </c>
      <c r="H749" s="42">
        <f t="shared" ca="1" si="23"/>
        <v>151.57398951354216</v>
      </c>
    </row>
    <row r="750" spans="6:8" x14ac:dyDescent="0.25">
      <c r="F750" s="42">
        <v>748</v>
      </c>
      <c r="G750" s="42">
        <f t="shared" ca="1" si="22"/>
        <v>0.23231323564042516</v>
      </c>
      <c r="H750" s="42">
        <f t="shared" ca="1" si="23"/>
        <v>95.72547562096895</v>
      </c>
    </row>
    <row r="751" spans="6:8" x14ac:dyDescent="0.25">
      <c r="F751" s="42">
        <v>749</v>
      </c>
      <c r="G751" s="42">
        <f t="shared" ca="1" si="22"/>
        <v>0.62948526957674478</v>
      </c>
      <c r="H751" s="42">
        <f t="shared" ca="1" si="23"/>
        <v>129.27554269763573</v>
      </c>
    </row>
    <row r="752" spans="6:8" x14ac:dyDescent="0.25">
      <c r="F752" s="42">
        <v>750</v>
      </c>
      <c r="G752" s="42">
        <f t="shared" ca="1" si="22"/>
        <v>0.6553966915057271</v>
      </c>
      <c r="H752" s="42">
        <f t="shared" ca="1" si="23"/>
        <v>131.79336788352117</v>
      </c>
    </row>
    <row r="753" spans="6:8" x14ac:dyDescent="0.25">
      <c r="F753" s="42">
        <v>751</v>
      </c>
      <c r="G753" s="42">
        <f t="shared" ca="1" si="22"/>
        <v>0.3116732440318003</v>
      </c>
      <c r="H753" s="42">
        <f t="shared" ca="1" si="23"/>
        <v>102.9628095580871</v>
      </c>
    </row>
    <row r="754" spans="6:8" x14ac:dyDescent="0.25">
      <c r="F754" s="42">
        <v>752</v>
      </c>
      <c r="G754" s="42">
        <f t="shared" ca="1" si="22"/>
        <v>0.84651565725714772</v>
      </c>
      <c r="H754" s="42">
        <f t="shared" ca="1" si="23"/>
        <v>154.48034900146416</v>
      </c>
    </row>
    <row r="755" spans="6:8" x14ac:dyDescent="0.25">
      <c r="F755" s="42">
        <v>753</v>
      </c>
      <c r="G755" s="42">
        <f t="shared" ca="1" si="22"/>
        <v>0.7102855023536041</v>
      </c>
      <c r="H755" s="42">
        <f t="shared" ca="1" si="23"/>
        <v>137.46084651815036</v>
      </c>
    </row>
    <row r="756" spans="6:8" x14ac:dyDescent="0.25">
      <c r="F756" s="42">
        <v>754</v>
      </c>
      <c r="G756" s="42">
        <f t="shared" ca="1" si="22"/>
        <v>0.18909463221973866</v>
      </c>
      <c r="H756" s="42">
        <f t="shared" ca="1" si="23"/>
        <v>91.253505184137367</v>
      </c>
    </row>
    <row r="757" spans="6:8" x14ac:dyDescent="0.25">
      <c r="F757" s="42">
        <v>755</v>
      </c>
      <c r="G757" s="42">
        <f t="shared" ca="1" si="22"/>
        <v>0.52694947551779769</v>
      </c>
      <c r="H757" s="42">
        <f t="shared" ca="1" si="23"/>
        <v>120.0864086621698</v>
      </c>
    </row>
    <row r="758" spans="6:8" x14ac:dyDescent="0.25">
      <c r="F758" s="42">
        <v>756</v>
      </c>
      <c r="G758" s="42">
        <f t="shared" ca="1" si="22"/>
        <v>0.69954905275847556</v>
      </c>
      <c r="H758" s="42">
        <f t="shared" ca="1" si="23"/>
        <v>136.31257747592088</v>
      </c>
    </row>
    <row r="759" spans="6:8" x14ac:dyDescent="0.25">
      <c r="F759" s="42">
        <v>757</v>
      </c>
      <c r="G759" s="42">
        <f t="shared" ca="1" si="22"/>
        <v>0.81541556886283462</v>
      </c>
      <c r="H759" s="42">
        <f t="shared" ca="1" si="23"/>
        <v>150.08116767840284</v>
      </c>
    </row>
    <row r="760" spans="6:8" x14ac:dyDescent="0.25">
      <c r="F760" s="42">
        <v>758</v>
      </c>
      <c r="G760" s="42">
        <f t="shared" ca="1" si="22"/>
        <v>0.77943349526554606</v>
      </c>
      <c r="H760" s="42">
        <f t="shared" ca="1" si="23"/>
        <v>145.43217235481032</v>
      </c>
    </row>
    <row r="761" spans="6:8" x14ac:dyDescent="0.25">
      <c r="F761" s="42">
        <v>759</v>
      </c>
      <c r="G761" s="42">
        <f t="shared" ca="1" si="22"/>
        <v>0.85903561895662828</v>
      </c>
      <c r="H761" s="42">
        <f t="shared" ca="1" si="23"/>
        <v>156.37639235361755</v>
      </c>
    </row>
    <row r="762" spans="6:8" x14ac:dyDescent="0.25">
      <c r="F762" s="42">
        <v>760</v>
      </c>
      <c r="G762" s="42">
        <f t="shared" ca="1" si="22"/>
        <v>0.40354233367211556</v>
      </c>
      <c r="H762" s="42">
        <f t="shared" ca="1" si="23"/>
        <v>110.26606831623592</v>
      </c>
    </row>
    <row r="763" spans="6:8" x14ac:dyDescent="0.25">
      <c r="F763" s="42">
        <v>761</v>
      </c>
      <c r="G763" s="42">
        <f t="shared" ca="1" si="22"/>
        <v>0.9899027084439822</v>
      </c>
      <c r="H763" s="42">
        <f t="shared" ca="1" si="23"/>
        <v>188.32466548632374</v>
      </c>
    </row>
    <row r="764" spans="6:8" x14ac:dyDescent="0.25">
      <c r="F764" s="42">
        <v>762</v>
      </c>
      <c r="G764" s="42">
        <f t="shared" ca="1" si="22"/>
        <v>2.2526025487126122E-2</v>
      </c>
      <c r="H764" s="42">
        <f t="shared" ca="1" si="23"/>
        <v>64.238477073905585</v>
      </c>
    </row>
    <row r="765" spans="6:8" x14ac:dyDescent="0.25">
      <c r="F765" s="42">
        <v>763</v>
      </c>
      <c r="G765" s="42">
        <f t="shared" ca="1" si="22"/>
        <v>0.59986942806339616</v>
      </c>
      <c r="H765" s="42">
        <f t="shared" ca="1" si="23"/>
        <v>126.50331489690062</v>
      </c>
    </row>
    <row r="766" spans="6:8" x14ac:dyDescent="0.25">
      <c r="F766" s="42">
        <v>764</v>
      </c>
      <c r="G766" s="42">
        <f t="shared" ca="1" si="22"/>
        <v>0.79437365477673605</v>
      </c>
      <c r="H766" s="42">
        <f t="shared" ca="1" si="23"/>
        <v>147.31266128836964</v>
      </c>
    </row>
    <row r="767" spans="6:8" x14ac:dyDescent="0.25">
      <c r="F767" s="42">
        <v>765</v>
      </c>
      <c r="G767" s="42">
        <f t="shared" ca="1" si="22"/>
        <v>0.28058532955252646</v>
      </c>
      <c r="H767" s="42">
        <f t="shared" ca="1" si="23"/>
        <v>100.25204439595208</v>
      </c>
    </row>
    <row r="768" spans="6:8" x14ac:dyDescent="0.25">
      <c r="F768" s="42">
        <v>766</v>
      </c>
      <c r="G768" s="42">
        <f t="shared" ca="1" si="22"/>
        <v>0.63289521645811708</v>
      </c>
      <c r="H768" s="42">
        <f t="shared" ca="1" si="23"/>
        <v>129.60174307686717</v>
      </c>
    </row>
    <row r="769" spans="6:8" x14ac:dyDescent="0.25">
      <c r="F769" s="42">
        <v>767</v>
      </c>
      <c r="G769" s="42">
        <f t="shared" ca="1" si="22"/>
        <v>0.23793333070285916</v>
      </c>
      <c r="H769" s="42">
        <f t="shared" ca="1" si="23"/>
        <v>96.27526311460295</v>
      </c>
    </row>
    <row r="770" spans="6:8" x14ac:dyDescent="0.25">
      <c r="F770" s="42">
        <v>768</v>
      </c>
      <c r="G770" s="42">
        <f t="shared" ca="1" si="22"/>
        <v>0.41580389653139971</v>
      </c>
      <c r="H770" s="42">
        <f t="shared" ca="1" si="23"/>
        <v>111.19320185466597</v>
      </c>
    </row>
    <row r="771" spans="6:8" x14ac:dyDescent="0.25">
      <c r="F771" s="42">
        <v>769</v>
      </c>
      <c r="G771" s="42">
        <f t="shared" ref="G771:G834" ca="1" si="24">RAND()</f>
        <v>0.69024831310435475</v>
      </c>
      <c r="H771" s="42">
        <f t="shared" ref="H771:H834" ca="1" si="25">IF(G771&lt;(($D$4-$D$2)/($D$3-$D$2)),$D$2+SQRT(G771*($D$3-$D$2)*($D$4-$D$2)),$D$3-SQRT((1-G771)*($D$3-$D$2)*($D$3-$D$4)))</f>
        <v>135.33433853202141</v>
      </c>
    </row>
    <row r="772" spans="6:8" x14ac:dyDescent="0.25">
      <c r="F772" s="42">
        <v>770</v>
      </c>
      <c r="G772" s="42">
        <f t="shared" ca="1" si="24"/>
        <v>0.93454344724197913</v>
      </c>
      <c r="H772" s="42">
        <f t="shared" ca="1" si="25"/>
        <v>170.27352253910192</v>
      </c>
    </row>
    <row r="773" spans="6:8" x14ac:dyDescent="0.25">
      <c r="F773" s="42">
        <v>771</v>
      </c>
      <c r="G773" s="42">
        <f t="shared" ca="1" si="24"/>
        <v>0.87184189294764125</v>
      </c>
      <c r="H773" s="42">
        <f t="shared" ca="1" si="25"/>
        <v>158.40511515574491</v>
      </c>
    </row>
    <row r="774" spans="6:8" x14ac:dyDescent="0.25">
      <c r="F774" s="42">
        <v>772</v>
      </c>
      <c r="G774" s="42">
        <f t="shared" ca="1" si="24"/>
        <v>0.45505922397799603</v>
      </c>
      <c r="H774" s="42">
        <f t="shared" ca="1" si="25"/>
        <v>114.22878993335203</v>
      </c>
    </row>
    <row r="775" spans="6:8" x14ac:dyDescent="0.25">
      <c r="F775" s="42">
        <v>773</v>
      </c>
      <c r="G775" s="42">
        <f t="shared" ca="1" si="24"/>
        <v>0.38072538685696966</v>
      </c>
      <c r="H775" s="42">
        <f t="shared" ca="1" si="25"/>
        <v>108.53655679754939</v>
      </c>
    </row>
    <row r="776" spans="6:8" x14ac:dyDescent="0.25">
      <c r="F776" s="42">
        <v>774</v>
      </c>
      <c r="G776" s="42">
        <f t="shared" ca="1" si="24"/>
        <v>0.51235096309542172</v>
      </c>
      <c r="H776" s="42">
        <f t="shared" ca="1" si="25"/>
        <v>118.86269662965248</v>
      </c>
    </row>
    <row r="777" spans="6:8" x14ac:dyDescent="0.25">
      <c r="F777" s="42">
        <v>775</v>
      </c>
      <c r="G777" s="42">
        <f t="shared" ca="1" si="24"/>
        <v>0.26852724054633492</v>
      </c>
      <c r="H777" s="42">
        <f t="shared" ca="1" si="25"/>
        <v>99.160402408005311</v>
      </c>
    </row>
    <row r="778" spans="6:8" x14ac:dyDescent="0.25">
      <c r="F778" s="42">
        <v>776</v>
      </c>
      <c r="G778" s="42">
        <f t="shared" ca="1" si="24"/>
        <v>0.3649912607922261</v>
      </c>
      <c r="H778" s="42">
        <f t="shared" ca="1" si="25"/>
        <v>107.31423337295925</v>
      </c>
    </row>
    <row r="779" spans="6:8" x14ac:dyDescent="0.25">
      <c r="F779" s="42">
        <v>777</v>
      </c>
      <c r="G779" s="42">
        <f t="shared" ca="1" si="24"/>
        <v>0.47673482232654341</v>
      </c>
      <c r="H779" s="42">
        <f t="shared" ca="1" si="25"/>
        <v>115.95191912606414</v>
      </c>
    </row>
    <row r="780" spans="6:8" x14ac:dyDescent="0.25">
      <c r="F780" s="42">
        <v>778</v>
      </c>
      <c r="G780" s="42">
        <f t="shared" ca="1" si="24"/>
        <v>0.61524437930588183</v>
      </c>
      <c r="H780" s="42">
        <f t="shared" ca="1" si="25"/>
        <v>127.929195374475</v>
      </c>
    </row>
    <row r="781" spans="6:8" x14ac:dyDescent="0.25">
      <c r="F781" s="42">
        <v>779</v>
      </c>
      <c r="G781" s="42">
        <f t="shared" ca="1" si="24"/>
        <v>0.29337530826728586</v>
      </c>
      <c r="H781" s="42">
        <f t="shared" ca="1" si="25"/>
        <v>101.38460639535515</v>
      </c>
    </row>
    <row r="782" spans="6:8" x14ac:dyDescent="0.25">
      <c r="F782" s="42">
        <v>780</v>
      </c>
      <c r="G782" s="42">
        <f t="shared" ca="1" si="24"/>
        <v>0.43117174645648304</v>
      </c>
      <c r="H782" s="42">
        <f t="shared" ca="1" si="25"/>
        <v>112.36906126922136</v>
      </c>
    </row>
    <row r="783" spans="6:8" x14ac:dyDescent="0.25">
      <c r="F783" s="42">
        <v>781</v>
      </c>
      <c r="G783" s="42">
        <f t="shared" ca="1" si="24"/>
        <v>0.18394523105899396</v>
      </c>
      <c r="H783" s="42">
        <f t="shared" ca="1" si="25"/>
        <v>90.687923018150556</v>
      </c>
    </row>
    <row r="784" spans="6:8" x14ac:dyDescent="0.25">
      <c r="F784" s="42">
        <v>782</v>
      </c>
      <c r="G784" s="42">
        <f t="shared" ca="1" si="24"/>
        <v>0.13114173363688242</v>
      </c>
      <c r="H784" s="42">
        <f t="shared" ca="1" si="25"/>
        <v>84.355139393283537</v>
      </c>
    </row>
    <row r="785" spans="6:8" x14ac:dyDescent="0.25">
      <c r="F785" s="42">
        <v>783</v>
      </c>
      <c r="G785" s="42">
        <f t="shared" ca="1" si="24"/>
        <v>0.20731780520015242</v>
      </c>
      <c r="H785" s="42">
        <f t="shared" ca="1" si="25"/>
        <v>93.195604484731689</v>
      </c>
    </row>
    <row r="786" spans="6:8" x14ac:dyDescent="0.25">
      <c r="F786" s="42">
        <v>784</v>
      </c>
      <c r="G786" s="42">
        <f t="shared" ca="1" si="24"/>
        <v>0.923453941935103</v>
      </c>
      <c r="H786" s="42">
        <f t="shared" ca="1" si="25"/>
        <v>167.85389939858788</v>
      </c>
    </row>
    <row r="787" spans="6:8" x14ac:dyDescent="0.25">
      <c r="F787" s="42">
        <v>785</v>
      </c>
      <c r="G787" s="42">
        <f t="shared" ca="1" si="24"/>
        <v>0.36944728896487022</v>
      </c>
      <c r="H787" s="42">
        <f t="shared" ca="1" si="25"/>
        <v>107.66303495900846</v>
      </c>
    </row>
    <row r="788" spans="6:8" x14ac:dyDescent="0.25">
      <c r="F788" s="42">
        <v>786</v>
      </c>
      <c r="G788" s="42">
        <f t="shared" ca="1" si="24"/>
        <v>0.34661834137206915</v>
      </c>
      <c r="H788" s="42">
        <f t="shared" ca="1" si="25"/>
        <v>105.85306681238393</v>
      </c>
    </row>
    <row r="789" spans="6:8" x14ac:dyDescent="0.25">
      <c r="F789" s="42">
        <v>787</v>
      </c>
      <c r="G789" s="42">
        <f t="shared" ca="1" si="24"/>
        <v>0.41268591664080501</v>
      </c>
      <c r="H789" s="42">
        <f t="shared" ca="1" si="25"/>
        <v>110.9565267672631</v>
      </c>
    </row>
    <row r="790" spans="6:8" x14ac:dyDescent="0.25">
      <c r="F790" s="42">
        <v>788</v>
      </c>
      <c r="G790" s="42">
        <f t="shared" ca="1" si="24"/>
        <v>0.68971162125204999</v>
      </c>
      <c r="H790" s="42">
        <f t="shared" ca="1" si="25"/>
        <v>135.27834123651246</v>
      </c>
    </row>
    <row r="791" spans="6:8" x14ac:dyDescent="0.25">
      <c r="F791" s="42">
        <v>789</v>
      </c>
      <c r="G791" s="42">
        <f t="shared" ca="1" si="24"/>
        <v>4.8128426093986265E-3</v>
      </c>
      <c r="H791" s="42">
        <f t="shared" ca="1" si="25"/>
        <v>56.581457550162249</v>
      </c>
    </row>
    <row r="792" spans="6:8" x14ac:dyDescent="0.25">
      <c r="F792" s="42">
        <v>790</v>
      </c>
      <c r="G792" s="42">
        <f t="shared" ca="1" si="24"/>
        <v>0.76502135729500687</v>
      </c>
      <c r="H792" s="42">
        <f t="shared" ca="1" si="25"/>
        <v>143.67760945665208</v>
      </c>
    </row>
    <row r="793" spans="6:8" x14ac:dyDescent="0.25">
      <c r="F793" s="42">
        <v>791</v>
      </c>
      <c r="G793" s="42">
        <f t="shared" ca="1" si="24"/>
        <v>0.67539841305071491</v>
      </c>
      <c r="H793" s="42">
        <f t="shared" ca="1" si="25"/>
        <v>133.80240620826652</v>
      </c>
    </row>
    <row r="794" spans="6:8" x14ac:dyDescent="0.25">
      <c r="F794" s="42">
        <v>792</v>
      </c>
      <c r="G794" s="42">
        <f t="shared" ca="1" si="24"/>
        <v>0.7722131774118699</v>
      </c>
      <c r="H794" s="42">
        <f t="shared" ca="1" si="25"/>
        <v>144.5462164957182</v>
      </c>
    </row>
    <row r="795" spans="6:8" x14ac:dyDescent="0.25">
      <c r="F795" s="42">
        <v>793</v>
      </c>
      <c r="G795" s="42">
        <f t="shared" ca="1" si="24"/>
        <v>0.31274051523743895</v>
      </c>
      <c r="H795" s="42">
        <f t="shared" ca="1" si="25"/>
        <v>103.05341305832218</v>
      </c>
    </row>
    <row r="796" spans="6:8" x14ac:dyDescent="0.25">
      <c r="F796" s="42">
        <v>794</v>
      </c>
      <c r="G796" s="42">
        <f t="shared" ca="1" si="24"/>
        <v>4.9663341292124019E-2</v>
      </c>
      <c r="H796" s="42">
        <f t="shared" ca="1" si="25"/>
        <v>71.141666718334108</v>
      </c>
    </row>
    <row r="797" spans="6:8" x14ac:dyDescent="0.25">
      <c r="F797" s="42">
        <v>795</v>
      </c>
      <c r="G797" s="42">
        <f t="shared" ca="1" si="24"/>
        <v>0.71600510581620314</v>
      </c>
      <c r="H797" s="42">
        <f t="shared" ca="1" si="25"/>
        <v>138.08125428045835</v>
      </c>
    </row>
    <row r="798" spans="6:8" x14ac:dyDescent="0.25">
      <c r="F798" s="42">
        <v>796</v>
      </c>
      <c r="G798" s="42">
        <f t="shared" ca="1" si="24"/>
        <v>0.9919841248843535</v>
      </c>
      <c r="H798" s="42">
        <f t="shared" ca="1" si="25"/>
        <v>189.5973890747934</v>
      </c>
    </row>
    <row r="799" spans="6:8" x14ac:dyDescent="0.25">
      <c r="F799" s="42">
        <v>797</v>
      </c>
      <c r="G799" s="42">
        <f t="shared" ca="1" si="24"/>
        <v>0.28304604798789779</v>
      </c>
      <c r="H799" s="42">
        <f t="shared" ca="1" si="25"/>
        <v>100.47191725990879</v>
      </c>
    </row>
    <row r="800" spans="6:8" x14ac:dyDescent="0.25">
      <c r="F800" s="42">
        <v>798</v>
      </c>
      <c r="G800" s="42">
        <f t="shared" ca="1" si="24"/>
        <v>0.82507255432529658</v>
      </c>
      <c r="H800" s="42">
        <f t="shared" ca="1" si="25"/>
        <v>151.40452164441123</v>
      </c>
    </row>
    <row r="801" spans="6:8" x14ac:dyDescent="0.25">
      <c r="F801" s="42">
        <v>799</v>
      </c>
      <c r="G801" s="42">
        <f t="shared" ca="1" si="24"/>
        <v>0.26543809625712655</v>
      </c>
      <c r="H801" s="42">
        <f t="shared" ca="1" si="25"/>
        <v>98.87681317674199</v>
      </c>
    </row>
    <row r="802" spans="6:8" x14ac:dyDescent="0.25">
      <c r="F802" s="42">
        <v>800</v>
      </c>
      <c r="G802" s="42">
        <f t="shared" ca="1" si="24"/>
        <v>0.85631544633218892</v>
      </c>
      <c r="H802" s="42">
        <f t="shared" ca="1" si="25"/>
        <v>155.95750376607327</v>
      </c>
    </row>
    <row r="803" spans="6:8" x14ac:dyDescent="0.25">
      <c r="F803" s="42">
        <v>801</v>
      </c>
      <c r="G803" s="42">
        <f t="shared" ca="1" si="24"/>
        <v>0.37046229998416813</v>
      </c>
      <c r="H803" s="42">
        <f t="shared" ca="1" si="25"/>
        <v>107.7421916786808</v>
      </c>
    </row>
    <row r="804" spans="6:8" x14ac:dyDescent="0.25">
      <c r="F804" s="42">
        <v>802</v>
      </c>
      <c r="G804" s="42">
        <f t="shared" ca="1" si="24"/>
        <v>0.42574761129775285</v>
      </c>
      <c r="H804" s="42">
        <f t="shared" ca="1" si="25"/>
        <v>111.95224450628888</v>
      </c>
    </row>
    <row r="805" spans="6:8" x14ac:dyDescent="0.25">
      <c r="F805" s="42">
        <v>803</v>
      </c>
      <c r="G805" s="42">
        <f t="shared" ca="1" si="24"/>
        <v>0.35105458718526061</v>
      </c>
      <c r="H805" s="42">
        <f t="shared" ca="1" si="25"/>
        <v>106.20935228827446</v>
      </c>
    </row>
    <row r="806" spans="6:8" x14ac:dyDescent="0.25">
      <c r="F806" s="42">
        <v>804</v>
      </c>
      <c r="G806" s="42">
        <f t="shared" ca="1" si="24"/>
        <v>0.69287041576522201</v>
      </c>
      <c r="H806" s="42">
        <f t="shared" ca="1" si="25"/>
        <v>135.6086233477688</v>
      </c>
    </row>
    <row r="807" spans="6:8" x14ac:dyDescent="0.25">
      <c r="F807" s="42">
        <v>805</v>
      </c>
      <c r="G807" s="42">
        <f t="shared" ca="1" si="24"/>
        <v>0.62830717893004617</v>
      </c>
      <c r="H807" s="42">
        <f t="shared" ca="1" si="25"/>
        <v>129.16319399885128</v>
      </c>
    </row>
    <row r="808" spans="6:8" x14ac:dyDescent="0.25">
      <c r="F808" s="42">
        <v>806</v>
      </c>
      <c r="G808" s="42">
        <f t="shared" ca="1" si="24"/>
        <v>0.26345978642856394</v>
      </c>
      <c r="H808" s="42">
        <f t="shared" ca="1" si="25"/>
        <v>98.694333118516738</v>
      </c>
    </row>
    <row r="809" spans="6:8" x14ac:dyDescent="0.25">
      <c r="F809" s="42">
        <v>807</v>
      </c>
      <c r="G809" s="42">
        <f t="shared" ca="1" si="24"/>
        <v>0.23862531406432586</v>
      </c>
      <c r="H809" s="42">
        <f t="shared" ca="1" si="25"/>
        <v>96.342505613949413</v>
      </c>
    </row>
    <row r="810" spans="6:8" x14ac:dyDescent="0.25">
      <c r="F810" s="42">
        <v>808</v>
      </c>
      <c r="G810" s="42">
        <f t="shared" ca="1" si="24"/>
        <v>0.85479358306553554</v>
      </c>
      <c r="H810" s="42">
        <f t="shared" ca="1" si="25"/>
        <v>155.72487573574446</v>
      </c>
    </row>
    <row r="811" spans="6:8" x14ac:dyDescent="0.25">
      <c r="F811" s="42">
        <v>809</v>
      </c>
      <c r="G811" s="42">
        <f t="shared" ca="1" si="24"/>
        <v>9.6643377431330557E-2</v>
      </c>
      <c r="H811" s="42">
        <f t="shared" ca="1" si="25"/>
        <v>79.492209087858697</v>
      </c>
    </row>
    <row r="812" spans="6:8" x14ac:dyDescent="0.25">
      <c r="F812" s="42">
        <v>810</v>
      </c>
      <c r="G812" s="42">
        <f t="shared" ca="1" si="24"/>
        <v>0.38865287993517772</v>
      </c>
      <c r="H812" s="42">
        <f t="shared" ca="1" si="25"/>
        <v>109.14284334910353</v>
      </c>
    </row>
    <row r="813" spans="6:8" x14ac:dyDescent="0.25">
      <c r="F813" s="42">
        <v>811</v>
      </c>
      <c r="G813" s="42">
        <f t="shared" ca="1" si="24"/>
        <v>0.24669172242491488</v>
      </c>
      <c r="H813" s="42">
        <f t="shared" ca="1" si="25"/>
        <v>97.119268901631244</v>
      </c>
    </row>
    <row r="814" spans="6:8" x14ac:dyDescent="0.25">
      <c r="F814" s="42">
        <v>812</v>
      </c>
      <c r="G814" s="42">
        <f t="shared" ca="1" si="24"/>
        <v>0.74155432719304604</v>
      </c>
      <c r="H814" s="42">
        <f t="shared" ca="1" si="25"/>
        <v>140.93210192588634</v>
      </c>
    </row>
    <row r="815" spans="6:8" x14ac:dyDescent="0.25">
      <c r="F815" s="42">
        <v>813</v>
      </c>
      <c r="G815" s="42">
        <f t="shared" ca="1" si="24"/>
        <v>3.4153349537692224E-2</v>
      </c>
      <c r="H815" s="42">
        <f t="shared" ca="1" si="25"/>
        <v>67.532260146348221</v>
      </c>
    </row>
    <row r="816" spans="6:8" x14ac:dyDescent="0.25">
      <c r="F816" s="42">
        <v>814</v>
      </c>
      <c r="G816" s="42">
        <f t="shared" ca="1" si="24"/>
        <v>0.64695792166754473</v>
      </c>
      <c r="H816" s="42">
        <f t="shared" ca="1" si="25"/>
        <v>130.96328471394264</v>
      </c>
    </row>
    <row r="817" spans="6:8" x14ac:dyDescent="0.25">
      <c r="F817" s="42">
        <v>815</v>
      </c>
      <c r="G817" s="42">
        <f t="shared" ca="1" si="24"/>
        <v>0.86802102808712589</v>
      </c>
      <c r="H817" s="42">
        <f t="shared" ca="1" si="25"/>
        <v>157.78962069793971</v>
      </c>
    </row>
    <row r="818" spans="6:8" x14ac:dyDescent="0.25">
      <c r="F818" s="42">
        <v>816</v>
      </c>
      <c r="G818" s="42">
        <f t="shared" ca="1" si="24"/>
        <v>0.81058055130089146</v>
      </c>
      <c r="H818" s="42">
        <f t="shared" ca="1" si="25"/>
        <v>149.43160515264535</v>
      </c>
    </row>
    <row r="819" spans="6:8" x14ac:dyDescent="0.25">
      <c r="F819" s="42">
        <v>817</v>
      </c>
      <c r="G819" s="42">
        <f t="shared" ca="1" si="24"/>
        <v>0.61450072814271461</v>
      </c>
      <c r="H819" s="42">
        <f t="shared" ca="1" si="25"/>
        <v>127.85958019200781</v>
      </c>
    </row>
    <row r="820" spans="6:8" x14ac:dyDescent="0.25">
      <c r="F820" s="42">
        <v>818</v>
      </c>
      <c r="G820" s="42">
        <f t="shared" ca="1" si="24"/>
        <v>0.9633822629511466</v>
      </c>
      <c r="H820" s="42">
        <f t="shared" ca="1" si="25"/>
        <v>177.76625424811374</v>
      </c>
    </row>
    <row r="821" spans="6:8" x14ac:dyDescent="0.25">
      <c r="F821" s="42">
        <v>819</v>
      </c>
      <c r="G821" s="42">
        <f t="shared" ca="1" si="24"/>
        <v>0.96858874232582304</v>
      </c>
      <c r="H821" s="42">
        <f t="shared" ca="1" si="25"/>
        <v>179.40747760468889</v>
      </c>
    </row>
    <row r="822" spans="6:8" x14ac:dyDescent="0.25">
      <c r="F822" s="42">
        <v>820</v>
      </c>
      <c r="G822" s="42">
        <f t="shared" ca="1" si="24"/>
        <v>0.6410831132086573</v>
      </c>
      <c r="H822" s="42">
        <f t="shared" ca="1" si="25"/>
        <v>130.39125075334908</v>
      </c>
    </row>
    <row r="823" spans="6:8" x14ac:dyDescent="0.25">
      <c r="F823" s="42">
        <v>821</v>
      </c>
      <c r="G823" s="42">
        <f t="shared" ca="1" si="24"/>
        <v>0.16464233875074497</v>
      </c>
      <c r="H823" s="42">
        <f t="shared" ca="1" si="25"/>
        <v>88.493909242329551</v>
      </c>
    </row>
    <row r="824" spans="6:8" x14ac:dyDescent="0.25">
      <c r="F824" s="42">
        <v>822</v>
      </c>
      <c r="G824" s="42">
        <f t="shared" ca="1" si="24"/>
        <v>0.14248513224865633</v>
      </c>
      <c r="H824" s="42">
        <f t="shared" ca="1" si="25"/>
        <v>85.81014088547974</v>
      </c>
    </row>
    <row r="825" spans="6:8" x14ac:dyDescent="0.25">
      <c r="F825" s="42">
        <v>823</v>
      </c>
      <c r="G825" s="42">
        <f t="shared" ca="1" si="24"/>
        <v>0.13389350561442859</v>
      </c>
      <c r="H825" s="42">
        <f t="shared" ca="1" si="25"/>
        <v>84.713708394953386</v>
      </c>
    </row>
    <row r="826" spans="6:8" x14ac:dyDescent="0.25">
      <c r="F826" s="42">
        <v>824</v>
      </c>
      <c r="G826" s="42">
        <f t="shared" ca="1" si="24"/>
        <v>0.66089836163828575</v>
      </c>
      <c r="H826" s="42">
        <f t="shared" ca="1" si="25"/>
        <v>132.34002573246761</v>
      </c>
    </row>
    <row r="827" spans="6:8" x14ac:dyDescent="0.25">
      <c r="F827" s="42">
        <v>825</v>
      </c>
      <c r="G827" s="42">
        <f t="shared" ca="1" si="24"/>
        <v>0.80540055216190531</v>
      </c>
      <c r="H827" s="42">
        <f t="shared" ca="1" si="25"/>
        <v>148.74482908218647</v>
      </c>
    </row>
    <row r="828" spans="6:8" x14ac:dyDescent="0.25">
      <c r="F828" s="42">
        <v>826</v>
      </c>
      <c r="G828" s="42">
        <f t="shared" ca="1" si="24"/>
        <v>0.76398340116792618</v>
      </c>
      <c r="H828" s="42">
        <f t="shared" ca="1" si="25"/>
        <v>143.55335187778644</v>
      </c>
    </row>
    <row r="829" spans="6:8" x14ac:dyDescent="0.25">
      <c r="F829" s="42">
        <v>827</v>
      </c>
      <c r="G829" s="42">
        <f t="shared" ca="1" si="24"/>
        <v>0.37791887778803812</v>
      </c>
      <c r="H829" s="42">
        <f t="shared" ca="1" si="25"/>
        <v>108.32040723530952</v>
      </c>
    </row>
    <row r="830" spans="6:8" x14ac:dyDescent="0.25">
      <c r="F830" s="42">
        <v>828</v>
      </c>
      <c r="G830" s="42">
        <f t="shared" ca="1" si="24"/>
        <v>0.94268800977249145</v>
      </c>
      <c r="H830" s="42">
        <f t="shared" ca="1" si="25"/>
        <v>172.1843233396819</v>
      </c>
    </row>
    <row r="831" spans="6:8" x14ac:dyDescent="0.25">
      <c r="F831" s="42">
        <v>829</v>
      </c>
      <c r="G831" s="42">
        <f t="shared" ca="1" si="24"/>
        <v>0.97425213729910176</v>
      </c>
      <c r="H831" s="42">
        <f t="shared" ca="1" si="25"/>
        <v>181.35606944707939</v>
      </c>
    </row>
    <row r="832" spans="6:8" x14ac:dyDescent="0.25">
      <c r="F832" s="42">
        <v>830</v>
      </c>
      <c r="G832" s="42">
        <f t="shared" ca="1" si="24"/>
        <v>0.92441010734590578</v>
      </c>
      <c r="H832" s="42">
        <f t="shared" ca="1" si="25"/>
        <v>168.0553048092446</v>
      </c>
    </row>
    <row r="833" spans="6:8" x14ac:dyDescent="0.25">
      <c r="F833" s="42">
        <v>831</v>
      </c>
      <c r="G833" s="42">
        <f t="shared" ca="1" si="24"/>
        <v>0.65245723122363264</v>
      </c>
      <c r="H833" s="42">
        <f t="shared" ca="1" si="25"/>
        <v>131.50308489807034</v>
      </c>
    </row>
    <row r="834" spans="6:8" x14ac:dyDescent="0.25">
      <c r="F834" s="42">
        <v>832</v>
      </c>
      <c r="G834" s="42">
        <f t="shared" ca="1" si="24"/>
        <v>0.27076109798151571</v>
      </c>
      <c r="H834" s="42">
        <f t="shared" ca="1" si="25"/>
        <v>99.364459703653608</v>
      </c>
    </row>
    <row r="835" spans="6:8" x14ac:dyDescent="0.25">
      <c r="F835" s="42">
        <v>833</v>
      </c>
      <c r="G835" s="42">
        <f t="shared" ref="G835:G898" ca="1" si="26">RAND()</f>
        <v>0.97138562890589808</v>
      </c>
      <c r="H835" s="42">
        <f t="shared" ref="H835:H898" ca="1" si="27">IF(G835&lt;(($D$4-$D$2)/($D$3-$D$2)),$D$2+SQRT(G835*($D$3-$D$2)*($D$4-$D$2)),$D$3-SQRT((1-G835)*($D$3-$D$2)*($D$3-$D$4)))</f>
        <v>180.34563636821645</v>
      </c>
    </row>
    <row r="836" spans="6:8" x14ac:dyDescent="0.25">
      <c r="F836" s="42">
        <v>834</v>
      </c>
      <c r="G836" s="42">
        <f t="shared" ca="1" si="26"/>
        <v>0.32742100369671856</v>
      </c>
      <c r="H836" s="42">
        <f t="shared" ca="1" si="27"/>
        <v>104.28433506335384</v>
      </c>
    </row>
    <row r="837" spans="6:8" x14ac:dyDescent="0.25">
      <c r="F837" s="42">
        <v>835</v>
      </c>
      <c r="G837" s="42">
        <f t="shared" ca="1" si="26"/>
        <v>0.96445997785011495</v>
      </c>
      <c r="H837" s="42">
        <f t="shared" ca="1" si="27"/>
        <v>178.09588397073628</v>
      </c>
    </row>
    <row r="838" spans="6:8" x14ac:dyDescent="0.25">
      <c r="F838" s="42">
        <v>836</v>
      </c>
      <c r="G838" s="42">
        <f t="shared" ca="1" si="26"/>
        <v>0.86870687773910293</v>
      </c>
      <c r="H838" s="42">
        <f t="shared" ca="1" si="27"/>
        <v>157.89944002127632</v>
      </c>
    </row>
    <row r="839" spans="6:8" x14ac:dyDescent="0.25">
      <c r="F839" s="42">
        <v>837</v>
      </c>
      <c r="G839" s="42">
        <f t="shared" ca="1" si="26"/>
        <v>0.15425099035250234</v>
      </c>
      <c r="H839" s="42">
        <f t="shared" ca="1" si="27"/>
        <v>87.259346655202108</v>
      </c>
    </row>
    <row r="840" spans="6:8" x14ac:dyDescent="0.25">
      <c r="F840" s="42">
        <v>838</v>
      </c>
      <c r="G840" s="42">
        <f t="shared" ca="1" si="26"/>
        <v>0.34679288387509599</v>
      </c>
      <c r="H840" s="42">
        <f t="shared" ca="1" si="27"/>
        <v>105.86712767697892</v>
      </c>
    </row>
    <row r="841" spans="6:8" x14ac:dyDescent="0.25">
      <c r="F841" s="42">
        <v>839</v>
      </c>
      <c r="G841" s="42">
        <f t="shared" ca="1" si="26"/>
        <v>0.36979763947801136</v>
      </c>
      <c r="H841" s="42">
        <f t="shared" ca="1" si="27"/>
        <v>107.69036969288811</v>
      </c>
    </row>
    <row r="842" spans="6:8" x14ac:dyDescent="0.25">
      <c r="F842" s="42">
        <v>840</v>
      </c>
      <c r="G842" s="42">
        <f t="shared" ca="1" si="26"/>
        <v>0.36473416857979823</v>
      </c>
      <c r="H842" s="42">
        <f t="shared" ca="1" si="27"/>
        <v>107.29404434335373</v>
      </c>
    </row>
    <row r="843" spans="6:8" x14ac:dyDescent="0.25">
      <c r="F843" s="42">
        <v>841</v>
      </c>
      <c r="G843" s="42">
        <f t="shared" ca="1" si="26"/>
        <v>0.98258920386628756</v>
      </c>
      <c r="H843" s="42">
        <f t="shared" ca="1" si="27"/>
        <v>184.66879822697783</v>
      </c>
    </row>
    <row r="844" spans="6:8" x14ac:dyDescent="0.25">
      <c r="F844" s="42">
        <v>842</v>
      </c>
      <c r="G844" s="42">
        <f t="shared" ca="1" si="26"/>
        <v>0.55345348274518469</v>
      </c>
      <c r="H844" s="42">
        <f t="shared" ca="1" si="27"/>
        <v>122.35737006682471</v>
      </c>
    </row>
    <row r="845" spans="6:8" x14ac:dyDescent="0.25">
      <c r="F845" s="42">
        <v>843</v>
      </c>
      <c r="G845" s="42">
        <f t="shared" ca="1" si="26"/>
        <v>0.88973188689014082</v>
      </c>
      <c r="H845" s="42">
        <f t="shared" ca="1" si="27"/>
        <v>161.41736754726165</v>
      </c>
    </row>
    <row r="846" spans="6:8" x14ac:dyDescent="0.25">
      <c r="F846" s="42">
        <v>844</v>
      </c>
      <c r="G846" s="42">
        <f t="shared" ca="1" si="26"/>
        <v>0.93778699287497136</v>
      </c>
      <c r="H846" s="42">
        <f t="shared" ca="1" si="27"/>
        <v>171.01939275674357</v>
      </c>
    </row>
    <row r="847" spans="6:8" x14ac:dyDescent="0.25">
      <c r="F847" s="42">
        <v>845</v>
      </c>
      <c r="G847" s="42">
        <f t="shared" ca="1" si="26"/>
        <v>0.54207206875256142</v>
      </c>
      <c r="H847" s="42">
        <f t="shared" ca="1" si="27"/>
        <v>121.37413229833059</v>
      </c>
    </row>
    <row r="848" spans="6:8" x14ac:dyDescent="0.25">
      <c r="F848" s="42">
        <v>846</v>
      </c>
      <c r="G848" s="42">
        <f t="shared" ca="1" si="26"/>
        <v>0.2837525255984672</v>
      </c>
      <c r="H848" s="42">
        <f t="shared" ca="1" si="27"/>
        <v>100.53486648232293</v>
      </c>
    </row>
    <row r="849" spans="6:8" x14ac:dyDescent="0.25">
      <c r="F849" s="42">
        <v>847</v>
      </c>
      <c r="G849" s="42">
        <f t="shared" ca="1" si="26"/>
        <v>0.37925510172682919</v>
      </c>
      <c r="H849" s="42">
        <f t="shared" ca="1" si="27"/>
        <v>108.42341923870481</v>
      </c>
    </row>
    <row r="850" spans="6:8" x14ac:dyDescent="0.25">
      <c r="F850" s="42">
        <v>848</v>
      </c>
      <c r="G850" s="42">
        <f t="shared" ca="1" si="26"/>
        <v>0.62992441416815237</v>
      </c>
      <c r="H850" s="42">
        <f t="shared" ca="1" si="27"/>
        <v>129.31746744258561</v>
      </c>
    </row>
    <row r="851" spans="6:8" x14ac:dyDescent="0.25">
      <c r="F851" s="42">
        <v>849</v>
      </c>
      <c r="G851" s="42">
        <f t="shared" ca="1" si="26"/>
        <v>0.41467428067778933</v>
      </c>
      <c r="H851" s="42">
        <f t="shared" ca="1" si="27"/>
        <v>111.10738382267149</v>
      </c>
    </row>
    <row r="852" spans="6:8" x14ac:dyDescent="0.25">
      <c r="F852" s="42">
        <v>850</v>
      </c>
      <c r="G852" s="42">
        <f t="shared" ca="1" si="26"/>
        <v>0.28791356887813668</v>
      </c>
      <c r="H852" s="42">
        <f t="shared" ca="1" si="27"/>
        <v>100.90404816812932</v>
      </c>
    </row>
    <row r="853" spans="6:8" x14ac:dyDescent="0.25">
      <c r="F853" s="42">
        <v>851</v>
      </c>
      <c r="G853" s="42">
        <f t="shared" ca="1" si="26"/>
        <v>0.90440301053419503</v>
      </c>
      <c r="H853" s="42">
        <f t="shared" ca="1" si="27"/>
        <v>164.07564394747811</v>
      </c>
    </row>
    <row r="854" spans="6:8" x14ac:dyDescent="0.25">
      <c r="F854" s="42">
        <v>852</v>
      </c>
      <c r="G854" s="42">
        <f t="shared" ca="1" si="26"/>
        <v>0.44220820669715788</v>
      </c>
      <c r="H854" s="42">
        <f t="shared" ca="1" si="27"/>
        <v>113.22333718338571</v>
      </c>
    </row>
    <row r="855" spans="6:8" x14ac:dyDescent="0.25">
      <c r="F855" s="42">
        <v>853</v>
      </c>
      <c r="G855" s="42">
        <f t="shared" ca="1" si="26"/>
        <v>0.1963493675290946</v>
      </c>
      <c r="H855" s="42">
        <f t="shared" ca="1" si="27"/>
        <v>92.037415569488232</v>
      </c>
    </row>
    <row r="856" spans="6:8" x14ac:dyDescent="0.25">
      <c r="F856" s="42">
        <v>854</v>
      </c>
      <c r="G856" s="42">
        <f t="shared" ca="1" si="26"/>
        <v>0.23499796927874461</v>
      </c>
      <c r="H856" s="42">
        <f t="shared" ca="1" si="27"/>
        <v>95.988930445365895</v>
      </c>
    </row>
    <row r="857" spans="6:8" x14ac:dyDescent="0.25">
      <c r="F857" s="42">
        <v>855</v>
      </c>
      <c r="G857" s="42">
        <f t="shared" ca="1" si="26"/>
        <v>0.33075901030737798</v>
      </c>
      <c r="H857" s="42">
        <f t="shared" ca="1" si="27"/>
        <v>104.56034359098558</v>
      </c>
    </row>
    <row r="858" spans="6:8" x14ac:dyDescent="0.25">
      <c r="F858" s="42">
        <v>856</v>
      </c>
      <c r="G858" s="42">
        <f t="shared" ca="1" si="26"/>
        <v>0.65009390595320327</v>
      </c>
      <c r="H858" s="42">
        <f t="shared" ca="1" si="27"/>
        <v>131.27058657582072</v>
      </c>
    </row>
    <row r="859" spans="6:8" x14ac:dyDescent="0.25">
      <c r="F859" s="42">
        <v>857</v>
      </c>
      <c r="G859" s="42">
        <f t="shared" ca="1" si="26"/>
        <v>0.91064053601569961</v>
      </c>
      <c r="H859" s="42">
        <f t="shared" ca="1" si="27"/>
        <v>165.26741063801813</v>
      </c>
    </row>
    <row r="860" spans="6:8" x14ac:dyDescent="0.25">
      <c r="F860" s="42">
        <v>858</v>
      </c>
      <c r="G860" s="42">
        <f t="shared" ca="1" si="26"/>
        <v>0.52544436712486264</v>
      </c>
      <c r="H860" s="42">
        <f t="shared" ca="1" si="27"/>
        <v>119.95937878917759</v>
      </c>
    </row>
    <row r="861" spans="6:8" x14ac:dyDescent="0.25">
      <c r="F861" s="42">
        <v>859</v>
      </c>
      <c r="G861" s="42">
        <f t="shared" ca="1" si="26"/>
        <v>0.44347213545862252</v>
      </c>
      <c r="H861" s="42">
        <f t="shared" ca="1" si="27"/>
        <v>113.32170876563963</v>
      </c>
    </row>
    <row r="862" spans="6:8" x14ac:dyDescent="0.25">
      <c r="F862" s="42">
        <v>860</v>
      </c>
      <c r="G862" s="42">
        <f t="shared" ca="1" si="26"/>
        <v>0.42945539488422557</v>
      </c>
      <c r="H862" s="42">
        <f t="shared" ca="1" si="27"/>
        <v>112.23695442235977</v>
      </c>
    </row>
    <row r="863" spans="6:8" x14ac:dyDescent="0.25">
      <c r="F863" s="42">
        <v>861</v>
      </c>
      <c r="G863" s="42">
        <f t="shared" ca="1" si="26"/>
        <v>0.39219084884480471</v>
      </c>
      <c r="H863" s="42">
        <f t="shared" ca="1" si="27"/>
        <v>109.41142684369095</v>
      </c>
    </row>
    <row r="864" spans="6:8" x14ac:dyDescent="0.25">
      <c r="F864" s="42">
        <v>862</v>
      </c>
      <c r="G864" s="42">
        <f t="shared" ca="1" si="26"/>
        <v>1.6955130800100249E-2</v>
      </c>
      <c r="H864" s="42">
        <f t="shared" ca="1" si="27"/>
        <v>62.352982522488333</v>
      </c>
    </row>
    <row r="865" spans="6:8" x14ac:dyDescent="0.25">
      <c r="F865" s="42">
        <v>863</v>
      </c>
      <c r="G865" s="42">
        <f t="shared" ca="1" si="26"/>
        <v>0.3561389964391094</v>
      </c>
      <c r="H865" s="42">
        <f t="shared" ca="1" si="27"/>
        <v>106.61493590875101</v>
      </c>
    </row>
    <row r="866" spans="6:8" x14ac:dyDescent="0.25">
      <c r="F866" s="42">
        <v>864</v>
      </c>
      <c r="G866" s="42">
        <f t="shared" ca="1" si="26"/>
        <v>0.44896906336377695</v>
      </c>
      <c r="H866" s="42">
        <f t="shared" ca="1" si="27"/>
        <v>113.75083974560094</v>
      </c>
    </row>
    <row r="867" spans="6:8" x14ac:dyDescent="0.25">
      <c r="F867" s="42">
        <v>865</v>
      </c>
      <c r="G867" s="42">
        <f t="shared" ca="1" si="26"/>
        <v>0.65250375272284267</v>
      </c>
      <c r="H867" s="42">
        <f t="shared" ca="1" si="27"/>
        <v>131.50766949328104</v>
      </c>
    </row>
    <row r="868" spans="6:8" x14ac:dyDescent="0.25">
      <c r="F868" s="42">
        <v>866</v>
      </c>
      <c r="G868" s="42">
        <f t="shared" ca="1" si="26"/>
        <v>0.89688989924236595</v>
      </c>
      <c r="H868" s="42">
        <f t="shared" ca="1" si="27"/>
        <v>162.69066658022339</v>
      </c>
    </row>
    <row r="869" spans="6:8" x14ac:dyDescent="0.25">
      <c r="F869" s="42">
        <v>867</v>
      </c>
      <c r="G869" s="42">
        <f t="shared" ca="1" si="26"/>
        <v>0.63619756919244352</v>
      </c>
      <c r="H869" s="42">
        <f t="shared" ca="1" si="27"/>
        <v>129.91909806586381</v>
      </c>
    </row>
    <row r="870" spans="6:8" x14ac:dyDescent="0.25">
      <c r="F870" s="42">
        <v>868</v>
      </c>
      <c r="G870" s="42">
        <f t="shared" ca="1" si="26"/>
        <v>6.5929269512673638E-2</v>
      </c>
      <c r="H870" s="42">
        <f t="shared" ca="1" si="27"/>
        <v>74.359052231440842</v>
      </c>
    </row>
    <row r="871" spans="6:8" x14ac:dyDescent="0.25">
      <c r="F871" s="42">
        <v>869</v>
      </c>
      <c r="G871" s="42">
        <f t="shared" ca="1" si="26"/>
        <v>0.88896566175745928</v>
      </c>
      <c r="H871" s="42">
        <f t="shared" ca="1" si="27"/>
        <v>161.28354915188766</v>
      </c>
    </row>
    <row r="872" spans="6:8" x14ac:dyDescent="0.25">
      <c r="F872" s="42">
        <v>870</v>
      </c>
      <c r="G872" s="42">
        <f t="shared" ca="1" si="26"/>
        <v>0.53194451677572696</v>
      </c>
      <c r="H872" s="42">
        <f t="shared" ca="1" si="27"/>
        <v>120.50944066414121</v>
      </c>
    </row>
    <row r="873" spans="6:8" x14ac:dyDescent="0.25">
      <c r="F873" s="42">
        <v>871</v>
      </c>
      <c r="G873" s="42">
        <f t="shared" ca="1" si="26"/>
        <v>0.43169252420644189</v>
      </c>
      <c r="H873" s="42">
        <f t="shared" ca="1" si="27"/>
        <v>112.40918470973664</v>
      </c>
    </row>
    <row r="874" spans="6:8" x14ac:dyDescent="0.25">
      <c r="F874" s="42">
        <v>872</v>
      </c>
      <c r="G874" s="42">
        <f t="shared" ca="1" si="26"/>
        <v>0.83481944041438694</v>
      </c>
      <c r="H874" s="42">
        <f t="shared" ca="1" si="27"/>
        <v>152.77778537165187</v>
      </c>
    </row>
    <row r="875" spans="6:8" x14ac:dyDescent="0.25">
      <c r="F875" s="42">
        <v>873</v>
      </c>
      <c r="G875" s="42">
        <f t="shared" ca="1" si="26"/>
        <v>0.66651436610127257</v>
      </c>
      <c r="H875" s="42">
        <f t="shared" ca="1" si="27"/>
        <v>132.9026374763298</v>
      </c>
    </row>
    <row r="876" spans="6:8" x14ac:dyDescent="0.25">
      <c r="F876" s="42">
        <v>874</v>
      </c>
      <c r="G876" s="42">
        <f t="shared" ca="1" si="26"/>
        <v>0.96140498989906598</v>
      </c>
      <c r="H876" s="42">
        <f t="shared" ca="1" si="27"/>
        <v>177.17386067766586</v>
      </c>
    </row>
    <row r="877" spans="6:8" x14ac:dyDescent="0.25">
      <c r="F877" s="42">
        <v>875</v>
      </c>
      <c r="G877" s="42">
        <f t="shared" ca="1" si="26"/>
        <v>0.94587182317994845</v>
      </c>
      <c r="H877" s="42">
        <f t="shared" ca="1" si="27"/>
        <v>172.96797478784293</v>
      </c>
    </row>
    <row r="878" spans="6:8" x14ac:dyDescent="0.25">
      <c r="F878" s="42">
        <v>876</v>
      </c>
      <c r="G878" s="42">
        <f t="shared" ca="1" si="26"/>
        <v>0.42545778787475763</v>
      </c>
      <c r="H878" s="42">
        <f t="shared" ca="1" si="27"/>
        <v>111.93002859265383</v>
      </c>
    </row>
    <row r="879" spans="6:8" x14ac:dyDescent="0.25">
      <c r="F879" s="42">
        <v>877</v>
      </c>
      <c r="G879" s="42">
        <f t="shared" ca="1" si="26"/>
        <v>0.50868547811425746</v>
      </c>
      <c r="H879" s="42">
        <f t="shared" ca="1" si="27"/>
        <v>118.55832734123442</v>
      </c>
    </row>
    <row r="880" spans="6:8" x14ac:dyDescent="0.25">
      <c r="F880" s="42">
        <v>878</v>
      </c>
      <c r="G880" s="42">
        <f t="shared" ca="1" si="26"/>
        <v>0.99062164487039628</v>
      </c>
      <c r="H880" s="42">
        <f t="shared" ca="1" si="27"/>
        <v>188.74798710231585</v>
      </c>
    </row>
    <row r="881" spans="6:8" x14ac:dyDescent="0.25">
      <c r="F881" s="42">
        <v>879</v>
      </c>
      <c r="G881" s="42">
        <f t="shared" ca="1" si="26"/>
        <v>0.54669772090882884</v>
      </c>
      <c r="H881" s="42">
        <f t="shared" ca="1" si="27"/>
        <v>121.77225065406259</v>
      </c>
    </row>
    <row r="882" spans="6:8" x14ac:dyDescent="0.25">
      <c r="F882" s="42">
        <v>880</v>
      </c>
      <c r="G882" s="42">
        <f t="shared" ca="1" si="26"/>
        <v>0.58858475660909537</v>
      </c>
      <c r="H882" s="42">
        <f t="shared" ca="1" si="27"/>
        <v>125.47412673589653</v>
      </c>
    </row>
    <row r="883" spans="6:8" x14ac:dyDescent="0.25">
      <c r="F883" s="42">
        <v>881</v>
      </c>
      <c r="G883" s="42">
        <f t="shared" ca="1" si="26"/>
        <v>0.76674716608176119</v>
      </c>
      <c r="H883" s="42">
        <f t="shared" ca="1" si="27"/>
        <v>143.88482150169864</v>
      </c>
    </row>
    <row r="884" spans="6:8" x14ac:dyDescent="0.25">
      <c r="F884" s="42">
        <v>882</v>
      </c>
      <c r="G884" s="42">
        <f t="shared" ca="1" si="26"/>
        <v>0.45318759804418429</v>
      </c>
      <c r="H884" s="42">
        <f t="shared" ca="1" si="27"/>
        <v>114.08162346503798</v>
      </c>
    </row>
    <row r="885" spans="6:8" x14ac:dyDescent="0.25">
      <c r="F885" s="42">
        <v>883</v>
      </c>
      <c r="G885" s="42">
        <f t="shared" ca="1" si="26"/>
        <v>0.67528932366586858</v>
      </c>
      <c r="H885" s="42">
        <f t="shared" ca="1" si="27"/>
        <v>133.7912835760217</v>
      </c>
    </row>
    <row r="886" spans="6:8" x14ac:dyDescent="0.25">
      <c r="F886" s="42">
        <v>884</v>
      </c>
      <c r="G886" s="42">
        <f t="shared" ca="1" si="26"/>
        <v>0.70461534147337668</v>
      </c>
      <c r="H886" s="42">
        <f t="shared" ca="1" si="27"/>
        <v>136.85181799838244</v>
      </c>
    </row>
    <row r="887" spans="6:8" x14ac:dyDescent="0.25">
      <c r="F887" s="42">
        <v>885</v>
      </c>
      <c r="G887" s="42">
        <f t="shared" ca="1" si="26"/>
        <v>4.7782994220283204E-2</v>
      </c>
      <c r="H887" s="42">
        <f t="shared" ca="1" si="27"/>
        <v>70.73757333881062</v>
      </c>
    </row>
    <row r="888" spans="6:8" x14ac:dyDescent="0.25">
      <c r="F888" s="42">
        <v>886</v>
      </c>
      <c r="G888" s="42">
        <f t="shared" ca="1" si="26"/>
        <v>0.77165906832534781</v>
      </c>
      <c r="H888" s="42">
        <f t="shared" ca="1" si="27"/>
        <v>144.47880965245969</v>
      </c>
    </row>
    <row r="889" spans="6:8" x14ac:dyDescent="0.25">
      <c r="F889" s="42">
        <v>887</v>
      </c>
      <c r="G889" s="42">
        <f t="shared" ca="1" si="26"/>
        <v>0.67339649815664149</v>
      </c>
      <c r="H889" s="42">
        <f t="shared" ca="1" si="27"/>
        <v>133.59858981252478</v>
      </c>
    </row>
    <row r="890" spans="6:8" x14ac:dyDescent="0.25">
      <c r="F890" s="42">
        <v>888</v>
      </c>
      <c r="G890" s="42">
        <f t="shared" ca="1" si="26"/>
        <v>0.19554777203201856</v>
      </c>
      <c r="H890" s="42">
        <f t="shared" ca="1" si="27"/>
        <v>91.95151902241642</v>
      </c>
    </row>
    <row r="891" spans="6:8" x14ac:dyDescent="0.25">
      <c r="F891" s="42">
        <v>889</v>
      </c>
      <c r="G891" s="42">
        <f t="shared" ca="1" si="26"/>
        <v>0.73819733094228557</v>
      </c>
      <c r="H891" s="42">
        <f t="shared" ca="1" si="27"/>
        <v>140.54971797981824</v>
      </c>
    </row>
    <row r="892" spans="6:8" x14ac:dyDescent="0.25">
      <c r="F892" s="42">
        <v>890</v>
      </c>
      <c r="G892" s="42">
        <f t="shared" ca="1" si="26"/>
        <v>0.24648244946025644</v>
      </c>
      <c r="H892" s="42">
        <f t="shared" ca="1" si="27"/>
        <v>97.099278605327996</v>
      </c>
    </row>
    <row r="893" spans="6:8" x14ac:dyDescent="0.25">
      <c r="F893" s="42">
        <v>891</v>
      </c>
      <c r="G893" s="42">
        <f t="shared" ca="1" si="26"/>
        <v>0.29283777471454742</v>
      </c>
      <c r="H893" s="42">
        <f t="shared" ca="1" si="27"/>
        <v>101.33751038403526</v>
      </c>
    </row>
    <row r="894" spans="6:8" x14ac:dyDescent="0.25">
      <c r="F894" s="42">
        <v>892</v>
      </c>
      <c r="G894" s="42">
        <f t="shared" ca="1" si="26"/>
        <v>0.89938409504396621</v>
      </c>
      <c r="H894" s="42">
        <f t="shared" ca="1" si="27"/>
        <v>163.14467858088256</v>
      </c>
    </row>
    <row r="895" spans="6:8" x14ac:dyDescent="0.25">
      <c r="F895" s="42">
        <v>893</v>
      </c>
      <c r="G895" s="42">
        <f t="shared" ca="1" si="26"/>
        <v>0.33353945036783128</v>
      </c>
      <c r="H895" s="42">
        <f t="shared" ca="1" si="27"/>
        <v>104.78918737589089</v>
      </c>
    </row>
    <row r="896" spans="6:8" x14ac:dyDescent="0.25">
      <c r="F896" s="42">
        <v>894</v>
      </c>
      <c r="G896" s="42">
        <f t="shared" ca="1" si="26"/>
        <v>0.53447900135208581</v>
      </c>
      <c r="H896" s="42">
        <f t="shared" ca="1" si="27"/>
        <v>120.72495044626689</v>
      </c>
    </row>
    <row r="897" spans="6:8" x14ac:dyDescent="0.25">
      <c r="F897" s="42">
        <v>895</v>
      </c>
      <c r="G897" s="42">
        <f t="shared" ca="1" si="26"/>
        <v>0.77946152335305441</v>
      </c>
      <c r="H897" s="42">
        <f t="shared" ca="1" si="27"/>
        <v>145.4356395186953</v>
      </c>
    </row>
    <row r="898" spans="6:8" x14ac:dyDescent="0.25">
      <c r="F898" s="42">
        <v>896</v>
      </c>
      <c r="G898" s="42">
        <f t="shared" ca="1" si="26"/>
        <v>0.78211316443133472</v>
      </c>
      <c r="H898" s="42">
        <f t="shared" ca="1" si="27"/>
        <v>145.76465838425113</v>
      </c>
    </row>
    <row r="899" spans="6:8" x14ac:dyDescent="0.25">
      <c r="F899" s="42">
        <v>897</v>
      </c>
      <c r="G899" s="42">
        <f t="shared" ref="G899:G962" ca="1" si="28">RAND()</f>
        <v>0.57097158846432028</v>
      </c>
      <c r="H899" s="42">
        <f t="shared" ref="H899:H962" ca="1" si="29">IF(G899&lt;(($D$4-$D$2)/($D$3-$D$2)),$D$2+SQRT(G899*($D$3-$D$2)*($D$4-$D$2)),$D$3-SQRT((1-G899)*($D$3-$D$2)*($D$3-$D$4)))</f>
        <v>123.89557466394167</v>
      </c>
    </row>
    <row r="900" spans="6:8" x14ac:dyDescent="0.25">
      <c r="F900" s="42">
        <v>898</v>
      </c>
      <c r="G900" s="42">
        <f t="shared" ca="1" si="28"/>
        <v>0.86428608499107717</v>
      </c>
      <c r="H900" s="42">
        <f t="shared" ca="1" si="29"/>
        <v>157.19652055474393</v>
      </c>
    </row>
    <row r="901" spans="6:8" x14ac:dyDescent="0.25">
      <c r="F901" s="42">
        <v>899</v>
      </c>
      <c r="G901" s="42">
        <f t="shared" ca="1" si="28"/>
        <v>0.53567575756568997</v>
      </c>
      <c r="H901" s="42">
        <f t="shared" ca="1" si="29"/>
        <v>120.82691572975583</v>
      </c>
    </row>
    <row r="902" spans="6:8" x14ac:dyDescent="0.25">
      <c r="F902" s="42">
        <v>900</v>
      </c>
      <c r="G902" s="42">
        <f t="shared" ca="1" si="28"/>
        <v>0.79888511431808595</v>
      </c>
      <c r="H902" s="42">
        <f t="shared" ca="1" si="29"/>
        <v>147.89384914709359</v>
      </c>
    </row>
    <row r="903" spans="6:8" x14ac:dyDescent="0.25">
      <c r="F903" s="42">
        <v>901</v>
      </c>
      <c r="G903" s="42">
        <f t="shared" ca="1" si="28"/>
        <v>0.47208044498203039</v>
      </c>
      <c r="H903" s="42">
        <f t="shared" ca="1" si="29"/>
        <v>115.57894816609668</v>
      </c>
    </row>
    <row r="904" spans="6:8" x14ac:dyDescent="0.25">
      <c r="F904" s="42">
        <v>902</v>
      </c>
      <c r="G904" s="42">
        <f t="shared" ca="1" si="28"/>
        <v>0.80164501171232361</v>
      </c>
      <c r="H904" s="42">
        <f t="shared" ca="1" si="29"/>
        <v>148.25261028917853</v>
      </c>
    </row>
    <row r="905" spans="6:8" x14ac:dyDescent="0.25">
      <c r="F905" s="42">
        <v>903</v>
      </c>
      <c r="G905" s="42">
        <f t="shared" ca="1" si="28"/>
        <v>0.61394393880434983</v>
      </c>
      <c r="H905" s="42">
        <f t="shared" ca="1" si="29"/>
        <v>127.80750159371628</v>
      </c>
    </row>
    <row r="906" spans="6:8" x14ac:dyDescent="0.25">
      <c r="F906" s="42">
        <v>904</v>
      </c>
      <c r="G906" s="42">
        <f t="shared" ca="1" si="28"/>
        <v>0.7974220006015571</v>
      </c>
      <c r="H906" s="42">
        <f t="shared" ca="1" si="29"/>
        <v>147.70465611663903</v>
      </c>
    </row>
    <row r="907" spans="6:8" x14ac:dyDescent="0.25">
      <c r="F907" s="42">
        <v>905</v>
      </c>
      <c r="G907" s="42">
        <f t="shared" ca="1" si="28"/>
        <v>0.82493602675420474</v>
      </c>
      <c r="H907" s="42">
        <f t="shared" ca="1" si="29"/>
        <v>151.38556141619821</v>
      </c>
    </row>
    <row r="908" spans="6:8" x14ac:dyDescent="0.25">
      <c r="F908" s="42">
        <v>906</v>
      </c>
      <c r="G908" s="42">
        <f t="shared" ca="1" si="28"/>
        <v>0.68027862323650468</v>
      </c>
      <c r="H908" s="42">
        <f t="shared" ca="1" si="29"/>
        <v>134.30191337407774</v>
      </c>
    </row>
    <row r="909" spans="6:8" x14ac:dyDescent="0.25">
      <c r="F909" s="42">
        <v>907</v>
      </c>
      <c r="G909" s="42">
        <f t="shared" ca="1" si="28"/>
        <v>0.35835620076677865</v>
      </c>
      <c r="H909" s="42">
        <f t="shared" ca="1" si="29"/>
        <v>106.79089545781972</v>
      </c>
    </row>
    <row r="910" spans="6:8" x14ac:dyDescent="0.25">
      <c r="F910" s="42">
        <v>908</v>
      </c>
      <c r="G910" s="42">
        <f t="shared" ca="1" si="28"/>
        <v>0.11942599421334399</v>
      </c>
      <c r="H910" s="42">
        <f t="shared" ca="1" si="29"/>
        <v>82.784660253235756</v>
      </c>
    </row>
    <row r="911" spans="6:8" x14ac:dyDescent="0.25">
      <c r="F911" s="42">
        <v>909</v>
      </c>
      <c r="G911" s="42">
        <f t="shared" ca="1" si="28"/>
        <v>0.54291991356453551</v>
      </c>
      <c r="H911" s="42">
        <f t="shared" ca="1" si="29"/>
        <v>121.44695316616439</v>
      </c>
    </row>
    <row r="912" spans="6:8" x14ac:dyDescent="0.25">
      <c r="F912" s="42">
        <v>910</v>
      </c>
      <c r="G912" s="42">
        <f t="shared" ca="1" si="28"/>
        <v>0.8843527083470204</v>
      </c>
      <c r="H912" s="42">
        <f t="shared" ca="1" si="29"/>
        <v>160.48749011622743</v>
      </c>
    </row>
    <row r="913" spans="6:8" x14ac:dyDescent="0.25">
      <c r="F913" s="42">
        <v>911</v>
      </c>
      <c r="G913" s="42">
        <f t="shared" ca="1" si="28"/>
        <v>0.35973339471929944</v>
      </c>
      <c r="H913" s="42">
        <f t="shared" ca="1" si="29"/>
        <v>106.89991698125485</v>
      </c>
    </row>
    <row r="914" spans="6:8" x14ac:dyDescent="0.25">
      <c r="F914" s="42">
        <v>912</v>
      </c>
      <c r="G914" s="42">
        <f t="shared" ca="1" si="28"/>
        <v>0.77776078826036987</v>
      </c>
      <c r="H914" s="42">
        <f t="shared" ca="1" si="29"/>
        <v>145.22565054256685</v>
      </c>
    </row>
    <row r="915" spans="6:8" x14ac:dyDescent="0.25">
      <c r="F915" s="42">
        <v>913</v>
      </c>
      <c r="G915" s="42">
        <f t="shared" ca="1" si="28"/>
        <v>0.22203609759530674</v>
      </c>
      <c r="H915" s="42">
        <f t="shared" ca="1" si="29"/>
        <v>94.702627197489875</v>
      </c>
    </row>
    <row r="916" spans="6:8" x14ac:dyDescent="0.25">
      <c r="F916" s="42">
        <v>914</v>
      </c>
      <c r="G916" s="42">
        <f t="shared" ca="1" si="28"/>
        <v>5.1067100618360506E-3</v>
      </c>
      <c r="H916" s="42">
        <f t="shared" ca="1" si="29"/>
        <v>56.779409307345624</v>
      </c>
    </row>
    <row r="917" spans="6:8" x14ac:dyDescent="0.25">
      <c r="F917" s="42">
        <v>915</v>
      </c>
      <c r="G917" s="42">
        <f t="shared" ca="1" si="28"/>
        <v>0.51826278425801464</v>
      </c>
      <c r="H917" s="42">
        <f t="shared" ca="1" si="29"/>
        <v>119.35601440580456</v>
      </c>
    </row>
    <row r="918" spans="6:8" x14ac:dyDescent="0.25">
      <c r="F918" s="42">
        <v>916</v>
      </c>
      <c r="G918" s="42">
        <f t="shared" ca="1" si="28"/>
        <v>0.57894179962293812</v>
      </c>
      <c r="H918" s="42">
        <f t="shared" ca="1" si="29"/>
        <v>124.60579793452062</v>
      </c>
    </row>
    <row r="919" spans="6:8" x14ac:dyDescent="0.25">
      <c r="F919" s="42">
        <v>917</v>
      </c>
      <c r="G919" s="42">
        <f t="shared" ca="1" si="28"/>
        <v>0.80167977635415799</v>
      </c>
      <c r="H919" s="42">
        <f t="shared" ca="1" si="29"/>
        <v>148.25714523512579</v>
      </c>
    </row>
    <row r="920" spans="6:8" x14ac:dyDescent="0.25">
      <c r="F920" s="42">
        <v>918</v>
      </c>
      <c r="G920" s="42">
        <f t="shared" ca="1" si="28"/>
        <v>0.2376745338678472</v>
      </c>
      <c r="H920" s="42">
        <f t="shared" ca="1" si="29"/>
        <v>96.250089781649336</v>
      </c>
    </row>
    <row r="921" spans="6:8" x14ac:dyDescent="0.25">
      <c r="F921" s="42">
        <v>919</v>
      </c>
      <c r="G921" s="42">
        <f t="shared" ca="1" si="28"/>
        <v>0.49805206689425541</v>
      </c>
      <c r="H921" s="42">
        <f t="shared" ca="1" si="29"/>
        <v>117.68173290862136</v>
      </c>
    </row>
    <row r="922" spans="6:8" x14ac:dyDescent="0.25">
      <c r="F922" s="42">
        <v>920</v>
      </c>
      <c r="G922" s="42">
        <f t="shared" ca="1" si="28"/>
        <v>0.13212907850183797</v>
      </c>
      <c r="H922" s="42">
        <f t="shared" ca="1" si="29"/>
        <v>84.484224023697294</v>
      </c>
    </row>
    <row r="923" spans="6:8" x14ac:dyDescent="0.25">
      <c r="F923" s="42">
        <v>921</v>
      </c>
      <c r="G923" s="42">
        <f t="shared" ca="1" si="28"/>
        <v>0.41513739875285471</v>
      </c>
      <c r="H923" s="42">
        <f t="shared" ca="1" si="29"/>
        <v>111.14255733571632</v>
      </c>
    </row>
    <row r="924" spans="6:8" x14ac:dyDescent="0.25">
      <c r="F924" s="42">
        <v>922</v>
      </c>
      <c r="G924" s="42">
        <f t="shared" ca="1" si="28"/>
        <v>0.64241125713226566</v>
      </c>
      <c r="H924" s="42">
        <f t="shared" ca="1" si="29"/>
        <v>130.52016099101542</v>
      </c>
    </row>
    <row r="925" spans="6:8" x14ac:dyDescent="0.25">
      <c r="F925" s="42">
        <v>923</v>
      </c>
      <c r="G925" s="42">
        <f t="shared" ca="1" si="28"/>
        <v>0.49269857703098552</v>
      </c>
      <c r="H925" s="42">
        <f t="shared" ca="1" si="29"/>
        <v>117.24391738318145</v>
      </c>
    </row>
    <row r="926" spans="6:8" x14ac:dyDescent="0.25">
      <c r="F926" s="42">
        <v>924</v>
      </c>
      <c r="G926" s="42">
        <f t="shared" ca="1" si="28"/>
        <v>0.26972306624160569</v>
      </c>
      <c r="H926" s="42">
        <f t="shared" ca="1" si="29"/>
        <v>99.269743211980028</v>
      </c>
    </row>
    <row r="927" spans="6:8" x14ac:dyDescent="0.25">
      <c r="F927" s="42">
        <v>925</v>
      </c>
      <c r="G927" s="42">
        <f t="shared" ca="1" si="28"/>
        <v>0.5030376942049759</v>
      </c>
      <c r="H927" s="42">
        <f t="shared" ca="1" si="29"/>
        <v>118.09156863769869</v>
      </c>
    </row>
    <row r="928" spans="6:8" x14ac:dyDescent="0.25">
      <c r="F928" s="42">
        <v>926</v>
      </c>
      <c r="G928" s="42">
        <f t="shared" ca="1" si="28"/>
        <v>0.1660867789949263</v>
      </c>
      <c r="H928" s="42">
        <f t="shared" ca="1" si="29"/>
        <v>88.662397894521973</v>
      </c>
    </row>
    <row r="929" spans="6:8" x14ac:dyDescent="0.25">
      <c r="F929" s="42">
        <v>927</v>
      </c>
      <c r="G929" s="42">
        <f t="shared" ca="1" si="28"/>
        <v>0.65340276257281482</v>
      </c>
      <c r="H929" s="42">
        <f t="shared" ca="1" si="29"/>
        <v>131.59632535260261</v>
      </c>
    </row>
    <row r="930" spans="6:8" x14ac:dyDescent="0.25">
      <c r="F930" s="42">
        <v>928</v>
      </c>
      <c r="G930" s="42">
        <f t="shared" ca="1" si="28"/>
        <v>0.64510742074932415</v>
      </c>
      <c r="H930" s="42">
        <f t="shared" ca="1" si="29"/>
        <v>130.78259019665555</v>
      </c>
    </row>
    <row r="931" spans="6:8" x14ac:dyDescent="0.25">
      <c r="F931" s="42">
        <v>929</v>
      </c>
      <c r="G931" s="42">
        <f t="shared" ca="1" si="28"/>
        <v>0.35490814058183406</v>
      </c>
      <c r="H931" s="42">
        <f t="shared" ca="1" si="29"/>
        <v>106.51701748355541</v>
      </c>
    </row>
    <row r="932" spans="6:8" x14ac:dyDescent="0.25">
      <c r="F932" s="42">
        <v>930</v>
      </c>
      <c r="G932" s="42">
        <f t="shared" ca="1" si="28"/>
        <v>0.74116121571239113</v>
      </c>
      <c r="H932" s="42">
        <f t="shared" ca="1" si="29"/>
        <v>140.88719607493891</v>
      </c>
    </row>
    <row r="933" spans="6:8" x14ac:dyDescent="0.25">
      <c r="F933" s="42">
        <v>931</v>
      </c>
      <c r="G933" s="42">
        <f t="shared" ca="1" si="28"/>
        <v>0.75034573412007199</v>
      </c>
      <c r="H933" s="42">
        <f t="shared" ca="1" si="29"/>
        <v>141.94543437955093</v>
      </c>
    </row>
    <row r="934" spans="6:8" x14ac:dyDescent="0.25">
      <c r="F934" s="42">
        <v>932</v>
      </c>
      <c r="G934" s="42">
        <f t="shared" ca="1" si="28"/>
        <v>0.45699991765998715</v>
      </c>
      <c r="H934" s="42">
        <f t="shared" ca="1" si="29"/>
        <v>114.38165435147573</v>
      </c>
    </row>
    <row r="935" spans="6:8" x14ac:dyDescent="0.25">
      <c r="F935" s="42">
        <v>933</v>
      </c>
      <c r="G935" s="42">
        <f t="shared" ca="1" si="28"/>
        <v>0.57867152015512502</v>
      </c>
      <c r="H935" s="42">
        <f t="shared" ca="1" si="29"/>
        <v>124.58160384955265</v>
      </c>
    </row>
    <row r="936" spans="6:8" x14ac:dyDescent="0.25">
      <c r="F936" s="42">
        <v>934</v>
      </c>
      <c r="G936" s="42">
        <f t="shared" ca="1" si="28"/>
        <v>1.1029809376812638E-2</v>
      </c>
      <c r="H936" s="42">
        <f t="shared" ca="1" si="29"/>
        <v>59.963347047619777</v>
      </c>
    </row>
    <row r="937" spans="6:8" x14ac:dyDescent="0.25">
      <c r="F937" s="42">
        <v>935</v>
      </c>
      <c r="G937" s="42">
        <f t="shared" ca="1" si="28"/>
        <v>0.9004362806458921</v>
      </c>
      <c r="H937" s="42">
        <f t="shared" ca="1" si="29"/>
        <v>163.33789134159827</v>
      </c>
    </row>
    <row r="938" spans="6:8" x14ac:dyDescent="0.25">
      <c r="F938" s="42">
        <v>936</v>
      </c>
      <c r="G938" s="42">
        <f t="shared" ca="1" si="28"/>
        <v>0.22002335510911042</v>
      </c>
      <c r="H938" s="42">
        <f t="shared" ca="1" si="29"/>
        <v>94.499552761595197</v>
      </c>
    </row>
    <row r="939" spans="6:8" x14ac:dyDescent="0.25">
      <c r="F939" s="42">
        <v>937</v>
      </c>
      <c r="G939" s="42">
        <f t="shared" ca="1" si="28"/>
        <v>0.15468558744415539</v>
      </c>
      <c r="H939" s="42">
        <f t="shared" ca="1" si="29"/>
        <v>87.311798227871549</v>
      </c>
    </row>
    <row r="940" spans="6:8" x14ac:dyDescent="0.25">
      <c r="F940" s="42">
        <v>938</v>
      </c>
      <c r="G940" s="42">
        <f t="shared" ca="1" si="28"/>
        <v>0.39144725754726406</v>
      </c>
      <c r="H940" s="42">
        <f t="shared" ca="1" si="29"/>
        <v>109.35507828253094</v>
      </c>
    </row>
    <row r="941" spans="6:8" x14ac:dyDescent="0.25">
      <c r="F941" s="42">
        <v>939</v>
      </c>
      <c r="G941" s="42">
        <f t="shared" ca="1" si="28"/>
        <v>0.29428887412047133</v>
      </c>
      <c r="H941" s="42">
        <f t="shared" ca="1" si="29"/>
        <v>101.46454961509176</v>
      </c>
    </row>
    <row r="942" spans="6:8" x14ac:dyDescent="0.25">
      <c r="F942" s="42">
        <v>940</v>
      </c>
      <c r="G942" s="42">
        <f t="shared" ca="1" si="28"/>
        <v>2.4681182390006162E-3</v>
      </c>
      <c r="H942" s="42">
        <f t="shared" ca="1" si="29"/>
        <v>54.713073747673121</v>
      </c>
    </row>
    <row r="943" spans="6:8" x14ac:dyDescent="0.25">
      <c r="F943" s="42">
        <v>941</v>
      </c>
      <c r="G943" s="42">
        <f t="shared" ca="1" si="28"/>
        <v>0.82113064387948886</v>
      </c>
      <c r="H943" s="42">
        <f t="shared" ca="1" si="29"/>
        <v>150.86003349994121</v>
      </c>
    </row>
    <row r="944" spans="6:8" x14ac:dyDescent="0.25">
      <c r="F944" s="42">
        <v>942</v>
      </c>
      <c r="G944" s="42">
        <f t="shared" ca="1" si="28"/>
        <v>0.50294185674452085</v>
      </c>
      <c r="H944" s="42">
        <f t="shared" ca="1" si="29"/>
        <v>118.08367113969909</v>
      </c>
    </row>
    <row r="945" spans="6:8" x14ac:dyDescent="0.25">
      <c r="F945" s="42">
        <v>943</v>
      </c>
      <c r="G945" s="42">
        <f t="shared" ca="1" si="28"/>
        <v>0.31688409655094385</v>
      </c>
      <c r="H945" s="42">
        <f t="shared" ca="1" si="29"/>
        <v>103.4037158721984</v>
      </c>
    </row>
    <row r="946" spans="6:8" x14ac:dyDescent="0.25">
      <c r="F946" s="42">
        <v>944</v>
      </c>
      <c r="G946" s="42">
        <f t="shared" ca="1" si="28"/>
        <v>0.11417893562764825</v>
      </c>
      <c r="H946" s="42">
        <f t="shared" ca="1" si="29"/>
        <v>82.056363185003292</v>
      </c>
    </row>
    <row r="947" spans="6:8" x14ac:dyDescent="0.25">
      <c r="F947" s="42">
        <v>945</v>
      </c>
      <c r="G947" s="42">
        <f t="shared" ca="1" si="28"/>
        <v>0.67966993509995299</v>
      </c>
      <c r="H947" s="42">
        <f t="shared" ca="1" si="29"/>
        <v>134.23940483731434</v>
      </c>
    </row>
    <row r="948" spans="6:8" x14ac:dyDescent="0.25">
      <c r="F948" s="42">
        <v>946</v>
      </c>
      <c r="G948" s="42">
        <f t="shared" ca="1" si="28"/>
        <v>0.51217775620482509</v>
      </c>
      <c r="H948" s="42">
        <f t="shared" ca="1" si="29"/>
        <v>118.84828842695393</v>
      </c>
    </row>
    <row r="949" spans="6:8" x14ac:dyDescent="0.25">
      <c r="F949" s="42">
        <v>947</v>
      </c>
      <c r="G949" s="42">
        <f t="shared" ca="1" si="28"/>
        <v>0.99090121662230002</v>
      </c>
      <c r="H949" s="42">
        <f t="shared" ca="1" si="29"/>
        <v>188.91696902472299</v>
      </c>
    </row>
    <row r="950" spans="6:8" x14ac:dyDescent="0.25">
      <c r="F950" s="42">
        <v>948</v>
      </c>
      <c r="G950" s="42">
        <f t="shared" ca="1" si="28"/>
        <v>0.15363202337891591</v>
      </c>
      <c r="H950" s="42">
        <f t="shared" ca="1" si="29"/>
        <v>87.184515734512985</v>
      </c>
    </row>
    <row r="951" spans="6:8" x14ac:dyDescent="0.25">
      <c r="F951" s="42">
        <v>949</v>
      </c>
      <c r="G951" s="42">
        <f t="shared" ca="1" si="28"/>
        <v>0.48485902989106289</v>
      </c>
      <c r="H951" s="42">
        <f t="shared" ca="1" si="29"/>
        <v>116.60693616090934</v>
      </c>
    </row>
    <row r="952" spans="6:8" x14ac:dyDescent="0.25">
      <c r="F952" s="42">
        <v>950</v>
      </c>
      <c r="G952" s="42">
        <f t="shared" ca="1" si="28"/>
        <v>0.83600318109937066</v>
      </c>
      <c r="H952" s="42">
        <f t="shared" ca="1" si="29"/>
        <v>152.94729492198672</v>
      </c>
    </row>
    <row r="953" spans="6:8" x14ac:dyDescent="0.25">
      <c r="F953" s="42">
        <v>951</v>
      </c>
      <c r="G953" s="42">
        <f t="shared" ca="1" si="28"/>
        <v>0.60701351851886065</v>
      </c>
      <c r="H953" s="42">
        <f t="shared" ca="1" si="29"/>
        <v>127.16238952302608</v>
      </c>
    </row>
    <row r="954" spans="6:8" x14ac:dyDescent="0.25">
      <c r="F954" s="42">
        <v>952</v>
      </c>
      <c r="G954" s="42">
        <f t="shared" ca="1" si="28"/>
        <v>0.65272213445579763</v>
      </c>
      <c r="H954" s="42">
        <f t="shared" ca="1" si="29"/>
        <v>131.52919465314628</v>
      </c>
    </row>
    <row r="955" spans="6:8" x14ac:dyDescent="0.25">
      <c r="F955" s="42">
        <v>953</v>
      </c>
      <c r="G955" s="42">
        <f t="shared" ca="1" si="28"/>
        <v>0.27517733745609307</v>
      </c>
      <c r="H955" s="42">
        <f t="shared" ca="1" si="29"/>
        <v>99.765410046585941</v>
      </c>
    </row>
    <row r="956" spans="6:8" x14ac:dyDescent="0.25">
      <c r="F956" s="42">
        <v>954</v>
      </c>
      <c r="G956" s="42">
        <f t="shared" ca="1" si="28"/>
        <v>0.73427666214120157</v>
      </c>
      <c r="H956" s="42">
        <f t="shared" ca="1" si="29"/>
        <v>140.1062185106519</v>
      </c>
    </row>
    <row r="957" spans="6:8" x14ac:dyDescent="0.25">
      <c r="F957" s="42">
        <v>955</v>
      </c>
      <c r="G957" s="42">
        <f t="shared" ca="1" si="28"/>
        <v>0.37318608791342622</v>
      </c>
      <c r="H957" s="42">
        <f t="shared" ca="1" si="29"/>
        <v>107.95407484569861</v>
      </c>
    </row>
    <row r="958" spans="6:8" x14ac:dyDescent="0.25">
      <c r="F958" s="42">
        <v>956</v>
      </c>
      <c r="G958" s="42">
        <f t="shared" ca="1" si="28"/>
        <v>0.21109860671667757</v>
      </c>
      <c r="H958" s="42">
        <f t="shared" ca="1" si="29"/>
        <v>93.587698499118972</v>
      </c>
    </row>
    <row r="959" spans="6:8" x14ac:dyDescent="0.25">
      <c r="F959" s="42">
        <v>957</v>
      </c>
      <c r="G959" s="42">
        <f t="shared" ca="1" si="28"/>
        <v>0.72629106889628769</v>
      </c>
      <c r="H959" s="42">
        <f t="shared" ca="1" si="29"/>
        <v>139.21290786770504</v>
      </c>
    </row>
    <row r="960" spans="6:8" x14ac:dyDescent="0.25">
      <c r="F960" s="42">
        <v>958</v>
      </c>
      <c r="G960" s="42">
        <f t="shared" ca="1" si="28"/>
        <v>0.12369771647486316</v>
      </c>
      <c r="H960" s="42">
        <f t="shared" ca="1" si="29"/>
        <v>83.365842538047332</v>
      </c>
    </row>
    <row r="961" spans="6:8" x14ac:dyDescent="0.25">
      <c r="F961" s="42">
        <v>959</v>
      </c>
      <c r="G961" s="42">
        <f t="shared" ca="1" si="28"/>
        <v>0.25281916549130112</v>
      </c>
      <c r="H961" s="42">
        <f t="shared" ca="1" si="29"/>
        <v>97.700864661153787</v>
      </c>
    </row>
    <row r="962" spans="6:8" x14ac:dyDescent="0.25">
      <c r="F962" s="42">
        <v>960</v>
      </c>
      <c r="G962" s="42">
        <f t="shared" ca="1" si="28"/>
        <v>0.52550317959905724</v>
      </c>
      <c r="H962" s="42">
        <f t="shared" ca="1" si="29"/>
        <v>119.96433872696042</v>
      </c>
    </row>
    <row r="963" spans="6:8" x14ac:dyDescent="0.25">
      <c r="F963" s="42">
        <v>961</v>
      </c>
      <c r="G963" s="42">
        <f t="shared" ref="G963:G1026" ca="1" si="30">RAND()</f>
        <v>8.2809535730964834E-2</v>
      </c>
      <c r="H963" s="42">
        <f t="shared" ref="H963:H1026" ca="1" si="31">IF(G963&lt;(($D$4-$D$2)/($D$3-$D$2)),$D$2+SQRT(G963*($D$3-$D$2)*($D$4-$D$2)),$D$3-SQRT((1-G963)*($D$3-$D$2)*($D$3-$D$4)))</f>
        <v>77.299923472029803</v>
      </c>
    </row>
    <row r="964" spans="6:8" x14ac:dyDescent="0.25">
      <c r="F964" s="42">
        <v>962</v>
      </c>
      <c r="G964" s="42">
        <f t="shared" ca="1" si="30"/>
        <v>0.83206404357940511</v>
      </c>
      <c r="H964" s="42">
        <f t="shared" ca="1" si="31"/>
        <v>152.38555459025034</v>
      </c>
    </row>
    <row r="965" spans="6:8" x14ac:dyDescent="0.25">
      <c r="F965" s="42">
        <v>963</v>
      </c>
      <c r="G965" s="42">
        <f t="shared" ca="1" si="30"/>
        <v>0.29436662722763274</v>
      </c>
      <c r="H965" s="42">
        <f t="shared" ca="1" si="31"/>
        <v>101.47134780680116</v>
      </c>
    </row>
    <row r="966" spans="6:8" x14ac:dyDescent="0.25">
      <c r="F966" s="42">
        <v>964</v>
      </c>
      <c r="G966" s="42">
        <f t="shared" ca="1" si="30"/>
        <v>3.313611795242144E-3</v>
      </c>
      <c r="H966" s="42">
        <f t="shared" ca="1" si="31"/>
        <v>55.460998641016062</v>
      </c>
    </row>
    <row r="967" spans="6:8" x14ac:dyDescent="0.25">
      <c r="F967" s="42">
        <v>965</v>
      </c>
      <c r="G967" s="42">
        <f t="shared" ca="1" si="30"/>
        <v>0.79447629393527242</v>
      </c>
      <c r="H967" s="42">
        <f t="shared" ca="1" si="31"/>
        <v>147.3258124706814</v>
      </c>
    </row>
    <row r="968" spans="6:8" x14ac:dyDescent="0.25">
      <c r="F968" s="42">
        <v>966</v>
      </c>
      <c r="G968" s="42">
        <f t="shared" ca="1" si="30"/>
        <v>0.8650015219489201</v>
      </c>
      <c r="H968" s="42">
        <f t="shared" ca="1" si="31"/>
        <v>157.30949222965862</v>
      </c>
    </row>
    <row r="969" spans="6:8" x14ac:dyDescent="0.25">
      <c r="F969" s="42">
        <v>967</v>
      </c>
      <c r="G969" s="42">
        <f t="shared" ca="1" si="30"/>
        <v>0.97754930140083351</v>
      </c>
      <c r="H969" s="42">
        <f t="shared" ca="1" si="31"/>
        <v>182.59067976373726</v>
      </c>
    </row>
    <row r="970" spans="6:8" x14ac:dyDescent="0.25">
      <c r="F970" s="42">
        <v>968</v>
      </c>
      <c r="G970" s="42">
        <f t="shared" ca="1" si="30"/>
        <v>0.8059049194235175</v>
      </c>
      <c r="H970" s="42">
        <f t="shared" ca="1" si="31"/>
        <v>148.81129433378379</v>
      </c>
    </row>
    <row r="971" spans="6:8" x14ac:dyDescent="0.25">
      <c r="F971" s="42">
        <v>969</v>
      </c>
      <c r="G971" s="42">
        <f t="shared" ca="1" si="30"/>
        <v>0.55187928912644157</v>
      </c>
      <c r="H971" s="42">
        <f t="shared" ca="1" si="31"/>
        <v>122.22063514791961</v>
      </c>
    </row>
    <row r="972" spans="6:8" x14ac:dyDescent="0.25">
      <c r="F972" s="42">
        <v>970</v>
      </c>
      <c r="G972" s="42">
        <f t="shared" ca="1" si="30"/>
        <v>0.59545349260415659</v>
      </c>
      <c r="H972" s="42">
        <f t="shared" ca="1" si="31"/>
        <v>126.0988643534899</v>
      </c>
    </row>
    <row r="973" spans="6:8" x14ac:dyDescent="0.25">
      <c r="F973" s="42">
        <v>971</v>
      </c>
      <c r="G973" s="42">
        <f t="shared" ca="1" si="30"/>
        <v>0.83816014939214689</v>
      </c>
      <c r="H973" s="42">
        <f t="shared" ca="1" si="31"/>
        <v>153.25774948501072</v>
      </c>
    </row>
    <row r="974" spans="6:8" x14ac:dyDescent="0.25">
      <c r="F974" s="42">
        <v>972</v>
      </c>
      <c r="G974" s="42">
        <f t="shared" ca="1" si="30"/>
        <v>1.2424249539121357E-2</v>
      </c>
      <c r="H974" s="42">
        <f t="shared" ca="1" si="31"/>
        <v>60.574414681299963</v>
      </c>
    </row>
    <row r="975" spans="6:8" x14ac:dyDescent="0.25">
      <c r="F975" s="42">
        <v>973</v>
      </c>
      <c r="G975" s="42">
        <f t="shared" ca="1" si="30"/>
        <v>0.87848126227496581</v>
      </c>
      <c r="H975" s="42">
        <f t="shared" ca="1" si="31"/>
        <v>159.49687716622381</v>
      </c>
    </row>
    <row r="976" spans="6:8" x14ac:dyDescent="0.25">
      <c r="F976" s="42">
        <v>974</v>
      </c>
      <c r="G976" s="42">
        <f t="shared" ca="1" si="30"/>
        <v>0.54200737111659725</v>
      </c>
      <c r="H976" s="42">
        <f t="shared" ca="1" si="31"/>
        <v>121.36857822774705</v>
      </c>
    </row>
    <row r="977" spans="6:8" x14ac:dyDescent="0.25">
      <c r="F977" s="42">
        <v>975</v>
      </c>
      <c r="G977" s="42">
        <f t="shared" ca="1" si="30"/>
        <v>0.60989438456039657</v>
      </c>
      <c r="H977" s="42">
        <f t="shared" ca="1" si="31"/>
        <v>127.4298559431315</v>
      </c>
    </row>
    <row r="978" spans="6:8" x14ac:dyDescent="0.25">
      <c r="F978" s="42">
        <v>976</v>
      </c>
      <c r="G978" s="42">
        <f t="shared" ca="1" si="30"/>
        <v>0.82741439312962251</v>
      </c>
      <c r="H978" s="42">
        <f t="shared" ca="1" si="31"/>
        <v>151.73090333608783</v>
      </c>
    </row>
    <row r="979" spans="6:8" x14ac:dyDescent="0.25">
      <c r="F979" s="42">
        <v>977</v>
      </c>
      <c r="G979" s="42">
        <f t="shared" ca="1" si="30"/>
        <v>0.7639424117452922</v>
      </c>
      <c r="H979" s="42">
        <f t="shared" ca="1" si="31"/>
        <v>143.54845049568121</v>
      </c>
    </row>
    <row r="980" spans="6:8" x14ac:dyDescent="0.25">
      <c r="F980" s="42">
        <v>978</v>
      </c>
      <c r="G980" s="42">
        <f t="shared" ca="1" si="30"/>
        <v>0.21885160890593203</v>
      </c>
      <c r="H980" s="42">
        <f t="shared" ca="1" si="31"/>
        <v>94.380902200759607</v>
      </c>
    </row>
    <row r="981" spans="6:8" x14ac:dyDescent="0.25">
      <c r="F981" s="42">
        <v>979</v>
      </c>
      <c r="G981" s="42">
        <f t="shared" ca="1" si="30"/>
        <v>0.71642157634906767</v>
      </c>
      <c r="H981" s="42">
        <f t="shared" ca="1" si="31"/>
        <v>138.1266719879431</v>
      </c>
    </row>
    <row r="982" spans="6:8" x14ac:dyDescent="0.25">
      <c r="F982" s="42">
        <v>980</v>
      </c>
      <c r="G982" s="42">
        <f t="shared" ca="1" si="30"/>
        <v>0.77198613291217721</v>
      </c>
      <c r="H982" s="42">
        <f t="shared" ca="1" si="31"/>
        <v>144.51858684491168</v>
      </c>
    </row>
    <row r="983" spans="6:8" x14ac:dyDescent="0.25">
      <c r="F983" s="42">
        <v>981</v>
      </c>
      <c r="G983" s="42">
        <f t="shared" ca="1" si="30"/>
        <v>0.46471949356866082</v>
      </c>
      <c r="H983" s="42">
        <f t="shared" ca="1" si="31"/>
        <v>114.99243070865349</v>
      </c>
    </row>
    <row r="984" spans="6:8" x14ac:dyDescent="0.25">
      <c r="F984" s="42">
        <v>982</v>
      </c>
      <c r="G984" s="42">
        <f t="shared" ca="1" si="30"/>
        <v>0.21020941017366357</v>
      </c>
      <c r="H984" s="42">
        <f t="shared" ca="1" si="31"/>
        <v>93.495800849771371</v>
      </c>
    </row>
    <row r="985" spans="6:8" x14ac:dyDescent="0.25">
      <c r="F985" s="42">
        <v>983</v>
      </c>
      <c r="G985" s="42">
        <f t="shared" ca="1" si="30"/>
        <v>8.7520199670343746E-2</v>
      </c>
      <c r="H985" s="42">
        <f t="shared" ca="1" si="31"/>
        <v>78.065669367273131</v>
      </c>
    </row>
    <row r="986" spans="6:8" x14ac:dyDescent="0.25">
      <c r="F986" s="42">
        <v>984</v>
      </c>
      <c r="G986" s="42">
        <f t="shared" ca="1" si="30"/>
        <v>0.30358532275592653</v>
      </c>
      <c r="H986" s="42">
        <f t="shared" ca="1" si="31"/>
        <v>102.27110009176522</v>
      </c>
    </row>
    <row r="987" spans="6:8" x14ac:dyDescent="0.25">
      <c r="F987" s="42">
        <v>985</v>
      </c>
      <c r="G987" s="42">
        <f t="shared" ca="1" si="30"/>
        <v>0.32069930342553021</v>
      </c>
      <c r="H987" s="42">
        <f t="shared" ca="1" si="31"/>
        <v>103.72423783386574</v>
      </c>
    </row>
    <row r="988" spans="6:8" x14ac:dyDescent="0.25">
      <c r="F988" s="42">
        <v>986</v>
      </c>
      <c r="G988" s="42">
        <f t="shared" ca="1" si="30"/>
        <v>0.49868146038214789</v>
      </c>
      <c r="H988" s="42">
        <f t="shared" ca="1" si="31"/>
        <v>117.73335861455749</v>
      </c>
    </row>
    <row r="989" spans="6:8" x14ac:dyDescent="0.25">
      <c r="F989" s="42">
        <v>987</v>
      </c>
      <c r="G989" s="42">
        <f t="shared" ca="1" si="30"/>
        <v>0.4917950382202998</v>
      </c>
      <c r="H989" s="42">
        <f t="shared" ca="1" si="31"/>
        <v>117.17025302449638</v>
      </c>
    </row>
    <row r="990" spans="6:8" x14ac:dyDescent="0.25">
      <c r="F990" s="42">
        <v>988</v>
      </c>
      <c r="G990" s="42">
        <f t="shared" ca="1" si="30"/>
        <v>0.73230563669551862</v>
      </c>
      <c r="H990" s="42">
        <f t="shared" ca="1" si="31"/>
        <v>139.88449530603191</v>
      </c>
    </row>
    <row r="991" spans="6:8" x14ac:dyDescent="0.25">
      <c r="F991" s="42">
        <v>989</v>
      </c>
      <c r="G991" s="42">
        <f t="shared" ca="1" si="30"/>
        <v>0.30651447575493451</v>
      </c>
      <c r="H991" s="42">
        <f t="shared" ca="1" si="31"/>
        <v>102.5226644582547</v>
      </c>
    </row>
    <row r="992" spans="6:8" x14ac:dyDescent="0.25">
      <c r="F992" s="42">
        <v>990</v>
      </c>
      <c r="G992" s="42">
        <f t="shared" ca="1" si="30"/>
        <v>0.96495845881087006</v>
      </c>
      <c r="H992" s="42">
        <f t="shared" ca="1" si="31"/>
        <v>178.25003894133937</v>
      </c>
    </row>
    <row r="993" spans="6:8" x14ac:dyDescent="0.25">
      <c r="F993" s="42">
        <v>991</v>
      </c>
      <c r="G993" s="42">
        <f t="shared" ca="1" si="30"/>
        <v>0.50970589447329884</v>
      </c>
      <c r="H993" s="42">
        <f t="shared" ca="1" si="31"/>
        <v>118.64294483813671</v>
      </c>
    </row>
    <row r="994" spans="6:8" x14ac:dyDescent="0.25">
      <c r="F994" s="42">
        <v>992</v>
      </c>
      <c r="G994" s="42">
        <f t="shared" ca="1" si="30"/>
        <v>0.24509925281752876</v>
      </c>
      <c r="H994" s="42">
        <f t="shared" ca="1" si="31"/>
        <v>96.966938109246158</v>
      </c>
    </row>
    <row r="995" spans="6:8" x14ac:dyDescent="0.25">
      <c r="F995" s="42">
        <v>993</v>
      </c>
      <c r="G995" s="42">
        <f t="shared" ca="1" si="30"/>
        <v>0.87465115646112468</v>
      </c>
      <c r="H995" s="42">
        <f t="shared" ca="1" si="31"/>
        <v>158.86352728083244</v>
      </c>
    </row>
    <row r="996" spans="6:8" x14ac:dyDescent="0.25">
      <c r="F996" s="42">
        <v>994</v>
      </c>
      <c r="G996" s="42">
        <f t="shared" ca="1" si="30"/>
        <v>0.77094202820034652</v>
      </c>
      <c r="H996" s="42">
        <f t="shared" ca="1" si="31"/>
        <v>144.39170368285573</v>
      </c>
    </row>
    <row r="997" spans="6:8" x14ac:dyDescent="0.25">
      <c r="F997" s="42">
        <v>995</v>
      </c>
      <c r="G997" s="42">
        <f t="shared" ca="1" si="30"/>
        <v>0.73072884750349876</v>
      </c>
      <c r="H997" s="42">
        <f t="shared" ca="1" si="31"/>
        <v>139.7077073026513</v>
      </c>
    </row>
    <row r="998" spans="6:8" x14ac:dyDescent="0.25">
      <c r="F998" s="42">
        <v>996</v>
      </c>
      <c r="G998" s="42">
        <f t="shared" ca="1" si="30"/>
        <v>0.74663603411026791</v>
      </c>
      <c r="H998" s="42">
        <f t="shared" ca="1" si="31"/>
        <v>141.51569834980174</v>
      </c>
    </row>
    <row r="999" spans="6:8" x14ac:dyDescent="0.25">
      <c r="F999" s="42">
        <v>997</v>
      </c>
      <c r="G999" s="42">
        <f t="shared" ca="1" si="30"/>
        <v>0.97066022164954924</v>
      </c>
      <c r="H999" s="42">
        <f t="shared" ca="1" si="31"/>
        <v>180.09806522643879</v>
      </c>
    </row>
    <row r="1000" spans="6:8" x14ac:dyDescent="0.25">
      <c r="F1000" s="42">
        <v>998</v>
      </c>
      <c r="G1000" s="42">
        <f t="shared" ca="1" si="30"/>
        <v>0.59316526018136806</v>
      </c>
      <c r="H1000" s="42">
        <f t="shared" ca="1" si="31"/>
        <v>125.89015593356352</v>
      </c>
    </row>
    <row r="1001" spans="6:8" x14ac:dyDescent="0.25">
      <c r="F1001" s="42">
        <v>999</v>
      </c>
      <c r="G1001" s="42">
        <f t="shared" ca="1" si="30"/>
        <v>0.87595312591298491</v>
      </c>
      <c r="H1001" s="42">
        <f t="shared" ca="1" si="31"/>
        <v>159.07772244638986</v>
      </c>
    </row>
    <row r="1002" spans="6:8" x14ac:dyDescent="0.25">
      <c r="F1002" s="42">
        <v>1000</v>
      </c>
      <c r="G1002" s="42">
        <f t="shared" ca="1" si="30"/>
        <v>0.13272745773785621</v>
      </c>
      <c r="H1002" s="42">
        <f t="shared" ca="1" si="31"/>
        <v>84.562220988251113</v>
      </c>
    </row>
    <row r="1003" spans="6:8" x14ac:dyDescent="0.25">
      <c r="F1003" s="42">
        <v>1001</v>
      </c>
      <c r="G1003" s="42">
        <f t="shared" ca="1" si="30"/>
        <v>0.18087556305128161</v>
      </c>
      <c r="H1003" s="42">
        <f t="shared" ca="1" si="31"/>
        <v>90.346995767486021</v>
      </c>
    </row>
    <row r="1004" spans="6:8" x14ac:dyDescent="0.25">
      <c r="F1004" s="42">
        <v>1002</v>
      </c>
      <c r="G1004" s="42">
        <f t="shared" ca="1" si="30"/>
        <v>0.38268333078189809</v>
      </c>
      <c r="H1004" s="42">
        <f t="shared" ca="1" si="31"/>
        <v>108.68688079151151</v>
      </c>
    </row>
    <row r="1005" spans="6:8" x14ac:dyDescent="0.25">
      <c r="F1005" s="42">
        <v>1003</v>
      </c>
      <c r="G1005" s="42">
        <f t="shared" ca="1" si="30"/>
        <v>0.32109167800875027</v>
      </c>
      <c r="H1005" s="42">
        <f t="shared" ca="1" si="31"/>
        <v>103.75709350475296</v>
      </c>
    </row>
    <row r="1006" spans="6:8" x14ac:dyDescent="0.25">
      <c r="F1006" s="42">
        <v>1004</v>
      </c>
      <c r="G1006" s="42">
        <f t="shared" ca="1" si="30"/>
        <v>0.50995205880905803</v>
      </c>
      <c r="H1006" s="42">
        <f t="shared" ca="1" si="31"/>
        <v>118.66337106765663</v>
      </c>
    </row>
    <row r="1007" spans="6:8" x14ac:dyDescent="0.25">
      <c r="F1007" s="42">
        <v>1005</v>
      </c>
      <c r="G1007" s="42">
        <f t="shared" ca="1" si="30"/>
        <v>0.73892603876715079</v>
      </c>
      <c r="H1007" s="42">
        <f t="shared" ca="1" si="31"/>
        <v>140.63251330363173</v>
      </c>
    </row>
    <row r="1008" spans="6:8" x14ac:dyDescent="0.25">
      <c r="F1008" s="42">
        <v>1006</v>
      </c>
      <c r="G1008" s="42">
        <f t="shared" ca="1" si="30"/>
        <v>0.94392106309862367</v>
      </c>
      <c r="H1008" s="42">
        <f t="shared" ca="1" si="31"/>
        <v>172.48517402983293</v>
      </c>
    </row>
    <row r="1009" spans="6:8" x14ac:dyDescent="0.25">
      <c r="F1009" s="42">
        <v>1007</v>
      </c>
      <c r="G1009" s="42">
        <f t="shared" ca="1" si="30"/>
        <v>0.12731296856444019</v>
      </c>
      <c r="H1009" s="42">
        <f t="shared" ca="1" si="31"/>
        <v>83.849914580098442</v>
      </c>
    </row>
    <row r="1010" spans="6:8" x14ac:dyDescent="0.25">
      <c r="F1010" s="42">
        <v>1008</v>
      </c>
      <c r="G1010" s="42">
        <f t="shared" ca="1" si="30"/>
        <v>0.14691108889166826</v>
      </c>
      <c r="H1010" s="42">
        <f t="shared" ca="1" si="31"/>
        <v>86.362065398228054</v>
      </c>
    </row>
    <row r="1011" spans="6:8" x14ac:dyDescent="0.25">
      <c r="F1011" s="42">
        <v>1009</v>
      </c>
      <c r="G1011" s="42">
        <f t="shared" ca="1" si="30"/>
        <v>0.72480479711396306</v>
      </c>
      <c r="H1011" s="42">
        <f t="shared" ca="1" si="31"/>
        <v>139.04809076852885</v>
      </c>
    </row>
    <row r="1012" spans="6:8" x14ac:dyDescent="0.25">
      <c r="F1012" s="42">
        <v>1010</v>
      </c>
      <c r="G1012" s="42">
        <f t="shared" ca="1" si="30"/>
        <v>0.15911177841814739</v>
      </c>
      <c r="H1012" s="42">
        <f t="shared" ca="1" si="31"/>
        <v>87.841855210379507</v>
      </c>
    </row>
    <row r="1013" spans="6:8" x14ac:dyDescent="0.25">
      <c r="F1013" s="42">
        <v>1011</v>
      </c>
      <c r="G1013" s="42">
        <f t="shared" ca="1" si="30"/>
        <v>0.62428461572268668</v>
      </c>
      <c r="H1013" s="42">
        <f t="shared" ca="1" si="31"/>
        <v>128.7809176712889</v>
      </c>
    </row>
    <row r="1014" spans="6:8" x14ac:dyDescent="0.25">
      <c r="F1014" s="42">
        <v>1012</v>
      </c>
      <c r="G1014" s="42">
        <f t="shared" ca="1" si="30"/>
        <v>0.69888886615290913</v>
      </c>
      <c r="H1014" s="42">
        <f t="shared" ca="1" si="31"/>
        <v>136.2426450757583</v>
      </c>
    </row>
    <row r="1015" spans="6:8" x14ac:dyDescent="0.25">
      <c r="F1015" s="42">
        <v>1013</v>
      </c>
      <c r="G1015" s="42">
        <f t="shared" ca="1" si="30"/>
        <v>4.4959480567192789E-2</v>
      </c>
      <c r="H1015" s="42">
        <f t="shared" ca="1" si="31"/>
        <v>70.115549336389876</v>
      </c>
    </row>
    <row r="1016" spans="6:8" x14ac:dyDescent="0.25">
      <c r="F1016" s="42">
        <v>1014</v>
      </c>
      <c r="G1016" s="42">
        <f t="shared" ca="1" si="30"/>
        <v>0.18669400629554356</v>
      </c>
      <c r="H1016" s="42">
        <f t="shared" ca="1" si="31"/>
        <v>90.990804537845946</v>
      </c>
    </row>
    <row r="1017" spans="6:8" x14ac:dyDescent="0.25">
      <c r="F1017" s="42">
        <v>1015</v>
      </c>
      <c r="G1017" s="42">
        <f t="shared" ca="1" si="30"/>
        <v>0.41595744097501297</v>
      </c>
      <c r="H1017" s="42">
        <f t="shared" ca="1" si="31"/>
        <v>111.20487318080274</v>
      </c>
    </row>
    <row r="1018" spans="6:8" x14ac:dyDescent="0.25">
      <c r="F1018" s="42">
        <v>1016</v>
      </c>
      <c r="G1018" s="42">
        <f t="shared" ca="1" si="30"/>
        <v>0.25630382819026243</v>
      </c>
      <c r="H1018" s="42">
        <f t="shared" ca="1" si="31"/>
        <v>98.028475446471987</v>
      </c>
    </row>
    <row r="1019" spans="6:8" x14ac:dyDescent="0.25">
      <c r="F1019" s="42">
        <v>1017</v>
      </c>
      <c r="G1019" s="42">
        <f t="shared" ca="1" si="30"/>
        <v>0.5493462309870305</v>
      </c>
      <c r="H1019" s="42">
        <f t="shared" ca="1" si="31"/>
        <v>122.00111615109427</v>
      </c>
    </row>
    <row r="1020" spans="6:8" x14ac:dyDescent="0.25">
      <c r="F1020" s="42">
        <v>1018</v>
      </c>
      <c r="G1020" s="42">
        <f t="shared" ca="1" si="30"/>
        <v>0.32058264249871515</v>
      </c>
      <c r="H1020" s="42">
        <f t="shared" ca="1" si="31"/>
        <v>103.71446530021905</v>
      </c>
    </row>
    <row r="1021" spans="6:8" x14ac:dyDescent="0.25">
      <c r="F1021" s="42">
        <v>1019</v>
      </c>
      <c r="G1021" s="42">
        <f t="shared" ca="1" si="30"/>
        <v>0.85217457237942651</v>
      </c>
      <c r="H1021" s="42">
        <f t="shared" ca="1" si="31"/>
        <v>155.32737669581354</v>
      </c>
    </row>
    <row r="1022" spans="6:8" x14ac:dyDescent="0.25">
      <c r="F1022" s="42">
        <v>1020</v>
      </c>
      <c r="G1022" s="42">
        <f t="shared" ca="1" si="30"/>
        <v>0.30298838660282357</v>
      </c>
      <c r="H1022" s="42">
        <f t="shared" ca="1" si="31"/>
        <v>102.21968478864471</v>
      </c>
    </row>
    <row r="1023" spans="6:8" x14ac:dyDescent="0.25">
      <c r="F1023" s="42">
        <v>1021</v>
      </c>
      <c r="G1023" s="42">
        <f t="shared" ca="1" si="30"/>
        <v>0.78874257288384386</v>
      </c>
      <c r="H1023" s="42">
        <f t="shared" ca="1" si="31"/>
        <v>146.59611188248454</v>
      </c>
    </row>
    <row r="1024" spans="6:8" x14ac:dyDescent="0.25">
      <c r="F1024" s="42">
        <v>1022</v>
      </c>
      <c r="G1024" s="42">
        <f t="shared" ca="1" si="30"/>
        <v>0.60272473316891306</v>
      </c>
      <c r="H1024" s="42">
        <f t="shared" ca="1" si="31"/>
        <v>126.76601811850135</v>
      </c>
    </row>
    <row r="1025" spans="6:8" x14ac:dyDescent="0.25">
      <c r="F1025" s="42">
        <v>1023</v>
      </c>
      <c r="G1025" s="42">
        <f t="shared" ca="1" si="30"/>
        <v>0.60613588401918939</v>
      </c>
      <c r="H1025" s="42">
        <f t="shared" ca="1" si="31"/>
        <v>127.08110282141574</v>
      </c>
    </row>
    <row r="1026" spans="6:8" x14ac:dyDescent="0.25">
      <c r="F1026" s="42">
        <v>1024</v>
      </c>
      <c r="G1026" s="42">
        <f t="shared" ca="1" si="30"/>
        <v>0.93866602737036453</v>
      </c>
      <c r="H1026" s="42">
        <f t="shared" ca="1" si="31"/>
        <v>171.22486089520888</v>
      </c>
    </row>
    <row r="1027" spans="6:8" x14ac:dyDescent="0.25">
      <c r="F1027" s="42">
        <v>1025</v>
      </c>
      <c r="G1027" s="42">
        <f t="shared" ref="G1027:G1090" ca="1" si="32">RAND()</f>
        <v>0.77425034764511591</v>
      </c>
      <c r="H1027" s="42">
        <f t="shared" ref="H1027:H1090" ca="1" si="33">IF(G1027&lt;(($D$4-$D$2)/($D$3-$D$2)),$D$2+SQRT(G1027*($D$3-$D$2)*($D$4-$D$2)),$D$3-SQRT((1-G1027)*($D$3-$D$2)*($D$3-$D$4)))</f>
        <v>144.79474384815396</v>
      </c>
    </row>
    <row r="1028" spans="6:8" x14ac:dyDescent="0.25">
      <c r="F1028" s="42">
        <v>1026</v>
      </c>
      <c r="G1028" s="42">
        <f t="shared" ca="1" si="32"/>
        <v>0.5362772300732791</v>
      </c>
      <c r="H1028" s="42">
        <f t="shared" ca="1" si="33"/>
        <v>120.8782116354115</v>
      </c>
    </row>
    <row r="1029" spans="6:8" x14ac:dyDescent="0.25">
      <c r="F1029" s="42">
        <v>1027</v>
      </c>
      <c r="G1029" s="42">
        <f t="shared" ca="1" si="32"/>
        <v>7.8889412973764506E-2</v>
      </c>
      <c r="H1029" s="42">
        <f t="shared" ca="1" si="33"/>
        <v>76.645913697298511</v>
      </c>
    </row>
    <row r="1030" spans="6:8" x14ac:dyDescent="0.25">
      <c r="F1030" s="42">
        <v>1028</v>
      </c>
      <c r="G1030" s="42">
        <f t="shared" ca="1" si="32"/>
        <v>0.34431922770166012</v>
      </c>
      <c r="H1030" s="42">
        <f t="shared" ca="1" si="33"/>
        <v>105.66752239245915</v>
      </c>
    </row>
    <row r="1031" spans="6:8" x14ac:dyDescent="0.25">
      <c r="F1031" s="42">
        <v>1029</v>
      </c>
      <c r="G1031" s="42">
        <f t="shared" ca="1" si="32"/>
        <v>6.0172254925473512E-2</v>
      </c>
      <c r="H1031" s="42">
        <f t="shared" ca="1" si="33"/>
        <v>73.271233193134861</v>
      </c>
    </row>
    <row r="1032" spans="6:8" x14ac:dyDescent="0.25">
      <c r="F1032" s="42">
        <v>1030</v>
      </c>
      <c r="G1032" s="42">
        <f t="shared" ca="1" si="32"/>
        <v>0.50564692179768145</v>
      </c>
      <c r="H1032" s="42">
        <f t="shared" ca="1" si="33"/>
        <v>118.30687571324438</v>
      </c>
    </row>
    <row r="1033" spans="6:8" x14ac:dyDescent="0.25">
      <c r="F1033" s="42">
        <v>1031</v>
      </c>
      <c r="G1033" s="42">
        <f t="shared" ca="1" si="32"/>
        <v>7.0758703607268436E-2</v>
      </c>
      <c r="H1033" s="42">
        <f t="shared" ca="1" si="33"/>
        <v>75.235457841406713</v>
      </c>
    </row>
    <row r="1034" spans="6:8" x14ac:dyDescent="0.25">
      <c r="F1034" s="42">
        <v>1032</v>
      </c>
      <c r="G1034" s="42">
        <f t="shared" ca="1" si="32"/>
        <v>2.004658372438084E-2</v>
      </c>
      <c r="H1034" s="42">
        <f t="shared" ca="1" si="33"/>
        <v>63.432023433549674</v>
      </c>
    </row>
    <row r="1035" spans="6:8" x14ac:dyDescent="0.25">
      <c r="F1035" s="42">
        <v>1033</v>
      </c>
      <c r="G1035" s="42">
        <f t="shared" ca="1" si="32"/>
        <v>0.5073528072988599</v>
      </c>
      <c r="H1035" s="42">
        <f t="shared" ca="1" si="33"/>
        <v>118.44794851467321</v>
      </c>
    </row>
    <row r="1036" spans="6:8" x14ac:dyDescent="0.25">
      <c r="F1036" s="42">
        <v>1034</v>
      </c>
      <c r="G1036" s="42">
        <f t="shared" ca="1" si="32"/>
        <v>0.11559529125566381</v>
      </c>
      <c r="H1036" s="42">
        <f t="shared" ca="1" si="33"/>
        <v>82.254575199512004</v>
      </c>
    </row>
    <row r="1037" spans="6:8" x14ac:dyDescent="0.25">
      <c r="F1037" s="42">
        <v>1035</v>
      </c>
      <c r="G1037" s="42">
        <f t="shared" ca="1" si="32"/>
        <v>0.77933546858042724</v>
      </c>
      <c r="H1037" s="42">
        <f t="shared" ca="1" si="33"/>
        <v>145.42004787319584</v>
      </c>
    </row>
    <row r="1038" spans="6:8" x14ac:dyDescent="0.25">
      <c r="F1038" s="42">
        <v>1036</v>
      </c>
      <c r="G1038" s="42">
        <f t="shared" ca="1" si="32"/>
        <v>0.3699017313039783</v>
      </c>
      <c r="H1038" s="42">
        <f t="shared" ca="1" si="33"/>
        <v>107.69848855677074</v>
      </c>
    </row>
    <row r="1039" spans="6:8" x14ac:dyDescent="0.25">
      <c r="F1039" s="42">
        <v>1037</v>
      </c>
      <c r="G1039" s="42">
        <f t="shared" ca="1" si="32"/>
        <v>0.9989537047688023</v>
      </c>
      <c r="H1039" s="42">
        <f t="shared" ca="1" si="33"/>
        <v>196.24167781833847</v>
      </c>
    </row>
    <row r="1040" spans="6:8" x14ac:dyDescent="0.25">
      <c r="F1040" s="42">
        <v>1038</v>
      </c>
      <c r="G1040" s="42">
        <f t="shared" ca="1" si="32"/>
        <v>0.37902472272363086</v>
      </c>
      <c r="H1040" s="42">
        <f t="shared" ca="1" si="33"/>
        <v>108.40567185224974</v>
      </c>
    </row>
    <row r="1041" spans="6:8" x14ac:dyDescent="0.25">
      <c r="F1041" s="42">
        <v>1039</v>
      </c>
      <c r="G1041" s="42">
        <f t="shared" ca="1" si="32"/>
        <v>0.17254063487620097</v>
      </c>
      <c r="H1041" s="42">
        <f t="shared" ca="1" si="33"/>
        <v>89.40641716631707</v>
      </c>
    </row>
    <row r="1042" spans="6:8" x14ac:dyDescent="0.25">
      <c r="F1042" s="42">
        <v>1040</v>
      </c>
      <c r="G1042" s="42">
        <f t="shared" ca="1" si="32"/>
        <v>0.68310391167111173</v>
      </c>
      <c r="H1042" s="42">
        <f t="shared" ca="1" si="33"/>
        <v>134.59283531263571</v>
      </c>
    </row>
    <row r="1043" spans="6:8" x14ac:dyDescent="0.25">
      <c r="F1043" s="42">
        <v>1041</v>
      </c>
      <c r="G1043" s="42">
        <f t="shared" ca="1" si="32"/>
        <v>5.0587287780763601E-2</v>
      </c>
      <c r="H1043" s="42">
        <f t="shared" ca="1" si="33"/>
        <v>71.337422291056441</v>
      </c>
    </row>
    <row r="1044" spans="6:8" x14ac:dyDescent="0.25">
      <c r="F1044" s="42">
        <v>1042</v>
      </c>
      <c r="G1044" s="42">
        <f t="shared" ca="1" si="32"/>
        <v>0.19207321936860156</v>
      </c>
      <c r="H1044" s="42">
        <f t="shared" ca="1" si="33"/>
        <v>91.577144855285752</v>
      </c>
    </row>
    <row r="1045" spans="6:8" x14ac:dyDescent="0.25">
      <c r="F1045" s="42">
        <v>1043</v>
      </c>
      <c r="G1045" s="42">
        <f t="shared" ca="1" si="32"/>
        <v>0.80589673805078788</v>
      </c>
      <c r="H1045" s="42">
        <f t="shared" ca="1" si="33"/>
        <v>148.81021550822504</v>
      </c>
    </row>
    <row r="1046" spans="6:8" x14ac:dyDescent="0.25">
      <c r="F1046" s="42">
        <v>1044</v>
      </c>
      <c r="G1046" s="42">
        <f t="shared" ca="1" si="32"/>
        <v>0.12233187254874367</v>
      </c>
      <c r="H1046" s="42">
        <f t="shared" ca="1" si="33"/>
        <v>83.18112193610537</v>
      </c>
    </row>
    <row r="1047" spans="6:8" x14ac:dyDescent="0.25">
      <c r="F1047" s="42">
        <v>1045</v>
      </c>
      <c r="G1047" s="42">
        <f t="shared" ca="1" si="32"/>
        <v>0.90190892104795284</v>
      </c>
      <c r="H1047" s="42">
        <f t="shared" ca="1" si="33"/>
        <v>163.61003481929893</v>
      </c>
    </row>
    <row r="1048" spans="6:8" x14ac:dyDescent="0.25">
      <c r="F1048" s="42">
        <v>1046</v>
      </c>
      <c r="G1048" s="42">
        <f t="shared" ca="1" si="32"/>
        <v>0.99052115601682789</v>
      </c>
      <c r="H1048" s="42">
        <f t="shared" ca="1" si="33"/>
        <v>188.68786519825619</v>
      </c>
    </row>
    <row r="1049" spans="6:8" x14ac:dyDescent="0.25">
      <c r="F1049" s="42">
        <v>1047</v>
      </c>
      <c r="G1049" s="42">
        <f t="shared" ca="1" si="32"/>
        <v>0.35175313774301875</v>
      </c>
      <c r="H1049" s="42">
        <f t="shared" ca="1" si="33"/>
        <v>106.26524895250326</v>
      </c>
    </row>
    <row r="1050" spans="6:8" x14ac:dyDescent="0.25">
      <c r="F1050" s="42">
        <v>1048</v>
      </c>
      <c r="G1050" s="42">
        <f t="shared" ca="1" si="32"/>
        <v>0.4904172317062222</v>
      </c>
      <c r="H1050" s="42">
        <f t="shared" ca="1" si="33"/>
        <v>117.05804817846399</v>
      </c>
    </row>
    <row r="1051" spans="6:8" x14ac:dyDescent="0.25">
      <c r="F1051" s="42">
        <v>1049</v>
      </c>
      <c r="G1051" s="42">
        <f t="shared" ca="1" si="32"/>
        <v>0.75391141180781818</v>
      </c>
      <c r="H1051" s="42">
        <f t="shared" ca="1" si="33"/>
        <v>142.36150643368222</v>
      </c>
    </row>
    <row r="1052" spans="6:8" x14ac:dyDescent="0.25">
      <c r="F1052" s="42">
        <v>1050</v>
      </c>
      <c r="G1052" s="42">
        <f t="shared" ca="1" si="32"/>
        <v>0.27852800880756945</v>
      </c>
      <c r="H1052" s="42">
        <f t="shared" ca="1" si="33"/>
        <v>100.06747526356932</v>
      </c>
    </row>
    <row r="1053" spans="6:8" x14ac:dyDescent="0.25">
      <c r="F1053" s="42">
        <v>1051</v>
      </c>
      <c r="G1053" s="42">
        <f t="shared" ca="1" si="32"/>
        <v>0.6087251038734609</v>
      </c>
      <c r="H1053" s="42">
        <f t="shared" ca="1" si="33"/>
        <v>127.3211784788149</v>
      </c>
    </row>
    <row r="1054" spans="6:8" x14ac:dyDescent="0.25">
      <c r="F1054" s="42">
        <v>1052</v>
      </c>
      <c r="G1054" s="42">
        <f t="shared" ca="1" si="32"/>
        <v>0.91520942717706266</v>
      </c>
      <c r="H1054" s="42">
        <f t="shared" ca="1" si="33"/>
        <v>166.16698752535248</v>
      </c>
    </row>
    <row r="1055" spans="6:8" x14ac:dyDescent="0.25">
      <c r="F1055" s="42">
        <v>1053</v>
      </c>
      <c r="G1055" s="42">
        <f t="shared" ca="1" si="32"/>
        <v>0.16311664449001406</v>
      </c>
      <c r="H1055" s="42">
        <f t="shared" ca="1" si="33"/>
        <v>88.315138005886467</v>
      </c>
    </row>
    <row r="1056" spans="6:8" x14ac:dyDescent="0.25">
      <c r="F1056" s="42">
        <v>1054</v>
      </c>
      <c r="G1056" s="42">
        <f t="shared" ca="1" si="32"/>
        <v>0.26554285491936891</v>
      </c>
      <c r="H1056" s="42">
        <f t="shared" ca="1" si="33"/>
        <v>98.886457166318763</v>
      </c>
    </row>
    <row r="1057" spans="6:8" x14ac:dyDescent="0.25">
      <c r="F1057" s="42">
        <v>1055</v>
      </c>
      <c r="G1057" s="42">
        <f t="shared" ca="1" si="32"/>
        <v>0.13801028723005782</v>
      </c>
      <c r="H1057" s="42">
        <f t="shared" ca="1" si="33"/>
        <v>85.24333390969872</v>
      </c>
    </row>
    <row r="1058" spans="6:8" x14ac:dyDescent="0.25">
      <c r="F1058" s="42">
        <v>1056</v>
      </c>
      <c r="G1058" s="42">
        <f t="shared" ca="1" si="32"/>
        <v>0.4598676224406657</v>
      </c>
      <c r="H1058" s="42">
        <f t="shared" ca="1" si="33"/>
        <v>114.60803845178978</v>
      </c>
    </row>
    <row r="1059" spans="6:8" x14ac:dyDescent="0.25">
      <c r="F1059" s="42">
        <v>1057</v>
      </c>
      <c r="G1059" s="42">
        <f t="shared" ca="1" si="32"/>
        <v>0.58230266705129419</v>
      </c>
      <c r="H1059" s="42">
        <f t="shared" ca="1" si="33"/>
        <v>124.90729732652095</v>
      </c>
    </row>
    <row r="1060" spans="6:8" x14ac:dyDescent="0.25">
      <c r="F1060" s="42">
        <v>1058</v>
      </c>
      <c r="G1060" s="42">
        <f t="shared" ca="1" si="32"/>
        <v>0.84016913237271118</v>
      </c>
      <c r="H1060" s="42">
        <f t="shared" ca="1" si="33"/>
        <v>153.54877059787975</v>
      </c>
    </row>
    <row r="1061" spans="6:8" x14ac:dyDescent="0.25">
      <c r="F1061" s="42">
        <v>1059</v>
      </c>
      <c r="G1061" s="42">
        <f t="shared" ca="1" si="32"/>
        <v>0.67697215432533853</v>
      </c>
      <c r="H1061" s="42">
        <f t="shared" ca="1" si="33"/>
        <v>133.96307156894767</v>
      </c>
    </row>
    <row r="1062" spans="6:8" x14ac:dyDescent="0.25">
      <c r="F1062" s="42">
        <v>1060</v>
      </c>
      <c r="G1062" s="42">
        <f t="shared" ca="1" si="32"/>
        <v>0.57605575489174898</v>
      </c>
      <c r="H1062" s="42">
        <f t="shared" ca="1" si="33"/>
        <v>124.34785324287625</v>
      </c>
    </row>
    <row r="1063" spans="6:8" x14ac:dyDescent="0.25">
      <c r="F1063" s="42">
        <v>1061</v>
      </c>
      <c r="G1063" s="42">
        <f t="shared" ca="1" si="32"/>
        <v>0.44123561047982707</v>
      </c>
      <c r="H1063" s="42">
        <f t="shared" ca="1" si="33"/>
        <v>113.14771587043704</v>
      </c>
    </row>
    <row r="1064" spans="6:8" x14ac:dyDescent="0.25">
      <c r="F1064" s="42">
        <v>1062</v>
      </c>
      <c r="G1064" s="42">
        <f t="shared" ca="1" si="32"/>
        <v>0.29962762603583992</v>
      </c>
      <c r="H1064" s="42">
        <f t="shared" ca="1" si="33"/>
        <v>101.92926568248929</v>
      </c>
    </row>
    <row r="1065" spans="6:8" x14ac:dyDescent="0.25">
      <c r="F1065" s="42">
        <v>1063</v>
      </c>
      <c r="G1065" s="42">
        <f t="shared" ca="1" si="32"/>
        <v>0.83705228249429453</v>
      </c>
      <c r="H1065" s="42">
        <f t="shared" ca="1" si="33"/>
        <v>153.09803643420648</v>
      </c>
    </row>
    <row r="1066" spans="6:8" x14ac:dyDescent="0.25">
      <c r="F1066" s="42">
        <v>1064</v>
      </c>
      <c r="G1066" s="42">
        <f t="shared" ca="1" si="32"/>
        <v>0.43409313729095689</v>
      </c>
      <c r="H1066" s="42">
        <f t="shared" ca="1" si="33"/>
        <v>112.5943786328815</v>
      </c>
    </row>
    <row r="1067" spans="6:8" x14ac:dyDescent="0.25">
      <c r="F1067" s="42">
        <v>1065</v>
      </c>
      <c r="G1067" s="42">
        <f t="shared" ca="1" si="32"/>
        <v>0.7829114234638106</v>
      </c>
      <c r="H1067" s="42">
        <f t="shared" ca="1" si="33"/>
        <v>145.8640989431361</v>
      </c>
    </row>
    <row r="1068" spans="6:8" x14ac:dyDescent="0.25">
      <c r="F1068" s="42">
        <v>1066</v>
      </c>
      <c r="G1068" s="42">
        <f t="shared" ca="1" si="32"/>
        <v>0.80177649617804858</v>
      </c>
      <c r="H1068" s="42">
        <f t="shared" ca="1" si="33"/>
        <v>148.26976414516994</v>
      </c>
    </row>
    <row r="1069" spans="6:8" x14ac:dyDescent="0.25">
      <c r="F1069" s="42">
        <v>1067</v>
      </c>
      <c r="G1069" s="42">
        <f t="shared" ca="1" si="32"/>
        <v>0.19118068662898946</v>
      </c>
      <c r="H1069" s="42">
        <f t="shared" ca="1" si="33"/>
        <v>91.480431285859424</v>
      </c>
    </row>
    <row r="1070" spans="6:8" x14ac:dyDescent="0.25">
      <c r="F1070" s="42">
        <v>1068</v>
      </c>
      <c r="G1070" s="42">
        <f t="shared" ca="1" si="32"/>
        <v>0.71066810113445145</v>
      </c>
      <c r="H1070" s="42">
        <f t="shared" ca="1" si="33"/>
        <v>137.50215495967157</v>
      </c>
    </row>
    <row r="1071" spans="6:8" x14ac:dyDescent="0.25">
      <c r="F1071" s="42">
        <v>1069</v>
      </c>
      <c r="G1071" s="42">
        <f t="shared" ca="1" si="32"/>
        <v>0.52133077419995344</v>
      </c>
      <c r="H1071" s="42">
        <f t="shared" ca="1" si="33"/>
        <v>119.61321906992028</v>
      </c>
    </row>
    <row r="1072" spans="6:8" x14ac:dyDescent="0.25">
      <c r="F1072" s="42">
        <v>1070</v>
      </c>
      <c r="G1072" s="42">
        <f t="shared" ca="1" si="32"/>
        <v>0.5459099258491682</v>
      </c>
      <c r="H1072" s="42">
        <f t="shared" ca="1" si="33"/>
        <v>121.70430407080968</v>
      </c>
    </row>
    <row r="1073" spans="6:8" x14ac:dyDescent="0.25">
      <c r="F1073" s="42">
        <v>1071</v>
      </c>
      <c r="G1073" s="42">
        <f t="shared" ca="1" si="32"/>
        <v>4.588525747255745E-2</v>
      </c>
      <c r="H1073" s="42">
        <f t="shared" ca="1" si="33"/>
        <v>70.321597310571264</v>
      </c>
    </row>
    <row r="1074" spans="6:8" x14ac:dyDescent="0.25">
      <c r="F1074" s="42">
        <v>1072</v>
      </c>
      <c r="G1074" s="42">
        <f t="shared" ca="1" si="32"/>
        <v>0.14188421676435259</v>
      </c>
      <c r="H1074" s="42">
        <f t="shared" ca="1" si="33"/>
        <v>85.734548421369112</v>
      </c>
    </row>
    <row r="1075" spans="6:8" x14ac:dyDescent="0.25">
      <c r="F1075" s="42">
        <v>1073</v>
      </c>
      <c r="G1075" s="42">
        <f t="shared" ca="1" si="32"/>
        <v>0.79719205690355044</v>
      </c>
      <c r="H1075" s="42">
        <f t="shared" ca="1" si="33"/>
        <v>147.67498464594522</v>
      </c>
    </row>
    <row r="1076" spans="6:8" x14ac:dyDescent="0.25">
      <c r="F1076" s="42">
        <v>1074</v>
      </c>
      <c r="G1076" s="42">
        <f t="shared" ca="1" si="32"/>
        <v>0.44400000227112735</v>
      </c>
      <c r="H1076" s="42">
        <f t="shared" ca="1" si="33"/>
        <v>113.36282570778418</v>
      </c>
    </row>
    <row r="1077" spans="6:8" x14ac:dyDescent="0.25">
      <c r="F1077" s="42">
        <v>1075</v>
      </c>
      <c r="G1077" s="42">
        <f t="shared" ca="1" si="32"/>
        <v>7.3691815837665486E-2</v>
      </c>
      <c r="H1077" s="42">
        <f t="shared" ca="1" si="33"/>
        <v>75.753181212017068</v>
      </c>
    </row>
    <row r="1078" spans="6:8" x14ac:dyDescent="0.25">
      <c r="F1078" s="42">
        <v>1076</v>
      </c>
      <c r="G1078" s="42">
        <f t="shared" ca="1" si="32"/>
        <v>0.71538000803441903</v>
      </c>
      <c r="H1078" s="42">
        <f t="shared" ca="1" si="33"/>
        <v>138.01314742999654</v>
      </c>
    </row>
    <row r="1079" spans="6:8" x14ac:dyDescent="0.25">
      <c r="F1079" s="42">
        <v>1077</v>
      </c>
      <c r="G1079" s="42">
        <f t="shared" ca="1" si="32"/>
        <v>0.15150566620439565</v>
      </c>
      <c r="H1079" s="42">
        <f t="shared" ca="1" si="33"/>
        <v>86.92629139027585</v>
      </c>
    </row>
    <row r="1080" spans="6:8" x14ac:dyDescent="0.25">
      <c r="F1080" s="42">
        <v>1078</v>
      </c>
      <c r="G1080" s="42">
        <f t="shared" ca="1" si="32"/>
        <v>0.29878780923830472</v>
      </c>
      <c r="H1080" s="42">
        <f t="shared" ca="1" si="33"/>
        <v>101.8564391676168</v>
      </c>
    </row>
    <row r="1081" spans="6:8" x14ac:dyDescent="0.25">
      <c r="F1081" s="42">
        <v>1079</v>
      </c>
      <c r="G1081" s="42">
        <f t="shared" ca="1" si="32"/>
        <v>0.48016578176906854</v>
      </c>
      <c r="H1081" s="42">
        <f t="shared" ca="1" si="33"/>
        <v>116.22791666600637</v>
      </c>
    </row>
    <row r="1082" spans="6:8" x14ac:dyDescent="0.25">
      <c r="F1082" s="42">
        <v>1080</v>
      </c>
      <c r="G1082" s="42">
        <f t="shared" ca="1" si="32"/>
        <v>0.50219673436528933</v>
      </c>
      <c r="H1082" s="42">
        <f t="shared" ca="1" si="33"/>
        <v>118.02229518906623</v>
      </c>
    </row>
    <row r="1083" spans="6:8" x14ac:dyDescent="0.25">
      <c r="F1083" s="42">
        <v>1081</v>
      </c>
      <c r="G1083" s="42">
        <f t="shared" ca="1" si="32"/>
        <v>0.73218504000452789</v>
      </c>
      <c r="H1083" s="42">
        <f t="shared" ca="1" si="33"/>
        <v>139.87095577061885</v>
      </c>
    </row>
    <row r="1084" spans="6:8" x14ac:dyDescent="0.25">
      <c r="F1084" s="42">
        <v>1082</v>
      </c>
      <c r="G1084" s="42">
        <f t="shared" ca="1" si="32"/>
        <v>0.8093341303400835</v>
      </c>
      <c r="H1084" s="42">
        <f t="shared" ca="1" si="33"/>
        <v>149.26550246224102</v>
      </c>
    </row>
    <row r="1085" spans="6:8" x14ac:dyDescent="0.25">
      <c r="F1085" s="42">
        <v>1083</v>
      </c>
      <c r="G1085" s="42">
        <f t="shared" ca="1" si="32"/>
        <v>0.4505565202786781</v>
      </c>
      <c r="H1085" s="42">
        <f t="shared" ca="1" si="33"/>
        <v>113.87516632098587</v>
      </c>
    </row>
    <row r="1086" spans="6:8" x14ac:dyDescent="0.25">
      <c r="F1086" s="42">
        <v>1084</v>
      </c>
      <c r="G1086" s="42">
        <f t="shared" ca="1" si="32"/>
        <v>0.77624192137727943</v>
      </c>
      <c r="H1086" s="42">
        <f t="shared" ca="1" si="33"/>
        <v>145.03879494218921</v>
      </c>
    </row>
    <row r="1087" spans="6:8" x14ac:dyDescent="0.25">
      <c r="F1087" s="42">
        <v>1085</v>
      </c>
      <c r="G1087" s="42">
        <f t="shared" ca="1" si="32"/>
        <v>0.3883030039625871</v>
      </c>
      <c r="H1087" s="42">
        <f t="shared" ca="1" si="33"/>
        <v>109.11621635104267</v>
      </c>
    </row>
    <row r="1088" spans="6:8" x14ac:dyDescent="0.25">
      <c r="F1088" s="42">
        <v>1086</v>
      </c>
      <c r="G1088" s="42">
        <f t="shared" ca="1" si="32"/>
        <v>0.65681937176301453</v>
      </c>
      <c r="H1088" s="42">
        <f t="shared" ca="1" si="33"/>
        <v>131.93430760508414</v>
      </c>
    </row>
    <row r="1089" spans="6:8" x14ac:dyDescent="0.25">
      <c r="F1089" s="42">
        <v>1087</v>
      </c>
      <c r="G1089" s="42">
        <f t="shared" ca="1" si="32"/>
        <v>0.14355060709606349</v>
      </c>
      <c r="H1089" s="42">
        <f t="shared" ca="1" si="33"/>
        <v>85.943781991668203</v>
      </c>
    </row>
    <row r="1090" spans="6:8" x14ac:dyDescent="0.25">
      <c r="F1090" s="42">
        <v>1088</v>
      </c>
      <c r="G1090" s="42">
        <f t="shared" ca="1" si="32"/>
        <v>0.29880032294831038</v>
      </c>
      <c r="H1090" s="42">
        <f t="shared" ca="1" si="33"/>
        <v>101.85752507143773</v>
      </c>
    </row>
    <row r="1091" spans="6:8" x14ac:dyDescent="0.25">
      <c r="F1091" s="42">
        <v>1089</v>
      </c>
      <c r="G1091" s="42">
        <f t="shared" ref="G1091:G1154" ca="1" si="34">RAND()</f>
        <v>0.89669777093733616</v>
      </c>
      <c r="H1091" s="42">
        <f t="shared" ref="H1091:H1154" ca="1" si="35">IF(G1091&lt;(($D$4-$D$2)/($D$3-$D$2)),$D$2+SQRT(G1091*($D$3-$D$2)*($D$4-$D$2)),$D$3-SQRT((1-G1091)*($D$3-$D$2)*($D$3-$D$4)))</f>
        <v>162.65592292818093</v>
      </c>
    </row>
    <row r="1092" spans="6:8" x14ac:dyDescent="0.25">
      <c r="F1092" s="42">
        <v>1090</v>
      </c>
      <c r="G1092" s="42">
        <f t="shared" ca="1" si="34"/>
        <v>0.10437429043191926</v>
      </c>
      <c r="H1092" s="42">
        <f t="shared" ca="1" si="35"/>
        <v>80.649120931721242</v>
      </c>
    </row>
    <row r="1093" spans="6:8" x14ac:dyDescent="0.25">
      <c r="F1093" s="42">
        <v>1091</v>
      </c>
      <c r="G1093" s="42">
        <f t="shared" ca="1" si="34"/>
        <v>0.1285551711965548</v>
      </c>
      <c r="H1093" s="42">
        <f t="shared" ca="1" si="35"/>
        <v>84.01465185429646</v>
      </c>
    </row>
    <row r="1094" spans="6:8" x14ac:dyDescent="0.25">
      <c r="F1094" s="42">
        <v>1092</v>
      </c>
      <c r="G1094" s="42">
        <f t="shared" ca="1" si="34"/>
        <v>0.76306588403210118</v>
      </c>
      <c r="H1094" s="42">
        <f t="shared" ca="1" si="35"/>
        <v>143.44373981983398</v>
      </c>
    </row>
    <row r="1095" spans="6:8" x14ac:dyDescent="0.25">
      <c r="F1095" s="42">
        <v>1093</v>
      </c>
      <c r="G1095" s="42">
        <f t="shared" ca="1" si="34"/>
        <v>0.63665922417593379</v>
      </c>
      <c r="H1095" s="42">
        <f t="shared" ca="1" si="35"/>
        <v>129.96357752122904</v>
      </c>
    </row>
    <row r="1096" spans="6:8" x14ac:dyDescent="0.25">
      <c r="F1096" s="42">
        <v>1094</v>
      </c>
      <c r="G1096" s="42">
        <f t="shared" ca="1" si="34"/>
        <v>9.3237080460547683E-2</v>
      </c>
      <c r="H1096" s="42">
        <f t="shared" ca="1" si="35"/>
        <v>78.967804959039086</v>
      </c>
    </row>
    <row r="1097" spans="6:8" x14ac:dyDescent="0.25">
      <c r="F1097" s="42">
        <v>1095</v>
      </c>
      <c r="G1097" s="42">
        <f t="shared" ca="1" si="34"/>
        <v>0.95085786800846361</v>
      </c>
      <c r="H1097" s="42">
        <f t="shared" ca="1" si="35"/>
        <v>174.24308283420274</v>
      </c>
    </row>
    <row r="1098" spans="6:8" x14ac:dyDescent="0.25">
      <c r="F1098" s="42">
        <v>1096</v>
      </c>
      <c r="G1098" s="42">
        <f t="shared" ca="1" si="34"/>
        <v>6.8888310649683815E-2</v>
      </c>
      <c r="H1098" s="42">
        <f t="shared" ca="1" si="35"/>
        <v>74.899694693854272</v>
      </c>
    </row>
    <row r="1099" spans="6:8" x14ac:dyDescent="0.25">
      <c r="F1099" s="42">
        <v>1097</v>
      </c>
      <c r="G1099" s="42">
        <f t="shared" ca="1" si="34"/>
        <v>0.67894460487748698</v>
      </c>
      <c r="H1099" s="42">
        <f t="shared" ca="1" si="35"/>
        <v>134.16499537363177</v>
      </c>
    </row>
    <row r="1100" spans="6:8" x14ac:dyDescent="0.25">
      <c r="F1100" s="42">
        <v>1098</v>
      </c>
      <c r="G1100" s="42">
        <f t="shared" ca="1" si="34"/>
        <v>0.81565406475043545</v>
      </c>
      <c r="H1100" s="42">
        <f t="shared" ca="1" si="35"/>
        <v>150.11342739905734</v>
      </c>
    </row>
    <row r="1101" spans="6:8" x14ac:dyDescent="0.25">
      <c r="F1101" s="42">
        <v>1099</v>
      </c>
      <c r="G1101" s="42">
        <f t="shared" ca="1" si="34"/>
        <v>0.42859145957459233</v>
      </c>
      <c r="H1101" s="42">
        <f t="shared" ca="1" si="35"/>
        <v>112.17053287339719</v>
      </c>
    </row>
    <row r="1102" spans="6:8" x14ac:dyDescent="0.25">
      <c r="F1102" s="42">
        <v>1100</v>
      </c>
      <c r="G1102" s="42">
        <f t="shared" ca="1" si="34"/>
        <v>0.16996351931720777</v>
      </c>
      <c r="H1102" s="42">
        <f t="shared" ca="1" si="35"/>
        <v>89.111017295064954</v>
      </c>
    </row>
    <row r="1103" spans="6:8" x14ac:dyDescent="0.25">
      <c r="F1103" s="42">
        <v>1101</v>
      </c>
      <c r="G1103" s="42">
        <f t="shared" ca="1" si="34"/>
        <v>0.70144646256502896</v>
      </c>
      <c r="H1103" s="42">
        <f t="shared" ca="1" si="35"/>
        <v>136.51399559452406</v>
      </c>
    </row>
    <row r="1104" spans="6:8" x14ac:dyDescent="0.25">
      <c r="F1104" s="42">
        <v>1102</v>
      </c>
      <c r="G1104" s="42">
        <f t="shared" ca="1" si="34"/>
        <v>0.23682940016152876</v>
      </c>
      <c r="H1104" s="42">
        <f t="shared" ca="1" si="35"/>
        <v>96.167787487097087</v>
      </c>
    </row>
    <row r="1105" spans="6:8" x14ac:dyDescent="0.25">
      <c r="F1105" s="42">
        <v>1103</v>
      </c>
      <c r="G1105" s="42">
        <f t="shared" ca="1" si="34"/>
        <v>0.36052554068119746</v>
      </c>
      <c r="H1105" s="42">
        <f t="shared" ca="1" si="35"/>
        <v>106.96253036980343</v>
      </c>
    </row>
    <row r="1106" spans="6:8" x14ac:dyDescent="0.25">
      <c r="F1106" s="42">
        <v>1104</v>
      </c>
      <c r="G1106" s="42">
        <f t="shared" ca="1" si="34"/>
        <v>0.9565433288021854</v>
      </c>
      <c r="H1106" s="42">
        <f t="shared" ca="1" si="35"/>
        <v>175.77883030961351</v>
      </c>
    </row>
    <row r="1107" spans="6:8" x14ac:dyDescent="0.25">
      <c r="F1107" s="42">
        <v>1105</v>
      </c>
      <c r="G1107" s="42">
        <f t="shared" ca="1" si="34"/>
        <v>0.46635606775450145</v>
      </c>
      <c r="H1107" s="42">
        <f t="shared" ca="1" si="35"/>
        <v>115.12248186171894</v>
      </c>
    </row>
    <row r="1108" spans="6:8" x14ac:dyDescent="0.25">
      <c r="F1108" s="42">
        <v>1106</v>
      </c>
      <c r="G1108" s="42">
        <f t="shared" ca="1" si="34"/>
        <v>0.97559906668165308</v>
      </c>
      <c r="H1108" s="42">
        <f t="shared" ca="1" si="35"/>
        <v>181.85027273489536</v>
      </c>
    </row>
    <row r="1109" spans="6:8" x14ac:dyDescent="0.25">
      <c r="F1109" s="42">
        <v>1107</v>
      </c>
      <c r="G1109" s="42">
        <f t="shared" ca="1" si="34"/>
        <v>6.67390759400599E-3</v>
      </c>
      <c r="H1109" s="42">
        <f t="shared" ca="1" si="35"/>
        <v>57.750172149446357</v>
      </c>
    </row>
    <row r="1110" spans="6:8" x14ac:dyDescent="0.25">
      <c r="F1110" s="42">
        <v>1108</v>
      </c>
      <c r="G1110" s="42">
        <f t="shared" ca="1" si="34"/>
        <v>0.590245916609629</v>
      </c>
      <c r="H1110" s="42">
        <f t="shared" ca="1" si="35"/>
        <v>125.62473444907904</v>
      </c>
    </row>
    <row r="1111" spans="6:8" x14ac:dyDescent="0.25">
      <c r="F1111" s="42">
        <v>1109</v>
      </c>
      <c r="G1111" s="42">
        <f t="shared" ca="1" si="34"/>
        <v>1.3867034320353966E-3</v>
      </c>
      <c r="H1111" s="42">
        <f t="shared" ca="1" si="35"/>
        <v>53.532751178376216</v>
      </c>
    </row>
    <row r="1112" spans="6:8" x14ac:dyDescent="0.25">
      <c r="F1112" s="42">
        <v>1110</v>
      </c>
      <c r="G1112" s="42">
        <f t="shared" ca="1" si="34"/>
        <v>0.36107439112922668</v>
      </c>
      <c r="H1112" s="42">
        <f t="shared" ca="1" si="35"/>
        <v>107.00587268135661</v>
      </c>
    </row>
    <row r="1113" spans="6:8" x14ac:dyDescent="0.25">
      <c r="F1113" s="42">
        <v>1111</v>
      </c>
      <c r="G1113" s="42">
        <f t="shared" ca="1" si="34"/>
        <v>0.85241579656115729</v>
      </c>
      <c r="H1113" s="42">
        <f t="shared" ca="1" si="35"/>
        <v>155.36384037101337</v>
      </c>
    </row>
    <row r="1114" spans="6:8" x14ac:dyDescent="0.25">
      <c r="F1114" s="42">
        <v>1112</v>
      </c>
      <c r="G1114" s="42">
        <f t="shared" ca="1" si="34"/>
        <v>0.64456381730211898</v>
      </c>
      <c r="H1114" s="42">
        <f t="shared" ca="1" si="35"/>
        <v>130.72959891539972</v>
      </c>
    </row>
    <row r="1115" spans="6:8" x14ac:dyDescent="0.25">
      <c r="F1115" s="42">
        <v>1113</v>
      </c>
      <c r="G1115" s="42">
        <f t="shared" ca="1" si="34"/>
        <v>0.78001937258755838</v>
      </c>
      <c r="H1115" s="42">
        <f t="shared" ca="1" si="35"/>
        <v>145.50469313722544</v>
      </c>
    </row>
    <row r="1116" spans="6:8" x14ac:dyDescent="0.25">
      <c r="F1116" s="42">
        <v>1114</v>
      </c>
      <c r="G1116" s="42">
        <f t="shared" ca="1" si="34"/>
        <v>0.30066280244947696</v>
      </c>
      <c r="H1116" s="42">
        <f t="shared" ca="1" si="35"/>
        <v>102.01889293367644</v>
      </c>
    </row>
    <row r="1117" spans="6:8" x14ac:dyDescent="0.25">
      <c r="F1117" s="42">
        <v>1115</v>
      </c>
      <c r="G1117" s="42">
        <f t="shared" ca="1" si="34"/>
        <v>0.82383456466553506</v>
      </c>
      <c r="H1117" s="42">
        <f t="shared" ca="1" si="35"/>
        <v>151.23286581092469</v>
      </c>
    </row>
    <row r="1118" spans="6:8" x14ac:dyDescent="0.25">
      <c r="F1118" s="42">
        <v>1116</v>
      </c>
      <c r="G1118" s="42">
        <f t="shared" ca="1" si="34"/>
        <v>0.40205571385549277</v>
      </c>
      <c r="H1118" s="42">
        <f t="shared" ca="1" si="35"/>
        <v>110.15431082711399</v>
      </c>
    </row>
    <row r="1119" spans="6:8" x14ac:dyDescent="0.25">
      <c r="F1119" s="42">
        <v>1117</v>
      </c>
      <c r="G1119" s="42">
        <f t="shared" ca="1" si="34"/>
        <v>0.25878106723694894</v>
      </c>
      <c r="H1119" s="42">
        <f t="shared" ca="1" si="35"/>
        <v>98.260020774265527</v>
      </c>
    </row>
    <row r="1120" spans="6:8" x14ac:dyDescent="0.25">
      <c r="F1120" s="42">
        <v>1118</v>
      </c>
      <c r="G1120" s="42">
        <f t="shared" ca="1" si="34"/>
        <v>0.99234592389136611</v>
      </c>
      <c r="H1120" s="42">
        <f t="shared" ca="1" si="35"/>
        <v>189.83486215211238</v>
      </c>
    </row>
    <row r="1121" spans="6:8" x14ac:dyDescent="0.25">
      <c r="F1121" s="42">
        <v>1119</v>
      </c>
      <c r="G1121" s="42">
        <f t="shared" ca="1" si="34"/>
        <v>0.61943016999299816</v>
      </c>
      <c r="H1121" s="42">
        <f t="shared" ca="1" si="35"/>
        <v>128.32229980604478</v>
      </c>
    </row>
    <row r="1122" spans="6:8" x14ac:dyDescent="0.25">
      <c r="F1122" s="42">
        <v>1120</v>
      </c>
      <c r="G1122" s="42">
        <f t="shared" ca="1" si="34"/>
        <v>0.69836025661326129</v>
      </c>
      <c r="H1122" s="42">
        <f t="shared" ca="1" si="35"/>
        <v>136.18670565061717</v>
      </c>
    </row>
    <row r="1123" spans="6:8" x14ac:dyDescent="0.25">
      <c r="F1123" s="42">
        <v>1121</v>
      </c>
      <c r="G1123" s="42">
        <f t="shared" ca="1" si="34"/>
        <v>0.56102086555928499</v>
      </c>
      <c r="H1123" s="42">
        <f t="shared" ca="1" si="35"/>
        <v>123.01806500905779</v>
      </c>
    </row>
    <row r="1124" spans="6:8" x14ac:dyDescent="0.25">
      <c r="F1124" s="42">
        <v>1122</v>
      </c>
      <c r="G1124" s="42">
        <f t="shared" ca="1" si="34"/>
        <v>0.77888389727694685</v>
      </c>
      <c r="H1124" s="42">
        <f t="shared" ca="1" si="35"/>
        <v>145.36422978705968</v>
      </c>
    </row>
    <row r="1125" spans="6:8" x14ac:dyDescent="0.25">
      <c r="F1125" s="42">
        <v>1123</v>
      </c>
      <c r="G1125" s="42">
        <f t="shared" ca="1" si="34"/>
        <v>0.4499796449731005</v>
      </c>
      <c r="H1125" s="42">
        <f t="shared" ca="1" si="35"/>
        <v>113.82996580676584</v>
      </c>
    </row>
    <row r="1126" spans="6:8" x14ac:dyDescent="0.25">
      <c r="F1126" s="42">
        <v>1124</v>
      </c>
      <c r="G1126" s="42">
        <f t="shared" ca="1" si="34"/>
        <v>0.82990228516683706</v>
      </c>
      <c r="H1126" s="42">
        <f t="shared" ca="1" si="35"/>
        <v>152.08007564438671</v>
      </c>
    </row>
    <row r="1127" spans="6:8" x14ac:dyDescent="0.25">
      <c r="F1127" s="42">
        <v>1125</v>
      </c>
      <c r="G1127" s="42">
        <f t="shared" ca="1" si="34"/>
        <v>0.74709381971176136</v>
      </c>
      <c r="H1127" s="42">
        <f t="shared" ca="1" si="35"/>
        <v>141.56855783149604</v>
      </c>
    </row>
    <row r="1128" spans="6:8" x14ac:dyDescent="0.25">
      <c r="F1128" s="42">
        <v>1126</v>
      </c>
      <c r="G1128" s="42">
        <f t="shared" ca="1" si="34"/>
        <v>5.5212886346576728E-2</v>
      </c>
      <c r="H1128" s="42">
        <f t="shared" ca="1" si="35"/>
        <v>72.291612259304856</v>
      </c>
    </row>
    <row r="1129" spans="6:8" x14ac:dyDescent="0.25">
      <c r="F1129" s="42">
        <v>1127</v>
      </c>
      <c r="G1129" s="42">
        <f t="shared" ca="1" si="34"/>
        <v>0.45726786987532397</v>
      </c>
      <c r="H1129" s="42">
        <f t="shared" ca="1" si="35"/>
        <v>114.40278184027751</v>
      </c>
    </row>
    <row r="1130" spans="6:8" x14ac:dyDescent="0.25">
      <c r="F1130" s="42">
        <v>1128</v>
      </c>
      <c r="G1130" s="42">
        <f t="shared" ca="1" si="34"/>
        <v>0.99666835009495269</v>
      </c>
      <c r="H1130" s="42">
        <f t="shared" ca="1" si="35"/>
        <v>193.293490198461</v>
      </c>
    </row>
    <row r="1131" spans="6:8" x14ac:dyDescent="0.25">
      <c r="F1131" s="42">
        <v>1129</v>
      </c>
      <c r="G1131" s="42">
        <f t="shared" ca="1" si="34"/>
        <v>0.57410213638844421</v>
      </c>
      <c r="H1131" s="42">
        <f t="shared" ca="1" si="35"/>
        <v>124.17374360581948</v>
      </c>
    </row>
    <row r="1132" spans="6:8" x14ac:dyDescent="0.25">
      <c r="F1132" s="42">
        <v>1130</v>
      </c>
      <c r="G1132" s="42">
        <f t="shared" ca="1" si="34"/>
        <v>0.52203891613799214</v>
      </c>
      <c r="H1132" s="42">
        <f t="shared" ca="1" si="35"/>
        <v>119.67270306964696</v>
      </c>
    </row>
    <row r="1133" spans="6:8" x14ac:dyDescent="0.25">
      <c r="F1133" s="42">
        <v>1131</v>
      </c>
      <c r="G1133" s="42">
        <f t="shared" ca="1" si="34"/>
        <v>0.82683772052438453</v>
      </c>
      <c r="H1133" s="42">
        <f t="shared" ca="1" si="35"/>
        <v>151.65032809914004</v>
      </c>
    </row>
    <row r="1134" spans="6:8" x14ac:dyDescent="0.25">
      <c r="F1134" s="42">
        <v>1132</v>
      </c>
      <c r="G1134" s="42">
        <f t="shared" ca="1" si="34"/>
        <v>0.11108256900913605</v>
      </c>
      <c r="H1134" s="42">
        <f t="shared" ca="1" si="35"/>
        <v>81.618714728499384</v>
      </c>
    </row>
    <row r="1135" spans="6:8" x14ac:dyDescent="0.25">
      <c r="F1135" s="42">
        <v>1133</v>
      </c>
      <c r="G1135" s="42">
        <f t="shared" ca="1" si="34"/>
        <v>0.92707346240629263</v>
      </c>
      <c r="H1135" s="42">
        <f t="shared" ca="1" si="35"/>
        <v>168.62312543424616</v>
      </c>
    </row>
    <row r="1136" spans="6:8" x14ac:dyDescent="0.25">
      <c r="F1136" s="42">
        <v>1134</v>
      </c>
      <c r="G1136" s="42">
        <f t="shared" ca="1" si="34"/>
        <v>0.33001745319054843</v>
      </c>
      <c r="H1136" s="42">
        <f t="shared" ca="1" si="35"/>
        <v>104.49914750447878</v>
      </c>
    </row>
    <row r="1137" spans="6:8" x14ac:dyDescent="0.25">
      <c r="F1137" s="42">
        <v>1135</v>
      </c>
      <c r="G1137" s="42">
        <f t="shared" ca="1" si="34"/>
        <v>0.63215321441770178</v>
      </c>
      <c r="H1137" s="42">
        <f t="shared" ca="1" si="35"/>
        <v>129.53063356776204</v>
      </c>
    </row>
    <row r="1138" spans="6:8" x14ac:dyDescent="0.25">
      <c r="F1138" s="42">
        <v>1136</v>
      </c>
      <c r="G1138" s="42">
        <f t="shared" ca="1" si="34"/>
        <v>0.37657718033983334</v>
      </c>
      <c r="H1138" s="42">
        <f t="shared" ca="1" si="35"/>
        <v>108.21678987249726</v>
      </c>
    </row>
    <row r="1139" spans="6:8" x14ac:dyDescent="0.25">
      <c r="F1139" s="42">
        <v>1137</v>
      </c>
      <c r="G1139" s="42">
        <f t="shared" ca="1" si="34"/>
        <v>0.87404514502241171</v>
      </c>
      <c r="H1139" s="42">
        <f t="shared" ca="1" si="35"/>
        <v>158.76420799599646</v>
      </c>
    </row>
    <row r="1140" spans="6:8" x14ac:dyDescent="0.25">
      <c r="F1140" s="42">
        <v>1138</v>
      </c>
      <c r="G1140" s="42">
        <f t="shared" ca="1" si="34"/>
        <v>7.3726562514704219E-2</v>
      </c>
      <c r="H1140" s="42">
        <f t="shared" ca="1" si="35"/>
        <v>75.759251981226825</v>
      </c>
    </row>
    <row r="1141" spans="6:8" x14ac:dyDescent="0.25">
      <c r="F1141" s="42">
        <v>1139</v>
      </c>
      <c r="G1141" s="42">
        <f t="shared" ca="1" si="34"/>
        <v>0.44477042680336254</v>
      </c>
      <c r="H1141" s="42">
        <f t="shared" ca="1" si="35"/>
        <v>113.42287116013487</v>
      </c>
    </row>
    <row r="1142" spans="6:8" x14ac:dyDescent="0.25">
      <c r="F1142" s="42">
        <v>1140</v>
      </c>
      <c r="G1142" s="42">
        <f t="shared" ca="1" si="34"/>
        <v>0.7110490895322763</v>
      </c>
      <c r="H1142" s="42">
        <f t="shared" ca="1" si="35"/>
        <v>137.54331668016408</v>
      </c>
    </row>
    <row r="1143" spans="6:8" x14ac:dyDescent="0.25">
      <c r="F1143" s="42">
        <v>1141</v>
      </c>
      <c r="G1143" s="42">
        <f t="shared" ca="1" si="34"/>
        <v>0.47859632091166371</v>
      </c>
      <c r="H1143" s="42">
        <f t="shared" ca="1" si="35"/>
        <v>116.10155145836998</v>
      </c>
    </row>
    <row r="1144" spans="6:8" x14ac:dyDescent="0.25">
      <c r="F1144" s="42">
        <v>1142</v>
      </c>
      <c r="G1144" s="42">
        <f t="shared" ca="1" si="34"/>
        <v>0.20551963985273936</v>
      </c>
      <c r="H1144" s="42">
        <f t="shared" ca="1" si="35"/>
        <v>93.007868566980321</v>
      </c>
    </row>
    <row r="1145" spans="6:8" x14ac:dyDescent="0.25">
      <c r="F1145" s="42">
        <v>1143</v>
      </c>
      <c r="G1145" s="42">
        <f t="shared" ca="1" si="34"/>
        <v>4.0620345141829661E-2</v>
      </c>
      <c r="H1145" s="42">
        <f t="shared" ca="1" si="35"/>
        <v>69.120227673238276</v>
      </c>
    </row>
    <row r="1146" spans="6:8" x14ac:dyDescent="0.25">
      <c r="F1146" s="42">
        <v>1144</v>
      </c>
      <c r="G1146" s="42">
        <f t="shared" ca="1" si="34"/>
        <v>0.19465805040947837</v>
      </c>
      <c r="H1146" s="42">
        <f t="shared" ca="1" si="35"/>
        <v>91.855972736101904</v>
      </c>
    </row>
    <row r="1147" spans="6:8" x14ac:dyDescent="0.25">
      <c r="F1147" s="42">
        <v>1145</v>
      </c>
      <c r="G1147" s="42">
        <f t="shared" ca="1" si="34"/>
        <v>2.5406445440210312E-2</v>
      </c>
      <c r="H1147" s="42">
        <f t="shared" ca="1" si="35"/>
        <v>65.121442026536116</v>
      </c>
    </row>
    <row r="1148" spans="6:8" x14ac:dyDescent="0.25">
      <c r="F1148" s="42">
        <v>1146</v>
      </c>
      <c r="G1148" s="42">
        <f t="shared" ca="1" si="34"/>
        <v>0.5183646896516152</v>
      </c>
      <c r="H1148" s="42">
        <f t="shared" ca="1" si="35"/>
        <v>119.36454446272909</v>
      </c>
    </row>
    <row r="1149" spans="6:8" x14ac:dyDescent="0.25">
      <c r="F1149" s="42">
        <v>1147</v>
      </c>
      <c r="G1149" s="42">
        <f t="shared" ca="1" si="34"/>
        <v>0.90056043353625426</v>
      </c>
      <c r="H1149" s="42">
        <f t="shared" ca="1" si="35"/>
        <v>163.36075673187875</v>
      </c>
    </row>
    <row r="1150" spans="6:8" x14ac:dyDescent="0.25">
      <c r="F1150" s="42">
        <v>1148</v>
      </c>
      <c r="G1150" s="42">
        <f t="shared" ca="1" si="34"/>
        <v>0.2458385611960241</v>
      </c>
      <c r="H1150" s="42">
        <f t="shared" ca="1" si="35"/>
        <v>97.037719446888758</v>
      </c>
    </row>
    <row r="1151" spans="6:8" x14ac:dyDescent="0.25">
      <c r="F1151" s="42">
        <v>1149</v>
      </c>
      <c r="G1151" s="42">
        <f t="shared" ca="1" si="34"/>
        <v>0.63330095333422221</v>
      </c>
      <c r="H1151" s="42">
        <f t="shared" ca="1" si="35"/>
        <v>129.64065712367687</v>
      </c>
    </row>
    <row r="1152" spans="6:8" x14ac:dyDescent="0.25">
      <c r="F1152" s="42">
        <v>1150</v>
      </c>
      <c r="G1152" s="42">
        <f t="shared" ca="1" si="34"/>
        <v>0.51974438188806138</v>
      </c>
      <c r="H1152" s="42">
        <f t="shared" ca="1" si="35"/>
        <v>119.48012143258553</v>
      </c>
    </row>
    <row r="1153" spans="6:8" x14ac:dyDescent="0.25">
      <c r="F1153" s="42">
        <v>1151</v>
      </c>
      <c r="G1153" s="42">
        <f t="shared" ca="1" si="34"/>
        <v>0.87198529771560451</v>
      </c>
      <c r="H1153" s="42">
        <f t="shared" ca="1" si="35"/>
        <v>158.42839333343804</v>
      </c>
    </row>
    <row r="1154" spans="6:8" x14ac:dyDescent="0.25">
      <c r="F1154" s="42">
        <v>1152</v>
      </c>
      <c r="G1154" s="42">
        <f t="shared" ca="1" si="34"/>
        <v>0.9429102370184439</v>
      </c>
      <c r="H1154" s="42">
        <f t="shared" ca="1" si="35"/>
        <v>172.23830336144766</v>
      </c>
    </row>
    <row r="1155" spans="6:8" x14ac:dyDescent="0.25">
      <c r="F1155" s="42">
        <v>1153</v>
      </c>
      <c r="G1155" s="42">
        <f t="shared" ref="G1155:G1218" ca="1" si="36">RAND()</f>
        <v>0.21378875109418571</v>
      </c>
      <c r="H1155" s="42">
        <f t="shared" ref="H1155:H1218" ca="1" si="37">IF(G1155&lt;(($D$4-$D$2)/($D$3-$D$2)),$D$2+SQRT(G1155*($D$3-$D$2)*($D$4-$D$2)),$D$3-SQRT((1-G1155)*($D$3-$D$2)*($D$3-$D$4)))</f>
        <v>93.864550149838209</v>
      </c>
    </row>
    <row r="1156" spans="6:8" x14ac:dyDescent="0.25">
      <c r="F1156" s="42">
        <v>1154</v>
      </c>
      <c r="G1156" s="42">
        <f t="shared" ca="1" si="36"/>
        <v>0.77427867858917931</v>
      </c>
      <c r="H1156" s="42">
        <f t="shared" ca="1" si="37"/>
        <v>144.79820800874234</v>
      </c>
    </row>
    <row r="1157" spans="6:8" x14ac:dyDescent="0.25">
      <c r="F1157" s="42">
        <v>1155</v>
      </c>
      <c r="G1157" s="42">
        <f t="shared" ca="1" si="36"/>
        <v>0.95124985212018909</v>
      </c>
      <c r="H1157" s="42">
        <f t="shared" ca="1" si="37"/>
        <v>174.34601402554668</v>
      </c>
    </row>
    <row r="1158" spans="6:8" x14ac:dyDescent="0.25">
      <c r="F1158" s="42">
        <v>1156</v>
      </c>
      <c r="G1158" s="42">
        <f t="shared" ca="1" si="36"/>
        <v>0.29871842640459256</v>
      </c>
      <c r="H1158" s="42">
        <f t="shared" ca="1" si="37"/>
        <v>101.85041791192558</v>
      </c>
    </row>
    <row r="1159" spans="6:8" x14ac:dyDescent="0.25">
      <c r="F1159" s="42">
        <v>1157</v>
      </c>
      <c r="G1159" s="42">
        <f t="shared" ca="1" si="36"/>
        <v>7.0779587239055086E-2</v>
      </c>
      <c r="H1159" s="42">
        <f t="shared" ca="1" si="37"/>
        <v>75.239181546783485</v>
      </c>
    </row>
    <row r="1160" spans="6:8" x14ac:dyDescent="0.25">
      <c r="F1160" s="42">
        <v>1158</v>
      </c>
      <c r="G1160" s="42">
        <f t="shared" ca="1" si="36"/>
        <v>0.29553011496452253</v>
      </c>
      <c r="H1160" s="42">
        <f t="shared" ca="1" si="37"/>
        <v>101.57296806157953</v>
      </c>
    </row>
    <row r="1161" spans="6:8" x14ac:dyDescent="0.25">
      <c r="F1161" s="42">
        <v>1159</v>
      </c>
      <c r="G1161" s="42">
        <f t="shared" ca="1" si="36"/>
        <v>0.10995261747601526</v>
      </c>
      <c r="H1161" s="42">
        <f t="shared" ca="1" si="37"/>
        <v>81.457488095589213</v>
      </c>
    </row>
    <row r="1162" spans="6:8" x14ac:dyDescent="0.25">
      <c r="F1162" s="42">
        <v>1160</v>
      </c>
      <c r="G1162" s="42">
        <f t="shared" ca="1" si="36"/>
        <v>0.61504835424765025</v>
      </c>
      <c r="H1162" s="42">
        <f t="shared" ca="1" si="37"/>
        <v>127.9108384175768</v>
      </c>
    </row>
    <row r="1163" spans="6:8" x14ac:dyDescent="0.25">
      <c r="F1163" s="42">
        <v>1161</v>
      </c>
      <c r="G1163" s="42">
        <f t="shared" ca="1" si="36"/>
        <v>0.61824922882350108</v>
      </c>
      <c r="H1163" s="42">
        <f t="shared" ca="1" si="37"/>
        <v>128.21117488854736</v>
      </c>
    </row>
    <row r="1164" spans="6:8" x14ac:dyDescent="0.25">
      <c r="F1164" s="42">
        <v>1162</v>
      </c>
      <c r="G1164" s="42">
        <f t="shared" ca="1" si="36"/>
        <v>0.92157987291694876</v>
      </c>
      <c r="H1164" s="42">
        <f t="shared" ca="1" si="37"/>
        <v>167.46276416747742</v>
      </c>
    </row>
    <row r="1165" spans="6:8" x14ac:dyDescent="0.25">
      <c r="F1165" s="42">
        <v>1163</v>
      </c>
      <c r="G1165" s="42">
        <f t="shared" ca="1" si="36"/>
        <v>0.87882696540106953</v>
      </c>
      <c r="H1165" s="42">
        <f t="shared" ca="1" si="37"/>
        <v>159.55453094491844</v>
      </c>
    </row>
    <row r="1166" spans="6:8" x14ac:dyDescent="0.25">
      <c r="F1166" s="42">
        <v>1164</v>
      </c>
      <c r="G1166" s="42">
        <f t="shared" ca="1" si="36"/>
        <v>0.70676801934217859</v>
      </c>
      <c r="H1166" s="42">
        <f t="shared" ca="1" si="37"/>
        <v>137.08234159728613</v>
      </c>
    </row>
    <row r="1167" spans="6:8" x14ac:dyDescent="0.25">
      <c r="F1167" s="42">
        <v>1165</v>
      </c>
      <c r="G1167" s="42">
        <f t="shared" ca="1" si="36"/>
        <v>0.61948370634604277</v>
      </c>
      <c r="H1167" s="42">
        <f t="shared" ca="1" si="37"/>
        <v>128.32734158461525</v>
      </c>
    </row>
    <row r="1168" spans="6:8" x14ac:dyDescent="0.25">
      <c r="F1168" s="42">
        <v>1166</v>
      </c>
      <c r="G1168" s="42">
        <f t="shared" ca="1" si="36"/>
        <v>0.45941665279204824</v>
      </c>
      <c r="H1168" s="42">
        <f t="shared" ca="1" si="37"/>
        <v>114.57239797754271</v>
      </c>
    </row>
    <row r="1169" spans="6:8" x14ac:dyDescent="0.25">
      <c r="F1169" s="42">
        <v>1167</v>
      </c>
      <c r="G1169" s="42">
        <f t="shared" ca="1" si="36"/>
        <v>0.79575171314026549</v>
      </c>
      <c r="H1169" s="42">
        <f t="shared" ca="1" si="37"/>
        <v>147.48950702377272</v>
      </c>
    </row>
    <row r="1170" spans="6:8" x14ac:dyDescent="0.25">
      <c r="F1170" s="42">
        <v>1168</v>
      </c>
      <c r="G1170" s="42">
        <f t="shared" ca="1" si="36"/>
        <v>0.95119581816840715</v>
      </c>
      <c r="H1170" s="42">
        <f t="shared" ca="1" si="37"/>
        <v>174.3318007112594</v>
      </c>
    </row>
    <row r="1171" spans="6:8" x14ac:dyDescent="0.25">
      <c r="F1171" s="42">
        <v>1169</v>
      </c>
      <c r="G1171" s="42">
        <f t="shared" ca="1" si="36"/>
        <v>6.7030445675448691E-2</v>
      </c>
      <c r="H1171" s="42">
        <f t="shared" ca="1" si="37"/>
        <v>74.561636978813894</v>
      </c>
    </row>
    <row r="1172" spans="6:8" x14ac:dyDescent="0.25">
      <c r="F1172" s="42">
        <v>1170</v>
      </c>
      <c r="G1172" s="42">
        <f t="shared" ca="1" si="36"/>
        <v>0.60888875849535173</v>
      </c>
      <c r="H1172" s="42">
        <f t="shared" ca="1" si="37"/>
        <v>127.33637938890774</v>
      </c>
    </row>
    <row r="1173" spans="6:8" x14ac:dyDescent="0.25">
      <c r="F1173" s="42">
        <v>1171</v>
      </c>
      <c r="G1173" s="42">
        <f t="shared" ca="1" si="36"/>
        <v>0.33079454726054147</v>
      </c>
      <c r="H1173" s="42">
        <f t="shared" ca="1" si="37"/>
        <v>104.56327451083625</v>
      </c>
    </row>
    <row r="1174" spans="6:8" x14ac:dyDescent="0.25">
      <c r="F1174" s="42">
        <v>1172</v>
      </c>
      <c r="G1174" s="42">
        <f t="shared" ca="1" si="36"/>
        <v>0.40156628817606355</v>
      </c>
      <c r="H1174" s="42">
        <f t="shared" ca="1" si="37"/>
        <v>110.11754837776652</v>
      </c>
    </row>
    <row r="1175" spans="6:8" x14ac:dyDescent="0.25">
      <c r="F1175" s="42">
        <v>1173</v>
      </c>
      <c r="G1175" s="42">
        <f t="shared" ca="1" si="36"/>
        <v>0.25464059093643876</v>
      </c>
      <c r="H1175" s="42">
        <f t="shared" ca="1" si="37"/>
        <v>97.872385760769731</v>
      </c>
    </row>
    <row r="1176" spans="6:8" x14ac:dyDescent="0.25">
      <c r="F1176" s="42">
        <v>1174</v>
      </c>
      <c r="G1176" s="42">
        <f t="shared" ca="1" si="36"/>
        <v>5.5103339873752044E-2</v>
      </c>
      <c r="H1176" s="42">
        <f t="shared" ca="1" si="37"/>
        <v>72.26948717109957</v>
      </c>
    </row>
    <row r="1177" spans="6:8" x14ac:dyDescent="0.25">
      <c r="F1177" s="42">
        <v>1175</v>
      </c>
      <c r="G1177" s="42">
        <f t="shared" ca="1" si="36"/>
        <v>0.31139641375880767</v>
      </c>
      <c r="H1177" s="42">
        <f t="shared" ca="1" si="37"/>
        <v>102.93928337094553</v>
      </c>
    </row>
    <row r="1178" spans="6:8" x14ac:dyDescent="0.25">
      <c r="F1178" s="42">
        <v>1176</v>
      </c>
      <c r="G1178" s="42">
        <f t="shared" ca="1" si="36"/>
        <v>0.71207446593931711</v>
      </c>
      <c r="H1178" s="42">
        <f t="shared" ca="1" si="37"/>
        <v>137.6542326230624</v>
      </c>
    </row>
    <row r="1179" spans="6:8" x14ac:dyDescent="0.25">
      <c r="F1179" s="42">
        <v>1177</v>
      </c>
      <c r="G1179" s="42">
        <f t="shared" ca="1" si="36"/>
        <v>0.49684922076761717</v>
      </c>
      <c r="H1179" s="42">
        <f t="shared" ca="1" si="37"/>
        <v>117.58315997542026</v>
      </c>
    </row>
    <row r="1180" spans="6:8" x14ac:dyDescent="0.25">
      <c r="F1180" s="42">
        <v>1178</v>
      </c>
      <c r="G1180" s="42">
        <f t="shared" ca="1" si="36"/>
        <v>0.15868175378082106</v>
      </c>
      <c r="H1180" s="42">
        <f t="shared" ca="1" si="37"/>
        <v>87.79068382587684</v>
      </c>
    </row>
    <row r="1181" spans="6:8" x14ac:dyDescent="0.25">
      <c r="F1181" s="42">
        <v>1179</v>
      </c>
      <c r="G1181" s="42">
        <f t="shared" ca="1" si="36"/>
        <v>0.18637864320176933</v>
      </c>
      <c r="H1181" s="42">
        <f t="shared" ca="1" si="37"/>
        <v>90.956169117923167</v>
      </c>
    </row>
    <row r="1182" spans="6:8" x14ac:dyDescent="0.25">
      <c r="F1182" s="42">
        <v>1180</v>
      </c>
      <c r="G1182" s="42">
        <f t="shared" ca="1" si="36"/>
        <v>0.94731848595598622</v>
      </c>
      <c r="H1182" s="42">
        <f t="shared" ca="1" si="37"/>
        <v>173.33165847687212</v>
      </c>
    </row>
    <row r="1183" spans="6:8" x14ac:dyDescent="0.25">
      <c r="F1183" s="42">
        <v>1181</v>
      </c>
      <c r="G1183" s="42">
        <f t="shared" ca="1" si="36"/>
        <v>0.72973424753949656</v>
      </c>
      <c r="H1183" s="42">
        <f t="shared" ca="1" si="37"/>
        <v>139.59645988671861</v>
      </c>
    </row>
    <row r="1184" spans="6:8" x14ac:dyDescent="0.25">
      <c r="F1184" s="42">
        <v>1182</v>
      </c>
      <c r="G1184" s="42">
        <f t="shared" ca="1" si="36"/>
        <v>0.76829640898288221</v>
      </c>
      <c r="H1184" s="42">
        <f t="shared" ca="1" si="37"/>
        <v>144.07148778367969</v>
      </c>
    </row>
    <row r="1185" spans="6:8" x14ac:dyDescent="0.25">
      <c r="F1185" s="42">
        <v>1183</v>
      </c>
      <c r="G1185" s="42">
        <f t="shared" ca="1" si="36"/>
        <v>0.74029442234670617</v>
      </c>
      <c r="H1185" s="42">
        <f t="shared" ca="1" si="37"/>
        <v>140.78830100124244</v>
      </c>
    </row>
    <row r="1186" spans="6:8" x14ac:dyDescent="0.25">
      <c r="F1186" s="42">
        <v>1184</v>
      </c>
      <c r="G1186" s="42">
        <f t="shared" ca="1" si="36"/>
        <v>0.51749778513675915</v>
      </c>
      <c r="H1186" s="42">
        <f t="shared" ca="1" si="37"/>
        <v>119.29200844616592</v>
      </c>
    </row>
    <row r="1187" spans="6:8" x14ac:dyDescent="0.25">
      <c r="F1187" s="42">
        <v>1185</v>
      </c>
      <c r="G1187" s="42">
        <f t="shared" ca="1" si="36"/>
        <v>0.51811258767230184</v>
      </c>
      <c r="H1187" s="42">
        <f t="shared" ca="1" si="37"/>
        <v>119.3434437480503</v>
      </c>
    </row>
    <row r="1188" spans="6:8" x14ac:dyDescent="0.25">
      <c r="F1188" s="42">
        <v>1186</v>
      </c>
      <c r="G1188" s="42">
        <f t="shared" ca="1" si="36"/>
        <v>6.492255366615618E-2</v>
      </c>
      <c r="H1188" s="42">
        <f t="shared" ca="1" si="37"/>
        <v>74.172359897109871</v>
      </c>
    </row>
    <row r="1189" spans="6:8" x14ac:dyDescent="0.25">
      <c r="F1189" s="42">
        <v>1187</v>
      </c>
      <c r="G1189" s="42">
        <f t="shared" ca="1" si="36"/>
        <v>0.43365306617131782</v>
      </c>
      <c r="H1189" s="42">
        <f t="shared" ca="1" si="37"/>
        <v>112.56040023715107</v>
      </c>
    </row>
    <row r="1190" spans="6:8" x14ac:dyDescent="0.25">
      <c r="F1190" s="42">
        <v>1188</v>
      </c>
      <c r="G1190" s="42">
        <f t="shared" ca="1" si="36"/>
        <v>0.49810833929656095</v>
      </c>
      <c r="H1190" s="42">
        <f t="shared" ca="1" si="37"/>
        <v>117.68634730801683</v>
      </c>
    </row>
    <row r="1191" spans="6:8" x14ac:dyDescent="0.25">
      <c r="F1191" s="42">
        <v>1189</v>
      </c>
      <c r="G1191" s="42">
        <f t="shared" ca="1" si="36"/>
        <v>0.75076703928862609</v>
      </c>
      <c r="H1191" s="42">
        <f t="shared" ca="1" si="37"/>
        <v>141.99444018368973</v>
      </c>
    </row>
    <row r="1192" spans="6:8" x14ac:dyDescent="0.25">
      <c r="F1192" s="42">
        <v>1190</v>
      </c>
      <c r="G1192" s="42">
        <f t="shared" ca="1" si="36"/>
        <v>0.68962776073358145</v>
      </c>
      <c r="H1192" s="42">
        <f t="shared" ca="1" si="37"/>
        <v>135.26959578299659</v>
      </c>
    </row>
    <row r="1193" spans="6:8" x14ac:dyDescent="0.25">
      <c r="F1193" s="42">
        <v>1191</v>
      </c>
      <c r="G1193" s="42">
        <f t="shared" ca="1" si="36"/>
        <v>1.9844107080198459E-2</v>
      </c>
      <c r="H1193" s="42">
        <f t="shared" ca="1" si="37"/>
        <v>63.364017499307089</v>
      </c>
    </row>
    <row r="1194" spans="6:8" x14ac:dyDescent="0.25">
      <c r="F1194" s="42">
        <v>1192</v>
      </c>
      <c r="G1194" s="42">
        <f t="shared" ca="1" si="36"/>
        <v>9.6625672638747107E-3</v>
      </c>
      <c r="H1194" s="42">
        <f t="shared" ca="1" si="37"/>
        <v>59.325401083860811</v>
      </c>
    </row>
    <row r="1195" spans="6:8" x14ac:dyDescent="0.25">
      <c r="F1195" s="42">
        <v>1193</v>
      </c>
      <c r="G1195" s="42">
        <f t="shared" ca="1" si="36"/>
        <v>0.47662397848036042</v>
      </c>
      <c r="H1195" s="42">
        <f t="shared" ca="1" si="37"/>
        <v>115.94301759808924</v>
      </c>
    </row>
    <row r="1196" spans="6:8" x14ac:dyDescent="0.25">
      <c r="F1196" s="42">
        <v>1194</v>
      </c>
      <c r="G1196" s="42">
        <f t="shared" ca="1" si="36"/>
        <v>0.58331203311473012</v>
      </c>
      <c r="H1196" s="42">
        <f t="shared" ca="1" si="37"/>
        <v>124.99808300482485</v>
      </c>
    </row>
    <row r="1197" spans="6:8" x14ac:dyDescent="0.25">
      <c r="F1197" s="42">
        <v>1195</v>
      </c>
      <c r="G1197" s="42">
        <f t="shared" ca="1" si="36"/>
        <v>0.54566810647545061</v>
      </c>
      <c r="H1197" s="42">
        <f t="shared" ca="1" si="37"/>
        <v>121.68345920189391</v>
      </c>
    </row>
    <row r="1198" spans="6:8" x14ac:dyDescent="0.25">
      <c r="F1198" s="42">
        <v>1196</v>
      </c>
      <c r="G1198" s="42">
        <f t="shared" ca="1" si="36"/>
        <v>0.93290095459184907</v>
      </c>
      <c r="H1198" s="42">
        <f t="shared" ca="1" si="37"/>
        <v>169.90287201392735</v>
      </c>
    </row>
    <row r="1199" spans="6:8" x14ac:dyDescent="0.25">
      <c r="F1199" s="42">
        <v>1197</v>
      </c>
      <c r="G1199" s="42">
        <f t="shared" ca="1" si="36"/>
        <v>0.44084975398025106</v>
      </c>
      <c r="H1199" s="42">
        <f t="shared" ca="1" si="37"/>
        <v>113.11773298729705</v>
      </c>
    </row>
    <row r="1200" spans="6:8" x14ac:dyDescent="0.25">
      <c r="F1200" s="42">
        <v>1198</v>
      </c>
      <c r="G1200" s="42">
        <f t="shared" ca="1" si="36"/>
        <v>0.2077547136155623</v>
      </c>
      <c r="H1200" s="42">
        <f t="shared" ca="1" si="37"/>
        <v>93.241096453952935</v>
      </c>
    </row>
    <row r="1201" spans="6:8" x14ac:dyDescent="0.25">
      <c r="F1201" s="42">
        <v>1199</v>
      </c>
      <c r="G1201" s="42">
        <f t="shared" ca="1" si="36"/>
        <v>0.79752549374245429</v>
      </c>
      <c r="H1201" s="42">
        <f t="shared" ca="1" si="37"/>
        <v>147.71801615779231</v>
      </c>
    </row>
    <row r="1202" spans="6:8" x14ac:dyDescent="0.25">
      <c r="F1202" s="42">
        <v>1200</v>
      </c>
      <c r="G1202" s="42">
        <f t="shared" ca="1" si="36"/>
        <v>0.38094503613259212</v>
      </c>
      <c r="H1202" s="42">
        <f t="shared" ca="1" si="37"/>
        <v>108.55343990914051</v>
      </c>
    </row>
    <row r="1203" spans="6:8" x14ac:dyDescent="0.25">
      <c r="F1203" s="42">
        <v>1201</v>
      </c>
      <c r="G1203" s="42">
        <f t="shared" ca="1" si="36"/>
        <v>0.158556294010331</v>
      </c>
      <c r="H1203" s="42">
        <f t="shared" ca="1" si="37"/>
        <v>87.775741502887527</v>
      </c>
    </row>
    <row r="1204" spans="6:8" x14ac:dyDescent="0.25">
      <c r="F1204" s="42">
        <v>1202</v>
      </c>
      <c r="G1204" s="42">
        <f t="shared" ca="1" si="36"/>
        <v>0.67756348570640679</v>
      </c>
      <c r="H1204" s="42">
        <f t="shared" ca="1" si="37"/>
        <v>134.02354250974437</v>
      </c>
    </row>
    <row r="1205" spans="6:8" x14ac:dyDescent="0.25">
      <c r="F1205" s="42">
        <v>1203</v>
      </c>
      <c r="G1205" s="42">
        <f t="shared" ca="1" si="36"/>
        <v>0.45102556870874899</v>
      </c>
      <c r="H1205" s="42">
        <f t="shared" ca="1" si="37"/>
        <v>113.91193565637633</v>
      </c>
    </row>
    <row r="1206" spans="6:8" x14ac:dyDescent="0.25">
      <c r="F1206" s="42">
        <v>1204</v>
      </c>
      <c r="G1206" s="42">
        <f t="shared" ca="1" si="36"/>
        <v>0.73979315934129597</v>
      </c>
      <c r="H1206" s="42">
        <f t="shared" ca="1" si="37"/>
        <v>140.731185696924</v>
      </c>
    </row>
    <row r="1207" spans="6:8" x14ac:dyDescent="0.25">
      <c r="F1207" s="42">
        <v>1205</v>
      </c>
      <c r="G1207" s="42">
        <f t="shared" ca="1" si="36"/>
        <v>3.9388854163963094E-3</v>
      </c>
      <c r="H1207" s="42">
        <f t="shared" ca="1" si="37"/>
        <v>55.95398763414628</v>
      </c>
    </row>
    <row r="1208" spans="6:8" x14ac:dyDescent="0.25">
      <c r="F1208" s="42">
        <v>1206</v>
      </c>
      <c r="G1208" s="42">
        <f t="shared" ca="1" si="36"/>
        <v>0.2164403482725421</v>
      </c>
      <c r="H1208" s="42">
        <f t="shared" ca="1" si="37"/>
        <v>94.135735345101921</v>
      </c>
    </row>
    <row r="1209" spans="6:8" x14ac:dyDescent="0.25">
      <c r="F1209" s="42">
        <v>1207</v>
      </c>
      <c r="G1209" s="42">
        <f t="shared" ca="1" si="36"/>
        <v>0.7351915446292866</v>
      </c>
      <c r="H1209" s="42">
        <f t="shared" ca="1" si="37"/>
        <v>140.20941422343623</v>
      </c>
    </row>
    <row r="1210" spans="6:8" x14ac:dyDescent="0.25">
      <c r="F1210" s="42">
        <v>1208</v>
      </c>
      <c r="G1210" s="42">
        <f t="shared" ca="1" si="36"/>
        <v>0.98314853819545567</v>
      </c>
      <c r="H1210" s="42">
        <f t="shared" ca="1" si="37"/>
        <v>184.91707142623329</v>
      </c>
    </row>
    <row r="1211" spans="6:8" x14ac:dyDescent="0.25">
      <c r="F1211" s="42">
        <v>1209</v>
      </c>
      <c r="G1211" s="42">
        <f t="shared" ca="1" si="36"/>
        <v>6.2175437691695867E-2</v>
      </c>
      <c r="H1211" s="42">
        <f t="shared" ca="1" si="37"/>
        <v>73.655420926824846</v>
      </c>
    </row>
    <row r="1212" spans="6:8" x14ac:dyDescent="0.25">
      <c r="F1212" s="42">
        <v>1210</v>
      </c>
      <c r="G1212" s="42">
        <f t="shared" ca="1" si="36"/>
        <v>0.39181296273246846</v>
      </c>
      <c r="H1212" s="42">
        <f t="shared" ca="1" si="37"/>
        <v>109.38279771610813</v>
      </c>
    </row>
    <row r="1213" spans="6:8" x14ac:dyDescent="0.25">
      <c r="F1213" s="42">
        <v>1211</v>
      </c>
      <c r="G1213" s="42">
        <f t="shared" ca="1" si="36"/>
        <v>0.68915923979940807</v>
      </c>
      <c r="H1213" s="42">
        <f t="shared" ca="1" si="37"/>
        <v>135.22075747040577</v>
      </c>
    </row>
    <row r="1214" spans="6:8" x14ac:dyDescent="0.25">
      <c r="F1214" s="42">
        <v>1212</v>
      </c>
      <c r="G1214" s="42">
        <f t="shared" ca="1" si="36"/>
        <v>0.1898179311646282</v>
      </c>
      <c r="H1214" s="42">
        <f t="shared" ca="1" si="37"/>
        <v>91.332328515118206</v>
      </c>
    </row>
    <row r="1215" spans="6:8" x14ac:dyDescent="0.25">
      <c r="F1215" s="42">
        <v>1213</v>
      </c>
      <c r="G1215" s="42">
        <f t="shared" ca="1" si="36"/>
        <v>0.46210179032459553</v>
      </c>
      <c r="H1215" s="42">
        <f t="shared" ca="1" si="37"/>
        <v>114.78482628887059</v>
      </c>
    </row>
    <row r="1216" spans="6:8" x14ac:dyDescent="0.25">
      <c r="F1216" s="42">
        <v>1214</v>
      </c>
      <c r="G1216" s="42">
        <f t="shared" ca="1" si="36"/>
        <v>0.51873208833471318</v>
      </c>
      <c r="H1216" s="42">
        <f t="shared" ca="1" si="37"/>
        <v>119.39530530123341</v>
      </c>
    </row>
    <row r="1217" spans="6:8" x14ac:dyDescent="0.25">
      <c r="F1217" s="42">
        <v>1215</v>
      </c>
      <c r="G1217" s="42">
        <f t="shared" ca="1" si="36"/>
        <v>0.29880501324224829</v>
      </c>
      <c r="H1217" s="42">
        <f t="shared" ca="1" si="37"/>
        <v>101.85793207581878</v>
      </c>
    </row>
    <row r="1218" spans="6:8" x14ac:dyDescent="0.25">
      <c r="F1218" s="42">
        <v>1216</v>
      </c>
      <c r="G1218" s="42">
        <f t="shared" ca="1" si="36"/>
        <v>0.61017492718208854</v>
      </c>
      <c r="H1218" s="42">
        <f t="shared" ca="1" si="37"/>
        <v>127.45595487538756</v>
      </c>
    </row>
    <row r="1219" spans="6:8" x14ac:dyDescent="0.25">
      <c r="F1219" s="42">
        <v>1217</v>
      </c>
      <c r="G1219" s="42">
        <f t="shared" ref="G1219:G1282" ca="1" si="38">RAND()</f>
        <v>0.57740792088596682</v>
      </c>
      <c r="H1219" s="42">
        <f t="shared" ref="H1219:H1282" ca="1" si="39">IF(G1219&lt;(($D$4-$D$2)/($D$3-$D$2)),$D$2+SQRT(G1219*($D$3-$D$2)*($D$4-$D$2)),$D$3-SQRT((1-G1219)*($D$3-$D$2)*($D$3-$D$4)))</f>
        <v>124.46859548479554</v>
      </c>
    </row>
    <row r="1220" spans="6:8" x14ac:dyDescent="0.25">
      <c r="F1220" s="42">
        <v>1218</v>
      </c>
      <c r="G1220" s="42">
        <f t="shared" ca="1" si="38"/>
        <v>0.53359769749528863</v>
      </c>
      <c r="H1220" s="42">
        <f t="shared" ca="1" si="39"/>
        <v>120.64994591171596</v>
      </c>
    </row>
    <row r="1221" spans="6:8" x14ac:dyDescent="0.25">
      <c r="F1221" s="42">
        <v>1219</v>
      </c>
      <c r="G1221" s="42">
        <f t="shared" ca="1" si="38"/>
        <v>0.71918239501312931</v>
      </c>
      <c r="H1221" s="42">
        <f t="shared" ca="1" si="39"/>
        <v>138.42859700053316</v>
      </c>
    </row>
    <row r="1222" spans="6:8" x14ac:dyDescent="0.25">
      <c r="F1222" s="42">
        <v>1220</v>
      </c>
      <c r="G1222" s="42">
        <f t="shared" ca="1" si="38"/>
        <v>0.90739803036722477</v>
      </c>
      <c r="H1222" s="42">
        <f t="shared" ca="1" si="39"/>
        <v>164.64287073244682</v>
      </c>
    </row>
    <row r="1223" spans="6:8" x14ac:dyDescent="0.25">
      <c r="F1223" s="42">
        <v>1221</v>
      </c>
      <c r="G1223" s="42">
        <f t="shared" ca="1" si="38"/>
        <v>0.56761525972304572</v>
      </c>
      <c r="H1223" s="42">
        <f t="shared" ca="1" si="39"/>
        <v>123.59846864271056</v>
      </c>
    </row>
    <row r="1224" spans="6:8" x14ac:dyDescent="0.25">
      <c r="F1224" s="42">
        <v>1222</v>
      </c>
      <c r="G1224" s="42">
        <f t="shared" ca="1" si="38"/>
        <v>0.35963943337160409</v>
      </c>
      <c r="H1224" s="42">
        <f t="shared" ca="1" si="39"/>
        <v>106.89248544706442</v>
      </c>
    </row>
    <row r="1225" spans="6:8" x14ac:dyDescent="0.25">
      <c r="F1225" s="42">
        <v>1223</v>
      </c>
      <c r="G1225" s="42">
        <f t="shared" ca="1" si="38"/>
        <v>0.57977023945941064</v>
      </c>
      <c r="H1225" s="42">
        <f t="shared" ca="1" si="39"/>
        <v>124.68000420009335</v>
      </c>
    </row>
    <row r="1226" spans="6:8" x14ac:dyDescent="0.25">
      <c r="F1226" s="42">
        <v>1224</v>
      </c>
      <c r="G1226" s="42">
        <f t="shared" ca="1" si="38"/>
        <v>0.72581584064924176</v>
      </c>
      <c r="H1226" s="42">
        <f t="shared" ca="1" si="39"/>
        <v>139.16015983555482</v>
      </c>
    </row>
    <row r="1227" spans="6:8" x14ac:dyDescent="0.25">
      <c r="F1227" s="42">
        <v>1225</v>
      </c>
      <c r="G1227" s="42">
        <f t="shared" ca="1" si="38"/>
        <v>0.17173334961445219</v>
      </c>
      <c r="H1227" s="42">
        <f t="shared" ca="1" si="39"/>
        <v>89.314121464558639</v>
      </c>
    </row>
    <row r="1228" spans="6:8" x14ac:dyDescent="0.25">
      <c r="F1228" s="42">
        <v>1226</v>
      </c>
      <c r="G1228" s="42">
        <f t="shared" ca="1" si="38"/>
        <v>5.4460173092574893E-2</v>
      </c>
      <c r="H1228" s="42">
        <f t="shared" ca="1" si="39"/>
        <v>72.139140855804996</v>
      </c>
    </row>
    <row r="1229" spans="6:8" x14ac:dyDescent="0.25">
      <c r="F1229" s="42">
        <v>1227</v>
      </c>
      <c r="G1229" s="42">
        <f t="shared" ca="1" si="38"/>
        <v>0.69470231382108616</v>
      </c>
      <c r="H1229" s="42">
        <f t="shared" ca="1" si="39"/>
        <v>135.80094421710442</v>
      </c>
    </row>
    <row r="1230" spans="6:8" x14ac:dyDescent="0.25">
      <c r="F1230" s="42">
        <v>1228</v>
      </c>
      <c r="G1230" s="42">
        <f t="shared" ca="1" si="38"/>
        <v>0.50750530281209061</v>
      </c>
      <c r="H1230" s="42">
        <f t="shared" ca="1" si="39"/>
        <v>118.4605714268442</v>
      </c>
    </row>
    <row r="1231" spans="6:8" x14ac:dyDescent="0.25">
      <c r="F1231" s="42">
        <v>1229</v>
      </c>
      <c r="G1231" s="42">
        <f t="shared" ca="1" si="38"/>
        <v>0.33430362102185596</v>
      </c>
      <c r="H1231" s="42">
        <f t="shared" ca="1" si="39"/>
        <v>104.85191509142324</v>
      </c>
    </row>
    <row r="1232" spans="6:8" x14ac:dyDescent="0.25">
      <c r="F1232" s="42">
        <v>1230</v>
      </c>
      <c r="G1232" s="42">
        <f t="shared" ca="1" si="38"/>
        <v>8.9325196989735622E-2</v>
      </c>
      <c r="H1232" s="42">
        <f t="shared" ca="1" si="39"/>
        <v>78.353602467898511</v>
      </c>
    </row>
    <row r="1233" spans="6:8" x14ac:dyDescent="0.25">
      <c r="F1233" s="42">
        <v>1231</v>
      </c>
      <c r="G1233" s="42">
        <f t="shared" ca="1" si="38"/>
        <v>0.61322633138957428</v>
      </c>
      <c r="H1233" s="42">
        <f t="shared" ca="1" si="39"/>
        <v>127.74043643751544</v>
      </c>
    </row>
    <row r="1234" spans="6:8" x14ac:dyDescent="0.25">
      <c r="F1234" s="42">
        <v>1232</v>
      </c>
      <c r="G1234" s="42">
        <f t="shared" ca="1" si="38"/>
        <v>8.1673290110282348E-2</v>
      </c>
      <c r="H1234" s="42">
        <f t="shared" ca="1" si="39"/>
        <v>77.111982793453919</v>
      </c>
    </row>
    <row r="1235" spans="6:8" x14ac:dyDescent="0.25">
      <c r="F1235" s="42">
        <v>1233</v>
      </c>
      <c r="G1235" s="42">
        <f t="shared" ca="1" si="38"/>
        <v>0.79888473762088796</v>
      </c>
      <c r="H1235" s="42">
        <f t="shared" ca="1" si="39"/>
        <v>147.89380034853806</v>
      </c>
    </row>
    <row r="1236" spans="6:8" x14ac:dyDescent="0.25">
      <c r="F1236" s="42">
        <v>1234</v>
      </c>
      <c r="G1236" s="42">
        <f t="shared" ca="1" si="38"/>
        <v>0.17232866119355528</v>
      </c>
      <c r="H1236" s="42">
        <f t="shared" ca="1" si="39"/>
        <v>89.382203477484566</v>
      </c>
    </row>
    <row r="1237" spans="6:8" x14ac:dyDescent="0.25">
      <c r="F1237" s="42">
        <v>1235</v>
      </c>
      <c r="G1237" s="42">
        <f t="shared" ca="1" si="38"/>
        <v>0.9834248845095056</v>
      </c>
      <c r="H1237" s="42">
        <f t="shared" ca="1" si="39"/>
        <v>185.04125476112137</v>
      </c>
    </row>
    <row r="1238" spans="6:8" x14ac:dyDescent="0.25">
      <c r="F1238" s="42">
        <v>1236</v>
      </c>
      <c r="G1238" s="42">
        <f t="shared" ca="1" si="38"/>
        <v>0.8894773597551302</v>
      </c>
      <c r="H1238" s="42">
        <f t="shared" ca="1" si="39"/>
        <v>161.37286389976936</v>
      </c>
    </row>
    <row r="1239" spans="6:8" x14ac:dyDescent="0.25">
      <c r="F1239" s="42">
        <v>1237</v>
      </c>
      <c r="G1239" s="42">
        <f t="shared" ca="1" si="38"/>
        <v>0.75444666353907697</v>
      </c>
      <c r="H1239" s="42">
        <f t="shared" ca="1" si="39"/>
        <v>142.42422347703453</v>
      </c>
    </row>
    <row r="1240" spans="6:8" x14ac:dyDescent="0.25">
      <c r="F1240" s="42">
        <v>1238</v>
      </c>
      <c r="G1240" s="42">
        <f t="shared" ca="1" si="38"/>
        <v>0.7848486264646406</v>
      </c>
      <c r="H1240" s="42">
        <f t="shared" ca="1" si="39"/>
        <v>146.10618270406752</v>
      </c>
    </row>
    <row r="1241" spans="6:8" x14ac:dyDescent="0.25">
      <c r="F1241" s="42">
        <v>1239</v>
      </c>
      <c r="G1241" s="42">
        <f t="shared" ca="1" si="38"/>
        <v>4.6815477853490051E-2</v>
      </c>
      <c r="H1241" s="42">
        <f t="shared" ca="1" si="39"/>
        <v>70.526551115114557</v>
      </c>
    </row>
    <row r="1242" spans="6:8" x14ac:dyDescent="0.25">
      <c r="F1242" s="42">
        <v>1240</v>
      </c>
      <c r="G1242" s="42">
        <f t="shared" ca="1" si="38"/>
        <v>0.18068580824014413</v>
      </c>
      <c r="H1242" s="42">
        <f t="shared" ca="1" si="39"/>
        <v>90.325826391548347</v>
      </c>
    </row>
    <row r="1243" spans="6:8" x14ac:dyDescent="0.25">
      <c r="F1243" s="42">
        <v>1241</v>
      </c>
      <c r="G1243" s="42">
        <f t="shared" ca="1" si="38"/>
        <v>2.0692176691685993E-2</v>
      </c>
      <c r="H1243" s="42">
        <f t="shared" ca="1" si="39"/>
        <v>63.646596287176294</v>
      </c>
    </row>
    <row r="1244" spans="6:8" x14ac:dyDescent="0.25">
      <c r="F1244" s="42">
        <v>1242</v>
      </c>
      <c r="G1244" s="42">
        <f t="shared" ca="1" si="38"/>
        <v>0.23565110246205145</v>
      </c>
      <c r="H1244" s="42">
        <f t="shared" ca="1" si="39"/>
        <v>96.052794944047236</v>
      </c>
    </row>
    <row r="1245" spans="6:8" x14ac:dyDescent="0.25">
      <c r="F1245" s="42">
        <v>1243</v>
      </c>
      <c r="G1245" s="42">
        <f t="shared" ca="1" si="38"/>
        <v>0.99768837786696907</v>
      </c>
      <c r="H1245" s="42">
        <f t="shared" ca="1" si="39"/>
        <v>194.4136864753294</v>
      </c>
    </row>
    <row r="1246" spans="6:8" x14ac:dyDescent="0.25">
      <c r="F1246" s="42">
        <v>1244</v>
      </c>
      <c r="G1246" s="42">
        <f t="shared" ca="1" si="38"/>
        <v>0.90215628121478664</v>
      </c>
      <c r="H1246" s="42">
        <f t="shared" ca="1" si="39"/>
        <v>163.65594679180128</v>
      </c>
    </row>
    <row r="1247" spans="6:8" x14ac:dyDescent="0.25">
      <c r="F1247" s="42">
        <v>1245</v>
      </c>
      <c r="G1247" s="42">
        <f t="shared" ca="1" si="38"/>
        <v>0.12791068884244305</v>
      </c>
      <c r="H1247" s="42">
        <f t="shared" ca="1" si="39"/>
        <v>83.929282332256719</v>
      </c>
    </row>
    <row r="1248" spans="6:8" x14ac:dyDescent="0.25">
      <c r="F1248" s="42">
        <v>1246</v>
      </c>
      <c r="G1248" s="42">
        <f t="shared" ca="1" si="38"/>
        <v>0.14364766436060628</v>
      </c>
      <c r="H1248" s="42">
        <f t="shared" ca="1" si="39"/>
        <v>85.955931071875426</v>
      </c>
    </row>
    <row r="1249" spans="6:8" x14ac:dyDescent="0.25">
      <c r="F1249" s="42">
        <v>1247</v>
      </c>
      <c r="G1249" s="42">
        <f t="shared" ca="1" si="38"/>
        <v>0.21480430498361958</v>
      </c>
      <c r="H1249" s="42">
        <f t="shared" ca="1" si="39"/>
        <v>93.968610904286891</v>
      </c>
    </row>
    <row r="1250" spans="6:8" x14ac:dyDescent="0.25">
      <c r="F1250" s="42">
        <v>1248</v>
      </c>
      <c r="G1250" s="42">
        <f t="shared" ca="1" si="38"/>
        <v>0.41755897419998755</v>
      </c>
      <c r="H1250" s="42">
        <f t="shared" ca="1" si="39"/>
        <v>111.32670160470984</v>
      </c>
    </row>
    <row r="1251" spans="6:8" x14ac:dyDescent="0.25">
      <c r="F1251" s="42">
        <v>1249</v>
      </c>
      <c r="G1251" s="42">
        <f t="shared" ca="1" si="38"/>
        <v>0.55969048034191804</v>
      </c>
      <c r="H1251" s="42">
        <f t="shared" ca="1" si="39"/>
        <v>122.90150121186466</v>
      </c>
    </row>
    <row r="1252" spans="6:8" x14ac:dyDescent="0.25">
      <c r="F1252" s="42">
        <v>1250</v>
      </c>
      <c r="G1252" s="42">
        <f t="shared" ca="1" si="38"/>
        <v>0.27281047644599266</v>
      </c>
      <c r="H1252" s="42">
        <f t="shared" ca="1" si="39"/>
        <v>99.55092620742758</v>
      </c>
    </row>
    <row r="1253" spans="6:8" x14ac:dyDescent="0.25">
      <c r="F1253" s="42">
        <v>1251</v>
      </c>
      <c r="G1253" s="42">
        <f t="shared" ca="1" si="38"/>
        <v>0.44464219699360552</v>
      </c>
      <c r="H1253" s="42">
        <f t="shared" ca="1" si="39"/>
        <v>113.41287427921905</v>
      </c>
    </row>
    <row r="1254" spans="6:8" x14ac:dyDescent="0.25">
      <c r="F1254" s="42">
        <v>1252</v>
      </c>
      <c r="G1254" s="42">
        <f t="shared" ca="1" si="38"/>
        <v>0.95978446124183714</v>
      </c>
      <c r="H1254" s="42">
        <f t="shared" ca="1" si="39"/>
        <v>176.69957568551169</v>
      </c>
    </row>
    <row r="1255" spans="6:8" x14ac:dyDescent="0.25">
      <c r="F1255" s="42">
        <v>1253</v>
      </c>
      <c r="G1255" s="42">
        <f t="shared" ca="1" si="38"/>
        <v>0.63283533017167704</v>
      </c>
      <c r="H1255" s="42">
        <f t="shared" ca="1" si="39"/>
        <v>129.59600123087921</v>
      </c>
    </row>
    <row r="1256" spans="6:8" x14ac:dyDescent="0.25">
      <c r="F1256" s="42">
        <v>1254</v>
      </c>
      <c r="G1256" s="42">
        <f t="shared" ca="1" si="38"/>
        <v>0.6423249936137263</v>
      </c>
      <c r="H1256" s="42">
        <f t="shared" ca="1" si="39"/>
        <v>130.51178095378543</v>
      </c>
    </row>
    <row r="1257" spans="6:8" x14ac:dyDescent="0.25">
      <c r="F1257" s="42">
        <v>1255</v>
      </c>
      <c r="G1257" s="42">
        <f t="shared" ca="1" si="38"/>
        <v>0.93424311189281395</v>
      </c>
      <c r="H1257" s="42">
        <f t="shared" ca="1" si="39"/>
        <v>170.20540335149656</v>
      </c>
    </row>
    <row r="1258" spans="6:8" x14ac:dyDescent="0.25">
      <c r="F1258" s="42">
        <v>1256</v>
      </c>
      <c r="G1258" s="42">
        <f t="shared" ca="1" si="38"/>
        <v>0.33655142088069523</v>
      </c>
      <c r="H1258" s="42">
        <f t="shared" ca="1" si="39"/>
        <v>105.03601355409253</v>
      </c>
    </row>
    <row r="1259" spans="6:8" x14ac:dyDescent="0.25">
      <c r="F1259" s="42">
        <v>1257</v>
      </c>
      <c r="G1259" s="42">
        <f t="shared" ca="1" si="38"/>
        <v>0.80630922559690532</v>
      </c>
      <c r="H1259" s="42">
        <f t="shared" ca="1" si="39"/>
        <v>148.86463597037977</v>
      </c>
    </row>
    <row r="1260" spans="6:8" x14ac:dyDescent="0.25">
      <c r="F1260" s="42">
        <v>1258</v>
      </c>
      <c r="G1260" s="42">
        <f t="shared" ca="1" si="38"/>
        <v>0.81344005216014081</v>
      </c>
      <c r="H1260" s="42">
        <f t="shared" ca="1" si="39"/>
        <v>149.81475021644209</v>
      </c>
    </row>
    <row r="1261" spans="6:8" x14ac:dyDescent="0.25">
      <c r="F1261" s="42">
        <v>1259</v>
      </c>
      <c r="G1261" s="42">
        <f t="shared" ca="1" si="38"/>
        <v>0.22470857075839212</v>
      </c>
      <c r="H1261" s="42">
        <f t="shared" ca="1" si="39"/>
        <v>94.970847632944711</v>
      </c>
    </row>
    <row r="1262" spans="6:8" x14ac:dyDescent="0.25">
      <c r="F1262" s="42">
        <v>1260</v>
      </c>
      <c r="G1262" s="42">
        <f t="shared" ca="1" si="38"/>
        <v>6.9756318852755905E-2</v>
      </c>
      <c r="H1262" s="42">
        <f t="shared" ca="1" si="39"/>
        <v>75.056074506490503</v>
      </c>
    </row>
    <row r="1263" spans="6:8" x14ac:dyDescent="0.25">
      <c r="F1263" s="42">
        <v>1261</v>
      </c>
      <c r="G1263" s="42">
        <f t="shared" ca="1" si="38"/>
        <v>0.67677739710206619</v>
      </c>
      <c r="H1263" s="42">
        <f t="shared" ca="1" si="39"/>
        <v>133.94316735475348</v>
      </c>
    </row>
    <row r="1264" spans="6:8" x14ac:dyDescent="0.25">
      <c r="F1264" s="42">
        <v>1262</v>
      </c>
      <c r="G1264" s="42">
        <f t="shared" ca="1" si="38"/>
        <v>0.27278357617306026</v>
      </c>
      <c r="H1264" s="42">
        <f t="shared" ca="1" si="39"/>
        <v>99.548483181198819</v>
      </c>
    </row>
    <row r="1265" spans="6:8" x14ac:dyDescent="0.25">
      <c r="F1265" s="42">
        <v>1263</v>
      </c>
      <c r="G1265" s="42">
        <f t="shared" ca="1" si="38"/>
        <v>0.46109515732686257</v>
      </c>
      <c r="H1265" s="42">
        <f t="shared" ca="1" si="39"/>
        <v>114.70512690620053</v>
      </c>
    </row>
    <row r="1266" spans="6:8" x14ac:dyDescent="0.25">
      <c r="F1266" s="42">
        <v>1264</v>
      </c>
      <c r="G1266" s="42">
        <f t="shared" ca="1" si="38"/>
        <v>0.31066066001213888</v>
      </c>
      <c r="H1266" s="42">
        <f t="shared" ca="1" si="39"/>
        <v>102.87670507992391</v>
      </c>
    </row>
    <row r="1267" spans="6:8" x14ac:dyDescent="0.25">
      <c r="F1267" s="42">
        <v>1265</v>
      </c>
      <c r="G1267" s="42">
        <f t="shared" ca="1" si="38"/>
        <v>0.64116571533305056</v>
      </c>
      <c r="H1267" s="42">
        <f t="shared" ca="1" si="39"/>
        <v>130.39926118923867</v>
      </c>
    </row>
    <row r="1268" spans="6:8" x14ac:dyDescent="0.25">
      <c r="F1268" s="42">
        <v>1266</v>
      </c>
      <c r="G1268" s="42">
        <f t="shared" ca="1" si="38"/>
        <v>0.30896840381371227</v>
      </c>
      <c r="H1268" s="42">
        <f t="shared" ca="1" si="39"/>
        <v>102.73249125845857</v>
      </c>
    </row>
    <row r="1269" spans="6:8" x14ac:dyDescent="0.25">
      <c r="F1269" s="42">
        <v>1267</v>
      </c>
      <c r="G1269" s="42">
        <f t="shared" ca="1" si="38"/>
        <v>0.71317264461288343</v>
      </c>
      <c r="H1269" s="42">
        <f t="shared" ca="1" si="39"/>
        <v>137.77324291170177</v>
      </c>
    </row>
    <row r="1270" spans="6:8" x14ac:dyDescent="0.25">
      <c r="F1270" s="42">
        <v>1268</v>
      </c>
      <c r="G1270" s="42">
        <f t="shared" ca="1" si="38"/>
        <v>1.0964927493206655E-3</v>
      </c>
      <c r="H1270" s="42">
        <f t="shared" ca="1" si="39"/>
        <v>53.14140649134842</v>
      </c>
    </row>
    <row r="1271" spans="6:8" x14ac:dyDescent="0.25">
      <c r="F1271" s="42">
        <v>1269</v>
      </c>
      <c r="G1271" s="42">
        <f t="shared" ca="1" si="38"/>
        <v>0.10680198194424884</v>
      </c>
      <c r="H1271" s="42">
        <f t="shared" ca="1" si="39"/>
        <v>81.003513308950005</v>
      </c>
    </row>
    <row r="1272" spans="6:8" x14ac:dyDescent="0.25">
      <c r="F1272" s="42">
        <v>1270</v>
      </c>
      <c r="G1272" s="42">
        <f t="shared" ca="1" si="38"/>
        <v>0.17683701082003622</v>
      </c>
      <c r="H1272" s="42">
        <f t="shared" ca="1" si="39"/>
        <v>89.894023329069313</v>
      </c>
    </row>
    <row r="1273" spans="6:8" x14ac:dyDescent="0.25">
      <c r="F1273" s="42">
        <v>1271</v>
      </c>
      <c r="G1273" s="42">
        <f t="shared" ca="1" si="38"/>
        <v>0.85274676308477348</v>
      </c>
      <c r="H1273" s="42">
        <f t="shared" ca="1" si="39"/>
        <v>155.413918109397</v>
      </c>
    </row>
    <row r="1274" spans="6:8" x14ac:dyDescent="0.25">
      <c r="F1274" s="42">
        <v>1272</v>
      </c>
      <c r="G1274" s="42">
        <f t="shared" ca="1" si="38"/>
        <v>0.38239154606559123</v>
      </c>
      <c r="H1274" s="42">
        <f t="shared" ca="1" si="39"/>
        <v>108.66450302005737</v>
      </c>
    </row>
    <row r="1275" spans="6:8" x14ac:dyDescent="0.25">
      <c r="F1275" s="42">
        <v>1273</v>
      </c>
      <c r="G1275" s="42">
        <f t="shared" ca="1" si="38"/>
        <v>0.19445741850817899</v>
      </c>
      <c r="H1275" s="42">
        <f t="shared" ca="1" si="39"/>
        <v>91.834396930918103</v>
      </c>
    </row>
    <row r="1276" spans="6:8" x14ac:dyDescent="0.25">
      <c r="F1276" s="42">
        <v>1274</v>
      </c>
      <c r="G1276" s="42">
        <f t="shared" ca="1" si="38"/>
        <v>0.77508402555672162</v>
      </c>
      <c r="H1276" s="42">
        <f t="shared" ca="1" si="39"/>
        <v>144.89677273530833</v>
      </c>
    </row>
    <row r="1277" spans="6:8" x14ac:dyDescent="0.25">
      <c r="F1277" s="42">
        <v>1275</v>
      </c>
      <c r="G1277" s="42">
        <f t="shared" ca="1" si="38"/>
        <v>0.58083257208254635</v>
      </c>
      <c r="H1277" s="42">
        <f t="shared" ca="1" si="39"/>
        <v>124.77526818335858</v>
      </c>
    </row>
    <row r="1278" spans="6:8" x14ac:dyDescent="0.25">
      <c r="F1278" s="42">
        <v>1276</v>
      </c>
      <c r="G1278" s="42">
        <f t="shared" ca="1" si="38"/>
        <v>0.32450602134558981</v>
      </c>
      <c r="H1278" s="42">
        <f t="shared" ca="1" si="39"/>
        <v>104.04215199370125</v>
      </c>
    </row>
    <row r="1279" spans="6:8" x14ac:dyDescent="0.25">
      <c r="F1279" s="42">
        <v>1277</v>
      </c>
      <c r="G1279" s="42">
        <f t="shared" ca="1" si="38"/>
        <v>0.32217120680340638</v>
      </c>
      <c r="H1279" s="42">
        <f t="shared" ca="1" si="39"/>
        <v>103.84738490614616</v>
      </c>
    </row>
    <row r="1280" spans="6:8" x14ac:dyDescent="0.25">
      <c r="F1280" s="42">
        <v>1278</v>
      </c>
      <c r="G1280" s="42">
        <f t="shared" ca="1" si="38"/>
        <v>0.88939728983757904</v>
      </c>
      <c r="H1280" s="42">
        <f t="shared" ca="1" si="39"/>
        <v>161.35887440572307</v>
      </c>
    </row>
    <row r="1281" spans="6:8" x14ac:dyDescent="0.25">
      <c r="F1281" s="42">
        <v>1279</v>
      </c>
      <c r="G1281" s="42">
        <f t="shared" ca="1" si="38"/>
        <v>0.75844924583824425</v>
      </c>
      <c r="H1281" s="42">
        <f t="shared" ca="1" si="39"/>
        <v>142.89540140073041</v>
      </c>
    </row>
    <row r="1282" spans="6:8" x14ac:dyDescent="0.25">
      <c r="F1282" s="42">
        <v>1280</v>
      </c>
      <c r="G1282" s="42">
        <f t="shared" ca="1" si="38"/>
        <v>0.23406872303068738</v>
      </c>
      <c r="H1282" s="42">
        <f t="shared" ca="1" si="39"/>
        <v>95.897913975214465</v>
      </c>
    </row>
    <row r="1283" spans="6:8" x14ac:dyDescent="0.25">
      <c r="F1283" s="42">
        <v>1281</v>
      </c>
      <c r="G1283" s="42">
        <f t="shared" ref="G1283:G1346" ca="1" si="40">RAND()</f>
        <v>0.1564146138665774</v>
      </c>
      <c r="H1283" s="42">
        <f t="shared" ref="H1283:H1346" ca="1" si="41">IF(G1283&lt;(($D$4-$D$2)/($D$3-$D$2)),$D$2+SQRT(G1283*($D$3-$D$2)*($D$4-$D$2)),$D$3-SQRT((1-G1283)*($D$3-$D$2)*($D$3-$D$4)))</f>
        <v>87.519748463964902</v>
      </c>
    </row>
    <row r="1284" spans="6:8" x14ac:dyDescent="0.25">
      <c r="F1284" s="42">
        <v>1282</v>
      </c>
      <c r="G1284" s="42">
        <f t="shared" ca="1" si="40"/>
        <v>0.85521853135581904</v>
      </c>
      <c r="H1284" s="42">
        <f t="shared" ca="1" si="41"/>
        <v>155.78970904080768</v>
      </c>
    </row>
    <row r="1285" spans="6:8" x14ac:dyDescent="0.25">
      <c r="F1285" s="42">
        <v>1283</v>
      </c>
      <c r="G1285" s="42">
        <f t="shared" ca="1" si="40"/>
        <v>0.20421086591115722</v>
      </c>
      <c r="H1285" s="42">
        <f t="shared" ca="1" si="41"/>
        <v>92.870710201726482</v>
      </c>
    </row>
    <row r="1286" spans="6:8" x14ac:dyDescent="0.25">
      <c r="F1286" s="42">
        <v>1284</v>
      </c>
      <c r="G1286" s="42">
        <f t="shared" ca="1" si="40"/>
        <v>0.91114896745692164</v>
      </c>
      <c r="H1286" s="42">
        <f t="shared" ca="1" si="41"/>
        <v>165.366361159538</v>
      </c>
    </row>
    <row r="1287" spans="6:8" x14ac:dyDescent="0.25">
      <c r="F1287" s="42">
        <v>1285</v>
      </c>
      <c r="G1287" s="42">
        <f t="shared" ca="1" si="40"/>
        <v>0.90912683577230557</v>
      </c>
      <c r="H1287" s="42">
        <f t="shared" ca="1" si="41"/>
        <v>164.97447049545326</v>
      </c>
    </row>
    <row r="1288" spans="6:8" x14ac:dyDescent="0.25">
      <c r="F1288" s="42">
        <v>1286</v>
      </c>
      <c r="G1288" s="42">
        <f t="shared" ca="1" si="40"/>
        <v>0.13994423484249041</v>
      </c>
      <c r="H1288" s="42">
        <f t="shared" ca="1" si="41"/>
        <v>85.489408470449519</v>
      </c>
    </row>
    <row r="1289" spans="6:8" x14ac:dyDescent="0.25">
      <c r="F1289" s="42">
        <v>1287</v>
      </c>
      <c r="G1289" s="42">
        <f t="shared" ca="1" si="40"/>
        <v>0.9642977612766096</v>
      </c>
      <c r="H1289" s="42">
        <f t="shared" ca="1" si="41"/>
        <v>178.04595201868753</v>
      </c>
    </row>
    <row r="1290" spans="6:8" x14ac:dyDescent="0.25">
      <c r="F1290" s="42">
        <v>1288</v>
      </c>
      <c r="G1290" s="42">
        <f t="shared" ca="1" si="40"/>
        <v>0.51070423522157804</v>
      </c>
      <c r="H1290" s="42">
        <f t="shared" ca="1" si="41"/>
        <v>118.72581698651966</v>
      </c>
    </row>
    <row r="1291" spans="6:8" x14ac:dyDescent="0.25">
      <c r="F1291" s="42">
        <v>1289</v>
      </c>
      <c r="G1291" s="42">
        <f t="shared" ca="1" si="40"/>
        <v>0.28513822573094338</v>
      </c>
      <c r="H1291" s="42">
        <f t="shared" ca="1" si="41"/>
        <v>100.65810923809228</v>
      </c>
    </row>
    <row r="1292" spans="6:8" x14ac:dyDescent="0.25">
      <c r="F1292" s="42">
        <v>1290</v>
      </c>
      <c r="G1292" s="42">
        <f t="shared" ca="1" si="40"/>
        <v>0.49053722501718888</v>
      </c>
      <c r="H1292" s="42">
        <f t="shared" ca="1" si="41"/>
        <v>117.06781407518581</v>
      </c>
    </row>
    <row r="1293" spans="6:8" x14ac:dyDescent="0.25">
      <c r="F1293" s="42">
        <v>1291</v>
      </c>
      <c r="G1293" s="42">
        <f t="shared" ca="1" si="40"/>
        <v>0.33756620780612023</v>
      </c>
      <c r="H1293" s="42">
        <f t="shared" ca="1" si="41"/>
        <v>105.11892479226243</v>
      </c>
    </row>
    <row r="1294" spans="6:8" x14ac:dyDescent="0.25">
      <c r="F1294" s="42">
        <v>1292</v>
      </c>
      <c r="G1294" s="42">
        <f t="shared" ca="1" si="40"/>
        <v>0.76170742141033687</v>
      </c>
      <c r="H1294" s="42">
        <f t="shared" ca="1" si="41"/>
        <v>143.28183879073254</v>
      </c>
    </row>
    <row r="1295" spans="6:8" x14ac:dyDescent="0.25">
      <c r="F1295" s="42">
        <v>1293</v>
      </c>
      <c r="G1295" s="42">
        <f t="shared" ca="1" si="40"/>
        <v>0.69819222001670922</v>
      </c>
      <c r="H1295" s="42">
        <f t="shared" ca="1" si="41"/>
        <v>136.16893366256187</v>
      </c>
    </row>
    <row r="1296" spans="6:8" x14ac:dyDescent="0.25">
      <c r="F1296" s="42">
        <v>1294</v>
      </c>
      <c r="G1296" s="42">
        <f t="shared" ca="1" si="40"/>
        <v>0.21040620739347848</v>
      </c>
      <c r="H1296" s="42">
        <f t="shared" ca="1" si="41"/>
        <v>93.516156385201413</v>
      </c>
    </row>
    <row r="1297" spans="6:8" x14ac:dyDescent="0.25">
      <c r="F1297" s="42">
        <v>1295</v>
      </c>
      <c r="G1297" s="42">
        <f t="shared" ca="1" si="40"/>
        <v>0.35061740635695138</v>
      </c>
      <c r="H1297" s="42">
        <f t="shared" ca="1" si="41"/>
        <v>106.17434162687233</v>
      </c>
    </row>
    <row r="1298" spans="6:8" x14ac:dyDescent="0.25">
      <c r="F1298" s="42">
        <v>1296</v>
      </c>
      <c r="G1298" s="42">
        <f t="shared" ca="1" si="40"/>
        <v>0.41623347858880155</v>
      </c>
      <c r="H1298" s="42">
        <f t="shared" ca="1" si="41"/>
        <v>111.2258594012244</v>
      </c>
    </row>
    <row r="1299" spans="6:8" x14ac:dyDescent="0.25">
      <c r="F1299" s="42">
        <v>1297</v>
      </c>
      <c r="G1299" s="42">
        <f t="shared" ca="1" si="40"/>
        <v>0.50836169816189003</v>
      </c>
      <c r="H1299" s="42">
        <f t="shared" ca="1" si="41"/>
        <v>118.53149642460293</v>
      </c>
    </row>
    <row r="1300" spans="6:8" x14ac:dyDescent="0.25">
      <c r="F1300" s="42">
        <v>1298</v>
      </c>
      <c r="G1300" s="42">
        <f t="shared" ca="1" si="40"/>
        <v>0.47211823142983766</v>
      </c>
      <c r="H1300" s="42">
        <f t="shared" ca="1" si="41"/>
        <v>115.5819694869799</v>
      </c>
    </row>
    <row r="1301" spans="6:8" x14ac:dyDescent="0.25">
      <c r="F1301" s="42">
        <v>1299</v>
      </c>
      <c r="G1301" s="42">
        <f t="shared" ca="1" si="40"/>
        <v>0.66743658354935409</v>
      </c>
      <c r="H1301" s="42">
        <f t="shared" ca="1" si="41"/>
        <v>132.99547685354577</v>
      </c>
    </row>
    <row r="1302" spans="6:8" x14ac:dyDescent="0.25">
      <c r="F1302" s="42">
        <v>1300</v>
      </c>
      <c r="G1302" s="42">
        <f t="shared" ca="1" si="40"/>
        <v>0.6505320662431906</v>
      </c>
      <c r="H1302" s="42">
        <f t="shared" ca="1" si="41"/>
        <v>131.31363231530636</v>
      </c>
    </row>
    <row r="1303" spans="6:8" x14ac:dyDescent="0.25">
      <c r="F1303" s="42">
        <v>1301</v>
      </c>
      <c r="G1303" s="42">
        <f t="shared" ca="1" si="40"/>
        <v>0.63749691151110732</v>
      </c>
      <c r="H1303" s="42">
        <f t="shared" ca="1" si="41"/>
        <v>130.04435909377963</v>
      </c>
    </row>
    <row r="1304" spans="6:8" x14ac:dyDescent="0.25">
      <c r="F1304" s="42">
        <v>1302</v>
      </c>
      <c r="G1304" s="42">
        <f t="shared" ca="1" si="40"/>
        <v>7.9618932882557614E-2</v>
      </c>
      <c r="H1304" s="42">
        <f t="shared" ca="1" si="41"/>
        <v>76.768832547255741</v>
      </c>
    </row>
    <row r="1305" spans="6:8" x14ac:dyDescent="0.25">
      <c r="F1305" s="42">
        <v>1303</v>
      </c>
      <c r="G1305" s="42">
        <f t="shared" ca="1" si="40"/>
        <v>0.24194275897712314</v>
      </c>
      <c r="H1305" s="42">
        <f t="shared" ca="1" si="41"/>
        <v>96.663527843425086</v>
      </c>
    </row>
    <row r="1306" spans="6:8" x14ac:dyDescent="0.25">
      <c r="F1306" s="42">
        <v>1304</v>
      </c>
      <c r="G1306" s="42">
        <f t="shared" ca="1" si="40"/>
        <v>6.8512208345664516E-2</v>
      </c>
      <c r="H1306" s="42">
        <f t="shared" ca="1" si="41"/>
        <v>74.831630536696153</v>
      </c>
    </row>
    <row r="1307" spans="6:8" x14ac:dyDescent="0.25">
      <c r="F1307" s="42">
        <v>1305</v>
      </c>
      <c r="G1307" s="42">
        <f t="shared" ca="1" si="40"/>
        <v>0.88739649209080562</v>
      </c>
      <c r="H1307" s="42">
        <f t="shared" ca="1" si="41"/>
        <v>161.01093285581041</v>
      </c>
    </row>
    <row r="1308" spans="6:8" x14ac:dyDescent="0.25">
      <c r="F1308" s="42">
        <v>1306</v>
      </c>
      <c r="G1308" s="42">
        <f t="shared" ca="1" si="40"/>
        <v>0.69614813447724389</v>
      </c>
      <c r="H1308" s="42">
        <f t="shared" ca="1" si="41"/>
        <v>135.95314071277807</v>
      </c>
    </row>
    <row r="1309" spans="6:8" x14ac:dyDescent="0.25">
      <c r="F1309" s="42">
        <v>1307</v>
      </c>
      <c r="G1309" s="42">
        <f t="shared" ca="1" si="40"/>
        <v>0.94575016229905495</v>
      </c>
      <c r="H1309" s="42">
        <f t="shared" ca="1" si="41"/>
        <v>172.93761265219274</v>
      </c>
    </row>
    <row r="1310" spans="6:8" x14ac:dyDescent="0.25">
      <c r="F1310" s="42">
        <v>1308</v>
      </c>
      <c r="G1310" s="42">
        <f t="shared" ca="1" si="40"/>
        <v>0.97908410634457188</v>
      </c>
      <c r="H1310" s="42">
        <f t="shared" ca="1" si="41"/>
        <v>183.19629313668321</v>
      </c>
    </row>
    <row r="1311" spans="6:8" x14ac:dyDescent="0.25">
      <c r="F1311" s="42">
        <v>1309</v>
      </c>
      <c r="G1311" s="42">
        <f t="shared" ca="1" si="40"/>
        <v>0.70176822545824202</v>
      </c>
      <c r="H1311" s="42">
        <f t="shared" ca="1" si="41"/>
        <v>136.54821549937517</v>
      </c>
    </row>
    <row r="1312" spans="6:8" x14ac:dyDescent="0.25">
      <c r="F1312" s="42">
        <v>1310</v>
      </c>
      <c r="G1312" s="42">
        <f t="shared" ca="1" si="40"/>
        <v>0.66062532609528213</v>
      </c>
      <c r="H1312" s="42">
        <f t="shared" ca="1" si="41"/>
        <v>132.31279221511875</v>
      </c>
    </row>
    <row r="1313" spans="6:8" x14ac:dyDescent="0.25">
      <c r="F1313" s="42">
        <v>1311</v>
      </c>
      <c r="G1313" s="42">
        <f t="shared" ca="1" si="40"/>
        <v>0.56534540443883385</v>
      </c>
      <c r="H1313" s="42">
        <f t="shared" ca="1" si="41"/>
        <v>123.39819166575933</v>
      </c>
    </row>
    <row r="1314" spans="6:8" x14ac:dyDescent="0.25">
      <c r="F1314" s="42">
        <v>1312</v>
      </c>
      <c r="G1314" s="42">
        <f t="shared" ca="1" si="40"/>
        <v>0.29791586653424407</v>
      </c>
      <c r="H1314" s="42">
        <f t="shared" ca="1" si="41"/>
        <v>101.78071840760995</v>
      </c>
    </row>
    <row r="1315" spans="6:8" x14ac:dyDescent="0.25">
      <c r="F1315" s="42">
        <v>1313</v>
      </c>
      <c r="G1315" s="42">
        <f t="shared" ca="1" si="40"/>
        <v>0.72579381483453231</v>
      </c>
      <c r="H1315" s="42">
        <f t="shared" ca="1" si="41"/>
        <v>139.15771618574945</v>
      </c>
    </row>
    <row r="1316" spans="6:8" x14ac:dyDescent="0.25">
      <c r="F1316" s="42">
        <v>1314</v>
      </c>
      <c r="G1316" s="42">
        <f t="shared" ca="1" si="40"/>
        <v>0.71895222618431043</v>
      </c>
      <c r="H1316" s="42">
        <f t="shared" ca="1" si="41"/>
        <v>138.40336903278063</v>
      </c>
    </row>
    <row r="1317" spans="6:8" x14ac:dyDescent="0.25">
      <c r="F1317" s="42">
        <v>1315</v>
      </c>
      <c r="G1317" s="42">
        <f t="shared" ca="1" si="40"/>
        <v>0.52792048793406865</v>
      </c>
      <c r="H1317" s="42">
        <f t="shared" ca="1" si="41"/>
        <v>120.16846855477422</v>
      </c>
    </row>
    <row r="1318" spans="6:8" x14ac:dyDescent="0.25">
      <c r="F1318" s="42">
        <v>1316</v>
      </c>
      <c r="G1318" s="42">
        <f t="shared" ca="1" si="40"/>
        <v>0.4401844726417995</v>
      </c>
      <c r="H1318" s="42">
        <f t="shared" ca="1" si="41"/>
        <v>113.06606175183533</v>
      </c>
    </row>
    <row r="1319" spans="6:8" x14ac:dyDescent="0.25">
      <c r="F1319" s="42">
        <v>1317</v>
      </c>
      <c r="G1319" s="42">
        <f t="shared" ca="1" si="40"/>
        <v>0.58080043146091387</v>
      </c>
      <c r="H1319" s="42">
        <f t="shared" ca="1" si="41"/>
        <v>124.77238422442419</v>
      </c>
    </row>
    <row r="1320" spans="6:8" x14ac:dyDescent="0.25">
      <c r="F1320" s="42">
        <v>1318</v>
      </c>
      <c r="G1320" s="42">
        <f t="shared" ca="1" si="40"/>
        <v>0.57595036063516936</v>
      </c>
      <c r="H1320" s="42">
        <f t="shared" ca="1" si="41"/>
        <v>124.33845011219229</v>
      </c>
    </row>
    <row r="1321" spans="6:8" x14ac:dyDescent="0.25">
      <c r="F1321" s="42">
        <v>1319</v>
      </c>
      <c r="G1321" s="42">
        <f t="shared" ca="1" si="40"/>
        <v>0.16075840240737005</v>
      </c>
      <c r="H1321" s="42">
        <f t="shared" ca="1" si="41"/>
        <v>88.037161062128831</v>
      </c>
    </row>
    <row r="1322" spans="6:8" x14ac:dyDescent="0.25">
      <c r="F1322" s="42">
        <v>1320</v>
      </c>
      <c r="G1322" s="42">
        <f t="shared" ca="1" si="40"/>
        <v>0.88243376546502661</v>
      </c>
      <c r="H1322" s="42">
        <f t="shared" ca="1" si="41"/>
        <v>160.16102202337339</v>
      </c>
    </row>
    <row r="1323" spans="6:8" x14ac:dyDescent="0.25">
      <c r="F1323" s="42">
        <v>1321</v>
      </c>
      <c r="G1323" s="42">
        <f t="shared" ca="1" si="40"/>
        <v>0.39799498416537682</v>
      </c>
      <c r="H1323" s="42">
        <f t="shared" ca="1" si="41"/>
        <v>109.84943489698455</v>
      </c>
    </row>
    <row r="1324" spans="6:8" x14ac:dyDescent="0.25">
      <c r="F1324" s="42">
        <v>1322</v>
      </c>
      <c r="G1324" s="42">
        <f t="shared" ca="1" si="40"/>
        <v>0.13033198005579327</v>
      </c>
      <c r="H1324" s="42">
        <f t="shared" ca="1" si="41"/>
        <v>84.248909771000584</v>
      </c>
    </row>
    <row r="1325" spans="6:8" x14ac:dyDescent="0.25">
      <c r="F1325" s="42">
        <v>1323</v>
      </c>
      <c r="G1325" s="42">
        <f t="shared" ca="1" si="40"/>
        <v>0.44060082078870577</v>
      </c>
      <c r="H1325" s="42">
        <f t="shared" ca="1" si="41"/>
        <v>113.09839518540252</v>
      </c>
    </row>
    <row r="1326" spans="6:8" x14ac:dyDescent="0.25">
      <c r="F1326" s="42">
        <v>1324</v>
      </c>
      <c r="G1326" s="42">
        <f t="shared" ca="1" si="40"/>
        <v>0.66668171675662724</v>
      </c>
      <c r="H1326" s="42">
        <f t="shared" ca="1" si="41"/>
        <v>132.91947507819032</v>
      </c>
    </row>
    <row r="1327" spans="6:8" x14ac:dyDescent="0.25">
      <c r="F1327" s="42">
        <v>1325</v>
      </c>
      <c r="G1327" s="42">
        <f t="shared" ca="1" si="40"/>
        <v>8.4118470837599824E-2</v>
      </c>
      <c r="H1327" s="42">
        <f t="shared" ca="1" si="41"/>
        <v>77.514836680205804</v>
      </c>
    </row>
    <row r="1328" spans="6:8" x14ac:dyDescent="0.25">
      <c r="F1328" s="42">
        <v>1326</v>
      </c>
      <c r="G1328" s="42">
        <f t="shared" ca="1" si="40"/>
        <v>0.39538726063968677</v>
      </c>
      <c r="H1328" s="42">
        <f t="shared" ca="1" si="41"/>
        <v>109.65304137893709</v>
      </c>
    </row>
    <row r="1329" spans="6:8" x14ac:dyDescent="0.25">
      <c r="F1329" s="42">
        <v>1327</v>
      </c>
      <c r="G1329" s="42">
        <f t="shared" ca="1" si="40"/>
        <v>0.16849657568715037</v>
      </c>
      <c r="H1329" s="42">
        <f t="shared" ca="1" si="41"/>
        <v>88.941869256423132</v>
      </c>
    </row>
    <row r="1330" spans="6:8" x14ac:dyDescent="0.25">
      <c r="F1330" s="42">
        <v>1328</v>
      </c>
      <c r="G1330" s="42">
        <f t="shared" ca="1" si="40"/>
        <v>0.78143050556136884</v>
      </c>
      <c r="H1330" s="42">
        <f t="shared" ca="1" si="41"/>
        <v>145.67976274976775</v>
      </c>
    </row>
    <row r="1331" spans="6:8" x14ac:dyDescent="0.25">
      <c r="F1331" s="42">
        <v>1329</v>
      </c>
      <c r="G1331" s="42">
        <f t="shared" ca="1" si="40"/>
        <v>0.92671154253262755</v>
      </c>
      <c r="H1331" s="42">
        <f t="shared" ca="1" si="41"/>
        <v>168.54536320652346</v>
      </c>
    </row>
    <row r="1332" spans="6:8" x14ac:dyDescent="0.25">
      <c r="F1332" s="42">
        <v>1330</v>
      </c>
      <c r="G1332" s="42">
        <f t="shared" ca="1" si="40"/>
        <v>0.20240364463973348</v>
      </c>
      <c r="H1332" s="42">
        <f t="shared" ca="1" si="41"/>
        <v>92.680590456993457</v>
      </c>
    </row>
    <row r="1333" spans="6:8" x14ac:dyDescent="0.25">
      <c r="F1333" s="42">
        <v>1331</v>
      </c>
      <c r="G1333" s="42">
        <f t="shared" ca="1" si="40"/>
        <v>5.4572626582744532E-2</v>
      </c>
      <c r="H1333" s="42">
        <f t="shared" ca="1" si="41"/>
        <v>72.161986356026404</v>
      </c>
    </row>
    <row r="1334" spans="6:8" x14ac:dyDescent="0.25">
      <c r="F1334" s="42">
        <v>1332</v>
      </c>
      <c r="G1334" s="42">
        <f t="shared" ca="1" si="40"/>
        <v>0.38522633944595497</v>
      </c>
      <c r="H1334" s="42">
        <f t="shared" ca="1" si="41"/>
        <v>108.88155105815059</v>
      </c>
    </row>
    <row r="1335" spans="6:8" x14ac:dyDescent="0.25">
      <c r="F1335" s="42">
        <v>1333</v>
      </c>
      <c r="G1335" s="42">
        <f t="shared" ca="1" si="40"/>
        <v>0.7558346782324179</v>
      </c>
      <c r="H1335" s="42">
        <f t="shared" ca="1" si="41"/>
        <v>142.58718049196366</v>
      </c>
    </row>
    <row r="1336" spans="6:8" x14ac:dyDescent="0.25">
      <c r="F1336" s="42">
        <v>1334</v>
      </c>
      <c r="G1336" s="42">
        <f t="shared" ca="1" si="40"/>
        <v>0.20187512026925503</v>
      </c>
      <c r="H1336" s="42">
        <f t="shared" ca="1" si="41"/>
        <v>92.62482941224863</v>
      </c>
    </row>
    <row r="1337" spans="6:8" x14ac:dyDescent="0.25">
      <c r="F1337" s="42">
        <v>1335</v>
      </c>
      <c r="G1337" s="42">
        <f t="shared" ca="1" si="40"/>
        <v>0.12360584465665791</v>
      </c>
      <c r="H1337" s="42">
        <f t="shared" ca="1" si="41"/>
        <v>83.353449625337419</v>
      </c>
    </row>
    <row r="1338" spans="6:8" x14ac:dyDescent="0.25">
      <c r="F1338" s="42">
        <v>1336</v>
      </c>
      <c r="G1338" s="42">
        <f t="shared" ca="1" si="40"/>
        <v>0.69860623657305765</v>
      </c>
      <c r="H1338" s="42">
        <f t="shared" ca="1" si="41"/>
        <v>136.21273006105591</v>
      </c>
    </row>
    <row r="1339" spans="6:8" x14ac:dyDescent="0.25">
      <c r="F1339" s="42">
        <v>1337</v>
      </c>
      <c r="G1339" s="42">
        <f t="shared" ca="1" si="40"/>
        <v>0.54207882995951184</v>
      </c>
      <c r="H1339" s="42">
        <f t="shared" ca="1" si="41"/>
        <v>121.37471274744625</v>
      </c>
    </row>
    <row r="1340" spans="6:8" x14ac:dyDescent="0.25">
      <c r="F1340" s="42">
        <v>1338</v>
      </c>
      <c r="G1340" s="42">
        <f t="shared" ca="1" si="40"/>
        <v>5.0723239688657773E-2</v>
      </c>
      <c r="H1340" s="42">
        <f t="shared" ca="1" si="41"/>
        <v>71.366074913233831</v>
      </c>
    </row>
    <row r="1341" spans="6:8" x14ac:dyDescent="0.25">
      <c r="F1341" s="42">
        <v>1339</v>
      </c>
      <c r="G1341" s="42">
        <f t="shared" ca="1" si="40"/>
        <v>2.4591483858449559E-2</v>
      </c>
      <c r="H1341" s="42">
        <f t="shared" ca="1" si="41"/>
        <v>64.876940368437531</v>
      </c>
    </row>
    <row r="1342" spans="6:8" x14ac:dyDescent="0.25">
      <c r="F1342" s="42">
        <v>1340</v>
      </c>
      <c r="G1342" s="42">
        <f t="shared" ca="1" si="40"/>
        <v>0.10985510698282763</v>
      </c>
      <c r="H1342" s="42">
        <f t="shared" ca="1" si="41"/>
        <v>81.44353610593835</v>
      </c>
    </row>
    <row r="1343" spans="6:8" x14ac:dyDescent="0.25">
      <c r="F1343" s="42">
        <v>1341</v>
      </c>
      <c r="G1343" s="42">
        <f t="shared" ca="1" si="40"/>
        <v>0.87261360012196387</v>
      </c>
      <c r="H1343" s="42">
        <f t="shared" ca="1" si="41"/>
        <v>158.53053655575602</v>
      </c>
    </row>
    <row r="1344" spans="6:8" x14ac:dyDescent="0.25">
      <c r="F1344" s="42">
        <v>1342</v>
      </c>
      <c r="G1344" s="42">
        <f t="shared" ca="1" si="40"/>
        <v>0.48822215059597895</v>
      </c>
      <c r="H1344" s="42">
        <f t="shared" ca="1" si="41"/>
        <v>116.87959957414616</v>
      </c>
    </row>
    <row r="1345" spans="6:8" x14ac:dyDescent="0.25">
      <c r="F1345" s="42">
        <v>1343</v>
      </c>
      <c r="G1345" s="42">
        <f t="shared" ca="1" si="40"/>
        <v>0.2544884856656997</v>
      </c>
      <c r="H1345" s="42">
        <f t="shared" ca="1" si="41"/>
        <v>97.858085743072678</v>
      </c>
    </row>
    <row r="1346" spans="6:8" x14ac:dyDescent="0.25">
      <c r="F1346" s="42">
        <v>1344</v>
      </c>
      <c r="G1346" s="42">
        <f t="shared" ca="1" si="40"/>
        <v>0.34666992646050332</v>
      </c>
      <c r="H1346" s="42">
        <f t="shared" ca="1" si="41"/>
        <v>105.85722279297934</v>
      </c>
    </row>
    <row r="1347" spans="6:8" x14ac:dyDescent="0.25">
      <c r="F1347" s="42">
        <v>1345</v>
      </c>
      <c r="G1347" s="42">
        <f t="shared" ref="G1347:G1410" ca="1" si="42">RAND()</f>
        <v>0.64977935661726016</v>
      </c>
      <c r="H1347" s="42">
        <f t="shared" ref="H1347:H1410" ca="1" si="43">IF(G1347&lt;(($D$4-$D$2)/($D$3-$D$2)),$D$2+SQRT(G1347*($D$3-$D$2)*($D$4-$D$2)),$D$3-SQRT((1-G1347)*($D$3-$D$2)*($D$3-$D$4)))</f>
        <v>131.23970123925443</v>
      </c>
    </row>
    <row r="1348" spans="6:8" x14ac:dyDescent="0.25">
      <c r="F1348" s="42">
        <v>1346</v>
      </c>
      <c r="G1348" s="42">
        <f t="shared" ca="1" si="42"/>
        <v>0.33535673758852957</v>
      </c>
      <c r="H1348" s="42">
        <f t="shared" ca="1" si="43"/>
        <v>104.93824385887089</v>
      </c>
    </row>
    <row r="1349" spans="6:8" x14ac:dyDescent="0.25">
      <c r="F1349" s="42">
        <v>1347</v>
      </c>
      <c r="G1349" s="42">
        <f t="shared" ca="1" si="42"/>
        <v>0.82350459818531085</v>
      </c>
      <c r="H1349" s="42">
        <f t="shared" ca="1" si="43"/>
        <v>151.18721556294599</v>
      </c>
    </row>
    <row r="1350" spans="6:8" x14ac:dyDescent="0.25">
      <c r="F1350" s="42">
        <v>1348</v>
      </c>
      <c r="G1350" s="42">
        <f t="shared" ca="1" si="42"/>
        <v>0.17127444344069231</v>
      </c>
      <c r="H1350" s="42">
        <f t="shared" ca="1" si="43"/>
        <v>89.261558692520481</v>
      </c>
    </row>
    <row r="1351" spans="6:8" x14ac:dyDescent="0.25">
      <c r="F1351" s="42">
        <v>1349</v>
      </c>
      <c r="G1351" s="42">
        <f t="shared" ca="1" si="42"/>
        <v>0.42879228558043003</v>
      </c>
      <c r="H1351" s="42">
        <f t="shared" ca="1" si="43"/>
        <v>112.18596840672788</v>
      </c>
    </row>
    <row r="1352" spans="6:8" x14ac:dyDescent="0.25">
      <c r="F1352" s="42">
        <v>1350</v>
      </c>
      <c r="G1352" s="42">
        <f t="shared" ca="1" si="42"/>
        <v>0.84716975001927552</v>
      </c>
      <c r="H1352" s="42">
        <f t="shared" ca="1" si="43"/>
        <v>154.57744640886227</v>
      </c>
    </row>
    <row r="1353" spans="6:8" x14ac:dyDescent="0.25">
      <c r="F1353" s="42">
        <v>1351</v>
      </c>
      <c r="G1353" s="42">
        <f t="shared" ca="1" si="42"/>
        <v>9.5328002541940071E-3</v>
      </c>
      <c r="H1353" s="42">
        <f t="shared" ca="1" si="43"/>
        <v>59.262569961287525</v>
      </c>
    </row>
    <row r="1354" spans="6:8" x14ac:dyDescent="0.25">
      <c r="F1354" s="42">
        <v>1352</v>
      </c>
      <c r="G1354" s="42">
        <f t="shared" ca="1" si="42"/>
        <v>0.53625469450949481</v>
      </c>
      <c r="H1354" s="42">
        <f t="shared" ca="1" si="43"/>
        <v>120.87628911557661</v>
      </c>
    </row>
    <row r="1355" spans="6:8" x14ac:dyDescent="0.25">
      <c r="F1355" s="42">
        <v>1353</v>
      </c>
      <c r="G1355" s="42">
        <f t="shared" ca="1" si="42"/>
        <v>0.56122131324484215</v>
      </c>
      <c r="H1355" s="42">
        <f t="shared" ca="1" si="43"/>
        <v>123.0356428520667</v>
      </c>
    </row>
    <row r="1356" spans="6:8" x14ac:dyDescent="0.25">
      <c r="F1356" s="42">
        <v>1354</v>
      </c>
      <c r="G1356" s="42">
        <f t="shared" ca="1" si="42"/>
        <v>0.41318534527610251</v>
      </c>
      <c r="H1356" s="42">
        <f t="shared" ca="1" si="43"/>
        <v>110.99439434073483</v>
      </c>
    </row>
    <row r="1357" spans="6:8" x14ac:dyDescent="0.25">
      <c r="F1357" s="42">
        <v>1355</v>
      </c>
      <c r="G1357" s="42">
        <f t="shared" ca="1" si="42"/>
        <v>0.14609509136449128</v>
      </c>
      <c r="H1357" s="42">
        <f t="shared" ca="1" si="43"/>
        <v>86.260940725254514</v>
      </c>
    </row>
    <row r="1358" spans="6:8" x14ac:dyDescent="0.25">
      <c r="F1358" s="42">
        <v>1356</v>
      </c>
      <c r="G1358" s="42">
        <f t="shared" ca="1" si="42"/>
        <v>0.96408513480781211</v>
      </c>
      <c r="H1358" s="42">
        <f t="shared" ca="1" si="43"/>
        <v>177.98067484924806</v>
      </c>
    </row>
    <row r="1359" spans="6:8" x14ac:dyDescent="0.25">
      <c r="F1359" s="42">
        <v>1357</v>
      </c>
      <c r="G1359" s="42">
        <f t="shared" ca="1" si="42"/>
        <v>4.2767648779779566E-2</v>
      </c>
      <c r="H1359" s="42">
        <f t="shared" ca="1" si="43"/>
        <v>69.619093735899625</v>
      </c>
    </row>
    <row r="1360" spans="6:8" x14ac:dyDescent="0.25">
      <c r="F1360" s="42">
        <v>1358</v>
      </c>
      <c r="G1360" s="42">
        <f t="shared" ca="1" si="42"/>
        <v>0.10665739742371005</v>
      </c>
      <c r="H1360" s="42">
        <f t="shared" ca="1" si="43"/>
        <v>80.982520504526263</v>
      </c>
    </row>
    <row r="1361" spans="6:8" x14ac:dyDescent="0.25">
      <c r="F1361" s="42">
        <v>1359</v>
      </c>
      <c r="G1361" s="42">
        <f t="shared" ca="1" si="42"/>
        <v>0.4292709408317954</v>
      </c>
      <c r="H1361" s="42">
        <f t="shared" ca="1" si="43"/>
        <v>112.2227689046256</v>
      </c>
    </row>
    <row r="1362" spans="6:8" x14ac:dyDescent="0.25">
      <c r="F1362" s="42">
        <v>1360</v>
      </c>
      <c r="G1362" s="42">
        <f t="shared" ca="1" si="42"/>
        <v>0.15203589625078151</v>
      </c>
      <c r="H1362" s="42">
        <f t="shared" ca="1" si="43"/>
        <v>86.990851115607398</v>
      </c>
    </row>
    <row r="1363" spans="6:8" x14ac:dyDescent="0.25">
      <c r="F1363" s="42">
        <v>1361</v>
      </c>
      <c r="G1363" s="42">
        <f t="shared" ca="1" si="42"/>
        <v>0.54584441283106078</v>
      </c>
      <c r="H1363" s="42">
        <f t="shared" ca="1" si="43"/>
        <v>121.69865629006945</v>
      </c>
    </row>
    <row r="1364" spans="6:8" x14ac:dyDescent="0.25">
      <c r="F1364" s="42">
        <v>1362</v>
      </c>
      <c r="G1364" s="42">
        <f t="shared" ca="1" si="42"/>
        <v>0.79922847989617551</v>
      </c>
      <c r="H1364" s="42">
        <f t="shared" ca="1" si="43"/>
        <v>147.93834884099783</v>
      </c>
    </row>
    <row r="1365" spans="6:8" x14ac:dyDescent="0.25">
      <c r="F1365" s="42">
        <v>1363</v>
      </c>
      <c r="G1365" s="42">
        <f t="shared" ca="1" si="42"/>
        <v>7.5181333331518552E-2</v>
      </c>
      <c r="H1365" s="42">
        <f t="shared" ca="1" si="43"/>
        <v>76.012151006475165</v>
      </c>
    </row>
    <row r="1366" spans="6:8" x14ac:dyDescent="0.25">
      <c r="F1366" s="42">
        <v>1364</v>
      </c>
      <c r="G1366" s="42">
        <f t="shared" ca="1" si="42"/>
        <v>0.29706839638044402</v>
      </c>
      <c r="H1366" s="42">
        <f t="shared" ca="1" si="43"/>
        <v>101.70701661693504</v>
      </c>
    </row>
    <row r="1367" spans="6:8" x14ac:dyDescent="0.25">
      <c r="F1367" s="42">
        <v>1365</v>
      </c>
      <c r="G1367" s="42">
        <f t="shared" ca="1" si="42"/>
        <v>0.31456652325336742</v>
      </c>
      <c r="H1367" s="42">
        <f t="shared" ca="1" si="43"/>
        <v>103.20806996387208</v>
      </c>
    </row>
    <row r="1368" spans="6:8" x14ac:dyDescent="0.25">
      <c r="F1368" s="42">
        <v>1366</v>
      </c>
      <c r="G1368" s="42">
        <f t="shared" ca="1" si="42"/>
        <v>0.92381503563886325</v>
      </c>
      <c r="H1368" s="42">
        <f t="shared" ca="1" si="43"/>
        <v>167.92981105644455</v>
      </c>
    </row>
    <row r="1369" spans="6:8" x14ac:dyDescent="0.25">
      <c r="F1369" s="42">
        <v>1367</v>
      </c>
      <c r="G1369" s="42">
        <f t="shared" ca="1" si="42"/>
        <v>0.97545891260726392</v>
      </c>
      <c r="H1369" s="42">
        <f t="shared" ca="1" si="43"/>
        <v>181.79822316909866</v>
      </c>
    </row>
    <row r="1370" spans="6:8" x14ac:dyDescent="0.25">
      <c r="F1370" s="42">
        <v>1368</v>
      </c>
      <c r="G1370" s="42">
        <f t="shared" ca="1" si="42"/>
        <v>0.30570531347293994</v>
      </c>
      <c r="H1370" s="42">
        <f t="shared" ca="1" si="43"/>
        <v>102.45329180572426</v>
      </c>
    </row>
    <row r="1371" spans="6:8" x14ac:dyDescent="0.25">
      <c r="F1371" s="42">
        <v>1369</v>
      </c>
      <c r="G1371" s="42">
        <f t="shared" ca="1" si="42"/>
        <v>0.98371217605990269</v>
      </c>
      <c r="H1371" s="42">
        <f t="shared" ca="1" si="43"/>
        <v>185.17145916850501</v>
      </c>
    </row>
    <row r="1372" spans="6:8" x14ac:dyDescent="0.25">
      <c r="F1372" s="42">
        <v>1370</v>
      </c>
      <c r="G1372" s="42">
        <f t="shared" ca="1" si="42"/>
        <v>0.45561969727359897</v>
      </c>
      <c r="H1372" s="42">
        <f t="shared" ca="1" si="43"/>
        <v>114.2729092596371</v>
      </c>
    </row>
    <row r="1373" spans="6:8" x14ac:dyDescent="0.25">
      <c r="F1373" s="42">
        <v>1371</v>
      </c>
      <c r="G1373" s="42">
        <f t="shared" ca="1" si="42"/>
        <v>0.27269965696218212</v>
      </c>
      <c r="H1373" s="42">
        <f t="shared" ca="1" si="43"/>
        <v>99.540861040757449</v>
      </c>
    </row>
    <row r="1374" spans="6:8" x14ac:dyDescent="0.25">
      <c r="F1374" s="42">
        <v>1372</v>
      </c>
      <c r="G1374" s="42">
        <f t="shared" ca="1" si="42"/>
        <v>0.79788578438261815</v>
      </c>
      <c r="H1374" s="42">
        <f t="shared" ca="1" si="43"/>
        <v>147.76455311922129</v>
      </c>
    </row>
    <row r="1375" spans="6:8" x14ac:dyDescent="0.25">
      <c r="F1375" s="42">
        <v>1373</v>
      </c>
      <c r="G1375" s="42">
        <f t="shared" ca="1" si="42"/>
        <v>0.39475521336896824</v>
      </c>
      <c r="H1375" s="42">
        <f t="shared" ca="1" si="43"/>
        <v>109.60534305178282</v>
      </c>
    </row>
    <row r="1376" spans="6:8" x14ac:dyDescent="0.25">
      <c r="F1376" s="42">
        <v>1374</v>
      </c>
      <c r="G1376" s="42">
        <f t="shared" ca="1" si="42"/>
        <v>0.12468014238708247</v>
      </c>
      <c r="H1376" s="42">
        <f t="shared" ca="1" si="43"/>
        <v>83.498078773024318</v>
      </c>
    </row>
    <row r="1377" spans="6:8" x14ac:dyDescent="0.25">
      <c r="F1377" s="42">
        <v>1375</v>
      </c>
      <c r="G1377" s="42">
        <f t="shared" ca="1" si="42"/>
        <v>0.82422114981443473</v>
      </c>
      <c r="H1377" s="42">
        <f t="shared" ca="1" si="43"/>
        <v>151.28640356630265</v>
      </c>
    </row>
    <row r="1378" spans="6:8" x14ac:dyDescent="0.25">
      <c r="F1378" s="42">
        <v>1376</v>
      </c>
      <c r="G1378" s="42">
        <f t="shared" ca="1" si="42"/>
        <v>0.43194960659726167</v>
      </c>
      <c r="H1378" s="42">
        <f t="shared" ca="1" si="43"/>
        <v>112.42899845875367</v>
      </c>
    </row>
    <row r="1379" spans="6:8" x14ac:dyDescent="0.25">
      <c r="F1379" s="42">
        <v>1377</v>
      </c>
      <c r="G1379" s="42">
        <f t="shared" ca="1" si="42"/>
        <v>0.78016389703542055</v>
      </c>
      <c r="H1379" s="42">
        <f t="shared" ca="1" si="43"/>
        <v>145.52259743690212</v>
      </c>
    </row>
    <row r="1380" spans="6:8" x14ac:dyDescent="0.25">
      <c r="F1380" s="42">
        <v>1378</v>
      </c>
      <c r="G1380" s="42">
        <f t="shared" ca="1" si="42"/>
        <v>0.67227638065170836</v>
      </c>
      <c r="H1380" s="42">
        <f t="shared" ca="1" si="43"/>
        <v>133.4848223245105</v>
      </c>
    </row>
    <row r="1381" spans="6:8" x14ac:dyDescent="0.25">
      <c r="F1381" s="42">
        <v>1379</v>
      </c>
      <c r="G1381" s="42">
        <f t="shared" ca="1" si="42"/>
        <v>0.4194870725918467</v>
      </c>
      <c r="H1381" s="42">
        <f t="shared" ca="1" si="43"/>
        <v>111.47359422177996</v>
      </c>
    </row>
    <row r="1382" spans="6:8" x14ac:dyDescent="0.25">
      <c r="F1382" s="42">
        <v>1380</v>
      </c>
      <c r="G1382" s="42">
        <f t="shared" ca="1" si="42"/>
        <v>0.22368301423239911</v>
      </c>
      <c r="H1382" s="42">
        <f t="shared" ca="1" si="43"/>
        <v>94.868108140321596</v>
      </c>
    </row>
    <row r="1383" spans="6:8" x14ac:dyDescent="0.25">
      <c r="F1383" s="42">
        <v>1381</v>
      </c>
      <c r="G1383" s="42">
        <f t="shared" ca="1" si="42"/>
        <v>0.94621681833112714</v>
      </c>
      <c r="H1383" s="42">
        <f t="shared" ca="1" si="43"/>
        <v>173.05425910222948</v>
      </c>
    </row>
    <row r="1384" spans="6:8" x14ac:dyDescent="0.25">
      <c r="F1384" s="42">
        <v>1382</v>
      </c>
      <c r="G1384" s="42">
        <f t="shared" ca="1" si="42"/>
        <v>0.54554357700564637</v>
      </c>
      <c r="H1384" s="42">
        <f t="shared" ca="1" si="43"/>
        <v>121.67272690547837</v>
      </c>
    </row>
    <row r="1385" spans="6:8" x14ac:dyDescent="0.25">
      <c r="F1385" s="42">
        <v>1383</v>
      </c>
      <c r="G1385" s="42">
        <f t="shared" ca="1" si="42"/>
        <v>0.41742170938278689</v>
      </c>
      <c r="H1385" s="42">
        <f t="shared" ca="1" si="43"/>
        <v>111.31625333054328</v>
      </c>
    </row>
    <row r="1386" spans="6:8" x14ac:dyDescent="0.25">
      <c r="F1386" s="42">
        <v>1384</v>
      </c>
      <c r="G1386" s="42">
        <f t="shared" ca="1" si="42"/>
        <v>0.47257013102414414</v>
      </c>
      <c r="H1386" s="42">
        <f t="shared" ca="1" si="43"/>
        <v>115.61811076318536</v>
      </c>
    </row>
    <row r="1387" spans="6:8" x14ac:dyDescent="0.25">
      <c r="F1387" s="42">
        <v>1385</v>
      </c>
      <c r="G1387" s="42">
        <f t="shared" ca="1" si="42"/>
        <v>0.55642251971228918</v>
      </c>
      <c r="H1387" s="42">
        <f t="shared" ca="1" si="43"/>
        <v>122.61591905382544</v>
      </c>
    </row>
    <row r="1388" spans="6:8" x14ac:dyDescent="0.25">
      <c r="F1388" s="42">
        <v>1386</v>
      </c>
      <c r="G1388" s="42">
        <f t="shared" ca="1" si="42"/>
        <v>0.96326716594005135</v>
      </c>
      <c r="H1388" s="42">
        <f t="shared" ca="1" si="43"/>
        <v>177.73133906564414</v>
      </c>
    </row>
    <row r="1389" spans="6:8" x14ac:dyDescent="0.25">
      <c r="F1389" s="42">
        <v>1387</v>
      </c>
      <c r="G1389" s="42">
        <f t="shared" ca="1" si="42"/>
        <v>0.43376463414208943</v>
      </c>
      <c r="H1389" s="42">
        <f t="shared" ca="1" si="43"/>
        <v>112.56901327857616</v>
      </c>
    </row>
    <row r="1390" spans="6:8" x14ac:dyDescent="0.25">
      <c r="F1390" s="42">
        <v>1388</v>
      </c>
      <c r="G1390" s="42">
        <f t="shared" ca="1" si="42"/>
        <v>0.34291956388232403</v>
      </c>
      <c r="H1390" s="42">
        <f t="shared" ca="1" si="43"/>
        <v>105.55426243719663</v>
      </c>
    </row>
    <row r="1391" spans="6:8" x14ac:dyDescent="0.25">
      <c r="F1391" s="42">
        <v>1389</v>
      </c>
      <c r="G1391" s="42">
        <f t="shared" ca="1" si="42"/>
        <v>0.86335084213787239</v>
      </c>
      <c r="H1391" s="42">
        <f t="shared" ca="1" si="43"/>
        <v>157.04928835119583</v>
      </c>
    </row>
    <row r="1392" spans="6:8" x14ac:dyDescent="0.25">
      <c r="F1392" s="42">
        <v>1390</v>
      </c>
      <c r="G1392" s="42">
        <f t="shared" ca="1" si="42"/>
        <v>0.80643618555463648</v>
      </c>
      <c r="H1392" s="42">
        <f t="shared" ca="1" si="43"/>
        <v>148.88139775959823</v>
      </c>
    </row>
    <row r="1393" spans="6:8" x14ac:dyDescent="0.25">
      <c r="F1393" s="42">
        <v>1391</v>
      </c>
      <c r="G1393" s="42">
        <f t="shared" ca="1" si="42"/>
        <v>0.63101126231239313</v>
      </c>
      <c r="H1393" s="42">
        <f t="shared" ca="1" si="43"/>
        <v>129.42133496032466</v>
      </c>
    </row>
    <row r="1394" spans="6:8" x14ac:dyDescent="0.25">
      <c r="F1394" s="42">
        <v>1392</v>
      </c>
      <c r="G1394" s="42">
        <f t="shared" ca="1" si="42"/>
        <v>0.43692750706630124</v>
      </c>
      <c r="H1394" s="42">
        <f t="shared" ca="1" si="43"/>
        <v>112.8135408758623</v>
      </c>
    </row>
    <row r="1395" spans="6:8" x14ac:dyDescent="0.25">
      <c r="F1395" s="42">
        <v>1393</v>
      </c>
      <c r="G1395" s="42">
        <f t="shared" ca="1" si="42"/>
        <v>0.57742605046278528</v>
      </c>
      <c r="H1395" s="42">
        <f t="shared" ca="1" si="43"/>
        <v>124.47021568445732</v>
      </c>
    </row>
    <row r="1396" spans="6:8" x14ac:dyDescent="0.25">
      <c r="F1396" s="42">
        <v>1394</v>
      </c>
      <c r="G1396" s="42">
        <f t="shared" ca="1" si="42"/>
        <v>3.1445946992437412E-2</v>
      </c>
      <c r="H1396" s="42">
        <f t="shared" ca="1" si="43"/>
        <v>66.8230057638918</v>
      </c>
    </row>
    <row r="1397" spans="6:8" x14ac:dyDescent="0.25">
      <c r="F1397" s="42">
        <v>1395</v>
      </c>
      <c r="G1397" s="42">
        <f t="shared" ca="1" si="42"/>
        <v>0.7443526493403223</v>
      </c>
      <c r="H1397" s="42">
        <f t="shared" ca="1" si="43"/>
        <v>141.25275126522394</v>
      </c>
    </row>
    <row r="1398" spans="6:8" x14ac:dyDescent="0.25">
      <c r="F1398" s="42">
        <v>1396</v>
      </c>
      <c r="G1398" s="42">
        <f t="shared" ca="1" si="42"/>
        <v>0.81930089959335994</v>
      </c>
      <c r="H1398" s="42">
        <f t="shared" ca="1" si="43"/>
        <v>150.60933432834054</v>
      </c>
    </row>
    <row r="1399" spans="6:8" x14ac:dyDescent="0.25">
      <c r="F1399" s="42">
        <v>1397</v>
      </c>
      <c r="G1399" s="42">
        <f t="shared" ca="1" si="42"/>
        <v>0.85672489536447327</v>
      </c>
      <c r="H1399" s="42">
        <f t="shared" ca="1" si="43"/>
        <v>156.02030113132184</v>
      </c>
    </row>
    <row r="1400" spans="6:8" x14ac:dyDescent="0.25">
      <c r="F1400" s="42">
        <v>1398</v>
      </c>
      <c r="G1400" s="42">
        <f t="shared" ca="1" si="42"/>
        <v>0.96915762931978755</v>
      </c>
      <c r="H1400" s="42">
        <f t="shared" ca="1" si="43"/>
        <v>179.59480448065082</v>
      </c>
    </row>
    <row r="1401" spans="6:8" x14ac:dyDescent="0.25">
      <c r="F1401" s="42">
        <v>1399</v>
      </c>
      <c r="G1401" s="42">
        <f t="shared" ca="1" si="42"/>
        <v>0.35779651455083439</v>
      </c>
      <c r="H1401" s="42">
        <f t="shared" ca="1" si="43"/>
        <v>106.74652968206522</v>
      </c>
    </row>
    <row r="1402" spans="6:8" x14ac:dyDescent="0.25">
      <c r="F1402" s="42">
        <v>1400</v>
      </c>
      <c r="G1402" s="42">
        <f t="shared" ca="1" si="42"/>
        <v>0.16924825670602639</v>
      </c>
      <c r="H1402" s="42">
        <f t="shared" ca="1" si="43"/>
        <v>89.028634492565033</v>
      </c>
    </row>
    <row r="1403" spans="6:8" x14ac:dyDescent="0.25">
      <c r="F1403" s="42">
        <v>1401</v>
      </c>
      <c r="G1403" s="42">
        <f t="shared" ca="1" si="42"/>
        <v>0.29174983538383614</v>
      </c>
      <c r="H1403" s="42">
        <f t="shared" ca="1" si="43"/>
        <v>101.2420581012758</v>
      </c>
    </row>
    <row r="1404" spans="6:8" x14ac:dyDescent="0.25">
      <c r="F1404" s="42">
        <v>1402</v>
      </c>
      <c r="G1404" s="42">
        <f t="shared" ca="1" si="42"/>
        <v>0.99919815772810772</v>
      </c>
      <c r="H1404" s="42">
        <f t="shared" ca="1" si="43"/>
        <v>196.70988287890145</v>
      </c>
    </row>
    <row r="1405" spans="6:8" x14ac:dyDescent="0.25">
      <c r="F1405" s="42">
        <v>1403</v>
      </c>
      <c r="G1405" s="42">
        <f t="shared" ca="1" si="42"/>
        <v>0.19640983308344806</v>
      </c>
      <c r="H1405" s="42">
        <f t="shared" ca="1" si="43"/>
        <v>92.043887757330822</v>
      </c>
    </row>
    <row r="1406" spans="6:8" x14ac:dyDescent="0.25">
      <c r="F1406" s="42">
        <v>1404</v>
      </c>
      <c r="G1406" s="42">
        <f t="shared" ca="1" si="42"/>
        <v>5.092634888495029E-2</v>
      </c>
      <c r="H1406" s="42">
        <f t="shared" ca="1" si="43"/>
        <v>71.408809868008831</v>
      </c>
    </row>
    <row r="1407" spans="6:8" x14ac:dyDescent="0.25">
      <c r="F1407" s="42">
        <v>1405</v>
      </c>
      <c r="G1407" s="42">
        <f t="shared" ca="1" si="42"/>
        <v>4.8520244126402434E-2</v>
      </c>
      <c r="H1407" s="42">
        <f t="shared" ca="1" si="43"/>
        <v>70.896942291579933</v>
      </c>
    </row>
    <row r="1408" spans="6:8" x14ac:dyDescent="0.25">
      <c r="F1408" s="42">
        <v>1406</v>
      </c>
      <c r="G1408" s="42">
        <f t="shared" ca="1" si="42"/>
        <v>0.14792247260481095</v>
      </c>
      <c r="H1408" s="42">
        <f t="shared" ca="1" si="43"/>
        <v>86.487014860677476</v>
      </c>
    </row>
    <row r="1409" spans="6:8" x14ac:dyDescent="0.25">
      <c r="F1409" s="42">
        <v>1407</v>
      </c>
      <c r="G1409" s="42">
        <f t="shared" ca="1" si="42"/>
        <v>0.94552813164212623</v>
      </c>
      <c r="H1409" s="42">
        <f t="shared" ca="1" si="43"/>
        <v>172.88228949871882</v>
      </c>
    </row>
    <row r="1410" spans="6:8" x14ac:dyDescent="0.25">
      <c r="F1410" s="42">
        <v>1408</v>
      </c>
      <c r="G1410" s="42">
        <f t="shared" ca="1" si="42"/>
        <v>0.50284544708464607</v>
      </c>
      <c r="H1410" s="42">
        <f t="shared" ca="1" si="43"/>
        <v>118.07572725768463</v>
      </c>
    </row>
    <row r="1411" spans="6:8" x14ac:dyDescent="0.25">
      <c r="F1411" s="42">
        <v>1409</v>
      </c>
      <c r="G1411" s="42">
        <f t="shared" ref="G1411:G1474" ca="1" si="44">RAND()</f>
        <v>0.63075797781578291</v>
      </c>
      <c r="H1411" s="42">
        <f t="shared" ref="H1411:H1474" ca="1" si="45">IF(G1411&lt;(($D$4-$D$2)/($D$3-$D$2)),$D$2+SQRT(G1411*($D$3-$D$2)*($D$4-$D$2)),$D$3-SQRT((1-G1411)*($D$3-$D$2)*($D$3-$D$4)))</f>
        <v>129.39711550165299</v>
      </c>
    </row>
    <row r="1412" spans="6:8" x14ac:dyDescent="0.25">
      <c r="F1412" s="42">
        <v>1410</v>
      </c>
      <c r="G1412" s="42">
        <f t="shared" ca="1" si="44"/>
        <v>0.44179096182569477</v>
      </c>
      <c r="H1412" s="42">
        <f t="shared" ca="1" si="45"/>
        <v>113.19088748666347</v>
      </c>
    </row>
    <row r="1413" spans="6:8" x14ac:dyDescent="0.25">
      <c r="F1413" s="42">
        <v>1411</v>
      </c>
      <c r="G1413" s="42">
        <f t="shared" ca="1" si="44"/>
        <v>0.55538279334749041</v>
      </c>
      <c r="H1413" s="42">
        <f t="shared" ca="1" si="45"/>
        <v>122.52527967259979</v>
      </c>
    </row>
    <row r="1414" spans="6:8" x14ac:dyDescent="0.25">
      <c r="F1414" s="42">
        <v>1412</v>
      </c>
      <c r="G1414" s="42">
        <f t="shared" ca="1" si="44"/>
        <v>0.96049013524601912</v>
      </c>
      <c r="H1414" s="42">
        <f t="shared" ca="1" si="45"/>
        <v>176.90491017166761</v>
      </c>
    </row>
    <row r="1415" spans="6:8" x14ac:dyDescent="0.25">
      <c r="F1415" s="42">
        <v>1413</v>
      </c>
      <c r="G1415" s="42">
        <f t="shared" ca="1" si="44"/>
        <v>0.89363508484484533</v>
      </c>
      <c r="H1415" s="42">
        <f t="shared" ca="1" si="45"/>
        <v>162.1063810834253</v>
      </c>
    </row>
    <row r="1416" spans="6:8" x14ac:dyDescent="0.25">
      <c r="F1416" s="42">
        <v>1414</v>
      </c>
      <c r="G1416" s="42">
        <f t="shared" ca="1" si="44"/>
        <v>0.69599369696325342</v>
      </c>
      <c r="H1416" s="42">
        <f t="shared" ca="1" si="45"/>
        <v>135.93686636609101</v>
      </c>
    </row>
    <row r="1417" spans="6:8" x14ac:dyDescent="0.25">
      <c r="F1417" s="42">
        <v>1415</v>
      </c>
      <c r="G1417" s="42">
        <f t="shared" ca="1" si="44"/>
        <v>0.9084169934437899</v>
      </c>
      <c r="H1417" s="42">
        <f t="shared" ca="1" si="45"/>
        <v>164.83793822158836</v>
      </c>
    </row>
    <row r="1418" spans="6:8" x14ac:dyDescent="0.25">
      <c r="F1418" s="42">
        <v>1416</v>
      </c>
      <c r="G1418" s="42">
        <f t="shared" ca="1" si="44"/>
        <v>0.38963116451193502</v>
      </c>
      <c r="H1418" s="42">
        <f t="shared" ca="1" si="45"/>
        <v>109.21723128116862</v>
      </c>
    </row>
    <row r="1419" spans="6:8" x14ac:dyDescent="0.25">
      <c r="F1419" s="42">
        <v>1417</v>
      </c>
      <c r="G1419" s="42">
        <f t="shared" ca="1" si="44"/>
        <v>0.8946580337765434</v>
      </c>
      <c r="H1419" s="42">
        <f t="shared" ca="1" si="45"/>
        <v>162.28903947104152</v>
      </c>
    </row>
    <row r="1420" spans="6:8" x14ac:dyDescent="0.25">
      <c r="F1420" s="42">
        <v>1418</v>
      </c>
      <c r="G1420" s="42">
        <f t="shared" ca="1" si="44"/>
        <v>0.5006217846264176</v>
      </c>
      <c r="H1420" s="42">
        <f t="shared" ca="1" si="45"/>
        <v>117.89271708585552</v>
      </c>
    </row>
    <row r="1421" spans="6:8" x14ac:dyDescent="0.25">
      <c r="F1421" s="42">
        <v>1419</v>
      </c>
      <c r="G1421" s="42">
        <f t="shared" ca="1" si="44"/>
        <v>0.66199456356678221</v>
      </c>
      <c r="H1421" s="42">
        <f t="shared" ca="1" si="45"/>
        <v>132.44947526592824</v>
      </c>
    </row>
    <row r="1422" spans="6:8" x14ac:dyDescent="0.25">
      <c r="F1422" s="42">
        <v>1420</v>
      </c>
      <c r="G1422" s="42">
        <f t="shared" ca="1" si="44"/>
        <v>0.95433596411414323</v>
      </c>
      <c r="H1422" s="42">
        <f t="shared" ca="1" si="45"/>
        <v>175.17129716519474</v>
      </c>
    </row>
    <row r="1423" spans="6:8" x14ac:dyDescent="0.25">
      <c r="F1423" s="42">
        <v>1421</v>
      </c>
      <c r="G1423" s="42">
        <f t="shared" ca="1" si="44"/>
        <v>0.35576643302440969</v>
      </c>
      <c r="H1423" s="42">
        <f t="shared" ca="1" si="45"/>
        <v>106.58531520827367</v>
      </c>
    </row>
    <row r="1424" spans="6:8" x14ac:dyDescent="0.25">
      <c r="F1424" s="42">
        <v>1422</v>
      </c>
      <c r="G1424" s="42">
        <f t="shared" ca="1" si="44"/>
        <v>0.5511901658566527</v>
      </c>
      <c r="H1424" s="42">
        <f t="shared" ca="1" si="45"/>
        <v>122.16085328746732</v>
      </c>
    </row>
    <row r="1425" spans="6:8" x14ac:dyDescent="0.25">
      <c r="F1425" s="42">
        <v>1423</v>
      </c>
      <c r="G1425" s="42">
        <f t="shared" ca="1" si="44"/>
        <v>0.67261015296487214</v>
      </c>
      <c r="H1425" s="42">
        <f t="shared" ca="1" si="45"/>
        <v>133.51870236694964</v>
      </c>
    </row>
    <row r="1426" spans="6:8" x14ac:dyDescent="0.25">
      <c r="F1426" s="42">
        <v>1424</v>
      </c>
      <c r="G1426" s="42">
        <f t="shared" ca="1" si="44"/>
        <v>0.55119954072561805</v>
      </c>
      <c r="H1426" s="42">
        <f t="shared" ca="1" si="45"/>
        <v>122.16166625496049</v>
      </c>
    </row>
    <row r="1427" spans="6:8" x14ac:dyDescent="0.25">
      <c r="F1427" s="42">
        <v>1425</v>
      </c>
      <c r="G1427" s="42">
        <f t="shared" ca="1" si="44"/>
        <v>0.38664770523669867</v>
      </c>
      <c r="H1427" s="42">
        <f t="shared" ca="1" si="45"/>
        <v>108.99007837874339</v>
      </c>
    </row>
    <row r="1428" spans="6:8" x14ac:dyDescent="0.25">
      <c r="F1428" s="42">
        <v>1426</v>
      </c>
      <c r="G1428" s="42">
        <f t="shared" ca="1" si="44"/>
        <v>0.16736217014804955</v>
      </c>
      <c r="H1428" s="42">
        <f t="shared" ca="1" si="45"/>
        <v>88.81055953387488</v>
      </c>
    </row>
    <row r="1429" spans="6:8" x14ac:dyDescent="0.25">
      <c r="F1429" s="42">
        <v>1427</v>
      </c>
      <c r="G1429" s="42">
        <f t="shared" ca="1" si="44"/>
        <v>0.63768339962922305</v>
      </c>
      <c r="H1429" s="42">
        <f t="shared" ca="1" si="45"/>
        <v>130.06235559439045</v>
      </c>
    </row>
    <row r="1430" spans="6:8" x14ac:dyDescent="0.25">
      <c r="F1430" s="42">
        <v>1428</v>
      </c>
      <c r="G1430" s="42">
        <f t="shared" ca="1" si="44"/>
        <v>0.31045905814249986</v>
      </c>
      <c r="H1430" s="42">
        <f t="shared" ca="1" si="45"/>
        <v>102.85954524286507</v>
      </c>
    </row>
    <row r="1431" spans="6:8" x14ac:dyDescent="0.25">
      <c r="F1431" s="42">
        <v>1429</v>
      </c>
      <c r="G1431" s="42">
        <f t="shared" ca="1" si="44"/>
        <v>2.799869152383383E-2</v>
      </c>
      <c r="H1431" s="42">
        <f t="shared" ca="1" si="45"/>
        <v>65.874136943925635</v>
      </c>
    </row>
    <row r="1432" spans="6:8" x14ac:dyDescent="0.25">
      <c r="F1432" s="42">
        <v>1430</v>
      </c>
      <c r="G1432" s="42">
        <f t="shared" ca="1" si="44"/>
        <v>0.86898018196418769</v>
      </c>
      <c r="H1432" s="42">
        <f t="shared" ca="1" si="45"/>
        <v>157.94328182699621</v>
      </c>
    </row>
    <row r="1433" spans="6:8" x14ac:dyDescent="0.25">
      <c r="F1433" s="42">
        <v>1431</v>
      </c>
      <c r="G1433" s="42">
        <f t="shared" ca="1" si="44"/>
        <v>0.70170685155637258</v>
      </c>
      <c r="H1433" s="42">
        <f t="shared" ca="1" si="45"/>
        <v>136.54168688037026</v>
      </c>
    </row>
    <row r="1434" spans="6:8" x14ac:dyDescent="0.25">
      <c r="F1434" s="42">
        <v>1432</v>
      </c>
      <c r="G1434" s="42">
        <f t="shared" ca="1" si="44"/>
        <v>3.7800895399068724E-2</v>
      </c>
      <c r="H1434" s="42">
        <f t="shared" ca="1" si="45"/>
        <v>68.44472983243773</v>
      </c>
    </row>
    <row r="1435" spans="6:8" x14ac:dyDescent="0.25">
      <c r="F1435" s="42">
        <v>1433</v>
      </c>
      <c r="G1435" s="42">
        <f t="shared" ca="1" si="44"/>
        <v>0.95609273627315872</v>
      </c>
      <c r="H1435" s="42">
        <f t="shared" ca="1" si="45"/>
        <v>175.653582187263</v>
      </c>
    </row>
    <row r="1436" spans="6:8" x14ac:dyDescent="0.25">
      <c r="F1436" s="42">
        <v>1434</v>
      </c>
      <c r="G1436" s="42">
        <f t="shared" ca="1" si="44"/>
        <v>0.63470428607297791</v>
      </c>
      <c r="H1436" s="42">
        <f t="shared" ca="1" si="45"/>
        <v>129.77541642690363</v>
      </c>
    </row>
    <row r="1437" spans="6:8" x14ac:dyDescent="0.25">
      <c r="F1437" s="42">
        <v>1435</v>
      </c>
      <c r="G1437" s="42">
        <f t="shared" ca="1" si="44"/>
        <v>0.29153402172501253</v>
      </c>
      <c r="H1437" s="42">
        <f t="shared" ca="1" si="45"/>
        <v>101.22310216616242</v>
      </c>
    </row>
    <row r="1438" spans="6:8" x14ac:dyDescent="0.25">
      <c r="F1438" s="42">
        <v>1436</v>
      </c>
      <c r="G1438" s="42">
        <f t="shared" ca="1" si="44"/>
        <v>0.63733216509744273</v>
      </c>
      <c r="H1438" s="42">
        <f t="shared" ca="1" si="45"/>
        <v>130.02846456462083</v>
      </c>
    </row>
    <row r="1439" spans="6:8" x14ac:dyDescent="0.25">
      <c r="F1439" s="42">
        <v>1437</v>
      </c>
      <c r="G1439" s="42">
        <f t="shared" ca="1" si="44"/>
        <v>0.710138914569584</v>
      </c>
      <c r="H1439" s="42">
        <f t="shared" ca="1" si="45"/>
        <v>137.44502694980505</v>
      </c>
    </row>
    <row r="1440" spans="6:8" x14ac:dyDescent="0.25">
      <c r="F1440" s="42">
        <v>1438</v>
      </c>
      <c r="G1440" s="42">
        <f t="shared" ca="1" si="44"/>
        <v>0.20599001424653041</v>
      </c>
      <c r="H1440" s="42">
        <f t="shared" ca="1" si="45"/>
        <v>93.057056659957311</v>
      </c>
    </row>
    <row r="1441" spans="6:8" x14ac:dyDescent="0.25">
      <c r="F1441" s="42">
        <v>1439</v>
      </c>
      <c r="G1441" s="42">
        <f t="shared" ca="1" si="44"/>
        <v>0.35083657468686769</v>
      </c>
      <c r="H1441" s="42">
        <f t="shared" ca="1" si="45"/>
        <v>106.19189596535972</v>
      </c>
    </row>
    <row r="1442" spans="6:8" x14ac:dyDescent="0.25">
      <c r="F1442" s="42">
        <v>1440</v>
      </c>
      <c r="G1442" s="42">
        <f t="shared" ca="1" si="44"/>
        <v>0.18170359235759204</v>
      </c>
      <c r="H1442" s="42">
        <f t="shared" ca="1" si="45"/>
        <v>90.439242465930647</v>
      </c>
    </row>
    <row r="1443" spans="6:8" x14ac:dyDescent="0.25">
      <c r="F1443" s="42">
        <v>1441</v>
      </c>
      <c r="G1443" s="42">
        <f t="shared" ca="1" si="44"/>
        <v>0.14996750681803284</v>
      </c>
      <c r="H1443" s="42">
        <f t="shared" ca="1" si="45"/>
        <v>86.738366340411702</v>
      </c>
    </row>
    <row r="1444" spans="6:8" x14ac:dyDescent="0.25">
      <c r="F1444" s="42">
        <v>1442</v>
      </c>
      <c r="G1444" s="42">
        <f t="shared" ca="1" si="44"/>
        <v>5.640068626831285E-2</v>
      </c>
      <c r="H1444" s="42">
        <f t="shared" ca="1" si="45"/>
        <v>72.530117097228228</v>
      </c>
    </row>
    <row r="1445" spans="6:8" x14ac:dyDescent="0.25">
      <c r="F1445" s="42">
        <v>1443</v>
      </c>
      <c r="G1445" s="42">
        <f t="shared" ca="1" si="44"/>
        <v>0.9319130938995106</v>
      </c>
      <c r="H1445" s="42">
        <f t="shared" ca="1" si="45"/>
        <v>169.68213014810232</v>
      </c>
    </row>
    <row r="1446" spans="6:8" x14ac:dyDescent="0.25">
      <c r="F1446" s="42">
        <v>1444</v>
      </c>
      <c r="G1446" s="42">
        <f t="shared" ca="1" si="44"/>
        <v>0.74559913317682702</v>
      </c>
      <c r="H1446" s="42">
        <f t="shared" ca="1" si="45"/>
        <v>141.39614601314318</v>
      </c>
    </row>
    <row r="1447" spans="6:8" x14ac:dyDescent="0.25">
      <c r="F1447" s="42">
        <v>1445</v>
      </c>
      <c r="G1447" s="42">
        <f t="shared" ca="1" si="44"/>
        <v>0.15969075668185617</v>
      </c>
      <c r="H1447" s="42">
        <f t="shared" ca="1" si="45"/>
        <v>87.910642438986784</v>
      </c>
    </row>
    <row r="1448" spans="6:8" x14ac:dyDescent="0.25">
      <c r="F1448" s="42">
        <v>1446</v>
      </c>
      <c r="G1448" s="42">
        <f t="shared" ca="1" si="44"/>
        <v>0.92143107815615932</v>
      </c>
      <c r="H1448" s="42">
        <f t="shared" ca="1" si="45"/>
        <v>167.4319106349198</v>
      </c>
    </row>
    <row r="1449" spans="6:8" x14ac:dyDescent="0.25">
      <c r="F1449" s="42">
        <v>1447</v>
      </c>
      <c r="G1449" s="42">
        <f t="shared" ca="1" si="44"/>
        <v>0.34698816430051116</v>
      </c>
      <c r="H1449" s="42">
        <f t="shared" ca="1" si="45"/>
        <v>105.88285496200601</v>
      </c>
    </row>
    <row r="1450" spans="6:8" x14ac:dyDescent="0.25">
      <c r="F1450" s="42">
        <v>1448</v>
      </c>
      <c r="G1450" s="42">
        <f t="shared" ca="1" si="44"/>
        <v>0.60394616379762889</v>
      </c>
      <c r="H1450" s="42">
        <f t="shared" ca="1" si="45"/>
        <v>126.87868444337171</v>
      </c>
    </row>
    <row r="1451" spans="6:8" x14ac:dyDescent="0.25">
      <c r="F1451" s="42">
        <v>1449</v>
      </c>
      <c r="G1451" s="42">
        <f t="shared" ca="1" si="44"/>
        <v>3.0561912267705105E-2</v>
      </c>
      <c r="H1451" s="42">
        <f t="shared" ca="1" si="45"/>
        <v>66.584848820816731</v>
      </c>
    </row>
    <row r="1452" spans="6:8" x14ac:dyDescent="0.25">
      <c r="F1452" s="42">
        <v>1450</v>
      </c>
      <c r="G1452" s="42">
        <f t="shared" ca="1" si="44"/>
        <v>0.2493033974618466</v>
      </c>
      <c r="H1452" s="42">
        <f t="shared" ca="1" si="45"/>
        <v>97.368033283604035</v>
      </c>
    </row>
    <row r="1453" spans="6:8" x14ac:dyDescent="0.25">
      <c r="F1453" s="42">
        <v>1451</v>
      </c>
      <c r="G1453" s="42">
        <f t="shared" ca="1" si="44"/>
        <v>0.37454168352993089</v>
      </c>
      <c r="H1453" s="42">
        <f t="shared" ca="1" si="45"/>
        <v>108.05923829821899</v>
      </c>
    </row>
    <row r="1454" spans="6:8" x14ac:dyDescent="0.25">
      <c r="F1454" s="42">
        <v>1452</v>
      </c>
      <c r="G1454" s="42">
        <f t="shared" ca="1" si="44"/>
        <v>0.86417679533575165</v>
      </c>
      <c r="H1454" s="42">
        <f t="shared" ca="1" si="45"/>
        <v>157.17928932201903</v>
      </c>
    </row>
    <row r="1455" spans="6:8" x14ac:dyDescent="0.25">
      <c r="F1455" s="42">
        <v>1453</v>
      </c>
      <c r="G1455" s="42">
        <f t="shared" ca="1" si="44"/>
        <v>0.42346166507294081</v>
      </c>
      <c r="H1455" s="42">
        <f t="shared" ca="1" si="45"/>
        <v>111.77717119976656</v>
      </c>
    </row>
    <row r="1456" spans="6:8" x14ac:dyDescent="0.25">
      <c r="F1456" s="42">
        <v>1454</v>
      </c>
      <c r="G1456" s="42">
        <f t="shared" ca="1" si="44"/>
        <v>0.4797236339961396</v>
      </c>
      <c r="H1456" s="42">
        <f t="shared" ca="1" si="45"/>
        <v>116.19229784171317</v>
      </c>
    </row>
    <row r="1457" spans="6:8" x14ac:dyDescent="0.25">
      <c r="F1457" s="42">
        <v>1455</v>
      </c>
      <c r="G1457" s="42">
        <f t="shared" ca="1" si="44"/>
        <v>0.24524871199389808</v>
      </c>
      <c r="H1457" s="42">
        <f t="shared" ca="1" si="45"/>
        <v>96.981255921325499</v>
      </c>
    </row>
    <row r="1458" spans="6:8" x14ac:dyDescent="0.25">
      <c r="F1458" s="42">
        <v>1456</v>
      </c>
      <c r="G1458" s="42">
        <f t="shared" ca="1" si="44"/>
        <v>0.63581628696018677</v>
      </c>
      <c r="H1458" s="42">
        <f t="shared" ca="1" si="45"/>
        <v>129.88238362552903</v>
      </c>
    </row>
    <row r="1459" spans="6:8" x14ac:dyDescent="0.25">
      <c r="F1459" s="42">
        <v>1457</v>
      </c>
      <c r="G1459" s="42">
        <f t="shared" ca="1" si="44"/>
        <v>0.62561733241101247</v>
      </c>
      <c r="H1459" s="42">
        <f t="shared" ca="1" si="45"/>
        <v>128.90734206367489</v>
      </c>
    </row>
    <row r="1460" spans="6:8" x14ac:dyDescent="0.25">
      <c r="F1460" s="42">
        <v>1458</v>
      </c>
      <c r="G1460" s="42">
        <f t="shared" ca="1" si="44"/>
        <v>0.63866333461584723</v>
      </c>
      <c r="H1460" s="42">
        <f t="shared" ca="1" si="45"/>
        <v>130.15699761117037</v>
      </c>
    </row>
    <row r="1461" spans="6:8" x14ac:dyDescent="0.25">
      <c r="F1461" s="42">
        <v>1459</v>
      </c>
      <c r="G1461" s="42">
        <f t="shared" ca="1" si="44"/>
        <v>0.26271793328456694</v>
      </c>
      <c r="H1461" s="42">
        <f t="shared" ca="1" si="45"/>
        <v>98.625727753537035</v>
      </c>
    </row>
    <row r="1462" spans="6:8" x14ac:dyDescent="0.25">
      <c r="F1462" s="42">
        <v>1460</v>
      </c>
      <c r="G1462" s="42">
        <f t="shared" ca="1" si="44"/>
        <v>0.89601323513491193</v>
      </c>
      <c r="H1462" s="42">
        <f t="shared" ca="1" si="45"/>
        <v>162.53239631790299</v>
      </c>
    </row>
    <row r="1463" spans="6:8" x14ac:dyDescent="0.25">
      <c r="F1463" s="42">
        <v>1461</v>
      </c>
      <c r="G1463" s="42">
        <f t="shared" ca="1" si="44"/>
        <v>0.98393941598507206</v>
      </c>
      <c r="H1463" s="42">
        <f t="shared" ca="1" si="45"/>
        <v>185.27526284779498</v>
      </c>
    </row>
    <row r="1464" spans="6:8" x14ac:dyDescent="0.25">
      <c r="F1464" s="42">
        <v>1462</v>
      </c>
      <c r="G1464" s="42">
        <f t="shared" ca="1" si="44"/>
        <v>0.53426500383532116</v>
      </c>
      <c r="H1464" s="42">
        <f t="shared" ca="1" si="45"/>
        <v>120.70673138138923</v>
      </c>
    </row>
    <row r="1465" spans="6:8" x14ac:dyDescent="0.25">
      <c r="F1465" s="42">
        <v>1463</v>
      </c>
      <c r="G1465" s="42">
        <f t="shared" ca="1" si="44"/>
        <v>0.74052887191585226</v>
      </c>
      <c r="H1465" s="42">
        <f t="shared" ca="1" si="45"/>
        <v>140.81503375741443</v>
      </c>
    </row>
    <row r="1466" spans="6:8" x14ac:dyDescent="0.25">
      <c r="F1466" s="42">
        <v>1464</v>
      </c>
      <c r="G1466" s="42">
        <f t="shared" ca="1" si="44"/>
        <v>5.6486588200495569E-2</v>
      </c>
      <c r="H1466" s="42">
        <f t="shared" ca="1" si="45"/>
        <v>72.547267989813321</v>
      </c>
    </row>
    <row r="1467" spans="6:8" x14ac:dyDescent="0.25">
      <c r="F1467" s="42">
        <v>1465</v>
      </c>
      <c r="G1467" s="42">
        <f t="shared" ca="1" si="44"/>
        <v>0.39195198370798956</v>
      </c>
      <c r="H1467" s="42">
        <f t="shared" ca="1" si="45"/>
        <v>109.39333172479809</v>
      </c>
    </row>
    <row r="1468" spans="6:8" x14ac:dyDescent="0.25">
      <c r="F1468" s="42">
        <v>1466</v>
      </c>
      <c r="G1468" s="42">
        <f t="shared" ca="1" si="44"/>
        <v>0.62610252795063881</v>
      </c>
      <c r="H1468" s="42">
        <f t="shared" ca="1" si="45"/>
        <v>128.95342462393859</v>
      </c>
    </row>
    <row r="1469" spans="6:8" x14ac:dyDescent="0.25">
      <c r="F1469" s="42">
        <v>1467</v>
      </c>
      <c r="G1469" s="42">
        <f t="shared" ca="1" si="44"/>
        <v>0.43005542763104065</v>
      </c>
      <c r="H1469" s="42">
        <f t="shared" ca="1" si="45"/>
        <v>112.28311606662631</v>
      </c>
    </row>
    <row r="1470" spans="6:8" x14ac:dyDescent="0.25">
      <c r="F1470" s="42">
        <v>1468</v>
      </c>
      <c r="G1470" s="42">
        <f t="shared" ca="1" si="44"/>
        <v>5.6776612557596806E-2</v>
      </c>
      <c r="H1470" s="42">
        <f t="shared" ca="1" si="45"/>
        <v>72.605077151347473</v>
      </c>
    </row>
    <row r="1471" spans="6:8" x14ac:dyDescent="0.25">
      <c r="F1471" s="42">
        <v>1469</v>
      </c>
      <c r="G1471" s="42">
        <f t="shared" ca="1" si="44"/>
        <v>5.3478699488927695E-2</v>
      </c>
      <c r="H1471" s="42">
        <f t="shared" ca="1" si="45"/>
        <v>71.938739603731776</v>
      </c>
    </row>
    <row r="1472" spans="6:8" x14ac:dyDescent="0.25">
      <c r="F1472" s="42">
        <v>1470</v>
      </c>
      <c r="G1472" s="42">
        <f t="shared" ca="1" si="44"/>
        <v>0.58812320365571757</v>
      </c>
      <c r="H1472" s="42">
        <f t="shared" ca="1" si="45"/>
        <v>125.43233441599628</v>
      </c>
    </row>
    <row r="1473" spans="6:8" x14ac:dyDescent="0.25">
      <c r="F1473" s="42">
        <v>1471</v>
      </c>
      <c r="G1473" s="42">
        <f t="shared" ca="1" si="44"/>
        <v>0.44099424382868269</v>
      </c>
      <c r="H1473" s="42">
        <f t="shared" ca="1" si="45"/>
        <v>113.12895932295513</v>
      </c>
    </row>
    <row r="1474" spans="6:8" x14ac:dyDescent="0.25">
      <c r="F1474" s="42">
        <v>1472</v>
      </c>
      <c r="G1474" s="42">
        <f t="shared" ca="1" si="44"/>
        <v>0.97749038076438743</v>
      </c>
      <c r="H1474" s="42">
        <f t="shared" ca="1" si="45"/>
        <v>182.56784982623287</v>
      </c>
    </row>
    <row r="1475" spans="6:8" x14ac:dyDescent="0.25">
      <c r="F1475" s="42">
        <v>1473</v>
      </c>
      <c r="G1475" s="42">
        <f t="shared" ref="G1475:G1538" ca="1" si="46">RAND()</f>
        <v>0.50382131431321486</v>
      </c>
      <c r="H1475" s="42">
        <f t="shared" ref="H1475:H1538" ca="1" si="47">IF(G1475&lt;(($D$4-$D$2)/($D$3-$D$2)),$D$2+SQRT(G1475*($D$3-$D$2)*($D$4-$D$2)),$D$3-SQRT((1-G1475)*($D$3-$D$2)*($D$3-$D$4)))</f>
        <v>118.15617154133368</v>
      </c>
    </row>
    <row r="1476" spans="6:8" x14ac:dyDescent="0.25">
      <c r="F1476" s="42">
        <v>1474</v>
      </c>
      <c r="G1476" s="42">
        <f t="shared" ca="1" si="46"/>
        <v>0.22746512138097119</v>
      </c>
      <c r="H1476" s="42">
        <f t="shared" ca="1" si="47"/>
        <v>95.245840609151472</v>
      </c>
    </row>
    <row r="1477" spans="6:8" x14ac:dyDescent="0.25">
      <c r="F1477" s="42">
        <v>1475</v>
      </c>
      <c r="G1477" s="42">
        <f t="shared" ca="1" si="46"/>
        <v>0.74429330193691789</v>
      </c>
      <c r="H1477" s="42">
        <f t="shared" ca="1" si="47"/>
        <v>141.24593270375567</v>
      </c>
    </row>
    <row r="1478" spans="6:8" x14ac:dyDescent="0.25">
      <c r="F1478" s="42">
        <v>1476</v>
      </c>
      <c r="G1478" s="42">
        <f t="shared" ca="1" si="46"/>
        <v>0.13244500124408043</v>
      </c>
      <c r="H1478" s="42">
        <f t="shared" ca="1" si="47"/>
        <v>84.525425575895866</v>
      </c>
    </row>
    <row r="1479" spans="6:8" x14ac:dyDescent="0.25">
      <c r="F1479" s="42">
        <v>1477</v>
      </c>
      <c r="G1479" s="42">
        <f t="shared" ca="1" si="46"/>
        <v>0.22364191894362973</v>
      </c>
      <c r="H1479" s="42">
        <f t="shared" ca="1" si="47"/>
        <v>94.863986341972193</v>
      </c>
    </row>
    <row r="1480" spans="6:8" x14ac:dyDescent="0.25">
      <c r="F1480" s="42">
        <v>1478</v>
      </c>
      <c r="G1480" s="42">
        <f t="shared" ca="1" si="46"/>
        <v>0.88736637820534914</v>
      </c>
      <c r="H1480" s="42">
        <f t="shared" ca="1" si="47"/>
        <v>161.00571972419817</v>
      </c>
    </row>
    <row r="1481" spans="6:8" x14ac:dyDescent="0.25">
      <c r="F1481" s="42">
        <v>1479</v>
      </c>
      <c r="G1481" s="42">
        <f t="shared" ca="1" si="46"/>
        <v>0.58216690402063498</v>
      </c>
      <c r="H1481" s="42">
        <f t="shared" ca="1" si="47"/>
        <v>124.89509472929596</v>
      </c>
    </row>
    <row r="1482" spans="6:8" x14ac:dyDescent="0.25">
      <c r="F1482" s="42">
        <v>1480</v>
      </c>
      <c r="G1482" s="42">
        <f t="shared" ca="1" si="46"/>
        <v>0.43416136299325292</v>
      </c>
      <c r="H1482" s="42">
        <f t="shared" ca="1" si="47"/>
        <v>112.59964760030378</v>
      </c>
    </row>
    <row r="1483" spans="6:8" x14ac:dyDescent="0.25">
      <c r="F1483" s="42">
        <v>1481</v>
      </c>
      <c r="G1483" s="42">
        <f t="shared" ca="1" si="46"/>
        <v>0.58094292970684036</v>
      </c>
      <c r="H1483" s="42">
        <f t="shared" ca="1" si="47"/>
        <v>124.78517134927678</v>
      </c>
    </row>
    <row r="1484" spans="6:8" x14ac:dyDescent="0.25">
      <c r="F1484" s="42">
        <v>1482</v>
      </c>
      <c r="G1484" s="42">
        <f t="shared" ca="1" si="46"/>
        <v>0.34643861738269421</v>
      </c>
      <c r="H1484" s="42">
        <f t="shared" ca="1" si="47"/>
        <v>105.83858483561566</v>
      </c>
    </row>
    <row r="1485" spans="6:8" x14ac:dyDescent="0.25">
      <c r="F1485" s="42">
        <v>1483</v>
      </c>
      <c r="G1485" s="42">
        <f t="shared" ca="1" si="46"/>
        <v>0.44886737706402613</v>
      </c>
      <c r="H1485" s="42">
        <f t="shared" ca="1" si="47"/>
        <v>113.74288197698901</v>
      </c>
    </row>
    <row r="1486" spans="6:8" x14ac:dyDescent="0.25">
      <c r="F1486" s="42">
        <v>1484</v>
      </c>
      <c r="G1486" s="42">
        <f t="shared" ca="1" si="46"/>
        <v>0.97065612015068892</v>
      </c>
      <c r="H1486" s="42">
        <f t="shared" ca="1" si="47"/>
        <v>180.09667419837328</v>
      </c>
    </row>
    <row r="1487" spans="6:8" x14ac:dyDescent="0.25">
      <c r="F1487" s="42">
        <v>1485</v>
      </c>
      <c r="G1487" s="42">
        <f t="shared" ca="1" si="46"/>
        <v>0.58208707364630341</v>
      </c>
      <c r="H1487" s="42">
        <f t="shared" ca="1" si="47"/>
        <v>124.88792037378472</v>
      </c>
    </row>
    <row r="1488" spans="6:8" x14ac:dyDescent="0.25">
      <c r="F1488" s="42">
        <v>1486</v>
      </c>
      <c r="G1488" s="42">
        <f t="shared" ca="1" si="46"/>
        <v>0.95106200698075294</v>
      </c>
      <c r="H1488" s="42">
        <f t="shared" ca="1" si="47"/>
        <v>174.29663629483807</v>
      </c>
    </row>
    <row r="1489" spans="6:8" x14ac:dyDescent="0.25">
      <c r="F1489" s="42">
        <v>1487</v>
      </c>
      <c r="G1489" s="42">
        <f t="shared" ca="1" si="46"/>
        <v>0.97781074000616064</v>
      </c>
      <c r="H1489" s="42">
        <f t="shared" ca="1" si="47"/>
        <v>182.6923424485914</v>
      </c>
    </row>
    <row r="1490" spans="6:8" x14ac:dyDescent="0.25">
      <c r="F1490" s="42">
        <v>1488</v>
      </c>
      <c r="G1490" s="42">
        <f t="shared" ca="1" si="46"/>
        <v>0.63878241333370578</v>
      </c>
      <c r="H1490" s="42">
        <f t="shared" ca="1" si="47"/>
        <v>130.16850696143626</v>
      </c>
    </row>
    <row r="1491" spans="6:8" x14ac:dyDescent="0.25">
      <c r="F1491" s="42">
        <v>1489</v>
      </c>
      <c r="G1491" s="42">
        <f t="shared" ca="1" si="46"/>
        <v>0.80287110758840685</v>
      </c>
      <c r="H1491" s="42">
        <f t="shared" ca="1" si="47"/>
        <v>148.41279182242454</v>
      </c>
    </row>
    <row r="1492" spans="6:8" x14ac:dyDescent="0.25">
      <c r="F1492" s="42">
        <v>1490</v>
      </c>
      <c r="G1492" s="42">
        <f t="shared" ca="1" si="46"/>
        <v>0.61437211708755823</v>
      </c>
      <c r="H1492" s="42">
        <f t="shared" ca="1" si="47"/>
        <v>127.84754737836029</v>
      </c>
    </row>
    <row r="1493" spans="6:8" x14ac:dyDescent="0.25">
      <c r="F1493" s="42">
        <v>1491</v>
      </c>
      <c r="G1493" s="42">
        <f t="shared" ca="1" si="46"/>
        <v>0.17261734999079426</v>
      </c>
      <c r="H1493" s="42">
        <f t="shared" ca="1" si="47"/>
        <v>89.415176644500121</v>
      </c>
    </row>
    <row r="1494" spans="6:8" x14ac:dyDescent="0.25">
      <c r="F1494" s="42">
        <v>1492</v>
      </c>
      <c r="G1494" s="42">
        <f t="shared" ca="1" si="46"/>
        <v>0.30911286685826922</v>
      </c>
      <c r="H1494" s="42">
        <f t="shared" ca="1" si="47"/>
        <v>102.74481777126945</v>
      </c>
    </row>
    <row r="1495" spans="6:8" x14ac:dyDescent="0.25">
      <c r="F1495" s="42">
        <v>1493</v>
      </c>
      <c r="G1495" s="42">
        <f t="shared" ca="1" si="46"/>
        <v>0.71510965045779318</v>
      </c>
      <c r="H1495" s="42">
        <f t="shared" ca="1" si="47"/>
        <v>137.98371408396184</v>
      </c>
    </row>
    <row r="1496" spans="6:8" x14ac:dyDescent="0.25">
      <c r="F1496" s="42">
        <v>1494</v>
      </c>
      <c r="G1496" s="42">
        <f t="shared" ca="1" si="46"/>
        <v>0.75433179939129513</v>
      </c>
      <c r="H1496" s="42">
        <f t="shared" ca="1" si="47"/>
        <v>142.41075874594702</v>
      </c>
    </row>
    <row r="1497" spans="6:8" x14ac:dyDescent="0.25">
      <c r="F1497" s="42">
        <v>1495</v>
      </c>
      <c r="G1497" s="42">
        <f t="shared" ca="1" si="46"/>
        <v>0.60393111235513364</v>
      </c>
      <c r="H1497" s="42">
        <f t="shared" ca="1" si="47"/>
        <v>126.87729502264227</v>
      </c>
    </row>
    <row r="1498" spans="6:8" x14ac:dyDescent="0.25">
      <c r="F1498" s="42">
        <v>1496</v>
      </c>
      <c r="G1498" s="42">
        <f t="shared" ca="1" si="46"/>
        <v>0.64154076909594671</v>
      </c>
      <c r="H1498" s="42">
        <f t="shared" ca="1" si="47"/>
        <v>130.43564406102274</v>
      </c>
    </row>
    <row r="1499" spans="6:8" x14ac:dyDescent="0.25">
      <c r="F1499" s="42">
        <v>1497</v>
      </c>
      <c r="G1499" s="42">
        <f t="shared" ca="1" si="46"/>
        <v>0.32923956237764651</v>
      </c>
      <c r="H1499" s="42">
        <f t="shared" ca="1" si="47"/>
        <v>104.4348790886764</v>
      </c>
    </row>
    <row r="1500" spans="6:8" x14ac:dyDescent="0.25">
      <c r="F1500" s="42">
        <v>1498</v>
      </c>
      <c r="G1500" s="42">
        <f t="shared" ca="1" si="46"/>
        <v>0.74748966487478752</v>
      </c>
      <c r="H1500" s="42">
        <f t="shared" ca="1" si="47"/>
        <v>141.61430377061203</v>
      </c>
    </row>
    <row r="1501" spans="6:8" x14ac:dyDescent="0.25">
      <c r="F1501" s="42">
        <v>1499</v>
      </c>
      <c r="G1501" s="42">
        <f t="shared" ca="1" si="46"/>
        <v>0.67200927018098122</v>
      </c>
      <c r="H1501" s="42">
        <f t="shared" ca="1" si="47"/>
        <v>133.45772131526638</v>
      </c>
    </row>
    <row r="1502" spans="6:8" x14ac:dyDescent="0.25">
      <c r="F1502" s="42">
        <v>1500</v>
      </c>
      <c r="G1502" s="42">
        <f t="shared" ca="1" si="46"/>
        <v>0.14160186950248921</v>
      </c>
      <c r="H1502" s="42">
        <f t="shared" ca="1" si="47"/>
        <v>85.698975132661758</v>
      </c>
    </row>
    <row r="1503" spans="6:8" x14ac:dyDescent="0.25">
      <c r="F1503" s="42">
        <v>1501</v>
      </c>
      <c r="G1503" s="42">
        <f t="shared" ca="1" si="46"/>
        <v>0.46862057157597026</v>
      </c>
      <c r="H1503" s="42">
        <f t="shared" ca="1" si="47"/>
        <v>115.30276106197793</v>
      </c>
    </row>
    <row r="1504" spans="6:8" x14ac:dyDescent="0.25">
      <c r="F1504" s="42">
        <v>1502</v>
      </c>
      <c r="G1504" s="42">
        <f t="shared" ca="1" si="46"/>
        <v>0.30650485000533911</v>
      </c>
      <c r="H1504" s="42">
        <f t="shared" ca="1" si="47"/>
        <v>102.5218397435586</v>
      </c>
    </row>
    <row r="1505" spans="6:8" x14ac:dyDescent="0.25">
      <c r="F1505" s="42">
        <v>1503</v>
      </c>
      <c r="G1505" s="42">
        <f t="shared" ca="1" si="46"/>
        <v>0.99582038049994914</v>
      </c>
      <c r="H1505" s="42">
        <f t="shared" ca="1" si="47"/>
        <v>192.48835149579756</v>
      </c>
    </row>
    <row r="1506" spans="6:8" x14ac:dyDescent="0.25">
      <c r="F1506" s="42">
        <v>1504</v>
      </c>
      <c r="G1506" s="42">
        <f t="shared" ca="1" si="46"/>
        <v>0.52466835409801016</v>
      </c>
      <c r="H1506" s="42">
        <f t="shared" ca="1" si="47"/>
        <v>119.89396265151507</v>
      </c>
    </row>
    <row r="1507" spans="6:8" x14ac:dyDescent="0.25">
      <c r="F1507" s="42">
        <v>1505</v>
      </c>
      <c r="G1507" s="42">
        <f t="shared" ca="1" si="46"/>
        <v>0.46460527161226872</v>
      </c>
      <c r="H1507" s="42">
        <f t="shared" ca="1" si="47"/>
        <v>114.98336143298553</v>
      </c>
    </row>
    <row r="1508" spans="6:8" x14ac:dyDescent="0.25">
      <c r="F1508" s="42">
        <v>1506</v>
      </c>
      <c r="G1508" s="42">
        <f t="shared" ca="1" si="46"/>
        <v>0.55746516127162293</v>
      </c>
      <c r="H1508" s="42">
        <f t="shared" ca="1" si="47"/>
        <v>122.70691930817422</v>
      </c>
    </row>
    <row r="1509" spans="6:8" x14ac:dyDescent="0.25">
      <c r="F1509" s="42">
        <v>1507</v>
      </c>
      <c r="G1509" s="42">
        <f t="shared" ca="1" si="46"/>
        <v>3.427805519920335E-2</v>
      </c>
      <c r="H1509" s="42">
        <f t="shared" ca="1" si="47"/>
        <v>67.564239146425621</v>
      </c>
    </row>
    <row r="1510" spans="6:8" x14ac:dyDescent="0.25">
      <c r="F1510" s="42">
        <v>1508</v>
      </c>
      <c r="G1510" s="42">
        <f t="shared" ca="1" si="46"/>
        <v>0.75018588946610565</v>
      </c>
      <c r="H1510" s="42">
        <f t="shared" ca="1" si="47"/>
        <v>141.92685222749179</v>
      </c>
    </row>
    <row r="1511" spans="6:8" x14ac:dyDescent="0.25">
      <c r="F1511" s="42">
        <v>1509</v>
      </c>
      <c r="G1511" s="42">
        <f t="shared" ca="1" si="46"/>
        <v>0.19487066624784055</v>
      </c>
      <c r="H1511" s="42">
        <f t="shared" ca="1" si="47"/>
        <v>91.878825153418106</v>
      </c>
    </row>
    <row r="1512" spans="6:8" x14ac:dyDescent="0.25">
      <c r="F1512" s="42">
        <v>1510</v>
      </c>
      <c r="G1512" s="42">
        <f t="shared" ca="1" si="46"/>
        <v>0.39883672470879461</v>
      </c>
      <c r="H1512" s="42">
        <f t="shared" ca="1" si="47"/>
        <v>109.91269082906518</v>
      </c>
    </row>
    <row r="1513" spans="6:8" x14ac:dyDescent="0.25">
      <c r="F1513" s="42">
        <v>1511</v>
      </c>
      <c r="G1513" s="42">
        <f t="shared" ca="1" si="46"/>
        <v>0.89334027306828301</v>
      </c>
      <c r="H1513" s="42">
        <f t="shared" ca="1" si="47"/>
        <v>162.05390252505299</v>
      </c>
    </row>
    <row r="1514" spans="6:8" x14ac:dyDescent="0.25">
      <c r="F1514" s="42">
        <v>1512</v>
      </c>
      <c r="G1514" s="42">
        <f t="shared" ca="1" si="46"/>
        <v>0.14944878562666297</v>
      </c>
      <c r="H1514" s="42">
        <f t="shared" ca="1" si="47"/>
        <v>86.674774309325571</v>
      </c>
    </row>
    <row r="1515" spans="6:8" x14ac:dyDescent="0.25">
      <c r="F1515" s="42">
        <v>1513</v>
      </c>
      <c r="G1515" s="42">
        <f t="shared" ca="1" si="46"/>
        <v>0.42532532372060994</v>
      </c>
      <c r="H1515" s="42">
        <f t="shared" ca="1" si="47"/>
        <v>111.91987664761268</v>
      </c>
    </row>
    <row r="1516" spans="6:8" x14ac:dyDescent="0.25">
      <c r="F1516" s="42">
        <v>1514</v>
      </c>
      <c r="G1516" s="42">
        <f t="shared" ca="1" si="46"/>
        <v>0.52586783289146632</v>
      </c>
      <c r="H1516" s="42">
        <f t="shared" ca="1" si="47"/>
        <v>119.99509855036877</v>
      </c>
    </row>
    <row r="1517" spans="6:8" x14ac:dyDescent="0.25">
      <c r="F1517" s="42">
        <v>1515</v>
      </c>
      <c r="G1517" s="42">
        <f t="shared" ca="1" si="46"/>
        <v>4.9611103988740357E-2</v>
      </c>
      <c r="H1517" s="42">
        <f t="shared" ca="1" si="47"/>
        <v>71.130545092322237</v>
      </c>
    </row>
    <row r="1518" spans="6:8" x14ac:dyDescent="0.25">
      <c r="F1518" s="42">
        <v>1516</v>
      </c>
      <c r="G1518" s="42">
        <f t="shared" ca="1" si="46"/>
        <v>0.18616292272697976</v>
      </c>
      <c r="H1518" s="42">
        <f t="shared" ca="1" si="47"/>
        <v>90.932460279621822</v>
      </c>
    </row>
    <row r="1519" spans="6:8" x14ac:dyDescent="0.25">
      <c r="F1519" s="42">
        <v>1517</v>
      </c>
      <c r="G1519" s="42">
        <f t="shared" ca="1" si="46"/>
        <v>0.91896055009406985</v>
      </c>
      <c r="H1519" s="42">
        <f t="shared" ca="1" si="47"/>
        <v>166.92383677434674</v>
      </c>
    </row>
    <row r="1520" spans="6:8" x14ac:dyDescent="0.25">
      <c r="F1520" s="42">
        <v>1518</v>
      </c>
      <c r="G1520" s="42">
        <f t="shared" ca="1" si="46"/>
        <v>0.96116709219192809</v>
      </c>
      <c r="H1520" s="42">
        <f t="shared" ca="1" si="47"/>
        <v>177.10361916352343</v>
      </c>
    </row>
    <row r="1521" spans="6:8" x14ac:dyDescent="0.25">
      <c r="F1521" s="42">
        <v>1519</v>
      </c>
      <c r="G1521" s="42">
        <f t="shared" ca="1" si="46"/>
        <v>0.63830201226125538</v>
      </c>
      <c r="H1521" s="42">
        <f t="shared" ca="1" si="47"/>
        <v>130.12208621836902</v>
      </c>
    </row>
    <row r="1522" spans="6:8" x14ac:dyDescent="0.25">
      <c r="F1522" s="42">
        <v>1520</v>
      </c>
      <c r="G1522" s="42">
        <f t="shared" ca="1" si="46"/>
        <v>1.1500398558482727E-2</v>
      </c>
      <c r="H1522" s="42">
        <f t="shared" ca="1" si="47"/>
        <v>60.173671265887478</v>
      </c>
    </row>
    <row r="1523" spans="6:8" x14ac:dyDescent="0.25">
      <c r="F1523" s="42">
        <v>1521</v>
      </c>
      <c r="G1523" s="42">
        <f t="shared" ca="1" si="46"/>
        <v>9.9667588931003803E-2</v>
      </c>
      <c r="H1523" s="42">
        <f t="shared" ca="1" si="47"/>
        <v>79.950096834217987</v>
      </c>
    </row>
    <row r="1524" spans="6:8" x14ac:dyDescent="0.25">
      <c r="F1524" s="42">
        <v>1522</v>
      </c>
      <c r="G1524" s="42">
        <f t="shared" ca="1" si="46"/>
        <v>0.10333946632502611</v>
      </c>
      <c r="H1524" s="42">
        <f t="shared" ca="1" si="47"/>
        <v>80.496806339766707</v>
      </c>
    </row>
    <row r="1525" spans="6:8" x14ac:dyDescent="0.25">
      <c r="F1525" s="42">
        <v>1523</v>
      </c>
      <c r="G1525" s="42">
        <f t="shared" ca="1" si="46"/>
        <v>0.28739276594908014</v>
      </c>
      <c r="H1525" s="42">
        <f t="shared" ca="1" si="47"/>
        <v>100.85798750974837</v>
      </c>
    </row>
    <row r="1526" spans="6:8" x14ac:dyDescent="0.25">
      <c r="F1526" s="42">
        <v>1524</v>
      </c>
      <c r="G1526" s="42">
        <f t="shared" ca="1" si="46"/>
        <v>0.44819325527203513</v>
      </c>
      <c r="H1526" s="42">
        <f t="shared" ca="1" si="47"/>
        <v>113.69014509438956</v>
      </c>
    </row>
    <row r="1527" spans="6:8" x14ac:dyDescent="0.25">
      <c r="F1527" s="42">
        <v>1525</v>
      </c>
      <c r="G1527" s="42">
        <f t="shared" ca="1" si="46"/>
        <v>0.94814104653784359</v>
      </c>
      <c r="H1527" s="42">
        <f t="shared" ca="1" si="47"/>
        <v>173.5406751458184</v>
      </c>
    </row>
    <row r="1528" spans="6:8" x14ac:dyDescent="0.25">
      <c r="F1528" s="42">
        <v>1526</v>
      </c>
      <c r="G1528" s="42">
        <f t="shared" ca="1" si="46"/>
        <v>0.92875702675237426</v>
      </c>
      <c r="H1528" s="42">
        <f t="shared" ca="1" si="47"/>
        <v>168.98741966809359</v>
      </c>
    </row>
    <row r="1529" spans="6:8" x14ac:dyDescent="0.25">
      <c r="F1529" s="42">
        <v>1527</v>
      </c>
      <c r="G1529" s="42">
        <f t="shared" ca="1" si="46"/>
        <v>0.33552309628430299</v>
      </c>
      <c r="H1529" s="42">
        <f t="shared" ca="1" si="47"/>
        <v>104.95186863573181</v>
      </c>
    </row>
    <row r="1530" spans="6:8" x14ac:dyDescent="0.25">
      <c r="F1530" s="42">
        <v>1528</v>
      </c>
      <c r="G1530" s="42">
        <f t="shared" ca="1" si="46"/>
        <v>0.31088687840005336</v>
      </c>
      <c r="H1530" s="42">
        <f t="shared" ca="1" si="47"/>
        <v>102.89595358437619</v>
      </c>
    </row>
    <row r="1531" spans="6:8" x14ac:dyDescent="0.25">
      <c r="F1531" s="42">
        <v>1529</v>
      </c>
      <c r="G1531" s="42">
        <f t="shared" ca="1" si="46"/>
        <v>0.71097936554269459</v>
      </c>
      <c r="H1531" s="42">
        <f t="shared" ca="1" si="47"/>
        <v>137.53578172126362</v>
      </c>
    </row>
    <row r="1532" spans="6:8" x14ac:dyDescent="0.25">
      <c r="F1532" s="42">
        <v>1530</v>
      </c>
      <c r="G1532" s="42">
        <f t="shared" ca="1" si="46"/>
        <v>0.66360612638313843</v>
      </c>
      <c r="H1532" s="42">
        <f t="shared" ca="1" si="47"/>
        <v>132.6107034179193</v>
      </c>
    </row>
    <row r="1533" spans="6:8" x14ac:dyDescent="0.25">
      <c r="F1533" s="42">
        <v>1531</v>
      </c>
      <c r="G1533" s="42">
        <f t="shared" ca="1" si="46"/>
        <v>0.85271803672984947</v>
      </c>
      <c r="H1533" s="42">
        <f t="shared" ca="1" si="47"/>
        <v>155.4095693657593</v>
      </c>
    </row>
    <row r="1534" spans="6:8" x14ac:dyDescent="0.25">
      <c r="F1534" s="42">
        <v>1532</v>
      </c>
      <c r="G1534" s="42">
        <f t="shared" ca="1" si="46"/>
        <v>0.71043349118031041</v>
      </c>
      <c r="H1534" s="42">
        <f t="shared" ca="1" si="47"/>
        <v>137.47682134547372</v>
      </c>
    </row>
    <row r="1535" spans="6:8" x14ac:dyDescent="0.25">
      <c r="F1535" s="42">
        <v>1533</v>
      </c>
      <c r="G1535" s="42">
        <f t="shared" ca="1" si="46"/>
        <v>0.8019557644904578</v>
      </c>
      <c r="H1535" s="42">
        <f t="shared" ca="1" si="47"/>
        <v>148.29316119333131</v>
      </c>
    </row>
    <row r="1536" spans="6:8" x14ac:dyDescent="0.25">
      <c r="F1536" s="42">
        <v>1534</v>
      </c>
      <c r="G1536" s="42">
        <f t="shared" ca="1" si="46"/>
        <v>0.20901391099544242</v>
      </c>
      <c r="H1536" s="42">
        <f t="shared" ca="1" si="47"/>
        <v>93.371940225899294</v>
      </c>
    </row>
    <row r="1537" spans="6:8" x14ac:dyDescent="0.25">
      <c r="F1537" s="42">
        <v>1535</v>
      </c>
      <c r="G1537" s="42">
        <f t="shared" ca="1" si="46"/>
        <v>0.42084172784891671</v>
      </c>
      <c r="H1537" s="42">
        <f t="shared" ca="1" si="47"/>
        <v>111.57694489535196</v>
      </c>
    </row>
    <row r="1538" spans="6:8" x14ac:dyDescent="0.25">
      <c r="F1538" s="42">
        <v>1536</v>
      </c>
      <c r="G1538" s="42">
        <f t="shared" ca="1" si="46"/>
        <v>0.75834861987866031</v>
      </c>
      <c r="H1538" s="42">
        <f t="shared" ca="1" si="47"/>
        <v>142.88350823415283</v>
      </c>
    </row>
    <row r="1539" spans="6:8" x14ac:dyDescent="0.25">
      <c r="F1539" s="42">
        <v>1537</v>
      </c>
      <c r="G1539" s="42">
        <f t="shared" ref="G1539:G1602" ca="1" si="48">RAND()</f>
        <v>0.92028751176337631</v>
      </c>
      <c r="H1539" s="42">
        <f t="shared" ref="H1539:H1602" ca="1" si="49">IF(G1539&lt;(($D$4-$D$2)/($D$3-$D$2)),$D$2+SQRT(G1539*($D$3-$D$2)*($D$4-$D$2)),$D$3-SQRT((1-G1539)*($D$3-$D$2)*($D$3-$D$4)))</f>
        <v>167.19575345790702</v>
      </c>
    </row>
    <row r="1540" spans="6:8" x14ac:dyDescent="0.25">
      <c r="F1540" s="42">
        <v>1538</v>
      </c>
      <c r="G1540" s="42">
        <f t="shared" ca="1" si="48"/>
        <v>6.2213921395065319E-2</v>
      </c>
      <c r="H1540" s="42">
        <f t="shared" ca="1" si="49"/>
        <v>73.662740596887502</v>
      </c>
    </row>
    <row r="1541" spans="6:8" x14ac:dyDescent="0.25">
      <c r="F1541" s="42">
        <v>1539</v>
      </c>
      <c r="G1541" s="42">
        <f t="shared" ca="1" si="48"/>
        <v>0.16335510471794856</v>
      </c>
      <c r="H1541" s="42">
        <f t="shared" ca="1" si="49"/>
        <v>88.34313422845787</v>
      </c>
    </row>
    <row r="1542" spans="6:8" x14ac:dyDescent="0.25">
      <c r="F1542" s="42">
        <v>1540</v>
      </c>
      <c r="G1542" s="42">
        <f t="shared" ca="1" si="48"/>
        <v>0.26505362585819714</v>
      </c>
      <c r="H1542" s="42">
        <f t="shared" ca="1" si="49"/>
        <v>98.841402853765103</v>
      </c>
    </row>
    <row r="1543" spans="6:8" x14ac:dyDescent="0.25">
      <c r="F1543" s="42">
        <v>1541</v>
      </c>
      <c r="G1543" s="42">
        <f t="shared" ca="1" si="48"/>
        <v>0.40662531541626856</v>
      </c>
      <c r="H1543" s="42">
        <f t="shared" ca="1" si="49"/>
        <v>110.49827799488786</v>
      </c>
    </row>
    <row r="1544" spans="6:8" x14ac:dyDescent="0.25">
      <c r="F1544" s="42">
        <v>1542</v>
      </c>
      <c r="G1544" s="42">
        <f t="shared" ca="1" si="48"/>
        <v>0.86202570192828565</v>
      </c>
      <c r="H1544" s="42">
        <f t="shared" ca="1" si="49"/>
        <v>156.84153589424034</v>
      </c>
    </row>
    <row r="1545" spans="6:8" x14ac:dyDescent="0.25">
      <c r="F1545" s="42">
        <v>1543</v>
      </c>
      <c r="G1545" s="42">
        <f t="shared" ca="1" si="48"/>
        <v>0.72807920382358038</v>
      </c>
      <c r="H1545" s="42">
        <f t="shared" ca="1" si="49"/>
        <v>139.41179365271105</v>
      </c>
    </row>
    <row r="1546" spans="6:8" x14ac:dyDescent="0.25">
      <c r="F1546" s="42">
        <v>1544</v>
      </c>
      <c r="G1546" s="42">
        <f t="shared" ca="1" si="48"/>
        <v>0.29056211461603876</v>
      </c>
      <c r="H1546" s="42">
        <f t="shared" ca="1" si="49"/>
        <v>101.13764788826671</v>
      </c>
    </row>
    <row r="1547" spans="6:8" x14ac:dyDescent="0.25">
      <c r="F1547" s="42">
        <v>1545</v>
      </c>
      <c r="G1547" s="42">
        <f t="shared" ca="1" si="48"/>
        <v>0.49448532565743519</v>
      </c>
      <c r="H1547" s="42">
        <f t="shared" ca="1" si="49"/>
        <v>117.38978208705278</v>
      </c>
    </row>
    <row r="1548" spans="6:8" x14ac:dyDescent="0.25">
      <c r="F1548" s="42">
        <v>1546</v>
      </c>
      <c r="G1548" s="42">
        <f t="shared" ca="1" si="48"/>
        <v>0.84748451742075792</v>
      </c>
      <c r="H1548" s="42">
        <f t="shared" ca="1" si="49"/>
        <v>154.62424639942861</v>
      </c>
    </row>
    <row r="1549" spans="6:8" x14ac:dyDescent="0.25">
      <c r="F1549" s="42">
        <v>1547</v>
      </c>
      <c r="G1549" s="42">
        <f t="shared" ca="1" si="48"/>
        <v>0.20670815538291576</v>
      </c>
      <c r="H1549" s="42">
        <f t="shared" ca="1" si="49"/>
        <v>93.132046073032996</v>
      </c>
    </row>
    <row r="1550" spans="6:8" x14ac:dyDescent="0.25">
      <c r="F1550" s="42">
        <v>1548</v>
      </c>
      <c r="G1550" s="42">
        <f t="shared" ca="1" si="48"/>
        <v>9.492723924884261E-2</v>
      </c>
      <c r="H1550" s="42">
        <f t="shared" ca="1" si="49"/>
        <v>79.229183246193926</v>
      </c>
    </row>
    <row r="1551" spans="6:8" x14ac:dyDescent="0.25">
      <c r="F1551" s="42">
        <v>1549</v>
      </c>
      <c r="G1551" s="42">
        <f t="shared" ca="1" si="48"/>
        <v>0.79248526695257804</v>
      </c>
      <c r="H1551" s="42">
        <f t="shared" ca="1" si="49"/>
        <v>147.07128476771615</v>
      </c>
    </row>
    <row r="1552" spans="6:8" x14ac:dyDescent="0.25">
      <c r="F1552" s="42">
        <v>1550</v>
      </c>
      <c r="G1552" s="42">
        <f t="shared" ca="1" si="48"/>
        <v>0.59584657547977682</v>
      </c>
      <c r="H1552" s="42">
        <f t="shared" ca="1" si="49"/>
        <v>126.13477657907605</v>
      </c>
    </row>
    <row r="1553" spans="6:8" x14ac:dyDescent="0.25">
      <c r="F1553" s="42">
        <v>1551</v>
      </c>
      <c r="G1553" s="42">
        <f t="shared" ca="1" si="48"/>
        <v>0.58046192412167252</v>
      </c>
      <c r="H1553" s="42">
        <f t="shared" ca="1" si="49"/>
        <v>124.74201687290962</v>
      </c>
    </row>
    <row r="1554" spans="6:8" x14ac:dyDescent="0.25">
      <c r="F1554" s="42">
        <v>1552</v>
      </c>
      <c r="G1554" s="42">
        <f t="shared" ca="1" si="48"/>
        <v>0.71831649741076709</v>
      </c>
      <c r="H1554" s="42">
        <f t="shared" ca="1" si="49"/>
        <v>138.33374273596098</v>
      </c>
    </row>
    <row r="1555" spans="6:8" x14ac:dyDescent="0.25">
      <c r="F1555" s="42">
        <v>1553</v>
      </c>
      <c r="G1555" s="42">
        <f t="shared" ca="1" si="48"/>
        <v>0.1570655899240152</v>
      </c>
      <c r="H1555" s="42">
        <f t="shared" ca="1" si="49"/>
        <v>87.597743407233054</v>
      </c>
    </row>
    <row r="1556" spans="6:8" x14ac:dyDescent="0.25">
      <c r="F1556" s="42">
        <v>1554</v>
      </c>
      <c r="G1556" s="42">
        <f t="shared" ca="1" si="48"/>
        <v>0.76336694422746976</v>
      </c>
      <c r="H1556" s="42">
        <f t="shared" ca="1" si="49"/>
        <v>143.47968283060368</v>
      </c>
    </row>
    <row r="1557" spans="6:8" x14ac:dyDescent="0.25">
      <c r="F1557" s="42">
        <v>1555</v>
      </c>
      <c r="G1557" s="42">
        <f t="shared" ca="1" si="48"/>
        <v>0.37039147890104074</v>
      </c>
      <c r="H1557" s="42">
        <f t="shared" ca="1" si="49"/>
        <v>107.73667214266308</v>
      </c>
    </row>
    <row r="1558" spans="6:8" x14ac:dyDescent="0.25">
      <c r="F1558" s="42">
        <v>1556</v>
      </c>
      <c r="G1558" s="42">
        <f t="shared" ca="1" si="48"/>
        <v>0.63823140403771217</v>
      </c>
      <c r="H1558" s="42">
        <f t="shared" ca="1" si="49"/>
        <v>130.11526600543658</v>
      </c>
    </row>
    <row r="1559" spans="6:8" x14ac:dyDescent="0.25">
      <c r="F1559" s="42">
        <v>1557</v>
      </c>
      <c r="G1559" s="42">
        <f t="shared" ca="1" si="48"/>
        <v>3.012137327153197E-2</v>
      </c>
      <c r="H1559" s="42">
        <f t="shared" ca="1" si="49"/>
        <v>66.46488261251163</v>
      </c>
    </row>
    <row r="1560" spans="6:8" x14ac:dyDescent="0.25">
      <c r="F1560" s="42">
        <v>1558</v>
      </c>
      <c r="G1560" s="42">
        <f t="shared" ca="1" si="48"/>
        <v>0.75788447823168714</v>
      </c>
      <c r="H1560" s="42">
        <f t="shared" ca="1" si="49"/>
        <v>142.8286825071153</v>
      </c>
    </row>
    <row r="1561" spans="6:8" x14ac:dyDescent="0.25">
      <c r="F1561" s="42">
        <v>1559</v>
      </c>
      <c r="G1561" s="42">
        <f t="shared" ca="1" si="48"/>
        <v>0.18589768495520131</v>
      </c>
      <c r="H1561" s="42">
        <f t="shared" ca="1" si="49"/>
        <v>90.903290388388214</v>
      </c>
    </row>
    <row r="1562" spans="6:8" x14ac:dyDescent="0.25">
      <c r="F1562" s="42">
        <v>1560</v>
      </c>
      <c r="G1562" s="42">
        <f t="shared" ca="1" si="48"/>
        <v>5.4474694772360333E-2</v>
      </c>
      <c r="H1562" s="42">
        <f t="shared" ca="1" si="49"/>
        <v>72.14209233453883</v>
      </c>
    </row>
    <row r="1563" spans="6:8" x14ac:dyDescent="0.25">
      <c r="F1563" s="42">
        <v>1561</v>
      </c>
      <c r="G1563" s="42">
        <f t="shared" ca="1" si="48"/>
        <v>0.93914187145405226</v>
      </c>
      <c r="H1563" s="42">
        <f t="shared" ca="1" si="49"/>
        <v>171.33670054982687</v>
      </c>
    </row>
    <row r="1564" spans="6:8" x14ac:dyDescent="0.25">
      <c r="F1564" s="42">
        <v>1562</v>
      </c>
      <c r="G1564" s="42">
        <f t="shared" ca="1" si="48"/>
        <v>0.91443397119369563</v>
      </c>
      <c r="H1564" s="42">
        <f t="shared" ca="1" si="49"/>
        <v>166.01262897950022</v>
      </c>
    </row>
    <row r="1565" spans="6:8" x14ac:dyDescent="0.25">
      <c r="F1565" s="42">
        <v>1563</v>
      </c>
      <c r="G1565" s="42">
        <f t="shared" ca="1" si="48"/>
        <v>0.41279640226586989</v>
      </c>
      <c r="H1565" s="42">
        <f t="shared" ca="1" si="49"/>
        <v>110.96490259784765</v>
      </c>
    </row>
    <row r="1566" spans="6:8" x14ac:dyDescent="0.25">
      <c r="F1566" s="42">
        <v>1564</v>
      </c>
      <c r="G1566" s="42">
        <f t="shared" ca="1" si="48"/>
        <v>0.2276951104560262</v>
      </c>
      <c r="H1566" s="42">
        <f t="shared" ca="1" si="49"/>
        <v>95.268708774430877</v>
      </c>
    </row>
    <row r="1567" spans="6:8" x14ac:dyDescent="0.25">
      <c r="F1567" s="42">
        <v>1565</v>
      </c>
      <c r="G1567" s="42">
        <f t="shared" ca="1" si="48"/>
        <v>0.7611970945806843</v>
      </c>
      <c r="H1567" s="42">
        <f t="shared" ca="1" si="49"/>
        <v>143.2211375319938</v>
      </c>
    </row>
    <row r="1568" spans="6:8" x14ac:dyDescent="0.25">
      <c r="F1568" s="42">
        <v>1566</v>
      </c>
      <c r="G1568" s="42">
        <f t="shared" ca="1" si="48"/>
        <v>0.49764998785232761</v>
      </c>
      <c r="H1568" s="42">
        <f t="shared" ca="1" si="49"/>
        <v>117.64876950528561</v>
      </c>
    </row>
    <row r="1569" spans="6:8" x14ac:dyDescent="0.25">
      <c r="F1569" s="42">
        <v>1567</v>
      </c>
      <c r="G1569" s="42">
        <f t="shared" ca="1" si="48"/>
        <v>0.43397802065190572</v>
      </c>
      <c r="H1569" s="42">
        <f t="shared" ca="1" si="49"/>
        <v>112.58548906961001</v>
      </c>
    </row>
    <row r="1570" spans="6:8" x14ac:dyDescent="0.25">
      <c r="F1570" s="42">
        <v>1568</v>
      </c>
      <c r="G1570" s="42">
        <f t="shared" ca="1" si="48"/>
        <v>0.86923746308700178</v>
      </c>
      <c r="H1570" s="42">
        <f t="shared" ca="1" si="49"/>
        <v>157.9845951069673</v>
      </c>
    </row>
    <row r="1571" spans="6:8" x14ac:dyDescent="0.25">
      <c r="F1571" s="42">
        <v>1569</v>
      </c>
      <c r="G1571" s="42">
        <f t="shared" ca="1" si="48"/>
        <v>0.6651875447890141</v>
      </c>
      <c r="H1571" s="42">
        <f t="shared" ca="1" si="49"/>
        <v>132.76929164921501</v>
      </c>
    </row>
    <row r="1572" spans="6:8" x14ac:dyDescent="0.25">
      <c r="F1572" s="42">
        <v>1570</v>
      </c>
      <c r="G1572" s="42">
        <f t="shared" ca="1" si="48"/>
        <v>8.747947708084669E-2</v>
      </c>
      <c r="H1572" s="42">
        <f t="shared" ca="1" si="49"/>
        <v>78.059139219292177</v>
      </c>
    </row>
    <row r="1573" spans="6:8" x14ac:dyDescent="0.25">
      <c r="F1573" s="42">
        <v>1571</v>
      </c>
      <c r="G1573" s="42">
        <f t="shared" ca="1" si="48"/>
        <v>0.74474449416924482</v>
      </c>
      <c r="H1573" s="42">
        <f t="shared" ca="1" si="49"/>
        <v>141.29779110872238</v>
      </c>
    </row>
    <row r="1574" spans="6:8" x14ac:dyDescent="0.25">
      <c r="F1574" s="42">
        <v>1572</v>
      </c>
      <c r="G1574" s="42">
        <f t="shared" ca="1" si="48"/>
        <v>0.18832560202421522</v>
      </c>
      <c r="H1574" s="42">
        <f t="shared" ca="1" si="49"/>
        <v>91.169532645124079</v>
      </c>
    </row>
    <row r="1575" spans="6:8" x14ac:dyDescent="0.25">
      <c r="F1575" s="42">
        <v>1573</v>
      </c>
      <c r="G1575" s="42">
        <f t="shared" ca="1" si="48"/>
        <v>0.33880298966368694</v>
      </c>
      <c r="H1575" s="42">
        <f t="shared" ca="1" si="49"/>
        <v>105.21980538695499</v>
      </c>
    </row>
    <row r="1576" spans="6:8" x14ac:dyDescent="0.25">
      <c r="F1576" s="42">
        <v>1574</v>
      </c>
      <c r="G1576" s="42">
        <f t="shared" ca="1" si="48"/>
        <v>0.73529828965828081</v>
      </c>
      <c r="H1576" s="42">
        <f t="shared" ca="1" si="49"/>
        <v>140.22146631429297</v>
      </c>
    </row>
    <row r="1577" spans="6:8" x14ac:dyDescent="0.25">
      <c r="F1577" s="42">
        <v>1575</v>
      </c>
      <c r="G1577" s="42">
        <f t="shared" ca="1" si="48"/>
        <v>0.46727078579988546</v>
      </c>
      <c r="H1577" s="42">
        <f t="shared" ca="1" si="49"/>
        <v>115.19525725702869</v>
      </c>
    </row>
    <row r="1578" spans="6:8" x14ac:dyDescent="0.25">
      <c r="F1578" s="42">
        <v>1576</v>
      </c>
      <c r="G1578" s="42">
        <f t="shared" ca="1" si="48"/>
        <v>0.91851508955352557</v>
      </c>
      <c r="H1578" s="42">
        <f t="shared" ca="1" si="49"/>
        <v>166.83305424029211</v>
      </c>
    </row>
    <row r="1579" spans="6:8" x14ac:dyDescent="0.25">
      <c r="F1579" s="42">
        <v>1577</v>
      </c>
      <c r="G1579" s="42">
        <f t="shared" ca="1" si="48"/>
        <v>0.80847440110430491</v>
      </c>
      <c r="H1579" s="42">
        <f t="shared" ca="1" si="49"/>
        <v>149.15124794951322</v>
      </c>
    </row>
    <row r="1580" spans="6:8" x14ac:dyDescent="0.25">
      <c r="F1580" s="42">
        <v>1578</v>
      </c>
      <c r="G1580" s="42">
        <f t="shared" ca="1" si="48"/>
        <v>0.7901937372609471</v>
      </c>
      <c r="H1580" s="42">
        <f t="shared" ca="1" si="49"/>
        <v>146.77984829994173</v>
      </c>
    </row>
    <row r="1581" spans="6:8" x14ac:dyDescent="0.25">
      <c r="F1581" s="42">
        <v>1579</v>
      </c>
      <c r="G1581" s="42">
        <f t="shared" ca="1" si="48"/>
        <v>0.57954586668747021</v>
      </c>
      <c r="H1581" s="42">
        <f t="shared" ca="1" si="49"/>
        <v>124.65989912590273</v>
      </c>
    </row>
    <row r="1582" spans="6:8" x14ac:dyDescent="0.25">
      <c r="F1582" s="42">
        <v>1580</v>
      </c>
      <c r="G1582" s="42">
        <f t="shared" ca="1" si="48"/>
        <v>0.21997384887331006</v>
      </c>
      <c r="H1582" s="42">
        <f t="shared" ca="1" si="49"/>
        <v>94.49454618107471</v>
      </c>
    </row>
    <row r="1583" spans="6:8" x14ac:dyDescent="0.25">
      <c r="F1583" s="42">
        <v>1581</v>
      </c>
      <c r="G1583" s="42">
        <f t="shared" ca="1" si="48"/>
        <v>0.6276505362166287</v>
      </c>
      <c r="H1583" s="42">
        <f t="shared" ca="1" si="49"/>
        <v>129.10065048905236</v>
      </c>
    </row>
    <row r="1584" spans="6:8" x14ac:dyDescent="0.25">
      <c r="F1584" s="42">
        <v>1582</v>
      </c>
      <c r="G1584" s="42">
        <f t="shared" ca="1" si="48"/>
        <v>0.9330483777695745</v>
      </c>
      <c r="H1584" s="42">
        <f t="shared" ca="1" si="49"/>
        <v>169.93595336434657</v>
      </c>
    </row>
    <row r="1585" spans="6:8" x14ac:dyDescent="0.25">
      <c r="F1585" s="42">
        <v>1583</v>
      </c>
      <c r="G1585" s="42">
        <f t="shared" ca="1" si="48"/>
        <v>0.44857812047313939</v>
      </c>
      <c r="H1585" s="42">
        <f t="shared" ca="1" si="49"/>
        <v>113.72024934196541</v>
      </c>
    </row>
    <row r="1586" spans="6:8" x14ac:dyDescent="0.25">
      <c r="F1586" s="42">
        <v>1584</v>
      </c>
      <c r="G1586" s="42">
        <f t="shared" ca="1" si="48"/>
        <v>0.82621349271473732</v>
      </c>
      <c r="H1586" s="42">
        <f t="shared" ca="1" si="49"/>
        <v>151.56325931329559</v>
      </c>
    </row>
    <row r="1587" spans="6:8" x14ac:dyDescent="0.25">
      <c r="F1587" s="42">
        <v>1585</v>
      </c>
      <c r="G1587" s="42">
        <f t="shared" ca="1" si="48"/>
        <v>0.75171972717455882</v>
      </c>
      <c r="H1587" s="42">
        <f t="shared" ca="1" si="49"/>
        <v>142.10540886107358</v>
      </c>
    </row>
    <row r="1588" spans="6:8" x14ac:dyDescent="0.25">
      <c r="F1588" s="42">
        <v>1586</v>
      </c>
      <c r="G1588" s="42">
        <f t="shared" ca="1" si="48"/>
        <v>0.90457660279791763</v>
      </c>
      <c r="H1588" s="42">
        <f t="shared" ca="1" si="49"/>
        <v>164.1082758532261</v>
      </c>
    </row>
    <row r="1589" spans="6:8" x14ac:dyDescent="0.25">
      <c r="F1589" s="42">
        <v>1587</v>
      </c>
      <c r="G1589" s="42">
        <f t="shared" ca="1" si="48"/>
        <v>0.42417724165147819</v>
      </c>
      <c r="H1589" s="42">
        <f t="shared" ca="1" si="49"/>
        <v>111.83193754139175</v>
      </c>
    </row>
    <row r="1590" spans="6:8" x14ac:dyDescent="0.25">
      <c r="F1590" s="42">
        <v>1588</v>
      </c>
      <c r="G1590" s="42">
        <f t="shared" ca="1" si="48"/>
        <v>0.84685074059428744</v>
      </c>
      <c r="H1590" s="42">
        <f t="shared" ca="1" si="49"/>
        <v>154.53006485624684</v>
      </c>
    </row>
    <row r="1591" spans="6:8" x14ac:dyDescent="0.25">
      <c r="F1591" s="42">
        <v>1589</v>
      </c>
      <c r="G1591" s="42">
        <f t="shared" ca="1" si="48"/>
        <v>0.66404797847625963</v>
      </c>
      <c r="H1591" s="42">
        <f t="shared" ca="1" si="49"/>
        <v>132.65497575491941</v>
      </c>
    </row>
    <row r="1592" spans="6:8" x14ac:dyDescent="0.25">
      <c r="F1592" s="42">
        <v>1590</v>
      </c>
      <c r="G1592" s="42">
        <f t="shared" ca="1" si="48"/>
        <v>0.13842381672183934</v>
      </c>
      <c r="H1592" s="42">
        <f t="shared" ca="1" si="49"/>
        <v>85.296095400150904</v>
      </c>
    </row>
    <row r="1593" spans="6:8" x14ac:dyDescent="0.25">
      <c r="F1593" s="42">
        <v>1591</v>
      </c>
      <c r="G1593" s="42">
        <f t="shared" ca="1" si="48"/>
        <v>0.12534031535441081</v>
      </c>
      <c r="H1593" s="42">
        <f t="shared" ca="1" si="49"/>
        <v>83.586646724400708</v>
      </c>
    </row>
    <row r="1594" spans="6:8" x14ac:dyDescent="0.25">
      <c r="F1594" s="42">
        <v>1592</v>
      </c>
      <c r="G1594" s="42">
        <f t="shared" ca="1" si="48"/>
        <v>7.6355159944199835E-2</v>
      </c>
      <c r="H1594" s="42">
        <f t="shared" ca="1" si="49"/>
        <v>76.214431893478036</v>
      </c>
    </row>
    <row r="1595" spans="6:8" x14ac:dyDescent="0.25">
      <c r="F1595" s="42">
        <v>1593</v>
      </c>
      <c r="G1595" s="42">
        <f t="shared" ca="1" si="48"/>
        <v>0.96278939984669543</v>
      </c>
      <c r="H1595" s="42">
        <f t="shared" ca="1" si="49"/>
        <v>177.58698810802949</v>
      </c>
    </row>
    <row r="1596" spans="6:8" x14ac:dyDescent="0.25">
      <c r="F1596" s="42">
        <v>1594</v>
      </c>
      <c r="G1596" s="42">
        <f t="shared" ca="1" si="48"/>
        <v>0.12551469306116236</v>
      </c>
      <c r="H1596" s="42">
        <f t="shared" ca="1" si="49"/>
        <v>83.610002046272797</v>
      </c>
    </row>
    <row r="1597" spans="6:8" x14ac:dyDescent="0.25">
      <c r="F1597" s="42">
        <v>1595</v>
      </c>
      <c r="G1597" s="42">
        <f t="shared" ca="1" si="48"/>
        <v>0.5323966046858899</v>
      </c>
      <c r="H1597" s="42">
        <f t="shared" ca="1" si="49"/>
        <v>120.54783931987447</v>
      </c>
    </row>
    <row r="1598" spans="6:8" x14ac:dyDescent="0.25">
      <c r="F1598" s="42">
        <v>1596</v>
      </c>
      <c r="G1598" s="42">
        <f t="shared" ca="1" si="48"/>
        <v>0.98462001813866418</v>
      </c>
      <c r="H1598" s="42">
        <f t="shared" ca="1" si="49"/>
        <v>185.59063654674387</v>
      </c>
    </row>
    <row r="1599" spans="6:8" x14ac:dyDescent="0.25">
      <c r="F1599" s="42">
        <v>1597</v>
      </c>
      <c r="G1599" s="42">
        <f t="shared" ca="1" si="48"/>
        <v>0.17320885352494553</v>
      </c>
      <c r="H1599" s="42">
        <f t="shared" ca="1" si="49"/>
        <v>89.482650388803819</v>
      </c>
    </row>
    <row r="1600" spans="6:8" x14ac:dyDescent="0.25">
      <c r="F1600" s="42">
        <v>1598</v>
      </c>
      <c r="G1600" s="42">
        <f t="shared" ca="1" si="48"/>
        <v>0.91826466870821655</v>
      </c>
      <c r="H1600" s="42">
        <f t="shared" ca="1" si="49"/>
        <v>166.78212871903023</v>
      </c>
    </row>
    <row r="1601" spans="6:8" x14ac:dyDescent="0.25">
      <c r="F1601" s="42">
        <v>1599</v>
      </c>
      <c r="G1601" s="42">
        <f t="shared" ca="1" si="48"/>
        <v>0.50900058570582585</v>
      </c>
      <c r="H1601" s="42">
        <f t="shared" ca="1" si="49"/>
        <v>118.5844480890085</v>
      </c>
    </row>
    <row r="1602" spans="6:8" x14ac:dyDescent="0.25">
      <c r="F1602" s="42">
        <v>1600</v>
      </c>
      <c r="G1602" s="42">
        <f t="shared" ca="1" si="48"/>
        <v>0.27641017984874905</v>
      </c>
      <c r="H1602" s="42">
        <f t="shared" ca="1" si="49"/>
        <v>99.876764316049432</v>
      </c>
    </row>
    <row r="1603" spans="6:8" x14ac:dyDescent="0.25">
      <c r="F1603" s="42">
        <v>1601</v>
      </c>
      <c r="G1603" s="42">
        <f t="shared" ref="G1603:G1666" ca="1" si="50">RAND()</f>
        <v>8.5955243732818487E-2</v>
      </c>
      <c r="H1603" s="42">
        <f t="shared" ref="H1603:H1666" ca="1" si="51">IF(G1603&lt;(($D$4-$D$2)/($D$3-$D$2)),$D$2+SQRT(G1603*($D$3-$D$2)*($D$4-$D$2)),$D$3-SQRT((1-G1603)*($D$3-$D$2)*($D$3-$D$4)))</f>
        <v>77.813615255758577</v>
      </c>
    </row>
    <row r="1604" spans="6:8" x14ac:dyDescent="0.25">
      <c r="F1604" s="42">
        <v>1602</v>
      </c>
      <c r="G1604" s="42">
        <f t="shared" ca="1" si="50"/>
        <v>0.35795447319330342</v>
      </c>
      <c r="H1604" s="42">
        <f t="shared" ca="1" si="51"/>
        <v>106.75905442076824</v>
      </c>
    </row>
    <row r="1605" spans="6:8" x14ac:dyDescent="0.25">
      <c r="F1605" s="42">
        <v>1603</v>
      </c>
      <c r="G1605" s="42">
        <f t="shared" ca="1" si="50"/>
        <v>9.8577020961237216E-2</v>
      </c>
      <c r="H1605" s="42">
        <f t="shared" ca="1" si="51"/>
        <v>79.785788367124596</v>
      </c>
    </row>
    <row r="1606" spans="6:8" x14ac:dyDescent="0.25">
      <c r="F1606" s="42">
        <v>1604</v>
      </c>
      <c r="G1606" s="42">
        <f t="shared" ca="1" si="50"/>
        <v>0.44774724948491085</v>
      </c>
      <c r="H1606" s="42">
        <f t="shared" ca="1" si="51"/>
        <v>113.65527154508098</v>
      </c>
    </row>
    <row r="1607" spans="6:8" x14ac:dyDescent="0.25">
      <c r="F1607" s="42">
        <v>1605</v>
      </c>
      <c r="G1607" s="42">
        <f t="shared" ca="1" si="50"/>
        <v>0.70833519839124259</v>
      </c>
      <c r="H1607" s="42">
        <f t="shared" ca="1" si="51"/>
        <v>137.25069863561646</v>
      </c>
    </row>
    <row r="1608" spans="6:8" x14ac:dyDescent="0.25">
      <c r="F1608" s="42">
        <v>1606</v>
      </c>
      <c r="G1608" s="42">
        <f t="shared" ca="1" si="50"/>
        <v>0.92171235917461269</v>
      </c>
      <c r="H1608" s="42">
        <f t="shared" ca="1" si="51"/>
        <v>167.4902606724888</v>
      </c>
    </row>
    <row r="1609" spans="6:8" x14ac:dyDescent="0.25">
      <c r="F1609" s="42">
        <v>1607</v>
      </c>
      <c r="G1609" s="42">
        <f t="shared" ca="1" si="50"/>
        <v>0.86947919952711361</v>
      </c>
      <c r="H1609" s="42">
        <f t="shared" ca="1" si="51"/>
        <v>158.02344932722596</v>
      </c>
    </row>
    <row r="1610" spans="6:8" x14ac:dyDescent="0.25">
      <c r="F1610" s="42">
        <v>1608</v>
      </c>
      <c r="G1610" s="42">
        <f t="shared" ca="1" si="50"/>
        <v>0.52023222153791093</v>
      </c>
      <c r="H1610" s="42">
        <f t="shared" ca="1" si="51"/>
        <v>119.5210275336582</v>
      </c>
    </row>
    <row r="1611" spans="6:8" x14ac:dyDescent="0.25">
      <c r="F1611" s="42">
        <v>1609</v>
      </c>
      <c r="G1611" s="42">
        <f t="shared" ca="1" si="50"/>
        <v>0.10423120509862993</v>
      </c>
      <c r="H1611" s="42">
        <f t="shared" ca="1" si="51"/>
        <v>80.628105489691478</v>
      </c>
    </row>
    <row r="1612" spans="6:8" x14ac:dyDescent="0.25">
      <c r="F1612" s="42">
        <v>1610</v>
      </c>
      <c r="G1612" s="42">
        <f t="shared" ca="1" si="50"/>
        <v>8.439985512125292E-2</v>
      </c>
      <c r="H1612" s="42">
        <f t="shared" ca="1" si="51"/>
        <v>77.560818131747766</v>
      </c>
    </row>
    <row r="1613" spans="6:8" x14ac:dyDescent="0.25">
      <c r="F1613" s="42">
        <v>1611</v>
      </c>
      <c r="G1613" s="42">
        <f t="shared" ca="1" si="50"/>
        <v>0.51017773064170635</v>
      </c>
      <c r="H1613" s="42">
        <f t="shared" ca="1" si="51"/>
        <v>118.68210137775962</v>
      </c>
    </row>
    <row r="1614" spans="6:8" x14ac:dyDescent="0.25">
      <c r="F1614" s="42">
        <v>1612</v>
      </c>
      <c r="G1614" s="42">
        <f t="shared" ca="1" si="50"/>
        <v>0.78856463265949894</v>
      </c>
      <c r="H1614" s="42">
        <f t="shared" ca="1" si="51"/>
        <v>146.57362580993575</v>
      </c>
    </row>
    <row r="1615" spans="6:8" x14ac:dyDescent="0.25">
      <c r="F1615" s="42">
        <v>1613</v>
      </c>
      <c r="G1615" s="42">
        <f t="shared" ca="1" si="50"/>
        <v>0.61244493044715065</v>
      </c>
      <c r="H1615" s="42">
        <f t="shared" ca="1" si="51"/>
        <v>127.66748007318239</v>
      </c>
    </row>
    <row r="1616" spans="6:8" x14ac:dyDescent="0.25">
      <c r="F1616" s="42">
        <v>1614</v>
      </c>
      <c r="G1616" s="42">
        <f t="shared" ca="1" si="50"/>
        <v>0.13937652479785223</v>
      </c>
      <c r="H1616" s="42">
        <f t="shared" ca="1" si="51"/>
        <v>85.417350595162674</v>
      </c>
    </row>
    <row r="1617" spans="6:8" x14ac:dyDescent="0.25">
      <c r="F1617" s="42">
        <v>1615</v>
      </c>
      <c r="G1617" s="42">
        <f t="shared" ca="1" si="50"/>
        <v>0.97862281930154271</v>
      </c>
      <c r="H1617" s="42">
        <f t="shared" ca="1" si="51"/>
        <v>183.01200602104024</v>
      </c>
    </row>
    <row r="1618" spans="6:8" x14ac:dyDescent="0.25">
      <c r="F1618" s="42">
        <v>1616</v>
      </c>
      <c r="G1618" s="42">
        <f t="shared" ca="1" si="50"/>
        <v>0.83202068656643779</v>
      </c>
      <c r="H1618" s="42">
        <f t="shared" ca="1" si="51"/>
        <v>152.37940853629505</v>
      </c>
    </row>
    <row r="1619" spans="6:8" x14ac:dyDescent="0.25">
      <c r="F1619" s="42">
        <v>1617</v>
      </c>
      <c r="G1619" s="42">
        <f t="shared" ca="1" si="50"/>
        <v>0.28779886191286863</v>
      </c>
      <c r="H1619" s="42">
        <f t="shared" ca="1" si="51"/>
        <v>100.89390687710875</v>
      </c>
    </row>
    <row r="1620" spans="6:8" x14ac:dyDescent="0.25">
      <c r="F1620" s="42">
        <v>1618</v>
      </c>
      <c r="G1620" s="42">
        <f t="shared" ca="1" si="50"/>
        <v>0.93477028237279502</v>
      </c>
      <c r="H1620" s="42">
        <f t="shared" ca="1" si="51"/>
        <v>170.3250747605446</v>
      </c>
    </row>
    <row r="1621" spans="6:8" x14ac:dyDescent="0.25">
      <c r="F1621" s="42">
        <v>1619</v>
      </c>
      <c r="G1621" s="42">
        <f t="shared" ca="1" si="50"/>
        <v>0.34791891911210771</v>
      </c>
      <c r="H1621" s="42">
        <f t="shared" ca="1" si="51"/>
        <v>105.95775435101885</v>
      </c>
    </row>
    <row r="1622" spans="6:8" x14ac:dyDescent="0.25">
      <c r="F1622" s="42">
        <v>1620</v>
      </c>
      <c r="G1622" s="42">
        <f t="shared" ca="1" si="50"/>
        <v>0.83066523044417551</v>
      </c>
      <c r="H1622" s="42">
        <f t="shared" ca="1" si="51"/>
        <v>152.18766488652085</v>
      </c>
    </row>
    <row r="1623" spans="6:8" x14ac:dyDescent="0.25">
      <c r="F1623" s="42">
        <v>1621</v>
      </c>
      <c r="G1623" s="42">
        <f t="shared" ca="1" si="50"/>
        <v>0.80549141982401362</v>
      </c>
      <c r="H1623" s="42">
        <f t="shared" ca="1" si="51"/>
        <v>148.7567972080607</v>
      </c>
    </row>
    <row r="1624" spans="6:8" x14ac:dyDescent="0.25">
      <c r="F1624" s="42">
        <v>1622</v>
      </c>
      <c r="G1624" s="42">
        <f t="shared" ca="1" si="50"/>
        <v>0.85857972127795468</v>
      </c>
      <c r="H1624" s="42">
        <f t="shared" ca="1" si="51"/>
        <v>156.30590700394833</v>
      </c>
    </row>
    <row r="1625" spans="6:8" x14ac:dyDescent="0.25">
      <c r="F1625" s="42">
        <v>1623</v>
      </c>
      <c r="G1625" s="42">
        <f t="shared" ca="1" si="50"/>
        <v>0.44359871257518968</v>
      </c>
      <c r="H1625" s="42">
        <f t="shared" ca="1" si="51"/>
        <v>113.33156641409204</v>
      </c>
    </row>
    <row r="1626" spans="6:8" x14ac:dyDescent="0.25">
      <c r="F1626" s="42">
        <v>1624</v>
      </c>
      <c r="G1626" s="42">
        <f t="shared" ca="1" si="50"/>
        <v>0.31321508989134417</v>
      </c>
      <c r="H1626" s="42">
        <f t="shared" ca="1" si="51"/>
        <v>103.09365130617876</v>
      </c>
    </row>
    <row r="1627" spans="6:8" x14ac:dyDescent="0.25">
      <c r="F1627" s="42">
        <v>1625</v>
      </c>
      <c r="G1627" s="42">
        <f t="shared" ca="1" si="50"/>
        <v>0.89739805919563542</v>
      </c>
      <c r="H1627" s="42">
        <f t="shared" ca="1" si="51"/>
        <v>162.78271636915287</v>
      </c>
    </row>
    <row r="1628" spans="6:8" x14ac:dyDescent="0.25">
      <c r="F1628" s="42">
        <v>1626</v>
      </c>
      <c r="G1628" s="42">
        <f t="shared" ca="1" si="50"/>
        <v>0.58361261762338401</v>
      </c>
      <c r="H1628" s="42">
        <f t="shared" ca="1" si="51"/>
        <v>125.02513979950135</v>
      </c>
    </row>
    <row r="1629" spans="6:8" x14ac:dyDescent="0.25">
      <c r="F1629" s="42">
        <v>1627</v>
      </c>
      <c r="G1629" s="42">
        <f t="shared" ca="1" si="50"/>
        <v>0.25823633244298405</v>
      </c>
      <c r="H1629" s="42">
        <f t="shared" ca="1" si="51"/>
        <v>98.209200283626956</v>
      </c>
    </row>
    <row r="1630" spans="6:8" x14ac:dyDescent="0.25">
      <c r="F1630" s="42">
        <v>1628</v>
      </c>
      <c r="G1630" s="42">
        <f t="shared" ca="1" si="50"/>
        <v>0.37463205909711905</v>
      </c>
      <c r="H1630" s="42">
        <f t="shared" ca="1" si="51"/>
        <v>108.06624261887514</v>
      </c>
    </row>
    <row r="1631" spans="6:8" x14ac:dyDescent="0.25">
      <c r="F1631" s="42">
        <v>1629</v>
      </c>
      <c r="G1631" s="42">
        <f t="shared" ca="1" si="50"/>
        <v>0.70914204239600487</v>
      </c>
      <c r="H1631" s="42">
        <f t="shared" ca="1" si="51"/>
        <v>137.3375516943845</v>
      </c>
    </row>
    <row r="1632" spans="6:8" x14ac:dyDescent="0.25">
      <c r="F1632" s="42">
        <v>1630</v>
      </c>
      <c r="G1632" s="42">
        <f t="shared" ca="1" si="50"/>
        <v>7.8747844377868748E-2</v>
      </c>
      <c r="H1632" s="42">
        <f t="shared" ca="1" si="51"/>
        <v>76.62199465481163</v>
      </c>
    </row>
    <row r="1633" spans="6:8" x14ac:dyDescent="0.25">
      <c r="F1633" s="42">
        <v>1631</v>
      </c>
      <c r="G1633" s="42">
        <f t="shared" ca="1" si="50"/>
        <v>0.16200424397080881</v>
      </c>
      <c r="H1633" s="42">
        <f t="shared" ca="1" si="51"/>
        <v>88.184266337554263</v>
      </c>
    </row>
    <row r="1634" spans="6:8" x14ac:dyDescent="0.25">
      <c r="F1634" s="42">
        <v>1632</v>
      </c>
      <c r="G1634" s="42">
        <f t="shared" ca="1" si="50"/>
        <v>8.3472039989528013E-2</v>
      </c>
      <c r="H1634" s="42">
        <f t="shared" ca="1" si="51"/>
        <v>77.408910228350052</v>
      </c>
    </row>
    <row r="1635" spans="6:8" x14ac:dyDescent="0.25">
      <c r="F1635" s="42">
        <v>1633</v>
      </c>
      <c r="G1635" s="42">
        <f t="shared" ca="1" si="50"/>
        <v>0.81219223037031141</v>
      </c>
      <c r="H1635" s="42">
        <f t="shared" ca="1" si="51"/>
        <v>149.64719580797117</v>
      </c>
    </row>
    <row r="1636" spans="6:8" x14ac:dyDescent="0.25">
      <c r="F1636" s="42">
        <v>1634</v>
      </c>
      <c r="G1636" s="42">
        <f t="shared" ca="1" si="50"/>
        <v>0.68457616820106248</v>
      </c>
      <c r="H1636" s="42">
        <f t="shared" ca="1" si="51"/>
        <v>134.74494863012018</v>
      </c>
    </row>
    <row r="1637" spans="6:8" x14ac:dyDescent="0.25">
      <c r="F1637" s="42">
        <v>1635</v>
      </c>
      <c r="G1637" s="42">
        <f t="shared" ca="1" si="50"/>
        <v>0.71859171784556286</v>
      </c>
      <c r="H1637" s="42">
        <f t="shared" ca="1" si="51"/>
        <v>138.3638757782021</v>
      </c>
    </row>
    <row r="1638" spans="6:8" x14ac:dyDescent="0.25">
      <c r="F1638" s="42">
        <v>1636</v>
      </c>
      <c r="G1638" s="42">
        <f t="shared" ca="1" si="50"/>
        <v>0.34839480518180799</v>
      </c>
      <c r="H1638" s="42">
        <f t="shared" ca="1" si="51"/>
        <v>105.99601098860768</v>
      </c>
    </row>
    <row r="1639" spans="6:8" x14ac:dyDescent="0.25">
      <c r="F1639" s="42">
        <v>1637</v>
      </c>
      <c r="G1639" s="42">
        <f t="shared" ca="1" si="50"/>
        <v>0.16483086017417925</v>
      </c>
      <c r="H1639" s="42">
        <f t="shared" ca="1" si="51"/>
        <v>88.515941395318549</v>
      </c>
    </row>
    <row r="1640" spans="6:8" x14ac:dyDescent="0.25">
      <c r="F1640" s="42">
        <v>1638</v>
      </c>
      <c r="G1640" s="42">
        <f t="shared" ca="1" si="50"/>
        <v>0.49382045755542436</v>
      </c>
      <c r="H1640" s="42">
        <f t="shared" ca="1" si="51"/>
        <v>117.33547421655544</v>
      </c>
    </row>
    <row r="1641" spans="6:8" x14ac:dyDescent="0.25">
      <c r="F1641" s="42">
        <v>1639</v>
      </c>
      <c r="G1641" s="42">
        <f t="shared" ca="1" si="50"/>
        <v>0.20767751417174363</v>
      </c>
      <c r="H1641" s="42">
        <f t="shared" ca="1" si="51"/>
        <v>93.233061741515513</v>
      </c>
    </row>
    <row r="1642" spans="6:8" x14ac:dyDescent="0.25">
      <c r="F1642" s="42">
        <v>1640</v>
      </c>
      <c r="G1642" s="42">
        <f t="shared" ca="1" si="50"/>
        <v>0.9165390950966138</v>
      </c>
      <c r="H1642" s="42">
        <f t="shared" ca="1" si="51"/>
        <v>166.43331687229562</v>
      </c>
    </row>
    <row r="1643" spans="6:8" x14ac:dyDescent="0.25">
      <c r="F1643" s="42">
        <v>1641</v>
      </c>
      <c r="G1643" s="42">
        <f t="shared" ca="1" si="50"/>
        <v>2.2446725216984764E-2</v>
      </c>
      <c r="H1643" s="42">
        <f t="shared" ca="1" si="51"/>
        <v>64.213392520888988</v>
      </c>
    </row>
    <row r="1644" spans="6:8" x14ac:dyDescent="0.25">
      <c r="F1644" s="42">
        <v>1642</v>
      </c>
      <c r="G1644" s="42">
        <f t="shared" ca="1" si="50"/>
        <v>8.3303162566642164E-2</v>
      </c>
      <c r="H1644" s="42">
        <f t="shared" ca="1" si="51"/>
        <v>77.381169863608449</v>
      </c>
    </row>
    <row r="1645" spans="6:8" x14ac:dyDescent="0.25">
      <c r="F1645" s="42">
        <v>1643</v>
      </c>
      <c r="G1645" s="42">
        <f t="shared" ca="1" si="50"/>
        <v>2.0793229297548121E-2</v>
      </c>
      <c r="H1645" s="42">
        <f t="shared" ca="1" si="51"/>
        <v>63.679878057860499</v>
      </c>
    </row>
    <row r="1646" spans="6:8" x14ac:dyDescent="0.25">
      <c r="F1646" s="42">
        <v>1644</v>
      </c>
      <c r="G1646" s="42">
        <f t="shared" ca="1" si="50"/>
        <v>4.9876291105299675E-3</v>
      </c>
      <c r="H1646" s="42">
        <f t="shared" ca="1" si="51"/>
        <v>56.699900148119355</v>
      </c>
    </row>
    <row r="1647" spans="6:8" x14ac:dyDescent="0.25">
      <c r="F1647" s="42">
        <v>1645</v>
      </c>
      <c r="G1647" s="42">
        <f t="shared" ca="1" si="50"/>
        <v>0.61979871672837583</v>
      </c>
      <c r="H1647" s="42">
        <f t="shared" ca="1" si="51"/>
        <v>128.35701482931546</v>
      </c>
    </row>
    <row r="1648" spans="6:8" x14ac:dyDescent="0.25">
      <c r="F1648" s="42">
        <v>1646</v>
      </c>
      <c r="G1648" s="42">
        <f t="shared" ca="1" si="50"/>
        <v>2.4546150379449849E-2</v>
      </c>
      <c r="H1648" s="42">
        <f t="shared" ca="1" si="51"/>
        <v>64.863221501917025</v>
      </c>
    </row>
    <row r="1649" spans="6:8" x14ac:dyDescent="0.25">
      <c r="F1649" s="42">
        <v>1647</v>
      </c>
      <c r="G1649" s="42">
        <f t="shared" ca="1" si="50"/>
        <v>0.59583145222843592</v>
      </c>
      <c r="H1649" s="42">
        <f t="shared" ca="1" si="51"/>
        <v>126.13339458919128</v>
      </c>
    </row>
    <row r="1650" spans="6:8" x14ac:dyDescent="0.25">
      <c r="F1650" s="42">
        <v>1648</v>
      </c>
      <c r="G1650" s="42">
        <f t="shared" ca="1" si="50"/>
        <v>4.5449762107331204E-2</v>
      </c>
      <c r="H1650" s="42">
        <f t="shared" ca="1" si="51"/>
        <v>70.224931618326451</v>
      </c>
    </row>
    <row r="1651" spans="6:8" x14ac:dyDescent="0.25">
      <c r="F1651" s="42">
        <v>1649</v>
      </c>
      <c r="G1651" s="42">
        <f t="shared" ca="1" si="50"/>
        <v>0.7014429406445456</v>
      </c>
      <c r="H1651" s="42">
        <f t="shared" ca="1" si="51"/>
        <v>136.51362113572208</v>
      </c>
    </row>
    <row r="1652" spans="6:8" x14ac:dyDescent="0.25">
      <c r="F1652" s="42">
        <v>1650</v>
      </c>
      <c r="G1652" s="42">
        <f t="shared" ca="1" si="50"/>
        <v>0.16586393075165873</v>
      </c>
      <c r="H1652" s="42">
        <f t="shared" ca="1" si="51"/>
        <v>88.636451399745923</v>
      </c>
    </row>
    <row r="1653" spans="6:8" x14ac:dyDescent="0.25">
      <c r="F1653" s="42">
        <v>1651</v>
      </c>
      <c r="G1653" s="42">
        <f t="shared" ca="1" si="50"/>
        <v>0.34958034991941822</v>
      </c>
      <c r="H1653" s="42">
        <f t="shared" ca="1" si="51"/>
        <v>106.09120384939838</v>
      </c>
    </row>
    <row r="1654" spans="6:8" x14ac:dyDescent="0.25">
      <c r="F1654" s="42">
        <v>1652</v>
      </c>
      <c r="G1654" s="42">
        <f t="shared" ca="1" si="50"/>
        <v>0.96200360592792244</v>
      </c>
      <c r="H1654" s="42">
        <f t="shared" ca="1" si="51"/>
        <v>177.35157135753019</v>
      </c>
    </row>
    <row r="1655" spans="6:8" x14ac:dyDescent="0.25">
      <c r="F1655" s="42">
        <v>1653</v>
      </c>
      <c r="G1655" s="42">
        <f t="shared" ca="1" si="50"/>
        <v>0.28288218217904493</v>
      </c>
      <c r="H1655" s="42">
        <f t="shared" ca="1" si="51"/>
        <v>100.45730511641901</v>
      </c>
    </row>
    <row r="1656" spans="6:8" x14ac:dyDescent="0.25">
      <c r="F1656" s="42">
        <v>1654</v>
      </c>
      <c r="G1656" s="42">
        <f t="shared" ca="1" si="50"/>
        <v>0.67574116236758897</v>
      </c>
      <c r="H1656" s="42">
        <f t="shared" ca="1" si="51"/>
        <v>133.83736471362747</v>
      </c>
    </row>
    <row r="1657" spans="6:8" x14ac:dyDescent="0.25">
      <c r="F1657" s="42">
        <v>1655</v>
      </c>
      <c r="G1657" s="42">
        <f t="shared" ca="1" si="50"/>
        <v>0.42580000038580412</v>
      </c>
      <c r="H1657" s="42">
        <f t="shared" ca="1" si="51"/>
        <v>111.95626089952992</v>
      </c>
    </row>
    <row r="1658" spans="6:8" x14ac:dyDescent="0.25">
      <c r="F1658" s="42">
        <v>1656</v>
      </c>
      <c r="G1658" s="42">
        <f t="shared" ca="1" si="50"/>
        <v>0.1356416979532602</v>
      </c>
      <c r="H1658" s="42">
        <f t="shared" ca="1" si="51"/>
        <v>84.939594754080105</v>
      </c>
    </row>
    <row r="1659" spans="6:8" x14ac:dyDescent="0.25">
      <c r="F1659" s="42">
        <v>1657</v>
      </c>
      <c r="G1659" s="42">
        <f t="shared" ca="1" si="50"/>
        <v>0.87619555464324461</v>
      </c>
      <c r="H1659" s="42">
        <f t="shared" ca="1" si="51"/>
        <v>159.117729853686</v>
      </c>
    </row>
    <row r="1660" spans="6:8" x14ac:dyDescent="0.25">
      <c r="F1660" s="42">
        <v>1658</v>
      </c>
      <c r="G1660" s="42">
        <f t="shared" ca="1" si="50"/>
        <v>0.46027026266538884</v>
      </c>
      <c r="H1660" s="42">
        <f t="shared" ca="1" si="51"/>
        <v>114.63987198921706</v>
      </c>
    </row>
    <row r="1661" spans="6:8" x14ac:dyDescent="0.25">
      <c r="F1661" s="42">
        <v>1659</v>
      </c>
      <c r="G1661" s="42">
        <f t="shared" ca="1" si="50"/>
        <v>0.54982041636183066</v>
      </c>
      <c r="H1661" s="42">
        <f t="shared" ca="1" si="51"/>
        <v>122.04216281145759</v>
      </c>
    </row>
    <row r="1662" spans="6:8" x14ac:dyDescent="0.25">
      <c r="F1662" s="42">
        <v>1660</v>
      </c>
      <c r="G1662" s="42">
        <f t="shared" ca="1" si="50"/>
        <v>0.81224598412883042</v>
      </c>
      <c r="H1662" s="42">
        <f t="shared" ca="1" si="51"/>
        <v>149.65440223554009</v>
      </c>
    </row>
    <row r="1663" spans="6:8" x14ac:dyDescent="0.25">
      <c r="F1663" s="42">
        <v>1661</v>
      </c>
      <c r="G1663" s="42">
        <f t="shared" ca="1" si="50"/>
        <v>0.66678963916192202</v>
      </c>
      <c r="H1663" s="42">
        <f t="shared" ca="1" si="51"/>
        <v>132.93033568509492</v>
      </c>
    </row>
    <row r="1664" spans="6:8" x14ac:dyDescent="0.25">
      <c r="F1664" s="42">
        <v>1662</v>
      </c>
      <c r="G1664" s="42">
        <f t="shared" ca="1" si="50"/>
        <v>0.23218887002532906</v>
      </c>
      <c r="H1664" s="42">
        <f t="shared" ca="1" si="51"/>
        <v>95.713234738180162</v>
      </c>
    </row>
    <row r="1665" spans="6:8" x14ac:dyDescent="0.25">
      <c r="F1665" s="42">
        <v>1663</v>
      </c>
      <c r="G1665" s="42">
        <f t="shared" ca="1" si="50"/>
        <v>3.3672944271710969E-2</v>
      </c>
      <c r="H1665" s="42">
        <f t="shared" ca="1" si="51"/>
        <v>67.408517985325432</v>
      </c>
    </row>
    <row r="1666" spans="6:8" x14ac:dyDescent="0.25">
      <c r="F1666" s="42">
        <v>1664</v>
      </c>
      <c r="G1666" s="42">
        <f t="shared" ca="1" si="50"/>
        <v>0.87210839531925866</v>
      </c>
      <c r="H1666" s="42">
        <f t="shared" ca="1" si="51"/>
        <v>158.44838555254432</v>
      </c>
    </row>
    <row r="1667" spans="6:8" x14ac:dyDescent="0.25">
      <c r="F1667" s="42">
        <v>1665</v>
      </c>
      <c r="G1667" s="42">
        <f t="shared" ref="G1667:G1730" ca="1" si="52">RAND()</f>
        <v>0.58237893012968867</v>
      </c>
      <c r="H1667" s="42">
        <f t="shared" ref="H1667:H1730" ca="1" si="53">IF(G1667&lt;(($D$4-$D$2)/($D$3-$D$2)),$D$2+SQRT(G1667*($D$3-$D$2)*($D$4-$D$2)),$D$3-SQRT((1-G1667)*($D$3-$D$2)*($D$3-$D$4)))</f>
        <v>124.91415284323415</v>
      </c>
    </row>
    <row r="1668" spans="6:8" x14ac:dyDescent="0.25">
      <c r="F1668" s="42">
        <v>1666</v>
      </c>
      <c r="G1668" s="42">
        <f t="shared" ca="1" si="52"/>
        <v>0.85278299561132631</v>
      </c>
      <c r="H1668" s="42">
        <f t="shared" ca="1" si="53"/>
        <v>155.41940378093744</v>
      </c>
    </row>
    <row r="1669" spans="6:8" x14ac:dyDescent="0.25">
      <c r="F1669" s="42">
        <v>1667</v>
      </c>
      <c r="G1669" s="42">
        <f t="shared" ca="1" si="52"/>
        <v>8.534862302860613E-2</v>
      </c>
      <c r="H1669" s="42">
        <f t="shared" ca="1" si="53"/>
        <v>77.715295546998149</v>
      </c>
    </row>
    <row r="1670" spans="6:8" x14ac:dyDescent="0.25">
      <c r="F1670" s="42">
        <v>1668</v>
      </c>
      <c r="G1670" s="42">
        <f t="shared" ca="1" si="52"/>
        <v>0.5405346015152237</v>
      </c>
      <c r="H1670" s="42">
        <f t="shared" ca="1" si="53"/>
        <v>121.24225193960609</v>
      </c>
    </row>
    <row r="1671" spans="6:8" x14ac:dyDescent="0.25">
      <c r="F1671" s="42">
        <v>1669</v>
      </c>
      <c r="G1671" s="42">
        <f t="shared" ca="1" si="52"/>
        <v>0.14271389228878351</v>
      </c>
      <c r="H1671" s="42">
        <f t="shared" ca="1" si="53"/>
        <v>85.838875967293546</v>
      </c>
    </row>
    <row r="1672" spans="6:8" x14ac:dyDescent="0.25">
      <c r="F1672" s="42">
        <v>1670</v>
      </c>
      <c r="G1672" s="42">
        <f t="shared" ca="1" si="52"/>
        <v>0.33079140191491785</v>
      </c>
      <c r="H1672" s="42">
        <f t="shared" ca="1" si="53"/>
        <v>104.56301510395352</v>
      </c>
    </row>
    <row r="1673" spans="6:8" x14ac:dyDescent="0.25">
      <c r="F1673" s="42">
        <v>1671</v>
      </c>
      <c r="G1673" s="42">
        <f t="shared" ca="1" si="52"/>
        <v>0.77896710993677754</v>
      </c>
      <c r="H1673" s="42">
        <f t="shared" ca="1" si="53"/>
        <v>145.37451129872153</v>
      </c>
    </row>
    <row r="1674" spans="6:8" x14ac:dyDescent="0.25">
      <c r="F1674" s="42">
        <v>1672</v>
      </c>
      <c r="G1674" s="42">
        <f t="shared" ca="1" si="52"/>
        <v>0.11355295427008683</v>
      </c>
      <c r="H1674" s="42">
        <f t="shared" ca="1" si="53"/>
        <v>81.968368560669177</v>
      </c>
    </row>
    <row r="1675" spans="6:8" x14ac:dyDescent="0.25">
      <c r="F1675" s="42">
        <v>1673</v>
      </c>
      <c r="G1675" s="42">
        <f t="shared" ca="1" si="52"/>
        <v>0.71404030322540646</v>
      </c>
      <c r="H1675" s="42">
        <f t="shared" ca="1" si="53"/>
        <v>137.8674328032632</v>
      </c>
    </row>
    <row r="1676" spans="6:8" x14ac:dyDescent="0.25">
      <c r="F1676" s="42">
        <v>1674</v>
      </c>
      <c r="G1676" s="42">
        <f t="shared" ca="1" si="52"/>
        <v>0.47419512337952097</v>
      </c>
      <c r="H1676" s="42">
        <f t="shared" ca="1" si="53"/>
        <v>115.74819981521779</v>
      </c>
    </row>
    <row r="1677" spans="6:8" x14ac:dyDescent="0.25">
      <c r="F1677" s="42">
        <v>1675</v>
      </c>
      <c r="G1677" s="42">
        <f t="shared" ca="1" si="52"/>
        <v>0.2402779806219999</v>
      </c>
      <c r="H1677" s="42">
        <f t="shared" ca="1" si="53"/>
        <v>96.502707723292843</v>
      </c>
    </row>
    <row r="1678" spans="6:8" x14ac:dyDescent="0.25">
      <c r="F1678" s="42">
        <v>1676</v>
      </c>
      <c r="G1678" s="42">
        <f t="shared" ca="1" si="52"/>
        <v>0.72727357171964313</v>
      </c>
      <c r="H1678" s="42">
        <f t="shared" ca="1" si="53"/>
        <v>139.32210631717004</v>
      </c>
    </row>
    <row r="1679" spans="6:8" x14ac:dyDescent="0.25">
      <c r="F1679" s="42">
        <v>1677</v>
      </c>
      <c r="G1679" s="42">
        <f t="shared" ca="1" si="52"/>
        <v>0.92430897308605098</v>
      </c>
      <c r="H1679" s="42">
        <f t="shared" ca="1" si="53"/>
        <v>168.03394201127841</v>
      </c>
    </row>
    <row r="1680" spans="6:8" x14ac:dyDescent="0.25">
      <c r="F1680" s="42">
        <v>1678</v>
      </c>
      <c r="G1680" s="42">
        <f t="shared" ca="1" si="52"/>
        <v>0.15442992019273027</v>
      </c>
      <c r="H1680" s="42">
        <f t="shared" ca="1" si="53"/>
        <v>87.280950654919906</v>
      </c>
    </row>
    <row r="1681" spans="6:8" x14ac:dyDescent="0.25">
      <c r="F1681" s="42">
        <v>1679</v>
      </c>
      <c r="G1681" s="42">
        <f t="shared" ca="1" si="52"/>
        <v>0.8463063144249654</v>
      </c>
      <c r="H1681" s="42">
        <f t="shared" ca="1" si="53"/>
        <v>154.4493166323164</v>
      </c>
    </row>
    <row r="1682" spans="6:8" x14ac:dyDescent="0.25">
      <c r="F1682" s="42">
        <v>1680</v>
      </c>
      <c r="G1682" s="42">
        <f t="shared" ca="1" si="52"/>
        <v>0.9781899444899973</v>
      </c>
      <c r="H1682" s="42">
        <f t="shared" ca="1" si="53"/>
        <v>182.84086979520708</v>
      </c>
    </row>
    <row r="1683" spans="6:8" x14ac:dyDescent="0.25">
      <c r="F1683" s="42">
        <v>1681</v>
      </c>
      <c r="G1683" s="42">
        <f t="shared" ca="1" si="52"/>
        <v>0.12136469194789457</v>
      </c>
      <c r="H1683" s="42">
        <f t="shared" ca="1" si="53"/>
        <v>83.049693304644308</v>
      </c>
    </row>
    <row r="1684" spans="6:8" x14ac:dyDescent="0.25">
      <c r="F1684" s="42">
        <v>1682</v>
      </c>
      <c r="G1684" s="42">
        <f t="shared" ca="1" si="52"/>
        <v>0.7285776229133768</v>
      </c>
      <c r="H1684" s="42">
        <f t="shared" ca="1" si="53"/>
        <v>139.46734690541464</v>
      </c>
    </row>
    <row r="1685" spans="6:8" x14ac:dyDescent="0.25">
      <c r="F1685" s="42">
        <v>1683</v>
      </c>
      <c r="G1685" s="42">
        <f t="shared" ca="1" si="52"/>
        <v>0.19568455975659793</v>
      </c>
      <c r="H1685" s="42">
        <f t="shared" ca="1" si="53"/>
        <v>91.966189221912686</v>
      </c>
    </row>
    <row r="1686" spans="6:8" x14ac:dyDescent="0.25">
      <c r="F1686" s="42">
        <v>1684</v>
      </c>
      <c r="G1686" s="42">
        <f t="shared" ca="1" si="52"/>
        <v>0.82881555703216081</v>
      </c>
      <c r="H1686" s="42">
        <f t="shared" ca="1" si="53"/>
        <v>151.92724284934525</v>
      </c>
    </row>
    <row r="1687" spans="6:8" x14ac:dyDescent="0.25">
      <c r="F1687" s="42">
        <v>1685</v>
      </c>
      <c r="G1687" s="42">
        <f t="shared" ca="1" si="52"/>
        <v>0.75399476937936372</v>
      </c>
      <c r="H1687" s="42">
        <f t="shared" ca="1" si="53"/>
        <v>142.3712692020847</v>
      </c>
    </row>
    <row r="1688" spans="6:8" x14ac:dyDescent="0.25">
      <c r="F1688" s="42">
        <v>1686</v>
      </c>
      <c r="G1688" s="42">
        <f t="shared" ca="1" si="52"/>
        <v>0.63173332150932615</v>
      </c>
      <c r="H1688" s="42">
        <f t="shared" ca="1" si="53"/>
        <v>129.49042505003951</v>
      </c>
    </row>
    <row r="1689" spans="6:8" x14ac:dyDescent="0.25">
      <c r="F1689" s="42">
        <v>1687</v>
      </c>
      <c r="G1689" s="42">
        <f t="shared" ca="1" si="52"/>
        <v>0.37766766938770402</v>
      </c>
      <c r="H1689" s="42">
        <f t="shared" ca="1" si="53"/>
        <v>108.30102078428247</v>
      </c>
    </row>
    <row r="1690" spans="6:8" x14ac:dyDescent="0.25">
      <c r="F1690" s="42">
        <v>1688</v>
      </c>
      <c r="G1690" s="42">
        <f t="shared" ca="1" si="52"/>
        <v>0.14162258453842913</v>
      </c>
      <c r="H1690" s="42">
        <f t="shared" ca="1" si="53"/>
        <v>85.701586251115828</v>
      </c>
    </row>
    <row r="1691" spans="6:8" x14ac:dyDescent="0.25">
      <c r="F1691" s="42">
        <v>1689</v>
      </c>
      <c r="G1691" s="42">
        <f t="shared" ca="1" si="52"/>
        <v>0.61790184659991332</v>
      </c>
      <c r="H1691" s="42">
        <f t="shared" ca="1" si="53"/>
        <v>128.17851943254601</v>
      </c>
    </row>
    <row r="1692" spans="6:8" x14ac:dyDescent="0.25">
      <c r="F1692" s="42">
        <v>1690</v>
      </c>
      <c r="G1692" s="42">
        <f t="shared" ca="1" si="52"/>
        <v>0.86779196461715224</v>
      </c>
      <c r="H1692" s="42">
        <f t="shared" ca="1" si="53"/>
        <v>157.75300628839437</v>
      </c>
    </row>
    <row r="1693" spans="6:8" x14ac:dyDescent="0.25">
      <c r="F1693" s="42">
        <v>1691</v>
      </c>
      <c r="G1693" s="42">
        <f t="shared" ca="1" si="52"/>
        <v>0.11174151684150213</v>
      </c>
      <c r="H1693" s="42">
        <f t="shared" ca="1" si="53"/>
        <v>81.712358026067989</v>
      </c>
    </row>
    <row r="1694" spans="6:8" x14ac:dyDescent="0.25">
      <c r="F1694" s="42">
        <v>1692</v>
      </c>
      <c r="G1694" s="42">
        <f t="shared" ca="1" si="52"/>
        <v>4.8866173992583084E-2</v>
      </c>
      <c r="H1694" s="42">
        <f t="shared" ca="1" si="53"/>
        <v>70.971303391378598</v>
      </c>
    </row>
    <row r="1695" spans="6:8" x14ac:dyDescent="0.25">
      <c r="F1695" s="42">
        <v>1693</v>
      </c>
      <c r="G1695" s="42">
        <f t="shared" ca="1" si="52"/>
        <v>8.8395939089489839E-2</v>
      </c>
      <c r="H1695" s="42">
        <f t="shared" ca="1" si="53"/>
        <v>78.205734378055269</v>
      </c>
    </row>
    <row r="1696" spans="6:8" x14ac:dyDescent="0.25">
      <c r="F1696" s="42">
        <v>1694</v>
      </c>
      <c r="G1696" s="42">
        <f t="shared" ca="1" si="52"/>
        <v>0.61133780163413742</v>
      </c>
      <c r="H1696" s="42">
        <f t="shared" ca="1" si="53"/>
        <v>127.5642375760485</v>
      </c>
    </row>
    <row r="1697" spans="6:8" x14ac:dyDescent="0.25">
      <c r="F1697" s="42">
        <v>1695</v>
      </c>
      <c r="G1697" s="42">
        <f t="shared" ca="1" si="52"/>
        <v>0.1294845973551989</v>
      </c>
      <c r="H1697" s="42">
        <f t="shared" ca="1" si="53"/>
        <v>84.137389709771156</v>
      </c>
    </row>
    <row r="1698" spans="6:8" x14ac:dyDescent="0.25">
      <c r="F1698" s="42">
        <v>1696</v>
      </c>
      <c r="G1698" s="42">
        <f t="shared" ca="1" si="52"/>
        <v>0.42472603573365542</v>
      </c>
      <c r="H1698" s="42">
        <f t="shared" ca="1" si="53"/>
        <v>111.87396231762345</v>
      </c>
    </row>
    <row r="1699" spans="6:8" x14ac:dyDescent="0.25">
      <c r="F1699" s="42">
        <v>1697</v>
      </c>
      <c r="G1699" s="42">
        <f t="shared" ca="1" si="52"/>
        <v>0.22728081325725713</v>
      </c>
      <c r="H1699" s="42">
        <f t="shared" ca="1" si="53"/>
        <v>95.227506224810952</v>
      </c>
    </row>
    <row r="1700" spans="6:8" x14ac:dyDescent="0.25">
      <c r="F1700" s="42">
        <v>1698</v>
      </c>
      <c r="G1700" s="42">
        <f t="shared" ca="1" si="52"/>
        <v>0.65844605463541117</v>
      </c>
      <c r="H1700" s="42">
        <f t="shared" ca="1" si="53"/>
        <v>132.09581557501815</v>
      </c>
    </row>
    <row r="1701" spans="6:8" x14ac:dyDescent="0.25">
      <c r="F1701" s="42">
        <v>1699</v>
      </c>
      <c r="G1701" s="42">
        <f t="shared" ca="1" si="52"/>
        <v>0.18892807018199509</v>
      </c>
      <c r="H1701" s="42">
        <f t="shared" ca="1" si="53"/>
        <v>91.235332321177623</v>
      </c>
    </row>
    <row r="1702" spans="6:8" x14ac:dyDescent="0.25">
      <c r="F1702" s="42">
        <v>1700</v>
      </c>
      <c r="G1702" s="42">
        <f t="shared" ca="1" si="52"/>
        <v>0.52880134169793391</v>
      </c>
      <c r="H1702" s="42">
        <f t="shared" ca="1" si="53"/>
        <v>120.24298220797188</v>
      </c>
    </row>
    <row r="1703" spans="6:8" x14ac:dyDescent="0.25">
      <c r="F1703" s="42">
        <v>1701</v>
      </c>
      <c r="G1703" s="42">
        <f t="shared" ca="1" si="52"/>
        <v>0.68581803530368335</v>
      </c>
      <c r="H1703" s="42">
        <f t="shared" ca="1" si="53"/>
        <v>134.87353438577927</v>
      </c>
    </row>
    <row r="1704" spans="6:8" x14ac:dyDescent="0.25">
      <c r="F1704" s="42">
        <v>1702</v>
      </c>
      <c r="G1704" s="42">
        <f t="shared" ca="1" si="52"/>
        <v>0.68209233412548886</v>
      </c>
      <c r="H1704" s="42">
        <f t="shared" ca="1" si="53"/>
        <v>134.48852398773249</v>
      </c>
    </row>
    <row r="1705" spans="6:8" x14ac:dyDescent="0.25">
      <c r="F1705" s="42">
        <v>1703</v>
      </c>
      <c r="G1705" s="42">
        <f t="shared" ca="1" si="52"/>
        <v>5.0425513290417778E-2</v>
      </c>
      <c r="H1705" s="42">
        <f t="shared" ca="1" si="53"/>
        <v>71.303277203607905</v>
      </c>
    </row>
    <row r="1706" spans="6:8" x14ac:dyDescent="0.25">
      <c r="F1706" s="42">
        <v>1704</v>
      </c>
      <c r="G1706" s="42">
        <f t="shared" ca="1" si="52"/>
        <v>0.60896309030933937</v>
      </c>
      <c r="H1706" s="42">
        <f t="shared" ca="1" si="53"/>
        <v>127.34328468184157</v>
      </c>
    </row>
    <row r="1707" spans="6:8" x14ac:dyDescent="0.25">
      <c r="F1707" s="42">
        <v>1705</v>
      </c>
      <c r="G1707" s="42">
        <f t="shared" ca="1" si="52"/>
        <v>0.17854191742228342</v>
      </c>
      <c r="H1707" s="42">
        <f t="shared" ca="1" si="53"/>
        <v>90.085873531713773</v>
      </c>
    </row>
    <row r="1708" spans="6:8" x14ac:dyDescent="0.25">
      <c r="F1708" s="42">
        <v>1706</v>
      </c>
      <c r="G1708" s="42">
        <f t="shared" ca="1" si="52"/>
        <v>0.90621974415444784</v>
      </c>
      <c r="H1708" s="42">
        <f t="shared" ca="1" si="53"/>
        <v>164.4186361431303</v>
      </c>
    </row>
    <row r="1709" spans="6:8" x14ac:dyDescent="0.25">
      <c r="F1709" s="42">
        <v>1707</v>
      </c>
      <c r="G1709" s="42">
        <f t="shared" ca="1" si="52"/>
        <v>0.10595517026720969</v>
      </c>
      <c r="H1709" s="42">
        <f t="shared" ca="1" si="53"/>
        <v>80.880358359398741</v>
      </c>
    </row>
    <row r="1710" spans="6:8" x14ac:dyDescent="0.25">
      <c r="F1710" s="42">
        <v>1708</v>
      </c>
      <c r="G1710" s="42">
        <f t="shared" ca="1" si="52"/>
        <v>0.37974671463093079</v>
      </c>
      <c r="H1710" s="42">
        <f t="shared" ca="1" si="53"/>
        <v>108.46127292215229</v>
      </c>
    </row>
    <row r="1711" spans="6:8" x14ac:dyDescent="0.25">
      <c r="F1711" s="42">
        <v>1709</v>
      </c>
      <c r="G1711" s="42">
        <f t="shared" ca="1" si="52"/>
        <v>0.3189468521108707</v>
      </c>
      <c r="H1711" s="42">
        <f t="shared" ca="1" si="53"/>
        <v>103.57724954677906</v>
      </c>
    </row>
    <row r="1712" spans="6:8" x14ac:dyDescent="0.25">
      <c r="F1712" s="42">
        <v>1710</v>
      </c>
      <c r="G1712" s="42">
        <f t="shared" ca="1" si="52"/>
        <v>0.15692860215220916</v>
      </c>
      <c r="H1712" s="42">
        <f t="shared" ca="1" si="53"/>
        <v>87.581344033574453</v>
      </c>
    </row>
    <row r="1713" spans="6:8" x14ac:dyDescent="0.25">
      <c r="F1713" s="42">
        <v>1711</v>
      </c>
      <c r="G1713" s="42">
        <f t="shared" ca="1" si="52"/>
        <v>0.66291357305647358</v>
      </c>
      <c r="H1713" s="42">
        <f t="shared" ca="1" si="53"/>
        <v>132.54136998324375</v>
      </c>
    </row>
    <row r="1714" spans="6:8" x14ac:dyDescent="0.25">
      <c r="F1714" s="42">
        <v>1712</v>
      </c>
      <c r="G1714" s="42">
        <f t="shared" ca="1" si="52"/>
        <v>0.62804051117308879</v>
      </c>
      <c r="H1714" s="42">
        <f t="shared" ca="1" si="53"/>
        <v>129.1377879320487</v>
      </c>
    </row>
    <row r="1715" spans="6:8" x14ac:dyDescent="0.25">
      <c r="F1715" s="42">
        <v>1713</v>
      </c>
      <c r="G1715" s="42">
        <f t="shared" ca="1" si="52"/>
        <v>0.29878167372800346</v>
      </c>
      <c r="H1715" s="42">
        <f t="shared" ca="1" si="53"/>
        <v>101.85590673734316</v>
      </c>
    </row>
    <row r="1716" spans="6:8" x14ac:dyDescent="0.25">
      <c r="F1716" s="42">
        <v>1714</v>
      </c>
      <c r="G1716" s="42">
        <f t="shared" ca="1" si="52"/>
        <v>0.88027227527156859</v>
      </c>
      <c r="H1716" s="42">
        <f t="shared" ca="1" si="53"/>
        <v>159.7964642869085</v>
      </c>
    </row>
    <row r="1717" spans="6:8" x14ac:dyDescent="0.25">
      <c r="F1717" s="42">
        <v>1715</v>
      </c>
      <c r="G1717" s="42">
        <f t="shared" ca="1" si="52"/>
        <v>0.99627083438792707</v>
      </c>
      <c r="H1717" s="42">
        <f t="shared" ca="1" si="53"/>
        <v>192.90466803010708</v>
      </c>
    </row>
    <row r="1718" spans="6:8" x14ac:dyDescent="0.25">
      <c r="F1718" s="42">
        <v>1716</v>
      </c>
      <c r="G1718" s="42">
        <f t="shared" ca="1" si="52"/>
        <v>9.9214731398247991E-2</v>
      </c>
      <c r="H1718" s="42">
        <f t="shared" ca="1" si="53"/>
        <v>79.881977554777592</v>
      </c>
    </row>
    <row r="1719" spans="6:8" x14ac:dyDescent="0.25">
      <c r="F1719" s="42">
        <v>1717</v>
      </c>
      <c r="G1719" s="42">
        <f t="shared" ca="1" si="52"/>
        <v>0.31156496035546111</v>
      </c>
      <c r="H1719" s="42">
        <f t="shared" ca="1" si="53"/>
        <v>102.95360840584095</v>
      </c>
    </row>
    <row r="1720" spans="6:8" x14ac:dyDescent="0.25">
      <c r="F1720" s="42">
        <v>1718</v>
      </c>
      <c r="G1720" s="42">
        <f t="shared" ca="1" si="52"/>
        <v>0.60490526729713856</v>
      </c>
      <c r="H1720" s="42">
        <f t="shared" ca="1" si="53"/>
        <v>126.96727520153291</v>
      </c>
    </row>
    <row r="1721" spans="6:8" x14ac:dyDescent="0.25">
      <c r="F1721" s="42">
        <v>1719</v>
      </c>
      <c r="G1721" s="42">
        <f t="shared" ca="1" si="52"/>
        <v>0.78230303766466902</v>
      </c>
      <c r="H1721" s="42">
        <f t="shared" ca="1" si="53"/>
        <v>145.78829470006531</v>
      </c>
    </row>
    <row r="1722" spans="6:8" x14ac:dyDescent="0.25">
      <c r="F1722" s="42">
        <v>1720</v>
      </c>
      <c r="G1722" s="42">
        <f t="shared" ca="1" si="52"/>
        <v>0.73830955154286859</v>
      </c>
      <c r="H1722" s="42">
        <f t="shared" ca="1" si="53"/>
        <v>140.56246090078028</v>
      </c>
    </row>
    <row r="1723" spans="6:8" x14ac:dyDescent="0.25">
      <c r="F1723" s="42">
        <v>1721</v>
      </c>
      <c r="G1723" s="42">
        <f t="shared" ca="1" si="52"/>
        <v>0.16357873845809534</v>
      </c>
      <c r="H1723" s="42">
        <f t="shared" ca="1" si="53"/>
        <v>88.36937119790808</v>
      </c>
    </row>
    <row r="1724" spans="6:8" x14ac:dyDescent="0.25">
      <c r="F1724" s="42">
        <v>1722</v>
      </c>
      <c r="G1724" s="42">
        <f t="shared" ca="1" si="52"/>
        <v>0.89893255846906805</v>
      </c>
      <c r="H1724" s="42">
        <f t="shared" ca="1" si="53"/>
        <v>163.06207286991349</v>
      </c>
    </row>
    <row r="1725" spans="6:8" x14ac:dyDescent="0.25">
      <c r="F1725" s="42">
        <v>1723</v>
      </c>
      <c r="G1725" s="42">
        <f t="shared" ca="1" si="52"/>
        <v>0.66874123066624891</v>
      </c>
      <c r="H1725" s="42">
        <f t="shared" ca="1" si="53"/>
        <v>133.12703546271004</v>
      </c>
    </row>
    <row r="1726" spans="6:8" x14ac:dyDescent="0.25">
      <c r="F1726" s="42">
        <v>1724</v>
      </c>
      <c r="G1726" s="42">
        <f t="shared" ca="1" si="52"/>
        <v>0.84527739772805488</v>
      </c>
      <c r="H1726" s="42">
        <f t="shared" ca="1" si="53"/>
        <v>154.29709931884781</v>
      </c>
    </row>
    <row r="1727" spans="6:8" x14ac:dyDescent="0.25">
      <c r="F1727" s="42">
        <v>1725</v>
      </c>
      <c r="G1727" s="42">
        <f t="shared" ca="1" si="52"/>
        <v>0.1934403750352468</v>
      </c>
      <c r="H1727" s="42">
        <f t="shared" ca="1" si="53"/>
        <v>91.724853209055397</v>
      </c>
    </row>
    <row r="1728" spans="6:8" x14ac:dyDescent="0.25">
      <c r="F1728" s="42">
        <v>1726</v>
      </c>
      <c r="G1728" s="42">
        <f t="shared" ca="1" si="52"/>
        <v>0.99819642636990891</v>
      </c>
      <c r="H1728" s="42">
        <f t="shared" ca="1" si="53"/>
        <v>195.06560601428811</v>
      </c>
    </row>
    <row r="1729" spans="6:8" x14ac:dyDescent="0.25">
      <c r="F1729" s="42">
        <v>1727</v>
      </c>
      <c r="G1729" s="42">
        <f t="shared" ca="1" si="52"/>
        <v>0.2307788996589194</v>
      </c>
      <c r="H1729" s="42">
        <f t="shared" ca="1" si="53"/>
        <v>95.574226235124115</v>
      </c>
    </row>
    <row r="1730" spans="6:8" x14ac:dyDescent="0.25">
      <c r="F1730" s="42">
        <v>1728</v>
      </c>
      <c r="G1730" s="42">
        <f t="shared" ca="1" si="52"/>
        <v>0.3144704496777565</v>
      </c>
      <c r="H1730" s="42">
        <f t="shared" ca="1" si="53"/>
        <v>103.19994405166051</v>
      </c>
    </row>
    <row r="1731" spans="6:8" x14ac:dyDescent="0.25">
      <c r="F1731" s="42">
        <v>1729</v>
      </c>
      <c r="G1731" s="42">
        <f t="shared" ref="G1731:G1794" ca="1" si="54">RAND()</f>
        <v>0.41823584185199381</v>
      </c>
      <c r="H1731" s="42">
        <f t="shared" ref="H1731:H1794" ca="1" si="55">IF(G1731&lt;(($D$4-$D$2)/($D$3-$D$2)),$D$2+SQRT(G1731*($D$3-$D$2)*($D$4-$D$2)),$D$3-SQRT((1-G1731)*($D$3-$D$2)*($D$3-$D$4)))</f>
        <v>111.37824118762886</v>
      </c>
    </row>
    <row r="1732" spans="6:8" x14ac:dyDescent="0.25">
      <c r="F1732" s="42">
        <v>1730</v>
      </c>
      <c r="G1732" s="42">
        <f t="shared" ca="1" si="54"/>
        <v>0.73922551356195676</v>
      </c>
      <c r="H1732" s="42">
        <f t="shared" ca="1" si="55"/>
        <v>140.66657293806819</v>
      </c>
    </row>
    <row r="1733" spans="6:8" x14ac:dyDescent="0.25">
      <c r="F1733" s="42">
        <v>1731</v>
      </c>
      <c r="G1733" s="42">
        <f t="shared" ca="1" si="54"/>
        <v>0.52883079795091736</v>
      </c>
      <c r="H1733" s="42">
        <f t="shared" ca="1" si="55"/>
        <v>120.24547519003944</v>
      </c>
    </row>
    <row r="1734" spans="6:8" x14ac:dyDescent="0.25">
      <c r="F1734" s="42">
        <v>1732</v>
      </c>
      <c r="G1734" s="42">
        <f t="shared" ca="1" si="54"/>
        <v>1.4179546703187551E-2</v>
      </c>
      <c r="H1734" s="42">
        <f t="shared" ca="1" si="55"/>
        <v>61.296721662884678</v>
      </c>
    </row>
    <row r="1735" spans="6:8" x14ac:dyDescent="0.25">
      <c r="F1735" s="42">
        <v>1733</v>
      </c>
      <c r="G1735" s="42">
        <f t="shared" ca="1" si="54"/>
        <v>0.26765167894645692</v>
      </c>
      <c r="H1735" s="42">
        <f t="shared" ca="1" si="55"/>
        <v>99.08019061208006</v>
      </c>
    </row>
    <row r="1736" spans="6:8" x14ac:dyDescent="0.25">
      <c r="F1736" s="42">
        <v>1734</v>
      </c>
      <c r="G1736" s="42">
        <f t="shared" ca="1" si="54"/>
        <v>0.54003840418736904</v>
      </c>
      <c r="H1736" s="42">
        <f t="shared" ca="1" si="55"/>
        <v>121.19973639973963</v>
      </c>
    </row>
    <row r="1737" spans="6:8" x14ac:dyDescent="0.25">
      <c r="F1737" s="42">
        <v>1735</v>
      </c>
      <c r="G1737" s="42">
        <f t="shared" ca="1" si="54"/>
        <v>8.7951314634580946E-2</v>
      </c>
      <c r="H1737" s="42">
        <f t="shared" ca="1" si="55"/>
        <v>78.134708665831752</v>
      </c>
    </row>
    <row r="1738" spans="6:8" x14ac:dyDescent="0.25">
      <c r="F1738" s="42">
        <v>1736</v>
      </c>
      <c r="G1738" s="42">
        <f t="shared" ca="1" si="54"/>
        <v>0.1279691171165237</v>
      </c>
      <c r="H1738" s="42">
        <f t="shared" ca="1" si="55"/>
        <v>83.937030719388417</v>
      </c>
    </row>
    <row r="1739" spans="6:8" x14ac:dyDescent="0.25">
      <c r="F1739" s="42">
        <v>1737</v>
      </c>
      <c r="G1739" s="42">
        <f t="shared" ca="1" si="54"/>
        <v>0.40855343731855276</v>
      </c>
      <c r="H1739" s="42">
        <f t="shared" ca="1" si="55"/>
        <v>110.64381053223265</v>
      </c>
    </row>
    <row r="1740" spans="6:8" x14ac:dyDescent="0.25">
      <c r="F1740" s="42">
        <v>1738</v>
      </c>
      <c r="G1740" s="42">
        <f t="shared" ca="1" si="54"/>
        <v>0.26379091394152587</v>
      </c>
      <c r="H1740" s="42">
        <f t="shared" ca="1" si="55"/>
        <v>98.7249240684245</v>
      </c>
    </row>
    <row r="1741" spans="6:8" x14ac:dyDescent="0.25">
      <c r="F1741" s="42">
        <v>1739</v>
      </c>
      <c r="G1741" s="42">
        <f t="shared" ca="1" si="54"/>
        <v>0.40344393782703825</v>
      </c>
      <c r="H1741" s="42">
        <f t="shared" ca="1" si="55"/>
        <v>110.25866705171477</v>
      </c>
    </row>
    <row r="1742" spans="6:8" x14ac:dyDescent="0.25">
      <c r="F1742" s="42">
        <v>1740</v>
      </c>
      <c r="G1742" s="42">
        <f t="shared" ca="1" si="54"/>
        <v>0.36039770558640971</v>
      </c>
      <c r="H1742" s="42">
        <f t="shared" ca="1" si="55"/>
        <v>106.95243059148299</v>
      </c>
    </row>
    <row r="1743" spans="6:8" x14ac:dyDescent="0.25">
      <c r="F1743" s="42">
        <v>1741</v>
      </c>
      <c r="G1743" s="42">
        <f t="shared" ca="1" si="54"/>
        <v>0.11378618123589501</v>
      </c>
      <c r="H1743" s="42">
        <f t="shared" ca="1" si="55"/>
        <v>82.001181714478221</v>
      </c>
    </row>
    <row r="1744" spans="6:8" x14ac:dyDescent="0.25">
      <c r="F1744" s="42">
        <v>1742</v>
      </c>
      <c r="G1744" s="42">
        <f t="shared" ca="1" si="54"/>
        <v>0.75438697707390923</v>
      </c>
      <c r="H1744" s="42">
        <f t="shared" ca="1" si="55"/>
        <v>142.41722645180917</v>
      </c>
    </row>
    <row r="1745" spans="6:8" x14ac:dyDescent="0.25">
      <c r="F1745" s="42">
        <v>1743</v>
      </c>
      <c r="G1745" s="42">
        <f t="shared" ca="1" si="54"/>
        <v>0.44707659124890453</v>
      </c>
      <c r="H1745" s="42">
        <f t="shared" ca="1" si="55"/>
        <v>113.60285873861457</v>
      </c>
    </row>
    <row r="1746" spans="6:8" x14ac:dyDescent="0.25">
      <c r="F1746" s="42">
        <v>1744</v>
      </c>
      <c r="G1746" s="42">
        <f t="shared" ca="1" si="54"/>
        <v>0.32641423429556615</v>
      </c>
      <c r="H1746" s="42">
        <f t="shared" ca="1" si="55"/>
        <v>104.20081280442292</v>
      </c>
    </row>
    <row r="1747" spans="6:8" x14ac:dyDescent="0.25">
      <c r="F1747" s="42">
        <v>1745</v>
      </c>
      <c r="G1747" s="42">
        <f t="shared" ca="1" si="54"/>
        <v>0.64346328162425415</v>
      </c>
      <c r="H1747" s="42">
        <f t="shared" ca="1" si="55"/>
        <v>130.62244096198995</v>
      </c>
    </row>
    <row r="1748" spans="6:8" x14ac:dyDescent="0.25">
      <c r="F1748" s="42">
        <v>1746</v>
      </c>
      <c r="G1748" s="42">
        <f t="shared" ca="1" si="54"/>
        <v>0.92404662958965367</v>
      </c>
      <c r="H1748" s="42">
        <f t="shared" ca="1" si="55"/>
        <v>167.97859308931484</v>
      </c>
    </row>
    <row r="1749" spans="6:8" x14ac:dyDescent="0.25">
      <c r="F1749" s="42">
        <v>1747</v>
      </c>
      <c r="G1749" s="42">
        <f t="shared" ca="1" si="54"/>
        <v>0.32947226331074964</v>
      </c>
      <c r="H1749" s="42">
        <f t="shared" ca="1" si="55"/>
        <v>104.45411251500428</v>
      </c>
    </row>
    <row r="1750" spans="6:8" x14ac:dyDescent="0.25">
      <c r="F1750" s="42">
        <v>1748</v>
      </c>
      <c r="G1750" s="42">
        <f t="shared" ca="1" si="54"/>
        <v>0.65938521358441304</v>
      </c>
      <c r="H1750" s="42">
        <f t="shared" ca="1" si="55"/>
        <v>132.18923672004257</v>
      </c>
    </row>
    <row r="1751" spans="6:8" x14ac:dyDescent="0.25">
      <c r="F1751" s="42">
        <v>1749</v>
      </c>
      <c r="G1751" s="42">
        <f t="shared" ca="1" si="54"/>
        <v>0.65109807355130622</v>
      </c>
      <c r="H1751" s="42">
        <f t="shared" ca="1" si="55"/>
        <v>131.36927796491307</v>
      </c>
    </row>
    <row r="1752" spans="6:8" x14ac:dyDescent="0.25">
      <c r="F1752" s="42">
        <v>1750</v>
      </c>
      <c r="G1752" s="42">
        <f t="shared" ca="1" si="54"/>
        <v>0.39121846774279878</v>
      </c>
      <c r="H1752" s="42">
        <f t="shared" ca="1" si="55"/>
        <v>109.33773006852545</v>
      </c>
    </row>
    <row r="1753" spans="6:8" x14ac:dyDescent="0.25">
      <c r="F1753" s="42">
        <v>1751</v>
      </c>
      <c r="G1753" s="42">
        <f t="shared" ca="1" si="54"/>
        <v>0.12578464437005532</v>
      </c>
      <c r="H1753" s="42">
        <f t="shared" ca="1" si="55"/>
        <v>83.646126067208655</v>
      </c>
    </row>
    <row r="1754" spans="6:8" x14ac:dyDescent="0.25">
      <c r="F1754" s="42">
        <v>1752</v>
      </c>
      <c r="G1754" s="42">
        <f t="shared" ca="1" si="54"/>
        <v>1.3732382489257677E-3</v>
      </c>
      <c r="H1754" s="42">
        <f t="shared" ca="1" si="55"/>
        <v>53.515557457976172</v>
      </c>
    </row>
    <row r="1755" spans="6:8" x14ac:dyDescent="0.25">
      <c r="F1755" s="42">
        <v>1753</v>
      </c>
      <c r="G1755" s="42">
        <f t="shared" ca="1" si="54"/>
        <v>0.85184550794321678</v>
      </c>
      <c r="H1755" s="42">
        <f t="shared" ca="1" si="55"/>
        <v>155.27768294501533</v>
      </c>
    </row>
    <row r="1756" spans="6:8" x14ac:dyDescent="0.25">
      <c r="F1756" s="42">
        <v>1754</v>
      </c>
      <c r="G1756" s="42">
        <f t="shared" ca="1" si="54"/>
        <v>0.48421199170854123</v>
      </c>
      <c r="H1756" s="42">
        <f t="shared" ca="1" si="55"/>
        <v>116.55458004219349</v>
      </c>
    </row>
    <row r="1757" spans="6:8" x14ac:dyDescent="0.25">
      <c r="F1757" s="42">
        <v>1755</v>
      </c>
      <c r="G1757" s="42">
        <f t="shared" ca="1" si="54"/>
        <v>1.8615959580704167E-2</v>
      </c>
      <c r="H1757" s="42">
        <f t="shared" ca="1" si="55"/>
        <v>62.943864810261942</v>
      </c>
    </row>
    <row r="1758" spans="6:8" x14ac:dyDescent="0.25">
      <c r="F1758" s="42">
        <v>1756</v>
      </c>
      <c r="G1758" s="42">
        <f t="shared" ca="1" si="54"/>
        <v>0.3116063203555246</v>
      </c>
      <c r="H1758" s="42">
        <f t="shared" ca="1" si="55"/>
        <v>102.95712306384971</v>
      </c>
    </row>
    <row r="1759" spans="6:8" x14ac:dyDescent="0.25">
      <c r="F1759" s="42">
        <v>1757</v>
      </c>
      <c r="G1759" s="42">
        <f t="shared" ca="1" si="54"/>
        <v>0.83926139661873345</v>
      </c>
      <c r="H1759" s="42">
        <f t="shared" ca="1" si="55"/>
        <v>153.41705091294565</v>
      </c>
    </row>
    <row r="1760" spans="6:8" x14ac:dyDescent="0.25">
      <c r="F1760" s="42">
        <v>1758</v>
      </c>
      <c r="G1760" s="42">
        <f t="shared" ca="1" si="54"/>
        <v>0.75530855280507747</v>
      </c>
      <c r="H1760" s="42">
        <f t="shared" ca="1" si="55"/>
        <v>142.52535744233415</v>
      </c>
    </row>
    <row r="1761" spans="6:8" x14ac:dyDescent="0.25">
      <c r="F1761" s="42">
        <v>1759</v>
      </c>
      <c r="G1761" s="42">
        <f t="shared" ca="1" si="54"/>
        <v>0.15352992986931957</v>
      </c>
      <c r="H1761" s="42">
        <f t="shared" ca="1" si="55"/>
        <v>87.172158517146613</v>
      </c>
    </row>
    <row r="1762" spans="6:8" x14ac:dyDescent="0.25">
      <c r="F1762" s="42">
        <v>1760</v>
      </c>
      <c r="G1762" s="42">
        <f t="shared" ca="1" si="54"/>
        <v>0.24125661149948141</v>
      </c>
      <c r="H1762" s="42">
        <f t="shared" ca="1" si="55"/>
        <v>96.597312191749126</v>
      </c>
    </row>
    <row r="1763" spans="6:8" x14ac:dyDescent="0.25">
      <c r="F1763" s="42">
        <v>1761</v>
      </c>
      <c r="G1763" s="42">
        <f t="shared" ca="1" si="54"/>
        <v>2.3040564995878698E-3</v>
      </c>
      <c r="H1763" s="42">
        <f t="shared" ca="1" si="55"/>
        <v>54.553735663857843</v>
      </c>
    </row>
    <row r="1764" spans="6:8" x14ac:dyDescent="0.25">
      <c r="F1764" s="42">
        <v>1762</v>
      </c>
      <c r="G1764" s="42">
        <f t="shared" ca="1" si="54"/>
        <v>0.82593766693351189</v>
      </c>
      <c r="H1764" s="42">
        <f t="shared" ca="1" si="55"/>
        <v>151.52483629323581</v>
      </c>
    </row>
    <row r="1765" spans="6:8" x14ac:dyDescent="0.25">
      <c r="F1765" s="42">
        <v>1763</v>
      </c>
      <c r="G1765" s="42">
        <f t="shared" ca="1" si="54"/>
        <v>0.52170325735724721</v>
      </c>
      <c r="H1765" s="42">
        <f t="shared" ca="1" si="55"/>
        <v>119.64450220627612</v>
      </c>
    </row>
    <row r="1766" spans="6:8" x14ac:dyDescent="0.25">
      <c r="F1766" s="42">
        <v>1764</v>
      </c>
      <c r="G1766" s="42">
        <f t="shared" ca="1" si="54"/>
        <v>0.6767821810143082</v>
      </c>
      <c r="H1766" s="42">
        <f t="shared" ca="1" si="55"/>
        <v>133.94365619937145</v>
      </c>
    </row>
    <row r="1767" spans="6:8" x14ac:dyDescent="0.25">
      <c r="F1767" s="42">
        <v>1765</v>
      </c>
      <c r="G1767" s="42">
        <f t="shared" ca="1" si="54"/>
        <v>0.26068487731070211</v>
      </c>
      <c r="H1767" s="42">
        <f t="shared" ca="1" si="55"/>
        <v>98.437216020290833</v>
      </c>
    </row>
    <row r="1768" spans="6:8" x14ac:dyDescent="0.25">
      <c r="F1768" s="42">
        <v>1766</v>
      </c>
      <c r="G1768" s="42">
        <f t="shared" ca="1" si="54"/>
        <v>0.98487346422576116</v>
      </c>
      <c r="H1768" s="42">
        <f t="shared" ca="1" si="55"/>
        <v>185.70985539078683</v>
      </c>
    </row>
    <row r="1769" spans="6:8" x14ac:dyDescent="0.25">
      <c r="F1769" s="42">
        <v>1767</v>
      </c>
      <c r="G1769" s="42">
        <f t="shared" ca="1" si="54"/>
        <v>0.7736923647123799</v>
      </c>
      <c r="H1769" s="42">
        <f t="shared" ca="1" si="55"/>
        <v>144.72656084173093</v>
      </c>
    </row>
    <row r="1770" spans="6:8" x14ac:dyDescent="0.25">
      <c r="F1770" s="42">
        <v>1768</v>
      </c>
      <c r="G1770" s="42">
        <f t="shared" ca="1" si="54"/>
        <v>0.22057826184297735</v>
      </c>
      <c r="H1770" s="42">
        <f t="shared" ca="1" si="55"/>
        <v>94.555632153374233</v>
      </c>
    </row>
    <row r="1771" spans="6:8" x14ac:dyDescent="0.25">
      <c r="F1771" s="42">
        <v>1769</v>
      </c>
      <c r="G1771" s="42">
        <f t="shared" ca="1" si="54"/>
        <v>0.58558245223457028</v>
      </c>
      <c r="H1771" s="42">
        <f t="shared" ca="1" si="55"/>
        <v>125.20269460178862</v>
      </c>
    </row>
    <row r="1772" spans="6:8" x14ac:dyDescent="0.25">
      <c r="F1772" s="42">
        <v>1770</v>
      </c>
      <c r="G1772" s="42">
        <f t="shared" ca="1" si="54"/>
        <v>0.97696399432596248</v>
      </c>
      <c r="H1772" s="42">
        <f t="shared" ca="1" si="55"/>
        <v>182.36520267767429</v>
      </c>
    </row>
    <row r="1773" spans="6:8" x14ac:dyDescent="0.25">
      <c r="F1773" s="42">
        <v>1771</v>
      </c>
      <c r="G1773" s="42">
        <f t="shared" ca="1" si="54"/>
        <v>0.53987372134399647</v>
      </c>
      <c r="H1773" s="42">
        <f t="shared" ca="1" si="55"/>
        <v>121.18563099373283</v>
      </c>
    </row>
    <row r="1774" spans="6:8" x14ac:dyDescent="0.25">
      <c r="F1774" s="42">
        <v>1772</v>
      </c>
      <c r="G1774" s="42">
        <f t="shared" ca="1" si="54"/>
        <v>0.79047550152875501</v>
      </c>
      <c r="H1774" s="42">
        <f t="shared" ca="1" si="55"/>
        <v>146.81559693517463</v>
      </c>
    </row>
    <row r="1775" spans="6:8" x14ac:dyDescent="0.25">
      <c r="F1775" s="42">
        <v>1773</v>
      </c>
      <c r="G1775" s="42">
        <f t="shared" ca="1" si="54"/>
        <v>0.61947278350642443</v>
      </c>
      <c r="H1775" s="42">
        <f t="shared" ca="1" si="55"/>
        <v>128.32631289892174</v>
      </c>
    </row>
    <row r="1776" spans="6:8" x14ac:dyDescent="0.25">
      <c r="F1776" s="42">
        <v>1774</v>
      </c>
      <c r="G1776" s="42">
        <f t="shared" ca="1" si="54"/>
        <v>0.83960459236849161</v>
      </c>
      <c r="H1776" s="42">
        <f t="shared" ca="1" si="55"/>
        <v>153.46680751307338</v>
      </c>
    </row>
    <row r="1777" spans="6:8" x14ac:dyDescent="0.25">
      <c r="F1777" s="42">
        <v>1775</v>
      </c>
      <c r="G1777" s="42">
        <f t="shared" ca="1" si="54"/>
        <v>0.22890420378333087</v>
      </c>
      <c r="H1777" s="42">
        <f t="shared" ca="1" si="55"/>
        <v>95.388741269724335</v>
      </c>
    </row>
    <row r="1778" spans="6:8" x14ac:dyDescent="0.25">
      <c r="F1778" s="42">
        <v>1776</v>
      </c>
      <c r="G1778" s="42">
        <f t="shared" ca="1" si="54"/>
        <v>0.80107799366886623</v>
      </c>
      <c r="H1778" s="42">
        <f t="shared" ca="1" si="55"/>
        <v>148.17870046524976</v>
      </c>
    </row>
    <row r="1779" spans="6:8" x14ac:dyDescent="0.25">
      <c r="F1779" s="42">
        <v>1777</v>
      </c>
      <c r="G1779" s="42">
        <f t="shared" ca="1" si="54"/>
        <v>0.22485542756371824</v>
      </c>
      <c r="H1779" s="42">
        <f t="shared" ca="1" si="55"/>
        <v>94.985540433271041</v>
      </c>
    </row>
    <row r="1780" spans="6:8" x14ac:dyDescent="0.25">
      <c r="F1780" s="42">
        <v>1778</v>
      </c>
      <c r="G1780" s="42">
        <f t="shared" ca="1" si="54"/>
        <v>0.70377363402279935</v>
      </c>
      <c r="H1780" s="42">
        <f t="shared" ca="1" si="55"/>
        <v>136.76191068120252</v>
      </c>
    </row>
    <row r="1781" spans="6:8" x14ac:dyDescent="0.25">
      <c r="F1781" s="42">
        <v>1779</v>
      </c>
      <c r="G1781" s="42">
        <f t="shared" ca="1" si="54"/>
        <v>0.50563611026090249</v>
      </c>
      <c r="H1781" s="42">
        <f t="shared" ca="1" si="55"/>
        <v>118.30598240092597</v>
      </c>
    </row>
    <row r="1782" spans="6:8" x14ac:dyDescent="0.25">
      <c r="F1782" s="42">
        <v>1780</v>
      </c>
      <c r="G1782" s="42">
        <f t="shared" ca="1" si="54"/>
        <v>0.34103199975032972</v>
      </c>
      <c r="H1782" s="42">
        <f t="shared" ca="1" si="55"/>
        <v>105.4011552023328</v>
      </c>
    </row>
    <row r="1783" spans="6:8" x14ac:dyDescent="0.25">
      <c r="F1783" s="42">
        <v>1781</v>
      </c>
      <c r="G1783" s="42">
        <f t="shared" ca="1" si="54"/>
        <v>0.73707042017956825</v>
      </c>
      <c r="H1783" s="42">
        <f t="shared" ca="1" si="55"/>
        <v>140.42190563994322</v>
      </c>
    </row>
    <row r="1784" spans="6:8" x14ac:dyDescent="0.25">
      <c r="F1784" s="42">
        <v>1782</v>
      </c>
      <c r="G1784" s="42">
        <f t="shared" ca="1" si="54"/>
        <v>0.30031266825336744</v>
      </c>
      <c r="H1784" s="42">
        <f t="shared" ca="1" si="55"/>
        <v>101.98859504045389</v>
      </c>
    </row>
    <row r="1785" spans="6:8" x14ac:dyDescent="0.25">
      <c r="F1785" s="42">
        <v>1783</v>
      </c>
      <c r="G1785" s="42">
        <f t="shared" ca="1" si="54"/>
        <v>0.54370610129967156</v>
      </c>
      <c r="H1785" s="42">
        <f t="shared" ca="1" si="55"/>
        <v>121.51453871923518</v>
      </c>
    </row>
    <row r="1786" spans="6:8" x14ac:dyDescent="0.25">
      <c r="F1786" s="42">
        <v>1784</v>
      </c>
      <c r="G1786" s="42">
        <f t="shared" ca="1" si="54"/>
        <v>0.61971831386194021</v>
      </c>
      <c r="H1786" s="42">
        <f t="shared" ca="1" si="55"/>
        <v>128.34943989846411</v>
      </c>
    </row>
    <row r="1787" spans="6:8" x14ac:dyDescent="0.25">
      <c r="F1787" s="42">
        <v>1785</v>
      </c>
      <c r="G1787" s="42">
        <f t="shared" ca="1" si="54"/>
        <v>0.42387508564766641</v>
      </c>
      <c r="H1787" s="42">
        <f t="shared" ca="1" si="55"/>
        <v>111.80880801487881</v>
      </c>
    </row>
    <row r="1788" spans="6:8" x14ac:dyDescent="0.25">
      <c r="F1788" s="42">
        <v>1786</v>
      </c>
      <c r="G1788" s="42">
        <f t="shared" ca="1" si="54"/>
        <v>0.2361884200363219</v>
      </c>
      <c r="H1788" s="42">
        <f t="shared" ca="1" si="55"/>
        <v>96.105268466053815</v>
      </c>
    </row>
    <row r="1789" spans="6:8" x14ac:dyDescent="0.25">
      <c r="F1789" s="42">
        <v>1787</v>
      </c>
      <c r="G1789" s="42">
        <f t="shared" ca="1" si="54"/>
        <v>0.45528264135091978</v>
      </c>
      <c r="H1789" s="42">
        <f t="shared" ca="1" si="55"/>
        <v>114.24637417716623</v>
      </c>
    </row>
    <row r="1790" spans="6:8" x14ac:dyDescent="0.25">
      <c r="F1790" s="42">
        <v>1788</v>
      </c>
      <c r="G1790" s="42">
        <f t="shared" ca="1" si="54"/>
        <v>0.57118794113177851</v>
      </c>
      <c r="H1790" s="42">
        <f t="shared" ca="1" si="55"/>
        <v>123.91476625046757</v>
      </c>
    </row>
    <row r="1791" spans="6:8" x14ac:dyDescent="0.25">
      <c r="F1791" s="42">
        <v>1789</v>
      </c>
      <c r="G1791" s="42">
        <f t="shared" ca="1" si="54"/>
        <v>0.29875517447380606</v>
      </c>
      <c r="H1791" s="42">
        <f t="shared" ca="1" si="55"/>
        <v>101.85360710947941</v>
      </c>
    </row>
    <row r="1792" spans="6:8" x14ac:dyDescent="0.25">
      <c r="F1792" s="42">
        <v>1790</v>
      </c>
      <c r="G1792" s="42">
        <f t="shared" ca="1" si="54"/>
        <v>0.87063021369292959</v>
      </c>
      <c r="H1792" s="42">
        <f t="shared" ca="1" si="55"/>
        <v>158.20894694859376</v>
      </c>
    </row>
    <row r="1793" spans="6:8" x14ac:dyDescent="0.25">
      <c r="F1793" s="42">
        <v>1791</v>
      </c>
      <c r="G1793" s="42">
        <f t="shared" ca="1" si="54"/>
        <v>0.78972366457890542</v>
      </c>
      <c r="H1793" s="42">
        <f t="shared" ca="1" si="55"/>
        <v>146.72026156046957</v>
      </c>
    </row>
    <row r="1794" spans="6:8" x14ac:dyDescent="0.25">
      <c r="F1794" s="42">
        <v>1792</v>
      </c>
      <c r="G1794" s="42">
        <f t="shared" ca="1" si="54"/>
        <v>0.60231076787853799</v>
      </c>
      <c r="H1794" s="42">
        <f t="shared" ca="1" si="55"/>
        <v>126.72787273703774</v>
      </c>
    </row>
    <row r="1795" spans="6:8" x14ac:dyDescent="0.25">
      <c r="F1795" s="42">
        <v>1793</v>
      </c>
      <c r="G1795" s="42">
        <f t="shared" ref="G1795:G1858" ca="1" si="56">RAND()</f>
        <v>7.8860933140390443E-2</v>
      </c>
      <c r="H1795" s="42">
        <f t="shared" ref="H1795:H1858" ca="1" si="57">IF(G1795&lt;(($D$4-$D$2)/($D$3-$D$2)),$D$2+SQRT(G1795*($D$3-$D$2)*($D$4-$D$2)),$D$3-SQRT((1-G1795)*($D$3-$D$2)*($D$3-$D$4)))</f>
        <v>76.641103548154945</v>
      </c>
    </row>
    <row r="1796" spans="6:8" x14ac:dyDescent="0.25">
      <c r="F1796" s="42">
        <v>1794</v>
      </c>
      <c r="G1796" s="42">
        <f t="shared" ca="1" si="56"/>
        <v>2.7811793293483045E-2</v>
      </c>
      <c r="H1796" s="42">
        <f t="shared" ca="1" si="57"/>
        <v>65.82106632440896</v>
      </c>
    </row>
    <row r="1797" spans="6:8" x14ac:dyDescent="0.25">
      <c r="F1797" s="42">
        <v>1795</v>
      </c>
      <c r="G1797" s="42">
        <f t="shared" ca="1" si="56"/>
        <v>0.68640059773543849</v>
      </c>
      <c r="H1797" s="42">
        <f t="shared" ca="1" si="57"/>
        <v>134.93394179319313</v>
      </c>
    </row>
    <row r="1798" spans="6:8" x14ac:dyDescent="0.25">
      <c r="F1798" s="42">
        <v>1796</v>
      </c>
      <c r="G1798" s="42">
        <f t="shared" ca="1" si="56"/>
        <v>0.30695214747852761</v>
      </c>
      <c r="H1798" s="42">
        <f t="shared" ca="1" si="57"/>
        <v>102.56014961267471</v>
      </c>
    </row>
    <row r="1799" spans="6:8" x14ac:dyDescent="0.25">
      <c r="F1799" s="42">
        <v>1797</v>
      </c>
      <c r="G1799" s="42">
        <f t="shared" ca="1" si="56"/>
        <v>0.2395420188194517</v>
      </c>
      <c r="H1799" s="42">
        <f t="shared" ca="1" si="57"/>
        <v>96.43143514231565</v>
      </c>
    </row>
    <row r="1800" spans="6:8" x14ac:dyDescent="0.25">
      <c r="F1800" s="42">
        <v>1798</v>
      </c>
      <c r="G1800" s="42">
        <f t="shared" ca="1" si="56"/>
        <v>0.37992905153753198</v>
      </c>
      <c r="H1800" s="42">
        <f t="shared" ca="1" si="57"/>
        <v>108.47530644500966</v>
      </c>
    </row>
    <row r="1801" spans="6:8" x14ac:dyDescent="0.25">
      <c r="F1801" s="42">
        <v>1799</v>
      </c>
      <c r="G1801" s="42">
        <f t="shared" ca="1" si="56"/>
        <v>0.45694477047899351</v>
      </c>
      <c r="H1801" s="42">
        <f t="shared" ca="1" si="57"/>
        <v>114.37730675496368</v>
      </c>
    </row>
    <row r="1802" spans="6:8" x14ac:dyDescent="0.25">
      <c r="F1802" s="42">
        <v>1800</v>
      </c>
      <c r="G1802" s="42">
        <f t="shared" ca="1" si="56"/>
        <v>0.2626207856583459</v>
      </c>
      <c r="H1802" s="42">
        <f t="shared" ca="1" si="57"/>
        <v>98.616736531004562</v>
      </c>
    </row>
    <row r="1803" spans="6:8" x14ac:dyDescent="0.25">
      <c r="F1803" s="42">
        <v>1801</v>
      </c>
      <c r="G1803" s="42">
        <f t="shared" ca="1" si="56"/>
        <v>0.12329642466702073</v>
      </c>
      <c r="H1803" s="42">
        <f t="shared" ca="1" si="57"/>
        <v>83.311676961738002</v>
      </c>
    </row>
    <row r="1804" spans="6:8" x14ac:dyDescent="0.25">
      <c r="F1804" s="42">
        <v>1802</v>
      </c>
      <c r="G1804" s="42">
        <f t="shared" ca="1" si="56"/>
        <v>0.82110514172221194</v>
      </c>
      <c r="H1804" s="42">
        <f t="shared" ca="1" si="57"/>
        <v>150.8565305788232</v>
      </c>
    </row>
    <row r="1805" spans="6:8" x14ac:dyDescent="0.25">
      <c r="F1805" s="42">
        <v>1803</v>
      </c>
      <c r="G1805" s="42">
        <f t="shared" ca="1" si="56"/>
        <v>0.17000822203779464</v>
      </c>
      <c r="H1805" s="42">
        <f t="shared" ca="1" si="57"/>
        <v>89.116160322047875</v>
      </c>
    </row>
    <row r="1806" spans="6:8" x14ac:dyDescent="0.25">
      <c r="F1806" s="42">
        <v>1804</v>
      </c>
      <c r="G1806" s="42">
        <f t="shared" ca="1" si="56"/>
        <v>0.37906789044242428</v>
      </c>
      <c r="H1806" s="42">
        <f t="shared" ca="1" si="57"/>
        <v>108.40899771423764</v>
      </c>
    </row>
    <row r="1807" spans="6:8" x14ac:dyDescent="0.25">
      <c r="F1807" s="42">
        <v>1805</v>
      </c>
      <c r="G1807" s="42">
        <f t="shared" ca="1" si="56"/>
        <v>0.10905674292653367</v>
      </c>
      <c r="H1807" s="42">
        <f t="shared" ca="1" si="57"/>
        <v>81.32907094598886</v>
      </c>
    </row>
    <row r="1808" spans="6:8" x14ac:dyDescent="0.25">
      <c r="F1808" s="42">
        <v>1806</v>
      </c>
      <c r="G1808" s="42">
        <f t="shared" ca="1" si="56"/>
        <v>0.33345625010325197</v>
      </c>
      <c r="H1808" s="42">
        <f t="shared" ca="1" si="57"/>
        <v>104.78235346285578</v>
      </c>
    </row>
    <row r="1809" spans="6:8" x14ac:dyDescent="0.25">
      <c r="F1809" s="42">
        <v>1807</v>
      </c>
      <c r="G1809" s="42">
        <f t="shared" ca="1" si="56"/>
        <v>0.44788181634421931</v>
      </c>
      <c r="H1809" s="42">
        <f t="shared" ca="1" si="57"/>
        <v>113.66579195155006</v>
      </c>
    </row>
    <row r="1810" spans="6:8" x14ac:dyDescent="0.25">
      <c r="F1810" s="42">
        <v>1808</v>
      </c>
      <c r="G1810" s="42">
        <f t="shared" ca="1" si="56"/>
        <v>0.36412484521274113</v>
      </c>
      <c r="H1810" s="42">
        <f t="shared" ca="1" si="57"/>
        <v>107.24616674428665</v>
      </c>
    </row>
    <row r="1811" spans="6:8" x14ac:dyDescent="0.25">
      <c r="F1811" s="42">
        <v>1809</v>
      </c>
      <c r="G1811" s="42">
        <f t="shared" ca="1" si="56"/>
        <v>0.25419765718827703</v>
      </c>
      <c r="H1811" s="42">
        <f t="shared" ca="1" si="57"/>
        <v>97.830731906322455</v>
      </c>
    </row>
    <row r="1812" spans="6:8" x14ac:dyDescent="0.25">
      <c r="F1812" s="42">
        <v>1810</v>
      </c>
      <c r="G1812" s="42">
        <f t="shared" ca="1" si="56"/>
        <v>0.79747904989613982</v>
      </c>
      <c r="H1812" s="42">
        <f t="shared" ca="1" si="57"/>
        <v>147.71202024937173</v>
      </c>
    </row>
    <row r="1813" spans="6:8" x14ac:dyDescent="0.25">
      <c r="F1813" s="42">
        <v>1811</v>
      </c>
      <c r="G1813" s="42">
        <f t="shared" ca="1" si="56"/>
        <v>0.53431606246560737</v>
      </c>
      <c r="H1813" s="42">
        <f t="shared" ca="1" si="57"/>
        <v>120.71107796978004</v>
      </c>
    </row>
    <row r="1814" spans="6:8" x14ac:dyDescent="0.25">
      <c r="F1814" s="42">
        <v>1812</v>
      </c>
      <c r="G1814" s="42">
        <f t="shared" ca="1" si="56"/>
        <v>0.93605548879724443</v>
      </c>
      <c r="H1814" s="42">
        <f t="shared" ca="1" si="57"/>
        <v>170.61886827848184</v>
      </c>
    </row>
    <row r="1815" spans="6:8" x14ac:dyDescent="0.25">
      <c r="F1815" s="42">
        <v>1813</v>
      </c>
      <c r="G1815" s="42">
        <f t="shared" ca="1" si="56"/>
        <v>0.9595791073044293</v>
      </c>
      <c r="H1815" s="42">
        <f t="shared" ca="1" si="57"/>
        <v>176.64016157183008</v>
      </c>
    </row>
    <row r="1816" spans="6:8" x14ac:dyDescent="0.25">
      <c r="F1816" s="42">
        <v>1814</v>
      </c>
      <c r="G1816" s="42">
        <f t="shared" ca="1" si="56"/>
        <v>6.7715301862443344E-2</v>
      </c>
      <c r="H1816" s="42">
        <f t="shared" ca="1" si="57"/>
        <v>74.686792354657783</v>
      </c>
    </row>
    <row r="1817" spans="6:8" x14ac:dyDescent="0.25">
      <c r="F1817" s="42">
        <v>1815</v>
      </c>
      <c r="G1817" s="42">
        <f t="shared" ca="1" si="56"/>
        <v>0.17514635269881784</v>
      </c>
      <c r="H1817" s="42">
        <f t="shared" ca="1" si="57"/>
        <v>89.702861034053456</v>
      </c>
    </row>
    <row r="1818" spans="6:8" x14ac:dyDescent="0.25">
      <c r="F1818" s="42">
        <v>1816</v>
      </c>
      <c r="G1818" s="42">
        <f t="shared" ca="1" si="56"/>
        <v>0.90549336798321667</v>
      </c>
      <c r="H1818" s="42">
        <f t="shared" ca="1" si="57"/>
        <v>164.28110398925276</v>
      </c>
    </row>
    <row r="1819" spans="6:8" x14ac:dyDescent="0.25">
      <c r="F1819" s="42">
        <v>1817</v>
      </c>
      <c r="G1819" s="42">
        <f t="shared" ca="1" si="56"/>
        <v>0.33364989412120827</v>
      </c>
      <c r="H1819" s="42">
        <f t="shared" ca="1" si="57"/>
        <v>104.79825770123421</v>
      </c>
    </row>
    <row r="1820" spans="6:8" x14ac:dyDescent="0.25">
      <c r="F1820" s="42">
        <v>1818</v>
      </c>
      <c r="G1820" s="42">
        <f t="shared" ca="1" si="56"/>
        <v>0.59949561515630612</v>
      </c>
      <c r="H1820" s="42">
        <f t="shared" ca="1" si="57"/>
        <v>126.46899160633069</v>
      </c>
    </row>
    <row r="1821" spans="6:8" x14ac:dyDescent="0.25">
      <c r="F1821" s="42">
        <v>1819</v>
      </c>
      <c r="G1821" s="42">
        <f t="shared" ca="1" si="56"/>
        <v>0.4170253986961413</v>
      </c>
      <c r="H1821" s="42">
        <f t="shared" ca="1" si="57"/>
        <v>111.28609400098487</v>
      </c>
    </row>
    <row r="1822" spans="6:8" x14ac:dyDescent="0.25">
      <c r="F1822" s="42">
        <v>1820</v>
      </c>
      <c r="G1822" s="42">
        <f t="shared" ca="1" si="56"/>
        <v>0.24759177227200524</v>
      </c>
      <c r="H1822" s="42">
        <f t="shared" ca="1" si="57"/>
        <v>97.20514749948407</v>
      </c>
    </row>
    <row r="1823" spans="6:8" x14ac:dyDescent="0.25">
      <c r="F1823" s="42">
        <v>1821</v>
      </c>
      <c r="G1823" s="42">
        <f t="shared" ca="1" si="56"/>
        <v>5.446878313818293E-3</v>
      </c>
      <c r="H1823" s="42">
        <f t="shared" ca="1" si="57"/>
        <v>57.001564455488833</v>
      </c>
    </row>
    <row r="1824" spans="6:8" x14ac:dyDescent="0.25">
      <c r="F1824" s="42">
        <v>1822</v>
      </c>
      <c r="G1824" s="42">
        <f t="shared" ca="1" si="56"/>
        <v>0.57546126004519593</v>
      </c>
      <c r="H1824" s="42">
        <f t="shared" ca="1" si="57"/>
        <v>124.2948285162113</v>
      </c>
    </row>
    <row r="1825" spans="6:8" x14ac:dyDescent="0.25">
      <c r="F1825" s="42">
        <v>1823</v>
      </c>
      <c r="G1825" s="42">
        <f t="shared" ca="1" si="56"/>
        <v>0.29042207684407961</v>
      </c>
      <c r="H1825" s="42">
        <f t="shared" ca="1" si="57"/>
        <v>101.12532338867615</v>
      </c>
    </row>
    <row r="1826" spans="6:8" x14ac:dyDescent="0.25">
      <c r="F1826" s="42">
        <v>1824</v>
      </c>
      <c r="G1826" s="42">
        <f t="shared" ca="1" si="56"/>
        <v>0.20398149849237179</v>
      </c>
      <c r="H1826" s="42">
        <f t="shared" ca="1" si="57"/>
        <v>92.846627480250362</v>
      </c>
    </row>
    <row r="1827" spans="6:8" x14ac:dyDescent="0.25">
      <c r="F1827" s="42">
        <v>1825</v>
      </c>
      <c r="G1827" s="42">
        <f t="shared" ca="1" si="56"/>
        <v>0.67738127460886677</v>
      </c>
      <c r="H1827" s="42">
        <f t="shared" ca="1" si="57"/>
        <v>134.0049032671343</v>
      </c>
    </row>
    <row r="1828" spans="6:8" x14ac:dyDescent="0.25">
      <c r="F1828" s="42">
        <v>1826</v>
      </c>
      <c r="G1828" s="42">
        <f t="shared" ca="1" si="56"/>
        <v>0.87553326586610192</v>
      </c>
      <c r="H1828" s="42">
        <f t="shared" ca="1" si="57"/>
        <v>159.00852636452765</v>
      </c>
    </row>
    <row r="1829" spans="6:8" x14ac:dyDescent="0.25">
      <c r="F1829" s="42">
        <v>1827</v>
      </c>
      <c r="G1829" s="42">
        <f t="shared" ca="1" si="56"/>
        <v>0.50360682625752873</v>
      </c>
      <c r="H1829" s="42">
        <f t="shared" ca="1" si="57"/>
        <v>118.13848373305463</v>
      </c>
    </row>
    <row r="1830" spans="6:8" x14ac:dyDescent="0.25">
      <c r="F1830" s="42">
        <v>1828</v>
      </c>
      <c r="G1830" s="42">
        <f t="shared" ca="1" si="56"/>
        <v>0.44066041892502816</v>
      </c>
      <c r="H1830" s="42">
        <f t="shared" ca="1" si="57"/>
        <v>113.10302453760477</v>
      </c>
    </row>
    <row r="1831" spans="6:8" x14ac:dyDescent="0.25">
      <c r="F1831" s="42">
        <v>1829</v>
      </c>
      <c r="G1831" s="42">
        <f t="shared" ca="1" si="56"/>
        <v>0.5900963134556253</v>
      </c>
      <c r="H1831" s="42">
        <f t="shared" ca="1" si="57"/>
        <v>125.61115830751861</v>
      </c>
    </row>
    <row r="1832" spans="6:8" x14ac:dyDescent="0.25">
      <c r="F1832" s="42">
        <v>1830</v>
      </c>
      <c r="G1832" s="42">
        <f t="shared" ca="1" si="56"/>
        <v>0.30097087958421165</v>
      </c>
      <c r="H1832" s="42">
        <f t="shared" ca="1" si="57"/>
        <v>102.04553694850217</v>
      </c>
    </row>
    <row r="1833" spans="6:8" x14ac:dyDescent="0.25">
      <c r="F1833" s="42">
        <v>1831</v>
      </c>
      <c r="G1833" s="42">
        <f t="shared" ca="1" si="56"/>
        <v>0.8098520341236819</v>
      </c>
      <c r="H1833" s="42">
        <f t="shared" ca="1" si="57"/>
        <v>149.33445411988248</v>
      </c>
    </row>
    <row r="1834" spans="6:8" x14ac:dyDescent="0.25">
      <c r="F1834" s="42">
        <v>1832</v>
      </c>
      <c r="G1834" s="42">
        <f t="shared" ca="1" si="56"/>
        <v>0.34743797096788043</v>
      </c>
      <c r="H1834" s="42">
        <f t="shared" ca="1" si="57"/>
        <v>105.91906417949896</v>
      </c>
    </row>
    <row r="1835" spans="6:8" x14ac:dyDescent="0.25">
      <c r="F1835" s="42">
        <v>1833</v>
      </c>
      <c r="G1835" s="42">
        <f t="shared" ca="1" si="56"/>
        <v>0.25720926687427959</v>
      </c>
      <c r="H1835" s="42">
        <f t="shared" ca="1" si="57"/>
        <v>98.113235204759576</v>
      </c>
    </row>
    <row r="1836" spans="6:8" x14ac:dyDescent="0.25">
      <c r="F1836" s="42">
        <v>1834</v>
      </c>
      <c r="G1836" s="42">
        <f t="shared" ca="1" si="56"/>
        <v>0.45468236132401263</v>
      </c>
      <c r="H1836" s="42">
        <f t="shared" ca="1" si="57"/>
        <v>114.19913682179049</v>
      </c>
    </row>
    <row r="1837" spans="6:8" x14ac:dyDescent="0.25">
      <c r="F1837" s="42">
        <v>1835</v>
      </c>
      <c r="G1837" s="42">
        <f t="shared" ca="1" si="56"/>
        <v>0.1286675931494019</v>
      </c>
      <c r="H1837" s="42">
        <f t="shared" ca="1" si="57"/>
        <v>84.029521570903938</v>
      </c>
    </row>
    <row r="1838" spans="6:8" x14ac:dyDescent="0.25">
      <c r="F1838" s="42">
        <v>1836</v>
      </c>
      <c r="G1838" s="42">
        <f t="shared" ca="1" si="56"/>
        <v>0.76821204431052181</v>
      </c>
      <c r="H1838" s="42">
        <f t="shared" ca="1" si="57"/>
        <v>144.06130675634301</v>
      </c>
    </row>
    <row r="1839" spans="6:8" x14ac:dyDescent="0.25">
      <c r="F1839" s="42">
        <v>1837</v>
      </c>
      <c r="G1839" s="42">
        <f t="shared" ca="1" si="56"/>
        <v>0.21761327016418752</v>
      </c>
      <c r="H1839" s="42">
        <f t="shared" ca="1" si="57"/>
        <v>94.25516276636759</v>
      </c>
    </row>
    <row r="1840" spans="6:8" x14ac:dyDescent="0.25">
      <c r="F1840" s="42">
        <v>1838</v>
      </c>
      <c r="G1840" s="42">
        <f t="shared" ca="1" si="56"/>
        <v>0.48304848483625185</v>
      </c>
      <c r="H1840" s="42">
        <f t="shared" ca="1" si="57"/>
        <v>116.46051559465668</v>
      </c>
    </row>
    <row r="1841" spans="6:8" x14ac:dyDescent="0.25">
      <c r="F1841" s="42">
        <v>1839</v>
      </c>
      <c r="G1841" s="42">
        <f t="shared" ca="1" si="56"/>
        <v>0.5778608001539457</v>
      </c>
      <c r="H1841" s="42">
        <f t="shared" ca="1" si="57"/>
        <v>124.50907870530567</v>
      </c>
    </row>
    <row r="1842" spans="6:8" x14ac:dyDescent="0.25">
      <c r="F1842" s="42">
        <v>1840</v>
      </c>
      <c r="G1842" s="42">
        <f t="shared" ca="1" si="56"/>
        <v>0.21113169341660598</v>
      </c>
      <c r="H1842" s="42">
        <f t="shared" ca="1" si="57"/>
        <v>93.591114240742399</v>
      </c>
    </row>
    <row r="1843" spans="6:8" x14ac:dyDescent="0.25">
      <c r="F1843" s="42">
        <v>1841</v>
      </c>
      <c r="G1843" s="42">
        <f t="shared" ca="1" si="56"/>
        <v>0.36491474652504785</v>
      </c>
      <c r="H1843" s="42">
        <f t="shared" ca="1" si="57"/>
        <v>107.30822557648624</v>
      </c>
    </row>
    <row r="1844" spans="6:8" x14ac:dyDescent="0.25">
      <c r="F1844" s="42">
        <v>1842</v>
      </c>
      <c r="G1844" s="42">
        <f t="shared" ca="1" si="56"/>
        <v>0.38142955072146023</v>
      </c>
      <c r="H1844" s="42">
        <f t="shared" ca="1" si="57"/>
        <v>108.59066441416365</v>
      </c>
    </row>
    <row r="1845" spans="6:8" x14ac:dyDescent="0.25">
      <c r="F1845" s="42">
        <v>1843</v>
      </c>
      <c r="G1845" s="42">
        <f t="shared" ca="1" si="56"/>
        <v>0.51612280278028633</v>
      </c>
      <c r="H1845" s="42">
        <f t="shared" ca="1" si="57"/>
        <v>119.17709382566021</v>
      </c>
    </row>
    <row r="1846" spans="6:8" x14ac:dyDescent="0.25">
      <c r="F1846" s="42">
        <v>1844</v>
      </c>
      <c r="G1846" s="42">
        <f t="shared" ca="1" si="56"/>
        <v>0.69223478061306054</v>
      </c>
      <c r="H1846" s="42">
        <f t="shared" ca="1" si="57"/>
        <v>135.54202561572632</v>
      </c>
    </row>
    <row r="1847" spans="6:8" x14ac:dyDescent="0.25">
      <c r="F1847" s="42">
        <v>1845</v>
      </c>
      <c r="G1847" s="42">
        <f t="shared" ca="1" si="56"/>
        <v>0.89711250481801719</v>
      </c>
      <c r="H1847" s="42">
        <f t="shared" ca="1" si="57"/>
        <v>162.73096211388375</v>
      </c>
    </row>
    <row r="1848" spans="6:8" x14ac:dyDescent="0.25">
      <c r="F1848" s="42">
        <v>1846</v>
      </c>
      <c r="G1848" s="42">
        <f t="shared" ca="1" si="56"/>
        <v>5.832676146036353E-2</v>
      </c>
      <c r="H1848" s="42">
        <f t="shared" ca="1" si="57"/>
        <v>72.911587748195714</v>
      </c>
    </row>
    <row r="1849" spans="6:8" x14ac:dyDescent="0.25">
      <c r="F1849" s="42">
        <v>1847</v>
      </c>
      <c r="G1849" s="42">
        <f t="shared" ca="1" si="56"/>
        <v>0.64525691659640072</v>
      </c>
      <c r="H1849" s="42">
        <f t="shared" ca="1" si="57"/>
        <v>130.79717039059321</v>
      </c>
    </row>
    <row r="1850" spans="6:8" x14ac:dyDescent="0.25">
      <c r="F1850" s="42">
        <v>1848</v>
      </c>
      <c r="G1850" s="42">
        <f t="shared" ca="1" si="56"/>
        <v>0.84055089572306207</v>
      </c>
      <c r="H1850" s="42">
        <f t="shared" ca="1" si="57"/>
        <v>153.6042792087604</v>
      </c>
    </row>
    <row r="1851" spans="6:8" x14ac:dyDescent="0.25">
      <c r="F1851" s="42">
        <v>1849</v>
      </c>
      <c r="G1851" s="42">
        <f t="shared" ca="1" si="56"/>
        <v>0.97130673882562713</v>
      </c>
      <c r="H1851" s="42">
        <f t="shared" ca="1" si="57"/>
        <v>180.31856138759076</v>
      </c>
    </row>
    <row r="1852" spans="6:8" x14ac:dyDescent="0.25">
      <c r="F1852" s="42">
        <v>1850</v>
      </c>
      <c r="G1852" s="42">
        <f t="shared" ca="1" si="56"/>
        <v>0.1212866328622656</v>
      </c>
      <c r="H1852" s="42">
        <f t="shared" ca="1" si="57"/>
        <v>83.039063179218488</v>
      </c>
    </row>
    <row r="1853" spans="6:8" x14ac:dyDescent="0.25">
      <c r="F1853" s="42">
        <v>1851</v>
      </c>
      <c r="G1853" s="42">
        <f t="shared" ca="1" si="56"/>
        <v>0.82912196833985363</v>
      </c>
      <c r="H1853" s="42">
        <f t="shared" ca="1" si="57"/>
        <v>151.97028599489713</v>
      </c>
    </row>
    <row r="1854" spans="6:8" x14ac:dyDescent="0.25">
      <c r="F1854" s="42">
        <v>1852</v>
      </c>
      <c r="G1854" s="42">
        <f t="shared" ca="1" si="56"/>
        <v>0.28939947778990616</v>
      </c>
      <c r="H1854" s="42">
        <f t="shared" ca="1" si="57"/>
        <v>101.03523586806625</v>
      </c>
    </row>
    <row r="1855" spans="6:8" x14ac:dyDescent="0.25">
      <c r="F1855" s="42">
        <v>1853</v>
      </c>
      <c r="G1855" s="42">
        <f t="shared" ca="1" si="56"/>
        <v>0.44077924269143653</v>
      </c>
      <c r="H1855" s="42">
        <f t="shared" ca="1" si="57"/>
        <v>113.11225504327088</v>
      </c>
    </row>
    <row r="1856" spans="6:8" x14ac:dyDescent="0.25">
      <c r="F1856" s="42">
        <v>1854</v>
      </c>
      <c r="G1856" s="42">
        <f t="shared" ca="1" si="56"/>
        <v>0.56039004043928531</v>
      </c>
      <c r="H1856" s="42">
        <f t="shared" ca="1" si="57"/>
        <v>122.9627722846308</v>
      </c>
    </row>
    <row r="1857" spans="6:8" x14ac:dyDescent="0.25">
      <c r="F1857" s="42">
        <v>1855</v>
      </c>
      <c r="G1857" s="42">
        <f t="shared" ca="1" si="56"/>
        <v>6.9114411433527589E-2</v>
      </c>
      <c r="H1857" s="42">
        <f t="shared" ca="1" si="57"/>
        <v>74.940523308498328</v>
      </c>
    </row>
    <row r="1858" spans="6:8" x14ac:dyDescent="0.25">
      <c r="F1858" s="42">
        <v>1856</v>
      </c>
      <c r="G1858" s="42">
        <f t="shared" ca="1" si="56"/>
        <v>0.18932962485317029</v>
      </c>
      <c r="H1858" s="42">
        <f t="shared" ca="1" si="57"/>
        <v>91.279130607106211</v>
      </c>
    </row>
    <row r="1859" spans="6:8" x14ac:dyDescent="0.25">
      <c r="F1859" s="42">
        <v>1857</v>
      </c>
      <c r="G1859" s="42">
        <f t="shared" ref="G1859:G1922" ca="1" si="58">RAND()</f>
        <v>0.12613709658807404</v>
      </c>
      <c r="H1859" s="42">
        <f t="shared" ref="H1859:H1922" ca="1" si="59">IF(G1859&lt;(($D$4-$D$2)/($D$3-$D$2)),$D$2+SQRT(G1859*($D$3-$D$2)*($D$4-$D$2)),$D$3-SQRT((1-G1859)*($D$3-$D$2)*($D$3-$D$4)))</f>
        <v>83.693231802435733</v>
      </c>
    </row>
    <row r="1860" spans="6:8" x14ac:dyDescent="0.25">
      <c r="F1860" s="42">
        <v>1858</v>
      </c>
      <c r="G1860" s="42">
        <f t="shared" ca="1" si="58"/>
        <v>0.65062901444547649</v>
      </c>
      <c r="H1860" s="42">
        <f t="shared" ca="1" si="59"/>
        <v>131.32316034509108</v>
      </c>
    </row>
    <row r="1861" spans="6:8" x14ac:dyDescent="0.25">
      <c r="F1861" s="42">
        <v>1859</v>
      </c>
      <c r="G1861" s="42">
        <f t="shared" ca="1" si="58"/>
        <v>0.15605283351566435</v>
      </c>
      <c r="H1861" s="42">
        <f t="shared" ca="1" si="59"/>
        <v>87.476332553239246</v>
      </c>
    </row>
    <row r="1862" spans="6:8" x14ac:dyDescent="0.25">
      <c r="F1862" s="42">
        <v>1860</v>
      </c>
      <c r="G1862" s="42">
        <f t="shared" ca="1" si="58"/>
        <v>0.51618409713182334</v>
      </c>
      <c r="H1862" s="42">
        <f t="shared" ca="1" si="59"/>
        <v>119.18221304242249</v>
      </c>
    </row>
    <row r="1863" spans="6:8" x14ac:dyDescent="0.25">
      <c r="F1863" s="42">
        <v>1861</v>
      </c>
      <c r="G1863" s="42">
        <f t="shared" ca="1" si="58"/>
        <v>0.46818023419454824</v>
      </c>
      <c r="H1863" s="42">
        <f t="shared" ca="1" si="59"/>
        <v>115.26767536309653</v>
      </c>
    </row>
    <row r="1864" spans="6:8" x14ac:dyDescent="0.25">
      <c r="F1864" s="42">
        <v>1862</v>
      </c>
      <c r="G1864" s="42">
        <f t="shared" ca="1" si="58"/>
        <v>0.55697010508903599</v>
      </c>
      <c r="H1864" s="42">
        <f t="shared" ca="1" si="59"/>
        <v>122.66369816639785</v>
      </c>
    </row>
    <row r="1865" spans="6:8" x14ac:dyDescent="0.25">
      <c r="F1865" s="42">
        <v>1863</v>
      </c>
      <c r="G1865" s="42">
        <f t="shared" ca="1" si="58"/>
        <v>0.58500539999779155</v>
      </c>
      <c r="H1865" s="42">
        <f t="shared" ca="1" si="59"/>
        <v>125.15063727706284</v>
      </c>
    </row>
    <row r="1866" spans="6:8" x14ac:dyDescent="0.25">
      <c r="F1866" s="42">
        <v>1864</v>
      </c>
      <c r="G1866" s="42">
        <f t="shared" ca="1" si="58"/>
        <v>0.68305027027768683</v>
      </c>
      <c r="H1866" s="42">
        <f t="shared" ca="1" si="59"/>
        <v>134.58729977098309</v>
      </c>
    </row>
    <row r="1867" spans="6:8" x14ac:dyDescent="0.25">
      <c r="F1867" s="42">
        <v>1865</v>
      </c>
      <c r="G1867" s="42">
        <f t="shared" ca="1" si="58"/>
        <v>0.45307946437069557</v>
      </c>
      <c r="H1867" s="42">
        <f t="shared" ca="1" si="59"/>
        <v>114.07312858601443</v>
      </c>
    </row>
    <row r="1868" spans="6:8" x14ac:dyDescent="0.25">
      <c r="F1868" s="42">
        <v>1866</v>
      </c>
      <c r="G1868" s="42">
        <f t="shared" ca="1" si="58"/>
        <v>9.54251786428576E-2</v>
      </c>
      <c r="H1868" s="42">
        <f t="shared" ca="1" si="59"/>
        <v>79.305743597215184</v>
      </c>
    </row>
    <row r="1869" spans="6:8" x14ac:dyDescent="0.25">
      <c r="F1869" s="42">
        <v>1867</v>
      </c>
      <c r="G1869" s="42">
        <f t="shared" ca="1" si="58"/>
        <v>0.29733903276190199</v>
      </c>
      <c r="H1869" s="42">
        <f t="shared" ca="1" si="59"/>
        <v>101.73056441657212</v>
      </c>
    </row>
    <row r="1870" spans="6:8" x14ac:dyDescent="0.25">
      <c r="F1870" s="42">
        <v>1868</v>
      </c>
      <c r="G1870" s="42">
        <f t="shared" ca="1" si="58"/>
        <v>0.13780887426258515</v>
      </c>
      <c r="H1870" s="42">
        <f t="shared" ca="1" si="59"/>
        <v>85.217607362841477</v>
      </c>
    </row>
    <row r="1871" spans="6:8" x14ac:dyDescent="0.25">
      <c r="F1871" s="42">
        <v>1869</v>
      </c>
      <c r="G1871" s="42">
        <f t="shared" ca="1" si="58"/>
        <v>0.86338278445641081</v>
      </c>
      <c r="H1871" s="42">
        <f t="shared" ca="1" si="59"/>
        <v>157.0543085998321</v>
      </c>
    </row>
    <row r="1872" spans="6:8" x14ac:dyDescent="0.25">
      <c r="F1872" s="42">
        <v>1870</v>
      </c>
      <c r="G1872" s="42">
        <f t="shared" ca="1" si="58"/>
        <v>0.37635126630585347</v>
      </c>
      <c r="H1872" s="42">
        <f t="shared" ca="1" si="59"/>
        <v>108.19932471045246</v>
      </c>
    </row>
    <row r="1873" spans="6:8" x14ac:dyDescent="0.25">
      <c r="F1873" s="42">
        <v>1871</v>
      </c>
      <c r="G1873" s="42">
        <f t="shared" ca="1" si="58"/>
        <v>0.85814679126737992</v>
      </c>
      <c r="H1873" s="42">
        <f t="shared" ca="1" si="59"/>
        <v>156.23907773034975</v>
      </c>
    </row>
    <row r="1874" spans="6:8" x14ac:dyDescent="0.25">
      <c r="F1874" s="42">
        <v>1872</v>
      </c>
      <c r="G1874" s="42">
        <f t="shared" ca="1" si="58"/>
        <v>0.82980280054379418</v>
      </c>
      <c r="H1874" s="42">
        <f t="shared" ca="1" si="59"/>
        <v>152.06606428991273</v>
      </c>
    </row>
    <row r="1875" spans="6:8" x14ac:dyDescent="0.25">
      <c r="F1875" s="42">
        <v>1873</v>
      </c>
      <c r="G1875" s="42">
        <f t="shared" ca="1" si="58"/>
        <v>0.48658150159925739</v>
      </c>
      <c r="H1875" s="42">
        <f t="shared" ca="1" si="59"/>
        <v>116.74647317734807</v>
      </c>
    </row>
    <row r="1876" spans="6:8" x14ac:dyDescent="0.25">
      <c r="F1876" s="42">
        <v>1874</v>
      </c>
      <c r="G1876" s="42">
        <f t="shared" ca="1" si="58"/>
        <v>0.9121372469079474</v>
      </c>
      <c r="H1876" s="42">
        <f t="shared" ca="1" si="59"/>
        <v>165.5595126813991</v>
      </c>
    </row>
    <row r="1877" spans="6:8" x14ac:dyDescent="0.25">
      <c r="F1877" s="42">
        <v>1875</v>
      </c>
      <c r="G1877" s="42">
        <f t="shared" ca="1" si="58"/>
        <v>0.86975659826118246</v>
      </c>
      <c r="H1877" s="42">
        <f t="shared" ca="1" si="59"/>
        <v>158.06807989760023</v>
      </c>
    </row>
    <row r="1878" spans="6:8" x14ac:dyDescent="0.25">
      <c r="F1878" s="42">
        <v>1876</v>
      </c>
      <c r="G1878" s="42">
        <f t="shared" ca="1" si="58"/>
        <v>0.91808072429982768</v>
      </c>
      <c r="H1878" s="42">
        <f t="shared" ca="1" si="59"/>
        <v>166.74477150954567</v>
      </c>
    </row>
    <row r="1879" spans="6:8" x14ac:dyDescent="0.25">
      <c r="F1879" s="42">
        <v>1877</v>
      </c>
      <c r="G1879" s="42">
        <f t="shared" ca="1" si="58"/>
        <v>0.29989848725655321</v>
      </c>
      <c r="H1879" s="42">
        <f t="shared" ca="1" si="59"/>
        <v>101.95273222178963</v>
      </c>
    </row>
    <row r="1880" spans="6:8" x14ac:dyDescent="0.25">
      <c r="F1880" s="42">
        <v>1878</v>
      </c>
      <c r="G1880" s="42">
        <f t="shared" ca="1" si="58"/>
        <v>0.30899115726641013</v>
      </c>
      <c r="H1880" s="42">
        <f t="shared" ca="1" si="59"/>
        <v>102.73443292003519</v>
      </c>
    </row>
    <row r="1881" spans="6:8" x14ac:dyDescent="0.25">
      <c r="F1881" s="42">
        <v>1879</v>
      </c>
      <c r="G1881" s="42">
        <f t="shared" ca="1" si="58"/>
        <v>0.41191850484885251</v>
      </c>
      <c r="H1881" s="42">
        <f t="shared" ca="1" si="59"/>
        <v>110.89837159433903</v>
      </c>
    </row>
    <row r="1882" spans="6:8" x14ac:dyDescent="0.25">
      <c r="F1882" s="42">
        <v>1880</v>
      </c>
      <c r="G1882" s="42">
        <f t="shared" ca="1" si="58"/>
        <v>0.56589654897285879</v>
      </c>
      <c r="H1882" s="42">
        <f t="shared" ca="1" si="59"/>
        <v>123.44677283832898</v>
      </c>
    </row>
    <row r="1883" spans="6:8" x14ac:dyDescent="0.25">
      <c r="F1883" s="42">
        <v>1881</v>
      </c>
      <c r="G1883" s="42">
        <f t="shared" ca="1" si="58"/>
        <v>0.50348113222885937</v>
      </c>
      <c r="H1883" s="42">
        <f t="shared" ca="1" si="59"/>
        <v>118.12812012106721</v>
      </c>
    </row>
    <row r="1884" spans="6:8" x14ac:dyDescent="0.25">
      <c r="F1884" s="42">
        <v>1882</v>
      </c>
      <c r="G1884" s="42">
        <f t="shared" ca="1" si="58"/>
        <v>4.3042996668914535E-2</v>
      </c>
      <c r="H1884" s="42">
        <f t="shared" ca="1" si="59"/>
        <v>69.682148511283799</v>
      </c>
    </row>
    <row r="1885" spans="6:8" x14ac:dyDescent="0.25">
      <c r="F1885" s="42">
        <v>1883</v>
      </c>
      <c r="G1885" s="42">
        <f t="shared" ca="1" si="58"/>
        <v>0.84754830231345513</v>
      </c>
      <c r="H1885" s="42">
        <f t="shared" ca="1" si="59"/>
        <v>154.63373589584046</v>
      </c>
    </row>
    <row r="1886" spans="6:8" x14ac:dyDescent="0.25">
      <c r="F1886" s="42">
        <v>1884</v>
      </c>
      <c r="G1886" s="42">
        <f t="shared" ca="1" si="58"/>
        <v>0.68358143879947353</v>
      </c>
      <c r="H1886" s="42">
        <f t="shared" ca="1" si="59"/>
        <v>134.64213454979495</v>
      </c>
    </row>
    <row r="1887" spans="6:8" x14ac:dyDescent="0.25">
      <c r="F1887" s="42">
        <v>1885</v>
      </c>
      <c r="G1887" s="42">
        <f t="shared" ca="1" si="58"/>
        <v>0.78608799898711679</v>
      </c>
      <c r="H1887" s="42">
        <f t="shared" ca="1" si="59"/>
        <v>146.2616336899425</v>
      </c>
    </row>
    <row r="1888" spans="6:8" x14ac:dyDescent="0.25">
      <c r="F1888" s="42">
        <v>1886</v>
      </c>
      <c r="G1888" s="42">
        <f t="shared" ca="1" si="58"/>
        <v>0.36826074514481244</v>
      </c>
      <c r="H1888" s="42">
        <f t="shared" ca="1" si="59"/>
        <v>107.5703630899034</v>
      </c>
    </row>
    <row r="1889" spans="6:8" x14ac:dyDescent="0.25">
      <c r="F1889" s="42">
        <v>1887</v>
      </c>
      <c r="G1889" s="42">
        <f t="shared" ca="1" si="58"/>
        <v>7.9548344505099733E-2</v>
      </c>
      <c r="H1889" s="42">
        <f t="shared" ca="1" si="59"/>
        <v>76.756963589800279</v>
      </c>
    </row>
    <row r="1890" spans="6:8" x14ac:dyDescent="0.25">
      <c r="F1890" s="42">
        <v>1888</v>
      </c>
      <c r="G1890" s="42">
        <f t="shared" ca="1" si="58"/>
        <v>0.24021942038959132</v>
      </c>
      <c r="H1890" s="42">
        <f t="shared" ca="1" si="59"/>
        <v>96.497040588690396</v>
      </c>
    </row>
    <row r="1891" spans="6:8" x14ac:dyDescent="0.25">
      <c r="F1891" s="42">
        <v>1889</v>
      </c>
      <c r="G1891" s="42">
        <f t="shared" ca="1" si="58"/>
        <v>0.18470417667764805</v>
      </c>
      <c r="H1891" s="42">
        <f t="shared" ca="1" si="59"/>
        <v>90.771774429117414</v>
      </c>
    </row>
    <row r="1892" spans="6:8" x14ac:dyDescent="0.25">
      <c r="F1892" s="42">
        <v>1890</v>
      </c>
      <c r="G1892" s="42">
        <f t="shared" ca="1" si="58"/>
        <v>0.74033633176475622</v>
      </c>
      <c r="H1892" s="42">
        <f t="shared" ca="1" si="59"/>
        <v>140.79307877303711</v>
      </c>
    </row>
    <row r="1893" spans="6:8" x14ac:dyDescent="0.25">
      <c r="F1893" s="42">
        <v>1891</v>
      </c>
      <c r="G1893" s="42">
        <f t="shared" ca="1" si="58"/>
        <v>8.4916556133711296E-2</v>
      </c>
      <c r="H1893" s="42">
        <f t="shared" ca="1" si="59"/>
        <v>77.645053901256944</v>
      </c>
    </row>
    <row r="1894" spans="6:8" x14ac:dyDescent="0.25">
      <c r="F1894" s="42">
        <v>1892</v>
      </c>
      <c r="G1894" s="42">
        <f t="shared" ca="1" si="58"/>
        <v>6.1133503604235528E-2</v>
      </c>
      <c r="H1894" s="42">
        <f t="shared" ca="1" si="59"/>
        <v>73.45637509160612</v>
      </c>
    </row>
    <row r="1895" spans="6:8" x14ac:dyDescent="0.25">
      <c r="F1895" s="42">
        <v>1893</v>
      </c>
      <c r="G1895" s="42">
        <f t="shared" ca="1" si="58"/>
        <v>0.81901140001782413</v>
      </c>
      <c r="H1895" s="42">
        <f t="shared" ca="1" si="59"/>
        <v>150.56978555822994</v>
      </c>
    </row>
    <row r="1896" spans="6:8" x14ac:dyDescent="0.25">
      <c r="F1896" s="42">
        <v>1894</v>
      </c>
      <c r="G1896" s="42">
        <f t="shared" ca="1" si="58"/>
        <v>0.73682650251323956</v>
      </c>
      <c r="H1896" s="42">
        <f t="shared" ca="1" si="59"/>
        <v>140.39427698558413</v>
      </c>
    </row>
    <row r="1897" spans="6:8" x14ac:dyDescent="0.25">
      <c r="F1897" s="42">
        <v>1895</v>
      </c>
      <c r="G1897" s="42">
        <f t="shared" ca="1" si="58"/>
        <v>0.31923210162437354</v>
      </c>
      <c r="H1897" s="42">
        <f t="shared" ca="1" si="59"/>
        <v>103.60120254825783</v>
      </c>
    </row>
    <row r="1898" spans="6:8" x14ac:dyDescent="0.25">
      <c r="F1898" s="42">
        <v>1896</v>
      </c>
      <c r="G1898" s="42">
        <f t="shared" ca="1" si="58"/>
        <v>0.46997671335241509</v>
      </c>
      <c r="H1898" s="42">
        <f t="shared" ca="1" si="59"/>
        <v>115.4109086835519</v>
      </c>
    </row>
    <row r="1899" spans="6:8" x14ac:dyDescent="0.25">
      <c r="F1899" s="42">
        <v>1897</v>
      </c>
      <c r="G1899" s="42">
        <f t="shared" ca="1" si="58"/>
        <v>0.23034825905771383</v>
      </c>
      <c r="H1899" s="42">
        <f t="shared" ca="1" si="59"/>
        <v>95.531684918520469</v>
      </c>
    </row>
    <row r="1900" spans="6:8" x14ac:dyDescent="0.25">
      <c r="F1900" s="42">
        <v>1898</v>
      </c>
      <c r="G1900" s="42">
        <f t="shared" ca="1" si="58"/>
        <v>0.86735167166772698</v>
      </c>
      <c r="H1900" s="42">
        <f t="shared" ca="1" si="59"/>
        <v>157.68271709471784</v>
      </c>
    </row>
    <row r="1901" spans="6:8" x14ac:dyDescent="0.25">
      <c r="F1901" s="42">
        <v>1899</v>
      </c>
      <c r="G1901" s="42">
        <f t="shared" ca="1" si="58"/>
        <v>0.95849329132395666</v>
      </c>
      <c r="H1901" s="42">
        <f t="shared" ca="1" si="59"/>
        <v>176.32848616740819</v>
      </c>
    </row>
    <row r="1902" spans="6:8" x14ac:dyDescent="0.25">
      <c r="F1902" s="42">
        <v>1900</v>
      </c>
      <c r="G1902" s="42">
        <f t="shared" ca="1" si="58"/>
        <v>0.14031061499855935</v>
      </c>
      <c r="H1902" s="42">
        <f t="shared" ca="1" si="59"/>
        <v>85.535834519355731</v>
      </c>
    </row>
    <row r="1903" spans="6:8" x14ac:dyDescent="0.25">
      <c r="F1903" s="42">
        <v>1901</v>
      </c>
      <c r="G1903" s="42">
        <f t="shared" ca="1" si="58"/>
        <v>0.3303335679751267</v>
      </c>
      <c r="H1903" s="42">
        <f t="shared" ca="1" si="59"/>
        <v>104.52524288598943</v>
      </c>
    </row>
    <row r="1904" spans="6:8" x14ac:dyDescent="0.25">
      <c r="F1904" s="42">
        <v>1902</v>
      </c>
      <c r="G1904" s="42">
        <f t="shared" ca="1" si="58"/>
        <v>0.63026110679277847</v>
      </c>
      <c r="H1904" s="42">
        <f t="shared" ca="1" si="59"/>
        <v>129.34962803850578</v>
      </c>
    </row>
    <row r="1905" spans="6:8" x14ac:dyDescent="0.25">
      <c r="F1905" s="42">
        <v>1903</v>
      </c>
      <c r="G1905" s="42">
        <f t="shared" ca="1" si="58"/>
        <v>0.66582986737741168</v>
      </c>
      <c r="H1905" s="42">
        <f t="shared" ca="1" si="59"/>
        <v>132.83381214922986</v>
      </c>
    </row>
    <row r="1906" spans="6:8" x14ac:dyDescent="0.25">
      <c r="F1906" s="42">
        <v>1904</v>
      </c>
      <c r="G1906" s="42">
        <f t="shared" ca="1" si="58"/>
        <v>0.63189306889703045</v>
      </c>
      <c r="H1906" s="42">
        <f t="shared" ca="1" si="59"/>
        <v>129.50571959449411</v>
      </c>
    </row>
    <row r="1907" spans="6:8" x14ac:dyDescent="0.25">
      <c r="F1907" s="42">
        <v>1905</v>
      </c>
      <c r="G1907" s="42">
        <f t="shared" ca="1" si="58"/>
        <v>1.041020586450947E-2</v>
      </c>
      <c r="H1907" s="42">
        <f t="shared" ca="1" si="59"/>
        <v>59.679455190277253</v>
      </c>
    </row>
    <row r="1908" spans="6:8" x14ac:dyDescent="0.25">
      <c r="F1908" s="42">
        <v>1906</v>
      </c>
      <c r="G1908" s="42">
        <f t="shared" ca="1" si="58"/>
        <v>0.94508496422835053</v>
      </c>
      <c r="H1908" s="42">
        <f t="shared" ca="1" si="59"/>
        <v>172.77220201857543</v>
      </c>
    </row>
    <row r="1909" spans="6:8" x14ac:dyDescent="0.25">
      <c r="F1909" s="42">
        <v>1907</v>
      </c>
      <c r="G1909" s="42">
        <f t="shared" ca="1" si="58"/>
        <v>0.10808905401466973</v>
      </c>
      <c r="H1909" s="42">
        <f t="shared" ca="1" si="59"/>
        <v>81.189765727430967</v>
      </c>
    </row>
    <row r="1910" spans="6:8" x14ac:dyDescent="0.25">
      <c r="F1910" s="42">
        <v>1908</v>
      </c>
      <c r="G1910" s="42">
        <f t="shared" ca="1" si="58"/>
        <v>0.12236324535384047</v>
      </c>
      <c r="H1910" s="42">
        <f t="shared" ca="1" si="59"/>
        <v>83.185376420715258</v>
      </c>
    </row>
    <row r="1911" spans="6:8" x14ac:dyDescent="0.25">
      <c r="F1911" s="42">
        <v>1909</v>
      </c>
      <c r="G1911" s="42">
        <f t="shared" ca="1" si="58"/>
        <v>0.93983317810092393</v>
      </c>
      <c r="H1911" s="42">
        <f t="shared" ca="1" si="59"/>
        <v>171.49996323445305</v>
      </c>
    </row>
    <row r="1912" spans="6:8" x14ac:dyDescent="0.25">
      <c r="F1912" s="42">
        <v>1910</v>
      </c>
      <c r="G1912" s="42">
        <f t="shared" ca="1" si="58"/>
        <v>0.97691091777367323</v>
      </c>
      <c r="H1912" s="42">
        <f t="shared" ca="1" si="59"/>
        <v>182.34489846941085</v>
      </c>
    </row>
    <row r="1913" spans="6:8" x14ac:dyDescent="0.25">
      <c r="F1913" s="42">
        <v>1911</v>
      </c>
      <c r="G1913" s="42">
        <f t="shared" ca="1" si="58"/>
        <v>0.7166206656286902</v>
      </c>
      <c r="H1913" s="42">
        <f t="shared" ca="1" si="59"/>
        <v>138.14839521877639</v>
      </c>
    </row>
    <row r="1914" spans="6:8" x14ac:dyDescent="0.25">
      <c r="F1914" s="42">
        <v>1912</v>
      </c>
      <c r="G1914" s="42">
        <f t="shared" ca="1" si="58"/>
        <v>0.74480833824706116</v>
      </c>
      <c r="H1914" s="42">
        <f t="shared" ca="1" si="59"/>
        <v>141.30513281670471</v>
      </c>
    </row>
    <row r="1915" spans="6:8" x14ac:dyDescent="0.25">
      <c r="F1915" s="42">
        <v>1913</v>
      </c>
      <c r="G1915" s="42">
        <f t="shared" ca="1" si="58"/>
        <v>0.30031310117348142</v>
      </c>
      <c r="H1915" s="42">
        <f t="shared" ca="1" si="59"/>
        <v>101.9886325128997</v>
      </c>
    </row>
    <row r="1916" spans="6:8" x14ac:dyDescent="0.25">
      <c r="F1916" s="42">
        <v>1914</v>
      </c>
      <c r="G1916" s="42">
        <f t="shared" ca="1" si="58"/>
        <v>0.76674976112929061</v>
      </c>
      <c r="H1916" s="42">
        <f t="shared" ca="1" si="59"/>
        <v>143.88513365644914</v>
      </c>
    </row>
    <row r="1917" spans="6:8" x14ac:dyDescent="0.25">
      <c r="F1917" s="42">
        <v>1915</v>
      </c>
      <c r="G1917" s="42">
        <f t="shared" ca="1" si="58"/>
        <v>0.32618191633329663</v>
      </c>
      <c r="H1917" s="42">
        <f t="shared" ca="1" si="59"/>
        <v>104.18152126878378</v>
      </c>
    </row>
    <row r="1918" spans="6:8" x14ac:dyDescent="0.25">
      <c r="F1918" s="42">
        <v>1916</v>
      </c>
      <c r="G1918" s="42">
        <f t="shared" ca="1" si="58"/>
        <v>0.10031970051957928</v>
      </c>
      <c r="H1918" s="42">
        <f t="shared" ca="1" si="59"/>
        <v>80.047916810924079</v>
      </c>
    </row>
    <row r="1919" spans="6:8" x14ac:dyDescent="0.25">
      <c r="F1919" s="42">
        <v>1917</v>
      </c>
      <c r="G1919" s="42">
        <f t="shared" ca="1" si="58"/>
        <v>0.97961150325042068</v>
      </c>
      <c r="H1919" s="42">
        <f t="shared" ca="1" si="59"/>
        <v>183.40949952173472</v>
      </c>
    </row>
    <row r="1920" spans="6:8" x14ac:dyDescent="0.25">
      <c r="F1920" s="42">
        <v>1918</v>
      </c>
      <c r="G1920" s="42">
        <f t="shared" ca="1" si="58"/>
        <v>0.85187275594702727</v>
      </c>
      <c r="H1920" s="42">
        <f t="shared" ca="1" si="59"/>
        <v>155.28179571231499</v>
      </c>
    </row>
    <row r="1921" spans="6:8" x14ac:dyDescent="0.25">
      <c r="F1921" s="42">
        <v>1919</v>
      </c>
      <c r="G1921" s="42">
        <f t="shared" ca="1" si="58"/>
        <v>0.33540294142198668</v>
      </c>
      <c r="H1921" s="42">
        <f t="shared" ca="1" si="59"/>
        <v>104.94202829162644</v>
      </c>
    </row>
    <row r="1922" spans="6:8" x14ac:dyDescent="0.25">
      <c r="F1922" s="42">
        <v>1920</v>
      </c>
      <c r="G1922" s="42">
        <f t="shared" ca="1" si="58"/>
        <v>0.18769498164691401</v>
      </c>
      <c r="H1922" s="42">
        <f t="shared" ca="1" si="59"/>
        <v>91.100545432174329</v>
      </c>
    </row>
    <row r="1923" spans="6:8" x14ac:dyDescent="0.25">
      <c r="F1923" s="42">
        <v>1921</v>
      </c>
      <c r="G1923" s="42">
        <f t="shared" ref="G1923:G1986" ca="1" si="60">RAND()</f>
        <v>0.60729635726993259</v>
      </c>
      <c r="H1923" s="42">
        <f t="shared" ref="H1923:H1986" ca="1" si="61">IF(G1923&lt;(($D$4-$D$2)/($D$3-$D$2)),$D$2+SQRT(G1923*($D$3-$D$2)*($D$4-$D$2)),$D$3-SQRT((1-G1923)*($D$3-$D$2)*($D$3-$D$4)))</f>
        <v>127.18860544629084</v>
      </c>
    </row>
    <row r="1924" spans="6:8" x14ac:dyDescent="0.25">
      <c r="F1924" s="42">
        <v>1922</v>
      </c>
      <c r="G1924" s="42">
        <f t="shared" ca="1" si="60"/>
        <v>9.824354414453218E-2</v>
      </c>
      <c r="H1924" s="42">
        <f t="shared" ca="1" si="61"/>
        <v>79.735364421859529</v>
      </c>
    </row>
    <row r="1925" spans="6:8" x14ac:dyDescent="0.25">
      <c r="F1925" s="42">
        <v>1923</v>
      </c>
      <c r="G1925" s="42">
        <f t="shared" ca="1" si="60"/>
        <v>0.38063508297156723</v>
      </c>
      <c r="H1925" s="42">
        <f t="shared" ca="1" si="61"/>
        <v>108.52961427127386</v>
      </c>
    </row>
    <row r="1926" spans="6:8" x14ac:dyDescent="0.25">
      <c r="F1926" s="42">
        <v>1924</v>
      </c>
      <c r="G1926" s="42">
        <f t="shared" ca="1" si="60"/>
        <v>1.1101989400392642E-2</v>
      </c>
      <c r="H1926" s="42">
        <f t="shared" ca="1" si="61"/>
        <v>59.995894387373937</v>
      </c>
    </row>
    <row r="1927" spans="6:8" x14ac:dyDescent="0.25">
      <c r="F1927" s="42">
        <v>1925</v>
      </c>
      <c r="G1927" s="42">
        <f t="shared" ca="1" si="60"/>
        <v>0.77562361575825733</v>
      </c>
      <c r="H1927" s="42">
        <f t="shared" ca="1" si="61"/>
        <v>144.96291080313634</v>
      </c>
    </row>
    <row r="1928" spans="6:8" x14ac:dyDescent="0.25">
      <c r="F1928" s="42">
        <v>1926</v>
      </c>
      <c r="G1928" s="42">
        <f t="shared" ca="1" si="60"/>
        <v>0.86953411696309058</v>
      </c>
      <c r="H1928" s="42">
        <f t="shared" ca="1" si="61"/>
        <v>158.03228120330726</v>
      </c>
    </row>
    <row r="1929" spans="6:8" x14ac:dyDescent="0.25">
      <c r="F1929" s="42">
        <v>1927</v>
      </c>
      <c r="G1929" s="42">
        <f t="shared" ca="1" si="60"/>
        <v>0.18618739421450869</v>
      </c>
      <c r="H1929" s="42">
        <f t="shared" ca="1" si="61"/>
        <v>90.935150517990991</v>
      </c>
    </row>
    <row r="1930" spans="6:8" x14ac:dyDescent="0.25">
      <c r="F1930" s="42">
        <v>1928</v>
      </c>
      <c r="G1930" s="42">
        <f t="shared" ca="1" si="60"/>
        <v>0.15918396135915536</v>
      </c>
      <c r="H1930" s="42">
        <f t="shared" ca="1" si="61"/>
        <v>87.850437939770245</v>
      </c>
    </row>
    <row r="1931" spans="6:8" x14ac:dyDescent="0.25">
      <c r="F1931" s="42">
        <v>1929</v>
      </c>
      <c r="G1931" s="42">
        <f t="shared" ca="1" si="60"/>
        <v>2.2412294416193079E-3</v>
      </c>
      <c r="H1931" s="42">
        <f t="shared" ca="1" si="61"/>
        <v>54.491220877954433</v>
      </c>
    </row>
    <row r="1932" spans="6:8" x14ac:dyDescent="0.25">
      <c r="F1932" s="42">
        <v>1930</v>
      </c>
      <c r="G1932" s="42">
        <f t="shared" ca="1" si="60"/>
        <v>2.5023595180754699E-2</v>
      </c>
      <c r="H1932" s="42">
        <f t="shared" ca="1" si="61"/>
        <v>65.007076884816456</v>
      </c>
    </row>
    <row r="1933" spans="6:8" x14ac:dyDescent="0.25">
      <c r="F1933" s="42">
        <v>1931</v>
      </c>
      <c r="G1933" s="42">
        <f t="shared" ca="1" si="60"/>
        <v>3.3721549576243737E-2</v>
      </c>
      <c r="H1933" s="42">
        <f t="shared" ca="1" si="61"/>
        <v>67.421077641357144</v>
      </c>
    </row>
    <row r="1934" spans="6:8" x14ac:dyDescent="0.25">
      <c r="F1934" s="42">
        <v>1932</v>
      </c>
      <c r="G1934" s="42">
        <f t="shared" ca="1" si="60"/>
        <v>0.85196231537365852</v>
      </c>
      <c r="H1934" s="42">
        <f t="shared" ca="1" si="61"/>
        <v>155.29531632529304</v>
      </c>
    </row>
    <row r="1935" spans="6:8" x14ac:dyDescent="0.25">
      <c r="F1935" s="42">
        <v>1933</v>
      </c>
      <c r="G1935" s="42">
        <f t="shared" ca="1" si="60"/>
        <v>8.2774117037538786E-2</v>
      </c>
      <c r="H1935" s="42">
        <f t="shared" ca="1" si="61"/>
        <v>77.294084585086367</v>
      </c>
    </row>
    <row r="1936" spans="6:8" x14ac:dyDescent="0.25">
      <c r="F1936" s="42">
        <v>1934</v>
      </c>
      <c r="G1936" s="42">
        <f t="shared" ca="1" si="60"/>
        <v>0.22989209025590673</v>
      </c>
      <c r="H1936" s="42">
        <f t="shared" ca="1" si="61"/>
        <v>95.486578375419271</v>
      </c>
    </row>
    <row r="1937" spans="6:8" x14ac:dyDescent="0.25">
      <c r="F1937" s="42">
        <v>1935</v>
      </c>
      <c r="G1937" s="42">
        <f t="shared" ca="1" si="60"/>
        <v>0.71587322242276286</v>
      </c>
      <c r="H1937" s="42">
        <f t="shared" ca="1" si="61"/>
        <v>138.066878834563</v>
      </c>
    </row>
    <row r="1938" spans="6:8" x14ac:dyDescent="0.25">
      <c r="F1938" s="42">
        <v>1936</v>
      </c>
      <c r="G1938" s="42">
        <f t="shared" ca="1" si="60"/>
        <v>0.6128770932205202</v>
      </c>
      <c r="H1938" s="42">
        <f t="shared" ca="1" si="61"/>
        <v>127.70782032942307</v>
      </c>
    </row>
    <row r="1939" spans="6:8" x14ac:dyDescent="0.25">
      <c r="F1939" s="42">
        <v>1937</v>
      </c>
      <c r="G1939" s="42">
        <f t="shared" ca="1" si="60"/>
        <v>0.97019191115881565</v>
      </c>
      <c r="H1939" s="42">
        <f t="shared" ca="1" si="61"/>
        <v>179.93986043528139</v>
      </c>
    </row>
    <row r="1940" spans="6:8" x14ac:dyDescent="0.25">
      <c r="F1940" s="42">
        <v>1938</v>
      </c>
      <c r="G1940" s="42">
        <f t="shared" ca="1" si="60"/>
        <v>0.31438750523324743</v>
      </c>
      <c r="H1940" s="42">
        <f t="shared" ca="1" si="61"/>
        <v>103.1929276041395</v>
      </c>
    </row>
    <row r="1941" spans="6:8" x14ac:dyDescent="0.25">
      <c r="F1941" s="42">
        <v>1939</v>
      </c>
      <c r="G1941" s="42">
        <f t="shared" ca="1" si="60"/>
        <v>0.68313390237521743</v>
      </c>
      <c r="H1941" s="42">
        <f t="shared" ca="1" si="61"/>
        <v>134.59593041763713</v>
      </c>
    </row>
    <row r="1942" spans="6:8" x14ac:dyDescent="0.25">
      <c r="F1942" s="42">
        <v>1940</v>
      </c>
      <c r="G1942" s="42">
        <f t="shared" ca="1" si="60"/>
        <v>0.902495356134416</v>
      </c>
      <c r="H1942" s="42">
        <f t="shared" ca="1" si="61"/>
        <v>163.71897614199148</v>
      </c>
    </row>
    <row r="1943" spans="6:8" x14ac:dyDescent="0.25">
      <c r="F1943" s="42">
        <v>1941</v>
      </c>
      <c r="G1943" s="42">
        <f t="shared" ca="1" si="60"/>
        <v>0.54145957784305609</v>
      </c>
      <c r="H1943" s="42">
        <f t="shared" ca="1" si="61"/>
        <v>121.32156776397522</v>
      </c>
    </row>
    <row r="1944" spans="6:8" x14ac:dyDescent="0.25">
      <c r="F1944" s="42">
        <v>1942</v>
      </c>
      <c r="G1944" s="42">
        <f t="shared" ca="1" si="60"/>
        <v>0.40372115597383018</v>
      </c>
      <c r="H1944" s="42">
        <f t="shared" ca="1" si="61"/>
        <v>110.27952076391203</v>
      </c>
    </row>
    <row r="1945" spans="6:8" x14ac:dyDescent="0.25">
      <c r="F1945" s="42">
        <v>1943</v>
      </c>
      <c r="G1945" s="42">
        <f t="shared" ca="1" si="60"/>
        <v>0.83231588121849887</v>
      </c>
      <c r="H1945" s="42">
        <f t="shared" ca="1" si="61"/>
        <v>152.42126942056709</v>
      </c>
    </row>
    <row r="1946" spans="6:8" x14ac:dyDescent="0.25">
      <c r="F1946" s="42">
        <v>1944</v>
      </c>
      <c r="G1946" s="42">
        <f t="shared" ca="1" si="60"/>
        <v>5.9775555227712163E-2</v>
      </c>
      <c r="H1946" s="42">
        <f t="shared" ca="1" si="61"/>
        <v>73.194395811260307</v>
      </c>
    </row>
    <row r="1947" spans="6:8" x14ac:dyDescent="0.25">
      <c r="F1947" s="42">
        <v>1945</v>
      </c>
      <c r="G1947" s="42">
        <f t="shared" ca="1" si="60"/>
        <v>0.90297262575060921</v>
      </c>
      <c r="H1947" s="42">
        <f t="shared" ca="1" si="61"/>
        <v>163.80787996860676</v>
      </c>
    </row>
    <row r="1948" spans="6:8" x14ac:dyDescent="0.25">
      <c r="F1948" s="42">
        <v>1946</v>
      </c>
      <c r="G1948" s="42">
        <f t="shared" ca="1" si="60"/>
        <v>0.1454471534173355</v>
      </c>
      <c r="H1948" s="42">
        <f t="shared" ca="1" si="61"/>
        <v>86.18044196463083</v>
      </c>
    </row>
    <row r="1949" spans="6:8" x14ac:dyDescent="0.25">
      <c r="F1949" s="42">
        <v>1947</v>
      </c>
      <c r="G1949" s="42">
        <f t="shared" ca="1" si="60"/>
        <v>6.5266706286532084E-2</v>
      </c>
      <c r="H1949" s="42">
        <f t="shared" ca="1" si="61"/>
        <v>74.236343713084878</v>
      </c>
    </row>
    <row r="1950" spans="6:8" x14ac:dyDescent="0.25">
      <c r="F1950" s="42">
        <v>1948</v>
      </c>
      <c r="G1950" s="42">
        <f t="shared" ca="1" si="60"/>
        <v>0.16694444241611073</v>
      </c>
      <c r="H1950" s="42">
        <f t="shared" ca="1" si="61"/>
        <v>88.762094651153689</v>
      </c>
    </row>
    <row r="1951" spans="6:8" x14ac:dyDescent="0.25">
      <c r="F1951" s="42">
        <v>1949</v>
      </c>
      <c r="G1951" s="42">
        <f t="shared" ca="1" si="60"/>
        <v>8.3100546133560993E-3</v>
      </c>
      <c r="H1951" s="42">
        <f t="shared" ca="1" si="61"/>
        <v>58.648149600938048</v>
      </c>
    </row>
    <row r="1952" spans="6:8" x14ac:dyDescent="0.25">
      <c r="F1952" s="42">
        <v>1950</v>
      </c>
      <c r="G1952" s="42">
        <f t="shared" ca="1" si="60"/>
        <v>9.7295886729923953E-2</v>
      </c>
      <c r="H1952" s="42">
        <f t="shared" ca="1" si="61"/>
        <v>79.591603210527737</v>
      </c>
    </row>
    <row r="1953" spans="6:8" x14ac:dyDescent="0.25">
      <c r="F1953" s="42">
        <v>1951</v>
      </c>
      <c r="G1953" s="42">
        <f t="shared" ca="1" si="60"/>
        <v>0.6019392752942363</v>
      </c>
      <c r="H1953" s="42">
        <f t="shared" ca="1" si="61"/>
        <v>126.69365795834707</v>
      </c>
    </row>
    <row r="1954" spans="6:8" x14ac:dyDescent="0.25">
      <c r="F1954" s="42">
        <v>1952</v>
      </c>
      <c r="G1954" s="42">
        <f t="shared" ca="1" si="60"/>
        <v>0.25036845551716502</v>
      </c>
      <c r="H1954" s="42">
        <f t="shared" ca="1" si="61"/>
        <v>97.469106792254735</v>
      </c>
    </row>
    <row r="1955" spans="6:8" x14ac:dyDescent="0.25">
      <c r="F1955" s="42">
        <v>1953</v>
      </c>
      <c r="G1955" s="42">
        <f t="shared" ca="1" si="60"/>
        <v>0.32116240506819083</v>
      </c>
      <c r="H1955" s="42">
        <f t="shared" ca="1" si="61"/>
        <v>103.76301373261842</v>
      </c>
    </row>
    <row r="1956" spans="6:8" x14ac:dyDescent="0.25">
      <c r="F1956" s="42">
        <v>1954</v>
      </c>
      <c r="G1956" s="42">
        <f t="shared" ca="1" si="60"/>
        <v>0.80387301205828299</v>
      </c>
      <c r="H1956" s="42">
        <f t="shared" ca="1" si="61"/>
        <v>148.54405440366313</v>
      </c>
    </row>
    <row r="1957" spans="6:8" x14ac:dyDescent="0.25">
      <c r="F1957" s="42">
        <v>1955</v>
      </c>
      <c r="G1957" s="42">
        <f t="shared" ca="1" si="60"/>
        <v>0.51349281001138991</v>
      </c>
      <c r="H1957" s="42">
        <f t="shared" ca="1" si="61"/>
        <v>118.95774518902972</v>
      </c>
    </row>
    <row r="1958" spans="6:8" x14ac:dyDescent="0.25">
      <c r="F1958" s="42">
        <v>1956</v>
      </c>
      <c r="G1958" s="42">
        <f t="shared" ca="1" si="60"/>
        <v>0.6268691735515991</v>
      </c>
      <c r="H1958" s="42">
        <f t="shared" ca="1" si="61"/>
        <v>129.02629953952373</v>
      </c>
    </row>
    <row r="1959" spans="6:8" x14ac:dyDescent="0.25">
      <c r="F1959" s="42">
        <v>1957</v>
      </c>
      <c r="G1959" s="42">
        <f t="shared" ca="1" si="60"/>
        <v>0.66654063997367607</v>
      </c>
      <c r="H1959" s="42">
        <f t="shared" ca="1" si="61"/>
        <v>132.90528068204344</v>
      </c>
    </row>
    <row r="1960" spans="6:8" x14ac:dyDescent="0.25">
      <c r="F1960" s="42">
        <v>1958</v>
      </c>
      <c r="G1960" s="42">
        <f t="shared" ca="1" si="60"/>
        <v>0.94158537854251412</v>
      </c>
      <c r="H1960" s="42">
        <f t="shared" ca="1" si="61"/>
        <v>171.91802375764735</v>
      </c>
    </row>
    <row r="1961" spans="6:8" x14ac:dyDescent="0.25">
      <c r="F1961" s="42">
        <v>1959</v>
      </c>
      <c r="G1961" s="42">
        <f t="shared" ca="1" si="60"/>
        <v>0.19990272336680537</v>
      </c>
      <c r="H1961" s="42">
        <f t="shared" ca="1" si="61"/>
        <v>92.41608787124585</v>
      </c>
    </row>
    <row r="1962" spans="6:8" x14ac:dyDescent="0.25">
      <c r="F1962" s="42">
        <v>1960</v>
      </c>
      <c r="G1962" s="42">
        <f t="shared" ca="1" si="60"/>
        <v>0.53923089047778427</v>
      </c>
      <c r="H1962" s="42">
        <f t="shared" ca="1" si="61"/>
        <v>121.13059542160907</v>
      </c>
    </row>
    <row r="1963" spans="6:8" x14ac:dyDescent="0.25">
      <c r="F1963" s="42">
        <v>1961</v>
      </c>
      <c r="G1963" s="42">
        <f t="shared" ca="1" si="60"/>
        <v>3.8944497554040503E-2</v>
      </c>
      <c r="H1963" s="42">
        <f t="shared" ca="1" si="61"/>
        <v>68.721657992452606</v>
      </c>
    </row>
    <row r="1964" spans="6:8" x14ac:dyDescent="0.25">
      <c r="F1964" s="42">
        <v>1962</v>
      </c>
      <c r="G1964" s="42">
        <f t="shared" ca="1" si="60"/>
        <v>0.50096706558148429</v>
      </c>
      <c r="H1964" s="42">
        <f t="shared" ca="1" si="61"/>
        <v>117.92110737436839</v>
      </c>
    </row>
    <row r="1965" spans="6:8" x14ac:dyDescent="0.25">
      <c r="F1965" s="42">
        <v>1963</v>
      </c>
      <c r="G1965" s="42">
        <f t="shared" ca="1" si="60"/>
        <v>0.63527180702151131</v>
      </c>
      <c r="H1965" s="42">
        <f t="shared" ca="1" si="61"/>
        <v>129.82998784944101</v>
      </c>
    </row>
    <row r="1966" spans="6:8" x14ac:dyDescent="0.25">
      <c r="F1966" s="42">
        <v>1964</v>
      </c>
      <c r="G1966" s="42">
        <f t="shared" ca="1" si="60"/>
        <v>0.60751965255203422</v>
      </c>
      <c r="H1966" s="42">
        <f t="shared" ca="1" si="61"/>
        <v>127.20930903922165</v>
      </c>
    </row>
    <row r="1967" spans="6:8" x14ac:dyDescent="0.25">
      <c r="F1967" s="42">
        <v>1965</v>
      </c>
      <c r="G1967" s="42">
        <f t="shared" ca="1" si="60"/>
        <v>0.28099493111333851</v>
      </c>
      <c r="H1967" s="42">
        <f t="shared" ca="1" si="61"/>
        <v>100.28871026403488</v>
      </c>
    </row>
    <row r="1968" spans="6:8" x14ac:dyDescent="0.25">
      <c r="F1968" s="42">
        <v>1966</v>
      </c>
      <c r="G1968" s="42">
        <f t="shared" ca="1" si="60"/>
        <v>0.38506913826069455</v>
      </c>
      <c r="H1968" s="42">
        <f t="shared" ca="1" si="61"/>
        <v>108.86953579183593</v>
      </c>
    </row>
    <row r="1969" spans="6:8" x14ac:dyDescent="0.25">
      <c r="F1969" s="42">
        <v>1967</v>
      </c>
      <c r="G1969" s="42">
        <f t="shared" ca="1" si="60"/>
        <v>0.58254657687733524</v>
      </c>
      <c r="H1969" s="42">
        <f t="shared" ca="1" si="61"/>
        <v>124.92922531266927</v>
      </c>
    </row>
    <row r="1970" spans="6:8" x14ac:dyDescent="0.25">
      <c r="F1970" s="42">
        <v>1968</v>
      </c>
      <c r="G1970" s="42">
        <f t="shared" ca="1" si="60"/>
        <v>0.90145121382884297</v>
      </c>
      <c r="H1970" s="42">
        <f t="shared" ca="1" si="61"/>
        <v>163.52523319730994</v>
      </c>
    </row>
    <row r="1971" spans="6:8" x14ac:dyDescent="0.25">
      <c r="F1971" s="42">
        <v>1969</v>
      </c>
      <c r="G1971" s="42">
        <f t="shared" ca="1" si="60"/>
        <v>0.28725773731783932</v>
      </c>
      <c r="H1971" s="42">
        <f t="shared" ca="1" si="61"/>
        <v>100.84603854638583</v>
      </c>
    </row>
    <row r="1972" spans="6:8" x14ac:dyDescent="0.25">
      <c r="F1972" s="42">
        <v>1970</v>
      </c>
      <c r="G1972" s="42">
        <f t="shared" ca="1" si="60"/>
        <v>0.62599200400526678</v>
      </c>
      <c r="H1972" s="42">
        <f t="shared" ca="1" si="61"/>
        <v>128.94292472998274</v>
      </c>
    </row>
    <row r="1973" spans="6:8" x14ac:dyDescent="0.25">
      <c r="F1973" s="42">
        <v>1971</v>
      </c>
      <c r="G1973" s="42">
        <f t="shared" ca="1" si="60"/>
        <v>0.32615694907248061</v>
      </c>
      <c r="H1973" s="42">
        <f t="shared" ca="1" si="61"/>
        <v>104.17944759456603</v>
      </c>
    </row>
    <row r="1974" spans="6:8" x14ac:dyDescent="0.25">
      <c r="F1974" s="42">
        <v>1972</v>
      </c>
      <c r="G1974" s="42">
        <f t="shared" ca="1" si="60"/>
        <v>0.57613316114406687</v>
      </c>
      <c r="H1974" s="42">
        <f t="shared" ca="1" si="61"/>
        <v>124.35476006677554</v>
      </c>
    </row>
    <row r="1975" spans="6:8" x14ac:dyDescent="0.25">
      <c r="F1975" s="42">
        <v>1973</v>
      </c>
      <c r="G1975" s="42">
        <f t="shared" ca="1" si="60"/>
        <v>0.52979090338521639</v>
      </c>
      <c r="H1975" s="42">
        <f t="shared" ca="1" si="61"/>
        <v>120.32677485943238</v>
      </c>
    </row>
    <row r="1976" spans="6:8" x14ac:dyDescent="0.25">
      <c r="F1976" s="42">
        <v>1974</v>
      </c>
      <c r="G1976" s="42">
        <f t="shared" ca="1" si="60"/>
        <v>0.66929063242189346</v>
      </c>
      <c r="H1976" s="42">
        <f t="shared" ca="1" si="61"/>
        <v>133.18251379837432</v>
      </c>
    </row>
    <row r="1977" spans="6:8" x14ac:dyDescent="0.25">
      <c r="F1977" s="42">
        <v>1975</v>
      </c>
      <c r="G1977" s="42">
        <f t="shared" ca="1" si="60"/>
        <v>0.64044658292756318</v>
      </c>
      <c r="H1977" s="42">
        <f t="shared" ca="1" si="61"/>
        <v>130.32955339257614</v>
      </c>
    </row>
    <row r="1978" spans="6:8" x14ac:dyDescent="0.25">
      <c r="F1978" s="42">
        <v>1976</v>
      </c>
      <c r="G1978" s="42">
        <f t="shared" ca="1" si="60"/>
        <v>0.29637767790530734</v>
      </c>
      <c r="H1978" s="42">
        <f t="shared" ca="1" si="61"/>
        <v>101.64686922890647</v>
      </c>
    </row>
    <row r="1979" spans="6:8" x14ac:dyDescent="0.25">
      <c r="F1979" s="42">
        <v>1977</v>
      </c>
      <c r="G1979" s="42">
        <f t="shared" ca="1" si="60"/>
        <v>0.8373255036988998</v>
      </c>
      <c r="H1979" s="42">
        <f t="shared" ca="1" si="61"/>
        <v>153.13737416592139</v>
      </c>
    </row>
    <row r="1980" spans="6:8" x14ac:dyDescent="0.25">
      <c r="F1980" s="42">
        <v>1978</v>
      </c>
      <c r="G1980" s="42">
        <f t="shared" ca="1" si="60"/>
        <v>2.4909546534640281E-2</v>
      </c>
      <c r="H1980" s="42">
        <f t="shared" ca="1" si="61"/>
        <v>64.972839370398745</v>
      </c>
    </row>
    <row r="1981" spans="6:8" x14ac:dyDescent="0.25">
      <c r="F1981" s="42">
        <v>1979</v>
      </c>
      <c r="G1981" s="42">
        <f t="shared" ca="1" si="60"/>
        <v>0.35179811644436376</v>
      </c>
      <c r="H1981" s="42">
        <f t="shared" ca="1" si="61"/>
        <v>106.26884615841411</v>
      </c>
    </row>
    <row r="1982" spans="6:8" x14ac:dyDescent="0.25">
      <c r="F1982" s="42">
        <v>1980</v>
      </c>
      <c r="G1982" s="42">
        <f t="shared" ca="1" si="60"/>
        <v>0.29635192001937827</v>
      </c>
      <c r="H1982" s="42">
        <f t="shared" ca="1" si="61"/>
        <v>101.64462489140961</v>
      </c>
    </row>
    <row r="1983" spans="6:8" x14ac:dyDescent="0.25">
      <c r="F1983" s="42">
        <v>1981</v>
      </c>
      <c r="G1983" s="42">
        <f t="shared" ca="1" si="60"/>
        <v>3.0492890348635004E-2</v>
      </c>
      <c r="H1983" s="42">
        <f t="shared" ca="1" si="61"/>
        <v>66.56611038046394</v>
      </c>
    </row>
    <row r="1984" spans="6:8" x14ac:dyDescent="0.25">
      <c r="F1984" s="42">
        <v>1982</v>
      </c>
      <c r="G1984" s="42">
        <f t="shared" ca="1" si="60"/>
        <v>0.16705440134701421</v>
      </c>
      <c r="H1984" s="42">
        <f t="shared" ca="1" si="61"/>
        <v>88.77485798972225</v>
      </c>
    </row>
    <row r="1985" spans="6:8" x14ac:dyDescent="0.25">
      <c r="F1985" s="42">
        <v>1983</v>
      </c>
      <c r="G1985" s="42">
        <f t="shared" ca="1" si="60"/>
        <v>8.189669953309997E-2</v>
      </c>
      <c r="H1985" s="42">
        <f t="shared" ca="1" si="61"/>
        <v>77.149038579623763</v>
      </c>
    </row>
    <row r="1986" spans="6:8" x14ac:dyDescent="0.25">
      <c r="F1986" s="42">
        <v>1984</v>
      </c>
      <c r="G1986" s="42">
        <f t="shared" ca="1" si="60"/>
        <v>0.94832877950948757</v>
      </c>
      <c r="H1986" s="42">
        <f t="shared" ca="1" si="61"/>
        <v>173.58861085399107</v>
      </c>
    </row>
    <row r="1987" spans="6:8" x14ac:dyDescent="0.25">
      <c r="F1987" s="42">
        <v>1985</v>
      </c>
      <c r="G1987" s="42">
        <f t="shared" ref="G1987:G2002" ca="1" si="62">RAND()</f>
        <v>0.51325012313678042</v>
      </c>
      <c r="H1987" s="42">
        <f t="shared" ref="H1987:H2002" ca="1" si="63">IF(G1987&lt;(($D$4-$D$2)/($D$3-$D$2)),$D$2+SQRT(G1987*($D$3-$D$2)*($D$4-$D$2)),$D$3-SQRT((1-G1987)*($D$3-$D$2)*($D$3-$D$4)))</f>
        <v>118.93753434755722</v>
      </c>
    </row>
    <row r="1988" spans="6:8" x14ac:dyDescent="0.25">
      <c r="F1988" s="42">
        <v>1986</v>
      </c>
      <c r="G1988" s="42">
        <f t="shared" ca="1" si="62"/>
        <v>0.70180516358580425</v>
      </c>
      <c r="H1988" s="42">
        <f t="shared" ca="1" si="63"/>
        <v>136.55214509858001</v>
      </c>
    </row>
    <row r="1989" spans="6:8" x14ac:dyDescent="0.25">
      <c r="F1989" s="42">
        <v>1987</v>
      </c>
      <c r="G1989" s="42">
        <f t="shared" ca="1" si="62"/>
        <v>0.7491704970815849</v>
      </c>
      <c r="H1989" s="42">
        <f t="shared" ca="1" si="63"/>
        <v>141.80895009197201</v>
      </c>
    </row>
    <row r="1990" spans="6:8" x14ac:dyDescent="0.25">
      <c r="F1990" s="42">
        <v>1988</v>
      </c>
      <c r="G1990" s="42">
        <f t="shared" ca="1" si="62"/>
        <v>0.56127675171425861</v>
      </c>
      <c r="H1990" s="42">
        <f t="shared" ca="1" si="63"/>
        <v>123.04050512212604</v>
      </c>
    </row>
    <row r="1991" spans="6:8" x14ac:dyDescent="0.25">
      <c r="F1991" s="42">
        <v>1989</v>
      </c>
      <c r="G1991" s="42">
        <f t="shared" ca="1" si="62"/>
        <v>0.60675686452211153</v>
      </c>
      <c r="H1991" s="42">
        <f t="shared" ca="1" si="63"/>
        <v>127.13860879072172</v>
      </c>
    </row>
    <row r="1992" spans="6:8" x14ac:dyDescent="0.25">
      <c r="F1992" s="42">
        <v>1990</v>
      </c>
      <c r="G1992" s="42">
        <f t="shared" ca="1" si="62"/>
        <v>0.81433795583839674</v>
      </c>
      <c r="H1992" s="42">
        <f t="shared" ca="1" si="63"/>
        <v>149.93566542755568</v>
      </c>
    </row>
    <row r="1993" spans="6:8" x14ac:dyDescent="0.25">
      <c r="F1993" s="42">
        <v>1991</v>
      </c>
      <c r="G1993" s="42">
        <f t="shared" ca="1" si="62"/>
        <v>0.29007478568547451</v>
      </c>
      <c r="H1993" s="42">
        <f t="shared" ca="1" si="63"/>
        <v>101.09474602314089</v>
      </c>
    </row>
    <row r="1994" spans="6:8" x14ac:dyDescent="0.25">
      <c r="F1994" s="42">
        <v>1992</v>
      </c>
      <c r="G1994" s="42">
        <f t="shared" ca="1" si="62"/>
        <v>0.16652733700421096</v>
      </c>
      <c r="H1994" s="42">
        <f t="shared" ca="1" si="63"/>
        <v>88.713641433452096</v>
      </c>
    </row>
    <row r="1995" spans="6:8" x14ac:dyDescent="0.25">
      <c r="F1995" s="42">
        <v>1993</v>
      </c>
      <c r="G1995" s="42">
        <f t="shared" ca="1" si="62"/>
        <v>0.42849637088600001</v>
      </c>
      <c r="H1995" s="42">
        <f t="shared" ca="1" si="63"/>
        <v>112.16322528098496</v>
      </c>
    </row>
    <row r="1996" spans="6:8" x14ac:dyDescent="0.25">
      <c r="F1996" s="42">
        <v>1994</v>
      </c>
      <c r="G1996" s="42">
        <f t="shared" ca="1" si="62"/>
        <v>8.7637633403648274E-2</v>
      </c>
      <c r="H1996" s="42">
        <f t="shared" ca="1" si="63"/>
        <v>78.084492173312213</v>
      </c>
    </row>
    <row r="1997" spans="6:8" x14ac:dyDescent="0.25">
      <c r="F1997" s="42">
        <v>1995</v>
      </c>
      <c r="G1997" s="42">
        <f t="shared" ca="1" si="62"/>
        <v>0.67523954992824253</v>
      </c>
      <c r="H1997" s="42">
        <f t="shared" ca="1" si="63"/>
        <v>133.78620932185859</v>
      </c>
    </row>
    <row r="1998" spans="6:8" x14ac:dyDescent="0.25">
      <c r="F1998" s="42">
        <v>1996</v>
      </c>
      <c r="G1998" s="42">
        <f t="shared" ca="1" si="62"/>
        <v>0.8551164165306403</v>
      </c>
      <c r="H1998" s="42">
        <f t="shared" ca="1" si="63"/>
        <v>155.77412096027535</v>
      </c>
    </row>
    <row r="1999" spans="6:8" x14ac:dyDescent="0.25">
      <c r="F1999" s="42">
        <v>1997</v>
      </c>
      <c r="G1999" s="42">
        <f t="shared" ca="1" si="62"/>
        <v>0.20907946666487343</v>
      </c>
      <c r="H1999" s="42">
        <f t="shared" ca="1" si="63"/>
        <v>93.378741337017388</v>
      </c>
    </row>
    <row r="2000" spans="6:8" x14ac:dyDescent="0.25">
      <c r="F2000" s="42">
        <v>1998</v>
      </c>
      <c r="G2000" s="42">
        <f t="shared" ca="1" si="62"/>
        <v>0.75591979237649354</v>
      </c>
      <c r="H2000" s="42">
        <f t="shared" ca="1" si="63"/>
        <v>142.59718819676743</v>
      </c>
    </row>
    <row r="2001" spans="6:8" x14ac:dyDescent="0.25">
      <c r="F2001" s="42">
        <v>1999</v>
      </c>
      <c r="G2001" s="42">
        <f t="shared" ca="1" si="62"/>
        <v>0.59795326397335191</v>
      </c>
      <c r="H2001" s="42">
        <f t="shared" ca="1" si="63"/>
        <v>126.32754289179877</v>
      </c>
    </row>
    <row r="2002" spans="6:8" x14ac:dyDescent="0.25">
      <c r="F2002" s="42">
        <v>2000</v>
      </c>
      <c r="G2002" s="42">
        <f t="shared" ca="1" si="62"/>
        <v>0.40289720089553449</v>
      </c>
      <c r="H2002" s="42">
        <f t="shared" ca="1" si="63"/>
        <v>110.21755300778284</v>
      </c>
    </row>
  </sheetData>
  <mergeCells count="3">
    <mergeCell ref="C6:D6"/>
    <mergeCell ref="J9:K9"/>
    <mergeCell ref="J15:K15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991AC9-0E1C-4229-9DAB-C22408981508}">
  <sheetPr>
    <tabColor theme="8" tint="-0.249977111117893"/>
  </sheetPr>
  <dimension ref="B2:J2160"/>
  <sheetViews>
    <sheetView zoomScale="90" zoomScaleNormal="90" workbookViewId="0">
      <selection activeCell="K12" sqref="K12"/>
    </sheetView>
  </sheetViews>
  <sheetFormatPr baseColWidth="10" defaultRowHeight="15" x14ac:dyDescent="0.25"/>
  <cols>
    <col min="1" max="1" width="4.28515625" style="38" customWidth="1"/>
    <col min="2" max="2" width="10.28515625" style="38" bestFit="1" customWidth="1"/>
    <col min="3" max="3" width="11.42578125" style="38"/>
    <col min="4" max="4" width="5.140625" style="38" customWidth="1"/>
    <col min="5" max="6" width="11.42578125" style="38"/>
    <col min="7" max="7" width="4.28515625" style="38" customWidth="1"/>
    <col min="8" max="8" width="11.42578125" style="38"/>
    <col min="9" max="9" width="17.7109375" style="38" bestFit="1" customWidth="1"/>
    <col min="10" max="10" width="18.7109375" style="38" bestFit="1" customWidth="1"/>
    <col min="11" max="11" width="11.42578125" style="38"/>
    <col min="12" max="12" width="12" style="38" bestFit="1" customWidth="1"/>
    <col min="13" max="13" width="11.42578125" style="38"/>
    <col min="14" max="14" width="11.7109375" style="38" bestFit="1" customWidth="1"/>
    <col min="15" max="16384" width="11.42578125" style="38"/>
  </cols>
  <sheetData>
    <row r="2" spans="2:10" x14ac:dyDescent="0.25">
      <c r="B2" s="37" t="s">
        <v>11</v>
      </c>
      <c r="C2" s="37" t="s">
        <v>12</v>
      </c>
      <c r="E2" s="37" t="s">
        <v>13</v>
      </c>
      <c r="F2" s="37" t="s">
        <v>14</v>
      </c>
      <c r="H2" s="37" t="s">
        <v>15</v>
      </c>
      <c r="I2" s="37" t="s">
        <v>16</v>
      </c>
      <c r="J2" s="37" t="s">
        <v>17</v>
      </c>
    </row>
    <row r="3" spans="2:10" x14ac:dyDescent="0.25">
      <c r="B3" s="39" t="s">
        <v>67</v>
      </c>
      <c r="C3" s="39">
        <v>50</v>
      </c>
      <c r="E3" s="39">
        <f ca="1">RAND()</f>
        <v>0.21928663366679346</v>
      </c>
      <c r="F3" s="39">
        <f ca="1">$C$3+E3*($C$4-$C$3)</f>
        <v>104.82165841669837</v>
      </c>
      <c r="H3" s="39" t="s">
        <v>19</v>
      </c>
      <c r="I3" s="39">
        <f ca="1">AVERAGE(F3:F2160)</f>
        <v>176.84799450184096</v>
      </c>
      <c r="J3" s="39">
        <f>(C3+C4)/2</f>
        <v>175</v>
      </c>
    </row>
    <row r="4" spans="2:10" x14ac:dyDescent="0.25">
      <c r="B4" s="39" t="s">
        <v>68</v>
      </c>
      <c r="C4" s="39">
        <v>300</v>
      </c>
      <c r="E4" s="39">
        <f t="shared" ref="E4:E67" ca="1" si="0">RAND()</f>
        <v>0.51172301535601405</v>
      </c>
      <c r="F4" s="39">
        <f t="shared" ref="F4:F67" ca="1" si="1">$C$3+E4*($C$4-$C$3)</f>
        <v>177.9307538390035</v>
      </c>
      <c r="H4" s="39" t="s">
        <v>21</v>
      </c>
      <c r="I4" s="39">
        <f ca="1">_xlfn.VAR.S(F3:F2160)</f>
        <v>5134.9564466572192</v>
      </c>
      <c r="J4" s="39">
        <f>(C4-C3) ^2/12</f>
        <v>5208.333333333333</v>
      </c>
    </row>
    <row r="5" spans="2:10" x14ac:dyDescent="0.25">
      <c r="E5" s="39">
        <f t="shared" ca="1" si="0"/>
        <v>0.60123621527091964</v>
      </c>
      <c r="F5" s="39">
        <f t="shared" ca="1" si="1"/>
        <v>200.3090538177299</v>
      </c>
      <c r="H5" s="39" t="s">
        <v>22</v>
      </c>
      <c r="I5" s="39">
        <f ca="1">_xlfn.STDEV.S(F3:F2160)</f>
        <v>71.658610415338217</v>
      </c>
      <c r="J5" s="39">
        <f>SQRT(J4)</f>
        <v>72.168783648703211</v>
      </c>
    </row>
    <row r="6" spans="2:10" x14ac:dyDescent="0.25">
      <c r="E6" s="39">
        <f t="shared" ca="1" si="0"/>
        <v>0.41337251375919404</v>
      </c>
      <c r="F6" s="39">
        <f t="shared" ca="1" si="1"/>
        <v>153.34312843979851</v>
      </c>
      <c r="H6" s="39" t="s">
        <v>23</v>
      </c>
      <c r="I6" s="39">
        <f ca="1">SKEW(F3:F2160)</f>
        <v>-2.955983075167325E-2</v>
      </c>
      <c r="J6" s="39"/>
    </row>
    <row r="7" spans="2:10" x14ac:dyDescent="0.25">
      <c r="E7" s="39">
        <f t="shared" ca="1" si="0"/>
        <v>0.76438241234786219</v>
      </c>
      <c r="F7" s="39">
        <f t="shared" ca="1" si="1"/>
        <v>241.09560308696555</v>
      </c>
      <c r="H7" s="39" t="s">
        <v>24</v>
      </c>
      <c r="I7" s="39">
        <f ca="1">I19/(I5^4)</f>
        <v>1.8221495464442137</v>
      </c>
      <c r="J7" s="39"/>
    </row>
    <row r="8" spans="2:10" x14ac:dyDescent="0.25">
      <c r="E8" s="39">
        <f t="shared" ca="1" si="0"/>
        <v>0.36727952187331026</v>
      </c>
      <c r="F8" s="39">
        <f t="shared" ca="1" si="1"/>
        <v>141.81988046832757</v>
      </c>
    </row>
    <row r="9" spans="2:10" x14ac:dyDescent="0.25">
      <c r="E9" s="39">
        <f t="shared" ca="1" si="0"/>
        <v>0.78279090593545608</v>
      </c>
      <c r="F9" s="39">
        <f t="shared" ca="1" si="1"/>
        <v>245.69772648386402</v>
      </c>
      <c r="H9" s="84" t="s">
        <v>26</v>
      </c>
      <c r="I9" s="84"/>
    </row>
    <row r="10" spans="2:10" x14ac:dyDescent="0.25">
      <c r="E10" s="39">
        <f t="shared" ca="1" si="0"/>
        <v>0.63817900142265105</v>
      </c>
      <c r="F10" s="39">
        <f t="shared" ca="1" si="1"/>
        <v>209.54475035566276</v>
      </c>
      <c r="H10" s="39"/>
      <c r="I10" s="39">
        <f ca="1">SUMPRODUCT(F3:F2160)/COUNT(F3:F2160)</f>
        <v>176.84799450184096</v>
      </c>
    </row>
    <row r="11" spans="2:10" x14ac:dyDescent="0.25">
      <c r="E11" s="39">
        <f t="shared" ca="1" si="0"/>
        <v>0.35101892133696777</v>
      </c>
      <c r="F11" s="39">
        <f t="shared" ca="1" si="1"/>
        <v>137.75473033424194</v>
      </c>
      <c r="H11" s="39"/>
      <c r="I11" s="39">
        <f ca="1">SUMPRODUCT(F3:F2160,F3:F2160)/COUNT(F3:F2160)</f>
        <v>36407.790108090376</v>
      </c>
    </row>
    <row r="12" spans="2:10" x14ac:dyDescent="0.25">
      <c r="E12" s="39">
        <f t="shared" ca="1" si="0"/>
        <v>0.80441954883578703</v>
      </c>
      <c r="F12" s="39">
        <f t="shared" ca="1" si="1"/>
        <v>251.10488720894676</v>
      </c>
      <c r="H12" s="39"/>
      <c r="I12" s="39">
        <f ca="1">SUMPRODUCT(F3:F2160,F3:F2160,F3:F2160)/COUNT(F3:F2160)</f>
        <v>8243154.7121576285</v>
      </c>
    </row>
    <row r="13" spans="2:10" x14ac:dyDescent="0.25">
      <c r="E13" s="39">
        <f t="shared" ca="1" si="0"/>
        <v>0.96994118289661835</v>
      </c>
      <c r="F13" s="39">
        <f t="shared" ca="1" si="1"/>
        <v>292.48529572415458</v>
      </c>
      <c r="H13" s="39"/>
      <c r="I13" s="39">
        <f ca="1">SUMPRODUCT(F3:F2160,F3:F2160,F3:F2160,F3:F2160)/COUNT(F3:F2160)</f>
        <v>1981636047.7879841</v>
      </c>
    </row>
    <row r="14" spans="2:10" x14ac:dyDescent="0.25">
      <c r="E14" s="39">
        <f t="shared" ca="1" si="0"/>
        <v>0.4183090077479541</v>
      </c>
      <c r="F14" s="39">
        <f t="shared" ca="1" si="1"/>
        <v>154.57725193698852</v>
      </c>
    </row>
    <row r="15" spans="2:10" x14ac:dyDescent="0.25">
      <c r="E15" s="39">
        <f t="shared" ca="1" si="0"/>
        <v>0.25653387187493215</v>
      </c>
      <c r="F15" s="39">
        <f t="shared" ca="1" si="1"/>
        <v>114.13346796873304</v>
      </c>
      <c r="H15" s="84" t="s">
        <v>27</v>
      </c>
      <c r="I15" s="84"/>
    </row>
    <row r="16" spans="2:10" x14ac:dyDescent="0.25">
      <c r="E16" s="39">
        <f t="shared" ca="1" si="0"/>
        <v>0.86261836024075489</v>
      </c>
      <c r="F16" s="39">
        <f t="shared" ca="1" si="1"/>
        <v>265.65459006018875</v>
      </c>
      <c r="H16" s="39"/>
      <c r="I16" s="39">
        <v>0</v>
      </c>
    </row>
    <row r="17" spans="5:9" x14ac:dyDescent="0.25">
      <c r="E17" s="39">
        <f t="shared" ca="1" si="0"/>
        <v>0.1951708961922145</v>
      </c>
      <c r="F17" s="39">
        <f t="shared" ca="1" si="1"/>
        <v>98.792724048053628</v>
      </c>
      <c r="H17" s="39"/>
      <c r="I17" s="39">
        <f ca="1">I11-I10^2</f>
        <v>5132.5769487672078</v>
      </c>
    </row>
    <row r="18" spans="5:9" x14ac:dyDescent="0.25">
      <c r="E18" s="39">
        <f t="shared" ca="1" si="0"/>
        <v>0.88155339823675116</v>
      </c>
      <c r="F18" s="39">
        <f t="shared" ca="1" si="1"/>
        <v>270.38834955918776</v>
      </c>
      <c r="H18" s="39"/>
      <c r="I18" s="39">
        <f ca="1">I12-3*I10*I11+2*I10^3</f>
        <v>-10861.832733836025</v>
      </c>
    </row>
    <row r="19" spans="5:9" x14ac:dyDescent="0.25">
      <c r="E19" s="39">
        <f t="shared" ca="1" si="0"/>
        <v>0.48262978965197856</v>
      </c>
      <c r="F19" s="39">
        <f t="shared" ca="1" si="1"/>
        <v>170.65744741299466</v>
      </c>
      <c r="H19" s="39"/>
      <c r="I19" s="39">
        <f ca="1">I13-4*I10*I12+6*(I10^2)*I11-3*(I10^4)</f>
        <v>48046034.193317413</v>
      </c>
    </row>
    <row r="20" spans="5:9" x14ac:dyDescent="0.25">
      <c r="E20" s="39">
        <f t="shared" ca="1" si="0"/>
        <v>0.94982029455184602</v>
      </c>
      <c r="F20" s="39">
        <f t="shared" ca="1" si="1"/>
        <v>287.4550736379615</v>
      </c>
    </row>
    <row r="21" spans="5:9" x14ac:dyDescent="0.25">
      <c r="E21" s="39">
        <f t="shared" ca="1" si="0"/>
        <v>0.36679546789663386</v>
      </c>
      <c r="F21" s="39">
        <f t="shared" ca="1" si="1"/>
        <v>141.69886697415848</v>
      </c>
    </row>
    <row r="22" spans="5:9" x14ac:dyDescent="0.25">
      <c r="E22" s="39">
        <f t="shared" ca="1" si="0"/>
        <v>0.72240406977061189</v>
      </c>
      <c r="F22" s="39">
        <f t="shared" ca="1" si="1"/>
        <v>230.60101744265296</v>
      </c>
    </row>
    <row r="23" spans="5:9" x14ac:dyDescent="0.25">
      <c r="E23" s="39">
        <f t="shared" ca="1" si="0"/>
        <v>0.27281909105176516</v>
      </c>
      <c r="F23" s="39">
        <f t="shared" ca="1" si="1"/>
        <v>118.20477276294129</v>
      </c>
    </row>
    <row r="24" spans="5:9" x14ac:dyDescent="0.25">
      <c r="E24" s="39">
        <f t="shared" ca="1" si="0"/>
        <v>0.81266944391674323</v>
      </c>
      <c r="F24" s="39">
        <f t="shared" ca="1" si="1"/>
        <v>253.16736097918582</v>
      </c>
    </row>
    <row r="25" spans="5:9" x14ac:dyDescent="0.25">
      <c r="E25" s="39">
        <f t="shared" ca="1" si="0"/>
        <v>0.86737085548010562</v>
      </c>
      <c r="F25" s="39">
        <f t="shared" ca="1" si="1"/>
        <v>266.84271387002639</v>
      </c>
    </row>
    <row r="26" spans="5:9" x14ac:dyDescent="0.25">
      <c r="E26" s="39">
        <f t="shared" ca="1" si="0"/>
        <v>0.58448837193447423</v>
      </c>
      <c r="F26" s="39">
        <f t="shared" ca="1" si="1"/>
        <v>196.12209298361856</v>
      </c>
    </row>
    <row r="27" spans="5:9" x14ac:dyDescent="0.25">
      <c r="E27" s="39">
        <f t="shared" ca="1" si="0"/>
        <v>0.48666932571955579</v>
      </c>
      <c r="F27" s="39">
        <f t="shared" ca="1" si="1"/>
        <v>171.66733142988895</v>
      </c>
    </row>
    <row r="28" spans="5:9" x14ac:dyDescent="0.25">
      <c r="E28" s="39">
        <f t="shared" ca="1" si="0"/>
        <v>0.84275957581601479</v>
      </c>
      <c r="F28" s="39">
        <f t="shared" ca="1" si="1"/>
        <v>260.68989395400371</v>
      </c>
    </row>
    <row r="29" spans="5:9" x14ac:dyDescent="0.25">
      <c r="E29" s="39">
        <f t="shared" ca="1" si="0"/>
        <v>1.071169395417737E-2</v>
      </c>
      <c r="F29" s="39">
        <f t="shared" ca="1" si="1"/>
        <v>52.677923488544344</v>
      </c>
    </row>
    <row r="30" spans="5:9" x14ac:dyDescent="0.25">
      <c r="E30" s="39">
        <f t="shared" ca="1" si="0"/>
        <v>0.94898706369808739</v>
      </c>
      <c r="F30" s="39">
        <f t="shared" ca="1" si="1"/>
        <v>287.24676592452181</v>
      </c>
    </row>
    <row r="31" spans="5:9" x14ac:dyDescent="0.25">
      <c r="E31" s="39">
        <f t="shared" ca="1" si="0"/>
        <v>0.31987997125025069</v>
      </c>
      <c r="F31" s="39">
        <f t="shared" ca="1" si="1"/>
        <v>129.96999281256268</v>
      </c>
    </row>
    <row r="32" spans="5:9" x14ac:dyDescent="0.25">
      <c r="E32" s="39">
        <f t="shared" ca="1" si="0"/>
        <v>8.7991088158892228E-2</v>
      </c>
      <c r="F32" s="39">
        <f t="shared" ca="1" si="1"/>
        <v>71.99777203972306</v>
      </c>
    </row>
    <row r="33" spans="5:6" x14ac:dyDescent="0.25">
      <c r="E33" s="39">
        <f t="shared" ca="1" si="0"/>
        <v>0.9588009357298698</v>
      </c>
      <c r="F33" s="39">
        <f t="shared" ca="1" si="1"/>
        <v>289.70023393246743</v>
      </c>
    </row>
    <row r="34" spans="5:6" x14ac:dyDescent="0.25">
      <c r="E34" s="39">
        <f t="shared" ca="1" si="0"/>
        <v>0.93422765379059713</v>
      </c>
      <c r="F34" s="39">
        <f t="shared" ca="1" si="1"/>
        <v>283.55691344764932</v>
      </c>
    </row>
    <row r="35" spans="5:6" x14ac:dyDescent="0.25">
      <c r="E35" s="39">
        <f t="shared" ca="1" si="0"/>
        <v>0.23411695690534851</v>
      </c>
      <c r="F35" s="39">
        <f t="shared" ca="1" si="1"/>
        <v>108.52923922633713</v>
      </c>
    </row>
    <row r="36" spans="5:6" x14ac:dyDescent="0.25">
      <c r="E36" s="39">
        <f t="shared" ca="1" si="0"/>
        <v>0.64095113369758283</v>
      </c>
      <c r="F36" s="39">
        <f t="shared" ca="1" si="1"/>
        <v>210.2377834243957</v>
      </c>
    </row>
    <row r="37" spans="5:6" x14ac:dyDescent="0.25">
      <c r="E37" s="39">
        <f t="shared" ca="1" si="0"/>
        <v>0.55218129869921706</v>
      </c>
      <c r="F37" s="39">
        <f t="shared" ca="1" si="1"/>
        <v>188.04532467480428</v>
      </c>
    </row>
    <row r="38" spans="5:6" x14ac:dyDescent="0.25">
      <c r="E38" s="39">
        <f t="shared" ca="1" si="0"/>
        <v>0.13048740882939347</v>
      </c>
      <c r="F38" s="39">
        <f t="shared" ca="1" si="1"/>
        <v>82.621852207348368</v>
      </c>
    </row>
    <row r="39" spans="5:6" x14ac:dyDescent="0.25">
      <c r="E39" s="39">
        <f t="shared" ca="1" si="0"/>
        <v>0.52447979854382987</v>
      </c>
      <c r="F39" s="39">
        <f t="shared" ca="1" si="1"/>
        <v>181.11994963595745</v>
      </c>
    </row>
    <row r="40" spans="5:6" x14ac:dyDescent="0.25">
      <c r="E40" s="39">
        <f t="shared" ca="1" si="0"/>
        <v>0.94629471730663495</v>
      </c>
      <c r="F40" s="39">
        <f t="shared" ca="1" si="1"/>
        <v>286.57367932665875</v>
      </c>
    </row>
    <row r="41" spans="5:6" x14ac:dyDescent="0.25">
      <c r="E41" s="39">
        <f t="shared" ca="1" si="0"/>
        <v>0.78919218221917375</v>
      </c>
      <c r="F41" s="39">
        <f t="shared" ca="1" si="1"/>
        <v>247.29804555479345</v>
      </c>
    </row>
    <row r="42" spans="5:6" x14ac:dyDescent="0.25">
      <c r="E42" s="39">
        <f t="shared" ca="1" si="0"/>
        <v>0.19937316212539524</v>
      </c>
      <c r="F42" s="39">
        <f t="shared" ca="1" si="1"/>
        <v>99.843290531348813</v>
      </c>
    </row>
    <row r="43" spans="5:6" x14ac:dyDescent="0.25">
      <c r="E43" s="39">
        <f t="shared" ca="1" si="0"/>
        <v>0.98765324760468387</v>
      </c>
      <c r="F43" s="39">
        <f t="shared" ca="1" si="1"/>
        <v>296.91331190117097</v>
      </c>
    </row>
    <row r="44" spans="5:6" x14ac:dyDescent="0.25">
      <c r="E44" s="39">
        <f t="shared" ca="1" si="0"/>
        <v>0.1584768854451073</v>
      </c>
      <c r="F44" s="39">
        <f t="shared" ca="1" si="1"/>
        <v>89.619221361276828</v>
      </c>
    </row>
    <row r="45" spans="5:6" x14ac:dyDescent="0.25">
      <c r="E45" s="39">
        <f t="shared" ca="1" si="0"/>
        <v>0.33147672793177374</v>
      </c>
      <c r="F45" s="39">
        <f t="shared" ca="1" si="1"/>
        <v>132.86918198294342</v>
      </c>
    </row>
    <row r="46" spans="5:6" x14ac:dyDescent="0.25">
      <c r="E46" s="39">
        <f t="shared" ca="1" si="0"/>
        <v>0.27498002119685983</v>
      </c>
      <c r="F46" s="39">
        <f t="shared" ca="1" si="1"/>
        <v>118.74500529921495</v>
      </c>
    </row>
    <row r="47" spans="5:6" x14ac:dyDescent="0.25">
      <c r="E47" s="39">
        <f t="shared" ca="1" si="0"/>
        <v>0.56327724516298305</v>
      </c>
      <c r="F47" s="39">
        <f t="shared" ca="1" si="1"/>
        <v>190.81931129074576</v>
      </c>
    </row>
    <row r="48" spans="5:6" x14ac:dyDescent="0.25">
      <c r="E48" s="39">
        <f t="shared" ca="1" si="0"/>
        <v>0.39948387087012827</v>
      </c>
      <c r="F48" s="39">
        <f t="shared" ca="1" si="1"/>
        <v>149.87096771753207</v>
      </c>
    </row>
    <row r="49" spans="5:6" x14ac:dyDescent="0.25">
      <c r="E49" s="39">
        <f t="shared" ca="1" si="0"/>
        <v>0.30001641721400341</v>
      </c>
      <c r="F49" s="39">
        <f t="shared" ca="1" si="1"/>
        <v>125.00410430350085</v>
      </c>
    </row>
    <row r="50" spans="5:6" x14ac:dyDescent="0.25">
      <c r="E50" s="39">
        <f t="shared" ca="1" si="0"/>
        <v>1.2379101922292413E-2</v>
      </c>
      <c r="F50" s="39">
        <f t="shared" ca="1" si="1"/>
        <v>53.094775480573105</v>
      </c>
    </row>
    <row r="51" spans="5:6" x14ac:dyDescent="0.25">
      <c r="E51" s="39">
        <f t="shared" ca="1" si="0"/>
        <v>0.55691691130026488</v>
      </c>
      <c r="F51" s="39">
        <f t="shared" ca="1" si="1"/>
        <v>189.22922782506623</v>
      </c>
    </row>
    <row r="52" spans="5:6" x14ac:dyDescent="0.25">
      <c r="E52" s="39">
        <f t="shared" ca="1" si="0"/>
        <v>0.74032147972630036</v>
      </c>
      <c r="F52" s="39">
        <f t="shared" ca="1" si="1"/>
        <v>235.08036993157509</v>
      </c>
    </row>
    <row r="53" spans="5:6" x14ac:dyDescent="0.25">
      <c r="E53" s="39">
        <f t="shared" ca="1" si="0"/>
        <v>0.7405087272283184</v>
      </c>
      <c r="F53" s="39">
        <f t="shared" ca="1" si="1"/>
        <v>235.12718180707961</v>
      </c>
    </row>
    <row r="54" spans="5:6" x14ac:dyDescent="0.25">
      <c r="E54" s="39">
        <f t="shared" ca="1" si="0"/>
        <v>0.97291332323997792</v>
      </c>
      <c r="F54" s="39">
        <f t="shared" ca="1" si="1"/>
        <v>293.22833080999447</v>
      </c>
    </row>
    <row r="55" spans="5:6" x14ac:dyDescent="0.25">
      <c r="E55" s="39">
        <f t="shared" ca="1" si="0"/>
        <v>0.87588891675597635</v>
      </c>
      <c r="F55" s="39">
        <f t="shared" ca="1" si="1"/>
        <v>268.97222918899411</v>
      </c>
    </row>
    <row r="56" spans="5:6" x14ac:dyDescent="0.25">
      <c r="E56" s="39">
        <f t="shared" ca="1" si="0"/>
        <v>0.66944489625237635</v>
      </c>
      <c r="F56" s="39">
        <f t="shared" ca="1" si="1"/>
        <v>217.36122406309408</v>
      </c>
    </row>
    <row r="57" spans="5:6" x14ac:dyDescent="0.25">
      <c r="E57" s="39">
        <f t="shared" ca="1" si="0"/>
        <v>0.63905140752891798</v>
      </c>
      <c r="F57" s="39">
        <f t="shared" ca="1" si="1"/>
        <v>209.76285188222948</v>
      </c>
    </row>
    <row r="58" spans="5:6" x14ac:dyDescent="0.25">
      <c r="E58" s="39">
        <f t="shared" ca="1" si="0"/>
        <v>0.62020128518784579</v>
      </c>
      <c r="F58" s="39">
        <f t="shared" ca="1" si="1"/>
        <v>205.05032129696144</v>
      </c>
    </row>
    <row r="59" spans="5:6" x14ac:dyDescent="0.25">
      <c r="E59" s="39">
        <f t="shared" ca="1" si="0"/>
        <v>0.55726067843860227</v>
      </c>
      <c r="F59" s="39">
        <f t="shared" ca="1" si="1"/>
        <v>189.31516960965058</v>
      </c>
    </row>
    <row r="60" spans="5:6" x14ac:dyDescent="0.25">
      <c r="E60" s="39">
        <f t="shared" ca="1" si="0"/>
        <v>0.49027691945461183</v>
      </c>
      <c r="F60" s="39">
        <f t="shared" ca="1" si="1"/>
        <v>172.56922986365294</v>
      </c>
    </row>
    <row r="61" spans="5:6" x14ac:dyDescent="0.25">
      <c r="E61" s="39">
        <f t="shared" ca="1" si="0"/>
        <v>0.46421316206619989</v>
      </c>
      <c r="F61" s="39">
        <f t="shared" ca="1" si="1"/>
        <v>166.05329051654996</v>
      </c>
    </row>
    <row r="62" spans="5:6" x14ac:dyDescent="0.25">
      <c r="E62" s="39">
        <f t="shared" ca="1" si="0"/>
        <v>0.54739949514961783</v>
      </c>
      <c r="F62" s="39">
        <f t="shared" ca="1" si="1"/>
        <v>186.84987378740445</v>
      </c>
    </row>
    <row r="63" spans="5:6" x14ac:dyDescent="0.25">
      <c r="E63" s="39">
        <f t="shared" ca="1" si="0"/>
        <v>0.25519927793047292</v>
      </c>
      <c r="F63" s="39">
        <f t="shared" ca="1" si="1"/>
        <v>113.79981948261823</v>
      </c>
    </row>
    <row r="64" spans="5:6" x14ac:dyDescent="0.25">
      <c r="E64" s="39">
        <f t="shared" ca="1" si="0"/>
        <v>3.5997732587508824E-2</v>
      </c>
      <c r="F64" s="39">
        <f t="shared" ca="1" si="1"/>
        <v>58.999433146877209</v>
      </c>
    </row>
    <row r="65" spans="5:6" x14ac:dyDescent="0.25">
      <c r="E65" s="39">
        <f t="shared" ca="1" si="0"/>
        <v>0.24209726228783413</v>
      </c>
      <c r="F65" s="39">
        <f t="shared" ca="1" si="1"/>
        <v>110.52431557195854</v>
      </c>
    </row>
    <row r="66" spans="5:6" x14ac:dyDescent="0.25">
      <c r="E66" s="39">
        <f t="shared" ca="1" si="0"/>
        <v>0.4577875199247724</v>
      </c>
      <c r="F66" s="39">
        <f t="shared" ca="1" si="1"/>
        <v>164.44687998119309</v>
      </c>
    </row>
    <row r="67" spans="5:6" x14ac:dyDescent="0.25">
      <c r="E67" s="39">
        <f t="shared" ca="1" si="0"/>
        <v>0.85576018062734338</v>
      </c>
      <c r="F67" s="39">
        <f t="shared" ca="1" si="1"/>
        <v>263.94004515683582</v>
      </c>
    </row>
    <row r="68" spans="5:6" x14ac:dyDescent="0.25">
      <c r="E68" s="39">
        <f t="shared" ref="E68:E131" ca="1" si="2">RAND()</f>
        <v>0.24075975732605337</v>
      </c>
      <c r="F68" s="39">
        <f t="shared" ref="F68:F131" ca="1" si="3">$C$3+E68*($C$4-$C$3)</f>
        <v>110.18993933151334</v>
      </c>
    </row>
    <row r="69" spans="5:6" x14ac:dyDescent="0.25">
      <c r="E69" s="39">
        <f t="shared" ca="1" si="2"/>
        <v>0.74956163136639953</v>
      </c>
      <c r="F69" s="39">
        <f t="shared" ca="1" si="3"/>
        <v>237.39040784159988</v>
      </c>
    </row>
    <row r="70" spans="5:6" x14ac:dyDescent="0.25">
      <c r="E70" s="39">
        <f t="shared" ca="1" si="2"/>
        <v>0.77828871498410956</v>
      </c>
      <c r="F70" s="39">
        <f t="shared" ca="1" si="3"/>
        <v>244.57217874602739</v>
      </c>
    </row>
    <row r="71" spans="5:6" x14ac:dyDescent="0.25">
      <c r="E71" s="39">
        <f t="shared" ca="1" si="2"/>
        <v>0.74416519515190249</v>
      </c>
      <c r="F71" s="39">
        <f t="shared" ca="1" si="3"/>
        <v>236.04129878797562</v>
      </c>
    </row>
    <row r="72" spans="5:6" x14ac:dyDescent="0.25">
      <c r="E72" s="39">
        <f t="shared" ca="1" si="2"/>
        <v>0.90825174176189827</v>
      </c>
      <c r="F72" s="39">
        <f t="shared" ca="1" si="3"/>
        <v>277.06293544047458</v>
      </c>
    </row>
    <row r="73" spans="5:6" x14ac:dyDescent="0.25">
      <c r="E73" s="39">
        <f t="shared" ca="1" si="2"/>
        <v>0.4277136735099224</v>
      </c>
      <c r="F73" s="39">
        <f t="shared" ca="1" si="3"/>
        <v>156.9284183774806</v>
      </c>
    </row>
    <row r="74" spans="5:6" x14ac:dyDescent="0.25">
      <c r="E74" s="39">
        <f t="shared" ca="1" si="2"/>
        <v>0.68813793135512658</v>
      </c>
      <c r="F74" s="39">
        <f t="shared" ca="1" si="3"/>
        <v>222.03448283878166</v>
      </c>
    </row>
    <row r="75" spans="5:6" x14ac:dyDescent="0.25">
      <c r="E75" s="39">
        <f t="shared" ca="1" si="2"/>
        <v>0.86289141067156172</v>
      </c>
      <c r="F75" s="39">
        <f t="shared" ca="1" si="3"/>
        <v>265.72285266789044</v>
      </c>
    </row>
    <row r="76" spans="5:6" x14ac:dyDescent="0.25">
      <c r="E76" s="39">
        <f t="shared" ca="1" si="2"/>
        <v>0.55638689274802045</v>
      </c>
      <c r="F76" s="39">
        <f t="shared" ca="1" si="3"/>
        <v>189.09672318700513</v>
      </c>
    </row>
    <row r="77" spans="5:6" x14ac:dyDescent="0.25">
      <c r="E77" s="39">
        <f t="shared" ca="1" si="2"/>
        <v>0.15368068570723237</v>
      </c>
      <c r="F77" s="39">
        <f t="shared" ca="1" si="3"/>
        <v>88.420171426808082</v>
      </c>
    </row>
    <row r="78" spans="5:6" x14ac:dyDescent="0.25">
      <c r="E78" s="39">
        <f t="shared" ca="1" si="2"/>
        <v>9.5177204218515943E-2</v>
      </c>
      <c r="F78" s="39">
        <f t="shared" ca="1" si="3"/>
        <v>73.794301054628988</v>
      </c>
    </row>
    <row r="79" spans="5:6" x14ac:dyDescent="0.25">
      <c r="E79" s="39">
        <f t="shared" ca="1" si="2"/>
        <v>0.27117876399843199</v>
      </c>
      <c r="F79" s="39">
        <f t="shared" ca="1" si="3"/>
        <v>117.79469099960799</v>
      </c>
    </row>
    <row r="80" spans="5:6" x14ac:dyDescent="0.25">
      <c r="E80" s="39">
        <f t="shared" ca="1" si="2"/>
        <v>0.55208565045013858</v>
      </c>
      <c r="F80" s="39">
        <f t="shared" ca="1" si="3"/>
        <v>188.02141261253465</v>
      </c>
    </row>
    <row r="81" spans="5:6" x14ac:dyDescent="0.25">
      <c r="E81" s="39">
        <f t="shared" ca="1" si="2"/>
        <v>0.55445619437552207</v>
      </c>
      <c r="F81" s="39">
        <f t="shared" ca="1" si="3"/>
        <v>188.61404859388051</v>
      </c>
    </row>
    <row r="82" spans="5:6" x14ac:dyDescent="0.25">
      <c r="E82" s="39">
        <f t="shared" ca="1" si="2"/>
        <v>2.7741196473353824E-2</v>
      </c>
      <c r="F82" s="39">
        <f t="shared" ca="1" si="3"/>
        <v>56.935299118338456</v>
      </c>
    </row>
    <row r="83" spans="5:6" x14ac:dyDescent="0.25">
      <c r="E83" s="39">
        <f t="shared" ca="1" si="2"/>
        <v>0.15131286795510601</v>
      </c>
      <c r="F83" s="39">
        <f t="shared" ca="1" si="3"/>
        <v>87.828216988776504</v>
      </c>
    </row>
    <row r="84" spans="5:6" x14ac:dyDescent="0.25">
      <c r="E84" s="39">
        <f t="shared" ca="1" si="2"/>
        <v>0.56418849440380225</v>
      </c>
      <c r="F84" s="39">
        <f t="shared" ca="1" si="3"/>
        <v>191.04712360095056</v>
      </c>
    </row>
    <row r="85" spans="5:6" x14ac:dyDescent="0.25">
      <c r="E85" s="39">
        <f t="shared" ca="1" si="2"/>
        <v>0.62098080144628076</v>
      </c>
      <c r="F85" s="39">
        <f t="shared" ca="1" si="3"/>
        <v>205.2452003615702</v>
      </c>
    </row>
    <row r="86" spans="5:6" x14ac:dyDescent="0.25">
      <c r="E86" s="39">
        <f t="shared" ca="1" si="2"/>
        <v>4.8581246883940388E-2</v>
      </c>
      <c r="F86" s="39">
        <f t="shared" ca="1" si="3"/>
        <v>62.145311720985099</v>
      </c>
    </row>
    <row r="87" spans="5:6" x14ac:dyDescent="0.25">
      <c r="E87" s="39">
        <f t="shared" ca="1" si="2"/>
        <v>0.8751196309290501</v>
      </c>
      <c r="F87" s="39">
        <f t="shared" ca="1" si="3"/>
        <v>268.77990773226253</v>
      </c>
    </row>
    <row r="88" spans="5:6" x14ac:dyDescent="0.25">
      <c r="E88" s="39">
        <f t="shared" ca="1" si="2"/>
        <v>0.87771383457002927</v>
      </c>
      <c r="F88" s="39">
        <f t="shared" ca="1" si="3"/>
        <v>269.42845864250728</v>
      </c>
    </row>
    <row r="89" spans="5:6" x14ac:dyDescent="0.25">
      <c r="E89" s="39">
        <f t="shared" ca="1" si="2"/>
        <v>0.60488789163065582</v>
      </c>
      <c r="F89" s="39">
        <f t="shared" ca="1" si="3"/>
        <v>201.22197290766397</v>
      </c>
    </row>
    <row r="90" spans="5:6" x14ac:dyDescent="0.25">
      <c r="E90" s="39">
        <f t="shared" ca="1" si="2"/>
        <v>0.57560788301335197</v>
      </c>
      <c r="F90" s="39">
        <f t="shared" ca="1" si="3"/>
        <v>193.90197075333799</v>
      </c>
    </row>
    <row r="91" spans="5:6" x14ac:dyDescent="0.25">
      <c r="E91" s="39">
        <f t="shared" ca="1" si="2"/>
        <v>0.49162870034713968</v>
      </c>
      <c r="F91" s="39">
        <f t="shared" ca="1" si="3"/>
        <v>172.90717508678492</v>
      </c>
    </row>
    <row r="92" spans="5:6" x14ac:dyDescent="0.25">
      <c r="E92" s="39">
        <f t="shared" ca="1" si="2"/>
        <v>0.96690193223460874</v>
      </c>
      <c r="F92" s="39">
        <f t="shared" ca="1" si="3"/>
        <v>291.72548305865217</v>
      </c>
    </row>
    <row r="93" spans="5:6" x14ac:dyDescent="0.25">
      <c r="E93" s="39">
        <f t="shared" ca="1" si="2"/>
        <v>0.35094712832906338</v>
      </c>
      <c r="F93" s="39">
        <f t="shared" ca="1" si="3"/>
        <v>137.73678208226585</v>
      </c>
    </row>
    <row r="94" spans="5:6" x14ac:dyDescent="0.25">
      <c r="E94" s="39">
        <f t="shared" ca="1" si="2"/>
        <v>0.5938766388320974</v>
      </c>
      <c r="F94" s="39">
        <f t="shared" ca="1" si="3"/>
        <v>198.46915970802436</v>
      </c>
    </row>
    <row r="95" spans="5:6" x14ac:dyDescent="0.25">
      <c r="E95" s="39">
        <f t="shared" ca="1" si="2"/>
        <v>0.84072112292707102</v>
      </c>
      <c r="F95" s="39">
        <f t="shared" ca="1" si="3"/>
        <v>260.18028073176777</v>
      </c>
    </row>
    <row r="96" spans="5:6" x14ac:dyDescent="0.25">
      <c r="E96" s="39">
        <f t="shared" ca="1" si="2"/>
        <v>7.5430905562711148E-2</v>
      </c>
      <c r="F96" s="39">
        <f t="shared" ca="1" si="3"/>
        <v>68.857726390677783</v>
      </c>
    </row>
    <row r="97" spans="5:6" x14ac:dyDescent="0.25">
      <c r="E97" s="39">
        <f t="shared" ca="1" si="2"/>
        <v>0.69434684863960183</v>
      </c>
      <c r="F97" s="39">
        <f t="shared" ca="1" si="3"/>
        <v>223.58671215990046</v>
      </c>
    </row>
    <row r="98" spans="5:6" x14ac:dyDescent="0.25">
      <c r="E98" s="39">
        <f t="shared" ca="1" si="2"/>
        <v>0.60770393404857193</v>
      </c>
      <c r="F98" s="39">
        <f t="shared" ca="1" si="3"/>
        <v>201.92598351214298</v>
      </c>
    </row>
    <row r="99" spans="5:6" x14ac:dyDescent="0.25">
      <c r="E99" s="39">
        <f t="shared" ca="1" si="2"/>
        <v>0.7549558837184549</v>
      </c>
      <c r="F99" s="39">
        <f t="shared" ca="1" si="3"/>
        <v>238.73897092961371</v>
      </c>
    </row>
    <row r="100" spans="5:6" x14ac:dyDescent="0.25">
      <c r="E100" s="39">
        <f t="shared" ca="1" si="2"/>
        <v>2.8964316919535715E-2</v>
      </c>
      <c r="F100" s="39">
        <f t="shared" ca="1" si="3"/>
        <v>57.24107922988393</v>
      </c>
    </row>
    <row r="101" spans="5:6" x14ac:dyDescent="0.25">
      <c r="E101" s="39">
        <f t="shared" ca="1" si="2"/>
        <v>0.63251181668693568</v>
      </c>
      <c r="F101" s="39">
        <f t="shared" ca="1" si="3"/>
        <v>208.12795417173393</v>
      </c>
    </row>
    <row r="102" spans="5:6" x14ac:dyDescent="0.25">
      <c r="E102" s="39">
        <f t="shared" ca="1" si="2"/>
        <v>0.66132991189136636</v>
      </c>
      <c r="F102" s="39">
        <f t="shared" ca="1" si="3"/>
        <v>215.33247797284159</v>
      </c>
    </row>
    <row r="103" spans="5:6" x14ac:dyDescent="0.25">
      <c r="E103" s="39">
        <f t="shared" ca="1" si="2"/>
        <v>0.21120646861866688</v>
      </c>
      <c r="F103" s="39">
        <f t="shared" ca="1" si="3"/>
        <v>102.80161715466673</v>
      </c>
    </row>
    <row r="104" spans="5:6" x14ac:dyDescent="0.25">
      <c r="E104" s="39">
        <f t="shared" ca="1" si="2"/>
        <v>0.97390473464366556</v>
      </c>
      <c r="F104" s="39">
        <f t="shared" ca="1" si="3"/>
        <v>293.47618366091638</v>
      </c>
    </row>
    <row r="105" spans="5:6" x14ac:dyDescent="0.25">
      <c r="E105" s="39">
        <f t="shared" ca="1" si="2"/>
        <v>0.59076325741096836</v>
      </c>
      <c r="F105" s="39">
        <f t="shared" ca="1" si="3"/>
        <v>197.69081435274208</v>
      </c>
    </row>
    <row r="106" spans="5:6" x14ac:dyDescent="0.25">
      <c r="E106" s="39">
        <f t="shared" ca="1" si="2"/>
        <v>0.62068256957241963</v>
      </c>
      <c r="F106" s="39">
        <f t="shared" ca="1" si="3"/>
        <v>205.17064239310491</v>
      </c>
    </row>
    <row r="107" spans="5:6" x14ac:dyDescent="0.25">
      <c r="E107" s="39">
        <f t="shared" ca="1" si="2"/>
        <v>0.14561127883752989</v>
      </c>
      <c r="F107" s="39">
        <f t="shared" ca="1" si="3"/>
        <v>86.40281970938247</v>
      </c>
    </row>
    <row r="108" spans="5:6" x14ac:dyDescent="0.25">
      <c r="E108" s="39">
        <f t="shared" ca="1" si="2"/>
        <v>0.82028229538968123</v>
      </c>
      <c r="F108" s="39">
        <f t="shared" ca="1" si="3"/>
        <v>255.07057384742032</v>
      </c>
    </row>
    <row r="109" spans="5:6" x14ac:dyDescent="0.25">
      <c r="E109" s="39">
        <f t="shared" ca="1" si="2"/>
        <v>7.5298489327286555E-2</v>
      </c>
      <c r="F109" s="39">
        <f t="shared" ca="1" si="3"/>
        <v>68.824622331821644</v>
      </c>
    </row>
    <row r="110" spans="5:6" x14ac:dyDescent="0.25">
      <c r="E110" s="39">
        <f t="shared" ca="1" si="2"/>
        <v>6.2460232834778528E-2</v>
      </c>
      <c r="F110" s="39">
        <f t="shared" ca="1" si="3"/>
        <v>65.615058208694634</v>
      </c>
    </row>
    <row r="111" spans="5:6" x14ac:dyDescent="0.25">
      <c r="E111" s="39">
        <f t="shared" ca="1" si="2"/>
        <v>4.7033738530438796E-2</v>
      </c>
      <c r="F111" s="39">
        <f t="shared" ca="1" si="3"/>
        <v>61.758434632609699</v>
      </c>
    </row>
    <row r="112" spans="5:6" x14ac:dyDescent="0.25">
      <c r="E112" s="39">
        <f t="shared" ca="1" si="2"/>
        <v>0.25449175665535595</v>
      </c>
      <c r="F112" s="39">
        <f t="shared" ca="1" si="3"/>
        <v>113.62293916383899</v>
      </c>
    </row>
    <row r="113" spans="5:6" x14ac:dyDescent="0.25">
      <c r="E113" s="39">
        <f t="shared" ca="1" si="2"/>
        <v>0.57828799237004724</v>
      </c>
      <c r="F113" s="39">
        <f t="shared" ca="1" si="3"/>
        <v>194.57199809251182</v>
      </c>
    </row>
    <row r="114" spans="5:6" x14ac:dyDescent="0.25">
      <c r="E114" s="39">
        <f t="shared" ca="1" si="2"/>
        <v>0.85709381922388594</v>
      </c>
      <c r="F114" s="39">
        <f t="shared" ca="1" si="3"/>
        <v>264.27345480597148</v>
      </c>
    </row>
    <row r="115" spans="5:6" x14ac:dyDescent="0.25">
      <c r="E115" s="39">
        <f t="shared" ca="1" si="2"/>
        <v>3.876968945982695E-2</v>
      </c>
      <c r="F115" s="39">
        <f t="shared" ca="1" si="3"/>
        <v>59.692422364956741</v>
      </c>
    </row>
    <row r="116" spans="5:6" x14ac:dyDescent="0.25">
      <c r="E116" s="39">
        <f t="shared" ca="1" si="2"/>
        <v>0.57858966717259175</v>
      </c>
      <c r="F116" s="39">
        <f t="shared" ca="1" si="3"/>
        <v>194.64741679314793</v>
      </c>
    </row>
    <row r="117" spans="5:6" x14ac:dyDescent="0.25">
      <c r="E117" s="39">
        <f t="shared" ca="1" si="2"/>
        <v>0.36880406492316564</v>
      </c>
      <c r="F117" s="39">
        <f t="shared" ca="1" si="3"/>
        <v>142.20101623079142</v>
      </c>
    </row>
    <row r="118" spans="5:6" x14ac:dyDescent="0.25">
      <c r="E118" s="39">
        <f t="shared" ca="1" si="2"/>
        <v>0.81021632281747857</v>
      </c>
      <c r="F118" s="39">
        <f t="shared" ca="1" si="3"/>
        <v>252.55408070436965</v>
      </c>
    </row>
    <row r="119" spans="5:6" x14ac:dyDescent="0.25">
      <c r="E119" s="39">
        <f t="shared" ca="1" si="2"/>
        <v>0.8378843359939</v>
      </c>
      <c r="F119" s="39">
        <f t="shared" ca="1" si="3"/>
        <v>259.47108399847502</v>
      </c>
    </row>
    <row r="120" spans="5:6" x14ac:dyDescent="0.25">
      <c r="E120" s="39">
        <f t="shared" ca="1" si="2"/>
        <v>0.94224960413773107</v>
      </c>
      <c r="F120" s="39">
        <f t="shared" ca="1" si="3"/>
        <v>285.56240103443275</v>
      </c>
    </row>
    <row r="121" spans="5:6" x14ac:dyDescent="0.25">
      <c r="E121" s="39">
        <f t="shared" ca="1" si="2"/>
        <v>0.11630912700088236</v>
      </c>
      <c r="F121" s="39">
        <f t="shared" ca="1" si="3"/>
        <v>79.077281750220592</v>
      </c>
    </row>
    <row r="122" spans="5:6" x14ac:dyDescent="0.25">
      <c r="E122" s="39">
        <f t="shared" ca="1" si="2"/>
        <v>0.39200377147033205</v>
      </c>
      <c r="F122" s="39">
        <f t="shared" ca="1" si="3"/>
        <v>148.00094286758301</v>
      </c>
    </row>
    <row r="123" spans="5:6" x14ac:dyDescent="0.25">
      <c r="E123" s="39">
        <f t="shared" ca="1" si="2"/>
        <v>0.55826795639305593</v>
      </c>
      <c r="F123" s="39">
        <f t="shared" ca="1" si="3"/>
        <v>189.56698909826397</v>
      </c>
    </row>
    <row r="124" spans="5:6" x14ac:dyDescent="0.25">
      <c r="E124" s="39">
        <f t="shared" ca="1" si="2"/>
        <v>0.54015735647380447</v>
      </c>
      <c r="F124" s="39">
        <f t="shared" ca="1" si="3"/>
        <v>185.03933911845112</v>
      </c>
    </row>
    <row r="125" spans="5:6" x14ac:dyDescent="0.25">
      <c r="E125" s="39">
        <f t="shared" ca="1" si="2"/>
        <v>0.58664894725742012</v>
      </c>
      <c r="F125" s="39">
        <f t="shared" ca="1" si="3"/>
        <v>196.66223681435503</v>
      </c>
    </row>
    <row r="126" spans="5:6" x14ac:dyDescent="0.25">
      <c r="E126" s="39">
        <f t="shared" ca="1" si="2"/>
        <v>0.44606438880222354</v>
      </c>
      <c r="F126" s="39">
        <f t="shared" ca="1" si="3"/>
        <v>161.51609720055589</v>
      </c>
    </row>
    <row r="127" spans="5:6" x14ac:dyDescent="0.25">
      <c r="E127" s="39">
        <f t="shared" ca="1" si="2"/>
        <v>0.52158114380229803</v>
      </c>
      <c r="F127" s="39">
        <f t="shared" ca="1" si="3"/>
        <v>180.3952859505745</v>
      </c>
    </row>
    <row r="128" spans="5:6" x14ac:dyDescent="0.25">
      <c r="E128" s="39">
        <f t="shared" ca="1" si="2"/>
        <v>0.26657478774995369</v>
      </c>
      <c r="F128" s="39">
        <f t="shared" ca="1" si="3"/>
        <v>116.64369693748843</v>
      </c>
    </row>
    <row r="129" spans="5:6" x14ac:dyDescent="0.25">
      <c r="E129" s="39">
        <f t="shared" ca="1" si="2"/>
        <v>0.58956175744012196</v>
      </c>
      <c r="F129" s="39">
        <f t="shared" ca="1" si="3"/>
        <v>197.39043936003048</v>
      </c>
    </row>
    <row r="130" spans="5:6" x14ac:dyDescent="0.25">
      <c r="E130" s="39">
        <f t="shared" ca="1" si="2"/>
        <v>0.20459985251017143</v>
      </c>
      <c r="F130" s="39">
        <f t="shared" ca="1" si="3"/>
        <v>101.14996312754286</v>
      </c>
    </row>
    <row r="131" spans="5:6" x14ac:dyDescent="0.25">
      <c r="E131" s="39">
        <f t="shared" ca="1" si="2"/>
        <v>0.16686065089662461</v>
      </c>
      <c r="F131" s="39">
        <f t="shared" ca="1" si="3"/>
        <v>91.715162724156158</v>
      </c>
    </row>
    <row r="132" spans="5:6" x14ac:dyDescent="0.25">
      <c r="E132" s="39">
        <f t="shared" ref="E132:E195" ca="1" si="4">RAND()</f>
        <v>0.17755615644534484</v>
      </c>
      <c r="F132" s="39">
        <f t="shared" ref="F132:F195" ca="1" si="5">$C$3+E132*($C$4-$C$3)</f>
        <v>94.389039111336217</v>
      </c>
    </row>
    <row r="133" spans="5:6" x14ac:dyDescent="0.25">
      <c r="E133" s="39">
        <f t="shared" ca="1" si="4"/>
        <v>9.1759687447495741E-3</v>
      </c>
      <c r="F133" s="39">
        <f t="shared" ca="1" si="5"/>
        <v>52.293992186187396</v>
      </c>
    </row>
    <row r="134" spans="5:6" x14ac:dyDescent="0.25">
      <c r="E134" s="39">
        <f t="shared" ca="1" si="4"/>
        <v>0.20518214921013089</v>
      </c>
      <c r="F134" s="39">
        <f t="shared" ca="1" si="5"/>
        <v>101.29553730253272</v>
      </c>
    </row>
    <row r="135" spans="5:6" x14ac:dyDescent="0.25">
      <c r="E135" s="39">
        <f t="shared" ca="1" si="4"/>
        <v>0.96038616349452122</v>
      </c>
      <c r="F135" s="39">
        <f t="shared" ca="1" si="5"/>
        <v>290.09654087363032</v>
      </c>
    </row>
    <row r="136" spans="5:6" x14ac:dyDescent="0.25">
      <c r="E136" s="39">
        <f t="shared" ca="1" si="4"/>
        <v>0.68209552821299912</v>
      </c>
      <c r="F136" s="39">
        <f t="shared" ca="1" si="5"/>
        <v>220.52388205324979</v>
      </c>
    </row>
    <row r="137" spans="5:6" x14ac:dyDescent="0.25">
      <c r="E137" s="39">
        <f t="shared" ca="1" si="4"/>
        <v>0.10577235076316827</v>
      </c>
      <c r="F137" s="39">
        <f t="shared" ca="1" si="5"/>
        <v>76.443087690792069</v>
      </c>
    </row>
    <row r="138" spans="5:6" x14ac:dyDescent="0.25">
      <c r="E138" s="39">
        <f t="shared" ca="1" si="4"/>
        <v>0.38215372518988033</v>
      </c>
      <c r="F138" s="39">
        <f t="shared" ca="1" si="5"/>
        <v>145.53843129747008</v>
      </c>
    </row>
    <row r="139" spans="5:6" x14ac:dyDescent="0.25">
      <c r="E139" s="39">
        <f t="shared" ca="1" si="4"/>
        <v>0.57039842444949573</v>
      </c>
      <c r="F139" s="39">
        <f t="shared" ca="1" si="5"/>
        <v>192.59960611237392</v>
      </c>
    </row>
    <row r="140" spans="5:6" x14ac:dyDescent="0.25">
      <c r="E140" s="39">
        <f t="shared" ca="1" si="4"/>
        <v>0.28454957266245451</v>
      </c>
      <c r="F140" s="39">
        <f t="shared" ca="1" si="5"/>
        <v>121.13739316561363</v>
      </c>
    </row>
    <row r="141" spans="5:6" x14ac:dyDescent="0.25">
      <c r="E141" s="39">
        <f t="shared" ca="1" si="4"/>
        <v>6.5057341659564449E-2</v>
      </c>
      <c r="F141" s="39">
        <f t="shared" ca="1" si="5"/>
        <v>66.264335414891107</v>
      </c>
    </row>
    <row r="142" spans="5:6" x14ac:dyDescent="0.25">
      <c r="E142" s="39">
        <f t="shared" ca="1" si="4"/>
        <v>0.75893929756048972</v>
      </c>
      <c r="F142" s="39">
        <f t="shared" ca="1" si="5"/>
        <v>239.73482439012244</v>
      </c>
    </row>
    <row r="143" spans="5:6" x14ac:dyDescent="0.25">
      <c r="E143" s="39">
        <f t="shared" ca="1" si="4"/>
        <v>0.4414489959848279</v>
      </c>
      <c r="F143" s="39">
        <f t="shared" ca="1" si="5"/>
        <v>160.36224899620697</v>
      </c>
    </row>
    <row r="144" spans="5:6" x14ac:dyDescent="0.25">
      <c r="E144" s="39">
        <f t="shared" ca="1" si="4"/>
        <v>0.94749833502705072</v>
      </c>
      <c r="F144" s="39">
        <f t="shared" ca="1" si="5"/>
        <v>286.87458375676272</v>
      </c>
    </row>
    <row r="145" spans="5:6" x14ac:dyDescent="0.25">
      <c r="E145" s="39">
        <f t="shared" ca="1" si="4"/>
        <v>0.63744530261759458</v>
      </c>
      <c r="F145" s="39">
        <f t="shared" ca="1" si="5"/>
        <v>209.36132565439866</v>
      </c>
    </row>
    <row r="146" spans="5:6" x14ac:dyDescent="0.25">
      <c r="E146" s="39">
        <f t="shared" ca="1" si="4"/>
        <v>0.79058974335204268</v>
      </c>
      <c r="F146" s="39">
        <f t="shared" ca="1" si="5"/>
        <v>247.64743583801067</v>
      </c>
    </row>
    <row r="147" spans="5:6" x14ac:dyDescent="0.25">
      <c r="E147" s="39">
        <f t="shared" ca="1" si="4"/>
        <v>0.88725321292071191</v>
      </c>
      <c r="F147" s="39">
        <f t="shared" ca="1" si="5"/>
        <v>271.81330323017801</v>
      </c>
    </row>
    <row r="148" spans="5:6" x14ac:dyDescent="0.25">
      <c r="E148" s="39">
        <f t="shared" ca="1" si="4"/>
        <v>0.3372159423385731</v>
      </c>
      <c r="F148" s="39">
        <f t="shared" ca="1" si="5"/>
        <v>134.30398558464327</v>
      </c>
    </row>
    <row r="149" spans="5:6" x14ac:dyDescent="0.25">
      <c r="E149" s="39">
        <f t="shared" ca="1" si="4"/>
        <v>0.93428236601981063</v>
      </c>
      <c r="F149" s="39">
        <f t="shared" ca="1" si="5"/>
        <v>283.57059150495263</v>
      </c>
    </row>
    <row r="150" spans="5:6" x14ac:dyDescent="0.25">
      <c r="E150" s="39">
        <f t="shared" ca="1" si="4"/>
        <v>0.55290464938078776</v>
      </c>
      <c r="F150" s="39">
        <f t="shared" ca="1" si="5"/>
        <v>188.22616234519694</v>
      </c>
    </row>
    <row r="151" spans="5:6" x14ac:dyDescent="0.25">
      <c r="E151" s="39">
        <f t="shared" ca="1" si="4"/>
        <v>0.3181137469827191</v>
      </c>
      <c r="F151" s="39">
        <f t="shared" ca="1" si="5"/>
        <v>129.52843674567976</v>
      </c>
    </row>
    <row r="152" spans="5:6" x14ac:dyDescent="0.25">
      <c r="E152" s="39">
        <f t="shared" ca="1" si="4"/>
        <v>2.2585136260850125E-2</v>
      </c>
      <c r="F152" s="39">
        <f t="shared" ca="1" si="5"/>
        <v>55.646284065212534</v>
      </c>
    </row>
    <row r="153" spans="5:6" x14ac:dyDescent="0.25">
      <c r="E153" s="39">
        <f t="shared" ca="1" si="4"/>
        <v>0.84565840452652197</v>
      </c>
      <c r="F153" s="39">
        <f t="shared" ca="1" si="5"/>
        <v>261.41460113163049</v>
      </c>
    </row>
    <row r="154" spans="5:6" x14ac:dyDescent="0.25">
      <c r="E154" s="39">
        <f t="shared" ca="1" si="4"/>
        <v>0.94898186827204745</v>
      </c>
      <c r="F154" s="39">
        <f t="shared" ca="1" si="5"/>
        <v>287.24546706801186</v>
      </c>
    </row>
    <row r="155" spans="5:6" x14ac:dyDescent="0.25">
      <c r="E155" s="39">
        <f t="shared" ca="1" si="4"/>
        <v>0.10006841920044374</v>
      </c>
      <c r="F155" s="39">
        <f t="shared" ca="1" si="5"/>
        <v>75.017104800110928</v>
      </c>
    </row>
    <row r="156" spans="5:6" x14ac:dyDescent="0.25">
      <c r="E156" s="39">
        <f t="shared" ca="1" si="4"/>
        <v>0.44192845107463585</v>
      </c>
      <c r="F156" s="39">
        <f t="shared" ca="1" si="5"/>
        <v>160.48211276865896</v>
      </c>
    </row>
    <row r="157" spans="5:6" x14ac:dyDescent="0.25">
      <c r="E157" s="39">
        <f t="shared" ca="1" si="4"/>
        <v>0.62945332417536859</v>
      </c>
      <c r="F157" s="39">
        <f t="shared" ca="1" si="5"/>
        <v>207.36333104384215</v>
      </c>
    </row>
    <row r="158" spans="5:6" x14ac:dyDescent="0.25">
      <c r="E158" s="39">
        <f t="shared" ca="1" si="4"/>
        <v>0.77241980117825615</v>
      </c>
      <c r="F158" s="39">
        <f t="shared" ca="1" si="5"/>
        <v>243.10495029456405</v>
      </c>
    </row>
    <row r="159" spans="5:6" x14ac:dyDescent="0.25">
      <c r="E159" s="39">
        <f t="shared" ca="1" si="4"/>
        <v>0.9486985729664893</v>
      </c>
      <c r="F159" s="39">
        <f t="shared" ca="1" si="5"/>
        <v>287.17464324162233</v>
      </c>
    </row>
    <row r="160" spans="5:6" x14ac:dyDescent="0.25">
      <c r="E160" s="39">
        <f t="shared" ca="1" si="4"/>
        <v>0.30113441334701818</v>
      </c>
      <c r="F160" s="39">
        <f t="shared" ca="1" si="5"/>
        <v>125.28360333675454</v>
      </c>
    </row>
    <row r="161" spans="5:6" x14ac:dyDescent="0.25">
      <c r="E161" s="39">
        <f t="shared" ca="1" si="4"/>
        <v>0.71734478278120128</v>
      </c>
      <c r="F161" s="39">
        <f t="shared" ca="1" si="5"/>
        <v>229.33619569530032</v>
      </c>
    </row>
    <row r="162" spans="5:6" x14ac:dyDescent="0.25">
      <c r="E162" s="39">
        <f t="shared" ca="1" si="4"/>
        <v>0.83623303668808224</v>
      </c>
      <c r="F162" s="39">
        <f t="shared" ca="1" si="5"/>
        <v>259.0582591720206</v>
      </c>
    </row>
    <row r="163" spans="5:6" x14ac:dyDescent="0.25">
      <c r="E163" s="39">
        <f t="shared" ca="1" si="4"/>
        <v>0.80985405048737003</v>
      </c>
      <c r="F163" s="39">
        <f t="shared" ca="1" si="5"/>
        <v>252.46351262184251</v>
      </c>
    </row>
    <row r="164" spans="5:6" x14ac:dyDescent="0.25">
      <c r="E164" s="39">
        <f t="shared" ca="1" si="4"/>
        <v>0.32715077834546458</v>
      </c>
      <c r="F164" s="39">
        <f t="shared" ca="1" si="5"/>
        <v>131.78769458636614</v>
      </c>
    </row>
    <row r="165" spans="5:6" x14ac:dyDescent="0.25">
      <c r="E165" s="39">
        <f t="shared" ca="1" si="4"/>
        <v>2.8288374351995937E-2</v>
      </c>
      <c r="F165" s="39">
        <f t="shared" ca="1" si="5"/>
        <v>57.072093587998985</v>
      </c>
    </row>
    <row r="166" spans="5:6" x14ac:dyDescent="0.25">
      <c r="E166" s="39">
        <f t="shared" ca="1" si="4"/>
        <v>0.96336798511847421</v>
      </c>
      <c r="F166" s="39">
        <f t="shared" ca="1" si="5"/>
        <v>290.84199627961857</v>
      </c>
    </row>
    <row r="167" spans="5:6" x14ac:dyDescent="0.25">
      <c r="E167" s="39">
        <f t="shared" ca="1" si="4"/>
        <v>0.532557854378095</v>
      </c>
      <c r="F167" s="39">
        <f t="shared" ca="1" si="5"/>
        <v>183.13946359452376</v>
      </c>
    </row>
    <row r="168" spans="5:6" x14ac:dyDescent="0.25">
      <c r="E168" s="39">
        <f t="shared" ca="1" si="4"/>
        <v>0.79188264357010152</v>
      </c>
      <c r="F168" s="39">
        <f t="shared" ca="1" si="5"/>
        <v>247.97066089252539</v>
      </c>
    </row>
    <row r="169" spans="5:6" x14ac:dyDescent="0.25">
      <c r="E169" s="39">
        <f t="shared" ca="1" si="4"/>
        <v>0.51523510962780172</v>
      </c>
      <c r="F169" s="39">
        <f t="shared" ca="1" si="5"/>
        <v>178.80877740695044</v>
      </c>
    </row>
    <row r="170" spans="5:6" x14ac:dyDescent="0.25">
      <c r="E170" s="39">
        <f t="shared" ca="1" si="4"/>
        <v>0.58439991412742964</v>
      </c>
      <c r="F170" s="39">
        <f t="shared" ca="1" si="5"/>
        <v>196.0999785318574</v>
      </c>
    </row>
    <row r="171" spans="5:6" x14ac:dyDescent="0.25">
      <c r="E171" s="39">
        <f t="shared" ca="1" si="4"/>
        <v>0.49398601470418935</v>
      </c>
      <c r="F171" s="39">
        <f t="shared" ca="1" si="5"/>
        <v>173.49650367604733</v>
      </c>
    </row>
    <row r="172" spans="5:6" x14ac:dyDescent="0.25">
      <c r="E172" s="39">
        <f t="shared" ca="1" si="4"/>
        <v>0.62355240140619939</v>
      </c>
      <c r="F172" s="39">
        <f t="shared" ca="1" si="5"/>
        <v>205.88810035154984</v>
      </c>
    </row>
    <row r="173" spans="5:6" x14ac:dyDescent="0.25">
      <c r="E173" s="39">
        <f t="shared" ca="1" si="4"/>
        <v>0.71710701425739587</v>
      </c>
      <c r="F173" s="39">
        <f t="shared" ca="1" si="5"/>
        <v>229.27675356434898</v>
      </c>
    </row>
    <row r="174" spans="5:6" x14ac:dyDescent="0.25">
      <c r="E174" s="39">
        <f t="shared" ca="1" si="4"/>
        <v>6.7644232343563204E-2</v>
      </c>
      <c r="F174" s="39">
        <f t="shared" ca="1" si="5"/>
        <v>66.911058085890801</v>
      </c>
    </row>
    <row r="175" spans="5:6" x14ac:dyDescent="0.25">
      <c r="E175" s="39">
        <f t="shared" ca="1" si="4"/>
        <v>0.20631148938415245</v>
      </c>
      <c r="F175" s="39">
        <f t="shared" ca="1" si="5"/>
        <v>101.57787234603811</v>
      </c>
    </row>
    <row r="176" spans="5:6" x14ac:dyDescent="0.25">
      <c r="E176" s="39">
        <f t="shared" ca="1" si="4"/>
        <v>0.8948363024850573</v>
      </c>
      <c r="F176" s="39">
        <f t="shared" ca="1" si="5"/>
        <v>273.70907562126433</v>
      </c>
    </row>
    <row r="177" spans="5:6" x14ac:dyDescent="0.25">
      <c r="E177" s="39">
        <f t="shared" ca="1" si="4"/>
        <v>0.63942811753222351</v>
      </c>
      <c r="F177" s="39">
        <f t="shared" ca="1" si="5"/>
        <v>209.85702938305587</v>
      </c>
    </row>
    <row r="178" spans="5:6" x14ac:dyDescent="0.25">
      <c r="E178" s="39">
        <f t="shared" ca="1" si="4"/>
        <v>0.12013353065376775</v>
      </c>
      <c r="F178" s="39">
        <f t="shared" ca="1" si="5"/>
        <v>80.033382663441941</v>
      </c>
    </row>
    <row r="179" spans="5:6" x14ac:dyDescent="0.25">
      <c r="E179" s="39">
        <f t="shared" ca="1" si="4"/>
        <v>0.67161413904119127</v>
      </c>
      <c r="F179" s="39">
        <f t="shared" ca="1" si="5"/>
        <v>217.90353476029782</v>
      </c>
    </row>
    <row r="180" spans="5:6" x14ac:dyDescent="0.25">
      <c r="E180" s="39">
        <f t="shared" ca="1" si="4"/>
        <v>0.8092951607353166</v>
      </c>
      <c r="F180" s="39">
        <f t="shared" ca="1" si="5"/>
        <v>252.32379018382915</v>
      </c>
    </row>
    <row r="181" spans="5:6" x14ac:dyDescent="0.25">
      <c r="E181" s="39">
        <f t="shared" ca="1" si="4"/>
        <v>0.81374571577845312</v>
      </c>
      <c r="F181" s="39">
        <f t="shared" ca="1" si="5"/>
        <v>253.43642894461328</v>
      </c>
    </row>
    <row r="182" spans="5:6" x14ac:dyDescent="0.25">
      <c r="E182" s="39">
        <f t="shared" ca="1" si="4"/>
        <v>0.27021360068125377</v>
      </c>
      <c r="F182" s="39">
        <f t="shared" ca="1" si="5"/>
        <v>117.55340017031344</v>
      </c>
    </row>
    <row r="183" spans="5:6" x14ac:dyDescent="0.25">
      <c r="E183" s="39">
        <f t="shared" ca="1" si="4"/>
        <v>8.2161847699409374E-2</v>
      </c>
      <c r="F183" s="39">
        <f t="shared" ca="1" si="5"/>
        <v>70.540461924852337</v>
      </c>
    </row>
    <row r="184" spans="5:6" x14ac:dyDescent="0.25">
      <c r="E184" s="39">
        <f t="shared" ca="1" si="4"/>
        <v>0.87422100746019316</v>
      </c>
      <c r="F184" s="39">
        <f t="shared" ca="1" si="5"/>
        <v>268.55525186504826</v>
      </c>
    </row>
    <row r="185" spans="5:6" x14ac:dyDescent="0.25">
      <c r="E185" s="39">
        <f t="shared" ca="1" si="4"/>
        <v>0.1885093657083613</v>
      </c>
      <c r="F185" s="39">
        <f t="shared" ca="1" si="5"/>
        <v>97.127341427090329</v>
      </c>
    </row>
    <row r="186" spans="5:6" x14ac:dyDescent="0.25">
      <c r="E186" s="39">
        <f t="shared" ca="1" si="4"/>
        <v>0.44105061253041078</v>
      </c>
      <c r="F186" s="39">
        <f t="shared" ca="1" si="5"/>
        <v>160.26265313260268</v>
      </c>
    </row>
    <row r="187" spans="5:6" x14ac:dyDescent="0.25">
      <c r="E187" s="39">
        <f t="shared" ca="1" si="4"/>
        <v>0.70074022011817727</v>
      </c>
      <c r="F187" s="39">
        <f t="shared" ca="1" si="5"/>
        <v>225.18505502954432</v>
      </c>
    </row>
    <row r="188" spans="5:6" x14ac:dyDescent="0.25">
      <c r="E188" s="39">
        <f t="shared" ca="1" si="4"/>
        <v>0.75319896564516464</v>
      </c>
      <c r="F188" s="39">
        <f t="shared" ca="1" si="5"/>
        <v>238.29974141129117</v>
      </c>
    </row>
    <row r="189" spans="5:6" x14ac:dyDescent="0.25">
      <c r="E189" s="39">
        <f t="shared" ca="1" si="4"/>
        <v>0.37370762946261815</v>
      </c>
      <c r="F189" s="39">
        <f t="shared" ca="1" si="5"/>
        <v>143.42690736565453</v>
      </c>
    </row>
    <row r="190" spans="5:6" x14ac:dyDescent="0.25">
      <c r="E190" s="39">
        <f t="shared" ca="1" si="4"/>
        <v>0.61889090973248206</v>
      </c>
      <c r="F190" s="39">
        <f t="shared" ca="1" si="5"/>
        <v>204.72272743312053</v>
      </c>
    </row>
    <row r="191" spans="5:6" x14ac:dyDescent="0.25">
      <c r="E191" s="39">
        <f t="shared" ca="1" si="4"/>
        <v>0.47635370355214812</v>
      </c>
      <c r="F191" s="39">
        <f t="shared" ca="1" si="5"/>
        <v>169.08842588803702</v>
      </c>
    </row>
    <row r="192" spans="5:6" x14ac:dyDescent="0.25">
      <c r="E192" s="39">
        <f t="shared" ca="1" si="4"/>
        <v>0.19260536289199071</v>
      </c>
      <c r="F192" s="39">
        <f t="shared" ca="1" si="5"/>
        <v>98.151340722997674</v>
      </c>
    </row>
    <row r="193" spans="5:6" x14ac:dyDescent="0.25">
      <c r="E193" s="39">
        <f t="shared" ca="1" si="4"/>
        <v>9.3348872489497081E-3</v>
      </c>
      <c r="F193" s="39">
        <f t="shared" ca="1" si="5"/>
        <v>52.333721812237428</v>
      </c>
    </row>
    <row r="194" spans="5:6" x14ac:dyDescent="0.25">
      <c r="E194" s="39">
        <f t="shared" ca="1" si="4"/>
        <v>0.78792437333788623</v>
      </c>
      <c r="F194" s="39">
        <f t="shared" ca="1" si="5"/>
        <v>246.98109333447155</v>
      </c>
    </row>
    <row r="195" spans="5:6" x14ac:dyDescent="0.25">
      <c r="E195" s="39">
        <f t="shared" ca="1" si="4"/>
        <v>0.50045076694659374</v>
      </c>
      <c r="F195" s="39">
        <f t="shared" ca="1" si="5"/>
        <v>175.11269173664843</v>
      </c>
    </row>
    <row r="196" spans="5:6" x14ac:dyDescent="0.25">
      <c r="E196" s="39">
        <f t="shared" ref="E196:E259" ca="1" si="6">RAND()</f>
        <v>0.72465258359628093</v>
      </c>
      <c r="F196" s="39">
        <f t="shared" ref="F196:F259" ca="1" si="7">$C$3+E196*($C$4-$C$3)</f>
        <v>231.16314589907023</v>
      </c>
    </row>
    <row r="197" spans="5:6" x14ac:dyDescent="0.25">
      <c r="E197" s="39">
        <f t="shared" ca="1" si="6"/>
        <v>0.26195064411852464</v>
      </c>
      <c r="F197" s="39">
        <f t="shared" ca="1" si="7"/>
        <v>115.48766102963116</v>
      </c>
    </row>
    <row r="198" spans="5:6" x14ac:dyDescent="0.25">
      <c r="E198" s="39">
        <f t="shared" ca="1" si="6"/>
        <v>0.61147914047426055</v>
      </c>
      <c r="F198" s="39">
        <f t="shared" ca="1" si="7"/>
        <v>202.86978511856515</v>
      </c>
    </row>
    <row r="199" spans="5:6" x14ac:dyDescent="0.25">
      <c r="E199" s="39">
        <f t="shared" ca="1" si="6"/>
        <v>0.81884866931929146</v>
      </c>
      <c r="F199" s="39">
        <f t="shared" ca="1" si="7"/>
        <v>254.71216732982288</v>
      </c>
    </row>
    <row r="200" spans="5:6" x14ac:dyDescent="0.25">
      <c r="E200" s="39">
        <f t="shared" ca="1" si="6"/>
        <v>1.1493913800282307E-2</v>
      </c>
      <c r="F200" s="39">
        <f t="shared" ca="1" si="7"/>
        <v>52.873478450070579</v>
      </c>
    </row>
    <row r="201" spans="5:6" x14ac:dyDescent="0.25">
      <c r="E201" s="39">
        <f t="shared" ca="1" si="6"/>
        <v>0.5956129038242054</v>
      </c>
      <c r="F201" s="39">
        <f t="shared" ca="1" si="7"/>
        <v>198.90322595605136</v>
      </c>
    </row>
    <row r="202" spans="5:6" x14ac:dyDescent="0.25">
      <c r="E202" s="39">
        <f t="shared" ca="1" si="6"/>
        <v>0.30191182774615044</v>
      </c>
      <c r="F202" s="39">
        <f t="shared" ca="1" si="7"/>
        <v>125.47795693653761</v>
      </c>
    </row>
    <row r="203" spans="5:6" x14ac:dyDescent="0.25">
      <c r="E203" s="39">
        <f t="shared" ca="1" si="6"/>
        <v>0.56328439559449062</v>
      </c>
      <c r="F203" s="39">
        <f t="shared" ca="1" si="7"/>
        <v>190.82109889862267</v>
      </c>
    </row>
    <row r="204" spans="5:6" x14ac:dyDescent="0.25">
      <c r="E204" s="39">
        <f t="shared" ca="1" si="6"/>
        <v>0.13138479806828851</v>
      </c>
      <c r="F204" s="39">
        <f t="shared" ca="1" si="7"/>
        <v>82.846199517072137</v>
      </c>
    </row>
    <row r="205" spans="5:6" x14ac:dyDescent="0.25">
      <c r="E205" s="39">
        <f t="shared" ca="1" si="6"/>
        <v>0.8287333747495601</v>
      </c>
      <c r="F205" s="39">
        <f t="shared" ca="1" si="7"/>
        <v>257.18334368738999</v>
      </c>
    </row>
    <row r="206" spans="5:6" x14ac:dyDescent="0.25">
      <c r="E206" s="39">
        <f t="shared" ca="1" si="6"/>
        <v>0.66485052856007043</v>
      </c>
      <c r="F206" s="39">
        <f t="shared" ca="1" si="7"/>
        <v>216.2126321400176</v>
      </c>
    </row>
    <row r="207" spans="5:6" x14ac:dyDescent="0.25">
      <c r="E207" s="39">
        <f t="shared" ca="1" si="6"/>
        <v>0.92077708753040521</v>
      </c>
      <c r="F207" s="39">
        <f t="shared" ca="1" si="7"/>
        <v>280.1942718826013</v>
      </c>
    </row>
    <row r="208" spans="5:6" x14ac:dyDescent="0.25">
      <c r="E208" s="39">
        <f t="shared" ca="1" si="6"/>
        <v>0.77633565548631933</v>
      </c>
      <c r="F208" s="39">
        <f t="shared" ca="1" si="7"/>
        <v>244.08391387157982</v>
      </c>
    </row>
    <row r="209" spans="5:6" x14ac:dyDescent="0.25">
      <c r="E209" s="39">
        <f t="shared" ca="1" si="6"/>
        <v>0.4791942724181929</v>
      </c>
      <c r="F209" s="39">
        <f t="shared" ca="1" si="7"/>
        <v>169.79856810454822</v>
      </c>
    </row>
    <row r="210" spans="5:6" x14ac:dyDescent="0.25">
      <c r="E210" s="39">
        <f t="shared" ca="1" si="6"/>
        <v>0.60697546536398517</v>
      </c>
      <c r="F210" s="39">
        <f t="shared" ca="1" si="7"/>
        <v>201.74386634099631</v>
      </c>
    </row>
    <row r="211" spans="5:6" x14ac:dyDescent="0.25">
      <c r="E211" s="39">
        <f t="shared" ca="1" si="6"/>
        <v>0.47689175618533353</v>
      </c>
      <c r="F211" s="39">
        <f t="shared" ca="1" si="7"/>
        <v>169.22293904633338</v>
      </c>
    </row>
    <row r="212" spans="5:6" x14ac:dyDescent="0.25">
      <c r="E212" s="39">
        <f t="shared" ca="1" si="6"/>
        <v>0.98106223883148325</v>
      </c>
      <c r="F212" s="39">
        <f t="shared" ca="1" si="7"/>
        <v>295.26555970787081</v>
      </c>
    </row>
    <row r="213" spans="5:6" x14ac:dyDescent="0.25">
      <c r="E213" s="39">
        <f t="shared" ca="1" si="6"/>
        <v>0.78374493994358896</v>
      </c>
      <c r="F213" s="39">
        <f t="shared" ca="1" si="7"/>
        <v>245.93623498589724</v>
      </c>
    </row>
    <row r="214" spans="5:6" x14ac:dyDescent="0.25">
      <c r="E214" s="39">
        <f t="shared" ca="1" si="6"/>
        <v>0.4631209528686776</v>
      </c>
      <c r="F214" s="39">
        <f t="shared" ca="1" si="7"/>
        <v>165.7802382171694</v>
      </c>
    </row>
    <row r="215" spans="5:6" x14ac:dyDescent="0.25">
      <c r="E215" s="39">
        <f t="shared" ca="1" si="6"/>
        <v>0.81716460949989167</v>
      </c>
      <c r="F215" s="39">
        <f t="shared" ca="1" si="7"/>
        <v>254.29115237497291</v>
      </c>
    </row>
    <row r="216" spans="5:6" x14ac:dyDescent="0.25">
      <c r="E216" s="39">
        <f t="shared" ca="1" si="6"/>
        <v>0.94547981196143005</v>
      </c>
      <c r="F216" s="39">
        <f t="shared" ca="1" si="7"/>
        <v>286.36995299035755</v>
      </c>
    </row>
    <row r="217" spans="5:6" x14ac:dyDescent="0.25">
      <c r="E217" s="39">
        <f t="shared" ca="1" si="6"/>
        <v>7.362648821675899E-2</v>
      </c>
      <c r="F217" s="39">
        <f t="shared" ca="1" si="7"/>
        <v>68.406622054189739</v>
      </c>
    </row>
    <row r="218" spans="5:6" x14ac:dyDescent="0.25">
      <c r="E218" s="39">
        <f t="shared" ca="1" si="6"/>
        <v>0.58072593042979348</v>
      </c>
      <c r="F218" s="39">
        <f t="shared" ca="1" si="7"/>
        <v>195.18148260744837</v>
      </c>
    </row>
    <row r="219" spans="5:6" x14ac:dyDescent="0.25">
      <c r="E219" s="39">
        <f t="shared" ca="1" si="6"/>
        <v>0.46299877853148352</v>
      </c>
      <c r="F219" s="39">
        <f t="shared" ca="1" si="7"/>
        <v>165.7496946328709</v>
      </c>
    </row>
    <row r="220" spans="5:6" x14ac:dyDescent="0.25">
      <c r="E220" s="39">
        <f t="shared" ca="1" si="6"/>
        <v>9.2583740225194444E-2</v>
      </c>
      <c r="F220" s="39">
        <f t="shared" ca="1" si="7"/>
        <v>73.145935056298612</v>
      </c>
    </row>
    <row r="221" spans="5:6" x14ac:dyDescent="0.25">
      <c r="E221" s="39">
        <f t="shared" ca="1" si="6"/>
        <v>0.240894479547903</v>
      </c>
      <c r="F221" s="39">
        <f t="shared" ca="1" si="7"/>
        <v>110.22361988697574</v>
      </c>
    </row>
    <row r="222" spans="5:6" x14ac:dyDescent="0.25">
      <c r="E222" s="39">
        <f t="shared" ca="1" si="6"/>
        <v>0.48956762771220119</v>
      </c>
      <c r="F222" s="39">
        <f t="shared" ca="1" si="7"/>
        <v>172.3919069280503</v>
      </c>
    </row>
    <row r="223" spans="5:6" x14ac:dyDescent="0.25">
      <c r="E223" s="39">
        <f t="shared" ca="1" si="6"/>
        <v>0.5495453439548571</v>
      </c>
      <c r="F223" s="39">
        <f t="shared" ca="1" si="7"/>
        <v>187.38633598871428</v>
      </c>
    </row>
    <row r="224" spans="5:6" x14ac:dyDescent="0.25">
      <c r="E224" s="39">
        <f t="shared" ca="1" si="6"/>
        <v>0.9723419450316434</v>
      </c>
      <c r="F224" s="39">
        <f t="shared" ca="1" si="7"/>
        <v>293.08548625791082</v>
      </c>
    </row>
    <row r="225" spans="5:6" x14ac:dyDescent="0.25">
      <c r="E225" s="39">
        <f t="shared" ca="1" si="6"/>
        <v>4.5810606393446807E-2</v>
      </c>
      <c r="F225" s="39">
        <f t="shared" ca="1" si="7"/>
        <v>61.452651598361697</v>
      </c>
    </row>
    <row r="226" spans="5:6" x14ac:dyDescent="0.25">
      <c r="E226" s="39">
        <f t="shared" ca="1" si="6"/>
        <v>0.78566738516401713</v>
      </c>
      <c r="F226" s="39">
        <f t="shared" ca="1" si="7"/>
        <v>246.41684629100428</v>
      </c>
    </row>
    <row r="227" spans="5:6" x14ac:dyDescent="0.25">
      <c r="E227" s="39">
        <f t="shared" ca="1" si="6"/>
        <v>0.43781370389493535</v>
      </c>
      <c r="F227" s="39">
        <f t="shared" ca="1" si="7"/>
        <v>159.45342597373383</v>
      </c>
    </row>
    <row r="228" spans="5:6" x14ac:dyDescent="0.25">
      <c r="E228" s="39">
        <f t="shared" ca="1" si="6"/>
        <v>4.0454983924422705E-2</v>
      </c>
      <c r="F228" s="39">
        <f t="shared" ca="1" si="7"/>
        <v>60.11374598110568</v>
      </c>
    </row>
    <row r="229" spans="5:6" x14ac:dyDescent="0.25">
      <c r="E229" s="39">
        <f t="shared" ca="1" si="6"/>
        <v>8.8746903448029935E-2</v>
      </c>
      <c r="F229" s="39">
        <f t="shared" ca="1" si="7"/>
        <v>72.186725862007478</v>
      </c>
    </row>
    <row r="230" spans="5:6" x14ac:dyDescent="0.25">
      <c r="E230" s="39">
        <f t="shared" ca="1" si="6"/>
        <v>0.58102125547920347</v>
      </c>
      <c r="F230" s="39">
        <f t="shared" ca="1" si="7"/>
        <v>195.25531386980086</v>
      </c>
    </row>
    <row r="231" spans="5:6" x14ac:dyDescent="0.25">
      <c r="E231" s="39">
        <f t="shared" ca="1" si="6"/>
        <v>0.6728943006748439</v>
      </c>
      <c r="F231" s="39">
        <f t="shared" ca="1" si="7"/>
        <v>218.22357516871097</v>
      </c>
    </row>
    <row r="232" spans="5:6" x14ac:dyDescent="0.25">
      <c r="E232" s="39">
        <f t="shared" ca="1" si="6"/>
        <v>0.67717624589728909</v>
      </c>
      <c r="F232" s="39">
        <f t="shared" ca="1" si="7"/>
        <v>219.29406147432226</v>
      </c>
    </row>
    <row r="233" spans="5:6" x14ac:dyDescent="0.25">
      <c r="E233" s="39">
        <f t="shared" ca="1" si="6"/>
        <v>0.91799950644772876</v>
      </c>
      <c r="F233" s="39">
        <f t="shared" ca="1" si="7"/>
        <v>279.49987661193222</v>
      </c>
    </row>
    <row r="234" spans="5:6" x14ac:dyDescent="0.25">
      <c r="E234" s="39">
        <f t="shared" ca="1" si="6"/>
        <v>0.96738757878109005</v>
      </c>
      <c r="F234" s="39">
        <f t="shared" ca="1" si="7"/>
        <v>291.84689469527251</v>
      </c>
    </row>
    <row r="235" spans="5:6" x14ac:dyDescent="0.25">
      <c r="E235" s="39">
        <f t="shared" ca="1" si="6"/>
        <v>0.38278382590596371</v>
      </c>
      <c r="F235" s="39">
        <f t="shared" ca="1" si="7"/>
        <v>145.69595647649095</v>
      </c>
    </row>
    <row r="236" spans="5:6" x14ac:dyDescent="0.25">
      <c r="E236" s="39">
        <f t="shared" ca="1" si="6"/>
        <v>0.64759645580480496</v>
      </c>
      <c r="F236" s="39">
        <f t="shared" ca="1" si="7"/>
        <v>211.89911395120123</v>
      </c>
    </row>
    <row r="237" spans="5:6" x14ac:dyDescent="0.25">
      <c r="E237" s="39">
        <f t="shared" ca="1" si="6"/>
        <v>9.1351371847593343E-2</v>
      </c>
      <c r="F237" s="39">
        <f t="shared" ca="1" si="7"/>
        <v>72.837842961898332</v>
      </c>
    </row>
    <row r="238" spans="5:6" x14ac:dyDescent="0.25">
      <c r="E238" s="39">
        <f t="shared" ca="1" si="6"/>
        <v>6.2288163405299857E-2</v>
      </c>
      <c r="F238" s="39">
        <f t="shared" ca="1" si="7"/>
        <v>65.572040851324971</v>
      </c>
    </row>
    <row r="239" spans="5:6" x14ac:dyDescent="0.25">
      <c r="E239" s="39">
        <f t="shared" ca="1" si="6"/>
        <v>0.32356844940396667</v>
      </c>
      <c r="F239" s="39">
        <f t="shared" ca="1" si="7"/>
        <v>130.89211235099168</v>
      </c>
    </row>
    <row r="240" spans="5:6" x14ac:dyDescent="0.25">
      <c r="E240" s="39">
        <f t="shared" ca="1" si="6"/>
        <v>0.27943213908777731</v>
      </c>
      <c r="F240" s="39">
        <f t="shared" ca="1" si="7"/>
        <v>119.85803477194433</v>
      </c>
    </row>
    <row r="241" spans="5:6" x14ac:dyDescent="0.25">
      <c r="E241" s="39">
        <f t="shared" ca="1" si="6"/>
        <v>0.38638253933301248</v>
      </c>
      <c r="F241" s="39">
        <f t="shared" ca="1" si="7"/>
        <v>146.59563483325311</v>
      </c>
    </row>
    <row r="242" spans="5:6" x14ac:dyDescent="0.25">
      <c r="E242" s="39">
        <f t="shared" ca="1" si="6"/>
        <v>0.4308117075638126</v>
      </c>
      <c r="F242" s="39">
        <f t="shared" ca="1" si="7"/>
        <v>157.70292689095317</v>
      </c>
    </row>
    <row r="243" spans="5:6" x14ac:dyDescent="0.25">
      <c r="E243" s="39">
        <f t="shared" ca="1" si="6"/>
        <v>0.77150049514268415</v>
      </c>
      <c r="F243" s="39">
        <f t="shared" ca="1" si="7"/>
        <v>242.87512378567104</v>
      </c>
    </row>
    <row r="244" spans="5:6" x14ac:dyDescent="0.25">
      <c r="E244" s="39">
        <f t="shared" ca="1" si="6"/>
        <v>0.78274827592064822</v>
      </c>
      <c r="F244" s="39">
        <f t="shared" ca="1" si="7"/>
        <v>245.68706898016205</v>
      </c>
    </row>
    <row r="245" spans="5:6" x14ac:dyDescent="0.25">
      <c r="E245" s="39">
        <f t="shared" ca="1" si="6"/>
        <v>0.16799707262874175</v>
      </c>
      <c r="F245" s="39">
        <f t="shared" ca="1" si="7"/>
        <v>91.99926815718544</v>
      </c>
    </row>
    <row r="246" spans="5:6" x14ac:dyDescent="0.25">
      <c r="E246" s="39">
        <f t="shared" ca="1" si="6"/>
        <v>0.77880287733161491</v>
      </c>
      <c r="F246" s="39">
        <f t="shared" ca="1" si="7"/>
        <v>244.70071933290373</v>
      </c>
    </row>
    <row r="247" spans="5:6" x14ac:dyDescent="0.25">
      <c r="E247" s="39">
        <f t="shared" ca="1" si="6"/>
        <v>0.66177058973128511</v>
      </c>
      <c r="F247" s="39">
        <f t="shared" ca="1" si="7"/>
        <v>215.44264743282127</v>
      </c>
    </row>
    <row r="248" spans="5:6" x14ac:dyDescent="0.25">
      <c r="E248" s="39">
        <f t="shared" ca="1" si="6"/>
        <v>0.45184212514237321</v>
      </c>
      <c r="F248" s="39">
        <f t="shared" ca="1" si="7"/>
        <v>162.96053128559331</v>
      </c>
    </row>
    <row r="249" spans="5:6" x14ac:dyDescent="0.25">
      <c r="E249" s="39">
        <f t="shared" ca="1" si="6"/>
        <v>4.9715486442000856E-2</v>
      </c>
      <c r="F249" s="39">
        <f t="shared" ca="1" si="7"/>
        <v>62.428871610500209</v>
      </c>
    </row>
    <row r="250" spans="5:6" x14ac:dyDescent="0.25">
      <c r="E250" s="39">
        <f t="shared" ca="1" si="6"/>
        <v>0.1237577297479171</v>
      </c>
      <c r="F250" s="39">
        <f t="shared" ca="1" si="7"/>
        <v>80.939432436979274</v>
      </c>
    </row>
    <row r="251" spans="5:6" x14ac:dyDescent="0.25">
      <c r="E251" s="39">
        <f t="shared" ca="1" si="6"/>
        <v>0.1545801189250493</v>
      </c>
      <c r="F251" s="39">
        <f t="shared" ca="1" si="7"/>
        <v>88.645029731262326</v>
      </c>
    </row>
    <row r="252" spans="5:6" x14ac:dyDescent="0.25">
      <c r="E252" s="39">
        <f t="shared" ca="1" si="6"/>
        <v>9.6764113187306044E-2</v>
      </c>
      <c r="F252" s="39">
        <f t="shared" ca="1" si="7"/>
        <v>74.191028296826516</v>
      </c>
    </row>
    <row r="253" spans="5:6" x14ac:dyDescent="0.25">
      <c r="E253" s="39">
        <f t="shared" ca="1" si="6"/>
        <v>0.76872984149007006</v>
      </c>
      <c r="F253" s="39">
        <f t="shared" ca="1" si="7"/>
        <v>242.18246037251751</v>
      </c>
    </row>
    <row r="254" spans="5:6" x14ac:dyDescent="0.25">
      <c r="E254" s="39">
        <f t="shared" ca="1" si="6"/>
        <v>0.80435403063131317</v>
      </c>
      <c r="F254" s="39">
        <f t="shared" ca="1" si="7"/>
        <v>251.0885076578283</v>
      </c>
    </row>
    <row r="255" spans="5:6" x14ac:dyDescent="0.25">
      <c r="E255" s="39">
        <f t="shared" ca="1" si="6"/>
        <v>0.11333281330571177</v>
      </c>
      <c r="F255" s="39">
        <f t="shared" ca="1" si="7"/>
        <v>78.333203326427935</v>
      </c>
    </row>
    <row r="256" spans="5:6" x14ac:dyDescent="0.25">
      <c r="E256" s="39">
        <f t="shared" ca="1" si="6"/>
        <v>0.4048474194365288</v>
      </c>
      <c r="F256" s="39">
        <f t="shared" ca="1" si="7"/>
        <v>151.21185485913219</v>
      </c>
    </row>
    <row r="257" spans="5:6" x14ac:dyDescent="0.25">
      <c r="E257" s="39">
        <f t="shared" ca="1" si="6"/>
        <v>0.70802412386113822</v>
      </c>
      <c r="F257" s="39">
        <f t="shared" ca="1" si="7"/>
        <v>227.00603096528457</v>
      </c>
    </row>
    <row r="258" spans="5:6" x14ac:dyDescent="0.25">
      <c r="E258" s="39">
        <f t="shared" ca="1" si="6"/>
        <v>7.2202023348481692E-2</v>
      </c>
      <c r="F258" s="39">
        <f t="shared" ca="1" si="7"/>
        <v>68.050505837120426</v>
      </c>
    </row>
    <row r="259" spans="5:6" x14ac:dyDescent="0.25">
      <c r="E259" s="39">
        <f t="shared" ca="1" si="6"/>
        <v>0.43440074434004761</v>
      </c>
      <c r="F259" s="39">
        <f t="shared" ca="1" si="7"/>
        <v>158.6001860850119</v>
      </c>
    </row>
    <row r="260" spans="5:6" x14ac:dyDescent="0.25">
      <c r="E260" s="39">
        <f t="shared" ref="E260:E323" ca="1" si="8">RAND()</f>
        <v>0.21344821222774568</v>
      </c>
      <c r="F260" s="39">
        <f t="shared" ref="F260:F323" ca="1" si="9">$C$3+E260*($C$4-$C$3)</f>
        <v>103.36205305693642</v>
      </c>
    </row>
    <row r="261" spans="5:6" x14ac:dyDescent="0.25">
      <c r="E261" s="39">
        <f t="shared" ca="1" si="8"/>
        <v>0.53205325272228332</v>
      </c>
      <c r="F261" s="39">
        <f t="shared" ca="1" si="9"/>
        <v>183.01331318057083</v>
      </c>
    </row>
    <row r="262" spans="5:6" x14ac:dyDescent="0.25">
      <c r="E262" s="39">
        <f t="shared" ca="1" si="8"/>
        <v>5.4896422988461424E-2</v>
      </c>
      <c r="F262" s="39">
        <f t="shared" ca="1" si="9"/>
        <v>63.72410574711536</v>
      </c>
    </row>
    <row r="263" spans="5:6" x14ac:dyDescent="0.25">
      <c r="E263" s="39">
        <f t="shared" ca="1" si="8"/>
        <v>0.10871639890768614</v>
      </c>
      <c r="F263" s="39">
        <f t="shared" ca="1" si="9"/>
        <v>77.179099726921535</v>
      </c>
    </row>
    <row r="264" spans="5:6" x14ac:dyDescent="0.25">
      <c r="E264" s="39">
        <f t="shared" ca="1" si="8"/>
        <v>0.64633052019480641</v>
      </c>
      <c r="F264" s="39">
        <f t="shared" ca="1" si="9"/>
        <v>211.58263004870162</v>
      </c>
    </row>
    <row r="265" spans="5:6" x14ac:dyDescent="0.25">
      <c r="E265" s="39">
        <f t="shared" ca="1" si="8"/>
        <v>0.65664945395286756</v>
      </c>
      <c r="F265" s="39">
        <f t="shared" ca="1" si="9"/>
        <v>214.1623634882169</v>
      </c>
    </row>
    <row r="266" spans="5:6" x14ac:dyDescent="0.25">
      <c r="E266" s="39">
        <f t="shared" ca="1" si="8"/>
        <v>0.11980844803645163</v>
      </c>
      <c r="F266" s="39">
        <f t="shared" ca="1" si="9"/>
        <v>79.952112009112909</v>
      </c>
    </row>
    <row r="267" spans="5:6" x14ac:dyDescent="0.25">
      <c r="E267" s="39">
        <f t="shared" ca="1" si="8"/>
        <v>0.31147618401908495</v>
      </c>
      <c r="F267" s="39">
        <f t="shared" ca="1" si="9"/>
        <v>127.86904600477123</v>
      </c>
    </row>
    <row r="268" spans="5:6" x14ac:dyDescent="0.25">
      <c r="E268" s="39">
        <f t="shared" ca="1" si="8"/>
        <v>9.5974022585684993E-2</v>
      </c>
      <c r="F268" s="39">
        <f t="shared" ca="1" si="9"/>
        <v>73.993505646421255</v>
      </c>
    </row>
    <row r="269" spans="5:6" x14ac:dyDescent="0.25">
      <c r="E269" s="39">
        <f t="shared" ca="1" si="8"/>
        <v>0.87393527948220318</v>
      </c>
      <c r="F269" s="39">
        <f t="shared" ca="1" si="9"/>
        <v>268.4838198705508</v>
      </c>
    </row>
    <row r="270" spans="5:6" x14ac:dyDescent="0.25">
      <c r="E270" s="39">
        <f t="shared" ca="1" si="8"/>
        <v>0.53818545757838632</v>
      </c>
      <c r="F270" s="39">
        <f t="shared" ca="1" si="9"/>
        <v>184.54636439459657</v>
      </c>
    </row>
    <row r="271" spans="5:6" x14ac:dyDescent="0.25">
      <c r="E271" s="39">
        <f t="shared" ca="1" si="8"/>
        <v>0.12175292888509937</v>
      </c>
      <c r="F271" s="39">
        <f t="shared" ca="1" si="9"/>
        <v>80.438232221274845</v>
      </c>
    </row>
    <row r="272" spans="5:6" x14ac:dyDescent="0.25">
      <c r="E272" s="39">
        <f t="shared" ca="1" si="8"/>
        <v>0.72066035689996655</v>
      </c>
      <c r="F272" s="39">
        <f t="shared" ca="1" si="9"/>
        <v>230.16508922499165</v>
      </c>
    </row>
    <row r="273" spans="5:6" x14ac:dyDescent="0.25">
      <c r="E273" s="39">
        <f t="shared" ca="1" si="8"/>
        <v>0.54959174390117016</v>
      </c>
      <c r="F273" s="39">
        <f t="shared" ca="1" si="9"/>
        <v>187.39793597529254</v>
      </c>
    </row>
    <row r="274" spans="5:6" x14ac:dyDescent="0.25">
      <c r="E274" s="39">
        <f t="shared" ca="1" si="8"/>
        <v>0.2185685888709954</v>
      </c>
      <c r="F274" s="39">
        <f t="shared" ca="1" si="9"/>
        <v>104.64214721774886</v>
      </c>
    </row>
    <row r="275" spans="5:6" x14ac:dyDescent="0.25">
      <c r="E275" s="39">
        <f t="shared" ca="1" si="8"/>
        <v>0.36985476399816386</v>
      </c>
      <c r="F275" s="39">
        <f t="shared" ca="1" si="9"/>
        <v>142.46369099954097</v>
      </c>
    </row>
    <row r="276" spans="5:6" x14ac:dyDescent="0.25">
      <c r="E276" s="39">
        <f t="shared" ca="1" si="8"/>
        <v>0.10753265289951774</v>
      </c>
      <c r="F276" s="39">
        <f t="shared" ca="1" si="9"/>
        <v>76.883163224879439</v>
      </c>
    </row>
    <row r="277" spans="5:6" x14ac:dyDescent="0.25">
      <c r="E277" s="39">
        <f t="shared" ca="1" si="8"/>
        <v>0.29255997737414319</v>
      </c>
      <c r="F277" s="39">
        <f t="shared" ca="1" si="9"/>
        <v>123.13999434353579</v>
      </c>
    </row>
    <row r="278" spans="5:6" x14ac:dyDescent="0.25">
      <c r="E278" s="39">
        <f t="shared" ca="1" si="8"/>
        <v>0.40856122967367603</v>
      </c>
      <c r="F278" s="39">
        <f t="shared" ca="1" si="9"/>
        <v>152.14030741841901</v>
      </c>
    </row>
    <row r="279" spans="5:6" x14ac:dyDescent="0.25">
      <c r="E279" s="39">
        <f t="shared" ca="1" si="8"/>
        <v>0.49330087143720736</v>
      </c>
      <c r="F279" s="39">
        <f t="shared" ca="1" si="9"/>
        <v>173.32521785930186</v>
      </c>
    </row>
    <row r="280" spans="5:6" x14ac:dyDescent="0.25">
      <c r="E280" s="39">
        <f t="shared" ca="1" si="8"/>
        <v>1.6405808911383879E-2</v>
      </c>
      <c r="F280" s="39">
        <f t="shared" ca="1" si="9"/>
        <v>54.101452227845968</v>
      </c>
    </row>
    <row r="281" spans="5:6" x14ac:dyDescent="0.25">
      <c r="E281" s="39">
        <f t="shared" ca="1" si="8"/>
        <v>0.31867956590388791</v>
      </c>
      <c r="F281" s="39">
        <f t="shared" ca="1" si="9"/>
        <v>129.66989147597198</v>
      </c>
    </row>
    <row r="282" spans="5:6" x14ac:dyDescent="0.25">
      <c r="E282" s="39">
        <f t="shared" ca="1" si="8"/>
        <v>0.91640326007955974</v>
      </c>
      <c r="F282" s="39">
        <f t="shared" ca="1" si="9"/>
        <v>279.10081501988998</v>
      </c>
    </row>
    <row r="283" spans="5:6" x14ac:dyDescent="0.25">
      <c r="E283" s="39">
        <f t="shared" ca="1" si="8"/>
        <v>0.45912775704924191</v>
      </c>
      <c r="F283" s="39">
        <f t="shared" ca="1" si="9"/>
        <v>164.78193926231046</v>
      </c>
    </row>
    <row r="284" spans="5:6" x14ac:dyDescent="0.25">
      <c r="E284" s="39">
        <f t="shared" ca="1" si="8"/>
        <v>0.46265062365809073</v>
      </c>
      <c r="F284" s="39">
        <f t="shared" ca="1" si="9"/>
        <v>165.6626559145227</v>
      </c>
    </row>
    <row r="285" spans="5:6" x14ac:dyDescent="0.25">
      <c r="E285" s="39">
        <f t="shared" ca="1" si="8"/>
        <v>0.58758607066000335</v>
      </c>
      <c r="F285" s="39">
        <f t="shared" ca="1" si="9"/>
        <v>196.89651766500083</v>
      </c>
    </row>
    <row r="286" spans="5:6" x14ac:dyDescent="0.25">
      <c r="E286" s="39">
        <f t="shared" ca="1" si="8"/>
        <v>0.102156998372951</v>
      </c>
      <c r="F286" s="39">
        <f t="shared" ca="1" si="9"/>
        <v>75.539249593237756</v>
      </c>
    </row>
    <row r="287" spans="5:6" x14ac:dyDescent="0.25">
      <c r="E287" s="39">
        <f t="shared" ca="1" si="8"/>
        <v>0.14946153721753952</v>
      </c>
      <c r="F287" s="39">
        <f t="shared" ca="1" si="9"/>
        <v>87.365384304384889</v>
      </c>
    </row>
    <row r="288" spans="5:6" x14ac:dyDescent="0.25">
      <c r="E288" s="39">
        <f t="shared" ca="1" si="8"/>
        <v>0.64149150592128923</v>
      </c>
      <c r="F288" s="39">
        <f t="shared" ca="1" si="9"/>
        <v>210.3728764803223</v>
      </c>
    </row>
    <row r="289" spans="5:6" x14ac:dyDescent="0.25">
      <c r="E289" s="39">
        <f t="shared" ca="1" si="8"/>
        <v>0.52166240211900439</v>
      </c>
      <c r="F289" s="39">
        <f t="shared" ca="1" si="9"/>
        <v>180.41560052975109</v>
      </c>
    </row>
    <row r="290" spans="5:6" x14ac:dyDescent="0.25">
      <c r="E290" s="39">
        <f t="shared" ca="1" si="8"/>
        <v>0.70589292455305608</v>
      </c>
      <c r="F290" s="39">
        <f t="shared" ca="1" si="9"/>
        <v>226.47323113826403</v>
      </c>
    </row>
    <row r="291" spans="5:6" x14ac:dyDescent="0.25">
      <c r="E291" s="39">
        <f t="shared" ca="1" si="8"/>
        <v>0.15210620458651813</v>
      </c>
      <c r="F291" s="39">
        <f t="shared" ca="1" si="9"/>
        <v>88.026551146629544</v>
      </c>
    </row>
    <row r="292" spans="5:6" x14ac:dyDescent="0.25">
      <c r="E292" s="39">
        <f t="shared" ca="1" si="8"/>
        <v>0.52038284146520963</v>
      </c>
      <c r="F292" s="39">
        <f t="shared" ca="1" si="9"/>
        <v>180.0957103663024</v>
      </c>
    </row>
    <row r="293" spans="5:6" x14ac:dyDescent="0.25">
      <c r="E293" s="39">
        <f t="shared" ca="1" si="8"/>
        <v>0.36898735921055792</v>
      </c>
      <c r="F293" s="39">
        <f t="shared" ca="1" si="9"/>
        <v>142.2468398026395</v>
      </c>
    </row>
    <row r="294" spans="5:6" x14ac:dyDescent="0.25">
      <c r="E294" s="39">
        <f t="shared" ca="1" si="8"/>
        <v>0.13758269339950091</v>
      </c>
      <c r="F294" s="39">
        <f t="shared" ca="1" si="9"/>
        <v>84.395673349875224</v>
      </c>
    </row>
    <row r="295" spans="5:6" x14ac:dyDescent="0.25">
      <c r="E295" s="39">
        <f t="shared" ca="1" si="8"/>
        <v>2.0125362180652195E-2</v>
      </c>
      <c r="F295" s="39">
        <f t="shared" ca="1" si="9"/>
        <v>55.031340545163047</v>
      </c>
    </row>
    <row r="296" spans="5:6" x14ac:dyDescent="0.25">
      <c r="E296" s="39">
        <f t="shared" ca="1" si="8"/>
        <v>0.43743573465229868</v>
      </c>
      <c r="F296" s="39">
        <f t="shared" ca="1" si="9"/>
        <v>159.35893366307465</v>
      </c>
    </row>
    <row r="297" spans="5:6" x14ac:dyDescent="0.25">
      <c r="E297" s="39">
        <f t="shared" ca="1" si="8"/>
        <v>0.59269661993655087</v>
      </c>
      <c r="F297" s="39">
        <f t="shared" ca="1" si="9"/>
        <v>198.17415498413772</v>
      </c>
    </row>
    <row r="298" spans="5:6" x14ac:dyDescent="0.25">
      <c r="E298" s="39">
        <f t="shared" ca="1" si="8"/>
        <v>0.94652408505817431</v>
      </c>
      <c r="F298" s="39">
        <f t="shared" ca="1" si="9"/>
        <v>286.63102126454362</v>
      </c>
    </row>
    <row r="299" spans="5:6" x14ac:dyDescent="0.25">
      <c r="E299" s="39">
        <f t="shared" ca="1" si="8"/>
        <v>0.47357754153438747</v>
      </c>
      <c r="F299" s="39">
        <f t="shared" ca="1" si="9"/>
        <v>168.39438538359687</v>
      </c>
    </row>
    <row r="300" spans="5:6" x14ac:dyDescent="0.25">
      <c r="E300" s="39">
        <f t="shared" ca="1" si="8"/>
        <v>8.1528828673285481E-2</v>
      </c>
      <c r="F300" s="39">
        <f t="shared" ca="1" si="9"/>
        <v>70.382207168321372</v>
      </c>
    </row>
    <row r="301" spans="5:6" x14ac:dyDescent="0.25">
      <c r="E301" s="39">
        <f t="shared" ca="1" si="8"/>
        <v>0.35529091442950389</v>
      </c>
      <c r="F301" s="39">
        <f t="shared" ca="1" si="9"/>
        <v>138.82272860737598</v>
      </c>
    </row>
    <row r="302" spans="5:6" x14ac:dyDescent="0.25">
      <c r="E302" s="39">
        <f t="shared" ca="1" si="8"/>
        <v>0.85761159838906276</v>
      </c>
      <c r="F302" s="39">
        <f t="shared" ca="1" si="9"/>
        <v>264.40289959726567</v>
      </c>
    </row>
    <row r="303" spans="5:6" x14ac:dyDescent="0.25">
      <c r="E303" s="39">
        <f t="shared" ca="1" si="8"/>
        <v>0.35562772792930575</v>
      </c>
      <c r="F303" s="39">
        <f t="shared" ca="1" si="9"/>
        <v>138.90693198232645</v>
      </c>
    </row>
    <row r="304" spans="5:6" x14ac:dyDescent="0.25">
      <c r="E304" s="39">
        <f t="shared" ca="1" si="8"/>
        <v>0.36305908083567617</v>
      </c>
      <c r="F304" s="39">
        <f t="shared" ca="1" si="9"/>
        <v>140.76477020891906</v>
      </c>
    </row>
    <row r="305" spans="5:6" x14ac:dyDescent="0.25">
      <c r="E305" s="39">
        <f t="shared" ca="1" si="8"/>
        <v>0.90614946303426958</v>
      </c>
      <c r="F305" s="39">
        <f t="shared" ca="1" si="9"/>
        <v>276.53736575856738</v>
      </c>
    </row>
    <row r="306" spans="5:6" x14ac:dyDescent="0.25">
      <c r="E306" s="39">
        <f t="shared" ca="1" si="8"/>
        <v>0.79898685153015914</v>
      </c>
      <c r="F306" s="39">
        <f t="shared" ca="1" si="9"/>
        <v>249.74671288253978</v>
      </c>
    </row>
    <row r="307" spans="5:6" x14ac:dyDescent="0.25">
      <c r="E307" s="39">
        <f t="shared" ca="1" si="8"/>
        <v>0.47414986473733622</v>
      </c>
      <c r="F307" s="39">
        <f t="shared" ca="1" si="9"/>
        <v>168.53746618433405</v>
      </c>
    </row>
    <row r="308" spans="5:6" x14ac:dyDescent="0.25">
      <c r="E308" s="39">
        <f t="shared" ca="1" si="8"/>
        <v>0.70670068633217353</v>
      </c>
      <c r="F308" s="39">
        <f t="shared" ca="1" si="9"/>
        <v>226.67517158304338</v>
      </c>
    </row>
    <row r="309" spans="5:6" x14ac:dyDescent="0.25">
      <c r="E309" s="39">
        <f t="shared" ca="1" si="8"/>
        <v>2.5843680862947083E-2</v>
      </c>
      <c r="F309" s="39">
        <f t="shared" ca="1" si="9"/>
        <v>56.46092021573677</v>
      </c>
    </row>
    <row r="310" spans="5:6" x14ac:dyDescent="0.25">
      <c r="E310" s="39">
        <f t="shared" ca="1" si="8"/>
        <v>0.40226375249653801</v>
      </c>
      <c r="F310" s="39">
        <f t="shared" ca="1" si="9"/>
        <v>150.5659381241345</v>
      </c>
    </row>
    <row r="311" spans="5:6" x14ac:dyDescent="0.25">
      <c r="E311" s="39">
        <f t="shared" ca="1" si="8"/>
        <v>0.58754561122001558</v>
      </c>
      <c r="F311" s="39">
        <f t="shared" ca="1" si="9"/>
        <v>196.88640280500388</v>
      </c>
    </row>
    <row r="312" spans="5:6" x14ac:dyDescent="0.25">
      <c r="E312" s="39">
        <f t="shared" ca="1" si="8"/>
        <v>0.5043344446693494</v>
      </c>
      <c r="F312" s="39">
        <f t="shared" ca="1" si="9"/>
        <v>176.08361116733735</v>
      </c>
    </row>
    <row r="313" spans="5:6" x14ac:dyDescent="0.25">
      <c r="E313" s="39">
        <f t="shared" ca="1" si="8"/>
        <v>0.66257609583904475</v>
      </c>
      <c r="F313" s="39">
        <f t="shared" ca="1" si="9"/>
        <v>215.6440239597612</v>
      </c>
    </row>
    <row r="314" spans="5:6" x14ac:dyDescent="0.25">
      <c r="E314" s="39">
        <f t="shared" ca="1" si="8"/>
        <v>0.61393185571572129</v>
      </c>
      <c r="F314" s="39">
        <f t="shared" ca="1" si="9"/>
        <v>203.48296392893033</v>
      </c>
    </row>
    <row r="315" spans="5:6" x14ac:dyDescent="0.25">
      <c r="E315" s="39">
        <f t="shared" ca="1" si="8"/>
        <v>0.51685264465545289</v>
      </c>
      <c r="F315" s="39">
        <f t="shared" ca="1" si="9"/>
        <v>179.21316116386322</v>
      </c>
    </row>
    <row r="316" spans="5:6" x14ac:dyDescent="0.25">
      <c r="E316" s="39">
        <f t="shared" ca="1" si="8"/>
        <v>0.89584143857317378</v>
      </c>
      <c r="F316" s="39">
        <f t="shared" ca="1" si="9"/>
        <v>273.96035964329349</v>
      </c>
    </row>
    <row r="317" spans="5:6" x14ac:dyDescent="0.25">
      <c r="E317" s="39">
        <f t="shared" ca="1" si="8"/>
        <v>0.14802586507262638</v>
      </c>
      <c r="F317" s="39">
        <f t="shared" ca="1" si="9"/>
        <v>87.006466268156601</v>
      </c>
    </row>
    <row r="318" spans="5:6" x14ac:dyDescent="0.25">
      <c r="E318" s="39">
        <f t="shared" ca="1" si="8"/>
        <v>1.4813061313378784E-2</v>
      </c>
      <c r="F318" s="39">
        <f t="shared" ca="1" si="9"/>
        <v>53.703265328344699</v>
      </c>
    </row>
    <row r="319" spans="5:6" x14ac:dyDescent="0.25">
      <c r="E319" s="39">
        <f t="shared" ca="1" si="8"/>
        <v>0.8688618888235613</v>
      </c>
      <c r="F319" s="39">
        <f t="shared" ca="1" si="9"/>
        <v>267.21547220589036</v>
      </c>
    </row>
    <row r="320" spans="5:6" x14ac:dyDescent="0.25">
      <c r="E320" s="39">
        <f t="shared" ca="1" si="8"/>
        <v>0.25569135845614144</v>
      </c>
      <c r="F320" s="39">
        <f t="shared" ca="1" si="9"/>
        <v>113.92283961403535</v>
      </c>
    </row>
    <row r="321" spans="5:6" x14ac:dyDescent="0.25">
      <c r="E321" s="39">
        <f t="shared" ca="1" si="8"/>
        <v>0.21922071892510431</v>
      </c>
      <c r="F321" s="39">
        <f t="shared" ca="1" si="9"/>
        <v>104.80517973127607</v>
      </c>
    </row>
    <row r="322" spans="5:6" x14ac:dyDescent="0.25">
      <c r="E322" s="39">
        <f t="shared" ca="1" si="8"/>
        <v>1.6111135862186154E-2</v>
      </c>
      <c r="F322" s="39">
        <f t="shared" ca="1" si="9"/>
        <v>54.02778396554654</v>
      </c>
    </row>
    <row r="323" spans="5:6" x14ac:dyDescent="0.25">
      <c r="E323" s="39">
        <f t="shared" ca="1" si="8"/>
        <v>0.68858015316245635</v>
      </c>
      <c r="F323" s="39">
        <f t="shared" ca="1" si="9"/>
        <v>222.14503829061408</v>
      </c>
    </row>
    <row r="324" spans="5:6" x14ac:dyDescent="0.25">
      <c r="E324" s="39">
        <f t="shared" ref="E324:E387" ca="1" si="10">RAND()</f>
        <v>0.16335811112901055</v>
      </c>
      <c r="F324" s="39">
        <f t="shared" ref="F324:F387" ca="1" si="11">$C$3+E324*($C$4-$C$3)</f>
        <v>90.839527782252645</v>
      </c>
    </row>
    <row r="325" spans="5:6" x14ac:dyDescent="0.25">
      <c r="E325" s="39">
        <f t="shared" ca="1" si="10"/>
        <v>0.15752763204100562</v>
      </c>
      <c r="F325" s="39">
        <f t="shared" ca="1" si="11"/>
        <v>89.381908010251408</v>
      </c>
    </row>
    <row r="326" spans="5:6" x14ac:dyDescent="0.25">
      <c r="E326" s="39">
        <f t="shared" ca="1" si="10"/>
        <v>8.9484685949157594E-2</v>
      </c>
      <c r="F326" s="39">
        <f t="shared" ca="1" si="11"/>
        <v>72.371171487289402</v>
      </c>
    </row>
    <row r="327" spans="5:6" x14ac:dyDescent="0.25">
      <c r="E327" s="39">
        <f t="shared" ca="1" si="10"/>
        <v>0.50982409230963144</v>
      </c>
      <c r="F327" s="39">
        <f t="shared" ca="1" si="11"/>
        <v>177.45602307740785</v>
      </c>
    </row>
    <row r="328" spans="5:6" x14ac:dyDescent="0.25">
      <c r="E328" s="39">
        <f t="shared" ca="1" si="10"/>
        <v>0.27401254307844936</v>
      </c>
      <c r="F328" s="39">
        <f t="shared" ca="1" si="11"/>
        <v>118.50313576961234</v>
      </c>
    </row>
    <row r="329" spans="5:6" x14ac:dyDescent="0.25">
      <c r="E329" s="39">
        <f t="shared" ca="1" si="10"/>
        <v>0.5209646288049965</v>
      </c>
      <c r="F329" s="39">
        <f t="shared" ca="1" si="11"/>
        <v>180.24115720124914</v>
      </c>
    </row>
    <row r="330" spans="5:6" x14ac:dyDescent="0.25">
      <c r="E330" s="39">
        <f t="shared" ca="1" si="10"/>
        <v>0.70239085858830275</v>
      </c>
      <c r="F330" s="39">
        <f t="shared" ca="1" si="11"/>
        <v>225.59771464707569</v>
      </c>
    </row>
    <row r="331" spans="5:6" x14ac:dyDescent="0.25">
      <c r="E331" s="39">
        <f t="shared" ca="1" si="10"/>
        <v>0.97393999218764093</v>
      </c>
      <c r="F331" s="39">
        <f t="shared" ca="1" si="11"/>
        <v>293.48499804691022</v>
      </c>
    </row>
    <row r="332" spans="5:6" x14ac:dyDescent="0.25">
      <c r="E332" s="39">
        <f t="shared" ca="1" si="10"/>
        <v>0.13079164189438086</v>
      </c>
      <c r="F332" s="39">
        <f t="shared" ca="1" si="11"/>
        <v>82.697910473595215</v>
      </c>
    </row>
    <row r="333" spans="5:6" x14ac:dyDescent="0.25">
      <c r="E333" s="39">
        <f t="shared" ca="1" si="10"/>
        <v>0.3724968858234543</v>
      </c>
      <c r="F333" s="39">
        <f t="shared" ca="1" si="11"/>
        <v>143.12422145586356</v>
      </c>
    </row>
    <row r="334" spans="5:6" x14ac:dyDescent="0.25">
      <c r="E334" s="39">
        <f t="shared" ca="1" si="10"/>
        <v>0.22972273899062323</v>
      </c>
      <c r="F334" s="39">
        <f t="shared" ca="1" si="11"/>
        <v>107.43068474765582</v>
      </c>
    </row>
    <row r="335" spans="5:6" x14ac:dyDescent="0.25">
      <c r="E335" s="39">
        <f t="shared" ca="1" si="10"/>
        <v>1.3905201690494584E-2</v>
      </c>
      <c r="F335" s="39">
        <f t="shared" ca="1" si="11"/>
        <v>53.476300422623645</v>
      </c>
    </row>
    <row r="336" spans="5:6" x14ac:dyDescent="0.25">
      <c r="E336" s="39">
        <f t="shared" ca="1" si="10"/>
        <v>0.78761085897212224</v>
      </c>
      <c r="F336" s="39">
        <f t="shared" ca="1" si="11"/>
        <v>246.90271474303057</v>
      </c>
    </row>
    <row r="337" spans="5:6" x14ac:dyDescent="0.25">
      <c r="E337" s="39">
        <f t="shared" ca="1" si="10"/>
        <v>0.39100234561826086</v>
      </c>
      <c r="F337" s="39">
        <f t="shared" ca="1" si="11"/>
        <v>147.75058640456521</v>
      </c>
    </row>
    <row r="338" spans="5:6" x14ac:dyDescent="0.25">
      <c r="E338" s="39">
        <f t="shared" ca="1" si="10"/>
        <v>0.96177719418419672</v>
      </c>
      <c r="F338" s="39">
        <f t="shared" ca="1" si="11"/>
        <v>290.44429854604914</v>
      </c>
    </row>
    <row r="339" spans="5:6" x14ac:dyDescent="0.25">
      <c r="E339" s="39">
        <f t="shared" ca="1" si="10"/>
        <v>0.9101371820687606</v>
      </c>
      <c r="F339" s="39">
        <f t="shared" ca="1" si="11"/>
        <v>277.53429551719012</v>
      </c>
    </row>
    <row r="340" spans="5:6" x14ac:dyDescent="0.25">
      <c r="E340" s="39">
        <f t="shared" ca="1" si="10"/>
        <v>0.39520482990224226</v>
      </c>
      <c r="F340" s="39">
        <f t="shared" ca="1" si="11"/>
        <v>148.80120747556055</v>
      </c>
    </row>
    <row r="341" spans="5:6" x14ac:dyDescent="0.25">
      <c r="E341" s="39">
        <f t="shared" ca="1" si="10"/>
        <v>0.84625132662308711</v>
      </c>
      <c r="F341" s="39">
        <f t="shared" ca="1" si="11"/>
        <v>261.56283165577179</v>
      </c>
    </row>
    <row r="342" spans="5:6" x14ac:dyDescent="0.25">
      <c r="E342" s="39">
        <f t="shared" ca="1" si="10"/>
        <v>0.52430828893872228</v>
      </c>
      <c r="F342" s="39">
        <f t="shared" ca="1" si="11"/>
        <v>181.07707223468057</v>
      </c>
    </row>
    <row r="343" spans="5:6" x14ac:dyDescent="0.25">
      <c r="E343" s="39">
        <f t="shared" ca="1" si="10"/>
        <v>0.65582408298326789</v>
      </c>
      <c r="F343" s="39">
        <f t="shared" ca="1" si="11"/>
        <v>213.95602074581697</v>
      </c>
    </row>
    <row r="344" spans="5:6" x14ac:dyDescent="0.25">
      <c r="E344" s="39">
        <f t="shared" ca="1" si="10"/>
        <v>0.65461966314594378</v>
      </c>
      <c r="F344" s="39">
        <f t="shared" ca="1" si="11"/>
        <v>213.65491578648596</v>
      </c>
    </row>
    <row r="345" spans="5:6" x14ac:dyDescent="0.25">
      <c r="E345" s="39">
        <f t="shared" ca="1" si="10"/>
        <v>0.26436500602676549</v>
      </c>
      <c r="F345" s="39">
        <f t="shared" ca="1" si="11"/>
        <v>116.09125150669138</v>
      </c>
    </row>
    <row r="346" spans="5:6" x14ac:dyDescent="0.25">
      <c r="E346" s="39">
        <f t="shared" ca="1" si="10"/>
        <v>0.16908827315516806</v>
      </c>
      <c r="F346" s="39">
        <f t="shared" ca="1" si="11"/>
        <v>92.272068288792013</v>
      </c>
    </row>
    <row r="347" spans="5:6" x14ac:dyDescent="0.25">
      <c r="E347" s="39">
        <f t="shared" ca="1" si="10"/>
        <v>8.3785138744321475E-2</v>
      </c>
      <c r="F347" s="39">
        <f t="shared" ca="1" si="11"/>
        <v>70.946284686080361</v>
      </c>
    </row>
    <row r="348" spans="5:6" x14ac:dyDescent="0.25">
      <c r="E348" s="39">
        <f t="shared" ca="1" si="10"/>
        <v>0.37764271446538011</v>
      </c>
      <c r="F348" s="39">
        <f t="shared" ca="1" si="11"/>
        <v>144.41067861634502</v>
      </c>
    </row>
    <row r="349" spans="5:6" x14ac:dyDescent="0.25">
      <c r="E349" s="39">
        <f t="shared" ca="1" si="10"/>
        <v>0.58985832891061873</v>
      </c>
      <c r="F349" s="39">
        <f t="shared" ca="1" si="11"/>
        <v>197.46458222765469</v>
      </c>
    </row>
    <row r="350" spans="5:6" x14ac:dyDescent="0.25">
      <c r="E350" s="39">
        <f t="shared" ca="1" si="10"/>
        <v>0.67064224498271818</v>
      </c>
      <c r="F350" s="39">
        <f t="shared" ca="1" si="11"/>
        <v>217.66056124567956</v>
      </c>
    </row>
    <row r="351" spans="5:6" x14ac:dyDescent="0.25">
      <c r="E351" s="39">
        <f t="shared" ca="1" si="10"/>
        <v>0.67483000012296579</v>
      </c>
      <c r="F351" s="39">
        <f t="shared" ca="1" si="11"/>
        <v>218.70750003074144</v>
      </c>
    </row>
    <row r="352" spans="5:6" x14ac:dyDescent="0.25">
      <c r="E352" s="39">
        <f t="shared" ca="1" si="10"/>
        <v>0.744393482408098</v>
      </c>
      <c r="F352" s="39">
        <f t="shared" ca="1" si="11"/>
        <v>236.09837060202449</v>
      </c>
    </row>
    <row r="353" spans="5:6" x14ac:dyDescent="0.25">
      <c r="E353" s="39">
        <f t="shared" ca="1" si="10"/>
        <v>0.37934669032649482</v>
      </c>
      <c r="F353" s="39">
        <f t="shared" ca="1" si="11"/>
        <v>144.8366725816237</v>
      </c>
    </row>
    <row r="354" spans="5:6" x14ac:dyDescent="0.25">
      <c r="E354" s="39">
        <f t="shared" ca="1" si="10"/>
        <v>0.21124876324515651</v>
      </c>
      <c r="F354" s="39">
        <f t="shared" ca="1" si="11"/>
        <v>102.81219081128913</v>
      </c>
    </row>
    <row r="355" spans="5:6" x14ac:dyDescent="0.25">
      <c r="E355" s="39">
        <f t="shared" ca="1" si="10"/>
        <v>0.28688351526232203</v>
      </c>
      <c r="F355" s="39">
        <f t="shared" ca="1" si="11"/>
        <v>121.72087881558051</v>
      </c>
    </row>
    <row r="356" spans="5:6" x14ac:dyDescent="0.25">
      <c r="E356" s="39">
        <f t="shared" ca="1" si="10"/>
        <v>0.8272443123805534</v>
      </c>
      <c r="F356" s="39">
        <f t="shared" ca="1" si="11"/>
        <v>256.81107809513833</v>
      </c>
    </row>
    <row r="357" spans="5:6" x14ac:dyDescent="0.25">
      <c r="E357" s="39">
        <f t="shared" ca="1" si="10"/>
        <v>0.37400126903751896</v>
      </c>
      <c r="F357" s="39">
        <f t="shared" ca="1" si="11"/>
        <v>143.50031725937976</v>
      </c>
    </row>
    <row r="358" spans="5:6" x14ac:dyDescent="0.25">
      <c r="E358" s="39">
        <f t="shared" ca="1" si="10"/>
        <v>0.89688694367966559</v>
      </c>
      <c r="F358" s="39">
        <f t="shared" ca="1" si="11"/>
        <v>274.2217359199164</v>
      </c>
    </row>
    <row r="359" spans="5:6" x14ac:dyDescent="0.25">
      <c r="E359" s="39">
        <f t="shared" ca="1" si="10"/>
        <v>0.93177971502374712</v>
      </c>
      <c r="F359" s="39">
        <f t="shared" ca="1" si="11"/>
        <v>282.94492875593676</v>
      </c>
    </row>
    <row r="360" spans="5:6" x14ac:dyDescent="0.25">
      <c r="E360" s="39">
        <f t="shared" ca="1" si="10"/>
        <v>0.78594152671607775</v>
      </c>
      <c r="F360" s="39">
        <f t="shared" ca="1" si="11"/>
        <v>246.48538167901944</v>
      </c>
    </row>
    <row r="361" spans="5:6" x14ac:dyDescent="0.25">
      <c r="E361" s="39">
        <f t="shared" ca="1" si="10"/>
        <v>0.29048520860994276</v>
      </c>
      <c r="F361" s="39">
        <f t="shared" ca="1" si="11"/>
        <v>122.62130215248568</v>
      </c>
    </row>
    <row r="362" spans="5:6" x14ac:dyDescent="0.25">
      <c r="E362" s="39">
        <f t="shared" ca="1" si="10"/>
        <v>2.1126516349635249E-2</v>
      </c>
      <c r="F362" s="39">
        <f t="shared" ca="1" si="11"/>
        <v>55.28162908740881</v>
      </c>
    </row>
    <row r="363" spans="5:6" x14ac:dyDescent="0.25">
      <c r="E363" s="39">
        <f t="shared" ca="1" si="10"/>
        <v>0.83750277605132317</v>
      </c>
      <c r="F363" s="39">
        <f t="shared" ca="1" si="11"/>
        <v>259.37569401283076</v>
      </c>
    </row>
    <row r="364" spans="5:6" x14ac:dyDescent="0.25">
      <c r="E364" s="39">
        <f t="shared" ca="1" si="10"/>
        <v>0.54368805566136602</v>
      </c>
      <c r="F364" s="39">
        <f t="shared" ca="1" si="11"/>
        <v>185.92201391534149</v>
      </c>
    </row>
    <row r="365" spans="5:6" x14ac:dyDescent="0.25">
      <c r="E365" s="39">
        <f t="shared" ca="1" si="10"/>
        <v>0.90189561076108871</v>
      </c>
      <c r="F365" s="39">
        <f t="shared" ca="1" si="11"/>
        <v>275.47390269027221</v>
      </c>
    </row>
    <row r="366" spans="5:6" x14ac:dyDescent="0.25">
      <c r="E366" s="39">
        <f t="shared" ca="1" si="10"/>
        <v>0.42098555138332727</v>
      </c>
      <c r="F366" s="39">
        <f t="shared" ca="1" si="11"/>
        <v>155.2463878458318</v>
      </c>
    </row>
    <row r="367" spans="5:6" x14ac:dyDescent="0.25">
      <c r="E367" s="39">
        <f t="shared" ca="1" si="10"/>
        <v>8.3417789031738021E-2</v>
      </c>
      <c r="F367" s="39">
        <f t="shared" ca="1" si="11"/>
        <v>70.85444725793451</v>
      </c>
    </row>
    <row r="368" spans="5:6" x14ac:dyDescent="0.25">
      <c r="E368" s="39">
        <f t="shared" ca="1" si="10"/>
        <v>0.60371092198439147</v>
      </c>
      <c r="F368" s="39">
        <f t="shared" ca="1" si="11"/>
        <v>200.92773049609787</v>
      </c>
    </row>
    <row r="369" spans="5:6" x14ac:dyDescent="0.25">
      <c r="E369" s="39">
        <f t="shared" ca="1" si="10"/>
        <v>0.56592371549606146</v>
      </c>
      <c r="F369" s="39">
        <f t="shared" ca="1" si="11"/>
        <v>191.48092887401538</v>
      </c>
    </row>
    <row r="370" spans="5:6" x14ac:dyDescent="0.25">
      <c r="E370" s="39">
        <f t="shared" ca="1" si="10"/>
        <v>0.38821736486483926</v>
      </c>
      <c r="F370" s="39">
        <f t="shared" ca="1" si="11"/>
        <v>147.05434121620982</v>
      </c>
    </row>
    <row r="371" spans="5:6" x14ac:dyDescent="0.25">
      <c r="E371" s="39">
        <f t="shared" ca="1" si="10"/>
        <v>0.34165232942542012</v>
      </c>
      <c r="F371" s="39">
        <f t="shared" ca="1" si="11"/>
        <v>135.41308235635503</v>
      </c>
    </row>
    <row r="372" spans="5:6" x14ac:dyDescent="0.25">
      <c r="E372" s="39">
        <f t="shared" ca="1" si="10"/>
        <v>0.52155865229054987</v>
      </c>
      <c r="F372" s="39">
        <f t="shared" ca="1" si="11"/>
        <v>180.38966307263746</v>
      </c>
    </row>
    <row r="373" spans="5:6" x14ac:dyDescent="0.25">
      <c r="E373" s="39">
        <f t="shared" ca="1" si="10"/>
        <v>0.55319230096053718</v>
      </c>
      <c r="F373" s="39">
        <f t="shared" ca="1" si="11"/>
        <v>188.2980752401343</v>
      </c>
    </row>
    <row r="374" spans="5:6" x14ac:dyDescent="0.25">
      <c r="E374" s="39">
        <f t="shared" ca="1" si="10"/>
        <v>0.4291551746972424</v>
      </c>
      <c r="F374" s="39">
        <f t="shared" ca="1" si="11"/>
        <v>157.2887936743106</v>
      </c>
    </row>
    <row r="375" spans="5:6" x14ac:dyDescent="0.25">
      <c r="E375" s="39">
        <f t="shared" ca="1" si="10"/>
        <v>0.24860288379343476</v>
      </c>
      <c r="F375" s="39">
        <f t="shared" ca="1" si="11"/>
        <v>112.1507209483587</v>
      </c>
    </row>
    <row r="376" spans="5:6" x14ac:dyDescent="0.25">
      <c r="E376" s="39">
        <f t="shared" ca="1" si="10"/>
        <v>8.1701324051431601E-2</v>
      </c>
      <c r="F376" s="39">
        <f t="shared" ca="1" si="11"/>
        <v>70.425331012857896</v>
      </c>
    </row>
    <row r="377" spans="5:6" x14ac:dyDescent="0.25">
      <c r="E377" s="39">
        <f t="shared" ca="1" si="10"/>
        <v>0.92954432833441236</v>
      </c>
      <c r="F377" s="39">
        <f t="shared" ca="1" si="11"/>
        <v>282.38608208360313</v>
      </c>
    </row>
    <row r="378" spans="5:6" x14ac:dyDescent="0.25">
      <c r="E378" s="39">
        <f t="shared" ca="1" si="10"/>
        <v>0.69800245811373973</v>
      </c>
      <c r="F378" s="39">
        <f t="shared" ca="1" si="11"/>
        <v>224.50061452843494</v>
      </c>
    </row>
    <row r="379" spans="5:6" x14ac:dyDescent="0.25">
      <c r="E379" s="39">
        <f t="shared" ca="1" si="10"/>
        <v>0.43250143576026812</v>
      </c>
      <c r="F379" s="39">
        <f t="shared" ca="1" si="11"/>
        <v>158.12535894006703</v>
      </c>
    </row>
    <row r="380" spans="5:6" x14ac:dyDescent="0.25">
      <c r="E380" s="39">
        <f t="shared" ca="1" si="10"/>
        <v>0.89351929280550146</v>
      </c>
      <c r="F380" s="39">
        <f t="shared" ca="1" si="11"/>
        <v>273.37982320137536</v>
      </c>
    </row>
    <row r="381" spans="5:6" x14ac:dyDescent="0.25">
      <c r="E381" s="39">
        <f t="shared" ca="1" si="10"/>
        <v>0.17096961873100858</v>
      </c>
      <c r="F381" s="39">
        <f t="shared" ca="1" si="11"/>
        <v>92.742404682752152</v>
      </c>
    </row>
    <row r="382" spans="5:6" x14ac:dyDescent="0.25">
      <c r="E382" s="39">
        <f t="shared" ca="1" si="10"/>
        <v>0.20158124855248527</v>
      </c>
      <c r="F382" s="39">
        <f t="shared" ca="1" si="11"/>
        <v>100.39531213812131</v>
      </c>
    </row>
    <row r="383" spans="5:6" x14ac:dyDescent="0.25">
      <c r="E383" s="39">
        <f t="shared" ca="1" si="10"/>
        <v>0.96192159589151272</v>
      </c>
      <c r="F383" s="39">
        <f t="shared" ca="1" si="11"/>
        <v>290.48039897287822</v>
      </c>
    </row>
    <row r="384" spans="5:6" x14ac:dyDescent="0.25">
      <c r="E384" s="39">
        <f t="shared" ca="1" si="10"/>
        <v>0.14866171897727842</v>
      </c>
      <c r="F384" s="39">
        <f t="shared" ca="1" si="11"/>
        <v>87.165429744319596</v>
      </c>
    </row>
    <row r="385" spans="5:6" x14ac:dyDescent="0.25">
      <c r="E385" s="39">
        <f t="shared" ca="1" si="10"/>
        <v>0.56157266212183543</v>
      </c>
      <c r="F385" s="39">
        <f t="shared" ca="1" si="11"/>
        <v>190.39316553045884</v>
      </c>
    </row>
    <row r="386" spans="5:6" x14ac:dyDescent="0.25">
      <c r="E386" s="39">
        <f t="shared" ca="1" si="10"/>
        <v>0.76374730137705338</v>
      </c>
      <c r="F386" s="39">
        <f t="shared" ca="1" si="11"/>
        <v>240.93682534426335</v>
      </c>
    </row>
    <row r="387" spans="5:6" x14ac:dyDescent="0.25">
      <c r="E387" s="39">
        <f t="shared" ca="1" si="10"/>
        <v>0.95712045383519917</v>
      </c>
      <c r="F387" s="39">
        <f t="shared" ca="1" si="11"/>
        <v>289.2801134587998</v>
      </c>
    </row>
    <row r="388" spans="5:6" x14ac:dyDescent="0.25">
      <c r="E388" s="39">
        <f t="shared" ref="E388:E451" ca="1" si="12">RAND()</f>
        <v>0.13484921706388542</v>
      </c>
      <c r="F388" s="39">
        <f t="shared" ref="F388:F451" ca="1" si="13">$C$3+E388*($C$4-$C$3)</f>
        <v>83.712304265971355</v>
      </c>
    </row>
    <row r="389" spans="5:6" x14ac:dyDescent="0.25">
      <c r="E389" s="39">
        <f t="shared" ca="1" si="12"/>
        <v>0.13857037466427702</v>
      </c>
      <c r="F389" s="39">
        <f t="shared" ca="1" si="13"/>
        <v>84.642593666069246</v>
      </c>
    </row>
    <row r="390" spans="5:6" x14ac:dyDescent="0.25">
      <c r="E390" s="39">
        <f t="shared" ca="1" si="12"/>
        <v>0.99084138080418571</v>
      </c>
      <c r="F390" s="39">
        <f t="shared" ca="1" si="13"/>
        <v>297.71034520104644</v>
      </c>
    </row>
    <row r="391" spans="5:6" x14ac:dyDescent="0.25">
      <c r="E391" s="39">
        <f t="shared" ca="1" si="12"/>
        <v>0.97670622691715514</v>
      </c>
      <c r="F391" s="39">
        <f t="shared" ca="1" si="13"/>
        <v>294.17655672928879</v>
      </c>
    </row>
    <row r="392" spans="5:6" x14ac:dyDescent="0.25">
      <c r="E392" s="39">
        <f t="shared" ca="1" si="12"/>
        <v>0.52488412338017654</v>
      </c>
      <c r="F392" s="39">
        <f t="shared" ca="1" si="13"/>
        <v>181.22103084504414</v>
      </c>
    </row>
    <row r="393" spans="5:6" x14ac:dyDescent="0.25">
      <c r="E393" s="39">
        <f t="shared" ca="1" si="12"/>
        <v>0.74642463542808302</v>
      </c>
      <c r="F393" s="39">
        <f t="shared" ca="1" si="13"/>
        <v>236.60615885702074</v>
      </c>
    </row>
    <row r="394" spans="5:6" x14ac:dyDescent="0.25">
      <c r="E394" s="39">
        <f t="shared" ca="1" si="12"/>
        <v>0.85629335969312592</v>
      </c>
      <c r="F394" s="39">
        <f t="shared" ca="1" si="13"/>
        <v>264.07333992328148</v>
      </c>
    </row>
    <row r="395" spans="5:6" x14ac:dyDescent="0.25">
      <c r="E395" s="39">
        <f t="shared" ca="1" si="12"/>
        <v>0.43365398377449427</v>
      </c>
      <c r="F395" s="39">
        <f t="shared" ca="1" si="13"/>
        <v>158.41349594362356</v>
      </c>
    </row>
    <row r="396" spans="5:6" x14ac:dyDescent="0.25">
      <c r="E396" s="39">
        <f t="shared" ca="1" si="12"/>
        <v>0.34482720273095502</v>
      </c>
      <c r="F396" s="39">
        <f t="shared" ca="1" si="13"/>
        <v>136.20680068273876</v>
      </c>
    </row>
    <row r="397" spans="5:6" x14ac:dyDescent="0.25">
      <c r="E397" s="39">
        <f t="shared" ca="1" si="12"/>
        <v>0.68457331405667521</v>
      </c>
      <c r="F397" s="39">
        <f t="shared" ca="1" si="13"/>
        <v>221.14332851416881</v>
      </c>
    </row>
    <row r="398" spans="5:6" x14ac:dyDescent="0.25">
      <c r="E398" s="39">
        <f t="shared" ca="1" si="12"/>
        <v>0.40379498759101196</v>
      </c>
      <c r="F398" s="39">
        <f t="shared" ca="1" si="13"/>
        <v>150.94874689775298</v>
      </c>
    </row>
    <row r="399" spans="5:6" x14ac:dyDescent="0.25">
      <c r="E399" s="39">
        <f t="shared" ca="1" si="12"/>
        <v>0.50981326329695364</v>
      </c>
      <c r="F399" s="39">
        <f t="shared" ca="1" si="13"/>
        <v>177.45331582423842</v>
      </c>
    </row>
    <row r="400" spans="5:6" x14ac:dyDescent="0.25">
      <c r="E400" s="39">
        <f t="shared" ca="1" si="12"/>
        <v>0.23634929597038734</v>
      </c>
      <c r="F400" s="39">
        <f t="shared" ca="1" si="13"/>
        <v>109.08732399259684</v>
      </c>
    </row>
    <row r="401" spans="5:6" x14ac:dyDescent="0.25">
      <c r="E401" s="39">
        <f t="shared" ca="1" si="12"/>
        <v>0.29501761027318618</v>
      </c>
      <c r="F401" s="39">
        <f t="shared" ca="1" si="13"/>
        <v>123.75440256829654</v>
      </c>
    </row>
    <row r="402" spans="5:6" x14ac:dyDescent="0.25">
      <c r="E402" s="39">
        <f t="shared" ca="1" si="12"/>
        <v>0.79873221336000277</v>
      </c>
      <c r="F402" s="39">
        <f t="shared" ca="1" si="13"/>
        <v>249.6830533400007</v>
      </c>
    </row>
    <row r="403" spans="5:6" x14ac:dyDescent="0.25">
      <c r="E403" s="39">
        <f t="shared" ca="1" si="12"/>
        <v>0.48137457331097622</v>
      </c>
      <c r="F403" s="39">
        <f t="shared" ca="1" si="13"/>
        <v>170.34364332774405</v>
      </c>
    </row>
    <row r="404" spans="5:6" x14ac:dyDescent="0.25">
      <c r="E404" s="39">
        <f t="shared" ca="1" si="12"/>
        <v>0.19430682033405011</v>
      </c>
      <c r="F404" s="39">
        <f t="shared" ca="1" si="13"/>
        <v>98.576705083512536</v>
      </c>
    </row>
    <row r="405" spans="5:6" x14ac:dyDescent="0.25">
      <c r="E405" s="39">
        <f t="shared" ca="1" si="12"/>
        <v>0.13599318315258269</v>
      </c>
      <c r="F405" s="39">
        <f t="shared" ca="1" si="13"/>
        <v>83.998295788145668</v>
      </c>
    </row>
    <row r="406" spans="5:6" x14ac:dyDescent="0.25">
      <c r="E406" s="39">
        <f t="shared" ca="1" si="12"/>
        <v>0.2754886977387494</v>
      </c>
      <c r="F406" s="39">
        <f t="shared" ca="1" si="13"/>
        <v>118.87217443468735</v>
      </c>
    </row>
    <row r="407" spans="5:6" x14ac:dyDescent="0.25">
      <c r="E407" s="39">
        <f t="shared" ca="1" si="12"/>
        <v>0.66923484371717945</v>
      </c>
      <c r="F407" s="39">
        <f t="shared" ca="1" si="13"/>
        <v>217.30871092929488</v>
      </c>
    </row>
    <row r="408" spans="5:6" x14ac:dyDescent="0.25">
      <c r="E408" s="39">
        <f t="shared" ca="1" si="12"/>
        <v>0.3518658727055658</v>
      </c>
      <c r="F408" s="39">
        <f t="shared" ca="1" si="13"/>
        <v>137.96646817639146</v>
      </c>
    </row>
    <row r="409" spans="5:6" x14ac:dyDescent="0.25">
      <c r="E409" s="39">
        <f t="shared" ca="1" si="12"/>
        <v>0.47149204701210523</v>
      </c>
      <c r="F409" s="39">
        <f t="shared" ca="1" si="13"/>
        <v>167.8730117530263</v>
      </c>
    </row>
    <row r="410" spans="5:6" x14ac:dyDescent="0.25">
      <c r="E410" s="39">
        <f t="shared" ca="1" si="12"/>
        <v>0.9158240129147146</v>
      </c>
      <c r="F410" s="39">
        <f t="shared" ca="1" si="13"/>
        <v>278.95600322867864</v>
      </c>
    </row>
    <row r="411" spans="5:6" x14ac:dyDescent="0.25">
      <c r="E411" s="39">
        <f t="shared" ca="1" si="12"/>
        <v>0.32262904574086215</v>
      </c>
      <c r="F411" s="39">
        <f t="shared" ca="1" si="13"/>
        <v>130.65726143521553</v>
      </c>
    </row>
    <row r="412" spans="5:6" x14ac:dyDescent="0.25">
      <c r="E412" s="39">
        <f t="shared" ca="1" si="12"/>
        <v>0.47388035545042473</v>
      </c>
      <c r="F412" s="39">
        <f t="shared" ca="1" si="13"/>
        <v>168.47008886260619</v>
      </c>
    </row>
    <row r="413" spans="5:6" x14ac:dyDescent="0.25">
      <c r="E413" s="39">
        <f t="shared" ca="1" si="12"/>
        <v>0.93555512608357305</v>
      </c>
      <c r="F413" s="39">
        <f t="shared" ca="1" si="13"/>
        <v>283.8887815208933</v>
      </c>
    </row>
    <row r="414" spans="5:6" x14ac:dyDescent="0.25">
      <c r="E414" s="39">
        <f t="shared" ca="1" si="12"/>
        <v>0.5444098577596278</v>
      </c>
      <c r="F414" s="39">
        <f t="shared" ca="1" si="13"/>
        <v>186.10246443990695</v>
      </c>
    </row>
    <row r="415" spans="5:6" x14ac:dyDescent="0.25">
      <c r="E415" s="39">
        <f t="shared" ca="1" si="12"/>
        <v>0.37037641206208372</v>
      </c>
      <c r="F415" s="39">
        <f t="shared" ca="1" si="13"/>
        <v>142.59410301552094</v>
      </c>
    </row>
    <row r="416" spans="5:6" x14ac:dyDescent="0.25">
      <c r="E416" s="39">
        <f t="shared" ca="1" si="12"/>
        <v>0.99843687839723927</v>
      </c>
      <c r="F416" s="39">
        <f t="shared" ca="1" si="13"/>
        <v>299.60921959930982</v>
      </c>
    </row>
    <row r="417" spans="5:6" x14ac:dyDescent="0.25">
      <c r="E417" s="39">
        <f t="shared" ca="1" si="12"/>
        <v>1.29497804849108E-2</v>
      </c>
      <c r="F417" s="39">
        <f t="shared" ca="1" si="13"/>
        <v>53.237445121227701</v>
      </c>
    </row>
    <row r="418" spans="5:6" x14ac:dyDescent="0.25">
      <c r="E418" s="39">
        <f t="shared" ca="1" si="12"/>
        <v>0.81710825416340327</v>
      </c>
      <c r="F418" s="39">
        <f t="shared" ca="1" si="13"/>
        <v>254.2770635408508</v>
      </c>
    </row>
    <row r="419" spans="5:6" x14ac:dyDescent="0.25">
      <c r="E419" s="39">
        <f t="shared" ca="1" si="12"/>
        <v>0.45091215469683177</v>
      </c>
      <c r="F419" s="39">
        <f t="shared" ca="1" si="13"/>
        <v>162.72803867420794</v>
      </c>
    </row>
    <row r="420" spans="5:6" x14ac:dyDescent="0.25">
      <c r="E420" s="39">
        <f t="shared" ca="1" si="12"/>
        <v>0.72960094453125302</v>
      </c>
      <c r="F420" s="39">
        <f t="shared" ca="1" si="13"/>
        <v>232.40023613281326</v>
      </c>
    </row>
    <row r="421" spans="5:6" x14ac:dyDescent="0.25">
      <c r="E421" s="39">
        <f t="shared" ca="1" si="12"/>
        <v>0.90085170365755518</v>
      </c>
      <c r="F421" s="39">
        <f t="shared" ca="1" si="13"/>
        <v>275.21292591438879</v>
      </c>
    </row>
    <row r="422" spans="5:6" x14ac:dyDescent="0.25">
      <c r="E422" s="39">
        <f t="shared" ca="1" si="12"/>
        <v>2.1669346997284511E-2</v>
      </c>
      <c r="F422" s="39">
        <f t="shared" ca="1" si="13"/>
        <v>55.41733674932113</v>
      </c>
    </row>
    <row r="423" spans="5:6" x14ac:dyDescent="0.25">
      <c r="E423" s="39">
        <f t="shared" ca="1" si="12"/>
        <v>0.20121090322087976</v>
      </c>
      <c r="F423" s="39">
        <f t="shared" ca="1" si="13"/>
        <v>100.30272580521994</v>
      </c>
    </row>
    <row r="424" spans="5:6" x14ac:dyDescent="0.25">
      <c r="E424" s="39">
        <f t="shared" ca="1" si="12"/>
        <v>0.90780339651981912</v>
      </c>
      <c r="F424" s="39">
        <f t="shared" ca="1" si="13"/>
        <v>276.9508491299548</v>
      </c>
    </row>
    <row r="425" spans="5:6" x14ac:dyDescent="0.25">
      <c r="E425" s="39">
        <f t="shared" ca="1" si="12"/>
        <v>0.32850979257938184</v>
      </c>
      <c r="F425" s="39">
        <f t="shared" ca="1" si="13"/>
        <v>132.12744814484546</v>
      </c>
    </row>
    <row r="426" spans="5:6" x14ac:dyDescent="0.25">
      <c r="E426" s="39">
        <f t="shared" ca="1" si="12"/>
        <v>0.86880663027475347</v>
      </c>
      <c r="F426" s="39">
        <f t="shared" ca="1" si="13"/>
        <v>267.20165756868835</v>
      </c>
    </row>
    <row r="427" spans="5:6" x14ac:dyDescent="0.25">
      <c r="E427" s="39">
        <f t="shared" ca="1" si="12"/>
        <v>0.49663611722832779</v>
      </c>
      <c r="F427" s="39">
        <f t="shared" ca="1" si="13"/>
        <v>174.15902930708194</v>
      </c>
    </row>
    <row r="428" spans="5:6" x14ac:dyDescent="0.25">
      <c r="E428" s="39">
        <f t="shared" ca="1" si="12"/>
        <v>0.75211515352750091</v>
      </c>
      <c r="F428" s="39">
        <f t="shared" ca="1" si="13"/>
        <v>238.02878838187522</v>
      </c>
    </row>
    <row r="429" spans="5:6" x14ac:dyDescent="0.25">
      <c r="E429" s="39">
        <f t="shared" ca="1" si="12"/>
        <v>0.92162158157609553</v>
      </c>
      <c r="F429" s="39">
        <f t="shared" ca="1" si="13"/>
        <v>280.40539539402391</v>
      </c>
    </row>
    <row r="430" spans="5:6" x14ac:dyDescent="0.25">
      <c r="E430" s="39">
        <f t="shared" ca="1" si="12"/>
        <v>0.19773372407501322</v>
      </c>
      <c r="F430" s="39">
        <f t="shared" ca="1" si="13"/>
        <v>99.433431018753311</v>
      </c>
    </row>
    <row r="431" spans="5:6" x14ac:dyDescent="0.25">
      <c r="E431" s="39">
        <f t="shared" ca="1" si="12"/>
        <v>0.3937604255320053</v>
      </c>
      <c r="F431" s="39">
        <f t="shared" ca="1" si="13"/>
        <v>148.44010638300131</v>
      </c>
    </row>
    <row r="432" spans="5:6" x14ac:dyDescent="0.25">
      <c r="E432" s="39">
        <f t="shared" ca="1" si="12"/>
        <v>0.9300567045820155</v>
      </c>
      <c r="F432" s="39">
        <f t="shared" ca="1" si="13"/>
        <v>282.51417614550388</v>
      </c>
    </row>
    <row r="433" spans="5:6" x14ac:dyDescent="0.25">
      <c r="E433" s="39">
        <f t="shared" ca="1" si="12"/>
        <v>0.44702731279089281</v>
      </c>
      <c r="F433" s="39">
        <f t="shared" ca="1" si="13"/>
        <v>161.75682819772319</v>
      </c>
    </row>
    <row r="434" spans="5:6" x14ac:dyDescent="0.25">
      <c r="E434" s="39">
        <f t="shared" ca="1" si="12"/>
        <v>0.42229359098460129</v>
      </c>
      <c r="F434" s="39">
        <f t="shared" ca="1" si="13"/>
        <v>155.57339774615031</v>
      </c>
    </row>
    <row r="435" spans="5:6" x14ac:dyDescent="0.25">
      <c r="E435" s="39">
        <f t="shared" ca="1" si="12"/>
        <v>0.49132431188382097</v>
      </c>
      <c r="F435" s="39">
        <f t="shared" ca="1" si="13"/>
        <v>172.83107797095525</v>
      </c>
    </row>
    <row r="436" spans="5:6" x14ac:dyDescent="0.25">
      <c r="E436" s="39">
        <f t="shared" ca="1" si="12"/>
        <v>0.91673576169170523</v>
      </c>
      <c r="F436" s="39">
        <f t="shared" ca="1" si="13"/>
        <v>279.1839404229263</v>
      </c>
    </row>
    <row r="437" spans="5:6" x14ac:dyDescent="0.25">
      <c r="E437" s="39">
        <f t="shared" ca="1" si="12"/>
        <v>0.27093838676292092</v>
      </c>
      <c r="F437" s="39">
        <f t="shared" ca="1" si="13"/>
        <v>117.73459669073023</v>
      </c>
    </row>
    <row r="438" spans="5:6" x14ac:dyDescent="0.25">
      <c r="E438" s="39">
        <f t="shared" ca="1" si="12"/>
        <v>0.18698639121370175</v>
      </c>
      <c r="F438" s="39">
        <f t="shared" ca="1" si="13"/>
        <v>96.746597803425431</v>
      </c>
    </row>
    <row r="439" spans="5:6" x14ac:dyDescent="0.25">
      <c r="E439" s="39">
        <f t="shared" ca="1" si="12"/>
        <v>1.613766000674377E-2</v>
      </c>
      <c r="F439" s="39">
        <f t="shared" ca="1" si="13"/>
        <v>54.034415001685943</v>
      </c>
    </row>
    <row r="440" spans="5:6" x14ac:dyDescent="0.25">
      <c r="E440" s="39">
        <f t="shared" ca="1" si="12"/>
        <v>0.91207325656174665</v>
      </c>
      <c r="F440" s="39">
        <f t="shared" ca="1" si="13"/>
        <v>278.0183141404367</v>
      </c>
    </row>
    <row r="441" spans="5:6" x14ac:dyDescent="0.25">
      <c r="E441" s="39">
        <f t="shared" ca="1" si="12"/>
        <v>0.14013163622178626</v>
      </c>
      <c r="F441" s="39">
        <f t="shared" ca="1" si="13"/>
        <v>85.032909055446567</v>
      </c>
    </row>
    <row r="442" spans="5:6" x14ac:dyDescent="0.25">
      <c r="E442" s="39">
        <f t="shared" ca="1" si="12"/>
        <v>0.62256538012156071</v>
      </c>
      <c r="F442" s="39">
        <f t="shared" ca="1" si="13"/>
        <v>205.64134503039017</v>
      </c>
    </row>
    <row r="443" spans="5:6" x14ac:dyDescent="0.25">
      <c r="E443" s="39">
        <f t="shared" ca="1" si="12"/>
        <v>0.35872928420528094</v>
      </c>
      <c r="F443" s="39">
        <f t="shared" ca="1" si="13"/>
        <v>139.68232105132023</v>
      </c>
    </row>
    <row r="444" spans="5:6" x14ac:dyDescent="0.25">
      <c r="E444" s="39">
        <f t="shared" ca="1" si="12"/>
        <v>0.18346873245343931</v>
      </c>
      <c r="F444" s="39">
        <f t="shared" ca="1" si="13"/>
        <v>95.867183113359829</v>
      </c>
    </row>
    <row r="445" spans="5:6" x14ac:dyDescent="0.25">
      <c r="E445" s="39">
        <f t="shared" ca="1" si="12"/>
        <v>0.69240502199958975</v>
      </c>
      <c r="F445" s="39">
        <f t="shared" ca="1" si="13"/>
        <v>223.10125549989743</v>
      </c>
    </row>
    <row r="446" spans="5:6" x14ac:dyDescent="0.25">
      <c r="E446" s="39">
        <f t="shared" ca="1" si="12"/>
        <v>0.72891292031582544</v>
      </c>
      <c r="F446" s="39">
        <f t="shared" ca="1" si="13"/>
        <v>232.22823007895636</v>
      </c>
    </row>
    <row r="447" spans="5:6" x14ac:dyDescent="0.25">
      <c r="E447" s="39">
        <f t="shared" ca="1" si="12"/>
        <v>0.79517435122457081</v>
      </c>
      <c r="F447" s="39">
        <f t="shared" ca="1" si="13"/>
        <v>248.79358780614271</v>
      </c>
    </row>
    <row r="448" spans="5:6" x14ac:dyDescent="0.25">
      <c r="E448" s="39">
        <f t="shared" ca="1" si="12"/>
        <v>0.83360711442631219</v>
      </c>
      <c r="F448" s="39">
        <f t="shared" ca="1" si="13"/>
        <v>258.40177860657803</v>
      </c>
    </row>
    <row r="449" spans="5:6" x14ac:dyDescent="0.25">
      <c r="E449" s="39">
        <f t="shared" ca="1" si="12"/>
        <v>0.45974537548844152</v>
      </c>
      <c r="F449" s="39">
        <f t="shared" ca="1" si="13"/>
        <v>164.9363438721104</v>
      </c>
    </row>
    <row r="450" spans="5:6" x14ac:dyDescent="0.25">
      <c r="E450" s="39">
        <f t="shared" ca="1" si="12"/>
        <v>0.43430386434059809</v>
      </c>
      <c r="F450" s="39">
        <f t="shared" ca="1" si="13"/>
        <v>158.5759660851495</v>
      </c>
    </row>
    <row r="451" spans="5:6" x14ac:dyDescent="0.25">
      <c r="E451" s="39">
        <f t="shared" ca="1" si="12"/>
        <v>0.8116670692897634</v>
      </c>
      <c r="F451" s="39">
        <f t="shared" ca="1" si="13"/>
        <v>252.91676732244085</v>
      </c>
    </row>
    <row r="452" spans="5:6" x14ac:dyDescent="0.25">
      <c r="E452" s="39">
        <f t="shared" ref="E452:E515" ca="1" si="14">RAND()</f>
        <v>2.31324477825533E-2</v>
      </c>
      <c r="F452" s="39">
        <f t="shared" ref="F452:F515" ca="1" si="15">$C$3+E452*($C$4-$C$3)</f>
        <v>55.783111945638325</v>
      </c>
    </row>
    <row r="453" spans="5:6" x14ac:dyDescent="0.25">
      <c r="E453" s="39">
        <f t="shared" ca="1" si="14"/>
        <v>0.76695732930688865</v>
      </c>
      <c r="F453" s="39">
        <f t="shared" ca="1" si="15"/>
        <v>241.73933232672215</v>
      </c>
    </row>
    <row r="454" spans="5:6" x14ac:dyDescent="0.25">
      <c r="E454" s="39">
        <f t="shared" ca="1" si="14"/>
        <v>0.43435922582833397</v>
      </c>
      <c r="F454" s="39">
        <f t="shared" ca="1" si="15"/>
        <v>158.58980645708351</v>
      </c>
    </row>
    <row r="455" spans="5:6" x14ac:dyDescent="0.25">
      <c r="E455" s="39">
        <f t="shared" ca="1" si="14"/>
        <v>0.3579429492564935</v>
      </c>
      <c r="F455" s="39">
        <f t="shared" ca="1" si="15"/>
        <v>139.48573731412336</v>
      </c>
    </row>
    <row r="456" spans="5:6" x14ac:dyDescent="0.25">
      <c r="E456" s="39">
        <f t="shared" ca="1" si="14"/>
        <v>6.2109756540026373E-3</v>
      </c>
      <c r="F456" s="39">
        <f t="shared" ca="1" si="15"/>
        <v>51.552743913500656</v>
      </c>
    </row>
    <row r="457" spans="5:6" x14ac:dyDescent="0.25">
      <c r="E457" s="39">
        <f t="shared" ca="1" si="14"/>
        <v>0.44484624513887816</v>
      </c>
      <c r="F457" s="39">
        <f t="shared" ca="1" si="15"/>
        <v>161.21156128471955</v>
      </c>
    </row>
    <row r="458" spans="5:6" x14ac:dyDescent="0.25">
      <c r="E458" s="39">
        <f t="shared" ca="1" si="14"/>
        <v>0.92295236517372303</v>
      </c>
      <c r="F458" s="39">
        <f t="shared" ca="1" si="15"/>
        <v>280.73809129343078</v>
      </c>
    </row>
    <row r="459" spans="5:6" x14ac:dyDescent="0.25">
      <c r="E459" s="39">
        <f t="shared" ca="1" si="14"/>
        <v>0.67330208278308956</v>
      </c>
      <c r="F459" s="39">
        <f t="shared" ca="1" si="15"/>
        <v>218.32552069577238</v>
      </c>
    </row>
    <row r="460" spans="5:6" x14ac:dyDescent="0.25">
      <c r="E460" s="39">
        <f t="shared" ca="1" si="14"/>
        <v>0.89884655411611569</v>
      </c>
      <c r="F460" s="39">
        <f t="shared" ca="1" si="15"/>
        <v>274.71163852902896</v>
      </c>
    </row>
    <row r="461" spans="5:6" x14ac:dyDescent="0.25">
      <c r="E461" s="39">
        <f t="shared" ca="1" si="14"/>
        <v>0.86748339469095037</v>
      </c>
      <c r="F461" s="39">
        <f t="shared" ca="1" si="15"/>
        <v>266.87084867273757</v>
      </c>
    </row>
    <row r="462" spans="5:6" x14ac:dyDescent="0.25">
      <c r="E462" s="39">
        <f t="shared" ca="1" si="14"/>
        <v>0.62440311477429944</v>
      </c>
      <c r="F462" s="39">
        <f t="shared" ca="1" si="15"/>
        <v>206.10077869357485</v>
      </c>
    </row>
    <row r="463" spans="5:6" x14ac:dyDescent="0.25">
      <c r="E463" s="39">
        <f t="shared" ca="1" si="14"/>
        <v>0.76718200313154405</v>
      </c>
      <c r="F463" s="39">
        <f t="shared" ca="1" si="15"/>
        <v>241.79550078288602</v>
      </c>
    </row>
    <row r="464" spans="5:6" x14ac:dyDescent="0.25">
      <c r="E464" s="39">
        <f t="shared" ca="1" si="14"/>
        <v>0.71268234571445255</v>
      </c>
      <c r="F464" s="39">
        <f t="shared" ca="1" si="15"/>
        <v>228.17058642861315</v>
      </c>
    </row>
    <row r="465" spans="5:6" x14ac:dyDescent="0.25">
      <c r="E465" s="39">
        <f t="shared" ca="1" si="14"/>
        <v>0.96106955828512031</v>
      </c>
      <c r="F465" s="39">
        <f t="shared" ca="1" si="15"/>
        <v>290.26738957128009</v>
      </c>
    </row>
    <row r="466" spans="5:6" x14ac:dyDescent="0.25">
      <c r="E466" s="39">
        <f t="shared" ca="1" si="14"/>
        <v>5.5639762874341914E-2</v>
      </c>
      <c r="F466" s="39">
        <f t="shared" ca="1" si="15"/>
        <v>63.909940718585474</v>
      </c>
    </row>
    <row r="467" spans="5:6" x14ac:dyDescent="0.25">
      <c r="E467" s="39">
        <f t="shared" ca="1" si="14"/>
        <v>0.92255461796666105</v>
      </c>
      <c r="F467" s="39">
        <f t="shared" ca="1" si="15"/>
        <v>280.63865449166525</v>
      </c>
    </row>
    <row r="468" spans="5:6" x14ac:dyDescent="0.25">
      <c r="E468" s="39">
        <f t="shared" ca="1" si="14"/>
        <v>0.82574141470061613</v>
      </c>
      <c r="F468" s="39">
        <f t="shared" ca="1" si="15"/>
        <v>256.43535367515403</v>
      </c>
    </row>
    <row r="469" spans="5:6" x14ac:dyDescent="0.25">
      <c r="E469" s="39">
        <f t="shared" ca="1" si="14"/>
        <v>0.79599245874829461</v>
      </c>
      <c r="F469" s="39">
        <f t="shared" ca="1" si="15"/>
        <v>248.99811468707364</v>
      </c>
    </row>
    <row r="470" spans="5:6" x14ac:dyDescent="0.25">
      <c r="E470" s="39">
        <f t="shared" ca="1" si="14"/>
        <v>6.6022167903578288E-2</v>
      </c>
      <c r="F470" s="39">
        <f t="shared" ca="1" si="15"/>
        <v>66.505541975894573</v>
      </c>
    </row>
    <row r="471" spans="5:6" x14ac:dyDescent="0.25">
      <c r="E471" s="39">
        <f t="shared" ca="1" si="14"/>
        <v>0.47515576428359352</v>
      </c>
      <c r="F471" s="39">
        <f t="shared" ca="1" si="15"/>
        <v>168.78894107089837</v>
      </c>
    </row>
    <row r="472" spans="5:6" x14ac:dyDescent="0.25">
      <c r="E472" s="39">
        <f t="shared" ca="1" si="14"/>
        <v>0.72003241729840373</v>
      </c>
      <c r="F472" s="39">
        <f t="shared" ca="1" si="15"/>
        <v>230.00810432460094</v>
      </c>
    </row>
    <row r="473" spans="5:6" x14ac:dyDescent="0.25">
      <c r="E473" s="39">
        <f t="shared" ca="1" si="14"/>
        <v>0.2413443871000942</v>
      </c>
      <c r="F473" s="39">
        <f t="shared" ca="1" si="15"/>
        <v>110.33609677502355</v>
      </c>
    </row>
    <row r="474" spans="5:6" x14ac:dyDescent="0.25">
      <c r="E474" s="39">
        <f t="shared" ca="1" si="14"/>
        <v>4.7006969827650513E-2</v>
      </c>
      <c r="F474" s="39">
        <f t="shared" ca="1" si="15"/>
        <v>61.751742456912631</v>
      </c>
    </row>
    <row r="475" spans="5:6" x14ac:dyDescent="0.25">
      <c r="E475" s="39">
        <f t="shared" ca="1" si="14"/>
        <v>0.1424562828185757</v>
      </c>
      <c r="F475" s="39">
        <f t="shared" ca="1" si="15"/>
        <v>85.614070704643922</v>
      </c>
    </row>
    <row r="476" spans="5:6" x14ac:dyDescent="0.25">
      <c r="E476" s="39">
        <f t="shared" ca="1" si="14"/>
        <v>0.68186299743259882</v>
      </c>
      <c r="F476" s="39">
        <f t="shared" ca="1" si="15"/>
        <v>220.46574935814971</v>
      </c>
    </row>
    <row r="477" spans="5:6" x14ac:dyDescent="0.25">
      <c r="E477" s="39">
        <f t="shared" ca="1" si="14"/>
        <v>0.38041597683154371</v>
      </c>
      <c r="F477" s="39">
        <f t="shared" ca="1" si="15"/>
        <v>145.10399420788593</v>
      </c>
    </row>
    <row r="478" spans="5:6" x14ac:dyDescent="0.25">
      <c r="E478" s="39">
        <f t="shared" ca="1" si="14"/>
        <v>0.76427141016199485</v>
      </c>
      <c r="F478" s="39">
        <f t="shared" ca="1" si="15"/>
        <v>241.06785254049871</v>
      </c>
    </row>
    <row r="479" spans="5:6" x14ac:dyDescent="0.25">
      <c r="E479" s="39">
        <f t="shared" ca="1" si="14"/>
        <v>8.6778945429332288E-2</v>
      </c>
      <c r="F479" s="39">
        <f t="shared" ca="1" si="15"/>
        <v>71.69473635733307</v>
      </c>
    </row>
    <row r="480" spans="5:6" x14ac:dyDescent="0.25">
      <c r="E480" s="39">
        <f t="shared" ca="1" si="14"/>
        <v>0.4327154123771858</v>
      </c>
      <c r="F480" s="39">
        <f t="shared" ca="1" si="15"/>
        <v>158.17885309429647</v>
      </c>
    </row>
    <row r="481" spans="5:6" x14ac:dyDescent="0.25">
      <c r="E481" s="39">
        <f t="shared" ca="1" si="14"/>
        <v>0.7001644953112024</v>
      </c>
      <c r="F481" s="39">
        <f t="shared" ca="1" si="15"/>
        <v>225.04112382780059</v>
      </c>
    </row>
    <row r="482" spans="5:6" x14ac:dyDescent="0.25">
      <c r="E482" s="39">
        <f t="shared" ca="1" si="14"/>
        <v>0.16907624240472263</v>
      </c>
      <c r="F482" s="39">
        <f t="shared" ca="1" si="15"/>
        <v>92.269060601180655</v>
      </c>
    </row>
    <row r="483" spans="5:6" x14ac:dyDescent="0.25">
      <c r="E483" s="39">
        <f t="shared" ca="1" si="14"/>
        <v>0.53546095000598615</v>
      </c>
      <c r="F483" s="39">
        <f t="shared" ca="1" si="15"/>
        <v>183.86523750149652</v>
      </c>
    </row>
    <row r="484" spans="5:6" x14ac:dyDescent="0.25">
      <c r="E484" s="39">
        <f t="shared" ca="1" si="14"/>
        <v>0.54424646270668398</v>
      </c>
      <c r="F484" s="39">
        <f t="shared" ca="1" si="15"/>
        <v>186.06161567667098</v>
      </c>
    </row>
    <row r="485" spans="5:6" x14ac:dyDescent="0.25">
      <c r="E485" s="39">
        <f t="shared" ca="1" si="14"/>
        <v>0.20520464111724546</v>
      </c>
      <c r="F485" s="39">
        <f t="shared" ca="1" si="15"/>
        <v>101.30116027931136</v>
      </c>
    </row>
    <row r="486" spans="5:6" x14ac:dyDescent="0.25">
      <c r="E486" s="39">
        <f t="shared" ca="1" si="14"/>
        <v>0.90156623258886026</v>
      </c>
      <c r="F486" s="39">
        <f t="shared" ca="1" si="15"/>
        <v>275.39155814721505</v>
      </c>
    </row>
    <row r="487" spans="5:6" x14ac:dyDescent="0.25">
      <c r="E487" s="39">
        <f t="shared" ca="1" si="14"/>
        <v>0.76574513545547229</v>
      </c>
      <c r="F487" s="39">
        <f t="shared" ca="1" si="15"/>
        <v>241.43628386386808</v>
      </c>
    </row>
    <row r="488" spans="5:6" x14ac:dyDescent="0.25">
      <c r="E488" s="39">
        <f t="shared" ca="1" si="14"/>
        <v>0.19520933941807062</v>
      </c>
      <c r="F488" s="39">
        <f t="shared" ca="1" si="15"/>
        <v>98.802334854517653</v>
      </c>
    </row>
    <row r="489" spans="5:6" x14ac:dyDescent="0.25">
      <c r="E489" s="39">
        <f t="shared" ca="1" si="14"/>
        <v>0.7838805562181963</v>
      </c>
      <c r="F489" s="39">
        <f t="shared" ca="1" si="15"/>
        <v>245.97013905454907</v>
      </c>
    </row>
    <row r="490" spans="5:6" x14ac:dyDescent="0.25">
      <c r="E490" s="39">
        <f t="shared" ca="1" si="14"/>
        <v>0.12820145027267704</v>
      </c>
      <c r="F490" s="39">
        <f t="shared" ca="1" si="15"/>
        <v>82.050362568169263</v>
      </c>
    </row>
    <row r="491" spans="5:6" x14ac:dyDescent="0.25">
      <c r="E491" s="39">
        <f t="shared" ca="1" si="14"/>
        <v>0.95244005991456959</v>
      </c>
      <c r="F491" s="39">
        <f t="shared" ca="1" si="15"/>
        <v>288.11001497864243</v>
      </c>
    </row>
    <row r="492" spans="5:6" x14ac:dyDescent="0.25">
      <c r="E492" s="39">
        <f t="shared" ca="1" si="14"/>
        <v>0.61166215133050472</v>
      </c>
      <c r="F492" s="39">
        <f t="shared" ca="1" si="15"/>
        <v>202.91553783262617</v>
      </c>
    </row>
    <row r="493" spans="5:6" x14ac:dyDescent="0.25">
      <c r="E493" s="39">
        <f t="shared" ca="1" si="14"/>
        <v>0.20533451821888549</v>
      </c>
      <c r="F493" s="39">
        <f t="shared" ca="1" si="15"/>
        <v>101.33362955472137</v>
      </c>
    </row>
    <row r="494" spans="5:6" x14ac:dyDescent="0.25">
      <c r="E494" s="39">
        <f t="shared" ca="1" si="14"/>
        <v>0.88733245447541753</v>
      </c>
      <c r="F494" s="39">
        <f t="shared" ca="1" si="15"/>
        <v>271.83311361885438</v>
      </c>
    </row>
    <row r="495" spans="5:6" x14ac:dyDescent="0.25">
      <c r="E495" s="39">
        <f t="shared" ca="1" si="14"/>
        <v>0.17097726375204203</v>
      </c>
      <c r="F495" s="39">
        <f t="shared" ca="1" si="15"/>
        <v>92.744315938010516</v>
      </c>
    </row>
    <row r="496" spans="5:6" x14ac:dyDescent="0.25">
      <c r="E496" s="39">
        <f t="shared" ca="1" si="14"/>
        <v>5.5099214225701965E-2</v>
      </c>
      <c r="F496" s="39">
        <f t="shared" ca="1" si="15"/>
        <v>63.774803556425489</v>
      </c>
    </row>
    <row r="497" spans="5:6" x14ac:dyDescent="0.25">
      <c r="E497" s="39">
        <f t="shared" ca="1" si="14"/>
        <v>0.59775475089595131</v>
      </c>
      <c r="F497" s="39">
        <f t="shared" ca="1" si="15"/>
        <v>199.43868772398784</v>
      </c>
    </row>
    <row r="498" spans="5:6" x14ac:dyDescent="0.25">
      <c r="E498" s="39">
        <f t="shared" ca="1" si="14"/>
        <v>0.64126908334706412</v>
      </c>
      <c r="F498" s="39">
        <f t="shared" ca="1" si="15"/>
        <v>210.31727083676603</v>
      </c>
    </row>
    <row r="499" spans="5:6" x14ac:dyDescent="0.25">
      <c r="E499" s="39">
        <f t="shared" ca="1" si="14"/>
        <v>0.23053134813759979</v>
      </c>
      <c r="F499" s="39">
        <f t="shared" ca="1" si="15"/>
        <v>107.63283703439996</v>
      </c>
    </row>
    <row r="500" spans="5:6" x14ac:dyDescent="0.25">
      <c r="E500" s="39">
        <f t="shared" ca="1" si="14"/>
        <v>0.25409349483287103</v>
      </c>
      <c r="F500" s="39">
        <f t="shared" ca="1" si="15"/>
        <v>113.52337370821775</v>
      </c>
    </row>
    <row r="501" spans="5:6" x14ac:dyDescent="0.25">
      <c r="E501" s="39">
        <f t="shared" ca="1" si="14"/>
        <v>0.56144019344755058</v>
      </c>
      <c r="F501" s="39">
        <f t="shared" ca="1" si="15"/>
        <v>190.36004836188764</v>
      </c>
    </row>
    <row r="502" spans="5:6" x14ac:dyDescent="0.25">
      <c r="E502" s="39">
        <f t="shared" ca="1" si="14"/>
        <v>0.54624918772744591</v>
      </c>
      <c r="F502" s="39">
        <f t="shared" ca="1" si="15"/>
        <v>186.56229693186148</v>
      </c>
    </row>
    <row r="503" spans="5:6" x14ac:dyDescent="0.25">
      <c r="E503" s="39">
        <f t="shared" ca="1" si="14"/>
        <v>0.41177036212503759</v>
      </c>
      <c r="F503" s="39">
        <f t="shared" ca="1" si="15"/>
        <v>152.94259053125938</v>
      </c>
    </row>
    <row r="504" spans="5:6" x14ac:dyDescent="0.25">
      <c r="E504" s="39">
        <f t="shared" ca="1" si="14"/>
        <v>0.2610785680636587</v>
      </c>
      <c r="F504" s="39">
        <f t="shared" ca="1" si="15"/>
        <v>115.26964201591467</v>
      </c>
    </row>
    <row r="505" spans="5:6" x14ac:dyDescent="0.25">
      <c r="E505" s="39">
        <f t="shared" ca="1" si="14"/>
        <v>0.91970605118815507</v>
      </c>
      <c r="F505" s="39">
        <f t="shared" ca="1" si="15"/>
        <v>279.92651279703875</v>
      </c>
    </row>
    <row r="506" spans="5:6" x14ac:dyDescent="0.25">
      <c r="E506" s="39">
        <f t="shared" ca="1" si="14"/>
        <v>0.41715592454789208</v>
      </c>
      <c r="F506" s="39">
        <f t="shared" ca="1" si="15"/>
        <v>154.28898113697301</v>
      </c>
    </row>
    <row r="507" spans="5:6" x14ac:dyDescent="0.25">
      <c r="E507" s="39">
        <f t="shared" ca="1" si="14"/>
        <v>0.65479007166618719</v>
      </c>
      <c r="F507" s="39">
        <f t="shared" ca="1" si="15"/>
        <v>213.69751791654679</v>
      </c>
    </row>
    <row r="508" spans="5:6" x14ac:dyDescent="0.25">
      <c r="E508" s="39">
        <f t="shared" ca="1" si="14"/>
        <v>3.2064288896403115E-2</v>
      </c>
      <c r="F508" s="39">
        <f t="shared" ca="1" si="15"/>
        <v>58.016072224100782</v>
      </c>
    </row>
    <row r="509" spans="5:6" x14ac:dyDescent="0.25">
      <c r="E509" s="39">
        <f t="shared" ca="1" si="14"/>
        <v>0.30243929785048373</v>
      </c>
      <c r="F509" s="39">
        <f t="shared" ca="1" si="15"/>
        <v>125.60982446262094</v>
      </c>
    </row>
    <row r="510" spans="5:6" x14ac:dyDescent="0.25">
      <c r="E510" s="39">
        <f t="shared" ca="1" si="14"/>
        <v>0.66474398029660742</v>
      </c>
      <c r="F510" s="39">
        <f t="shared" ca="1" si="15"/>
        <v>216.18599507415186</v>
      </c>
    </row>
    <row r="511" spans="5:6" x14ac:dyDescent="0.25">
      <c r="E511" s="39">
        <f t="shared" ca="1" si="14"/>
        <v>0.59036551845427176</v>
      </c>
      <c r="F511" s="39">
        <f t="shared" ca="1" si="15"/>
        <v>197.59137961356794</v>
      </c>
    </row>
    <row r="512" spans="5:6" x14ac:dyDescent="0.25">
      <c r="E512" s="39">
        <f t="shared" ca="1" si="14"/>
        <v>0.97821152297598435</v>
      </c>
      <c r="F512" s="39">
        <f t="shared" ca="1" si="15"/>
        <v>294.55288074399607</v>
      </c>
    </row>
    <row r="513" spans="5:6" x14ac:dyDescent="0.25">
      <c r="E513" s="39">
        <f t="shared" ca="1" si="14"/>
        <v>0.62283494671574779</v>
      </c>
      <c r="F513" s="39">
        <f t="shared" ca="1" si="15"/>
        <v>205.70873667893696</v>
      </c>
    </row>
    <row r="514" spans="5:6" x14ac:dyDescent="0.25">
      <c r="E514" s="39">
        <f t="shared" ca="1" si="14"/>
        <v>0.40908883008000163</v>
      </c>
      <c r="F514" s="39">
        <f t="shared" ca="1" si="15"/>
        <v>152.27220752000039</v>
      </c>
    </row>
    <row r="515" spans="5:6" x14ac:dyDescent="0.25">
      <c r="E515" s="39">
        <f t="shared" ca="1" si="14"/>
        <v>0.64307758623592659</v>
      </c>
      <c r="F515" s="39">
        <f t="shared" ca="1" si="15"/>
        <v>210.76939655898164</v>
      </c>
    </row>
    <row r="516" spans="5:6" x14ac:dyDescent="0.25">
      <c r="E516" s="39">
        <f t="shared" ref="E516:E579" ca="1" si="16">RAND()</f>
        <v>0.10234301721698524</v>
      </c>
      <c r="F516" s="39">
        <f t="shared" ref="F516:F579" ca="1" si="17">$C$3+E516*($C$4-$C$3)</f>
        <v>75.585754304246308</v>
      </c>
    </row>
    <row r="517" spans="5:6" x14ac:dyDescent="0.25">
      <c r="E517" s="39">
        <f t="shared" ca="1" si="16"/>
        <v>0.40462119477470204</v>
      </c>
      <c r="F517" s="39">
        <f t="shared" ca="1" si="17"/>
        <v>151.15529869367549</v>
      </c>
    </row>
    <row r="518" spans="5:6" x14ac:dyDescent="0.25">
      <c r="E518" s="39">
        <f t="shared" ca="1" si="16"/>
        <v>0.89762178267405723</v>
      </c>
      <c r="F518" s="39">
        <f t="shared" ca="1" si="17"/>
        <v>274.40544566851429</v>
      </c>
    </row>
    <row r="519" spans="5:6" x14ac:dyDescent="0.25">
      <c r="E519" s="39">
        <f t="shared" ca="1" si="16"/>
        <v>9.7070050029010813E-2</v>
      </c>
      <c r="F519" s="39">
        <f t="shared" ca="1" si="17"/>
        <v>74.267512507252704</v>
      </c>
    </row>
    <row r="520" spans="5:6" x14ac:dyDescent="0.25">
      <c r="E520" s="39">
        <f t="shared" ca="1" si="16"/>
        <v>8.8634853283174886E-2</v>
      </c>
      <c r="F520" s="39">
        <f t="shared" ca="1" si="17"/>
        <v>72.158713320793723</v>
      </c>
    </row>
    <row r="521" spans="5:6" x14ac:dyDescent="0.25">
      <c r="E521" s="39">
        <f t="shared" ca="1" si="16"/>
        <v>0.78845397127113814</v>
      </c>
      <c r="F521" s="39">
        <f t="shared" ca="1" si="17"/>
        <v>247.11349281778453</v>
      </c>
    </row>
    <row r="522" spans="5:6" x14ac:dyDescent="0.25">
      <c r="E522" s="39">
        <f t="shared" ca="1" si="16"/>
        <v>0.28307537592121612</v>
      </c>
      <c r="F522" s="39">
        <f t="shared" ca="1" si="17"/>
        <v>120.76884398030403</v>
      </c>
    </row>
    <row r="523" spans="5:6" x14ac:dyDescent="0.25">
      <c r="E523" s="39">
        <f t="shared" ca="1" si="16"/>
        <v>0.41903615755478518</v>
      </c>
      <c r="F523" s="39">
        <f t="shared" ca="1" si="17"/>
        <v>154.75903938869629</v>
      </c>
    </row>
    <row r="524" spans="5:6" x14ac:dyDescent="0.25">
      <c r="E524" s="39">
        <f t="shared" ca="1" si="16"/>
        <v>0.65708187015232855</v>
      </c>
      <c r="F524" s="39">
        <f t="shared" ca="1" si="17"/>
        <v>214.27046753808213</v>
      </c>
    </row>
    <row r="525" spans="5:6" x14ac:dyDescent="0.25">
      <c r="E525" s="39">
        <f t="shared" ca="1" si="16"/>
        <v>0.97920503358784128</v>
      </c>
      <c r="F525" s="39">
        <f t="shared" ca="1" si="17"/>
        <v>294.80125839696029</v>
      </c>
    </row>
    <row r="526" spans="5:6" x14ac:dyDescent="0.25">
      <c r="E526" s="39">
        <f t="shared" ca="1" si="16"/>
        <v>0.16048522851212454</v>
      </c>
      <c r="F526" s="39">
        <f t="shared" ca="1" si="17"/>
        <v>90.121307128031134</v>
      </c>
    </row>
    <row r="527" spans="5:6" x14ac:dyDescent="0.25">
      <c r="E527" s="39">
        <f t="shared" ca="1" si="16"/>
        <v>0.84554544205169468</v>
      </c>
      <c r="F527" s="39">
        <f t="shared" ca="1" si="17"/>
        <v>261.38636051292366</v>
      </c>
    </row>
    <row r="528" spans="5:6" x14ac:dyDescent="0.25">
      <c r="E528" s="39">
        <f t="shared" ca="1" si="16"/>
        <v>0.33050152229089858</v>
      </c>
      <c r="F528" s="39">
        <f t="shared" ca="1" si="17"/>
        <v>132.62538057272462</v>
      </c>
    </row>
    <row r="529" spans="5:6" x14ac:dyDescent="0.25">
      <c r="E529" s="39">
        <f t="shared" ca="1" si="16"/>
        <v>0.53285240783797405</v>
      </c>
      <c r="F529" s="39">
        <f t="shared" ca="1" si="17"/>
        <v>183.21310195949351</v>
      </c>
    </row>
    <row r="530" spans="5:6" x14ac:dyDescent="0.25">
      <c r="E530" s="39">
        <f t="shared" ca="1" si="16"/>
        <v>0.36109578329438352</v>
      </c>
      <c r="F530" s="39">
        <f t="shared" ca="1" si="17"/>
        <v>140.27394582359588</v>
      </c>
    </row>
    <row r="531" spans="5:6" x14ac:dyDescent="0.25">
      <c r="E531" s="39">
        <f t="shared" ca="1" si="16"/>
        <v>0.82926361844855456</v>
      </c>
      <c r="F531" s="39">
        <f t="shared" ca="1" si="17"/>
        <v>257.31590461213864</v>
      </c>
    </row>
    <row r="532" spans="5:6" x14ac:dyDescent="0.25">
      <c r="E532" s="39">
        <f t="shared" ca="1" si="16"/>
        <v>0.74576832313382724</v>
      </c>
      <c r="F532" s="39">
        <f t="shared" ca="1" si="17"/>
        <v>236.44208078345682</v>
      </c>
    </row>
    <row r="533" spans="5:6" x14ac:dyDescent="0.25">
      <c r="E533" s="39">
        <f t="shared" ca="1" si="16"/>
        <v>0.45894137522462863</v>
      </c>
      <c r="F533" s="39">
        <f t="shared" ca="1" si="17"/>
        <v>164.73534380615718</v>
      </c>
    </row>
    <row r="534" spans="5:6" x14ac:dyDescent="0.25">
      <c r="E534" s="39">
        <f t="shared" ca="1" si="16"/>
        <v>0.16376343791210113</v>
      </c>
      <c r="F534" s="39">
        <f t="shared" ca="1" si="17"/>
        <v>90.940859478025288</v>
      </c>
    </row>
    <row r="535" spans="5:6" x14ac:dyDescent="0.25">
      <c r="E535" s="39">
        <f t="shared" ca="1" si="16"/>
        <v>0.18602728991631889</v>
      </c>
      <c r="F535" s="39">
        <f t="shared" ca="1" si="17"/>
        <v>96.506822479079716</v>
      </c>
    </row>
    <row r="536" spans="5:6" x14ac:dyDescent="0.25">
      <c r="E536" s="39">
        <f t="shared" ca="1" si="16"/>
        <v>0.26610129150191186</v>
      </c>
      <c r="F536" s="39">
        <f t="shared" ca="1" si="17"/>
        <v>116.52532287547797</v>
      </c>
    </row>
    <row r="537" spans="5:6" x14ac:dyDescent="0.25">
      <c r="E537" s="39">
        <f t="shared" ca="1" si="16"/>
        <v>0.4485264075268437</v>
      </c>
      <c r="F537" s="39">
        <f t="shared" ca="1" si="17"/>
        <v>162.13160188171094</v>
      </c>
    </row>
    <row r="538" spans="5:6" x14ac:dyDescent="0.25">
      <c r="E538" s="39">
        <f t="shared" ca="1" si="16"/>
        <v>0.95251997546126788</v>
      </c>
      <c r="F538" s="39">
        <f t="shared" ca="1" si="17"/>
        <v>288.12999386531698</v>
      </c>
    </row>
    <row r="539" spans="5:6" x14ac:dyDescent="0.25">
      <c r="E539" s="39">
        <f t="shared" ca="1" si="16"/>
        <v>0.50649821280879592</v>
      </c>
      <c r="F539" s="39">
        <f t="shared" ca="1" si="17"/>
        <v>176.62455320219897</v>
      </c>
    </row>
    <row r="540" spans="5:6" x14ac:dyDescent="0.25">
      <c r="E540" s="39">
        <f t="shared" ca="1" si="16"/>
        <v>0.37177764728095564</v>
      </c>
      <c r="F540" s="39">
        <f t="shared" ca="1" si="17"/>
        <v>142.94441182023891</v>
      </c>
    </row>
    <row r="541" spans="5:6" x14ac:dyDescent="0.25">
      <c r="E541" s="39">
        <f t="shared" ca="1" si="16"/>
        <v>0.30622547241835785</v>
      </c>
      <c r="F541" s="39">
        <f t="shared" ca="1" si="17"/>
        <v>126.55636810458947</v>
      </c>
    </row>
    <row r="542" spans="5:6" x14ac:dyDescent="0.25">
      <c r="E542" s="39">
        <f t="shared" ca="1" si="16"/>
        <v>0.83322214182789145</v>
      </c>
      <c r="F542" s="39">
        <f t="shared" ca="1" si="17"/>
        <v>258.30553545697285</v>
      </c>
    </row>
    <row r="543" spans="5:6" x14ac:dyDescent="0.25">
      <c r="E543" s="39">
        <f t="shared" ca="1" si="16"/>
        <v>0.81322635121052445</v>
      </c>
      <c r="F543" s="39">
        <f t="shared" ca="1" si="17"/>
        <v>253.3065878026311</v>
      </c>
    </row>
    <row r="544" spans="5:6" x14ac:dyDescent="0.25">
      <c r="E544" s="39">
        <f t="shared" ca="1" si="16"/>
        <v>0.39964316362172925</v>
      </c>
      <c r="F544" s="39">
        <f t="shared" ca="1" si="17"/>
        <v>149.91079090543229</v>
      </c>
    </row>
    <row r="545" spans="5:6" x14ac:dyDescent="0.25">
      <c r="E545" s="39">
        <f t="shared" ca="1" si="16"/>
        <v>0.11545603206200727</v>
      </c>
      <c r="F545" s="39">
        <f t="shared" ca="1" si="17"/>
        <v>78.86400801550181</v>
      </c>
    </row>
    <row r="546" spans="5:6" x14ac:dyDescent="0.25">
      <c r="E546" s="39">
        <f t="shared" ca="1" si="16"/>
        <v>0.74041401695547637</v>
      </c>
      <c r="F546" s="39">
        <f t="shared" ca="1" si="17"/>
        <v>235.10350423886911</v>
      </c>
    </row>
    <row r="547" spans="5:6" x14ac:dyDescent="0.25">
      <c r="E547" s="39">
        <f t="shared" ca="1" si="16"/>
        <v>0.94563654657807472</v>
      </c>
      <c r="F547" s="39">
        <f t="shared" ca="1" si="17"/>
        <v>286.40913664451864</v>
      </c>
    </row>
    <row r="548" spans="5:6" x14ac:dyDescent="0.25">
      <c r="E548" s="39">
        <f t="shared" ca="1" si="16"/>
        <v>0.45800316670131158</v>
      </c>
      <c r="F548" s="39">
        <f t="shared" ca="1" si="17"/>
        <v>164.50079167532789</v>
      </c>
    </row>
    <row r="549" spans="5:6" x14ac:dyDescent="0.25">
      <c r="E549" s="39">
        <f t="shared" ca="1" si="16"/>
        <v>0.22402697953578432</v>
      </c>
      <c r="F549" s="39">
        <f t="shared" ca="1" si="17"/>
        <v>106.00674488394608</v>
      </c>
    </row>
    <row r="550" spans="5:6" x14ac:dyDescent="0.25">
      <c r="E550" s="39">
        <f t="shared" ca="1" si="16"/>
        <v>0.29902652336003155</v>
      </c>
      <c r="F550" s="39">
        <f t="shared" ca="1" si="17"/>
        <v>124.75663084000789</v>
      </c>
    </row>
    <row r="551" spans="5:6" x14ac:dyDescent="0.25">
      <c r="E551" s="39">
        <f t="shared" ca="1" si="16"/>
        <v>0.91420434501836256</v>
      </c>
      <c r="F551" s="39">
        <f t="shared" ca="1" si="17"/>
        <v>278.55108625459064</v>
      </c>
    </row>
    <row r="552" spans="5:6" x14ac:dyDescent="0.25">
      <c r="E552" s="39">
        <f t="shared" ca="1" si="16"/>
        <v>0.50949331297227418</v>
      </c>
      <c r="F552" s="39">
        <f t="shared" ca="1" si="17"/>
        <v>177.37332824306856</v>
      </c>
    </row>
    <row r="553" spans="5:6" x14ac:dyDescent="0.25">
      <c r="E553" s="39">
        <f t="shared" ca="1" si="16"/>
        <v>0.21593743391811282</v>
      </c>
      <c r="F553" s="39">
        <f t="shared" ca="1" si="17"/>
        <v>103.9843584795282</v>
      </c>
    </row>
    <row r="554" spans="5:6" x14ac:dyDescent="0.25">
      <c r="E554" s="39">
        <f t="shared" ca="1" si="16"/>
        <v>0.85509001872754153</v>
      </c>
      <c r="F554" s="39">
        <f t="shared" ca="1" si="17"/>
        <v>263.77250468188538</v>
      </c>
    </row>
    <row r="555" spans="5:6" x14ac:dyDescent="0.25">
      <c r="E555" s="39">
        <f t="shared" ca="1" si="16"/>
        <v>0.88174988848112501</v>
      </c>
      <c r="F555" s="39">
        <f t="shared" ca="1" si="17"/>
        <v>270.43747212028126</v>
      </c>
    </row>
    <row r="556" spans="5:6" x14ac:dyDescent="0.25">
      <c r="E556" s="39">
        <f t="shared" ca="1" si="16"/>
        <v>0.70453630036781467</v>
      </c>
      <c r="F556" s="39">
        <f t="shared" ca="1" si="17"/>
        <v>226.13407509195366</v>
      </c>
    </row>
    <row r="557" spans="5:6" x14ac:dyDescent="0.25">
      <c r="E557" s="39">
        <f t="shared" ca="1" si="16"/>
        <v>4.2483853511907088E-2</v>
      </c>
      <c r="F557" s="39">
        <f t="shared" ca="1" si="17"/>
        <v>60.620963377976771</v>
      </c>
    </row>
    <row r="558" spans="5:6" x14ac:dyDescent="0.25">
      <c r="E558" s="39">
        <f t="shared" ca="1" si="16"/>
        <v>0.61551209029100695</v>
      </c>
      <c r="F558" s="39">
        <f t="shared" ca="1" si="17"/>
        <v>203.87802257275175</v>
      </c>
    </row>
    <row r="559" spans="5:6" x14ac:dyDescent="0.25">
      <c r="E559" s="39">
        <f t="shared" ca="1" si="16"/>
        <v>0.88340961935718776</v>
      </c>
      <c r="F559" s="39">
        <f t="shared" ca="1" si="17"/>
        <v>270.85240483929692</v>
      </c>
    </row>
    <row r="560" spans="5:6" x14ac:dyDescent="0.25">
      <c r="E560" s="39">
        <f t="shared" ca="1" si="16"/>
        <v>0.85272577255747928</v>
      </c>
      <c r="F560" s="39">
        <f t="shared" ca="1" si="17"/>
        <v>263.18144313936983</v>
      </c>
    </row>
    <row r="561" spans="5:6" x14ac:dyDescent="0.25">
      <c r="E561" s="39">
        <f t="shared" ca="1" si="16"/>
        <v>0.77434729216908316</v>
      </c>
      <c r="F561" s="39">
        <f t="shared" ca="1" si="17"/>
        <v>243.58682304227079</v>
      </c>
    </row>
    <row r="562" spans="5:6" x14ac:dyDescent="0.25">
      <c r="E562" s="39">
        <f t="shared" ca="1" si="16"/>
        <v>0.82704204624144684</v>
      </c>
      <c r="F562" s="39">
        <f t="shared" ca="1" si="17"/>
        <v>256.76051156036169</v>
      </c>
    </row>
    <row r="563" spans="5:6" x14ac:dyDescent="0.25">
      <c r="E563" s="39">
        <f t="shared" ca="1" si="16"/>
        <v>0.45099525820657937</v>
      </c>
      <c r="F563" s="39">
        <f t="shared" ca="1" si="17"/>
        <v>162.74881455164484</v>
      </c>
    </row>
    <row r="564" spans="5:6" x14ac:dyDescent="0.25">
      <c r="E564" s="39">
        <f t="shared" ca="1" si="16"/>
        <v>0.65181429218299347</v>
      </c>
      <c r="F564" s="39">
        <f t="shared" ca="1" si="17"/>
        <v>212.95357304574836</v>
      </c>
    </row>
    <row r="565" spans="5:6" x14ac:dyDescent="0.25">
      <c r="E565" s="39">
        <f t="shared" ca="1" si="16"/>
        <v>0.29749473102967805</v>
      </c>
      <c r="F565" s="39">
        <f t="shared" ca="1" si="17"/>
        <v>124.37368275741952</v>
      </c>
    </row>
    <row r="566" spans="5:6" x14ac:dyDescent="0.25">
      <c r="E566" s="39">
        <f t="shared" ca="1" si="16"/>
        <v>0.55510939400684256</v>
      </c>
      <c r="F566" s="39">
        <f t="shared" ca="1" si="17"/>
        <v>188.77734850171063</v>
      </c>
    </row>
    <row r="567" spans="5:6" x14ac:dyDescent="0.25">
      <c r="E567" s="39">
        <f t="shared" ca="1" si="16"/>
        <v>0.95722558180881279</v>
      </c>
      <c r="F567" s="39">
        <f t="shared" ca="1" si="17"/>
        <v>289.30639545220322</v>
      </c>
    </row>
    <row r="568" spans="5:6" x14ac:dyDescent="0.25">
      <c r="E568" s="39">
        <f t="shared" ca="1" si="16"/>
        <v>0.69504542518492229</v>
      </c>
      <c r="F568" s="39">
        <f t="shared" ca="1" si="17"/>
        <v>223.76135629623059</v>
      </c>
    </row>
    <row r="569" spans="5:6" x14ac:dyDescent="0.25">
      <c r="E569" s="39">
        <f t="shared" ca="1" si="16"/>
        <v>0.37293692030188841</v>
      </c>
      <c r="F569" s="39">
        <f t="shared" ca="1" si="17"/>
        <v>143.23423007547211</v>
      </c>
    </row>
    <row r="570" spans="5:6" x14ac:dyDescent="0.25">
      <c r="E570" s="39">
        <f t="shared" ca="1" si="16"/>
        <v>1.9609799900072833E-2</v>
      </c>
      <c r="F570" s="39">
        <f t="shared" ca="1" si="17"/>
        <v>54.902449975018207</v>
      </c>
    </row>
    <row r="571" spans="5:6" x14ac:dyDescent="0.25">
      <c r="E571" s="39">
        <f t="shared" ca="1" si="16"/>
        <v>0.35895219293046199</v>
      </c>
      <c r="F571" s="39">
        <f t="shared" ca="1" si="17"/>
        <v>139.73804823261548</v>
      </c>
    </row>
    <row r="572" spans="5:6" x14ac:dyDescent="0.25">
      <c r="E572" s="39">
        <f t="shared" ca="1" si="16"/>
        <v>0.57016679511469615</v>
      </c>
      <c r="F572" s="39">
        <f t="shared" ca="1" si="17"/>
        <v>192.54169877867403</v>
      </c>
    </row>
    <row r="573" spans="5:6" x14ac:dyDescent="0.25">
      <c r="E573" s="39">
        <f t="shared" ca="1" si="16"/>
        <v>4.8644405687579662E-2</v>
      </c>
      <c r="F573" s="39">
        <f t="shared" ca="1" si="17"/>
        <v>62.161101421894912</v>
      </c>
    </row>
    <row r="574" spans="5:6" x14ac:dyDescent="0.25">
      <c r="E574" s="39">
        <f t="shared" ca="1" si="16"/>
        <v>0.91747212285185564</v>
      </c>
      <c r="F574" s="39">
        <f t="shared" ca="1" si="17"/>
        <v>279.3680307129639</v>
      </c>
    </row>
    <row r="575" spans="5:6" x14ac:dyDescent="0.25">
      <c r="E575" s="39">
        <f t="shared" ca="1" si="16"/>
        <v>0.78444442392540714</v>
      </c>
      <c r="F575" s="39">
        <f t="shared" ca="1" si="17"/>
        <v>246.11110598135178</v>
      </c>
    </row>
    <row r="576" spans="5:6" x14ac:dyDescent="0.25">
      <c r="E576" s="39">
        <f t="shared" ca="1" si="16"/>
        <v>0.57962407324426912</v>
      </c>
      <c r="F576" s="39">
        <f t="shared" ca="1" si="17"/>
        <v>194.90601831106727</v>
      </c>
    </row>
    <row r="577" spans="5:6" x14ac:dyDescent="0.25">
      <c r="E577" s="39">
        <f t="shared" ca="1" si="16"/>
        <v>0.77702320181059248</v>
      </c>
      <c r="F577" s="39">
        <f t="shared" ca="1" si="17"/>
        <v>244.25580045264812</v>
      </c>
    </row>
    <row r="578" spans="5:6" x14ac:dyDescent="0.25">
      <c r="E578" s="39">
        <f t="shared" ca="1" si="16"/>
        <v>0.6396850322322738</v>
      </c>
      <c r="F578" s="39">
        <f t="shared" ca="1" si="17"/>
        <v>209.92125805806845</v>
      </c>
    </row>
    <row r="579" spans="5:6" x14ac:dyDescent="0.25">
      <c r="E579" s="39">
        <f t="shared" ca="1" si="16"/>
        <v>0.32515387567519249</v>
      </c>
      <c r="F579" s="39">
        <f t="shared" ca="1" si="17"/>
        <v>131.28846891879812</v>
      </c>
    </row>
    <row r="580" spans="5:6" x14ac:dyDescent="0.25">
      <c r="E580" s="39">
        <f t="shared" ref="E580:E643" ca="1" si="18">RAND()</f>
        <v>0.21065808599970137</v>
      </c>
      <c r="F580" s="39">
        <f t="shared" ref="F580:F643" ca="1" si="19">$C$3+E580*($C$4-$C$3)</f>
        <v>102.66452149992534</v>
      </c>
    </row>
    <row r="581" spans="5:6" x14ac:dyDescent="0.25">
      <c r="E581" s="39">
        <f t="shared" ca="1" si="18"/>
        <v>0.9329419953113518</v>
      </c>
      <c r="F581" s="39">
        <f t="shared" ca="1" si="19"/>
        <v>283.23549882783794</v>
      </c>
    </row>
    <row r="582" spans="5:6" x14ac:dyDescent="0.25">
      <c r="E582" s="39">
        <f t="shared" ca="1" si="18"/>
        <v>0.56420748861277992</v>
      </c>
      <c r="F582" s="39">
        <f t="shared" ca="1" si="19"/>
        <v>191.05187215319498</v>
      </c>
    </row>
    <row r="583" spans="5:6" x14ac:dyDescent="0.25">
      <c r="E583" s="39">
        <f t="shared" ca="1" si="18"/>
        <v>0.56728762132657273</v>
      </c>
      <c r="F583" s="39">
        <f t="shared" ca="1" si="19"/>
        <v>191.82190533164319</v>
      </c>
    </row>
    <row r="584" spans="5:6" x14ac:dyDescent="0.25">
      <c r="E584" s="39">
        <f t="shared" ca="1" si="18"/>
        <v>0.14649676893825558</v>
      </c>
      <c r="F584" s="39">
        <f t="shared" ca="1" si="19"/>
        <v>86.624192234563893</v>
      </c>
    </row>
    <row r="585" spans="5:6" x14ac:dyDescent="0.25">
      <c r="E585" s="39">
        <f t="shared" ca="1" si="18"/>
        <v>0.83939161284940633</v>
      </c>
      <c r="F585" s="39">
        <f t="shared" ca="1" si="19"/>
        <v>259.84790321235158</v>
      </c>
    </row>
    <row r="586" spans="5:6" x14ac:dyDescent="0.25">
      <c r="E586" s="39">
        <f t="shared" ca="1" si="18"/>
        <v>0.87292545761560814</v>
      </c>
      <c r="F586" s="39">
        <f t="shared" ca="1" si="19"/>
        <v>268.23136440390203</v>
      </c>
    </row>
    <row r="587" spans="5:6" x14ac:dyDescent="0.25">
      <c r="E587" s="39">
        <f t="shared" ca="1" si="18"/>
        <v>0.83378569667626923</v>
      </c>
      <c r="F587" s="39">
        <f t="shared" ca="1" si="19"/>
        <v>258.44642416906731</v>
      </c>
    </row>
    <row r="588" spans="5:6" x14ac:dyDescent="0.25">
      <c r="E588" s="39">
        <f t="shared" ca="1" si="18"/>
        <v>0.98151769006735012</v>
      </c>
      <c r="F588" s="39">
        <f t="shared" ca="1" si="19"/>
        <v>295.37942251683751</v>
      </c>
    </row>
    <row r="589" spans="5:6" x14ac:dyDescent="0.25">
      <c r="E589" s="39">
        <f t="shared" ca="1" si="18"/>
        <v>0.77528257196576988</v>
      </c>
      <c r="F589" s="39">
        <f t="shared" ca="1" si="19"/>
        <v>243.82064299144247</v>
      </c>
    </row>
    <row r="590" spans="5:6" x14ac:dyDescent="0.25">
      <c r="E590" s="39">
        <f t="shared" ca="1" si="18"/>
        <v>0.79531582277772661</v>
      </c>
      <c r="F590" s="39">
        <f t="shared" ca="1" si="19"/>
        <v>248.82895569443164</v>
      </c>
    </row>
    <row r="591" spans="5:6" x14ac:dyDescent="0.25">
      <c r="E591" s="39">
        <f t="shared" ca="1" si="18"/>
        <v>0.34505272264465303</v>
      </c>
      <c r="F591" s="39">
        <f t="shared" ca="1" si="19"/>
        <v>136.26318066116326</v>
      </c>
    </row>
    <row r="592" spans="5:6" x14ac:dyDescent="0.25">
      <c r="E592" s="39">
        <f t="shared" ca="1" si="18"/>
        <v>0.69021952436283751</v>
      </c>
      <c r="F592" s="39">
        <f t="shared" ca="1" si="19"/>
        <v>222.55488109070939</v>
      </c>
    </row>
    <row r="593" spans="5:6" x14ac:dyDescent="0.25">
      <c r="E593" s="39">
        <f t="shared" ca="1" si="18"/>
        <v>0.28087571048210103</v>
      </c>
      <c r="F593" s="39">
        <f t="shared" ca="1" si="19"/>
        <v>120.21892762052525</v>
      </c>
    </row>
    <row r="594" spans="5:6" x14ac:dyDescent="0.25">
      <c r="E594" s="39">
        <f t="shared" ca="1" si="18"/>
        <v>0.40465893174068923</v>
      </c>
      <c r="F594" s="39">
        <f t="shared" ca="1" si="19"/>
        <v>151.16473293517231</v>
      </c>
    </row>
    <row r="595" spans="5:6" x14ac:dyDescent="0.25">
      <c r="E595" s="39">
        <f t="shared" ca="1" si="18"/>
        <v>4.6932458543585187E-2</v>
      </c>
      <c r="F595" s="39">
        <f t="shared" ca="1" si="19"/>
        <v>61.7331146358963</v>
      </c>
    </row>
    <row r="596" spans="5:6" x14ac:dyDescent="0.25">
      <c r="E596" s="39">
        <f t="shared" ca="1" si="18"/>
        <v>0.12077363262528062</v>
      </c>
      <c r="F596" s="39">
        <f t="shared" ca="1" si="19"/>
        <v>80.19340815632016</v>
      </c>
    </row>
    <row r="597" spans="5:6" x14ac:dyDescent="0.25">
      <c r="E597" s="39">
        <f t="shared" ca="1" si="18"/>
        <v>0.19351247042194908</v>
      </c>
      <c r="F597" s="39">
        <f t="shared" ca="1" si="19"/>
        <v>98.378117605487262</v>
      </c>
    </row>
    <row r="598" spans="5:6" x14ac:dyDescent="0.25">
      <c r="E598" s="39">
        <f t="shared" ca="1" si="18"/>
        <v>5.4555131623313047E-2</v>
      </c>
      <c r="F598" s="39">
        <f t="shared" ca="1" si="19"/>
        <v>63.638782905828265</v>
      </c>
    </row>
    <row r="599" spans="5:6" x14ac:dyDescent="0.25">
      <c r="E599" s="39">
        <f t="shared" ca="1" si="18"/>
        <v>0.1263560671293017</v>
      </c>
      <c r="F599" s="39">
        <f t="shared" ca="1" si="19"/>
        <v>81.589016782325416</v>
      </c>
    </row>
    <row r="600" spans="5:6" x14ac:dyDescent="0.25">
      <c r="E600" s="39">
        <f t="shared" ca="1" si="18"/>
        <v>0.86323279354978</v>
      </c>
      <c r="F600" s="39">
        <f t="shared" ca="1" si="19"/>
        <v>265.80819838744503</v>
      </c>
    </row>
    <row r="601" spans="5:6" x14ac:dyDescent="0.25">
      <c r="E601" s="39">
        <f t="shared" ca="1" si="18"/>
        <v>3.6444491697038117E-2</v>
      </c>
      <c r="F601" s="39">
        <f t="shared" ca="1" si="19"/>
        <v>59.111122924259533</v>
      </c>
    </row>
    <row r="602" spans="5:6" x14ac:dyDescent="0.25">
      <c r="E602" s="39">
        <f t="shared" ca="1" si="18"/>
        <v>8.5103654039193621E-2</v>
      </c>
      <c r="F602" s="39">
        <f t="shared" ca="1" si="19"/>
        <v>71.275913509798414</v>
      </c>
    </row>
    <row r="603" spans="5:6" x14ac:dyDescent="0.25">
      <c r="E603" s="39">
        <f t="shared" ca="1" si="18"/>
        <v>0.99857763808561373</v>
      </c>
      <c r="F603" s="39">
        <f t="shared" ca="1" si="19"/>
        <v>299.64440952140342</v>
      </c>
    </row>
    <row r="604" spans="5:6" x14ac:dyDescent="0.25">
      <c r="E604" s="39">
        <f t="shared" ca="1" si="18"/>
        <v>0.81940040264626335</v>
      </c>
      <c r="F604" s="39">
        <f t="shared" ca="1" si="19"/>
        <v>254.85010066156585</v>
      </c>
    </row>
    <row r="605" spans="5:6" x14ac:dyDescent="0.25">
      <c r="E605" s="39">
        <f t="shared" ca="1" si="18"/>
        <v>0.30983039320289762</v>
      </c>
      <c r="F605" s="39">
        <f t="shared" ca="1" si="19"/>
        <v>127.45759830072441</v>
      </c>
    </row>
    <row r="606" spans="5:6" x14ac:dyDescent="0.25">
      <c r="E606" s="39">
        <f t="shared" ca="1" si="18"/>
        <v>0.50251990004595937</v>
      </c>
      <c r="F606" s="39">
        <f t="shared" ca="1" si="19"/>
        <v>175.62997501148985</v>
      </c>
    </row>
    <row r="607" spans="5:6" x14ac:dyDescent="0.25">
      <c r="E607" s="39">
        <f t="shared" ca="1" si="18"/>
        <v>0.95260662888218484</v>
      </c>
      <c r="F607" s="39">
        <f t="shared" ca="1" si="19"/>
        <v>288.15165722054621</v>
      </c>
    </row>
    <row r="608" spans="5:6" x14ac:dyDescent="0.25">
      <c r="E608" s="39">
        <f t="shared" ca="1" si="18"/>
        <v>0.97309187018325538</v>
      </c>
      <c r="F608" s="39">
        <f t="shared" ca="1" si="19"/>
        <v>293.27296754581386</v>
      </c>
    </row>
    <row r="609" spans="5:6" x14ac:dyDescent="0.25">
      <c r="E609" s="39">
        <f t="shared" ca="1" si="18"/>
        <v>0.57684452002791742</v>
      </c>
      <c r="F609" s="39">
        <f t="shared" ca="1" si="19"/>
        <v>194.21113000697935</v>
      </c>
    </row>
    <row r="610" spans="5:6" x14ac:dyDescent="0.25">
      <c r="E610" s="39">
        <f t="shared" ca="1" si="18"/>
        <v>0.91461003234365235</v>
      </c>
      <c r="F610" s="39">
        <f t="shared" ca="1" si="19"/>
        <v>278.6525080859131</v>
      </c>
    </row>
    <row r="611" spans="5:6" x14ac:dyDescent="0.25">
      <c r="E611" s="39">
        <f t="shared" ca="1" si="18"/>
        <v>0.90343364579696073</v>
      </c>
      <c r="F611" s="39">
        <f t="shared" ca="1" si="19"/>
        <v>275.85841144924018</v>
      </c>
    </row>
    <row r="612" spans="5:6" x14ac:dyDescent="0.25">
      <c r="E612" s="39">
        <f t="shared" ca="1" si="18"/>
        <v>0.51298750459471287</v>
      </c>
      <c r="F612" s="39">
        <f t="shared" ca="1" si="19"/>
        <v>178.24687614867821</v>
      </c>
    </row>
    <row r="613" spans="5:6" x14ac:dyDescent="0.25">
      <c r="E613" s="39">
        <f t="shared" ca="1" si="18"/>
        <v>0.50048368817480504</v>
      </c>
      <c r="F613" s="39">
        <f t="shared" ca="1" si="19"/>
        <v>175.12092204370126</v>
      </c>
    </row>
    <row r="614" spans="5:6" x14ac:dyDescent="0.25">
      <c r="E614" s="39">
        <f t="shared" ca="1" si="18"/>
        <v>0.67046464339891898</v>
      </c>
      <c r="F614" s="39">
        <f t="shared" ca="1" si="19"/>
        <v>217.61616084972974</v>
      </c>
    </row>
    <row r="615" spans="5:6" x14ac:dyDescent="0.25">
      <c r="E615" s="39">
        <f t="shared" ca="1" si="18"/>
        <v>0.30167803320435393</v>
      </c>
      <c r="F615" s="39">
        <f t="shared" ca="1" si="19"/>
        <v>125.41950830108848</v>
      </c>
    </row>
    <row r="616" spans="5:6" x14ac:dyDescent="0.25">
      <c r="E616" s="39">
        <f t="shared" ca="1" si="18"/>
        <v>0.51604560512239661</v>
      </c>
      <c r="F616" s="39">
        <f t="shared" ca="1" si="19"/>
        <v>179.01140128059916</v>
      </c>
    </row>
    <row r="617" spans="5:6" x14ac:dyDescent="0.25">
      <c r="E617" s="39">
        <f t="shared" ca="1" si="18"/>
        <v>0.75874639963531243</v>
      </c>
      <c r="F617" s="39">
        <f t="shared" ca="1" si="19"/>
        <v>239.6865999088281</v>
      </c>
    </row>
    <row r="618" spans="5:6" x14ac:dyDescent="0.25">
      <c r="E618" s="39">
        <f t="shared" ca="1" si="18"/>
        <v>0.59400660110268511</v>
      </c>
      <c r="F618" s="39">
        <f t="shared" ca="1" si="19"/>
        <v>198.50165027567127</v>
      </c>
    </row>
    <row r="619" spans="5:6" x14ac:dyDescent="0.25">
      <c r="E619" s="39">
        <f t="shared" ca="1" si="18"/>
        <v>0.61725212615192782</v>
      </c>
      <c r="F619" s="39">
        <f t="shared" ca="1" si="19"/>
        <v>204.31303153798194</v>
      </c>
    </row>
    <row r="620" spans="5:6" x14ac:dyDescent="0.25">
      <c r="E620" s="39">
        <f t="shared" ca="1" si="18"/>
        <v>0.77530428149403408</v>
      </c>
      <c r="F620" s="39">
        <f t="shared" ca="1" si="19"/>
        <v>243.82607037350851</v>
      </c>
    </row>
    <row r="621" spans="5:6" x14ac:dyDescent="0.25">
      <c r="E621" s="39">
        <f t="shared" ca="1" si="18"/>
        <v>0.92960706146917182</v>
      </c>
      <c r="F621" s="39">
        <f t="shared" ca="1" si="19"/>
        <v>282.40176536729297</v>
      </c>
    </row>
    <row r="622" spans="5:6" x14ac:dyDescent="0.25">
      <c r="E622" s="39">
        <f t="shared" ca="1" si="18"/>
        <v>0.420509616418138</v>
      </c>
      <c r="F622" s="39">
        <f t="shared" ca="1" si="19"/>
        <v>155.12740410453449</v>
      </c>
    </row>
    <row r="623" spans="5:6" x14ac:dyDescent="0.25">
      <c r="E623" s="39">
        <f t="shared" ca="1" si="18"/>
        <v>0.73963605327785753</v>
      </c>
      <c r="F623" s="39">
        <f t="shared" ca="1" si="19"/>
        <v>234.90901331946438</v>
      </c>
    </row>
    <row r="624" spans="5:6" x14ac:dyDescent="0.25">
      <c r="E624" s="39">
        <f t="shared" ca="1" si="18"/>
        <v>0.67197138509999721</v>
      </c>
      <c r="F624" s="39">
        <f t="shared" ca="1" si="19"/>
        <v>217.99284627499929</v>
      </c>
    </row>
    <row r="625" spans="5:6" x14ac:dyDescent="0.25">
      <c r="E625" s="39">
        <f t="shared" ca="1" si="18"/>
        <v>1.4889866448016265E-2</v>
      </c>
      <c r="F625" s="39">
        <f t="shared" ca="1" si="19"/>
        <v>53.722466612004069</v>
      </c>
    </row>
    <row r="626" spans="5:6" x14ac:dyDescent="0.25">
      <c r="E626" s="39">
        <f t="shared" ca="1" si="18"/>
        <v>0.27492720863913411</v>
      </c>
      <c r="F626" s="39">
        <f t="shared" ca="1" si="19"/>
        <v>118.73180215978353</v>
      </c>
    </row>
    <row r="627" spans="5:6" x14ac:dyDescent="0.25">
      <c r="E627" s="39">
        <f t="shared" ca="1" si="18"/>
        <v>0.70575776918275113</v>
      </c>
      <c r="F627" s="39">
        <f t="shared" ca="1" si="19"/>
        <v>226.43944229568777</v>
      </c>
    </row>
    <row r="628" spans="5:6" x14ac:dyDescent="0.25">
      <c r="E628" s="39">
        <f t="shared" ca="1" si="18"/>
        <v>0.4366863447309407</v>
      </c>
      <c r="F628" s="39">
        <f t="shared" ca="1" si="19"/>
        <v>159.17158618273515</v>
      </c>
    </row>
    <row r="629" spans="5:6" x14ac:dyDescent="0.25">
      <c r="E629" s="39">
        <f t="shared" ca="1" si="18"/>
        <v>0.38809829703384879</v>
      </c>
      <c r="F629" s="39">
        <f t="shared" ca="1" si="19"/>
        <v>147.0245742584622</v>
      </c>
    </row>
    <row r="630" spans="5:6" x14ac:dyDescent="0.25">
      <c r="E630" s="39">
        <f t="shared" ca="1" si="18"/>
        <v>0.38334558744084324</v>
      </c>
      <c r="F630" s="39">
        <f t="shared" ca="1" si="19"/>
        <v>145.83639686021081</v>
      </c>
    </row>
    <row r="631" spans="5:6" x14ac:dyDescent="0.25">
      <c r="E631" s="39">
        <f t="shared" ca="1" si="18"/>
        <v>0.1983598276614843</v>
      </c>
      <c r="F631" s="39">
        <f t="shared" ca="1" si="19"/>
        <v>99.589956915371076</v>
      </c>
    </row>
    <row r="632" spans="5:6" x14ac:dyDescent="0.25">
      <c r="E632" s="39">
        <f t="shared" ca="1" si="18"/>
        <v>0.93846987847622643</v>
      </c>
      <c r="F632" s="39">
        <f t="shared" ca="1" si="19"/>
        <v>284.61746961905658</v>
      </c>
    </row>
    <row r="633" spans="5:6" x14ac:dyDescent="0.25">
      <c r="E633" s="39">
        <f t="shared" ca="1" si="18"/>
        <v>0.75867210598423807</v>
      </c>
      <c r="F633" s="39">
        <f t="shared" ca="1" si="19"/>
        <v>239.66802649605953</v>
      </c>
    </row>
    <row r="634" spans="5:6" x14ac:dyDescent="0.25">
      <c r="E634" s="39">
        <f t="shared" ca="1" si="18"/>
        <v>0.72033176582308855</v>
      </c>
      <c r="F634" s="39">
        <f t="shared" ca="1" si="19"/>
        <v>230.08294145577213</v>
      </c>
    </row>
    <row r="635" spans="5:6" x14ac:dyDescent="0.25">
      <c r="E635" s="39">
        <f t="shared" ca="1" si="18"/>
        <v>0.94537890539865854</v>
      </c>
      <c r="F635" s="39">
        <f t="shared" ca="1" si="19"/>
        <v>286.3447263496646</v>
      </c>
    </row>
    <row r="636" spans="5:6" x14ac:dyDescent="0.25">
      <c r="E636" s="39">
        <f t="shared" ca="1" si="18"/>
        <v>0.78044195549781359</v>
      </c>
      <c r="F636" s="39">
        <f t="shared" ca="1" si="19"/>
        <v>245.11048887445341</v>
      </c>
    </row>
    <row r="637" spans="5:6" x14ac:dyDescent="0.25">
      <c r="E637" s="39">
        <f t="shared" ca="1" si="18"/>
        <v>0.5019707670470781</v>
      </c>
      <c r="F637" s="39">
        <f t="shared" ca="1" si="19"/>
        <v>175.49269176176952</v>
      </c>
    </row>
    <row r="638" spans="5:6" x14ac:dyDescent="0.25">
      <c r="E638" s="39">
        <f t="shared" ca="1" si="18"/>
        <v>3.3976786259704239E-2</v>
      </c>
      <c r="F638" s="39">
        <f t="shared" ca="1" si="19"/>
        <v>58.494196564926057</v>
      </c>
    </row>
    <row r="639" spans="5:6" x14ac:dyDescent="0.25">
      <c r="E639" s="39">
        <f t="shared" ca="1" si="18"/>
        <v>0.50366855972945568</v>
      </c>
      <c r="F639" s="39">
        <f t="shared" ca="1" si="19"/>
        <v>175.91713993236391</v>
      </c>
    </row>
    <row r="640" spans="5:6" x14ac:dyDescent="0.25">
      <c r="E640" s="39">
        <f t="shared" ca="1" si="18"/>
        <v>6.3809254222917389E-2</v>
      </c>
      <c r="F640" s="39">
        <f t="shared" ca="1" si="19"/>
        <v>65.952313555729347</v>
      </c>
    </row>
    <row r="641" spans="5:6" x14ac:dyDescent="0.25">
      <c r="E641" s="39">
        <f t="shared" ca="1" si="18"/>
        <v>8.9896491498616671E-2</v>
      </c>
      <c r="F641" s="39">
        <f t="shared" ca="1" si="19"/>
        <v>72.474122874654171</v>
      </c>
    </row>
    <row r="642" spans="5:6" x14ac:dyDescent="0.25">
      <c r="E642" s="39">
        <f t="shared" ca="1" si="18"/>
        <v>0.7651835443964542</v>
      </c>
      <c r="F642" s="39">
        <f t="shared" ca="1" si="19"/>
        <v>241.29588609911355</v>
      </c>
    </row>
    <row r="643" spans="5:6" x14ac:dyDescent="0.25">
      <c r="E643" s="39">
        <f t="shared" ca="1" si="18"/>
        <v>0.25676480359653575</v>
      </c>
      <c r="F643" s="39">
        <f t="shared" ca="1" si="19"/>
        <v>114.19120089913393</v>
      </c>
    </row>
    <row r="644" spans="5:6" x14ac:dyDescent="0.25">
      <c r="E644" s="39">
        <f t="shared" ref="E644:E707" ca="1" si="20">RAND()</f>
        <v>0.94299508726558434</v>
      </c>
      <c r="F644" s="39">
        <f t="shared" ref="F644:F707" ca="1" si="21">$C$3+E644*($C$4-$C$3)</f>
        <v>285.74877181639607</v>
      </c>
    </row>
    <row r="645" spans="5:6" x14ac:dyDescent="0.25">
      <c r="E645" s="39">
        <f t="shared" ca="1" si="20"/>
        <v>0.29200448288609837</v>
      </c>
      <c r="F645" s="39">
        <f t="shared" ca="1" si="21"/>
        <v>123.00112072152459</v>
      </c>
    </row>
    <row r="646" spans="5:6" x14ac:dyDescent="0.25">
      <c r="E646" s="39">
        <f t="shared" ca="1" si="20"/>
        <v>0.66027372959553488</v>
      </c>
      <c r="F646" s="39">
        <f t="shared" ca="1" si="21"/>
        <v>215.06843239888371</v>
      </c>
    </row>
    <row r="647" spans="5:6" x14ac:dyDescent="0.25">
      <c r="E647" s="39">
        <f t="shared" ca="1" si="20"/>
        <v>0.17504080751763118</v>
      </c>
      <c r="F647" s="39">
        <f t="shared" ca="1" si="21"/>
        <v>93.760201879407788</v>
      </c>
    </row>
    <row r="648" spans="5:6" x14ac:dyDescent="0.25">
      <c r="E648" s="39">
        <f t="shared" ca="1" si="20"/>
        <v>0.40480423186167147</v>
      </c>
      <c r="F648" s="39">
        <f t="shared" ca="1" si="21"/>
        <v>151.20105796541787</v>
      </c>
    </row>
    <row r="649" spans="5:6" x14ac:dyDescent="0.25">
      <c r="E649" s="39">
        <f t="shared" ca="1" si="20"/>
        <v>0.40205389990012963</v>
      </c>
      <c r="F649" s="39">
        <f t="shared" ca="1" si="21"/>
        <v>150.51347497503241</v>
      </c>
    </row>
    <row r="650" spans="5:6" x14ac:dyDescent="0.25">
      <c r="E650" s="39">
        <f t="shared" ca="1" si="20"/>
        <v>0.95482494190534073</v>
      </c>
      <c r="F650" s="39">
        <f t="shared" ca="1" si="21"/>
        <v>288.70623547633522</v>
      </c>
    </row>
    <row r="651" spans="5:6" x14ac:dyDescent="0.25">
      <c r="E651" s="39">
        <f t="shared" ca="1" si="20"/>
        <v>0.18088237535248775</v>
      </c>
      <c r="F651" s="39">
        <f t="shared" ca="1" si="21"/>
        <v>95.220593838121943</v>
      </c>
    </row>
    <row r="652" spans="5:6" x14ac:dyDescent="0.25">
      <c r="E652" s="39">
        <f t="shared" ca="1" si="20"/>
        <v>0.34694521677798296</v>
      </c>
      <c r="F652" s="39">
        <f t="shared" ca="1" si="21"/>
        <v>136.73630419449574</v>
      </c>
    </row>
    <row r="653" spans="5:6" x14ac:dyDescent="0.25">
      <c r="E653" s="39">
        <f t="shared" ca="1" si="20"/>
        <v>0.22783342492720227</v>
      </c>
      <c r="F653" s="39">
        <f t="shared" ca="1" si="21"/>
        <v>106.95835623180056</v>
      </c>
    </row>
    <row r="654" spans="5:6" x14ac:dyDescent="0.25">
      <c r="E654" s="39">
        <f t="shared" ca="1" si="20"/>
        <v>0.56123819463867086</v>
      </c>
      <c r="F654" s="39">
        <f t="shared" ca="1" si="21"/>
        <v>190.30954865966771</v>
      </c>
    </row>
    <row r="655" spans="5:6" x14ac:dyDescent="0.25">
      <c r="E655" s="39">
        <f t="shared" ca="1" si="20"/>
        <v>0.64836535161648379</v>
      </c>
      <c r="F655" s="39">
        <f t="shared" ca="1" si="21"/>
        <v>212.09133790412093</v>
      </c>
    </row>
    <row r="656" spans="5:6" x14ac:dyDescent="0.25">
      <c r="E656" s="39">
        <f t="shared" ca="1" si="20"/>
        <v>0.87718977396704301</v>
      </c>
      <c r="F656" s="39">
        <f t="shared" ca="1" si="21"/>
        <v>269.29744349176076</v>
      </c>
    </row>
    <row r="657" spans="5:6" x14ac:dyDescent="0.25">
      <c r="E657" s="39">
        <f t="shared" ca="1" si="20"/>
        <v>0.28842364261436926</v>
      </c>
      <c r="F657" s="39">
        <f t="shared" ca="1" si="21"/>
        <v>122.10591065359232</v>
      </c>
    </row>
    <row r="658" spans="5:6" x14ac:dyDescent="0.25">
      <c r="E658" s="39">
        <f t="shared" ca="1" si="20"/>
        <v>0.86633007720815225</v>
      </c>
      <c r="F658" s="39">
        <f t="shared" ca="1" si="21"/>
        <v>266.58251930203807</v>
      </c>
    </row>
    <row r="659" spans="5:6" x14ac:dyDescent="0.25">
      <c r="E659" s="39">
        <f t="shared" ca="1" si="20"/>
        <v>0.93455263476547146</v>
      </c>
      <c r="F659" s="39">
        <f t="shared" ca="1" si="21"/>
        <v>283.63815869136783</v>
      </c>
    </row>
    <row r="660" spans="5:6" x14ac:dyDescent="0.25">
      <c r="E660" s="39">
        <f t="shared" ca="1" si="20"/>
        <v>0.61355056860092461</v>
      </c>
      <c r="F660" s="39">
        <f t="shared" ca="1" si="21"/>
        <v>203.38764215023116</v>
      </c>
    </row>
    <row r="661" spans="5:6" x14ac:dyDescent="0.25">
      <c r="E661" s="39">
        <f t="shared" ca="1" si="20"/>
        <v>0.60855692078917378</v>
      </c>
      <c r="F661" s="39">
        <f t="shared" ca="1" si="21"/>
        <v>202.13923019729344</v>
      </c>
    </row>
    <row r="662" spans="5:6" x14ac:dyDescent="0.25">
      <c r="E662" s="39">
        <f t="shared" ca="1" si="20"/>
        <v>0.99585782017503366</v>
      </c>
      <c r="F662" s="39">
        <f t="shared" ca="1" si="21"/>
        <v>298.96445504375845</v>
      </c>
    </row>
    <row r="663" spans="5:6" x14ac:dyDescent="0.25">
      <c r="E663" s="39">
        <f t="shared" ca="1" si="20"/>
        <v>0.10962012792625275</v>
      </c>
      <c r="F663" s="39">
        <f t="shared" ca="1" si="21"/>
        <v>77.405031981563184</v>
      </c>
    </row>
    <row r="664" spans="5:6" x14ac:dyDescent="0.25">
      <c r="E664" s="39">
        <f t="shared" ca="1" si="20"/>
        <v>9.0316501097827739E-2</v>
      </c>
      <c r="F664" s="39">
        <f t="shared" ca="1" si="21"/>
        <v>72.579125274456942</v>
      </c>
    </row>
    <row r="665" spans="5:6" x14ac:dyDescent="0.25">
      <c r="E665" s="39">
        <f t="shared" ca="1" si="20"/>
        <v>0.89016664940901635</v>
      </c>
      <c r="F665" s="39">
        <f t="shared" ca="1" si="21"/>
        <v>272.54166235225409</v>
      </c>
    </row>
    <row r="666" spans="5:6" x14ac:dyDescent="0.25">
      <c r="E666" s="39">
        <f t="shared" ca="1" si="20"/>
        <v>0.14965810603655305</v>
      </c>
      <c r="F666" s="39">
        <f t="shared" ca="1" si="21"/>
        <v>87.414526509138256</v>
      </c>
    </row>
    <row r="667" spans="5:6" x14ac:dyDescent="0.25">
      <c r="E667" s="39">
        <f t="shared" ca="1" si="20"/>
        <v>0.34625128473159783</v>
      </c>
      <c r="F667" s="39">
        <f t="shared" ca="1" si="21"/>
        <v>136.56282118289946</v>
      </c>
    </row>
    <row r="668" spans="5:6" x14ac:dyDescent="0.25">
      <c r="E668" s="39">
        <f t="shared" ca="1" si="20"/>
        <v>0.34857567796388955</v>
      </c>
      <c r="F668" s="39">
        <f t="shared" ca="1" si="21"/>
        <v>137.14391949097239</v>
      </c>
    </row>
    <row r="669" spans="5:6" x14ac:dyDescent="0.25">
      <c r="E669" s="39">
        <f t="shared" ca="1" si="20"/>
        <v>0.71633039147645627</v>
      </c>
      <c r="F669" s="39">
        <f t="shared" ca="1" si="21"/>
        <v>229.08259786911407</v>
      </c>
    </row>
    <row r="670" spans="5:6" x14ac:dyDescent="0.25">
      <c r="E670" s="39">
        <f t="shared" ca="1" si="20"/>
        <v>0.22929962471394738</v>
      </c>
      <c r="F670" s="39">
        <f t="shared" ca="1" si="21"/>
        <v>107.32490617848684</v>
      </c>
    </row>
    <row r="671" spans="5:6" x14ac:dyDescent="0.25">
      <c r="E671" s="39">
        <f t="shared" ca="1" si="20"/>
        <v>0.81332029457088884</v>
      </c>
      <c r="F671" s="39">
        <f t="shared" ca="1" si="21"/>
        <v>253.3300736427222</v>
      </c>
    </row>
    <row r="672" spans="5:6" x14ac:dyDescent="0.25">
      <c r="E672" s="39">
        <f t="shared" ca="1" si="20"/>
        <v>0.66870420564528144</v>
      </c>
      <c r="F672" s="39">
        <f t="shared" ca="1" si="21"/>
        <v>217.17605141132037</v>
      </c>
    </row>
    <row r="673" spans="5:6" x14ac:dyDescent="0.25">
      <c r="E673" s="39">
        <f t="shared" ca="1" si="20"/>
        <v>0.71079423488062154</v>
      </c>
      <c r="F673" s="39">
        <f t="shared" ca="1" si="21"/>
        <v>227.69855872015538</v>
      </c>
    </row>
    <row r="674" spans="5:6" x14ac:dyDescent="0.25">
      <c r="E674" s="39">
        <f t="shared" ca="1" si="20"/>
        <v>0.13211565690744931</v>
      </c>
      <c r="F674" s="39">
        <f t="shared" ca="1" si="21"/>
        <v>83.028914226862327</v>
      </c>
    </row>
    <row r="675" spans="5:6" x14ac:dyDescent="0.25">
      <c r="E675" s="39">
        <f t="shared" ca="1" si="20"/>
        <v>0.58203383913377493</v>
      </c>
      <c r="F675" s="39">
        <f t="shared" ca="1" si="21"/>
        <v>195.50845978344373</v>
      </c>
    </row>
    <row r="676" spans="5:6" x14ac:dyDescent="0.25">
      <c r="E676" s="39">
        <f t="shared" ca="1" si="20"/>
        <v>0.64842508338516736</v>
      </c>
      <c r="F676" s="39">
        <f t="shared" ca="1" si="21"/>
        <v>212.10627084629184</v>
      </c>
    </row>
    <row r="677" spans="5:6" x14ac:dyDescent="0.25">
      <c r="E677" s="39">
        <f t="shared" ca="1" si="20"/>
        <v>0.32271286195574622</v>
      </c>
      <c r="F677" s="39">
        <f t="shared" ca="1" si="21"/>
        <v>130.67821548893656</v>
      </c>
    </row>
    <row r="678" spans="5:6" x14ac:dyDescent="0.25">
      <c r="E678" s="39">
        <f t="shared" ca="1" si="20"/>
        <v>0.43037674479155252</v>
      </c>
      <c r="F678" s="39">
        <f t="shared" ca="1" si="21"/>
        <v>157.59418619788812</v>
      </c>
    </row>
    <row r="679" spans="5:6" x14ac:dyDescent="0.25">
      <c r="E679" s="39">
        <f t="shared" ca="1" si="20"/>
        <v>0.19576982291147271</v>
      </c>
      <c r="F679" s="39">
        <f t="shared" ca="1" si="21"/>
        <v>98.942455727868179</v>
      </c>
    </row>
    <row r="680" spans="5:6" x14ac:dyDescent="0.25">
      <c r="E680" s="39">
        <f t="shared" ca="1" si="20"/>
        <v>6.6195860562803577E-2</v>
      </c>
      <c r="F680" s="39">
        <f t="shared" ca="1" si="21"/>
        <v>66.548965140700886</v>
      </c>
    </row>
    <row r="681" spans="5:6" x14ac:dyDescent="0.25">
      <c r="E681" s="39">
        <f t="shared" ca="1" si="20"/>
        <v>0.6508522965934801</v>
      </c>
      <c r="F681" s="39">
        <f t="shared" ca="1" si="21"/>
        <v>212.71307414837003</v>
      </c>
    </row>
    <row r="682" spans="5:6" x14ac:dyDescent="0.25">
      <c r="E682" s="39">
        <f t="shared" ca="1" si="20"/>
        <v>0.84662244330992809</v>
      </c>
      <c r="F682" s="39">
        <f t="shared" ca="1" si="21"/>
        <v>261.65561082748201</v>
      </c>
    </row>
    <row r="683" spans="5:6" x14ac:dyDescent="0.25">
      <c r="E683" s="39">
        <f t="shared" ca="1" si="20"/>
        <v>0.33392688641847135</v>
      </c>
      <c r="F683" s="39">
        <f t="shared" ca="1" si="21"/>
        <v>133.48172160461783</v>
      </c>
    </row>
    <row r="684" spans="5:6" x14ac:dyDescent="0.25">
      <c r="E684" s="39">
        <f t="shared" ca="1" si="20"/>
        <v>0.54618955966677896</v>
      </c>
      <c r="F684" s="39">
        <f t="shared" ca="1" si="21"/>
        <v>186.54738991669473</v>
      </c>
    </row>
    <row r="685" spans="5:6" x14ac:dyDescent="0.25">
      <c r="E685" s="39">
        <f t="shared" ca="1" si="20"/>
        <v>0.53372069587606974</v>
      </c>
      <c r="F685" s="39">
        <f t="shared" ca="1" si="21"/>
        <v>183.43017396901743</v>
      </c>
    </row>
    <row r="686" spans="5:6" x14ac:dyDescent="0.25">
      <c r="E686" s="39">
        <f t="shared" ca="1" si="20"/>
        <v>0.99952451719010094</v>
      </c>
      <c r="F686" s="39">
        <f t="shared" ca="1" si="21"/>
        <v>299.88112929752526</v>
      </c>
    </row>
    <row r="687" spans="5:6" x14ac:dyDescent="0.25">
      <c r="E687" s="39">
        <f t="shared" ca="1" si="20"/>
        <v>0.29377515919309682</v>
      </c>
      <c r="F687" s="39">
        <f t="shared" ca="1" si="21"/>
        <v>123.44378979827421</v>
      </c>
    </row>
    <row r="688" spans="5:6" x14ac:dyDescent="0.25">
      <c r="E688" s="39">
        <f t="shared" ca="1" si="20"/>
        <v>0.84213796774374527</v>
      </c>
      <c r="F688" s="39">
        <f t="shared" ca="1" si="21"/>
        <v>260.53449193593633</v>
      </c>
    </row>
    <row r="689" spans="5:6" x14ac:dyDescent="0.25">
      <c r="E689" s="39">
        <f t="shared" ca="1" si="20"/>
        <v>0.39968578775200736</v>
      </c>
      <c r="F689" s="39">
        <f t="shared" ca="1" si="21"/>
        <v>149.92144693800185</v>
      </c>
    </row>
    <row r="690" spans="5:6" x14ac:dyDescent="0.25">
      <c r="E690" s="39">
        <f t="shared" ca="1" si="20"/>
        <v>0.99237772787413925</v>
      </c>
      <c r="F690" s="39">
        <f t="shared" ca="1" si="21"/>
        <v>298.09443196853482</v>
      </c>
    </row>
    <row r="691" spans="5:6" x14ac:dyDescent="0.25">
      <c r="E691" s="39">
        <f t="shared" ca="1" si="20"/>
        <v>0.22292629601615221</v>
      </c>
      <c r="F691" s="39">
        <f t="shared" ca="1" si="21"/>
        <v>105.73157400403805</v>
      </c>
    </row>
    <row r="692" spans="5:6" x14ac:dyDescent="0.25">
      <c r="E692" s="39">
        <f t="shared" ca="1" si="20"/>
        <v>0.36636953420071194</v>
      </c>
      <c r="F692" s="39">
        <f t="shared" ca="1" si="21"/>
        <v>141.592383550178</v>
      </c>
    </row>
    <row r="693" spans="5:6" x14ac:dyDescent="0.25">
      <c r="E693" s="39">
        <f t="shared" ca="1" si="20"/>
        <v>0.17808717260291373</v>
      </c>
      <c r="F693" s="39">
        <f t="shared" ca="1" si="21"/>
        <v>94.521793150728428</v>
      </c>
    </row>
    <row r="694" spans="5:6" x14ac:dyDescent="0.25">
      <c r="E694" s="39">
        <f t="shared" ca="1" si="20"/>
        <v>0.57027124374572835</v>
      </c>
      <c r="F694" s="39">
        <f t="shared" ca="1" si="21"/>
        <v>192.5678109364321</v>
      </c>
    </row>
    <row r="695" spans="5:6" x14ac:dyDescent="0.25">
      <c r="E695" s="39">
        <f t="shared" ca="1" si="20"/>
        <v>0.28189072962608652</v>
      </c>
      <c r="F695" s="39">
        <f t="shared" ca="1" si="21"/>
        <v>120.47268240652163</v>
      </c>
    </row>
    <row r="696" spans="5:6" x14ac:dyDescent="0.25">
      <c r="E696" s="39">
        <f t="shared" ca="1" si="20"/>
        <v>0.19583814907128705</v>
      </c>
      <c r="F696" s="39">
        <f t="shared" ca="1" si="21"/>
        <v>98.959537267821759</v>
      </c>
    </row>
    <row r="697" spans="5:6" x14ac:dyDescent="0.25">
      <c r="E697" s="39">
        <f t="shared" ca="1" si="20"/>
        <v>0.97004873456516683</v>
      </c>
      <c r="F697" s="39">
        <f t="shared" ca="1" si="21"/>
        <v>292.5121836412917</v>
      </c>
    </row>
    <row r="698" spans="5:6" x14ac:dyDescent="0.25">
      <c r="E698" s="39">
        <f t="shared" ca="1" si="20"/>
        <v>0.51027769186698624</v>
      </c>
      <c r="F698" s="39">
        <f t="shared" ca="1" si="21"/>
        <v>177.56942296674657</v>
      </c>
    </row>
    <row r="699" spans="5:6" x14ac:dyDescent="0.25">
      <c r="E699" s="39">
        <f t="shared" ca="1" si="20"/>
        <v>0.2286197120582163</v>
      </c>
      <c r="F699" s="39">
        <f t="shared" ca="1" si="21"/>
        <v>107.15492801455407</v>
      </c>
    </row>
    <row r="700" spans="5:6" x14ac:dyDescent="0.25">
      <c r="E700" s="39">
        <f t="shared" ca="1" si="20"/>
        <v>0.12924167689037758</v>
      </c>
      <c r="F700" s="39">
        <f t="shared" ca="1" si="21"/>
        <v>82.31041922259439</v>
      </c>
    </row>
    <row r="701" spans="5:6" x14ac:dyDescent="0.25">
      <c r="E701" s="39">
        <f t="shared" ca="1" si="20"/>
        <v>0.2572788118870355</v>
      </c>
      <c r="F701" s="39">
        <f t="shared" ca="1" si="21"/>
        <v>114.31970297175887</v>
      </c>
    </row>
    <row r="702" spans="5:6" x14ac:dyDescent="0.25">
      <c r="E702" s="39">
        <f t="shared" ca="1" si="20"/>
        <v>0.73475605635074193</v>
      </c>
      <c r="F702" s="39">
        <f t="shared" ca="1" si="21"/>
        <v>233.68901408768548</v>
      </c>
    </row>
    <row r="703" spans="5:6" x14ac:dyDescent="0.25">
      <c r="E703" s="39">
        <f t="shared" ca="1" si="20"/>
        <v>0.83995259181545956</v>
      </c>
      <c r="F703" s="39">
        <f t="shared" ca="1" si="21"/>
        <v>259.98814795386488</v>
      </c>
    </row>
    <row r="704" spans="5:6" x14ac:dyDescent="0.25">
      <c r="E704" s="39">
        <f t="shared" ca="1" si="20"/>
        <v>0.81592448994166289</v>
      </c>
      <c r="F704" s="39">
        <f t="shared" ca="1" si="21"/>
        <v>253.98112248541571</v>
      </c>
    </row>
    <row r="705" spans="5:6" x14ac:dyDescent="0.25">
      <c r="E705" s="39">
        <f t="shared" ca="1" si="20"/>
        <v>0.53926055620986069</v>
      </c>
      <c r="F705" s="39">
        <f t="shared" ca="1" si="21"/>
        <v>184.81513905246518</v>
      </c>
    </row>
    <row r="706" spans="5:6" x14ac:dyDescent="0.25">
      <c r="E706" s="39">
        <f t="shared" ca="1" si="20"/>
        <v>0.58545443020219579</v>
      </c>
      <c r="F706" s="39">
        <f t="shared" ca="1" si="21"/>
        <v>196.36360755054895</v>
      </c>
    </row>
    <row r="707" spans="5:6" x14ac:dyDescent="0.25">
      <c r="E707" s="39">
        <f t="shared" ca="1" si="20"/>
        <v>0.7776119680466409</v>
      </c>
      <c r="F707" s="39">
        <f t="shared" ca="1" si="21"/>
        <v>244.40299201166022</v>
      </c>
    </row>
    <row r="708" spans="5:6" x14ac:dyDescent="0.25">
      <c r="E708" s="39">
        <f t="shared" ref="E708:E771" ca="1" si="22">RAND()</f>
        <v>0.23316430968112711</v>
      </c>
      <c r="F708" s="39">
        <f t="shared" ref="F708:F771" ca="1" si="23">$C$3+E708*($C$4-$C$3)</f>
        <v>108.29107742028178</v>
      </c>
    </row>
    <row r="709" spans="5:6" x14ac:dyDescent="0.25">
      <c r="E709" s="39">
        <f t="shared" ca="1" si="22"/>
        <v>0.48667156134384892</v>
      </c>
      <c r="F709" s="39">
        <f t="shared" ca="1" si="23"/>
        <v>171.66789033596223</v>
      </c>
    </row>
    <row r="710" spans="5:6" x14ac:dyDescent="0.25">
      <c r="E710" s="39">
        <f t="shared" ca="1" si="22"/>
        <v>0.19219901128747485</v>
      </c>
      <c r="F710" s="39">
        <f t="shared" ca="1" si="23"/>
        <v>98.049752821868708</v>
      </c>
    </row>
    <row r="711" spans="5:6" x14ac:dyDescent="0.25">
      <c r="E711" s="39">
        <f t="shared" ca="1" si="22"/>
        <v>0.977538944962839</v>
      </c>
      <c r="F711" s="39">
        <f t="shared" ca="1" si="23"/>
        <v>294.38473624070974</v>
      </c>
    </row>
    <row r="712" spans="5:6" x14ac:dyDescent="0.25">
      <c r="E712" s="39">
        <f t="shared" ca="1" si="22"/>
        <v>0.48995178828249975</v>
      </c>
      <c r="F712" s="39">
        <f t="shared" ca="1" si="23"/>
        <v>172.48794707062495</v>
      </c>
    </row>
    <row r="713" spans="5:6" x14ac:dyDescent="0.25">
      <c r="E713" s="39">
        <f t="shared" ca="1" si="22"/>
        <v>0.88943569338539863</v>
      </c>
      <c r="F713" s="39">
        <f t="shared" ca="1" si="23"/>
        <v>272.35892334634968</v>
      </c>
    </row>
    <row r="714" spans="5:6" x14ac:dyDescent="0.25">
      <c r="E714" s="39">
        <f t="shared" ca="1" si="22"/>
        <v>0.58601528977383721</v>
      </c>
      <c r="F714" s="39">
        <f t="shared" ca="1" si="23"/>
        <v>196.50382244345931</v>
      </c>
    </row>
    <row r="715" spans="5:6" x14ac:dyDescent="0.25">
      <c r="E715" s="39">
        <f t="shared" ca="1" si="22"/>
        <v>0.78001610579678748</v>
      </c>
      <c r="F715" s="39">
        <f t="shared" ca="1" si="23"/>
        <v>245.00402644919686</v>
      </c>
    </row>
    <row r="716" spans="5:6" x14ac:dyDescent="0.25">
      <c r="E716" s="39">
        <f t="shared" ca="1" si="22"/>
        <v>0.27407226701852638</v>
      </c>
      <c r="F716" s="39">
        <f t="shared" ca="1" si="23"/>
        <v>118.51806675463159</v>
      </c>
    </row>
    <row r="717" spans="5:6" x14ac:dyDescent="0.25">
      <c r="E717" s="39">
        <f t="shared" ca="1" si="22"/>
        <v>0.71694905471547121</v>
      </c>
      <c r="F717" s="39">
        <f t="shared" ca="1" si="23"/>
        <v>229.23726367886781</v>
      </c>
    </row>
    <row r="718" spans="5:6" x14ac:dyDescent="0.25">
      <c r="E718" s="39">
        <f t="shared" ca="1" si="22"/>
        <v>0.57115247659848223</v>
      </c>
      <c r="F718" s="39">
        <f t="shared" ca="1" si="23"/>
        <v>192.78811914962057</v>
      </c>
    </row>
    <row r="719" spans="5:6" x14ac:dyDescent="0.25">
      <c r="E719" s="39">
        <f t="shared" ca="1" si="22"/>
        <v>0.20174263858243158</v>
      </c>
      <c r="F719" s="39">
        <f t="shared" ca="1" si="23"/>
        <v>100.4356596456079</v>
      </c>
    </row>
    <row r="720" spans="5:6" x14ac:dyDescent="0.25">
      <c r="E720" s="39">
        <f t="shared" ca="1" si="22"/>
        <v>0.73030719753489814</v>
      </c>
      <c r="F720" s="39">
        <f t="shared" ca="1" si="23"/>
        <v>232.57679938372453</v>
      </c>
    </row>
    <row r="721" spans="5:6" x14ac:dyDescent="0.25">
      <c r="E721" s="39">
        <f t="shared" ca="1" si="22"/>
        <v>1.2452045769830389E-2</v>
      </c>
      <c r="F721" s="39">
        <f t="shared" ca="1" si="23"/>
        <v>53.113011442457598</v>
      </c>
    </row>
    <row r="722" spans="5:6" x14ac:dyDescent="0.25">
      <c r="E722" s="39">
        <f t="shared" ca="1" si="22"/>
        <v>0.7476245297451164</v>
      </c>
      <c r="F722" s="39">
        <f t="shared" ca="1" si="23"/>
        <v>236.90613243627911</v>
      </c>
    </row>
    <row r="723" spans="5:6" x14ac:dyDescent="0.25">
      <c r="E723" s="39">
        <f t="shared" ca="1" si="22"/>
        <v>0.87728454428873825</v>
      </c>
      <c r="F723" s="39">
        <f t="shared" ca="1" si="23"/>
        <v>269.32113607218457</v>
      </c>
    </row>
    <row r="724" spans="5:6" x14ac:dyDescent="0.25">
      <c r="E724" s="39">
        <f t="shared" ca="1" si="22"/>
        <v>0.97059834677421819</v>
      </c>
      <c r="F724" s="39">
        <f t="shared" ca="1" si="23"/>
        <v>292.64958669355451</v>
      </c>
    </row>
    <row r="725" spans="5:6" x14ac:dyDescent="0.25">
      <c r="E725" s="39">
        <f t="shared" ca="1" si="22"/>
        <v>0.80168385959058375</v>
      </c>
      <c r="F725" s="39">
        <f t="shared" ca="1" si="23"/>
        <v>250.42096489764594</v>
      </c>
    </row>
    <row r="726" spans="5:6" x14ac:dyDescent="0.25">
      <c r="E726" s="39">
        <f t="shared" ca="1" si="22"/>
        <v>0.7919586060968703</v>
      </c>
      <c r="F726" s="39">
        <f t="shared" ca="1" si="23"/>
        <v>247.98965152421758</v>
      </c>
    </row>
    <row r="727" spans="5:6" x14ac:dyDescent="0.25">
      <c r="E727" s="39">
        <f t="shared" ca="1" si="22"/>
        <v>0.74120455921726991</v>
      </c>
      <c r="F727" s="39">
        <f t="shared" ca="1" si="23"/>
        <v>235.30113980431747</v>
      </c>
    </row>
    <row r="728" spans="5:6" x14ac:dyDescent="0.25">
      <c r="E728" s="39">
        <f t="shared" ca="1" si="22"/>
        <v>0.97472462179312891</v>
      </c>
      <c r="F728" s="39">
        <f t="shared" ca="1" si="23"/>
        <v>293.6811554482822</v>
      </c>
    </row>
    <row r="729" spans="5:6" x14ac:dyDescent="0.25">
      <c r="E729" s="39">
        <f t="shared" ca="1" si="22"/>
        <v>0.60530941496960877</v>
      </c>
      <c r="F729" s="39">
        <f t="shared" ca="1" si="23"/>
        <v>201.32735374240218</v>
      </c>
    </row>
    <row r="730" spans="5:6" x14ac:dyDescent="0.25">
      <c r="E730" s="39">
        <f t="shared" ca="1" si="22"/>
        <v>0.30161437046327888</v>
      </c>
      <c r="F730" s="39">
        <f t="shared" ca="1" si="23"/>
        <v>125.40359261581972</v>
      </c>
    </row>
    <row r="731" spans="5:6" x14ac:dyDescent="0.25">
      <c r="E731" s="39">
        <f t="shared" ca="1" si="22"/>
        <v>0.33188063911955989</v>
      </c>
      <c r="F731" s="39">
        <f t="shared" ca="1" si="23"/>
        <v>132.97015977988997</v>
      </c>
    </row>
    <row r="732" spans="5:6" x14ac:dyDescent="0.25">
      <c r="E732" s="39">
        <f t="shared" ca="1" si="22"/>
        <v>0.80995152440203477</v>
      </c>
      <c r="F732" s="39">
        <f t="shared" ca="1" si="23"/>
        <v>252.4878811005087</v>
      </c>
    </row>
    <row r="733" spans="5:6" x14ac:dyDescent="0.25">
      <c r="E733" s="39">
        <f t="shared" ca="1" si="22"/>
        <v>0.70770675459162602</v>
      </c>
      <c r="F733" s="39">
        <f t="shared" ca="1" si="23"/>
        <v>226.9266886479065</v>
      </c>
    </row>
    <row r="734" spans="5:6" x14ac:dyDescent="0.25">
      <c r="E734" s="39">
        <f t="shared" ca="1" si="22"/>
        <v>0.40585863671995792</v>
      </c>
      <c r="F734" s="39">
        <f t="shared" ca="1" si="23"/>
        <v>151.4646591799895</v>
      </c>
    </row>
    <row r="735" spans="5:6" x14ac:dyDescent="0.25">
      <c r="E735" s="39">
        <f t="shared" ca="1" si="22"/>
        <v>0.47082956398979203</v>
      </c>
      <c r="F735" s="39">
        <f t="shared" ca="1" si="23"/>
        <v>167.70739099744799</v>
      </c>
    </row>
    <row r="736" spans="5:6" x14ac:dyDescent="0.25">
      <c r="E736" s="39">
        <f t="shared" ca="1" si="22"/>
        <v>0.72014564844241047</v>
      </c>
      <c r="F736" s="39">
        <f t="shared" ca="1" si="23"/>
        <v>230.03641211060261</v>
      </c>
    </row>
    <row r="737" spans="5:6" x14ac:dyDescent="0.25">
      <c r="E737" s="39">
        <f t="shared" ca="1" si="22"/>
        <v>0.94715421415866774</v>
      </c>
      <c r="F737" s="39">
        <f t="shared" ca="1" si="23"/>
        <v>286.78855353966696</v>
      </c>
    </row>
    <row r="738" spans="5:6" x14ac:dyDescent="0.25">
      <c r="E738" s="39">
        <f t="shared" ca="1" si="22"/>
        <v>0.52837643645809163</v>
      </c>
      <c r="F738" s="39">
        <f t="shared" ca="1" si="23"/>
        <v>182.09410911452289</v>
      </c>
    </row>
    <row r="739" spans="5:6" x14ac:dyDescent="0.25">
      <c r="E739" s="39">
        <f t="shared" ca="1" si="22"/>
        <v>0.36220479735060829</v>
      </c>
      <c r="F739" s="39">
        <f t="shared" ca="1" si="23"/>
        <v>140.55119933765206</v>
      </c>
    </row>
    <row r="740" spans="5:6" x14ac:dyDescent="0.25">
      <c r="E740" s="39">
        <f t="shared" ca="1" si="22"/>
        <v>0.51692582267523945</v>
      </c>
      <c r="F740" s="39">
        <f t="shared" ca="1" si="23"/>
        <v>179.23145566880987</v>
      </c>
    </row>
    <row r="741" spans="5:6" x14ac:dyDescent="0.25">
      <c r="E741" s="39">
        <f t="shared" ca="1" si="22"/>
        <v>0.22519269114982754</v>
      </c>
      <c r="F741" s="39">
        <f t="shared" ca="1" si="23"/>
        <v>106.29817278745688</v>
      </c>
    </row>
    <row r="742" spans="5:6" x14ac:dyDescent="0.25">
      <c r="E742" s="39">
        <f t="shared" ca="1" si="22"/>
        <v>0.69941704996680321</v>
      </c>
      <c r="F742" s="39">
        <f t="shared" ca="1" si="23"/>
        <v>224.85426249170081</v>
      </c>
    </row>
    <row r="743" spans="5:6" x14ac:dyDescent="0.25">
      <c r="E743" s="39">
        <f t="shared" ca="1" si="22"/>
        <v>0.19786015492116216</v>
      </c>
      <c r="F743" s="39">
        <f t="shared" ca="1" si="23"/>
        <v>99.46503873029053</v>
      </c>
    </row>
    <row r="744" spans="5:6" x14ac:dyDescent="0.25">
      <c r="E744" s="39">
        <f t="shared" ca="1" si="22"/>
        <v>0.78763559539661498</v>
      </c>
      <c r="F744" s="39">
        <f t="shared" ca="1" si="23"/>
        <v>246.90889884915376</v>
      </c>
    </row>
    <row r="745" spans="5:6" x14ac:dyDescent="0.25">
      <c r="E745" s="39">
        <f t="shared" ca="1" si="22"/>
        <v>0.82844370199779771</v>
      </c>
      <c r="F745" s="39">
        <f t="shared" ca="1" si="23"/>
        <v>257.11092549944942</v>
      </c>
    </row>
    <row r="746" spans="5:6" x14ac:dyDescent="0.25">
      <c r="E746" s="39">
        <f t="shared" ca="1" si="22"/>
        <v>4.7728444111157953E-2</v>
      </c>
      <c r="F746" s="39">
        <f t="shared" ca="1" si="23"/>
        <v>61.932111027789489</v>
      </c>
    </row>
    <row r="747" spans="5:6" x14ac:dyDescent="0.25">
      <c r="E747" s="39">
        <f t="shared" ca="1" si="22"/>
        <v>0.66883495224110578</v>
      </c>
      <c r="F747" s="39">
        <f t="shared" ca="1" si="23"/>
        <v>217.20873806027646</v>
      </c>
    </row>
    <row r="748" spans="5:6" x14ac:dyDescent="0.25">
      <c r="E748" s="39">
        <f t="shared" ca="1" si="22"/>
        <v>0.27930416650800471</v>
      </c>
      <c r="F748" s="39">
        <f t="shared" ca="1" si="23"/>
        <v>119.82604162700117</v>
      </c>
    </row>
    <row r="749" spans="5:6" x14ac:dyDescent="0.25">
      <c r="E749" s="39">
        <f t="shared" ca="1" si="22"/>
        <v>0.99593677046579965</v>
      </c>
      <c r="F749" s="39">
        <f t="shared" ca="1" si="23"/>
        <v>298.98419261644995</v>
      </c>
    </row>
    <row r="750" spans="5:6" x14ac:dyDescent="0.25">
      <c r="E750" s="39">
        <f t="shared" ca="1" si="22"/>
        <v>0.15973812793692921</v>
      </c>
      <c r="F750" s="39">
        <f t="shared" ca="1" si="23"/>
        <v>89.934531984232308</v>
      </c>
    </row>
    <row r="751" spans="5:6" x14ac:dyDescent="0.25">
      <c r="E751" s="39">
        <f t="shared" ca="1" si="22"/>
        <v>0.27769073269655764</v>
      </c>
      <c r="F751" s="39">
        <f t="shared" ca="1" si="23"/>
        <v>119.42268317413941</v>
      </c>
    </row>
    <row r="752" spans="5:6" x14ac:dyDescent="0.25">
      <c r="E752" s="39">
        <f t="shared" ca="1" si="22"/>
        <v>0.86388225307480038</v>
      </c>
      <c r="F752" s="39">
        <f t="shared" ca="1" si="23"/>
        <v>265.97056326870006</v>
      </c>
    </row>
    <row r="753" spans="5:6" x14ac:dyDescent="0.25">
      <c r="E753" s="39">
        <f t="shared" ca="1" si="22"/>
        <v>4.2239240971711833E-2</v>
      </c>
      <c r="F753" s="39">
        <f t="shared" ca="1" si="23"/>
        <v>60.559810242927959</v>
      </c>
    </row>
    <row r="754" spans="5:6" x14ac:dyDescent="0.25">
      <c r="E754" s="39">
        <f t="shared" ca="1" si="22"/>
        <v>0.50765023764469019</v>
      </c>
      <c r="F754" s="39">
        <f t="shared" ca="1" si="23"/>
        <v>176.91255941117254</v>
      </c>
    </row>
    <row r="755" spans="5:6" x14ac:dyDescent="0.25">
      <c r="E755" s="39">
        <f t="shared" ca="1" si="22"/>
        <v>0.21882880182420561</v>
      </c>
      <c r="F755" s="39">
        <f t="shared" ca="1" si="23"/>
        <v>104.7072004560514</v>
      </c>
    </row>
    <row r="756" spans="5:6" x14ac:dyDescent="0.25">
      <c r="E756" s="39">
        <f t="shared" ca="1" si="22"/>
        <v>0.10811545716349058</v>
      </c>
      <c r="F756" s="39">
        <f t="shared" ca="1" si="23"/>
        <v>77.028864290872647</v>
      </c>
    </row>
    <row r="757" spans="5:6" x14ac:dyDescent="0.25">
      <c r="E757" s="39">
        <f t="shared" ca="1" si="22"/>
        <v>0.50715851197615791</v>
      </c>
      <c r="F757" s="39">
        <f t="shared" ca="1" si="23"/>
        <v>176.78962799403948</v>
      </c>
    </row>
    <row r="758" spans="5:6" x14ac:dyDescent="0.25">
      <c r="E758" s="39">
        <f t="shared" ca="1" si="22"/>
        <v>0.19475208308738123</v>
      </c>
      <c r="F758" s="39">
        <f t="shared" ca="1" si="23"/>
        <v>98.688020771845316</v>
      </c>
    </row>
    <row r="759" spans="5:6" x14ac:dyDescent="0.25">
      <c r="E759" s="39">
        <f t="shared" ca="1" si="22"/>
        <v>0.79161428731820616</v>
      </c>
      <c r="F759" s="39">
        <f t="shared" ca="1" si="23"/>
        <v>247.90357182955154</v>
      </c>
    </row>
    <row r="760" spans="5:6" x14ac:dyDescent="0.25">
      <c r="E760" s="39">
        <f t="shared" ca="1" si="22"/>
        <v>0.56480148082435166</v>
      </c>
      <c r="F760" s="39">
        <f t="shared" ca="1" si="23"/>
        <v>191.20037020608791</v>
      </c>
    </row>
    <row r="761" spans="5:6" x14ac:dyDescent="0.25">
      <c r="E761" s="39">
        <f t="shared" ca="1" si="22"/>
        <v>0.61346830344994552</v>
      </c>
      <c r="F761" s="39">
        <f t="shared" ca="1" si="23"/>
        <v>203.36707586248639</v>
      </c>
    </row>
    <row r="762" spans="5:6" x14ac:dyDescent="0.25">
      <c r="E762" s="39">
        <f t="shared" ca="1" si="22"/>
        <v>0.93511205721923152</v>
      </c>
      <c r="F762" s="39">
        <f t="shared" ca="1" si="23"/>
        <v>283.77801430480787</v>
      </c>
    </row>
    <row r="763" spans="5:6" x14ac:dyDescent="0.25">
      <c r="E763" s="39">
        <f t="shared" ca="1" si="22"/>
        <v>0.80494476569131967</v>
      </c>
      <c r="F763" s="39">
        <f t="shared" ca="1" si="23"/>
        <v>251.23619142282993</v>
      </c>
    </row>
    <row r="764" spans="5:6" x14ac:dyDescent="0.25">
      <c r="E764" s="39">
        <f t="shared" ca="1" si="22"/>
        <v>0.59857464561833607</v>
      </c>
      <c r="F764" s="39">
        <f t="shared" ca="1" si="23"/>
        <v>199.64366140458401</v>
      </c>
    </row>
    <row r="765" spans="5:6" x14ac:dyDescent="0.25">
      <c r="E765" s="39">
        <f t="shared" ca="1" si="22"/>
        <v>0.30962477229911534</v>
      </c>
      <c r="F765" s="39">
        <f t="shared" ca="1" si="23"/>
        <v>127.40619307477884</v>
      </c>
    </row>
    <row r="766" spans="5:6" x14ac:dyDescent="0.25">
      <c r="E766" s="39">
        <f t="shared" ca="1" si="22"/>
        <v>0.96402624703742945</v>
      </c>
      <c r="F766" s="39">
        <f t="shared" ca="1" si="23"/>
        <v>291.0065617593574</v>
      </c>
    </row>
    <row r="767" spans="5:6" x14ac:dyDescent="0.25">
      <c r="E767" s="39">
        <f t="shared" ca="1" si="22"/>
        <v>0.21301717432476874</v>
      </c>
      <c r="F767" s="39">
        <f t="shared" ca="1" si="23"/>
        <v>103.25429358119219</v>
      </c>
    </row>
    <row r="768" spans="5:6" x14ac:dyDescent="0.25">
      <c r="E768" s="39">
        <f t="shared" ca="1" si="22"/>
        <v>7.6820835491437922E-2</v>
      </c>
      <c r="F768" s="39">
        <f t="shared" ca="1" si="23"/>
        <v>69.205208872859487</v>
      </c>
    </row>
    <row r="769" spans="5:6" x14ac:dyDescent="0.25">
      <c r="E769" s="39">
        <f t="shared" ca="1" si="22"/>
        <v>0.35363272646222987</v>
      </c>
      <c r="F769" s="39">
        <f t="shared" ca="1" si="23"/>
        <v>138.40818161555745</v>
      </c>
    </row>
    <row r="770" spans="5:6" x14ac:dyDescent="0.25">
      <c r="E770" s="39">
        <f t="shared" ca="1" si="22"/>
        <v>0.30163192612096301</v>
      </c>
      <c r="F770" s="39">
        <f t="shared" ca="1" si="23"/>
        <v>125.40798153024075</v>
      </c>
    </row>
    <row r="771" spans="5:6" x14ac:dyDescent="0.25">
      <c r="E771" s="39">
        <f t="shared" ca="1" si="22"/>
        <v>0.35309445829460406</v>
      </c>
      <c r="F771" s="39">
        <f t="shared" ca="1" si="23"/>
        <v>138.273614573651</v>
      </c>
    </row>
    <row r="772" spans="5:6" x14ac:dyDescent="0.25">
      <c r="E772" s="39">
        <f t="shared" ref="E772:E835" ca="1" si="24">RAND()</f>
        <v>0.56379111854676545</v>
      </c>
      <c r="F772" s="39">
        <f t="shared" ref="F772:F835" ca="1" si="25">$C$3+E772*($C$4-$C$3)</f>
        <v>190.94777963669137</v>
      </c>
    </row>
    <row r="773" spans="5:6" x14ac:dyDescent="0.25">
      <c r="E773" s="39">
        <f t="shared" ca="1" si="24"/>
        <v>0.66498360100958276</v>
      </c>
      <c r="F773" s="39">
        <f t="shared" ca="1" si="25"/>
        <v>216.2459002523957</v>
      </c>
    </row>
    <row r="774" spans="5:6" x14ac:dyDescent="0.25">
      <c r="E774" s="39">
        <f t="shared" ca="1" si="24"/>
        <v>0.49455079663079182</v>
      </c>
      <c r="F774" s="39">
        <f t="shared" ca="1" si="25"/>
        <v>173.63769915769797</v>
      </c>
    </row>
    <row r="775" spans="5:6" x14ac:dyDescent="0.25">
      <c r="E775" s="39">
        <f t="shared" ca="1" si="24"/>
        <v>0.3361806727561909</v>
      </c>
      <c r="F775" s="39">
        <f t="shared" ca="1" si="25"/>
        <v>134.04516818904773</v>
      </c>
    </row>
    <row r="776" spans="5:6" x14ac:dyDescent="0.25">
      <c r="E776" s="39">
        <f t="shared" ca="1" si="24"/>
        <v>0.44225275476013404</v>
      </c>
      <c r="F776" s="39">
        <f t="shared" ca="1" si="25"/>
        <v>160.56318869003351</v>
      </c>
    </row>
    <row r="777" spans="5:6" x14ac:dyDescent="0.25">
      <c r="E777" s="39">
        <f t="shared" ca="1" si="24"/>
        <v>0.25493833025007928</v>
      </c>
      <c r="F777" s="39">
        <f t="shared" ca="1" si="25"/>
        <v>113.73458256251982</v>
      </c>
    </row>
    <row r="778" spans="5:6" x14ac:dyDescent="0.25">
      <c r="E778" s="39">
        <f t="shared" ca="1" si="24"/>
        <v>0.41095044460696561</v>
      </c>
      <c r="F778" s="39">
        <f t="shared" ca="1" si="25"/>
        <v>152.73761115174142</v>
      </c>
    </row>
    <row r="779" spans="5:6" x14ac:dyDescent="0.25">
      <c r="E779" s="39">
        <f t="shared" ca="1" si="24"/>
        <v>0.13783593660518323</v>
      </c>
      <c r="F779" s="39">
        <f t="shared" ca="1" si="25"/>
        <v>84.458984151295809</v>
      </c>
    </row>
    <row r="780" spans="5:6" x14ac:dyDescent="0.25">
      <c r="E780" s="39">
        <f t="shared" ca="1" si="24"/>
        <v>0.10393161372412796</v>
      </c>
      <c r="F780" s="39">
        <f t="shared" ca="1" si="25"/>
        <v>75.982903431031986</v>
      </c>
    </row>
    <row r="781" spans="5:6" x14ac:dyDescent="0.25">
      <c r="E781" s="39">
        <f t="shared" ca="1" si="24"/>
        <v>0.94838184341953335</v>
      </c>
      <c r="F781" s="39">
        <f t="shared" ca="1" si="25"/>
        <v>287.0954608548833</v>
      </c>
    </row>
    <row r="782" spans="5:6" x14ac:dyDescent="0.25">
      <c r="E782" s="39">
        <f t="shared" ca="1" si="24"/>
        <v>0.75009164269280659</v>
      </c>
      <c r="F782" s="39">
        <f t="shared" ca="1" si="25"/>
        <v>237.52291067320164</v>
      </c>
    </row>
    <row r="783" spans="5:6" x14ac:dyDescent="0.25">
      <c r="E783" s="39">
        <f t="shared" ca="1" si="24"/>
        <v>0.35912519811889587</v>
      </c>
      <c r="F783" s="39">
        <f t="shared" ca="1" si="25"/>
        <v>139.78129952972398</v>
      </c>
    </row>
    <row r="784" spans="5:6" x14ac:dyDescent="0.25">
      <c r="E784" s="39">
        <f t="shared" ca="1" si="24"/>
        <v>0.89830984084312737</v>
      </c>
      <c r="F784" s="39">
        <f t="shared" ca="1" si="25"/>
        <v>274.57746021078185</v>
      </c>
    </row>
    <row r="785" spans="5:6" x14ac:dyDescent="0.25">
      <c r="E785" s="39">
        <f t="shared" ca="1" si="24"/>
        <v>0.90736586076016945</v>
      </c>
      <c r="F785" s="39">
        <f t="shared" ca="1" si="25"/>
        <v>276.84146519004236</v>
      </c>
    </row>
    <row r="786" spans="5:6" x14ac:dyDescent="0.25">
      <c r="E786" s="39">
        <f t="shared" ca="1" si="24"/>
        <v>0.22192185917158658</v>
      </c>
      <c r="F786" s="39">
        <f t="shared" ca="1" si="25"/>
        <v>105.48046479289664</v>
      </c>
    </row>
    <row r="787" spans="5:6" x14ac:dyDescent="0.25">
      <c r="E787" s="39">
        <f t="shared" ca="1" si="24"/>
        <v>0.10527255753461129</v>
      </c>
      <c r="F787" s="39">
        <f t="shared" ca="1" si="25"/>
        <v>76.31813938365282</v>
      </c>
    </row>
    <row r="788" spans="5:6" x14ac:dyDescent="0.25">
      <c r="E788" s="39">
        <f t="shared" ca="1" si="24"/>
        <v>0.53989948632668405</v>
      </c>
      <c r="F788" s="39">
        <f t="shared" ca="1" si="25"/>
        <v>184.97487158167101</v>
      </c>
    </row>
    <row r="789" spans="5:6" x14ac:dyDescent="0.25">
      <c r="E789" s="39">
        <f t="shared" ca="1" si="24"/>
        <v>0.42542218236220608</v>
      </c>
      <c r="F789" s="39">
        <f t="shared" ca="1" si="25"/>
        <v>156.35554559055151</v>
      </c>
    </row>
    <row r="790" spans="5:6" x14ac:dyDescent="0.25">
      <c r="E790" s="39">
        <f t="shared" ca="1" si="24"/>
        <v>9.7508287304658547E-2</v>
      </c>
      <c r="F790" s="39">
        <f t="shared" ca="1" si="25"/>
        <v>74.377071826164638</v>
      </c>
    </row>
    <row r="791" spans="5:6" x14ac:dyDescent="0.25">
      <c r="E791" s="39">
        <f t="shared" ca="1" si="24"/>
        <v>0.73818726264144452</v>
      </c>
      <c r="F791" s="39">
        <f t="shared" ca="1" si="25"/>
        <v>234.54681566036112</v>
      </c>
    </row>
    <row r="792" spans="5:6" x14ac:dyDescent="0.25">
      <c r="E792" s="39">
        <f t="shared" ca="1" si="24"/>
        <v>0.81575925727284115</v>
      </c>
      <c r="F792" s="39">
        <f t="shared" ca="1" si="25"/>
        <v>253.9398143182103</v>
      </c>
    </row>
    <row r="793" spans="5:6" x14ac:dyDescent="0.25">
      <c r="E793" s="39">
        <f t="shared" ca="1" si="24"/>
        <v>0.56911070647747553</v>
      </c>
      <c r="F793" s="39">
        <f t="shared" ca="1" si="25"/>
        <v>192.27767661936889</v>
      </c>
    </row>
    <row r="794" spans="5:6" x14ac:dyDescent="0.25">
      <c r="E794" s="39">
        <f t="shared" ca="1" si="24"/>
        <v>0.611833371722458</v>
      </c>
      <c r="F794" s="39">
        <f t="shared" ca="1" si="25"/>
        <v>202.95834293061449</v>
      </c>
    </row>
    <row r="795" spans="5:6" x14ac:dyDescent="0.25">
      <c r="E795" s="39">
        <f t="shared" ca="1" si="24"/>
        <v>0.50702235774859972</v>
      </c>
      <c r="F795" s="39">
        <f t="shared" ca="1" si="25"/>
        <v>176.75558943714992</v>
      </c>
    </row>
    <row r="796" spans="5:6" x14ac:dyDescent="0.25">
      <c r="E796" s="39">
        <f t="shared" ca="1" si="24"/>
        <v>0.82564245964345562</v>
      </c>
      <c r="F796" s="39">
        <f t="shared" ca="1" si="25"/>
        <v>256.4106149108639</v>
      </c>
    </row>
    <row r="797" spans="5:6" x14ac:dyDescent="0.25">
      <c r="E797" s="39">
        <f t="shared" ca="1" si="24"/>
        <v>0.61086392966358072</v>
      </c>
      <c r="F797" s="39">
        <f t="shared" ca="1" si="25"/>
        <v>202.71598241589518</v>
      </c>
    </row>
    <row r="798" spans="5:6" x14ac:dyDescent="0.25">
      <c r="E798" s="39">
        <f t="shared" ca="1" si="24"/>
        <v>0.23549616601691359</v>
      </c>
      <c r="F798" s="39">
        <f t="shared" ca="1" si="25"/>
        <v>108.87404150422839</v>
      </c>
    </row>
    <row r="799" spans="5:6" x14ac:dyDescent="0.25">
      <c r="E799" s="39">
        <f t="shared" ca="1" si="24"/>
        <v>0.7497799506576871</v>
      </c>
      <c r="F799" s="39">
        <f t="shared" ca="1" si="25"/>
        <v>237.44498766442177</v>
      </c>
    </row>
    <row r="800" spans="5:6" x14ac:dyDescent="0.25">
      <c r="E800" s="39">
        <f t="shared" ca="1" si="24"/>
        <v>0.59953948330254092</v>
      </c>
      <c r="F800" s="39">
        <f t="shared" ca="1" si="25"/>
        <v>199.88487082563523</v>
      </c>
    </row>
    <row r="801" spans="5:6" x14ac:dyDescent="0.25">
      <c r="E801" s="39">
        <f t="shared" ca="1" si="24"/>
        <v>0.11626846814091574</v>
      </c>
      <c r="F801" s="39">
        <f t="shared" ca="1" si="25"/>
        <v>79.067117035228932</v>
      </c>
    </row>
    <row r="802" spans="5:6" x14ac:dyDescent="0.25">
      <c r="E802" s="39">
        <f t="shared" ca="1" si="24"/>
        <v>0.58273217451232995</v>
      </c>
      <c r="F802" s="39">
        <f t="shared" ca="1" si="25"/>
        <v>195.68304362808249</v>
      </c>
    </row>
    <row r="803" spans="5:6" x14ac:dyDescent="0.25">
      <c r="E803" s="39">
        <f t="shared" ca="1" si="24"/>
        <v>0.91324401242315889</v>
      </c>
      <c r="F803" s="39">
        <f t="shared" ca="1" si="25"/>
        <v>278.31100310578972</v>
      </c>
    </row>
    <row r="804" spans="5:6" x14ac:dyDescent="0.25">
      <c r="E804" s="39">
        <f t="shared" ca="1" si="24"/>
        <v>6.9292637849808658E-2</v>
      </c>
      <c r="F804" s="39">
        <f t="shared" ca="1" si="25"/>
        <v>67.323159462452168</v>
      </c>
    </row>
    <row r="805" spans="5:6" x14ac:dyDescent="0.25">
      <c r="E805" s="39">
        <f t="shared" ca="1" si="24"/>
        <v>0.23512920365923462</v>
      </c>
      <c r="F805" s="39">
        <f t="shared" ca="1" si="25"/>
        <v>108.78230091480866</v>
      </c>
    </row>
    <row r="806" spans="5:6" x14ac:dyDescent="0.25">
      <c r="E806" s="39">
        <f t="shared" ca="1" si="24"/>
        <v>0.56459942153677589</v>
      </c>
      <c r="F806" s="39">
        <f t="shared" ca="1" si="25"/>
        <v>191.14985538419398</v>
      </c>
    </row>
    <row r="807" spans="5:6" x14ac:dyDescent="0.25">
      <c r="E807" s="39">
        <f t="shared" ca="1" si="24"/>
        <v>0.59869340053878795</v>
      </c>
      <c r="F807" s="39">
        <f t="shared" ca="1" si="25"/>
        <v>199.67335013469699</v>
      </c>
    </row>
    <row r="808" spans="5:6" x14ac:dyDescent="0.25">
      <c r="E808" s="39">
        <f t="shared" ca="1" si="24"/>
        <v>0.5935033392280622</v>
      </c>
      <c r="F808" s="39">
        <f t="shared" ca="1" si="25"/>
        <v>198.37583480701554</v>
      </c>
    </row>
    <row r="809" spans="5:6" x14ac:dyDescent="0.25">
      <c r="E809" s="39">
        <f t="shared" ca="1" si="24"/>
        <v>0.58028783077515944</v>
      </c>
      <c r="F809" s="39">
        <f t="shared" ca="1" si="25"/>
        <v>195.07195769378987</v>
      </c>
    </row>
    <row r="810" spans="5:6" x14ac:dyDescent="0.25">
      <c r="E810" s="39">
        <f t="shared" ca="1" si="24"/>
        <v>0.45576417165676164</v>
      </c>
      <c r="F810" s="39">
        <f t="shared" ca="1" si="25"/>
        <v>163.9410429141904</v>
      </c>
    </row>
    <row r="811" spans="5:6" x14ac:dyDescent="0.25">
      <c r="E811" s="39">
        <f t="shared" ca="1" si="24"/>
        <v>0.65947420689638847</v>
      </c>
      <c r="F811" s="39">
        <f t="shared" ca="1" si="25"/>
        <v>214.86855172409713</v>
      </c>
    </row>
    <row r="812" spans="5:6" x14ac:dyDescent="0.25">
      <c r="E812" s="39">
        <f t="shared" ca="1" si="24"/>
        <v>0.82864542577347455</v>
      </c>
      <c r="F812" s="39">
        <f t="shared" ca="1" si="25"/>
        <v>257.16135644336862</v>
      </c>
    </row>
    <row r="813" spans="5:6" x14ac:dyDescent="0.25">
      <c r="E813" s="39">
        <f t="shared" ca="1" si="24"/>
        <v>0.10190885655129966</v>
      </c>
      <c r="F813" s="39">
        <f t="shared" ca="1" si="25"/>
        <v>75.477214137824916</v>
      </c>
    </row>
    <row r="814" spans="5:6" x14ac:dyDescent="0.25">
      <c r="E814" s="39">
        <f t="shared" ca="1" si="24"/>
        <v>0.33967085273230901</v>
      </c>
      <c r="F814" s="39">
        <f t="shared" ca="1" si="25"/>
        <v>134.91771318307724</v>
      </c>
    </row>
    <row r="815" spans="5:6" x14ac:dyDescent="0.25">
      <c r="E815" s="39">
        <f t="shared" ca="1" si="24"/>
        <v>0.69345750057609323</v>
      </c>
      <c r="F815" s="39">
        <f t="shared" ca="1" si="25"/>
        <v>223.36437514402331</v>
      </c>
    </row>
    <row r="816" spans="5:6" x14ac:dyDescent="0.25">
      <c r="E816" s="39">
        <f t="shared" ca="1" si="24"/>
        <v>0.36234607282017151</v>
      </c>
      <c r="F816" s="39">
        <f t="shared" ca="1" si="25"/>
        <v>140.58651820504286</v>
      </c>
    </row>
    <row r="817" spans="5:6" x14ac:dyDescent="0.25">
      <c r="E817" s="39">
        <f t="shared" ca="1" si="24"/>
        <v>0.66403715598524671</v>
      </c>
      <c r="F817" s="39">
        <f t="shared" ca="1" si="25"/>
        <v>216.00928899631168</v>
      </c>
    </row>
    <row r="818" spans="5:6" x14ac:dyDescent="0.25">
      <c r="E818" s="39">
        <f t="shared" ca="1" si="24"/>
        <v>0.7566772282426325</v>
      </c>
      <c r="F818" s="39">
        <f t="shared" ca="1" si="25"/>
        <v>239.16930706065813</v>
      </c>
    </row>
    <row r="819" spans="5:6" x14ac:dyDescent="0.25">
      <c r="E819" s="39">
        <f t="shared" ca="1" si="24"/>
        <v>0.60402935004563496</v>
      </c>
      <c r="F819" s="39">
        <f t="shared" ca="1" si="25"/>
        <v>201.00733751140874</v>
      </c>
    </row>
    <row r="820" spans="5:6" x14ac:dyDescent="0.25">
      <c r="E820" s="39">
        <f t="shared" ca="1" si="24"/>
        <v>0.23589441872961836</v>
      </c>
      <c r="F820" s="39">
        <f t="shared" ca="1" si="25"/>
        <v>108.97360468240458</v>
      </c>
    </row>
    <row r="821" spans="5:6" x14ac:dyDescent="0.25">
      <c r="E821" s="39">
        <f t="shared" ca="1" si="24"/>
        <v>0.58959322934443359</v>
      </c>
      <c r="F821" s="39">
        <f t="shared" ca="1" si="25"/>
        <v>197.39830733610839</v>
      </c>
    </row>
    <row r="822" spans="5:6" x14ac:dyDescent="0.25">
      <c r="E822" s="39">
        <f t="shared" ca="1" si="24"/>
        <v>0.21206619577085162</v>
      </c>
      <c r="F822" s="39">
        <f t="shared" ca="1" si="25"/>
        <v>103.0165489427129</v>
      </c>
    </row>
    <row r="823" spans="5:6" x14ac:dyDescent="0.25">
      <c r="E823" s="39">
        <f t="shared" ca="1" si="24"/>
        <v>0.33971298836820685</v>
      </c>
      <c r="F823" s="39">
        <f t="shared" ca="1" si="25"/>
        <v>134.92824709205172</v>
      </c>
    </row>
    <row r="824" spans="5:6" x14ac:dyDescent="0.25">
      <c r="E824" s="39">
        <f t="shared" ca="1" si="24"/>
        <v>0.32839637509496844</v>
      </c>
      <c r="F824" s="39">
        <f t="shared" ca="1" si="25"/>
        <v>132.09909377374211</v>
      </c>
    </row>
    <row r="825" spans="5:6" x14ac:dyDescent="0.25">
      <c r="E825" s="39">
        <f t="shared" ca="1" si="24"/>
        <v>0.77011482362796868</v>
      </c>
      <c r="F825" s="39">
        <f t="shared" ca="1" si="25"/>
        <v>242.52870590699217</v>
      </c>
    </row>
    <row r="826" spans="5:6" x14ac:dyDescent="0.25">
      <c r="E826" s="39">
        <f t="shared" ca="1" si="24"/>
        <v>0.46862505227375406</v>
      </c>
      <c r="F826" s="39">
        <f t="shared" ca="1" si="25"/>
        <v>167.15626306843853</v>
      </c>
    </row>
    <row r="827" spans="5:6" x14ac:dyDescent="0.25">
      <c r="E827" s="39">
        <f t="shared" ca="1" si="24"/>
        <v>0.38399779224036024</v>
      </c>
      <c r="F827" s="39">
        <f t="shared" ca="1" si="25"/>
        <v>145.99944806009006</v>
      </c>
    </row>
    <row r="828" spans="5:6" x14ac:dyDescent="0.25">
      <c r="E828" s="39">
        <f t="shared" ca="1" si="24"/>
        <v>0.83029716950157129</v>
      </c>
      <c r="F828" s="39">
        <f t="shared" ca="1" si="25"/>
        <v>257.57429237539282</v>
      </c>
    </row>
    <row r="829" spans="5:6" x14ac:dyDescent="0.25">
      <c r="E829" s="39">
        <f t="shared" ca="1" si="24"/>
        <v>0.11324203260463206</v>
      </c>
      <c r="F829" s="39">
        <f t="shared" ca="1" si="25"/>
        <v>78.310508151158018</v>
      </c>
    </row>
    <row r="830" spans="5:6" x14ac:dyDescent="0.25">
      <c r="E830" s="39">
        <f t="shared" ca="1" si="24"/>
        <v>0.17127871478942969</v>
      </c>
      <c r="F830" s="39">
        <f t="shared" ca="1" si="25"/>
        <v>92.819678697357432</v>
      </c>
    </row>
    <row r="831" spans="5:6" x14ac:dyDescent="0.25">
      <c r="E831" s="39">
        <f t="shared" ca="1" si="24"/>
        <v>0.84288940394210365</v>
      </c>
      <c r="F831" s="39">
        <f t="shared" ca="1" si="25"/>
        <v>260.72235098552591</v>
      </c>
    </row>
    <row r="832" spans="5:6" x14ac:dyDescent="0.25">
      <c r="E832" s="39">
        <f t="shared" ca="1" si="24"/>
        <v>0.74849937381120724</v>
      </c>
      <c r="F832" s="39">
        <f t="shared" ca="1" si="25"/>
        <v>237.1248434528018</v>
      </c>
    </row>
    <row r="833" spans="5:6" x14ac:dyDescent="0.25">
      <c r="E833" s="39">
        <f t="shared" ca="1" si="24"/>
        <v>0.74600092175678745</v>
      </c>
      <c r="F833" s="39">
        <f t="shared" ca="1" si="25"/>
        <v>236.50023043919686</v>
      </c>
    </row>
    <row r="834" spans="5:6" x14ac:dyDescent="0.25">
      <c r="E834" s="39">
        <f t="shared" ca="1" si="24"/>
        <v>0.92282136678384463</v>
      </c>
      <c r="F834" s="39">
        <f t="shared" ca="1" si="25"/>
        <v>280.70534169596112</v>
      </c>
    </row>
    <row r="835" spans="5:6" x14ac:dyDescent="0.25">
      <c r="E835" s="39">
        <f t="shared" ca="1" si="24"/>
        <v>0.56233498683879157</v>
      </c>
      <c r="F835" s="39">
        <f t="shared" ca="1" si="25"/>
        <v>190.58374670969789</v>
      </c>
    </row>
    <row r="836" spans="5:6" x14ac:dyDescent="0.25">
      <c r="E836" s="39">
        <f t="shared" ref="E836:E899" ca="1" si="26">RAND()</f>
        <v>0.51058700897590947</v>
      </c>
      <c r="F836" s="39">
        <f t="shared" ref="F836:F899" ca="1" si="27">$C$3+E836*($C$4-$C$3)</f>
        <v>177.64675224397737</v>
      </c>
    </row>
    <row r="837" spans="5:6" x14ac:dyDescent="0.25">
      <c r="E837" s="39">
        <f t="shared" ca="1" si="26"/>
        <v>0.4378137204365864</v>
      </c>
      <c r="F837" s="39">
        <f t="shared" ca="1" si="27"/>
        <v>159.45343010914661</v>
      </c>
    </row>
    <row r="838" spans="5:6" x14ac:dyDescent="0.25">
      <c r="E838" s="39">
        <f t="shared" ca="1" si="26"/>
        <v>0.25020460035976577</v>
      </c>
      <c r="F838" s="39">
        <f t="shared" ca="1" si="27"/>
        <v>112.55115008994144</v>
      </c>
    </row>
    <row r="839" spans="5:6" x14ac:dyDescent="0.25">
      <c r="E839" s="39">
        <f t="shared" ca="1" si="26"/>
        <v>0.19449280211334863</v>
      </c>
      <c r="F839" s="39">
        <f t="shared" ca="1" si="27"/>
        <v>98.623200528337151</v>
      </c>
    </row>
    <row r="840" spans="5:6" x14ac:dyDescent="0.25">
      <c r="E840" s="39">
        <f t="shared" ca="1" si="26"/>
        <v>0.37779683488367621</v>
      </c>
      <c r="F840" s="39">
        <f t="shared" ca="1" si="27"/>
        <v>144.44920872091905</v>
      </c>
    </row>
    <row r="841" spans="5:6" x14ac:dyDescent="0.25">
      <c r="E841" s="39">
        <f t="shared" ca="1" si="26"/>
        <v>2.1497993491989664E-2</v>
      </c>
      <c r="F841" s="39">
        <f t="shared" ca="1" si="27"/>
        <v>55.374498372997415</v>
      </c>
    </row>
    <row r="842" spans="5:6" x14ac:dyDescent="0.25">
      <c r="E842" s="39">
        <f t="shared" ca="1" si="26"/>
        <v>0.7326966389712487</v>
      </c>
      <c r="F842" s="39">
        <f t="shared" ca="1" si="27"/>
        <v>233.17415974281218</v>
      </c>
    </row>
    <row r="843" spans="5:6" x14ac:dyDescent="0.25">
      <c r="E843" s="39">
        <f t="shared" ca="1" si="26"/>
        <v>0.50878222132440354</v>
      </c>
      <c r="F843" s="39">
        <f t="shared" ca="1" si="27"/>
        <v>177.19555533110088</v>
      </c>
    </row>
    <row r="844" spans="5:6" x14ac:dyDescent="0.25">
      <c r="E844" s="39">
        <f t="shared" ca="1" si="26"/>
        <v>0.19794806254797204</v>
      </c>
      <c r="F844" s="39">
        <f t="shared" ca="1" si="27"/>
        <v>99.487015636993007</v>
      </c>
    </row>
    <row r="845" spans="5:6" x14ac:dyDescent="0.25">
      <c r="E845" s="39">
        <f t="shared" ca="1" si="26"/>
        <v>0.85618936556279734</v>
      </c>
      <c r="F845" s="39">
        <f t="shared" ca="1" si="27"/>
        <v>264.04734139069933</v>
      </c>
    </row>
    <row r="846" spans="5:6" x14ac:dyDescent="0.25">
      <c r="E846" s="39">
        <f t="shared" ca="1" si="26"/>
        <v>0.71181213275163935</v>
      </c>
      <c r="F846" s="39">
        <f t="shared" ca="1" si="27"/>
        <v>227.95303318790982</v>
      </c>
    </row>
    <row r="847" spans="5:6" x14ac:dyDescent="0.25">
      <c r="E847" s="39">
        <f t="shared" ca="1" si="26"/>
        <v>0.99528835117495806</v>
      </c>
      <c r="F847" s="39">
        <f t="shared" ca="1" si="27"/>
        <v>298.82208779373951</v>
      </c>
    </row>
    <row r="848" spans="5:6" x14ac:dyDescent="0.25">
      <c r="E848" s="39">
        <f t="shared" ca="1" si="26"/>
        <v>0.87742035126102769</v>
      </c>
      <c r="F848" s="39">
        <f t="shared" ca="1" si="27"/>
        <v>269.35508781525692</v>
      </c>
    </row>
    <row r="849" spans="5:6" x14ac:dyDescent="0.25">
      <c r="E849" s="39">
        <f t="shared" ca="1" si="26"/>
        <v>0.39628970876776481</v>
      </c>
      <c r="F849" s="39">
        <f t="shared" ca="1" si="27"/>
        <v>149.07242719194119</v>
      </c>
    </row>
    <row r="850" spans="5:6" x14ac:dyDescent="0.25">
      <c r="E850" s="39">
        <f t="shared" ca="1" si="26"/>
        <v>5.8100514028508798E-2</v>
      </c>
      <c r="F850" s="39">
        <f t="shared" ca="1" si="27"/>
        <v>64.525128507127192</v>
      </c>
    </row>
    <row r="851" spans="5:6" x14ac:dyDescent="0.25">
      <c r="E851" s="39">
        <f t="shared" ca="1" si="26"/>
        <v>0.33651080800354305</v>
      </c>
      <c r="F851" s="39">
        <f t="shared" ca="1" si="27"/>
        <v>134.12770200088576</v>
      </c>
    </row>
    <row r="852" spans="5:6" x14ac:dyDescent="0.25">
      <c r="E852" s="39">
        <f t="shared" ca="1" si="26"/>
        <v>0.48833086088222954</v>
      </c>
      <c r="F852" s="39">
        <f t="shared" ca="1" si="27"/>
        <v>172.08271522055739</v>
      </c>
    </row>
    <row r="853" spans="5:6" x14ac:dyDescent="0.25">
      <c r="E853" s="39">
        <f t="shared" ca="1" si="26"/>
        <v>0.66287704074960119</v>
      </c>
      <c r="F853" s="39">
        <f t="shared" ca="1" si="27"/>
        <v>215.71926018740029</v>
      </c>
    </row>
    <row r="854" spans="5:6" x14ac:dyDescent="0.25">
      <c r="E854" s="39">
        <f t="shared" ca="1" si="26"/>
        <v>0.70001836208664636</v>
      </c>
      <c r="F854" s="39">
        <f t="shared" ca="1" si="27"/>
        <v>225.00459052166158</v>
      </c>
    </row>
    <row r="855" spans="5:6" x14ac:dyDescent="0.25">
      <c r="E855" s="39">
        <f t="shared" ca="1" si="26"/>
        <v>0.68601407923245949</v>
      </c>
      <c r="F855" s="39">
        <f t="shared" ca="1" si="27"/>
        <v>221.50351980811487</v>
      </c>
    </row>
    <row r="856" spans="5:6" x14ac:dyDescent="0.25">
      <c r="E856" s="39">
        <f t="shared" ca="1" si="26"/>
        <v>0.2690855361250033</v>
      </c>
      <c r="F856" s="39">
        <f t="shared" ca="1" si="27"/>
        <v>117.27138403125082</v>
      </c>
    </row>
    <row r="857" spans="5:6" x14ac:dyDescent="0.25">
      <c r="E857" s="39">
        <f t="shared" ca="1" si="26"/>
        <v>0.18718252241203504</v>
      </c>
      <c r="F857" s="39">
        <f t="shared" ca="1" si="27"/>
        <v>96.79563060300876</v>
      </c>
    </row>
    <row r="858" spans="5:6" x14ac:dyDescent="0.25">
      <c r="E858" s="39">
        <f t="shared" ca="1" si="26"/>
        <v>0.89180821611048711</v>
      </c>
      <c r="F858" s="39">
        <f t="shared" ca="1" si="27"/>
        <v>272.95205402762178</v>
      </c>
    </row>
    <row r="859" spans="5:6" x14ac:dyDescent="0.25">
      <c r="E859" s="39">
        <f t="shared" ca="1" si="26"/>
        <v>0.22207246322539576</v>
      </c>
      <c r="F859" s="39">
        <f t="shared" ca="1" si="27"/>
        <v>105.51811580634893</v>
      </c>
    </row>
    <row r="860" spans="5:6" x14ac:dyDescent="0.25">
      <c r="E860" s="39">
        <f t="shared" ca="1" si="26"/>
        <v>0.24133486736728549</v>
      </c>
      <c r="F860" s="39">
        <f t="shared" ca="1" si="27"/>
        <v>110.33371684182137</v>
      </c>
    </row>
    <row r="861" spans="5:6" x14ac:dyDescent="0.25">
      <c r="E861" s="39">
        <f t="shared" ca="1" si="26"/>
        <v>0.25698774474288155</v>
      </c>
      <c r="F861" s="39">
        <f t="shared" ca="1" si="27"/>
        <v>114.24693618572039</v>
      </c>
    </row>
    <row r="862" spans="5:6" x14ac:dyDescent="0.25">
      <c r="E862" s="39">
        <f t="shared" ca="1" si="26"/>
        <v>0.94835124455950237</v>
      </c>
      <c r="F862" s="39">
        <f t="shared" ca="1" si="27"/>
        <v>287.08781113987561</v>
      </c>
    </row>
    <row r="863" spans="5:6" x14ac:dyDescent="0.25">
      <c r="E863" s="39">
        <f t="shared" ca="1" si="26"/>
        <v>0.91357592610845684</v>
      </c>
      <c r="F863" s="39">
        <f t="shared" ca="1" si="27"/>
        <v>278.39398152711419</v>
      </c>
    </row>
    <row r="864" spans="5:6" x14ac:dyDescent="0.25">
      <c r="E864" s="39">
        <f t="shared" ca="1" si="26"/>
        <v>0.6515300012032792</v>
      </c>
      <c r="F864" s="39">
        <f t="shared" ca="1" si="27"/>
        <v>212.8825003008198</v>
      </c>
    </row>
    <row r="865" spans="5:6" x14ac:dyDescent="0.25">
      <c r="E865" s="39">
        <f t="shared" ca="1" si="26"/>
        <v>0.74784139718809439</v>
      </c>
      <c r="F865" s="39">
        <f t="shared" ca="1" si="27"/>
        <v>236.96034929702361</v>
      </c>
    </row>
    <row r="866" spans="5:6" x14ac:dyDescent="0.25">
      <c r="E866" s="39">
        <f t="shared" ca="1" si="26"/>
        <v>0.29890882416735853</v>
      </c>
      <c r="F866" s="39">
        <f t="shared" ca="1" si="27"/>
        <v>124.72720604183964</v>
      </c>
    </row>
    <row r="867" spans="5:6" x14ac:dyDescent="0.25">
      <c r="E867" s="39">
        <f t="shared" ca="1" si="26"/>
        <v>0.13594447423622924</v>
      </c>
      <c r="F867" s="39">
        <f t="shared" ca="1" si="27"/>
        <v>83.986118559057303</v>
      </c>
    </row>
    <row r="868" spans="5:6" x14ac:dyDescent="0.25">
      <c r="E868" s="39">
        <f t="shared" ca="1" si="26"/>
        <v>0.28123665631445194</v>
      </c>
      <c r="F868" s="39">
        <f t="shared" ca="1" si="27"/>
        <v>120.30916407861298</v>
      </c>
    </row>
    <row r="869" spans="5:6" x14ac:dyDescent="0.25">
      <c r="E869" s="39">
        <f t="shared" ca="1" si="26"/>
        <v>0.45428866960522774</v>
      </c>
      <c r="F869" s="39">
        <f t="shared" ca="1" si="27"/>
        <v>163.57216740130693</v>
      </c>
    </row>
    <row r="870" spans="5:6" x14ac:dyDescent="0.25">
      <c r="E870" s="39">
        <f t="shared" ca="1" si="26"/>
        <v>0.92852987390130381</v>
      </c>
      <c r="F870" s="39">
        <f t="shared" ca="1" si="27"/>
        <v>282.13246847532594</v>
      </c>
    </row>
    <row r="871" spans="5:6" x14ac:dyDescent="0.25">
      <c r="E871" s="39">
        <f t="shared" ca="1" si="26"/>
        <v>0.20989740469203355</v>
      </c>
      <c r="F871" s="39">
        <f t="shared" ca="1" si="27"/>
        <v>102.47435117300839</v>
      </c>
    </row>
    <row r="872" spans="5:6" x14ac:dyDescent="0.25">
      <c r="E872" s="39">
        <f t="shared" ca="1" si="26"/>
        <v>0.82026888249302288</v>
      </c>
      <c r="F872" s="39">
        <f t="shared" ca="1" si="27"/>
        <v>255.06722062325571</v>
      </c>
    </row>
    <row r="873" spans="5:6" x14ac:dyDescent="0.25">
      <c r="E873" s="39">
        <f t="shared" ca="1" si="26"/>
        <v>0.93308094677395137</v>
      </c>
      <c r="F873" s="39">
        <f t="shared" ca="1" si="27"/>
        <v>283.27023669348785</v>
      </c>
    </row>
    <row r="874" spans="5:6" x14ac:dyDescent="0.25">
      <c r="E874" s="39">
        <f t="shared" ca="1" si="26"/>
        <v>6.5928525081061173E-2</v>
      </c>
      <c r="F874" s="39">
        <f t="shared" ca="1" si="27"/>
        <v>66.482131270265285</v>
      </c>
    </row>
    <row r="875" spans="5:6" x14ac:dyDescent="0.25">
      <c r="E875" s="39">
        <f t="shared" ca="1" si="26"/>
        <v>0.25525038227533214</v>
      </c>
      <c r="F875" s="39">
        <f t="shared" ca="1" si="27"/>
        <v>113.81259556883305</v>
      </c>
    </row>
    <row r="876" spans="5:6" x14ac:dyDescent="0.25">
      <c r="E876" s="39">
        <f t="shared" ca="1" si="26"/>
        <v>0.55075785448348513</v>
      </c>
      <c r="F876" s="39">
        <f t="shared" ca="1" si="27"/>
        <v>187.68946362087129</v>
      </c>
    </row>
    <row r="877" spans="5:6" x14ac:dyDescent="0.25">
      <c r="E877" s="39">
        <f t="shared" ca="1" si="26"/>
        <v>0.58569638728323592</v>
      </c>
      <c r="F877" s="39">
        <f t="shared" ca="1" si="27"/>
        <v>196.42409682080898</v>
      </c>
    </row>
    <row r="878" spans="5:6" x14ac:dyDescent="0.25">
      <c r="E878" s="39">
        <f t="shared" ca="1" si="26"/>
        <v>0.72717663589528869</v>
      </c>
      <c r="F878" s="39">
        <f t="shared" ca="1" si="27"/>
        <v>231.79415897382216</v>
      </c>
    </row>
    <row r="879" spans="5:6" x14ac:dyDescent="0.25">
      <c r="E879" s="39">
        <f t="shared" ca="1" si="26"/>
        <v>0.32133758176069782</v>
      </c>
      <c r="F879" s="39">
        <f t="shared" ca="1" si="27"/>
        <v>130.33439544017446</v>
      </c>
    </row>
    <row r="880" spans="5:6" x14ac:dyDescent="0.25">
      <c r="E880" s="39">
        <f t="shared" ca="1" si="26"/>
        <v>0.57890343583531056</v>
      </c>
      <c r="F880" s="39">
        <f t="shared" ca="1" si="27"/>
        <v>194.72585895882764</v>
      </c>
    </row>
    <row r="881" spans="5:6" x14ac:dyDescent="0.25">
      <c r="E881" s="39">
        <f t="shared" ca="1" si="26"/>
        <v>0.60792402171861093</v>
      </c>
      <c r="F881" s="39">
        <f t="shared" ca="1" si="27"/>
        <v>201.98100542965273</v>
      </c>
    </row>
    <row r="882" spans="5:6" x14ac:dyDescent="0.25">
      <c r="E882" s="39">
        <f t="shared" ca="1" si="26"/>
        <v>0.50038414256448482</v>
      </c>
      <c r="F882" s="39">
        <f t="shared" ca="1" si="27"/>
        <v>175.0960356411212</v>
      </c>
    </row>
    <row r="883" spans="5:6" x14ac:dyDescent="0.25">
      <c r="E883" s="39">
        <f t="shared" ca="1" si="26"/>
        <v>0.20616048875602422</v>
      </c>
      <c r="F883" s="39">
        <f t="shared" ca="1" si="27"/>
        <v>101.54012218900606</v>
      </c>
    </row>
    <row r="884" spans="5:6" x14ac:dyDescent="0.25">
      <c r="E884" s="39">
        <f t="shared" ca="1" si="26"/>
        <v>9.2797904276696874E-2</v>
      </c>
      <c r="F884" s="39">
        <f t="shared" ca="1" si="27"/>
        <v>73.19947606917421</v>
      </c>
    </row>
    <row r="885" spans="5:6" x14ac:dyDescent="0.25">
      <c r="E885" s="39">
        <f t="shared" ca="1" si="26"/>
        <v>0.91302264747340323</v>
      </c>
      <c r="F885" s="39">
        <f t="shared" ca="1" si="27"/>
        <v>278.25566186835078</v>
      </c>
    </row>
    <row r="886" spans="5:6" x14ac:dyDescent="0.25">
      <c r="E886" s="39">
        <f t="shared" ca="1" si="26"/>
        <v>0.40505795594742022</v>
      </c>
      <c r="F886" s="39">
        <f t="shared" ca="1" si="27"/>
        <v>151.26448898685504</v>
      </c>
    </row>
    <row r="887" spans="5:6" x14ac:dyDescent="0.25">
      <c r="E887" s="39">
        <f t="shared" ca="1" si="26"/>
        <v>0.87229218064538416</v>
      </c>
      <c r="F887" s="39">
        <f t="shared" ca="1" si="27"/>
        <v>268.07304516134604</v>
      </c>
    </row>
    <row r="888" spans="5:6" x14ac:dyDescent="0.25">
      <c r="E888" s="39">
        <f t="shared" ca="1" si="26"/>
        <v>0.46010221395038564</v>
      </c>
      <c r="F888" s="39">
        <f t="shared" ca="1" si="27"/>
        <v>165.02555348759643</v>
      </c>
    </row>
    <row r="889" spans="5:6" x14ac:dyDescent="0.25">
      <c r="E889" s="39">
        <f t="shared" ca="1" si="26"/>
        <v>0.56647724319150439</v>
      </c>
      <c r="F889" s="39">
        <f t="shared" ca="1" si="27"/>
        <v>191.6193107978761</v>
      </c>
    </row>
    <row r="890" spans="5:6" x14ac:dyDescent="0.25">
      <c r="E890" s="39">
        <f t="shared" ca="1" si="26"/>
        <v>0.76903752480444665</v>
      </c>
      <c r="F890" s="39">
        <f t="shared" ca="1" si="27"/>
        <v>242.25938120111167</v>
      </c>
    </row>
    <row r="891" spans="5:6" x14ac:dyDescent="0.25">
      <c r="E891" s="39">
        <f t="shared" ca="1" si="26"/>
        <v>0.46626294699646287</v>
      </c>
      <c r="F891" s="39">
        <f t="shared" ca="1" si="27"/>
        <v>166.56573674911573</v>
      </c>
    </row>
    <row r="892" spans="5:6" x14ac:dyDescent="0.25">
      <c r="E892" s="39">
        <f t="shared" ca="1" si="26"/>
        <v>0.507566254691179</v>
      </c>
      <c r="F892" s="39">
        <f t="shared" ca="1" si="27"/>
        <v>176.89156367279475</v>
      </c>
    </row>
    <row r="893" spans="5:6" x14ac:dyDescent="0.25">
      <c r="E893" s="39">
        <f t="shared" ca="1" si="26"/>
        <v>0.71869242604530692</v>
      </c>
      <c r="F893" s="39">
        <f t="shared" ca="1" si="27"/>
        <v>229.67310651132672</v>
      </c>
    </row>
    <row r="894" spans="5:6" x14ac:dyDescent="0.25">
      <c r="E894" s="39">
        <f t="shared" ca="1" si="26"/>
        <v>0.20920980777748255</v>
      </c>
      <c r="F894" s="39">
        <f t="shared" ca="1" si="27"/>
        <v>102.30245194437063</v>
      </c>
    </row>
    <row r="895" spans="5:6" x14ac:dyDescent="0.25">
      <c r="E895" s="39">
        <f t="shared" ca="1" si="26"/>
        <v>0.65498560326554744</v>
      </c>
      <c r="F895" s="39">
        <f t="shared" ca="1" si="27"/>
        <v>213.74640081638685</v>
      </c>
    </row>
    <row r="896" spans="5:6" x14ac:dyDescent="0.25">
      <c r="E896" s="39">
        <f t="shared" ca="1" si="26"/>
        <v>0.14465932533682035</v>
      </c>
      <c r="F896" s="39">
        <f t="shared" ca="1" si="27"/>
        <v>86.16483133420509</v>
      </c>
    </row>
    <row r="897" spans="5:6" x14ac:dyDescent="0.25">
      <c r="E897" s="39">
        <f t="shared" ca="1" si="26"/>
        <v>0.81947481440276726</v>
      </c>
      <c r="F897" s="39">
        <f t="shared" ca="1" si="27"/>
        <v>254.86870360069182</v>
      </c>
    </row>
    <row r="898" spans="5:6" x14ac:dyDescent="0.25">
      <c r="E898" s="39">
        <f t="shared" ca="1" si="26"/>
        <v>0.78971877931077372</v>
      </c>
      <c r="F898" s="39">
        <f t="shared" ca="1" si="27"/>
        <v>247.42969482769342</v>
      </c>
    </row>
    <row r="899" spans="5:6" x14ac:dyDescent="0.25">
      <c r="E899" s="39">
        <f t="shared" ca="1" si="26"/>
        <v>0.59452180434803548</v>
      </c>
      <c r="F899" s="39">
        <f t="shared" ca="1" si="27"/>
        <v>198.63045108700888</v>
      </c>
    </row>
    <row r="900" spans="5:6" x14ac:dyDescent="0.25">
      <c r="E900" s="39">
        <f t="shared" ref="E900:E963" ca="1" si="28">RAND()</f>
        <v>0.37458398316528196</v>
      </c>
      <c r="F900" s="39">
        <f t="shared" ref="F900:F963" ca="1" si="29">$C$3+E900*($C$4-$C$3)</f>
        <v>143.6459957913205</v>
      </c>
    </row>
    <row r="901" spans="5:6" x14ac:dyDescent="0.25">
      <c r="E901" s="39">
        <f t="shared" ca="1" si="28"/>
        <v>0.44745384884315453</v>
      </c>
      <c r="F901" s="39">
        <f t="shared" ca="1" si="29"/>
        <v>161.86346221078864</v>
      </c>
    </row>
    <row r="902" spans="5:6" x14ac:dyDescent="0.25">
      <c r="E902" s="39">
        <f t="shared" ca="1" si="28"/>
        <v>0.94446561355931036</v>
      </c>
      <c r="F902" s="39">
        <f t="shared" ca="1" si="29"/>
        <v>286.11640338982761</v>
      </c>
    </row>
    <row r="903" spans="5:6" x14ac:dyDescent="0.25">
      <c r="E903" s="39">
        <f t="shared" ca="1" si="28"/>
        <v>0.6194840664125465</v>
      </c>
      <c r="F903" s="39">
        <f t="shared" ca="1" si="29"/>
        <v>204.87101660313664</v>
      </c>
    </row>
    <row r="904" spans="5:6" x14ac:dyDescent="0.25">
      <c r="E904" s="39">
        <f t="shared" ca="1" si="28"/>
        <v>0.84251437530155759</v>
      </c>
      <c r="F904" s="39">
        <f t="shared" ca="1" si="29"/>
        <v>260.62859382538943</v>
      </c>
    </row>
    <row r="905" spans="5:6" x14ac:dyDescent="0.25">
      <c r="E905" s="39">
        <f t="shared" ca="1" si="28"/>
        <v>0.37546500908058678</v>
      </c>
      <c r="F905" s="39">
        <f t="shared" ca="1" si="29"/>
        <v>143.86625227014667</v>
      </c>
    </row>
    <row r="906" spans="5:6" x14ac:dyDescent="0.25">
      <c r="E906" s="39">
        <f t="shared" ca="1" si="28"/>
        <v>0.51110007890339892</v>
      </c>
      <c r="F906" s="39">
        <f t="shared" ca="1" si="29"/>
        <v>177.77501972584975</v>
      </c>
    </row>
    <row r="907" spans="5:6" x14ac:dyDescent="0.25">
      <c r="E907" s="39">
        <f t="shared" ca="1" si="28"/>
        <v>0.92540874370568027</v>
      </c>
      <c r="F907" s="39">
        <f t="shared" ca="1" si="29"/>
        <v>281.35218592642008</v>
      </c>
    </row>
    <row r="908" spans="5:6" x14ac:dyDescent="0.25">
      <c r="E908" s="39">
        <f t="shared" ca="1" si="28"/>
        <v>9.3855082517574684E-2</v>
      </c>
      <c r="F908" s="39">
        <f t="shared" ca="1" si="29"/>
        <v>73.463770629393679</v>
      </c>
    </row>
    <row r="909" spans="5:6" x14ac:dyDescent="0.25">
      <c r="E909" s="39">
        <f t="shared" ca="1" si="28"/>
        <v>0.52085101744720208</v>
      </c>
      <c r="F909" s="39">
        <f t="shared" ca="1" si="29"/>
        <v>180.21275436180051</v>
      </c>
    </row>
    <row r="910" spans="5:6" x14ac:dyDescent="0.25">
      <c r="E910" s="39">
        <f t="shared" ca="1" si="28"/>
        <v>0.89972721162685132</v>
      </c>
      <c r="F910" s="39">
        <f t="shared" ca="1" si="29"/>
        <v>274.93180290671285</v>
      </c>
    </row>
    <row r="911" spans="5:6" x14ac:dyDescent="0.25">
      <c r="E911" s="39">
        <f t="shared" ca="1" si="28"/>
        <v>0.67790276683461925</v>
      </c>
      <c r="F911" s="39">
        <f t="shared" ca="1" si="29"/>
        <v>219.47569170865481</v>
      </c>
    </row>
    <row r="912" spans="5:6" x14ac:dyDescent="0.25">
      <c r="E912" s="39">
        <f t="shared" ca="1" si="28"/>
        <v>0.70369311189366335</v>
      </c>
      <c r="F912" s="39">
        <f t="shared" ca="1" si="29"/>
        <v>225.92327797341585</v>
      </c>
    </row>
    <row r="913" spans="5:6" x14ac:dyDescent="0.25">
      <c r="E913" s="39">
        <f t="shared" ca="1" si="28"/>
        <v>0.22924030275055218</v>
      </c>
      <c r="F913" s="39">
        <f t="shared" ca="1" si="29"/>
        <v>107.31007568763805</v>
      </c>
    </row>
    <row r="914" spans="5:6" x14ac:dyDescent="0.25">
      <c r="E914" s="39">
        <f t="shared" ca="1" si="28"/>
        <v>0.26001164417447442</v>
      </c>
      <c r="F914" s="39">
        <f t="shared" ca="1" si="29"/>
        <v>115.00291104361861</v>
      </c>
    </row>
    <row r="915" spans="5:6" x14ac:dyDescent="0.25">
      <c r="E915" s="39">
        <f t="shared" ca="1" si="28"/>
        <v>0.21833086363221132</v>
      </c>
      <c r="F915" s="39">
        <f t="shared" ca="1" si="29"/>
        <v>104.58271590805283</v>
      </c>
    </row>
    <row r="916" spans="5:6" x14ac:dyDescent="0.25">
      <c r="E916" s="39">
        <f t="shared" ca="1" si="28"/>
        <v>0.65126424715948428</v>
      </c>
      <c r="F916" s="39">
        <f t="shared" ca="1" si="29"/>
        <v>212.81606178987107</v>
      </c>
    </row>
    <row r="917" spans="5:6" x14ac:dyDescent="0.25">
      <c r="E917" s="39">
        <f t="shared" ca="1" si="28"/>
        <v>0.50575424884641684</v>
      </c>
      <c r="F917" s="39">
        <f t="shared" ca="1" si="29"/>
        <v>176.43856221160422</v>
      </c>
    </row>
    <row r="918" spans="5:6" x14ac:dyDescent="0.25">
      <c r="E918" s="39">
        <f t="shared" ca="1" si="28"/>
        <v>4.450272419599488E-2</v>
      </c>
      <c r="F918" s="39">
        <f t="shared" ca="1" si="29"/>
        <v>61.125681048998722</v>
      </c>
    </row>
    <row r="919" spans="5:6" x14ac:dyDescent="0.25">
      <c r="E919" s="39">
        <f t="shared" ca="1" si="28"/>
        <v>0.11698688527164613</v>
      </c>
      <c r="F919" s="39">
        <f t="shared" ca="1" si="29"/>
        <v>79.246721317911536</v>
      </c>
    </row>
    <row r="920" spans="5:6" x14ac:dyDescent="0.25">
      <c r="E920" s="39">
        <f t="shared" ca="1" si="28"/>
        <v>0.41069851330326601</v>
      </c>
      <c r="F920" s="39">
        <f t="shared" ca="1" si="29"/>
        <v>152.67462832581651</v>
      </c>
    </row>
    <row r="921" spans="5:6" x14ac:dyDescent="0.25">
      <c r="E921" s="39">
        <f t="shared" ca="1" si="28"/>
        <v>0.88660227152684068</v>
      </c>
      <c r="F921" s="39">
        <f t="shared" ca="1" si="29"/>
        <v>271.65056788171017</v>
      </c>
    </row>
    <row r="922" spans="5:6" x14ac:dyDescent="0.25">
      <c r="E922" s="39">
        <f t="shared" ca="1" si="28"/>
        <v>0.39099686164476732</v>
      </c>
      <c r="F922" s="39">
        <f t="shared" ca="1" si="29"/>
        <v>147.74921541119181</v>
      </c>
    </row>
    <row r="923" spans="5:6" x14ac:dyDescent="0.25">
      <c r="E923" s="39">
        <f t="shared" ca="1" si="28"/>
        <v>0.79212385725398571</v>
      </c>
      <c r="F923" s="39">
        <f t="shared" ca="1" si="29"/>
        <v>248.03096431349644</v>
      </c>
    </row>
    <row r="924" spans="5:6" x14ac:dyDescent="0.25">
      <c r="E924" s="39">
        <f t="shared" ca="1" si="28"/>
        <v>0.17193379981446077</v>
      </c>
      <c r="F924" s="39">
        <f t="shared" ca="1" si="29"/>
        <v>92.983449953615192</v>
      </c>
    </row>
    <row r="925" spans="5:6" x14ac:dyDescent="0.25">
      <c r="E925" s="39">
        <f t="shared" ca="1" si="28"/>
        <v>0.84103169519752363</v>
      </c>
      <c r="F925" s="39">
        <f t="shared" ca="1" si="29"/>
        <v>260.25792379938093</v>
      </c>
    </row>
    <row r="926" spans="5:6" x14ac:dyDescent="0.25">
      <c r="E926" s="39">
        <f t="shared" ca="1" si="28"/>
        <v>0.56964752205159019</v>
      </c>
      <c r="F926" s="39">
        <f t="shared" ca="1" si="29"/>
        <v>192.41188051289754</v>
      </c>
    </row>
    <row r="927" spans="5:6" x14ac:dyDescent="0.25">
      <c r="E927" s="39">
        <f t="shared" ca="1" si="28"/>
        <v>0.99234059116305973</v>
      </c>
      <c r="F927" s="39">
        <f t="shared" ca="1" si="29"/>
        <v>298.08514779076495</v>
      </c>
    </row>
    <row r="928" spans="5:6" x14ac:dyDescent="0.25">
      <c r="E928" s="39">
        <f t="shared" ca="1" si="28"/>
        <v>0.81076473678146632</v>
      </c>
      <c r="F928" s="39">
        <f t="shared" ca="1" si="29"/>
        <v>252.69118419536659</v>
      </c>
    </row>
    <row r="929" spans="5:6" x14ac:dyDescent="0.25">
      <c r="E929" s="39">
        <f t="shared" ca="1" si="28"/>
        <v>0.69729808253927672</v>
      </c>
      <c r="F929" s="39">
        <f t="shared" ca="1" si="29"/>
        <v>224.32452063481918</v>
      </c>
    </row>
    <row r="930" spans="5:6" x14ac:dyDescent="0.25">
      <c r="E930" s="39">
        <f t="shared" ca="1" si="28"/>
        <v>0.51869155413025392</v>
      </c>
      <c r="F930" s="39">
        <f t="shared" ca="1" si="29"/>
        <v>179.67288853256349</v>
      </c>
    </row>
    <row r="931" spans="5:6" x14ac:dyDescent="0.25">
      <c r="E931" s="39">
        <f t="shared" ca="1" si="28"/>
        <v>3.629360660587222E-2</v>
      </c>
      <c r="F931" s="39">
        <f t="shared" ca="1" si="29"/>
        <v>59.073401651468053</v>
      </c>
    </row>
    <row r="932" spans="5:6" x14ac:dyDescent="0.25">
      <c r="E932" s="39">
        <f t="shared" ca="1" si="28"/>
        <v>0.64507643637059731</v>
      </c>
      <c r="F932" s="39">
        <f t="shared" ca="1" si="29"/>
        <v>211.26910909264933</v>
      </c>
    </row>
    <row r="933" spans="5:6" x14ac:dyDescent="0.25">
      <c r="E933" s="39">
        <f t="shared" ca="1" si="28"/>
        <v>0.79066044867077623</v>
      </c>
      <c r="F933" s="39">
        <f t="shared" ca="1" si="29"/>
        <v>247.66511216769405</v>
      </c>
    </row>
    <row r="934" spans="5:6" x14ac:dyDescent="0.25">
      <c r="E934" s="39">
        <f t="shared" ca="1" si="28"/>
        <v>0.70947347567190733</v>
      </c>
      <c r="F934" s="39">
        <f t="shared" ca="1" si="29"/>
        <v>227.36836891797682</v>
      </c>
    </row>
    <row r="935" spans="5:6" x14ac:dyDescent="0.25">
      <c r="E935" s="39">
        <f t="shared" ca="1" si="28"/>
        <v>0.7663363058327024</v>
      </c>
      <c r="F935" s="39">
        <f t="shared" ca="1" si="29"/>
        <v>241.58407645817559</v>
      </c>
    </row>
    <row r="936" spans="5:6" x14ac:dyDescent="0.25">
      <c r="E936" s="39">
        <f t="shared" ca="1" si="28"/>
        <v>0.4770587533542372</v>
      </c>
      <c r="F936" s="39">
        <f t="shared" ca="1" si="29"/>
        <v>169.2646883385593</v>
      </c>
    </row>
    <row r="937" spans="5:6" x14ac:dyDescent="0.25">
      <c r="E937" s="39">
        <f t="shared" ca="1" si="28"/>
        <v>0.31076690603336998</v>
      </c>
      <c r="F937" s="39">
        <f t="shared" ca="1" si="29"/>
        <v>127.6917265083425</v>
      </c>
    </row>
    <row r="938" spans="5:6" x14ac:dyDescent="0.25">
      <c r="E938" s="39">
        <f t="shared" ca="1" si="28"/>
        <v>0.11519729577668281</v>
      </c>
      <c r="F938" s="39">
        <f t="shared" ca="1" si="29"/>
        <v>78.799323944170709</v>
      </c>
    </row>
    <row r="939" spans="5:6" x14ac:dyDescent="0.25">
      <c r="E939" s="39">
        <f t="shared" ca="1" si="28"/>
        <v>0.69273938285756753</v>
      </c>
      <c r="F939" s="39">
        <f t="shared" ca="1" si="29"/>
        <v>223.18484571439188</v>
      </c>
    </row>
    <row r="940" spans="5:6" x14ac:dyDescent="0.25">
      <c r="E940" s="39">
        <f t="shared" ca="1" si="28"/>
        <v>0.85162612275299787</v>
      </c>
      <c r="F940" s="39">
        <f t="shared" ca="1" si="29"/>
        <v>262.90653068824946</v>
      </c>
    </row>
    <row r="941" spans="5:6" x14ac:dyDescent="0.25">
      <c r="E941" s="39">
        <f t="shared" ca="1" si="28"/>
        <v>0.82781634818539906</v>
      </c>
      <c r="F941" s="39">
        <f t="shared" ca="1" si="29"/>
        <v>256.95408704634974</v>
      </c>
    </row>
    <row r="942" spans="5:6" x14ac:dyDescent="0.25">
      <c r="E942" s="39">
        <f t="shared" ca="1" si="28"/>
        <v>0.5535681274500498</v>
      </c>
      <c r="F942" s="39">
        <f t="shared" ca="1" si="29"/>
        <v>188.39203186251245</v>
      </c>
    </row>
    <row r="943" spans="5:6" x14ac:dyDescent="0.25">
      <c r="E943" s="39">
        <f t="shared" ca="1" si="28"/>
        <v>0.72830226954124</v>
      </c>
      <c r="F943" s="39">
        <f t="shared" ca="1" si="29"/>
        <v>232.07556738530999</v>
      </c>
    </row>
    <row r="944" spans="5:6" x14ac:dyDescent="0.25">
      <c r="E944" s="39">
        <f t="shared" ca="1" si="28"/>
        <v>0.80226232159458566</v>
      </c>
      <c r="F944" s="39">
        <f t="shared" ca="1" si="29"/>
        <v>250.5655803986464</v>
      </c>
    </row>
    <row r="945" spans="5:6" x14ac:dyDescent="0.25">
      <c r="E945" s="39">
        <f t="shared" ca="1" si="28"/>
        <v>0.28239263414051075</v>
      </c>
      <c r="F945" s="39">
        <f t="shared" ca="1" si="29"/>
        <v>120.59815853512768</v>
      </c>
    </row>
    <row r="946" spans="5:6" x14ac:dyDescent="0.25">
      <c r="E946" s="39">
        <f t="shared" ca="1" si="28"/>
        <v>0.56829433392403628</v>
      </c>
      <c r="F946" s="39">
        <f t="shared" ca="1" si="29"/>
        <v>192.07358348100908</v>
      </c>
    </row>
    <row r="947" spans="5:6" x14ac:dyDescent="0.25">
      <c r="E947" s="39">
        <f t="shared" ca="1" si="28"/>
        <v>0.34206905386472553</v>
      </c>
      <c r="F947" s="39">
        <f t="shared" ca="1" si="29"/>
        <v>135.51726346618136</v>
      </c>
    </row>
    <row r="948" spans="5:6" x14ac:dyDescent="0.25">
      <c r="E948" s="39">
        <f t="shared" ca="1" si="28"/>
        <v>0.41821015977446663</v>
      </c>
      <c r="F948" s="39">
        <f t="shared" ca="1" si="29"/>
        <v>154.55253994361664</v>
      </c>
    </row>
    <row r="949" spans="5:6" x14ac:dyDescent="0.25">
      <c r="E949" s="39">
        <f t="shared" ca="1" si="28"/>
        <v>0.11169427112185659</v>
      </c>
      <c r="F949" s="39">
        <f t="shared" ca="1" si="29"/>
        <v>77.92356778046414</v>
      </c>
    </row>
    <row r="950" spans="5:6" x14ac:dyDescent="0.25">
      <c r="E950" s="39">
        <f t="shared" ca="1" si="28"/>
        <v>0.5756462000532071</v>
      </c>
      <c r="F950" s="39">
        <f t="shared" ca="1" si="29"/>
        <v>193.91155001330176</v>
      </c>
    </row>
    <row r="951" spans="5:6" x14ac:dyDescent="0.25">
      <c r="E951" s="39">
        <f t="shared" ca="1" si="28"/>
        <v>0.44807997411643641</v>
      </c>
      <c r="F951" s="39">
        <f t="shared" ca="1" si="29"/>
        <v>162.01999352910912</v>
      </c>
    </row>
    <row r="952" spans="5:6" x14ac:dyDescent="0.25">
      <c r="E952" s="39">
        <f t="shared" ca="1" si="28"/>
        <v>0.74947388421220074</v>
      </c>
      <c r="F952" s="39">
        <f t="shared" ca="1" si="29"/>
        <v>237.36847105305017</v>
      </c>
    </row>
    <row r="953" spans="5:6" x14ac:dyDescent="0.25">
      <c r="E953" s="39">
        <f t="shared" ca="1" si="28"/>
        <v>0.33878339415442305</v>
      </c>
      <c r="F953" s="39">
        <f t="shared" ca="1" si="29"/>
        <v>134.69584853860576</v>
      </c>
    </row>
    <row r="954" spans="5:6" x14ac:dyDescent="0.25">
      <c r="E954" s="39">
        <f t="shared" ca="1" si="28"/>
        <v>1.5951146866777011E-2</v>
      </c>
      <c r="F954" s="39">
        <f t="shared" ca="1" si="29"/>
        <v>53.987786716694252</v>
      </c>
    </row>
    <row r="955" spans="5:6" x14ac:dyDescent="0.25">
      <c r="E955" s="39">
        <f t="shared" ca="1" si="28"/>
        <v>0.11936977953371464</v>
      </c>
      <c r="F955" s="39">
        <f t="shared" ca="1" si="29"/>
        <v>79.842444883428655</v>
      </c>
    </row>
    <row r="956" spans="5:6" x14ac:dyDescent="0.25">
      <c r="E956" s="39">
        <f t="shared" ca="1" si="28"/>
        <v>0.55573136202953277</v>
      </c>
      <c r="F956" s="39">
        <f t="shared" ca="1" si="29"/>
        <v>188.93284050738319</v>
      </c>
    </row>
    <row r="957" spans="5:6" x14ac:dyDescent="0.25">
      <c r="E957" s="39">
        <f t="shared" ca="1" si="28"/>
        <v>0.87335610925225382</v>
      </c>
      <c r="F957" s="39">
        <f t="shared" ca="1" si="29"/>
        <v>268.33902731306347</v>
      </c>
    </row>
    <row r="958" spans="5:6" x14ac:dyDescent="0.25">
      <c r="E958" s="39">
        <f t="shared" ca="1" si="28"/>
        <v>1.3308052388307456E-2</v>
      </c>
      <c r="F958" s="39">
        <f t="shared" ca="1" si="29"/>
        <v>53.327013097076865</v>
      </c>
    </row>
    <row r="959" spans="5:6" x14ac:dyDescent="0.25">
      <c r="E959" s="39">
        <f t="shared" ca="1" si="28"/>
        <v>0.43675149498116472</v>
      </c>
      <c r="F959" s="39">
        <f t="shared" ca="1" si="29"/>
        <v>159.1878737452912</v>
      </c>
    </row>
    <row r="960" spans="5:6" x14ac:dyDescent="0.25">
      <c r="E960" s="39">
        <f t="shared" ca="1" si="28"/>
        <v>2.0850045407326601E-2</v>
      </c>
      <c r="F960" s="39">
        <f t="shared" ca="1" si="29"/>
        <v>55.212511351831651</v>
      </c>
    </row>
    <row r="961" spans="5:6" x14ac:dyDescent="0.25">
      <c r="E961" s="39">
        <f t="shared" ca="1" si="28"/>
        <v>0.5143017420331033</v>
      </c>
      <c r="F961" s="39">
        <f t="shared" ca="1" si="29"/>
        <v>178.57543550827583</v>
      </c>
    </row>
    <row r="962" spans="5:6" x14ac:dyDescent="0.25">
      <c r="E962" s="39">
        <f t="shared" ca="1" si="28"/>
        <v>0.62513391580934174</v>
      </c>
      <c r="F962" s="39">
        <f t="shared" ca="1" si="29"/>
        <v>206.28347895233543</v>
      </c>
    </row>
    <row r="963" spans="5:6" x14ac:dyDescent="0.25">
      <c r="E963" s="39">
        <f t="shared" ca="1" si="28"/>
        <v>0.64617853072484699</v>
      </c>
      <c r="F963" s="39">
        <f t="shared" ca="1" si="29"/>
        <v>211.54463268121174</v>
      </c>
    </row>
    <row r="964" spans="5:6" x14ac:dyDescent="0.25">
      <c r="E964" s="39">
        <f t="shared" ref="E964:E1027" ca="1" si="30">RAND()</f>
        <v>0.56758836189548567</v>
      </c>
      <c r="F964" s="39">
        <f t="shared" ref="F964:F1027" ca="1" si="31">$C$3+E964*($C$4-$C$3)</f>
        <v>191.89709047387143</v>
      </c>
    </row>
    <row r="965" spans="5:6" x14ac:dyDescent="0.25">
      <c r="E965" s="39">
        <f t="shared" ca="1" si="30"/>
        <v>0.84300255320571815</v>
      </c>
      <c r="F965" s="39">
        <f t="shared" ca="1" si="31"/>
        <v>260.75063830142955</v>
      </c>
    </row>
    <row r="966" spans="5:6" x14ac:dyDescent="0.25">
      <c r="E966" s="39">
        <f t="shared" ca="1" si="30"/>
        <v>0.86065584280727647</v>
      </c>
      <c r="F966" s="39">
        <f t="shared" ca="1" si="31"/>
        <v>265.16396070181912</v>
      </c>
    </row>
    <row r="967" spans="5:6" x14ac:dyDescent="0.25">
      <c r="E967" s="39">
        <f t="shared" ca="1" si="30"/>
        <v>1.4170394445768286E-2</v>
      </c>
      <c r="F967" s="39">
        <f t="shared" ca="1" si="31"/>
        <v>53.542598611442074</v>
      </c>
    </row>
    <row r="968" spans="5:6" x14ac:dyDescent="0.25">
      <c r="E968" s="39">
        <f t="shared" ca="1" si="30"/>
        <v>0.16263616221829902</v>
      </c>
      <c r="F968" s="39">
        <f t="shared" ca="1" si="31"/>
        <v>90.659040554574744</v>
      </c>
    </row>
    <row r="969" spans="5:6" x14ac:dyDescent="0.25">
      <c r="E969" s="39">
        <f t="shared" ca="1" si="30"/>
        <v>0.85886774266973243</v>
      </c>
      <c r="F969" s="39">
        <f t="shared" ca="1" si="31"/>
        <v>264.71693566743312</v>
      </c>
    </row>
    <row r="970" spans="5:6" x14ac:dyDescent="0.25">
      <c r="E970" s="39">
        <f t="shared" ca="1" si="30"/>
        <v>0.94974351963939418</v>
      </c>
      <c r="F970" s="39">
        <f t="shared" ca="1" si="31"/>
        <v>287.43587990984855</v>
      </c>
    </row>
    <row r="971" spans="5:6" x14ac:dyDescent="0.25">
      <c r="E971" s="39">
        <f t="shared" ca="1" si="30"/>
        <v>0.80114724137201643</v>
      </c>
      <c r="F971" s="39">
        <f t="shared" ca="1" si="31"/>
        <v>250.28681034300411</v>
      </c>
    </row>
    <row r="972" spans="5:6" x14ac:dyDescent="0.25">
      <c r="E972" s="39">
        <f t="shared" ca="1" si="30"/>
        <v>0.52938322389146164</v>
      </c>
      <c r="F972" s="39">
        <f t="shared" ca="1" si="31"/>
        <v>182.34580597286541</v>
      </c>
    </row>
    <row r="973" spans="5:6" x14ac:dyDescent="0.25">
      <c r="E973" s="39">
        <f t="shared" ca="1" si="30"/>
        <v>0.7988536045150143</v>
      </c>
      <c r="F973" s="39">
        <f t="shared" ca="1" si="31"/>
        <v>249.71340112875359</v>
      </c>
    </row>
    <row r="974" spans="5:6" x14ac:dyDescent="0.25">
      <c r="E974" s="39">
        <f t="shared" ca="1" si="30"/>
        <v>4.3920013768060762E-2</v>
      </c>
      <c r="F974" s="39">
        <f t="shared" ca="1" si="31"/>
        <v>60.980003442015189</v>
      </c>
    </row>
    <row r="975" spans="5:6" x14ac:dyDescent="0.25">
      <c r="E975" s="39">
        <f t="shared" ca="1" si="30"/>
        <v>0.7483719539996645</v>
      </c>
      <c r="F975" s="39">
        <f t="shared" ca="1" si="31"/>
        <v>237.09298849991612</v>
      </c>
    </row>
    <row r="976" spans="5:6" x14ac:dyDescent="0.25">
      <c r="E976" s="39">
        <f t="shared" ca="1" si="30"/>
        <v>0.41183062185083508</v>
      </c>
      <c r="F976" s="39">
        <f t="shared" ca="1" si="31"/>
        <v>152.95765546270877</v>
      </c>
    </row>
    <row r="977" spans="5:6" x14ac:dyDescent="0.25">
      <c r="E977" s="39">
        <f t="shared" ca="1" si="30"/>
        <v>0.57049497574089425</v>
      </c>
      <c r="F977" s="39">
        <f t="shared" ca="1" si="31"/>
        <v>192.62374393522356</v>
      </c>
    </row>
    <row r="978" spans="5:6" x14ac:dyDescent="0.25">
      <c r="E978" s="39">
        <f t="shared" ca="1" si="30"/>
        <v>0.28404965878638233</v>
      </c>
      <c r="F978" s="39">
        <f t="shared" ca="1" si="31"/>
        <v>121.01241469659558</v>
      </c>
    </row>
    <row r="979" spans="5:6" x14ac:dyDescent="0.25">
      <c r="E979" s="39">
        <f t="shared" ca="1" si="30"/>
        <v>0.89666582172498954</v>
      </c>
      <c r="F979" s="39">
        <f t="shared" ca="1" si="31"/>
        <v>274.16645543124741</v>
      </c>
    </row>
    <row r="980" spans="5:6" x14ac:dyDescent="0.25">
      <c r="E980" s="39">
        <f t="shared" ca="1" si="30"/>
        <v>0.31974846077341523</v>
      </c>
      <c r="F980" s="39">
        <f t="shared" ca="1" si="31"/>
        <v>129.9371151933538</v>
      </c>
    </row>
    <row r="981" spans="5:6" x14ac:dyDescent="0.25">
      <c r="E981" s="39">
        <f t="shared" ca="1" si="30"/>
        <v>0.69089335944570784</v>
      </c>
      <c r="F981" s="39">
        <f t="shared" ca="1" si="31"/>
        <v>222.72333986142695</v>
      </c>
    </row>
    <row r="982" spans="5:6" x14ac:dyDescent="0.25">
      <c r="E982" s="39">
        <f t="shared" ca="1" si="30"/>
        <v>0.15560810328828267</v>
      </c>
      <c r="F982" s="39">
        <f t="shared" ca="1" si="31"/>
        <v>88.902025822070669</v>
      </c>
    </row>
    <row r="983" spans="5:6" x14ac:dyDescent="0.25">
      <c r="E983" s="39">
        <f t="shared" ca="1" si="30"/>
        <v>0.18276387179941178</v>
      </c>
      <c r="F983" s="39">
        <f t="shared" ca="1" si="31"/>
        <v>95.690967949852947</v>
      </c>
    </row>
    <row r="984" spans="5:6" x14ac:dyDescent="0.25">
      <c r="E984" s="39">
        <f t="shared" ca="1" si="30"/>
        <v>0.12584507579637516</v>
      </c>
      <c r="F984" s="39">
        <f t="shared" ca="1" si="31"/>
        <v>81.461268949093792</v>
      </c>
    </row>
    <row r="985" spans="5:6" x14ac:dyDescent="0.25">
      <c r="E985" s="39">
        <f t="shared" ca="1" si="30"/>
        <v>0.86748849952816875</v>
      </c>
      <c r="F985" s="39">
        <f t="shared" ca="1" si="31"/>
        <v>266.87212488204216</v>
      </c>
    </row>
    <row r="986" spans="5:6" x14ac:dyDescent="0.25">
      <c r="E986" s="39">
        <f t="shared" ca="1" si="30"/>
        <v>0.48173103320085353</v>
      </c>
      <c r="F986" s="39">
        <f t="shared" ca="1" si="31"/>
        <v>170.43275830021338</v>
      </c>
    </row>
    <row r="987" spans="5:6" x14ac:dyDescent="0.25">
      <c r="E987" s="39">
        <f t="shared" ca="1" si="30"/>
        <v>0.6598504047444792</v>
      </c>
      <c r="F987" s="39">
        <f t="shared" ca="1" si="31"/>
        <v>214.9626011861198</v>
      </c>
    </row>
    <row r="988" spans="5:6" x14ac:dyDescent="0.25">
      <c r="E988" s="39">
        <f t="shared" ca="1" si="30"/>
        <v>0.84797055979351399</v>
      </c>
      <c r="F988" s="39">
        <f t="shared" ca="1" si="31"/>
        <v>261.9926399483785</v>
      </c>
    </row>
    <row r="989" spans="5:6" x14ac:dyDescent="0.25">
      <c r="E989" s="39">
        <f t="shared" ca="1" si="30"/>
        <v>0.98654366659019832</v>
      </c>
      <c r="F989" s="39">
        <f t="shared" ca="1" si="31"/>
        <v>296.63591664754961</v>
      </c>
    </row>
    <row r="990" spans="5:6" x14ac:dyDescent="0.25">
      <c r="E990" s="39">
        <f t="shared" ca="1" si="30"/>
        <v>0.18897457317453548</v>
      </c>
      <c r="F990" s="39">
        <f t="shared" ca="1" si="31"/>
        <v>97.243643293633866</v>
      </c>
    </row>
    <row r="991" spans="5:6" x14ac:dyDescent="0.25">
      <c r="E991" s="39">
        <f t="shared" ca="1" si="30"/>
        <v>0.96740509920517037</v>
      </c>
      <c r="F991" s="39">
        <f t="shared" ca="1" si="31"/>
        <v>291.85127480129256</v>
      </c>
    </row>
    <row r="992" spans="5:6" x14ac:dyDescent="0.25">
      <c r="E992" s="39">
        <f t="shared" ca="1" si="30"/>
        <v>0.21190020669771303</v>
      </c>
      <c r="F992" s="39">
        <f t="shared" ca="1" si="31"/>
        <v>102.97505167442826</v>
      </c>
    </row>
    <row r="993" spans="5:6" x14ac:dyDescent="0.25">
      <c r="E993" s="39">
        <f t="shared" ca="1" si="30"/>
        <v>0.27452400062459192</v>
      </c>
      <c r="F993" s="39">
        <f t="shared" ca="1" si="31"/>
        <v>118.63100015614798</v>
      </c>
    </row>
    <row r="994" spans="5:6" x14ac:dyDescent="0.25">
      <c r="E994" s="39">
        <f t="shared" ca="1" si="30"/>
        <v>0.35954954630794367</v>
      </c>
      <c r="F994" s="39">
        <f t="shared" ca="1" si="31"/>
        <v>139.88738657698593</v>
      </c>
    </row>
    <row r="995" spans="5:6" x14ac:dyDescent="0.25">
      <c r="E995" s="39">
        <f t="shared" ca="1" si="30"/>
        <v>0.30651960116695398</v>
      </c>
      <c r="F995" s="39">
        <f t="shared" ca="1" si="31"/>
        <v>126.62990029173849</v>
      </c>
    </row>
    <row r="996" spans="5:6" x14ac:dyDescent="0.25">
      <c r="E996" s="39">
        <f t="shared" ca="1" si="30"/>
        <v>0.33035915216115419</v>
      </c>
      <c r="F996" s="39">
        <f t="shared" ca="1" si="31"/>
        <v>132.58978804028857</v>
      </c>
    </row>
    <row r="997" spans="5:6" x14ac:dyDescent="0.25">
      <c r="E997" s="39">
        <f t="shared" ca="1" si="30"/>
        <v>0.51052050867222787</v>
      </c>
      <c r="F997" s="39">
        <f t="shared" ca="1" si="31"/>
        <v>177.63012716805696</v>
      </c>
    </row>
    <row r="998" spans="5:6" x14ac:dyDescent="0.25">
      <c r="E998" s="39">
        <f t="shared" ca="1" si="30"/>
        <v>9.8614604452186283E-2</v>
      </c>
      <c r="F998" s="39">
        <f t="shared" ca="1" si="31"/>
        <v>74.653651113046578</v>
      </c>
    </row>
    <row r="999" spans="5:6" x14ac:dyDescent="0.25">
      <c r="E999" s="39">
        <f t="shared" ca="1" si="30"/>
        <v>0.8470162184152894</v>
      </c>
      <c r="F999" s="39">
        <f t="shared" ca="1" si="31"/>
        <v>261.75405460382234</v>
      </c>
    </row>
    <row r="1000" spans="5:6" x14ac:dyDescent="0.25">
      <c r="E1000" s="39">
        <f t="shared" ca="1" si="30"/>
        <v>9.7121716210930686E-2</v>
      </c>
      <c r="F1000" s="39">
        <f t="shared" ca="1" si="31"/>
        <v>74.280429052732671</v>
      </c>
    </row>
    <row r="1001" spans="5:6" x14ac:dyDescent="0.25">
      <c r="E1001" s="39">
        <f t="shared" ca="1" si="30"/>
        <v>0.28239330290447417</v>
      </c>
      <c r="F1001" s="39">
        <f t="shared" ca="1" si="31"/>
        <v>120.59832572611855</v>
      </c>
    </row>
    <row r="1002" spans="5:6" x14ac:dyDescent="0.25">
      <c r="E1002" s="39">
        <f t="shared" ca="1" si="30"/>
        <v>8.2610021257875421E-2</v>
      </c>
      <c r="F1002" s="39">
        <f t="shared" ca="1" si="31"/>
        <v>70.652505314468854</v>
      </c>
    </row>
    <row r="1003" spans="5:6" x14ac:dyDescent="0.25">
      <c r="E1003" s="39">
        <f t="shared" ca="1" si="30"/>
        <v>0.3753355887491987</v>
      </c>
      <c r="F1003" s="39">
        <f t="shared" ca="1" si="31"/>
        <v>143.83389718729967</v>
      </c>
    </row>
    <row r="1004" spans="5:6" x14ac:dyDescent="0.25">
      <c r="E1004" s="39">
        <f t="shared" ca="1" si="30"/>
        <v>0.57662589709174827</v>
      </c>
      <c r="F1004" s="39">
        <f t="shared" ca="1" si="31"/>
        <v>194.15647427293706</v>
      </c>
    </row>
    <row r="1005" spans="5:6" x14ac:dyDescent="0.25">
      <c r="E1005" s="39">
        <f t="shared" ca="1" si="30"/>
        <v>0.47904783030941467</v>
      </c>
      <c r="F1005" s="39">
        <f t="shared" ca="1" si="31"/>
        <v>169.76195757735366</v>
      </c>
    </row>
    <row r="1006" spans="5:6" x14ac:dyDescent="0.25">
      <c r="E1006" s="39">
        <f t="shared" ca="1" si="30"/>
        <v>0.32235935176228736</v>
      </c>
      <c r="F1006" s="39">
        <f t="shared" ca="1" si="31"/>
        <v>130.58983794057184</v>
      </c>
    </row>
    <row r="1007" spans="5:6" x14ac:dyDescent="0.25">
      <c r="E1007" s="39">
        <f t="shared" ca="1" si="30"/>
        <v>0.15789137554869381</v>
      </c>
      <c r="F1007" s="39">
        <f t="shared" ca="1" si="31"/>
        <v>89.472843887173454</v>
      </c>
    </row>
    <row r="1008" spans="5:6" x14ac:dyDescent="0.25">
      <c r="E1008" s="39">
        <f t="shared" ca="1" si="30"/>
        <v>0.9520476306076443</v>
      </c>
      <c r="F1008" s="39">
        <f t="shared" ca="1" si="31"/>
        <v>288.01190765191109</v>
      </c>
    </row>
    <row r="1009" spans="5:6" x14ac:dyDescent="0.25">
      <c r="E1009" s="39">
        <f t="shared" ca="1" si="30"/>
        <v>0.37054107810321535</v>
      </c>
      <c r="F1009" s="39">
        <f t="shared" ca="1" si="31"/>
        <v>142.63526952580384</v>
      </c>
    </row>
    <row r="1010" spans="5:6" x14ac:dyDescent="0.25">
      <c r="E1010" s="39">
        <f t="shared" ca="1" si="30"/>
        <v>0.39935219100838648</v>
      </c>
      <c r="F1010" s="39">
        <f t="shared" ca="1" si="31"/>
        <v>149.8380477520966</v>
      </c>
    </row>
    <row r="1011" spans="5:6" x14ac:dyDescent="0.25">
      <c r="E1011" s="39">
        <f t="shared" ca="1" si="30"/>
        <v>0.73370731367175046</v>
      </c>
      <c r="F1011" s="39">
        <f t="shared" ca="1" si="31"/>
        <v>233.42682841793763</v>
      </c>
    </row>
    <row r="1012" spans="5:6" x14ac:dyDescent="0.25">
      <c r="E1012" s="39">
        <f t="shared" ca="1" si="30"/>
        <v>0.12505905956721963</v>
      </c>
      <c r="F1012" s="39">
        <f t="shared" ca="1" si="31"/>
        <v>81.264764891804901</v>
      </c>
    </row>
    <row r="1013" spans="5:6" x14ac:dyDescent="0.25">
      <c r="E1013" s="39">
        <f t="shared" ca="1" si="30"/>
        <v>0.16547759522788463</v>
      </c>
      <c r="F1013" s="39">
        <f t="shared" ca="1" si="31"/>
        <v>91.369398806971162</v>
      </c>
    </row>
    <row r="1014" spans="5:6" x14ac:dyDescent="0.25">
      <c r="E1014" s="39">
        <f t="shared" ca="1" si="30"/>
        <v>2.036741574640677E-2</v>
      </c>
      <c r="F1014" s="39">
        <f t="shared" ca="1" si="31"/>
        <v>55.091853936601694</v>
      </c>
    </row>
    <row r="1015" spans="5:6" x14ac:dyDescent="0.25">
      <c r="E1015" s="39">
        <f t="shared" ca="1" si="30"/>
        <v>0.29833506134817678</v>
      </c>
      <c r="F1015" s="39">
        <f t="shared" ca="1" si="31"/>
        <v>124.5837653370442</v>
      </c>
    </row>
    <row r="1016" spans="5:6" x14ac:dyDescent="0.25">
      <c r="E1016" s="39">
        <f t="shared" ca="1" si="30"/>
        <v>0.33641077455620194</v>
      </c>
      <c r="F1016" s="39">
        <f t="shared" ca="1" si="31"/>
        <v>134.10269363905047</v>
      </c>
    </row>
    <row r="1017" spans="5:6" x14ac:dyDescent="0.25">
      <c r="E1017" s="39">
        <f t="shared" ca="1" si="30"/>
        <v>0.6298719648732467</v>
      </c>
      <c r="F1017" s="39">
        <f t="shared" ca="1" si="31"/>
        <v>207.46799121831168</v>
      </c>
    </row>
    <row r="1018" spans="5:6" x14ac:dyDescent="0.25">
      <c r="E1018" s="39">
        <f t="shared" ca="1" si="30"/>
        <v>0.76122343071057674</v>
      </c>
      <c r="F1018" s="39">
        <f t="shared" ca="1" si="31"/>
        <v>240.30585767764418</v>
      </c>
    </row>
    <row r="1019" spans="5:6" x14ac:dyDescent="0.25">
      <c r="E1019" s="39">
        <f t="shared" ca="1" si="30"/>
        <v>0.86892500903194814</v>
      </c>
      <c r="F1019" s="39">
        <f t="shared" ca="1" si="31"/>
        <v>267.23125225798702</v>
      </c>
    </row>
    <row r="1020" spans="5:6" x14ac:dyDescent="0.25">
      <c r="E1020" s="39">
        <f t="shared" ca="1" si="30"/>
        <v>0.33563752198171859</v>
      </c>
      <c r="F1020" s="39">
        <f t="shared" ca="1" si="31"/>
        <v>133.90938049542964</v>
      </c>
    </row>
    <row r="1021" spans="5:6" x14ac:dyDescent="0.25">
      <c r="E1021" s="39">
        <f t="shared" ca="1" si="30"/>
        <v>0.86133759639693541</v>
      </c>
      <c r="F1021" s="39">
        <f t="shared" ca="1" si="31"/>
        <v>265.33439909923385</v>
      </c>
    </row>
    <row r="1022" spans="5:6" x14ac:dyDescent="0.25">
      <c r="E1022" s="39">
        <f t="shared" ca="1" si="30"/>
        <v>0.24998777123813232</v>
      </c>
      <c r="F1022" s="39">
        <f t="shared" ca="1" si="31"/>
        <v>112.49694280953308</v>
      </c>
    </row>
    <row r="1023" spans="5:6" x14ac:dyDescent="0.25">
      <c r="E1023" s="39">
        <f t="shared" ca="1" si="30"/>
        <v>0.99019003599978128</v>
      </c>
      <c r="F1023" s="39">
        <f t="shared" ca="1" si="31"/>
        <v>297.54750899994531</v>
      </c>
    </row>
    <row r="1024" spans="5:6" x14ac:dyDescent="0.25">
      <c r="E1024" s="39">
        <f t="shared" ca="1" si="30"/>
        <v>0.95178504667962804</v>
      </c>
      <c r="F1024" s="39">
        <f t="shared" ca="1" si="31"/>
        <v>287.94626166990702</v>
      </c>
    </row>
    <row r="1025" spans="5:6" x14ac:dyDescent="0.25">
      <c r="E1025" s="39">
        <f t="shared" ca="1" si="30"/>
        <v>0.53544777934386201</v>
      </c>
      <c r="F1025" s="39">
        <f t="shared" ca="1" si="31"/>
        <v>183.86194483596549</v>
      </c>
    </row>
    <row r="1026" spans="5:6" x14ac:dyDescent="0.25">
      <c r="E1026" s="39">
        <f t="shared" ca="1" si="30"/>
        <v>0.44305907291433821</v>
      </c>
      <c r="F1026" s="39">
        <f t="shared" ca="1" si="31"/>
        <v>160.76476822858456</v>
      </c>
    </row>
    <row r="1027" spans="5:6" x14ac:dyDescent="0.25">
      <c r="E1027" s="39">
        <f t="shared" ca="1" si="30"/>
        <v>0.72971336869681769</v>
      </c>
      <c r="F1027" s="39">
        <f t="shared" ca="1" si="31"/>
        <v>232.42834217420443</v>
      </c>
    </row>
    <row r="1028" spans="5:6" x14ac:dyDescent="0.25">
      <c r="E1028" s="39">
        <f t="shared" ref="E1028:E1091" ca="1" si="32">RAND()</f>
        <v>0.96523286388050245</v>
      </c>
      <c r="F1028" s="39">
        <f t="shared" ref="F1028:F1091" ca="1" si="33">$C$3+E1028*($C$4-$C$3)</f>
        <v>291.30821597012562</v>
      </c>
    </row>
    <row r="1029" spans="5:6" x14ac:dyDescent="0.25">
      <c r="E1029" s="39">
        <f t="shared" ca="1" si="32"/>
        <v>0.49659378711760505</v>
      </c>
      <c r="F1029" s="39">
        <f t="shared" ca="1" si="33"/>
        <v>174.14844677940124</v>
      </c>
    </row>
    <row r="1030" spans="5:6" x14ac:dyDescent="0.25">
      <c r="E1030" s="39">
        <f t="shared" ca="1" si="32"/>
        <v>0.61968107270845096</v>
      </c>
      <c r="F1030" s="39">
        <f t="shared" ca="1" si="33"/>
        <v>204.92026817711275</v>
      </c>
    </row>
    <row r="1031" spans="5:6" x14ac:dyDescent="0.25">
      <c r="E1031" s="39">
        <f t="shared" ca="1" si="32"/>
        <v>0.1905558910890317</v>
      </c>
      <c r="F1031" s="39">
        <f t="shared" ca="1" si="33"/>
        <v>97.638972772257929</v>
      </c>
    </row>
    <row r="1032" spans="5:6" x14ac:dyDescent="0.25">
      <c r="E1032" s="39">
        <f t="shared" ca="1" si="32"/>
        <v>0.77439684440131062</v>
      </c>
      <c r="F1032" s="39">
        <f t="shared" ca="1" si="33"/>
        <v>243.59921110032766</v>
      </c>
    </row>
    <row r="1033" spans="5:6" x14ac:dyDescent="0.25">
      <c r="E1033" s="39">
        <f t="shared" ca="1" si="32"/>
        <v>0.12241641718853757</v>
      </c>
      <c r="F1033" s="39">
        <f t="shared" ca="1" si="33"/>
        <v>80.604104297134398</v>
      </c>
    </row>
    <row r="1034" spans="5:6" x14ac:dyDescent="0.25">
      <c r="E1034" s="39">
        <f t="shared" ca="1" si="32"/>
        <v>8.5989799330987382E-2</v>
      </c>
      <c r="F1034" s="39">
        <f t="shared" ca="1" si="33"/>
        <v>71.497449832746838</v>
      </c>
    </row>
    <row r="1035" spans="5:6" x14ac:dyDescent="0.25">
      <c r="E1035" s="39">
        <f t="shared" ca="1" si="32"/>
        <v>0.95195436891299456</v>
      </c>
      <c r="F1035" s="39">
        <f t="shared" ca="1" si="33"/>
        <v>287.98859222824865</v>
      </c>
    </row>
    <row r="1036" spans="5:6" x14ac:dyDescent="0.25">
      <c r="E1036" s="39">
        <f t="shared" ca="1" si="32"/>
        <v>0.92833431644660536</v>
      </c>
      <c r="F1036" s="39">
        <f t="shared" ca="1" si="33"/>
        <v>282.08357911165137</v>
      </c>
    </row>
    <row r="1037" spans="5:6" x14ac:dyDescent="0.25">
      <c r="E1037" s="39">
        <f t="shared" ca="1" si="32"/>
        <v>0.22785847096332246</v>
      </c>
      <c r="F1037" s="39">
        <f t="shared" ca="1" si="33"/>
        <v>106.96461774083062</v>
      </c>
    </row>
    <row r="1038" spans="5:6" x14ac:dyDescent="0.25">
      <c r="E1038" s="39">
        <f t="shared" ca="1" si="32"/>
        <v>0.76244689334717164</v>
      </c>
      <c r="F1038" s="39">
        <f t="shared" ca="1" si="33"/>
        <v>240.61172333679292</v>
      </c>
    </row>
    <row r="1039" spans="5:6" x14ac:dyDescent="0.25">
      <c r="E1039" s="39">
        <f t="shared" ca="1" si="32"/>
        <v>0.8104600803562001</v>
      </c>
      <c r="F1039" s="39">
        <f t="shared" ca="1" si="33"/>
        <v>252.61502008905003</v>
      </c>
    </row>
    <row r="1040" spans="5:6" x14ac:dyDescent="0.25">
      <c r="E1040" s="39">
        <f t="shared" ca="1" si="32"/>
        <v>0.68814652187941061</v>
      </c>
      <c r="F1040" s="39">
        <f t="shared" ca="1" si="33"/>
        <v>222.03663046985264</v>
      </c>
    </row>
    <row r="1041" spans="5:6" x14ac:dyDescent="0.25">
      <c r="E1041" s="39">
        <f t="shared" ca="1" si="32"/>
        <v>0.61726743872563927</v>
      </c>
      <c r="F1041" s="39">
        <f t="shared" ca="1" si="33"/>
        <v>204.31685968140982</v>
      </c>
    </row>
    <row r="1042" spans="5:6" x14ac:dyDescent="0.25">
      <c r="E1042" s="39">
        <f t="shared" ca="1" si="32"/>
        <v>5.4072796610510454E-2</v>
      </c>
      <c r="F1042" s="39">
        <f t="shared" ca="1" si="33"/>
        <v>63.518199152627616</v>
      </c>
    </row>
    <row r="1043" spans="5:6" x14ac:dyDescent="0.25">
      <c r="E1043" s="39">
        <f t="shared" ca="1" si="32"/>
        <v>0.49802050660121366</v>
      </c>
      <c r="F1043" s="39">
        <f t="shared" ca="1" si="33"/>
        <v>174.5051266503034</v>
      </c>
    </row>
    <row r="1044" spans="5:6" x14ac:dyDescent="0.25">
      <c r="E1044" s="39">
        <f t="shared" ca="1" si="32"/>
        <v>0.37505651514312277</v>
      </c>
      <c r="F1044" s="39">
        <f t="shared" ca="1" si="33"/>
        <v>143.76412878578071</v>
      </c>
    </row>
    <row r="1045" spans="5:6" x14ac:dyDescent="0.25">
      <c r="E1045" s="39">
        <f t="shared" ca="1" si="32"/>
        <v>0.8563690290808037</v>
      </c>
      <c r="F1045" s="39">
        <f t="shared" ca="1" si="33"/>
        <v>264.09225727020089</v>
      </c>
    </row>
    <row r="1046" spans="5:6" x14ac:dyDescent="0.25">
      <c r="E1046" s="39">
        <f t="shared" ca="1" si="32"/>
        <v>0.80660659366878906</v>
      </c>
      <c r="F1046" s="39">
        <f t="shared" ca="1" si="33"/>
        <v>251.65164841719726</v>
      </c>
    </row>
    <row r="1047" spans="5:6" x14ac:dyDescent="0.25">
      <c r="E1047" s="39">
        <f t="shared" ca="1" si="32"/>
        <v>0.58914923986938095</v>
      </c>
      <c r="F1047" s="39">
        <f t="shared" ca="1" si="33"/>
        <v>197.28730996734524</v>
      </c>
    </row>
    <row r="1048" spans="5:6" x14ac:dyDescent="0.25">
      <c r="E1048" s="39">
        <f t="shared" ca="1" si="32"/>
        <v>0.74642292853408387</v>
      </c>
      <c r="F1048" s="39">
        <f t="shared" ca="1" si="33"/>
        <v>236.60573213352097</v>
      </c>
    </row>
    <row r="1049" spans="5:6" x14ac:dyDescent="0.25">
      <c r="E1049" s="39">
        <f t="shared" ca="1" si="32"/>
        <v>0.58044358771258986</v>
      </c>
      <c r="F1049" s="39">
        <f t="shared" ca="1" si="33"/>
        <v>195.11089692814747</v>
      </c>
    </row>
    <row r="1050" spans="5:6" x14ac:dyDescent="0.25">
      <c r="E1050" s="39">
        <f t="shared" ca="1" si="32"/>
        <v>0.30751083853097883</v>
      </c>
      <c r="F1050" s="39">
        <f t="shared" ca="1" si="33"/>
        <v>126.87770963274471</v>
      </c>
    </row>
    <row r="1051" spans="5:6" x14ac:dyDescent="0.25">
      <c r="E1051" s="39">
        <f t="shared" ca="1" si="32"/>
        <v>0.95186175103367443</v>
      </c>
      <c r="F1051" s="39">
        <f t="shared" ca="1" si="33"/>
        <v>287.9654377584186</v>
      </c>
    </row>
    <row r="1052" spans="5:6" x14ac:dyDescent="0.25">
      <c r="E1052" s="39">
        <f t="shared" ca="1" si="32"/>
        <v>0.71933176874107996</v>
      </c>
      <c r="F1052" s="39">
        <f t="shared" ca="1" si="33"/>
        <v>229.83294218526999</v>
      </c>
    </row>
    <row r="1053" spans="5:6" x14ac:dyDescent="0.25">
      <c r="E1053" s="39">
        <f t="shared" ca="1" si="32"/>
        <v>0.30596995226903489</v>
      </c>
      <c r="F1053" s="39">
        <f t="shared" ca="1" si="33"/>
        <v>126.49248806725872</v>
      </c>
    </row>
    <row r="1054" spans="5:6" x14ac:dyDescent="0.25">
      <c r="E1054" s="39">
        <f t="shared" ca="1" si="32"/>
        <v>0.88864014672162317</v>
      </c>
      <c r="F1054" s="39">
        <f t="shared" ca="1" si="33"/>
        <v>272.16003668040582</v>
      </c>
    </row>
    <row r="1055" spans="5:6" x14ac:dyDescent="0.25">
      <c r="E1055" s="39">
        <f t="shared" ca="1" si="32"/>
        <v>0.34381498506141184</v>
      </c>
      <c r="F1055" s="39">
        <f t="shared" ca="1" si="33"/>
        <v>135.95374626535295</v>
      </c>
    </row>
    <row r="1056" spans="5:6" x14ac:dyDescent="0.25">
      <c r="E1056" s="39">
        <f t="shared" ca="1" si="32"/>
        <v>0.4576230816772483</v>
      </c>
      <c r="F1056" s="39">
        <f t="shared" ca="1" si="33"/>
        <v>164.40577041931209</v>
      </c>
    </row>
    <row r="1057" spans="5:6" x14ac:dyDescent="0.25">
      <c r="E1057" s="39">
        <f t="shared" ca="1" si="32"/>
        <v>0.55984891177667695</v>
      </c>
      <c r="F1057" s="39">
        <f t="shared" ca="1" si="33"/>
        <v>189.96222794416923</v>
      </c>
    </row>
    <row r="1058" spans="5:6" x14ac:dyDescent="0.25">
      <c r="E1058" s="39">
        <f t="shared" ca="1" si="32"/>
        <v>0.94246236054149457</v>
      </c>
      <c r="F1058" s="39">
        <f t="shared" ca="1" si="33"/>
        <v>285.61559013537362</v>
      </c>
    </row>
    <row r="1059" spans="5:6" x14ac:dyDescent="0.25">
      <c r="E1059" s="39">
        <f t="shared" ca="1" si="32"/>
        <v>0.36857904143203291</v>
      </c>
      <c r="F1059" s="39">
        <f t="shared" ca="1" si="33"/>
        <v>142.14476035800823</v>
      </c>
    </row>
    <row r="1060" spans="5:6" x14ac:dyDescent="0.25">
      <c r="E1060" s="39">
        <f t="shared" ca="1" si="32"/>
        <v>0.58251652705360868</v>
      </c>
      <c r="F1060" s="39">
        <f t="shared" ca="1" si="33"/>
        <v>195.62913176340217</v>
      </c>
    </row>
    <row r="1061" spans="5:6" x14ac:dyDescent="0.25">
      <c r="E1061" s="39">
        <f t="shared" ca="1" si="32"/>
        <v>0.72126411660819389</v>
      </c>
      <c r="F1061" s="39">
        <f t="shared" ca="1" si="33"/>
        <v>230.31602915204849</v>
      </c>
    </row>
    <row r="1062" spans="5:6" x14ac:dyDescent="0.25">
      <c r="E1062" s="39">
        <f t="shared" ca="1" si="32"/>
        <v>0.59102398290443547</v>
      </c>
      <c r="F1062" s="39">
        <f t="shared" ca="1" si="33"/>
        <v>197.75599572610886</v>
      </c>
    </row>
    <row r="1063" spans="5:6" x14ac:dyDescent="0.25">
      <c r="E1063" s="39">
        <f t="shared" ca="1" si="32"/>
        <v>0.67080005094932682</v>
      </c>
      <c r="F1063" s="39">
        <f t="shared" ca="1" si="33"/>
        <v>217.70001273733172</v>
      </c>
    </row>
    <row r="1064" spans="5:6" x14ac:dyDescent="0.25">
      <c r="E1064" s="39">
        <f t="shared" ca="1" si="32"/>
        <v>0.64392220183838322</v>
      </c>
      <c r="F1064" s="39">
        <f t="shared" ca="1" si="33"/>
        <v>210.9805504595958</v>
      </c>
    </row>
    <row r="1065" spans="5:6" x14ac:dyDescent="0.25">
      <c r="E1065" s="39">
        <f t="shared" ca="1" si="32"/>
        <v>0.14273309399539302</v>
      </c>
      <c r="F1065" s="39">
        <f t="shared" ca="1" si="33"/>
        <v>85.683273498848251</v>
      </c>
    </row>
    <row r="1066" spans="5:6" x14ac:dyDescent="0.25">
      <c r="E1066" s="39">
        <f t="shared" ca="1" si="32"/>
        <v>0.95683557808486097</v>
      </c>
      <c r="F1066" s="39">
        <f t="shared" ca="1" si="33"/>
        <v>289.20889452121526</v>
      </c>
    </row>
    <row r="1067" spans="5:6" x14ac:dyDescent="0.25">
      <c r="E1067" s="39">
        <f t="shared" ca="1" si="32"/>
        <v>0.79501881424293286</v>
      </c>
      <c r="F1067" s="39">
        <f t="shared" ca="1" si="33"/>
        <v>248.75470356073322</v>
      </c>
    </row>
    <row r="1068" spans="5:6" x14ac:dyDescent="0.25">
      <c r="E1068" s="39">
        <f t="shared" ca="1" si="32"/>
        <v>0.7533299161326481</v>
      </c>
      <c r="F1068" s="39">
        <f t="shared" ca="1" si="33"/>
        <v>238.33247903316203</v>
      </c>
    </row>
    <row r="1069" spans="5:6" x14ac:dyDescent="0.25">
      <c r="E1069" s="39">
        <f t="shared" ca="1" si="32"/>
        <v>0.79370786813403504</v>
      </c>
      <c r="F1069" s="39">
        <f t="shared" ca="1" si="33"/>
        <v>248.42696703350876</v>
      </c>
    </row>
    <row r="1070" spans="5:6" x14ac:dyDescent="0.25">
      <c r="E1070" s="39">
        <f t="shared" ca="1" si="32"/>
        <v>0.26087291259360224</v>
      </c>
      <c r="F1070" s="39">
        <f t="shared" ca="1" si="33"/>
        <v>115.21822814840056</v>
      </c>
    </row>
    <row r="1071" spans="5:6" x14ac:dyDescent="0.25">
      <c r="E1071" s="39">
        <f t="shared" ca="1" si="32"/>
        <v>0.64635778008260858</v>
      </c>
      <c r="F1071" s="39">
        <f t="shared" ca="1" si="33"/>
        <v>211.58944502065214</v>
      </c>
    </row>
    <row r="1072" spans="5:6" x14ac:dyDescent="0.25">
      <c r="E1072" s="39">
        <f t="shared" ca="1" si="32"/>
        <v>0.98979507792512456</v>
      </c>
      <c r="F1072" s="39">
        <f t="shared" ca="1" si="33"/>
        <v>297.44876948128115</v>
      </c>
    </row>
    <row r="1073" spans="5:6" x14ac:dyDescent="0.25">
      <c r="E1073" s="39">
        <f t="shared" ca="1" si="32"/>
        <v>0.2773843130636906</v>
      </c>
      <c r="F1073" s="39">
        <f t="shared" ca="1" si="33"/>
        <v>119.34607826592266</v>
      </c>
    </row>
    <row r="1074" spans="5:6" x14ac:dyDescent="0.25">
      <c r="E1074" s="39">
        <f t="shared" ca="1" si="32"/>
        <v>0.25186435875906543</v>
      </c>
      <c r="F1074" s="39">
        <f t="shared" ca="1" si="33"/>
        <v>112.96608968976636</v>
      </c>
    </row>
    <row r="1075" spans="5:6" x14ac:dyDescent="0.25">
      <c r="E1075" s="39">
        <f t="shared" ca="1" si="32"/>
        <v>0.16580582763848439</v>
      </c>
      <c r="F1075" s="39">
        <f t="shared" ca="1" si="33"/>
        <v>91.451456909621101</v>
      </c>
    </row>
    <row r="1076" spans="5:6" x14ac:dyDescent="0.25">
      <c r="E1076" s="39">
        <f t="shared" ca="1" si="32"/>
        <v>0.74304524693610574</v>
      </c>
      <c r="F1076" s="39">
        <f t="shared" ca="1" si="33"/>
        <v>235.76131173402644</v>
      </c>
    </row>
    <row r="1077" spans="5:6" x14ac:dyDescent="0.25">
      <c r="E1077" s="39">
        <f t="shared" ca="1" si="32"/>
        <v>0.29939779413989021</v>
      </c>
      <c r="F1077" s="39">
        <f t="shared" ca="1" si="33"/>
        <v>124.84944853497255</v>
      </c>
    </row>
    <row r="1078" spans="5:6" x14ac:dyDescent="0.25">
      <c r="E1078" s="39">
        <f t="shared" ca="1" si="32"/>
        <v>0.941337247096803</v>
      </c>
      <c r="F1078" s="39">
        <f t="shared" ca="1" si="33"/>
        <v>285.33431177420073</v>
      </c>
    </row>
    <row r="1079" spans="5:6" x14ac:dyDescent="0.25">
      <c r="E1079" s="39">
        <f t="shared" ca="1" si="32"/>
        <v>0.53797535149250786</v>
      </c>
      <c r="F1079" s="39">
        <f t="shared" ca="1" si="33"/>
        <v>184.49383787312698</v>
      </c>
    </row>
    <row r="1080" spans="5:6" x14ac:dyDescent="0.25">
      <c r="E1080" s="39">
        <f t="shared" ca="1" si="32"/>
        <v>0.15192580146225354</v>
      </c>
      <c r="F1080" s="39">
        <f t="shared" ca="1" si="33"/>
        <v>87.981450365563376</v>
      </c>
    </row>
    <row r="1081" spans="5:6" x14ac:dyDescent="0.25">
      <c r="E1081" s="39">
        <f t="shared" ca="1" si="32"/>
        <v>0.91589257067330354</v>
      </c>
      <c r="F1081" s="39">
        <f t="shared" ca="1" si="33"/>
        <v>278.97314266832586</v>
      </c>
    </row>
    <row r="1082" spans="5:6" x14ac:dyDescent="0.25">
      <c r="E1082" s="39">
        <f t="shared" ca="1" si="32"/>
        <v>0.61715553002904744</v>
      </c>
      <c r="F1082" s="39">
        <f t="shared" ca="1" si="33"/>
        <v>204.28888250726186</v>
      </c>
    </row>
    <row r="1083" spans="5:6" x14ac:dyDescent="0.25">
      <c r="E1083" s="39">
        <f t="shared" ca="1" si="32"/>
        <v>0.53130171240283941</v>
      </c>
      <c r="F1083" s="39">
        <f t="shared" ca="1" si="33"/>
        <v>182.82542810070984</v>
      </c>
    </row>
    <row r="1084" spans="5:6" x14ac:dyDescent="0.25">
      <c r="E1084" s="39">
        <f t="shared" ca="1" si="32"/>
        <v>0.67959537794156877</v>
      </c>
      <c r="F1084" s="39">
        <f t="shared" ca="1" si="33"/>
        <v>219.8988444853922</v>
      </c>
    </row>
    <row r="1085" spans="5:6" x14ac:dyDescent="0.25">
      <c r="E1085" s="39">
        <f t="shared" ca="1" si="32"/>
        <v>0.18299060479570284</v>
      </c>
      <c r="F1085" s="39">
        <f t="shared" ca="1" si="33"/>
        <v>95.747651198925709</v>
      </c>
    </row>
    <row r="1086" spans="5:6" x14ac:dyDescent="0.25">
      <c r="E1086" s="39">
        <f t="shared" ca="1" si="32"/>
        <v>0.18927864939462669</v>
      </c>
      <c r="F1086" s="39">
        <f t="shared" ca="1" si="33"/>
        <v>97.319662348656664</v>
      </c>
    </row>
    <row r="1087" spans="5:6" x14ac:dyDescent="0.25">
      <c r="E1087" s="39">
        <f t="shared" ca="1" si="32"/>
        <v>0.89163451445534359</v>
      </c>
      <c r="F1087" s="39">
        <f t="shared" ca="1" si="33"/>
        <v>272.9086286138359</v>
      </c>
    </row>
    <row r="1088" spans="5:6" x14ac:dyDescent="0.25">
      <c r="E1088" s="39">
        <f t="shared" ca="1" si="32"/>
        <v>0.58161224800433153</v>
      </c>
      <c r="F1088" s="39">
        <f t="shared" ca="1" si="33"/>
        <v>195.40306200108287</v>
      </c>
    </row>
    <row r="1089" spans="5:6" x14ac:dyDescent="0.25">
      <c r="E1089" s="39">
        <f t="shared" ca="1" si="32"/>
        <v>0.28726550549898877</v>
      </c>
      <c r="F1089" s="39">
        <f t="shared" ca="1" si="33"/>
        <v>121.81637637474719</v>
      </c>
    </row>
    <row r="1090" spans="5:6" x14ac:dyDescent="0.25">
      <c r="E1090" s="39">
        <f t="shared" ca="1" si="32"/>
        <v>5.0707625982261861E-2</v>
      </c>
      <c r="F1090" s="39">
        <f t="shared" ca="1" si="33"/>
        <v>62.676906495565461</v>
      </c>
    </row>
    <row r="1091" spans="5:6" x14ac:dyDescent="0.25">
      <c r="E1091" s="39">
        <f t="shared" ca="1" si="32"/>
        <v>0.42187244452136108</v>
      </c>
      <c r="F1091" s="39">
        <f t="shared" ca="1" si="33"/>
        <v>155.46811113034028</v>
      </c>
    </row>
    <row r="1092" spans="5:6" x14ac:dyDescent="0.25">
      <c r="E1092" s="39">
        <f t="shared" ref="E1092:E1155" ca="1" si="34">RAND()</f>
        <v>0.96357450468954164</v>
      </c>
      <c r="F1092" s="39">
        <f t="shared" ref="F1092:F1155" ca="1" si="35">$C$3+E1092*($C$4-$C$3)</f>
        <v>290.89362617238544</v>
      </c>
    </row>
    <row r="1093" spans="5:6" x14ac:dyDescent="0.25">
      <c r="E1093" s="39">
        <f t="shared" ca="1" si="34"/>
        <v>0.11918956408242753</v>
      </c>
      <c r="F1093" s="39">
        <f t="shared" ca="1" si="35"/>
        <v>79.797391020606881</v>
      </c>
    </row>
    <row r="1094" spans="5:6" x14ac:dyDescent="0.25">
      <c r="E1094" s="39">
        <f t="shared" ca="1" si="34"/>
        <v>0.14243586222450833</v>
      </c>
      <c r="F1094" s="39">
        <f t="shared" ca="1" si="35"/>
        <v>85.608965556127089</v>
      </c>
    </row>
    <row r="1095" spans="5:6" x14ac:dyDescent="0.25">
      <c r="E1095" s="39">
        <f t="shared" ca="1" si="34"/>
        <v>0.21152613572782131</v>
      </c>
      <c r="F1095" s="39">
        <f t="shared" ca="1" si="35"/>
        <v>102.88153393195532</v>
      </c>
    </row>
    <row r="1096" spans="5:6" x14ac:dyDescent="0.25">
      <c r="E1096" s="39">
        <f t="shared" ca="1" si="34"/>
        <v>0.50958564996258071</v>
      </c>
      <c r="F1096" s="39">
        <f t="shared" ca="1" si="35"/>
        <v>177.39641249064516</v>
      </c>
    </row>
    <row r="1097" spans="5:6" x14ac:dyDescent="0.25">
      <c r="E1097" s="39">
        <f t="shared" ca="1" si="34"/>
        <v>0.63145453396799489</v>
      </c>
      <c r="F1097" s="39">
        <f t="shared" ca="1" si="35"/>
        <v>207.86363349199871</v>
      </c>
    </row>
    <row r="1098" spans="5:6" x14ac:dyDescent="0.25">
      <c r="E1098" s="39">
        <f t="shared" ca="1" si="34"/>
        <v>0.74124253968134901</v>
      </c>
      <c r="F1098" s="39">
        <f t="shared" ca="1" si="35"/>
        <v>235.31063492033726</v>
      </c>
    </row>
    <row r="1099" spans="5:6" x14ac:dyDescent="0.25">
      <c r="E1099" s="39">
        <f t="shared" ca="1" si="34"/>
        <v>0.81482493194371841</v>
      </c>
      <c r="F1099" s="39">
        <f t="shared" ca="1" si="35"/>
        <v>253.7062329859296</v>
      </c>
    </row>
    <row r="1100" spans="5:6" x14ac:dyDescent="0.25">
      <c r="E1100" s="39">
        <f t="shared" ca="1" si="34"/>
        <v>0.4081144922651212</v>
      </c>
      <c r="F1100" s="39">
        <f t="shared" ca="1" si="35"/>
        <v>152.02862306628032</v>
      </c>
    </row>
    <row r="1101" spans="5:6" x14ac:dyDescent="0.25">
      <c r="E1101" s="39">
        <f t="shared" ca="1" si="34"/>
        <v>0.53870928386748984</v>
      </c>
      <c r="F1101" s="39">
        <f t="shared" ca="1" si="35"/>
        <v>184.67732096687246</v>
      </c>
    </row>
    <row r="1102" spans="5:6" x14ac:dyDescent="0.25">
      <c r="E1102" s="39">
        <f t="shared" ca="1" si="34"/>
        <v>0.27769125837721853</v>
      </c>
      <c r="F1102" s="39">
        <f t="shared" ca="1" si="35"/>
        <v>119.42281459430463</v>
      </c>
    </row>
    <row r="1103" spans="5:6" x14ac:dyDescent="0.25">
      <c r="E1103" s="39">
        <f t="shared" ca="1" si="34"/>
        <v>0.4232002510099141</v>
      </c>
      <c r="F1103" s="39">
        <f t="shared" ca="1" si="35"/>
        <v>155.80006275247854</v>
      </c>
    </row>
    <row r="1104" spans="5:6" x14ac:dyDescent="0.25">
      <c r="E1104" s="39">
        <f t="shared" ca="1" si="34"/>
        <v>0.19981550943907977</v>
      </c>
      <c r="F1104" s="39">
        <f t="shared" ca="1" si="35"/>
        <v>99.953877359769933</v>
      </c>
    </row>
    <row r="1105" spans="5:6" x14ac:dyDescent="0.25">
      <c r="E1105" s="39">
        <f t="shared" ca="1" si="34"/>
        <v>0.47011822491056132</v>
      </c>
      <c r="F1105" s="39">
        <f t="shared" ca="1" si="35"/>
        <v>167.52955622764034</v>
      </c>
    </row>
    <row r="1106" spans="5:6" x14ac:dyDescent="0.25">
      <c r="E1106" s="39">
        <f t="shared" ca="1" si="34"/>
        <v>0.33293942741252003</v>
      </c>
      <c r="F1106" s="39">
        <f t="shared" ca="1" si="35"/>
        <v>133.23485685313</v>
      </c>
    </row>
    <row r="1107" spans="5:6" x14ac:dyDescent="0.25">
      <c r="E1107" s="39">
        <f t="shared" ca="1" si="34"/>
        <v>0.83466986295143897</v>
      </c>
      <c r="F1107" s="39">
        <f t="shared" ca="1" si="35"/>
        <v>258.66746573785974</v>
      </c>
    </row>
    <row r="1108" spans="5:6" x14ac:dyDescent="0.25">
      <c r="E1108" s="39">
        <f t="shared" ca="1" si="34"/>
        <v>0.55099800061171444</v>
      </c>
      <c r="F1108" s="39">
        <f t="shared" ca="1" si="35"/>
        <v>187.74950015292862</v>
      </c>
    </row>
    <row r="1109" spans="5:6" x14ac:dyDescent="0.25">
      <c r="E1109" s="39">
        <f t="shared" ca="1" si="34"/>
        <v>0.42425706978712707</v>
      </c>
      <c r="F1109" s="39">
        <f t="shared" ca="1" si="35"/>
        <v>156.06426744678177</v>
      </c>
    </row>
    <row r="1110" spans="5:6" x14ac:dyDescent="0.25">
      <c r="E1110" s="39">
        <f t="shared" ca="1" si="34"/>
        <v>4.9505307566180101E-2</v>
      </c>
      <c r="F1110" s="39">
        <f t="shared" ca="1" si="35"/>
        <v>62.376326891545027</v>
      </c>
    </row>
    <row r="1111" spans="5:6" x14ac:dyDescent="0.25">
      <c r="E1111" s="39">
        <f t="shared" ca="1" si="34"/>
        <v>4.7252172427160066E-2</v>
      </c>
      <c r="F1111" s="39">
        <f t="shared" ca="1" si="35"/>
        <v>61.813043106790019</v>
      </c>
    </row>
    <row r="1112" spans="5:6" x14ac:dyDescent="0.25">
      <c r="E1112" s="39">
        <f t="shared" ca="1" si="34"/>
        <v>3.2223732950741324E-3</v>
      </c>
      <c r="F1112" s="39">
        <f t="shared" ca="1" si="35"/>
        <v>50.805593323768534</v>
      </c>
    </row>
    <row r="1113" spans="5:6" x14ac:dyDescent="0.25">
      <c r="E1113" s="39">
        <f t="shared" ca="1" si="34"/>
        <v>0.59534406762873304</v>
      </c>
      <c r="F1113" s="39">
        <f t="shared" ca="1" si="35"/>
        <v>198.83601690718325</v>
      </c>
    </row>
    <row r="1114" spans="5:6" x14ac:dyDescent="0.25">
      <c r="E1114" s="39">
        <f t="shared" ca="1" si="34"/>
        <v>0.62881665275462295</v>
      </c>
      <c r="F1114" s="39">
        <f t="shared" ca="1" si="35"/>
        <v>207.20416318865574</v>
      </c>
    </row>
    <row r="1115" spans="5:6" x14ac:dyDescent="0.25">
      <c r="E1115" s="39">
        <f t="shared" ca="1" si="34"/>
        <v>1.2017126236019915E-2</v>
      </c>
      <c r="F1115" s="39">
        <f t="shared" ca="1" si="35"/>
        <v>53.00428155900498</v>
      </c>
    </row>
    <row r="1116" spans="5:6" x14ac:dyDescent="0.25">
      <c r="E1116" s="39">
        <f t="shared" ca="1" si="34"/>
        <v>0.85392524487021948</v>
      </c>
      <c r="F1116" s="39">
        <f t="shared" ca="1" si="35"/>
        <v>263.48131121755489</v>
      </c>
    </row>
    <row r="1117" spans="5:6" x14ac:dyDescent="0.25">
      <c r="E1117" s="39">
        <f t="shared" ca="1" si="34"/>
        <v>0.4215688640408769</v>
      </c>
      <c r="F1117" s="39">
        <f t="shared" ca="1" si="35"/>
        <v>155.39221601021922</v>
      </c>
    </row>
    <row r="1118" spans="5:6" x14ac:dyDescent="0.25">
      <c r="E1118" s="39">
        <f t="shared" ca="1" si="34"/>
        <v>0.13917821456737323</v>
      </c>
      <c r="F1118" s="39">
        <f t="shared" ca="1" si="35"/>
        <v>84.794553641843308</v>
      </c>
    </row>
    <row r="1119" spans="5:6" x14ac:dyDescent="0.25">
      <c r="E1119" s="39">
        <f t="shared" ca="1" si="34"/>
        <v>0.34298499832188534</v>
      </c>
      <c r="F1119" s="39">
        <f t="shared" ca="1" si="35"/>
        <v>135.74624958047133</v>
      </c>
    </row>
    <row r="1120" spans="5:6" x14ac:dyDescent="0.25">
      <c r="E1120" s="39">
        <f t="shared" ca="1" si="34"/>
        <v>3.2209788001675288E-2</v>
      </c>
      <c r="F1120" s="39">
        <f t="shared" ca="1" si="35"/>
        <v>58.052447000418823</v>
      </c>
    </row>
    <row r="1121" spans="5:6" x14ac:dyDescent="0.25">
      <c r="E1121" s="39">
        <f t="shared" ca="1" si="34"/>
        <v>0.26774150698496235</v>
      </c>
      <c r="F1121" s="39">
        <f t="shared" ca="1" si="35"/>
        <v>116.93537674624059</v>
      </c>
    </row>
    <row r="1122" spans="5:6" x14ac:dyDescent="0.25">
      <c r="E1122" s="39">
        <f t="shared" ca="1" si="34"/>
        <v>0.72504158720151812</v>
      </c>
      <c r="F1122" s="39">
        <f t="shared" ca="1" si="35"/>
        <v>231.26039680037954</v>
      </c>
    </row>
    <row r="1123" spans="5:6" x14ac:dyDescent="0.25">
      <c r="E1123" s="39">
        <f t="shared" ca="1" si="34"/>
        <v>0.11453766803461185</v>
      </c>
      <c r="F1123" s="39">
        <f t="shared" ca="1" si="35"/>
        <v>78.63441700865296</v>
      </c>
    </row>
    <row r="1124" spans="5:6" x14ac:dyDescent="0.25">
      <c r="E1124" s="39">
        <f t="shared" ca="1" si="34"/>
        <v>0.42258904780468276</v>
      </c>
      <c r="F1124" s="39">
        <f t="shared" ca="1" si="35"/>
        <v>155.64726195117069</v>
      </c>
    </row>
    <row r="1125" spans="5:6" x14ac:dyDescent="0.25">
      <c r="E1125" s="39">
        <f t="shared" ca="1" si="34"/>
        <v>0.10222266428993265</v>
      </c>
      <c r="F1125" s="39">
        <f t="shared" ca="1" si="35"/>
        <v>75.555666072483163</v>
      </c>
    </row>
    <row r="1126" spans="5:6" x14ac:dyDescent="0.25">
      <c r="E1126" s="39">
        <f t="shared" ca="1" si="34"/>
        <v>7.4108874257731383E-2</v>
      </c>
      <c r="F1126" s="39">
        <f t="shared" ca="1" si="35"/>
        <v>68.527218564432843</v>
      </c>
    </row>
    <row r="1127" spans="5:6" x14ac:dyDescent="0.25">
      <c r="E1127" s="39">
        <f t="shared" ca="1" si="34"/>
        <v>0.43444465453201941</v>
      </c>
      <c r="F1127" s="39">
        <f t="shared" ca="1" si="35"/>
        <v>158.61116363300485</v>
      </c>
    </row>
    <row r="1128" spans="5:6" x14ac:dyDescent="0.25">
      <c r="E1128" s="39">
        <f t="shared" ca="1" si="34"/>
        <v>0.63816016891664773</v>
      </c>
      <c r="F1128" s="39">
        <f t="shared" ca="1" si="35"/>
        <v>209.54004222916194</v>
      </c>
    </row>
    <row r="1129" spans="5:6" x14ac:dyDescent="0.25">
      <c r="E1129" s="39">
        <f t="shared" ca="1" si="34"/>
        <v>0.54927362991631312</v>
      </c>
      <c r="F1129" s="39">
        <f t="shared" ca="1" si="35"/>
        <v>187.31840747907827</v>
      </c>
    </row>
    <row r="1130" spans="5:6" x14ac:dyDescent="0.25">
      <c r="E1130" s="39">
        <f t="shared" ca="1" si="34"/>
        <v>0.34870324420685306</v>
      </c>
      <c r="F1130" s="39">
        <f t="shared" ca="1" si="35"/>
        <v>137.17581105171325</v>
      </c>
    </row>
    <row r="1131" spans="5:6" x14ac:dyDescent="0.25">
      <c r="E1131" s="39">
        <f t="shared" ca="1" si="34"/>
        <v>0.6926934654291016</v>
      </c>
      <c r="F1131" s="39">
        <f t="shared" ca="1" si="35"/>
        <v>223.1733663572754</v>
      </c>
    </row>
    <row r="1132" spans="5:6" x14ac:dyDescent="0.25">
      <c r="E1132" s="39">
        <f t="shared" ca="1" si="34"/>
        <v>0.97838552625890363</v>
      </c>
      <c r="F1132" s="39">
        <f t="shared" ca="1" si="35"/>
        <v>294.5963815647259</v>
      </c>
    </row>
    <row r="1133" spans="5:6" x14ac:dyDescent="0.25">
      <c r="E1133" s="39">
        <f t="shared" ca="1" si="34"/>
        <v>0.70385753876947676</v>
      </c>
      <c r="F1133" s="39">
        <f t="shared" ca="1" si="35"/>
        <v>225.96438469236918</v>
      </c>
    </row>
    <row r="1134" spans="5:6" x14ac:dyDescent="0.25">
      <c r="E1134" s="39">
        <f t="shared" ca="1" si="34"/>
        <v>0.75264763422739245</v>
      </c>
      <c r="F1134" s="39">
        <f t="shared" ca="1" si="35"/>
        <v>238.16190855684812</v>
      </c>
    </row>
    <row r="1135" spans="5:6" x14ac:dyDescent="0.25">
      <c r="E1135" s="39">
        <f t="shared" ca="1" si="34"/>
        <v>0.40871293056729285</v>
      </c>
      <c r="F1135" s="39">
        <f t="shared" ca="1" si="35"/>
        <v>152.17823264182323</v>
      </c>
    </row>
    <row r="1136" spans="5:6" x14ac:dyDescent="0.25">
      <c r="E1136" s="39">
        <f t="shared" ca="1" si="34"/>
        <v>0.35786391529984107</v>
      </c>
      <c r="F1136" s="39">
        <f t="shared" ca="1" si="35"/>
        <v>139.46597882496027</v>
      </c>
    </row>
    <row r="1137" spans="5:6" x14ac:dyDescent="0.25">
      <c r="E1137" s="39">
        <f t="shared" ca="1" si="34"/>
        <v>0.97454128055902256</v>
      </c>
      <c r="F1137" s="39">
        <f t="shared" ca="1" si="35"/>
        <v>293.63532013975566</v>
      </c>
    </row>
    <row r="1138" spans="5:6" x14ac:dyDescent="0.25">
      <c r="E1138" s="39">
        <f t="shared" ca="1" si="34"/>
        <v>0.12982422355004442</v>
      </c>
      <c r="F1138" s="39">
        <f t="shared" ca="1" si="35"/>
        <v>82.456055887511098</v>
      </c>
    </row>
    <row r="1139" spans="5:6" x14ac:dyDescent="0.25">
      <c r="E1139" s="39">
        <f t="shared" ca="1" si="34"/>
        <v>0.75855769628770198</v>
      </c>
      <c r="F1139" s="39">
        <f t="shared" ca="1" si="35"/>
        <v>239.6394240719255</v>
      </c>
    </row>
    <row r="1140" spans="5:6" x14ac:dyDescent="0.25">
      <c r="E1140" s="39">
        <f t="shared" ca="1" si="34"/>
        <v>0.46070814406556759</v>
      </c>
      <c r="F1140" s="39">
        <f t="shared" ca="1" si="35"/>
        <v>165.1770360163919</v>
      </c>
    </row>
    <row r="1141" spans="5:6" x14ac:dyDescent="0.25">
      <c r="E1141" s="39">
        <f t="shared" ca="1" si="34"/>
        <v>0.81112527091814057</v>
      </c>
      <c r="F1141" s="39">
        <f t="shared" ca="1" si="35"/>
        <v>252.78131772953515</v>
      </c>
    </row>
    <row r="1142" spans="5:6" x14ac:dyDescent="0.25">
      <c r="E1142" s="39">
        <f t="shared" ca="1" si="34"/>
        <v>0.58074796653909933</v>
      </c>
      <c r="F1142" s="39">
        <f t="shared" ca="1" si="35"/>
        <v>195.18699163477484</v>
      </c>
    </row>
    <row r="1143" spans="5:6" x14ac:dyDescent="0.25">
      <c r="E1143" s="39">
        <f t="shared" ca="1" si="34"/>
        <v>0.33552446688740722</v>
      </c>
      <c r="F1143" s="39">
        <f t="shared" ca="1" si="35"/>
        <v>133.88111672185181</v>
      </c>
    </row>
    <row r="1144" spans="5:6" x14ac:dyDescent="0.25">
      <c r="E1144" s="39">
        <f t="shared" ca="1" si="34"/>
        <v>0.4283943417225079</v>
      </c>
      <c r="F1144" s="39">
        <f t="shared" ca="1" si="35"/>
        <v>157.09858543062697</v>
      </c>
    </row>
    <row r="1145" spans="5:6" x14ac:dyDescent="0.25">
      <c r="E1145" s="39">
        <f t="shared" ca="1" si="34"/>
        <v>2.9403378873363195E-2</v>
      </c>
      <c r="F1145" s="39">
        <f t="shared" ca="1" si="35"/>
        <v>57.350844718340795</v>
      </c>
    </row>
    <row r="1146" spans="5:6" x14ac:dyDescent="0.25">
      <c r="E1146" s="39">
        <f t="shared" ca="1" si="34"/>
        <v>0.46746108409135589</v>
      </c>
      <c r="F1146" s="39">
        <f t="shared" ca="1" si="35"/>
        <v>166.86527102283895</v>
      </c>
    </row>
    <row r="1147" spans="5:6" x14ac:dyDescent="0.25">
      <c r="E1147" s="39">
        <f t="shared" ca="1" si="34"/>
        <v>0.71876979459069312</v>
      </c>
      <c r="F1147" s="39">
        <f t="shared" ca="1" si="35"/>
        <v>229.69244864767327</v>
      </c>
    </row>
    <row r="1148" spans="5:6" x14ac:dyDescent="0.25">
      <c r="E1148" s="39">
        <f t="shared" ca="1" si="34"/>
        <v>0.35327321759170183</v>
      </c>
      <c r="F1148" s="39">
        <f t="shared" ca="1" si="35"/>
        <v>138.31830439792546</v>
      </c>
    </row>
    <row r="1149" spans="5:6" x14ac:dyDescent="0.25">
      <c r="E1149" s="39">
        <f t="shared" ca="1" si="34"/>
        <v>0.39898555464587482</v>
      </c>
      <c r="F1149" s="39">
        <f t="shared" ca="1" si="35"/>
        <v>149.7463886614687</v>
      </c>
    </row>
    <row r="1150" spans="5:6" x14ac:dyDescent="0.25">
      <c r="E1150" s="39">
        <f t="shared" ca="1" si="34"/>
        <v>0.99435348333548845</v>
      </c>
      <c r="F1150" s="39">
        <f t="shared" ca="1" si="35"/>
        <v>298.58837083387209</v>
      </c>
    </row>
    <row r="1151" spans="5:6" x14ac:dyDescent="0.25">
      <c r="E1151" s="39">
        <f t="shared" ca="1" si="34"/>
        <v>0.38765968349154312</v>
      </c>
      <c r="F1151" s="39">
        <f t="shared" ca="1" si="35"/>
        <v>146.91492087288577</v>
      </c>
    </row>
    <row r="1152" spans="5:6" x14ac:dyDescent="0.25">
      <c r="E1152" s="39">
        <f t="shared" ca="1" si="34"/>
        <v>0.84669543105846845</v>
      </c>
      <c r="F1152" s="39">
        <f t="shared" ca="1" si="35"/>
        <v>261.67385776461708</v>
      </c>
    </row>
    <row r="1153" spans="5:6" x14ac:dyDescent="0.25">
      <c r="E1153" s="39">
        <f t="shared" ca="1" si="34"/>
        <v>0.4995060750500564</v>
      </c>
      <c r="F1153" s="39">
        <f t="shared" ca="1" si="35"/>
        <v>174.87651876251408</v>
      </c>
    </row>
    <row r="1154" spans="5:6" x14ac:dyDescent="0.25">
      <c r="E1154" s="39">
        <f t="shared" ca="1" si="34"/>
        <v>0.60618079667345393</v>
      </c>
      <c r="F1154" s="39">
        <f t="shared" ca="1" si="35"/>
        <v>201.54519916836347</v>
      </c>
    </row>
    <row r="1155" spans="5:6" x14ac:dyDescent="0.25">
      <c r="E1155" s="39">
        <f t="shared" ca="1" si="34"/>
        <v>0.70714276062402615</v>
      </c>
      <c r="F1155" s="39">
        <f t="shared" ca="1" si="35"/>
        <v>226.78569015600652</v>
      </c>
    </row>
    <row r="1156" spans="5:6" x14ac:dyDescent="0.25">
      <c r="E1156" s="39">
        <f t="shared" ref="E1156:E1219" ca="1" si="36">RAND()</f>
        <v>0.45051704296548056</v>
      </c>
      <c r="F1156" s="39">
        <f t="shared" ref="F1156:F1219" ca="1" si="37">$C$3+E1156*($C$4-$C$3)</f>
        <v>162.62926074137016</v>
      </c>
    </row>
    <row r="1157" spans="5:6" x14ac:dyDescent="0.25">
      <c r="E1157" s="39">
        <f t="shared" ca="1" si="36"/>
        <v>0.48555430277487388</v>
      </c>
      <c r="F1157" s="39">
        <f t="shared" ca="1" si="37"/>
        <v>171.38857569371845</v>
      </c>
    </row>
    <row r="1158" spans="5:6" x14ac:dyDescent="0.25">
      <c r="E1158" s="39">
        <f t="shared" ca="1" si="36"/>
        <v>0.62567585323467956</v>
      </c>
      <c r="F1158" s="39">
        <f t="shared" ca="1" si="37"/>
        <v>206.4189633086699</v>
      </c>
    </row>
    <row r="1159" spans="5:6" x14ac:dyDescent="0.25">
      <c r="E1159" s="39">
        <f t="shared" ca="1" si="36"/>
        <v>0.41318171107697854</v>
      </c>
      <c r="F1159" s="39">
        <f t="shared" ca="1" si="37"/>
        <v>153.29542776924464</v>
      </c>
    </row>
    <row r="1160" spans="5:6" x14ac:dyDescent="0.25">
      <c r="E1160" s="39">
        <f t="shared" ca="1" si="36"/>
        <v>0.55346331878659683</v>
      </c>
      <c r="F1160" s="39">
        <f t="shared" ca="1" si="37"/>
        <v>188.3658296966492</v>
      </c>
    </row>
    <row r="1161" spans="5:6" x14ac:dyDescent="0.25">
      <c r="E1161" s="39">
        <f t="shared" ca="1" si="36"/>
        <v>0.75103391616017479</v>
      </c>
      <c r="F1161" s="39">
        <f t="shared" ca="1" si="37"/>
        <v>237.75847904004371</v>
      </c>
    </row>
    <row r="1162" spans="5:6" x14ac:dyDescent="0.25">
      <c r="E1162" s="39">
        <f t="shared" ca="1" si="36"/>
        <v>4.5250595758944079E-2</v>
      </c>
      <c r="F1162" s="39">
        <f t="shared" ca="1" si="37"/>
        <v>61.312648939736022</v>
      </c>
    </row>
    <row r="1163" spans="5:6" x14ac:dyDescent="0.25">
      <c r="E1163" s="39">
        <f t="shared" ca="1" si="36"/>
        <v>0.25375418599300326</v>
      </c>
      <c r="F1163" s="39">
        <f t="shared" ca="1" si="37"/>
        <v>113.43854649825082</v>
      </c>
    </row>
    <row r="1164" spans="5:6" x14ac:dyDescent="0.25">
      <c r="E1164" s="39">
        <f t="shared" ca="1" si="36"/>
        <v>2.5108642287417826E-2</v>
      </c>
      <c r="F1164" s="39">
        <f t="shared" ca="1" si="37"/>
        <v>56.277160571854459</v>
      </c>
    </row>
    <row r="1165" spans="5:6" x14ac:dyDescent="0.25">
      <c r="E1165" s="39">
        <f t="shared" ca="1" si="36"/>
        <v>0.82604064001235422</v>
      </c>
      <c r="F1165" s="39">
        <f t="shared" ca="1" si="37"/>
        <v>256.51016000308857</v>
      </c>
    </row>
    <row r="1166" spans="5:6" x14ac:dyDescent="0.25">
      <c r="E1166" s="39">
        <f t="shared" ca="1" si="36"/>
        <v>0.85312671544922114</v>
      </c>
      <c r="F1166" s="39">
        <f t="shared" ca="1" si="37"/>
        <v>263.28167886230528</v>
      </c>
    </row>
    <row r="1167" spans="5:6" x14ac:dyDescent="0.25">
      <c r="E1167" s="39">
        <f t="shared" ca="1" si="36"/>
        <v>0.30501768736419688</v>
      </c>
      <c r="F1167" s="39">
        <f t="shared" ca="1" si="37"/>
        <v>126.25442184104922</v>
      </c>
    </row>
    <row r="1168" spans="5:6" x14ac:dyDescent="0.25">
      <c r="E1168" s="39">
        <f t="shared" ca="1" si="36"/>
        <v>4.4522657372192298E-2</v>
      </c>
      <c r="F1168" s="39">
        <f t="shared" ca="1" si="37"/>
        <v>61.130664343048075</v>
      </c>
    </row>
    <row r="1169" spans="5:6" x14ac:dyDescent="0.25">
      <c r="E1169" s="39">
        <f t="shared" ca="1" si="36"/>
        <v>0.57518323475202537</v>
      </c>
      <c r="F1169" s="39">
        <f t="shared" ca="1" si="37"/>
        <v>193.79580868800633</v>
      </c>
    </row>
    <row r="1170" spans="5:6" x14ac:dyDescent="0.25">
      <c r="E1170" s="39">
        <f t="shared" ca="1" si="36"/>
        <v>0.19208174249158905</v>
      </c>
      <c r="F1170" s="39">
        <f t="shared" ca="1" si="37"/>
        <v>98.020435622897253</v>
      </c>
    </row>
    <row r="1171" spans="5:6" x14ac:dyDescent="0.25">
      <c r="E1171" s="39">
        <f t="shared" ca="1" si="36"/>
        <v>0.95328760574188753</v>
      </c>
      <c r="F1171" s="39">
        <f t="shared" ca="1" si="37"/>
        <v>288.32190143547189</v>
      </c>
    </row>
    <row r="1172" spans="5:6" x14ac:dyDescent="0.25">
      <c r="E1172" s="39">
        <f t="shared" ca="1" si="36"/>
        <v>0.96927959107125461</v>
      </c>
      <c r="F1172" s="39">
        <f t="shared" ca="1" si="37"/>
        <v>292.31989776781364</v>
      </c>
    </row>
    <row r="1173" spans="5:6" x14ac:dyDescent="0.25">
      <c r="E1173" s="39">
        <f t="shared" ca="1" si="36"/>
        <v>0.37151336087320608</v>
      </c>
      <c r="F1173" s="39">
        <f t="shared" ca="1" si="37"/>
        <v>142.8783402183015</v>
      </c>
    </row>
    <row r="1174" spans="5:6" x14ac:dyDescent="0.25">
      <c r="E1174" s="39">
        <f t="shared" ca="1" si="36"/>
        <v>0.64739371228797837</v>
      </c>
      <c r="F1174" s="39">
        <f t="shared" ca="1" si="37"/>
        <v>211.84842807199459</v>
      </c>
    </row>
    <row r="1175" spans="5:6" x14ac:dyDescent="0.25">
      <c r="E1175" s="39">
        <f t="shared" ca="1" si="36"/>
        <v>0.79505010838473</v>
      </c>
      <c r="F1175" s="39">
        <f t="shared" ca="1" si="37"/>
        <v>248.76252709618251</v>
      </c>
    </row>
    <row r="1176" spans="5:6" x14ac:dyDescent="0.25">
      <c r="E1176" s="39">
        <f t="shared" ca="1" si="36"/>
        <v>0.59999400893504884</v>
      </c>
      <c r="F1176" s="39">
        <f t="shared" ca="1" si="37"/>
        <v>199.99850223376222</v>
      </c>
    </row>
    <row r="1177" spans="5:6" x14ac:dyDescent="0.25">
      <c r="E1177" s="39">
        <f t="shared" ca="1" si="36"/>
        <v>0.72167971835129141</v>
      </c>
      <c r="F1177" s="39">
        <f t="shared" ca="1" si="37"/>
        <v>230.41992958782285</v>
      </c>
    </row>
    <row r="1178" spans="5:6" x14ac:dyDescent="0.25">
      <c r="E1178" s="39">
        <f t="shared" ca="1" si="36"/>
        <v>0.3102263061645868</v>
      </c>
      <c r="F1178" s="39">
        <f t="shared" ca="1" si="37"/>
        <v>127.5565765411467</v>
      </c>
    </row>
    <row r="1179" spans="5:6" x14ac:dyDescent="0.25">
      <c r="E1179" s="39">
        <f t="shared" ca="1" si="36"/>
        <v>0.38913800555981459</v>
      </c>
      <c r="F1179" s="39">
        <f t="shared" ca="1" si="37"/>
        <v>147.28450138995365</v>
      </c>
    </row>
    <row r="1180" spans="5:6" x14ac:dyDescent="0.25">
      <c r="E1180" s="39">
        <f t="shared" ca="1" si="36"/>
        <v>0.47647828646958335</v>
      </c>
      <c r="F1180" s="39">
        <f t="shared" ca="1" si="37"/>
        <v>169.11957161739582</v>
      </c>
    </row>
    <row r="1181" spans="5:6" x14ac:dyDescent="0.25">
      <c r="E1181" s="39">
        <f t="shared" ca="1" si="36"/>
        <v>0.49702861625927364</v>
      </c>
      <c r="F1181" s="39">
        <f t="shared" ca="1" si="37"/>
        <v>174.25715406481839</v>
      </c>
    </row>
    <row r="1182" spans="5:6" x14ac:dyDescent="0.25">
      <c r="E1182" s="39">
        <f t="shared" ca="1" si="36"/>
        <v>1.0674220392688616E-2</v>
      </c>
      <c r="F1182" s="39">
        <f t="shared" ca="1" si="37"/>
        <v>52.668555098172156</v>
      </c>
    </row>
    <row r="1183" spans="5:6" x14ac:dyDescent="0.25">
      <c r="E1183" s="39">
        <f t="shared" ca="1" si="36"/>
        <v>0.38896155195588633</v>
      </c>
      <c r="F1183" s="39">
        <f t="shared" ca="1" si="37"/>
        <v>147.24038798897158</v>
      </c>
    </row>
    <row r="1184" spans="5:6" x14ac:dyDescent="0.25">
      <c r="E1184" s="39">
        <f t="shared" ca="1" si="36"/>
        <v>0.10729861808251207</v>
      </c>
      <c r="F1184" s="39">
        <f t="shared" ca="1" si="37"/>
        <v>76.824654520628016</v>
      </c>
    </row>
    <row r="1185" spans="5:6" x14ac:dyDescent="0.25">
      <c r="E1185" s="39">
        <f t="shared" ca="1" si="36"/>
        <v>0.61195334854179029</v>
      </c>
      <c r="F1185" s="39">
        <f t="shared" ca="1" si="37"/>
        <v>202.98833713544758</v>
      </c>
    </row>
    <row r="1186" spans="5:6" x14ac:dyDescent="0.25">
      <c r="E1186" s="39">
        <f t="shared" ca="1" si="36"/>
        <v>0.97223627537132862</v>
      </c>
      <c r="F1186" s="39">
        <f t="shared" ca="1" si="37"/>
        <v>293.05906884283218</v>
      </c>
    </row>
    <row r="1187" spans="5:6" x14ac:dyDescent="0.25">
      <c r="E1187" s="39">
        <f t="shared" ca="1" si="36"/>
        <v>0.48293244869042729</v>
      </c>
      <c r="F1187" s="39">
        <f t="shared" ca="1" si="37"/>
        <v>170.73311217260681</v>
      </c>
    </row>
    <row r="1188" spans="5:6" x14ac:dyDescent="0.25">
      <c r="E1188" s="39">
        <f t="shared" ca="1" si="36"/>
        <v>0.73761472182414345</v>
      </c>
      <c r="F1188" s="39">
        <f t="shared" ca="1" si="37"/>
        <v>234.40368045603586</v>
      </c>
    </row>
    <row r="1189" spans="5:6" x14ac:dyDescent="0.25">
      <c r="E1189" s="39">
        <f t="shared" ca="1" si="36"/>
        <v>0.83227066791654647</v>
      </c>
      <c r="F1189" s="39">
        <f t="shared" ca="1" si="37"/>
        <v>258.06766697913662</v>
      </c>
    </row>
    <row r="1190" spans="5:6" x14ac:dyDescent="0.25">
      <c r="E1190" s="39">
        <f t="shared" ca="1" si="36"/>
        <v>6.7501492742099156E-2</v>
      </c>
      <c r="F1190" s="39">
        <f t="shared" ca="1" si="37"/>
        <v>66.875373185524793</v>
      </c>
    </row>
    <row r="1191" spans="5:6" x14ac:dyDescent="0.25">
      <c r="E1191" s="39">
        <f t="shared" ca="1" si="36"/>
        <v>5.8586336450407783E-2</v>
      </c>
      <c r="F1191" s="39">
        <f t="shared" ca="1" si="37"/>
        <v>64.646584112601943</v>
      </c>
    </row>
    <row r="1192" spans="5:6" x14ac:dyDescent="0.25">
      <c r="E1192" s="39">
        <f t="shared" ca="1" si="36"/>
        <v>0.50309730307789269</v>
      </c>
      <c r="F1192" s="39">
        <f t="shared" ca="1" si="37"/>
        <v>175.77432576947317</v>
      </c>
    </row>
    <row r="1193" spans="5:6" x14ac:dyDescent="0.25">
      <c r="E1193" s="39">
        <f t="shared" ca="1" si="36"/>
        <v>0.47585646746142973</v>
      </c>
      <c r="F1193" s="39">
        <f t="shared" ca="1" si="37"/>
        <v>168.96411686535743</v>
      </c>
    </row>
    <row r="1194" spans="5:6" x14ac:dyDescent="0.25">
      <c r="E1194" s="39">
        <f t="shared" ca="1" si="36"/>
        <v>2.2677480789154214E-2</v>
      </c>
      <c r="F1194" s="39">
        <f t="shared" ca="1" si="37"/>
        <v>55.669370197288551</v>
      </c>
    </row>
    <row r="1195" spans="5:6" x14ac:dyDescent="0.25">
      <c r="E1195" s="39">
        <f t="shared" ca="1" si="36"/>
        <v>0.64733918925377243</v>
      </c>
      <c r="F1195" s="39">
        <f t="shared" ca="1" si="37"/>
        <v>211.83479731344312</v>
      </c>
    </row>
    <row r="1196" spans="5:6" x14ac:dyDescent="0.25">
      <c r="E1196" s="39">
        <f t="shared" ca="1" si="36"/>
        <v>0.78211358119878149</v>
      </c>
      <c r="F1196" s="39">
        <f t="shared" ca="1" si="37"/>
        <v>245.52839529969538</v>
      </c>
    </row>
    <row r="1197" spans="5:6" x14ac:dyDescent="0.25">
      <c r="E1197" s="39">
        <f t="shared" ca="1" si="36"/>
        <v>0.75414717200713455</v>
      </c>
      <c r="F1197" s="39">
        <f t="shared" ca="1" si="37"/>
        <v>238.53679300178365</v>
      </c>
    </row>
    <row r="1198" spans="5:6" x14ac:dyDescent="0.25">
      <c r="E1198" s="39">
        <f t="shared" ca="1" si="36"/>
        <v>0.71987617975063933</v>
      </c>
      <c r="F1198" s="39">
        <f t="shared" ca="1" si="37"/>
        <v>229.96904493765985</v>
      </c>
    </row>
    <row r="1199" spans="5:6" x14ac:dyDescent="0.25">
      <c r="E1199" s="39">
        <f t="shared" ca="1" si="36"/>
        <v>1.301272119886665E-2</v>
      </c>
      <c r="F1199" s="39">
        <f t="shared" ca="1" si="37"/>
        <v>53.253180299716661</v>
      </c>
    </row>
    <row r="1200" spans="5:6" x14ac:dyDescent="0.25">
      <c r="E1200" s="39">
        <f t="shared" ca="1" si="36"/>
        <v>5.6886045788933082E-2</v>
      </c>
      <c r="F1200" s="39">
        <f t="shared" ca="1" si="37"/>
        <v>64.221511447233269</v>
      </c>
    </row>
    <row r="1201" spans="5:6" x14ac:dyDescent="0.25">
      <c r="E1201" s="39">
        <f t="shared" ca="1" si="36"/>
        <v>0.40491615305337203</v>
      </c>
      <c r="F1201" s="39">
        <f t="shared" ca="1" si="37"/>
        <v>151.229038263343</v>
      </c>
    </row>
    <row r="1202" spans="5:6" x14ac:dyDescent="0.25">
      <c r="E1202" s="39">
        <f t="shared" ca="1" si="36"/>
        <v>0.65460534346358012</v>
      </c>
      <c r="F1202" s="39">
        <f t="shared" ca="1" si="37"/>
        <v>213.65133586589502</v>
      </c>
    </row>
    <row r="1203" spans="5:6" x14ac:dyDescent="0.25">
      <c r="E1203" s="39">
        <f t="shared" ca="1" si="36"/>
        <v>0.51347801962271211</v>
      </c>
      <c r="F1203" s="39">
        <f t="shared" ca="1" si="37"/>
        <v>178.36950490567804</v>
      </c>
    </row>
    <row r="1204" spans="5:6" x14ac:dyDescent="0.25">
      <c r="E1204" s="39">
        <f t="shared" ca="1" si="36"/>
        <v>0.44022613983914038</v>
      </c>
      <c r="F1204" s="39">
        <f t="shared" ca="1" si="37"/>
        <v>160.0565349597851</v>
      </c>
    </row>
    <row r="1205" spans="5:6" x14ac:dyDescent="0.25">
      <c r="E1205" s="39">
        <f t="shared" ca="1" si="36"/>
        <v>0.97474308359187256</v>
      </c>
      <c r="F1205" s="39">
        <f t="shared" ca="1" si="37"/>
        <v>293.68577089796815</v>
      </c>
    </row>
    <row r="1206" spans="5:6" x14ac:dyDescent="0.25">
      <c r="E1206" s="39">
        <f t="shared" ca="1" si="36"/>
        <v>0.83838687731471362</v>
      </c>
      <c r="F1206" s="39">
        <f t="shared" ca="1" si="37"/>
        <v>259.59671932867843</v>
      </c>
    </row>
    <row r="1207" spans="5:6" x14ac:dyDescent="0.25">
      <c r="E1207" s="39">
        <f t="shared" ca="1" si="36"/>
        <v>0.3951408595024728</v>
      </c>
      <c r="F1207" s="39">
        <f t="shared" ca="1" si="37"/>
        <v>148.78521487561818</v>
      </c>
    </row>
    <row r="1208" spans="5:6" x14ac:dyDescent="0.25">
      <c r="E1208" s="39">
        <f t="shared" ca="1" si="36"/>
        <v>0.43221869546357861</v>
      </c>
      <c r="F1208" s="39">
        <f t="shared" ca="1" si="37"/>
        <v>158.05467386589464</v>
      </c>
    </row>
    <row r="1209" spans="5:6" x14ac:dyDescent="0.25">
      <c r="E1209" s="39">
        <f t="shared" ca="1" si="36"/>
        <v>0.34695406955667119</v>
      </c>
      <c r="F1209" s="39">
        <f t="shared" ca="1" si="37"/>
        <v>136.73851738916778</v>
      </c>
    </row>
    <row r="1210" spans="5:6" x14ac:dyDescent="0.25">
      <c r="E1210" s="39">
        <f t="shared" ca="1" si="36"/>
        <v>0.10410333279852668</v>
      </c>
      <c r="F1210" s="39">
        <f t="shared" ca="1" si="37"/>
        <v>76.025833199631677</v>
      </c>
    </row>
    <row r="1211" spans="5:6" x14ac:dyDescent="0.25">
      <c r="E1211" s="39">
        <f t="shared" ca="1" si="36"/>
        <v>0.12392828060083005</v>
      </c>
      <c r="F1211" s="39">
        <f t="shared" ca="1" si="37"/>
        <v>80.982070150207505</v>
      </c>
    </row>
    <row r="1212" spans="5:6" x14ac:dyDescent="0.25">
      <c r="E1212" s="39">
        <f t="shared" ca="1" si="36"/>
        <v>0.88597033098917544</v>
      </c>
      <c r="F1212" s="39">
        <f t="shared" ca="1" si="37"/>
        <v>271.49258274729385</v>
      </c>
    </row>
    <row r="1213" spans="5:6" x14ac:dyDescent="0.25">
      <c r="E1213" s="39">
        <f t="shared" ca="1" si="36"/>
        <v>0.32931681408368596</v>
      </c>
      <c r="F1213" s="39">
        <f t="shared" ca="1" si="37"/>
        <v>132.32920352092151</v>
      </c>
    </row>
    <row r="1214" spans="5:6" x14ac:dyDescent="0.25">
      <c r="E1214" s="39">
        <f t="shared" ca="1" si="36"/>
        <v>0.28597762438535868</v>
      </c>
      <c r="F1214" s="39">
        <f t="shared" ca="1" si="37"/>
        <v>121.49440609633967</v>
      </c>
    </row>
    <row r="1215" spans="5:6" x14ac:dyDescent="0.25">
      <c r="E1215" s="39">
        <f t="shared" ca="1" si="36"/>
        <v>0.97135888366446177</v>
      </c>
      <c r="F1215" s="39">
        <f t="shared" ca="1" si="37"/>
        <v>292.83972091611543</v>
      </c>
    </row>
    <row r="1216" spans="5:6" x14ac:dyDescent="0.25">
      <c r="E1216" s="39">
        <f t="shared" ca="1" si="36"/>
        <v>0.6121211851367655</v>
      </c>
      <c r="F1216" s="39">
        <f t="shared" ca="1" si="37"/>
        <v>203.03029628419137</v>
      </c>
    </row>
    <row r="1217" spans="5:6" x14ac:dyDescent="0.25">
      <c r="E1217" s="39">
        <f t="shared" ca="1" si="36"/>
        <v>0.18041745757798822</v>
      </c>
      <c r="F1217" s="39">
        <f t="shared" ca="1" si="37"/>
        <v>95.104364394497054</v>
      </c>
    </row>
    <row r="1218" spans="5:6" x14ac:dyDescent="0.25">
      <c r="E1218" s="39">
        <f t="shared" ca="1" si="36"/>
        <v>0.1738051086531982</v>
      </c>
      <c r="F1218" s="39">
        <f t="shared" ca="1" si="37"/>
        <v>93.451277163299551</v>
      </c>
    </row>
    <row r="1219" spans="5:6" x14ac:dyDescent="0.25">
      <c r="E1219" s="39">
        <f t="shared" ca="1" si="36"/>
        <v>7.2185223406386556E-2</v>
      </c>
      <c r="F1219" s="39">
        <f t="shared" ca="1" si="37"/>
        <v>68.046305851596642</v>
      </c>
    </row>
    <row r="1220" spans="5:6" x14ac:dyDescent="0.25">
      <c r="E1220" s="39">
        <f t="shared" ref="E1220:E1283" ca="1" si="38">RAND()</f>
        <v>0.29970837350403734</v>
      </c>
      <c r="F1220" s="39">
        <f t="shared" ref="F1220:F1283" ca="1" si="39">$C$3+E1220*($C$4-$C$3)</f>
        <v>124.92709337600934</v>
      </c>
    </row>
    <row r="1221" spans="5:6" x14ac:dyDescent="0.25">
      <c r="E1221" s="39">
        <f t="shared" ca="1" si="38"/>
        <v>0.99073039071866442</v>
      </c>
      <c r="F1221" s="39">
        <f t="shared" ca="1" si="39"/>
        <v>297.68259767966612</v>
      </c>
    </row>
    <row r="1222" spans="5:6" x14ac:dyDescent="0.25">
      <c r="E1222" s="39">
        <f t="shared" ca="1" si="38"/>
        <v>0.40293205220343109</v>
      </c>
      <c r="F1222" s="39">
        <f t="shared" ca="1" si="39"/>
        <v>150.73301305085778</v>
      </c>
    </row>
    <row r="1223" spans="5:6" x14ac:dyDescent="0.25">
      <c r="E1223" s="39">
        <f t="shared" ca="1" si="38"/>
        <v>0.83763453926446363</v>
      </c>
      <c r="F1223" s="39">
        <f t="shared" ca="1" si="39"/>
        <v>259.40863481611592</v>
      </c>
    </row>
    <row r="1224" spans="5:6" x14ac:dyDescent="0.25">
      <c r="E1224" s="39">
        <f t="shared" ca="1" si="38"/>
        <v>0.91785714592091872</v>
      </c>
      <c r="F1224" s="39">
        <f t="shared" ca="1" si="39"/>
        <v>279.4642864802297</v>
      </c>
    </row>
    <row r="1225" spans="5:6" x14ac:dyDescent="0.25">
      <c r="E1225" s="39">
        <f t="shared" ca="1" si="38"/>
        <v>0.28642278609295624</v>
      </c>
      <c r="F1225" s="39">
        <f t="shared" ca="1" si="39"/>
        <v>121.60569652323906</v>
      </c>
    </row>
    <row r="1226" spans="5:6" x14ac:dyDescent="0.25">
      <c r="E1226" s="39">
        <f t="shared" ca="1" si="38"/>
        <v>0.50030950767072069</v>
      </c>
      <c r="F1226" s="39">
        <f t="shared" ca="1" si="39"/>
        <v>175.07737691768017</v>
      </c>
    </row>
    <row r="1227" spans="5:6" x14ac:dyDescent="0.25">
      <c r="E1227" s="39">
        <f t="shared" ca="1" si="38"/>
        <v>0.42756628838575284</v>
      </c>
      <c r="F1227" s="39">
        <f t="shared" ca="1" si="39"/>
        <v>156.89157209643821</v>
      </c>
    </row>
    <row r="1228" spans="5:6" x14ac:dyDescent="0.25">
      <c r="E1228" s="39">
        <f t="shared" ca="1" si="38"/>
        <v>0.65761288073965629</v>
      </c>
      <c r="F1228" s="39">
        <f t="shared" ca="1" si="39"/>
        <v>214.40322018491406</v>
      </c>
    </row>
    <row r="1229" spans="5:6" x14ac:dyDescent="0.25">
      <c r="E1229" s="39">
        <f t="shared" ca="1" si="38"/>
        <v>0.33691561942382342</v>
      </c>
      <c r="F1229" s="39">
        <f t="shared" ca="1" si="39"/>
        <v>134.22890485595588</v>
      </c>
    </row>
    <row r="1230" spans="5:6" x14ac:dyDescent="0.25">
      <c r="E1230" s="39">
        <f t="shared" ca="1" si="38"/>
        <v>0.53680185977919126</v>
      </c>
      <c r="F1230" s="39">
        <f t="shared" ca="1" si="39"/>
        <v>184.2004649447978</v>
      </c>
    </row>
    <row r="1231" spans="5:6" x14ac:dyDescent="0.25">
      <c r="E1231" s="39">
        <f t="shared" ca="1" si="38"/>
        <v>0.36993892992800348</v>
      </c>
      <c r="F1231" s="39">
        <f t="shared" ca="1" si="39"/>
        <v>142.48473248200088</v>
      </c>
    </row>
    <row r="1232" spans="5:6" x14ac:dyDescent="0.25">
      <c r="E1232" s="39">
        <f t="shared" ca="1" si="38"/>
        <v>0.89382034183576897</v>
      </c>
      <c r="F1232" s="39">
        <f t="shared" ca="1" si="39"/>
        <v>273.45508545894222</v>
      </c>
    </row>
    <row r="1233" spans="5:6" x14ac:dyDescent="0.25">
      <c r="E1233" s="39">
        <f t="shared" ca="1" si="38"/>
        <v>0.50935986087635543</v>
      </c>
      <c r="F1233" s="39">
        <f t="shared" ca="1" si="39"/>
        <v>177.33996521908887</v>
      </c>
    </row>
    <row r="1234" spans="5:6" x14ac:dyDescent="0.25">
      <c r="E1234" s="39">
        <f t="shared" ca="1" si="38"/>
        <v>0.30518942696581708</v>
      </c>
      <c r="F1234" s="39">
        <f t="shared" ca="1" si="39"/>
        <v>126.29735674145427</v>
      </c>
    </row>
    <row r="1235" spans="5:6" x14ac:dyDescent="0.25">
      <c r="E1235" s="39">
        <f t="shared" ca="1" si="38"/>
        <v>0.65660383140168488</v>
      </c>
      <c r="F1235" s="39">
        <f t="shared" ca="1" si="39"/>
        <v>214.15095785042121</v>
      </c>
    </row>
    <row r="1236" spans="5:6" x14ac:dyDescent="0.25">
      <c r="E1236" s="39">
        <f t="shared" ca="1" si="38"/>
        <v>0.72215619095880879</v>
      </c>
      <c r="F1236" s="39">
        <f t="shared" ca="1" si="39"/>
        <v>230.5390477397022</v>
      </c>
    </row>
    <row r="1237" spans="5:6" x14ac:dyDescent="0.25">
      <c r="E1237" s="39">
        <f t="shared" ca="1" si="38"/>
        <v>0.24369684459853691</v>
      </c>
      <c r="F1237" s="39">
        <f t="shared" ca="1" si="39"/>
        <v>110.92421114963423</v>
      </c>
    </row>
    <row r="1238" spans="5:6" x14ac:dyDescent="0.25">
      <c r="E1238" s="39">
        <f t="shared" ca="1" si="38"/>
        <v>0.78919865664847266</v>
      </c>
      <c r="F1238" s="39">
        <f t="shared" ca="1" si="39"/>
        <v>247.29966416211818</v>
      </c>
    </row>
    <row r="1239" spans="5:6" x14ac:dyDescent="0.25">
      <c r="E1239" s="39">
        <f t="shared" ca="1" si="38"/>
        <v>0.91029949136078214</v>
      </c>
      <c r="F1239" s="39">
        <f t="shared" ca="1" si="39"/>
        <v>277.57487284019555</v>
      </c>
    </row>
    <row r="1240" spans="5:6" x14ac:dyDescent="0.25">
      <c r="E1240" s="39">
        <f t="shared" ca="1" si="38"/>
        <v>0.90461963346910212</v>
      </c>
      <c r="F1240" s="39">
        <f t="shared" ca="1" si="39"/>
        <v>276.15490836727554</v>
      </c>
    </row>
    <row r="1241" spans="5:6" x14ac:dyDescent="0.25">
      <c r="E1241" s="39">
        <f t="shared" ca="1" si="38"/>
        <v>0.74187062046862784</v>
      </c>
      <c r="F1241" s="39">
        <f t="shared" ca="1" si="39"/>
        <v>235.46765511715697</v>
      </c>
    </row>
    <row r="1242" spans="5:6" x14ac:dyDescent="0.25">
      <c r="E1242" s="39">
        <f t="shared" ca="1" si="38"/>
        <v>0.32839598930351666</v>
      </c>
      <c r="F1242" s="39">
        <f t="shared" ca="1" si="39"/>
        <v>132.09899732587917</v>
      </c>
    </row>
    <row r="1243" spans="5:6" x14ac:dyDescent="0.25">
      <c r="E1243" s="39">
        <f t="shared" ca="1" si="38"/>
        <v>0.70925879785996682</v>
      </c>
      <c r="F1243" s="39">
        <f t="shared" ca="1" si="39"/>
        <v>227.31469946499169</v>
      </c>
    </row>
    <row r="1244" spans="5:6" x14ac:dyDescent="0.25">
      <c r="E1244" s="39">
        <f t="shared" ca="1" si="38"/>
        <v>0.290365947893508</v>
      </c>
      <c r="F1244" s="39">
        <f t="shared" ca="1" si="39"/>
        <v>122.591486973377</v>
      </c>
    </row>
    <row r="1245" spans="5:6" x14ac:dyDescent="0.25">
      <c r="E1245" s="39">
        <f t="shared" ca="1" si="38"/>
        <v>0.64834592407860892</v>
      </c>
      <c r="F1245" s="39">
        <f t="shared" ca="1" si="39"/>
        <v>212.08648101965224</v>
      </c>
    </row>
    <row r="1246" spans="5:6" x14ac:dyDescent="0.25">
      <c r="E1246" s="39">
        <f t="shared" ca="1" si="38"/>
        <v>0.4683752955208863</v>
      </c>
      <c r="F1246" s="39">
        <f t="shared" ca="1" si="39"/>
        <v>167.09382388022158</v>
      </c>
    </row>
    <row r="1247" spans="5:6" x14ac:dyDescent="0.25">
      <c r="E1247" s="39">
        <f t="shared" ca="1" si="38"/>
        <v>0.32886032503333595</v>
      </c>
      <c r="F1247" s="39">
        <f t="shared" ca="1" si="39"/>
        <v>132.21508125833398</v>
      </c>
    </row>
    <row r="1248" spans="5:6" x14ac:dyDescent="0.25">
      <c r="E1248" s="39">
        <f t="shared" ca="1" si="38"/>
        <v>0.68714968501768126</v>
      </c>
      <c r="F1248" s="39">
        <f t="shared" ca="1" si="39"/>
        <v>221.78742125442031</v>
      </c>
    </row>
    <row r="1249" spans="5:6" x14ac:dyDescent="0.25">
      <c r="E1249" s="39">
        <f t="shared" ca="1" si="38"/>
        <v>0.50840357882324561</v>
      </c>
      <c r="F1249" s="39">
        <f t="shared" ca="1" si="39"/>
        <v>177.10089470581141</v>
      </c>
    </row>
    <row r="1250" spans="5:6" x14ac:dyDescent="0.25">
      <c r="E1250" s="39">
        <f t="shared" ca="1" si="38"/>
        <v>0.64569041047663933</v>
      </c>
      <c r="F1250" s="39">
        <f t="shared" ca="1" si="39"/>
        <v>211.42260261915985</v>
      </c>
    </row>
    <row r="1251" spans="5:6" x14ac:dyDescent="0.25">
      <c r="E1251" s="39">
        <f t="shared" ca="1" si="38"/>
        <v>0.43307349423394137</v>
      </c>
      <c r="F1251" s="39">
        <f t="shared" ca="1" si="39"/>
        <v>158.26837355848534</v>
      </c>
    </row>
    <row r="1252" spans="5:6" x14ac:dyDescent="0.25">
      <c r="E1252" s="39">
        <f t="shared" ca="1" si="38"/>
        <v>0.28425612609576534</v>
      </c>
      <c r="F1252" s="39">
        <f t="shared" ca="1" si="39"/>
        <v>121.06403152394134</v>
      </c>
    </row>
    <row r="1253" spans="5:6" x14ac:dyDescent="0.25">
      <c r="E1253" s="39">
        <f t="shared" ca="1" si="38"/>
        <v>0.1347741041609789</v>
      </c>
      <c r="F1253" s="39">
        <f t="shared" ca="1" si="39"/>
        <v>83.693526040244734</v>
      </c>
    </row>
    <row r="1254" spans="5:6" x14ac:dyDescent="0.25">
      <c r="E1254" s="39">
        <f t="shared" ca="1" si="38"/>
        <v>0.1829180693815361</v>
      </c>
      <c r="F1254" s="39">
        <f t="shared" ca="1" si="39"/>
        <v>95.729517345384025</v>
      </c>
    </row>
    <row r="1255" spans="5:6" x14ac:dyDescent="0.25">
      <c r="E1255" s="39">
        <f t="shared" ca="1" si="38"/>
        <v>0.22114658273281129</v>
      </c>
      <c r="F1255" s="39">
        <f t="shared" ca="1" si="39"/>
        <v>105.28664568320282</v>
      </c>
    </row>
    <row r="1256" spans="5:6" x14ac:dyDescent="0.25">
      <c r="E1256" s="39">
        <f t="shared" ca="1" si="38"/>
        <v>6.5168303250081272E-2</v>
      </c>
      <c r="F1256" s="39">
        <f t="shared" ca="1" si="39"/>
        <v>66.292075812520324</v>
      </c>
    </row>
    <row r="1257" spans="5:6" x14ac:dyDescent="0.25">
      <c r="E1257" s="39">
        <f t="shared" ca="1" si="38"/>
        <v>3.4701693435485681E-2</v>
      </c>
      <c r="F1257" s="39">
        <f t="shared" ca="1" si="39"/>
        <v>58.67542335887142</v>
      </c>
    </row>
    <row r="1258" spans="5:6" x14ac:dyDescent="0.25">
      <c r="E1258" s="39">
        <f t="shared" ca="1" si="38"/>
        <v>0.9040456136682764</v>
      </c>
      <c r="F1258" s="39">
        <f t="shared" ca="1" si="39"/>
        <v>276.01140341706912</v>
      </c>
    </row>
    <row r="1259" spans="5:6" x14ac:dyDescent="0.25">
      <c r="E1259" s="39">
        <f t="shared" ca="1" si="38"/>
        <v>0.96914840372832678</v>
      </c>
      <c r="F1259" s="39">
        <f t="shared" ca="1" si="39"/>
        <v>292.28710093208167</v>
      </c>
    </row>
    <row r="1260" spans="5:6" x14ac:dyDescent="0.25">
      <c r="E1260" s="39">
        <f t="shared" ca="1" si="38"/>
        <v>0.52083938112920458</v>
      </c>
      <c r="F1260" s="39">
        <f t="shared" ca="1" si="39"/>
        <v>180.20984528230113</v>
      </c>
    </row>
    <row r="1261" spans="5:6" x14ac:dyDescent="0.25">
      <c r="E1261" s="39">
        <f t="shared" ca="1" si="38"/>
        <v>0.99606192807881411</v>
      </c>
      <c r="F1261" s="39">
        <f t="shared" ca="1" si="39"/>
        <v>299.01548201970354</v>
      </c>
    </row>
    <row r="1262" spans="5:6" x14ac:dyDescent="0.25">
      <c r="E1262" s="39">
        <f t="shared" ca="1" si="38"/>
        <v>0.97914904376124412</v>
      </c>
      <c r="F1262" s="39">
        <f t="shared" ca="1" si="39"/>
        <v>294.78726094031106</v>
      </c>
    </row>
    <row r="1263" spans="5:6" x14ac:dyDescent="0.25">
      <c r="E1263" s="39">
        <f t="shared" ca="1" si="38"/>
        <v>0.98377975198259282</v>
      </c>
      <c r="F1263" s="39">
        <f t="shared" ca="1" si="39"/>
        <v>295.94493799564822</v>
      </c>
    </row>
    <row r="1264" spans="5:6" x14ac:dyDescent="0.25">
      <c r="E1264" s="39">
        <f t="shared" ca="1" si="38"/>
        <v>0.65229406879253604</v>
      </c>
      <c r="F1264" s="39">
        <f t="shared" ca="1" si="39"/>
        <v>213.073517198134</v>
      </c>
    </row>
    <row r="1265" spans="5:6" x14ac:dyDescent="0.25">
      <c r="E1265" s="39">
        <f t="shared" ca="1" si="38"/>
        <v>0.58951493218003925</v>
      </c>
      <c r="F1265" s="39">
        <f t="shared" ca="1" si="39"/>
        <v>197.37873304500982</v>
      </c>
    </row>
    <row r="1266" spans="5:6" x14ac:dyDescent="0.25">
      <c r="E1266" s="39">
        <f t="shared" ca="1" si="38"/>
        <v>0.81249422432757212</v>
      </c>
      <c r="F1266" s="39">
        <f t="shared" ca="1" si="39"/>
        <v>253.12355608189304</v>
      </c>
    </row>
    <row r="1267" spans="5:6" x14ac:dyDescent="0.25">
      <c r="E1267" s="39">
        <f t="shared" ca="1" si="38"/>
        <v>0.99325236976736664</v>
      </c>
      <c r="F1267" s="39">
        <f t="shared" ca="1" si="39"/>
        <v>298.31309244184166</v>
      </c>
    </row>
    <row r="1268" spans="5:6" x14ac:dyDescent="0.25">
      <c r="E1268" s="39">
        <f t="shared" ca="1" si="38"/>
        <v>0.18356177012530317</v>
      </c>
      <c r="F1268" s="39">
        <f t="shared" ca="1" si="39"/>
        <v>95.890442531325789</v>
      </c>
    </row>
    <row r="1269" spans="5:6" x14ac:dyDescent="0.25">
      <c r="E1269" s="39">
        <f t="shared" ca="1" si="38"/>
        <v>0.84374498134451525</v>
      </c>
      <c r="F1269" s="39">
        <f t="shared" ca="1" si="39"/>
        <v>260.93624533612882</v>
      </c>
    </row>
    <row r="1270" spans="5:6" x14ac:dyDescent="0.25">
      <c r="E1270" s="39">
        <f t="shared" ca="1" si="38"/>
        <v>0.78850925653431481</v>
      </c>
      <c r="F1270" s="39">
        <f t="shared" ca="1" si="39"/>
        <v>247.12731413357869</v>
      </c>
    </row>
    <row r="1271" spans="5:6" x14ac:dyDescent="0.25">
      <c r="E1271" s="39">
        <f t="shared" ca="1" si="38"/>
        <v>0.59703665438523035</v>
      </c>
      <c r="F1271" s="39">
        <f t="shared" ca="1" si="39"/>
        <v>199.25916359630759</v>
      </c>
    </row>
    <row r="1272" spans="5:6" x14ac:dyDescent="0.25">
      <c r="E1272" s="39">
        <f t="shared" ca="1" si="38"/>
        <v>0.46705396542173772</v>
      </c>
      <c r="F1272" s="39">
        <f t="shared" ca="1" si="39"/>
        <v>166.76349135543444</v>
      </c>
    </row>
    <row r="1273" spans="5:6" x14ac:dyDescent="0.25">
      <c r="E1273" s="39">
        <f t="shared" ca="1" si="38"/>
        <v>0.48869108641727554</v>
      </c>
      <c r="F1273" s="39">
        <f t="shared" ca="1" si="39"/>
        <v>172.17277160431888</v>
      </c>
    </row>
    <row r="1274" spans="5:6" x14ac:dyDescent="0.25">
      <c r="E1274" s="39">
        <f t="shared" ca="1" si="38"/>
        <v>0.53228679081674646</v>
      </c>
      <c r="F1274" s="39">
        <f t="shared" ca="1" si="39"/>
        <v>183.07169770418662</v>
      </c>
    </row>
    <row r="1275" spans="5:6" x14ac:dyDescent="0.25">
      <c r="E1275" s="39">
        <f t="shared" ca="1" si="38"/>
        <v>0.19004951020986183</v>
      </c>
      <c r="F1275" s="39">
        <f t="shared" ca="1" si="39"/>
        <v>97.512377552465466</v>
      </c>
    </row>
    <row r="1276" spans="5:6" x14ac:dyDescent="0.25">
      <c r="E1276" s="39">
        <f t="shared" ca="1" si="38"/>
        <v>0.48388468355255543</v>
      </c>
      <c r="F1276" s="39">
        <f t="shared" ca="1" si="39"/>
        <v>170.97117088813886</v>
      </c>
    </row>
    <row r="1277" spans="5:6" x14ac:dyDescent="0.25">
      <c r="E1277" s="39">
        <f t="shared" ca="1" si="38"/>
        <v>0.13179832239407485</v>
      </c>
      <c r="F1277" s="39">
        <f t="shared" ca="1" si="39"/>
        <v>82.949580598518708</v>
      </c>
    </row>
    <row r="1278" spans="5:6" x14ac:dyDescent="0.25">
      <c r="E1278" s="39">
        <f t="shared" ca="1" si="38"/>
        <v>0.91349944647884662</v>
      </c>
      <c r="F1278" s="39">
        <f t="shared" ca="1" si="39"/>
        <v>278.37486161971162</v>
      </c>
    </row>
    <row r="1279" spans="5:6" x14ac:dyDescent="0.25">
      <c r="E1279" s="39">
        <f t="shared" ca="1" si="38"/>
        <v>0.8964216394654535</v>
      </c>
      <c r="F1279" s="39">
        <f t="shared" ca="1" si="39"/>
        <v>274.1054098663634</v>
      </c>
    </row>
    <row r="1280" spans="5:6" x14ac:dyDescent="0.25">
      <c r="E1280" s="39">
        <f t="shared" ca="1" si="38"/>
        <v>0.72895973141955916</v>
      </c>
      <c r="F1280" s="39">
        <f t="shared" ca="1" si="39"/>
        <v>232.23993285488979</v>
      </c>
    </row>
    <row r="1281" spans="5:6" x14ac:dyDescent="0.25">
      <c r="E1281" s="39">
        <f t="shared" ca="1" si="38"/>
        <v>0.41928222844897456</v>
      </c>
      <c r="F1281" s="39">
        <f t="shared" ca="1" si="39"/>
        <v>154.82055711224365</v>
      </c>
    </row>
    <row r="1282" spans="5:6" x14ac:dyDescent="0.25">
      <c r="E1282" s="39">
        <f t="shared" ca="1" si="38"/>
        <v>0.57435509365779058</v>
      </c>
      <c r="F1282" s="39">
        <f t="shared" ca="1" si="39"/>
        <v>193.58877341444764</v>
      </c>
    </row>
    <row r="1283" spans="5:6" x14ac:dyDescent="0.25">
      <c r="E1283" s="39">
        <f t="shared" ca="1" si="38"/>
        <v>0.98745801486229823</v>
      </c>
      <c r="F1283" s="39">
        <f t="shared" ca="1" si="39"/>
        <v>296.86450371557453</v>
      </c>
    </row>
    <row r="1284" spans="5:6" x14ac:dyDescent="0.25">
      <c r="E1284" s="39">
        <f t="shared" ref="E1284:E1347" ca="1" si="40">RAND()</f>
        <v>7.8459830546788845E-2</v>
      </c>
      <c r="F1284" s="39">
        <f t="shared" ref="F1284:F1347" ca="1" si="41">$C$3+E1284*($C$4-$C$3)</f>
        <v>69.614957636697213</v>
      </c>
    </row>
    <row r="1285" spans="5:6" x14ac:dyDescent="0.25">
      <c r="E1285" s="39">
        <f t="shared" ca="1" si="40"/>
        <v>0.60150778096910074</v>
      </c>
      <c r="F1285" s="39">
        <f t="shared" ca="1" si="41"/>
        <v>200.37694524227518</v>
      </c>
    </row>
    <row r="1286" spans="5:6" x14ac:dyDescent="0.25">
      <c r="E1286" s="39">
        <f t="shared" ca="1" si="40"/>
        <v>0.19786254217208188</v>
      </c>
      <c r="F1286" s="39">
        <f t="shared" ca="1" si="41"/>
        <v>99.465635543020468</v>
      </c>
    </row>
    <row r="1287" spans="5:6" x14ac:dyDescent="0.25">
      <c r="E1287" s="39">
        <f t="shared" ca="1" si="40"/>
        <v>0.1681579537795721</v>
      </c>
      <c r="F1287" s="39">
        <f t="shared" ca="1" si="41"/>
        <v>92.039488444893024</v>
      </c>
    </row>
    <row r="1288" spans="5:6" x14ac:dyDescent="0.25">
      <c r="E1288" s="39">
        <f t="shared" ca="1" si="40"/>
        <v>0.51041432617840143</v>
      </c>
      <c r="F1288" s="39">
        <f t="shared" ca="1" si="41"/>
        <v>177.60358154460036</v>
      </c>
    </row>
    <row r="1289" spans="5:6" x14ac:dyDescent="0.25">
      <c r="E1289" s="39">
        <f t="shared" ca="1" si="40"/>
        <v>0.41810064788800738</v>
      </c>
      <c r="F1289" s="39">
        <f t="shared" ca="1" si="41"/>
        <v>154.52516197200185</v>
      </c>
    </row>
    <row r="1290" spans="5:6" x14ac:dyDescent="0.25">
      <c r="E1290" s="39">
        <f t="shared" ca="1" si="40"/>
        <v>0.83948426446398583</v>
      </c>
      <c r="F1290" s="39">
        <f t="shared" ca="1" si="41"/>
        <v>259.87106611599643</v>
      </c>
    </row>
    <row r="1291" spans="5:6" x14ac:dyDescent="0.25">
      <c r="E1291" s="39">
        <f t="shared" ca="1" si="40"/>
        <v>4.1179872971224274E-2</v>
      </c>
      <c r="F1291" s="39">
        <f t="shared" ca="1" si="41"/>
        <v>60.294968242806064</v>
      </c>
    </row>
    <row r="1292" spans="5:6" x14ac:dyDescent="0.25">
      <c r="E1292" s="39">
        <f t="shared" ca="1" si="40"/>
        <v>0.24362020093548664</v>
      </c>
      <c r="F1292" s="39">
        <f t="shared" ca="1" si="41"/>
        <v>110.90505023387166</v>
      </c>
    </row>
    <row r="1293" spans="5:6" x14ac:dyDescent="0.25">
      <c r="E1293" s="39">
        <f t="shared" ca="1" si="40"/>
        <v>0.12134266889155731</v>
      </c>
      <c r="F1293" s="39">
        <f t="shared" ca="1" si="41"/>
        <v>80.335667222889327</v>
      </c>
    </row>
    <row r="1294" spans="5:6" x14ac:dyDescent="0.25">
      <c r="E1294" s="39">
        <f t="shared" ca="1" si="40"/>
        <v>0.43192576087631251</v>
      </c>
      <c r="F1294" s="39">
        <f t="shared" ca="1" si="41"/>
        <v>157.98144021907814</v>
      </c>
    </row>
    <row r="1295" spans="5:6" x14ac:dyDescent="0.25">
      <c r="E1295" s="39">
        <f t="shared" ca="1" si="40"/>
        <v>0.87820498112164247</v>
      </c>
      <c r="F1295" s="39">
        <f t="shared" ca="1" si="41"/>
        <v>269.55124528041063</v>
      </c>
    </row>
    <row r="1296" spans="5:6" x14ac:dyDescent="0.25">
      <c r="E1296" s="39">
        <f t="shared" ca="1" si="40"/>
        <v>0.30381828386330811</v>
      </c>
      <c r="F1296" s="39">
        <f t="shared" ca="1" si="41"/>
        <v>125.95457096582703</v>
      </c>
    </row>
    <row r="1297" spans="5:6" x14ac:dyDescent="0.25">
      <c r="E1297" s="39">
        <f t="shared" ca="1" si="40"/>
        <v>0.87459677089038579</v>
      </c>
      <c r="F1297" s="39">
        <f t="shared" ca="1" si="41"/>
        <v>268.64919272259647</v>
      </c>
    </row>
    <row r="1298" spans="5:6" x14ac:dyDescent="0.25">
      <c r="E1298" s="39">
        <f t="shared" ca="1" si="40"/>
        <v>0.14669260074360202</v>
      </c>
      <c r="F1298" s="39">
        <f t="shared" ca="1" si="41"/>
        <v>86.673150185900511</v>
      </c>
    </row>
    <row r="1299" spans="5:6" x14ac:dyDescent="0.25">
      <c r="E1299" s="39">
        <f t="shared" ca="1" si="40"/>
        <v>0.132407116496432</v>
      </c>
      <c r="F1299" s="39">
        <f t="shared" ca="1" si="41"/>
        <v>83.101779124107992</v>
      </c>
    </row>
    <row r="1300" spans="5:6" x14ac:dyDescent="0.25">
      <c r="E1300" s="39">
        <f t="shared" ca="1" si="40"/>
        <v>0.67256803334640103</v>
      </c>
      <c r="F1300" s="39">
        <f t="shared" ca="1" si="41"/>
        <v>218.14200833660027</v>
      </c>
    </row>
    <row r="1301" spans="5:6" x14ac:dyDescent="0.25">
      <c r="E1301" s="39">
        <f t="shared" ca="1" si="40"/>
        <v>0.55356991331709937</v>
      </c>
      <c r="F1301" s="39">
        <f t="shared" ca="1" si="41"/>
        <v>188.39247832927484</v>
      </c>
    </row>
    <row r="1302" spans="5:6" x14ac:dyDescent="0.25">
      <c r="E1302" s="39">
        <f t="shared" ca="1" si="40"/>
        <v>0.5180800312810836</v>
      </c>
      <c r="F1302" s="39">
        <f t="shared" ca="1" si="41"/>
        <v>179.52000782027091</v>
      </c>
    </row>
    <row r="1303" spans="5:6" x14ac:dyDescent="0.25">
      <c r="E1303" s="39">
        <f t="shared" ca="1" si="40"/>
        <v>0.9796399062197767</v>
      </c>
      <c r="F1303" s="39">
        <f t="shared" ca="1" si="41"/>
        <v>294.90997655494414</v>
      </c>
    </row>
    <row r="1304" spans="5:6" x14ac:dyDescent="0.25">
      <c r="E1304" s="39">
        <f t="shared" ca="1" si="40"/>
        <v>0.85343688092613579</v>
      </c>
      <c r="F1304" s="39">
        <f t="shared" ca="1" si="41"/>
        <v>263.35922023153398</v>
      </c>
    </row>
    <row r="1305" spans="5:6" x14ac:dyDescent="0.25">
      <c r="E1305" s="39">
        <f t="shared" ca="1" si="40"/>
        <v>0.71828239206173317</v>
      </c>
      <c r="F1305" s="39">
        <f t="shared" ca="1" si="41"/>
        <v>229.57059801543329</v>
      </c>
    </row>
    <row r="1306" spans="5:6" x14ac:dyDescent="0.25">
      <c r="E1306" s="39">
        <f t="shared" ca="1" si="40"/>
        <v>0.75447587733241528</v>
      </c>
      <c r="F1306" s="39">
        <f t="shared" ca="1" si="41"/>
        <v>238.61896933310382</v>
      </c>
    </row>
    <row r="1307" spans="5:6" x14ac:dyDescent="0.25">
      <c r="E1307" s="39">
        <f t="shared" ca="1" si="40"/>
        <v>0.20449624982865755</v>
      </c>
      <c r="F1307" s="39">
        <f t="shared" ca="1" si="41"/>
        <v>101.12406245716438</v>
      </c>
    </row>
    <row r="1308" spans="5:6" x14ac:dyDescent="0.25">
      <c r="E1308" s="39">
        <f t="shared" ca="1" si="40"/>
        <v>0.23981493688377886</v>
      </c>
      <c r="F1308" s="39">
        <f t="shared" ca="1" si="41"/>
        <v>109.95373422094471</v>
      </c>
    </row>
    <row r="1309" spans="5:6" x14ac:dyDescent="0.25">
      <c r="E1309" s="39">
        <f t="shared" ca="1" si="40"/>
        <v>0.47610951238708588</v>
      </c>
      <c r="F1309" s="39">
        <f t="shared" ca="1" si="41"/>
        <v>169.02737809677149</v>
      </c>
    </row>
    <row r="1310" spans="5:6" x14ac:dyDescent="0.25">
      <c r="E1310" s="39">
        <f t="shared" ca="1" si="40"/>
        <v>0.13924327186467389</v>
      </c>
      <c r="F1310" s="39">
        <f t="shared" ca="1" si="41"/>
        <v>84.810817966168472</v>
      </c>
    </row>
    <row r="1311" spans="5:6" x14ac:dyDescent="0.25">
      <c r="E1311" s="39">
        <f t="shared" ca="1" si="40"/>
        <v>0.70511584692064089</v>
      </c>
      <c r="F1311" s="39">
        <f t="shared" ca="1" si="41"/>
        <v>226.27896173016023</v>
      </c>
    </row>
    <row r="1312" spans="5:6" x14ac:dyDescent="0.25">
      <c r="E1312" s="39">
        <f t="shared" ca="1" si="40"/>
        <v>0.89788890954428346</v>
      </c>
      <c r="F1312" s="39">
        <f t="shared" ca="1" si="41"/>
        <v>274.47222738607087</v>
      </c>
    </row>
    <row r="1313" spans="5:6" x14ac:dyDescent="0.25">
      <c r="E1313" s="39">
        <f t="shared" ca="1" si="40"/>
        <v>0.82107545044365726</v>
      </c>
      <c r="F1313" s="39">
        <f t="shared" ca="1" si="41"/>
        <v>255.26886261091431</v>
      </c>
    </row>
    <row r="1314" spans="5:6" x14ac:dyDescent="0.25">
      <c r="E1314" s="39">
        <f t="shared" ca="1" si="40"/>
        <v>0.20246222113963241</v>
      </c>
      <c r="F1314" s="39">
        <f t="shared" ca="1" si="41"/>
        <v>100.61555528490811</v>
      </c>
    </row>
    <row r="1315" spans="5:6" x14ac:dyDescent="0.25">
      <c r="E1315" s="39">
        <f t="shared" ca="1" si="40"/>
        <v>0.20520537883567724</v>
      </c>
      <c r="F1315" s="39">
        <f t="shared" ca="1" si="41"/>
        <v>101.30134470891932</v>
      </c>
    </row>
    <row r="1316" spans="5:6" x14ac:dyDescent="0.25">
      <c r="E1316" s="39">
        <f t="shared" ca="1" si="40"/>
        <v>0.111268706067018</v>
      </c>
      <c r="F1316" s="39">
        <f t="shared" ca="1" si="41"/>
        <v>77.8171765167545</v>
      </c>
    </row>
    <row r="1317" spans="5:6" x14ac:dyDescent="0.25">
      <c r="E1317" s="39">
        <f t="shared" ca="1" si="40"/>
        <v>0.42877782647046825</v>
      </c>
      <c r="F1317" s="39">
        <f t="shared" ca="1" si="41"/>
        <v>157.19445661761705</v>
      </c>
    </row>
    <row r="1318" spans="5:6" x14ac:dyDescent="0.25">
      <c r="E1318" s="39">
        <f t="shared" ca="1" si="40"/>
        <v>0.47110879441725406</v>
      </c>
      <c r="F1318" s="39">
        <f t="shared" ca="1" si="41"/>
        <v>167.77719860431353</v>
      </c>
    </row>
    <row r="1319" spans="5:6" x14ac:dyDescent="0.25">
      <c r="E1319" s="39">
        <f t="shared" ca="1" si="40"/>
        <v>0.30760265817937371</v>
      </c>
      <c r="F1319" s="39">
        <f t="shared" ca="1" si="41"/>
        <v>126.90066454484342</v>
      </c>
    </row>
    <row r="1320" spans="5:6" x14ac:dyDescent="0.25">
      <c r="E1320" s="39">
        <f t="shared" ca="1" si="40"/>
        <v>1.4797624584262259E-2</v>
      </c>
      <c r="F1320" s="39">
        <f t="shared" ca="1" si="41"/>
        <v>53.699406146065563</v>
      </c>
    </row>
    <row r="1321" spans="5:6" x14ac:dyDescent="0.25">
      <c r="E1321" s="39">
        <f t="shared" ca="1" si="40"/>
        <v>0.19056776015228194</v>
      </c>
      <c r="F1321" s="39">
        <f t="shared" ca="1" si="41"/>
        <v>97.641940038070487</v>
      </c>
    </row>
    <row r="1322" spans="5:6" x14ac:dyDescent="0.25">
      <c r="E1322" s="39">
        <f t="shared" ca="1" si="40"/>
        <v>0.35225364291402728</v>
      </c>
      <c r="F1322" s="39">
        <f t="shared" ca="1" si="41"/>
        <v>138.06341072850682</v>
      </c>
    </row>
    <row r="1323" spans="5:6" x14ac:dyDescent="0.25">
      <c r="E1323" s="39">
        <f t="shared" ca="1" si="40"/>
        <v>0.7240739343015512</v>
      </c>
      <c r="F1323" s="39">
        <f t="shared" ca="1" si="41"/>
        <v>231.01848357538779</v>
      </c>
    </row>
    <row r="1324" spans="5:6" x14ac:dyDescent="0.25">
      <c r="E1324" s="39">
        <f t="shared" ca="1" si="40"/>
        <v>6.2073900860433295E-2</v>
      </c>
      <c r="F1324" s="39">
        <f t="shared" ca="1" si="41"/>
        <v>65.518475215108325</v>
      </c>
    </row>
    <row r="1325" spans="5:6" x14ac:dyDescent="0.25">
      <c r="E1325" s="39">
        <f t="shared" ca="1" si="40"/>
        <v>0.49223977985852452</v>
      </c>
      <c r="F1325" s="39">
        <f t="shared" ca="1" si="41"/>
        <v>173.05994496463114</v>
      </c>
    </row>
    <row r="1326" spans="5:6" x14ac:dyDescent="0.25">
      <c r="E1326" s="39">
        <f t="shared" ca="1" si="40"/>
        <v>0.21309822326234951</v>
      </c>
      <c r="F1326" s="39">
        <f t="shared" ca="1" si="41"/>
        <v>103.27455581558738</v>
      </c>
    </row>
    <row r="1327" spans="5:6" x14ac:dyDescent="0.25">
      <c r="E1327" s="39">
        <f t="shared" ca="1" si="40"/>
        <v>0.79886002410009394</v>
      </c>
      <c r="F1327" s="39">
        <f t="shared" ca="1" si="41"/>
        <v>249.71500602502348</v>
      </c>
    </row>
    <row r="1328" spans="5:6" x14ac:dyDescent="0.25">
      <c r="E1328" s="39">
        <f t="shared" ca="1" si="40"/>
        <v>0.95325963718753004</v>
      </c>
      <c r="F1328" s="39">
        <f t="shared" ca="1" si="41"/>
        <v>288.31490929688255</v>
      </c>
    </row>
    <row r="1329" spans="5:6" x14ac:dyDescent="0.25">
      <c r="E1329" s="39">
        <f t="shared" ca="1" si="40"/>
        <v>0.2755127182594822</v>
      </c>
      <c r="F1329" s="39">
        <f t="shared" ca="1" si="41"/>
        <v>118.87817956487055</v>
      </c>
    </row>
    <row r="1330" spans="5:6" x14ac:dyDescent="0.25">
      <c r="E1330" s="39">
        <f t="shared" ca="1" si="40"/>
        <v>0.42424560803609168</v>
      </c>
      <c r="F1330" s="39">
        <f t="shared" ca="1" si="41"/>
        <v>156.06140200902291</v>
      </c>
    </row>
    <row r="1331" spans="5:6" x14ac:dyDescent="0.25">
      <c r="E1331" s="39">
        <f t="shared" ca="1" si="40"/>
        <v>0.45975130586633783</v>
      </c>
      <c r="F1331" s="39">
        <f t="shared" ca="1" si="41"/>
        <v>164.93782646658445</v>
      </c>
    </row>
    <row r="1332" spans="5:6" x14ac:dyDescent="0.25">
      <c r="E1332" s="39">
        <f t="shared" ca="1" si="40"/>
        <v>0.30278367308479448</v>
      </c>
      <c r="F1332" s="39">
        <f t="shared" ca="1" si="41"/>
        <v>125.69591827119862</v>
      </c>
    </row>
    <row r="1333" spans="5:6" x14ac:dyDescent="0.25">
      <c r="E1333" s="39">
        <f t="shared" ca="1" si="40"/>
        <v>0.30788058015392439</v>
      </c>
      <c r="F1333" s="39">
        <f t="shared" ca="1" si="41"/>
        <v>126.97014503848109</v>
      </c>
    </row>
    <row r="1334" spans="5:6" x14ac:dyDescent="0.25">
      <c r="E1334" s="39">
        <f t="shared" ca="1" si="40"/>
        <v>0.44871624689297707</v>
      </c>
      <c r="F1334" s="39">
        <f t="shared" ca="1" si="41"/>
        <v>162.17906172324427</v>
      </c>
    </row>
    <row r="1335" spans="5:6" x14ac:dyDescent="0.25">
      <c r="E1335" s="39">
        <f t="shared" ca="1" si="40"/>
        <v>0.68603166036458663</v>
      </c>
      <c r="F1335" s="39">
        <f t="shared" ca="1" si="41"/>
        <v>221.50791509114666</v>
      </c>
    </row>
    <row r="1336" spans="5:6" x14ac:dyDescent="0.25">
      <c r="E1336" s="39">
        <f t="shared" ca="1" si="40"/>
        <v>0.39139647014355572</v>
      </c>
      <c r="F1336" s="39">
        <f t="shared" ca="1" si="41"/>
        <v>147.84911753588892</v>
      </c>
    </row>
    <row r="1337" spans="5:6" x14ac:dyDescent="0.25">
      <c r="E1337" s="39">
        <f t="shared" ca="1" si="40"/>
        <v>0.36126765446080455</v>
      </c>
      <c r="F1337" s="39">
        <f t="shared" ca="1" si="41"/>
        <v>140.31691361520114</v>
      </c>
    </row>
    <row r="1338" spans="5:6" x14ac:dyDescent="0.25">
      <c r="E1338" s="39">
        <f t="shared" ca="1" si="40"/>
        <v>0.78130976240912753</v>
      </c>
      <c r="F1338" s="39">
        <f t="shared" ca="1" si="41"/>
        <v>245.32744060228188</v>
      </c>
    </row>
    <row r="1339" spans="5:6" x14ac:dyDescent="0.25">
      <c r="E1339" s="39">
        <f t="shared" ca="1" si="40"/>
        <v>0.93203188375908497</v>
      </c>
      <c r="F1339" s="39">
        <f t="shared" ca="1" si="41"/>
        <v>283.00797093977121</v>
      </c>
    </row>
    <row r="1340" spans="5:6" x14ac:dyDescent="0.25">
      <c r="E1340" s="39">
        <f t="shared" ca="1" si="40"/>
        <v>1.4227195374879598E-2</v>
      </c>
      <c r="F1340" s="39">
        <f t="shared" ca="1" si="41"/>
        <v>53.556798843719896</v>
      </c>
    </row>
    <row r="1341" spans="5:6" x14ac:dyDescent="0.25">
      <c r="E1341" s="39">
        <f t="shared" ca="1" si="40"/>
        <v>0.54937087954891339</v>
      </c>
      <c r="F1341" s="39">
        <f t="shared" ca="1" si="41"/>
        <v>187.34271988722836</v>
      </c>
    </row>
    <row r="1342" spans="5:6" x14ac:dyDescent="0.25">
      <c r="E1342" s="39">
        <f t="shared" ca="1" si="40"/>
        <v>0.89460881871644549</v>
      </c>
      <c r="F1342" s="39">
        <f t="shared" ca="1" si="41"/>
        <v>273.65220467911138</v>
      </c>
    </row>
    <row r="1343" spans="5:6" x14ac:dyDescent="0.25">
      <c r="E1343" s="39">
        <f t="shared" ca="1" si="40"/>
        <v>0.18746774204594696</v>
      </c>
      <c r="F1343" s="39">
        <f t="shared" ca="1" si="41"/>
        <v>96.86693551148673</v>
      </c>
    </row>
    <row r="1344" spans="5:6" x14ac:dyDescent="0.25">
      <c r="E1344" s="39">
        <f t="shared" ca="1" si="40"/>
        <v>0.74671080934563561</v>
      </c>
      <c r="F1344" s="39">
        <f t="shared" ca="1" si="41"/>
        <v>236.67770233640891</v>
      </c>
    </row>
    <row r="1345" spans="5:6" x14ac:dyDescent="0.25">
      <c r="E1345" s="39">
        <f t="shared" ca="1" si="40"/>
        <v>0.49500212445338088</v>
      </c>
      <c r="F1345" s="39">
        <f t="shared" ca="1" si="41"/>
        <v>173.75053111334523</v>
      </c>
    </row>
    <row r="1346" spans="5:6" x14ac:dyDescent="0.25">
      <c r="E1346" s="39">
        <f t="shared" ca="1" si="40"/>
        <v>0.43462907140821894</v>
      </c>
      <c r="F1346" s="39">
        <f t="shared" ca="1" si="41"/>
        <v>158.65726785205473</v>
      </c>
    </row>
    <row r="1347" spans="5:6" x14ac:dyDescent="0.25">
      <c r="E1347" s="39">
        <f t="shared" ca="1" si="40"/>
        <v>0.60159661257470276</v>
      </c>
      <c r="F1347" s="39">
        <f t="shared" ca="1" si="41"/>
        <v>200.39915314367568</v>
      </c>
    </row>
    <row r="1348" spans="5:6" x14ac:dyDescent="0.25">
      <c r="E1348" s="39">
        <f t="shared" ref="E1348:E1411" ca="1" si="42">RAND()</f>
        <v>0.90542949826604691</v>
      </c>
      <c r="F1348" s="39">
        <f t="shared" ref="F1348:F1411" ca="1" si="43">$C$3+E1348*($C$4-$C$3)</f>
        <v>276.35737456651174</v>
      </c>
    </row>
    <row r="1349" spans="5:6" x14ac:dyDescent="0.25">
      <c r="E1349" s="39">
        <f t="shared" ca="1" si="42"/>
        <v>0.74551823805440498</v>
      </c>
      <c r="F1349" s="39">
        <f t="shared" ca="1" si="43"/>
        <v>236.37955951360124</v>
      </c>
    </row>
    <row r="1350" spans="5:6" x14ac:dyDescent="0.25">
      <c r="E1350" s="39">
        <f t="shared" ca="1" si="42"/>
        <v>0.34678272124957799</v>
      </c>
      <c r="F1350" s="39">
        <f t="shared" ca="1" si="43"/>
        <v>136.6956803123945</v>
      </c>
    </row>
    <row r="1351" spans="5:6" x14ac:dyDescent="0.25">
      <c r="E1351" s="39">
        <f t="shared" ca="1" si="42"/>
        <v>0.54948287481804348</v>
      </c>
      <c r="F1351" s="39">
        <f t="shared" ca="1" si="43"/>
        <v>187.37071870451086</v>
      </c>
    </row>
    <row r="1352" spans="5:6" x14ac:dyDescent="0.25">
      <c r="E1352" s="39">
        <f t="shared" ca="1" si="42"/>
        <v>0.97016135638151924</v>
      </c>
      <c r="F1352" s="39">
        <f t="shared" ca="1" si="43"/>
        <v>292.54033909537981</v>
      </c>
    </row>
    <row r="1353" spans="5:6" x14ac:dyDescent="0.25">
      <c r="E1353" s="39">
        <f t="shared" ca="1" si="42"/>
        <v>0.20970634344368544</v>
      </c>
      <c r="F1353" s="39">
        <f t="shared" ca="1" si="43"/>
        <v>102.42658586092136</v>
      </c>
    </row>
    <row r="1354" spans="5:6" x14ac:dyDescent="0.25">
      <c r="E1354" s="39">
        <f t="shared" ca="1" si="42"/>
        <v>0.495739716171405</v>
      </c>
      <c r="F1354" s="39">
        <f t="shared" ca="1" si="43"/>
        <v>173.93492904285125</v>
      </c>
    </row>
    <row r="1355" spans="5:6" x14ac:dyDescent="0.25">
      <c r="E1355" s="39">
        <f t="shared" ca="1" si="42"/>
        <v>0.58294127660874395</v>
      </c>
      <c r="F1355" s="39">
        <f t="shared" ca="1" si="43"/>
        <v>195.73531915218598</v>
      </c>
    </row>
    <row r="1356" spans="5:6" x14ac:dyDescent="0.25">
      <c r="E1356" s="39">
        <f t="shared" ca="1" si="42"/>
        <v>0.3930315889604078</v>
      </c>
      <c r="F1356" s="39">
        <f t="shared" ca="1" si="43"/>
        <v>148.25789724010195</v>
      </c>
    </row>
    <row r="1357" spans="5:6" x14ac:dyDescent="0.25">
      <c r="E1357" s="39">
        <f t="shared" ca="1" si="42"/>
        <v>0.31193410320406567</v>
      </c>
      <c r="F1357" s="39">
        <f t="shared" ca="1" si="43"/>
        <v>127.98352580101641</v>
      </c>
    </row>
    <row r="1358" spans="5:6" x14ac:dyDescent="0.25">
      <c r="E1358" s="39">
        <f t="shared" ca="1" si="42"/>
        <v>0.23163065329118981</v>
      </c>
      <c r="F1358" s="39">
        <f t="shared" ca="1" si="43"/>
        <v>107.90766332279745</v>
      </c>
    </row>
    <row r="1359" spans="5:6" x14ac:dyDescent="0.25">
      <c r="E1359" s="39">
        <f t="shared" ca="1" si="42"/>
        <v>0.76763908513730916</v>
      </c>
      <c r="F1359" s="39">
        <f t="shared" ca="1" si="43"/>
        <v>241.90977128432729</v>
      </c>
    </row>
    <row r="1360" spans="5:6" x14ac:dyDescent="0.25">
      <c r="E1360" s="39">
        <f t="shared" ca="1" si="42"/>
        <v>0.63913216200723588</v>
      </c>
      <c r="F1360" s="39">
        <f t="shared" ca="1" si="43"/>
        <v>209.78304050180898</v>
      </c>
    </row>
    <row r="1361" spans="5:6" x14ac:dyDescent="0.25">
      <c r="E1361" s="39">
        <f t="shared" ca="1" si="42"/>
        <v>6.8197887288978798E-2</v>
      </c>
      <c r="F1361" s="39">
        <f t="shared" ca="1" si="43"/>
        <v>67.049471822244698</v>
      </c>
    </row>
    <row r="1362" spans="5:6" x14ac:dyDescent="0.25">
      <c r="E1362" s="39">
        <f t="shared" ca="1" si="42"/>
        <v>0.60426688673652529</v>
      </c>
      <c r="F1362" s="39">
        <f t="shared" ca="1" si="43"/>
        <v>201.06672168413132</v>
      </c>
    </row>
    <row r="1363" spans="5:6" x14ac:dyDescent="0.25">
      <c r="E1363" s="39">
        <f t="shared" ca="1" si="42"/>
        <v>0.41956131844194589</v>
      </c>
      <c r="F1363" s="39">
        <f t="shared" ca="1" si="43"/>
        <v>154.89032961048648</v>
      </c>
    </row>
    <row r="1364" spans="5:6" x14ac:dyDescent="0.25">
      <c r="E1364" s="39">
        <f t="shared" ca="1" si="42"/>
        <v>0.29143374261816701</v>
      </c>
      <c r="F1364" s="39">
        <f t="shared" ca="1" si="43"/>
        <v>122.85843565454175</v>
      </c>
    </row>
    <row r="1365" spans="5:6" x14ac:dyDescent="0.25">
      <c r="E1365" s="39">
        <f t="shared" ca="1" si="42"/>
        <v>0.22749193644311927</v>
      </c>
      <c r="F1365" s="39">
        <f t="shared" ca="1" si="43"/>
        <v>106.87298411077981</v>
      </c>
    </row>
    <row r="1366" spans="5:6" x14ac:dyDescent="0.25">
      <c r="E1366" s="39">
        <f t="shared" ca="1" si="42"/>
        <v>0.53892510396340776</v>
      </c>
      <c r="F1366" s="39">
        <f t="shared" ca="1" si="43"/>
        <v>184.73127599085194</v>
      </c>
    </row>
    <row r="1367" spans="5:6" x14ac:dyDescent="0.25">
      <c r="E1367" s="39">
        <f t="shared" ca="1" si="42"/>
        <v>0.79979957103485111</v>
      </c>
      <c r="F1367" s="39">
        <f t="shared" ca="1" si="43"/>
        <v>249.94989275871276</v>
      </c>
    </row>
    <row r="1368" spans="5:6" x14ac:dyDescent="0.25">
      <c r="E1368" s="39">
        <f t="shared" ca="1" si="42"/>
        <v>4.6895683505698837E-4</v>
      </c>
      <c r="F1368" s="39">
        <f t="shared" ca="1" si="43"/>
        <v>50.117239208764246</v>
      </c>
    </row>
    <row r="1369" spans="5:6" x14ac:dyDescent="0.25">
      <c r="E1369" s="39">
        <f t="shared" ca="1" si="42"/>
        <v>0.80737015067216567</v>
      </c>
      <c r="F1369" s="39">
        <f t="shared" ca="1" si="43"/>
        <v>251.84253766804142</v>
      </c>
    </row>
    <row r="1370" spans="5:6" x14ac:dyDescent="0.25">
      <c r="E1370" s="39">
        <f t="shared" ca="1" si="42"/>
        <v>0.63745741775526932</v>
      </c>
      <c r="F1370" s="39">
        <f t="shared" ca="1" si="43"/>
        <v>209.36435443881732</v>
      </c>
    </row>
    <row r="1371" spans="5:6" x14ac:dyDescent="0.25">
      <c r="E1371" s="39">
        <f t="shared" ca="1" si="42"/>
        <v>0.37128081631016185</v>
      </c>
      <c r="F1371" s="39">
        <f t="shared" ca="1" si="43"/>
        <v>142.82020407754047</v>
      </c>
    </row>
    <row r="1372" spans="5:6" x14ac:dyDescent="0.25">
      <c r="E1372" s="39">
        <f t="shared" ca="1" si="42"/>
        <v>0.39441243515030766</v>
      </c>
      <c r="F1372" s="39">
        <f t="shared" ca="1" si="43"/>
        <v>148.6031087875769</v>
      </c>
    </row>
    <row r="1373" spans="5:6" x14ac:dyDescent="0.25">
      <c r="E1373" s="39">
        <f t="shared" ca="1" si="42"/>
        <v>0.2271647365840469</v>
      </c>
      <c r="F1373" s="39">
        <f t="shared" ca="1" si="43"/>
        <v>106.79118414601172</v>
      </c>
    </row>
    <row r="1374" spans="5:6" x14ac:dyDescent="0.25">
      <c r="E1374" s="39">
        <f t="shared" ca="1" si="42"/>
        <v>0.30718924757791966</v>
      </c>
      <c r="F1374" s="39">
        <f t="shared" ca="1" si="43"/>
        <v>126.79731189447992</v>
      </c>
    </row>
    <row r="1375" spans="5:6" x14ac:dyDescent="0.25">
      <c r="E1375" s="39">
        <f t="shared" ca="1" si="42"/>
        <v>0.34774984698647637</v>
      </c>
      <c r="F1375" s="39">
        <f t="shared" ca="1" si="43"/>
        <v>136.93746174661908</v>
      </c>
    </row>
    <row r="1376" spans="5:6" x14ac:dyDescent="0.25">
      <c r="E1376" s="39">
        <f t="shared" ca="1" si="42"/>
        <v>0.64250631968567751</v>
      </c>
      <c r="F1376" s="39">
        <f t="shared" ca="1" si="43"/>
        <v>210.62657992141936</v>
      </c>
    </row>
    <row r="1377" spans="5:6" x14ac:dyDescent="0.25">
      <c r="E1377" s="39">
        <f t="shared" ca="1" si="42"/>
        <v>0.64175448809598212</v>
      </c>
      <c r="F1377" s="39">
        <f t="shared" ca="1" si="43"/>
        <v>210.43862202399552</v>
      </c>
    </row>
    <row r="1378" spans="5:6" x14ac:dyDescent="0.25">
      <c r="E1378" s="39">
        <f t="shared" ca="1" si="42"/>
        <v>0.63155512125551261</v>
      </c>
      <c r="F1378" s="39">
        <f t="shared" ca="1" si="43"/>
        <v>207.88878031387816</v>
      </c>
    </row>
    <row r="1379" spans="5:6" x14ac:dyDescent="0.25">
      <c r="E1379" s="39">
        <f t="shared" ca="1" si="42"/>
        <v>0.68870273937609605</v>
      </c>
      <c r="F1379" s="39">
        <f t="shared" ca="1" si="43"/>
        <v>222.175684844024</v>
      </c>
    </row>
    <row r="1380" spans="5:6" x14ac:dyDescent="0.25">
      <c r="E1380" s="39">
        <f t="shared" ca="1" si="42"/>
        <v>0.95028226329665499</v>
      </c>
      <c r="F1380" s="39">
        <f t="shared" ca="1" si="43"/>
        <v>287.57056582416374</v>
      </c>
    </row>
    <row r="1381" spans="5:6" x14ac:dyDescent="0.25">
      <c r="E1381" s="39">
        <f t="shared" ca="1" si="42"/>
        <v>0.68463372888795204</v>
      </c>
      <c r="F1381" s="39">
        <f t="shared" ca="1" si="43"/>
        <v>221.15843222198802</v>
      </c>
    </row>
    <row r="1382" spans="5:6" x14ac:dyDescent="0.25">
      <c r="E1382" s="39">
        <f t="shared" ca="1" si="42"/>
        <v>0.53691302820611841</v>
      </c>
      <c r="F1382" s="39">
        <f t="shared" ca="1" si="43"/>
        <v>184.2282570515296</v>
      </c>
    </row>
    <row r="1383" spans="5:6" x14ac:dyDescent="0.25">
      <c r="E1383" s="39">
        <f t="shared" ca="1" si="42"/>
        <v>0.48150903256449851</v>
      </c>
      <c r="F1383" s="39">
        <f t="shared" ca="1" si="43"/>
        <v>170.37725814112463</v>
      </c>
    </row>
    <row r="1384" spans="5:6" x14ac:dyDescent="0.25">
      <c r="E1384" s="39">
        <f t="shared" ca="1" si="42"/>
        <v>0.89957711849607003</v>
      </c>
      <c r="F1384" s="39">
        <f t="shared" ca="1" si="43"/>
        <v>274.89427962401749</v>
      </c>
    </row>
    <row r="1385" spans="5:6" x14ac:dyDescent="0.25">
      <c r="E1385" s="39">
        <f t="shared" ca="1" si="42"/>
        <v>0.22822951125552915</v>
      </c>
      <c r="F1385" s="39">
        <f t="shared" ca="1" si="43"/>
        <v>107.05737781388228</v>
      </c>
    </row>
    <row r="1386" spans="5:6" x14ac:dyDescent="0.25">
      <c r="E1386" s="39">
        <f t="shared" ca="1" si="42"/>
        <v>0.98004424609559082</v>
      </c>
      <c r="F1386" s="39">
        <f t="shared" ca="1" si="43"/>
        <v>295.01106152389769</v>
      </c>
    </row>
    <row r="1387" spans="5:6" x14ac:dyDescent="0.25">
      <c r="E1387" s="39">
        <f t="shared" ca="1" si="42"/>
        <v>4.9613289799590787E-2</v>
      </c>
      <c r="F1387" s="39">
        <f t="shared" ca="1" si="43"/>
        <v>62.403322449897701</v>
      </c>
    </row>
    <row r="1388" spans="5:6" x14ac:dyDescent="0.25">
      <c r="E1388" s="39">
        <f t="shared" ca="1" si="42"/>
        <v>0.516177943087892</v>
      </c>
      <c r="F1388" s="39">
        <f t="shared" ca="1" si="43"/>
        <v>179.044485771973</v>
      </c>
    </row>
    <row r="1389" spans="5:6" x14ac:dyDescent="0.25">
      <c r="E1389" s="39">
        <f t="shared" ca="1" si="42"/>
        <v>0.8700099691542027</v>
      </c>
      <c r="F1389" s="39">
        <f t="shared" ca="1" si="43"/>
        <v>267.50249228855068</v>
      </c>
    </row>
    <row r="1390" spans="5:6" x14ac:dyDescent="0.25">
      <c r="E1390" s="39">
        <f t="shared" ca="1" si="42"/>
        <v>0.37924137025516269</v>
      </c>
      <c r="F1390" s="39">
        <f t="shared" ca="1" si="43"/>
        <v>144.81034256379067</v>
      </c>
    </row>
    <row r="1391" spans="5:6" x14ac:dyDescent="0.25">
      <c r="E1391" s="39">
        <f t="shared" ca="1" si="42"/>
        <v>0.25427119042802049</v>
      </c>
      <c r="F1391" s="39">
        <f t="shared" ca="1" si="43"/>
        <v>113.56779760700512</v>
      </c>
    </row>
    <row r="1392" spans="5:6" x14ac:dyDescent="0.25">
      <c r="E1392" s="39">
        <f t="shared" ca="1" si="42"/>
        <v>0.41130186440616623</v>
      </c>
      <c r="F1392" s="39">
        <f t="shared" ca="1" si="43"/>
        <v>152.82546610154156</v>
      </c>
    </row>
    <row r="1393" spans="5:6" x14ac:dyDescent="0.25">
      <c r="E1393" s="39">
        <f t="shared" ca="1" si="42"/>
        <v>0.20494638109466945</v>
      </c>
      <c r="F1393" s="39">
        <f t="shared" ca="1" si="43"/>
        <v>101.23659527366736</v>
      </c>
    </row>
    <row r="1394" spans="5:6" x14ac:dyDescent="0.25">
      <c r="E1394" s="39">
        <f t="shared" ca="1" si="42"/>
        <v>0.92967230104592447</v>
      </c>
      <c r="F1394" s="39">
        <f t="shared" ca="1" si="43"/>
        <v>282.41807526148114</v>
      </c>
    </row>
    <row r="1395" spans="5:6" x14ac:dyDescent="0.25">
      <c r="E1395" s="39">
        <f t="shared" ca="1" si="42"/>
        <v>0.3035345070227119</v>
      </c>
      <c r="F1395" s="39">
        <f t="shared" ca="1" si="43"/>
        <v>125.88362675567798</v>
      </c>
    </row>
    <row r="1396" spans="5:6" x14ac:dyDescent="0.25">
      <c r="E1396" s="39">
        <f t="shared" ca="1" si="42"/>
        <v>0.93695676727234201</v>
      </c>
      <c r="F1396" s="39">
        <f t="shared" ca="1" si="43"/>
        <v>284.23919181808549</v>
      </c>
    </row>
    <row r="1397" spans="5:6" x14ac:dyDescent="0.25">
      <c r="E1397" s="39">
        <f t="shared" ca="1" si="42"/>
        <v>0.8119207557749416</v>
      </c>
      <c r="F1397" s="39">
        <f t="shared" ca="1" si="43"/>
        <v>252.98018894373541</v>
      </c>
    </row>
    <row r="1398" spans="5:6" x14ac:dyDescent="0.25">
      <c r="E1398" s="39">
        <f t="shared" ca="1" si="42"/>
        <v>0.17168193664051612</v>
      </c>
      <c r="F1398" s="39">
        <f t="shared" ca="1" si="43"/>
        <v>92.920484160129035</v>
      </c>
    </row>
    <row r="1399" spans="5:6" x14ac:dyDescent="0.25">
      <c r="E1399" s="39">
        <f t="shared" ca="1" si="42"/>
        <v>0.56528152860002001</v>
      </c>
      <c r="F1399" s="39">
        <f t="shared" ca="1" si="43"/>
        <v>191.320382150005</v>
      </c>
    </row>
    <row r="1400" spans="5:6" x14ac:dyDescent="0.25">
      <c r="E1400" s="39">
        <f t="shared" ca="1" si="42"/>
        <v>0.64453212691591377</v>
      </c>
      <c r="F1400" s="39">
        <f t="shared" ca="1" si="43"/>
        <v>211.13303172897844</v>
      </c>
    </row>
    <row r="1401" spans="5:6" x14ac:dyDescent="0.25">
      <c r="E1401" s="39">
        <f t="shared" ca="1" si="42"/>
        <v>0.26084116904427701</v>
      </c>
      <c r="F1401" s="39">
        <f t="shared" ca="1" si="43"/>
        <v>115.21029226106926</v>
      </c>
    </row>
    <row r="1402" spans="5:6" x14ac:dyDescent="0.25">
      <c r="E1402" s="39">
        <f t="shared" ca="1" si="42"/>
        <v>0.13987076858908054</v>
      </c>
      <c r="F1402" s="39">
        <f t="shared" ca="1" si="43"/>
        <v>84.967692147270128</v>
      </c>
    </row>
    <row r="1403" spans="5:6" x14ac:dyDescent="0.25">
      <c r="E1403" s="39">
        <f t="shared" ca="1" si="42"/>
        <v>0.20175814696498695</v>
      </c>
      <c r="F1403" s="39">
        <f t="shared" ca="1" si="43"/>
        <v>100.43953674124674</v>
      </c>
    </row>
    <row r="1404" spans="5:6" x14ac:dyDescent="0.25">
      <c r="E1404" s="39">
        <f t="shared" ca="1" si="42"/>
        <v>0.55759662825170253</v>
      </c>
      <c r="F1404" s="39">
        <f t="shared" ca="1" si="43"/>
        <v>189.39915706292564</v>
      </c>
    </row>
    <row r="1405" spans="5:6" x14ac:dyDescent="0.25">
      <c r="E1405" s="39">
        <f t="shared" ca="1" si="42"/>
        <v>0.72445705411175121</v>
      </c>
      <c r="F1405" s="39">
        <f t="shared" ca="1" si="43"/>
        <v>231.11426352793779</v>
      </c>
    </row>
    <row r="1406" spans="5:6" x14ac:dyDescent="0.25">
      <c r="E1406" s="39">
        <f t="shared" ca="1" si="42"/>
        <v>0.16939023470477188</v>
      </c>
      <c r="F1406" s="39">
        <f t="shared" ca="1" si="43"/>
        <v>92.347558676192961</v>
      </c>
    </row>
    <row r="1407" spans="5:6" x14ac:dyDescent="0.25">
      <c r="E1407" s="39">
        <f t="shared" ca="1" si="42"/>
        <v>0.24455240859066862</v>
      </c>
      <c r="F1407" s="39">
        <f t="shared" ca="1" si="43"/>
        <v>111.13810214766715</v>
      </c>
    </row>
    <row r="1408" spans="5:6" x14ac:dyDescent="0.25">
      <c r="E1408" s="39">
        <f t="shared" ca="1" si="42"/>
        <v>0.7156338905950792</v>
      </c>
      <c r="F1408" s="39">
        <f t="shared" ca="1" si="43"/>
        <v>228.90847264876979</v>
      </c>
    </row>
    <row r="1409" spans="5:6" x14ac:dyDescent="0.25">
      <c r="E1409" s="39">
        <f t="shared" ca="1" si="42"/>
        <v>3.2762649458293547E-2</v>
      </c>
      <c r="F1409" s="39">
        <f t="shared" ca="1" si="43"/>
        <v>58.190662364573384</v>
      </c>
    </row>
    <row r="1410" spans="5:6" x14ac:dyDescent="0.25">
      <c r="E1410" s="39">
        <f t="shared" ca="1" si="42"/>
        <v>6.0635122049355172E-2</v>
      </c>
      <c r="F1410" s="39">
        <f t="shared" ca="1" si="43"/>
        <v>65.158780512338794</v>
      </c>
    </row>
    <row r="1411" spans="5:6" x14ac:dyDescent="0.25">
      <c r="E1411" s="39">
        <f t="shared" ca="1" si="42"/>
        <v>0.12021760140126048</v>
      </c>
      <c r="F1411" s="39">
        <f t="shared" ca="1" si="43"/>
        <v>80.05440035031512</v>
      </c>
    </row>
    <row r="1412" spans="5:6" x14ac:dyDescent="0.25">
      <c r="E1412" s="39">
        <f t="shared" ref="E1412:E1475" ca="1" si="44">RAND()</f>
        <v>0.32635754988376076</v>
      </c>
      <c r="F1412" s="39">
        <f t="shared" ref="F1412:F1475" ca="1" si="45">$C$3+E1412*($C$4-$C$3)</f>
        <v>131.58938747094021</v>
      </c>
    </row>
    <row r="1413" spans="5:6" x14ac:dyDescent="0.25">
      <c r="E1413" s="39">
        <f t="shared" ca="1" si="44"/>
        <v>6.2419294410610004E-2</v>
      </c>
      <c r="F1413" s="39">
        <f t="shared" ca="1" si="45"/>
        <v>65.604823602652502</v>
      </c>
    </row>
    <row r="1414" spans="5:6" x14ac:dyDescent="0.25">
      <c r="E1414" s="39">
        <f t="shared" ca="1" si="44"/>
        <v>3.6161029540353384E-2</v>
      </c>
      <c r="F1414" s="39">
        <f t="shared" ca="1" si="45"/>
        <v>59.040257385088346</v>
      </c>
    </row>
    <row r="1415" spans="5:6" x14ac:dyDescent="0.25">
      <c r="E1415" s="39">
        <f t="shared" ca="1" si="44"/>
        <v>0.96447721398599184</v>
      </c>
      <c r="F1415" s="39">
        <f t="shared" ca="1" si="45"/>
        <v>291.11930349649799</v>
      </c>
    </row>
    <row r="1416" spans="5:6" x14ac:dyDescent="0.25">
      <c r="E1416" s="39">
        <f t="shared" ca="1" si="44"/>
        <v>0.46651127208657495</v>
      </c>
      <c r="F1416" s="39">
        <f t="shared" ca="1" si="45"/>
        <v>166.62781802164375</v>
      </c>
    </row>
    <row r="1417" spans="5:6" x14ac:dyDescent="0.25">
      <c r="E1417" s="39">
        <f t="shared" ca="1" si="44"/>
        <v>5.1259028742579593E-2</v>
      </c>
      <c r="F1417" s="39">
        <f t="shared" ca="1" si="45"/>
        <v>62.814757185644901</v>
      </c>
    </row>
    <row r="1418" spans="5:6" x14ac:dyDescent="0.25">
      <c r="E1418" s="39">
        <f t="shared" ca="1" si="44"/>
        <v>3.972806498291348E-3</v>
      </c>
      <c r="F1418" s="39">
        <f t="shared" ca="1" si="45"/>
        <v>50.993201624572833</v>
      </c>
    </row>
    <row r="1419" spans="5:6" x14ac:dyDescent="0.25">
      <c r="E1419" s="39">
        <f t="shared" ca="1" si="44"/>
        <v>0.46954145214213283</v>
      </c>
      <c r="F1419" s="39">
        <f t="shared" ca="1" si="45"/>
        <v>167.3853630355332</v>
      </c>
    </row>
    <row r="1420" spans="5:6" x14ac:dyDescent="0.25">
      <c r="E1420" s="39">
        <f t="shared" ca="1" si="44"/>
        <v>0.45537420693784558</v>
      </c>
      <c r="F1420" s="39">
        <f t="shared" ca="1" si="45"/>
        <v>163.84355173446141</v>
      </c>
    </row>
    <row r="1421" spans="5:6" x14ac:dyDescent="0.25">
      <c r="E1421" s="39">
        <f t="shared" ca="1" si="44"/>
        <v>0.90962028011347951</v>
      </c>
      <c r="F1421" s="39">
        <f t="shared" ca="1" si="45"/>
        <v>277.40507002836989</v>
      </c>
    </row>
    <row r="1422" spans="5:6" x14ac:dyDescent="0.25">
      <c r="E1422" s="39">
        <f t="shared" ca="1" si="44"/>
        <v>0.61574683727193913</v>
      </c>
      <c r="F1422" s="39">
        <f t="shared" ca="1" si="45"/>
        <v>203.93670931798479</v>
      </c>
    </row>
    <row r="1423" spans="5:6" x14ac:dyDescent="0.25">
      <c r="E1423" s="39">
        <f t="shared" ca="1" si="44"/>
        <v>0.86285633652009397</v>
      </c>
      <c r="F1423" s="39">
        <f t="shared" ca="1" si="45"/>
        <v>265.71408413002348</v>
      </c>
    </row>
    <row r="1424" spans="5:6" x14ac:dyDescent="0.25">
      <c r="E1424" s="39">
        <f t="shared" ca="1" si="44"/>
        <v>0.76344633183721156</v>
      </c>
      <c r="F1424" s="39">
        <f t="shared" ca="1" si="45"/>
        <v>240.86158295930289</v>
      </c>
    </row>
    <row r="1425" spans="5:6" x14ac:dyDescent="0.25">
      <c r="E1425" s="39">
        <f t="shared" ca="1" si="44"/>
        <v>0.83625577768461001</v>
      </c>
      <c r="F1425" s="39">
        <f t="shared" ca="1" si="45"/>
        <v>259.06394442115254</v>
      </c>
    </row>
    <row r="1426" spans="5:6" x14ac:dyDescent="0.25">
      <c r="E1426" s="39">
        <f t="shared" ca="1" si="44"/>
        <v>0.94829785130360522</v>
      </c>
      <c r="F1426" s="39">
        <f t="shared" ca="1" si="45"/>
        <v>287.07446282590126</v>
      </c>
    </row>
    <row r="1427" spans="5:6" x14ac:dyDescent="0.25">
      <c r="E1427" s="39">
        <f t="shared" ca="1" si="44"/>
        <v>0.26486409657129228</v>
      </c>
      <c r="F1427" s="39">
        <f t="shared" ca="1" si="45"/>
        <v>116.21602414282307</v>
      </c>
    </row>
    <row r="1428" spans="5:6" x14ac:dyDescent="0.25">
      <c r="E1428" s="39">
        <f t="shared" ca="1" si="44"/>
        <v>0.26904030069259599</v>
      </c>
      <c r="F1428" s="39">
        <f t="shared" ca="1" si="45"/>
        <v>117.26007517314899</v>
      </c>
    </row>
    <row r="1429" spans="5:6" x14ac:dyDescent="0.25">
      <c r="E1429" s="39">
        <f t="shared" ca="1" si="44"/>
        <v>0.63139951053842525</v>
      </c>
      <c r="F1429" s="39">
        <f t="shared" ca="1" si="45"/>
        <v>207.84987763460632</v>
      </c>
    </row>
    <row r="1430" spans="5:6" x14ac:dyDescent="0.25">
      <c r="E1430" s="39">
        <f t="shared" ca="1" si="44"/>
        <v>0.39585293931190391</v>
      </c>
      <c r="F1430" s="39">
        <f t="shared" ca="1" si="45"/>
        <v>148.96323482797598</v>
      </c>
    </row>
    <row r="1431" spans="5:6" x14ac:dyDescent="0.25">
      <c r="E1431" s="39">
        <f t="shared" ca="1" si="44"/>
        <v>0.56691944899004187</v>
      </c>
      <c r="F1431" s="39">
        <f t="shared" ca="1" si="45"/>
        <v>191.72986224751048</v>
      </c>
    </row>
    <row r="1432" spans="5:6" x14ac:dyDescent="0.25">
      <c r="E1432" s="39">
        <f t="shared" ca="1" si="44"/>
        <v>0.47035950083214717</v>
      </c>
      <c r="F1432" s="39">
        <f t="shared" ca="1" si="45"/>
        <v>167.5898752080368</v>
      </c>
    </row>
    <row r="1433" spans="5:6" x14ac:dyDescent="0.25">
      <c r="E1433" s="39">
        <f t="shared" ca="1" si="44"/>
        <v>0.46887454343270341</v>
      </c>
      <c r="F1433" s="39">
        <f t="shared" ca="1" si="45"/>
        <v>167.21863585817584</v>
      </c>
    </row>
    <row r="1434" spans="5:6" x14ac:dyDescent="0.25">
      <c r="E1434" s="39">
        <f t="shared" ca="1" si="44"/>
        <v>0.79073141830035898</v>
      </c>
      <c r="F1434" s="39">
        <f t="shared" ca="1" si="45"/>
        <v>247.68285457508975</v>
      </c>
    </row>
    <row r="1435" spans="5:6" x14ac:dyDescent="0.25">
      <c r="E1435" s="39">
        <f t="shared" ca="1" si="44"/>
        <v>0.7338836724017247</v>
      </c>
      <c r="F1435" s="39">
        <f t="shared" ca="1" si="45"/>
        <v>233.47091810043116</v>
      </c>
    </row>
    <row r="1436" spans="5:6" x14ac:dyDescent="0.25">
      <c r="E1436" s="39">
        <f t="shared" ca="1" si="44"/>
        <v>0.75820508736601511</v>
      </c>
      <c r="F1436" s="39">
        <f t="shared" ca="1" si="45"/>
        <v>239.55127184150376</v>
      </c>
    </row>
    <row r="1437" spans="5:6" x14ac:dyDescent="0.25">
      <c r="E1437" s="39">
        <f t="shared" ca="1" si="44"/>
        <v>0.29756105190932391</v>
      </c>
      <c r="F1437" s="39">
        <f t="shared" ca="1" si="45"/>
        <v>124.39026297733098</v>
      </c>
    </row>
    <row r="1438" spans="5:6" x14ac:dyDescent="0.25">
      <c r="E1438" s="39">
        <f t="shared" ca="1" si="44"/>
        <v>0.30550422093491547</v>
      </c>
      <c r="F1438" s="39">
        <f t="shared" ca="1" si="45"/>
        <v>126.37605523372886</v>
      </c>
    </row>
    <row r="1439" spans="5:6" x14ac:dyDescent="0.25">
      <c r="E1439" s="39">
        <f t="shared" ca="1" si="44"/>
        <v>0.39425657812688242</v>
      </c>
      <c r="F1439" s="39">
        <f t="shared" ca="1" si="45"/>
        <v>148.56414453172061</v>
      </c>
    </row>
    <row r="1440" spans="5:6" x14ac:dyDescent="0.25">
      <c r="E1440" s="39">
        <f t="shared" ca="1" si="44"/>
        <v>0.18982657550567494</v>
      </c>
      <c r="F1440" s="39">
        <f t="shared" ca="1" si="45"/>
        <v>97.456643876418738</v>
      </c>
    </row>
    <row r="1441" spans="5:6" x14ac:dyDescent="0.25">
      <c r="E1441" s="39">
        <f t="shared" ca="1" si="44"/>
        <v>0.91385019475817753</v>
      </c>
      <c r="F1441" s="39">
        <f t="shared" ca="1" si="45"/>
        <v>278.46254868954441</v>
      </c>
    </row>
    <row r="1442" spans="5:6" x14ac:dyDescent="0.25">
      <c r="E1442" s="39">
        <f t="shared" ca="1" si="44"/>
        <v>0.45976254607219558</v>
      </c>
      <c r="F1442" s="39">
        <f t="shared" ca="1" si="45"/>
        <v>164.9406365180489</v>
      </c>
    </row>
    <row r="1443" spans="5:6" x14ac:dyDescent="0.25">
      <c r="E1443" s="39">
        <f t="shared" ca="1" si="44"/>
        <v>0.75229393093970509</v>
      </c>
      <c r="F1443" s="39">
        <f t="shared" ca="1" si="45"/>
        <v>238.07348273492627</v>
      </c>
    </row>
    <row r="1444" spans="5:6" x14ac:dyDescent="0.25">
      <c r="E1444" s="39">
        <f t="shared" ca="1" si="44"/>
        <v>0.37697532132034173</v>
      </c>
      <c r="F1444" s="39">
        <f t="shared" ca="1" si="45"/>
        <v>144.24383033008542</v>
      </c>
    </row>
    <row r="1445" spans="5:6" x14ac:dyDescent="0.25">
      <c r="E1445" s="39">
        <f t="shared" ca="1" si="44"/>
        <v>0.82769590294875972</v>
      </c>
      <c r="F1445" s="39">
        <f t="shared" ca="1" si="45"/>
        <v>256.92397573718995</v>
      </c>
    </row>
    <row r="1446" spans="5:6" x14ac:dyDescent="0.25">
      <c r="E1446" s="39">
        <f t="shared" ca="1" si="44"/>
        <v>0.99764416457747818</v>
      </c>
      <c r="F1446" s="39">
        <f t="shared" ca="1" si="45"/>
        <v>299.41104114436951</v>
      </c>
    </row>
    <row r="1447" spans="5:6" x14ac:dyDescent="0.25">
      <c r="E1447" s="39">
        <f t="shared" ca="1" si="44"/>
        <v>0.57716536400645457</v>
      </c>
      <c r="F1447" s="39">
        <f t="shared" ca="1" si="45"/>
        <v>194.29134100161363</v>
      </c>
    </row>
    <row r="1448" spans="5:6" x14ac:dyDescent="0.25">
      <c r="E1448" s="39">
        <f t="shared" ca="1" si="44"/>
        <v>0.61754553919733435</v>
      </c>
      <c r="F1448" s="39">
        <f t="shared" ca="1" si="45"/>
        <v>204.3863847993336</v>
      </c>
    </row>
    <row r="1449" spans="5:6" x14ac:dyDescent="0.25">
      <c r="E1449" s="39">
        <f t="shared" ca="1" si="44"/>
        <v>0.9957378818561835</v>
      </c>
      <c r="F1449" s="39">
        <f t="shared" ca="1" si="45"/>
        <v>298.93447046404589</v>
      </c>
    </row>
    <row r="1450" spans="5:6" x14ac:dyDescent="0.25">
      <c r="E1450" s="39">
        <f t="shared" ca="1" si="44"/>
        <v>0.76901591002014769</v>
      </c>
      <c r="F1450" s="39">
        <f t="shared" ca="1" si="45"/>
        <v>242.25397750503691</v>
      </c>
    </row>
    <row r="1451" spans="5:6" x14ac:dyDescent="0.25">
      <c r="E1451" s="39">
        <f t="shared" ca="1" si="44"/>
        <v>0.77685158927942699</v>
      </c>
      <c r="F1451" s="39">
        <f t="shared" ca="1" si="45"/>
        <v>244.21289731985675</v>
      </c>
    </row>
    <row r="1452" spans="5:6" x14ac:dyDescent="0.25">
      <c r="E1452" s="39">
        <f t="shared" ca="1" si="44"/>
        <v>0.50155036557999688</v>
      </c>
      <c r="F1452" s="39">
        <f t="shared" ca="1" si="45"/>
        <v>175.38759139499922</v>
      </c>
    </row>
    <row r="1453" spans="5:6" x14ac:dyDescent="0.25">
      <c r="E1453" s="39">
        <f t="shared" ca="1" si="44"/>
        <v>7.9133705400502463E-2</v>
      </c>
      <c r="F1453" s="39">
        <f t="shared" ca="1" si="45"/>
        <v>69.783426350125609</v>
      </c>
    </row>
    <row r="1454" spans="5:6" x14ac:dyDescent="0.25">
      <c r="E1454" s="39">
        <f t="shared" ca="1" si="44"/>
        <v>0.40436790032319048</v>
      </c>
      <c r="F1454" s="39">
        <f t="shared" ca="1" si="45"/>
        <v>151.09197508079762</v>
      </c>
    </row>
    <row r="1455" spans="5:6" x14ac:dyDescent="0.25">
      <c r="E1455" s="39">
        <f t="shared" ca="1" si="44"/>
        <v>0.27188468211818262</v>
      </c>
      <c r="F1455" s="39">
        <f t="shared" ca="1" si="45"/>
        <v>117.97117052954566</v>
      </c>
    </row>
    <row r="1456" spans="5:6" x14ac:dyDescent="0.25">
      <c r="E1456" s="39">
        <f t="shared" ca="1" si="44"/>
        <v>0.27333495102920602</v>
      </c>
      <c r="F1456" s="39">
        <f t="shared" ca="1" si="45"/>
        <v>118.33373775730151</v>
      </c>
    </row>
    <row r="1457" spans="5:6" x14ac:dyDescent="0.25">
      <c r="E1457" s="39">
        <f t="shared" ca="1" si="44"/>
        <v>0.19340439908293761</v>
      </c>
      <c r="F1457" s="39">
        <f t="shared" ca="1" si="45"/>
        <v>98.351099770734407</v>
      </c>
    </row>
    <row r="1458" spans="5:6" x14ac:dyDescent="0.25">
      <c r="E1458" s="39">
        <f t="shared" ca="1" si="44"/>
        <v>0.20759562131473885</v>
      </c>
      <c r="F1458" s="39">
        <f t="shared" ca="1" si="45"/>
        <v>101.89890532868472</v>
      </c>
    </row>
    <row r="1459" spans="5:6" x14ac:dyDescent="0.25">
      <c r="E1459" s="39">
        <f t="shared" ca="1" si="44"/>
        <v>0.95928778319833763</v>
      </c>
      <c r="F1459" s="39">
        <f t="shared" ca="1" si="45"/>
        <v>289.8219457995844</v>
      </c>
    </row>
    <row r="1460" spans="5:6" x14ac:dyDescent="0.25">
      <c r="E1460" s="39">
        <f t="shared" ca="1" si="44"/>
        <v>0.51400028311489943</v>
      </c>
      <c r="F1460" s="39">
        <f t="shared" ca="1" si="45"/>
        <v>178.50007077872485</v>
      </c>
    </row>
    <row r="1461" spans="5:6" x14ac:dyDescent="0.25">
      <c r="E1461" s="39">
        <f t="shared" ca="1" si="44"/>
        <v>0.49300106268199007</v>
      </c>
      <c r="F1461" s="39">
        <f t="shared" ca="1" si="45"/>
        <v>173.25026567049753</v>
      </c>
    </row>
    <row r="1462" spans="5:6" x14ac:dyDescent="0.25">
      <c r="E1462" s="39">
        <f t="shared" ca="1" si="44"/>
        <v>0.4638994459145066</v>
      </c>
      <c r="F1462" s="39">
        <f t="shared" ca="1" si="45"/>
        <v>165.97486147862665</v>
      </c>
    </row>
    <row r="1463" spans="5:6" x14ac:dyDescent="0.25">
      <c r="E1463" s="39">
        <f t="shared" ca="1" si="44"/>
        <v>0.71144527749741993</v>
      </c>
      <c r="F1463" s="39">
        <f t="shared" ca="1" si="45"/>
        <v>227.86131937435499</v>
      </c>
    </row>
    <row r="1464" spans="5:6" x14ac:dyDescent="0.25">
      <c r="E1464" s="39">
        <f t="shared" ca="1" si="44"/>
        <v>0.19775726608409439</v>
      </c>
      <c r="F1464" s="39">
        <f t="shared" ca="1" si="45"/>
        <v>99.439316521023599</v>
      </c>
    </row>
    <row r="1465" spans="5:6" x14ac:dyDescent="0.25">
      <c r="E1465" s="39">
        <f t="shared" ca="1" si="44"/>
        <v>0.21286988421386344</v>
      </c>
      <c r="F1465" s="39">
        <f t="shared" ca="1" si="45"/>
        <v>103.21747105346586</v>
      </c>
    </row>
    <row r="1466" spans="5:6" x14ac:dyDescent="0.25">
      <c r="E1466" s="39">
        <f t="shared" ca="1" si="44"/>
        <v>0.98210617922178345</v>
      </c>
      <c r="F1466" s="39">
        <f t="shared" ca="1" si="45"/>
        <v>295.52654480544584</v>
      </c>
    </row>
    <row r="1467" spans="5:6" x14ac:dyDescent="0.25">
      <c r="E1467" s="39">
        <f t="shared" ca="1" si="44"/>
        <v>0.240324919955898</v>
      </c>
      <c r="F1467" s="39">
        <f t="shared" ca="1" si="45"/>
        <v>110.0812299889745</v>
      </c>
    </row>
    <row r="1468" spans="5:6" x14ac:dyDescent="0.25">
      <c r="E1468" s="39">
        <f t="shared" ca="1" si="44"/>
        <v>0.19658992182284263</v>
      </c>
      <c r="F1468" s="39">
        <f t="shared" ca="1" si="45"/>
        <v>99.147480455710649</v>
      </c>
    </row>
    <row r="1469" spans="5:6" x14ac:dyDescent="0.25">
      <c r="E1469" s="39">
        <f t="shared" ca="1" si="44"/>
        <v>0.90486990868757955</v>
      </c>
      <c r="F1469" s="39">
        <f t="shared" ca="1" si="45"/>
        <v>276.21747717189487</v>
      </c>
    </row>
    <row r="1470" spans="5:6" x14ac:dyDescent="0.25">
      <c r="E1470" s="39">
        <f t="shared" ca="1" si="44"/>
        <v>0.75942609192814692</v>
      </c>
      <c r="F1470" s="39">
        <f t="shared" ca="1" si="45"/>
        <v>239.85652298203672</v>
      </c>
    </row>
    <row r="1471" spans="5:6" x14ac:dyDescent="0.25">
      <c r="E1471" s="39">
        <f t="shared" ca="1" si="44"/>
        <v>0.48768152200901649</v>
      </c>
      <c r="F1471" s="39">
        <f t="shared" ca="1" si="45"/>
        <v>171.92038050225412</v>
      </c>
    </row>
    <row r="1472" spans="5:6" x14ac:dyDescent="0.25">
      <c r="E1472" s="39">
        <f t="shared" ca="1" si="44"/>
        <v>0.40483573033194264</v>
      </c>
      <c r="F1472" s="39">
        <f t="shared" ca="1" si="45"/>
        <v>151.20893258298565</v>
      </c>
    </row>
    <row r="1473" spans="5:6" x14ac:dyDescent="0.25">
      <c r="E1473" s="39">
        <f t="shared" ca="1" si="44"/>
        <v>0.2817579101841905</v>
      </c>
      <c r="F1473" s="39">
        <f t="shared" ca="1" si="45"/>
        <v>120.43947754604763</v>
      </c>
    </row>
    <row r="1474" spans="5:6" x14ac:dyDescent="0.25">
      <c r="E1474" s="39">
        <f t="shared" ca="1" si="44"/>
        <v>0.54780263536837182</v>
      </c>
      <c r="F1474" s="39">
        <f t="shared" ca="1" si="45"/>
        <v>186.95065884209296</v>
      </c>
    </row>
    <row r="1475" spans="5:6" x14ac:dyDescent="0.25">
      <c r="E1475" s="39">
        <f t="shared" ca="1" si="44"/>
        <v>0.65331531226308659</v>
      </c>
      <c r="F1475" s="39">
        <f t="shared" ca="1" si="45"/>
        <v>213.32882806577166</v>
      </c>
    </row>
    <row r="1476" spans="5:6" x14ac:dyDescent="0.25">
      <c r="E1476" s="39">
        <f t="shared" ref="E1476:E1539" ca="1" si="46">RAND()</f>
        <v>0.71566075579295652</v>
      </c>
      <c r="F1476" s="39">
        <f t="shared" ref="F1476:F1539" ca="1" si="47">$C$3+E1476*($C$4-$C$3)</f>
        <v>228.91518894823912</v>
      </c>
    </row>
    <row r="1477" spans="5:6" x14ac:dyDescent="0.25">
      <c r="E1477" s="39">
        <f t="shared" ca="1" si="46"/>
        <v>0.86283300109467176</v>
      </c>
      <c r="F1477" s="39">
        <f t="shared" ca="1" si="47"/>
        <v>265.70825027366794</v>
      </c>
    </row>
    <row r="1478" spans="5:6" x14ac:dyDescent="0.25">
      <c r="E1478" s="39">
        <f t="shared" ca="1" si="46"/>
        <v>0.55274550520444043</v>
      </c>
      <c r="F1478" s="39">
        <f t="shared" ca="1" si="47"/>
        <v>188.1863763011101</v>
      </c>
    </row>
    <row r="1479" spans="5:6" x14ac:dyDescent="0.25">
      <c r="E1479" s="39">
        <f t="shared" ca="1" si="46"/>
        <v>0.77942429869104524</v>
      </c>
      <c r="F1479" s="39">
        <f t="shared" ca="1" si="47"/>
        <v>244.85607467276131</v>
      </c>
    </row>
    <row r="1480" spans="5:6" x14ac:dyDescent="0.25">
      <c r="E1480" s="39">
        <f t="shared" ca="1" si="46"/>
        <v>0.86126091682187855</v>
      </c>
      <c r="F1480" s="39">
        <f t="shared" ca="1" si="47"/>
        <v>265.31522920546968</v>
      </c>
    </row>
    <row r="1481" spans="5:6" x14ac:dyDescent="0.25">
      <c r="E1481" s="39">
        <f t="shared" ca="1" si="46"/>
        <v>0.56629214488552404</v>
      </c>
      <c r="F1481" s="39">
        <f t="shared" ca="1" si="47"/>
        <v>191.57303622138102</v>
      </c>
    </row>
    <row r="1482" spans="5:6" x14ac:dyDescent="0.25">
      <c r="E1482" s="39">
        <f t="shared" ca="1" si="46"/>
        <v>0.43618535155164462</v>
      </c>
      <c r="F1482" s="39">
        <f t="shared" ca="1" si="47"/>
        <v>159.04633788791114</v>
      </c>
    </row>
    <row r="1483" spans="5:6" x14ac:dyDescent="0.25">
      <c r="E1483" s="39">
        <f t="shared" ca="1" si="46"/>
        <v>0.40535813221150296</v>
      </c>
      <c r="F1483" s="39">
        <f t="shared" ca="1" si="47"/>
        <v>151.33953305287574</v>
      </c>
    </row>
    <row r="1484" spans="5:6" x14ac:dyDescent="0.25">
      <c r="E1484" s="39">
        <f t="shared" ca="1" si="46"/>
        <v>0.40400820824700334</v>
      </c>
      <c r="F1484" s="39">
        <f t="shared" ca="1" si="47"/>
        <v>151.00205206175082</v>
      </c>
    </row>
    <row r="1485" spans="5:6" x14ac:dyDescent="0.25">
      <c r="E1485" s="39">
        <f t="shared" ca="1" si="46"/>
        <v>0.18160019518397741</v>
      </c>
      <c r="F1485" s="39">
        <f t="shared" ca="1" si="47"/>
        <v>95.400048795994351</v>
      </c>
    </row>
    <row r="1486" spans="5:6" x14ac:dyDescent="0.25">
      <c r="E1486" s="39">
        <f t="shared" ca="1" si="46"/>
        <v>0.36857067350720973</v>
      </c>
      <c r="F1486" s="39">
        <f t="shared" ca="1" si="47"/>
        <v>142.14266837680242</v>
      </c>
    </row>
    <row r="1487" spans="5:6" x14ac:dyDescent="0.25">
      <c r="E1487" s="39">
        <f t="shared" ca="1" si="46"/>
        <v>0.28166435837002435</v>
      </c>
      <c r="F1487" s="39">
        <f t="shared" ca="1" si="47"/>
        <v>120.41608959250608</v>
      </c>
    </row>
    <row r="1488" spans="5:6" x14ac:dyDescent="0.25">
      <c r="E1488" s="39">
        <f t="shared" ca="1" si="46"/>
        <v>0.32740062942508275</v>
      </c>
      <c r="F1488" s="39">
        <f t="shared" ca="1" si="47"/>
        <v>131.8501573562707</v>
      </c>
    </row>
    <row r="1489" spans="5:6" x14ac:dyDescent="0.25">
      <c r="E1489" s="39">
        <f t="shared" ca="1" si="46"/>
        <v>0.13798862970594739</v>
      </c>
      <c r="F1489" s="39">
        <f t="shared" ca="1" si="47"/>
        <v>84.497157426486837</v>
      </c>
    </row>
    <row r="1490" spans="5:6" x14ac:dyDescent="0.25">
      <c r="E1490" s="39">
        <f t="shared" ca="1" si="46"/>
        <v>0.33740747135435489</v>
      </c>
      <c r="F1490" s="39">
        <f t="shared" ca="1" si="47"/>
        <v>134.3518678385887</v>
      </c>
    </row>
    <row r="1491" spans="5:6" x14ac:dyDescent="0.25">
      <c r="E1491" s="39">
        <f t="shared" ca="1" si="46"/>
        <v>0.14805067642186542</v>
      </c>
      <c r="F1491" s="39">
        <f t="shared" ca="1" si="47"/>
        <v>87.012669105466358</v>
      </c>
    </row>
    <row r="1492" spans="5:6" x14ac:dyDescent="0.25">
      <c r="E1492" s="39">
        <f t="shared" ca="1" si="46"/>
        <v>0.17596188211039687</v>
      </c>
      <c r="F1492" s="39">
        <f t="shared" ca="1" si="47"/>
        <v>93.990470527599228</v>
      </c>
    </row>
    <row r="1493" spans="5:6" x14ac:dyDescent="0.25">
      <c r="E1493" s="39">
        <f t="shared" ca="1" si="46"/>
        <v>0.35048749407822555</v>
      </c>
      <c r="F1493" s="39">
        <f t="shared" ca="1" si="47"/>
        <v>137.6218735195564</v>
      </c>
    </row>
    <row r="1494" spans="5:6" x14ac:dyDescent="0.25">
      <c r="E1494" s="39">
        <f t="shared" ca="1" si="46"/>
        <v>0.92599479447687016</v>
      </c>
      <c r="F1494" s="39">
        <f t="shared" ca="1" si="47"/>
        <v>281.49869861921752</v>
      </c>
    </row>
    <row r="1495" spans="5:6" x14ac:dyDescent="0.25">
      <c r="E1495" s="39">
        <f t="shared" ca="1" si="46"/>
        <v>0.95109245835066636</v>
      </c>
      <c r="F1495" s="39">
        <f t="shared" ca="1" si="47"/>
        <v>287.77311458766656</v>
      </c>
    </row>
    <row r="1496" spans="5:6" x14ac:dyDescent="0.25">
      <c r="E1496" s="39">
        <f t="shared" ca="1" si="46"/>
        <v>0.4665488558445261</v>
      </c>
      <c r="F1496" s="39">
        <f t="shared" ca="1" si="47"/>
        <v>166.63721396113152</v>
      </c>
    </row>
    <row r="1497" spans="5:6" x14ac:dyDescent="0.25">
      <c r="E1497" s="39">
        <f t="shared" ca="1" si="46"/>
        <v>0.28901750698033724</v>
      </c>
      <c r="F1497" s="39">
        <f t="shared" ca="1" si="47"/>
        <v>122.25437674508431</v>
      </c>
    </row>
    <row r="1498" spans="5:6" x14ac:dyDescent="0.25">
      <c r="E1498" s="39">
        <f t="shared" ca="1" si="46"/>
        <v>0.68784853033783977</v>
      </c>
      <c r="F1498" s="39">
        <f t="shared" ca="1" si="47"/>
        <v>221.96213258445994</v>
      </c>
    </row>
    <row r="1499" spans="5:6" x14ac:dyDescent="0.25">
      <c r="E1499" s="39">
        <f t="shared" ca="1" si="46"/>
        <v>0.73697856895454161</v>
      </c>
      <c r="F1499" s="39">
        <f t="shared" ca="1" si="47"/>
        <v>234.24464223863541</v>
      </c>
    </row>
    <row r="1500" spans="5:6" x14ac:dyDescent="0.25">
      <c r="E1500" s="39">
        <f t="shared" ca="1" si="46"/>
        <v>0.17559116828627075</v>
      </c>
      <c r="F1500" s="39">
        <f t="shared" ca="1" si="47"/>
        <v>93.897792071567693</v>
      </c>
    </row>
    <row r="1501" spans="5:6" x14ac:dyDescent="0.25">
      <c r="E1501" s="39">
        <f t="shared" ca="1" si="46"/>
        <v>0.50604620684124413</v>
      </c>
      <c r="F1501" s="39">
        <f t="shared" ca="1" si="47"/>
        <v>176.51155171031104</v>
      </c>
    </row>
    <row r="1502" spans="5:6" x14ac:dyDescent="0.25">
      <c r="E1502" s="39">
        <f t="shared" ca="1" si="46"/>
        <v>0.93200247359086708</v>
      </c>
      <c r="F1502" s="39">
        <f t="shared" ca="1" si="47"/>
        <v>283.00061839771678</v>
      </c>
    </row>
    <row r="1503" spans="5:6" x14ac:dyDescent="0.25">
      <c r="E1503" s="39">
        <f t="shared" ca="1" si="46"/>
        <v>0.3067544918190076</v>
      </c>
      <c r="F1503" s="39">
        <f t="shared" ca="1" si="47"/>
        <v>126.68862295475191</v>
      </c>
    </row>
    <row r="1504" spans="5:6" x14ac:dyDescent="0.25">
      <c r="E1504" s="39">
        <f t="shared" ca="1" si="46"/>
        <v>0.59393721738472316</v>
      </c>
      <c r="F1504" s="39">
        <f t="shared" ca="1" si="47"/>
        <v>198.48430434618078</v>
      </c>
    </row>
    <row r="1505" spans="5:6" x14ac:dyDescent="0.25">
      <c r="E1505" s="39">
        <f t="shared" ca="1" si="46"/>
        <v>0.78227835767638876</v>
      </c>
      <c r="F1505" s="39">
        <f t="shared" ca="1" si="47"/>
        <v>245.56958941909718</v>
      </c>
    </row>
    <row r="1506" spans="5:6" x14ac:dyDescent="0.25">
      <c r="E1506" s="39">
        <f t="shared" ca="1" si="46"/>
        <v>0.70140947576513613</v>
      </c>
      <c r="F1506" s="39">
        <f t="shared" ca="1" si="47"/>
        <v>225.35236894128403</v>
      </c>
    </row>
    <row r="1507" spans="5:6" x14ac:dyDescent="0.25">
      <c r="E1507" s="39">
        <f t="shared" ca="1" si="46"/>
        <v>4.5803453575937736E-2</v>
      </c>
      <c r="F1507" s="39">
        <f t="shared" ca="1" si="47"/>
        <v>61.450863393984434</v>
      </c>
    </row>
    <row r="1508" spans="5:6" x14ac:dyDescent="0.25">
      <c r="E1508" s="39">
        <f t="shared" ca="1" si="46"/>
        <v>0.6596722416883074</v>
      </c>
      <c r="F1508" s="39">
        <f t="shared" ca="1" si="47"/>
        <v>214.91806042207685</v>
      </c>
    </row>
    <row r="1509" spans="5:6" x14ac:dyDescent="0.25">
      <c r="E1509" s="39">
        <f t="shared" ca="1" si="46"/>
        <v>0.1117901622140659</v>
      </c>
      <c r="F1509" s="39">
        <f t="shared" ca="1" si="47"/>
        <v>77.947540553516475</v>
      </c>
    </row>
    <row r="1510" spans="5:6" x14ac:dyDescent="0.25">
      <c r="E1510" s="39">
        <f t="shared" ca="1" si="46"/>
        <v>0.48427967431897689</v>
      </c>
      <c r="F1510" s="39">
        <f t="shared" ca="1" si="47"/>
        <v>171.06991857974424</v>
      </c>
    </row>
    <row r="1511" spans="5:6" x14ac:dyDescent="0.25">
      <c r="E1511" s="39">
        <f t="shared" ca="1" si="46"/>
        <v>0.5323978773362904</v>
      </c>
      <c r="F1511" s="39">
        <f t="shared" ca="1" si="47"/>
        <v>183.09946933407261</v>
      </c>
    </row>
    <row r="1512" spans="5:6" x14ac:dyDescent="0.25">
      <c r="E1512" s="39">
        <f t="shared" ca="1" si="46"/>
        <v>0.45587519000307508</v>
      </c>
      <c r="F1512" s="39">
        <f t="shared" ca="1" si="47"/>
        <v>163.96879750076877</v>
      </c>
    </row>
    <row r="1513" spans="5:6" x14ac:dyDescent="0.25">
      <c r="E1513" s="39">
        <f t="shared" ca="1" si="46"/>
        <v>0.72678791979240853</v>
      </c>
      <c r="F1513" s="39">
        <f t="shared" ca="1" si="47"/>
        <v>231.69697994810213</v>
      </c>
    </row>
    <row r="1514" spans="5:6" x14ac:dyDescent="0.25">
      <c r="E1514" s="39">
        <f t="shared" ca="1" si="46"/>
        <v>0.86510613171730666</v>
      </c>
      <c r="F1514" s="39">
        <f t="shared" ca="1" si="47"/>
        <v>266.27653292932666</v>
      </c>
    </row>
    <row r="1515" spans="5:6" x14ac:dyDescent="0.25">
      <c r="E1515" s="39">
        <f t="shared" ca="1" si="46"/>
        <v>0.81961728673112377</v>
      </c>
      <c r="F1515" s="39">
        <f t="shared" ca="1" si="47"/>
        <v>254.90432168278093</v>
      </c>
    </row>
    <row r="1516" spans="5:6" x14ac:dyDescent="0.25">
      <c r="E1516" s="39">
        <f t="shared" ca="1" si="46"/>
        <v>0.27909499507402469</v>
      </c>
      <c r="F1516" s="39">
        <f t="shared" ca="1" si="47"/>
        <v>119.77374876850617</v>
      </c>
    </row>
    <row r="1517" spans="5:6" x14ac:dyDescent="0.25">
      <c r="E1517" s="39">
        <f t="shared" ca="1" si="46"/>
        <v>0.40225870058146074</v>
      </c>
      <c r="F1517" s="39">
        <f t="shared" ca="1" si="47"/>
        <v>150.56467514536519</v>
      </c>
    </row>
    <row r="1518" spans="5:6" x14ac:dyDescent="0.25">
      <c r="E1518" s="39">
        <f t="shared" ca="1" si="46"/>
        <v>0.94676969388474819</v>
      </c>
      <c r="F1518" s="39">
        <f t="shared" ca="1" si="47"/>
        <v>286.69242347118706</v>
      </c>
    </row>
    <row r="1519" spans="5:6" x14ac:dyDescent="0.25">
      <c r="E1519" s="39">
        <f t="shared" ca="1" si="46"/>
        <v>0.77524137089644363</v>
      </c>
      <c r="F1519" s="39">
        <f t="shared" ca="1" si="47"/>
        <v>243.81034272411091</v>
      </c>
    </row>
    <row r="1520" spans="5:6" x14ac:dyDescent="0.25">
      <c r="E1520" s="39">
        <f t="shared" ca="1" si="46"/>
        <v>0.39459285994198301</v>
      </c>
      <c r="F1520" s="39">
        <f t="shared" ca="1" si="47"/>
        <v>148.64821498549577</v>
      </c>
    </row>
    <row r="1521" spans="5:6" x14ac:dyDescent="0.25">
      <c r="E1521" s="39">
        <f t="shared" ca="1" si="46"/>
        <v>0.76906488174878829</v>
      </c>
      <c r="F1521" s="39">
        <f t="shared" ca="1" si="47"/>
        <v>242.26622043719706</v>
      </c>
    </row>
    <row r="1522" spans="5:6" x14ac:dyDescent="0.25">
      <c r="E1522" s="39">
        <f t="shared" ca="1" si="46"/>
        <v>0.59342986478076798</v>
      </c>
      <c r="F1522" s="39">
        <f t="shared" ca="1" si="47"/>
        <v>198.35746619519199</v>
      </c>
    </row>
    <row r="1523" spans="5:6" x14ac:dyDescent="0.25">
      <c r="E1523" s="39">
        <f t="shared" ca="1" si="46"/>
        <v>2.7954542369162394E-2</v>
      </c>
      <c r="F1523" s="39">
        <f t="shared" ca="1" si="47"/>
        <v>56.988635592290599</v>
      </c>
    </row>
    <row r="1524" spans="5:6" x14ac:dyDescent="0.25">
      <c r="E1524" s="39">
        <f t="shared" ca="1" si="46"/>
        <v>0.9607958215492538</v>
      </c>
      <c r="F1524" s="39">
        <f t="shared" ca="1" si="47"/>
        <v>290.19895538731345</v>
      </c>
    </row>
    <row r="1525" spans="5:6" x14ac:dyDescent="0.25">
      <c r="E1525" s="39">
        <f t="shared" ca="1" si="46"/>
        <v>0.60339303705228764</v>
      </c>
      <c r="F1525" s="39">
        <f t="shared" ca="1" si="47"/>
        <v>200.84825926307192</v>
      </c>
    </row>
    <row r="1526" spans="5:6" x14ac:dyDescent="0.25">
      <c r="E1526" s="39">
        <f t="shared" ca="1" si="46"/>
        <v>0.86633457699937555</v>
      </c>
      <c r="F1526" s="39">
        <f t="shared" ca="1" si="47"/>
        <v>266.58364424984393</v>
      </c>
    </row>
    <row r="1527" spans="5:6" x14ac:dyDescent="0.25">
      <c r="E1527" s="39">
        <f t="shared" ca="1" si="46"/>
        <v>0.75178757140026231</v>
      </c>
      <c r="F1527" s="39">
        <f t="shared" ca="1" si="47"/>
        <v>237.94689285006558</v>
      </c>
    </row>
    <row r="1528" spans="5:6" x14ac:dyDescent="0.25">
      <c r="E1528" s="39">
        <f t="shared" ca="1" si="46"/>
        <v>0.88403006882281165</v>
      </c>
      <c r="F1528" s="39">
        <f t="shared" ca="1" si="47"/>
        <v>271.00751720570292</v>
      </c>
    </row>
    <row r="1529" spans="5:6" x14ac:dyDescent="0.25">
      <c r="E1529" s="39">
        <f t="shared" ca="1" si="46"/>
        <v>0.92482306010816406</v>
      </c>
      <c r="F1529" s="39">
        <f t="shared" ca="1" si="47"/>
        <v>281.20576502704102</v>
      </c>
    </row>
    <row r="1530" spans="5:6" x14ac:dyDescent="0.25">
      <c r="E1530" s="39">
        <f t="shared" ca="1" si="46"/>
        <v>3.2906415375354103E-2</v>
      </c>
      <c r="F1530" s="39">
        <f t="shared" ca="1" si="47"/>
        <v>58.226603843838525</v>
      </c>
    </row>
    <row r="1531" spans="5:6" x14ac:dyDescent="0.25">
      <c r="E1531" s="39">
        <f t="shared" ca="1" si="46"/>
        <v>0.84517353046464594</v>
      </c>
      <c r="F1531" s="39">
        <f t="shared" ca="1" si="47"/>
        <v>261.29338261616147</v>
      </c>
    </row>
    <row r="1532" spans="5:6" x14ac:dyDescent="0.25">
      <c r="E1532" s="39">
        <f t="shared" ca="1" si="46"/>
        <v>0.20898310452620272</v>
      </c>
      <c r="F1532" s="39">
        <f t="shared" ca="1" si="47"/>
        <v>102.24577613155068</v>
      </c>
    </row>
    <row r="1533" spans="5:6" x14ac:dyDescent="0.25">
      <c r="E1533" s="39">
        <f t="shared" ca="1" si="46"/>
        <v>0.90727581052013817</v>
      </c>
      <c r="F1533" s="39">
        <f t="shared" ca="1" si="47"/>
        <v>276.81895263003457</v>
      </c>
    </row>
    <row r="1534" spans="5:6" x14ac:dyDescent="0.25">
      <c r="E1534" s="39">
        <f t="shared" ca="1" si="46"/>
        <v>0.57280762917191141</v>
      </c>
      <c r="F1534" s="39">
        <f t="shared" ca="1" si="47"/>
        <v>193.20190729297786</v>
      </c>
    </row>
    <row r="1535" spans="5:6" x14ac:dyDescent="0.25">
      <c r="E1535" s="39">
        <f t="shared" ca="1" si="46"/>
        <v>8.3252422901099687E-2</v>
      </c>
      <c r="F1535" s="39">
        <f t="shared" ca="1" si="47"/>
        <v>70.813105725274923</v>
      </c>
    </row>
    <row r="1536" spans="5:6" x14ac:dyDescent="0.25">
      <c r="E1536" s="39">
        <f t="shared" ca="1" si="46"/>
        <v>0.65287768222524689</v>
      </c>
      <c r="F1536" s="39">
        <f t="shared" ca="1" si="47"/>
        <v>213.21942055631172</v>
      </c>
    </row>
    <row r="1537" spans="5:6" x14ac:dyDescent="0.25">
      <c r="E1537" s="39">
        <f t="shared" ca="1" si="46"/>
        <v>0.80900544043310141</v>
      </c>
      <c r="F1537" s="39">
        <f t="shared" ca="1" si="47"/>
        <v>252.25136010827535</v>
      </c>
    </row>
    <row r="1538" spans="5:6" x14ac:dyDescent="0.25">
      <c r="E1538" s="39">
        <f t="shared" ca="1" si="46"/>
        <v>0.94914964394911616</v>
      </c>
      <c r="F1538" s="39">
        <f t="shared" ca="1" si="47"/>
        <v>287.28741098727903</v>
      </c>
    </row>
    <row r="1539" spans="5:6" x14ac:dyDescent="0.25">
      <c r="E1539" s="39">
        <f t="shared" ca="1" si="46"/>
        <v>0.19210308893338279</v>
      </c>
      <c r="F1539" s="39">
        <f t="shared" ca="1" si="47"/>
        <v>98.025772233345691</v>
      </c>
    </row>
    <row r="1540" spans="5:6" x14ac:dyDescent="0.25">
      <c r="E1540" s="39">
        <f t="shared" ref="E1540:E1603" ca="1" si="48">RAND()</f>
        <v>0.3955261921170552</v>
      </c>
      <c r="F1540" s="39">
        <f t="shared" ref="F1540:F1603" ca="1" si="49">$C$3+E1540*($C$4-$C$3)</f>
        <v>148.8815480292638</v>
      </c>
    </row>
    <row r="1541" spans="5:6" x14ac:dyDescent="0.25">
      <c r="E1541" s="39">
        <f t="shared" ca="1" si="48"/>
        <v>0.62390015659310916</v>
      </c>
      <c r="F1541" s="39">
        <f t="shared" ca="1" si="49"/>
        <v>205.97503914827729</v>
      </c>
    </row>
    <row r="1542" spans="5:6" x14ac:dyDescent="0.25">
      <c r="E1542" s="39">
        <f t="shared" ca="1" si="48"/>
        <v>0.93602106998611656</v>
      </c>
      <c r="F1542" s="39">
        <f t="shared" ca="1" si="49"/>
        <v>284.00526749652914</v>
      </c>
    </row>
    <row r="1543" spans="5:6" x14ac:dyDescent="0.25">
      <c r="E1543" s="39">
        <f t="shared" ca="1" si="48"/>
        <v>0.94953488303396472</v>
      </c>
      <c r="F1543" s="39">
        <f t="shared" ca="1" si="49"/>
        <v>287.38372075849117</v>
      </c>
    </row>
    <row r="1544" spans="5:6" x14ac:dyDescent="0.25">
      <c r="E1544" s="39">
        <f t="shared" ca="1" si="48"/>
        <v>0.19410178166173431</v>
      </c>
      <c r="F1544" s="39">
        <f t="shared" ca="1" si="49"/>
        <v>98.52544541543358</v>
      </c>
    </row>
    <row r="1545" spans="5:6" x14ac:dyDescent="0.25">
      <c r="E1545" s="39">
        <f t="shared" ca="1" si="48"/>
        <v>8.1348284102093715E-2</v>
      </c>
      <c r="F1545" s="39">
        <f t="shared" ca="1" si="49"/>
        <v>70.337071025523429</v>
      </c>
    </row>
    <row r="1546" spans="5:6" x14ac:dyDescent="0.25">
      <c r="E1546" s="39">
        <f t="shared" ca="1" si="48"/>
        <v>0.4371302550525864</v>
      </c>
      <c r="F1546" s="39">
        <f t="shared" ca="1" si="49"/>
        <v>159.28256376314658</v>
      </c>
    </row>
    <row r="1547" spans="5:6" x14ac:dyDescent="0.25">
      <c r="E1547" s="39">
        <f t="shared" ca="1" si="48"/>
        <v>0.22896148356605361</v>
      </c>
      <c r="F1547" s="39">
        <f t="shared" ca="1" si="49"/>
        <v>107.24037089151341</v>
      </c>
    </row>
    <row r="1548" spans="5:6" x14ac:dyDescent="0.25">
      <c r="E1548" s="39">
        <f t="shared" ca="1" si="48"/>
        <v>0.18114416400522293</v>
      </c>
      <c r="F1548" s="39">
        <f t="shared" ca="1" si="49"/>
        <v>95.286041001305733</v>
      </c>
    </row>
    <row r="1549" spans="5:6" x14ac:dyDescent="0.25">
      <c r="E1549" s="39">
        <f t="shared" ca="1" si="48"/>
        <v>0.91434863284939427</v>
      </c>
      <c r="F1549" s="39">
        <f t="shared" ca="1" si="49"/>
        <v>278.58715821234853</v>
      </c>
    </row>
    <row r="1550" spans="5:6" x14ac:dyDescent="0.25">
      <c r="E1550" s="39">
        <f t="shared" ca="1" si="48"/>
        <v>0.2616690586935202</v>
      </c>
      <c r="F1550" s="39">
        <f t="shared" ca="1" si="49"/>
        <v>115.41726467338005</v>
      </c>
    </row>
    <row r="1551" spans="5:6" x14ac:dyDescent="0.25">
      <c r="E1551" s="39">
        <f t="shared" ca="1" si="48"/>
        <v>0.87529514407355868</v>
      </c>
      <c r="F1551" s="39">
        <f t="shared" ca="1" si="49"/>
        <v>268.82378601838968</v>
      </c>
    </row>
    <row r="1552" spans="5:6" x14ac:dyDescent="0.25">
      <c r="E1552" s="39">
        <f t="shared" ca="1" si="48"/>
        <v>0.48759304896132816</v>
      </c>
      <c r="F1552" s="39">
        <f t="shared" ca="1" si="49"/>
        <v>171.89826224033203</v>
      </c>
    </row>
    <row r="1553" spans="5:6" x14ac:dyDescent="0.25">
      <c r="E1553" s="39">
        <f t="shared" ca="1" si="48"/>
        <v>0.91944320736716867</v>
      </c>
      <c r="F1553" s="39">
        <f t="shared" ca="1" si="49"/>
        <v>279.86080184179218</v>
      </c>
    </row>
    <row r="1554" spans="5:6" x14ac:dyDescent="0.25">
      <c r="E1554" s="39">
        <f t="shared" ca="1" si="48"/>
        <v>2.2102394112405555E-2</v>
      </c>
      <c r="F1554" s="39">
        <f t="shared" ca="1" si="49"/>
        <v>55.525598528101391</v>
      </c>
    </row>
    <row r="1555" spans="5:6" x14ac:dyDescent="0.25">
      <c r="E1555" s="39">
        <f t="shared" ca="1" si="48"/>
        <v>0.91101522403771451</v>
      </c>
      <c r="F1555" s="39">
        <f t="shared" ca="1" si="49"/>
        <v>277.75380600942862</v>
      </c>
    </row>
    <row r="1556" spans="5:6" x14ac:dyDescent="0.25">
      <c r="E1556" s="39">
        <f t="shared" ca="1" si="48"/>
        <v>0.73362580567229974</v>
      </c>
      <c r="F1556" s="39">
        <f t="shared" ca="1" si="49"/>
        <v>233.40645141807494</v>
      </c>
    </row>
    <row r="1557" spans="5:6" x14ac:dyDescent="0.25">
      <c r="E1557" s="39">
        <f t="shared" ca="1" si="48"/>
        <v>0.62086822551016618</v>
      </c>
      <c r="F1557" s="39">
        <f t="shared" ca="1" si="49"/>
        <v>205.21705637754155</v>
      </c>
    </row>
    <row r="1558" spans="5:6" x14ac:dyDescent="0.25">
      <c r="E1558" s="39">
        <f t="shared" ca="1" si="48"/>
        <v>0.79793864721398955</v>
      </c>
      <c r="F1558" s="39">
        <f t="shared" ca="1" si="49"/>
        <v>249.48466180349737</v>
      </c>
    </row>
    <row r="1559" spans="5:6" x14ac:dyDescent="0.25">
      <c r="E1559" s="39">
        <f t="shared" ca="1" si="48"/>
        <v>0.47959985986521714</v>
      </c>
      <c r="F1559" s="39">
        <f t="shared" ca="1" si="49"/>
        <v>169.89996496630428</v>
      </c>
    </row>
    <row r="1560" spans="5:6" x14ac:dyDescent="0.25">
      <c r="E1560" s="39">
        <f t="shared" ca="1" si="48"/>
        <v>4.6620883778431765E-2</v>
      </c>
      <c r="F1560" s="39">
        <f t="shared" ca="1" si="49"/>
        <v>61.65522094460794</v>
      </c>
    </row>
    <row r="1561" spans="5:6" x14ac:dyDescent="0.25">
      <c r="E1561" s="39">
        <f t="shared" ca="1" si="48"/>
        <v>0.53113568383237975</v>
      </c>
      <c r="F1561" s="39">
        <f t="shared" ca="1" si="49"/>
        <v>182.78392095809494</v>
      </c>
    </row>
    <row r="1562" spans="5:6" x14ac:dyDescent="0.25">
      <c r="E1562" s="39">
        <f t="shared" ca="1" si="48"/>
        <v>0.91374342262299313</v>
      </c>
      <c r="F1562" s="39">
        <f t="shared" ca="1" si="49"/>
        <v>278.43585565574824</v>
      </c>
    </row>
    <row r="1563" spans="5:6" x14ac:dyDescent="0.25">
      <c r="E1563" s="39">
        <f t="shared" ca="1" si="48"/>
        <v>0.48251360448603353</v>
      </c>
      <c r="F1563" s="39">
        <f t="shared" ca="1" si="49"/>
        <v>170.62840112150838</v>
      </c>
    </row>
    <row r="1564" spans="5:6" x14ac:dyDescent="0.25">
      <c r="E1564" s="39">
        <f t="shared" ca="1" si="48"/>
        <v>0.53313165252738481</v>
      </c>
      <c r="F1564" s="39">
        <f t="shared" ca="1" si="49"/>
        <v>183.28291313184621</v>
      </c>
    </row>
    <row r="1565" spans="5:6" x14ac:dyDescent="0.25">
      <c r="E1565" s="39">
        <f t="shared" ca="1" si="48"/>
        <v>0.84389204222922709</v>
      </c>
      <c r="F1565" s="39">
        <f t="shared" ca="1" si="49"/>
        <v>260.97301055730679</v>
      </c>
    </row>
    <row r="1566" spans="5:6" x14ac:dyDescent="0.25">
      <c r="E1566" s="39">
        <f t="shared" ca="1" si="48"/>
        <v>0.73268284508944082</v>
      </c>
      <c r="F1566" s="39">
        <f t="shared" ca="1" si="49"/>
        <v>233.17071127236019</v>
      </c>
    </row>
    <row r="1567" spans="5:6" x14ac:dyDescent="0.25">
      <c r="E1567" s="39">
        <f t="shared" ca="1" si="48"/>
        <v>0.62413594613891343</v>
      </c>
      <c r="F1567" s="39">
        <f t="shared" ca="1" si="49"/>
        <v>206.03398653472837</v>
      </c>
    </row>
    <row r="1568" spans="5:6" x14ac:dyDescent="0.25">
      <c r="E1568" s="39">
        <f t="shared" ca="1" si="48"/>
        <v>0.92306178202329503</v>
      </c>
      <c r="F1568" s="39">
        <f t="shared" ca="1" si="49"/>
        <v>280.76544550582378</v>
      </c>
    </row>
    <row r="1569" spans="5:6" x14ac:dyDescent="0.25">
      <c r="E1569" s="39">
        <f t="shared" ca="1" si="48"/>
        <v>0.50605726795938388</v>
      </c>
      <c r="F1569" s="39">
        <f t="shared" ca="1" si="49"/>
        <v>176.51431698984595</v>
      </c>
    </row>
    <row r="1570" spans="5:6" x14ac:dyDescent="0.25">
      <c r="E1570" s="39">
        <f t="shared" ca="1" si="48"/>
        <v>0.32418509006256069</v>
      </c>
      <c r="F1570" s="39">
        <f t="shared" ca="1" si="49"/>
        <v>131.04627251564017</v>
      </c>
    </row>
    <row r="1571" spans="5:6" x14ac:dyDescent="0.25">
      <c r="E1571" s="39">
        <f t="shared" ca="1" si="48"/>
        <v>0.35100644506560474</v>
      </c>
      <c r="F1571" s="39">
        <f t="shared" ca="1" si="49"/>
        <v>137.7516112664012</v>
      </c>
    </row>
    <row r="1572" spans="5:6" x14ac:dyDescent="0.25">
      <c r="E1572" s="39">
        <f t="shared" ca="1" si="48"/>
        <v>0.7023482370564802</v>
      </c>
      <c r="F1572" s="39">
        <f t="shared" ca="1" si="49"/>
        <v>225.58705926412006</v>
      </c>
    </row>
    <row r="1573" spans="5:6" x14ac:dyDescent="0.25">
      <c r="E1573" s="39">
        <f t="shared" ca="1" si="48"/>
        <v>0.87548909043592849</v>
      </c>
      <c r="F1573" s="39">
        <f t="shared" ca="1" si="49"/>
        <v>268.87227260898214</v>
      </c>
    </row>
    <row r="1574" spans="5:6" x14ac:dyDescent="0.25">
      <c r="E1574" s="39">
        <f t="shared" ca="1" si="48"/>
        <v>0.98902205124029263</v>
      </c>
      <c r="F1574" s="39">
        <f t="shared" ca="1" si="49"/>
        <v>297.25551281007313</v>
      </c>
    </row>
    <row r="1575" spans="5:6" x14ac:dyDescent="0.25">
      <c r="E1575" s="39">
        <f t="shared" ca="1" si="48"/>
        <v>0.91946709794067183</v>
      </c>
      <c r="F1575" s="39">
        <f t="shared" ca="1" si="49"/>
        <v>279.86677448516798</v>
      </c>
    </row>
    <row r="1576" spans="5:6" x14ac:dyDescent="0.25">
      <c r="E1576" s="39">
        <f t="shared" ca="1" si="48"/>
        <v>0.18099443374180235</v>
      </c>
      <c r="F1576" s="39">
        <f t="shared" ca="1" si="49"/>
        <v>95.248608435450592</v>
      </c>
    </row>
    <row r="1577" spans="5:6" x14ac:dyDescent="0.25">
      <c r="E1577" s="39">
        <f t="shared" ca="1" si="48"/>
        <v>0.85087024563329883</v>
      </c>
      <c r="F1577" s="39">
        <f t="shared" ca="1" si="49"/>
        <v>262.71756140832474</v>
      </c>
    </row>
    <row r="1578" spans="5:6" x14ac:dyDescent="0.25">
      <c r="E1578" s="39">
        <f t="shared" ca="1" si="48"/>
        <v>1.4427488213894168E-2</v>
      </c>
      <c r="F1578" s="39">
        <f t="shared" ca="1" si="49"/>
        <v>53.606872053473545</v>
      </c>
    </row>
    <row r="1579" spans="5:6" x14ac:dyDescent="0.25">
      <c r="E1579" s="39">
        <f t="shared" ca="1" si="48"/>
        <v>0.57517787683215238</v>
      </c>
      <c r="F1579" s="39">
        <f t="shared" ca="1" si="49"/>
        <v>193.79446920803809</v>
      </c>
    </row>
    <row r="1580" spans="5:6" x14ac:dyDescent="0.25">
      <c r="E1580" s="39">
        <f t="shared" ca="1" si="48"/>
        <v>1.1558562101543601E-2</v>
      </c>
      <c r="F1580" s="39">
        <f t="shared" ca="1" si="49"/>
        <v>52.8896405253859</v>
      </c>
    </row>
    <row r="1581" spans="5:6" x14ac:dyDescent="0.25">
      <c r="E1581" s="39">
        <f t="shared" ca="1" si="48"/>
        <v>0.67623766795469109</v>
      </c>
      <c r="F1581" s="39">
        <f t="shared" ca="1" si="49"/>
        <v>219.05941698867278</v>
      </c>
    </row>
    <row r="1582" spans="5:6" x14ac:dyDescent="0.25">
      <c r="E1582" s="39">
        <f t="shared" ca="1" si="48"/>
        <v>0.54650308254282975</v>
      </c>
      <c r="F1582" s="39">
        <f t="shared" ca="1" si="49"/>
        <v>186.62577063570743</v>
      </c>
    </row>
    <row r="1583" spans="5:6" x14ac:dyDescent="0.25">
      <c r="E1583" s="39">
        <f t="shared" ca="1" si="48"/>
        <v>0.36549406048526112</v>
      </c>
      <c r="F1583" s="39">
        <f t="shared" ca="1" si="49"/>
        <v>141.37351512131528</v>
      </c>
    </row>
    <row r="1584" spans="5:6" x14ac:dyDescent="0.25">
      <c r="E1584" s="39">
        <f t="shared" ca="1" si="48"/>
        <v>0.21068536807086857</v>
      </c>
      <c r="F1584" s="39">
        <f t="shared" ca="1" si="49"/>
        <v>102.67134201771714</v>
      </c>
    </row>
    <row r="1585" spans="5:6" x14ac:dyDescent="0.25">
      <c r="E1585" s="39">
        <f t="shared" ca="1" si="48"/>
        <v>0.70484840092226531</v>
      </c>
      <c r="F1585" s="39">
        <f t="shared" ca="1" si="49"/>
        <v>226.21210023056634</v>
      </c>
    </row>
    <row r="1586" spans="5:6" x14ac:dyDescent="0.25">
      <c r="E1586" s="39">
        <f t="shared" ca="1" si="48"/>
        <v>0.40330641110211829</v>
      </c>
      <c r="F1586" s="39">
        <f t="shared" ca="1" si="49"/>
        <v>150.82660277552958</v>
      </c>
    </row>
    <row r="1587" spans="5:6" x14ac:dyDescent="0.25">
      <c r="E1587" s="39">
        <f t="shared" ca="1" si="48"/>
        <v>0.10120248653674013</v>
      </c>
      <c r="F1587" s="39">
        <f t="shared" ca="1" si="49"/>
        <v>75.300621634185035</v>
      </c>
    </row>
    <row r="1588" spans="5:6" x14ac:dyDescent="0.25">
      <c r="E1588" s="39">
        <f t="shared" ca="1" si="48"/>
        <v>0.86916381075583604</v>
      </c>
      <c r="F1588" s="39">
        <f t="shared" ca="1" si="49"/>
        <v>267.29095268895901</v>
      </c>
    </row>
    <row r="1589" spans="5:6" x14ac:dyDescent="0.25">
      <c r="E1589" s="39">
        <f t="shared" ca="1" si="48"/>
        <v>0.83222086181991706</v>
      </c>
      <c r="F1589" s="39">
        <f t="shared" ca="1" si="49"/>
        <v>258.05521545497925</v>
      </c>
    </row>
    <row r="1590" spans="5:6" x14ac:dyDescent="0.25">
      <c r="E1590" s="39">
        <f t="shared" ca="1" si="48"/>
        <v>0.6922922926156565</v>
      </c>
      <c r="F1590" s="39">
        <f t="shared" ca="1" si="49"/>
        <v>223.07307315391412</v>
      </c>
    </row>
    <row r="1591" spans="5:6" x14ac:dyDescent="0.25">
      <c r="E1591" s="39">
        <f t="shared" ca="1" si="48"/>
        <v>0.21363454830618267</v>
      </c>
      <c r="F1591" s="39">
        <f t="shared" ca="1" si="49"/>
        <v>103.40863707654566</v>
      </c>
    </row>
    <row r="1592" spans="5:6" x14ac:dyDescent="0.25">
      <c r="E1592" s="39">
        <f t="shared" ca="1" si="48"/>
        <v>0.63007552363312413</v>
      </c>
      <c r="F1592" s="39">
        <f t="shared" ca="1" si="49"/>
        <v>207.51888090828103</v>
      </c>
    </row>
    <row r="1593" spans="5:6" x14ac:dyDescent="0.25">
      <c r="E1593" s="39">
        <f t="shared" ca="1" si="48"/>
        <v>0.6835362218086195</v>
      </c>
      <c r="F1593" s="39">
        <f t="shared" ca="1" si="49"/>
        <v>220.88405545215488</v>
      </c>
    </row>
    <row r="1594" spans="5:6" x14ac:dyDescent="0.25">
      <c r="E1594" s="39">
        <f t="shared" ca="1" si="48"/>
        <v>0.10561091933094224</v>
      </c>
      <c r="F1594" s="39">
        <f t="shared" ca="1" si="49"/>
        <v>76.40272983273556</v>
      </c>
    </row>
    <row r="1595" spans="5:6" x14ac:dyDescent="0.25">
      <c r="E1595" s="39">
        <f t="shared" ca="1" si="48"/>
        <v>4.1086040421913772E-2</v>
      </c>
      <c r="F1595" s="39">
        <f t="shared" ca="1" si="49"/>
        <v>60.271510105478441</v>
      </c>
    </row>
    <row r="1596" spans="5:6" x14ac:dyDescent="0.25">
      <c r="E1596" s="39">
        <f t="shared" ca="1" si="48"/>
        <v>0.88855606561797074</v>
      </c>
      <c r="F1596" s="39">
        <f t="shared" ca="1" si="49"/>
        <v>272.13901640449268</v>
      </c>
    </row>
    <row r="1597" spans="5:6" x14ac:dyDescent="0.25">
      <c r="E1597" s="39">
        <f t="shared" ca="1" si="48"/>
        <v>0.33709642427803788</v>
      </c>
      <c r="F1597" s="39">
        <f t="shared" ca="1" si="49"/>
        <v>134.27410606950946</v>
      </c>
    </row>
    <row r="1598" spans="5:6" x14ac:dyDescent="0.25">
      <c r="E1598" s="39">
        <f t="shared" ca="1" si="48"/>
        <v>5.5681938269727116E-3</v>
      </c>
      <c r="F1598" s="39">
        <f t="shared" ca="1" si="49"/>
        <v>51.392048456743176</v>
      </c>
    </row>
    <row r="1599" spans="5:6" x14ac:dyDescent="0.25">
      <c r="E1599" s="39">
        <f t="shared" ca="1" si="48"/>
        <v>0.92844688306732948</v>
      </c>
      <c r="F1599" s="39">
        <f t="shared" ca="1" si="49"/>
        <v>282.11172076683238</v>
      </c>
    </row>
    <row r="1600" spans="5:6" x14ac:dyDescent="0.25">
      <c r="E1600" s="39">
        <f t="shared" ca="1" si="48"/>
        <v>0.78477718717334466</v>
      </c>
      <c r="F1600" s="39">
        <f t="shared" ca="1" si="49"/>
        <v>246.19429679333618</v>
      </c>
    </row>
    <row r="1601" spans="5:6" x14ac:dyDescent="0.25">
      <c r="E1601" s="39">
        <f t="shared" ca="1" si="48"/>
        <v>0.631463567974064</v>
      </c>
      <c r="F1601" s="39">
        <f t="shared" ca="1" si="49"/>
        <v>207.86589199351599</v>
      </c>
    </row>
    <row r="1602" spans="5:6" x14ac:dyDescent="0.25">
      <c r="E1602" s="39">
        <f t="shared" ca="1" si="48"/>
        <v>0.37131132846162096</v>
      </c>
      <c r="F1602" s="39">
        <f t="shared" ca="1" si="49"/>
        <v>142.82783211540524</v>
      </c>
    </row>
    <row r="1603" spans="5:6" x14ac:dyDescent="0.25">
      <c r="E1603" s="39">
        <f t="shared" ca="1" si="48"/>
        <v>0.82726125602891976</v>
      </c>
      <c r="F1603" s="39">
        <f t="shared" ca="1" si="49"/>
        <v>256.81531400722997</v>
      </c>
    </row>
    <row r="1604" spans="5:6" x14ac:dyDescent="0.25">
      <c r="E1604" s="39">
        <f t="shared" ref="E1604:E1667" ca="1" si="50">RAND()</f>
        <v>0.33668804365043681</v>
      </c>
      <c r="F1604" s="39">
        <f t="shared" ref="F1604:F1667" ca="1" si="51">$C$3+E1604*($C$4-$C$3)</f>
        <v>134.17201091260921</v>
      </c>
    </row>
    <row r="1605" spans="5:6" x14ac:dyDescent="0.25">
      <c r="E1605" s="39">
        <f t="shared" ca="1" si="50"/>
        <v>0.44438282664332984</v>
      </c>
      <c r="F1605" s="39">
        <f t="shared" ca="1" si="51"/>
        <v>161.09570666083246</v>
      </c>
    </row>
    <row r="1606" spans="5:6" x14ac:dyDescent="0.25">
      <c r="E1606" s="39">
        <f t="shared" ca="1" si="50"/>
        <v>0.22296487160865175</v>
      </c>
      <c r="F1606" s="39">
        <f t="shared" ca="1" si="51"/>
        <v>105.74121790216293</v>
      </c>
    </row>
    <row r="1607" spans="5:6" x14ac:dyDescent="0.25">
      <c r="E1607" s="39">
        <f t="shared" ca="1" si="50"/>
        <v>9.3487943343437463E-2</v>
      </c>
      <c r="F1607" s="39">
        <f t="shared" ca="1" si="51"/>
        <v>73.371985835859363</v>
      </c>
    </row>
    <row r="1608" spans="5:6" x14ac:dyDescent="0.25">
      <c r="E1608" s="39">
        <f t="shared" ca="1" si="50"/>
        <v>0.956845905065415</v>
      </c>
      <c r="F1608" s="39">
        <f t="shared" ca="1" si="51"/>
        <v>289.21147626635377</v>
      </c>
    </row>
    <row r="1609" spans="5:6" x14ac:dyDescent="0.25">
      <c r="E1609" s="39">
        <f t="shared" ca="1" si="50"/>
        <v>0.11172819610912199</v>
      </c>
      <c r="F1609" s="39">
        <f t="shared" ca="1" si="51"/>
        <v>77.932049027280499</v>
      </c>
    </row>
    <row r="1610" spans="5:6" x14ac:dyDescent="0.25">
      <c r="E1610" s="39">
        <f t="shared" ca="1" si="50"/>
        <v>9.0864215501846202E-2</v>
      </c>
      <c r="F1610" s="39">
        <f t="shared" ca="1" si="51"/>
        <v>72.716053875461554</v>
      </c>
    </row>
    <row r="1611" spans="5:6" x14ac:dyDescent="0.25">
      <c r="E1611" s="39">
        <f t="shared" ca="1" si="50"/>
        <v>0.95243822625445718</v>
      </c>
      <c r="F1611" s="39">
        <f t="shared" ca="1" si="51"/>
        <v>288.10955656361432</v>
      </c>
    </row>
    <row r="1612" spans="5:6" x14ac:dyDescent="0.25">
      <c r="E1612" s="39">
        <f t="shared" ca="1" si="50"/>
        <v>0.38020520792233536</v>
      </c>
      <c r="F1612" s="39">
        <f t="shared" ca="1" si="51"/>
        <v>145.05130198058384</v>
      </c>
    </row>
    <row r="1613" spans="5:6" x14ac:dyDescent="0.25">
      <c r="E1613" s="39">
        <f t="shared" ca="1" si="50"/>
        <v>0.80237832778901652</v>
      </c>
      <c r="F1613" s="39">
        <f t="shared" ca="1" si="51"/>
        <v>250.59458194725414</v>
      </c>
    </row>
    <row r="1614" spans="5:6" x14ac:dyDescent="0.25">
      <c r="E1614" s="39">
        <f t="shared" ca="1" si="50"/>
        <v>0.21144417743933241</v>
      </c>
      <c r="F1614" s="39">
        <f t="shared" ca="1" si="51"/>
        <v>102.8610443598331</v>
      </c>
    </row>
    <row r="1615" spans="5:6" x14ac:dyDescent="0.25">
      <c r="E1615" s="39">
        <f t="shared" ca="1" si="50"/>
        <v>0.36347642591055673</v>
      </c>
      <c r="F1615" s="39">
        <f t="shared" ca="1" si="51"/>
        <v>140.86910647763918</v>
      </c>
    </row>
    <row r="1616" spans="5:6" x14ac:dyDescent="0.25">
      <c r="E1616" s="39">
        <f t="shared" ca="1" si="50"/>
        <v>0.21076172310615471</v>
      </c>
      <c r="F1616" s="39">
        <f t="shared" ca="1" si="51"/>
        <v>102.69043077653868</v>
      </c>
    </row>
    <row r="1617" spans="5:6" x14ac:dyDescent="0.25">
      <c r="E1617" s="39">
        <f t="shared" ca="1" si="50"/>
        <v>0.93721527637549229</v>
      </c>
      <c r="F1617" s="39">
        <f t="shared" ca="1" si="51"/>
        <v>284.30381909387307</v>
      </c>
    </row>
    <row r="1618" spans="5:6" x14ac:dyDescent="0.25">
      <c r="E1618" s="39">
        <f t="shared" ca="1" si="50"/>
        <v>0.98674263772050597</v>
      </c>
      <c r="F1618" s="39">
        <f t="shared" ca="1" si="51"/>
        <v>296.68565943012652</v>
      </c>
    </row>
    <row r="1619" spans="5:6" x14ac:dyDescent="0.25">
      <c r="E1619" s="39">
        <f t="shared" ca="1" si="50"/>
        <v>0.15403373236296869</v>
      </c>
      <c r="F1619" s="39">
        <f t="shared" ca="1" si="51"/>
        <v>88.508433090742173</v>
      </c>
    </row>
    <row r="1620" spans="5:6" x14ac:dyDescent="0.25">
      <c r="E1620" s="39">
        <f t="shared" ca="1" si="50"/>
        <v>0.11471266583927919</v>
      </c>
      <c r="F1620" s="39">
        <f t="shared" ca="1" si="51"/>
        <v>78.678166459819806</v>
      </c>
    </row>
    <row r="1621" spans="5:6" x14ac:dyDescent="0.25">
      <c r="E1621" s="39">
        <f t="shared" ca="1" si="50"/>
        <v>0.17937992769183664</v>
      </c>
      <c r="F1621" s="39">
        <f t="shared" ca="1" si="51"/>
        <v>94.844981922959164</v>
      </c>
    </row>
    <row r="1622" spans="5:6" x14ac:dyDescent="0.25">
      <c r="E1622" s="39">
        <f t="shared" ca="1" si="50"/>
        <v>0.20840019590157788</v>
      </c>
      <c r="F1622" s="39">
        <f t="shared" ca="1" si="51"/>
        <v>102.10004897539447</v>
      </c>
    </row>
    <row r="1623" spans="5:6" x14ac:dyDescent="0.25">
      <c r="E1623" s="39">
        <f t="shared" ca="1" si="50"/>
        <v>0.70533374935142246</v>
      </c>
      <c r="F1623" s="39">
        <f t="shared" ca="1" si="51"/>
        <v>226.33343733785563</v>
      </c>
    </row>
    <row r="1624" spans="5:6" x14ac:dyDescent="0.25">
      <c r="E1624" s="39">
        <f t="shared" ca="1" si="50"/>
        <v>0.90778235343988023</v>
      </c>
      <c r="F1624" s="39">
        <f t="shared" ca="1" si="51"/>
        <v>276.94558835997009</v>
      </c>
    </row>
    <row r="1625" spans="5:6" x14ac:dyDescent="0.25">
      <c r="E1625" s="39">
        <f t="shared" ca="1" si="50"/>
        <v>0.39242590678707567</v>
      </c>
      <c r="F1625" s="39">
        <f t="shared" ca="1" si="51"/>
        <v>148.10647669676894</v>
      </c>
    </row>
    <row r="1626" spans="5:6" x14ac:dyDescent="0.25">
      <c r="E1626" s="39">
        <f t="shared" ca="1" si="50"/>
        <v>3.9222062219980591E-2</v>
      </c>
      <c r="F1626" s="39">
        <f t="shared" ca="1" si="51"/>
        <v>59.805515554995146</v>
      </c>
    </row>
    <row r="1627" spans="5:6" x14ac:dyDescent="0.25">
      <c r="E1627" s="39">
        <f t="shared" ca="1" si="50"/>
        <v>0.75972354787424168</v>
      </c>
      <c r="F1627" s="39">
        <f t="shared" ca="1" si="51"/>
        <v>239.93088696856043</v>
      </c>
    </row>
    <row r="1628" spans="5:6" x14ac:dyDescent="0.25">
      <c r="E1628" s="39">
        <f t="shared" ca="1" si="50"/>
        <v>0.92548797973419772</v>
      </c>
      <c r="F1628" s="39">
        <f t="shared" ca="1" si="51"/>
        <v>281.37199493354944</v>
      </c>
    </row>
    <row r="1629" spans="5:6" x14ac:dyDescent="0.25">
      <c r="E1629" s="39">
        <f t="shared" ca="1" si="50"/>
        <v>0.45740366703461932</v>
      </c>
      <c r="F1629" s="39">
        <f t="shared" ca="1" si="51"/>
        <v>164.35091675865482</v>
      </c>
    </row>
    <row r="1630" spans="5:6" x14ac:dyDescent="0.25">
      <c r="E1630" s="39">
        <f t="shared" ca="1" si="50"/>
        <v>0.40197677775576246</v>
      </c>
      <c r="F1630" s="39">
        <f t="shared" ca="1" si="51"/>
        <v>150.49419443894061</v>
      </c>
    </row>
    <row r="1631" spans="5:6" x14ac:dyDescent="0.25">
      <c r="E1631" s="39">
        <f t="shared" ca="1" si="50"/>
        <v>0.11647662136491754</v>
      </c>
      <c r="F1631" s="39">
        <f t="shared" ca="1" si="51"/>
        <v>79.119155341229387</v>
      </c>
    </row>
    <row r="1632" spans="5:6" x14ac:dyDescent="0.25">
      <c r="E1632" s="39">
        <f t="shared" ca="1" si="50"/>
        <v>5.9835690888359938E-2</v>
      </c>
      <c r="F1632" s="39">
        <f t="shared" ca="1" si="51"/>
        <v>64.95892272208998</v>
      </c>
    </row>
    <row r="1633" spans="5:6" x14ac:dyDescent="0.25">
      <c r="E1633" s="39">
        <f t="shared" ca="1" si="50"/>
        <v>0.20212779897463873</v>
      </c>
      <c r="F1633" s="39">
        <f t="shared" ca="1" si="51"/>
        <v>100.53194974365968</v>
      </c>
    </row>
    <row r="1634" spans="5:6" x14ac:dyDescent="0.25">
      <c r="E1634" s="39">
        <f t="shared" ca="1" si="50"/>
        <v>0.6569739736933039</v>
      </c>
      <c r="F1634" s="39">
        <f t="shared" ca="1" si="51"/>
        <v>214.24349342332599</v>
      </c>
    </row>
    <row r="1635" spans="5:6" x14ac:dyDescent="0.25">
      <c r="E1635" s="39">
        <f t="shared" ca="1" si="50"/>
        <v>0.69167756502148392</v>
      </c>
      <c r="F1635" s="39">
        <f t="shared" ca="1" si="51"/>
        <v>222.91939125537098</v>
      </c>
    </row>
    <row r="1636" spans="5:6" x14ac:dyDescent="0.25">
      <c r="E1636" s="39">
        <f t="shared" ca="1" si="50"/>
        <v>0.62013901356445955</v>
      </c>
      <c r="F1636" s="39">
        <f t="shared" ca="1" si="51"/>
        <v>205.03475339111489</v>
      </c>
    </row>
    <row r="1637" spans="5:6" x14ac:dyDescent="0.25">
      <c r="E1637" s="39">
        <f t="shared" ca="1" si="50"/>
        <v>0.64981854731163224</v>
      </c>
      <c r="F1637" s="39">
        <f t="shared" ca="1" si="51"/>
        <v>212.45463682790808</v>
      </c>
    </row>
    <row r="1638" spans="5:6" x14ac:dyDescent="0.25">
      <c r="E1638" s="39">
        <f t="shared" ca="1" si="50"/>
        <v>0.24726693214679829</v>
      </c>
      <c r="F1638" s="39">
        <f t="shared" ca="1" si="51"/>
        <v>111.81673303669957</v>
      </c>
    </row>
    <row r="1639" spans="5:6" x14ac:dyDescent="0.25">
      <c r="E1639" s="39">
        <f t="shared" ca="1" si="50"/>
        <v>0.32456257309252945</v>
      </c>
      <c r="F1639" s="39">
        <f t="shared" ca="1" si="51"/>
        <v>131.14064327313235</v>
      </c>
    </row>
    <row r="1640" spans="5:6" x14ac:dyDescent="0.25">
      <c r="E1640" s="39">
        <f t="shared" ca="1" si="50"/>
        <v>0.80559116225170302</v>
      </c>
      <c r="F1640" s="39">
        <f t="shared" ca="1" si="51"/>
        <v>251.39779056292576</v>
      </c>
    </row>
    <row r="1641" spans="5:6" x14ac:dyDescent="0.25">
      <c r="E1641" s="39">
        <f t="shared" ca="1" si="50"/>
        <v>0.69005996686385884</v>
      </c>
      <c r="F1641" s="39">
        <f t="shared" ca="1" si="51"/>
        <v>222.5149917159647</v>
      </c>
    </row>
    <row r="1642" spans="5:6" x14ac:dyDescent="0.25">
      <c r="E1642" s="39">
        <f t="shared" ca="1" si="50"/>
        <v>0.83549021139532464</v>
      </c>
      <c r="F1642" s="39">
        <f t="shared" ca="1" si="51"/>
        <v>258.87255284883116</v>
      </c>
    </row>
    <row r="1643" spans="5:6" x14ac:dyDescent="0.25">
      <c r="E1643" s="39">
        <f t="shared" ca="1" si="50"/>
        <v>0.3093375120666203</v>
      </c>
      <c r="F1643" s="39">
        <f t="shared" ca="1" si="51"/>
        <v>127.33437801665508</v>
      </c>
    </row>
    <row r="1644" spans="5:6" x14ac:dyDescent="0.25">
      <c r="E1644" s="39">
        <f t="shared" ca="1" si="50"/>
        <v>0.98926879521280342</v>
      </c>
      <c r="F1644" s="39">
        <f t="shared" ca="1" si="51"/>
        <v>297.31719880320088</v>
      </c>
    </row>
    <row r="1645" spans="5:6" x14ac:dyDescent="0.25">
      <c r="E1645" s="39">
        <f t="shared" ca="1" si="50"/>
        <v>0.34656321707507043</v>
      </c>
      <c r="F1645" s="39">
        <f t="shared" ca="1" si="51"/>
        <v>136.64080426876762</v>
      </c>
    </row>
    <row r="1646" spans="5:6" x14ac:dyDescent="0.25">
      <c r="E1646" s="39">
        <f t="shared" ca="1" si="50"/>
        <v>0.90328579452006552</v>
      </c>
      <c r="F1646" s="39">
        <f t="shared" ca="1" si="51"/>
        <v>275.82144863001639</v>
      </c>
    </row>
    <row r="1647" spans="5:6" x14ac:dyDescent="0.25">
      <c r="E1647" s="39">
        <f t="shared" ca="1" si="50"/>
        <v>0.95704692454827722</v>
      </c>
      <c r="F1647" s="39">
        <f t="shared" ca="1" si="51"/>
        <v>289.26173113706932</v>
      </c>
    </row>
    <row r="1648" spans="5:6" x14ac:dyDescent="0.25">
      <c r="E1648" s="39">
        <f t="shared" ca="1" si="50"/>
        <v>0.43928318586562753</v>
      </c>
      <c r="F1648" s="39">
        <f t="shared" ca="1" si="51"/>
        <v>159.82079646640688</v>
      </c>
    </row>
    <row r="1649" spans="5:6" x14ac:dyDescent="0.25">
      <c r="E1649" s="39">
        <f t="shared" ca="1" si="50"/>
        <v>3.3050117028142423E-2</v>
      </c>
      <c r="F1649" s="39">
        <f t="shared" ca="1" si="51"/>
        <v>58.262529257035609</v>
      </c>
    </row>
    <row r="1650" spans="5:6" x14ac:dyDescent="0.25">
      <c r="E1650" s="39">
        <f t="shared" ca="1" si="50"/>
        <v>0.80595118134749821</v>
      </c>
      <c r="F1650" s="39">
        <f t="shared" ca="1" si="51"/>
        <v>251.48779533687454</v>
      </c>
    </row>
    <row r="1651" spans="5:6" x14ac:dyDescent="0.25">
      <c r="E1651" s="39">
        <f t="shared" ca="1" si="50"/>
        <v>0.69228973600819965</v>
      </c>
      <c r="F1651" s="39">
        <f t="shared" ca="1" si="51"/>
        <v>223.0724340020499</v>
      </c>
    </row>
    <row r="1652" spans="5:6" x14ac:dyDescent="0.25">
      <c r="E1652" s="39">
        <f t="shared" ca="1" si="50"/>
        <v>0.59618528864902498</v>
      </c>
      <c r="F1652" s="39">
        <f t="shared" ca="1" si="51"/>
        <v>199.04632216225625</v>
      </c>
    </row>
    <row r="1653" spans="5:6" x14ac:dyDescent="0.25">
      <c r="E1653" s="39">
        <f t="shared" ca="1" si="50"/>
        <v>0.96374543009963021</v>
      </c>
      <c r="F1653" s="39">
        <f t="shared" ca="1" si="51"/>
        <v>290.93635752490752</v>
      </c>
    </row>
    <row r="1654" spans="5:6" x14ac:dyDescent="0.25">
      <c r="E1654" s="39">
        <f t="shared" ca="1" si="50"/>
        <v>0.42041527613664098</v>
      </c>
      <c r="F1654" s="39">
        <f t="shared" ca="1" si="51"/>
        <v>155.10381903416024</v>
      </c>
    </row>
    <row r="1655" spans="5:6" x14ac:dyDescent="0.25">
      <c r="E1655" s="39">
        <f t="shared" ca="1" si="50"/>
        <v>0.42455990779010855</v>
      </c>
      <c r="F1655" s="39">
        <f t="shared" ca="1" si="51"/>
        <v>156.13997694752715</v>
      </c>
    </row>
    <row r="1656" spans="5:6" x14ac:dyDescent="0.25">
      <c r="E1656" s="39">
        <f t="shared" ca="1" si="50"/>
        <v>0.46127660114362679</v>
      </c>
      <c r="F1656" s="39">
        <f t="shared" ca="1" si="51"/>
        <v>165.31915028590669</v>
      </c>
    </row>
    <row r="1657" spans="5:6" x14ac:dyDescent="0.25">
      <c r="E1657" s="39">
        <f t="shared" ca="1" si="50"/>
        <v>8.0397124934364794E-2</v>
      </c>
      <c r="F1657" s="39">
        <f t="shared" ca="1" si="51"/>
        <v>70.099281233591199</v>
      </c>
    </row>
    <row r="1658" spans="5:6" x14ac:dyDescent="0.25">
      <c r="E1658" s="39">
        <f t="shared" ca="1" si="50"/>
        <v>0.81635678934138112</v>
      </c>
      <c r="F1658" s="39">
        <f t="shared" ca="1" si="51"/>
        <v>254.08919733534529</v>
      </c>
    </row>
    <row r="1659" spans="5:6" x14ac:dyDescent="0.25">
      <c r="E1659" s="39">
        <f t="shared" ca="1" si="50"/>
        <v>0.58107516114434199</v>
      </c>
      <c r="F1659" s="39">
        <f t="shared" ca="1" si="51"/>
        <v>195.2687902860855</v>
      </c>
    </row>
    <row r="1660" spans="5:6" x14ac:dyDescent="0.25">
      <c r="E1660" s="39">
        <f t="shared" ca="1" si="50"/>
        <v>0.39446625593996609</v>
      </c>
      <c r="F1660" s="39">
        <f t="shared" ca="1" si="51"/>
        <v>148.61656398499153</v>
      </c>
    </row>
    <row r="1661" spans="5:6" x14ac:dyDescent="0.25">
      <c r="E1661" s="39">
        <f t="shared" ca="1" si="50"/>
        <v>0.15809634840050202</v>
      </c>
      <c r="F1661" s="39">
        <f t="shared" ca="1" si="51"/>
        <v>89.524087100125513</v>
      </c>
    </row>
    <row r="1662" spans="5:6" x14ac:dyDescent="0.25">
      <c r="E1662" s="39">
        <f t="shared" ca="1" si="50"/>
        <v>4.6088421065080487E-2</v>
      </c>
      <c r="F1662" s="39">
        <f t="shared" ca="1" si="51"/>
        <v>61.522105266270124</v>
      </c>
    </row>
    <row r="1663" spans="5:6" x14ac:dyDescent="0.25">
      <c r="E1663" s="39">
        <f t="shared" ca="1" si="50"/>
        <v>0.40126920311942627</v>
      </c>
      <c r="F1663" s="39">
        <f t="shared" ca="1" si="51"/>
        <v>150.31730077985657</v>
      </c>
    </row>
    <row r="1664" spans="5:6" x14ac:dyDescent="0.25">
      <c r="E1664" s="39">
        <f t="shared" ca="1" si="50"/>
        <v>0.45906448860622606</v>
      </c>
      <c r="F1664" s="39">
        <f t="shared" ca="1" si="51"/>
        <v>164.76612215155652</v>
      </c>
    </row>
    <row r="1665" spans="5:6" x14ac:dyDescent="0.25">
      <c r="E1665" s="39">
        <f t="shared" ca="1" si="50"/>
        <v>0.41119258215925714</v>
      </c>
      <c r="F1665" s="39">
        <f t="shared" ca="1" si="51"/>
        <v>152.7981455398143</v>
      </c>
    </row>
    <row r="1666" spans="5:6" x14ac:dyDescent="0.25">
      <c r="E1666" s="39">
        <f t="shared" ca="1" si="50"/>
        <v>0.69514975539854706</v>
      </c>
      <c r="F1666" s="39">
        <f t="shared" ca="1" si="51"/>
        <v>223.78743884963677</v>
      </c>
    </row>
    <row r="1667" spans="5:6" x14ac:dyDescent="0.25">
      <c r="E1667" s="39">
        <f t="shared" ca="1" si="50"/>
        <v>0.53227958703888756</v>
      </c>
      <c r="F1667" s="39">
        <f t="shared" ca="1" si="51"/>
        <v>183.0698967597219</v>
      </c>
    </row>
    <row r="1668" spans="5:6" x14ac:dyDescent="0.25">
      <c r="E1668" s="39">
        <f t="shared" ref="E1668:E1731" ca="1" si="52">RAND()</f>
        <v>0.75846951454316391</v>
      </c>
      <c r="F1668" s="39">
        <f t="shared" ref="F1668:F1731" ca="1" si="53">$C$3+E1668*($C$4-$C$3)</f>
        <v>239.61737863579097</v>
      </c>
    </row>
    <row r="1669" spans="5:6" x14ac:dyDescent="0.25">
      <c r="E1669" s="39">
        <f t="shared" ca="1" si="52"/>
        <v>0.68847611176462864</v>
      </c>
      <c r="F1669" s="39">
        <f t="shared" ca="1" si="53"/>
        <v>222.11902794115716</v>
      </c>
    </row>
    <row r="1670" spans="5:6" x14ac:dyDescent="0.25">
      <c r="E1670" s="39">
        <f t="shared" ca="1" si="52"/>
        <v>0.23036403552249507</v>
      </c>
      <c r="F1670" s="39">
        <f t="shared" ca="1" si="53"/>
        <v>107.59100888062378</v>
      </c>
    </row>
    <row r="1671" spans="5:6" x14ac:dyDescent="0.25">
      <c r="E1671" s="39">
        <f t="shared" ca="1" si="52"/>
        <v>0.43763972316034683</v>
      </c>
      <c r="F1671" s="39">
        <f t="shared" ca="1" si="53"/>
        <v>159.40993079008672</v>
      </c>
    </row>
    <row r="1672" spans="5:6" x14ac:dyDescent="0.25">
      <c r="E1672" s="39">
        <f t="shared" ca="1" si="52"/>
        <v>0.86141744125635877</v>
      </c>
      <c r="F1672" s="39">
        <f t="shared" ca="1" si="53"/>
        <v>265.35436031408972</v>
      </c>
    </row>
    <row r="1673" spans="5:6" x14ac:dyDescent="0.25">
      <c r="E1673" s="39">
        <f t="shared" ca="1" si="52"/>
        <v>9.0960908937740226E-2</v>
      </c>
      <c r="F1673" s="39">
        <f t="shared" ca="1" si="53"/>
        <v>72.740227234435054</v>
      </c>
    </row>
    <row r="1674" spans="5:6" x14ac:dyDescent="0.25">
      <c r="E1674" s="39">
        <f t="shared" ca="1" si="52"/>
        <v>0.24062014097749196</v>
      </c>
      <c r="F1674" s="39">
        <f t="shared" ca="1" si="53"/>
        <v>110.15503524437298</v>
      </c>
    </row>
    <row r="1675" spans="5:6" x14ac:dyDescent="0.25">
      <c r="E1675" s="39">
        <f t="shared" ca="1" si="52"/>
        <v>0.11602637783015768</v>
      </c>
      <c r="F1675" s="39">
        <f t="shared" ca="1" si="53"/>
        <v>79.006594457539421</v>
      </c>
    </row>
    <row r="1676" spans="5:6" x14ac:dyDescent="0.25">
      <c r="E1676" s="39">
        <f t="shared" ca="1" si="52"/>
        <v>0.83841806462103996</v>
      </c>
      <c r="F1676" s="39">
        <f t="shared" ca="1" si="53"/>
        <v>259.60451615526</v>
      </c>
    </row>
    <row r="1677" spans="5:6" x14ac:dyDescent="0.25">
      <c r="E1677" s="39">
        <f t="shared" ca="1" si="52"/>
        <v>0.94920059985139427</v>
      </c>
      <c r="F1677" s="39">
        <f t="shared" ca="1" si="53"/>
        <v>287.30014996284854</v>
      </c>
    </row>
    <row r="1678" spans="5:6" x14ac:dyDescent="0.25">
      <c r="E1678" s="39">
        <f t="shared" ca="1" si="52"/>
        <v>0.46658645694013956</v>
      </c>
      <c r="F1678" s="39">
        <f t="shared" ca="1" si="53"/>
        <v>166.64661423503489</v>
      </c>
    </row>
    <row r="1679" spans="5:6" x14ac:dyDescent="0.25">
      <c r="E1679" s="39">
        <f t="shared" ca="1" si="52"/>
        <v>0.26786458831219417</v>
      </c>
      <c r="F1679" s="39">
        <f t="shared" ca="1" si="53"/>
        <v>116.96614707804855</v>
      </c>
    </row>
    <row r="1680" spans="5:6" x14ac:dyDescent="0.25">
      <c r="E1680" s="39">
        <f t="shared" ca="1" si="52"/>
        <v>9.2639292112652649E-2</v>
      </c>
      <c r="F1680" s="39">
        <f t="shared" ca="1" si="53"/>
        <v>73.15982302816316</v>
      </c>
    </row>
    <row r="1681" spans="5:6" x14ac:dyDescent="0.25">
      <c r="E1681" s="39">
        <f t="shared" ca="1" si="52"/>
        <v>0.82202517472999093</v>
      </c>
      <c r="F1681" s="39">
        <f t="shared" ca="1" si="53"/>
        <v>255.50629368249773</v>
      </c>
    </row>
    <row r="1682" spans="5:6" x14ac:dyDescent="0.25">
      <c r="E1682" s="39">
        <f t="shared" ca="1" si="52"/>
        <v>1.6300692274970108E-2</v>
      </c>
      <c r="F1682" s="39">
        <f t="shared" ca="1" si="53"/>
        <v>54.075173068742529</v>
      </c>
    </row>
    <row r="1683" spans="5:6" x14ac:dyDescent="0.25">
      <c r="E1683" s="39">
        <f t="shared" ca="1" si="52"/>
        <v>0.30783294305467646</v>
      </c>
      <c r="F1683" s="39">
        <f t="shared" ca="1" si="53"/>
        <v>126.95823576366911</v>
      </c>
    </row>
    <row r="1684" spans="5:6" x14ac:dyDescent="0.25">
      <c r="E1684" s="39">
        <f t="shared" ca="1" si="52"/>
        <v>0.54902189819865277</v>
      </c>
      <c r="F1684" s="39">
        <f t="shared" ca="1" si="53"/>
        <v>187.25547454966321</v>
      </c>
    </row>
    <row r="1685" spans="5:6" x14ac:dyDescent="0.25">
      <c r="E1685" s="39">
        <f t="shared" ca="1" si="52"/>
        <v>0.70061321236104779</v>
      </c>
      <c r="F1685" s="39">
        <f t="shared" ca="1" si="53"/>
        <v>225.15330309026194</v>
      </c>
    </row>
    <row r="1686" spans="5:6" x14ac:dyDescent="0.25">
      <c r="E1686" s="39">
        <f t="shared" ca="1" si="52"/>
        <v>0.36190345818712066</v>
      </c>
      <c r="F1686" s="39">
        <f t="shared" ca="1" si="53"/>
        <v>140.47586454678017</v>
      </c>
    </row>
    <row r="1687" spans="5:6" x14ac:dyDescent="0.25">
      <c r="E1687" s="39">
        <f t="shared" ca="1" si="52"/>
        <v>0.36740946603897151</v>
      </c>
      <c r="F1687" s="39">
        <f t="shared" ca="1" si="53"/>
        <v>141.85236650974286</v>
      </c>
    </row>
    <row r="1688" spans="5:6" x14ac:dyDescent="0.25">
      <c r="E1688" s="39">
        <f t="shared" ca="1" si="52"/>
        <v>4.4744207994118712E-2</v>
      </c>
      <c r="F1688" s="39">
        <f t="shared" ca="1" si="53"/>
        <v>61.186051998529678</v>
      </c>
    </row>
    <row r="1689" spans="5:6" x14ac:dyDescent="0.25">
      <c r="E1689" s="39">
        <f t="shared" ca="1" si="52"/>
        <v>8.4229157265161447E-2</v>
      </c>
      <c r="F1689" s="39">
        <f t="shared" ca="1" si="53"/>
        <v>71.057289316290365</v>
      </c>
    </row>
    <row r="1690" spans="5:6" x14ac:dyDescent="0.25">
      <c r="E1690" s="39">
        <f t="shared" ca="1" si="52"/>
        <v>0.89309788810085711</v>
      </c>
      <c r="F1690" s="39">
        <f t="shared" ca="1" si="53"/>
        <v>273.27447202521427</v>
      </c>
    </row>
    <row r="1691" spans="5:6" x14ac:dyDescent="0.25">
      <c r="E1691" s="39">
        <f t="shared" ca="1" si="52"/>
        <v>0.84950235515390193</v>
      </c>
      <c r="F1691" s="39">
        <f t="shared" ca="1" si="53"/>
        <v>262.37558878847551</v>
      </c>
    </row>
    <row r="1692" spans="5:6" x14ac:dyDescent="0.25">
      <c r="E1692" s="39">
        <f t="shared" ca="1" si="52"/>
        <v>7.5912573237547076E-2</v>
      </c>
      <c r="F1692" s="39">
        <f t="shared" ca="1" si="53"/>
        <v>68.978143309386766</v>
      </c>
    </row>
    <row r="1693" spans="5:6" x14ac:dyDescent="0.25">
      <c r="E1693" s="39">
        <f t="shared" ca="1" si="52"/>
        <v>0.12229670050342034</v>
      </c>
      <c r="F1693" s="39">
        <f t="shared" ca="1" si="53"/>
        <v>80.574175125855078</v>
      </c>
    </row>
    <row r="1694" spans="5:6" x14ac:dyDescent="0.25">
      <c r="E1694" s="39">
        <f t="shared" ca="1" si="52"/>
        <v>0.86186413401943596</v>
      </c>
      <c r="F1694" s="39">
        <f t="shared" ca="1" si="53"/>
        <v>265.46603350485896</v>
      </c>
    </row>
    <row r="1695" spans="5:6" x14ac:dyDescent="0.25">
      <c r="E1695" s="39">
        <f t="shared" ca="1" si="52"/>
        <v>0.78904041390830937</v>
      </c>
      <c r="F1695" s="39">
        <f t="shared" ca="1" si="53"/>
        <v>247.26010347707734</v>
      </c>
    </row>
    <row r="1696" spans="5:6" x14ac:dyDescent="0.25">
      <c r="E1696" s="39">
        <f t="shared" ca="1" si="52"/>
        <v>0.51113688169332383</v>
      </c>
      <c r="F1696" s="39">
        <f t="shared" ca="1" si="53"/>
        <v>177.78422042333096</v>
      </c>
    </row>
    <row r="1697" spans="5:6" x14ac:dyDescent="0.25">
      <c r="E1697" s="39">
        <f t="shared" ca="1" si="52"/>
        <v>0.9356830018117922</v>
      </c>
      <c r="F1697" s="39">
        <f t="shared" ca="1" si="53"/>
        <v>283.92075045294803</v>
      </c>
    </row>
    <row r="1698" spans="5:6" x14ac:dyDescent="0.25">
      <c r="E1698" s="39">
        <f t="shared" ca="1" si="52"/>
        <v>0.75559459038657162</v>
      </c>
      <c r="F1698" s="39">
        <f t="shared" ca="1" si="53"/>
        <v>238.89864759664292</v>
      </c>
    </row>
    <row r="1699" spans="5:6" x14ac:dyDescent="0.25">
      <c r="E1699" s="39">
        <f t="shared" ca="1" si="52"/>
        <v>0.41328234969010624</v>
      </c>
      <c r="F1699" s="39">
        <f t="shared" ca="1" si="53"/>
        <v>153.32058742252656</v>
      </c>
    </row>
    <row r="1700" spans="5:6" x14ac:dyDescent="0.25">
      <c r="E1700" s="39">
        <f t="shared" ca="1" si="52"/>
        <v>0.8193817098779459</v>
      </c>
      <c r="F1700" s="39">
        <f t="shared" ca="1" si="53"/>
        <v>254.84542746948648</v>
      </c>
    </row>
    <row r="1701" spans="5:6" x14ac:dyDescent="0.25">
      <c r="E1701" s="39">
        <f t="shared" ca="1" si="52"/>
        <v>0.66585079536244585</v>
      </c>
      <c r="F1701" s="39">
        <f t="shared" ca="1" si="53"/>
        <v>216.46269884061147</v>
      </c>
    </row>
    <row r="1702" spans="5:6" x14ac:dyDescent="0.25">
      <c r="E1702" s="39">
        <f t="shared" ca="1" si="52"/>
        <v>0.18365019882719991</v>
      </c>
      <c r="F1702" s="39">
        <f t="shared" ca="1" si="53"/>
        <v>95.912549706799979</v>
      </c>
    </row>
    <row r="1703" spans="5:6" x14ac:dyDescent="0.25">
      <c r="E1703" s="39">
        <f t="shared" ca="1" si="52"/>
        <v>0.66486771766293618</v>
      </c>
      <c r="F1703" s="39">
        <f t="shared" ca="1" si="53"/>
        <v>216.21692941573406</v>
      </c>
    </row>
    <row r="1704" spans="5:6" x14ac:dyDescent="0.25">
      <c r="E1704" s="39">
        <f t="shared" ca="1" si="52"/>
        <v>0.52231701927371066</v>
      </c>
      <c r="F1704" s="39">
        <f t="shared" ca="1" si="53"/>
        <v>180.57925481842767</v>
      </c>
    </row>
    <row r="1705" spans="5:6" x14ac:dyDescent="0.25">
      <c r="E1705" s="39">
        <f t="shared" ca="1" si="52"/>
        <v>0.13172450069488051</v>
      </c>
      <c r="F1705" s="39">
        <f t="shared" ca="1" si="53"/>
        <v>82.931125173720119</v>
      </c>
    </row>
    <row r="1706" spans="5:6" x14ac:dyDescent="0.25">
      <c r="E1706" s="39">
        <f t="shared" ca="1" si="52"/>
        <v>4.0678965102595721E-2</v>
      </c>
      <c r="F1706" s="39">
        <f t="shared" ca="1" si="53"/>
        <v>60.169741275648931</v>
      </c>
    </row>
    <row r="1707" spans="5:6" x14ac:dyDescent="0.25">
      <c r="E1707" s="39">
        <f t="shared" ca="1" si="52"/>
        <v>0.83259894504986909</v>
      </c>
      <c r="F1707" s="39">
        <f t="shared" ca="1" si="53"/>
        <v>258.14973626246729</v>
      </c>
    </row>
    <row r="1708" spans="5:6" x14ac:dyDescent="0.25">
      <c r="E1708" s="39">
        <f t="shared" ca="1" si="52"/>
        <v>0.88100137778559739</v>
      </c>
      <c r="F1708" s="39">
        <f t="shared" ca="1" si="53"/>
        <v>270.25034444639937</v>
      </c>
    </row>
    <row r="1709" spans="5:6" x14ac:dyDescent="0.25">
      <c r="E1709" s="39">
        <f t="shared" ca="1" si="52"/>
        <v>0.31656450290568183</v>
      </c>
      <c r="F1709" s="39">
        <f t="shared" ca="1" si="53"/>
        <v>129.14112572642046</v>
      </c>
    </row>
    <row r="1710" spans="5:6" x14ac:dyDescent="0.25">
      <c r="E1710" s="39">
        <f t="shared" ca="1" si="52"/>
        <v>0.78859887001166329</v>
      </c>
      <c r="F1710" s="39">
        <f t="shared" ca="1" si="53"/>
        <v>247.14971750291582</v>
      </c>
    </row>
    <row r="1711" spans="5:6" x14ac:dyDescent="0.25">
      <c r="E1711" s="39">
        <f t="shared" ca="1" si="52"/>
        <v>0.85533914217285523</v>
      </c>
      <c r="F1711" s="39">
        <f t="shared" ca="1" si="53"/>
        <v>263.8347855432138</v>
      </c>
    </row>
    <row r="1712" spans="5:6" x14ac:dyDescent="0.25">
      <c r="E1712" s="39">
        <f t="shared" ca="1" si="52"/>
        <v>3.7845323280212839E-2</v>
      </c>
      <c r="F1712" s="39">
        <f t="shared" ca="1" si="53"/>
        <v>59.461330820053206</v>
      </c>
    </row>
    <row r="1713" spans="5:6" x14ac:dyDescent="0.25">
      <c r="E1713" s="39">
        <f t="shared" ca="1" si="52"/>
        <v>0.85925087392440958</v>
      </c>
      <c r="F1713" s="39">
        <f t="shared" ca="1" si="53"/>
        <v>264.81271848110237</v>
      </c>
    </row>
    <row r="1714" spans="5:6" x14ac:dyDescent="0.25">
      <c r="E1714" s="39">
        <f t="shared" ca="1" si="52"/>
        <v>0.77609474978404769</v>
      </c>
      <c r="F1714" s="39">
        <f t="shared" ca="1" si="53"/>
        <v>244.02368744601193</v>
      </c>
    </row>
    <row r="1715" spans="5:6" x14ac:dyDescent="0.25">
      <c r="E1715" s="39">
        <f t="shared" ca="1" si="52"/>
        <v>0.65326843928925915</v>
      </c>
      <c r="F1715" s="39">
        <f t="shared" ca="1" si="53"/>
        <v>213.31710982231479</v>
      </c>
    </row>
    <row r="1716" spans="5:6" x14ac:dyDescent="0.25">
      <c r="E1716" s="39">
        <f t="shared" ca="1" si="52"/>
        <v>0.79651109399974362</v>
      </c>
      <c r="F1716" s="39">
        <f t="shared" ca="1" si="53"/>
        <v>249.1277734999359</v>
      </c>
    </row>
    <row r="1717" spans="5:6" x14ac:dyDescent="0.25">
      <c r="E1717" s="39">
        <f t="shared" ca="1" si="52"/>
        <v>6.9715118224350281E-2</v>
      </c>
      <c r="F1717" s="39">
        <f t="shared" ca="1" si="53"/>
        <v>67.428779556087562</v>
      </c>
    </row>
    <row r="1718" spans="5:6" x14ac:dyDescent="0.25">
      <c r="E1718" s="39">
        <f t="shared" ca="1" si="52"/>
        <v>0.56588180464763826</v>
      </c>
      <c r="F1718" s="39">
        <f t="shared" ca="1" si="53"/>
        <v>191.47045116190958</v>
      </c>
    </row>
    <row r="1719" spans="5:6" x14ac:dyDescent="0.25">
      <c r="E1719" s="39">
        <f t="shared" ca="1" si="52"/>
        <v>0.53967860615711627</v>
      </c>
      <c r="F1719" s="39">
        <f t="shared" ca="1" si="53"/>
        <v>184.91965153927907</v>
      </c>
    </row>
    <row r="1720" spans="5:6" x14ac:dyDescent="0.25">
      <c r="E1720" s="39">
        <f t="shared" ca="1" si="52"/>
        <v>0.92850350852731178</v>
      </c>
      <c r="F1720" s="39">
        <f t="shared" ca="1" si="53"/>
        <v>282.12587713182791</v>
      </c>
    </row>
    <row r="1721" spans="5:6" x14ac:dyDescent="0.25">
      <c r="E1721" s="39">
        <f t="shared" ca="1" si="52"/>
        <v>2.5411849870767056E-2</v>
      </c>
      <c r="F1721" s="39">
        <f t="shared" ca="1" si="53"/>
        <v>56.352962467691768</v>
      </c>
    </row>
    <row r="1722" spans="5:6" x14ac:dyDescent="0.25">
      <c r="E1722" s="39">
        <f t="shared" ca="1" si="52"/>
        <v>0.27477031667405338</v>
      </c>
      <c r="F1722" s="39">
        <f t="shared" ca="1" si="53"/>
        <v>118.69257916851335</v>
      </c>
    </row>
    <row r="1723" spans="5:6" x14ac:dyDescent="0.25">
      <c r="E1723" s="39">
        <f t="shared" ca="1" si="52"/>
        <v>0.18744022820253037</v>
      </c>
      <c r="F1723" s="39">
        <f t="shared" ca="1" si="53"/>
        <v>96.860057050632591</v>
      </c>
    </row>
    <row r="1724" spans="5:6" x14ac:dyDescent="0.25">
      <c r="E1724" s="39">
        <f t="shared" ca="1" si="52"/>
        <v>0.50135104346598225</v>
      </c>
      <c r="F1724" s="39">
        <f t="shared" ca="1" si="53"/>
        <v>175.33776086649556</v>
      </c>
    </row>
    <row r="1725" spans="5:6" x14ac:dyDescent="0.25">
      <c r="E1725" s="39">
        <f t="shared" ca="1" si="52"/>
        <v>0.46313546414495899</v>
      </c>
      <c r="F1725" s="39">
        <f t="shared" ca="1" si="53"/>
        <v>165.78386603623974</v>
      </c>
    </row>
    <row r="1726" spans="5:6" x14ac:dyDescent="0.25">
      <c r="E1726" s="39">
        <f t="shared" ca="1" si="52"/>
        <v>0.85603633849721572</v>
      </c>
      <c r="F1726" s="39">
        <f t="shared" ca="1" si="53"/>
        <v>264.00908462430391</v>
      </c>
    </row>
    <row r="1727" spans="5:6" x14ac:dyDescent="0.25">
      <c r="E1727" s="39">
        <f t="shared" ca="1" si="52"/>
        <v>0.92322317227636674</v>
      </c>
      <c r="F1727" s="39">
        <f t="shared" ca="1" si="53"/>
        <v>280.80579306909169</v>
      </c>
    </row>
    <row r="1728" spans="5:6" x14ac:dyDescent="0.25">
      <c r="E1728" s="39">
        <f t="shared" ca="1" si="52"/>
        <v>0.5153212508473608</v>
      </c>
      <c r="F1728" s="39">
        <f t="shared" ca="1" si="53"/>
        <v>178.83031271184021</v>
      </c>
    </row>
    <row r="1729" spans="5:6" x14ac:dyDescent="0.25">
      <c r="E1729" s="39">
        <f t="shared" ca="1" si="52"/>
        <v>0.20816341532598837</v>
      </c>
      <c r="F1729" s="39">
        <f t="shared" ca="1" si="53"/>
        <v>102.04085383149709</v>
      </c>
    </row>
    <row r="1730" spans="5:6" x14ac:dyDescent="0.25">
      <c r="E1730" s="39">
        <f t="shared" ca="1" si="52"/>
        <v>0.6535203991285593</v>
      </c>
      <c r="F1730" s="39">
        <f t="shared" ca="1" si="53"/>
        <v>213.38009978213984</v>
      </c>
    </row>
    <row r="1731" spans="5:6" x14ac:dyDescent="0.25">
      <c r="E1731" s="39">
        <f t="shared" ca="1" si="52"/>
        <v>0.73904233911926531</v>
      </c>
      <c r="F1731" s="39">
        <f t="shared" ca="1" si="53"/>
        <v>234.76058477981633</v>
      </c>
    </row>
    <row r="1732" spans="5:6" x14ac:dyDescent="0.25">
      <c r="E1732" s="39">
        <f t="shared" ref="E1732:E1795" ca="1" si="54">RAND()</f>
        <v>0.52053713605030594</v>
      </c>
      <c r="F1732" s="39">
        <f t="shared" ref="F1732:F1795" ca="1" si="55">$C$3+E1732*($C$4-$C$3)</f>
        <v>180.13428401257647</v>
      </c>
    </row>
    <row r="1733" spans="5:6" x14ac:dyDescent="0.25">
      <c r="E1733" s="39">
        <f t="shared" ca="1" si="54"/>
        <v>0.41298414827452412</v>
      </c>
      <c r="F1733" s="39">
        <f t="shared" ca="1" si="55"/>
        <v>153.24603706863104</v>
      </c>
    </row>
    <row r="1734" spans="5:6" x14ac:dyDescent="0.25">
      <c r="E1734" s="39">
        <f t="shared" ca="1" si="54"/>
        <v>0.51456171552603092</v>
      </c>
      <c r="F1734" s="39">
        <f t="shared" ca="1" si="55"/>
        <v>178.64042888150772</v>
      </c>
    </row>
    <row r="1735" spans="5:6" x14ac:dyDescent="0.25">
      <c r="E1735" s="39">
        <f t="shared" ca="1" si="54"/>
        <v>0.60636033398174438</v>
      </c>
      <c r="F1735" s="39">
        <f t="shared" ca="1" si="55"/>
        <v>201.59008349543609</v>
      </c>
    </row>
    <row r="1736" spans="5:6" x14ac:dyDescent="0.25">
      <c r="E1736" s="39">
        <f t="shared" ca="1" si="54"/>
        <v>0.79403778202571207</v>
      </c>
      <c r="F1736" s="39">
        <f t="shared" ca="1" si="55"/>
        <v>248.50944550642802</v>
      </c>
    </row>
    <row r="1737" spans="5:6" x14ac:dyDescent="0.25">
      <c r="E1737" s="39">
        <f t="shared" ca="1" si="54"/>
        <v>0.28310802591957307</v>
      </c>
      <c r="F1737" s="39">
        <f t="shared" ca="1" si="55"/>
        <v>120.77700647989327</v>
      </c>
    </row>
    <row r="1738" spans="5:6" x14ac:dyDescent="0.25">
      <c r="E1738" s="39">
        <f t="shared" ca="1" si="54"/>
        <v>6.7811893871221551E-2</v>
      </c>
      <c r="F1738" s="39">
        <f t="shared" ca="1" si="55"/>
        <v>66.952973467805393</v>
      </c>
    </row>
    <row r="1739" spans="5:6" x14ac:dyDescent="0.25">
      <c r="E1739" s="39">
        <f t="shared" ca="1" si="54"/>
        <v>0.72691991296086922</v>
      </c>
      <c r="F1739" s="39">
        <f t="shared" ca="1" si="55"/>
        <v>231.72997824021729</v>
      </c>
    </row>
    <row r="1740" spans="5:6" x14ac:dyDescent="0.25">
      <c r="E1740" s="39">
        <f t="shared" ca="1" si="54"/>
        <v>0.83970415942272791</v>
      </c>
      <c r="F1740" s="39">
        <f t="shared" ca="1" si="55"/>
        <v>259.92603985568201</v>
      </c>
    </row>
    <row r="1741" spans="5:6" x14ac:dyDescent="0.25">
      <c r="E1741" s="39">
        <f t="shared" ca="1" si="54"/>
        <v>0.9435441251790132</v>
      </c>
      <c r="F1741" s="39">
        <f t="shared" ca="1" si="55"/>
        <v>285.88603129475331</v>
      </c>
    </row>
    <row r="1742" spans="5:6" x14ac:dyDescent="0.25">
      <c r="E1742" s="39">
        <f t="shared" ca="1" si="54"/>
        <v>0.42678259622377523</v>
      </c>
      <c r="F1742" s="39">
        <f t="shared" ca="1" si="55"/>
        <v>156.69564905594382</v>
      </c>
    </row>
    <row r="1743" spans="5:6" x14ac:dyDescent="0.25">
      <c r="E1743" s="39">
        <f t="shared" ca="1" si="54"/>
        <v>0.28964203524944809</v>
      </c>
      <c r="F1743" s="39">
        <f t="shared" ca="1" si="55"/>
        <v>122.41050881236202</v>
      </c>
    </row>
    <row r="1744" spans="5:6" x14ac:dyDescent="0.25">
      <c r="E1744" s="39">
        <f t="shared" ca="1" si="54"/>
        <v>0.7620275250514591</v>
      </c>
      <c r="F1744" s="39">
        <f t="shared" ca="1" si="55"/>
        <v>240.50688126286477</v>
      </c>
    </row>
    <row r="1745" spans="5:6" x14ac:dyDescent="0.25">
      <c r="E1745" s="39">
        <f t="shared" ca="1" si="54"/>
        <v>0.9697497473623341</v>
      </c>
      <c r="F1745" s="39">
        <f t="shared" ca="1" si="55"/>
        <v>292.43743684058353</v>
      </c>
    </row>
    <row r="1746" spans="5:6" x14ac:dyDescent="0.25">
      <c r="E1746" s="39">
        <f t="shared" ca="1" si="54"/>
        <v>7.9462608537051782E-2</v>
      </c>
      <c r="F1746" s="39">
        <f t="shared" ca="1" si="55"/>
        <v>69.865652134262945</v>
      </c>
    </row>
    <row r="1747" spans="5:6" x14ac:dyDescent="0.25">
      <c r="E1747" s="39">
        <f t="shared" ca="1" si="54"/>
        <v>0.84639004108216775</v>
      </c>
      <c r="F1747" s="39">
        <f t="shared" ca="1" si="55"/>
        <v>261.59751027054193</v>
      </c>
    </row>
    <row r="1748" spans="5:6" x14ac:dyDescent="0.25">
      <c r="E1748" s="39">
        <f t="shared" ca="1" si="54"/>
        <v>0.85403707931210526</v>
      </c>
      <c r="F1748" s="39">
        <f t="shared" ca="1" si="55"/>
        <v>263.50926982802628</v>
      </c>
    </row>
    <row r="1749" spans="5:6" x14ac:dyDescent="0.25">
      <c r="E1749" s="39">
        <f t="shared" ca="1" si="54"/>
        <v>0.99741748693136467</v>
      </c>
      <c r="F1749" s="39">
        <f t="shared" ca="1" si="55"/>
        <v>299.35437173284117</v>
      </c>
    </row>
    <row r="1750" spans="5:6" x14ac:dyDescent="0.25">
      <c r="E1750" s="39">
        <f t="shared" ca="1" si="54"/>
        <v>0.39085892600547323</v>
      </c>
      <c r="F1750" s="39">
        <f t="shared" ca="1" si="55"/>
        <v>147.71473150136831</v>
      </c>
    </row>
    <row r="1751" spans="5:6" x14ac:dyDescent="0.25">
      <c r="E1751" s="39">
        <f t="shared" ca="1" si="54"/>
        <v>0.69596831956693239</v>
      </c>
      <c r="F1751" s="39">
        <f t="shared" ca="1" si="55"/>
        <v>223.99207989173308</v>
      </c>
    </row>
    <row r="1752" spans="5:6" x14ac:dyDescent="0.25">
      <c r="E1752" s="39">
        <f t="shared" ca="1" si="54"/>
        <v>0.50217763571018426</v>
      </c>
      <c r="F1752" s="39">
        <f t="shared" ca="1" si="55"/>
        <v>175.54440892754604</v>
      </c>
    </row>
    <row r="1753" spans="5:6" x14ac:dyDescent="0.25">
      <c r="E1753" s="39">
        <f t="shared" ca="1" si="54"/>
        <v>0.54062468534175867</v>
      </c>
      <c r="F1753" s="39">
        <f t="shared" ca="1" si="55"/>
        <v>185.15617133543967</v>
      </c>
    </row>
    <row r="1754" spans="5:6" x14ac:dyDescent="0.25">
      <c r="E1754" s="39">
        <f t="shared" ca="1" si="54"/>
        <v>0.69684911973701213</v>
      </c>
      <c r="F1754" s="39">
        <f t="shared" ca="1" si="55"/>
        <v>224.21227993425305</v>
      </c>
    </row>
    <row r="1755" spans="5:6" x14ac:dyDescent="0.25">
      <c r="E1755" s="39">
        <f t="shared" ca="1" si="54"/>
        <v>4.4621235245584923E-2</v>
      </c>
      <c r="F1755" s="39">
        <f t="shared" ca="1" si="55"/>
        <v>61.155308811396232</v>
      </c>
    </row>
    <row r="1756" spans="5:6" x14ac:dyDescent="0.25">
      <c r="E1756" s="39">
        <f t="shared" ca="1" si="54"/>
        <v>0.3507973792607777</v>
      </c>
      <c r="F1756" s="39">
        <f t="shared" ca="1" si="55"/>
        <v>137.69934481519442</v>
      </c>
    </row>
    <row r="1757" spans="5:6" x14ac:dyDescent="0.25">
      <c r="E1757" s="39">
        <f t="shared" ca="1" si="54"/>
        <v>0.33073667236045412</v>
      </c>
      <c r="F1757" s="39">
        <f t="shared" ca="1" si="55"/>
        <v>132.68416809011353</v>
      </c>
    </row>
    <row r="1758" spans="5:6" x14ac:dyDescent="0.25">
      <c r="E1758" s="39">
        <f t="shared" ca="1" si="54"/>
        <v>0.37383194235932826</v>
      </c>
      <c r="F1758" s="39">
        <f t="shared" ca="1" si="55"/>
        <v>143.45798558983205</v>
      </c>
    </row>
    <row r="1759" spans="5:6" x14ac:dyDescent="0.25">
      <c r="E1759" s="39">
        <f t="shared" ca="1" si="54"/>
        <v>0.91209850238794687</v>
      </c>
      <c r="F1759" s="39">
        <f t="shared" ca="1" si="55"/>
        <v>278.02462559698671</v>
      </c>
    </row>
    <row r="1760" spans="5:6" x14ac:dyDescent="0.25">
      <c r="E1760" s="39">
        <f t="shared" ca="1" si="54"/>
        <v>0.59969489489936478</v>
      </c>
      <c r="F1760" s="39">
        <f t="shared" ca="1" si="55"/>
        <v>199.92372372484118</v>
      </c>
    </row>
    <row r="1761" spans="5:6" x14ac:dyDescent="0.25">
      <c r="E1761" s="39">
        <f t="shared" ca="1" si="54"/>
        <v>0.34314904987839667</v>
      </c>
      <c r="F1761" s="39">
        <f t="shared" ca="1" si="55"/>
        <v>135.78726246959917</v>
      </c>
    </row>
    <row r="1762" spans="5:6" x14ac:dyDescent="0.25">
      <c r="E1762" s="39">
        <f t="shared" ca="1" si="54"/>
        <v>0.75444163586067992</v>
      </c>
      <c r="F1762" s="39">
        <f t="shared" ca="1" si="55"/>
        <v>238.61040896516997</v>
      </c>
    </row>
    <row r="1763" spans="5:6" x14ac:dyDescent="0.25">
      <c r="E1763" s="39">
        <f t="shared" ca="1" si="54"/>
        <v>0.70436875673862853</v>
      </c>
      <c r="F1763" s="39">
        <f t="shared" ca="1" si="55"/>
        <v>226.09218918465714</v>
      </c>
    </row>
    <row r="1764" spans="5:6" x14ac:dyDescent="0.25">
      <c r="E1764" s="39">
        <f t="shared" ca="1" si="54"/>
        <v>0.86962507069078765</v>
      </c>
      <c r="F1764" s="39">
        <f t="shared" ca="1" si="55"/>
        <v>267.40626767269691</v>
      </c>
    </row>
    <row r="1765" spans="5:6" x14ac:dyDescent="0.25">
      <c r="E1765" s="39">
        <f t="shared" ca="1" si="54"/>
        <v>0.66827536864237924</v>
      </c>
      <c r="F1765" s="39">
        <f t="shared" ca="1" si="55"/>
        <v>217.06884216059481</v>
      </c>
    </row>
    <row r="1766" spans="5:6" x14ac:dyDescent="0.25">
      <c r="E1766" s="39">
        <f t="shared" ca="1" si="54"/>
        <v>0.57715547015723501</v>
      </c>
      <c r="F1766" s="39">
        <f t="shared" ca="1" si="55"/>
        <v>194.28886753930874</v>
      </c>
    </row>
    <row r="1767" spans="5:6" x14ac:dyDescent="0.25">
      <c r="E1767" s="39">
        <f t="shared" ca="1" si="54"/>
        <v>0.4710865831314236</v>
      </c>
      <c r="F1767" s="39">
        <f t="shared" ca="1" si="55"/>
        <v>167.7716457828559</v>
      </c>
    </row>
    <row r="1768" spans="5:6" x14ac:dyDescent="0.25">
      <c r="E1768" s="39">
        <f t="shared" ca="1" si="54"/>
        <v>0.59416593886975388</v>
      </c>
      <c r="F1768" s="39">
        <f t="shared" ca="1" si="55"/>
        <v>198.54148471743846</v>
      </c>
    </row>
    <row r="1769" spans="5:6" x14ac:dyDescent="0.25">
      <c r="E1769" s="39">
        <f t="shared" ca="1" si="54"/>
        <v>0.47900892679666163</v>
      </c>
      <c r="F1769" s="39">
        <f t="shared" ca="1" si="55"/>
        <v>169.75223169916541</v>
      </c>
    </row>
    <row r="1770" spans="5:6" x14ac:dyDescent="0.25">
      <c r="E1770" s="39">
        <f t="shared" ca="1" si="54"/>
        <v>2.7277915774834849E-2</v>
      </c>
      <c r="F1770" s="39">
        <f t="shared" ca="1" si="55"/>
        <v>56.81947894370871</v>
      </c>
    </row>
    <row r="1771" spans="5:6" x14ac:dyDescent="0.25">
      <c r="E1771" s="39">
        <f t="shared" ca="1" si="54"/>
        <v>0.64695559054636187</v>
      </c>
      <c r="F1771" s="39">
        <f t="shared" ca="1" si="55"/>
        <v>211.73889763659048</v>
      </c>
    </row>
    <row r="1772" spans="5:6" x14ac:dyDescent="0.25">
      <c r="E1772" s="39">
        <f t="shared" ca="1" si="54"/>
        <v>0.29395329429439354</v>
      </c>
      <c r="F1772" s="39">
        <f t="shared" ca="1" si="55"/>
        <v>123.48832357359838</v>
      </c>
    </row>
    <row r="1773" spans="5:6" x14ac:dyDescent="0.25">
      <c r="E1773" s="39">
        <f t="shared" ca="1" si="54"/>
        <v>0.50499039589771355</v>
      </c>
      <c r="F1773" s="39">
        <f t="shared" ca="1" si="55"/>
        <v>176.2475989744284</v>
      </c>
    </row>
    <row r="1774" spans="5:6" x14ac:dyDescent="0.25">
      <c r="E1774" s="39">
        <f t="shared" ca="1" si="54"/>
        <v>0.16502482083796077</v>
      </c>
      <c r="F1774" s="39">
        <f t="shared" ca="1" si="55"/>
        <v>91.25620520949019</v>
      </c>
    </row>
    <row r="1775" spans="5:6" x14ac:dyDescent="0.25">
      <c r="E1775" s="39">
        <f t="shared" ca="1" si="54"/>
        <v>0.10948161435534098</v>
      </c>
      <c r="F1775" s="39">
        <f t="shared" ca="1" si="55"/>
        <v>77.370403588835245</v>
      </c>
    </row>
    <row r="1776" spans="5:6" x14ac:dyDescent="0.25">
      <c r="E1776" s="39">
        <f t="shared" ca="1" si="54"/>
        <v>0.69100096890711771</v>
      </c>
      <c r="F1776" s="39">
        <f t="shared" ca="1" si="55"/>
        <v>222.75024222677942</v>
      </c>
    </row>
    <row r="1777" spans="5:6" x14ac:dyDescent="0.25">
      <c r="E1777" s="39">
        <f t="shared" ca="1" si="54"/>
        <v>0.23035490767549627</v>
      </c>
      <c r="F1777" s="39">
        <f t="shared" ca="1" si="55"/>
        <v>107.58872691887407</v>
      </c>
    </row>
    <row r="1778" spans="5:6" x14ac:dyDescent="0.25">
      <c r="E1778" s="39">
        <f t="shared" ca="1" si="54"/>
        <v>0.51168363239462</v>
      </c>
      <c r="F1778" s="39">
        <f t="shared" ca="1" si="55"/>
        <v>177.92090809865499</v>
      </c>
    </row>
    <row r="1779" spans="5:6" x14ac:dyDescent="0.25">
      <c r="E1779" s="39">
        <f t="shared" ca="1" si="54"/>
        <v>0.60891819488636734</v>
      </c>
      <c r="F1779" s="39">
        <f t="shared" ca="1" si="55"/>
        <v>202.22954872159184</v>
      </c>
    </row>
    <row r="1780" spans="5:6" x14ac:dyDescent="0.25">
      <c r="E1780" s="39">
        <f t="shared" ca="1" si="54"/>
        <v>0.52645975407508194</v>
      </c>
      <c r="F1780" s="39">
        <f t="shared" ca="1" si="55"/>
        <v>181.61493851877049</v>
      </c>
    </row>
    <row r="1781" spans="5:6" x14ac:dyDescent="0.25">
      <c r="E1781" s="39">
        <f t="shared" ca="1" si="54"/>
        <v>0.97199902921524184</v>
      </c>
      <c r="F1781" s="39">
        <f t="shared" ca="1" si="55"/>
        <v>292.9997573038105</v>
      </c>
    </row>
    <row r="1782" spans="5:6" x14ac:dyDescent="0.25">
      <c r="E1782" s="39">
        <f t="shared" ca="1" si="54"/>
        <v>0.38044109195845621</v>
      </c>
      <c r="F1782" s="39">
        <f t="shared" ca="1" si="55"/>
        <v>145.11027298961406</v>
      </c>
    </row>
    <row r="1783" spans="5:6" x14ac:dyDescent="0.25">
      <c r="E1783" s="39">
        <f t="shared" ca="1" si="54"/>
        <v>0.15577038174318236</v>
      </c>
      <c r="F1783" s="39">
        <f t="shared" ca="1" si="55"/>
        <v>88.942595435795596</v>
      </c>
    </row>
    <row r="1784" spans="5:6" x14ac:dyDescent="0.25">
      <c r="E1784" s="39">
        <f t="shared" ca="1" si="54"/>
        <v>0.45379799472015692</v>
      </c>
      <c r="F1784" s="39">
        <f t="shared" ca="1" si="55"/>
        <v>163.44949868003923</v>
      </c>
    </row>
    <row r="1785" spans="5:6" x14ac:dyDescent="0.25">
      <c r="E1785" s="39">
        <f t="shared" ca="1" si="54"/>
        <v>0.24281770538022718</v>
      </c>
      <c r="F1785" s="39">
        <f t="shared" ca="1" si="55"/>
        <v>110.70442634505679</v>
      </c>
    </row>
    <row r="1786" spans="5:6" x14ac:dyDescent="0.25">
      <c r="E1786" s="39">
        <f t="shared" ca="1" si="54"/>
        <v>0.27205180246027871</v>
      </c>
      <c r="F1786" s="39">
        <f t="shared" ca="1" si="55"/>
        <v>118.01295061506968</v>
      </c>
    </row>
    <row r="1787" spans="5:6" x14ac:dyDescent="0.25">
      <c r="E1787" s="39">
        <f t="shared" ca="1" si="54"/>
        <v>0.22334014970394678</v>
      </c>
      <c r="F1787" s="39">
        <f t="shared" ca="1" si="55"/>
        <v>105.83503742598668</v>
      </c>
    </row>
    <row r="1788" spans="5:6" x14ac:dyDescent="0.25">
      <c r="E1788" s="39">
        <f t="shared" ca="1" si="54"/>
        <v>0.32949724948591208</v>
      </c>
      <c r="F1788" s="39">
        <f t="shared" ca="1" si="55"/>
        <v>132.37431237147803</v>
      </c>
    </row>
    <row r="1789" spans="5:6" x14ac:dyDescent="0.25">
      <c r="E1789" s="39">
        <f t="shared" ca="1" si="54"/>
        <v>0.80063667318438947</v>
      </c>
      <c r="F1789" s="39">
        <f t="shared" ca="1" si="55"/>
        <v>250.15916829609736</v>
      </c>
    </row>
    <row r="1790" spans="5:6" x14ac:dyDescent="0.25">
      <c r="E1790" s="39">
        <f t="shared" ca="1" si="54"/>
        <v>0.82782146625462161</v>
      </c>
      <c r="F1790" s="39">
        <f t="shared" ca="1" si="55"/>
        <v>256.95536656365539</v>
      </c>
    </row>
    <row r="1791" spans="5:6" x14ac:dyDescent="0.25">
      <c r="E1791" s="39">
        <f t="shared" ca="1" si="54"/>
        <v>0.60134674684935296</v>
      </c>
      <c r="F1791" s="39">
        <f t="shared" ca="1" si="55"/>
        <v>200.33668671233823</v>
      </c>
    </row>
    <row r="1792" spans="5:6" x14ac:dyDescent="0.25">
      <c r="E1792" s="39">
        <f t="shared" ca="1" si="54"/>
        <v>0.8269177368601619</v>
      </c>
      <c r="F1792" s="39">
        <f t="shared" ca="1" si="55"/>
        <v>256.72943421504044</v>
      </c>
    </row>
    <row r="1793" spans="5:6" x14ac:dyDescent="0.25">
      <c r="E1793" s="39">
        <f t="shared" ca="1" si="54"/>
        <v>0.64714659388980544</v>
      </c>
      <c r="F1793" s="39">
        <f t="shared" ca="1" si="55"/>
        <v>211.78664847245136</v>
      </c>
    </row>
    <row r="1794" spans="5:6" x14ac:dyDescent="0.25">
      <c r="E1794" s="39">
        <f t="shared" ca="1" si="54"/>
        <v>0.91699965281706397</v>
      </c>
      <c r="F1794" s="39">
        <f t="shared" ca="1" si="55"/>
        <v>279.24991320426602</v>
      </c>
    </row>
    <row r="1795" spans="5:6" x14ac:dyDescent="0.25">
      <c r="E1795" s="39">
        <f t="shared" ca="1" si="54"/>
        <v>0.76813306440224849</v>
      </c>
      <c r="F1795" s="39">
        <f t="shared" ca="1" si="55"/>
        <v>242.03326610056212</v>
      </c>
    </row>
    <row r="1796" spans="5:6" x14ac:dyDescent="0.25">
      <c r="E1796" s="39">
        <f t="shared" ref="E1796:E1859" ca="1" si="56">RAND()</f>
        <v>7.6057401714469508E-2</v>
      </c>
      <c r="F1796" s="39">
        <f t="shared" ref="F1796:F1859" ca="1" si="57">$C$3+E1796*($C$4-$C$3)</f>
        <v>69.014350428617377</v>
      </c>
    </row>
    <row r="1797" spans="5:6" x14ac:dyDescent="0.25">
      <c r="E1797" s="39">
        <f t="shared" ca="1" si="56"/>
        <v>0.20230742761124776</v>
      </c>
      <c r="F1797" s="39">
        <f t="shared" ca="1" si="57"/>
        <v>100.57685690281194</v>
      </c>
    </row>
    <row r="1798" spans="5:6" x14ac:dyDescent="0.25">
      <c r="E1798" s="39">
        <f t="shared" ca="1" si="56"/>
        <v>0.49519931319455368</v>
      </c>
      <c r="F1798" s="39">
        <f t="shared" ca="1" si="57"/>
        <v>173.79982829863843</v>
      </c>
    </row>
    <row r="1799" spans="5:6" x14ac:dyDescent="0.25">
      <c r="E1799" s="39">
        <f t="shared" ca="1" si="56"/>
        <v>0.31163381033438686</v>
      </c>
      <c r="F1799" s="39">
        <f t="shared" ca="1" si="57"/>
        <v>127.90845258359671</v>
      </c>
    </row>
    <row r="1800" spans="5:6" x14ac:dyDescent="0.25">
      <c r="E1800" s="39">
        <f t="shared" ca="1" si="56"/>
        <v>3.1626589780274772E-3</v>
      </c>
      <c r="F1800" s="39">
        <f t="shared" ca="1" si="57"/>
        <v>50.79066474450687</v>
      </c>
    </row>
    <row r="1801" spans="5:6" x14ac:dyDescent="0.25">
      <c r="E1801" s="39">
        <f t="shared" ca="1" si="56"/>
        <v>0.88418679760339369</v>
      </c>
      <c r="F1801" s="39">
        <f t="shared" ca="1" si="57"/>
        <v>271.04669940084841</v>
      </c>
    </row>
    <row r="1802" spans="5:6" x14ac:dyDescent="0.25">
      <c r="E1802" s="39">
        <f t="shared" ca="1" si="56"/>
        <v>0.56014092029096807</v>
      </c>
      <c r="F1802" s="39">
        <f t="shared" ca="1" si="57"/>
        <v>190.03523007274202</v>
      </c>
    </row>
    <row r="1803" spans="5:6" x14ac:dyDescent="0.25">
      <c r="E1803" s="39">
        <f t="shared" ca="1" si="56"/>
        <v>0.42053969803557822</v>
      </c>
      <c r="F1803" s="39">
        <f t="shared" ca="1" si="57"/>
        <v>155.13492450889456</v>
      </c>
    </row>
    <row r="1804" spans="5:6" x14ac:dyDescent="0.25">
      <c r="E1804" s="39">
        <f t="shared" ca="1" si="56"/>
        <v>0.89424817034480597</v>
      </c>
      <c r="F1804" s="39">
        <f t="shared" ca="1" si="57"/>
        <v>273.56204258620153</v>
      </c>
    </row>
    <row r="1805" spans="5:6" x14ac:dyDescent="0.25">
      <c r="E1805" s="39">
        <f t="shared" ca="1" si="56"/>
        <v>0.38953016502073923</v>
      </c>
      <c r="F1805" s="39">
        <f t="shared" ca="1" si="57"/>
        <v>147.3825412551848</v>
      </c>
    </row>
    <row r="1806" spans="5:6" x14ac:dyDescent="0.25">
      <c r="E1806" s="39">
        <f t="shared" ca="1" si="56"/>
        <v>1.1480050585013668E-2</v>
      </c>
      <c r="F1806" s="39">
        <f t="shared" ca="1" si="57"/>
        <v>52.870012646253414</v>
      </c>
    </row>
    <row r="1807" spans="5:6" x14ac:dyDescent="0.25">
      <c r="E1807" s="39">
        <f t="shared" ca="1" si="56"/>
        <v>0.53459671529370012</v>
      </c>
      <c r="F1807" s="39">
        <f t="shared" ca="1" si="57"/>
        <v>183.64917882342502</v>
      </c>
    </row>
    <row r="1808" spans="5:6" x14ac:dyDescent="0.25">
      <c r="E1808" s="39">
        <f t="shared" ca="1" si="56"/>
        <v>0.31350671420791709</v>
      </c>
      <c r="F1808" s="39">
        <f t="shared" ca="1" si="57"/>
        <v>128.37667855197927</v>
      </c>
    </row>
    <row r="1809" spans="5:6" x14ac:dyDescent="0.25">
      <c r="E1809" s="39">
        <f t="shared" ca="1" si="56"/>
        <v>0.21842006123313085</v>
      </c>
      <c r="F1809" s="39">
        <f t="shared" ca="1" si="57"/>
        <v>104.6050153082827</v>
      </c>
    </row>
    <row r="1810" spans="5:6" x14ac:dyDescent="0.25">
      <c r="E1810" s="39">
        <f t="shared" ca="1" si="56"/>
        <v>0.87255974590635776</v>
      </c>
      <c r="F1810" s="39">
        <f t="shared" ca="1" si="57"/>
        <v>268.13993647658947</v>
      </c>
    </row>
    <row r="1811" spans="5:6" x14ac:dyDescent="0.25">
      <c r="E1811" s="39">
        <f t="shared" ca="1" si="56"/>
        <v>0.76777340131960925</v>
      </c>
      <c r="F1811" s="39">
        <f t="shared" ca="1" si="57"/>
        <v>241.9433503299023</v>
      </c>
    </row>
    <row r="1812" spans="5:6" x14ac:dyDescent="0.25">
      <c r="E1812" s="39">
        <f t="shared" ca="1" si="56"/>
        <v>0.32285342377405268</v>
      </c>
      <c r="F1812" s="39">
        <f t="shared" ca="1" si="57"/>
        <v>130.71335594351316</v>
      </c>
    </row>
    <row r="1813" spans="5:6" x14ac:dyDescent="0.25">
      <c r="E1813" s="39">
        <f t="shared" ca="1" si="56"/>
        <v>2.3876369698228705E-2</v>
      </c>
      <c r="F1813" s="39">
        <f t="shared" ca="1" si="57"/>
        <v>55.969092424557175</v>
      </c>
    </row>
    <row r="1814" spans="5:6" x14ac:dyDescent="0.25">
      <c r="E1814" s="39">
        <f t="shared" ca="1" si="56"/>
        <v>6.0872128216008181E-2</v>
      </c>
      <c r="F1814" s="39">
        <f t="shared" ca="1" si="57"/>
        <v>65.218032054002038</v>
      </c>
    </row>
    <row r="1815" spans="5:6" x14ac:dyDescent="0.25">
      <c r="E1815" s="39">
        <f t="shared" ca="1" si="56"/>
        <v>0.76055521012212313</v>
      </c>
      <c r="F1815" s="39">
        <f t="shared" ca="1" si="57"/>
        <v>240.13880253053077</v>
      </c>
    </row>
    <row r="1816" spans="5:6" x14ac:dyDescent="0.25">
      <c r="E1816" s="39">
        <f t="shared" ca="1" si="56"/>
        <v>0.56476090240933829</v>
      </c>
      <c r="F1816" s="39">
        <f t="shared" ca="1" si="57"/>
        <v>191.19022560233458</v>
      </c>
    </row>
    <row r="1817" spans="5:6" x14ac:dyDescent="0.25">
      <c r="E1817" s="39">
        <f t="shared" ca="1" si="56"/>
        <v>0.11334795286245014</v>
      </c>
      <c r="F1817" s="39">
        <f t="shared" ca="1" si="57"/>
        <v>78.336988215612536</v>
      </c>
    </row>
    <row r="1818" spans="5:6" x14ac:dyDescent="0.25">
      <c r="E1818" s="39">
        <f t="shared" ca="1" si="56"/>
        <v>0.16774647012034571</v>
      </c>
      <c r="F1818" s="39">
        <f t="shared" ca="1" si="57"/>
        <v>91.936617530086437</v>
      </c>
    </row>
    <row r="1819" spans="5:6" x14ac:dyDescent="0.25">
      <c r="E1819" s="39">
        <f t="shared" ca="1" si="56"/>
        <v>0.20516023674622441</v>
      </c>
      <c r="F1819" s="39">
        <f t="shared" ca="1" si="57"/>
        <v>101.29005918655611</v>
      </c>
    </row>
    <row r="1820" spans="5:6" x14ac:dyDescent="0.25">
      <c r="E1820" s="39">
        <f t="shared" ca="1" si="56"/>
        <v>0.94528619242502654</v>
      </c>
      <c r="F1820" s="39">
        <f t="shared" ca="1" si="57"/>
        <v>286.32154810625661</v>
      </c>
    </row>
    <row r="1821" spans="5:6" x14ac:dyDescent="0.25">
      <c r="E1821" s="39">
        <f t="shared" ca="1" si="56"/>
        <v>0.98577096761266558</v>
      </c>
      <c r="F1821" s="39">
        <f t="shared" ca="1" si="57"/>
        <v>296.44274190316639</v>
      </c>
    </row>
    <row r="1822" spans="5:6" x14ac:dyDescent="0.25">
      <c r="E1822" s="39">
        <f t="shared" ca="1" si="56"/>
        <v>0.80350656775904217</v>
      </c>
      <c r="F1822" s="39">
        <f t="shared" ca="1" si="57"/>
        <v>250.87664193976053</v>
      </c>
    </row>
    <row r="1823" spans="5:6" x14ac:dyDescent="0.25">
      <c r="E1823" s="39">
        <f t="shared" ca="1" si="56"/>
        <v>0.45435371353167064</v>
      </c>
      <c r="F1823" s="39">
        <f t="shared" ca="1" si="57"/>
        <v>163.58842838291764</v>
      </c>
    </row>
    <row r="1824" spans="5:6" x14ac:dyDescent="0.25">
      <c r="E1824" s="39">
        <f t="shared" ca="1" si="56"/>
        <v>0.89315204426707873</v>
      </c>
      <c r="F1824" s="39">
        <f t="shared" ca="1" si="57"/>
        <v>273.28801106676968</v>
      </c>
    </row>
    <row r="1825" spans="5:6" x14ac:dyDescent="0.25">
      <c r="E1825" s="39">
        <f t="shared" ca="1" si="56"/>
        <v>0.11696782078194001</v>
      </c>
      <c r="F1825" s="39">
        <f t="shared" ca="1" si="57"/>
        <v>79.241955195485005</v>
      </c>
    </row>
    <row r="1826" spans="5:6" x14ac:dyDescent="0.25">
      <c r="E1826" s="39">
        <f t="shared" ca="1" si="56"/>
        <v>0.56527232131688421</v>
      </c>
      <c r="F1826" s="39">
        <f t="shared" ca="1" si="57"/>
        <v>191.31808032922106</v>
      </c>
    </row>
    <row r="1827" spans="5:6" x14ac:dyDescent="0.25">
      <c r="E1827" s="39">
        <f t="shared" ca="1" si="56"/>
        <v>0.38938309354470979</v>
      </c>
      <c r="F1827" s="39">
        <f t="shared" ca="1" si="57"/>
        <v>147.34577338617743</v>
      </c>
    </row>
    <row r="1828" spans="5:6" x14ac:dyDescent="0.25">
      <c r="E1828" s="39">
        <f t="shared" ca="1" si="56"/>
        <v>0.17140922085555521</v>
      </c>
      <c r="F1828" s="39">
        <f t="shared" ca="1" si="57"/>
        <v>92.852305213888798</v>
      </c>
    </row>
    <row r="1829" spans="5:6" x14ac:dyDescent="0.25">
      <c r="E1829" s="39">
        <f t="shared" ca="1" si="56"/>
        <v>0.53295086180292761</v>
      </c>
      <c r="F1829" s="39">
        <f t="shared" ca="1" si="57"/>
        <v>183.23771545073191</v>
      </c>
    </row>
    <row r="1830" spans="5:6" x14ac:dyDescent="0.25">
      <c r="E1830" s="39">
        <f t="shared" ca="1" si="56"/>
        <v>0.85229779616716206</v>
      </c>
      <c r="F1830" s="39">
        <f t="shared" ca="1" si="57"/>
        <v>263.0744490417905</v>
      </c>
    </row>
    <row r="1831" spans="5:6" x14ac:dyDescent="0.25">
      <c r="E1831" s="39">
        <f t="shared" ca="1" si="56"/>
        <v>0.4897648458720566</v>
      </c>
      <c r="F1831" s="39">
        <f t="shared" ca="1" si="57"/>
        <v>172.44121146801416</v>
      </c>
    </row>
    <row r="1832" spans="5:6" x14ac:dyDescent="0.25">
      <c r="E1832" s="39">
        <f t="shared" ca="1" si="56"/>
        <v>0.37991100117040011</v>
      </c>
      <c r="F1832" s="39">
        <f t="shared" ca="1" si="57"/>
        <v>144.97775029260004</v>
      </c>
    </row>
    <row r="1833" spans="5:6" x14ac:dyDescent="0.25">
      <c r="E1833" s="39">
        <f t="shared" ca="1" si="56"/>
        <v>0.77857281879167139</v>
      </c>
      <c r="F1833" s="39">
        <f t="shared" ca="1" si="57"/>
        <v>244.64320469791784</v>
      </c>
    </row>
    <row r="1834" spans="5:6" x14ac:dyDescent="0.25">
      <c r="E1834" s="39">
        <f t="shared" ca="1" si="56"/>
        <v>0.47881867469589956</v>
      </c>
      <c r="F1834" s="39">
        <f t="shared" ca="1" si="57"/>
        <v>169.70466867397488</v>
      </c>
    </row>
    <row r="1835" spans="5:6" x14ac:dyDescent="0.25">
      <c r="E1835" s="39">
        <f t="shared" ca="1" si="56"/>
        <v>0.31256506435064701</v>
      </c>
      <c r="F1835" s="39">
        <f t="shared" ca="1" si="57"/>
        <v>128.14126608766173</v>
      </c>
    </row>
    <row r="1836" spans="5:6" x14ac:dyDescent="0.25">
      <c r="E1836" s="39">
        <f t="shared" ca="1" si="56"/>
        <v>1.5544142351370804E-2</v>
      </c>
      <c r="F1836" s="39">
        <f t="shared" ca="1" si="57"/>
        <v>53.886035587842699</v>
      </c>
    </row>
    <row r="1837" spans="5:6" x14ac:dyDescent="0.25">
      <c r="E1837" s="39">
        <f t="shared" ca="1" si="56"/>
        <v>0.34958114596129741</v>
      </c>
      <c r="F1837" s="39">
        <f t="shared" ca="1" si="57"/>
        <v>137.39528649032434</v>
      </c>
    </row>
    <row r="1838" spans="5:6" x14ac:dyDescent="0.25">
      <c r="E1838" s="39">
        <f t="shared" ca="1" si="56"/>
        <v>0.53421468352539769</v>
      </c>
      <c r="F1838" s="39">
        <f t="shared" ca="1" si="57"/>
        <v>183.55367088134943</v>
      </c>
    </row>
    <row r="1839" spans="5:6" x14ac:dyDescent="0.25">
      <c r="E1839" s="39">
        <f t="shared" ca="1" si="56"/>
        <v>0.46813088828702987</v>
      </c>
      <c r="F1839" s="39">
        <f t="shared" ca="1" si="57"/>
        <v>167.03272207175746</v>
      </c>
    </row>
    <row r="1840" spans="5:6" x14ac:dyDescent="0.25">
      <c r="E1840" s="39">
        <f t="shared" ca="1" si="56"/>
        <v>0.16950871138742996</v>
      </c>
      <c r="F1840" s="39">
        <f t="shared" ca="1" si="57"/>
        <v>92.377177846857492</v>
      </c>
    </row>
    <row r="1841" spans="5:6" x14ac:dyDescent="0.25">
      <c r="E1841" s="39">
        <f t="shared" ca="1" si="56"/>
        <v>0.99366057727208179</v>
      </c>
      <c r="F1841" s="39">
        <f t="shared" ca="1" si="57"/>
        <v>298.41514431802045</v>
      </c>
    </row>
    <row r="1842" spans="5:6" x14ac:dyDescent="0.25">
      <c r="E1842" s="39">
        <f t="shared" ca="1" si="56"/>
        <v>0.41380553135041709</v>
      </c>
      <c r="F1842" s="39">
        <f t="shared" ca="1" si="57"/>
        <v>153.45138283760429</v>
      </c>
    </row>
    <row r="1843" spans="5:6" x14ac:dyDescent="0.25">
      <c r="E1843" s="39">
        <f t="shared" ca="1" si="56"/>
        <v>0.53313577828143799</v>
      </c>
      <c r="F1843" s="39">
        <f t="shared" ca="1" si="57"/>
        <v>183.28394457035949</v>
      </c>
    </row>
    <row r="1844" spans="5:6" x14ac:dyDescent="0.25">
      <c r="E1844" s="39">
        <f t="shared" ca="1" si="56"/>
        <v>0.1419954586899681</v>
      </c>
      <c r="F1844" s="39">
        <f t="shared" ca="1" si="57"/>
        <v>85.498864672492033</v>
      </c>
    </row>
    <row r="1845" spans="5:6" x14ac:dyDescent="0.25">
      <c r="E1845" s="39">
        <f t="shared" ca="1" si="56"/>
        <v>0.29494974609856006</v>
      </c>
      <c r="F1845" s="39">
        <f t="shared" ca="1" si="57"/>
        <v>123.73743652464002</v>
      </c>
    </row>
    <row r="1846" spans="5:6" x14ac:dyDescent="0.25">
      <c r="E1846" s="39">
        <f t="shared" ca="1" si="56"/>
        <v>0.67578080681202202</v>
      </c>
      <c r="F1846" s="39">
        <f t="shared" ca="1" si="57"/>
        <v>218.94520170300549</v>
      </c>
    </row>
    <row r="1847" spans="5:6" x14ac:dyDescent="0.25">
      <c r="E1847" s="39">
        <f t="shared" ca="1" si="56"/>
        <v>0.24446983269769385</v>
      </c>
      <c r="F1847" s="39">
        <f t="shared" ca="1" si="57"/>
        <v>111.11745817442346</v>
      </c>
    </row>
    <row r="1848" spans="5:6" x14ac:dyDescent="0.25">
      <c r="E1848" s="39">
        <f t="shared" ca="1" si="56"/>
        <v>0.18665338673123377</v>
      </c>
      <c r="F1848" s="39">
        <f t="shared" ca="1" si="57"/>
        <v>96.663346682808452</v>
      </c>
    </row>
    <row r="1849" spans="5:6" x14ac:dyDescent="0.25">
      <c r="E1849" s="39">
        <f t="shared" ca="1" si="56"/>
        <v>0.89730898341345211</v>
      </c>
      <c r="F1849" s="39">
        <f t="shared" ca="1" si="57"/>
        <v>274.32724585336302</v>
      </c>
    </row>
    <row r="1850" spans="5:6" x14ac:dyDescent="0.25">
      <c r="E1850" s="39">
        <f t="shared" ca="1" si="56"/>
        <v>0.78858232723465649</v>
      </c>
      <c r="F1850" s="39">
        <f t="shared" ca="1" si="57"/>
        <v>247.14558180866413</v>
      </c>
    </row>
    <row r="1851" spans="5:6" x14ac:dyDescent="0.25">
      <c r="E1851" s="39">
        <f t="shared" ca="1" si="56"/>
        <v>0.5389194903564285</v>
      </c>
      <c r="F1851" s="39">
        <f t="shared" ca="1" si="57"/>
        <v>184.72987258910712</v>
      </c>
    </row>
    <row r="1852" spans="5:6" x14ac:dyDescent="0.25">
      <c r="E1852" s="39">
        <f t="shared" ca="1" si="56"/>
        <v>6.9764572849387529E-2</v>
      </c>
      <c r="F1852" s="39">
        <f t="shared" ca="1" si="57"/>
        <v>67.441143212346887</v>
      </c>
    </row>
    <row r="1853" spans="5:6" x14ac:dyDescent="0.25">
      <c r="E1853" s="39">
        <f t="shared" ca="1" si="56"/>
        <v>0.53458720658834979</v>
      </c>
      <c r="F1853" s="39">
        <f t="shared" ca="1" si="57"/>
        <v>183.64680164708744</v>
      </c>
    </row>
    <row r="1854" spans="5:6" x14ac:dyDescent="0.25">
      <c r="E1854" s="39">
        <f t="shared" ca="1" si="56"/>
        <v>0.71106484464088515</v>
      </c>
      <c r="F1854" s="39">
        <f t="shared" ca="1" si="57"/>
        <v>227.76621116022127</v>
      </c>
    </row>
    <row r="1855" spans="5:6" x14ac:dyDescent="0.25">
      <c r="E1855" s="39">
        <f t="shared" ca="1" si="56"/>
        <v>0.1636941948893893</v>
      </c>
      <c r="F1855" s="39">
        <f t="shared" ca="1" si="57"/>
        <v>90.923548722347334</v>
      </c>
    </row>
    <row r="1856" spans="5:6" x14ac:dyDescent="0.25">
      <c r="E1856" s="39">
        <f t="shared" ca="1" si="56"/>
        <v>4.4888107976197023E-2</v>
      </c>
      <c r="F1856" s="39">
        <f t="shared" ca="1" si="57"/>
        <v>61.222026994049259</v>
      </c>
    </row>
    <row r="1857" spans="5:6" x14ac:dyDescent="0.25">
      <c r="E1857" s="39">
        <f t="shared" ca="1" si="56"/>
        <v>0.27061126426532811</v>
      </c>
      <c r="F1857" s="39">
        <f t="shared" ca="1" si="57"/>
        <v>117.65281606633202</v>
      </c>
    </row>
    <row r="1858" spans="5:6" x14ac:dyDescent="0.25">
      <c r="E1858" s="39">
        <f t="shared" ca="1" si="56"/>
        <v>0.25089114647907051</v>
      </c>
      <c r="F1858" s="39">
        <f t="shared" ca="1" si="57"/>
        <v>112.72278661976763</v>
      </c>
    </row>
    <row r="1859" spans="5:6" x14ac:dyDescent="0.25">
      <c r="E1859" s="39">
        <f t="shared" ca="1" si="56"/>
        <v>0.95460862002492697</v>
      </c>
      <c r="F1859" s="39">
        <f t="shared" ca="1" si="57"/>
        <v>288.65215500623174</v>
      </c>
    </row>
    <row r="1860" spans="5:6" x14ac:dyDescent="0.25">
      <c r="E1860" s="39">
        <f t="shared" ref="E1860:E1923" ca="1" si="58">RAND()</f>
        <v>0.9747868864804824</v>
      </c>
      <c r="F1860" s="39">
        <f t="shared" ref="F1860:F1923" ca="1" si="59">$C$3+E1860*($C$4-$C$3)</f>
        <v>293.69672162012057</v>
      </c>
    </row>
    <row r="1861" spans="5:6" x14ac:dyDescent="0.25">
      <c r="E1861" s="39">
        <f t="shared" ca="1" si="58"/>
        <v>0.37688450437131582</v>
      </c>
      <c r="F1861" s="39">
        <f t="shared" ca="1" si="59"/>
        <v>144.22112609282897</v>
      </c>
    </row>
    <row r="1862" spans="5:6" x14ac:dyDescent="0.25">
      <c r="E1862" s="39">
        <f t="shared" ca="1" si="58"/>
        <v>0.55193961693050053</v>
      </c>
      <c r="F1862" s="39">
        <f t="shared" ca="1" si="59"/>
        <v>187.98490423262513</v>
      </c>
    </row>
    <row r="1863" spans="5:6" x14ac:dyDescent="0.25">
      <c r="E1863" s="39">
        <f t="shared" ca="1" si="58"/>
        <v>0.1971888552711516</v>
      </c>
      <c r="F1863" s="39">
        <f t="shared" ca="1" si="59"/>
        <v>99.297213817787906</v>
      </c>
    </row>
    <row r="1864" spans="5:6" x14ac:dyDescent="0.25">
      <c r="E1864" s="39">
        <f t="shared" ca="1" si="58"/>
        <v>0.93733770967455399</v>
      </c>
      <c r="F1864" s="39">
        <f t="shared" ca="1" si="59"/>
        <v>284.33442741863848</v>
      </c>
    </row>
    <row r="1865" spans="5:6" x14ac:dyDescent="0.25">
      <c r="E1865" s="39">
        <f t="shared" ca="1" si="58"/>
        <v>0.4916168410732239</v>
      </c>
      <c r="F1865" s="39">
        <f t="shared" ca="1" si="59"/>
        <v>172.90421026830597</v>
      </c>
    </row>
    <row r="1866" spans="5:6" x14ac:dyDescent="0.25">
      <c r="E1866" s="39">
        <f t="shared" ca="1" si="58"/>
        <v>0.13373441886443194</v>
      </c>
      <c r="F1866" s="39">
        <f t="shared" ca="1" si="59"/>
        <v>83.433604716107993</v>
      </c>
    </row>
    <row r="1867" spans="5:6" x14ac:dyDescent="0.25">
      <c r="E1867" s="39">
        <f t="shared" ca="1" si="58"/>
        <v>0.35208937267467821</v>
      </c>
      <c r="F1867" s="39">
        <f t="shared" ca="1" si="59"/>
        <v>138.02234316866955</v>
      </c>
    </row>
    <row r="1868" spans="5:6" x14ac:dyDescent="0.25">
      <c r="E1868" s="39">
        <f t="shared" ca="1" si="58"/>
        <v>3.9880169409185928E-2</v>
      </c>
      <c r="F1868" s="39">
        <f t="shared" ca="1" si="59"/>
        <v>59.970042352296481</v>
      </c>
    </row>
    <row r="1869" spans="5:6" x14ac:dyDescent="0.25">
      <c r="E1869" s="39">
        <f t="shared" ca="1" si="58"/>
        <v>0.28437985806230071</v>
      </c>
      <c r="F1869" s="39">
        <f t="shared" ca="1" si="59"/>
        <v>121.09496451557517</v>
      </c>
    </row>
    <row r="1870" spans="5:6" x14ac:dyDescent="0.25">
      <c r="E1870" s="39">
        <f t="shared" ca="1" si="58"/>
        <v>0.31830341945184581</v>
      </c>
      <c r="F1870" s="39">
        <f t="shared" ca="1" si="59"/>
        <v>129.57585486296145</v>
      </c>
    </row>
    <row r="1871" spans="5:6" x14ac:dyDescent="0.25">
      <c r="E1871" s="39">
        <f t="shared" ca="1" si="58"/>
        <v>0.48447084220850056</v>
      </c>
      <c r="F1871" s="39">
        <f t="shared" ca="1" si="59"/>
        <v>171.11771055212515</v>
      </c>
    </row>
    <row r="1872" spans="5:6" x14ac:dyDescent="0.25">
      <c r="E1872" s="39">
        <f t="shared" ca="1" si="58"/>
        <v>0.81866572182773278</v>
      </c>
      <c r="F1872" s="39">
        <f t="shared" ca="1" si="59"/>
        <v>254.6664304569332</v>
      </c>
    </row>
    <row r="1873" spans="5:6" x14ac:dyDescent="0.25">
      <c r="E1873" s="39">
        <f t="shared" ca="1" si="58"/>
        <v>0.34006932791813582</v>
      </c>
      <c r="F1873" s="39">
        <f t="shared" ca="1" si="59"/>
        <v>135.01733197953394</v>
      </c>
    </row>
    <row r="1874" spans="5:6" x14ac:dyDescent="0.25">
      <c r="E1874" s="39">
        <f t="shared" ca="1" si="58"/>
        <v>0.76383963406255051</v>
      </c>
      <c r="F1874" s="39">
        <f t="shared" ca="1" si="59"/>
        <v>240.95990851563764</v>
      </c>
    </row>
    <row r="1875" spans="5:6" x14ac:dyDescent="0.25">
      <c r="E1875" s="39">
        <f t="shared" ca="1" si="58"/>
        <v>0.51381589641674608</v>
      </c>
      <c r="F1875" s="39">
        <f t="shared" ca="1" si="59"/>
        <v>178.45397410418653</v>
      </c>
    </row>
    <row r="1876" spans="5:6" x14ac:dyDescent="0.25">
      <c r="E1876" s="39">
        <f t="shared" ca="1" si="58"/>
        <v>6.7733943397575436E-3</v>
      </c>
      <c r="F1876" s="39">
        <f t="shared" ca="1" si="59"/>
        <v>51.693348584939386</v>
      </c>
    </row>
    <row r="1877" spans="5:6" x14ac:dyDescent="0.25">
      <c r="E1877" s="39">
        <f t="shared" ca="1" si="58"/>
        <v>0.35104619009385585</v>
      </c>
      <c r="F1877" s="39">
        <f t="shared" ca="1" si="59"/>
        <v>137.76154752346395</v>
      </c>
    </row>
    <row r="1878" spans="5:6" x14ac:dyDescent="0.25">
      <c r="E1878" s="39">
        <f t="shared" ca="1" si="58"/>
        <v>0.34478516742450116</v>
      </c>
      <c r="F1878" s="39">
        <f t="shared" ca="1" si="59"/>
        <v>136.1962918561253</v>
      </c>
    </row>
    <row r="1879" spans="5:6" x14ac:dyDescent="0.25">
      <c r="E1879" s="39">
        <f t="shared" ca="1" si="58"/>
        <v>5.6934193712865566E-2</v>
      </c>
      <c r="F1879" s="39">
        <f t="shared" ca="1" si="59"/>
        <v>64.233548428216395</v>
      </c>
    </row>
    <row r="1880" spans="5:6" x14ac:dyDescent="0.25">
      <c r="E1880" s="39">
        <f t="shared" ca="1" si="58"/>
        <v>7.1513362611661302E-2</v>
      </c>
      <c r="F1880" s="39">
        <f t="shared" ca="1" si="59"/>
        <v>67.878340652915327</v>
      </c>
    </row>
    <row r="1881" spans="5:6" x14ac:dyDescent="0.25">
      <c r="E1881" s="39">
        <f t="shared" ca="1" si="58"/>
        <v>0.89303516125067839</v>
      </c>
      <c r="F1881" s="39">
        <f t="shared" ca="1" si="59"/>
        <v>273.25879031266959</v>
      </c>
    </row>
    <row r="1882" spans="5:6" x14ac:dyDescent="0.25">
      <c r="E1882" s="39">
        <f t="shared" ca="1" si="58"/>
        <v>0.41042115825043968</v>
      </c>
      <c r="F1882" s="39">
        <f t="shared" ca="1" si="59"/>
        <v>152.60528956260993</v>
      </c>
    </row>
    <row r="1883" spans="5:6" x14ac:dyDescent="0.25">
      <c r="E1883" s="39">
        <f t="shared" ca="1" si="58"/>
        <v>0.5474872993458394</v>
      </c>
      <c r="F1883" s="39">
        <f t="shared" ca="1" si="59"/>
        <v>186.87182483645984</v>
      </c>
    </row>
    <row r="1884" spans="5:6" x14ac:dyDescent="0.25">
      <c r="E1884" s="39">
        <f t="shared" ca="1" si="58"/>
        <v>0.8366623723746256</v>
      </c>
      <c r="F1884" s="39">
        <f t="shared" ca="1" si="59"/>
        <v>259.16559309365641</v>
      </c>
    </row>
    <row r="1885" spans="5:6" x14ac:dyDescent="0.25">
      <c r="E1885" s="39">
        <f t="shared" ca="1" si="58"/>
        <v>0.11499879670498858</v>
      </c>
      <c r="F1885" s="39">
        <f t="shared" ca="1" si="59"/>
        <v>78.749699176247148</v>
      </c>
    </row>
    <row r="1886" spans="5:6" x14ac:dyDescent="0.25">
      <c r="E1886" s="39">
        <f t="shared" ca="1" si="58"/>
        <v>0.92944970034443919</v>
      </c>
      <c r="F1886" s="39">
        <f t="shared" ca="1" si="59"/>
        <v>282.36242508610979</v>
      </c>
    </row>
    <row r="1887" spans="5:6" x14ac:dyDescent="0.25">
      <c r="E1887" s="39">
        <f t="shared" ca="1" si="58"/>
        <v>7.2186619992843926E-2</v>
      </c>
      <c r="F1887" s="39">
        <f t="shared" ca="1" si="59"/>
        <v>68.046654998210983</v>
      </c>
    </row>
    <row r="1888" spans="5:6" x14ac:dyDescent="0.25">
      <c r="E1888" s="39">
        <f t="shared" ca="1" si="58"/>
        <v>0.83889955401873673</v>
      </c>
      <c r="F1888" s="39">
        <f t="shared" ca="1" si="59"/>
        <v>259.72488850468415</v>
      </c>
    </row>
    <row r="1889" spans="5:6" x14ac:dyDescent="0.25">
      <c r="E1889" s="39">
        <f t="shared" ca="1" si="58"/>
        <v>0.45776975318589963</v>
      </c>
      <c r="F1889" s="39">
        <f t="shared" ca="1" si="59"/>
        <v>164.4424382964749</v>
      </c>
    </row>
    <row r="1890" spans="5:6" x14ac:dyDescent="0.25">
      <c r="E1890" s="39">
        <f t="shared" ca="1" si="58"/>
        <v>0.91878139287360061</v>
      </c>
      <c r="F1890" s="39">
        <f t="shared" ca="1" si="59"/>
        <v>279.69534821840011</v>
      </c>
    </row>
    <row r="1891" spans="5:6" x14ac:dyDescent="0.25">
      <c r="E1891" s="39">
        <f t="shared" ca="1" si="58"/>
        <v>0.24707683039137918</v>
      </c>
      <c r="F1891" s="39">
        <f t="shared" ca="1" si="59"/>
        <v>111.7692075978448</v>
      </c>
    </row>
    <row r="1892" spans="5:6" x14ac:dyDescent="0.25">
      <c r="E1892" s="39">
        <f t="shared" ca="1" si="58"/>
        <v>0.14470395891083376</v>
      </c>
      <c r="F1892" s="39">
        <f t="shared" ca="1" si="59"/>
        <v>86.175989727708441</v>
      </c>
    </row>
    <row r="1893" spans="5:6" x14ac:dyDescent="0.25">
      <c r="E1893" s="39">
        <f t="shared" ca="1" si="58"/>
        <v>0.19186686534448394</v>
      </c>
      <c r="F1893" s="39">
        <f t="shared" ca="1" si="59"/>
        <v>97.966716336120982</v>
      </c>
    </row>
    <row r="1894" spans="5:6" x14ac:dyDescent="0.25">
      <c r="E1894" s="39">
        <f t="shared" ca="1" si="58"/>
        <v>0.80904545805474637</v>
      </c>
      <c r="F1894" s="39">
        <f t="shared" ca="1" si="59"/>
        <v>252.2613645136866</v>
      </c>
    </row>
    <row r="1895" spans="5:6" x14ac:dyDescent="0.25">
      <c r="E1895" s="39">
        <f t="shared" ca="1" si="58"/>
        <v>0.4516978351587595</v>
      </c>
      <c r="F1895" s="39">
        <f t="shared" ca="1" si="59"/>
        <v>162.92445878968988</v>
      </c>
    </row>
    <row r="1896" spans="5:6" x14ac:dyDescent="0.25">
      <c r="E1896" s="39">
        <f t="shared" ca="1" si="58"/>
        <v>0.75903317985615515</v>
      </c>
      <c r="F1896" s="39">
        <f t="shared" ca="1" si="59"/>
        <v>239.75829496403878</v>
      </c>
    </row>
    <row r="1897" spans="5:6" x14ac:dyDescent="0.25">
      <c r="E1897" s="39">
        <f t="shared" ca="1" si="58"/>
        <v>0.20399885408627882</v>
      </c>
      <c r="F1897" s="39">
        <f t="shared" ca="1" si="59"/>
        <v>100.9997135215697</v>
      </c>
    </row>
    <row r="1898" spans="5:6" x14ac:dyDescent="0.25">
      <c r="E1898" s="39">
        <f t="shared" ca="1" si="58"/>
        <v>0.2065051698402065</v>
      </c>
      <c r="F1898" s="39">
        <f t="shared" ca="1" si="59"/>
        <v>101.62629246005162</v>
      </c>
    </row>
    <row r="1899" spans="5:6" x14ac:dyDescent="0.25">
      <c r="E1899" s="39">
        <f t="shared" ca="1" si="58"/>
        <v>1.3537774533445512E-2</v>
      </c>
      <c r="F1899" s="39">
        <f t="shared" ca="1" si="59"/>
        <v>53.384443633361379</v>
      </c>
    </row>
    <row r="1900" spans="5:6" x14ac:dyDescent="0.25">
      <c r="E1900" s="39">
        <f t="shared" ca="1" si="58"/>
        <v>0.4474705123629531</v>
      </c>
      <c r="F1900" s="39">
        <f t="shared" ca="1" si="59"/>
        <v>161.86762809073826</v>
      </c>
    </row>
    <row r="1901" spans="5:6" x14ac:dyDescent="0.25">
      <c r="E1901" s="39">
        <f t="shared" ca="1" si="58"/>
        <v>0.95845813184417927</v>
      </c>
      <c r="F1901" s="39">
        <f t="shared" ca="1" si="59"/>
        <v>289.6145329610448</v>
      </c>
    </row>
    <row r="1902" spans="5:6" x14ac:dyDescent="0.25">
      <c r="E1902" s="39">
        <f t="shared" ca="1" si="58"/>
        <v>0.21932682126252645</v>
      </c>
      <c r="F1902" s="39">
        <f t="shared" ca="1" si="59"/>
        <v>104.83170531563161</v>
      </c>
    </row>
    <row r="1903" spans="5:6" x14ac:dyDescent="0.25">
      <c r="E1903" s="39">
        <f t="shared" ca="1" si="58"/>
        <v>0.50185232589328732</v>
      </c>
      <c r="F1903" s="39">
        <f t="shared" ca="1" si="59"/>
        <v>175.46308147332184</v>
      </c>
    </row>
    <row r="1904" spans="5:6" x14ac:dyDescent="0.25">
      <c r="E1904" s="39">
        <f t="shared" ca="1" si="58"/>
        <v>0.635439543689718</v>
      </c>
      <c r="F1904" s="39">
        <f t="shared" ca="1" si="59"/>
        <v>208.8598859224295</v>
      </c>
    </row>
    <row r="1905" spans="5:6" x14ac:dyDescent="0.25">
      <c r="E1905" s="39">
        <f t="shared" ca="1" si="58"/>
        <v>8.8935924629435226E-2</v>
      </c>
      <c r="F1905" s="39">
        <f t="shared" ca="1" si="59"/>
        <v>72.233981157358812</v>
      </c>
    </row>
    <row r="1906" spans="5:6" x14ac:dyDescent="0.25">
      <c r="E1906" s="39">
        <f t="shared" ca="1" si="58"/>
        <v>0.73653544694497841</v>
      </c>
      <c r="F1906" s="39">
        <f t="shared" ca="1" si="59"/>
        <v>234.1338617362446</v>
      </c>
    </row>
    <row r="1907" spans="5:6" x14ac:dyDescent="0.25">
      <c r="E1907" s="39">
        <f t="shared" ca="1" si="58"/>
        <v>0.66461551739948688</v>
      </c>
      <c r="F1907" s="39">
        <f t="shared" ca="1" si="59"/>
        <v>216.15387934987172</v>
      </c>
    </row>
    <row r="1908" spans="5:6" x14ac:dyDescent="0.25">
      <c r="E1908" s="39">
        <f t="shared" ca="1" si="58"/>
        <v>0.27071547969409682</v>
      </c>
      <c r="F1908" s="39">
        <f t="shared" ca="1" si="59"/>
        <v>117.6788699235242</v>
      </c>
    </row>
    <row r="1909" spans="5:6" x14ac:dyDescent="0.25">
      <c r="E1909" s="39">
        <f t="shared" ca="1" si="58"/>
        <v>0.89838604192330718</v>
      </c>
      <c r="F1909" s="39">
        <f t="shared" ca="1" si="59"/>
        <v>274.59651048082679</v>
      </c>
    </row>
    <row r="1910" spans="5:6" x14ac:dyDescent="0.25">
      <c r="E1910" s="39">
        <f t="shared" ca="1" si="58"/>
        <v>0.72082793389316424</v>
      </c>
      <c r="F1910" s="39">
        <f t="shared" ca="1" si="59"/>
        <v>230.20698347329105</v>
      </c>
    </row>
    <row r="1911" spans="5:6" x14ac:dyDescent="0.25">
      <c r="E1911" s="39">
        <f t="shared" ca="1" si="58"/>
        <v>0.61548357456391856</v>
      </c>
      <c r="F1911" s="39">
        <f t="shared" ca="1" si="59"/>
        <v>203.87089364097963</v>
      </c>
    </row>
    <row r="1912" spans="5:6" x14ac:dyDescent="0.25">
      <c r="E1912" s="39">
        <f t="shared" ca="1" si="58"/>
        <v>0.17041587387636348</v>
      </c>
      <c r="F1912" s="39">
        <f t="shared" ca="1" si="59"/>
        <v>92.603968469090873</v>
      </c>
    </row>
    <row r="1913" spans="5:6" x14ac:dyDescent="0.25">
      <c r="E1913" s="39">
        <f t="shared" ca="1" si="58"/>
        <v>0.52210310133820514</v>
      </c>
      <c r="F1913" s="39">
        <f t="shared" ca="1" si="59"/>
        <v>180.5257753345513</v>
      </c>
    </row>
    <row r="1914" spans="5:6" x14ac:dyDescent="0.25">
      <c r="E1914" s="39">
        <f t="shared" ca="1" si="58"/>
        <v>0.87658032767312244</v>
      </c>
      <c r="F1914" s="39">
        <f t="shared" ca="1" si="59"/>
        <v>269.1450819182806</v>
      </c>
    </row>
    <row r="1915" spans="5:6" x14ac:dyDescent="0.25">
      <c r="E1915" s="39">
        <f t="shared" ca="1" si="58"/>
        <v>1.640842813316512E-2</v>
      </c>
      <c r="F1915" s="39">
        <f t="shared" ca="1" si="59"/>
        <v>54.102107033291283</v>
      </c>
    </row>
    <row r="1916" spans="5:6" x14ac:dyDescent="0.25">
      <c r="E1916" s="39">
        <f t="shared" ca="1" si="58"/>
        <v>0.70974281465567801</v>
      </c>
      <c r="F1916" s="39">
        <f t="shared" ca="1" si="59"/>
        <v>227.4357036639195</v>
      </c>
    </row>
    <row r="1917" spans="5:6" x14ac:dyDescent="0.25">
      <c r="E1917" s="39">
        <f t="shared" ca="1" si="58"/>
        <v>0.85134487085234789</v>
      </c>
      <c r="F1917" s="39">
        <f t="shared" ca="1" si="59"/>
        <v>262.83621771308697</v>
      </c>
    </row>
    <row r="1918" spans="5:6" x14ac:dyDescent="0.25">
      <c r="E1918" s="39">
        <f t="shared" ca="1" si="58"/>
        <v>2.6924408236013053E-2</v>
      </c>
      <c r="F1918" s="39">
        <f t="shared" ca="1" si="59"/>
        <v>56.731102059003263</v>
      </c>
    </row>
    <row r="1919" spans="5:6" x14ac:dyDescent="0.25">
      <c r="E1919" s="39">
        <f t="shared" ca="1" si="58"/>
        <v>1.8507507558576552E-2</v>
      </c>
      <c r="F1919" s="39">
        <f t="shared" ca="1" si="59"/>
        <v>54.626876889644137</v>
      </c>
    </row>
    <row r="1920" spans="5:6" x14ac:dyDescent="0.25">
      <c r="E1920" s="39">
        <f t="shared" ca="1" si="58"/>
        <v>0.19446827405464517</v>
      </c>
      <c r="F1920" s="39">
        <f t="shared" ca="1" si="59"/>
        <v>98.617068513661295</v>
      </c>
    </row>
    <row r="1921" spans="5:6" x14ac:dyDescent="0.25">
      <c r="E1921" s="39">
        <f t="shared" ca="1" si="58"/>
        <v>0.88068262494612615</v>
      </c>
      <c r="F1921" s="39">
        <f t="shared" ca="1" si="59"/>
        <v>270.1706562365315</v>
      </c>
    </row>
    <row r="1922" spans="5:6" x14ac:dyDescent="0.25">
      <c r="E1922" s="39">
        <f t="shared" ca="1" si="58"/>
        <v>0.65727268563961527</v>
      </c>
      <c r="F1922" s="39">
        <f t="shared" ca="1" si="59"/>
        <v>214.31817140990381</v>
      </c>
    </row>
    <row r="1923" spans="5:6" x14ac:dyDescent="0.25">
      <c r="E1923" s="39">
        <f t="shared" ca="1" si="58"/>
        <v>0.91045761156541449</v>
      </c>
      <c r="F1923" s="39">
        <f t="shared" ca="1" si="59"/>
        <v>277.61440289135362</v>
      </c>
    </row>
    <row r="1924" spans="5:6" x14ac:dyDescent="0.25">
      <c r="E1924" s="39">
        <f t="shared" ref="E1924:E1987" ca="1" si="60">RAND()</f>
        <v>0.10352394448819247</v>
      </c>
      <c r="F1924" s="39">
        <f t="shared" ref="F1924:F1987" ca="1" si="61">$C$3+E1924*($C$4-$C$3)</f>
        <v>75.880986122048114</v>
      </c>
    </row>
    <row r="1925" spans="5:6" x14ac:dyDescent="0.25">
      <c r="E1925" s="39">
        <f t="shared" ca="1" si="60"/>
        <v>0.17213432669690187</v>
      </c>
      <c r="F1925" s="39">
        <f t="shared" ca="1" si="61"/>
        <v>93.033581674225474</v>
      </c>
    </row>
    <row r="1926" spans="5:6" x14ac:dyDescent="0.25">
      <c r="E1926" s="39">
        <f t="shared" ca="1" si="60"/>
        <v>0.14710527232555226</v>
      </c>
      <c r="F1926" s="39">
        <f t="shared" ca="1" si="61"/>
        <v>86.776318081388069</v>
      </c>
    </row>
    <row r="1927" spans="5:6" x14ac:dyDescent="0.25">
      <c r="E1927" s="39">
        <f t="shared" ca="1" si="60"/>
        <v>0.16628748947168848</v>
      </c>
      <c r="F1927" s="39">
        <f t="shared" ca="1" si="61"/>
        <v>91.571872367922111</v>
      </c>
    </row>
    <row r="1928" spans="5:6" x14ac:dyDescent="0.25">
      <c r="E1928" s="39">
        <f t="shared" ca="1" si="60"/>
        <v>0.48443093166273377</v>
      </c>
      <c r="F1928" s="39">
        <f t="shared" ca="1" si="61"/>
        <v>171.10773291568344</v>
      </c>
    </row>
    <row r="1929" spans="5:6" x14ac:dyDescent="0.25">
      <c r="E1929" s="39">
        <f t="shared" ca="1" si="60"/>
        <v>0.22016549773508243</v>
      </c>
      <c r="F1929" s="39">
        <f t="shared" ca="1" si="61"/>
        <v>105.04137443377061</v>
      </c>
    </row>
    <row r="1930" spans="5:6" x14ac:dyDescent="0.25">
      <c r="E1930" s="39">
        <f t="shared" ca="1" si="60"/>
        <v>0.32133819361659122</v>
      </c>
      <c r="F1930" s="39">
        <f t="shared" ca="1" si="61"/>
        <v>130.33454840414782</v>
      </c>
    </row>
    <row r="1931" spans="5:6" x14ac:dyDescent="0.25">
      <c r="E1931" s="39">
        <f t="shared" ca="1" si="60"/>
        <v>0.50239110940956655</v>
      </c>
      <c r="F1931" s="39">
        <f t="shared" ca="1" si="61"/>
        <v>175.59777735239163</v>
      </c>
    </row>
    <row r="1932" spans="5:6" x14ac:dyDescent="0.25">
      <c r="E1932" s="39">
        <f t="shared" ca="1" si="60"/>
        <v>0.61488424607129177</v>
      </c>
      <c r="F1932" s="39">
        <f t="shared" ca="1" si="61"/>
        <v>203.72106151782293</v>
      </c>
    </row>
    <row r="1933" spans="5:6" x14ac:dyDescent="0.25">
      <c r="E1933" s="39">
        <f t="shared" ca="1" si="60"/>
        <v>0.4618253975697203</v>
      </c>
      <c r="F1933" s="39">
        <f t="shared" ca="1" si="61"/>
        <v>165.45634939243007</v>
      </c>
    </row>
    <row r="1934" spans="5:6" x14ac:dyDescent="0.25">
      <c r="E1934" s="39">
        <f t="shared" ca="1" si="60"/>
        <v>0.81433349488875451</v>
      </c>
      <c r="F1934" s="39">
        <f t="shared" ca="1" si="61"/>
        <v>253.58337372218864</v>
      </c>
    </row>
    <row r="1935" spans="5:6" x14ac:dyDescent="0.25">
      <c r="E1935" s="39">
        <f t="shared" ca="1" si="60"/>
        <v>0.54168183209859588</v>
      </c>
      <c r="F1935" s="39">
        <f t="shared" ca="1" si="61"/>
        <v>185.42045802464898</v>
      </c>
    </row>
    <row r="1936" spans="5:6" x14ac:dyDescent="0.25">
      <c r="E1936" s="39">
        <f t="shared" ca="1" si="60"/>
        <v>0.81481733483291474</v>
      </c>
      <c r="F1936" s="39">
        <f t="shared" ca="1" si="61"/>
        <v>253.70433370822869</v>
      </c>
    </row>
    <row r="1937" spans="5:6" x14ac:dyDescent="0.25">
      <c r="E1937" s="39">
        <f t="shared" ca="1" si="60"/>
        <v>0.7117379376706322</v>
      </c>
      <c r="F1937" s="39">
        <f t="shared" ca="1" si="61"/>
        <v>227.93448441765804</v>
      </c>
    </row>
    <row r="1938" spans="5:6" x14ac:dyDescent="0.25">
      <c r="E1938" s="39">
        <f t="shared" ca="1" si="60"/>
        <v>0.8855188216368699</v>
      </c>
      <c r="F1938" s="39">
        <f t="shared" ca="1" si="61"/>
        <v>271.37970540921748</v>
      </c>
    </row>
    <row r="1939" spans="5:6" x14ac:dyDescent="0.25">
      <c r="E1939" s="39">
        <f t="shared" ca="1" si="60"/>
        <v>0.34616812240172423</v>
      </c>
      <c r="F1939" s="39">
        <f t="shared" ca="1" si="61"/>
        <v>136.54203060043108</v>
      </c>
    </row>
    <row r="1940" spans="5:6" x14ac:dyDescent="0.25">
      <c r="E1940" s="39">
        <f t="shared" ca="1" si="60"/>
        <v>6.9699331611738913E-3</v>
      </c>
      <c r="F1940" s="39">
        <f t="shared" ca="1" si="61"/>
        <v>51.742483290293471</v>
      </c>
    </row>
    <row r="1941" spans="5:6" x14ac:dyDescent="0.25">
      <c r="E1941" s="39">
        <f t="shared" ca="1" si="60"/>
        <v>0.76164459248723215</v>
      </c>
      <c r="F1941" s="39">
        <f t="shared" ca="1" si="61"/>
        <v>240.41114812180803</v>
      </c>
    </row>
    <row r="1942" spans="5:6" x14ac:dyDescent="0.25">
      <c r="E1942" s="39">
        <f t="shared" ca="1" si="60"/>
        <v>3.4529531353596599E-2</v>
      </c>
      <c r="F1942" s="39">
        <f t="shared" ca="1" si="61"/>
        <v>58.632382838399153</v>
      </c>
    </row>
    <row r="1943" spans="5:6" x14ac:dyDescent="0.25">
      <c r="E1943" s="39">
        <f t="shared" ca="1" si="60"/>
        <v>0.20845541867511574</v>
      </c>
      <c r="F1943" s="39">
        <f t="shared" ca="1" si="61"/>
        <v>102.11385466877894</v>
      </c>
    </row>
    <row r="1944" spans="5:6" x14ac:dyDescent="0.25">
      <c r="E1944" s="39">
        <f t="shared" ca="1" si="60"/>
        <v>0.63102074859436064</v>
      </c>
      <c r="F1944" s="39">
        <f t="shared" ca="1" si="61"/>
        <v>207.75518714859015</v>
      </c>
    </row>
    <row r="1945" spans="5:6" x14ac:dyDescent="0.25">
      <c r="E1945" s="39">
        <f t="shared" ca="1" si="60"/>
        <v>0.68557716581011696</v>
      </c>
      <c r="F1945" s="39">
        <f t="shared" ca="1" si="61"/>
        <v>221.39429145252925</v>
      </c>
    </row>
    <row r="1946" spans="5:6" x14ac:dyDescent="0.25">
      <c r="E1946" s="39">
        <f t="shared" ca="1" si="60"/>
        <v>0.86942717744474796</v>
      </c>
      <c r="F1946" s="39">
        <f t="shared" ca="1" si="61"/>
        <v>267.35679436118699</v>
      </c>
    </row>
    <row r="1947" spans="5:6" x14ac:dyDescent="0.25">
      <c r="E1947" s="39">
        <f t="shared" ca="1" si="60"/>
        <v>0.47470472586726997</v>
      </c>
      <c r="F1947" s="39">
        <f t="shared" ca="1" si="61"/>
        <v>168.6761814668175</v>
      </c>
    </row>
    <row r="1948" spans="5:6" x14ac:dyDescent="0.25">
      <c r="E1948" s="39">
        <f t="shared" ca="1" si="60"/>
        <v>0.95076252840464426</v>
      </c>
      <c r="F1948" s="39">
        <f t="shared" ca="1" si="61"/>
        <v>287.6906321011611</v>
      </c>
    </row>
    <row r="1949" spans="5:6" x14ac:dyDescent="0.25">
      <c r="E1949" s="39">
        <f t="shared" ca="1" si="60"/>
        <v>0.61433614826987915</v>
      </c>
      <c r="F1949" s="39">
        <f t="shared" ca="1" si="61"/>
        <v>203.58403706746978</v>
      </c>
    </row>
    <row r="1950" spans="5:6" x14ac:dyDescent="0.25">
      <c r="E1950" s="39">
        <f t="shared" ca="1" si="60"/>
        <v>0.4822591748775078</v>
      </c>
      <c r="F1950" s="39">
        <f t="shared" ca="1" si="61"/>
        <v>170.56479371937695</v>
      </c>
    </row>
    <row r="1951" spans="5:6" x14ac:dyDescent="0.25">
      <c r="E1951" s="39">
        <f t="shared" ca="1" si="60"/>
        <v>0.81161236084544031</v>
      </c>
      <c r="F1951" s="39">
        <f t="shared" ca="1" si="61"/>
        <v>252.90309021136008</v>
      </c>
    </row>
    <row r="1952" spans="5:6" x14ac:dyDescent="0.25">
      <c r="E1952" s="39">
        <f t="shared" ca="1" si="60"/>
        <v>0.40536228847976796</v>
      </c>
      <c r="F1952" s="39">
        <f t="shared" ca="1" si="61"/>
        <v>151.34057211994201</v>
      </c>
    </row>
    <row r="1953" spans="5:6" x14ac:dyDescent="0.25">
      <c r="E1953" s="39">
        <f t="shared" ca="1" si="60"/>
        <v>0.29666896463295656</v>
      </c>
      <c r="F1953" s="39">
        <f t="shared" ca="1" si="61"/>
        <v>124.16724115823914</v>
      </c>
    </row>
    <row r="1954" spans="5:6" x14ac:dyDescent="0.25">
      <c r="E1954" s="39">
        <f t="shared" ca="1" si="60"/>
        <v>4.1873471258463413E-2</v>
      </c>
      <c r="F1954" s="39">
        <f t="shared" ca="1" si="61"/>
        <v>60.468367814615853</v>
      </c>
    </row>
    <row r="1955" spans="5:6" x14ac:dyDescent="0.25">
      <c r="E1955" s="39">
        <f t="shared" ca="1" si="60"/>
        <v>5.5724043227868836E-2</v>
      </c>
      <c r="F1955" s="39">
        <f t="shared" ca="1" si="61"/>
        <v>63.931010806967208</v>
      </c>
    </row>
    <row r="1956" spans="5:6" x14ac:dyDescent="0.25">
      <c r="E1956" s="39">
        <f t="shared" ca="1" si="60"/>
        <v>0.10555481573255598</v>
      </c>
      <c r="F1956" s="39">
        <f t="shared" ca="1" si="61"/>
        <v>76.388703933138999</v>
      </c>
    </row>
    <row r="1957" spans="5:6" x14ac:dyDescent="0.25">
      <c r="E1957" s="39">
        <f t="shared" ca="1" si="60"/>
        <v>0.67937240834619506</v>
      </c>
      <c r="F1957" s="39">
        <f t="shared" ca="1" si="61"/>
        <v>219.84310208654875</v>
      </c>
    </row>
    <row r="1958" spans="5:6" x14ac:dyDescent="0.25">
      <c r="E1958" s="39">
        <f t="shared" ca="1" si="60"/>
        <v>0.51821163516379531</v>
      </c>
      <c r="F1958" s="39">
        <f t="shared" ca="1" si="61"/>
        <v>179.55290879094883</v>
      </c>
    </row>
    <row r="1959" spans="5:6" x14ac:dyDescent="0.25">
      <c r="E1959" s="39">
        <f t="shared" ca="1" si="60"/>
        <v>0.26182705463332046</v>
      </c>
      <c r="F1959" s="39">
        <f t="shared" ca="1" si="61"/>
        <v>115.45676365833012</v>
      </c>
    </row>
    <row r="1960" spans="5:6" x14ac:dyDescent="0.25">
      <c r="E1960" s="39">
        <f t="shared" ca="1" si="60"/>
        <v>0.22087212201543849</v>
      </c>
      <c r="F1960" s="39">
        <f t="shared" ca="1" si="61"/>
        <v>105.21803050385962</v>
      </c>
    </row>
    <row r="1961" spans="5:6" x14ac:dyDescent="0.25">
      <c r="E1961" s="39">
        <f t="shared" ca="1" si="60"/>
        <v>0.76463277386967665</v>
      </c>
      <c r="F1961" s="39">
        <f t="shared" ca="1" si="61"/>
        <v>241.15819346741915</v>
      </c>
    </row>
    <row r="1962" spans="5:6" x14ac:dyDescent="0.25">
      <c r="E1962" s="39">
        <f t="shared" ca="1" si="60"/>
        <v>0.20685975505957177</v>
      </c>
      <c r="F1962" s="39">
        <f t="shared" ca="1" si="61"/>
        <v>101.71493876489293</v>
      </c>
    </row>
    <row r="1963" spans="5:6" x14ac:dyDescent="0.25">
      <c r="E1963" s="39">
        <f t="shared" ca="1" si="60"/>
        <v>0.61340810482378871</v>
      </c>
      <c r="F1963" s="39">
        <f t="shared" ca="1" si="61"/>
        <v>203.35202620594717</v>
      </c>
    </row>
    <row r="1964" spans="5:6" x14ac:dyDescent="0.25">
      <c r="E1964" s="39">
        <f t="shared" ca="1" si="60"/>
        <v>0.47350110587850858</v>
      </c>
      <c r="F1964" s="39">
        <f t="shared" ca="1" si="61"/>
        <v>168.37527646962712</v>
      </c>
    </row>
    <row r="1965" spans="5:6" x14ac:dyDescent="0.25">
      <c r="E1965" s="39">
        <f t="shared" ca="1" si="60"/>
        <v>0.54737305299756134</v>
      </c>
      <c r="F1965" s="39">
        <f t="shared" ca="1" si="61"/>
        <v>186.84326324939033</v>
      </c>
    </row>
    <row r="1966" spans="5:6" x14ac:dyDescent="0.25">
      <c r="E1966" s="39">
        <f t="shared" ca="1" si="60"/>
        <v>0.53270735021633175</v>
      </c>
      <c r="F1966" s="39">
        <f t="shared" ca="1" si="61"/>
        <v>183.17683755408294</v>
      </c>
    </row>
    <row r="1967" spans="5:6" x14ac:dyDescent="0.25">
      <c r="E1967" s="39">
        <f t="shared" ca="1" si="60"/>
        <v>0.93041626594285165</v>
      </c>
      <c r="F1967" s="39">
        <f t="shared" ca="1" si="61"/>
        <v>282.60406648571291</v>
      </c>
    </row>
    <row r="1968" spans="5:6" x14ac:dyDescent="0.25">
      <c r="E1968" s="39">
        <f t="shared" ca="1" si="60"/>
        <v>0.93223413946668787</v>
      </c>
      <c r="F1968" s="39">
        <f t="shared" ca="1" si="61"/>
        <v>283.05853486667195</v>
      </c>
    </row>
    <row r="1969" spans="5:6" x14ac:dyDescent="0.25">
      <c r="E1969" s="39">
        <f t="shared" ca="1" si="60"/>
        <v>0.33502534364567682</v>
      </c>
      <c r="F1969" s="39">
        <f t="shared" ca="1" si="61"/>
        <v>133.7563359114192</v>
      </c>
    </row>
    <row r="1970" spans="5:6" x14ac:dyDescent="0.25">
      <c r="E1970" s="39">
        <f t="shared" ca="1" si="60"/>
        <v>0.69004475942419397</v>
      </c>
      <c r="F1970" s="39">
        <f t="shared" ca="1" si="61"/>
        <v>222.5111898560485</v>
      </c>
    </row>
    <row r="1971" spans="5:6" x14ac:dyDescent="0.25">
      <c r="E1971" s="39">
        <f t="shared" ca="1" si="60"/>
        <v>0.6264026607960862</v>
      </c>
      <c r="F1971" s="39">
        <f t="shared" ca="1" si="61"/>
        <v>206.60066519902156</v>
      </c>
    </row>
    <row r="1972" spans="5:6" x14ac:dyDescent="0.25">
      <c r="E1972" s="39">
        <f t="shared" ca="1" si="60"/>
        <v>0.37441451159397487</v>
      </c>
      <c r="F1972" s="39">
        <f t="shared" ca="1" si="61"/>
        <v>143.6036278984937</v>
      </c>
    </row>
    <row r="1973" spans="5:6" x14ac:dyDescent="0.25">
      <c r="E1973" s="39">
        <f t="shared" ca="1" si="60"/>
        <v>7.6060030766373021E-2</v>
      </c>
      <c r="F1973" s="39">
        <f t="shared" ca="1" si="61"/>
        <v>69.015007691593254</v>
      </c>
    </row>
    <row r="1974" spans="5:6" x14ac:dyDescent="0.25">
      <c r="E1974" s="39">
        <f t="shared" ca="1" si="60"/>
        <v>0.11059059613221811</v>
      </c>
      <c r="F1974" s="39">
        <f t="shared" ca="1" si="61"/>
        <v>77.647649033054535</v>
      </c>
    </row>
    <row r="1975" spans="5:6" x14ac:dyDescent="0.25">
      <c r="E1975" s="39">
        <f t="shared" ca="1" si="60"/>
        <v>0.19032703888990798</v>
      </c>
      <c r="F1975" s="39">
        <f t="shared" ca="1" si="61"/>
        <v>97.581759722476988</v>
      </c>
    </row>
    <row r="1976" spans="5:6" x14ac:dyDescent="0.25">
      <c r="E1976" s="39">
        <f t="shared" ca="1" si="60"/>
        <v>0.8385816588455266</v>
      </c>
      <c r="F1976" s="39">
        <f t="shared" ca="1" si="61"/>
        <v>259.64541471138165</v>
      </c>
    </row>
    <row r="1977" spans="5:6" x14ac:dyDescent="0.25">
      <c r="E1977" s="39">
        <f t="shared" ca="1" si="60"/>
        <v>0.20891016835562715</v>
      </c>
      <c r="F1977" s="39">
        <f t="shared" ca="1" si="61"/>
        <v>102.22754208890679</v>
      </c>
    </row>
    <row r="1978" spans="5:6" x14ac:dyDescent="0.25">
      <c r="E1978" s="39">
        <f t="shared" ca="1" si="60"/>
        <v>0.81732635223927474</v>
      </c>
      <c r="F1978" s="39">
        <f t="shared" ca="1" si="61"/>
        <v>254.3315880598187</v>
      </c>
    </row>
    <row r="1979" spans="5:6" x14ac:dyDescent="0.25">
      <c r="E1979" s="39">
        <f t="shared" ca="1" si="60"/>
        <v>0.55820050194756421</v>
      </c>
      <c r="F1979" s="39">
        <f t="shared" ca="1" si="61"/>
        <v>189.55012548689106</v>
      </c>
    </row>
    <row r="1980" spans="5:6" x14ac:dyDescent="0.25">
      <c r="E1980" s="39">
        <f t="shared" ca="1" si="60"/>
        <v>0.82416901341559923</v>
      </c>
      <c r="F1980" s="39">
        <f t="shared" ca="1" si="61"/>
        <v>256.04225335389981</v>
      </c>
    </row>
    <row r="1981" spans="5:6" x14ac:dyDescent="0.25">
      <c r="E1981" s="39">
        <f t="shared" ca="1" si="60"/>
        <v>0.173913070200723</v>
      </c>
      <c r="F1981" s="39">
        <f t="shared" ca="1" si="61"/>
        <v>93.478267550180746</v>
      </c>
    </row>
    <row r="1982" spans="5:6" x14ac:dyDescent="0.25">
      <c r="E1982" s="39">
        <f t="shared" ca="1" si="60"/>
        <v>0.26267344631978728</v>
      </c>
      <c r="F1982" s="39">
        <f t="shared" ca="1" si="61"/>
        <v>115.66836157994682</v>
      </c>
    </row>
    <row r="1983" spans="5:6" x14ac:dyDescent="0.25">
      <c r="E1983" s="39">
        <f t="shared" ca="1" si="60"/>
        <v>0.70962162410982244</v>
      </c>
      <c r="F1983" s="39">
        <f t="shared" ca="1" si="61"/>
        <v>227.4054060274556</v>
      </c>
    </row>
    <row r="1984" spans="5:6" x14ac:dyDescent="0.25">
      <c r="E1984" s="39">
        <f t="shared" ca="1" si="60"/>
        <v>0.92482251162777906</v>
      </c>
      <c r="F1984" s="39">
        <f t="shared" ca="1" si="61"/>
        <v>281.20562790694476</v>
      </c>
    </row>
    <row r="1985" spans="5:6" x14ac:dyDescent="0.25">
      <c r="E1985" s="39">
        <f t="shared" ca="1" si="60"/>
        <v>0.31920083013742107</v>
      </c>
      <c r="F1985" s="39">
        <f t="shared" ca="1" si="61"/>
        <v>129.80020753435525</v>
      </c>
    </row>
    <row r="1986" spans="5:6" x14ac:dyDescent="0.25">
      <c r="E1986" s="39">
        <f t="shared" ca="1" si="60"/>
        <v>0.23845925992225225</v>
      </c>
      <c r="F1986" s="39">
        <f t="shared" ca="1" si="61"/>
        <v>109.61481498056307</v>
      </c>
    </row>
    <row r="1987" spans="5:6" x14ac:dyDescent="0.25">
      <c r="E1987" s="39">
        <f t="shared" ca="1" si="60"/>
        <v>0.34727013267580975</v>
      </c>
      <c r="F1987" s="39">
        <f t="shared" ca="1" si="61"/>
        <v>136.81753316895242</v>
      </c>
    </row>
    <row r="1988" spans="5:6" x14ac:dyDescent="0.25">
      <c r="E1988" s="39">
        <f t="shared" ref="E1988:E2051" ca="1" si="62">RAND()</f>
        <v>0.36046286397838057</v>
      </c>
      <c r="F1988" s="39">
        <f t="shared" ref="F1988:F2051" ca="1" si="63">$C$3+E1988*($C$4-$C$3)</f>
        <v>140.11571599459512</v>
      </c>
    </row>
    <row r="1989" spans="5:6" x14ac:dyDescent="0.25">
      <c r="E1989" s="39">
        <f t="shared" ca="1" si="62"/>
        <v>0.58200691222417589</v>
      </c>
      <c r="F1989" s="39">
        <f t="shared" ca="1" si="63"/>
        <v>195.50172805604396</v>
      </c>
    </row>
    <row r="1990" spans="5:6" x14ac:dyDescent="0.25">
      <c r="E1990" s="39">
        <f t="shared" ca="1" si="62"/>
        <v>0.74559206942501965</v>
      </c>
      <c r="F1990" s="39">
        <f t="shared" ca="1" si="63"/>
        <v>236.39801735625491</v>
      </c>
    </row>
    <row r="1991" spans="5:6" x14ac:dyDescent="0.25">
      <c r="E1991" s="39">
        <f t="shared" ca="1" si="62"/>
        <v>0.48171275243903811</v>
      </c>
      <c r="F1991" s="39">
        <f t="shared" ca="1" si="63"/>
        <v>170.42818810975953</v>
      </c>
    </row>
    <row r="1992" spans="5:6" x14ac:dyDescent="0.25">
      <c r="E1992" s="39">
        <f t="shared" ca="1" si="62"/>
        <v>6.4149265736037853E-2</v>
      </c>
      <c r="F1992" s="39">
        <f t="shared" ca="1" si="63"/>
        <v>66.037316434009455</v>
      </c>
    </row>
    <row r="1993" spans="5:6" x14ac:dyDescent="0.25">
      <c r="E1993" s="39">
        <f t="shared" ca="1" si="62"/>
        <v>0.90395633360496008</v>
      </c>
      <c r="F1993" s="39">
        <f t="shared" ca="1" si="63"/>
        <v>275.98908340124001</v>
      </c>
    </row>
    <row r="1994" spans="5:6" x14ac:dyDescent="0.25">
      <c r="E1994" s="39">
        <f t="shared" ca="1" si="62"/>
        <v>0.54554063985005996</v>
      </c>
      <c r="F1994" s="39">
        <f t="shared" ca="1" si="63"/>
        <v>186.38515996251499</v>
      </c>
    </row>
    <row r="1995" spans="5:6" x14ac:dyDescent="0.25">
      <c r="E1995" s="39">
        <f t="shared" ca="1" si="62"/>
        <v>0.77342071047075167</v>
      </c>
      <c r="F1995" s="39">
        <f t="shared" ca="1" si="63"/>
        <v>243.35517761768793</v>
      </c>
    </row>
    <row r="1996" spans="5:6" x14ac:dyDescent="0.25">
      <c r="E1996" s="39">
        <f t="shared" ca="1" si="62"/>
        <v>0.39883797267983123</v>
      </c>
      <c r="F1996" s="39">
        <f t="shared" ca="1" si="63"/>
        <v>149.7094931699578</v>
      </c>
    </row>
    <row r="1997" spans="5:6" x14ac:dyDescent="0.25">
      <c r="E1997" s="39">
        <f t="shared" ca="1" si="62"/>
        <v>0.17779526114650246</v>
      </c>
      <c r="F1997" s="39">
        <f t="shared" ca="1" si="63"/>
        <v>94.448815286625617</v>
      </c>
    </row>
    <row r="1998" spans="5:6" x14ac:dyDescent="0.25">
      <c r="E1998" s="39">
        <f t="shared" ca="1" si="62"/>
        <v>0.32654480087676951</v>
      </c>
      <c r="F1998" s="39">
        <f t="shared" ca="1" si="63"/>
        <v>131.63620021919238</v>
      </c>
    </row>
    <row r="1999" spans="5:6" x14ac:dyDescent="0.25">
      <c r="E1999" s="39">
        <f t="shared" ca="1" si="62"/>
        <v>0.98508803136215795</v>
      </c>
      <c r="F1999" s="39">
        <f t="shared" ca="1" si="63"/>
        <v>296.27200784053946</v>
      </c>
    </row>
    <row r="2000" spans="5:6" x14ac:dyDescent="0.25">
      <c r="E2000" s="39">
        <f t="shared" ca="1" si="62"/>
        <v>2.8976453553900217E-2</v>
      </c>
      <c r="F2000" s="39">
        <f t="shared" ca="1" si="63"/>
        <v>57.244113388475057</v>
      </c>
    </row>
    <row r="2001" spans="5:6" x14ac:dyDescent="0.25">
      <c r="E2001" s="39">
        <f t="shared" ca="1" si="62"/>
        <v>0.13723388024812422</v>
      </c>
      <c r="F2001" s="39">
        <f t="shared" ca="1" si="63"/>
        <v>84.308470062031063</v>
      </c>
    </row>
    <row r="2002" spans="5:6" x14ac:dyDescent="0.25">
      <c r="E2002" s="39">
        <f t="shared" ca="1" si="62"/>
        <v>0.51939123090474015</v>
      </c>
      <c r="F2002" s="39">
        <f t="shared" ca="1" si="63"/>
        <v>179.84780772618504</v>
      </c>
    </row>
    <row r="2003" spans="5:6" x14ac:dyDescent="0.25">
      <c r="E2003" s="39">
        <f t="shared" ca="1" si="62"/>
        <v>0.96412765802957889</v>
      </c>
      <c r="F2003" s="39">
        <f t="shared" ca="1" si="63"/>
        <v>291.03191450739473</v>
      </c>
    </row>
    <row r="2004" spans="5:6" x14ac:dyDescent="0.25">
      <c r="E2004" s="39">
        <f t="shared" ca="1" si="62"/>
        <v>0.27442038276387459</v>
      </c>
      <c r="F2004" s="39">
        <f t="shared" ca="1" si="63"/>
        <v>118.60509569096865</v>
      </c>
    </row>
    <row r="2005" spans="5:6" x14ac:dyDescent="0.25">
      <c r="E2005" s="39">
        <f t="shared" ca="1" si="62"/>
        <v>1.5089589096574096E-3</v>
      </c>
      <c r="F2005" s="39">
        <f t="shared" ca="1" si="63"/>
        <v>50.377239727414356</v>
      </c>
    </row>
    <row r="2006" spans="5:6" x14ac:dyDescent="0.25">
      <c r="E2006" s="39">
        <f t="shared" ca="1" si="62"/>
        <v>0.54353566659910257</v>
      </c>
      <c r="F2006" s="39">
        <f t="shared" ca="1" si="63"/>
        <v>185.88391664977564</v>
      </c>
    </row>
    <row r="2007" spans="5:6" x14ac:dyDescent="0.25">
      <c r="E2007" s="39">
        <f t="shared" ca="1" si="62"/>
        <v>0.55071236690397796</v>
      </c>
      <c r="F2007" s="39">
        <f t="shared" ca="1" si="63"/>
        <v>187.67809172599448</v>
      </c>
    </row>
    <row r="2008" spans="5:6" x14ac:dyDescent="0.25">
      <c r="E2008" s="39">
        <f t="shared" ca="1" si="62"/>
        <v>0.12424621615823439</v>
      </c>
      <c r="F2008" s="39">
        <f t="shared" ca="1" si="63"/>
        <v>81.061554039558601</v>
      </c>
    </row>
    <row r="2009" spans="5:6" x14ac:dyDescent="0.25">
      <c r="E2009" s="39">
        <f t="shared" ca="1" si="62"/>
        <v>0.9365397455015515</v>
      </c>
      <c r="F2009" s="39">
        <f t="shared" ca="1" si="63"/>
        <v>284.13493637538784</v>
      </c>
    </row>
    <row r="2010" spans="5:6" x14ac:dyDescent="0.25">
      <c r="E2010" s="39">
        <f t="shared" ca="1" si="62"/>
        <v>0.87285353786198927</v>
      </c>
      <c r="F2010" s="39">
        <f t="shared" ca="1" si="63"/>
        <v>268.21338446549731</v>
      </c>
    </row>
    <row r="2011" spans="5:6" x14ac:dyDescent="0.25">
      <c r="E2011" s="39">
        <f t="shared" ca="1" si="62"/>
        <v>0.97089497275297387</v>
      </c>
      <c r="F2011" s="39">
        <f t="shared" ca="1" si="63"/>
        <v>292.72374318824347</v>
      </c>
    </row>
    <row r="2012" spans="5:6" x14ac:dyDescent="0.25">
      <c r="E2012" s="39">
        <f t="shared" ca="1" si="62"/>
        <v>0.52108946892130892</v>
      </c>
      <c r="F2012" s="39">
        <f t="shared" ca="1" si="63"/>
        <v>180.27236723032723</v>
      </c>
    </row>
    <row r="2013" spans="5:6" x14ac:dyDescent="0.25">
      <c r="E2013" s="39">
        <f t="shared" ca="1" si="62"/>
        <v>0.91787431606332925</v>
      </c>
      <c r="F2013" s="39">
        <f t="shared" ca="1" si="63"/>
        <v>279.46857901583235</v>
      </c>
    </row>
    <row r="2014" spans="5:6" x14ac:dyDescent="0.25">
      <c r="E2014" s="39">
        <f t="shared" ca="1" si="62"/>
        <v>0.56432680884208142</v>
      </c>
      <c r="F2014" s="39">
        <f t="shared" ca="1" si="63"/>
        <v>191.08170221052035</v>
      </c>
    </row>
    <row r="2015" spans="5:6" x14ac:dyDescent="0.25">
      <c r="E2015" s="39">
        <f t="shared" ca="1" si="62"/>
        <v>0.51218299311372983</v>
      </c>
      <c r="F2015" s="39">
        <f t="shared" ca="1" si="63"/>
        <v>178.04574827843246</v>
      </c>
    </row>
    <row r="2016" spans="5:6" x14ac:dyDescent="0.25">
      <c r="E2016" s="39">
        <f t="shared" ca="1" si="62"/>
        <v>0.42057373234006346</v>
      </c>
      <c r="F2016" s="39">
        <f t="shared" ca="1" si="63"/>
        <v>155.14343308501586</v>
      </c>
    </row>
    <row r="2017" spans="5:6" x14ac:dyDescent="0.25">
      <c r="E2017" s="39">
        <f t="shared" ca="1" si="62"/>
        <v>0.72317192123860818</v>
      </c>
      <c r="F2017" s="39">
        <f t="shared" ca="1" si="63"/>
        <v>230.79298030965205</v>
      </c>
    </row>
    <row r="2018" spans="5:6" x14ac:dyDescent="0.25">
      <c r="E2018" s="39">
        <f t="shared" ca="1" si="62"/>
        <v>0.99095416010236637</v>
      </c>
      <c r="F2018" s="39">
        <f t="shared" ca="1" si="63"/>
        <v>297.73854002559159</v>
      </c>
    </row>
    <row r="2019" spans="5:6" x14ac:dyDescent="0.25">
      <c r="E2019" s="39">
        <f t="shared" ca="1" si="62"/>
        <v>0.76530971292653061</v>
      </c>
      <c r="F2019" s="39">
        <f t="shared" ca="1" si="63"/>
        <v>241.32742823163264</v>
      </c>
    </row>
    <row r="2020" spans="5:6" x14ac:dyDescent="0.25">
      <c r="E2020" s="39">
        <f t="shared" ca="1" si="62"/>
        <v>0.41145459994802713</v>
      </c>
      <c r="F2020" s="39">
        <f t="shared" ca="1" si="63"/>
        <v>152.8636499870068</v>
      </c>
    </row>
    <row r="2021" spans="5:6" x14ac:dyDescent="0.25">
      <c r="E2021" s="39">
        <f t="shared" ca="1" si="62"/>
        <v>0.91629959827052521</v>
      </c>
      <c r="F2021" s="39">
        <f t="shared" ca="1" si="63"/>
        <v>279.07489956763129</v>
      </c>
    </row>
    <row r="2022" spans="5:6" x14ac:dyDescent="0.25">
      <c r="E2022" s="39">
        <f t="shared" ca="1" si="62"/>
        <v>0.87226673717736114</v>
      </c>
      <c r="F2022" s="39">
        <f t="shared" ca="1" si="63"/>
        <v>268.06668429434029</v>
      </c>
    </row>
    <row r="2023" spans="5:6" x14ac:dyDescent="0.25">
      <c r="E2023" s="39">
        <f t="shared" ca="1" si="62"/>
        <v>0.21567324960797518</v>
      </c>
      <c r="F2023" s="39">
        <f t="shared" ca="1" si="63"/>
        <v>103.9183124019938</v>
      </c>
    </row>
    <row r="2024" spans="5:6" x14ac:dyDescent="0.25">
      <c r="E2024" s="39">
        <f t="shared" ca="1" si="62"/>
        <v>2.6508058754079911E-2</v>
      </c>
      <c r="F2024" s="39">
        <f t="shared" ca="1" si="63"/>
        <v>56.627014688519978</v>
      </c>
    </row>
    <row r="2025" spans="5:6" x14ac:dyDescent="0.25">
      <c r="E2025" s="39">
        <f t="shared" ca="1" si="62"/>
        <v>0.55330149770339798</v>
      </c>
      <c r="F2025" s="39">
        <f t="shared" ca="1" si="63"/>
        <v>188.3253744258495</v>
      </c>
    </row>
    <row r="2026" spans="5:6" x14ac:dyDescent="0.25">
      <c r="E2026" s="39">
        <f t="shared" ca="1" si="62"/>
        <v>0.85691277220412998</v>
      </c>
      <c r="F2026" s="39">
        <f t="shared" ca="1" si="63"/>
        <v>264.22819305103246</v>
      </c>
    </row>
    <row r="2027" spans="5:6" x14ac:dyDescent="0.25">
      <c r="E2027" s="39">
        <f t="shared" ca="1" si="62"/>
        <v>0.4150010757037409</v>
      </c>
      <c r="F2027" s="39">
        <f t="shared" ca="1" si="63"/>
        <v>153.75026892593525</v>
      </c>
    </row>
    <row r="2028" spans="5:6" x14ac:dyDescent="0.25">
      <c r="E2028" s="39">
        <f t="shared" ca="1" si="62"/>
        <v>9.2863372589019555E-2</v>
      </c>
      <c r="F2028" s="39">
        <f t="shared" ca="1" si="63"/>
        <v>73.215843147254887</v>
      </c>
    </row>
    <row r="2029" spans="5:6" x14ac:dyDescent="0.25">
      <c r="E2029" s="39">
        <f t="shared" ca="1" si="62"/>
        <v>0.28236067210382554</v>
      </c>
      <c r="F2029" s="39">
        <f t="shared" ca="1" si="63"/>
        <v>120.59016802595639</v>
      </c>
    </row>
    <row r="2030" spans="5:6" x14ac:dyDescent="0.25">
      <c r="E2030" s="39">
        <f t="shared" ca="1" si="62"/>
        <v>0.50319732415837526</v>
      </c>
      <c r="F2030" s="39">
        <f t="shared" ca="1" si="63"/>
        <v>175.79933103959382</v>
      </c>
    </row>
    <row r="2031" spans="5:6" x14ac:dyDescent="0.25">
      <c r="E2031" s="39">
        <f t="shared" ca="1" si="62"/>
        <v>0.99424212115844401</v>
      </c>
      <c r="F2031" s="39">
        <f t="shared" ca="1" si="63"/>
        <v>298.56053028961099</v>
      </c>
    </row>
    <row r="2032" spans="5:6" x14ac:dyDescent="0.25">
      <c r="E2032" s="39">
        <f t="shared" ca="1" si="62"/>
        <v>0.6926657306172378</v>
      </c>
      <c r="F2032" s="39">
        <f t="shared" ca="1" si="63"/>
        <v>223.16643265430946</v>
      </c>
    </row>
    <row r="2033" spans="5:6" x14ac:dyDescent="0.25">
      <c r="E2033" s="39">
        <f t="shared" ca="1" si="62"/>
        <v>0.44185343094517171</v>
      </c>
      <c r="F2033" s="39">
        <f t="shared" ca="1" si="63"/>
        <v>160.46335773629295</v>
      </c>
    </row>
    <row r="2034" spans="5:6" x14ac:dyDescent="0.25">
      <c r="E2034" s="39">
        <f t="shared" ca="1" si="62"/>
        <v>0.28182115202446556</v>
      </c>
      <c r="F2034" s="39">
        <f t="shared" ca="1" si="63"/>
        <v>120.45528800611639</v>
      </c>
    </row>
    <row r="2035" spans="5:6" x14ac:dyDescent="0.25">
      <c r="E2035" s="39">
        <f t="shared" ca="1" si="62"/>
        <v>0.22193169445572669</v>
      </c>
      <c r="F2035" s="39">
        <f t="shared" ca="1" si="63"/>
        <v>105.48292361393167</v>
      </c>
    </row>
    <row r="2036" spans="5:6" x14ac:dyDescent="0.25">
      <c r="E2036" s="39">
        <f t="shared" ca="1" si="62"/>
        <v>0.38741084062066211</v>
      </c>
      <c r="F2036" s="39">
        <f t="shared" ca="1" si="63"/>
        <v>146.85271015516554</v>
      </c>
    </row>
    <row r="2037" spans="5:6" x14ac:dyDescent="0.25">
      <c r="E2037" s="39">
        <f t="shared" ca="1" si="62"/>
        <v>0.14946588845097908</v>
      </c>
      <c r="F2037" s="39">
        <f t="shared" ca="1" si="63"/>
        <v>87.366472112744759</v>
      </c>
    </row>
    <row r="2038" spans="5:6" x14ac:dyDescent="0.25">
      <c r="E2038" s="39">
        <f t="shared" ca="1" si="62"/>
        <v>2.9291414523405668E-2</v>
      </c>
      <c r="F2038" s="39">
        <f t="shared" ca="1" si="63"/>
        <v>57.322853630851419</v>
      </c>
    </row>
    <row r="2039" spans="5:6" x14ac:dyDescent="0.25">
      <c r="E2039" s="39">
        <f t="shared" ca="1" si="62"/>
        <v>0.89793889697211005</v>
      </c>
      <c r="F2039" s="39">
        <f t="shared" ca="1" si="63"/>
        <v>274.48472424302747</v>
      </c>
    </row>
    <row r="2040" spans="5:6" x14ac:dyDescent="0.25">
      <c r="E2040" s="39">
        <f t="shared" ca="1" si="62"/>
        <v>0.86523915010612185</v>
      </c>
      <c r="F2040" s="39">
        <f t="shared" ca="1" si="63"/>
        <v>266.3097875265305</v>
      </c>
    </row>
    <row r="2041" spans="5:6" x14ac:dyDescent="0.25">
      <c r="E2041" s="39">
        <f t="shared" ca="1" si="62"/>
        <v>5.4590775995577823E-2</v>
      </c>
      <c r="F2041" s="39">
        <f t="shared" ca="1" si="63"/>
        <v>63.647693998894454</v>
      </c>
    </row>
    <row r="2042" spans="5:6" x14ac:dyDescent="0.25">
      <c r="E2042" s="39">
        <f t="shared" ca="1" si="62"/>
        <v>0.18810930608933518</v>
      </c>
      <c r="F2042" s="39">
        <f t="shared" ca="1" si="63"/>
        <v>97.027326522333794</v>
      </c>
    </row>
    <row r="2043" spans="5:6" x14ac:dyDescent="0.25">
      <c r="E2043" s="39">
        <f t="shared" ca="1" si="62"/>
        <v>0.65308681474918295</v>
      </c>
      <c r="F2043" s="39">
        <f t="shared" ca="1" si="63"/>
        <v>213.27170368729574</v>
      </c>
    </row>
    <row r="2044" spans="5:6" x14ac:dyDescent="0.25">
      <c r="E2044" s="39">
        <f t="shared" ca="1" si="62"/>
        <v>0.62859652508101294</v>
      </c>
      <c r="F2044" s="39">
        <f t="shared" ca="1" si="63"/>
        <v>207.14913127025324</v>
      </c>
    </row>
    <row r="2045" spans="5:6" x14ac:dyDescent="0.25">
      <c r="E2045" s="39">
        <f t="shared" ca="1" si="62"/>
        <v>0.51835669440426058</v>
      </c>
      <c r="F2045" s="39">
        <f t="shared" ca="1" si="63"/>
        <v>179.58917360106514</v>
      </c>
    </row>
    <row r="2046" spans="5:6" x14ac:dyDescent="0.25">
      <c r="E2046" s="39">
        <f t="shared" ca="1" si="62"/>
        <v>0.97825894852417428</v>
      </c>
      <c r="F2046" s="39">
        <f t="shared" ca="1" si="63"/>
        <v>294.56473713104356</v>
      </c>
    </row>
    <row r="2047" spans="5:6" x14ac:dyDescent="0.25">
      <c r="E2047" s="39">
        <f t="shared" ca="1" si="62"/>
        <v>0.33766145981590989</v>
      </c>
      <c r="F2047" s="39">
        <f t="shared" ca="1" si="63"/>
        <v>134.41536495397747</v>
      </c>
    </row>
    <row r="2048" spans="5:6" x14ac:dyDescent="0.25">
      <c r="E2048" s="39">
        <f t="shared" ca="1" si="62"/>
        <v>0.15931281035339662</v>
      </c>
      <c r="F2048" s="39">
        <f t="shared" ca="1" si="63"/>
        <v>89.828202588349157</v>
      </c>
    </row>
    <row r="2049" spans="5:6" x14ac:dyDescent="0.25">
      <c r="E2049" s="39">
        <f t="shared" ca="1" si="62"/>
        <v>0.42695500538098796</v>
      </c>
      <c r="F2049" s="39">
        <f t="shared" ca="1" si="63"/>
        <v>156.73875134524701</v>
      </c>
    </row>
    <row r="2050" spans="5:6" x14ac:dyDescent="0.25">
      <c r="E2050" s="39">
        <f t="shared" ca="1" si="62"/>
        <v>0.88099557247435922</v>
      </c>
      <c r="F2050" s="39">
        <f t="shared" ca="1" si="63"/>
        <v>270.24889311858982</v>
      </c>
    </row>
    <row r="2051" spans="5:6" x14ac:dyDescent="0.25">
      <c r="E2051" s="39">
        <f t="shared" ca="1" si="62"/>
        <v>0.86372917883993361</v>
      </c>
      <c r="F2051" s="39">
        <f t="shared" ca="1" si="63"/>
        <v>265.93229470998341</v>
      </c>
    </row>
    <row r="2052" spans="5:6" x14ac:dyDescent="0.25">
      <c r="E2052" s="39">
        <f t="shared" ref="E2052:E2115" ca="1" si="64">RAND()</f>
        <v>0.29202647117988689</v>
      </c>
      <c r="F2052" s="39">
        <f t="shared" ref="F2052:F2115" ca="1" si="65">$C$3+E2052*($C$4-$C$3)</f>
        <v>123.00661779497172</v>
      </c>
    </row>
    <row r="2053" spans="5:6" x14ac:dyDescent="0.25">
      <c r="E2053" s="39">
        <f t="shared" ca="1" si="64"/>
        <v>0.53810209823862132</v>
      </c>
      <c r="F2053" s="39">
        <f t="shared" ca="1" si="65"/>
        <v>184.52552455965534</v>
      </c>
    </row>
    <row r="2054" spans="5:6" x14ac:dyDescent="0.25">
      <c r="E2054" s="39">
        <f t="shared" ca="1" si="64"/>
        <v>0.56789510636306573</v>
      </c>
      <c r="F2054" s="39">
        <f t="shared" ca="1" si="65"/>
        <v>191.97377659076642</v>
      </c>
    </row>
    <row r="2055" spans="5:6" x14ac:dyDescent="0.25">
      <c r="E2055" s="39">
        <f t="shared" ca="1" si="64"/>
        <v>0.37944075727547866</v>
      </c>
      <c r="F2055" s="39">
        <f t="shared" ca="1" si="65"/>
        <v>144.86018931886966</v>
      </c>
    </row>
    <row r="2056" spans="5:6" x14ac:dyDescent="0.25">
      <c r="E2056" s="39">
        <f t="shared" ca="1" si="64"/>
        <v>0.39745637182457405</v>
      </c>
      <c r="F2056" s="39">
        <f t="shared" ca="1" si="65"/>
        <v>149.36409295614351</v>
      </c>
    </row>
    <row r="2057" spans="5:6" x14ac:dyDescent="0.25">
      <c r="E2057" s="39">
        <f t="shared" ca="1" si="64"/>
        <v>0.50050457771819368</v>
      </c>
      <c r="F2057" s="39">
        <f t="shared" ca="1" si="65"/>
        <v>175.12614442954842</v>
      </c>
    </row>
    <row r="2058" spans="5:6" x14ac:dyDescent="0.25">
      <c r="E2058" s="39">
        <f t="shared" ca="1" si="64"/>
        <v>0.73730115566436472</v>
      </c>
      <c r="F2058" s="39">
        <f t="shared" ca="1" si="65"/>
        <v>234.32528891609118</v>
      </c>
    </row>
    <row r="2059" spans="5:6" x14ac:dyDescent="0.25">
      <c r="E2059" s="39">
        <f t="shared" ca="1" si="64"/>
        <v>0.19750474077496072</v>
      </c>
      <c r="F2059" s="39">
        <f t="shared" ca="1" si="65"/>
        <v>99.376185193740184</v>
      </c>
    </row>
    <row r="2060" spans="5:6" x14ac:dyDescent="0.25">
      <c r="E2060" s="39">
        <f t="shared" ca="1" si="64"/>
        <v>0.35929576371962335</v>
      </c>
      <c r="F2060" s="39">
        <f t="shared" ca="1" si="65"/>
        <v>139.82394092990583</v>
      </c>
    </row>
    <row r="2061" spans="5:6" x14ac:dyDescent="0.25">
      <c r="E2061" s="39">
        <f t="shared" ca="1" si="64"/>
        <v>0.85673936567261455</v>
      </c>
      <c r="F2061" s="39">
        <f t="shared" ca="1" si="65"/>
        <v>264.18484141815361</v>
      </c>
    </row>
    <row r="2062" spans="5:6" x14ac:dyDescent="0.25">
      <c r="E2062" s="39">
        <f t="shared" ca="1" si="64"/>
        <v>0.31827596145266113</v>
      </c>
      <c r="F2062" s="39">
        <f t="shared" ca="1" si="65"/>
        <v>129.56899036316528</v>
      </c>
    </row>
    <row r="2063" spans="5:6" x14ac:dyDescent="0.25">
      <c r="E2063" s="39">
        <f t="shared" ca="1" si="64"/>
        <v>0.62769888535689899</v>
      </c>
      <c r="F2063" s="39">
        <f t="shared" ca="1" si="65"/>
        <v>206.92472133922476</v>
      </c>
    </row>
    <row r="2064" spans="5:6" x14ac:dyDescent="0.25">
      <c r="E2064" s="39">
        <f t="shared" ca="1" si="64"/>
        <v>0.81515897852233177</v>
      </c>
      <c r="F2064" s="39">
        <f t="shared" ca="1" si="65"/>
        <v>253.78974463058293</v>
      </c>
    </row>
    <row r="2065" spans="5:6" x14ac:dyDescent="0.25">
      <c r="E2065" s="39">
        <f t="shared" ca="1" si="64"/>
        <v>3.9032714544906644E-2</v>
      </c>
      <c r="F2065" s="39">
        <f t="shared" ca="1" si="65"/>
        <v>59.75817863622666</v>
      </c>
    </row>
    <row r="2066" spans="5:6" x14ac:dyDescent="0.25">
      <c r="E2066" s="39">
        <f t="shared" ca="1" si="64"/>
        <v>0.61224826347522154</v>
      </c>
      <c r="F2066" s="39">
        <f t="shared" ca="1" si="65"/>
        <v>203.06206586880538</v>
      </c>
    </row>
    <row r="2067" spans="5:6" x14ac:dyDescent="0.25">
      <c r="E2067" s="39">
        <f t="shared" ca="1" si="64"/>
        <v>0.18105697793741371</v>
      </c>
      <c r="F2067" s="39">
        <f t="shared" ca="1" si="65"/>
        <v>95.264244484353426</v>
      </c>
    </row>
    <row r="2068" spans="5:6" x14ac:dyDescent="0.25">
      <c r="E2068" s="39">
        <f t="shared" ca="1" si="64"/>
        <v>0.42044836685253228</v>
      </c>
      <c r="F2068" s="39">
        <f t="shared" ca="1" si="65"/>
        <v>155.11209171313305</v>
      </c>
    </row>
    <row r="2069" spans="5:6" x14ac:dyDescent="0.25">
      <c r="E2069" s="39">
        <f t="shared" ca="1" si="64"/>
        <v>0.3699933305501294</v>
      </c>
      <c r="F2069" s="39">
        <f t="shared" ca="1" si="65"/>
        <v>142.49833263753234</v>
      </c>
    </row>
    <row r="2070" spans="5:6" x14ac:dyDescent="0.25">
      <c r="E2070" s="39">
        <f t="shared" ca="1" si="64"/>
        <v>0.11386822758694326</v>
      </c>
      <c r="F2070" s="39">
        <f t="shared" ca="1" si="65"/>
        <v>78.467056896735812</v>
      </c>
    </row>
    <row r="2071" spans="5:6" x14ac:dyDescent="0.25">
      <c r="E2071" s="39">
        <f t="shared" ca="1" si="64"/>
        <v>0.39284050462600228</v>
      </c>
      <c r="F2071" s="39">
        <f t="shared" ca="1" si="65"/>
        <v>148.21012615650056</v>
      </c>
    </row>
    <row r="2072" spans="5:6" x14ac:dyDescent="0.25">
      <c r="E2072" s="39">
        <f t="shared" ca="1" si="64"/>
        <v>2.1766826837082642E-2</v>
      </c>
      <c r="F2072" s="39">
        <f t="shared" ca="1" si="65"/>
        <v>55.441706709270662</v>
      </c>
    </row>
    <row r="2073" spans="5:6" x14ac:dyDescent="0.25">
      <c r="E2073" s="39">
        <f t="shared" ca="1" si="64"/>
        <v>0.68472679222618926</v>
      </c>
      <c r="F2073" s="39">
        <f t="shared" ca="1" si="65"/>
        <v>221.1816980565473</v>
      </c>
    </row>
    <row r="2074" spans="5:6" x14ac:dyDescent="0.25">
      <c r="E2074" s="39">
        <f t="shared" ca="1" si="64"/>
        <v>0.19627489872962245</v>
      </c>
      <c r="F2074" s="39">
        <f t="shared" ca="1" si="65"/>
        <v>99.068724682405616</v>
      </c>
    </row>
    <row r="2075" spans="5:6" x14ac:dyDescent="0.25">
      <c r="E2075" s="39">
        <f t="shared" ca="1" si="64"/>
        <v>0.27213529128783287</v>
      </c>
      <c r="F2075" s="39">
        <f t="shared" ca="1" si="65"/>
        <v>118.03382282195821</v>
      </c>
    </row>
    <row r="2076" spans="5:6" x14ac:dyDescent="0.25">
      <c r="E2076" s="39">
        <f t="shared" ca="1" si="64"/>
        <v>0.22010592466987244</v>
      </c>
      <c r="F2076" s="39">
        <f t="shared" ca="1" si="65"/>
        <v>105.02648116746812</v>
      </c>
    </row>
    <row r="2077" spans="5:6" x14ac:dyDescent="0.25">
      <c r="E2077" s="39">
        <f t="shared" ca="1" si="64"/>
        <v>0.91198566601891651</v>
      </c>
      <c r="F2077" s="39">
        <f t="shared" ca="1" si="65"/>
        <v>277.99641650472915</v>
      </c>
    </row>
    <row r="2078" spans="5:6" x14ac:dyDescent="0.25">
      <c r="E2078" s="39">
        <f t="shared" ca="1" si="64"/>
        <v>0.91970370186768635</v>
      </c>
      <c r="F2078" s="39">
        <f t="shared" ca="1" si="65"/>
        <v>279.92592546692163</v>
      </c>
    </row>
    <row r="2079" spans="5:6" x14ac:dyDescent="0.25">
      <c r="E2079" s="39">
        <f t="shared" ca="1" si="64"/>
        <v>0.27081622557437779</v>
      </c>
      <c r="F2079" s="39">
        <f t="shared" ca="1" si="65"/>
        <v>117.70405639359444</v>
      </c>
    </row>
    <row r="2080" spans="5:6" x14ac:dyDescent="0.25">
      <c r="E2080" s="39">
        <f t="shared" ca="1" si="64"/>
        <v>0.96756648653389088</v>
      </c>
      <c r="F2080" s="39">
        <f t="shared" ca="1" si="65"/>
        <v>291.89162163347271</v>
      </c>
    </row>
    <row r="2081" spans="5:6" x14ac:dyDescent="0.25">
      <c r="E2081" s="39">
        <f t="shared" ca="1" si="64"/>
        <v>0.70137947718476445</v>
      </c>
      <c r="F2081" s="39">
        <f t="shared" ca="1" si="65"/>
        <v>225.34486929619112</v>
      </c>
    </row>
    <row r="2082" spans="5:6" x14ac:dyDescent="0.25">
      <c r="E2082" s="39">
        <f t="shared" ca="1" si="64"/>
        <v>0.8681348589418062</v>
      </c>
      <c r="F2082" s="39">
        <f t="shared" ca="1" si="65"/>
        <v>267.03371473545155</v>
      </c>
    </row>
    <row r="2083" spans="5:6" x14ac:dyDescent="0.25">
      <c r="E2083" s="39">
        <f t="shared" ca="1" si="64"/>
        <v>0.89496017853992205</v>
      </c>
      <c r="F2083" s="39">
        <f t="shared" ca="1" si="65"/>
        <v>273.74004463498051</v>
      </c>
    </row>
    <row r="2084" spans="5:6" x14ac:dyDescent="0.25">
      <c r="E2084" s="39">
        <f t="shared" ca="1" si="64"/>
        <v>0.34290617388881739</v>
      </c>
      <c r="F2084" s="39">
        <f t="shared" ca="1" si="65"/>
        <v>135.72654347220436</v>
      </c>
    </row>
    <row r="2085" spans="5:6" x14ac:dyDescent="0.25">
      <c r="E2085" s="39">
        <f t="shared" ca="1" si="64"/>
        <v>0.62921493534230877</v>
      </c>
      <c r="F2085" s="39">
        <f t="shared" ca="1" si="65"/>
        <v>207.30373383557719</v>
      </c>
    </row>
    <row r="2086" spans="5:6" x14ac:dyDescent="0.25">
      <c r="E2086" s="39">
        <f t="shared" ca="1" si="64"/>
        <v>0.15360636743271416</v>
      </c>
      <c r="F2086" s="39">
        <f t="shared" ca="1" si="65"/>
        <v>88.401591858178534</v>
      </c>
    </row>
    <row r="2087" spans="5:6" x14ac:dyDescent="0.25">
      <c r="E2087" s="39">
        <f t="shared" ca="1" si="64"/>
        <v>0.51285776736600419</v>
      </c>
      <c r="F2087" s="39">
        <f t="shared" ca="1" si="65"/>
        <v>178.21444184150104</v>
      </c>
    </row>
    <row r="2088" spans="5:6" x14ac:dyDescent="0.25">
      <c r="E2088" s="39">
        <f t="shared" ca="1" si="64"/>
        <v>0.14375171721507352</v>
      </c>
      <c r="F2088" s="39">
        <f t="shared" ca="1" si="65"/>
        <v>85.937929303768385</v>
      </c>
    </row>
    <row r="2089" spans="5:6" x14ac:dyDescent="0.25">
      <c r="E2089" s="39">
        <f t="shared" ca="1" si="64"/>
        <v>0.74083828396963469</v>
      </c>
      <c r="F2089" s="39">
        <f t="shared" ca="1" si="65"/>
        <v>235.20957099240869</v>
      </c>
    </row>
    <row r="2090" spans="5:6" x14ac:dyDescent="0.25">
      <c r="E2090" s="39">
        <f t="shared" ca="1" si="64"/>
        <v>5.3107622833224677E-2</v>
      </c>
      <c r="F2090" s="39">
        <f t="shared" ca="1" si="65"/>
        <v>63.276905708306167</v>
      </c>
    </row>
    <row r="2091" spans="5:6" x14ac:dyDescent="0.25">
      <c r="E2091" s="39">
        <f t="shared" ca="1" si="64"/>
        <v>0.40542265119812892</v>
      </c>
      <c r="F2091" s="39">
        <f t="shared" ca="1" si="65"/>
        <v>151.35566279953224</v>
      </c>
    </row>
    <row r="2092" spans="5:6" x14ac:dyDescent="0.25">
      <c r="E2092" s="39">
        <f t="shared" ca="1" si="64"/>
        <v>0.67713965442535995</v>
      </c>
      <c r="F2092" s="39">
        <f t="shared" ca="1" si="65"/>
        <v>219.28491360633998</v>
      </c>
    </row>
    <row r="2093" spans="5:6" x14ac:dyDescent="0.25">
      <c r="E2093" s="39">
        <f t="shared" ca="1" si="64"/>
        <v>0.96657084087763834</v>
      </c>
      <c r="F2093" s="39">
        <f t="shared" ca="1" si="65"/>
        <v>291.64271021940959</v>
      </c>
    </row>
    <row r="2094" spans="5:6" x14ac:dyDescent="0.25">
      <c r="E2094" s="39">
        <f t="shared" ca="1" si="64"/>
        <v>0.89902137925460268</v>
      </c>
      <c r="F2094" s="39">
        <f t="shared" ca="1" si="65"/>
        <v>274.75534481365071</v>
      </c>
    </row>
    <row r="2095" spans="5:6" x14ac:dyDescent="0.25">
      <c r="E2095" s="39">
        <f t="shared" ca="1" si="64"/>
        <v>0.33380681090879094</v>
      </c>
      <c r="F2095" s="39">
        <f t="shared" ca="1" si="65"/>
        <v>133.45170272719776</v>
      </c>
    </row>
    <row r="2096" spans="5:6" x14ac:dyDescent="0.25">
      <c r="E2096" s="39">
        <f t="shared" ca="1" si="64"/>
        <v>0.30017540175769264</v>
      </c>
      <c r="F2096" s="39">
        <f t="shared" ca="1" si="65"/>
        <v>125.04385043942315</v>
      </c>
    </row>
    <row r="2097" spans="5:6" x14ac:dyDescent="0.25">
      <c r="E2097" s="39">
        <f t="shared" ca="1" si="64"/>
        <v>9.7969983430325258E-2</v>
      </c>
      <c r="F2097" s="39">
        <f t="shared" ca="1" si="65"/>
        <v>74.492495857581318</v>
      </c>
    </row>
    <row r="2098" spans="5:6" x14ac:dyDescent="0.25">
      <c r="E2098" s="39">
        <f t="shared" ca="1" si="64"/>
        <v>0.27932492716052904</v>
      </c>
      <c r="F2098" s="39">
        <f t="shared" ca="1" si="65"/>
        <v>119.83123179013226</v>
      </c>
    </row>
    <row r="2099" spans="5:6" x14ac:dyDescent="0.25">
      <c r="E2099" s="39">
        <f t="shared" ca="1" si="64"/>
        <v>0.28998575147292827</v>
      </c>
      <c r="F2099" s="39">
        <f t="shared" ca="1" si="65"/>
        <v>122.49643786823206</v>
      </c>
    </row>
    <row r="2100" spans="5:6" x14ac:dyDescent="0.25">
      <c r="E2100" s="39">
        <f t="shared" ca="1" si="64"/>
        <v>0.85786263422293452</v>
      </c>
      <c r="F2100" s="39">
        <f t="shared" ca="1" si="65"/>
        <v>264.46565855573363</v>
      </c>
    </row>
    <row r="2101" spans="5:6" x14ac:dyDescent="0.25">
      <c r="E2101" s="39">
        <f t="shared" ca="1" si="64"/>
        <v>0.85311827692740094</v>
      </c>
      <c r="F2101" s="39">
        <f t="shared" ca="1" si="65"/>
        <v>263.27956923185025</v>
      </c>
    </row>
    <row r="2102" spans="5:6" x14ac:dyDescent="0.25">
      <c r="E2102" s="39">
        <f t="shared" ca="1" si="64"/>
        <v>0.83167419164234191</v>
      </c>
      <c r="F2102" s="39">
        <f t="shared" ca="1" si="65"/>
        <v>257.91854791058552</v>
      </c>
    </row>
    <row r="2103" spans="5:6" x14ac:dyDescent="0.25">
      <c r="E2103" s="39">
        <f t="shared" ca="1" si="64"/>
        <v>0.90273967062148597</v>
      </c>
      <c r="F2103" s="39">
        <f t="shared" ca="1" si="65"/>
        <v>275.68491765537146</v>
      </c>
    </row>
    <row r="2104" spans="5:6" x14ac:dyDescent="0.25">
      <c r="E2104" s="39">
        <f t="shared" ca="1" si="64"/>
        <v>0.68052401312554323</v>
      </c>
      <c r="F2104" s="39">
        <f t="shared" ca="1" si="65"/>
        <v>220.1310032813858</v>
      </c>
    </row>
    <row r="2105" spans="5:6" x14ac:dyDescent="0.25">
      <c r="E2105" s="39">
        <f t="shared" ca="1" si="64"/>
        <v>0.76344714092766264</v>
      </c>
      <c r="F2105" s="39">
        <f t="shared" ca="1" si="65"/>
        <v>240.86178523191566</v>
      </c>
    </row>
    <row r="2106" spans="5:6" x14ac:dyDescent="0.25">
      <c r="E2106" s="39">
        <f t="shared" ca="1" si="64"/>
        <v>0.10998698551056141</v>
      </c>
      <c r="F2106" s="39">
        <f t="shared" ca="1" si="65"/>
        <v>77.496746377640349</v>
      </c>
    </row>
    <row r="2107" spans="5:6" x14ac:dyDescent="0.25">
      <c r="E2107" s="39">
        <f t="shared" ca="1" si="64"/>
        <v>0.1560259012941666</v>
      </c>
      <c r="F2107" s="39">
        <f t="shared" ca="1" si="65"/>
        <v>89.00647532354165</v>
      </c>
    </row>
    <row r="2108" spans="5:6" x14ac:dyDescent="0.25">
      <c r="E2108" s="39">
        <f t="shared" ca="1" si="64"/>
        <v>0.56979671138723731</v>
      </c>
      <c r="F2108" s="39">
        <f t="shared" ca="1" si="65"/>
        <v>192.44917784680933</v>
      </c>
    </row>
    <row r="2109" spans="5:6" x14ac:dyDescent="0.25">
      <c r="E2109" s="39">
        <f t="shared" ca="1" si="64"/>
        <v>7.150432230776127E-2</v>
      </c>
      <c r="F2109" s="39">
        <f t="shared" ca="1" si="65"/>
        <v>67.876080576940325</v>
      </c>
    </row>
    <row r="2110" spans="5:6" x14ac:dyDescent="0.25">
      <c r="E2110" s="39">
        <f t="shared" ca="1" si="64"/>
        <v>0.23057389566804498</v>
      </c>
      <c r="F2110" s="39">
        <f t="shared" ca="1" si="65"/>
        <v>107.64347391701125</v>
      </c>
    </row>
    <row r="2111" spans="5:6" x14ac:dyDescent="0.25">
      <c r="E2111" s="39">
        <f t="shared" ca="1" si="64"/>
        <v>0.4576783214846678</v>
      </c>
      <c r="F2111" s="39">
        <f t="shared" ca="1" si="65"/>
        <v>164.41958037116694</v>
      </c>
    </row>
    <row r="2112" spans="5:6" x14ac:dyDescent="0.25">
      <c r="E2112" s="39">
        <f t="shared" ca="1" si="64"/>
        <v>0.11078476881650623</v>
      </c>
      <c r="F2112" s="39">
        <f t="shared" ca="1" si="65"/>
        <v>77.696192204126561</v>
      </c>
    </row>
    <row r="2113" spans="5:6" x14ac:dyDescent="0.25">
      <c r="E2113" s="39">
        <f t="shared" ca="1" si="64"/>
        <v>0.64860644814905166</v>
      </c>
      <c r="F2113" s="39">
        <f t="shared" ca="1" si="65"/>
        <v>212.15161203726291</v>
      </c>
    </row>
    <row r="2114" spans="5:6" x14ac:dyDescent="0.25">
      <c r="E2114" s="39">
        <f t="shared" ca="1" si="64"/>
        <v>0.70752084847541785</v>
      </c>
      <c r="F2114" s="39">
        <f t="shared" ca="1" si="65"/>
        <v>226.88021211885447</v>
      </c>
    </row>
    <row r="2115" spans="5:6" x14ac:dyDescent="0.25">
      <c r="E2115" s="39">
        <f t="shared" ca="1" si="64"/>
        <v>0.93343488368779171</v>
      </c>
      <c r="F2115" s="39">
        <f t="shared" ca="1" si="65"/>
        <v>283.35872092194791</v>
      </c>
    </row>
    <row r="2116" spans="5:6" x14ac:dyDescent="0.25">
      <c r="E2116" s="39">
        <f t="shared" ref="E2116:E2160" ca="1" si="66">RAND()</f>
        <v>0.26444023088825974</v>
      </c>
      <c r="F2116" s="39">
        <f t="shared" ref="F2116:F2160" ca="1" si="67">$C$3+E2116*($C$4-$C$3)</f>
        <v>116.11005772206494</v>
      </c>
    </row>
    <row r="2117" spans="5:6" x14ac:dyDescent="0.25">
      <c r="E2117" s="39">
        <f t="shared" ca="1" si="66"/>
        <v>0.41010424546218538</v>
      </c>
      <c r="F2117" s="39">
        <f t="shared" ca="1" si="67"/>
        <v>152.52606136554635</v>
      </c>
    </row>
    <row r="2118" spans="5:6" x14ac:dyDescent="0.25">
      <c r="E2118" s="39">
        <f t="shared" ca="1" si="66"/>
        <v>0.72417611112785296</v>
      </c>
      <c r="F2118" s="39">
        <f t="shared" ca="1" si="67"/>
        <v>231.04402778196325</v>
      </c>
    </row>
    <row r="2119" spans="5:6" x14ac:dyDescent="0.25">
      <c r="E2119" s="39">
        <f t="shared" ca="1" si="66"/>
        <v>0.44298245977817907</v>
      </c>
      <c r="F2119" s="39">
        <f t="shared" ca="1" si="67"/>
        <v>160.74561494454477</v>
      </c>
    </row>
    <row r="2120" spans="5:6" x14ac:dyDescent="0.25">
      <c r="E2120" s="39">
        <f t="shared" ca="1" si="66"/>
        <v>0.84018343855475874</v>
      </c>
      <c r="F2120" s="39">
        <f t="shared" ca="1" si="67"/>
        <v>260.04585963868965</v>
      </c>
    </row>
    <row r="2121" spans="5:6" x14ac:dyDescent="0.25">
      <c r="E2121" s="39">
        <f t="shared" ca="1" si="66"/>
        <v>0.95992029440409299</v>
      </c>
      <c r="F2121" s="39">
        <f t="shared" ca="1" si="67"/>
        <v>289.98007360102326</v>
      </c>
    </row>
    <row r="2122" spans="5:6" x14ac:dyDescent="0.25">
      <c r="E2122" s="39">
        <f t="shared" ca="1" si="66"/>
        <v>0.6269423986178706</v>
      </c>
      <c r="F2122" s="39">
        <f t="shared" ca="1" si="67"/>
        <v>206.73559965446765</v>
      </c>
    </row>
    <row r="2123" spans="5:6" x14ac:dyDescent="0.25">
      <c r="E2123" s="39">
        <f t="shared" ca="1" si="66"/>
        <v>0.46164992260113691</v>
      </c>
      <c r="F2123" s="39">
        <f t="shared" ca="1" si="67"/>
        <v>165.41248065028424</v>
      </c>
    </row>
    <row r="2124" spans="5:6" x14ac:dyDescent="0.25">
      <c r="E2124" s="39">
        <f t="shared" ca="1" si="66"/>
        <v>0.73218344670294488</v>
      </c>
      <c r="F2124" s="39">
        <f t="shared" ca="1" si="67"/>
        <v>233.04586167573623</v>
      </c>
    </row>
    <row r="2125" spans="5:6" x14ac:dyDescent="0.25">
      <c r="E2125" s="39">
        <f t="shared" ca="1" si="66"/>
        <v>0.23430632358845016</v>
      </c>
      <c r="F2125" s="39">
        <f t="shared" ca="1" si="67"/>
        <v>108.57658089711254</v>
      </c>
    </row>
    <row r="2126" spans="5:6" x14ac:dyDescent="0.25">
      <c r="E2126" s="39">
        <f t="shared" ca="1" si="66"/>
        <v>0.38384953452380055</v>
      </c>
      <c r="F2126" s="39">
        <f t="shared" ca="1" si="67"/>
        <v>145.96238363095014</v>
      </c>
    </row>
    <row r="2127" spans="5:6" x14ac:dyDescent="0.25">
      <c r="E2127" s="39">
        <f t="shared" ca="1" si="66"/>
        <v>0.4412754830298663</v>
      </c>
      <c r="F2127" s="39">
        <f t="shared" ca="1" si="67"/>
        <v>160.31887075746658</v>
      </c>
    </row>
    <row r="2128" spans="5:6" x14ac:dyDescent="0.25">
      <c r="E2128" s="39">
        <f t="shared" ca="1" si="66"/>
        <v>0.61318563055882391</v>
      </c>
      <c r="F2128" s="39">
        <f t="shared" ca="1" si="67"/>
        <v>203.29640763970599</v>
      </c>
    </row>
    <row r="2129" spans="5:6" x14ac:dyDescent="0.25">
      <c r="E2129" s="39">
        <f t="shared" ca="1" si="66"/>
        <v>0.9630881096109225</v>
      </c>
      <c r="F2129" s="39">
        <f t="shared" ca="1" si="67"/>
        <v>290.7720274027306</v>
      </c>
    </row>
    <row r="2130" spans="5:6" x14ac:dyDescent="0.25">
      <c r="E2130" s="39">
        <f t="shared" ca="1" si="66"/>
        <v>0.62752657040245319</v>
      </c>
      <c r="F2130" s="39">
        <f t="shared" ca="1" si="67"/>
        <v>206.8816426006133</v>
      </c>
    </row>
    <row r="2131" spans="5:6" x14ac:dyDescent="0.25">
      <c r="E2131" s="39">
        <f t="shared" ca="1" si="66"/>
        <v>0.48120910708161935</v>
      </c>
      <c r="F2131" s="39">
        <f t="shared" ca="1" si="67"/>
        <v>170.30227677040483</v>
      </c>
    </row>
    <row r="2132" spans="5:6" x14ac:dyDescent="0.25">
      <c r="E2132" s="39">
        <f t="shared" ca="1" si="66"/>
        <v>0.70079063881822945</v>
      </c>
      <c r="F2132" s="39">
        <f t="shared" ca="1" si="67"/>
        <v>225.19765970455737</v>
      </c>
    </row>
    <row r="2133" spans="5:6" x14ac:dyDescent="0.25">
      <c r="E2133" s="39">
        <f t="shared" ca="1" si="66"/>
        <v>0.32077138886353651</v>
      </c>
      <c r="F2133" s="39">
        <f t="shared" ca="1" si="67"/>
        <v>130.19284721588411</v>
      </c>
    </row>
    <row r="2134" spans="5:6" x14ac:dyDescent="0.25">
      <c r="E2134" s="39">
        <f t="shared" ca="1" si="66"/>
        <v>0.71131178724582267</v>
      </c>
      <c r="F2134" s="39">
        <f t="shared" ca="1" si="67"/>
        <v>227.82794681145566</v>
      </c>
    </row>
    <row r="2135" spans="5:6" x14ac:dyDescent="0.25">
      <c r="E2135" s="39">
        <f t="shared" ca="1" si="66"/>
        <v>0.87896209143502102</v>
      </c>
      <c r="F2135" s="39">
        <f t="shared" ca="1" si="67"/>
        <v>269.74052285875524</v>
      </c>
    </row>
    <row r="2136" spans="5:6" x14ac:dyDescent="0.25">
      <c r="E2136" s="39">
        <f t="shared" ca="1" si="66"/>
        <v>0.43795022641348424</v>
      </c>
      <c r="F2136" s="39">
        <f t="shared" ca="1" si="67"/>
        <v>159.48755660337105</v>
      </c>
    </row>
    <row r="2137" spans="5:6" x14ac:dyDescent="0.25">
      <c r="E2137" s="39">
        <f t="shared" ca="1" si="66"/>
        <v>1.8475020443795342E-2</v>
      </c>
      <c r="F2137" s="39">
        <f t="shared" ca="1" si="67"/>
        <v>54.61875511094884</v>
      </c>
    </row>
    <row r="2138" spans="5:6" x14ac:dyDescent="0.25">
      <c r="E2138" s="39">
        <f t="shared" ca="1" si="66"/>
        <v>0.1911913968945067</v>
      </c>
      <c r="F2138" s="39">
        <f t="shared" ca="1" si="67"/>
        <v>97.797849223626685</v>
      </c>
    </row>
    <row r="2139" spans="5:6" x14ac:dyDescent="0.25">
      <c r="E2139" s="39">
        <f t="shared" ca="1" si="66"/>
        <v>6.2725119574950861E-2</v>
      </c>
      <c r="F2139" s="39">
        <f t="shared" ca="1" si="67"/>
        <v>65.68127989373771</v>
      </c>
    </row>
    <row r="2140" spans="5:6" x14ac:dyDescent="0.25">
      <c r="E2140" s="39">
        <f t="shared" ca="1" si="66"/>
        <v>9.867833592336428E-2</v>
      </c>
      <c r="F2140" s="39">
        <f t="shared" ca="1" si="67"/>
        <v>74.669583980841068</v>
      </c>
    </row>
    <row r="2141" spans="5:6" x14ac:dyDescent="0.25">
      <c r="E2141" s="39">
        <f t="shared" ca="1" si="66"/>
        <v>0.74443642450256831</v>
      </c>
      <c r="F2141" s="39">
        <f t="shared" ca="1" si="67"/>
        <v>236.10910612564209</v>
      </c>
    </row>
    <row r="2142" spans="5:6" x14ac:dyDescent="0.25">
      <c r="E2142" s="39">
        <f t="shared" ca="1" si="66"/>
        <v>0.92897851234067264</v>
      </c>
      <c r="F2142" s="39">
        <f t="shared" ca="1" si="67"/>
        <v>282.24462808516819</v>
      </c>
    </row>
    <row r="2143" spans="5:6" x14ac:dyDescent="0.25">
      <c r="E2143" s="39">
        <f t="shared" ca="1" si="66"/>
        <v>2.3095735992734179E-3</v>
      </c>
      <c r="F2143" s="39">
        <f t="shared" ca="1" si="67"/>
        <v>50.577393399818355</v>
      </c>
    </row>
    <row r="2144" spans="5:6" x14ac:dyDescent="0.25">
      <c r="E2144" s="39">
        <f t="shared" ca="1" si="66"/>
        <v>0.31094773161818579</v>
      </c>
      <c r="F2144" s="39">
        <f t="shared" ca="1" si="67"/>
        <v>127.73693290454645</v>
      </c>
    </row>
    <row r="2145" spans="5:6" x14ac:dyDescent="0.25">
      <c r="E2145" s="39">
        <f t="shared" ca="1" si="66"/>
        <v>0.60085828487698945</v>
      </c>
      <c r="F2145" s="39">
        <f t="shared" ca="1" si="67"/>
        <v>200.21457121924738</v>
      </c>
    </row>
    <row r="2146" spans="5:6" x14ac:dyDescent="0.25">
      <c r="E2146" s="39">
        <f t="shared" ca="1" si="66"/>
        <v>0.13114206314355781</v>
      </c>
      <c r="F2146" s="39">
        <f t="shared" ca="1" si="67"/>
        <v>82.785515785889459</v>
      </c>
    </row>
    <row r="2147" spans="5:6" x14ac:dyDescent="0.25">
      <c r="E2147" s="39">
        <f t="shared" ca="1" si="66"/>
        <v>0.18153129894535702</v>
      </c>
      <c r="F2147" s="39">
        <f t="shared" ca="1" si="67"/>
        <v>95.382824736339259</v>
      </c>
    </row>
    <row r="2148" spans="5:6" x14ac:dyDescent="0.25">
      <c r="E2148" s="39">
        <f t="shared" ca="1" si="66"/>
        <v>2.4894013924548819E-2</v>
      </c>
      <c r="F2148" s="39">
        <f t="shared" ca="1" si="67"/>
        <v>56.223503481137207</v>
      </c>
    </row>
    <row r="2149" spans="5:6" x14ac:dyDescent="0.25">
      <c r="E2149" s="39">
        <f t="shared" ca="1" si="66"/>
        <v>0.94179694692119298</v>
      </c>
      <c r="F2149" s="39">
        <f t="shared" ca="1" si="67"/>
        <v>285.44923673029825</v>
      </c>
    </row>
    <row r="2150" spans="5:6" x14ac:dyDescent="0.25">
      <c r="E2150" s="39">
        <f t="shared" ca="1" si="66"/>
        <v>0.70254423236747265</v>
      </c>
      <c r="F2150" s="39">
        <f t="shared" ca="1" si="67"/>
        <v>225.63605809186816</v>
      </c>
    </row>
    <row r="2151" spans="5:6" x14ac:dyDescent="0.25">
      <c r="E2151" s="39">
        <f t="shared" ca="1" si="66"/>
        <v>0.92814932920111315</v>
      </c>
      <c r="F2151" s="39">
        <f t="shared" ca="1" si="67"/>
        <v>282.03733230027831</v>
      </c>
    </row>
    <row r="2152" spans="5:6" x14ac:dyDescent="0.25">
      <c r="E2152" s="39">
        <f t="shared" ca="1" si="66"/>
        <v>0.45551366124417925</v>
      </c>
      <c r="F2152" s="39">
        <f t="shared" ca="1" si="67"/>
        <v>163.87841531104482</v>
      </c>
    </row>
    <row r="2153" spans="5:6" x14ac:dyDescent="0.25">
      <c r="E2153" s="39">
        <f t="shared" ca="1" si="66"/>
        <v>0.25223065654364429</v>
      </c>
      <c r="F2153" s="39">
        <f t="shared" ca="1" si="67"/>
        <v>113.05766413591107</v>
      </c>
    </row>
    <row r="2154" spans="5:6" x14ac:dyDescent="0.25">
      <c r="E2154" s="39">
        <f t="shared" ca="1" si="66"/>
        <v>5.1388274241973342E-2</v>
      </c>
      <c r="F2154" s="39">
        <f t="shared" ca="1" si="67"/>
        <v>62.847068560493334</v>
      </c>
    </row>
    <row r="2155" spans="5:6" x14ac:dyDescent="0.25">
      <c r="E2155" s="39">
        <f t="shared" ca="1" si="66"/>
        <v>0.3894737467379854</v>
      </c>
      <c r="F2155" s="39">
        <f t="shared" ca="1" si="67"/>
        <v>147.36843668449634</v>
      </c>
    </row>
    <row r="2156" spans="5:6" x14ac:dyDescent="0.25">
      <c r="E2156" s="39">
        <f t="shared" ca="1" si="66"/>
        <v>0.88123647991910681</v>
      </c>
      <c r="F2156" s="39">
        <f t="shared" ca="1" si="67"/>
        <v>270.30911997977671</v>
      </c>
    </row>
    <row r="2157" spans="5:6" x14ac:dyDescent="0.25">
      <c r="E2157" s="39">
        <f t="shared" ca="1" si="66"/>
        <v>0.5323606261779944</v>
      </c>
      <c r="F2157" s="39">
        <f t="shared" ca="1" si="67"/>
        <v>183.0901565444986</v>
      </c>
    </row>
    <row r="2158" spans="5:6" x14ac:dyDescent="0.25">
      <c r="E2158" s="39">
        <f t="shared" ca="1" si="66"/>
        <v>0.6297999592233573</v>
      </c>
      <c r="F2158" s="39">
        <f t="shared" ca="1" si="67"/>
        <v>207.44998980583932</v>
      </c>
    </row>
    <row r="2159" spans="5:6" x14ac:dyDescent="0.25">
      <c r="E2159" s="39">
        <f t="shared" ca="1" si="66"/>
        <v>0.45305068493387413</v>
      </c>
      <c r="F2159" s="39">
        <f t="shared" ca="1" si="67"/>
        <v>163.26267123346855</v>
      </c>
    </row>
    <row r="2160" spans="5:6" x14ac:dyDescent="0.25">
      <c r="E2160" s="39">
        <f t="shared" ca="1" si="66"/>
        <v>0.61374100507278861</v>
      </c>
      <c r="F2160" s="39">
        <f t="shared" ca="1" si="67"/>
        <v>203.43525126819716</v>
      </c>
    </row>
  </sheetData>
  <mergeCells count="2">
    <mergeCell ref="H9:I9"/>
    <mergeCell ref="H15:I15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49D8B3-4F43-4B9F-9565-2C1D0D6AF7A2}">
  <sheetPr>
    <tabColor theme="8" tint="-0.249977111117893"/>
  </sheetPr>
  <dimension ref="A1:M2160"/>
  <sheetViews>
    <sheetView tabSelected="1" zoomScale="80" zoomScaleNormal="80" workbookViewId="0">
      <selection activeCell="P10" sqref="P10"/>
    </sheetView>
  </sheetViews>
  <sheetFormatPr baseColWidth="10" defaultRowHeight="15" x14ac:dyDescent="0.25"/>
  <cols>
    <col min="1" max="1" width="4.28515625" style="48" customWidth="1"/>
    <col min="2" max="2" width="10.28515625" style="48" bestFit="1" customWidth="1"/>
    <col min="3" max="3" width="11.42578125" style="48"/>
    <col min="4" max="4" width="5.140625" style="48" customWidth="1"/>
    <col min="5" max="6" width="11.42578125" style="48"/>
    <col min="7" max="7" width="4.28515625" style="48" customWidth="1"/>
    <col min="8" max="8" width="11.42578125" style="48"/>
    <col min="9" max="9" width="17.7109375" style="48" bestFit="1" customWidth="1"/>
    <col min="10" max="10" width="18.7109375" style="48" bestFit="1" customWidth="1"/>
    <col min="11" max="11" width="11.42578125" style="48"/>
    <col min="12" max="12" width="12" style="48" bestFit="1" customWidth="1"/>
    <col min="13" max="13" width="11.42578125" style="48"/>
    <col min="14" max="14" width="11.7109375" style="48" bestFit="1" customWidth="1"/>
    <col min="15" max="16384" width="11.42578125" style="48"/>
  </cols>
  <sheetData>
    <row r="1" spans="1:13" x14ac:dyDescent="0.25">
      <c r="L1" s="48">
        <v>1</v>
      </c>
      <c r="M1" s="48">
        <f t="shared" ref="M1:M12" si="0">($C$3^L1)*($C$5)*(_xlfn.GAMMA(($C$4*$C$5-L1)/$C$4)*_xlfn.GAMMA(($C$4+L1)/$C$4)/_xlfn.GAMMA((($C$4*$C$5-L1)/$C$4)+(($C$4+L1)/$C$4)))</f>
        <v>8.4524960503642923</v>
      </c>
    </row>
    <row r="2" spans="1:13" x14ac:dyDescent="0.25">
      <c r="B2" s="47" t="s">
        <v>11</v>
      </c>
      <c r="C2" s="47" t="s">
        <v>12</v>
      </c>
      <c r="E2" s="47" t="s">
        <v>13</v>
      </c>
      <c r="F2" s="47" t="s">
        <v>14</v>
      </c>
      <c r="H2" s="47" t="s">
        <v>15</v>
      </c>
      <c r="I2" s="47" t="s">
        <v>16</v>
      </c>
      <c r="J2" s="47" t="s">
        <v>17</v>
      </c>
      <c r="L2" s="48">
        <v>2</v>
      </c>
      <c r="M2" s="51">
        <f t="shared" si="0"/>
        <v>148.80580973863476</v>
      </c>
    </row>
    <row r="3" spans="1:13" x14ac:dyDescent="0.25">
      <c r="A3" s="57"/>
      <c r="B3" s="49" t="s">
        <v>54</v>
      </c>
      <c r="C3" s="58">
        <v>5</v>
      </c>
      <c r="E3" s="49">
        <f ca="1">RAND()</f>
        <v>0.48604362946439983</v>
      </c>
      <c r="F3" s="49">
        <f t="shared" ref="F3:F66" ca="1" si="1">$C$3*((((1-E3)^(-1/C$5))-1)^(1/$C$4))</f>
        <v>6.5780273585407105</v>
      </c>
      <c r="H3" s="49" t="s">
        <v>19</v>
      </c>
      <c r="I3" s="49">
        <f ca="1">AVERAGE(F3:F2160)</f>
        <v>8.2103827638578633</v>
      </c>
      <c r="J3" s="49">
        <f>M1</f>
        <v>8.4524960503642923</v>
      </c>
      <c r="L3" s="51">
        <v>3</v>
      </c>
      <c r="M3" s="51">
        <f t="shared" si="0"/>
        <v>-509.11765911858583</v>
      </c>
    </row>
    <row r="4" spans="1:13" x14ac:dyDescent="0.25">
      <c r="A4" s="57"/>
      <c r="B4" s="49" t="s">
        <v>55</v>
      </c>
      <c r="C4" s="26">
        <v>12</v>
      </c>
      <c r="E4" s="49">
        <f t="shared" ref="E4:E67" ca="1" si="2">RAND()</f>
        <v>0.74199844259007286</v>
      </c>
      <c r="F4" s="49">
        <f t="shared" ca="1" si="1"/>
        <v>8.7919654225597039</v>
      </c>
      <c r="H4" s="49" t="s">
        <v>21</v>
      </c>
      <c r="I4" s="49">
        <f ca="1">_xlfn.VAR.S(F3:F2160)</f>
        <v>61.260944555275088</v>
      </c>
      <c r="J4" s="49">
        <f>-(M1^2)+M2</f>
        <v>77.3611202572108</v>
      </c>
      <c r="L4" s="51">
        <v>4</v>
      </c>
      <c r="M4" s="51">
        <f t="shared" si="0"/>
        <v>-1000.2727934140237</v>
      </c>
    </row>
    <row r="5" spans="1:13" x14ac:dyDescent="0.25">
      <c r="A5" s="57"/>
      <c r="B5" s="49" t="s">
        <v>56</v>
      </c>
      <c r="C5" s="49">
        <v>0.2</v>
      </c>
      <c r="E5" s="49">
        <f t="shared" ca="1" si="2"/>
        <v>0.50913583911302451</v>
      </c>
      <c r="F5" s="49">
        <f t="shared" ca="1" si="1"/>
        <v>6.7094941676711422</v>
      </c>
      <c r="H5" s="49" t="s">
        <v>22</v>
      </c>
      <c r="I5" s="49">
        <f ca="1">_xlfn.STDEV.S(F3:F2160)</f>
        <v>7.8269371120046118</v>
      </c>
      <c r="J5" s="49">
        <f>SQRT(J4)</f>
        <v>8.7955170545688102</v>
      </c>
      <c r="L5" s="51">
        <v>5</v>
      </c>
      <c r="M5" s="51">
        <f t="shared" si="0"/>
        <v>-3296.0913374739653</v>
      </c>
    </row>
    <row r="6" spans="1:13" x14ac:dyDescent="0.25">
      <c r="E6" s="49">
        <f t="shared" ca="1" si="2"/>
        <v>0.81201563497915397</v>
      </c>
      <c r="F6" s="49">
        <f t="shared" ca="1" si="1"/>
        <v>10.032537382889039</v>
      </c>
      <c r="H6" s="49" t="s">
        <v>23</v>
      </c>
      <c r="I6" s="49">
        <f ca="1">SKEW(F3:F2160)</f>
        <v>14.9925347901768</v>
      </c>
      <c r="J6" s="49">
        <f>2*(M1^3)-3*M1*M2+M3</f>
        <v>-3074.6873050573195</v>
      </c>
      <c r="L6" s="51">
        <v>6</v>
      </c>
      <c r="M6" s="51">
        <f t="shared" si="0"/>
        <v>-13051.018626774372</v>
      </c>
    </row>
    <row r="7" spans="1:13" x14ac:dyDescent="0.25">
      <c r="E7" s="49">
        <f t="shared" ca="1" si="2"/>
        <v>0.51822644193355016</v>
      </c>
      <c r="F7" s="49">
        <f t="shared" ca="1" si="1"/>
        <v>6.7634305759317703</v>
      </c>
      <c r="H7" s="49" t="s">
        <v>24</v>
      </c>
      <c r="I7" s="49">
        <f ca="1">I20/(I5^4)</f>
        <v>375.57920620826786</v>
      </c>
      <c r="J7" s="49">
        <f>-3*(M1^4)+6*(M1^2)*M2-4*M1*M3+M4</f>
        <v>64688.265471628642</v>
      </c>
      <c r="L7" s="51">
        <v>7</v>
      </c>
      <c r="M7" s="51">
        <f t="shared" si="0"/>
        <v>-57488.113836595214</v>
      </c>
    </row>
    <row r="8" spans="1:13" x14ac:dyDescent="0.25">
      <c r="E8" s="49">
        <f t="shared" ca="1" si="2"/>
        <v>0.85245444786025071</v>
      </c>
      <c r="F8" s="49">
        <f t="shared" ca="1" si="1"/>
        <v>11.098090350377765</v>
      </c>
      <c r="H8" s="53" t="s">
        <v>100</v>
      </c>
      <c r="I8" s="53">
        <f ca="1">MEDIAN(F3:F2160)</f>
        <v>6.4533587299592261</v>
      </c>
      <c r="J8" s="53">
        <f>C3*(2^(1/C5)-1)^(1/C4)</f>
        <v>6.6565645145649857</v>
      </c>
      <c r="L8" s="51">
        <v>8</v>
      </c>
      <c r="M8" s="51">
        <f t="shared" si="0"/>
        <v>-273983.10974999634</v>
      </c>
    </row>
    <row r="9" spans="1:13" x14ac:dyDescent="0.25">
      <c r="E9" s="49">
        <f t="shared" ca="1" si="2"/>
        <v>0.27325476187319453</v>
      </c>
      <c r="F9" s="49">
        <f t="shared" ca="1" si="1"/>
        <v>5.6043858043978991</v>
      </c>
      <c r="L9" s="51">
        <v>9</v>
      </c>
      <c r="M9" s="51">
        <f t="shared" si="0"/>
        <v>-1399184.8495474877</v>
      </c>
    </row>
    <row r="10" spans="1:13" x14ac:dyDescent="0.25">
      <c r="E10" s="49">
        <f t="shared" ca="1" si="2"/>
        <v>3.2545516127273189E-2</v>
      </c>
      <c r="F10" s="49">
        <f t="shared" ca="1" si="1"/>
        <v>4.3340150011988605</v>
      </c>
      <c r="H10" s="84" t="s">
        <v>26</v>
      </c>
      <c r="I10" s="84"/>
      <c r="L10" s="51">
        <v>10</v>
      </c>
      <c r="M10" s="51">
        <f t="shared" si="0"/>
        <v>-7665244.5054616285</v>
      </c>
    </row>
    <row r="11" spans="1:13" x14ac:dyDescent="0.25">
      <c r="E11" s="49">
        <f t="shared" ca="1" si="2"/>
        <v>0.22231465057945043</v>
      </c>
      <c r="F11" s="49">
        <f t="shared" ca="1" si="1"/>
        <v>5.3995129285165557</v>
      </c>
      <c r="H11" s="52"/>
      <c r="I11" s="52">
        <f ca="1">SUMPRODUCT(F3:F2160)/COUNT(F3:F2160)</f>
        <v>8.2103827638578633</v>
      </c>
      <c r="L11" s="51">
        <v>11</v>
      </c>
      <c r="M11" s="51">
        <f t="shared" si="0"/>
        <v>-45621046.411198735</v>
      </c>
    </row>
    <row r="12" spans="1:13" x14ac:dyDescent="0.25">
      <c r="E12" s="49">
        <f t="shared" ca="1" si="2"/>
        <v>0.8098694052335963</v>
      </c>
      <c r="F12" s="49">
        <f t="shared" ca="1" si="1"/>
        <v>9.9851825309409765</v>
      </c>
      <c r="H12" s="52"/>
      <c r="I12" s="52">
        <f ca="1">SUMPRODUCT(F3:F2160,F3:F2160)/COUNT(F3:F2160)</f>
        <v>128.64294185089321</v>
      </c>
      <c r="L12" s="51">
        <v>12</v>
      </c>
      <c r="M12" s="51">
        <f t="shared" si="0"/>
        <v>-305175781.24999994</v>
      </c>
    </row>
    <row r="13" spans="1:13" x14ac:dyDescent="0.25">
      <c r="E13" s="49">
        <f t="shared" ca="1" si="2"/>
        <v>6.8135000751629815E-2</v>
      </c>
      <c r="F13" s="49">
        <f t="shared" ca="1" si="1"/>
        <v>4.6541474595244061</v>
      </c>
      <c r="H13" s="52"/>
      <c r="I13" s="52">
        <f ca="1">SUMPRODUCT(F3:F2160,F3:F2160,F3:F2160)/COUNT(F3:F2160)</f>
        <v>9240.4067185373897</v>
      </c>
    </row>
    <row r="14" spans="1:13" x14ac:dyDescent="0.25">
      <c r="E14" s="49">
        <f t="shared" ca="1" si="2"/>
        <v>0.4204221538382531</v>
      </c>
      <c r="F14" s="49">
        <f t="shared" ca="1" si="1"/>
        <v>6.2405905456883017</v>
      </c>
      <c r="H14" s="52"/>
      <c r="I14" s="52">
        <f ca="1">SUMPRODUCT(F3:F2160,F3:F2160,F3:F2160,F3:F2160)/COUNT(F3:F2160)</f>
        <v>1674582.815588763</v>
      </c>
    </row>
    <row r="15" spans="1:13" x14ac:dyDescent="0.25">
      <c r="E15" s="49">
        <f t="shared" ca="1" si="2"/>
        <v>0.89023744586356923</v>
      </c>
      <c r="F15" s="49">
        <f t="shared" ca="1" si="1"/>
        <v>12.553943678405838</v>
      </c>
      <c r="H15" s="51"/>
      <c r="I15" s="51"/>
      <c r="M15" s="48">
        <f ca="1">_xlfn.QUARTILE.EXC(F3:F2160,1)</f>
        <v>5.4080745335292955</v>
      </c>
    </row>
    <row r="16" spans="1:13" x14ac:dyDescent="0.25">
      <c r="E16" s="49">
        <f t="shared" ca="1" si="2"/>
        <v>0.3249285511111043</v>
      </c>
      <c r="F16" s="49">
        <f t="shared" ca="1" si="1"/>
        <v>5.81577223549953</v>
      </c>
      <c r="H16" s="82" t="s">
        <v>27</v>
      </c>
      <c r="I16" s="83"/>
    </row>
    <row r="17" spans="5:9" x14ac:dyDescent="0.25">
      <c r="E17" s="49">
        <f t="shared" ca="1" si="2"/>
        <v>0.92497039517315782</v>
      </c>
      <c r="F17" s="49">
        <f t="shared" ca="1" si="1"/>
        <v>14.710349020523232</v>
      </c>
      <c r="H17" s="52"/>
      <c r="I17" s="52">
        <v>0</v>
      </c>
    </row>
    <row r="18" spans="5:9" x14ac:dyDescent="0.25">
      <c r="E18" s="49">
        <f t="shared" ca="1" si="2"/>
        <v>0.81815348790577636</v>
      </c>
      <c r="F18" s="49">
        <f t="shared" ca="1" si="1"/>
        <v>10.172297830634454</v>
      </c>
      <c r="H18" s="52"/>
      <c r="I18" s="52">
        <f ca="1">I12-I11^2</f>
        <v>61.232556721838918</v>
      </c>
    </row>
    <row r="19" spans="5:9" x14ac:dyDescent="0.25">
      <c r="E19" s="49">
        <f t="shared" ca="1" si="2"/>
        <v>0.38780837527668499</v>
      </c>
      <c r="F19" s="49">
        <f t="shared" ca="1" si="1"/>
        <v>6.0885366763426756</v>
      </c>
      <c r="H19" s="52"/>
      <c r="I19" s="52">
        <f ca="1">I13-3*I11*I12+2*I11^3</f>
        <v>7178.7134694809756</v>
      </c>
    </row>
    <row r="20" spans="5:9" x14ac:dyDescent="0.25">
      <c r="E20" s="49">
        <f t="shared" ca="1" si="2"/>
        <v>0.5523996235937908</v>
      </c>
      <c r="F20" s="49">
        <f t="shared" ca="1" si="1"/>
        <v>6.9787267741507177</v>
      </c>
      <c r="H20" s="52"/>
      <c r="I20" s="52">
        <f ca="1">I14-4*I11*I13+6*(I11^2)*I12-3*(I11^4)</f>
        <v>1409512.4528331771</v>
      </c>
    </row>
    <row r="21" spans="5:9" x14ac:dyDescent="0.25">
      <c r="E21" s="49">
        <f t="shared" ca="1" si="2"/>
        <v>0.82853580908221869</v>
      </c>
      <c r="F21" s="49">
        <f t="shared" ca="1" si="1"/>
        <v>10.424591423578278</v>
      </c>
    </row>
    <row r="22" spans="5:9" x14ac:dyDescent="0.25">
      <c r="E22" s="49">
        <f t="shared" ca="1" si="2"/>
        <v>0.34345259987515797</v>
      </c>
      <c r="F22" s="49">
        <f t="shared" ca="1" si="1"/>
        <v>5.8938718027390413</v>
      </c>
    </row>
    <row r="23" spans="5:9" x14ac:dyDescent="0.25">
      <c r="E23" s="49">
        <f t="shared" ca="1" si="2"/>
        <v>0.28770562910295328</v>
      </c>
      <c r="F23" s="49">
        <f t="shared" ca="1" si="1"/>
        <v>5.6628000424516856</v>
      </c>
    </row>
    <row r="24" spans="5:9" x14ac:dyDescent="0.25">
      <c r="E24" s="49">
        <f t="shared" ca="1" si="2"/>
        <v>0.3365566787562434</v>
      </c>
      <c r="F24" s="49">
        <f t="shared" ca="1" si="1"/>
        <v>5.8646117610875601</v>
      </c>
    </row>
    <row r="25" spans="5:9" x14ac:dyDescent="0.25">
      <c r="E25" s="49">
        <f t="shared" ca="1" si="2"/>
        <v>0.73962712545916209</v>
      </c>
      <c r="F25" s="49">
        <f t="shared" ca="1" si="1"/>
        <v>8.7584739978105262</v>
      </c>
    </row>
    <row r="26" spans="5:9" x14ac:dyDescent="0.25">
      <c r="E26" s="49">
        <f t="shared" ca="1" si="2"/>
        <v>0.39801674234237105</v>
      </c>
      <c r="F26" s="49">
        <f t="shared" ca="1" si="1"/>
        <v>6.1352089586106429</v>
      </c>
    </row>
    <row r="27" spans="5:9" x14ac:dyDescent="0.25">
      <c r="E27" s="49">
        <f t="shared" ca="1" si="2"/>
        <v>0.7973735652448849</v>
      </c>
      <c r="F27" s="49">
        <f t="shared" ca="1" si="1"/>
        <v>9.7237607385329774</v>
      </c>
    </row>
    <row r="28" spans="5:9" x14ac:dyDescent="0.25">
      <c r="E28" s="49">
        <f t="shared" ca="1" si="2"/>
        <v>3.3888031355963744E-2</v>
      </c>
      <c r="F28" s="49">
        <f t="shared" ca="1" si="1"/>
        <v>4.3501827832132287</v>
      </c>
    </row>
    <row r="29" spans="5:9" x14ac:dyDescent="0.25">
      <c r="E29" s="49">
        <f t="shared" ca="1" si="2"/>
        <v>0.34770371391110366</v>
      </c>
      <c r="F29" s="49">
        <f t="shared" ca="1" si="1"/>
        <v>5.9120285394166041</v>
      </c>
    </row>
    <row r="30" spans="5:9" x14ac:dyDescent="0.25">
      <c r="E30" s="49">
        <f t="shared" ca="1" si="2"/>
        <v>0.36269770148359404</v>
      </c>
      <c r="F30" s="49">
        <f t="shared" ca="1" si="1"/>
        <v>5.9768548269313646</v>
      </c>
    </row>
    <row r="31" spans="5:9" x14ac:dyDescent="0.25">
      <c r="E31" s="49">
        <f t="shared" ca="1" si="2"/>
        <v>0.3748907067660836</v>
      </c>
      <c r="F31" s="49">
        <f t="shared" ca="1" si="1"/>
        <v>6.0305608495140897</v>
      </c>
    </row>
    <row r="32" spans="5:9" x14ac:dyDescent="0.25">
      <c r="E32" s="49">
        <f t="shared" ca="1" si="2"/>
        <v>0.60524743495356836</v>
      </c>
      <c r="F32" s="49">
        <f t="shared" ca="1" si="1"/>
        <v>7.3590091874324646</v>
      </c>
    </row>
    <row r="33" spans="5:6" x14ac:dyDescent="0.25">
      <c r="E33" s="49">
        <f t="shared" ca="1" si="2"/>
        <v>0.66746700406106607</v>
      </c>
      <c r="F33" s="49">
        <f t="shared" ca="1" si="1"/>
        <v>7.9078436054694006</v>
      </c>
    </row>
    <row r="34" spans="5:6" x14ac:dyDescent="0.25">
      <c r="E34" s="49">
        <f t="shared" ca="1" si="2"/>
        <v>0.80651072334277918</v>
      </c>
      <c r="F34" s="49">
        <f t="shared" ca="1" si="1"/>
        <v>9.9125748407578946</v>
      </c>
    </row>
    <row r="35" spans="5:6" x14ac:dyDescent="0.25">
      <c r="E35" s="49">
        <f t="shared" ca="1" si="2"/>
        <v>0.33418664836202261</v>
      </c>
      <c r="F35" s="49">
        <f t="shared" ca="1" si="1"/>
        <v>5.8546081295762047</v>
      </c>
    </row>
    <row r="36" spans="5:6" x14ac:dyDescent="0.25">
      <c r="E36" s="49">
        <f t="shared" ca="1" si="2"/>
        <v>0.73125954803012361</v>
      </c>
      <c r="F36" s="49">
        <f t="shared" ca="1" si="1"/>
        <v>8.6436492825901663</v>
      </c>
    </row>
    <row r="37" spans="5:6" x14ac:dyDescent="0.25">
      <c r="E37" s="49">
        <f t="shared" ca="1" si="2"/>
        <v>0.26577486585263221</v>
      </c>
      <c r="F37" s="49">
        <f t="shared" ca="1" si="1"/>
        <v>5.5742751539108912</v>
      </c>
    </row>
    <row r="38" spans="5:6" x14ac:dyDescent="0.25">
      <c r="E38" s="49">
        <f t="shared" ca="1" si="2"/>
        <v>0.3598944234815592</v>
      </c>
      <c r="F38" s="49">
        <f t="shared" ca="1" si="1"/>
        <v>5.9646371347410785</v>
      </c>
    </row>
    <row r="39" spans="5:6" x14ac:dyDescent="0.25">
      <c r="E39" s="49">
        <f t="shared" ca="1" si="2"/>
        <v>0.19200461617554931</v>
      </c>
      <c r="F39" s="49">
        <f t="shared" ca="1" si="1"/>
        <v>5.2755819109243598</v>
      </c>
    </row>
    <row r="40" spans="5:6" x14ac:dyDescent="0.25">
      <c r="E40" s="49">
        <f t="shared" ca="1" si="2"/>
        <v>0.26160297531195476</v>
      </c>
      <c r="F40" s="49">
        <f t="shared" ca="1" si="1"/>
        <v>5.5575057024806664</v>
      </c>
    </row>
    <row r="41" spans="5:6" x14ac:dyDescent="0.25">
      <c r="E41" s="49">
        <f t="shared" ca="1" si="2"/>
        <v>2.1516964544617045E-2</v>
      </c>
      <c r="F41" s="49">
        <f t="shared" ca="1" si="1"/>
        <v>4.1750471561909528</v>
      </c>
    </row>
    <row r="42" spans="5:6" x14ac:dyDescent="0.25">
      <c r="E42" s="49">
        <f t="shared" ca="1" si="2"/>
        <v>0.2321235498831985</v>
      </c>
      <c r="F42" s="49">
        <f t="shared" ca="1" si="1"/>
        <v>5.4390818597266897</v>
      </c>
    </row>
    <row r="43" spans="5:6" x14ac:dyDescent="0.25">
      <c r="E43" s="49">
        <f t="shared" ca="1" si="2"/>
        <v>0.15648037065954756</v>
      </c>
      <c r="F43" s="49">
        <f t="shared" ca="1" si="1"/>
        <v>5.1239738590903876</v>
      </c>
    </row>
    <row r="44" spans="5:6" x14ac:dyDescent="0.25">
      <c r="E44" s="49">
        <f t="shared" ca="1" si="2"/>
        <v>0.80000980615648587</v>
      </c>
      <c r="F44" s="49">
        <f t="shared" ca="1" si="1"/>
        <v>9.7769816162226846</v>
      </c>
    </row>
    <row r="45" spans="5:6" x14ac:dyDescent="0.25">
      <c r="E45" s="49">
        <f t="shared" ca="1" si="2"/>
        <v>0.51088851136484026</v>
      </c>
      <c r="F45" s="49">
        <f t="shared" ca="1" si="1"/>
        <v>6.7197925820649207</v>
      </c>
    </row>
    <row r="46" spans="5:6" x14ac:dyDescent="0.25">
      <c r="E46" s="49">
        <f t="shared" ca="1" si="2"/>
        <v>0.28284504578315706</v>
      </c>
      <c r="F46" s="49">
        <f t="shared" ca="1" si="1"/>
        <v>5.6431091628896715</v>
      </c>
    </row>
    <row r="47" spans="5:6" x14ac:dyDescent="0.25">
      <c r="E47" s="49">
        <f t="shared" ca="1" si="2"/>
        <v>0.23155008370064778</v>
      </c>
      <c r="F47" s="49">
        <f t="shared" ca="1" si="1"/>
        <v>5.4367727296751243</v>
      </c>
    </row>
    <row r="48" spans="5:6" x14ac:dyDescent="0.25">
      <c r="E48" s="49">
        <f t="shared" ca="1" si="2"/>
        <v>0.51397511260118101</v>
      </c>
      <c r="F48" s="49">
        <f t="shared" ca="1" si="1"/>
        <v>6.738044768829246</v>
      </c>
    </row>
    <row r="49" spans="5:6" x14ac:dyDescent="0.25">
      <c r="E49" s="49">
        <f t="shared" ca="1" si="2"/>
        <v>0.51910911658751047</v>
      </c>
      <c r="F49" s="49">
        <f t="shared" ca="1" si="1"/>
        <v>6.7687375858033221</v>
      </c>
    </row>
    <row r="50" spans="5:6" x14ac:dyDescent="0.25">
      <c r="E50" s="49">
        <f t="shared" ca="1" si="2"/>
        <v>0.30580531082826667</v>
      </c>
      <c r="F50" s="49">
        <f t="shared" ca="1" si="1"/>
        <v>5.7366322087404678</v>
      </c>
    </row>
    <row r="51" spans="5:6" x14ac:dyDescent="0.25">
      <c r="E51" s="49">
        <f t="shared" ca="1" si="2"/>
        <v>0.58572878585463228</v>
      </c>
      <c r="F51" s="49">
        <f t="shared" ca="1" si="1"/>
        <v>7.2109149763608489</v>
      </c>
    </row>
    <row r="52" spans="5:6" x14ac:dyDescent="0.25">
      <c r="E52" s="49">
        <f t="shared" ca="1" si="2"/>
        <v>2.4548474248641927E-2</v>
      </c>
      <c r="F52" s="49">
        <f t="shared" ca="1" si="1"/>
        <v>4.2244853809536984</v>
      </c>
    </row>
    <row r="53" spans="5:6" x14ac:dyDescent="0.25">
      <c r="E53" s="49">
        <f t="shared" ca="1" si="2"/>
        <v>0.82992636958090082</v>
      </c>
      <c r="F53" s="49">
        <f t="shared" ca="1" si="1"/>
        <v>10.460026341745154</v>
      </c>
    </row>
    <row r="54" spans="5:6" x14ac:dyDescent="0.25">
      <c r="E54" s="49">
        <f t="shared" ca="1" si="2"/>
        <v>0.25652120105508691</v>
      </c>
      <c r="F54" s="49">
        <f t="shared" ca="1" si="1"/>
        <v>5.5370947294958759</v>
      </c>
    </row>
    <row r="55" spans="5:6" x14ac:dyDescent="0.25">
      <c r="E55" s="49">
        <f t="shared" ca="1" si="2"/>
        <v>0.43763493156213906</v>
      </c>
      <c r="F55" s="49">
        <f t="shared" ca="1" si="1"/>
        <v>6.3246126311419211</v>
      </c>
    </row>
    <row r="56" spans="5:6" x14ac:dyDescent="0.25">
      <c r="E56" s="49">
        <f t="shared" ca="1" si="2"/>
        <v>0.15699423558601355</v>
      </c>
      <c r="F56" s="49">
        <f t="shared" ca="1" si="1"/>
        <v>5.1262425061513248</v>
      </c>
    </row>
    <row r="57" spans="5:6" x14ac:dyDescent="0.25">
      <c r="E57" s="49">
        <f t="shared" ca="1" si="2"/>
        <v>0.90569986009558645</v>
      </c>
      <c r="F57" s="49">
        <f t="shared" ca="1" si="1"/>
        <v>13.373844235391079</v>
      </c>
    </row>
    <row r="58" spans="5:6" x14ac:dyDescent="0.25">
      <c r="E58" s="49">
        <f t="shared" ca="1" si="2"/>
        <v>0.71120115136220341</v>
      </c>
      <c r="F58" s="49">
        <f t="shared" ca="1" si="1"/>
        <v>8.3878202734231131</v>
      </c>
    </row>
    <row r="59" spans="5:6" x14ac:dyDescent="0.25">
      <c r="E59" s="49">
        <f t="shared" ca="1" si="2"/>
        <v>2.7094799382145873E-2</v>
      </c>
      <c r="F59" s="49">
        <f t="shared" ca="1" si="1"/>
        <v>4.2622050356533654</v>
      </c>
    </row>
    <row r="60" spans="5:6" x14ac:dyDescent="0.25">
      <c r="E60" s="49">
        <f t="shared" ca="1" si="2"/>
        <v>0.77027728980490617</v>
      </c>
      <c r="F60" s="49">
        <f t="shared" ca="1" si="1"/>
        <v>9.2280910678321515</v>
      </c>
    </row>
    <row r="61" spans="5:6" x14ac:dyDescent="0.25">
      <c r="E61" s="49">
        <f t="shared" ca="1" si="2"/>
        <v>0.20935130746663344</v>
      </c>
      <c r="F61" s="49">
        <f t="shared" ca="1" si="1"/>
        <v>5.3468936064895525</v>
      </c>
    </row>
    <row r="62" spans="5:6" x14ac:dyDescent="0.25">
      <c r="E62" s="49">
        <f t="shared" ca="1" si="2"/>
        <v>0.31133375748770264</v>
      </c>
      <c r="F62" s="49">
        <f t="shared" ca="1" si="1"/>
        <v>5.7593763927350476</v>
      </c>
    </row>
    <row r="63" spans="5:6" x14ac:dyDescent="0.25">
      <c r="E63" s="49">
        <f t="shared" ca="1" si="2"/>
        <v>0.7186335861637605</v>
      </c>
      <c r="F63" s="49">
        <f t="shared" ca="1" si="1"/>
        <v>8.4796127757763671</v>
      </c>
    </row>
    <row r="64" spans="5:6" x14ac:dyDescent="0.25">
      <c r="E64" s="49">
        <f t="shared" ca="1" si="2"/>
        <v>0.99595498320038833</v>
      </c>
      <c r="F64" s="49">
        <f t="shared" ca="1" si="1"/>
        <v>49.669127787061797</v>
      </c>
    </row>
    <row r="65" spans="5:6" x14ac:dyDescent="0.25">
      <c r="E65" s="49">
        <f t="shared" ca="1" si="2"/>
        <v>0.41934186127613859</v>
      </c>
      <c r="F65" s="49">
        <f t="shared" ca="1" si="1"/>
        <v>6.2354100161186068</v>
      </c>
    </row>
    <row r="66" spans="5:6" x14ac:dyDescent="0.25">
      <c r="E66" s="49">
        <f t="shared" ca="1" si="2"/>
        <v>0.70223413330177975</v>
      </c>
      <c r="F66" s="49">
        <f t="shared" ca="1" si="1"/>
        <v>8.2814040251992935</v>
      </c>
    </row>
    <row r="67" spans="5:6" x14ac:dyDescent="0.25">
      <c r="E67" s="49">
        <f t="shared" ca="1" si="2"/>
        <v>0.58496452048690228</v>
      </c>
      <c r="F67" s="49">
        <f t="shared" ref="F67:F130" ca="1" si="3">$C$3*((((1-E67)^(-1/C$5))-1)^(1/$C$4))</f>
        <v>7.2053106166352601</v>
      </c>
    </row>
    <row r="68" spans="5:6" x14ac:dyDescent="0.25">
      <c r="E68" s="49">
        <f t="shared" ref="E68:E131" ca="1" si="4">RAND()</f>
        <v>0.67481493666493642</v>
      </c>
      <c r="F68" s="49">
        <f t="shared" ca="1" si="3"/>
        <v>7.9820985546495784</v>
      </c>
    </row>
    <row r="69" spans="5:6" x14ac:dyDescent="0.25">
      <c r="E69" s="49">
        <f t="shared" ca="1" si="4"/>
        <v>0.85773838297354399</v>
      </c>
      <c r="F69" s="49">
        <f t="shared" ca="1" si="3"/>
        <v>11.268030229648801</v>
      </c>
    </row>
    <row r="70" spans="5:6" x14ac:dyDescent="0.25">
      <c r="E70" s="49">
        <f t="shared" ca="1" si="4"/>
        <v>0.43455477842784662</v>
      </c>
      <c r="F70" s="49">
        <f t="shared" ca="1" si="3"/>
        <v>6.3093663416377987</v>
      </c>
    </row>
    <row r="71" spans="5:6" x14ac:dyDescent="0.25">
      <c r="E71" s="49">
        <f t="shared" ca="1" si="4"/>
        <v>0.24292554192575522</v>
      </c>
      <c r="F71" s="49">
        <f t="shared" ca="1" si="3"/>
        <v>5.482511672521805</v>
      </c>
    </row>
    <row r="72" spans="5:6" x14ac:dyDescent="0.25">
      <c r="E72" s="49">
        <f t="shared" ca="1" si="4"/>
        <v>0.34810246549366819</v>
      </c>
      <c r="F72" s="49">
        <f t="shared" ca="1" si="3"/>
        <v>5.9137364564020096</v>
      </c>
    </row>
    <row r="73" spans="5:6" x14ac:dyDescent="0.25">
      <c r="E73" s="49">
        <f t="shared" ca="1" si="4"/>
        <v>0.98320878659924871</v>
      </c>
      <c r="F73" s="49">
        <f t="shared" ca="1" si="3"/>
        <v>27.448532925151351</v>
      </c>
    </row>
    <row r="74" spans="5:6" x14ac:dyDescent="0.25">
      <c r="E74" s="49">
        <f t="shared" ca="1" si="4"/>
        <v>0.85541911719947672</v>
      </c>
      <c r="F74" s="49">
        <f t="shared" ca="1" si="3"/>
        <v>11.19235614428813</v>
      </c>
    </row>
    <row r="75" spans="5:6" x14ac:dyDescent="0.25">
      <c r="E75" s="49">
        <f t="shared" ca="1" si="4"/>
        <v>0.34326949617135527</v>
      </c>
      <c r="F75" s="49">
        <f t="shared" ca="1" si="3"/>
        <v>5.8930918385129774</v>
      </c>
    </row>
    <row r="76" spans="5:6" x14ac:dyDescent="0.25">
      <c r="E76" s="49">
        <f t="shared" ca="1" si="4"/>
        <v>0.10707703861222828</v>
      </c>
      <c r="F76" s="49">
        <f t="shared" ca="1" si="3"/>
        <v>4.8878548361982661</v>
      </c>
    </row>
    <row r="77" spans="5:6" x14ac:dyDescent="0.25">
      <c r="E77" s="49">
        <f t="shared" ca="1" si="4"/>
        <v>0.18573903708535267</v>
      </c>
      <c r="F77" s="49">
        <f t="shared" ca="1" si="3"/>
        <v>5.2494777829109172</v>
      </c>
    </row>
    <row r="78" spans="5:6" x14ac:dyDescent="0.25">
      <c r="E78" s="49">
        <f t="shared" ca="1" si="4"/>
        <v>0.87702170031001825</v>
      </c>
      <c r="F78" s="49">
        <f t="shared" ca="1" si="3"/>
        <v>11.973114009506197</v>
      </c>
    </row>
    <row r="79" spans="5:6" x14ac:dyDescent="0.25">
      <c r="E79" s="49">
        <f t="shared" ca="1" si="4"/>
        <v>0.30899206592631745</v>
      </c>
      <c r="F79" s="49">
        <f t="shared" ca="1" si="3"/>
        <v>5.7497302289796117</v>
      </c>
    </row>
    <row r="80" spans="5:6" x14ac:dyDescent="0.25">
      <c r="E80" s="49">
        <f t="shared" ca="1" si="4"/>
        <v>0.50361757446326383</v>
      </c>
      <c r="F80" s="49">
        <f t="shared" ca="1" si="3"/>
        <v>6.677374766582771</v>
      </c>
    </row>
    <row r="81" spans="5:6" x14ac:dyDescent="0.25">
      <c r="E81" s="49">
        <f t="shared" ca="1" si="4"/>
        <v>0.42636186695822553</v>
      </c>
      <c r="F81" s="49">
        <f t="shared" ca="1" si="3"/>
        <v>6.2692655608178161</v>
      </c>
    </row>
    <row r="82" spans="5:6" x14ac:dyDescent="0.25">
      <c r="E82" s="49">
        <f t="shared" ca="1" si="4"/>
        <v>0.39193872224234549</v>
      </c>
      <c r="F82" s="49">
        <f t="shared" ca="1" si="3"/>
        <v>6.1073257098421765</v>
      </c>
    </row>
    <row r="83" spans="5:6" x14ac:dyDescent="0.25">
      <c r="E83" s="49">
        <f t="shared" ca="1" si="4"/>
        <v>0.38266947575404497</v>
      </c>
      <c r="F83" s="49">
        <f t="shared" ca="1" si="3"/>
        <v>6.0653331264002652</v>
      </c>
    </row>
    <row r="84" spans="5:6" x14ac:dyDescent="0.25">
      <c r="E84" s="49">
        <f t="shared" ca="1" si="4"/>
        <v>0.96589527424547095</v>
      </c>
      <c r="F84" s="49">
        <f t="shared" ca="1" si="3"/>
        <v>20.431359649321404</v>
      </c>
    </row>
    <row r="85" spans="5:6" x14ac:dyDescent="0.25">
      <c r="E85" s="49">
        <f t="shared" ca="1" si="4"/>
        <v>0.8264613966571146</v>
      </c>
      <c r="F85" s="49">
        <f t="shared" ca="1" si="3"/>
        <v>10.372479860394041</v>
      </c>
    </row>
    <row r="86" spans="5:6" x14ac:dyDescent="0.25">
      <c r="E86" s="49">
        <f t="shared" ca="1" si="4"/>
        <v>0.2605583414685777</v>
      </c>
      <c r="F86" s="49">
        <f t="shared" ca="1" si="3"/>
        <v>5.5533087293102739</v>
      </c>
    </row>
    <row r="87" spans="5:6" x14ac:dyDescent="0.25">
      <c r="E87" s="49">
        <f t="shared" ca="1" si="4"/>
        <v>0.16359647832338009</v>
      </c>
      <c r="F87" s="49">
        <f t="shared" ca="1" si="3"/>
        <v>5.155156015989574</v>
      </c>
    </row>
    <row r="88" spans="5:6" x14ac:dyDescent="0.25">
      <c r="E88" s="49">
        <f t="shared" ca="1" si="4"/>
        <v>0.50516461281315328</v>
      </c>
      <c r="F88" s="49">
        <f t="shared" ca="1" si="3"/>
        <v>6.6863332049908433</v>
      </c>
    </row>
    <row r="89" spans="5:6" x14ac:dyDescent="0.25">
      <c r="E89" s="49">
        <f t="shared" ca="1" si="4"/>
        <v>0.83039610183987933</v>
      </c>
      <c r="F89" s="49">
        <f t="shared" ca="1" si="3"/>
        <v>10.472089111941019</v>
      </c>
    </row>
    <row r="90" spans="5:6" x14ac:dyDescent="0.25">
      <c r="E90" s="49">
        <f t="shared" ca="1" si="4"/>
        <v>3.1244865416750089E-2</v>
      </c>
      <c r="F90" s="49">
        <f t="shared" ca="1" si="3"/>
        <v>4.3178281007219059</v>
      </c>
    </row>
    <row r="91" spans="5:6" x14ac:dyDescent="0.25">
      <c r="E91" s="49">
        <f t="shared" ca="1" si="4"/>
        <v>0.80114893801829379</v>
      </c>
      <c r="F91" s="49">
        <f t="shared" ca="1" si="3"/>
        <v>9.8002868117153685</v>
      </c>
    </row>
    <row r="92" spans="5:6" x14ac:dyDescent="0.25">
      <c r="E92" s="49">
        <f t="shared" ca="1" si="4"/>
        <v>0.13708746876297639</v>
      </c>
      <c r="F92" s="49">
        <f t="shared" ca="1" si="3"/>
        <v>5.0360733666102773</v>
      </c>
    </row>
    <row r="93" spans="5:6" x14ac:dyDescent="0.25">
      <c r="E93" s="49">
        <f t="shared" ca="1" si="4"/>
        <v>0.4298352593569712</v>
      </c>
      <c r="F93" s="49">
        <f t="shared" ca="1" si="3"/>
        <v>6.2861872178655052</v>
      </c>
    </row>
    <row r="94" spans="5:6" x14ac:dyDescent="0.25">
      <c r="E94" s="49">
        <f t="shared" ca="1" si="4"/>
        <v>0.29048080028922529</v>
      </c>
      <c r="F94" s="49">
        <f t="shared" ca="1" si="3"/>
        <v>5.6740656158229639</v>
      </c>
    </row>
    <row r="95" spans="5:6" x14ac:dyDescent="0.25">
      <c r="E95" s="49">
        <f t="shared" ca="1" si="4"/>
        <v>0.40636363960159927</v>
      </c>
      <c r="F95" s="49">
        <f t="shared" ca="1" si="3"/>
        <v>6.1739751267324081</v>
      </c>
    </row>
    <row r="96" spans="5:6" x14ac:dyDescent="0.25">
      <c r="E96" s="49">
        <f t="shared" ca="1" si="4"/>
        <v>0.54078704484108786</v>
      </c>
      <c r="F96" s="49">
        <f t="shared" ca="1" si="3"/>
        <v>6.9032046628026471</v>
      </c>
    </row>
    <row r="97" spans="5:6" x14ac:dyDescent="0.25">
      <c r="E97" s="49">
        <f t="shared" ca="1" si="4"/>
        <v>0.33944300742569422</v>
      </c>
      <c r="F97" s="49">
        <f t="shared" ca="1" si="3"/>
        <v>5.8768304865664156</v>
      </c>
    </row>
    <row r="98" spans="5:6" x14ac:dyDescent="0.25">
      <c r="E98" s="49">
        <f t="shared" ca="1" si="4"/>
        <v>0.16694960692129679</v>
      </c>
      <c r="F98" s="49">
        <f t="shared" ca="1" si="3"/>
        <v>5.1696845548269081</v>
      </c>
    </row>
    <row r="99" spans="5:6" x14ac:dyDescent="0.25">
      <c r="E99" s="49">
        <f t="shared" ca="1" si="4"/>
        <v>0.80164334698726114</v>
      </c>
      <c r="F99" s="49">
        <f t="shared" ca="1" si="3"/>
        <v>9.8104606766674269</v>
      </c>
    </row>
    <row r="100" spans="5:6" x14ac:dyDescent="0.25">
      <c r="E100" s="49">
        <f t="shared" ca="1" si="4"/>
        <v>0.78644022614656595</v>
      </c>
      <c r="F100" s="49">
        <f t="shared" ca="1" si="3"/>
        <v>9.5130727684866443</v>
      </c>
    </row>
    <row r="101" spans="5:6" x14ac:dyDescent="0.25">
      <c r="E101" s="49">
        <f t="shared" ca="1" si="4"/>
        <v>0.61527863213255563</v>
      </c>
      <c r="F101" s="49">
        <f t="shared" ca="1" si="3"/>
        <v>7.4390827926047809</v>
      </c>
    </row>
    <row r="102" spans="5:6" x14ac:dyDescent="0.25">
      <c r="E102" s="49">
        <f t="shared" ca="1" si="4"/>
        <v>0.32630354573834019</v>
      </c>
      <c r="F102" s="49">
        <f t="shared" ca="1" si="3"/>
        <v>5.8215166747721545</v>
      </c>
    </row>
    <row r="103" spans="5:6" x14ac:dyDescent="0.25">
      <c r="E103" s="49">
        <f t="shared" ca="1" si="4"/>
        <v>0.60428107000924702</v>
      </c>
      <c r="F103" s="49">
        <f t="shared" ca="1" si="3"/>
        <v>7.351442969984662</v>
      </c>
    </row>
    <row r="104" spans="5:6" x14ac:dyDescent="0.25">
      <c r="E104" s="49">
        <f t="shared" ca="1" si="4"/>
        <v>0.1092581787889978</v>
      </c>
      <c r="F104" s="49">
        <f t="shared" ca="1" si="3"/>
        <v>4.8992972290675656</v>
      </c>
    </row>
    <row r="105" spans="5:6" x14ac:dyDescent="0.25">
      <c r="E105" s="49">
        <f t="shared" ca="1" si="4"/>
        <v>0.76847416515380373</v>
      </c>
      <c r="F105" s="49">
        <f t="shared" ca="1" si="3"/>
        <v>9.1980580240554808</v>
      </c>
    </row>
    <row r="106" spans="5:6" x14ac:dyDescent="0.25">
      <c r="E106" s="49">
        <f t="shared" ca="1" si="4"/>
        <v>0.17631731951063812</v>
      </c>
      <c r="F106" s="49">
        <f t="shared" ca="1" si="3"/>
        <v>5.2097814110561602</v>
      </c>
    </row>
    <row r="107" spans="5:6" x14ac:dyDescent="0.25">
      <c r="E107" s="49">
        <f t="shared" ca="1" si="4"/>
        <v>0.49717270723525619</v>
      </c>
      <c r="F107" s="49">
        <f t="shared" ca="1" si="3"/>
        <v>6.640432981722193</v>
      </c>
    </row>
    <row r="108" spans="5:6" x14ac:dyDescent="0.25">
      <c r="E108" s="49">
        <f t="shared" ca="1" si="4"/>
        <v>0.75743178473622641</v>
      </c>
      <c r="F108" s="49">
        <f t="shared" ca="1" si="3"/>
        <v>9.0210857278798695</v>
      </c>
    </row>
    <row r="109" spans="5:6" x14ac:dyDescent="0.25">
      <c r="E109" s="49">
        <f t="shared" ca="1" si="4"/>
        <v>0.36418886225755642</v>
      </c>
      <c r="F109" s="49">
        <f t="shared" ca="1" si="3"/>
        <v>5.9833730378704235</v>
      </c>
    </row>
    <row r="110" spans="5:6" x14ac:dyDescent="0.25">
      <c r="E110" s="49">
        <f t="shared" ca="1" si="4"/>
        <v>0.46123856820219444</v>
      </c>
      <c r="F110" s="49">
        <f t="shared" ca="1" si="3"/>
        <v>6.4447618425520865</v>
      </c>
    </row>
    <row r="111" spans="5:6" x14ac:dyDescent="0.25">
      <c r="E111" s="49">
        <f t="shared" ca="1" si="4"/>
        <v>0.17886886679441083</v>
      </c>
      <c r="F111" s="49">
        <f t="shared" ca="1" si="3"/>
        <v>5.2205893638942502</v>
      </c>
    </row>
    <row r="112" spans="5:6" x14ac:dyDescent="0.25">
      <c r="E112" s="49">
        <f t="shared" ca="1" si="4"/>
        <v>0.18380731039860787</v>
      </c>
      <c r="F112" s="49">
        <f t="shared" ca="1" si="3"/>
        <v>5.2413847738387567</v>
      </c>
    </row>
    <row r="113" spans="5:6" x14ac:dyDescent="0.25">
      <c r="E113" s="49">
        <f t="shared" ca="1" si="4"/>
        <v>0.52186868820487109</v>
      </c>
      <c r="F113" s="49">
        <f t="shared" ca="1" si="3"/>
        <v>6.7854110899688926</v>
      </c>
    </row>
    <row r="114" spans="5:6" x14ac:dyDescent="0.25">
      <c r="E114" s="49">
        <f t="shared" ca="1" si="4"/>
        <v>0.16956755424063985</v>
      </c>
      <c r="F114" s="49">
        <f t="shared" ca="1" si="3"/>
        <v>5.1809603265582016</v>
      </c>
    </row>
    <row r="115" spans="5:6" x14ac:dyDescent="0.25">
      <c r="E115" s="49">
        <f t="shared" ca="1" si="4"/>
        <v>0.74806610907873672</v>
      </c>
      <c r="F115" s="49">
        <f t="shared" ca="1" si="3"/>
        <v>8.8796771028556893</v>
      </c>
    </row>
    <row r="116" spans="5:6" x14ac:dyDescent="0.25">
      <c r="E116" s="49">
        <f t="shared" ca="1" si="4"/>
        <v>0.31058456345929408</v>
      </c>
      <c r="F116" s="49">
        <f t="shared" ca="1" si="3"/>
        <v>5.756288198994711</v>
      </c>
    </row>
    <row r="117" spans="5:6" x14ac:dyDescent="0.25">
      <c r="E117" s="49">
        <f t="shared" ca="1" si="4"/>
        <v>0.70453264329691279</v>
      </c>
      <c r="F117" s="49">
        <f t="shared" ca="1" si="3"/>
        <v>8.3082480162519765</v>
      </c>
    </row>
    <row r="118" spans="5:6" x14ac:dyDescent="0.25">
      <c r="E118" s="49">
        <f t="shared" ca="1" si="4"/>
        <v>0.95258813250145202</v>
      </c>
      <c r="F118" s="49">
        <f t="shared" ca="1" si="3"/>
        <v>17.810812012433498</v>
      </c>
    </row>
    <row r="119" spans="5:6" x14ac:dyDescent="0.25">
      <c r="E119" s="49">
        <f t="shared" ca="1" si="4"/>
        <v>0.17234047386449292</v>
      </c>
      <c r="F119" s="49">
        <f t="shared" ca="1" si="3"/>
        <v>5.192842732547164</v>
      </c>
    </row>
    <row r="120" spans="5:6" x14ac:dyDescent="0.25">
      <c r="E120" s="49">
        <f t="shared" ca="1" si="4"/>
        <v>0.52849738790923584</v>
      </c>
      <c r="F120" s="49">
        <f t="shared" ca="1" si="3"/>
        <v>6.8259787502713909</v>
      </c>
    </row>
    <row r="121" spans="5:6" x14ac:dyDescent="0.25">
      <c r="E121" s="49">
        <f t="shared" ca="1" si="4"/>
        <v>0.74236717810584951</v>
      </c>
      <c r="F121" s="49">
        <f t="shared" ca="1" si="3"/>
        <v>8.7972123184329512</v>
      </c>
    </row>
    <row r="122" spans="5:6" x14ac:dyDescent="0.25">
      <c r="E122" s="49">
        <f t="shared" ca="1" si="4"/>
        <v>0.21713634241746005</v>
      </c>
      <c r="F122" s="49">
        <f t="shared" ca="1" si="3"/>
        <v>5.3785467598204448</v>
      </c>
    </row>
    <row r="123" spans="5:6" x14ac:dyDescent="0.25">
      <c r="E123" s="49">
        <f t="shared" ca="1" si="4"/>
        <v>0.25956915662450841</v>
      </c>
      <c r="F123" s="49">
        <f t="shared" ca="1" si="3"/>
        <v>5.5493351653289125</v>
      </c>
    </row>
    <row r="124" spans="5:6" x14ac:dyDescent="0.25">
      <c r="E124" s="49">
        <f t="shared" ca="1" si="4"/>
        <v>0.94438039511319416</v>
      </c>
      <c r="F124" s="49">
        <f t="shared" ca="1" si="3"/>
        <v>16.664477207439308</v>
      </c>
    </row>
    <row r="125" spans="5:6" x14ac:dyDescent="0.25">
      <c r="E125" s="49">
        <f t="shared" ca="1" si="4"/>
        <v>0.66289590825995581</v>
      </c>
      <c r="F125" s="49">
        <f t="shared" ca="1" si="3"/>
        <v>7.8627976406592577</v>
      </c>
    </row>
    <row r="126" spans="5:6" x14ac:dyDescent="0.25">
      <c r="E126" s="49">
        <f t="shared" ca="1" si="4"/>
        <v>0.4090613279843196</v>
      </c>
      <c r="F126" s="49">
        <f t="shared" ca="1" si="3"/>
        <v>6.1866261866122692</v>
      </c>
    </row>
    <row r="127" spans="5:6" x14ac:dyDescent="0.25">
      <c r="E127" s="49">
        <f t="shared" ca="1" si="4"/>
        <v>0.36713222408663182</v>
      </c>
      <c r="F127" s="49">
        <f t="shared" ca="1" si="3"/>
        <v>5.9962790750507917</v>
      </c>
    </row>
    <row r="128" spans="5:6" x14ac:dyDescent="0.25">
      <c r="E128" s="49">
        <f t="shared" ca="1" si="4"/>
        <v>0.91499123810750105</v>
      </c>
      <c r="F128" s="49">
        <f t="shared" ca="1" si="3"/>
        <v>13.964540152542664</v>
      </c>
    </row>
    <row r="129" spans="5:6" x14ac:dyDescent="0.25">
      <c r="E129" s="49">
        <f t="shared" ca="1" si="4"/>
        <v>2.7583997764597856E-2</v>
      </c>
      <c r="F129" s="49">
        <f t="shared" ca="1" si="3"/>
        <v>4.2691121054928729</v>
      </c>
    </row>
    <row r="130" spans="5:6" x14ac:dyDescent="0.25">
      <c r="E130" s="49">
        <f t="shared" ca="1" si="4"/>
        <v>0.1336038843487487</v>
      </c>
      <c r="F130" s="49">
        <f t="shared" ca="1" si="3"/>
        <v>5.0197378414852691</v>
      </c>
    </row>
    <row r="131" spans="5:6" x14ac:dyDescent="0.25">
      <c r="E131" s="49">
        <f t="shared" ca="1" si="4"/>
        <v>0.43545566412498737</v>
      </c>
      <c r="F131" s="49">
        <f t="shared" ref="F131:F194" ca="1" si="5">$C$3*((((1-E131)^(-1/C$5))-1)^(1/$C$4))</f>
        <v>6.3138157827307895</v>
      </c>
    </row>
    <row r="132" spans="5:6" x14ac:dyDescent="0.25">
      <c r="E132" s="49">
        <f t="shared" ref="E132:E195" ca="1" si="6">RAND()</f>
        <v>0.74793310519311185</v>
      </c>
      <c r="F132" s="49">
        <f t="shared" ca="1" si="5"/>
        <v>8.8777225706386105</v>
      </c>
    </row>
    <row r="133" spans="5:6" x14ac:dyDescent="0.25">
      <c r="E133" s="49">
        <f t="shared" ca="1" si="6"/>
        <v>0.39976822646584087</v>
      </c>
      <c r="F133" s="49">
        <f t="shared" ca="1" si="5"/>
        <v>6.1432972010546791</v>
      </c>
    </row>
    <row r="134" spans="5:6" x14ac:dyDescent="0.25">
      <c r="E134" s="49">
        <f t="shared" ca="1" si="6"/>
        <v>0.36985643359086162</v>
      </c>
      <c r="F134" s="49">
        <f t="shared" ca="1" si="5"/>
        <v>6.0082723183702003</v>
      </c>
    </row>
    <row r="135" spans="5:6" x14ac:dyDescent="0.25">
      <c r="E135" s="49">
        <f t="shared" ca="1" si="6"/>
        <v>0.9545126372262106</v>
      </c>
      <c r="F135" s="49">
        <f t="shared" ca="1" si="5"/>
        <v>18.121000872675523</v>
      </c>
    </row>
    <row r="136" spans="5:6" x14ac:dyDescent="0.25">
      <c r="E136" s="49">
        <f t="shared" ca="1" si="6"/>
        <v>0.20293399120305333</v>
      </c>
      <c r="F136" s="49">
        <f t="shared" ca="1" si="5"/>
        <v>5.320654554353732</v>
      </c>
    </row>
    <row r="137" spans="5:6" x14ac:dyDescent="0.25">
      <c r="E137" s="49">
        <f t="shared" ca="1" si="6"/>
        <v>0.87913120166255287</v>
      </c>
      <c r="F137" s="49">
        <f t="shared" ca="1" si="5"/>
        <v>12.059745758648788</v>
      </c>
    </row>
    <row r="138" spans="5:6" x14ac:dyDescent="0.25">
      <c r="E138" s="49">
        <f t="shared" ca="1" si="6"/>
        <v>0.19687065365291678</v>
      </c>
      <c r="F138" s="49">
        <f t="shared" ca="1" si="5"/>
        <v>5.2957157564389483</v>
      </c>
    </row>
    <row r="139" spans="5:6" x14ac:dyDescent="0.25">
      <c r="E139" s="49">
        <f t="shared" ca="1" si="6"/>
        <v>0.77673043110512519</v>
      </c>
      <c r="F139" s="49">
        <f t="shared" ca="1" si="5"/>
        <v>9.3383671964771935</v>
      </c>
    </row>
    <row r="140" spans="5:6" x14ac:dyDescent="0.25">
      <c r="E140" s="49">
        <f t="shared" ca="1" si="6"/>
        <v>0.60025069445310031</v>
      </c>
      <c r="F140" s="49">
        <f t="shared" ca="1" si="5"/>
        <v>7.3201579467030777</v>
      </c>
    </row>
    <row r="141" spans="5:6" x14ac:dyDescent="0.25">
      <c r="E141" s="49">
        <f t="shared" ca="1" si="6"/>
        <v>0.93589681163224536</v>
      </c>
      <c r="F141" s="49">
        <f t="shared" ca="1" si="5"/>
        <v>15.707369212141149</v>
      </c>
    </row>
    <row r="142" spans="5:6" x14ac:dyDescent="0.25">
      <c r="E142" s="49">
        <f t="shared" ca="1" si="6"/>
        <v>0.83923094878632121</v>
      </c>
      <c r="F142" s="49">
        <f t="shared" ca="1" si="5"/>
        <v>10.708166042449347</v>
      </c>
    </row>
    <row r="143" spans="5:6" x14ac:dyDescent="0.25">
      <c r="E143" s="49">
        <f t="shared" ca="1" si="6"/>
        <v>0.50480521077262797</v>
      </c>
      <c r="F143" s="49">
        <f t="shared" ca="1" si="5"/>
        <v>6.6842488319579694</v>
      </c>
    </row>
    <row r="144" spans="5:6" x14ac:dyDescent="0.25">
      <c r="E144" s="49">
        <f t="shared" ca="1" si="6"/>
        <v>0.17681712152955653</v>
      </c>
      <c r="F144" s="49">
        <f t="shared" ca="1" si="5"/>
        <v>5.2119020715221644</v>
      </c>
    </row>
    <row r="145" spans="5:6" x14ac:dyDescent="0.25">
      <c r="E145" s="49">
        <f t="shared" ca="1" si="6"/>
        <v>0.31742033816457971</v>
      </c>
      <c r="F145" s="49">
        <f t="shared" ca="1" si="5"/>
        <v>5.784539113230645</v>
      </c>
    </row>
    <row r="146" spans="5:6" x14ac:dyDescent="0.25">
      <c r="E146" s="49">
        <f t="shared" ca="1" si="6"/>
        <v>0.46219089116415812</v>
      </c>
      <c r="F146" s="49">
        <f t="shared" ca="1" si="5"/>
        <v>6.4497394333547762</v>
      </c>
    </row>
    <row r="147" spans="5:6" x14ac:dyDescent="0.25">
      <c r="E147" s="49">
        <f t="shared" ca="1" si="6"/>
        <v>0.44321974150996979</v>
      </c>
      <c r="F147" s="49">
        <f t="shared" ca="1" si="5"/>
        <v>6.3525021325747968</v>
      </c>
    </row>
    <row r="148" spans="5:6" x14ac:dyDescent="0.25">
      <c r="E148" s="49">
        <f t="shared" ca="1" si="6"/>
        <v>0.91791162052322006</v>
      </c>
      <c r="F148" s="49">
        <f t="shared" ca="1" si="5"/>
        <v>14.169433973524228</v>
      </c>
    </row>
    <row r="149" spans="5:6" x14ac:dyDescent="0.25">
      <c r="E149" s="49">
        <f t="shared" ca="1" si="6"/>
        <v>0.36853099792504673</v>
      </c>
      <c r="F149" s="49">
        <f t="shared" ca="1" si="5"/>
        <v>6.0024312824828252</v>
      </c>
    </row>
    <row r="150" spans="5:6" x14ac:dyDescent="0.25">
      <c r="E150" s="49">
        <f t="shared" ca="1" si="6"/>
        <v>0.44537810510921305</v>
      </c>
      <c r="F150" s="49">
        <f t="shared" ca="1" si="5"/>
        <v>6.3633672631135703</v>
      </c>
    </row>
    <row r="151" spans="5:6" x14ac:dyDescent="0.25">
      <c r="E151" s="49">
        <f t="shared" ca="1" si="6"/>
        <v>0.46601010312777191</v>
      </c>
      <c r="F151" s="49">
        <f t="shared" ca="1" si="5"/>
        <v>6.4698086871970357</v>
      </c>
    </row>
    <row r="152" spans="5:6" x14ac:dyDescent="0.25">
      <c r="E152" s="49">
        <f t="shared" ca="1" si="6"/>
        <v>0.10058015420274613</v>
      </c>
      <c r="F152" s="49">
        <f t="shared" ca="1" si="5"/>
        <v>4.8529812406300472</v>
      </c>
    </row>
    <row r="153" spans="5:6" x14ac:dyDescent="0.25">
      <c r="E153" s="49">
        <f t="shared" ca="1" si="6"/>
        <v>3.8679250270033161E-2</v>
      </c>
      <c r="F153" s="49">
        <f t="shared" ca="1" si="5"/>
        <v>4.4039923939729357</v>
      </c>
    </row>
    <row r="154" spans="5:6" x14ac:dyDescent="0.25">
      <c r="E154" s="49">
        <f t="shared" ca="1" si="6"/>
        <v>0.51539293032307787</v>
      </c>
      <c r="F154" s="49">
        <f t="shared" ca="1" si="5"/>
        <v>6.7464789565728438</v>
      </c>
    </row>
    <row r="155" spans="5:6" x14ac:dyDescent="0.25">
      <c r="E155" s="49">
        <f t="shared" ca="1" si="6"/>
        <v>0.28936311798252856</v>
      </c>
      <c r="F155" s="49">
        <f t="shared" ca="1" si="5"/>
        <v>5.6695263596924388</v>
      </c>
    </row>
    <row r="156" spans="5:6" x14ac:dyDescent="0.25">
      <c r="E156" s="49">
        <f t="shared" ca="1" si="6"/>
        <v>0.53756611949860955</v>
      </c>
      <c r="F156" s="49">
        <f t="shared" ca="1" si="5"/>
        <v>6.8827042671761776</v>
      </c>
    </row>
    <row r="157" spans="5:6" x14ac:dyDescent="0.25">
      <c r="E157" s="49">
        <f t="shared" ca="1" si="6"/>
        <v>0.97468147252637916</v>
      </c>
      <c r="F157" s="49">
        <f t="shared" ca="1" si="5"/>
        <v>23.131510099288448</v>
      </c>
    </row>
    <row r="158" spans="5:6" x14ac:dyDescent="0.25">
      <c r="E158" s="49">
        <f t="shared" ca="1" si="6"/>
        <v>0.32346565361803825</v>
      </c>
      <c r="F158" s="49">
        <f t="shared" ca="1" si="5"/>
        <v>5.8096691455518776</v>
      </c>
    </row>
    <row r="159" spans="5:6" x14ac:dyDescent="0.25">
      <c r="E159" s="49">
        <f t="shared" ca="1" si="6"/>
        <v>0.25610852070471424</v>
      </c>
      <c r="F159" s="49">
        <f t="shared" ca="1" si="5"/>
        <v>5.5354377337053728</v>
      </c>
    </row>
    <row r="160" spans="5:6" x14ac:dyDescent="0.25">
      <c r="E160" s="49">
        <f t="shared" ca="1" si="6"/>
        <v>0.16935774354036126</v>
      </c>
      <c r="F160" s="49">
        <f t="shared" ca="1" si="5"/>
        <v>5.1800587467667274</v>
      </c>
    </row>
    <row r="161" spans="5:6" x14ac:dyDescent="0.25">
      <c r="E161" s="49">
        <f t="shared" ca="1" si="6"/>
        <v>0.52670195645007356</v>
      </c>
      <c r="F161" s="49">
        <f t="shared" ca="1" si="5"/>
        <v>6.8149176024865739</v>
      </c>
    </row>
    <row r="162" spans="5:6" x14ac:dyDescent="0.25">
      <c r="E162" s="49">
        <f t="shared" ca="1" si="6"/>
        <v>0.42640513105736877</v>
      </c>
      <c r="F162" s="49">
        <f t="shared" ca="1" si="5"/>
        <v>6.2694756304583477</v>
      </c>
    </row>
    <row r="163" spans="5:6" x14ac:dyDescent="0.25">
      <c r="E163" s="49">
        <f t="shared" ca="1" si="6"/>
        <v>0.3670664220119163</v>
      </c>
      <c r="F163" s="49">
        <f t="shared" ca="1" si="5"/>
        <v>5.9959899604668108</v>
      </c>
    </row>
    <row r="164" spans="5:6" x14ac:dyDescent="0.25">
      <c r="E164" s="49">
        <f t="shared" ca="1" si="6"/>
        <v>8.4075216692630073E-2</v>
      </c>
      <c r="F164" s="49">
        <f t="shared" ca="1" si="5"/>
        <v>4.7579537112309263</v>
      </c>
    </row>
    <row r="165" spans="5:6" x14ac:dyDescent="0.25">
      <c r="E165" s="49">
        <f t="shared" ca="1" si="6"/>
        <v>0.11426675364886263</v>
      </c>
      <c r="F165" s="49">
        <f t="shared" ca="1" si="5"/>
        <v>4.9251136308834358</v>
      </c>
    </row>
    <row r="166" spans="5:6" x14ac:dyDescent="0.25">
      <c r="E166" s="49">
        <f t="shared" ca="1" si="6"/>
        <v>0.1003348352753346</v>
      </c>
      <c r="F166" s="49">
        <f t="shared" ca="1" si="5"/>
        <v>4.8516397265630342</v>
      </c>
    </row>
    <row r="167" spans="5:6" x14ac:dyDescent="0.25">
      <c r="E167" s="49">
        <f t="shared" ca="1" si="6"/>
        <v>2.3404543939874012E-2</v>
      </c>
      <c r="F167" s="49">
        <f t="shared" ca="1" si="5"/>
        <v>4.2064668886690884</v>
      </c>
    </row>
    <row r="168" spans="5:6" x14ac:dyDescent="0.25">
      <c r="E168" s="49">
        <f t="shared" ca="1" si="6"/>
        <v>0.11449297836555172</v>
      </c>
      <c r="F168" s="49">
        <f t="shared" ca="1" si="5"/>
        <v>4.9262653499993618</v>
      </c>
    </row>
    <row r="169" spans="5:6" x14ac:dyDescent="0.25">
      <c r="E169" s="49">
        <f t="shared" ca="1" si="6"/>
        <v>0.56964587117082588</v>
      </c>
      <c r="F169" s="49">
        <f t="shared" ca="1" si="5"/>
        <v>7.0958478896909654</v>
      </c>
    </row>
    <row r="170" spans="5:6" x14ac:dyDescent="0.25">
      <c r="E170" s="49">
        <f t="shared" ca="1" si="6"/>
        <v>0.86259506124498964</v>
      </c>
      <c r="F170" s="49">
        <f t="shared" ca="1" si="5"/>
        <v>11.432308152452846</v>
      </c>
    </row>
    <row r="171" spans="5:6" x14ac:dyDescent="0.25">
      <c r="E171" s="49">
        <f t="shared" ca="1" si="6"/>
        <v>0.3067144249408138</v>
      </c>
      <c r="F171" s="49">
        <f t="shared" ca="1" si="5"/>
        <v>5.7403654451369954</v>
      </c>
    </row>
    <row r="172" spans="5:6" x14ac:dyDescent="0.25">
      <c r="E172" s="49">
        <f t="shared" ca="1" si="6"/>
        <v>0.748481053709532</v>
      </c>
      <c r="F172" s="49">
        <f t="shared" ca="1" si="5"/>
        <v>8.8857842146690746</v>
      </c>
    </row>
    <row r="173" spans="5:6" x14ac:dyDescent="0.25">
      <c r="E173" s="49">
        <f t="shared" ca="1" si="6"/>
        <v>0.36781999609320837</v>
      </c>
      <c r="F173" s="49">
        <f t="shared" ca="1" si="5"/>
        <v>5.9993025587781492</v>
      </c>
    </row>
    <row r="174" spans="5:6" x14ac:dyDescent="0.25">
      <c r="E174" s="49">
        <f t="shared" ca="1" si="6"/>
        <v>0.160807117145502</v>
      </c>
      <c r="F174" s="49">
        <f t="shared" ca="1" si="5"/>
        <v>5.142992088609688</v>
      </c>
    </row>
    <row r="175" spans="5:6" x14ac:dyDescent="0.25">
      <c r="E175" s="49">
        <f t="shared" ca="1" si="6"/>
        <v>0.51806125703395189</v>
      </c>
      <c r="F175" s="49">
        <f t="shared" ca="1" si="5"/>
        <v>6.762438813555848</v>
      </c>
    </row>
    <row r="176" spans="5:6" x14ac:dyDescent="0.25">
      <c r="E176" s="49">
        <f t="shared" ca="1" si="6"/>
        <v>0.41499814593023487</v>
      </c>
      <c r="F176" s="49">
        <f t="shared" ca="1" si="5"/>
        <v>6.2146852577468064</v>
      </c>
    </row>
    <row r="177" spans="5:6" x14ac:dyDescent="0.25">
      <c r="E177" s="49">
        <f t="shared" ca="1" si="6"/>
        <v>0.634683203334654</v>
      </c>
      <c r="F177" s="49">
        <f t="shared" ca="1" si="5"/>
        <v>7.6024704263782263</v>
      </c>
    </row>
    <row r="178" spans="5:6" x14ac:dyDescent="0.25">
      <c r="E178" s="49">
        <f t="shared" ca="1" si="6"/>
        <v>0.21395648570500103</v>
      </c>
      <c r="F178" s="49">
        <f t="shared" ca="1" si="5"/>
        <v>5.3656388696987287</v>
      </c>
    </row>
    <row r="179" spans="5:6" x14ac:dyDescent="0.25">
      <c r="E179" s="49">
        <f t="shared" ca="1" si="6"/>
        <v>0.13107609241247864</v>
      </c>
      <c r="F179" s="49">
        <f t="shared" ca="1" si="5"/>
        <v>5.0077627726478138</v>
      </c>
    </row>
    <row r="180" spans="5:6" x14ac:dyDescent="0.25">
      <c r="E180" s="49">
        <f t="shared" ca="1" si="6"/>
        <v>0.71022812833276505</v>
      </c>
      <c r="F180" s="49">
        <f t="shared" ca="1" si="5"/>
        <v>8.376049342767045</v>
      </c>
    </row>
    <row r="181" spans="5:6" x14ac:dyDescent="0.25">
      <c r="E181" s="49">
        <f t="shared" ca="1" si="6"/>
        <v>0.59268106857939906</v>
      </c>
      <c r="F181" s="49">
        <f t="shared" ca="1" si="5"/>
        <v>7.2625510460996088</v>
      </c>
    </row>
    <row r="182" spans="5:6" x14ac:dyDescent="0.25">
      <c r="E182" s="49">
        <f t="shared" ca="1" si="6"/>
        <v>2.7293595090451817E-3</v>
      </c>
      <c r="F182" s="49">
        <f t="shared" ca="1" si="5"/>
        <v>3.498266667334347</v>
      </c>
    </row>
    <row r="183" spans="5:6" x14ac:dyDescent="0.25">
      <c r="E183" s="49">
        <f t="shared" ca="1" si="6"/>
        <v>0.53692387161746635</v>
      </c>
      <c r="F183" s="49">
        <f t="shared" ca="1" si="5"/>
        <v>6.8786390256937047</v>
      </c>
    </row>
    <row r="184" spans="5:6" x14ac:dyDescent="0.25">
      <c r="E184" s="49">
        <f t="shared" ca="1" si="6"/>
        <v>5.8903064515598458E-2</v>
      </c>
      <c r="F184" s="49">
        <f t="shared" ca="1" si="5"/>
        <v>4.5862073461514727</v>
      </c>
    </row>
    <row r="185" spans="5:6" x14ac:dyDescent="0.25">
      <c r="E185" s="49">
        <f t="shared" ca="1" si="6"/>
        <v>0.76049198585635325</v>
      </c>
      <c r="F185" s="49">
        <f t="shared" ca="1" si="5"/>
        <v>9.0689731362350621</v>
      </c>
    </row>
    <row r="186" spans="5:6" x14ac:dyDescent="0.25">
      <c r="E186" s="49">
        <f t="shared" ca="1" si="6"/>
        <v>0.38733062085514602</v>
      </c>
      <c r="F186" s="49">
        <f t="shared" ca="1" si="5"/>
        <v>6.0863714655248149</v>
      </c>
    </row>
    <row r="187" spans="5:6" x14ac:dyDescent="0.25">
      <c r="E187" s="49">
        <f t="shared" ca="1" si="6"/>
        <v>0.13119640441391667</v>
      </c>
      <c r="F187" s="49">
        <f t="shared" ca="1" si="5"/>
        <v>5.0083351381554175</v>
      </c>
    </row>
    <row r="188" spans="5:6" x14ac:dyDescent="0.25">
      <c r="E188" s="49">
        <f t="shared" ca="1" si="6"/>
        <v>0.87295646118926451</v>
      </c>
      <c r="F188" s="49">
        <f t="shared" ca="1" si="5"/>
        <v>11.811958084215776</v>
      </c>
    </row>
    <row r="189" spans="5:6" x14ac:dyDescent="0.25">
      <c r="E189" s="49">
        <f t="shared" ca="1" si="6"/>
        <v>0.37059359446505413</v>
      </c>
      <c r="F189" s="49">
        <f t="shared" ca="1" si="5"/>
        <v>6.0115257386712173</v>
      </c>
    </row>
    <row r="190" spans="5:6" x14ac:dyDescent="0.25">
      <c r="E190" s="49">
        <f t="shared" ca="1" si="6"/>
        <v>0.97814158823744257</v>
      </c>
      <c r="F190" s="49">
        <f t="shared" ca="1" si="5"/>
        <v>24.592098310476036</v>
      </c>
    </row>
    <row r="191" spans="5:6" x14ac:dyDescent="0.25">
      <c r="E191" s="49">
        <f t="shared" ca="1" si="6"/>
        <v>0.20676012662249421</v>
      </c>
      <c r="F191" s="49">
        <f t="shared" ca="1" si="5"/>
        <v>5.3363164333518291</v>
      </c>
    </row>
    <row r="192" spans="5:6" x14ac:dyDescent="0.25">
      <c r="E192" s="49">
        <f t="shared" ca="1" si="6"/>
        <v>0.83319569786116332</v>
      </c>
      <c r="F192" s="49">
        <f t="shared" ca="1" si="5"/>
        <v>10.544977176210866</v>
      </c>
    </row>
    <row r="193" spans="5:6" x14ac:dyDescent="0.25">
      <c r="E193" s="49">
        <f t="shared" ca="1" si="6"/>
        <v>0.10314350501430414</v>
      </c>
      <c r="F193" s="49">
        <f t="shared" ca="1" si="5"/>
        <v>4.8668882266300235</v>
      </c>
    </row>
    <row r="194" spans="5:6" x14ac:dyDescent="0.25">
      <c r="E194" s="49">
        <f t="shared" ca="1" si="6"/>
        <v>1.9897347748865091E-4</v>
      </c>
      <c r="F194" s="49">
        <f t="shared" ca="1" si="5"/>
        <v>2.8106410012802785</v>
      </c>
    </row>
    <row r="195" spans="5:6" x14ac:dyDescent="0.25">
      <c r="E195" s="49">
        <f t="shared" ca="1" si="6"/>
        <v>0.28020706688778485</v>
      </c>
      <c r="F195" s="49">
        <f t="shared" ref="F195:F258" ca="1" si="7">$C$3*((((1-E195)^(-1/C$5))-1)^(1/$C$4))</f>
        <v>5.6324419365151366</v>
      </c>
    </row>
    <row r="196" spans="5:6" x14ac:dyDescent="0.25">
      <c r="E196" s="49">
        <f t="shared" ref="E196:E259" ca="1" si="8">RAND()</f>
        <v>0.25070845098824879</v>
      </c>
      <c r="F196" s="49">
        <f t="shared" ca="1" si="7"/>
        <v>5.513759139576063</v>
      </c>
    </row>
    <row r="197" spans="5:6" x14ac:dyDescent="0.25">
      <c r="E197" s="49">
        <f t="shared" ca="1" si="8"/>
        <v>0.75864126522953079</v>
      </c>
      <c r="F197" s="49">
        <f t="shared" ca="1" si="7"/>
        <v>9.0399096705526585</v>
      </c>
    </row>
    <row r="198" spans="5:6" x14ac:dyDescent="0.25">
      <c r="E198" s="49">
        <f t="shared" ca="1" si="8"/>
        <v>9.5237928751267242E-3</v>
      </c>
      <c r="F198" s="49">
        <f t="shared" ca="1" si="7"/>
        <v>3.888904712943027</v>
      </c>
    </row>
    <row r="199" spans="5:6" x14ac:dyDescent="0.25">
      <c r="E199" s="49">
        <f t="shared" ca="1" si="8"/>
        <v>0.36028184026384713</v>
      </c>
      <c r="F199" s="49">
        <f t="shared" ca="1" si="7"/>
        <v>5.9663228609453602</v>
      </c>
    </row>
    <row r="200" spans="5:6" x14ac:dyDescent="0.25">
      <c r="E200" s="49">
        <f t="shared" ca="1" si="8"/>
        <v>0.45646843866099529</v>
      </c>
      <c r="F200" s="49">
        <f t="shared" ca="1" si="7"/>
        <v>6.419986765676815</v>
      </c>
    </row>
    <row r="201" spans="5:6" x14ac:dyDescent="0.25">
      <c r="E201" s="49">
        <f t="shared" ca="1" si="8"/>
        <v>0.30836019361925338</v>
      </c>
      <c r="F201" s="49">
        <f t="shared" ca="1" si="7"/>
        <v>5.7471305063193601</v>
      </c>
    </row>
    <row r="202" spans="5:6" x14ac:dyDescent="0.25">
      <c r="E202" s="49">
        <f t="shared" ca="1" si="8"/>
        <v>0.33177125877216807</v>
      </c>
      <c r="F202" s="49">
        <f t="shared" ca="1" si="7"/>
        <v>5.8444396264178797</v>
      </c>
    </row>
    <row r="203" spans="5:6" x14ac:dyDescent="0.25">
      <c r="E203" s="49">
        <f t="shared" ca="1" si="8"/>
        <v>0.6554263963129211</v>
      </c>
      <c r="F203" s="49">
        <f t="shared" ca="1" si="7"/>
        <v>7.7909953103075411</v>
      </c>
    </row>
    <row r="204" spans="5:6" x14ac:dyDescent="0.25">
      <c r="E204" s="49">
        <f t="shared" ca="1" si="8"/>
        <v>0.62052024046114218</v>
      </c>
      <c r="F204" s="49">
        <f t="shared" ca="1" si="7"/>
        <v>7.48207660038147</v>
      </c>
    </row>
    <row r="205" spans="5:6" x14ac:dyDescent="0.25">
      <c r="E205" s="49">
        <f t="shared" ca="1" si="8"/>
        <v>0.28330943257775143</v>
      </c>
      <c r="F205" s="49">
        <f t="shared" ca="1" si="7"/>
        <v>5.6449883768186959</v>
      </c>
    </row>
    <row r="206" spans="5:6" x14ac:dyDescent="0.25">
      <c r="E206" s="49">
        <f t="shared" ca="1" si="8"/>
        <v>0.19110642865374605</v>
      </c>
      <c r="F206" s="49">
        <f t="shared" ca="1" si="7"/>
        <v>5.2718527661663126</v>
      </c>
    </row>
    <row r="207" spans="5:6" x14ac:dyDescent="0.25">
      <c r="E207" s="49">
        <f t="shared" ca="1" si="8"/>
        <v>0.57430867198522095</v>
      </c>
      <c r="F207" s="49">
        <f t="shared" ca="1" si="7"/>
        <v>7.1286017452271198</v>
      </c>
    </row>
    <row r="208" spans="5:6" x14ac:dyDescent="0.25">
      <c r="E208" s="49">
        <f t="shared" ca="1" si="8"/>
        <v>0.38723681096130025</v>
      </c>
      <c r="F208" s="49">
        <f t="shared" ca="1" si="7"/>
        <v>6.0859465088037297</v>
      </c>
    </row>
    <row r="209" spans="5:6" x14ac:dyDescent="0.25">
      <c r="E209" s="49">
        <f t="shared" ca="1" si="8"/>
        <v>6.356154000822134E-2</v>
      </c>
      <c r="F209" s="49">
        <f t="shared" ca="1" si="7"/>
        <v>4.6213603387756912</v>
      </c>
    </row>
    <row r="210" spans="5:6" x14ac:dyDescent="0.25">
      <c r="E210" s="49">
        <f t="shared" ca="1" si="8"/>
        <v>0.91563234481926836</v>
      </c>
      <c r="F210" s="49">
        <f t="shared" ca="1" si="7"/>
        <v>14.00865775103423</v>
      </c>
    </row>
    <row r="211" spans="5:6" x14ac:dyDescent="0.25">
      <c r="E211" s="49">
        <f t="shared" ca="1" si="8"/>
        <v>0.38156870546105259</v>
      </c>
      <c r="F211" s="49">
        <f t="shared" ca="1" si="7"/>
        <v>6.0603872318099903</v>
      </c>
    </row>
    <row r="212" spans="5:6" x14ac:dyDescent="0.25">
      <c r="E212" s="49">
        <f t="shared" ca="1" si="8"/>
        <v>0.79447200320625011</v>
      </c>
      <c r="F212" s="49">
        <f t="shared" ca="1" si="7"/>
        <v>9.6663047642118958</v>
      </c>
    </row>
    <row r="213" spans="5:6" x14ac:dyDescent="0.25">
      <c r="E213" s="49">
        <f t="shared" ca="1" si="8"/>
        <v>0.78432962593658118</v>
      </c>
      <c r="F213" s="49">
        <f t="shared" ca="1" si="7"/>
        <v>9.4741533161965084</v>
      </c>
    </row>
    <row r="214" spans="5:6" x14ac:dyDescent="0.25">
      <c r="E214" s="49">
        <f t="shared" ca="1" si="8"/>
        <v>0.18699033125936315</v>
      </c>
      <c r="F214" s="49">
        <f t="shared" ca="1" si="7"/>
        <v>5.2547083977882174</v>
      </c>
    </row>
    <row r="215" spans="5:6" x14ac:dyDescent="0.25">
      <c r="E215" s="49">
        <f t="shared" ca="1" si="8"/>
        <v>0.57932870181260898</v>
      </c>
      <c r="F215" s="49">
        <f t="shared" ca="1" si="7"/>
        <v>7.1644115031059483</v>
      </c>
    </row>
    <row r="216" spans="5:6" x14ac:dyDescent="0.25">
      <c r="E216" s="49">
        <f t="shared" ca="1" si="8"/>
        <v>0.27684524426531842</v>
      </c>
      <c r="F216" s="49">
        <f t="shared" ca="1" si="7"/>
        <v>5.6188656198355744</v>
      </c>
    </row>
    <row r="217" spans="5:6" x14ac:dyDescent="0.25">
      <c r="E217" s="49">
        <f t="shared" ca="1" si="8"/>
        <v>0.7940580411722461</v>
      </c>
      <c r="F217" s="49">
        <f t="shared" ca="1" si="7"/>
        <v>9.6582011311907703</v>
      </c>
    </row>
    <row r="218" spans="5:6" x14ac:dyDescent="0.25">
      <c r="E218" s="49">
        <f t="shared" ca="1" si="8"/>
        <v>0.35076912929262472</v>
      </c>
      <c r="F218" s="49">
        <f t="shared" ca="1" si="7"/>
        <v>5.9251799827973137</v>
      </c>
    </row>
    <row r="219" spans="5:6" x14ac:dyDescent="0.25">
      <c r="E219" s="49">
        <f t="shared" ca="1" si="8"/>
        <v>9.6211347751349097E-2</v>
      </c>
      <c r="F219" s="49">
        <f t="shared" ca="1" si="7"/>
        <v>4.8287995679425162</v>
      </c>
    </row>
    <row r="220" spans="5:6" x14ac:dyDescent="0.25">
      <c r="E220" s="49">
        <f t="shared" ca="1" si="8"/>
        <v>0.7930629061592771</v>
      </c>
      <c r="F220" s="49">
        <f t="shared" ca="1" si="7"/>
        <v>9.6388145321975784</v>
      </c>
    </row>
    <row r="221" spans="5:6" x14ac:dyDescent="0.25">
      <c r="E221" s="49">
        <f t="shared" ca="1" si="8"/>
        <v>0.33054582642554786</v>
      </c>
      <c r="F221" s="49">
        <f t="shared" ca="1" si="7"/>
        <v>5.8392907411467929</v>
      </c>
    </row>
    <row r="222" spans="5:6" x14ac:dyDescent="0.25">
      <c r="E222" s="49">
        <f t="shared" ca="1" si="8"/>
        <v>2.313753077644698E-3</v>
      </c>
      <c r="F222" s="49">
        <f t="shared" ca="1" si="7"/>
        <v>3.4500783138423992</v>
      </c>
    </row>
    <row r="223" spans="5:6" x14ac:dyDescent="0.25">
      <c r="E223" s="49">
        <f t="shared" ca="1" si="8"/>
        <v>0.13983152585484349</v>
      </c>
      <c r="F223" s="49">
        <f t="shared" ca="1" si="7"/>
        <v>5.0488116890561514</v>
      </c>
    </row>
    <row r="224" spans="5:6" x14ac:dyDescent="0.25">
      <c r="E224" s="49">
        <f t="shared" ca="1" si="8"/>
        <v>0.64061100985273944</v>
      </c>
      <c r="F224" s="49">
        <f t="shared" ca="1" si="7"/>
        <v>7.6547976375663502</v>
      </c>
    </row>
    <row r="225" spans="5:6" x14ac:dyDescent="0.25">
      <c r="E225" s="49">
        <f t="shared" ca="1" si="8"/>
        <v>5.6725347885820288E-2</v>
      </c>
      <c r="F225" s="49">
        <f t="shared" ca="1" si="7"/>
        <v>4.5690866350019812</v>
      </c>
    </row>
    <row r="226" spans="5:6" x14ac:dyDescent="0.25">
      <c r="E226" s="49">
        <f t="shared" ca="1" si="8"/>
        <v>0.46717189414263594</v>
      </c>
      <c r="F226" s="49">
        <f t="shared" ca="1" si="7"/>
        <v>6.475948069538557</v>
      </c>
    </row>
    <row r="227" spans="5:6" x14ac:dyDescent="0.25">
      <c r="E227" s="49">
        <f t="shared" ca="1" si="8"/>
        <v>0.55598388713338476</v>
      </c>
      <c r="F227" s="49">
        <f t="shared" ca="1" si="7"/>
        <v>7.0025651014887487</v>
      </c>
    </row>
    <row r="228" spans="5:6" x14ac:dyDescent="0.25">
      <c r="E228" s="49">
        <f t="shared" ca="1" si="8"/>
        <v>0.85942371013605257</v>
      </c>
      <c r="F228" s="49">
        <f t="shared" ca="1" si="7"/>
        <v>11.324124931121037</v>
      </c>
    </row>
    <row r="229" spans="5:6" x14ac:dyDescent="0.25">
      <c r="E229" s="49">
        <f t="shared" ca="1" si="8"/>
        <v>8.2533947449851874E-2</v>
      </c>
      <c r="F229" s="49">
        <f t="shared" ca="1" si="7"/>
        <v>4.7485115484147524</v>
      </c>
    </row>
    <row r="230" spans="5:6" x14ac:dyDescent="0.25">
      <c r="E230" s="49">
        <f t="shared" ca="1" si="8"/>
        <v>0.60315330803493339</v>
      </c>
      <c r="F230" s="49">
        <f t="shared" ca="1" si="7"/>
        <v>7.3426450686377311</v>
      </c>
    </row>
    <row r="231" spans="5:6" x14ac:dyDescent="0.25">
      <c r="E231" s="49">
        <f t="shared" ca="1" si="8"/>
        <v>0.87888171322045439</v>
      </c>
      <c r="F231" s="49">
        <f t="shared" ca="1" si="7"/>
        <v>12.049388614815184</v>
      </c>
    </row>
    <row r="232" spans="5:6" x14ac:dyDescent="0.25">
      <c r="E232" s="49">
        <f t="shared" ca="1" si="8"/>
        <v>0.19383786268790537</v>
      </c>
      <c r="F232" s="49">
        <f t="shared" ca="1" si="7"/>
        <v>5.2831806347803383</v>
      </c>
    </row>
    <row r="233" spans="5:6" x14ac:dyDescent="0.25">
      <c r="E233" s="49">
        <f t="shared" ca="1" si="8"/>
        <v>0.61689624827531619</v>
      </c>
      <c r="F233" s="49">
        <f t="shared" ca="1" si="7"/>
        <v>7.452264559658869</v>
      </c>
    </row>
    <row r="234" spans="5:6" x14ac:dyDescent="0.25">
      <c r="E234" s="49">
        <f t="shared" ca="1" si="8"/>
        <v>0.59823027492499747</v>
      </c>
      <c r="F234" s="49">
        <f t="shared" ca="1" si="7"/>
        <v>7.3046369362073733</v>
      </c>
    </row>
    <row r="235" spans="5:6" x14ac:dyDescent="0.25">
      <c r="E235" s="49">
        <f t="shared" ca="1" si="8"/>
        <v>0.97744101602696642</v>
      </c>
      <c r="F235" s="49">
        <f t="shared" ca="1" si="7"/>
        <v>24.27095495554774</v>
      </c>
    </row>
    <row r="236" spans="5:6" x14ac:dyDescent="0.25">
      <c r="E236" s="49">
        <f t="shared" ca="1" si="8"/>
        <v>0.77516983771483317</v>
      </c>
      <c r="F236" s="49">
        <f t="shared" ca="1" si="7"/>
        <v>9.3112888972236121</v>
      </c>
    </row>
    <row r="237" spans="5:6" x14ac:dyDescent="0.25">
      <c r="E237" s="49">
        <f t="shared" ca="1" si="8"/>
        <v>0.75568538985058276</v>
      </c>
      <c r="F237" s="49">
        <f t="shared" ca="1" si="7"/>
        <v>8.994138167706339</v>
      </c>
    </row>
    <row r="238" spans="5:6" x14ac:dyDescent="0.25">
      <c r="E238" s="49">
        <f t="shared" ca="1" si="8"/>
        <v>0.89014617241102201</v>
      </c>
      <c r="F238" s="49">
        <f t="shared" ca="1" si="7"/>
        <v>12.549596470308744</v>
      </c>
    </row>
    <row r="239" spans="5:6" x14ac:dyDescent="0.25">
      <c r="E239" s="49">
        <f t="shared" ca="1" si="8"/>
        <v>0.99483635283392069</v>
      </c>
      <c r="F239" s="49">
        <f t="shared" ca="1" si="7"/>
        <v>44.864700341576125</v>
      </c>
    </row>
    <row r="240" spans="5:6" x14ac:dyDescent="0.25">
      <c r="E240" s="49">
        <f t="shared" ca="1" si="8"/>
        <v>0.19554424809153448</v>
      </c>
      <c r="F240" s="49">
        <f t="shared" ca="1" si="7"/>
        <v>5.2902387795402204</v>
      </c>
    </row>
    <row r="241" spans="5:6" x14ac:dyDescent="0.25">
      <c r="E241" s="49">
        <f t="shared" ca="1" si="8"/>
        <v>0.93965651285744312</v>
      </c>
      <c r="F241" s="49">
        <f t="shared" ca="1" si="7"/>
        <v>16.107963636290034</v>
      </c>
    </row>
    <row r="242" spans="5:6" x14ac:dyDescent="0.25">
      <c r="E242" s="49">
        <f t="shared" ca="1" si="8"/>
        <v>0.25462383895037455</v>
      </c>
      <c r="F242" s="49">
        <f t="shared" ca="1" si="7"/>
        <v>5.5294768924050084</v>
      </c>
    </row>
    <row r="243" spans="5:6" x14ac:dyDescent="0.25">
      <c r="E243" s="49">
        <f t="shared" ca="1" si="8"/>
        <v>0.80349398017039575</v>
      </c>
      <c r="F243" s="49">
        <f t="shared" ca="1" si="7"/>
        <v>9.8488636222766104</v>
      </c>
    </row>
    <row r="244" spans="5:6" x14ac:dyDescent="0.25">
      <c r="E244" s="49">
        <f t="shared" ca="1" si="8"/>
        <v>0.319961742852371</v>
      </c>
      <c r="F244" s="49">
        <f t="shared" ca="1" si="7"/>
        <v>5.7950861966958724</v>
      </c>
    </row>
    <row r="245" spans="5:6" x14ac:dyDescent="0.25">
      <c r="E245" s="49">
        <f t="shared" ca="1" si="8"/>
        <v>0.40627717479082692</v>
      </c>
      <c r="F245" s="49">
        <f t="shared" ca="1" si="7"/>
        <v>6.1735706455247454</v>
      </c>
    </row>
    <row r="246" spans="5:6" x14ac:dyDescent="0.25">
      <c r="E246" s="49">
        <f t="shared" ca="1" si="8"/>
        <v>0.92277254638427308</v>
      </c>
      <c r="F246" s="49">
        <f t="shared" ca="1" si="7"/>
        <v>14.534441789194467</v>
      </c>
    </row>
    <row r="247" spans="5:6" x14ac:dyDescent="0.25">
      <c r="E247" s="49">
        <f t="shared" ca="1" si="8"/>
        <v>0.99791550728583156</v>
      </c>
      <c r="F247" s="49">
        <f t="shared" ca="1" si="7"/>
        <v>65.471633820034242</v>
      </c>
    </row>
    <row r="248" spans="5:6" x14ac:dyDescent="0.25">
      <c r="E248" s="49">
        <f t="shared" ca="1" si="8"/>
        <v>1.6036108730018928E-2</v>
      </c>
      <c r="F248" s="49">
        <f t="shared" ca="1" si="7"/>
        <v>4.0682448949539687</v>
      </c>
    </row>
    <row r="249" spans="5:6" x14ac:dyDescent="0.25">
      <c r="E249" s="49">
        <f t="shared" ca="1" si="8"/>
        <v>0.90254798473008968</v>
      </c>
      <c r="F249" s="49">
        <f t="shared" ca="1" si="7"/>
        <v>13.19188457358058</v>
      </c>
    </row>
    <row r="250" spans="5:6" x14ac:dyDescent="0.25">
      <c r="E250" s="49">
        <f t="shared" ca="1" si="8"/>
        <v>0.7419440169841337</v>
      </c>
      <c r="F250" s="49">
        <f t="shared" ca="1" si="7"/>
        <v>8.7911918736378922</v>
      </c>
    </row>
    <row r="251" spans="5:6" x14ac:dyDescent="0.25">
      <c r="E251" s="49">
        <f t="shared" ca="1" si="8"/>
        <v>0.60248885362547977</v>
      </c>
      <c r="F251" s="49">
        <f t="shared" ca="1" si="7"/>
        <v>7.3374775573219519</v>
      </c>
    </row>
    <row r="252" spans="5:6" x14ac:dyDescent="0.25">
      <c r="E252" s="49">
        <f t="shared" ca="1" si="8"/>
        <v>0.94617651312184359</v>
      </c>
      <c r="F252" s="49">
        <f t="shared" ca="1" si="7"/>
        <v>16.893970274837823</v>
      </c>
    </row>
    <row r="253" spans="5:6" x14ac:dyDescent="0.25">
      <c r="E253" s="49">
        <f t="shared" ca="1" si="8"/>
        <v>0.65624767564450959</v>
      </c>
      <c r="F253" s="49">
        <f t="shared" ca="1" si="7"/>
        <v>7.7987833428526816</v>
      </c>
    </row>
    <row r="254" spans="5:6" x14ac:dyDescent="0.25">
      <c r="E254" s="49">
        <f t="shared" ca="1" si="8"/>
        <v>0.50606852691539284</v>
      </c>
      <c r="F254" s="49">
        <f t="shared" ca="1" si="7"/>
        <v>6.6915840625346101</v>
      </c>
    </row>
    <row r="255" spans="5:6" x14ac:dyDescent="0.25">
      <c r="E255" s="49">
        <f t="shared" ca="1" si="8"/>
        <v>0.66950579832059631</v>
      </c>
      <c r="F255" s="49">
        <f t="shared" ca="1" si="7"/>
        <v>7.9282150362228023</v>
      </c>
    </row>
    <row r="256" spans="5:6" x14ac:dyDescent="0.25">
      <c r="E256" s="49">
        <f t="shared" ca="1" si="8"/>
        <v>0.56170722984300814</v>
      </c>
      <c r="F256" s="49">
        <f t="shared" ca="1" si="7"/>
        <v>7.0411683613207359</v>
      </c>
    </row>
    <row r="257" spans="5:6" x14ac:dyDescent="0.25">
      <c r="E257" s="49">
        <f t="shared" ca="1" si="8"/>
        <v>0.30340229544313801</v>
      </c>
      <c r="F257" s="49">
        <f t="shared" ca="1" si="7"/>
        <v>5.7267768383148745</v>
      </c>
    </row>
    <row r="258" spans="5:6" x14ac:dyDescent="0.25">
      <c r="E258" s="49">
        <f t="shared" ca="1" si="8"/>
        <v>0.99498677674968838</v>
      </c>
      <c r="F258" s="49">
        <f t="shared" ca="1" si="7"/>
        <v>45.420777998927839</v>
      </c>
    </row>
    <row r="259" spans="5:6" x14ac:dyDescent="0.25">
      <c r="E259" s="49">
        <f t="shared" ca="1" si="8"/>
        <v>0.4459441004775696</v>
      </c>
      <c r="F259" s="49">
        <f t="shared" ref="F259:F322" ca="1" si="9">$C$3*((((1-E259)^(-1/C$5))-1)^(1/$C$4))</f>
        <v>6.3662245946691858</v>
      </c>
    </row>
    <row r="260" spans="5:6" x14ac:dyDescent="0.25">
      <c r="E260" s="49">
        <f t="shared" ref="E260:E323" ca="1" si="10">RAND()</f>
        <v>0.12630535266357878</v>
      </c>
      <c r="F260" s="49">
        <f t="shared" ca="1" si="9"/>
        <v>4.9848638434440575</v>
      </c>
    </row>
    <row r="261" spans="5:6" x14ac:dyDescent="0.25">
      <c r="E261" s="49">
        <f t="shared" ca="1" si="10"/>
        <v>0.40438951357826036</v>
      </c>
      <c r="F261" s="49">
        <f t="shared" ca="1" si="9"/>
        <v>6.1647555676725361</v>
      </c>
    </row>
    <row r="262" spans="5:6" x14ac:dyDescent="0.25">
      <c r="E262" s="49">
        <f t="shared" ca="1" si="10"/>
        <v>0.17605435179273388</v>
      </c>
      <c r="F262" s="49">
        <f t="shared" ca="1" si="9"/>
        <v>5.2086649255043991</v>
      </c>
    </row>
    <row r="263" spans="5:6" x14ac:dyDescent="0.25">
      <c r="E263" s="49">
        <f t="shared" ca="1" si="10"/>
        <v>7.3686977879273918E-2</v>
      </c>
      <c r="F263" s="49">
        <f t="shared" ca="1" si="9"/>
        <v>4.6919754141285122</v>
      </c>
    </row>
    <row r="264" spans="5:6" x14ac:dyDescent="0.25">
      <c r="E264" s="49">
        <f t="shared" ca="1" si="10"/>
        <v>8.332929290994362E-2</v>
      </c>
      <c r="F264" s="49">
        <f t="shared" ca="1" si="9"/>
        <v>4.7533978803718684</v>
      </c>
    </row>
    <row r="265" spans="5:6" x14ac:dyDescent="0.25">
      <c r="E265" s="49">
        <f t="shared" ca="1" si="10"/>
        <v>0.10221793498864362</v>
      </c>
      <c r="F265" s="49">
        <f t="shared" ca="1" si="9"/>
        <v>4.8618896820064634</v>
      </c>
    </row>
    <row r="266" spans="5:6" x14ac:dyDescent="0.25">
      <c r="E266" s="49">
        <f t="shared" ca="1" si="10"/>
        <v>0.97941356074586672</v>
      </c>
      <c r="F266" s="49">
        <f t="shared" ca="1" si="9"/>
        <v>25.214159140224005</v>
      </c>
    </row>
    <row r="267" spans="5:6" x14ac:dyDescent="0.25">
      <c r="E267" s="49">
        <f t="shared" ca="1" si="10"/>
        <v>0.25197792638254624</v>
      </c>
      <c r="F267" s="49">
        <f t="shared" ca="1" si="9"/>
        <v>5.518855077172276</v>
      </c>
    </row>
    <row r="268" spans="5:6" x14ac:dyDescent="0.25">
      <c r="E268" s="49">
        <f t="shared" ca="1" si="10"/>
        <v>5.3870477028004848E-2</v>
      </c>
      <c r="F268" s="49">
        <f t="shared" ca="1" si="9"/>
        <v>4.5459012477401837</v>
      </c>
    </row>
    <row r="269" spans="5:6" x14ac:dyDescent="0.25">
      <c r="E269" s="49">
        <f t="shared" ca="1" si="10"/>
        <v>0.53070543998727882</v>
      </c>
      <c r="F269" s="49">
        <f t="shared" ca="1" si="9"/>
        <v>6.8396576860381071</v>
      </c>
    </row>
    <row r="270" spans="5:6" x14ac:dyDescent="0.25">
      <c r="E270" s="49">
        <f t="shared" ca="1" si="10"/>
        <v>0.43816384919497919</v>
      </c>
      <c r="F270" s="49">
        <f t="shared" ca="1" si="9"/>
        <v>6.3272402799697902</v>
      </c>
    </row>
    <row r="271" spans="5:6" x14ac:dyDescent="0.25">
      <c r="E271" s="49">
        <f t="shared" ca="1" si="10"/>
        <v>1.3035191330443396E-2</v>
      </c>
      <c r="F271" s="49">
        <f t="shared" ca="1" si="9"/>
        <v>3.9955334327214498</v>
      </c>
    </row>
    <row r="272" spans="5:6" x14ac:dyDescent="0.25">
      <c r="E272" s="49">
        <f t="shared" ca="1" si="10"/>
        <v>0.43594845456979925</v>
      </c>
      <c r="F272" s="49">
        <f t="shared" ca="1" si="9"/>
        <v>6.3162530751104837</v>
      </c>
    </row>
    <row r="273" spans="5:6" x14ac:dyDescent="0.25">
      <c r="E273" s="49">
        <f t="shared" ca="1" si="10"/>
        <v>0.44925412417381405</v>
      </c>
      <c r="F273" s="49">
        <f t="shared" ca="1" si="9"/>
        <v>6.3830031470207649</v>
      </c>
    </row>
    <row r="274" spans="5:6" x14ac:dyDescent="0.25">
      <c r="E274" s="49">
        <f t="shared" ca="1" si="10"/>
        <v>0.18193883447521686</v>
      </c>
      <c r="F274" s="49">
        <f t="shared" ca="1" si="9"/>
        <v>5.2335351142263251</v>
      </c>
    </row>
    <row r="275" spans="5:6" x14ac:dyDescent="0.25">
      <c r="E275" s="49">
        <f t="shared" ca="1" si="10"/>
        <v>0.83122847398448441</v>
      </c>
      <c r="F275" s="49">
        <f t="shared" ca="1" si="9"/>
        <v>10.493581128521683</v>
      </c>
    </row>
    <row r="276" spans="5:6" x14ac:dyDescent="0.25">
      <c r="E276" s="49">
        <f t="shared" ca="1" si="10"/>
        <v>0.59857785612882297</v>
      </c>
      <c r="F276" s="49">
        <f t="shared" ca="1" si="9"/>
        <v>7.3072994630792749</v>
      </c>
    </row>
    <row r="277" spans="5:6" x14ac:dyDescent="0.25">
      <c r="E277" s="49">
        <f t="shared" ca="1" si="10"/>
        <v>0.94593990444628651</v>
      </c>
      <c r="F277" s="49">
        <f t="shared" ca="1" si="9"/>
        <v>16.863122071920124</v>
      </c>
    </row>
    <row r="278" spans="5:6" x14ac:dyDescent="0.25">
      <c r="E278" s="49">
        <f t="shared" ca="1" si="10"/>
        <v>0.1953623270853927</v>
      </c>
      <c r="F278" s="49">
        <f t="shared" ca="1" si="9"/>
        <v>5.2894869566921008</v>
      </c>
    </row>
    <row r="279" spans="5:6" x14ac:dyDescent="0.25">
      <c r="E279" s="49">
        <f t="shared" ca="1" si="10"/>
        <v>0.53052579858025917</v>
      </c>
      <c r="F279" s="49">
        <f t="shared" ca="1" si="9"/>
        <v>6.8385416576310689</v>
      </c>
    </row>
    <row r="280" spans="5:6" x14ac:dyDescent="0.25">
      <c r="E280" s="49">
        <f t="shared" ca="1" si="10"/>
        <v>0.69311121788388186</v>
      </c>
      <c r="F280" s="49">
        <f t="shared" ca="1" si="9"/>
        <v>8.1776640405902441</v>
      </c>
    </row>
    <row r="281" spans="5:6" x14ac:dyDescent="0.25">
      <c r="E281" s="49">
        <f t="shared" ca="1" si="10"/>
        <v>0.63297365548088769</v>
      </c>
      <c r="F281" s="49">
        <f t="shared" ca="1" si="9"/>
        <v>7.5875979182722988</v>
      </c>
    </row>
    <row r="282" spans="5:6" x14ac:dyDescent="0.25">
      <c r="E282" s="49">
        <f t="shared" ca="1" si="10"/>
        <v>0.12183454187867326</v>
      </c>
      <c r="F282" s="49">
        <f t="shared" ca="1" si="9"/>
        <v>4.9630229328495208</v>
      </c>
    </row>
    <row r="283" spans="5:6" x14ac:dyDescent="0.25">
      <c r="E283" s="49">
        <f t="shared" ca="1" si="10"/>
        <v>0.25392402115649426</v>
      </c>
      <c r="F283" s="49">
        <f t="shared" ca="1" si="9"/>
        <v>5.5266674038738852</v>
      </c>
    </row>
    <row r="284" spans="5:6" x14ac:dyDescent="0.25">
      <c r="E284" s="49">
        <f t="shared" ca="1" si="10"/>
        <v>0.92152479778201979</v>
      </c>
      <c r="F284" s="49">
        <f t="shared" ca="1" si="9"/>
        <v>14.437701056434076</v>
      </c>
    </row>
    <row r="285" spans="5:6" x14ac:dyDescent="0.25">
      <c r="E285" s="49">
        <f t="shared" ca="1" si="10"/>
        <v>0.74332916281156802</v>
      </c>
      <c r="F285" s="49">
        <f t="shared" ca="1" si="9"/>
        <v>8.8109508530679967</v>
      </c>
    </row>
    <row r="286" spans="5:6" x14ac:dyDescent="0.25">
      <c r="E286" s="49">
        <f t="shared" ca="1" si="10"/>
        <v>0.23785244719007492</v>
      </c>
      <c r="F286" s="49">
        <f t="shared" ca="1" si="9"/>
        <v>5.4621283858694749</v>
      </c>
    </row>
    <row r="287" spans="5:6" x14ac:dyDescent="0.25">
      <c r="E287" s="49">
        <f t="shared" ca="1" si="10"/>
        <v>0.91603254151914981</v>
      </c>
      <c r="F287" s="49">
        <f t="shared" ca="1" si="9"/>
        <v>14.036438694663708</v>
      </c>
    </row>
    <row r="288" spans="5:6" x14ac:dyDescent="0.25">
      <c r="E288" s="49">
        <f t="shared" ca="1" si="10"/>
        <v>0.45033119889169237</v>
      </c>
      <c r="F288" s="49">
        <f t="shared" ca="1" si="9"/>
        <v>6.3884883155490719</v>
      </c>
    </row>
    <row r="289" spans="5:6" x14ac:dyDescent="0.25">
      <c r="E289" s="49">
        <f t="shared" ca="1" si="10"/>
        <v>0.60674022635131519</v>
      </c>
      <c r="F289" s="49">
        <f t="shared" ca="1" si="9"/>
        <v>7.3707471954814814</v>
      </c>
    </row>
    <row r="290" spans="5:6" x14ac:dyDescent="0.25">
      <c r="E290" s="49">
        <f t="shared" ca="1" si="10"/>
        <v>0.4679742269008198</v>
      </c>
      <c r="F290" s="49">
        <f t="shared" ca="1" si="9"/>
        <v>6.4801973956043071</v>
      </c>
    </row>
    <row r="291" spans="5:6" x14ac:dyDescent="0.25">
      <c r="E291" s="49">
        <f t="shared" ca="1" si="10"/>
        <v>0.76393233838277241</v>
      </c>
      <c r="F291" s="49">
        <f t="shared" ca="1" si="9"/>
        <v>9.1238524669781924</v>
      </c>
    </row>
    <row r="292" spans="5:6" x14ac:dyDescent="0.25">
      <c r="E292" s="49">
        <f t="shared" ca="1" si="10"/>
        <v>0.6877436437289135</v>
      </c>
      <c r="F292" s="49">
        <f t="shared" ca="1" si="9"/>
        <v>8.1186291353712754</v>
      </c>
    </row>
    <row r="293" spans="5:6" x14ac:dyDescent="0.25">
      <c r="E293" s="49">
        <f t="shared" ca="1" si="10"/>
        <v>0.40059795079188132</v>
      </c>
      <c r="F293" s="49">
        <f t="shared" ca="1" si="9"/>
        <v>6.1471372912532383</v>
      </c>
    </row>
    <row r="294" spans="5:6" x14ac:dyDescent="0.25">
      <c r="E294" s="49">
        <f t="shared" ca="1" si="10"/>
        <v>0.35229382856529945</v>
      </c>
      <c r="F294" s="49">
        <f t="shared" ca="1" si="9"/>
        <v>5.9317402337666794</v>
      </c>
    </row>
    <row r="295" spans="5:6" x14ac:dyDescent="0.25">
      <c r="E295" s="49">
        <f t="shared" ca="1" si="10"/>
        <v>0.87705290284903459</v>
      </c>
      <c r="F295" s="49">
        <f t="shared" ca="1" si="9"/>
        <v>11.974380050000526</v>
      </c>
    </row>
    <row r="296" spans="5:6" x14ac:dyDescent="0.25">
      <c r="E296" s="49">
        <f t="shared" ca="1" si="10"/>
        <v>0.74652394257616805</v>
      </c>
      <c r="F296" s="49">
        <f t="shared" ca="1" si="9"/>
        <v>8.8571035485502634</v>
      </c>
    </row>
    <row r="297" spans="5:6" x14ac:dyDescent="0.25">
      <c r="E297" s="49">
        <f t="shared" ca="1" si="10"/>
        <v>0.13113721103045817</v>
      </c>
      <c r="F297" s="49">
        <f t="shared" ca="1" si="9"/>
        <v>5.0080535653985265</v>
      </c>
    </row>
    <row r="298" spans="5:6" x14ac:dyDescent="0.25">
      <c r="E298" s="49">
        <f t="shared" ca="1" si="10"/>
        <v>0.18160455845796952</v>
      </c>
      <c r="F298" s="49">
        <f t="shared" ca="1" si="9"/>
        <v>5.2321284757296018</v>
      </c>
    </row>
    <row r="299" spans="5:6" x14ac:dyDescent="0.25">
      <c r="E299" s="49">
        <f t="shared" ca="1" si="10"/>
        <v>0.99829676970800785</v>
      </c>
      <c r="F299" s="49">
        <f t="shared" ca="1" si="9"/>
        <v>71.22067725216111</v>
      </c>
    </row>
    <row r="300" spans="5:6" x14ac:dyDescent="0.25">
      <c r="E300" s="49">
        <f t="shared" ca="1" si="10"/>
        <v>8.9530748059276188E-2</v>
      </c>
      <c r="F300" s="49">
        <f t="shared" ca="1" si="9"/>
        <v>4.790527343278935</v>
      </c>
    </row>
    <row r="301" spans="5:6" x14ac:dyDescent="0.25">
      <c r="E301" s="49">
        <f t="shared" ca="1" si="10"/>
        <v>0.60323603750824628</v>
      </c>
      <c r="F301" s="49">
        <f t="shared" ca="1" si="9"/>
        <v>7.3432892922887802</v>
      </c>
    </row>
    <row r="302" spans="5:6" x14ac:dyDescent="0.25">
      <c r="E302" s="49">
        <f t="shared" ca="1" si="10"/>
        <v>0.59000273704631989</v>
      </c>
      <c r="F302" s="49">
        <f t="shared" ca="1" si="9"/>
        <v>7.2425172923024963</v>
      </c>
    </row>
    <row r="303" spans="5:6" x14ac:dyDescent="0.25">
      <c r="E303" s="49">
        <f t="shared" ca="1" si="10"/>
        <v>0.84235207167487736</v>
      </c>
      <c r="F303" s="49">
        <f t="shared" ca="1" si="9"/>
        <v>10.796003957851186</v>
      </c>
    </row>
    <row r="304" spans="5:6" x14ac:dyDescent="0.25">
      <c r="E304" s="49">
        <f t="shared" ca="1" si="10"/>
        <v>0.80487835576382827</v>
      </c>
      <c r="F304" s="49">
        <f t="shared" ca="1" si="9"/>
        <v>9.8779274168981974</v>
      </c>
    </row>
    <row r="305" spans="5:6" x14ac:dyDescent="0.25">
      <c r="E305" s="49">
        <f t="shared" ca="1" si="10"/>
        <v>8.4585456281796034E-2</v>
      </c>
      <c r="F305" s="49">
        <f t="shared" ca="1" si="9"/>
        <v>4.7610553428123863</v>
      </c>
    </row>
    <row r="306" spans="5:6" x14ac:dyDescent="0.25">
      <c r="E306" s="49">
        <f t="shared" ca="1" si="10"/>
        <v>0.22789918728220793</v>
      </c>
      <c r="F306" s="49">
        <f t="shared" ca="1" si="9"/>
        <v>5.4220607960162992</v>
      </c>
    </row>
    <row r="307" spans="5:6" x14ac:dyDescent="0.25">
      <c r="E307" s="49">
        <f t="shared" ca="1" si="10"/>
        <v>0.83018895299512463</v>
      </c>
      <c r="F307" s="49">
        <f t="shared" ca="1" si="9"/>
        <v>10.466763685623588</v>
      </c>
    </row>
    <row r="308" spans="5:6" x14ac:dyDescent="0.25">
      <c r="E308" s="49">
        <f t="shared" ca="1" si="10"/>
        <v>0.68674651475757653</v>
      </c>
      <c r="F308" s="49">
        <f t="shared" ca="1" si="9"/>
        <v>8.1078189969373131</v>
      </c>
    </row>
    <row r="309" spans="5:6" x14ac:dyDescent="0.25">
      <c r="E309" s="49">
        <f t="shared" ca="1" si="10"/>
        <v>0.47542120646564223</v>
      </c>
      <c r="F309" s="49">
        <f t="shared" ca="1" si="9"/>
        <v>6.5200141374580447</v>
      </c>
    </row>
    <row r="310" spans="5:6" x14ac:dyDescent="0.25">
      <c r="E310" s="49">
        <f t="shared" ca="1" si="10"/>
        <v>0.4953525843717409</v>
      </c>
      <c r="F310" s="49">
        <f t="shared" ca="1" si="9"/>
        <v>6.6301085890085236</v>
      </c>
    </row>
    <row r="311" spans="5:6" x14ac:dyDescent="0.25">
      <c r="E311" s="49">
        <f t="shared" ca="1" si="10"/>
        <v>4.3639859599280406E-3</v>
      </c>
      <c r="F311" s="49">
        <f t="shared" ca="1" si="9"/>
        <v>3.639289962637609</v>
      </c>
    </row>
    <row r="312" spans="5:6" x14ac:dyDescent="0.25">
      <c r="E312" s="49">
        <f t="shared" ca="1" si="10"/>
        <v>0.338385151922727</v>
      </c>
      <c r="F312" s="49">
        <f t="shared" ca="1" si="9"/>
        <v>5.8723476171008047</v>
      </c>
    </row>
    <row r="313" spans="5:6" x14ac:dyDescent="0.25">
      <c r="E313" s="49">
        <f t="shared" ca="1" si="10"/>
        <v>0.72442778796240548</v>
      </c>
      <c r="F313" s="49">
        <f t="shared" ca="1" si="9"/>
        <v>8.5535753280418838</v>
      </c>
    </row>
    <row r="314" spans="5:6" x14ac:dyDescent="0.25">
      <c r="E314" s="49">
        <f t="shared" ca="1" si="10"/>
        <v>7.737594139063908E-2</v>
      </c>
      <c r="F314" s="49">
        <f t="shared" ca="1" si="9"/>
        <v>4.7160623007389439</v>
      </c>
    </row>
    <row r="315" spans="5:6" x14ac:dyDescent="0.25">
      <c r="E315" s="49">
        <f t="shared" ca="1" si="10"/>
        <v>0.74531492653899234</v>
      </c>
      <c r="F315" s="49">
        <f t="shared" ca="1" si="9"/>
        <v>8.8395416637944741</v>
      </c>
    </row>
    <row r="316" spans="5:6" x14ac:dyDescent="0.25">
      <c r="E316" s="49">
        <f t="shared" ca="1" si="10"/>
        <v>0.21675746956490349</v>
      </c>
      <c r="F316" s="49">
        <f t="shared" ca="1" si="9"/>
        <v>5.3770102227371392</v>
      </c>
    </row>
    <row r="317" spans="5:6" x14ac:dyDescent="0.25">
      <c r="E317" s="49">
        <f t="shared" ca="1" si="10"/>
        <v>0.39108436676321312</v>
      </c>
      <c r="F317" s="49">
        <f t="shared" ca="1" si="9"/>
        <v>6.1034288347426315</v>
      </c>
    </row>
    <row r="318" spans="5:6" x14ac:dyDescent="0.25">
      <c r="E318" s="49">
        <f t="shared" ca="1" si="10"/>
        <v>0.78318058337593677</v>
      </c>
      <c r="F318" s="49">
        <f t="shared" ca="1" si="9"/>
        <v>9.4531907260057952</v>
      </c>
    </row>
    <row r="319" spans="5:6" x14ac:dyDescent="0.25">
      <c r="E319" s="49">
        <f t="shared" ca="1" si="10"/>
        <v>0.54767053784596154</v>
      </c>
      <c r="F319" s="49">
        <f t="shared" ca="1" si="9"/>
        <v>6.9476607914715007</v>
      </c>
    </row>
    <row r="320" spans="5:6" x14ac:dyDescent="0.25">
      <c r="E320" s="49">
        <f t="shared" ca="1" si="10"/>
        <v>0.28976916013620102</v>
      </c>
      <c r="F320" s="49">
        <f t="shared" ca="1" si="9"/>
        <v>5.6711750874768807</v>
      </c>
    </row>
    <row r="321" spans="5:6" x14ac:dyDescent="0.25">
      <c r="E321" s="49">
        <f t="shared" ca="1" si="10"/>
        <v>0.44135611064455682</v>
      </c>
      <c r="F321" s="49">
        <f t="shared" ca="1" si="9"/>
        <v>6.3431598349822753</v>
      </c>
    </row>
    <row r="322" spans="5:6" x14ac:dyDescent="0.25">
      <c r="E322" s="49">
        <f t="shared" ca="1" si="10"/>
        <v>0.39254190247961418</v>
      </c>
      <c r="F322" s="49">
        <f t="shared" ca="1" si="9"/>
        <v>6.1100802291692702</v>
      </c>
    </row>
    <row r="323" spans="5:6" x14ac:dyDescent="0.25">
      <c r="E323" s="49">
        <f t="shared" ca="1" si="10"/>
        <v>0.83329106659289331</v>
      </c>
      <c r="F323" s="49">
        <f t="shared" ref="F323:F386" ca="1" si="11">$C$3*((((1-E323)^(-1/C$5))-1)^(1/$C$4))</f>
        <v>10.547490596409649</v>
      </c>
    </row>
    <row r="324" spans="5:6" x14ac:dyDescent="0.25">
      <c r="E324" s="49">
        <f t="shared" ref="E324:E387" ca="1" si="12">RAND()</f>
        <v>0.56430874820641685</v>
      </c>
      <c r="F324" s="49">
        <f t="shared" ca="1" si="11"/>
        <v>7.0589393758183032</v>
      </c>
    </row>
    <row r="325" spans="5:6" x14ac:dyDescent="0.25">
      <c r="E325" s="49">
        <f t="shared" ca="1" si="12"/>
        <v>0.69572749232045228</v>
      </c>
      <c r="F325" s="49">
        <f t="shared" ca="1" si="11"/>
        <v>8.2069671611271282</v>
      </c>
    </row>
    <row r="326" spans="5:6" x14ac:dyDescent="0.25">
      <c r="E326" s="49">
        <f t="shared" ca="1" si="12"/>
        <v>0.50829857275044477</v>
      </c>
      <c r="F326" s="49">
        <f t="shared" ca="1" si="11"/>
        <v>6.7045911606710629</v>
      </c>
    </row>
    <row r="327" spans="5:6" x14ac:dyDescent="0.25">
      <c r="E327" s="49">
        <f t="shared" ca="1" si="12"/>
        <v>0.1519538947378376</v>
      </c>
      <c r="F327" s="49">
        <f t="shared" ca="1" si="11"/>
        <v>5.1038675271958587</v>
      </c>
    </row>
    <row r="328" spans="5:6" x14ac:dyDescent="0.25">
      <c r="E328" s="49">
        <f t="shared" ca="1" si="12"/>
        <v>0.85732096129685986</v>
      </c>
      <c r="F328" s="49">
        <f t="shared" ca="1" si="11"/>
        <v>11.254281959386196</v>
      </c>
    </row>
    <row r="329" spans="5:6" x14ac:dyDescent="0.25">
      <c r="E329" s="49">
        <f t="shared" ca="1" si="12"/>
        <v>0.37258797772491159</v>
      </c>
      <c r="F329" s="49">
        <f t="shared" ca="1" si="11"/>
        <v>6.0203453736972401</v>
      </c>
    </row>
    <row r="330" spans="5:6" x14ac:dyDescent="0.25">
      <c r="E330" s="49">
        <f t="shared" ca="1" si="12"/>
        <v>0.49159034032183158</v>
      </c>
      <c r="F330" s="49">
        <f t="shared" ca="1" si="11"/>
        <v>6.608915808774988</v>
      </c>
    </row>
    <row r="331" spans="5:6" x14ac:dyDescent="0.25">
      <c r="E331" s="49">
        <f t="shared" ca="1" si="12"/>
        <v>7.2186604030549328E-2</v>
      </c>
      <c r="F331" s="49">
        <f t="shared" ca="1" si="11"/>
        <v>4.6819486847717169</v>
      </c>
    </row>
    <row r="332" spans="5:6" x14ac:dyDescent="0.25">
      <c r="E332" s="49">
        <f t="shared" ca="1" si="12"/>
        <v>0.21336347293808655</v>
      </c>
      <c r="F332" s="49">
        <f t="shared" ca="1" si="11"/>
        <v>5.3632285875875017</v>
      </c>
    </row>
    <row r="333" spans="5:6" x14ac:dyDescent="0.25">
      <c r="E333" s="49">
        <f t="shared" ca="1" si="12"/>
        <v>0.1555295841021016</v>
      </c>
      <c r="F333" s="49">
        <f t="shared" ca="1" si="11"/>
        <v>5.1197689483609103</v>
      </c>
    </row>
    <row r="334" spans="5:6" x14ac:dyDescent="0.25">
      <c r="E334" s="49">
        <f t="shared" ca="1" si="12"/>
        <v>0.86985144990996888</v>
      </c>
      <c r="F334" s="49">
        <f t="shared" ca="1" si="11"/>
        <v>11.693708500535159</v>
      </c>
    </row>
    <row r="335" spans="5:6" x14ac:dyDescent="0.25">
      <c r="E335" s="49">
        <f t="shared" ca="1" si="12"/>
        <v>1.8230523576969526E-2</v>
      </c>
      <c r="F335" s="49">
        <f t="shared" ca="1" si="11"/>
        <v>4.1142811766891567</v>
      </c>
    </row>
    <row r="336" spans="5:6" x14ac:dyDescent="0.25">
      <c r="E336" s="49">
        <f t="shared" ca="1" si="12"/>
        <v>0.14644414997416222</v>
      </c>
      <c r="F336" s="49">
        <f t="shared" ca="1" si="11"/>
        <v>5.0790761715622788</v>
      </c>
    </row>
    <row r="337" spans="5:6" x14ac:dyDescent="0.25">
      <c r="E337" s="49">
        <f t="shared" ca="1" si="12"/>
        <v>0.33303854713583769</v>
      </c>
      <c r="F337" s="49">
        <f t="shared" ca="1" si="11"/>
        <v>5.8497714558461222</v>
      </c>
    </row>
    <row r="338" spans="5:6" x14ac:dyDescent="0.25">
      <c r="E338" s="49">
        <f t="shared" ca="1" si="12"/>
        <v>6.2434383794555126E-2</v>
      </c>
      <c r="F338" s="49">
        <f t="shared" ca="1" si="11"/>
        <v>4.6130272659287614</v>
      </c>
    </row>
    <row r="339" spans="5:6" x14ac:dyDescent="0.25">
      <c r="E339" s="49">
        <f t="shared" ca="1" si="12"/>
        <v>0.4666420160938608</v>
      </c>
      <c r="F339" s="49">
        <f t="shared" ca="1" si="11"/>
        <v>6.4731459688447037</v>
      </c>
    </row>
    <row r="340" spans="5:6" x14ac:dyDescent="0.25">
      <c r="E340" s="49">
        <f t="shared" ca="1" si="12"/>
        <v>0.88122133209719267</v>
      </c>
      <c r="F340" s="49">
        <f t="shared" ca="1" si="11"/>
        <v>12.147720595886028</v>
      </c>
    </row>
    <row r="341" spans="5:6" x14ac:dyDescent="0.25">
      <c r="E341" s="49">
        <f t="shared" ca="1" si="12"/>
        <v>0.63164795579908239</v>
      </c>
      <c r="F341" s="49">
        <f t="shared" ca="1" si="11"/>
        <v>7.5761307020499107</v>
      </c>
    </row>
    <row r="342" spans="5:6" x14ac:dyDescent="0.25">
      <c r="E342" s="49">
        <f t="shared" ca="1" si="12"/>
        <v>1.4634434858104894E-2</v>
      </c>
      <c r="F342" s="49">
        <f t="shared" ca="1" si="11"/>
        <v>4.0359027044034148</v>
      </c>
    </row>
    <row r="343" spans="5:6" x14ac:dyDescent="0.25">
      <c r="E343" s="49">
        <f t="shared" ca="1" si="12"/>
        <v>6.9696204999628697E-2</v>
      </c>
      <c r="F343" s="49">
        <f t="shared" ca="1" si="11"/>
        <v>4.6649902860650903</v>
      </c>
    </row>
    <row r="344" spans="5:6" x14ac:dyDescent="0.25">
      <c r="E344" s="49">
        <f t="shared" ca="1" si="12"/>
        <v>0.93806140428271312</v>
      </c>
      <c r="F344" s="49">
        <f t="shared" ca="1" si="11"/>
        <v>15.933801659959022</v>
      </c>
    </row>
    <row r="345" spans="5:6" x14ac:dyDescent="0.25">
      <c r="E345" s="49">
        <f t="shared" ca="1" si="12"/>
        <v>0.14131516866642735</v>
      </c>
      <c r="F345" s="49">
        <f t="shared" ca="1" si="11"/>
        <v>5.0556537518258651</v>
      </c>
    </row>
    <row r="346" spans="5:6" x14ac:dyDescent="0.25">
      <c r="E346" s="49">
        <f t="shared" ca="1" si="12"/>
        <v>9.7688223541943064E-2</v>
      </c>
      <c r="F346" s="49">
        <f t="shared" ca="1" si="11"/>
        <v>4.8370445537988314</v>
      </c>
    </row>
    <row r="347" spans="5:6" x14ac:dyDescent="0.25">
      <c r="E347" s="49">
        <f t="shared" ca="1" si="12"/>
        <v>0.76577277242587594</v>
      </c>
      <c r="F347" s="49">
        <f t="shared" ca="1" si="11"/>
        <v>9.1536767790014277</v>
      </c>
    </row>
    <row r="348" spans="5:6" x14ac:dyDescent="0.25">
      <c r="E348" s="49">
        <f t="shared" ca="1" si="12"/>
        <v>5.5500020916355308E-2</v>
      </c>
      <c r="F348" s="49">
        <f t="shared" ca="1" si="11"/>
        <v>4.5592424973125398</v>
      </c>
    </row>
    <row r="349" spans="5:6" x14ac:dyDescent="0.25">
      <c r="E349" s="49">
        <f t="shared" ca="1" si="12"/>
        <v>0.46235740342373366</v>
      </c>
      <c r="F349" s="49">
        <f t="shared" ca="1" si="11"/>
        <v>6.4506108442437675</v>
      </c>
    </row>
    <row r="350" spans="5:6" x14ac:dyDescent="0.25">
      <c r="E350" s="49">
        <f t="shared" ca="1" si="12"/>
        <v>0.56702009121838159</v>
      </c>
      <c r="F350" s="49">
        <f t="shared" ca="1" si="11"/>
        <v>7.0776129710741396</v>
      </c>
    </row>
    <row r="351" spans="5:6" x14ac:dyDescent="0.25">
      <c r="E351" s="49">
        <f t="shared" ca="1" si="12"/>
        <v>0.7703829219595999</v>
      </c>
      <c r="F351" s="49">
        <f t="shared" ca="1" si="11"/>
        <v>9.2298608180007342</v>
      </c>
    </row>
    <row r="352" spans="5:6" x14ac:dyDescent="0.25">
      <c r="E352" s="49">
        <f t="shared" ca="1" si="12"/>
        <v>0.60888459015402074</v>
      </c>
      <c r="F352" s="49">
        <f t="shared" ca="1" si="11"/>
        <v>7.387716099633483</v>
      </c>
    </row>
    <row r="353" spans="5:6" x14ac:dyDescent="0.25">
      <c r="E353" s="49">
        <f t="shared" ca="1" si="12"/>
        <v>0.41190482864053568</v>
      </c>
      <c r="F353" s="49">
        <f t="shared" ca="1" si="11"/>
        <v>6.2000275454229223</v>
      </c>
    </row>
    <row r="354" spans="5:6" x14ac:dyDescent="0.25">
      <c r="E354" s="49">
        <f t="shared" ca="1" si="12"/>
        <v>0.43698511090621317</v>
      </c>
      <c r="F354" s="49">
        <f t="shared" ca="1" si="11"/>
        <v>6.3213882051097432</v>
      </c>
    </row>
    <row r="355" spans="5:6" x14ac:dyDescent="0.25">
      <c r="E355" s="49">
        <f t="shared" ca="1" si="12"/>
        <v>0.201714202027374</v>
      </c>
      <c r="F355" s="49">
        <f t="shared" ca="1" si="11"/>
        <v>5.3156497579201547</v>
      </c>
    </row>
    <row r="356" spans="5:6" x14ac:dyDescent="0.25">
      <c r="E356" s="49">
        <f t="shared" ca="1" si="12"/>
        <v>0.10350869744136793</v>
      </c>
      <c r="F356" s="49">
        <f t="shared" ca="1" si="11"/>
        <v>4.8688534580212641</v>
      </c>
    </row>
    <row r="357" spans="5:6" x14ac:dyDescent="0.25">
      <c r="E357" s="49">
        <f t="shared" ca="1" si="12"/>
        <v>0.4070870247058056</v>
      </c>
      <c r="F357" s="49">
        <f t="shared" ca="1" si="11"/>
        <v>6.1773615439897513</v>
      </c>
    </row>
    <row r="358" spans="5:6" x14ac:dyDescent="0.25">
      <c r="E358" s="49">
        <f t="shared" ca="1" si="12"/>
        <v>0.59747102331758861</v>
      </c>
      <c r="F358" s="49">
        <f t="shared" ca="1" si="11"/>
        <v>7.2988318938490284</v>
      </c>
    </row>
    <row r="359" spans="5:6" x14ac:dyDescent="0.25">
      <c r="E359" s="49">
        <f t="shared" ca="1" si="12"/>
        <v>0.3100644548206587</v>
      </c>
      <c r="F359" s="49">
        <f t="shared" ca="1" si="11"/>
        <v>5.7541454283101618</v>
      </c>
    </row>
    <row r="360" spans="5:6" x14ac:dyDescent="0.25">
      <c r="E360" s="49">
        <f t="shared" ca="1" si="12"/>
        <v>7.395051414423548E-2</v>
      </c>
      <c r="F360" s="49">
        <f t="shared" ca="1" si="11"/>
        <v>4.693722405545917</v>
      </c>
    </row>
    <row r="361" spans="5:6" x14ac:dyDescent="0.25">
      <c r="E361" s="49">
        <f t="shared" ca="1" si="12"/>
        <v>0.6705965515439003</v>
      </c>
      <c r="F361" s="49">
        <f t="shared" ca="1" si="11"/>
        <v>7.9391860422988145</v>
      </c>
    </row>
    <row r="362" spans="5:6" x14ac:dyDescent="0.25">
      <c r="E362" s="49">
        <f t="shared" ca="1" si="12"/>
        <v>7.9580324329343366E-2</v>
      </c>
      <c r="F362" s="49">
        <f t="shared" ca="1" si="11"/>
        <v>4.7300966081948861</v>
      </c>
    </row>
    <row r="363" spans="5:6" x14ac:dyDescent="0.25">
      <c r="E363" s="49">
        <f t="shared" ca="1" si="12"/>
        <v>0.52203280719506095</v>
      </c>
      <c r="F363" s="49">
        <f t="shared" ca="1" si="11"/>
        <v>6.7864066411292061</v>
      </c>
    </row>
    <row r="364" spans="5:6" x14ac:dyDescent="0.25">
      <c r="E364" s="49">
        <f t="shared" ca="1" si="12"/>
        <v>0.89275317794898412</v>
      </c>
      <c r="F364" s="49">
        <f t="shared" ca="1" si="11"/>
        <v>12.675817491555353</v>
      </c>
    </row>
    <row r="365" spans="5:6" x14ac:dyDescent="0.25">
      <c r="E365" s="49">
        <f t="shared" ca="1" si="12"/>
        <v>0.65073038630369051</v>
      </c>
      <c r="F365" s="49">
        <f t="shared" ca="1" si="11"/>
        <v>7.7469556715471874</v>
      </c>
    </row>
    <row r="366" spans="5:6" x14ac:dyDescent="0.25">
      <c r="E366" s="49">
        <f t="shared" ca="1" si="12"/>
        <v>0.81606772726946009</v>
      </c>
      <c r="F366" s="49">
        <f t="shared" ca="1" si="11"/>
        <v>10.124064673353612</v>
      </c>
    </row>
    <row r="367" spans="5:6" x14ac:dyDescent="0.25">
      <c r="E367" s="49">
        <f t="shared" ca="1" si="12"/>
        <v>0.22268898670882431</v>
      </c>
      <c r="F367" s="49">
        <f t="shared" ca="1" si="11"/>
        <v>5.4010262264684217</v>
      </c>
    </row>
    <row r="368" spans="5:6" x14ac:dyDescent="0.25">
      <c r="E368" s="49">
        <f t="shared" ca="1" si="12"/>
        <v>0.10486589346417208</v>
      </c>
      <c r="F368" s="49">
        <f t="shared" ca="1" si="11"/>
        <v>4.8761229927699397</v>
      </c>
    </row>
    <row r="369" spans="5:6" x14ac:dyDescent="0.25">
      <c r="E369" s="49">
        <f t="shared" ca="1" si="12"/>
        <v>0.78836148694317221</v>
      </c>
      <c r="F369" s="49">
        <f t="shared" ca="1" si="11"/>
        <v>9.5489768880152788</v>
      </c>
    </row>
    <row r="370" spans="5:6" x14ac:dyDescent="0.25">
      <c r="E370" s="49">
        <f t="shared" ca="1" si="12"/>
        <v>0.17275631744181352</v>
      </c>
      <c r="F370" s="49">
        <f t="shared" ca="1" si="11"/>
        <v>5.1946194937942902</v>
      </c>
    </row>
    <row r="371" spans="5:6" x14ac:dyDescent="0.25">
      <c r="E371" s="49">
        <f t="shared" ca="1" si="12"/>
        <v>0.55637742662660283</v>
      </c>
      <c r="F371" s="49">
        <f t="shared" ca="1" si="11"/>
        <v>7.0051981164766506</v>
      </c>
    </row>
    <row r="372" spans="5:6" x14ac:dyDescent="0.25">
      <c r="E372" s="49">
        <f t="shared" ca="1" si="12"/>
        <v>0.76245259622312356</v>
      </c>
      <c r="F372" s="49">
        <f t="shared" ca="1" si="11"/>
        <v>9.1001104926641165</v>
      </c>
    </row>
    <row r="373" spans="5:6" x14ac:dyDescent="0.25">
      <c r="E373" s="49">
        <f t="shared" ca="1" si="12"/>
        <v>0.27144978926817798</v>
      </c>
      <c r="F373" s="49">
        <f t="shared" ca="1" si="11"/>
        <v>5.5971136032614535</v>
      </c>
    </row>
    <row r="374" spans="5:6" x14ac:dyDescent="0.25">
      <c r="E374" s="49">
        <f t="shared" ca="1" si="12"/>
        <v>0.75101838353364225</v>
      </c>
      <c r="F374" s="49">
        <f t="shared" ca="1" si="11"/>
        <v>8.9234403430888207</v>
      </c>
    </row>
    <row r="375" spans="5:6" x14ac:dyDescent="0.25">
      <c r="E375" s="49">
        <f t="shared" ca="1" si="12"/>
        <v>0.98621517553134963</v>
      </c>
      <c r="F375" s="49">
        <f t="shared" ca="1" si="11"/>
        <v>29.800221183948587</v>
      </c>
    </row>
    <row r="376" spans="5:6" x14ac:dyDescent="0.25">
      <c r="E376" s="49">
        <f t="shared" ca="1" si="12"/>
        <v>0.91139893472211342</v>
      </c>
      <c r="F376" s="49">
        <f t="shared" ca="1" si="11"/>
        <v>13.725776205440269</v>
      </c>
    </row>
    <row r="377" spans="5:6" x14ac:dyDescent="0.25">
      <c r="E377" s="49">
        <f t="shared" ca="1" si="12"/>
        <v>0.11462517712046327</v>
      </c>
      <c r="F377" s="49">
        <f t="shared" ca="1" si="11"/>
        <v>4.926937825936279</v>
      </c>
    </row>
    <row r="378" spans="5:6" x14ac:dyDescent="0.25">
      <c r="E378" s="49">
        <f t="shared" ca="1" si="12"/>
        <v>0.1189770706847203</v>
      </c>
      <c r="F378" s="49">
        <f t="shared" ca="1" si="11"/>
        <v>4.9488544574869691</v>
      </c>
    </row>
    <row r="379" spans="5:6" x14ac:dyDescent="0.25">
      <c r="E379" s="49">
        <f t="shared" ca="1" si="12"/>
        <v>0.17341488967539453</v>
      </c>
      <c r="F379" s="49">
        <f t="shared" ca="1" si="11"/>
        <v>5.1974306513680668</v>
      </c>
    </row>
    <row r="380" spans="5:6" x14ac:dyDescent="0.25">
      <c r="E380" s="49">
        <f t="shared" ca="1" si="12"/>
        <v>0.52535102509399734</v>
      </c>
      <c r="F380" s="49">
        <f t="shared" ca="1" si="11"/>
        <v>6.8066309419290469</v>
      </c>
    </row>
    <row r="381" spans="5:6" x14ac:dyDescent="0.25">
      <c r="E381" s="49">
        <f t="shared" ca="1" si="12"/>
        <v>0.10399477969133342</v>
      </c>
      <c r="F381" s="49">
        <f t="shared" ca="1" si="11"/>
        <v>4.8714631808986386</v>
      </c>
    </row>
    <row r="382" spans="5:6" x14ac:dyDescent="0.25">
      <c r="E382" s="49">
        <f t="shared" ca="1" si="12"/>
        <v>0.68629888915845583</v>
      </c>
      <c r="F382" s="49">
        <f t="shared" ca="1" si="11"/>
        <v>8.102981855640822</v>
      </c>
    </row>
    <row r="383" spans="5:6" x14ac:dyDescent="0.25">
      <c r="E383" s="49">
        <f t="shared" ca="1" si="12"/>
        <v>0.34659497901050296</v>
      </c>
      <c r="F383" s="49">
        <f t="shared" ca="1" si="11"/>
        <v>5.9072840451435038</v>
      </c>
    </row>
    <row r="384" spans="5:6" x14ac:dyDescent="0.25">
      <c r="E384" s="49">
        <f t="shared" ca="1" si="12"/>
        <v>0.64011881800819992</v>
      </c>
      <c r="F384" s="49">
        <f t="shared" ca="1" si="11"/>
        <v>7.650407370384265</v>
      </c>
    </row>
    <row r="385" spans="5:6" x14ac:dyDescent="0.25">
      <c r="E385" s="49">
        <f t="shared" ca="1" si="12"/>
        <v>0.73510715832697782</v>
      </c>
      <c r="F385" s="49">
        <f t="shared" ca="1" si="11"/>
        <v>8.6958127542971635</v>
      </c>
    </row>
    <row r="386" spans="5:6" x14ac:dyDescent="0.25">
      <c r="E386" s="49">
        <f t="shared" ca="1" si="12"/>
        <v>0.54984155501342669</v>
      </c>
      <c r="F386" s="49">
        <f t="shared" ca="1" si="11"/>
        <v>6.9618685687599466</v>
      </c>
    </row>
    <row r="387" spans="5:6" x14ac:dyDescent="0.25">
      <c r="E387" s="49">
        <f t="shared" ca="1" si="12"/>
        <v>0.65468351178342543</v>
      </c>
      <c r="F387" s="49">
        <f t="shared" ref="F387:F450" ca="1" si="13">$C$3*((((1-E387)^(-1/C$5))-1)^(1/$C$4))</f>
        <v>7.7839729414034586</v>
      </c>
    </row>
    <row r="388" spans="5:6" x14ac:dyDescent="0.25">
      <c r="E388" s="49">
        <f t="shared" ref="E388:E451" ca="1" si="14">RAND()</f>
        <v>0.86291192648789428</v>
      </c>
      <c r="F388" s="49">
        <f t="shared" ca="1" si="13"/>
        <v>11.443311535852841</v>
      </c>
    </row>
    <row r="389" spans="5:6" x14ac:dyDescent="0.25">
      <c r="E389" s="49">
        <f t="shared" ca="1" si="14"/>
        <v>3.3560935382018764E-3</v>
      </c>
      <c r="F389" s="49">
        <f t="shared" ca="1" si="13"/>
        <v>3.559609969745404</v>
      </c>
    </row>
    <row r="390" spans="5:6" x14ac:dyDescent="0.25">
      <c r="E390" s="49">
        <f t="shared" ca="1" si="14"/>
        <v>9.7070156187641921E-3</v>
      </c>
      <c r="F390" s="49">
        <f t="shared" ca="1" si="13"/>
        <v>3.8952664170635991</v>
      </c>
    </row>
    <row r="391" spans="5:6" x14ac:dyDescent="0.25">
      <c r="E391" s="49">
        <f t="shared" ca="1" si="14"/>
        <v>0.28232217189888997</v>
      </c>
      <c r="F391" s="49">
        <f t="shared" ca="1" si="13"/>
        <v>5.6409937719669836</v>
      </c>
    </row>
    <row r="392" spans="5:6" x14ac:dyDescent="0.25">
      <c r="E392" s="49">
        <f t="shared" ca="1" si="14"/>
        <v>0.92896685288934411</v>
      </c>
      <c r="F392" s="49">
        <f t="shared" ca="1" si="13"/>
        <v>15.049699626680329</v>
      </c>
    </row>
    <row r="393" spans="5:6" x14ac:dyDescent="0.25">
      <c r="E393" s="49">
        <f t="shared" ca="1" si="14"/>
        <v>0.15729042328050957</v>
      </c>
      <c r="F393" s="49">
        <f t="shared" ca="1" si="13"/>
        <v>5.1275488906553797</v>
      </c>
    </row>
    <row r="394" spans="5:6" x14ac:dyDescent="0.25">
      <c r="E394" s="49">
        <f t="shared" ca="1" si="14"/>
        <v>0.22130605140127291</v>
      </c>
      <c r="F394" s="49">
        <f t="shared" ca="1" si="13"/>
        <v>5.3954340651464179</v>
      </c>
    </row>
    <row r="395" spans="5:6" x14ac:dyDescent="0.25">
      <c r="E395" s="49">
        <f t="shared" ca="1" si="14"/>
        <v>0.41930605629269857</v>
      </c>
      <c r="F395" s="49">
        <f t="shared" ca="1" si="13"/>
        <v>6.2352384943003356</v>
      </c>
    </row>
    <row r="396" spans="5:6" x14ac:dyDescent="0.25">
      <c r="E396" s="49">
        <f t="shared" ca="1" si="14"/>
        <v>0.89356564667779625</v>
      </c>
      <c r="F396" s="49">
        <f t="shared" ca="1" si="13"/>
        <v>12.716045774420277</v>
      </c>
    </row>
    <row r="397" spans="5:6" x14ac:dyDescent="0.25">
      <c r="E397" s="49">
        <f t="shared" ca="1" si="14"/>
        <v>0.9817943795499241</v>
      </c>
      <c r="F397" s="49">
        <f t="shared" ca="1" si="13"/>
        <v>26.538989693482709</v>
      </c>
    </row>
    <row r="398" spans="5:6" x14ac:dyDescent="0.25">
      <c r="E398" s="49">
        <f t="shared" ca="1" si="14"/>
        <v>0.1680418400813416</v>
      </c>
      <c r="F398" s="49">
        <f t="shared" ca="1" si="13"/>
        <v>5.1743958916547159</v>
      </c>
    </row>
    <row r="399" spans="5:6" x14ac:dyDescent="0.25">
      <c r="E399" s="49">
        <f t="shared" ca="1" si="14"/>
        <v>0.69849702874586472</v>
      </c>
      <c r="F399" s="49">
        <f t="shared" ca="1" si="13"/>
        <v>8.2383750054616787</v>
      </c>
    </row>
    <row r="400" spans="5:6" x14ac:dyDescent="0.25">
      <c r="E400" s="49">
        <f t="shared" ca="1" si="14"/>
        <v>0.2762711015310173</v>
      </c>
      <c r="F400" s="49">
        <f t="shared" ca="1" si="13"/>
        <v>5.6165488814382645</v>
      </c>
    </row>
    <row r="401" spans="5:6" x14ac:dyDescent="0.25">
      <c r="E401" s="49">
        <f t="shared" ca="1" si="14"/>
        <v>0.15785918918706643</v>
      </c>
      <c r="F401" s="49">
        <f t="shared" ca="1" si="13"/>
        <v>5.130054993829213</v>
      </c>
    </row>
    <row r="402" spans="5:6" x14ac:dyDescent="0.25">
      <c r="E402" s="49">
        <f t="shared" ca="1" si="14"/>
        <v>0.153896408743049</v>
      </c>
      <c r="F402" s="49">
        <f t="shared" ca="1" si="13"/>
        <v>5.1125235399378539</v>
      </c>
    </row>
    <row r="403" spans="5:6" x14ac:dyDescent="0.25">
      <c r="E403" s="49">
        <f t="shared" ca="1" si="14"/>
        <v>0.83451491143825962</v>
      </c>
      <c r="F403" s="49">
        <f t="shared" ca="1" si="13"/>
        <v>10.57992651831665</v>
      </c>
    </row>
    <row r="404" spans="5:6" x14ac:dyDescent="0.25">
      <c r="E404" s="49">
        <f t="shared" ca="1" si="14"/>
        <v>0.45795973310393534</v>
      </c>
      <c r="F404" s="49">
        <f t="shared" ca="1" si="13"/>
        <v>6.4277042842649434</v>
      </c>
    </row>
    <row r="405" spans="5:6" x14ac:dyDescent="0.25">
      <c r="E405" s="49">
        <f t="shared" ca="1" si="14"/>
        <v>0.52716522827163059</v>
      </c>
      <c r="F405" s="49">
        <f t="shared" ca="1" si="13"/>
        <v>6.8177664375526295</v>
      </c>
    </row>
    <row r="406" spans="5:6" x14ac:dyDescent="0.25">
      <c r="E406" s="49">
        <f t="shared" ca="1" si="14"/>
        <v>0.64143537967994368</v>
      </c>
      <c r="F406" s="49">
        <f t="shared" ca="1" si="13"/>
        <v>7.6621696161078914</v>
      </c>
    </row>
    <row r="407" spans="5:6" x14ac:dyDescent="0.25">
      <c r="E407" s="49">
        <f t="shared" ca="1" si="14"/>
        <v>0.82696426744535523</v>
      </c>
      <c r="F407" s="49">
        <f t="shared" ca="1" si="13"/>
        <v>10.385031260205924</v>
      </c>
    </row>
    <row r="408" spans="5:6" x14ac:dyDescent="0.25">
      <c r="E408" s="49">
        <f t="shared" ca="1" si="14"/>
        <v>5.6089840609696018E-2</v>
      </c>
      <c r="F408" s="49">
        <f t="shared" ca="1" si="13"/>
        <v>4.5640006290454354</v>
      </c>
    </row>
    <row r="409" spans="5:6" x14ac:dyDescent="0.25">
      <c r="E409" s="49">
        <f t="shared" ca="1" si="14"/>
        <v>0.14103340606863457</v>
      </c>
      <c r="F409" s="49">
        <f t="shared" ca="1" si="13"/>
        <v>5.0543567393405322</v>
      </c>
    </row>
    <row r="410" spans="5:6" x14ac:dyDescent="0.25">
      <c r="E410" s="49">
        <f t="shared" ca="1" si="14"/>
        <v>0.63052101908796887</v>
      </c>
      <c r="F410" s="49">
        <f t="shared" ca="1" si="13"/>
        <v>7.5664276402707706</v>
      </c>
    </row>
    <row r="411" spans="5:6" x14ac:dyDescent="0.25">
      <c r="E411" s="49">
        <f t="shared" ca="1" si="14"/>
        <v>0.22568102521680522</v>
      </c>
      <c r="F411" s="49">
        <f t="shared" ca="1" si="13"/>
        <v>5.4131118008380668</v>
      </c>
    </row>
    <row r="412" spans="5:6" x14ac:dyDescent="0.25">
      <c r="E412" s="49">
        <f t="shared" ca="1" si="14"/>
        <v>0.21093853684864383</v>
      </c>
      <c r="F412" s="49">
        <f t="shared" ca="1" si="13"/>
        <v>5.3533617340232</v>
      </c>
    </row>
    <row r="413" spans="5:6" x14ac:dyDescent="0.25">
      <c r="E413" s="49">
        <f t="shared" ca="1" si="14"/>
        <v>8.1498886914127766E-2</v>
      </c>
      <c r="F413" s="49">
        <f t="shared" ca="1" si="13"/>
        <v>4.7421072354498364</v>
      </c>
    </row>
    <row r="414" spans="5:6" x14ac:dyDescent="0.25">
      <c r="E414" s="49">
        <f t="shared" ca="1" si="14"/>
        <v>0.75438331607207709</v>
      </c>
      <c r="F414" s="49">
        <f t="shared" ca="1" si="13"/>
        <v>8.9742231013344806</v>
      </c>
    </row>
    <row r="415" spans="5:6" x14ac:dyDescent="0.25">
      <c r="E415" s="49">
        <f t="shared" ca="1" si="14"/>
        <v>0.69933337030389975</v>
      </c>
      <c r="F415" s="49">
        <f t="shared" ca="1" si="13"/>
        <v>8.2479393079714924</v>
      </c>
    </row>
    <row r="416" spans="5:6" x14ac:dyDescent="0.25">
      <c r="E416" s="49">
        <f t="shared" ca="1" si="14"/>
        <v>0.77826623392578487</v>
      </c>
      <c r="F416" s="49">
        <f t="shared" ca="1" si="13"/>
        <v>9.3652779301885474</v>
      </c>
    </row>
    <row r="417" spans="5:6" x14ac:dyDescent="0.25">
      <c r="E417" s="49">
        <f t="shared" ca="1" si="14"/>
        <v>0.70950703263730541</v>
      </c>
      <c r="F417" s="49">
        <f t="shared" ca="1" si="13"/>
        <v>8.367361873545974</v>
      </c>
    </row>
    <row r="418" spans="5:6" x14ac:dyDescent="0.25">
      <c r="E418" s="49">
        <f t="shared" ca="1" si="14"/>
        <v>0.15352962341117438</v>
      </c>
      <c r="F418" s="49">
        <f t="shared" ca="1" si="13"/>
        <v>5.1108923355192735</v>
      </c>
    </row>
    <row r="419" spans="5:6" x14ac:dyDescent="0.25">
      <c r="E419" s="49">
        <f t="shared" ca="1" si="14"/>
        <v>0.5581507626711173</v>
      </c>
      <c r="F419" s="49">
        <f t="shared" ca="1" si="13"/>
        <v>7.0171016547940717</v>
      </c>
    </row>
    <row r="420" spans="5:6" x14ac:dyDescent="0.25">
      <c r="E420" s="49">
        <f t="shared" ca="1" si="14"/>
        <v>5.8816691792494047E-2</v>
      </c>
      <c r="F420" s="49">
        <f t="shared" ca="1" si="13"/>
        <v>4.5855370940064715</v>
      </c>
    </row>
    <row r="421" spans="5:6" x14ac:dyDescent="0.25">
      <c r="E421" s="49">
        <f t="shared" ca="1" si="14"/>
        <v>0.98534895900703245</v>
      </c>
      <c r="F421" s="49">
        <f t="shared" ca="1" si="13"/>
        <v>29.053032473460547</v>
      </c>
    </row>
    <row r="422" spans="5:6" x14ac:dyDescent="0.25">
      <c r="E422" s="49">
        <f t="shared" ca="1" si="14"/>
        <v>0.11781837265334838</v>
      </c>
      <c r="F422" s="49">
        <f t="shared" ca="1" si="13"/>
        <v>4.9430600706879861</v>
      </c>
    </row>
    <row r="423" spans="5:6" x14ac:dyDescent="0.25">
      <c r="E423" s="49">
        <f t="shared" ca="1" si="14"/>
        <v>0.14586639665248047</v>
      </c>
      <c r="F423" s="49">
        <f t="shared" ca="1" si="13"/>
        <v>5.0764549812283377</v>
      </c>
    </row>
    <row r="424" spans="5:6" x14ac:dyDescent="0.25">
      <c r="E424" s="49">
        <f t="shared" ca="1" si="14"/>
        <v>0.36888615230382082</v>
      </c>
      <c r="F424" s="49">
        <f t="shared" ca="1" si="13"/>
        <v>6.0039953130273584</v>
      </c>
    </row>
    <row r="425" spans="5:6" x14ac:dyDescent="0.25">
      <c r="E425" s="49">
        <f t="shared" ca="1" si="14"/>
        <v>0.8426146541441436</v>
      </c>
      <c r="F425" s="49">
        <f t="shared" ca="1" si="13"/>
        <v>10.80350608045568</v>
      </c>
    </row>
    <row r="426" spans="5:6" x14ac:dyDescent="0.25">
      <c r="E426" s="49">
        <f t="shared" ca="1" si="14"/>
        <v>0.86169922301407165</v>
      </c>
      <c r="F426" s="49">
        <f t="shared" ca="1" si="13"/>
        <v>11.401392972585773</v>
      </c>
    </row>
    <row r="427" spans="5:6" x14ac:dyDescent="0.25">
      <c r="E427" s="49">
        <f t="shared" ca="1" si="14"/>
        <v>0.89181237626386045</v>
      </c>
      <c r="F427" s="49">
        <f t="shared" ca="1" si="13"/>
        <v>12.62977098126604</v>
      </c>
    </row>
    <row r="428" spans="5:6" x14ac:dyDescent="0.25">
      <c r="E428" s="49">
        <f t="shared" ca="1" si="14"/>
        <v>0.36434648297118721</v>
      </c>
      <c r="F428" s="49">
        <f t="shared" ca="1" si="13"/>
        <v>5.9840628234343507</v>
      </c>
    </row>
    <row r="429" spans="5:6" x14ac:dyDescent="0.25">
      <c r="E429" s="49">
        <f t="shared" ca="1" si="14"/>
        <v>0.93089823502762314</v>
      </c>
      <c r="F429" s="49">
        <f t="shared" ca="1" si="13"/>
        <v>15.223557045002698</v>
      </c>
    </row>
    <row r="430" spans="5:6" x14ac:dyDescent="0.25">
      <c r="E430" s="49">
        <f t="shared" ca="1" si="14"/>
        <v>2.258071603487688E-2</v>
      </c>
      <c r="F430" s="49">
        <f t="shared" ca="1" si="13"/>
        <v>4.1930267352963249</v>
      </c>
    </row>
    <row r="431" spans="5:6" x14ac:dyDescent="0.25">
      <c r="E431" s="49">
        <f t="shared" ca="1" si="14"/>
        <v>0.86774565653893232</v>
      </c>
      <c r="F431" s="49">
        <f t="shared" ca="1" si="13"/>
        <v>11.615762667280766</v>
      </c>
    </row>
    <row r="432" spans="5:6" x14ac:dyDescent="0.25">
      <c r="E432" s="49">
        <f t="shared" ca="1" si="14"/>
        <v>0.5930910342904282</v>
      </c>
      <c r="F432" s="49">
        <f t="shared" ca="1" si="13"/>
        <v>7.2656334249240517</v>
      </c>
    </row>
    <row r="433" spans="5:6" x14ac:dyDescent="0.25">
      <c r="E433" s="49">
        <f t="shared" ca="1" si="14"/>
        <v>0.45770451142465229</v>
      </c>
      <c r="F433" s="49">
        <f t="shared" ca="1" si="13"/>
        <v>6.4263817086845751</v>
      </c>
    </row>
    <row r="434" spans="5:6" x14ac:dyDescent="0.25">
      <c r="E434" s="49">
        <f t="shared" ca="1" si="14"/>
        <v>0.41804239267243926</v>
      </c>
      <c r="F434" s="49">
        <f t="shared" ca="1" si="13"/>
        <v>6.2291923639801849</v>
      </c>
    </row>
    <row r="435" spans="5:6" x14ac:dyDescent="0.25">
      <c r="E435" s="49">
        <f t="shared" ca="1" si="14"/>
        <v>0.67981677303727095</v>
      </c>
      <c r="F435" s="49">
        <f t="shared" ca="1" si="13"/>
        <v>8.034002073311445</v>
      </c>
    </row>
    <row r="436" spans="5:6" x14ac:dyDescent="0.25">
      <c r="E436" s="49">
        <f t="shared" ca="1" si="14"/>
        <v>0.575566122999983</v>
      </c>
      <c r="F436" s="49">
        <f t="shared" ca="1" si="13"/>
        <v>7.1375177759784023</v>
      </c>
    </row>
    <row r="437" spans="5:6" x14ac:dyDescent="0.25">
      <c r="E437" s="49">
        <f t="shared" ca="1" si="14"/>
        <v>0.24504167580143599</v>
      </c>
      <c r="F437" s="49">
        <f t="shared" ca="1" si="13"/>
        <v>5.491009535658983</v>
      </c>
    </row>
    <row r="438" spans="5:6" x14ac:dyDescent="0.25">
      <c r="E438" s="49">
        <f t="shared" ca="1" si="14"/>
        <v>0.89976978169154576</v>
      </c>
      <c r="F438" s="49">
        <f t="shared" ca="1" si="13"/>
        <v>13.038276589819887</v>
      </c>
    </row>
    <row r="439" spans="5:6" x14ac:dyDescent="0.25">
      <c r="E439" s="49">
        <f t="shared" ca="1" si="14"/>
        <v>0.14548437873476849</v>
      </c>
      <c r="F439" s="49">
        <f t="shared" ca="1" si="13"/>
        <v>5.0747194769126116</v>
      </c>
    </row>
    <row r="440" spans="5:6" x14ac:dyDescent="0.25">
      <c r="E440" s="49">
        <f t="shared" ca="1" si="14"/>
        <v>6.3271951258962789E-2</v>
      </c>
      <c r="F440" s="49">
        <f t="shared" ca="1" si="13"/>
        <v>4.6192294284578637</v>
      </c>
    </row>
    <row r="441" spans="5:6" x14ac:dyDescent="0.25">
      <c r="E441" s="49">
        <f t="shared" ca="1" si="14"/>
        <v>0.25387050657385646</v>
      </c>
      <c r="F441" s="49">
        <f t="shared" ca="1" si="13"/>
        <v>5.5264525687004715</v>
      </c>
    </row>
    <row r="442" spans="5:6" x14ac:dyDescent="0.25">
      <c r="E442" s="49">
        <f t="shared" ca="1" si="14"/>
        <v>0.27320504841445503</v>
      </c>
      <c r="F442" s="49">
        <f t="shared" ca="1" si="13"/>
        <v>5.604185450579509</v>
      </c>
    </row>
    <row r="443" spans="5:6" x14ac:dyDescent="0.25">
      <c r="E443" s="49">
        <f t="shared" ca="1" si="14"/>
        <v>0.35555271070136352</v>
      </c>
      <c r="F443" s="49">
        <f t="shared" ca="1" si="13"/>
        <v>5.9458051550694666</v>
      </c>
    </row>
    <row r="444" spans="5:6" x14ac:dyDescent="0.25">
      <c r="E444" s="49">
        <f t="shared" ca="1" si="14"/>
        <v>5.743382055239421E-2</v>
      </c>
      <c r="F444" s="49">
        <f t="shared" ca="1" si="13"/>
        <v>4.5747079506890129</v>
      </c>
    </row>
    <row r="445" spans="5:6" x14ac:dyDescent="0.25">
      <c r="E445" s="49">
        <f t="shared" ca="1" si="14"/>
        <v>0.22274734115858785</v>
      </c>
      <c r="F445" s="49">
        <f t="shared" ca="1" si="13"/>
        <v>5.4012621048888114</v>
      </c>
    </row>
    <row r="446" spans="5:6" x14ac:dyDescent="0.25">
      <c r="E446" s="49">
        <f t="shared" ca="1" si="14"/>
        <v>0.87784073714566402</v>
      </c>
      <c r="F446" s="49">
        <f t="shared" ca="1" si="13"/>
        <v>12.00649796788011</v>
      </c>
    </row>
    <row r="447" spans="5:6" x14ac:dyDescent="0.25">
      <c r="E447" s="49">
        <f t="shared" ca="1" si="14"/>
        <v>0.7955930824953733</v>
      </c>
      <c r="F447" s="49">
        <f t="shared" ca="1" si="13"/>
        <v>9.6883672290875431</v>
      </c>
    </row>
    <row r="448" spans="5:6" x14ac:dyDescent="0.25">
      <c r="E448" s="49">
        <f t="shared" ca="1" si="14"/>
        <v>0.57142621385062287</v>
      </c>
      <c r="F448" s="49">
        <f t="shared" ca="1" si="13"/>
        <v>7.1082971315747354</v>
      </c>
    </row>
    <row r="449" spans="5:6" x14ac:dyDescent="0.25">
      <c r="E449" s="49">
        <f t="shared" ca="1" si="14"/>
        <v>0.47759330059050509</v>
      </c>
      <c r="F449" s="49">
        <f t="shared" ca="1" si="13"/>
        <v>6.531758127384677</v>
      </c>
    </row>
    <row r="450" spans="5:6" x14ac:dyDescent="0.25">
      <c r="E450" s="49">
        <f t="shared" ca="1" si="14"/>
        <v>0.22451582312689677</v>
      </c>
      <c r="F450" s="49">
        <f t="shared" ca="1" si="13"/>
        <v>5.4084073339298397</v>
      </c>
    </row>
    <row r="451" spans="5:6" x14ac:dyDescent="0.25">
      <c r="E451" s="49">
        <f t="shared" ca="1" si="14"/>
        <v>5.5193114419422429E-2</v>
      </c>
      <c r="F451" s="49">
        <f t="shared" ref="F451:F514" ca="1" si="15">$C$3*((((1-E451)^(-1/C$5))-1)^(1/$C$4))</f>
        <v>4.5567520079717472</v>
      </c>
    </row>
    <row r="452" spans="5:6" x14ac:dyDescent="0.25">
      <c r="E452" s="49">
        <f t="shared" ref="E452:E515" ca="1" si="16">RAND()</f>
        <v>0.65749768892430938</v>
      </c>
      <c r="F452" s="49">
        <f t="shared" ca="1" si="15"/>
        <v>7.81068691377956</v>
      </c>
    </row>
    <row r="453" spans="5:6" x14ac:dyDescent="0.25">
      <c r="E453" s="49">
        <f t="shared" ca="1" si="16"/>
        <v>3.8009234263677194E-2</v>
      </c>
      <c r="F453" s="49">
        <f t="shared" ca="1" si="15"/>
        <v>4.396798192211727</v>
      </c>
    </row>
    <row r="454" spans="5:6" x14ac:dyDescent="0.25">
      <c r="E454" s="49">
        <f t="shared" ca="1" si="16"/>
        <v>0.77867914790538884</v>
      </c>
      <c r="F454" s="49">
        <f t="shared" ca="1" si="15"/>
        <v>9.3725581145072425</v>
      </c>
    </row>
    <row r="455" spans="5:6" x14ac:dyDescent="0.25">
      <c r="E455" s="49">
        <f t="shared" ca="1" si="16"/>
        <v>0.86954565039095133</v>
      </c>
      <c r="F455" s="49">
        <f t="shared" ca="1" si="15"/>
        <v>11.682278855204888</v>
      </c>
    </row>
    <row r="456" spans="5:6" x14ac:dyDescent="0.25">
      <c r="E456" s="49">
        <f t="shared" ca="1" si="16"/>
        <v>0.47067275040728762</v>
      </c>
      <c r="F456" s="49">
        <f t="shared" ca="1" si="15"/>
        <v>6.494546635733113</v>
      </c>
    </row>
    <row r="457" spans="5:6" x14ac:dyDescent="0.25">
      <c r="E457" s="49">
        <f t="shared" ca="1" si="16"/>
        <v>0.74368936389328566</v>
      </c>
      <c r="F457" s="49">
        <f t="shared" ca="1" si="15"/>
        <v>8.8161137626622619</v>
      </c>
    </row>
    <row r="458" spans="5:6" x14ac:dyDescent="0.25">
      <c r="E458" s="49">
        <f t="shared" ca="1" si="16"/>
        <v>0.68951409240473871</v>
      </c>
      <c r="F458" s="49">
        <f t="shared" ca="1" si="15"/>
        <v>8.1379428881108389</v>
      </c>
    </row>
    <row r="459" spans="5:6" x14ac:dyDescent="0.25">
      <c r="E459" s="49">
        <f t="shared" ca="1" si="16"/>
        <v>0.1413618991522323</v>
      </c>
      <c r="F459" s="49">
        <f t="shared" ca="1" si="15"/>
        <v>5.0558687551298238</v>
      </c>
    </row>
    <row r="460" spans="5:6" x14ac:dyDescent="0.25">
      <c r="E460" s="49">
        <f t="shared" ca="1" si="16"/>
        <v>0.29972015670390229</v>
      </c>
      <c r="F460" s="49">
        <f t="shared" ca="1" si="15"/>
        <v>5.7117093065408406</v>
      </c>
    </row>
    <row r="461" spans="5:6" x14ac:dyDescent="0.25">
      <c r="E461" s="49">
        <f t="shared" ca="1" si="16"/>
        <v>0.46437764526000036</v>
      </c>
      <c r="F461" s="49">
        <f t="shared" ca="1" si="15"/>
        <v>6.4612093261846271</v>
      </c>
    </row>
    <row r="462" spans="5:6" x14ac:dyDescent="0.25">
      <c r="E462" s="49">
        <f t="shared" ca="1" si="16"/>
        <v>0.96349056960593238</v>
      </c>
      <c r="F462" s="49">
        <f t="shared" ca="1" si="15"/>
        <v>19.859481006985781</v>
      </c>
    </row>
    <row r="463" spans="5:6" x14ac:dyDescent="0.25">
      <c r="E463" s="49">
        <f t="shared" ca="1" si="16"/>
        <v>0.99063164027107753</v>
      </c>
      <c r="F463" s="49">
        <f t="shared" ca="1" si="15"/>
        <v>35.003396563630503</v>
      </c>
    </row>
    <row r="464" spans="5:6" x14ac:dyDescent="0.25">
      <c r="E464" s="49">
        <f t="shared" ca="1" si="16"/>
        <v>0.50623430579526196</v>
      </c>
      <c r="F464" s="49">
        <f t="shared" ca="1" si="15"/>
        <v>6.6925484079977879</v>
      </c>
    </row>
    <row r="465" spans="5:6" x14ac:dyDescent="0.25">
      <c r="E465" s="49">
        <f t="shared" ca="1" si="16"/>
        <v>0.42518034708227681</v>
      </c>
      <c r="F465" s="49">
        <f t="shared" ca="1" si="15"/>
        <v>6.2635354699472554</v>
      </c>
    </row>
    <row r="466" spans="5:6" x14ac:dyDescent="0.25">
      <c r="E466" s="49">
        <f t="shared" ca="1" si="16"/>
        <v>0.8327170890023029</v>
      </c>
      <c r="F466" s="49">
        <f t="shared" ca="1" si="15"/>
        <v>10.532394216096094</v>
      </c>
    </row>
    <row r="467" spans="5:6" x14ac:dyDescent="0.25">
      <c r="E467" s="49">
        <f t="shared" ca="1" si="16"/>
        <v>0.89275461211297902</v>
      </c>
      <c r="F467" s="49">
        <f t="shared" ca="1" si="15"/>
        <v>12.675888121585956</v>
      </c>
    </row>
    <row r="468" spans="5:6" x14ac:dyDescent="0.25">
      <c r="E468" s="49">
        <f t="shared" ca="1" si="16"/>
        <v>0.50817421265497376</v>
      </c>
      <c r="F468" s="49">
        <f t="shared" ca="1" si="15"/>
        <v>6.7038638241449053</v>
      </c>
    </row>
    <row r="469" spans="5:6" x14ac:dyDescent="0.25">
      <c r="E469" s="49">
        <f t="shared" ca="1" si="16"/>
        <v>0.28556728783111407</v>
      </c>
      <c r="F469" s="49">
        <f t="shared" ca="1" si="15"/>
        <v>5.6541312821395024</v>
      </c>
    </row>
    <row r="470" spans="5:6" x14ac:dyDescent="0.25">
      <c r="E470" s="49">
        <f t="shared" ca="1" si="16"/>
        <v>0.739859024364245</v>
      </c>
      <c r="F470" s="49">
        <f t="shared" ca="1" si="15"/>
        <v>8.7617302139172466</v>
      </c>
    </row>
    <row r="471" spans="5:6" x14ac:dyDescent="0.25">
      <c r="E471" s="49">
        <f t="shared" ca="1" si="16"/>
        <v>0.89284333429308504</v>
      </c>
      <c r="F471" s="49">
        <f t="shared" ca="1" si="15"/>
        <v>12.680260134880859</v>
      </c>
    </row>
    <row r="472" spans="5:6" x14ac:dyDescent="0.25">
      <c r="E472" s="49">
        <f t="shared" ca="1" si="16"/>
        <v>0.19481995581605527</v>
      </c>
      <c r="F472" s="49">
        <f t="shared" ca="1" si="15"/>
        <v>5.2872445783386031</v>
      </c>
    </row>
    <row r="473" spans="5:6" x14ac:dyDescent="0.25">
      <c r="E473" s="49">
        <f t="shared" ca="1" si="16"/>
        <v>0.26490070155870593</v>
      </c>
      <c r="F473" s="49">
        <f t="shared" ca="1" si="15"/>
        <v>5.5707601164092635</v>
      </c>
    </row>
    <row r="474" spans="5:6" x14ac:dyDescent="0.25">
      <c r="E474" s="49">
        <f t="shared" ca="1" si="16"/>
        <v>0.79269016558929262</v>
      </c>
      <c r="F474" s="49">
        <f t="shared" ca="1" si="15"/>
        <v>9.6315869578316349</v>
      </c>
    </row>
    <row r="475" spans="5:6" x14ac:dyDescent="0.25">
      <c r="E475" s="49">
        <f t="shared" ca="1" si="16"/>
        <v>7.2472939384192525E-2</v>
      </c>
      <c r="F475" s="49">
        <f t="shared" ca="1" si="15"/>
        <v>4.6838729593558623</v>
      </c>
    </row>
    <row r="476" spans="5:6" x14ac:dyDescent="0.25">
      <c r="E476" s="49">
        <f t="shared" ca="1" si="16"/>
        <v>0.43823802377124976</v>
      </c>
      <c r="F476" s="49">
        <f t="shared" ca="1" si="15"/>
        <v>6.3276090036490356</v>
      </c>
    </row>
    <row r="477" spans="5:6" x14ac:dyDescent="0.25">
      <c r="E477" s="49">
        <f t="shared" ca="1" si="16"/>
        <v>3.4478151272164026E-2</v>
      </c>
      <c r="F477" s="49">
        <f t="shared" ca="1" si="15"/>
        <v>4.3571266545368612</v>
      </c>
    </row>
    <row r="478" spans="5:6" x14ac:dyDescent="0.25">
      <c r="E478" s="49">
        <f t="shared" ca="1" si="16"/>
        <v>0.59417291455526933</v>
      </c>
      <c r="F478" s="49">
        <f t="shared" ca="1" si="15"/>
        <v>7.2737880739519687</v>
      </c>
    </row>
    <row r="479" spans="5:6" x14ac:dyDescent="0.25">
      <c r="E479" s="49">
        <f t="shared" ca="1" si="16"/>
        <v>9.3956215864882009E-2</v>
      </c>
      <c r="F479" s="49">
        <f t="shared" ca="1" si="15"/>
        <v>4.8160641183552464</v>
      </c>
    </row>
    <row r="480" spans="5:6" x14ac:dyDescent="0.25">
      <c r="E480" s="49">
        <f t="shared" ca="1" si="16"/>
        <v>0.9641164932507913</v>
      </c>
      <c r="F480" s="49">
        <f t="shared" ca="1" si="15"/>
        <v>20.003092176477409</v>
      </c>
    </row>
    <row r="481" spans="5:6" x14ac:dyDescent="0.25">
      <c r="E481" s="49">
        <f t="shared" ca="1" si="16"/>
        <v>0.88352647182807209</v>
      </c>
      <c r="F481" s="49">
        <f t="shared" ca="1" si="15"/>
        <v>12.24732423731507</v>
      </c>
    </row>
    <row r="482" spans="5:6" x14ac:dyDescent="0.25">
      <c r="E482" s="49">
        <f t="shared" ca="1" si="16"/>
        <v>0.94844126045522714</v>
      </c>
      <c r="F482" s="49">
        <f t="shared" ca="1" si="15"/>
        <v>17.199297275346073</v>
      </c>
    </row>
    <row r="483" spans="5:6" x14ac:dyDescent="0.25">
      <c r="E483" s="49">
        <f t="shared" ca="1" si="16"/>
        <v>0.85873875587851412</v>
      </c>
      <c r="F483" s="49">
        <f t="shared" ca="1" si="15"/>
        <v>11.301212487795922</v>
      </c>
    </row>
    <row r="484" spans="5:6" x14ac:dyDescent="0.25">
      <c r="E484" s="49">
        <f t="shared" ca="1" si="16"/>
        <v>0.61645332337792702</v>
      </c>
      <c r="F484" s="49">
        <f t="shared" ca="1" si="15"/>
        <v>7.4486475998812951</v>
      </c>
    </row>
    <row r="485" spans="5:6" x14ac:dyDescent="0.25">
      <c r="E485" s="49">
        <f t="shared" ca="1" si="16"/>
        <v>0.39965721101373841</v>
      </c>
      <c r="F485" s="49">
        <f t="shared" ca="1" si="15"/>
        <v>6.1427838195342934</v>
      </c>
    </row>
    <row r="486" spans="5:6" x14ac:dyDescent="0.25">
      <c r="E486" s="49">
        <f t="shared" ca="1" si="16"/>
        <v>0.26723157749851545</v>
      </c>
      <c r="F486" s="49">
        <f t="shared" ca="1" si="15"/>
        <v>5.5801342618799845</v>
      </c>
    </row>
    <row r="487" spans="5:6" x14ac:dyDescent="0.25">
      <c r="E487" s="49">
        <f t="shared" ca="1" si="16"/>
        <v>0.76971067759994194</v>
      </c>
      <c r="F487" s="49">
        <f t="shared" ca="1" si="15"/>
        <v>9.2186177039663502</v>
      </c>
    </row>
    <row r="488" spans="5:6" x14ac:dyDescent="0.25">
      <c r="E488" s="49">
        <f t="shared" ca="1" si="16"/>
        <v>0.74013652273408259</v>
      </c>
      <c r="F488" s="49">
        <f t="shared" ca="1" si="15"/>
        <v>8.76563210426918</v>
      </c>
    </row>
    <row r="489" spans="5:6" x14ac:dyDescent="0.25">
      <c r="E489" s="49">
        <f t="shared" ca="1" si="16"/>
        <v>0.22017227108501136</v>
      </c>
      <c r="F489" s="49">
        <f t="shared" ca="1" si="15"/>
        <v>5.3908462914466329</v>
      </c>
    </row>
    <row r="490" spans="5:6" x14ac:dyDescent="0.25">
      <c r="E490" s="49">
        <f t="shared" ca="1" si="16"/>
        <v>0.88480563905478349</v>
      </c>
      <c r="F490" s="49">
        <f t="shared" ca="1" si="15"/>
        <v>12.303809414527008</v>
      </c>
    </row>
    <row r="491" spans="5:6" x14ac:dyDescent="0.25">
      <c r="E491" s="49">
        <f t="shared" ca="1" si="16"/>
        <v>0.14985933272737251</v>
      </c>
      <c r="F491" s="49">
        <f t="shared" ca="1" si="15"/>
        <v>5.0944857186834458</v>
      </c>
    </row>
    <row r="492" spans="5:6" x14ac:dyDescent="0.25">
      <c r="E492" s="49">
        <f t="shared" ca="1" si="16"/>
        <v>0.87867345785261286</v>
      </c>
      <c r="F492" s="49">
        <f t="shared" ca="1" si="15"/>
        <v>12.040766315658457</v>
      </c>
    </row>
    <row r="493" spans="5:6" x14ac:dyDescent="0.25">
      <c r="E493" s="49">
        <f t="shared" ca="1" si="16"/>
        <v>0.20183104469067648</v>
      </c>
      <c r="F493" s="49">
        <f t="shared" ca="1" si="15"/>
        <v>5.3161294196549482</v>
      </c>
    </row>
    <row r="494" spans="5:6" x14ac:dyDescent="0.25">
      <c r="E494" s="49">
        <f t="shared" ca="1" si="16"/>
        <v>0.60704544642218217</v>
      </c>
      <c r="F494" s="49">
        <f t="shared" ca="1" si="15"/>
        <v>7.3731547137283844</v>
      </c>
    </row>
    <row r="495" spans="5:6" x14ac:dyDescent="0.25">
      <c r="E495" s="49">
        <f t="shared" ca="1" si="16"/>
        <v>0.11687337292926092</v>
      </c>
      <c r="F495" s="49">
        <f t="shared" ca="1" si="15"/>
        <v>4.9383126683388721</v>
      </c>
    </row>
    <row r="496" spans="5:6" x14ac:dyDescent="0.25">
      <c r="E496" s="49">
        <f t="shared" ca="1" si="16"/>
        <v>0.49182855722001073</v>
      </c>
      <c r="F496" s="49">
        <f t="shared" ca="1" si="15"/>
        <v>6.6102518319215289</v>
      </c>
    </row>
    <row r="497" spans="5:6" x14ac:dyDescent="0.25">
      <c r="E497" s="49">
        <f t="shared" ca="1" si="16"/>
        <v>7.4832233474197651E-2</v>
      </c>
      <c r="F497" s="49">
        <f t="shared" ca="1" si="15"/>
        <v>4.6995373124680393</v>
      </c>
    </row>
    <row r="498" spans="5:6" x14ac:dyDescent="0.25">
      <c r="E498" s="49">
        <f t="shared" ca="1" si="16"/>
        <v>0.4540903299522242</v>
      </c>
      <c r="F498" s="49">
        <f t="shared" ca="1" si="15"/>
        <v>6.4077318268436212</v>
      </c>
    </row>
    <row r="499" spans="5:6" x14ac:dyDescent="0.25">
      <c r="E499" s="49">
        <f t="shared" ca="1" si="16"/>
        <v>0.83586953266738062</v>
      </c>
      <c r="F499" s="49">
        <f t="shared" ca="1" si="15"/>
        <v>10.616226868917799</v>
      </c>
    </row>
    <row r="500" spans="5:6" x14ac:dyDescent="0.25">
      <c r="E500" s="49">
        <f t="shared" ca="1" si="16"/>
        <v>0.15386246855083596</v>
      </c>
      <c r="F500" s="49">
        <f t="shared" ca="1" si="15"/>
        <v>5.1123726599710304</v>
      </c>
    </row>
    <row r="501" spans="5:6" x14ac:dyDescent="0.25">
      <c r="E501" s="49">
        <f t="shared" ca="1" si="16"/>
        <v>0.24729619453602636</v>
      </c>
      <c r="F501" s="49">
        <f t="shared" ca="1" si="15"/>
        <v>5.5000612279647774</v>
      </c>
    </row>
    <row r="502" spans="5:6" x14ac:dyDescent="0.25">
      <c r="E502" s="49">
        <f t="shared" ca="1" si="16"/>
        <v>0.56701259151043959</v>
      </c>
      <c r="F502" s="49">
        <f t="shared" ca="1" si="15"/>
        <v>7.0775611022121314</v>
      </c>
    </row>
    <row r="503" spans="5:6" x14ac:dyDescent="0.25">
      <c r="E503" s="49">
        <f t="shared" ca="1" si="16"/>
        <v>0.89164235021438165</v>
      </c>
      <c r="F503" s="49">
        <f t="shared" ca="1" si="15"/>
        <v>12.621509737075273</v>
      </c>
    </row>
    <row r="504" spans="5:6" x14ac:dyDescent="0.25">
      <c r="E504" s="49">
        <f t="shared" ca="1" si="16"/>
        <v>0.9786931885960497</v>
      </c>
      <c r="F504" s="49">
        <f t="shared" ca="1" si="15"/>
        <v>24.855393615341931</v>
      </c>
    </row>
    <row r="505" spans="5:6" x14ac:dyDescent="0.25">
      <c r="E505" s="49">
        <f t="shared" ca="1" si="16"/>
        <v>0.83981151904433193</v>
      </c>
      <c r="F505" s="49">
        <f t="shared" ca="1" si="15"/>
        <v>10.724321347589221</v>
      </c>
    </row>
    <row r="506" spans="5:6" x14ac:dyDescent="0.25">
      <c r="E506" s="49">
        <f t="shared" ca="1" si="16"/>
        <v>0.34054997287903199</v>
      </c>
      <c r="F506" s="49">
        <f t="shared" ca="1" si="15"/>
        <v>5.8815272950232025</v>
      </c>
    </row>
    <row r="507" spans="5:6" x14ac:dyDescent="0.25">
      <c r="E507" s="49">
        <f t="shared" ca="1" si="16"/>
        <v>0.42777040172795422</v>
      </c>
      <c r="F507" s="49">
        <f t="shared" ca="1" si="15"/>
        <v>6.2761138139344839</v>
      </c>
    </row>
    <row r="508" spans="5:6" x14ac:dyDescent="0.25">
      <c r="E508" s="49">
        <f t="shared" ca="1" si="16"/>
        <v>0.96568893927025123</v>
      </c>
      <c r="F508" s="49">
        <f t="shared" ca="1" si="15"/>
        <v>20.380074898012804</v>
      </c>
    </row>
    <row r="509" spans="5:6" x14ac:dyDescent="0.25">
      <c r="E509" s="49">
        <f t="shared" ca="1" si="16"/>
        <v>8.3386566424712982E-2</v>
      </c>
      <c r="F509" s="49">
        <f t="shared" ca="1" si="15"/>
        <v>4.7537486014250252</v>
      </c>
    </row>
    <row r="510" spans="5:6" x14ac:dyDescent="0.25">
      <c r="E510" s="49">
        <f t="shared" ca="1" si="16"/>
        <v>0.16640338237730512</v>
      </c>
      <c r="F510" s="49">
        <f t="shared" ca="1" si="15"/>
        <v>5.1673245973152149</v>
      </c>
    </row>
    <row r="511" spans="5:6" x14ac:dyDescent="0.25">
      <c r="E511" s="49">
        <f t="shared" ca="1" si="16"/>
        <v>0.987906935153534</v>
      </c>
      <c r="F511" s="49">
        <f t="shared" ca="1" si="15"/>
        <v>31.471190992702706</v>
      </c>
    </row>
    <row r="512" spans="5:6" x14ac:dyDescent="0.25">
      <c r="E512" s="49">
        <f t="shared" ca="1" si="16"/>
        <v>0.88557275237604738</v>
      </c>
      <c r="F512" s="49">
        <f t="shared" ca="1" si="15"/>
        <v>12.338111465318384</v>
      </c>
    </row>
    <row r="513" spans="5:6" x14ac:dyDescent="0.25">
      <c r="E513" s="49">
        <f t="shared" ca="1" si="16"/>
        <v>0.34871415535973105</v>
      </c>
      <c r="F513" s="49">
        <f t="shared" ca="1" si="15"/>
        <v>5.9163580583367992</v>
      </c>
    </row>
    <row r="514" spans="5:6" x14ac:dyDescent="0.25">
      <c r="E514" s="49">
        <f t="shared" ca="1" si="16"/>
        <v>0.58638081836104805</v>
      </c>
      <c r="F514" s="49">
        <f t="shared" ca="1" si="15"/>
        <v>7.2157074595700514</v>
      </c>
    </row>
    <row r="515" spans="5:6" x14ac:dyDescent="0.25">
      <c r="E515" s="49">
        <f t="shared" ca="1" si="16"/>
        <v>6.4650362129535788E-3</v>
      </c>
      <c r="F515" s="49">
        <f t="shared" ref="F515:F578" ca="1" si="17">$C$3*((((1-E515)^(-1/C$5))-1)^(1/$C$4))</f>
        <v>3.7624507048960472</v>
      </c>
    </row>
    <row r="516" spans="5:6" x14ac:dyDescent="0.25">
      <c r="E516" s="49">
        <f t="shared" ref="E516:E579" ca="1" si="18">RAND()</f>
        <v>0.3107219211023694</v>
      </c>
      <c r="F516" s="49">
        <f t="shared" ca="1" si="17"/>
        <v>5.7568542460332921</v>
      </c>
    </row>
    <row r="517" spans="5:6" x14ac:dyDescent="0.25">
      <c r="E517" s="49">
        <f t="shared" ca="1" si="18"/>
        <v>0.12100093888374464</v>
      </c>
      <c r="F517" s="49">
        <f t="shared" ca="1" si="17"/>
        <v>4.9589070307498719</v>
      </c>
    </row>
    <row r="518" spans="5:6" x14ac:dyDescent="0.25">
      <c r="E518" s="49">
        <f t="shared" ca="1" si="18"/>
        <v>0.81709685727001269</v>
      </c>
      <c r="F518" s="49">
        <f t="shared" ca="1" si="17"/>
        <v>10.147765954171945</v>
      </c>
    </row>
    <row r="519" spans="5:6" x14ac:dyDescent="0.25">
      <c r="E519" s="49">
        <f t="shared" ca="1" si="18"/>
        <v>0.10688081541417371</v>
      </c>
      <c r="F519" s="49">
        <f t="shared" ca="1" si="17"/>
        <v>4.8868191845405935</v>
      </c>
    </row>
    <row r="520" spans="5:6" x14ac:dyDescent="0.25">
      <c r="E520" s="49">
        <f t="shared" ca="1" si="18"/>
        <v>9.142155355280901E-2</v>
      </c>
      <c r="F520" s="49">
        <f t="shared" ca="1" si="17"/>
        <v>4.8015296718792424</v>
      </c>
    </row>
    <row r="521" spans="5:6" x14ac:dyDescent="0.25">
      <c r="E521" s="49">
        <f t="shared" ca="1" si="18"/>
        <v>0.41309783725164373</v>
      </c>
      <c r="F521" s="49">
        <f t="shared" ca="1" si="17"/>
        <v>6.2056707933708752</v>
      </c>
    </row>
    <row r="522" spans="5:6" x14ac:dyDescent="0.25">
      <c r="E522" s="49">
        <f t="shared" ca="1" si="18"/>
        <v>0.36979104429624132</v>
      </c>
      <c r="F522" s="49">
        <f t="shared" ca="1" si="17"/>
        <v>6.0079838938322085</v>
      </c>
    </row>
    <row r="523" spans="5:6" x14ac:dyDescent="0.25">
      <c r="E523" s="49">
        <f t="shared" ca="1" si="18"/>
        <v>0.84635500693500032</v>
      </c>
      <c r="F523" s="49">
        <f t="shared" ca="1" si="17"/>
        <v>10.912331908823409</v>
      </c>
    </row>
    <row r="524" spans="5:6" x14ac:dyDescent="0.25">
      <c r="E524" s="49">
        <f t="shared" ca="1" si="18"/>
        <v>3.0701635875763911E-3</v>
      </c>
      <c r="F524" s="49">
        <f t="shared" ca="1" si="17"/>
        <v>3.5330394878854392</v>
      </c>
    </row>
    <row r="525" spans="5:6" x14ac:dyDescent="0.25">
      <c r="E525" s="49">
        <f t="shared" ca="1" si="18"/>
        <v>0.2346893218650451</v>
      </c>
      <c r="F525" s="49">
        <f t="shared" ca="1" si="17"/>
        <v>5.4494081171710995</v>
      </c>
    </row>
    <row r="526" spans="5:6" x14ac:dyDescent="0.25">
      <c r="E526" s="49">
        <f t="shared" ca="1" si="18"/>
        <v>7.0801700976729998E-2</v>
      </c>
      <c r="F526" s="49">
        <f t="shared" ca="1" si="17"/>
        <v>4.672568119567063</v>
      </c>
    </row>
    <row r="527" spans="5:6" x14ac:dyDescent="0.25">
      <c r="E527" s="49">
        <f t="shared" ca="1" si="18"/>
        <v>3.8269752858431927E-2</v>
      </c>
      <c r="F527" s="49">
        <f t="shared" ca="1" si="17"/>
        <v>4.3996072878765125</v>
      </c>
    </row>
    <row r="528" spans="5:6" x14ac:dyDescent="0.25">
      <c r="E528" s="49">
        <f t="shared" ca="1" si="18"/>
        <v>0.25940411883368841</v>
      </c>
      <c r="F528" s="49">
        <f t="shared" ca="1" si="17"/>
        <v>5.5486722628345735</v>
      </c>
    </row>
    <row r="529" spans="5:6" x14ac:dyDescent="0.25">
      <c r="E529" s="49">
        <f t="shared" ca="1" si="18"/>
        <v>0.37686101561887153</v>
      </c>
      <c r="F529" s="49">
        <f t="shared" ca="1" si="17"/>
        <v>6.0393295246999248</v>
      </c>
    </row>
    <row r="530" spans="5:6" x14ac:dyDescent="0.25">
      <c r="E530" s="49">
        <f t="shared" ca="1" si="18"/>
        <v>0.28040218415284379</v>
      </c>
      <c r="F530" s="49">
        <f t="shared" ca="1" si="17"/>
        <v>5.6332304949816567</v>
      </c>
    </row>
    <row r="531" spans="5:6" x14ac:dyDescent="0.25">
      <c r="E531" s="49">
        <f t="shared" ca="1" si="18"/>
        <v>0.70218924912854275</v>
      </c>
      <c r="F531" s="49">
        <f t="shared" ca="1" si="17"/>
        <v>8.2808827310556872</v>
      </c>
    </row>
    <row r="532" spans="5:6" x14ac:dyDescent="0.25">
      <c r="E532" s="49">
        <f t="shared" ca="1" si="18"/>
        <v>0.84004647681407929</v>
      </c>
      <c r="F532" s="49">
        <f t="shared" ca="1" si="17"/>
        <v>10.730883015892839</v>
      </c>
    </row>
    <row r="533" spans="5:6" x14ac:dyDescent="0.25">
      <c r="E533" s="49">
        <f t="shared" ca="1" si="18"/>
        <v>0.87888777923366379</v>
      </c>
      <c r="F533" s="49">
        <f t="shared" ca="1" si="17"/>
        <v>12.049640077835788</v>
      </c>
    </row>
    <row r="534" spans="5:6" x14ac:dyDescent="0.25">
      <c r="E534" s="49">
        <f t="shared" ca="1" si="18"/>
        <v>0.86854219009493949</v>
      </c>
      <c r="F534" s="49">
        <f t="shared" ca="1" si="17"/>
        <v>11.645038263977703</v>
      </c>
    </row>
    <row r="535" spans="5:6" x14ac:dyDescent="0.25">
      <c r="E535" s="49">
        <f t="shared" ca="1" si="18"/>
        <v>0.72375267652023578</v>
      </c>
      <c r="F535" s="49">
        <f t="shared" ca="1" si="17"/>
        <v>8.5448452464345142</v>
      </c>
    </row>
    <row r="536" spans="5:6" x14ac:dyDescent="0.25">
      <c r="E536" s="49">
        <f t="shared" ca="1" si="18"/>
        <v>0.43664544597763533</v>
      </c>
      <c r="F536" s="49">
        <f t="shared" ca="1" si="17"/>
        <v>6.3197044704579861</v>
      </c>
    </row>
    <row r="537" spans="5:6" x14ac:dyDescent="0.25">
      <c r="E537" s="49">
        <f t="shared" ca="1" si="18"/>
        <v>0.17537084628059696</v>
      </c>
      <c r="F537" s="49">
        <f t="shared" ca="1" si="17"/>
        <v>5.2057606340583078</v>
      </c>
    </row>
    <row r="538" spans="5:6" x14ac:dyDescent="0.25">
      <c r="E538" s="49">
        <f t="shared" ca="1" si="18"/>
        <v>0.54232745696317286</v>
      </c>
      <c r="F538" s="49">
        <f t="shared" ca="1" si="17"/>
        <v>6.9130762470538336</v>
      </c>
    </row>
    <row r="539" spans="5:6" x14ac:dyDescent="0.25">
      <c r="E539" s="49">
        <f t="shared" ca="1" si="18"/>
        <v>0.89137028230235571</v>
      </c>
      <c r="F539" s="49">
        <f t="shared" ca="1" si="17"/>
        <v>12.608328601855041</v>
      </c>
    </row>
    <row r="540" spans="5:6" x14ac:dyDescent="0.25">
      <c r="E540" s="49">
        <f t="shared" ca="1" si="18"/>
        <v>0.66280818687406151</v>
      </c>
      <c r="F540" s="49">
        <f t="shared" ca="1" si="17"/>
        <v>7.8619415433005937</v>
      </c>
    </row>
    <row r="541" spans="5:6" x14ac:dyDescent="0.25">
      <c r="E541" s="49">
        <f t="shared" ca="1" si="18"/>
        <v>6.5947078926699931E-2</v>
      </c>
      <c r="F541" s="49">
        <f t="shared" ca="1" si="17"/>
        <v>4.6386599682225871</v>
      </c>
    </row>
    <row r="542" spans="5:6" x14ac:dyDescent="0.25">
      <c r="E542" s="49">
        <f t="shared" ca="1" si="18"/>
        <v>0.25230222251248546</v>
      </c>
      <c r="F542" s="49">
        <f t="shared" ca="1" si="17"/>
        <v>5.5201568846014384</v>
      </c>
    </row>
    <row r="543" spans="5:6" x14ac:dyDescent="0.25">
      <c r="E543" s="49">
        <f t="shared" ca="1" si="18"/>
        <v>0.1110395302620274</v>
      </c>
      <c r="F543" s="49">
        <f t="shared" ca="1" si="17"/>
        <v>4.9085503738234406</v>
      </c>
    </row>
    <row r="544" spans="5:6" x14ac:dyDescent="0.25">
      <c r="E544" s="49">
        <f t="shared" ca="1" si="18"/>
        <v>1.0641493568412375E-2</v>
      </c>
      <c r="F544" s="49">
        <f t="shared" ca="1" si="17"/>
        <v>3.9261489593418335</v>
      </c>
    </row>
    <row r="545" spans="5:6" x14ac:dyDescent="0.25">
      <c r="E545" s="49">
        <f t="shared" ca="1" si="18"/>
        <v>0.19557962378630755</v>
      </c>
      <c r="F545" s="49">
        <f t="shared" ca="1" si="17"/>
        <v>5.2903849582390645</v>
      </c>
    </row>
    <row r="546" spans="5:6" x14ac:dyDescent="0.25">
      <c r="E546" s="49">
        <f t="shared" ca="1" si="18"/>
        <v>0.70699903350136395</v>
      </c>
      <c r="F546" s="49">
        <f t="shared" ca="1" si="17"/>
        <v>8.3373812439361714</v>
      </c>
    </row>
    <row r="547" spans="5:6" x14ac:dyDescent="0.25">
      <c r="E547" s="49">
        <f t="shared" ca="1" si="18"/>
        <v>9.9429314610008257E-2</v>
      </c>
      <c r="F547" s="49">
        <f t="shared" ca="1" si="17"/>
        <v>4.8466714923138783</v>
      </c>
    </row>
    <row r="548" spans="5:6" x14ac:dyDescent="0.25">
      <c r="E548" s="49">
        <f t="shared" ca="1" si="18"/>
        <v>0.58367111164240648</v>
      </c>
      <c r="F548" s="49">
        <f t="shared" ca="1" si="17"/>
        <v>7.1958579360647423</v>
      </c>
    </row>
    <row r="549" spans="5:6" x14ac:dyDescent="0.25">
      <c r="E549" s="49">
        <f t="shared" ca="1" si="18"/>
        <v>0.3767326478043157</v>
      </c>
      <c r="F549" s="49">
        <f t="shared" ca="1" si="17"/>
        <v>6.0387574439527256</v>
      </c>
    </row>
    <row r="550" spans="5:6" x14ac:dyDescent="0.25">
      <c r="E550" s="49">
        <f t="shared" ca="1" si="18"/>
        <v>0.8241618040911235</v>
      </c>
      <c r="F550" s="49">
        <f t="shared" ca="1" si="17"/>
        <v>10.315732664837531</v>
      </c>
    </row>
    <row r="551" spans="5:6" x14ac:dyDescent="0.25">
      <c r="E551" s="49">
        <f t="shared" ca="1" si="18"/>
        <v>0.62470447151903497</v>
      </c>
      <c r="F551" s="49">
        <f t="shared" ca="1" si="17"/>
        <v>7.5169899954186601</v>
      </c>
    </row>
    <row r="552" spans="5:6" x14ac:dyDescent="0.25">
      <c r="E552" s="49">
        <f t="shared" ca="1" si="18"/>
        <v>0.56217623824121166</v>
      </c>
      <c r="F552" s="49">
        <f t="shared" ca="1" si="17"/>
        <v>7.0443616885674949</v>
      </c>
    </row>
    <row r="553" spans="5:6" x14ac:dyDescent="0.25">
      <c r="E553" s="49">
        <f t="shared" ca="1" si="18"/>
        <v>0.95040910008903523</v>
      </c>
      <c r="F553" s="49">
        <f t="shared" ca="1" si="17"/>
        <v>17.480445548535293</v>
      </c>
    </row>
    <row r="554" spans="5:6" x14ac:dyDescent="0.25">
      <c r="E554" s="49">
        <f t="shared" ca="1" si="18"/>
        <v>0.77333614125137073</v>
      </c>
      <c r="F554" s="49">
        <f t="shared" ca="1" si="17"/>
        <v>9.2798095347691927</v>
      </c>
    </row>
    <row r="555" spans="5:6" x14ac:dyDescent="0.25">
      <c r="E555" s="49">
        <f t="shared" ca="1" si="18"/>
        <v>0.91416454855301754</v>
      </c>
      <c r="F555" s="49">
        <f t="shared" ca="1" si="17"/>
        <v>13.908342574493256</v>
      </c>
    </row>
    <row r="556" spans="5:6" x14ac:dyDescent="0.25">
      <c r="E556" s="49">
        <f t="shared" ca="1" si="18"/>
        <v>0.47086174289162586</v>
      </c>
      <c r="F556" s="49">
        <f t="shared" ca="1" si="17"/>
        <v>6.4955549247788058</v>
      </c>
    </row>
    <row r="557" spans="5:6" x14ac:dyDescent="0.25">
      <c r="E557" s="49">
        <f t="shared" ca="1" si="18"/>
        <v>0.93128229829748455</v>
      </c>
      <c r="F557" s="49">
        <f t="shared" ca="1" si="17"/>
        <v>15.258951340652228</v>
      </c>
    </row>
    <row r="558" spans="5:6" x14ac:dyDescent="0.25">
      <c r="E558" s="49">
        <f t="shared" ca="1" si="18"/>
        <v>0.15198748149458741</v>
      </c>
      <c r="F558" s="49">
        <f t="shared" ca="1" si="17"/>
        <v>5.1040175537569397</v>
      </c>
    </row>
    <row r="559" spans="5:6" x14ac:dyDescent="0.25">
      <c r="E559" s="49">
        <f t="shared" ca="1" si="18"/>
        <v>6.632830867206807E-2</v>
      </c>
      <c r="F559" s="49">
        <f t="shared" ca="1" si="17"/>
        <v>4.6413839084888577</v>
      </c>
    </row>
    <row r="560" spans="5:6" x14ac:dyDescent="0.25">
      <c r="E560" s="49">
        <f t="shared" ca="1" si="18"/>
        <v>0.4553769383623455</v>
      </c>
      <c r="F560" s="49">
        <f t="shared" ca="1" si="17"/>
        <v>6.4143541363243459</v>
      </c>
    </row>
    <row r="561" spans="5:6" x14ac:dyDescent="0.25">
      <c r="E561" s="49">
        <f t="shared" ca="1" si="18"/>
        <v>0.13422357650273042</v>
      </c>
      <c r="F561" s="49">
        <f t="shared" ca="1" si="17"/>
        <v>5.0226576677900248</v>
      </c>
    </row>
    <row r="562" spans="5:6" x14ac:dyDescent="0.25">
      <c r="E562" s="49">
        <f t="shared" ca="1" si="18"/>
        <v>0.6518403334063656</v>
      </c>
      <c r="F562" s="49">
        <f t="shared" ca="1" si="17"/>
        <v>7.7572901135475085</v>
      </c>
    </row>
    <row r="563" spans="5:6" x14ac:dyDescent="0.25">
      <c r="E563" s="49">
        <f t="shared" ca="1" si="18"/>
        <v>0.87739273325012967</v>
      </c>
      <c r="F563" s="49">
        <f t="shared" ca="1" si="17"/>
        <v>11.988198178248348</v>
      </c>
    </row>
    <row r="564" spans="5:6" x14ac:dyDescent="0.25">
      <c r="E564" s="49">
        <f t="shared" ca="1" si="18"/>
        <v>0.71309943268480491</v>
      </c>
      <c r="F564" s="49">
        <f t="shared" ca="1" si="17"/>
        <v>8.4109457845090922</v>
      </c>
    </row>
    <row r="565" spans="5:6" x14ac:dyDescent="0.25">
      <c r="E565" s="49">
        <f t="shared" ca="1" si="18"/>
        <v>0.86544483508000736</v>
      </c>
      <c r="F565" s="49">
        <f t="shared" ca="1" si="17"/>
        <v>11.532582922848542</v>
      </c>
    </row>
    <row r="566" spans="5:6" x14ac:dyDescent="0.25">
      <c r="E566" s="49">
        <f t="shared" ca="1" si="18"/>
        <v>0.74237327682257381</v>
      </c>
      <c r="F566" s="49">
        <f t="shared" ca="1" si="17"/>
        <v>8.7972991887835281</v>
      </c>
    </row>
    <row r="567" spans="5:6" x14ac:dyDescent="0.25">
      <c r="E567" s="49">
        <f t="shared" ca="1" si="18"/>
        <v>0.2460749488632652</v>
      </c>
      <c r="F567" s="49">
        <f t="shared" ca="1" si="17"/>
        <v>5.4951582315228116</v>
      </c>
    </row>
    <row r="568" spans="5:6" x14ac:dyDescent="0.25">
      <c r="E568" s="49">
        <f t="shared" ca="1" si="18"/>
        <v>0.82841170609332881</v>
      </c>
      <c r="F568" s="49">
        <f t="shared" ca="1" si="17"/>
        <v>10.421448755582466</v>
      </c>
    </row>
    <row r="569" spans="5:6" x14ac:dyDescent="0.25">
      <c r="E569" s="49">
        <f t="shared" ca="1" si="18"/>
        <v>0.37068322334050763</v>
      </c>
      <c r="F569" s="49">
        <f t="shared" ca="1" si="17"/>
        <v>6.0119215482185639</v>
      </c>
    </row>
    <row r="570" spans="5:6" x14ac:dyDescent="0.25">
      <c r="E570" s="49">
        <f t="shared" ca="1" si="18"/>
        <v>0.14581071536247903</v>
      </c>
      <c r="F570" s="49">
        <f t="shared" ca="1" si="17"/>
        <v>5.0762021379839481</v>
      </c>
    </row>
    <row r="571" spans="5:6" x14ac:dyDescent="0.25">
      <c r="E571" s="49">
        <f t="shared" ca="1" si="18"/>
        <v>0.200253211081317</v>
      </c>
      <c r="F571" s="49">
        <f t="shared" ca="1" si="17"/>
        <v>5.3096474187383977</v>
      </c>
    </row>
    <row r="572" spans="5:6" x14ac:dyDescent="0.25">
      <c r="E572" s="49">
        <f t="shared" ca="1" si="18"/>
        <v>0.88606681326595582</v>
      </c>
      <c r="F572" s="49">
        <f t="shared" ca="1" si="17"/>
        <v>12.360376723384096</v>
      </c>
    </row>
    <row r="573" spans="5:6" x14ac:dyDescent="0.25">
      <c r="E573" s="49">
        <f t="shared" ca="1" si="18"/>
        <v>0.34010401268572421</v>
      </c>
      <c r="F573" s="49">
        <f t="shared" ca="1" si="17"/>
        <v>5.8796343835918341</v>
      </c>
    </row>
    <row r="574" spans="5:6" x14ac:dyDescent="0.25">
      <c r="E574" s="49">
        <f t="shared" ca="1" si="18"/>
        <v>4.3270379204035314E-2</v>
      </c>
      <c r="F574" s="49">
        <f t="shared" ca="1" si="17"/>
        <v>4.4508218316421404</v>
      </c>
    </row>
    <row r="575" spans="5:6" x14ac:dyDescent="0.25">
      <c r="E575" s="49">
        <f t="shared" ca="1" si="18"/>
        <v>0.26068798911506152</v>
      </c>
      <c r="F575" s="49">
        <f t="shared" ca="1" si="17"/>
        <v>5.5538295693868278</v>
      </c>
    </row>
    <row r="576" spans="5:6" x14ac:dyDescent="0.25">
      <c r="E576" s="49">
        <f t="shared" ca="1" si="18"/>
        <v>0.93478287231076984</v>
      </c>
      <c r="F576" s="49">
        <f t="shared" ca="1" si="17"/>
        <v>15.595019907458527</v>
      </c>
    </row>
    <row r="577" spans="5:6" x14ac:dyDescent="0.25">
      <c r="E577" s="49">
        <f t="shared" ca="1" si="18"/>
        <v>0.14879296647914841</v>
      </c>
      <c r="F577" s="49">
        <f t="shared" ca="1" si="17"/>
        <v>5.0896894709390041</v>
      </c>
    </row>
    <row r="578" spans="5:6" x14ac:dyDescent="0.25">
      <c r="E578" s="49">
        <f t="shared" ca="1" si="18"/>
        <v>0.96717097637756955</v>
      </c>
      <c r="F578" s="49">
        <f t="shared" ca="1" si="17"/>
        <v>20.75849435445739</v>
      </c>
    </row>
    <row r="579" spans="5:6" x14ac:dyDescent="0.25">
      <c r="E579" s="49">
        <f t="shared" ca="1" si="18"/>
        <v>0.92717573672448983</v>
      </c>
      <c r="F579" s="49">
        <f t="shared" ref="F579:F642" ca="1" si="19">$C$3*((((1-E579)^(-1/C$5))-1)^(1/$C$4))</f>
        <v>14.894350008502414</v>
      </c>
    </row>
    <row r="580" spans="5:6" x14ac:dyDescent="0.25">
      <c r="E580" s="49">
        <f t="shared" ref="E580:E643" ca="1" si="20">RAND()</f>
        <v>0.68708754333485311</v>
      </c>
      <c r="F580" s="49">
        <f t="shared" ca="1" si="19"/>
        <v>8.1115107395429735</v>
      </c>
    </row>
    <row r="581" spans="5:6" x14ac:dyDescent="0.25">
      <c r="E581" s="49">
        <f t="shared" ca="1" si="20"/>
        <v>0.48983273566152363</v>
      </c>
      <c r="F581" s="49">
        <f t="shared" ca="1" si="19"/>
        <v>6.5990826176739894</v>
      </c>
    </row>
    <row r="582" spans="5:6" x14ac:dyDescent="0.25">
      <c r="E582" s="49">
        <f t="shared" ca="1" si="20"/>
        <v>0.27382905362723753</v>
      </c>
      <c r="F582" s="49">
        <f t="shared" ca="1" si="19"/>
        <v>5.6067005507460514</v>
      </c>
    </row>
    <row r="583" spans="5:6" x14ac:dyDescent="0.25">
      <c r="E583" s="49">
        <f t="shared" ca="1" si="20"/>
        <v>8.4026391408003387E-2</v>
      </c>
      <c r="F583" s="49">
        <f t="shared" ca="1" si="19"/>
        <v>4.7576562898051939</v>
      </c>
    </row>
    <row r="584" spans="5:6" x14ac:dyDescent="0.25">
      <c r="E584" s="49">
        <f t="shared" ca="1" si="20"/>
        <v>0.3948032795618579</v>
      </c>
      <c r="F584" s="49">
        <f t="shared" ca="1" si="19"/>
        <v>6.1204317084593747</v>
      </c>
    </row>
    <row r="585" spans="5:6" x14ac:dyDescent="0.25">
      <c r="E585" s="49">
        <f t="shared" ca="1" si="20"/>
        <v>5.5356801343024564E-2</v>
      </c>
      <c r="F585" s="49">
        <f t="shared" ca="1" si="19"/>
        <v>4.5580815554973437</v>
      </c>
    </row>
    <row r="586" spans="5:6" x14ac:dyDescent="0.25">
      <c r="E586" s="49">
        <f t="shared" ca="1" si="20"/>
        <v>0.20772752897647206</v>
      </c>
      <c r="F586" s="49">
        <f t="shared" ca="1" si="19"/>
        <v>5.3402680282000068</v>
      </c>
    </row>
    <row r="587" spans="5:6" x14ac:dyDescent="0.25">
      <c r="E587" s="49">
        <f t="shared" ca="1" si="20"/>
        <v>6.4212045822588881E-2</v>
      </c>
      <c r="F587" s="49">
        <f t="shared" ca="1" si="19"/>
        <v>4.6261222273899669</v>
      </c>
    </row>
    <row r="588" spans="5:6" x14ac:dyDescent="0.25">
      <c r="E588" s="49">
        <f t="shared" ca="1" si="20"/>
        <v>8.5888919760286786E-2</v>
      </c>
      <c r="F588" s="49">
        <f t="shared" ca="1" si="19"/>
        <v>4.7689256262040098</v>
      </c>
    </row>
    <row r="589" spans="5:6" x14ac:dyDescent="0.25">
      <c r="E589" s="49">
        <f t="shared" ca="1" si="20"/>
        <v>0.89836236921092261</v>
      </c>
      <c r="F589" s="49">
        <f t="shared" ca="1" si="19"/>
        <v>12.962742372450439</v>
      </c>
    </row>
    <row r="590" spans="5:6" x14ac:dyDescent="0.25">
      <c r="E590" s="49">
        <f t="shared" ca="1" si="20"/>
        <v>0.2941044227691606</v>
      </c>
      <c r="F590" s="49">
        <f t="shared" ca="1" si="19"/>
        <v>5.6888029203864665</v>
      </c>
    </row>
    <row r="591" spans="5:6" x14ac:dyDescent="0.25">
      <c r="E591" s="49">
        <f t="shared" ca="1" si="20"/>
        <v>0.88508822946568644</v>
      </c>
      <c r="F591" s="49">
        <f t="shared" ca="1" si="19"/>
        <v>12.316407913536837</v>
      </c>
    </row>
    <row r="592" spans="5:6" x14ac:dyDescent="0.25">
      <c r="E592" s="49">
        <f t="shared" ca="1" si="20"/>
        <v>0.36290156763368686</v>
      </c>
      <c r="F592" s="49">
        <f t="shared" ca="1" si="19"/>
        <v>5.9777451800336143</v>
      </c>
    </row>
    <row r="593" spans="5:6" x14ac:dyDescent="0.25">
      <c r="E593" s="49">
        <f t="shared" ca="1" si="20"/>
        <v>0.98408341605546623</v>
      </c>
      <c r="F593" s="49">
        <f t="shared" ca="1" si="19"/>
        <v>28.06720893609263</v>
      </c>
    </row>
    <row r="594" spans="5:6" x14ac:dyDescent="0.25">
      <c r="E594" s="49">
        <f t="shared" ca="1" si="20"/>
        <v>0.15411254133862018</v>
      </c>
      <c r="F594" s="49">
        <f t="shared" ca="1" si="19"/>
        <v>5.1134840532687846</v>
      </c>
    </row>
    <row r="595" spans="5:6" x14ac:dyDescent="0.25">
      <c r="E595" s="49">
        <f t="shared" ca="1" si="20"/>
        <v>0.31901748519527362</v>
      </c>
      <c r="F595" s="49">
        <f t="shared" ca="1" si="19"/>
        <v>5.7911645439974091</v>
      </c>
    </row>
    <row r="596" spans="5:6" x14ac:dyDescent="0.25">
      <c r="E596" s="49">
        <f t="shared" ca="1" si="20"/>
        <v>0.81926517972737312</v>
      </c>
      <c r="F596" s="49">
        <f t="shared" ca="1" si="19"/>
        <v>10.198326877052732</v>
      </c>
    </row>
    <row r="597" spans="5:6" x14ac:dyDescent="0.25">
      <c r="E597" s="49">
        <f t="shared" ca="1" si="20"/>
        <v>9.008172340671583E-2</v>
      </c>
      <c r="F597" s="49">
        <f t="shared" ca="1" si="19"/>
        <v>4.7937479308155595</v>
      </c>
    </row>
    <row r="598" spans="5:6" x14ac:dyDescent="0.25">
      <c r="E598" s="49">
        <f t="shared" ca="1" si="20"/>
        <v>0.96787245418538492</v>
      </c>
      <c r="F598" s="49">
        <f t="shared" ca="1" si="19"/>
        <v>20.946157105302401</v>
      </c>
    </row>
    <row r="599" spans="5:6" x14ac:dyDescent="0.25">
      <c r="E599" s="49">
        <f t="shared" ca="1" si="20"/>
        <v>0.92229303526425721</v>
      </c>
      <c r="F599" s="49">
        <f t="shared" ca="1" si="19"/>
        <v>14.49700396875749</v>
      </c>
    </row>
    <row r="600" spans="5:6" x14ac:dyDescent="0.25">
      <c r="E600" s="49">
        <f t="shared" ca="1" si="20"/>
        <v>0.92079352331031417</v>
      </c>
      <c r="F600" s="49">
        <f t="shared" ca="1" si="19"/>
        <v>14.382010512243726</v>
      </c>
    </row>
    <row r="601" spans="5:6" x14ac:dyDescent="0.25">
      <c r="E601" s="49">
        <f t="shared" ca="1" si="20"/>
        <v>0.23933384728842511</v>
      </c>
      <c r="F601" s="49">
        <f t="shared" ca="1" si="19"/>
        <v>5.4680824979567175</v>
      </c>
    </row>
    <row r="602" spans="5:6" x14ac:dyDescent="0.25">
      <c r="E602" s="49">
        <f t="shared" ca="1" si="20"/>
        <v>5.5352209406030584E-2</v>
      </c>
      <c r="F602" s="49">
        <f t="shared" ca="1" si="19"/>
        <v>4.5580442967625441</v>
      </c>
    </row>
    <row r="603" spans="5:6" x14ac:dyDescent="0.25">
      <c r="E603" s="49">
        <f t="shared" ca="1" si="20"/>
        <v>0.71711701248587845</v>
      </c>
      <c r="F603" s="49">
        <f t="shared" ca="1" si="19"/>
        <v>8.4606073321779469</v>
      </c>
    </row>
    <row r="604" spans="5:6" x14ac:dyDescent="0.25">
      <c r="E604" s="49">
        <f t="shared" ca="1" si="20"/>
        <v>0.95361658454602405</v>
      </c>
      <c r="F604" s="49">
        <f t="shared" ca="1" si="19"/>
        <v>17.974308630753846</v>
      </c>
    </row>
    <row r="605" spans="5:6" x14ac:dyDescent="0.25">
      <c r="E605" s="49">
        <f t="shared" ca="1" si="20"/>
        <v>0.43982135186795013</v>
      </c>
      <c r="F605" s="49">
        <f t="shared" ca="1" si="19"/>
        <v>6.3354931047438692</v>
      </c>
    </row>
    <row r="606" spans="5:6" x14ac:dyDescent="0.25">
      <c r="E606" s="49">
        <f t="shared" ca="1" si="20"/>
        <v>0.67742406023530477</v>
      </c>
      <c r="F606" s="49">
        <f t="shared" ca="1" si="19"/>
        <v>8.0090325209814335</v>
      </c>
    </row>
    <row r="607" spans="5:6" x14ac:dyDescent="0.25">
      <c r="E607" s="49">
        <f t="shared" ca="1" si="20"/>
        <v>0.36422876917511471</v>
      </c>
      <c r="F607" s="49">
        <f t="shared" ca="1" si="19"/>
        <v>5.9835476656737345</v>
      </c>
    </row>
    <row r="608" spans="5:6" x14ac:dyDescent="0.25">
      <c r="E608" s="49">
        <f t="shared" ca="1" si="20"/>
        <v>4.8908372831946378E-2</v>
      </c>
      <c r="F608" s="49">
        <f t="shared" ca="1" si="19"/>
        <v>4.5033406837717296</v>
      </c>
    </row>
    <row r="609" spans="5:6" x14ac:dyDescent="0.25">
      <c r="E609" s="49">
        <f t="shared" ca="1" si="20"/>
        <v>0.65372193913277099</v>
      </c>
      <c r="F609" s="49">
        <f t="shared" ca="1" si="19"/>
        <v>7.7749145579545154</v>
      </c>
    </row>
    <row r="610" spans="5:6" x14ac:dyDescent="0.25">
      <c r="E610" s="49">
        <f t="shared" ca="1" si="20"/>
        <v>0.15777164705885705</v>
      </c>
      <c r="F610" s="49">
        <f t="shared" ca="1" si="19"/>
        <v>5.1296694804414011</v>
      </c>
    </row>
    <row r="611" spans="5:6" x14ac:dyDescent="0.25">
      <c r="E611" s="49">
        <f t="shared" ca="1" si="20"/>
        <v>0.89286662366096947</v>
      </c>
      <c r="F611" s="49">
        <f t="shared" ca="1" si="19"/>
        <v>12.681408628084565</v>
      </c>
    </row>
    <row r="612" spans="5:6" x14ac:dyDescent="0.25">
      <c r="E612" s="49">
        <f t="shared" ca="1" si="20"/>
        <v>0.40651598174147907</v>
      </c>
      <c r="F612" s="49">
        <f t="shared" ca="1" si="19"/>
        <v>6.1746879320010226</v>
      </c>
    </row>
    <row r="613" spans="5:6" x14ac:dyDescent="0.25">
      <c r="E613" s="49">
        <f t="shared" ca="1" si="20"/>
        <v>0.72253659086211219</v>
      </c>
      <c r="F613" s="49">
        <f t="shared" ca="1" si="19"/>
        <v>8.5291952643136106</v>
      </c>
    </row>
    <row r="614" spans="5:6" x14ac:dyDescent="0.25">
      <c r="E614" s="49">
        <f t="shared" ca="1" si="20"/>
        <v>0.72102525709027676</v>
      </c>
      <c r="F614" s="49">
        <f t="shared" ca="1" si="19"/>
        <v>8.5098798634547741</v>
      </c>
    </row>
    <row r="615" spans="5:6" x14ac:dyDescent="0.25">
      <c r="E615" s="49">
        <f t="shared" ca="1" si="20"/>
        <v>6.4950766598657284E-2</v>
      </c>
      <c r="F615" s="49">
        <f t="shared" ca="1" si="19"/>
        <v>4.631488992192784</v>
      </c>
    </row>
    <row r="616" spans="5:6" x14ac:dyDescent="0.25">
      <c r="E616" s="49">
        <f t="shared" ca="1" si="20"/>
        <v>0.70785031917707641</v>
      </c>
      <c r="F616" s="49">
        <f t="shared" ca="1" si="19"/>
        <v>8.3475169092043409</v>
      </c>
    </row>
    <row r="617" spans="5:6" x14ac:dyDescent="0.25">
      <c r="E617" s="49">
        <f t="shared" ca="1" si="20"/>
        <v>0.43770899209056113</v>
      </c>
      <c r="F617" s="49">
        <f t="shared" ca="1" si="19"/>
        <v>6.3249803916248846</v>
      </c>
    </row>
    <row r="618" spans="5:6" x14ac:dyDescent="0.25">
      <c r="E618" s="49">
        <f t="shared" ca="1" si="20"/>
        <v>0.80948538071519827</v>
      </c>
      <c r="F618" s="49">
        <f t="shared" ca="1" si="19"/>
        <v>9.976789103139625</v>
      </c>
    </row>
    <row r="619" spans="5:6" x14ac:dyDescent="0.25">
      <c r="E619" s="49">
        <f t="shared" ca="1" si="20"/>
        <v>0.69458948483745175</v>
      </c>
      <c r="F619" s="49">
        <f t="shared" ca="1" si="19"/>
        <v>8.1941777909578235</v>
      </c>
    </row>
    <row r="620" spans="5:6" x14ac:dyDescent="0.25">
      <c r="E620" s="49">
        <f t="shared" ca="1" si="20"/>
        <v>0.20951525324108478</v>
      </c>
      <c r="F620" s="49">
        <f t="shared" ca="1" si="19"/>
        <v>5.3475620770525989</v>
      </c>
    </row>
    <row r="621" spans="5:6" x14ac:dyDescent="0.25">
      <c r="E621" s="49">
        <f t="shared" ca="1" si="20"/>
        <v>0.58644134650178115</v>
      </c>
      <c r="F621" s="49">
        <f t="shared" ca="1" si="19"/>
        <v>7.2161528667971275</v>
      </c>
    </row>
    <row r="622" spans="5:6" x14ac:dyDescent="0.25">
      <c r="E622" s="49">
        <f t="shared" ca="1" si="20"/>
        <v>0.69515904146159235</v>
      </c>
      <c r="F622" s="49">
        <f t="shared" ca="1" si="19"/>
        <v>8.2005703070494587</v>
      </c>
    </row>
    <row r="623" spans="5:6" x14ac:dyDescent="0.25">
      <c r="E623" s="49">
        <f t="shared" ca="1" si="20"/>
        <v>0.47343676214583941</v>
      </c>
      <c r="F623" s="49">
        <f t="shared" ca="1" si="19"/>
        <v>6.5093367711867236</v>
      </c>
    </row>
    <row r="624" spans="5:6" x14ac:dyDescent="0.25">
      <c r="E624" s="49">
        <f t="shared" ca="1" si="20"/>
        <v>0.16962691759072135</v>
      </c>
      <c r="F624" s="49">
        <f t="shared" ca="1" si="19"/>
        <v>5.181215352280347</v>
      </c>
    </row>
    <row r="625" spans="5:6" x14ac:dyDescent="0.25">
      <c r="E625" s="49">
        <f t="shared" ca="1" si="20"/>
        <v>0.48255970337185716</v>
      </c>
      <c r="F625" s="49">
        <f t="shared" ca="1" si="19"/>
        <v>6.5588379401802319</v>
      </c>
    </row>
    <row r="626" spans="5:6" x14ac:dyDescent="0.25">
      <c r="E626" s="49">
        <f t="shared" ca="1" si="20"/>
        <v>0.22541389994191607</v>
      </c>
      <c r="F626" s="49">
        <f t="shared" ca="1" si="19"/>
        <v>5.4120335151798251</v>
      </c>
    </row>
    <row r="627" spans="5:6" x14ac:dyDescent="0.25">
      <c r="E627" s="49">
        <f t="shared" ca="1" si="20"/>
        <v>0.89270609397747591</v>
      </c>
      <c r="F627" s="49">
        <f t="shared" ca="1" si="19"/>
        <v>12.673499432308393</v>
      </c>
    </row>
    <row r="628" spans="5:6" x14ac:dyDescent="0.25">
      <c r="E628" s="49">
        <f t="shared" ca="1" si="20"/>
        <v>0.28278944606214695</v>
      </c>
      <c r="F628" s="49">
        <f t="shared" ca="1" si="19"/>
        <v>5.642884198045282</v>
      </c>
    </row>
    <row r="629" spans="5:6" x14ac:dyDescent="0.25">
      <c r="E629" s="49">
        <f t="shared" ca="1" si="20"/>
        <v>0.10082171765190706</v>
      </c>
      <c r="F629" s="49">
        <f t="shared" ca="1" si="19"/>
        <v>4.8543003813347188</v>
      </c>
    </row>
    <row r="630" spans="5:6" x14ac:dyDescent="0.25">
      <c r="E630" s="49">
        <f t="shared" ca="1" si="20"/>
        <v>0.86758444003196966</v>
      </c>
      <c r="F630" s="49">
        <f t="shared" ca="1" si="19"/>
        <v>11.609867734081348</v>
      </c>
    </row>
    <row r="631" spans="5:6" x14ac:dyDescent="0.25">
      <c r="E631" s="49">
        <f t="shared" ca="1" si="20"/>
        <v>0.93781188286781114</v>
      </c>
      <c r="F631" s="49">
        <f t="shared" ca="1" si="19"/>
        <v>15.907131967660806</v>
      </c>
    </row>
    <row r="632" spans="5:6" x14ac:dyDescent="0.25">
      <c r="E632" s="49">
        <f t="shared" ca="1" si="20"/>
        <v>0.22397018957399151</v>
      </c>
      <c r="F632" s="49">
        <f t="shared" ca="1" si="19"/>
        <v>5.4062034646035171</v>
      </c>
    </row>
    <row r="633" spans="5:6" x14ac:dyDescent="0.25">
      <c r="E633" s="49">
        <f t="shared" ca="1" si="20"/>
        <v>0.62358724064585735</v>
      </c>
      <c r="F633" s="49">
        <f t="shared" ca="1" si="19"/>
        <v>7.5076153370681897</v>
      </c>
    </row>
    <row r="634" spans="5:6" x14ac:dyDescent="0.25">
      <c r="E634" s="49">
        <f t="shared" ca="1" si="20"/>
        <v>1.7419819603379239E-2</v>
      </c>
      <c r="F634" s="49">
        <f t="shared" ca="1" si="19"/>
        <v>4.0978587552497796</v>
      </c>
    </row>
    <row r="635" spans="5:6" x14ac:dyDescent="0.25">
      <c r="E635" s="49">
        <f t="shared" ca="1" si="20"/>
        <v>0.68982635115647939</v>
      </c>
      <c r="F635" s="49">
        <f t="shared" ca="1" si="19"/>
        <v>8.1413653426317172</v>
      </c>
    </row>
    <row r="636" spans="5:6" x14ac:dyDescent="0.25">
      <c r="E636" s="49">
        <f t="shared" ca="1" si="20"/>
        <v>0.69828612906516241</v>
      </c>
      <c r="F636" s="49">
        <f t="shared" ca="1" si="19"/>
        <v>8.2359690662263585</v>
      </c>
    </row>
    <row r="637" spans="5:6" x14ac:dyDescent="0.25">
      <c r="E637" s="49">
        <f t="shared" ca="1" si="20"/>
        <v>0.57033862230105248</v>
      </c>
      <c r="F637" s="49">
        <f t="shared" ca="1" si="19"/>
        <v>7.100683758746122</v>
      </c>
    </row>
    <row r="638" spans="5:6" x14ac:dyDescent="0.25">
      <c r="E638" s="49">
        <f t="shared" ca="1" si="20"/>
        <v>0.45398802998109289</v>
      </c>
      <c r="F638" s="49">
        <f t="shared" ca="1" si="19"/>
        <v>6.4072060713036603</v>
      </c>
    </row>
    <row r="639" spans="5:6" x14ac:dyDescent="0.25">
      <c r="E639" s="49">
        <f t="shared" ca="1" si="20"/>
        <v>0.28919775705260586</v>
      </c>
      <c r="F639" s="49">
        <f t="shared" ca="1" si="19"/>
        <v>5.6688550229861754</v>
      </c>
    </row>
    <row r="640" spans="5:6" x14ac:dyDescent="0.25">
      <c r="E640" s="49">
        <f t="shared" ca="1" si="20"/>
        <v>5.7175125065247911E-2</v>
      </c>
      <c r="F640" s="49">
        <f t="shared" ca="1" si="19"/>
        <v>4.5726612217989366</v>
      </c>
    </row>
    <row r="641" spans="5:6" x14ac:dyDescent="0.25">
      <c r="E641" s="49">
        <f t="shared" ca="1" si="20"/>
        <v>0.61851001969254271</v>
      </c>
      <c r="F641" s="49">
        <f t="shared" ca="1" si="19"/>
        <v>7.4654916728543945</v>
      </c>
    </row>
    <row r="642" spans="5:6" x14ac:dyDescent="0.25">
      <c r="E642" s="49">
        <f t="shared" ca="1" si="20"/>
        <v>0.88645405320666115</v>
      </c>
      <c r="F642" s="49">
        <f t="shared" ca="1" si="19"/>
        <v>12.377923842061676</v>
      </c>
    </row>
    <row r="643" spans="5:6" x14ac:dyDescent="0.25">
      <c r="E643" s="49">
        <f t="shared" ca="1" si="20"/>
        <v>0.39530039666299543</v>
      </c>
      <c r="F643" s="49">
        <f t="shared" ref="F643:F706" ca="1" si="21">$C$3*((((1-E643)^(-1/C$5))-1)^(1/$C$4))</f>
        <v>6.1227125027570564</v>
      </c>
    </row>
    <row r="644" spans="5:6" x14ac:dyDescent="0.25">
      <c r="E644" s="49">
        <f t="shared" ref="E644:E707" ca="1" si="22">RAND()</f>
        <v>0.98746642327393119</v>
      </c>
      <c r="F644" s="49">
        <f t="shared" ca="1" si="21"/>
        <v>31.005500363571919</v>
      </c>
    </row>
    <row r="645" spans="5:6" x14ac:dyDescent="0.25">
      <c r="E645" s="49">
        <f t="shared" ca="1" si="22"/>
        <v>0.42689146410076928</v>
      </c>
      <c r="F645" s="49">
        <f t="shared" ca="1" si="21"/>
        <v>6.2718382443752807</v>
      </c>
    </row>
    <row r="646" spans="5:6" x14ac:dyDescent="0.25">
      <c r="E646" s="49">
        <f t="shared" ca="1" si="22"/>
        <v>8.720506386896254E-2</v>
      </c>
      <c r="F646" s="49">
        <f t="shared" ca="1" si="21"/>
        <v>4.7767968860135497</v>
      </c>
    </row>
    <row r="647" spans="5:6" x14ac:dyDescent="0.25">
      <c r="E647" s="49">
        <f t="shared" ca="1" si="22"/>
        <v>0.10857849180433199</v>
      </c>
      <c r="F647" s="49">
        <f t="shared" ca="1" si="21"/>
        <v>4.8957450684645272</v>
      </c>
    </row>
    <row r="648" spans="5:6" x14ac:dyDescent="0.25">
      <c r="E648" s="49">
        <f t="shared" ca="1" si="22"/>
        <v>0.29270724680334226</v>
      </c>
      <c r="F648" s="49">
        <f t="shared" ca="1" si="21"/>
        <v>5.6831167620621255</v>
      </c>
    </row>
    <row r="649" spans="5:6" x14ac:dyDescent="0.25">
      <c r="E649" s="49">
        <f t="shared" ca="1" si="22"/>
        <v>0.9109251204939971</v>
      </c>
      <c r="F649" s="49">
        <f t="shared" ca="1" si="21"/>
        <v>13.695307353606427</v>
      </c>
    </row>
    <row r="650" spans="5:6" x14ac:dyDescent="0.25">
      <c r="E650" s="49">
        <f t="shared" ca="1" si="22"/>
        <v>0.83357497799498248</v>
      </c>
      <c r="F650" s="49">
        <f t="shared" ca="1" si="21"/>
        <v>10.554985082779883</v>
      </c>
    </row>
    <row r="651" spans="5:6" x14ac:dyDescent="0.25">
      <c r="E651" s="49">
        <f t="shared" ca="1" si="22"/>
        <v>0.72385745711027327</v>
      </c>
      <c r="F651" s="49">
        <f t="shared" ca="1" si="21"/>
        <v>8.5461982254219961</v>
      </c>
    </row>
    <row r="652" spans="5:6" x14ac:dyDescent="0.25">
      <c r="E652" s="49">
        <f t="shared" ca="1" si="22"/>
        <v>0.69489466101545128</v>
      </c>
      <c r="F652" s="49">
        <f t="shared" ca="1" si="21"/>
        <v>8.1976009036605433</v>
      </c>
    </row>
    <row r="653" spans="5:6" x14ac:dyDescent="0.25">
      <c r="E653" s="49">
        <f t="shared" ca="1" si="22"/>
        <v>0.5152736509086312</v>
      </c>
      <c r="F653" s="49">
        <f t="shared" ca="1" si="21"/>
        <v>6.745768172014122</v>
      </c>
    </row>
    <row r="654" spans="5:6" x14ac:dyDescent="0.25">
      <c r="E654" s="49">
        <f t="shared" ca="1" si="22"/>
        <v>0.91835213848827435</v>
      </c>
      <c r="F654" s="49">
        <f t="shared" ca="1" si="21"/>
        <v>14.201237820097994</v>
      </c>
    </row>
    <row r="655" spans="5:6" x14ac:dyDescent="0.25">
      <c r="E655" s="49">
        <f t="shared" ca="1" si="22"/>
        <v>0.75637814915658541</v>
      </c>
      <c r="F655" s="49">
        <f t="shared" ca="1" si="21"/>
        <v>9.0047950553626634</v>
      </c>
    </row>
    <row r="656" spans="5:6" x14ac:dyDescent="0.25">
      <c r="E656" s="49">
        <f t="shared" ca="1" si="22"/>
        <v>0.63644106359589736</v>
      </c>
      <c r="F656" s="49">
        <f t="shared" ca="1" si="21"/>
        <v>7.6178642130502752</v>
      </c>
    </row>
    <row r="657" spans="5:6" x14ac:dyDescent="0.25">
      <c r="E657" s="49">
        <f t="shared" ca="1" si="22"/>
        <v>0.22098163486375388</v>
      </c>
      <c r="F657" s="49">
        <f t="shared" ca="1" si="21"/>
        <v>5.3941216263917706</v>
      </c>
    </row>
    <row r="658" spans="5:6" x14ac:dyDescent="0.25">
      <c r="E658" s="49">
        <f t="shared" ca="1" si="22"/>
        <v>0.99243675010562504</v>
      </c>
      <c r="F658" s="49">
        <f t="shared" ca="1" si="21"/>
        <v>38.268503865844465</v>
      </c>
    </row>
    <row r="659" spans="5:6" x14ac:dyDescent="0.25">
      <c r="E659" s="49">
        <f t="shared" ca="1" si="22"/>
        <v>0.34661153777774045</v>
      </c>
      <c r="F659" s="49">
        <f t="shared" ca="1" si="21"/>
        <v>5.9073548560248854</v>
      </c>
    </row>
    <row r="660" spans="5:6" x14ac:dyDescent="0.25">
      <c r="E660" s="49">
        <f t="shared" ca="1" si="22"/>
        <v>0.12460670261278473</v>
      </c>
      <c r="F660" s="49">
        <f t="shared" ca="1" si="21"/>
        <v>4.9766108753118683</v>
      </c>
    </row>
    <row r="661" spans="5:6" x14ac:dyDescent="0.25">
      <c r="E661" s="49">
        <f t="shared" ca="1" si="22"/>
        <v>0.36471130354274495</v>
      </c>
      <c r="F661" s="49">
        <f t="shared" ca="1" si="21"/>
        <v>5.985659946294895</v>
      </c>
    </row>
    <row r="662" spans="5:6" x14ac:dyDescent="0.25">
      <c r="E662" s="49">
        <f t="shared" ca="1" si="22"/>
        <v>0.64667712060019855</v>
      </c>
      <c r="F662" s="49">
        <f t="shared" ca="1" si="21"/>
        <v>7.709601682297313</v>
      </c>
    </row>
    <row r="663" spans="5:6" x14ac:dyDescent="0.25">
      <c r="E663" s="49">
        <f t="shared" ca="1" si="22"/>
        <v>0.94794999339722485</v>
      </c>
      <c r="F663" s="49">
        <f t="shared" ca="1" si="21"/>
        <v>17.131471251064802</v>
      </c>
    </row>
    <row r="664" spans="5:6" x14ac:dyDescent="0.25">
      <c r="E664" s="49">
        <f t="shared" ca="1" si="22"/>
        <v>0.11946907942219565</v>
      </c>
      <c r="F664" s="49">
        <f t="shared" ca="1" si="21"/>
        <v>4.9513061788005732</v>
      </c>
    </row>
    <row r="665" spans="5:6" x14ac:dyDescent="0.25">
      <c r="E665" s="49">
        <f t="shared" ca="1" si="22"/>
        <v>0.66623320625774807</v>
      </c>
      <c r="F665" s="49">
        <f t="shared" ca="1" si="21"/>
        <v>7.8956002289057201</v>
      </c>
    </row>
    <row r="666" spans="5:6" x14ac:dyDescent="0.25">
      <c r="E666" s="49">
        <f t="shared" ca="1" si="22"/>
        <v>0.48099069902286762</v>
      </c>
      <c r="F666" s="49">
        <f t="shared" ca="1" si="21"/>
        <v>6.5502481862247306</v>
      </c>
    </row>
    <row r="667" spans="5:6" x14ac:dyDescent="0.25">
      <c r="E667" s="49">
        <f t="shared" ca="1" si="22"/>
        <v>0.11893458663080991</v>
      </c>
      <c r="F667" s="49">
        <f t="shared" ca="1" si="21"/>
        <v>4.9486425142980277</v>
      </c>
    </row>
    <row r="668" spans="5:6" x14ac:dyDescent="0.25">
      <c r="E668" s="49">
        <f t="shared" ca="1" si="22"/>
        <v>0.76487811236125414</v>
      </c>
      <c r="F668" s="49">
        <f t="shared" ca="1" si="21"/>
        <v>9.1391375629288127</v>
      </c>
    </row>
    <row r="669" spans="5:6" x14ac:dyDescent="0.25">
      <c r="E669" s="49">
        <f t="shared" ca="1" si="22"/>
        <v>0.75119740190298046</v>
      </c>
      <c r="F669" s="49">
        <f t="shared" ca="1" si="21"/>
        <v>8.9261175856114114</v>
      </c>
    </row>
    <row r="670" spans="5:6" x14ac:dyDescent="0.25">
      <c r="E670" s="49">
        <f t="shared" ca="1" si="22"/>
        <v>0.57261017197751607</v>
      </c>
      <c r="F670" s="49">
        <f t="shared" ca="1" si="21"/>
        <v>7.1166147866359628</v>
      </c>
    </row>
    <row r="671" spans="5:6" x14ac:dyDescent="0.25">
      <c r="E671" s="49">
        <f t="shared" ca="1" si="22"/>
        <v>0.195902826825746</v>
      </c>
      <c r="F671" s="49">
        <f t="shared" ca="1" si="21"/>
        <v>5.2917202203810509</v>
      </c>
    </row>
    <row r="672" spans="5:6" x14ac:dyDescent="0.25">
      <c r="E672" s="49">
        <f t="shared" ca="1" si="22"/>
        <v>0.79595707020067175</v>
      </c>
      <c r="F672" s="49">
        <f t="shared" ca="1" si="21"/>
        <v>9.695567238707115</v>
      </c>
    </row>
    <row r="673" spans="5:6" x14ac:dyDescent="0.25">
      <c r="E673" s="49">
        <f t="shared" ca="1" si="22"/>
        <v>0.61271627041753762</v>
      </c>
      <c r="F673" s="49">
        <f t="shared" ca="1" si="21"/>
        <v>7.4183579088850564</v>
      </c>
    </row>
    <row r="674" spans="5:6" x14ac:dyDescent="0.25">
      <c r="E674" s="49">
        <f t="shared" ca="1" si="22"/>
        <v>0.75069606938015365</v>
      </c>
      <c r="F674" s="49">
        <f t="shared" ca="1" si="21"/>
        <v>8.9186269407798395</v>
      </c>
    </row>
    <row r="675" spans="5:6" x14ac:dyDescent="0.25">
      <c r="E675" s="49">
        <f t="shared" ca="1" si="22"/>
        <v>0.89577624405255751</v>
      </c>
      <c r="F675" s="49">
        <f t="shared" ca="1" si="21"/>
        <v>12.82773834003422</v>
      </c>
    </row>
    <row r="676" spans="5:6" x14ac:dyDescent="0.25">
      <c r="E676" s="49">
        <f t="shared" ca="1" si="22"/>
        <v>0.84737750973329817</v>
      </c>
      <c r="F676" s="49">
        <f t="shared" ca="1" si="21"/>
        <v>10.942736730121954</v>
      </c>
    </row>
    <row r="677" spans="5:6" x14ac:dyDescent="0.25">
      <c r="E677" s="49">
        <f t="shared" ca="1" si="22"/>
        <v>0.95532596362838396</v>
      </c>
      <c r="F677" s="49">
        <f t="shared" ca="1" si="21"/>
        <v>18.257739261079809</v>
      </c>
    </row>
    <row r="678" spans="5:6" x14ac:dyDescent="0.25">
      <c r="E678" s="49">
        <f t="shared" ca="1" si="22"/>
        <v>0.86632443593306785</v>
      </c>
      <c r="F678" s="49">
        <f t="shared" ca="1" si="21"/>
        <v>11.564142881113327</v>
      </c>
    </row>
    <row r="679" spans="5:6" x14ac:dyDescent="0.25">
      <c r="E679" s="49">
        <f t="shared" ca="1" si="22"/>
        <v>0.96766785534478317</v>
      </c>
      <c r="F679" s="49">
        <f t="shared" ca="1" si="21"/>
        <v>20.890826515921074</v>
      </c>
    </row>
    <row r="680" spans="5:6" x14ac:dyDescent="0.25">
      <c r="E680" s="49">
        <f t="shared" ca="1" si="22"/>
        <v>0.23958353419243417</v>
      </c>
      <c r="F680" s="49">
        <f t="shared" ca="1" si="21"/>
        <v>5.469085874206435</v>
      </c>
    </row>
    <row r="681" spans="5:6" x14ac:dyDescent="0.25">
      <c r="E681" s="49">
        <f t="shared" ca="1" si="22"/>
        <v>0.23712134141762142</v>
      </c>
      <c r="F681" s="49">
        <f t="shared" ca="1" si="21"/>
        <v>5.4591891811859643</v>
      </c>
    </row>
    <row r="682" spans="5:6" x14ac:dyDescent="0.25">
      <c r="E682" s="49">
        <f t="shared" ca="1" si="22"/>
        <v>0.33135565800832434</v>
      </c>
      <c r="F682" s="49">
        <f t="shared" ca="1" si="21"/>
        <v>5.8426926519440947</v>
      </c>
    </row>
    <row r="683" spans="5:6" x14ac:dyDescent="0.25">
      <c r="E683" s="49">
        <f t="shared" ca="1" si="22"/>
        <v>4.1163771972206664E-2</v>
      </c>
      <c r="F683" s="49">
        <f t="shared" ca="1" si="21"/>
        <v>4.4298421339209639</v>
      </c>
    </row>
    <row r="684" spans="5:6" x14ac:dyDescent="0.25">
      <c r="E684" s="49">
        <f t="shared" ca="1" si="22"/>
        <v>0.70159072889377005</v>
      </c>
      <c r="F684" s="49">
        <f t="shared" ca="1" si="21"/>
        <v>8.2739419321511569</v>
      </c>
    </row>
    <row r="685" spans="5:6" x14ac:dyDescent="0.25">
      <c r="E685" s="49">
        <f t="shared" ca="1" si="22"/>
        <v>0.31351115626434367</v>
      </c>
      <c r="F685" s="49">
        <f t="shared" ca="1" si="21"/>
        <v>5.7683627539494298</v>
      </c>
    </row>
    <row r="686" spans="5:6" x14ac:dyDescent="0.25">
      <c r="E686" s="49">
        <f t="shared" ca="1" si="22"/>
        <v>0.12147656711839805</v>
      </c>
      <c r="F686" s="49">
        <f t="shared" ca="1" si="21"/>
        <v>4.9612571685061253</v>
      </c>
    </row>
    <row r="687" spans="5:6" x14ac:dyDescent="0.25">
      <c r="E687" s="49">
        <f t="shared" ca="1" si="22"/>
        <v>0.32370894732175781</v>
      </c>
      <c r="F687" s="49">
        <f t="shared" ca="1" si="21"/>
        <v>5.8106835397349617</v>
      </c>
    </row>
    <row r="688" spans="5:6" x14ac:dyDescent="0.25">
      <c r="E688" s="49">
        <f t="shared" ca="1" si="22"/>
        <v>0.31660497661364517</v>
      </c>
      <c r="F688" s="49">
        <f t="shared" ca="1" si="21"/>
        <v>5.7811604688536136</v>
      </c>
    </row>
    <row r="689" spans="5:6" x14ac:dyDescent="0.25">
      <c r="E689" s="49">
        <f t="shared" ca="1" si="22"/>
        <v>0.24671702559814612</v>
      </c>
      <c r="F689" s="49">
        <f t="shared" ca="1" si="21"/>
        <v>5.4977360600587364</v>
      </c>
    </row>
    <row r="690" spans="5:6" x14ac:dyDescent="0.25">
      <c r="E690" s="49">
        <f t="shared" ca="1" si="22"/>
        <v>0.19806814799387307</v>
      </c>
      <c r="F690" s="49">
        <f t="shared" ca="1" si="21"/>
        <v>5.300653569441133</v>
      </c>
    </row>
    <row r="691" spans="5:6" x14ac:dyDescent="0.25">
      <c r="E691" s="49">
        <f t="shared" ca="1" si="22"/>
        <v>0.8341694148304194</v>
      </c>
      <c r="F691" s="49">
        <f t="shared" ca="1" si="21"/>
        <v>10.570735389739724</v>
      </c>
    </row>
    <row r="692" spans="5:6" x14ac:dyDescent="0.25">
      <c r="E692" s="49">
        <f t="shared" ca="1" si="22"/>
        <v>0.15996837194876523</v>
      </c>
      <c r="F692" s="49">
        <f t="shared" ca="1" si="21"/>
        <v>5.1393199644451197</v>
      </c>
    </row>
    <row r="693" spans="5:6" x14ac:dyDescent="0.25">
      <c r="E693" s="49">
        <f t="shared" ca="1" si="22"/>
        <v>0.71620947778064237</v>
      </c>
      <c r="F693" s="49">
        <f t="shared" ca="1" si="21"/>
        <v>8.4493027511965284</v>
      </c>
    </row>
    <row r="694" spans="5:6" x14ac:dyDescent="0.25">
      <c r="E694" s="49">
        <f t="shared" ca="1" si="22"/>
        <v>0.2063684942409364</v>
      </c>
      <c r="F694" s="49">
        <f t="shared" ca="1" si="21"/>
        <v>5.3347157838986847</v>
      </c>
    </row>
    <row r="695" spans="5:6" x14ac:dyDescent="0.25">
      <c r="E695" s="49">
        <f t="shared" ca="1" si="22"/>
        <v>0.21400102192244419</v>
      </c>
      <c r="F695" s="49">
        <f t="shared" ca="1" si="21"/>
        <v>5.3658198453006882</v>
      </c>
    </row>
    <row r="696" spans="5:6" x14ac:dyDescent="0.25">
      <c r="E696" s="49">
        <f t="shared" ca="1" si="22"/>
        <v>0.31991816523325212</v>
      </c>
      <c r="F696" s="49">
        <f t="shared" ca="1" si="21"/>
        <v>5.7949051358784569</v>
      </c>
    </row>
    <row r="697" spans="5:6" x14ac:dyDescent="0.25">
      <c r="E697" s="49">
        <f t="shared" ca="1" si="22"/>
        <v>0.44035973672242779</v>
      </c>
      <c r="F697" s="49">
        <f t="shared" ca="1" si="21"/>
        <v>6.3381797955897614</v>
      </c>
    </row>
    <row r="698" spans="5:6" x14ac:dyDescent="0.25">
      <c r="E698" s="49">
        <f t="shared" ca="1" si="22"/>
        <v>0.1811605136053388</v>
      </c>
      <c r="F698" s="49">
        <f t="shared" ca="1" si="21"/>
        <v>5.2302588235567615</v>
      </c>
    </row>
    <row r="699" spans="5:6" x14ac:dyDescent="0.25">
      <c r="E699" s="49">
        <f t="shared" ca="1" si="22"/>
        <v>0.46702669056742108</v>
      </c>
      <c r="F699" s="49">
        <f t="shared" ca="1" si="21"/>
        <v>6.4751798686775626</v>
      </c>
    </row>
    <row r="700" spans="5:6" x14ac:dyDescent="0.25">
      <c r="E700" s="49">
        <f t="shared" ca="1" si="22"/>
        <v>7.7557940976480721E-2</v>
      </c>
      <c r="F700" s="49">
        <f t="shared" ca="1" si="21"/>
        <v>4.7172308332794435</v>
      </c>
    </row>
    <row r="701" spans="5:6" x14ac:dyDescent="0.25">
      <c r="E701" s="49">
        <f t="shared" ca="1" si="22"/>
        <v>0.83121642108800409</v>
      </c>
      <c r="F701" s="49">
        <f t="shared" ca="1" si="21"/>
        <v>10.493268849906393</v>
      </c>
    </row>
    <row r="702" spans="5:6" x14ac:dyDescent="0.25">
      <c r="E702" s="49">
        <f t="shared" ca="1" si="22"/>
        <v>0.75747682593172594</v>
      </c>
      <c r="F702" s="49">
        <f t="shared" ca="1" si="21"/>
        <v>9.0217843549729437</v>
      </c>
    </row>
    <row r="703" spans="5:6" x14ac:dyDescent="0.25">
      <c r="E703" s="49">
        <f t="shared" ca="1" si="22"/>
        <v>0.406361024654595</v>
      </c>
      <c r="F703" s="49">
        <f t="shared" ca="1" si="21"/>
        <v>6.1739628931372934</v>
      </c>
    </row>
    <row r="704" spans="5:6" x14ac:dyDescent="0.25">
      <c r="E704" s="49">
        <f t="shared" ca="1" si="22"/>
        <v>1.538214029091356E-2</v>
      </c>
      <c r="F704" s="49">
        <f t="shared" ca="1" si="21"/>
        <v>4.0534734969631394</v>
      </c>
    </row>
    <row r="705" spans="5:6" x14ac:dyDescent="0.25">
      <c r="E705" s="49">
        <f t="shared" ca="1" si="22"/>
        <v>0.9865000596432737</v>
      </c>
      <c r="F705" s="49">
        <f t="shared" ca="1" si="21"/>
        <v>30.060652295805252</v>
      </c>
    </row>
    <row r="706" spans="5:6" x14ac:dyDescent="0.25">
      <c r="E706" s="49">
        <f t="shared" ca="1" si="22"/>
        <v>0.75479861946072135</v>
      </c>
      <c r="F706" s="49">
        <f t="shared" ca="1" si="21"/>
        <v>8.9805588897706965</v>
      </c>
    </row>
    <row r="707" spans="5:6" x14ac:dyDescent="0.25">
      <c r="E707" s="49">
        <f t="shared" ca="1" si="22"/>
        <v>0.4109398446311352</v>
      </c>
      <c r="F707" s="49">
        <f t="shared" ref="F707:F770" ca="1" si="23">$C$3*((((1-E707)^(-1/C$5))-1)^(1/$C$4))</f>
        <v>6.1954718690306336</v>
      </c>
    </row>
    <row r="708" spans="5:6" x14ac:dyDescent="0.25">
      <c r="E708" s="49">
        <f t="shared" ref="E708:E771" ca="1" si="24">RAND()</f>
        <v>0.63030537803837139</v>
      </c>
      <c r="F708" s="49">
        <f t="shared" ca="1" si="23"/>
        <v>7.5645756161171462</v>
      </c>
    </row>
    <row r="709" spans="5:6" x14ac:dyDescent="0.25">
      <c r="E709" s="49">
        <f t="shared" ca="1" si="24"/>
        <v>0.79618215636175138</v>
      </c>
      <c r="F709" s="49">
        <f t="shared" ca="1" si="23"/>
        <v>9.7000287498691797</v>
      </c>
    </row>
    <row r="710" spans="5:6" x14ac:dyDescent="0.25">
      <c r="E710" s="49">
        <f t="shared" ca="1" si="24"/>
        <v>0.38698732065030328</v>
      </c>
      <c r="F710" s="49">
        <f t="shared" ca="1" si="23"/>
        <v>6.0848166344322223</v>
      </c>
    </row>
    <row r="711" spans="5:6" x14ac:dyDescent="0.25">
      <c r="E711" s="49">
        <f t="shared" ca="1" si="24"/>
        <v>0.729087604324274</v>
      </c>
      <c r="F711" s="49">
        <f t="shared" ca="1" si="23"/>
        <v>8.6146661838799581</v>
      </c>
    </row>
    <row r="712" spans="5:6" x14ac:dyDescent="0.25">
      <c r="E712" s="49">
        <f t="shared" ca="1" si="24"/>
        <v>0.53659600471266078</v>
      </c>
      <c r="F712" s="49">
        <f t="shared" ca="1" si="23"/>
        <v>6.8765665858861347</v>
      </c>
    </row>
    <row r="713" spans="5:6" x14ac:dyDescent="0.25">
      <c r="E713" s="49">
        <f t="shared" ca="1" si="24"/>
        <v>0.14509884299580422</v>
      </c>
      <c r="F713" s="49">
        <f t="shared" ca="1" si="23"/>
        <v>5.0729660869994806</v>
      </c>
    </row>
    <row r="714" spans="5:6" x14ac:dyDescent="0.25">
      <c r="E714" s="49">
        <f t="shared" ca="1" si="24"/>
        <v>0.64977271084914268</v>
      </c>
      <c r="F714" s="49">
        <f t="shared" ca="1" si="23"/>
        <v>7.73807568274822</v>
      </c>
    </row>
    <row r="715" spans="5:6" x14ac:dyDescent="0.25">
      <c r="E715" s="49">
        <f t="shared" ca="1" si="24"/>
        <v>0.73156812986452457</v>
      </c>
      <c r="F715" s="49">
        <f t="shared" ca="1" si="23"/>
        <v>8.6477938977656112</v>
      </c>
    </row>
    <row r="716" spans="5:6" x14ac:dyDescent="0.25">
      <c r="E716" s="49">
        <f t="shared" ca="1" si="24"/>
        <v>0.64480646407242137</v>
      </c>
      <c r="F716" s="49">
        <f t="shared" ca="1" si="23"/>
        <v>7.6925626288907001</v>
      </c>
    </row>
    <row r="717" spans="5:6" x14ac:dyDescent="0.25">
      <c r="E717" s="49">
        <f t="shared" ca="1" si="24"/>
        <v>0.16846236502631085</v>
      </c>
      <c r="F717" s="49">
        <f t="shared" ca="1" si="23"/>
        <v>5.1762071400977714</v>
      </c>
    </row>
    <row r="718" spans="5:6" x14ac:dyDescent="0.25">
      <c r="E718" s="49">
        <f t="shared" ca="1" si="24"/>
        <v>0.14759217852275419</v>
      </c>
      <c r="F718" s="49">
        <f t="shared" ca="1" si="23"/>
        <v>5.0842721475857804</v>
      </c>
    </row>
    <row r="719" spans="5:6" x14ac:dyDescent="0.25">
      <c r="E719" s="49">
        <f t="shared" ca="1" si="24"/>
        <v>0.18637370808168463</v>
      </c>
      <c r="F719" s="49">
        <f t="shared" ca="1" si="23"/>
        <v>5.2521319409950342</v>
      </c>
    </row>
    <row r="720" spans="5:6" x14ac:dyDescent="0.25">
      <c r="E720" s="49">
        <f t="shared" ca="1" si="24"/>
        <v>0.57705883009208081</v>
      </c>
      <c r="F720" s="49">
        <f t="shared" ca="1" si="23"/>
        <v>7.1481484024672701</v>
      </c>
    </row>
    <row r="721" spans="5:6" x14ac:dyDescent="0.25">
      <c r="E721" s="49">
        <f t="shared" ca="1" si="24"/>
        <v>0.31900316852466926</v>
      </c>
      <c r="F721" s="49">
        <f t="shared" ca="1" si="23"/>
        <v>5.791105111052679</v>
      </c>
    </row>
    <row r="722" spans="5:6" x14ac:dyDescent="0.25">
      <c r="E722" s="49">
        <f t="shared" ca="1" si="24"/>
        <v>0.72903097621167057</v>
      </c>
      <c r="F722" s="49">
        <f t="shared" ca="1" si="23"/>
        <v>8.6139149059024351</v>
      </c>
    </row>
    <row r="723" spans="5:6" x14ac:dyDescent="0.25">
      <c r="E723" s="49">
        <f t="shared" ca="1" si="24"/>
        <v>0.25197617069663458</v>
      </c>
      <c r="F723" s="49">
        <f t="shared" ca="1" si="23"/>
        <v>5.518848029426076</v>
      </c>
    </row>
    <row r="724" spans="5:6" x14ac:dyDescent="0.25">
      <c r="E724" s="49">
        <f t="shared" ca="1" si="24"/>
        <v>0.45669315583192294</v>
      </c>
      <c r="F724" s="49">
        <f t="shared" ca="1" si="23"/>
        <v>6.4211480745122369</v>
      </c>
    </row>
    <row r="725" spans="5:6" x14ac:dyDescent="0.25">
      <c r="E725" s="49">
        <f t="shared" ca="1" si="24"/>
        <v>0.42110153794708793</v>
      </c>
      <c r="F725" s="49">
        <f t="shared" ca="1" si="23"/>
        <v>6.2438539451187278</v>
      </c>
    </row>
    <row r="726" spans="5:6" x14ac:dyDescent="0.25">
      <c r="E726" s="49">
        <f t="shared" ca="1" si="24"/>
        <v>0.97376755016974081</v>
      </c>
      <c r="F726" s="49">
        <f t="shared" ca="1" si="23"/>
        <v>22.79224734701339</v>
      </c>
    </row>
    <row r="727" spans="5:6" x14ac:dyDescent="0.25">
      <c r="E727" s="49">
        <f t="shared" ca="1" si="24"/>
        <v>0.56875178665473403</v>
      </c>
      <c r="F727" s="49">
        <f t="shared" ca="1" si="23"/>
        <v>7.0896220660531828</v>
      </c>
    </row>
    <row r="728" spans="5:6" x14ac:dyDescent="0.25">
      <c r="E728" s="49">
        <f t="shared" ca="1" si="24"/>
        <v>0.32349242842825499</v>
      </c>
      <c r="F728" s="49">
        <f t="shared" ca="1" si="23"/>
        <v>5.8097807692427068</v>
      </c>
    </row>
    <row r="729" spans="5:6" x14ac:dyDescent="0.25">
      <c r="E729" s="49">
        <f t="shared" ca="1" si="24"/>
        <v>0.21478685464600078</v>
      </c>
      <c r="F729" s="49">
        <f t="shared" ca="1" si="23"/>
        <v>5.369012207626894</v>
      </c>
    </row>
    <row r="730" spans="5:6" x14ac:dyDescent="0.25">
      <c r="E730" s="49">
        <f t="shared" ca="1" si="24"/>
        <v>0.82848837142905163</v>
      </c>
      <c r="F730" s="49">
        <f t="shared" ca="1" si="23"/>
        <v>10.423389776665775</v>
      </c>
    </row>
    <row r="731" spans="5:6" x14ac:dyDescent="0.25">
      <c r="E731" s="49">
        <f t="shared" ca="1" si="24"/>
        <v>0.41668367656823957</v>
      </c>
      <c r="F731" s="49">
        <f t="shared" ca="1" si="23"/>
        <v>6.2227073713907064</v>
      </c>
    </row>
    <row r="732" spans="5:6" x14ac:dyDescent="0.25">
      <c r="E732" s="49">
        <f t="shared" ca="1" si="24"/>
        <v>0.15398167112950434</v>
      </c>
      <c r="F732" s="49">
        <f t="shared" ca="1" si="23"/>
        <v>5.1129025151211174</v>
      </c>
    </row>
    <row r="733" spans="5:6" x14ac:dyDescent="0.25">
      <c r="E733" s="49">
        <f t="shared" ca="1" si="24"/>
        <v>0.39685449917234705</v>
      </c>
      <c r="F733" s="49">
        <f t="shared" ca="1" si="23"/>
        <v>6.1298550823956068</v>
      </c>
    </row>
    <row r="734" spans="5:6" x14ac:dyDescent="0.25">
      <c r="E734" s="49">
        <f t="shared" ca="1" si="24"/>
        <v>0.51360809430200716</v>
      </c>
      <c r="F734" s="49">
        <f t="shared" ca="1" si="23"/>
        <v>6.7358666507911629</v>
      </c>
    </row>
    <row r="735" spans="5:6" x14ac:dyDescent="0.25">
      <c r="E735" s="49">
        <f t="shared" ca="1" si="24"/>
        <v>0.73887544040725084</v>
      </c>
      <c r="F735" s="49">
        <f t="shared" ca="1" si="23"/>
        <v>8.7479472574576658</v>
      </c>
    </row>
    <row r="736" spans="5:6" x14ac:dyDescent="0.25">
      <c r="E736" s="49">
        <f t="shared" ca="1" si="24"/>
        <v>0.50230611522304125</v>
      </c>
      <c r="F736" s="49">
        <f t="shared" ca="1" si="23"/>
        <v>6.6698083173006459</v>
      </c>
    </row>
    <row r="737" spans="5:6" x14ac:dyDescent="0.25">
      <c r="E737" s="49">
        <f t="shared" ca="1" si="24"/>
        <v>7.6949075498529584E-2</v>
      </c>
      <c r="F737" s="49">
        <f t="shared" ca="1" si="23"/>
        <v>4.7133144987885363</v>
      </c>
    </row>
    <row r="738" spans="5:6" x14ac:dyDescent="0.25">
      <c r="E738" s="49">
        <f t="shared" ca="1" si="24"/>
        <v>0.68321549227150447</v>
      </c>
      <c r="F738" s="49">
        <f t="shared" ca="1" si="23"/>
        <v>8.0699229738054097</v>
      </c>
    </row>
    <row r="739" spans="5:6" x14ac:dyDescent="0.25">
      <c r="E739" s="49">
        <f t="shared" ca="1" si="24"/>
        <v>0.39763337657966158</v>
      </c>
      <c r="F739" s="49">
        <f t="shared" ca="1" si="23"/>
        <v>6.1334418171777632</v>
      </c>
    </row>
    <row r="740" spans="5:6" x14ac:dyDescent="0.25">
      <c r="E740" s="49">
        <f t="shared" ca="1" si="24"/>
        <v>0.93037902241265602</v>
      </c>
      <c r="F740" s="49">
        <f t="shared" ca="1" si="23"/>
        <v>15.176148341841685</v>
      </c>
    </row>
    <row r="741" spans="5:6" x14ac:dyDescent="0.25">
      <c r="E741" s="49">
        <f t="shared" ca="1" si="24"/>
        <v>5.1816579617735892E-2</v>
      </c>
      <c r="F741" s="49">
        <f t="shared" ca="1" si="23"/>
        <v>4.528654677463674</v>
      </c>
    </row>
    <row r="742" spans="5:6" x14ac:dyDescent="0.25">
      <c r="E742" s="49">
        <f t="shared" ca="1" si="24"/>
        <v>0.80528208429371673</v>
      </c>
      <c r="F742" s="49">
        <f t="shared" ca="1" si="23"/>
        <v>9.8864583779022013</v>
      </c>
    </row>
    <row r="743" spans="5:6" x14ac:dyDescent="0.25">
      <c r="E743" s="49">
        <f t="shared" ca="1" si="24"/>
        <v>0.41169270879922459</v>
      </c>
      <c r="F743" s="49">
        <f t="shared" ca="1" si="23"/>
        <v>6.1990254459119338</v>
      </c>
    </row>
    <row r="744" spans="5:6" x14ac:dyDescent="0.25">
      <c r="E744" s="49">
        <f t="shared" ca="1" si="24"/>
        <v>0.46407345726217974</v>
      </c>
      <c r="F744" s="49">
        <f t="shared" ca="1" si="23"/>
        <v>6.4596104375381689</v>
      </c>
    </row>
    <row r="745" spans="5:6" x14ac:dyDescent="0.25">
      <c r="E745" s="49">
        <f t="shared" ca="1" si="24"/>
        <v>0.18962000865429796</v>
      </c>
      <c r="F745" s="49">
        <f t="shared" ca="1" si="23"/>
        <v>5.2656721182923754</v>
      </c>
    </row>
    <row r="746" spans="5:6" x14ac:dyDescent="0.25">
      <c r="E746" s="49">
        <f t="shared" ca="1" si="24"/>
        <v>0.92515110307435333</v>
      </c>
      <c r="F746" s="49">
        <f t="shared" ca="1" si="23"/>
        <v>14.725136663731757</v>
      </c>
    </row>
    <row r="747" spans="5:6" x14ac:dyDescent="0.25">
      <c r="E747" s="49">
        <f t="shared" ca="1" si="24"/>
        <v>0.81392814404864011</v>
      </c>
      <c r="F747" s="49">
        <f t="shared" ca="1" si="23"/>
        <v>10.075384845042979</v>
      </c>
    </row>
    <row r="748" spans="5:6" x14ac:dyDescent="0.25">
      <c r="E748" s="49">
        <f t="shared" ca="1" si="24"/>
        <v>0.81046456308703452</v>
      </c>
      <c r="F748" s="49">
        <f t="shared" ca="1" si="23"/>
        <v>9.9982381174188841</v>
      </c>
    </row>
    <row r="749" spans="5:6" x14ac:dyDescent="0.25">
      <c r="E749" s="49">
        <f t="shared" ca="1" si="24"/>
        <v>0.75716512031029459</v>
      </c>
      <c r="F749" s="49">
        <f t="shared" ca="1" si="23"/>
        <v>9.0169532881230801</v>
      </c>
    </row>
    <row r="750" spans="5:6" x14ac:dyDescent="0.25">
      <c r="E750" s="49">
        <f t="shared" ca="1" si="24"/>
        <v>0.23934660223043025</v>
      </c>
      <c r="F750" s="49">
        <f t="shared" ca="1" si="23"/>
        <v>5.4681337553555176</v>
      </c>
    </row>
    <row r="751" spans="5:6" x14ac:dyDescent="0.25">
      <c r="E751" s="49">
        <f t="shared" ca="1" si="24"/>
        <v>5.596101890735472E-2</v>
      </c>
      <c r="F751" s="49">
        <f t="shared" ca="1" si="23"/>
        <v>4.5629645435074293</v>
      </c>
    </row>
    <row r="752" spans="5:6" x14ac:dyDescent="0.25">
      <c r="E752" s="49">
        <f t="shared" ca="1" si="24"/>
        <v>0.8354518453956491</v>
      </c>
      <c r="F752" s="49">
        <f t="shared" ca="1" si="23"/>
        <v>10.604988816425022</v>
      </c>
    </row>
    <row r="753" spans="5:6" x14ac:dyDescent="0.25">
      <c r="E753" s="49">
        <f t="shared" ca="1" si="24"/>
        <v>0.27225622564895913</v>
      </c>
      <c r="F753" s="49">
        <f t="shared" ca="1" si="23"/>
        <v>5.6003621814558713</v>
      </c>
    </row>
    <row r="754" spans="5:6" x14ac:dyDescent="0.25">
      <c r="E754" s="49">
        <f t="shared" ca="1" si="24"/>
        <v>0.32788604490983453</v>
      </c>
      <c r="F754" s="49">
        <f t="shared" ca="1" si="23"/>
        <v>5.8281378798347125</v>
      </c>
    </row>
    <row r="755" spans="5:6" x14ac:dyDescent="0.25">
      <c r="E755" s="49">
        <f t="shared" ca="1" si="24"/>
        <v>0.94246845626882447</v>
      </c>
      <c r="F755" s="49">
        <f t="shared" ca="1" si="23"/>
        <v>16.431446737768653</v>
      </c>
    </row>
    <row r="756" spans="5:6" x14ac:dyDescent="0.25">
      <c r="E756" s="49">
        <f t="shared" ca="1" si="24"/>
        <v>0.61687848259975575</v>
      </c>
      <c r="F756" s="49">
        <f t="shared" ca="1" si="23"/>
        <v>7.4521193727966297</v>
      </c>
    </row>
    <row r="757" spans="5:6" x14ac:dyDescent="0.25">
      <c r="E757" s="49">
        <f t="shared" ca="1" si="24"/>
        <v>6.5836317211925066E-2</v>
      </c>
      <c r="F757" s="49">
        <f t="shared" ca="1" si="23"/>
        <v>4.6378665069727329</v>
      </c>
    </row>
    <row r="758" spans="5:6" x14ac:dyDescent="0.25">
      <c r="E758" s="49">
        <f t="shared" ca="1" si="24"/>
        <v>0.80683417191271201</v>
      </c>
      <c r="F758" s="49">
        <f t="shared" ca="1" si="23"/>
        <v>9.9194892574805387</v>
      </c>
    </row>
    <row r="759" spans="5:6" x14ac:dyDescent="0.25">
      <c r="E759" s="49">
        <f t="shared" ca="1" si="24"/>
        <v>1.2581247108012228E-5</v>
      </c>
      <c r="F759" s="49">
        <f t="shared" ca="1" si="23"/>
        <v>2.2328652339676096</v>
      </c>
    </row>
    <row r="760" spans="5:6" x14ac:dyDescent="0.25">
      <c r="E760" s="49">
        <f t="shared" ca="1" si="24"/>
        <v>0.38384903090553935</v>
      </c>
      <c r="F760" s="49">
        <f t="shared" ca="1" si="23"/>
        <v>6.0706424693392433</v>
      </c>
    </row>
    <row r="761" spans="5:6" x14ac:dyDescent="0.25">
      <c r="E761" s="49">
        <f t="shared" ca="1" si="24"/>
        <v>0.36017305528005483</v>
      </c>
      <c r="F761" s="49">
        <f t="shared" ca="1" si="23"/>
        <v>5.9658494269606841</v>
      </c>
    </row>
    <row r="762" spans="5:6" x14ac:dyDescent="0.25">
      <c r="E762" s="49">
        <f t="shared" ca="1" si="24"/>
        <v>0.91790310577981271</v>
      </c>
      <c r="F762" s="49">
        <f t="shared" ca="1" si="23"/>
        <v>14.168821621927489</v>
      </c>
    </row>
    <row r="763" spans="5:6" x14ac:dyDescent="0.25">
      <c r="E763" s="49">
        <f t="shared" ca="1" si="24"/>
        <v>0.11136448617976802</v>
      </c>
      <c r="F763" s="49">
        <f t="shared" ca="1" si="23"/>
        <v>4.910229687563274</v>
      </c>
    </row>
    <row r="764" spans="5:6" x14ac:dyDescent="0.25">
      <c r="E764" s="49">
        <f t="shared" ca="1" si="24"/>
        <v>0.5391897283504401</v>
      </c>
      <c r="F764" s="49">
        <f t="shared" ca="1" si="23"/>
        <v>6.8930145064743282</v>
      </c>
    </row>
    <row r="765" spans="5:6" x14ac:dyDescent="0.25">
      <c r="E765" s="49">
        <f t="shared" ca="1" si="24"/>
        <v>0.99445648273645859</v>
      </c>
      <c r="F765" s="49">
        <f t="shared" ca="1" si="23"/>
        <v>43.557146351676366</v>
      </c>
    </row>
    <row r="766" spans="5:6" x14ac:dyDescent="0.25">
      <c r="E766" s="49">
        <f t="shared" ca="1" si="24"/>
        <v>0.45114036720998463</v>
      </c>
      <c r="F766" s="49">
        <f t="shared" ca="1" si="23"/>
        <v>6.3926174392945354</v>
      </c>
    </row>
    <row r="767" spans="5:6" x14ac:dyDescent="0.25">
      <c r="E767" s="49">
        <f t="shared" ca="1" si="24"/>
        <v>0.99319393841768444</v>
      </c>
      <c r="F767" s="49">
        <f t="shared" ca="1" si="23"/>
        <v>39.988034367906309</v>
      </c>
    </row>
    <row r="768" spans="5:6" x14ac:dyDescent="0.25">
      <c r="E768" s="49">
        <f t="shared" ca="1" si="24"/>
        <v>0.72968533732968899</v>
      </c>
      <c r="F768" s="49">
        <f t="shared" ca="1" si="23"/>
        <v>8.6226097590801558</v>
      </c>
    </row>
    <row r="769" spans="5:6" x14ac:dyDescent="0.25">
      <c r="E769" s="49">
        <f t="shared" ca="1" si="24"/>
        <v>0.28840178079121037</v>
      </c>
      <c r="F769" s="49">
        <f t="shared" ca="1" si="23"/>
        <v>5.6656243685966796</v>
      </c>
    </row>
    <row r="770" spans="5:6" x14ac:dyDescent="0.25">
      <c r="E770" s="49">
        <f t="shared" ca="1" si="24"/>
        <v>0.20816054656630245</v>
      </c>
      <c r="F770" s="49">
        <f t="shared" ca="1" si="23"/>
        <v>5.3420357541553525</v>
      </c>
    </row>
    <row r="771" spans="5:6" x14ac:dyDescent="0.25">
      <c r="E771" s="49">
        <f t="shared" ca="1" si="24"/>
        <v>0.87864939913247497</v>
      </c>
      <c r="F771" s="49">
        <f t="shared" ref="F771:F834" ca="1" si="25">$C$3*((((1-E771)^(-1/C$5))-1)^(1/$C$4))</f>
        <v>12.039771574671136</v>
      </c>
    </row>
    <row r="772" spans="5:6" x14ac:dyDescent="0.25">
      <c r="E772" s="49">
        <f t="shared" ref="E772:E835" ca="1" si="26">RAND()</f>
        <v>0.38238358218068957</v>
      </c>
      <c r="F772" s="49">
        <f t="shared" ca="1" si="25"/>
        <v>6.0640477555799146</v>
      </c>
    </row>
    <row r="773" spans="5:6" x14ac:dyDescent="0.25">
      <c r="E773" s="49">
        <f t="shared" ca="1" si="26"/>
        <v>0.89148369880019462</v>
      </c>
      <c r="F773" s="49">
        <f t="shared" ca="1" si="25"/>
        <v>12.6138177094676</v>
      </c>
    </row>
    <row r="774" spans="5:6" x14ac:dyDescent="0.25">
      <c r="E774" s="49">
        <f t="shared" ca="1" si="26"/>
        <v>0.47371429149087729</v>
      </c>
      <c r="F774" s="49">
        <f t="shared" ca="1" si="25"/>
        <v>6.5108270599086708</v>
      </c>
    </row>
    <row r="775" spans="5:6" x14ac:dyDescent="0.25">
      <c r="E775" s="49">
        <f t="shared" ca="1" si="26"/>
        <v>0.46118489490328596</v>
      </c>
      <c r="F775" s="49">
        <f t="shared" ca="1" si="25"/>
        <v>6.4444816177485356</v>
      </c>
    </row>
    <row r="776" spans="5:6" x14ac:dyDescent="0.25">
      <c r="E776" s="49">
        <f t="shared" ca="1" si="26"/>
        <v>0.45581522636717653</v>
      </c>
      <c r="F776" s="49">
        <f t="shared" ca="1" si="25"/>
        <v>6.4166142867470466</v>
      </c>
    </row>
    <row r="777" spans="5:6" x14ac:dyDescent="0.25">
      <c r="E777" s="49">
        <f t="shared" ca="1" si="26"/>
        <v>0.90254138802084327</v>
      </c>
      <c r="F777" s="49">
        <f t="shared" ca="1" si="25"/>
        <v>13.191512511754073</v>
      </c>
    </row>
    <row r="778" spans="5:6" x14ac:dyDescent="0.25">
      <c r="E778" s="49">
        <f t="shared" ca="1" si="26"/>
        <v>0.52634306720668034</v>
      </c>
      <c r="F778" s="49">
        <f t="shared" ca="1" si="25"/>
        <v>6.8127131563752696</v>
      </c>
    </row>
    <row r="779" spans="5:6" x14ac:dyDescent="0.25">
      <c r="E779" s="49">
        <f t="shared" ca="1" si="26"/>
        <v>0.70908318741217646</v>
      </c>
      <c r="F779" s="49">
        <f t="shared" ca="1" si="25"/>
        <v>8.3622697050502275</v>
      </c>
    </row>
    <row r="780" spans="5:6" x14ac:dyDescent="0.25">
      <c r="E780" s="49">
        <f t="shared" ca="1" si="26"/>
        <v>0.48025757203359809</v>
      </c>
      <c r="F780" s="49">
        <f t="shared" ca="1" si="25"/>
        <v>6.546245581436775</v>
      </c>
    </row>
    <row r="781" spans="5:6" x14ac:dyDescent="0.25">
      <c r="E781" s="49">
        <f t="shared" ca="1" si="26"/>
        <v>0.10016454957711352</v>
      </c>
      <c r="F781" s="49">
        <f t="shared" ca="1" si="25"/>
        <v>4.8507074173731395</v>
      </c>
    </row>
    <row r="782" spans="5:6" x14ac:dyDescent="0.25">
      <c r="E782" s="49">
        <f t="shared" ca="1" si="26"/>
        <v>0.69408018028051655</v>
      </c>
      <c r="F782" s="49">
        <f t="shared" ca="1" si="25"/>
        <v>8.1884756878384497</v>
      </c>
    </row>
    <row r="783" spans="5:6" x14ac:dyDescent="0.25">
      <c r="E783" s="49">
        <f t="shared" ca="1" si="26"/>
        <v>6.199208672014711E-2</v>
      </c>
      <c r="F783" s="49">
        <f t="shared" ca="1" si="25"/>
        <v>4.6097282857319852</v>
      </c>
    </row>
    <row r="784" spans="5:6" x14ac:dyDescent="0.25">
      <c r="E784" s="49">
        <f t="shared" ca="1" si="26"/>
        <v>0.90985764564258298</v>
      </c>
      <c r="F784" s="49">
        <f t="shared" ca="1" si="25"/>
        <v>13.627496586067441</v>
      </c>
    </row>
    <row r="785" spans="5:6" x14ac:dyDescent="0.25">
      <c r="E785" s="49">
        <f t="shared" ca="1" si="26"/>
        <v>0.40502402478850441</v>
      </c>
      <c r="F785" s="49">
        <f t="shared" ca="1" si="25"/>
        <v>6.167715363114894</v>
      </c>
    </row>
    <row r="786" spans="5:6" x14ac:dyDescent="0.25">
      <c r="E786" s="49">
        <f t="shared" ca="1" si="26"/>
        <v>0.98031534961393529</v>
      </c>
      <c r="F786" s="49">
        <f t="shared" ca="1" si="25"/>
        <v>25.68917319913065</v>
      </c>
    </row>
    <row r="787" spans="5:6" x14ac:dyDescent="0.25">
      <c r="E787" s="49">
        <f t="shared" ca="1" si="26"/>
        <v>0.41859900798794347</v>
      </c>
      <c r="F787" s="49">
        <f t="shared" ca="1" si="25"/>
        <v>6.2318537817207478</v>
      </c>
    </row>
    <row r="788" spans="5:6" x14ac:dyDescent="0.25">
      <c r="E788" s="49">
        <f t="shared" ca="1" si="26"/>
        <v>0.39462378763133732</v>
      </c>
      <c r="F788" s="49">
        <f t="shared" ca="1" si="25"/>
        <v>6.1196086577575493</v>
      </c>
    </row>
    <row r="789" spans="5:6" x14ac:dyDescent="0.25">
      <c r="E789" s="49">
        <f t="shared" ca="1" si="26"/>
        <v>0.24343773484468978</v>
      </c>
      <c r="F789" s="49">
        <f t="shared" ca="1" si="25"/>
        <v>5.484568705000691</v>
      </c>
    </row>
    <row r="790" spans="5:6" x14ac:dyDescent="0.25">
      <c r="E790" s="49">
        <f t="shared" ca="1" si="26"/>
        <v>0.20941397171430565</v>
      </c>
      <c r="F790" s="49">
        <f t="shared" ca="1" si="25"/>
        <v>5.3471491232831481</v>
      </c>
    </row>
    <row r="791" spans="5:6" x14ac:dyDescent="0.25">
      <c r="E791" s="49">
        <f t="shared" ca="1" si="26"/>
        <v>5.4668100098083761E-2</v>
      </c>
      <c r="F791" s="49">
        <f t="shared" ca="1" si="25"/>
        <v>4.5524679720225238</v>
      </c>
    </row>
    <row r="792" spans="5:6" x14ac:dyDescent="0.25">
      <c r="E792" s="49">
        <f t="shared" ca="1" si="26"/>
        <v>8.5371095312425149E-2</v>
      </c>
      <c r="F792" s="49">
        <f t="shared" ca="1" si="25"/>
        <v>4.7658080672744498</v>
      </c>
    </row>
    <row r="793" spans="5:6" x14ac:dyDescent="0.25">
      <c r="E793" s="49">
        <f t="shared" ca="1" si="26"/>
        <v>0.13201295177803651</v>
      </c>
      <c r="F793" s="49">
        <f t="shared" ca="1" si="25"/>
        <v>5.0122133216420863</v>
      </c>
    </row>
    <row r="794" spans="5:6" x14ac:dyDescent="0.25">
      <c r="E794" s="49">
        <f t="shared" ca="1" si="26"/>
        <v>0.59088759787687328</v>
      </c>
      <c r="F794" s="49">
        <f t="shared" ca="1" si="25"/>
        <v>7.2491162073885542</v>
      </c>
    </row>
    <row r="795" spans="5:6" x14ac:dyDescent="0.25">
      <c r="E795" s="49">
        <f t="shared" ca="1" si="26"/>
        <v>0.93506620738504753</v>
      </c>
      <c r="F795" s="49">
        <f t="shared" ca="1" si="25"/>
        <v>15.623337281250461</v>
      </c>
    </row>
    <row r="796" spans="5:6" x14ac:dyDescent="0.25">
      <c r="E796" s="49">
        <f t="shared" ca="1" si="26"/>
        <v>0.43860303489956909</v>
      </c>
      <c r="F796" s="49">
        <f t="shared" ca="1" si="25"/>
        <v>6.3294242958283631</v>
      </c>
    </row>
    <row r="797" spans="5:6" x14ac:dyDescent="0.25">
      <c r="E797" s="49">
        <f t="shared" ca="1" si="26"/>
        <v>0.35501534449889416</v>
      </c>
      <c r="F797" s="49">
        <f t="shared" ca="1" si="25"/>
        <v>5.9434818575278578</v>
      </c>
    </row>
    <row r="798" spans="5:6" x14ac:dyDescent="0.25">
      <c r="E798" s="49">
        <f t="shared" ca="1" si="26"/>
        <v>0.25834509078271184</v>
      </c>
      <c r="F798" s="49">
        <f t="shared" ca="1" si="25"/>
        <v>5.5444188448860343</v>
      </c>
    </row>
    <row r="799" spans="5:6" x14ac:dyDescent="0.25">
      <c r="E799" s="49">
        <f t="shared" ca="1" si="26"/>
        <v>0.89483657762240454</v>
      </c>
      <c r="F799" s="49">
        <f t="shared" ca="1" si="25"/>
        <v>12.779854495346481</v>
      </c>
    </row>
    <row r="800" spans="5:6" x14ac:dyDescent="0.25">
      <c r="E800" s="49">
        <f t="shared" ca="1" si="26"/>
        <v>0.46123365146901341</v>
      </c>
      <c r="F800" s="49">
        <f t="shared" ca="1" si="25"/>
        <v>6.4447361712155704</v>
      </c>
    </row>
    <row r="801" spans="5:6" x14ac:dyDescent="0.25">
      <c r="E801" s="49">
        <f t="shared" ca="1" si="26"/>
        <v>0.51288122799561164</v>
      </c>
      <c r="F801" s="49">
        <f t="shared" ca="1" si="25"/>
        <v>6.7315592100519197</v>
      </c>
    </row>
    <row r="802" spans="5:6" x14ac:dyDescent="0.25">
      <c r="E802" s="49">
        <f t="shared" ca="1" si="26"/>
        <v>0.39373702385479692</v>
      </c>
      <c r="F802" s="49">
        <f t="shared" ca="1" si="25"/>
        <v>6.1155460635910046</v>
      </c>
    </row>
    <row r="803" spans="5:6" x14ac:dyDescent="0.25">
      <c r="E803" s="49">
        <f t="shared" ca="1" si="26"/>
        <v>0.95896176307652103</v>
      </c>
      <c r="F803" s="49">
        <f t="shared" ca="1" si="25"/>
        <v>18.915073974778839</v>
      </c>
    </row>
    <row r="804" spans="5:6" x14ac:dyDescent="0.25">
      <c r="E804" s="49">
        <f t="shared" ca="1" si="26"/>
        <v>0.63967648302047264</v>
      </c>
      <c r="F804" s="49">
        <f t="shared" ca="1" si="25"/>
        <v>7.6464689266682884</v>
      </c>
    </row>
    <row r="805" spans="5:6" x14ac:dyDescent="0.25">
      <c r="E805" s="49">
        <f t="shared" ca="1" si="26"/>
        <v>0.60525138744674623</v>
      </c>
      <c r="F805" s="49">
        <f t="shared" ca="1" si="25"/>
        <v>7.3590401859098744</v>
      </c>
    </row>
    <row r="806" spans="5:6" x14ac:dyDescent="0.25">
      <c r="E806" s="49">
        <f t="shared" ca="1" si="26"/>
        <v>0.2496433310732068</v>
      </c>
      <c r="F806" s="49">
        <f t="shared" ca="1" si="25"/>
        <v>5.5094835289023738</v>
      </c>
    </row>
    <row r="807" spans="5:6" x14ac:dyDescent="0.25">
      <c r="E807" s="49">
        <f t="shared" ca="1" si="26"/>
        <v>0.92905611739708516</v>
      </c>
      <c r="F807" s="49">
        <f t="shared" ca="1" si="25"/>
        <v>15.057586809928168</v>
      </c>
    </row>
    <row r="808" spans="5:6" x14ac:dyDescent="0.25">
      <c r="E808" s="49">
        <f t="shared" ca="1" si="26"/>
        <v>0.1059036363033331</v>
      </c>
      <c r="F808" s="49">
        <f t="shared" ca="1" si="25"/>
        <v>4.8816459718580276</v>
      </c>
    </row>
    <row r="809" spans="5:6" x14ac:dyDescent="0.25">
      <c r="E809" s="49">
        <f t="shared" ca="1" si="26"/>
        <v>0.96542141850505681</v>
      </c>
      <c r="F809" s="49">
        <f t="shared" ca="1" si="25"/>
        <v>20.314229143628488</v>
      </c>
    </row>
    <row r="810" spans="5:6" x14ac:dyDescent="0.25">
      <c r="E810" s="49">
        <f t="shared" ca="1" si="26"/>
        <v>5.3389796734366057E-2</v>
      </c>
      <c r="F810" s="49">
        <f t="shared" ca="1" si="25"/>
        <v>4.5419091931409188</v>
      </c>
    </row>
    <row r="811" spans="5:6" x14ac:dyDescent="0.25">
      <c r="E811" s="49">
        <f t="shared" ca="1" si="26"/>
        <v>0.4474022492832247</v>
      </c>
      <c r="F811" s="49">
        <f t="shared" ca="1" si="25"/>
        <v>6.3736015026926705</v>
      </c>
    </row>
    <row r="812" spans="5:6" x14ac:dyDescent="0.25">
      <c r="E812" s="49">
        <f t="shared" ca="1" si="26"/>
        <v>0.8791381200884637</v>
      </c>
      <c r="F812" s="49">
        <f t="shared" ca="1" si="25"/>
        <v>12.060033398338359</v>
      </c>
    </row>
    <row r="813" spans="5:6" x14ac:dyDescent="0.25">
      <c r="E813" s="49">
        <f t="shared" ca="1" si="26"/>
        <v>0.46639352380010202</v>
      </c>
      <c r="F813" s="49">
        <f t="shared" ca="1" si="25"/>
        <v>6.4718330521746275</v>
      </c>
    </row>
    <row r="814" spans="5:6" x14ac:dyDescent="0.25">
      <c r="E814" s="49">
        <f t="shared" ca="1" si="26"/>
        <v>0.95897387680781176</v>
      </c>
      <c r="F814" s="49">
        <f t="shared" ca="1" si="25"/>
        <v>18.917400870450255</v>
      </c>
    </row>
    <row r="815" spans="5:6" x14ac:dyDescent="0.25">
      <c r="E815" s="49">
        <f t="shared" ca="1" si="26"/>
        <v>0.12441164772609992</v>
      </c>
      <c r="F815" s="49">
        <f t="shared" ca="1" si="25"/>
        <v>4.9756596967632145</v>
      </c>
    </row>
    <row r="816" spans="5:6" x14ac:dyDescent="0.25">
      <c r="E816" s="49">
        <f t="shared" ca="1" si="26"/>
        <v>0.90697873943846696</v>
      </c>
      <c r="F816" s="49">
        <f t="shared" ca="1" si="25"/>
        <v>13.450151011403715</v>
      </c>
    </row>
    <row r="817" spans="5:6" x14ac:dyDescent="0.25">
      <c r="E817" s="49">
        <f t="shared" ca="1" si="26"/>
        <v>0.6908976811968407</v>
      </c>
      <c r="F817" s="49">
        <f t="shared" ca="1" si="25"/>
        <v>8.1531443133483119</v>
      </c>
    </row>
    <row r="818" spans="5:6" x14ac:dyDescent="0.25">
      <c r="E818" s="49">
        <f t="shared" ca="1" si="26"/>
        <v>0.37579046775375391</v>
      </c>
      <c r="F818" s="49">
        <f t="shared" ca="1" si="25"/>
        <v>6.0345619336672112</v>
      </c>
    </row>
    <row r="819" spans="5:6" x14ac:dyDescent="0.25">
      <c r="E819" s="49">
        <f t="shared" ca="1" si="26"/>
        <v>0.49811148429194863</v>
      </c>
      <c r="F819" s="49">
        <f t="shared" ca="1" si="25"/>
        <v>6.6457765466119891</v>
      </c>
    </row>
    <row r="820" spans="5:6" x14ac:dyDescent="0.25">
      <c r="E820" s="49">
        <f t="shared" ca="1" si="26"/>
        <v>0.30418691036189971</v>
      </c>
      <c r="F820" s="49">
        <f t="shared" ca="1" si="25"/>
        <v>5.7299927741125813</v>
      </c>
    </row>
    <row r="821" spans="5:6" x14ac:dyDescent="0.25">
      <c r="E821" s="49">
        <f t="shared" ca="1" si="26"/>
        <v>0.6653236424652762</v>
      </c>
      <c r="F821" s="49">
        <f t="shared" ca="1" si="25"/>
        <v>7.8866147635730908</v>
      </c>
    </row>
    <row r="822" spans="5:6" x14ac:dyDescent="0.25">
      <c r="E822" s="49">
        <f t="shared" ca="1" si="26"/>
        <v>0.12157378250156969</v>
      </c>
      <c r="F822" s="49">
        <f t="shared" ca="1" si="25"/>
        <v>4.9617369547018511</v>
      </c>
    </row>
    <row r="823" spans="5:6" x14ac:dyDescent="0.25">
      <c r="E823" s="49">
        <f t="shared" ca="1" si="26"/>
        <v>0.81760599170313353</v>
      </c>
      <c r="F823" s="49">
        <f t="shared" ca="1" si="25"/>
        <v>10.159561450939972</v>
      </c>
    </row>
    <row r="824" spans="5:6" x14ac:dyDescent="0.25">
      <c r="E824" s="49">
        <f t="shared" ca="1" si="26"/>
        <v>0.38664458565241966</v>
      </c>
      <c r="F824" s="49">
        <f t="shared" ca="1" si="25"/>
        <v>6.0832652161884191</v>
      </c>
    </row>
    <row r="825" spans="5:6" x14ac:dyDescent="0.25">
      <c r="E825" s="49">
        <f t="shared" ca="1" si="26"/>
        <v>0.16356966021866215</v>
      </c>
      <c r="F825" s="49">
        <f t="shared" ca="1" si="25"/>
        <v>5.1550394118193656</v>
      </c>
    </row>
    <row r="826" spans="5:6" x14ac:dyDescent="0.25">
      <c r="E826" s="49">
        <f t="shared" ca="1" si="26"/>
        <v>0.27083195174893948</v>
      </c>
      <c r="F826" s="49">
        <f t="shared" ca="1" si="25"/>
        <v>5.594625328551456</v>
      </c>
    </row>
    <row r="827" spans="5:6" x14ac:dyDescent="0.25">
      <c r="E827" s="49">
        <f t="shared" ca="1" si="26"/>
        <v>0.96650677438838584</v>
      </c>
      <c r="F827" s="49">
        <f t="shared" ca="1" si="25"/>
        <v>20.585966574460745</v>
      </c>
    </row>
    <row r="828" spans="5:6" x14ac:dyDescent="0.25">
      <c r="E828" s="49">
        <f t="shared" ca="1" si="26"/>
        <v>0.70187484774910847</v>
      </c>
      <c r="F828" s="49">
        <f t="shared" ca="1" si="25"/>
        <v>8.2772343019930155</v>
      </c>
    </row>
    <row r="829" spans="5:6" x14ac:dyDescent="0.25">
      <c r="E829" s="49">
        <f t="shared" ca="1" si="26"/>
        <v>0.38135234401956042</v>
      </c>
      <c r="F829" s="49">
        <f t="shared" ca="1" si="25"/>
        <v>6.0594160895639169</v>
      </c>
    </row>
    <row r="830" spans="5:6" x14ac:dyDescent="0.25">
      <c r="E830" s="49">
        <f t="shared" ca="1" si="26"/>
        <v>0.89088061437203947</v>
      </c>
      <c r="F830" s="49">
        <f t="shared" ca="1" si="25"/>
        <v>12.58472262030433</v>
      </c>
    </row>
    <row r="831" spans="5:6" x14ac:dyDescent="0.25">
      <c r="E831" s="49">
        <f t="shared" ca="1" si="26"/>
        <v>0.64356215243779069</v>
      </c>
      <c r="F831" s="49">
        <f t="shared" ca="1" si="25"/>
        <v>7.6812976564567066</v>
      </c>
    </row>
    <row r="832" spans="5:6" x14ac:dyDescent="0.25">
      <c r="E832" s="49">
        <f t="shared" ca="1" si="26"/>
        <v>0.14153381531016596</v>
      </c>
      <c r="F832" s="49">
        <f t="shared" ca="1" si="25"/>
        <v>5.0566594668375506</v>
      </c>
    </row>
    <row r="833" spans="5:6" x14ac:dyDescent="0.25">
      <c r="E833" s="49">
        <f t="shared" ca="1" si="26"/>
        <v>1.2044933191361684E-2</v>
      </c>
      <c r="F833" s="49">
        <f t="shared" ca="1" si="25"/>
        <v>3.9683096567511873</v>
      </c>
    </row>
    <row r="834" spans="5:6" x14ac:dyDescent="0.25">
      <c r="E834" s="49">
        <f t="shared" ca="1" si="26"/>
        <v>0.86044632140876753</v>
      </c>
      <c r="F834" s="49">
        <f t="shared" ca="1" si="25"/>
        <v>11.358628223260816</v>
      </c>
    </row>
    <row r="835" spans="5:6" x14ac:dyDescent="0.25">
      <c r="E835" s="49">
        <f t="shared" ca="1" si="26"/>
        <v>0.37006159798377336</v>
      </c>
      <c r="F835" s="49">
        <f t="shared" ref="F835:F898" ca="1" si="27">$C$3*((((1-E835)^(-1/C$5))-1)^(1/$C$4))</f>
        <v>6.0091774515990224</v>
      </c>
    </row>
    <row r="836" spans="5:6" x14ac:dyDescent="0.25">
      <c r="E836" s="49">
        <f t="shared" ref="E836:E899" ca="1" si="28">RAND()</f>
        <v>0.48722398396948474</v>
      </c>
      <c r="F836" s="49">
        <f t="shared" ca="1" si="27"/>
        <v>6.5845654916566971</v>
      </c>
    </row>
    <row r="837" spans="5:6" x14ac:dyDescent="0.25">
      <c r="E837" s="49">
        <f t="shared" ca="1" si="28"/>
        <v>0.86248546250832603</v>
      </c>
      <c r="F837" s="49">
        <f t="shared" ca="1" si="27"/>
        <v>11.428510616338443</v>
      </c>
    </row>
    <row r="838" spans="5:6" x14ac:dyDescent="0.25">
      <c r="E838" s="49">
        <f t="shared" ca="1" si="28"/>
        <v>0.93327520881023485</v>
      </c>
      <c r="F838" s="49">
        <f t="shared" ca="1" si="27"/>
        <v>15.44721815869571</v>
      </c>
    </row>
    <row r="839" spans="5:6" x14ac:dyDescent="0.25">
      <c r="E839" s="49">
        <f t="shared" ca="1" si="28"/>
        <v>0.7289262703542353</v>
      </c>
      <c r="F839" s="49">
        <f t="shared" ca="1" si="27"/>
        <v>8.6125263694938852</v>
      </c>
    </row>
    <row r="840" spans="5:6" x14ac:dyDescent="0.25">
      <c r="E840" s="49">
        <f t="shared" ca="1" si="28"/>
        <v>2.6109652013089013E-2</v>
      </c>
      <c r="F840" s="49">
        <f t="shared" ca="1" si="27"/>
        <v>4.247976195692428</v>
      </c>
    </row>
    <row r="841" spans="5:6" x14ac:dyDescent="0.25">
      <c r="E841" s="49">
        <f t="shared" ca="1" si="28"/>
        <v>0.78118630613182205</v>
      </c>
      <c r="F841" s="49">
        <f t="shared" ca="1" si="27"/>
        <v>9.4171785547085314</v>
      </c>
    </row>
    <row r="842" spans="5:6" x14ac:dyDescent="0.25">
      <c r="E842" s="49">
        <f t="shared" ca="1" si="28"/>
        <v>0.23622411618638151</v>
      </c>
      <c r="F842" s="49">
        <f t="shared" ca="1" si="27"/>
        <v>5.4555814430911687</v>
      </c>
    </row>
    <row r="843" spans="5:6" x14ac:dyDescent="0.25">
      <c r="E843" s="49">
        <f t="shared" ca="1" si="28"/>
        <v>0.72120131785769837</v>
      </c>
      <c r="F843" s="49">
        <f t="shared" ca="1" si="27"/>
        <v>8.512122389522137</v>
      </c>
    </row>
    <row r="844" spans="5:6" x14ac:dyDescent="0.25">
      <c r="E844" s="49">
        <f t="shared" ca="1" si="28"/>
        <v>0.44136488470644886</v>
      </c>
      <c r="F844" s="49">
        <f t="shared" ca="1" si="27"/>
        <v>6.3432037346179779</v>
      </c>
    </row>
    <row r="845" spans="5:6" x14ac:dyDescent="0.25">
      <c r="E845" s="49">
        <f t="shared" ca="1" si="28"/>
        <v>0.91217962272417585</v>
      </c>
      <c r="F845" s="49">
        <f t="shared" ca="1" si="27"/>
        <v>13.776485546567244</v>
      </c>
    </row>
    <row r="846" spans="5:6" x14ac:dyDescent="0.25">
      <c r="E846" s="49">
        <f t="shared" ca="1" si="28"/>
        <v>9.2502874577617522E-2</v>
      </c>
      <c r="F846" s="49">
        <f t="shared" ca="1" si="27"/>
        <v>4.8077596090925105</v>
      </c>
    </row>
    <row r="847" spans="5:6" x14ac:dyDescent="0.25">
      <c r="E847" s="49">
        <f t="shared" ca="1" si="28"/>
        <v>0.45971033013970897</v>
      </c>
      <c r="F847" s="49">
        <f t="shared" ca="1" si="27"/>
        <v>6.4367960601848893</v>
      </c>
    </row>
    <row r="848" spans="5:6" x14ac:dyDescent="0.25">
      <c r="E848" s="49">
        <f t="shared" ca="1" si="28"/>
        <v>0.7693142829545131</v>
      </c>
      <c r="F848" s="49">
        <f t="shared" ca="1" si="27"/>
        <v>9.2120098272377877</v>
      </c>
    </row>
    <row r="849" spans="5:6" x14ac:dyDescent="0.25">
      <c r="E849" s="49">
        <f t="shared" ca="1" si="28"/>
        <v>0.6837317722223798</v>
      </c>
      <c r="F849" s="49">
        <f t="shared" ca="1" si="27"/>
        <v>8.0754267874436909</v>
      </c>
    </row>
    <row r="850" spans="5:6" x14ac:dyDescent="0.25">
      <c r="E850" s="49">
        <f t="shared" ca="1" si="28"/>
        <v>0.55636772291042969</v>
      </c>
      <c r="F850" s="49">
        <f t="shared" ca="1" si="27"/>
        <v>7.0051331552701681</v>
      </c>
    </row>
    <row r="851" spans="5:6" x14ac:dyDescent="0.25">
      <c r="E851" s="49">
        <f t="shared" ca="1" si="28"/>
        <v>0.18682889950866421</v>
      </c>
      <c r="F851" s="49">
        <f t="shared" ca="1" si="27"/>
        <v>5.2540340925799613</v>
      </c>
    </row>
    <row r="852" spans="5:6" x14ac:dyDescent="0.25">
      <c r="E852" s="49">
        <f t="shared" ca="1" si="28"/>
        <v>0.49647990285296484</v>
      </c>
      <c r="F852" s="49">
        <f t="shared" ca="1" si="27"/>
        <v>6.6364975894319809</v>
      </c>
    </row>
    <row r="853" spans="5:6" x14ac:dyDescent="0.25">
      <c r="E853" s="49">
        <f t="shared" ca="1" si="28"/>
        <v>0.45565024876836357</v>
      </c>
      <c r="F853" s="49">
        <f t="shared" ca="1" si="27"/>
        <v>6.4157632818135308</v>
      </c>
    </row>
    <row r="854" spans="5:6" x14ac:dyDescent="0.25">
      <c r="E854" s="49">
        <f t="shared" ca="1" si="28"/>
        <v>0.54646590395578931</v>
      </c>
      <c r="F854" s="49">
        <f t="shared" ca="1" si="27"/>
        <v>6.9398163325338658</v>
      </c>
    </row>
    <row r="855" spans="5:6" x14ac:dyDescent="0.25">
      <c r="E855" s="49">
        <f t="shared" ca="1" si="28"/>
        <v>0.97035508358326628</v>
      </c>
      <c r="F855" s="49">
        <f t="shared" ca="1" si="27"/>
        <v>21.659947896818224</v>
      </c>
    </row>
    <row r="856" spans="5:6" x14ac:dyDescent="0.25">
      <c r="E856" s="49">
        <f t="shared" ca="1" si="28"/>
        <v>0.2631590154520328</v>
      </c>
      <c r="F856" s="49">
        <f t="shared" ca="1" si="27"/>
        <v>5.5637587537329818</v>
      </c>
    </row>
    <row r="857" spans="5:6" x14ac:dyDescent="0.25">
      <c r="E857" s="49">
        <f t="shared" ca="1" si="28"/>
        <v>0.72749539749948022</v>
      </c>
      <c r="F857" s="49">
        <f t="shared" ca="1" si="27"/>
        <v>8.5936265852136078</v>
      </c>
    </row>
    <row r="858" spans="5:6" x14ac:dyDescent="0.25">
      <c r="E858" s="49">
        <f t="shared" ca="1" si="28"/>
        <v>0.28467750801565306</v>
      </c>
      <c r="F858" s="49">
        <f t="shared" ca="1" si="27"/>
        <v>5.6505269922593584</v>
      </c>
    </row>
    <row r="859" spans="5:6" x14ac:dyDescent="0.25">
      <c r="E859" s="49">
        <f t="shared" ca="1" si="28"/>
        <v>0.99861431221543251</v>
      </c>
      <c r="F859" s="49">
        <f t="shared" ca="1" si="27"/>
        <v>77.61448124712058</v>
      </c>
    </row>
    <row r="860" spans="5:6" x14ac:dyDescent="0.25">
      <c r="E860" s="49">
        <f t="shared" ca="1" si="28"/>
        <v>0.28342088767286877</v>
      </c>
      <c r="F860" s="49">
        <f t="shared" ca="1" si="27"/>
        <v>5.6454394601665436</v>
      </c>
    </row>
    <row r="861" spans="5:6" x14ac:dyDescent="0.25">
      <c r="E861" s="49">
        <f t="shared" ca="1" si="28"/>
        <v>0.28933943719920685</v>
      </c>
      <c r="F861" s="49">
        <f t="shared" ca="1" si="27"/>
        <v>5.6694302159692622</v>
      </c>
    </row>
    <row r="862" spans="5:6" x14ac:dyDescent="0.25">
      <c r="E862" s="49">
        <f t="shared" ca="1" si="28"/>
        <v>6.572198952515762E-2</v>
      </c>
      <c r="F862" s="49">
        <f t="shared" ca="1" si="27"/>
        <v>4.6370465246365891</v>
      </c>
    </row>
    <row r="863" spans="5:6" x14ac:dyDescent="0.25">
      <c r="E863" s="49">
        <f t="shared" ca="1" si="28"/>
        <v>3.5316764361442377E-2</v>
      </c>
      <c r="F863" s="49">
        <f t="shared" ca="1" si="27"/>
        <v>4.3668322158509811</v>
      </c>
    </row>
    <row r="864" spans="5:6" x14ac:dyDescent="0.25">
      <c r="E864" s="49">
        <f t="shared" ca="1" si="28"/>
        <v>3.3584784993183625E-3</v>
      </c>
      <c r="F864" s="49">
        <f t="shared" ca="1" si="27"/>
        <v>3.5598228344872962</v>
      </c>
    </row>
    <row r="865" spans="5:6" x14ac:dyDescent="0.25">
      <c r="E865" s="49">
        <f t="shared" ca="1" si="28"/>
        <v>0.47650031130403536</v>
      </c>
      <c r="F865" s="49">
        <f t="shared" ca="1" si="27"/>
        <v>6.5258411113506725</v>
      </c>
    </row>
    <row r="866" spans="5:6" x14ac:dyDescent="0.25">
      <c r="E866" s="49">
        <f t="shared" ca="1" si="28"/>
        <v>0.64301146398558917</v>
      </c>
      <c r="F866" s="49">
        <f t="shared" ca="1" si="27"/>
        <v>7.676329613597705</v>
      </c>
    </row>
    <row r="867" spans="5:6" x14ac:dyDescent="0.25">
      <c r="E867" s="49">
        <f t="shared" ca="1" si="28"/>
        <v>8.292264230990809E-2</v>
      </c>
      <c r="F867" s="49">
        <f t="shared" ca="1" si="27"/>
        <v>4.7509032876064152</v>
      </c>
    </row>
    <row r="868" spans="5:6" x14ac:dyDescent="0.25">
      <c r="E868" s="49">
        <f t="shared" ca="1" si="28"/>
        <v>0.25274660300225138</v>
      </c>
      <c r="F868" s="49">
        <f t="shared" ca="1" si="27"/>
        <v>5.5219407591650125</v>
      </c>
    </row>
    <row r="869" spans="5:6" x14ac:dyDescent="0.25">
      <c r="E869" s="49">
        <f t="shared" ca="1" si="28"/>
        <v>0.51545997923961451</v>
      </c>
      <c r="F869" s="49">
        <f t="shared" ca="1" si="27"/>
        <v>6.7468785993928488</v>
      </c>
    </row>
    <row r="870" spans="5:6" x14ac:dyDescent="0.25">
      <c r="E870" s="49">
        <f t="shared" ca="1" si="28"/>
        <v>0.14138484095950954</v>
      </c>
      <c r="F870" s="49">
        <f t="shared" ca="1" si="27"/>
        <v>5.0559742974759301</v>
      </c>
    </row>
    <row r="871" spans="5:6" x14ac:dyDescent="0.25">
      <c r="E871" s="49">
        <f t="shared" ca="1" si="28"/>
        <v>0.13572905356037634</v>
      </c>
      <c r="F871" s="49">
        <f t="shared" ca="1" si="27"/>
        <v>5.0297257853393127</v>
      </c>
    </row>
    <row r="872" spans="5:6" x14ac:dyDescent="0.25">
      <c r="E872" s="49">
        <f t="shared" ca="1" si="28"/>
        <v>0.54801245266674237</v>
      </c>
      <c r="F872" s="49">
        <f t="shared" ca="1" si="27"/>
        <v>6.9498923635177334</v>
      </c>
    </row>
    <row r="873" spans="5:6" x14ac:dyDescent="0.25">
      <c r="E873" s="49">
        <f t="shared" ca="1" si="28"/>
        <v>5.9462436200440671E-2</v>
      </c>
      <c r="F873" s="49">
        <f t="shared" ca="1" si="27"/>
        <v>4.5905310332590865</v>
      </c>
    </row>
    <row r="874" spans="5:6" x14ac:dyDescent="0.25">
      <c r="E874" s="49">
        <f t="shared" ca="1" si="28"/>
        <v>0.38292159152229821</v>
      </c>
      <c r="F874" s="49">
        <f t="shared" ca="1" si="27"/>
        <v>6.0664671098387526</v>
      </c>
    </row>
    <row r="875" spans="5:6" x14ac:dyDescent="0.25">
      <c r="E875" s="49">
        <f t="shared" ca="1" si="28"/>
        <v>0.58609048604739966</v>
      </c>
      <c r="F875" s="49">
        <f t="shared" ca="1" si="27"/>
        <v>7.2135722290454858</v>
      </c>
    </row>
    <row r="876" spans="5:6" x14ac:dyDescent="0.25">
      <c r="E876" s="49">
        <f t="shared" ca="1" si="28"/>
        <v>0.4838649302010104</v>
      </c>
      <c r="F876" s="49">
        <f t="shared" ca="1" si="27"/>
        <v>6.5660082488492524</v>
      </c>
    </row>
    <row r="877" spans="5:6" x14ac:dyDescent="0.25">
      <c r="E877" s="49">
        <f t="shared" ca="1" si="28"/>
        <v>0.7785345725689774</v>
      </c>
      <c r="F877" s="49">
        <f t="shared" ca="1" si="27"/>
        <v>9.3700068886314565</v>
      </c>
    </row>
    <row r="878" spans="5:6" x14ac:dyDescent="0.25">
      <c r="E878" s="49">
        <f t="shared" ca="1" si="28"/>
        <v>5.3420908475966478E-2</v>
      </c>
      <c r="F878" s="49">
        <f t="shared" ca="1" si="27"/>
        <v>4.542168378006572</v>
      </c>
    </row>
    <row r="879" spans="5:6" x14ac:dyDescent="0.25">
      <c r="E879" s="49">
        <f t="shared" ca="1" si="28"/>
        <v>0.23081414005157808</v>
      </c>
      <c r="F879" s="49">
        <f t="shared" ca="1" si="27"/>
        <v>5.4338087034594027</v>
      </c>
    </row>
    <row r="880" spans="5:6" x14ac:dyDescent="0.25">
      <c r="E880" s="49">
        <f t="shared" ca="1" si="28"/>
        <v>0.81774145380817365</v>
      </c>
      <c r="F880" s="49">
        <f t="shared" ca="1" si="27"/>
        <v>10.162707656150975</v>
      </c>
    </row>
    <row r="881" spans="5:6" x14ac:dyDescent="0.25">
      <c r="E881" s="49">
        <f t="shared" ca="1" si="28"/>
        <v>8.5364241241378314E-2</v>
      </c>
      <c r="F881" s="49">
        <f t="shared" ca="1" si="27"/>
        <v>4.7657667228634972</v>
      </c>
    </row>
    <row r="882" spans="5:6" x14ac:dyDescent="0.25">
      <c r="E882" s="49">
        <f t="shared" ca="1" si="28"/>
        <v>0.80794482792969358</v>
      </c>
      <c r="F882" s="49">
        <f t="shared" ca="1" si="27"/>
        <v>9.9433572561126997</v>
      </c>
    </row>
    <row r="883" spans="5:6" x14ac:dyDescent="0.25">
      <c r="E883" s="49">
        <f t="shared" ca="1" si="28"/>
        <v>0.90589331520763561</v>
      </c>
      <c r="F883" s="49">
        <f t="shared" ca="1" si="27"/>
        <v>13.385292714309552</v>
      </c>
    </row>
    <row r="884" spans="5:6" x14ac:dyDescent="0.25">
      <c r="E884" s="49">
        <f t="shared" ca="1" si="28"/>
        <v>0.78574258083814663</v>
      </c>
      <c r="F884" s="49">
        <f t="shared" ca="1" si="27"/>
        <v>9.500148208599132</v>
      </c>
    </row>
    <row r="885" spans="5:6" x14ac:dyDescent="0.25">
      <c r="E885" s="49">
        <f t="shared" ca="1" si="28"/>
        <v>0.86846926905239208</v>
      </c>
      <c r="F885" s="49">
        <f t="shared" ca="1" si="27"/>
        <v>11.642347704320004</v>
      </c>
    </row>
    <row r="886" spans="5:6" x14ac:dyDescent="0.25">
      <c r="E886" s="49">
        <f t="shared" ca="1" si="28"/>
        <v>0.28157906184003978</v>
      </c>
      <c r="F886" s="49">
        <f t="shared" ca="1" si="27"/>
        <v>5.6379882679382467</v>
      </c>
    </row>
    <row r="887" spans="5:6" x14ac:dyDescent="0.25">
      <c r="E887" s="49">
        <f t="shared" ca="1" si="28"/>
        <v>0.52640652554572143</v>
      </c>
      <c r="F887" s="49">
        <f t="shared" ca="1" si="27"/>
        <v>6.813102785076377</v>
      </c>
    </row>
    <row r="888" spans="5:6" x14ac:dyDescent="0.25">
      <c r="E888" s="49">
        <f t="shared" ca="1" si="28"/>
        <v>0.99128747077012358</v>
      </c>
      <c r="F888" s="49">
        <f t="shared" ca="1" si="27"/>
        <v>36.078064800838661</v>
      </c>
    </row>
    <row r="889" spans="5:6" x14ac:dyDescent="0.25">
      <c r="E889" s="49">
        <f t="shared" ca="1" si="28"/>
        <v>0.66621342858034538</v>
      </c>
      <c r="F889" s="49">
        <f t="shared" ca="1" si="27"/>
        <v>7.895404483897881</v>
      </c>
    </row>
    <row r="890" spans="5:6" x14ac:dyDescent="0.25">
      <c r="E890" s="49">
        <f t="shared" ca="1" si="28"/>
        <v>0.54144896723492086</v>
      </c>
      <c r="F890" s="49">
        <f t="shared" ca="1" si="27"/>
        <v>6.9074411578489228</v>
      </c>
    </row>
    <row r="891" spans="5:6" x14ac:dyDescent="0.25">
      <c r="E891" s="49">
        <f t="shared" ca="1" si="28"/>
        <v>0.82584642291907873</v>
      </c>
      <c r="F891" s="49">
        <f t="shared" ca="1" si="27"/>
        <v>10.357200247664446</v>
      </c>
    </row>
    <row r="892" spans="5:6" x14ac:dyDescent="0.25">
      <c r="E892" s="49">
        <f t="shared" ca="1" si="28"/>
        <v>0.66855678439039312</v>
      </c>
      <c r="F892" s="49">
        <f t="shared" ca="1" si="27"/>
        <v>7.9187107863334152</v>
      </c>
    </row>
    <row r="893" spans="5:6" x14ac:dyDescent="0.25">
      <c r="E893" s="49">
        <f t="shared" ca="1" si="28"/>
        <v>0.90999484929524477</v>
      </c>
      <c r="F893" s="49">
        <f t="shared" ca="1" si="27"/>
        <v>13.636148511026819</v>
      </c>
    </row>
    <row r="894" spans="5:6" x14ac:dyDescent="0.25">
      <c r="E894" s="49">
        <f t="shared" ca="1" si="28"/>
        <v>0.64385700832902648</v>
      </c>
      <c r="F894" s="49">
        <f t="shared" ca="1" si="27"/>
        <v>7.6839620907552506</v>
      </c>
    </row>
    <row r="895" spans="5:6" x14ac:dyDescent="0.25">
      <c r="E895" s="49">
        <f t="shared" ca="1" si="28"/>
        <v>0.10873701829589799</v>
      </c>
      <c r="F895" s="49">
        <f t="shared" ca="1" si="27"/>
        <v>4.8965746368835044</v>
      </c>
    </row>
    <row r="896" spans="5:6" x14ac:dyDescent="0.25">
      <c r="E896" s="49">
        <f t="shared" ca="1" si="28"/>
        <v>0.13977499915896008</v>
      </c>
      <c r="F896" s="49">
        <f t="shared" ca="1" si="27"/>
        <v>5.0485503896713677</v>
      </c>
    </row>
    <row r="897" spans="5:6" x14ac:dyDescent="0.25">
      <c r="E897" s="49">
        <f t="shared" ca="1" si="28"/>
        <v>0.70230163784828636</v>
      </c>
      <c r="F897" s="49">
        <f t="shared" ca="1" si="27"/>
        <v>8.2821882451249245</v>
      </c>
    </row>
    <row r="898" spans="5:6" x14ac:dyDescent="0.25">
      <c r="E898" s="49">
        <f t="shared" ca="1" si="28"/>
        <v>0.60888099816638641</v>
      </c>
      <c r="F898" s="49">
        <f t="shared" ca="1" si="27"/>
        <v>7.3876875684909535</v>
      </c>
    </row>
    <row r="899" spans="5:6" x14ac:dyDescent="0.25">
      <c r="E899" s="49">
        <f t="shared" ca="1" si="28"/>
        <v>0.35808019392801083</v>
      </c>
      <c r="F899" s="49">
        <f t="shared" ref="F899:F962" ca="1" si="29">$C$3*((((1-E899)^(-1/C$5))-1)^(1/$C$4))</f>
        <v>5.9567547573207067</v>
      </c>
    </row>
    <row r="900" spans="5:6" x14ac:dyDescent="0.25">
      <c r="E900" s="49">
        <f t="shared" ref="E900:E963" ca="1" si="30">RAND()</f>
        <v>0.10210692255948672</v>
      </c>
      <c r="F900" s="49">
        <f t="shared" ca="1" si="29"/>
        <v>4.8612884348410512</v>
      </c>
    </row>
    <row r="901" spans="5:6" x14ac:dyDescent="0.25">
      <c r="E901" s="49">
        <f t="shared" ca="1" si="30"/>
        <v>0.10590835111594832</v>
      </c>
      <c r="F901" s="49">
        <f t="shared" ca="1" si="29"/>
        <v>4.8816709956326338</v>
      </c>
    </row>
    <row r="902" spans="5:6" x14ac:dyDescent="0.25">
      <c r="E902" s="49">
        <f t="shared" ca="1" si="30"/>
        <v>0.71241858180375883</v>
      </c>
      <c r="F902" s="49">
        <f t="shared" ca="1" si="29"/>
        <v>8.4026267186559398</v>
      </c>
    </row>
    <row r="903" spans="5:6" x14ac:dyDescent="0.25">
      <c r="E903" s="49">
        <f t="shared" ca="1" si="30"/>
        <v>0.6322024531851933</v>
      </c>
      <c r="F903" s="49">
        <f t="shared" ca="1" si="29"/>
        <v>7.5809201002878881</v>
      </c>
    </row>
    <row r="904" spans="5:6" x14ac:dyDescent="0.25">
      <c r="E904" s="49">
        <f t="shared" ca="1" si="30"/>
        <v>0.93889308063692212</v>
      </c>
      <c r="F904" s="49">
        <f t="shared" ca="1" si="29"/>
        <v>16.023804749079517</v>
      </c>
    </row>
    <row r="905" spans="5:6" x14ac:dyDescent="0.25">
      <c r="E905" s="49">
        <f t="shared" ca="1" si="30"/>
        <v>1.3320773886442705E-2</v>
      </c>
      <c r="F905" s="49">
        <f t="shared" ca="1" si="29"/>
        <v>4.0030480657038865</v>
      </c>
    </row>
    <row r="906" spans="5:6" x14ac:dyDescent="0.25">
      <c r="E906" s="49">
        <f t="shared" ca="1" si="30"/>
        <v>0.7776308224934656</v>
      </c>
      <c r="F906" s="49">
        <f t="shared" ca="1" si="29"/>
        <v>9.3541122139417645</v>
      </c>
    </row>
    <row r="907" spans="5:6" x14ac:dyDescent="0.25">
      <c r="E907" s="49">
        <f t="shared" ca="1" si="30"/>
        <v>0.88769304298151586</v>
      </c>
      <c r="F907" s="49">
        <f t="shared" ca="1" si="29"/>
        <v>12.434640944591653</v>
      </c>
    </row>
    <row r="908" spans="5:6" x14ac:dyDescent="0.25">
      <c r="E908" s="49">
        <f t="shared" ca="1" si="30"/>
        <v>0.45702841215762158</v>
      </c>
      <c r="F908" s="49">
        <f t="shared" ca="1" si="29"/>
        <v>6.4228816972022607</v>
      </c>
    </row>
    <row r="909" spans="5:6" x14ac:dyDescent="0.25">
      <c r="E909" s="49">
        <f t="shared" ca="1" si="30"/>
        <v>0.25876291477586</v>
      </c>
      <c r="F909" s="49">
        <f t="shared" ca="1" si="29"/>
        <v>5.5460968986762094</v>
      </c>
    </row>
    <row r="910" spans="5:6" x14ac:dyDescent="0.25">
      <c r="E910" s="49">
        <f t="shared" ca="1" si="30"/>
        <v>0.90416443324228357</v>
      </c>
      <c r="F910" s="49">
        <f t="shared" ca="1" si="29"/>
        <v>13.284144170705517</v>
      </c>
    </row>
    <row r="911" spans="5:6" x14ac:dyDescent="0.25">
      <c r="E911" s="49">
        <f t="shared" ca="1" si="30"/>
        <v>0.40065025177451474</v>
      </c>
      <c r="F911" s="49">
        <f t="shared" ca="1" si="29"/>
        <v>6.1473795318002509</v>
      </c>
    </row>
    <row r="912" spans="5:6" x14ac:dyDescent="0.25">
      <c r="E912" s="49">
        <f t="shared" ca="1" si="30"/>
        <v>0.2789331641395798</v>
      </c>
      <c r="F912" s="49">
        <f t="shared" ca="1" si="29"/>
        <v>5.6272951675283629</v>
      </c>
    </row>
    <row r="913" spans="5:6" x14ac:dyDescent="0.25">
      <c r="E913" s="49">
        <f t="shared" ca="1" si="30"/>
        <v>0.66370934651276259</v>
      </c>
      <c r="F913" s="49">
        <f t="shared" ca="1" si="29"/>
        <v>7.8707510587944194</v>
      </c>
    </row>
    <row r="914" spans="5:6" x14ac:dyDescent="0.25">
      <c r="E914" s="49">
        <f t="shared" ca="1" si="30"/>
        <v>0.65192333808403025</v>
      </c>
      <c r="F914" s="49">
        <f t="shared" ca="1" si="29"/>
        <v>7.7580647936255565</v>
      </c>
    </row>
    <row r="915" spans="5:6" x14ac:dyDescent="0.25">
      <c r="E915" s="49">
        <f t="shared" ca="1" si="30"/>
        <v>0.37059849590383243</v>
      </c>
      <c r="F915" s="49">
        <f t="shared" ca="1" si="29"/>
        <v>6.011547382553748</v>
      </c>
    </row>
    <row r="916" spans="5:6" x14ac:dyDescent="0.25">
      <c r="E916" s="49">
        <f t="shared" ca="1" si="30"/>
        <v>0.19167408965446209</v>
      </c>
      <c r="F916" s="49">
        <f t="shared" ca="1" si="29"/>
        <v>5.2742100944846975</v>
      </c>
    </row>
    <row r="917" spans="5:6" x14ac:dyDescent="0.25">
      <c r="E917" s="49">
        <f t="shared" ca="1" si="30"/>
        <v>0.52365572205103961</v>
      </c>
      <c r="F917" s="49">
        <f t="shared" ca="1" si="29"/>
        <v>6.7962752823579731</v>
      </c>
    </row>
    <row r="918" spans="5:6" x14ac:dyDescent="0.25">
      <c r="E918" s="49">
        <f t="shared" ca="1" si="30"/>
        <v>0.14920973980537033</v>
      </c>
      <c r="F918" s="49">
        <f t="shared" ca="1" si="29"/>
        <v>5.091565635202091</v>
      </c>
    </row>
    <row r="919" spans="5:6" x14ac:dyDescent="0.25">
      <c r="E919" s="49">
        <f t="shared" ca="1" si="30"/>
        <v>0.2259489400202761</v>
      </c>
      <c r="F919" s="49">
        <f t="shared" ca="1" si="29"/>
        <v>5.4141931423053959</v>
      </c>
    </row>
    <row r="920" spans="5:6" x14ac:dyDescent="0.25">
      <c r="E920" s="49">
        <f t="shared" ca="1" si="30"/>
        <v>0.17231971143059832</v>
      </c>
      <c r="F920" s="49">
        <f t="shared" ca="1" si="29"/>
        <v>5.1927539867013426</v>
      </c>
    </row>
    <row r="921" spans="5:6" x14ac:dyDescent="0.25">
      <c r="E921" s="49">
        <f t="shared" ca="1" si="30"/>
        <v>0.401436835520256</v>
      </c>
      <c r="F921" s="49">
        <f t="shared" ca="1" si="29"/>
        <v>6.1510253598446196</v>
      </c>
    </row>
    <row r="922" spans="5:6" x14ac:dyDescent="0.25">
      <c r="E922" s="49">
        <f t="shared" ca="1" si="30"/>
        <v>0.36244250104621689</v>
      </c>
      <c r="F922" s="49">
        <f t="shared" ca="1" si="29"/>
        <v>5.9757406318967679</v>
      </c>
    </row>
    <row r="923" spans="5:6" x14ac:dyDescent="0.25">
      <c r="E923" s="49">
        <f t="shared" ca="1" si="30"/>
        <v>0.5441452077173442</v>
      </c>
      <c r="F923" s="49">
        <f t="shared" ca="1" si="29"/>
        <v>6.9247818162837884</v>
      </c>
    </row>
    <row r="924" spans="5:6" x14ac:dyDescent="0.25">
      <c r="E924" s="49">
        <f t="shared" ca="1" si="30"/>
        <v>0.78918548046481873</v>
      </c>
      <c r="F924" s="49">
        <f t="shared" ca="1" si="29"/>
        <v>9.5645171134092557</v>
      </c>
    </row>
    <row r="925" spans="5:6" x14ac:dyDescent="0.25">
      <c r="E925" s="49">
        <f t="shared" ca="1" si="30"/>
        <v>0.8855163107150924</v>
      </c>
      <c r="F925" s="49">
        <f t="shared" ca="1" si="29"/>
        <v>12.33557654327714</v>
      </c>
    </row>
    <row r="926" spans="5:6" x14ac:dyDescent="0.25">
      <c r="E926" s="49">
        <f t="shared" ca="1" si="30"/>
        <v>0.12604995922130613</v>
      </c>
      <c r="F926" s="49">
        <f t="shared" ca="1" si="29"/>
        <v>4.9836264543694364</v>
      </c>
    </row>
    <row r="927" spans="5:6" x14ac:dyDescent="0.25">
      <c r="E927" s="49">
        <f t="shared" ca="1" si="30"/>
        <v>0.53394100584223358</v>
      </c>
      <c r="F927" s="49">
        <f t="shared" ca="1" si="29"/>
        <v>6.8598551520442728</v>
      </c>
    </row>
    <row r="928" spans="5:6" x14ac:dyDescent="0.25">
      <c r="E928" s="49">
        <f t="shared" ca="1" si="30"/>
        <v>0.15330133112636635</v>
      </c>
      <c r="F928" s="49">
        <f t="shared" ca="1" si="29"/>
        <v>5.1098762999877501</v>
      </c>
    </row>
    <row r="929" spans="5:6" x14ac:dyDescent="0.25">
      <c r="E929" s="49">
        <f t="shared" ca="1" si="30"/>
        <v>0.26201271721198205</v>
      </c>
      <c r="F929" s="49">
        <f t="shared" ca="1" si="29"/>
        <v>5.5591521050637995</v>
      </c>
    </row>
    <row r="930" spans="5:6" x14ac:dyDescent="0.25">
      <c r="E930" s="49">
        <f t="shared" ca="1" si="30"/>
        <v>0.49385642442511068</v>
      </c>
      <c r="F930" s="49">
        <f t="shared" ca="1" si="29"/>
        <v>6.6216569521318078</v>
      </c>
    </row>
    <row r="931" spans="5:6" x14ac:dyDescent="0.25">
      <c r="E931" s="49">
        <f t="shared" ca="1" si="30"/>
        <v>0.18408554493578388</v>
      </c>
      <c r="F931" s="49">
        <f t="shared" ca="1" si="29"/>
        <v>5.2425518240027804</v>
      </c>
    </row>
    <row r="932" spans="5:6" x14ac:dyDescent="0.25">
      <c r="E932" s="49">
        <f t="shared" ca="1" si="30"/>
        <v>0.41085929980699509</v>
      </c>
      <c r="F932" s="49">
        <f t="shared" ca="1" si="29"/>
        <v>6.1950919783766043</v>
      </c>
    </row>
    <row r="933" spans="5:6" x14ac:dyDescent="0.25">
      <c r="E933" s="49">
        <f t="shared" ca="1" si="30"/>
        <v>0.91204985271250849</v>
      </c>
      <c r="F933" s="49">
        <f t="shared" ca="1" si="29"/>
        <v>13.768012213978464</v>
      </c>
    </row>
    <row r="934" spans="5:6" x14ac:dyDescent="0.25">
      <c r="E934" s="49">
        <f t="shared" ca="1" si="30"/>
        <v>0.19657329318456396</v>
      </c>
      <c r="F934" s="49">
        <f t="shared" ca="1" si="29"/>
        <v>5.2944886028534217</v>
      </c>
    </row>
    <row r="935" spans="5:6" x14ac:dyDescent="0.25">
      <c r="E935" s="49">
        <f t="shared" ca="1" si="30"/>
        <v>0.7004911402569316</v>
      </c>
      <c r="F935" s="49">
        <f t="shared" ca="1" si="29"/>
        <v>8.2612413071139148</v>
      </c>
    </row>
    <row r="936" spans="5:6" x14ac:dyDescent="0.25">
      <c r="E936" s="49">
        <f t="shared" ca="1" si="30"/>
        <v>0.15542899331830984</v>
      </c>
      <c r="F936" s="49">
        <f t="shared" ca="1" si="29"/>
        <v>5.1193235188302015</v>
      </c>
    </row>
    <row r="937" spans="5:6" x14ac:dyDescent="0.25">
      <c r="E937" s="49">
        <f t="shared" ca="1" si="30"/>
        <v>0.10317748807478655</v>
      </c>
      <c r="F937" s="49">
        <f t="shared" ca="1" si="29"/>
        <v>4.867071267465958</v>
      </c>
    </row>
    <row r="938" spans="5:6" x14ac:dyDescent="0.25">
      <c r="E938" s="49">
        <f t="shared" ca="1" si="30"/>
        <v>0.1079458540567344</v>
      </c>
      <c r="F938" s="49">
        <f t="shared" ca="1" si="29"/>
        <v>4.8924278641280496</v>
      </c>
    </row>
    <row r="939" spans="5:6" x14ac:dyDescent="0.25">
      <c r="E939" s="49">
        <f t="shared" ca="1" si="30"/>
        <v>0.92714202404706847</v>
      </c>
      <c r="F939" s="49">
        <f t="shared" ca="1" si="29"/>
        <v>14.8914779983584</v>
      </c>
    </row>
    <row r="940" spans="5:6" x14ac:dyDescent="0.25">
      <c r="E940" s="49">
        <f t="shared" ca="1" si="30"/>
        <v>0.75443105453390857</v>
      </c>
      <c r="F940" s="49">
        <f t="shared" ca="1" si="29"/>
        <v>8.9749506200846838</v>
      </c>
    </row>
    <row r="941" spans="5:6" x14ac:dyDescent="0.25">
      <c r="E941" s="49">
        <f t="shared" ca="1" si="30"/>
        <v>0.79804185977665099</v>
      </c>
      <c r="F941" s="49">
        <f t="shared" ca="1" si="29"/>
        <v>9.7371593004689352</v>
      </c>
    </row>
    <row r="942" spans="5:6" x14ac:dyDescent="0.25">
      <c r="E942" s="49">
        <f t="shared" ca="1" si="30"/>
        <v>0.82349805618748828</v>
      </c>
      <c r="F942" s="49">
        <f t="shared" ca="1" si="29"/>
        <v>10.299548392196149</v>
      </c>
    </row>
    <row r="943" spans="5:6" x14ac:dyDescent="0.25">
      <c r="E943" s="49">
        <f t="shared" ca="1" si="30"/>
        <v>0.99677906862873555</v>
      </c>
      <c r="F943" s="49">
        <f t="shared" ca="1" si="29"/>
        <v>54.614889328448143</v>
      </c>
    </row>
    <row r="944" spans="5:6" x14ac:dyDescent="0.25">
      <c r="E944" s="49">
        <f t="shared" ca="1" si="30"/>
        <v>0.89853931131313458</v>
      </c>
      <c r="F944" s="49">
        <f t="shared" ca="1" si="29"/>
        <v>12.97215699599942</v>
      </c>
    </row>
    <row r="945" spans="5:6" x14ac:dyDescent="0.25">
      <c r="E945" s="49">
        <f t="shared" ca="1" si="30"/>
        <v>0.95940969868326009</v>
      </c>
      <c r="F945" s="49">
        <f t="shared" ca="1" si="29"/>
        <v>19.001769794209871</v>
      </c>
    </row>
    <row r="946" spans="5:6" x14ac:dyDescent="0.25">
      <c r="E946" s="49">
        <f t="shared" ca="1" si="30"/>
        <v>0.33809789509595201</v>
      </c>
      <c r="F946" s="49">
        <f t="shared" ca="1" si="29"/>
        <v>5.8711312417003461</v>
      </c>
    </row>
    <row r="947" spans="5:6" x14ac:dyDescent="0.25">
      <c r="E947" s="49">
        <f t="shared" ca="1" si="30"/>
        <v>2.8332421334353985E-2</v>
      </c>
      <c r="F947" s="49">
        <f t="shared" ca="1" si="29"/>
        <v>4.2794859904627884</v>
      </c>
    </row>
    <row r="948" spans="5:6" x14ac:dyDescent="0.25">
      <c r="E948" s="49">
        <f t="shared" ca="1" si="30"/>
        <v>0.28114268483698257</v>
      </c>
      <c r="F948" s="49">
        <f t="shared" ca="1" si="29"/>
        <v>5.6362238261180782</v>
      </c>
    </row>
    <row r="949" spans="5:6" x14ac:dyDescent="0.25">
      <c r="E949" s="49">
        <f t="shared" ca="1" si="30"/>
        <v>0.28468783315707435</v>
      </c>
      <c r="F949" s="49">
        <f t="shared" ca="1" si="29"/>
        <v>5.6505688076512612</v>
      </c>
    </row>
    <row r="950" spans="5:6" x14ac:dyDescent="0.25">
      <c r="E950" s="49">
        <f t="shared" ca="1" si="30"/>
        <v>7.1850093070857435E-2</v>
      </c>
      <c r="F950" s="49">
        <f t="shared" ca="1" si="29"/>
        <v>4.6796806201180594</v>
      </c>
    </row>
    <row r="951" spans="5:6" x14ac:dyDescent="0.25">
      <c r="E951" s="49">
        <f t="shared" ca="1" si="30"/>
        <v>0.2944364977419105</v>
      </c>
      <c r="F951" s="49">
        <f t="shared" ca="1" si="29"/>
        <v>5.6901551104364154</v>
      </c>
    </row>
    <row r="952" spans="5:6" x14ac:dyDescent="0.25">
      <c r="E952" s="49">
        <f t="shared" ca="1" si="30"/>
        <v>0.72363262081575919</v>
      </c>
      <c r="F952" s="49">
        <f t="shared" ca="1" si="29"/>
        <v>8.5432959163658779</v>
      </c>
    </row>
    <row r="953" spans="5:6" x14ac:dyDescent="0.25">
      <c r="E953" s="49">
        <f t="shared" ca="1" si="30"/>
        <v>6.1087759307533518E-2</v>
      </c>
      <c r="F953" s="49">
        <f t="shared" ca="1" si="29"/>
        <v>4.6029307572669618</v>
      </c>
    </row>
    <row r="954" spans="5:6" x14ac:dyDescent="0.25">
      <c r="E954" s="49">
        <f t="shared" ca="1" si="30"/>
        <v>0.4238906492074902</v>
      </c>
      <c r="F954" s="49">
        <f t="shared" ca="1" si="29"/>
        <v>6.2572956419243662</v>
      </c>
    </row>
    <row r="955" spans="5:6" x14ac:dyDescent="0.25">
      <c r="E955" s="49">
        <f t="shared" ca="1" si="30"/>
        <v>0.56060874931674165</v>
      </c>
      <c r="F955" s="49">
        <f t="shared" ca="1" si="29"/>
        <v>7.033707064502785</v>
      </c>
    </row>
    <row r="956" spans="5:6" x14ac:dyDescent="0.25">
      <c r="E956" s="49">
        <f t="shared" ca="1" si="30"/>
        <v>0.73736474100362792</v>
      </c>
      <c r="F956" s="49">
        <f t="shared" ca="1" si="29"/>
        <v>8.726919895952296</v>
      </c>
    </row>
    <row r="957" spans="5:6" x14ac:dyDescent="0.25">
      <c r="E957" s="49">
        <f t="shared" ca="1" si="30"/>
        <v>0.65061558145766274</v>
      </c>
      <c r="F957" s="49">
        <f t="shared" ca="1" si="29"/>
        <v>7.7458893626423473</v>
      </c>
    </row>
    <row r="958" spans="5:6" x14ac:dyDescent="0.25">
      <c r="E958" s="49">
        <f t="shared" ca="1" si="30"/>
        <v>0.64229434394988461</v>
      </c>
      <c r="F958" s="49">
        <f t="shared" ca="1" si="29"/>
        <v>7.6698760503144765</v>
      </c>
    </row>
    <row r="959" spans="5:6" x14ac:dyDescent="0.25">
      <c r="E959" s="49">
        <f t="shared" ca="1" si="30"/>
        <v>0.81932288567408074</v>
      </c>
      <c r="F959" s="49">
        <f t="shared" ca="1" si="29"/>
        <v>10.199684184893052</v>
      </c>
    </row>
    <row r="960" spans="5:6" x14ac:dyDescent="0.25">
      <c r="E960" s="49">
        <f t="shared" ca="1" si="30"/>
        <v>0.11051247339020331</v>
      </c>
      <c r="F960" s="49">
        <f t="shared" ca="1" si="29"/>
        <v>4.9058210097102108</v>
      </c>
    </row>
    <row r="961" spans="5:6" x14ac:dyDescent="0.25">
      <c r="E961" s="49">
        <f t="shared" ca="1" si="30"/>
        <v>4.753171363765929E-2</v>
      </c>
      <c r="F961" s="49">
        <f t="shared" ca="1" si="29"/>
        <v>4.4909609747216841</v>
      </c>
    </row>
    <row r="962" spans="5:6" x14ac:dyDescent="0.25">
      <c r="E962" s="49">
        <f t="shared" ca="1" si="30"/>
        <v>0.65705652805154013</v>
      </c>
      <c r="F962" s="49">
        <f t="shared" ca="1" si="29"/>
        <v>7.80647893728979</v>
      </c>
    </row>
    <row r="963" spans="5:6" x14ac:dyDescent="0.25">
      <c r="E963" s="49">
        <f t="shared" ca="1" si="30"/>
        <v>0.78671779405612352</v>
      </c>
      <c r="F963" s="49">
        <f t="shared" ref="F963:F1026" ca="1" si="31">$C$3*((((1-E963)^(-1/C$5))-1)^(1/$C$4))</f>
        <v>9.5182316057908771</v>
      </c>
    </row>
    <row r="964" spans="5:6" x14ac:dyDescent="0.25">
      <c r="E964" s="49">
        <f t="shared" ref="E964:E1027" ca="1" si="32">RAND()</f>
        <v>0.52664479722523538</v>
      </c>
      <c r="F964" s="49">
        <f t="shared" ca="1" si="31"/>
        <v>6.8145663608768361</v>
      </c>
    </row>
    <row r="965" spans="5:6" x14ac:dyDescent="0.25">
      <c r="E965" s="49">
        <f t="shared" ca="1" si="32"/>
        <v>0.52706321674897549</v>
      </c>
      <c r="F965" s="49">
        <f t="shared" ca="1" si="31"/>
        <v>6.8171388170425109</v>
      </c>
    </row>
    <row r="966" spans="5:6" x14ac:dyDescent="0.25">
      <c r="E966" s="49">
        <f t="shared" ca="1" si="32"/>
        <v>0.63377831901037851</v>
      </c>
      <c r="F966" s="49">
        <f t="shared" ca="1" si="31"/>
        <v>7.594586238702334</v>
      </c>
    </row>
    <row r="967" spans="5:6" x14ac:dyDescent="0.25">
      <c r="E967" s="49">
        <f t="shared" ca="1" si="32"/>
        <v>0.36442756268068099</v>
      </c>
      <c r="F967" s="49">
        <f t="shared" ca="1" si="31"/>
        <v>5.9844177064581503</v>
      </c>
    </row>
    <row r="968" spans="5:6" x14ac:dyDescent="0.25">
      <c r="E968" s="49">
        <f t="shared" ca="1" si="32"/>
        <v>0.31498029924337068</v>
      </c>
      <c r="F968" s="49">
        <f t="shared" ca="1" si="31"/>
        <v>5.7744355792900324</v>
      </c>
    </row>
    <row r="969" spans="5:6" x14ac:dyDescent="0.25">
      <c r="E969" s="49">
        <f t="shared" ca="1" si="32"/>
        <v>0.31420464627418432</v>
      </c>
      <c r="F969" s="49">
        <f t="shared" ca="1" si="31"/>
        <v>5.7712283846473564</v>
      </c>
    </row>
    <row r="970" spans="5:6" x14ac:dyDescent="0.25">
      <c r="E970" s="49">
        <f t="shared" ca="1" si="32"/>
        <v>3.4493177992222068E-2</v>
      </c>
      <c r="F970" s="49">
        <f t="shared" ca="1" si="31"/>
        <v>4.3573022213277408</v>
      </c>
    </row>
    <row r="971" spans="5:6" x14ac:dyDescent="0.25">
      <c r="E971" s="49">
        <f t="shared" ca="1" si="32"/>
        <v>0.54628386644441074</v>
      </c>
      <c r="F971" s="49">
        <f t="shared" ca="1" si="31"/>
        <v>6.9386333272863752</v>
      </c>
    </row>
    <row r="972" spans="5:6" x14ac:dyDescent="0.25">
      <c r="E972" s="49">
        <f t="shared" ca="1" si="32"/>
        <v>7.1408857264676495E-2</v>
      </c>
      <c r="F972" s="49">
        <f t="shared" ca="1" si="31"/>
        <v>4.6766958130706753</v>
      </c>
    </row>
    <row r="973" spans="5:6" x14ac:dyDescent="0.25">
      <c r="E973" s="49">
        <f t="shared" ca="1" si="32"/>
        <v>0.99537783987437645</v>
      </c>
      <c r="F973" s="49">
        <f t="shared" ca="1" si="31"/>
        <v>46.984137616622647</v>
      </c>
    </row>
    <row r="974" spans="5:6" x14ac:dyDescent="0.25">
      <c r="E974" s="49">
        <f t="shared" ca="1" si="32"/>
        <v>0.63995485535823637</v>
      </c>
      <c r="F974" s="49">
        <f t="shared" ca="1" si="31"/>
        <v>7.6489467028838742</v>
      </c>
    </row>
    <row r="975" spans="5:6" x14ac:dyDescent="0.25">
      <c r="E975" s="49">
        <f t="shared" ca="1" si="32"/>
        <v>0.34255120443594744</v>
      </c>
      <c r="F975" s="49">
        <f t="shared" ca="1" si="31"/>
        <v>5.8900337738520481</v>
      </c>
    </row>
    <row r="976" spans="5:6" x14ac:dyDescent="0.25">
      <c r="E976" s="49">
        <f t="shared" ca="1" si="32"/>
        <v>0.70883377727759123</v>
      </c>
      <c r="F976" s="49">
        <f t="shared" ca="1" si="31"/>
        <v>8.359278113776158</v>
      </c>
    </row>
    <row r="977" spans="5:6" x14ac:dyDescent="0.25">
      <c r="E977" s="49">
        <f t="shared" ca="1" si="32"/>
        <v>0.24463460342208099</v>
      </c>
      <c r="F977" s="49">
        <f t="shared" ca="1" si="31"/>
        <v>5.4893749897737765</v>
      </c>
    </row>
    <row r="978" spans="5:6" x14ac:dyDescent="0.25">
      <c r="E978" s="49">
        <f t="shared" ca="1" si="32"/>
        <v>0.18505101164447879</v>
      </c>
      <c r="F978" s="49">
        <f t="shared" ca="1" si="31"/>
        <v>5.2465978365992978</v>
      </c>
    </row>
    <row r="979" spans="5:6" x14ac:dyDescent="0.25">
      <c r="E979" s="49">
        <f t="shared" ca="1" si="32"/>
        <v>0.87750405568802148</v>
      </c>
      <c r="F979" s="49">
        <f t="shared" ca="1" si="31"/>
        <v>11.992736555600976</v>
      </c>
    </row>
    <row r="980" spans="5:6" x14ac:dyDescent="0.25">
      <c r="E980" s="49">
        <f t="shared" ca="1" si="32"/>
        <v>0.47297997867946895</v>
      </c>
      <c r="F980" s="49">
        <f t="shared" ca="1" si="31"/>
        <v>6.5068860069772105</v>
      </c>
    </row>
    <row r="981" spans="5:6" x14ac:dyDescent="0.25">
      <c r="E981" s="49">
        <f t="shared" ca="1" si="32"/>
        <v>2.9179825122574998E-3</v>
      </c>
      <c r="F981" s="49">
        <f t="shared" ca="1" si="31"/>
        <v>3.5179687977620402</v>
      </c>
    </row>
    <row r="982" spans="5:6" x14ac:dyDescent="0.25">
      <c r="E982" s="49">
        <f t="shared" ca="1" si="32"/>
        <v>0.52279057411375029</v>
      </c>
      <c r="F982" s="49">
        <f t="shared" ca="1" si="31"/>
        <v>6.7910090480833949</v>
      </c>
    </row>
    <row r="983" spans="5:6" x14ac:dyDescent="0.25">
      <c r="E983" s="49">
        <f t="shared" ca="1" si="32"/>
        <v>7.0291644716504065E-2</v>
      </c>
      <c r="F983" s="49">
        <f t="shared" ca="1" si="31"/>
        <v>4.6690819306972235</v>
      </c>
    </row>
    <row r="984" spans="5:6" x14ac:dyDescent="0.25">
      <c r="E984" s="49">
        <f t="shared" ca="1" si="32"/>
        <v>0.27812975381096527</v>
      </c>
      <c r="F984" s="49">
        <f t="shared" ca="1" si="31"/>
        <v>5.6240507044804868</v>
      </c>
    </row>
    <row r="985" spans="5:6" x14ac:dyDescent="0.25">
      <c r="E985" s="49">
        <f t="shared" ca="1" si="32"/>
        <v>0.79255154001465</v>
      </c>
      <c r="F985" s="49">
        <f t="shared" ca="1" si="31"/>
        <v>9.6289036468781397</v>
      </c>
    </row>
    <row r="986" spans="5:6" x14ac:dyDescent="0.25">
      <c r="E986" s="49">
        <f t="shared" ca="1" si="32"/>
        <v>0.64874138991063401</v>
      </c>
      <c r="F986" s="49">
        <f t="shared" ca="1" si="31"/>
        <v>7.7285505518261122</v>
      </c>
    </row>
    <row r="987" spans="5:6" x14ac:dyDescent="0.25">
      <c r="E987" s="49">
        <f t="shared" ca="1" si="32"/>
        <v>0.57379427759744106</v>
      </c>
      <c r="F987" s="49">
        <f t="shared" ca="1" si="31"/>
        <v>7.1249646565925211</v>
      </c>
    </row>
    <row r="988" spans="5:6" x14ac:dyDescent="0.25">
      <c r="E988" s="49">
        <f t="shared" ca="1" si="32"/>
        <v>0.71093792928523947</v>
      </c>
      <c r="F988" s="49">
        <f t="shared" ca="1" si="31"/>
        <v>8.3846305012830911</v>
      </c>
    </row>
    <row r="989" spans="5:6" x14ac:dyDescent="0.25">
      <c r="E989" s="49">
        <f t="shared" ca="1" si="32"/>
        <v>0.47558380361134478</v>
      </c>
      <c r="F989" s="49">
        <f t="shared" ca="1" si="31"/>
        <v>6.5208911908731935</v>
      </c>
    </row>
    <row r="990" spans="5:6" x14ac:dyDescent="0.25">
      <c r="E990" s="49">
        <f t="shared" ca="1" si="32"/>
        <v>0.68781142591359046</v>
      </c>
      <c r="F990" s="49">
        <f t="shared" ca="1" si="31"/>
        <v>8.1193657376441504</v>
      </c>
    </row>
    <row r="991" spans="5:6" x14ac:dyDescent="0.25">
      <c r="E991" s="49">
        <f t="shared" ca="1" si="32"/>
        <v>2.8310204108332626E-2</v>
      </c>
      <c r="F991" s="49">
        <f t="shared" ca="1" si="31"/>
        <v>4.279181309769613</v>
      </c>
    </row>
    <row r="992" spans="5:6" x14ac:dyDescent="0.25">
      <c r="E992" s="49">
        <f t="shared" ca="1" si="32"/>
        <v>0.91243119506409731</v>
      </c>
      <c r="F992" s="49">
        <f t="shared" ca="1" si="31"/>
        <v>13.792962594909357</v>
      </c>
    </row>
    <row r="993" spans="5:6" x14ac:dyDescent="0.25">
      <c r="E993" s="49">
        <f t="shared" ca="1" si="32"/>
        <v>0.58994182060355216</v>
      </c>
      <c r="F993" s="49">
        <f t="shared" ca="1" si="31"/>
        <v>7.2420637177491232</v>
      </c>
    </row>
    <row r="994" spans="5:6" x14ac:dyDescent="0.25">
      <c r="E994" s="49">
        <f t="shared" ca="1" si="32"/>
        <v>0.73665865580811041</v>
      </c>
      <c r="F994" s="49">
        <f t="shared" ca="1" si="31"/>
        <v>8.717150354714402</v>
      </c>
    </row>
    <row r="995" spans="5:6" x14ac:dyDescent="0.25">
      <c r="E995" s="49">
        <f t="shared" ca="1" si="32"/>
        <v>0.68080684432394323</v>
      </c>
      <c r="F995" s="49">
        <f t="shared" ca="1" si="31"/>
        <v>8.0444107301805268</v>
      </c>
    </row>
    <row r="996" spans="5:6" x14ac:dyDescent="0.25">
      <c r="E996" s="49">
        <f t="shared" ca="1" si="32"/>
        <v>0.18873165672020686</v>
      </c>
      <c r="F996" s="49">
        <f t="shared" ca="1" si="31"/>
        <v>5.2619726424607034</v>
      </c>
    </row>
    <row r="997" spans="5:6" x14ac:dyDescent="0.25">
      <c r="E997" s="49">
        <f t="shared" ca="1" si="32"/>
        <v>6.3504790624080543E-2</v>
      </c>
      <c r="F997" s="49">
        <f t="shared" ca="1" si="31"/>
        <v>4.6209432937537622</v>
      </c>
    </row>
    <row r="998" spans="5:6" x14ac:dyDescent="0.25">
      <c r="E998" s="49">
        <f t="shared" ca="1" si="32"/>
        <v>0.31875350417602888</v>
      </c>
      <c r="F998" s="49">
        <f t="shared" ca="1" si="31"/>
        <v>5.7900688032882144</v>
      </c>
    </row>
    <row r="999" spans="5:6" x14ac:dyDescent="0.25">
      <c r="E999" s="49">
        <f t="shared" ca="1" si="32"/>
        <v>0.36863194094356755</v>
      </c>
      <c r="F999" s="49">
        <f t="shared" ca="1" si="31"/>
        <v>6.0028757347632586</v>
      </c>
    </row>
    <row r="1000" spans="5:6" x14ac:dyDescent="0.25">
      <c r="E1000" s="49">
        <f t="shared" ca="1" si="32"/>
        <v>2.9280998890675258E-2</v>
      </c>
      <c r="F1000" s="49">
        <f t="shared" ca="1" si="31"/>
        <v>4.2923148388931747</v>
      </c>
    </row>
    <row r="1001" spans="5:6" x14ac:dyDescent="0.25">
      <c r="E1001" s="49">
        <f t="shared" ca="1" si="32"/>
        <v>0.94464184987691069</v>
      </c>
      <c r="F1001" s="49">
        <f t="shared" ca="1" si="31"/>
        <v>16.697226241304751</v>
      </c>
    </row>
    <row r="1002" spans="5:6" x14ac:dyDescent="0.25">
      <c r="E1002" s="49">
        <f t="shared" ca="1" si="32"/>
        <v>0.85583750641421685</v>
      </c>
      <c r="F1002" s="49">
        <f t="shared" ca="1" si="31"/>
        <v>11.205879937382177</v>
      </c>
    </row>
    <row r="1003" spans="5:6" x14ac:dyDescent="0.25">
      <c r="E1003" s="49">
        <f t="shared" ca="1" si="32"/>
        <v>0.32639721106772468</v>
      </c>
      <c r="F1003" s="49">
        <f t="shared" ca="1" si="31"/>
        <v>5.8219082768443542</v>
      </c>
    </row>
    <row r="1004" spans="5:6" x14ac:dyDescent="0.25">
      <c r="E1004" s="49">
        <f t="shared" ca="1" si="32"/>
        <v>0.32780055875054492</v>
      </c>
      <c r="F1004" s="49">
        <f t="shared" ca="1" si="31"/>
        <v>5.8277799316642609</v>
      </c>
    </row>
    <row r="1005" spans="5:6" x14ac:dyDescent="0.25">
      <c r="E1005" s="49">
        <f t="shared" ca="1" si="32"/>
        <v>0.9118378532840713</v>
      </c>
      <c r="F1005" s="49">
        <f t="shared" ca="1" si="31"/>
        <v>13.754207744901921</v>
      </c>
    </row>
    <row r="1006" spans="5:6" x14ac:dyDescent="0.25">
      <c r="E1006" s="49">
        <f t="shared" ca="1" si="32"/>
        <v>0.69403984215418513</v>
      </c>
      <c r="F1006" s="49">
        <f t="shared" ca="1" si="31"/>
        <v>8.1880246375830126</v>
      </c>
    </row>
    <row r="1007" spans="5:6" x14ac:dyDescent="0.25">
      <c r="E1007" s="49">
        <f t="shared" ca="1" si="32"/>
        <v>0.16427134217239214</v>
      </c>
      <c r="F1007" s="49">
        <f t="shared" ca="1" si="31"/>
        <v>5.1580881433434103</v>
      </c>
    </row>
    <row r="1008" spans="5:6" x14ac:dyDescent="0.25">
      <c r="E1008" s="49">
        <f t="shared" ca="1" si="32"/>
        <v>0.50435920300780357</v>
      </c>
      <c r="F1008" s="49">
        <f t="shared" ca="1" si="31"/>
        <v>6.6816648664059652</v>
      </c>
    </row>
    <row r="1009" spans="5:6" x14ac:dyDescent="0.25">
      <c r="E1009" s="49">
        <f t="shared" ca="1" si="32"/>
        <v>0.88021792684024347</v>
      </c>
      <c r="F1009" s="49">
        <f t="shared" ca="1" si="31"/>
        <v>12.105215296720162</v>
      </c>
    </row>
    <row r="1010" spans="5:6" x14ac:dyDescent="0.25">
      <c r="E1010" s="49">
        <f t="shared" ca="1" si="32"/>
        <v>0.79049970994961272</v>
      </c>
      <c r="F1010" s="49">
        <f t="shared" ca="1" si="31"/>
        <v>9.589481676667031</v>
      </c>
    </row>
    <row r="1011" spans="5:6" x14ac:dyDescent="0.25">
      <c r="E1011" s="49">
        <f t="shared" ca="1" si="32"/>
        <v>0.35593825951016134</v>
      </c>
      <c r="F1011" s="49">
        <f t="shared" ca="1" si="31"/>
        <v>5.9474730782745135</v>
      </c>
    </row>
    <row r="1012" spans="5:6" x14ac:dyDescent="0.25">
      <c r="E1012" s="49">
        <f t="shared" ca="1" si="32"/>
        <v>0.36346914630219707</v>
      </c>
      <c r="F1012" s="49">
        <f t="shared" ca="1" si="31"/>
        <v>5.9802253108647276</v>
      </c>
    </row>
    <row r="1013" spans="5:6" x14ac:dyDescent="0.25">
      <c r="E1013" s="49">
        <f t="shared" ca="1" si="32"/>
        <v>0.48662406237292255</v>
      </c>
      <c r="F1013" s="49">
        <f t="shared" ca="1" si="31"/>
        <v>6.5812401070179725</v>
      </c>
    </row>
    <row r="1014" spans="5:6" x14ac:dyDescent="0.25">
      <c r="E1014" s="49">
        <f t="shared" ca="1" si="32"/>
        <v>0.88709185175066319</v>
      </c>
      <c r="F1014" s="49">
        <f t="shared" ca="1" si="31"/>
        <v>12.407010170354182</v>
      </c>
    </row>
    <row r="1015" spans="5:6" x14ac:dyDescent="0.25">
      <c r="E1015" s="49">
        <f t="shared" ca="1" si="32"/>
        <v>0.76159504401441092</v>
      </c>
      <c r="F1015" s="49">
        <f t="shared" ca="1" si="31"/>
        <v>9.0864467922578118</v>
      </c>
    </row>
    <row r="1016" spans="5:6" x14ac:dyDescent="0.25">
      <c r="E1016" s="49">
        <f t="shared" ca="1" si="32"/>
        <v>0.27776483345811809</v>
      </c>
      <c r="F1016" s="49">
        <f t="shared" ca="1" si="31"/>
        <v>5.6225773819362415</v>
      </c>
    </row>
    <row r="1017" spans="5:6" x14ac:dyDescent="0.25">
      <c r="E1017" s="49">
        <f t="shared" ca="1" si="32"/>
        <v>0.64445204321621086</v>
      </c>
      <c r="F1017" s="49">
        <f t="shared" ca="1" si="31"/>
        <v>7.6893484122436471</v>
      </c>
    </row>
    <row r="1018" spans="5:6" x14ac:dyDescent="0.25">
      <c r="E1018" s="49">
        <f t="shared" ca="1" si="32"/>
        <v>0.67577017071294487</v>
      </c>
      <c r="F1018" s="49">
        <f t="shared" ca="1" si="31"/>
        <v>7.9919242058877114</v>
      </c>
    </row>
    <row r="1019" spans="5:6" x14ac:dyDescent="0.25">
      <c r="E1019" s="49">
        <f t="shared" ca="1" si="32"/>
        <v>0.86475116091532966</v>
      </c>
      <c r="F1019" s="49">
        <f t="shared" ca="1" si="31"/>
        <v>11.50789937126757</v>
      </c>
    </row>
    <row r="1020" spans="5:6" x14ac:dyDescent="0.25">
      <c r="E1020" s="49">
        <f t="shared" ca="1" si="32"/>
        <v>0.50967393884663104</v>
      </c>
      <c r="F1020" s="49">
        <f t="shared" ca="1" si="31"/>
        <v>6.7126509271682542</v>
      </c>
    </row>
    <row r="1021" spans="5:6" x14ac:dyDescent="0.25">
      <c r="E1021" s="49">
        <f t="shared" ca="1" si="32"/>
        <v>0.11475712576504671</v>
      </c>
      <c r="F1021" s="49">
        <f t="shared" ca="1" si="31"/>
        <v>4.9276086239935966</v>
      </c>
    </row>
    <row r="1022" spans="5:6" x14ac:dyDescent="0.25">
      <c r="E1022" s="49">
        <f t="shared" ca="1" si="32"/>
        <v>0.18341603694320485</v>
      </c>
      <c r="F1022" s="49">
        <f t="shared" ca="1" si="31"/>
        <v>5.2397427844745632</v>
      </c>
    </row>
    <row r="1023" spans="5:6" x14ac:dyDescent="0.25">
      <c r="E1023" s="49">
        <f t="shared" ca="1" si="32"/>
        <v>5.4360871918552323E-2</v>
      </c>
      <c r="F1023" s="49">
        <f t="shared" ca="1" si="31"/>
        <v>4.5499470055931628</v>
      </c>
    </row>
    <row r="1024" spans="5:6" x14ac:dyDescent="0.25">
      <c r="E1024" s="49">
        <f t="shared" ca="1" si="32"/>
        <v>0.55583192898801392</v>
      </c>
      <c r="F1024" s="49">
        <f t="shared" ca="1" si="31"/>
        <v>7.0015492448433738</v>
      </c>
    </row>
    <row r="1025" spans="5:6" x14ac:dyDescent="0.25">
      <c r="E1025" s="49">
        <f t="shared" ca="1" si="32"/>
        <v>0.38088514938360307</v>
      </c>
      <c r="F1025" s="49">
        <f t="shared" ca="1" si="31"/>
        <v>6.057320189220313</v>
      </c>
    </row>
    <row r="1026" spans="5:6" x14ac:dyDescent="0.25">
      <c r="E1026" s="49">
        <f t="shared" ca="1" si="32"/>
        <v>4.4515825279591081E-2</v>
      </c>
      <c r="F1026" s="49">
        <f t="shared" ca="1" si="31"/>
        <v>4.462855710901243</v>
      </c>
    </row>
    <row r="1027" spans="5:6" x14ac:dyDescent="0.25">
      <c r="E1027" s="49">
        <f t="shared" ca="1" si="32"/>
        <v>0.39896218480354873</v>
      </c>
      <c r="F1027" s="49">
        <f t="shared" ref="F1027:F1090" ca="1" si="33">$C$3*((((1-E1027)^(-1/C$5))-1)^(1/$C$4))</f>
        <v>6.1395719470573518</v>
      </c>
    </row>
    <row r="1028" spans="5:6" x14ac:dyDescent="0.25">
      <c r="E1028" s="49">
        <f t="shared" ref="E1028:E1091" ca="1" si="34">RAND()</f>
        <v>0.28173870547793411</v>
      </c>
      <c r="F1028" s="49">
        <f t="shared" ca="1" si="33"/>
        <v>5.638633857847851</v>
      </c>
    </row>
    <row r="1029" spans="5:6" x14ac:dyDescent="0.25">
      <c r="E1029" s="49">
        <f t="shared" ca="1" si="34"/>
        <v>0.28807895687969221</v>
      </c>
      <c r="F1029" s="49">
        <f t="shared" ca="1" si="33"/>
        <v>5.6643145198410814</v>
      </c>
    </row>
    <row r="1030" spans="5:6" x14ac:dyDescent="0.25">
      <c r="E1030" s="49">
        <f t="shared" ca="1" si="34"/>
        <v>0.68291802051246109</v>
      </c>
      <c r="F1030" s="49">
        <f t="shared" ca="1" si="33"/>
        <v>8.0667574767986867</v>
      </c>
    </row>
    <row r="1031" spans="5:6" x14ac:dyDescent="0.25">
      <c r="E1031" s="49">
        <f t="shared" ca="1" si="34"/>
        <v>1.2138389784857151E-2</v>
      </c>
      <c r="F1031" s="49">
        <f t="shared" ca="1" si="33"/>
        <v>3.9709610929489783</v>
      </c>
    </row>
    <row r="1032" spans="5:6" x14ac:dyDescent="0.25">
      <c r="E1032" s="49">
        <f t="shared" ca="1" si="34"/>
        <v>2.2843349296238213E-2</v>
      </c>
      <c r="F1032" s="49">
        <f t="shared" ca="1" si="33"/>
        <v>4.1973555785720009</v>
      </c>
    </row>
    <row r="1033" spans="5:6" x14ac:dyDescent="0.25">
      <c r="E1033" s="49">
        <f t="shared" ca="1" si="34"/>
        <v>0.93257311854379144</v>
      </c>
      <c r="F1033" s="49">
        <f t="shared" ca="1" si="33"/>
        <v>15.379994253223096</v>
      </c>
    </row>
    <row r="1034" spans="5:6" x14ac:dyDescent="0.25">
      <c r="E1034" s="49">
        <f t="shared" ca="1" si="34"/>
        <v>0.45774725433777186</v>
      </c>
      <c r="F1034" s="49">
        <f t="shared" ca="1" si="33"/>
        <v>6.4266031535784807</v>
      </c>
    </row>
    <row r="1035" spans="5:6" x14ac:dyDescent="0.25">
      <c r="E1035" s="49">
        <f t="shared" ca="1" si="34"/>
        <v>0.97492268980954511</v>
      </c>
      <c r="F1035" s="49">
        <f t="shared" ca="1" si="33"/>
        <v>23.223959956809004</v>
      </c>
    </row>
    <row r="1036" spans="5:6" x14ac:dyDescent="0.25">
      <c r="E1036" s="49">
        <f t="shared" ca="1" si="34"/>
        <v>0.46840461192845206</v>
      </c>
      <c r="F1036" s="49">
        <f t="shared" ca="1" si="33"/>
        <v>6.4824800096347177</v>
      </c>
    </row>
    <row r="1037" spans="5:6" x14ac:dyDescent="0.25">
      <c r="E1037" s="49">
        <f t="shared" ca="1" si="34"/>
        <v>0.50980443489019367</v>
      </c>
      <c r="F1037" s="49">
        <f t="shared" ca="1" si="33"/>
        <v>6.713417151172143</v>
      </c>
    </row>
    <row r="1038" spans="5:6" x14ac:dyDescent="0.25">
      <c r="E1038" s="49">
        <f t="shared" ca="1" si="34"/>
        <v>0.85821969627166994</v>
      </c>
      <c r="F1038" s="49">
        <f t="shared" ca="1" si="33"/>
        <v>11.283953943821238</v>
      </c>
    </row>
    <row r="1039" spans="5:6" x14ac:dyDescent="0.25">
      <c r="E1039" s="49">
        <f t="shared" ca="1" si="34"/>
        <v>0.11562476571919511</v>
      </c>
      <c r="F1039" s="49">
        <f t="shared" ca="1" si="33"/>
        <v>4.932009499287842</v>
      </c>
    </row>
    <row r="1040" spans="5:6" x14ac:dyDescent="0.25">
      <c r="E1040" s="49">
        <f t="shared" ca="1" si="34"/>
        <v>0.4207449997459467</v>
      </c>
      <c r="F1040" s="49">
        <f t="shared" ca="1" si="33"/>
        <v>6.242140801953</v>
      </c>
    </row>
    <row r="1041" spans="5:6" x14ac:dyDescent="0.25">
      <c r="E1041" s="49">
        <f t="shared" ca="1" si="34"/>
        <v>0.8769059883873187</v>
      </c>
      <c r="F1041" s="49">
        <f t="shared" ca="1" si="33"/>
        <v>11.968422977255795</v>
      </c>
    </row>
    <row r="1042" spans="5:6" x14ac:dyDescent="0.25">
      <c r="E1042" s="49">
        <f t="shared" ca="1" si="34"/>
        <v>0.51534372252295202</v>
      </c>
      <c r="F1042" s="49">
        <f t="shared" ca="1" si="33"/>
        <v>6.746185700539038</v>
      </c>
    </row>
    <row r="1043" spans="5:6" x14ac:dyDescent="0.25">
      <c r="E1043" s="49">
        <f t="shared" ca="1" si="34"/>
        <v>0.77170512416309911</v>
      </c>
      <c r="F1043" s="49">
        <f t="shared" ca="1" si="33"/>
        <v>9.2521106777059554</v>
      </c>
    </row>
    <row r="1044" spans="5:6" x14ac:dyDescent="0.25">
      <c r="E1044" s="49">
        <f t="shared" ca="1" si="34"/>
        <v>6.9237166691887508E-2</v>
      </c>
      <c r="F1044" s="49">
        <f t="shared" ca="1" si="33"/>
        <v>4.6618196161997147</v>
      </c>
    </row>
    <row r="1045" spans="5:6" x14ac:dyDescent="0.25">
      <c r="E1045" s="49">
        <f t="shared" ca="1" si="34"/>
        <v>0.81232750013807187</v>
      </c>
      <c r="F1045" s="49">
        <f t="shared" ca="1" si="33"/>
        <v>10.039482138729754</v>
      </c>
    </row>
    <row r="1046" spans="5:6" x14ac:dyDescent="0.25">
      <c r="E1046" s="49">
        <f t="shared" ca="1" si="34"/>
        <v>0.27377828253467362</v>
      </c>
      <c r="F1046" s="49">
        <f t="shared" ca="1" si="33"/>
        <v>5.6064958934506759</v>
      </c>
    </row>
    <row r="1047" spans="5:6" x14ac:dyDescent="0.25">
      <c r="E1047" s="49">
        <f t="shared" ca="1" si="34"/>
        <v>0.58272822409780689</v>
      </c>
      <c r="F1047" s="49">
        <f t="shared" ca="1" si="33"/>
        <v>7.1889920961245402</v>
      </c>
    </row>
    <row r="1048" spans="5:6" x14ac:dyDescent="0.25">
      <c r="E1048" s="49">
        <f t="shared" ca="1" si="34"/>
        <v>0.84776954929332959</v>
      </c>
      <c r="F1048" s="49">
        <f t="shared" ca="1" si="33"/>
        <v>10.954470915171196</v>
      </c>
    </row>
    <row r="1049" spans="5:6" x14ac:dyDescent="0.25">
      <c r="E1049" s="49">
        <f t="shared" ca="1" si="34"/>
        <v>0.80246527378217325</v>
      </c>
      <c r="F1049" s="49">
        <f t="shared" ca="1" si="33"/>
        <v>9.8274538205849833</v>
      </c>
    </row>
    <row r="1050" spans="5:6" x14ac:dyDescent="0.25">
      <c r="E1050" s="49">
        <f t="shared" ca="1" si="34"/>
        <v>0.79011013770100447</v>
      </c>
      <c r="F1050" s="49">
        <f t="shared" ca="1" si="33"/>
        <v>9.5820584662620707</v>
      </c>
    </row>
    <row r="1051" spans="5:6" x14ac:dyDescent="0.25">
      <c r="E1051" s="49">
        <f t="shared" ca="1" si="34"/>
        <v>0.79067812865317655</v>
      </c>
      <c r="F1051" s="49">
        <f t="shared" ca="1" si="33"/>
        <v>9.5928879280245827</v>
      </c>
    </row>
    <row r="1052" spans="5:6" x14ac:dyDescent="0.25">
      <c r="E1052" s="49">
        <f t="shared" ca="1" si="34"/>
        <v>0.3431495859318624</v>
      </c>
      <c r="F1052" s="49">
        <f t="shared" ca="1" si="33"/>
        <v>5.8925811503668548</v>
      </c>
    </row>
    <row r="1053" spans="5:6" x14ac:dyDescent="0.25">
      <c r="E1053" s="49">
        <f t="shared" ca="1" si="34"/>
        <v>0.50948760723490083</v>
      </c>
      <c r="F1053" s="49">
        <f t="shared" ca="1" si="33"/>
        <v>6.7115573109418278</v>
      </c>
    </row>
    <row r="1054" spans="5:6" x14ac:dyDescent="0.25">
      <c r="E1054" s="49">
        <f t="shared" ca="1" si="34"/>
        <v>0.22450118338139091</v>
      </c>
      <c r="F1054" s="49">
        <f t="shared" ca="1" si="33"/>
        <v>5.4083482100554923</v>
      </c>
    </row>
    <row r="1055" spans="5:6" x14ac:dyDescent="0.25">
      <c r="E1055" s="49">
        <f t="shared" ca="1" si="34"/>
        <v>0.33101938549482046</v>
      </c>
      <c r="F1055" s="49">
        <f t="shared" ca="1" si="33"/>
        <v>5.8412796971117302</v>
      </c>
    </row>
    <row r="1056" spans="5:6" x14ac:dyDescent="0.25">
      <c r="E1056" s="49">
        <f t="shared" ca="1" si="34"/>
        <v>0.44077760800683807</v>
      </c>
      <c r="F1056" s="49">
        <f t="shared" ca="1" si="33"/>
        <v>6.3402671402815134</v>
      </c>
    </row>
    <row r="1057" spans="5:6" x14ac:dyDescent="0.25">
      <c r="E1057" s="49">
        <f t="shared" ca="1" si="34"/>
        <v>0.57897655834591799</v>
      </c>
      <c r="F1057" s="49">
        <f t="shared" ca="1" si="33"/>
        <v>7.1618806955365244</v>
      </c>
    </row>
    <row r="1058" spans="5:6" x14ac:dyDescent="0.25">
      <c r="E1058" s="49">
        <f t="shared" ca="1" si="34"/>
        <v>0.63369391940136111</v>
      </c>
      <c r="F1058" s="49">
        <f t="shared" ca="1" si="33"/>
        <v>7.5938522484881865</v>
      </c>
    </row>
    <row r="1059" spans="5:6" x14ac:dyDescent="0.25">
      <c r="E1059" s="49">
        <f t="shared" ca="1" si="34"/>
        <v>0.7876003211246978</v>
      </c>
      <c r="F1059" s="49">
        <f t="shared" ca="1" si="33"/>
        <v>9.534697435819858</v>
      </c>
    </row>
    <row r="1060" spans="5:6" x14ac:dyDescent="0.25">
      <c r="E1060" s="49">
        <f t="shared" ca="1" si="34"/>
        <v>0.39943074463718131</v>
      </c>
      <c r="F1060" s="49">
        <f t="shared" ca="1" si="33"/>
        <v>6.1417368478244487</v>
      </c>
    </row>
    <row r="1061" spans="5:6" x14ac:dyDescent="0.25">
      <c r="E1061" s="49">
        <f t="shared" ca="1" si="34"/>
        <v>0.88061215295133233</v>
      </c>
      <c r="F1061" s="49">
        <f t="shared" ca="1" si="33"/>
        <v>12.121854764342741</v>
      </c>
    </row>
    <row r="1062" spans="5:6" x14ac:dyDescent="0.25">
      <c r="E1062" s="49">
        <f t="shared" ca="1" si="34"/>
        <v>0.51988888724419924</v>
      </c>
      <c r="F1062" s="49">
        <f t="shared" ca="1" si="33"/>
        <v>6.7734364040532284</v>
      </c>
    </row>
    <row r="1063" spans="5:6" x14ac:dyDescent="0.25">
      <c r="E1063" s="49">
        <f t="shared" ca="1" si="34"/>
        <v>0.96942691666311509</v>
      </c>
      <c r="F1063" s="49">
        <f t="shared" ca="1" si="33"/>
        <v>21.383493222402429</v>
      </c>
    </row>
    <row r="1064" spans="5:6" x14ac:dyDescent="0.25">
      <c r="E1064" s="49">
        <f t="shared" ca="1" si="34"/>
        <v>0.99990643596153594</v>
      </c>
      <c r="F1064" s="49">
        <f t="shared" ca="1" si="33"/>
        <v>238.60228852286224</v>
      </c>
    </row>
    <row r="1065" spans="5:6" x14ac:dyDescent="0.25">
      <c r="E1065" s="49">
        <f t="shared" ca="1" si="34"/>
        <v>0.58940084656561831</v>
      </c>
      <c r="F1065" s="49">
        <f t="shared" ca="1" si="33"/>
        <v>7.2380397320459533</v>
      </c>
    </row>
    <row r="1066" spans="5:6" x14ac:dyDescent="0.25">
      <c r="E1066" s="49">
        <f t="shared" ca="1" si="34"/>
        <v>0.62560985656749202</v>
      </c>
      <c r="F1066" s="49">
        <f t="shared" ca="1" si="33"/>
        <v>7.5246154032376014</v>
      </c>
    </row>
    <row r="1067" spans="5:6" x14ac:dyDescent="0.25">
      <c r="E1067" s="49">
        <f t="shared" ca="1" si="34"/>
        <v>0.97561846369540939</v>
      </c>
      <c r="F1067" s="49">
        <f t="shared" ca="1" si="33"/>
        <v>23.497837309512786</v>
      </c>
    </row>
    <row r="1068" spans="5:6" x14ac:dyDescent="0.25">
      <c r="E1068" s="49">
        <f t="shared" ca="1" si="34"/>
        <v>0.83491500004579167</v>
      </c>
      <c r="F1068" s="49">
        <f t="shared" ca="1" si="33"/>
        <v>10.590603951981695</v>
      </c>
    </row>
    <row r="1069" spans="5:6" x14ac:dyDescent="0.25">
      <c r="E1069" s="49">
        <f t="shared" ca="1" si="34"/>
        <v>0.57720953253771634</v>
      </c>
      <c r="F1069" s="49">
        <f t="shared" ca="1" si="33"/>
        <v>7.1492244834124898</v>
      </c>
    </row>
    <row r="1070" spans="5:6" x14ac:dyDescent="0.25">
      <c r="E1070" s="49">
        <f t="shared" ca="1" si="34"/>
        <v>0.5410537578802449</v>
      </c>
      <c r="F1070" s="49">
        <f t="shared" ca="1" si="33"/>
        <v>6.9049107322288981</v>
      </c>
    </row>
    <row r="1071" spans="5:6" x14ac:dyDescent="0.25">
      <c r="E1071" s="49">
        <f t="shared" ca="1" si="34"/>
        <v>0.54988581054754437</v>
      </c>
      <c r="F1071" s="49">
        <f t="shared" ca="1" si="33"/>
        <v>6.9621591371492393</v>
      </c>
    </row>
    <row r="1072" spans="5:6" x14ac:dyDescent="0.25">
      <c r="E1072" s="49">
        <f t="shared" ca="1" si="34"/>
        <v>0.24955086493142598</v>
      </c>
      <c r="F1072" s="49">
        <f t="shared" ca="1" si="33"/>
        <v>5.5091123479619259</v>
      </c>
    </row>
    <row r="1073" spans="5:6" x14ac:dyDescent="0.25">
      <c r="E1073" s="49">
        <f t="shared" ca="1" si="34"/>
        <v>0.31686855668883251</v>
      </c>
      <c r="F1073" s="49">
        <f t="shared" ca="1" si="33"/>
        <v>5.7822524036723468</v>
      </c>
    </row>
    <row r="1074" spans="5:6" x14ac:dyDescent="0.25">
      <c r="E1074" s="49">
        <f t="shared" ca="1" si="34"/>
        <v>0.95952546570711794</v>
      </c>
      <c r="F1074" s="49">
        <f t="shared" ca="1" si="33"/>
        <v>19.024396636857915</v>
      </c>
    </row>
    <row r="1075" spans="5:6" x14ac:dyDescent="0.25">
      <c r="E1075" s="49">
        <f t="shared" ca="1" si="34"/>
        <v>0.70243674996968863</v>
      </c>
      <c r="F1075" s="49">
        <f t="shared" ca="1" si="33"/>
        <v>8.2837586331284481</v>
      </c>
    </row>
    <row r="1076" spans="5:6" x14ac:dyDescent="0.25">
      <c r="E1076" s="49">
        <f t="shared" ca="1" si="34"/>
        <v>0.64512962090528003</v>
      </c>
      <c r="F1076" s="49">
        <f t="shared" ca="1" si="33"/>
        <v>7.6954972040346004</v>
      </c>
    </row>
    <row r="1077" spans="5:6" x14ac:dyDescent="0.25">
      <c r="E1077" s="49">
        <f t="shared" ca="1" si="34"/>
        <v>0.2351516344557395</v>
      </c>
      <c r="F1077" s="49">
        <f t="shared" ca="1" si="33"/>
        <v>5.4512679217015281</v>
      </c>
    </row>
    <row r="1078" spans="5:6" x14ac:dyDescent="0.25">
      <c r="E1078" s="49">
        <f t="shared" ca="1" si="34"/>
        <v>0.38323071273613341</v>
      </c>
      <c r="F1078" s="49">
        <f t="shared" ca="1" si="33"/>
        <v>6.0678581074092808</v>
      </c>
    </row>
    <row r="1079" spans="5:6" x14ac:dyDescent="0.25">
      <c r="E1079" s="49">
        <f t="shared" ca="1" si="34"/>
        <v>0.66231444395638595</v>
      </c>
      <c r="F1079" s="49">
        <f t="shared" ca="1" si="33"/>
        <v>7.8571287646842833</v>
      </c>
    </row>
    <row r="1080" spans="5:6" x14ac:dyDescent="0.25">
      <c r="E1080" s="49">
        <f t="shared" ca="1" si="34"/>
        <v>0.93246972363692171</v>
      </c>
      <c r="F1080" s="49">
        <f t="shared" ca="1" si="33"/>
        <v>15.370178125204943</v>
      </c>
    </row>
    <row r="1081" spans="5:6" x14ac:dyDescent="0.25">
      <c r="E1081" s="49">
        <f t="shared" ca="1" si="34"/>
        <v>0.63357134215700506</v>
      </c>
      <c r="F1081" s="49">
        <f t="shared" ca="1" si="33"/>
        <v>7.5927866597771381</v>
      </c>
    </row>
    <row r="1082" spans="5:6" x14ac:dyDescent="0.25">
      <c r="E1082" s="49">
        <f t="shared" ca="1" si="34"/>
        <v>0.16381952554611756</v>
      </c>
      <c r="F1082" s="49">
        <f t="shared" ca="1" si="33"/>
        <v>5.1561255628515559</v>
      </c>
    </row>
    <row r="1083" spans="5:6" x14ac:dyDescent="0.25">
      <c r="E1083" s="49">
        <f t="shared" ca="1" si="34"/>
        <v>0.67348683358376027</v>
      </c>
      <c r="F1083" s="49">
        <f t="shared" ca="1" si="33"/>
        <v>7.9685044708316308</v>
      </c>
    </row>
    <row r="1084" spans="5:6" x14ac:dyDescent="0.25">
      <c r="E1084" s="49">
        <f t="shared" ca="1" si="34"/>
        <v>0.76144551811280192</v>
      </c>
      <c r="F1084" s="49">
        <f t="shared" ca="1" si="33"/>
        <v>9.0840714500063733</v>
      </c>
    </row>
    <row r="1085" spans="5:6" x14ac:dyDescent="0.25">
      <c r="E1085" s="49">
        <f t="shared" ca="1" si="34"/>
        <v>0.89442261760883368</v>
      </c>
      <c r="F1085" s="49">
        <f t="shared" ca="1" si="33"/>
        <v>12.758951659436708</v>
      </c>
    </row>
    <row r="1086" spans="5:6" x14ac:dyDescent="0.25">
      <c r="E1086" s="49">
        <f t="shared" ca="1" si="34"/>
        <v>0.77454947172566257</v>
      </c>
      <c r="F1086" s="49">
        <f t="shared" ca="1" si="33"/>
        <v>9.3005984629176766</v>
      </c>
    </row>
    <row r="1087" spans="5:6" x14ac:dyDescent="0.25">
      <c r="E1087" s="49">
        <f t="shared" ca="1" si="34"/>
        <v>0.96298864311072163</v>
      </c>
      <c r="F1087" s="49">
        <f t="shared" ca="1" si="33"/>
        <v>19.746816122166017</v>
      </c>
    </row>
    <row r="1088" spans="5:6" x14ac:dyDescent="0.25">
      <c r="E1088" s="49">
        <f t="shared" ca="1" si="34"/>
        <v>0.9126496132023908</v>
      </c>
      <c r="F1088" s="49">
        <f t="shared" ca="1" si="33"/>
        <v>13.80732264572587</v>
      </c>
    </row>
    <row r="1089" spans="5:6" x14ac:dyDescent="0.25">
      <c r="E1089" s="49">
        <f t="shared" ca="1" si="34"/>
        <v>0.15556065838777511</v>
      </c>
      <c r="F1089" s="49">
        <f t="shared" ca="1" si="33"/>
        <v>5.1199065276623736</v>
      </c>
    </row>
    <row r="1090" spans="5:6" x14ac:dyDescent="0.25">
      <c r="E1090" s="49">
        <f t="shared" ca="1" si="34"/>
        <v>0.93767770938026007</v>
      </c>
      <c r="F1090" s="49">
        <f t="shared" ca="1" si="33"/>
        <v>15.892853642106848</v>
      </c>
    </row>
    <row r="1091" spans="5:6" x14ac:dyDescent="0.25">
      <c r="E1091" s="49">
        <f t="shared" ca="1" si="34"/>
        <v>0.60378827526326573</v>
      </c>
      <c r="F1091" s="49">
        <f t="shared" ref="F1091:F1154" ca="1" si="35">$C$3*((((1-E1091)^(-1/C$5))-1)^(1/$C$4))</f>
        <v>7.3475943530030685</v>
      </c>
    </row>
    <row r="1092" spans="5:6" x14ac:dyDescent="0.25">
      <c r="E1092" s="49">
        <f t="shared" ref="E1092:E1155" ca="1" si="36">RAND()</f>
        <v>1.6120920253009485E-2</v>
      </c>
      <c r="F1092" s="49">
        <f t="shared" ca="1" si="35"/>
        <v>4.0701222244170081</v>
      </c>
    </row>
    <row r="1093" spans="5:6" x14ac:dyDescent="0.25">
      <c r="E1093" s="49">
        <f t="shared" ca="1" si="36"/>
        <v>0.57444266360316287</v>
      </c>
      <c r="F1093" s="49">
        <f t="shared" ca="1" si="35"/>
        <v>7.1295501247054913</v>
      </c>
    </row>
    <row r="1094" spans="5:6" x14ac:dyDescent="0.25">
      <c r="E1094" s="49">
        <f t="shared" ca="1" si="36"/>
        <v>0.67447307076079943</v>
      </c>
      <c r="F1094" s="49">
        <f t="shared" ca="1" si="35"/>
        <v>7.9785918943759802</v>
      </c>
    </row>
    <row r="1095" spans="5:6" x14ac:dyDescent="0.25">
      <c r="E1095" s="49">
        <f t="shared" ca="1" si="36"/>
        <v>0.43960227554870224</v>
      </c>
      <c r="F1095" s="49">
        <f t="shared" ca="1" si="35"/>
        <v>6.3344007021081232</v>
      </c>
    </row>
    <row r="1096" spans="5:6" x14ac:dyDescent="0.25">
      <c r="E1096" s="49">
        <f t="shared" ca="1" si="36"/>
        <v>0.23277023791640239</v>
      </c>
      <c r="F1096" s="49">
        <f t="shared" ca="1" si="35"/>
        <v>5.4416853045791882</v>
      </c>
    </row>
    <row r="1097" spans="5:6" x14ac:dyDescent="0.25">
      <c r="E1097" s="49">
        <f t="shared" ca="1" si="36"/>
        <v>0.39363951602833647</v>
      </c>
      <c r="F1097" s="49">
        <f t="shared" ca="1" si="35"/>
        <v>6.1150997098754072</v>
      </c>
    </row>
    <row r="1098" spans="5:6" x14ac:dyDescent="0.25">
      <c r="E1098" s="49">
        <f t="shared" ca="1" si="36"/>
        <v>0.19243081013417429</v>
      </c>
      <c r="F1098" s="49">
        <f t="shared" ca="1" si="35"/>
        <v>5.277349965251287</v>
      </c>
    </row>
    <row r="1099" spans="5:6" x14ac:dyDescent="0.25">
      <c r="E1099" s="49">
        <f t="shared" ca="1" si="36"/>
        <v>1.7237707383525591E-2</v>
      </c>
      <c r="F1099" s="49">
        <f t="shared" ca="1" si="35"/>
        <v>4.0940796126535526</v>
      </c>
    </row>
    <row r="1100" spans="5:6" x14ac:dyDescent="0.25">
      <c r="E1100" s="49">
        <f t="shared" ca="1" si="36"/>
        <v>0.47910393617606895</v>
      </c>
      <c r="F1100" s="49">
        <f t="shared" ca="1" si="35"/>
        <v>6.5399612586636389</v>
      </c>
    </row>
    <row r="1101" spans="5:6" x14ac:dyDescent="0.25">
      <c r="E1101" s="49">
        <f t="shared" ca="1" si="36"/>
        <v>0.21577514874694614</v>
      </c>
      <c r="F1101" s="49">
        <f t="shared" ca="1" si="35"/>
        <v>5.373024633708722</v>
      </c>
    </row>
    <row r="1102" spans="5:6" x14ac:dyDescent="0.25">
      <c r="E1102" s="49">
        <f t="shared" ca="1" si="36"/>
        <v>0.3122487048039031</v>
      </c>
      <c r="F1102" s="49">
        <f t="shared" ca="1" si="35"/>
        <v>5.7631504554423385</v>
      </c>
    </row>
    <row r="1103" spans="5:6" x14ac:dyDescent="0.25">
      <c r="E1103" s="49">
        <f t="shared" ca="1" si="36"/>
        <v>0.10353473394206358</v>
      </c>
      <c r="F1103" s="49">
        <f t="shared" ca="1" si="35"/>
        <v>4.8689934200983203</v>
      </c>
    </row>
    <row r="1104" spans="5:6" x14ac:dyDescent="0.25">
      <c r="E1104" s="49">
        <f t="shared" ca="1" si="36"/>
        <v>0.31623955883674604</v>
      </c>
      <c r="F1104" s="49">
        <f t="shared" ca="1" si="35"/>
        <v>5.779647077718673</v>
      </c>
    </row>
    <row r="1105" spans="5:6" x14ac:dyDescent="0.25">
      <c r="E1105" s="49">
        <f t="shared" ca="1" si="36"/>
        <v>0.45170374266823077</v>
      </c>
      <c r="F1105" s="49">
        <f t="shared" ca="1" si="35"/>
        <v>6.3954965313121441</v>
      </c>
    </row>
    <row r="1106" spans="5:6" x14ac:dyDescent="0.25">
      <c r="E1106" s="49">
        <f t="shared" ca="1" si="36"/>
        <v>0.97222477187500866</v>
      </c>
      <c r="F1106" s="49">
        <f t="shared" ca="1" si="35"/>
        <v>22.255942433727395</v>
      </c>
    </row>
    <row r="1107" spans="5:6" x14ac:dyDescent="0.25">
      <c r="E1107" s="49">
        <f t="shared" ca="1" si="36"/>
        <v>0.54769395470081861</v>
      </c>
      <c r="F1107" s="49">
        <f t="shared" ca="1" si="35"/>
        <v>6.9478135545413489</v>
      </c>
    </row>
    <row r="1108" spans="5:6" x14ac:dyDescent="0.25">
      <c r="E1108" s="49">
        <f t="shared" ca="1" si="36"/>
        <v>0.51068260346231042</v>
      </c>
      <c r="F1108" s="49">
        <f t="shared" ca="1" si="35"/>
        <v>6.718580246950423</v>
      </c>
    </row>
    <row r="1109" spans="5:6" x14ac:dyDescent="0.25">
      <c r="E1109" s="49">
        <f t="shared" ca="1" si="36"/>
        <v>1.7966037716819483E-2</v>
      </c>
      <c r="F1109" s="49">
        <f t="shared" ca="1" si="35"/>
        <v>4.1089935956120858</v>
      </c>
    </row>
    <row r="1110" spans="5:6" x14ac:dyDescent="0.25">
      <c r="E1110" s="49">
        <f t="shared" ca="1" si="36"/>
        <v>0.33717026577631004</v>
      </c>
      <c r="F1110" s="49">
        <f t="shared" ca="1" si="35"/>
        <v>5.8672059351875481</v>
      </c>
    </row>
    <row r="1111" spans="5:6" x14ac:dyDescent="0.25">
      <c r="E1111" s="49">
        <f t="shared" ca="1" si="36"/>
        <v>0.6512024749235692</v>
      </c>
      <c r="F1111" s="49">
        <f t="shared" ca="1" si="35"/>
        <v>7.751345573036831</v>
      </c>
    </row>
    <row r="1112" spans="5:6" x14ac:dyDescent="0.25">
      <c r="E1112" s="49">
        <f t="shared" ca="1" si="36"/>
        <v>0.32000061298773552</v>
      </c>
      <c r="F1112" s="49">
        <f t="shared" ca="1" si="35"/>
        <v>5.7952477046038844</v>
      </c>
    </row>
    <row r="1113" spans="5:6" x14ac:dyDescent="0.25">
      <c r="E1113" s="49">
        <f t="shared" ca="1" si="36"/>
        <v>0.54738239076218032</v>
      </c>
      <c r="F1113" s="49">
        <f t="shared" ca="1" si="35"/>
        <v>6.945781883772721</v>
      </c>
    </row>
    <row r="1114" spans="5:6" x14ac:dyDescent="0.25">
      <c r="E1114" s="49">
        <f t="shared" ca="1" si="36"/>
        <v>0.18385139218622126</v>
      </c>
      <c r="F1114" s="49">
        <f t="shared" ca="1" si="35"/>
        <v>5.2415697055658397</v>
      </c>
    </row>
    <row r="1115" spans="5:6" x14ac:dyDescent="0.25">
      <c r="E1115" s="49">
        <f t="shared" ca="1" si="36"/>
        <v>0.84459700355108014</v>
      </c>
      <c r="F1115" s="49">
        <f t="shared" ca="1" si="35"/>
        <v>10.860720703608035</v>
      </c>
    </row>
    <row r="1116" spans="5:6" x14ac:dyDescent="0.25">
      <c r="E1116" s="49">
        <f t="shared" ca="1" si="36"/>
        <v>0.77560243968018083</v>
      </c>
      <c r="F1116" s="49">
        <f t="shared" ca="1" si="35"/>
        <v>9.3187684109683655</v>
      </c>
    </row>
    <row r="1117" spans="5:6" x14ac:dyDescent="0.25">
      <c r="E1117" s="49">
        <f t="shared" ca="1" si="36"/>
        <v>0.10394204761544701</v>
      </c>
      <c r="F1117" s="49">
        <f t="shared" ca="1" si="35"/>
        <v>4.8711804008619364</v>
      </c>
    </row>
    <row r="1118" spans="5:6" x14ac:dyDescent="0.25">
      <c r="E1118" s="49">
        <f t="shared" ca="1" si="36"/>
        <v>0.99889817694149508</v>
      </c>
      <c r="F1118" s="49">
        <f t="shared" ca="1" si="35"/>
        <v>85.393221396674321</v>
      </c>
    </row>
    <row r="1119" spans="5:6" x14ac:dyDescent="0.25">
      <c r="E1119" s="49">
        <f t="shared" ca="1" si="36"/>
        <v>0.11676858692186975</v>
      </c>
      <c r="F1119" s="49">
        <f t="shared" ca="1" si="35"/>
        <v>4.9377850371921355</v>
      </c>
    </row>
    <row r="1120" spans="5:6" x14ac:dyDescent="0.25">
      <c r="E1120" s="49">
        <f t="shared" ca="1" si="36"/>
        <v>0.72428673088019269</v>
      </c>
      <c r="F1120" s="49">
        <f t="shared" ca="1" si="35"/>
        <v>8.5517487845081135</v>
      </c>
    </row>
    <row r="1121" spans="5:6" x14ac:dyDescent="0.25">
      <c r="E1121" s="49">
        <f t="shared" ca="1" si="36"/>
        <v>0.69313402250356337</v>
      </c>
      <c r="F1121" s="49">
        <f t="shared" ca="1" si="35"/>
        <v>8.17791794269964</v>
      </c>
    </row>
    <row r="1122" spans="5:6" x14ac:dyDescent="0.25">
      <c r="E1122" s="49">
        <f t="shared" ca="1" si="36"/>
        <v>0.33031028037210008</v>
      </c>
      <c r="F1122" s="49">
        <f t="shared" ca="1" si="35"/>
        <v>5.8383018132334481</v>
      </c>
    </row>
    <row r="1123" spans="5:6" x14ac:dyDescent="0.25">
      <c r="E1123" s="49">
        <f t="shared" ca="1" si="36"/>
        <v>0.71296755693654901</v>
      </c>
      <c r="F1123" s="49">
        <f t="shared" ca="1" si="35"/>
        <v>8.4093322745355987</v>
      </c>
    </row>
    <row r="1124" spans="5:6" x14ac:dyDescent="0.25">
      <c r="E1124" s="49">
        <f t="shared" ca="1" si="36"/>
        <v>0.61768609299770838</v>
      </c>
      <c r="F1124" s="49">
        <f t="shared" ca="1" si="35"/>
        <v>7.4587288221182968</v>
      </c>
    </row>
    <row r="1125" spans="5:6" x14ac:dyDescent="0.25">
      <c r="E1125" s="49">
        <f t="shared" ca="1" si="36"/>
        <v>0.56030507194754076</v>
      </c>
      <c r="F1125" s="49">
        <f t="shared" ca="1" si="35"/>
        <v>7.0316487834320611</v>
      </c>
    </row>
    <row r="1126" spans="5:6" x14ac:dyDescent="0.25">
      <c r="E1126" s="49">
        <f t="shared" ca="1" si="36"/>
        <v>0.66096659895214716</v>
      </c>
      <c r="F1126" s="49">
        <f t="shared" ca="1" si="35"/>
        <v>7.8440404652690798</v>
      </c>
    </row>
    <row r="1127" spans="5:6" x14ac:dyDescent="0.25">
      <c r="E1127" s="49">
        <f t="shared" ca="1" si="36"/>
        <v>0.34394891231274638</v>
      </c>
      <c r="F1127" s="49">
        <f t="shared" ca="1" si="35"/>
        <v>5.8959867917597695</v>
      </c>
    </row>
    <row r="1128" spans="5:6" x14ac:dyDescent="0.25">
      <c r="E1128" s="49">
        <f t="shared" ca="1" si="36"/>
        <v>0.27577922424445778</v>
      </c>
      <c r="F1128" s="49">
        <f t="shared" ca="1" si="35"/>
        <v>5.6145645058662188</v>
      </c>
    </row>
    <row r="1129" spans="5:6" x14ac:dyDescent="0.25">
      <c r="E1129" s="49">
        <f t="shared" ca="1" si="36"/>
        <v>0.81519511716124693</v>
      </c>
      <c r="F1129" s="49">
        <f t="shared" ca="1" si="35"/>
        <v>10.104114710566659</v>
      </c>
    </row>
    <row r="1130" spans="5:6" x14ac:dyDescent="0.25">
      <c r="E1130" s="49">
        <f t="shared" ca="1" si="36"/>
        <v>4.3643814790428004E-2</v>
      </c>
      <c r="F1130" s="49">
        <f t="shared" ca="1" si="35"/>
        <v>4.4544578271869453</v>
      </c>
    </row>
    <row r="1131" spans="5:6" x14ac:dyDescent="0.25">
      <c r="E1131" s="49">
        <f t="shared" ca="1" si="36"/>
        <v>0.68152589709369427</v>
      </c>
      <c r="F1131" s="49">
        <f t="shared" ca="1" si="35"/>
        <v>8.0519985640368823</v>
      </c>
    </row>
    <row r="1132" spans="5:6" x14ac:dyDescent="0.25">
      <c r="E1132" s="49">
        <f t="shared" ca="1" si="36"/>
        <v>0.75356889232385083</v>
      </c>
      <c r="F1132" s="49">
        <f t="shared" ca="1" si="35"/>
        <v>8.961842235181166</v>
      </c>
    </row>
    <row r="1133" spans="5:6" x14ac:dyDescent="0.25">
      <c r="E1133" s="49">
        <f t="shared" ca="1" si="36"/>
        <v>0.85279716230447589</v>
      </c>
      <c r="F1133" s="49">
        <f t="shared" ca="1" si="35"/>
        <v>11.108849768925289</v>
      </c>
    </row>
    <row r="1134" spans="5:6" x14ac:dyDescent="0.25">
      <c r="E1134" s="49">
        <f t="shared" ca="1" si="36"/>
        <v>2.789975572910508E-2</v>
      </c>
      <c r="F1134" s="49">
        <f t="shared" ca="1" si="35"/>
        <v>4.2735167880495624</v>
      </c>
    </row>
    <row r="1135" spans="5:6" x14ac:dyDescent="0.25">
      <c r="E1135" s="49">
        <f t="shared" ca="1" si="36"/>
        <v>0.54464416735975241</v>
      </c>
      <c r="F1135" s="49">
        <f t="shared" ca="1" si="35"/>
        <v>6.9280057275239013</v>
      </c>
    </row>
    <row r="1136" spans="5:6" x14ac:dyDescent="0.25">
      <c r="E1136" s="49">
        <f t="shared" ca="1" si="36"/>
        <v>0.58800490697566021</v>
      </c>
      <c r="F1136" s="49">
        <f t="shared" ca="1" si="35"/>
        <v>7.2276894447903146</v>
      </c>
    </row>
    <row r="1137" spans="5:6" x14ac:dyDescent="0.25">
      <c r="E1137" s="49">
        <f t="shared" ca="1" si="36"/>
        <v>0.54460057651595295</v>
      </c>
      <c r="F1137" s="49">
        <f t="shared" ca="1" si="35"/>
        <v>6.9277238889063</v>
      </c>
    </row>
    <row r="1138" spans="5:6" x14ac:dyDescent="0.25">
      <c r="E1138" s="49">
        <f t="shared" ca="1" si="36"/>
        <v>0.87493133963941239</v>
      </c>
      <c r="F1138" s="49">
        <f t="shared" ca="1" si="35"/>
        <v>11.88932017579322</v>
      </c>
    </row>
    <row r="1139" spans="5:6" x14ac:dyDescent="0.25">
      <c r="E1139" s="49">
        <f t="shared" ca="1" si="36"/>
        <v>0.15881095794786271</v>
      </c>
      <c r="F1139" s="49">
        <f t="shared" ca="1" si="35"/>
        <v>5.1342413240741172</v>
      </c>
    </row>
    <row r="1140" spans="5:6" x14ac:dyDescent="0.25">
      <c r="E1140" s="49">
        <f t="shared" ca="1" si="36"/>
        <v>0.17934224776545316</v>
      </c>
      <c r="F1140" s="49">
        <f t="shared" ca="1" si="35"/>
        <v>5.2225896203955644</v>
      </c>
    </row>
    <row r="1141" spans="5:6" x14ac:dyDescent="0.25">
      <c r="E1141" s="49">
        <f t="shared" ca="1" si="36"/>
        <v>7.5265665734180587E-2</v>
      </c>
      <c r="F1141" s="49">
        <f t="shared" ca="1" si="35"/>
        <v>4.7023790679574633</v>
      </c>
    </row>
    <row r="1142" spans="5:6" x14ac:dyDescent="0.25">
      <c r="E1142" s="49">
        <f t="shared" ca="1" si="36"/>
        <v>0.52230688658095592</v>
      </c>
      <c r="F1142" s="49">
        <f t="shared" ca="1" si="35"/>
        <v>6.7880702063821188</v>
      </c>
    </row>
    <row r="1143" spans="5:6" x14ac:dyDescent="0.25">
      <c r="E1143" s="49">
        <f t="shared" ca="1" si="36"/>
        <v>0.57646970837695</v>
      </c>
      <c r="F1143" s="49">
        <f t="shared" ca="1" si="35"/>
        <v>7.1439467925843942</v>
      </c>
    </row>
    <row r="1144" spans="5:6" x14ac:dyDescent="0.25">
      <c r="E1144" s="49">
        <f t="shared" ca="1" si="36"/>
        <v>0.14031743786543238</v>
      </c>
      <c r="F1144" s="49">
        <f t="shared" ca="1" si="35"/>
        <v>5.0510559776755368</v>
      </c>
    </row>
    <row r="1145" spans="5:6" x14ac:dyDescent="0.25">
      <c r="E1145" s="49">
        <f t="shared" ca="1" si="36"/>
        <v>4.6290647215727287E-2</v>
      </c>
      <c r="F1145" s="49">
        <f t="shared" ca="1" si="35"/>
        <v>4.4795651726616148</v>
      </c>
    </row>
    <row r="1146" spans="5:6" x14ac:dyDescent="0.25">
      <c r="E1146" s="49">
        <f t="shared" ca="1" si="36"/>
        <v>0.67113608490263721</v>
      </c>
      <c r="F1146" s="49">
        <f t="shared" ca="1" si="35"/>
        <v>7.9446315752984979</v>
      </c>
    </row>
    <row r="1147" spans="5:6" x14ac:dyDescent="0.25">
      <c r="E1147" s="49">
        <f t="shared" ca="1" si="36"/>
        <v>2.6825448920294925E-2</v>
      </c>
      <c r="F1147" s="49">
        <f t="shared" ca="1" si="35"/>
        <v>4.2583578784813527</v>
      </c>
    </row>
    <row r="1148" spans="5:6" x14ac:dyDescent="0.25">
      <c r="E1148" s="49">
        <f t="shared" ca="1" si="36"/>
        <v>0.47569963479596067</v>
      </c>
      <c r="F1148" s="49">
        <f t="shared" ca="1" si="35"/>
        <v>6.5215161910198463</v>
      </c>
    </row>
    <row r="1149" spans="5:6" x14ac:dyDescent="0.25">
      <c r="E1149" s="49">
        <f t="shared" ca="1" si="36"/>
        <v>0.12359449448562887</v>
      </c>
      <c r="F1149" s="49">
        <f t="shared" ca="1" si="35"/>
        <v>4.9716669111479304</v>
      </c>
    </row>
    <row r="1150" spans="5:6" x14ac:dyDescent="0.25">
      <c r="E1150" s="49">
        <f t="shared" ca="1" si="36"/>
        <v>0.90492427828516919</v>
      </c>
      <c r="F1150" s="49">
        <f t="shared" ca="1" si="35"/>
        <v>13.328278032027374</v>
      </c>
    </row>
    <row r="1151" spans="5:6" x14ac:dyDescent="0.25">
      <c r="E1151" s="49">
        <f t="shared" ca="1" si="36"/>
        <v>0.14045970810551012</v>
      </c>
      <c r="F1151" s="49">
        <f t="shared" ca="1" si="35"/>
        <v>5.0517124483842348</v>
      </c>
    </row>
    <row r="1152" spans="5:6" x14ac:dyDescent="0.25">
      <c r="E1152" s="49">
        <f t="shared" ca="1" si="36"/>
        <v>0.10025228039975953</v>
      </c>
      <c r="F1152" s="49">
        <f t="shared" ca="1" si="35"/>
        <v>4.8511878549669394</v>
      </c>
    </row>
    <row r="1153" spans="5:6" x14ac:dyDescent="0.25">
      <c r="E1153" s="49">
        <f t="shared" ca="1" si="36"/>
        <v>0.23111288380156336</v>
      </c>
      <c r="F1153" s="49">
        <f t="shared" ca="1" si="35"/>
        <v>5.4350119905743375</v>
      </c>
    </row>
    <row r="1154" spans="5:6" x14ac:dyDescent="0.25">
      <c r="E1154" s="49">
        <f t="shared" ca="1" si="36"/>
        <v>0.63919602711178025</v>
      </c>
      <c r="F1154" s="49">
        <f t="shared" ca="1" si="35"/>
        <v>7.6421986631674184</v>
      </c>
    </row>
    <row r="1155" spans="5:6" x14ac:dyDescent="0.25">
      <c r="E1155" s="49">
        <f t="shared" ca="1" si="36"/>
        <v>0.80678153634328287</v>
      </c>
      <c r="F1155" s="49">
        <f t="shared" ref="F1155:F1218" ca="1" si="37">$C$3*((((1-E1155)^(-1/C$5))-1)^(1/$C$4))</f>
        <v>9.9183629417031245</v>
      </c>
    </row>
    <row r="1156" spans="5:6" x14ac:dyDescent="0.25">
      <c r="E1156" s="49">
        <f t="shared" ref="E1156:E1219" ca="1" si="38">RAND()</f>
        <v>0.27660501395731552</v>
      </c>
      <c r="F1156" s="49">
        <f t="shared" ca="1" si="37"/>
        <v>5.6178961966592933</v>
      </c>
    </row>
    <row r="1157" spans="5:6" x14ac:dyDescent="0.25">
      <c r="E1157" s="49">
        <f t="shared" ca="1" si="38"/>
        <v>2.8372172877993318E-2</v>
      </c>
      <c r="F1157" s="49">
        <f t="shared" ca="1" si="37"/>
        <v>4.2800306412284357</v>
      </c>
    </row>
    <row r="1158" spans="5:6" x14ac:dyDescent="0.25">
      <c r="E1158" s="49">
        <f t="shared" ca="1" si="38"/>
        <v>0.65763414882126381</v>
      </c>
      <c r="F1158" s="49">
        <f t="shared" ca="1" si="37"/>
        <v>7.8119900565337863</v>
      </c>
    </row>
    <row r="1159" spans="5:6" x14ac:dyDescent="0.25">
      <c r="E1159" s="49">
        <f t="shared" ca="1" si="38"/>
        <v>0.20443831903882204</v>
      </c>
      <c r="F1159" s="49">
        <f t="shared" ca="1" si="37"/>
        <v>5.3268188505009482</v>
      </c>
    </row>
    <row r="1160" spans="5:6" x14ac:dyDescent="0.25">
      <c r="E1160" s="49">
        <f t="shared" ca="1" si="38"/>
        <v>0.89073090078658146</v>
      </c>
      <c r="F1160" s="49">
        <f t="shared" ca="1" si="37"/>
        <v>12.577535140465269</v>
      </c>
    </row>
    <row r="1161" spans="5:6" x14ac:dyDescent="0.25">
      <c r="E1161" s="49">
        <f t="shared" ca="1" si="38"/>
        <v>0.89010815417900546</v>
      </c>
      <c r="F1161" s="49">
        <f t="shared" ca="1" si="37"/>
        <v>12.547787232102996</v>
      </c>
    </row>
    <row r="1162" spans="5:6" x14ac:dyDescent="0.25">
      <c r="E1162" s="49">
        <f t="shared" ca="1" si="38"/>
        <v>0.45094866212251006</v>
      </c>
      <c r="F1162" s="49">
        <f t="shared" ca="1" si="37"/>
        <v>6.3916385363457824</v>
      </c>
    </row>
    <row r="1163" spans="5:6" x14ac:dyDescent="0.25">
      <c r="E1163" s="49">
        <f t="shared" ca="1" si="38"/>
        <v>0.95774762737561603</v>
      </c>
      <c r="F1163" s="49">
        <f t="shared" ca="1" si="37"/>
        <v>18.68667535526675</v>
      </c>
    </row>
    <row r="1164" spans="5:6" x14ac:dyDescent="0.25">
      <c r="E1164" s="49">
        <f t="shared" ca="1" si="38"/>
        <v>0.36921517471127441</v>
      </c>
      <c r="F1164" s="49">
        <f t="shared" ca="1" si="37"/>
        <v>6.0054449757195254</v>
      </c>
    </row>
    <row r="1165" spans="5:6" x14ac:dyDescent="0.25">
      <c r="E1165" s="49">
        <f t="shared" ca="1" si="38"/>
        <v>0.9738061025146324</v>
      </c>
      <c r="F1165" s="49">
        <f t="shared" ca="1" si="37"/>
        <v>22.80621875774343</v>
      </c>
    </row>
    <row r="1166" spans="5:6" x14ac:dyDescent="0.25">
      <c r="E1166" s="49">
        <f t="shared" ca="1" si="38"/>
        <v>0.65722347572391637</v>
      </c>
      <c r="F1166" s="49">
        <f t="shared" ca="1" si="37"/>
        <v>7.8080704653539721</v>
      </c>
    </row>
    <row r="1167" spans="5:6" x14ac:dyDescent="0.25">
      <c r="E1167" s="49">
        <f t="shared" ca="1" si="38"/>
        <v>2.0087251726913613E-2</v>
      </c>
      <c r="F1167" s="49">
        <f t="shared" ca="1" si="37"/>
        <v>4.1496576018638685</v>
      </c>
    </row>
    <row r="1168" spans="5:6" x14ac:dyDescent="0.25">
      <c r="E1168" s="49">
        <f t="shared" ca="1" si="38"/>
        <v>0.88344466343162531</v>
      </c>
      <c r="F1168" s="49">
        <f t="shared" ca="1" si="37"/>
        <v>12.24374167340544</v>
      </c>
    </row>
    <row r="1169" spans="5:6" x14ac:dyDescent="0.25">
      <c r="E1169" s="49">
        <f t="shared" ca="1" si="38"/>
        <v>0.8877777380108216</v>
      </c>
      <c r="F1169" s="49">
        <f t="shared" ca="1" si="37"/>
        <v>12.43855037140397</v>
      </c>
    </row>
    <row r="1170" spans="5:6" x14ac:dyDescent="0.25">
      <c r="E1170" s="49">
        <f t="shared" ca="1" si="38"/>
        <v>0.47026153684967142</v>
      </c>
      <c r="F1170" s="49">
        <f t="shared" ca="1" si="37"/>
        <v>6.492354294551669</v>
      </c>
    </row>
    <row r="1171" spans="5:6" x14ac:dyDescent="0.25">
      <c r="E1171" s="49">
        <f t="shared" ca="1" si="38"/>
        <v>0.21927288080225882</v>
      </c>
      <c r="F1171" s="49">
        <f t="shared" ca="1" si="37"/>
        <v>5.3872048766408085</v>
      </c>
    </row>
    <row r="1172" spans="5:6" x14ac:dyDescent="0.25">
      <c r="E1172" s="49">
        <f t="shared" ca="1" si="38"/>
        <v>0.91129718002073479</v>
      </c>
      <c r="F1172" s="49">
        <f t="shared" ca="1" si="37"/>
        <v>13.71921338566759</v>
      </c>
    </row>
    <row r="1173" spans="5:6" x14ac:dyDescent="0.25">
      <c r="E1173" s="49">
        <f t="shared" ca="1" si="38"/>
        <v>0.17853028874241261</v>
      </c>
      <c r="F1173" s="49">
        <f t="shared" ca="1" si="37"/>
        <v>5.2191577843441355</v>
      </c>
    </row>
    <row r="1174" spans="5:6" x14ac:dyDescent="0.25">
      <c r="E1174" s="49">
        <f t="shared" ca="1" si="38"/>
        <v>0.31119257624874763</v>
      </c>
      <c r="F1174" s="49">
        <f t="shared" ca="1" si="37"/>
        <v>5.7587942931400447</v>
      </c>
    </row>
    <row r="1175" spans="5:6" x14ac:dyDescent="0.25">
      <c r="E1175" s="49">
        <f t="shared" ca="1" si="38"/>
        <v>0.13674115156077582</v>
      </c>
      <c r="F1175" s="49">
        <f t="shared" ca="1" si="37"/>
        <v>5.034457769355476</v>
      </c>
    </row>
    <row r="1176" spans="5:6" x14ac:dyDescent="0.25">
      <c r="E1176" s="49">
        <f t="shared" ca="1" si="38"/>
        <v>0.26852869497589893</v>
      </c>
      <c r="F1176" s="49">
        <f t="shared" ca="1" si="37"/>
        <v>5.5853533059343166</v>
      </c>
    </row>
    <row r="1177" spans="5:6" x14ac:dyDescent="0.25">
      <c r="E1177" s="49">
        <f t="shared" ca="1" si="38"/>
        <v>0.26769142286973635</v>
      </c>
      <c r="F1177" s="49">
        <f t="shared" ca="1" si="37"/>
        <v>5.5819842758228466</v>
      </c>
    </row>
    <row r="1178" spans="5:6" x14ac:dyDescent="0.25">
      <c r="E1178" s="49">
        <f t="shared" ca="1" si="38"/>
        <v>0.96171737905128674</v>
      </c>
      <c r="F1178" s="49">
        <f t="shared" ca="1" si="37"/>
        <v>19.470897699495072</v>
      </c>
    </row>
    <row r="1179" spans="5:6" x14ac:dyDescent="0.25">
      <c r="E1179" s="49">
        <f t="shared" ca="1" si="38"/>
        <v>0.74898592969468003</v>
      </c>
      <c r="F1179" s="49">
        <f t="shared" ca="1" si="37"/>
        <v>8.8932341406411091</v>
      </c>
    </row>
    <row r="1180" spans="5:6" x14ac:dyDescent="0.25">
      <c r="E1180" s="49">
        <f t="shared" ca="1" si="38"/>
        <v>0.15297846458049191</v>
      </c>
      <c r="F1180" s="49">
        <f t="shared" ca="1" si="37"/>
        <v>5.1084383634048214</v>
      </c>
    </row>
    <row r="1181" spans="5:6" x14ac:dyDescent="0.25">
      <c r="E1181" s="49">
        <f t="shared" ca="1" si="38"/>
        <v>0.10832598562995688</v>
      </c>
      <c r="F1181" s="49">
        <f t="shared" ca="1" si="37"/>
        <v>4.8944223369547686</v>
      </c>
    </row>
    <row r="1182" spans="5:6" x14ac:dyDescent="0.25">
      <c r="E1182" s="49">
        <f t="shared" ca="1" si="38"/>
        <v>0.90793194686616463</v>
      </c>
      <c r="F1182" s="49">
        <f t="shared" ca="1" si="37"/>
        <v>13.507999370424111</v>
      </c>
    </row>
    <row r="1183" spans="5:6" x14ac:dyDescent="0.25">
      <c r="E1183" s="49">
        <f t="shared" ca="1" si="38"/>
        <v>0.45076970852639453</v>
      </c>
      <c r="F1183" s="49">
        <f t="shared" ca="1" si="37"/>
        <v>6.3907251089440145</v>
      </c>
    </row>
    <row r="1184" spans="5:6" x14ac:dyDescent="0.25">
      <c r="E1184" s="49">
        <f t="shared" ca="1" si="38"/>
        <v>7.2116063592259638E-2</v>
      </c>
      <c r="F1184" s="49">
        <f t="shared" ca="1" si="37"/>
        <v>4.681473838339441</v>
      </c>
    </row>
    <row r="1185" spans="5:6" x14ac:dyDescent="0.25">
      <c r="E1185" s="49">
        <f t="shared" ca="1" si="38"/>
        <v>0.24130458608519434</v>
      </c>
      <c r="F1185" s="49">
        <f t="shared" ca="1" si="37"/>
        <v>5.4760007381088185</v>
      </c>
    </row>
    <row r="1186" spans="5:6" x14ac:dyDescent="0.25">
      <c r="E1186" s="49">
        <f t="shared" ca="1" si="38"/>
        <v>0.33741085292738815</v>
      </c>
      <c r="F1186" s="49">
        <f t="shared" ca="1" si="37"/>
        <v>5.8682235968134</v>
      </c>
    </row>
    <row r="1187" spans="5:6" x14ac:dyDescent="0.25">
      <c r="E1187" s="49">
        <f t="shared" ca="1" si="38"/>
        <v>8.9653881234463051E-2</v>
      </c>
      <c r="F1187" s="49">
        <f t="shared" ca="1" si="37"/>
        <v>4.7912481393728514</v>
      </c>
    </row>
    <row r="1188" spans="5:6" x14ac:dyDescent="0.25">
      <c r="E1188" s="49">
        <f t="shared" ca="1" si="38"/>
        <v>0.44105175031963251</v>
      </c>
      <c r="F1188" s="49">
        <f t="shared" ca="1" si="37"/>
        <v>6.3416375078368805</v>
      </c>
    </row>
    <row r="1189" spans="5:6" x14ac:dyDescent="0.25">
      <c r="E1189" s="49">
        <f t="shared" ca="1" si="38"/>
        <v>0.37505227143565545</v>
      </c>
      <c r="F1189" s="49">
        <f t="shared" ca="1" si="37"/>
        <v>6.0312789035276442</v>
      </c>
    </row>
    <row r="1190" spans="5:6" x14ac:dyDescent="0.25">
      <c r="E1190" s="49">
        <f t="shared" ca="1" si="38"/>
        <v>0.3242647720703824</v>
      </c>
      <c r="F1190" s="49">
        <f t="shared" ca="1" si="37"/>
        <v>5.8130019146697212</v>
      </c>
    </row>
    <row r="1191" spans="5:6" x14ac:dyDescent="0.25">
      <c r="E1191" s="49">
        <f t="shared" ca="1" si="38"/>
        <v>0.64222754686358519</v>
      </c>
      <c r="F1191" s="49">
        <f t="shared" ca="1" si="37"/>
        <v>7.6692758401592611</v>
      </c>
    </row>
    <row r="1192" spans="5:6" x14ac:dyDescent="0.25">
      <c r="E1192" s="49">
        <f t="shared" ca="1" si="38"/>
        <v>0.5149128861386344</v>
      </c>
      <c r="F1192" s="49">
        <f t="shared" ca="1" si="37"/>
        <v>6.7436197522562766</v>
      </c>
    </row>
    <row r="1193" spans="5:6" x14ac:dyDescent="0.25">
      <c r="E1193" s="49">
        <f t="shared" ca="1" si="38"/>
        <v>0.56219538085997411</v>
      </c>
      <c r="F1193" s="49">
        <f t="shared" ca="1" si="37"/>
        <v>7.0444921219688759</v>
      </c>
    </row>
    <row r="1194" spans="5:6" x14ac:dyDescent="0.25">
      <c r="E1194" s="49">
        <f t="shared" ca="1" si="38"/>
        <v>0.5670526519971294</v>
      </c>
      <c r="F1194" s="49">
        <f t="shared" ca="1" si="37"/>
        <v>7.0778381792703238</v>
      </c>
    </row>
    <row r="1195" spans="5:6" x14ac:dyDescent="0.25">
      <c r="E1195" s="49">
        <f t="shared" ca="1" si="38"/>
        <v>0.88429956716063629</v>
      </c>
      <c r="F1195" s="49">
        <f t="shared" ca="1" si="37"/>
        <v>12.28135666849553</v>
      </c>
    </row>
    <row r="1196" spans="5:6" x14ac:dyDescent="0.25">
      <c r="E1196" s="49">
        <f t="shared" ca="1" si="38"/>
        <v>0.4751007497460128</v>
      </c>
      <c r="F1196" s="49">
        <f t="shared" ca="1" si="37"/>
        <v>6.5182865613104966</v>
      </c>
    </row>
    <row r="1197" spans="5:6" x14ac:dyDescent="0.25">
      <c r="E1197" s="49">
        <f t="shared" ca="1" si="38"/>
        <v>0.88915514906242921</v>
      </c>
      <c r="F1197" s="49">
        <f t="shared" ca="1" si="37"/>
        <v>12.502722648367591</v>
      </c>
    </row>
    <row r="1198" spans="5:6" x14ac:dyDescent="0.25">
      <c r="E1198" s="49">
        <f t="shared" ca="1" si="38"/>
        <v>0.79989254058495063</v>
      </c>
      <c r="F1198" s="49">
        <f t="shared" ca="1" si="37"/>
        <v>9.774593176975241</v>
      </c>
    </row>
    <row r="1199" spans="5:6" x14ac:dyDescent="0.25">
      <c r="E1199" s="49">
        <f t="shared" ca="1" si="38"/>
        <v>0.31014831570132917</v>
      </c>
      <c r="F1199" s="49">
        <f t="shared" ca="1" si="37"/>
        <v>5.7544908605882856</v>
      </c>
    </row>
    <row r="1200" spans="5:6" x14ac:dyDescent="0.25">
      <c r="E1200" s="49">
        <f t="shared" ca="1" si="38"/>
        <v>0.30706347578965376</v>
      </c>
      <c r="F1200" s="49">
        <f t="shared" ca="1" si="37"/>
        <v>5.7417995106620072</v>
      </c>
    </row>
    <row r="1201" spans="5:6" x14ac:dyDescent="0.25">
      <c r="E1201" s="49">
        <f t="shared" ca="1" si="38"/>
        <v>0.66728869513878875</v>
      </c>
      <c r="F1201" s="49">
        <f t="shared" ca="1" si="37"/>
        <v>7.9060702659446846</v>
      </c>
    </row>
    <row r="1202" spans="5:6" x14ac:dyDescent="0.25">
      <c r="E1202" s="49">
        <f t="shared" ca="1" si="38"/>
        <v>0.3961300744172741</v>
      </c>
      <c r="F1202" s="49">
        <f t="shared" ca="1" si="37"/>
        <v>6.1265233368503278</v>
      </c>
    </row>
    <row r="1203" spans="5:6" x14ac:dyDescent="0.25">
      <c r="E1203" s="49">
        <f t="shared" ca="1" si="38"/>
        <v>0.27698188390487855</v>
      </c>
      <c r="F1203" s="49">
        <f t="shared" ca="1" si="37"/>
        <v>5.619417055335024</v>
      </c>
    </row>
    <row r="1204" spans="5:6" x14ac:dyDescent="0.25">
      <c r="E1204" s="49">
        <f t="shared" ca="1" si="38"/>
        <v>0.12774712625742646</v>
      </c>
      <c r="F1204" s="49">
        <f t="shared" ca="1" si="37"/>
        <v>4.9918268260018692</v>
      </c>
    </row>
    <row r="1205" spans="5:6" x14ac:dyDescent="0.25">
      <c r="E1205" s="49">
        <f t="shared" ca="1" si="38"/>
        <v>0.43583308885987015</v>
      </c>
      <c r="F1205" s="49">
        <f t="shared" ca="1" si="37"/>
        <v>6.315682270517561</v>
      </c>
    </row>
    <row r="1206" spans="5:6" x14ac:dyDescent="0.25">
      <c r="E1206" s="49">
        <f t="shared" ca="1" si="38"/>
        <v>0.72853024658455223</v>
      </c>
      <c r="F1206" s="49">
        <f t="shared" ca="1" si="37"/>
        <v>8.6072814083751172</v>
      </c>
    </row>
    <row r="1207" spans="5:6" x14ac:dyDescent="0.25">
      <c r="E1207" s="49">
        <f t="shared" ca="1" si="38"/>
        <v>5.3938453959329502E-2</v>
      </c>
      <c r="F1207" s="49">
        <f t="shared" ca="1" si="37"/>
        <v>4.5464636731070156</v>
      </c>
    </row>
    <row r="1208" spans="5:6" x14ac:dyDescent="0.25">
      <c r="E1208" s="49">
        <f t="shared" ca="1" si="38"/>
        <v>0.5732905932469825</v>
      </c>
      <c r="F1208" s="49">
        <f t="shared" ca="1" si="37"/>
        <v>7.1214090377651127</v>
      </c>
    </row>
    <row r="1209" spans="5:6" x14ac:dyDescent="0.25">
      <c r="E1209" s="49">
        <f t="shared" ca="1" si="38"/>
        <v>0.91578288225988602</v>
      </c>
      <c r="F1209" s="49">
        <f t="shared" ca="1" si="37"/>
        <v>14.019085847029611</v>
      </c>
    </row>
    <row r="1210" spans="5:6" x14ac:dyDescent="0.25">
      <c r="E1210" s="49">
        <f t="shared" ca="1" si="38"/>
        <v>0.66924320200770049</v>
      </c>
      <c r="F1210" s="49">
        <f t="shared" ca="1" si="37"/>
        <v>7.9255813530317498</v>
      </c>
    </row>
    <row r="1211" spans="5:6" x14ac:dyDescent="0.25">
      <c r="E1211" s="49">
        <f t="shared" ca="1" si="38"/>
        <v>0.92596777894463234</v>
      </c>
      <c r="F1211" s="49">
        <f t="shared" ca="1" si="37"/>
        <v>14.79260291046482</v>
      </c>
    </row>
    <row r="1212" spans="5:6" x14ac:dyDescent="0.25">
      <c r="E1212" s="49">
        <f t="shared" ca="1" si="38"/>
        <v>0.50982023446663871</v>
      </c>
      <c r="F1212" s="49">
        <f t="shared" ca="1" si="37"/>
        <v>6.7135099381431873</v>
      </c>
    </row>
    <row r="1213" spans="5:6" x14ac:dyDescent="0.25">
      <c r="E1213" s="49">
        <f t="shared" ca="1" si="38"/>
        <v>0.81851604137495593</v>
      </c>
      <c r="F1213" s="49">
        <f t="shared" ca="1" si="37"/>
        <v>10.180761813289061</v>
      </c>
    </row>
    <row r="1214" spans="5:6" x14ac:dyDescent="0.25">
      <c r="E1214" s="49">
        <f t="shared" ca="1" si="38"/>
        <v>0.57979160549571707</v>
      </c>
      <c r="F1214" s="49">
        <f t="shared" ca="1" si="37"/>
        <v>7.1677427013831307</v>
      </c>
    </row>
    <row r="1215" spans="5:6" x14ac:dyDescent="0.25">
      <c r="E1215" s="49">
        <f t="shared" ca="1" si="38"/>
        <v>0.36706108083784217</v>
      </c>
      <c r="F1215" s="49">
        <f t="shared" ca="1" si="37"/>
        <v>5.9959664941347457</v>
      </c>
    </row>
    <row r="1216" spans="5:6" x14ac:dyDescent="0.25">
      <c r="E1216" s="49">
        <f t="shared" ca="1" si="38"/>
        <v>0.46298538977078707</v>
      </c>
      <c r="F1216" s="49">
        <f t="shared" ca="1" si="37"/>
        <v>6.4539002135177057</v>
      </c>
    </row>
    <row r="1217" spans="5:6" x14ac:dyDescent="0.25">
      <c r="E1217" s="49">
        <f t="shared" ca="1" si="38"/>
        <v>0.43496819297568323</v>
      </c>
      <c r="F1217" s="49">
        <f t="shared" ca="1" si="37"/>
        <v>6.3114071796334494</v>
      </c>
    </row>
    <row r="1218" spans="5:6" x14ac:dyDescent="0.25">
      <c r="E1218" s="49">
        <f t="shared" ca="1" si="38"/>
        <v>0.90013031059085136</v>
      </c>
      <c r="F1218" s="49">
        <f t="shared" ca="1" si="37"/>
        <v>13.057867880247862</v>
      </c>
    </row>
    <row r="1219" spans="5:6" x14ac:dyDescent="0.25">
      <c r="E1219" s="49">
        <f t="shared" ca="1" si="38"/>
        <v>0.85416305809687354</v>
      </c>
      <c r="F1219" s="49">
        <f t="shared" ref="F1219:F1282" ca="1" si="39">$C$3*((((1-E1219)^(-1/C$5))-1)^(1/$C$4))</f>
        <v>11.152086724370191</v>
      </c>
    </row>
    <row r="1220" spans="5:6" x14ac:dyDescent="0.25">
      <c r="E1220" s="49">
        <f t="shared" ref="E1220:E1283" ca="1" si="40">RAND()</f>
        <v>0.11953269299916136</v>
      </c>
      <c r="F1220" s="49">
        <f t="shared" ca="1" si="39"/>
        <v>4.9516227961647141</v>
      </c>
    </row>
    <row r="1221" spans="5:6" x14ac:dyDescent="0.25">
      <c r="E1221" s="49">
        <f t="shared" ca="1" si="40"/>
        <v>0.21870139787853293</v>
      </c>
      <c r="F1221" s="49">
        <f t="shared" ca="1" si="39"/>
        <v>5.3848900896137781</v>
      </c>
    </row>
    <row r="1222" spans="5:6" x14ac:dyDescent="0.25">
      <c r="E1222" s="49">
        <f t="shared" ca="1" si="40"/>
        <v>0.26703938000488825</v>
      </c>
      <c r="F1222" s="49">
        <f t="shared" ca="1" si="39"/>
        <v>5.5793610932981421</v>
      </c>
    </row>
    <row r="1223" spans="5:6" x14ac:dyDescent="0.25">
      <c r="E1223" s="49">
        <f t="shared" ca="1" si="40"/>
        <v>0.14807962790872686</v>
      </c>
      <c r="F1223" s="49">
        <f t="shared" ca="1" si="39"/>
        <v>5.0864733911170283</v>
      </c>
    </row>
    <row r="1224" spans="5:6" x14ac:dyDescent="0.25">
      <c r="E1224" s="49">
        <f t="shared" ca="1" si="40"/>
        <v>0.51875014486355786</v>
      </c>
      <c r="F1224" s="49">
        <f t="shared" ca="1" si="39"/>
        <v>6.766577776503313</v>
      </c>
    </row>
    <row r="1225" spans="5:6" x14ac:dyDescent="0.25">
      <c r="E1225" s="49">
        <f t="shared" ca="1" si="40"/>
        <v>0.86366833648795516</v>
      </c>
      <c r="F1225" s="49">
        <f t="shared" ca="1" si="39"/>
        <v>11.469724701553766</v>
      </c>
    </row>
    <row r="1226" spans="5:6" x14ac:dyDescent="0.25">
      <c r="E1226" s="49">
        <f t="shared" ca="1" si="40"/>
        <v>0.84689912537136036</v>
      </c>
      <c r="F1226" s="49">
        <f t="shared" ca="1" si="39"/>
        <v>10.928475844211414</v>
      </c>
    </row>
    <row r="1227" spans="5:6" x14ac:dyDescent="0.25">
      <c r="E1227" s="49">
        <f t="shared" ca="1" si="40"/>
        <v>0.62131352647528004</v>
      </c>
      <c r="F1227" s="49">
        <f t="shared" ca="1" si="39"/>
        <v>7.4886548519350837</v>
      </c>
    </row>
    <row r="1228" spans="5:6" x14ac:dyDescent="0.25">
      <c r="E1228" s="49">
        <f t="shared" ca="1" si="40"/>
        <v>0.51445590092179372</v>
      </c>
      <c r="F1228" s="49">
        <f t="shared" ca="1" si="39"/>
        <v>6.7409012797483703</v>
      </c>
    </row>
    <row r="1229" spans="5:6" x14ac:dyDescent="0.25">
      <c r="E1229" s="49">
        <f t="shared" ca="1" si="40"/>
        <v>0.58337410124880662</v>
      </c>
      <c r="F1229" s="49">
        <f t="shared" ca="1" si="39"/>
        <v>7.1936929136416428</v>
      </c>
    </row>
    <row r="1230" spans="5:6" x14ac:dyDescent="0.25">
      <c r="E1230" s="49">
        <f t="shared" ca="1" si="40"/>
        <v>0.59461389836772138</v>
      </c>
      <c r="F1230" s="49">
        <f t="shared" ca="1" si="39"/>
        <v>7.2771205007758413</v>
      </c>
    </row>
    <row r="1231" spans="5:6" x14ac:dyDescent="0.25">
      <c r="E1231" s="49">
        <f t="shared" ca="1" si="40"/>
        <v>0.5393405341824058</v>
      </c>
      <c r="F1231" s="49">
        <f t="shared" ca="1" si="39"/>
        <v>6.8939745848843739</v>
      </c>
    </row>
    <row r="1232" spans="5:6" x14ac:dyDescent="0.25">
      <c r="E1232" s="49">
        <f t="shared" ca="1" si="40"/>
        <v>3.681703109097445E-2</v>
      </c>
      <c r="F1232" s="49">
        <f t="shared" ca="1" si="39"/>
        <v>4.3837449676171563</v>
      </c>
    </row>
    <row r="1233" spans="5:6" x14ac:dyDescent="0.25">
      <c r="E1233" s="49">
        <f t="shared" ca="1" si="40"/>
        <v>0.75649633132265182</v>
      </c>
      <c r="F1233" s="49">
        <f t="shared" ca="1" si="39"/>
        <v>9.0066173559389071</v>
      </c>
    </row>
    <row r="1234" spans="5:6" x14ac:dyDescent="0.25">
      <c r="E1234" s="49">
        <f t="shared" ca="1" si="40"/>
        <v>0.13948233451543535</v>
      </c>
      <c r="F1234" s="49">
        <f t="shared" ca="1" si="39"/>
        <v>5.0471967899786829</v>
      </c>
    </row>
    <row r="1235" spans="5:6" x14ac:dyDescent="0.25">
      <c r="E1235" s="49">
        <f t="shared" ca="1" si="40"/>
        <v>0.62455288192215708</v>
      </c>
      <c r="F1235" s="49">
        <f t="shared" ca="1" si="39"/>
        <v>7.5157157503627303</v>
      </c>
    </row>
    <row r="1236" spans="5:6" x14ac:dyDescent="0.25">
      <c r="E1236" s="49">
        <f t="shared" ca="1" si="40"/>
        <v>0.73776768558206718</v>
      </c>
      <c r="F1236" s="49">
        <f t="shared" ca="1" si="39"/>
        <v>8.7325117451513385</v>
      </c>
    </row>
    <row r="1237" spans="5:6" x14ac:dyDescent="0.25">
      <c r="E1237" s="49">
        <f t="shared" ca="1" si="40"/>
        <v>4.8633944865909329E-2</v>
      </c>
      <c r="F1237" s="49">
        <f t="shared" ca="1" si="39"/>
        <v>4.5008940912994415</v>
      </c>
    </row>
    <row r="1238" spans="5:6" x14ac:dyDescent="0.25">
      <c r="E1238" s="49">
        <f t="shared" ca="1" si="40"/>
        <v>0.45360130365549844</v>
      </c>
      <c r="F1238" s="49">
        <f t="shared" ca="1" si="39"/>
        <v>6.4052196007915914</v>
      </c>
    </row>
    <row r="1239" spans="5:6" x14ac:dyDescent="0.25">
      <c r="E1239" s="49">
        <f t="shared" ca="1" si="40"/>
        <v>0.73492545702315071</v>
      </c>
      <c r="F1239" s="49">
        <f t="shared" ca="1" si="39"/>
        <v>8.6933253665593959</v>
      </c>
    </row>
    <row r="1240" spans="5:6" x14ac:dyDescent="0.25">
      <c r="E1240" s="49">
        <f t="shared" ca="1" si="40"/>
        <v>0.20835246423952725</v>
      </c>
      <c r="F1240" s="49">
        <f t="shared" ca="1" si="39"/>
        <v>5.3428190247978282</v>
      </c>
    </row>
    <row r="1241" spans="5:6" x14ac:dyDescent="0.25">
      <c r="E1241" s="49">
        <f t="shared" ca="1" si="40"/>
        <v>0.49216962735475667</v>
      </c>
      <c r="F1241" s="49">
        <f t="shared" ca="1" si="39"/>
        <v>6.6121660703498293</v>
      </c>
    </row>
    <row r="1242" spans="5:6" x14ac:dyDescent="0.25">
      <c r="E1242" s="49">
        <f t="shared" ca="1" si="40"/>
        <v>4.2421884664081588E-2</v>
      </c>
      <c r="F1242" s="49">
        <f t="shared" ca="1" si="39"/>
        <v>4.4424692008867925</v>
      </c>
    </row>
    <row r="1243" spans="5:6" x14ac:dyDescent="0.25">
      <c r="E1243" s="49">
        <f t="shared" ca="1" si="40"/>
        <v>0.77351149144541032</v>
      </c>
      <c r="F1243" s="49">
        <f t="shared" ca="1" si="39"/>
        <v>9.2828042071064001</v>
      </c>
    </row>
    <row r="1244" spans="5:6" x14ac:dyDescent="0.25">
      <c r="E1244" s="49">
        <f t="shared" ca="1" si="40"/>
        <v>0.739749348457028</v>
      </c>
      <c r="F1244" s="49">
        <f t="shared" ca="1" si="39"/>
        <v>8.7601896857404871</v>
      </c>
    </row>
    <row r="1245" spans="5:6" x14ac:dyDescent="0.25">
      <c r="E1245" s="49">
        <f t="shared" ca="1" si="40"/>
        <v>0.63993984354237787</v>
      </c>
      <c r="F1245" s="49">
        <f t="shared" ca="1" si="39"/>
        <v>7.6488130157136416</v>
      </c>
    </row>
    <row r="1246" spans="5:6" x14ac:dyDescent="0.25">
      <c r="E1246" s="49">
        <f t="shared" ca="1" si="40"/>
        <v>0.78782972299532728</v>
      </c>
      <c r="F1246" s="49">
        <f t="shared" ca="1" si="39"/>
        <v>9.5389933787237933</v>
      </c>
    </row>
    <row r="1247" spans="5:6" x14ac:dyDescent="0.25">
      <c r="E1247" s="49">
        <f t="shared" ca="1" si="40"/>
        <v>0.31086840455831621</v>
      </c>
      <c r="F1247" s="49">
        <f t="shared" ca="1" si="39"/>
        <v>5.7574579714162724</v>
      </c>
    </row>
    <row r="1248" spans="5:6" x14ac:dyDescent="0.25">
      <c r="E1248" s="49">
        <f t="shared" ca="1" si="40"/>
        <v>0.51050742735399135</v>
      </c>
      <c r="F1248" s="49">
        <f t="shared" ca="1" si="39"/>
        <v>6.7175493688236152</v>
      </c>
    </row>
    <row r="1249" spans="5:6" x14ac:dyDescent="0.25">
      <c r="E1249" s="49">
        <f t="shared" ca="1" si="40"/>
        <v>0.57808677429561939</v>
      </c>
      <c r="F1249" s="49">
        <f t="shared" ca="1" si="39"/>
        <v>7.1554986982394144</v>
      </c>
    </row>
    <row r="1250" spans="5:6" x14ac:dyDescent="0.25">
      <c r="E1250" s="49">
        <f t="shared" ca="1" si="40"/>
        <v>0.62491123600082321</v>
      </c>
      <c r="F1250" s="49">
        <f t="shared" ca="1" si="39"/>
        <v>7.5187291818053525</v>
      </c>
    </row>
    <row r="1251" spans="5:6" x14ac:dyDescent="0.25">
      <c r="E1251" s="49">
        <f t="shared" ca="1" si="40"/>
        <v>0.95942330840372159</v>
      </c>
      <c r="F1251" s="49">
        <f t="shared" ca="1" si="39"/>
        <v>19.004425090257403</v>
      </c>
    </row>
    <row r="1252" spans="5:6" x14ac:dyDescent="0.25">
      <c r="E1252" s="49">
        <f t="shared" ca="1" si="40"/>
        <v>0.71843168437451999</v>
      </c>
      <c r="F1252" s="49">
        <f t="shared" ca="1" si="39"/>
        <v>8.477074260331424</v>
      </c>
    </row>
    <row r="1253" spans="5:6" x14ac:dyDescent="0.25">
      <c r="E1253" s="49">
        <f t="shared" ca="1" si="40"/>
        <v>0.53081385687256311</v>
      </c>
      <c r="F1253" s="49">
        <f t="shared" ca="1" si="39"/>
        <v>6.8403315004661813</v>
      </c>
    </row>
    <row r="1254" spans="5:6" x14ac:dyDescent="0.25">
      <c r="E1254" s="49">
        <f t="shared" ca="1" si="40"/>
        <v>0.41920977536000315</v>
      </c>
      <c r="F1254" s="49">
        <f t="shared" ca="1" si="39"/>
        <v>6.2347773230551997</v>
      </c>
    </row>
    <row r="1255" spans="5:6" x14ac:dyDescent="0.25">
      <c r="E1255" s="49">
        <f t="shared" ca="1" si="40"/>
        <v>0.50820643209817629</v>
      </c>
      <c r="F1255" s="49">
        <f t="shared" ca="1" si="39"/>
        <v>6.7040522412230761</v>
      </c>
    </row>
    <row r="1256" spans="5:6" x14ac:dyDescent="0.25">
      <c r="E1256" s="49">
        <f t="shared" ca="1" si="40"/>
        <v>0.46277873367244893</v>
      </c>
      <c r="F1256" s="49">
        <f t="shared" ca="1" si="39"/>
        <v>6.4528172464007465</v>
      </c>
    </row>
    <row r="1257" spans="5:6" x14ac:dyDescent="0.25">
      <c r="E1257" s="49">
        <f t="shared" ca="1" si="40"/>
        <v>0.44058665766959915</v>
      </c>
      <c r="F1257" s="49">
        <f t="shared" ca="1" si="39"/>
        <v>6.3393130852115496</v>
      </c>
    </row>
    <row r="1258" spans="5:6" x14ac:dyDescent="0.25">
      <c r="E1258" s="49">
        <f t="shared" ca="1" si="40"/>
        <v>0.41080389175307375</v>
      </c>
      <c r="F1258" s="49">
        <f t="shared" ca="1" si="39"/>
        <v>6.1948306777670057</v>
      </c>
    </row>
    <row r="1259" spans="5:6" x14ac:dyDescent="0.25">
      <c r="E1259" s="49">
        <f t="shared" ca="1" si="40"/>
        <v>3.9549798978372963E-2</v>
      </c>
      <c r="F1259" s="49">
        <f t="shared" ca="1" si="39"/>
        <v>4.4131944219443415</v>
      </c>
    </row>
    <row r="1260" spans="5:6" x14ac:dyDescent="0.25">
      <c r="E1260" s="49">
        <f t="shared" ca="1" si="40"/>
        <v>0.96877584258308502</v>
      </c>
      <c r="F1260" s="49">
        <f t="shared" ca="1" si="39"/>
        <v>21.19656725117505</v>
      </c>
    </row>
    <row r="1261" spans="5:6" x14ac:dyDescent="0.25">
      <c r="E1261" s="49">
        <f t="shared" ca="1" si="40"/>
        <v>0.24925940325039375</v>
      </c>
      <c r="F1261" s="49">
        <f t="shared" ca="1" si="39"/>
        <v>5.5079423471719124</v>
      </c>
    </row>
    <row r="1262" spans="5:6" x14ac:dyDescent="0.25">
      <c r="E1262" s="49">
        <f t="shared" ca="1" si="40"/>
        <v>0.89451553091387137</v>
      </c>
      <c r="F1262" s="49">
        <f t="shared" ca="1" si="39"/>
        <v>12.763633183793669</v>
      </c>
    </row>
    <row r="1263" spans="5:6" x14ac:dyDescent="0.25">
      <c r="E1263" s="49">
        <f t="shared" ca="1" si="40"/>
        <v>0.56845908868180928</v>
      </c>
      <c r="F1263" s="49">
        <f t="shared" ca="1" si="39"/>
        <v>7.0875876852398934</v>
      </c>
    </row>
    <row r="1264" spans="5:6" x14ac:dyDescent="0.25">
      <c r="E1264" s="49">
        <f t="shared" ca="1" si="40"/>
        <v>5.566737289639534E-2</v>
      </c>
      <c r="F1264" s="49">
        <f t="shared" ca="1" si="39"/>
        <v>4.560596282763191</v>
      </c>
    </row>
    <row r="1265" spans="5:6" x14ac:dyDescent="0.25">
      <c r="E1265" s="49">
        <f t="shared" ca="1" si="40"/>
        <v>0.39577381076546669</v>
      </c>
      <c r="F1265" s="49">
        <f t="shared" ca="1" si="39"/>
        <v>6.1248863138917748</v>
      </c>
    </row>
    <row r="1266" spans="5:6" x14ac:dyDescent="0.25">
      <c r="E1266" s="49">
        <f t="shared" ca="1" si="40"/>
        <v>0.37137609300242547</v>
      </c>
      <c r="F1266" s="49">
        <f t="shared" ca="1" si="39"/>
        <v>6.0149830687530494</v>
      </c>
    </row>
    <row r="1267" spans="5:6" x14ac:dyDescent="0.25">
      <c r="E1267" s="49">
        <f t="shared" ca="1" si="40"/>
        <v>0.7770079494300911</v>
      </c>
      <c r="F1267" s="49">
        <f t="shared" ca="1" si="39"/>
        <v>9.3432105342294296</v>
      </c>
    </row>
    <row r="1268" spans="5:6" x14ac:dyDescent="0.25">
      <c r="E1268" s="49">
        <f t="shared" ca="1" si="40"/>
        <v>0.19891425699454701</v>
      </c>
      <c r="F1268" s="49">
        <f t="shared" ca="1" si="39"/>
        <v>5.3041386394465251</v>
      </c>
    </row>
    <row r="1269" spans="5:6" x14ac:dyDescent="0.25">
      <c r="E1269" s="49">
        <f t="shared" ca="1" si="40"/>
        <v>0.58901818756589297</v>
      </c>
      <c r="F1269" s="49">
        <f t="shared" ca="1" si="39"/>
        <v>7.2351977178264182</v>
      </c>
    </row>
    <row r="1270" spans="5:6" x14ac:dyDescent="0.25">
      <c r="E1270" s="49">
        <f t="shared" ca="1" si="40"/>
        <v>3.9677680405372562E-2</v>
      </c>
      <c r="F1270" s="49">
        <f t="shared" ca="1" si="39"/>
        <v>4.4145327190142281</v>
      </c>
    </row>
    <row r="1271" spans="5:6" x14ac:dyDescent="0.25">
      <c r="E1271" s="49">
        <f t="shared" ca="1" si="40"/>
        <v>0.10608246074362337</v>
      </c>
      <c r="F1271" s="49">
        <f t="shared" ca="1" si="39"/>
        <v>4.8825946458924845</v>
      </c>
    </row>
    <row r="1272" spans="5:6" x14ac:dyDescent="0.25">
      <c r="E1272" s="49">
        <f t="shared" ca="1" si="40"/>
        <v>0.59955984192163825</v>
      </c>
      <c r="F1272" s="49">
        <f t="shared" ca="1" si="39"/>
        <v>7.3148387086110622</v>
      </c>
    </row>
    <row r="1273" spans="5:6" x14ac:dyDescent="0.25">
      <c r="E1273" s="49">
        <f t="shared" ca="1" si="40"/>
        <v>0.79313508520338016</v>
      </c>
      <c r="F1273" s="49">
        <f t="shared" ca="1" si="39"/>
        <v>9.6402162390128296</v>
      </c>
    </row>
    <row r="1274" spans="5:6" x14ac:dyDescent="0.25">
      <c r="E1274" s="49">
        <f t="shared" ca="1" si="40"/>
        <v>0.27090139719932826</v>
      </c>
      <c r="F1274" s="49">
        <f t="shared" ca="1" si="39"/>
        <v>5.5949049886089171</v>
      </c>
    </row>
    <row r="1275" spans="5:6" x14ac:dyDescent="0.25">
      <c r="E1275" s="49">
        <f t="shared" ca="1" si="40"/>
        <v>0.43992081642970515</v>
      </c>
      <c r="F1275" s="49">
        <f t="shared" ca="1" si="39"/>
        <v>6.335989237086622</v>
      </c>
    </row>
    <row r="1276" spans="5:6" x14ac:dyDescent="0.25">
      <c r="E1276" s="49">
        <f t="shared" ca="1" si="40"/>
        <v>0.39235140563489401</v>
      </c>
      <c r="F1276" s="49">
        <f t="shared" ca="1" si="39"/>
        <v>6.1092099986692823</v>
      </c>
    </row>
    <row r="1277" spans="5:6" x14ac:dyDescent="0.25">
      <c r="E1277" s="49">
        <f t="shared" ca="1" si="40"/>
        <v>0.43016448738830271</v>
      </c>
      <c r="F1277" s="49">
        <f t="shared" ca="1" si="39"/>
        <v>6.2877971364208696</v>
      </c>
    </row>
    <row r="1278" spans="5:6" x14ac:dyDescent="0.25">
      <c r="E1278" s="49">
        <f t="shared" ca="1" si="40"/>
        <v>0.52247921073253512</v>
      </c>
      <c r="F1278" s="49">
        <f t="shared" ca="1" si="39"/>
        <v>6.7891167885587631</v>
      </c>
    </row>
    <row r="1279" spans="5:6" x14ac:dyDescent="0.25">
      <c r="E1279" s="49">
        <f t="shared" ca="1" si="40"/>
        <v>0.14039088506006525</v>
      </c>
      <c r="F1279" s="49">
        <f t="shared" ca="1" si="39"/>
        <v>5.0513949173055561</v>
      </c>
    </row>
    <row r="1280" spans="5:6" x14ac:dyDescent="0.25">
      <c r="E1280" s="49">
        <f t="shared" ca="1" si="40"/>
        <v>0.11195062685718782</v>
      </c>
      <c r="F1280" s="49">
        <f t="shared" ca="1" si="39"/>
        <v>4.9132521285196145</v>
      </c>
    </row>
    <row r="1281" spans="5:6" x14ac:dyDescent="0.25">
      <c r="E1281" s="49">
        <f t="shared" ca="1" si="40"/>
        <v>0.45836932814284626</v>
      </c>
      <c r="F1281" s="49">
        <f t="shared" ca="1" si="39"/>
        <v>6.4298283848517954</v>
      </c>
    </row>
    <row r="1282" spans="5:6" x14ac:dyDescent="0.25">
      <c r="E1282" s="49">
        <f t="shared" ca="1" si="40"/>
        <v>0.43898350298054478</v>
      </c>
      <c r="F1282" s="49">
        <f t="shared" ca="1" si="39"/>
        <v>6.3313178996134578</v>
      </c>
    </row>
    <row r="1283" spans="5:6" x14ac:dyDescent="0.25">
      <c r="E1283" s="49">
        <f t="shared" ca="1" si="40"/>
        <v>0.42704660999380661</v>
      </c>
      <c r="F1283" s="49">
        <f t="shared" ref="F1283:F1346" ca="1" si="41">$C$3*((((1-E1283)^(-1/C$5))-1)^(1/$C$4))</f>
        <v>6.2725924157260575</v>
      </c>
    </row>
    <row r="1284" spans="5:6" x14ac:dyDescent="0.25">
      <c r="E1284" s="49">
        <f t="shared" ref="E1284:E1347" ca="1" si="42">RAND()</f>
        <v>0.24208578530009983</v>
      </c>
      <c r="F1284" s="49">
        <f t="shared" ca="1" si="41"/>
        <v>5.4791387948126546</v>
      </c>
    </row>
    <row r="1285" spans="5:6" x14ac:dyDescent="0.25">
      <c r="E1285" s="49">
        <f t="shared" ca="1" si="42"/>
        <v>0.77215427319819796</v>
      </c>
      <c r="F1285" s="49">
        <f t="shared" ca="1" si="41"/>
        <v>9.2597104019873093</v>
      </c>
    </row>
    <row r="1286" spans="5:6" x14ac:dyDescent="0.25">
      <c r="E1286" s="49">
        <f t="shared" ca="1" si="42"/>
        <v>0.23164319975192482</v>
      </c>
      <c r="F1286" s="49">
        <f t="shared" ca="1" si="41"/>
        <v>5.4371477027900594</v>
      </c>
    </row>
    <row r="1287" spans="5:6" x14ac:dyDescent="0.25">
      <c r="E1287" s="49">
        <f t="shared" ca="1" si="42"/>
        <v>0.12312993835688568</v>
      </c>
      <c r="F1287" s="49">
        <f t="shared" ca="1" si="41"/>
        <v>4.969391201219195</v>
      </c>
    </row>
    <row r="1288" spans="5:6" x14ac:dyDescent="0.25">
      <c r="E1288" s="49">
        <f t="shared" ca="1" si="42"/>
        <v>0.85081345558371402</v>
      </c>
      <c r="F1288" s="49">
        <f t="shared" ca="1" si="41"/>
        <v>11.047058155177458</v>
      </c>
    </row>
    <row r="1289" spans="5:6" x14ac:dyDescent="0.25">
      <c r="E1289" s="49">
        <f t="shared" ca="1" si="42"/>
        <v>0.81836994375508176</v>
      </c>
      <c r="F1289" s="49">
        <f t="shared" ca="1" si="41"/>
        <v>10.177348217871584</v>
      </c>
    </row>
    <row r="1290" spans="5:6" x14ac:dyDescent="0.25">
      <c r="E1290" s="49">
        <f t="shared" ca="1" si="42"/>
        <v>1.1232568276149157E-2</v>
      </c>
      <c r="F1290" s="49">
        <f t="shared" ca="1" si="41"/>
        <v>3.9444686312982356</v>
      </c>
    </row>
    <row r="1291" spans="5:6" x14ac:dyDescent="0.25">
      <c r="E1291" s="49">
        <f t="shared" ca="1" si="42"/>
        <v>0.9715850819969476</v>
      </c>
      <c r="F1291" s="49">
        <f t="shared" ca="1" si="41"/>
        <v>22.045790060321213</v>
      </c>
    </row>
    <row r="1292" spans="5:6" x14ac:dyDescent="0.25">
      <c r="E1292" s="49">
        <f t="shared" ca="1" si="42"/>
        <v>0.20467572600599926</v>
      </c>
      <c r="F1292" s="49">
        <f t="shared" ca="1" si="41"/>
        <v>5.3277908921977915</v>
      </c>
    </row>
    <row r="1293" spans="5:6" x14ac:dyDescent="0.25">
      <c r="E1293" s="49">
        <f t="shared" ca="1" si="42"/>
        <v>0.92497976054866127</v>
      </c>
      <c r="F1293" s="49">
        <f t="shared" ca="1" si="41"/>
        <v>14.711114165452198</v>
      </c>
    </row>
    <row r="1294" spans="5:6" x14ac:dyDescent="0.25">
      <c r="E1294" s="49">
        <f t="shared" ca="1" si="42"/>
        <v>0.60839229144045426</v>
      </c>
      <c r="F1294" s="49">
        <f t="shared" ca="1" si="41"/>
        <v>7.3838091269921673</v>
      </c>
    </row>
    <row r="1295" spans="5:6" x14ac:dyDescent="0.25">
      <c r="E1295" s="49">
        <f t="shared" ca="1" si="42"/>
        <v>0.78939000819439853</v>
      </c>
      <c r="F1295" s="49">
        <f t="shared" ca="1" si="41"/>
        <v>9.5683877512683608</v>
      </c>
    </row>
    <row r="1296" spans="5:6" x14ac:dyDescent="0.25">
      <c r="E1296" s="49">
        <f t="shared" ca="1" si="42"/>
        <v>0.50287992724726271</v>
      </c>
      <c r="F1296" s="49">
        <f t="shared" ca="1" si="41"/>
        <v>6.673115791836115</v>
      </c>
    </row>
    <row r="1297" spans="5:6" x14ac:dyDescent="0.25">
      <c r="E1297" s="49">
        <f t="shared" ca="1" si="42"/>
        <v>0.39672295341711494</v>
      </c>
      <c r="F1297" s="49">
        <f t="shared" ca="1" si="41"/>
        <v>6.1292497797659191</v>
      </c>
    </row>
    <row r="1298" spans="5:6" x14ac:dyDescent="0.25">
      <c r="E1298" s="49">
        <f t="shared" ca="1" si="42"/>
        <v>0.4613361212535646</v>
      </c>
      <c r="F1298" s="49">
        <f t="shared" ca="1" si="41"/>
        <v>6.4452712463884634</v>
      </c>
    </row>
    <row r="1299" spans="5:6" x14ac:dyDescent="0.25">
      <c r="E1299" s="49">
        <f t="shared" ca="1" si="42"/>
        <v>0.55906364755391513</v>
      </c>
      <c r="F1299" s="49">
        <f t="shared" ca="1" si="41"/>
        <v>7.0232543548288575</v>
      </c>
    </row>
    <row r="1300" spans="5:6" x14ac:dyDescent="0.25">
      <c r="E1300" s="49">
        <f t="shared" ca="1" si="42"/>
        <v>0.22535620551331847</v>
      </c>
      <c r="F1300" s="49">
        <f t="shared" ca="1" si="41"/>
        <v>5.411800606864694</v>
      </c>
    </row>
    <row r="1301" spans="5:6" x14ac:dyDescent="0.25">
      <c r="E1301" s="49">
        <f t="shared" ca="1" si="42"/>
        <v>0.3998439724146251</v>
      </c>
      <c r="F1301" s="49">
        <f t="shared" ca="1" si="41"/>
        <v>6.1436475378534317</v>
      </c>
    </row>
    <row r="1302" spans="5:6" x14ac:dyDescent="0.25">
      <c r="E1302" s="49">
        <f t="shared" ca="1" si="42"/>
        <v>0.16424564742372394</v>
      </c>
      <c r="F1302" s="49">
        <f t="shared" ca="1" si="41"/>
        <v>5.1579765812463112</v>
      </c>
    </row>
    <row r="1303" spans="5:6" x14ac:dyDescent="0.25">
      <c r="E1303" s="49">
        <f t="shared" ca="1" si="42"/>
        <v>0.58155399806325314</v>
      </c>
      <c r="F1303" s="49">
        <f t="shared" ca="1" si="41"/>
        <v>7.1804711110052235</v>
      </c>
    </row>
    <row r="1304" spans="5:6" x14ac:dyDescent="0.25">
      <c r="E1304" s="49">
        <f t="shared" ca="1" si="42"/>
        <v>0.68766841739402651</v>
      </c>
      <c r="F1304" s="49">
        <f t="shared" ca="1" si="41"/>
        <v>8.1178118986620227</v>
      </c>
    </row>
    <row r="1305" spans="5:6" x14ac:dyDescent="0.25">
      <c r="E1305" s="49">
        <f t="shared" ca="1" si="42"/>
        <v>0.66996859777011331</v>
      </c>
      <c r="F1305" s="49">
        <f t="shared" ca="1" si="41"/>
        <v>7.9328637679712211</v>
      </c>
    </row>
    <row r="1306" spans="5:6" x14ac:dyDescent="0.25">
      <c r="E1306" s="49">
        <f t="shared" ca="1" si="42"/>
        <v>0.6045478937362625</v>
      </c>
      <c r="F1306" s="49">
        <f t="shared" ca="1" si="41"/>
        <v>7.3535295483467786</v>
      </c>
    </row>
    <row r="1307" spans="5:6" x14ac:dyDescent="0.25">
      <c r="E1307" s="49">
        <f t="shared" ca="1" si="42"/>
        <v>0.31039400539198492</v>
      </c>
      <c r="F1307" s="49">
        <f t="shared" ca="1" si="41"/>
        <v>5.755503021119118</v>
      </c>
    </row>
    <row r="1308" spans="5:6" x14ac:dyDescent="0.25">
      <c r="E1308" s="49">
        <f t="shared" ca="1" si="42"/>
        <v>0.40749239992115949</v>
      </c>
      <c r="F1308" s="49">
        <f t="shared" ca="1" si="41"/>
        <v>6.179261150660146</v>
      </c>
    </row>
    <row r="1309" spans="5:6" x14ac:dyDescent="0.25">
      <c r="E1309" s="49">
        <f t="shared" ca="1" si="42"/>
        <v>5.3573284610248795E-2</v>
      </c>
      <c r="F1309" s="49">
        <f t="shared" ca="1" si="41"/>
        <v>4.5434361808982819</v>
      </c>
    </row>
    <row r="1310" spans="5:6" x14ac:dyDescent="0.25">
      <c r="E1310" s="49">
        <f t="shared" ca="1" si="42"/>
        <v>0.53251274371310964</v>
      </c>
      <c r="F1310" s="49">
        <f t="shared" ca="1" si="41"/>
        <v>6.850916863872845</v>
      </c>
    </row>
    <row r="1311" spans="5:6" x14ac:dyDescent="0.25">
      <c r="E1311" s="49">
        <f t="shared" ca="1" si="42"/>
        <v>3.1334990620520919E-2</v>
      </c>
      <c r="F1311" s="49">
        <f t="shared" ca="1" si="41"/>
        <v>4.3189672040068112</v>
      </c>
    </row>
    <row r="1312" spans="5:6" x14ac:dyDescent="0.25">
      <c r="E1312" s="49">
        <f t="shared" ca="1" si="42"/>
        <v>0.14097924840924236</v>
      </c>
      <c r="F1312" s="49">
        <f t="shared" ca="1" si="41"/>
        <v>5.0541073131941063</v>
      </c>
    </row>
    <row r="1313" spans="5:6" x14ac:dyDescent="0.25">
      <c r="E1313" s="49">
        <f t="shared" ca="1" si="42"/>
        <v>0.67963914508789647</v>
      </c>
      <c r="F1313" s="49">
        <f t="shared" ca="1" si="41"/>
        <v>8.0321394348725619</v>
      </c>
    </row>
    <row r="1314" spans="5:6" x14ac:dyDescent="0.25">
      <c r="E1314" s="49">
        <f t="shared" ca="1" si="42"/>
        <v>0.7408988242064396</v>
      </c>
      <c r="F1314" s="49">
        <f t="shared" ca="1" si="41"/>
        <v>8.7763811180016731</v>
      </c>
    </row>
    <row r="1315" spans="5:6" x14ac:dyDescent="0.25">
      <c r="E1315" s="49">
        <f t="shared" ca="1" si="42"/>
        <v>0.51639606791104098</v>
      </c>
      <c r="F1315" s="49">
        <f t="shared" ca="1" si="41"/>
        <v>6.7524655933786972</v>
      </c>
    </row>
    <row r="1316" spans="5:6" x14ac:dyDescent="0.25">
      <c r="E1316" s="49">
        <f t="shared" ca="1" si="42"/>
        <v>0.30340992475438755</v>
      </c>
      <c r="F1316" s="49">
        <f t="shared" ca="1" si="41"/>
        <v>5.7268080998486415</v>
      </c>
    </row>
    <row r="1317" spans="5:6" x14ac:dyDescent="0.25">
      <c r="E1317" s="49">
        <f t="shared" ca="1" si="42"/>
        <v>6.0944778613421735E-2</v>
      </c>
      <c r="F1317" s="49">
        <f t="shared" ca="1" si="41"/>
        <v>4.6018494727050783</v>
      </c>
    </row>
    <row r="1318" spans="5:6" x14ac:dyDescent="0.25">
      <c r="E1318" s="49">
        <f t="shared" ca="1" si="42"/>
        <v>0.83837404693679429</v>
      </c>
      <c r="F1318" s="49">
        <f t="shared" ca="1" si="41"/>
        <v>10.68447173660976</v>
      </c>
    </row>
    <row r="1319" spans="5:6" x14ac:dyDescent="0.25">
      <c r="E1319" s="49">
        <f t="shared" ca="1" si="42"/>
        <v>0.2092226241989863</v>
      </c>
      <c r="F1319" s="49">
        <f t="shared" ca="1" si="41"/>
        <v>5.3463688534460463</v>
      </c>
    </row>
    <row r="1320" spans="5:6" x14ac:dyDescent="0.25">
      <c r="E1320" s="49">
        <f t="shared" ca="1" si="42"/>
        <v>0.33000147458540829</v>
      </c>
      <c r="F1320" s="49">
        <f t="shared" ca="1" si="41"/>
        <v>5.8370056785008559</v>
      </c>
    </row>
    <row r="1321" spans="5:6" x14ac:dyDescent="0.25">
      <c r="E1321" s="49">
        <f t="shared" ca="1" si="42"/>
        <v>0.6956810797821571</v>
      </c>
      <c r="F1321" s="49">
        <f t="shared" ca="1" si="41"/>
        <v>8.2064442454379751</v>
      </c>
    </row>
    <row r="1322" spans="5:6" x14ac:dyDescent="0.25">
      <c r="E1322" s="49">
        <f t="shared" ca="1" si="42"/>
        <v>0.56047666013164843</v>
      </c>
      <c r="F1322" s="49">
        <f t="shared" ca="1" si="41"/>
        <v>7.032811548993319</v>
      </c>
    </row>
    <row r="1323" spans="5:6" x14ac:dyDescent="0.25">
      <c r="E1323" s="49">
        <f t="shared" ca="1" si="42"/>
        <v>0.55471709619963061</v>
      </c>
      <c r="F1323" s="49">
        <f t="shared" ca="1" si="41"/>
        <v>6.9941106359312766</v>
      </c>
    </row>
    <row r="1324" spans="5:6" x14ac:dyDescent="0.25">
      <c r="E1324" s="49">
        <f t="shared" ca="1" si="42"/>
        <v>0.22161367100859231</v>
      </c>
      <c r="F1324" s="49">
        <f t="shared" ca="1" si="41"/>
        <v>5.3966783381535288</v>
      </c>
    </row>
    <row r="1325" spans="5:6" x14ac:dyDescent="0.25">
      <c r="E1325" s="49">
        <f t="shared" ca="1" si="42"/>
        <v>0.92803684783192664</v>
      </c>
      <c r="F1325" s="49">
        <f t="shared" ca="1" si="41"/>
        <v>14.968353353286123</v>
      </c>
    </row>
    <row r="1326" spans="5:6" x14ac:dyDescent="0.25">
      <c r="E1326" s="49">
        <f t="shared" ca="1" si="42"/>
        <v>0.71671223914712512</v>
      </c>
      <c r="F1326" s="49">
        <f t="shared" ca="1" si="41"/>
        <v>8.4555590282545428</v>
      </c>
    </row>
    <row r="1327" spans="5:6" x14ac:dyDescent="0.25">
      <c r="E1327" s="49">
        <f t="shared" ca="1" si="42"/>
        <v>2.4497685918670187E-2</v>
      </c>
      <c r="F1327" s="49">
        <f t="shared" ca="1" si="41"/>
        <v>4.2237004660262665</v>
      </c>
    </row>
    <row r="1328" spans="5:6" x14ac:dyDescent="0.25">
      <c r="E1328" s="49">
        <f t="shared" ca="1" si="42"/>
        <v>0.10152910754092237</v>
      </c>
      <c r="F1328" s="49">
        <f t="shared" ca="1" si="41"/>
        <v>4.8581529357012183</v>
      </c>
    </row>
    <row r="1329" spans="5:6" x14ac:dyDescent="0.25">
      <c r="E1329" s="49">
        <f t="shared" ca="1" si="42"/>
        <v>0.64966996765297969</v>
      </c>
      <c r="F1329" s="49">
        <f t="shared" ca="1" si="41"/>
        <v>7.7371250109809173</v>
      </c>
    </row>
    <row r="1330" spans="5:6" x14ac:dyDescent="0.25">
      <c r="E1330" s="49">
        <f t="shared" ca="1" si="42"/>
        <v>0.91108148625416474</v>
      </c>
      <c r="F1330" s="49">
        <f t="shared" ca="1" si="41"/>
        <v>13.705337097201477</v>
      </c>
    </row>
    <row r="1331" spans="5:6" x14ac:dyDescent="0.25">
      <c r="E1331" s="49">
        <f t="shared" ca="1" si="42"/>
        <v>0.52946289184620499</v>
      </c>
      <c r="F1331" s="49">
        <f t="shared" ca="1" si="41"/>
        <v>6.8319497354097667</v>
      </c>
    </row>
    <row r="1332" spans="5:6" x14ac:dyDescent="0.25">
      <c r="E1332" s="49">
        <f t="shared" ca="1" si="42"/>
        <v>0.96817727295788847</v>
      </c>
      <c r="F1332" s="49">
        <f t="shared" ca="1" si="41"/>
        <v>21.029523024013514</v>
      </c>
    </row>
    <row r="1333" spans="5:6" x14ac:dyDescent="0.25">
      <c r="E1333" s="49">
        <f t="shared" ca="1" si="42"/>
        <v>0.28658550768850832</v>
      </c>
      <c r="F1333" s="49">
        <f t="shared" ca="1" si="41"/>
        <v>5.6582578848806158</v>
      </c>
    </row>
    <row r="1334" spans="5:6" x14ac:dyDescent="0.25">
      <c r="E1334" s="49">
        <f t="shared" ca="1" si="42"/>
        <v>6.4247059340896251E-2</v>
      </c>
      <c r="F1334" s="49">
        <f t="shared" ca="1" si="41"/>
        <v>4.6263775731366819</v>
      </c>
    </row>
    <row r="1335" spans="5:6" x14ac:dyDescent="0.25">
      <c r="E1335" s="49">
        <f t="shared" ca="1" si="42"/>
        <v>0.41782190656642859</v>
      </c>
      <c r="F1335" s="49">
        <f t="shared" ca="1" si="41"/>
        <v>6.2281388914275695</v>
      </c>
    </row>
    <row r="1336" spans="5:6" x14ac:dyDescent="0.25">
      <c r="E1336" s="49">
        <f t="shared" ca="1" si="42"/>
        <v>0.2580646517915185</v>
      </c>
      <c r="F1336" s="49">
        <f t="shared" ca="1" si="41"/>
        <v>5.543292601490065</v>
      </c>
    </row>
    <row r="1337" spans="5:6" x14ac:dyDescent="0.25">
      <c r="E1337" s="49">
        <f t="shared" ca="1" si="42"/>
        <v>0.28850016373696974</v>
      </c>
      <c r="F1337" s="49">
        <f t="shared" ca="1" si="41"/>
        <v>5.6660236010113652</v>
      </c>
    </row>
    <row r="1338" spans="5:6" x14ac:dyDescent="0.25">
      <c r="E1338" s="49">
        <f t="shared" ca="1" si="42"/>
        <v>0.35961133552954261</v>
      </c>
      <c r="F1338" s="49">
        <f t="shared" ca="1" si="41"/>
        <v>5.9634059216338304</v>
      </c>
    </row>
    <row r="1339" spans="5:6" x14ac:dyDescent="0.25">
      <c r="E1339" s="49">
        <f t="shared" ca="1" si="42"/>
        <v>0.59997616634932027</v>
      </c>
      <c r="F1339" s="49">
        <f t="shared" ca="1" si="41"/>
        <v>7.3180427040272065</v>
      </c>
    </row>
    <row r="1340" spans="5:6" x14ac:dyDescent="0.25">
      <c r="E1340" s="49">
        <f t="shared" ca="1" si="42"/>
        <v>0.22700508744497505</v>
      </c>
      <c r="F1340" s="49">
        <f t="shared" ca="1" si="41"/>
        <v>5.4184546501888899</v>
      </c>
    </row>
    <row r="1341" spans="5:6" x14ac:dyDescent="0.25">
      <c r="E1341" s="49">
        <f t="shared" ca="1" si="42"/>
        <v>0.72946338026307322</v>
      </c>
      <c r="F1341" s="49">
        <f t="shared" ca="1" si="41"/>
        <v>8.6196571714038619</v>
      </c>
    </row>
    <row r="1342" spans="5:6" x14ac:dyDescent="0.25">
      <c r="E1342" s="49">
        <f t="shared" ca="1" si="42"/>
        <v>0.81523388448209777</v>
      </c>
      <c r="F1342" s="49">
        <f t="shared" ca="1" si="41"/>
        <v>10.104998192133221</v>
      </c>
    </row>
    <row r="1343" spans="5:6" x14ac:dyDescent="0.25">
      <c r="E1343" s="49">
        <f t="shared" ca="1" si="42"/>
        <v>0.98002905499786908</v>
      </c>
      <c r="F1343" s="49">
        <f t="shared" ca="1" si="41"/>
        <v>25.535081462666405</v>
      </c>
    </row>
    <row r="1344" spans="5:6" x14ac:dyDescent="0.25">
      <c r="E1344" s="49">
        <f t="shared" ca="1" si="42"/>
        <v>9.1918104120596311E-2</v>
      </c>
      <c r="F1344" s="49">
        <f t="shared" ca="1" si="41"/>
        <v>4.8043960130175103</v>
      </c>
    </row>
    <row r="1345" spans="5:6" x14ac:dyDescent="0.25">
      <c r="E1345" s="49">
        <f t="shared" ca="1" si="42"/>
        <v>0.26360713658964141</v>
      </c>
      <c r="F1345" s="49">
        <f t="shared" ca="1" si="41"/>
        <v>5.5655599032159095</v>
      </c>
    </row>
    <row r="1346" spans="5:6" x14ac:dyDescent="0.25">
      <c r="E1346" s="49">
        <f t="shared" ca="1" si="42"/>
        <v>0.91836855405824491</v>
      </c>
      <c r="F1346" s="49">
        <f t="shared" ca="1" si="41"/>
        <v>14.202427662771317</v>
      </c>
    </row>
    <row r="1347" spans="5:6" x14ac:dyDescent="0.25">
      <c r="E1347" s="49">
        <f t="shared" ca="1" si="42"/>
        <v>0.60852464139874141</v>
      </c>
      <c r="F1347" s="49">
        <f t="shared" ref="F1347:F1410" ca="1" si="43">$C$3*((((1-E1347)^(-1/C$5))-1)^(1/$C$4))</f>
        <v>7.3848588168639999</v>
      </c>
    </row>
    <row r="1348" spans="5:6" x14ac:dyDescent="0.25">
      <c r="E1348" s="49">
        <f t="shared" ref="E1348:E1411" ca="1" si="44">RAND()</f>
        <v>0.15702216212637132</v>
      </c>
      <c r="F1348" s="49">
        <f t="shared" ca="1" si="43"/>
        <v>5.1263657195136272</v>
      </c>
    </row>
    <row r="1349" spans="5:6" x14ac:dyDescent="0.25">
      <c r="E1349" s="49">
        <f t="shared" ca="1" si="44"/>
        <v>0.15319083488783536</v>
      </c>
      <c r="F1349" s="49">
        <f t="shared" ca="1" si="43"/>
        <v>5.1093843185234586</v>
      </c>
    </row>
    <row r="1350" spans="5:6" x14ac:dyDescent="0.25">
      <c r="E1350" s="49">
        <f t="shared" ca="1" si="44"/>
        <v>0.20726960570933017</v>
      </c>
      <c r="F1350" s="49">
        <f t="shared" ca="1" si="43"/>
        <v>5.3383979312139349</v>
      </c>
    </row>
    <row r="1351" spans="5:6" x14ac:dyDescent="0.25">
      <c r="E1351" s="49">
        <f t="shared" ca="1" si="44"/>
        <v>0.71314974378799811</v>
      </c>
      <c r="F1351" s="49">
        <f t="shared" ca="1" si="43"/>
        <v>8.4115616199077632</v>
      </c>
    </row>
    <row r="1352" spans="5:6" x14ac:dyDescent="0.25">
      <c r="E1352" s="49">
        <f t="shared" ca="1" si="44"/>
        <v>0.93853892011355922</v>
      </c>
      <c r="F1352" s="49">
        <f t="shared" ca="1" si="43"/>
        <v>15.98526700694433</v>
      </c>
    </row>
    <row r="1353" spans="5:6" x14ac:dyDescent="0.25">
      <c r="E1353" s="49">
        <f t="shared" ca="1" si="44"/>
        <v>0.45577809538465708</v>
      </c>
      <c r="F1353" s="49">
        <f t="shared" ca="1" si="43"/>
        <v>6.4164227270786132</v>
      </c>
    </row>
    <row r="1354" spans="5:6" x14ac:dyDescent="0.25">
      <c r="E1354" s="49">
        <f t="shared" ca="1" si="44"/>
        <v>0.87887878444526746</v>
      </c>
      <c r="F1354" s="49">
        <f t="shared" ca="1" si="43"/>
        <v>12.049267210543242</v>
      </c>
    </row>
    <row r="1355" spans="5:6" x14ac:dyDescent="0.25">
      <c r="E1355" s="49">
        <f t="shared" ca="1" si="44"/>
        <v>0.50548295175734037</v>
      </c>
      <c r="F1355" s="49">
        <f t="shared" ca="1" si="43"/>
        <v>6.6881810447697223</v>
      </c>
    </row>
    <row r="1356" spans="5:6" x14ac:dyDescent="0.25">
      <c r="E1356" s="49">
        <f t="shared" ca="1" si="44"/>
        <v>0.27522686478245473</v>
      </c>
      <c r="F1356" s="49">
        <f t="shared" ca="1" si="43"/>
        <v>5.6123365712358888</v>
      </c>
    </row>
    <row r="1357" spans="5:6" x14ac:dyDescent="0.25">
      <c r="E1357" s="49">
        <f t="shared" ca="1" si="44"/>
        <v>0.53461374876591727</v>
      </c>
      <c r="F1357" s="49">
        <f t="shared" ca="1" si="43"/>
        <v>6.864077755291758</v>
      </c>
    </row>
    <row r="1358" spans="5:6" x14ac:dyDescent="0.25">
      <c r="E1358" s="49">
        <f t="shared" ca="1" si="44"/>
        <v>0.57563267148508546</v>
      </c>
      <c r="F1358" s="49">
        <f t="shared" ca="1" si="43"/>
        <v>7.137990637054954</v>
      </c>
    </row>
    <row r="1359" spans="5:6" x14ac:dyDescent="0.25">
      <c r="E1359" s="49">
        <f t="shared" ca="1" si="44"/>
        <v>0.40278080803954652</v>
      </c>
      <c r="F1359" s="49">
        <f t="shared" ca="1" si="43"/>
        <v>6.1572661926225534</v>
      </c>
    </row>
    <row r="1360" spans="5:6" x14ac:dyDescent="0.25">
      <c r="E1360" s="49">
        <f t="shared" ca="1" si="44"/>
        <v>0.62269669997992239</v>
      </c>
      <c r="F1360" s="49">
        <f t="shared" ca="1" si="43"/>
        <v>7.5001703257988348</v>
      </c>
    </row>
    <row r="1361" spans="5:6" x14ac:dyDescent="0.25">
      <c r="E1361" s="49">
        <f t="shared" ca="1" si="44"/>
        <v>0.13988321830600015</v>
      </c>
      <c r="F1361" s="49">
        <f t="shared" ca="1" si="43"/>
        <v>5.0490506017236392</v>
      </c>
    </row>
    <row r="1362" spans="5:6" x14ac:dyDescent="0.25">
      <c r="E1362" s="49">
        <f t="shared" ca="1" si="44"/>
        <v>0.93395580558983671</v>
      </c>
      <c r="F1362" s="49">
        <f t="shared" ca="1" si="43"/>
        <v>15.513347561728093</v>
      </c>
    </row>
    <row r="1363" spans="5:6" x14ac:dyDescent="0.25">
      <c r="E1363" s="49">
        <f t="shared" ca="1" si="44"/>
        <v>0.55107568428662002</v>
      </c>
      <c r="F1363" s="49">
        <f t="shared" ca="1" si="43"/>
        <v>6.9699857682033519</v>
      </c>
    </row>
    <row r="1364" spans="5:6" x14ac:dyDescent="0.25">
      <c r="E1364" s="49">
        <f t="shared" ca="1" si="44"/>
        <v>0.36161846753392135</v>
      </c>
      <c r="F1364" s="49">
        <f t="shared" ca="1" si="43"/>
        <v>5.972145599930732</v>
      </c>
    </row>
    <row r="1365" spans="5:6" x14ac:dyDescent="0.25">
      <c r="E1365" s="49">
        <f t="shared" ca="1" si="44"/>
        <v>0.74081147472268616</v>
      </c>
      <c r="F1365" s="49">
        <f t="shared" ca="1" si="43"/>
        <v>8.7751471629741999</v>
      </c>
    </row>
    <row r="1366" spans="5:6" x14ac:dyDescent="0.25">
      <c r="E1366" s="49">
        <f t="shared" ca="1" si="44"/>
        <v>0.48534022276673028</v>
      </c>
      <c r="F1366" s="49">
        <f t="shared" ca="1" si="43"/>
        <v>6.5741399933140059</v>
      </c>
    </row>
    <row r="1367" spans="5:6" x14ac:dyDescent="0.25">
      <c r="E1367" s="49">
        <f t="shared" ca="1" si="44"/>
        <v>0.62209740589288709</v>
      </c>
      <c r="F1367" s="49">
        <f t="shared" ca="1" si="43"/>
        <v>7.495173816209979</v>
      </c>
    </row>
    <row r="1368" spans="5:6" x14ac:dyDescent="0.25">
      <c r="E1368" s="49">
        <f t="shared" ca="1" si="44"/>
        <v>0.5533021830888617</v>
      </c>
      <c r="F1368" s="49">
        <f t="shared" ca="1" si="43"/>
        <v>6.9847054923360732</v>
      </c>
    </row>
    <row r="1369" spans="5:6" x14ac:dyDescent="0.25">
      <c r="E1369" s="49">
        <f t="shared" ca="1" si="44"/>
        <v>0.48187430680825105</v>
      </c>
      <c r="F1369" s="49">
        <f t="shared" ca="1" si="43"/>
        <v>6.5550816686603843</v>
      </c>
    </row>
    <row r="1370" spans="5:6" x14ac:dyDescent="0.25">
      <c r="E1370" s="49">
        <f t="shared" ca="1" si="44"/>
        <v>0.80725200239193062</v>
      </c>
      <c r="F1370" s="49">
        <f t="shared" ca="1" si="43"/>
        <v>9.928445589542843</v>
      </c>
    </row>
    <row r="1371" spans="5:6" x14ac:dyDescent="0.25">
      <c r="E1371" s="49">
        <f t="shared" ca="1" si="44"/>
        <v>1.9535921615621343E-2</v>
      </c>
      <c r="F1371" s="49">
        <f t="shared" ca="1" si="43"/>
        <v>4.1394549548734663</v>
      </c>
    </row>
    <row r="1372" spans="5:6" x14ac:dyDescent="0.25">
      <c r="E1372" s="49">
        <f t="shared" ca="1" si="44"/>
        <v>0.96499687074402796</v>
      </c>
      <c r="F1372" s="49">
        <f t="shared" ca="1" si="43"/>
        <v>20.211201841163074</v>
      </c>
    </row>
    <row r="1373" spans="5:6" x14ac:dyDescent="0.25">
      <c r="E1373" s="49">
        <f t="shared" ca="1" si="44"/>
        <v>0.49427985856361367</v>
      </c>
      <c r="F1373" s="49">
        <f t="shared" ca="1" si="43"/>
        <v>6.6240456857800876</v>
      </c>
    </row>
    <row r="1374" spans="5:6" x14ac:dyDescent="0.25">
      <c r="E1374" s="49">
        <f t="shared" ca="1" si="44"/>
        <v>0.19688501270048897</v>
      </c>
      <c r="F1374" s="49">
        <f t="shared" ca="1" si="43"/>
        <v>5.2957750034861988</v>
      </c>
    </row>
    <row r="1375" spans="5:6" x14ac:dyDescent="0.25">
      <c r="E1375" s="49">
        <f t="shared" ca="1" si="44"/>
        <v>0.24912623270688627</v>
      </c>
      <c r="F1375" s="49">
        <f t="shared" ca="1" si="43"/>
        <v>5.5074077642606403</v>
      </c>
    </row>
    <row r="1376" spans="5:6" x14ac:dyDescent="0.25">
      <c r="E1376" s="49">
        <f t="shared" ca="1" si="44"/>
        <v>0.1386893465999357</v>
      </c>
      <c r="F1376" s="49">
        <f t="shared" ca="1" si="43"/>
        <v>5.0435229330603812</v>
      </c>
    </row>
    <row r="1377" spans="5:6" x14ac:dyDescent="0.25">
      <c r="E1377" s="49">
        <f t="shared" ca="1" si="44"/>
        <v>0.2246725476300262</v>
      </c>
      <c r="F1377" s="49">
        <f t="shared" ca="1" si="43"/>
        <v>5.409040253539815</v>
      </c>
    </row>
    <row r="1378" spans="5:6" x14ac:dyDescent="0.25">
      <c r="E1378" s="49">
        <f t="shared" ca="1" si="44"/>
        <v>0.25244152026078126</v>
      </c>
      <c r="F1378" s="49">
        <f t="shared" ca="1" si="43"/>
        <v>5.5207160644757565</v>
      </c>
    </row>
    <row r="1379" spans="5:6" x14ac:dyDescent="0.25">
      <c r="E1379" s="49">
        <f t="shared" ca="1" si="44"/>
        <v>0.97459172995183307</v>
      </c>
      <c r="F1379" s="49">
        <f t="shared" ca="1" si="43"/>
        <v>23.097432877580296</v>
      </c>
    </row>
    <row r="1380" spans="5:6" x14ac:dyDescent="0.25">
      <c r="E1380" s="49">
        <f t="shared" ca="1" si="44"/>
        <v>0.76280181778315148</v>
      </c>
      <c r="F1380" s="49">
        <f t="shared" ca="1" si="43"/>
        <v>9.105694760586891</v>
      </c>
    </row>
    <row r="1381" spans="5:6" x14ac:dyDescent="0.25">
      <c r="E1381" s="49">
        <f t="shared" ca="1" si="44"/>
        <v>0.33876377801018553</v>
      </c>
      <c r="F1381" s="49">
        <f t="shared" ca="1" si="43"/>
        <v>5.8739514977198439</v>
      </c>
    </row>
    <row r="1382" spans="5:6" x14ac:dyDescent="0.25">
      <c r="E1382" s="49">
        <f t="shared" ca="1" si="44"/>
        <v>0.62883170125091914</v>
      </c>
      <c r="F1382" s="49">
        <f t="shared" ca="1" si="43"/>
        <v>7.5519589195482828</v>
      </c>
    </row>
    <row r="1383" spans="5:6" x14ac:dyDescent="0.25">
      <c r="E1383" s="49">
        <f t="shared" ca="1" si="44"/>
        <v>0.88743567934204759</v>
      </c>
      <c r="F1383" s="49">
        <f t="shared" ca="1" si="43"/>
        <v>12.422786912232183</v>
      </c>
    </row>
    <row r="1384" spans="5:6" x14ac:dyDescent="0.25">
      <c r="E1384" s="49">
        <f t="shared" ca="1" si="44"/>
        <v>0.1306223165771806</v>
      </c>
      <c r="F1384" s="49">
        <f t="shared" ca="1" si="43"/>
        <v>5.005601802053171</v>
      </c>
    </row>
    <row r="1385" spans="5:6" x14ac:dyDescent="0.25">
      <c r="E1385" s="49">
        <f t="shared" ca="1" si="44"/>
        <v>0.75332573938575709</v>
      </c>
      <c r="F1385" s="49">
        <f t="shared" ca="1" si="43"/>
        <v>8.9581570236944401</v>
      </c>
    </row>
    <row r="1386" spans="5:6" x14ac:dyDescent="0.25">
      <c r="E1386" s="49">
        <f t="shared" ca="1" si="44"/>
        <v>6.0958293759556414E-2</v>
      </c>
      <c r="F1386" s="49">
        <f t="shared" ca="1" si="43"/>
        <v>4.6019517577001992</v>
      </c>
    </row>
    <row r="1387" spans="5:6" x14ac:dyDescent="0.25">
      <c r="E1387" s="49">
        <f t="shared" ca="1" si="44"/>
        <v>0.21664526131264628</v>
      </c>
      <c r="F1387" s="49">
        <f t="shared" ca="1" si="43"/>
        <v>5.3765550857839646</v>
      </c>
    </row>
    <row r="1388" spans="5:6" x14ac:dyDescent="0.25">
      <c r="E1388" s="49">
        <f t="shared" ca="1" si="44"/>
        <v>0.90442897691486057</v>
      </c>
      <c r="F1388" s="49">
        <f t="shared" ca="1" si="43"/>
        <v>13.299453166940323</v>
      </c>
    </row>
    <row r="1389" spans="5:6" x14ac:dyDescent="0.25">
      <c r="E1389" s="49">
        <f t="shared" ca="1" si="44"/>
        <v>0.58878840538098765</v>
      </c>
      <c r="F1389" s="49">
        <f t="shared" ca="1" si="43"/>
        <v>7.2334928537467302</v>
      </c>
    </row>
    <row r="1390" spans="5:6" x14ac:dyDescent="0.25">
      <c r="E1390" s="49">
        <f t="shared" ca="1" si="44"/>
        <v>0.68898402104460477</v>
      </c>
      <c r="F1390" s="49">
        <f t="shared" ca="1" si="43"/>
        <v>8.1321441843803015</v>
      </c>
    </row>
    <row r="1391" spans="5:6" x14ac:dyDescent="0.25">
      <c r="E1391" s="49">
        <f t="shared" ca="1" si="44"/>
        <v>0.4317964757470335</v>
      </c>
      <c r="F1391" s="49">
        <f t="shared" ca="1" si="43"/>
        <v>6.295793005306539</v>
      </c>
    </row>
    <row r="1392" spans="5:6" x14ac:dyDescent="0.25">
      <c r="E1392" s="49">
        <f t="shared" ca="1" si="44"/>
        <v>5.5316615117965262E-2</v>
      </c>
      <c r="F1392" s="49">
        <f t="shared" ca="1" si="43"/>
        <v>4.5577554097758615</v>
      </c>
    </row>
    <row r="1393" spans="5:6" x14ac:dyDescent="0.25">
      <c r="E1393" s="49">
        <f t="shared" ca="1" si="44"/>
        <v>0.55160569329123177</v>
      </c>
      <c r="F1393" s="49">
        <f t="shared" ca="1" si="43"/>
        <v>6.9734809041027948</v>
      </c>
    </row>
    <row r="1394" spans="5:6" x14ac:dyDescent="0.25">
      <c r="E1394" s="49">
        <f t="shared" ca="1" si="44"/>
        <v>0.35275398036533667</v>
      </c>
      <c r="F1394" s="49">
        <f t="shared" ca="1" si="43"/>
        <v>5.9337226100538008</v>
      </c>
    </row>
    <row r="1395" spans="5:6" x14ac:dyDescent="0.25">
      <c r="E1395" s="49">
        <f t="shared" ca="1" si="44"/>
        <v>0.9993972745252615</v>
      </c>
      <c r="F1395" s="49">
        <f t="shared" ca="1" si="43"/>
        <v>109.79608619094836</v>
      </c>
    </row>
    <row r="1396" spans="5:6" x14ac:dyDescent="0.25">
      <c r="E1396" s="49">
        <f t="shared" ca="1" si="44"/>
        <v>0.84943021957490128</v>
      </c>
      <c r="F1396" s="49">
        <f t="shared" ca="1" si="43"/>
        <v>11.004655365860378</v>
      </c>
    </row>
    <row r="1397" spans="5:6" x14ac:dyDescent="0.25">
      <c r="E1397" s="49">
        <f t="shared" ca="1" si="44"/>
        <v>0.56066509072769521</v>
      </c>
      <c r="F1397" s="49">
        <f t="shared" ca="1" si="43"/>
        <v>7.0340891480832815</v>
      </c>
    </row>
    <row r="1398" spans="5:6" x14ac:dyDescent="0.25">
      <c r="E1398" s="49">
        <f t="shared" ca="1" si="44"/>
        <v>0.25380379750767657</v>
      </c>
      <c r="F1398" s="49">
        <f t="shared" ca="1" si="43"/>
        <v>5.5261847648739524</v>
      </c>
    </row>
    <row r="1399" spans="5:6" x14ac:dyDescent="0.25">
      <c r="E1399" s="49">
        <f t="shared" ca="1" si="44"/>
        <v>8.3443042631429098E-2</v>
      </c>
      <c r="F1399" s="49">
        <f t="shared" ca="1" si="43"/>
        <v>4.7540942902015182</v>
      </c>
    </row>
    <row r="1400" spans="5:6" x14ac:dyDescent="0.25">
      <c r="E1400" s="49">
        <f t="shared" ca="1" si="44"/>
        <v>0.43502272148866949</v>
      </c>
      <c r="F1400" s="49">
        <f t="shared" ca="1" si="43"/>
        <v>6.3116764885381924</v>
      </c>
    </row>
    <row r="1401" spans="5:6" x14ac:dyDescent="0.25">
      <c r="E1401" s="49">
        <f t="shared" ca="1" si="44"/>
        <v>0.64020959781331688</v>
      </c>
      <c r="F1401" s="49">
        <f t="shared" ca="1" si="43"/>
        <v>7.6512164833062695</v>
      </c>
    </row>
    <row r="1402" spans="5:6" x14ac:dyDescent="0.25">
      <c r="E1402" s="49">
        <f t="shared" ca="1" si="44"/>
        <v>0.25329842387387624</v>
      </c>
      <c r="F1402" s="49">
        <f t="shared" ca="1" si="43"/>
        <v>5.5241559678401329</v>
      </c>
    </row>
    <row r="1403" spans="5:6" x14ac:dyDescent="0.25">
      <c r="E1403" s="49">
        <f t="shared" ca="1" si="44"/>
        <v>9.4461045922983211E-2</v>
      </c>
      <c r="F1403" s="49">
        <f t="shared" ca="1" si="43"/>
        <v>4.8189307248350683</v>
      </c>
    </row>
    <row r="1404" spans="5:6" x14ac:dyDescent="0.25">
      <c r="E1404" s="49">
        <f t="shared" ca="1" si="44"/>
        <v>0.91424514682861946</v>
      </c>
      <c r="F1404" s="49">
        <f t="shared" ca="1" si="43"/>
        <v>13.913787778927722</v>
      </c>
    </row>
    <row r="1405" spans="5:6" x14ac:dyDescent="0.25">
      <c r="E1405" s="49">
        <f t="shared" ca="1" si="44"/>
        <v>0.18563768600394992</v>
      </c>
      <c r="F1405" s="49">
        <f t="shared" ca="1" si="43"/>
        <v>5.2490537210812249</v>
      </c>
    </row>
    <row r="1406" spans="5:6" x14ac:dyDescent="0.25">
      <c r="E1406" s="49">
        <f t="shared" ca="1" si="44"/>
        <v>0.35160608460068177</v>
      </c>
      <c r="F1406" s="49">
        <f t="shared" ca="1" si="43"/>
        <v>5.9287795385254247</v>
      </c>
    </row>
    <row r="1407" spans="5:6" x14ac:dyDescent="0.25">
      <c r="E1407" s="49">
        <f t="shared" ca="1" si="44"/>
        <v>0.15494115023849919</v>
      </c>
      <c r="F1407" s="49">
        <f t="shared" ca="1" si="43"/>
        <v>5.1171617472109032</v>
      </c>
    </row>
    <row r="1408" spans="5:6" x14ac:dyDescent="0.25">
      <c r="E1408" s="49">
        <f t="shared" ca="1" si="44"/>
        <v>0.73442057127466687</v>
      </c>
      <c r="F1408" s="49">
        <f t="shared" ca="1" si="43"/>
        <v>8.6864263755758842</v>
      </c>
    </row>
    <row r="1409" spans="5:6" x14ac:dyDescent="0.25">
      <c r="E1409" s="49">
        <f t="shared" ca="1" si="44"/>
        <v>0.36012796941950542</v>
      </c>
      <c r="F1409" s="49">
        <f t="shared" ca="1" si="43"/>
        <v>5.9656532330146996</v>
      </c>
    </row>
    <row r="1410" spans="5:6" x14ac:dyDescent="0.25">
      <c r="E1410" s="49">
        <f t="shared" ca="1" si="44"/>
        <v>0.47110501767922475</v>
      </c>
      <c r="F1410" s="49">
        <f t="shared" ca="1" si="43"/>
        <v>6.4968534600626917</v>
      </c>
    </row>
    <row r="1411" spans="5:6" x14ac:dyDescent="0.25">
      <c r="E1411" s="49">
        <f t="shared" ca="1" si="44"/>
        <v>0.65246131529238738</v>
      </c>
      <c r="F1411" s="49">
        <f t="shared" ref="F1411:F1474" ca="1" si="45">$C$3*((((1-E1411)^(-1/C$5))-1)^(1/$C$4))</f>
        <v>7.7630919654670718</v>
      </c>
    </row>
    <row r="1412" spans="5:6" x14ac:dyDescent="0.25">
      <c r="E1412" s="49">
        <f t="shared" ref="E1412:E1475" ca="1" si="46">RAND()</f>
        <v>0.84485468600414215</v>
      </c>
      <c r="F1412" s="49">
        <f t="shared" ca="1" si="45"/>
        <v>10.868233862077217</v>
      </c>
    </row>
    <row r="1413" spans="5:6" x14ac:dyDescent="0.25">
      <c r="E1413" s="49">
        <f t="shared" ca="1" si="46"/>
        <v>0.97867677053163782</v>
      </c>
      <c r="F1413" s="49">
        <f t="shared" ca="1" si="45"/>
        <v>24.847417784417249</v>
      </c>
    </row>
    <row r="1414" spans="5:6" x14ac:dyDescent="0.25">
      <c r="E1414" s="49">
        <f t="shared" ca="1" si="46"/>
        <v>3.5035787768490256E-2</v>
      </c>
      <c r="F1414" s="49">
        <f t="shared" ca="1" si="45"/>
        <v>4.3636011469739264</v>
      </c>
    </row>
    <row r="1415" spans="5:6" x14ac:dyDescent="0.25">
      <c r="E1415" s="49">
        <f t="shared" ca="1" si="46"/>
        <v>9.8365044336894636E-2</v>
      </c>
      <c r="F1415" s="49">
        <f t="shared" ca="1" si="45"/>
        <v>4.8407986466377348</v>
      </c>
    </row>
    <row r="1416" spans="5:6" x14ac:dyDescent="0.25">
      <c r="E1416" s="49">
        <f t="shared" ca="1" si="46"/>
        <v>0.87389890559798744</v>
      </c>
      <c r="F1416" s="49">
        <f t="shared" ca="1" si="45"/>
        <v>11.848662445699265</v>
      </c>
    </row>
    <row r="1417" spans="5:6" x14ac:dyDescent="0.25">
      <c r="E1417" s="49">
        <f t="shared" ca="1" si="46"/>
        <v>0.17723706877882173</v>
      </c>
      <c r="F1417" s="49">
        <f t="shared" ca="1" si="45"/>
        <v>5.2136825455998128</v>
      </c>
    </row>
    <row r="1418" spans="5:6" x14ac:dyDescent="0.25">
      <c r="E1418" s="49">
        <f t="shared" ca="1" si="46"/>
        <v>0.30891968707113659</v>
      </c>
      <c r="F1418" s="49">
        <f t="shared" ca="1" si="45"/>
        <v>5.7494323722336915</v>
      </c>
    </row>
    <row r="1419" spans="5:6" x14ac:dyDescent="0.25">
      <c r="E1419" s="49">
        <f t="shared" ca="1" si="46"/>
        <v>0.71772168966053596</v>
      </c>
      <c r="F1419" s="49">
        <f t="shared" ca="1" si="45"/>
        <v>8.4681678026552891</v>
      </c>
    </row>
    <row r="1420" spans="5:6" x14ac:dyDescent="0.25">
      <c r="E1420" s="49">
        <f t="shared" ca="1" si="46"/>
        <v>0.87560880329252511</v>
      </c>
      <c r="F1420" s="49">
        <f t="shared" ca="1" si="45"/>
        <v>11.916258267134484</v>
      </c>
    </row>
    <row r="1421" spans="5:6" x14ac:dyDescent="0.25">
      <c r="E1421" s="49">
        <f t="shared" ca="1" si="46"/>
        <v>0.81198673714995639</v>
      </c>
      <c r="F1421" s="49">
        <f t="shared" ca="1" si="45"/>
        <v>10.031894698504386</v>
      </c>
    </row>
    <row r="1422" spans="5:6" x14ac:dyDescent="0.25">
      <c r="E1422" s="49">
        <f t="shared" ca="1" si="46"/>
        <v>0.59888260955088912</v>
      </c>
      <c r="F1422" s="49">
        <f t="shared" ca="1" si="45"/>
        <v>7.3096365192728951</v>
      </c>
    </row>
    <row r="1423" spans="5:6" x14ac:dyDescent="0.25">
      <c r="E1423" s="49">
        <f t="shared" ca="1" si="46"/>
        <v>0.5113071747931579</v>
      </c>
      <c r="F1423" s="49">
        <f t="shared" ca="1" si="45"/>
        <v>6.7222595926515902</v>
      </c>
    </row>
    <row r="1424" spans="5:6" x14ac:dyDescent="0.25">
      <c r="E1424" s="49">
        <f t="shared" ca="1" si="46"/>
        <v>0.4233344066163659</v>
      </c>
      <c r="F1424" s="49">
        <f t="shared" ca="1" si="45"/>
        <v>6.2546091942354787</v>
      </c>
    </row>
    <row r="1425" spans="5:6" x14ac:dyDescent="0.25">
      <c r="E1425" s="49">
        <f t="shared" ca="1" si="46"/>
        <v>5.267777680120389E-2</v>
      </c>
      <c r="F1425" s="49">
        <f t="shared" ca="1" si="45"/>
        <v>4.5359467416836061</v>
      </c>
    </row>
    <row r="1426" spans="5:6" x14ac:dyDescent="0.25">
      <c r="E1426" s="49">
        <f t="shared" ca="1" si="46"/>
        <v>0.78535439257344553</v>
      </c>
      <c r="F1426" s="49">
        <f t="shared" ca="1" si="45"/>
        <v>9.4929823913102425</v>
      </c>
    </row>
    <row r="1427" spans="5:6" x14ac:dyDescent="0.25">
      <c r="E1427" s="49">
        <f t="shared" ca="1" si="46"/>
        <v>0.12256656870427685</v>
      </c>
      <c r="F1427" s="49">
        <f t="shared" ca="1" si="45"/>
        <v>4.9666257375437999</v>
      </c>
    </row>
    <row r="1428" spans="5:6" x14ac:dyDescent="0.25">
      <c r="E1428" s="49">
        <f t="shared" ca="1" si="46"/>
        <v>0.60049677439613591</v>
      </c>
      <c r="F1428" s="49">
        <f t="shared" ca="1" si="45"/>
        <v>7.3220556873395823</v>
      </c>
    </row>
    <row r="1429" spans="5:6" x14ac:dyDescent="0.25">
      <c r="E1429" s="49">
        <f t="shared" ca="1" si="46"/>
        <v>0.52736856018976397</v>
      </c>
      <c r="F1429" s="49">
        <f t="shared" ca="1" si="45"/>
        <v>6.8190179540420726</v>
      </c>
    </row>
    <row r="1430" spans="5:6" x14ac:dyDescent="0.25">
      <c r="E1430" s="49">
        <f t="shared" ca="1" si="46"/>
        <v>0.1005799590510339</v>
      </c>
      <c r="F1430" s="49">
        <f t="shared" ca="1" si="45"/>
        <v>4.8529801742011998</v>
      </c>
    </row>
    <row r="1431" spans="5:6" x14ac:dyDescent="0.25">
      <c r="E1431" s="49">
        <f t="shared" ca="1" si="46"/>
        <v>0.55287270422742152</v>
      </c>
      <c r="F1431" s="49">
        <f t="shared" ca="1" si="45"/>
        <v>6.981858539699946</v>
      </c>
    </row>
    <row r="1432" spans="5:6" x14ac:dyDescent="0.25">
      <c r="E1432" s="49">
        <f t="shared" ca="1" si="46"/>
        <v>0.84375894920835326</v>
      </c>
      <c r="F1432" s="49">
        <f t="shared" ca="1" si="45"/>
        <v>10.836407335882488</v>
      </c>
    </row>
    <row r="1433" spans="5:6" x14ac:dyDescent="0.25">
      <c r="E1433" s="49">
        <f t="shared" ca="1" si="46"/>
        <v>0.71687879399142229</v>
      </c>
      <c r="F1433" s="49">
        <f t="shared" ca="1" si="45"/>
        <v>8.4576350575093926</v>
      </c>
    </row>
    <row r="1434" spans="5:6" x14ac:dyDescent="0.25">
      <c r="E1434" s="49">
        <f t="shared" ca="1" si="46"/>
        <v>0.51999607497269673</v>
      </c>
      <c r="F1434" s="49">
        <f t="shared" ca="1" si="45"/>
        <v>6.7740830797885101</v>
      </c>
    </row>
    <row r="1435" spans="5:6" x14ac:dyDescent="0.25">
      <c r="E1435" s="49">
        <f t="shared" ca="1" si="46"/>
        <v>0.84205559178184675</v>
      </c>
      <c r="F1435" s="49">
        <f t="shared" ca="1" si="45"/>
        <v>10.787554609791917</v>
      </c>
    </row>
    <row r="1436" spans="5:6" x14ac:dyDescent="0.25">
      <c r="E1436" s="49">
        <f t="shared" ca="1" si="46"/>
        <v>0.75041863064397119</v>
      </c>
      <c r="F1436" s="49">
        <f t="shared" ca="1" si="45"/>
        <v>8.9144907356130911</v>
      </c>
    </row>
    <row r="1437" spans="5:6" x14ac:dyDescent="0.25">
      <c r="E1437" s="49">
        <f t="shared" ca="1" si="46"/>
        <v>0.55488556391605304</v>
      </c>
      <c r="F1437" s="49">
        <f t="shared" ca="1" si="45"/>
        <v>6.9952331236444198</v>
      </c>
    </row>
    <row r="1438" spans="5:6" x14ac:dyDescent="0.25">
      <c r="E1438" s="49">
        <f t="shared" ca="1" si="46"/>
        <v>0.92456555656673778</v>
      </c>
      <c r="F1438" s="49">
        <f t="shared" ca="1" si="45"/>
        <v>14.677402753597589</v>
      </c>
    </row>
    <row r="1439" spans="5:6" x14ac:dyDescent="0.25">
      <c r="E1439" s="49">
        <f t="shared" ca="1" si="46"/>
        <v>0.50110497159383605</v>
      </c>
      <c r="F1439" s="49">
        <f t="shared" ca="1" si="45"/>
        <v>6.6629005564937627</v>
      </c>
    </row>
    <row r="1440" spans="5:6" x14ac:dyDescent="0.25">
      <c r="E1440" s="49">
        <f t="shared" ca="1" si="46"/>
        <v>1.531759803314392E-2</v>
      </c>
      <c r="F1440" s="49">
        <f t="shared" ca="1" si="45"/>
        <v>4.0519863401890355</v>
      </c>
    </row>
    <row r="1441" spans="5:6" x14ac:dyDescent="0.25">
      <c r="E1441" s="49">
        <f t="shared" ca="1" si="46"/>
        <v>0.53217842391235848</v>
      </c>
      <c r="F1441" s="49">
        <f t="shared" ca="1" si="45"/>
        <v>6.848829813539866</v>
      </c>
    </row>
    <row r="1442" spans="5:6" x14ac:dyDescent="0.25">
      <c r="E1442" s="49">
        <f t="shared" ca="1" si="46"/>
        <v>7.8249642986067514E-2</v>
      </c>
      <c r="F1442" s="49">
        <f t="shared" ca="1" si="45"/>
        <v>4.7216556031830459</v>
      </c>
    </row>
    <row r="1443" spans="5:6" x14ac:dyDescent="0.25">
      <c r="E1443" s="49">
        <f t="shared" ca="1" si="46"/>
        <v>0.68392257000739543</v>
      </c>
      <c r="F1443" s="49">
        <f t="shared" ca="1" si="45"/>
        <v>8.0774639803396884</v>
      </c>
    </row>
    <row r="1444" spans="5:6" x14ac:dyDescent="0.25">
      <c r="E1444" s="49">
        <f t="shared" ca="1" si="46"/>
        <v>5.615858932300466E-2</v>
      </c>
      <c r="F1444" s="49">
        <f t="shared" ca="1" si="45"/>
        <v>4.5645528496906733</v>
      </c>
    </row>
    <row r="1445" spans="5:6" x14ac:dyDescent="0.25">
      <c r="E1445" s="49">
        <f t="shared" ca="1" si="46"/>
        <v>0.95077183904834939</v>
      </c>
      <c r="F1445" s="49">
        <f t="shared" ca="1" si="45"/>
        <v>17.533999463626962</v>
      </c>
    </row>
    <row r="1446" spans="5:6" x14ac:dyDescent="0.25">
      <c r="E1446" s="49">
        <f t="shared" ca="1" si="46"/>
        <v>0.41786581536306233</v>
      </c>
      <c r="F1446" s="49">
        <f t="shared" ca="1" si="45"/>
        <v>6.2283486510206254</v>
      </c>
    </row>
    <row r="1447" spans="5:6" x14ac:dyDescent="0.25">
      <c r="E1447" s="49">
        <f t="shared" ca="1" si="46"/>
        <v>0.50081042273844423</v>
      </c>
      <c r="F1447" s="49">
        <f t="shared" ca="1" si="45"/>
        <v>6.6612098367474992</v>
      </c>
    </row>
    <row r="1448" spans="5:6" x14ac:dyDescent="0.25">
      <c r="E1448" s="49">
        <f t="shared" ca="1" si="46"/>
        <v>0.53347620442292698</v>
      </c>
      <c r="F1448" s="49">
        <f t="shared" ca="1" si="45"/>
        <v>6.8569424089702817</v>
      </c>
    </row>
    <row r="1449" spans="5:6" x14ac:dyDescent="0.25">
      <c r="E1449" s="49">
        <f t="shared" ca="1" si="46"/>
        <v>0.48135123104070765</v>
      </c>
      <c r="F1449" s="49">
        <f t="shared" ca="1" si="45"/>
        <v>6.5522191253970856</v>
      </c>
    </row>
    <row r="1450" spans="5:6" x14ac:dyDescent="0.25">
      <c r="E1450" s="49">
        <f t="shared" ca="1" si="46"/>
        <v>0.48111139552558835</v>
      </c>
      <c r="F1450" s="49">
        <f t="shared" ca="1" si="45"/>
        <v>6.5509078153640212</v>
      </c>
    </row>
    <row r="1451" spans="5:6" x14ac:dyDescent="0.25">
      <c r="E1451" s="49">
        <f t="shared" ca="1" si="46"/>
        <v>0.9223254167452436</v>
      </c>
      <c r="F1451" s="49">
        <f t="shared" ca="1" si="45"/>
        <v>14.499521838291329</v>
      </c>
    </row>
    <row r="1452" spans="5:6" x14ac:dyDescent="0.25">
      <c r="E1452" s="49">
        <f t="shared" ca="1" si="46"/>
        <v>0.57106003372261249</v>
      </c>
      <c r="F1452" s="49">
        <f t="shared" ca="1" si="45"/>
        <v>7.1057308848829894</v>
      </c>
    </row>
    <row r="1453" spans="5:6" x14ac:dyDescent="0.25">
      <c r="E1453" s="49">
        <f t="shared" ca="1" si="46"/>
        <v>9.5513986438387266E-2</v>
      </c>
      <c r="F1453" s="49">
        <f t="shared" ca="1" si="45"/>
        <v>4.824880458050254</v>
      </c>
    </row>
    <row r="1454" spans="5:6" x14ac:dyDescent="0.25">
      <c r="E1454" s="49">
        <f t="shared" ca="1" si="46"/>
        <v>0.24820536257320702</v>
      </c>
      <c r="F1454" s="49">
        <f t="shared" ca="1" si="45"/>
        <v>5.5037110788902952</v>
      </c>
    </row>
    <row r="1455" spans="5:6" x14ac:dyDescent="0.25">
      <c r="E1455" s="49">
        <f t="shared" ca="1" si="46"/>
        <v>0.25270914931173949</v>
      </c>
      <c r="F1455" s="49">
        <f t="shared" ca="1" si="45"/>
        <v>5.5217904080678437</v>
      </c>
    </row>
    <row r="1456" spans="5:6" x14ac:dyDescent="0.25">
      <c r="E1456" s="49">
        <f t="shared" ca="1" si="46"/>
        <v>1.6556417715781757E-3</v>
      </c>
      <c r="F1456" s="49">
        <f t="shared" ca="1" si="45"/>
        <v>3.3546306448713734</v>
      </c>
    </row>
    <row r="1457" spans="5:6" x14ac:dyDescent="0.25">
      <c r="E1457" s="49">
        <f t="shared" ca="1" si="46"/>
        <v>0.69443870250165052</v>
      </c>
      <c r="F1457" s="49">
        <f t="shared" ca="1" si="45"/>
        <v>8.1924882620698689</v>
      </c>
    </row>
    <row r="1458" spans="5:6" x14ac:dyDescent="0.25">
      <c r="E1458" s="49">
        <f t="shared" ca="1" si="46"/>
        <v>0.98647228898780381</v>
      </c>
      <c r="F1458" s="49">
        <f t="shared" ca="1" si="45"/>
        <v>30.034924107124464</v>
      </c>
    </row>
    <row r="1459" spans="5:6" x14ac:dyDescent="0.25">
      <c r="E1459" s="49">
        <f t="shared" ca="1" si="46"/>
        <v>0.85424762892944861</v>
      </c>
      <c r="F1459" s="49">
        <f t="shared" ca="1" si="45"/>
        <v>11.154782631981604</v>
      </c>
    </row>
    <row r="1460" spans="5:6" x14ac:dyDescent="0.25">
      <c r="E1460" s="49">
        <f t="shared" ca="1" si="46"/>
        <v>0.53040027204711404</v>
      </c>
      <c r="F1460" s="49">
        <f t="shared" ca="1" si="45"/>
        <v>6.8377621516368317</v>
      </c>
    </row>
    <row r="1461" spans="5:6" x14ac:dyDescent="0.25">
      <c r="E1461" s="49">
        <f t="shared" ca="1" si="46"/>
        <v>8.291104943669303E-2</v>
      </c>
      <c r="F1461" s="49">
        <f t="shared" ca="1" si="45"/>
        <v>4.7508320572157832</v>
      </c>
    </row>
    <row r="1462" spans="5:6" x14ac:dyDescent="0.25">
      <c r="E1462" s="49">
        <f t="shared" ca="1" si="46"/>
        <v>0.71867163580422255</v>
      </c>
      <c r="F1462" s="49">
        <f t="shared" ca="1" si="45"/>
        <v>8.4800914620516661</v>
      </c>
    </row>
    <row r="1463" spans="5:6" x14ac:dyDescent="0.25">
      <c r="E1463" s="49">
        <f t="shared" ca="1" si="46"/>
        <v>0.86629945212385961</v>
      </c>
      <c r="F1463" s="49">
        <f t="shared" ca="1" si="45"/>
        <v>11.563242409778631</v>
      </c>
    </row>
    <row r="1464" spans="5:6" x14ac:dyDescent="0.25">
      <c r="E1464" s="49">
        <f t="shared" ca="1" si="46"/>
        <v>0.17027086944824588</v>
      </c>
      <c r="F1464" s="49">
        <f t="shared" ca="1" si="45"/>
        <v>5.183979941917384</v>
      </c>
    </row>
    <row r="1465" spans="5:6" x14ac:dyDescent="0.25">
      <c r="E1465" s="49">
        <f t="shared" ca="1" si="46"/>
        <v>0.24059159103780192</v>
      </c>
      <c r="F1465" s="49">
        <f t="shared" ca="1" si="45"/>
        <v>5.4731363113519951</v>
      </c>
    </row>
    <row r="1466" spans="5:6" x14ac:dyDescent="0.25">
      <c r="E1466" s="49">
        <f t="shared" ca="1" si="46"/>
        <v>0.66071740728409001</v>
      </c>
      <c r="F1466" s="49">
        <f t="shared" ca="1" si="45"/>
        <v>7.8416286358257459</v>
      </c>
    </row>
    <row r="1467" spans="5:6" x14ac:dyDescent="0.25">
      <c r="E1467" s="49">
        <f t="shared" ca="1" si="46"/>
        <v>0.56884852701726041</v>
      </c>
      <c r="F1467" s="49">
        <f t="shared" ca="1" si="45"/>
        <v>7.090294863562975</v>
      </c>
    </row>
    <row r="1468" spans="5:6" x14ac:dyDescent="0.25">
      <c r="E1468" s="49">
        <f t="shared" ca="1" si="46"/>
        <v>0.15011837348578205</v>
      </c>
      <c r="F1468" s="49">
        <f t="shared" ca="1" si="45"/>
        <v>5.0956487730890849</v>
      </c>
    </row>
    <row r="1469" spans="5:6" x14ac:dyDescent="0.25">
      <c r="E1469" s="49">
        <f t="shared" ca="1" si="46"/>
        <v>0.27789943739046452</v>
      </c>
      <c r="F1469" s="49">
        <f t="shared" ca="1" si="45"/>
        <v>5.6231208035449374</v>
      </c>
    </row>
    <row r="1470" spans="5:6" x14ac:dyDescent="0.25">
      <c r="E1470" s="49">
        <f t="shared" ca="1" si="46"/>
        <v>0.5334643289719212</v>
      </c>
      <c r="F1470" s="49">
        <f t="shared" ca="1" si="45"/>
        <v>6.8568680397305126</v>
      </c>
    </row>
    <row r="1471" spans="5:6" x14ac:dyDescent="0.25">
      <c r="E1471" s="49">
        <f t="shared" ca="1" si="46"/>
        <v>0.19456901406664506</v>
      </c>
      <c r="F1471" s="49">
        <f t="shared" ca="1" si="45"/>
        <v>5.2862066120992282</v>
      </c>
    </row>
    <row r="1472" spans="5:6" x14ac:dyDescent="0.25">
      <c r="E1472" s="49">
        <f t="shared" ca="1" si="46"/>
        <v>0.17003684944242492</v>
      </c>
      <c r="F1472" s="49">
        <f t="shared" ca="1" si="45"/>
        <v>5.1829756438063432</v>
      </c>
    </row>
    <row r="1473" spans="5:6" x14ac:dyDescent="0.25">
      <c r="E1473" s="49">
        <f t="shared" ca="1" si="46"/>
        <v>0.72620551619500395</v>
      </c>
      <c r="F1473" s="49">
        <f t="shared" ca="1" si="45"/>
        <v>8.5767086113351017</v>
      </c>
    </row>
    <row r="1474" spans="5:6" x14ac:dyDescent="0.25">
      <c r="E1474" s="49">
        <f t="shared" ca="1" si="46"/>
        <v>0.64452465159796912</v>
      </c>
      <c r="F1474" s="49">
        <f t="shared" ca="1" si="45"/>
        <v>7.6900065293424769</v>
      </c>
    </row>
    <row r="1475" spans="5:6" x14ac:dyDescent="0.25">
      <c r="E1475" s="49">
        <f t="shared" ca="1" si="46"/>
        <v>4.1934169817702927E-2</v>
      </c>
      <c r="F1475" s="49">
        <f t="shared" ref="F1475:F1538" ca="1" si="47">$C$3*((((1-E1475)^(-1/C$5))-1)^(1/$C$4))</f>
        <v>4.4376092830067781</v>
      </c>
    </row>
    <row r="1476" spans="5:6" x14ac:dyDescent="0.25">
      <c r="E1476" s="49">
        <f t="shared" ref="E1476:E1539" ca="1" si="48">RAND()</f>
        <v>0.92372249093681136</v>
      </c>
      <c r="F1476" s="49">
        <f t="shared" ca="1" si="47"/>
        <v>14.60959022896283</v>
      </c>
    </row>
    <row r="1477" spans="5:6" x14ac:dyDescent="0.25">
      <c r="E1477" s="49">
        <f t="shared" ca="1" si="48"/>
        <v>0.28534741891723303</v>
      </c>
      <c r="F1477" s="49">
        <f t="shared" ca="1" si="47"/>
        <v>5.653240492199477</v>
      </c>
    </row>
    <row r="1478" spans="5:6" x14ac:dyDescent="0.25">
      <c r="E1478" s="49">
        <f t="shared" ca="1" si="48"/>
        <v>0.21298625532793436</v>
      </c>
      <c r="F1478" s="49">
        <f t="shared" ca="1" si="47"/>
        <v>5.3616948708187406</v>
      </c>
    </row>
    <row r="1479" spans="5:6" x14ac:dyDescent="0.25">
      <c r="E1479" s="49">
        <f t="shared" ca="1" si="48"/>
        <v>0.69904967816887176</v>
      </c>
      <c r="F1479" s="49">
        <f t="shared" ca="1" si="47"/>
        <v>8.2446908527200495</v>
      </c>
    </row>
    <row r="1480" spans="5:6" x14ac:dyDescent="0.25">
      <c r="E1480" s="49">
        <f t="shared" ca="1" si="48"/>
        <v>0.31845110308806612</v>
      </c>
      <c r="F1480" s="49">
        <f t="shared" ca="1" si="47"/>
        <v>5.7888139151998903</v>
      </c>
    </row>
    <row r="1481" spans="5:6" x14ac:dyDescent="0.25">
      <c r="E1481" s="49">
        <f t="shared" ca="1" si="48"/>
        <v>0.79360634605223046</v>
      </c>
      <c r="F1481" s="49">
        <f t="shared" ca="1" si="47"/>
        <v>9.6493850976311784</v>
      </c>
    </row>
    <row r="1482" spans="5:6" x14ac:dyDescent="0.25">
      <c r="E1482" s="49">
        <f t="shared" ca="1" si="48"/>
        <v>0.67101887766838431</v>
      </c>
      <c r="F1482" s="49">
        <f t="shared" ca="1" si="47"/>
        <v>7.9434475356103507</v>
      </c>
    </row>
    <row r="1483" spans="5:6" x14ac:dyDescent="0.25">
      <c r="E1483" s="49">
        <f t="shared" ca="1" si="48"/>
        <v>0.25029026216548311</v>
      </c>
      <c r="F1483" s="49">
        <f t="shared" ca="1" si="47"/>
        <v>5.5120804483975174</v>
      </c>
    </row>
    <row r="1484" spans="5:6" x14ac:dyDescent="0.25">
      <c r="E1484" s="49">
        <f t="shared" ca="1" si="48"/>
        <v>0.78139587243142061</v>
      </c>
      <c r="F1484" s="49">
        <f t="shared" ca="1" si="47"/>
        <v>9.4209409869634069</v>
      </c>
    </row>
    <row r="1485" spans="5:6" x14ac:dyDescent="0.25">
      <c r="E1485" s="49">
        <f t="shared" ca="1" si="48"/>
        <v>0.80867090536806563</v>
      </c>
      <c r="F1485" s="49">
        <f t="shared" ca="1" si="47"/>
        <v>9.9590665345735498</v>
      </c>
    </row>
    <row r="1486" spans="5:6" x14ac:dyDescent="0.25">
      <c r="E1486" s="49">
        <f t="shared" ca="1" si="48"/>
        <v>0.70245912947542299</v>
      </c>
      <c r="F1486" s="49">
        <f t="shared" ca="1" si="47"/>
        <v>8.2840188435604496</v>
      </c>
    </row>
    <row r="1487" spans="5:6" x14ac:dyDescent="0.25">
      <c r="E1487" s="49">
        <f t="shared" ca="1" si="48"/>
        <v>0.34008636538527037</v>
      </c>
      <c r="F1487" s="49">
        <f t="shared" ca="1" si="47"/>
        <v>5.8795594983537232</v>
      </c>
    </row>
    <row r="1488" spans="5:6" x14ac:dyDescent="0.25">
      <c r="E1488" s="49">
        <f t="shared" ca="1" si="48"/>
        <v>0.29376787049446595</v>
      </c>
      <c r="F1488" s="49">
        <f t="shared" ca="1" si="47"/>
        <v>5.6874327862718772</v>
      </c>
    </row>
    <row r="1489" spans="5:6" x14ac:dyDescent="0.25">
      <c r="E1489" s="49">
        <f t="shared" ca="1" si="48"/>
        <v>3.3439318920936434E-2</v>
      </c>
      <c r="F1489" s="49">
        <f t="shared" ca="1" si="47"/>
        <v>4.3448374147757356</v>
      </c>
    </row>
    <row r="1490" spans="5:6" x14ac:dyDescent="0.25">
      <c r="E1490" s="49">
        <f t="shared" ca="1" si="48"/>
        <v>0.64117024589275484</v>
      </c>
      <c r="F1490" s="49">
        <f t="shared" ca="1" si="47"/>
        <v>7.6597960742502602</v>
      </c>
    </row>
    <row r="1491" spans="5:6" x14ac:dyDescent="0.25">
      <c r="E1491" s="49">
        <f t="shared" ca="1" si="48"/>
        <v>0.27450864928294627</v>
      </c>
      <c r="F1491" s="49">
        <f t="shared" ca="1" si="47"/>
        <v>5.6094403448031205</v>
      </c>
    </row>
    <row r="1492" spans="5:6" x14ac:dyDescent="0.25">
      <c r="E1492" s="49">
        <f t="shared" ca="1" si="48"/>
        <v>1.3902785574886778E-2</v>
      </c>
      <c r="F1492" s="49">
        <f t="shared" ca="1" si="47"/>
        <v>4.0179372566020914</v>
      </c>
    </row>
    <row r="1493" spans="5:6" x14ac:dyDescent="0.25">
      <c r="E1493" s="49">
        <f t="shared" ca="1" si="48"/>
        <v>0.57282766684524322</v>
      </c>
      <c r="F1493" s="49">
        <f t="shared" ca="1" si="47"/>
        <v>7.1181461348261896</v>
      </c>
    </row>
    <row r="1494" spans="5:6" x14ac:dyDescent="0.25">
      <c r="E1494" s="49">
        <f t="shared" ca="1" si="48"/>
        <v>0.36240954901669098</v>
      </c>
      <c r="F1494" s="49">
        <f t="shared" ca="1" si="47"/>
        <v>5.9755967931620173</v>
      </c>
    </row>
    <row r="1495" spans="5:6" x14ac:dyDescent="0.25">
      <c r="E1495" s="49">
        <f t="shared" ca="1" si="48"/>
        <v>0.50157449002181542</v>
      </c>
      <c r="F1495" s="49">
        <f t="shared" ca="1" si="47"/>
        <v>6.665598230982436</v>
      </c>
    </row>
    <row r="1496" spans="5:6" x14ac:dyDescent="0.25">
      <c r="E1496" s="49">
        <f t="shared" ca="1" si="48"/>
        <v>0.17107598157535586</v>
      </c>
      <c r="F1496" s="49">
        <f t="shared" ca="1" si="47"/>
        <v>5.1874317359037256</v>
      </c>
    </row>
    <row r="1497" spans="5:6" x14ac:dyDescent="0.25">
      <c r="E1497" s="49">
        <f t="shared" ca="1" si="48"/>
        <v>0.3871054303669943</v>
      </c>
      <c r="F1497" s="49">
        <f t="shared" ca="1" si="47"/>
        <v>6.0853514651617049</v>
      </c>
    </row>
    <row r="1498" spans="5:6" x14ac:dyDescent="0.25">
      <c r="E1498" s="49">
        <f t="shared" ca="1" si="48"/>
        <v>0.1890309370522425</v>
      </c>
      <c r="F1498" s="49">
        <f t="shared" ca="1" si="47"/>
        <v>5.2632194519473305</v>
      </c>
    </row>
    <row r="1499" spans="5:6" x14ac:dyDescent="0.25">
      <c r="E1499" s="49">
        <f t="shared" ca="1" si="48"/>
        <v>0.23418130287975281</v>
      </c>
      <c r="F1499" s="49">
        <f t="shared" ca="1" si="47"/>
        <v>5.4473641647858075</v>
      </c>
    </row>
    <row r="1500" spans="5:6" x14ac:dyDescent="0.25">
      <c r="E1500" s="49">
        <f t="shared" ca="1" si="48"/>
        <v>0.76152101188830779</v>
      </c>
      <c r="F1500" s="49">
        <f t="shared" ca="1" si="47"/>
        <v>9.0852704678326397</v>
      </c>
    </row>
    <row r="1501" spans="5:6" x14ac:dyDescent="0.25">
      <c r="E1501" s="49">
        <f t="shared" ca="1" si="48"/>
        <v>1.4539284302549471E-2</v>
      </c>
      <c r="F1501" s="49">
        <f t="shared" ca="1" si="47"/>
        <v>4.0336111071209233</v>
      </c>
    </row>
    <row r="1502" spans="5:6" x14ac:dyDescent="0.25">
      <c r="E1502" s="49">
        <f t="shared" ca="1" si="48"/>
        <v>0.79855063104877355</v>
      </c>
      <c r="F1502" s="49">
        <f t="shared" ca="1" si="47"/>
        <v>9.747401735016787</v>
      </c>
    </row>
    <row r="1503" spans="5:6" x14ac:dyDescent="0.25">
      <c r="E1503" s="49">
        <f t="shared" ca="1" si="48"/>
        <v>0.40276784019178435</v>
      </c>
      <c r="F1503" s="49">
        <f t="shared" ca="1" si="47"/>
        <v>6.1572059058474782</v>
      </c>
    </row>
    <row r="1504" spans="5:6" x14ac:dyDescent="0.25">
      <c r="E1504" s="49">
        <f t="shared" ca="1" si="48"/>
        <v>0.60508995168358948</v>
      </c>
      <c r="F1504" s="49">
        <f t="shared" ca="1" si="47"/>
        <v>7.3577744295255743</v>
      </c>
    </row>
    <row r="1505" spans="5:6" x14ac:dyDescent="0.25">
      <c r="E1505" s="49">
        <f t="shared" ca="1" si="48"/>
        <v>0.31622970394066019</v>
      </c>
      <c r="F1505" s="49">
        <f t="shared" ca="1" si="47"/>
        <v>5.7796062701612545</v>
      </c>
    </row>
    <row r="1506" spans="5:6" x14ac:dyDescent="0.25">
      <c r="E1506" s="49">
        <f t="shared" ca="1" si="48"/>
        <v>0.4681391389354338</v>
      </c>
      <c r="F1506" s="49">
        <f t="shared" ca="1" si="47"/>
        <v>6.4810717674821809</v>
      </c>
    </row>
    <row r="1507" spans="5:6" x14ac:dyDescent="0.25">
      <c r="E1507" s="49">
        <f t="shared" ca="1" si="48"/>
        <v>0.2704928132105886</v>
      </c>
      <c r="F1507" s="49">
        <f t="shared" ca="1" si="47"/>
        <v>5.5932596882296775</v>
      </c>
    </row>
    <row r="1508" spans="5:6" x14ac:dyDescent="0.25">
      <c r="E1508" s="49">
        <f t="shared" ca="1" si="48"/>
        <v>1.4113287314829082E-2</v>
      </c>
      <c r="F1508" s="49">
        <f t="shared" ca="1" si="47"/>
        <v>4.0231887796759853</v>
      </c>
    </row>
    <row r="1509" spans="5:6" x14ac:dyDescent="0.25">
      <c r="E1509" s="49">
        <f t="shared" ca="1" si="48"/>
        <v>0.2476976567664313</v>
      </c>
      <c r="F1509" s="49">
        <f t="shared" ca="1" si="47"/>
        <v>5.5016729168941145</v>
      </c>
    </row>
    <row r="1510" spans="5:6" x14ac:dyDescent="0.25">
      <c r="E1510" s="49">
        <f t="shared" ca="1" si="48"/>
        <v>0.59556812257186897</v>
      </c>
      <c r="F1510" s="49">
        <f t="shared" ca="1" si="47"/>
        <v>7.2843483634431365</v>
      </c>
    </row>
    <row r="1511" spans="5:6" x14ac:dyDescent="0.25">
      <c r="E1511" s="49">
        <f t="shared" ca="1" si="48"/>
        <v>9.8657471790072337E-2</v>
      </c>
      <c r="F1511" s="49">
        <f t="shared" ca="1" si="47"/>
        <v>4.8424159808698537</v>
      </c>
    </row>
    <row r="1512" spans="5:6" x14ac:dyDescent="0.25">
      <c r="E1512" s="49">
        <f t="shared" ca="1" si="48"/>
        <v>5.35974774657485E-2</v>
      </c>
      <c r="F1512" s="49">
        <f t="shared" ca="1" si="47"/>
        <v>4.5436372257009197</v>
      </c>
    </row>
    <row r="1513" spans="5:6" x14ac:dyDescent="0.25">
      <c r="E1513" s="49">
        <f t="shared" ca="1" si="48"/>
        <v>0.19584079966980006</v>
      </c>
      <c r="F1513" s="49">
        <f t="shared" ca="1" si="47"/>
        <v>5.2914640027558306</v>
      </c>
    </row>
    <row r="1514" spans="5:6" x14ac:dyDescent="0.25">
      <c r="E1514" s="49">
        <f t="shared" ca="1" si="48"/>
        <v>0.34920967948796922</v>
      </c>
      <c r="F1514" s="49">
        <f t="shared" ca="1" si="47"/>
        <v>5.9184832522470536</v>
      </c>
    </row>
    <row r="1515" spans="5:6" x14ac:dyDescent="0.25">
      <c r="E1515" s="49">
        <f t="shared" ca="1" si="48"/>
        <v>0.22802156443270771</v>
      </c>
      <c r="F1515" s="49">
        <f t="shared" ca="1" si="47"/>
        <v>5.422554271980621</v>
      </c>
    </row>
    <row r="1516" spans="5:6" x14ac:dyDescent="0.25">
      <c r="E1516" s="49">
        <f t="shared" ca="1" si="48"/>
        <v>0.2299384933891454</v>
      </c>
      <c r="F1516" s="49">
        <f t="shared" ca="1" si="47"/>
        <v>5.4302810128830448</v>
      </c>
    </row>
    <row r="1517" spans="5:6" x14ac:dyDescent="0.25">
      <c r="E1517" s="49">
        <f t="shared" ca="1" si="48"/>
        <v>0.34887626278500738</v>
      </c>
      <c r="F1517" s="49">
        <f t="shared" ca="1" si="47"/>
        <v>5.9170531573064356</v>
      </c>
    </row>
    <row r="1518" spans="5:6" x14ac:dyDescent="0.25">
      <c r="E1518" s="49">
        <f t="shared" ca="1" si="48"/>
        <v>0.72136925760031956</v>
      </c>
      <c r="F1518" s="49">
        <f t="shared" ca="1" si="47"/>
        <v>8.5142633363649338</v>
      </c>
    </row>
    <row r="1519" spans="5:6" x14ac:dyDescent="0.25">
      <c r="E1519" s="49">
        <f t="shared" ca="1" si="48"/>
        <v>0.55197057242185465</v>
      </c>
      <c r="F1519" s="49">
        <f t="shared" ca="1" si="47"/>
        <v>6.9758902935534008</v>
      </c>
    </row>
    <row r="1520" spans="5:6" x14ac:dyDescent="0.25">
      <c r="E1520" s="49">
        <f t="shared" ca="1" si="48"/>
        <v>0.65550430887636424</v>
      </c>
      <c r="F1520" s="49">
        <f t="shared" ca="1" si="47"/>
        <v>7.7917330282884674</v>
      </c>
    </row>
    <row r="1521" spans="5:6" x14ac:dyDescent="0.25">
      <c r="E1521" s="49">
        <f t="shared" ca="1" si="48"/>
        <v>0.736319578558424</v>
      </c>
      <c r="F1521" s="49">
        <f t="shared" ca="1" si="47"/>
        <v>8.7124719366354082</v>
      </c>
    </row>
    <row r="1522" spans="5:6" x14ac:dyDescent="0.25">
      <c r="E1522" s="49">
        <f t="shared" ca="1" si="48"/>
        <v>0.18154306817374988</v>
      </c>
      <c r="F1522" s="49">
        <f t="shared" ca="1" si="47"/>
        <v>5.2318696461073735</v>
      </c>
    </row>
    <row r="1523" spans="5:6" x14ac:dyDescent="0.25">
      <c r="E1523" s="49">
        <f t="shared" ca="1" si="48"/>
        <v>0.88765546142573604</v>
      </c>
      <c r="F1523" s="49">
        <f t="shared" ca="1" si="47"/>
        <v>12.432907559960082</v>
      </c>
    </row>
    <row r="1524" spans="5:6" x14ac:dyDescent="0.25">
      <c r="E1524" s="49">
        <f t="shared" ca="1" si="48"/>
        <v>0.16024056599812908</v>
      </c>
      <c r="F1524" s="49">
        <f t="shared" ca="1" si="47"/>
        <v>5.1405124122409243</v>
      </c>
    </row>
    <row r="1525" spans="5:6" x14ac:dyDescent="0.25">
      <c r="E1525" s="49">
        <f t="shared" ca="1" si="48"/>
        <v>0.5589918177250448</v>
      </c>
      <c r="F1525" s="49">
        <f t="shared" ca="1" si="47"/>
        <v>7.0227696152494161</v>
      </c>
    </row>
    <row r="1526" spans="5:6" x14ac:dyDescent="0.25">
      <c r="E1526" s="49">
        <f t="shared" ca="1" si="48"/>
        <v>0.25798944743174479</v>
      </c>
      <c r="F1526" s="49">
        <f t="shared" ca="1" si="47"/>
        <v>5.5429905870572007</v>
      </c>
    </row>
    <row r="1527" spans="5:6" x14ac:dyDescent="0.25">
      <c r="E1527" s="49">
        <f t="shared" ca="1" si="48"/>
        <v>0.85914005234019541</v>
      </c>
      <c r="F1527" s="49">
        <f t="shared" ca="1" si="47"/>
        <v>11.3146171353967</v>
      </c>
    </row>
    <row r="1528" spans="5:6" x14ac:dyDescent="0.25">
      <c r="E1528" s="49">
        <f t="shared" ca="1" si="48"/>
        <v>0.23822075795500419</v>
      </c>
      <c r="F1528" s="49">
        <f t="shared" ca="1" si="47"/>
        <v>5.4636088921840562</v>
      </c>
    </row>
    <row r="1529" spans="5:6" x14ac:dyDescent="0.25">
      <c r="E1529" s="49">
        <f t="shared" ca="1" si="48"/>
        <v>0.19255185616362069</v>
      </c>
      <c r="F1529" s="49">
        <f t="shared" ca="1" si="47"/>
        <v>5.277851954197069</v>
      </c>
    </row>
    <row r="1530" spans="5:6" x14ac:dyDescent="0.25">
      <c r="E1530" s="49">
        <f t="shared" ca="1" si="48"/>
        <v>0.1820621487028723</v>
      </c>
      <c r="F1530" s="49">
        <f t="shared" ca="1" si="47"/>
        <v>5.2340538431058379</v>
      </c>
    </row>
    <row r="1531" spans="5:6" x14ac:dyDescent="0.25">
      <c r="E1531" s="49">
        <f t="shared" ca="1" si="48"/>
        <v>2.7965950482762514E-2</v>
      </c>
      <c r="F1531" s="49">
        <f t="shared" ca="1" si="47"/>
        <v>4.2744349556688288</v>
      </c>
    </row>
    <row r="1532" spans="5:6" x14ac:dyDescent="0.25">
      <c r="E1532" s="49">
        <f t="shared" ca="1" si="48"/>
        <v>0.33143215044785346</v>
      </c>
      <c r="F1532" s="49">
        <f t="shared" ca="1" si="47"/>
        <v>5.8430141293500384</v>
      </c>
    </row>
    <row r="1533" spans="5:6" x14ac:dyDescent="0.25">
      <c r="E1533" s="49">
        <f t="shared" ca="1" si="48"/>
        <v>0.60179896595369742</v>
      </c>
      <c r="F1533" s="49">
        <f t="shared" ca="1" si="47"/>
        <v>7.3321247629291006</v>
      </c>
    </row>
    <row r="1534" spans="5:6" x14ac:dyDescent="0.25">
      <c r="E1534" s="49">
        <f t="shared" ca="1" si="48"/>
        <v>0.90065774120778486</v>
      </c>
      <c r="F1534" s="49">
        <f t="shared" ca="1" si="47"/>
        <v>13.086709884817076</v>
      </c>
    </row>
    <row r="1535" spans="5:6" x14ac:dyDescent="0.25">
      <c r="E1535" s="49">
        <f t="shared" ca="1" si="48"/>
        <v>0.50201636269943173</v>
      </c>
      <c r="F1535" s="49">
        <f t="shared" ca="1" si="47"/>
        <v>6.6681400157968875</v>
      </c>
    </row>
    <row r="1536" spans="5:6" x14ac:dyDescent="0.25">
      <c r="E1536" s="49">
        <f t="shared" ca="1" si="48"/>
        <v>0.45776188821611286</v>
      </c>
      <c r="F1536" s="49">
        <f t="shared" ca="1" si="47"/>
        <v>6.426678974378456</v>
      </c>
    </row>
    <row r="1537" spans="5:6" x14ac:dyDescent="0.25">
      <c r="E1537" s="49">
        <f t="shared" ca="1" si="48"/>
        <v>0.78910802771965172</v>
      </c>
      <c r="F1537" s="49">
        <f t="shared" ca="1" si="47"/>
        <v>9.5630527255222724</v>
      </c>
    </row>
    <row r="1538" spans="5:6" x14ac:dyDescent="0.25">
      <c r="E1538" s="49">
        <f t="shared" ca="1" si="48"/>
        <v>0.2291357327897684</v>
      </c>
      <c r="F1538" s="49">
        <f t="shared" ca="1" si="47"/>
        <v>5.4270459516579859</v>
      </c>
    </row>
    <row r="1539" spans="5:6" x14ac:dyDescent="0.25">
      <c r="E1539" s="49">
        <f t="shared" ca="1" si="48"/>
        <v>0.63187833147706052</v>
      </c>
      <c r="F1539" s="49">
        <f t="shared" ref="F1539:F1602" ca="1" si="49">$C$3*((((1-E1539)^(-1/C$5))-1)^(1/$C$4))</f>
        <v>7.5781193279478831</v>
      </c>
    </row>
    <row r="1540" spans="5:6" x14ac:dyDescent="0.25">
      <c r="E1540" s="49">
        <f t="shared" ref="E1540:E1603" ca="1" si="50">RAND()</f>
        <v>0.26435797495162039</v>
      </c>
      <c r="F1540" s="49">
        <f t="shared" ca="1" si="49"/>
        <v>5.5685781459075248</v>
      </c>
    </row>
    <row r="1541" spans="5:6" x14ac:dyDescent="0.25">
      <c r="E1541" s="49">
        <f t="shared" ca="1" si="50"/>
        <v>0.15612429107473313</v>
      </c>
      <c r="F1541" s="49">
        <f t="shared" ca="1" si="49"/>
        <v>5.1224001935967518</v>
      </c>
    </row>
    <row r="1542" spans="5:6" x14ac:dyDescent="0.25">
      <c r="E1542" s="49">
        <f t="shared" ca="1" si="50"/>
        <v>0.68020831142690497</v>
      </c>
      <c r="F1542" s="49">
        <f t="shared" ca="1" si="49"/>
        <v>8.0381129329475236</v>
      </c>
    </row>
    <row r="1543" spans="5:6" x14ac:dyDescent="0.25">
      <c r="E1543" s="49">
        <f t="shared" ca="1" si="50"/>
        <v>0.10568889182030305</v>
      </c>
      <c r="F1543" s="49">
        <f t="shared" ca="1" si="49"/>
        <v>4.8805055623206846</v>
      </c>
    </row>
    <row r="1544" spans="5:6" x14ac:dyDescent="0.25">
      <c r="E1544" s="49">
        <f t="shared" ca="1" si="50"/>
        <v>0.79482675762604749</v>
      </c>
      <c r="F1544" s="49">
        <f t="shared" ca="1" si="49"/>
        <v>9.6732677600340757</v>
      </c>
    </row>
    <row r="1545" spans="5:6" x14ac:dyDescent="0.25">
      <c r="E1545" s="49">
        <f t="shared" ca="1" si="50"/>
        <v>5.8302044940967468E-2</v>
      </c>
      <c r="F1545" s="49">
        <f t="shared" ca="1" si="49"/>
        <v>4.5815286543448508</v>
      </c>
    </row>
    <row r="1546" spans="5:6" x14ac:dyDescent="0.25">
      <c r="E1546" s="49">
        <f t="shared" ca="1" si="50"/>
        <v>2.6094060993024026E-2</v>
      </c>
      <c r="F1546" s="49">
        <f t="shared" ca="1" si="49"/>
        <v>4.2477474526402421</v>
      </c>
    </row>
    <row r="1547" spans="5:6" x14ac:dyDescent="0.25">
      <c r="E1547" s="49">
        <f t="shared" ca="1" si="50"/>
        <v>0.18878621805578044</v>
      </c>
      <c r="F1547" s="49">
        <f t="shared" ca="1" si="49"/>
        <v>5.2621999828553045</v>
      </c>
    </row>
    <row r="1548" spans="5:6" x14ac:dyDescent="0.25">
      <c r="E1548" s="49">
        <f t="shared" ca="1" si="50"/>
        <v>0.71406779354734473</v>
      </c>
      <c r="F1548" s="49">
        <f t="shared" ca="1" si="49"/>
        <v>8.422825821862185</v>
      </c>
    </row>
    <row r="1549" spans="5:6" x14ac:dyDescent="0.25">
      <c r="E1549" s="49">
        <f t="shared" ca="1" si="50"/>
        <v>5.6716629141434716E-2</v>
      </c>
      <c r="F1549" s="49">
        <f t="shared" ca="1" si="49"/>
        <v>4.5690171398134858</v>
      </c>
    </row>
    <row r="1550" spans="5:6" x14ac:dyDescent="0.25">
      <c r="E1550" s="49">
        <f t="shared" ca="1" si="50"/>
        <v>0.80044553424538756</v>
      </c>
      <c r="F1550" s="49">
        <f t="shared" ca="1" si="49"/>
        <v>9.7858738235646765</v>
      </c>
    </row>
    <row r="1551" spans="5:6" x14ac:dyDescent="0.25">
      <c r="E1551" s="49">
        <f t="shared" ca="1" si="50"/>
        <v>0.14830174363528725</v>
      </c>
      <c r="F1551" s="49">
        <f t="shared" ca="1" si="49"/>
        <v>5.087475462565795</v>
      </c>
    </row>
    <row r="1552" spans="5:6" x14ac:dyDescent="0.25">
      <c r="E1552" s="49">
        <f t="shared" ca="1" si="50"/>
        <v>0.74613050495975719</v>
      </c>
      <c r="F1552" s="49">
        <f t="shared" ca="1" si="49"/>
        <v>8.8513756072854761</v>
      </c>
    </row>
    <row r="1553" spans="5:6" x14ac:dyDescent="0.25">
      <c r="E1553" s="49">
        <f t="shared" ca="1" si="50"/>
        <v>0.61217336424805691</v>
      </c>
      <c r="F1553" s="49">
        <f t="shared" ca="1" si="49"/>
        <v>7.4139910035008372</v>
      </c>
    </row>
    <row r="1554" spans="5:6" x14ac:dyDescent="0.25">
      <c r="E1554" s="49">
        <f t="shared" ca="1" si="50"/>
        <v>0.89092905840747227</v>
      </c>
      <c r="F1554" s="49">
        <f t="shared" ca="1" si="49"/>
        <v>12.587051323386618</v>
      </c>
    </row>
    <row r="1555" spans="5:6" x14ac:dyDescent="0.25">
      <c r="E1555" s="49">
        <f t="shared" ca="1" si="50"/>
        <v>0.43632884022645502</v>
      </c>
      <c r="F1555" s="49">
        <f t="shared" ca="1" si="49"/>
        <v>6.3181360838879153</v>
      </c>
    </row>
    <row r="1556" spans="5:6" x14ac:dyDescent="0.25">
      <c r="E1556" s="49">
        <f t="shared" ca="1" si="50"/>
        <v>0.46561388456382491</v>
      </c>
      <c r="F1556" s="49">
        <f t="shared" ca="1" si="49"/>
        <v>6.4677185974737492</v>
      </c>
    </row>
    <row r="1557" spans="5:6" x14ac:dyDescent="0.25">
      <c r="E1557" s="49">
        <f t="shared" ca="1" si="50"/>
        <v>0.57825701634320636</v>
      </c>
      <c r="F1557" s="49">
        <f t="shared" ca="1" si="49"/>
        <v>7.1567183519477426</v>
      </c>
    </row>
    <row r="1558" spans="5:6" x14ac:dyDescent="0.25">
      <c r="E1558" s="49">
        <f t="shared" ca="1" si="50"/>
        <v>0.85001613855380043</v>
      </c>
      <c r="F1558" s="49">
        <f t="shared" ca="1" si="49"/>
        <v>11.022548954554193</v>
      </c>
    </row>
    <row r="1559" spans="5:6" x14ac:dyDescent="0.25">
      <c r="E1559" s="49">
        <f t="shared" ca="1" si="50"/>
        <v>0.8742839111458085</v>
      </c>
      <c r="F1559" s="49">
        <f t="shared" ca="1" si="49"/>
        <v>11.863768828706727</v>
      </c>
    </row>
    <row r="1560" spans="5:6" x14ac:dyDescent="0.25">
      <c r="E1560" s="49">
        <f t="shared" ca="1" si="50"/>
        <v>0.91343323695098422</v>
      </c>
      <c r="F1560" s="49">
        <f t="shared" ca="1" si="49"/>
        <v>13.859264100527941</v>
      </c>
    </row>
    <row r="1561" spans="5:6" x14ac:dyDescent="0.25">
      <c r="E1561" s="49">
        <f t="shared" ca="1" si="50"/>
        <v>0.71741773734831604</v>
      </c>
      <c r="F1561" s="49">
        <f t="shared" ca="1" si="49"/>
        <v>8.4643645424391902</v>
      </c>
    </row>
    <row r="1562" spans="5:6" x14ac:dyDescent="0.25">
      <c r="E1562" s="49">
        <f t="shared" ca="1" si="50"/>
        <v>0.72038583819507507</v>
      </c>
      <c r="F1562" s="49">
        <f t="shared" ca="1" si="49"/>
        <v>8.5017521805277489</v>
      </c>
    </row>
    <row r="1563" spans="5:6" x14ac:dyDescent="0.25">
      <c r="E1563" s="49">
        <f t="shared" ca="1" si="50"/>
        <v>0.97123089960425735</v>
      </c>
      <c r="F1563" s="49">
        <f t="shared" ca="1" si="49"/>
        <v>21.932293694641459</v>
      </c>
    </row>
    <row r="1564" spans="5:6" x14ac:dyDescent="0.25">
      <c r="E1564" s="49">
        <f t="shared" ca="1" si="50"/>
        <v>0.41485432031895164</v>
      </c>
      <c r="F1564" s="49">
        <f t="shared" ca="1" si="49"/>
        <v>6.2140018916345632</v>
      </c>
    </row>
    <row r="1565" spans="5:6" x14ac:dyDescent="0.25">
      <c r="E1565" s="49">
        <f t="shared" ca="1" si="50"/>
        <v>0.38027280393016261</v>
      </c>
      <c r="F1565" s="49">
        <f t="shared" ca="1" si="49"/>
        <v>6.0545754149218105</v>
      </c>
    </row>
    <row r="1566" spans="5:6" x14ac:dyDescent="0.25">
      <c r="E1566" s="49">
        <f t="shared" ca="1" si="50"/>
        <v>0.8125246894220749</v>
      </c>
      <c r="F1566" s="49">
        <f t="shared" ca="1" si="49"/>
        <v>10.043881675947702</v>
      </c>
    </row>
    <row r="1567" spans="5:6" x14ac:dyDescent="0.25">
      <c r="E1567" s="49">
        <f t="shared" ca="1" si="50"/>
        <v>9.2386246659558857E-2</v>
      </c>
      <c r="F1567" s="49">
        <f t="shared" ca="1" si="49"/>
        <v>4.8070897940045318</v>
      </c>
    </row>
    <row r="1568" spans="5:6" x14ac:dyDescent="0.25">
      <c r="E1568" s="49">
        <f t="shared" ca="1" si="50"/>
        <v>0.35849636949972397</v>
      </c>
      <c r="F1568" s="49">
        <f t="shared" ca="1" si="49"/>
        <v>5.9585612427130865</v>
      </c>
    </row>
    <row r="1569" spans="5:6" x14ac:dyDescent="0.25">
      <c r="E1569" s="49">
        <f t="shared" ca="1" si="50"/>
        <v>0.41885341516552266</v>
      </c>
      <c r="F1569" s="49">
        <f t="shared" ca="1" si="49"/>
        <v>6.2330711372098371</v>
      </c>
    </row>
    <row r="1570" spans="5:6" x14ac:dyDescent="0.25">
      <c r="E1570" s="49">
        <f t="shared" ca="1" si="50"/>
        <v>0.28356785810995211</v>
      </c>
      <c r="F1570" s="49">
        <f t="shared" ca="1" si="49"/>
        <v>5.6460343193781668</v>
      </c>
    </row>
    <row r="1571" spans="5:6" x14ac:dyDescent="0.25">
      <c r="E1571" s="49">
        <f t="shared" ca="1" si="50"/>
        <v>3.1644705071448453E-2</v>
      </c>
      <c r="F1571" s="49">
        <f t="shared" ca="1" si="49"/>
        <v>4.3228615221367157</v>
      </c>
    </row>
    <row r="1572" spans="5:6" x14ac:dyDescent="0.25">
      <c r="E1572" s="49">
        <f t="shared" ca="1" si="50"/>
        <v>0.24265423839057132</v>
      </c>
      <c r="F1572" s="49">
        <f t="shared" ca="1" si="49"/>
        <v>5.4814220265822229</v>
      </c>
    </row>
    <row r="1573" spans="5:6" x14ac:dyDescent="0.25">
      <c r="E1573" s="49">
        <f t="shared" ca="1" si="50"/>
        <v>0.49471915397359523</v>
      </c>
      <c r="F1573" s="49">
        <f t="shared" ca="1" si="49"/>
        <v>6.6265265628191798</v>
      </c>
    </row>
    <row r="1574" spans="5:6" x14ac:dyDescent="0.25">
      <c r="E1574" s="49">
        <f t="shared" ca="1" si="50"/>
        <v>0.1698570146468158</v>
      </c>
      <c r="F1574" s="49">
        <f t="shared" ca="1" si="49"/>
        <v>5.1822035814996674</v>
      </c>
    </row>
    <row r="1575" spans="5:6" x14ac:dyDescent="0.25">
      <c r="E1575" s="49">
        <f t="shared" ca="1" si="50"/>
        <v>0.15364059131578567</v>
      </c>
      <c r="F1575" s="49">
        <f t="shared" ca="1" si="49"/>
        <v>5.1113859997319278</v>
      </c>
    </row>
    <row r="1576" spans="5:6" x14ac:dyDescent="0.25">
      <c r="E1576" s="49">
        <f t="shared" ca="1" si="50"/>
        <v>0.76155220424629655</v>
      </c>
      <c r="F1576" s="49">
        <f t="shared" ca="1" si="49"/>
        <v>9.0857660320786149</v>
      </c>
    </row>
    <row r="1577" spans="5:6" x14ac:dyDescent="0.25">
      <c r="E1577" s="49">
        <f t="shared" ca="1" si="50"/>
        <v>0.68302249200833509</v>
      </c>
      <c r="F1577" s="49">
        <f t="shared" ca="1" si="49"/>
        <v>8.0678687186072473</v>
      </c>
    </row>
    <row r="1578" spans="5:6" x14ac:dyDescent="0.25">
      <c r="E1578" s="49">
        <f t="shared" ca="1" si="50"/>
        <v>0.26755983783606108</v>
      </c>
      <c r="F1578" s="49">
        <f t="shared" ca="1" si="49"/>
        <v>5.5814548704562252</v>
      </c>
    </row>
    <row r="1579" spans="5:6" x14ac:dyDescent="0.25">
      <c r="E1579" s="49">
        <f t="shared" ca="1" si="50"/>
        <v>0.87161084670666167</v>
      </c>
      <c r="F1579" s="49">
        <f t="shared" ca="1" si="49"/>
        <v>11.760215199908286</v>
      </c>
    </row>
    <row r="1580" spans="5:6" x14ac:dyDescent="0.25">
      <c r="E1580" s="49">
        <f t="shared" ca="1" si="50"/>
        <v>0.81041261543137588</v>
      </c>
      <c r="F1580" s="49">
        <f t="shared" ca="1" si="49"/>
        <v>9.997096265541451</v>
      </c>
    </row>
    <row r="1581" spans="5:6" x14ac:dyDescent="0.25">
      <c r="E1581" s="49">
        <f t="shared" ca="1" si="50"/>
        <v>0.79349339218136916</v>
      </c>
      <c r="F1581" s="49">
        <f t="shared" ca="1" si="49"/>
        <v>9.6471847679788709</v>
      </c>
    </row>
    <row r="1582" spans="5:6" x14ac:dyDescent="0.25">
      <c r="E1582" s="49">
        <f t="shared" ca="1" si="50"/>
        <v>0.60683902291082081</v>
      </c>
      <c r="F1582" s="49">
        <f t="shared" ca="1" si="49"/>
        <v>7.3715262031370701</v>
      </c>
    </row>
    <row r="1583" spans="5:6" x14ac:dyDescent="0.25">
      <c r="E1583" s="49">
        <f t="shared" ca="1" si="50"/>
        <v>0.27223244163672111</v>
      </c>
      <c r="F1583" s="49">
        <f t="shared" ca="1" si="49"/>
        <v>5.6002663597341975</v>
      </c>
    </row>
    <row r="1584" spans="5:6" x14ac:dyDescent="0.25">
      <c r="E1584" s="49">
        <f t="shared" ca="1" si="50"/>
        <v>0.80206742277747833</v>
      </c>
      <c r="F1584" s="49">
        <f t="shared" ca="1" si="49"/>
        <v>9.8192158735335973</v>
      </c>
    </row>
    <row r="1585" spans="5:6" x14ac:dyDescent="0.25">
      <c r="E1585" s="49">
        <f t="shared" ca="1" si="50"/>
        <v>0.75180757503469886</v>
      </c>
      <c r="F1585" s="49">
        <f t="shared" ca="1" si="49"/>
        <v>8.9352632809415145</v>
      </c>
    </row>
    <row r="1586" spans="5:6" x14ac:dyDescent="0.25">
      <c r="E1586" s="49">
        <f t="shared" ca="1" si="50"/>
        <v>0.91943832594372288</v>
      </c>
      <c r="F1586" s="49">
        <f t="shared" ca="1" si="49"/>
        <v>14.280706074846226</v>
      </c>
    </row>
    <row r="1587" spans="5:6" x14ac:dyDescent="0.25">
      <c r="E1587" s="49">
        <f t="shared" ca="1" si="50"/>
        <v>0.10024067161071648</v>
      </c>
      <c r="F1587" s="49">
        <f t="shared" ca="1" si="49"/>
        <v>4.851124296023265</v>
      </c>
    </row>
    <row r="1588" spans="5:6" x14ac:dyDescent="0.25">
      <c r="E1588" s="49">
        <f t="shared" ca="1" si="50"/>
        <v>0.63420496528353931</v>
      </c>
      <c r="F1588" s="49">
        <f t="shared" ca="1" si="49"/>
        <v>7.598300205780645</v>
      </c>
    </row>
    <row r="1589" spans="5:6" x14ac:dyDescent="0.25">
      <c r="E1589" s="49">
        <f t="shared" ca="1" si="50"/>
        <v>0.91962419942150442</v>
      </c>
      <c r="F1589" s="49">
        <f t="shared" ca="1" si="49"/>
        <v>14.29445723521285</v>
      </c>
    </row>
    <row r="1590" spans="5:6" x14ac:dyDescent="0.25">
      <c r="E1590" s="49">
        <f t="shared" ca="1" si="50"/>
        <v>2.7391415767911154E-2</v>
      </c>
      <c r="F1590" s="49">
        <f t="shared" ca="1" si="49"/>
        <v>4.2664051895837254</v>
      </c>
    </row>
    <row r="1591" spans="5:6" x14ac:dyDescent="0.25">
      <c r="E1591" s="49">
        <f t="shared" ca="1" si="50"/>
        <v>6.6829747226950675E-2</v>
      </c>
      <c r="F1591" s="49">
        <f t="shared" ca="1" si="49"/>
        <v>4.6449502491542836</v>
      </c>
    </row>
    <row r="1592" spans="5:6" x14ac:dyDescent="0.25">
      <c r="E1592" s="49">
        <f t="shared" ca="1" si="50"/>
        <v>0.10960449677174133</v>
      </c>
      <c r="F1592" s="49">
        <f t="shared" ca="1" si="49"/>
        <v>4.901102521247334</v>
      </c>
    </row>
    <row r="1593" spans="5:6" x14ac:dyDescent="0.25">
      <c r="E1593" s="49">
        <f t="shared" ca="1" si="50"/>
        <v>0.46486746073445351</v>
      </c>
      <c r="F1593" s="49">
        <f t="shared" ca="1" si="49"/>
        <v>6.4637862212011497</v>
      </c>
    </row>
    <row r="1594" spans="5:6" x14ac:dyDescent="0.25">
      <c r="E1594" s="49">
        <f t="shared" ca="1" si="50"/>
        <v>0.24546326757786185</v>
      </c>
      <c r="F1594" s="49">
        <f t="shared" ca="1" si="49"/>
        <v>5.4927023148202867</v>
      </c>
    </row>
    <row r="1595" spans="5:6" x14ac:dyDescent="0.25">
      <c r="E1595" s="49">
        <f t="shared" ca="1" si="50"/>
        <v>0.34495471254374055</v>
      </c>
      <c r="F1595" s="49">
        <f t="shared" ca="1" si="49"/>
        <v>5.900276762851739</v>
      </c>
    </row>
    <row r="1596" spans="5:6" x14ac:dyDescent="0.25">
      <c r="E1596" s="49">
        <f t="shared" ca="1" si="50"/>
        <v>0.63573692845577323</v>
      </c>
      <c r="F1596" s="49">
        <f t="shared" ca="1" si="49"/>
        <v>7.6116856504825474</v>
      </c>
    </row>
    <row r="1597" spans="5:6" x14ac:dyDescent="0.25">
      <c r="E1597" s="49">
        <f t="shared" ca="1" si="50"/>
        <v>0.25368897704198279</v>
      </c>
      <c r="F1597" s="49">
        <f t="shared" ca="1" si="49"/>
        <v>5.5257238197057914</v>
      </c>
    </row>
    <row r="1598" spans="5:6" x14ac:dyDescent="0.25">
      <c r="E1598" s="49">
        <f t="shared" ca="1" si="50"/>
        <v>0.13997848171663685</v>
      </c>
      <c r="F1598" s="49">
        <f t="shared" ca="1" si="49"/>
        <v>5.0494907910552067</v>
      </c>
    </row>
    <row r="1599" spans="5:6" x14ac:dyDescent="0.25">
      <c r="E1599" s="49">
        <f t="shared" ca="1" si="50"/>
        <v>0.69467160788141913</v>
      </c>
      <c r="F1599" s="49">
        <f t="shared" ca="1" si="49"/>
        <v>8.1950984795064823</v>
      </c>
    </row>
    <row r="1600" spans="5:6" x14ac:dyDescent="0.25">
      <c r="E1600" s="49">
        <f t="shared" ca="1" si="50"/>
        <v>0.61784155900858828</v>
      </c>
      <c r="F1600" s="49">
        <f t="shared" ca="1" si="49"/>
        <v>7.4600033592111137</v>
      </c>
    </row>
    <row r="1601" spans="5:6" x14ac:dyDescent="0.25">
      <c r="E1601" s="49">
        <f t="shared" ca="1" si="50"/>
        <v>0.94269530874361351</v>
      </c>
      <c r="F1601" s="49">
        <f t="shared" ca="1" si="49"/>
        <v>16.45851855987701</v>
      </c>
    </row>
    <row r="1602" spans="5:6" x14ac:dyDescent="0.25">
      <c r="E1602" s="49">
        <f t="shared" ca="1" si="50"/>
        <v>0.21270954165046008</v>
      </c>
      <c r="F1602" s="49">
        <f t="shared" ca="1" si="49"/>
        <v>5.3605695255068859</v>
      </c>
    </row>
    <row r="1603" spans="5:6" x14ac:dyDescent="0.25">
      <c r="E1603" s="49">
        <f t="shared" ca="1" si="50"/>
        <v>0.87955245985278552</v>
      </c>
      <c r="F1603" s="49">
        <f t="shared" ref="F1603:F1666" ca="1" si="51">$C$3*((((1-E1603)^(-1/C$5))-1)^(1/$C$4))</f>
        <v>12.077302585260384</v>
      </c>
    </row>
    <row r="1604" spans="5:6" x14ac:dyDescent="0.25">
      <c r="E1604" s="49">
        <f t="shared" ref="E1604:E1667" ca="1" si="52">RAND()</f>
        <v>0.28750069742812145</v>
      </c>
      <c r="F1604" s="49">
        <f t="shared" ca="1" si="51"/>
        <v>5.6619688278593081</v>
      </c>
    </row>
    <row r="1605" spans="5:6" x14ac:dyDescent="0.25">
      <c r="E1605" s="49">
        <f t="shared" ca="1" si="52"/>
        <v>0.41853346104935374</v>
      </c>
      <c r="F1605" s="49">
        <f t="shared" ca="1" si="51"/>
        <v>6.2315402293318813</v>
      </c>
    </row>
    <row r="1606" spans="5:6" x14ac:dyDescent="0.25">
      <c r="E1606" s="49">
        <f t="shared" ca="1" si="52"/>
        <v>0.30188748358621331</v>
      </c>
      <c r="F1606" s="49">
        <f t="shared" ca="1" si="51"/>
        <v>5.7205732902863957</v>
      </c>
    </row>
    <row r="1607" spans="5:6" x14ac:dyDescent="0.25">
      <c r="E1607" s="49">
        <f t="shared" ca="1" si="52"/>
        <v>0.14444567259656405</v>
      </c>
      <c r="F1607" s="49">
        <f t="shared" ca="1" si="51"/>
        <v>5.0699911086154072</v>
      </c>
    </row>
    <row r="1608" spans="5:6" x14ac:dyDescent="0.25">
      <c r="E1608" s="49">
        <f t="shared" ca="1" si="52"/>
        <v>0.66022153130805894</v>
      </c>
      <c r="F1608" s="49">
        <f t="shared" ca="1" si="51"/>
        <v>7.8368365929443238</v>
      </c>
    </row>
    <row r="1609" spans="5:6" x14ac:dyDescent="0.25">
      <c r="E1609" s="49">
        <f t="shared" ca="1" si="52"/>
        <v>0.69674048416047607</v>
      </c>
      <c r="F1609" s="49">
        <f t="shared" ca="1" si="51"/>
        <v>8.2184082111951504</v>
      </c>
    </row>
    <row r="1610" spans="5:6" x14ac:dyDescent="0.25">
      <c r="E1610" s="49">
        <f t="shared" ca="1" si="52"/>
        <v>0.79691914395024332</v>
      </c>
      <c r="F1610" s="49">
        <f t="shared" ca="1" si="51"/>
        <v>9.7146857616779876</v>
      </c>
    </row>
    <row r="1611" spans="5:6" x14ac:dyDescent="0.25">
      <c r="E1611" s="49">
        <f t="shared" ca="1" si="52"/>
        <v>0.48902471524572644</v>
      </c>
      <c r="F1611" s="49">
        <f t="shared" ca="1" si="51"/>
        <v>6.5945762559783505</v>
      </c>
    </row>
    <row r="1612" spans="5:6" x14ac:dyDescent="0.25">
      <c r="E1612" s="49">
        <f t="shared" ca="1" si="52"/>
        <v>6.133593003013682E-2</v>
      </c>
      <c r="F1612" s="49">
        <f t="shared" ca="1" si="51"/>
        <v>4.604803262337275</v>
      </c>
    </row>
    <row r="1613" spans="5:6" x14ac:dyDescent="0.25">
      <c r="E1613" s="49">
        <f t="shared" ca="1" si="52"/>
        <v>0.12164173775826437</v>
      </c>
      <c r="F1613" s="49">
        <f t="shared" ca="1" si="51"/>
        <v>4.9620722198600467</v>
      </c>
    </row>
    <row r="1614" spans="5:6" x14ac:dyDescent="0.25">
      <c r="E1614" s="49">
        <f t="shared" ca="1" si="52"/>
        <v>0.52878789166369078</v>
      </c>
      <c r="F1614" s="49">
        <f t="shared" ca="1" si="51"/>
        <v>6.8277736353931164</v>
      </c>
    </row>
    <row r="1615" spans="5:6" x14ac:dyDescent="0.25">
      <c r="E1615" s="49">
        <f t="shared" ca="1" si="52"/>
        <v>0.10276308478398666</v>
      </c>
      <c r="F1615" s="49">
        <f t="shared" ca="1" si="51"/>
        <v>4.8648368582032759</v>
      </c>
    </row>
    <row r="1616" spans="5:6" x14ac:dyDescent="0.25">
      <c r="E1616" s="49">
        <f t="shared" ca="1" si="52"/>
        <v>0.27135818194584616</v>
      </c>
      <c r="F1616" s="49">
        <f t="shared" ca="1" si="51"/>
        <v>5.5967446338362672</v>
      </c>
    </row>
    <row r="1617" spans="5:6" x14ac:dyDescent="0.25">
      <c r="E1617" s="49">
        <f t="shared" ca="1" si="52"/>
        <v>8.9723057096946501E-3</v>
      </c>
      <c r="F1617" s="49">
        <f t="shared" ca="1" si="51"/>
        <v>3.8690796347409644</v>
      </c>
    </row>
    <row r="1618" spans="5:6" x14ac:dyDescent="0.25">
      <c r="E1618" s="49">
        <f t="shared" ca="1" si="52"/>
        <v>0.73654111072584028</v>
      </c>
      <c r="F1618" s="49">
        <f t="shared" ca="1" si="51"/>
        <v>8.7155275645720636</v>
      </c>
    </row>
    <row r="1619" spans="5:6" x14ac:dyDescent="0.25">
      <c r="E1619" s="49">
        <f t="shared" ca="1" si="52"/>
        <v>0.37954373970803479</v>
      </c>
      <c r="F1619" s="49">
        <f t="shared" ca="1" si="51"/>
        <v>6.0513108379426281</v>
      </c>
    </row>
    <row r="1620" spans="5:6" x14ac:dyDescent="0.25">
      <c r="E1620" s="49">
        <f t="shared" ca="1" si="52"/>
        <v>0.50144003856415797</v>
      </c>
      <c r="F1620" s="49">
        <f t="shared" ca="1" si="51"/>
        <v>6.6648253940970488</v>
      </c>
    </row>
    <row r="1621" spans="5:6" x14ac:dyDescent="0.25">
      <c r="E1621" s="49">
        <f t="shared" ca="1" si="52"/>
        <v>6.2600481631915228E-2</v>
      </c>
      <c r="F1621" s="49">
        <f t="shared" ca="1" si="51"/>
        <v>4.6142618708225953</v>
      </c>
    </row>
    <row r="1622" spans="5:6" x14ac:dyDescent="0.25">
      <c r="E1622" s="49">
        <f t="shared" ca="1" si="52"/>
        <v>0.59285776875959784</v>
      </c>
      <c r="F1622" s="49">
        <f t="shared" ca="1" si="51"/>
        <v>7.2638790692192403</v>
      </c>
    </row>
    <row r="1623" spans="5:6" x14ac:dyDescent="0.25">
      <c r="E1623" s="49">
        <f t="shared" ca="1" si="52"/>
        <v>0.16461787342305878</v>
      </c>
      <c r="F1623" s="49">
        <f t="shared" ca="1" si="51"/>
        <v>5.1595921401874802</v>
      </c>
    </row>
    <row r="1624" spans="5:6" x14ac:dyDescent="0.25">
      <c r="E1624" s="49">
        <f t="shared" ca="1" si="52"/>
        <v>0.7771196247539196</v>
      </c>
      <c r="F1624" s="49">
        <f t="shared" ca="1" si="51"/>
        <v>9.3451619332277893</v>
      </c>
    </row>
    <row r="1625" spans="5:6" x14ac:dyDescent="0.25">
      <c r="E1625" s="49">
        <f t="shared" ca="1" si="52"/>
        <v>1.895348329314761E-2</v>
      </c>
      <c r="F1625" s="49">
        <f t="shared" ca="1" si="51"/>
        <v>4.1284063931829609</v>
      </c>
    </row>
    <row r="1626" spans="5:6" x14ac:dyDescent="0.25">
      <c r="E1626" s="49">
        <f t="shared" ca="1" si="52"/>
        <v>7.26836422184437E-2</v>
      </c>
      <c r="F1626" s="49">
        <f t="shared" ca="1" si="51"/>
        <v>4.685285688582792</v>
      </c>
    </row>
    <row r="1627" spans="5:6" x14ac:dyDescent="0.25">
      <c r="E1627" s="49">
        <f t="shared" ca="1" si="52"/>
        <v>0.25571323749391839</v>
      </c>
      <c r="F1627" s="49">
        <f t="shared" ca="1" si="51"/>
        <v>5.5338506467173971</v>
      </c>
    </row>
    <row r="1628" spans="5:6" x14ac:dyDescent="0.25">
      <c r="E1628" s="49">
        <f t="shared" ca="1" si="52"/>
        <v>0.86808599830276267</v>
      </c>
      <c r="F1628" s="49">
        <f t="shared" ca="1" si="51"/>
        <v>11.628240863752264</v>
      </c>
    </row>
    <row r="1629" spans="5:6" x14ac:dyDescent="0.25">
      <c r="E1629" s="49">
        <f t="shared" ca="1" si="52"/>
        <v>0.33754022856356214</v>
      </c>
      <c r="F1629" s="49">
        <f t="shared" ca="1" si="51"/>
        <v>5.8687709578014626</v>
      </c>
    </row>
    <row r="1630" spans="5:6" x14ac:dyDescent="0.25">
      <c r="E1630" s="49">
        <f t="shared" ca="1" si="52"/>
        <v>0.7315064011075505</v>
      </c>
      <c r="F1630" s="49">
        <f t="shared" ca="1" si="51"/>
        <v>8.6469642708593479</v>
      </c>
    </row>
    <row r="1631" spans="5:6" x14ac:dyDescent="0.25">
      <c r="E1631" s="49">
        <f t="shared" ca="1" si="52"/>
        <v>0.26558148694530992</v>
      </c>
      <c r="F1631" s="49">
        <f t="shared" ca="1" si="51"/>
        <v>5.5734975111626506</v>
      </c>
    </row>
    <row r="1632" spans="5:6" x14ac:dyDescent="0.25">
      <c r="E1632" s="49">
        <f t="shared" ca="1" si="52"/>
        <v>0.31287610710633351</v>
      </c>
      <c r="F1632" s="49">
        <f t="shared" ca="1" si="51"/>
        <v>5.7657401154041397</v>
      </c>
    </row>
    <row r="1633" spans="5:6" x14ac:dyDescent="0.25">
      <c r="E1633" s="49">
        <f t="shared" ca="1" si="52"/>
        <v>0.50391036422129976</v>
      </c>
      <c r="F1633" s="49">
        <f t="shared" ca="1" si="51"/>
        <v>6.679067491214175</v>
      </c>
    </row>
    <row r="1634" spans="5:6" x14ac:dyDescent="0.25">
      <c r="E1634" s="49">
        <f t="shared" ca="1" si="52"/>
        <v>0.45399386382864426</v>
      </c>
      <c r="F1634" s="49">
        <f t="shared" ca="1" si="51"/>
        <v>6.4072360503652757</v>
      </c>
    </row>
    <row r="1635" spans="5:6" x14ac:dyDescent="0.25">
      <c r="E1635" s="49">
        <f t="shared" ca="1" si="52"/>
        <v>0.45643102913396427</v>
      </c>
      <c r="F1635" s="49">
        <f t="shared" ca="1" si="51"/>
        <v>6.419793493560622</v>
      </c>
    </row>
    <row r="1636" spans="5:6" x14ac:dyDescent="0.25">
      <c r="E1636" s="49">
        <f t="shared" ca="1" si="52"/>
        <v>0.58916036548649797</v>
      </c>
      <c r="F1636" s="49">
        <f t="shared" ca="1" si="51"/>
        <v>7.2362532543495082</v>
      </c>
    </row>
    <row r="1637" spans="5:6" x14ac:dyDescent="0.25">
      <c r="E1637" s="49">
        <f t="shared" ca="1" si="52"/>
        <v>9.5579783424201703E-2</v>
      </c>
      <c r="F1637" s="49">
        <f t="shared" ca="1" si="51"/>
        <v>4.8252509535172852</v>
      </c>
    </row>
    <row r="1638" spans="5:6" x14ac:dyDescent="0.25">
      <c r="E1638" s="49">
        <f t="shared" ca="1" si="52"/>
        <v>0.21498528873100142</v>
      </c>
      <c r="F1638" s="49">
        <f t="shared" ca="1" si="51"/>
        <v>5.3698180538775899</v>
      </c>
    </row>
    <row r="1639" spans="5:6" x14ac:dyDescent="0.25">
      <c r="E1639" s="49">
        <f t="shared" ca="1" si="52"/>
        <v>0.69913349789097323</v>
      </c>
      <c r="F1639" s="49">
        <f t="shared" ca="1" si="51"/>
        <v>8.2456501937627493</v>
      </c>
    </row>
    <row r="1640" spans="5:6" x14ac:dyDescent="0.25">
      <c r="E1640" s="49">
        <f t="shared" ca="1" si="52"/>
        <v>0.70705140099848973</v>
      </c>
      <c r="F1640" s="49">
        <f t="shared" ca="1" si="51"/>
        <v>8.3380035508708072</v>
      </c>
    </row>
    <row r="1641" spans="5:6" x14ac:dyDescent="0.25">
      <c r="E1641" s="49">
        <f t="shared" ca="1" si="52"/>
        <v>0.13366600032129472</v>
      </c>
      <c r="F1641" s="49">
        <f t="shared" ca="1" si="51"/>
        <v>5.0200307929880674</v>
      </c>
    </row>
    <row r="1642" spans="5:6" x14ac:dyDescent="0.25">
      <c r="E1642" s="49">
        <f t="shared" ca="1" si="52"/>
        <v>0.4182120103846011</v>
      </c>
      <c r="F1642" s="49">
        <f t="shared" ca="1" si="51"/>
        <v>6.2300030854559774</v>
      </c>
    </row>
    <row r="1643" spans="5:6" x14ac:dyDescent="0.25">
      <c r="E1643" s="49">
        <f t="shared" ca="1" si="52"/>
        <v>7.1244593782525789E-2</v>
      </c>
      <c r="F1643" s="49">
        <f t="shared" ca="1" si="51"/>
        <v>4.6755814392315438</v>
      </c>
    </row>
    <row r="1644" spans="5:6" x14ac:dyDescent="0.25">
      <c r="E1644" s="49">
        <f t="shared" ca="1" si="52"/>
        <v>0.45777364752648675</v>
      </c>
      <c r="F1644" s="49">
        <f t="shared" ca="1" si="51"/>
        <v>6.4267399032824901</v>
      </c>
    </row>
    <row r="1645" spans="5:6" x14ac:dyDescent="0.25">
      <c r="E1645" s="49">
        <f t="shared" ca="1" si="52"/>
        <v>0.13476450398828022</v>
      </c>
      <c r="F1645" s="49">
        <f t="shared" ca="1" si="51"/>
        <v>5.0252013821747754</v>
      </c>
    </row>
    <row r="1646" spans="5:6" x14ac:dyDescent="0.25">
      <c r="E1646" s="49">
        <f t="shared" ca="1" si="52"/>
        <v>0.52095140104114757</v>
      </c>
      <c r="F1646" s="49">
        <f t="shared" ca="1" si="51"/>
        <v>6.7798549575806453</v>
      </c>
    </row>
    <row r="1647" spans="5:6" x14ac:dyDescent="0.25">
      <c r="E1647" s="49">
        <f t="shared" ca="1" si="52"/>
        <v>0.91219642928031075</v>
      </c>
      <c r="F1647" s="49">
        <f t="shared" ca="1" si="51"/>
        <v>13.777584227975129</v>
      </c>
    </row>
    <row r="1648" spans="5:6" x14ac:dyDescent="0.25">
      <c r="E1648" s="49">
        <f t="shared" ca="1" si="52"/>
        <v>0.81756881735425535</v>
      </c>
      <c r="F1648" s="49">
        <f t="shared" ca="1" si="51"/>
        <v>10.158698628269882</v>
      </c>
    </row>
    <row r="1649" spans="5:6" x14ac:dyDescent="0.25">
      <c r="E1649" s="49">
        <f t="shared" ca="1" si="52"/>
        <v>0.95390199209204529</v>
      </c>
      <c r="F1649" s="49">
        <f t="shared" ca="1" si="51"/>
        <v>18.020593808563419</v>
      </c>
    </row>
    <row r="1650" spans="5:6" x14ac:dyDescent="0.25">
      <c r="E1650" s="49">
        <f t="shared" ca="1" si="52"/>
        <v>0.99373242919769222</v>
      </c>
      <c r="F1650" s="49">
        <f t="shared" ca="1" si="51"/>
        <v>41.38522468473252</v>
      </c>
    </row>
    <row r="1651" spans="5:6" x14ac:dyDescent="0.25">
      <c r="E1651" s="49">
        <f t="shared" ca="1" si="52"/>
        <v>0.45238204534403892</v>
      </c>
      <c r="F1651" s="49">
        <f t="shared" ca="1" si="51"/>
        <v>6.3989675774615682</v>
      </c>
    </row>
    <row r="1652" spans="5:6" x14ac:dyDescent="0.25">
      <c r="E1652" s="49">
        <f t="shared" ca="1" si="52"/>
        <v>8.0974988861519548E-2</v>
      </c>
      <c r="F1652" s="49">
        <f t="shared" ca="1" si="51"/>
        <v>4.7388457777087361</v>
      </c>
    </row>
    <row r="1653" spans="5:6" x14ac:dyDescent="0.25">
      <c r="E1653" s="49">
        <f t="shared" ca="1" si="52"/>
        <v>0.23755566745879808</v>
      </c>
      <c r="F1653" s="49">
        <f t="shared" ca="1" si="51"/>
        <v>5.4609353260054325</v>
      </c>
    </row>
    <row r="1654" spans="5:6" x14ac:dyDescent="0.25">
      <c r="E1654" s="49">
        <f t="shared" ca="1" si="52"/>
        <v>0.1143569365908107</v>
      </c>
      <c r="F1654" s="49">
        <f t="shared" ca="1" si="51"/>
        <v>4.9255728993658039</v>
      </c>
    </row>
    <row r="1655" spans="5:6" x14ac:dyDescent="0.25">
      <c r="E1655" s="49">
        <f t="shared" ca="1" si="52"/>
        <v>0.52703981572905212</v>
      </c>
      <c r="F1655" s="49">
        <f t="shared" ca="1" si="51"/>
        <v>6.8169948684255131</v>
      </c>
    </row>
    <row r="1656" spans="5:6" x14ac:dyDescent="0.25">
      <c r="E1656" s="49">
        <f t="shared" ca="1" si="52"/>
        <v>0.49345876420877399</v>
      </c>
      <c r="F1656" s="49">
        <f t="shared" ca="1" si="51"/>
        <v>6.6194159079666122</v>
      </c>
    </row>
    <row r="1657" spans="5:6" x14ac:dyDescent="0.25">
      <c r="E1657" s="49">
        <f t="shared" ca="1" si="52"/>
        <v>0.56837192573962747</v>
      </c>
      <c r="F1657" s="49">
        <f t="shared" ca="1" si="51"/>
        <v>7.0869822232580804</v>
      </c>
    </row>
    <row r="1658" spans="5:6" x14ac:dyDescent="0.25">
      <c r="E1658" s="49">
        <f t="shared" ca="1" si="52"/>
        <v>0.90329536998007021</v>
      </c>
      <c r="F1658" s="49">
        <f t="shared" ca="1" si="51"/>
        <v>13.234270386410593</v>
      </c>
    </row>
    <row r="1659" spans="5:6" x14ac:dyDescent="0.25">
      <c r="E1659" s="49">
        <f t="shared" ca="1" si="52"/>
        <v>0.28064303740078267</v>
      </c>
      <c r="F1659" s="49">
        <f t="shared" ca="1" si="51"/>
        <v>5.6342039882196415</v>
      </c>
    </row>
    <row r="1660" spans="5:6" x14ac:dyDescent="0.25">
      <c r="E1660" s="49">
        <f t="shared" ca="1" si="52"/>
        <v>1.0181485977101001E-3</v>
      </c>
      <c r="F1660" s="49">
        <f t="shared" ca="1" si="51"/>
        <v>3.2209135859341576</v>
      </c>
    </row>
    <row r="1661" spans="5:6" x14ac:dyDescent="0.25">
      <c r="E1661" s="49">
        <f t="shared" ca="1" si="52"/>
        <v>0.90527369872091434</v>
      </c>
      <c r="F1661" s="49">
        <f t="shared" ca="1" si="51"/>
        <v>13.348741407641999</v>
      </c>
    </row>
    <row r="1662" spans="5:6" x14ac:dyDescent="0.25">
      <c r="E1662" s="49">
        <f t="shared" ca="1" si="52"/>
        <v>0.73713076798275934</v>
      </c>
      <c r="F1662" s="49">
        <f t="shared" ca="1" si="51"/>
        <v>8.7236784954578042</v>
      </c>
    </row>
    <row r="1663" spans="5:6" x14ac:dyDescent="0.25">
      <c r="E1663" s="49">
        <f t="shared" ca="1" si="52"/>
        <v>0.75251092542740716</v>
      </c>
      <c r="F1663" s="49">
        <f t="shared" ca="1" si="51"/>
        <v>8.9458450617997833</v>
      </c>
    </row>
    <row r="1664" spans="5:6" x14ac:dyDescent="0.25">
      <c r="E1664" s="49">
        <f t="shared" ca="1" si="52"/>
        <v>4.5763413555631738E-3</v>
      </c>
      <c r="F1664" s="49">
        <f t="shared" ca="1" si="51"/>
        <v>3.6539237263042694</v>
      </c>
    </row>
    <row r="1665" spans="5:6" x14ac:dyDescent="0.25">
      <c r="E1665" s="49">
        <f t="shared" ca="1" si="52"/>
        <v>0.80594121587248246</v>
      </c>
      <c r="F1665" s="49">
        <f t="shared" ca="1" si="51"/>
        <v>9.9004400552338616</v>
      </c>
    </row>
    <row r="1666" spans="5:6" x14ac:dyDescent="0.25">
      <c r="E1666" s="49">
        <f t="shared" ca="1" si="52"/>
        <v>0.1847345251990532</v>
      </c>
      <c r="F1666" s="49">
        <f t="shared" ca="1" si="51"/>
        <v>5.2452721419954891</v>
      </c>
    </row>
    <row r="1667" spans="5:6" x14ac:dyDescent="0.25">
      <c r="E1667" s="49">
        <f t="shared" ca="1" si="52"/>
        <v>5.3447532539235287E-2</v>
      </c>
      <c r="F1667" s="49">
        <f t="shared" ref="F1667:F1730" ca="1" si="53">$C$3*((((1-E1667)^(-1/C$5))-1)^(1/$C$4))</f>
        <v>4.5423900884904285</v>
      </c>
    </row>
    <row r="1668" spans="5:6" x14ac:dyDescent="0.25">
      <c r="E1668" s="49">
        <f t="shared" ref="E1668:E1731" ca="1" si="54">RAND()</f>
        <v>0.67438304402311844</v>
      </c>
      <c r="F1668" s="49">
        <f t="shared" ca="1" si="53"/>
        <v>7.9776693102592491</v>
      </c>
    </row>
    <row r="1669" spans="5:6" x14ac:dyDescent="0.25">
      <c r="E1669" s="49">
        <f t="shared" ca="1" si="54"/>
        <v>0.72153046684862987</v>
      </c>
      <c r="F1669" s="49">
        <f t="shared" ca="1" si="53"/>
        <v>8.5163201918198546</v>
      </c>
    </row>
    <row r="1670" spans="5:6" x14ac:dyDescent="0.25">
      <c r="E1670" s="49">
        <f t="shared" ca="1" si="54"/>
        <v>0.19477949603979261</v>
      </c>
      <c r="F1670" s="49">
        <f t="shared" ca="1" si="53"/>
        <v>5.2870772455712745</v>
      </c>
    </row>
    <row r="1671" spans="5:6" x14ac:dyDescent="0.25">
      <c r="E1671" s="49">
        <f t="shared" ca="1" si="54"/>
        <v>0.60033309675908308</v>
      </c>
      <c r="F1671" s="49">
        <f t="shared" ca="1" si="53"/>
        <v>7.3207932457441522</v>
      </c>
    </row>
    <row r="1672" spans="5:6" x14ac:dyDescent="0.25">
      <c r="E1672" s="49">
        <f t="shared" ca="1" si="54"/>
        <v>0.20040203754927066</v>
      </c>
      <c r="F1672" s="49">
        <f t="shared" ca="1" si="53"/>
        <v>5.3102592598706373</v>
      </c>
    </row>
    <row r="1673" spans="5:6" x14ac:dyDescent="0.25">
      <c r="E1673" s="49">
        <f t="shared" ca="1" si="54"/>
        <v>0.81786969854900882</v>
      </c>
      <c r="F1673" s="49">
        <f t="shared" ca="1" si="53"/>
        <v>10.165689285059138</v>
      </c>
    </row>
    <row r="1674" spans="5:6" x14ac:dyDescent="0.25">
      <c r="E1674" s="49">
        <f t="shared" ca="1" si="54"/>
        <v>0.82704827741999687</v>
      </c>
      <c r="F1674" s="49">
        <f t="shared" ca="1" si="53"/>
        <v>10.387133142107905</v>
      </c>
    </row>
    <row r="1675" spans="5:6" x14ac:dyDescent="0.25">
      <c r="E1675" s="49">
        <f t="shared" ca="1" si="54"/>
        <v>0.77574356221282548</v>
      </c>
      <c r="F1675" s="49">
        <f t="shared" ca="1" si="53"/>
        <v>9.3212127747638558</v>
      </c>
    </row>
    <row r="1676" spans="5:6" x14ac:dyDescent="0.25">
      <c r="E1676" s="49">
        <f t="shared" ca="1" si="54"/>
        <v>0.81649451507006099</v>
      </c>
      <c r="F1676" s="49">
        <f t="shared" ca="1" si="53"/>
        <v>10.13387092939036</v>
      </c>
    </row>
    <row r="1677" spans="5:6" x14ac:dyDescent="0.25">
      <c r="E1677" s="49">
        <f t="shared" ca="1" si="54"/>
        <v>0.32457034115587513</v>
      </c>
      <c r="F1677" s="49">
        <f t="shared" ca="1" si="53"/>
        <v>5.8142769995999615</v>
      </c>
    </row>
    <row r="1678" spans="5:6" x14ac:dyDescent="0.25">
      <c r="E1678" s="49">
        <f t="shared" ca="1" si="54"/>
        <v>0.52664642466068923</v>
      </c>
      <c r="F1678" s="49">
        <f t="shared" ca="1" si="53"/>
        <v>6.8145763606500793</v>
      </c>
    </row>
    <row r="1679" spans="5:6" x14ac:dyDescent="0.25">
      <c r="E1679" s="49">
        <f t="shared" ca="1" si="54"/>
        <v>0.67656476075825978</v>
      </c>
      <c r="F1679" s="49">
        <f t="shared" ca="1" si="53"/>
        <v>8.0001283860443806</v>
      </c>
    </row>
    <row r="1680" spans="5:6" x14ac:dyDescent="0.25">
      <c r="E1680" s="49">
        <f t="shared" ca="1" si="54"/>
        <v>0.21085396537012435</v>
      </c>
      <c r="F1680" s="49">
        <f t="shared" ca="1" si="53"/>
        <v>5.3530172974274324</v>
      </c>
    </row>
    <row r="1681" spans="5:6" x14ac:dyDescent="0.25">
      <c r="E1681" s="49">
        <f t="shared" ca="1" si="54"/>
        <v>0.38751213776153082</v>
      </c>
      <c r="F1681" s="49">
        <f t="shared" ca="1" si="53"/>
        <v>6.0871939148382284</v>
      </c>
    </row>
    <row r="1682" spans="5:6" x14ac:dyDescent="0.25">
      <c r="E1682" s="49">
        <f t="shared" ca="1" si="54"/>
        <v>0.39392359985815939</v>
      </c>
      <c r="F1682" s="49">
        <f t="shared" ca="1" si="53"/>
        <v>6.1164003392362503</v>
      </c>
    </row>
    <row r="1683" spans="5:6" x14ac:dyDescent="0.25">
      <c r="E1683" s="49">
        <f t="shared" ca="1" si="54"/>
        <v>0.16599073851833457</v>
      </c>
      <c r="F1683" s="49">
        <f t="shared" ca="1" si="53"/>
        <v>5.165540060895454</v>
      </c>
    </row>
    <row r="1684" spans="5:6" x14ac:dyDescent="0.25">
      <c r="E1684" s="49">
        <f t="shared" ca="1" si="54"/>
        <v>0.53563439461311602</v>
      </c>
      <c r="F1684" s="49">
        <f t="shared" ca="1" si="53"/>
        <v>6.8704993839047726</v>
      </c>
    </row>
    <row r="1685" spans="5:6" x14ac:dyDescent="0.25">
      <c r="E1685" s="49">
        <f t="shared" ca="1" si="54"/>
        <v>0.10773179876360295</v>
      </c>
      <c r="F1685" s="49">
        <f t="shared" ca="1" si="53"/>
        <v>4.8913030642628161</v>
      </c>
    </row>
    <row r="1686" spans="5:6" x14ac:dyDescent="0.25">
      <c r="E1686" s="49">
        <f t="shared" ca="1" si="54"/>
        <v>0.22075836419318873</v>
      </c>
      <c r="F1686" s="49">
        <f t="shared" ca="1" si="53"/>
        <v>5.3932182413366174</v>
      </c>
    </row>
    <row r="1687" spans="5:6" x14ac:dyDescent="0.25">
      <c r="E1687" s="49">
        <f t="shared" ca="1" si="54"/>
        <v>0.789100072378356</v>
      </c>
      <c r="F1687" s="49">
        <f t="shared" ca="1" si="53"/>
        <v>9.5629023581206898</v>
      </c>
    </row>
    <row r="1688" spans="5:6" x14ac:dyDescent="0.25">
      <c r="E1688" s="49">
        <f t="shared" ca="1" si="54"/>
        <v>0.83996392185014546</v>
      </c>
      <c r="F1688" s="49">
        <f t="shared" ca="1" si="53"/>
        <v>10.728575947893166</v>
      </c>
    </row>
    <row r="1689" spans="5:6" x14ac:dyDescent="0.25">
      <c r="E1689" s="49">
        <f t="shared" ca="1" si="54"/>
        <v>0.10538840104414615</v>
      </c>
      <c r="F1689" s="49">
        <f t="shared" ca="1" si="53"/>
        <v>4.8789076257501458</v>
      </c>
    </row>
    <row r="1690" spans="5:6" x14ac:dyDescent="0.25">
      <c r="E1690" s="49">
        <f t="shared" ca="1" si="54"/>
        <v>0.48349051186880743</v>
      </c>
      <c r="F1690" s="49">
        <f t="shared" ca="1" si="53"/>
        <v>6.5639490683161288</v>
      </c>
    </row>
    <row r="1691" spans="5:6" x14ac:dyDescent="0.25">
      <c r="E1691" s="49">
        <f t="shared" ca="1" si="54"/>
        <v>0.64361924812852966</v>
      </c>
      <c r="F1691" s="49">
        <f t="shared" ca="1" si="53"/>
        <v>7.6818133563997755</v>
      </c>
    </row>
    <row r="1692" spans="5:6" x14ac:dyDescent="0.25">
      <c r="E1692" s="49">
        <f t="shared" ca="1" si="54"/>
        <v>0.66541075942678496</v>
      </c>
      <c r="F1692" s="49">
        <f t="shared" ca="1" si="53"/>
        <v>7.8874739025436416</v>
      </c>
    </row>
    <row r="1693" spans="5:6" x14ac:dyDescent="0.25">
      <c r="E1693" s="49">
        <f t="shared" ca="1" si="54"/>
        <v>0.26287416578256695</v>
      </c>
      <c r="F1693" s="49">
        <f t="shared" ca="1" si="53"/>
        <v>5.5626139300287143</v>
      </c>
    </row>
    <row r="1694" spans="5:6" x14ac:dyDescent="0.25">
      <c r="E1694" s="49">
        <f t="shared" ca="1" si="54"/>
        <v>0.38043474949258704</v>
      </c>
      <c r="F1694" s="49">
        <f t="shared" ca="1" si="53"/>
        <v>6.0553010665064804</v>
      </c>
    </row>
    <row r="1695" spans="5:6" x14ac:dyDescent="0.25">
      <c r="E1695" s="49">
        <f t="shared" ca="1" si="54"/>
        <v>0.6980596895039537</v>
      </c>
      <c r="F1695" s="49">
        <f t="shared" ca="1" si="53"/>
        <v>8.2333884777385133</v>
      </c>
    </row>
    <row r="1696" spans="5:6" x14ac:dyDescent="0.25">
      <c r="E1696" s="49">
        <f t="shared" ca="1" si="54"/>
        <v>0.32985583987257694</v>
      </c>
      <c r="F1696" s="49">
        <f t="shared" ca="1" si="53"/>
        <v>5.8363945588130246</v>
      </c>
    </row>
    <row r="1697" spans="5:6" x14ac:dyDescent="0.25">
      <c r="E1697" s="49">
        <f t="shared" ca="1" si="54"/>
        <v>0.15240237000684465</v>
      </c>
      <c r="F1697" s="49">
        <f t="shared" ca="1" si="53"/>
        <v>5.1058697354939619</v>
      </c>
    </row>
    <row r="1698" spans="5:6" x14ac:dyDescent="0.25">
      <c r="E1698" s="49">
        <f t="shared" ca="1" si="54"/>
        <v>0.47157124738314538</v>
      </c>
      <c r="F1698" s="49">
        <f t="shared" ca="1" si="53"/>
        <v>6.4993441045090368</v>
      </c>
    </row>
    <row r="1699" spans="5:6" x14ac:dyDescent="0.25">
      <c r="E1699" s="49">
        <f t="shared" ca="1" si="54"/>
        <v>0.14456771238320121</v>
      </c>
      <c r="F1699" s="49">
        <f t="shared" ca="1" si="53"/>
        <v>5.0705473833028218</v>
      </c>
    </row>
    <row r="1700" spans="5:6" x14ac:dyDescent="0.25">
      <c r="E1700" s="49">
        <f t="shared" ca="1" si="54"/>
        <v>0.46548860539940773</v>
      </c>
      <c r="F1700" s="49">
        <f t="shared" ca="1" si="53"/>
        <v>6.4670581277536279</v>
      </c>
    </row>
    <row r="1701" spans="5:6" x14ac:dyDescent="0.25">
      <c r="E1701" s="49">
        <f t="shared" ca="1" si="54"/>
        <v>0.72793347439249312</v>
      </c>
      <c r="F1701" s="49">
        <f t="shared" ca="1" si="53"/>
        <v>8.5993980670630599</v>
      </c>
    </row>
    <row r="1702" spans="5:6" x14ac:dyDescent="0.25">
      <c r="E1702" s="49">
        <f t="shared" ca="1" si="54"/>
        <v>0.65985587729908723</v>
      </c>
      <c r="F1702" s="49">
        <f t="shared" ca="1" si="53"/>
        <v>7.833309236860698</v>
      </c>
    </row>
    <row r="1703" spans="5:6" x14ac:dyDescent="0.25">
      <c r="E1703" s="49">
        <f t="shared" ca="1" si="54"/>
        <v>0.45262202531991602</v>
      </c>
      <c r="F1703" s="49">
        <f t="shared" ca="1" si="53"/>
        <v>6.4001968296552194</v>
      </c>
    </row>
    <row r="1704" spans="5:6" x14ac:dyDescent="0.25">
      <c r="E1704" s="49">
        <f t="shared" ca="1" si="54"/>
        <v>0.20954609826687653</v>
      </c>
      <c r="F1704" s="49">
        <f t="shared" ca="1" si="53"/>
        <v>5.3476878344288359</v>
      </c>
    </row>
    <row r="1705" spans="5:6" x14ac:dyDescent="0.25">
      <c r="E1705" s="49">
        <f t="shared" ca="1" si="54"/>
        <v>0.58288446238753444</v>
      </c>
      <c r="F1705" s="49">
        <f t="shared" ca="1" si="53"/>
        <v>7.1901283217728604</v>
      </c>
    </row>
    <row r="1706" spans="5:6" x14ac:dyDescent="0.25">
      <c r="E1706" s="49">
        <f t="shared" ca="1" si="54"/>
        <v>0.330350447922374</v>
      </c>
      <c r="F1706" s="49">
        <f t="shared" ca="1" si="53"/>
        <v>5.8384704372999181</v>
      </c>
    </row>
    <row r="1707" spans="5:6" x14ac:dyDescent="0.25">
      <c r="E1707" s="49">
        <f t="shared" ca="1" si="54"/>
        <v>0.71140693921211029</v>
      </c>
      <c r="F1707" s="49">
        <f t="shared" ca="1" si="53"/>
        <v>8.3903168987016858</v>
      </c>
    </row>
    <row r="1708" spans="5:6" x14ac:dyDescent="0.25">
      <c r="E1708" s="49">
        <f t="shared" ca="1" si="54"/>
        <v>0.13543326776163611</v>
      </c>
      <c r="F1708" s="49">
        <f t="shared" ca="1" si="53"/>
        <v>5.0283398864631206</v>
      </c>
    </row>
    <row r="1709" spans="5:6" x14ac:dyDescent="0.25">
      <c r="E1709" s="49">
        <f t="shared" ca="1" si="54"/>
        <v>0.86702536180179346</v>
      </c>
      <c r="F1709" s="49">
        <f t="shared" ca="1" si="53"/>
        <v>11.589503359735691</v>
      </c>
    </row>
    <row r="1710" spans="5:6" x14ac:dyDescent="0.25">
      <c r="E1710" s="49">
        <f t="shared" ca="1" si="54"/>
        <v>0.97180881635877037</v>
      </c>
      <c r="F1710" s="49">
        <f t="shared" ca="1" si="53"/>
        <v>22.118523069864292</v>
      </c>
    </row>
    <row r="1711" spans="5:6" x14ac:dyDescent="0.25">
      <c r="E1711" s="49">
        <f t="shared" ca="1" si="54"/>
        <v>0.57098414233165529</v>
      </c>
      <c r="F1711" s="49">
        <f t="shared" ca="1" si="53"/>
        <v>7.1051993960973885</v>
      </c>
    </row>
    <row r="1712" spans="5:6" x14ac:dyDescent="0.25">
      <c r="E1712" s="49">
        <f t="shared" ca="1" si="54"/>
        <v>7.7880175937459661E-2</v>
      </c>
      <c r="F1712" s="49">
        <f t="shared" ca="1" si="53"/>
        <v>4.719295348481328</v>
      </c>
    </row>
    <row r="1713" spans="5:6" x14ac:dyDescent="0.25">
      <c r="E1713" s="49">
        <f t="shared" ca="1" si="54"/>
        <v>0.21721030205415826</v>
      </c>
      <c r="F1713" s="49">
        <f t="shared" ca="1" si="53"/>
        <v>5.3788466638178551</v>
      </c>
    </row>
    <row r="1714" spans="5:6" x14ac:dyDescent="0.25">
      <c r="E1714" s="49">
        <f t="shared" ca="1" si="54"/>
        <v>0.68056784463827091</v>
      </c>
      <c r="F1714" s="49">
        <f t="shared" ca="1" si="53"/>
        <v>8.0418939786926664</v>
      </c>
    </row>
    <row r="1715" spans="5:6" x14ac:dyDescent="0.25">
      <c r="E1715" s="49">
        <f t="shared" ca="1" si="54"/>
        <v>0.80320610297478401</v>
      </c>
      <c r="F1715" s="49">
        <f t="shared" ca="1" si="53"/>
        <v>9.8428562628402574</v>
      </c>
    </row>
    <row r="1716" spans="5:6" x14ac:dyDescent="0.25">
      <c r="E1716" s="49">
        <f t="shared" ca="1" si="54"/>
        <v>0.37009474999515901</v>
      </c>
      <c r="F1716" s="49">
        <f t="shared" ca="1" si="53"/>
        <v>6.0093237350814661</v>
      </c>
    </row>
    <row r="1717" spans="5:6" x14ac:dyDescent="0.25">
      <c r="E1717" s="49">
        <f t="shared" ca="1" si="54"/>
        <v>0.59363778362690889</v>
      </c>
      <c r="F1717" s="49">
        <f t="shared" ca="1" si="53"/>
        <v>7.2697508314223338</v>
      </c>
    </row>
    <row r="1718" spans="5:6" x14ac:dyDescent="0.25">
      <c r="E1718" s="49">
        <f t="shared" ca="1" si="54"/>
        <v>0.63637285875002292</v>
      </c>
      <c r="F1718" s="49">
        <f t="shared" ca="1" si="53"/>
        <v>7.6172650112837932</v>
      </c>
    </row>
    <row r="1719" spans="5:6" x14ac:dyDescent="0.25">
      <c r="E1719" s="49">
        <f t="shared" ca="1" si="54"/>
        <v>0.91506490523761275</v>
      </c>
      <c r="F1719" s="49">
        <f t="shared" ca="1" si="53"/>
        <v>13.969585534721233</v>
      </c>
    </row>
    <row r="1720" spans="5:6" x14ac:dyDescent="0.25">
      <c r="E1720" s="49">
        <f t="shared" ca="1" si="54"/>
        <v>0.40049449208789667</v>
      </c>
      <c r="F1720" s="49">
        <f t="shared" ca="1" si="53"/>
        <v>6.1466581696215634</v>
      </c>
    </row>
    <row r="1721" spans="5:6" x14ac:dyDescent="0.25">
      <c r="E1721" s="49">
        <f t="shared" ca="1" si="54"/>
        <v>0.82884612268762747</v>
      </c>
      <c r="F1721" s="49">
        <f t="shared" ca="1" si="53"/>
        <v>10.432463630090101</v>
      </c>
    </row>
    <row r="1722" spans="5:6" x14ac:dyDescent="0.25">
      <c r="E1722" s="49">
        <f t="shared" ca="1" si="54"/>
        <v>0.18197907904969057</v>
      </c>
      <c r="F1722" s="49">
        <f t="shared" ca="1" si="53"/>
        <v>5.2337044160944268</v>
      </c>
    </row>
    <row r="1723" spans="5:6" x14ac:dyDescent="0.25">
      <c r="E1723" s="49">
        <f t="shared" ca="1" si="54"/>
        <v>0.20900303863132852</v>
      </c>
      <c r="F1723" s="49">
        <f t="shared" ca="1" si="53"/>
        <v>5.3454732877246869</v>
      </c>
    </row>
    <row r="1724" spans="5:6" x14ac:dyDescent="0.25">
      <c r="E1724" s="49">
        <f t="shared" ca="1" si="54"/>
        <v>9.9420674665300357E-3</v>
      </c>
      <c r="F1724" s="49">
        <f t="shared" ca="1" si="53"/>
        <v>3.9032738739497463</v>
      </c>
    </row>
    <row r="1725" spans="5:6" x14ac:dyDescent="0.25">
      <c r="E1725" s="49">
        <f t="shared" ca="1" si="54"/>
        <v>0.63539213583165965</v>
      </c>
      <c r="F1725" s="49">
        <f t="shared" ca="1" si="53"/>
        <v>7.6086662435620811</v>
      </c>
    </row>
    <row r="1726" spans="5:6" x14ac:dyDescent="0.25">
      <c r="E1726" s="49">
        <f t="shared" ca="1" si="54"/>
        <v>0.13699040878350244</v>
      </c>
      <c r="F1726" s="49">
        <f t="shared" ca="1" si="53"/>
        <v>5.035620756817119</v>
      </c>
    </row>
    <row r="1727" spans="5:6" x14ac:dyDescent="0.25">
      <c r="E1727" s="49">
        <f t="shared" ca="1" si="54"/>
        <v>0.34899042762593702</v>
      </c>
      <c r="F1727" s="49">
        <f t="shared" ca="1" si="53"/>
        <v>5.9175427677293237</v>
      </c>
    </row>
    <row r="1728" spans="5:6" x14ac:dyDescent="0.25">
      <c r="E1728" s="49">
        <f t="shared" ca="1" si="54"/>
        <v>0.3659710483870009</v>
      </c>
      <c r="F1728" s="49">
        <f t="shared" ca="1" si="53"/>
        <v>5.9911811725732669</v>
      </c>
    </row>
    <row r="1729" spans="5:6" x14ac:dyDescent="0.25">
      <c r="E1729" s="49">
        <f t="shared" ca="1" si="54"/>
        <v>0.5356222448698833</v>
      </c>
      <c r="F1729" s="49">
        <f t="shared" ca="1" si="53"/>
        <v>6.8704228318572085</v>
      </c>
    </row>
    <row r="1730" spans="5:6" x14ac:dyDescent="0.25">
      <c r="E1730" s="49">
        <f t="shared" ca="1" si="54"/>
        <v>0.15128763000498813</v>
      </c>
      <c r="F1730" s="49">
        <f t="shared" ca="1" si="53"/>
        <v>5.1008887626321382</v>
      </c>
    </row>
    <row r="1731" spans="5:6" x14ac:dyDescent="0.25">
      <c r="E1731" s="49">
        <f t="shared" ca="1" si="54"/>
        <v>0.91969064935113065</v>
      </c>
      <c r="F1731" s="49">
        <f t="shared" ref="F1731:F1794" ca="1" si="55">$C$3*((((1-E1731)^(-1/C$5))-1)^(1/$C$4))</f>
        <v>14.299384223353558</v>
      </c>
    </row>
    <row r="1732" spans="5:6" x14ac:dyDescent="0.25">
      <c r="E1732" s="49">
        <f t="shared" ref="E1732:E1795" ca="1" si="56">RAND()</f>
        <v>0.82670484356836238</v>
      </c>
      <c r="F1732" s="49">
        <f t="shared" ca="1" si="55"/>
        <v>10.378549731823682</v>
      </c>
    </row>
    <row r="1733" spans="5:6" x14ac:dyDescent="0.25">
      <c r="E1733" s="49">
        <f t="shared" ca="1" si="56"/>
        <v>0.88464758359413864</v>
      </c>
      <c r="F1733" s="49">
        <f t="shared" ca="1" si="55"/>
        <v>12.296782031075775</v>
      </c>
    </row>
    <row r="1734" spans="5:6" x14ac:dyDescent="0.25">
      <c r="E1734" s="49">
        <f t="shared" ca="1" si="56"/>
        <v>0.97122030796947079</v>
      </c>
      <c r="F1734" s="49">
        <f t="shared" ca="1" si="55"/>
        <v>21.928930156949935</v>
      </c>
    </row>
    <row r="1735" spans="5:6" x14ac:dyDescent="0.25">
      <c r="E1735" s="49">
        <f t="shared" ca="1" si="56"/>
        <v>0.93743591852458041</v>
      </c>
      <c r="F1735" s="49">
        <f t="shared" ca="1" si="55"/>
        <v>15.867232639826188</v>
      </c>
    </row>
    <row r="1736" spans="5:6" x14ac:dyDescent="0.25">
      <c r="E1736" s="49">
        <f t="shared" ca="1" si="56"/>
        <v>0.26842151876601827</v>
      </c>
      <c r="F1736" s="49">
        <f t="shared" ca="1" si="55"/>
        <v>5.5849220055388233</v>
      </c>
    </row>
    <row r="1737" spans="5:6" x14ac:dyDescent="0.25">
      <c r="E1737" s="49">
        <f t="shared" ca="1" si="56"/>
        <v>0.13743724223091691</v>
      </c>
      <c r="F1737" s="49">
        <f t="shared" ca="1" si="55"/>
        <v>5.0377032538932713</v>
      </c>
    </row>
    <row r="1738" spans="5:6" x14ac:dyDescent="0.25">
      <c r="E1738" s="49">
        <f t="shared" ca="1" si="56"/>
        <v>0.65646179408208449</v>
      </c>
      <c r="F1738" s="49">
        <f t="shared" ca="1" si="55"/>
        <v>7.8008180517644021</v>
      </c>
    </row>
    <row r="1739" spans="5:6" x14ac:dyDescent="0.25">
      <c r="E1739" s="49">
        <f t="shared" ca="1" si="56"/>
        <v>4.6864553040584678E-2</v>
      </c>
      <c r="F1739" s="49">
        <f t="shared" ca="1" si="55"/>
        <v>4.4848634663085285</v>
      </c>
    </row>
    <row r="1740" spans="5:6" x14ac:dyDescent="0.25">
      <c r="E1740" s="49">
        <f t="shared" ca="1" si="56"/>
        <v>0.83217680182919129</v>
      </c>
      <c r="F1740" s="49">
        <f t="shared" ca="1" si="55"/>
        <v>10.518250805662531</v>
      </c>
    </row>
    <row r="1741" spans="5:6" x14ac:dyDescent="0.25">
      <c r="E1741" s="49">
        <f t="shared" ca="1" si="56"/>
        <v>0.55625093200580278</v>
      </c>
      <c r="F1741" s="49">
        <f t="shared" ca="1" si="55"/>
        <v>7.0043514513723446</v>
      </c>
    </row>
    <row r="1742" spans="5:6" x14ac:dyDescent="0.25">
      <c r="E1742" s="49">
        <f t="shared" ca="1" si="56"/>
        <v>0.14286068980165378</v>
      </c>
      <c r="F1742" s="49">
        <f t="shared" ca="1" si="55"/>
        <v>5.0627486177216694</v>
      </c>
    </row>
    <row r="1743" spans="5:6" x14ac:dyDescent="0.25">
      <c r="E1743" s="49">
        <f t="shared" ca="1" si="56"/>
        <v>0.94489161158425705</v>
      </c>
      <c r="F1743" s="49">
        <f t="shared" ca="1" si="55"/>
        <v>16.728715929435502</v>
      </c>
    </row>
    <row r="1744" spans="5:6" x14ac:dyDescent="0.25">
      <c r="E1744" s="49">
        <f t="shared" ca="1" si="56"/>
        <v>0.24043198343528682</v>
      </c>
      <c r="F1744" s="49">
        <f t="shared" ca="1" si="55"/>
        <v>5.4724950469609137</v>
      </c>
    </row>
    <row r="1745" spans="5:6" x14ac:dyDescent="0.25">
      <c r="E1745" s="49">
        <f t="shared" ca="1" si="56"/>
        <v>0.54701545773177318</v>
      </c>
      <c r="F1745" s="49">
        <f t="shared" ca="1" si="55"/>
        <v>6.9433915380037137</v>
      </c>
    </row>
    <row r="1746" spans="5:6" x14ac:dyDescent="0.25">
      <c r="E1746" s="49">
        <f t="shared" ca="1" si="56"/>
        <v>2.5970806373973976E-2</v>
      </c>
      <c r="F1746" s="49">
        <f t="shared" ca="1" si="55"/>
        <v>4.2459351181431035</v>
      </c>
    </row>
    <row r="1747" spans="5:6" x14ac:dyDescent="0.25">
      <c r="E1747" s="49">
        <f t="shared" ca="1" si="56"/>
        <v>0.95807541438494281</v>
      </c>
      <c r="F1747" s="49">
        <f t="shared" ca="1" si="55"/>
        <v>18.747412783341456</v>
      </c>
    </row>
    <row r="1748" spans="5:6" x14ac:dyDescent="0.25">
      <c r="E1748" s="49">
        <f t="shared" ca="1" si="56"/>
        <v>9.1230718787034704E-2</v>
      </c>
      <c r="F1748" s="49">
        <f t="shared" ca="1" si="55"/>
        <v>4.8004255639706441</v>
      </c>
    </row>
    <row r="1749" spans="5:6" x14ac:dyDescent="0.25">
      <c r="E1749" s="49">
        <f t="shared" ca="1" si="56"/>
        <v>0.75878038388807689</v>
      </c>
      <c r="F1749" s="49">
        <f t="shared" ca="1" si="55"/>
        <v>9.0420834123649705</v>
      </c>
    </row>
    <row r="1750" spans="5:6" x14ac:dyDescent="0.25">
      <c r="E1750" s="49">
        <f t="shared" ca="1" si="56"/>
        <v>0.14509635058008064</v>
      </c>
      <c r="F1750" s="49">
        <f t="shared" ca="1" si="55"/>
        <v>5.0729547454117689</v>
      </c>
    </row>
    <row r="1751" spans="5:6" x14ac:dyDescent="0.25">
      <c r="E1751" s="49">
        <f t="shared" ca="1" si="56"/>
        <v>0.41768819683285952</v>
      </c>
      <c r="F1751" s="49">
        <f t="shared" ca="1" si="55"/>
        <v>6.2275002438942639</v>
      </c>
    </row>
    <row r="1752" spans="5:6" x14ac:dyDescent="0.25">
      <c r="E1752" s="49">
        <f t="shared" ca="1" si="56"/>
        <v>0.23041050302897048</v>
      </c>
      <c r="F1752" s="49">
        <f t="shared" ca="1" si="55"/>
        <v>5.4321827223788501</v>
      </c>
    </row>
    <row r="1753" spans="5:6" x14ac:dyDescent="0.25">
      <c r="E1753" s="49">
        <f t="shared" ca="1" si="56"/>
        <v>2.7690491733551759E-2</v>
      </c>
      <c r="F1753" s="49">
        <f t="shared" ca="1" si="55"/>
        <v>4.2706022790282097</v>
      </c>
    </row>
    <row r="1754" spans="5:6" x14ac:dyDescent="0.25">
      <c r="E1754" s="49">
        <f t="shared" ca="1" si="56"/>
        <v>0.75665888557036698</v>
      </c>
      <c r="F1754" s="49">
        <f t="shared" ca="1" si="55"/>
        <v>9.0091258905540297</v>
      </c>
    </row>
    <row r="1755" spans="5:6" x14ac:dyDescent="0.25">
      <c r="E1755" s="49">
        <f t="shared" ca="1" si="56"/>
        <v>0.91686178747780578</v>
      </c>
      <c r="F1755" s="49">
        <f t="shared" ca="1" si="55"/>
        <v>14.094605001933203</v>
      </c>
    </row>
    <row r="1756" spans="5:6" x14ac:dyDescent="0.25">
      <c r="E1756" s="49">
        <f t="shared" ca="1" si="56"/>
        <v>0.42852226613508038</v>
      </c>
      <c r="F1756" s="49">
        <f t="shared" ca="1" si="55"/>
        <v>6.2797770643516504</v>
      </c>
    </row>
    <row r="1757" spans="5:6" x14ac:dyDescent="0.25">
      <c r="E1757" s="49">
        <f t="shared" ca="1" si="56"/>
        <v>6.4459202015520023E-2</v>
      </c>
      <c r="F1757" s="49">
        <f t="shared" ca="1" si="55"/>
        <v>4.6279225977557932</v>
      </c>
    </row>
    <row r="1758" spans="5:6" x14ac:dyDescent="0.25">
      <c r="E1758" s="49">
        <f t="shared" ca="1" si="56"/>
        <v>2.9160765626472962E-2</v>
      </c>
      <c r="F1758" s="49">
        <f t="shared" ca="1" si="55"/>
        <v>4.2907078320637151</v>
      </c>
    </row>
    <row r="1759" spans="5:6" x14ac:dyDescent="0.25">
      <c r="E1759" s="49">
        <f t="shared" ca="1" si="56"/>
        <v>0.48419421641047722</v>
      </c>
      <c r="F1759" s="49">
        <f t="shared" ca="1" si="55"/>
        <v>6.5678207515730191</v>
      </c>
    </row>
    <row r="1760" spans="5:6" x14ac:dyDescent="0.25">
      <c r="E1760" s="49">
        <f t="shared" ca="1" si="56"/>
        <v>0.7450020742155351</v>
      </c>
      <c r="F1760" s="49">
        <f t="shared" ca="1" si="55"/>
        <v>8.8350164025129008</v>
      </c>
    </row>
    <row r="1761" spans="5:6" x14ac:dyDescent="0.25">
      <c r="E1761" s="49">
        <f t="shared" ca="1" si="56"/>
        <v>8.4348942858653686E-2</v>
      </c>
      <c r="F1761" s="49">
        <f t="shared" ca="1" si="55"/>
        <v>4.7596191058120461</v>
      </c>
    </row>
    <row r="1762" spans="5:6" x14ac:dyDescent="0.25">
      <c r="E1762" s="49">
        <f t="shared" ca="1" si="56"/>
        <v>0.3617164476839515</v>
      </c>
      <c r="F1762" s="49">
        <f t="shared" ca="1" si="55"/>
        <v>5.9725728477621729</v>
      </c>
    </row>
    <row r="1763" spans="5:6" x14ac:dyDescent="0.25">
      <c r="E1763" s="49">
        <f t="shared" ca="1" si="56"/>
        <v>0.1158300723496567</v>
      </c>
      <c r="F1763" s="49">
        <f t="shared" ca="1" si="55"/>
        <v>4.9330483394777938</v>
      </c>
    </row>
    <row r="1764" spans="5:6" x14ac:dyDescent="0.25">
      <c r="E1764" s="49">
        <f t="shared" ca="1" si="56"/>
        <v>0.9028981172930024</v>
      </c>
      <c r="F1764" s="49">
        <f t="shared" ca="1" si="55"/>
        <v>13.211683795321289</v>
      </c>
    </row>
    <row r="1765" spans="5:6" x14ac:dyDescent="0.25">
      <c r="E1765" s="49">
        <f t="shared" ca="1" si="56"/>
        <v>5.904558179581465E-3</v>
      </c>
      <c r="F1765" s="49">
        <f t="shared" ca="1" si="55"/>
        <v>3.7335964119493621</v>
      </c>
    </row>
    <row r="1766" spans="5:6" x14ac:dyDescent="0.25">
      <c r="E1766" s="49">
        <f t="shared" ca="1" si="56"/>
        <v>0.56177602284026806</v>
      </c>
      <c r="F1766" s="49">
        <f t="shared" ca="1" si="55"/>
        <v>7.0416364637590227</v>
      </c>
    </row>
    <row r="1767" spans="5:6" x14ac:dyDescent="0.25">
      <c r="E1767" s="49">
        <f t="shared" ca="1" si="56"/>
        <v>0.56573958059693086</v>
      </c>
      <c r="F1767" s="49">
        <f t="shared" ca="1" si="55"/>
        <v>7.0687742855742748</v>
      </c>
    </row>
    <row r="1768" spans="5:6" x14ac:dyDescent="0.25">
      <c r="E1768" s="49">
        <f t="shared" ca="1" si="56"/>
        <v>0.14049193288283224</v>
      </c>
      <c r="F1768" s="49">
        <f t="shared" ca="1" si="55"/>
        <v>5.0518611018420785</v>
      </c>
    </row>
    <row r="1769" spans="5:6" x14ac:dyDescent="0.25">
      <c r="E1769" s="49">
        <f t="shared" ca="1" si="56"/>
        <v>0.26311094903843579</v>
      </c>
      <c r="F1769" s="49">
        <f t="shared" ca="1" si="55"/>
        <v>5.5635655681834253</v>
      </c>
    </row>
    <row r="1770" spans="5:6" x14ac:dyDescent="0.25">
      <c r="E1770" s="49">
        <f t="shared" ca="1" si="56"/>
        <v>0.84716486728544571</v>
      </c>
      <c r="F1770" s="49">
        <f t="shared" ca="1" si="55"/>
        <v>10.936389943671188</v>
      </c>
    </row>
    <row r="1771" spans="5:6" x14ac:dyDescent="0.25">
      <c r="E1771" s="49">
        <f t="shared" ca="1" si="56"/>
        <v>0.73117124444921122</v>
      </c>
      <c r="F1771" s="49">
        <f t="shared" ca="1" si="55"/>
        <v>8.642464497028012</v>
      </c>
    </row>
    <row r="1772" spans="5:6" x14ac:dyDescent="0.25">
      <c r="E1772" s="49">
        <f t="shared" ca="1" si="56"/>
        <v>0.15310962712482679</v>
      </c>
      <c r="F1772" s="49">
        <f t="shared" ca="1" si="55"/>
        <v>5.1090226564941199</v>
      </c>
    </row>
    <row r="1773" spans="5:6" x14ac:dyDescent="0.25">
      <c r="E1773" s="49">
        <f t="shared" ca="1" si="56"/>
        <v>0.59528250558430662</v>
      </c>
      <c r="F1773" s="49">
        <f t="shared" ca="1" si="55"/>
        <v>7.2821824888717002</v>
      </c>
    </row>
    <row r="1774" spans="5:6" x14ac:dyDescent="0.25">
      <c r="E1774" s="49">
        <f t="shared" ca="1" si="56"/>
        <v>0.47973467246040424</v>
      </c>
      <c r="F1774" s="49">
        <f t="shared" ca="1" si="55"/>
        <v>6.5433950029248127</v>
      </c>
    </row>
    <row r="1775" spans="5:6" x14ac:dyDescent="0.25">
      <c r="E1775" s="49">
        <f t="shared" ca="1" si="56"/>
        <v>1.9219517979291778E-2</v>
      </c>
      <c r="F1775" s="49">
        <f t="shared" ca="1" si="55"/>
        <v>4.1334883801823423</v>
      </c>
    </row>
    <row r="1776" spans="5:6" x14ac:dyDescent="0.25">
      <c r="E1776" s="49">
        <f t="shared" ca="1" si="56"/>
        <v>0.93105397169062698</v>
      </c>
      <c r="F1776" s="49">
        <f t="shared" ca="1" si="55"/>
        <v>15.237875669928078</v>
      </c>
    </row>
    <row r="1777" spans="5:6" x14ac:dyDescent="0.25">
      <c r="E1777" s="49">
        <f t="shared" ca="1" si="56"/>
        <v>6.8828034741730382E-2</v>
      </c>
      <c r="F1777" s="49">
        <f t="shared" ca="1" si="55"/>
        <v>4.6589815071977405</v>
      </c>
    </row>
    <row r="1778" spans="5:6" x14ac:dyDescent="0.25">
      <c r="E1778" s="49">
        <f t="shared" ca="1" si="56"/>
        <v>0.24482037017755165</v>
      </c>
      <c r="F1778" s="49">
        <f t="shared" ca="1" si="55"/>
        <v>5.4901209201210222</v>
      </c>
    </row>
    <row r="1779" spans="5:6" x14ac:dyDescent="0.25">
      <c r="E1779" s="49">
        <f t="shared" ca="1" si="56"/>
        <v>0.96255496904332949</v>
      </c>
      <c r="F1779" s="49">
        <f t="shared" ca="1" si="55"/>
        <v>19.651200534750306</v>
      </c>
    </row>
    <row r="1780" spans="5:6" x14ac:dyDescent="0.25">
      <c r="E1780" s="49">
        <f t="shared" ca="1" si="56"/>
        <v>0.32022733052251251</v>
      </c>
      <c r="F1780" s="49">
        <f t="shared" ca="1" si="55"/>
        <v>5.7961898477827445</v>
      </c>
    </row>
    <row r="1781" spans="5:6" x14ac:dyDescent="0.25">
      <c r="E1781" s="49">
        <f t="shared" ca="1" si="56"/>
        <v>0.6863830368798467</v>
      </c>
      <c r="F1781" s="49">
        <f t="shared" ca="1" si="55"/>
        <v>8.1038904353112056</v>
      </c>
    </row>
    <row r="1782" spans="5:6" x14ac:dyDescent="0.25">
      <c r="E1782" s="49">
        <f t="shared" ca="1" si="56"/>
        <v>6.2542527440851203E-2</v>
      </c>
      <c r="F1782" s="49">
        <f t="shared" ca="1" si="55"/>
        <v>4.6138313610820241</v>
      </c>
    </row>
    <row r="1783" spans="5:6" x14ac:dyDescent="0.25">
      <c r="E1783" s="49">
        <f t="shared" ca="1" si="56"/>
        <v>0.54634765171531574</v>
      </c>
      <c r="F1783" s="49">
        <f t="shared" ca="1" si="55"/>
        <v>6.9390477762631617</v>
      </c>
    </row>
    <row r="1784" spans="5:6" x14ac:dyDescent="0.25">
      <c r="E1784" s="49">
        <f t="shared" ca="1" si="56"/>
        <v>0.3394268939923496</v>
      </c>
      <c r="F1784" s="49">
        <f t="shared" ca="1" si="55"/>
        <v>5.8767621620893342</v>
      </c>
    </row>
    <row r="1785" spans="5:6" x14ac:dyDescent="0.25">
      <c r="E1785" s="49">
        <f t="shared" ca="1" si="56"/>
        <v>0.66903914071202919</v>
      </c>
      <c r="F1785" s="49">
        <f t="shared" ca="1" si="55"/>
        <v>7.9235367590834507</v>
      </c>
    </row>
    <row r="1786" spans="5:6" x14ac:dyDescent="0.25">
      <c r="E1786" s="49">
        <f t="shared" ca="1" si="56"/>
        <v>0.4498176282581926</v>
      </c>
      <c r="F1786" s="49">
        <f t="shared" ca="1" si="55"/>
        <v>6.385871306683625</v>
      </c>
    </row>
    <row r="1787" spans="5:6" x14ac:dyDescent="0.25">
      <c r="E1787" s="49">
        <f t="shared" ca="1" si="56"/>
        <v>0.5270833223247251</v>
      </c>
      <c r="F1787" s="49">
        <f t="shared" ca="1" si="55"/>
        <v>6.8172625015502479</v>
      </c>
    </row>
    <row r="1788" spans="5:6" x14ac:dyDescent="0.25">
      <c r="E1788" s="49">
        <f t="shared" ca="1" si="56"/>
        <v>0.66372265404477293</v>
      </c>
      <c r="F1788" s="49">
        <f t="shared" ca="1" si="55"/>
        <v>7.8708813969614324</v>
      </c>
    </row>
    <row r="1789" spans="5:6" x14ac:dyDescent="0.25">
      <c r="E1789" s="49">
        <f t="shared" ca="1" si="56"/>
        <v>1.3735378355839156E-3</v>
      </c>
      <c r="F1789" s="49">
        <f t="shared" ca="1" si="55"/>
        <v>3.3025813531115999</v>
      </c>
    </row>
    <row r="1790" spans="5:6" x14ac:dyDescent="0.25">
      <c r="E1790" s="49">
        <f t="shared" ca="1" si="56"/>
        <v>0.33086072165087288</v>
      </c>
      <c r="F1790" s="49">
        <f t="shared" ca="1" si="55"/>
        <v>5.8406131955945266</v>
      </c>
    </row>
    <row r="1791" spans="5:6" x14ac:dyDescent="0.25">
      <c r="E1791" s="49">
        <f t="shared" ca="1" si="56"/>
        <v>0.80190218256631474</v>
      </c>
      <c r="F1791" s="49">
        <f t="shared" ca="1" si="55"/>
        <v>9.8158012760119018</v>
      </c>
    </row>
    <row r="1792" spans="5:6" x14ac:dyDescent="0.25">
      <c r="E1792" s="49">
        <f t="shared" ca="1" si="56"/>
        <v>0.82561625486009993</v>
      </c>
      <c r="F1792" s="49">
        <f t="shared" ca="1" si="55"/>
        <v>10.351501134889684</v>
      </c>
    </row>
    <row r="1793" spans="5:6" x14ac:dyDescent="0.25">
      <c r="E1793" s="49">
        <f t="shared" ca="1" si="56"/>
        <v>0.1339162664742255</v>
      </c>
      <c r="F1793" s="49">
        <f t="shared" ca="1" si="55"/>
        <v>5.021210471478593</v>
      </c>
    </row>
    <row r="1794" spans="5:6" x14ac:dyDescent="0.25">
      <c r="E1794" s="49">
        <f t="shared" ca="1" si="56"/>
        <v>0.82651376457141701</v>
      </c>
      <c r="F1794" s="49">
        <f t="shared" ca="1" si="55"/>
        <v>10.373784533449946</v>
      </c>
    </row>
    <row r="1795" spans="5:6" x14ac:dyDescent="0.25">
      <c r="E1795" s="49">
        <f t="shared" ca="1" si="56"/>
        <v>0.1049357673202046</v>
      </c>
      <c r="F1795" s="49">
        <f t="shared" ref="F1795:F1858" ca="1" si="57">$C$3*((((1-E1795)^(-1/C$5))-1)^(1/$C$4))</f>
        <v>4.8764958244347874</v>
      </c>
    </row>
    <row r="1796" spans="5:6" x14ac:dyDescent="0.25">
      <c r="E1796" s="49">
        <f t="shared" ref="E1796:E1859" ca="1" si="58">RAND()</f>
        <v>0.92819981258460471</v>
      </c>
      <c r="F1796" s="49">
        <f t="shared" ca="1" si="57"/>
        <v>14.982499705634872</v>
      </c>
    </row>
    <row r="1797" spans="5:6" x14ac:dyDescent="0.25">
      <c r="E1797" s="49">
        <f t="shared" ca="1" si="58"/>
        <v>0.48999424076609488</v>
      </c>
      <c r="F1797" s="49">
        <f t="shared" ca="1" si="57"/>
        <v>6.5999844098018006</v>
      </c>
    </row>
    <row r="1798" spans="5:6" x14ac:dyDescent="0.25">
      <c r="E1798" s="49">
        <f t="shared" ca="1" si="58"/>
        <v>0.88990231063776981</v>
      </c>
      <c r="F1798" s="49">
        <f t="shared" ca="1" si="57"/>
        <v>12.538006780009338</v>
      </c>
    </row>
    <row r="1799" spans="5:6" x14ac:dyDescent="0.25">
      <c r="E1799" s="49">
        <f t="shared" ca="1" si="58"/>
        <v>0.57619891816159252</v>
      </c>
      <c r="F1799" s="49">
        <f t="shared" ca="1" si="57"/>
        <v>7.1420181721680542</v>
      </c>
    </row>
    <row r="1800" spans="5:6" x14ac:dyDescent="0.25">
      <c r="E1800" s="49">
        <f t="shared" ca="1" si="58"/>
        <v>0.38848489261096641</v>
      </c>
      <c r="F1800" s="49">
        <f t="shared" ca="1" si="57"/>
        <v>6.091605543159881</v>
      </c>
    </row>
    <row r="1801" spans="5:6" x14ac:dyDescent="0.25">
      <c r="E1801" s="49">
        <f t="shared" ca="1" si="58"/>
        <v>0.72035330681727694</v>
      </c>
      <c r="F1801" s="49">
        <f t="shared" ca="1" si="57"/>
        <v>8.501339372780178</v>
      </c>
    </row>
    <row r="1802" spans="5:6" x14ac:dyDescent="0.25">
      <c r="E1802" s="49">
        <f t="shared" ca="1" si="58"/>
        <v>0.37393518771594081</v>
      </c>
      <c r="F1802" s="49">
        <f t="shared" ca="1" si="57"/>
        <v>6.0263176970143739</v>
      </c>
    </row>
    <row r="1803" spans="5:6" x14ac:dyDescent="0.25">
      <c r="E1803" s="49">
        <f t="shared" ca="1" si="58"/>
        <v>0.28719361681797284</v>
      </c>
      <c r="F1803" s="49">
        <f t="shared" ca="1" si="57"/>
        <v>5.6607234638349126</v>
      </c>
    </row>
    <row r="1804" spans="5:6" x14ac:dyDescent="0.25">
      <c r="E1804" s="49">
        <f t="shared" ca="1" si="58"/>
        <v>0.20061989682172643</v>
      </c>
      <c r="F1804" s="49">
        <f t="shared" ca="1" si="57"/>
        <v>5.3111547360596916</v>
      </c>
    </row>
    <row r="1805" spans="5:6" x14ac:dyDescent="0.25">
      <c r="E1805" s="49">
        <f t="shared" ca="1" si="58"/>
        <v>0.26911046347496581</v>
      </c>
      <c r="F1805" s="49">
        <f t="shared" ca="1" si="57"/>
        <v>5.5876946943479151</v>
      </c>
    </row>
    <row r="1806" spans="5:6" x14ac:dyDescent="0.25">
      <c r="E1806" s="49">
        <f t="shared" ca="1" si="58"/>
        <v>0.87647437464065359</v>
      </c>
      <c r="F1806" s="49">
        <f t="shared" ca="1" si="57"/>
        <v>11.950980046490738</v>
      </c>
    </row>
    <row r="1807" spans="5:6" x14ac:dyDescent="0.25">
      <c r="E1807" s="49">
        <f t="shared" ca="1" si="58"/>
        <v>0.30412358936466866</v>
      </c>
      <c r="F1807" s="49">
        <f t="shared" ca="1" si="57"/>
        <v>5.7297331674508687</v>
      </c>
    </row>
    <row r="1808" spans="5:6" x14ac:dyDescent="0.25">
      <c r="E1808" s="49">
        <f t="shared" ca="1" si="58"/>
        <v>0.16715016133554117</v>
      </c>
      <c r="F1808" s="49">
        <f t="shared" ca="1" si="57"/>
        <v>5.1705504045822419</v>
      </c>
    </row>
    <row r="1809" spans="5:6" x14ac:dyDescent="0.25">
      <c r="E1809" s="49">
        <f t="shared" ca="1" si="58"/>
        <v>0.98620374613161566</v>
      </c>
      <c r="F1809" s="49">
        <f t="shared" ca="1" si="57"/>
        <v>29.789932129579139</v>
      </c>
    </row>
    <row r="1810" spans="5:6" x14ac:dyDescent="0.25">
      <c r="E1810" s="49">
        <f t="shared" ca="1" si="58"/>
        <v>0.14250355426670802</v>
      </c>
      <c r="F1810" s="49">
        <f t="shared" ca="1" si="57"/>
        <v>5.0611120547790245</v>
      </c>
    </row>
    <row r="1811" spans="5:6" x14ac:dyDescent="0.25">
      <c r="E1811" s="49">
        <f t="shared" ca="1" si="58"/>
        <v>8.0332461640752806E-2</v>
      </c>
      <c r="F1811" s="49">
        <f t="shared" ca="1" si="57"/>
        <v>4.7348272013327106</v>
      </c>
    </row>
    <row r="1812" spans="5:6" x14ac:dyDescent="0.25">
      <c r="E1812" s="49">
        <f t="shared" ca="1" si="58"/>
        <v>0.86271564910177523</v>
      </c>
      <c r="F1812" s="49">
        <f t="shared" ca="1" si="57"/>
        <v>11.436491415989092</v>
      </c>
    </row>
    <row r="1813" spans="5:6" x14ac:dyDescent="0.25">
      <c r="E1813" s="49">
        <f t="shared" ca="1" si="58"/>
        <v>0.17904463444650864</v>
      </c>
      <c r="F1813" s="49">
        <f t="shared" ca="1" si="57"/>
        <v>5.2213322406833207</v>
      </c>
    </row>
    <row r="1814" spans="5:6" x14ac:dyDescent="0.25">
      <c r="E1814" s="49">
        <f t="shared" ca="1" si="58"/>
        <v>0.43741913018684409</v>
      </c>
      <c r="F1814" s="49">
        <f t="shared" ca="1" si="57"/>
        <v>6.3235413474270921</v>
      </c>
    </row>
    <row r="1815" spans="5:6" x14ac:dyDescent="0.25">
      <c r="E1815" s="49">
        <f t="shared" ca="1" si="58"/>
        <v>0.44278358201173695</v>
      </c>
      <c r="F1815" s="49">
        <f t="shared" ca="1" si="57"/>
        <v>6.350312448893213</v>
      </c>
    </row>
    <row r="1816" spans="5:6" x14ac:dyDescent="0.25">
      <c r="E1816" s="49">
        <f t="shared" ca="1" si="58"/>
        <v>0.47760665108809064</v>
      </c>
      <c r="F1816" s="49">
        <f t="shared" ca="1" si="57"/>
        <v>6.5318304958946403</v>
      </c>
    </row>
    <row r="1817" spans="5:6" x14ac:dyDescent="0.25">
      <c r="E1817" s="49">
        <f t="shared" ca="1" si="58"/>
        <v>0.91214754467228387</v>
      </c>
      <c r="F1817" s="49">
        <f t="shared" ca="1" si="57"/>
        <v>13.774389360599512</v>
      </c>
    </row>
    <row r="1818" spans="5:6" x14ac:dyDescent="0.25">
      <c r="E1818" s="49">
        <f t="shared" ca="1" si="58"/>
        <v>1.9480982534485269E-2</v>
      </c>
      <c r="F1818" s="49">
        <f t="shared" ca="1" si="57"/>
        <v>4.1384248851799796</v>
      </c>
    </row>
    <row r="1819" spans="5:6" x14ac:dyDescent="0.25">
      <c r="E1819" s="49">
        <f t="shared" ca="1" si="58"/>
        <v>0.25306142554150579</v>
      </c>
      <c r="F1819" s="49">
        <f t="shared" ca="1" si="57"/>
        <v>5.5232045651719455</v>
      </c>
    </row>
    <row r="1820" spans="5:6" x14ac:dyDescent="0.25">
      <c r="E1820" s="49">
        <f t="shared" ca="1" si="58"/>
        <v>0.67421715023075923</v>
      </c>
      <c r="F1820" s="49">
        <f t="shared" ca="1" si="57"/>
        <v>7.9759701837481911</v>
      </c>
    </row>
    <row r="1821" spans="5:6" x14ac:dyDescent="0.25">
      <c r="E1821" s="49">
        <f t="shared" ca="1" si="58"/>
        <v>0.19525405517547334</v>
      </c>
      <c r="F1821" s="49">
        <f t="shared" ca="1" si="57"/>
        <v>5.2890394287394589</v>
      </c>
    </row>
    <row r="1822" spans="5:6" x14ac:dyDescent="0.25">
      <c r="E1822" s="49">
        <f t="shared" ca="1" si="58"/>
        <v>0.35040074242215902</v>
      </c>
      <c r="F1822" s="49">
        <f t="shared" ca="1" si="57"/>
        <v>5.9235968398017746</v>
      </c>
    </row>
    <row r="1823" spans="5:6" x14ac:dyDescent="0.25">
      <c r="E1823" s="49">
        <f t="shared" ca="1" si="58"/>
        <v>0.72984809500998926</v>
      </c>
      <c r="F1823" s="49">
        <f t="shared" ca="1" si="57"/>
        <v>8.6247770192134805</v>
      </c>
    </row>
    <row r="1824" spans="5:6" x14ac:dyDescent="0.25">
      <c r="E1824" s="49">
        <f t="shared" ca="1" si="58"/>
        <v>6.4827662723043411E-2</v>
      </c>
      <c r="F1824" s="49">
        <f t="shared" ca="1" si="57"/>
        <v>4.6305976287669894</v>
      </c>
    </row>
    <row r="1825" spans="5:6" x14ac:dyDescent="0.25">
      <c r="E1825" s="49">
        <f t="shared" ca="1" si="58"/>
        <v>0.91556048901635423</v>
      </c>
      <c r="F1825" s="49">
        <f t="shared" ca="1" si="57"/>
        <v>14.003689413331218</v>
      </c>
    </row>
    <row r="1826" spans="5:6" x14ac:dyDescent="0.25">
      <c r="E1826" s="49">
        <f t="shared" ca="1" si="58"/>
        <v>0.15653314464855406</v>
      </c>
      <c r="F1826" s="49">
        <f t="shared" ca="1" si="57"/>
        <v>5.1242069763644444</v>
      </c>
    </row>
    <row r="1827" spans="5:6" x14ac:dyDescent="0.25">
      <c r="E1827" s="49">
        <f t="shared" ca="1" si="58"/>
        <v>0.77074981528479225</v>
      </c>
      <c r="F1827" s="49">
        <f t="shared" ca="1" si="57"/>
        <v>9.2360166634937073</v>
      </c>
    </row>
    <row r="1828" spans="5:6" x14ac:dyDescent="0.25">
      <c r="E1828" s="49">
        <f t="shared" ca="1" si="58"/>
        <v>0.29647902143106697</v>
      </c>
      <c r="F1828" s="49">
        <f t="shared" ca="1" si="57"/>
        <v>5.6984784567953426</v>
      </c>
    </row>
    <row r="1829" spans="5:6" x14ac:dyDescent="0.25">
      <c r="E1829" s="49">
        <f t="shared" ca="1" si="58"/>
        <v>0.77178889573623533</v>
      </c>
      <c r="F1829" s="49">
        <f t="shared" ca="1" si="57"/>
        <v>9.2535265111279266</v>
      </c>
    </row>
    <row r="1830" spans="5:6" x14ac:dyDescent="0.25">
      <c r="E1830" s="49">
        <f t="shared" ca="1" si="58"/>
        <v>0.34366062946622422</v>
      </c>
      <c r="F1830" s="49">
        <f t="shared" ca="1" si="57"/>
        <v>5.8947581492958614</v>
      </c>
    </row>
    <row r="1831" spans="5:6" x14ac:dyDescent="0.25">
      <c r="E1831" s="49">
        <f t="shared" ca="1" si="58"/>
        <v>0.66153280731309738</v>
      </c>
      <c r="F1831" s="49">
        <f t="shared" ca="1" si="57"/>
        <v>7.8495297880447001</v>
      </c>
    </row>
    <row r="1832" spans="5:6" x14ac:dyDescent="0.25">
      <c r="E1832" s="49">
        <f t="shared" ca="1" si="58"/>
        <v>0.27258172048523044</v>
      </c>
      <c r="F1832" s="49">
        <f t="shared" ca="1" si="57"/>
        <v>5.6016736207616482</v>
      </c>
    </row>
    <row r="1833" spans="5:6" x14ac:dyDescent="0.25">
      <c r="E1833" s="49">
        <f t="shared" ca="1" si="58"/>
        <v>0.72578641094732954</v>
      </c>
      <c r="F1833" s="49">
        <f t="shared" ca="1" si="57"/>
        <v>8.5712358271731688</v>
      </c>
    </row>
    <row r="1834" spans="5:6" x14ac:dyDescent="0.25">
      <c r="E1834" s="49">
        <f t="shared" ca="1" si="58"/>
        <v>8.5746093123815648E-2</v>
      </c>
      <c r="F1834" s="49">
        <f t="shared" ca="1" si="57"/>
        <v>4.7680669199062624</v>
      </c>
    </row>
    <row r="1835" spans="5:6" x14ac:dyDescent="0.25">
      <c r="E1835" s="49">
        <f t="shared" ca="1" si="58"/>
        <v>0.34739130847588606</v>
      </c>
      <c r="F1835" s="49">
        <f t="shared" ca="1" si="57"/>
        <v>5.9106910425107593</v>
      </c>
    </row>
    <row r="1836" spans="5:6" x14ac:dyDescent="0.25">
      <c r="E1836" s="49">
        <f t="shared" ca="1" si="58"/>
        <v>0.88460289494572031</v>
      </c>
      <c r="F1836" s="49">
        <f t="shared" ca="1" si="57"/>
        <v>12.294797579626078</v>
      </c>
    </row>
    <row r="1837" spans="5:6" x14ac:dyDescent="0.25">
      <c r="E1837" s="49">
        <f t="shared" ca="1" si="58"/>
        <v>0.1234996428641032</v>
      </c>
      <c r="F1837" s="49">
        <f t="shared" ca="1" si="57"/>
        <v>4.9712026067629855</v>
      </c>
    </row>
    <row r="1838" spans="5:6" x14ac:dyDescent="0.25">
      <c r="E1838" s="49">
        <f t="shared" ca="1" si="58"/>
        <v>0.58372160371729576</v>
      </c>
      <c r="F1838" s="49">
        <f t="shared" ca="1" si="57"/>
        <v>7.1962262008064206</v>
      </c>
    </row>
    <row r="1839" spans="5:6" x14ac:dyDescent="0.25">
      <c r="E1839" s="49">
        <f t="shared" ca="1" si="58"/>
        <v>0.98503925525056568</v>
      </c>
      <c r="F1839" s="49">
        <f t="shared" ca="1" si="57"/>
        <v>28.800907040404375</v>
      </c>
    </row>
    <row r="1840" spans="5:6" x14ac:dyDescent="0.25">
      <c r="E1840" s="49">
        <f t="shared" ca="1" si="58"/>
        <v>0.64124984624193071</v>
      </c>
      <c r="F1840" s="49">
        <f t="shared" ca="1" si="57"/>
        <v>7.6605084198430395</v>
      </c>
    </row>
    <row r="1841" spans="5:6" x14ac:dyDescent="0.25">
      <c r="E1841" s="49">
        <f t="shared" ca="1" si="58"/>
        <v>0.30151726939476353</v>
      </c>
      <c r="F1841" s="49">
        <f t="shared" ca="1" si="57"/>
        <v>5.7190582083118278</v>
      </c>
    </row>
    <row r="1842" spans="5:6" x14ac:dyDescent="0.25">
      <c r="E1842" s="49">
        <f t="shared" ca="1" si="58"/>
        <v>0.44262461456288382</v>
      </c>
      <c r="F1842" s="49">
        <f t="shared" ca="1" si="57"/>
        <v>6.3495148658189695</v>
      </c>
    </row>
    <row r="1843" spans="5:6" x14ac:dyDescent="0.25">
      <c r="E1843" s="49">
        <f t="shared" ca="1" si="58"/>
        <v>0.21669323936637952</v>
      </c>
      <c r="F1843" s="49">
        <f t="shared" ca="1" si="57"/>
        <v>5.376749697432091</v>
      </c>
    </row>
    <row r="1844" spans="5:6" x14ac:dyDescent="0.25">
      <c r="E1844" s="49">
        <f t="shared" ca="1" si="58"/>
        <v>0.47928179664952575</v>
      </c>
      <c r="F1844" s="49">
        <f t="shared" ca="1" si="57"/>
        <v>6.5409290157868387</v>
      </c>
    </row>
    <row r="1845" spans="5:6" x14ac:dyDescent="0.25">
      <c r="E1845" s="49">
        <f t="shared" ca="1" si="58"/>
        <v>0.13487020355887747</v>
      </c>
      <c r="F1845" s="49">
        <f t="shared" ca="1" si="57"/>
        <v>5.0256978956610832</v>
      </c>
    </row>
    <row r="1846" spans="5:6" x14ac:dyDescent="0.25">
      <c r="E1846" s="49">
        <f t="shared" ca="1" si="58"/>
        <v>8.1303404087543218E-2</v>
      </c>
      <c r="F1846" s="49">
        <f t="shared" ca="1" si="57"/>
        <v>4.7408918638693605</v>
      </c>
    </row>
    <row r="1847" spans="5:6" x14ac:dyDescent="0.25">
      <c r="E1847" s="49">
        <f t="shared" ca="1" si="58"/>
        <v>0.10142578223174947</v>
      </c>
      <c r="F1847" s="49">
        <f t="shared" ca="1" si="57"/>
        <v>4.8575911705261055</v>
      </c>
    </row>
    <row r="1848" spans="5:6" x14ac:dyDescent="0.25">
      <c r="E1848" s="49">
        <f t="shared" ca="1" si="58"/>
        <v>0.30833718199106341</v>
      </c>
      <c r="F1848" s="49">
        <f t="shared" ca="1" si="57"/>
        <v>5.7470358541405622</v>
      </c>
    </row>
    <row r="1849" spans="5:6" x14ac:dyDescent="0.25">
      <c r="E1849" s="49">
        <f t="shared" ca="1" si="58"/>
        <v>0.87135843520735312</v>
      </c>
      <c r="F1849" s="49">
        <f t="shared" ca="1" si="57"/>
        <v>11.75059474082812</v>
      </c>
    </row>
    <row r="1850" spans="5:6" x14ac:dyDescent="0.25">
      <c r="E1850" s="49">
        <f t="shared" ca="1" si="58"/>
        <v>0.13331420528339721</v>
      </c>
      <c r="F1850" s="49">
        <f t="shared" ca="1" si="57"/>
        <v>5.0183708354758751</v>
      </c>
    </row>
    <row r="1851" spans="5:6" x14ac:dyDescent="0.25">
      <c r="E1851" s="49">
        <f t="shared" ca="1" si="58"/>
        <v>0.26793078961729566</v>
      </c>
      <c r="F1851" s="49">
        <f t="shared" ca="1" si="57"/>
        <v>5.5829473661674589</v>
      </c>
    </row>
    <row r="1852" spans="5:6" x14ac:dyDescent="0.25">
      <c r="E1852" s="49">
        <f t="shared" ca="1" si="58"/>
        <v>0.86883680453149892</v>
      </c>
      <c r="F1852" s="49">
        <f t="shared" ca="1" si="57"/>
        <v>11.655930182900835</v>
      </c>
    </row>
    <row r="1853" spans="5:6" x14ac:dyDescent="0.25">
      <c r="E1853" s="49">
        <f t="shared" ca="1" si="58"/>
        <v>0.58258254664880038</v>
      </c>
      <c r="F1853" s="49">
        <f t="shared" ca="1" si="57"/>
        <v>7.1879331933599335</v>
      </c>
    </row>
    <row r="1854" spans="5:6" x14ac:dyDescent="0.25">
      <c r="E1854" s="49">
        <f t="shared" ca="1" si="58"/>
        <v>0.15308823487237599</v>
      </c>
      <c r="F1854" s="49">
        <f t="shared" ca="1" si="57"/>
        <v>5.1089273730005438</v>
      </c>
    </row>
    <row r="1855" spans="5:6" x14ac:dyDescent="0.25">
      <c r="E1855" s="49">
        <f t="shared" ca="1" si="58"/>
        <v>0.68789633952204576</v>
      </c>
      <c r="F1855" s="49">
        <f t="shared" ca="1" si="57"/>
        <v>8.1202888271396656</v>
      </c>
    </row>
    <row r="1856" spans="5:6" x14ac:dyDescent="0.25">
      <c r="E1856" s="49">
        <f t="shared" ca="1" si="58"/>
        <v>0.5126411633718202</v>
      </c>
      <c r="F1856" s="49">
        <f t="shared" ca="1" si="57"/>
        <v>6.7301383945861613</v>
      </c>
    </row>
    <row r="1857" spans="5:6" x14ac:dyDescent="0.25">
      <c r="E1857" s="49">
        <f t="shared" ca="1" si="58"/>
        <v>0.75569623392327268</v>
      </c>
      <c r="F1857" s="49">
        <f t="shared" ca="1" si="57"/>
        <v>8.9943046557728081</v>
      </c>
    </row>
    <row r="1858" spans="5:6" x14ac:dyDescent="0.25">
      <c r="E1858" s="49">
        <f t="shared" ca="1" si="58"/>
        <v>0.18131681094948748</v>
      </c>
      <c r="F1858" s="49">
        <f t="shared" ca="1" si="57"/>
        <v>5.2309170583781146</v>
      </c>
    </row>
    <row r="1859" spans="5:6" x14ac:dyDescent="0.25">
      <c r="E1859" s="49">
        <f t="shared" ca="1" si="58"/>
        <v>0.23538451709892638</v>
      </c>
      <c r="F1859" s="49">
        <f t="shared" ref="F1859:F1922" ca="1" si="59">$C$3*((((1-E1859)^(-1/C$5))-1)^(1/$C$4))</f>
        <v>5.4522046796149439</v>
      </c>
    </row>
    <row r="1860" spans="5:6" x14ac:dyDescent="0.25">
      <c r="E1860" s="49">
        <f t="shared" ref="E1860:E1923" ca="1" si="60">RAND()</f>
        <v>0.50090411243878163</v>
      </c>
      <c r="F1860" s="49">
        <f t="shared" ca="1" si="59"/>
        <v>6.6617474811286872</v>
      </c>
    </row>
    <row r="1861" spans="5:6" x14ac:dyDescent="0.25">
      <c r="E1861" s="49">
        <f t="shared" ca="1" si="60"/>
        <v>0.54604234603053914</v>
      </c>
      <c r="F1861" s="49">
        <f t="shared" ca="1" si="59"/>
        <v>6.9370647328070243</v>
      </c>
    </row>
    <row r="1862" spans="5:6" x14ac:dyDescent="0.25">
      <c r="E1862" s="49">
        <f t="shared" ca="1" si="60"/>
        <v>0.12854388446461706</v>
      </c>
      <c r="F1862" s="49">
        <f t="shared" ca="1" si="59"/>
        <v>4.9956586270238903</v>
      </c>
    </row>
    <row r="1863" spans="5:6" x14ac:dyDescent="0.25">
      <c r="E1863" s="49">
        <f t="shared" ca="1" si="60"/>
        <v>0.62167372497349715</v>
      </c>
      <c r="F1863" s="49">
        <f t="shared" ca="1" si="59"/>
        <v>7.4916480489349047</v>
      </c>
    </row>
    <row r="1864" spans="5:6" x14ac:dyDescent="0.25">
      <c r="E1864" s="49">
        <f t="shared" ca="1" si="60"/>
        <v>0.95878086562541665</v>
      </c>
      <c r="F1864" s="49">
        <f t="shared" ca="1" si="59"/>
        <v>18.880441200820901</v>
      </c>
    </row>
    <row r="1865" spans="5:6" x14ac:dyDescent="0.25">
      <c r="E1865" s="49">
        <f t="shared" ca="1" si="60"/>
        <v>0.45784267258289602</v>
      </c>
      <c r="F1865" s="49">
        <f t="shared" ca="1" si="59"/>
        <v>6.4270975768336136</v>
      </c>
    </row>
    <row r="1866" spans="5:6" x14ac:dyDescent="0.25">
      <c r="E1866" s="49">
        <f t="shared" ca="1" si="60"/>
        <v>0.28945971176507579</v>
      </c>
      <c r="F1866" s="49">
        <f t="shared" ca="1" si="59"/>
        <v>5.6699185427547292</v>
      </c>
    </row>
    <row r="1867" spans="5:6" x14ac:dyDescent="0.25">
      <c r="E1867" s="49">
        <f t="shared" ca="1" si="60"/>
        <v>0.71075781839491348</v>
      </c>
      <c r="F1867" s="49">
        <f t="shared" ca="1" si="59"/>
        <v>8.3824502399973539</v>
      </c>
    </row>
    <row r="1868" spans="5:6" x14ac:dyDescent="0.25">
      <c r="E1868" s="49">
        <f t="shared" ca="1" si="60"/>
        <v>0.5292491486030102</v>
      </c>
      <c r="F1868" s="49">
        <f t="shared" ca="1" si="59"/>
        <v>6.8306264984821672</v>
      </c>
    </row>
    <row r="1869" spans="5:6" x14ac:dyDescent="0.25">
      <c r="E1869" s="49">
        <f t="shared" ca="1" si="60"/>
        <v>0.2890464406217399</v>
      </c>
      <c r="F1869" s="49">
        <f t="shared" ca="1" si="59"/>
        <v>5.6682407593495165</v>
      </c>
    </row>
    <row r="1870" spans="5:6" x14ac:dyDescent="0.25">
      <c r="E1870" s="49">
        <f t="shared" ca="1" si="60"/>
        <v>0.37531862743567479</v>
      </c>
      <c r="F1870" s="49">
        <f t="shared" ca="1" si="59"/>
        <v>6.0324630681008014</v>
      </c>
    </row>
    <row r="1871" spans="5:6" x14ac:dyDescent="0.25">
      <c r="E1871" s="49">
        <f t="shared" ca="1" si="60"/>
        <v>0.73473747783675669</v>
      </c>
      <c r="F1871" s="49">
        <f t="shared" ca="1" si="59"/>
        <v>8.6907545682155867</v>
      </c>
    </row>
    <row r="1872" spans="5:6" x14ac:dyDescent="0.25">
      <c r="E1872" s="49">
        <f t="shared" ca="1" si="60"/>
        <v>0.12643601042191777</v>
      </c>
      <c r="F1872" s="49">
        <f t="shared" ca="1" si="59"/>
        <v>4.9854964175165808</v>
      </c>
    </row>
    <row r="1873" spans="5:6" x14ac:dyDescent="0.25">
      <c r="E1873" s="49">
        <f t="shared" ca="1" si="60"/>
        <v>3.0257190301085313E-2</v>
      </c>
      <c r="F1873" s="49">
        <f t="shared" ca="1" si="59"/>
        <v>4.3051660101203399</v>
      </c>
    </row>
    <row r="1874" spans="5:6" x14ac:dyDescent="0.25">
      <c r="E1874" s="49">
        <f t="shared" ca="1" si="60"/>
        <v>0.74689602429506174</v>
      </c>
      <c r="F1874" s="49">
        <f t="shared" ca="1" si="59"/>
        <v>8.8625321365160303</v>
      </c>
    </row>
    <row r="1875" spans="5:6" x14ac:dyDescent="0.25">
      <c r="E1875" s="49">
        <f t="shared" ca="1" si="60"/>
        <v>0.31957509047507149</v>
      </c>
      <c r="F1875" s="49">
        <f t="shared" ca="1" si="59"/>
        <v>5.7934799507650583</v>
      </c>
    </row>
    <row r="1876" spans="5:6" x14ac:dyDescent="0.25">
      <c r="E1876" s="49">
        <f t="shared" ca="1" si="60"/>
        <v>0.3248401291312395</v>
      </c>
      <c r="F1876" s="49">
        <f t="shared" ca="1" si="59"/>
        <v>5.8154030961997911</v>
      </c>
    </row>
    <row r="1877" spans="5:6" x14ac:dyDescent="0.25">
      <c r="E1877" s="49">
        <f t="shared" ca="1" si="60"/>
        <v>0.65797586288574517</v>
      </c>
      <c r="F1877" s="49">
        <f t="shared" ca="1" si="59"/>
        <v>7.8152564839536733</v>
      </c>
    </row>
    <row r="1878" spans="5:6" x14ac:dyDescent="0.25">
      <c r="E1878" s="49">
        <f t="shared" ca="1" si="60"/>
        <v>2.3094353658196898E-2</v>
      </c>
      <c r="F1878" s="49">
        <f t="shared" ca="1" si="59"/>
        <v>4.2014537750217116</v>
      </c>
    </row>
    <row r="1879" spans="5:6" x14ac:dyDescent="0.25">
      <c r="E1879" s="49">
        <f t="shared" ca="1" si="60"/>
        <v>0.36850816390954333</v>
      </c>
      <c r="F1879" s="49">
        <f t="shared" ca="1" si="59"/>
        <v>6.002330753193803</v>
      </c>
    </row>
    <row r="1880" spans="5:6" x14ac:dyDescent="0.25">
      <c r="E1880" s="49">
        <f t="shared" ca="1" si="60"/>
        <v>0.24599402744618803</v>
      </c>
      <c r="F1880" s="49">
        <f t="shared" ca="1" si="59"/>
        <v>5.4948333369862965</v>
      </c>
    </row>
    <row r="1881" spans="5:6" x14ac:dyDescent="0.25">
      <c r="E1881" s="49">
        <f t="shared" ca="1" si="60"/>
        <v>0.95622319645617793</v>
      </c>
      <c r="F1881" s="49">
        <f t="shared" ca="1" si="59"/>
        <v>18.412735395626804</v>
      </c>
    </row>
    <row r="1882" spans="5:6" x14ac:dyDescent="0.25">
      <c r="E1882" s="49">
        <f t="shared" ca="1" si="60"/>
        <v>0.64804427106249951</v>
      </c>
      <c r="F1882" s="49">
        <f t="shared" ca="1" si="59"/>
        <v>7.7221340864001364</v>
      </c>
    </row>
    <row r="1883" spans="5:6" x14ac:dyDescent="0.25">
      <c r="E1883" s="49">
        <f t="shared" ca="1" si="60"/>
        <v>3.9863798110477355E-2</v>
      </c>
      <c r="F1883" s="49">
        <f t="shared" ca="1" si="59"/>
        <v>4.4164744268419929</v>
      </c>
    </row>
    <row r="1884" spans="5:6" x14ac:dyDescent="0.25">
      <c r="E1884" s="49">
        <f t="shared" ca="1" si="60"/>
        <v>0.4431134218962145</v>
      </c>
      <c r="F1884" s="49">
        <f t="shared" ca="1" si="59"/>
        <v>6.3519681854831456</v>
      </c>
    </row>
    <row r="1885" spans="5:6" x14ac:dyDescent="0.25">
      <c r="E1885" s="49">
        <f t="shared" ca="1" si="60"/>
        <v>0.82983859921784042</v>
      </c>
      <c r="F1885" s="49">
        <f t="shared" ca="1" si="59"/>
        <v>10.45777762059954</v>
      </c>
    </row>
    <row r="1886" spans="5:6" x14ac:dyDescent="0.25">
      <c r="E1886" s="49">
        <f t="shared" ca="1" si="60"/>
        <v>0.75546719634475845</v>
      </c>
      <c r="F1886" s="49">
        <f t="shared" ca="1" si="59"/>
        <v>8.9907904791745246</v>
      </c>
    </row>
    <row r="1887" spans="5:6" x14ac:dyDescent="0.25">
      <c r="E1887" s="49">
        <f t="shared" ca="1" si="60"/>
        <v>0.74792857674419622</v>
      </c>
      <c r="F1887" s="49">
        <f t="shared" ca="1" si="59"/>
        <v>8.8776560493511845</v>
      </c>
    </row>
    <row r="1888" spans="5:6" x14ac:dyDescent="0.25">
      <c r="E1888" s="49">
        <f t="shared" ca="1" si="60"/>
        <v>0.44041172271052309</v>
      </c>
      <c r="F1888" s="49">
        <f t="shared" ca="1" si="59"/>
        <v>6.3384393775489674</v>
      </c>
    </row>
    <row r="1889" spans="5:6" x14ac:dyDescent="0.25">
      <c r="E1889" s="49">
        <f t="shared" ca="1" si="60"/>
        <v>0.2481567051157243</v>
      </c>
      <c r="F1889" s="49">
        <f t="shared" ca="1" si="59"/>
        <v>5.5035157477734913</v>
      </c>
    </row>
    <row r="1890" spans="5:6" x14ac:dyDescent="0.25">
      <c r="E1890" s="49">
        <f t="shared" ca="1" si="60"/>
        <v>0.87893874966606234</v>
      </c>
      <c r="F1890" s="49">
        <f t="shared" ca="1" si="59"/>
        <v>12.051753732240149</v>
      </c>
    </row>
    <row r="1891" spans="5:6" x14ac:dyDescent="0.25">
      <c r="E1891" s="49">
        <f t="shared" ca="1" si="60"/>
        <v>0.3949312495837759</v>
      </c>
      <c r="F1891" s="49">
        <f t="shared" ca="1" si="59"/>
        <v>6.1210186589933286</v>
      </c>
    </row>
    <row r="1892" spans="5:6" x14ac:dyDescent="0.25">
      <c r="E1892" s="49">
        <f t="shared" ca="1" si="60"/>
        <v>0.13457485226899812</v>
      </c>
      <c r="F1892" s="49">
        <f t="shared" ca="1" si="59"/>
        <v>5.0243100706040096</v>
      </c>
    </row>
    <row r="1893" spans="5:6" x14ac:dyDescent="0.25">
      <c r="E1893" s="49">
        <f t="shared" ca="1" si="60"/>
        <v>0.60264658242067914</v>
      </c>
      <c r="F1893" s="49">
        <f t="shared" ca="1" si="59"/>
        <v>7.3387031535429497</v>
      </c>
    </row>
    <row r="1894" spans="5:6" x14ac:dyDescent="0.25">
      <c r="E1894" s="49">
        <f t="shared" ca="1" si="60"/>
        <v>0.62628418812351905</v>
      </c>
      <c r="F1894" s="49">
        <f t="shared" ca="1" si="59"/>
        <v>7.5303114001722227</v>
      </c>
    </row>
    <row r="1895" spans="5:6" x14ac:dyDescent="0.25">
      <c r="E1895" s="49">
        <f t="shared" ca="1" si="60"/>
        <v>3.4915504813774478E-2</v>
      </c>
      <c r="F1895" s="49">
        <f t="shared" ca="1" si="59"/>
        <v>4.3622116159989908</v>
      </c>
    </row>
    <row r="1896" spans="5:6" x14ac:dyDescent="0.25">
      <c r="E1896" s="49">
        <f t="shared" ca="1" si="60"/>
        <v>0.80064783321394606</v>
      </c>
      <c r="F1896" s="49">
        <f t="shared" ca="1" si="59"/>
        <v>9.7900116257265264</v>
      </c>
    </row>
    <row r="1897" spans="5:6" x14ac:dyDescent="0.25">
      <c r="E1897" s="49">
        <f t="shared" ca="1" si="60"/>
        <v>0.31325073585135499</v>
      </c>
      <c r="F1897" s="49">
        <f t="shared" ca="1" si="59"/>
        <v>5.7672870915073435</v>
      </c>
    </row>
    <row r="1898" spans="5:6" x14ac:dyDescent="0.25">
      <c r="E1898" s="49">
        <f t="shared" ca="1" si="60"/>
        <v>0.35964965235633728</v>
      </c>
      <c r="F1898" s="49">
        <f t="shared" ca="1" si="59"/>
        <v>5.9635725426029396</v>
      </c>
    </row>
    <row r="1899" spans="5:6" x14ac:dyDescent="0.25">
      <c r="E1899" s="49">
        <f t="shared" ca="1" si="60"/>
        <v>0.4000516457968929</v>
      </c>
      <c r="F1899" s="49">
        <f t="shared" ca="1" si="59"/>
        <v>6.1446082931730741</v>
      </c>
    </row>
    <row r="1900" spans="5:6" x14ac:dyDescent="0.25">
      <c r="E1900" s="49">
        <f t="shared" ca="1" si="60"/>
        <v>0.41956430580987647</v>
      </c>
      <c r="F1900" s="49">
        <f t="shared" ca="1" si="59"/>
        <v>6.2364758835667189</v>
      </c>
    </row>
    <row r="1901" spans="5:6" x14ac:dyDescent="0.25">
      <c r="E1901" s="49">
        <f t="shared" ca="1" si="60"/>
        <v>0.60403283659621665</v>
      </c>
      <c r="F1901" s="49">
        <f t="shared" ca="1" si="59"/>
        <v>7.349503501266943</v>
      </c>
    </row>
    <row r="1902" spans="5:6" x14ac:dyDescent="0.25">
      <c r="E1902" s="49">
        <f t="shared" ca="1" si="60"/>
        <v>0.18240705805725654</v>
      </c>
      <c r="F1902" s="49">
        <f t="shared" ca="1" si="59"/>
        <v>5.235504215399029</v>
      </c>
    </row>
    <row r="1903" spans="5:6" x14ac:dyDescent="0.25">
      <c r="E1903" s="49">
        <f t="shared" ca="1" si="60"/>
        <v>0.63911001107695931</v>
      </c>
      <c r="F1903" s="49">
        <f t="shared" ca="1" si="59"/>
        <v>7.6414349910449495</v>
      </c>
    </row>
    <row r="1904" spans="5:6" x14ac:dyDescent="0.25">
      <c r="E1904" s="49">
        <f t="shared" ca="1" si="60"/>
        <v>0.22423014020596244</v>
      </c>
      <c r="F1904" s="49">
        <f t="shared" ca="1" si="59"/>
        <v>5.4072535039507059</v>
      </c>
    </row>
    <row r="1905" spans="5:6" x14ac:dyDescent="0.25">
      <c r="E1905" s="49">
        <f t="shared" ca="1" si="60"/>
        <v>0.40561696365155397</v>
      </c>
      <c r="F1905" s="49">
        <f t="shared" ca="1" si="59"/>
        <v>6.1704842263048558</v>
      </c>
    </row>
    <row r="1906" spans="5:6" x14ac:dyDescent="0.25">
      <c r="E1906" s="49">
        <f t="shared" ca="1" si="60"/>
        <v>0.94399294733511074</v>
      </c>
      <c r="F1906" s="49">
        <f t="shared" ca="1" si="59"/>
        <v>16.616345668883358</v>
      </c>
    </row>
    <row r="1907" spans="5:6" x14ac:dyDescent="0.25">
      <c r="E1907" s="49">
        <f t="shared" ca="1" si="60"/>
        <v>0.83650718539832636</v>
      </c>
      <c r="F1907" s="49">
        <f t="shared" ca="1" si="59"/>
        <v>10.633461519234704</v>
      </c>
    </row>
    <row r="1908" spans="5:6" x14ac:dyDescent="0.25">
      <c r="E1908" s="49">
        <f t="shared" ca="1" si="60"/>
        <v>0.76246119220172437</v>
      </c>
      <c r="F1908" s="49">
        <f t="shared" ca="1" si="59"/>
        <v>9.1002478083626652</v>
      </c>
    </row>
    <row r="1909" spans="5:6" x14ac:dyDescent="0.25">
      <c r="E1909" s="49">
        <f t="shared" ca="1" si="60"/>
        <v>0.61458290126408421</v>
      </c>
      <c r="F1909" s="49">
        <f t="shared" ca="1" si="59"/>
        <v>7.4334368248635307</v>
      </c>
    </row>
    <row r="1910" spans="5:6" x14ac:dyDescent="0.25">
      <c r="E1910" s="49">
        <f t="shared" ca="1" si="60"/>
        <v>0.27880120226808958</v>
      </c>
      <c r="F1910" s="49">
        <f t="shared" ca="1" si="59"/>
        <v>5.6267621821248923</v>
      </c>
    </row>
    <row r="1911" spans="5:6" x14ac:dyDescent="0.25">
      <c r="E1911" s="49">
        <f t="shared" ca="1" si="60"/>
        <v>0.1649387050454949</v>
      </c>
      <c r="F1911" s="49">
        <f t="shared" ca="1" si="59"/>
        <v>5.1609836364762307</v>
      </c>
    </row>
    <row r="1912" spans="5:6" x14ac:dyDescent="0.25">
      <c r="E1912" s="49">
        <f t="shared" ca="1" si="60"/>
        <v>0.98562404431087158</v>
      </c>
      <c r="F1912" s="49">
        <f t="shared" ca="1" si="59"/>
        <v>29.283391158086594</v>
      </c>
    </row>
    <row r="1913" spans="5:6" x14ac:dyDescent="0.25">
      <c r="E1913" s="49">
        <f t="shared" ca="1" si="60"/>
        <v>0.58733555451983221</v>
      </c>
      <c r="F1913" s="49">
        <f t="shared" ca="1" si="59"/>
        <v>7.2227434104425567</v>
      </c>
    </row>
    <row r="1914" spans="5:6" x14ac:dyDescent="0.25">
      <c r="E1914" s="49">
        <f t="shared" ca="1" si="60"/>
        <v>0.22324121674233299</v>
      </c>
      <c r="F1914" s="49">
        <f t="shared" ca="1" si="59"/>
        <v>5.4032581515356863</v>
      </c>
    </row>
    <row r="1915" spans="5:6" x14ac:dyDescent="0.25">
      <c r="E1915" s="49">
        <f t="shared" ca="1" si="60"/>
        <v>0.29662504718507465</v>
      </c>
      <c r="F1915" s="49">
        <f t="shared" ca="1" si="59"/>
        <v>5.6990739390056131</v>
      </c>
    </row>
    <row r="1916" spans="5:6" x14ac:dyDescent="0.25">
      <c r="E1916" s="49">
        <f t="shared" ca="1" si="60"/>
        <v>0.69571201774292146</v>
      </c>
      <c r="F1916" s="49">
        <f t="shared" ca="1" si="59"/>
        <v>8.2067928014065963</v>
      </c>
    </row>
    <row r="1917" spans="5:6" x14ac:dyDescent="0.25">
      <c r="E1917" s="49">
        <f t="shared" ca="1" si="60"/>
        <v>0.33767638650766174</v>
      </c>
      <c r="F1917" s="49">
        <f t="shared" ca="1" si="59"/>
        <v>5.8693470994805361</v>
      </c>
    </row>
    <row r="1918" spans="5:6" x14ac:dyDescent="0.25">
      <c r="E1918" s="49">
        <f t="shared" ca="1" si="60"/>
        <v>0.57264567477552697</v>
      </c>
      <c r="F1918" s="49">
        <f t="shared" ca="1" si="59"/>
        <v>7.1168646845414099</v>
      </c>
    </row>
    <row r="1919" spans="5:6" x14ac:dyDescent="0.25">
      <c r="E1919" s="49">
        <f t="shared" ca="1" si="60"/>
        <v>0.26541224729882151</v>
      </c>
      <c r="F1919" s="49">
        <f t="shared" ca="1" si="59"/>
        <v>5.5728169694410354</v>
      </c>
    </row>
    <row r="1920" spans="5:6" x14ac:dyDescent="0.25">
      <c r="E1920" s="49">
        <f t="shared" ca="1" si="60"/>
        <v>0.20349050423501214</v>
      </c>
      <c r="F1920" s="49">
        <f t="shared" ca="1" si="59"/>
        <v>5.3229359912343384</v>
      </c>
    </row>
    <row r="1921" spans="5:6" x14ac:dyDescent="0.25">
      <c r="E1921" s="49">
        <f t="shared" ca="1" si="60"/>
        <v>0.62000411672516909</v>
      </c>
      <c r="F1921" s="49">
        <f t="shared" ca="1" si="59"/>
        <v>7.477806875375582</v>
      </c>
    </row>
    <row r="1922" spans="5:6" x14ac:dyDescent="0.25">
      <c r="E1922" s="49">
        <f t="shared" ca="1" si="60"/>
        <v>0.45528371465823425</v>
      </c>
      <c r="F1922" s="49">
        <f t="shared" ca="1" si="59"/>
        <v>6.4138736813935555</v>
      </c>
    </row>
    <row r="1923" spans="5:6" x14ac:dyDescent="0.25">
      <c r="E1923" s="49">
        <f t="shared" ca="1" si="60"/>
        <v>0.30813797826546974</v>
      </c>
      <c r="F1923" s="49">
        <f t="shared" ref="F1923:F1986" ca="1" si="61">$C$3*((((1-E1923)^(-1/C$5))-1)^(1/$C$4))</f>
        <v>5.7462165558287328</v>
      </c>
    </row>
    <row r="1924" spans="5:6" x14ac:dyDescent="0.25">
      <c r="E1924" s="49">
        <f t="shared" ref="E1924:E1987" ca="1" si="62">RAND()</f>
        <v>0.61861548051584814</v>
      </c>
      <c r="F1924" s="49">
        <f t="shared" ca="1" si="61"/>
        <v>7.4663587572984902</v>
      </c>
    </row>
    <row r="1925" spans="5:6" x14ac:dyDescent="0.25">
      <c r="E1925" s="49">
        <f t="shared" ca="1" si="62"/>
        <v>6.2641640427439693E-2</v>
      </c>
      <c r="F1925" s="49">
        <f t="shared" ca="1" si="61"/>
        <v>4.6145674456038153</v>
      </c>
    </row>
    <row r="1926" spans="5:6" x14ac:dyDescent="0.25">
      <c r="E1926" s="49">
        <f t="shared" ca="1" si="62"/>
        <v>0.5536942832225703</v>
      </c>
      <c r="F1926" s="49">
        <f t="shared" ca="1" si="61"/>
        <v>6.9873078564502968</v>
      </c>
    </row>
    <row r="1927" spans="5:6" x14ac:dyDescent="0.25">
      <c r="E1927" s="49">
        <f t="shared" ca="1" si="62"/>
        <v>0.64358347142951866</v>
      </c>
      <c r="F1927" s="49">
        <f t="shared" ca="1" si="61"/>
        <v>7.6814902005103392</v>
      </c>
    </row>
    <row r="1928" spans="5:6" x14ac:dyDescent="0.25">
      <c r="E1928" s="49">
        <f t="shared" ca="1" si="62"/>
        <v>0.63964753351687709</v>
      </c>
      <c r="F1928" s="49">
        <f t="shared" ca="1" si="61"/>
        <v>7.6462114013987232</v>
      </c>
    </row>
    <row r="1929" spans="5:6" x14ac:dyDescent="0.25">
      <c r="E1929" s="49">
        <f t="shared" ca="1" si="62"/>
        <v>0.15522644524256168</v>
      </c>
      <c r="F1929" s="49">
        <f t="shared" ca="1" si="61"/>
        <v>5.1184262805690564</v>
      </c>
    </row>
    <row r="1930" spans="5:6" x14ac:dyDescent="0.25">
      <c r="E1930" s="49">
        <f t="shared" ca="1" si="62"/>
        <v>0.21659802467285694</v>
      </c>
      <c r="F1930" s="49">
        <f t="shared" ca="1" si="61"/>
        <v>5.3763634756725773</v>
      </c>
    </row>
    <row r="1931" spans="5:6" x14ac:dyDescent="0.25">
      <c r="E1931" s="49">
        <f t="shared" ca="1" si="62"/>
        <v>0.23574858260561826</v>
      </c>
      <c r="F1931" s="49">
        <f t="shared" ca="1" si="61"/>
        <v>5.4536689967251277</v>
      </c>
    </row>
    <row r="1932" spans="5:6" x14ac:dyDescent="0.25">
      <c r="E1932" s="49">
        <f t="shared" ca="1" si="62"/>
        <v>0.59488689538407014</v>
      </c>
      <c r="F1932" s="49">
        <f t="shared" ca="1" si="61"/>
        <v>7.2791859673047687</v>
      </c>
    </row>
    <row r="1933" spans="5:6" x14ac:dyDescent="0.25">
      <c r="E1933" s="49">
        <f t="shared" ca="1" si="62"/>
        <v>0.80665165143981543</v>
      </c>
      <c r="F1933" s="49">
        <f t="shared" ca="1" si="61"/>
        <v>9.9155854726355326</v>
      </c>
    </row>
    <row r="1934" spans="5:6" x14ac:dyDescent="0.25">
      <c r="E1934" s="49">
        <f t="shared" ca="1" si="62"/>
        <v>0.45447695379927378</v>
      </c>
      <c r="F1934" s="49">
        <f t="shared" ca="1" si="61"/>
        <v>6.4097198762404233</v>
      </c>
    </row>
    <row r="1935" spans="5:6" x14ac:dyDescent="0.25">
      <c r="E1935" s="49">
        <f t="shared" ca="1" si="62"/>
        <v>0.82606742611989847</v>
      </c>
      <c r="F1935" s="49">
        <f t="shared" ca="1" si="61"/>
        <v>10.362682477988287</v>
      </c>
    </row>
    <row r="1936" spans="5:6" x14ac:dyDescent="0.25">
      <c r="E1936" s="49">
        <f t="shared" ca="1" si="62"/>
        <v>0.91456651941863742</v>
      </c>
      <c r="F1936" s="49">
        <f t="shared" ca="1" si="61"/>
        <v>13.93557195097323</v>
      </c>
    </row>
    <row r="1937" spans="5:6" x14ac:dyDescent="0.25">
      <c r="E1937" s="49">
        <f t="shared" ca="1" si="62"/>
        <v>0.40964309873361127</v>
      </c>
      <c r="F1937" s="49">
        <f t="shared" ca="1" si="61"/>
        <v>6.1893624668859504</v>
      </c>
    </row>
    <row r="1938" spans="5:6" x14ac:dyDescent="0.25">
      <c r="E1938" s="49">
        <f t="shared" ca="1" si="62"/>
        <v>0.79188850471729888</v>
      </c>
      <c r="F1938" s="49">
        <f t="shared" ca="1" si="61"/>
        <v>9.6161045788783071</v>
      </c>
    </row>
    <row r="1939" spans="5:6" x14ac:dyDescent="0.25">
      <c r="E1939" s="49">
        <f t="shared" ca="1" si="62"/>
        <v>0.4615134057178617</v>
      </c>
      <c r="F1939" s="49">
        <f t="shared" ca="1" si="61"/>
        <v>6.446197276013411</v>
      </c>
    </row>
    <row r="1940" spans="5:6" x14ac:dyDescent="0.25">
      <c r="E1940" s="49">
        <f t="shared" ca="1" si="62"/>
        <v>0.69836519520227036</v>
      </c>
      <c r="F1940" s="49">
        <f t="shared" ca="1" si="61"/>
        <v>8.2368707741116811</v>
      </c>
    </row>
    <row r="1941" spans="5:6" x14ac:dyDescent="0.25">
      <c r="E1941" s="49">
        <f t="shared" ca="1" si="62"/>
        <v>8.1772578903853588E-2</v>
      </c>
      <c r="F1941" s="49">
        <f t="shared" ca="1" si="61"/>
        <v>4.7438057149665429</v>
      </c>
    </row>
    <row r="1942" spans="5:6" x14ac:dyDescent="0.25">
      <c r="E1942" s="49">
        <f t="shared" ca="1" si="62"/>
        <v>0.3574403834709281</v>
      </c>
      <c r="F1942" s="49">
        <f t="shared" ca="1" si="61"/>
        <v>5.9539794978104554</v>
      </c>
    </row>
    <row r="1943" spans="5:6" x14ac:dyDescent="0.25">
      <c r="E1943" s="49">
        <f t="shared" ca="1" si="62"/>
        <v>0.92959850786044407</v>
      </c>
      <c r="F1943" s="49">
        <f t="shared" ca="1" si="61"/>
        <v>15.105815120623248</v>
      </c>
    </row>
    <row r="1944" spans="5:6" x14ac:dyDescent="0.25">
      <c r="E1944" s="49">
        <f t="shared" ca="1" si="62"/>
        <v>0.78056114194646309</v>
      </c>
      <c r="F1944" s="49">
        <f t="shared" ca="1" si="61"/>
        <v>9.4059849306064276</v>
      </c>
    </row>
    <row r="1945" spans="5:6" x14ac:dyDescent="0.25">
      <c r="E1945" s="49">
        <f t="shared" ca="1" si="62"/>
        <v>0.17677713206598811</v>
      </c>
      <c r="F1945" s="49">
        <f t="shared" ca="1" si="61"/>
        <v>5.2117324612545657</v>
      </c>
    </row>
    <row r="1946" spans="5:6" x14ac:dyDescent="0.25">
      <c r="E1946" s="49">
        <f t="shared" ca="1" si="62"/>
        <v>8.7062554697575512E-2</v>
      </c>
      <c r="F1946" s="49">
        <f t="shared" ca="1" si="61"/>
        <v>4.7759481967227666</v>
      </c>
    </row>
    <row r="1947" spans="5:6" x14ac:dyDescent="0.25">
      <c r="E1947" s="49">
        <f t="shared" ca="1" si="62"/>
        <v>0.21673724795760529</v>
      </c>
      <c r="F1947" s="49">
        <f t="shared" ca="1" si="61"/>
        <v>5.3769282026500198</v>
      </c>
    </row>
    <row r="1948" spans="5:6" x14ac:dyDescent="0.25">
      <c r="E1948" s="49">
        <f t="shared" ca="1" si="62"/>
        <v>0.69149080843722677</v>
      </c>
      <c r="F1948" s="49">
        <f t="shared" ca="1" si="61"/>
        <v>8.1596902543921939</v>
      </c>
    </row>
    <row r="1949" spans="5:6" x14ac:dyDescent="0.25">
      <c r="E1949" s="49">
        <f t="shared" ca="1" si="62"/>
        <v>4.6629248371551357E-2</v>
      </c>
      <c r="F1949" s="49">
        <f t="shared" ca="1" si="61"/>
        <v>4.482697149333088</v>
      </c>
    </row>
    <row r="1950" spans="5:6" x14ac:dyDescent="0.25">
      <c r="E1950" s="49">
        <f t="shared" ca="1" si="62"/>
        <v>0.33993755713839979</v>
      </c>
      <c r="F1950" s="49">
        <f t="shared" ca="1" si="61"/>
        <v>5.8789281002543365</v>
      </c>
    </row>
    <row r="1951" spans="5:6" x14ac:dyDescent="0.25">
      <c r="E1951" s="49">
        <f t="shared" ca="1" si="62"/>
        <v>0.73974329290634533</v>
      </c>
      <c r="F1951" s="49">
        <f t="shared" ca="1" si="61"/>
        <v>8.7601046550394575</v>
      </c>
    </row>
    <row r="1952" spans="5:6" x14ac:dyDescent="0.25">
      <c r="E1952" s="49">
        <f t="shared" ca="1" si="62"/>
        <v>0.32248410004369532</v>
      </c>
      <c r="F1952" s="49">
        <f t="shared" ca="1" si="61"/>
        <v>5.8055790709741215</v>
      </c>
    </row>
    <row r="1953" spans="5:6" x14ac:dyDescent="0.25">
      <c r="E1953" s="49">
        <f t="shared" ca="1" si="62"/>
        <v>0.31758593141341573</v>
      </c>
      <c r="F1953" s="49">
        <f t="shared" ca="1" si="61"/>
        <v>5.7852255928458742</v>
      </c>
    </row>
    <row r="1954" spans="5:6" x14ac:dyDescent="0.25">
      <c r="E1954" s="49">
        <f t="shared" ca="1" si="62"/>
        <v>9.5057883757952988E-3</v>
      </c>
      <c r="F1954" s="49">
        <f t="shared" ca="1" si="61"/>
        <v>3.8882737424027853</v>
      </c>
    </row>
    <row r="1955" spans="5:6" x14ac:dyDescent="0.25">
      <c r="E1955" s="49">
        <f t="shared" ca="1" si="62"/>
        <v>0.25136105106979767</v>
      </c>
      <c r="F1955" s="49">
        <f t="shared" ca="1" si="61"/>
        <v>5.516378803793005</v>
      </c>
    </row>
    <row r="1956" spans="5:6" x14ac:dyDescent="0.25">
      <c r="E1956" s="49">
        <f t="shared" ca="1" si="62"/>
        <v>0.93992219460306015</v>
      </c>
      <c r="F1956" s="49">
        <f t="shared" ca="1" si="61"/>
        <v>16.137606364652065</v>
      </c>
    </row>
    <row r="1957" spans="5:6" x14ac:dyDescent="0.25">
      <c r="E1957" s="49">
        <f t="shared" ca="1" si="62"/>
        <v>0.84081779452215555</v>
      </c>
      <c r="F1957" s="49">
        <f t="shared" ca="1" si="61"/>
        <v>10.752519930718826</v>
      </c>
    </row>
    <row r="1958" spans="5:6" x14ac:dyDescent="0.25">
      <c r="E1958" s="49">
        <f t="shared" ca="1" si="62"/>
        <v>1.4972818042686464E-2</v>
      </c>
      <c r="F1958" s="49">
        <f t="shared" ca="1" si="61"/>
        <v>4.0439488099626955</v>
      </c>
    </row>
    <row r="1959" spans="5:6" x14ac:dyDescent="0.25">
      <c r="E1959" s="49">
        <f t="shared" ca="1" si="62"/>
        <v>0.96394601675377389</v>
      </c>
      <c r="F1959" s="49">
        <f t="shared" ca="1" si="61"/>
        <v>19.963628530712427</v>
      </c>
    </row>
    <row r="1960" spans="5:6" x14ac:dyDescent="0.25">
      <c r="E1960" s="49">
        <f t="shared" ca="1" si="62"/>
        <v>0.67366406684010982</v>
      </c>
      <c r="F1960" s="49">
        <f t="shared" ca="1" si="61"/>
        <v>7.9703141009646439</v>
      </c>
    </row>
    <row r="1961" spans="5:6" x14ac:dyDescent="0.25">
      <c r="E1961" s="49">
        <f t="shared" ca="1" si="62"/>
        <v>0.20115845267031807</v>
      </c>
      <c r="F1961" s="49">
        <f t="shared" ca="1" si="61"/>
        <v>5.3133675448988456</v>
      </c>
    </row>
    <row r="1962" spans="5:6" x14ac:dyDescent="0.25">
      <c r="E1962" s="49">
        <f t="shared" ca="1" si="62"/>
        <v>0.19393926516545401</v>
      </c>
      <c r="F1962" s="49">
        <f t="shared" ca="1" si="61"/>
        <v>5.2836004585450338</v>
      </c>
    </row>
    <row r="1963" spans="5:6" x14ac:dyDescent="0.25">
      <c r="E1963" s="49">
        <f t="shared" ca="1" si="62"/>
        <v>7.8491148152344259E-3</v>
      </c>
      <c r="F1963" s="49">
        <f t="shared" ca="1" si="61"/>
        <v>3.8251080823203045</v>
      </c>
    </row>
    <row r="1964" spans="5:6" x14ac:dyDescent="0.25">
      <c r="E1964" s="49">
        <f t="shared" ca="1" si="62"/>
        <v>0.41871282305116586</v>
      </c>
      <c r="F1964" s="49">
        <f t="shared" ca="1" si="61"/>
        <v>6.2323983226208153</v>
      </c>
    </row>
    <row r="1965" spans="5:6" x14ac:dyDescent="0.25">
      <c r="E1965" s="49">
        <f t="shared" ca="1" si="62"/>
        <v>0.84944674822882549</v>
      </c>
      <c r="F1965" s="49">
        <f t="shared" ca="1" si="61"/>
        <v>11.005158787927003</v>
      </c>
    </row>
    <row r="1966" spans="5:6" x14ac:dyDescent="0.25">
      <c r="E1966" s="49">
        <f t="shared" ca="1" si="62"/>
        <v>0.31513388278384202</v>
      </c>
      <c r="F1966" s="49">
        <f t="shared" ca="1" si="61"/>
        <v>5.7750708802640682</v>
      </c>
    </row>
    <row r="1967" spans="5:6" x14ac:dyDescent="0.25">
      <c r="E1967" s="49">
        <f t="shared" ca="1" si="62"/>
        <v>0.2548133047612271</v>
      </c>
      <c r="F1967" s="49">
        <f t="shared" ca="1" si="61"/>
        <v>5.5302375422552164</v>
      </c>
    </row>
    <row r="1968" spans="5:6" x14ac:dyDescent="0.25">
      <c r="E1968" s="49">
        <f t="shared" ca="1" si="62"/>
        <v>0.18594850204709779</v>
      </c>
      <c r="F1968" s="49">
        <f t="shared" ca="1" si="61"/>
        <v>5.2503540124295789</v>
      </c>
    </row>
    <row r="1969" spans="5:6" x14ac:dyDescent="0.25">
      <c r="E1969" s="49">
        <f t="shared" ca="1" si="62"/>
        <v>0.25860807591961088</v>
      </c>
      <c r="F1969" s="49">
        <f t="shared" ca="1" si="61"/>
        <v>5.5454750286269947</v>
      </c>
    </row>
    <row r="1970" spans="5:6" x14ac:dyDescent="0.25">
      <c r="E1970" s="49">
        <f t="shared" ca="1" si="62"/>
        <v>0.52181485593334387</v>
      </c>
      <c r="F1970" s="49">
        <f t="shared" ca="1" si="61"/>
        <v>6.7850846383442693</v>
      </c>
    </row>
    <row r="1971" spans="5:6" x14ac:dyDescent="0.25">
      <c r="E1971" s="49">
        <f t="shared" ca="1" si="62"/>
        <v>0.27910998914902696</v>
      </c>
      <c r="F1971" s="49">
        <f t="shared" ca="1" si="61"/>
        <v>5.6280093991819191</v>
      </c>
    </row>
    <row r="1972" spans="5:6" x14ac:dyDescent="0.25">
      <c r="E1972" s="49">
        <f t="shared" ca="1" si="62"/>
        <v>8.0261130150705684E-2</v>
      </c>
      <c r="F1972" s="49">
        <f t="shared" ca="1" si="61"/>
        <v>4.7343797929300893</v>
      </c>
    </row>
    <row r="1973" spans="5:6" x14ac:dyDescent="0.25">
      <c r="E1973" s="49">
        <f t="shared" ca="1" si="62"/>
        <v>0.70299289132138065</v>
      </c>
      <c r="F1973" s="49">
        <f t="shared" ca="1" si="61"/>
        <v>8.2902331524490034</v>
      </c>
    </row>
    <row r="1974" spans="5:6" x14ac:dyDescent="0.25">
      <c r="E1974" s="49">
        <f t="shared" ca="1" si="62"/>
        <v>0.7827743585032032</v>
      </c>
      <c r="F1974" s="49">
        <f t="shared" ca="1" si="61"/>
        <v>9.4458173106873407</v>
      </c>
    </row>
    <row r="1975" spans="5:6" x14ac:dyDescent="0.25">
      <c r="E1975" s="49">
        <f t="shared" ca="1" si="62"/>
        <v>0.6441803815763546</v>
      </c>
      <c r="F1975" s="49">
        <f t="shared" ca="1" si="61"/>
        <v>7.6868877474649953</v>
      </c>
    </row>
    <row r="1976" spans="5:6" x14ac:dyDescent="0.25">
      <c r="E1976" s="49">
        <f t="shared" ca="1" si="62"/>
        <v>3.1214423012249748E-2</v>
      </c>
      <c r="F1976" s="49">
        <f t="shared" ca="1" si="61"/>
        <v>4.3174427314702326</v>
      </c>
    </row>
    <row r="1977" spans="5:6" x14ac:dyDescent="0.25">
      <c r="E1977" s="49">
        <f t="shared" ca="1" si="62"/>
        <v>4.1961329769618416E-2</v>
      </c>
      <c r="F1977" s="49">
        <f t="shared" ca="1" si="61"/>
        <v>4.4378810750003108</v>
      </c>
    </row>
    <row r="1978" spans="5:6" x14ac:dyDescent="0.25">
      <c r="E1978" s="49">
        <f t="shared" ca="1" si="62"/>
        <v>0.86833791420993889</v>
      </c>
      <c r="F1978" s="49">
        <f t="shared" ca="1" si="61"/>
        <v>11.637506446191697</v>
      </c>
    </row>
    <row r="1979" spans="5:6" x14ac:dyDescent="0.25">
      <c r="E1979" s="49">
        <f t="shared" ca="1" si="62"/>
        <v>3.2543847334098097E-2</v>
      </c>
      <c r="F1979" s="49">
        <f t="shared" ca="1" si="61"/>
        <v>4.333994571471333</v>
      </c>
    </row>
    <row r="1980" spans="5:6" x14ac:dyDescent="0.25">
      <c r="E1980" s="49">
        <f t="shared" ca="1" si="62"/>
        <v>0.40636043108212616</v>
      </c>
      <c r="F1980" s="49">
        <f t="shared" ca="1" si="61"/>
        <v>6.1739601162150066</v>
      </c>
    </row>
    <row r="1981" spans="5:6" x14ac:dyDescent="0.25">
      <c r="E1981" s="49">
        <f t="shared" ca="1" si="62"/>
        <v>0.28669750470004507</v>
      </c>
      <c r="F1981" s="49">
        <f t="shared" ca="1" si="61"/>
        <v>5.6587119168732203</v>
      </c>
    </row>
    <row r="1982" spans="5:6" x14ac:dyDescent="0.25">
      <c r="E1982" s="49">
        <f t="shared" ca="1" si="62"/>
        <v>0.85293818533480259</v>
      </c>
      <c r="F1982" s="49">
        <f t="shared" ca="1" si="61"/>
        <v>11.113287454243242</v>
      </c>
    </row>
    <row r="1983" spans="5:6" x14ac:dyDescent="0.25">
      <c r="E1983" s="49">
        <f t="shared" ca="1" si="62"/>
        <v>0.3594352436931092</v>
      </c>
      <c r="F1983" s="49">
        <f t="shared" ca="1" si="61"/>
        <v>5.9626402957832951</v>
      </c>
    </row>
    <row r="1984" spans="5:6" x14ac:dyDescent="0.25">
      <c r="E1984" s="49">
        <f t="shared" ca="1" si="62"/>
        <v>0.94752825233267257</v>
      </c>
      <c r="F1984" s="49">
        <f t="shared" ca="1" si="61"/>
        <v>17.073963657892975</v>
      </c>
    </row>
    <row r="1985" spans="5:6" x14ac:dyDescent="0.25">
      <c r="E1985" s="49">
        <f t="shared" ca="1" si="62"/>
        <v>0.33457976075292317</v>
      </c>
      <c r="F1985" s="49">
        <f t="shared" ca="1" si="61"/>
        <v>5.8562656072432429</v>
      </c>
    </row>
    <row r="1986" spans="5:6" x14ac:dyDescent="0.25">
      <c r="E1986" s="49">
        <f t="shared" ca="1" si="62"/>
        <v>0.33633784932287369</v>
      </c>
      <c r="F1986" s="49">
        <f t="shared" ca="1" si="61"/>
        <v>5.8636870061923121</v>
      </c>
    </row>
    <row r="1987" spans="5:6" x14ac:dyDescent="0.25">
      <c r="E1987" s="49">
        <f t="shared" ca="1" si="62"/>
        <v>9.0947476769342783E-2</v>
      </c>
      <c r="F1987" s="49">
        <f t="shared" ref="F1987:F2050" ca="1" si="63">$C$3*((((1-E1987)^(-1/C$5))-1)^(1/$C$4))</f>
        <v>4.798784225718455</v>
      </c>
    </row>
    <row r="1988" spans="5:6" x14ac:dyDescent="0.25">
      <c r="E1988" s="49">
        <f t="shared" ref="E1988:E2051" ca="1" si="64">RAND()</f>
        <v>0.35859475904379468</v>
      </c>
      <c r="F1988" s="49">
        <f t="shared" ca="1" si="63"/>
        <v>5.9589884672120075</v>
      </c>
    </row>
    <row r="1989" spans="5:6" x14ac:dyDescent="0.25">
      <c r="E1989" s="49">
        <f t="shared" ca="1" si="64"/>
        <v>0.61576230340785876</v>
      </c>
      <c r="F1989" s="49">
        <f t="shared" ca="1" si="63"/>
        <v>7.4430161579628829</v>
      </c>
    </row>
    <row r="1990" spans="5:6" x14ac:dyDescent="0.25">
      <c r="E1990" s="49">
        <f t="shared" ca="1" si="64"/>
        <v>0.7915643903178331</v>
      </c>
      <c r="F1990" s="49">
        <f t="shared" ca="1" si="63"/>
        <v>9.6098689306480498</v>
      </c>
    </row>
    <row r="1991" spans="5:6" x14ac:dyDescent="0.25">
      <c r="E1991" s="49">
        <f t="shared" ca="1" si="64"/>
        <v>0.4179472471675042</v>
      </c>
      <c r="F1991" s="49">
        <f t="shared" ca="1" si="63"/>
        <v>6.2287377098195158</v>
      </c>
    </row>
    <row r="1992" spans="5:6" x14ac:dyDescent="0.25">
      <c r="E1992" s="49">
        <f t="shared" ca="1" si="64"/>
        <v>0.70699807266278347</v>
      </c>
      <c r="F1992" s="49">
        <f t="shared" ca="1" si="63"/>
        <v>8.3373698273133439</v>
      </c>
    </row>
    <row r="1993" spans="5:6" x14ac:dyDescent="0.25">
      <c r="E1993" s="49">
        <f t="shared" ca="1" si="64"/>
        <v>4.3681485450260515E-2</v>
      </c>
      <c r="F1993" s="49">
        <f t="shared" ca="1" si="63"/>
        <v>4.454823275525631</v>
      </c>
    </row>
    <row r="1994" spans="5:6" x14ac:dyDescent="0.25">
      <c r="E1994" s="49">
        <f t="shared" ca="1" si="64"/>
        <v>0.21728227278212775</v>
      </c>
      <c r="F1994" s="49">
        <f t="shared" ca="1" si="63"/>
        <v>5.3791384894905701</v>
      </c>
    </row>
    <row r="1995" spans="5:6" x14ac:dyDescent="0.25">
      <c r="E1995" s="49">
        <f t="shared" ca="1" si="64"/>
        <v>0.93476622755577321</v>
      </c>
      <c r="F1995" s="49">
        <f t="shared" ca="1" si="63"/>
        <v>15.593361800886989</v>
      </c>
    </row>
    <row r="1996" spans="5:6" x14ac:dyDescent="0.25">
      <c r="E1996" s="49">
        <f t="shared" ca="1" si="64"/>
        <v>0.71732145065231345</v>
      </c>
      <c r="F1996" s="49">
        <f t="shared" ca="1" si="63"/>
        <v>8.463160938605288</v>
      </c>
    </row>
    <row r="1997" spans="5:6" x14ac:dyDescent="0.25">
      <c r="E1997" s="49">
        <f t="shared" ca="1" si="64"/>
        <v>0.972771838985522</v>
      </c>
      <c r="F1997" s="49">
        <f t="shared" ca="1" si="63"/>
        <v>22.441180965334819</v>
      </c>
    </row>
    <row r="1998" spans="5:6" x14ac:dyDescent="0.25">
      <c r="E1998" s="49">
        <f t="shared" ca="1" si="64"/>
        <v>0.82786007621628233</v>
      </c>
      <c r="F1998" s="49">
        <f t="shared" ca="1" si="63"/>
        <v>10.407518646245379</v>
      </c>
    </row>
    <row r="1999" spans="5:6" x14ac:dyDescent="0.25">
      <c r="E1999" s="49">
        <f t="shared" ca="1" si="64"/>
        <v>0.10060922871565925</v>
      </c>
      <c r="F1999" s="49">
        <f t="shared" ca="1" si="63"/>
        <v>4.8531401083438706</v>
      </c>
    </row>
    <row r="2000" spans="5:6" x14ac:dyDescent="0.25">
      <c r="E2000" s="49">
        <f t="shared" ca="1" si="64"/>
        <v>0.77337035625904682</v>
      </c>
      <c r="F2000" s="49">
        <f t="shared" ca="1" si="63"/>
        <v>9.2803936095378532</v>
      </c>
    </row>
    <row r="2001" spans="5:6" x14ac:dyDescent="0.25">
      <c r="E2001" s="49">
        <f t="shared" ca="1" si="64"/>
        <v>0.66512016964219745</v>
      </c>
      <c r="F2001" s="49">
        <f t="shared" ca="1" si="63"/>
        <v>7.8846093511768158</v>
      </c>
    </row>
    <row r="2002" spans="5:6" x14ac:dyDescent="0.25">
      <c r="E2002" s="49">
        <f t="shared" ca="1" si="64"/>
        <v>7.314803926037361E-2</v>
      </c>
      <c r="F2002" s="49">
        <f t="shared" ca="1" si="63"/>
        <v>4.6883897017400562</v>
      </c>
    </row>
    <row r="2003" spans="5:6" x14ac:dyDescent="0.25">
      <c r="E2003" s="49">
        <f t="shared" ca="1" si="64"/>
        <v>0.52256217139317573</v>
      </c>
      <c r="F2003" s="49">
        <f t="shared" ca="1" si="63"/>
        <v>6.7896208114730605</v>
      </c>
    </row>
    <row r="2004" spans="5:6" x14ac:dyDescent="0.25">
      <c r="E2004" s="49">
        <f t="shared" ca="1" si="64"/>
        <v>0.20843802364757225</v>
      </c>
      <c r="F2004" s="49">
        <f t="shared" ca="1" si="63"/>
        <v>5.3431681771870956</v>
      </c>
    </row>
    <row r="2005" spans="5:6" x14ac:dyDescent="0.25">
      <c r="E2005" s="49">
        <f t="shared" ca="1" si="64"/>
        <v>0.70343199744657525</v>
      </c>
      <c r="F2005" s="49">
        <f t="shared" ca="1" si="63"/>
        <v>8.2953572189185252</v>
      </c>
    </row>
    <row r="2006" spans="5:6" x14ac:dyDescent="0.25">
      <c r="E2006" s="49">
        <f t="shared" ca="1" si="64"/>
        <v>0.84048963420906642</v>
      </c>
      <c r="F2006" s="49">
        <f t="shared" ca="1" si="63"/>
        <v>10.743296307331802</v>
      </c>
    </row>
    <row r="2007" spans="5:6" x14ac:dyDescent="0.25">
      <c r="E2007" s="49">
        <f t="shared" ca="1" si="64"/>
        <v>0.8715444312680678</v>
      </c>
      <c r="F2007" s="49">
        <f t="shared" ca="1" si="63"/>
        <v>11.75768123375622</v>
      </c>
    </row>
    <row r="2008" spans="5:6" x14ac:dyDescent="0.25">
      <c r="E2008" s="49">
        <f t="shared" ca="1" si="64"/>
        <v>0.52698458371789247</v>
      </c>
      <c r="F2008" s="49">
        <f t="shared" ca="1" si="63"/>
        <v>6.8166551520861791</v>
      </c>
    </row>
    <row r="2009" spans="5:6" x14ac:dyDescent="0.25">
      <c r="E2009" s="49">
        <f t="shared" ca="1" si="64"/>
        <v>0.35922549010888383</v>
      </c>
      <c r="F2009" s="49">
        <f t="shared" ca="1" si="63"/>
        <v>5.9617285496332251</v>
      </c>
    </row>
    <row r="2010" spans="5:6" x14ac:dyDescent="0.25">
      <c r="E2010" s="49">
        <f t="shared" ca="1" si="64"/>
        <v>3.73412621032434E-2</v>
      </c>
      <c r="F2010" s="49">
        <f t="shared" ca="1" si="63"/>
        <v>4.3895253698276218</v>
      </c>
    </row>
    <row r="2011" spans="5:6" x14ac:dyDescent="0.25">
      <c r="E2011" s="49">
        <f t="shared" ca="1" si="64"/>
        <v>0.25679658663804006</v>
      </c>
      <c r="F2011" s="49">
        <f t="shared" ca="1" si="63"/>
        <v>5.5382004940451832</v>
      </c>
    </row>
    <row r="2012" spans="5:6" x14ac:dyDescent="0.25">
      <c r="E2012" s="49">
        <f t="shared" ca="1" si="64"/>
        <v>0.42842980323909263</v>
      </c>
      <c r="F2012" s="49">
        <f t="shared" ca="1" si="63"/>
        <v>6.2793262739975466</v>
      </c>
    </row>
    <row r="2013" spans="5:6" x14ac:dyDescent="0.25">
      <c r="E2013" s="49">
        <f t="shared" ca="1" si="64"/>
        <v>0.61095776038578398</v>
      </c>
      <c r="F2013" s="49">
        <f t="shared" ca="1" si="63"/>
        <v>7.4042436361766342</v>
      </c>
    </row>
    <row r="2014" spans="5:6" x14ac:dyDescent="0.25">
      <c r="E2014" s="49">
        <f t="shared" ca="1" si="64"/>
        <v>0.90530159448165748</v>
      </c>
      <c r="F2014" s="49">
        <f t="shared" ca="1" si="63"/>
        <v>13.350379697044271</v>
      </c>
    </row>
    <row r="2015" spans="5:6" x14ac:dyDescent="0.25">
      <c r="E2015" s="49">
        <f t="shared" ca="1" si="64"/>
        <v>0.55381142216239598</v>
      </c>
      <c r="F2015" s="49">
        <f t="shared" ca="1" si="63"/>
        <v>6.9880858979823612</v>
      </c>
    </row>
    <row r="2016" spans="5:6" x14ac:dyDescent="0.25">
      <c r="E2016" s="49">
        <f t="shared" ca="1" si="64"/>
        <v>0.91662574581964396</v>
      </c>
      <c r="F2016" s="49">
        <f t="shared" ca="1" si="63"/>
        <v>14.077964780483011</v>
      </c>
    </row>
    <row r="2017" spans="5:6" x14ac:dyDescent="0.25">
      <c r="E2017" s="49">
        <f t="shared" ca="1" si="64"/>
        <v>0.93612643857400979</v>
      </c>
      <c r="F2017" s="49">
        <f t="shared" ca="1" si="63"/>
        <v>15.730873095964824</v>
      </c>
    </row>
    <row r="2018" spans="5:6" x14ac:dyDescent="0.25">
      <c r="E2018" s="49">
        <f t="shared" ca="1" si="64"/>
        <v>0.45058114245011471</v>
      </c>
      <c r="F2018" s="49">
        <f t="shared" ca="1" si="63"/>
        <v>6.3897629953332498</v>
      </c>
    </row>
    <row r="2019" spans="5:6" x14ac:dyDescent="0.25">
      <c r="E2019" s="49">
        <f t="shared" ca="1" si="64"/>
        <v>0.20044553491137385</v>
      </c>
      <c r="F2019" s="49">
        <f t="shared" ca="1" si="63"/>
        <v>5.3104380646537539</v>
      </c>
    </row>
    <row r="2020" spans="5:6" x14ac:dyDescent="0.25">
      <c r="E2020" s="49">
        <f t="shared" ca="1" si="64"/>
        <v>0.24598109949894786</v>
      </c>
      <c r="F2020" s="49">
        <f t="shared" ca="1" si="63"/>
        <v>5.4947814318756194</v>
      </c>
    </row>
    <row r="2021" spans="5:6" x14ac:dyDescent="0.25">
      <c r="E2021" s="49">
        <f t="shared" ca="1" si="64"/>
        <v>0.8620427606257578</v>
      </c>
      <c r="F2021" s="49">
        <f t="shared" ca="1" si="63"/>
        <v>11.41321476123483</v>
      </c>
    </row>
    <row r="2022" spans="5:6" x14ac:dyDescent="0.25">
      <c r="E2022" s="49">
        <f t="shared" ca="1" si="64"/>
        <v>0.22942837412993433</v>
      </c>
      <c r="F2022" s="49">
        <f t="shared" ca="1" si="63"/>
        <v>5.4282253869118513</v>
      </c>
    </row>
    <row r="2023" spans="5:6" x14ac:dyDescent="0.25">
      <c r="E2023" s="49">
        <f t="shared" ca="1" si="64"/>
        <v>0.2174320781755541</v>
      </c>
      <c r="F2023" s="49">
        <f t="shared" ca="1" si="63"/>
        <v>5.3797458757032688</v>
      </c>
    </row>
    <row r="2024" spans="5:6" x14ac:dyDescent="0.25">
      <c r="E2024" s="49">
        <f t="shared" ca="1" si="64"/>
        <v>0.6245763091437877</v>
      </c>
      <c r="F2024" s="49">
        <f t="shared" ca="1" si="63"/>
        <v>7.5159126304824087</v>
      </c>
    </row>
    <row r="2025" spans="5:6" x14ac:dyDescent="0.25">
      <c r="E2025" s="49">
        <f t="shared" ca="1" si="64"/>
        <v>0.27053443806610622</v>
      </c>
      <c r="F2025" s="49">
        <f t="shared" ca="1" si="63"/>
        <v>5.5934272951892963</v>
      </c>
    </row>
    <row r="2026" spans="5:6" x14ac:dyDescent="0.25">
      <c r="E2026" s="49">
        <f t="shared" ca="1" si="64"/>
        <v>0.850107839648648</v>
      </c>
      <c r="F2026" s="49">
        <f t="shared" ca="1" si="63"/>
        <v>11.025358407983488</v>
      </c>
    </row>
    <row r="2027" spans="5:6" x14ac:dyDescent="0.25">
      <c r="E2027" s="49">
        <f t="shared" ca="1" si="64"/>
        <v>0.55340091737339903</v>
      </c>
      <c r="F2027" s="49">
        <f t="shared" ca="1" si="63"/>
        <v>6.9853605035638449</v>
      </c>
    </row>
    <row r="2028" spans="5:6" x14ac:dyDescent="0.25">
      <c r="E2028" s="49">
        <f t="shared" ca="1" si="64"/>
        <v>0.29850545966972719</v>
      </c>
      <c r="F2028" s="49">
        <f t="shared" ca="1" si="63"/>
        <v>5.7067473002876081</v>
      </c>
    </row>
    <row r="2029" spans="5:6" x14ac:dyDescent="0.25">
      <c r="E2029" s="49">
        <f t="shared" ca="1" si="64"/>
        <v>4.9602849782095504E-2</v>
      </c>
      <c r="F2029" s="49">
        <f t="shared" ca="1" si="63"/>
        <v>4.5094862138289304</v>
      </c>
    </row>
    <row r="2030" spans="5:6" x14ac:dyDescent="0.25">
      <c r="E2030" s="49">
        <f t="shared" ca="1" si="64"/>
        <v>0.2067630130777145</v>
      </c>
      <c r="F2030" s="49">
        <f t="shared" ca="1" si="63"/>
        <v>5.3363282286400402</v>
      </c>
    </row>
    <row r="2031" spans="5:6" x14ac:dyDescent="0.25">
      <c r="E2031" s="49">
        <f t="shared" ca="1" si="64"/>
        <v>3.9515868944147714E-2</v>
      </c>
      <c r="F2031" s="49">
        <f t="shared" ca="1" si="63"/>
        <v>4.4128387686862123</v>
      </c>
    </row>
    <row r="2032" spans="5:6" x14ac:dyDescent="0.25">
      <c r="E2032" s="49">
        <f t="shared" ca="1" si="64"/>
        <v>0.18981251948222044</v>
      </c>
      <c r="F2032" s="49">
        <f t="shared" ca="1" si="63"/>
        <v>5.2664732536443024</v>
      </c>
    </row>
    <row r="2033" spans="5:6" x14ac:dyDescent="0.25">
      <c r="E2033" s="49">
        <f t="shared" ca="1" si="64"/>
        <v>0.80901081830568489</v>
      </c>
      <c r="F2033" s="49">
        <f t="shared" ca="1" si="63"/>
        <v>9.9664498588658628</v>
      </c>
    </row>
    <row r="2034" spans="5:6" x14ac:dyDescent="0.25">
      <c r="E2034" s="49">
        <f t="shared" ca="1" si="64"/>
        <v>9.1806536112869264E-2</v>
      </c>
      <c r="F2034" s="49">
        <f t="shared" ca="1" si="63"/>
        <v>4.8037528052049652</v>
      </c>
    </row>
    <row r="2035" spans="5:6" x14ac:dyDescent="0.25">
      <c r="E2035" s="49">
        <f t="shared" ca="1" si="64"/>
        <v>0.1855480904474166</v>
      </c>
      <c r="F2035" s="49">
        <f t="shared" ca="1" si="63"/>
        <v>5.2486787952536567</v>
      </c>
    </row>
    <row r="2036" spans="5:6" x14ac:dyDescent="0.25">
      <c r="E2036" s="49">
        <f t="shared" ca="1" si="64"/>
        <v>0.71901793597040209</v>
      </c>
      <c r="F2036" s="49">
        <f t="shared" ca="1" si="63"/>
        <v>8.4844523126223574</v>
      </c>
    </row>
    <row r="2037" spans="5:6" x14ac:dyDescent="0.25">
      <c r="E2037" s="49">
        <f t="shared" ca="1" si="64"/>
        <v>0.55872682884810487</v>
      </c>
      <c r="F2037" s="49">
        <f t="shared" ca="1" si="63"/>
        <v>7.0209822665256354</v>
      </c>
    </row>
    <row r="2038" spans="5:6" x14ac:dyDescent="0.25">
      <c r="E2038" s="49">
        <f t="shared" ca="1" si="64"/>
        <v>0.28209132929757097</v>
      </c>
      <c r="F2038" s="49">
        <f t="shared" ca="1" si="63"/>
        <v>5.6400600186489145</v>
      </c>
    </row>
    <row r="2039" spans="5:6" x14ac:dyDescent="0.25">
      <c r="E2039" s="49">
        <f t="shared" ca="1" si="64"/>
        <v>3.2207054691141601E-2</v>
      </c>
      <c r="F2039" s="49">
        <f t="shared" ca="1" si="63"/>
        <v>4.3298540125028264</v>
      </c>
    </row>
    <row r="2040" spans="5:6" x14ac:dyDescent="0.25">
      <c r="E2040" s="49">
        <f t="shared" ca="1" si="64"/>
        <v>0.68968277286342428</v>
      </c>
      <c r="F2040" s="49">
        <f t="shared" ca="1" si="63"/>
        <v>8.1397910789545609</v>
      </c>
    </row>
    <row r="2041" spans="5:6" x14ac:dyDescent="0.25">
      <c r="E2041" s="49">
        <f t="shared" ca="1" si="64"/>
        <v>0.3636540871352768</v>
      </c>
      <c r="F2041" s="49">
        <f t="shared" ca="1" si="63"/>
        <v>5.9810338620346704</v>
      </c>
    </row>
    <row r="2042" spans="5:6" x14ac:dyDescent="0.25">
      <c r="E2042" s="49">
        <f t="shared" ca="1" si="64"/>
        <v>0.28319027797107754</v>
      </c>
      <c r="F2042" s="49">
        <f t="shared" ca="1" si="63"/>
        <v>5.6445061588426242</v>
      </c>
    </row>
    <row r="2043" spans="5:6" x14ac:dyDescent="0.25">
      <c r="E2043" s="49">
        <f t="shared" ca="1" si="64"/>
        <v>0.87544029513372768</v>
      </c>
      <c r="F2043" s="49">
        <f t="shared" ca="1" si="63"/>
        <v>11.909538465495164</v>
      </c>
    </row>
    <row r="2044" spans="5:6" x14ac:dyDescent="0.25">
      <c r="E2044" s="49">
        <f t="shared" ca="1" si="64"/>
        <v>0.12273383128148851</v>
      </c>
      <c r="F2044" s="49">
        <f t="shared" ca="1" si="63"/>
        <v>4.9674474501004848</v>
      </c>
    </row>
    <row r="2045" spans="5:6" x14ac:dyDescent="0.25">
      <c r="E2045" s="49">
        <f t="shared" ca="1" si="64"/>
        <v>0.1790322571407631</v>
      </c>
      <c r="F2045" s="49">
        <f t="shared" ca="1" si="63"/>
        <v>5.2212799351874883</v>
      </c>
    </row>
    <row r="2046" spans="5:6" x14ac:dyDescent="0.25">
      <c r="E2046" s="49">
        <f t="shared" ca="1" si="64"/>
        <v>0.8853344978775638</v>
      </c>
      <c r="F2046" s="49">
        <f t="shared" ca="1" si="63"/>
        <v>12.327422941096751</v>
      </c>
    </row>
    <row r="2047" spans="5:6" x14ac:dyDescent="0.25">
      <c r="E2047" s="49">
        <f t="shared" ca="1" si="64"/>
        <v>0.18414419153733264</v>
      </c>
      <c r="F2047" s="49">
        <f t="shared" ca="1" si="63"/>
        <v>5.2427977562293222</v>
      </c>
    </row>
    <row r="2048" spans="5:6" x14ac:dyDescent="0.25">
      <c r="E2048" s="49">
        <f t="shared" ca="1" si="64"/>
        <v>0.43658466747710845</v>
      </c>
      <c r="F2048" s="49">
        <f t="shared" ca="1" si="63"/>
        <v>6.3194033108376768</v>
      </c>
    </row>
    <row r="2049" spans="5:6" x14ac:dyDescent="0.25">
      <c r="E2049" s="49">
        <f t="shared" ca="1" si="64"/>
        <v>0.10056130821317988</v>
      </c>
      <c r="F2049" s="49">
        <f t="shared" ca="1" si="63"/>
        <v>4.8528782490753244</v>
      </c>
    </row>
    <row r="2050" spans="5:6" x14ac:dyDescent="0.25">
      <c r="E2050" s="49">
        <f t="shared" ca="1" si="64"/>
        <v>0.86603551045188332</v>
      </c>
      <c r="F2050" s="49">
        <f t="shared" ca="1" si="63"/>
        <v>11.553743909195685</v>
      </c>
    </row>
    <row r="2051" spans="5:6" x14ac:dyDescent="0.25">
      <c r="E2051" s="49">
        <f t="shared" ca="1" si="64"/>
        <v>0.23312509903802547</v>
      </c>
      <c r="F2051" s="49">
        <f t="shared" ref="F2051:F2114" ca="1" si="65">$C$3*((((1-E2051)^(-1/C$5))-1)^(1/$C$4))</f>
        <v>5.4431136810855438</v>
      </c>
    </row>
    <row r="2052" spans="5:6" x14ac:dyDescent="0.25">
      <c r="E2052" s="49">
        <f t="shared" ref="E2052:E2115" ca="1" si="66">RAND()</f>
        <v>0.37931223788804658</v>
      </c>
      <c r="F2052" s="49">
        <f t="shared" ca="1" si="65"/>
        <v>6.0502749924641481</v>
      </c>
    </row>
    <row r="2053" spans="5:6" x14ac:dyDescent="0.25">
      <c r="E2053" s="49">
        <f t="shared" ca="1" si="66"/>
        <v>0.22000952062300205</v>
      </c>
      <c r="F2053" s="49">
        <f t="shared" ca="1" si="65"/>
        <v>5.3901874929810134</v>
      </c>
    </row>
    <row r="2054" spans="5:6" x14ac:dyDescent="0.25">
      <c r="E2054" s="49">
        <f t="shared" ca="1" si="66"/>
        <v>0.87894894191924589</v>
      </c>
      <c r="F2054" s="49">
        <f t="shared" ca="1" si="65"/>
        <v>12.052176538342108</v>
      </c>
    </row>
    <row r="2055" spans="5:6" x14ac:dyDescent="0.25">
      <c r="E2055" s="49">
        <f t="shared" ca="1" si="66"/>
        <v>0.31108417723587745</v>
      </c>
      <c r="F2055" s="49">
        <f t="shared" ca="1" si="65"/>
        <v>5.758347403443139</v>
      </c>
    </row>
    <row r="2056" spans="5:6" x14ac:dyDescent="0.25">
      <c r="E2056" s="49">
        <f t="shared" ca="1" si="66"/>
        <v>0.56177544615477482</v>
      </c>
      <c r="F2056" s="49">
        <f t="shared" ca="1" si="65"/>
        <v>7.0416325392888197</v>
      </c>
    </row>
    <row r="2057" spans="5:6" x14ac:dyDescent="0.25">
      <c r="E2057" s="49">
        <f t="shared" ca="1" si="66"/>
        <v>0.18137244429412425</v>
      </c>
      <c r="F2057" s="49">
        <f t="shared" ca="1" si="65"/>
        <v>5.2311513162215597</v>
      </c>
    </row>
    <row r="2058" spans="5:6" x14ac:dyDescent="0.25">
      <c r="E2058" s="49">
        <f t="shared" ca="1" si="66"/>
        <v>0.63474813591946044</v>
      </c>
      <c r="F2058" s="49">
        <f t="shared" ca="1" si="65"/>
        <v>7.6030372201217009</v>
      </c>
    </row>
    <row r="2059" spans="5:6" x14ac:dyDescent="0.25">
      <c r="E2059" s="49">
        <f t="shared" ca="1" si="66"/>
        <v>0.7138676278492575</v>
      </c>
      <c r="F2059" s="49">
        <f t="shared" ca="1" si="65"/>
        <v>8.4203655106547366</v>
      </c>
    </row>
    <row r="2060" spans="5:6" x14ac:dyDescent="0.25">
      <c r="E2060" s="49">
        <f t="shared" ca="1" si="66"/>
        <v>0.74367490830056027</v>
      </c>
      <c r="F2060" s="49">
        <f t="shared" ca="1" si="65"/>
        <v>8.8159063675036151</v>
      </c>
    </row>
    <row r="2061" spans="5:6" x14ac:dyDescent="0.25">
      <c r="E2061" s="49">
        <f t="shared" ca="1" si="66"/>
        <v>8.8924115086685962E-2</v>
      </c>
      <c r="F2061" s="49">
        <f t="shared" ca="1" si="65"/>
        <v>4.7869673165518059</v>
      </c>
    </row>
    <row r="2062" spans="5:6" x14ac:dyDescent="0.25">
      <c r="E2062" s="49">
        <f t="shared" ca="1" si="66"/>
        <v>0.84993196367616697</v>
      </c>
      <c r="F2062" s="49">
        <f t="shared" ca="1" si="65"/>
        <v>11.019972223098209</v>
      </c>
    </row>
    <row r="2063" spans="5:6" x14ac:dyDescent="0.25">
      <c r="E2063" s="49">
        <f t="shared" ca="1" si="66"/>
        <v>0.50892100388002437</v>
      </c>
      <c r="F2063" s="49">
        <f t="shared" ca="1" si="65"/>
        <v>6.7082350771133328</v>
      </c>
    </row>
    <row r="2064" spans="5:6" x14ac:dyDescent="0.25">
      <c r="E2064" s="49">
        <f t="shared" ca="1" si="66"/>
        <v>0.66156601369140777</v>
      </c>
      <c r="F2064" s="49">
        <f t="shared" ca="1" si="65"/>
        <v>7.8498521178985889</v>
      </c>
    </row>
    <row r="2065" spans="5:6" x14ac:dyDescent="0.25">
      <c r="E2065" s="49">
        <f t="shared" ca="1" si="66"/>
        <v>0.32599399248488758</v>
      </c>
      <c r="F2065" s="49">
        <f t="shared" ca="1" si="65"/>
        <v>5.8202227368849613</v>
      </c>
    </row>
    <row r="2066" spans="5:6" x14ac:dyDescent="0.25">
      <c r="E2066" s="49">
        <f t="shared" ca="1" si="66"/>
        <v>0.9123202118274053</v>
      </c>
      <c r="F2066" s="49">
        <f t="shared" ca="1" si="65"/>
        <v>13.78568535208089</v>
      </c>
    </row>
    <row r="2067" spans="5:6" x14ac:dyDescent="0.25">
      <c r="E2067" s="49">
        <f t="shared" ca="1" si="66"/>
        <v>0.31718225758084373</v>
      </c>
      <c r="F2067" s="49">
        <f t="shared" ca="1" si="65"/>
        <v>5.7835523124665524</v>
      </c>
    </row>
    <row r="2068" spans="5:6" x14ac:dyDescent="0.25">
      <c r="E2068" s="49">
        <f t="shared" ca="1" si="66"/>
        <v>3.5309283068687747E-2</v>
      </c>
      <c r="F2068" s="49">
        <f t="shared" ca="1" si="65"/>
        <v>4.3667464523863</v>
      </c>
    </row>
    <row r="2069" spans="5:6" x14ac:dyDescent="0.25">
      <c r="E2069" s="49">
        <f t="shared" ca="1" si="66"/>
        <v>4.5792654521161547E-2</v>
      </c>
      <c r="F2069" s="49">
        <f t="shared" ca="1" si="65"/>
        <v>4.4749269372649279</v>
      </c>
    </row>
    <row r="2070" spans="5:6" x14ac:dyDescent="0.25">
      <c r="E2070" s="49">
        <f t="shared" ca="1" si="66"/>
        <v>5.4560054294823246E-2</v>
      </c>
      <c r="F2070" s="49">
        <f t="shared" ca="1" si="65"/>
        <v>4.5515825903228846</v>
      </c>
    </row>
    <row r="2071" spans="5:6" x14ac:dyDescent="0.25">
      <c r="E2071" s="49">
        <f t="shared" ca="1" si="66"/>
        <v>0.96902010369366864</v>
      </c>
      <c r="F2071" s="49">
        <f t="shared" ca="1" si="65"/>
        <v>21.266042952939209</v>
      </c>
    </row>
    <row r="2072" spans="5:6" x14ac:dyDescent="0.25">
      <c r="E2072" s="49">
        <f t="shared" ca="1" si="66"/>
        <v>0.65722306877108949</v>
      </c>
      <c r="F2072" s="49">
        <f t="shared" ca="1" si="65"/>
        <v>7.8080665845193931</v>
      </c>
    </row>
    <row r="2073" spans="5:6" x14ac:dyDescent="0.25">
      <c r="E2073" s="49">
        <f t="shared" ca="1" si="66"/>
        <v>0.70803753020987892</v>
      </c>
      <c r="F2073" s="49">
        <f t="shared" ca="1" si="65"/>
        <v>8.3497514752535515</v>
      </c>
    </row>
    <row r="2074" spans="5:6" x14ac:dyDescent="0.25">
      <c r="E2074" s="49">
        <f t="shared" ca="1" si="66"/>
        <v>1.5681739748649948E-2</v>
      </c>
      <c r="F2074" s="49">
        <f t="shared" ca="1" si="65"/>
        <v>4.0603067698058366</v>
      </c>
    </row>
    <row r="2075" spans="5:6" x14ac:dyDescent="0.25">
      <c r="E2075" s="49">
        <f t="shared" ca="1" si="66"/>
        <v>0.25128575581680268</v>
      </c>
      <c r="F2075" s="49">
        <f t="shared" ca="1" si="65"/>
        <v>5.5160765534164993</v>
      </c>
    </row>
    <row r="2076" spans="5:6" x14ac:dyDescent="0.25">
      <c r="E2076" s="49">
        <f t="shared" ca="1" si="66"/>
        <v>0.20786012909316653</v>
      </c>
      <c r="F2076" s="49">
        <f t="shared" ca="1" si="65"/>
        <v>5.3408094149719174</v>
      </c>
    </row>
    <row r="2077" spans="5:6" x14ac:dyDescent="0.25">
      <c r="E2077" s="49">
        <f t="shared" ca="1" si="66"/>
        <v>0.27525319345749888</v>
      </c>
      <c r="F2077" s="49">
        <f t="shared" ca="1" si="65"/>
        <v>5.6124427570849544</v>
      </c>
    </row>
    <row r="2078" spans="5:6" x14ac:dyDescent="0.25">
      <c r="E2078" s="49">
        <f t="shared" ca="1" si="66"/>
        <v>0.63817322216737238</v>
      </c>
      <c r="F2078" s="49">
        <f t="shared" ca="1" si="65"/>
        <v>7.6331342711615306</v>
      </c>
    </row>
    <row r="2079" spans="5:6" x14ac:dyDescent="0.25">
      <c r="E2079" s="49">
        <f t="shared" ca="1" si="66"/>
        <v>0.2559343950415951</v>
      </c>
      <c r="F2079" s="49">
        <f t="shared" ca="1" si="65"/>
        <v>5.5347386017211955</v>
      </c>
    </row>
    <row r="2080" spans="5:6" x14ac:dyDescent="0.25">
      <c r="E2080" s="49">
        <f t="shared" ca="1" si="66"/>
        <v>0.33679457569242555</v>
      </c>
      <c r="F2080" s="49">
        <f t="shared" ca="1" si="65"/>
        <v>5.8656173500061417</v>
      </c>
    </row>
    <row r="2081" spans="5:6" x14ac:dyDescent="0.25">
      <c r="E2081" s="49">
        <f t="shared" ca="1" si="66"/>
        <v>0.82394060701557159</v>
      </c>
      <c r="F2081" s="49">
        <f t="shared" ca="1" si="65"/>
        <v>10.310329584064137</v>
      </c>
    </row>
    <row r="2082" spans="5:6" x14ac:dyDescent="0.25">
      <c r="E2082" s="49">
        <f t="shared" ca="1" si="66"/>
        <v>0.67198527172771627</v>
      </c>
      <c r="F2082" s="49">
        <f t="shared" ca="1" si="65"/>
        <v>7.95322781893619</v>
      </c>
    </row>
    <row r="2083" spans="5:6" x14ac:dyDescent="0.25">
      <c r="E2083" s="49">
        <f t="shared" ca="1" si="66"/>
        <v>0.22142217189927482</v>
      </c>
      <c r="F2083" s="49">
        <f t="shared" ca="1" si="65"/>
        <v>5.3959037785690906</v>
      </c>
    </row>
    <row r="2084" spans="5:6" x14ac:dyDescent="0.25">
      <c r="E2084" s="49">
        <f t="shared" ca="1" si="66"/>
        <v>0.56825782018218174</v>
      </c>
      <c r="F2084" s="49">
        <f t="shared" ca="1" si="65"/>
        <v>7.0861898580265574</v>
      </c>
    </row>
    <row r="2085" spans="5:6" x14ac:dyDescent="0.25">
      <c r="E2085" s="49">
        <f t="shared" ca="1" si="66"/>
        <v>0.70766961407779327</v>
      </c>
      <c r="F2085" s="49">
        <f t="shared" ca="1" si="65"/>
        <v>8.3453619084381927</v>
      </c>
    </row>
    <row r="2086" spans="5:6" x14ac:dyDescent="0.25">
      <c r="E2086" s="49">
        <f t="shared" ca="1" si="66"/>
        <v>0.41971276285175463</v>
      </c>
      <c r="F2086" s="49">
        <f t="shared" ca="1" si="65"/>
        <v>6.2371874803308049</v>
      </c>
    </row>
    <row r="2087" spans="5:6" x14ac:dyDescent="0.25">
      <c r="E2087" s="49">
        <f t="shared" ca="1" si="66"/>
        <v>0.92395991050537296</v>
      </c>
      <c r="F2087" s="49">
        <f t="shared" ca="1" si="65"/>
        <v>14.628579433438659</v>
      </c>
    </row>
    <row r="2088" spans="5:6" x14ac:dyDescent="0.25">
      <c r="E2088" s="49">
        <f t="shared" ca="1" si="66"/>
        <v>0.76959085005845029</v>
      </c>
      <c r="F2088" s="49">
        <f t="shared" ca="1" si="65"/>
        <v>9.2166184908322357</v>
      </c>
    </row>
    <row r="2089" spans="5:6" x14ac:dyDescent="0.25">
      <c r="E2089" s="49">
        <f t="shared" ca="1" si="66"/>
        <v>0.51417454083153158</v>
      </c>
      <c r="F2089" s="49">
        <f t="shared" ca="1" si="65"/>
        <v>6.7392291907947062</v>
      </c>
    </row>
    <row r="2090" spans="5:6" x14ac:dyDescent="0.25">
      <c r="E2090" s="49">
        <f t="shared" ca="1" si="66"/>
        <v>0.4111954827899611</v>
      </c>
      <c r="F2090" s="49">
        <f t="shared" ca="1" si="65"/>
        <v>6.1966779567528087</v>
      </c>
    </row>
    <row r="2091" spans="5:6" x14ac:dyDescent="0.25">
      <c r="E2091" s="49">
        <f t="shared" ca="1" si="66"/>
        <v>0.7435574518054936</v>
      </c>
      <c r="F2091" s="49">
        <f t="shared" ca="1" si="65"/>
        <v>8.8142218247753163</v>
      </c>
    </row>
    <row r="2092" spans="5:6" x14ac:dyDescent="0.25">
      <c r="E2092" s="49">
        <f t="shared" ca="1" si="66"/>
        <v>0.20827353221919154</v>
      </c>
      <c r="F2092" s="49">
        <f t="shared" ca="1" si="65"/>
        <v>5.3424968957730643</v>
      </c>
    </row>
    <row r="2093" spans="5:6" x14ac:dyDescent="0.25">
      <c r="E2093" s="49">
        <f t="shared" ca="1" si="66"/>
        <v>0.24860956521057631</v>
      </c>
      <c r="F2093" s="49">
        <f t="shared" ca="1" si="65"/>
        <v>5.5053337002201257</v>
      </c>
    </row>
    <row r="2094" spans="5:6" x14ac:dyDescent="0.25">
      <c r="E2094" s="49">
        <f t="shared" ca="1" si="66"/>
        <v>0.37303679689590641</v>
      </c>
      <c r="F2094" s="49">
        <f t="shared" ca="1" si="65"/>
        <v>6.0223337164547388</v>
      </c>
    </row>
    <row r="2095" spans="5:6" x14ac:dyDescent="0.25">
      <c r="E2095" s="49">
        <f t="shared" ca="1" si="66"/>
        <v>0.34613198947587998</v>
      </c>
      <c r="F2095" s="49">
        <f t="shared" ca="1" si="65"/>
        <v>5.9053047237429546</v>
      </c>
    </row>
    <row r="2096" spans="5:6" x14ac:dyDescent="0.25">
      <c r="E2096" s="49">
        <f t="shared" ca="1" si="66"/>
        <v>0.31558140755760189</v>
      </c>
      <c r="F2096" s="49">
        <f t="shared" ca="1" si="65"/>
        <v>5.7769225652924288</v>
      </c>
    </row>
    <row r="2097" spans="5:6" x14ac:dyDescent="0.25">
      <c r="E2097" s="49">
        <f t="shared" ca="1" si="66"/>
        <v>0.98991944747544203</v>
      </c>
      <c r="F2097" s="49">
        <f t="shared" ca="1" si="65"/>
        <v>33.95091870093836</v>
      </c>
    </row>
    <row r="2098" spans="5:6" x14ac:dyDescent="0.25">
      <c r="E2098" s="49">
        <f t="shared" ca="1" si="66"/>
        <v>0.75983603575166547</v>
      </c>
      <c r="F2098" s="49">
        <f t="shared" ca="1" si="65"/>
        <v>9.0586359881548972</v>
      </c>
    </row>
    <row r="2099" spans="5:6" x14ac:dyDescent="0.25">
      <c r="E2099" s="49">
        <f t="shared" ca="1" si="66"/>
        <v>0.64128610976178213</v>
      </c>
      <c r="F2099" s="49">
        <f t="shared" ca="1" si="65"/>
        <v>7.6608330158326439</v>
      </c>
    </row>
    <row r="2100" spans="5:6" x14ac:dyDescent="0.25">
      <c r="E2100" s="49">
        <f t="shared" ca="1" si="66"/>
        <v>0.33465724332571789</v>
      </c>
      <c r="F2100" s="49">
        <f t="shared" ca="1" si="65"/>
        <v>5.8565923807374629</v>
      </c>
    </row>
    <row r="2101" spans="5:6" x14ac:dyDescent="0.25">
      <c r="E2101" s="49">
        <f t="shared" ca="1" si="66"/>
        <v>0.3833543947963044</v>
      </c>
      <c r="F2101" s="49">
        <f t="shared" ca="1" si="65"/>
        <v>6.0684148464072249</v>
      </c>
    </row>
    <row r="2102" spans="5:6" x14ac:dyDescent="0.25">
      <c r="E2102" s="49">
        <f t="shared" ca="1" si="66"/>
        <v>0.26837786808465092</v>
      </c>
      <c r="F2102" s="49">
        <f t="shared" ca="1" si="65"/>
        <v>5.584746349350195</v>
      </c>
    </row>
    <row r="2103" spans="5:6" x14ac:dyDescent="0.25">
      <c r="E2103" s="49">
        <f t="shared" ca="1" si="66"/>
        <v>0.78391221132728994</v>
      </c>
      <c r="F2103" s="49">
        <f t="shared" ca="1" si="65"/>
        <v>9.4665199684637997</v>
      </c>
    </row>
    <row r="2104" spans="5:6" x14ac:dyDescent="0.25">
      <c r="E2104" s="49">
        <f t="shared" ca="1" si="66"/>
        <v>0.44823499568404945</v>
      </c>
      <c r="F2104" s="49">
        <f t="shared" ca="1" si="65"/>
        <v>6.377824642787945</v>
      </c>
    </row>
    <row r="2105" spans="5:6" x14ac:dyDescent="0.25">
      <c r="E2105" s="49">
        <f t="shared" ca="1" si="66"/>
        <v>0.9891644883886358</v>
      </c>
      <c r="F2105" s="49">
        <f t="shared" ca="1" si="65"/>
        <v>32.944486694029997</v>
      </c>
    </row>
    <row r="2106" spans="5:6" x14ac:dyDescent="0.25">
      <c r="E2106" s="49">
        <f t="shared" ca="1" si="66"/>
        <v>0.61103070410481009</v>
      </c>
      <c r="F2106" s="49">
        <f t="shared" ca="1" si="65"/>
        <v>7.4048273560365185</v>
      </c>
    </row>
    <row r="2107" spans="5:6" x14ac:dyDescent="0.25">
      <c r="E2107" s="49">
        <f t="shared" ca="1" si="66"/>
        <v>0.66719952917811609</v>
      </c>
      <c r="F2107" s="49">
        <f t="shared" ca="1" si="65"/>
        <v>7.9051839800271875</v>
      </c>
    </row>
    <row r="2108" spans="5:6" x14ac:dyDescent="0.25">
      <c r="E2108" s="49">
        <f t="shared" ca="1" si="66"/>
        <v>0.38355776600880354</v>
      </c>
      <c r="F2108" s="49">
        <f t="shared" ca="1" si="65"/>
        <v>6.0693305310139998</v>
      </c>
    </row>
    <row r="2109" spans="5:6" x14ac:dyDescent="0.25">
      <c r="E2109" s="49">
        <f t="shared" ca="1" si="66"/>
        <v>0.28388379972124111</v>
      </c>
      <c r="F2109" s="49">
        <f t="shared" ca="1" si="65"/>
        <v>5.6473132302010907</v>
      </c>
    </row>
    <row r="2110" spans="5:6" x14ac:dyDescent="0.25">
      <c r="E2110" s="49">
        <f t="shared" ca="1" si="66"/>
        <v>0.20264844657876013</v>
      </c>
      <c r="F2110" s="49">
        <f t="shared" ca="1" si="65"/>
        <v>5.3194834909160367</v>
      </c>
    </row>
    <row r="2111" spans="5:6" x14ac:dyDescent="0.25">
      <c r="E2111" s="49">
        <f t="shared" ca="1" si="66"/>
        <v>0.27634020291677075</v>
      </c>
      <c r="F2111" s="49">
        <f t="shared" ca="1" si="65"/>
        <v>5.6168276866854221</v>
      </c>
    </row>
    <row r="2112" spans="5:6" x14ac:dyDescent="0.25">
      <c r="E2112" s="49">
        <f t="shared" ca="1" si="66"/>
        <v>0.13926526820417762</v>
      </c>
      <c r="F2112" s="49">
        <f t="shared" ca="1" si="65"/>
        <v>5.0461920429328977</v>
      </c>
    </row>
    <row r="2113" spans="5:6" x14ac:dyDescent="0.25">
      <c r="E2113" s="49">
        <f t="shared" ca="1" si="66"/>
        <v>0.99603363761726671</v>
      </c>
      <c r="F2113" s="49">
        <f t="shared" ca="1" si="65"/>
        <v>50.077177367333093</v>
      </c>
    </row>
    <row r="2114" spans="5:6" x14ac:dyDescent="0.25">
      <c r="E2114" s="49">
        <f t="shared" ca="1" si="66"/>
        <v>0.37365329330305752</v>
      </c>
      <c r="F2114" s="49">
        <f t="shared" ca="1" si="65"/>
        <v>6.0250670450038317</v>
      </c>
    </row>
    <row r="2115" spans="5:6" x14ac:dyDescent="0.25">
      <c r="E2115" s="49">
        <f t="shared" ca="1" si="66"/>
        <v>0.56647266574350497</v>
      </c>
      <c r="F2115" s="49">
        <f t="shared" ref="F2115:F2160" ca="1" si="67">$C$3*((((1-E2115)^(-1/C$5))-1)^(1/$C$4))</f>
        <v>7.0738300856186083</v>
      </c>
    </row>
    <row r="2116" spans="5:6" x14ac:dyDescent="0.25">
      <c r="E2116" s="49">
        <f t="shared" ref="E2116:E2160" ca="1" si="68">RAND()</f>
        <v>7.4368446278444189E-2</v>
      </c>
      <c r="F2116" s="49">
        <f t="shared" ca="1" si="67"/>
        <v>4.6964843832629546</v>
      </c>
    </row>
    <row r="2117" spans="5:6" x14ac:dyDescent="0.25">
      <c r="E2117" s="49">
        <f t="shared" ca="1" si="68"/>
        <v>0.8876090767372451</v>
      </c>
      <c r="F2117" s="49">
        <f t="shared" ca="1" si="67"/>
        <v>12.430769278188338</v>
      </c>
    </row>
    <row r="2118" spans="5:6" x14ac:dyDescent="0.25">
      <c r="E2118" s="49">
        <f t="shared" ca="1" si="68"/>
        <v>0.73535642086915376</v>
      </c>
      <c r="F2118" s="49">
        <f t="shared" ca="1" si="67"/>
        <v>8.6992289354776169</v>
      </c>
    </row>
    <row r="2119" spans="5:6" x14ac:dyDescent="0.25">
      <c r="E2119" s="49">
        <f t="shared" ca="1" si="68"/>
        <v>0.27071469310046103</v>
      </c>
      <c r="F2119" s="49">
        <f t="shared" ca="1" si="67"/>
        <v>5.5941531362111441</v>
      </c>
    </row>
    <row r="2120" spans="5:6" x14ac:dyDescent="0.25">
      <c r="E2120" s="49">
        <f t="shared" ca="1" si="68"/>
        <v>8.5270341308946174E-2</v>
      </c>
      <c r="F2120" s="49">
        <f t="shared" ca="1" si="67"/>
        <v>4.7652000992467753</v>
      </c>
    </row>
    <row r="2121" spans="5:6" x14ac:dyDescent="0.25">
      <c r="E2121" s="49">
        <f t="shared" ca="1" si="68"/>
        <v>0.99493516693792494</v>
      </c>
      <c r="F2121" s="49">
        <f t="shared" ca="1" si="67"/>
        <v>45.227355826086367</v>
      </c>
    </row>
    <row r="2122" spans="5:6" x14ac:dyDescent="0.25">
      <c r="E2122" s="49">
        <f t="shared" ca="1" si="68"/>
        <v>0.722521650807743</v>
      </c>
      <c r="F2122" s="49">
        <f t="shared" ca="1" si="67"/>
        <v>8.5290035998596103</v>
      </c>
    </row>
    <row r="2123" spans="5:6" x14ac:dyDescent="0.25">
      <c r="E2123" s="49">
        <f t="shared" ca="1" si="68"/>
        <v>0.92963780837943011</v>
      </c>
      <c r="F2123" s="49">
        <f t="shared" ca="1" si="67"/>
        <v>15.109330092586397</v>
      </c>
    </row>
    <row r="2124" spans="5:6" x14ac:dyDescent="0.25">
      <c r="E2124" s="49">
        <f t="shared" ca="1" si="68"/>
        <v>0.50104052629806362</v>
      </c>
      <c r="F2124" s="49">
        <f t="shared" ca="1" si="67"/>
        <v>6.6625305301080786</v>
      </c>
    </row>
    <row r="2125" spans="5:6" x14ac:dyDescent="0.25">
      <c r="E2125" s="49">
        <f t="shared" ca="1" si="68"/>
        <v>0.24620268071877194</v>
      </c>
      <c r="F2125" s="49">
        <f t="shared" ca="1" si="67"/>
        <v>5.4956710629146786</v>
      </c>
    </row>
    <row r="2126" spans="5:6" x14ac:dyDescent="0.25">
      <c r="E2126" s="49">
        <f t="shared" ca="1" si="68"/>
        <v>0.63130136849025542</v>
      </c>
      <c r="F2126" s="49">
        <f t="shared" ca="1" si="67"/>
        <v>7.5731421694888299</v>
      </c>
    </row>
    <row r="2127" spans="5:6" x14ac:dyDescent="0.25">
      <c r="E2127" s="49">
        <f t="shared" ca="1" si="68"/>
        <v>9.9243626262024653E-2</v>
      </c>
      <c r="F2127" s="49">
        <f t="shared" ca="1" si="67"/>
        <v>4.8456494656278268</v>
      </c>
    </row>
    <row r="2128" spans="5:6" x14ac:dyDescent="0.25">
      <c r="E2128" s="49">
        <f t="shared" ca="1" si="68"/>
        <v>0.44659757977149694</v>
      </c>
      <c r="F2128" s="49">
        <f t="shared" ca="1" si="67"/>
        <v>6.3695278038061831</v>
      </c>
    </row>
    <row r="2129" spans="5:6" x14ac:dyDescent="0.25">
      <c r="E2129" s="49">
        <f t="shared" ca="1" si="68"/>
        <v>7.5428359416894186E-2</v>
      </c>
      <c r="F2129" s="49">
        <f t="shared" ca="1" si="67"/>
        <v>4.7034429473356871</v>
      </c>
    </row>
    <row r="2130" spans="5:6" x14ac:dyDescent="0.25">
      <c r="E2130" s="49">
        <f t="shared" ca="1" si="68"/>
        <v>0.51241238077953177</v>
      </c>
      <c r="F2130" s="49">
        <f t="shared" ca="1" si="67"/>
        <v>6.7287851895348521</v>
      </c>
    </row>
    <row r="2131" spans="5:6" x14ac:dyDescent="0.25">
      <c r="E2131" s="49">
        <f t="shared" ca="1" si="68"/>
        <v>0.74519658201112582</v>
      </c>
      <c r="F2131" s="49">
        <f t="shared" ca="1" si="67"/>
        <v>8.837828943675289</v>
      </c>
    </row>
    <row r="2132" spans="5:6" x14ac:dyDescent="0.25">
      <c r="E2132" s="49">
        <f t="shared" ca="1" si="68"/>
        <v>0.14465805695562484</v>
      </c>
      <c r="F2132" s="49">
        <f t="shared" ca="1" si="67"/>
        <v>5.0709590610753166</v>
      </c>
    </row>
    <row r="2133" spans="5:6" x14ac:dyDescent="0.25">
      <c r="E2133" s="49">
        <f t="shared" ca="1" si="68"/>
        <v>0.91417047907594573</v>
      </c>
      <c r="F2133" s="49">
        <f t="shared" ca="1" si="67"/>
        <v>13.908742992601431</v>
      </c>
    </row>
    <row r="2134" spans="5:6" x14ac:dyDescent="0.25">
      <c r="E2134" s="49">
        <f t="shared" ca="1" si="68"/>
        <v>0.36624344410852916</v>
      </c>
      <c r="F2134" s="49">
        <f t="shared" ca="1" si="67"/>
        <v>5.9923763186249008</v>
      </c>
    </row>
    <row r="2135" spans="5:6" x14ac:dyDescent="0.25">
      <c r="E2135" s="49">
        <f t="shared" ca="1" si="68"/>
        <v>0.47667595484225689</v>
      </c>
      <c r="F2135" s="49">
        <f t="shared" ca="1" si="67"/>
        <v>6.5267909515333269</v>
      </c>
    </row>
    <row r="2136" spans="5:6" x14ac:dyDescent="0.25">
      <c r="E2136" s="49">
        <f t="shared" ca="1" si="68"/>
        <v>0.87916792213425798</v>
      </c>
      <c r="F2136" s="49">
        <f t="shared" ca="1" si="67"/>
        <v>12.061272711488913</v>
      </c>
    </row>
    <row r="2137" spans="5:6" x14ac:dyDescent="0.25">
      <c r="E2137" s="49">
        <f t="shared" ca="1" si="68"/>
        <v>0.56467381764884927</v>
      </c>
      <c r="F2137" s="49">
        <f t="shared" ca="1" si="67"/>
        <v>7.0614445726366251</v>
      </c>
    </row>
    <row r="2138" spans="5:6" x14ac:dyDescent="0.25">
      <c r="E2138" s="49">
        <f t="shared" ca="1" si="68"/>
        <v>0.42216475189836711</v>
      </c>
      <c r="F2138" s="49">
        <f t="shared" ca="1" si="67"/>
        <v>6.2489695106621497</v>
      </c>
    </row>
    <row r="2139" spans="5:6" x14ac:dyDescent="0.25">
      <c r="E2139" s="49">
        <f t="shared" ca="1" si="68"/>
        <v>0.16670984399596323</v>
      </c>
      <c r="F2139" s="49">
        <f t="shared" ca="1" si="67"/>
        <v>5.1686489781957068</v>
      </c>
    </row>
    <row r="2140" spans="5:6" x14ac:dyDescent="0.25">
      <c r="E2140" s="49">
        <f t="shared" ca="1" si="68"/>
        <v>0.56906131174353058</v>
      </c>
      <c r="F2140" s="49">
        <f t="shared" ca="1" si="67"/>
        <v>7.0917754275620446</v>
      </c>
    </row>
    <row r="2141" spans="5:6" x14ac:dyDescent="0.25">
      <c r="E2141" s="49">
        <f t="shared" ca="1" si="68"/>
        <v>0.71491862075487311</v>
      </c>
      <c r="F2141" s="49">
        <f t="shared" ca="1" si="67"/>
        <v>8.4333107791161073</v>
      </c>
    </row>
    <row r="2142" spans="5:6" x14ac:dyDescent="0.25">
      <c r="E2142" s="49">
        <f t="shared" ca="1" si="68"/>
        <v>0.24786262845267448</v>
      </c>
      <c r="F2142" s="49">
        <f t="shared" ca="1" si="67"/>
        <v>5.5023351936311986</v>
      </c>
    </row>
    <row r="2143" spans="5:6" x14ac:dyDescent="0.25">
      <c r="E2143" s="49">
        <f t="shared" ca="1" si="68"/>
        <v>0.61148936389141495</v>
      </c>
      <c r="F2143" s="49">
        <f t="shared" ca="1" si="67"/>
        <v>7.4085011571792094</v>
      </c>
    </row>
    <row r="2144" spans="5:6" x14ac:dyDescent="0.25">
      <c r="E2144" s="49">
        <f t="shared" ca="1" si="68"/>
        <v>1.3852471638527764E-2</v>
      </c>
      <c r="F2144" s="49">
        <f t="shared" ca="1" si="67"/>
        <v>4.0166717927343578</v>
      </c>
    </row>
    <row r="2145" spans="5:6" x14ac:dyDescent="0.25">
      <c r="E2145" s="49">
        <f t="shared" ca="1" si="68"/>
        <v>0.30748752925727407</v>
      </c>
      <c r="F2145" s="49">
        <f t="shared" ca="1" si="67"/>
        <v>5.7435422524889077</v>
      </c>
    </row>
    <row r="2146" spans="5:6" x14ac:dyDescent="0.25">
      <c r="E2146" s="49">
        <f t="shared" ca="1" si="68"/>
        <v>0.78902387556619813</v>
      </c>
      <c r="F2146" s="49">
        <f t="shared" ca="1" si="67"/>
        <v>9.5614625350845888</v>
      </c>
    </row>
    <row r="2147" spans="5:6" x14ac:dyDescent="0.25">
      <c r="E2147" s="49">
        <f t="shared" ca="1" si="68"/>
        <v>0.32760756977283167</v>
      </c>
      <c r="F2147" s="49">
        <f t="shared" ca="1" si="67"/>
        <v>5.826971962069023</v>
      </c>
    </row>
    <row r="2148" spans="5:6" x14ac:dyDescent="0.25">
      <c r="E2148" s="49">
        <f t="shared" ca="1" si="68"/>
        <v>0.28570860995857972</v>
      </c>
      <c r="F2148" s="49">
        <f t="shared" ca="1" si="67"/>
        <v>5.6547038962769713</v>
      </c>
    </row>
    <row r="2149" spans="5:6" x14ac:dyDescent="0.25">
      <c r="E2149" s="49">
        <f t="shared" ca="1" si="68"/>
        <v>0.39465062312408195</v>
      </c>
      <c r="F2149" s="49">
        <f t="shared" ca="1" si="67"/>
        <v>6.1197316947911693</v>
      </c>
    </row>
    <row r="2150" spans="5:6" x14ac:dyDescent="0.25">
      <c r="E2150" s="49">
        <f t="shared" ca="1" si="68"/>
        <v>0.59085066270458453</v>
      </c>
      <c r="F2150" s="49">
        <f t="shared" ca="1" si="67"/>
        <v>7.2488403715712231</v>
      </c>
    </row>
    <row r="2151" spans="5:6" x14ac:dyDescent="0.25">
      <c r="E2151" s="49">
        <f t="shared" ca="1" si="68"/>
        <v>0.20378974269118932</v>
      </c>
      <c r="F2151" s="49">
        <f t="shared" ca="1" si="67"/>
        <v>5.3241622329296545</v>
      </c>
    </row>
    <row r="2152" spans="5:6" x14ac:dyDescent="0.25">
      <c r="E2152" s="49">
        <f t="shared" ca="1" si="68"/>
        <v>0.16665835036321486</v>
      </c>
      <c r="F2152" s="49">
        <f t="shared" ca="1" si="67"/>
        <v>5.1684265039664323</v>
      </c>
    </row>
    <row r="2153" spans="5:6" x14ac:dyDescent="0.25">
      <c r="E2153" s="49">
        <f t="shared" ca="1" si="68"/>
        <v>0.99597044659196388</v>
      </c>
      <c r="F2153" s="49">
        <f t="shared" ca="1" si="67"/>
        <v>49.748457840635069</v>
      </c>
    </row>
    <row r="2154" spans="5:6" x14ac:dyDescent="0.25">
      <c r="E2154" s="49">
        <f t="shared" ca="1" si="68"/>
        <v>0.26588026560535005</v>
      </c>
      <c r="F2154" s="49">
        <f t="shared" ca="1" si="67"/>
        <v>5.5746990173046731</v>
      </c>
    </row>
    <row r="2155" spans="5:6" x14ac:dyDescent="0.25">
      <c r="E2155" s="49">
        <f t="shared" ca="1" si="68"/>
        <v>0.33414342409629905</v>
      </c>
      <c r="F2155" s="49">
        <f t="shared" ca="1" si="67"/>
        <v>5.8544259267760692</v>
      </c>
    </row>
    <row r="2156" spans="5:6" x14ac:dyDescent="0.25">
      <c r="E2156" s="49">
        <f t="shared" ca="1" si="68"/>
        <v>0.46712859990309508</v>
      </c>
      <c r="F2156" s="49">
        <f t="shared" ca="1" si="67"/>
        <v>6.4757189944425324</v>
      </c>
    </row>
    <row r="2157" spans="5:6" x14ac:dyDescent="0.25">
      <c r="E2157" s="49">
        <f t="shared" ca="1" si="68"/>
        <v>0.74423175933950647</v>
      </c>
      <c r="F2157" s="49">
        <f t="shared" ca="1" si="67"/>
        <v>8.8239074918914664</v>
      </c>
    </row>
    <row r="2158" spans="5:6" x14ac:dyDescent="0.25">
      <c r="E2158" s="49">
        <f t="shared" ca="1" si="68"/>
        <v>4.2549455692691973E-2</v>
      </c>
      <c r="F2158" s="49">
        <f t="shared" ca="1" si="67"/>
        <v>4.4437332406823824</v>
      </c>
    </row>
    <row r="2159" spans="5:6" x14ac:dyDescent="0.25">
      <c r="E2159" s="49">
        <f t="shared" ca="1" si="68"/>
        <v>0.25300305643596543</v>
      </c>
      <c r="F2159" s="49">
        <f t="shared" ca="1" si="67"/>
        <v>5.5229702504222855</v>
      </c>
    </row>
    <row r="2160" spans="5:6" x14ac:dyDescent="0.25">
      <c r="E2160" s="49">
        <f t="shared" ca="1" si="68"/>
        <v>0.12757648986234238</v>
      </c>
      <c r="F2160" s="49">
        <f t="shared" ca="1" si="67"/>
        <v>4.9910047160294395</v>
      </c>
    </row>
  </sheetData>
  <mergeCells count="2">
    <mergeCell ref="H10:I10"/>
    <mergeCell ref="H16:I16"/>
  </mergeCells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A54D8F-4852-40C4-B512-60E59367B554}">
  <sheetPr>
    <tabColor theme="8" tint="-0.249977111117893"/>
  </sheetPr>
  <dimension ref="B2:J2160"/>
  <sheetViews>
    <sheetView zoomScale="90" zoomScaleNormal="90" workbookViewId="0">
      <selection activeCell="J16" sqref="J16"/>
    </sheetView>
  </sheetViews>
  <sheetFormatPr baseColWidth="10" defaultRowHeight="15" x14ac:dyDescent="0.25"/>
  <cols>
    <col min="1" max="1" width="4.28515625" style="55" customWidth="1"/>
    <col min="2" max="2" width="10.28515625" style="55" bestFit="1" customWidth="1"/>
    <col min="3" max="3" width="11.42578125" style="55"/>
    <col min="4" max="4" width="5.140625" style="55" customWidth="1"/>
    <col min="5" max="6" width="11.42578125" style="55"/>
    <col min="7" max="7" width="4.28515625" style="55" customWidth="1"/>
    <col min="8" max="8" width="11.42578125" style="55"/>
    <col min="9" max="9" width="17.7109375" style="55" bestFit="1" customWidth="1"/>
    <col min="10" max="10" width="18.7109375" style="55" bestFit="1" customWidth="1"/>
    <col min="11" max="11" width="11.42578125" style="55"/>
    <col min="12" max="12" width="12" style="55" bestFit="1" customWidth="1"/>
    <col min="13" max="13" width="11.42578125" style="55"/>
    <col min="14" max="14" width="11.7109375" style="55" bestFit="1" customWidth="1"/>
    <col min="15" max="16384" width="11.42578125" style="55"/>
  </cols>
  <sheetData>
    <row r="2" spans="2:10" x14ac:dyDescent="0.25">
      <c r="B2" s="54" t="s">
        <v>11</v>
      </c>
      <c r="C2" s="54" t="s">
        <v>12</v>
      </c>
      <c r="E2" s="54" t="s">
        <v>13</v>
      </c>
      <c r="F2" s="54" t="s">
        <v>14</v>
      </c>
      <c r="H2" s="54" t="s">
        <v>15</v>
      </c>
      <c r="I2" s="54" t="s">
        <v>16</v>
      </c>
      <c r="J2" s="54" t="s">
        <v>17</v>
      </c>
    </row>
    <row r="3" spans="2:10" x14ac:dyDescent="0.25">
      <c r="B3" s="56" t="s">
        <v>44</v>
      </c>
      <c r="C3" s="26">
        <v>50</v>
      </c>
      <c r="E3" s="56">
        <f ca="1">RAND()</f>
        <v>0.36798950079436643</v>
      </c>
      <c r="F3" s="56">
        <f ca="1">_xlfn.GAMMA.INV(E3,$C$3,$C$4)</f>
        <v>236.64914587324759</v>
      </c>
      <c r="H3" s="56" t="s">
        <v>19</v>
      </c>
      <c r="I3" s="56">
        <f ca="1">AVERAGE(F3:F2160)</f>
        <v>249.75215785956374</v>
      </c>
      <c r="J3" s="56">
        <f>C3*C4</f>
        <v>250</v>
      </c>
    </row>
    <row r="4" spans="2:10" x14ac:dyDescent="0.25">
      <c r="B4" s="56" t="s">
        <v>20</v>
      </c>
      <c r="C4" s="26">
        <v>5</v>
      </c>
      <c r="E4" s="56">
        <f t="shared" ref="E4:E67" ca="1" si="0">RAND()</f>
        <v>0.68912577632783911</v>
      </c>
      <c r="F4" s="56">
        <f t="shared" ref="F4:F67" ca="1" si="1">_xlfn.GAMMA.INV(E4,$C$3,$C$4)</f>
        <v>266.11864226713527</v>
      </c>
      <c r="H4" s="56" t="s">
        <v>21</v>
      </c>
      <c r="I4" s="56">
        <f ca="1">_xlfn.VAR.S(F3:F2160)</f>
        <v>1185.5428821622193</v>
      </c>
      <c r="J4" s="56">
        <f>C3*C4^2</f>
        <v>1250</v>
      </c>
    </row>
    <row r="5" spans="2:10" x14ac:dyDescent="0.25">
      <c r="E5" s="56">
        <f t="shared" ca="1" si="0"/>
        <v>8.4766552394006101E-2</v>
      </c>
      <c r="F5" s="56">
        <f t="shared" ca="1" si="1"/>
        <v>203.04754838180833</v>
      </c>
      <c r="H5" s="56" t="s">
        <v>22</v>
      </c>
      <c r="I5" s="56">
        <f ca="1">_xlfn.STDEV.S(F3:F2160)</f>
        <v>34.431713320167781</v>
      </c>
      <c r="J5" s="56">
        <f>SQRT(J4)</f>
        <v>35.355339059327378</v>
      </c>
    </row>
    <row r="6" spans="2:10" x14ac:dyDescent="0.25">
      <c r="E6" s="56">
        <f t="shared" ca="1" si="0"/>
        <v>0.94043621368191199</v>
      </c>
      <c r="F6" s="56">
        <f t="shared" ca="1" si="1"/>
        <v>307.33852309473116</v>
      </c>
      <c r="H6" s="56" t="s">
        <v>23</v>
      </c>
      <c r="I6" s="56">
        <f ca="1">SKEW(F3:F2160)</f>
        <v>0.32929969827329719</v>
      </c>
      <c r="J6" s="56"/>
    </row>
    <row r="7" spans="2:10" x14ac:dyDescent="0.25">
      <c r="E7" s="56">
        <f t="shared" ca="1" si="0"/>
        <v>0.11168075617258988</v>
      </c>
      <c r="F7" s="56">
        <f t="shared" ca="1" si="1"/>
        <v>207.88624097958916</v>
      </c>
      <c r="H7" s="56" t="s">
        <v>24</v>
      </c>
      <c r="I7" s="56">
        <f ca="1">I19/(I5^4)</f>
        <v>3.2237582877873061</v>
      </c>
      <c r="J7" s="56"/>
    </row>
    <row r="8" spans="2:10" x14ac:dyDescent="0.25">
      <c r="E8" s="56">
        <f t="shared" ca="1" si="0"/>
        <v>0.23107391074535155</v>
      </c>
      <c r="F8" s="56">
        <f t="shared" ca="1" si="1"/>
        <v>223.3319545828553</v>
      </c>
    </row>
    <row r="9" spans="2:10" x14ac:dyDescent="0.25">
      <c r="E9" s="56">
        <f t="shared" ca="1" si="0"/>
        <v>0.59608360709414676</v>
      </c>
      <c r="F9" s="56">
        <f t="shared" ca="1" si="1"/>
        <v>256.99989550602612</v>
      </c>
      <c r="H9" s="84" t="s">
        <v>26</v>
      </c>
      <c r="I9" s="84"/>
    </row>
    <row r="10" spans="2:10" x14ac:dyDescent="0.25">
      <c r="E10" s="56">
        <f t="shared" ca="1" si="0"/>
        <v>0.85675692150807337</v>
      </c>
      <c r="F10" s="56">
        <f t="shared" ca="1" si="1"/>
        <v>287.7883738973315</v>
      </c>
      <c r="H10" s="56"/>
      <c r="I10" s="56">
        <f ca="1">SUMPRODUCT(F3:F2160)/COUNT(F3:F2160)</f>
        <v>249.75215785956374</v>
      </c>
    </row>
    <row r="11" spans="2:10" x14ac:dyDescent="0.25">
      <c r="E11" s="56">
        <f t="shared" ca="1" si="0"/>
        <v>6.6825183941939703E-2</v>
      </c>
      <c r="F11" s="56">
        <f t="shared" ca="1" si="1"/>
        <v>199.192521314027</v>
      </c>
      <c r="H11" s="56"/>
      <c r="I11" s="56">
        <f ca="1">SUMPRODUCT(F3:F2160,F3:F2160)/COUNT(F3:F2160)</f>
        <v>63561.133866548247</v>
      </c>
    </row>
    <row r="12" spans="2:10" x14ac:dyDescent="0.25">
      <c r="E12" s="56">
        <f t="shared" ca="1" si="0"/>
        <v>0.61591274286266684</v>
      </c>
      <c r="F12" s="56">
        <f t="shared" ca="1" si="1"/>
        <v>258.86145010001133</v>
      </c>
      <c r="H12" s="56"/>
      <c r="I12" s="56">
        <f ca="1">SUMPRODUCT(F3:F2160,F3:F2160,F3:F2160)/COUNT(F3:F2160)</f>
        <v>16479863.134382889</v>
      </c>
    </row>
    <row r="13" spans="2:10" x14ac:dyDescent="0.25">
      <c r="E13" s="56">
        <f t="shared" ca="1" si="0"/>
        <v>0.66138942809122103</v>
      </c>
      <c r="F13" s="56">
        <f t="shared" ca="1" si="1"/>
        <v>263.28501736951705</v>
      </c>
      <c r="H13" s="56"/>
      <c r="I13" s="56">
        <f ca="1">SUMPRODUCT(F3:F2160,F3:F2160,F3:F2160,F3:F2160)/COUNT(F3:F2160)</f>
        <v>4352215960.5476589</v>
      </c>
    </row>
    <row r="14" spans="2:10" x14ac:dyDescent="0.25">
      <c r="E14" s="56">
        <f t="shared" ca="1" si="0"/>
        <v>0.47969328780543119</v>
      </c>
      <c r="F14" s="56">
        <f t="shared" ca="1" si="1"/>
        <v>246.54623645515872</v>
      </c>
    </row>
    <row r="15" spans="2:10" x14ac:dyDescent="0.25">
      <c r="E15" s="56">
        <f t="shared" ca="1" si="0"/>
        <v>0.23190530886390337</v>
      </c>
      <c r="F15" s="56">
        <f t="shared" ca="1" si="1"/>
        <v>223.42145234078833</v>
      </c>
      <c r="H15" s="84" t="s">
        <v>27</v>
      </c>
      <c r="I15" s="84"/>
    </row>
    <row r="16" spans="2:10" x14ac:dyDescent="0.25">
      <c r="E16" s="56">
        <f t="shared" ca="1" si="0"/>
        <v>0.91594008149619321</v>
      </c>
      <c r="F16" s="56">
        <f t="shared" ca="1" si="1"/>
        <v>300.08955253819454</v>
      </c>
      <c r="H16" s="56"/>
      <c r="I16" s="56">
        <v>0</v>
      </c>
    </row>
    <row r="17" spans="5:9" x14ac:dyDescent="0.25">
      <c r="E17" s="56">
        <f t="shared" ca="1" si="0"/>
        <v>0.72451237865364682</v>
      </c>
      <c r="F17" s="56">
        <f t="shared" ca="1" si="1"/>
        <v>269.93205809202561</v>
      </c>
      <c r="H17" s="56"/>
      <c r="I17" s="56">
        <f ca="1">I11-I10^2</f>
        <v>1184.9935110398001</v>
      </c>
    </row>
    <row r="18" spans="5:9" x14ac:dyDescent="0.25">
      <c r="E18" s="56">
        <f t="shared" ca="1" si="0"/>
        <v>0.47107445915206947</v>
      </c>
      <c r="F18" s="56">
        <f t="shared" ca="1" si="1"/>
        <v>245.7883677411854</v>
      </c>
      <c r="H18" s="56"/>
      <c r="I18" s="56">
        <f ca="1">I12-3*I10*I11+2*I10^3</f>
        <v>13423.422348327935</v>
      </c>
    </row>
    <row r="19" spans="5:9" x14ac:dyDescent="0.25">
      <c r="E19" s="56">
        <f t="shared" ca="1" si="0"/>
        <v>0.97525327521103378</v>
      </c>
      <c r="F19" s="56">
        <f t="shared" ca="1" si="1"/>
        <v>324.08565713136238</v>
      </c>
      <c r="H19" s="56"/>
      <c r="I19" s="56">
        <f ca="1">I13-4*I10*I12+6*(I10^2)*I11-3*(I10^4)</f>
        <v>4531030.7182388306</v>
      </c>
    </row>
    <row r="20" spans="5:9" x14ac:dyDescent="0.25">
      <c r="E20" s="56">
        <f t="shared" ca="1" si="0"/>
        <v>0.91195020925548442</v>
      </c>
      <c r="F20" s="56">
        <f t="shared" ca="1" si="1"/>
        <v>299.07644125627496</v>
      </c>
    </row>
    <row r="21" spans="5:9" x14ac:dyDescent="0.25">
      <c r="E21" s="56">
        <f t="shared" ca="1" si="0"/>
        <v>0.71867832657929931</v>
      </c>
      <c r="F21" s="56">
        <f t="shared" ca="1" si="1"/>
        <v>269.28561252917996</v>
      </c>
    </row>
    <row r="22" spans="5:9" x14ac:dyDescent="0.25">
      <c r="E22" s="56">
        <f t="shared" ca="1" si="0"/>
        <v>0.64631097580908758</v>
      </c>
      <c r="F22" s="56">
        <f t="shared" ca="1" si="1"/>
        <v>261.79109454252091</v>
      </c>
    </row>
    <row r="23" spans="5:9" x14ac:dyDescent="0.25">
      <c r="E23" s="56">
        <f t="shared" ca="1" si="0"/>
        <v>0.89519289259128143</v>
      </c>
      <c r="F23" s="56">
        <f t="shared" ca="1" si="1"/>
        <v>295.18055426318574</v>
      </c>
    </row>
    <row r="24" spans="5:9" x14ac:dyDescent="0.25">
      <c r="E24" s="56">
        <f t="shared" ca="1" si="0"/>
        <v>0.28429519077749454</v>
      </c>
      <c r="F24" s="56">
        <f t="shared" ca="1" si="1"/>
        <v>228.79447008314969</v>
      </c>
    </row>
    <row r="25" spans="5:9" x14ac:dyDescent="0.25">
      <c r="E25" s="56">
        <f t="shared" ca="1" si="0"/>
        <v>0.90611202590882522</v>
      </c>
      <c r="F25" s="56">
        <f t="shared" ca="1" si="1"/>
        <v>297.65771943665914</v>
      </c>
    </row>
    <row r="26" spans="5:9" x14ac:dyDescent="0.25">
      <c r="E26" s="56">
        <f t="shared" ca="1" si="0"/>
        <v>0.9012932590620214</v>
      </c>
      <c r="F26" s="56">
        <f t="shared" ca="1" si="1"/>
        <v>296.53817179766315</v>
      </c>
    </row>
    <row r="27" spans="5:9" x14ac:dyDescent="0.25">
      <c r="E27" s="56">
        <f t="shared" ca="1" si="0"/>
        <v>0.2804944851475315</v>
      </c>
      <c r="F27" s="56">
        <f t="shared" ca="1" si="1"/>
        <v>228.41981181039483</v>
      </c>
    </row>
    <row r="28" spans="5:9" x14ac:dyDescent="0.25">
      <c r="E28" s="56">
        <f t="shared" ca="1" si="0"/>
        <v>0.45511291461623282</v>
      </c>
      <c r="F28" s="56">
        <f t="shared" ca="1" si="1"/>
        <v>244.38554800717756</v>
      </c>
    </row>
    <row r="29" spans="5:9" x14ac:dyDescent="0.25">
      <c r="E29" s="56">
        <f t="shared" ca="1" si="0"/>
        <v>2.9440742357086602E-2</v>
      </c>
      <c r="F29" s="56">
        <f t="shared" ca="1" si="1"/>
        <v>187.61309641465238</v>
      </c>
    </row>
    <row r="30" spans="5:9" x14ac:dyDescent="0.25">
      <c r="E30" s="56">
        <f t="shared" ca="1" si="0"/>
        <v>0.15244611931787933</v>
      </c>
      <c r="F30" s="56">
        <f t="shared" ca="1" si="1"/>
        <v>213.93382705902454</v>
      </c>
    </row>
    <row r="31" spans="5:9" x14ac:dyDescent="0.25">
      <c r="E31" s="56">
        <f t="shared" ca="1" si="0"/>
        <v>0.57238810756020508</v>
      </c>
      <c r="F31" s="56">
        <f t="shared" ca="1" si="1"/>
        <v>254.81662589527389</v>
      </c>
    </row>
    <row r="32" spans="5:9" x14ac:dyDescent="0.25">
      <c r="E32" s="56">
        <f t="shared" ca="1" si="0"/>
        <v>0.64155368776759192</v>
      </c>
      <c r="F32" s="56">
        <f t="shared" ca="1" si="1"/>
        <v>261.32574867354572</v>
      </c>
    </row>
    <row r="33" spans="5:6" x14ac:dyDescent="0.25">
      <c r="E33" s="56">
        <f t="shared" ca="1" si="0"/>
        <v>0.46762111402270801</v>
      </c>
      <c r="F33" s="56">
        <f t="shared" ca="1" si="1"/>
        <v>245.4848321544942</v>
      </c>
    </row>
    <row r="34" spans="5:6" x14ac:dyDescent="0.25">
      <c r="E34" s="56">
        <f t="shared" ca="1" si="0"/>
        <v>4.8688316142853738E-2</v>
      </c>
      <c r="F34" s="56">
        <f t="shared" ca="1" si="1"/>
        <v>194.43954714555531</v>
      </c>
    </row>
    <row r="35" spans="5:6" x14ac:dyDescent="0.25">
      <c r="E35" s="56">
        <f t="shared" ca="1" si="0"/>
        <v>0.52736076968077517</v>
      </c>
      <c r="F35" s="56">
        <f t="shared" ca="1" si="1"/>
        <v>250.76041832503904</v>
      </c>
    </row>
    <row r="36" spans="5:6" x14ac:dyDescent="0.25">
      <c r="E36" s="56">
        <f t="shared" ca="1" si="0"/>
        <v>0.18904309482084669</v>
      </c>
      <c r="F36" s="56">
        <f t="shared" ca="1" si="1"/>
        <v>218.57390358417121</v>
      </c>
    </row>
    <row r="37" spans="5:6" x14ac:dyDescent="0.25">
      <c r="E37" s="56">
        <f t="shared" ca="1" si="0"/>
        <v>0.46798263788226757</v>
      </c>
      <c r="F37" s="56">
        <f t="shared" ca="1" si="1"/>
        <v>245.51660659608191</v>
      </c>
    </row>
    <row r="38" spans="5:6" x14ac:dyDescent="0.25">
      <c r="E38" s="56">
        <f t="shared" ca="1" si="0"/>
        <v>0.9821662898165272</v>
      </c>
      <c r="F38" s="56">
        <f t="shared" ca="1" si="1"/>
        <v>329.8439530782835</v>
      </c>
    </row>
    <row r="39" spans="5:6" x14ac:dyDescent="0.25">
      <c r="E39" s="56">
        <f t="shared" ca="1" si="0"/>
        <v>0.86596332332758985</v>
      </c>
      <c r="F39" s="56">
        <f t="shared" ca="1" si="1"/>
        <v>289.40875909351996</v>
      </c>
    </row>
    <row r="40" spans="5:6" x14ac:dyDescent="0.25">
      <c r="E40" s="56">
        <f t="shared" ca="1" si="0"/>
        <v>0.28358896716805415</v>
      </c>
      <c r="F40" s="56">
        <f t="shared" ca="1" si="1"/>
        <v>228.72500511683003</v>
      </c>
    </row>
    <row r="41" spans="5:6" x14ac:dyDescent="0.25">
      <c r="E41" s="56">
        <f t="shared" ca="1" si="0"/>
        <v>0.16201785403397662</v>
      </c>
      <c r="F41" s="56">
        <f t="shared" ca="1" si="1"/>
        <v>215.20453502848193</v>
      </c>
    </row>
    <row r="42" spans="5:6" x14ac:dyDescent="0.25">
      <c r="E42" s="56">
        <f t="shared" ca="1" si="0"/>
        <v>0.74502334816579197</v>
      </c>
      <c r="F42" s="56">
        <f t="shared" ca="1" si="1"/>
        <v>272.26942660849863</v>
      </c>
    </row>
    <row r="43" spans="5:6" x14ac:dyDescent="0.25">
      <c r="E43" s="56">
        <f t="shared" ca="1" si="0"/>
        <v>0.38755556628765719</v>
      </c>
      <c r="F43" s="56">
        <f t="shared" ca="1" si="1"/>
        <v>238.40928052889319</v>
      </c>
    </row>
    <row r="44" spans="5:6" x14ac:dyDescent="0.25">
      <c r="E44" s="56">
        <f t="shared" ca="1" si="0"/>
        <v>0.37535745222585037</v>
      </c>
      <c r="F44" s="56">
        <f t="shared" ca="1" si="1"/>
        <v>237.31426837722904</v>
      </c>
    </row>
    <row r="45" spans="5:6" x14ac:dyDescent="0.25">
      <c r="E45" s="56">
        <f t="shared" ca="1" si="0"/>
        <v>0.6359336185964678</v>
      </c>
      <c r="F45" s="56">
        <f t="shared" ca="1" si="1"/>
        <v>260.77946596110849</v>
      </c>
    </row>
    <row r="46" spans="5:6" x14ac:dyDescent="0.25">
      <c r="E46" s="56">
        <f t="shared" ca="1" si="0"/>
        <v>0.40573147257722753</v>
      </c>
      <c r="F46" s="56">
        <f t="shared" ca="1" si="1"/>
        <v>240.02904115695742</v>
      </c>
    </row>
    <row r="47" spans="5:6" x14ac:dyDescent="0.25">
      <c r="E47" s="56">
        <f t="shared" ca="1" si="0"/>
        <v>0.95578872696582184</v>
      </c>
      <c r="F47" s="56">
        <f t="shared" ca="1" si="1"/>
        <v>313.26853322421249</v>
      </c>
    </row>
    <row r="48" spans="5:6" x14ac:dyDescent="0.25">
      <c r="E48" s="56">
        <f t="shared" ca="1" si="0"/>
        <v>0.71386098781536966</v>
      </c>
      <c r="F48" s="56">
        <f t="shared" ca="1" si="1"/>
        <v>268.75745626443859</v>
      </c>
    </row>
    <row r="49" spans="5:6" x14ac:dyDescent="0.25">
      <c r="E49" s="56">
        <f t="shared" ca="1" si="0"/>
        <v>0.36059469863727145</v>
      </c>
      <c r="F49" s="56">
        <f t="shared" ca="1" si="1"/>
        <v>235.97844461451564</v>
      </c>
    </row>
    <row r="50" spans="5:6" x14ac:dyDescent="0.25">
      <c r="E50" s="56">
        <f t="shared" ca="1" si="0"/>
        <v>0.55694889886916732</v>
      </c>
      <c r="F50" s="56">
        <f t="shared" ca="1" si="1"/>
        <v>253.41407036237598</v>
      </c>
    </row>
    <row r="51" spans="5:6" x14ac:dyDescent="0.25">
      <c r="E51" s="56">
        <f t="shared" ca="1" si="0"/>
        <v>0.54331750133651235</v>
      </c>
      <c r="F51" s="56">
        <f t="shared" ca="1" si="1"/>
        <v>252.1865780025268</v>
      </c>
    </row>
    <row r="52" spans="5:6" x14ac:dyDescent="0.25">
      <c r="E52" s="56">
        <f t="shared" ca="1" si="0"/>
        <v>0.67807889785431785</v>
      </c>
      <c r="F52" s="56">
        <f t="shared" ca="1" si="1"/>
        <v>264.97563981126609</v>
      </c>
    </row>
    <row r="53" spans="5:6" x14ac:dyDescent="0.25">
      <c r="E53" s="56">
        <f t="shared" ca="1" si="0"/>
        <v>0.97757756452826516</v>
      </c>
      <c r="F53" s="56">
        <f t="shared" ca="1" si="1"/>
        <v>325.84309911248522</v>
      </c>
    </row>
    <row r="54" spans="5:6" x14ac:dyDescent="0.25">
      <c r="E54" s="56">
        <f t="shared" ca="1" si="0"/>
        <v>0.4979018410609769</v>
      </c>
      <c r="F54" s="56">
        <f t="shared" ca="1" si="1"/>
        <v>248.15014775822047</v>
      </c>
    </row>
    <row r="55" spans="5:6" x14ac:dyDescent="0.25">
      <c r="E55" s="56">
        <f t="shared" ca="1" si="0"/>
        <v>0.7904542657003697</v>
      </c>
      <c r="F55" s="56">
        <f t="shared" ca="1" si="1"/>
        <v>277.88894703852088</v>
      </c>
    </row>
    <row r="56" spans="5:6" x14ac:dyDescent="0.25">
      <c r="E56" s="56">
        <f t="shared" ca="1" si="0"/>
        <v>0.657952112672337</v>
      </c>
      <c r="F56" s="56">
        <f t="shared" ca="1" si="1"/>
        <v>262.94180745080462</v>
      </c>
    </row>
    <row r="57" spans="5:6" x14ac:dyDescent="0.25">
      <c r="E57" s="56">
        <f t="shared" ca="1" si="0"/>
        <v>0.86424219424334803</v>
      </c>
      <c r="F57" s="56">
        <f t="shared" ca="1" si="1"/>
        <v>289.09971886508805</v>
      </c>
    </row>
    <row r="58" spans="5:6" x14ac:dyDescent="0.25">
      <c r="E58" s="56">
        <f t="shared" ca="1" si="0"/>
        <v>0.25882801301674874</v>
      </c>
      <c r="F58" s="56">
        <f t="shared" ca="1" si="1"/>
        <v>226.24261462516597</v>
      </c>
    </row>
    <row r="59" spans="5:6" x14ac:dyDescent="0.25">
      <c r="E59" s="56">
        <f t="shared" ca="1" si="0"/>
        <v>0.5698544020938644</v>
      </c>
      <c r="F59" s="56">
        <f t="shared" ca="1" si="1"/>
        <v>254.58546841245163</v>
      </c>
    </row>
    <row r="60" spans="5:6" x14ac:dyDescent="0.25">
      <c r="E60" s="56">
        <f t="shared" ca="1" si="0"/>
        <v>0.26512291840757896</v>
      </c>
      <c r="F60" s="56">
        <f t="shared" ca="1" si="1"/>
        <v>226.88286969119736</v>
      </c>
    </row>
    <row r="61" spans="5:6" x14ac:dyDescent="0.25">
      <c r="E61" s="56">
        <f t="shared" ca="1" si="0"/>
        <v>0.11173041734409506</v>
      </c>
      <c r="F61" s="56">
        <f t="shared" ca="1" si="1"/>
        <v>207.89440429634101</v>
      </c>
    </row>
    <row r="62" spans="5:6" x14ac:dyDescent="0.25">
      <c r="E62" s="56">
        <f t="shared" ca="1" si="0"/>
        <v>0.30210288944497743</v>
      </c>
      <c r="F62" s="56">
        <f t="shared" ca="1" si="1"/>
        <v>230.5246354370706</v>
      </c>
    </row>
    <row r="63" spans="5:6" x14ac:dyDescent="0.25">
      <c r="E63" s="56">
        <f t="shared" ca="1" si="0"/>
        <v>0.80727449026776177</v>
      </c>
      <c r="F63" s="56">
        <f t="shared" ca="1" si="1"/>
        <v>280.16807197682499</v>
      </c>
    </row>
    <row r="64" spans="5:6" x14ac:dyDescent="0.25">
      <c r="E64" s="56">
        <f t="shared" ca="1" si="0"/>
        <v>0.22275237421469074</v>
      </c>
      <c r="F64" s="56">
        <f t="shared" ca="1" si="1"/>
        <v>222.42737403432261</v>
      </c>
    </row>
    <row r="65" spans="5:6" x14ac:dyDescent="0.25">
      <c r="E65" s="56">
        <f t="shared" ca="1" si="0"/>
        <v>0.31151761535660616</v>
      </c>
      <c r="F65" s="56">
        <f t="shared" ca="1" si="1"/>
        <v>231.42408580369982</v>
      </c>
    </row>
    <row r="66" spans="5:6" x14ac:dyDescent="0.25">
      <c r="E66" s="56">
        <f t="shared" ca="1" si="0"/>
        <v>0.67276819377598085</v>
      </c>
      <c r="F66" s="56">
        <f t="shared" ca="1" si="1"/>
        <v>264.43314588604227</v>
      </c>
    </row>
    <row r="67" spans="5:6" x14ac:dyDescent="0.25">
      <c r="E67" s="56">
        <f t="shared" ca="1" si="0"/>
        <v>0.17230955957922567</v>
      </c>
      <c r="F67" s="56">
        <f t="shared" ca="1" si="1"/>
        <v>216.52274567691046</v>
      </c>
    </row>
    <row r="68" spans="5:6" x14ac:dyDescent="0.25">
      <c r="E68" s="56">
        <f t="shared" ref="E68:E131" ca="1" si="2">RAND()</f>
        <v>8.3212820644296914E-2</v>
      </c>
      <c r="F68" s="56">
        <f t="shared" ref="F68:F131" ca="1" si="3">_xlfn.GAMMA.INV(E68,$C$3,$C$4)</f>
        <v>202.73783375879992</v>
      </c>
    </row>
    <row r="69" spans="5:6" x14ac:dyDescent="0.25">
      <c r="E69" s="56">
        <f t="shared" ca="1" si="2"/>
        <v>0.1479763679698447</v>
      </c>
      <c r="F69" s="56">
        <f t="shared" ca="1" si="3"/>
        <v>213.32412284996502</v>
      </c>
    </row>
    <row r="70" spans="5:6" x14ac:dyDescent="0.25">
      <c r="E70" s="56">
        <f t="shared" ca="1" si="2"/>
        <v>0.7176571779194274</v>
      </c>
      <c r="F70" s="56">
        <f t="shared" ca="1" si="3"/>
        <v>269.17323972593061</v>
      </c>
    </row>
    <row r="71" spans="5:6" x14ac:dyDescent="0.25">
      <c r="E71" s="56">
        <f t="shared" ca="1" si="2"/>
        <v>0.81699011510976005</v>
      </c>
      <c r="F71" s="56">
        <f t="shared" ca="1" si="3"/>
        <v>281.54600101925143</v>
      </c>
    </row>
    <row r="72" spans="5:6" x14ac:dyDescent="0.25">
      <c r="E72" s="56">
        <f t="shared" ca="1" si="2"/>
        <v>0.8381216160970455</v>
      </c>
      <c r="F72" s="56">
        <f t="shared" ca="1" si="3"/>
        <v>284.72759532979603</v>
      </c>
    </row>
    <row r="73" spans="5:6" x14ac:dyDescent="0.25">
      <c r="E73" s="56">
        <f t="shared" ca="1" si="2"/>
        <v>5.8056827816497014E-2</v>
      </c>
      <c r="F73" s="56">
        <f t="shared" ca="1" si="3"/>
        <v>197.03180645944113</v>
      </c>
    </row>
    <row r="74" spans="5:6" x14ac:dyDescent="0.25">
      <c r="E74" s="56">
        <f t="shared" ca="1" si="2"/>
        <v>0.95614244441995144</v>
      </c>
      <c r="F74" s="56">
        <f t="shared" ca="1" si="3"/>
        <v>313.42447938761438</v>
      </c>
    </row>
    <row r="75" spans="5:6" x14ac:dyDescent="0.25">
      <c r="E75" s="56">
        <f t="shared" ca="1" si="2"/>
        <v>0.61113744737756404</v>
      </c>
      <c r="F75" s="56">
        <f t="shared" ca="1" si="3"/>
        <v>258.40992287384785</v>
      </c>
    </row>
    <row r="76" spans="5:6" x14ac:dyDescent="0.25">
      <c r="E76" s="56">
        <f t="shared" ca="1" si="2"/>
        <v>0.28977999411449218</v>
      </c>
      <c r="F76" s="56">
        <f t="shared" ca="1" si="3"/>
        <v>229.33167093837912</v>
      </c>
    </row>
    <row r="77" spans="5:6" x14ac:dyDescent="0.25">
      <c r="E77" s="56">
        <f t="shared" ca="1" si="2"/>
        <v>0.54062260658787564</v>
      </c>
      <c r="F77" s="56">
        <f t="shared" ca="1" si="3"/>
        <v>251.9449637899599</v>
      </c>
    </row>
    <row r="78" spans="5:6" x14ac:dyDescent="0.25">
      <c r="E78" s="56">
        <f t="shared" ca="1" si="2"/>
        <v>0.65666410538524767</v>
      </c>
      <c r="F78" s="56">
        <f t="shared" ca="1" si="3"/>
        <v>262.81361661858875</v>
      </c>
    </row>
    <row r="79" spans="5:6" x14ac:dyDescent="0.25">
      <c r="E79" s="56">
        <f t="shared" ca="1" si="2"/>
        <v>0.10355371187753204</v>
      </c>
      <c r="F79" s="56">
        <f t="shared" ca="1" si="3"/>
        <v>206.51670496137299</v>
      </c>
    </row>
    <row r="80" spans="5:6" x14ac:dyDescent="0.25">
      <c r="E80" s="56">
        <f t="shared" ca="1" si="2"/>
        <v>0.34405758569355893</v>
      </c>
      <c r="F80" s="56">
        <f t="shared" ca="1" si="3"/>
        <v>234.46557007375762</v>
      </c>
    </row>
    <row r="81" spans="5:6" x14ac:dyDescent="0.25">
      <c r="E81" s="56">
        <f t="shared" ca="1" si="2"/>
        <v>0.69866003816250999</v>
      </c>
      <c r="F81" s="56">
        <f t="shared" ca="1" si="3"/>
        <v>267.12205091549083</v>
      </c>
    </row>
    <row r="82" spans="5:6" x14ac:dyDescent="0.25">
      <c r="E82" s="56">
        <f t="shared" ca="1" si="2"/>
        <v>0.80743720087544602</v>
      </c>
      <c r="F82" s="56">
        <f t="shared" ca="1" si="3"/>
        <v>280.19075603395294</v>
      </c>
    </row>
    <row r="83" spans="5:6" x14ac:dyDescent="0.25">
      <c r="E83" s="56">
        <f t="shared" ca="1" si="2"/>
        <v>0.34524931032712947</v>
      </c>
      <c r="F83" s="56">
        <f t="shared" ca="1" si="3"/>
        <v>234.57524657361324</v>
      </c>
    </row>
    <row r="84" spans="5:6" x14ac:dyDescent="0.25">
      <c r="E84" s="56">
        <f t="shared" ca="1" si="2"/>
        <v>0.44468632429103594</v>
      </c>
      <c r="F84" s="56">
        <f t="shared" ca="1" si="3"/>
        <v>243.46878726251848</v>
      </c>
    </row>
    <row r="85" spans="5:6" x14ac:dyDescent="0.25">
      <c r="E85" s="56">
        <f t="shared" ca="1" si="2"/>
        <v>0.18313587928040576</v>
      </c>
      <c r="F85" s="56">
        <f t="shared" ca="1" si="3"/>
        <v>217.86182168337746</v>
      </c>
    </row>
    <row r="86" spans="5:6" x14ac:dyDescent="0.25">
      <c r="E86" s="56">
        <f t="shared" ca="1" si="2"/>
        <v>0.95196497750571163</v>
      </c>
      <c r="F86" s="56">
        <f t="shared" ca="1" si="3"/>
        <v>311.6467629346273</v>
      </c>
    </row>
    <row r="87" spans="5:6" x14ac:dyDescent="0.25">
      <c r="E87" s="56">
        <f t="shared" ca="1" si="2"/>
        <v>0.62899742278479143</v>
      </c>
      <c r="F87" s="56">
        <f t="shared" ca="1" si="3"/>
        <v>260.11018215669674</v>
      </c>
    </row>
    <row r="88" spans="5:6" x14ac:dyDescent="0.25">
      <c r="E88" s="56">
        <f t="shared" ca="1" si="2"/>
        <v>0.6686316065368354</v>
      </c>
      <c r="F88" s="56">
        <f t="shared" ca="1" si="3"/>
        <v>264.0135715306784</v>
      </c>
    </row>
    <row r="89" spans="5:6" x14ac:dyDescent="0.25">
      <c r="E89" s="56">
        <f t="shared" ca="1" si="2"/>
        <v>4.247700786451214E-2</v>
      </c>
      <c r="F89" s="56">
        <f t="shared" ca="1" si="3"/>
        <v>192.50699140470704</v>
      </c>
    </row>
    <row r="90" spans="5:6" x14ac:dyDescent="0.25">
      <c r="E90" s="56">
        <f t="shared" ca="1" si="2"/>
        <v>0.66655808620544221</v>
      </c>
      <c r="F90" s="56">
        <f t="shared" ca="1" si="3"/>
        <v>263.80420766738558</v>
      </c>
    </row>
    <row r="91" spans="5:6" x14ac:dyDescent="0.25">
      <c r="E91" s="56">
        <f t="shared" ca="1" si="2"/>
        <v>0.65587561527813787</v>
      </c>
      <c r="F91" s="56">
        <f t="shared" ca="1" si="3"/>
        <v>262.73525085522169</v>
      </c>
    </row>
    <row r="92" spans="5:6" x14ac:dyDescent="0.25">
      <c r="E92" s="56">
        <f t="shared" ca="1" si="2"/>
        <v>0.93329003931438093</v>
      </c>
      <c r="F92" s="56">
        <f t="shared" ca="1" si="3"/>
        <v>305.00494567182238</v>
      </c>
    </row>
    <row r="93" spans="5:6" x14ac:dyDescent="0.25">
      <c r="E93" s="56">
        <f t="shared" ca="1" si="2"/>
        <v>0.58034373179578436</v>
      </c>
      <c r="F93" s="56">
        <f t="shared" ca="1" si="3"/>
        <v>255.54517232663758</v>
      </c>
    </row>
    <row r="94" spans="5:6" x14ac:dyDescent="0.25">
      <c r="E94" s="56">
        <f t="shared" ca="1" si="2"/>
        <v>0.84869950194814214</v>
      </c>
      <c r="F94" s="56">
        <f t="shared" ca="1" si="3"/>
        <v>286.43167762304427</v>
      </c>
    </row>
    <row r="95" spans="5:6" x14ac:dyDescent="0.25">
      <c r="E95" s="56">
        <f t="shared" ca="1" si="2"/>
        <v>0.11045177183697963</v>
      </c>
      <c r="F95" s="56">
        <f t="shared" ca="1" si="3"/>
        <v>207.68345682421062</v>
      </c>
    </row>
    <row r="96" spans="5:6" x14ac:dyDescent="0.25">
      <c r="E96" s="56">
        <f t="shared" ca="1" si="2"/>
        <v>0.50783996552821931</v>
      </c>
      <c r="F96" s="56">
        <f t="shared" ca="1" si="3"/>
        <v>249.0281049742936</v>
      </c>
    </row>
    <row r="97" spans="5:6" x14ac:dyDescent="0.25">
      <c r="E97" s="56">
        <f t="shared" ca="1" si="2"/>
        <v>0.28627062565955019</v>
      </c>
      <c r="F97" s="56">
        <f t="shared" ca="1" si="3"/>
        <v>228.98841488367066</v>
      </c>
    </row>
    <row r="98" spans="5:6" x14ac:dyDescent="0.25">
      <c r="E98" s="56">
        <f t="shared" ca="1" si="2"/>
        <v>7.2511889251398731E-2</v>
      </c>
      <c r="F98" s="56">
        <f t="shared" ca="1" si="3"/>
        <v>200.48640390177377</v>
      </c>
    </row>
    <row r="99" spans="5:6" x14ac:dyDescent="0.25">
      <c r="E99" s="56">
        <f t="shared" ca="1" si="2"/>
        <v>0.96990410022595641</v>
      </c>
      <c r="F99" s="56">
        <f t="shared" ca="1" si="3"/>
        <v>320.53313064645147</v>
      </c>
    </row>
    <row r="100" spans="5:6" x14ac:dyDescent="0.25">
      <c r="E100" s="56">
        <f t="shared" ca="1" si="2"/>
        <v>0.87965594211458809</v>
      </c>
      <c r="F100" s="56">
        <f t="shared" ca="1" si="3"/>
        <v>291.97937007497399</v>
      </c>
    </row>
    <row r="101" spans="5:6" x14ac:dyDescent="0.25">
      <c r="E101" s="56">
        <f t="shared" ca="1" si="2"/>
        <v>0.28671074821959497</v>
      </c>
      <c r="F101" s="56">
        <f t="shared" ca="1" si="3"/>
        <v>229.0315535590351</v>
      </c>
    </row>
    <row r="102" spans="5:6" x14ac:dyDescent="0.25">
      <c r="E102" s="56">
        <f t="shared" ca="1" si="2"/>
        <v>0.7072862697982315</v>
      </c>
      <c r="F102" s="56">
        <f t="shared" ca="1" si="3"/>
        <v>268.04447565914086</v>
      </c>
    </row>
    <row r="103" spans="5:6" x14ac:dyDescent="0.25">
      <c r="E103" s="56">
        <f t="shared" ca="1" si="2"/>
        <v>0.84242902955506316</v>
      </c>
      <c r="F103" s="56">
        <f t="shared" ca="1" si="3"/>
        <v>285.41159586697154</v>
      </c>
    </row>
    <row r="104" spans="5:6" x14ac:dyDescent="0.25">
      <c r="E104" s="56">
        <f t="shared" ca="1" si="2"/>
        <v>0.49192074027009114</v>
      </c>
      <c r="F104" s="56">
        <f t="shared" ca="1" si="3"/>
        <v>247.62273934821295</v>
      </c>
    </row>
    <row r="105" spans="5:6" x14ac:dyDescent="0.25">
      <c r="E105" s="56">
        <f t="shared" ca="1" si="2"/>
        <v>0.5454218473141067</v>
      </c>
      <c r="F105" s="56">
        <f t="shared" ca="1" si="3"/>
        <v>252.37547687483314</v>
      </c>
    </row>
    <row r="106" spans="5:6" x14ac:dyDescent="0.25">
      <c r="E106" s="56">
        <f t="shared" ca="1" si="2"/>
        <v>0.85987487860062339</v>
      </c>
      <c r="F106" s="56">
        <f t="shared" ca="1" si="3"/>
        <v>288.32833325626791</v>
      </c>
    </row>
    <row r="107" spans="5:6" x14ac:dyDescent="0.25">
      <c r="E107" s="56">
        <f t="shared" ca="1" si="2"/>
        <v>0.28325714092384824</v>
      </c>
      <c r="F107" s="56">
        <f t="shared" ca="1" si="3"/>
        <v>228.6923425970553</v>
      </c>
    </row>
    <row r="108" spans="5:6" x14ac:dyDescent="0.25">
      <c r="E108" s="56">
        <f t="shared" ca="1" si="2"/>
        <v>0.42433265272786358</v>
      </c>
      <c r="F108" s="56">
        <f t="shared" ca="1" si="3"/>
        <v>241.67554337232556</v>
      </c>
    </row>
    <row r="109" spans="5:6" x14ac:dyDescent="0.25">
      <c r="E109" s="56">
        <f t="shared" ca="1" si="2"/>
        <v>0.98208503780817036</v>
      </c>
      <c r="F109" s="56">
        <f t="shared" ca="1" si="3"/>
        <v>329.76555106936007</v>
      </c>
    </row>
    <row r="110" spans="5:6" x14ac:dyDescent="0.25">
      <c r="E110" s="56">
        <f t="shared" ca="1" si="2"/>
        <v>0.49531556094257512</v>
      </c>
      <c r="F110" s="56">
        <f t="shared" ca="1" si="3"/>
        <v>247.92201194486387</v>
      </c>
    </row>
    <row r="111" spans="5:6" x14ac:dyDescent="0.25">
      <c r="E111" s="56">
        <f t="shared" ca="1" si="2"/>
        <v>0.31707998208459187</v>
      </c>
      <c r="F111" s="56">
        <f t="shared" ca="1" si="3"/>
        <v>231.95102601031402</v>
      </c>
    </row>
    <row r="112" spans="5:6" x14ac:dyDescent="0.25">
      <c r="E112" s="56">
        <f t="shared" ca="1" si="2"/>
        <v>0.15215197148273918</v>
      </c>
      <c r="F112" s="56">
        <f t="shared" ca="1" si="3"/>
        <v>213.89403610564051</v>
      </c>
    </row>
    <row r="113" spans="5:6" x14ac:dyDescent="0.25">
      <c r="E113" s="56">
        <f t="shared" ca="1" si="2"/>
        <v>0.105709134057695</v>
      </c>
      <c r="F113" s="56">
        <f t="shared" ca="1" si="3"/>
        <v>206.8866696238357</v>
      </c>
    </row>
    <row r="114" spans="5:6" x14ac:dyDescent="0.25">
      <c r="E114" s="56">
        <f t="shared" ca="1" si="2"/>
        <v>0.48056966217845454</v>
      </c>
      <c r="F114" s="56">
        <f t="shared" ca="1" si="3"/>
        <v>246.62333205877928</v>
      </c>
    </row>
    <row r="115" spans="5:6" x14ac:dyDescent="0.25">
      <c r="E115" s="56">
        <f t="shared" ca="1" si="2"/>
        <v>0.65094645901615178</v>
      </c>
      <c r="F115" s="56">
        <f t="shared" ca="1" si="3"/>
        <v>262.24721308853213</v>
      </c>
    </row>
    <row r="116" spans="5:6" x14ac:dyDescent="0.25">
      <c r="E116" s="56">
        <f t="shared" ca="1" si="2"/>
        <v>0.22846258464095526</v>
      </c>
      <c r="F116" s="56">
        <f t="shared" ca="1" si="3"/>
        <v>223.04983406200481</v>
      </c>
    </row>
    <row r="117" spans="5:6" x14ac:dyDescent="0.25">
      <c r="E117" s="56">
        <f t="shared" ca="1" si="2"/>
        <v>0.4767981429785515</v>
      </c>
      <c r="F117" s="56">
        <f t="shared" ca="1" si="3"/>
        <v>246.29159839343882</v>
      </c>
    </row>
    <row r="118" spans="5:6" x14ac:dyDescent="0.25">
      <c r="E118" s="56">
        <f t="shared" ca="1" si="2"/>
        <v>0.52460359952028324</v>
      </c>
      <c r="F118" s="56">
        <f t="shared" ca="1" si="3"/>
        <v>250.51499825177416</v>
      </c>
    </row>
    <row r="119" spans="5:6" x14ac:dyDescent="0.25">
      <c r="E119" s="56">
        <f t="shared" ca="1" si="2"/>
        <v>0.20029341512641097</v>
      </c>
      <c r="F119" s="56">
        <f t="shared" ca="1" si="3"/>
        <v>219.89734283990427</v>
      </c>
    </row>
    <row r="120" spans="5:6" x14ac:dyDescent="0.25">
      <c r="E120" s="56">
        <f t="shared" ca="1" si="2"/>
        <v>0.66733646184277884</v>
      </c>
      <c r="F120" s="56">
        <f t="shared" ca="1" si="3"/>
        <v>263.88272686019326</v>
      </c>
    </row>
    <row r="121" spans="5:6" x14ac:dyDescent="0.25">
      <c r="E121" s="56">
        <f t="shared" ca="1" si="2"/>
        <v>0.27515755954865839</v>
      </c>
      <c r="F121" s="56">
        <f t="shared" ca="1" si="3"/>
        <v>227.89024387353865</v>
      </c>
    </row>
    <row r="122" spans="5:6" x14ac:dyDescent="0.25">
      <c r="E122" s="56">
        <f t="shared" ca="1" si="2"/>
        <v>0.85988591945682291</v>
      </c>
      <c r="F122" s="56">
        <f t="shared" ca="1" si="3"/>
        <v>288.33026088100047</v>
      </c>
    </row>
    <row r="123" spans="5:6" x14ac:dyDescent="0.25">
      <c r="E123" s="56">
        <f t="shared" ca="1" si="2"/>
        <v>0.15979901468660096</v>
      </c>
      <c r="F123" s="56">
        <f t="shared" ca="1" si="3"/>
        <v>214.91400432694638</v>
      </c>
    </row>
    <row r="124" spans="5:6" x14ac:dyDescent="0.25">
      <c r="E124" s="56">
        <f t="shared" ca="1" si="2"/>
        <v>0.89004378356883518</v>
      </c>
      <c r="F124" s="56">
        <f t="shared" ca="1" si="3"/>
        <v>294.08153499894723</v>
      </c>
    </row>
    <row r="125" spans="5:6" x14ac:dyDescent="0.25">
      <c r="E125" s="56">
        <f t="shared" ca="1" si="2"/>
        <v>0.65354482833439764</v>
      </c>
      <c r="F125" s="56">
        <f t="shared" ca="1" si="3"/>
        <v>262.50408294445697</v>
      </c>
    </row>
    <row r="126" spans="5:6" x14ac:dyDescent="0.25">
      <c r="E126" s="56">
        <f t="shared" ca="1" si="2"/>
        <v>0.45769164218702496</v>
      </c>
      <c r="F126" s="56">
        <f t="shared" ca="1" si="3"/>
        <v>244.6121936459912</v>
      </c>
    </row>
    <row r="127" spans="5:6" x14ac:dyDescent="0.25">
      <c r="E127" s="56">
        <f t="shared" ca="1" si="2"/>
        <v>0.33260322085834471</v>
      </c>
      <c r="F127" s="56">
        <f t="shared" ca="1" si="3"/>
        <v>233.40567987913255</v>
      </c>
    </row>
    <row r="128" spans="5:6" x14ac:dyDescent="0.25">
      <c r="E128" s="56">
        <f t="shared" ca="1" si="2"/>
        <v>0.81112914744909459</v>
      </c>
      <c r="F128" s="56">
        <f t="shared" ca="1" si="3"/>
        <v>280.70898262873038</v>
      </c>
    </row>
    <row r="129" spans="5:6" x14ac:dyDescent="0.25">
      <c r="E129" s="56">
        <f t="shared" ca="1" si="2"/>
        <v>0.52256496292271104</v>
      </c>
      <c r="F129" s="56">
        <f t="shared" ca="1" si="3"/>
        <v>250.33370701026593</v>
      </c>
    </row>
    <row r="130" spans="5:6" x14ac:dyDescent="0.25">
      <c r="E130" s="56">
        <f t="shared" ca="1" si="2"/>
        <v>0.21418737131791032</v>
      </c>
      <c r="F130" s="56">
        <f t="shared" ca="1" si="3"/>
        <v>221.47864021015013</v>
      </c>
    </row>
    <row r="131" spans="5:6" x14ac:dyDescent="0.25">
      <c r="E131" s="56">
        <f t="shared" ca="1" si="2"/>
        <v>0.83647383784839091</v>
      </c>
      <c r="F131" s="56">
        <f t="shared" ca="1" si="3"/>
        <v>284.46935904770214</v>
      </c>
    </row>
    <row r="132" spans="5:6" x14ac:dyDescent="0.25">
      <c r="E132" s="56">
        <f t="shared" ref="E132:E195" ca="1" si="4">RAND()</f>
        <v>0.8010280458660356</v>
      </c>
      <c r="F132" s="56">
        <f t="shared" ref="F132:F195" ca="1" si="5">_xlfn.GAMMA.INV(E132,$C$3,$C$4)</f>
        <v>279.30679247874616</v>
      </c>
    </row>
    <row r="133" spans="5:6" x14ac:dyDescent="0.25">
      <c r="E133" s="56">
        <f t="shared" ca="1" si="4"/>
        <v>3.9898690942868575E-2</v>
      </c>
      <c r="F133" s="56">
        <f t="shared" ca="1" si="5"/>
        <v>191.64144940137174</v>
      </c>
    </row>
    <row r="134" spans="5:6" x14ac:dyDescent="0.25">
      <c r="E134" s="56">
        <f t="shared" ca="1" si="4"/>
        <v>0.90593720438079939</v>
      </c>
      <c r="F134" s="56">
        <f t="shared" ca="1" si="5"/>
        <v>297.61632303056501</v>
      </c>
    </row>
    <row r="135" spans="5:6" x14ac:dyDescent="0.25">
      <c r="E135" s="56">
        <f t="shared" ca="1" si="4"/>
        <v>0.64151728713543965</v>
      </c>
      <c r="F135" s="56">
        <f t="shared" ca="1" si="5"/>
        <v>261.32219855754266</v>
      </c>
    </row>
    <row r="136" spans="5:6" x14ac:dyDescent="0.25">
      <c r="E136" s="56">
        <f t="shared" ca="1" si="4"/>
        <v>0.71431596286698051</v>
      </c>
      <c r="F136" s="56">
        <f t="shared" ca="1" si="5"/>
        <v>268.80712623828333</v>
      </c>
    </row>
    <row r="137" spans="5:6" x14ac:dyDescent="0.25">
      <c r="E137" s="56">
        <f t="shared" ca="1" si="4"/>
        <v>0.63520040447855142</v>
      </c>
      <c r="F137" s="56">
        <f t="shared" ca="1" si="5"/>
        <v>260.70846405751604</v>
      </c>
    </row>
    <row r="138" spans="5:6" x14ac:dyDescent="0.25">
      <c r="E138" s="56">
        <f t="shared" ca="1" si="4"/>
        <v>0.54548711897445312</v>
      </c>
      <c r="F138" s="56">
        <f t="shared" ca="1" si="5"/>
        <v>252.38133936471991</v>
      </c>
    </row>
    <row r="139" spans="5:6" x14ac:dyDescent="0.25">
      <c r="E139" s="56">
        <f t="shared" ca="1" si="4"/>
        <v>0.88250261013812714</v>
      </c>
      <c r="F139" s="56">
        <f t="shared" ca="1" si="5"/>
        <v>292.54122582957359</v>
      </c>
    </row>
    <row r="140" spans="5:6" x14ac:dyDescent="0.25">
      <c r="E140" s="56">
        <f t="shared" ca="1" si="4"/>
        <v>0.64978088407334489</v>
      </c>
      <c r="F140" s="56">
        <f t="shared" ca="1" si="5"/>
        <v>262.1322686590886</v>
      </c>
    </row>
    <row r="141" spans="5:6" x14ac:dyDescent="0.25">
      <c r="E141" s="56">
        <f t="shared" ca="1" si="4"/>
        <v>0.40767192444830247</v>
      </c>
      <c r="F141" s="56">
        <f t="shared" ca="1" si="5"/>
        <v>240.20126241988933</v>
      </c>
    </row>
    <row r="142" spans="5:6" x14ac:dyDescent="0.25">
      <c r="E142" s="56">
        <f t="shared" ca="1" si="4"/>
        <v>0.46604820754813814</v>
      </c>
      <c r="F142" s="56">
        <f t="shared" ca="1" si="5"/>
        <v>245.34659323034674</v>
      </c>
    </row>
    <row r="143" spans="5:6" x14ac:dyDescent="0.25">
      <c r="E143" s="56">
        <f t="shared" ca="1" si="4"/>
        <v>0.30666292431283992</v>
      </c>
      <c r="F143" s="56">
        <f t="shared" ca="1" si="5"/>
        <v>230.9615128823005</v>
      </c>
    </row>
    <row r="144" spans="5:6" x14ac:dyDescent="0.25">
      <c r="E144" s="56">
        <f t="shared" ca="1" si="4"/>
        <v>0.52336137668459959</v>
      </c>
      <c r="F144" s="56">
        <f t="shared" ca="1" si="5"/>
        <v>250.40451332023378</v>
      </c>
    </row>
    <row r="145" spans="5:6" x14ac:dyDescent="0.25">
      <c r="E145" s="56">
        <f t="shared" ca="1" si="4"/>
        <v>0.60631185433615575</v>
      </c>
      <c r="F145" s="56">
        <f t="shared" ca="1" si="5"/>
        <v>257.95577904588072</v>
      </c>
    </row>
    <row r="146" spans="5:6" x14ac:dyDescent="0.25">
      <c r="E146" s="56">
        <f t="shared" ca="1" si="4"/>
        <v>0.68722358841304432</v>
      </c>
      <c r="F146" s="56">
        <f t="shared" ca="1" si="5"/>
        <v>265.92037141121267</v>
      </c>
    </row>
    <row r="147" spans="5:6" x14ac:dyDescent="0.25">
      <c r="E147" s="56">
        <f t="shared" ca="1" si="4"/>
        <v>0.64848501231757083</v>
      </c>
      <c r="F147" s="56">
        <f t="shared" ca="1" si="5"/>
        <v>262.00467723681095</v>
      </c>
    </row>
    <row r="148" spans="5:6" x14ac:dyDescent="0.25">
      <c r="E148" s="56">
        <f t="shared" ca="1" si="4"/>
        <v>3.5818874735761619E-2</v>
      </c>
      <c r="F148" s="56">
        <f t="shared" ca="1" si="5"/>
        <v>190.18000475019625</v>
      </c>
    </row>
    <row r="149" spans="5:6" x14ac:dyDescent="0.25">
      <c r="E149" s="56">
        <f t="shared" ca="1" si="4"/>
        <v>0.84274339672143506</v>
      </c>
      <c r="F149" s="56">
        <f t="shared" ca="1" si="5"/>
        <v>285.46203639893525</v>
      </c>
    </row>
    <row r="150" spans="5:6" x14ac:dyDescent="0.25">
      <c r="E150" s="56">
        <f t="shared" ca="1" si="4"/>
        <v>0.36936360681817348</v>
      </c>
      <c r="F150" s="56">
        <f t="shared" ca="1" si="5"/>
        <v>236.7734190369294</v>
      </c>
    </row>
    <row r="151" spans="5:6" x14ac:dyDescent="0.25">
      <c r="E151" s="56">
        <f t="shared" ca="1" si="4"/>
        <v>9.8229370344050548E-2</v>
      </c>
      <c r="F151" s="56">
        <f t="shared" ca="1" si="5"/>
        <v>205.58020170407821</v>
      </c>
    </row>
    <row r="152" spans="5:6" x14ac:dyDescent="0.25">
      <c r="E152" s="56">
        <f t="shared" ca="1" si="4"/>
        <v>0.37283707882026207</v>
      </c>
      <c r="F152" s="56">
        <f t="shared" ca="1" si="5"/>
        <v>237.08708346411385</v>
      </c>
    </row>
    <row r="153" spans="5:6" x14ac:dyDescent="0.25">
      <c r="E153" s="56">
        <f t="shared" ca="1" si="4"/>
        <v>0.59527316325056379</v>
      </c>
      <c r="F153" s="56">
        <f t="shared" ca="1" si="5"/>
        <v>256.92452726521208</v>
      </c>
    </row>
    <row r="154" spans="5:6" x14ac:dyDescent="0.25">
      <c r="E154" s="56">
        <f t="shared" ca="1" si="4"/>
        <v>0.45544797383538271</v>
      </c>
      <c r="F154" s="56">
        <f t="shared" ca="1" si="5"/>
        <v>244.41499778414931</v>
      </c>
    </row>
    <row r="155" spans="5:6" x14ac:dyDescent="0.25">
      <c r="E155" s="56">
        <f t="shared" ca="1" si="4"/>
        <v>0.56743010622156287</v>
      </c>
      <c r="F155" s="56">
        <f t="shared" ca="1" si="5"/>
        <v>254.36466886687805</v>
      </c>
    </row>
    <row r="156" spans="5:6" x14ac:dyDescent="0.25">
      <c r="E156" s="56">
        <f t="shared" ca="1" si="4"/>
        <v>0.95487506634357167</v>
      </c>
      <c r="F156" s="56">
        <f t="shared" ca="1" si="5"/>
        <v>312.87055357634517</v>
      </c>
    </row>
    <row r="157" spans="5:6" x14ac:dyDescent="0.25">
      <c r="E157" s="56">
        <f t="shared" ca="1" si="4"/>
        <v>0.95207199311979074</v>
      </c>
      <c r="F157" s="56">
        <f t="shared" ca="1" si="5"/>
        <v>311.69064482126498</v>
      </c>
    </row>
    <row r="158" spans="5:6" x14ac:dyDescent="0.25">
      <c r="E158" s="56">
        <f t="shared" ca="1" si="4"/>
        <v>7.9678562205692249E-2</v>
      </c>
      <c r="F158" s="56">
        <f t="shared" ca="1" si="5"/>
        <v>202.01800786189204</v>
      </c>
    </row>
    <row r="159" spans="5:6" x14ac:dyDescent="0.25">
      <c r="E159" s="56">
        <f t="shared" ca="1" si="4"/>
        <v>0.83046887763407817</v>
      </c>
      <c r="F159" s="56">
        <f t="shared" ca="1" si="5"/>
        <v>283.54355753189259</v>
      </c>
    </row>
    <row r="160" spans="5:6" x14ac:dyDescent="0.25">
      <c r="E160" s="56">
        <f t="shared" ca="1" si="4"/>
        <v>0.15208324519575422</v>
      </c>
      <c r="F160" s="56">
        <f t="shared" ca="1" si="5"/>
        <v>213.88473249452861</v>
      </c>
    </row>
    <row r="161" spans="5:6" x14ac:dyDescent="0.25">
      <c r="E161" s="56">
        <f t="shared" ca="1" si="4"/>
        <v>0.49540125228777721</v>
      </c>
      <c r="F161" s="56">
        <f t="shared" ca="1" si="5"/>
        <v>247.92956876295821</v>
      </c>
    </row>
    <row r="162" spans="5:6" x14ac:dyDescent="0.25">
      <c r="E162" s="56">
        <f t="shared" ca="1" si="4"/>
        <v>6.836874939233395E-2</v>
      </c>
      <c r="F162" s="56">
        <f t="shared" ca="1" si="5"/>
        <v>199.55129266302177</v>
      </c>
    </row>
    <row r="163" spans="5:6" x14ac:dyDescent="0.25">
      <c r="E163" s="56">
        <f t="shared" ca="1" si="4"/>
        <v>0.66599212060356128</v>
      </c>
      <c r="F163" s="56">
        <f t="shared" ca="1" si="5"/>
        <v>263.74717064424874</v>
      </c>
    </row>
    <row r="164" spans="5:6" x14ac:dyDescent="0.25">
      <c r="E164" s="56">
        <f t="shared" ca="1" si="4"/>
        <v>0.71836950724631921</v>
      </c>
      <c r="F164" s="56">
        <f t="shared" ca="1" si="5"/>
        <v>269.25160436719602</v>
      </c>
    </row>
    <row r="165" spans="5:6" x14ac:dyDescent="0.25">
      <c r="E165" s="56">
        <f t="shared" ca="1" si="4"/>
        <v>0.93299778046538917</v>
      </c>
      <c r="F165" s="56">
        <f t="shared" ca="1" si="5"/>
        <v>304.91396455416026</v>
      </c>
    </row>
    <row r="166" spans="5:6" x14ac:dyDescent="0.25">
      <c r="E166" s="56">
        <f t="shared" ca="1" si="4"/>
        <v>0.56827305049145682</v>
      </c>
      <c r="F166" s="56">
        <f t="shared" ca="1" si="5"/>
        <v>254.44140126337453</v>
      </c>
    </row>
    <row r="167" spans="5:6" x14ac:dyDescent="0.25">
      <c r="E167" s="56">
        <f t="shared" ca="1" si="4"/>
        <v>0.31533529606157829</v>
      </c>
      <c r="F167" s="56">
        <f t="shared" ca="1" si="5"/>
        <v>231.78608881205469</v>
      </c>
    </row>
    <row r="168" spans="5:6" x14ac:dyDescent="0.25">
      <c r="E168" s="56">
        <f t="shared" ca="1" si="4"/>
        <v>0.20198333790763845</v>
      </c>
      <c r="F168" s="56">
        <f t="shared" ca="1" si="5"/>
        <v>220.0926721491856</v>
      </c>
    </row>
    <row r="169" spans="5:6" x14ac:dyDescent="0.25">
      <c r="E169" s="56">
        <f t="shared" ca="1" si="4"/>
        <v>0.59655574084977858</v>
      </c>
      <c r="F169" s="56">
        <f t="shared" ca="1" si="5"/>
        <v>257.04382662085686</v>
      </c>
    </row>
    <row r="170" spans="5:6" x14ac:dyDescent="0.25">
      <c r="E170" s="56">
        <f t="shared" ca="1" si="4"/>
        <v>0.75074607659907311</v>
      </c>
      <c r="F170" s="56">
        <f t="shared" ca="1" si="5"/>
        <v>272.94120408023332</v>
      </c>
    </row>
    <row r="171" spans="5:6" x14ac:dyDescent="0.25">
      <c r="E171" s="56">
        <f t="shared" ca="1" si="4"/>
        <v>0.69417841630598109</v>
      </c>
      <c r="F171" s="56">
        <f t="shared" ca="1" si="5"/>
        <v>266.64835906629531</v>
      </c>
    </row>
    <row r="172" spans="5:6" x14ac:dyDescent="0.25">
      <c r="E172" s="56">
        <f t="shared" ca="1" si="4"/>
        <v>0.41542787686419458</v>
      </c>
      <c r="F172" s="56">
        <f t="shared" ca="1" si="5"/>
        <v>240.88848971864022</v>
      </c>
    </row>
    <row r="173" spans="5:6" x14ac:dyDescent="0.25">
      <c r="E173" s="56">
        <f t="shared" ca="1" si="4"/>
        <v>0.5154131184987385</v>
      </c>
      <c r="F173" s="56">
        <f t="shared" ca="1" si="5"/>
        <v>249.69878456321422</v>
      </c>
    </row>
    <row r="174" spans="5:6" x14ac:dyDescent="0.25">
      <c r="E174" s="56">
        <f t="shared" ca="1" si="4"/>
        <v>0.39296094493003875</v>
      </c>
      <c r="F174" s="56">
        <f t="shared" ca="1" si="5"/>
        <v>238.89233707876625</v>
      </c>
    </row>
    <row r="175" spans="5:6" x14ac:dyDescent="0.25">
      <c r="E175" s="56">
        <f t="shared" ca="1" si="4"/>
        <v>0.16280997132834918</v>
      </c>
      <c r="F175" s="56">
        <f t="shared" ca="1" si="5"/>
        <v>215.30768850615078</v>
      </c>
    </row>
    <row r="176" spans="5:6" x14ac:dyDescent="0.25">
      <c r="E176" s="56">
        <f t="shared" ca="1" si="4"/>
        <v>4.6990093952336442E-2</v>
      </c>
      <c r="F176" s="56">
        <f t="shared" ca="1" si="5"/>
        <v>193.93054655543747</v>
      </c>
    </row>
    <row r="177" spans="5:6" x14ac:dyDescent="0.25">
      <c r="E177" s="56">
        <f t="shared" ca="1" si="4"/>
        <v>0.93446192006854256</v>
      </c>
      <c r="F177" s="56">
        <f t="shared" ca="1" si="5"/>
        <v>305.37306691841246</v>
      </c>
    </row>
    <row r="178" spans="5:6" x14ac:dyDescent="0.25">
      <c r="E178" s="56">
        <f t="shared" ca="1" si="4"/>
        <v>5.1432799880023916E-2</v>
      </c>
      <c r="F178" s="56">
        <f t="shared" ca="1" si="5"/>
        <v>195.23474185031344</v>
      </c>
    </row>
    <row r="179" spans="5:6" x14ac:dyDescent="0.25">
      <c r="E179" s="56">
        <f t="shared" ca="1" si="4"/>
        <v>0.76842984088662414</v>
      </c>
      <c r="F179" s="56">
        <f t="shared" ca="1" si="5"/>
        <v>275.07841263197128</v>
      </c>
    </row>
    <row r="180" spans="5:6" x14ac:dyDescent="0.25">
      <c r="E180" s="56">
        <f t="shared" ca="1" si="4"/>
        <v>9.6974309568520489E-3</v>
      </c>
      <c r="F180" s="56">
        <f t="shared" ca="1" si="5"/>
        <v>174.84250927379648</v>
      </c>
    </row>
    <row r="181" spans="5:6" x14ac:dyDescent="0.25">
      <c r="E181" s="56">
        <f t="shared" ca="1" si="4"/>
        <v>0.65449431040478223</v>
      </c>
      <c r="F181" s="56">
        <f t="shared" ca="1" si="5"/>
        <v>262.59816625792052</v>
      </c>
    </row>
    <row r="182" spans="5:6" x14ac:dyDescent="0.25">
      <c r="E182" s="56">
        <f t="shared" ca="1" si="4"/>
        <v>7.1081797877142638E-2</v>
      </c>
      <c r="F182" s="56">
        <f t="shared" ca="1" si="5"/>
        <v>200.16804989039227</v>
      </c>
    </row>
    <row r="183" spans="5:6" x14ac:dyDescent="0.25">
      <c r="E183" s="56">
        <f t="shared" ca="1" si="4"/>
        <v>0.76602006579093063</v>
      </c>
      <c r="F183" s="56">
        <f t="shared" ca="1" si="5"/>
        <v>274.78137410879151</v>
      </c>
    </row>
    <row r="184" spans="5:6" x14ac:dyDescent="0.25">
      <c r="E184" s="56">
        <f t="shared" ca="1" si="4"/>
        <v>3.6482407848157372E-3</v>
      </c>
      <c r="F184" s="56">
        <f t="shared" ca="1" si="5"/>
        <v>165.43655724270405</v>
      </c>
    </row>
    <row r="185" spans="5:6" x14ac:dyDescent="0.25">
      <c r="E185" s="56">
        <f t="shared" ca="1" si="4"/>
        <v>0.65831244546698264</v>
      </c>
      <c r="F185" s="56">
        <f t="shared" ca="1" si="5"/>
        <v>262.97771022321496</v>
      </c>
    </row>
    <row r="186" spans="5:6" x14ac:dyDescent="0.25">
      <c r="E186" s="56">
        <f t="shared" ca="1" si="4"/>
        <v>0.98743310078144308</v>
      </c>
      <c r="F186" s="56">
        <f t="shared" ca="1" si="5"/>
        <v>335.76550903698831</v>
      </c>
    </row>
    <row r="187" spans="5:6" x14ac:dyDescent="0.25">
      <c r="E187" s="56">
        <f t="shared" ca="1" si="4"/>
        <v>0.18089768878634038</v>
      </c>
      <c r="F187" s="56">
        <f t="shared" ca="1" si="5"/>
        <v>217.58870617562275</v>
      </c>
    </row>
    <row r="188" spans="5:6" x14ac:dyDescent="0.25">
      <c r="E188" s="56">
        <f t="shared" ca="1" si="4"/>
        <v>6.5453893272373498E-2</v>
      </c>
      <c r="F188" s="56">
        <f t="shared" ca="1" si="5"/>
        <v>198.86875050781578</v>
      </c>
    </row>
    <row r="189" spans="5:6" x14ac:dyDescent="0.25">
      <c r="E189" s="56">
        <f t="shared" ca="1" si="4"/>
        <v>9.2546652680444486E-2</v>
      </c>
      <c r="F189" s="56">
        <f t="shared" ca="1" si="5"/>
        <v>204.54206701898769</v>
      </c>
    </row>
    <row r="190" spans="5:6" x14ac:dyDescent="0.25">
      <c r="E190" s="56">
        <f t="shared" ca="1" si="4"/>
        <v>0.84453935983241502</v>
      </c>
      <c r="F190" s="56">
        <f t="shared" ca="1" si="5"/>
        <v>285.75159414943823</v>
      </c>
    </row>
    <row r="191" spans="5:6" x14ac:dyDescent="0.25">
      <c r="E191" s="56">
        <f t="shared" ca="1" si="4"/>
        <v>0.8009933305890522</v>
      </c>
      <c r="F191" s="56">
        <f t="shared" ca="1" si="5"/>
        <v>279.30205674988986</v>
      </c>
    </row>
    <row r="192" spans="5:6" x14ac:dyDescent="0.25">
      <c r="E192" s="56">
        <f t="shared" ca="1" si="4"/>
        <v>0.65189856986879124</v>
      </c>
      <c r="F192" s="56">
        <f t="shared" ca="1" si="5"/>
        <v>262.34123560831119</v>
      </c>
    </row>
    <row r="193" spans="5:6" x14ac:dyDescent="0.25">
      <c r="E193" s="56">
        <f t="shared" ca="1" si="4"/>
        <v>0.1560866764690948</v>
      </c>
      <c r="F193" s="56">
        <f t="shared" ca="1" si="5"/>
        <v>214.42255616905982</v>
      </c>
    </row>
    <row r="194" spans="5:6" x14ac:dyDescent="0.25">
      <c r="E194" s="56">
        <f t="shared" ca="1" si="4"/>
        <v>0.85282200417602982</v>
      </c>
      <c r="F194" s="56">
        <f t="shared" ca="1" si="5"/>
        <v>287.11907114351209</v>
      </c>
    </row>
    <row r="195" spans="5:6" x14ac:dyDescent="0.25">
      <c r="E195" s="56">
        <f t="shared" ca="1" si="4"/>
        <v>0.84510657546895562</v>
      </c>
      <c r="F195" s="56">
        <f t="shared" ca="1" si="5"/>
        <v>285.84354308079685</v>
      </c>
    </row>
    <row r="196" spans="5:6" x14ac:dyDescent="0.25">
      <c r="E196" s="56">
        <f t="shared" ref="E196:E259" ca="1" si="6">RAND()</f>
        <v>0.5458694562636931</v>
      </c>
      <c r="F196" s="56">
        <f t="shared" ref="F196:F259" ca="1" si="7">_xlfn.GAMMA.INV(E196,$C$3,$C$4)</f>
        <v>252.41568370952399</v>
      </c>
    </row>
    <row r="197" spans="5:6" x14ac:dyDescent="0.25">
      <c r="E197" s="56">
        <f t="shared" ca="1" si="6"/>
        <v>0.23586093269652486</v>
      </c>
      <c r="F197" s="56">
        <f t="shared" ca="1" si="7"/>
        <v>223.84516989575911</v>
      </c>
    </row>
    <row r="198" spans="5:6" x14ac:dyDescent="0.25">
      <c r="E198" s="56">
        <f t="shared" ca="1" si="6"/>
        <v>0.40633209488175925</v>
      </c>
      <c r="F198" s="56">
        <f t="shared" ca="1" si="7"/>
        <v>240.08236121944111</v>
      </c>
    </row>
    <row r="199" spans="5:6" x14ac:dyDescent="0.25">
      <c r="E199" s="56">
        <f t="shared" ca="1" si="6"/>
        <v>0.53931721561462431</v>
      </c>
      <c r="F199" s="56">
        <f t="shared" ca="1" si="7"/>
        <v>251.8280435805589</v>
      </c>
    </row>
    <row r="200" spans="5:6" x14ac:dyDescent="0.25">
      <c r="E200" s="56">
        <f t="shared" ca="1" si="6"/>
        <v>0.52484698609699187</v>
      </c>
      <c r="F200" s="56">
        <f t="shared" ca="1" si="7"/>
        <v>250.53665163890076</v>
      </c>
    </row>
    <row r="201" spans="5:6" x14ac:dyDescent="0.25">
      <c r="E201" s="56">
        <f t="shared" ca="1" si="6"/>
        <v>0.85797491334027953</v>
      </c>
      <c r="F201" s="56">
        <f t="shared" ca="1" si="7"/>
        <v>287.99826666024211</v>
      </c>
    </row>
    <row r="202" spans="5:6" x14ac:dyDescent="0.25">
      <c r="E202" s="56">
        <f t="shared" ca="1" si="6"/>
        <v>0.99973711707270585</v>
      </c>
      <c r="F202" s="56">
        <f t="shared" ca="1" si="7"/>
        <v>391.24142372032395</v>
      </c>
    </row>
    <row r="203" spans="5:6" x14ac:dyDescent="0.25">
      <c r="E203" s="56">
        <f t="shared" ca="1" si="6"/>
        <v>0.73420117505709948</v>
      </c>
      <c r="F203" s="56">
        <f t="shared" ca="1" si="7"/>
        <v>271.02307974307547</v>
      </c>
    </row>
    <row r="204" spans="5:6" x14ac:dyDescent="0.25">
      <c r="E204" s="56">
        <f t="shared" ca="1" si="6"/>
        <v>2.5780260733488602E-2</v>
      </c>
      <c r="F204" s="56">
        <f t="shared" ca="1" si="7"/>
        <v>185.93631330457185</v>
      </c>
    </row>
    <row r="205" spans="5:6" x14ac:dyDescent="0.25">
      <c r="E205" s="56">
        <f t="shared" ca="1" si="6"/>
        <v>0.86097981397979251</v>
      </c>
      <c r="F205" s="56">
        <f t="shared" ca="1" si="7"/>
        <v>288.52180059125504</v>
      </c>
    </row>
    <row r="206" spans="5:6" x14ac:dyDescent="0.25">
      <c r="E206" s="56">
        <f t="shared" ca="1" si="6"/>
        <v>0.40212241948428973</v>
      </c>
      <c r="F206" s="56">
        <f t="shared" ca="1" si="7"/>
        <v>239.70839581111218</v>
      </c>
    </row>
    <row r="207" spans="5:6" x14ac:dyDescent="0.25">
      <c r="E207" s="56">
        <f t="shared" ca="1" si="6"/>
        <v>8.0824715007559611E-2</v>
      </c>
      <c r="F207" s="56">
        <f t="shared" ca="1" si="7"/>
        <v>202.25384842568954</v>
      </c>
    </row>
    <row r="208" spans="5:6" x14ac:dyDescent="0.25">
      <c r="E208" s="56">
        <f t="shared" ca="1" si="6"/>
        <v>0.30697964248436138</v>
      </c>
      <c r="F208" s="56">
        <f t="shared" ca="1" si="7"/>
        <v>230.99176941810015</v>
      </c>
    </row>
    <row r="209" spans="5:6" x14ac:dyDescent="0.25">
      <c r="E209" s="56">
        <f t="shared" ca="1" si="6"/>
        <v>0.52587860610793169</v>
      </c>
      <c r="F209" s="56">
        <f t="shared" ca="1" si="7"/>
        <v>250.62845494323554</v>
      </c>
    </row>
    <row r="210" spans="5:6" x14ac:dyDescent="0.25">
      <c r="E210" s="56">
        <f t="shared" ca="1" si="6"/>
        <v>0.42748234016653341</v>
      </c>
      <c r="F210" s="56">
        <f t="shared" ca="1" si="7"/>
        <v>241.95350168400944</v>
      </c>
    </row>
    <row r="211" spans="5:6" x14ac:dyDescent="0.25">
      <c r="E211" s="56">
        <f t="shared" ca="1" si="6"/>
        <v>0.54867439377457849</v>
      </c>
      <c r="F211" s="56">
        <f t="shared" ca="1" si="7"/>
        <v>252.66785797979901</v>
      </c>
    </row>
    <row r="212" spans="5:6" x14ac:dyDescent="0.25">
      <c r="E212" s="56">
        <f t="shared" ca="1" si="6"/>
        <v>0.64872174156362683</v>
      </c>
      <c r="F212" s="56">
        <f t="shared" ca="1" si="7"/>
        <v>262.02796976452692</v>
      </c>
    </row>
    <row r="213" spans="5:6" x14ac:dyDescent="0.25">
      <c r="E213" s="56">
        <f t="shared" ca="1" si="6"/>
        <v>0.46437895455859324</v>
      </c>
      <c r="F213" s="56">
        <f t="shared" ca="1" si="7"/>
        <v>245.1998925023081</v>
      </c>
    </row>
    <row r="214" spans="5:6" x14ac:dyDescent="0.25">
      <c r="E214" s="56">
        <f t="shared" ca="1" si="6"/>
        <v>0.96796626804475627</v>
      </c>
      <c r="F214" s="56">
        <f t="shared" ca="1" si="7"/>
        <v>319.38099396237465</v>
      </c>
    </row>
    <row r="215" spans="5:6" x14ac:dyDescent="0.25">
      <c r="E215" s="56">
        <f t="shared" ca="1" si="6"/>
        <v>0.44466164195990654</v>
      </c>
      <c r="F215" s="56">
        <f t="shared" ca="1" si="7"/>
        <v>243.46661605824556</v>
      </c>
    </row>
    <row r="216" spans="5:6" x14ac:dyDescent="0.25">
      <c r="E216" s="56">
        <f t="shared" ca="1" si="6"/>
        <v>0.70203855500950541</v>
      </c>
      <c r="F216" s="56">
        <f t="shared" ca="1" si="7"/>
        <v>267.48161759746159</v>
      </c>
    </row>
    <row r="217" spans="5:6" x14ac:dyDescent="0.25">
      <c r="E217" s="56">
        <f t="shared" ca="1" si="6"/>
        <v>0.98613010544492852</v>
      </c>
      <c r="F217" s="56">
        <f t="shared" ca="1" si="7"/>
        <v>334.11881373395346</v>
      </c>
    </row>
    <row r="218" spans="5:6" x14ac:dyDescent="0.25">
      <c r="E218" s="56">
        <f t="shared" ca="1" si="6"/>
        <v>0.38500142354922695</v>
      </c>
      <c r="F218" s="56">
        <f t="shared" ca="1" si="7"/>
        <v>238.18058359103742</v>
      </c>
    </row>
    <row r="219" spans="5:6" x14ac:dyDescent="0.25">
      <c r="E219" s="56">
        <f t="shared" ca="1" si="6"/>
        <v>0.1157965499899456</v>
      </c>
      <c r="F219" s="56">
        <f t="shared" ca="1" si="7"/>
        <v>208.55490611858912</v>
      </c>
    </row>
    <row r="220" spans="5:6" x14ac:dyDescent="0.25">
      <c r="E220" s="56">
        <f t="shared" ca="1" si="6"/>
        <v>0.62062455778935244</v>
      </c>
      <c r="F220" s="56">
        <f t="shared" ca="1" si="7"/>
        <v>259.30912509251237</v>
      </c>
    </row>
    <row r="221" spans="5:6" x14ac:dyDescent="0.25">
      <c r="E221" s="56">
        <f t="shared" ca="1" si="6"/>
        <v>0.19072331486821814</v>
      </c>
      <c r="F221" s="56">
        <f t="shared" ca="1" si="7"/>
        <v>218.77420913236674</v>
      </c>
    </row>
    <row r="222" spans="5:6" x14ac:dyDescent="0.25">
      <c r="E222" s="56">
        <f t="shared" ca="1" si="6"/>
        <v>0.22105642292194949</v>
      </c>
      <c r="F222" s="56">
        <f t="shared" ca="1" si="7"/>
        <v>222.2409873425396</v>
      </c>
    </row>
    <row r="223" spans="5:6" x14ac:dyDescent="0.25">
      <c r="E223" s="56">
        <f t="shared" ca="1" si="6"/>
        <v>0.53245408947831996</v>
      </c>
      <c r="F223" s="56">
        <f t="shared" ca="1" si="7"/>
        <v>251.21452040995945</v>
      </c>
    </row>
    <row r="224" spans="5:6" x14ac:dyDescent="0.25">
      <c r="E224" s="56">
        <f t="shared" ca="1" si="6"/>
        <v>6.2159525252596715E-2</v>
      </c>
      <c r="F224" s="56">
        <f t="shared" ca="1" si="7"/>
        <v>198.07036668977389</v>
      </c>
    </row>
    <row r="225" spans="5:6" x14ac:dyDescent="0.25">
      <c r="E225" s="56">
        <f t="shared" ca="1" si="6"/>
        <v>0.40432792809153262</v>
      </c>
      <c r="F225" s="56">
        <f t="shared" ca="1" si="7"/>
        <v>239.90439576759911</v>
      </c>
    </row>
    <row r="226" spans="5:6" x14ac:dyDescent="0.25">
      <c r="E226" s="56">
        <f t="shared" ca="1" si="6"/>
        <v>0.58219576510819548</v>
      </c>
      <c r="F226" s="56">
        <f t="shared" ca="1" si="7"/>
        <v>255.71539435443168</v>
      </c>
    </row>
    <row r="227" spans="5:6" x14ac:dyDescent="0.25">
      <c r="E227" s="56">
        <f t="shared" ca="1" si="6"/>
        <v>0.56165138897263389</v>
      </c>
      <c r="F227" s="56">
        <f t="shared" ca="1" si="7"/>
        <v>253.83978410234101</v>
      </c>
    </row>
    <row r="228" spans="5:6" x14ac:dyDescent="0.25">
      <c r="E228" s="56">
        <f t="shared" ca="1" si="6"/>
        <v>2.4341058101994162E-2</v>
      </c>
      <c r="F228" s="56">
        <f t="shared" ca="1" si="7"/>
        <v>185.22521789139046</v>
      </c>
    </row>
    <row r="229" spans="5:6" x14ac:dyDescent="0.25">
      <c r="E229" s="56">
        <f t="shared" ca="1" si="6"/>
        <v>0.25904242705473723</v>
      </c>
      <c r="F229" s="56">
        <f t="shared" ca="1" si="7"/>
        <v>226.2645334407502</v>
      </c>
    </row>
    <row r="230" spans="5:6" x14ac:dyDescent="0.25">
      <c r="E230" s="56">
        <f t="shared" ca="1" si="6"/>
        <v>0.56366976532176849</v>
      </c>
      <c r="F230" s="56">
        <f t="shared" ca="1" si="7"/>
        <v>254.02289099287907</v>
      </c>
    </row>
    <row r="231" spans="5:6" x14ac:dyDescent="0.25">
      <c r="E231" s="56">
        <f t="shared" ca="1" si="6"/>
        <v>0.18352860297425089</v>
      </c>
      <c r="F231" s="56">
        <f t="shared" ca="1" si="7"/>
        <v>217.90955219709747</v>
      </c>
    </row>
    <row r="232" spans="5:6" x14ac:dyDescent="0.25">
      <c r="E232" s="56">
        <f t="shared" ca="1" si="6"/>
        <v>0.55546696439620813</v>
      </c>
      <c r="F232" s="56">
        <f t="shared" ca="1" si="7"/>
        <v>253.28016346654266</v>
      </c>
    </row>
    <row r="233" spans="5:6" x14ac:dyDescent="0.25">
      <c r="E233" s="56">
        <f t="shared" ca="1" si="6"/>
        <v>0.53714569458162753</v>
      </c>
      <c r="F233" s="56">
        <f t="shared" ca="1" si="7"/>
        <v>251.63371000497673</v>
      </c>
    </row>
    <row r="234" spans="5:6" x14ac:dyDescent="0.25">
      <c r="E234" s="56">
        <f t="shared" ca="1" si="6"/>
        <v>0.86169220509025768</v>
      </c>
      <c r="F234" s="56">
        <f t="shared" ca="1" si="7"/>
        <v>288.64713698560382</v>
      </c>
    </row>
    <row r="235" spans="5:6" x14ac:dyDescent="0.25">
      <c r="E235" s="56">
        <f t="shared" ca="1" si="6"/>
        <v>0.16619304227710807</v>
      </c>
      <c r="F235" s="56">
        <f t="shared" ca="1" si="7"/>
        <v>215.74498899029192</v>
      </c>
    </row>
    <row r="236" spans="5:6" x14ac:dyDescent="0.25">
      <c r="E236" s="56">
        <f t="shared" ca="1" si="6"/>
        <v>0.54594075102680717</v>
      </c>
      <c r="F236" s="56">
        <f t="shared" ca="1" si="7"/>
        <v>252.42208869484858</v>
      </c>
    </row>
    <row r="237" spans="5:6" x14ac:dyDescent="0.25">
      <c r="E237" s="56">
        <f t="shared" ca="1" si="6"/>
        <v>0.52465218723009821</v>
      </c>
      <c r="F237" s="56">
        <f t="shared" ca="1" si="7"/>
        <v>250.51932079208586</v>
      </c>
    </row>
    <row r="238" spans="5:6" x14ac:dyDescent="0.25">
      <c r="E238" s="56">
        <f t="shared" ca="1" si="6"/>
        <v>0.9802684655334104</v>
      </c>
      <c r="F238" s="56">
        <f t="shared" ca="1" si="7"/>
        <v>328.09012004021008</v>
      </c>
    </row>
    <row r="239" spans="5:6" x14ac:dyDescent="0.25">
      <c r="E239" s="56">
        <f t="shared" ca="1" si="6"/>
        <v>0.50140289648561553</v>
      </c>
      <c r="F239" s="56">
        <f t="shared" ca="1" si="7"/>
        <v>248.45918835793117</v>
      </c>
    </row>
    <row r="240" spans="5:6" x14ac:dyDescent="0.25">
      <c r="E240" s="56">
        <f t="shared" ca="1" si="6"/>
        <v>0.63351700008655354</v>
      </c>
      <c r="F240" s="56">
        <f t="shared" ca="1" si="7"/>
        <v>260.54567810353308</v>
      </c>
    </row>
    <row r="241" spans="5:6" x14ac:dyDescent="0.25">
      <c r="E241" s="56">
        <f t="shared" ca="1" si="6"/>
        <v>0.69810283914285209</v>
      </c>
      <c r="F241" s="56">
        <f t="shared" ca="1" si="7"/>
        <v>267.0629557032928</v>
      </c>
    </row>
    <row r="242" spans="5:6" x14ac:dyDescent="0.25">
      <c r="E242" s="56">
        <f t="shared" ca="1" si="6"/>
        <v>0.10354238289860795</v>
      </c>
      <c r="F242" s="56">
        <f t="shared" ca="1" si="7"/>
        <v>206.5147469256631</v>
      </c>
    </row>
    <row r="243" spans="5:6" x14ac:dyDescent="0.25">
      <c r="E243" s="56">
        <f t="shared" ca="1" si="6"/>
        <v>0.93419685395432839</v>
      </c>
      <c r="F243" s="56">
        <f t="shared" ca="1" si="7"/>
        <v>305.28933285212747</v>
      </c>
    </row>
    <row r="244" spans="5:6" x14ac:dyDescent="0.25">
      <c r="E244" s="56">
        <f t="shared" ca="1" si="6"/>
        <v>0.30820790750658578</v>
      </c>
      <c r="F244" s="56">
        <f t="shared" ca="1" si="7"/>
        <v>231.10900263327864</v>
      </c>
    </row>
    <row r="245" spans="5:6" x14ac:dyDescent="0.25">
      <c r="E245" s="56">
        <f t="shared" ca="1" si="6"/>
        <v>0.38659295344375433</v>
      </c>
      <c r="F245" s="56">
        <f t="shared" ca="1" si="7"/>
        <v>238.3231230603316</v>
      </c>
    </row>
    <row r="246" spans="5:6" x14ac:dyDescent="0.25">
      <c r="E246" s="56">
        <f t="shared" ca="1" si="6"/>
        <v>0.76687160380082176</v>
      </c>
      <c r="F246" s="56">
        <f t="shared" ca="1" si="7"/>
        <v>274.88611884755181</v>
      </c>
    </row>
    <row r="247" spans="5:6" x14ac:dyDescent="0.25">
      <c r="E247" s="56">
        <f t="shared" ca="1" si="6"/>
        <v>0.91757484616976537</v>
      </c>
      <c r="F247" s="56">
        <f t="shared" ca="1" si="7"/>
        <v>300.5157544614226</v>
      </c>
    </row>
    <row r="248" spans="5:6" x14ac:dyDescent="0.25">
      <c r="E248" s="56">
        <f t="shared" ca="1" si="6"/>
        <v>0.89105292744735687</v>
      </c>
      <c r="F248" s="56">
        <f t="shared" ca="1" si="7"/>
        <v>294.29374937559066</v>
      </c>
    </row>
    <row r="249" spans="5:6" x14ac:dyDescent="0.25">
      <c r="E249" s="56">
        <f t="shared" ca="1" si="6"/>
        <v>2.9534970677416839E-2</v>
      </c>
      <c r="F249" s="56">
        <f t="shared" ca="1" si="7"/>
        <v>187.65404272222804</v>
      </c>
    </row>
    <row r="250" spans="5:6" x14ac:dyDescent="0.25">
      <c r="E250" s="56">
        <f t="shared" ca="1" si="6"/>
        <v>0.6251400608667288</v>
      </c>
      <c r="F250" s="56">
        <f t="shared" ca="1" si="7"/>
        <v>259.74023300094638</v>
      </c>
    </row>
    <row r="251" spans="5:6" x14ac:dyDescent="0.25">
      <c r="E251" s="56">
        <f t="shared" ca="1" si="6"/>
        <v>0.6123468601840667</v>
      </c>
      <c r="F251" s="56">
        <f t="shared" ca="1" si="7"/>
        <v>258.52407609313997</v>
      </c>
    </row>
    <row r="252" spans="5:6" x14ac:dyDescent="0.25">
      <c r="E252" s="56">
        <f t="shared" ca="1" si="6"/>
        <v>0.16747624170012942</v>
      </c>
      <c r="F252" s="56">
        <f t="shared" ca="1" si="7"/>
        <v>215.90950516269854</v>
      </c>
    </row>
    <row r="253" spans="5:6" x14ac:dyDescent="0.25">
      <c r="E253" s="56">
        <f t="shared" ca="1" si="6"/>
        <v>0.15321969772104638</v>
      </c>
      <c r="F253" s="56">
        <f t="shared" ca="1" si="7"/>
        <v>214.03825436743577</v>
      </c>
    </row>
    <row r="254" spans="5:6" x14ac:dyDescent="0.25">
      <c r="E254" s="56">
        <f t="shared" ca="1" si="6"/>
        <v>0.33470811031237868</v>
      </c>
      <c r="F254" s="56">
        <f t="shared" ca="1" si="7"/>
        <v>233.60125564721727</v>
      </c>
    </row>
    <row r="255" spans="5:6" x14ac:dyDescent="0.25">
      <c r="E255" s="56">
        <f t="shared" ca="1" si="6"/>
        <v>0.46489931299954523</v>
      </c>
      <c r="F255" s="56">
        <f t="shared" ca="1" si="7"/>
        <v>245.24562321709953</v>
      </c>
    </row>
    <row r="256" spans="5:6" x14ac:dyDescent="0.25">
      <c r="E256" s="56">
        <f t="shared" ca="1" si="6"/>
        <v>0.69974279920683546</v>
      </c>
      <c r="F256" s="56">
        <f t="shared" ca="1" si="7"/>
        <v>267.23705179858689</v>
      </c>
    </row>
    <row r="257" spans="5:6" x14ac:dyDescent="0.25">
      <c r="E257" s="56">
        <f t="shared" ca="1" si="6"/>
        <v>0.42687043862716945</v>
      </c>
      <c r="F257" s="56">
        <f t="shared" ca="1" si="7"/>
        <v>241.89951747046899</v>
      </c>
    </row>
    <row r="258" spans="5:6" x14ac:dyDescent="0.25">
      <c r="E258" s="56">
        <f t="shared" ca="1" si="6"/>
        <v>0.91130766643779615</v>
      </c>
      <c r="F258" s="56">
        <f t="shared" ca="1" si="7"/>
        <v>298.91671551000172</v>
      </c>
    </row>
    <row r="259" spans="5:6" x14ac:dyDescent="0.25">
      <c r="E259" s="56">
        <f t="shared" ca="1" si="6"/>
        <v>0.2785082032604278</v>
      </c>
      <c r="F259" s="56">
        <f t="shared" ca="1" si="7"/>
        <v>228.22320149300566</v>
      </c>
    </row>
    <row r="260" spans="5:6" x14ac:dyDescent="0.25">
      <c r="E260" s="56">
        <f t="shared" ref="E260:E323" ca="1" si="8">RAND()</f>
        <v>0.77984768440950436</v>
      </c>
      <c r="F260" s="56">
        <f t="shared" ref="F260:F323" ca="1" si="9">_xlfn.GAMMA.INV(E260,$C$3,$C$4)</f>
        <v>276.5129688913209</v>
      </c>
    </row>
    <row r="261" spans="5:6" x14ac:dyDescent="0.25">
      <c r="E261" s="56">
        <f t="shared" ca="1" si="8"/>
        <v>0.36059798037159596</v>
      </c>
      <c r="F261" s="56">
        <f t="shared" ca="1" si="9"/>
        <v>235.97874300907367</v>
      </c>
    </row>
    <row r="262" spans="5:6" x14ac:dyDescent="0.25">
      <c r="E262" s="56">
        <f t="shared" ca="1" si="8"/>
        <v>0.56712209017431803</v>
      </c>
      <c r="F262" s="56">
        <f t="shared" ca="1" si="9"/>
        <v>254.33664129545545</v>
      </c>
    </row>
    <row r="263" spans="5:6" x14ac:dyDescent="0.25">
      <c r="E263" s="56">
        <f t="shared" ca="1" si="8"/>
        <v>5.0019905052580027E-2</v>
      </c>
      <c r="F263" s="56">
        <f t="shared" ca="1" si="9"/>
        <v>194.82943361532483</v>
      </c>
    </row>
    <row r="264" spans="5:6" x14ac:dyDescent="0.25">
      <c r="E264" s="56">
        <f t="shared" ca="1" si="8"/>
        <v>2.5910200343982726E-2</v>
      </c>
      <c r="F264" s="56">
        <f t="shared" ca="1" si="9"/>
        <v>185.99895434977691</v>
      </c>
    </row>
    <row r="265" spans="5:6" x14ac:dyDescent="0.25">
      <c r="E265" s="56">
        <f t="shared" ca="1" si="8"/>
        <v>0.17521367613413108</v>
      </c>
      <c r="F265" s="56">
        <f t="shared" ca="1" si="9"/>
        <v>216.88649632109116</v>
      </c>
    </row>
    <row r="266" spans="5:6" x14ac:dyDescent="0.25">
      <c r="E266" s="56">
        <f t="shared" ca="1" si="8"/>
        <v>0.94534307994060274</v>
      </c>
      <c r="F266" s="56">
        <f t="shared" ca="1" si="9"/>
        <v>309.07877544877852</v>
      </c>
    </row>
    <row r="267" spans="5:6" x14ac:dyDescent="0.25">
      <c r="E267" s="56">
        <f t="shared" ca="1" si="8"/>
        <v>0.20681950165334839</v>
      </c>
      <c r="F267" s="56">
        <f t="shared" ca="1" si="9"/>
        <v>220.64695901504447</v>
      </c>
    </row>
    <row r="268" spans="5:6" x14ac:dyDescent="0.25">
      <c r="E268" s="56">
        <f t="shared" ca="1" si="8"/>
        <v>0.43384245954157763</v>
      </c>
      <c r="F268" s="56">
        <f t="shared" ca="1" si="9"/>
        <v>242.51420508328695</v>
      </c>
    </row>
    <row r="269" spans="5:6" x14ac:dyDescent="0.25">
      <c r="E269" s="56">
        <f t="shared" ca="1" si="8"/>
        <v>0.95085726189591702</v>
      </c>
      <c r="F269" s="56">
        <f t="shared" ca="1" si="9"/>
        <v>311.19730891831841</v>
      </c>
    </row>
    <row r="270" spans="5:6" x14ac:dyDescent="0.25">
      <c r="E270" s="56">
        <f t="shared" ca="1" si="8"/>
        <v>0.71383761688659486</v>
      </c>
      <c r="F270" s="56">
        <f t="shared" ca="1" si="9"/>
        <v>268.75490602042163</v>
      </c>
    </row>
    <row r="271" spans="5:6" x14ac:dyDescent="0.25">
      <c r="E271" s="56">
        <f t="shared" ca="1" si="8"/>
        <v>0.87713290138293876</v>
      </c>
      <c r="F271" s="56">
        <f t="shared" ca="1" si="9"/>
        <v>291.48974557538162</v>
      </c>
    </row>
    <row r="272" spans="5:6" x14ac:dyDescent="0.25">
      <c r="E272" s="56">
        <f t="shared" ca="1" si="8"/>
        <v>0.21226526666784962</v>
      </c>
      <c r="F272" s="56">
        <f t="shared" ca="1" si="9"/>
        <v>221.26310964710723</v>
      </c>
    </row>
    <row r="273" spans="5:6" x14ac:dyDescent="0.25">
      <c r="E273" s="56">
        <f t="shared" ca="1" si="8"/>
        <v>0.28543852458087693</v>
      </c>
      <c r="F273" s="56">
        <f t="shared" ca="1" si="9"/>
        <v>228.90678513586155</v>
      </c>
    </row>
    <row r="274" spans="5:6" x14ac:dyDescent="0.25">
      <c r="E274" s="56">
        <f t="shared" ca="1" si="8"/>
        <v>0.93151445209993822</v>
      </c>
      <c r="F274" s="56">
        <f t="shared" ca="1" si="9"/>
        <v>304.4571412896687</v>
      </c>
    </row>
    <row r="275" spans="5:6" x14ac:dyDescent="0.25">
      <c r="E275" s="56">
        <f t="shared" ca="1" si="8"/>
        <v>0.97280346108354354</v>
      </c>
      <c r="F275" s="56">
        <f t="shared" ca="1" si="9"/>
        <v>322.38325089869102</v>
      </c>
    </row>
    <row r="276" spans="5:6" x14ac:dyDescent="0.25">
      <c r="E276" s="56">
        <f t="shared" ca="1" si="8"/>
        <v>0.74366581846474711</v>
      </c>
      <c r="F276" s="56">
        <f t="shared" ca="1" si="9"/>
        <v>272.11139462247814</v>
      </c>
    </row>
    <row r="277" spans="5:6" x14ac:dyDescent="0.25">
      <c r="E277" s="56">
        <f t="shared" ca="1" si="8"/>
        <v>0.4175751405686795</v>
      </c>
      <c r="F277" s="56">
        <f t="shared" ca="1" si="9"/>
        <v>241.07845482300363</v>
      </c>
    </row>
    <row r="278" spans="5:6" x14ac:dyDescent="0.25">
      <c r="E278" s="56">
        <f t="shared" ca="1" si="8"/>
        <v>0.2907862814418275</v>
      </c>
      <c r="F278" s="56">
        <f t="shared" ca="1" si="9"/>
        <v>229.42979932317289</v>
      </c>
    </row>
    <row r="279" spans="5:6" x14ac:dyDescent="0.25">
      <c r="E279" s="56">
        <f t="shared" ca="1" si="8"/>
        <v>0.60788513064917016</v>
      </c>
      <c r="F279" s="56">
        <f t="shared" ca="1" si="9"/>
        <v>258.10361161335754</v>
      </c>
    </row>
    <row r="280" spans="5:6" x14ac:dyDescent="0.25">
      <c r="E280" s="56">
        <f t="shared" ca="1" si="8"/>
        <v>0.24110966926825705</v>
      </c>
      <c r="F280" s="56">
        <f t="shared" ca="1" si="9"/>
        <v>224.40222639824196</v>
      </c>
    </row>
    <row r="281" spans="5:6" x14ac:dyDescent="0.25">
      <c r="E281" s="56">
        <f t="shared" ca="1" si="8"/>
        <v>0.53808152198751835</v>
      </c>
      <c r="F281" s="56">
        <f t="shared" ca="1" si="9"/>
        <v>251.71743424550704</v>
      </c>
    </row>
    <row r="282" spans="5:6" x14ac:dyDescent="0.25">
      <c r="E282" s="56">
        <f t="shared" ca="1" si="8"/>
        <v>0.36419050448582002</v>
      </c>
      <c r="F282" s="56">
        <f t="shared" ca="1" si="9"/>
        <v>236.30499387834669</v>
      </c>
    </row>
    <row r="283" spans="5:6" x14ac:dyDescent="0.25">
      <c r="E283" s="56">
        <f t="shared" ca="1" si="8"/>
        <v>0.25752270191667337</v>
      </c>
      <c r="F283" s="56">
        <f t="shared" ca="1" si="9"/>
        <v>226.10900460746348</v>
      </c>
    </row>
    <row r="284" spans="5:6" x14ac:dyDescent="0.25">
      <c r="E284" s="56">
        <f t="shared" ca="1" si="8"/>
        <v>0.5882927329464035</v>
      </c>
      <c r="F284" s="56">
        <f t="shared" ca="1" si="9"/>
        <v>256.27751402583391</v>
      </c>
    </row>
    <row r="285" spans="5:6" x14ac:dyDescent="0.25">
      <c r="E285" s="56">
        <f t="shared" ca="1" si="8"/>
        <v>0.22171001733061224</v>
      </c>
      <c r="F285" s="56">
        <f t="shared" ca="1" si="9"/>
        <v>222.31290194180505</v>
      </c>
    </row>
    <row r="286" spans="5:6" x14ac:dyDescent="0.25">
      <c r="E286" s="56">
        <f t="shared" ca="1" si="8"/>
        <v>0.64214659637237259</v>
      </c>
      <c r="F286" s="56">
        <f t="shared" ca="1" si="9"/>
        <v>261.38359664283814</v>
      </c>
    </row>
    <row r="287" spans="5:6" x14ac:dyDescent="0.25">
      <c r="E287" s="56">
        <f t="shared" ca="1" si="8"/>
        <v>0.20191135877261901</v>
      </c>
      <c r="F287" s="56">
        <f t="shared" ca="1" si="9"/>
        <v>220.08437009541302</v>
      </c>
    </row>
    <row r="288" spans="5:6" x14ac:dyDescent="0.25">
      <c r="E288" s="56">
        <f t="shared" ca="1" si="8"/>
        <v>0.8278061163539524</v>
      </c>
      <c r="F288" s="56">
        <f t="shared" ca="1" si="9"/>
        <v>283.14040133852393</v>
      </c>
    </row>
    <row r="289" spans="5:6" x14ac:dyDescent="0.25">
      <c r="E289" s="56">
        <f t="shared" ca="1" si="8"/>
        <v>0.32157656701603554</v>
      </c>
      <c r="F289" s="56">
        <f t="shared" ca="1" si="9"/>
        <v>232.37472327276279</v>
      </c>
    </row>
    <row r="290" spans="5:6" x14ac:dyDescent="0.25">
      <c r="E290" s="56">
        <f t="shared" ca="1" si="8"/>
        <v>0.52338737583496697</v>
      </c>
      <c r="F290" s="56">
        <f t="shared" ca="1" si="9"/>
        <v>250.40682517536897</v>
      </c>
    </row>
    <row r="291" spans="5:6" x14ac:dyDescent="0.25">
      <c r="E291" s="56">
        <f t="shared" ca="1" si="8"/>
        <v>0.77793090671100062</v>
      </c>
      <c r="F291" s="56">
        <f t="shared" ca="1" si="9"/>
        <v>276.2688943058352</v>
      </c>
    </row>
    <row r="292" spans="5:6" x14ac:dyDescent="0.25">
      <c r="E292" s="56">
        <f t="shared" ca="1" si="8"/>
        <v>5.8970503593368528E-2</v>
      </c>
      <c r="F292" s="56">
        <f t="shared" ca="1" si="9"/>
        <v>197.26763216538842</v>
      </c>
    </row>
    <row r="293" spans="5:6" x14ac:dyDescent="0.25">
      <c r="E293" s="56">
        <f t="shared" ca="1" si="8"/>
        <v>0.47905741057255047</v>
      </c>
      <c r="F293" s="56">
        <f t="shared" ca="1" si="9"/>
        <v>246.49030233362211</v>
      </c>
    </row>
    <row r="294" spans="5:6" x14ac:dyDescent="0.25">
      <c r="E294" s="56">
        <f t="shared" ca="1" si="8"/>
        <v>0.55631165754185063</v>
      </c>
      <c r="F294" s="56">
        <f t="shared" ca="1" si="9"/>
        <v>253.35647505248389</v>
      </c>
    </row>
    <row r="295" spans="5:6" x14ac:dyDescent="0.25">
      <c r="E295" s="56">
        <f t="shared" ca="1" si="8"/>
        <v>0.5784930653009912</v>
      </c>
      <c r="F295" s="56">
        <f t="shared" ca="1" si="9"/>
        <v>255.37531446389178</v>
      </c>
    </row>
    <row r="296" spans="5:6" x14ac:dyDescent="0.25">
      <c r="E296" s="56">
        <f t="shared" ca="1" si="8"/>
        <v>0.19375041592205711</v>
      </c>
      <c r="F296" s="56">
        <f t="shared" ca="1" si="9"/>
        <v>219.13267707326824</v>
      </c>
    </row>
    <row r="297" spans="5:6" x14ac:dyDescent="0.25">
      <c r="E297" s="56">
        <f t="shared" ca="1" si="8"/>
        <v>1.8624122014722078E-2</v>
      </c>
      <c r="F297" s="56">
        <f t="shared" ca="1" si="9"/>
        <v>182.01813361362662</v>
      </c>
    </row>
    <row r="298" spans="5:6" x14ac:dyDescent="0.25">
      <c r="E298" s="56">
        <f t="shared" ca="1" si="8"/>
        <v>0.19045916052290357</v>
      </c>
      <c r="F298" s="56">
        <f t="shared" ca="1" si="9"/>
        <v>218.74278213581707</v>
      </c>
    </row>
    <row r="299" spans="5:6" x14ac:dyDescent="0.25">
      <c r="E299" s="56">
        <f t="shared" ca="1" si="8"/>
        <v>0.6460115012510913</v>
      </c>
      <c r="F299" s="56">
        <f t="shared" ca="1" si="9"/>
        <v>261.76171938441149</v>
      </c>
    </row>
    <row r="300" spans="5:6" x14ac:dyDescent="0.25">
      <c r="E300" s="56">
        <f t="shared" ca="1" si="8"/>
        <v>0.62345216697669759</v>
      </c>
      <c r="F300" s="56">
        <f t="shared" ca="1" si="9"/>
        <v>259.57884111844197</v>
      </c>
    </row>
    <row r="301" spans="5:6" x14ac:dyDescent="0.25">
      <c r="E301" s="56">
        <f t="shared" ca="1" si="8"/>
        <v>0.55391900742123479</v>
      </c>
      <c r="F301" s="56">
        <f t="shared" ca="1" si="9"/>
        <v>253.14041585780592</v>
      </c>
    </row>
    <row r="302" spans="5:6" x14ac:dyDescent="0.25">
      <c r="E302" s="56">
        <f t="shared" ca="1" si="8"/>
        <v>0.54116667218326919</v>
      </c>
      <c r="F302" s="56">
        <f t="shared" ca="1" si="9"/>
        <v>251.99371640918429</v>
      </c>
    </row>
    <row r="303" spans="5:6" x14ac:dyDescent="0.25">
      <c r="E303" s="56">
        <f t="shared" ca="1" si="8"/>
        <v>0.76585222199074643</v>
      </c>
      <c r="F303" s="56">
        <f t="shared" ca="1" si="9"/>
        <v>274.76075627662817</v>
      </c>
    </row>
    <row r="304" spans="5:6" x14ac:dyDescent="0.25">
      <c r="E304" s="56">
        <f t="shared" ca="1" si="8"/>
        <v>0.65892933399381282</v>
      </c>
      <c r="F304" s="56">
        <f t="shared" ca="1" si="9"/>
        <v>263.03921660921424</v>
      </c>
    </row>
    <row r="305" spans="5:6" x14ac:dyDescent="0.25">
      <c r="E305" s="56">
        <f t="shared" ca="1" si="8"/>
        <v>0.32117825604947581</v>
      </c>
      <c r="F305" s="56">
        <f t="shared" ca="1" si="9"/>
        <v>232.33727149610158</v>
      </c>
    </row>
    <row r="306" spans="5:6" x14ac:dyDescent="0.25">
      <c r="E306" s="56">
        <f t="shared" ca="1" si="8"/>
        <v>0.59382931032651687</v>
      </c>
      <c r="F306" s="56">
        <f t="shared" ca="1" si="9"/>
        <v>256.7903846572641</v>
      </c>
    </row>
    <row r="307" spans="5:6" x14ac:dyDescent="0.25">
      <c r="E307" s="56">
        <f t="shared" ca="1" si="8"/>
        <v>7.9451504029911524E-2</v>
      </c>
      <c r="F307" s="56">
        <f t="shared" ca="1" si="9"/>
        <v>201.97100505941268</v>
      </c>
    </row>
    <row r="308" spans="5:6" x14ac:dyDescent="0.25">
      <c r="E308" s="56">
        <f t="shared" ca="1" si="8"/>
        <v>0.44927741079098271</v>
      </c>
      <c r="F308" s="56">
        <f t="shared" ca="1" si="9"/>
        <v>243.8725524330562</v>
      </c>
    </row>
    <row r="309" spans="5:6" x14ac:dyDescent="0.25">
      <c r="E309" s="56">
        <f t="shared" ca="1" si="8"/>
        <v>0.22661779051442388</v>
      </c>
      <c r="F309" s="56">
        <f t="shared" ca="1" si="9"/>
        <v>222.84958037116917</v>
      </c>
    </row>
    <row r="310" spans="5:6" x14ac:dyDescent="0.25">
      <c r="E310" s="56">
        <f t="shared" ca="1" si="8"/>
        <v>0.65663800700584674</v>
      </c>
      <c r="F310" s="56">
        <f t="shared" ca="1" si="9"/>
        <v>262.81102144502461</v>
      </c>
    </row>
    <row r="311" spans="5:6" x14ac:dyDescent="0.25">
      <c r="E311" s="56">
        <f t="shared" ca="1" si="8"/>
        <v>0.1900746358157418</v>
      </c>
      <c r="F311" s="56">
        <f t="shared" ca="1" si="9"/>
        <v>218.69699199458597</v>
      </c>
    </row>
    <row r="312" spans="5:6" x14ac:dyDescent="0.25">
      <c r="E312" s="56">
        <f t="shared" ca="1" si="8"/>
        <v>4.4393512742597396E-2</v>
      </c>
      <c r="F312" s="56">
        <f t="shared" ca="1" si="9"/>
        <v>193.1248377277052</v>
      </c>
    </row>
    <row r="313" spans="5:6" x14ac:dyDescent="0.25">
      <c r="E313" s="56">
        <f t="shared" ca="1" si="8"/>
        <v>0.51374161447959732</v>
      </c>
      <c r="F313" s="56">
        <f t="shared" ca="1" si="9"/>
        <v>249.55061857233406</v>
      </c>
    </row>
    <row r="314" spans="5:6" x14ac:dyDescent="0.25">
      <c r="E314" s="56">
        <f t="shared" ca="1" si="8"/>
        <v>0.81202849508544694</v>
      </c>
      <c r="F314" s="56">
        <f t="shared" ca="1" si="9"/>
        <v>280.83625953744621</v>
      </c>
    </row>
    <row r="315" spans="5:6" x14ac:dyDescent="0.25">
      <c r="E315" s="56">
        <f t="shared" ca="1" si="8"/>
        <v>0.7282203610192256</v>
      </c>
      <c r="F315" s="56">
        <f t="shared" ca="1" si="9"/>
        <v>270.34696071394467</v>
      </c>
    </row>
    <row r="316" spans="5:6" x14ac:dyDescent="0.25">
      <c r="E316" s="56">
        <f t="shared" ca="1" si="8"/>
        <v>0.20505056878844719</v>
      </c>
      <c r="F316" s="56">
        <f t="shared" ca="1" si="9"/>
        <v>220.44501125872745</v>
      </c>
    </row>
    <row r="317" spans="5:6" x14ac:dyDescent="0.25">
      <c r="E317" s="56">
        <f t="shared" ca="1" si="8"/>
        <v>0.2392240366558972</v>
      </c>
      <c r="F317" s="56">
        <f t="shared" ca="1" si="9"/>
        <v>224.20276508694462</v>
      </c>
    </row>
    <row r="318" spans="5:6" x14ac:dyDescent="0.25">
      <c r="E318" s="56">
        <f t="shared" ca="1" si="8"/>
        <v>0.51722378547114034</v>
      </c>
      <c r="F318" s="56">
        <f t="shared" ca="1" si="9"/>
        <v>249.85937964268555</v>
      </c>
    </row>
    <row r="319" spans="5:6" x14ac:dyDescent="0.25">
      <c r="E319" s="56">
        <f t="shared" ca="1" si="8"/>
        <v>0.5770506442012876</v>
      </c>
      <c r="F319" s="56">
        <f t="shared" ca="1" si="9"/>
        <v>255.24308874153519</v>
      </c>
    </row>
    <row r="320" spans="5:6" x14ac:dyDescent="0.25">
      <c r="E320" s="56">
        <f t="shared" ca="1" si="8"/>
        <v>0.44273839955457095</v>
      </c>
      <c r="F320" s="56">
        <f t="shared" ca="1" si="9"/>
        <v>243.29741731887822</v>
      </c>
    </row>
    <row r="321" spans="5:6" x14ac:dyDescent="0.25">
      <c r="E321" s="56">
        <f t="shared" ca="1" si="8"/>
        <v>1.8893795343404185E-2</v>
      </c>
      <c r="F321" s="56">
        <f t="shared" ca="1" si="9"/>
        <v>182.1860896948148</v>
      </c>
    </row>
    <row r="322" spans="5:6" x14ac:dyDescent="0.25">
      <c r="E322" s="56">
        <f t="shared" ca="1" si="8"/>
        <v>0.8208725155036537</v>
      </c>
      <c r="F322" s="56">
        <f t="shared" ca="1" si="9"/>
        <v>282.11061912346969</v>
      </c>
    </row>
    <row r="323" spans="5:6" x14ac:dyDescent="0.25">
      <c r="E323" s="56">
        <f t="shared" ca="1" si="8"/>
        <v>0.36705444392312725</v>
      </c>
      <c r="F323" s="56">
        <f t="shared" ca="1" si="9"/>
        <v>236.56451773857856</v>
      </c>
    </row>
    <row r="324" spans="5:6" x14ac:dyDescent="0.25">
      <c r="E324" s="56">
        <f t="shared" ref="E324:E387" ca="1" si="10">RAND()</f>
        <v>0.38250415240347146</v>
      </c>
      <c r="F324" s="56">
        <f t="shared" ref="F324:F387" ca="1" si="11">_xlfn.GAMMA.INV(E324,$C$3,$C$4)</f>
        <v>237.95668904121217</v>
      </c>
    </row>
    <row r="325" spans="5:6" x14ac:dyDescent="0.25">
      <c r="E325" s="56">
        <f t="shared" ca="1" si="10"/>
        <v>0.13812548355805243</v>
      </c>
      <c r="F325" s="56">
        <f t="shared" ca="1" si="11"/>
        <v>211.93971161380091</v>
      </c>
    </row>
    <row r="326" spans="5:6" x14ac:dyDescent="0.25">
      <c r="E326" s="56">
        <f t="shared" ca="1" si="10"/>
        <v>0.3334449933555268</v>
      </c>
      <c r="F326" s="56">
        <f t="shared" ca="1" si="11"/>
        <v>233.48393838341713</v>
      </c>
    </row>
    <row r="327" spans="5:6" x14ac:dyDescent="0.25">
      <c r="E327" s="56">
        <f t="shared" ca="1" si="10"/>
        <v>0.58423930938201241</v>
      </c>
      <c r="F327" s="56">
        <f t="shared" ca="1" si="11"/>
        <v>255.90350070499551</v>
      </c>
    </row>
    <row r="328" spans="5:6" x14ac:dyDescent="0.25">
      <c r="E328" s="56">
        <f t="shared" ca="1" si="10"/>
        <v>0.16909069268546006</v>
      </c>
      <c r="F328" s="56">
        <f t="shared" ca="1" si="11"/>
        <v>216.11546022986323</v>
      </c>
    </row>
    <row r="329" spans="5:6" x14ac:dyDescent="0.25">
      <c r="E329" s="56">
        <f t="shared" ca="1" si="10"/>
        <v>0.73869271222583099</v>
      </c>
      <c r="F329" s="56">
        <f t="shared" ca="1" si="11"/>
        <v>271.53666285525662</v>
      </c>
    </row>
    <row r="330" spans="5:6" x14ac:dyDescent="0.25">
      <c r="E330" s="56">
        <f t="shared" ca="1" si="10"/>
        <v>3.0914675041139206E-2</v>
      </c>
      <c r="F330" s="56">
        <f t="shared" ca="1" si="11"/>
        <v>188.24218429157889</v>
      </c>
    </row>
    <row r="331" spans="5:6" x14ac:dyDescent="0.25">
      <c r="E331" s="56">
        <f t="shared" ca="1" si="10"/>
        <v>0.18892558926537995</v>
      </c>
      <c r="F331" s="56">
        <f t="shared" ca="1" si="11"/>
        <v>218.55985902327515</v>
      </c>
    </row>
    <row r="332" spans="5:6" x14ac:dyDescent="0.25">
      <c r="E332" s="56">
        <f t="shared" ca="1" si="10"/>
        <v>0.37899379048764237</v>
      </c>
      <c r="F332" s="56">
        <f t="shared" ca="1" si="11"/>
        <v>237.64146030529346</v>
      </c>
    </row>
    <row r="333" spans="5:6" x14ac:dyDescent="0.25">
      <c r="E333" s="56">
        <f t="shared" ca="1" si="10"/>
        <v>0.87893059758750758</v>
      </c>
      <c r="F333" s="56">
        <f t="shared" ca="1" si="11"/>
        <v>291.83781989847449</v>
      </c>
    </row>
    <row r="334" spans="5:6" x14ac:dyDescent="0.25">
      <c r="E334" s="56">
        <f t="shared" ca="1" si="10"/>
        <v>0.10893744828523477</v>
      </c>
      <c r="F334" s="56">
        <f t="shared" ca="1" si="11"/>
        <v>207.43154076345951</v>
      </c>
    </row>
    <row r="335" spans="5:6" x14ac:dyDescent="0.25">
      <c r="E335" s="56">
        <f t="shared" ca="1" si="10"/>
        <v>0.71389418277214811</v>
      </c>
      <c r="F335" s="56">
        <f t="shared" ca="1" si="11"/>
        <v>268.76107870752259</v>
      </c>
    </row>
    <row r="336" spans="5:6" x14ac:dyDescent="0.25">
      <c r="E336" s="56">
        <f t="shared" ca="1" si="10"/>
        <v>0.34037929535728884</v>
      </c>
      <c r="F336" s="56">
        <f t="shared" ca="1" si="11"/>
        <v>234.1263620935689</v>
      </c>
    </row>
    <row r="337" spans="5:6" x14ac:dyDescent="0.25">
      <c r="E337" s="56">
        <f t="shared" ca="1" si="10"/>
        <v>0.72566903453524467</v>
      </c>
      <c r="F337" s="56">
        <f t="shared" ca="1" si="11"/>
        <v>270.06113827620368</v>
      </c>
    </row>
    <row r="338" spans="5:6" x14ac:dyDescent="0.25">
      <c r="E338" s="56">
        <f t="shared" ca="1" si="10"/>
        <v>0.43263871639019202</v>
      </c>
      <c r="F338" s="56">
        <f t="shared" ca="1" si="11"/>
        <v>242.40813788600192</v>
      </c>
    </row>
    <row r="339" spans="5:6" x14ac:dyDescent="0.25">
      <c r="E339" s="56">
        <f t="shared" ca="1" si="10"/>
        <v>0.40498186587295704</v>
      </c>
      <c r="F339" s="56">
        <f t="shared" ca="1" si="11"/>
        <v>239.96247851099014</v>
      </c>
    </row>
    <row r="340" spans="5:6" x14ac:dyDescent="0.25">
      <c r="E340" s="56">
        <f t="shared" ca="1" si="10"/>
        <v>0.98495334615897157</v>
      </c>
      <c r="F340" s="56">
        <f t="shared" ca="1" si="11"/>
        <v>332.74664467977004</v>
      </c>
    </row>
    <row r="341" spans="5:6" x14ac:dyDescent="0.25">
      <c r="E341" s="56">
        <f t="shared" ca="1" si="10"/>
        <v>0.99704725795203131</v>
      </c>
      <c r="F341" s="56">
        <f t="shared" ca="1" si="11"/>
        <v>358.30488365024308</v>
      </c>
    </row>
    <row r="342" spans="5:6" x14ac:dyDescent="0.25">
      <c r="E342" s="56">
        <f t="shared" ca="1" si="10"/>
        <v>0.63079784349337009</v>
      </c>
      <c r="F342" s="56">
        <f t="shared" ca="1" si="11"/>
        <v>260.28339920754098</v>
      </c>
    </row>
    <row r="343" spans="5:6" x14ac:dyDescent="0.25">
      <c r="E343" s="56">
        <f t="shared" ca="1" si="10"/>
        <v>0.25741849053807908</v>
      </c>
      <c r="F343" s="56">
        <f t="shared" ca="1" si="11"/>
        <v>226.09832482174983</v>
      </c>
    </row>
    <row r="344" spans="5:6" x14ac:dyDescent="0.25">
      <c r="E344" s="56">
        <f t="shared" ca="1" si="10"/>
        <v>0.44064269226256492</v>
      </c>
      <c r="F344" s="56">
        <f t="shared" ca="1" si="11"/>
        <v>243.11300008032373</v>
      </c>
    </row>
    <row r="345" spans="5:6" x14ac:dyDescent="0.25">
      <c r="E345" s="56">
        <f t="shared" ca="1" si="10"/>
        <v>0.99148216458310012</v>
      </c>
      <c r="F345" s="56">
        <f t="shared" ca="1" si="11"/>
        <v>342.10161107549072</v>
      </c>
    </row>
    <row r="346" spans="5:6" x14ac:dyDescent="0.25">
      <c r="E346" s="56">
        <f t="shared" ca="1" si="10"/>
        <v>0.24648135716821407</v>
      </c>
      <c r="F346" s="56">
        <f t="shared" ca="1" si="11"/>
        <v>224.9664948995391</v>
      </c>
    </row>
    <row r="347" spans="5:6" x14ac:dyDescent="0.25">
      <c r="E347" s="56">
        <f t="shared" ca="1" si="10"/>
        <v>0.92636993461089179</v>
      </c>
      <c r="F347" s="56">
        <f t="shared" ca="1" si="11"/>
        <v>302.93281829106837</v>
      </c>
    </row>
    <row r="348" spans="5:6" x14ac:dyDescent="0.25">
      <c r="E348" s="56">
        <f t="shared" ca="1" si="10"/>
        <v>0.98165285662920387</v>
      </c>
      <c r="F348" s="56">
        <f t="shared" ca="1" si="11"/>
        <v>329.353753137578</v>
      </c>
    </row>
    <row r="349" spans="5:6" x14ac:dyDescent="0.25">
      <c r="E349" s="56">
        <f t="shared" ca="1" si="10"/>
        <v>0.16711850640563519</v>
      </c>
      <c r="F349" s="56">
        <f t="shared" ca="1" si="11"/>
        <v>215.86371418184171</v>
      </c>
    </row>
    <row r="350" spans="5:6" x14ac:dyDescent="0.25">
      <c r="E350" s="56">
        <f t="shared" ca="1" si="10"/>
        <v>0.14035989916328495</v>
      </c>
      <c r="F350" s="56">
        <f t="shared" ca="1" si="11"/>
        <v>212.2589078338753</v>
      </c>
    </row>
    <row r="351" spans="5:6" x14ac:dyDescent="0.25">
      <c r="E351" s="56">
        <f t="shared" ca="1" si="10"/>
        <v>0.31888223321876752</v>
      </c>
      <c r="F351" s="56">
        <f t="shared" ca="1" si="11"/>
        <v>232.12108448394818</v>
      </c>
    </row>
    <row r="352" spans="5:6" x14ac:dyDescent="0.25">
      <c r="E352" s="56">
        <f t="shared" ca="1" si="10"/>
        <v>0.91061828490053986</v>
      </c>
      <c r="F352" s="56">
        <f t="shared" ca="1" si="11"/>
        <v>298.74636364676434</v>
      </c>
    </row>
    <row r="353" spans="5:6" x14ac:dyDescent="0.25">
      <c r="E353" s="56">
        <f t="shared" ca="1" si="10"/>
        <v>0.12393180772945678</v>
      </c>
      <c r="F353" s="56">
        <f t="shared" ca="1" si="11"/>
        <v>209.83259914573296</v>
      </c>
    </row>
    <row r="354" spans="5:6" x14ac:dyDescent="0.25">
      <c r="E354" s="56">
        <f t="shared" ca="1" si="10"/>
        <v>0.64126322211854603</v>
      </c>
      <c r="F354" s="56">
        <f t="shared" ca="1" si="11"/>
        <v>261.2974242408759</v>
      </c>
    </row>
    <row r="355" spans="5:6" x14ac:dyDescent="0.25">
      <c r="E355" s="56">
        <f t="shared" ca="1" si="10"/>
        <v>0.63418850736226806</v>
      </c>
      <c r="F355" s="56">
        <f t="shared" ca="1" si="11"/>
        <v>260.61057507562941</v>
      </c>
    </row>
    <row r="356" spans="5:6" x14ac:dyDescent="0.25">
      <c r="E356" s="56">
        <f t="shared" ca="1" si="10"/>
        <v>0.17481934394740506</v>
      </c>
      <c r="F356" s="56">
        <f t="shared" ca="1" si="11"/>
        <v>216.83730675998595</v>
      </c>
    </row>
    <row r="357" spans="5:6" x14ac:dyDescent="0.25">
      <c r="E357" s="56">
        <f t="shared" ca="1" si="10"/>
        <v>0.20894975868841326</v>
      </c>
      <c r="F357" s="56">
        <f t="shared" ca="1" si="11"/>
        <v>220.88896872351114</v>
      </c>
    </row>
    <row r="358" spans="5:6" x14ac:dyDescent="0.25">
      <c r="E358" s="56">
        <f t="shared" ca="1" si="10"/>
        <v>0.64814823767470453</v>
      </c>
      <c r="F358" s="56">
        <f t="shared" ca="1" si="11"/>
        <v>261.9715530597561</v>
      </c>
    </row>
    <row r="359" spans="5:6" x14ac:dyDescent="0.25">
      <c r="E359" s="56">
        <f t="shared" ca="1" si="10"/>
        <v>0.54396771981618341</v>
      </c>
      <c r="F359" s="56">
        <f t="shared" ca="1" si="11"/>
        <v>252.24492361125448</v>
      </c>
    </row>
    <row r="360" spans="5:6" x14ac:dyDescent="0.25">
      <c r="E360" s="56">
        <f t="shared" ca="1" si="10"/>
        <v>0.92055574382089078</v>
      </c>
      <c r="F360" s="56">
        <f t="shared" ca="1" si="11"/>
        <v>301.31065049162265</v>
      </c>
    </row>
    <row r="361" spans="5:6" x14ac:dyDescent="0.25">
      <c r="E361" s="56">
        <f t="shared" ca="1" si="10"/>
        <v>0.14792590202346956</v>
      </c>
      <c r="F361" s="56">
        <f t="shared" ca="1" si="11"/>
        <v>213.31717600302289</v>
      </c>
    </row>
    <row r="362" spans="5:6" x14ac:dyDescent="0.25">
      <c r="E362" s="56">
        <f t="shared" ca="1" si="10"/>
        <v>0.74404730040529554</v>
      </c>
      <c r="F362" s="56">
        <f t="shared" ca="1" si="11"/>
        <v>272.15575312100725</v>
      </c>
    </row>
    <row r="363" spans="5:6" x14ac:dyDescent="0.25">
      <c r="E363" s="56">
        <f t="shared" ca="1" si="10"/>
        <v>0.70630749354898981</v>
      </c>
      <c r="F363" s="56">
        <f t="shared" ca="1" si="11"/>
        <v>267.93908390286271</v>
      </c>
    </row>
    <row r="364" spans="5:6" x14ac:dyDescent="0.25">
      <c r="E364" s="56">
        <f t="shared" ca="1" si="10"/>
        <v>0.50809777720189175</v>
      </c>
      <c r="F364" s="56">
        <f t="shared" ca="1" si="11"/>
        <v>249.05091155909838</v>
      </c>
    </row>
    <row r="365" spans="5:6" x14ac:dyDescent="0.25">
      <c r="E365" s="56">
        <f t="shared" ca="1" si="10"/>
        <v>0.55513758830817106</v>
      </c>
      <c r="F365" s="56">
        <f t="shared" ca="1" si="11"/>
        <v>253.25041718198571</v>
      </c>
    </row>
    <row r="366" spans="5:6" x14ac:dyDescent="0.25">
      <c r="E366" s="56">
        <f t="shared" ca="1" si="10"/>
        <v>0.91936431802093421</v>
      </c>
      <c r="F366" s="56">
        <f t="shared" ca="1" si="11"/>
        <v>300.99011740933952</v>
      </c>
    </row>
    <row r="367" spans="5:6" x14ac:dyDescent="0.25">
      <c r="E367" s="56">
        <f t="shared" ca="1" si="10"/>
        <v>0.11669175511169305</v>
      </c>
      <c r="F367" s="56">
        <f t="shared" ca="1" si="11"/>
        <v>208.69828644290448</v>
      </c>
    </row>
    <row r="368" spans="5:6" x14ac:dyDescent="0.25">
      <c r="E368" s="56">
        <f t="shared" ca="1" si="10"/>
        <v>0.7690302713182694</v>
      </c>
      <c r="F368" s="56">
        <f t="shared" ca="1" si="11"/>
        <v>275.15272468427304</v>
      </c>
    </row>
    <row r="369" spans="5:6" x14ac:dyDescent="0.25">
      <c r="E369" s="56">
        <f t="shared" ca="1" si="10"/>
        <v>0.77768414164256106</v>
      </c>
      <c r="F369" s="56">
        <f t="shared" ca="1" si="11"/>
        <v>276.23757020546896</v>
      </c>
    </row>
    <row r="370" spans="5:6" x14ac:dyDescent="0.25">
      <c r="E370" s="56">
        <f t="shared" ca="1" si="10"/>
        <v>0.92417549254174691</v>
      </c>
      <c r="F370" s="56">
        <f t="shared" ca="1" si="11"/>
        <v>302.3088080620376</v>
      </c>
    </row>
    <row r="371" spans="5:6" x14ac:dyDescent="0.25">
      <c r="E371" s="56">
        <f t="shared" ca="1" si="10"/>
        <v>0.81436712169700454</v>
      </c>
      <c r="F371" s="56">
        <f t="shared" ca="1" si="11"/>
        <v>281.16917683145834</v>
      </c>
    </row>
    <row r="372" spans="5:6" x14ac:dyDescent="0.25">
      <c r="E372" s="56">
        <f t="shared" ca="1" si="10"/>
        <v>0.8679598722323385</v>
      </c>
      <c r="F372" s="56">
        <f t="shared" ca="1" si="11"/>
        <v>289.77096509933853</v>
      </c>
    </row>
    <row r="373" spans="5:6" x14ac:dyDescent="0.25">
      <c r="E373" s="56">
        <f t="shared" ca="1" si="10"/>
        <v>0.6730666482167188</v>
      </c>
      <c r="F373" s="56">
        <f t="shared" ca="1" si="11"/>
        <v>264.4635178330459</v>
      </c>
    </row>
    <row r="374" spans="5:6" x14ac:dyDescent="0.25">
      <c r="E374" s="56">
        <f t="shared" ca="1" si="10"/>
        <v>0.2003663043310554</v>
      </c>
      <c r="F374" s="56">
        <f t="shared" ca="1" si="11"/>
        <v>219.9057856663988</v>
      </c>
    </row>
    <row r="375" spans="5:6" x14ac:dyDescent="0.25">
      <c r="E375" s="56">
        <f t="shared" ca="1" si="10"/>
        <v>0.30256837017961824</v>
      </c>
      <c r="F375" s="56">
        <f t="shared" ca="1" si="11"/>
        <v>230.56933986935348</v>
      </c>
    </row>
    <row r="376" spans="5:6" x14ac:dyDescent="0.25">
      <c r="E376" s="56">
        <f t="shared" ca="1" si="10"/>
        <v>0.90690497564346018</v>
      </c>
      <c r="F376" s="56">
        <f t="shared" ca="1" si="11"/>
        <v>297.8462494455456</v>
      </c>
    </row>
    <row r="377" spans="5:6" x14ac:dyDescent="0.25">
      <c r="E377" s="56">
        <f t="shared" ca="1" si="10"/>
        <v>0.78634104402905369</v>
      </c>
      <c r="F377" s="56">
        <f t="shared" ca="1" si="11"/>
        <v>277.35010327353626</v>
      </c>
    </row>
    <row r="378" spans="5:6" x14ac:dyDescent="0.25">
      <c r="E378" s="56">
        <f t="shared" ca="1" si="10"/>
        <v>0.38931704493898101</v>
      </c>
      <c r="F378" s="56">
        <f t="shared" ca="1" si="11"/>
        <v>238.56683369757448</v>
      </c>
    </row>
    <row r="379" spans="5:6" x14ac:dyDescent="0.25">
      <c r="E379" s="56">
        <f t="shared" ca="1" si="10"/>
        <v>0.97351016058297613</v>
      </c>
      <c r="F379" s="56">
        <f t="shared" ca="1" si="11"/>
        <v>322.86013378530845</v>
      </c>
    </row>
    <row r="380" spans="5:6" x14ac:dyDescent="0.25">
      <c r="E380" s="56">
        <f t="shared" ca="1" si="10"/>
        <v>0.64005709485617401</v>
      </c>
      <c r="F380" s="56">
        <f t="shared" ca="1" si="11"/>
        <v>261.17991684748114</v>
      </c>
    </row>
    <row r="381" spans="5:6" x14ac:dyDescent="0.25">
      <c r="E381" s="56">
        <f t="shared" ca="1" si="10"/>
        <v>0.83338755854842672</v>
      </c>
      <c r="F381" s="56">
        <f t="shared" ca="1" si="11"/>
        <v>283.99059922654521</v>
      </c>
    </row>
    <row r="382" spans="5:6" x14ac:dyDescent="0.25">
      <c r="E382" s="56">
        <f t="shared" ca="1" si="10"/>
        <v>0.52285472000063449</v>
      </c>
      <c r="F382" s="56">
        <f t="shared" ca="1" si="11"/>
        <v>250.35946579270484</v>
      </c>
    </row>
    <row r="383" spans="5:6" x14ac:dyDescent="0.25">
      <c r="E383" s="56">
        <f t="shared" ca="1" si="10"/>
        <v>0.30262289192243419</v>
      </c>
      <c r="F383" s="56">
        <f t="shared" ca="1" si="11"/>
        <v>230.57457446014081</v>
      </c>
    </row>
    <row r="384" spans="5:6" x14ac:dyDescent="0.25">
      <c r="E384" s="56">
        <f t="shared" ca="1" si="10"/>
        <v>0.68009682078239619</v>
      </c>
      <c r="F384" s="56">
        <f t="shared" ca="1" si="11"/>
        <v>265.18293558864224</v>
      </c>
    </row>
    <row r="385" spans="5:6" x14ac:dyDescent="0.25">
      <c r="E385" s="56">
        <f t="shared" ca="1" si="10"/>
        <v>0.95236407121716649</v>
      </c>
      <c r="F385" s="56">
        <f t="shared" ca="1" si="11"/>
        <v>311.81083300485733</v>
      </c>
    </row>
    <row r="386" spans="5:6" x14ac:dyDescent="0.25">
      <c r="E386" s="56">
        <f t="shared" ca="1" si="10"/>
        <v>0.51711992248117444</v>
      </c>
      <c r="F386" s="56">
        <f t="shared" ca="1" si="11"/>
        <v>249.85016494942994</v>
      </c>
    </row>
    <row r="387" spans="5:6" x14ac:dyDescent="0.25">
      <c r="E387" s="56">
        <f t="shared" ca="1" si="10"/>
        <v>0.44788365549050235</v>
      </c>
      <c r="F387" s="56">
        <f t="shared" ca="1" si="11"/>
        <v>243.7499964217092</v>
      </c>
    </row>
    <row r="388" spans="5:6" x14ac:dyDescent="0.25">
      <c r="E388" s="56">
        <f t="shared" ref="E388:E451" ca="1" si="12">RAND()</f>
        <v>0.42661158372206021</v>
      </c>
      <c r="F388" s="56">
        <f t="shared" ref="F388:F451" ca="1" si="13">_xlfn.GAMMA.INV(E388,$C$3,$C$4)</f>
        <v>241.87667809360076</v>
      </c>
    </row>
    <row r="389" spans="5:6" x14ac:dyDescent="0.25">
      <c r="E389" s="56">
        <f t="shared" ca="1" si="12"/>
        <v>0.64634508340921293</v>
      </c>
      <c r="F389" s="56">
        <f t="shared" ca="1" si="13"/>
        <v>261.79444082460395</v>
      </c>
    </row>
    <row r="390" spans="5:6" x14ac:dyDescent="0.25">
      <c r="E390" s="56">
        <f t="shared" ca="1" si="12"/>
        <v>0.29305695691214573</v>
      </c>
      <c r="F390" s="56">
        <f t="shared" ca="1" si="13"/>
        <v>229.6507471850795</v>
      </c>
    </row>
    <row r="391" spans="5:6" x14ac:dyDescent="0.25">
      <c r="E391" s="56">
        <f t="shared" ca="1" si="12"/>
        <v>1.9525093082411349E-2</v>
      </c>
      <c r="F391" s="56">
        <f t="shared" ca="1" si="13"/>
        <v>182.57183767322144</v>
      </c>
    </row>
    <row r="392" spans="5:6" x14ac:dyDescent="0.25">
      <c r="E392" s="56">
        <f t="shared" ca="1" si="12"/>
        <v>6.0205964356441211E-2</v>
      </c>
      <c r="F392" s="56">
        <f t="shared" ca="1" si="13"/>
        <v>197.58229491000435</v>
      </c>
    </row>
    <row r="393" spans="5:6" x14ac:dyDescent="0.25">
      <c r="E393" s="56">
        <f t="shared" ca="1" si="12"/>
        <v>0.30689705517523302</v>
      </c>
      <c r="F393" s="56">
        <f t="shared" ca="1" si="13"/>
        <v>230.98388080654451</v>
      </c>
    </row>
    <row r="394" spans="5:6" x14ac:dyDescent="0.25">
      <c r="E394" s="56">
        <f t="shared" ca="1" si="12"/>
        <v>0.89078523615630611</v>
      </c>
      <c r="F394" s="56">
        <f t="shared" ca="1" si="13"/>
        <v>294.23730921443166</v>
      </c>
    </row>
    <row r="395" spans="5:6" x14ac:dyDescent="0.25">
      <c r="E395" s="56">
        <f t="shared" ca="1" si="12"/>
        <v>0.51641892328526751</v>
      </c>
      <c r="F395" s="56">
        <f t="shared" ca="1" si="13"/>
        <v>249.78798110015103</v>
      </c>
    </row>
    <row r="396" spans="5:6" x14ac:dyDescent="0.25">
      <c r="E396" s="56">
        <f t="shared" ca="1" si="12"/>
        <v>9.2135089633595846E-2</v>
      </c>
      <c r="F396" s="56">
        <f t="shared" ca="1" si="13"/>
        <v>204.46521579557248</v>
      </c>
    </row>
    <row r="397" spans="5:6" x14ac:dyDescent="0.25">
      <c r="E397" s="56">
        <f t="shared" ca="1" si="12"/>
        <v>0.45334187812985305</v>
      </c>
      <c r="F397" s="56">
        <f t="shared" ca="1" si="13"/>
        <v>244.22987635002104</v>
      </c>
    </row>
    <row r="398" spans="5:6" x14ac:dyDescent="0.25">
      <c r="E398" s="56">
        <f t="shared" ca="1" si="12"/>
        <v>0.87025748740703113</v>
      </c>
      <c r="F398" s="56">
        <f t="shared" ca="1" si="13"/>
        <v>290.19287093887692</v>
      </c>
    </row>
    <row r="399" spans="5:6" x14ac:dyDescent="0.25">
      <c r="E399" s="56">
        <f t="shared" ca="1" si="12"/>
        <v>0.71475374386754675</v>
      </c>
      <c r="F399" s="56">
        <f t="shared" ca="1" si="13"/>
        <v>268.85496041312439</v>
      </c>
    </row>
    <row r="400" spans="5:6" x14ac:dyDescent="0.25">
      <c r="E400" s="56">
        <f t="shared" ca="1" si="12"/>
        <v>0.45746046668364648</v>
      </c>
      <c r="F400" s="56">
        <f t="shared" ca="1" si="13"/>
        <v>244.59187632289144</v>
      </c>
    </row>
    <row r="401" spans="5:6" x14ac:dyDescent="0.25">
      <c r="E401" s="56">
        <f t="shared" ca="1" si="12"/>
        <v>0.5597410112843445</v>
      </c>
      <c r="F401" s="56">
        <f t="shared" ca="1" si="13"/>
        <v>253.66668976231719</v>
      </c>
    </row>
    <row r="402" spans="5:6" x14ac:dyDescent="0.25">
      <c r="E402" s="56">
        <f t="shared" ca="1" si="12"/>
        <v>0.3879618471323999</v>
      </c>
      <c r="F402" s="56">
        <f t="shared" ca="1" si="13"/>
        <v>238.44563184715736</v>
      </c>
    </row>
    <row r="403" spans="5:6" x14ac:dyDescent="0.25">
      <c r="E403" s="56">
        <f t="shared" ca="1" si="12"/>
        <v>0.48436516454610001</v>
      </c>
      <c r="F403" s="56">
        <f t="shared" ca="1" si="13"/>
        <v>246.95732160508837</v>
      </c>
    </row>
    <row r="404" spans="5:6" x14ac:dyDescent="0.25">
      <c r="E404" s="56">
        <f t="shared" ca="1" si="12"/>
        <v>0.88994303537670905</v>
      </c>
      <c r="F404" s="56">
        <f t="shared" ca="1" si="13"/>
        <v>294.06043089625399</v>
      </c>
    </row>
    <row r="405" spans="5:6" x14ac:dyDescent="0.25">
      <c r="E405" s="56">
        <f t="shared" ca="1" si="12"/>
        <v>0.75399495291423235</v>
      </c>
      <c r="F405" s="56">
        <f t="shared" ca="1" si="13"/>
        <v>273.326721385197</v>
      </c>
    </row>
    <row r="406" spans="5:6" x14ac:dyDescent="0.25">
      <c r="E406" s="56">
        <f t="shared" ca="1" si="12"/>
        <v>0.81048690720684424</v>
      </c>
      <c r="F406" s="56">
        <f t="shared" ca="1" si="13"/>
        <v>280.61834357569779</v>
      </c>
    </row>
    <row r="407" spans="5:6" x14ac:dyDescent="0.25">
      <c r="E407" s="56">
        <f t="shared" ca="1" si="12"/>
        <v>0.28156153949575902</v>
      </c>
      <c r="F407" s="56">
        <f t="shared" ca="1" si="13"/>
        <v>228.52520151158589</v>
      </c>
    </row>
    <row r="408" spans="5:6" x14ac:dyDescent="0.25">
      <c r="E408" s="56">
        <f t="shared" ca="1" si="12"/>
        <v>0.84263368050884302</v>
      </c>
      <c r="F408" s="56">
        <f t="shared" ca="1" si="13"/>
        <v>285.44442413017669</v>
      </c>
    </row>
    <row r="409" spans="5:6" x14ac:dyDescent="0.25">
      <c r="E409" s="56">
        <f t="shared" ca="1" si="12"/>
        <v>0.22583364227574365</v>
      </c>
      <c r="F409" s="56">
        <f t="shared" ca="1" si="13"/>
        <v>222.76421895633334</v>
      </c>
    </row>
    <row r="410" spans="5:6" x14ac:dyDescent="0.25">
      <c r="E410" s="56">
        <f t="shared" ca="1" si="12"/>
        <v>0.67748682796705806</v>
      </c>
      <c r="F410" s="56">
        <f t="shared" ca="1" si="13"/>
        <v>264.91494107924296</v>
      </c>
    </row>
    <row r="411" spans="5:6" x14ac:dyDescent="0.25">
      <c r="E411" s="56">
        <f t="shared" ca="1" si="12"/>
        <v>0.20949759492520759</v>
      </c>
      <c r="F411" s="56">
        <f t="shared" ca="1" si="13"/>
        <v>220.95099942939726</v>
      </c>
    </row>
    <row r="412" spans="5:6" x14ac:dyDescent="0.25">
      <c r="E412" s="56">
        <f t="shared" ca="1" si="12"/>
        <v>0.77176390046661647</v>
      </c>
      <c r="F412" s="56">
        <f t="shared" ca="1" si="13"/>
        <v>275.49259366111767</v>
      </c>
    </row>
    <row r="413" spans="5:6" x14ac:dyDescent="0.25">
      <c r="E413" s="56">
        <f t="shared" ca="1" si="12"/>
        <v>0.24711279400559771</v>
      </c>
      <c r="F413" s="56">
        <f t="shared" ca="1" si="13"/>
        <v>225.03244985368809</v>
      </c>
    </row>
    <row r="414" spans="5:6" x14ac:dyDescent="0.25">
      <c r="E414" s="56">
        <f t="shared" ca="1" si="12"/>
        <v>0.64985463421327105</v>
      </c>
      <c r="F414" s="56">
        <f t="shared" ca="1" si="13"/>
        <v>262.13953648145241</v>
      </c>
    </row>
    <row r="415" spans="5:6" x14ac:dyDescent="0.25">
      <c r="E415" s="56">
        <f t="shared" ca="1" si="12"/>
        <v>0.77102878100042149</v>
      </c>
      <c r="F415" s="56">
        <f t="shared" ca="1" si="13"/>
        <v>275.40094651000527</v>
      </c>
    </row>
    <row r="416" spans="5:6" x14ac:dyDescent="0.25">
      <c r="E416" s="56">
        <f t="shared" ca="1" si="12"/>
        <v>0.57667807934475124</v>
      </c>
      <c r="F416" s="56">
        <f t="shared" ca="1" si="13"/>
        <v>255.2089588455089</v>
      </c>
    </row>
    <row r="417" spans="5:6" x14ac:dyDescent="0.25">
      <c r="E417" s="56">
        <f t="shared" ca="1" si="12"/>
        <v>0.72972558999104564</v>
      </c>
      <c r="F417" s="56">
        <f t="shared" ca="1" si="13"/>
        <v>270.5163102398127</v>
      </c>
    </row>
    <row r="418" spans="5:6" x14ac:dyDescent="0.25">
      <c r="E418" s="56">
        <f t="shared" ca="1" si="12"/>
        <v>0.28402256202444487</v>
      </c>
      <c r="F418" s="56">
        <f t="shared" ca="1" si="13"/>
        <v>228.76766212273705</v>
      </c>
    </row>
    <row r="419" spans="5:6" x14ac:dyDescent="0.25">
      <c r="E419" s="56">
        <f t="shared" ca="1" si="12"/>
        <v>0.47403597896431615</v>
      </c>
      <c r="F419" s="56">
        <f t="shared" ca="1" si="13"/>
        <v>246.04872002277975</v>
      </c>
    </row>
    <row r="420" spans="5:6" x14ac:dyDescent="0.25">
      <c r="E420" s="56">
        <f t="shared" ca="1" si="12"/>
        <v>4.3588751342115484E-2</v>
      </c>
      <c r="F420" s="56">
        <f t="shared" ca="1" si="13"/>
        <v>192.86790816929175</v>
      </c>
    </row>
    <row r="421" spans="5:6" x14ac:dyDescent="0.25">
      <c r="E421" s="56">
        <f t="shared" ca="1" si="12"/>
        <v>0.90962414935322689</v>
      </c>
      <c r="F421" s="56">
        <f t="shared" ca="1" si="13"/>
        <v>298.50252799545882</v>
      </c>
    </row>
    <row r="422" spans="5:6" x14ac:dyDescent="0.25">
      <c r="E422" s="56">
        <f t="shared" ca="1" si="12"/>
        <v>0.67490516534123512</v>
      </c>
      <c r="F422" s="56">
        <f t="shared" ca="1" si="13"/>
        <v>264.65091365525893</v>
      </c>
    </row>
    <row r="423" spans="5:6" x14ac:dyDescent="0.25">
      <c r="E423" s="56">
        <f t="shared" ca="1" si="12"/>
        <v>0.56606810242645655</v>
      </c>
      <c r="F423" s="56">
        <f t="shared" ca="1" si="13"/>
        <v>254.2407783821742</v>
      </c>
    </row>
    <row r="424" spans="5:6" x14ac:dyDescent="0.25">
      <c r="E424" s="56">
        <f t="shared" ca="1" si="12"/>
        <v>0.64094818395893627</v>
      </c>
      <c r="F424" s="56">
        <f t="shared" ca="1" si="13"/>
        <v>261.26671495609594</v>
      </c>
    </row>
    <row r="425" spans="5:6" x14ac:dyDescent="0.25">
      <c r="E425" s="56">
        <f t="shared" ca="1" si="12"/>
        <v>0.32758074001038229</v>
      </c>
      <c r="F425" s="56">
        <f t="shared" ca="1" si="13"/>
        <v>232.9374625058372</v>
      </c>
    </row>
    <row r="426" spans="5:6" x14ac:dyDescent="0.25">
      <c r="E426" s="56">
        <f t="shared" ca="1" si="12"/>
        <v>0.37354694458923154</v>
      </c>
      <c r="F426" s="56">
        <f t="shared" ca="1" si="13"/>
        <v>237.15110474761383</v>
      </c>
    </row>
    <row r="427" spans="5:6" x14ac:dyDescent="0.25">
      <c r="E427" s="56">
        <f t="shared" ca="1" si="12"/>
        <v>0.9327327188902319</v>
      </c>
      <c r="F427" s="56">
        <f t="shared" ca="1" si="13"/>
        <v>304.83173040592629</v>
      </c>
    </row>
    <row r="428" spans="5:6" x14ac:dyDescent="0.25">
      <c r="E428" s="56">
        <f t="shared" ca="1" si="12"/>
        <v>0.8073547581204964</v>
      </c>
      <c r="F428" s="56">
        <f t="shared" ca="1" si="13"/>
        <v>280.1792607850785</v>
      </c>
    </row>
    <row r="429" spans="5:6" x14ac:dyDescent="0.25">
      <c r="E429" s="56">
        <f t="shared" ca="1" si="12"/>
        <v>0.11002924490729993</v>
      </c>
      <c r="F429" s="56">
        <f t="shared" ca="1" si="13"/>
        <v>207.6133970007225</v>
      </c>
    </row>
    <row r="430" spans="5:6" x14ac:dyDescent="0.25">
      <c r="E430" s="56">
        <f t="shared" ca="1" si="12"/>
        <v>4.980303290198218E-2</v>
      </c>
      <c r="F430" s="56">
        <f t="shared" ca="1" si="13"/>
        <v>194.76646719677842</v>
      </c>
    </row>
    <row r="431" spans="5:6" x14ac:dyDescent="0.25">
      <c r="E431" s="56">
        <f t="shared" ca="1" si="12"/>
        <v>0.25573977937870795</v>
      </c>
      <c r="F431" s="56">
        <f t="shared" ca="1" si="13"/>
        <v>225.92602309776413</v>
      </c>
    </row>
    <row r="432" spans="5:6" x14ac:dyDescent="0.25">
      <c r="E432" s="56">
        <f t="shared" ca="1" si="12"/>
        <v>0.85593903232288493</v>
      </c>
      <c r="F432" s="56">
        <f t="shared" ca="1" si="13"/>
        <v>287.64816155509919</v>
      </c>
    </row>
    <row r="433" spans="5:6" x14ac:dyDescent="0.25">
      <c r="E433" s="56">
        <f t="shared" ca="1" si="12"/>
        <v>0.57877847714921016</v>
      </c>
      <c r="F433" s="56">
        <f t="shared" ca="1" si="13"/>
        <v>255.40149475572363</v>
      </c>
    </row>
    <row r="434" spans="5:6" x14ac:dyDescent="0.25">
      <c r="E434" s="56">
        <f t="shared" ca="1" si="12"/>
        <v>0.79837413142408953</v>
      </c>
      <c r="F434" s="56">
        <f t="shared" ca="1" si="13"/>
        <v>278.94633002112778</v>
      </c>
    </row>
    <row r="435" spans="5:6" x14ac:dyDescent="0.25">
      <c r="E435" s="56">
        <f t="shared" ca="1" si="12"/>
        <v>0.74515647907610016</v>
      </c>
      <c r="F435" s="56">
        <f t="shared" ca="1" si="13"/>
        <v>272.28495149659329</v>
      </c>
    </row>
    <row r="436" spans="5:6" x14ac:dyDescent="0.25">
      <c r="E436" s="56">
        <f t="shared" ca="1" si="12"/>
        <v>0.83661963368992887</v>
      </c>
      <c r="F436" s="56">
        <f t="shared" ca="1" si="13"/>
        <v>284.4921332320493</v>
      </c>
    </row>
    <row r="437" spans="5:6" x14ac:dyDescent="0.25">
      <c r="E437" s="56">
        <f t="shared" ca="1" si="12"/>
        <v>3.7040368822654157E-2</v>
      </c>
      <c r="F437" s="56">
        <f t="shared" ca="1" si="13"/>
        <v>190.63042004843567</v>
      </c>
    </row>
    <row r="438" spans="5:6" x14ac:dyDescent="0.25">
      <c r="E438" s="56">
        <f t="shared" ca="1" si="12"/>
        <v>0.44683480674487641</v>
      </c>
      <c r="F438" s="56">
        <f t="shared" ca="1" si="13"/>
        <v>243.65775873575967</v>
      </c>
    </row>
    <row r="439" spans="5:6" x14ac:dyDescent="0.25">
      <c r="E439" s="56">
        <f t="shared" ca="1" si="12"/>
        <v>5.6400944554069188E-2</v>
      </c>
      <c r="F439" s="56">
        <f t="shared" ca="1" si="13"/>
        <v>196.59737446664425</v>
      </c>
    </row>
    <row r="440" spans="5:6" x14ac:dyDescent="0.25">
      <c r="E440" s="56">
        <f t="shared" ca="1" si="12"/>
        <v>0.41518548689477641</v>
      </c>
      <c r="F440" s="56">
        <f t="shared" ca="1" si="13"/>
        <v>240.86703822010554</v>
      </c>
    </row>
    <row r="441" spans="5:6" x14ac:dyDescent="0.25">
      <c r="E441" s="56">
        <f t="shared" ca="1" si="12"/>
        <v>7.0660486029091807E-2</v>
      </c>
      <c r="F441" s="56">
        <f t="shared" ca="1" si="13"/>
        <v>200.07339071301371</v>
      </c>
    </row>
    <row r="442" spans="5:6" x14ac:dyDescent="0.25">
      <c r="E442" s="56">
        <f t="shared" ca="1" si="12"/>
        <v>0.81595737508681621</v>
      </c>
      <c r="F442" s="56">
        <f t="shared" ca="1" si="13"/>
        <v>281.39719719579182</v>
      </c>
    </row>
    <row r="443" spans="5:6" x14ac:dyDescent="0.25">
      <c r="E443" s="56">
        <f t="shared" ca="1" si="12"/>
        <v>0.59209481657773921</v>
      </c>
      <c r="F443" s="56">
        <f t="shared" ca="1" si="13"/>
        <v>256.62945778802731</v>
      </c>
    </row>
    <row r="444" spans="5:6" x14ac:dyDescent="0.25">
      <c r="E444" s="56">
        <f t="shared" ca="1" si="12"/>
        <v>0.96471029845249956</v>
      </c>
      <c r="F444" s="56">
        <f t="shared" ca="1" si="13"/>
        <v>317.5740935312794</v>
      </c>
    </row>
    <row r="445" spans="5:6" x14ac:dyDescent="0.25">
      <c r="E445" s="56">
        <f t="shared" ca="1" si="12"/>
        <v>0.63053535219330958</v>
      </c>
      <c r="F445" s="56">
        <f t="shared" ca="1" si="13"/>
        <v>260.2581232653074</v>
      </c>
    </row>
    <row r="446" spans="5:6" x14ac:dyDescent="0.25">
      <c r="E446" s="56">
        <f t="shared" ca="1" si="12"/>
        <v>0.45635007657036208</v>
      </c>
      <c r="F446" s="56">
        <f t="shared" ca="1" si="13"/>
        <v>244.49428541776786</v>
      </c>
    </row>
    <row r="447" spans="5:6" x14ac:dyDescent="0.25">
      <c r="E447" s="56">
        <f t="shared" ca="1" si="12"/>
        <v>0.28609774313009484</v>
      </c>
      <c r="F447" s="56">
        <f t="shared" ca="1" si="13"/>
        <v>228.97146266048316</v>
      </c>
    </row>
    <row r="448" spans="5:6" x14ac:dyDescent="0.25">
      <c r="E448" s="56">
        <f t="shared" ca="1" si="12"/>
        <v>0.56184985771537754</v>
      </c>
      <c r="F448" s="56">
        <f t="shared" ca="1" si="13"/>
        <v>253.8577787416022</v>
      </c>
    </row>
    <row r="449" spans="5:6" x14ac:dyDescent="0.25">
      <c r="E449" s="56">
        <f t="shared" ca="1" si="12"/>
        <v>0.91315161185405203</v>
      </c>
      <c r="F449" s="56">
        <f t="shared" ca="1" si="13"/>
        <v>299.37759029856301</v>
      </c>
    </row>
    <row r="450" spans="5:6" x14ac:dyDescent="0.25">
      <c r="E450" s="56">
        <f t="shared" ca="1" si="12"/>
        <v>0.27590702955282265</v>
      </c>
      <c r="F450" s="56">
        <f t="shared" ca="1" si="13"/>
        <v>227.96486306630436</v>
      </c>
    </row>
    <row r="451" spans="5:6" x14ac:dyDescent="0.25">
      <c r="E451" s="56">
        <f t="shared" ca="1" si="12"/>
        <v>0.64908531032556582</v>
      </c>
      <c r="F451" s="56">
        <f t="shared" ca="1" si="13"/>
        <v>262.06375616685716</v>
      </c>
    </row>
    <row r="452" spans="5:6" x14ac:dyDescent="0.25">
      <c r="E452" s="56">
        <f t="shared" ref="E452:E515" ca="1" si="14">RAND()</f>
        <v>0.60915906358049987</v>
      </c>
      <c r="F452" s="56">
        <f t="shared" ref="F452:F515" ca="1" si="15">_xlfn.GAMMA.INV(E452,$C$3,$C$4)</f>
        <v>258.22347913763656</v>
      </c>
    </row>
    <row r="453" spans="5:6" x14ac:dyDescent="0.25">
      <c r="E453" s="56">
        <f t="shared" ca="1" si="14"/>
        <v>5.8721367357678744E-2</v>
      </c>
      <c r="F453" s="56">
        <f t="shared" ca="1" si="15"/>
        <v>197.20359557786554</v>
      </c>
    </row>
    <row r="454" spans="5:6" x14ac:dyDescent="0.25">
      <c r="E454" s="56">
        <f t="shared" ca="1" si="14"/>
        <v>0.60182405722936894</v>
      </c>
      <c r="F454" s="56">
        <f t="shared" ca="1" si="15"/>
        <v>257.53527841041495</v>
      </c>
    </row>
    <row r="455" spans="5:6" x14ac:dyDescent="0.25">
      <c r="E455" s="56">
        <f t="shared" ca="1" si="14"/>
        <v>9.3787649929670147E-2</v>
      </c>
      <c r="F455" s="56">
        <f t="shared" ca="1" si="15"/>
        <v>204.77239629668929</v>
      </c>
    </row>
    <row r="456" spans="5:6" x14ac:dyDescent="0.25">
      <c r="E456" s="56">
        <f t="shared" ca="1" si="14"/>
        <v>0.30279750549913964</v>
      </c>
      <c r="F456" s="56">
        <f t="shared" ca="1" si="15"/>
        <v>230.59133666963757</v>
      </c>
    </row>
    <row r="457" spans="5:6" x14ac:dyDescent="0.25">
      <c r="E457" s="56">
        <f t="shared" ca="1" si="14"/>
        <v>0.39605437917330499</v>
      </c>
      <c r="F457" s="56">
        <f t="shared" ca="1" si="15"/>
        <v>239.1682425618599</v>
      </c>
    </row>
    <row r="458" spans="5:6" x14ac:dyDescent="0.25">
      <c r="E458" s="56">
        <f t="shared" ca="1" si="14"/>
        <v>0.51154237595888874</v>
      </c>
      <c r="F458" s="56">
        <f t="shared" ca="1" si="15"/>
        <v>249.35579445481744</v>
      </c>
    </row>
    <row r="459" spans="5:6" x14ac:dyDescent="0.25">
      <c r="E459" s="56">
        <f t="shared" ca="1" si="14"/>
        <v>0.95289099432644897</v>
      </c>
      <c r="F459" s="56">
        <f t="shared" ca="1" si="15"/>
        <v>312.02923716289297</v>
      </c>
    </row>
    <row r="460" spans="5:6" x14ac:dyDescent="0.25">
      <c r="E460" s="56">
        <f t="shared" ca="1" si="14"/>
        <v>0.3191101457383102</v>
      </c>
      <c r="F460" s="56">
        <f t="shared" ca="1" si="15"/>
        <v>232.14256713132997</v>
      </c>
    </row>
    <row r="461" spans="5:6" x14ac:dyDescent="0.25">
      <c r="E461" s="56">
        <f t="shared" ca="1" si="14"/>
        <v>0.36169459330111631</v>
      </c>
      <c r="F461" s="56">
        <f t="shared" ca="1" si="15"/>
        <v>236.0784155396471</v>
      </c>
    </row>
    <row r="462" spans="5:6" x14ac:dyDescent="0.25">
      <c r="E462" s="56">
        <f t="shared" ca="1" si="14"/>
        <v>0.31704374365546684</v>
      </c>
      <c r="F462" s="56">
        <f t="shared" ca="1" si="15"/>
        <v>231.94760326686782</v>
      </c>
    </row>
    <row r="463" spans="5:6" x14ac:dyDescent="0.25">
      <c r="E463" s="56">
        <f t="shared" ca="1" si="14"/>
        <v>0.39922550372034626</v>
      </c>
      <c r="F463" s="56">
        <f t="shared" ca="1" si="15"/>
        <v>239.45069263241848</v>
      </c>
    </row>
    <row r="464" spans="5:6" x14ac:dyDescent="0.25">
      <c r="E464" s="56">
        <f t="shared" ca="1" si="14"/>
        <v>0.84932910687309993</v>
      </c>
      <c r="F464" s="56">
        <f t="shared" ca="1" si="15"/>
        <v>286.53577398610258</v>
      </c>
    </row>
    <row r="465" spans="5:6" x14ac:dyDescent="0.25">
      <c r="E465" s="56">
        <f t="shared" ca="1" si="14"/>
        <v>0.72812098179603735</v>
      </c>
      <c r="F465" s="56">
        <f t="shared" ca="1" si="15"/>
        <v>270.33579874522843</v>
      </c>
    </row>
    <row r="466" spans="5:6" x14ac:dyDescent="0.25">
      <c r="E466" s="56">
        <f t="shared" ca="1" si="14"/>
        <v>0.88274422168534827</v>
      </c>
      <c r="F466" s="56">
        <f t="shared" ca="1" si="15"/>
        <v>292.58938777194004</v>
      </c>
    </row>
    <row r="467" spans="5:6" x14ac:dyDescent="0.25">
      <c r="E467" s="56">
        <f t="shared" ca="1" si="14"/>
        <v>6.7671883761639351E-2</v>
      </c>
      <c r="F467" s="56">
        <f t="shared" ca="1" si="15"/>
        <v>199.39004898531311</v>
      </c>
    </row>
    <row r="468" spans="5:6" x14ac:dyDescent="0.25">
      <c r="E468" s="56">
        <f t="shared" ca="1" si="14"/>
        <v>0.43716219606512119</v>
      </c>
      <c r="F468" s="56">
        <f t="shared" ca="1" si="15"/>
        <v>242.80660548815285</v>
      </c>
    </row>
    <row r="469" spans="5:6" x14ac:dyDescent="0.25">
      <c r="E469" s="56">
        <f t="shared" ca="1" si="14"/>
        <v>0.99629218430919719</v>
      </c>
      <c r="F469" s="56">
        <f t="shared" ca="1" si="15"/>
        <v>354.93644981991929</v>
      </c>
    </row>
    <row r="470" spans="5:6" x14ac:dyDescent="0.25">
      <c r="E470" s="56">
        <f t="shared" ca="1" si="14"/>
        <v>0.70885422355139582</v>
      </c>
      <c r="F470" s="56">
        <f t="shared" ca="1" si="15"/>
        <v>268.21370770811319</v>
      </c>
    </row>
    <row r="471" spans="5:6" x14ac:dyDescent="0.25">
      <c r="E471" s="56">
        <f t="shared" ca="1" si="14"/>
        <v>0.53537931272847816</v>
      </c>
      <c r="F471" s="56">
        <f t="shared" ca="1" si="15"/>
        <v>251.47578009957357</v>
      </c>
    </row>
    <row r="472" spans="5:6" x14ac:dyDescent="0.25">
      <c r="E472" s="56">
        <f t="shared" ca="1" si="14"/>
        <v>0.82194422433663128</v>
      </c>
      <c r="F472" s="56">
        <f t="shared" ca="1" si="15"/>
        <v>282.26796173306968</v>
      </c>
    </row>
    <row r="473" spans="5:6" x14ac:dyDescent="0.25">
      <c r="E473" s="56">
        <f t="shared" ca="1" si="14"/>
        <v>0.6654708773853143</v>
      </c>
      <c r="F473" s="56">
        <f t="shared" ca="1" si="15"/>
        <v>263.69468154686064</v>
      </c>
    </row>
    <row r="474" spans="5:6" x14ac:dyDescent="0.25">
      <c r="E474" s="56">
        <f t="shared" ca="1" si="14"/>
        <v>0.20409625768047202</v>
      </c>
      <c r="F474" s="56">
        <f t="shared" ca="1" si="15"/>
        <v>220.33568572473129</v>
      </c>
    </row>
    <row r="475" spans="5:6" x14ac:dyDescent="0.25">
      <c r="E475" s="56">
        <f t="shared" ca="1" si="14"/>
        <v>0.64640270278516987</v>
      </c>
      <c r="F475" s="56">
        <f t="shared" ca="1" si="15"/>
        <v>261.80009416336526</v>
      </c>
    </row>
    <row r="476" spans="5:6" x14ac:dyDescent="0.25">
      <c r="E476" s="56">
        <f t="shared" ca="1" si="14"/>
        <v>0.65602638733624707</v>
      </c>
      <c r="F476" s="56">
        <f t="shared" ca="1" si="15"/>
        <v>262.75022923619656</v>
      </c>
    </row>
    <row r="477" spans="5:6" x14ac:dyDescent="0.25">
      <c r="E477" s="56">
        <f t="shared" ca="1" si="14"/>
        <v>0.57039153109411433</v>
      </c>
      <c r="F477" s="56">
        <f t="shared" ca="1" si="15"/>
        <v>254.63443837626883</v>
      </c>
    </row>
    <row r="478" spans="5:6" x14ac:dyDescent="0.25">
      <c r="E478" s="56">
        <f t="shared" ca="1" si="14"/>
        <v>3.9271417786798546E-2</v>
      </c>
      <c r="F478" s="56">
        <f t="shared" ca="1" si="15"/>
        <v>191.42444446560705</v>
      </c>
    </row>
    <row r="479" spans="5:6" x14ac:dyDescent="0.25">
      <c r="E479" s="56">
        <f t="shared" ca="1" si="14"/>
        <v>0.78286315296170628</v>
      </c>
      <c r="F479" s="56">
        <f t="shared" ca="1" si="15"/>
        <v>276.89971964343442</v>
      </c>
    </row>
    <row r="480" spans="5:6" x14ac:dyDescent="0.25">
      <c r="E480" s="56">
        <f t="shared" ca="1" si="14"/>
        <v>0.64004804413824501</v>
      </c>
      <c r="F480" s="56">
        <f t="shared" ca="1" si="15"/>
        <v>261.17903572578695</v>
      </c>
    </row>
    <row r="481" spans="5:6" x14ac:dyDescent="0.25">
      <c r="E481" s="56">
        <f t="shared" ca="1" si="14"/>
        <v>0.51872148504837423</v>
      </c>
      <c r="F481" s="56">
        <f t="shared" ca="1" si="15"/>
        <v>249.99229213705769</v>
      </c>
    </row>
    <row r="482" spans="5:6" x14ac:dyDescent="0.25">
      <c r="E482" s="56">
        <f t="shared" ca="1" si="14"/>
        <v>0.4093009851344509</v>
      </c>
      <c r="F482" s="56">
        <f t="shared" ca="1" si="15"/>
        <v>240.34575509380491</v>
      </c>
    </row>
    <row r="483" spans="5:6" x14ac:dyDescent="0.25">
      <c r="E483" s="56">
        <f t="shared" ca="1" si="14"/>
        <v>0.91293706964331189</v>
      </c>
      <c r="F483" s="56">
        <f t="shared" ca="1" si="15"/>
        <v>299.32357040578245</v>
      </c>
    </row>
    <row r="484" spans="5:6" x14ac:dyDescent="0.25">
      <c r="E484" s="56">
        <f t="shared" ca="1" si="14"/>
        <v>0.34380636442837109</v>
      </c>
      <c r="F484" s="56">
        <f t="shared" ca="1" si="15"/>
        <v>234.44243598017582</v>
      </c>
    </row>
    <row r="485" spans="5:6" x14ac:dyDescent="0.25">
      <c r="E485" s="56">
        <f t="shared" ca="1" si="14"/>
        <v>8.276034181129821E-2</v>
      </c>
      <c r="F485" s="56">
        <f t="shared" ca="1" si="15"/>
        <v>202.64688298305376</v>
      </c>
    </row>
    <row r="486" spans="5:6" x14ac:dyDescent="0.25">
      <c r="E486" s="56">
        <f t="shared" ca="1" si="14"/>
        <v>0.26285995411956797</v>
      </c>
      <c r="F486" s="56">
        <f t="shared" ca="1" si="15"/>
        <v>226.653469509622</v>
      </c>
    </row>
    <row r="487" spans="5:6" x14ac:dyDescent="0.25">
      <c r="E487" s="56">
        <f t="shared" ca="1" si="14"/>
        <v>0.69985724547031558</v>
      </c>
      <c r="F487" s="56">
        <f t="shared" ca="1" si="15"/>
        <v>267.24922007737933</v>
      </c>
    </row>
    <row r="488" spans="5:6" x14ac:dyDescent="0.25">
      <c r="E488" s="56">
        <f t="shared" ca="1" si="14"/>
        <v>0.18859720053428075</v>
      </c>
      <c r="F488" s="56">
        <f t="shared" ca="1" si="15"/>
        <v>218.52058383904986</v>
      </c>
    </row>
    <row r="489" spans="5:6" x14ac:dyDescent="0.25">
      <c r="E489" s="56">
        <f t="shared" ca="1" si="14"/>
        <v>0.86503279842946235</v>
      </c>
      <c r="F489" s="56">
        <f t="shared" ca="1" si="15"/>
        <v>289.24131437264089</v>
      </c>
    </row>
    <row r="490" spans="5:6" x14ac:dyDescent="0.25">
      <c r="E490" s="56">
        <f t="shared" ca="1" si="14"/>
        <v>0.99068638055186053</v>
      </c>
      <c r="F490" s="56">
        <f t="shared" ca="1" si="15"/>
        <v>340.66733935235516</v>
      </c>
    </row>
    <row r="491" spans="5:6" x14ac:dyDescent="0.25">
      <c r="E491" s="56">
        <f t="shared" ca="1" si="14"/>
        <v>4.5173638390166859E-2</v>
      </c>
      <c r="F491" s="56">
        <f t="shared" ca="1" si="15"/>
        <v>193.37056170960915</v>
      </c>
    </row>
    <row r="492" spans="5:6" x14ac:dyDescent="0.25">
      <c r="E492" s="56">
        <f t="shared" ca="1" si="14"/>
        <v>0.33501247437689763</v>
      </c>
      <c r="F492" s="56">
        <f t="shared" ca="1" si="15"/>
        <v>233.62950460534557</v>
      </c>
    </row>
    <row r="493" spans="5:6" x14ac:dyDescent="0.25">
      <c r="E493" s="56">
        <f t="shared" ca="1" si="14"/>
        <v>0.99872809393734574</v>
      </c>
      <c r="F493" s="56">
        <f t="shared" ca="1" si="15"/>
        <v>370.31106227871589</v>
      </c>
    </row>
    <row r="494" spans="5:6" x14ac:dyDescent="0.25">
      <c r="E494" s="56">
        <f t="shared" ca="1" si="14"/>
        <v>0.758514345845263</v>
      </c>
      <c r="F494" s="56">
        <f t="shared" ca="1" si="15"/>
        <v>273.86818428586639</v>
      </c>
    </row>
    <row r="495" spans="5:6" x14ac:dyDescent="0.25">
      <c r="E495" s="56">
        <f t="shared" ca="1" si="14"/>
        <v>0.3765249886365919</v>
      </c>
      <c r="F495" s="56">
        <f t="shared" ca="1" si="15"/>
        <v>237.41939557905579</v>
      </c>
    </row>
    <row r="496" spans="5:6" x14ac:dyDescent="0.25">
      <c r="E496" s="56">
        <f t="shared" ca="1" si="14"/>
        <v>0.88402695239669349</v>
      </c>
      <c r="F496" s="56">
        <f t="shared" ca="1" si="15"/>
        <v>292.8463554941934</v>
      </c>
    </row>
    <row r="497" spans="5:6" x14ac:dyDescent="0.25">
      <c r="E497" s="56">
        <f t="shared" ca="1" si="14"/>
        <v>0.91454092477616511</v>
      </c>
      <c r="F497" s="56">
        <f t="shared" ca="1" si="15"/>
        <v>299.73000091507316</v>
      </c>
    </row>
    <row r="498" spans="5:6" x14ac:dyDescent="0.25">
      <c r="E498" s="56">
        <f t="shared" ca="1" si="14"/>
        <v>0.43340222388046801</v>
      </c>
      <c r="F498" s="56">
        <f t="shared" ca="1" si="15"/>
        <v>242.47541667603036</v>
      </c>
    </row>
    <row r="499" spans="5:6" x14ac:dyDescent="0.25">
      <c r="E499" s="56">
        <f t="shared" ca="1" si="14"/>
        <v>0.35347490100220391</v>
      </c>
      <c r="F499" s="56">
        <f t="shared" ca="1" si="15"/>
        <v>235.32942234428347</v>
      </c>
    </row>
    <row r="500" spans="5:6" x14ac:dyDescent="0.25">
      <c r="E500" s="56">
        <f t="shared" ca="1" si="14"/>
        <v>0.36500133157587678</v>
      </c>
      <c r="F500" s="56">
        <f t="shared" ca="1" si="15"/>
        <v>236.37851888431516</v>
      </c>
    </row>
    <row r="501" spans="5:6" x14ac:dyDescent="0.25">
      <c r="E501" s="56">
        <f t="shared" ca="1" si="14"/>
        <v>0.90979194094060989</v>
      </c>
      <c r="F501" s="56">
        <f t="shared" ca="1" si="15"/>
        <v>298.54353348258155</v>
      </c>
    </row>
    <row r="502" spans="5:6" x14ac:dyDescent="0.25">
      <c r="E502" s="56">
        <f t="shared" ca="1" si="14"/>
        <v>0.72034944947623314</v>
      </c>
      <c r="F502" s="56">
        <f t="shared" ca="1" si="15"/>
        <v>269.47000530049809</v>
      </c>
    </row>
    <row r="503" spans="5:6" x14ac:dyDescent="0.25">
      <c r="E503" s="56">
        <f t="shared" ca="1" si="14"/>
        <v>2.7332381120702243E-2</v>
      </c>
      <c r="F503" s="56">
        <f t="shared" ca="1" si="15"/>
        <v>186.6688304011642</v>
      </c>
    </row>
    <row r="504" spans="5:6" x14ac:dyDescent="0.25">
      <c r="E504" s="56">
        <f t="shared" ca="1" si="14"/>
        <v>0.30482552911685623</v>
      </c>
      <c r="F504" s="56">
        <f t="shared" ca="1" si="15"/>
        <v>230.78576321264865</v>
      </c>
    </row>
    <row r="505" spans="5:6" x14ac:dyDescent="0.25">
      <c r="E505" s="56">
        <f t="shared" ca="1" si="14"/>
        <v>0.54075270653552843</v>
      </c>
      <c r="F505" s="56">
        <f t="shared" ca="1" si="15"/>
        <v>251.95662058815572</v>
      </c>
    </row>
    <row r="506" spans="5:6" x14ac:dyDescent="0.25">
      <c r="E506" s="56">
        <f t="shared" ca="1" si="14"/>
        <v>0.22362205909683708</v>
      </c>
      <c r="F506" s="56">
        <f t="shared" ca="1" si="15"/>
        <v>222.52268004228074</v>
      </c>
    </row>
    <row r="507" spans="5:6" x14ac:dyDescent="0.25">
      <c r="E507" s="56">
        <f t="shared" ca="1" si="14"/>
        <v>0.49755453394769089</v>
      </c>
      <c r="F507" s="56">
        <f t="shared" ca="1" si="15"/>
        <v>248.1195043176206</v>
      </c>
    </row>
    <row r="508" spans="5:6" x14ac:dyDescent="0.25">
      <c r="E508" s="56">
        <f t="shared" ca="1" si="14"/>
        <v>0.58921491548530358</v>
      </c>
      <c r="F508" s="56">
        <f t="shared" ca="1" si="15"/>
        <v>256.36277547644715</v>
      </c>
    </row>
    <row r="509" spans="5:6" x14ac:dyDescent="0.25">
      <c r="E509" s="56">
        <f t="shared" ca="1" si="14"/>
        <v>0.35511169997650616</v>
      </c>
      <c r="F509" s="56">
        <f t="shared" ca="1" si="15"/>
        <v>235.47892665577763</v>
      </c>
    </row>
    <row r="510" spans="5:6" x14ac:dyDescent="0.25">
      <c r="E510" s="56">
        <f t="shared" ca="1" si="14"/>
        <v>9.776306499931553E-2</v>
      </c>
      <c r="F510" s="56">
        <f t="shared" ca="1" si="15"/>
        <v>205.49657236963358</v>
      </c>
    </row>
    <row r="511" spans="5:6" x14ac:dyDescent="0.25">
      <c r="E511" s="56">
        <f t="shared" ca="1" si="14"/>
        <v>0.54930207415416488</v>
      </c>
      <c r="F511" s="56">
        <f t="shared" ca="1" si="15"/>
        <v>252.72434122246216</v>
      </c>
    </row>
    <row r="512" spans="5:6" x14ac:dyDescent="0.25">
      <c r="E512" s="56">
        <f t="shared" ca="1" si="14"/>
        <v>0.16710801954048016</v>
      </c>
      <c r="F512" s="56">
        <f t="shared" ca="1" si="15"/>
        <v>215.86237098394176</v>
      </c>
    </row>
    <row r="513" spans="5:6" x14ac:dyDescent="0.25">
      <c r="E513" s="56">
        <f t="shared" ca="1" si="14"/>
        <v>0.22755472394875587</v>
      </c>
      <c r="F513" s="56">
        <f t="shared" ca="1" si="15"/>
        <v>222.95138427386715</v>
      </c>
    </row>
    <row r="514" spans="5:6" x14ac:dyDescent="0.25">
      <c r="E514" s="56">
        <f t="shared" ca="1" si="14"/>
        <v>0.86950487290440015</v>
      </c>
      <c r="F514" s="56">
        <f t="shared" ca="1" si="15"/>
        <v>290.05406066862736</v>
      </c>
    </row>
    <row r="515" spans="5:6" x14ac:dyDescent="0.25">
      <c r="E515" s="56">
        <f t="shared" ca="1" si="14"/>
        <v>0.45333022878575946</v>
      </c>
      <c r="F515" s="56">
        <f t="shared" ca="1" si="15"/>
        <v>244.22885234159097</v>
      </c>
    </row>
    <row r="516" spans="5:6" x14ac:dyDescent="0.25">
      <c r="E516" s="56">
        <f t="shared" ref="E516:E579" ca="1" si="16">RAND()</f>
        <v>0.39931224436852164</v>
      </c>
      <c r="F516" s="56">
        <f t="shared" ref="F516:F579" ca="1" si="17">_xlfn.GAMMA.INV(E516,$C$3,$C$4)</f>
        <v>239.45841328655032</v>
      </c>
    </row>
    <row r="517" spans="5:6" x14ac:dyDescent="0.25">
      <c r="E517" s="56">
        <f t="shared" ca="1" si="16"/>
        <v>0.95844455753226265</v>
      </c>
      <c r="F517" s="56">
        <f t="shared" ca="1" si="17"/>
        <v>314.46632299169414</v>
      </c>
    </row>
    <row r="518" spans="5:6" x14ac:dyDescent="0.25">
      <c r="E518" s="56">
        <f t="shared" ca="1" si="16"/>
        <v>0.88098342806020091</v>
      </c>
      <c r="F518" s="56">
        <f t="shared" ca="1" si="17"/>
        <v>292.24011040731955</v>
      </c>
    </row>
    <row r="519" spans="5:6" x14ac:dyDescent="0.25">
      <c r="E519" s="56">
        <f t="shared" ca="1" si="16"/>
        <v>0.94306582604339317</v>
      </c>
      <c r="F519" s="56">
        <f t="shared" ca="1" si="17"/>
        <v>308.25565953379288</v>
      </c>
    </row>
    <row r="520" spans="5:6" x14ac:dyDescent="0.25">
      <c r="E520" s="56">
        <f t="shared" ca="1" si="16"/>
        <v>0.50547362980236132</v>
      </c>
      <c r="F520" s="56">
        <f t="shared" ca="1" si="17"/>
        <v>248.81885110968611</v>
      </c>
    </row>
    <row r="521" spans="5:6" x14ac:dyDescent="0.25">
      <c r="E521" s="56">
        <f t="shared" ca="1" si="16"/>
        <v>3.608869463635922E-3</v>
      </c>
      <c r="F521" s="56">
        <f t="shared" ca="1" si="17"/>
        <v>165.33961712636855</v>
      </c>
    </row>
    <row r="522" spans="5:6" x14ac:dyDescent="0.25">
      <c r="E522" s="56">
        <f t="shared" ca="1" si="16"/>
        <v>4.8804168694825956E-3</v>
      </c>
      <c r="F522" s="56">
        <f t="shared" ca="1" si="17"/>
        <v>168.09284571602532</v>
      </c>
    </row>
    <row r="523" spans="5:6" x14ac:dyDescent="0.25">
      <c r="E523" s="56">
        <f t="shared" ca="1" si="16"/>
        <v>0.35241905328352674</v>
      </c>
      <c r="F523" s="56">
        <f t="shared" ca="1" si="17"/>
        <v>235.23288442210634</v>
      </c>
    </row>
    <row r="524" spans="5:6" x14ac:dyDescent="0.25">
      <c r="E524" s="56">
        <f t="shared" ca="1" si="16"/>
        <v>0.69799847325205377</v>
      </c>
      <c r="F524" s="56">
        <f t="shared" ca="1" si="17"/>
        <v>267.05189332078174</v>
      </c>
    </row>
    <row r="525" spans="5:6" x14ac:dyDescent="0.25">
      <c r="E525" s="56">
        <f t="shared" ca="1" si="16"/>
        <v>0.36415983140443797</v>
      </c>
      <c r="F525" s="56">
        <f t="shared" ca="1" si="17"/>
        <v>236.30221169448129</v>
      </c>
    </row>
    <row r="526" spans="5:6" x14ac:dyDescent="0.25">
      <c r="E526" s="56">
        <f t="shared" ca="1" si="16"/>
        <v>0.68027690102688398</v>
      </c>
      <c r="F526" s="56">
        <f t="shared" ca="1" si="17"/>
        <v>265.20146648488333</v>
      </c>
    </row>
    <row r="527" spans="5:6" x14ac:dyDescent="0.25">
      <c r="E527" s="56">
        <f t="shared" ca="1" si="16"/>
        <v>0.33682841833254518</v>
      </c>
      <c r="F527" s="56">
        <f t="shared" ca="1" si="17"/>
        <v>233.79788736800435</v>
      </c>
    </row>
    <row r="528" spans="5:6" x14ac:dyDescent="0.25">
      <c r="E528" s="56">
        <f t="shared" ca="1" si="16"/>
        <v>0.86792355710427205</v>
      </c>
      <c r="F528" s="56">
        <f t="shared" ca="1" si="17"/>
        <v>289.76434070841651</v>
      </c>
    </row>
    <row r="529" spans="5:6" x14ac:dyDescent="0.25">
      <c r="E529" s="56">
        <f t="shared" ca="1" si="16"/>
        <v>1.5427658593704097E-2</v>
      </c>
      <c r="F529" s="56">
        <f t="shared" ca="1" si="17"/>
        <v>179.86009189424209</v>
      </c>
    </row>
    <row r="530" spans="5:6" x14ac:dyDescent="0.25">
      <c r="E530" s="56">
        <f t="shared" ca="1" si="16"/>
        <v>0.48771390578365592</v>
      </c>
      <c r="F530" s="56">
        <f t="shared" ca="1" si="17"/>
        <v>247.25214381772082</v>
      </c>
    </row>
    <row r="531" spans="5:6" x14ac:dyDescent="0.25">
      <c r="E531" s="56">
        <f t="shared" ca="1" si="16"/>
        <v>0.85205564331853745</v>
      </c>
      <c r="F531" s="56">
        <f t="shared" ca="1" si="17"/>
        <v>286.99023914253229</v>
      </c>
    </row>
    <row r="532" spans="5:6" x14ac:dyDescent="0.25">
      <c r="E532" s="56">
        <f t="shared" ca="1" si="16"/>
        <v>0.89858305518195913</v>
      </c>
      <c r="F532" s="56">
        <f t="shared" ca="1" si="17"/>
        <v>295.92718621032429</v>
      </c>
    </row>
    <row r="533" spans="5:6" x14ac:dyDescent="0.25">
      <c r="E533" s="56">
        <f t="shared" ca="1" si="16"/>
        <v>0.41544401124443364</v>
      </c>
      <c r="F533" s="56">
        <f t="shared" ca="1" si="17"/>
        <v>240.88991755452471</v>
      </c>
    </row>
    <row r="534" spans="5:6" x14ac:dyDescent="0.25">
      <c r="E534" s="56">
        <f t="shared" ca="1" si="16"/>
        <v>0.21905782722636402</v>
      </c>
      <c r="F534" s="56">
        <f t="shared" ca="1" si="17"/>
        <v>222.02042200069167</v>
      </c>
    </row>
    <row r="535" spans="5:6" x14ac:dyDescent="0.25">
      <c r="E535" s="56">
        <f t="shared" ca="1" si="16"/>
        <v>0.37185940556480002</v>
      </c>
      <c r="F535" s="56">
        <f t="shared" ca="1" si="17"/>
        <v>236.99886433282836</v>
      </c>
    </row>
    <row r="536" spans="5:6" x14ac:dyDescent="0.25">
      <c r="E536" s="56">
        <f t="shared" ca="1" si="16"/>
        <v>0.6532196712828775</v>
      </c>
      <c r="F536" s="56">
        <f t="shared" ca="1" si="17"/>
        <v>262.47189057444291</v>
      </c>
    </row>
    <row r="537" spans="5:6" x14ac:dyDescent="0.25">
      <c r="E537" s="56">
        <f t="shared" ca="1" si="16"/>
        <v>0.93236216614027478</v>
      </c>
      <c r="F537" s="56">
        <f t="shared" ca="1" si="17"/>
        <v>304.7172111921393</v>
      </c>
    </row>
    <row r="538" spans="5:6" x14ac:dyDescent="0.25">
      <c r="E538" s="56">
        <f t="shared" ca="1" si="16"/>
        <v>0.1024628989186761</v>
      </c>
      <c r="F538" s="56">
        <f t="shared" ca="1" si="17"/>
        <v>206.32751528343502</v>
      </c>
    </row>
    <row r="539" spans="5:6" x14ac:dyDescent="0.25">
      <c r="E539" s="56">
        <f t="shared" ca="1" si="16"/>
        <v>0.53988474853442869</v>
      </c>
      <c r="F539" s="56">
        <f t="shared" ca="1" si="17"/>
        <v>251.8788667319875</v>
      </c>
    </row>
    <row r="540" spans="5:6" x14ac:dyDescent="0.25">
      <c r="E540" s="56">
        <f t="shared" ca="1" si="16"/>
        <v>0.6861790279135711</v>
      </c>
      <c r="F540" s="56">
        <f t="shared" ca="1" si="17"/>
        <v>265.8117565421536</v>
      </c>
    </row>
    <row r="541" spans="5:6" x14ac:dyDescent="0.25">
      <c r="E541" s="56">
        <f t="shared" ca="1" si="16"/>
        <v>0.55392901585710586</v>
      </c>
      <c r="F541" s="56">
        <f t="shared" ca="1" si="17"/>
        <v>253.14131900125454</v>
      </c>
    </row>
    <row r="542" spans="5:6" x14ac:dyDescent="0.25">
      <c r="E542" s="56">
        <f t="shared" ca="1" si="16"/>
        <v>5.1518499261028361E-2</v>
      </c>
      <c r="F542" s="56">
        <f t="shared" ca="1" si="17"/>
        <v>195.25905771989318</v>
      </c>
    </row>
    <row r="543" spans="5:6" x14ac:dyDescent="0.25">
      <c r="E543" s="56">
        <f t="shared" ca="1" si="16"/>
        <v>0.35689150131329928</v>
      </c>
      <c r="F543" s="56">
        <f t="shared" ca="1" si="17"/>
        <v>235.64128795778046</v>
      </c>
    </row>
    <row r="544" spans="5:6" x14ac:dyDescent="0.25">
      <c r="E544" s="56">
        <f t="shared" ca="1" si="16"/>
        <v>4.5430538047435354E-2</v>
      </c>
      <c r="F544" s="56">
        <f t="shared" ca="1" si="17"/>
        <v>193.45077839897692</v>
      </c>
    </row>
    <row r="545" spans="5:6" x14ac:dyDescent="0.25">
      <c r="E545" s="56">
        <f t="shared" ca="1" si="16"/>
        <v>0.94150219347012853</v>
      </c>
      <c r="F545" s="56">
        <f t="shared" ca="1" si="17"/>
        <v>307.70618252349675</v>
      </c>
    </row>
    <row r="546" spans="5:6" x14ac:dyDescent="0.25">
      <c r="E546" s="56">
        <f t="shared" ca="1" si="16"/>
        <v>0.16869010624829806</v>
      </c>
      <c r="F546" s="56">
        <f t="shared" ca="1" si="17"/>
        <v>216.0644635504855</v>
      </c>
    </row>
    <row r="547" spans="5:6" x14ac:dyDescent="0.25">
      <c r="E547" s="56">
        <f t="shared" ca="1" si="16"/>
        <v>0.1264219360804365</v>
      </c>
      <c r="F547" s="56">
        <f t="shared" ca="1" si="17"/>
        <v>210.21289400436137</v>
      </c>
    </row>
    <row r="548" spans="5:6" x14ac:dyDescent="0.25">
      <c r="E548" s="56">
        <f t="shared" ca="1" si="16"/>
        <v>0.91617980353587347</v>
      </c>
      <c r="F548" s="56">
        <f t="shared" ca="1" si="17"/>
        <v>300.15163407918345</v>
      </c>
    </row>
    <row r="549" spans="5:6" x14ac:dyDescent="0.25">
      <c r="E549" s="56">
        <f t="shared" ca="1" si="16"/>
        <v>0.91251989812460066</v>
      </c>
      <c r="F549" s="56">
        <f t="shared" ca="1" si="17"/>
        <v>299.21883236933593</v>
      </c>
    </row>
    <row r="550" spans="5:6" x14ac:dyDescent="0.25">
      <c r="E550" s="56">
        <f t="shared" ca="1" si="16"/>
        <v>0.43671972747345589</v>
      </c>
      <c r="F550" s="56">
        <f t="shared" ca="1" si="17"/>
        <v>242.76764249404292</v>
      </c>
    </row>
    <row r="551" spans="5:6" x14ac:dyDescent="0.25">
      <c r="E551" s="56">
        <f t="shared" ca="1" si="16"/>
        <v>0.96929628609940055</v>
      </c>
      <c r="F551" s="56">
        <f t="shared" ca="1" si="17"/>
        <v>320.16501149840684</v>
      </c>
    </row>
    <row r="552" spans="5:6" x14ac:dyDescent="0.25">
      <c r="E552" s="56">
        <f t="shared" ca="1" si="16"/>
        <v>0.68781893387547277</v>
      </c>
      <c r="F552" s="56">
        <f t="shared" ca="1" si="17"/>
        <v>265.98235935928784</v>
      </c>
    </row>
    <row r="553" spans="5:6" x14ac:dyDescent="0.25">
      <c r="E553" s="56">
        <f t="shared" ca="1" si="16"/>
        <v>0.58567009701089423</v>
      </c>
      <c r="F553" s="56">
        <f t="shared" ca="1" si="17"/>
        <v>256.03538277291972</v>
      </c>
    </row>
    <row r="554" spans="5:6" x14ac:dyDescent="0.25">
      <c r="E554" s="56">
        <f t="shared" ca="1" si="16"/>
        <v>0.20631900516056445</v>
      </c>
      <c r="F554" s="56">
        <f t="shared" ca="1" si="17"/>
        <v>220.58991215335024</v>
      </c>
    </row>
    <row r="555" spans="5:6" x14ac:dyDescent="0.25">
      <c r="E555" s="56">
        <f t="shared" ca="1" si="16"/>
        <v>1.2748045937693853E-2</v>
      </c>
      <c r="F555" s="56">
        <f t="shared" ca="1" si="17"/>
        <v>177.748642639916</v>
      </c>
    </row>
    <row r="556" spans="5:6" x14ac:dyDescent="0.25">
      <c r="E556" s="56">
        <f t="shared" ca="1" si="16"/>
        <v>0.39189048696904005</v>
      </c>
      <c r="F556" s="56">
        <f t="shared" ca="1" si="17"/>
        <v>238.7967724036406</v>
      </c>
    </row>
    <row r="557" spans="5:6" x14ac:dyDescent="0.25">
      <c r="E557" s="56">
        <f t="shared" ca="1" si="16"/>
        <v>0.23660720160639181</v>
      </c>
      <c r="F557" s="56">
        <f t="shared" ca="1" si="17"/>
        <v>223.9247272021118</v>
      </c>
    </row>
    <row r="558" spans="5:6" x14ac:dyDescent="0.25">
      <c r="E558" s="56">
        <f t="shared" ca="1" si="16"/>
        <v>0.45167235165669639</v>
      </c>
      <c r="F558" s="56">
        <f t="shared" ca="1" si="17"/>
        <v>244.08311334094137</v>
      </c>
    </row>
    <row r="559" spans="5:6" x14ac:dyDescent="0.25">
      <c r="E559" s="56">
        <f t="shared" ca="1" si="16"/>
        <v>0.91056151613811342</v>
      </c>
      <c r="F559" s="56">
        <f t="shared" ca="1" si="17"/>
        <v>298.7323820762162</v>
      </c>
    </row>
    <row r="560" spans="5:6" x14ac:dyDescent="0.25">
      <c r="E560" s="56">
        <f t="shared" ca="1" si="16"/>
        <v>3.5488597476191597E-2</v>
      </c>
      <c r="F560" s="56">
        <f t="shared" ca="1" si="17"/>
        <v>190.05618730123234</v>
      </c>
    </row>
    <row r="561" spans="5:6" x14ac:dyDescent="0.25">
      <c r="E561" s="56">
        <f t="shared" ca="1" si="16"/>
        <v>0.80948946925423149</v>
      </c>
      <c r="F561" s="56">
        <f t="shared" ca="1" si="17"/>
        <v>280.47798764180715</v>
      </c>
    </row>
    <row r="562" spans="5:6" x14ac:dyDescent="0.25">
      <c r="E562" s="56">
        <f t="shared" ca="1" si="16"/>
        <v>0.44470168928183307</v>
      </c>
      <c r="F562" s="56">
        <f t="shared" ca="1" si="17"/>
        <v>243.47013885526604</v>
      </c>
    </row>
    <row r="563" spans="5:6" x14ac:dyDescent="0.25">
      <c r="E563" s="56">
        <f t="shared" ca="1" si="16"/>
        <v>3.9945984922762245E-2</v>
      </c>
      <c r="F563" s="56">
        <f t="shared" ca="1" si="17"/>
        <v>191.65770475045096</v>
      </c>
    </row>
    <row r="564" spans="5:6" x14ac:dyDescent="0.25">
      <c r="E564" s="56">
        <f t="shared" ca="1" si="16"/>
        <v>0.55668945009824333</v>
      </c>
      <c r="F564" s="56">
        <f t="shared" ca="1" si="17"/>
        <v>253.39061814631964</v>
      </c>
    </row>
    <row r="565" spans="5:6" x14ac:dyDescent="0.25">
      <c r="E565" s="56">
        <f t="shared" ca="1" si="16"/>
        <v>0.3633242079954484</v>
      </c>
      <c r="F565" s="56">
        <f t="shared" ca="1" si="17"/>
        <v>236.22639496931313</v>
      </c>
    </row>
    <row r="566" spans="5:6" x14ac:dyDescent="0.25">
      <c r="E566" s="56">
        <f t="shared" ca="1" si="16"/>
        <v>0.82312226256943533</v>
      </c>
      <c r="F566" s="56">
        <f t="shared" ca="1" si="17"/>
        <v>282.44167274816539</v>
      </c>
    </row>
    <row r="567" spans="5:6" x14ac:dyDescent="0.25">
      <c r="E567" s="56">
        <f t="shared" ca="1" si="16"/>
        <v>0.68408379578156386</v>
      </c>
      <c r="F567" s="56">
        <f t="shared" ca="1" si="17"/>
        <v>265.59444579480379</v>
      </c>
    </row>
    <row r="568" spans="5:6" x14ac:dyDescent="0.25">
      <c r="E568" s="56">
        <f t="shared" ca="1" si="16"/>
        <v>0.97379186343548907</v>
      </c>
      <c r="F568" s="56">
        <f t="shared" ca="1" si="17"/>
        <v>323.05332509705266</v>
      </c>
    </row>
    <row r="569" spans="5:6" x14ac:dyDescent="0.25">
      <c r="E569" s="56">
        <f t="shared" ca="1" si="16"/>
        <v>0.42335477201015503</v>
      </c>
      <c r="F569" s="56">
        <f t="shared" ca="1" si="17"/>
        <v>241.58920348112358</v>
      </c>
    </row>
    <row r="570" spans="5:6" x14ac:dyDescent="0.25">
      <c r="E570" s="56">
        <f t="shared" ca="1" si="16"/>
        <v>0.11387296517712142</v>
      </c>
      <c r="F570" s="56">
        <f t="shared" ca="1" si="17"/>
        <v>208.24435876240952</v>
      </c>
    </row>
    <row r="571" spans="5:6" x14ac:dyDescent="0.25">
      <c r="E571" s="56">
        <f t="shared" ca="1" si="16"/>
        <v>0.11679775880456122</v>
      </c>
      <c r="F571" s="56">
        <f t="shared" ca="1" si="17"/>
        <v>208.71521717574706</v>
      </c>
    </row>
    <row r="572" spans="5:6" x14ac:dyDescent="0.25">
      <c r="E572" s="56">
        <f t="shared" ca="1" si="16"/>
        <v>0.76158981692515704</v>
      </c>
      <c r="F572" s="56">
        <f t="shared" ca="1" si="17"/>
        <v>274.24021255187762</v>
      </c>
    </row>
    <row r="573" spans="5:6" x14ac:dyDescent="0.25">
      <c r="E573" s="56">
        <f t="shared" ca="1" si="16"/>
        <v>0.5761030795479074</v>
      </c>
      <c r="F573" s="56">
        <f t="shared" ca="1" si="17"/>
        <v>255.15630257643886</v>
      </c>
    </row>
    <row r="574" spans="5:6" x14ac:dyDescent="0.25">
      <c r="E574" s="56">
        <f t="shared" ca="1" si="16"/>
        <v>0.47333094880718329</v>
      </c>
      <c r="F574" s="56">
        <f t="shared" ca="1" si="17"/>
        <v>245.98673490777529</v>
      </c>
    </row>
    <row r="575" spans="5:6" x14ac:dyDescent="0.25">
      <c r="E575" s="56">
        <f t="shared" ca="1" si="16"/>
        <v>0.14240219105387186</v>
      </c>
      <c r="F575" s="56">
        <f t="shared" ca="1" si="17"/>
        <v>212.54793322719732</v>
      </c>
    </row>
    <row r="576" spans="5:6" x14ac:dyDescent="0.25">
      <c r="E576" s="56">
        <f t="shared" ca="1" si="16"/>
        <v>0.49502318826107938</v>
      </c>
      <c r="F576" s="56">
        <f t="shared" ca="1" si="17"/>
        <v>247.89622963827321</v>
      </c>
    </row>
    <row r="577" spans="5:6" x14ac:dyDescent="0.25">
      <c r="E577" s="56">
        <f t="shared" ca="1" si="16"/>
        <v>0.68878592507712177</v>
      </c>
      <c r="F577" s="56">
        <f t="shared" ca="1" si="17"/>
        <v>266.08317287936421</v>
      </c>
    </row>
    <row r="578" spans="5:6" x14ac:dyDescent="0.25">
      <c r="E578" s="56">
        <f t="shared" ca="1" si="16"/>
        <v>0.10501496366097607</v>
      </c>
      <c r="F578" s="56">
        <f t="shared" ca="1" si="17"/>
        <v>206.76807206837762</v>
      </c>
    </row>
    <row r="579" spans="5:6" x14ac:dyDescent="0.25">
      <c r="E579" s="56">
        <f t="shared" ca="1" si="16"/>
        <v>0.56166725370844539</v>
      </c>
      <c r="F579" s="56">
        <f t="shared" ca="1" si="17"/>
        <v>253.84122243325041</v>
      </c>
    </row>
    <row r="580" spans="5:6" x14ac:dyDescent="0.25">
      <c r="E580" s="56">
        <f t="shared" ref="E580:E643" ca="1" si="18">RAND()</f>
        <v>0.20846305909531182</v>
      </c>
      <c r="F580" s="56">
        <f t="shared" ref="F580:F643" ca="1" si="19">_xlfn.GAMMA.INV(E580,$C$3,$C$4)</f>
        <v>220.83378988763656</v>
      </c>
    </row>
    <row r="581" spans="5:6" x14ac:dyDescent="0.25">
      <c r="E581" s="56">
        <f t="shared" ca="1" si="18"/>
        <v>0.4584207569725397</v>
      </c>
      <c r="F581" s="56">
        <f t="shared" ca="1" si="19"/>
        <v>244.67627253720781</v>
      </c>
    </row>
    <row r="582" spans="5:6" x14ac:dyDescent="0.25">
      <c r="E582" s="56">
        <f t="shared" ca="1" si="18"/>
        <v>0.3177669910970683</v>
      </c>
      <c r="F582" s="56">
        <f t="shared" ca="1" si="19"/>
        <v>232.01588958005726</v>
      </c>
    </row>
    <row r="583" spans="5:6" x14ac:dyDescent="0.25">
      <c r="E583" s="56">
        <f t="shared" ca="1" si="18"/>
        <v>0.50527673504727544</v>
      </c>
      <c r="F583" s="56">
        <f t="shared" ca="1" si="19"/>
        <v>248.80144596201723</v>
      </c>
    </row>
    <row r="584" spans="5:6" x14ac:dyDescent="0.25">
      <c r="E584" s="56">
        <f t="shared" ca="1" si="18"/>
        <v>7.2681173058480208E-2</v>
      </c>
      <c r="F584" s="56">
        <f t="shared" ca="1" si="19"/>
        <v>200.52379140569937</v>
      </c>
    </row>
    <row r="585" spans="5:6" x14ac:dyDescent="0.25">
      <c r="E585" s="56">
        <f t="shared" ca="1" si="18"/>
        <v>0.44166853344740853</v>
      </c>
      <c r="F585" s="56">
        <f t="shared" ca="1" si="19"/>
        <v>243.20327792966754</v>
      </c>
    </row>
    <row r="586" spans="5:6" x14ac:dyDescent="0.25">
      <c r="E586" s="56">
        <f t="shared" ca="1" si="18"/>
        <v>1.9871794973150503E-2</v>
      </c>
      <c r="F586" s="56">
        <f t="shared" ca="1" si="19"/>
        <v>182.77943044651241</v>
      </c>
    </row>
    <row r="587" spans="5:6" x14ac:dyDescent="0.25">
      <c r="E587" s="56">
        <f t="shared" ca="1" si="18"/>
        <v>0.45381644898595497</v>
      </c>
      <c r="F587" s="56">
        <f t="shared" ca="1" si="19"/>
        <v>244.27159184231277</v>
      </c>
    </row>
    <row r="588" spans="5:6" x14ac:dyDescent="0.25">
      <c r="E588" s="56">
        <f t="shared" ca="1" si="18"/>
        <v>0.55913572674431034</v>
      </c>
      <c r="F588" s="56">
        <f t="shared" ca="1" si="19"/>
        <v>253.61188937851853</v>
      </c>
    </row>
    <row r="589" spans="5:6" x14ac:dyDescent="0.25">
      <c r="E589" s="56">
        <f t="shared" ca="1" si="18"/>
        <v>0.46457414507365047</v>
      </c>
      <c r="F589" s="56">
        <f t="shared" ca="1" si="19"/>
        <v>245.21704640642133</v>
      </c>
    </row>
    <row r="590" spans="5:6" x14ac:dyDescent="0.25">
      <c r="E590" s="56">
        <f t="shared" ca="1" si="18"/>
        <v>0.79627362663763979</v>
      </c>
      <c r="F590" s="56">
        <f t="shared" ca="1" si="19"/>
        <v>278.66325996797957</v>
      </c>
    </row>
    <row r="591" spans="5:6" x14ac:dyDescent="0.25">
      <c r="E591" s="56">
        <f t="shared" ca="1" si="18"/>
        <v>0.30871601740989729</v>
      </c>
      <c r="F591" s="56">
        <f t="shared" ca="1" si="19"/>
        <v>231.15745143431215</v>
      </c>
    </row>
    <row r="592" spans="5:6" x14ac:dyDescent="0.25">
      <c r="E592" s="56">
        <f t="shared" ca="1" si="18"/>
        <v>0.89764052978214404</v>
      </c>
      <c r="F592" s="56">
        <f t="shared" ca="1" si="19"/>
        <v>295.71768640052971</v>
      </c>
    </row>
    <row r="593" spans="5:6" x14ac:dyDescent="0.25">
      <c r="E593" s="56">
        <f t="shared" ca="1" si="18"/>
        <v>0.45153625329157399</v>
      </c>
      <c r="F593" s="56">
        <f t="shared" ca="1" si="19"/>
        <v>244.07114866810741</v>
      </c>
    </row>
    <row r="594" spans="5:6" x14ac:dyDescent="0.25">
      <c r="E594" s="56">
        <f t="shared" ca="1" si="18"/>
        <v>0.43057694517100875</v>
      </c>
      <c r="F594" s="56">
        <f t="shared" ca="1" si="19"/>
        <v>242.22640953368088</v>
      </c>
    </row>
    <row r="595" spans="5:6" x14ac:dyDescent="0.25">
      <c r="E595" s="56">
        <f t="shared" ca="1" si="18"/>
        <v>0.40898604230388114</v>
      </c>
      <c r="F595" s="56">
        <f t="shared" ca="1" si="19"/>
        <v>240.31782701690997</v>
      </c>
    </row>
    <row r="596" spans="5:6" x14ac:dyDescent="0.25">
      <c r="E596" s="56">
        <f t="shared" ca="1" si="18"/>
        <v>0.75448907060732118</v>
      </c>
      <c r="F596" s="56">
        <f t="shared" ca="1" si="19"/>
        <v>273.38562414031367</v>
      </c>
    </row>
    <row r="597" spans="5:6" x14ac:dyDescent="0.25">
      <c r="E597" s="56">
        <f t="shared" ca="1" si="18"/>
        <v>0.71388669690208895</v>
      </c>
      <c r="F597" s="56">
        <f t="shared" ca="1" si="19"/>
        <v>268.76026178189807</v>
      </c>
    </row>
    <row r="598" spans="5:6" x14ac:dyDescent="0.25">
      <c r="E598" s="56">
        <f t="shared" ca="1" si="18"/>
        <v>0.14772986649822162</v>
      </c>
      <c r="F598" s="56">
        <f t="shared" ca="1" si="19"/>
        <v>213.2901772882052</v>
      </c>
    </row>
    <row r="599" spans="5:6" x14ac:dyDescent="0.25">
      <c r="E599" s="56">
        <f t="shared" ca="1" si="18"/>
        <v>0.67457128417853163</v>
      </c>
      <c r="F599" s="56">
        <f t="shared" ca="1" si="19"/>
        <v>264.61684327427298</v>
      </c>
    </row>
    <row r="600" spans="5:6" x14ac:dyDescent="0.25">
      <c r="E600" s="56">
        <f t="shared" ca="1" si="18"/>
        <v>0.3278296615793318</v>
      </c>
      <c r="F600" s="56">
        <f t="shared" ca="1" si="19"/>
        <v>232.96072083920822</v>
      </c>
    </row>
    <row r="601" spans="5:6" x14ac:dyDescent="0.25">
      <c r="E601" s="56">
        <f t="shared" ca="1" si="18"/>
        <v>0.17766559639900692</v>
      </c>
      <c r="F601" s="56">
        <f t="shared" ca="1" si="19"/>
        <v>217.19095749560466</v>
      </c>
    </row>
    <row r="602" spans="5:6" x14ac:dyDescent="0.25">
      <c r="E602" s="56">
        <f t="shared" ca="1" si="18"/>
        <v>0.83943195056161901</v>
      </c>
      <c r="F602" s="56">
        <f t="shared" ca="1" si="19"/>
        <v>284.93428426065879</v>
      </c>
    </row>
    <row r="603" spans="5:6" x14ac:dyDescent="0.25">
      <c r="E603" s="56">
        <f t="shared" ca="1" si="18"/>
        <v>0.42442548517535394</v>
      </c>
      <c r="F603" s="56">
        <f t="shared" ca="1" si="19"/>
        <v>241.68373874091986</v>
      </c>
    </row>
    <row r="604" spans="5:6" x14ac:dyDescent="0.25">
      <c r="E604" s="56">
        <f t="shared" ca="1" si="18"/>
        <v>9.2714957567489709E-2</v>
      </c>
      <c r="F604" s="56">
        <f t="shared" ca="1" si="19"/>
        <v>204.57342739759426</v>
      </c>
    </row>
    <row r="605" spans="5:6" x14ac:dyDescent="0.25">
      <c r="E605" s="56">
        <f t="shared" ca="1" si="18"/>
        <v>0.66216029583537706</v>
      </c>
      <c r="F605" s="56">
        <f t="shared" ca="1" si="19"/>
        <v>263.36221126859061</v>
      </c>
    </row>
    <row r="606" spans="5:6" x14ac:dyDescent="0.25">
      <c r="E606" s="56">
        <f t="shared" ca="1" si="18"/>
        <v>0.33031820925513378</v>
      </c>
      <c r="F606" s="56">
        <f t="shared" ca="1" si="19"/>
        <v>233.19293677717184</v>
      </c>
    </row>
    <row r="607" spans="5:6" x14ac:dyDescent="0.25">
      <c r="E607" s="56">
        <f t="shared" ca="1" si="18"/>
        <v>0.94033513325290152</v>
      </c>
      <c r="F607" s="56">
        <f t="shared" ca="1" si="19"/>
        <v>307.30394353218298</v>
      </c>
    </row>
    <row r="608" spans="5:6" x14ac:dyDescent="0.25">
      <c r="E608" s="56">
        <f t="shared" ca="1" si="18"/>
        <v>0.77447234909515017</v>
      </c>
      <c r="F608" s="56">
        <f t="shared" ca="1" si="19"/>
        <v>275.83187276511251</v>
      </c>
    </row>
    <row r="609" spans="5:6" x14ac:dyDescent="0.25">
      <c r="E609" s="56">
        <f t="shared" ca="1" si="18"/>
        <v>0.42914444078609937</v>
      </c>
      <c r="F609" s="56">
        <f t="shared" ca="1" si="19"/>
        <v>242.10010168789037</v>
      </c>
    </row>
    <row r="610" spans="5:6" x14ac:dyDescent="0.25">
      <c r="E610" s="56">
        <f t="shared" ca="1" si="18"/>
        <v>0.70958106752911043</v>
      </c>
      <c r="F610" s="56">
        <f t="shared" ca="1" si="19"/>
        <v>268.29232556272666</v>
      </c>
    </row>
    <row r="611" spans="5:6" x14ac:dyDescent="0.25">
      <c r="E611" s="56">
        <f t="shared" ca="1" si="18"/>
        <v>0.72732993699011605</v>
      </c>
      <c r="F611" s="56">
        <f t="shared" ca="1" si="19"/>
        <v>270.24703412629617</v>
      </c>
    </row>
    <row r="612" spans="5:6" x14ac:dyDescent="0.25">
      <c r="E612" s="56">
        <f t="shared" ca="1" si="18"/>
        <v>0.43562478746140854</v>
      </c>
      <c r="F612" s="56">
        <f t="shared" ca="1" si="19"/>
        <v>242.67121192293442</v>
      </c>
    </row>
    <row r="613" spans="5:6" x14ac:dyDescent="0.25">
      <c r="E613" s="56">
        <f t="shared" ca="1" si="18"/>
        <v>0.61315169195560904</v>
      </c>
      <c r="F613" s="56">
        <f t="shared" ca="1" si="19"/>
        <v>258.60011755321653</v>
      </c>
    </row>
    <row r="614" spans="5:6" x14ac:dyDescent="0.25">
      <c r="E614" s="56">
        <f t="shared" ca="1" si="18"/>
        <v>0.91556454533964737</v>
      </c>
      <c r="F614" s="56">
        <f t="shared" ca="1" si="19"/>
        <v>299.99258233599323</v>
      </c>
    </row>
    <row r="615" spans="5:6" x14ac:dyDescent="0.25">
      <c r="E615" s="56">
        <f t="shared" ca="1" si="18"/>
        <v>0.29443578801276626</v>
      </c>
      <c r="F615" s="56">
        <f t="shared" ca="1" si="19"/>
        <v>229.78459582327264</v>
      </c>
    </row>
    <row r="616" spans="5:6" x14ac:dyDescent="0.25">
      <c r="E616" s="56">
        <f t="shared" ca="1" si="18"/>
        <v>0.50120137000435383</v>
      </c>
      <c r="F616" s="56">
        <f t="shared" ca="1" si="19"/>
        <v>248.4413924842444</v>
      </c>
    </row>
    <row r="617" spans="5:6" x14ac:dyDescent="0.25">
      <c r="E617" s="56">
        <f t="shared" ca="1" si="18"/>
        <v>0.1695291126031655</v>
      </c>
      <c r="F617" s="56">
        <f t="shared" ca="1" si="19"/>
        <v>216.17119374705396</v>
      </c>
    </row>
    <row r="618" spans="5:6" x14ac:dyDescent="0.25">
      <c r="E618" s="56">
        <f t="shared" ca="1" si="18"/>
        <v>0.68345055912028307</v>
      </c>
      <c r="F618" s="56">
        <f t="shared" ca="1" si="19"/>
        <v>265.52891270457133</v>
      </c>
    </row>
    <row r="619" spans="5:6" x14ac:dyDescent="0.25">
      <c r="E619" s="56">
        <f t="shared" ca="1" si="18"/>
        <v>0.63231542161545706</v>
      </c>
      <c r="F619" s="56">
        <f t="shared" ca="1" si="19"/>
        <v>260.42967821818331</v>
      </c>
    </row>
    <row r="620" spans="5:6" x14ac:dyDescent="0.25">
      <c r="E620" s="56">
        <f t="shared" ca="1" si="18"/>
        <v>0.15920696577950477</v>
      </c>
      <c r="F620" s="56">
        <f t="shared" ca="1" si="19"/>
        <v>214.83608253438348</v>
      </c>
    </row>
    <row r="621" spans="5:6" x14ac:dyDescent="0.25">
      <c r="E621" s="56">
        <f t="shared" ca="1" si="18"/>
        <v>0.54166372190104339</v>
      </c>
      <c r="F621" s="56">
        <f t="shared" ca="1" si="19"/>
        <v>252.03826756341033</v>
      </c>
    </row>
    <row r="622" spans="5:6" x14ac:dyDescent="0.25">
      <c r="E622" s="56">
        <f t="shared" ca="1" si="18"/>
        <v>0.9704591248382779</v>
      </c>
      <c r="F622" s="56">
        <f t="shared" ca="1" si="19"/>
        <v>320.87494908386213</v>
      </c>
    </row>
    <row r="623" spans="5:6" x14ac:dyDescent="0.25">
      <c r="E623" s="56">
        <f t="shared" ca="1" si="18"/>
        <v>0.96719901833136857</v>
      </c>
      <c r="F623" s="56">
        <f t="shared" ca="1" si="19"/>
        <v>318.94142064519298</v>
      </c>
    </row>
    <row r="624" spans="5:6" x14ac:dyDescent="0.25">
      <c r="E624" s="56">
        <f t="shared" ca="1" si="18"/>
        <v>7.4239957292795755E-2</v>
      </c>
      <c r="F624" s="56">
        <f t="shared" ca="1" si="19"/>
        <v>200.86518430453606</v>
      </c>
    </row>
    <row r="625" spans="5:6" x14ac:dyDescent="0.25">
      <c r="E625" s="56">
        <f t="shared" ca="1" si="18"/>
        <v>0.90983166045518205</v>
      </c>
      <c r="F625" s="56">
        <f t="shared" ca="1" si="19"/>
        <v>298.55324910810742</v>
      </c>
    </row>
    <row r="626" spans="5:6" x14ac:dyDescent="0.25">
      <c r="E626" s="56">
        <f t="shared" ca="1" si="18"/>
        <v>0.81548274652104635</v>
      </c>
      <c r="F626" s="56">
        <f t="shared" ca="1" si="19"/>
        <v>281.3290014286045</v>
      </c>
    </row>
    <row r="627" spans="5:6" x14ac:dyDescent="0.25">
      <c r="E627" s="56">
        <f t="shared" ca="1" si="18"/>
        <v>0.4944778756831526</v>
      </c>
      <c r="F627" s="56">
        <f t="shared" ca="1" si="19"/>
        <v>247.84814646642928</v>
      </c>
    </row>
    <row r="628" spans="5:6" x14ac:dyDescent="0.25">
      <c r="E628" s="56">
        <f t="shared" ca="1" si="18"/>
        <v>0.35258831598941542</v>
      </c>
      <c r="F628" s="56">
        <f t="shared" ca="1" si="19"/>
        <v>235.24836558336227</v>
      </c>
    </row>
    <row r="629" spans="5:6" x14ac:dyDescent="0.25">
      <c r="E629" s="56">
        <f t="shared" ca="1" si="18"/>
        <v>2.7739694758518452E-2</v>
      </c>
      <c r="F629" s="56">
        <f t="shared" ca="1" si="19"/>
        <v>186.85561042081923</v>
      </c>
    </row>
    <row r="630" spans="5:6" x14ac:dyDescent="0.25">
      <c r="E630" s="56">
        <f t="shared" ca="1" si="18"/>
        <v>0.92173675175004566</v>
      </c>
      <c r="F630" s="56">
        <f t="shared" ca="1" si="19"/>
        <v>301.63221651118073</v>
      </c>
    </row>
    <row r="631" spans="5:6" x14ac:dyDescent="0.25">
      <c r="E631" s="56">
        <f t="shared" ca="1" si="18"/>
        <v>0.74943832203951788</v>
      </c>
      <c r="F631" s="56">
        <f t="shared" ca="1" si="19"/>
        <v>272.78688064376877</v>
      </c>
    </row>
    <row r="632" spans="5:6" x14ac:dyDescent="0.25">
      <c r="E632" s="56">
        <f t="shared" ca="1" si="18"/>
        <v>0.92174715641901095</v>
      </c>
      <c r="F632" s="56">
        <f t="shared" ca="1" si="19"/>
        <v>301.63506680403532</v>
      </c>
    </row>
    <row r="633" spans="5:6" x14ac:dyDescent="0.25">
      <c r="E633" s="56">
        <f t="shared" ca="1" si="18"/>
        <v>0.24524462055641705</v>
      </c>
      <c r="F633" s="56">
        <f t="shared" ca="1" si="19"/>
        <v>224.83708989701697</v>
      </c>
    </row>
    <row r="634" spans="5:6" x14ac:dyDescent="0.25">
      <c r="E634" s="56">
        <f t="shared" ca="1" si="18"/>
        <v>0.26391107902879551</v>
      </c>
      <c r="F634" s="56">
        <f t="shared" ca="1" si="19"/>
        <v>226.76012892904942</v>
      </c>
    </row>
    <row r="635" spans="5:6" x14ac:dyDescent="0.25">
      <c r="E635" s="56">
        <f t="shared" ca="1" si="18"/>
        <v>0.89721329969527397</v>
      </c>
      <c r="F635" s="56">
        <f t="shared" ca="1" si="19"/>
        <v>295.62321776693597</v>
      </c>
    </row>
    <row r="636" spans="5:6" x14ac:dyDescent="0.25">
      <c r="E636" s="56">
        <f t="shared" ca="1" si="18"/>
        <v>0.54894171254130208</v>
      </c>
      <c r="F636" s="56">
        <f t="shared" ca="1" si="19"/>
        <v>252.69191089005596</v>
      </c>
    </row>
    <row r="637" spans="5:6" x14ac:dyDescent="0.25">
      <c r="E637" s="56">
        <f t="shared" ca="1" si="18"/>
        <v>0.97170650149066251</v>
      </c>
      <c r="F637" s="56">
        <f t="shared" ca="1" si="19"/>
        <v>321.6639739559979</v>
      </c>
    </row>
    <row r="638" spans="5:6" x14ac:dyDescent="0.25">
      <c r="E638" s="56">
        <f t="shared" ca="1" si="18"/>
        <v>0.59081561828704665</v>
      </c>
      <c r="F638" s="56">
        <f t="shared" ca="1" si="19"/>
        <v>256.51092374979544</v>
      </c>
    </row>
    <row r="639" spans="5:6" x14ac:dyDescent="0.25">
      <c r="E639" s="56">
        <f t="shared" ca="1" si="18"/>
        <v>0.71555313325798475</v>
      </c>
      <c r="F639" s="56">
        <f t="shared" ca="1" si="19"/>
        <v>268.94241071147417</v>
      </c>
    </row>
    <row r="640" spans="5:6" x14ac:dyDescent="0.25">
      <c r="E640" s="56">
        <f t="shared" ca="1" si="18"/>
        <v>0.51787911608684001</v>
      </c>
      <c r="F640" s="56">
        <f t="shared" ca="1" si="19"/>
        <v>249.91752802047361</v>
      </c>
    </row>
    <row r="641" spans="5:6" x14ac:dyDescent="0.25">
      <c r="E641" s="56">
        <f t="shared" ca="1" si="18"/>
        <v>0.43882509356772204</v>
      </c>
      <c r="F641" s="56">
        <f t="shared" ca="1" si="19"/>
        <v>242.95301315776334</v>
      </c>
    </row>
    <row r="642" spans="5:6" x14ac:dyDescent="0.25">
      <c r="E642" s="56">
        <f t="shared" ca="1" si="18"/>
        <v>0.70987121388331254</v>
      </c>
      <c r="F642" s="56">
        <f t="shared" ca="1" si="19"/>
        <v>268.32373873126124</v>
      </c>
    </row>
    <row r="643" spans="5:6" x14ac:dyDescent="0.25">
      <c r="E643" s="56">
        <f t="shared" ca="1" si="18"/>
        <v>0.25181712317216942</v>
      </c>
      <c r="F643" s="56">
        <f t="shared" ca="1" si="19"/>
        <v>225.52143069654312</v>
      </c>
    </row>
    <row r="644" spans="5:6" x14ac:dyDescent="0.25">
      <c r="E644" s="56">
        <f t="shared" ref="E644:E707" ca="1" si="20">RAND()</f>
        <v>0.24988731679131693</v>
      </c>
      <c r="F644" s="56">
        <f t="shared" ref="F644:F707" ca="1" si="21">_xlfn.GAMMA.INV(E644,$C$3,$C$4)</f>
        <v>225.32134713017555</v>
      </c>
    </row>
    <row r="645" spans="5:6" x14ac:dyDescent="0.25">
      <c r="E645" s="56">
        <f t="shared" ca="1" si="20"/>
        <v>0.14827184174651387</v>
      </c>
      <c r="F645" s="56">
        <f t="shared" ca="1" si="21"/>
        <v>213.36476731843189</v>
      </c>
    </row>
    <row r="646" spans="5:6" x14ac:dyDescent="0.25">
      <c r="E646" s="56">
        <f t="shared" ca="1" si="20"/>
        <v>0.21276023630676455</v>
      </c>
      <c r="F646" s="56">
        <f t="shared" ca="1" si="21"/>
        <v>221.31870682568675</v>
      </c>
    </row>
    <row r="647" spans="5:6" x14ac:dyDescent="0.25">
      <c r="E647" s="56">
        <f t="shared" ca="1" si="20"/>
        <v>0.61621559236380474</v>
      </c>
      <c r="F647" s="56">
        <f t="shared" ca="1" si="21"/>
        <v>258.89015903089864</v>
      </c>
    </row>
    <row r="648" spans="5:6" x14ac:dyDescent="0.25">
      <c r="E648" s="56">
        <f t="shared" ca="1" si="20"/>
        <v>0.40332946091836841</v>
      </c>
      <c r="F648" s="56">
        <f t="shared" ca="1" si="21"/>
        <v>239.81568421745149</v>
      </c>
    </row>
    <row r="649" spans="5:6" x14ac:dyDescent="0.25">
      <c r="E649" s="56">
        <f t="shared" ca="1" si="20"/>
        <v>0.21124579448529757</v>
      </c>
      <c r="F649" s="56">
        <f t="shared" ca="1" si="21"/>
        <v>221.14838843082723</v>
      </c>
    </row>
    <row r="650" spans="5:6" x14ac:dyDescent="0.25">
      <c r="E650" s="56">
        <f t="shared" ca="1" si="20"/>
        <v>0.18239508033890894</v>
      </c>
      <c r="F650" s="56">
        <f t="shared" ca="1" si="21"/>
        <v>217.7716322094868</v>
      </c>
    </row>
    <row r="651" spans="5:6" x14ac:dyDescent="0.25">
      <c r="E651" s="56">
        <f t="shared" ca="1" si="20"/>
        <v>3.1122346229455311E-2</v>
      </c>
      <c r="F651" s="56">
        <f t="shared" ca="1" si="21"/>
        <v>188.32892508846211</v>
      </c>
    </row>
    <row r="652" spans="5:6" x14ac:dyDescent="0.25">
      <c r="E652" s="56">
        <f t="shared" ca="1" si="20"/>
        <v>0.30315002256107459</v>
      </c>
      <c r="F652" s="56">
        <f t="shared" ca="1" si="21"/>
        <v>230.62516621497895</v>
      </c>
    </row>
    <row r="653" spans="5:6" x14ac:dyDescent="0.25">
      <c r="E653" s="56">
        <f t="shared" ca="1" si="20"/>
        <v>0.76460302685419923</v>
      </c>
      <c r="F653" s="56">
        <f t="shared" ca="1" si="21"/>
        <v>274.60759414716659</v>
      </c>
    </row>
    <row r="654" spans="5:6" x14ac:dyDescent="0.25">
      <c r="E654" s="56">
        <f t="shared" ca="1" si="20"/>
        <v>0.7910024000982292</v>
      </c>
      <c r="F654" s="56">
        <f t="shared" ca="1" si="21"/>
        <v>277.96127378994936</v>
      </c>
    </row>
    <row r="655" spans="5:6" x14ac:dyDescent="0.25">
      <c r="E655" s="56">
        <f t="shared" ca="1" si="20"/>
        <v>0.67294629431412134</v>
      </c>
      <c r="F655" s="56">
        <f t="shared" ca="1" si="21"/>
        <v>264.45126849405392</v>
      </c>
    </row>
    <row r="656" spans="5:6" x14ac:dyDescent="0.25">
      <c r="E656" s="56">
        <f t="shared" ca="1" si="20"/>
        <v>0.81891428963863733</v>
      </c>
      <c r="F656" s="56">
        <f t="shared" ca="1" si="21"/>
        <v>281.82479272444436</v>
      </c>
    </row>
    <row r="657" spans="5:6" x14ac:dyDescent="0.25">
      <c r="E657" s="56">
        <f t="shared" ca="1" si="20"/>
        <v>0.34152176731226136</v>
      </c>
      <c r="F657" s="56">
        <f t="shared" ca="1" si="21"/>
        <v>234.23183246886256</v>
      </c>
    </row>
    <row r="658" spans="5:6" x14ac:dyDescent="0.25">
      <c r="E658" s="56">
        <f t="shared" ca="1" si="20"/>
        <v>0.85559744305611873</v>
      </c>
      <c r="F658" s="56">
        <f t="shared" ca="1" si="21"/>
        <v>287.58977447425116</v>
      </c>
    </row>
    <row r="659" spans="5:6" x14ac:dyDescent="0.25">
      <c r="E659" s="56">
        <f t="shared" ca="1" si="20"/>
        <v>0.95139072777274891</v>
      </c>
      <c r="F659" s="56">
        <f t="shared" ca="1" si="21"/>
        <v>311.41268655988165</v>
      </c>
    </row>
    <row r="660" spans="5:6" x14ac:dyDescent="0.25">
      <c r="E660" s="56">
        <f t="shared" ca="1" si="20"/>
        <v>0.19879524848151153</v>
      </c>
      <c r="F660" s="56">
        <f t="shared" ca="1" si="21"/>
        <v>219.72344639841873</v>
      </c>
    </row>
    <row r="661" spans="5:6" x14ac:dyDescent="0.25">
      <c r="E661" s="56">
        <f t="shared" ca="1" si="20"/>
        <v>0.9781417780297712</v>
      </c>
      <c r="F661" s="56">
        <f t="shared" ca="1" si="21"/>
        <v>326.29376671309558</v>
      </c>
    </row>
    <row r="662" spans="5:6" x14ac:dyDescent="0.25">
      <c r="E662" s="56">
        <f t="shared" ca="1" si="20"/>
        <v>0.94297558384262226</v>
      </c>
      <c r="F662" s="56">
        <f t="shared" ca="1" si="21"/>
        <v>308.22360911999442</v>
      </c>
    </row>
    <row r="663" spans="5:6" x14ac:dyDescent="0.25">
      <c r="E663" s="56">
        <f t="shared" ca="1" si="20"/>
        <v>0.49979436917919684</v>
      </c>
      <c r="F663" s="56">
        <f t="shared" ca="1" si="21"/>
        <v>248.31717092499704</v>
      </c>
    </row>
    <row r="664" spans="5:6" x14ac:dyDescent="0.25">
      <c r="E664" s="56">
        <f t="shared" ca="1" si="20"/>
        <v>0.27064651114214966</v>
      </c>
      <c r="F664" s="56">
        <f t="shared" ca="1" si="21"/>
        <v>227.43932328919769</v>
      </c>
    </row>
    <row r="665" spans="5:6" x14ac:dyDescent="0.25">
      <c r="E665" s="56">
        <f t="shared" ca="1" si="20"/>
        <v>0.45984328333361124</v>
      </c>
      <c r="F665" s="56">
        <f t="shared" ca="1" si="21"/>
        <v>244.80128958038139</v>
      </c>
    </row>
    <row r="666" spans="5:6" x14ac:dyDescent="0.25">
      <c r="E666" s="56">
        <f t="shared" ca="1" si="20"/>
        <v>0.45583318115859894</v>
      </c>
      <c r="F666" s="56">
        <f t="shared" ca="1" si="21"/>
        <v>244.44885477912126</v>
      </c>
    </row>
    <row r="667" spans="5:6" x14ac:dyDescent="0.25">
      <c r="E667" s="56">
        <f t="shared" ca="1" si="20"/>
        <v>0.26395112135376986</v>
      </c>
      <c r="F667" s="56">
        <f t="shared" ca="1" si="21"/>
        <v>226.76418846755843</v>
      </c>
    </row>
    <row r="668" spans="5:6" x14ac:dyDescent="0.25">
      <c r="E668" s="56">
        <f t="shared" ca="1" si="20"/>
        <v>0.26537455340853855</v>
      </c>
      <c r="F668" s="56">
        <f t="shared" ca="1" si="21"/>
        <v>226.90832626414877</v>
      </c>
    </row>
    <row r="669" spans="5:6" x14ac:dyDescent="0.25">
      <c r="E669" s="56">
        <f t="shared" ca="1" si="20"/>
        <v>0.13086215564733916</v>
      </c>
      <c r="F669" s="56">
        <f t="shared" ca="1" si="21"/>
        <v>210.87939104051407</v>
      </c>
    </row>
    <row r="670" spans="5:6" x14ac:dyDescent="0.25">
      <c r="E670" s="56">
        <f t="shared" ca="1" si="20"/>
        <v>0.3554078639004834</v>
      </c>
      <c r="F670" s="56">
        <f t="shared" ca="1" si="21"/>
        <v>235.50595871796872</v>
      </c>
    </row>
    <row r="671" spans="5:6" x14ac:dyDescent="0.25">
      <c r="E671" s="56">
        <f t="shared" ca="1" si="20"/>
        <v>0.41019124276514429</v>
      </c>
      <c r="F671" s="56">
        <f t="shared" ca="1" si="21"/>
        <v>240.42468388947844</v>
      </c>
    </row>
    <row r="672" spans="5:6" x14ac:dyDescent="0.25">
      <c r="E672" s="56">
        <f t="shared" ca="1" si="20"/>
        <v>0.81842804792736901</v>
      </c>
      <c r="F672" s="56">
        <f t="shared" ca="1" si="21"/>
        <v>281.7541501640199</v>
      </c>
    </row>
    <row r="673" spans="5:6" x14ac:dyDescent="0.25">
      <c r="E673" s="56">
        <f t="shared" ca="1" si="20"/>
        <v>0.77251025837918286</v>
      </c>
      <c r="F673" s="56">
        <f t="shared" ca="1" si="21"/>
        <v>275.58583251666312</v>
      </c>
    </row>
    <row r="674" spans="5:6" x14ac:dyDescent="0.25">
      <c r="E674" s="56">
        <f t="shared" ca="1" si="20"/>
        <v>0.55066638104082299</v>
      </c>
      <c r="F674" s="56">
        <f t="shared" ca="1" si="21"/>
        <v>252.84717896328254</v>
      </c>
    </row>
    <row r="675" spans="5:6" x14ac:dyDescent="0.25">
      <c r="E675" s="56">
        <f t="shared" ca="1" si="20"/>
        <v>0.50994480056328362</v>
      </c>
      <c r="F675" s="56">
        <f t="shared" ca="1" si="21"/>
        <v>249.21435335431485</v>
      </c>
    </row>
    <row r="676" spans="5:6" x14ac:dyDescent="0.25">
      <c r="E676" s="56">
        <f t="shared" ca="1" si="20"/>
        <v>0.5209623099351739</v>
      </c>
      <c r="F676" s="56">
        <f t="shared" ca="1" si="21"/>
        <v>250.19128527985816</v>
      </c>
    </row>
    <row r="677" spans="5:6" x14ac:dyDescent="0.25">
      <c r="E677" s="56">
        <f t="shared" ca="1" si="20"/>
        <v>0.26810734833148275</v>
      </c>
      <c r="F677" s="56">
        <f t="shared" ca="1" si="21"/>
        <v>227.18412839556129</v>
      </c>
    </row>
    <row r="678" spans="5:6" x14ac:dyDescent="0.25">
      <c r="E678" s="56">
        <f t="shared" ca="1" si="20"/>
        <v>0.72020033140828132</v>
      </c>
      <c r="F678" s="56">
        <f t="shared" ca="1" si="21"/>
        <v>269.45352646454973</v>
      </c>
    </row>
    <row r="679" spans="5:6" x14ac:dyDescent="0.25">
      <c r="E679" s="56">
        <f t="shared" ca="1" si="20"/>
        <v>0.48500190953891575</v>
      </c>
      <c r="F679" s="56">
        <f t="shared" ca="1" si="21"/>
        <v>247.01336921482346</v>
      </c>
    </row>
    <row r="680" spans="5:6" x14ac:dyDescent="0.25">
      <c r="E680" s="56">
        <f t="shared" ca="1" si="20"/>
        <v>0.96202841323295807</v>
      </c>
      <c r="F680" s="56">
        <f t="shared" ca="1" si="21"/>
        <v>316.19041336179788</v>
      </c>
    </row>
    <row r="681" spans="5:6" x14ac:dyDescent="0.25">
      <c r="E681" s="56">
        <f t="shared" ca="1" si="20"/>
        <v>0.40319539223501299</v>
      </c>
      <c r="F681" s="56">
        <f t="shared" ca="1" si="21"/>
        <v>239.80376993969497</v>
      </c>
    </row>
    <row r="682" spans="5:6" x14ac:dyDescent="0.25">
      <c r="E682" s="56">
        <f t="shared" ca="1" si="20"/>
        <v>0.34998782224775749</v>
      </c>
      <c r="F682" s="56">
        <f t="shared" ca="1" si="21"/>
        <v>235.01029686710908</v>
      </c>
    </row>
    <row r="683" spans="5:6" x14ac:dyDescent="0.25">
      <c r="E683" s="56">
        <f t="shared" ca="1" si="20"/>
        <v>0.65151537984502028</v>
      </c>
      <c r="F683" s="56">
        <f t="shared" ca="1" si="21"/>
        <v>262.30338093952929</v>
      </c>
    </row>
    <row r="684" spans="5:6" x14ac:dyDescent="0.25">
      <c r="E684" s="56">
        <f t="shared" ca="1" si="20"/>
        <v>1.5958371582667996E-2</v>
      </c>
      <c r="F684" s="56">
        <f t="shared" ca="1" si="21"/>
        <v>180.24212539193553</v>
      </c>
    </row>
    <row r="685" spans="5:6" x14ac:dyDescent="0.25">
      <c r="E685" s="56">
        <f t="shared" ca="1" si="20"/>
        <v>0.74333863956132551</v>
      </c>
      <c r="F685" s="56">
        <f t="shared" ca="1" si="21"/>
        <v>272.07338166129364</v>
      </c>
    </row>
    <row r="686" spans="5:6" x14ac:dyDescent="0.25">
      <c r="E686" s="56">
        <f t="shared" ca="1" si="20"/>
        <v>0.75765199426936403</v>
      </c>
      <c r="F686" s="56">
        <f t="shared" ca="1" si="21"/>
        <v>273.76439191750342</v>
      </c>
    </row>
    <row r="687" spans="5:6" x14ac:dyDescent="0.25">
      <c r="E687" s="56">
        <f t="shared" ca="1" si="20"/>
        <v>0.43220119512600863</v>
      </c>
      <c r="F687" s="56">
        <f t="shared" ca="1" si="21"/>
        <v>242.36958001926351</v>
      </c>
    </row>
    <row r="688" spans="5:6" x14ac:dyDescent="0.25">
      <c r="E688" s="56">
        <f t="shared" ca="1" si="20"/>
        <v>0.50245561279018025</v>
      </c>
      <c r="F688" s="56">
        <f t="shared" ca="1" si="21"/>
        <v>248.55216331715263</v>
      </c>
    </row>
    <row r="689" spans="5:6" x14ac:dyDescent="0.25">
      <c r="E689" s="56">
        <f t="shared" ca="1" si="20"/>
        <v>0.72095287360811722</v>
      </c>
      <c r="F689" s="56">
        <f t="shared" ca="1" si="21"/>
        <v>269.53673932020411</v>
      </c>
    </row>
    <row r="690" spans="5:6" x14ac:dyDescent="0.25">
      <c r="E690" s="56">
        <f t="shared" ca="1" si="20"/>
        <v>0.83402415107776262</v>
      </c>
      <c r="F690" s="56">
        <f t="shared" ca="1" si="21"/>
        <v>284.08883472451788</v>
      </c>
    </row>
    <row r="691" spans="5:6" x14ac:dyDescent="0.25">
      <c r="E691" s="56">
        <f t="shared" ca="1" si="20"/>
        <v>0.79970031233438865</v>
      </c>
      <c r="F691" s="56">
        <f t="shared" ca="1" si="21"/>
        <v>279.126058666679</v>
      </c>
    </row>
    <row r="692" spans="5:6" x14ac:dyDescent="0.25">
      <c r="E692" s="56">
        <f t="shared" ca="1" si="20"/>
        <v>0.39867456355064335</v>
      </c>
      <c r="F692" s="56">
        <f t="shared" ca="1" si="21"/>
        <v>239.40164781178703</v>
      </c>
    </row>
    <row r="693" spans="5:6" x14ac:dyDescent="0.25">
      <c r="E693" s="56">
        <f t="shared" ca="1" si="20"/>
        <v>0.83349902517070129</v>
      </c>
      <c r="F693" s="56">
        <f t="shared" ca="1" si="21"/>
        <v>284.00778100737932</v>
      </c>
    </row>
    <row r="694" spans="5:6" x14ac:dyDescent="0.25">
      <c r="E694" s="56">
        <f t="shared" ca="1" si="20"/>
        <v>0.32061506250010363</v>
      </c>
      <c r="F694" s="56">
        <f t="shared" ca="1" si="21"/>
        <v>232.28429027369265</v>
      </c>
    </row>
    <row r="695" spans="5:6" x14ac:dyDescent="0.25">
      <c r="E695" s="56">
        <f t="shared" ca="1" si="20"/>
        <v>0.8967514164681355</v>
      </c>
      <c r="F695" s="56">
        <f t="shared" ca="1" si="21"/>
        <v>295.52142932467399</v>
      </c>
    </row>
    <row r="696" spans="5:6" x14ac:dyDescent="0.25">
      <c r="E696" s="56">
        <f t="shared" ca="1" si="20"/>
        <v>0.16166701639593528</v>
      </c>
      <c r="F696" s="56">
        <f t="shared" ca="1" si="21"/>
        <v>215.15875294490996</v>
      </c>
    </row>
    <row r="697" spans="5:6" x14ac:dyDescent="0.25">
      <c r="E697" s="56">
        <f t="shared" ca="1" si="20"/>
        <v>0.97750189017774369</v>
      </c>
      <c r="F697" s="56">
        <f t="shared" ca="1" si="21"/>
        <v>325.78341417199249</v>
      </c>
    </row>
    <row r="698" spans="5:6" x14ac:dyDescent="0.25">
      <c r="E698" s="56">
        <f t="shared" ca="1" si="20"/>
        <v>0.73979321120221397</v>
      </c>
      <c r="F698" s="56">
        <f t="shared" ca="1" si="21"/>
        <v>271.66328577775641</v>
      </c>
    </row>
    <row r="699" spans="5:6" x14ac:dyDescent="0.25">
      <c r="E699" s="56">
        <f t="shared" ca="1" si="20"/>
        <v>0.47396757633286635</v>
      </c>
      <c r="F699" s="56">
        <f t="shared" ca="1" si="21"/>
        <v>246.04270603329596</v>
      </c>
    </row>
    <row r="700" spans="5:6" x14ac:dyDescent="0.25">
      <c r="E700" s="56">
        <f t="shared" ca="1" si="20"/>
        <v>0.22933274685059479</v>
      </c>
      <c r="F700" s="56">
        <f t="shared" ca="1" si="21"/>
        <v>223.14401704763472</v>
      </c>
    </row>
    <row r="701" spans="5:6" x14ac:dyDescent="0.25">
      <c r="E701" s="56">
        <f t="shared" ca="1" si="20"/>
        <v>0.96752020256903348</v>
      </c>
      <c r="F701" s="56">
        <f t="shared" ca="1" si="21"/>
        <v>319.12434242468026</v>
      </c>
    </row>
    <row r="702" spans="5:6" x14ac:dyDescent="0.25">
      <c r="E702" s="56">
        <f t="shared" ca="1" si="20"/>
        <v>0.92996192342549899</v>
      </c>
      <c r="F702" s="56">
        <f t="shared" ca="1" si="21"/>
        <v>303.98757836456923</v>
      </c>
    </row>
    <row r="703" spans="5:6" x14ac:dyDescent="0.25">
      <c r="E703" s="56">
        <f t="shared" ca="1" si="20"/>
        <v>0.69602820657483655</v>
      </c>
      <c r="F703" s="56">
        <f t="shared" ca="1" si="21"/>
        <v>266.84342993851146</v>
      </c>
    </row>
    <row r="704" spans="5:6" x14ac:dyDescent="0.25">
      <c r="E704" s="56">
        <f t="shared" ca="1" si="20"/>
        <v>0.14700312672788129</v>
      </c>
      <c r="F704" s="56">
        <f t="shared" ca="1" si="21"/>
        <v>213.18989837862512</v>
      </c>
    </row>
    <row r="705" spans="5:6" x14ac:dyDescent="0.25">
      <c r="E705" s="56">
        <f t="shared" ca="1" si="20"/>
        <v>0.40636139954941486</v>
      </c>
      <c r="F705" s="56">
        <f t="shared" ca="1" si="21"/>
        <v>240.08496243339141</v>
      </c>
    </row>
    <row r="706" spans="5:6" x14ac:dyDescent="0.25">
      <c r="E706" s="56">
        <f t="shared" ca="1" si="20"/>
        <v>0.12152147778278877</v>
      </c>
      <c r="F706" s="56">
        <f t="shared" ca="1" si="21"/>
        <v>209.45981603644816</v>
      </c>
    </row>
    <row r="707" spans="5:6" x14ac:dyDescent="0.25">
      <c r="E707" s="56">
        <f t="shared" ca="1" si="20"/>
        <v>0.87457957474690429</v>
      </c>
      <c r="F707" s="56">
        <f t="shared" ca="1" si="21"/>
        <v>291.00190844495035</v>
      </c>
    </row>
    <row r="708" spans="5:6" x14ac:dyDescent="0.25">
      <c r="E708" s="56">
        <f t="shared" ref="E708:E771" ca="1" si="22">RAND()</f>
        <v>0.7982454998807218</v>
      </c>
      <c r="F708" s="56">
        <f t="shared" ref="F708:F771" ca="1" si="23">_xlfn.GAMMA.INV(E708,$C$3,$C$4)</f>
        <v>278.92893923987077</v>
      </c>
    </row>
    <row r="709" spans="5:6" x14ac:dyDescent="0.25">
      <c r="E709" s="56">
        <f t="shared" ca="1" si="22"/>
        <v>0.89692148526635163</v>
      </c>
      <c r="F709" s="56">
        <f t="shared" ca="1" si="23"/>
        <v>295.55886735327198</v>
      </c>
    </row>
    <row r="710" spans="5:6" x14ac:dyDescent="0.25">
      <c r="E710" s="56">
        <f t="shared" ca="1" si="22"/>
        <v>6.7175627962292039E-2</v>
      </c>
      <c r="F710" s="56">
        <f t="shared" ca="1" si="23"/>
        <v>199.27449407336695</v>
      </c>
    </row>
    <row r="711" spans="5:6" x14ac:dyDescent="0.25">
      <c r="E711" s="56">
        <f t="shared" ca="1" si="22"/>
        <v>0.39897714570330445</v>
      </c>
      <c r="F711" s="56">
        <f t="shared" ca="1" si="23"/>
        <v>239.42858513077601</v>
      </c>
    </row>
    <row r="712" spans="5:6" x14ac:dyDescent="0.25">
      <c r="E712" s="56">
        <f t="shared" ca="1" si="22"/>
        <v>0.36679852964268433</v>
      </c>
      <c r="F712" s="56">
        <f t="shared" ca="1" si="23"/>
        <v>236.54134711142487</v>
      </c>
    </row>
    <row r="713" spans="5:6" x14ac:dyDescent="0.25">
      <c r="E713" s="56">
        <f t="shared" ca="1" si="22"/>
        <v>0.54588223392856827</v>
      </c>
      <c r="F713" s="56">
        <f t="shared" ca="1" si="23"/>
        <v>252.41683161279241</v>
      </c>
    </row>
    <row r="714" spans="5:6" x14ac:dyDescent="0.25">
      <c r="E714" s="56">
        <f t="shared" ca="1" si="22"/>
        <v>0.34853583391711307</v>
      </c>
      <c r="F714" s="56">
        <f t="shared" ca="1" si="23"/>
        <v>234.87716179929942</v>
      </c>
    </row>
    <row r="715" spans="5:6" x14ac:dyDescent="0.25">
      <c r="E715" s="56">
        <f t="shared" ca="1" si="22"/>
        <v>0.13209828805122026</v>
      </c>
      <c r="F715" s="56">
        <f t="shared" ca="1" si="23"/>
        <v>211.06239669874617</v>
      </c>
    </row>
    <row r="716" spans="5:6" x14ac:dyDescent="0.25">
      <c r="E716" s="56">
        <f t="shared" ca="1" si="22"/>
        <v>0.97210160542120427</v>
      </c>
      <c r="F716" s="56">
        <f t="shared" ca="1" si="23"/>
        <v>321.92020231493177</v>
      </c>
    </row>
    <row r="717" spans="5:6" x14ac:dyDescent="0.25">
      <c r="E717" s="56">
        <f t="shared" ca="1" si="22"/>
        <v>0.23552821934792367</v>
      </c>
      <c r="F717" s="56">
        <f t="shared" ca="1" si="23"/>
        <v>223.80966184017683</v>
      </c>
    </row>
    <row r="718" spans="5:6" x14ac:dyDescent="0.25">
      <c r="E718" s="56">
        <f t="shared" ca="1" si="22"/>
        <v>4.5480446735158386E-2</v>
      </c>
      <c r="F718" s="56">
        <f t="shared" ca="1" si="23"/>
        <v>193.46632261691443</v>
      </c>
    </row>
    <row r="719" spans="5:6" x14ac:dyDescent="0.25">
      <c r="E719" s="56">
        <f t="shared" ca="1" si="22"/>
        <v>0.1967204686460553</v>
      </c>
      <c r="F719" s="56">
        <f t="shared" ca="1" si="23"/>
        <v>219.48146491445857</v>
      </c>
    </row>
    <row r="720" spans="5:6" x14ac:dyDescent="0.25">
      <c r="E720" s="56">
        <f t="shared" ca="1" si="22"/>
        <v>0.68447126936993274</v>
      </c>
      <c r="F720" s="56">
        <f t="shared" ca="1" si="23"/>
        <v>265.63457794350541</v>
      </c>
    </row>
    <row r="721" spans="5:6" x14ac:dyDescent="0.25">
      <c r="E721" s="56">
        <f t="shared" ca="1" si="22"/>
        <v>0.43394630824143365</v>
      </c>
      <c r="F721" s="56">
        <f t="shared" ca="1" si="23"/>
        <v>242.52335456230645</v>
      </c>
    </row>
    <row r="722" spans="5:6" x14ac:dyDescent="0.25">
      <c r="E722" s="56">
        <f t="shared" ca="1" si="22"/>
        <v>0.48999123023953972</v>
      </c>
      <c r="F722" s="56">
        <f t="shared" ca="1" si="23"/>
        <v>247.4527280479046</v>
      </c>
    </row>
    <row r="723" spans="5:6" x14ac:dyDescent="0.25">
      <c r="E723" s="56">
        <f t="shared" ca="1" si="22"/>
        <v>0.69043846588739721</v>
      </c>
      <c r="F723" s="56">
        <f t="shared" ca="1" si="23"/>
        <v>266.25583234922556</v>
      </c>
    </row>
    <row r="724" spans="5:6" x14ac:dyDescent="0.25">
      <c r="E724" s="56">
        <f t="shared" ca="1" si="22"/>
        <v>0.60966838178449412</v>
      </c>
      <c r="F724" s="56">
        <f t="shared" ca="1" si="23"/>
        <v>258.27144329377256</v>
      </c>
    </row>
    <row r="725" spans="5:6" x14ac:dyDescent="0.25">
      <c r="E725" s="56">
        <f t="shared" ca="1" si="22"/>
        <v>0.25361376757240395</v>
      </c>
      <c r="F725" s="56">
        <f t="shared" ca="1" si="23"/>
        <v>225.70708820489904</v>
      </c>
    </row>
    <row r="726" spans="5:6" x14ac:dyDescent="0.25">
      <c r="E726" s="56">
        <f t="shared" ca="1" si="22"/>
        <v>0.31919903457754661</v>
      </c>
      <c r="F726" s="56">
        <f t="shared" ca="1" si="23"/>
        <v>232.15094425648118</v>
      </c>
    </row>
    <row r="727" spans="5:6" x14ac:dyDescent="0.25">
      <c r="E727" s="56">
        <f t="shared" ca="1" si="22"/>
        <v>0.21065839793791075</v>
      </c>
      <c r="F727" s="56">
        <f t="shared" ca="1" si="23"/>
        <v>221.0821596497907</v>
      </c>
    </row>
    <row r="728" spans="5:6" x14ac:dyDescent="0.25">
      <c r="E728" s="56">
        <f t="shared" ca="1" si="22"/>
        <v>0.9509646610463971</v>
      </c>
      <c r="F728" s="56">
        <f t="shared" ca="1" si="23"/>
        <v>311.24051093816922</v>
      </c>
    </row>
    <row r="729" spans="5:6" x14ac:dyDescent="0.25">
      <c r="E729" s="56">
        <f t="shared" ca="1" si="22"/>
        <v>0.54806724618087355</v>
      </c>
      <c r="F729" s="56">
        <f t="shared" ca="1" si="23"/>
        <v>252.61324084583723</v>
      </c>
    </row>
    <row r="730" spans="5:6" x14ac:dyDescent="0.25">
      <c r="E730" s="56">
        <f t="shared" ca="1" si="22"/>
        <v>0.30603094369650652</v>
      </c>
      <c r="F730" s="56">
        <f t="shared" ca="1" si="23"/>
        <v>230.90110557398671</v>
      </c>
    </row>
    <row r="731" spans="5:6" x14ac:dyDescent="0.25">
      <c r="E731" s="56">
        <f t="shared" ca="1" si="22"/>
        <v>9.5732577428542354E-2</v>
      </c>
      <c r="F731" s="56">
        <f t="shared" ca="1" si="23"/>
        <v>205.12923865287496</v>
      </c>
    </row>
    <row r="732" spans="5:6" x14ac:dyDescent="0.25">
      <c r="E732" s="56">
        <f t="shared" ca="1" si="22"/>
        <v>0.14450116592101858</v>
      </c>
      <c r="F732" s="56">
        <f t="shared" ca="1" si="23"/>
        <v>212.84234620050088</v>
      </c>
    </row>
    <row r="733" spans="5:6" x14ac:dyDescent="0.25">
      <c r="E733" s="56">
        <f t="shared" ca="1" si="22"/>
        <v>0.91278701923436278</v>
      </c>
      <c r="F733" s="56">
        <f t="shared" ca="1" si="23"/>
        <v>299.28585185033012</v>
      </c>
    </row>
    <row r="734" spans="5:6" x14ac:dyDescent="0.25">
      <c r="E734" s="56">
        <f t="shared" ca="1" si="22"/>
        <v>0.4822629085129736</v>
      </c>
      <c r="F734" s="56">
        <f t="shared" ca="1" si="23"/>
        <v>246.77231126665205</v>
      </c>
    </row>
    <row r="735" spans="5:6" x14ac:dyDescent="0.25">
      <c r="E735" s="56">
        <f t="shared" ca="1" si="22"/>
        <v>0.32092979549765666</v>
      </c>
      <c r="F735" s="56">
        <f t="shared" ca="1" si="23"/>
        <v>232.31390188343258</v>
      </c>
    </row>
    <row r="736" spans="5:6" x14ac:dyDescent="0.25">
      <c r="E736" s="56">
        <f t="shared" ca="1" si="22"/>
        <v>0.74245659926052843</v>
      </c>
      <c r="F736" s="56">
        <f t="shared" ca="1" si="23"/>
        <v>271.97104560430409</v>
      </c>
    </row>
    <row r="737" spans="5:6" x14ac:dyDescent="0.25">
      <c r="E737" s="56">
        <f t="shared" ca="1" si="22"/>
        <v>0.33003364996809037</v>
      </c>
      <c r="F737" s="56">
        <f t="shared" ca="1" si="23"/>
        <v>233.16641130324422</v>
      </c>
    </row>
    <row r="738" spans="5:6" x14ac:dyDescent="0.25">
      <c r="E738" s="56">
        <f t="shared" ca="1" si="22"/>
        <v>0.84290698250415907</v>
      </c>
      <c r="F738" s="56">
        <f t="shared" ca="1" si="23"/>
        <v>285.48831245811618</v>
      </c>
    </row>
    <row r="739" spans="5:6" x14ac:dyDescent="0.25">
      <c r="E739" s="56">
        <f t="shared" ca="1" si="22"/>
        <v>0.24935391767620474</v>
      </c>
      <c r="F739" s="56">
        <f t="shared" ca="1" si="23"/>
        <v>225.26592072267161</v>
      </c>
    </row>
    <row r="740" spans="5:6" x14ac:dyDescent="0.25">
      <c r="E740" s="56">
        <f t="shared" ca="1" si="22"/>
        <v>2.0995841318738218E-2</v>
      </c>
      <c r="F740" s="56">
        <f t="shared" ca="1" si="23"/>
        <v>183.43303831647671</v>
      </c>
    </row>
    <row r="741" spans="5:6" x14ac:dyDescent="0.25">
      <c r="E741" s="56">
        <f t="shared" ca="1" si="22"/>
        <v>0.35642751223490832</v>
      </c>
      <c r="F741" s="56">
        <f t="shared" ca="1" si="23"/>
        <v>235.59898116158405</v>
      </c>
    </row>
    <row r="742" spans="5:6" x14ac:dyDescent="0.25">
      <c r="E742" s="56">
        <f t="shared" ca="1" si="22"/>
        <v>0.79728996843861466</v>
      </c>
      <c r="F742" s="56">
        <f t="shared" ca="1" si="23"/>
        <v>278.79998249995896</v>
      </c>
    </row>
    <row r="743" spans="5:6" x14ac:dyDescent="0.25">
      <c r="E743" s="56">
        <f t="shared" ca="1" si="22"/>
        <v>0.5775247455723026</v>
      </c>
      <c r="F743" s="56">
        <f t="shared" ca="1" si="23"/>
        <v>255.28653371442076</v>
      </c>
    </row>
    <row r="744" spans="5:6" x14ac:dyDescent="0.25">
      <c r="E744" s="56">
        <f t="shared" ca="1" si="22"/>
        <v>0.29967941121225639</v>
      </c>
      <c r="F744" s="56">
        <f t="shared" ca="1" si="23"/>
        <v>230.29147809833913</v>
      </c>
    </row>
    <row r="745" spans="5:6" x14ac:dyDescent="0.25">
      <c r="E745" s="56">
        <f t="shared" ca="1" si="22"/>
        <v>0.36562001929472943</v>
      </c>
      <c r="F745" s="56">
        <f t="shared" ca="1" si="23"/>
        <v>236.43459434929935</v>
      </c>
    </row>
    <row r="746" spans="5:6" x14ac:dyDescent="0.25">
      <c r="E746" s="56">
        <f t="shared" ca="1" si="22"/>
        <v>0.64187842242913717</v>
      </c>
      <c r="F746" s="56">
        <f t="shared" ca="1" si="23"/>
        <v>261.35742668367425</v>
      </c>
    </row>
    <row r="747" spans="5:6" x14ac:dyDescent="0.25">
      <c r="E747" s="56">
        <f t="shared" ca="1" si="22"/>
        <v>3.257209161221386E-2</v>
      </c>
      <c r="F747" s="56">
        <f t="shared" ca="1" si="23"/>
        <v>188.92221099433635</v>
      </c>
    </row>
    <row r="748" spans="5:6" x14ac:dyDescent="0.25">
      <c r="E748" s="56">
        <f t="shared" ca="1" si="22"/>
        <v>0.27005911712344</v>
      </c>
      <c r="F748" s="56">
        <f t="shared" ca="1" si="23"/>
        <v>227.38037802383866</v>
      </c>
    </row>
    <row r="749" spans="5:6" x14ac:dyDescent="0.25">
      <c r="E749" s="56">
        <f t="shared" ca="1" si="22"/>
        <v>0.41525747367461152</v>
      </c>
      <c r="F749" s="56">
        <f t="shared" ca="1" si="23"/>
        <v>240.8734092105145</v>
      </c>
    </row>
    <row r="750" spans="5:6" x14ac:dyDescent="0.25">
      <c r="E750" s="56">
        <f t="shared" ca="1" si="22"/>
        <v>0.74412911168332529</v>
      </c>
      <c r="F750" s="56">
        <f t="shared" ca="1" si="23"/>
        <v>272.16527120260741</v>
      </c>
    </row>
    <row r="751" spans="5:6" x14ac:dyDescent="0.25">
      <c r="E751" s="56">
        <f t="shared" ca="1" si="22"/>
        <v>0.90713609901515291</v>
      </c>
      <c r="F751" s="56">
        <f t="shared" ca="1" si="23"/>
        <v>297.90143890455704</v>
      </c>
    </row>
    <row r="752" spans="5:6" x14ac:dyDescent="0.25">
      <c r="E752" s="56">
        <f t="shared" ca="1" si="22"/>
        <v>0.62927555738147689</v>
      </c>
      <c r="F752" s="56">
        <f t="shared" ca="1" si="23"/>
        <v>260.13691841558392</v>
      </c>
    </row>
    <row r="753" spans="5:6" x14ac:dyDescent="0.25">
      <c r="E753" s="56">
        <f t="shared" ca="1" si="22"/>
        <v>0.21435927426803569</v>
      </c>
      <c r="F753" s="56">
        <f t="shared" ca="1" si="23"/>
        <v>221.49786800328434</v>
      </c>
    </row>
    <row r="754" spans="5:6" x14ac:dyDescent="0.25">
      <c r="E754" s="56">
        <f t="shared" ca="1" si="22"/>
        <v>6.1986971320172612E-3</v>
      </c>
      <c r="F754" s="56">
        <f t="shared" ca="1" si="23"/>
        <v>170.36201101127713</v>
      </c>
    </row>
    <row r="755" spans="5:6" x14ac:dyDescent="0.25">
      <c r="E755" s="56">
        <f t="shared" ca="1" si="22"/>
        <v>0.9414793609659019</v>
      </c>
      <c r="F755" s="56">
        <f t="shared" ca="1" si="23"/>
        <v>307.6982496057052</v>
      </c>
    </row>
    <row r="756" spans="5:6" x14ac:dyDescent="0.25">
      <c r="E756" s="56">
        <f t="shared" ca="1" si="22"/>
        <v>0.92183741877436709</v>
      </c>
      <c r="F756" s="56">
        <f t="shared" ca="1" si="23"/>
        <v>301.65980641488568</v>
      </c>
    </row>
    <row r="757" spans="5:6" x14ac:dyDescent="0.25">
      <c r="E757" s="56">
        <f t="shared" ca="1" si="22"/>
        <v>5.1641007435058284E-2</v>
      </c>
      <c r="F757" s="56">
        <f t="shared" ca="1" si="23"/>
        <v>195.29376529064672</v>
      </c>
    </row>
    <row r="758" spans="5:6" x14ac:dyDescent="0.25">
      <c r="E758" s="56">
        <f t="shared" ca="1" si="22"/>
        <v>0.71592858648844315</v>
      </c>
      <c r="F758" s="56">
        <f t="shared" ca="1" si="23"/>
        <v>268.98353094685569</v>
      </c>
    </row>
    <row r="759" spans="5:6" x14ac:dyDescent="0.25">
      <c r="E759" s="56">
        <f t="shared" ca="1" si="22"/>
        <v>0.70566743503679441</v>
      </c>
      <c r="F759" s="56">
        <f t="shared" ca="1" si="23"/>
        <v>267.87026703745971</v>
      </c>
    </row>
    <row r="760" spans="5:6" x14ac:dyDescent="0.25">
      <c r="E760" s="56">
        <f t="shared" ca="1" si="22"/>
        <v>0.22923677993467351</v>
      </c>
      <c r="F760" s="56">
        <f t="shared" ca="1" si="23"/>
        <v>223.13363849650457</v>
      </c>
    </row>
    <row r="761" spans="5:6" x14ac:dyDescent="0.25">
      <c r="E761" s="56">
        <f t="shared" ca="1" si="22"/>
        <v>0.56038717436859398</v>
      </c>
      <c r="F761" s="56">
        <f t="shared" ca="1" si="23"/>
        <v>253.72521380718962</v>
      </c>
    </row>
    <row r="762" spans="5:6" x14ac:dyDescent="0.25">
      <c r="E762" s="56">
        <f t="shared" ca="1" si="22"/>
        <v>0.50930439854007337</v>
      </c>
      <c r="F762" s="56">
        <f t="shared" ca="1" si="23"/>
        <v>249.15767457330421</v>
      </c>
    </row>
    <row r="763" spans="5:6" x14ac:dyDescent="0.25">
      <c r="E763" s="56">
        <f t="shared" ca="1" si="22"/>
        <v>0.42107051488784286</v>
      </c>
      <c r="F763" s="56">
        <f t="shared" ca="1" si="23"/>
        <v>241.38743688387757</v>
      </c>
    </row>
    <row r="764" spans="5:6" x14ac:dyDescent="0.25">
      <c r="E764" s="56">
        <f t="shared" ca="1" si="22"/>
        <v>0.38636478652534068</v>
      </c>
      <c r="F764" s="56">
        <f t="shared" ca="1" si="23"/>
        <v>238.30269518463979</v>
      </c>
    </row>
    <row r="765" spans="5:6" x14ac:dyDescent="0.25">
      <c r="E765" s="56">
        <f t="shared" ca="1" si="22"/>
        <v>0.78612810986742088</v>
      </c>
      <c r="F765" s="56">
        <f t="shared" ca="1" si="23"/>
        <v>277.3223926881177</v>
      </c>
    </row>
    <row r="766" spans="5:6" x14ac:dyDescent="0.25">
      <c r="E766" s="56">
        <f t="shared" ca="1" si="22"/>
        <v>0.44146502556203571</v>
      </c>
      <c r="F766" s="56">
        <f t="shared" ca="1" si="23"/>
        <v>243.18536945377593</v>
      </c>
    </row>
    <row r="767" spans="5:6" x14ac:dyDescent="0.25">
      <c r="E767" s="56">
        <f t="shared" ca="1" si="22"/>
        <v>0.27232498415315687</v>
      </c>
      <c r="F767" s="56">
        <f t="shared" ca="1" si="23"/>
        <v>227.60746439389044</v>
      </c>
    </row>
    <row r="768" spans="5:6" x14ac:dyDescent="0.25">
      <c r="E768" s="56">
        <f t="shared" ca="1" si="22"/>
        <v>0.73680761385943305</v>
      </c>
      <c r="F768" s="56">
        <f t="shared" ca="1" si="23"/>
        <v>271.3204890554257</v>
      </c>
    </row>
    <row r="769" spans="5:6" x14ac:dyDescent="0.25">
      <c r="E769" s="56">
        <f t="shared" ca="1" si="22"/>
        <v>0.13036021633338901</v>
      </c>
      <c r="F769" s="56">
        <f t="shared" ca="1" si="23"/>
        <v>210.80477033234331</v>
      </c>
    </row>
    <row r="770" spans="5:6" x14ac:dyDescent="0.25">
      <c r="E770" s="56">
        <f t="shared" ca="1" si="22"/>
        <v>0.56570947005394567</v>
      </c>
      <c r="F770" s="56">
        <f t="shared" ca="1" si="23"/>
        <v>254.20817509970422</v>
      </c>
    </row>
    <row r="771" spans="5:6" x14ac:dyDescent="0.25">
      <c r="E771" s="56">
        <f t="shared" ca="1" si="22"/>
        <v>0.51578299321770926</v>
      </c>
      <c r="F771" s="56">
        <f t="shared" ca="1" si="23"/>
        <v>249.73158219319998</v>
      </c>
    </row>
    <row r="772" spans="5:6" x14ac:dyDescent="0.25">
      <c r="E772" s="56">
        <f t="shared" ref="E772:E835" ca="1" si="24">RAND()</f>
        <v>8.6439269450974354E-2</v>
      </c>
      <c r="F772" s="56">
        <f t="shared" ref="F772:F835" ca="1" si="25">_xlfn.GAMMA.INV(E772,$C$3,$C$4)</f>
        <v>203.3766098726544</v>
      </c>
    </row>
    <row r="773" spans="5:6" x14ac:dyDescent="0.25">
      <c r="E773" s="56">
        <f t="shared" ca="1" si="24"/>
        <v>0.2548488261738111</v>
      </c>
      <c r="F773" s="56">
        <f t="shared" ca="1" si="25"/>
        <v>225.83437257056221</v>
      </c>
    </row>
    <row r="774" spans="5:6" x14ac:dyDescent="0.25">
      <c r="E774" s="56">
        <f t="shared" ca="1" si="24"/>
        <v>0.89635219863665772</v>
      </c>
      <c r="F774" s="56">
        <f t="shared" ca="1" si="25"/>
        <v>295.43373543516481</v>
      </c>
    </row>
    <row r="775" spans="5:6" x14ac:dyDescent="0.25">
      <c r="E775" s="56">
        <f t="shared" ca="1" si="24"/>
        <v>0.40252308499236533</v>
      </c>
      <c r="F775" s="56">
        <f t="shared" ca="1" si="25"/>
        <v>239.7440147235597</v>
      </c>
    </row>
    <row r="776" spans="5:6" x14ac:dyDescent="0.25">
      <c r="E776" s="56">
        <f t="shared" ca="1" si="24"/>
        <v>0.27627899284665047</v>
      </c>
      <c r="F776" s="56">
        <f t="shared" ca="1" si="25"/>
        <v>228.00186580367577</v>
      </c>
    </row>
    <row r="777" spans="5:6" x14ac:dyDescent="0.25">
      <c r="E777" s="56">
        <f t="shared" ca="1" si="24"/>
        <v>0.41598571968090725</v>
      </c>
      <c r="F777" s="56">
        <f t="shared" ca="1" si="25"/>
        <v>240.93785282320249</v>
      </c>
    </row>
    <row r="778" spans="5:6" x14ac:dyDescent="0.25">
      <c r="E778" s="56">
        <f t="shared" ca="1" si="24"/>
        <v>0.75986735958712837</v>
      </c>
      <c r="F778" s="56">
        <f t="shared" ca="1" si="25"/>
        <v>274.03149197593962</v>
      </c>
    </row>
    <row r="779" spans="5:6" x14ac:dyDescent="0.25">
      <c r="E779" s="56">
        <f t="shared" ca="1" si="24"/>
        <v>0.46835050933695088</v>
      </c>
      <c r="F779" s="56">
        <f t="shared" ca="1" si="25"/>
        <v>245.54893936602511</v>
      </c>
    </row>
    <row r="780" spans="5:6" x14ac:dyDescent="0.25">
      <c r="E780" s="56">
        <f t="shared" ca="1" si="24"/>
        <v>0.29695574329657526</v>
      </c>
      <c r="F780" s="56">
        <f t="shared" ca="1" si="25"/>
        <v>230.02860814818118</v>
      </c>
    </row>
    <row r="781" spans="5:6" x14ac:dyDescent="0.25">
      <c r="E781" s="56">
        <f t="shared" ca="1" si="24"/>
        <v>0.82912967812782545</v>
      </c>
      <c r="F781" s="56">
        <f t="shared" ca="1" si="25"/>
        <v>283.34024580172377</v>
      </c>
    </row>
    <row r="782" spans="5:6" x14ac:dyDescent="0.25">
      <c r="E782" s="56">
        <f t="shared" ca="1" si="24"/>
        <v>0.6576162136177961</v>
      </c>
      <c r="F782" s="56">
        <f t="shared" ca="1" si="25"/>
        <v>262.90835503841515</v>
      </c>
    </row>
    <row r="783" spans="5:6" x14ac:dyDescent="0.25">
      <c r="E783" s="56">
        <f t="shared" ca="1" si="24"/>
        <v>0.26481952882178217</v>
      </c>
      <c r="F783" s="56">
        <f t="shared" ca="1" si="25"/>
        <v>226.85216361345317</v>
      </c>
    </row>
    <row r="784" spans="5:6" x14ac:dyDescent="0.25">
      <c r="E784" s="56">
        <f t="shared" ca="1" si="24"/>
        <v>0.83681545604061747</v>
      </c>
      <c r="F784" s="56">
        <f t="shared" ca="1" si="25"/>
        <v>284.52274453480294</v>
      </c>
    </row>
    <row r="785" spans="5:6" x14ac:dyDescent="0.25">
      <c r="E785" s="56">
        <f t="shared" ca="1" si="24"/>
        <v>2.2048729730745342E-2</v>
      </c>
      <c r="F785" s="56">
        <f t="shared" ca="1" si="25"/>
        <v>184.02029323479763</v>
      </c>
    </row>
    <row r="786" spans="5:6" x14ac:dyDescent="0.25">
      <c r="E786" s="56">
        <f t="shared" ca="1" si="24"/>
        <v>0.61709994659503153</v>
      </c>
      <c r="F786" s="56">
        <f t="shared" ca="1" si="25"/>
        <v>258.97404302180735</v>
      </c>
    </row>
    <row r="787" spans="5:6" x14ac:dyDescent="0.25">
      <c r="E787" s="56">
        <f t="shared" ca="1" si="24"/>
        <v>0.86599419006946865</v>
      </c>
      <c r="F787" s="56">
        <f t="shared" ca="1" si="25"/>
        <v>289.41432821283394</v>
      </c>
    </row>
    <row r="788" spans="5:6" x14ac:dyDescent="0.25">
      <c r="E788" s="56">
        <f t="shared" ca="1" si="24"/>
        <v>0.24958059604930716</v>
      </c>
      <c r="F788" s="56">
        <f t="shared" ca="1" si="25"/>
        <v>225.28948182461764</v>
      </c>
    </row>
    <row r="789" spans="5:6" x14ac:dyDescent="0.25">
      <c r="E789" s="56">
        <f t="shared" ca="1" si="24"/>
        <v>0.46802726718788679</v>
      </c>
      <c r="F789" s="56">
        <f t="shared" ca="1" si="25"/>
        <v>245.52052910821345</v>
      </c>
    </row>
    <row r="790" spans="5:6" x14ac:dyDescent="0.25">
      <c r="E790" s="56">
        <f t="shared" ca="1" si="24"/>
        <v>0.5239412851383255</v>
      </c>
      <c r="F790" s="56">
        <f t="shared" ca="1" si="25"/>
        <v>250.45608451858175</v>
      </c>
    </row>
    <row r="791" spans="5:6" x14ac:dyDescent="0.25">
      <c r="E791" s="56">
        <f t="shared" ca="1" si="24"/>
        <v>0.59727415266034378</v>
      </c>
      <c r="F791" s="56">
        <f t="shared" ca="1" si="25"/>
        <v>257.11070816021339</v>
      </c>
    </row>
    <row r="792" spans="5:6" x14ac:dyDescent="0.25">
      <c r="E792" s="56">
        <f t="shared" ca="1" si="24"/>
        <v>0.81883744877927256</v>
      </c>
      <c r="F792" s="56">
        <f t="shared" ca="1" si="25"/>
        <v>281.8136203944668</v>
      </c>
    </row>
    <row r="793" spans="5:6" x14ac:dyDescent="0.25">
      <c r="E793" s="56">
        <f t="shared" ca="1" si="24"/>
        <v>0.42937364229431563</v>
      </c>
      <c r="F793" s="56">
        <f t="shared" ca="1" si="25"/>
        <v>242.12031353906613</v>
      </c>
    </row>
    <row r="794" spans="5:6" x14ac:dyDescent="0.25">
      <c r="E794" s="56">
        <f t="shared" ca="1" si="24"/>
        <v>9.4615636478905696E-2</v>
      </c>
      <c r="F794" s="56">
        <f t="shared" ca="1" si="25"/>
        <v>204.92491866642553</v>
      </c>
    </row>
    <row r="795" spans="5:6" x14ac:dyDescent="0.25">
      <c r="E795" s="56">
        <f t="shared" ca="1" si="24"/>
        <v>0.55434606787760943</v>
      </c>
      <c r="F795" s="56">
        <f t="shared" ca="1" si="25"/>
        <v>253.17895770559178</v>
      </c>
    </row>
    <row r="796" spans="5:6" x14ac:dyDescent="0.25">
      <c r="E796" s="56">
        <f t="shared" ca="1" si="24"/>
        <v>0.58114624688528682</v>
      </c>
      <c r="F796" s="56">
        <f t="shared" ca="1" si="25"/>
        <v>255.61890262618772</v>
      </c>
    </row>
    <row r="797" spans="5:6" x14ac:dyDescent="0.25">
      <c r="E797" s="56">
        <f t="shared" ca="1" si="24"/>
        <v>0.85428667231085675</v>
      </c>
      <c r="F797" s="56">
        <f t="shared" ca="1" si="25"/>
        <v>287.36665882016507</v>
      </c>
    </row>
    <row r="798" spans="5:6" x14ac:dyDescent="0.25">
      <c r="E798" s="56">
        <f t="shared" ca="1" si="24"/>
        <v>0.577545145649069</v>
      </c>
      <c r="F798" s="56">
        <f t="shared" ca="1" si="25"/>
        <v>255.28840344624058</v>
      </c>
    </row>
    <row r="799" spans="5:6" x14ac:dyDescent="0.25">
      <c r="E799" s="56">
        <f t="shared" ca="1" si="24"/>
        <v>0.74170861456691317</v>
      </c>
      <c r="F799" s="56">
        <f t="shared" ca="1" si="25"/>
        <v>271.88442543356325</v>
      </c>
    </row>
    <row r="800" spans="5:6" x14ac:dyDescent="0.25">
      <c r="E800" s="56">
        <f t="shared" ca="1" si="24"/>
        <v>0.91560941237235727</v>
      </c>
      <c r="F800" s="56">
        <f t="shared" ca="1" si="25"/>
        <v>300.00414968514724</v>
      </c>
    </row>
    <row r="801" spans="5:6" x14ac:dyDescent="0.25">
      <c r="E801" s="56">
        <f t="shared" ca="1" si="24"/>
        <v>0.32029481969452545</v>
      </c>
      <c r="F801" s="56">
        <f t="shared" ca="1" si="25"/>
        <v>232.25415041742141</v>
      </c>
    </row>
    <row r="802" spans="5:6" x14ac:dyDescent="0.25">
      <c r="E802" s="56">
        <f t="shared" ca="1" si="24"/>
        <v>0.42731920894749664</v>
      </c>
      <c r="F802" s="56">
        <f t="shared" ca="1" si="25"/>
        <v>241.93911036831165</v>
      </c>
    </row>
    <row r="803" spans="5:6" x14ac:dyDescent="0.25">
      <c r="E803" s="56">
        <f t="shared" ca="1" si="24"/>
        <v>0.16378118621896209</v>
      </c>
      <c r="F803" s="56">
        <f t="shared" ca="1" si="25"/>
        <v>215.43376587379615</v>
      </c>
    </row>
    <row r="804" spans="5:6" x14ac:dyDescent="0.25">
      <c r="E804" s="56">
        <f t="shared" ca="1" si="24"/>
        <v>0.72759002637747761</v>
      </c>
      <c r="F804" s="56">
        <f t="shared" ca="1" si="25"/>
        <v>270.27620297908692</v>
      </c>
    </row>
    <row r="805" spans="5:6" x14ac:dyDescent="0.25">
      <c r="E805" s="56">
        <f t="shared" ca="1" si="24"/>
        <v>0.12804337050827241</v>
      </c>
      <c r="F805" s="56">
        <f t="shared" ca="1" si="25"/>
        <v>210.45796874262024</v>
      </c>
    </row>
    <row r="806" spans="5:6" x14ac:dyDescent="0.25">
      <c r="E806" s="56">
        <f t="shared" ca="1" si="24"/>
        <v>0.86951009853717276</v>
      </c>
      <c r="F806" s="56">
        <f t="shared" ca="1" si="25"/>
        <v>290.05502240827002</v>
      </c>
    </row>
    <row r="807" spans="5:6" x14ac:dyDescent="0.25">
      <c r="E807" s="56">
        <f t="shared" ca="1" si="24"/>
        <v>0.16192076816997003</v>
      </c>
      <c r="F807" s="56">
        <f t="shared" ca="1" si="25"/>
        <v>215.19187175126723</v>
      </c>
    </row>
    <row r="808" spans="5:6" x14ac:dyDescent="0.25">
      <c r="E808" s="56">
        <f t="shared" ca="1" si="24"/>
        <v>0.2512029601314405</v>
      </c>
      <c r="F808" s="56">
        <f t="shared" ca="1" si="25"/>
        <v>225.45782923534514</v>
      </c>
    </row>
    <row r="809" spans="5:6" x14ac:dyDescent="0.25">
      <c r="E809" s="56">
        <f t="shared" ca="1" si="24"/>
        <v>0.66159136694673903</v>
      </c>
      <c r="F809" s="56">
        <f t="shared" ca="1" si="25"/>
        <v>263.30523130475058</v>
      </c>
    </row>
    <row r="810" spans="5:6" x14ac:dyDescent="0.25">
      <c r="E810" s="56">
        <f t="shared" ca="1" si="24"/>
        <v>0.19162062615814934</v>
      </c>
      <c r="F810" s="56">
        <f t="shared" ca="1" si="25"/>
        <v>218.88078783594776</v>
      </c>
    </row>
    <row r="811" spans="5:6" x14ac:dyDescent="0.25">
      <c r="E811" s="56">
        <f t="shared" ca="1" si="24"/>
        <v>0.58934628057102645</v>
      </c>
      <c r="F811" s="56">
        <f t="shared" ca="1" si="25"/>
        <v>256.37492622162063</v>
      </c>
    </row>
    <row r="812" spans="5:6" x14ac:dyDescent="0.25">
      <c r="E812" s="56">
        <f t="shared" ca="1" si="24"/>
        <v>0.40217200643265727</v>
      </c>
      <c r="F812" s="56">
        <f t="shared" ca="1" si="25"/>
        <v>239.71280436267978</v>
      </c>
    </row>
    <row r="813" spans="5:6" x14ac:dyDescent="0.25">
      <c r="E813" s="56">
        <f t="shared" ca="1" si="24"/>
        <v>0.29074228318707407</v>
      </c>
      <c r="F813" s="56">
        <f t="shared" ca="1" si="25"/>
        <v>229.42551155889063</v>
      </c>
    </row>
    <row r="814" spans="5:6" x14ac:dyDescent="0.25">
      <c r="E814" s="56">
        <f t="shared" ca="1" si="24"/>
        <v>0.31666529099857399</v>
      </c>
      <c r="F814" s="56">
        <f t="shared" ca="1" si="25"/>
        <v>231.91185027706564</v>
      </c>
    </row>
    <row r="815" spans="5:6" x14ac:dyDescent="0.25">
      <c r="E815" s="56">
        <f t="shared" ca="1" si="24"/>
        <v>0.83096069641905423</v>
      </c>
      <c r="F815" s="56">
        <f t="shared" ca="1" si="25"/>
        <v>283.61850619709696</v>
      </c>
    </row>
    <row r="816" spans="5:6" x14ac:dyDescent="0.25">
      <c r="E816" s="56">
        <f t="shared" ca="1" si="24"/>
        <v>0.85393676341994196</v>
      </c>
      <c r="F816" s="56">
        <f t="shared" ca="1" si="25"/>
        <v>287.30734598514863</v>
      </c>
    </row>
    <row r="817" spans="5:6" x14ac:dyDescent="0.25">
      <c r="E817" s="56">
        <f t="shared" ca="1" si="24"/>
        <v>0.84672387330353249</v>
      </c>
      <c r="F817" s="56">
        <f t="shared" ca="1" si="25"/>
        <v>286.10705243981465</v>
      </c>
    </row>
    <row r="818" spans="5:6" x14ac:dyDescent="0.25">
      <c r="E818" s="56">
        <f t="shared" ca="1" si="24"/>
        <v>0.54898098790859773</v>
      </c>
      <c r="F818" s="56">
        <f t="shared" ca="1" si="25"/>
        <v>252.69544512060105</v>
      </c>
    </row>
    <row r="819" spans="5:6" x14ac:dyDescent="0.25">
      <c r="E819" s="56">
        <f t="shared" ca="1" si="24"/>
        <v>0.60369337349232999</v>
      </c>
      <c r="F819" s="56">
        <f t="shared" ca="1" si="25"/>
        <v>257.71021859790972</v>
      </c>
    </row>
    <row r="820" spans="5:6" x14ac:dyDescent="0.25">
      <c r="E820" s="56">
        <f t="shared" ca="1" si="24"/>
        <v>0.61563031288270342</v>
      </c>
      <c r="F820" s="56">
        <f t="shared" ca="1" si="25"/>
        <v>258.83468481090017</v>
      </c>
    </row>
    <row r="821" spans="5:6" x14ac:dyDescent="0.25">
      <c r="E821" s="56">
        <f t="shared" ca="1" si="24"/>
        <v>0.45563019302558938</v>
      </c>
      <c r="F821" s="56">
        <f t="shared" ca="1" si="25"/>
        <v>244.43101362660431</v>
      </c>
    </row>
    <row r="822" spans="5:6" x14ac:dyDescent="0.25">
      <c r="E822" s="56">
        <f t="shared" ca="1" si="24"/>
        <v>0.49716486003511906</v>
      </c>
      <c r="F822" s="56">
        <f t="shared" ca="1" si="25"/>
        <v>248.08512559863746</v>
      </c>
    </row>
    <row r="823" spans="5:6" x14ac:dyDescent="0.25">
      <c r="E823" s="56">
        <f t="shared" ca="1" si="24"/>
        <v>7.0870151404546222E-3</v>
      </c>
      <c r="F823" s="56">
        <f t="shared" ca="1" si="25"/>
        <v>171.6695727090374</v>
      </c>
    </row>
    <row r="824" spans="5:6" x14ac:dyDescent="0.25">
      <c r="E824" s="56">
        <f t="shared" ca="1" si="24"/>
        <v>0.30534469238394313</v>
      </c>
      <c r="F824" s="56">
        <f t="shared" ca="1" si="25"/>
        <v>230.83546033636691</v>
      </c>
    </row>
    <row r="825" spans="5:6" x14ac:dyDescent="0.25">
      <c r="E825" s="56">
        <f t="shared" ca="1" si="24"/>
        <v>0.19284686286195807</v>
      </c>
      <c r="F825" s="56">
        <f t="shared" ca="1" si="25"/>
        <v>219.02599810991637</v>
      </c>
    </row>
    <row r="826" spans="5:6" x14ac:dyDescent="0.25">
      <c r="E826" s="56">
        <f t="shared" ca="1" si="24"/>
        <v>0.80731116318463259</v>
      </c>
      <c r="F826" s="56">
        <f t="shared" ca="1" si="25"/>
        <v>280.17318354911089</v>
      </c>
    </row>
    <row r="827" spans="5:6" x14ac:dyDescent="0.25">
      <c r="E827" s="56">
        <f t="shared" ca="1" si="24"/>
        <v>0.7083671149723878</v>
      </c>
      <c r="F827" s="56">
        <f t="shared" ca="1" si="25"/>
        <v>268.16108026171963</v>
      </c>
    </row>
    <row r="828" spans="5:6" x14ac:dyDescent="0.25">
      <c r="E828" s="56">
        <f t="shared" ca="1" si="24"/>
        <v>0.90656520019159526</v>
      </c>
      <c r="F828" s="56">
        <f t="shared" ca="1" si="25"/>
        <v>297.76531090220465</v>
      </c>
    </row>
    <row r="829" spans="5:6" x14ac:dyDescent="0.25">
      <c r="E829" s="56">
        <f t="shared" ca="1" si="24"/>
        <v>0.17773094520480459</v>
      </c>
      <c r="F829" s="56">
        <f t="shared" ca="1" si="25"/>
        <v>217.19903950626065</v>
      </c>
    </row>
    <row r="830" spans="5:6" x14ac:dyDescent="0.25">
      <c r="E830" s="56">
        <f t="shared" ca="1" si="24"/>
        <v>0.40204666656324273</v>
      </c>
      <c r="F830" s="56">
        <f t="shared" ca="1" si="25"/>
        <v>239.70166079541843</v>
      </c>
    </row>
    <row r="831" spans="5:6" x14ac:dyDescent="0.25">
      <c r="E831" s="56">
        <f t="shared" ca="1" si="24"/>
        <v>0.16796964575041473</v>
      </c>
      <c r="F831" s="56">
        <f t="shared" ca="1" si="25"/>
        <v>215.9725695271033</v>
      </c>
    </row>
    <row r="832" spans="5:6" x14ac:dyDescent="0.25">
      <c r="E832" s="56">
        <f t="shared" ca="1" si="24"/>
        <v>0.32908499889511122</v>
      </c>
      <c r="F832" s="56">
        <f t="shared" ca="1" si="25"/>
        <v>233.0779301386838</v>
      </c>
    </row>
    <row r="833" spans="5:6" x14ac:dyDescent="0.25">
      <c r="E833" s="56">
        <f t="shared" ca="1" si="24"/>
        <v>0.92047667838356884</v>
      </c>
      <c r="F833" s="56">
        <f t="shared" ca="1" si="25"/>
        <v>301.28926008417909</v>
      </c>
    </row>
    <row r="834" spans="5:6" x14ac:dyDescent="0.25">
      <c r="E834" s="56">
        <f t="shared" ca="1" si="24"/>
        <v>0.85792699329169053</v>
      </c>
      <c r="F834" s="56">
        <f t="shared" ca="1" si="25"/>
        <v>287.98998387483653</v>
      </c>
    </row>
    <row r="835" spans="5:6" x14ac:dyDescent="0.25">
      <c r="E835" s="56">
        <f t="shared" ca="1" si="24"/>
        <v>3.5853486858597017E-2</v>
      </c>
      <c r="F835" s="56">
        <f t="shared" ca="1" si="25"/>
        <v>190.1929294067869</v>
      </c>
    </row>
    <row r="836" spans="5:6" x14ac:dyDescent="0.25">
      <c r="E836" s="56">
        <f t="shared" ref="E836:E899" ca="1" si="26">RAND()</f>
        <v>0.97241752826762218</v>
      </c>
      <c r="F836" s="56">
        <f t="shared" ref="F836:F899" ca="1" si="27">_xlfn.GAMMA.INV(E836,$C$3,$C$4)</f>
        <v>322.12736219925262</v>
      </c>
    </row>
    <row r="837" spans="5:6" x14ac:dyDescent="0.25">
      <c r="E837" s="56">
        <f t="shared" ca="1" si="26"/>
        <v>0.86645815866595222</v>
      </c>
      <c r="F837" s="56">
        <f t="shared" ca="1" si="27"/>
        <v>289.49815451304636</v>
      </c>
    </row>
    <row r="838" spans="5:6" x14ac:dyDescent="0.25">
      <c r="E838" s="56">
        <f t="shared" ca="1" si="26"/>
        <v>0.85476359818974468</v>
      </c>
      <c r="F838" s="56">
        <f t="shared" ca="1" si="27"/>
        <v>287.44766966202997</v>
      </c>
    </row>
    <row r="839" spans="5:6" x14ac:dyDescent="0.25">
      <c r="E839" s="56">
        <f t="shared" ca="1" si="26"/>
        <v>0.10115673218662991</v>
      </c>
      <c r="F839" s="56">
        <f t="shared" ca="1" si="27"/>
        <v>206.09919459017738</v>
      </c>
    </row>
    <row r="840" spans="5:6" x14ac:dyDescent="0.25">
      <c r="E840" s="56">
        <f t="shared" ca="1" si="26"/>
        <v>0.91460938938582081</v>
      </c>
      <c r="F840" s="56">
        <f t="shared" ca="1" si="27"/>
        <v>299.74748514197069</v>
      </c>
    </row>
    <row r="841" spans="5:6" x14ac:dyDescent="0.25">
      <c r="E841" s="56">
        <f t="shared" ca="1" si="26"/>
        <v>3.5318139837929752E-2</v>
      </c>
      <c r="F841" s="56">
        <f t="shared" ca="1" si="27"/>
        <v>189.991936219222</v>
      </c>
    </row>
    <row r="842" spans="5:6" x14ac:dyDescent="0.25">
      <c r="E842" s="56">
        <f t="shared" ca="1" si="26"/>
        <v>0.79653945445571961</v>
      </c>
      <c r="F842" s="56">
        <f t="shared" ca="1" si="27"/>
        <v>278.69897657569055</v>
      </c>
    </row>
    <row r="843" spans="5:6" x14ac:dyDescent="0.25">
      <c r="E843" s="56">
        <f t="shared" ca="1" si="26"/>
        <v>0.11369843698754056</v>
      </c>
      <c r="F843" s="56">
        <f t="shared" ca="1" si="27"/>
        <v>208.21601391357149</v>
      </c>
    </row>
    <row r="844" spans="5:6" x14ac:dyDescent="0.25">
      <c r="E844" s="56">
        <f t="shared" ca="1" si="26"/>
        <v>0.36254407882659989</v>
      </c>
      <c r="F844" s="56">
        <f t="shared" ca="1" si="27"/>
        <v>236.1555747251688</v>
      </c>
    </row>
    <row r="845" spans="5:6" x14ac:dyDescent="0.25">
      <c r="E845" s="56">
        <f t="shared" ca="1" si="26"/>
        <v>0.28289998740064293</v>
      </c>
      <c r="F845" s="56">
        <f t="shared" ca="1" si="27"/>
        <v>228.65717003692248</v>
      </c>
    </row>
    <row r="846" spans="5:6" x14ac:dyDescent="0.25">
      <c r="E846" s="56">
        <f t="shared" ca="1" si="26"/>
        <v>9.9259758582277424E-3</v>
      </c>
      <c r="F846" s="56">
        <f t="shared" ca="1" si="27"/>
        <v>175.08476708807919</v>
      </c>
    </row>
    <row r="847" spans="5:6" x14ac:dyDescent="0.25">
      <c r="E847" s="56">
        <f t="shared" ca="1" si="26"/>
        <v>0.33754942754412931</v>
      </c>
      <c r="F847" s="56">
        <f t="shared" ca="1" si="27"/>
        <v>233.86466717371039</v>
      </c>
    </row>
    <row r="848" spans="5:6" x14ac:dyDescent="0.25">
      <c r="E848" s="56">
        <f t="shared" ca="1" si="26"/>
        <v>0.65614512578351647</v>
      </c>
      <c r="F848" s="56">
        <f t="shared" ca="1" si="27"/>
        <v>262.76202738665819</v>
      </c>
    </row>
    <row r="849" spans="5:6" x14ac:dyDescent="0.25">
      <c r="E849" s="56">
        <f t="shared" ca="1" si="26"/>
        <v>0.47607326024770824</v>
      </c>
      <c r="F849" s="56">
        <f t="shared" ca="1" si="27"/>
        <v>246.22785360015837</v>
      </c>
    </row>
    <row r="850" spans="5:6" x14ac:dyDescent="0.25">
      <c r="E850" s="56">
        <f t="shared" ca="1" si="26"/>
        <v>0.71436239302854199</v>
      </c>
      <c r="F850" s="56">
        <f t="shared" ca="1" si="27"/>
        <v>268.81219751130266</v>
      </c>
    </row>
    <row r="851" spans="5:6" x14ac:dyDescent="0.25">
      <c r="E851" s="56">
        <f t="shared" ca="1" si="26"/>
        <v>0.47585789146188062</v>
      </c>
      <c r="F851" s="56">
        <f t="shared" ca="1" si="27"/>
        <v>246.20891527363597</v>
      </c>
    </row>
    <row r="852" spans="5:6" x14ac:dyDescent="0.25">
      <c r="E852" s="56">
        <f t="shared" ca="1" si="26"/>
        <v>0.41149228995229115</v>
      </c>
      <c r="F852" s="56">
        <f t="shared" ca="1" si="27"/>
        <v>240.53999010593898</v>
      </c>
    </row>
    <row r="853" spans="5:6" x14ac:dyDescent="0.25">
      <c r="E853" s="56">
        <f t="shared" ca="1" si="26"/>
        <v>0.49554737949320293</v>
      </c>
      <c r="F853" s="56">
        <f t="shared" ca="1" si="27"/>
        <v>247.94245551830758</v>
      </c>
    </row>
    <row r="854" spans="5:6" x14ac:dyDescent="0.25">
      <c r="E854" s="56">
        <f t="shared" ca="1" si="26"/>
        <v>0.75071826640593475</v>
      </c>
      <c r="F854" s="56">
        <f t="shared" ca="1" si="27"/>
        <v>272.93791722793753</v>
      </c>
    </row>
    <row r="855" spans="5:6" x14ac:dyDescent="0.25">
      <c r="E855" s="56">
        <f t="shared" ca="1" si="26"/>
        <v>1.0450126548090521E-3</v>
      </c>
      <c r="F855" s="56">
        <f t="shared" ca="1" si="27"/>
        <v>155.12958100435904</v>
      </c>
    </row>
    <row r="856" spans="5:6" x14ac:dyDescent="0.25">
      <c r="E856" s="56">
        <f t="shared" ca="1" si="26"/>
        <v>0.79856915260161687</v>
      </c>
      <c r="F856" s="56">
        <f t="shared" ca="1" si="27"/>
        <v>278.9727106253244</v>
      </c>
    </row>
    <row r="857" spans="5:6" x14ac:dyDescent="0.25">
      <c r="E857" s="56">
        <f t="shared" ca="1" si="26"/>
        <v>0.59494551175488508</v>
      </c>
      <c r="F857" s="56">
        <f t="shared" ca="1" si="27"/>
        <v>256.89407188315135</v>
      </c>
    </row>
    <row r="858" spans="5:6" x14ac:dyDescent="0.25">
      <c r="E858" s="56">
        <f t="shared" ca="1" si="26"/>
        <v>0.99630548037594502</v>
      </c>
      <c r="F858" s="56">
        <f t="shared" ca="1" si="27"/>
        <v>354.99003662307916</v>
      </c>
    </row>
    <row r="859" spans="5:6" x14ac:dyDescent="0.25">
      <c r="E859" s="56">
        <f t="shared" ca="1" si="26"/>
        <v>0.6177970266650149</v>
      </c>
      <c r="F859" s="56">
        <f t="shared" ca="1" si="27"/>
        <v>259.04021696376753</v>
      </c>
    </row>
    <row r="860" spans="5:6" x14ac:dyDescent="0.25">
      <c r="E860" s="56">
        <f t="shared" ca="1" si="26"/>
        <v>0.24160827436254828</v>
      </c>
      <c r="F860" s="56">
        <f t="shared" ca="1" si="27"/>
        <v>224.45484642097506</v>
      </c>
    </row>
    <row r="861" spans="5:6" x14ac:dyDescent="0.25">
      <c r="E861" s="56">
        <f t="shared" ca="1" si="26"/>
        <v>1.291790950188032E-2</v>
      </c>
      <c r="F861" s="56">
        <f t="shared" ca="1" si="27"/>
        <v>177.89281404046937</v>
      </c>
    </row>
    <row r="862" spans="5:6" x14ac:dyDescent="0.25">
      <c r="E862" s="56">
        <f t="shared" ca="1" si="26"/>
        <v>0.50033770133675071</v>
      </c>
      <c r="F862" s="56">
        <f t="shared" ca="1" si="27"/>
        <v>248.3651357693897</v>
      </c>
    </row>
    <row r="863" spans="5:6" x14ac:dyDescent="0.25">
      <c r="E863" s="56">
        <f t="shared" ca="1" si="26"/>
        <v>0.44753669798481266</v>
      </c>
      <c r="F863" s="56">
        <f t="shared" ca="1" si="27"/>
        <v>243.71948533873365</v>
      </c>
    </row>
    <row r="864" spans="5:6" x14ac:dyDescent="0.25">
      <c r="E864" s="56">
        <f t="shared" ca="1" si="26"/>
        <v>0.7547872448663655</v>
      </c>
      <c r="F864" s="56">
        <f t="shared" ca="1" si="27"/>
        <v>273.42120376089076</v>
      </c>
    </row>
    <row r="865" spans="5:6" x14ac:dyDescent="0.25">
      <c r="E865" s="56">
        <f t="shared" ca="1" si="26"/>
        <v>0.29628249319411104</v>
      </c>
      <c r="F865" s="56">
        <f t="shared" ca="1" si="27"/>
        <v>229.96349238259518</v>
      </c>
    </row>
    <row r="866" spans="5:6" x14ac:dyDescent="0.25">
      <c r="E866" s="56">
        <f t="shared" ca="1" si="26"/>
        <v>0.29695947705619308</v>
      </c>
      <c r="F866" s="56">
        <f t="shared" ca="1" si="27"/>
        <v>230.02896911786524</v>
      </c>
    </row>
    <row r="867" spans="5:6" x14ac:dyDescent="0.25">
      <c r="E867" s="56">
        <f t="shared" ca="1" si="26"/>
        <v>0.96678040777677599</v>
      </c>
      <c r="F867" s="56">
        <f t="shared" ca="1" si="27"/>
        <v>318.70531717728647</v>
      </c>
    </row>
    <row r="868" spans="5:6" x14ac:dyDescent="0.25">
      <c r="E868" s="56">
        <f t="shared" ca="1" si="26"/>
        <v>8.4644160037492311E-2</v>
      </c>
      <c r="F868" s="56">
        <f t="shared" ca="1" si="27"/>
        <v>203.02329494706049</v>
      </c>
    </row>
    <row r="869" spans="5:6" x14ac:dyDescent="0.25">
      <c r="E869" s="56">
        <f t="shared" ca="1" si="26"/>
        <v>0.56694651932067697</v>
      </c>
      <c r="F869" s="56">
        <f t="shared" ca="1" si="27"/>
        <v>254.32066800580765</v>
      </c>
    </row>
    <row r="870" spans="5:6" x14ac:dyDescent="0.25">
      <c r="E870" s="56">
        <f t="shared" ca="1" si="26"/>
        <v>3.237493371230471E-2</v>
      </c>
      <c r="F870" s="56">
        <f t="shared" ca="1" si="27"/>
        <v>188.8427506176962</v>
      </c>
    </row>
    <row r="871" spans="5:6" x14ac:dyDescent="0.25">
      <c r="E871" s="56">
        <f t="shared" ca="1" si="26"/>
        <v>4.6916805425648578E-3</v>
      </c>
      <c r="F871" s="56">
        <f t="shared" ca="1" si="27"/>
        <v>167.7262493797792</v>
      </c>
    </row>
    <row r="872" spans="5:6" x14ac:dyDescent="0.25">
      <c r="E872" s="56">
        <f t="shared" ca="1" si="26"/>
        <v>0.79309674747092762</v>
      </c>
      <c r="F872" s="56">
        <f t="shared" ca="1" si="27"/>
        <v>278.23877493240934</v>
      </c>
    </row>
    <row r="873" spans="5:6" x14ac:dyDescent="0.25">
      <c r="E873" s="56">
        <f t="shared" ca="1" si="26"/>
        <v>0.98871559570833634</v>
      </c>
      <c r="F873" s="56">
        <f t="shared" ca="1" si="27"/>
        <v>337.54344843961098</v>
      </c>
    </row>
    <row r="874" spans="5:6" x14ac:dyDescent="0.25">
      <c r="E874" s="56">
        <f t="shared" ca="1" si="26"/>
        <v>0.78782875289705157</v>
      </c>
      <c r="F874" s="56">
        <f t="shared" ca="1" si="27"/>
        <v>277.54421120975968</v>
      </c>
    </row>
    <row r="875" spans="5:6" x14ac:dyDescent="0.25">
      <c r="E875" s="56">
        <f t="shared" ca="1" si="26"/>
        <v>0.73201708626341544</v>
      </c>
      <c r="F875" s="56">
        <f t="shared" ca="1" si="27"/>
        <v>270.775165084261</v>
      </c>
    </row>
    <row r="876" spans="5:6" x14ac:dyDescent="0.25">
      <c r="E876" s="56">
        <f t="shared" ca="1" si="26"/>
        <v>0.58864155085521508</v>
      </c>
      <c r="F876" s="56">
        <f t="shared" ca="1" si="27"/>
        <v>256.30975684030614</v>
      </c>
    </row>
    <row r="877" spans="5:6" x14ac:dyDescent="0.25">
      <c r="E877" s="56">
        <f t="shared" ca="1" si="26"/>
        <v>0.56306323226175403</v>
      </c>
      <c r="F877" s="56">
        <f t="shared" ca="1" si="27"/>
        <v>253.96784155225697</v>
      </c>
    </row>
    <row r="878" spans="5:6" x14ac:dyDescent="0.25">
      <c r="E878" s="56">
        <f t="shared" ca="1" si="26"/>
        <v>0.56981476440747636</v>
      </c>
      <c r="F878" s="56">
        <f t="shared" ca="1" si="27"/>
        <v>254.58185536746703</v>
      </c>
    </row>
    <row r="879" spans="5:6" x14ac:dyDescent="0.25">
      <c r="E879" s="56">
        <f t="shared" ca="1" si="26"/>
        <v>0.26128673516376133</v>
      </c>
      <c r="F879" s="56">
        <f t="shared" ca="1" si="27"/>
        <v>226.49348706572675</v>
      </c>
    </row>
    <row r="880" spans="5:6" x14ac:dyDescent="0.25">
      <c r="E880" s="56">
        <f t="shared" ca="1" si="26"/>
        <v>0.25664365633356012</v>
      </c>
      <c r="F880" s="56">
        <f t="shared" ca="1" si="27"/>
        <v>226.01885836078179</v>
      </c>
    </row>
    <row r="881" spans="5:6" x14ac:dyDescent="0.25">
      <c r="E881" s="56">
        <f t="shared" ca="1" si="26"/>
        <v>0.19797075725120639</v>
      </c>
      <c r="F881" s="56">
        <f t="shared" ca="1" si="27"/>
        <v>219.62744806980825</v>
      </c>
    </row>
    <row r="882" spans="5:6" x14ac:dyDescent="0.25">
      <c r="E882" s="56">
        <f t="shared" ca="1" si="26"/>
        <v>0.67991386378795393</v>
      </c>
      <c r="F882" s="56">
        <f t="shared" ca="1" si="27"/>
        <v>265.16411401610196</v>
      </c>
    </row>
    <row r="883" spans="5:6" x14ac:dyDescent="0.25">
      <c r="E883" s="56">
        <f t="shared" ca="1" si="26"/>
        <v>0.92975918376901467</v>
      </c>
      <c r="F883" s="56">
        <f t="shared" ca="1" si="27"/>
        <v>303.92688769954651</v>
      </c>
    </row>
    <row r="884" spans="5:6" x14ac:dyDescent="0.25">
      <c r="E884" s="56">
        <f t="shared" ca="1" si="26"/>
        <v>0.65948340483773127</v>
      </c>
      <c r="F884" s="56">
        <f t="shared" ca="1" si="27"/>
        <v>263.09450406900294</v>
      </c>
    </row>
    <row r="885" spans="5:6" x14ac:dyDescent="0.25">
      <c r="E885" s="56">
        <f t="shared" ca="1" si="26"/>
        <v>0.29698914586332803</v>
      </c>
      <c r="F885" s="56">
        <f t="shared" ca="1" si="27"/>
        <v>230.03183735684422</v>
      </c>
    </row>
    <row r="886" spans="5:6" x14ac:dyDescent="0.25">
      <c r="E886" s="56">
        <f t="shared" ca="1" si="26"/>
        <v>0.54531813356000947</v>
      </c>
      <c r="F886" s="56">
        <f t="shared" ca="1" si="27"/>
        <v>252.3661620532481</v>
      </c>
    </row>
    <row r="887" spans="5:6" x14ac:dyDescent="0.25">
      <c r="E887" s="56">
        <f t="shared" ca="1" si="26"/>
        <v>0.17732860374021153</v>
      </c>
      <c r="F887" s="56">
        <f t="shared" ca="1" si="27"/>
        <v>217.14925335707659</v>
      </c>
    </row>
    <row r="888" spans="5:6" x14ac:dyDescent="0.25">
      <c r="E888" s="56">
        <f t="shared" ca="1" si="26"/>
        <v>0.44999757073311264</v>
      </c>
      <c r="F888" s="56">
        <f t="shared" ca="1" si="27"/>
        <v>243.93587216537864</v>
      </c>
    </row>
    <row r="889" spans="5:6" x14ac:dyDescent="0.25">
      <c r="E889" s="56">
        <f t="shared" ca="1" si="26"/>
        <v>0.1738971216424714</v>
      </c>
      <c r="F889" s="56">
        <f t="shared" ca="1" si="27"/>
        <v>216.72202123925729</v>
      </c>
    </row>
    <row r="890" spans="5:6" x14ac:dyDescent="0.25">
      <c r="E890" s="56">
        <f t="shared" ca="1" si="26"/>
        <v>3.8393444554971068E-2</v>
      </c>
      <c r="F890" s="56">
        <f t="shared" ca="1" si="27"/>
        <v>191.1162106237561</v>
      </c>
    </row>
    <row r="891" spans="5:6" x14ac:dyDescent="0.25">
      <c r="E891" s="56">
        <f t="shared" ca="1" si="26"/>
        <v>0.44010505276578116</v>
      </c>
      <c r="F891" s="56">
        <f t="shared" ca="1" si="27"/>
        <v>243.06568078505194</v>
      </c>
    </row>
    <row r="892" spans="5:6" x14ac:dyDescent="0.25">
      <c r="E892" s="56">
        <f t="shared" ca="1" si="26"/>
        <v>0.56314507688213133</v>
      </c>
      <c r="F892" s="56">
        <f t="shared" ca="1" si="27"/>
        <v>253.97526858570387</v>
      </c>
    </row>
    <row r="893" spans="5:6" x14ac:dyDescent="0.25">
      <c r="E893" s="56">
        <f t="shared" ca="1" si="26"/>
        <v>0.16025857417203782</v>
      </c>
      <c r="F893" s="56">
        <f t="shared" ca="1" si="27"/>
        <v>214.97437168556752</v>
      </c>
    </row>
    <row r="894" spans="5:6" x14ac:dyDescent="0.25">
      <c r="E894" s="56">
        <f t="shared" ca="1" si="26"/>
        <v>0.43216827184677842</v>
      </c>
      <c r="F894" s="56">
        <f t="shared" ca="1" si="27"/>
        <v>242.36667842709497</v>
      </c>
    </row>
    <row r="895" spans="5:6" x14ac:dyDescent="0.25">
      <c r="E895" s="56">
        <f t="shared" ca="1" si="26"/>
        <v>0.3920803213318369</v>
      </c>
      <c r="F895" s="56">
        <f t="shared" ca="1" si="27"/>
        <v>238.81372322488576</v>
      </c>
    </row>
    <row r="896" spans="5:6" x14ac:dyDescent="0.25">
      <c r="E896" s="56">
        <f t="shared" ca="1" si="26"/>
        <v>0.19392025940577295</v>
      </c>
      <c r="F896" s="56">
        <f t="shared" ca="1" si="27"/>
        <v>219.15269982521892</v>
      </c>
    </row>
    <row r="897" spans="5:6" x14ac:dyDescent="0.25">
      <c r="E897" s="56">
        <f t="shared" ca="1" si="26"/>
        <v>0.88804369216602586</v>
      </c>
      <c r="F897" s="56">
        <f t="shared" ca="1" si="27"/>
        <v>293.66531856690676</v>
      </c>
    </row>
    <row r="898" spans="5:6" x14ac:dyDescent="0.25">
      <c r="E898" s="56">
        <f t="shared" ca="1" si="26"/>
        <v>1.3737970181566528E-2</v>
      </c>
      <c r="F898" s="56">
        <f t="shared" ca="1" si="27"/>
        <v>178.56767017343341</v>
      </c>
    </row>
    <row r="899" spans="5:6" x14ac:dyDescent="0.25">
      <c r="E899" s="56">
        <f t="shared" ca="1" si="26"/>
        <v>0.44681352342679281</v>
      </c>
      <c r="F899" s="56">
        <f t="shared" ca="1" si="27"/>
        <v>243.6558869468125</v>
      </c>
    </row>
    <row r="900" spans="5:6" x14ac:dyDescent="0.25">
      <c r="E900" s="56">
        <f t="shared" ref="E900:E963" ca="1" si="28">RAND()</f>
        <v>0.70066366228579779</v>
      </c>
      <c r="F900" s="56">
        <f t="shared" ref="F900:F963" ca="1" si="29">_xlfn.GAMMA.INV(E900,$C$3,$C$4)</f>
        <v>267.33503082490176</v>
      </c>
    </row>
    <row r="901" spans="5:6" x14ac:dyDescent="0.25">
      <c r="E901" s="56">
        <f t="shared" ca="1" si="28"/>
        <v>0.26645113451517688</v>
      </c>
      <c r="F901" s="56">
        <f t="shared" ca="1" si="29"/>
        <v>227.01712190354246</v>
      </c>
    </row>
    <row r="902" spans="5:6" x14ac:dyDescent="0.25">
      <c r="E902" s="56">
        <f t="shared" ca="1" si="28"/>
        <v>0.42889283029817449</v>
      </c>
      <c r="F902" s="56">
        <f t="shared" ca="1" si="29"/>
        <v>242.07791260141349</v>
      </c>
    </row>
    <row r="903" spans="5:6" x14ac:dyDescent="0.25">
      <c r="E903" s="56">
        <f t="shared" ca="1" si="28"/>
        <v>0.86013386744506104</v>
      </c>
      <c r="F903" s="56">
        <f t="shared" ca="1" si="29"/>
        <v>288.37357960727707</v>
      </c>
    </row>
    <row r="904" spans="5:6" x14ac:dyDescent="0.25">
      <c r="E904" s="56">
        <f t="shared" ca="1" si="28"/>
        <v>0.17406115697286784</v>
      </c>
      <c r="F904" s="56">
        <f t="shared" ca="1" si="29"/>
        <v>216.742552360692</v>
      </c>
    </row>
    <row r="905" spans="5:6" x14ac:dyDescent="0.25">
      <c r="E905" s="56">
        <f t="shared" ca="1" si="28"/>
        <v>0.4013562949577778</v>
      </c>
      <c r="F905" s="56">
        <f t="shared" ca="1" si="29"/>
        <v>239.64027218917391</v>
      </c>
    </row>
    <row r="906" spans="5:6" x14ac:dyDescent="0.25">
      <c r="E906" s="56">
        <f t="shared" ca="1" si="28"/>
        <v>0.59026297443196241</v>
      </c>
      <c r="F906" s="56">
        <f t="shared" ca="1" si="29"/>
        <v>256.45975330174031</v>
      </c>
    </row>
    <row r="907" spans="5:6" x14ac:dyDescent="0.25">
      <c r="E907" s="56">
        <f t="shared" ca="1" si="28"/>
        <v>0.64357240516335068</v>
      </c>
      <c r="F907" s="56">
        <f t="shared" ca="1" si="29"/>
        <v>261.522879948217</v>
      </c>
    </row>
    <row r="908" spans="5:6" x14ac:dyDescent="0.25">
      <c r="E908" s="56">
        <f t="shared" ca="1" si="28"/>
        <v>0.64824284457574266</v>
      </c>
      <c r="F908" s="56">
        <f t="shared" ca="1" si="29"/>
        <v>261.9808568832259</v>
      </c>
    </row>
    <row r="909" spans="5:6" x14ac:dyDescent="0.25">
      <c r="E909" s="56">
        <f t="shared" ca="1" si="28"/>
        <v>0.89005375403827269</v>
      </c>
      <c r="F909" s="56">
        <f t="shared" ca="1" si="29"/>
        <v>294.08362435925392</v>
      </c>
    </row>
    <row r="910" spans="5:6" x14ac:dyDescent="0.25">
      <c r="E910" s="56">
        <f t="shared" ca="1" si="28"/>
        <v>0.33482471059646401</v>
      </c>
      <c r="F910" s="56">
        <f t="shared" ca="1" si="29"/>
        <v>233.61207859477213</v>
      </c>
    </row>
    <row r="911" spans="5:6" x14ac:dyDescent="0.25">
      <c r="E911" s="56">
        <f t="shared" ca="1" si="28"/>
        <v>0.24903110372058113</v>
      </c>
      <c r="F911" s="56">
        <f t="shared" ca="1" si="29"/>
        <v>225.23235042361</v>
      </c>
    </row>
    <row r="912" spans="5:6" x14ac:dyDescent="0.25">
      <c r="E912" s="56">
        <f t="shared" ca="1" si="28"/>
        <v>0.44443081169872822</v>
      </c>
      <c r="F912" s="56">
        <f t="shared" ca="1" si="29"/>
        <v>243.44631057049824</v>
      </c>
    </row>
    <row r="913" spans="5:6" x14ac:dyDescent="0.25">
      <c r="E913" s="56">
        <f t="shared" ca="1" si="28"/>
        <v>1.5529492274911627E-2</v>
      </c>
      <c r="F913" s="56">
        <f t="shared" ca="1" si="29"/>
        <v>179.9342184859685</v>
      </c>
    </row>
    <row r="914" spans="5:6" x14ac:dyDescent="0.25">
      <c r="E914" s="56">
        <f t="shared" ca="1" si="28"/>
        <v>0.34513155054409517</v>
      </c>
      <c r="F914" s="56">
        <f t="shared" ca="1" si="29"/>
        <v>234.56441371340449</v>
      </c>
    </row>
    <row r="915" spans="5:6" x14ac:dyDescent="0.25">
      <c r="E915" s="56">
        <f t="shared" ca="1" si="28"/>
        <v>0.10112417856289058</v>
      </c>
      <c r="F915" s="56">
        <f t="shared" ca="1" si="29"/>
        <v>206.09347899541893</v>
      </c>
    </row>
    <row r="916" spans="5:6" x14ac:dyDescent="0.25">
      <c r="E916" s="56">
        <f t="shared" ca="1" si="28"/>
        <v>0.82498837674450132</v>
      </c>
      <c r="F916" s="56">
        <f t="shared" ca="1" si="29"/>
        <v>282.71849529351323</v>
      </c>
    </row>
    <row r="917" spans="5:6" x14ac:dyDescent="0.25">
      <c r="E917" s="56">
        <f t="shared" ca="1" si="28"/>
        <v>0.86180787125555192</v>
      </c>
      <c r="F917" s="56">
        <f t="shared" ca="1" si="29"/>
        <v>288.66753189002793</v>
      </c>
    </row>
    <row r="918" spans="5:6" x14ac:dyDescent="0.25">
      <c r="E918" s="56">
        <f t="shared" ca="1" si="28"/>
        <v>0.44292025268568336</v>
      </c>
      <c r="F918" s="56">
        <f t="shared" ca="1" si="29"/>
        <v>243.31341764155064</v>
      </c>
    </row>
    <row r="919" spans="5:6" x14ac:dyDescent="0.25">
      <c r="E919" s="56">
        <f t="shared" ca="1" si="28"/>
        <v>0.54677202328750196</v>
      </c>
      <c r="F919" s="56">
        <f t="shared" ca="1" si="29"/>
        <v>252.4967864702673</v>
      </c>
    </row>
    <row r="920" spans="5:6" x14ac:dyDescent="0.25">
      <c r="E920" s="56">
        <f t="shared" ca="1" si="28"/>
        <v>0.50827729154393408</v>
      </c>
      <c r="F920" s="56">
        <f t="shared" ca="1" si="29"/>
        <v>249.06679278938685</v>
      </c>
    </row>
    <row r="921" spans="5:6" x14ac:dyDescent="0.25">
      <c r="E921" s="56">
        <f t="shared" ca="1" si="28"/>
        <v>0.42021103958515715</v>
      </c>
      <c r="F921" s="56">
        <f t="shared" ca="1" si="29"/>
        <v>241.31148893212151</v>
      </c>
    </row>
    <row r="922" spans="5:6" x14ac:dyDescent="0.25">
      <c r="E922" s="56">
        <f t="shared" ca="1" si="28"/>
        <v>0.40941866552511119</v>
      </c>
      <c r="F922" s="56">
        <f t="shared" ca="1" si="29"/>
        <v>240.35618982107144</v>
      </c>
    </row>
    <row r="923" spans="5:6" x14ac:dyDescent="0.25">
      <c r="E923" s="56">
        <f t="shared" ca="1" si="28"/>
        <v>0.5031785369176569</v>
      </c>
      <c r="F923" s="56">
        <f t="shared" ca="1" si="29"/>
        <v>248.61602560147429</v>
      </c>
    </row>
    <row r="924" spans="5:6" x14ac:dyDescent="0.25">
      <c r="E924" s="56">
        <f t="shared" ca="1" si="28"/>
        <v>0.70558358679470756</v>
      </c>
      <c r="F924" s="56">
        <f t="shared" ca="1" si="29"/>
        <v>267.86125795851331</v>
      </c>
    </row>
    <row r="925" spans="5:6" x14ac:dyDescent="0.25">
      <c r="E925" s="56">
        <f t="shared" ca="1" si="28"/>
        <v>0.73662841232633269</v>
      </c>
      <c r="F925" s="56">
        <f t="shared" ca="1" si="29"/>
        <v>271.29998632413685</v>
      </c>
    </row>
    <row r="926" spans="5:6" x14ac:dyDescent="0.25">
      <c r="E926" s="56">
        <f t="shared" ca="1" si="28"/>
        <v>0.6076433942592373</v>
      </c>
      <c r="F926" s="56">
        <f t="shared" ca="1" si="29"/>
        <v>258.08088253182888</v>
      </c>
    </row>
    <row r="927" spans="5:6" x14ac:dyDescent="0.25">
      <c r="E927" s="56">
        <f t="shared" ca="1" si="28"/>
        <v>0.730500442860193</v>
      </c>
      <c r="F927" s="56">
        <f t="shared" ca="1" si="29"/>
        <v>270.60369817752502</v>
      </c>
    </row>
    <row r="928" spans="5:6" x14ac:dyDescent="0.25">
      <c r="E928" s="56">
        <f t="shared" ca="1" si="28"/>
        <v>0.80840673447139066</v>
      </c>
      <c r="F928" s="56">
        <f t="shared" ca="1" si="29"/>
        <v>280.32619099819203</v>
      </c>
    </row>
    <row r="929" spans="5:6" x14ac:dyDescent="0.25">
      <c r="E929" s="56">
        <f t="shared" ca="1" si="28"/>
        <v>0.50292228620623503</v>
      </c>
      <c r="F929" s="56">
        <f t="shared" ca="1" si="29"/>
        <v>248.59338736224899</v>
      </c>
    </row>
    <row r="930" spans="5:6" x14ac:dyDescent="0.25">
      <c r="E930" s="56">
        <f t="shared" ca="1" si="28"/>
        <v>0.69825995908037841</v>
      </c>
      <c r="F930" s="56">
        <f t="shared" ca="1" si="29"/>
        <v>267.07961362620523</v>
      </c>
    </row>
    <row r="931" spans="5:6" x14ac:dyDescent="0.25">
      <c r="E931" s="56">
        <f t="shared" ca="1" si="28"/>
        <v>0.35671156363091006</v>
      </c>
      <c r="F931" s="56">
        <f t="shared" ca="1" si="29"/>
        <v>235.62488282570678</v>
      </c>
    </row>
    <row r="932" spans="5:6" x14ac:dyDescent="0.25">
      <c r="E932" s="56">
        <f t="shared" ca="1" si="28"/>
        <v>0.35392355934244357</v>
      </c>
      <c r="F932" s="56">
        <f t="shared" ca="1" si="29"/>
        <v>235.3704207027526</v>
      </c>
    </row>
    <row r="933" spans="5:6" x14ac:dyDescent="0.25">
      <c r="E933" s="56">
        <f t="shared" ca="1" si="28"/>
        <v>0.81511064954468582</v>
      </c>
      <c r="F933" s="56">
        <f t="shared" ca="1" si="29"/>
        <v>281.27562152214762</v>
      </c>
    </row>
    <row r="934" spans="5:6" x14ac:dyDescent="0.25">
      <c r="E934" s="56">
        <f t="shared" ca="1" si="28"/>
        <v>0.48500432187396325</v>
      </c>
      <c r="F934" s="56">
        <f t="shared" ca="1" si="29"/>
        <v>247.01358156318616</v>
      </c>
    </row>
    <row r="935" spans="5:6" x14ac:dyDescent="0.25">
      <c r="E935" s="56">
        <f t="shared" ca="1" si="28"/>
        <v>0.78211067215702368</v>
      </c>
      <c r="F935" s="56">
        <f t="shared" ca="1" si="29"/>
        <v>276.80288803254678</v>
      </c>
    </row>
    <row r="936" spans="5:6" x14ac:dyDescent="0.25">
      <c r="E936" s="56">
        <f t="shared" ca="1" si="28"/>
        <v>0.44451928367291194</v>
      </c>
      <c r="F936" s="56">
        <f t="shared" ca="1" si="29"/>
        <v>243.45409326263407</v>
      </c>
    </row>
    <row r="937" spans="5:6" x14ac:dyDescent="0.25">
      <c r="E937" s="56">
        <f t="shared" ca="1" si="28"/>
        <v>0.18351370170289794</v>
      </c>
      <c r="F937" s="56">
        <f t="shared" ca="1" si="29"/>
        <v>217.90774217343423</v>
      </c>
    </row>
    <row r="938" spans="5:6" x14ac:dyDescent="0.25">
      <c r="E938" s="56">
        <f t="shared" ca="1" si="28"/>
        <v>0.32215921589729402</v>
      </c>
      <c r="F938" s="56">
        <f t="shared" ca="1" si="29"/>
        <v>232.42948026750938</v>
      </c>
    </row>
    <row r="939" spans="5:6" x14ac:dyDescent="0.25">
      <c r="E939" s="56">
        <f t="shared" ca="1" si="28"/>
        <v>0.23524068249603114</v>
      </c>
      <c r="F939" s="56">
        <f t="shared" ca="1" si="29"/>
        <v>223.77895589821875</v>
      </c>
    </row>
    <row r="940" spans="5:6" x14ac:dyDescent="0.25">
      <c r="E940" s="56">
        <f t="shared" ca="1" si="28"/>
        <v>0.18603413613394937</v>
      </c>
      <c r="F940" s="56">
        <f t="shared" ca="1" si="29"/>
        <v>218.21274589745849</v>
      </c>
    </row>
    <row r="941" spans="5:6" x14ac:dyDescent="0.25">
      <c r="E941" s="56">
        <f t="shared" ca="1" si="28"/>
        <v>0.32904549563009367</v>
      </c>
      <c r="F941" s="56">
        <f t="shared" ca="1" si="29"/>
        <v>233.07424391598471</v>
      </c>
    </row>
    <row r="942" spans="5:6" x14ac:dyDescent="0.25">
      <c r="E942" s="56">
        <f t="shared" ca="1" si="28"/>
        <v>0.54744366198705974</v>
      </c>
      <c r="F942" s="56">
        <f t="shared" ca="1" si="29"/>
        <v>252.5571638355562</v>
      </c>
    </row>
    <row r="943" spans="5:6" x14ac:dyDescent="0.25">
      <c r="E943" s="56">
        <f t="shared" ca="1" si="28"/>
        <v>0.74543354616760149</v>
      </c>
      <c r="F943" s="56">
        <f t="shared" ca="1" si="29"/>
        <v>272.31727681391686</v>
      </c>
    </row>
    <row r="944" spans="5:6" x14ac:dyDescent="0.25">
      <c r="E944" s="56">
        <f t="shared" ca="1" si="28"/>
        <v>0.92590208472275515</v>
      </c>
      <c r="F944" s="56">
        <f t="shared" ca="1" si="29"/>
        <v>302.79853040054195</v>
      </c>
    </row>
    <row r="945" spans="5:6" x14ac:dyDescent="0.25">
      <c r="E945" s="56">
        <f t="shared" ca="1" si="28"/>
        <v>0.15259050586956735</v>
      </c>
      <c r="F945" s="56">
        <f t="shared" ca="1" si="29"/>
        <v>213.95334218417383</v>
      </c>
    </row>
    <row r="946" spans="5:6" x14ac:dyDescent="0.25">
      <c r="E946" s="56">
        <f t="shared" ca="1" si="28"/>
        <v>0.42385559107124504</v>
      </c>
      <c r="F946" s="56">
        <f t="shared" ca="1" si="29"/>
        <v>241.63342482693628</v>
      </c>
    </row>
    <row r="947" spans="5:6" x14ac:dyDescent="0.25">
      <c r="E947" s="56">
        <f t="shared" ca="1" si="28"/>
        <v>0.93641067223501251</v>
      </c>
      <c r="F947" s="56">
        <f t="shared" ca="1" si="29"/>
        <v>305.99735837739007</v>
      </c>
    </row>
    <row r="948" spans="5:6" x14ac:dyDescent="0.25">
      <c r="E948" s="56">
        <f t="shared" ca="1" si="28"/>
        <v>0.17543562327165763</v>
      </c>
      <c r="F948" s="56">
        <f t="shared" ca="1" si="29"/>
        <v>216.9141547528219</v>
      </c>
    </row>
    <row r="949" spans="5:6" x14ac:dyDescent="0.25">
      <c r="E949" s="56">
        <f t="shared" ca="1" si="28"/>
        <v>0.12119939185615558</v>
      </c>
      <c r="F949" s="56">
        <f t="shared" ca="1" si="29"/>
        <v>209.40964420171298</v>
      </c>
    </row>
    <row r="950" spans="5:6" x14ac:dyDescent="0.25">
      <c r="E950" s="56">
        <f t="shared" ca="1" si="28"/>
        <v>0.4775348366973261</v>
      </c>
      <c r="F950" s="56">
        <f t="shared" ca="1" si="29"/>
        <v>246.35638619030632</v>
      </c>
    </row>
    <row r="951" spans="5:6" x14ac:dyDescent="0.25">
      <c r="E951" s="56">
        <f t="shared" ca="1" si="28"/>
        <v>0.21971647863567434</v>
      </c>
      <c r="F951" s="56">
        <f t="shared" ca="1" si="29"/>
        <v>222.09322166494556</v>
      </c>
    </row>
    <row r="952" spans="5:6" x14ac:dyDescent="0.25">
      <c r="E952" s="56">
        <f t="shared" ca="1" si="28"/>
        <v>0.34026936844798794</v>
      </c>
      <c r="F952" s="56">
        <f t="shared" ca="1" si="29"/>
        <v>234.11620846013986</v>
      </c>
    </row>
    <row r="953" spans="5:6" x14ac:dyDescent="0.25">
      <c r="E953" s="56">
        <f t="shared" ca="1" si="28"/>
        <v>0.14902957808382256</v>
      </c>
      <c r="F953" s="56">
        <f t="shared" ca="1" si="29"/>
        <v>213.46877603464858</v>
      </c>
    </row>
    <row r="954" spans="5:6" x14ac:dyDescent="0.25">
      <c r="E954" s="56">
        <f t="shared" ca="1" si="28"/>
        <v>0.50943785361359151</v>
      </c>
      <c r="F954" s="56">
        <f t="shared" ca="1" si="29"/>
        <v>249.16948512551352</v>
      </c>
    </row>
    <row r="955" spans="5:6" x14ac:dyDescent="0.25">
      <c r="E955" s="56">
        <f t="shared" ca="1" si="28"/>
        <v>0.48529274208187545</v>
      </c>
      <c r="F955" s="56">
        <f t="shared" ca="1" si="29"/>
        <v>247.03897059131799</v>
      </c>
    </row>
    <row r="956" spans="5:6" x14ac:dyDescent="0.25">
      <c r="E956" s="56">
        <f t="shared" ca="1" si="28"/>
        <v>0.12021046535871316</v>
      </c>
      <c r="F956" s="56">
        <f t="shared" ca="1" si="29"/>
        <v>209.25506009236244</v>
      </c>
    </row>
    <row r="957" spans="5:6" x14ac:dyDescent="0.25">
      <c r="E957" s="56">
        <f t="shared" ca="1" si="28"/>
        <v>0.98698906179476886</v>
      </c>
      <c r="F957" s="56">
        <f t="shared" ca="1" si="29"/>
        <v>335.18782463616054</v>
      </c>
    </row>
    <row r="958" spans="5:6" x14ac:dyDescent="0.25">
      <c r="E958" s="56">
        <f t="shared" ca="1" si="28"/>
        <v>0.39383923883231298</v>
      </c>
      <c r="F958" s="56">
        <f t="shared" ca="1" si="29"/>
        <v>238.97071149561435</v>
      </c>
    </row>
    <row r="959" spans="5:6" x14ac:dyDescent="0.25">
      <c r="E959" s="56">
        <f t="shared" ca="1" si="28"/>
        <v>0.78805116770806027</v>
      </c>
      <c r="F959" s="56">
        <f t="shared" ca="1" si="29"/>
        <v>277.57330661178037</v>
      </c>
    </row>
    <row r="960" spans="5:6" x14ac:dyDescent="0.25">
      <c r="E960" s="56">
        <f t="shared" ca="1" si="28"/>
        <v>0.21258431785095033</v>
      </c>
      <c r="F960" s="56">
        <f t="shared" ca="1" si="29"/>
        <v>221.29895447202784</v>
      </c>
    </row>
    <row r="961" spans="5:6" x14ac:dyDescent="0.25">
      <c r="E961" s="56">
        <f t="shared" ca="1" si="28"/>
        <v>0.26912680329201155</v>
      </c>
      <c r="F961" s="56">
        <f t="shared" ca="1" si="29"/>
        <v>227.28670911258934</v>
      </c>
    </row>
    <row r="962" spans="5:6" x14ac:dyDescent="0.25">
      <c r="E962" s="56">
        <f t="shared" ca="1" si="28"/>
        <v>3.7798131808160385E-2</v>
      </c>
      <c r="F962" s="56">
        <f t="shared" ca="1" si="29"/>
        <v>190.90412397764422</v>
      </c>
    </row>
    <row r="963" spans="5:6" x14ac:dyDescent="0.25">
      <c r="E963" s="56">
        <f t="shared" ca="1" si="28"/>
        <v>0.82903880137327768</v>
      </c>
      <c r="F963" s="56">
        <f t="shared" ca="1" si="29"/>
        <v>283.32648977342171</v>
      </c>
    </row>
    <row r="964" spans="5:6" x14ac:dyDescent="0.25">
      <c r="E964" s="56">
        <f t="shared" ref="E964:E1027" ca="1" si="30">RAND()</f>
        <v>0.9140849297833803</v>
      </c>
      <c r="F964" s="56">
        <f t="shared" ref="F964:F1027" ca="1" si="31">_xlfn.GAMMA.INV(E964,$C$3,$C$4)</f>
        <v>299.61383446743991</v>
      </c>
    </row>
    <row r="965" spans="5:6" x14ac:dyDescent="0.25">
      <c r="E965" s="56">
        <f t="shared" ca="1" si="30"/>
        <v>0.8873473098687551</v>
      </c>
      <c r="F965" s="56">
        <f t="shared" ca="1" si="31"/>
        <v>293.52174150631834</v>
      </c>
    </row>
    <row r="966" spans="5:6" x14ac:dyDescent="0.25">
      <c r="E966" s="56">
        <f t="shared" ca="1" si="30"/>
        <v>0.96431299594712372</v>
      </c>
      <c r="F966" s="56">
        <f t="shared" ca="1" si="31"/>
        <v>317.36353949677743</v>
      </c>
    </row>
    <row r="967" spans="5:6" x14ac:dyDescent="0.25">
      <c r="E967" s="56">
        <f t="shared" ca="1" si="30"/>
        <v>6.5564667287530409E-2</v>
      </c>
      <c r="F967" s="56">
        <f t="shared" ca="1" si="31"/>
        <v>198.89508574262334</v>
      </c>
    </row>
    <row r="968" spans="5:6" x14ac:dyDescent="0.25">
      <c r="E968" s="56">
        <f t="shared" ca="1" si="30"/>
        <v>0.39846801861090375</v>
      </c>
      <c r="F968" s="56">
        <f t="shared" ca="1" si="31"/>
        <v>239.38325823943171</v>
      </c>
    </row>
    <row r="969" spans="5:6" x14ac:dyDescent="0.25">
      <c r="E969" s="56">
        <f t="shared" ca="1" si="30"/>
        <v>0.50826403382299812</v>
      </c>
      <c r="F969" s="56">
        <f t="shared" ca="1" si="31"/>
        <v>249.06561988048975</v>
      </c>
    </row>
    <row r="970" spans="5:6" x14ac:dyDescent="0.25">
      <c r="E970" s="56">
        <f t="shared" ca="1" si="30"/>
        <v>0.64418986089560359</v>
      </c>
      <c r="F970" s="56">
        <f t="shared" ca="1" si="31"/>
        <v>261.58327351990619</v>
      </c>
    </row>
    <row r="971" spans="5:6" x14ac:dyDescent="0.25">
      <c r="E971" s="56">
        <f t="shared" ca="1" si="30"/>
        <v>0.83924862299844227</v>
      </c>
      <c r="F971" s="56">
        <f t="shared" ca="1" si="31"/>
        <v>284.90529459583195</v>
      </c>
    </row>
    <row r="972" spans="5:6" x14ac:dyDescent="0.25">
      <c r="E972" s="56">
        <f t="shared" ca="1" si="30"/>
        <v>0.72346224495836142</v>
      </c>
      <c r="F972" s="56">
        <f t="shared" ca="1" si="31"/>
        <v>269.81513156226453</v>
      </c>
    </row>
    <row r="973" spans="5:6" x14ac:dyDescent="0.25">
      <c r="E973" s="56">
        <f t="shared" ca="1" si="30"/>
        <v>0.42084096748020194</v>
      </c>
      <c r="F973" s="56">
        <f t="shared" ca="1" si="31"/>
        <v>241.36715452087418</v>
      </c>
    </row>
    <row r="974" spans="5:6" x14ac:dyDescent="0.25">
      <c r="E974" s="56">
        <f t="shared" ca="1" si="30"/>
        <v>8.8441899421542236E-2</v>
      </c>
      <c r="F974" s="56">
        <f t="shared" ca="1" si="31"/>
        <v>203.76483373347386</v>
      </c>
    </row>
    <row r="975" spans="5:6" x14ac:dyDescent="0.25">
      <c r="E975" s="56">
        <f t="shared" ca="1" si="30"/>
        <v>0.87222777854771971</v>
      </c>
      <c r="F975" s="56">
        <f t="shared" ca="1" si="31"/>
        <v>290.55913835448649</v>
      </c>
    </row>
    <row r="976" spans="5:6" x14ac:dyDescent="0.25">
      <c r="E976" s="56">
        <f t="shared" ca="1" si="30"/>
        <v>0.99531970888824794</v>
      </c>
      <c r="F976" s="56">
        <f t="shared" ca="1" si="31"/>
        <v>351.43021246880733</v>
      </c>
    </row>
    <row r="977" spans="5:6" x14ac:dyDescent="0.25">
      <c r="E977" s="56">
        <f t="shared" ca="1" si="30"/>
        <v>0.13576233297291995</v>
      </c>
      <c r="F977" s="56">
        <f t="shared" ca="1" si="31"/>
        <v>211.59862937369235</v>
      </c>
    </row>
    <row r="978" spans="5:6" x14ac:dyDescent="0.25">
      <c r="E978" s="56">
        <f t="shared" ca="1" si="30"/>
        <v>0.46785237182851325</v>
      </c>
      <c r="F978" s="56">
        <f t="shared" ca="1" si="31"/>
        <v>245.50515742553372</v>
      </c>
    </row>
    <row r="979" spans="5:6" x14ac:dyDescent="0.25">
      <c r="E979" s="56">
        <f t="shared" ca="1" si="30"/>
        <v>0.4495338110241468</v>
      </c>
      <c r="F979" s="56">
        <f t="shared" ca="1" si="31"/>
        <v>243.89509671999878</v>
      </c>
    </row>
    <row r="980" spans="5:6" x14ac:dyDescent="0.25">
      <c r="E980" s="56">
        <f t="shared" ca="1" si="30"/>
        <v>0.88036646833467347</v>
      </c>
      <c r="F980" s="56">
        <f t="shared" ca="1" si="31"/>
        <v>292.11865643637611</v>
      </c>
    </row>
    <row r="981" spans="5:6" x14ac:dyDescent="0.25">
      <c r="E981" s="56">
        <f t="shared" ca="1" si="30"/>
        <v>0.23681497532311746</v>
      </c>
      <c r="F981" s="56">
        <f t="shared" ca="1" si="31"/>
        <v>223.94685607603705</v>
      </c>
    </row>
    <row r="982" spans="5:6" x14ac:dyDescent="0.25">
      <c r="E982" s="56">
        <f t="shared" ca="1" si="30"/>
        <v>0.99539367918267663</v>
      </c>
      <c r="F982" s="56">
        <f t="shared" ca="1" si="31"/>
        <v>351.67207359175666</v>
      </c>
    </row>
    <row r="983" spans="5:6" x14ac:dyDescent="0.25">
      <c r="E983" s="56">
        <f t="shared" ca="1" si="30"/>
        <v>0.28348892688430394</v>
      </c>
      <c r="F983" s="56">
        <f t="shared" ca="1" si="31"/>
        <v>228.71515949167272</v>
      </c>
    </row>
    <row r="984" spans="5:6" x14ac:dyDescent="0.25">
      <c r="E984" s="56">
        <f t="shared" ca="1" si="30"/>
        <v>0.10211557170487606</v>
      </c>
      <c r="F984" s="56">
        <f t="shared" ca="1" si="31"/>
        <v>206.26699279480886</v>
      </c>
    </row>
    <row r="985" spans="5:6" x14ac:dyDescent="0.25">
      <c r="E985" s="56">
        <f t="shared" ca="1" si="30"/>
        <v>0.30050474865706389</v>
      </c>
      <c r="F985" s="56">
        <f t="shared" ca="1" si="31"/>
        <v>230.37095935232472</v>
      </c>
    </row>
    <row r="986" spans="5:6" x14ac:dyDescent="0.25">
      <c r="E986" s="56">
        <f t="shared" ca="1" si="30"/>
        <v>0.48943903256939714</v>
      </c>
      <c r="F986" s="56">
        <f t="shared" ca="1" si="31"/>
        <v>247.40408400536597</v>
      </c>
    </row>
    <row r="987" spans="5:6" x14ac:dyDescent="0.25">
      <c r="E987" s="56">
        <f t="shared" ca="1" si="30"/>
        <v>0.10681301408911492</v>
      </c>
      <c r="F987" s="56">
        <f t="shared" ca="1" si="31"/>
        <v>207.07420511831964</v>
      </c>
    </row>
    <row r="988" spans="5:6" x14ac:dyDescent="0.25">
      <c r="E988" s="56">
        <f t="shared" ca="1" si="30"/>
        <v>0.61236074622877423</v>
      </c>
      <c r="F988" s="56">
        <f t="shared" ca="1" si="31"/>
        <v>258.52538754942611</v>
      </c>
    </row>
    <row r="989" spans="5:6" x14ac:dyDescent="0.25">
      <c r="E989" s="56">
        <f t="shared" ca="1" si="30"/>
        <v>0.57684735450786118</v>
      </c>
      <c r="F989" s="56">
        <f t="shared" ca="1" si="31"/>
        <v>255.22446463613687</v>
      </c>
    </row>
    <row r="990" spans="5:6" x14ac:dyDescent="0.25">
      <c r="E990" s="56">
        <f t="shared" ca="1" si="30"/>
        <v>0.56420200808327381</v>
      </c>
      <c r="F990" s="56">
        <f t="shared" ca="1" si="31"/>
        <v>254.07121552131773</v>
      </c>
    </row>
    <row r="991" spans="5:6" x14ac:dyDescent="0.25">
      <c r="E991" s="56">
        <f t="shared" ca="1" si="30"/>
        <v>0.91676145471657733</v>
      </c>
      <c r="F991" s="56">
        <f t="shared" ca="1" si="31"/>
        <v>300.30285768596241</v>
      </c>
    </row>
    <row r="992" spans="5:6" x14ac:dyDescent="0.25">
      <c r="E992" s="56">
        <f t="shared" ca="1" si="30"/>
        <v>0.53931195697305834</v>
      </c>
      <c r="F992" s="56">
        <f t="shared" ca="1" si="31"/>
        <v>251.82757272949152</v>
      </c>
    </row>
    <row r="993" spans="5:6" x14ac:dyDescent="0.25">
      <c r="E993" s="56">
        <f t="shared" ca="1" si="30"/>
        <v>0.4005127134587918</v>
      </c>
      <c r="F993" s="56">
        <f t="shared" ca="1" si="31"/>
        <v>239.56523707876772</v>
      </c>
    </row>
    <row r="994" spans="5:6" x14ac:dyDescent="0.25">
      <c r="E994" s="56">
        <f t="shared" ca="1" si="30"/>
        <v>0.2588840644055781</v>
      </c>
      <c r="F994" s="56">
        <f t="shared" ca="1" si="31"/>
        <v>226.24834533611792</v>
      </c>
    </row>
    <row r="995" spans="5:6" x14ac:dyDescent="0.25">
      <c r="E995" s="56">
        <f t="shared" ca="1" si="30"/>
        <v>0.47617404450467093</v>
      </c>
      <c r="F995" s="56">
        <f t="shared" ca="1" si="31"/>
        <v>246.2367161265837</v>
      </c>
    </row>
    <row r="996" spans="5:6" x14ac:dyDescent="0.25">
      <c r="E996" s="56">
        <f t="shared" ca="1" si="30"/>
        <v>0.28377068858768517</v>
      </c>
      <c r="F996" s="56">
        <f t="shared" ca="1" si="31"/>
        <v>228.74288599467275</v>
      </c>
    </row>
    <row r="997" spans="5:6" x14ac:dyDescent="0.25">
      <c r="E997" s="56">
        <f t="shared" ca="1" si="30"/>
        <v>0.21947802225249002</v>
      </c>
      <c r="F997" s="56">
        <f t="shared" ca="1" si="31"/>
        <v>222.06687811395165</v>
      </c>
    </row>
    <row r="998" spans="5:6" x14ac:dyDescent="0.25">
      <c r="E998" s="56">
        <f t="shared" ca="1" si="30"/>
        <v>0.87858381822300036</v>
      </c>
      <c r="F998" s="56">
        <f t="shared" ca="1" si="31"/>
        <v>291.77037296079089</v>
      </c>
    </row>
    <row r="999" spans="5:6" x14ac:dyDescent="0.25">
      <c r="E999" s="56">
        <f t="shared" ca="1" si="30"/>
        <v>0.60764876394922307</v>
      </c>
      <c r="F999" s="56">
        <f t="shared" ca="1" si="31"/>
        <v>258.08138735597561</v>
      </c>
    </row>
    <row r="1000" spans="5:6" x14ac:dyDescent="0.25">
      <c r="E1000" s="56">
        <f t="shared" ca="1" si="30"/>
        <v>0.77155103938855285</v>
      </c>
      <c r="F1000" s="56">
        <f t="shared" ca="1" si="31"/>
        <v>275.46603721846088</v>
      </c>
    </row>
    <row r="1001" spans="5:6" x14ac:dyDescent="0.25">
      <c r="E1001" s="56">
        <f t="shared" ca="1" si="30"/>
        <v>0.51552724712111697</v>
      </c>
      <c r="F1001" s="56">
        <f t="shared" ca="1" si="31"/>
        <v>249.70890417378752</v>
      </c>
    </row>
    <row r="1002" spans="5:6" x14ac:dyDescent="0.25">
      <c r="E1002" s="56">
        <f t="shared" ca="1" si="30"/>
        <v>2.4157322631994771E-2</v>
      </c>
      <c r="F1002" s="56">
        <f t="shared" ca="1" si="31"/>
        <v>185.13205209888912</v>
      </c>
    </row>
    <row r="1003" spans="5:6" x14ac:dyDescent="0.25">
      <c r="E1003" s="56">
        <f t="shared" ca="1" si="30"/>
        <v>0.98918635894674722</v>
      </c>
      <c r="F1003" s="56">
        <f t="shared" ca="1" si="31"/>
        <v>338.24202000711512</v>
      </c>
    </row>
    <row r="1004" spans="5:6" x14ac:dyDescent="0.25">
      <c r="E1004" s="56">
        <f t="shared" ca="1" si="30"/>
        <v>0.54055481768390423</v>
      </c>
      <c r="F1004" s="56">
        <f t="shared" ca="1" si="31"/>
        <v>251.93889028295087</v>
      </c>
    </row>
    <row r="1005" spans="5:6" x14ac:dyDescent="0.25">
      <c r="E1005" s="56">
        <f t="shared" ca="1" si="30"/>
        <v>0.94018523651662189</v>
      </c>
      <c r="F1005" s="56">
        <f t="shared" ca="1" si="31"/>
        <v>307.25275302917129</v>
      </c>
    </row>
    <row r="1006" spans="5:6" x14ac:dyDescent="0.25">
      <c r="E1006" s="56">
        <f t="shared" ca="1" si="30"/>
        <v>0.40941211802815936</v>
      </c>
      <c r="F1006" s="56">
        <f t="shared" ca="1" si="31"/>
        <v>240.35560926518784</v>
      </c>
    </row>
    <row r="1007" spans="5:6" x14ac:dyDescent="0.25">
      <c r="E1007" s="56">
        <f t="shared" ca="1" si="30"/>
        <v>4.1645157306949732E-2</v>
      </c>
      <c r="F1007" s="56">
        <f t="shared" ca="1" si="31"/>
        <v>192.23221876085998</v>
      </c>
    </row>
    <row r="1008" spans="5:6" x14ac:dyDescent="0.25">
      <c r="E1008" s="56">
        <f t="shared" ca="1" si="30"/>
        <v>0.9455875084560077</v>
      </c>
      <c r="F1008" s="56">
        <f t="shared" ca="1" si="31"/>
        <v>309.16881204077686</v>
      </c>
    </row>
    <row r="1009" spans="5:6" x14ac:dyDescent="0.25">
      <c r="E1009" s="56">
        <f t="shared" ca="1" si="30"/>
        <v>0.24174225598655208</v>
      </c>
      <c r="F1009" s="56">
        <f t="shared" ca="1" si="31"/>
        <v>224.46897745818529</v>
      </c>
    </row>
    <row r="1010" spans="5:6" x14ac:dyDescent="0.25">
      <c r="E1010" s="56">
        <f t="shared" ca="1" si="30"/>
        <v>0.71001426545738433</v>
      </c>
      <c r="F1010" s="56">
        <f t="shared" ca="1" si="31"/>
        <v>268.33923275838822</v>
      </c>
    </row>
    <row r="1011" spans="5:6" x14ac:dyDescent="0.25">
      <c r="E1011" s="56">
        <f t="shared" ca="1" si="30"/>
        <v>0.94826197561671055</v>
      </c>
      <c r="F1011" s="56">
        <f t="shared" ca="1" si="31"/>
        <v>310.17668645433326</v>
      </c>
    </row>
    <row r="1012" spans="5:6" x14ac:dyDescent="0.25">
      <c r="E1012" s="56">
        <f t="shared" ca="1" si="30"/>
        <v>0.70517879011288576</v>
      </c>
      <c r="F1012" s="56">
        <f t="shared" ca="1" si="31"/>
        <v>267.81778402653129</v>
      </c>
    </row>
    <row r="1013" spans="5:6" x14ac:dyDescent="0.25">
      <c r="E1013" s="56">
        <f t="shared" ca="1" si="30"/>
        <v>0.68004836905222799</v>
      </c>
      <c r="F1013" s="56">
        <f t="shared" ca="1" si="31"/>
        <v>265.17795062610605</v>
      </c>
    </row>
    <row r="1014" spans="5:6" x14ac:dyDescent="0.25">
      <c r="E1014" s="56">
        <f t="shared" ca="1" si="30"/>
        <v>0.81644801529486177</v>
      </c>
      <c r="F1014" s="56">
        <f t="shared" ca="1" si="31"/>
        <v>281.46782024893452</v>
      </c>
    </row>
    <row r="1015" spans="5:6" x14ac:dyDescent="0.25">
      <c r="E1015" s="56">
        <f t="shared" ca="1" si="30"/>
        <v>0.26618317594088814</v>
      </c>
      <c r="F1015" s="56">
        <f t="shared" ca="1" si="31"/>
        <v>226.99006048882669</v>
      </c>
    </row>
    <row r="1016" spans="5:6" x14ac:dyDescent="0.25">
      <c r="E1016" s="56">
        <f t="shared" ca="1" si="30"/>
        <v>0.49097593379821136</v>
      </c>
      <c r="F1016" s="56">
        <f t="shared" ca="1" si="31"/>
        <v>247.53948398016297</v>
      </c>
    </row>
    <row r="1017" spans="5:6" x14ac:dyDescent="0.25">
      <c r="E1017" s="56">
        <f t="shared" ca="1" si="30"/>
        <v>0.12626189351110273</v>
      </c>
      <c r="F1017" s="56">
        <f t="shared" ca="1" si="31"/>
        <v>210.18859619994927</v>
      </c>
    </row>
    <row r="1018" spans="5:6" x14ac:dyDescent="0.25">
      <c r="E1018" s="56">
        <f t="shared" ca="1" si="30"/>
        <v>0.8099524209583927</v>
      </c>
      <c r="F1018" s="56">
        <f t="shared" ca="1" si="31"/>
        <v>280.54307049002585</v>
      </c>
    </row>
    <row r="1019" spans="5:6" x14ac:dyDescent="0.25">
      <c r="E1019" s="56">
        <f t="shared" ca="1" si="30"/>
        <v>0.75874701513991583</v>
      </c>
      <c r="F1019" s="56">
        <f t="shared" ca="1" si="31"/>
        <v>273.89622720790419</v>
      </c>
    </row>
    <row r="1020" spans="5:6" x14ac:dyDescent="0.25">
      <c r="E1020" s="56">
        <f t="shared" ca="1" si="30"/>
        <v>0.80509842483687333</v>
      </c>
      <c r="F1020" s="56">
        <f t="shared" ca="1" si="31"/>
        <v>279.8659313561655</v>
      </c>
    </row>
    <row r="1021" spans="5:6" x14ac:dyDescent="0.25">
      <c r="E1021" s="56">
        <f t="shared" ca="1" si="30"/>
        <v>0.18629956104454481</v>
      </c>
      <c r="F1021" s="56">
        <f t="shared" ca="1" si="31"/>
        <v>218.24473256400321</v>
      </c>
    </row>
    <row r="1022" spans="5:6" x14ac:dyDescent="0.25">
      <c r="E1022" s="56">
        <f t="shared" ca="1" si="30"/>
        <v>0.80069626819062345</v>
      </c>
      <c r="F1022" s="56">
        <f t="shared" ca="1" si="31"/>
        <v>279.26155510610022</v>
      </c>
    </row>
    <row r="1023" spans="5:6" x14ac:dyDescent="0.25">
      <c r="E1023" s="56">
        <f t="shared" ca="1" si="30"/>
        <v>0.10342619300094957</v>
      </c>
      <c r="F1023" s="56">
        <f t="shared" ca="1" si="31"/>
        <v>206.49465707666377</v>
      </c>
    </row>
    <row r="1024" spans="5:6" x14ac:dyDescent="0.25">
      <c r="E1024" s="56">
        <f t="shared" ca="1" si="30"/>
        <v>0.93362845445897813</v>
      </c>
      <c r="F1024" s="56">
        <f t="shared" ca="1" si="31"/>
        <v>305.11070394978617</v>
      </c>
    </row>
    <row r="1025" spans="5:6" x14ac:dyDescent="0.25">
      <c r="E1025" s="56">
        <f t="shared" ca="1" si="30"/>
        <v>0.4522561566980261</v>
      </c>
      <c r="F1025" s="56">
        <f t="shared" ca="1" si="31"/>
        <v>244.13443557864795</v>
      </c>
    </row>
    <row r="1026" spans="5:6" x14ac:dyDescent="0.25">
      <c r="E1026" s="56">
        <f t="shared" ca="1" si="30"/>
        <v>0.34688081940813764</v>
      </c>
      <c r="F1026" s="56">
        <f t="shared" ca="1" si="31"/>
        <v>234.7252242690121</v>
      </c>
    </row>
    <row r="1027" spans="5:6" x14ac:dyDescent="0.25">
      <c r="E1027" s="56">
        <f t="shared" ca="1" si="30"/>
        <v>0.86015294702186462</v>
      </c>
      <c r="F1027" s="56">
        <f t="shared" ca="1" si="31"/>
        <v>288.37691531914646</v>
      </c>
    </row>
    <row r="1028" spans="5:6" x14ac:dyDescent="0.25">
      <c r="E1028" s="56">
        <f t="shared" ref="E1028:E1091" ca="1" si="32">RAND()</f>
        <v>0.86017532646304695</v>
      </c>
      <c r="F1028" s="56">
        <f t="shared" ref="F1028:F1091" ca="1" si="33">_xlfn.GAMMA.INV(E1028,$C$3,$C$4)</f>
        <v>288.38082837803461</v>
      </c>
    </row>
    <row r="1029" spans="5:6" x14ac:dyDescent="0.25">
      <c r="E1029" s="56">
        <f t="shared" ca="1" si="32"/>
        <v>0.39023613070821361</v>
      </c>
      <c r="F1029" s="56">
        <f t="shared" ca="1" si="33"/>
        <v>238.64898679824358</v>
      </c>
    </row>
    <row r="1030" spans="5:6" x14ac:dyDescent="0.25">
      <c r="E1030" s="56">
        <f t="shared" ca="1" si="32"/>
        <v>0.13001740134654527</v>
      </c>
      <c r="F1030" s="56">
        <f t="shared" ca="1" si="33"/>
        <v>210.75370181726058</v>
      </c>
    </row>
    <row r="1031" spans="5:6" x14ac:dyDescent="0.25">
      <c r="E1031" s="56">
        <f t="shared" ca="1" si="32"/>
        <v>0.20908161005025327</v>
      </c>
      <c r="F1031" s="56">
        <f t="shared" ca="1" si="33"/>
        <v>220.90390573118407</v>
      </c>
    </row>
    <row r="1032" spans="5:6" x14ac:dyDescent="0.25">
      <c r="E1032" s="56">
        <f t="shared" ca="1" si="32"/>
        <v>0.46973891229576537</v>
      </c>
      <c r="F1032" s="56">
        <f t="shared" ca="1" si="33"/>
        <v>245.67097260953369</v>
      </c>
    </row>
    <row r="1033" spans="5:6" x14ac:dyDescent="0.25">
      <c r="E1033" s="56">
        <f t="shared" ca="1" si="32"/>
        <v>0.16246468595560815</v>
      </c>
      <c r="F1033" s="56">
        <f t="shared" ca="1" si="33"/>
        <v>215.26275986343975</v>
      </c>
    </row>
    <row r="1034" spans="5:6" x14ac:dyDescent="0.25">
      <c r="E1034" s="56">
        <f t="shared" ca="1" si="32"/>
        <v>0.18725748050928059</v>
      </c>
      <c r="F1034" s="56">
        <f t="shared" ca="1" si="33"/>
        <v>218.35996460847616</v>
      </c>
    </row>
    <row r="1035" spans="5:6" x14ac:dyDescent="0.25">
      <c r="E1035" s="56">
        <f t="shared" ca="1" si="32"/>
        <v>0.2195824974542927</v>
      </c>
      <c r="F1035" s="56">
        <f t="shared" ca="1" si="33"/>
        <v>222.07842181107071</v>
      </c>
    </row>
    <row r="1036" spans="5:6" x14ac:dyDescent="0.25">
      <c r="E1036" s="56">
        <f t="shared" ca="1" si="32"/>
        <v>0.5147235095470879</v>
      </c>
      <c r="F1036" s="56">
        <f t="shared" ca="1" si="33"/>
        <v>249.6376461608281</v>
      </c>
    </row>
    <row r="1037" spans="5:6" x14ac:dyDescent="0.25">
      <c r="E1037" s="56">
        <f t="shared" ca="1" si="32"/>
        <v>0.50893196723190415</v>
      </c>
      <c r="F1037" s="56">
        <f t="shared" ca="1" si="33"/>
        <v>249.12471747950627</v>
      </c>
    </row>
    <row r="1038" spans="5:6" x14ac:dyDescent="0.25">
      <c r="E1038" s="56">
        <f t="shared" ca="1" si="32"/>
        <v>0.50292032956483079</v>
      </c>
      <c r="F1038" s="56">
        <f t="shared" ca="1" si="33"/>
        <v>248.59321451023064</v>
      </c>
    </row>
    <row r="1039" spans="5:6" x14ac:dyDescent="0.25">
      <c r="E1039" s="56">
        <f t="shared" ca="1" si="32"/>
        <v>0.25427649408740749</v>
      </c>
      <c r="F1039" s="56">
        <f t="shared" ca="1" si="33"/>
        <v>225.77542269198162</v>
      </c>
    </row>
    <row r="1040" spans="5:6" x14ac:dyDescent="0.25">
      <c r="E1040" s="56">
        <f t="shared" ca="1" si="32"/>
        <v>0.77260092430471983</v>
      </c>
      <c r="F1040" s="56">
        <f t="shared" ca="1" si="33"/>
        <v>275.59717211410037</v>
      </c>
    </row>
    <row r="1041" spans="5:6" x14ac:dyDescent="0.25">
      <c r="E1041" s="56">
        <f t="shared" ca="1" si="32"/>
        <v>0.58960738880717078</v>
      </c>
      <c r="F1041" s="56">
        <f t="shared" ca="1" si="33"/>
        <v>256.39908158144181</v>
      </c>
    </row>
    <row r="1042" spans="5:6" x14ac:dyDescent="0.25">
      <c r="E1042" s="56">
        <f t="shared" ca="1" si="32"/>
        <v>0.62167330978699464</v>
      </c>
      <c r="F1042" s="56">
        <f t="shared" ca="1" si="33"/>
        <v>259.40906757606325</v>
      </c>
    </row>
    <row r="1043" spans="5:6" x14ac:dyDescent="0.25">
      <c r="E1043" s="56">
        <f t="shared" ca="1" si="32"/>
        <v>0.69130526450190344</v>
      </c>
      <c r="F1043" s="56">
        <f t="shared" ca="1" si="33"/>
        <v>266.34658696304308</v>
      </c>
    </row>
    <row r="1044" spans="5:6" x14ac:dyDescent="0.25">
      <c r="E1044" s="56">
        <f t="shared" ca="1" si="32"/>
        <v>0.43208617154987738</v>
      </c>
      <c r="F1044" s="56">
        <f t="shared" ca="1" si="33"/>
        <v>242.35944268966574</v>
      </c>
    </row>
    <row r="1045" spans="5:6" x14ac:dyDescent="0.25">
      <c r="E1045" s="56">
        <f t="shared" ca="1" si="32"/>
        <v>8.1347760747915832E-2</v>
      </c>
      <c r="F1045" s="56">
        <f t="shared" ca="1" si="33"/>
        <v>202.3606967700803</v>
      </c>
    </row>
    <row r="1046" spans="5:6" x14ac:dyDescent="0.25">
      <c r="E1046" s="56">
        <f t="shared" ca="1" si="32"/>
        <v>0.61269105630942311</v>
      </c>
      <c r="F1046" s="56">
        <f t="shared" ca="1" si="33"/>
        <v>258.55658872879388</v>
      </c>
    </row>
    <row r="1047" spans="5:6" x14ac:dyDescent="0.25">
      <c r="E1047" s="56">
        <f t="shared" ca="1" si="32"/>
        <v>0.49928176745347175</v>
      </c>
      <c r="F1047" s="56">
        <f t="shared" ca="1" si="33"/>
        <v>248.27192456961197</v>
      </c>
    </row>
    <row r="1048" spans="5:6" x14ac:dyDescent="0.25">
      <c r="E1048" s="56">
        <f t="shared" ca="1" si="32"/>
        <v>0.25482071479039869</v>
      </c>
      <c r="F1048" s="56">
        <f t="shared" ca="1" si="33"/>
        <v>225.83147849269034</v>
      </c>
    </row>
    <row r="1049" spans="5:6" x14ac:dyDescent="0.25">
      <c r="E1049" s="56">
        <f t="shared" ca="1" si="32"/>
        <v>0.13816558927533928</v>
      </c>
      <c r="F1049" s="56">
        <f t="shared" ca="1" si="33"/>
        <v>211.94546889190559</v>
      </c>
    </row>
    <row r="1050" spans="5:6" x14ac:dyDescent="0.25">
      <c r="E1050" s="56">
        <f t="shared" ca="1" si="32"/>
        <v>7.4633405979859457E-2</v>
      </c>
      <c r="F1050" s="56">
        <f t="shared" ca="1" si="33"/>
        <v>200.95054904009265</v>
      </c>
    </row>
    <row r="1051" spans="5:6" x14ac:dyDescent="0.25">
      <c r="E1051" s="56">
        <f t="shared" ca="1" si="32"/>
        <v>0.87968474941358765</v>
      </c>
      <c r="F1051" s="56">
        <f t="shared" ca="1" si="33"/>
        <v>291.98500511047683</v>
      </c>
    </row>
    <row r="1052" spans="5:6" x14ac:dyDescent="0.25">
      <c r="E1052" s="56">
        <f t="shared" ca="1" si="32"/>
        <v>0.62696245038744891</v>
      </c>
      <c r="F1052" s="56">
        <f t="shared" ca="1" si="33"/>
        <v>259.91481764000787</v>
      </c>
    </row>
    <row r="1053" spans="5:6" x14ac:dyDescent="0.25">
      <c r="E1053" s="56">
        <f t="shared" ca="1" si="32"/>
        <v>0.89534418383902248</v>
      </c>
      <c r="F1053" s="56">
        <f t="shared" ca="1" si="33"/>
        <v>295.21347121882661</v>
      </c>
    </row>
    <row r="1054" spans="5:6" x14ac:dyDescent="0.25">
      <c r="E1054" s="56">
        <f t="shared" ca="1" si="32"/>
        <v>0.35816522873212442</v>
      </c>
      <c r="F1054" s="56">
        <f t="shared" ca="1" si="33"/>
        <v>235.75735433856664</v>
      </c>
    </row>
    <row r="1055" spans="5:6" x14ac:dyDescent="0.25">
      <c r="E1055" s="56">
        <f t="shared" ca="1" si="32"/>
        <v>0.83867967001484001</v>
      </c>
      <c r="F1055" s="56">
        <f t="shared" ca="1" si="33"/>
        <v>284.81547536898302</v>
      </c>
    </row>
    <row r="1056" spans="5:6" x14ac:dyDescent="0.25">
      <c r="E1056" s="56">
        <f t="shared" ca="1" si="32"/>
        <v>0.86361233744652999</v>
      </c>
      <c r="F1056" s="56">
        <f t="shared" ca="1" si="33"/>
        <v>288.98734908551467</v>
      </c>
    </row>
    <row r="1057" spans="5:6" x14ac:dyDescent="0.25">
      <c r="E1057" s="56">
        <f t="shared" ca="1" si="32"/>
        <v>0.50328508104972713</v>
      </c>
      <c r="F1057" s="56">
        <f t="shared" ca="1" si="33"/>
        <v>248.62543858551604</v>
      </c>
    </row>
    <row r="1058" spans="5:6" x14ac:dyDescent="0.25">
      <c r="E1058" s="56">
        <f t="shared" ca="1" si="32"/>
        <v>0.88744163927789665</v>
      </c>
      <c r="F1058" s="56">
        <f t="shared" ca="1" si="33"/>
        <v>293.54115003341872</v>
      </c>
    </row>
    <row r="1059" spans="5:6" x14ac:dyDescent="0.25">
      <c r="E1059" s="56">
        <f t="shared" ca="1" si="32"/>
        <v>0.38491808014808693</v>
      </c>
      <c r="F1059" s="56">
        <f t="shared" ca="1" si="33"/>
        <v>238.17311606360633</v>
      </c>
    </row>
    <row r="1060" spans="5:6" x14ac:dyDescent="0.25">
      <c r="E1060" s="56">
        <f t="shared" ca="1" si="32"/>
        <v>0.67635682327198154</v>
      </c>
      <c r="F1060" s="56">
        <f t="shared" ca="1" si="33"/>
        <v>264.7992469140774</v>
      </c>
    </row>
    <row r="1061" spans="5:6" x14ac:dyDescent="0.25">
      <c r="E1061" s="56">
        <f t="shared" ca="1" si="32"/>
        <v>0.5417906587382576</v>
      </c>
      <c r="F1061" s="56">
        <f t="shared" ca="1" si="33"/>
        <v>252.04964683677866</v>
      </c>
    </row>
    <row r="1062" spans="5:6" x14ac:dyDescent="0.25">
      <c r="E1062" s="56">
        <f t="shared" ca="1" si="32"/>
        <v>0.97602327347764972</v>
      </c>
      <c r="F1062" s="56">
        <f t="shared" ca="1" si="33"/>
        <v>324.65121531426524</v>
      </c>
    </row>
    <row r="1063" spans="5:6" x14ac:dyDescent="0.25">
      <c r="E1063" s="56">
        <f t="shared" ca="1" si="32"/>
        <v>0.34570674813523761</v>
      </c>
      <c r="F1063" s="56">
        <f t="shared" ca="1" si="33"/>
        <v>234.61731693062939</v>
      </c>
    </row>
    <row r="1064" spans="5:6" x14ac:dyDescent="0.25">
      <c r="E1064" s="56">
        <f t="shared" ca="1" si="32"/>
        <v>0.34469590293529317</v>
      </c>
      <c r="F1064" s="56">
        <f t="shared" ca="1" si="33"/>
        <v>234.52432889220631</v>
      </c>
    </row>
    <row r="1065" spans="5:6" x14ac:dyDescent="0.25">
      <c r="E1065" s="56">
        <f t="shared" ca="1" si="32"/>
        <v>0.4432753525352835</v>
      </c>
      <c r="F1065" s="56">
        <f t="shared" ca="1" si="33"/>
        <v>243.34466003284581</v>
      </c>
    </row>
    <row r="1066" spans="5:6" x14ac:dyDescent="0.25">
      <c r="E1066" s="56">
        <f t="shared" ca="1" si="32"/>
        <v>0.10963708135873229</v>
      </c>
      <c r="F1066" s="56">
        <f t="shared" ca="1" si="33"/>
        <v>207.54821322282743</v>
      </c>
    </row>
    <row r="1067" spans="5:6" x14ac:dyDescent="0.25">
      <c r="E1067" s="56">
        <f t="shared" ca="1" si="32"/>
        <v>0.18443013898206773</v>
      </c>
      <c r="F1067" s="56">
        <f t="shared" ca="1" si="33"/>
        <v>218.01890868733369</v>
      </c>
    </row>
    <row r="1068" spans="5:6" x14ac:dyDescent="0.25">
      <c r="E1068" s="56">
        <f t="shared" ca="1" si="32"/>
        <v>0.19980497445047829</v>
      </c>
      <c r="F1068" s="56">
        <f t="shared" ca="1" si="33"/>
        <v>219.84072422577412</v>
      </c>
    </row>
    <row r="1069" spans="5:6" x14ac:dyDescent="0.25">
      <c r="E1069" s="56">
        <f t="shared" ca="1" si="32"/>
        <v>4.2642489189911981E-2</v>
      </c>
      <c r="F1069" s="56">
        <f t="shared" ca="1" si="33"/>
        <v>192.56116387726848</v>
      </c>
    </row>
    <row r="1070" spans="5:6" x14ac:dyDescent="0.25">
      <c r="E1070" s="56">
        <f t="shared" ca="1" si="32"/>
        <v>0.35246715265508399</v>
      </c>
      <c r="F1070" s="56">
        <f t="shared" ca="1" si="33"/>
        <v>235.2372839049271</v>
      </c>
    </row>
    <row r="1071" spans="5:6" x14ac:dyDescent="0.25">
      <c r="E1071" s="56">
        <f t="shared" ca="1" si="32"/>
        <v>0.86889698508803348</v>
      </c>
      <c r="F1071" s="56">
        <f t="shared" ca="1" si="33"/>
        <v>289.94237884480208</v>
      </c>
    </row>
    <row r="1072" spans="5:6" x14ac:dyDescent="0.25">
      <c r="E1072" s="56">
        <f t="shared" ca="1" si="32"/>
        <v>0.33021386859440383</v>
      </c>
      <c r="F1072" s="56">
        <f t="shared" ca="1" si="33"/>
        <v>233.18321138798322</v>
      </c>
    </row>
    <row r="1073" spans="5:6" x14ac:dyDescent="0.25">
      <c r="E1073" s="56">
        <f t="shared" ca="1" si="32"/>
        <v>0.17591405485834022</v>
      </c>
      <c r="F1073" s="56">
        <f t="shared" ca="1" si="33"/>
        <v>216.97370829705778</v>
      </c>
    </row>
    <row r="1074" spans="5:6" x14ac:dyDescent="0.25">
      <c r="E1074" s="56">
        <f t="shared" ca="1" si="32"/>
        <v>0.85363314624896647</v>
      </c>
      <c r="F1074" s="56">
        <f t="shared" ca="1" si="33"/>
        <v>287.25596385611652</v>
      </c>
    </row>
    <row r="1075" spans="5:6" x14ac:dyDescent="0.25">
      <c r="E1075" s="56">
        <f t="shared" ca="1" si="32"/>
        <v>0.55437858819725794</v>
      </c>
      <c r="F1075" s="56">
        <f t="shared" ca="1" si="33"/>
        <v>253.18189302988742</v>
      </c>
    </row>
    <row r="1076" spans="5:6" x14ac:dyDescent="0.25">
      <c r="E1076" s="56">
        <f t="shared" ca="1" si="32"/>
        <v>0.4817949933318314</v>
      </c>
      <c r="F1076" s="56">
        <f t="shared" ca="1" si="33"/>
        <v>246.73113897080839</v>
      </c>
    </row>
    <row r="1077" spans="5:6" x14ac:dyDescent="0.25">
      <c r="E1077" s="56">
        <f t="shared" ca="1" si="32"/>
        <v>0.38681149803117065</v>
      </c>
      <c r="F1077" s="56">
        <f t="shared" ca="1" si="33"/>
        <v>238.34268725263962</v>
      </c>
    </row>
    <row r="1078" spans="5:6" x14ac:dyDescent="0.25">
      <c r="E1078" s="56">
        <f t="shared" ca="1" si="32"/>
        <v>1.2916787250270234E-2</v>
      </c>
      <c r="F1078" s="56">
        <f t="shared" ca="1" si="33"/>
        <v>177.89186666422262</v>
      </c>
    </row>
    <row r="1079" spans="5:6" x14ac:dyDescent="0.25">
      <c r="E1079" s="56">
        <f t="shared" ca="1" si="32"/>
        <v>0.39991722583317013</v>
      </c>
      <c r="F1079" s="56">
        <f t="shared" ca="1" si="33"/>
        <v>239.5122541238772</v>
      </c>
    </row>
    <row r="1080" spans="5:6" x14ac:dyDescent="0.25">
      <c r="E1080" s="56">
        <f t="shared" ca="1" si="32"/>
        <v>0.10062121946813807</v>
      </c>
      <c r="F1080" s="56">
        <f t="shared" ca="1" si="33"/>
        <v>206.00501483669834</v>
      </c>
    </row>
    <row r="1081" spans="5:6" x14ac:dyDescent="0.25">
      <c r="E1081" s="56">
        <f t="shared" ca="1" si="32"/>
        <v>0.79098162502646197</v>
      </c>
      <c r="F1081" s="56">
        <f t="shared" ca="1" si="33"/>
        <v>277.95853024172038</v>
      </c>
    </row>
    <row r="1082" spans="5:6" x14ac:dyDescent="0.25">
      <c r="E1082" s="56">
        <f t="shared" ca="1" si="32"/>
        <v>0.85657112507476829</v>
      </c>
      <c r="F1082" s="56">
        <f t="shared" ca="1" si="33"/>
        <v>287.75647115508906</v>
      </c>
    </row>
    <row r="1083" spans="5:6" x14ac:dyDescent="0.25">
      <c r="E1083" s="56">
        <f t="shared" ca="1" si="32"/>
        <v>0.65096007814722512</v>
      </c>
      <c r="F1083" s="56">
        <f t="shared" ca="1" si="33"/>
        <v>262.24855717940437</v>
      </c>
    </row>
    <row r="1084" spans="5:6" x14ac:dyDescent="0.25">
      <c r="E1084" s="56">
        <f t="shared" ca="1" si="32"/>
        <v>0.54533249941262363</v>
      </c>
      <c r="F1084" s="56">
        <f t="shared" ca="1" si="33"/>
        <v>252.36745226031348</v>
      </c>
    </row>
    <row r="1085" spans="5:6" x14ac:dyDescent="0.25">
      <c r="E1085" s="56">
        <f t="shared" ca="1" si="32"/>
        <v>0.1403606979193025</v>
      </c>
      <c r="F1085" s="56">
        <f t="shared" ca="1" si="33"/>
        <v>212.25902137746255</v>
      </c>
    </row>
    <row r="1086" spans="5:6" x14ac:dyDescent="0.25">
      <c r="E1086" s="56">
        <f t="shared" ca="1" si="32"/>
        <v>0.87776534539467599</v>
      </c>
      <c r="F1086" s="56">
        <f t="shared" ca="1" si="33"/>
        <v>291.61175952474332</v>
      </c>
    </row>
    <row r="1087" spans="5:6" x14ac:dyDescent="0.25">
      <c r="E1087" s="56">
        <f t="shared" ca="1" si="32"/>
        <v>0.64515399589511935</v>
      </c>
      <c r="F1087" s="56">
        <f t="shared" ca="1" si="33"/>
        <v>261.6776685576408</v>
      </c>
    </row>
    <row r="1088" spans="5:6" x14ac:dyDescent="0.25">
      <c r="E1088" s="56">
        <f t="shared" ca="1" si="32"/>
        <v>0.10831342387143827</v>
      </c>
      <c r="F1088" s="56">
        <f t="shared" ca="1" si="33"/>
        <v>207.32705937045677</v>
      </c>
    </row>
    <row r="1089" spans="5:6" x14ac:dyDescent="0.25">
      <c r="E1089" s="56">
        <f t="shared" ca="1" si="32"/>
        <v>0.22406034198628066</v>
      </c>
      <c r="F1089" s="56">
        <f t="shared" ca="1" si="33"/>
        <v>222.57064056936085</v>
      </c>
    </row>
    <row r="1090" spans="5:6" x14ac:dyDescent="0.25">
      <c r="E1090" s="56">
        <f t="shared" ca="1" si="32"/>
        <v>0.24708209911672618</v>
      </c>
      <c r="F1090" s="56">
        <f t="shared" ca="1" si="33"/>
        <v>225.0292454923719</v>
      </c>
    </row>
    <row r="1091" spans="5:6" x14ac:dyDescent="0.25">
      <c r="E1091" s="56">
        <f t="shared" ca="1" si="32"/>
        <v>0.21027538449722782</v>
      </c>
      <c r="F1091" s="56">
        <f t="shared" ca="1" si="33"/>
        <v>221.03892384604589</v>
      </c>
    </row>
    <row r="1092" spans="5:6" x14ac:dyDescent="0.25">
      <c r="E1092" s="56">
        <f t="shared" ref="E1092:E1155" ca="1" si="34">RAND()</f>
        <v>0.81107314121516039</v>
      </c>
      <c r="F1092" s="56">
        <f t="shared" ref="F1092:F1155" ca="1" si="35">_xlfn.GAMMA.INV(E1092,$C$3,$C$4)</f>
        <v>280.70107017871487</v>
      </c>
    </row>
    <row r="1093" spans="5:6" x14ac:dyDescent="0.25">
      <c r="E1093" s="56">
        <f t="shared" ca="1" si="34"/>
        <v>0.97273791311036684</v>
      </c>
      <c r="F1093" s="56">
        <f t="shared" ca="1" si="35"/>
        <v>322.33956801524084</v>
      </c>
    </row>
    <row r="1094" spans="5:6" x14ac:dyDescent="0.25">
      <c r="E1094" s="56">
        <f t="shared" ca="1" si="34"/>
        <v>0.21788936842615325</v>
      </c>
      <c r="F1094" s="56">
        <f t="shared" ca="1" si="35"/>
        <v>221.89100334975427</v>
      </c>
    </row>
    <row r="1095" spans="5:6" x14ac:dyDescent="0.25">
      <c r="E1095" s="56">
        <f t="shared" ca="1" si="34"/>
        <v>0.76433742773950075</v>
      </c>
      <c r="F1095" s="56">
        <f t="shared" ca="1" si="35"/>
        <v>274.5750945846255</v>
      </c>
    </row>
    <row r="1096" spans="5:6" x14ac:dyDescent="0.25">
      <c r="E1096" s="56">
        <f t="shared" ca="1" si="34"/>
        <v>0.98424942856924935</v>
      </c>
      <c r="F1096" s="56">
        <f t="shared" ca="1" si="35"/>
        <v>331.97098953613482</v>
      </c>
    </row>
    <row r="1097" spans="5:6" x14ac:dyDescent="0.25">
      <c r="E1097" s="56">
        <f t="shared" ca="1" si="34"/>
        <v>0.84092413899534713</v>
      </c>
      <c r="F1097" s="56">
        <f t="shared" ca="1" si="35"/>
        <v>285.17112628917147</v>
      </c>
    </row>
    <row r="1098" spans="5:6" x14ac:dyDescent="0.25">
      <c r="E1098" s="56">
        <f t="shared" ca="1" si="34"/>
        <v>0.35158317262984051</v>
      </c>
      <c r="F1098" s="56">
        <f t="shared" ca="1" si="35"/>
        <v>235.15640357131642</v>
      </c>
    </row>
    <row r="1099" spans="5:6" x14ac:dyDescent="0.25">
      <c r="E1099" s="56">
        <f t="shared" ca="1" si="34"/>
        <v>0.69108583793746448</v>
      </c>
      <c r="F1099" s="56">
        <f t="shared" ca="1" si="35"/>
        <v>266.32360033661791</v>
      </c>
    </row>
    <row r="1100" spans="5:6" x14ac:dyDescent="0.25">
      <c r="E1100" s="56">
        <f t="shared" ca="1" si="34"/>
        <v>0.24222233253160497</v>
      </c>
      <c r="F1100" s="56">
        <f t="shared" ca="1" si="35"/>
        <v>224.51958116126858</v>
      </c>
    </row>
    <row r="1101" spans="5:6" x14ac:dyDescent="0.25">
      <c r="E1101" s="56">
        <f t="shared" ca="1" si="34"/>
        <v>0.71484853955679695</v>
      </c>
      <c r="F1101" s="56">
        <f t="shared" ca="1" si="35"/>
        <v>268.86532361908121</v>
      </c>
    </row>
    <row r="1102" spans="5:6" x14ac:dyDescent="0.25">
      <c r="E1102" s="56">
        <f t="shared" ca="1" si="34"/>
        <v>0.15367849580691462</v>
      </c>
      <c r="F1102" s="56">
        <f t="shared" ca="1" si="35"/>
        <v>214.10003988743742</v>
      </c>
    </row>
    <row r="1103" spans="5:6" x14ac:dyDescent="0.25">
      <c r="E1103" s="56">
        <f t="shared" ca="1" si="34"/>
        <v>1.0150452273686383E-2</v>
      </c>
      <c r="F1103" s="56">
        <f t="shared" ca="1" si="35"/>
        <v>175.31823480340992</v>
      </c>
    </row>
    <row r="1104" spans="5:6" x14ac:dyDescent="0.25">
      <c r="E1104" s="56">
        <f t="shared" ca="1" si="34"/>
        <v>0.90777611769288125</v>
      </c>
      <c r="F1104" s="56">
        <f t="shared" ca="1" si="35"/>
        <v>298.05483486608995</v>
      </c>
    </row>
    <row r="1105" spans="5:6" x14ac:dyDescent="0.25">
      <c r="E1105" s="56">
        <f t="shared" ca="1" si="34"/>
        <v>0.94299907049454001</v>
      </c>
      <c r="F1105" s="56">
        <f t="shared" ca="1" si="35"/>
        <v>308.23194658116404</v>
      </c>
    </row>
    <row r="1106" spans="5:6" x14ac:dyDescent="0.25">
      <c r="E1106" s="56">
        <f t="shared" ca="1" si="34"/>
        <v>0.47325456448315062</v>
      </c>
      <c r="F1106" s="56">
        <f t="shared" ca="1" si="35"/>
        <v>245.98001950963354</v>
      </c>
    </row>
    <row r="1107" spans="5:6" x14ac:dyDescent="0.25">
      <c r="E1107" s="56">
        <f t="shared" ca="1" si="34"/>
        <v>0.59909853625402998</v>
      </c>
      <c r="F1107" s="56">
        <f t="shared" ca="1" si="35"/>
        <v>257.28074180873773</v>
      </c>
    </row>
    <row r="1108" spans="5:6" x14ac:dyDescent="0.25">
      <c r="E1108" s="56">
        <f t="shared" ca="1" si="34"/>
        <v>0.42452968983276007</v>
      </c>
      <c r="F1108" s="56">
        <f t="shared" ca="1" si="35"/>
        <v>241.69293784337918</v>
      </c>
    </row>
    <row r="1109" spans="5:6" x14ac:dyDescent="0.25">
      <c r="E1109" s="56">
        <f t="shared" ca="1" si="34"/>
        <v>0.9447579206340494</v>
      </c>
      <c r="F1109" s="56">
        <f t="shared" ca="1" si="35"/>
        <v>308.8645839176678</v>
      </c>
    </row>
    <row r="1110" spans="5:6" x14ac:dyDescent="0.25">
      <c r="E1110" s="56">
        <f t="shared" ca="1" si="34"/>
        <v>0.46741850517522632</v>
      </c>
      <c r="F1110" s="56">
        <f t="shared" ca="1" si="35"/>
        <v>245.46702497752821</v>
      </c>
    </row>
    <row r="1111" spans="5:6" x14ac:dyDescent="0.25">
      <c r="E1111" s="56">
        <f t="shared" ca="1" si="34"/>
        <v>0.62737966380178811</v>
      </c>
      <c r="F1111" s="56">
        <f t="shared" ca="1" si="35"/>
        <v>259.95483573892477</v>
      </c>
    </row>
    <row r="1112" spans="5:6" x14ac:dyDescent="0.25">
      <c r="E1112" s="56">
        <f t="shared" ca="1" si="34"/>
        <v>0.69925984198887148</v>
      </c>
      <c r="F1112" s="56">
        <f t="shared" ca="1" si="35"/>
        <v>267.18572940976702</v>
      </c>
    </row>
    <row r="1113" spans="5:6" x14ac:dyDescent="0.25">
      <c r="E1113" s="56">
        <f t="shared" ca="1" si="34"/>
        <v>0.42584162543880233</v>
      </c>
      <c r="F1113" s="56">
        <f t="shared" ca="1" si="35"/>
        <v>241.80873486099929</v>
      </c>
    </row>
    <row r="1114" spans="5:6" x14ac:dyDescent="0.25">
      <c r="E1114" s="56">
        <f t="shared" ca="1" si="34"/>
        <v>0.706417384578369</v>
      </c>
      <c r="F1114" s="56">
        <f t="shared" ca="1" si="35"/>
        <v>267.95090715845276</v>
      </c>
    </row>
    <row r="1115" spans="5:6" x14ac:dyDescent="0.25">
      <c r="E1115" s="56">
        <f t="shared" ca="1" si="34"/>
        <v>0.15955195429866986</v>
      </c>
      <c r="F1115" s="56">
        <f t="shared" ca="1" si="35"/>
        <v>214.88150847114272</v>
      </c>
    </row>
    <row r="1116" spans="5:6" x14ac:dyDescent="0.25">
      <c r="E1116" s="56">
        <f t="shared" ca="1" si="34"/>
        <v>0.82157170274511093</v>
      </c>
      <c r="F1116" s="56">
        <f t="shared" ca="1" si="35"/>
        <v>282.21319605488543</v>
      </c>
    </row>
    <row r="1117" spans="5:6" x14ac:dyDescent="0.25">
      <c r="E1117" s="56">
        <f t="shared" ca="1" si="34"/>
        <v>0.11090231433688069</v>
      </c>
      <c r="F1117" s="56">
        <f t="shared" ca="1" si="35"/>
        <v>207.7579681517858</v>
      </c>
    </row>
    <row r="1118" spans="5:6" x14ac:dyDescent="0.25">
      <c r="E1118" s="56">
        <f t="shared" ca="1" si="34"/>
        <v>2.9154468256587407E-2</v>
      </c>
      <c r="F1118" s="56">
        <f t="shared" ca="1" si="35"/>
        <v>187.48806455466624</v>
      </c>
    </row>
    <row r="1119" spans="5:6" x14ac:dyDescent="0.25">
      <c r="E1119" s="56">
        <f t="shared" ca="1" si="34"/>
        <v>0.7883849954239206</v>
      </c>
      <c r="F1119" s="56">
        <f t="shared" ca="1" si="35"/>
        <v>277.61701392630118</v>
      </c>
    </row>
    <row r="1120" spans="5:6" x14ac:dyDescent="0.25">
      <c r="E1120" s="56">
        <f t="shared" ca="1" si="34"/>
        <v>0.79185592331374843</v>
      </c>
      <c r="F1120" s="56">
        <f t="shared" ca="1" si="35"/>
        <v>278.07414450282988</v>
      </c>
    </row>
    <row r="1121" spans="5:6" x14ac:dyDescent="0.25">
      <c r="E1121" s="56">
        <f t="shared" ca="1" si="34"/>
        <v>0.97547999123034579</v>
      </c>
      <c r="F1121" s="56">
        <f t="shared" ca="1" si="35"/>
        <v>324.25055932333095</v>
      </c>
    </row>
    <row r="1122" spans="5:6" x14ac:dyDescent="0.25">
      <c r="E1122" s="56">
        <f t="shared" ca="1" si="34"/>
        <v>0.77780069460463608</v>
      </c>
      <c r="F1122" s="56">
        <f t="shared" ca="1" si="35"/>
        <v>276.25236255031109</v>
      </c>
    </row>
    <row r="1123" spans="5:6" x14ac:dyDescent="0.25">
      <c r="E1123" s="56">
        <f t="shared" ca="1" si="34"/>
        <v>0.34155973896361336</v>
      </c>
      <c r="F1123" s="56">
        <f t="shared" ca="1" si="35"/>
        <v>234.23533616274227</v>
      </c>
    </row>
    <row r="1124" spans="5:6" x14ac:dyDescent="0.25">
      <c r="E1124" s="56">
        <f t="shared" ca="1" si="34"/>
        <v>0.57817633048907158</v>
      </c>
      <c r="F1124" s="56">
        <f t="shared" ca="1" si="35"/>
        <v>255.34626749313657</v>
      </c>
    </row>
    <row r="1125" spans="5:6" x14ac:dyDescent="0.25">
      <c r="E1125" s="56">
        <f t="shared" ca="1" si="34"/>
        <v>0.42637287097859944</v>
      </c>
      <c r="F1125" s="56">
        <f t="shared" ca="1" si="35"/>
        <v>241.85561471316802</v>
      </c>
    </row>
    <row r="1126" spans="5:6" x14ac:dyDescent="0.25">
      <c r="E1126" s="56">
        <f t="shared" ca="1" si="34"/>
        <v>0.4348654179215844</v>
      </c>
      <c r="F1126" s="56">
        <f t="shared" ca="1" si="35"/>
        <v>242.60432436179764</v>
      </c>
    </row>
    <row r="1127" spans="5:6" x14ac:dyDescent="0.25">
      <c r="E1127" s="56">
        <f t="shared" ca="1" si="34"/>
        <v>0.86740456350287498</v>
      </c>
      <c r="F1127" s="56">
        <f t="shared" ca="1" si="35"/>
        <v>289.66981673416194</v>
      </c>
    </row>
    <row r="1128" spans="5:6" x14ac:dyDescent="0.25">
      <c r="E1128" s="56">
        <f t="shared" ca="1" si="34"/>
        <v>0.6114071066552712</v>
      </c>
      <c r="F1128" s="56">
        <f t="shared" ca="1" si="35"/>
        <v>258.43536353540151</v>
      </c>
    </row>
    <row r="1129" spans="5:6" x14ac:dyDescent="0.25">
      <c r="E1129" s="56">
        <f t="shared" ca="1" si="34"/>
        <v>8.7292087173897914E-2</v>
      </c>
      <c r="F1129" s="56">
        <f t="shared" ca="1" si="35"/>
        <v>203.54268530813027</v>
      </c>
    </row>
    <row r="1130" spans="5:6" x14ac:dyDescent="0.25">
      <c r="E1130" s="56">
        <f t="shared" ca="1" si="34"/>
        <v>0.47906683888205381</v>
      </c>
      <c r="F1130" s="56">
        <f t="shared" ca="1" si="35"/>
        <v>246.49113165474094</v>
      </c>
    </row>
    <row r="1131" spans="5:6" x14ac:dyDescent="0.25">
      <c r="E1131" s="56">
        <f t="shared" ca="1" si="34"/>
        <v>0.19810651703056781</v>
      </c>
      <c r="F1131" s="56">
        <f t="shared" ca="1" si="35"/>
        <v>219.64326967142375</v>
      </c>
    </row>
    <row r="1132" spans="5:6" x14ac:dyDescent="0.25">
      <c r="E1132" s="56">
        <f t="shared" ca="1" si="34"/>
        <v>0.8363316310874197</v>
      </c>
      <c r="F1132" s="56">
        <f t="shared" ca="1" si="35"/>
        <v>284.44715935623162</v>
      </c>
    </row>
    <row r="1133" spans="5:6" x14ac:dyDescent="0.25">
      <c r="E1133" s="56">
        <f t="shared" ca="1" si="34"/>
        <v>0.90684679969283466</v>
      </c>
      <c r="F1133" s="56">
        <f t="shared" ca="1" si="35"/>
        <v>297.83237474778412</v>
      </c>
    </row>
    <row r="1134" spans="5:6" x14ac:dyDescent="0.25">
      <c r="E1134" s="56">
        <f t="shared" ca="1" si="34"/>
        <v>0.34855880571844333</v>
      </c>
      <c r="F1134" s="56">
        <f t="shared" ca="1" si="35"/>
        <v>234.87926930386294</v>
      </c>
    </row>
    <row r="1135" spans="5:6" x14ac:dyDescent="0.25">
      <c r="E1135" s="56">
        <f t="shared" ca="1" si="34"/>
        <v>0.82614499955789367</v>
      </c>
      <c r="F1135" s="56">
        <f t="shared" ca="1" si="35"/>
        <v>282.89110195145565</v>
      </c>
    </row>
    <row r="1136" spans="5:6" x14ac:dyDescent="0.25">
      <c r="E1136" s="56">
        <f t="shared" ca="1" si="34"/>
        <v>0.95598882295935361</v>
      </c>
      <c r="F1136" s="56">
        <f t="shared" ca="1" si="35"/>
        <v>313.35662073449424</v>
      </c>
    </row>
    <row r="1137" spans="5:6" x14ac:dyDescent="0.25">
      <c r="E1137" s="56">
        <f t="shared" ca="1" si="34"/>
        <v>0.60017450828350327</v>
      </c>
      <c r="F1137" s="56">
        <f t="shared" ca="1" si="35"/>
        <v>257.38115236017541</v>
      </c>
    </row>
    <row r="1138" spans="5:6" x14ac:dyDescent="0.25">
      <c r="E1138" s="56">
        <f t="shared" ca="1" si="34"/>
        <v>9.1062772813289006E-2</v>
      </c>
      <c r="F1138" s="56">
        <f t="shared" ca="1" si="35"/>
        <v>204.2638736626273</v>
      </c>
    </row>
    <row r="1139" spans="5:6" x14ac:dyDescent="0.25">
      <c r="E1139" s="56">
        <f t="shared" ca="1" si="34"/>
        <v>0.43489034680766991</v>
      </c>
      <c r="F1139" s="56">
        <f t="shared" ca="1" si="35"/>
        <v>242.60652031224595</v>
      </c>
    </row>
    <row r="1140" spans="5:6" x14ac:dyDescent="0.25">
      <c r="E1140" s="56">
        <f t="shared" ca="1" si="34"/>
        <v>0.65602256888519539</v>
      </c>
      <c r="F1140" s="56">
        <f t="shared" ca="1" si="35"/>
        <v>262.74984985652304</v>
      </c>
    </row>
    <row r="1141" spans="5:6" x14ac:dyDescent="0.25">
      <c r="E1141" s="56">
        <f t="shared" ca="1" si="34"/>
        <v>0.13714761849674151</v>
      </c>
      <c r="F1141" s="56">
        <f t="shared" ca="1" si="35"/>
        <v>211.79901513940436</v>
      </c>
    </row>
    <row r="1142" spans="5:6" x14ac:dyDescent="0.25">
      <c r="E1142" s="56">
        <f t="shared" ca="1" si="34"/>
        <v>4.8615714784225328E-2</v>
      </c>
      <c r="F1142" s="56">
        <f t="shared" ca="1" si="35"/>
        <v>194.41806134568549</v>
      </c>
    </row>
    <row r="1143" spans="5:6" x14ac:dyDescent="0.25">
      <c r="E1143" s="56">
        <f t="shared" ca="1" si="34"/>
        <v>0.96486474607729722</v>
      </c>
      <c r="F1143" s="56">
        <f t="shared" ca="1" si="35"/>
        <v>317.65649426968179</v>
      </c>
    </row>
    <row r="1144" spans="5:6" x14ac:dyDescent="0.25">
      <c r="E1144" s="56">
        <f t="shared" ca="1" si="34"/>
        <v>9.2443343557576663E-2</v>
      </c>
      <c r="F1144" s="56">
        <f t="shared" ca="1" si="35"/>
        <v>204.52279806550467</v>
      </c>
    </row>
    <row r="1145" spans="5:6" x14ac:dyDescent="0.25">
      <c r="E1145" s="56">
        <f t="shared" ca="1" si="34"/>
        <v>9.2710590670379789E-2</v>
      </c>
      <c r="F1145" s="56">
        <f t="shared" ca="1" si="35"/>
        <v>204.57261420145073</v>
      </c>
    </row>
    <row r="1146" spans="5:6" x14ac:dyDescent="0.25">
      <c r="E1146" s="56">
        <f t="shared" ca="1" si="34"/>
        <v>0.69711465122381322</v>
      </c>
      <c r="F1146" s="56">
        <f t="shared" ca="1" si="35"/>
        <v>266.95829243634677</v>
      </c>
    </row>
    <row r="1147" spans="5:6" x14ac:dyDescent="0.25">
      <c r="E1147" s="56">
        <f t="shared" ca="1" si="34"/>
        <v>0.77456841511032382</v>
      </c>
      <c r="F1147" s="56">
        <f t="shared" ca="1" si="35"/>
        <v>275.84395389665298</v>
      </c>
    </row>
    <row r="1148" spans="5:6" x14ac:dyDescent="0.25">
      <c r="E1148" s="56">
        <f t="shared" ca="1" si="34"/>
        <v>0.52267669288005736</v>
      </c>
      <c r="F1148" s="56">
        <f t="shared" ca="1" si="35"/>
        <v>250.3436392280594</v>
      </c>
    </row>
    <row r="1149" spans="5:6" x14ac:dyDescent="0.25">
      <c r="E1149" s="56">
        <f t="shared" ca="1" si="34"/>
        <v>0.86801929086982232</v>
      </c>
      <c r="F1149" s="56">
        <f t="shared" ca="1" si="35"/>
        <v>289.78180682122576</v>
      </c>
    </row>
    <row r="1150" spans="5:6" x14ac:dyDescent="0.25">
      <c r="E1150" s="56">
        <f t="shared" ca="1" si="34"/>
        <v>0.9130503146117106</v>
      </c>
      <c r="F1150" s="56">
        <f t="shared" ca="1" si="35"/>
        <v>299.35207131466871</v>
      </c>
    </row>
    <row r="1151" spans="5:6" x14ac:dyDescent="0.25">
      <c r="E1151" s="56">
        <f t="shared" ca="1" si="34"/>
        <v>0.98383616650222172</v>
      </c>
      <c r="F1151" s="56">
        <f t="shared" ca="1" si="35"/>
        <v>331.52989082081723</v>
      </c>
    </row>
    <row r="1152" spans="5:6" x14ac:dyDescent="0.25">
      <c r="E1152" s="56">
        <f t="shared" ca="1" si="34"/>
        <v>0.65690155266151784</v>
      </c>
      <c r="F1152" s="56">
        <f t="shared" ca="1" si="35"/>
        <v>262.83723212387901</v>
      </c>
    </row>
    <row r="1153" spans="5:6" x14ac:dyDescent="0.25">
      <c r="E1153" s="56">
        <f t="shared" ca="1" si="34"/>
        <v>1.9682208063774076E-2</v>
      </c>
      <c r="F1153" s="56">
        <f t="shared" ca="1" si="35"/>
        <v>182.66627707076648</v>
      </c>
    </row>
    <row r="1154" spans="5:6" x14ac:dyDescent="0.25">
      <c r="E1154" s="56">
        <f t="shared" ca="1" si="34"/>
        <v>0.51691853400478438</v>
      </c>
      <c r="F1154" s="56">
        <f t="shared" ca="1" si="35"/>
        <v>249.83229876303687</v>
      </c>
    </row>
    <row r="1155" spans="5:6" x14ac:dyDescent="0.25">
      <c r="E1155" s="56">
        <f t="shared" ca="1" si="34"/>
        <v>0.86333974897173227</v>
      </c>
      <c r="F1155" s="56">
        <f t="shared" ca="1" si="35"/>
        <v>288.93883683448996</v>
      </c>
    </row>
    <row r="1156" spans="5:6" x14ac:dyDescent="0.25">
      <c r="E1156" s="56">
        <f t="shared" ref="E1156:E1219" ca="1" si="36">RAND()</f>
        <v>0.6230160781335583</v>
      </c>
      <c r="F1156" s="56">
        <f t="shared" ref="F1156:F1219" ca="1" si="37">_xlfn.GAMMA.INV(E1156,$C$3,$C$4)</f>
        <v>259.53719111421191</v>
      </c>
    </row>
    <row r="1157" spans="5:6" x14ac:dyDescent="0.25">
      <c r="E1157" s="56">
        <f t="shared" ca="1" si="36"/>
        <v>0.5739855453588959</v>
      </c>
      <c r="F1157" s="56">
        <f t="shared" ca="1" si="37"/>
        <v>254.9625761963872</v>
      </c>
    </row>
    <row r="1158" spans="5:6" x14ac:dyDescent="0.25">
      <c r="E1158" s="56">
        <f t="shared" ca="1" si="36"/>
        <v>1.9442153105412308E-3</v>
      </c>
      <c r="F1158" s="56">
        <f t="shared" ca="1" si="37"/>
        <v>160.04257791012765</v>
      </c>
    </row>
    <row r="1159" spans="5:6" x14ac:dyDescent="0.25">
      <c r="E1159" s="56">
        <f t="shared" ca="1" si="36"/>
        <v>0.36166709077319648</v>
      </c>
      <c r="F1159" s="56">
        <f t="shared" ca="1" si="37"/>
        <v>236.07591672161885</v>
      </c>
    </row>
    <row r="1160" spans="5:6" x14ac:dyDescent="0.25">
      <c r="E1160" s="56">
        <f t="shared" ca="1" si="36"/>
        <v>0.36844685954870504</v>
      </c>
      <c r="F1160" s="56">
        <f t="shared" ca="1" si="37"/>
        <v>236.69052109116217</v>
      </c>
    </row>
    <row r="1161" spans="5:6" x14ac:dyDescent="0.25">
      <c r="E1161" s="56">
        <f t="shared" ca="1" si="36"/>
        <v>0.56821276124626374</v>
      </c>
      <c r="F1161" s="56">
        <f t="shared" ca="1" si="37"/>
        <v>254.43591174504502</v>
      </c>
    </row>
    <row r="1162" spans="5:6" x14ac:dyDescent="0.25">
      <c r="E1162" s="56">
        <f t="shared" ca="1" si="36"/>
        <v>0.6602823156561809</v>
      </c>
      <c r="F1162" s="56">
        <f t="shared" ca="1" si="37"/>
        <v>263.17429678886197</v>
      </c>
    </row>
    <row r="1163" spans="5:6" x14ac:dyDescent="0.25">
      <c r="E1163" s="56">
        <f t="shared" ca="1" si="36"/>
        <v>0.76256410675053476</v>
      </c>
      <c r="F1163" s="56">
        <f t="shared" ca="1" si="37"/>
        <v>274.35868541766592</v>
      </c>
    </row>
    <row r="1164" spans="5:6" x14ac:dyDescent="0.25">
      <c r="E1164" s="56">
        <f t="shared" ca="1" si="36"/>
        <v>0.75692727682639649</v>
      </c>
      <c r="F1164" s="56">
        <f t="shared" ca="1" si="37"/>
        <v>273.67733990761781</v>
      </c>
    </row>
    <row r="1165" spans="5:6" x14ac:dyDescent="0.25">
      <c r="E1165" s="56">
        <f t="shared" ca="1" si="36"/>
        <v>0.29778319922992669</v>
      </c>
      <c r="F1165" s="56">
        <f t="shared" ca="1" si="37"/>
        <v>230.10856297340749</v>
      </c>
    </row>
    <row r="1166" spans="5:6" x14ac:dyDescent="0.25">
      <c r="E1166" s="56">
        <f t="shared" ca="1" si="36"/>
        <v>0.60404615019459484</v>
      </c>
      <c r="F1166" s="56">
        <f t="shared" ca="1" si="37"/>
        <v>257.74326701565093</v>
      </c>
    </row>
    <row r="1167" spans="5:6" x14ac:dyDescent="0.25">
      <c r="E1167" s="56">
        <f t="shared" ca="1" si="36"/>
        <v>0.44821407566802174</v>
      </c>
      <c r="F1167" s="56">
        <f t="shared" ca="1" si="37"/>
        <v>243.77905234126899</v>
      </c>
    </row>
    <row r="1168" spans="5:6" x14ac:dyDescent="0.25">
      <c r="E1168" s="56">
        <f t="shared" ca="1" si="36"/>
        <v>8.7492128015183468E-2</v>
      </c>
      <c r="F1168" s="56">
        <f t="shared" ca="1" si="37"/>
        <v>203.58147838372875</v>
      </c>
    </row>
    <row r="1169" spans="5:6" x14ac:dyDescent="0.25">
      <c r="E1169" s="56">
        <f t="shared" ca="1" si="36"/>
        <v>0.97197302181821943</v>
      </c>
      <c r="F1169" s="56">
        <f t="shared" ca="1" si="37"/>
        <v>321.8364702391425</v>
      </c>
    </row>
    <row r="1170" spans="5:6" x14ac:dyDescent="0.25">
      <c r="E1170" s="56">
        <f t="shared" ca="1" si="36"/>
        <v>0.44141389198184167</v>
      </c>
      <c r="F1170" s="56">
        <f t="shared" ca="1" si="37"/>
        <v>243.18086967844613</v>
      </c>
    </row>
    <row r="1171" spans="5:6" x14ac:dyDescent="0.25">
      <c r="E1171" s="56">
        <f t="shared" ca="1" si="36"/>
        <v>6.2415284229968671E-2</v>
      </c>
      <c r="F1171" s="56">
        <f t="shared" ca="1" si="37"/>
        <v>198.13343408490266</v>
      </c>
    </row>
    <row r="1172" spans="5:6" x14ac:dyDescent="0.25">
      <c r="E1172" s="56">
        <f t="shared" ca="1" si="36"/>
        <v>0.97786993804284372</v>
      </c>
      <c r="F1172" s="56">
        <f t="shared" ca="1" si="37"/>
        <v>326.07537246300501</v>
      </c>
    </row>
    <row r="1173" spans="5:6" x14ac:dyDescent="0.25">
      <c r="E1173" s="56">
        <f t="shared" ca="1" si="36"/>
        <v>0.22449559002149599</v>
      </c>
      <c r="F1173" s="56">
        <f t="shared" ca="1" si="37"/>
        <v>222.61822316153871</v>
      </c>
    </row>
    <row r="1174" spans="5:6" x14ac:dyDescent="0.25">
      <c r="E1174" s="56">
        <f t="shared" ca="1" si="36"/>
        <v>0.1802862869630325</v>
      </c>
      <c r="F1174" s="56">
        <f t="shared" ca="1" si="37"/>
        <v>217.51377269854362</v>
      </c>
    </row>
    <row r="1175" spans="5:6" x14ac:dyDescent="0.25">
      <c r="E1175" s="56">
        <f t="shared" ca="1" si="36"/>
        <v>0.33961080418251255</v>
      </c>
      <c r="F1175" s="56">
        <f t="shared" ca="1" si="37"/>
        <v>234.05535865293905</v>
      </c>
    </row>
    <row r="1176" spans="5:6" x14ac:dyDescent="0.25">
      <c r="E1176" s="56">
        <f t="shared" ca="1" si="36"/>
        <v>0.25087800576603059</v>
      </c>
      <c r="F1176" s="56">
        <f t="shared" ca="1" si="37"/>
        <v>225.42414925675348</v>
      </c>
    </row>
    <row r="1177" spans="5:6" x14ac:dyDescent="0.25">
      <c r="E1177" s="56">
        <f t="shared" ca="1" si="36"/>
        <v>0.1846284159021544</v>
      </c>
      <c r="F1177" s="56">
        <f t="shared" ca="1" si="37"/>
        <v>218.04292001215697</v>
      </c>
    </row>
    <row r="1178" spans="5:6" x14ac:dyDescent="0.25">
      <c r="E1178" s="56">
        <f t="shared" ca="1" si="36"/>
        <v>0.23697396254561154</v>
      </c>
      <c r="F1178" s="56">
        <f t="shared" ca="1" si="37"/>
        <v>223.96378274340293</v>
      </c>
    </row>
    <row r="1179" spans="5:6" x14ac:dyDescent="0.25">
      <c r="E1179" s="56">
        <f t="shared" ca="1" si="36"/>
        <v>0.68814982160674676</v>
      </c>
      <c r="F1179" s="56">
        <f t="shared" ca="1" si="37"/>
        <v>266.01683792961074</v>
      </c>
    </row>
    <row r="1180" spans="5:6" x14ac:dyDescent="0.25">
      <c r="E1180" s="56">
        <f t="shared" ca="1" si="36"/>
        <v>0.65424941971904693</v>
      </c>
      <c r="F1180" s="56">
        <f t="shared" ca="1" si="37"/>
        <v>262.57388893070839</v>
      </c>
    </row>
    <row r="1181" spans="5:6" x14ac:dyDescent="0.25">
      <c r="E1181" s="56">
        <f t="shared" ca="1" si="36"/>
        <v>0.84428193377279515</v>
      </c>
      <c r="F1181" s="56">
        <f t="shared" ca="1" si="37"/>
        <v>285.70994334917208</v>
      </c>
    </row>
    <row r="1182" spans="5:6" x14ac:dyDescent="0.25">
      <c r="E1182" s="56">
        <f t="shared" ca="1" si="36"/>
        <v>0.98378403432450123</v>
      </c>
      <c r="F1182" s="56">
        <f t="shared" ca="1" si="37"/>
        <v>331.47496243045646</v>
      </c>
    </row>
    <row r="1183" spans="5:6" x14ac:dyDescent="0.25">
      <c r="E1183" s="56">
        <f t="shared" ca="1" si="36"/>
        <v>0.71826735453193669</v>
      </c>
      <c r="F1183" s="56">
        <f t="shared" ca="1" si="37"/>
        <v>269.24035957250726</v>
      </c>
    </row>
    <row r="1184" spans="5:6" x14ac:dyDescent="0.25">
      <c r="E1184" s="56">
        <f t="shared" ca="1" si="36"/>
        <v>0.6089812001272672</v>
      </c>
      <c r="F1184" s="56">
        <f t="shared" ca="1" si="37"/>
        <v>258.20673470973964</v>
      </c>
    </row>
    <row r="1185" spans="5:6" x14ac:dyDescent="0.25">
      <c r="E1185" s="56">
        <f t="shared" ca="1" si="36"/>
        <v>0.65998195450945729</v>
      </c>
      <c r="F1185" s="56">
        <f t="shared" ca="1" si="37"/>
        <v>263.14428735745207</v>
      </c>
    </row>
    <row r="1186" spans="5:6" x14ac:dyDescent="0.25">
      <c r="E1186" s="56">
        <f t="shared" ca="1" si="36"/>
        <v>0.36865834141951803</v>
      </c>
      <c r="F1186" s="56">
        <f t="shared" ca="1" si="37"/>
        <v>236.70964885098726</v>
      </c>
    </row>
    <row r="1187" spans="5:6" x14ac:dyDescent="0.25">
      <c r="E1187" s="56">
        <f t="shared" ca="1" si="36"/>
        <v>3.2807827240030951E-2</v>
      </c>
      <c r="F1187" s="56">
        <f t="shared" ca="1" si="37"/>
        <v>189.01672995961502</v>
      </c>
    </row>
    <row r="1188" spans="5:6" x14ac:dyDescent="0.25">
      <c r="E1188" s="56">
        <f t="shared" ca="1" si="36"/>
        <v>0.32811830766246064</v>
      </c>
      <c r="F1188" s="56">
        <f t="shared" ca="1" si="37"/>
        <v>232.98768388967017</v>
      </c>
    </row>
    <row r="1189" spans="5:6" x14ac:dyDescent="0.25">
      <c r="E1189" s="56">
        <f t="shared" ca="1" si="36"/>
        <v>0.97569574936096937</v>
      </c>
      <c r="F1189" s="56">
        <f t="shared" ca="1" si="37"/>
        <v>324.40873539035874</v>
      </c>
    </row>
    <row r="1190" spans="5:6" x14ac:dyDescent="0.25">
      <c r="E1190" s="56">
        <f t="shared" ca="1" si="36"/>
        <v>0.89871982596732103</v>
      </c>
      <c r="F1190" s="56">
        <f t="shared" ca="1" si="37"/>
        <v>295.9577127113908</v>
      </c>
    </row>
    <row r="1191" spans="5:6" x14ac:dyDescent="0.25">
      <c r="E1191" s="56">
        <f t="shared" ca="1" si="36"/>
        <v>0.20387243553823764</v>
      </c>
      <c r="F1191" s="56">
        <f t="shared" ca="1" si="37"/>
        <v>220.3100060050345</v>
      </c>
    </row>
    <row r="1192" spans="5:6" x14ac:dyDescent="0.25">
      <c r="E1192" s="56">
        <f t="shared" ca="1" si="36"/>
        <v>0.62393013757088034</v>
      </c>
      <c r="F1192" s="56">
        <f t="shared" ca="1" si="37"/>
        <v>259.62451356356189</v>
      </c>
    </row>
    <row r="1193" spans="5:6" x14ac:dyDescent="0.25">
      <c r="E1193" s="56">
        <f t="shared" ca="1" si="36"/>
        <v>0.55466169332178139</v>
      </c>
      <c r="F1193" s="56">
        <f t="shared" ca="1" si="37"/>
        <v>253.20744880371927</v>
      </c>
    </row>
    <row r="1194" spans="5:6" x14ac:dyDescent="0.25">
      <c r="E1194" s="56">
        <f t="shared" ca="1" si="36"/>
        <v>2.1201998286900392E-2</v>
      </c>
      <c r="F1194" s="56">
        <f t="shared" ca="1" si="37"/>
        <v>183.5498514159859</v>
      </c>
    </row>
    <row r="1195" spans="5:6" x14ac:dyDescent="0.25">
      <c r="E1195" s="56">
        <f t="shared" ca="1" si="36"/>
        <v>0.38908079624145031</v>
      </c>
      <c r="F1195" s="56">
        <f t="shared" ca="1" si="37"/>
        <v>238.54571058569201</v>
      </c>
    </row>
    <row r="1196" spans="5:6" x14ac:dyDescent="0.25">
      <c r="E1196" s="56">
        <f t="shared" ca="1" si="36"/>
        <v>6.7874238724011104E-2</v>
      </c>
      <c r="F1196" s="56">
        <f t="shared" ca="1" si="37"/>
        <v>199.43699316747922</v>
      </c>
    </row>
    <row r="1197" spans="5:6" x14ac:dyDescent="0.25">
      <c r="E1197" s="56">
        <f t="shared" ca="1" si="36"/>
        <v>0.38870263565353713</v>
      </c>
      <c r="F1197" s="56">
        <f t="shared" ca="1" si="37"/>
        <v>238.51189403232041</v>
      </c>
    </row>
    <row r="1198" spans="5:6" x14ac:dyDescent="0.25">
      <c r="E1198" s="56">
        <f t="shared" ca="1" si="36"/>
        <v>6.6007417380514521E-2</v>
      </c>
      <c r="F1198" s="56">
        <f t="shared" ca="1" si="37"/>
        <v>199.00002474299572</v>
      </c>
    </row>
    <row r="1199" spans="5:6" x14ac:dyDescent="0.25">
      <c r="E1199" s="56">
        <f t="shared" ca="1" si="36"/>
        <v>0.94181881558093228</v>
      </c>
      <c r="F1199" s="56">
        <f t="shared" ca="1" si="37"/>
        <v>307.81645493943716</v>
      </c>
    </row>
    <row r="1200" spans="5:6" x14ac:dyDescent="0.25">
      <c r="E1200" s="56">
        <f t="shared" ca="1" si="36"/>
        <v>0.52301884584326452</v>
      </c>
      <c r="F1200" s="56">
        <f t="shared" ca="1" si="37"/>
        <v>250.37405748742171</v>
      </c>
    </row>
    <row r="1201" spans="5:6" x14ac:dyDescent="0.25">
      <c r="E1201" s="56">
        <f t="shared" ca="1" si="36"/>
        <v>0.43481360859027895</v>
      </c>
      <c r="F1201" s="56">
        <f t="shared" ca="1" si="37"/>
        <v>242.59976052033221</v>
      </c>
    </row>
    <row r="1202" spans="5:6" x14ac:dyDescent="0.25">
      <c r="E1202" s="56">
        <f t="shared" ca="1" si="36"/>
        <v>0.38446037258181076</v>
      </c>
      <c r="F1202" s="56">
        <f t="shared" ca="1" si="37"/>
        <v>238.13209998337246</v>
      </c>
    </row>
    <row r="1203" spans="5:6" x14ac:dyDescent="0.25">
      <c r="E1203" s="56">
        <f t="shared" ca="1" si="36"/>
        <v>0.12372134689546133</v>
      </c>
      <c r="F1203" s="56">
        <f t="shared" ca="1" si="37"/>
        <v>209.80023494086754</v>
      </c>
    </row>
    <row r="1204" spans="5:6" x14ac:dyDescent="0.25">
      <c r="E1204" s="56">
        <f t="shared" ca="1" si="36"/>
        <v>0.66088205869476624</v>
      </c>
      <c r="F1204" s="56">
        <f t="shared" ca="1" si="37"/>
        <v>263.23425507140081</v>
      </c>
    </row>
    <row r="1205" spans="5:6" x14ac:dyDescent="0.25">
      <c r="E1205" s="56">
        <f t="shared" ca="1" si="36"/>
        <v>0.6413278700227919</v>
      </c>
      <c r="F1205" s="56">
        <f t="shared" ca="1" si="37"/>
        <v>261.3037274425613</v>
      </c>
    </row>
    <row r="1206" spans="5:6" x14ac:dyDescent="0.25">
      <c r="E1206" s="56">
        <f t="shared" ca="1" si="36"/>
        <v>0.19918685553402393</v>
      </c>
      <c r="F1206" s="56">
        <f t="shared" ca="1" si="37"/>
        <v>219.76896832550995</v>
      </c>
    </row>
    <row r="1207" spans="5:6" x14ac:dyDescent="0.25">
      <c r="E1207" s="56">
        <f t="shared" ca="1" si="36"/>
        <v>0.11552834773622422</v>
      </c>
      <c r="F1207" s="56">
        <f t="shared" ca="1" si="37"/>
        <v>208.5118094655148</v>
      </c>
    </row>
    <row r="1208" spans="5:6" x14ac:dyDescent="0.25">
      <c r="E1208" s="56">
        <f t="shared" ca="1" si="36"/>
        <v>0.72101204790948104</v>
      </c>
      <c r="F1208" s="56">
        <f t="shared" ca="1" si="37"/>
        <v>269.54328790242818</v>
      </c>
    </row>
    <row r="1209" spans="5:6" x14ac:dyDescent="0.25">
      <c r="E1209" s="56">
        <f t="shared" ca="1" si="36"/>
        <v>0.57977861839014322</v>
      </c>
      <c r="F1209" s="56">
        <f t="shared" ca="1" si="37"/>
        <v>255.49328000239657</v>
      </c>
    </row>
    <row r="1210" spans="5:6" x14ac:dyDescent="0.25">
      <c r="E1210" s="56">
        <f t="shared" ca="1" si="36"/>
        <v>9.0558449051163947E-2</v>
      </c>
      <c r="F1210" s="56">
        <f t="shared" ca="1" si="37"/>
        <v>204.16861860199546</v>
      </c>
    </row>
    <row r="1211" spans="5:6" x14ac:dyDescent="0.25">
      <c r="E1211" s="56">
        <f t="shared" ca="1" si="36"/>
        <v>0.74317174690839727</v>
      </c>
      <c r="F1211" s="56">
        <f t="shared" ca="1" si="37"/>
        <v>272.0540024739729</v>
      </c>
    </row>
    <row r="1212" spans="5:6" x14ac:dyDescent="0.25">
      <c r="E1212" s="56">
        <f t="shared" ca="1" si="36"/>
        <v>0.24311393682875748</v>
      </c>
      <c r="F1212" s="56">
        <f t="shared" ca="1" si="37"/>
        <v>224.61343932812312</v>
      </c>
    </row>
    <row r="1213" spans="5:6" x14ac:dyDescent="0.25">
      <c r="E1213" s="56">
        <f t="shared" ca="1" si="36"/>
        <v>0.33567559629633825</v>
      </c>
      <c r="F1213" s="56">
        <f t="shared" ca="1" si="37"/>
        <v>233.69102411880081</v>
      </c>
    </row>
    <row r="1214" spans="5:6" x14ac:dyDescent="0.25">
      <c r="E1214" s="56">
        <f t="shared" ca="1" si="36"/>
        <v>0.26718520909723242</v>
      </c>
      <c r="F1214" s="56">
        <f t="shared" ca="1" si="37"/>
        <v>227.09119754109452</v>
      </c>
    </row>
    <row r="1215" spans="5:6" x14ac:dyDescent="0.25">
      <c r="E1215" s="56">
        <f t="shared" ca="1" si="36"/>
        <v>0.73594932125446277</v>
      </c>
      <c r="F1215" s="56">
        <f t="shared" ca="1" si="37"/>
        <v>271.22236426865578</v>
      </c>
    </row>
    <row r="1216" spans="5:6" x14ac:dyDescent="0.25">
      <c r="E1216" s="56">
        <f t="shared" ca="1" si="36"/>
        <v>0.80704649729179734</v>
      </c>
      <c r="F1216" s="56">
        <f t="shared" ca="1" si="37"/>
        <v>280.1363083906478</v>
      </c>
    </row>
    <row r="1217" spans="5:6" x14ac:dyDescent="0.25">
      <c r="E1217" s="56">
        <f t="shared" ca="1" si="36"/>
        <v>0.45688542479443317</v>
      </c>
      <c r="F1217" s="56">
        <f t="shared" ca="1" si="37"/>
        <v>244.54133700000722</v>
      </c>
    </row>
    <row r="1218" spans="5:6" x14ac:dyDescent="0.25">
      <c r="E1218" s="56">
        <f t="shared" ca="1" si="36"/>
        <v>0.18488591918567276</v>
      </c>
      <c r="F1218" s="56">
        <f t="shared" ca="1" si="37"/>
        <v>218.07408238451146</v>
      </c>
    </row>
    <row r="1219" spans="5:6" x14ac:dyDescent="0.25">
      <c r="E1219" s="56">
        <f t="shared" ca="1" si="36"/>
        <v>4.4621689254940256E-2</v>
      </c>
      <c r="F1219" s="56">
        <f t="shared" ca="1" si="37"/>
        <v>193.19704413322637</v>
      </c>
    </row>
    <row r="1220" spans="5:6" x14ac:dyDescent="0.25">
      <c r="E1220" s="56">
        <f t="shared" ref="E1220:E1283" ca="1" si="38">RAND()</f>
        <v>0.44384787509350965</v>
      </c>
      <c r="F1220" s="56">
        <f t="shared" ref="F1220:F1283" ca="1" si="39">_xlfn.GAMMA.INV(E1220,$C$3,$C$4)</f>
        <v>243.39502892113839</v>
      </c>
    </row>
    <row r="1221" spans="5:6" x14ac:dyDescent="0.25">
      <c r="E1221" s="56">
        <f t="shared" ca="1" si="38"/>
        <v>0.54461310815675423</v>
      </c>
      <c r="F1221" s="56">
        <f t="shared" ca="1" si="39"/>
        <v>252.30285514414669</v>
      </c>
    </row>
    <row r="1222" spans="5:6" x14ac:dyDescent="0.25">
      <c r="E1222" s="56">
        <f t="shared" ca="1" si="38"/>
        <v>0.13313785918345511</v>
      </c>
      <c r="F1222" s="56">
        <f t="shared" ca="1" si="39"/>
        <v>211.21547238158252</v>
      </c>
    </row>
    <row r="1223" spans="5:6" x14ac:dyDescent="0.25">
      <c r="E1223" s="56">
        <f t="shared" ca="1" si="38"/>
        <v>0.75701991365148869</v>
      </c>
      <c r="F1223" s="56">
        <f t="shared" ca="1" si="39"/>
        <v>273.68845845117511</v>
      </c>
    </row>
    <row r="1224" spans="5:6" x14ac:dyDescent="0.25">
      <c r="E1224" s="56">
        <f t="shared" ca="1" si="38"/>
        <v>0.25704965083059905</v>
      </c>
      <c r="F1224" s="56">
        <f t="shared" ca="1" si="39"/>
        <v>226.06051007301065</v>
      </c>
    </row>
    <row r="1225" spans="5:6" x14ac:dyDescent="0.25">
      <c r="E1225" s="56">
        <f t="shared" ca="1" si="38"/>
        <v>0.63758825472536707</v>
      </c>
      <c r="F1225" s="56">
        <f t="shared" ca="1" si="39"/>
        <v>260.93992010438507</v>
      </c>
    </row>
    <row r="1226" spans="5:6" x14ac:dyDescent="0.25">
      <c r="E1226" s="56">
        <f t="shared" ca="1" si="38"/>
        <v>0.94511600155820197</v>
      </c>
      <c r="F1226" s="56">
        <f t="shared" ca="1" si="39"/>
        <v>308.99543000683627</v>
      </c>
    </row>
    <row r="1227" spans="5:6" x14ac:dyDescent="0.25">
      <c r="E1227" s="56">
        <f t="shared" ca="1" si="38"/>
        <v>0.84204966111408375</v>
      </c>
      <c r="F1227" s="56">
        <f t="shared" ca="1" si="39"/>
        <v>285.3508215860839</v>
      </c>
    </row>
    <row r="1228" spans="5:6" x14ac:dyDescent="0.25">
      <c r="E1228" s="56">
        <f t="shared" ca="1" si="38"/>
        <v>0.55134523685228087</v>
      </c>
      <c r="F1228" s="56">
        <f t="shared" ca="1" si="39"/>
        <v>252.90833575063056</v>
      </c>
    </row>
    <row r="1229" spans="5:6" x14ac:dyDescent="0.25">
      <c r="E1229" s="56">
        <f t="shared" ca="1" si="38"/>
        <v>0.61947826434926989</v>
      </c>
      <c r="F1229" s="56">
        <f t="shared" ca="1" si="39"/>
        <v>259.20001316209209</v>
      </c>
    </row>
    <row r="1230" spans="5:6" x14ac:dyDescent="0.25">
      <c r="E1230" s="56">
        <f t="shared" ca="1" si="38"/>
        <v>0.73442260246372959</v>
      </c>
      <c r="F1230" s="56">
        <f t="shared" ca="1" si="39"/>
        <v>271.04827969100478</v>
      </c>
    </row>
    <row r="1231" spans="5:6" x14ac:dyDescent="0.25">
      <c r="E1231" s="56">
        <f t="shared" ca="1" si="38"/>
        <v>0.43039138261551757</v>
      </c>
      <c r="F1231" s="56">
        <f t="shared" ca="1" si="39"/>
        <v>242.2100500689248</v>
      </c>
    </row>
    <row r="1232" spans="5:6" x14ac:dyDescent="0.25">
      <c r="E1232" s="56">
        <f t="shared" ca="1" si="38"/>
        <v>0.29040009899985397</v>
      </c>
      <c r="F1232" s="56">
        <f t="shared" ca="1" si="39"/>
        <v>229.3921561369977</v>
      </c>
    </row>
    <row r="1233" spans="5:6" x14ac:dyDescent="0.25">
      <c r="E1233" s="56">
        <f t="shared" ca="1" si="38"/>
        <v>0.49166626929638901</v>
      </c>
      <c r="F1233" s="56">
        <f t="shared" ca="1" si="39"/>
        <v>247.60031420387423</v>
      </c>
    </row>
    <row r="1234" spans="5:6" x14ac:dyDescent="0.25">
      <c r="E1234" s="56">
        <f t="shared" ca="1" si="38"/>
        <v>0.41201005357382325</v>
      </c>
      <c r="F1234" s="56">
        <f t="shared" ca="1" si="39"/>
        <v>240.58586348516357</v>
      </c>
    </row>
    <row r="1235" spans="5:6" x14ac:dyDescent="0.25">
      <c r="E1235" s="56">
        <f t="shared" ca="1" si="38"/>
        <v>0.73218908757952017</v>
      </c>
      <c r="F1235" s="56">
        <f t="shared" ca="1" si="39"/>
        <v>270.79464633244316</v>
      </c>
    </row>
    <row r="1236" spans="5:6" x14ac:dyDescent="0.25">
      <c r="E1236" s="56">
        <f t="shared" ca="1" si="38"/>
        <v>0.3137166892131964</v>
      </c>
      <c r="F1236" s="56">
        <f t="shared" ca="1" si="39"/>
        <v>231.63279297081124</v>
      </c>
    </row>
    <row r="1237" spans="5:6" x14ac:dyDescent="0.25">
      <c r="E1237" s="56">
        <f t="shared" ca="1" si="38"/>
        <v>0.55926881478241219</v>
      </c>
      <c r="F1237" s="56">
        <f t="shared" ca="1" si="39"/>
        <v>253.62393695903776</v>
      </c>
    </row>
    <row r="1238" spans="5:6" x14ac:dyDescent="0.25">
      <c r="E1238" s="56">
        <f t="shared" ca="1" si="38"/>
        <v>0.72640653857616855</v>
      </c>
      <c r="F1238" s="56">
        <f t="shared" ca="1" si="39"/>
        <v>270.14360371140253</v>
      </c>
    </row>
    <row r="1239" spans="5:6" x14ac:dyDescent="0.25">
      <c r="E1239" s="56">
        <f t="shared" ca="1" si="38"/>
        <v>0.97483476530888957</v>
      </c>
      <c r="F1239" s="56">
        <f t="shared" ca="1" si="39"/>
        <v>323.78469478169586</v>
      </c>
    </row>
    <row r="1240" spans="5:6" x14ac:dyDescent="0.25">
      <c r="E1240" s="56">
        <f t="shared" ca="1" si="38"/>
        <v>9.5473153768352637E-2</v>
      </c>
      <c r="F1240" s="56">
        <f t="shared" ca="1" si="39"/>
        <v>205.08192760032352</v>
      </c>
    </row>
    <row r="1241" spans="5:6" x14ac:dyDescent="0.25">
      <c r="E1241" s="56">
        <f t="shared" ca="1" si="38"/>
        <v>0.84638477036745396</v>
      </c>
      <c r="F1241" s="56">
        <f t="shared" ca="1" si="39"/>
        <v>286.05163656868558</v>
      </c>
    </row>
    <row r="1242" spans="5:6" x14ac:dyDescent="0.25">
      <c r="E1242" s="56">
        <f t="shared" ca="1" si="38"/>
        <v>0.44313093042528084</v>
      </c>
      <c r="F1242" s="56">
        <f t="shared" ca="1" si="39"/>
        <v>243.33195364990013</v>
      </c>
    </row>
    <row r="1243" spans="5:6" x14ac:dyDescent="0.25">
      <c r="E1243" s="56">
        <f t="shared" ca="1" si="38"/>
        <v>0.28194363876503337</v>
      </c>
      <c r="F1243" s="56">
        <f t="shared" ca="1" si="39"/>
        <v>228.56290132658668</v>
      </c>
    </row>
    <row r="1244" spans="5:6" x14ac:dyDescent="0.25">
      <c r="E1244" s="56">
        <f t="shared" ca="1" si="38"/>
        <v>0.13714230100788882</v>
      </c>
      <c r="F1244" s="56">
        <f t="shared" ca="1" si="39"/>
        <v>211.79824835596736</v>
      </c>
    </row>
    <row r="1245" spans="5:6" x14ac:dyDescent="0.25">
      <c r="E1245" s="56">
        <f t="shared" ca="1" si="38"/>
        <v>0.60321939265090652</v>
      </c>
      <c r="F1245" s="56">
        <f t="shared" ca="1" si="39"/>
        <v>257.66583262444226</v>
      </c>
    </row>
    <row r="1246" spans="5:6" x14ac:dyDescent="0.25">
      <c r="E1246" s="56">
        <f t="shared" ca="1" si="38"/>
        <v>0.32279077583379612</v>
      </c>
      <c r="F1246" s="56">
        <f t="shared" ca="1" si="39"/>
        <v>232.48879729177963</v>
      </c>
    </row>
    <row r="1247" spans="5:6" x14ac:dyDescent="0.25">
      <c r="E1247" s="56">
        <f t="shared" ca="1" si="38"/>
        <v>0.13891599490277518</v>
      </c>
      <c r="F1247" s="56">
        <f t="shared" ca="1" si="39"/>
        <v>212.05300154969589</v>
      </c>
    </row>
    <row r="1248" spans="5:6" x14ac:dyDescent="0.25">
      <c r="E1248" s="56">
        <f t="shared" ca="1" si="38"/>
        <v>0.44252218438810964</v>
      </c>
      <c r="F1248" s="56">
        <f t="shared" ca="1" si="39"/>
        <v>243.27839319071029</v>
      </c>
    </row>
    <row r="1249" spans="5:6" x14ac:dyDescent="0.25">
      <c r="E1249" s="56">
        <f t="shared" ca="1" si="38"/>
        <v>0.44407807486956508</v>
      </c>
      <c r="F1249" s="56">
        <f t="shared" ca="1" si="39"/>
        <v>243.4152802864424</v>
      </c>
    </row>
    <row r="1250" spans="5:6" x14ac:dyDescent="0.25">
      <c r="E1250" s="56">
        <f t="shared" ca="1" si="38"/>
        <v>0.77611737847830831</v>
      </c>
      <c r="F1250" s="56">
        <f t="shared" ca="1" si="39"/>
        <v>276.03920218145794</v>
      </c>
    </row>
    <row r="1251" spans="5:6" x14ac:dyDescent="0.25">
      <c r="E1251" s="56">
        <f t="shared" ca="1" si="38"/>
        <v>0.99962351616558354</v>
      </c>
      <c r="F1251" s="56">
        <f t="shared" ca="1" si="39"/>
        <v>386.62383595908659</v>
      </c>
    </row>
    <row r="1252" spans="5:6" x14ac:dyDescent="0.25">
      <c r="E1252" s="56">
        <f t="shared" ca="1" si="38"/>
        <v>0.41834208987877297</v>
      </c>
      <c r="F1252" s="56">
        <f t="shared" ca="1" si="39"/>
        <v>241.1462768988128</v>
      </c>
    </row>
    <row r="1253" spans="5:6" x14ac:dyDescent="0.25">
      <c r="E1253" s="56">
        <f t="shared" ca="1" si="38"/>
        <v>0.79418186473654517</v>
      </c>
      <c r="F1253" s="56">
        <f t="shared" ca="1" si="39"/>
        <v>278.38327902753474</v>
      </c>
    </row>
    <row r="1254" spans="5:6" x14ac:dyDescent="0.25">
      <c r="E1254" s="56">
        <f t="shared" ca="1" si="38"/>
        <v>0.23479265689789397</v>
      </c>
      <c r="F1254" s="56">
        <f t="shared" ca="1" si="39"/>
        <v>223.73107575094087</v>
      </c>
    </row>
    <row r="1255" spans="5:6" x14ac:dyDescent="0.25">
      <c r="E1255" s="56">
        <f t="shared" ca="1" si="38"/>
        <v>0.19176687939972892</v>
      </c>
      <c r="F1255" s="56">
        <f t="shared" ca="1" si="39"/>
        <v>218.89813345736906</v>
      </c>
    </row>
    <row r="1256" spans="5:6" x14ac:dyDescent="0.25">
      <c r="E1256" s="56">
        <f t="shared" ca="1" si="38"/>
        <v>0.88363456015641262</v>
      </c>
      <c r="F1256" s="56">
        <f t="shared" ca="1" si="39"/>
        <v>292.76751921305947</v>
      </c>
    </row>
    <row r="1257" spans="5:6" x14ac:dyDescent="0.25">
      <c r="E1257" s="56">
        <f t="shared" ca="1" si="38"/>
        <v>0.52806718456847446</v>
      </c>
      <c r="F1257" s="56">
        <f t="shared" ca="1" si="39"/>
        <v>250.82334152774504</v>
      </c>
    </row>
    <row r="1258" spans="5:6" x14ac:dyDescent="0.25">
      <c r="E1258" s="56">
        <f t="shared" ca="1" si="38"/>
        <v>0.25215312487066843</v>
      </c>
      <c r="F1258" s="56">
        <f t="shared" ca="1" si="39"/>
        <v>225.55619677642707</v>
      </c>
    </row>
    <row r="1259" spans="5:6" x14ac:dyDescent="0.25">
      <c r="E1259" s="56">
        <f t="shared" ca="1" si="38"/>
        <v>0.6154687281042468</v>
      </c>
      <c r="F1259" s="56">
        <f t="shared" ca="1" si="39"/>
        <v>258.81937520899646</v>
      </c>
    </row>
    <row r="1260" spans="5:6" x14ac:dyDescent="0.25">
      <c r="E1260" s="56">
        <f t="shared" ca="1" si="38"/>
        <v>0.35696648601928427</v>
      </c>
      <c r="F1260" s="56">
        <f t="shared" ca="1" si="39"/>
        <v>235.64812377120666</v>
      </c>
    </row>
    <row r="1261" spans="5:6" x14ac:dyDescent="0.25">
      <c r="E1261" s="56">
        <f t="shared" ca="1" si="38"/>
        <v>0.9316384906060301</v>
      </c>
      <c r="F1261" s="56">
        <f t="shared" ca="1" si="39"/>
        <v>304.4950302043452</v>
      </c>
    </row>
    <row r="1262" spans="5:6" x14ac:dyDescent="0.25">
      <c r="E1262" s="56">
        <f t="shared" ca="1" si="38"/>
        <v>0.40327289972867675</v>
      </c>
      <c r="F1262" s="56">
        <f t="shared" ca="1" si="39"/>
        <v>239.81065787079106</v>
      </c>
    </row>
    <row r="1263" spans="5:6" x14ac:dyDescent="0.25">
      <c r="E1263" s="56">
        <f t="shared" ca="1" si="38"/>
        <v>0.56440408985886192</v>
      </c>
      <c r="F1263" s="56">
        <f t="shared" ca="1" si="39"/>
        <v>254.08956772792567</v>
      </c>
    </row>
    <row r="1264" spans="5:6" x14ac:dyDescent="0.25">
      <c r="E1264" s="56">
        <f t="shared" ca="1" si="38"/>
        <v>0.34767324587426773</v>
      </c>
      <c r="F1264" s="56">
        <f t="shared" ca="1" si="39"/>
        <v>234.79799749131533</v>
      </c>
    </row>
    <row r="1265" spans="5:6" x14ac:dyDescent="0.25">
      <c r="E1265" s="56">
        <f t="shared" ca="1" si="38"/>
        <v>8.3778652512243257E-2</v>
      </c>
      <c r="F1265" s="56">
        <f t="shared" ca="1" si="39"/>
        <v>202.85108607865996</v>
      </c>
    </row>
    <row r="1266" spans="5:6" x14ac:dyDescent="0.25">
      <c r="E1266" s="56">
        <f t="shared" ca="1" si="38"/>
        <v>0.13327053697838775</v>
      </c>
      <c r="F1266" s="56">
        <f t="shared" ca="1" si="39"/>
        <v>211.23495512582207</v>
      </c>
    </row>
    <row r="1267" spans="5:6" x14ac:dyDescent="0.25">
      <c r="E1267" s="56">
        <f t="shared" ca="1" si="38"/>
        <v>0.13713193264602785</v>
      </c>
      <c r="F1267" s="56">
        <f t="shared" ca="1" si="39"/>
        <v>211.79675318215919</v>
      </c>
    </row>
    <row r="1268" spans="5:6" x14ac:dyDescent="0.25">
      <c r="E1268" s="56">
        <f t="shared" ca="1" si="38"/>
        <v>0.4468295464968729</v>
      </c>
      <c r="F1268" s="56">
        <f t="shared" ca="1" si="39"/>
        <v>243.65729611680212</v>
      </c>
    </row>
    <row r="1269" spans="5:6" x14ac:dyDescent="0.25">
      <c r="E1269" s="56">
        <f t="shared" ca="1" si="38"/>
        <v>1.5264267581103885E-2</v>
      </c>
      <c r="F1269" s="56">
        <f t="shared" ca="1" si="39"/>
        <v>179.7403184047767</v>
      </c>
    </row>
    <row r="1270" spans="5:6" x14ac:dyDescent="0.25">
      <c r="E1270" s="56">
        <f t="shared" ca="1" si="38"/>
        <v>0.95658520448074147</v>
      </c>
      <c r="F1270" s="56">
        <f t="shared" ca="1" si="39"/>
        <v>313.62119112649998</v>
      </c>
    </row>
    <row r="1271" spans="5:6" x14ac:dyDescent="0.25">
      <c r="E1271" s="56">
        <f t="shared" ca="1" si="38"/>
        <v>0.12652997386881182</v>
      </c>
      <c r="F1271" s="56">
        <f t="shared" ca="1" si="39"/>
        <v>210.22928535545259</v>
      </c>
    </row>
    <row r="1272" spans="5:6" x14ac:dyDescent="0.25">
      <c r="E1272" s="56">
        <f t="shared" ca="1" si="38"/>
        <v>0.36436984120591753</v>
      </c>
      <c r="F1272" s="56">
        <f t="shared" ca="1" si="39"/>
        <v>236.32125937096913</v>
      </c>
    </row>
    <row r="1273" spans="5:6" x14ac:dyDescent="0.25">
      <c r="E1273" s="56">
        <f t="shared" ca="1" si="38"/>
        <v>4.8922490832121857E-2</v>
      </c>
      <c r="F1273" s="56">
        <f t="shared" ca="1" si="39"/>
        <v>194.5086862094598</v>
      </c>
    </row>
    <row r="1274" spans="5:6" x14ac:dyDescent="0.25">
      <c r="E1274" s="56">
        <f t="shared" ca="1" si="38"/>
        <v>0.85953064878624208</v>
      </c>
      <c r="F1274" s="56">
        <f t="shared" ca="1" si="39"/>
        <v>288.26829005045704</v>
      </c>
    </row>
    <row r="1275" spans="5:6" x14ac:dyDescent="0.25">
      <c r="E1275" s="56">
        <f t="shared" ca="1" si="38"/>
        <v>0.54503723762726874</v>
      </c>
      <c r="F1275" s="56">
        <f t="shared" ca="1" si="39"/>
        <v>252.3409365474615</v>
      </c>
    </row>
    <row r="1276" spans="5:6" x14ac:dyDescent="0.25">
      <c r="E1276" s="56">
        <f t="shared" ca="1" si="38"/>
        <v>0.99636972200686391</v>
      </c>
      <c r="F1276" s="56">
        <f t="shared" ca="1" si="39"/>
        <v>355.25148604488373</v>
      </c>
    </row>
    <row r="1277" spans="5:6" x14ac:dyDescent="0.25">
      <c r="E1277" s="56">
        <f t="shared" ca="1" si="38"/>
        <v>0.40516292801165732</v>
      </c>
      <c r="F1277" s="56">
        <f t="shared" ca="1" si="39"/>
        <v>239.97855793664027</v>
      </c>
    </row>
    <row r="1278" spans="5:6" x14ac:dyDescent="0.25">
      <c r="E1278" s="56">
        <f t="shared" ca="1" si="38"/>
        <v>8.9164194885378301E-2</v>
      </c>
      <c r="F1278" s="56">
        <f t="shared" ca="1" si="39"/>
        <v>203.9033687616882</v>
      </c>
    </row>
    <row r="1279" spans="5:6" x14ac:dyDescent="0.25">
      <c r="E1279" s="56">
        <f t="shared" ca="1" si="38"/>
        <v>0.96753534430131549</v>
      </c>
      <c r="F1279" s="56">
        <f t="shared" ca="1" si="39"/>
        <v>319.13300445110724</v>
      </c>
    </row>
    <row r="1280" spans="5:6" x14ac:dyDescent="0.25">
      <c r="E1280" s="56">
        <f t="shared" ca="1" si="38"/>
        <v>4.7962464204497457E-2</v>
      </c>
      <c r="F1280" s="56">
        <f t="shared" ca="1" si="39"/>
        <v>194.22364726350932</v>
      </c>
    </row>
    <row r="1281" spans="5:6" x14ac:dyDescent="0.25">
      <c r="E1281" s="56">
        <f t="shared" ca="1" si="38"/>
        <v>1.1850503221416009E-2</v>
      </c>
      <c r="F1281" s="56">
        <f t="shared" ca="1" si="39"/>
        <v>176.95946511811451</v>
      </c>
    </row>
    <row r="1282" spans="5:6" x14ac:dyDescent="0.25">
      <c r="E1282" s="56">
        <f t="shared" ca="1" si="38"/>
        <v>0.401286897351806</v>
      </c>
      <c r="F1282" s="56">
        <f t="shared" ca="1" si="39"/>
        <v>239.63410034807978</v>
      </c>
    </row>
    <row r="1283" spans="5:6" x14ac:dyDescent="0.25">
      <c r="E1283" s="56">
        <f t="shared" ca="1" si="38"/>
        <v>0.45778579019302446</v>
      </c>
      <c r="F1283" s="56">
        <f t="shared" ca="1" si="39"/>
        <v>244.62046799456431</v>
      </c>
    </row>
    <row r="1284" spans="5:6" x14ac:dyDescent="0.25">
      <c r="E1284" s="56">
        <f t="shared" ref="E1284:E1347" ca="1" si="40">RAND()</f>
        <v>0.86006366135607648</v>
      </c>
      <c r="F1284" s="56">
        <f t="shared" ref="F1284:F1347" ca="1" si="41">_xlfn.GAMMA.INV(E1284,$C$3,$C$4)</f>
        <v>288.36130824918934</v>
      </c>
    </row>
    <row r="1285" spans="5:6" x14ac:dyDescent="0.25">
      <c r="E1285" s="56">
        <f t="shared" ca="1" si="40"/>
        <v>1.8591534095576678E-3</v>
      </c>
      <c r="F1285" s="56">
        <f t="shared" ca="1" si="41"/>
        <v>159.67583090407692</v>
      </c>
    </row>
    <row r="1286" spans="5:6" x14ac:dyDescent="0.25">
      <c r="E1286" s="56">
        <f t="shared" ca="1" si="40"/>
        <v>0.45135093798267667</v>
      </c>
      <c r="F1286" s="56">
        <f t="shared" ca="1" si="41"/>
        <v>244.05485706225193</v>
      </c>
    </row>
    <row r="1287" spans="5:6" x14ac:dyDescent="0.25">
      <c r="E1287" s="56">
        <f t="shared" ca="1" si="40"/>
        <v>0.57041756071858796</v>
      </c>
      <c r="F1287" s="56">
        <f t="shared" ca="1" si="41"/>
        <v>254.63681195326646</v>
      </c>
    </row>
    <row r="1288" spans="5:6" x14ac:dyDescent="0.25">
      <c r="E1288" s="56">
        <f t="shared" ca="1" si="40"/>
        <v>0.29053339449749305</v>
      </c>
      <c r="F1288" s="56">
        <f t="shared" ca="1" si="41"/>
        <v>229.40515131058291</v>
      </c>
    </row>
    <row r="1289" spans="5:6" x14ac:dyDescent="0.25">
      <c r="E1289" s="56">
        <f t="shared" ca="1" si="40"/>
        <v>0.35986156248841217</v>
      </c>
      <c r="F1289" s="56">
        <f t="shared" ca="1" si="41"/>
        <v>235.91176645645643</v>
      </c>
    </row>
    <row r="1290" spans="5:6" x14ac:dyDescent="0.25">
      <c r="E1290" s="56">
        <f t="shared" ca="1" si="40"/>
        <v>1.5741086842800622E-2</v>
      </c>
      <c r="F1290" s="56">
        <f t="shared" ca="1" si="41"/>
        <v>180.08698359071914</v>
      </c>
    </row>
    <row r="1291" spans="5:6" x14ac:dyDescent="0.25">
      <c r="E1291" s="56">
        <f t="shared" ca="1" si="40"/>
        <v>0.23308277394968602</v>
      </c>
      <c r="F1291" s="56">
        <f t="shared" ca="1" si="41"/>
        <v>223.54793929061481</v>
      </c>
    </row>
    <row r="1292" spans="5:6" x14ac:dyDescent="0.25">
      <c r="E1292" s="56">
        <f t="shared" ca="1" si="40"/>
        <v>0.14997876617696349</v>
      </c>
      <c r="F1292" s="56">
        <f t="shared" ca="1" si="41"/>
        <v>213.59861473759457</v>
      </c>
    </row>
    <row r="1293" spans="5:6" x14ac:dyDescent="0.25">
      <c r="E1293" s="56">
        <f t="shared" ca="1" si="40"/>
        <v>0.58123664074284975</v>
      </c>
      <c r="F1293" s="56">
        <f t="shared" ca="1" si="41"/>
        <v>255.62721029997726</v>
      </c>
    </row>
    <row r="1294" spans="5:6" x14ac:dyDescent="0.25">
      <c r="E1294" s="56">
        <f t="shared" ca="1" si="40"/>
        <v>0.64375305798757465</v>
      </c>
      <c r="F1294" s="56">
        <f t="shared" ca="1" si="41"/>
        <v>261.54054489116186</v>
      </c>
    </row>
    <row r="1295" spans="5:6" x14ac:dyDescent="0.25">
      <c r="E1295" s="56">
        <f t="shared" ca="1" si="40"/>
        <v>0.49570220942081489</v>
      </c>
      <c r="F1295" s="56">
        <f t="shared" ca="1" si="41"/>
        <v>247.95611018476791</v>
      </c>
    </row>
    <row r="1296" spans="5:6" x14ac:dyDescent="0.25">
      <c r="E1296" s="56">
        <f t="shared" ca="1" si="40"/>
        <v>0.98041512022083754</v>
      </c>
      <c r="F1296" s="56">
        <f t="shared" ca="1" si="41"/>
        <v>328.22020071797635</v>
      </c>
    </row>
    <row r="1297" spans="5:6" x14ac:dyDescent="0.25">
      <c r="E1297" s="56">
        <f t="shared" ca="1" si="40"/>
        <v>0.87954442792467946</v>
      </c>
      <c r="F1297" s="56">
        <f t="shared" ca="1" si="41"/>
        <v>291.957566258214</v>
      </c>
    </row>
    <row r="1298" spans="5:6" x14ac:dyDescent="0.25">
      <c r="E1298" s="56">
        <f t="shared" ca="1" si="40"/>
        <v>0.70987911948180349</v>
      </c>
      <c r="F1298" s="56">
        <f t="shared" ca="1" si="41"/>
        <v>268.32459488381295</v>
      </c>
    </row>
    <row r="1299" spans="5:6" x14ac:dyDescent="0.25">
      <c r="E1299" s="56">
        <f t="shared" ca="1" si="40"/>
        <v>0.17335608313108752</v>
      </c>
      <c r="F1299" s="56">
        <f t="shared" ca="1" si="41"/>
        <v>216.65422521288195</v>
      </c>
    </row>
    <row r="1300" spans="5:6" x14ac:dyDescent="0.25">
      <c r="E1300" s="56">
        <f t="shared" ca="1" si="40"/>
        <v>0.91121863500093936</v>
      </c>
      <c r="F1300" s="56">
        <f t="shared" ca="1" si="41"/>
        <v>298.89465620559014</v>
      </c>
    </row>
    <row r="1301" spans="5:6" x14ac:dyDescent="0.25">
      <c r="E1301" s="56">
        <f t="shared" ca="1" si="40"/>
        <v>0.7779437750114514</v>
      </c>
      <c r="F1301" s="56">
        <f t="shared" ca="1" si="41"/>
        <v>276.27052840378769</v>
      </c>
    </row>
    <row r="1302" spans="5:6" x14ac:dyDescent="0.25">
      <c r="E1302" s="56">
        <f t="shared" ca="1" si="40"/>
        <v>0.49538502100914406</v>
      </c>
      <c r="F1302" s="56">
        <f t="shared" ca="1" si="41"/>
        <v>247.92813737328095</v>
      </c>
    </row>
    <row r="1303" spans="5:6" x14ac:dyDescent="0.25">
      <c r="E1303" s="56">
        <f t="shared" ca="1" si="40"/>
        <v>0.5322021535874828</v>
      </c>
      <c r="F1303" s="56">
        <f t="shared" ca="1" si="41"/>
        <v>251.19203531039614</v>
      </c>
    </row>
    <row r="1304" spans="5:6" x14ac:dyDescent="0.25">
      <c r="E1304" s="56">
        <f t="shared" ca="1" si="40"/>
        <v>0.23980310924230608</v>
      </c>
      <c r="F1304" s="56">
        <f t="shared" ca="1" si="41"/>
        <v>224.26409731420691</v>
      </c>
    </row>
    <row r="1305" spans="5:6" x14ac:dyDescent="0.25">
      <c r="E1305" s="56">
        <f t="shared" ca="1" si="40"/>
        <v>0.49279170750536838</v>
      </c>
      <c r="F1305" s="56">
        <f t="shared" ca="1" si="41"/>
        <v>247.69950107740416</v>
      </c>
    </row>
    <row r="1306" spans="5:6" x14ac:dyDescent="0.25">
      <c r="E1306" s="56">
        <f t="shared" ca="1" si="40"/>
        <v>0.56460590860450999</v>
      </c>
      <c r="F1306" s="56">
        <f t="shared" ca="1" si="41"/>
        <v>254.10789845258509</v>
      </c>
    </row>
    <row r="1307" spans="5:6" x14ac:dyDescent="0.25">
      <c r="E1307" s="56">
        <f t="shared" ca="1" si="40"/>
        <v>0.83912028847397513</v>
      </c>
      <c r="F1307" s="56">
        <f t="shared" ca="1" si="41"/>
        <v>284.8850150035662</v>
      </c>
    </row>
    <row r="1308" spans="5:6" x14ac:dyDescent="0.25">
      <c r="E1308" s="56">
        <f t="shared" ca="1" si="40"/>
        <v>0.77388262977062028</v>
      </c>
      <c r="F1308" s="56">
        <f t="shared" ca="1" si="41"/>
        <v>275.75778182949341</v>
      </c>
    </row>
    <row r="1309" spans="5:6" x14ac:dyDescent="0.25">
      <c r="E1309" s="56">
        <f t="shared" ca="1" si="40"/>
        <v>0.69667055824971202</v>
      </c>
      <c r="F1309" s="56">
        <f t="shared" ca="1" si="41"/>
        <v>266.91131529752562</v>
      </c>
    </row>
    <row r="1310" spans="5:6" x14ac:dyDescent="0.25">
      <c r="E1310" s="56">
        <f t="shared" ca="1" si="40"/>
        <v>0.32205862655071293</v>
      </c>
      <c r="F1310" s="56">
        <f t="shared" ca="1" si="41"/>
        <v>232.42002926072212</v>
      </c>
    </row>
    <row r="1311" spans="5:6" x14ac:dyDescent="0.25">
      <c r="E1311" s="56">
        <f t="shared" ca="1" si="40"/>
        <v>5.4787095013452358E-2</v>
      </c>
      <c r="F1311" s="56">
        <f t="shared" ca="1" si="41"/>
        <v>196.16483583100961</v>
      </c>
    </row>
    <row r="1312" spans="5:6" x14ac:dyDescent="0.25">
      <c r="E1312" s="56">
        <f t="shared" ca="1" si="40"/>
        <v>0.33559911922200314</v>
      </c>
      <c r="F1312" s="56">
        <f t="shared" ca="1" si="41"/>
        <v>233.68393101768507</v>
      </c>
    </row>
    <row r="1313" spans="5:6" x14ac:dyDescent="0.25">
      <c r="E1313" s="56">
        <f t="shared" ca="1" si="40"/>
        <v>0.89363480072292889</v>
      </c>
      <c r="F1313" s="56">
        <f t="shared" ca="1" si="41"/>
        <v>294.84367756071606</v>
      </c>
    </row>
    <row r="1314" spans="5:6" x14ac:dyDescent="0.25">
      <c r="E1314" s="56">
        <f t="shared" ca="1" si="40"/>
        <v>0.36555961215012045</v>
      </c>
      <c r="F1314" s="56">
        <f t="shared" ca="1" si="41"/>
        <v>236.42912028507862</v>
      </c>
    </row>
    <row r="1315" spans="5:6" x14ac:dyDescent="0.25">
      <c r="E1315" s="56">
        <f t="shared" ca="1" si="40"/>
        <v>0.94976361371360662</v>
      </c>
      <c r="F1315" s="56">
        <f t="shared" ca="1" si="41"/>
        <v>310.76183764524467</v>
      </c>
    </row>
    <row r="1316" spans="5:6" x14ac:dyDescent="0.25">
      <c r="E1316" s="56">
        <f t="shared" ca="1" si="40"/>
        <v>3.2261667013062323E-2</v>
      </c>
      <c r="F1316" s="56">
        <f t="shared" ca="1" si="41"/>
        <v>188.79693046719896</v>
      </c>
    </row>
    <row r="1317" spans="5:6" x14ac:dyDescent="0.25">
      <c r="E1317" s="56">
        <f t="shared" ca="1" si="40"/>
        <v>5.3651270754900837E-3</v>
      </c>
      <c r="F1317" s="56">
        <f t="shared" ca="1" si="41"/>
        <v>168.98174526246009</v>
      </c>
    </row>
    <row r="1318" spans="5:6" x14ac:dyDescent="0.25">
      <c r="E1318" s="56">
        <f t="shared" ca="1" si="40"/>
        <v>0.54915167475138149</v>
      </c>
      <c r="F1318" s="56">
        <f t="shared" ca="1" si="41"/>
        <v>252.7108054195364</v>
      </c>
    </row>
    <row r="1319" spans="5:6" x14ac:dyDescent="0.25">
      <c r="E1319" s="56">
        <f t="shared" ca="1" si="40"/>
        <v>0.99380554464028981</v>
      </c>
      <c r="F1319" s="56">
        <f t="shared" ca="1" si="41"/>
        <v>347.1230366185568</v>
      </c>
    </row>
    <row r="1320" spans="5:6" x14ac:dyDescent="0.25">
      <c r="E1320" s="56">
        <f t="shared" ca="1" si="40"/>
        <v>0.65975127184552496</v>
      </c>
      <c r="F1320" s="56">
        <f t="shared" ca="1" si="41"/>
        <v>263.12124801411153</v>
      </c>
    </row>
    <row r="1321" spans="5:6" x14ac:dyDescent="0.25">
      <c r="E1321" s="56">
        <f t="shared" ca="1" si="40"/>
        <v>0.8532875126197178</v>
      </c>
      <c r="F1321" s="56">
        <f t="shared" ca="1" si="41"/>
        <v>287.19756552457977</v>
      </c>
    </row>
    <row r="1322" spans="5:6" x14ac:dyDescent="0.25">
      <c r="E1322" s="56">
        <f t="shared" ca="1" si="40"/>
        <v>0.1627009929209452</v>
      </c>
      <c r="F1322" s="56">
        <f t="shared" ca="1" si="41"/>
        <v>215.29351421768746</v>
      </c>
    </row>
    <row r="1323" spans="5:6" x14ac:dyDescent="0.25">
      <c r="E1323" s="56">
        <f t="shared" ca="1" si="40"/>
        <v>0.64963097722031904</v>
      </c>
      <c r="F1323" s="56">
        <f t="shared" ca="1" si="41"/>
        <v>262.11749798227635</v>
      </c>
    </row>
    <row r="1324" spans="5:6" x14ac:dyDescent="0.25">
      <c r="E1324" s="56">
        <f t="shared" ca="1" si="40"/>
        <v>0.38385700139462131</v>
      </c>
      <c r="F1324" s="56">
        <f t="shared" ca="1" si="41"/>
        <v>238.07801585646783</v>
      </c>
    </row>
    <row r="1325" spans="5:6" x14ac:dyDescent="0.25">
      <c r="E1325" s="56">
        <f t="shared" ca="1" si="40"/>
        <v>0.71588306569291604</v>
      </c>
      <c r="F1325" s="56">
        <f t="shared" ca="1" si="41"/>
        <v>268.97854383123604</v>
      </c>
    </row>
    <row r="1326" spans="5:6" x14ac:dyDescent="0.25">
      <c r="E1326" s="56">
        <f t="shared" ca="1" si="40"/>
        <v>0.65664030852683042</v>
      </c>
      <c r="F1326" s="56">
        <f t="shared" ca="1" si="41"/>
        <v>262.81125030025481</v>
      </c>
    </row>
    <row r="1327" spans="5:6" x14ac:dyDescent="0.25">
      <c r="E1327" s="56">
        <f t="shared" ca="1" si="40"/>
        <v>0.22079439335242113</v>
      </c>
      <c r="F1327" s="56">
        <f t="shared" ca="1" si="41"/>
        <v>222.21212663613278</v>
      </c>
    </row>
    <row r="1328" spans="5:6" x14ac:dyDescent="0.25">
      <c r="E1328" s="56">
        <f t="shared" ca="1" si="40"/>
        <v>0.34955588943005367</v>
      </c>
      <c r="F1328" s="56">
        <f t="shared" ca="1" si="41"/>
        <v>234.97070811340012</v>
      </c>
    </row>
    <row r="1329" spans="5:6" x14ac:dyDescent="0.25">
      <c r="E1329" s="56">
        <f t="shared" ca="1" si="40"/>
        <v>0.10837323323577175</v>
      </c>
      <c r="F1329" s="56">
        <f t="shared" ca="1" si="41"/>
        <v>207.33709053320044</v>
      </c>
    </row>
    <row r="1330" spans="5:6" x14ac:dyDescent="0.25">
      <c r="E1330" s="56">
        <f t="shared" ca="1" si="40"/>
        <v>0.76555825935112209</v>
      </c>
      <c r="F1330" s="56">
        <f t="shared" ca="1" si="41"/>
        <v>274.72466825119858</v>
      </c>
    </row>
    <row r="1331" spans="5:6" x14ac:dyDescent="0.25">
      <c r="E1331" s="56">
        <f t="shared" ca="1" si="40"/>
        <v>3.384203420807097E-2</v>
      </c>
      <c r="F1331" s="56">
        <f t="shared" ca="1" si="41"/>
        <v>189.42527134972465</v>
      </c>
    </row>
    <row r="1332" spans="5:6" x14ac:dyDescent="0.25">
      <c r="E1332" s="56">
        <f t="shared" ca="1" si="40"/>
        <v>0.36673779118324201</v>
      </c>
      <c r="F1332" s="56">
        <f t="shared" ca="1" si="41"/>
        <v>236.53584725269008</v>
      </c>
    </row>
    <row r="1333" spans="5:6" x14ac:dyDescent="0.25">
      <c r="E1333" s="56">
        <f t="shared" ca="1" si="40"/>
        <v>0.26162254774979576</v>
      </c>
      <c r="F1333" s="56">
        <f t="shared" ca="1" si="41"/>
        <v>226.52767122929944</v>
      </c>
    </row>
    <row r="1334" spans="5:6" x14ac:dyDescent="0.25">
      <c r="E1334" s="56">
        <f t="shared" ca="1" si="40"/>
        <v>0.58527380424078757</v>
      </c>
      <c r="F1334" s="56">
        <f t="shared" ca="1" si="41"/>
        <v>255.99883976145949</v>
      </c>
    </row>
    <row r="1335" spans="5:6" x14ac:dyDescent="0.25">
      <c r="E1335" s="56">
        <f t="shared" ca="1" si="40"/>
        <v>1.6321504086796557E-2</v>
      </c>
      <c r="F1335" s="56">
        <f t="shared" ca="1" si="41"/>
        <v>180.49760619986768</v>
      </c>
    </row>
    <row r="1336" spans="5:6" x14ac:dyDescent="0.25">
      <c r="E1336" s="56">
        <f t="shared" ca="1" si="40"/>
        <v>0.6923033520341636</v>
      </c>
      <c r="F1336" s="56">
        <f t="shared" ca="1" si="41"/>
        <v>266.45125147476779</v>
      </c>
    </row>
    <row r="1337" spans="5:6" x14ac:dyDescent="0.25">
      <c r="E1337" s="56">
        <f t="shared" ca="1" si="40"/>
        <v>0.31682524813096302</v>
      </c>
      <c r="F1337" s="56">
        <f t="shared" ca="1" si="41"/>
        <v>231.92696342513418</v>
      </c>
    </row>
    <row r="1338" spans="5:6" x14ac:dyDescent="0.25">
      <c r="E1338" s="56">
        <f t="shared" ca="1" si="40"/>
        <v>0.93433697704533536</v>
      </c>
      <c r="F1338" s="56">
        <f t="shared" ca="1" si="41"/>
        <v>305.33356304391219</v>
      </c>
    </row>
    <row r="1339" spans="5:6" x14ac:dyDescent="0.25">
      <c r="E1339" s="56">
        <f t="shared" ca="1" si="40"/>
        <v>0.22794388718852909</v>
      </c>
      <c r="F1339" s="56">
        <f t="shared" ca="1" si="41"/>
        <v>222.99360914730468</v>
      </c>
    </row>
    <row r="1340" spans="5:6" x14ac:dyDescent="0.25">
      <c r="E1340" s="56">
        <f t="shared" ca="1" si="40"/>
        <v>0.77930739494916978</v>
      </c>
      <c r="F1340" s="56">
        <f t="shared" ca="1" si="41"/>
        <v>276.44403351973847</v>
      </c>
    </row>
    <row r="1341" spans="5:6" x14ac:dyDescent="0.25">
      <c r="E1341" s="56">
        <f t="shared" ca="1" si="40"/>
        <v>4.1036079960351524E-2</v>
      </c>
      <c r="F1341" s="56">
        <f t="shared" ca="1" si="41"/>
        <v>192.02837144096466</v>
      </c>
    </row>
    <row r="1342" spans="5:6" x14ac:dyDescent="0.25">
      <c r="E1342" s="56">
        <f t="shared" ca="1" si="40"/>
        <v>0.67265883117977232</v>
      </c>
      <c r="F1342" s="56">
        <f t="shared" ca="1" si="41"/>
        <v>264.42202009453189</v>
      </c>
    </row>
    <row r="1343" spans="5:6" x14ac:dyDescent="0.25">
      <c r="E1343" s="56">
        <f t="shared" ca="1" si="40"/>
        <v>0.44552284879469128</v>
      </c>
      <c r="F1343" s="56">
        <f t="shared" ca="1" si="41"/>
        <v>243.54236946958875</v>
      </c>
    </row>
    <row r="1344" spans="5:6" x14ac:dyDescent="0.25">
      <c r="E1344" s="56">
        <f t="shared" ca="1" si="40"/>
        <v>0.95785352346028452</v>
      </c>
      <c r="F1344" s="56">
        <f t="shared" ca="1" si="41"/>
        <v>314.19425820616596</v>
      </c>
    </row>
    <row r="1345" spans="5:6" x14ac:dyDescent="0.25">
      <c r="E1345" s="56">
        <f t="shared" ca="1" si="40"/>
        <v>0.30860569058730869</v>
      </c>
      <c r="F1345" s="56">
        <f t="shared" ca="1" si="41"/>
        <v>231.1469340512092</v>
      </c>
    </row>
    <row r="1346" spans="5:6" x14ac:dyDescent="0.25">
      <c r="E1346" s="56">
        <f t="shared" ca="1" si="40"/>
        <v>0.26471119318776171</v>
      </c>
      <c r="F1346" s="56">
        <f t="shared" ca="1" si="41"/>
        <v>226.84119530282152</v>
      </c>
    </row>
    <row r="1347" spans="5:6" x14ac:dyDescent="0.25">
      <c r="E1347" s="56">
        <f t="shared" ca="1" si="40"/>
        <v>7.7590947109779984E-2</v>
      </c>
      <c r="F1347" s="56">
        <f t="shared" ca="1" si="41"/>
        <v>201.58225599859827</v>
      </c>
    </row>
    <row r="1348" spans="5:6" x14ac:dyDescent="0.25">
      <c r="E1348" s="56">
        <f t="shared" ref="E1348:E1411" ca="1" si="42">RAND()</f>
        <v>7.4662218410521008E-2</v>
      </c>
      <c r="F1348" s="56">
        <f t="shared" ref="F1348:F1411" ca="1" si="43">_xlfn.GAMMA.INV(E1348,$C$3,$C$4)</f>
        <v>200.95678779392827</v>
      </c>
    </row>
    <row r="1349" spans="5:6" x14ac:dyDescent="0.25">
      <c r="E1349" s="56">
        <f t="shared" ca="1" si="42"/>
        <v>0.98194115964827822</v>
      </c>
      <c r="F1349" s="56">
        <f t="shared" ca="1" si="43"/>
        <v>329.62748998140955</v>
      </c>
    </row>
    <row r="1350" spans="5:6" x14ac:dyDescent="0.25">
      <c r="E1350" s="56">
        <f t="shared" ca="1" si="42"/>
        <v>0.49931368003308907</v>
      </c>
      <c r="F1350" s="56">
        <f t="shared" ca="1" si="43"/>
        <v>248.27474127255857</v>
      </c>
    </row>
    <row r="1351" spans="5:6" x14ac:dyDescent="0.25">
      <c r="E1351" s="56">
        <f t="shared" ca="1" si="42"/>
        <v>0.33773109061315665</v>
      </c>
      <c r="F1351" s="56">
        <f t="shared" ca="1" si="43"/>
        <v>233.88148608382775</v>
      </c>
    </row>
    <row r="1352" spans="5:6" x14ac:dyDescent="0.25">
      <c r="E1352" s="56">
        <f t="shared" ca="1" si="42"/>
        <v>2.0147948571942464E-2</v>
      </c>
      <c r="F1352" s="56">
        <f t="shared" ca="1" si="43"/>
        <v>182.94270686450173</v>
      </c>
    </row>
    <row r="1353" spans="5:6" x14ac:dyDescent="0.25">
      <c r="E1353" s="56">
        <f t="shared" ca="1" si="42"/>
        <v>2.0992837168956835E-2</v>
      </c>
      <c r="F1353" s="56">
        <f t="shared" ca="1" si="43"/>
        <v>183.43132931505016</v>
      </c>
    </row>
    <row r="1354" spans="5:6" x14ac:dyDescent="0.25">
      <c r="E1354" s="56">
        <f t="shared" ca="1" si="42"/>
        <v>0.37075474752647863</v>
      </c>
      <c r="F1354" s="56">
        <f t="shared" ca="1" si="43"/>
        <v>236.89912358537939</v>
      </c>
    </row>
    <row r="1355" spans="5:6" x14ac:dyDescent="0.25">
      <c r="E1355" s="56">
        <f t="shared" ca="1" si="42"/>
        <v>0.3880643487191191</v>
      </c>
      <c r="F1355" s="56">
        <f t="shared" ca="1" si="43"/>
        <v>238.45480186091748</v>
      </c>
    </row>
    <row r="1356" spans="5:6" x14ac:dyDescent="0.25">
      <c r="E1356" s="56">
        <f t="shared" ca="1" si="42"/>
        <v>0.63897429252908988</v>
      </c>
      <c r="F1356" s="56">
        <f t="shared" ca="1" si="43"/>
        <v>261.07457000240368</v>
      </c>
    </row>
    <row r="1357" spans="5:6" x14ac:dyDescent="0.25">
      <c r="E1357" s="56">
        <f t="shared" ca="1" si="42"/>
        <v>0.5931810102076408</v>
      </c>
      <c r="F1357" s="56">
        <f t="shared" ca="1" si="43"/>
        <v>256.7302075013414</v>
      </c>
    </row>
    <row r="1358" spans="5:6" x14ac:dyDescent="0.25">
      <c r="E1358" s="56">
        <f t="shared" ca="1" si="42"/>
        <v>0.71513460292288522</v>
      </c>
      <c r="F1358" s="56">
        <f t="shared" ca="1" si="43"/>
        <v>268.89660805811752</v>
      </c>
    </row>
    <row r="1359" spans="5:6" x14ac:dyDescent="0.25">
      <c r="E1359" s="56">
        <f t="shared" ca="1" si="42"/>
        <v>0.73022146329693349</v>
      </c>
      <c r="F1359" s="56">
        <f t="shared" ca="1" si="43"/>
        <v>270.5722182233884</v>
      </c>
    </row>
    <row r="1360" spans="5:6" x14ac:dyDescent="0.25">
      <c r="E1360" s="56">
        <f t="shared" ca="1" si="42"/>
        <v>0.29691256445926917</v>
      </c>
      <c r="F1360" s="56">
        <f t="shared" ca="1" si="43"/>
        <v>230.02443361286069</v>
      </c>
    </row>
    <row r="1361" spans="5:6" x14ac:dyDescent="0.25">
      <c r="E1361" s="56">
        <f t="shared" ca="1" si="42"/>
        <v>0.9883502090683991</v>
      </c>
      <c r="F1361" s="56">
        <f t="shared" ca="1" si="43"/>
        <v>337.01911785710337</v>
      </c>
    </row>
    <row r="1362" spans="5:6" x14ac:dyDescent="0.25">
      <c r="E1362" s="56">
        <f t="shared" ca="1" si="42"/>
        <v>4.5549960900159059E-2</v>
      </c>
      <c r="F1362" s="56">
        <f t="shared" ca="1" si="43"/>
        <v>193.48795159570761</v>
      </c>
    </row>
    <row r="1363" spans="5:6" x14ac:dyDescent="0.25">
      <c r="E1363" s="56">
        <f t="shared" ca="1" si="42"/>
        <v>0.73085910606003324</v>
      </c>
      <c r="F1363" s="56">
        <f t="shared" ca="1" si="43"/>
        <v>270.64419717941905</v>
      </c>
    </row>
    <row r="1364" spans="5:6" x14ac:dyDescent="0.25">
      <c r="E1364" s="56">
        <f t="shared" ca="1" si="42"/>
        <v>0.57473253888399689</v>
      </c>
      <c r="F1364" s="56">
        <f t="shared" ca="1" si="43"/>
        <v>255.03088246751895</v>
      </c>
    </row>
    <row r="1365" spans="5:6" x14ac:dyDescent="0.25">
      <c r="E1365" s="56">
        <f t="shared" ca="1" si="42"/>
        <v>0.31311011398399102</v>
      </c>
      <c r="F1365" s="56">
        <f t="shared" ca="1" si="43"/>
        <v>231.57527537347835</v>
      </c>
    </row>
    <row r="1366" spans="5:6" x14ac:dyDescent="0.25">
      <c r="E1366" s="56">
        <f t="shared" ca="1" si="42"/>
        <v>0.49418573755524442</v>
      </c>
      <c r="F1366" s="56">
        <f t="shared" ca="1" si="43"/>
        <v>247.82238925227446</v>
      </c>
    </row>
    <row r="1367" spans="5:6" x14ac:dyDescent="0.25">
      <c r="E1367" s="56">
        <f t="shared" ca="1" si="42"/>
        <v>0.10278246774967859</v>
      </c>
      <c r="F1367" s="56">
        <f t="shared" ca="1" si="43"/>
        <v>206.38307978044435</v>
      </c>
    </row>
    <row r="1368" spans="5:6" x14ac:dyDescent="0.25">
      <c r="E1368" s="56">
        <f t="shared" ca="1" si="42"/>
        <v>7.929668283048219E-2</v>
      </c>
      <c r="F1368" s="56">
        <f t="shared" ca="1" si="43"/>
        <v>201.93890181710674</v>
      </c>
    </row>
    <row r="1369" spans="5:6" x14ac:dyDescent="0.25">
      <c r="E1369" s="56">
        <f t="shared" ca="1" si="42"/>
        <v>0.2041693935916794</v>
      </c>
      <c r="F1369" s="56">
        <f t="shared" ca="1" si="43"/>
        <v>220.34407360554604</v>
      </c>
    </row>
    <row r="1370" spans="5:6" x14ac:dyDescent="0.25">
      <c r="E1370" s="56">
        <f t="shared" ca="1" si="42"/>
        <v>0.66661185104761755</v>
      </c>
      <c r="F1370" s="56">
        <f t="shared" ca="1" si="43"/>
        <v>263.80962840501047</v>
      </c>
    </row>
    <row r="1371" spans="5:6" x14ac:dyDescent="0.25">
      <c r="E1371" s="56">
        <f t="shared" ca="1" si="42"/>
        <v>0.74648173754434255</v>
      </c>
      <c r="F1371" s="56">
        <f t="shared" ca="1" si="43"/>
        <v>272.4397591418433</v>
      </c>
    </row>
    <row r="1372" spans="5:6" x14ac:dyDescent="0.25">
      <c r="E1372" s="56">
        <f t="shared" ca="1" si="42"/>
        <v>0.91384470251921568</v>
      </c>
      <c r="F1372" s="56">
        <f t="shared" ca="1" si="43"/>
        <v>299.55283300364812</v>
      </c>
    </row>
    <row r="1373" spans="5:6" x14ac:dyDescent="0.25">
      <c r="E1373" s="56">
        <f t="shared" ca="1" si="42"/>
        <v>0.27974720223216953</v>
      </c>
      <c r="F1373" s="56">
        <f t="shared" ca="1" si="43"/>
        <v>228.34590890293399</v>
      </c>
    </row>
    <row r="1374" spans="5:6" x14ac:dyDescent="0.25">
      <c r="E1374" s="56">
        <f t="shared" ca="1" si="42"/>
        <v>0.56580335719310226</v>
      </c>
      <c r="F1374" s="56">
        <f t="shared" ca="1" si="43"/>
        <v>254.21670963789705</v>
      </c>
    </row>
    <row r="1375" spans="5:6" x14ac:dyDescent="0.25">
      <c r="E1375" s="56">
        <f t="shared" ca="1" si="42"/>
        <v>0.68027119844560668</v>
      </c>
      <c r="F1375" s="56">
        <f t="shared" ca="1" si="43"/>
        <v>265.20087958883818</v>
      </c>
    </row>
    <row r="1376" spans="5:6" x14ac:dyDescent="0.25">
      <c r="E1376" s="56">
        <f t="shared" ca="1" si="42"/>
        <v>0.83816151125743488</v>
      </c>
      <c r="F1376" s="56">
        <f t="shared" ca="1" si="43"/>
        <v>284.73387070320507</v>
      </c>
    </row>
    <row r="1377" spans="5:6" x14ac:dyDescent="0.25">
      <c r="E1377" s="56">
        <f t="shared" ca="1" si="42"/>
        <v>0.23007555554545611</v>
      </c>
      <c r="F1377" s="56">
        <f t="shared" ca="1" si="43"/>
        <v>223.22427850095809</v>
      </c>
    </row>
    <row r="1378" spans="5:6" x14ac:dyDescent="0.25">
      <c r="E1378" s="56">
        <f t="shared" ca="1" si="42"/>
        <v>0.38114349733443387</v>
      </c>
      <c r="F1378" s="56">
        <f t="shared" ca="1" si="43"/>
        <v>237.83457419423689</v>
      </c>
    </row>
    <row r="1379" spans="5:6" x14ac:dyDescent="0.25">
      <c r="E1379" s="56">
        <f t="shared" ca="1" si="42"/>
        <v>0.62420546152460721</v>
      </c>
      <c r="F1379" s="56">
        <f t="shared" ca="1" si="43"/>
        <v>259.65083279049583</v>
      </c>
    </row>
    <row r="1380" spans="5:6" x14ac:dyDescent="0.25">
      <c r="E1380" s="56">
        <f t="shared" ca="1" si="42"/>
        <v>0.38810096060649002</v>
      </c>
      <c r="F1380" s="56">
        <f t="shared" ca="1" si="43"/>
        <v>238.45807712766918</v>
      </c>
    </row>
    <row r="1381" spans="5:6" x14ac:dyDescent="0.25">
      <c r="E1381" s="56">
        <f t="shared" ca="1" si="42"/>
        <v>0.29778462786175708</v>
      </c>
      <c r="F1381" s="56">
        <f t="shared" ca="1" si="43"/>
        <v>230.1087009465684</v>
      </c>
    </row>
    <row r="1382" spans="5:6" x14ac:dyDescent="0.25">
      <c r="E1382" s="56">
        <f t="shared" ca="1" si="42"/>
        <v>0.66031824898183711</v>
      </c>
      <c r="F1382" s="56">
        <f t="shared" ca="1" si="43"/>
        <v>263.17788776200348</v>
      </c>
    </row>
    <row r="1383" spans="5:6" x14ac:dyDescent="0.25">
      <c r="E1383" s="56">
        <f t="shared" ca="1" si="42"/>
        <v>0.62782187186931249</v>
      </c>
      <c r="F1383" s="56">
        <f t="shared" ca="1" si="43"/>
        <v>259.99727138968979</v>
      </c>
    </row>
    <row r="1384" spans="5:6" x14ac:dyDescent="0.25">
      <c r="E1384" s="56">
        <f t="shared" ca="1" si="42"/>
        <v>0.8019143093925547</v>
      </c>
      <c r="F1384" s="56">
        <f t="shared" ca="1" si="43"/>
        <v>279.42788038377284</v>
      </c>
    </row>
    <row r="1385" spans="5:6" x14ac:dyDescent="0.25">
      <c r="E1385" s="56">
        <f t="shared" ca="1" si="42"/>
        <v>0.65206999617307648</v>
      </c>
      <c r="F1385" s="56">
        <f t="shared" ca="1" si="43"/>
        <v>262.35817664446904</v>
      </c>
    </row>
    <row r="1386" spans="5:6" x14ac:dyDescent="0.25">
      <c r="E1386" s="56">
        <f t="shared" ca="1" si="42"/>
        <v>0.90438339717539351</v>
      </c>
      <c r="F1386" s="56">
        <f t="shared" ca="1" si="43"/>
        <v>297.25102730446412</v>
      </c>
    </row>
    <row r="1387" spans="5:6" x14ac:dyDescent="0.25">
      <c r="E1387" s="56">
        <f t="shared" ca="1" si="42"/>
        <v>0.71068151263803025</v>
      </c>
      <c r="F1387" s="56">
        <f t="shared" ca="1" si="43"/>
        <v>268.41155807789471</v>
      </c>
    </row>
    <row r="1388" spans="5:6" x14ac:dyDescent="0.25">
      <c r="E1388" s="56">
        <f t="shared" ca="1" si="42"/>
        <v>0.65314507384398712</v>
      </c>
      <c r="F1388" s="56">
        <f t="shared" ca="1" si="43"/>
        <v>262.46450695624441</v>
      </c>
    </row>
    <row r="1389" spans="5:6" x14ac:dyDescent="0.25">
      <c r="E1389" s="56">
        <f t="shared" ca="1" si="42"/>
        <v>7.7610347692508741E-2</v>
      </c>
      <c r="F1389" s="56">
        <f t="shared" ca="1" si="43"/>
        <v>201.58634324811968</v>
      </c>
    </row>
    <row r="1390" spans="5:6" x14ac:dyDescent="0.25">
      <c r="E1390" s="56">
        <f t="shared" ca="1" si="42"/>
        <v>0.51087170578439611</v>
      </c>
      <c r="F1390" s="56">
        <f t="shared" ca="1" si="43"/>
        <v>249.29640838704182</v>
      </c>
    </row>
    <row r="1391" spans="5:6" x14ac:dyDescent="0.25">
      <c r="E1391" s="56">
        <f t="shared" ca="1" si="42"/>
        <v>0.50712167275129161</v>
      </c>
      <c r="F1391" s="56">
        <f t="shared" ca="1" si="43"/>
        <v>248.96457206754161</v>
      </c>
    </row>
    <row r="1392" spans="5:6" x14ac:dyDescent="0.25">
      <c r="E1392" s="56">
        <f t="shared" ca="1" si="42"/>
        <v>0.55533087043396512</v>
      </c>
      <c r="F1392" s="56">
        <f t="shared" ca="1" si="43"/>
        <v>253.26787198420803</v>
      </c>
    </row>
    <row r="1393" spans="5:6" x14ac:dyDescent="0.25">
      <c r="E1393" s="56">
        <f t="shared" ca="1" si="42"/>
        <v>0.87902732174415421</v>
      </c>
      <c r="F1393" s="56">
        <f t="shared" ca="1" si="43"/>
        <v>291.85665835265291</v>
      </c>
    </row>
    <row r="1394" spans="5:6" x14ac:dyDescent="0.25">
      <c r="E1394" s="56">
        <f t="shared" ca="1" si="42"/>
        <v>0.16294765290003677</v>
      </c>
      <c r="F1394" s="56">
        <f t="shared" ca="1" si="43"/>
        <v>215.32558815599361</v>
      </c>
    </row>
    <row r="1395" spans="5:6" x14ac:dyDescent="0.25">
      <c r="E1395" s="56">
        <f t="shared" ca="1" si="42"/>
        <v>3.055528209494518E-2</v>
      </c>
      <c r="F1395" s="56">
        <f t="shared" ca="1" si="43"/>
        <v>188.09099087243948</v>
      </c>
    </row>
    <row r="1396" spans="5:6" x14ac:dyDescent="0.25">
      <c r="E1396" s="56">
        <f t="shared" ca="1" si="42"/>
        <v>0.21859462763016069</v>
      </c>
      <c r="F1396" s="56">
        <f t="shared" ca="1" si="43"/>
        <v>221.96915954398861</v>
      </c>
    </row>
    <row r="1397" spans="5:6" x14ac:dyDescent="0.25">
      <c r="E1397" s="56">
        <f t="shared" ca="1" si="42"/>
        <v>0.3108698495249812</v>
      </c>
      <c r="F1397" s="56">
        <f t="shared" ca="1" si="43"/>
        <v>231.36251119788744</v>
      </c>
    </row>
    <row r="1398" spans="5:6" x14ac:dyDescent="0.25">
      <c r="E1398" s="56">
        <f t="shared" ca="1" si="42"/>
        <v>0.19554571699849821</v>
      </c>
      <c r="F1398" s="56">
        <f t="shared" ca="1" si="43"/>
        <v>219.34384844905409</v>
      </c>
    </row>
    <row r="1399" spans="5:6" x14ac:dyDescent="0.25">
      <c r="E1399" s="56">
        <f t="shared" ca="1" si="42"/>
        <v>0.92505311870754159</v>
      </c>
      <c r="F1399" s="56">
        <f t="shared" ca="1" si="43"/>
        <v>302.55659340660009</v>
      </c>
    </row>
    <row r="1400" spans="5:6" x14ac:dyDescent="0.25">
      <c r="E1400" s="56">
        <f t="shared" ca="1" si="42"/>
        <v>8.0203626526619054E-2</v>
      </c>
      <c r="F1400" s="56">
        <f t="shared" ca="1" si="43"/>
        <v>202.12634174083576</v>
      </c>
    </row>
    <row r="1401" spans="5:6" x14ac:dyDescent="0.25">
      <c r="E1401" s="56">
        <f t="shared" ca="1" si="42"/>
        <v>0.6018422976849197</v>
      </c>
      <c r="F1401" s="56">
        <f t="shared" ca="1" si="43"/>
        <v>257.53698400065809</v>
      </c>
    </row>
    <row r="1402" spans="5:6" x14ac:dyDescent="0.25">
      <c r="E1402" s="56">
        <f t="shared" ca="1" si="42"/>
        <v>0.12542838314989424</v>
      </c>
      <c r="F1402" s="56">
        <f t="shared" ca="1" si="43"/>
        <v>210.06173444562239</v>
      </c>
    </row>
    <row r="1403" spans="5:6" x14ac:dyDescent="0.25">
      <c r="E1403" s="56">
        <f t="shared" ca="1" si="42"/>
        <v>0.43729893380380702</v>
      </c>
      <c r="F1403" s="56">
        <f t="shared" ca="1" si="43"/>
        <v>242.8186458122172</v>
      </c>
    </row>
    <row r="1404" spans="5:6" x14ac:dyDescent="0.25">
      <c r="E1404" s="56">
        <f t="shared" ca="1" si="42"/>
        <v>0.75400635670386595</v>
      </c>
      <c r="F1404" s="56">
        <f t="shared" ca="1" si="43"/>
        <v>273.32807999662555</v>
      </c>
    </row>
    <row r="1405" spans="5:6" x14ac:dyDescent="0.25">
      <c r="E1405" s="56">
        <f t="shared" ca="1" si="42"/>
        <v>0.77223203580420408</v>
      </c>
      <c r="F1405" s="56">
        <f t="shared" ca="1" si="43"/>
        <v>275.55105299137841</v>
      </c>
    </row>
    <row r="1406" spans="5:6" x14ac:dyDescent="0.25">
      <c r="E1406" s="56">
        <f t="shared" ca="1" si="42"/>
        <v>0.40136916548721591</v>
      </c>
      <c r="F1406" s="56">
        <f t="shared" ca="1" si="43"/>
        <v>239.6414168044833</v>
      </c>
    </row>
    <row r="1407" spans="5:6" x14ac:dyDescent="0.25">
      <c r="E1407" s="56">
        <f t="shared" ca="1" si="42"/>
        <v>0.35073604239856015</v>
      </c>
      <c r="F1407" s="56">
        <f t="shared" ca="1" si="43"/>
        <v>235.07884341668614</v>
      </c>
    </row>
    <row r="1408" spans="5:6" x14ac:dyDescent="0.25">
      <c r="E1408" s="56">
        <f t="shared" ca="1" si="42"/>
        <v>0.62467860045140189</v>
      </c>
      <c r="F1408" s="56">
        <f t="shared" ca="1" si="43"/>
        <v>259.69608015149987</v>
      </c>
    </row>
    <row r="1409" spans="5:6" x14ac:dyDescent="0.25">
      <c r="E1409" s="56">
        <f t="shared" ca="1" si="42"/>
        <v>0.20283490348121069</v>
      </c>
      <c r="F1409" s="56">
        <f t="shared" ca="1" si="43"/>
        <v>220.1907734293101</v>
      </c>
    </row>
    <row r="1410" spans="5:6" x14ac:dyDescent="0.25">
      <c r="E1410" s="56">
        <f t="shared" ca="1" si="42"/>
        <v>0.65069360534933074</v>
      </c>
      <c r="F1410" s="56">
        <f t="shared" ca="1" si="43"/>
        <v>262.22226292387984</v>
      </c>
    </row>
    <row r="1411" spans="5:6" x14ac:dyDescent="0.25">
      <c r="E1411" s="56">
        <f t="shared" ca="1" si="42"/>
        <v>0.59914605458360937</v>
      </c>
      <c r="F1411" s="56">
        <f t="shared" ca="1" si="43"/>
        <v>257.28517422000033</v>
      </c>
    </row>
    <row r="1412" spans="5:6" x14ac:dyDescent="0.25">
      <c r="E1412" s="56">
        <f t="shared" ref="E1412:E1475" ca="1" si="44">RAND()</f>
        <v>0.33733132879691774</v>
      </c>
      <c r="F1412" s="56">
        <f t="shared" ref="F1412:F1475" ca="1" si="45">_xlfn.GAMMA.INV(E1412,$C$3,$C$4)</f>
        <v>233.84447138013215</v>
      </c>
    </row>
    <row r="1413" spans="5:6" x14ac:dyDescent="0.25">
      <c r="E1413" s="56">
        <f t="shared" ca="1" si="44"/>
        <v>0.98658310055455611</v>
      </c>
      <c r="F1413" s="56">
        <f t="shared" ca="1" si="45"/>
        <v>334.6749489715578</v>
      </c>
    </row>
    <row r="1414" spans="5:6" x14ac:dyDescent="0.25">
      <c r="E1414" s="56">
        <f t="shared" ca="1" si="44"/>
        <v>0.84807628380245637</v>
      </c>
      <c r="F1414" s="56">
        <f t="shared" ca="1" si="45"/>
        <v>286.32894503489575</v>
      </c>
    </row>
    <row r="1415" spans="5:6" x14ac:dyDescent="0.25">
      <c r="E1415" s="56">
        <f t="shared" ca="1" si="44"/>
        <v>0.26419520216258374</v>
      </c>
      <c r="F1415" s="56">
        <f t="shared" ca="1" si="45"/>
        <v>226.78892794211637</v>
      </c>
    </row>
    <row r="1416" spans="5:6" x14ac:dyDescent="0.25">
      <c r="E1416" s="56">
        <f t="shared" ca="1" si="44"/>
        <v>0.62878201731548244</v>
      </c>
      <c r="F1416" s="56">
        <f t="shared" ca="1" si="45"/>
        <v>260.0894815697888</v>
      </c>
    </row>
    <row r="1417" spans="5:6" x14ac:dyDescent="0.25">
      <c r="E1417" s="56">
        <f t="shared" ca="1" si="44"/>
        <v>0.89292988353747416</v>
      </c>
      <c r="F1417" s="56">
        <f t="shared" ca="1" si="45"/>
        <v>294.69251955420987</v>
      </c>
    </row>
    <row r="1418" spans="5:6" x14ac:dyDescent="0.25">
      <c r="E1418" s="56">
        <f t="shared" ca="1" si="44"/>
        <v>0.39034527262788388</v>
      </c>
      <c r="F1418" s="56">
        <f t="shared" ca="1" si="45"/>
        <v>238.65874012722284</v>
      </c>
    </row>
    <row r="1419" spans="5:6" x14ac:dyDescent="0.25">
      <c r="E1419" s="56">
        <f t="shared" ca="1" si="44"/>
        <v>0.68473069952539167</v>
      </c>
      <c r="F1419" s="56">
        <f t="shared" ca="1" si="45"/>
        <v>265.66146212448518</v>
      </c>
    </row>
    <row r="1420" spans="5:6" x14ac:dyDescent="0.25">
      <c r="E1420" s="56">
        <f t="shared" ca="1" si="44"/>
        <v>0.26297553916834016</v>
      </c>
      <c r="F1420" s="56">
        <f t="shared" ca="1" si="45"/>
        <v>226.6652071152688</v>
      </c>
    </row>
    <row r="1421" spans="5:6" x14ac:dyDescent="0.25">
      <c r="E1421" s="56">
        <f t="shared" ca="1" si="44"/>
        <v>0.19264648932657702</v>
      </c>
      <c r="F1421" s="56">
        <f t="shared" ca="1" si="45"/>
        <v>219.00230422645308</v>
      </c>
    </row>
    <row r="1422" spans="5:6" x14ac:dyDescent="0.25">
      <c r="E1422" s="56">
        <f t="shared" ca="1" si="44"/>
        <v>0.47680412146170215</v>
      </c>
      <c r="F1422" s="56">
        <f t="shared" ca="1" si="45"/>
        <v>246.29212414718197</v>
      </c>
    </row>
    <row r="1423" spans="5:6" x14ac:dyDescent="0.25">
      <c r="E1423" s="56">
        <f t="shared" ca="1" si="44"/>
        <v>0.62212952741584648</v>
      </c>
      <c r="F1423" s="56">
        <f t="shared" ca="1" si="45"/>
        <v>259.45257817336858</v>
      </c>
    </row>
    <row r="1424" spans="5:6" x14ac:dyDescent="0.25">
      <c r="E1424" s="56">
        <f t="shared" ca="1" si="44"/>
        <v>0.8303748178866609</v>
      </c>
      <c r="F1424" s="56">
        <f t="shared" ca="1" si="45"/>
        <v>283.52924107838373</v>
      </c>
    </row>
    <row r="1425" spans="5:6" x14ac:dyDescent="0.25">
      <c r="E1425" s="56">
        <f t="shared" ca="1" si="44"/>
        <v>0.67305051539918814</v>
      </c>
      <c r="F1425" s="56">
        <f t="shared" ca="1" si="45"/>
        <v>264.46187574441376</v>
      </c>
    </row>
    <row r="1426" spans="5:6" x14ac:dyDescent="0.25">
      <c r="E1426" s="56">
        <f t="shared" ca="1" si="44"/>
        <v>0.70082279269477743</v>
      </c>
      <c r="F1426" s="56">
        <f t="shared" ca="1" si="45"/>
        <v>267.35197840993573</v>
      </c>
    </row>
    <row r="1427" spans="5:6" x14ac:dyDescent="0.25">
      <c r="E1427" s="56">
        <f t="shared" ca="1" si="44"/>
        <v>8.0037338984502049E-2</v>
      </c>
      <c r="F1427" s="56">
        <f t="shared" ca="1" si="45"/>
        <v>202.09208638216899</v>
      </c>
    </row>
    <row r="1428" spans="5:6" x14ac:dyDescent="0.25">
      <c r="E1428" s="56">
        <f t="shared" ca="1" si="44"/>
        <v>0.9737928679191431</v>
      </c>
      <c r="F1428" s="56">
        <f t="shared" ca="1" si="45"/>
        <v>323.05401720518626</v>
      </c>
    </row>
    <row r="1429" spans="5:6" x14ac:dyDescent="0.25">
      <c r="E1429" s="56">
        <f t="shared" ca="1" si="44"/>
        <v>0.6419592642583033</v>
      </c>
      <c r="F1429" s="56">
        <f t="shared" ca="1" si="45"/>
        <v>261.36531479218445</v>
      </c>
    </row>
    <row r="1430" spans="5:6" x14ac:dyDescent="0.25">
      <c r="E1430" s="56">
        <f t="shared" ca="1" si="44"/>
        <v>0.40782514257040459</v>
      </c>
      <c r="F1430" s="56">
        <f t="shared" ca="1" si="45"/>
        <v>240.21485591097303</v>
      </c>
    </row>
    <row r="1431" spans="5:6" x14ac:dyDescent="0.25">
      <c r="E1431" s="56">
        <f t="shared" ca="1" si="44"/>
        <v>8.2297723263145439E-2</v>
      </c>
      <c r="F1431" s="56">
        <f t="shared" ca="1" si="45"/>
        <v>202.55353519445242</v>
      </c>
    </row>
    <row r="1432" spans="5:6" x14ac:dyDescent="0.25">
      <c r="E1432" s="56">
        <f t="shared" ca="1" si="44"/>
        <v>0.34724481977015453</v>
      </c>
      <c r="F1432" s="56">
        <f t="shared" ca="1" si="45"/>
        <v>234.75865831781238</v>
      </c>
    </row>
    <row r="1433" spans="5:6" x14ac:dyDescent="0.25">
      <c r="E1433" s="56">
        <f t="shared" ca="1" si="44"/>
        <v>0.5654744015752472</v>
      </c>
      <c r="F1433" s="56">
        <f t="shared" ca="1" si="45"/>
        <v>254.18680919435698</v>
      </c>
    </row>
    <row r="1434" spans="5:6" x14ac:dyDescent="0.25">
      <c r="E1434" s="56">
        <f t="shared" ca="1" si="44"/>
        <v>0.6185450163783397</v>
      </c>
      <c r="F1434" s="56">
        <f t="shared" ca="1" si="45"/>
        <v>259.11127660910051</v>
      </c>
    </row>
    <row r="1435" spans="5:6" x14ac:dyDescent="0.25">
      <c r="E1435" s="56">
        <f t="shared" ca="1" si="44"/>
        <v>0.4258032491498388</v>
      </c>
      <c r="F1435" s="56">
        <f t="shared" ca="1" si="45"/>
        <v>241.80534811527895</v>
      </c>
    </row>
    <row r="1436" spans="5:6" x14ac:dyDescent="0.25">
      <c r="E1436" s="56">
        <f t="shared" ca="1" si="44"/>
        <v>0.98553667957524449</v>
      </c>
      <c r="F1436" s="56">
        <f t="shared" ca="1" si="45"/>
        <v>333.41436797781694</v>
      </c>
    </row>
    <row r="1437" spans="5:6" x14ac:dyDescent="0.25">
      <c r="E1437" s="56">
        <f t="shared" ca="1" si="44"/>
        <v>4.290550465137033E-2</v>
      </c>
      <c r="F1437" s="56">
        <f t="shared" ca="1" si="45"/>
        <v>192.64693794538229</v>
      </c>
    </row>
    <row r="1438" spans="5:6" x14ac:dyDescent="0.25">
      <c r="E1438" s="56">
        <f t="shared" ca="1" si="44"/>
        <v>0.27537308382518932</v>
      </c>
      <c r="F1438" s="56">
        <f t="shared" ca="1" si="45"/>
        <v>227.9117105825591</v>
      </c>
    </row>
    <row r="1439" spans="5:6" x14ac:dyDescent="0.25">
      <c r="E1439" s="56">
        <f t="shared" ca="1" si="44"/>
        <v>0.12950285985935173</v>
      </c>
      <c r="F1439" s="56">
        <f t="shared" ca="1" si="45"/>
        <v>210.67689204632359</v>
      </c>
    </row>
    <row r="1440" spans="5:6" x14ac:dyDescent="0.25">
      <c r="E1440" s="56">
        <f t="shared" ca="1" si="44"/>
        <v>7.2407928832186608E-3</v>
      </c>
      <c r="F1440" s="56">
        <f t="shared" ca="1" si="45"/>
        <v>171.88171109246579</v>
      </c>
    </row>
    <row r="1441" spans="5:6" x14ac:dyDescent="0.25">
      <c r="E1441" s="56">
        <f t="shared" ca="1" si="44"/>
        <v>0.3825203313812725</v>
      </c>
      <c r="F1441" s="56">
        <f t="shared" ca="1" si="45"/>
        <v>237.95814052349448</v>
      </c>
    </row>
    <row r="1442" spans="5:6" x14ac:dyDescent="0.25">
      <c r="E1442" s="56">
        <f t="shared" ca="1" si="44"/>
        <v>1.9936841016099716E-2</v>
      </c>
      <c r="F1442" s="56">
        <f t="shared" ca="1" si="45"/>
        <v>182.81805255293708</v>
      </c>
    </row>
    <row r="1443" spans="5:6" x14ac:dyDescent="0.25">
      <c r="E1443" s="56">
        <f t="shared" ca="1" si="44"/>
        <v>0.83235186365639613</v>
      </c>
      <c r="F1443" s="56">
        <f t="shared" ca="1" si="45"/>
        <v>283.83134026721837</v>
      </c>
    </row>
    <row r="1444" spans="5:6" x14ac:dyDescent="0.25">
      <c r="E1444" s="56">
        <f t="shared" ca="1" si="44"/>
        <v>0.38329525622627614</v>
      </c>
      <c r="F1444" s="56">
        <f t="shared" ca="1" si="45"/>
        <v>238.02764765216563</v>
      </c>
    </row>
    <row r="1445" spans="5:6" x14ac:dyDescent="0.25">
      <c r="E1445" s="56">
        <f t="shared" ca="1" si="44"/>
        <v>0.89584389734751491</v>
      </c>
      <c r="F1445" s="56">
        <f t="shared" ca="1" si="45"/>
        <v>295.32245839654888</v>
      </c>
    </row>
    <row r="1446" spans="5:6" x14ac:dyDescent="0.25">
      <c r="E1446" s="56">
        <f t="shared" ca="1" si="44"/>
        <v>0.98173138423688844</v>
      </c>
      <c r="F1446" s="56">
        <f t="shared" ca="1" si="45"/>
        <v>329.42793329965184</v>
      </c>
    </row>
    <row r="1447" spans="5:6" x14ac:dyDescent="0.25">
      <c r="E1447" s="56">
        <f t="shared" ca="1" si="44"/>
        <v>0.50228112676498393</v>
      </c>
      <c r="F1447" s="56">
        <f t="shared" ca="1" si="45"/>
        <v>248.5367511767777</v>
      </c>
    </row>
    <row r="1448" spans="5:6" x14ac:dyDescent="0.25">
      <c r="E1448" s="56">
        <f t="shared" ca="1" si="44"/>
        <v>0.36689941281333238</v>
      </c>
      <c r="F1448" s="56">
        <f t="shared" ca="1" si="45"/>
        <v>236.55048158999631</v>
      </c>
    </row>
    <row r="1449" spans="5:6" x14ac:dyDescent="0.25">
      <c r="E1449" s="56">
        <f t="shared" ca="1" si="44"/>
        <v>0.63151758423874294</v>
      </c>
      <c r="F1449" s="56">
        <f t="shared" ca="1" si="45"/>
        <v>260.35274338938535</v>
      </c>
    </row>
    <row r="1450" spans="5:6" x14ac:dyDescent="0.25">
      <c r="E1450" s="56">
        <f t="shared" ca="1" si="44"/>
        <v>6.5205806599297755E-2</v>
      </c>
      <c r="F1450" s="56">
        <f t="shared" ca="1" si="45"/>
        <v>198.80965376596032</v>
      </c>
    </row>
    <row r="1451" spans="5:6" x14ac:dyDescent="0.25">
      <c r="E1451" s="56">
        <f t="shared" ca="1" si="44"/>
        <v>0.81420186467441436</v>
      </c>
      <c r="F1451" s="56">
        <f t="shared" ca="1" si="45"/>
        <v>281.14555792917878</v>
      </c>
    </row>
    <row r="1452" spans="5:6" x14ac:dyDescent="0.25">
      <c r="E1452" s="56">
        <f t="shared" ca="1" si="44"/>
        <v>0.69153076654237711</v>
      </c>
      <c r="F1452" s="56">
        <f t="shared" ca="1" si="45"/>
        <v>266.37021887045785</v>
      </c>
    </row>
    <row r="1453" spans="5:6" x14ac:dyDescent="0.25">
      <c r="E1453" s="56">
        <f t="shared" ca="1" si="44"/>
        <v>0.32727546495997872</v>
      </c>
      <c r="F1453" s="56">
        <f t="shared" ca="1" si="45"/>
        <v>232.90893105448831</v>
      </c>
    </row>
    <row r="1454" spans="5:6" x14ac:dyDescent="0.25">
      <c r="E1454" s="56">
        <f t="shared" ca="1" si="44"/>
        <v>0.67015472715217017</v>
      </c>
      <c r="F1454" s="56">
        <f t="shared" ca="1" si="45"/>
        <v>264.16776424730023</v>
      </c>
    </row>
    <row r="1455" spans="5:6" x14ac:dyDescent="0.25">
      <c r="E1455" s="56">
        <f t="shared" ca="1" si="44"/>
        <v>2.4020794824358593E-2</v>
      </c>
      <c r="F1455" s="56">
        <f t="shared" ca="1" si="45"/>
        <v>185.06245833679566</v>
      </c>
    </row>
    <row r="1456" spans="5:6" x14ac:dyDescent="0.25">
      <c r="E1456" s="56">
        <f t="shared" ca="1" si="44"/>
        <v>0.43391135796661351</v>
      </c>
      <c r="F1456" s="56">
        <f t="shared" ca="1" si="45"/>
        <v>242.52027532471294</v>
      </c>
    </row>
    <row r="1457" spans="5:6" x14ac:dyDescent="0.25">
      <c r="E1457" s="56">
        <f t="shared" ca="1" si="44"/>
        <v>0.6659935484218964</v>
      </c>
      <c r="F1457" s="56">
        <f t="shared" ca="1" si="45"/>
        <v>263.74731447905327</v>
      </c>
    </row>
    <row r="1458" spans="5:6" x14ac:dyDescent="0.25">
      <c r="E1458" s="56">
        <f t="shared" ca="1" si="44"/>
        <v>0.2365597191418336</v>
      </c>
      <c r="F1458" s="56">
        <f t="shared" ca="1" si="45"/>
        <v>223.91966880342434</v>
      </c>
    </row>
    <row r="1459" spans="5:6" x14ac:dyDescent="0.25">
      <c r="E1459" s="56">
        <f t="shared" ca="1" si="44"/>
        <v>0.92083669581906213</v>
      </c>
      <c r="F1459" s="56">
        <f t="shared" ca="1" si="45"/>
        <v>301.38679809342642</v>
      </c>
    </row>
    <row r="1460" spans="5:6" x14ac:dyDescent="0.25">
      <c r="E1460" s="56">
        <f t="shared" ca="1" si="44"/>
        <v>0.76633470846988105</v>
      </c>
      <c r="F1460" s="56">
        <f t="shared" ca="1" si="45"/>
        <v>274.8200494772492</v>
      </c>
    </row>
    <row r="1461" spans="5:6" x14ac:dyDescent="0.25">
      <c r="E1461" s="56">
        <f t="shared" ca="1" si="44"/>
        <v>0.54427529265173957</v>
      </c>
      <c r="F1461" s="56">
        <f t="shared" ca="1" si="45"/>
        <v>252.27252963843782</v>
      </c>
    </row>
    <row r="1462" spans="5:6" x14ac:dyDescent="0.25">
      <c r="E1462" s="56">
        <f t="shared" ca="1" si="44"/>
        <v>0.2941069570477326</v>
      </c>
      <c r="F1462" s="56">
        <f t="shared" ca="1" si="45"/>
        <v>229.7526965099706</v>
      </c>
    </row>
    <row r="1463" spans="5:6" x14ac:dyDescent="0.25">
      <c r="E1463" s="56">
        <f t="shared" ca="1" si="44"/>
        <v>9.9803635660821732E-2</v>
      </c>
      <c r="F1463" s="56">
        <f t="shared" ca="1" si="45"/>
        <v>205.86057653725362</v>
      </c>
    </row>
    <row r="1464" spans="5:6" x14ac:dyDescent="0.25">
      <c r="E1464" s="56">
        <f t="shared" ca="1" si="44"/>
        <v>0.23933797857558092</v>
      </c>
      <c r="F1464" s="56">
        <f t="shared" ca="1" si="45"/>
        <v>224.21483870605408</v>
      </c>
    </row>
    <row r="1465" spans="5:6" x14ac:dyDescent="0.25">
      <c r="E1465" s="56">
        <f t="shared" ca="1" si="44"/>
        <v>0.25352444875694002</v>
      </c>
      <c r="F1465" s="56">
        <f t="shared" ca="1" si="45"/>
        <v>225.69787233917714</v>
      </c>
    </row>
    <row r="1466" spans="5:6" x14ac:dyDescent="0.25">
      <c r="E1466" s="56">
        <f t="shared" ca="1" si="44"/>
        <v>0.23010730657864642</v>
      </c>
      <c r="F1466" s="56">
        <f t="shared" ca="1" si="45"/>
        <v>223.2277064387543</v>
      </c>
    </row>
    <row r="1467" spans="5:6" x14ac:dyDescent="0.25">
      <c r="E1467" s="56">
        <f t="shared" ca="1" si="44"/>
        <v>0.96467754150441509</v>
      </c>
      <c r="F1467" s="56">
        <f t="shared" ca="1" si="45"/>
        <v>317.55665690515195</v>
      </c>
    </row>
    <row r="1468" spans="5:6" x14ac:dyDescent="0.25">
      <c r="E1468" s="56">
        <f t="shared" ca="1" si="44"/>
        <v>0.26925635372332857</v>
      </c>
      <c r="F1468" s="56">
        <f t="shared" ca="1" si="45"/>
        <v>227.29973311918084</v>
      </c>
    </row>
    <row r="1469" spans="5:6" x14ac:dyDescent="0.25">
      <c r="E1469" s="56">
        <f t="shared" ca="1" si="44"/>
        <v>0.63573628071774302</v>
      </c>
      <c r="F1469" s="56">
        <f t="shared" ca="1" si="45"/>
        <v>260.76035045732232</v>
      </c>
    </row>
    <row r="1470" spans="5:6" x14ac:dyDescent="0.25">
      <c r="E1470" s="56">
        <f t="shared" ca="1" si="44"/>
        <v>0.48376557065347969</v>
      </c>
      <c r="F1470" s="56">
        <f t="shared" ca="1" si="45"/>
        <v>246.90454866623418</v>
      </c>
    </row>
    <row r="1471" spans="5:6" x14ac:dyDescent="0.25">
      <c r="E1471" s="56">
        <f t="shared" ca="1" si="44"/>
        <v>8.2320270908113669E-2</v>
      </c>
      <c r="F1471" s="56">
        <f t="shared" ca="1" si="45"/>
        <v>202.55809335663326</v>
      </c>
    </row>
    <row r="1472" spans="5:6" x14ac:dyDescent="0.25">
      <c r="E1472" s="56">
        <f t="shared" ca="1" si="44"/>
        <v>0.16607585549795556</v>
      </c>
      <c r="F1472" s="56">
        <f t="shared" ca="1" si="45"/>
        <v>215.72992816036742</v>
      </c>
    </row>
    <row r="1473" spans="5:6" x14ac:dyDescent="0.25">
      <c r="E1473" s="56">
        <f t="shared" ca="1" si="44"/>
        <v>0.26071466865187409</v>
      </c>
      <c r="F1473" s="56">
        <f t="shared" ca="1" si="45"/>
        <v>226.43520931723896</v>
      </c>
    </row>
    <row r="1474" spans="5:6" x14ac:dyDescent="0.25">
      <c r="E1474" s="56">
        <f t="shared" ca="1" si="44"/>
        <v>0.75499375621637244</v>
      </c>
      <c r="F1474" s="56">
        <f t="shared" ca="1" si="45"/>
        <v>273.44586114462112</v>
      </c>
    </row>
    <row r="1475" spans="5:6" x14ac:dyDescent="0.25">
      <c r="E1475" s="56">
        <f t="shared" ca="1" si="44"/>
        <v>0.97381273644558952</v>
      </c>
      <c r="F1475" s="56">
        <f t="shared" ca="1" si="45"/>
        <v>323.06771175301952</v>
      </c>
    </row>
    <row r="1476" spans="5:6" x14ac:dyDescent="0.25">
      <c r="E1476" s="56">
        <f t="shared" ref="E1476:E1539" ca="1" si="46">RAND()</f>
        <v>0.82269104626812262</v>
      </c>
      <c r="F1476" s="56">
        <f t="shared" ref="F1476:F1539" ca="1" si="47">_xlfn.GAMMA.INV(E1476,$C$3,$C$4)</f>
        <v>282.37799381370661</v>
      </c>
    </row>
    <row r="1477" spans="5:6" x14ac:dyDescent="0.25">
      <c r="E1477" s="56">
        <f t="shared" ca="1" si="46"/>
        <v>0.49026723965830477</v>
      </c>
      <c r="F1477" s="56">
        <f t="shared" ca="1" si="47"/>
        <v>247.47704394498189</v>
      </c>
    </row>
    <row r="1478" spans="5:6" x14ac:dyDescent="0.25">
      <c r="E1478" s="56">
        <f t="shared" ca="1" si="46"/>
        <v>0.21941068909152284</v>
      </c>
      <c r="F1478" s="56">
        <f t="shared" ca="1" si="47"/>
        <v>222.05943686472662</v>
      </c>
    </row>
    <row r="1479" spans="5:6" x14ac:dyDescent="0.25">
      <c r="E1479" s="56">
        <f t="shared" ca="1" si="46"/>
        <v>0.41885556978495186</v>
      </c>
      <c r="F1479" s="56">
        <f t="shared" ca="1" si="47"/>
        <v>241.19167619660402</v>
      </c>
    </row>
    <row r="1480" spans="5:6" x14ac:dyDescent="0.25">
      <c r="E1480" s="56">
        <f t="shared" ca="1" si="46"/>
        <v>0.13611580478926932</v>
      </c>
      <c r="F1480" s="56">
        <f t="shared" ca="1" si="47"/>
        <v>211.64988038624978</v>
      </c>
    </row>
    <row r="1481" spans="5:6" x14ac:dyDescent="0.25">
      <c r="E1481" s="56">
        <f t="shared" ca="1" si="46"/>
        <v>0.37496352536927946</v>
      </c>
      <c r="F1481" s="56">
        <f t="shared" ca="1" si="47"/>
        <v>237.27878234618802</v>
      </c>
    </row>
    <row r="1482" spans="5:6" x14ac:dyDescent="0.25">
      <c r="E1482" s="56">
        <f t="shared" ca="1" si="46"/>
        <v>9.2829233511664944E-2</v>
      </c>
      <c r="F1482" s="56">
        <f t="shared" ca="1" si="47"/>
        <v>204.59469838558005</v>
      </c>
    </row>
    <row r="1483" spans="5:6" x14ac:dyDescent="0.25">
      <c r="E1483" s="56">
        <f t="shared" ca="1" si="46"/>
        <v>0.89902669466411944</v>
      </c>
      <c r="F1483" s="56">
        <f t="shared" ca="1" si="47"/>
        <v>296.02632116710549</v>
      </c>
    </row>
    <row r="1484" spans="5:6" x14ac:dyDescent="0.25">
      <c r="E1484" s="56">
        <f t="shared" ca="1" si="46"/>
        <v>0.63553876281164168</v>
      </c>
      <c r="F1484" s="56">
        <f t="shared" ca="1" si="47"/>
        <v>260.74122193685281</v>
      </c>
    </row>
    <row r="1485" spans="5:6" x14ac:dyDescent="0.25">
      <c r="E1485" s="56">
        <f t="shared" ca="1" si="46"/>
        <v>0.39129830636696361</v>
      </c>
      <c r="F1485" s="56">
        <f t="shared" ca="1" si="47"/>
        <v>238.7438853910302</v>
      </c>
    </row>
    <row r="1486" spans="5:6" x14ac:dyDescent="0.25">
      <c r="E1486" s="56">
        <f t="shared" ca="1" si="46"/>
        <v>0.81727088855001606</v>
      </c>
      <c r="F1486" s="56">
        <f t="shared" ca="1" si="47"/>
        <v>281.58655616061617</v>
      </c>
    </row>
    <row r="1487" spans="5:6" x14ac:dyDescent="0.25">
      <c r="E1487" s="56">
        <f t="shared" ca="1" si="46"/>
        <v>0.77367367559428746</v>
      </c>
      <c r="F1487" s="56">
        <f t="shared" ca="1" si="47"/>
        <v>275.73155869120922</v>
      </c>
    </row>
    <row r="1488" spans="5:6" x14ac:dyDescent="0.25">
      <c r="E1488" s="56">
        <f t="shared" ca="1" si="46"/>
        <v>0.23643990348341348</v>
      </c>
      <c r="F1488" s="56">
        <f t="shared" ca="1" si="47"/>
        <v>223.90690246749239</v>
      </c>
    </row>
    <row r="1489" spans="5:6" x14ac:dyDescent="0.25">
      <c r="E1489" s="56">
        <f t="shared" ca="1" si="46"/>
        <v>0.27355921568487251</v>
      </c>
      <c r="F1489" s="56">
        <f t="shared" ca="1" si="47"/>
        <v>227.73082824895567</v>
      </c>
    </row>
    <row r="1490" spans="5:6" x14ac:dyDescent="0.25">
      <c r="E1490" s="56">
        <f t="shared" ca="1" si="46"/>
        <v>0.11201530671353399</v>
      </c>
      <c r="F1490" s="56">
        <f t="shared" ca="1" si="47"/>
        <v>207.94118859630191</v>
      </c>
    </row>
    <row r="1491" spans="5:6" x14ac:dyDescent="0.25">
      <c r="E1491" s="56">
        <f t="shared" ca="1" si="46"/>
        <v>0.80897498076970387</v>
      </c>
      <c r="F1491" s="56">
        <f t="shared" ca="1" si="47"/>
        <v>280.40578511672584</v>
      </c>
    </row>
    <row r="1492" spans="5:6" x14ac:dyDescent="0.25">
      <c r="E1492" s="56">
        <f t="shared" ca="1" si="46"/>
        <v>0.30547065722721434</v>
      </c>
      <c r="F1492" s="56">
        <f t="shared" ca="1" si="47"/>
        <v>230.84751380214578</v>
      </c>
    </row>
    <row r="1493" spans="5:6" x14ac:dyDescent="0.25">
      <c r="E1493" s="56">
        <f t="shared" ca="1" si="46"/>
        <v>0.43965730715222306</v>
      </c>
      <c r="F1493" s="56">
        <f t="shared" ca="1" si="47"/>
        <v>243.02627060894008</v>
      </c>
    </row>
    <row r="1494" spans="5:6" x14ac:dyDescent="0.25">
      <c r="E1494" s="56">
        <f t="shared" ca="1" si="46"/>
        <v>0.70506437100588348</v>
      </c>
      <c r="F1494" s="56">
        <f t="shared" ca="1" si="47"/>
        <v>267.80550160075427</v>
      </c>
    </row>
    <row r="1495" spans="5:6" x14ac:dyDescent="0.25">
      <c r="E1495" s="56">
        <f t="shared" ca="1" si="46"/>
        <v>0.60269513432826871</v>
      </c>
      <c r="F1495" s="56">
        <f t="shared" ca="1" si="47"/>
        <v>257.61676095843779</v>
      </c>
    </row>
    <row r="1496" spans="5:6" x14ac:dyDescent="0.25">
      <c r="E1496" s="56">
        <f t="shared" ca="1" si="46"/>
        <v>2.4651749370006359E-2</v>
      </c>
      <c r="F1496" s="56">
        <f t="shared" ca="1" si="47"/>
        <v>185.38149556918421</v>
      </c>
    </row>
    <row r="1497" spans="5:6" x14ac:dyDescent="0.25">
      <c r="E1497" s="56">
        <f t="shared" ca="1" si="46"/>
        <v>0.10257441755121222</v>
      </c>
      <c r="F1497" s="56">
        <f t="shared" ca="1" si="47"/>
        <v>206.34691853915811</v>
      </c>
    </row>
    <row r="1498" spans="5:6" x14ac:dyDescent="0.25">
      <c r="E1498" s="56">
        <f t="shared" ca="1" si="46"/>
        <v>4.9007964248692915E-2</v>
      </c>
      <c r="F1498" s="56">
        <f t="shared" ca="1" si="47"/>
        <v>194.53386014843022</v>
      </c>
    </row>
    <row r="1499" spans="5:6" x14ac:dyDescent="0.25">
      <c r="E1499" s="56">
        <f t="shared" ca="1" si="46"/>
        <v>0.46511409200577669</v>
      </c>
      <c r="F1499" s="56">
        <f t="shared" ca="1" si="47"/>
        <v>245.26449878045008</v>
      </c>
    </row>
    <row r="1500" spans="5:6" x14ac:dyDescent="0.25">
      <c r="E1500" s="56">
        <f t="shared" ca="1" si="46"/>
        <v>0.3830395569355437</v>
      </c>
      <c r="F1500" s="56">
        <f t="shared" ca="1" si="47"/>
        <v>238.00471576642383</v>
      </c>
    </row>
    <row r="1501" spans="5:6" x14ac:dyDescent="0.25">
      <c r="E1501" s="56">
        <f t="shared" ca="1" si="46"/>
        <v>0.18553561177267441</v>
      </c>
      <c r="F1501" s="56">
        <f t="shared" ca="1" si="47"/>
        <v>218.15260013446775</v>
      </c>
    </row>
    <row r="1502" spans="5:6" x14ac:dyDescent="0.25">
      <c r="E1502" s="56">
        <f t="shared" ca="1" si="46"/>
        <v>0.15177159366874071</v>
      </c>
      <c r="F1502" s="56">
        <f t="shared" ca="1" si="47"/>
        <v>213.84251197623377</v>
      </c>
    </row>
    <row r="1503" spans="5:6" x14ac:dyDescent="0.25">
      <c r="E1503" s="56">
        <f t="shared" ca="1" si="46"/>
        <v>0.65188908167152171</v>
      </c>
      <c r="F1503" s="56">
        <f t="shared" ca="1" si="47"/>
        <v>262.34029805737157</v>
      </c>
    </row>
    <row r="1504" spans="5:6" x14ac:dyDescent="0.25">
      <c r="E1504" s="56">
        <f t="shared" ca="1" si="46"/>
        <v>0.38572559422033104</v>
      </c>
      <c r="F1504" s="56">
        <f t="shared" ca="1" si="47"/>
        <v>238.24545552515116</v>
      </c>
    </row>
    <row r="1505" spans="5:6" x14ac:dyDescent="0.25">
      <c r="E1505" s="56">
        <f t="shared" ca="1" si="46"/>
        <v>0.29405888255821933</v>
      </c>
      <c r="F1505" s="56">
        <f t="shared" ca="1" si="47"/>
        <v>229.74803175723775</v>
      </c>
    </row>
    <row r="1506" spans="5:6" x14ac:dyDescent="0.25">
      <c r="E1506" s="56">
        <f t="shared" ca="1" si="46"/>
        <v>0.86875278456821714</v>
      </c>
      <c r="F1506" s="56">
        <f t="shared" ca="1" si="47"/>
        <v>289.91594284031817</v>
      </c>
    </row>
    <row r="1507" spans="5:6" x14ac:dyDescent="0.25">
      <c r="E1507" s="56">
        <f t="shared" ca="1" si="46"/>
        <v>0.78617725111320058</v>
      </c>
      <c r="F1507" s="56">
        <f t="shared" ca="1" si="47"/>
        <v>277.32878618697862</v>
      </c>
    </row>
    <row r="1508" spans="5:6" x14ac:dyDescent="0.25">
      <c r="E1508" s="56">
        <f t="shared" ca="1" si="46"/>
        <v>0.63288806318477808</v>
      </c>
      <c r="F1508" s="56">
        <f t="shared" ca="1" si="47"/>
        <v>260.48494084120887</v>
      </c>
    </row>
    <row r="1509" spans="5:6" x14ac:dyDescent="0.25">
      <c r="E1509" s="56">
        <f t="shared" ca="1" si="46"/>
        <v>0.62189729962564877</v>
      </c>
      <c r="F1509" s="56">
        <f t="shared" ca="1" si="47"/>
        <v>259.43042740606575</v>
      </c>
    </row>
    <row r="1510" spans="5:6" x14ac:dyDescent="0.25">
      <c r="E1510" s="56">
        <f t="shared" ca="1" si="46"/>
        <v>0.53379695178285436</v>
      </c>
      <c r="F1510" s="56">
        <f t="shared" ca="1" si="47"/>
        <v>251.3344123512957</v>
      </c>
    </row>
    <row r="1511" spans="5:6" x14ac:dyDescent="0.25">
      <c r="E1511" s="56">
        <f t="shared" ca="1" si="46"/>
        <v>0.7093428163823482</v>
      </c>
      <c r="F1511" s="56">
        <f t="shared" ca="1" si="47"/>
        <v>268.26654371949843</v>
      </c>
    </row>
    <row r="1512" spans="5:6" x14ac:dyDescent="0.25">
      <c r="E1512" s="56">
        <f t="shared" ca="1" si="46"/>
        <v>3.1577876032200414E-2</v>
      </c>
      <c r="F1512" s="56">
        <f t="shared" ca="1" si="47"/>
        <v>188.51762224092101</v>
      </c>
    </row>
    <row r="1513" spans="5:6" x14ac:dyDescent="0.25">
      <c r="E1513" s="56">
        <f t="shared" ca="1" si="46"/>
        <v>0.85679999448330213</v>
      </c>
      <c r="F1513" s="56">
        <f t="shared" ca="1" si="47"/>
        <v>287.79577419639747</v>
      </c>
    </row>
    <row r="1514" spans="5:6" x14ac:dyDescent="0.25">
      <c r="E1514" s="56">
        <f t="shared" ca="1" si="46"/>
        <v>0.79049661027559859</v>
      </c>
      <c r="F1514" s="56">
        <f t="shared" ca="1" si="47"/>
        <v>277.89453002317504</v>
      </c>
    </row>
    <row r="1515" spans="5:6" x14ac:dyDescent="0.25">
      <c r="E1515" s="56">
        <f t="shared" ca="1" si="46"/>
        <v>0.37917226006765425</v>
      </c>
      <c r="F1515" s="56">
        <f t="shared" ca="1" si="47"/>
        <v>237.65750141086417</v>
      </c>
    </row>
    <row r="1516" spans="5:6" x14ac:dyDescent="0.25">
      <c r="E1516" s="56">
        <f t="shared" ca="1" si="46"/>
        <v>0.66785691060538133</v>
      </c>
      <c r="F1516" s="56">
        <f t="shared" ca="1" si="47"/>
        <v>263.93527674081457</v>
      </c>
    </row>
    <row r="1517" spans="5:6" x14ac:dyDescent="0.25">
      <c r="E1517" s="56">
        <f t="shared" ca="1" si="46"/>
        <v>0.64495715941509102</v>
      </c>
      <c r="F1517" s="56">
        <f t="shared" ca="1" si="47"/>
        <v>261.65838778655439</v>
      </c>
    </row>
    <row r="1518" spans="5:6" x14ac:dyDescent="0.25">
      <c r="E1518" s="56">
        <f t="shared" ca="1" si="46"/>
        <v>0.47217667911312644</v>
      </c>
      <c r="F1518" s="56">
        <f t="shared" ca="1" si="47"/>
        <v>245.88525994222366</v>
      </c>
    </row>
    <row r="1519" spans="5:6" x14ac:dyDescent="0.25">
      <c r="E1519" s="56">
        <f t="shared" ca="1" si="46"/>
        <v>8.2397996449356414E-2</v>
      </c>
      <c r="F1519" s="56">
        <f t="shared" ca="1" si="47"/>
        <v>202.57379944198567</v>
      </c>
    </row>
    <row r="1520" spans="5:6" x14ac:dyDescent="0.25">
      <c r="E1520" s="56">
        <f t="shared" ca="1" si="46"/>
        <v>0.55113956975170131</v>
      </c>
      <c r="F1520" s="56">
        <f t="shared" ca="1" si="47"/>
        <v>252.88980514344814</v>
      </c>
    </row>
    <row r="1521" spans="5:6" x14ac:dyDescent="0.25">
      <c r="E1521" s="56">
        <f t="shared" ca="1" si="46"/>
        <v>0.62550835487134115</v>
      </c>
      <c r="F1521" s="56">
        <f t="shared" ca="1" si="47"/>
        <v>259.77548750471863</v>
      </c>
    </row>
    <row r="1522" spans="5:6" x14ac:dyDescent="0.25">
      <c r="E1522" s="56">
        <f t="shared" ca="1" si="46"/>
        <v>0.42260767530204824</v>
      </c>
      <c r="F1522" s="56">
        <f t="shared" ca="1" si="47"/>
        <v>241.52322601356536</v>
      </c>
    </row>
    <row r="1523" spans="5:6" x14ac:dyDescent="0.25">
      <c r="E1523" s="56">
        <f t="shared" ca="1" si="46"/>
        <v>0.62983563552231692</v>
      </c>
      <c r="F1523" s="56">
        <f t="shared" ca="1" si="47"/>
        <v>260.19078234597146</v>
      </c>
    </row>
    <row r="1524" spans="5:6" x14ac:dyDescent="0.25">
      <c r="E1524" s="56">
        <f t="shared" ca="1" si="46"/>
        <v>0.30256163653109025</v>
      </c>
      <c r="F1524" s="56">
        <f t="shared" ca="1" si="47"/>
        <v>230.56869335311939</v>
      </c>
    </row>
    <row r="1525" spans="5:6" x14ac:dyDescent="0.25">
      <c r="E1525" s="56">
        <f t="shared" ca="1" si="46"/>
        <v>0.87623770891239428</v>
      </c>
      <c r="F1525" s="56">
        <f t="shared" ca="1" si="47"/>
        <v>291.31784854640779</v>
      </c>
    </row>
    <row r="1526" spans="5:6" x14ac:dyDescent="0.25">
      <c r="E1526" s="56">
        <f t="shared" ca="1" si="46"/>
        <v>0.57057716183642204</v>
      </c>
      <c r="F1526" s="56">
        <f t="shared" ca="1" si="47"/>
        <v>254.65136651675593</v>
      </c>
    </row>
    <row r="1527" spans="5:6" x14ac:dyDescent="0.25">
      <c r="E1527" s="56">
        <f t="shared" ca="1" si="46"/>
        <v>0.68191996691933043</v>
      </c>
      <c r="F1527" s="56">
        <f t="shared" ca="1" si="47"/>
        <v>265.37078641816998</v>
      </c>
    </row>
    <row r="1528" spans="5:6" x14ac:dyDescent="0.25">
      <c r="E1528" s="56">
        <f t="shared" ca="1" si="46"/>
        <v>0.1577065864333822</v>
      </c>
      <c r="F1528" s="56">
        <f t="shared" ca="1" si="47"/>
        <v>214.63784383329028</v>
      </c>
    </row>
    <row r="1529" spans="5:6" x14ac:dyDescent="0.25">
      <c r="E1529" s="56">
        <f t="shared" ca="1" si="46"/>
        <v>0.42809542652859023</v>
      </c>
      <c r="F1529" s="56">
        <f t="shared" ca="1" si="47"/>
        <v>242.00758306780432</v>
      </c>
    </row>
    <row r="1530" spans="5:6" x14ac:dyDescent="0.25">
      <c r="E1530" s="56">
        <f t="shared" ca="1" si="46"/>
        <v>0.22742239998386027</v>
      </c>
      <c r="F1530" s="56">
        <f t="shared" ca="1" si="47"/>
        <v>222.93701886467105</v>
      </c>
    </row>
    <row r="1531" spans="5:6" x14ac:dyDescent="0.25">
      <c r="E1531" s="56">
        <f t="shared" ca="1" si="46"/>
        <v>0.22600148572180778</v>
      </c>
      <c r="F1531" s="56">
        <f t="shared" ca="1" si="47"/>
        <v>222.78250240676243</v>
      </c>
    </row>
    <row r="1532" spans="5:6" x14ac:dyDescent="0.25">
      <c r="E1532" s="56">
        <f t="shared" ca="1" si="46"/>
        <v>0.58015849625261573</v>
      </c>
      <c r="F1532" s="56">
        <f t="shared" ca="1" si="47"/>
        <v>255.5281603718777</v>
      </c>
    </row>
    <row r="1533" spans="5:6" x14ac:dyDescent="0.25">
      <c r="E1533" s="56">
        <f t="shared" ca="1" si="46"/>
        <v>0.39495453406529601</v>
      </c>
      <c r="F1533" s="56">
        <f t="shared" ca="1" si="47"/>
        <v>239.07019009277431</v>
      </c>
    </row>
    <row r="1534" spans="5:6" x14ac:dyDescent="0.25">
      <c r="E1534" s="56">
        <f t="shared" ca="1" si="46"/>
        <v>0.77961399024630484</v>
      </c>
      <c r="F1534" s="56">
        <f t="shared" ca="1" si="47"/>
        <v>276.48313864104114</v>
      </c>
    </row>
    <row r="1535" spans="5:6" x14ac:dyDescent="0.25">
      <c r="E1535" s="56">
        <f t="shared" ca="1" si="46"/>
        <v>0.33874007732911782</v>
      </c>
      <c r="F1535" s="56">
        <f t="shared" ca="1" si="47"/>
        <v>233.97485228664141</v>
      </c>
    </row>
    <row r="1536" spans="5:6" x14ac:dyDescent="0.25">
      <c r="E1536" s="56">
        <f t="shared" ca="1" si="46"/>
        <v>7.3330577915647233E-2</v>
      </c>
      <c r="F1536" s="56">
        <f t="shared" ca="1" si="47"/>
        <v>200.66664507078147</v>
      </c>
    </row>
    <row r="1537" spans="5:6" x14ac:dyDescent="0.25">
      <c r="E1537" s="56">
        <f t="shared" ca="1" si="46"/>
        <v>0.43028220393696415</v>
      </c>
      <c r="F1537" s="56">
        <f t="shared" ca="1" si="47"/>
        <v>242.20042442997314</v>
      </c>
    </row>
    <row r="1538" spans="5:6" x14ac:dyDescent="0.25">
      <c r="E1538" s="56">
        <f t="shared" ca="1" si="46"/>
        <v>0.5062733208377439</v>
      </c>
      <c r="F1538" s="56">
        <f t="shared" ca="1" si="47"/>
        <v>248.88955198452553</v>
      </c>
    </row>
    <row r="1539" spans="5:6" x14ac:dyDescent="0.25">
      <c r="E1539" s="56">
        <f t="shared" ca="1" si="46"/>
        <v>0.74954760889726701</v>
      </c>
      <c r="F1539" s="56">
        <f t="shared" ca="1" si="47"/>
        <v>272.79975859866062</v>
      </c>
    </row>
    <row r="1540" spans="5:6" x14ac:dyDescent="0.25">
      <c r="E1540" s="56">
        <f t="shared" ref="E1540:E1603" ca="1" si="48">RAND()</f>
        <v>0.94397552537753548</v>
      </c>
      <c r="F1540" s="56">
        <f t="shared" ref="F1540:F1603" ca="1" si="49">_xlfn.GAMMA.INV(E1540,$C$3,$C$4)</f>
        <v>308.58112786041539</v>
      </c>
    </row>
    <row r="1541" spans="5:6" x14ac:dyDescent="0.25">
      <c r="E1541" s="56">
        <f t="shared" ca="1" si="48"/>
        <v>4.9088018989174698E-2</v>
      </c>
      <c r="F1541" s="56">
        <f t="shared" ca="1" si="49"/>
        <v>194.55740837647102</v>
      </c>
    </row>
    <row r="1542" spans="5:6" x14ac:dyDescent="0.25">
      <c r="E1542" s="56">
        <f t="shared" ca="1" si="48"/>
        <v>0.3331914965005589</v>
      </c>
      <c r="F1542" s="56">
        <f t="shared" ca="1" si="49"/>
        <v>233.46037748381571</v>
      </c>
    </row>
    <row r="1543" spans="5:6" x14ac:dyDescent="0.25">
      <c r="E1543" s="56">
        <f t="shared" ca="1" si="48"/>
        <v>0.15177888593311428</v>
      </c>
      <c r="F1543" s="56">
        <f t="shared" ca="1" si="49"/>
        <v>213.84350047812251</v>
      </c>
    </row>
    <row r="1544" spans="5:6" x14ac:dyDescent="0.25">
      <c r="E1544" s="56">
        <f t="shared" ca="1" si="48"/>
        <v>0.62097351072513196</v>
      </c>
      <c r="F1544" s="56">
        <f t="shared" ca="1" si="49"/>
        <v>259.34236684372928</v>
      </c>
    </row>
    <row r="1545" spans="5:6" x14ac:dyDescent="0.25">
      <c r="E1545" s="56">
        <f t="shared" ca="1" si="48"/>
        <v>0.46638473847020878</v>
      </c>
      <c r="F1545" s="56">
        <f t="shared" ca="1" si="49"/>
        <v>245.37616958735597</v>
      </c>
    </row>
    <row r="1546" spans="5:6" x14ac:dyDescent="0.25">
      <c r="E1546" s="56">
        <f t="shared" ca="1" si="48"/>
        <v>0.39176120957992899</v>
      </c>
      <c r="F1546" s="56">
        <f t="shared" ca="1" si="49"/>
        <v>238.78522802332731</v>
      </c>
    </row>
    <row r="1547" spans="5:6" x14ac:dyDescent="0.25">
      <c r="E1547" s="56">
        <f t="shared" ca="1" si="48"/>
        <v>0.90900030113851371</v>
      </c>
      <c r="F1547" s="56">
        <f t="shared" ca="1" si="49"/>
        <v>298.35059600314486</v>
      </c>
    </row>
    <row r="1548" spans="5:6" x14ac:dyDescent="0.25">
      <c r="E1548" s="56">
        <f t="shared" ca="1" si="48"/>
        <v>7.3970100406757444E-2</v>
      </c>
      <c r="F1548" s="56">
        <f t="shared" ca="1" si="49"/>
        <v>200.80644906153464</v>
      </c>
    </row>
    <row r="1549" spans="5:6" x14ac:dyDescent="0.25">
      <c r="E1549" s="56">
        <f t="shared" ca="1" si="48"/>
        <v>0.57604251363539205</v>
      </c>
      <c r="F1549" s="56">
        <f t="shared" ca="1" si="49"/>
        <v>255.15075746982885</v>
      </c>
    </row>
    <row r="1550" spans="5:6" x14ac:dyDescent="0.25">
      <c r="E1550" s="56">
        <f t="shared" ca="1" si="48"/>
        <v>0.16760996138469797</v>
      </c>
      <c r="F1550" s="56">
        <f t="shared" ca="1" si="49"/>
        <v>215.92660710241381</v>
      </c>
    </row>
    <row r="1551" spans="5:6" x14ac:dyDescent="0.25">
      <c r="E1551" s="56">
        <f t="shared" ca="1" si="48"/>
        <v>0.95838671023051736</v>
      </c>
      <c r="F1551" s="56">
        <f t="shared" ca="1" si="49"/>
        <v>314.43955004830389</v>
      </c>
    </row>
    <row r="1552" spans="5:6" x14ac:dyDescent="0.25">
      <c r="E1552" s="56">
        <f t="shared" ca="1" si="48"/>
        <v>0.99479772015166434</v>
      </c>
      <c r="F1552" s="56">
        <f t="shared" ca="1" si="49"/>
        <v>349.81705127682085</v>
      </c>
    </row>
    <row r="1553" spans="5:6" x14ac:dyDescent="0.25">
      <c r="E1553" s="56">
        <f t="shared" ca="1" si="48"/>
        <v>0.66469808066186642</v>
      </c>
      <c r="F1553" s="56">
        <f t="shared" ca="1" si="49"/>
        <v>263.61693284956789</v>
      </c>
    </row>
    <row r="1554" spans="5:6" x14ac:dyDescent="0.25">
      <c r="E1554" s="56">
        <f t="shared" ca="1" si="48"/>
        <v>0.45439477426935382</v>
      </c>
      <c r="F1554" s="56">
        <f t="shared" ca="1" si="49"/>
        <v>244.3224261077998</v>
      </c>
    </row>
    <row r="1555" spans="5:6" x14ac:dyDescent="0.25">
      <c r="E1555" s="56">
        <f t="shared" ca="1" si="48"/>
        <v>0.62071303641835118</v>
      </c>
      <c r="F1555" s="56">
        <f t="shared" ca="1" si="49"/>
        <v>259.3175525370475</v>
      </c>
    </row>
    <row r="1556" spans="5:6" x14ac:dyDescent="0.25">
      <c r="E1556" s="56">
        <f t="shared" ca="1" si="48"/>
        <v>0.64155404204973854</v>
      </c>
      <c r="F1556" s="56">
        <f t="shared" ca="1" si="49"/>
        <v>261.32578322709077</v>
      </c>
    </row>
    <row r="1557" spans="5:6" x14ac:dyDescent="0.25">
      <c r="E1557" s="56">
        <f t="shared" ca="1" si="48"/>
        <v>0.37483850637148175</v>
      </c>
      <c r="F1557" s="56">
        <f t="shared" ca="1" si="49"/>
        <v>237.26751857425924</v>
      </c>
    </row>
    <row r="1558" spans="5:6" x14ac:dyDescent="0.25">
      <c r="E1558" s="56">
        <f t="shared" ca="1" si="48"/>
        <v>0.27235298376608719</v>
      </c>
      <c r="F1558" s="56">
        <f t="shared" ca="1" si="49"/>
        <v>227.61026558313375</v>
      </c>
    </row>
    <row r="1559" spans="5:6" x14ac:dyDescent="0.25">
      <c r="E1559" s="56">
        <f t="shared" ca="1" si="48"/>
        <v>0.73291418667218255</v>
      </c>
      <c r="F1559" s="56">
        <f t="shared" ca="1" si="49"/>
        <v>270.87685229252679</v>
      </c>
    </row>
    <row r="1560" spans="5:6" x14ac:dyDescent="0.25">
      <c r="E1560" s="56">
        <f t="shared" ca="1" si="48"/>
        <v>0.26601182191275063</v>
      </c>
      <c r="F1560" s="56">
        <f t="shared" ca="1" si="49"/>
        <v>226.97274917505058</v>
      </c>
    </row>
    <row r="1561" spans="5:6" x14ac:dyDescent="0.25">
      <c r="E1561" s="56">
        <f t="shared" ca="1" si="48"/>
        <v>0.940672160274166</v>
      </c>
      <c r="F1561" s="56">
        <f t="shared" ca="1" si="49"/>
        <v>307.41942960687453</v>
      </c>
    </row>
    <row r="1562" spans="5:6" x14ac:dyDescent="0.25">
      <c r="E1562" s="56">
        <f t="shared" ca="1" si="48"/>
        <v>0.542473955790435</v>
      </c>
      <c r="F1562" s="56">
        <f t="shared" ca="1" si="49"/>
        <v>252.1109135873939</v>
      </c>
    </row>
    <row r="1563" spans="5:6" x14ac:dyDescent="0.25">
      <c r="E1563" s="56">
        <f t="shared" ca="1" si="48"/>
        <v>0.9803919980004363</v>
      </c>
      <c r="F1563" s="56">
        <f t="shared" ca="1" si="49"/>
        <v>328.19963459039633</v>
      </c>
    </row>
    <row r="1564" spans="5:6" x14ac:dyDescent="0.25">
      <c r="E1564" s="56">
        <f t="shared" ca="1" si="48"/>
        <v>0.37144937100819986</v>
      </c>
      <c r="F1564" s="56">
        <f t="shared" ca="1" si="49"/>
        <v>236.96184976204285</v>
      </c>
    </row>
    <row r="1565" spans="5:6" x14ac:dyDescent="0.25">
      <c r="E1565" s="56">
        <f t="shared" ca="1" si="48"/>
        <v>0.42600429572491916</v>
      </c>
      <c r="F1565" s="56">
        <f t="shared" ca="1" si="49"/>
        <v>241.82309034000227</v>
      </c>
    </row>
    <row r="1566" spans="5:6" x14ac:dyDescent="0.25">
      <c r="E1566" s="56">
        <f t="shared" ca="1" si="48"/>
        <v>0.57379466240505839</v>
      </c>
      <c r="F1566" s="56">
        <f t="shared" ca="1" si="49"/>
        <v>254.94512741391159</v>
      </c>
    </row>
    <row r="1567" spans="5:6" x14ac:dyDescent="0.25">
      <c r="E1567" s="56">
        <f t="shared" ca="1" si="48"/>
        <v>0.95110054079672612</v>
      </c>
      <c r="F1567" s="56">
        <f t="shared" ca="1" si="49"/>
        <v>311.29528355971428</v>
      </c>
    </row>
    <row r="1568" spans="5:6" x14ac:dyDescent="0.25">
      <c r="E1568" s="56">
        <f t="shared" ca="1" si="48"/>
        <v>0.49704813237800649</v>
      </c>
      <c r="F1568" s="56">
        <f t="shared" ca="1" si="49"/>
        <v>248.07482795316147</v>
      </c>
    </row>
    <row r="1569" spans="5:6" x14ac:dyDescent="0.25">
      <c r="E1569" s="56">
        <f t="shared" ca="1" si="48"/>
        <v>0.40448409060437263</v>
      </c>
      <c r="F1569" s="56">
        <f t="shared" ca="1" si="49"/>
        <v>239.91826741584535</v>
      </c>
    </row>
    <row r="1570" spans="5:6" x14ac:dyDescent="0.25">
      <c r="E1570" s="56">
        <f t="shared" ca="1" si="48"/>
        <v>0.45900742538820027</v>
      </c>
      <c r="F1570" s="56">
        <f t="shared" ca="1" si="49"/>
        <v>244.72783160546544</v>
      </c>
    </row>
    <row r="1571" spans="5:6" x14ac:dyDescent="0.25">
      <c r="E1571" s="56">
        <f t="shared" ca="1" si="48"/>
        <v>0.56378545141562875</v>
      </c>
      <c r="F1571" s="56">
        <f t="shared" ca="1" si="49"/>
        <v>254.03339319936862</v>
      </c>
    </row>
    <row r="1572" spans="5:6" x14ac:dyDescent="0.25">
      <c r="E1572" s="56">
        <f t="shared" ca="1" si="48"/>
        <v>8.3897023416935168E-2</v>
      </c>
      <c r="F1572" s="56">
        <f t="shared" ca="1" si="49"/>
        <v>202.87471091638</v>
      </c>
    </row>
    <row r="1573" spans="5:6" x14ac:dyDescent="0.25">
      <c r="E1573" s="56">
        <f t="shared" ca="1" si="48"/>
        <v>0.82659038423062325</v>
      </c>
      <c r="F1573" s="56">
        <f t="shared" ca="1" si="49"/>
        <v>282.95778143054133</v>
      </c>
    </row>
    <row r="1574" spans="5:6" x14ac:dyDescent="0.25">
      <c r="E1574" s="56">
        <f t="shared" ca="1" si="48"/>
        <v>0.79459539851603034</v>
      </c>
      <c r="F1574" s="56">
        <f t="shared" ca="1" si="49"/>
        <v>278.4384809123859</v>
      </c>
    </row>
    <row r="1575" spans="5:6" x14ac:dyDescent="0.25">
      <c r="E1575" s="56">
        <f t="shared" ca="1" si="48"/>
        <v>0.28199899790684801</v>
      </c>
      <c r="F1575" s="56">
        <f t="shared" ca="1" si="49"/>
        <v>228.56836163876153</v>
      </c>
    </row>
    <row r="1576" spans="5:6" x14ac:dyDescent="0.25">
      <c r="E1576" s="56">
        <f t="shared" ca="1" si="48"/>
        <v>0.59600780141747556</v>
      </c>
      <c r="F1576" s="56">
        <f t="shared" ca="1" si="49"/>
        <v>256.99284361781389</v>
      </c>
    </row>
    <row r="1577" spans="5:6" x14ac:dyDescent="0.25">
      <c r="E1577" s="56">
        <f t="shared" ca="1" si="48"/>
        <v>0.23197524425080496</v>
      </c>
      <c r="F1577" s="56">
        <f t="shared" ca="1" si="49"/>
        <v>223.42897363610362</v>
      </c>
    </row>
    <row r="1578" spans="5:6" x14ac:dyDescent="0.25">
      <c r="E1578" s="56">
        <f t="shared" ca="1" si="48"/>
        <v>0.98768340345340011</v>
      </c>
      <c r="F1578" s="56">
        <f t="shared" ca="1" si="49"/>
        <v>336.09927351505098</v>
      </c>
    </row>
    <row r="1579" spans="5:6" x14ac:dyDescent="0.25">
      <c r="E1579" s="56">
        <f t="shared" ca="1" si="48"/>
        <v>0.31857422228297094</v>
      </c>
      <c r="F1579" s="56">
        <f t="shared" ca="1" si="49"/>
        <v>232.09204375452143</v>
      </c>
    </row>
    <row r="1580" spans="5:6" x14ac:dyDescent="0.25">
      <c r="E1580" s="56">
        <f t="shared" ca="1" si="48"/>
        <v>0.8377914371475913</v>
      </c>
      <c r="F1580" s="56">
        <f t="shared" ca="1" si="49"/>
        <v>284.67570142714038</v>
      </c>
    </row>
    <row r="1581" spans="5:6" x14ac:dyDescent="0.25">
      <c r="E1581" s="56">
        <f t="shared" ca="1" si="48"/>
        <v>0.53435690580411277</v>
      </c>
      <c r="F1581" s="56">
        <f t="shared" ca="1" si="49"/>
        <v>251.38442688088253</v>
      </c>
    </row>
    <row r="1582" spans="5:6" x14ac:dyDescent="0.25">
      <c r="E1582" s="56">
        <f t="shared" ca="1" si="48"/>
        <v>0.3329367778255482</v>
      </c>
      <c r="F1582" s="56">
        <f t="shared" ca="1" si="49"/>
        <v>233.4366974951391</v>
      </c>
    </row>
    <row r="1583" spans="5:6" x14ac:dyDescent="0.25">
      <c r="E1583" s="56">
        <f t="shared" ca="1" si="48"/>
        <v>0.37811900561735778</v>
      </c>
      <c r="F1583" s="56">
        <f t="shared" ca="1" si="49"/>
        <v>237.56281024383753</v>
      </c>
    </row>
    <row r="1584" spans="5:6" x14ac:dyDescent="0.25">
      <c r="E1584" s="56">
        <f t="shared" ca="1" si="48"/>
        <v>0.7456027625586702</v>
      </c>
      <c r="F1584" s="56">
        <f t="shared" ca="1" si="49"/>
        <v>272.33702954429134</v>
      </c>
    </row>
    <row r="1585" spans="5:6" x14ac:dyDescent="0.25">
      <c r="E1585" s="56">
        <f t="shared" ca="1" si="48"/>
        <v>0.25724841534954401</v>
      </c>
      <c r="F1585" s="56">
        <f t="shared" ca="1" si="49"/>
        <v>226.08089108668048</v>
      </c>
    </row>
    <row r="1586" spans="5:6" x14ac:dyDescent="0.25">
      <c r="E1586" s="56">
        <f t="shared" ca="1" si="48"/>
        <v>0.46362762720427231</v>
      </c>
      <c r="F1586" s="56">
        <f t="shared" ca="1" si="49"/>
        <v>245.13386410379297</v>
      </c>
    </row>
    <row r="1587" spans="5:6" x14ac:dyDescent="0.25">
      <c r="E1587" s="56">
        <f t="shared" ca="1" si="48"/>
        <v>0.99606471214574943</v>
      </c>
      <c r="F1587" s="56">
        <f t="shared" ca="1" si="49"/>
        <v>354.04615491320999</v>
      </c>
    </row>
    <row r="1588" spans="5:6" x14ac:dyDescent="0.25">
      <c r="E1588" s="56">
        <f t="shared" ca="1" si="48"/>
        <v>0.22818397276917579</v>
      </c>
      <c r="F1588" s="56">
        <f t="shared" ca="1" si="49"/>
        <v>223.0196412956733</v>
      </c>
    </row>
    <row r="1589" spans="5:6" x14ac:dyDescent="0.25">
      <c r="E1589" s="56">
        <f t="shared" ca="1" si="48"/>
        <v>0.91029061499681496</v>
      </c>
      <c r="F1589" s="56">
        <f t="shared" ca="1" si="49"/>
        <v>298.66575852413649</v>
      </c>
    </row>
    <row r="1590" spans="5:6" x14ac:dyDescent="0.25">
      <c r="E1590" s="56">
        <f t="shared" ca="1" si="48"/>
        <v>3.7482751610942278E-2</v>
      </c>
      <c r="F1590" s="56">
        <f t="shared" ca="1" si="49"/>
        <v>190.79072559507199</v>
      </c>
    </row>
    <row r="1591" spans="5:6" x14ac:dyDescent="0.25">
      <c r="E1591" s="56">
        <f t="shared" ca="1" si="48"/>
        <v>0.82336225665630414</v>
      </c>
      <c r="F1591" s="56">
        <f t="shared" ca="1" si="49"/>
        <v>282.47715996897574</v>
      </c>
    </row>
    <row r="1592" spans="5:6" x14ac:dyDescent="0.25">
      <c r="E1592" s="56">
        <f t="shared" ca="1" si="48"/>
        <v>1.1659841949568928E-2</v>
      </c>
      <c r="F1592" s="56">
        <f t="shared" ca="1" si="49"/>
        <v>176.78550067311977</v>
      </c>
    </row>
    <row r="1593" spans="5:6" x14ac:dyDescent="0.25">
      <c r="E1593" s="56">
        <f t="shared" ca="1" si="48"/>
        <v>0.46555321981952458</v>
      </c>
      <c r="F1593" s="56">
        <f t="shared" ca="1" si="49"/>
        <v>245.30309118134346</v>
      </c>
    </row>
    <row r="1594" spans="5:6" x14ac:dyDescent="0.25">
      <c r="E1594" s="56">
        <f t="shared" ca="1" si="48"/>
        <v>0.89903191655216352</v>
      </c>
      <c r="F1594" s="56">
        <f t="shared" ca="1" si="49"/>
        <v>296.02749006041665</v>
      </c>
    </row>
    <row r="1595" spans="5:6" x14ac:dyDescent="0.25">
      <c r="E1595" s="56">
        <f t="shared" ca="1" si="48"/>
        <v>0.23108676960545249</v>
      </c>
      <c r="F1595" s="56">
        <f t="shared" ca="1" si="49"/>
        <v>223.33333998656047</v>
      </c>
    </row>
    <row r="1596" spans="5:6" x14ac:dyDescent="0.25">
      <c r="E1596" s="56">
        <f t="shared" ca="1" si="48"/>
        <v>0.16819918113444676</v>
      </c>
      <c r="F1596" s="56">
        <f t="shared" ca="1" si="49"/>
        <v>216.00187114591674</v>
      </c>
    </row>
    <row r="1597" spans="5:6" x14ac:dyDescent="0.25">
      <c r="E1597" s="56">
        <f t="shared" ca="1" si="48"/>
        <v>0.28952692364625088</v>
      </c>
      <c r="F1597" s="56">
        <f t="shared" ca="1" si="49"/>
        <v>229.30697201700235</v>
      </c>
    </row>
    <row r="1598" spans="5:6" x14ac:dyDescent="0.25">
      <c r="E1598" s="56">
        <f t="shared" ca="1" si="48"/>
        <v>0.86384046029363837</v>
      </c>
      <c r="F1598" s="56">
        <f t="shared" ca="1" si="49"/>
        <v>289.02800297794562</v>
      </c>
    </row>
    <row r="1599" spans="5:6" x14ac:dyDescent="0.25">
      <c r="E1599" s="56">
        <f t="shared" ca="1" si="48"/>
        <v>0.41127018250955294</v>
      </c>
      <c r="F1599" s="56">
        <f t="shared" ca="1" si="49"/>
        <v>240.52030920411994</v>
      </c>
    </row>
    <row r="1600" spans="5:6" x14ac:dyDescent="0.25">
      <c r="E1600" s="56">
        <f t="shared" ca="1" si="48"/>
        <v>0.55277113388029131</v>
      </c>
      <c r="F1600" s="56">
        <f t="shared" ca="1" si="49"/>
        <v>253.03686843808725</v>
      </c>
    </row>
    <row r="1601" spans="5:6" x14ac:dyDescent="0.25">
      <c r="E1601" s="56">
        <f t="shared" ca="1" si="48"/>
        <v>0.76843826567597584</v>
      </c>
      <c r="F1601" s="56">
        <f t="shared" ca="1" si="49"/>
        <v>275.07945448739139</v>
      </c>
    </row>
    <row r="1602" spans="5:6" x14ac:dyDescent="0.25">
      <c r="E1602" s="56">
        <f t="shared" ca="1" si="48"/>
        <v>0.58181429627776438</v>
      </c>
      <c r="F1602" s="56">
        <f t="shared" ca="1" si="49"/>
        <v>255.68031347358638</v>
      </c>
    </row>
    <row r="1603" spans="5:6" x14ac:dyDescent="0.25">
      <c r="E1603" s="56">
        <f t="shared" ca="1" si="48"/>
        <v>0.87767800139261676</v>
      </c>
      <c r="F1603" s="56">
        <f t="shared" ca="1" si="49"/>
        <v>291.59488039790529</v>
      </c>
    </row>
    <row r="1604" spans="5:6" x14ac:dyDescent="0.25">
      <c r="E1604" s="56">
        <f t="shared" ref="E1604:E1667" ca="1" si="50">RAND()</f>
        <v>0.31370006948752149</v>
      </c>
      <c r="F1604" s="56">
        <f t="shared" ref="F1604:F1667" ca="1" si="51">_xlfn.GAMMA.INV(E1604,$C$3,$C$4)</f>
        <v>231.63121753939964</v>
      </c>
    </row>
    <row r="1605" spans="5:6" x14ac:dyDescent="0.25">
      <c r="E1605" s="56">
        <f t="shared" ca="1" si="50"/>
        <v>0.89465841552264935</v>
      </c>
      <c r="F1605" s="56">
        <f t="shared" ca="1" si="51"/>
        <v>295.06456019726835</v>
      </c>
    </row>
    <row r="1606" spans="5:6" x14ac:dyDescent="0.25">
      <c r="E1606" s="56">
        <f t="shared" ca="1" si="50"/>
        <v>0.1619276378645228</v>
      </c>
      <c r="F1606" s="56">
        <f t="shared" ca="1" si="51"/>
        <v>215.19276793760764</v>
      </c>
    </row>
    <row r="1607" spans="5:6" x14ac:dyDescent="0.25">
      <c r="E1607" s="56">
        <f t="shared" ca="1" si="50"/>
        <v>0.94584191519767002</v>
      </c>
      <c r="F1607" s="56">
        <f t="shared" ca="1" si="51"/>
        <v>309.26288294610833</v>
      </c>
    </row>
    <row r="1608" spans="5:6" x14ac:dyDescent="0.25">
      <c r="E1608" s="56">
        <f t="shared" ca="1" si="50"/>
        <v>0.36269087901139152</v>
      </c>
      <c r="F1608" s="56">
        <f t="shared" ca="1" si="51"/>
        <v>236.1689041285793</v>
      </c>
    </row>
    <row r="1609" spans="5:6" x14ac:dyDescent="0.25">
      <c r="E1609" s="56">
        <f t="shared" ca="1" si="50"/>
        <v>0.80214929562740933</v>
      </c>
      <c r="F1609" s="56">
        <f t="shared" ca="1" si="51"/>
        <v>279.46004659320306</v>
      </c>
    </row>
    <row r="1610" spans="5:6" x14ac:dyDescent="0.25">
      <c r="E1610" s="56">
        <f t="shared" ca="1" si="50"/>
        <v>0.76320292635066433</v>
      </c>
      <c r="F1610" s="56">
        <f t="shared" ca="1" si="51"/>
        <v>274.43652867344792</v>
      </c>
    </row>
    <row r="1611" spans="5:6" x14ac:dyDescent="0.25">
      <c r="E1611" s="56">
        <f t="shared" ca="1" si="50"/>
        <v>0.90790662668030409</v>
      </c>
      <c r="F1611" s="56">
        <f t="shared" ca="1" si="51"/>
        <v>298.08621752688492</v>
      </c>
    </row>
    <row r="1612" spans="5:6" x14ac:dyDescent="0.25">
      <c r="E1612" s="56">
        <f t="shared" ca="1" si="50"/>
        <v>0.92453100377322839</v>
      </c>
      <c r="F1612" s="56">
        <f t="shared" ca="1" si="51"/>
        <v>302.40890084945966</v>
      </c>
    </row>
    <row r="1613" spans="5:6" x14ac:dyDescent="0.25">
      <c r="E1613" s="56">
        <f t="shared" ca="1" si="50"/>
        <v>0.58639450698493456</v>
      </c>
      <c r="F1613" s="56">
        <f t="shared" ca="1" si="51"/>
        <v>256.10221197392718</v>
      </c>
    </row>
    <row r="1614" spans="5:6" x14ac:dyDescent="0.25">
      <c r="E1614" s="56">
        <f t="shared" ca="1" si="50"/>
        <v>0.28414916968941573</v>
      </c>
      <c r="F1614" s="56">
        <f t="shared" ca="1" si="51"/>
        <v>228.78011289592749</v>
      </c>
    </row>
    <row r="1615" spans="5:6" x14ac:dyDescent="0.25">
      <c r="E1615" s="56">
        <f t="shared" ca="1" si="50"/>
        <v>0.80469878482732704</v>
      </c>
      <c r="F1615" s="56">
        <f t="shared" ca="1" si="51"/>
        <v>279.81068933967975</v>
      </c>
    </row>
    <row r="1616" spans="5:6" x14ac:dyDescent="0.25">
      <c r="E1616" s="56">
        <f t="shared" ca="1" si="50"/>
        <v>0.22025010308057857</v>
      </c>
      <c r="F1616" s="56">
        <f t="shared" ca="1" si="51"/>
        <v>222.15212222454056</v>
      </c>
    </row>
    <row r="1617" spans="5:6" x14ac:dyDescent="0.25">
      <c r="E1617" s="56">
        <f t="shared" ca="1" si="50"/>
        <v>0.2551487477860922</v>
      </c>
      <c r="F1617" s="56">
        <f t="shared" ca="1" si="51"/>
        <v>225.86524077586179</v>
      </c>
    </row>
    <row r="1618" spans="5:6" x14ac:dyDescent="0.25">
      <c r="E1618" s="56">
        <f t="shared" ca="1" si="50"/>
        <v>0.18801531087744772</v>
      </c>
      <c r="F1618" s="56">
        <f t="shared" ca="1" si="51"/>
        <v>218.45089804521712</v>
      </c>
    </row>
    <row r="1619" spans="5:6" x14ac:dyDescent="0.25">
      <c r="E1619" s="56">
        <f t="shared" ca="1" si="50"/>
        <v>0.72419485210913825</v>
      </c>
      <c r="F1619" s="56">
        <f t="shared" ca="1" si="51"/>
        <v>269.89667668662707</v>
      </c>
    </row>
    <row r="1620" spans="5:6" x14ac:dyDescent="0.25">
      <c r="E1620" s="56">
        <f t="shared" ca="1" si="50"/>
        <v>0.42232439092618812</v>
      </c>
      <c r="F1620" s="56">
        <f t="shared" ca="1" si="51"/>
        <v>241.49820539137983</v>
      </c>
    </row>
    <row r="1621" spans="5:6" x14ac:dyDescent="0.25">
      <c r="E1621" s="56">
        <f t="shared" ca="1" si="50"/>
        <v>0.58601390214231586</v>
      </c>
      <c r="F1621" s="56">
        <f t="shared" ca="1" si="51"/>
        <v>256.06709511268645</v>
      </c>
    </row>
    <row r="1622" spans="5:6" x14ac:dyDescent="0.25">
      <c r="E1622" s="56">
        <f t="shared" ca="1" si="50"/>
        <v>0.66799765643474196</v>
      </c>
      <c r="F1622" s="56">
        <f t="shared" ca="1" si="51"/>
        <v>263.94949469783626</v>
      </c>
    </row>
    <row r="1623" spans="5:6" x14ac:dyDescent="0.25">
      <c r="E1623" s="56">
        <f t="shared" ca="1" si="50"/>
        <v>0.17322372226686267</v>
      </c>
      <c r="F1623" s="56">
        <f t="shared" ca="1" si="51"/>
        <v>216.63762112789169</v>
      </c>
    </row>
    <row r="1624" spans="5:6" x14ac:dyDescent="0.25">
      <c r="E1624" s="56">
        <f t="shared" ca="1" si="50"/>
        <v>0.76238981454716903</v>
      </c>
      <c r="F1624" s="56">
        <f t="shared" ca="1" si="51"/>
        <v>274.33746958198986</v>
      </c>
    </row>
    <row r="1625" spans="5:6" x14ac:dyDescent="0.25">
      <c r="E1625" s="56">
        <f t="shared" ca="1" si="50"/>
        <v>0.84075665145912892</v>
      </c>
      <c r="F1625" s="56">
        <f t="shared" ca="1" si="51"/>
        <v>285.14446373196506</v>
      </c>
    </row>
    <row r="1626" spans="5:6" x14ac:dyDescent="0.25">
      <c r="E1626" s="56">
        <f t="shared" ca="1" si="50"/>
        <v>0.52228778167944045</v>
      </c>
      <c r="F1626" s="56">
        <f t="shared" ca="1" si="51"/>
        <v>250.30906883845361</v>
      </c>
    </row>
    <row r="1627" spans="5:6" x14ac:dyDescent="0.25">
      <c r="E1627" s="56">
        <f t="shared" ca="1" si="50"/>
        <v>0.64009017978224092</v>
      </c>
      <c r="F1627" s="56">
        <f t="shared" ca="1" si="51"/>
        <v>261.18313787228834</v>
      </c>
    </row>
    <row r="1628" spans="5:6" x14ac:dyDescent="0.25">
      <c r="E1628" s="56">
        <f t="shared" ca="1" si="50"/>
        <v>0.10666074419254645</v>
      </c>
      <c r="F1628" s="56">
        <f t="shared" ca="1" si="51"/>
        <v>207.04841299407843</v>
      </c>
    </row>
    <row r="1629" spans="5:6" x14ac:dyDescent="0.25">
      <c r="E1629" s="56">
        <f t="shared" ca="1" si="50"/>
        <v>0.76914268175721756</v>
      </c>
      <c r="F1629" s="56">
        <f t="shared" ca="1" si="51"/>
        <v>275.1666505737889</v>
      </c>
    </row>
    <row r="1630" spans="5:6" x14ac:dyDescent="0.25">
      <c r="E1630" s="56">
        <f t="shared" ca="1" si="50"/>
        <v>0.3542180305984306</v>
      </c>
      <c r="F1630" s="56">
        <f t="shared" ca="1" si="51"/>
        <v>235.39732198165922</v>
      </c>
    </row>
    <row r="1631" spans="5:6" x14ac:dyDescent="0.25">
      <c r="E1631" s="56">
        <f t="shared" ca="1" si="50"/>
        <v>0.22763792617613665</v>
      </c>
      <c r="F1631" s="56">
        <f t="shared" ca="1" si="51"/>
        <v>222.96041481877876</v>
      </c>
    </row>
    <row r="1632" spans="5:6" x14ac:dyDescent="0.25">
      <c r="E1632" s="56">
        <f t="shared" ca="1" si="50"/>
        <v>0.51929191320953039</v>
      </c>
      <c r="F1632" s="56">
        <f t="shared" ca="1" si="51"/>
        <v>250.04293291836285</v>
      </c>
    </row>
    <row r="1633" spans="5:6" x14ac:dyDescent="0.25">
      <c r="E1633" s="56">
        <f t="shared" ca="1" si="50"/>
        <v>0.72495825767044642</v>
      </c>
      <c r="F1633" s="56">
        <f t="shared" ca="1" si="51"/>
        <v>269.98178065527804</v>
      </c>
    </row>
    <row r="1634" spans="5:6" x14ac:dyDescent="0.25">
      <c r="E1634" s="56">
        <f t="shared" ca="1" si="50"/>
        <v>0.4947062312311501</v>
      </c>
      <c r="F1634" s="56">
        <f t="shared" ca="1" si="51"/>
        <v>247.86828116363148</v>
      </c>
    </row>
    <row r="1635" spans="5:6" x14ac:dyDescent="0.25">
      <c r="E1635" s="56">
        <f t="shared" ca="1" si="50"/>
        <v>0.21747176505415422</v>
      </c>
      <c r="F1635" s="56">
        <f t="shared" ca="1" si="51"/>
        <v>221.84466490309563</v>
      </c>
    </row>
    <row r="1636" spans="5:6" x14ac:dyDescent="0.25">
      <c r="E1636" s="56">
        <f t="shared" ca="1" si="50"/>
        <v>0.42379637261959302</v>
      </c>
      <c r="F1636" s="56">
        <f t="shared" ca="1" si="51"/>
        <v>241.62819623868029</v>
      </c>
    </row>
    <row r="1637" spans="5:6" x14ac:dyDescent="0.25">
      <c r="E1637" s="56">
        <f t="shared" ca="1" si="50"/>
        <v>0.8132309243502589</v>
      </c>
      <c r="F1637" s="56">
        <f t="shared" ca="1" si="51"/>
        <v>281.00707767451871</v>
      </c>
    </row>
    <row r="1638" spans="5:6" x14ac:dyDescent="0.25">
      <c r="E1638" s="56">
        <f t="shared" ca="1" si="50"/>
        <v>0.86878545485323377</v>
      </c>
      <c r="F1638" s="56">
        <f t="shared" ca="1" si="51"/>
        <v>289.92193032357028</v>
      </c>
    </row>
    <row r="1639" spans="5:6" x14ac:dyDescent="0.25">
      <c r="E1639" s="56">
        <f t="shared" ca="1" si="50"/>
        <v>0.13892702754481012</v>
      </c>
      <c r="F1639" s="56">
        <f t="shared" ca="1" si="51"/>
        <v>212.05457983992477</v>
      </c>
    </row>
    <row r="1640" spans="5:6" x14ac:dyDescent="0.25">
      <c r="E1640" s="56">
        <f t="shared" ca="1" si="50"/>
        <v>0.2268827248243952</v>
      </c>
      <c r="F1640" s="56">
        <f t="shared" ca="1" si="51"/>
        <v>222.87838805796412</v>
      </c>
    </row>
    <row r="1641" spans="5:6" x14ac:dyDescent="0.25">
      <c r="E1641" s="56">
        <f t="shared" ca="1" si="50"/>
        <v>0.45117902147254096</v>
      </c>
      <c r="F1641" s="56">
        <f t="shared" ca="1" si="51"/>
        <v>244.03974319988436</v>
      </c>
    </row>
    <row r="1642" spans="5:6" x14ac:dyDescent="0.25">
      <c r="E1642" s="56">
        <f t="shared" ca="1" si="50"/>
        <v>0.54881663322188845</v>
      </c>
      <c r="F1642" s="56">
        <f t="shared" ca="1" si="51"/>
        <v>252.68065601739809</v>
      </c>
    </row>
    <row r="1643" spans="5:6" x14ac:dyDescent="0.25">
      <c r="E1643" s="56">
        <f t="shared" ca="1" si="50"/>
        <v>0.28871356850467611</v>
      </c>
      <c r="F1643" s="56">
        <f t="shared" ca="1" si="51"/>
        <v>229.22753432595815</v>
      </c>
    </row>
    <row r="1644" spans="5:6" x14ac:dyDescent="0.25">
      <c r="E1644" s="56">
        <f t="shared" ca="1" si="50"/>
        <v>8.5291885973857506E-2</v>
      </c>
      <c r="F1644" s="56">
        <f t="shared" ca="1" si="51"/>
        <v>203.15137421096165</v>
      </c>
    </row>
    <row r="1645" spans="5:6" x14ac:dyDescent="0.25">
      <c r="E1645" s="56">
        <f t="shared" ca="1" si="50"/>
        <v>0.40817374021145914</v>
      </c>
      <c r="F1645" s="56">
        <f t="shared" ca="1" si="51"/>
        <v>240.24578070734904</v>
      </c>
    </row>
    <row r="1646" spans="5:6" x14ac:dyDescent="0.25">
      <c r="E1646" s="56">
        <f t="shared" ca="1" si="50"/>
        <v>0.32754375650368872</v>
      </c>
      <c r="F1646" s="56">
        <f t="shared" ca="1" si="51"/>
        <v>232.93400642258524</v>
      </c>
    </row>
    <row r="1647" spans="5:6" x14ac:dyDescent="0.25">
      <c r="E1647" s="56">
        <f t="shared" ca="1" si="50"/>
        <v>0.5225756916328278</v>
      </c>
      <c r="F1647" s="56">
        <f t="shared" ca="1" si="51"/>
        <v>250.33466071908526</v>
      </c>
    </row>
    <row r="1648" spans="5:6" x14ac:dyDescent="0.25">
      <c r="E1648" s="56">
        <f t="shared" ca="1" si="50"/>
        <v>0.34784804855110008</v>
      </c>
      <c r="F1648" s="56">
        <f t="shared" ca="1" si="51"/>
        <v>234.81404445204927</v>
      </c>
    </row>
    <row r="1649" spans="5:6" x14ac:dyDescent="0.25">
      <c r="E1649" s="56">
        <f t="shared" ca="1" si="50"/>
        <v>0.24468822704020587</v>
      </c>
      <c r="F1649" s="56">
        <f t="shared" ca="1" si="51"/>
        <v>224.77877410773087</v>
      </c>
    </row>
    <row r="1650" spans="5:6" x14ac:dyDescent="0.25">
      <c r="E1650" s="56">
        <f t="shared" ca="1" si="50"/>
        <v>0.20268656584722711</v>
      </c>
      <c r="F1650" s="56">
        <f t="shared" ca="1" si="51"/>
        <v>220.17370039011709</v>
      </c>
    </row>
    <row r="1651" spans="5:6" x14ac:dyDescent="0.25">
      <c r="E1651" s="56">
        <f t="shared" ca="1" si="50"/>
        <v>0.25638364046403728</v>
      </c>
      <c r="F1651" s="56">
        <f t="shared" ca="1" si="51"/>
        <v>225.99216755029977</v>
      </c>
    </row>
    <row r="1652" spans="5:6" x14ac:dyDescent="0.25">
      <c r="E1652" s="56">
        <f t="shared" ca="1" si="50"/>
        <v>0.96283000218693993</v>
      </c>
      <c r="F1652" s="56">
        <f t="shared" ca="1" si="51"/>
        <v>316.59496736727385</v>
      </c>
    </row>
    <row r="1653" spans="5:6" x14ac:dyDescent="0.25">
      <c r="E1653" s="56">
        <f t="shared" ca="1" si="50"/>
        <v>0.61629054427761598</v>
      </c>
      <c r="F1653" s="56">
        <f t="shared" ca="1" si="51"/>
        <v>258.89726553969933</v>
      </c>
    </row>
    <row r="1654" spans="5:6" x14ac:dyDescent="0.25">
      <c r="E1654" s="56">
        <f t="shared" ca="1" si="50"/>
        <v>8.4832893695880096E-2</v>
      </c>
      <c r="F1654" s="56">
        <f t="shared" ca="1" si="51"/>
        <v>203.06068451128743</v>
      </c>
    </row>
    <row r="1655" spans="5:6" x14ac:dyDescent="0.25">
      <c r="E1655" s="56">
        <f t="shared" ca="1" si="50"/>
        <v>0.42754736580635633</v>
      </c>
      <c r="F1655" s="56">
        <f t="shared" ca="1" si="51"/>
        <v>241.95923805242444</v>
      </c>
    </row>
    <row r="1656" spans="5:6" x14ac:dyDescent="0.25">
      <c r="E1656" s="56">
        <f t="shared" ca="1" si="50"/>
        <v>0.43850341784911784</v>
      </c>
      <c r="F1656" s="56">
        <f t="shared" ca="1" si="51"/>
        <v>242.92469453179183</v>
      </c>
    </row>
    <row r="1657" spans="5:6" x14ac:dyDescent="0.25">
      <c r="E1657" s="56">
        <f t="shared" ca="1" si="50"/>
        <v>0.44256499049837172</v>
      </c>
      <c r="F1657" s="56">
        <f t="shared" ca="1" si="51"/>
        <v>243.2821596132753</v>
      </c>
    </row>
    <row r="1658" spans="5:6" x14ac:dyDescent="0.25">
      <c r="E1658" s="56">
        <f t="shared" ca="1" si="50"/>
        <v>0.27162758589787084</v>
      </c>
      <c r="F1658" s="56">
        <f t="shared" ca="1" si="51"/>
        <v>227.53765521024343</v>
      </c>
    </row>
    <row r="1659" spans="5:6" x14ac:dyDescent="0.25">
      <c r="E1659" s="56">
        <f t="shared" ca="1" si="50"/>
        <v>0.8814761927170599</v>
      </c>
      <c r="F1659" s="56">
        <f t="shared" ca="1" si="51"/>
        <v>292.33745916065124</v>
      </c>
    </row>
    <row r="1660" spans="5:6" x14ac:dyDescent="0.25">
      <c r="E1660" s="56">
        <f t="shared" ca="1" si="50"/>
        <v>0.61348392441548683</v>
      </c>
      <c r="F1660" s="56">
        <f t="shared" ca="1" si="51"/>
        <v>258.63152499520891</v>
      </c>
    </row>
    <row r="1661" spans="5:6" x14ac:dyDescent="0.25">
      <c r="E1661" s="56">
        <f t="shared" ca="1" si="50"/>
        <v>0.65113407267601353</v>
      </c>
      <c r="F1661" s="56">
        <f t="shared" ca="1" si="51"/>
        <v>262.26573103211263</v>
      </c>
    </row>
    <row r="1662" spans="5:6" x14ac:dyDescent="0.25">
      <c r="E1662" s="56">
        <f t="shared" ca="1" si="50"/>
        <v>0.11777658922686807</v>
      </c>
      <c r="F1662" s="56">
        <f t="shared" ca="1" si="51"/>
        <v>208.87108590428355</v>
      </c>
    </row>
    <row r="1663" spans="5:6" x14ac:dyDescent="0.25">
      <c r="E1663" s="56">
        <f t="shared" ca="1" si="50"/>
        <v>0.74813252115935391</v>
      </c>
      <c r="F1663" s="56">
        <f t="shared" ca="1" si="51"/>
        <v>272.63327034286465</v>
      </c>
    </row>
    <row r="1664" spans="5:6" x14ac:dyDescent="0.25">
      <c r="E1664" s="56">
        <f t="shared" ca="1" si="50"/>
        <v>0.48026730931836903</v>
      </c>
      <c r="F1664" s="56">
        <f t="shared" ca="1" si="51"/>
        <v>246.596732884522</v>
      </c>
    </row>
    <row r="1665" spans="5:6" x14ac:dyDescent="0.25">
      <c r="E1665" s="56">
        <f t="shared" ca="1" si="50"/>
        <v>0.6515074437856142</v>
      </c>
      <c r="F1665" s="56">
        <f t="shared" ca="1" si="51"/>
        <v>262.30259715010044</v>
      </c>
    </row>
    <row r="1666" spans="5:6" x14ac:dyDescent="0.25">
      <c r="E1666" s="56">
        <f t="shared" ca="1" si="50"/>
        <v>0.72659286880043217</v>
      </c>
      <c r="F1666" s="56">
        <f t="shared" ca="1" si="51"/>
        <v>270.16445861702891</v>
      </c>
    </row>
    <row r="1667" spans="5:6" x14ac:dyDescent="0.25">
      <c r="E1667" s="56">
        <f t="shared" ca="1" si="50"/>
        <v>0.13957236964448905</v>
      </c>
      <c r="F1667" s="56">
        <f t="shared" ca="1" si="51"/>
        <v>212.14676588887497</v>
      </c>
    </row>
    <row r="1668" spans="5:6" x14ac:dyDescent="0.25">
      <c r="E1668" s="56">
        <f t="shared" ref="E1668:E1731" ca="1" si="52">RAND()</f>
        <v>0.69399127534184946</v>
      </c>
      <c r="F1668" s="56">
        <f t="shared" ref="F1668:F1731" ca="1" si="53">_xlfn.GAMMA.INV(E1668,$C$3,$C$4)</f>
        <v>266.62865844885852</v>
      </c>
    </row>
    <row r="1669" spans="5:6" x14ac:dyDescent="0.25">
      <c r="E1669" s="56">
        <f t="shared" ca="1" si="52"/>
        <v>4.0332041525111606E-2</v>
      </c>
      <c r="F1669" s="56">
        <f t="shared" ca="1" si="53"/>
        <v>191.78984903022808</v>
      </c>
    </row>
    <row r="1670" spans="5:6" x14ac:dyDescent="0.25">
      <c r="E1670" s="56">
        <f t="shared" ca="1" si="52"/>
        <v>0.28065301213227056</v>
      </c>
      <c r="F1670" s="56">
        <f t="shared" ca="1" si="53"/>
        <v>228.43547921197364</v>
      </c>
    </row>
    <row r="1671" spans="5:6" x14ac:dyDescent="0.25">
      <c r="E1671" s="56">
        <f t="shared" ca="1" si="52"/>
        <v>0.54122775837787784</v>
      </c>
      <c r="F1671" s="56">
        <f t="shared" ca="1" si="53"/>
        <v>251.99919104194848</v>
      </c>
    </row>
    <row r="1672" spans="5:6" x14ac:dyDescent="0.25">
      <c r="E1672" s="56">
        <f t="shared" ca="1" si="52"/>
        <v>0.69928677901098202</v>
      </c>
      <c r="F1672" s="56">
        <f t="shared" ca="1" si="53"/>
        <v>267.18859077244895</v>
      </c>
    </row>
    <row r="1673" spans="5:6" x14ac:dyDescent="0.25">
      <c r="E1673" s="56">
        <f t="shared" ca="1" si="52"/>
        <v>0.32132006535735558</v>
      </c>
      <c r="F1673" s="56">
        <f t="shared" ca="1" si="53"/>
        <v>232.35060707591131</v>
      </c>
    </row>
    <row r="1674" spans="5:6" x14ac:dyDescent="0.25">
      <c r="E1674" s="56">
        <f t="shared" ca="1" si="52"/>
        <v>0.22672871330617106</v>
      </c>
      <c r="F1674" s="56">
        <f t="shared" ca="1" si="53"/>
        <v>222.86164359012838</v>
      </c>
    </row>
    <row r="1675" spans="5:6" x14ac:dyDescent="0.25">
      <c r="E1675" s="56">
        <f t="shared" ca="1" si="52"/>
        <v>0.91255813510243422</v>
      </c>
      <c r="F1675" s="56">
        <f t="shared" ca="1" si="53"/>
        <v>299.22841587378645</v>
      </c>
    </row>
    <row r="1676" spans="5:6" x14ac:dyDescent="0.25">
      <c r="E1676" s="56">
        <f t="shared" ca="1" si="52"/>
        <v>0.93502888752589153</v>
      </c>
      <c r="F1676" s="56">
        <f t="shared" ca="1" si="53"/>
        <v>305.5531078078788</v>
      </c>
    </row>
    <row r="1677" spans="5:6" x14ac:dyDescent="0.25">
      <c r="E1677" s="56">
        <f t="shared" ca="1" si="52"/>
        <v>0.53314818037767719</v>
      </c>
      <c r="F1677" s="56">
        <f t="shared" ca="1" si="53"/>
        <v>251.27648049901666</v>
      </c>
    </row>
    <row r="1678" spans="5:6" x14ac:dyDescent="0.25">
      <c r="E1678" s="56">
        <f t="shared" ca="1" si="52"/>
        <v>0.46112825373904509</v>
      </c>
      <c r="F1678" s="56">
        <f t="shared" ca="1" si="53"/>
        <v>244.91421545594545</v>
      </c>
    </row>
    <row r="1679" spans="5:6" x14ac:dyDescent="0.25">
      <c r="E1679" s="56">
        <f t="shared" ca="1" si="52"/>
        <v>0.92274008753453685</v>
      </c>
      <c r="F1679" s="56">
        <f t="shared" ca="1" si="53"/>
        <v>301.90848924237184</v>
      </c>
    </row>
    <row r="1680" spans="5:6" x14ac:dyDescent="0.25">
      <c r="E1680" s="56">
        <f t="shared" ca="1" si="52"/>
        <v>0.6458153548007336</v>
      </c>
      <c r="F1680" s="56">
        <f t="shared" ca="1" si="53"/>
        <v>261.74248556522059</v>
      </c>
    </row>
    <row r="1681" spans="5:6" x14ac:dyDescent="0.25">
      <c r="E1681" s="56">
        <f t="shared" ca="1" si="52"/>
        <v>0.55187776260764987</v>
      </c>
      <c r="F1681" s="56">
        <f t="shared" ca="1" si="53"/>
        <v>252.956326318142</v>
      </c>
    </row>
    <row r="1682" spans="5:6" x14ac:dyDescent="0.25">
      <c r="E1682" s="56">
        <f t="shared" ca="1" si="52"/>
        <v>3.1944970082552926E-2</v>
      </c>
      <c r="F1682" s="56">
        <f t="shared" ca="1" si="53"/>
        <v>188.66814822451718</v>
      </c>
    </row>
    <row r="1683" spans="5:6" x14ac:dyDescent="0.25">
      <c r="E1683" s="56">
        <f t="shared" ca="1" si="52"/>
        <v>0.35722347778367558</v>
      </c>
      <c r="F1683" s="56">
        <f t="shared" ca="1" si="53"/>
        <v>235.67154904035417</v>
      </c>
    </row>
    <row r="1684" spans="5:6" x14ac:dyDescent="0.25">
      <c r="E1684" s="56">
        <f t="shared" ca="1" si="52"/>
        <v>0.46256568322526259</v>
      </c>
      <c r="F1684" s="56">
        <f t="shared" ca="1" si="53"/>
        <v>245.04053874948107</v>
      </c>
    </row>
    <row r="1685" spans="5:6" x14ac:dyDescent="0.25">
      <c r="E1685" s="56">
        <f t="shared" ca="1" si="52"/>
        <v>0.8557380416321605</v>
      </c>
      <c r="F1685" s="56">
        <f t="shared" ca="1" si="53"/>
        <v>287.61379443858618</v>
      </c>
    </row>
    <row r="1686" spans="5:6" x14ac:dyDescent="0.25">
      <c r="E1686" s="56">
        <f t="shared" ca="1" si="52"/>
        <v>0.55736311174177455</v>
      </c>
      <c r="F1686" s="56">
        <f t="shared" ca="1" si="53"/>
        <v>253.45151966420894</v>
      </c>
    </row>
    <row r="1687" spans="5:6" x14ac:dyDescent="0.25">
      <c r="E1687" s="56">
        <f t="shared" ca="1" si="52"/>
        <v>5.2430596619467029E-2</v>
      </c>
      <c r="F1687" s="56">
        <f t="shared" ca="1" si="53"/>
        <v>195.51600535660754</v>
      </c>
    </row>
    <row r="1688" spans="5:6" x14ac:dyDescent="0.25">
      <c r="E1688" s="56">
        <f t="shared" ca="1" si="52"/>
        <v>0.77798358655439881</v>
      </c>
      <c r="F1688" s="56">
        <f t="shared" ca="1" si="53"/>
        <v>276.27558430744807</v>
      </c>
    </row>
    <row r="1689" spans="5:6" x14ac:dyDescent="0.25">
      <c r="E1689" s="56">
        <f t="shared" ca="1" si="52"/>
        <v>1.3786469489299402E-2</v>
      </c>
      <c r="F1689" s="56">
        <f t="shared" ca="1" si="53"/>
        <v>178.60653571009624</v>
      </c>
    </row>
    <row r="1690" spans="5:6" x14ac:dyDescent="0.25">
      <c r="E1690" s="56">
        <f t="shared" ca="1" si="52"/>
        <v>6.260224076689147E-2</v>
      </c>
      <c r="F1690" s="56">
        <f t="shared" ca="1" si="53"/>
        <v>198.17941676890231</v>
      </c>
    </row>
    <row r="1691" spans="5:6" x14ac:dyDescent="0.25">
      <c r="E1691" s="56">
        <f t="shared" ca="1" si="52"/>
        <v>0.10225276497611979</v>
      </c>
      <c r="F1691" s="56">
        <f t="shared" ca="1" si="53"/>
        <v>206.29091543330659</v>
      </c>
    </row>
    <row r="1692" spans="5:6" x14ac:dyDescent="0.25">
      <c r="E1692" s="56">
        <f t="shared" ca="1" si="52"/>
        <v>0.24977710312940005</v>
      </c>
      <c r="F1692" s="56">
        <f t="shared" ca="1" si="53"/>
        <v>225.30989904439207</v>
      </c>
    </row>
    <row r="1693" spans="5:6" x14ac:dyDescent="0.25">
      <c r="E1693" s="56">
        <f t="shared" ca="1" si="52"/>
        <v>0.76084823678272306</v>
      </c>
      <c r="F1693" s="56">
        <f t="shared" ca="1" si="53"/>
        <v>274.15023724095317</v>
      </c>
    </row>
    <row r="1694" spans="5:6" x14ac:dyDescent="0.25">
      <c r="E1694" s="56">
        <f t="shared" ca="1" si="52"/>
        <v>0.19222739849666126</v>
      </c>
      <c r="F1694" s="56">
        <f t="shared" ca="1" si="53"/>
        <v>218.95270418574742</v>
      </c>
    </row>
    <row r="1695" spans="5:6" x14ac:dyDescent="0.25">
      <c r="E1695" s="56">
        <f t="shared" ca="1" si="52"/>
        <v>0.89517782224451259</v>
      </c>
      <c r="F1695" s="56">
        <f t="shared" ca="1" si="53"/>
        <v>295.17727737318404</v>
      </c>
    </row>
    <row r="1696" spans="5:6" x14ac:dyDescent="0.25">
      <c r="E1696" s="56">
        <f t="shared" ca="1" si="52"/>
        <v>3.9772256907049996E-2</v>
      </c>
      <c r="F1696" s="56">
        <f t="shared" ca="1" si="53"/>
        <v>191.59792052899684</v>
      </c>
    </row>
    <row r="1697" spans="5:6" x14ac:dyDescent="0.25">
      <c r="E1697" s="56">
        <f t="shared" ca="1" si="52"/>
        <v>0.99014834706066257</v>
      </c>
      <c r="F1697" s="56">
        <f t="shared" ca="1" si="53"/>
        <v>339.75928275474871</v>
      </c>
    </row>
    <row r="1698" spans="5:6" x14ac:dyDescent="0.25">
      <c r="E1698" s="56">
        <f t="shared" ca="1" si="52"/>
        <v>0.46619024433244172</v>
      </c>
      <c r="F1698" s="56">
        <f t="shared" ca="1" si="53"/>
        <v>245.35907624397706</v>
      </c>
    </row>
    <row r="1699" spans="5:6" x14ac:dyDescent="0.25">
      <c r="E1699" s="56">
        <f t="shared" ca="1" si="52"/>
        <v>0.31979324473560478</v>
      </c>
      <c r="F1699" s="56">
        <f t="shared" ca="1" si="53"/>
        <v>232.20692431373553</v>
      </c>
    </row>
    <row r="1700" spans="5:6" x14ac:dyDescent="0.25">
      <c r="E1700" s="56">
        <f t="shared" ca="1" si="52"/>
        <v>5.4726360082203884E-2</v>
      </c>
      <c r="F1700" s="56">
        <f t="shared" ca="1" si="53"/>
        <v>196.14837521966405</v>
      </c>
    </row>
    <row r="1701" spans="5:6" x14ac:dyDescent="0.25">
      <c r="E1701" s="56">
        <f t="shared" ca="1" si="52"/>
        <v>4.2655028065242462E-2</v>
      </c>
      <c r="F1701" s="56">
        <f t="shared" ca="1" si="53"/>
        <v>192.56526213221014</v>
      </c>
    </row>
    <row r="1702" spans="5:6" x14ac:dyDescent="0.25">
      <c r="E1702" s="56">
        <f t="shared" ca="1" si="52"/>
        <v>0.17136837489031198</v>
      </c>
      <c r="F1702" s="56">
        <f t="shared" ca="1" si="53"/>
        <v>216.40411078782446</v>
      </c>
    </row>
    <row r="1703" spans="5:6" x14ac:dyDescent="0.25">
      <c r="E1703" s="56">
        <f t="shared" ca="1" si="52"/>
        <v>0.27519555428198661</v>
      </c>
      <c r="F1703" s="56">
        <f t="shared" ca="1" si="53"/>
        <v>227.89402873772059</v>
      </c>
    </row>
    <row r="1704" spans="5:6" x14ac:dyDescent="0.25">
      <c r="E1704" s="56">
        <f t="shared" ca="1" si="52"/>
        <v>0.26607190337322761</v>
      </c>
      <c r="F1704" s="56">
        <f t="shared" ca="1" si="53"/>
        <v>226.97881954205354</v>
      </c>
    </row>
    <row r="1705" spans="5:6" x14ac:dyDescent="0.25">
      <c r="E1705" s="56">
        <f t="shared" ca="1" si="52"/>
        <v>0.15760779793227986</v>
      </c>
      <c r="F1705" s="56">
        <f t="shared" ca="1" si="53"/>
        <v>214.62475232740189</v>
      </c>
    </row>
    <row r="1706" spans="5:6" x14ac:dyDescent="0.25">
      <c r="E1706" s="56">
        <f t="shared" ca="1" si="52"/>
        <v>0.22033627472099238</v>
      </c>
      <c r="F1706" s="56">
        <f t="shared" ca="1" si="53"/>
        <v>222.16162700975448</v>
      </c>
    </row>
    <row r="1707" spans="5:6" x14ac:dyDescent="0.25">
      <c r="E1707" s="56">
        <f t="shared" ca="1" si="52"/>
        <v>0.78119567845972082</v>
      </c>
      <c r="F1707" s="56">
        <f t="shared" ca="1" si="53"/>
        <v>276.68543323582873</v>
      </c>
    </row>
    <row r="1708" spans="5:6" x14ac:dyDescent="0.25">
      <c r="E1708" s="56">
        <f t="shared" ca="1" si="52"/>
        <v>0.37902387273014182</v>
      </c>
      <c r="F1708" s="56">
        <f t="shared" ca="1" si="53"/>
        <v>237.64416425259634</v>
      </c>
    </row>
    <row r="1709" spans="5:6" x14ac:dyDescent="0.25">
      <c r="E1709" s="56">
        <f t="shared" ca="1" si="52"/>
        <v>5.8218700993173056E-2</v>
      </c>
      <c r="F1709" s="56">
        <f t="shared" ca="1" si="53"/>
        <v>197.07378437483482</v>
      </c>
    </row>
    <row r="1710" spans="5:6" x14ac:dyDescent="0.25">
      <c r="E1710" s="56">
        <f t="shared" ca="1" si="52"/>
        <v>8.9978313965926149E-2</v>
      </c>
      <c r="F1710" s="56">
        <f t="shared" ca="1" si="53"/>
        <v>204.05859373219408</v>
      </c>
    </row>
    <row r="1711" spans="5:6" x14ac:dyDescent="0.25">
      <c r="E1711" s="56">
        <f t="shared" ca="1" si="52"/>
        <v>0.36544462936388877</v>
      </c>
      <c r="F1711" s="56">
        <f t="shared" ca="1" si="53"/>
        <v>236.41870000391489</v>
      </c>
    </row>
    <row r="1712" spans="5:6" x14ac:dyDescent="0.25">
      <c r="E1712" s="56">
        <f t="shared" ca="1" si="52"/>
        <v>0.36411837337394304</v>
      </c>
      <c r="F1712" s="56">
        <f t="shared" ca="1" si="53"/>
        <v>236.29845117756474</v>
      </c>
    </row>
    <row r="1713" spans="5:6" x14ac:dyDescent="0.25">
      <c r="E1713" s="56">
        <f t="shared" ca="1" si="52"/>
        <v>0.39822945508218366</v>
      </c>
      <c r="F1713" s="56">
        <f t="shared" ca="1" si="53"/>
        <v>239.36201594067941</v>
      </c>
    </row>
    <row r="1714" spans="5:6" x14ac:dyDescent="0.25">
      <c r="E1714" s="56">
        <f t="shared" ca="1" si="52"/>
        <v>0.8587396920297331</v>
      </c>
      <c r="F1714" s="56">
        <f t="shared" ca="1" si="53"/>
        <v>288.13073376045247</v>
      </c>
    </row>
    <row r="1715" spans="5:6" x14ac:dyDescent="0.25">
      <c r="E1715" s="56">
        <f t="shared" ca="1" si="52"/>
        <v>1.9727484945685769E-2</v>
      </c>
      <c r="F1715" s="56">
        <f t="shared" ca="1" si="53"/>
        <v>182.6933796539501</v>
      </c>
    </row>
    <row r="1716" spans="5:6" x14ac:dyDescent="0.25">
      <c r="E1716" s="56">
        <f t="shared" ca="1" si="52"/>
        <v>0.20471120802034637</v>
      </c>
      <c r="F1716" s="56">
        <f t="shared" ca="1" si="53"/>
        <v>220.40616478072724</v>
      </c>
    </row>
    <row r="1717" spans="5:6" x14ac:dyDescent="0.25">
      <c r="E1717" s="56">
        <f t="shared" ca="1" si="52"/>
        <v>0.17950399782762827</v>
      </c>
      <c r="F1717" s="56">
        <f t="shared" ca="1" si="53"/>
        <v>217.41768777933072</v>
      </c>
    </row>
    <row r="1718" spans="5:6" x14ac:dyDescent="0.25">
      <c r="E1718" s="56">
        <f t="shared" ca="1" si="52"/>
        <v>0.54317862189057387</v>
      </c>
      <c r="F1718" s="56">
        <f t="shared" ca="1" si="53"/>
        <v>252.17411854787503</v>
      </c>
    </row>
    <row r="1719" spans="5:6" x14ac:dyDescent="0.25">
      <c r="E1719" s="56">
        <f t="shared" ca="1" si="52"/>
        <v>0.85310131586272819</v>
      </c>
      <c r="F1719" s="56">
        <f t="shared" ca="1" si="53"/>
        <v>287.16614717476267</v>
      </c>
    </row>
    <row r="1720" spans="5:6" x14ac:dyDescent="0.25">
      <c r="E1720" s="56">
        <f t="shared" ca="1" si="52"/>
        <v>0.57833800589409923</v>
      </c>
      <c r="F1720" s="56">
        <f t="shared" ca="1" si="53"/>
        <v>255.36109349152241</v>
      </c>
    </row>
    <row r="1721" spans="5:6" x14ac:dyDescent="0.25">
      <c r="E1721" s="56">
        <f t="shared" ca="1" si="52"/>
        <v>7.8394494978594409E-2</v>
      </c>
      <c r="F1721" s="56">
        <f t="shared" ca="1" si="53"/>
        <v>201.75094623933757</v>
      </c>
    </row>
    <row r="1722" spans="5:6" x14ac:dyDescent="0.25">
      <c r="E1722" s="56">
        <f t="shared" ca="1" si="52"/>
        <v>0.50236570599631825</v>
      </c>
      <c r="F1722" s="56">
        <f t="shared" ca="1" si="53"/>
        <v>248.54422187377043</v>
      </c>
    </row>
    <row r="1723" spans="5:6" x14ac:dyDescent="0.25">
      <c r="E1723" s="56">
        <f t="shared" ca="1" si="52"/>
        <v>0.78573156019573087</v>
      </c>
      <c r="F1723" s="56">
        <f t="shared" ca="1" si="53"/>
        <v>277.27083460268386</v>
      </c>
    </row>
    <row r="1724" spans="5:6" x14ac:dyDescent="0.25">
      <c r="E1724" s="56">
        <f t="shared" ca="1" si="52"/>
        <v>0.16623010186855225</v>
      </c>
      <c r="F1724" s="56">
        <f t="shared" ca="1" si="53"/>
        <v>215.74975060406442</v>
      </c>
    </row>
    <row r="1725" spans="5:6" x14ac:dyDescent="0.25">
      <c r="E1725" s="56">
        <f t="shared" ca="1" si="52"/>
        <v>0.89377325430644283</v>
      </c>
      <c r="F1725" s="56">
        <f t="shared" ca="1" si="53"/>
        <v>294.87345759722604</v>
      </c>
    </row>
    <row r="1726" spans="5:6" x14ac:dyDescent="0.25">
      <c r="E1726" s="56">
        <f t="shared" ca="1" si="52"/>
        <v>0.17160717812136428</v>
      </c>
      <c r="F1726" s="56">
        <f t="shared" ca="1" si="53"/>
        <v>216.43424673331566</v>
      </c>
    </row>
    <row r="1727" spans="5:6" x14ac:dyDescent="0.25">
      <c r="E1727" s="56">
        <f t="shared" ca="1" si="52"/>
        <v>0.69131525790564141</v>
      </c>
      <c r="F1727" s="56">
        <f t="shared" ca="1" si="53"/>
        <v>266.34763405083913</v>
      </c>
    </row>
    <row r="1728" spans="5:6" x14ac:dyDescent="0.25">
      <c r="E1728" s="56">
        <f t="shared" ca="1" si="52"/>
        <v>0.69965042374852005</v>
      </c>
      <c r="F1728" s="56">
        <f t="shared" ca="1" si="53"/>
        <v>267.22723195260124</v>
      </c>
    </row>
    <row r="1729" spans="5:6" x14ac:dyDescent="0.25">
      <c r="E1729" s="56">
        <f t="shared" ca="1" si="52"/>
        <v>0.48686722508664515</v>
      </c>
      <c r="F1729" s="56">
        <f t="shared" ca="1" si="53"/>
        <v>247.17758814642846</v>
      </c>
    </row>
    <row r="1730" spans="5:6" x14ac:dyDescent="0.25">
      <c r="E1730" s="56">
        <f t="shared" ca="1" si="52"/>
        <v>0.6118227028612534</v>
      </c>
      <c r="F1730" s="56">
        <f t="shared" ca="1" si="53"/>
        <v>258.47458561778615</v>
      </c>
    </row>
    <row r="1731" spans="5:6" x14ac:dyDescent="0.25">
      <c r="E1731" s="56">
        <f t="shared" ca="1" si="52"/>
        <v>0.99948824308035433</v>
      </c>
      <c r="F1731" s="56">
        <f t="shared" ca="1" si="53"/>
        <v>382.61137614092951</v>
      </c>
    </row>
    <row r="1732" spans="5:6" x14ac:dyDescent="0.25">
      <c r="E1732" s="56">
        <f t="shared" ref="E1732:E1795" ca="1" si="54">RAND()</f>
        <v>0.74833209416876867</v>
      </c>
      <c r="F1732" s="56">
        <f t="shared" ref="F1732:F1795" ca="1" si="55">_xlfn.GAMMA.INV(E1732,$C$3,$C$4)</f>
        <v>272.65671647971431</v>
      </c>
    </row>
    <row r="1733" spans="5:6" x14ac:dyDescent="0.25">
      <c r="E1733" s="56">
        <f t="shared" ca="1" si="54"/>
        <v>0.58210247413771876</v>
      </c>
      <c r="F1733" s="56">
        <f t="shared" ca="1" si="55"/>
        <v>255.70681411892124</v>
      </c>
    </row>
    <row r="1734" spans="5:6" x14ac:dyDescent="0.25">
      <c r="E1734" s="56">
        <f t="shared" ca="1" si="54"/>
        <v>0.30496818126600511</v>
      </c>
      <c r="F1734" s="56">
        <f t="shared" ca="1" si="55"/>
        <v>230.79942167684101</v>
      </c>
    </row>
    <row r="1735" spans="5:6" x14ac:dyDescent="0.25">
      <c r="E1735" s="56">
        <f t="shared" ca="1" si="54"/>
        <v>0.20336993080603605</v>
      </c>
      <c r="F1735" s="56">
        <f t="shared" ca="1" si="55"/>
        <v>220.2522983518534</v>
      </c>
    </row>
    <row r="1736" spans="5:6" x14ac:dyDescent="0.25">
      <c r="E1736" s="56">
        <f t="shared" ca="1" si="54"/>
        <v>0.85703000002312868</v>
      </c>
      <c r="F1736" s="56">
        <f t="shared" ca="1" si="55"/>
        <v>287.8353186799381</v>
      </c>
    </row>
    <row r="1737" spans="5:6" x14ac:dyDescent="0.25">
      <c r="E1737" s="56">
        <f t="shared" ca="1" si="54"/>
        <v>0.61997544380001424</v>
      </c>
      <c r="F1737" s="56">
        <f t="shared" ca="1" si="55"/>
        <v>259.24732197701229</v>
      </c>
    </row>
    <row r="1738" spans="5:6" x14ac:dyDescent="0.25">
      <c r="E1738" s="56">
        <f t="shared" ca="1" si="54"/>
        <v>0.16407751575510121</v>
      </c>
      <c r="F1738" s="56">
        <f t="shared" ca="1" si="55"/>
        <v>215.47214681489152</v>
      </c>
    </row>
    <row r="1739" spans="5:6" x14ac:dyDescent="0.25">
      <c r="E1739" s="56">
        <f t="shared" ca="1" si="54"/>
        <v>0.38242687608866188</v>
      </c>
      <c r="F1739" s="56">
        <f t="shared" ca="1" si="55"/>
        <v>237.94975609479482</v>
      </c>
    </row>
    <row r="1740" spans="5:6" x14ac:dyDescent="0.25">
      <c r="E1740" s="56">
        <f t="shared" ca="1" si="54"/>
        <v>0.20506529059530265</v>
      </c>
      <c r="F1740" s="56">
        <f t="shared" ca="1" si="55"/>
        <v>220.44669569647553</v>
      </c>
    </row>
    <row r="1741" spans="5:6" x14ac:dyDescent="0.25">
      <c r="E1741" s="56">
        <f t="shared" ca="1" si="54"/>
        <v>0.27503673154006802</v>
      </c>
      <c r="F1741" s="56">
        <f t="shared" ca="1" si="55"/>
        <v>227.87820610143785</v>
      </c>
    </row>
    <row r="1742" spans="5:6" x14ac:dyDescent="0.25">
      <c r="E1742" s="56">
        <f t="shared" ca="1" si="54"/>
        <v>0.24566852911082793</v>
      </c>
      <c r="F1742" s="56">
        <f t="shared" ca="1" si="55"/>
        <v>224.88147898128045</v>
      </c>
    </row>
    <row r="1743" spans="5:6" x14ac:dyDescent="0.25">
      <c r="E1743" s="56">
        <f t="shared" ca="1" si="54"/>
        <v>2.2203926423413511E-2</v>
      </c>
      <c r="F1743" s="56">
        <f t="shared" ca="1" si="55"/>
        <v>184.1049474938485</v>
      </c>
    </row>
    <row r="1744" spans="5:6" x14ac:dyDescent="0.25">
      <c r="E1744" s="56">
        <f t="shared" ca="1" si="54"/>
        <v>0.80286013100917597</v>
      </c>
      <c r="F1744" s="56">
        <f t="shared" ca="1" si="55"/>
        <v>279.55750537205211</v>
      </c>
    </row>
    <row r="1745" spans="5:6" x14ac:dyDescent="0.25">
      <c r="E1745" s="56">
        <f t="shared" ca="1" si="54"/>
        <v>0.41484666283314553</v>
      </c>
      <c r="F1745" s="56">
        <f t="shared" ca="1" si="55"/>
        <v>240.83704966123202</v>
      </c>
    </row>
    <row r="1746" spans="5:6" x14ac:dyDescent="0.25">
      <c r="E1746" s="56">
        <f t="shared" ca="1" si="54"/>
        <v>0.67558563168676788</v>
      </c>
      <c r="F1746" s="56">
        <f t="shared" ca="1" si="55"/>
        <v>264.72040422155879</v>
      </c>
    </row>
    <row r="1747" spans="5:6" x14ac:dyDescent="0.25">
      <c r="E1747" s="56">
        <f t="shared" ca="1" si="54"/>
        <v>9.5509342008304299E-2</v>
      </c>
      <c r="F1747" s="56">
        <f t="shared" ca="1" si="55"/>
        <v>205.08853247323813</v>
      </c>
    </row>
    <row r="1748" spans="5:6" x14ac:dyDescent="0.25">
      <c r="E1748" s="56">
        <f t="shared" ca="1" si="54"/>
        <v>0.27070008449724325</v>
      </c>
      <c r="F1748" s="56">
        <f t="shared" ca="1" si="55"/>
        <v>227.44469672862436</v>
      </c>
    </row>
    <row r="1749" spans="5:6" x14ac:dyDescent="0.25">
      <c r="E1749" s="56">
        <f t="shared" ca="1" si="54"/>
        <v>0.6590285535892928</v>
      </c>
      <c r="F1749" s="56">
        <f t="shared" ca="1" si="55"/>
        <v>263.04911406249511</v>
      </c>
    </row>
    <row r="1750" spans="5:6" x14ac:dyDescent="0.25">
      <c r="E1750" s="56">
        <f t="shared" ca="1" si="54"/>
        <v>0.46174046702870808</v>
      </c>
      <c r="F1750" s="56">
        <f t="shared" ca="1" si="55"/>
        <v>244.9680176485266</v>
      </c>
    </row>
    <row r="1751" spans="5:6" x14ac:dyDescent="0.25">
      <c r="E1751" s="56">
        <f t="shared" ca="1" si="54"/>
        <v>0.44384997388644587</v>
      </c>
      <c r="F1751" s="56">
        <f t="shared" ca="1" si="55"/>
        <v>243.39521356068582</v>
      </c>
    </row>
    <row r="1752" spans="5:6" x14ac:dyDescent="0.25">
      <c r="E1752" s="56">
        <f t="shared" ca="1" si="54"/>
        <v>0.47626616388073106</v>
      </c>
      <c r="F1752" s="56">
        <f t="shared" ca="1" si="55"/>
        <v>246.24481677030926</v>
      </c>
    </row>
    <row r="1753" spans="5:6" x14ac:dyDescent="0.25">
      <c r="E1753" s="56">
        <f t="shared" ca="1" si="54"/>
        <v>0.48891537451534473</v>
      </c>
      <c r="F1753" s="56">
        <f t="shared" ca="1" si="55"/>
        <v>247.35795831607047</v>
      </c>
    </row>
    <row r="1754" spans="5:6" x14ac:dyDescent="0.25">
      <c r="E1754" s="56">
        <f t="shared" ca="1" si="54"/>
        <v>0.15362542822333392</v>
      </c>
      <c r="F1754" s="56">
        <f t="shared" ca="1" si="55"/>
        <v>214.09289900839036</v>
      </c>
    </row>
    <row r="1755" spans="5:6" x14ac:dyDescent="0.25">
      <c r="E1755" s="56">
        <f t="shared" ca="1" si="54"/>
        <v>0.83881900500820161</v>
      </c>
      <c r="F1755" s="56">
        <f t="shared" ca="1" si="55"/>
        <v>284.83745098307952</v>
      </c>
    </row>
    <row r="1756" spans="5:6" x14ac:dyDescent="0.25">
      <c r="E1756" s="56">
        <f t="shared" ca="1" si="54"/>
        <v>0.71668981744076377</v>
      </c>
      <c r="F1756" s="56">
        <f t="shared" ca="1" si="55"/>
        <v>269.06699487946474</v>
      </c>
    </row>
    <row r="1757" spans="5:6" x14ac:dyDescent="0.25">
      <c r="E1757" s="56">
        <f t="shared" ca="1" si="54"/>
        <v>0.84267157789796576</v>
      </c>
      <c r="F1757" s="56">
        <f t="shared" ca="1" si="55"/>
        <v>285.45050664017623</v>
      </c>
    </row>
    <row r="1758" spans="5:6" x14ac:dyDescent="0.25">
      <c r="E1758" s="56">
        <f t="shared" ca="1" si="54"/>
        <v>0.59188677707256376</v>
      </c>
      <c r="F1758" s="56">
        <f t="shared" ca="1" si="55"/>
        <v>256.61017163401334</v>
      </c>
    </row>
    <row r="1759" spans="5:6" x14ac:dyDescent="0.25">
      <c r="E1759" s="56">
        <f t="shared" ca="1" si="54"/>
        <v>0.98355792420097543</v>
      </c>
      <c r="F1759" s="56">
        <f t="shared" ca="1" si="55"/>
        <v>331.23852891717524</v>
      </c>
    </row>
    <row r="1760" spans="5:6" x14ac:dyDescent="0.25">
      <c r="E1760" s="56">
        <f t="shared" ca="1" si="54"/>
        <v>0.17450873568934455</v>
      </c>
      <c r="F1760" s="56">
        <f t="shared" ca="1" si="55"/>
        <v>216.79851674769196</v>
      </c>
    </row>
    <row r="1761" spans="5:6" x14ac:dyDescent="0.25">
      <c r="E1761" s="56">
        <f t="shared" ca="1" si="54"/>
        <v>0.40596246346403131</v>
      </c>
      <c r="F1761" s="56">
        <f t="shared" ca="1" si="55"/>
        <v>240.04954868922709</v>
      </c>
    </row>
    <row r="1762" spans="5:6" x14ac:dyDescent="0.25">
      <c r="E1762" s="56">
        <f t="shared" ca="1" si="54"/>
        <v>0.61389360947386684</v>
      </c>
      <c r="F1762" s="56">
        <f t="shared" ca="1" si="55"/>
        <v>258.67026870762857</v>
      </c>
    </row>
    <row r="1763" spans="5:6" x14ac:dyDescent="0.25">
      <c r="E1763" s="56">
        <f t="shared" ca="1" si="54"/>
        <v>0.85266534463337484</v>
      </c>
      <c r="F1763" s="56">
        <f t="shared" ca="1" si="55"/>
        <v>287.09269571066955</v>
      </c>
    </row>
    <row r="1764" spans="5:6" x14ac:dyDescent="0.25">
      <c r="E1764" s="56">
        <f t="shared" ca="1" si="54"/>
        <v>0.50953878207453907</v>
      </c>
      <c r="F1764" s="56">
        <f t="shared" ca="1" si="55"/>
        <v>249.17841743653466</v>
      </c>
    </row>
    <row r="1765" spans="5:6" x14ac:dyDescent="0.25">
      <c r="E1765" s="56">
        <f t="shared" ca="1" si="54"/>
        <v>5.5470206323612214E-2</v>
      </c>
      <c r="F1765" s="56">
        <f t="shared" ca="1" si="55"/>
        <v>196.34905329980501</v>
      </c>
    </row>
    <row r="1766" spans="5:6" x14ac:dyDescent="0.25">
      <c r="E1766" s="56">
        <f t="shared" ca="1" si="54"/>
        <v>0.97332999845449575</v>
      </c>
      <c r="F1766" s="56">
        <f t="shared" ca="1" si="55"/>
        <v>322.73751628368643</v>
      </c>
    </row>
    <row r="1767" spans="5:6" x14ac:dyDescent="0.25">
      <c r="E1767" s="56">
        <f t="shared" ca="1" si="54"/>
        <v>0.62913310220716789</v>
      </c>
      <c r="F1767" s="56">
        <f t="shared" ca="1" si="55"/>
        <v>260.12322358123731</v>
      </c>
    </row>
    <row r="1768" spans="5:6" x14ac:dyDescent="0.25">
      <c r="E1768" s="56">
        <f t="shared" ca="1" si="54"/>
        <v>0.47868142295056559</v>
      </c>
      <c r="F1768" s="56">
        <f t="shared" ca="1" si="55"/>
        <v>246.4572308556528</v>
      </c>
    </row>
    <row r="1769" spans="5:6" x14ac:dyDescent="0.25">
      <c r="E1769" s="56">
        <f t="shared" ca="1" si="54"/>
        <v>6.2026066996886398E-2</v>
      </c>
      <c r="F1769" s="56">
        <f t="shared" ca="1" si="55"/>
        <v>198.03738235940162</v>
      </c>
    </row>
    <row r="1770" spans="5:6" x14ac:dyDescent="0.25">
      <c r="E1770" s="56">
        <f t="shared" ca="1" si="54"/>
        <v>0.64739852218732807</v>
      </c>
      <c r="F1770" s="56">
        <f t="shared" ca="1" si="55"/>
        <v>261.89786419182718</v>
      </c>
    </row>
    <row r="1771" spans="5:6" x14ac:dyDescent="0.25">
      <c r="E1771" s="56">
        <f t="shared" ca="1" si="54"/>
        <v>0.29004292114640318</v>
      </c>
      <c r="F1771" s="56">
        <f t="shared" ca="1" si="55"/>
        <v>229.357323005099</v>
      </c>
    </row>
    <row r="1772" spans="5:6" x14ac:dyDescent="0.25">
      <c r="E1772" s="56">
        <f t="shared" ca="1" si="54"/>
        <v>0.75009613818968135</v>
      </c>
      <c r="F1772" s="56">
        <f t="shared" ca="1" si="55"/>
        <v>272.86444637589</v>
      </c>
    </row>
    <row r="1773" spans="5:6" x14ac:dyDescent="0.25">
      <c r="E1773" s="56">
        <f t="shared" ca="1" si="54"/>
        <v>0.78431300951746297</v>
      </c>
      <c r="F1773" s="56">
        <f t="shared" ca="1" si="55"/>
        <v>277.08690363109241</v>
      </c>
    </row>
    <row r="1774" spans="5:6" x14ac:dyDescent="0.25">
      <c r="E1774" s="56">
        <f t="shared" ca="1" si="54"/>
        <v>0.48974713570654826</v>
      </c>
      <c r="F1774" s="56">
        <f t="shared" ca="1" si="55"/>
        <v>247.43122476764034</v>
      </c>
    </row>
    <row r="1775" spans="5:6" x14ac:dyDescent="0.25">
      <c r="E1775" s="56">
        <f t="shared" ca="1" si="54"/>
        <v>0.76063411694800476</v>
      </c>
      <c r="F1775" s="56">
        <f t="shared" ca="1" si="55"/>
        <v>274.12429027600626</v>
      </c>
    </row>
    <row r="1776" spans="5:6" x14ac:dyDescent="0.25">
      <c r="E1776" s="56">
        <f t="shared" ca="1" si="54"/>
        <v>0.15854029220104848</v>
      </c>
      <c r="F1776" s="56">
        <f t="shared" ca="1" si="55"/>
        <v>214.7481345035925</v>
      </c>
    </row>
    <row r="1777" spans="5:6" x14ac:dyDescent="0.25">
      <c r="E1777" s="56">
        <f t="shared" ca="1" si="54"/>
        <v>0.36198860993237392</v>
      </c>
      <c r="F1777" s="56">
        <f t="shared" ca="1" si="55"/>
        <v>236.105126285691</v>
      </c>
    </row>
    <row r="1778" spans="5:6" x14ac:dyDescent="0.25">
      <c r="E1778" s="56">
        <f t="shared" ca="1" si="54"/>
        <v>0.85189124621632673</v>
      </c>
      <c r="F1778" s="56">
        <f t="shared" ca="1" si="55"/>
        <v>286.96266574272948</v>
      </c>
    </row>
    <row r="1779" spans="5:6" x14ac:dyDescent="0.25">
      <c r="E1779" s="56">
        <f t="shared" ca="1" si="54"/>
        <v>0.10345044823339755</v>
      </c>
      <c r="F1779" s="56">
        <f t="shared" ca="1" si="55"/>
        <v>206.49885217787531</v>
      </c>
    </row>
    <row r="1780" spans="5:6" x14ac:dyDescent="0.25">
      <c r="E1780" s="56">
        <f t="shared" ca="1" si="54"/>
        <v>0.29577843855644825</v>
      </c>
      <c r="F1780" s="56">
        <f t="shared" ca="1" si="55"/>
        <v>229.91470464598703</v>
      </c>
    </row>
    <row r="1781" spans="5:6" x14ac:dyDescent="0.25">
      <c r="E1781" s="56">
        <f t="shared" ca="1" si="54"/>
        <v>0.59168674806562416</v>
      </c>
      <c r="F1781" s="56">
        <f t="shared" ca="1" si="55"/>
        <v>256.59163126093245</v>
      </c>
    </row>
    <row r="1782" spans="5:6" x14ac:dyDescent="0.25">
      <c r="E1782" s="56">
        <f t="shared" ca="1" si="54"/>
        <v>0.35318532876879027</v>
      </c>
      <c r="F1782" s="56">
        <f t="shared" ca="1" si="55"/>
        <v>235.30295392632996</v>
      </c>
    </row>
    <row r="1783" spans="5:6" x14ac:dyDescent="0.25">
      <c r="E1783" s="56">
        <f t="shared" ca="1" si="54"/>
        <v>3.4206732900877501E-2</v>
      </c>
      <c r="F1783" s="56">
        <f t="shared" ca="1" si="55"/>
        <v>189.56702878446401</v>
      </c>
    </row>
    <row r="1784" spans="5:6" x14ac:dyDescent="0.25">
      <c r="E1784" s="56">
        <f t="shared" ca="1" si="54"/>
        <v>0.39254587365774174</v>
      </c>
      <c r="F1784" s="56">
        <f t="shared" ca="1" si="55"/>
        <v>238.85528735303748</v>
      </c>
    </row>
    <row r="1785" spans="5:6" x14ac:dyDescent="0.25">
      <c r="E1785" s="56">
        <f t="shared" ca="1" si="54"/>
        <v>0.43825524373405444</v>
      </c>
      <c r="F1785" s="56">
        <f t="shared" ca="1" si="55"/>
        <v>242.90284566217127</v>
      </c>
    </row>
    <row r="1786" spans="5:6" x14ac:dyDescent="0.25">
      <c r="E1786" s="56">
        <f t="shared" ca="1" si="54"/>
        <v>0.85841885549724561</v>
      </c>
      <c r="F1786" s="56">
        <f t="shared" ca="1" si="55"/>
        <v>288.07509785468056</v>
      </c>
    </row>
    <row r="1787" spans="5:6" x14ac:dyDescent="0.25">
      <c r="E1787" s="56">
        <f t="shared" ca="1" si="54"/>
        <v>0.56072532413179099</v>
      </c>
      <c r="F1787" s="56">
        <f t="shared" ca="1" si="55"/>
        <v>253.75584996533269</v>
      </c>
    </row>
    <row r="1788" spans="5:6" x14ac:dyDescent="0.25">
      <c r="E1788" s="56">
        <f t="shared" ca="1" si="54"/>
        <v>1.8967800776802046E-2</v>
      </c>
      <c r="F1788" s="56">
        <f t="shared" ca="1" si="55"/>
        <v>182.23184282596685</v>
      </c>
    </row>
    <row r="1789" spans="5:6" x14ac:dyDescent="0.25">
      <c r="E1789" s="56">
        <f t="shared" ca="1" si="54"/>
        <v>0.68016502841862547</v>
      </c>
      <c r="F1789" s="56">
        <f t="shared" ca="1" si="55"/>
        <v>265.18995378127204</v>
      </c>
    </row>
    <row r="1790" spans="5:6" x14ac:dyDescent="0.25">
      <c r="E1790" s="56">
        <f t="shared" ca="1" si="54"/>
        <v>0.84949604898074327</v>
      </c>
      <c r="F1790" s="56">
        <f t="shared" ca="1" si="55"/>
        <v>286.56342827408389</v>
      </c>
    </row>
    <row r="1791" spans="5:6" x14ac:dyDescent="0.25">
      <c r="E1791" s="56">
        <f t="shared" ca="1" si="54"/>
        <v>0.26881605471601833</v>
      </c>
      <c r="F1791" s="56">
        <f t="shared" ca="1" si="55"/>
        <v>227.2554580493819</v>
      </c>
    </row>
    <row r="1792" spans="5:6" x14ac:dyDescent="0.25">
      <c r="E1792" s="56">
        <f t="shared" ca="1" si="54"/>
        <v>0.54326784116064275</v>
      </c>
      <c r="F1792" s="56">
        <f t="shared" ca="1" si="55"/>
        <v>252.18212267936752</v>
      </c>
    </row>
    <row r="1793" spans="5:6" x14ac:dyDescent="0.25">
      <c r="E1793" s="56">
        <f t="shared" ca="1" si="54"/>
        <v>0.50893347121554111</v>
      </c>
      <c r="F1793" s="56">
        <f t="shared" ca="1" si="55"/>
        <v>249.12485056238074</v>
      </c>
    </row>
    <row r="1794" spans="5:6" x14ac:dyDescent="0.25">
      <c r="E1794" s="56">
        <f t="shared" ca="1" si="54"/>
        <v>0.40302902348657121</v>
      </c>
      <c r="F1794" s="56">
        <f t="shared" ca="1" si="55"/>
        <v>239.7889843974481</v>
      </c>
    </row>
    <row r="1795" spans="5:6" x14ac:dyDescent="0.25">
      <c r="E1795" s="56">
        <f t="shared" ca="1" si="54"/>
        <v>0.37772615025785805</v>
      </c>
      <c r="F1795" s="56">
        <f t="shared" ca="1" si="55"/>
        <v>237.52747686646114</v>
      </c>
    </row>
    <row r="1796" spans="5:6" x14ac:dyDescent="0.25">
      <c r="E1796" s="56">
        <f t="shared" ref="E1796:E1859" ca="1" si="56">RAND()</f>
        <v>0.73316328590853741</v>
      </c>
      <c r="F1796" s="56">
        <f t="shared" ref="F1796:F1859" ca="1" si="57">_xlfn.GAMMA.INV(E1796,$C$3,$C$4)</f>
        <v>270.90512298448135</v>
      </c>
    </row>
    <row r="1797" spans="5:6" x14ac:dyDescent="0.25">
      <c r="E1797" s="56">
        <f t="shared" ca="1" si="56"/>
        <v>0.35561717530783732</v>
      </c>
      <c r="F1797" s="56">
        <f t="shared" ca="1" si="57"/>
        <v>235.52505985093288</v>
      </c>
    </row>
    <row r="1798" spans="5:6" x14ac:dyDescent="0.25">
      <c r="E1798" s="56">
        <f t="shared" ca="1" si="56"/>
        <v>0.12083958518451776</v>
      </c>
      <c r="F1798" s="56">
        <f t="shared" ca="1" si="57"/>
        <v>209.35349517316286</v>
      </c>
    </row>
    <row r="1799" spans="5:6" x14ac:dyDescent="0.25">
      <c r="E1799" s="56">
        <f t="shared" ca="1" si="56"/>
        <v>0.62270526171714979</v>
      </c>
      <c r="F1799" s="56">
        <f t="shared" ca="1" si="57"/>
        <v>259.50751749766891</v>
      </c>
    </row>
    <row r="1800" spans="5:6" x14ac:dyDescent="0.25">
      <c r="E1800" s="56">
        <f t="shared" ca="1" si="56"/>
        <v>0.2443513125590675</v>
      </c>
      <c r="F1800" s="56">
        <f t="shared" ca="1" si="57"/>
        <v>224.7434322355478</v>
      </c>
    </row>
    <row r="1801" spans="5:6" x14ac:dyDescent="0.25">
      <c r="E1801" s="56">
        <f t="shared" ca="1" si="56"/>
        <v>0.63808067241337063</v>
      </c>
      <c r="F1801" s="56">
        <f t="shared" ca="1" si="57"/>
        <v>260.9877317220421</v>
      </c>
    </row>
    <row r="1802" spans="5:6" x14ac:dyDescent="0.25">
      <c r="E1802" s="56">
        <f t="shared" ca="1" si="56"/>
        <v>0.72736694047636419</v>
      </c>
      <c r="F1802" s="56">
        <f t="shared" ca="1" si="57"/>
        <v>270.25118307257867</v>
      </c>
    </row>
    <row r="1803" spans="5:6" x14ac:dyDescent="0.25">
      <c r="E1803" s="56">
        <f t="shared" ca="1" si="56"/>
        <v>0.62011560846404468</v>
      </c>
      <c r="F1803" s="56">
        <f t="shared" ca="1" si="57"/>
        <v>259.26066370529372</v>
      </c>
    </row>
    <row r="1804" spans="5:6" x14ac:dyDescent="0.25">
      <c r="E1804" s="56">
        <f t="shared" ca="1" si="56"/>
        <v>0.24563257336739264</v>
      </c>
      <c r="F1804" s="56">
        <f t="shared" ca="1" si="57"/>
        <v>224.87771528725662</v>
      </c>
    </row>
    <row r="1805" spans="5:6" x14ac:dyDescent="0.25">
      <c r="E1805" s="56">
        <f t="shared" ca="1" si="56"/>
        <v>0.7244197417888123</v>
      </c>
      <c r="F1805" s="56">
        <f t="shared" ca="1" si="57"/>
        <v>269.92173334658554</v>
      </c>
    </row>
    <row r="1806" spans="5:6" x14ac:dyDescent="0.25">
      <c r="E1806" s="56">
        <f t="shared" ca="1" si="56"/>
        <v>0.50160945847450278</v>
      </c>
      <c r="F1806" s="56">
        <f t="shared" ca="1" si="57"/>
        <v>248.47742980930914</v>
      </c>
    </row>
    <row r="1807" spans="5:6" x14ac:dyDescent="0.25">
      <c r="E1807" s="56">
        <f t="shared" ca="1" si="56"/>
        <v>0.83167086501543086</v>
      </c>
      <c r="F1807" s="56">
        <f t="shared" ca="1" si="57"/>
        <v>283.72700007466926</v>
      </c>
    </row>
    <row r="1808" spans="5:6" x14ac:dyDescent="0.25">
      <c r="E1808" s="56">
        <f t="shared" ca="1" si="56"/>
        <v>0.67907944573251977</v>
      </c>
      <c r="F1808" s="56">
        <f t="shared" ca="1" si="57"/>
        <v>265.07834202718828</v>
      </c>
    </row>
    <row r="1809" spans="5:6" x14ac:dyDescent="0.25">
      <c r="E1809" s="56">
        <f t="shared" ca="1" si="56"/>
        <v>0.37204957374454795</v>
      </c>
      <c r="F1809" s="56">
        <f t="shared" ca="1" si="57"/>
        <v>237.01602802058903</v>
      </c>
    </row>
    <row r="1810" spans="5:6" x14ac:dyDescent="0.25">
      <c r="E1810" s="56">
        <f t="shared" ca="1" si="56"/>
        <v>6.3368550516452515E-2</v>
      </c>
      <c r="F1810" s="56">
        <f t="shared" ca="1" si="57"/>
        <v>198.36685779616087</v>
      </c>
    </row>
    <row r="1811" spans="5:6" x14ac:dyDescent="0.25">
      <c r="E1811" s="56">
        <f t="shared" ca="1" si="56"/>
        <v>0.69241233445863704</v>
      </c>
      <c r="F1811" s="56">
        <f t="shared" ca="1" si="57"/>
        <v>266.46269059801057</v>
      </c>
    </row>
    <row r="1812" spans="5:6" x14ac:dyDescent="0.25">
      <c r="E1812" s="56">
        <f t="shared" ca="1" si="56"/>
        <v>0.7651355941236313</v>
      </c>
      <c r="F1812" s="56">
        <f t="shared" ca="1" si="57"/>
        <v>274.67282951692698</v>
      </c>
    </row>
    <row r="1813" spans="5:6" x14ac:dyDescent="0.25">
      <c r="E1813" s="56">
        <f t="shared" ca="1" si="56"/>
        <v>0.66591396852049722</v>
      </c>
      <c r="F1813" s="56">
        <f t="shared" ca="1" si="57"/>
        <v>263.73929824976881</v>
      </c>
    </row>
    <row r="1814" spans="5:6" x14ac:dyDescent="0.25">
      <c r="E1814" s="56">
        <f t="shared" ca="1" si="56"/>
        <v>0.16229709695259886</v>
      </c>
      <c r="F1814" s="56">
        <f t="shared" ca="1" si="57"/>
        <v>215.24093301468571</v>
      </c>
    </row>
    <row r="1815" spans="5:6" x14ac:dyDescent="0.25">
      <c r="E1815" s="56">
        <f t="shared" ca="1" si="56"/>
        <v>0.96445915963175233</v>
      </c>
      <c r="F1815" s="56">
        <f t="shared" ca="1" si="57"/>
        <v>317.44076514316225</v>
      </c>
    </row>
    <row r="1816" spans="5:6" x14ac:dyDescent="0.25">
      <c r="E1816" s="56">
        <f t="shared" ca="1" si="56"/>
        <v>0.23576758629892447</v>
      </c>
      <c r="F1816" s="56">
        <f t="shared" ca="1" si="57"/>
        <v>223.83521012611439</v>
      </c>
    </row>
    <row r="1817" spans="5:6" x14ac:dyDescent="0.25">
      <c r="E1817" s="56">
        <f t="shared" ca="1" si="56"/>
        <v>0.41741070039693073</v>
      </c>
      <c r="F1817" s="56">
        <f t="shared" ca="1" si="57"/>
        <v>241.06391127867315</v>
      </c>
    </row>
    <row r="1818" spans="5:6" x14ac:dyDescent="0.25">
      <c r="E1818" s="56">
        <f t="shared" ca="1" si="56"/>
        <v>0.65719259705363142</v>
      </c>
      <c r="F1818" s="56">
        <f t="shared" ca="1" si="57"/>
        <v>262.86618850236653</v>
      </c>
    </row>
    <row r="1819" spans="5:6" x14ac:dyDescent="0.25">
      <c r="E1819" s="56">
        <f t="shared" ca="1" si="56"/>
        <v>0.12960562499656492</v>
      </c>
      <c r="F1819" s="56">
        <f t="shared" ca="1" si="57"/>
        <v>210.69224798426984</v>
      </c>
    </row>
    <row r="1820" spans="5:6" x14ac:dyDescent="0.25">
      <c r="E1820" s="56">
        <f t="shared" ca="1" si="56"/>
        <v>0.48303582138195245</v>
      </c>
      <c r="F1820" s="56">
        <f t="shared" ca="1" si="57"/>
        <v>246.84032595529027</v>
      </c>
    </row>
    <row r="1821" spans="5:6" x14ac:dyDescent="0.25">
      <c r="E1821" s="56">
        <f t="shared" ca="1" si="56"/>
        <v>0.25855904943009156</v>
      </c>
      <c r="F1821" s="56">
        <f t="shared" ca="1" si="57"/>
        <v>226.21510812498857</v>
      </c>
    </row>
    <row r="1822" spans="5:6" x14ac:dyDescent="0.25">
      <c r="E1822" s="56">
        <f t="shared" ca="1" si="56"/>
        <v>0.22142913818584664</v>
      </c>
      <c r="F1822" s="56">
        <f t="shared" ca="1" si="57"/>
        <v>222.28200993312748</v>
      </c>
    </row>
    <row r="1823" spans="5:6" x14ac:dyDescent="0.25">
      <c r="E1823" s="56">
        <f t="shared" ca="1" si="56"/>
        <v>0.43350449299567451</v>
      </c>
      <c r="F1823" s="56">
        <f t="shared" ca="1" si="57"/>
        <v>242.48442770954102</v>
      </c>
    </row>
    <row r="1824" spans="5:6" x14ac:dyDescent="0.25">
      <c r="E1824" s="56">
        <f t="shared" ca="1" si="56"/>
        <v>0.36363348954515262</v>
      </c>
      <c r="F1824" s="56">
        <f t="shared" ca="1" si="57"/>
        <v>236.25446126831883</v>
      </c>
    </row>
    <row r="1825" spans="5:6" x14ac:dyDescent="0.25">
      <c r="E1825" s="56">
        <f t="shared" ca="1" si="56"/>
        <v>0.51588670698453287</v>
      </c>
      <c r="F1825" s="56">
        <f t="shared" ca="1" si="57"/>
        <v>249.7407794586405</v>
      </c>
    </row>
    <row r="1826" spans="5:6" x14ac:dyDescent="0.25">
      <c r="E1826" s="56">
        <f t="shared" ca="1" si="56"/>
        <v>0.9088605346391132</v>
      </c>
      <c r="F1826" s="56">
        <f t="shared" ca="1" si="57"/>
        <v>298.31667023806608</v>
      </c>
    </row>
    <row r="1827" spans="5:6" x14ac:dyDescent="0.25">
      <c r="E1827" s="56">
        <f t="shared" ca="1" si="56"/>
        <v>0.96397149720043485</v>
      </c>
      <c r="F1827" s="56">
        <f t="shared" ca="1" si="57"/>
        <v>317.18416112040671</v>
      </c>
    </row>
    <row r="1828" spans="5:6" x14ac:dyDescent="0.25">
      <c r="E1828" s="56">
        <f t="shared" ca="1" si="56"/>
        <v>0.90057639494291675</v>
      </c>
      <c r="F1828" s="56">
        <f t="shared" ca="1" si="57"/>
        <v>296.37530156043277</v>
      </c>
    </row>
    <row r="1829" spans="5:6" x14ac:dyDescent="0.25">
      <c r="E1829" s="56">
        <f t="shared" ca="1" si="56"/>
        <v>0.79651314479352753</v>
      </c>
      <c r="F1829" s="56">
        <f t="shared" ca="1" si="57"/>
        <v>278.69544023586036</v>
      </c>
    </row>
    <row r="1830" spans="5:6" x14ac:dyDescent="0.25">
      <c r="E1830" s="56">
        <f t="shared" ca="1" si="56"/>
        <v>0.52781611796462113</v>
      </c>
      <c r="F1830" s="56">
        <f t="shared" ca="1" si="57"/>
        <v>250.80097592408694</v>
      </c>
    </row>
    <row r="1831" spans="5:6" x14ac:dyDescent="0.25">
      <c r="E1831" s="56">
        <f t="shared" ca="1" si="56"/>
        <v>0.3248521920931513</v>
      </c>
      <c r="F1831" s="56">
        <f t="shared" ca="1" si="57"/>
        <v>232.68214637654944</v>
      </c>
    </row>
    <row r="1832" spans="5:6" x14ac:dyDescent="0.25">
      <c r="E1832" s="56">
        <f t="shared" ca="1" si="56"/>
        <v>0.68052282046663559</v>
      </c>
      <c r="F1832" s="56">
        <f t="shared" ca="1" si="57"/>
        <v>265.22678092206991</v>
      </c>
    </row>
    <row r="1833" spans="5:6" x14ac:dyDescent="0.25">
      <c r="E1833" s="56">
        <f t="shared" ca="1" si="56"/>
        <v>0.66714934682090654</v>
      </c>
      <c r="F1833" s="56">
        <f t="shared" ca="1" si="57"/>
        <v>263.86384345544519</v>
      </c>
    </row>
    <row r="1834" spans="5:6" x14ac:dyDescent="0.25">
      <c r="E1834" s="56">
        <f t="shared" ca="1" si="56"/>
        <v>0.96597244166953744</v>
      </c>
      <c r="F1834" s="56">
        <f t="shared" ca="1" si="57"/>
        <v>318.25676971826647</v>
      </c>
    </row>
    <row r="1835" spans="5:6" x14ac:dyDescent="0.25">
      <c r="E1835" s="56">
        <f t="shared" ca="1" si="56"/>
        <v>0.53031607082547261</v>
      </c>
      <c r="F1835" s="56">
        <f t="shared" ca="1" si="57"/>
        <v>251.02378228827376</v>
      </c>
    </row>
    <row r="1836" spans="5:6" x14ac:dyDescent="0.25">
      <c r="E1836" s="56">
        <f t="shared" ca="1" si="56"/>
        <v>9.3464921043861948E-2</v>
      </c>
      <c r="F1836" s="56">
        <f t="shared" ca="1" si="57"/>
        <v>204.71269859835365</v>
      </c>
    </row>
    <row r="1837" spans="5:6" x14ac:dyDescent="0.25">
      <c r="E1837" s="56">
        <f t="shared" ca="1" si="56"/>
        <v>0.24133832513264442</v>
      </c>
      <c r="F1837" s="56">
        <f t="shared" ca="1" si="57"/>
        <v>224.42636377480909</v>
      </c>
    </row>
    <row r="1838" spans="5:6" x14ac:dyDescent="0.25">
      <c r="E1838" s="56">
        <f t="shared" ca="1" si="56"/>
        <v>0.18543871480906926</v>
      </c>
      <c r="F1838" s="56">
        <f t="shared" ca="1" si="57"/>
        <v>218.14089941411029</v>
      </c>
    </row>
    <row r="1839" spans="5:6" x14ac:dyDescent="0.25">
      <c r="E1839" s="56">
        <f t="shared" ca="1" si="56"/>
        <v>0.6583282128294925</v>
      </c>
      <c r="F1839" s="56">
        <f t="shared" ca="1" si="57"/>
        <v>262.97928165106345</v>
      </c>
    </row>
    <row r="1840" spans="5:6" x14ac:dyDescent="0.25">
      <c r="E1840" s="56">
        <f t="shared" ca="1" si="56"/>
        <v>0.15811961293317645</v>
      </c>
      <c r="F1840" s="56">
        <f t="shared" ca="1" si="57"/>
        <v>214.69252590254501</v>
      </c>
    </row>
    <row r="1841" spans="5:6" x14ac:dyDescent="0.25">
      <c r="E1841" s="56">
        <f t="shared" ca="1" si="56"/>
        <v>0.83389649373412</v>
      </c>
      <c r="F1841" s="56">
        <f t="shared" ca="1" si="57"/>
        <v>284.06911405701902</v>
      </c>
    </row>
    <row r="1842" spans="5:6" x14ac:dyDescent="0.25">
      <c r="E1842" s="56">
        <f t="shared" ca="1" si="56"/>
        <v>0.95647636112687107</v>
      </c>
      <c r="F1842" s="56">
        <f t="shared" ca="1" si="57"/>
        <v>313.57267658384615</v>
      </c>
    </row>
    <row r="1843" spans="5:6" x14ac:dyDescent="0.25">
      <c r="E1843" s="56">
        <f t="shared" ca="1" si="56"/>
        <v>0.19415008414571722</v>
      </c>
      <c r="F1843" s="56">
        <f t="shared" ca="1" si="57"/>
        <v>219.17977868758152</v>
      </c>
    </row>
    <row r="1844" spans="5:6" x14ac:dyDescent="0.25">
      <c r="E1844" s="56">
        <f t="shared" ca="1" si="56"/>
        <v>7.2687895239965328E-2</v>
      </c>
      <c r="F1844" s="56">
        <f t="shared" ca="1" si="57"/>
        <v>200.52527476645307</v>
      </c>
    </row>
    <row r="1845" spans="5:6" x14ac:dyDescent="0.25">
      <c r="E1845" s="56">
        <f t="shared" ca="1" si="56"/>
        <v>0.86807272760821119</v>
      </c>
      <c r="F1845" s="56">
        <f t="shared" ca="1" si="57"/>
        <v>289.79156016961986</v>
      </c>
    </row>
    <row r="1846" spans="5:6" x14ac:dyDescent="0.25">
      <c r="E1846" s="56">
        <f t="shared" ca="1" si="56"/>
        <v>0.51861253855170575</v>
      </c>
      <c r="F1846" s="56">
        <f t="shared" ca="1" si="57"/>
        <v>249.98262138468758</v>
      </c>
    </row>
    <row r="1847" spans="5:6" x14ac:dyDescent="0.25">
      <c r="E1847" s="56">
        <f t="shared" ca="1" si="56"/>
        <v>0.63208014348911445</v>
      </c>
      <c r="F1847" s="56">
        <f t="shared" ca="1" si="57"/>
        <v>260.40698325616256</v>
      </c>
    </row>
    <row r="1848" spans="5:6" x14ac:dyDescent="0.25">
      <c r="E1848" s="56">
        <f t="shared" ca="1" si="56"/>
        <v>0.82911210727149509</v>
      </c>
      <c r="F1848" s="56">
        <f t="shared" ca="1" si="57"/>
        <v>283.33758569916478</v>
      </c>
    </row>
    <row r="1849" spans="5:6" x14ac:dyDescent="0.25">
      <c r="E1849" s="56">
        <f t="shared" ca="1" si="56"/>
        <v>0.4198430528770678</v>
      </c>
      <c r="F1849" s="56">
        <f t="shared" ca="1" si="57"/>
        <v>241.2789662378712</v>
      </c>
    </row>
    <row r="1850" spans="5:6" x14ac:dyDescent="0.25">
      <c r="E1850" s="56">
        <f t="shared" ca="1" si="56"/>
        <v>0.49401481508618938</v>
      </c>
      <c r="F1850" s="56">
        <f t="shared" ca="1" si="57"/>
        <v>247.80732007345227</v>
      </c>
    </row>
    <row r="1851" spans="5:6" x14ac:dyDescent="0.25">
      <c r="E1851" s="56">
        <f t="shared" ca="1" si="56"/>
        <v>0.2426167411819149</v>
      </c>
      <c r="F1851" s="56">
        <f t="shared" ca="1" si="57"/>
        <v>224.56111988590965</v>
      </c>
    </row>
    <row r="1852" spans="5:6" x14ac:dyDescent="0.25">
      <c r="E1852" s="56">
        <f t="shared" ca="1" si="56"/>
        <v>0.10693951579256766</v>
      </c>
      <c r="F1852" s="56">
        <f t="shared" ca="1" si="57"/>
        <v>207.09561399979492</v>
      </c>
    </row>
    <row r="1853" spans="5:6" x14ac:dyDescent="0.25">
      <c r="E1853" s="56">
        <f t="shared" ca="1" si="56"/>
        <v>0.43446408696496008</v>
      </c>
      <c r="F1853" s="56">
        <f t="shared" ca="1" si="57"/>
        <v>242.56897036633836</v>
      </c>
    </row>
    <row r="1854" spans="5:6" x14ac:dyDescent="0.25">
      <c r="E1854" s="56">
        <f t="shared" ca="1" si="56"/>
        <v>7.4470345564929152E-2</v>
      </c>
      <c r="F1854" s="56">
        <f t="shared" ca="1" si="57"/>
        <v>200.9152093786293</v>
      </c>
    </row>
    <row r="1855" spans="5:6" x14ac:dyDescent="0.25">
      <c r="E1855" s="56">
        <f t="shared" ca="1" si="56"/>
        <v>0.83843237296786166</v>
      </c>
      <c r="F1855" s="56">
        <f t="shared" ca="1" si="57"/>
        <v>284.77650542614037</v>
      </c>
    </row>
    <row r="1856" spans="5:6" x14ac:dyDescent="0.25">
      <c r="E1856" s="56">
        <f t="shared" ca="1" si="56"/>
        <v>6.2552037136043959E-2</v>
      </c>
      <c r="F1856" s="56">
        <f t="shared" ca="1" si="57"/>
        <v>198.16707880528486</v>
      </c>
    </row>
    <row r="1857" spans="5:6" x14ac:dyDescent="0.25">
      <c r="E1857" s="56">
        <f t="shared" ca="1" si="56"/>
        <v>0.85025606908646634</v>
      </c>
      <c r="F1857" s="56">
        <f t="shared" ca="1" si="57"/>
        <v>286.6896084428509</v>
      </c>
    </row>
    <row r="1858" spans="5:6" x14ac:dyDescent="0.25">
      <c r="E1858" s="56">
        <f t="shared" ca="1" si="56"/>
        <v>0.25272960983380566</v>
      </c>
      <c r="F1858" s="56">
        <f t="shared" ca="1" si="57"/>
        <v>225.61579716591822</v>
      </c>
    </row>
    <row r="1859" spans="5:6" x14ac:dyDescent="0.25">
      <c r="E1859" s="56">
        <f t="shared" ca="1" si="56"/>
        <v>0.50591052199120323</v>
      </c>
      <c r="F1859" s="56">
        <f t="shared" ca="1" si="57"/>
        <v>248.85747493275335</v>
      </c>
    </row>
    <row r="1860" spans="5:6" x14ac:dyDescent="0.25">
      <c r="E1860" s="56">
        <f t="shared" ref="E1860:E1923" ca="1" si="58">RAND()</f>
        <v>0.21666138167560789</v>
      </c>
      <c r="F1860" s="56">
        <f t="shared" ref="F1860:F1923" ca="1" si="59">_xlfn.GAMMA.INV(E1860,$C$3,$C$4)</f>
        <v>221.75461429820231</v>
      </c>
    </row>
    <row r="1861" spans="5:6" x14ac:dyDescent="0.25">
      <c r="E1861" s="56">
        <f t="shared" ca="1" si="58"/>
        <v>0.42843364540514295</v>
      </c>
      <c r="F1861" s="56">
        <f t="shared" ca="1" si="59"/>
        <v>242.03741482241398</v>
      </c>
    </row>
    <row r="1862" spans="5:6" x14ac:dyDescent="0.25">
      <c r="E1862" s="56">
        <f t="shared" ca="1" si="58"/>
        <v>0.95880368009355077</v>
      </c>
      <c r="F1862" s="56">
        <f t="shared" ca="1" si="59"/>
        <v>314.63324513841809</v>
      </c>
    </row>
    <row r="1863" spans="5:6" x14ac:dyDescent="0.25">
      <c r="E1863" s="56">
        <f t="shared" ca="1" si="58"/>
        <v>0.42887279975973569</v>
      </c>
      <c r="F1863" s="56">
        <f t="shared" ca="1" si="59"/>
        <v>242.07614609249177</v>
      </c>
    </row>
    <row r="1864" spans="5:6" x14ac:dyDescent="0.25">
      <c r="E1864" s="56">
        <f t="shared" ca="1" si="58"/>
        <v>0.78131767052147927</v>
      </c>
      <c r="F1864" s="56">
        <f t="shared" ca="1" si="59"/>
        <v>276.701074698561</v>
      </c>
    </row>
    <row r="1865" spans="5:6" x14ac:dyDescent="0.25">
      <c r="E1865" s="56">
        <f t="shared" ca="1" si="58"/>
        <v>0.77630370182203168</v>
      </c>
      <c r="F1865" s="56">
        <f t="shared" ca="1" si="59"/>
        <v>276.06274618947657</v>
      </c>
    </row>
    <row r="1866" spans="5:6" x14ac:dyDescent="0.25">
      <c r="E1866" s="56">
        <f t="shared" ca="1" si="58"/>
        <v>0.81714047969689396</v>
      </c>
      <c r="F1866" s="56">
        <f t="shared" ca="1" si="59"/>
        <v>281.56771448795928</v>
      </c>
    </row>
    <row r="1867" spans="5:6" x14ac:dyDescent="0.25">
      <c r="E1867" s="56">
        <f t="shared" ca="1" si="58"/>
        <v>0.55786813334948249</v>
      </c>
      <c r="F1867" s="56">
        <f t="shared" ca="1" si="59"/>
        <v>253.49719171432179</v>
      </c>
    </row>
    <row r="1868" spans="5:6" x14ac:dyDescent="0.25">
      <c r="E1868" s="56">
        <f t="shared" ca="1" si="58"/>
        <v>0.97259546146761622</v>
      </c>
      <c r="F1868" s="56">
        <f t="shared" ca="1" si="59"/>
        <v>322.24494902291372</v>
      </c>
    </row>
    <row r="1869" spans="5:6" x14ac:dyDescent="0.25">
      <c r="E1869" s="56">
        <f t="shared" ca="1" si="58"/>
        <v>0.37923891741256777</v>
      </c>
      <c r="F1869" s="56">
        <f t="shared" ca="1" si="59"/>
        <v>237.66349226203749</v>
      </c>
    </row>
    <row r="1870" spans="5:6" x14ac:dyDescent="0.25">
      <c r="E1870" s="56">
        <f t="shared" ca="1" si="58"/>
        <v>0.76597370879507987</v>
      </c>
      <c r="F1870" s="56">
        <f t="shared" ca="1" si="59"/>
        <v>274.77567872225291</v>
      </c>
    </row>
    <row r="1871" spans="5:6" x14ac:dyDescent="0.25">
      <c r="E1871" s="56">
        <f t="shared" ca="1" si="58"/>
        <v>0.24688365923137534</v>
      </c>
      <c r="F1871" s="56">
        <f t="shared" ca="1" si="59"/>
        <v>225.00852516461146</v>
      </c>
    </row>
    <row r="1872" spans="5:6" x14ac:dyDescent="0.25">
      <c r="E1872" s="56">
        <f t="shared" ca="1" si="58"/>
        <v>0.95655660409584631</v>
      </c>
      <c r="F1872" s="56">
        <f t="shared" ca="1" si="59"/>
        <v>313.60843315355078</v>
      </c>
    </row>
    <row r="1873" spans="5:6" x14ac:dyDescent="0.25">
      <c r="E1873" s="56">
        <f t="shared" ca="1" si="58"/>
        <v>1.2302858409244943E-2</v>
      </c>
      <c r="F1873" s="56">
        <f t="shared" ca="1" si="59"/>
        <v>177.36314099999083</v>
      </c>
    </row>
    <row r="1874" spans="5:6" x14ac:dyDescent="0.25">
      <c r="E1874" s="56">
        <f t="shared" ca="1" si="58"/>
        <v>0.56960999316373162</v>
      </c>
      <c r="F1874" s="56">
        <f t="shared" ca="1" si="59"/>
        <v>254.56319167178174</v>
      </c>
    </row>
    <row r="1875" spans="5:6" x14ac:dyDescent="0.25">
      <c r="E1875" s="56">
        <f t="shared" ca="1" si="58"/>
        <v>0.81892792284610205</v>
      </c>
      <c r="F1875" s="56">
        <f t="shared" ca="1" si="59"/>
        <v>281.82677527481934</v>
      </c>
    </row>
    <row r="1876" spans="5:6" x14ac:dyDescent="0.25">
      <c r="E1876" s="56">
        <f t="shared" ca="1" si="58"/>
        <v>0.92960212061613778</v>
      </c>
      <c r="F1876" s="56">
        <f t="shared" ca="1" si="59"/>
        <v>303.87996841572556</v>
      </c>
    </row>
    <row r="1877" spans="5:6" x14ac:dyDescent="0.25">
      <c r="E1877" s="56">
        <f t="shared" ca="1" si="58"/>
        <v>0.40740250806459444</v>
      </c>
      <c r="F1877" s="56">
        <f t="shared" ca="1" si="59"/>
        <v>240.17735804275344</v>
      </c>
    </row>
    <row r="1878" spans="5:6" x14ac:dyDescent="0.25">
      <c r="E1878" s="56">
        <f t="shared" ca="1" si="58"/>
        <v>0.79843754529243827</v>
      </c>
      <c r="F1878" s="56">
        <f t="shared" ca="1" si="59"/>
        <v>278.95490618537099</v>
      </c>
    </row>
    <row r="1879" spans="5:6" x14ac:dyDescent="0.25">
      <c r="E1879" s="56">
        <f t="shared" ca="1" si="58"/>
        <v>0.15045263716379864</v>
      </c>
      <c r="F1879" s="56">
        <f t="shared" ca="1" si="59"/>
        <v>213.66325000923368</v>
      </c>
    </row>
    <row r="1880" spans="5:6" x14ac:dyDescent="0.25">
      <c r="E1880" s="56">
        <f t="shared" ca="1" si="58"/>
        <v>0.59152964032143029</v>
      </c>
      <c r="F1880" s="56">
        <f t="shared" ca="1" si="59"/>
        <v>256.57707136954235</v>
      </c>
    </row>
    <row r="1881" spans="5:6" x14ac:dyDescent="0.25">
      <c r="E1881" s="56">
        <f t="shared" ca="1" si="58"/>
        <v>0.2413356734055484</v>
      </c>
      <c r="F1881" s="56">
        <f t="shared" ca="1" si="59"/>
        <v>224.42608391435959</v>
      </c>
    </row>
    <row r="1882" spans="5:6" x14ac:dyDescent="0.25">
      <c r="E1882" s="56">
        <f t="shared" ca="1" si="58"/>
        <v>0.81111473939954559</v>
      </c>
      <c r="F1882" s="56">
        <f t="shared" ca="1" si="59"/>
        <v>280.70694693580242</v>
      </c>
    </row>
    <row r="1883" spans="5:6" x14ac:dyDescent="0.25">
      <c r="E1883" s="56">
        <f t="shared" ca="1" si="58"/>
        <v>0.8685627030375368</v>
      </c>
      <c r="F1883" s="56">
        <f t="shared" ca="1" si="59"/>
        <v>289.88112860926441</v>
      </c>
    </row>
    <row r="1884" spans="5:6" x14ac:dyDescent="0.25">
      <c r="E1884" s="56">
        <f t="shared" ca="1" si="58"/>
        <v>0.37142927364776912</v>
      </c>
      <c r="F1884" s="56">
        <f t="shared" ca="1" si="59"/>
        <v>236.96003529786969</v>
      </c>
    </row>
    <row r="1885" spans="5:6" x14ac:dyDescent="0.25">
      <c r="E1885" s="56">
        <f t="shared" ca="1" si="58"/>
        <v>0.37145639873054026</v>
      </c>
      <c r="F1885" s="56">
        <f t="shared" ca="1" si="59"/>
        <v>236.96248424558686</v>
      </c>
    </row>
    <row r="1886" spans="5:6" x14ac:dyDescent="0.25">
      <c r="E1886" s="56">
        <f t="shared" ca="1" si="58"/>
        <v>0.97028751713871075</v>
      </c>
      <c r="F1886" s="56">
        <f t="shared" ca="1" si="59"/>
        <v>320.76867202946863</v>
      </c>
    </row>
    <row r="1887" spans="5:6" x14ac:dyDescent="0.25">
      <c r="E1887" s="56">
        <f t="shared" ca="1" si="58"/>
        <v>6.7487250675975274E-2</v>
      </c>
      <c r="F1887" s="56">
        <f t="shared" ca="1" si="59"/>
        <v>199.34712795070868</v>
      </c>
    </row>
    <row r="1888" spans="5:6" x14ac:dyDescent="0.25">
      <c r="E1888" s="56">
        <f t="shared" ca="1" si="58"/>
        <v>0.1991899497591918</v>
      </c>
      <c r="F1888" s="56">
        <f t="shared" ca="1" si="59"/>
        <v>219.76932782075562</v>
      </c>
    </row>
    <row r="1889" spans="5:6" x14ac:dyDescent="0.25">
      <c r="E1889" s="56">
        <f t="shared" ca="1" si="58"/>
        <v>0.4615774400476983</v>
      </c>
      <c r="F1889" s="56">
        <f t="shared" ca="1" si="59"/>
        <v>244.95369061341452</v>
      </c>
    </row>
    <row r="1890" spans="5:6" x14ac:dyDescent="0.25">
      <c r="E1890" s="56">
        <f t="shared" ca="1" si="58"/>
        <v>7.7149833258057465E-2</v>
      </c>
      <c r="F1890" s="56">
        <f t="shared" ca="1" si="59"/>
        <v>201.48912872574468</v>
      </c>
    </row>
    <row r="1891" spans="5:6" x14ac:dyDescent="0.25">
      <c r="E1891" s="56">
        <f t="shared" ca="1" si="58"/>
        <v>0.96272598886578942</v>
      </c>
      <c r="F1891" s="56">
        <f t="shared" ca="1" si="59"/>
        <v>316.54205374485463</v>
      </c>
    </row>
    <row r="1892" spans="5:6" x14ac:dyDescent="0.25">
      <c r="E1892" s="56">
        <f t="shared" ca="1" si="58"/>
        <v>0.66893107211447622</v>
      </c>
      <c r="F1892" s="56">
        <f t="shared" ca="1" si="59"/>
        <v>264.04386073512552</v>
      </c>
    </row>
    <row r="1893" spans="5:6" x14ac:dyDescent="0.25">
      <c r="E1893" s="56">
        <f t="shared" ca="1" si="58"/>
        <v>0.50890726990377433</v>
      </c>
      <c r="F1893" s="56">
        <f t="shared" ca="1" si="59"/>
        <v>249.12253209748229</v>
      </c>
    </row>
    <row r="1894" spans="5:6" x14ac:dyDescent="0.25">
      <c r="E1894" s="56">
        <f t="shared" ca="1" si="58"/>
        <v>0.28053252479329605</v>
      </c>
      <c r="F1894" s="56">
        <f t="shared" ca="1" si="59"/>
        <v>228.42357163653054</v>
      </c>
    </row>
    <row r="1895" spans="5:6" x14ac:dyDescent="0.25">
      <c r="E1895" s="56">
        <f t="shared" ca="1" si="58"/>
        <v>0.38834942520745741</v>
      </c>
      <c r="F1895" s="56">
        <f t="shared" ca="1" si="59"/>
        <v>238.48030299554821</v>
      </c>
    </row>
    <row r="1896" spans="5:6" x14ac:dyDescent="0.25">
      <c r="E1896" s="56">
        <f t="shared" ca="1" si="58"/>
        <v>0.34417421513849755</v>
      </c>
      <c r="F1896" s="56">
        <f t="shared" ca="1" si="59"/>
        <v>234.47630843915459</v>
      </c>
    </row>
    <row r="1897" spans="5:6" x14ac:dyDescent="0.25">
      <c r="E1897" s="56">
        <f t="shared" ca="1" si="58"/>
        <v>0.76091004710071375</v>
      </c>
      <c r="F1897" s="56">
        <f t="shared" ca="1" si="59"/>
        <v>274.15773005644917</v>
      </c>
    </row>
    <row r="1898" spans="5:6" x14ac:dyDescent="0.25">
      <c r="E1898" s="56">
        <f t="shared" ca="1" si="58"/>
        <v>0.825026450861294</v>
      </c>
      <c r="F1898" s="56">
        <f t="shared" ca="1" si="59"/>
        <v>282.72416456746589</v>
      </c>
    </row>
    <row r="1899" spans="5:6" x14ac:dyDescent="0.25">
      <c r="E1899" s="56">
        <f t="shared" ca="1" si="58"/>
        <v>0.5060561965512026</v>
      </c>
      <c r="F1899" s="56">
        <f t="shared" ca="1" si="59"/>
        <v>248.87035444124078</v>
      </c>
    </row>
    <row r="1900" spans="5:6" x14ac:dyDescent="0.25">
      <c r="E1900" s="56">
        <f t="shared" ca="1" si="58"/>
        <v>0.71378492967862883</v>
      </c>
      <c r="F1900" s="56">
        <f t="shared" ca="1" si="59"/>
        <v>268.74915719534863</v>
      </c>
    </row>
    <row r="1901" spans="5:6" x14ac:dyDescent="0.25">
      <c r="E1901" s="56">
        <f t="shared" ca="1" si="58"/>
        <v>0.91412459105563482</v>
      </c>
      <c r="F1901" s="56">
        <f t="shared" ca="1" si="59"/>
        <v>299.62391880295701</v>
      </c>
    </row>
    <row r="1902" spans="5:6" x14ac:dyDescent="0.25">
      <c r="E1902" s="56">
        <f t="shared" ca="1" si="58"/>
        <v>0.11961146506995612</v>
      </c>
      <c r="F1902" s="56">
        <f t="shared" ca="1" si="59"/>
        <v>209.16102902992478</v>
      </c>
    </row>
    <row r="1903" spans="5:6" x14ac:dyDescent="0.25">
      <c r="E1903" s="56">
        <f t="shared" ca="1" si="58"/>
        <v>0.66446138945998356</v>
      </c>
      <c r="F1903" s="56">
        <f t="shared" ca="1" si="59"/>
        <v>263.59313716169282</v>
      </c>
    </row>
    <row r="1904" spans="5:6" x14ac:dyDescent="0.25">
      <c r="E1904" s="56">
        <f t="shared" ca="1" si="58"/>
        <v>0.43033003396145053</v>
      </c>
      <c r="F1904" s="56">
        <f t="shared" ca="1" si="59"/>
        <v>242.20464134692446</v>
      </c>
    </row>
    <row r="1905" spans="5:6" x14ac:dyDescent="0.25">
      <c r="E1905" s="56">
        <f t="shared" ca="1" si="58"/>
        <v>0.58811038219617628</v>
      </c>
      <c r="F1905" s="56">
        <f t="shared" ca="1" si="59"/>
        <v>256.26066216518461</v>
      </c>
    </row>
    <row r="1906" spans="5:6" x14ac:dyDescent="0.25">
      <c r="E1906" s="56">
        <f t="shared" ca="1" si="58"/>
        <v>0.384053125631452</v>
      </c>
      <c r="F1906" s="56">
        <f t="shared" ca="1" si="59"/>
        <v>238.09559762067434</v>
      </c>
    </row>
    <row r="1907" spans="5:6" x14ac:dyDescent="0.25">
      <c r="E1907" s="56">
        <f t="shared" ca="1" si="58"/>
        <v>0.62483658577130596</v>
      </c>
      <c r="F1907" s="56">
        <f t="shared" ca="1" si="59"/>
        <v>259.711193808541</v>
      </c>
    </row>
    <row r="1908" spans="5:6" x14ac:dyDescent="0.25">
      <c r="E1908" s="56">
        <f t="shared" ca="1" si="58"/>
        <v>0.71582276460099348</v>
      </c>
      <c r="F1908" s="56">
        <f t="shared" ca="1" si="59"/>
        <v>268.9719381153883</v>
      </c>
    </row>
    <row r="1909" spans="5:6" x14ac:dyDescent="0.25">
      <c r="E1909" s="56">
        <f t="shared" ca="1" si="58"/>
        <v>0.89617501253670018</v>
      </c>
      <c r="F1909" s="56">
        <f t="shared" ca="1" si="59"/>
        <v>295.3948979730817</v>
      </c>
    </row>
    <row r="1910" spans="5:6" x14ac:dyDescent="0.25">
      <c r="E1910" s="56">
        <f t="shared" ca="1" si="58"/>
        <v>0.45028594201977401</v>
      </c>
      <c r="F1910" s="56">
        <f t="shared" ca="1" si="59"/>
        <v>243.9612260858996</v>
      </c>
    </row>
    <row r="1911" spans="5:6" x14ac:dyDescent="0.25">
      <c r="E1911" s="56">
        <f t="shared" ca="1" si="58"/>
        <v>0.74971282685650165</v>
      </c>
      <c r="F1911" s="56">
        <f t="shared" ca="1" si="59"/>
        <v>272.819233685688</v>
      </c>
    </row>
    <row r="1912" spans="5:6" x14ac:dyDescent="0.25">
      <c r="E1912" s="56">
        <f t="shared" ca="1" si="58"/>
        <v>0.534380407092228</v>
      </c>
      <c r="F1912" s="56">
        <f t="shared" ca="1" si="59"/>
        <v>251.38652626945537</v>
      </c>
    </row>
    <row r="1913" spans="5:6" x14ac:dyDescent="0.25">
      <c r="E1913" s="56">
        <f t="shared" ca="1" si="58"/>
        <v>0.46805639847586555</v>
      </c>
      <c r="F1913" s="56">
        <f t="shared" ca="1" si="59"/>
        <v>245.52308948834565</v>
      </c>
    </row>
    <row r="1914" spans="5:6" x14ac:dyDescent="0.25">
      <c r="E1914" s="56">
        <f t="shared" ca="1" si="58"/>
        <v>0.84356508429734012</v>
      </c>
      <c r="F1914" s="56">
        <f t="shared" ca="1" si="59"/>
        <v>285.59421885533118</v>
      </c>
    </row>
    <row r="1915" spans="5:6" x14ac:dyDescent="0.25">
      <c r="E1915" s="56">
        <f t="shared" ca="1" si="58"/>
        <v>0.69851004622003154</v>
      </c>
      <c r="F1915" s="56">
        <f t="shared" ca="1" si="59"/>
        <v>267.10613743970788</v>
      </c>
    </row>
    <row r="1916" spans="5:6" x14ac:dyDescent="0.25">
      <c r="E1916" s="56">
        <f t="shared" ca="1" si="58"/>
        <v>0.41897901691303174</v>
      </c>
      <c r="F1916" s="56">
        <f t="shared" ca="1" si="59"/>
        <v>241.20258979427192</v>
      </c>
    </row>
    <row r="1917" spans="5:6" x14ac:dyDescent="0.25">
      <c r="E1917" s="56">
        <f t="shared" ca="1" si="58"/>
        <v>0.56363970843720723</v>
      </c>
      <c r="F1917" s="56">
        <f t="shared" ca="1" si="59"/>
        <v>254.02016249925362</v>
      </c>
    </row>
    <row r="1918" spans="5:6" x14ac:dyDescent="0.25">
      <c r="E1918" s="56">
        <f t="shared" ca="1" si="58"/>
        <v>0.44388826821541594</v>
      </c>
      <c r="F1918" s="56">
        <f t="shared" ca="1" si="59"/>
        <v>243.39858246425513</v>
      </c>
    </row>
    <row r="1919" spans="5:6" x14ac:dyDescent="0.25">
      <c r="E1919" s="56">
        <f t="shared" ca="1" si="58"/>
        <v>0.39910014801430715</v>
      </c>
      <c r="F1919" s="56">
        <f t="shared" ca="1" si="59"/>
        <v>239.43953442200123</v>
      </c>
    </row>
    <row r="1920" spans="5:6" x14ac:dyDescent="0.25">
      <c r="E1920" s="56">
        <f t="shared" ca="1" si="58"/>
        <v>0.21450493422013839</v>
      </c>
      <c r="F1920" s="56">
        <f t="shared" ca="1" si="59"/>
        <v>221.51415431019385</v>
      </c>
    </row>
    <row r="1921" spans="5:6" x14ac:dyDescent="0.25">
      <c r="E1921" s="56">
        <f t="shared" ca="1" si="58"/>
        <v>0.22626420376448841</v>
      </c>
      <c r="F1921" s="56">
        <f t="shared" ca="1" si="59"/>
        <v>222.81110731926574</v>
      </c>
    </row>
    <row r="1922" spans="5:6" x14ac:dyDescent="0.25">
      <c r="E1922" s="56">
        <f t="shared" ca="1" si="58"/>
        <v>4.8371794496795406E-2</v>
      </c>
      <c r="F1922" s="56">
        <f t="shared" ca="1" si="59"/>
        <v>194.34569855319393</v>
      </c>
    </row>
    <row r="1923" spans="5:6" x14ac:dyDescent="0.25">
      <c r="E1923" s="56">
        <f t="shared" ca="1" si="58"/>
        <v>0.31906888072156681</v>
      </c>
      <c r="F1923" s="56">
        <f t="shared" ca="1" si="59"/>
        <v>232.13867794011526</v>
      </c>
    </row>
    <row r="1924" spans="5:6" x14ac:dyDescent="0.25">
      <c r="E1924" s="56">
        <f t="shared" ref="E1924:E1987" ca="1" si="60">RAND()</f>
        <v>0.4455579749020262</v>
      </c>
      <c r="F1924" s="56">
        <f t="shared" ref="F1924:F1987" ca="1" si="61">_xlfn.GAMMA.INV(E1924,$C$3,$C$4)</f>
        <v>243.54545908138709</v>
      </c>
    </row>
    <row r="1925" spans="5:6" x14ac:dyDescent="0.25">
      <c r="E1925" s="56">
        <f t="shared" ca="1" si="60"/>
        <v>2.1272159103875699E-2</v>
      </c>
      <c r="F1925" s="56">
        <f t="shared" ca="1" si="61"/>
        <v>183.58939849928763</v>
      </c>
    </row>
    <row r="1926" spans="5:6" x14ac:dyDescent="0.25">
      <c r="E1926" s="56">
        <f t="shared" ca="1" si="60"/>
        <v>0.68972938076737844</v>
      </c>
      <c r="F1926" s="56">
        <f t="shared" ca="1" si="61"/>
        <v>266.181688174437</v>
      </c>
    </row>
    <row r="1927" spans="5:6" x14ac:dyDescent="0.25">
      <c r="E1927" s="56">
        <f t="shared" ca="1" si="60"/>
        <v>0.97928363116448858</v>
      </c>
      <c r="F1927" s="56">
        <f t="shared" ca="1" si="61"/>
        <v>327.23806321596072</v>
      </c>
    </row>
    <row r="1928" spans="5:6" x14ac:dyDescent="0.25">
      <c r="E1928" s="56">
        <f t="shared" ca="1" si="60"/>
        <v>0.49513406844058339</v>
      </c>
      <c r="F1928" s="56">
        <f t="shared" ca="1" si="61"/>
        <v>247.90600720400869</v>
      </c>
    </row>
    <row r="1929" spans="5:6" x14ac:dyDescent="0.25">
      <c r="E1929" s="56">
        <f t="shared" ca="1" si="60"/>
        <v>0.34535140511119677</v>
      </c>
      <c r="F1929" s="56">
        <f t="shared" ca="1" si="61"/>
        <v>234.58463754813306</v>
      </c>
    </row>
    <row r="1930" spans="5:6" x14ac:dyDescent="0.25">
      <c r="E1930" s="56">
        <f t="shared" ca="1" si="60"/>
        <v>0.65859183232602891</v>
      </c>
      <c r="F1930" s="56">
        <f t="shared" ca="1" si="61"/>
        <v>263.00555985278982</v>
      </c>
    </row>
    <row r="1931" spans="5:6" x14ac:dyDescent="0.25">
      <c r="E1931" s="56">
        <f t="shared" ca="1" si="60"/>
        <v>0.14707500314304445</v>
      </c>
      <c r="F1931" s="56">
        <f t="shared" ca="1" si="61"/>
        <v>213.19982958325866</v>
      </c>
    </row>
    <row r="1932" spans="5:6" x14ac:dyDescent="0.25">
      <c r="E1932" s="56">
        <f t="shared" ca="1" si="60"/>
        <v>0.12005020384462928</v>
      </c>
      <c r="F1932" s="56">
        <f t="shared" ca="1" si="61"/>
        <v>209.22993186239566</v>
      </c>
    </row>
    <row r="1933" spans="5:6" x14ac:dyDescent="0.25">
      <c r="E1933" s="56">
        <f t="shared" ca="1" si="60"/>
        <v>0.37065832725076053</v>
      </c>
      <c r="F1933" s="56">
        <f t="shared" ca="1" si="61"/>
        <v>236.89041447945607</v>
      </c>
    </row>
    <row r="1934" spans="5:6" x14ac:dyDescent="0.25">
      <c r="E1934" s="56">
        <f t="shared" ca="1" si="60"/>
        <v>0.39972034945855028</v>
      </c>
      <c r="F1934" s="56">
        <f t="shared" ca="1" si="61"/>
        <v>239.4947344088086</v>
      </c>
    </row>
    <row r="1935" spans="5:6" x14ac:dyDescent="0.25">
      <c r="E1935" s="56">
        <f t="shared" ca="1" si="60"/>
        <v>8.805784037780251E-2</v>
      </c>
      <c r="F1935" s="56">
        <f t="shared" ca="1" si="61"/>
        <v>203.69085452930068</v>
      </c>
    </row>
    <row r="1936" spans="5:6" x14ac:dyDescent="0.25">
      <c r="E1936" s="56">
        <f t="shared" ca="1" si="60"/>
        <v>0.8960496517551092</v>
      </c>
      <c r="F1936" s="56">
        <f t="shared" ca="1" si="61"/>
        <v>295.36745117039578</v>
      </c>
    </row>
    <row r="1937" spans="5:6" x14ac:dyDescent="0.25">
      <c r="E1937" s="56">
        <f t="shared" ca="1" si="60"/>
        <v>0.91225594639234775</v>
      </c>
      <c r="F1937" s="56">
        <f t="shared" ca="1" si="61"/>
        <v>299.15276757887432</v>
      </c>
    </row>
    <row r="1938" spans="5:6" x14ac:dyDescent="0.25">
      <c r="E1938" s="56">
        <f t="shared" ca="1" si="60"/>
        <v>6.7860385457224837E-2</v>
      </c>
      <c r="F1938" s="56">
        <f t="shared" ca="1" si="61"/>
        <v>199.43378256832261</v>
      </c>
    </row>
    <row r="1939" spans="5:6" x14ac:dyDescent="0.25">
      <c r="E1939" s="56">
        <f t="shared" ca="1" si="60"/>
        <v>0.31653762527041907</v>
      </c>
      <c r="F1939" s="56">
        <f t="shared" ca="1" si="61"/>
        <v>231.89978625120293</v>
      </c>
    </row>
    <row r="1940" spans="5:6" x14ac:dyDescent="0.25">
      <c r="E1940" s="56">
        <f t="shared" ca="1" si="60"/>
        <v>0.91717823308632862</v>
      </c>
      <c r="F1940" s="56">
        <f t="shared" ca="1" si="61"/>
        <v>300.4117362134362</v>
      </c>
    </row>
    <row r="1941" spans="5:6" x14ac:dyDescent="0.25">
      <c r="E1941" s="56">
        <f t="shared" ca="1" si="60"/>
        <v>0.94775266639627942</v>
      </c>
      <c r="F1941" s="56">
        <f t="shared" ca="1" si="61"/>
        <v>309.98144980379311</v>
      </c>
    </row>
    <row r="1942" spans="5:6" x14ac:dyDescent="0.25">
      <c r="E1942" s="56">
        <f t="shared" ca="1" si="60"/>
        <v>0.52300101724869907</v>
      </c>
      <c r="F1942" s="56">
        <f t="shared" ca="1" si="61"/>
        <v>250.37247238259792</v>
      </c>
    </row>
    <row r="1943" spans="5:6" x14ac:dyDescent="0.25">
      <c r="E1943" s="56">
        <f t="shared" ca="1" si="60"/>
        <v>0.53123511859987649</v>
      </c>
      <c r="F1943" s="56">
        <f t="shared" ca="1" si="61"/>
        <v>251.10575118455449</v>
      </c>
    </row>
    <row r="1944" spans="5:6" x14ac:dyDescent="0.25">
      <c r="E1944" s="56">
        <f t="shared" ca="1" si="60"/>
        <v>0.46503884485456726</v>
      </c>
      <c r="F1944" s="56">
        <f t="shared" ca="1" si="61"/>
        <v>245.25788577756617</v>
      </c>
    </row>
    <row r="1945" spans="5:6" x14ac:dyDescent="0.25">
      <c r="E1945" s="56">
        <f t="shared" ca="1" si="60"/>
        <v>0.12280065488263414</v>
      </c>
      <c r="F1945" s="56">
        <f t="shared" ca="1" si="61"/>
        <v>209.65823777998239</v>
      </c>
    </row>
    <row r="1946" spans="5:6" x14ac:dyDescent="0.25">
      <c r="E1946" s="56">
        <f t="shared" ca="1" si="60"/>
        <v>0.47854781191876106</v>
      </c>
      <c r="F1946" s="56">
        <f t="shared" ca="1" si="61"/>
        <v>246.44547888201814</v>
      </c>
    </row>
    <row r="1947" spans="5:6" x14ac:dyDescent="0.25">
      <c r="E1947" s="56">
        <f t="shared" ca="1" si="60"/>
        <v>0.28568422404132998</v>
      </c>
      <c r="F1947" s="56">
        <f t="shared" ca="1" si="61"/>
        <v>228.9308981665003</v>
      </c>
    </row>
    <row r="1948" spans="5:6" x14ac:dyDescent="0.25">
      <c r="E1948" s="56">
        <f t="shared" ca="1" si="60"/>
        <v>0.62895917148513159</v>
      </c>
      <c r="F1948" s="56">
        <f t="shared" ca="1" si="61"/>
        <v>260.10650582187526</v>
      </c>
    </row>
    <row r="1949" spans="5:6" x14ac:dyDescent="0.25">
      <c r="E1949" s="56">
        <f t="shared" ca="1" si="60"/>
        <v>0.39822868296064318</v>
      </c>
      <c r="F1949" s="56">
        <f t="shared" ca="1" si="61"/>
        <v>239.36194718558176</v>
      </c>
    </row>
    <row r="1950" spans="5:6" x14ac:dyDescent="0.25">
      <c r="E1950" s="56">
        <f t="shared" ca="1" si="60"/>
        <v>0.32529785488590934</v>
      </c>
      <c r="F1950" s="56">
        <f t="shared" ca="1" si="61"/>
        <v>232.72389479501115</v>
      </c>
    </row>
    <row r="1951" spans="5:6" x14ac:dyDescent="0.25">
      <c r="E1951" s="56">
        <f t="shared" ca="1" si="60"/>
        <v>0.1498179348627553</v>
      </c>
      <c r="F1951" s="56">
        <f t="shared" ca="1" si="61"/>
        <v>213.57664965959063</v>
      </c>
    </row>
    <row r="1952" spans="5:6" x14ac:dyDescent="0.25">
      <c r="E1952" s="56">
        <f t="shared" ca="1" si="60"/>
        <v>0.244818697929852</v>
      </c>
      <c r="F1952" s="56">
        <f t="shared" ca="1" si="61"/>
        <v>224.79245429060882</v>
      </c>
    </row>
    <row r="1953" spans="5:6" x14ac:dyDescent="0.25">
      <c r="E1953" s="56">
        <f t="shared" ca="1" si="60"/>
        <v>0.74185983709490178</v>
      </c>
      <c r="F1953" s="56">
        <f t="shared" ca="1" si="61"/>
        <v>271.90192574176768</v>
      </c>
    </row>
    <row r="1954" spans="5:6" x14ac:dyDescent="0.25">
      <c r="E1954" s="56">
        <f t="shared" ca="1" si="60"/>
        <v>0.87072304136522238</v>
      </c>
      <c r="F1954" s="56">
        <f t="shared" ca="1" si="61"/>
        <v>290.27903781871686</v>
      </c>
    </row>
    <row r="1955" spans="5:6" x14ac:dyDescent="0.25">
      <c r="E1955" s="56">
        <f t="shared" ca="1" si="60"/>
        <v>0.5145074521808175</v>
      </c>
      <c r="F1955" s="56">
        <f t="shared" ca="1" si="61"/>
        <v>249.61849410922727</v>
      </c>
    </row>
    <row r="1956" spans="5:6" x14ac:dyDescent="0.25">
      <c r="E1956" s="56">
        <f t="shared" ca="1" si="60"/>
        <v>0.80169900026488849</v>
      </c>
      <c r="F1956" s="56">
        <f t="shared" ca="1" si="61"/>
        <v>279.39843005172406</v>
      </c>
    </row>
    <row r="1957" spans="5:6" x14ac:dyDescent="0.25">
      <c r="E1957" s="56">
        <f t="shared" ca="1" si="60"/>
        <v>0.91300589194381643</v>
      </c>
      <c r="F1957" s="56">
        <f t="shared" ca="1" si="61"/>
        <v>299.34088773144981</v>
      </c>
    </row>
    <row r="1958" spans="5:6" x14ac:dyDescent="0.25">
      <c r="E1958" s="56">
        <f t="shared" ca="1" si="60"/>
        <v>0.85914408710559576</v>
      </c>
      <c r="F1958" s="56">
        <f t="shared" ca="1" si="61"/>
        <v>288.20099174626961</v>
      </c>
    </row>
    <row r="1959" spans="5:6" x14ac:dyDescent="0.25">
      <c r="E1959" s="56">
        <f t="shared" ca="1" si="60"/>
        <v>0.85517157654909337</v>
      </c>
      <c r="F1959" s="56">
        <f t="shared" ca="1" si="61"/>
        <v>287.51712318895522</v>
      </c>
    </row>
    <row r="1960" spans="5:6" x14ac:dyDescent="0.25">
      <c r="E1960" s="56">
        <f t="shared" ca="1" si="60"/>
        <v>0.29933518029008954</v>
      </c>
      <c r="F1960" s="56">
        <f t="shared" ca="1" si="61"/>
        <v>230.25830430071625</v>
      </c>
    </row>
    <row r="1961" spans="5:6" x14ac:dyDescent="0.25">
      <c r="E1961" s="56">
        <f t="shared" ca="1" si="60"/>
        <v>0.78511791047492963</v>
      </c>
      <c r="F1961" s="56">
        <f t="shared" ca="1" si="61"/>
        <v>277.19117161559882</v>
      </c>
    </row>
    <row r="1962" spans="5:6" x14ac:dyDescent="0.25">
      <c r="E1962" s="56">
        <f t="shared" ca="1" si="60"/>
        <v>0.31467503894088411</v>
      </c>
      <c r="F1962" s="56">
        <f t="shared" ca="1" si="61"/>
        <v>231.72358938364371</v>
      </c>
    </row>
    <row r="1963" spans="5:6" x14ac:dyDescent="0.25">
      <c r="E1963" s="56">
        <f t="shared" ca="1" si="60"/>
        <v>0.87765957879965462</v>
      </c>
      <c r="F1963" s="56">
        <f t="shared" ca="1" si="61"/>
        <v>291.59132141579556</v>
      </c>
    </row>
    <row r="1964" spans="5:6" x14ac:dyDescent="0.25">
      <c r="E1964" s="56">
        <f t="shared" ca="1" si="60"/>
        <v>0.76894412554936686</v>
      </c>
      <c r="F1964" s="56">
        <f t="shared" ca="1" si="61"/>
        <v>275.14205545135337</v>
      </c>
    </row>
    <row r="1965" spans="5:6" x14ac:dyDescent="0.25">
      <c r="E1965" s="56">
        <f t="shared" ca="1" si="60"/>
        <v>4.4995861951375393E-2</v>
      </c>
      <c r="F1965" s="56">
        <f t="shared" ca="1" si="61"/>
        <v>193.31484936463099</v>
      </c>
    </row>
    <row r="1966" spans="5:6" x14ac:dyDescent="0.25">
      <c r="E1966" s="56">
        <f t="shared" ca="1" si="60"/>
        <v>0.77074223597356117</v>
      </c>
      <c r="F1966" s="56">
        <f t="shared" ca="1" si="61"/>
        <v>275.3652732116534</v>
      </c>
    </row>
    <row r="1967" spans="5:6" x14ac:dyDescent="0.25">
      <c r="E1967" s="56">
        <f t="shared" ca="1" si="60"/>
        <v>0.66624574915439505</v>
      </c>
      <c r="F1967" s="56">
        <f t="shared" ca="1" si="61"/>
        <v>263.77272515943349</v>
      </c>
    </row>
    <row r="1968" spans="5:6" x14ac:dyDescent="0.25">
      <c r="E1968" s="56">
        <f t="shared" ca="1" si="60"/>
        <v>0.31571904591894862</v>
      </c>
      <c r="F1968" s="56">
        <f t="shared" ca="1" si="61"/>
        <v>231.82239380753214</v>
      </c>
    </row>
    <row r="1969" spans="5:6" x14ac:dyDescent="0.25">
      <c r="E1969" s="56">
        <f t="shared" ca="1" si="60"/>
        <v>0.6620654702060873</v>
      </c>
      <c r="F1969" s="56">
        <f t="shared" ca="1" si="61"/>
        <v>263.35271105139122</v>
      </c>
    </row>
    <row r="1970" spans="5:6" x14ac:dyDescent="0.25">
      <c r="E1970" s="56">
        <f t="shared" ca="1" si="60"/>
        <v>0.52698903483425152</v>
      </c>
      <c r="F1970" s="56">
        <f t="shared" ca="1" si="61"/>
        <v>250.72731372942056</v>
      </c>
    </row>
    <row r="1971" spans="5:6" x14ac:dyDescent="0.25">
      <c r="E1971" s="56">
        <f t="shared" ca="1" si="60"/>
        <v>0.20965010541914675</v>
      </c>
      <c r="F1971" s="56">
        <f t="shared" ca="1" si="61"/>
        <v>220.96825306777009</v>
      </c>
    </row>
    <row r="1972" spans="5:6" x14ac:dyDescent="0.25">
      <c r="E1972" s="56">
        <f t="shared" ca="1" si="60"/>
        <v>0.83464071521353178</v>
      </c>
      <c r="F1972" s="56">
        <f t="shared" ca="1" si="61"/>
        <v>284.18423337671044</v>
      </c>
    </row>
    <row r="1973" spans="5:6" x14ac:dyDescent="0.25">
      <c r="E1973" s="56">
        <f t="shared" ca="1" si="60"/>
        <v>0.53089506998586888</v>
      </c>
      <c r="F1973" s="56">
        <f t="shared" ca="1" si="61"/>
        <v>251.07541882374079</v>
      </c>
    </row>
    <row r="1974" spans="5:6" x14ac:dyDescent="0.25">
      <c r="E1974" s="56">
        <f t="shared" ca="1" si="60"/>
        <v>0.26941184416296271</v>
      </c>
      <c r="F1974" s="56">
        <f t="shared" ca="1" si="61"/>
        <v>227.3153614479958</v>
      </c>
    </row>
    <row r="1975" spans="5:6" x14ac:dyDescent="0.25">
      <c r="E1975" s="56">
        <f t="shared" ca="1" si="60"/>
        <v>0.97551260206962465</v>
      </c>
      <c r="F1975" s="56">
        <f t="shared" ca="1" si="61"/>
        <v>324.27438854004123</v>
      </c>
    </row>
    <row r="1976" spans="5:6" x14ac:dyDescent="0.25">
      <c r="E1976" s="56">
        <f t="shared" ca="1" si="60"/>
        <v>0.15148222419567059</v>
      </c>
      <c r="F1976" s="56">
        <f t="shared" ca="1" si="61"/>
        <v>213.80326352545919</v>
      </c>
    </row>
    <row r="1977" spans="5:6" x14ac:dyDescent="0.25">
      <c r="E1977" s="56">
        <f t="shared" ca="1" si="60"/>
        <v>0.5214533058850882</v>
      </c>
      <c r="F1977" s="56">
        <f t="shared" ca="1" si="61"/>
        <v>250.2349091915508</v>
      </c>
    </row>
    <row r="1978" spans="5:6" x14ac:dyDescent="0.25">
      <c r="E1978" s="56">
        <f t="shared" ca="1" si="60"/>
        <v>0.79429375996273677</v>
      </c>
      <c r="F1978" s="56">
        <f t="shared" ca="1" si="61"/>
        <v>278.39820850599722</v>
      </c>
    </row>
    <row r="1979" spans="5:6" x14ac:dyDescent="0.25">
      <c r="E1979" s="56">
        <f t="shared" ca="1" si="60"/>
        <v>0.20734659447163117</v>
      </c>
      <c r="F1979" s="56">
        <f t="shared" ca="1" si="61"/>
        <v>220.70695978030997</v>
      </c>
    </row>
    <row r="1980" spans="5:6" x14ac:dyDescent="0.25">
      <c r="E1980" s="56">
        <f t="shared" ca="1" si="60"/>
        <v>3.7188372004121617E-2</v>
      </c>
      <c r="F1980" s="56">
        <f t="shared" ca="1" si="61"/>
        <v>190.68421478510416</v>
      </c>
    </row>
    <row r="1981" spans="5:6" x14ac:dyDescent="0.25">
      <c r="E1981" s="56">
        <f t="shared" ca="1" si="60"/>
        <v>0.77326982080448559</v>
      </c>
      <c r="F1981" s="56">
        <f t="shared" ca="1" si="61"/>
        <v>275.68091948693427</v>
      </c>
    </row>
    <row r="1982" spans="5:6" x14ac:dyDescent="0.25">
      <c r="E1982" s="56">
        <f t="shared" ca="1" si="60"/>
        <v>0.71382725398899416</v>
      </c>
      <c r="F1982" s="56">
        <f t="shared" ca="1" si="61"/>
        <v>268.75377525416064</v>
      </c>
    </row>
    <row r="1983" spans="5:6" x14ac:dyDescent="0.25">
      <c r="E1983" s="56">
        <f t="shared" ca="1" si="60"/>
        <v>0.26859831349985452</v>
      </c>
      <c r="F1983" s="56">
        <f t="shared" ca="1" si="61"/>
        <v>227.23355137145515</v>
      </c>
    </row>
    <row r="1984" spans="5:6" x14ac:dyDescent="0.25">
      <c r="E1984" s="56">
        <f t="shared" ca="1" si="60"/>
        <v>0.77537182110977731</v>
      </c>
      <c r="F1984" s="56">
        <f t="shared" ca="1" si="61"/>
        <v>275.9451172498637</v>
      </c>
    </row>
    <row r="1985" spans="5:6" x14ac:dyDescent="0.25">
      <c r="E1985" s="56">
        <f t="shared" ca="1" si="60"/>
        <v>0.88061848636428475</v>
      </c>
      <c r="F1985" s="56">
        <f t="shared" ca="1" si="61"/>
        <v>292.16821087599698</v>
      </c>
    </row>
    <row r="1986" spans="5:6" x14ac:dyDescent="0.25">
      <c r="E1986" s="56">
        <f t="shared" ca="1" si="60"/>
        <v>0.30423740851905023</v>
      </c>
      <c r="F1986" s="56">
        <f t="shared" ca="1" si="61"/>
        <v>230.72942833549729</v>
      </c>
    </row>
    <row r="1987" spans="5:6" x14ac:dyDescent="0.25">
      <c r="E1987" s="56">
        <f t="shared" ca="1" si="60"/>
        <v>0.23783542854260109</v>
      </c>
      <c r="F1987" s="56">
        <f t="shared" ca="1" si="61"/>
        <v>224.0554058691431</v>
      </c>
    </row>
    <row r="1988" spans="5:6" x14ac:dyDescent="0.25">
      <c r="E1988" s="56">
        <f t="shared" ref="E1988:E2051" ca="1" si="62">RAND()</f>
        <v>0.82677867302168406</v>
      </c>
      <c r="F1988" s="56">
        <f t="shared" ref="F1988:F2051" ca="1" si="63">_xlfn.GAMMA.INV(E1988,$C$3,$C$4)</f>
        <v>282.98600644599981</v>
      </c>
    </row>
    <row r="1989" spans="5:6" x14ac:dyDescent="0.25">
      <c r="E1989" s="56">
        <f t="shared" ca="1" si="62"/>
        <v>0.11746761985854326</v>
      </c>
      <c r="F1989" s="56">
        <f t="shared" ca="1" si="63"/>
        <v>208.82197661275171</v>
      </c>
    </row>
    <row r="1990" spans="5:6" x14ac:dyDescent="0.25">
      <c r="E1990" s="56">
        <f t="shared" ca="1" si="62"/>
        <v>0.56292118262470314</v>
      </c>
      <c r="F1990" s="56">
        <f t="shared" ca="1" si="63"/>
        <v>253.95495210720424</v>
      </c>
    </row>
    <row r="1991" spans="5:6" x14ac:dyDescent="0.25">
      <c r="E1991" s="56">
        <f t="shared" ca="1" si="62"/>
        <v>0.400548321758466</v>
      </c>
      <c r="F1991" s="56">
        <f t="shared" ca="1" si="63"/>
        <v>239.56840488914304</v>
      </c>
    </row>
    <row r="1992" spans="5:6" x14ac:dyDescent="0.25">
      <c r="E1992" s="56">
        <f t="shared" ca="1" si="62"/>
        <v>0.73649255848365136</v>
      </c>
      <c r="F1992" s="56">
        <f t="shared" ca="1" si="63"/>
        <v>271.28444850058708</v>
      </c>
    </row>
    <row r="1993" spans="5:6" x14ac:dyDescent="0.25">
      <c r="E1993" s="56">
        <f t="shared" ca="1" si="62"/>
        <v>8.0653314149136679E-2</v>
      </c>
      <c r="F1993" s="56">
        <f t="shared" ca="1" si="63"/>
        <v>202.21872930346001</v>
      </c>
    </row>
    <row r="1994" spans="5:6" x14ac:dyDescent="0.25">
      <c r="E1994" s="56">
        <f t="shared" ca="1" si="62"/>
        <v>0.36641305397333068</v>
      </c>
      <c r="F1994" s="56">
        <f t="shared" ca="1" si="63"/>
        <v>236.50643866831496</v>
      </c>
    </row>
    <row r="1995" spans="5:6" x14ac:dyDescent="0.25">
      <c r="E1995" s="56">
        <f t="shared" ca="1" si="62"/>
        <v>0.95448330800450831</v>
      </c>
      <c r="F1995" s="56">
        <f t="shared" ca="1" si="63"/>
        <v>312.70199279829876</v>
      </c>
    </row>
    <row r="1996" spans="5:6" x14ac:dyDescent="0.25">
      <c r="E1996" s="56">
        <f t="shared" ca="1" si="62"/>
        <v>0.85771777618761602</v>
      </c>
      <c r="F1996" s="56">
        <f t="shared" ca="1" si="63"/>
        <v>287.95384551830705</v>
      </c>
    </row>
    <row r="1997" spans="5:6" x14ac:dyDescent="0.25">
      <c r="E1997" s="56">
        <f t="shared" ca="1" si="62"/>
        <v>0.52374514692600427</v>
      </c>
      <c r="F1997" s="56">
        <f t="shared" ca="1" si="63"/>
        <v>250.43864067630443</v>
      </c>
    </row>
    <row r="1998" spans="5:6" x14ac:dyDescent="0.25">
      <c r="E1998" s="56">
        <f t="shared" ca="1" si="62"/>
        <v>0.84713998275519797</v>
      </c>
      <c r="F1998" s="56">
        <f t="shared" ca="1" si="63"/>
        <v>286.17517345124372</v>
      </c>
    </row>
    <row r="1999" spans="5:6" x14ac:dyDescent="0.25">
      <c r="E1999" s="56">
        <f t="shared" ca="1" si="62"/>
        <v>0.77616152968958585</v>
      </c>
      <c r="F1999" s="56">
        <f t="shared" ca="1" si="63"/>
        <v>276.04478004640373</v>
      </c>
    </row>
    <row r="2000" spans="5:6" x14ac:dyDescent="0.25">
      <c r="E2000" s="56">
        <f t="shared" ca="1" si="62"/>
        <v>0.87762624245555709</v>
      </c>
      <c r="F2000" s="56">
        <f t="shared" ca="1" si="63"/>
        <v>291.58488233848095</v>
      </c>
    </row>
    <row r="2001" spans="5:6" x14ac:dyDescent="0.25">
      <c r="E2001" s="56">
        <f t="shared" ca="1" si="62"/>
        <v>0.79175936691546145</v>
      </c>
      <c r="F2001" s="56">
        <f t="shared" ca="1" si="63"/>
        <v>278.06136059776014</v>
      </c>
    </row>
    <row r="2002" spans="5:6" x14ac:dyDescent="0.25">
      <c r="E2002" s="56">
        <f t="shared" ca="1" si="62"/>
        <v>0.68461715226309294</v>
      </c>
      <c r="F2002" s="56">
        <f t="shared" ca="1" si="63"/>
        <v>265.64969408674591</v>
      </c>
    </row>
    <row r="2003" spans="5:6" x14ac:dyDescent="0.25">
      <c r="E2003" s="56">
        <f t="shared" ca="1" si="62"/>
        <v>0.30075559532405727</v>
      </c>
      <c r="F2003" s="56">
        <f t="shared" ca="1" si="63"/>
        <v>230.3951003577663</v>
      </c>
    </row>
    <row r="2004" spans="5:6" x14ac:dyDescent="0.25">
      <c r="E2004" s="56">
        <f t="shared" ca="1" si="62"/>
        <v>0.82805351567058749</v>
      </c>
      <c r="F2004" s="56">
        <f t="shared" ca="1" si="63"/>
        <v>283.17767432013932</v>
      </c>
    </row>
    <row r="2005" spans="5:6" x14ac:dyDescent="0.25">
      <c r="E2005" s="56">
        <f t="shared" ca="1" si="62"/>
        <v>0.13941792638592276</v>
      </c>
      <c r="F2005" s="56">
        <f t="shared" ca="1" si="63"/>
        <v>212.12472790374437</v>
      </c>
    </row>
    <row r="2006" spans="5:6" x14ac:dyDescent="0.25">
      <c r="E2006" s="56">
        <f t="shared" ca="1" si="62"/>
        <v>0.68758768303517082</v>
      </c>
      <c r="F2006" s="56">
        <f t="shared" ca="1" si="63"/>
        <v>265.95827410491341</v>
      </c>
    </row>
    <row r="2007" spans="5:6" x14ac:dyDescent="0.25">
      <c r="E2007" s="56">
        <f t="shared" ca="1" si="62"/>
        <v>8.2763771718066148E-2</v>
      </c>
      <c r="F2007" s="56">
        <f t="shared" ca="1" si="63"/>
        <v>202.64757371456409</v>
      </c>
    </row>
    <row r="2008" spans="5:6" x14ac:dyDescent="0.25">
      <c r="E2008" s="56">
        <f t="shared" ca="1" si="62"/>
        <v>0.56656805345025163</v>
      </c>
      <c r="F2008" s="56">
        <f t="shared" ca="1" si="63"/>
        <v>254.28624185244735</v>
      </c>
    </row>
    <row r="2009" spans="5:6" x14ac:dyDescent="0.25">
      <c r="E2009" s="56">
        <f t="shared" ca="1" si="62"/>
        <v>0.49975411252505209</v>
      </c>
      <c r="F2009" s="56">
        <f t="shared" ca="1" si="63"/>
        <v>248.31361735162889</v>
      </c>
    </row>
    <row r="2010" spans="5:6" x14ac:dyDescent="0.25">
      <c r="E2010" s="56">
        <f t="shared" ca="1" si="62"/>
        <v>0.88648184184246781</v>
      </c>
      <c r="F2010" s="56">
        <f t="shared" ca="1" si="63"/>
        <v>293.34424756066244</v>
      </c>
    </row>
    <row r="2011" spans="5:6" x14ac:dyDescent="0.25">
      <c r="E2011" s="56">
        <f t="shared" ca="1" si="62"/>
        <v>0.16333557684856459</v>
      </c>
      <c r="F2011" s="56">
        <f t="shared" ca="1" si="63"/>
        <v>215.37597379345914</v>
      </c>
    </row>
    <row r="2012" spans="5:6" x14ac:dyDescent="0.25">
      <c r="E2012" s="56">
        <f t="shared" ca="1" si="62"/>
        <v>0.54585700189164266</v>
      </c>
      <c r="F2012" s="56">
        <f t="shared" ca="1" si="63"/>
        <v>252.41456485726764</v>
      </c>
    </row>
    <row r="2013" spans="5:6" x14ac:dyDescent="0.25">
      <c r="E2013" s="56">
        <f t="shared" ca="1" si="62"/>
        <v>0.97135000113649772</v>
      </c>
      <c r="F2013" s="56">
        <f t="shared" ca="1" si="63"/>
        <v>321.43543607025481</v>
      </c>
    </row>
    <row r="2014" spans="5:6" x14ac:dyDescent="0.25">
      <c r="E2014" s="56">
        <f t="shared" ca="1" si="62"/>
        <v>0.28181407672570369</v>
      </c>
      <c r="F2014" s="56">
        <f t="shared" ca="1" si="63"/>
        <v>228.55012038414117</v>
      </c>
    </row>
    <row r="2015" spans="5:6" x14ac:dyDescent="0.25">
      <c r="E2015" s="56">
        <f t="shared" ca="1" si="62"/>
        <v>0.9604700201179287</v>
      </c>
      <c r="F2015" s="56">
        <f t="shared" ca="1" si="63"/>
        <v>315.42436673825381</v>
      </c>
    </row>
    <row r="2016" spans="5:6" x14ac:dyDescent="0.25">
      <c r="E2016" s="56">
        <f t="shared" ca="1" si="62"/>
        <v>1.993494063467649E-2</v>
      </c>
      <c r="F2016" s="56">
        <f t="shared" ca="1" si="63"/>
        <v>182.81692560993346</v>
      </c>
    </row>
    <row r="2017" spans="5:6" x14ac:dyDescent="0.25">
      <c r="E2017" s="56">
        <f t="shared" ca="1" si="62"/>
        <v>0.83817592238801886</v>
      </c>
      <c r="F2017" s="56">
        <f t="shared" ca="1" si="63"/>
        <v>284.73613779539875</v>
      </c>
    </row>
    <row r="2018" spans="5:6" x14ac:dyDescent="0.25">
      <c r="E2018" s="56">
        <f t="shared" ca="1" si="62"/>
        <v>0.59486109862264924</v>
      </c>
      <c r="F2018" s="56">
        <f t="shared" ca="1" si="63"/>
        <v>256.88622702934015</v>
      </c>
    </row>
    <row r="2019" spans="5:6" x14ac:dyDescent="0.25">
      <c r="E2019" s="56">
        <f t="shared" ca="1" si="62"/>
        <v>0.15752099091899907</v>
      </c>
      <c r="F2019" s="56">
        <f t="shared" ca="1" si="63"/>
        <v>214.6132446091909</v>
      </c>
    </row>
    <row r="2020" spans="5:6" x14ac:dyDescent="0.25">
      <c r="E2020" s="56">
        <f t="shared" ca="1" si="62"/>
        <v>0.63301705443503353</v>
      </c>
      <c r="F2020" s="56">
        <f t="shared" ca="1" si="63"/>
        <v>260.49739411555959</v>
      </c>
    </row>
    <row r="2021" spans="5:6" x14ac:dyDescent="0.25">
      <c r="E2021" s="56">
        <f t="shared" ca="1" si="62"/>
        <v>0.25164759352292143</v>
      </c>
      <c r="F2021" s="56">
        <f t="shared" ca="1" si="63"/>
        <v>225.50388154622951</v>
      </c>
    </row>
    <row r="2022" spans="5:6" x14ac:dyDescent="0.25">
      <c r="E2022" s="56">
        <f t="shared" ca="1" si="62"/>
        <v>0.297696859494469</v>
      </c>
      <c r="F2022" s="56">
        <f t="shared" ca="1" si="63"/>
        <v>230.10022407208896</v>
      </c>
    </row>
    <row r="2023" spans="5:6" x14ac:dyDescent="0.25">
      <c r="E2023" s="56">
        <f t="shared" ca="1" si="62"/>
        <v>0.5649418842433459</v>
      </c>
      <c r="F2023" s="56">
        <f t="shared" ca="1" si="63"/>
        <v>254.13841968009689</v>
      </c>
    </row>
    <row r="2024" spans="5:6" x14ac:dyDescent="0.25">
      <c r="E2024" s="56">
        <f t="shared" ca="1" si="62"/>
        <v>0.58185345603852756</v>
      </c>
      <c r="F2024" s="56">
        <f t="shared" ca="1" si="63"/>
        <v>255.68391423451712</v>
      </c>
    </row>
    <row r="2025" spans="5:6" x14ac:dyDescent="0.25">
      <c r="E2025" s="56">
        <f t="shared" ca="1" si="62"/>
        <v>0.45115586911708738</v>
      </c>
      <c r="F2025" s="56">
        <f t="shared" ca="1" si="63"/>
        <v>244.03770777080285</v>
      </c>
    </row>
    <row r="2026" spans="5:6" x14ac:dyDescent="0.25">
      <c r="E2026" s="56">
        <f t="shared" ca="1" si="62"/>
        <v>0.50510704884067947</v>
      </c>
      <c r="F2026" s="56">
        <f t="shared" ca="1" si="63"/>
        <v>248.78644674464584</v>
      </c>
    </row>
    <row r="2027" spans="5:6" x14ac:dyDescent="0.25">
      <c r="E2027" s="56">
        <f t="shared" ca="1" si="62"/>
        <v>0.20517259197293181</v>
      </c>
      <c r="F2027" s="56">
        <f t="shared" ca="1" si="63"/>
        <v>220.45897098281711</v>
      </c>
    </row>
    <row r="2028" spans="5:6" x14ac:dyDescent="0.25">
      <c r="E2028" s="56">
        <f t="shared" ca="1" si="62"/>
        <v>0.11811899341942045</v>
      </c>
      <c r="F2028" s="56">
        <f t="shared" ca="1" si="63"/>
        <v>208.92541222987199</v>
      </c>
    </row>
    <row r="2029" spans="5:6" x14ac:dyDescent="0.25">
      <c r="E2029" s="56">
        <f t="shared" ca="1" si="62"/>
        <v>0.43350977652758471</v>
      </c>
      <c r="F2029" s="56">
        <f t="shared" ca="1" si="63"/>
        <v>242.48489324221339</v>
      </c>
    </row>
    <row r="2030" spans="5:6" x14ac:dyDescent="0.25">
      <c r="E2030" s="56">
        <f t="shared" ca="1" si="62"/>
        <v>0.70242914746103657</v>
      </c>
      <c r="F2030" s="56">
        <f t="shared" ca="1" si="63"/>
        <v>267.52332721984027</v>
      </c>
    </row>
    <row r="2031" spans="5:6" x14ac:dyDescent="0.25">
      <c r="E2031" s="56">
        <f t="shared" ca="1" si="62"/>
        <v>0.62477192293008155</v>
      </c>
      <c r="F2031" s="56">
        <f t="shared" ca="1" si="63"/>
        <v>259.70500752866246</v>
      </c>
    </row>
    <row r="2032" spans="5:6" x14ac:dyDescent="0.25">
      <c r="E2032" s="56">
        <f t="shared" ca="1" si="62"/>
        <v>7.5099620014354329E-2</v>
      </c>
      <c r="F2032" s="56">
        <f t="shared" ca="1" si="63"/>
        <v>201.051289557796</v>
      </c>
    </row>
    <row r="2033" spans="5:6" x14ac:dyDescent="0.25">
      <c r="E2033" s="56">
        <f t="shared" ca="1" si="62"/>
        <v>0.45590616786145644</v>
      </c>
      <c r="F2033" s="56">
        <f t="shared" ca="1" si="63"/>
        <v>244.45526973406163</v>
      </c>
    </row>
    <row r="2034" spans="5:6" x14ac:dyDescent="0.25">
      <c r="E2034" s="56">
        <f t="shared" ca="1" si="62"/>
        <v>0.82062984289799001</v>
      </c>
      <c r="F2034" s="56">
        <f t="shared" ca="1" si="63"/>
        <v>282.07508156237822</v>
      </c>
    </row>
    <row r="2035" spans="5:6" x14ac:dyDescent="0.25">
      <c r="E2035" s="56">
        <f t="shared" ca="1" si="62"/>
        <v>5.8797486163381874E-2</v>
      </c>
      <c r="F2035" s="56">
        <f t="shared" ca="1" si="63"/>
        <v>197.22318181249005</v>
      </c>
    </row>
    <row r="2036" spans="5:6" x14ac:dyDescent="0.25">
      <c r="E2036" s="56">
        <f t="shared" ca="1" si="62"/>
        <v>0.76338008754945919</v>
      </c>
      <c r="F2036" s="56">
        <f t="shared" ca="1" si="63"/>
        <v>274.45813965248351</v>
      </c>
    </row>
    <row r="2037" spans="5:6" x14ac:dyDescent="0.25">
      <c r="E2037" s="56">
        <f t="shared" ca="1" si="62"/>
        <v>8.9118642841897078E-2</v>
      </c>
      <c r="F2037" s="56">
        <f t="shared" ca="1" si="63"/>
        <v>203.89465480976389</v>
      </c>
    </row>
    <row r="2038" spans="5:6" x14ac:dyDescent="0.25">
      <c r="E2038" s="56">
        <f t="shared" ca="1" si="62"/>
        <v>0.47367601545355165</v>
      </c>
      <c r="F2038" s="56">
        <f t="shared" ca="1" si="63"/>
        <v>246.01707221403106</v>
      </c>
    </row>
    <row r="2039" spans="5:6" x14ac:dyDescent="0.25">
      <c r="E2039" s="56">
        <f t="shared" ca="1" si="62"/>
        <v>4.5669420566497143E-2</v>
      </c>
      <c r="F2039" s="56">
        <f t="shared" ca="1" si="63"/>
        <v>193.52506278546801</v>
      </c>
    </row>
    <row r="2040" spans="5:6" x14ac:dyDescent="0.25">
      <c r="E2040" s="56">
        <f t="shared" ca="1" si="62"/>
        <v>0.26136959814243022</v>
      </c>
      <c r="F2040" s="56">
        <f t="shared" ca="1" si="63"/>
        <v>226.50192390596146</v>
      </c>
    </row>
    <row r="2041" spans="5:6" x14ac:dyDescent="0.25">
      <c r="E2041" s="56">
        <f t="shared" ca="1" si="62"/>
        <v>0.1038091664883698</v>
      </c>
      <c r="F2041" s="56">
        <f t="shared" ca="1" si="63"/>
        <v>206.5608183935243</v>
      </c>
    </row>
    <row r="2042" spans="5:6" x14ac:dyDescent="0.25">
      <c r="E2042" s="56">
        <f t="shared" ca="1" si="62"/>
        <v>0.16930115615335883</v>
      </c>
      <c r="F2042" s="56">
        <f t="shared" ca="1" si="63"/>
        <v>216.14222545448831</v>
      </c>
    </row>
    <row r="2043" spans="5:6" x14ac:dyDescent="0.25">
      <c r="E2043" s="56">
        <f t="shared" ca="1" si="62"/>
        <v>0.31539132911228396</v>
      </c>
      <c r="F2043" s="56">
        <f t="shared" ca="1" si="63"/>
        <v>231.79139080451068</v>
      </c>
    </row>
    <row r="2044" spans="5:6" x14ac:dyDescent="0.25">
      <c r="E2044" s="56">
        <f t="shared" ca="1" si="62"/>
        <v>0.54571731670686485</v>
      </c>
      <c r="F2044" s="56">
        <f t="shared" ca="1" si="63"/>
        <v>252.40201658808431</v>
      </c>
    </row>
    <row r="2045" spans="5:6" x14ac:dyDescent="0.25">
      <c r="E2045" s="56">
        <f t="shared" ca="1" si="62"/>
        <v>0.66486108233044261</v>
      </c>
      <c r="F2045" s="56">
        <f t="shared" ca="1" si="63"/>
        <v>263.6333248305624</v>
      </c>
    </row>
    <row r="2046" spans="5:6" x14ac:dyDescent="0.25">
      <c r="E2046" s="56">
        <f t="shared" ca="1" si="62"/>
        <v>0.85564433299865827</v>
      </c>
      <c r="F2046" s="56">
        <f t="shared" ca="1" si="63"/>
        <v>287.59778328711656</v>
      </c>
    </row>
    <row r="2047" spans="5:6" x14ac:dyDescent="0.25">
      <c r="E2047" s="56">
        <f t="shared" ca="1" si="62"/>
        <v>0.47947904674613873</v>
      </c>
      <c r="F2047" s="56">
        <f t="shared" ca="1" si="63"/>
        <v>246.52739058506847</v>
      </c>
    </row>
    <row r="2048" spans="5:6" x14ac:dyDescent="0.25">
      <c r="E2048" s="56">
        <f t="shared" ca="1" si="62"/>
        <v>0.66226624864214234</v>
      </c>
      <c r="F2048" s="56">
        <f t="shared" ca="1" si="63"/>
        <v>263.3728277641257</v>
      </c>
    </row>
    <row r="2049" spans="5:6" x14ac:dyDescent="0.25">
      <c r="E2049" s="56">
        <f t="shared" ca="1" si="62"/>
        <v>0.46355296743969021</v>
      </c>
      <c r="F2049" s="56">
        <f t="shared" ca="1" si="63"/>
        <v>245.12730285957946</v>
      </c>
    </row>
    <row r="2050" spans="5:6" x14ac:dyDescent="0.25">
      <c r="E2050" s="56">
        <f t="shared" ca="1" si="62"/>
        <v>0.4725117500020567</v>
      </c>
      <c r="F2050" s="56">
        <f t="shared" ca="1" si="63"/>
        <v>245.91471612754364</v>
      </c>
    </row>
    <row r="2051" spans="5:6" x14ac:dyDescent="0.25">
      <c r="E2051" s="56">
        <f t="shared" ca="1" si="62"/>
        <v>0.86882395542305657</v>
      </c>
      <c r="F2051" s="56">
        <f t="shared" ca="1" si="63"/>
        <v>289.92898774947804</v>
      </c>
    </row>
    <row r="2052" spans="5:6" x14ac:dyDescent="0.25">
      <c r="E2052" s="56">
        <f t="shared" ref="E2052:E2115" ca="1" si="64">RAND()</f>
        <v>0.94314056845764427</v>
      </c>
      <c r="F2052" s="56">
        <f t="shared" ref="F2052:F2115" ca="1" si="65">_xlfn.GAMMA.INV(E2052,$C$3,$C$4)</f>
        <v>308.28223699979003</v>
      </c>
    </row>
    <row r="2053" spans="5:6" x14ac:dyDescent="0.25">
      <c r="E2053" s="56">
        <f t="shared" ca="1" si="64"/>
        <v>0.58805087513278653</v>
      </c>
      <c r="F2053" s="56">
        <f t="shared" ca="1" si="65"/>
        <v>256.25516338756216</v>
      </c>
    </row>
    <row r="2054" spans="5:6" x14ac:dyDescent="0.25">
      <c r="E2054" s="56">
        <f t="shared" ca="1" si="64"/>
        <v>6.5267421014927884E-2</v>
      </c>
      <c r="F2054" s="56">
        <f t="shared" ca="1" si="65"/>
        <v>198.82434608391128</v>
      </c>
    </row>
    <row r="2055" spans="5:6" x14ac:dyDescent="0.25">
      <c r="E2055" s="56">
        <f t="shared" ca="1" si="64"/>
        <v>0.15927505864140346</v>
      </c>
      <c r="F2055" s="56">
        <f t="shared" ca="1" si="65"/>
        <v>214.84505316565716</v>
      </c>
    </row>
    <row r="2056" spans="5:6" x14ac:dyDescent="0.25">
      <c r="E2056" s="56">
        <f t="shared" ca="1" si="64"/>
        <v>0.44465703931905243</v>
      </c>
      <c r="F2056" s="56">
        <f t="shared" ca="1" si="65"/>
        <v>243.46621118199442</v>
      </c>
    </row>
    <row r="2057" spans="5:6" x14ac:dyDescent="0.25">
      <c r="E2057" s="56">
        <f t="shared" ca="1" si="64"/>
        <v>0.64755574090671986</v>
      </c>
      <c r="F2057" s="56">
        <f t="shared" ca="1" si="65"/>
        <v>261.91331126501916</v>
      </c>
    </row>
    <row r="2058" spans="5:6" x14ac:dyDescent="0.25">
      <c r="E2058" s="56">
        <f t="shared" ca="1" si="64"/>
        <v>0.7080374768582155</v>
      </c>
      <c r="F2058" s="56">
        <f t="shared" ca="1" si="65"/>
        <v>268.12549313040114</v>
      </c>
    </row>
    <row r="2059" spans="5:6" x14ac:dyDescent="0.25">
      <c r="E2059" s="56">
        <f t="shared" ca="1" si="64"/>
        <v>4.1919325373616756E-2</v>
      </c>
      <c r="F2059" s="56">
        <f t="shared" ca="1" si="65"/>
        <v>192.32323792453113</v>
      </c>
    </row>
    <row r="2060" spans="5:6" x14ac:dyDescent="0.25">
      <c r="E2060" s="56">
        <f t="shared" ca="1" si="64"/>
        <v>0.39832470783991025</v>
      </c>
      <c r="F2060" s="56">
        <f t="shared" ca="1" si="65"/>
        <v>239.3704977411262</v>
      </c>
    </row>
    <row r="2061" spans="5:6" x14ac:dyDescent="0.25">
      <c r="E2061" s="56">
        <f t="shared" ca="1" si="64"/>
        <v>0.93133112084890146</v>
      </c>
      <c r="F2061" s="56">
        <f t="shared" ca="1" si="65"/>
        <v>304.40124323124076</v>
      </c>
    </row>
    <row r="2062" spans="5:6" x14ac:dyDescent="0.25">
      <c r="E2062" s="56">
        <f t="shared" ca="1" si="64"/>
        <v>0.69199186456134931</v>
      </c>
      <c r="F2062" s="56">
        <f t="shared" ca="1" si="65"/>
        <v>266.41856842062759</v>
      </c>
    </row>
    <row r="2063" spans="5:6" x14ac:dyDescent="0.25">
      <c r="E2063" s="56">
        <f t="shared" ca="1" si="64"/>
        <v>0.95788610955399034</v>
      </c>
      <c r="F2063" s="56">
        <f t="shared" ca="1" si="65"/>
        <v>314.20917352681585</v>
      </c>
    </row>
    <row r="2064" spans="5:6" x14ac:dyDescent="0.25">
      <c r="E2064" s="56">
        <f t="shared" ca="1" si="64"/>
        <v>0.39773218205175009</v>
      </c>
      <c r="F2064" s="56">
        <f t="shared" ca="1" si="65"/>
        <v>239.31773065073148</v>
      </c>
    </row>
    <row r="2065" spans="5:6" x14ac:dyDescent="0.25">
      <c r="E2065" s="56">
        <f t="shared" ca="1" si="64"/>
        <v>0.45158856518200829</v>
      </c>
      <c r="F2065" s="56">
        <f t="shared" ca="1" si="65"/>
        <v>244.0757475212813</v>
      </c>
    </row>
    <row r="2066" spans="5:6" x14ac:dyDescent="0.25">
      <c r="E2066" s="56">
        <f t="shared" ca="1" si="64"/>
        <v>0.19762709790737876</v>
      </c>
      <c r="F2066" s="56">
        <f t="shared" ca="1" si="65"/>
        <v>219.58737173317783</v>
      </c>
    </row>
    <row r="2067" spans="5:6" x14ac:dyDescent="0.25">
      <c r="E2067" s="56">
        <f t="shared" ca="1" si="64"/>
        <v>0.73401525749942498</v>
      </c>
      <c r="F2067" s="56">
        <f t="shared" ca="1" si="65"/>
        <v>271.00193047261615</v>
      </c>
    </row>
    <row r="2068" spans="5:6" x14ac:dyDescent="0.25">
      <c r="E2068" s="56">
        <f t="shared" ca="1" si="64"/>
        <v>0.13549480298119954</v>
      </c>
      <c r="F2068" s="56">
        <f t="shared" ca="1" si="65"/>
        <v>211.55978414199819</v>
      </c>
    </row>
    <row r="2069" spans="5:6" x14ac:dyDescent="0.25">
      <c r="E2069" s="56">
        <f t="shared" ca="1" si="64"/>
        <v>0.20052351019662706</v>
      </c>
      <c r="F2069" s="56">
        <f t="shared" ca="1" si="65"/>
        <v>219.92398943718058</v>
      </c>
    </row>
    <row r="2070" spans="5:6" x14ac:dyDescent="0.25">
      <c r="E2070" s="56">
        <f t="shared" ca="1" si="64"/>
        <v>0.16592075818475416</v>
      </c>
      <c r="F2070" s="56">
        <f t="shared" ca="1" si="65"/>
        <v>215.70998560400915</v>
      </c>
    </row>
    <row r="2071" spans="5:6" x14ac:dyDescent="0.25">
      <c r="E2071" s="56">
        <f t="shared" ca="1" si="64"/>
        <v>0.682733977086322</v>
      </c>
      <c r="F2071" s="56">
        <f t="shared" ca="1" si="65"/>
        <v>265.4548342697251</v>
      </c>
    </row>
    <row r="2072" spans="5:6" x14ac:dyDescent="0.25">
      <c r="E2072" s="56">
        <f t="shared" ca="1" si="64"/>
        <v>0.78575894462036877</v>
      </c>
      <c r="F2072" s="56">
        <f t="shared" ca="1" si="65"/>
        <v>277.27439304631605</v>
      </c>
    </row>
    <row r="2073" spans="5:6" x14ac:dyDescent="0.25">
      <c r="E2073" s="56">
        <f t="shared" ca="1" si="64"/>
        <v>6.2438415076959686E-2</v>
      </c>
      <c r="F2073" s="56">
        <f t="shared" ca="1" si="65"/>
        <v>198.13912862909001</v>
      </c>
    </row>
    <row r="2074" spans="5:6" x14ac:dyDescent="0.25">
      <c r="E2074" s="56">
        <f t="shared" ca="1" si="64"/>
        <v>0.50483075831272883</v>
      </c>
      <c r="F2074" s="56">
        <f t="shared" ca="1" si="65"/>
        <v>248.76202582471956</v>
      </c>
    </row>
    <row r="2075" spans="5:6" x14ac:dyDescent="0.25">
      <c r="E2075" s="56">
        <f t="shared" ca="1" si="64"/>
        <v>5.4660944289331659E-2</v>
      </c>
      <c r="F2075" s="56">
        <f t="shared" ca="1" si="65"/>
        <v>196.13063087358086</v>
      </c>
    </row>
    <row r="2076" spans="5:6" x14ac:dyDescent="0.25">
      <c r="E2076" s="56">
        <f t="shared" ca="1" si="64"/>
        <v>0.24739620500396897</v>
      </c>
      <c r="F2076" s="56">
        <f t="shared" ca="1" si="65"/>
        <v>225.06202765190764</v>
      </c>
    </row>
    <row r="2077" spans="5:6" x14ac:dyDescent="0.25">
      <c r="E2077" s="56">
        <f t="shared" ca="1" si="64"/>
        <v>0.48313748719899818</v>
      </c>
      <c r="F2077" s="56">
        <f t="shared" ca="1" si="65"/>
        <v>246.84927283886711</v>
      </c>
    </row>
    <row r="2078" spans="5:6" x14ac:dyDescent="0.25">
      <c r="E2078" s="56">
        <f t="shared" ca="1" si="64"/>
        <v>0.89203443270518967</v>
      </c>
      <c r="F2078" s="56">
        <f t="shared" ca="1" si="65"/>
        <v>294.50160896674981</v>
      </c>
    </row>
    <row r="2079" spans="5:6" x14ac:dyDescent="0.25">
      <c r="E2079" s="56">
        <f t="shared" ca="1" si="64"/>
        <v>0.1569036007319109</v>
      </c>
      <c r="F2079" s="56">
        <f t="shared" ca="1" si="65"/>
        <v>214.53129078123902</v>
      </c>
    </row>
    <row r="2080" spans="5:6" x14ac:dyDescent="0.25">
      <c r="E2080" s="56">
        <f t="shared" ca="1" si="64"/>
        <v>0.20883061254522772</v>
      </c>
      <c r="F2080" s="56">
        <f t="shared" ca="1" si="65"/>
        <v>220.87546685776474</v>
      </c>
    </row>
    <row r="2081" spans="5:6" x14ac:dyDescent="0.25">
      <c r="E2081" s="56">
        <f t="shared" ca="1" si="64"/>
        <v>0.50236097200338981</v>
      </c>
      <c r="F2081" s="56">
        <f t="shared" ca="1" si="65"/>
        <v>248.54380372641214</v>
      </c>
    </row>
    <row r="2082" spans="5:6" x14ac:dyDescent="0.25">
      <c r="E2082" s="56">
        <f t="shared" ca="1" si="64"/>
        <v>0.34782216140898314</v>
      </c>
      <c r="F2082" s="56">
        <f t="shared" ca="1" si="65"/>
        <v>234.81166814230588</v>
      </c>
    </row>
    <row r="2083" spans="5:6" x14ac:dyDescent="0.25">
      <c r="E2083" s="56">
        <f t="shared" ca="1" si="64"/>
        <v>0.36288290434660031</v>
      </c>
      <c r="F2083" s="56">
        <f t="shared" ca="1" si="65"/>
        <v>236.18633795393663</v>
      </c>
    </row>
    <row r="2084" spans="5:6" x14ac:dyDescent="0.25">
      <c r="E2084" s="56">
        <f t="shared" ca="1" si="64"/>
        <v>4.5722512428974071E-2</v>
      </c>
      <c r="F2084" s="56">
        <f t="shared" ca="1" si="65"/>
        <v>193.54153274545206</v>
      </c>
    </row>
    <row r="2085" spans="5:6" x14ac:dyDescent="0.25">
      <c r="E2085" s="56">
        <f t="shared" ca="1" si="64"/>
        <v>0.26821722116670355</v>
      </c>
      <c r="F2085" s="56">
        <f t="shared" ca="1" si="65"/>
        <v>227.19519206100401</v>
      </c>
    </row>
    <row r="2086" spans="5:6" x14ac:dyDescent="0.25">
      <c r="E2086" s="56">
        <f t="shared" ca="1" si="64"/>
        <v>0.24031524644150903</v>
      </c>
      <c r="F2086" s="56">
        <f t="shared" ca="1" si="65"/>
        <v>224.31828219624106</v>
      </c>
    </row>
    <row r="2087" spans="5:6" x14ac:dyDescent="0.25">
      <c r="E2087" s="56">
        <f t="shared" ca="1" si="64"/>
        <v>0.796681564990664</v>
      </c>
      <c r="F2087" s="56">
        <f t="shared" ca="1" si="65"/>
        <v>278.71808319769957</v>
      </c>
    </row>
    <row r="2088" spans="5:6" x14ac:dyDescent="0.25">
      <c r="E2088" s="56">
        <f t="shared" ca="1" si="64"/>
        <v>0.19534556576226592</v>
      </c>
      <c r="F2088" s="56">
        <f t="shared" ca="1" si="65"/>
        <v>219.32035753913777</v>
      </c>
    </row>
    <row r="2089" spans="5:6" x14ac:dyDescent="0.25">
      <c r="E2089" s="56">
        <f t="shared" ca="1" si="64"/>
        <v>0.33440275765870586</v>
      </c>
      <c r="F2089" s="56">
        <f t="shared" ca="1" si="65"/>
        <v>233.57290710710618</v>
      </c>
    </row>
    <row r="2090" spans="5:6" x14ac:dyDescent="0.25">
      <c r="E2090" s="56">
        <f t="shared" ca="1" si="64"/>
        <v>0.93035453091691356</v>
      </c>
      <c r="F2090" s="56">
        <f t="shared" ca="1" si="65"/>
        <v>304.10551459152884</v>
      </c>
    </row>
    <row r="2091" spans="5:6" x14ac:dyDescent="0.25">
      <c r="E2091" s="56">
        <f t="shared" ca="1" si="64"/>
        <v>0.65075842849413434</v>
      </c>
      <c r="F2091" s="56">
        <f t="shared" ca="1" si="65"/>
        <v>262.22865852402612</v>
      </c>
    </row>
    <row r="2092" spans="5:6" x14ac:dyDescent="0.25">
      <c r="E2092" s="56">
        <f t="shared" ca="1" si="64"/>
        <v>0.51521292626841664</v>
      </c>
      <c r="F2092" s="56">
        <f t="shared" ca="1" si="65"/>
        <v>249.68103475442388</v>
      </c>
    </row>
    <row r="2093" spans="5:6" x14ac:dyDescent="0.25">
      <c r="E2093" s="56">
        <f t="shared" ca="1" si="64"/>
        <v>0.1613291437377764</v>
      </c>
      <c r="F2093" s="56">
        <f t="shared" ca="1" si="65"/>
        <v>215.11460768444175</v>
      </c>
    </row>
    <row r="2094" spans="5:6" x14ac:dyDescent="0.25">
      <c r="E2094" s="56">
        <f t="shared" ca="1" si="64"/>
        <v>0.48471456097914301</v>
      </c>
      <c r="F2094" s="56">
        <f t="shared" ca="1" si="65"/>
        <v>246.9880755753843</v>
      </c>
    </row>
    <row r="2095" spans="5:6" x14ac:dyDescent="0.25">
      <c r="E2095" s="56">
        <f t="shared" ca="1" si="64"/>
        <v>0.32586561034476502</v>
      </c>
      <c r="F2095" s="56">
        <f t="shared" ca="1" si="65"/>
        <v>232.77705389447823</v>
      </c>
    </row>
    <row r="2096" spans="5:6" x14ac:dyDescent="0.25">
      <c r="E2096" s="56">
        <f t="shared" ca="1" si="64"/>
        <v>0.14151636782090904</v>
      </c>
      <c r="F2096" s="56">
        <f t="shared" ca="1" si="65"/>
        <v>212.42288608750169</v>
      </c>
    </row>
    <row r="2097" spans="5:6" x14ac:dyDescent="0.25">
      <c r="E2097" s="56">
        <f t="shared" ca="1" si="64"/>
        <v>0.2013126861222746</v>
      </c>
      <c r="F2097" s="56">
        <f t="shared" ca="1" si="65"/>
        <v>220.01525876546924</v>
      </c>
    </row>
    <row r="2098" spans="5:6" x14ac:dyDescent="0.25">
      <c r="E2098" s="56">
        <f t="shared" ca="1" si="64"/>
        <v>3.9611273263971181E-2</v>
      </c>
      <c r="F2098" s="56">
        <f t="shared" ca="1" si="65"/>
        <v>191.54234356036915</v>
      </c>
    </row>
    <row r="2099" spans="5:6" x14ac:dyDescent="0.25">
      <c r="E2099" s="56">
        <f t="shared" ca="1" si="64"/>
        <v>0.17282191597236407</v>
      </c>
      <c r="F2099" s="56">
        <f t="shared" ca="1" si="65"/>
        <v>216.58717202066453</v>
      </c>
    </row>
    <row r="2100" spans="5:6" x14ac:dyDescent="0.25">
      <c r="E2100" s="56">
        <f t="shared" ca="1" si="64"/>
        <v>0.13079987826451656</v>
      </c>
      <c r="F2100" s="56">
        <f t="shared" ca="1" si="65"/>
        <v>210.87014238065785</v>
      </c>
    </row>
    <row r="2101" spans="5:6" x14ac:dyDescent="0.25">
      <c r="E2101" s="56">
        <f t="shared" ca="1" si="64"/>
        <v>0.43840911809101901</v>
      </c>
      <c r="F2101" s="56">
        <f t="shared" ca="1" si="65"/>
        <v>242.9163926218263</v>
      </c>
    </row>
    <row r="2102" spans="5:6" x14ac:dyDescent="0.25">
      <c r="E2102" s="56">
        <f t="shared" ca="1" si="64"/>
        <v>0.61726819051534765</v>
      </c>
      <c r="F2102" s="56">
        <f t="shared" ca="1" si="65"/>
        <v>258.99001011479345</v>
      </c>
    </row>
    <row r="2103" spans="5:6" x14ac:dyDescent="0.25">
      <c r="E2103" s="56">
        <f t="shared" ca="1" si="64"/>
        <v>0.95206196333006698</v>
      </c>
      <c r="F2103" s="56">
        <f t="shared" ca="1" si="65"/>
        <v>311.68652859270946</v>
      </c>
    </row>
    <row r="2104" spans="5:6" x14ac:dyDescent="0.25">
      <c r="E2104" s="56">
        <f t="shared" ca="1" si="64"/>
        <v>0.10979880550138776</v>
      </c>
      <c r="F2104" s="56">
        <f t="shared" ca="1" si="65"/>
        <v>207.57511289444099</v>
      </c>
    </row>
    <row r="2105" spans="5:6" x14ac:dyDescent="0.25">
      <c r="E2105" s="56">
        <f t="shared" ca="1" si="64"/>
        <v>0.26195085004247298</v>
      </c>
      <c r="F2105" s="56">
        <f t="shared" ca="1" si="65"/>
        <v>226.5610724661197</v>
      </c>
    </row>
    <row r="2106" spans="5:6" x14ac:dyDescent="0.25">
      <c r="E2106" s="56">
        <f t="shared" ca="1" si="64"/>
        <v>0.25424086023087156</v>
      </c>
      <c r="F2106" s="56">
        <f t="shared" ca="1" si="65"/>
        <v>225.77175046937086</v>
      </c>
    </row>
    <row r="2107" spans="5:6" x14ac:dyDescent="0.25">
      <c r="E2107" s="56">
        <f t="shared" ca="1" si="64"/>
        <v>0.50475876101546902</v>
      </c>
      <c r="F2107" s="56">
        <f t="shared" ca="1" si="65"/>
        <v>248.75566238453041</v>
      </c>
    </row>
    <row r="2108" spans="5:6" x14ac:dyDescent="0.25">
      <c r="E2108" s="56">
        <f t="shared" ca="1" si="64"/>
        <v>0.6377320220925693</v>
      </c>
      <c r="F2108" s="56">
        <f t="shared" ca="1" si="65"/>
        <v>260.95387640105992</v>
      </c>
    </row>
    <row r="2109" spans="5:6" x14ac:dyDescent="0.25">
      <c r="E2109" s="56">
        <f t="shared" ca="1" si="64"/>
        <v>0.66641605454569097</v>
      </c>
      <c r="F2109" s="56">
        <f t="shared" ca="1" si="65"/>
        <v>263.78988961071616</v>
      </c>
    </row>
    <row r="2110" spans="5:6" x14ac:dyDescent="0.25">
      <c r="E2110" s="56">
        <f t="shared" ca="1" si="64"/>
        <v>0.39035190803188313</v>
      </c>
      <c r="F2110" s="56">
        <f t="shared" ca="1" si="65"/>
        <v>238.65933307536184</v>
      </c>
    </row>
    <row r="2111" spans="5:6" x14ac:dyDescent="0.25">
      <c r="E2111" s="56">
        <f t="shared" ca="1" si="64"/>
        <v>0.90442044029952195</v>
      </c>
      <c r="F2111" s="56">
        <f t="shared" ca="1" si="65"/>
        <v>297.25968156754476</v>
      </c>
    </row>
    <row r="2112" spans="5:6" x14ac:dyDescent="0.25">
      <c r="E2112" s="56">
        <f t="shared" ca="1" si="64"/>
        <v>0.91988633921116025</v>
      </c>
      <c r="F2112" s="56">
        <f t="shared" ca="1" si="65"/>
        <v>301.13008713404906</v>
      </c>
    </row>
    <row r="2113" spans="5:6" x14ac:dyDescent="0.25">
      <c r="E2113" s="56">
        <f t="shared" ca="1" si="64"/>
        <v>6.9705430655344736E-2</v>
      </c>
      <c r="F2113" s="56">
        <f t="shared" ca="1" si="65"/>
        <v>199.857308035514</v>
      </c>
    </row>
    <row r="2114" spans="5:6" x14ac:dyDescent="0.25">
      <c r="E2114" s="56">
        <f t="shared" ca="1" si="64"/>
        <v>0.18155364176694833</v>
      </c>
      <c r="F2114" s="56">
        <f t="shared" ca="1" si="65"/>
        <v>217.66894285759903</v>
      </c>
    </row>
    <row r="2115" spans="5:6" x14ac:dyDescent="0.25">
      <c r="E2115" s="56">
        <f t="shared" ca="1" si="64"/>
        <v>5.9037092716141215E-2</v>
      </c>
      <c r="F2115" s="56">
        <f t="shared" ca="1" si="65"/>
        <v>197.28471429264974</v>
      </c>
    </row>
    <row r="2116" spans="5:6" x14ac:dyDescent="0.25">
      <c r="E2116" s="56">
        <f t="shared" ref="E2116:E2160" ca="1" si="66">RAND()</f>
        <v>7.9410393988746941E-3</v>
      </c>
      <c r="F2116" s="56">
        <f t="shared" ref="F2116:F2160" ca="1" si="67">_xlfn.GAMMA.INV(E2116,$C$3,$C$4)</f>
        <v>172.80225308537212</v>
      </c>
    </row>
    <row r="2117" spans="5:6" x14ac:dyDescent="0.25">
      <c r="E2117" s="56">
        <f t="shared" ca="1" si="66"/>
        <v>0.61012783581644425</v>
      </c>
      <c r="F2117" s="56">
        <f t="shared" ca="1" si="67"/>
        <v>258.3147318696399</v>
      </c>
    </row>
    <row r="2118" spans="5:6" x14ac:dyDescent="0.25">
      <c r="E2118" s="56">
        <f t="shared" ca="1" si="66"/>
        <v>0.40019129677972143</v>
      </c>
      <c r="F2118" s="56">
        <f t="shared" ca="1" si="67"/>
        <v>239.53664092031178</v>
      </c>
    </row>
    <row r="2119" spans="5:6" x14ac:dyDescent="0.25">
      <c r="E2119" s="56">
        <f t="shared" ca="1" si="66"/>
        <v>0.7960775134367829</v>
      </c>
      <c r="F2119" s="56">
        <f t="shared" ca="1" si="67"/>
        <v>278.63692995556198</v>
      </c>
    </row>
    <row r="2120" spans="5:6" x14ac:dyDescent="0.25">
      <c r="E2120" s="56">
        <f t="shared" ca="1" si="66"/>
        <v>0.11324257603382648</v>
      </c>
      <c r="F2120" s="56">
        <f t="shared" ca="1" si="67"/>
        <v>208.14184400144762</v>
      </c>
    </row>
    <row r="2121" spans="5:6" x14ac:dyDescent="0.25">
      <c r="E2121" s="56">
        <f t="shared" ca="1" si="66"/>
        <v>0.28491762881009208</v>
      </c>
      <c r="F2121" s="56">
        <f t="shared" ca="1" si="67"/>
        <v>228.85563717186164</v>
      </c>
    </row>
    <row r="2122" spans="5:6" x14ac:dyDescent="0.25">
      <c r="E2122" s="56">
        <f t="shared" ca="1" si="66"/>
        <v>0.15482165515897461</v>
      </c>
      <c r="F2122" s="56">
        <f t="shared" ca="1" si="67"/>
        <v>214.25351003183707</v>
      </c>
    </row>
    <row r="2123" spans="5:6" x14ac:dyDescent="0.25">
      <c r="E2123" s="56">
        <f t="shared" ca="1" si="66"/>
        <v>0.6299363964393786</v>
      </c>
      <c r="F2123" s="56">
        <f t="shared" ca="1" si="67"/>
        <v>260.20047633542526</v>
      </c>
    </row>
    <row r="2124" spans="5:6" x14ac:dyDescent="0.25">
      <c r="E2124" s="56">
        <f t="shared" ca="1" si="66"/>
        <v>0.9265526508133648</v>
      </c>
      <c r="F2124" s="56">
        <f t="shared" ca="1" si="67"/>
        <v>302.98545147674878</v>
      </c>
    </row>
    <row r="2125" spans="5:6" x14ac:dyDescent="0.25">
      <c r="E2125" s="56">
        <f t="shared" ca="1" si="66"/>
        <v>7.80920180661695E-2</v>
      </c>
      <c r="F2125" s="56">
        <f t="shared" ca="1" si="67"/>
        <v>201.6875901341534</v>
      </c>
    </row>
    <row r="2126" spans="5:6" x14ac:dyDescent="0.25">
      <c r="E2126" s="56">
        <f t="shared" ca="1" si="66"/>
        <v>0.85466310760620778</v>
      </c>
      <c r="F2126" s="56">
        <f t="shared" ca="1" si="67"/>
        <v>287.43058417257157</v>
      </c>
    </row>
    <row r="2127" spans="5:6" x14ac:dyDescent="0.25">
      <c r="E2127" s="56">
        <f t="shared" ca="1" si="66"/>
        <v>1.7059414355916624E-3</v>
      </c>
      <c r="F2127" s="56">
        <f t="shared" ca="1" si="67"/>
        <v>158.97657257322047</v>
      </c>
    </row>
    <row r="2128" spans="5:6" x14ac:dyDescent="0.25">
      <c r="E2128" s="56">
        <f t="shared" ca="1" si="66"/>
        <v>0.46242882422810105</v>
      </c>
      <c r="F2128" s="56">
        <f t="shared" ca="1" si="67"/>
        <v>245.02851139444522</v>
      </c>
    </row>
    <row r="2129" spans="5:6" x14ac:dyDescent="0.25">
      <c r="E2129" s="56">
        <f t="shared" ca="1" si="66"/>
        <v>0.22096975529185636</v>
      </c>
      <c r="F2129" s="56">
        <f t="shared" ca="1" si="67"/>
        <v>222.23144340439322</v>
      </c>
    </row>
    <row r="2130" spans="5:6" x14ac:dyDescent="0.25">
      <c r="E2130" s="56">
        <f t="shared" ca="1" si="66"/>
        <v>0.46772262524586805</v>
      </c>
      <c r="F2130" s="56">
        <f t="shared" ca="1" si="67"/>
        <v>245.49375396527182</v>
      </c>
    </row>
    <row r="2131" spans="5:6" x14ac:dyDescent="0.25">
      <c r="E2131" s="56">
        <f t="shared" ca="1" si="66"/>
        <v>0.70356603714006349</v>
      </c>
      <c r="F2131" s="56">
        <f t="shared" ca="1" si="67"/>
        <v>267.6448977565986</v>
      </c>
    </row>
    <row r="2132" spans="5:6" x14ac:dyDescent="0.25">
      <c r="E2132" s="56">
        <f t="shared" ca="1" si="66"/>
        <v>0.59673225865741897</v>
      </c>
      <c r="F2132" s="56">
        <f t="shared" ca="1" si="67"/>
        <v>257.06025589732542</v>
      </c>
    </row>
    <row r="2133" spans="5:6" x14ac:dyDescent="0.25">
      <c r="E2133" s="56">
        <f t="shared" ca="1" si="66"/>
        <v>0.7596948144512059</v>
      </c>
      <c r="F2133" s="56">
        <f t="shared" ca="1" si="67"/>
        <v>274.01063451029677</v>
      </c>
    </row>
    <row r="2134" spans="5:6" x14ac:dyDescent="0.25">
      <c r="E2134" s="56">
        <f t="shared" ca="1" si="66"/>
        <v>0.60832531911745968</v>
      </c>
      <c r="F2134" s="56">
        <f t="shared" ca="1" si="67"/>
        <v>258.1450134852056</v>
      </c>
    </row>
    <row r="2135" spans="5:6" x14ac:dyDescent="0.25">
      <c r="E2135" s="56">
        <f t="shared" ca="1" si="66"/>
        <v>0.30548916738421872</v>
      </c>
      <c r="F2135" s="56">
        <f t="shared" ca="1" si="67"/>
        <v>230.84928487274655</v>
      </c>
    </row>
    <row r="2136" spans="5:6" x14ac:dyDescent="0.25">
      <c r="E2136" s="56">
        <f t="shared" ca="1" si="66"/>
        <v>0.71149531045204284</v>
      </c>
      <c r="F2136" s="56">
        <f t="shared" ca="1" si="67"/>
        <v>268.49989226719049</v>
      </c>
    </row>
    <row r="2137" spans="5:6" x14ac:dyDescent="0.25">
      <c r="E2137" s="56">
        <f t="shared" ca="1" si="66"/>
        <v>0.89646132649972465</v>
      </c>
      <c r="F2137" s="56">
        <f t="shared" ca="1" si="67"/>
        <v>295.45768084587394</v>
      </c>
    </row>
    <row r="2138" spans="5:6" x14ac:dyDescent="0.25">
      <c r="E2138" s="56">
        <f t="shared" ca="1" si="66"/>
        <v>0.55849177380530912</v>
      </c>
      <c r="F2138" s="56">
        <f t="shared" ca="1" si="67"/>
        <v>253.55361047018403</v>
      </c>
    </row>
    <row r="2139" spans="5:6" x14ac:dyDescent="0.25">
      <c r="E2139" s="56">
        <f t="shared" ca="1" si="66"/>
        <v>0.69732444539112171</v>
      </c>
      <c r="F2139" s="56">
        <f t="shared" ca="1" si="67"/>
        <v>266.98049755650857</v>
      </c>
    </row>
    <row r="2140" spans="5:6" x14ac:dyDescent="0.25">
      <c r="E2140" s="56">
        <f t="shared" ca="1" si="66"/>
        <v>0.93547568307526363</v>
      </c>
      <c r="F2140" s="56">
        <f t="shared" ca="1" si="67"/>
        <v>305.69589861092692</v>
      </c>
    </row>
    <row r="2141" spans="5:6" x14ac:dyDescent="0.25">
      <c r="E2141" s="56">
        <f t="shared" ca="1" si="66"/>
        <v>0.42397137107879046</v>
      </c>
      <c r="F2141" s="56">
        <f t="shared" ca="1" si="67"/>
        <v>241.64364719759425</v>
      </c>
    </row>
    <row r="2142" spans="5:6" x14ac:dyDescent="0.25">
      <c r="E2142" s="56">
        <f t="shared" ca="1" si="66"/>
        <v>0.74209501838950043</v>
      </c>
      <c r="F2142" s="56">
        <f t="shared" ca="1" si="67"/>
        <v>271.92915427162762</v>
      </c>
    </row>
    <row r="2143" spans="5:6" x14ac:dyDescent="0.25">
      <c r="E2143" s="56">
        <f t="shared" ca="1" si="66"/>
        <v>0.62106219164515009</v>
      </c>
      <c r="F2143" s="56">
        <f t="shared" ca="1" si="67"/>
        <v>259.350816660855</v>
      </c>
    </row>
    <row r="2144" spans="5:6" x14ac:dyDescent="0.25">
      <c r="E2144" s="56">
        <f t="shared" ca="1" si="66"/>
        <v>0.77124570823958161</v>
      </c>
      <c r="F2144" s="56">
        <f t="shared" ca="1" si="67"/>
        <v>275.4279714687695</v>
      </c>
    </row>
    <row r="2145" spans="5:6" x14ac:dyDescent="0.25">
      <c r="E2145" s="56">
        <f t="shared" ca="1" si="66"/>
        <v>0.26510344503339511</v>
      </c>
      <c r="F2145" s="56">
        <f t="shared" ca="1" si="67"/>
        <v>226.88089924232236</v>
      </c>
    </row>
    <row r="2146" spans="5:6" x14ac:dyDescent="0.25">
      <c r="E2146" s="56">
        <f t="shared" ca="1" si="66"/>
        <v>0.99705206419230208</v>
      </c>
      <c r="F2146" s="56">
        <f t="shared" ca="1" si="67"/>
        <v>358.32877946372537</v>
      </c>
    </row>
    <row r="2147" spans="5:6" x14ac:dyDescent="0.25">
      <c r="E2147" s="56">
        <f t="shared" ca="1" si="66"/>
        <v>0.11234570760574325</v>
      </c>
      <c r="F2147" s="56">
        <f t="shared" ca="1" si="67"/>
        <v>207.99534924324834</v>
      </c>
    </row>
    <row r="2148" spans="5:6" x14ac:dyDescent="0.25">
      <c r="E2148" s="56">
        <f t="shared" ca="1" si="66"/>
        <v>0.78489031140517374</v>
      </c>
      <c r="F2148" s="56">
        <f t="shared" ca="1" si="67"/>
        <v>277.16166253300725</v>
      </c>
    </row>
    <row r="2149" spans="5:6" x14ac:dyDescent="0.25">
      <c r="E2149" s="56">
        <f t="shared" ca="1" si="66"/>
        <v>0.91148522801258869</v>
      </c>
      <c r="F2149" s="56">
        <f t="shared" ca="1" si="67"/>
        <v>298.96076240387015</v>
      </c>
    </row>
    <row r="2150" spans="5:6" x14ac:dyDescent="0.25">
      <c r="E2150" s="56">
        <f t="shared" ca="1" si="66"/>
        <v>0.68811303276999458</v>
      </c>
      <c r="F2150" s="56">
        <f t="shared" ca="1" si="67"/>
        <v>266.01300359744721</v>
      </c>
    </row>
    <row r="2151" spans="5:6" x14ac:dyDescent="0.25">
      <c r="E2151" s="56">
        <f t="shared" ca="1" si="66"/>
        <v>0.82931545006164864</v>
      </c>
      <c r="F2151" s="56">
        <f t="shared" ca="1" si="67"/>
        <v>283.36838207409437</v>
      </c>
    </row>
    <row r="2152" spans="5:6" x14ac:dyDescent="0.25">
      <c r="E2152" s="56">
        <f t="shared" ca="1" si="66"/>
        <v>0.55703918966326882</v>
      </c>
      <c r="F2152" s="56">
        <f t="shared" ca="1" si="67"/>
        <v>253.42223282682883</v>
      </c>
    </row>
    <row r="2153" spans="5:6" x14ac:dyDescent="0.25">
      <c r="E2153" s="56">
        <f t="shared" ca="1" si="66"/>
        <v>5.5887341542522284E-2</v>
      </c>
      <c r="F2153" s="56">
        <f t="shared" ca="1" si="67"/>
        <v>196.46072193089776</v>
      </c>
    </row>
    <row r="2154" spans="5:6" x14ac:dyDescent="0.25">
      <c r="E2154" s="56">
        <f t="shared" ca="1" si="66"/>
        <v>0.48811069172178767</v>
      </c>
      <c r="F2154" s="56">
        <f t="shared" ca="1" si="67"/>
        <v>247.28708683182452</v>
      </c>
    </row>
    <row r="2155" spans="5:6" x14ac:dyDescent="0.25">
      <c r="E2155" s="56">
        <f t="shared" ca="1" si="66"/>
        <v>0.38171462677941537</v>
      </c>
      <c r="F2155" s="56">
        <f t="shared" ca="1" si="67"/>
        <v>237.88584225765956</v>
      </c>
    </row>
    <row r="2156" spans="5:6" x14ac:dyDescent="0.25">
      <c r="E2156" s="56">
        <f t="shared" ca="1" si="66"/>
        <v>0.3572139089663694</v>
      </c>
      <c r="F2156" s="56">
        <f t="shared" ca="1" si="67"/>
        <v>235.67067690309219</v>
      </c>
    </row>
    <row r="2157" spans="5:6" x14ac:dyDescent="0.25">
      <c r="E2157" s="56">
        <f t="shared" ca="1" si="66"/>
        <v>0.97859584812509814</v>
      </c>
      <c r="F2157" s="56">
        <f t="shared" ca="1" si="67"/>
        <v>326.66395118405086</v>
      </c>
    </row>
    <row r="2158" spans="5:6" x14ac:dyDescent="0.25">
      <c r="E2158" s="56">
        <f t="shared" ca="1" si="66"/>
        <v>0.31465933670657753</v>
      </c>
      <c r="F2158" s="56">
        <f t="shared" ca="1" si="67"/>
        <v>231.7221024781328</v>
      </c>
    </row>
    <row r="2159" spans="5:6" x14ac:dyDescent="0.25">
      <c r="E2159" s="56">
        <f t="shared" ca="1" si="66"/>
        <v>0.28985035151090965</v>
      </c>
      <c r="F2159" s="56">
        <f t="shared" ca="1" si="67"/>
        <v>229.33853612878266</v>
      </c>
    </row>
    <row r="2160" spans="5:6" x14ac:dyDescent="0.25">
      <c r="E2160" s="56">
        <f t="shared" ca="1" si="66"/>
        <v>0.70718058910686588</v>
      </c>
      <c r="F2160" s="56">
        <f t="shared" ca="1" si="67"/>
        <v>268.03308708468876</v>
      </c>
    </row>
  </sheetData>
  <mergeCells count="2">
    <mergeCell ref="H9:I9"/>
    <mergeCell ref="H15:I15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5788E-7405-4DC4-A210-5B0B04DF98D8}">
  <sheetPr>
    <tabColor theme="8" tint="-0.249977111117893"/>
  </sheetPr>
  <dimension ref="B2:J2160"/>
  <sheetViews>
    <sheetView zoomScale="90" zoomScaleNormal="90" workbookViewId="0">
      <selection activeCell="F3" sqref="F3:F2160"/>
    </sheetView>
  </sheetViews>
  <sheetFormatPr baseColWidth="10" defaultRowHeight="15" x14ac:dyDescent="0.25"/>
  <cols>
    <col min="1" max="1" width="4.28515625" style="73" customWidth="1"/>
    <col min="2" max="2" width="10.28515625" style="73" bestFit="1" customWidth="1"/>
    <col min="3" max="3" width="11.85546875" style="73" bestFit="1" customWidth="1"/>
    <col min="4" max="4" width="5.140625" style="73" customWidth="1"/>
    <col min="5" max="5" width="11.42578125" style="73"/>
    <col min="6" max="6" width="18" style="73" customWidth="1"/>
    <col min="7" max="7" width="4.28515625" style="73" customWidth="1"/>
    <col min="8" max="8" width="11.42578125" style="73"/>
    <col min="9" max="9" width="17.7109375" style="73" bestFit="1" customWidth="1"/>
    <col min="10" max="10" width="18.7109375" style="73" bestFit="1" customWidth="1"/>
    <col min="11" max="11" width="11.42578125" style="73"/>
    <col min="12" max="12" width="12" style="73" bestFit="1" customWidth="1"/>
    <col min="13" max="13" width="11.42578125" style="73"/>
    <col min="14" max="14" width="11.7109375" style="73" bestFit="1" customWidth="1"/>
    <col min="15" max="16384" width="11.42578125" style="73"/>
  </cols>
  <sheetData>
    <row r="2" spans="2:10" x14ac:dyDescent="0.25">
      <c r="B2" s="72" t="s">
        <v>11</v>
      </c>
      <c r="C2" s="72" t="s">
        <v>12</v>
      </c>
      <c r="E2" s="72" t="s">
        <v>13</v>
      </c>
      <c r="F2" s="72" t="s">
        <v>14</v>
      </c>
      <c r="H2" s="72" t="s">
        <v>15</v>
      </c>
      <c r="I2" s="72" t="s">
        <v>16</v>
      </c>
      <c r="J2" s="72" t="s">
        <v>17</v>
      </c>
    </row>
    <row r="3" spans="2:10" x14ac:dyDescent="0.25">
      <c r="B3" s="74" t="s">
        <v>109</v>
      </c>
      <c r="C3" s="71">
        <v>10</v>
      </c>
      <c r="E3" s="74">
        <f ca="1">RAND()</f>
        <v>0.59993077238196957</v>
      </c>
      <c r="F3" s="74">
        <f ca="1">_xlfn.NORM.S.INV(E3)/(SQRT(2)*$C$3)</f>
        <v>1.7901675304666347E-2</v>
      </c>
      <c r="H3" s="74" t="s">
        <v>19</v>
      </c>
      <c r="I3" s="74">
        <f ca="1">AVERAGE(F3:F2160)</f>
        <v>-4.4087110046474694E-4</v>
      </c>
      <c r="J3" s="74">
        <v>0</v>
      </c>
    </row>
    <row r="4" spans="2:10" x14ac:dyDescent="0.25">
      <c r="B4"/>
      <c r="C4"/>
      <c r="E4" s="74">
        <f t="shared" ref="E4:E67" ca="1" si="0">RAND()</f>
        <v>0.30826762217790193</v>
      </c>
      <c r="F4" s="74">
        <f t="shared" ref="F4:F67" ca="1" si="1">_xlfn.NORM.S.INV(E4)/(SQRT(2)*$C$3)</f>
        <v>-3.5409560937056481E-2</v>
      </c>
      <c r="H4" s="74" t="s">
        <v>21</v>
      </c>
      <c r="I4" s="74">
        <f ca="1">_xlfn.VAR.S(F3:F2160)</f>
        <v>4.6563918978062262E-3</v>
      </c>
      <c r="J4" s="67">
        <f>1/(2*C3^2)</f>
        <v>5.0000000000000001E-3</v>
      </c>
    </row>
    <row r="5" spans="2:10" x14ac:dyDescent="0.25">
      <c r="B5"/>
      <c r="C5"/>
      <c r="E5" s="74">
        <f t="shared" ca="1" si="0"/>
        <v>0.5936083563490846</v>
      </c>
      <c r="F5" s="74">
        <f t="shared" ca="1" si="1"/>
        <v>1.6746901123891843E-2</v>
      </c>
      <c r="H5" s="74" t="s">
        <v>22</v>
      </c>
      <c r="I5" s="74">
        <f ca="1">_xlfn.STDEV.S(F3:F2160)</f>
        <v>6.8237760058535227E-2</v>
      </c>
      <c r="J5" s="74">
        <f>SQRT(J4)</f>
        <v>7.0710678118654752E-2</v>
      </c>
    </row>
    <row r="6" spans="2:10" x14ac:dyDescent="0.25">
      <c r="E6" s="74">
        <f t="shared" ca="1" si="0"/>
        <v>0.33867397757389817</v>
      </c>
      <c r="F6" s="74">
        <f t="shared" ca="1" si="1"/>
        <v>-2.9421638067986894E-2</v>
      </c>
      <c r="H6" s="74" t="s">
        <v>23</v>
      </c>
      <c r="I6" s="74">
        <f ca="1">SKEW(F3:F2160)</f>
        <v>2.1350415531052404E-2</v>
      </c>
      <c r="J6" s="74">
        <v>0</v>
      </c>
    </row>
    <row r="7" spans="2:10" x14ac:dyDescent="0.25">
      <c r="C7" s="76"/>
      <c r="E7" s="74">
        <f t="shared" ca="1" si="0"/>
        <v>5.0243113443004139E-2</v>
      </c>
      <c r="F7" s="74">
        <f t="shared" ca="1" si="1"/>
        <v>-0.11614235685739602</v>
      </c>
      <c r="H7" s="74" t="s">
        <v>24</v>
      </c>
      <c r="I7" s="74">
        <f ca="1">I19/(I5^4)</f>
        <v>2.9974171918946952</v>
      </c>
      <c r="J7" s="74">
        <v>3</v>
      </c>
    </row>
    <row r="8" spans="2:10" x14ac:dyDescent="0.25">
      <c r="E8" s="74">
        <f t="shared" ca="1" si="0"/>
        <v>0.71732052068181673</v>
      </c>
      <c r="F8" s="74">
        <f t="shared" ca="1" si="1"/>
        <v>4.0651565849262709E-2</v>
      </c>
      <c r="I8" s="73">
        <f ca="1">MEDIAN(F3:F2160)</f>
        <v>9.0027832529016808E-4</v>
      </c>
    </row>
    <row r="9" spans="2:10" x14ac:dyDescent="0.25">
      <c r="E9" s="74">
        <f t="shared" ca="1" si="0"/>
        <v>0.17761287190879971</v>
      </c>
      <c r="F9" s="74">
        <f t="shared" ca="1" si="1"/>
        <v>-6.5372063724812968E-2</v>
      </c>
      <c r="H9" s="84" t="s">
        <v>26</v>
      </c>
      <c r="I9" s="84"/>
    </row>
    <row r="10" spans="2:10" x14ac:dyDescent="0.25">
      <c r="E10" s="74">
        <f t="shared" ca="1" si="0"/>
        <v>0.51859986848753992</v>
      </c>
      <c r="F10" s="74">
        <f t="shared" ca="1" si="1"/>
        <v>3.2979361165132409E-3</v>
      </c>
      <c r="H10" s="74"/>
      <c r="I10" s="74">
        <f ca="1">SUMPRODUCT(F3:F2160)/COUNT(F3:F2160)</f>
        <v>-4.4087110046474694E-4</v>
      </c>
    </row>
    <row r="11" spans="2:10" x14ac:dyDescent="0.25">
      <c r="E11" s="74">
        <f t="shared" ca="1" si="0"/>
        <v>0.84909228572706652</v>
      </c>
      <c r="F11" s="74">
        <f t="shared" ca="1" si="1"/>
        <v>7.3012176090131317E-2</v>
      </c>
      <c r="H11" s="74"/>
      <c r="I11" s="74">
        <f ca="1">SUMPRODUCT(F3:F2160,F3:F2160)/COUNT(F3:F2160)</f>
        <v>4.6544285302410476E-3</v>
      </c>
    </row>
    <row r="12" spans="2:10" x14ac:dyDescent="0.25">
      <c r="E12" s="74">
        <f t="shared" ca="1" si="0"/>
        <v>0.21399566818504923</v>
      </c>
      <c r="F12" s="74">
        <f t="shared" ca="1" si="1"/>
        <v>-5.6047658178491867E-2</v>
      </c>
      <c r="H12" s="74"/>
      <c r="I12" s="74">
        <f ca="1">SUMPRODUCT(F3:F2160,F3:F2160,F3:F2160)/COUNT(F3:F2160)</f>
        <v>6.1865282902607272E-7</v>
      </c>
    </row>
    <row r="13" spans="2:10" x14ac:dyDescent="0.25">
      <c r="E13" s="74">
        <f t="shared" ca="1" si="0"/>
        <v>0.16691507977047726</v>
      </c>
      <c r="F13" s="74">
        <f t="shared" ca="1" si="1"/>
        <v>-6.8336764989583118E-2</v>
      </c>
      <c r="H13" s="74"/>
      <c r="I13" s="74">
        <f ca="1">SUMPRODUCT(F3:F2160,F3:F2160,F3:F2160,F3:F2160)/COUNT(F3:F2160)</f>
        <v>6.4983437225685234E-5</v>
      </c>
    </row>
    <row r="14" spans="2:10" x14ac:dyDescent="0.25">
      <c r="E14" s="74">
        <f t="shared" ca="1" si="0"/>
        <v>0.11531920667497542</v>
      </c>
      <c r="F14" s="74">
        <f t="shared" ca="1" si="1"/>
        <v>-8.4762017799150879E-2</v>
      </c>
    </row>
    <row r="15" spans="2:10" x14ac:dyDescent="0.25">
      <c r="E15" s="74">
        <f t="shared" ca="1" si="0"/>
        <v>0.5568242381652857</v>
      </c>
      <c r="F15" s="74">
        <f t="shared" ca="1" si="1"/>
        <v>1.01061347970966E-2</v>
      </c>
      <c r="H15" s="84" t="s">
        <v>27</v>
      </c>
      <c r="I15" s="84"/>
    </row>
    <row r="16" spans="2:10" x14ac:dyDescent="0.25">
      <c r="E16" s="74">
        <f t="shared" ca="1" si="0"/>
        <v>0.25282751543124515</v>
      </c>
      <c r="F16" s="74">
        <f t="shared" ca="1" si="1"/>
        <v>-4.7066329712408851E-2</v>
      </c>
      <c r="H16" s="74"/>
      <c r="I16" s="74">
        <v>0</v>
      </c>
    </row>
    <row r="17" spans="5:9" x14ac:dyDescent="0.25">
      <c r="E17" s="74">
        <f t="shared" ca="1" si="0"/>
        <v>0.93409955552990331</v>
      </c>
      <c r="F17" s="74">
        <f t="shared" ca="1" si="1"/>
        <v>0.10656368672611999</v>
      </c>
      <c r="H17" s="74"/>
      <c r="I17" s="74">
        <f ca="1">I11-I10^2</f>
        <v>4.6542341629138223E-3</v>
      </c>
    </row>
    <row r="18" spans="5:9" x14ac:dyDescent="0.25">
      <c r="E18" s="74">
        <f t="shared" ca="1" si="0"/>
        <v>0.77024331935954182</v>
      </c>
      <c r="F18" s="74">
        <f t="shared" ca="1" si="1"/>
        <v>5.2301040416320201E-2</v>
      </c>
      <c r="H18" s="74"/>
      <c r="I18" s="74">
        <f ca="1">I12-3*I10*I11+2*I10^3</f>
        <v>6.774490531636833E-6</v>
      </c>
    </row>
    <row r="19" spans="5:9" x14ac:dyDescent="0.25">
      <c r="E19" s="74">
        <f t="shared" ca="1" si="0"/>
        <v>0.97818777005681057</v>
      </c>
      <c r="F19" s="74">
        <f t="shared" ca="1" si="1"/>
        <v>0.14267161547158486</v>
      </c>
      <c r="H19" s="74"/>
      <c r="I19" s="74">
        <f ca="1">I13-4*I10*I12+6*(I10^2)*I11-3*(I10^4)</f>
        <v>6.4989956109962508E-5</v>
      </c>
    </row>
    <row r="20" spans="5:9" x14ac:dyDescent="0.25">
      <c r="E20" s="74">
        <f t="shared" ca="1" si="0"/>
        <v>0.53179147096355672</v>
      </c>
      <c r="F20" s="74">
        <f t="shared" ca="1" si="1"/>
        <v>5.6408687753859606E-3</v>
      </c>
    </row>
    <row r="21" spans="5:9" x14ac:dyDescent="0.25">
      <c r="E21" s="74">
        <f t="shared" ca="1" si="0"/>
        <v>0.16213694482724184</v>
      </c>
      <c r="F21" s="74">
        <f t="shared" ca="1" si="1"/>
        <v>-6.9700445994055393E-2</v>
      </c>
    </row>
    <row r="22" spans="5:9" x14ac:dyDescent="0.25">
      <c r="E22" s="74">
        <f t="shared" ca="1" si="0"/>
        <v>0.10671639875213224</v>
      </c>
      <c r="F22" s="74">
        <f t="shared" ca="1" si="1"/>
        <v>-8.7976912459525866E-2</v>
      </c>
    </row>
    <row r="23" spans="5:9" x14ac:dyDescent="0.25">
      <c r="E23" s="74">
        <f t="shared" ca="1" si="0"/>
        <v>0.47259380975627963</v>
      </c>
      <c r="F23" s="74">
        <f t="shared" ca="1" si="1"/>
        <v>-4.8614478257010731E-3</v>
      </c>
    </row>
    <row r="24" spans="5:9" x14ac:dyDescent="0.25">
      <c r="E24" s="74">
        <f t="shared" ca="1" si="0"/>
        <v>0.87531896467190096</v>
      </c>
      <c r="F24" s="74">
        <f t="shared" ca="1" si="1"/>
        <v>8.145164691575224E-2</v>
      </c>
    </row>
    <row r="25" spans="5:9" x14ac:dyDescent="0.25">
      <c r="E25" s="74">
        <f t="shared" ca="1" si="0"/>
        <v>0.65625072790183792</v>
      </c>
      <c r="F25" s="74">
        <f t="shared" ca="1" si="1"/>
        <v>2.8443514781138161E-2</v>
      </c>
    </row>
    <row r="26" spans="5:9" x14ac:dyDescent="0.25">
      <c r="E26" s="74">
        <f t="shared" ca="1" si="0"/>
        <v>0.49502486713173954</v>
      </c>
      <c r="F26" s="74">
        <f t="shared" ca="1" si="1"/>
        <v>-8.8184219927031507E-4</v>
      </c>
    </row>
    <row r="27" spans="5:9" x14ac:dyDescent="0.25">
      <c r="E27" s="74">
        <f t="shared" ca="1" si="0"/>
        <v>0.73994074052581893</v>
      </c>
      <c r="F27" s="74">
        <f t="shared" ca="1" si="1"/>
        <v>4.5478472245072586E-2</v>
      </c>
    </row>
    <row r="28" spans="5:9" x14ac:dyDescent="0.25">
      <c r="E28" s="74">
        <f t="shared" ca="1" si="0"/>
        <v>0.72838058348354229</v>
      </c>
      <c r="F28" s="74">
        <f t="shared" ca="1" si="1"/>
        <v>4.2986616793938545E-2</v>
      </c>
    </row>
    <row r="29" spans="5:9" x14ac:dyDescent="0.25">
      <c r="E29" s="74">
        <f t="shared" ca="1" si="0"/>
        <v>0.65117569359356242</v>
      </c>
      <c r="F29" s="74">
        <f t="shared" ca="1" si="1"/>
        <v>2.7470853910785433E-2</v>
      </c>
    </row>
    <row r="30" spans="5:9" x14ac:dyDescent="0.25">
      <c r="E30" s="74">
        <f t="shared" ca="1" si="0"/>
        <v>0.19403806311465654</v>
      </c>
      <c r="F30" s="74">
        <f t="shared" ca="1" si="1"/>
        <v>-6.1031204530461174E-2</v>
      </c>
    </row>
    <row r="31" spans="5:9" x14ac:dyDescent="0.25">
      <c r="E31" s="74">
        <f t="shared" ca="1" si="0"/>
        <v>0.85782367996655873</v>
      </c>
      <c r="F31" s="74">
        <f t="shared" ca="1" si="1"/>
        <v>7.5702330648677443E-2</v>
      </c>
    </row>
    <row r="32" spans="5:9" x14ac:dyDescent="0.25">
      <c r="E32" s="74">
        <f t="shared" ca="1" si="0"/>
        <v>0.90963080453050271</v>
      </c>
      <c r="F32" s="74">
        <f t="shared" ca="1" si="1"/>
        <v>9.4645181114233479E-2</v>
      </c>
    </row>
    <row r="33" spans="5:6" x14ac:dyDescent="0.25">
      <c r="E33" s="74">
        <f t="shared" ca="1" si="0"/>
        <v>5.1917815634479614E-2</v>
      </c>
      <c r="F33" s="74">
        <f t="shared" ca="1" si="1"/>
        <v>-0.11501348025952346</v>
      </c>
    </row>
    <row r="34" spans="5:6" x14ac:dyDescent="0.25">
      <c r="E34" s="74">
        <f t="shared" ca="1" si="0"/>
        <v>0.82828734378349222</v>
      </c>
      <c r="F34" s="74">
        <f t="shared" ca="1" si="1"/>
        <v>6.6992640049396715E-2</v>
      </c>
    </row>
    <row r="35" spans="5:6" x14ac:dyDescent="0.25">
      <c r="E35" s="74">
        <f t="shared" ca="1" si="0"/>
        <v>0.67485676020160934</v>
      </c>
      <c r="F35" s="74">
        <f t="shared" ca="1" si="1"/>
        <v>3.2057693079386815E-2</v>
      </c>
    </row>
    <row r="36" spans="5:6" x14ac:dyDescent="0.25">
      <c r="E36" s="74">
        <f t="shared" ca="1" si="0"/>
        <v>0.65671740498577102</v>
      </c>
      <c r="F36" s="74">
        <f t="shared" ca="1" si="1"/>
        <v>2.8533224236570124E-2</v>
      </c>
    </row>
    <row r="37" spans="5:6" x14ac:dyDescent="0.25">
      <c r="E37" s="74">
        <f t="shared" ca="1" si="0"/>
        <v>6.4749769085766795E-3</v>
      </c>
      <c r="F37" s="74">
        <f t="shared" ca="1" si="1"/>
        <v>-0.17572612051627959</v>
      </c>
    </row>
    <row r="38" spans="5:6" x14ac:dyDescent="0.25">
      <c r="E38" s="74">
        <f t="shared" ca="1" si="0"/>
        <v>0.37183855221080264</v>
      </c>
      <c r="F38" s="74">
        <f t="shared" ca="1" si="1"/>
        <v>-2.3121529844505207E-2</v>
      </c>
    </row>
    <row r="39" spans="5:6" x14ac:dyDescent="0.25">
      <c r="E39" s="74">
        <f t="shared" ca="1" si="0"/>
        <v>0.56480136582083529</v>
      </c>
      <c r="F39" s="74">
        <f t="shared" ca="1" si="1"/>
        <v>1.1536722356551747E-2</v>
      </c>
    </row>
    <row r="40" spans="5:6" x14ac:dyDescent="0.25">
      <c r="E40" s="74">
        <f t="shared" ca="1" si="0"/>
        <v>0.10955085548883459</v>
      </c>
      <c r="F40" s="74">
        <f t="shared" ca="1" si="1"/>
        <v>-8.689778372144126E-2</v>
      </c>
    </row>
    <row r="41" spans="5:6" x14ac:dyDescent="0.25">
      <c r="E41" s="74">
        <f t="shared" ca="1" si="0"/>
        <v>4.1208224911494562E-2</v>
      </c>
      <c r="F41" s="74">
        <f t="shared" ca="1" si="1"/>
        <v>-0.12281272032702646</v>
      </c>
    </row>
    <row r="42" spans="5:6" x14ac:dyDescent="0.25">
      <c r="E42" s="74">
        <f t="shared" ca="1" si="0"/>
        <v>0.19554965790466072</v>
      </c>
      <c r="F42" s="74">
        <f t="shared" ca="1" si="1"/>
        <v>-6.0643277332110786E-2</v>
      </c>
    </row>
    <row r="43" spans="5:6" x14ac:dyDescent="0.25">
      <c r="E43" s="74">
        <f t="shared" ca="1" si="0"/>
        <v>0.23028875513739655</v>
      </c>
      <c r="F43" s="74">
        <f t="shared" ca="1" si="1"/>
        <v>-5.2177142782801098E-2</v>
      </c>
    </row>
    <row r="44" spans="5:6" x14ac:dyDescent="0.25">
      <c r="E44" s="74">
        <f t="shared" ca="1" si="0"/>
        <v>0.60795462418325796</v>
      </c>
      <c r="F44" s="74">
        <f t="shared" ca="1" si="1"/>
        <v>1.9374161769872722E-2</v>
      </c>
    </row>
    <row r="45" spans="5:6" x14ac:dyDescent="0.25">
      <c r="E45" s="74">
        <f t="shared" ca="1" si="0"/>
        <v>1.4064918482890931E-2</v>
      </c>
      <c r="F45" s="74">
        <f t="shared" ca="1" si="1"/>
        <v>-0.15524323528081191</v>
      </c>
    </row>
    <row r="46" spans="5:6" x14ac:dyDescent="0.25">
      <c r="E46" s="74">
        <f t="shared" ca="1" si="0"/>
        <v>5.0288121061591862E-2</v>
      </c>
      <c r="F46" s="74">
        <f t="shared" ca="1" si="1"/>
        <v>-0.11611162931292839</v>
      </c>
    </row>
    <row r="47" spans="5:6" x14ac:dyDescent="0.25">
      <c r="E47" s="74">
        <f t="shared" ca="1" si="0"/>
        <v>0.32595640984491947</v>
      </c>
      <c r="F47" s="74">
        <f t="shared" ca="1" si="1"/>
        <v>-3.1898043916893035E-2</v>
      </c>
    </row>
    <row r="48" spans="5:6" x14ac:dyDescent="0.25">
      <c r="E48" s="74">
        <f t="shared" ca="1" si="0"/>
        <v>0.52512330957821407</v>
      </c>
      <c r="F48" s="74">
        <f t="shared" ca="1" si="1"/>
        <v>4.4559380704727808E-3</v>
      </c>
    </row>
    <row r="49" spans="5:6" x14ac:dyDescent="0.25">
      <c r="E49" s="74">
        <f t="shared" ca="1" si="0"/>
        <v>0.93758243961733845</v>
      </c>
      <c r="F49" s="74">
        <f t="shared" ca="1" si="1"/>
        <v>0.1085261277667032</v>
      </c>
    </row>
    <row r="50" spans="5:6" x14ac:dyDescent="0.25">
      <c r="E50" s="74">
        <f t="shared" ca="1" si="0"/>
        <v>0.32048690838594118</v>
      </c>
      <c r="F50" s="74">
        <f t="shared" ca="1" si="1"/>
        <v>-3.2975053096392558E-2</v>
      </c>
    </row>
    <row r="51" spans="5:6" x14ac:dyDescent="0.25">
      <c r="E51" s="74">
        <f t="shared" ca="1" si="0"/>
        <v>0.77956855185319995</v>
      </c>
      <c r="F51" s="74">
        <f t="shared" ca="1" si="1"/>
        <v>5.4499328739391395E-2</v>
      </c>
    </row>
    <row r="52" spans="5:6" x14ac:dyDescent="0.25">
      <c r="E52" s="74">
        <f t="shared" ca="1" si="0"/>
        <v>5.4685626251922081E-2</v>
      </c>
      <c r="F52" s="74">
        <f t="shared" ca="1" si="1"/>
        <v>-0.11320960480558062</v>
      </c>
    </row>
    <row r="53" spans="5:6" x14ac:dyDescent="0.25">
      <c r="E53" s="74">
        <f t="shared" ca="1" si="0"/>
        <v>0.52391557234268549</v>
      </c>
      <c r="F53" s="74">
        <f t="shared" ca="1" si="1"/>
        <v>4.2414669296461406E-3</v>
      </c>
    </row>
    <row r="54" spans="5:6" x14ac:dyDescent="0.25">
      <c r="E54" s="74">
        <f t="shared" ca="1" si="0"/>
        <v>0.11131988501027701</v>
      </c>
      <c r="F54" s="74">
        <f t="shared" ca="1" si="1"/>
        <v>-8.6234413428519258E-2</v>
      </c>
    </row>
    <row r="55" spans="5:6" x14ac:dyDescent="0.25">
      <c r="E55" s="74">
        <f t="shared" ca="1" si="0"/>
        <v>0.15890260441580539</v>
      </c>
      <c r="F55" s="74">
        <f t="shared" ca="1" si="1"/>
        <v>-7.0638432230016951E-2</v>
      </c>
    </row>
    <row r="56" spans="5:6" x14ac:dyDescent="0.25">
      <c r="E56" s="74">
        <f t="shared" ca="1" si="0"/>
        <v>0.55450995019526361</v>
      </c>
      <c r="F56" s="74">
        <f t="shared" ca="1" si="1"/>
        <v>9.6918980549478024E-3</v>
      </c>
    </row>
    <row r="57" spans="5:6" x14ac:dyDescent="0.25">
      <c r="E57" s="74">
        <f t="shared" ca="1" si="0"/>
        <v>0.76938720289194407</v>
      </c>
      <c r="F57" s="74">
        <f t="shared" ca="1" si="1"/>
        <v>5.2101765556863355E-2</v>
      </c>
    </row>
    <row r="58" spans="5:6" x14ac:dyDescent="0.25">
      <c r="E58" s="74">
        <f t="shared" ca="1" si="0"/>
        <v>0.90995652457899789</v>
      </c>
      <c r="F58" s="74">
        <f t="shared" ca="1" si="1"/>
        <v>9.4786770269022366E-2</v>
      </c>
    </row>
    <row r="59" spans="5:6" x14ac:dyDescent="0.25">
      <c r="E59" s="74">
        <f t="shared" ca="1" si="0"/>
        <v>0.88415803072560473</v>
      </c>
      <c r="F59" s="74">
        <f t="shared" ca="1" si="1"/>
        <v>8.45722579002261E-2</v>
      </c>
    </row>
    <row r="60" spans="5:6" x14ac:dyDescent="0.25">
      <c r="E60" s="74">
        <f t="shared" ca="1" si="0"/>
        <v>0.14324842118278902</v>
      </c>
      <c r="F60" s="74">
        <f t="shared" ca="1" si="1"/>
        <v>-7.5366133603435165E-2</v>
      </c>
    </row>
    <row r="61" spans="5:6" x14ac:dyDescent="0.25">
      <c r="E61" s="74">
        <f t="shared" ca="1" si="0"/>
        <v>0.44915525787381561</v>
      </c>
      <c r="F61" s="74">
        <f t="shared" ca="1" si="1"/>
        <v>-9.0365328768387612E-3</v>
      </c>
    </row>
    <row r="62" spans="5:6" x14ac:dyDescent="0.25">
      <c r="E62" s="74">
        <f t="shared" ca="1" si="0"/>
        <v>0.46860793392777778</v>
      </c>
      <c r="F62" s="74">
        <f t="shared" ca="1" si="1"/>
        <v>-5.5698533177482492E-3</v>
      </c>
    </row>
    <row r="63" spans="5:6" x14ac:dyDescent="0.25">
      <c r="E63" s="74">
        <f t="shared" ca="1" si="0"/>
        <v>0.28024326319496673</v>
      </c>
      <c r="F63" s="74">
        <f t="shared" ca="1" si="1"/>
        <v>-4.1162029406830621E-2</v>
      </c>
    </row>
    <row r="64" spans="5:6" x14ac:dyDescent="0.25">
      <c r="E64" s="74">
        <f t="shared" ca="1" si="0"/>
        <v>0.24558477841060955</v>
      </c>
      <c r="F64" s="74">
        <f t="shared" ca="1" si="1"/>
        <v>-4.8680753961747536E-2</v>
      </c>
    </row>
    <row r="65" spans="5:6" x14ac:dyDescent="0.25">
      <c r="E65" s="74">
        <f t="shared" ca="1" si="0"/>
        <v>0.45330131546233343</v>
      </c>
      <c r="F65" s="74">
        <f t="shared" ca="1" si="1"/>
        <v>-8.2961199394143252E-3</v>
      </c>
    </row>
    <row r="66" spans="5:6" x14ac:dyDescent="0.25">
      <c r="E66" s="74">
        <f t="shared" ca="1" si="0"/>
        <v>0.33701034308012923</v>
      </c>
      <c r="F66" s="74">
        <f t="shared" ca="1" si="1"/>
        <v>-2.9743477665508462E-2</v>
      </c>
    </row>
    <row r="67" spans="5:6" x14ac:dyDescent="0.25">
      <c r="E67" s="74">
        <f t="shared" ca="1" si="0"/>
        <v>0.91003387215200959</v>
      </c>
      <c r="F67" s="74">
        <f t="shared" ca="1" si="1"/>
        <v>9.4820448830620921E-2</v>
      </c>
    </row>
    <row r="68" spans="5:6" x14ac:dyDescent="0.25">
      <c r="E68" s="74">
        <f t="shared" ref="E68:E131" ca="1" si="2">RAND()</f>
        <v>0.80049484634431023</v>
      </c>
      <c r="F68" s="74">
        <f t="shared" ref="F68:F131" ca="1" si="3">_xlfn.NORM.S.INV(E68)/(SQRT(2)*$C$3)</f>
        <v>5.9636685837669012E-2</v>
      </c>
    </row>
    <row r="69" spans="5:6" x14ac:dyDescent="0.25">
      <c r="E69" s="74">
        <f t="shared" ca="1" si="2"/>
        <v>0.47772181535283709</v>
      </c>
      <c r="F69" s="74">
        <f t="shared" ca="1" si="3"/>
        <v>-3.9507599698947286E-3</v>
      </c>
    </row>
    <row r="70" spans="5:6" x14ac:dyDescent="0.25">
      <c r="E70" s="74">
        <f t="shared" ca="1" si="2"/>
        <v>0.81548198028247854</v>
      </c>
      <c r="F70" s="74">
        <f t="shared" ca="1" si="3"/>
        <v>6.3518021491881446E-2</v>
      </c>
    </row>
    <row r="71" spans="5:6" x14ac:dyDescent="0.25">
      <c r="E71" s="74">
        <f t="shared" ca="1" si="2"/>
        <v>0.9228710163905911</v>
      </c>
      <c r="F71" s="74">
        <f t="shared" ca="1" si="3"/>
        <v>0.10073807316829364</v>
      </c>
    </row>
    <row r="72" spans="5:6" x14ac:dyDescent="0.25">
      <c r="E72" s="74">
        <f t="shared" ca="1" si="2"/>
        <v>0.14335556986709064</v>
      </c>
      <c r="F72" s="74">
        <f t="shared" ca="1" si="3"/>
        <v>-7.533262674320941E-2</v>
      </c>
    </row>
    <row r="73" spans="5:6" x14ac:dyDescent="0.25">
      <c r="E73" s="74">
        <f t="shared" ca="1" si="2"/>
        <v>0.50586748854440222</v>
      </c>
      <c r="F73" s="74">
        <f t="shared" ca="1" si="3"/>
        <v>1.0400227632790143E-3</v>
      </c>
    </row>
    <row r="74" spans="5:6" x14ac:dyDescent="0.25">
      <c r="E74" s="74">
        <f t="shared" ca="1" si="2"/>
        <v>0.87522063626330837</v>
      </c>
      <c r="F74" s="74">
        <f t="shared" ca="1" si="3"/>
        <v>8.1417820081066086E-2</v>
      </c>
    </row>
    <row r="75" spans="5:6" x14ac:dyDescent="0.25">
      <c r="E75" s="74">
        <f t="shared" ca="1" si="2"/>
        <v>0.9175835593065943</v>
      </c>
      <c r="F75" s="74">
        <f t="shared" ca="1" si="3"/>
        <v>9.8217101365754511E-2</v>
      </c>
    </row>
    <row r="76" spans="5:6" x14ac:dyDescent="0.25">
      <c r="E76" s="74">
        <f t="shared" ca="1" si="2"/>
        <v>0.70478862068322545</v>
      </c>
      <c r="F76" s="74">
        <f t="shared" ca="1" si="3"/>
        <v>3.8058148597175767E-2</v>
      </c>
    </row>
    <row r="77" spans="5:6" x14ac:dyDescent="0.25">
      <c r="E77" s="74">
        <f t="shared" ca="1" si="2"/>
        <v>0.5982082854096753</v>
      </c>
      <c r="F77" s="74">
        <f t="shared" ca="1" si="3"/>
        <v>1.7586606665057611E-2</v>
      </c>
    </row>
    <row r="78" spans="5:6" x14ac:dyDescent="0.25">
      <c r="E78" s="74">
        <f t="shared" ca="1" si="2"/>
        <v>0.74514103996780412</v>
      </c>
      <c r="F78" s="74">
        <f t="shared" ca="1" si="3"/>
        <v>4.661792252809363E-2</v>
      </c>
    </row>
    <row r="79" spans="5:6" x14ac:dyDescent="0.25">
      <c r="E79" s="74">
        <f t="shared" ca="1" si="2"/>
        <v>0.7481040315458457</v>
      </c>
      <c r="F79" s="74">
        <f t="shared" ca="1" si="3"/>
        <v>4.7272586605441418E-2</v>
      </c>
    </row>
    <row r="80" spans="5:6" x14ac:dyDescent="0.25">
      <c r="E80" s="74">
        <f t="shared" ca="1" si="2"/>
        <v>0.38597814157597532</v>
      </c>
      <c r="F80" s="74">
        <f t="shared" ca="1" si="3"/>
        <v>-2.0493152764480178E-2</v>
      </c>
    </row>
    <row r="81" spans="5:6" x14ac:dyDescent="0.25">
      <c r="E81" s="74">
        <f t="shared" ca="1" si="2"/>
        <v>0.39469252098357943</v>
      </c>
      <c r="F81" s="74">
        <f t="shared" ca="1" si="3"/>
        <v>-1.8887476551026638E-2</v>
      </c>
    </row>
    <row r="82" spans="5:6" x14ac:dyDescent="0.25">
      <c r="E82" s="74">
        <f t="shared" ca="1" si="2"/>
        <v>0.56218436896373492</v>
      </c>
      <c r="F82" s="74">
        <f t="shared" ca="1" si="3"/>
        <v>1.1066908086442607E-2</v>
      </c>
    </row>
    <row r="83" spans="5:6" x14ac:dyDescent="0.25">
      <c r="E83" s="74">
        <f t="shared" ca="1" si="2"/>
        <v>0.65689571430422267</v>
      </c>
      <c r="F83" s="74">
        <f t="shared" ca="1" si="3"/>
        <v>2.8567512804381953E-2</v>
      </c>
    </row>
    <row r="84" spans="5:6" x14ac:dyDescent="0.25">
      <c r="E84" s="74">
        <f t="shared" ca="1" si="2"/>
        <v>0.98193601797270158</v>
      </c>
      <c r="F84" s="74">
        <f t="shared" ca="1" si="3"/>
        <v>0.14817311472869499</v>
      </c>
    </row>
    <row r="85" spans="5:6" x14ac:dyDescent="0.25">
      <c r="E85" s="74">
        <f t="shared" ca="1" si="2"/>
        <v>0.92465216191690369</v>
      </c>
      <c r="F85" s="74">
        <f t="shared" ca="1" si="3"/>
        <v>0.10161679857307393</v>
      </c>
    </row>
    <row r="86" spans="5:6" x14ac:dyDescent="0.25">
      <c r="E86" s="74">
        <f t="shared" ca="1" si="2"/>
        <v>0.51792727668647953</v>
      </c>
      <c r="F86" s="74">
        <f t="shared" ca="1" si="3"/>
        <v>3.1785972320163233E-3</v>
      </c>
    </row>
    <row r="87" spans="5:6" x14ac:dyDescent="0.25">
      <c r="E87" s="74">
        <f t="shared" ca="1" si="2"/>
        <v>0.79307423190131721</v>
      </c>
      <c r="F87" s="74">
        <f t="shared" ca="1" si="3"/>
        <v>5.778013866632277E-2</v>
      </c>
    </row>
    <row r="88" spans="5:6" x14ac:dyDescent="0.25">
      <c r="E88" s="74">
        <f t="shared" ca="1" si="2"/>
        <v>0.92009613243714139</v>
      </c>
      <c r="F88" s="74">
        <f t="shared" ca="1" si="3"/>
        <v>9.9399307455841177E-2</v>
      </c>
    </row>
    <row r="89" spans="5:6" x14ac:dyDescent="0.25">
      <c r="E89" s="74">
        <f t="shared" ca="1" si="2"/>
        <v>0.46341149352310818</v>
      </c>
      <c r="F89" s="74">
        <f t="shared" ca="1" si="3"/>
        <v>-6.4942623265780621E-3</v>
      </c>
    </row>
    <row r="90" spans="5:6" x14ac:dyDescent="0.25">
      <c r="E90" s="74">
        <f t="shared" ca="1" si="2"/>
        <v>0.35231337481610048</v>
      </c>
      <c r="F90" s="74">
        <f t="shared" ca="1" si="3"/>
        <v>-2.6805166500221734E-2</v>
      </c>
    </row>
    <row r="91" spans="5:6" x14ac:dyDescent="0.25">
      <c r="E91" s="74">
        <f t="shared" ca="1" si="2"/>
        <v>0.78524650980980615</v>
      </c>
      <c r="F91" s="74">
        <f t="shared" ca="1" si="3"/>
        <v>5.5863952719667029E-2</v>
      </c>
    </row>
    <row r="92" spans="5:6" x14ac:dyDescent="0.25">
      <c r="E92" s="74">
        <f t="shared" ca="1" si="2"/>
        <v>0.44023575267971948</v>
      </c>
      <c r="F92" s="74">
        <f t="shared" ca="1" si="3"/>
        <v>-1.0632872521073988E-2</v>
      </c>
    </row>
    <row r="93" spans="5:6" x14ac:dyDescent="0.25">
      <c r="E93" s="74">
        <f t="shared" ca="1" si="2"/>
        <v>8.9401758691825539E-2</v>
      </c>
      <c r="F93" s="74">
        <f t="shared" ca="1" si="3"/>
        <v>-9.5066839304137243E-2</v>
      </c>
    </row>
    <row r="94" spans="5:6" x14ac:dyDescent="0.25">
      <c r="E94" s="74">
        <f t="shared" ca="1" si="2"/>
        <v>0.53948474035189176</v>
      </c>
      <c r="F94" s="74">
        <f t="shared" ca="1" si="3"/>
        <v>7.0099532755913824E-3</v>
      </c>
    </row>
    <row r="95" spans="5:6" x14ac:dyDescent="0.25">
      <c r="E95" s="74">
        <f t="shared" ca="1" si="2"/>
        <v>0.20654737351159724</v>
      </c>
      <c r="F95" s="74">
        <f t="shared" ca="1" si="3"/>
        <v>-5.7873840098759136E-2</v>
      </c>
    </row>
    <row r="96" spans="5:6" x14ac:dyDescent="0.25">
      <c r="E96" s="74">
        <f t="shared" ca="1" si="2"/>
        <v>0.96910995380822285</v>
      </c>
      <c r="F96" s="74">
        <f t="shared" ca="1" si="3"/>
        <v>0.13207840556912015</v>
      </c>
    </row>
    <row r="97" spans="5:6" x14ac:dyDescent="0.25">
      <c r="E97" s="74">
        <f t="shared" ca="1" si="2"/>
        <v>0.2286295212798034</v>
      </c>
      <c r="F97" s="74">
        <f t="shared" ca="1" si="3"/>
        <v>-5.2564040182785467E-2</v>
      </c>
    </row>
    <row r="98" spans="5:6" x14ac:dyDescent="0.25">
      <c r="E98" s="74">
        <f t="shared" ca="1" si="2"/>
        <v>9.8963341792404291E-2</v>
      </c>
      <c r="F98" s="74">
        <f t="shared" ca="1" si="3"/>
        <v>-9.1038655442152241E-2</v>
      </c>
    </row>
    <row r="99" spans="5:6" x14ac:dyDescent="0.25">
      <c r="E99" s="74">
        <f t="shared" ca="1" si="2"/>
        <v>0.20916941549846335</v>
      </c>
      <c r="F99" s="74">
        <f t="shared" ca="1" si="3"/>
        <v>-5.7226616012703957E-2</v>
      </c>
    </row>
    <row r="100" spans="5:6" x14ac:dyDescent="0.25">
      <c r="E100" s="74">
        <f t="shared" ca="1" si="2"/>
        <v>0.97614890790012276</v>
      </c>
      <c r="F100" s="74">
        <f t="shared" ca="1" si="3"/>
        <v>0.14000798875123402</v>
      </c>
    </row>
    <row r="101" spans="5:6" x14ac:dyDescent="0.25">
      <c r="E101" s="74">
        <f t="shared" ca="1" si="2"/>
        <v>0.75633123615417852</v>
      </c>
      <c r="F101" s="74">
        <f t="shared" ca="1" si="3"/>
        <v>4.9112082120169639E-2</v>
      </c>
    </row>
    <row r="102" spans="5:6" x14ac:dyDescent="0.25">
      <c r="E102" s="74">
        <f t="shared" ca="1" si="2"/>
        <v>0.60178133920047494</v>
      </c>
      <c r="F102" s="74">
        <f t="shared" ca="1" si="3"/>
        <v>1.8240568347056282E-2</v>
      </c>
    </row>
    <row r="103" spans="5:6" x14ac:dyDescent="0.25">
      <c r="E103" s="74">
        <f t="shared" ca="1" si="2"/>
        <v>0.66615714031468609</v>
      </c>
      <c r="F103" s="74">
        <f t="shared" ca="1" si="3"/>
        <v>3.0357959684455659E-2</v>
      </c>
    </row>
    <row r="104" spans="5:6" x14ac:dyDescent="0.25">
      <c r="E104" s="74">
        <f t="shared" ca="1" si="2"/>
        <v>0.46855477740094564</v>
      </c>
      <c r="F104" s="74">
        <f t="shared" ca="1" si="3"/>
        <v>-5.5793043913252779E-3</v>
      </c>
    </row>
    <row r="105" spans="5:6" x14ac:dyDescent="0.25">
      <c r="E105" s="74">
        <f t="shared" ca="1" si="2"/>
        <v>0.27802101696800297</v>
      </c>
      <c r="F105" s="74">
        <f t="shared" ca="1" si="3"/>
        <v>-4.162953715006993E-2</v>
      </c>
    </row>
    <row r="106" spans="5:6" x14ac:dyDescent="0.25">
      <c r="E106" s="74">
        <f t="shared" ca="1" si="2"/>
        <v>0.42355376436189207</v>
      </c>
      <c r="F106" s="74">
        <f t="shared" ca="1" si="3"/>
        <v>-1.3633747773964106E-2</v>
      </c>
    </row>
    <row r="107" spans="5:6" x14ac:dyDescent="0.25">
      <c r="E107" s="74">
        <f t="shared" ca="1" si="2"/>
        <v>0.49931509204883973</v>
      </c>
      <c r="F107" s="74">
        <f t="shared" ca="1" si="3"/>
        <v>-1.2139683318990147E-4</v>
      </c>
    </row>
    <row r="108" spans="5:6" x14ac:dyDescent="0.25">
      <c r="E108" s="74">
        <f t="shared" ca="1" si="2"/>
        <v>0.56789213595163879</v>
      </c>
      <c r="F108" s="74">
        <f t="shared" ca="1" si="3"/>
        <v>1.2092248754429628E-2</v>
      </c>
    </row>
    <row r="109" spans="5:6" x14ac:dyDescent="0.25">
      <c r="E109" s="74">
        <f t="shared" ca="1" si="2"/>
        <v>1.5098090809959719E-2</v>
      </c>
      <c r="F109" s="74">
        <f t="shared" ca="1" si="3"/>
        <v>-0.15326592220092833</v>
      </c>
    </row>
    <row r="110" spans="5:6" x14ac:dyDescent="0.25">
      <c r="E110" s="74">
        <f t="shared" ca="1" si="2"/>
        <v>0.33056863285257176</v>
      </c>
      <c r="F110" s="74">
        <f t="shared" ca="1" si="3"/>
        <v>-3.0995569184064549E-2</v>
      </c>
    </row>
    <row r="111" spans="5:6" x14ac:dyDescent="0.25">
      <c r="E111" s="74">
        <f t="shared" ca="1" si="2"/>
        <v>0.95006199349288112</v>
      </c>
      <c r="F111" s="74">
        <f t="shared" ca="1" si="3"/>
        <v>0.11635123966511064</v>
      </c>
    </row>
    <row r="112" spans="5:6" x14ac:dyDescent="0.25">
      <c r="E112" s="74">
        <f t="shared" ca="1" si="2"/>
        <v>0.86038349604785735</v>
      </c>
      <c r="F112" s="74">
        <f t="shared" ca="1" si="3"/>
        <v>7.6512060110927829E-2</v>
      </c>
    </row>
    <row r="113" spans="5:6" x14ac:dyDescent="0.25">
      <c r="E113" s="74">
        <f t="shared" ca="1" si="2"/>
        <v>0.48976852442658336</v>
      </c>
      <c r="F113" s="74">
        <f t="shared" ca="1" si="3"/>
        <v>-1.8136806747445133E-3</v>
      </c>
    </row>
    <row r="114" spans="5:6" x14ac:dyDescent="0.25">
      <c r="E114" s="74">
        <f t="shared" ca="1" si="2"/>
        <v>0.62622317434432273</v>
      </c>
      <c r="F114" s="74">
        <f t="shared" ca="1" si="3"/>
        <v>2.2759415426023687E-2</v>
      </c>
    </row>
    <row r="115" spans="5:6" x14ac:dyDescent="0.25">
      <c r="E115" s="74">
        <f t="shared" ca="1" si="2"/>
        <v>0.18139901979896644</v>
      </c>
      <c r="F115" s="74">
        <f t="shared" ca="1" si="3"/>
        <v>-6.4349998124043503E-2</v>
      </c>
    </row>
    <row r="116" spans="5:6" x14ac:dyDescent="0.25">
      <c r="E116" s="74">
        <f t="shared" ca="1" si="2"/>
        <v>0.81322206298003485</v>
      </c>
      <c r="F116" s="74">
        <f t="shared" ca="1" si="3"/>
        <v>6.2920654044864674E-2</v>
      </c>
    </row>
    <row r="117" spans="5:6" x14ac:dyDescent="0.25">
      <c r="E117" s="74">
        <f t="shared" ca="1" si="2"/>
        <v>0.5948026955996073</v>
      </c>
      <c r="F117" s="74">
        <f t="shared" ca="1" si="3"/>
        <v>1.6964693105710114E-2</v>
      </c>
    </row>
    <row r="118" spans="5:6" x14ac:dyDescent="0.25">
      <c r="E118" s="74">
        <f t="shared" ca="1" si="2"/>
        <v>0.28261085284277232</v>
      </c>
      <c r="F118" s="74">
        <f t="shared" ca="1" si="3"/>
        <v>-4.0665916159657894E-2</v>
      </c>
    </row>
    <row r="119" spans="5:6" x14ac:dyDescent="0.25">
      <c r="E119" s="74">
        <f t="shared" ca="1" si="2"/>
        <v>0.6510401441246908</v>
      </c>
      <c r="F119" s="74">
        <f t="shared" ca="1" si="3"/>
        <v>2.7444946990072334E-2</v>
      </c>
    </row>
    <row r="120" spans="5:6" x14ac:dyDescent="0.25">
      <c r="E120" s="74">
        <f t="shared" ca="1" si="2"/>
        <v>0.20254667405770566</v>
      </c>
      <c r="F120" s="74">
        <f t="shared" ca="1" si="3"/>
        <v>-5.8870829283855834E-2</v>
      </c>
    </row>
    <row r="121" spans="5:6" x14ac:dyDescent="0.25">
      <c r="E121" s="74">
        <f t="shared" ca="1" si="2"/>
        <v>0.5478021167903151</v>
      </c>
      <c r="F121" s="74">
        <f t="shared" ca="1" si="3"/>
        <v>8.49308137109985E-3</v>
      </c>
    </row>
    <row r="122" spans="5:6" x14ac:dyDescent="0.25">
      <c r="E122" s="74">
        <f t="shared" ca="1" si="2"/>
        <v>0.54683964719717904</v>
      </c>
      <c r="F122" s="74">
        <f t="shared" ca="1" si="3"/>
        <v>8.321277999660889E-3</v>
      </c>
    </row>
    <row r="123" spans="5:6" x14ac:dyDescent="0.25">
      <c r="E123" s="74">
        <f t="shared" ca="1" si="2"/>
        <v>0.3885101493232398</v>
      </c>
      <c r="F123" s="74">
        <f t="shared" ca="1" si="3"/>
        <v>-2.00255619799019E-2</v>
      </c>
    </row>
    <row r="124" spans="5:6" x14ac:dyDescent="0.25">
      <c r="E124" s="74">
        <f t="shared" ca="1" si="2"/>
        <v>0.25253497622531162</v>
      </c>
      <c r="F124" s="74">
        <f t="shared" ca="1" si="3"/>
        <v>-4.7131058579054141E-2</v>
      </c>
    </row>
    <row r="125" spans="5:6" x14ac:dyDescent="0.25">
      <c r="E125" s="74">
        <f t="shared" ca="1" si="2"/>
        <v>0.28143991430130899</v>
      </c>
      <c r="F125" s="74">
        <f t="shared" ca="1" si="3"/>
        <v>-4.0911027119243229E-2</v>
      </c>
    </row>
    <row r="126" spans="5:6" x14ac:dyDescent="0.25">
      <c r="E126" s="74">
        <f t="shared" ca="1" si="2"/>
        <v>0.54771174293025227</v>
      </c>
      <c r="F126" s="74">
        <f t="shared" ca="1" si="3"/>
        <v>8.4769472804369795E-3</v>
      </c>
    </row>
    <row r="127" spans="5:6" x14ac:dyDescent="0.25">
      <c r="E127" s="74">
        <f t="shared" ca="1" si="2"/>
        <v>0.26983087655150084</v>
      </c>
      <c r="F127" s="74">
        <f t="shared" ca="1" si="3"/>
        <v>-4.3368595966759467E-2</v>
      </c>
    </row>
    <row r="128" spans="5:6" x14ac:dyDescent="0.25">
      <c r="E128" s="74">
        <f t="shared" ca="1" si="2"/>
        <v>0.22896579226731195</v>
      </c>
      <c r="F128" s="74">
        <f t="shared" ca="1" si="3"/>
        <v>-5.2485502199035548E-2</v>
      </c>
    </row>
    <row r="129" spans="5:6" x14ac:dyDescent="0.25">
      <c r="E129" s="74">
        <f t="shared" ca="1" si="2"/>
        <v>0.77915192562482172</v>
      </c>
      <c r="F129" s="74">
        <f t="shared" ca="1" si="3"/>
        <v>5.4399998906539765E-2</v>
      </c>
    </row>
    <row r="130" spans="5:6" x14ac:dyDescent="0.25">
      <c r="E130" s="74">
        <f t="shared" ca="1" si="2"/>
        <v>0.40876812344841762</v>
      </c>
      <c r="F130" s="74">
        <f t="shared" ca="1" si="3"/>
        <v>-1.63140116148369E-2</v>
      </c>
    </row>
    <row r="131" spans="5:6" x14ac:dyDescent="0.25">
      <c r="E131" s="74">
        <f t="shared" ca="1" si="2"/>
        <v>0.1296968610588104</v>
      </c>
      <c r="F131" s="74">
        <f t="shared" ca="1" si="3"/>
        <v>-7.9749289122771891E-2</v>
      </c>
    </row>
    <row r="132" spans="5:6" x14ac:dyDescent="0.25">
      <c r="E132" s="74">
        <f t="shared" ref="E132:E195" ca="1" si="4">RAND()</f>
        <v>0.88272750358389651</v>
      </c>
      <c r="F132" s="74">
        <f t="shared" ref="F132:F195" ca="1" si="5">_xlfn.NORM.S.INV(E132)/(SQRT(2)*$C$3)</f>
        <v>8.4056072992902783E-2</v>
      </c>
    </row>
    <row r="133" spans="5:6" x14ac:dyDescent="0.25">
      <c r="E133" s="74">
        <f t="shared" ca="1" si="4"/>
        <v>0.47414665599455896</v>
      </c>
      <c r="F133" s="74">
        <f t="shared" ca="1" si="5"/>
        <v>-4.5855980416501033E-3</v>
      </c>
    </row>
    <row r="134" spans="5:6" x14ac:dyDescent="0.25">
      <c r="E134" s="74">
        <f t="shared" ca="1" si="4"/>
        <v>0.62317938488165114</v>
      </c>
      <c r="F134" s="74">
        <f t="shared" ca="1" si="5"/>
        <v>2.2191963249596117E-2</v>
      </c>
    </row>
    <row r="135" spans="5:6" x14ac:dyDescent="0.25">
      <c r="E135" s="74">
        <f t="shared" ca="1" si="4"/>
        <v>0.53109328186237903</v>
      </c>
      <c r="F135" s="74">
        <f t="shared" ca="1" si="5"/>
        <v>5.5167322136786172E-3</v>
      </c>
    </row>
    <row r="136" spans="5:6" x14ac:dyDescent="0.25">
      <c r="E136" s="74">
        <f t="shared" ca="1" si="4"/>
        <v>6.7078098439269485E-2</v>
      </c>
      <c r="F136" s="74">
        <f t="shared" ca="1" si="5"/>
        <v>-0.10591835113799097</v>
      </c>
    </row>
    <row r="137" spans="5:6" x14ac:dyDescent="0.25">
      <c r="E137" s="74">
        <f t="shared" ca="1" si="4"/>
        <v>2.9318042581870096E-2</v>
      </c>
      <c r="F137" s="74">
        <f t="shared" ca="1" si="5"/>
        <v>-0.13370767355644597</v>
      </c>
    </row>
    <row r="138" spans="5:6" x14ac:dyDescent="0.25">
      <c r="E138" s="74">
        <f t="shared" ca="1" si="4"/>
        <v>0.55468456107220976</v>
      </c>
      <c r="F138" s="74">
        <f t="shared" ca="1" si="5"/>
        <v>9.723140056352407E-3</v>
      </c>
    </row>
    <row r="139" spans="5:6" x14ac:dyDescent="0.25">
      <c r="E139" s="74">
        <f t="shared" ca="1" si="4"/>
        <v>0.27538755160117145</v>
      </c>
      <c r="F139" s="74">
        <f t="shared" ca="1" si="5"/>
        <v>-4.2185923650875028E-2</v>
      </c>
    </row>
    <row r="140" spans="5:6" x14ac:dyDescent="0.25">
      <c r="E140" s="74">
        <f t="shared" ca="1" si="4"/>
        <v>0.67915817064651141</v>
      </c>
      <c r="F140" s="74">
        <f t="shared" ca="1" si="5"/>
        <v>3.2904935110127771E-2</v>
      </c>
    </row>
    <row r="141" spans="5:6" x14ac:dyDescent="0.25">
      <c r="E141" s="74">
        <f t="shared" ca="1" si="4"/>
        <v>0.45368454753670229</v>
      </c>
      <c r="F141" s="74">
        <f t="shared" ca="1" si="5"/>
        <v>-8.2277285745767977E-3</v>
      </c>
    </row>
    <row r="142" spans="5:6" x14ac:dyDescent="0.25">
      <c r="E142" s="74">
        <f t="shared" ca="1" si="4"/>
        <v>2.8689096883570242E-2</v>
      </c>
      <c r="F142" s="74">
        <f t="shared" ca="1" si="5"/>
        <v>-0.13437989554355381</v>
      </c>
    </row>
    <row r="143" spans="5:6" x14ac:dyDescent="0.25">
      <c r="E143" s="74">
        <f t="shared" ca="1" si="4"/>
        <v>0.30599913297525383</v>
      </c>
      <c r="F143" s="74">
        <f t="shared" ca="1" si="5"/>
        <v>-3.5866091638266762E-2</v>
      </c>
    </row>
    <row r="144" spans="5:6" x14ac:dyDescent="0.25">
      <c r="E144" s="74">
        <f t="shared" ca="1" si="4"/>
        <v>0.16624279064352221</v>
      </c>
      <c r="F144" s="74">
        <f t="shared" ca="1" si="5"/>
        <v>-6.8527095344444247E-2</v>
      </c>
    </row>
    <row r="145" spans="5:6" x14ac:dyDescent="0.25">
      <c r="E145" s="74">
        <f t="shared" ca="1" si="4"/>
        <v>0.7127039845323927</v>
      </c>
      <c r="F145" s="74">
        <f t="shared" ca="1" si="5"/>
        <v>3.9690008475861335E-2</v>
      </c>
    </row>
    <row r="146" spans="5:6" x14ac:dyDescent="0.25">
      <c r="E146" s="74">
        <f t="shared" ca="1" si="4"/>
        <v>0.1900123192841644</v>
      </c>
      <c r="F146" s="74">
        <f t="shared" ca="1" si="5"/>
        <v>-6.2073432322335732E-2</v>
      </c>
    </row>
    <row r="147" spans="5:6" x14ac:dyDescent="0.25">
      <c r="E147" s="74">
        <f t="shared" ca="1" si="4"/>
        <v>0.86116598118904297</v>
      </c>
      <c r="F147" s="74">
        <f t="shared" ca="1" si="5"/>
        <v>7.6761589071024455E-2</v>
      </c>
    </row>
    <row r="148" spans="5:6" x14ac:dyDescent="0.25">
      <c r="E148" s="74">
        <f t="shared" ca="1" si="4"/>
        <v>0.65551959239741575</v>
      </c>
      <c r="F148" s="74">
        <f t="shared" ca="1" si="5"/>
        <v>2.8303060344230673E-2</v>
      </c>
    </row>
    <row r="149" spans="5:6" x14ac:dyDescent="0.25">
      <c r="E149" s="74">
        <f t="shared" ca="1" si="4"/>
        <v>8.0910427001303353E-2</v>
      </c>
      <c r="F149" s="74">
        <f t="shared" ca="1" si="5"/>
        <v>-9.8922382746744891E-2</v>
      </c>
    </row>
    <row r="150" spans="5:6" x14ac:dyDescent="0.25">
      <c r="E150" s="74">
        <f t="shared" ca="1" si="4"/>
        <v>0.48813390240144583</v>
      </c>
      <c r="F150" s="74">
        <f t="shared" ca="1" si="5"/>
        <v>-2.1035212526752949E-3</v>
      </c>
    </row>
    <row r="151" spans="5:6" x14ac:dyDescent="0.25">
      <c r="E151" s="74">
        <f t="shared" ca="1" si="4"/>
        <v>0.10815870494566981</v>
      </c>
      <c r="F151" s="74">
        <f t="shared" ca="1" si="5"/>
        <v>-8.7425256197368642E-2</v>
      </c>
    </row>
    <row r="152" spans="5:6" x14ac:dyDescent="0.25">
      <c r="E152" s="74">
        <f t="shared" ca="1" si="4"/>
        <v>0.931852702663023</v>
      </c>
      <c r="F152" s="74">
        <f t="shared" ca="1" si="5"/>
        <v>0.10533999284078568</v>
      </c>
    </row>
    <row r="153" spans="5:6" x14ac:dyDescent="0.25">
      <c r="E153" s="74">
        <f t="shared" ca="1" si="4"/>
        <v>0.2716671667367978</v>
      </c>
      <c r="F153" s="74">
        <f t="shared" ca="1" si="5"/>
        <v>-4.2976435982745628E-2</v>
      </c>
    </row>
    <row r="154" spans="5:6" x14ac:dyDescent="0.25">
      <c r="E154" s="74">
        <f t="shared" ca="1" si="4"/>
        <v>0.86843396201057232</v>
      </c>
      <c r="F154" s="74">
        <f t="shared" ca="1" si="5"/>
        <v>7.9126585264099936E-2</v>
      </c>
    </row>
    <row r="155" spans="5:6" x14ac:dyDescent="0.25">
      <c r="E155" s="74">
        <f t="shared" ca="1" si="4"/>
        <v>0.73061801758132561</v>
      </c>
      <c r="F155" s="74">
        <f t="shared" ca="1" si="5"/>
        <v>4.346466503117697E-2</v>
      </c>
    </row>
    <row r="156" spans="5:6" x14ac:dyDescent="0.25">
      <c r="E156" s="74">
        <f t="shared" ca="1" si="4"/>
        <v>0.86673461559504328</v>
      </c>
      <c r="F156" s="74">
        <f t="shared" ca="1" si="5"/>
        <v>7.8565737265619842E-2</v>
      </c>
    </row>
    <row r="157" spans="5:6" x14ac:dyDescent="0.25">
      <c r="E157" s="74">
        <f t="shared" ca="1" si="4"/>
        <v>0.14661170045944205</v>
      </c>
      <c r="F157" s="74">
        <f t="shared" ca="1" si="5"/>
        <v>-7.4322340583228438E-2</v>
      </c>
    </row>
    <row r="158" spans="5:6" x14ac:dyDescent="0.25">
      <c r="E158" s="74">
        <f t="shared" ca="1" si="4"/>
        <v>0.52570596428280336</v>
      </c>
      <c r="F158" s="74">
        <f t="shared" ca="1" si="5"/>
        <v>4.5594209924188613E-3</v>
      </c>
    </row>
    <row r="159" spans="5:6" x14ac:dyDescent="0.25">
      <c r="E159" s="74">
        <f t="shared" ca="1" si="4"/>
        <v>0.77066568000348579</v>
      </c>
      <c r="F159" s="74">
        <f t="shared" ca="1" si="5"/>
        <v>5.2399504765563334E-2</v>
      </c>
    </row>
    <row r="160" spans="5:6" x14ac:dyDescent="0.25">
      <c r="E160" s="74">
        <f t="shared" ca="1" si="4"/>
        <v>0.22254158701187232</v>
      </c>
      <c r="F160" s="74">
        <f t="shared" ca="1" si="5"/>
        <v>-5.3997339879213513E-2</v>
      </c>
    </row>
    <row r="161" spans="5:6" x14ac:dyDescent="0.25">
      <c r="E161" s="74">
        <f t="shared" ca="1" si="4"/>
        <v>0.66797551226403173</v>
      </c>
      <c r="F161" s="74">
        <f t="shared" ca="1" si="5"/>
        <v>3.0711753850685954E-2</v>
      </c>
    </row>
    <row r="162" spans="5:6" x14ac:dyDescent="0.25">
      <c r="E162" s="74">
        <f t="shared" ca="1" si="4"/>
        <v>0.58949491894311123</v>
      </c>
      <c r="F162" s="74">
        <f t="shared" ca="1" si="5"/>
        <v>1.5998001995147705E-2</v>
      </c>
    </row>
    <row r="163" spans="5:6" x14ac:dyDescent="0.25">
      <c r="E163" s="74">
        <f t="shared" ca="1" si="4"/>
        <v>0.26947820088802754</v>
      </c>
      <c r="F163" s="74">
        <f t="shared" ca="1" si="5"/>
        <v>-4.3444066302276242E-2</v>
      </c>
    </row>
    <row r="164" spans="5:6" x14ac:dyDescent="0.25">
      <c r="E164" s="74">
        <f t="shared" ca="1" si="4"/>
        <v>0.65590147906468566</v>
      </c>
      <c r="F164" s="74">
        <f t="shared" ca="1" si="5"/>
        <v>2.8376408533962477E-2</v>
      </c>
    </row>
    <row r="165" spans="5:6" x14ac:dyDescent="0.25">
      <c r="E165" s="74">
        <f t="shared" ca="1" si="4"/>
        <v>0.38840327847897105</v>
      </c>
      <c r="F165" s="74">
        <f t="shared" ca="1" si="5"/>
        <v>-2.0045280192483469E-2</v>
      </c>
    </row>
    <row r="166" spans="5:6" x14ac:dyDescent="0.25">
      <c r="E166" s="74">
        <f t="shared" ca="1" si="4"/>
        <v>0.86584201761112956</v>
      </c>
      <c r="F166" s="74">
        <f t="shared" ca="1" si="5"/>
        <v>7.8273116740777415E-2</v>
      </c>
    </row>
    <row r="167" spans="5:6" x14ac:dyDescent="0.25">
      <c r="E167" s="74">
        <f t="shared" ca="1" si="4"/>
        <v>0.62219812390254048</v>
      </c>
      <c r="F167" s="74">
        <f t="shared" ca="1" si="5"/>
        <v>2.2009333217509253E-2</v>
      </c>
    </row>
    <row r="168" spans="5:6" x14ac:dyDescent="0.25">
      <c r="E168" s="74">
        <f t="shared" ca="1" si="4"/>
        <v>0.47596406023368976</v>
      </c>
      <c r="F168" s="74">
        <f t="shared" ca="1" si="5"/>
        <v>-4.2628401096043381E-3</v>
      </c>
    </row>
    <row r="169" spans="5:6" x14ac:dyDescent="0.25">
      <c r="E169" s="74">
        <f t="shared" ca="1" si="4"/>
        <v>0.74605113219928887</v>
      </c>
      <c r="F169" s="74">
        <f t="shared" ca="1" si="5"/>
        <v>4.6818577218754549E-2</v>
      </c>
    </row>
    <row r="170" spans="5:6" x14ac:dyDescent="0.25">
      <c r="E170" s="74">
        <f t="shared" ca="1" si="4"/>
        <v>0.1629485159571572</v>
      </c>
      <c r="F170" s="74">
        <f t="shared" ca="1" si="5"/>
        <v>-6.9467002193412022E-2</v>
      </c>
    </row>
    <row r="171" spans="5:6" x14ac:dyDescent="0.25">
      <c r="E171" s="74">
        <f t="shared" ca="1" si="4"/>
        <v>9.6919584229973044E-2</v>
      </c>
      <c r="F171" s="74">
        <f t="shared" ca="1" si="5"/>
        <v>-9.1874760445964723E-2</v>
      </c>
    </row>
    <row r="172" spans="5:6" x14ac:dyDescent="0.25">
      <c r="E172" s="74">
        <f t="shared" ca="1" si="4"/>
        <v>0.56934277484715723</v>
      </c>
      <c r="F172" s="74">
        <f t="shared" ca="1" si="5"/>
        <v>1.2353238026204567E-2</v>
      </c>
    </row>
    <row r="173" spans="5:6" x14ac:dyDescent="0.25">
      <c r="E173" s="74">
        <f t="shared" ca="1" si="4"/>
        <v>0.99772334647479233</v>
      </c>
      <c r="F173" s="74">
        <f t="shared" ca="1" si="5"/>
        <v>0.20060943703164699</v>
      </c>
    </row>
    <row r="174" spans="5:6" x14ac:dyDescent="0.25">
      <c r="E174" s="74">
        <f t="shared" ca="1" si="4"/>
        <v>0.46367298573606908</v>
      </c>
      <c r="F174" s="74">
        <f t="shared" ca="1" si="5"/>
        <v>-6.4477195533145428E-3</v>
      </c>
    </row>
    <row r="175" spans="5:6" x14ac:dyDescent="0.25">
      <c r="E175" s="74">
        <f t="shared" ca="1" si="4"/>
        <v>5.8703270697960663E-3</v>
      </c>
      <c r="F175" s="74">
        <f t="shared" ca="1" si="5"/>
        <v>-0.17817994453099997</v>
      </c>
    </row>
    <row r="176" spans="5:6" x14ac:dyDescent="0.25">
      <c r="E176" s="74">
        <f t="shared" ca="1" si="4"/>
        <v>0.69277070710988442</v>
      </c>
      <c r="F176" s="74">
        <f t="shared" ca="1" si="5"/>
        <v>3.5618339134588978E-2</v>
      </c>
    </row>
    <row r="177" spans="5:6" x14ac:dyDescent="0.25">
      <c r="E177" s="74">
        <f t="shared" ca="1" si="4"/>
        <v>0.3304950335888196</v>
      </c>
      <c r="F177" s="74">
        <f t="shared" ca="1" si="5"/>
        <v>-3.1009930409879479E-2</v>
      </c>
    </row>
    <row r="178" spans="5:6" x14ac:dyDescent="0.25">
      <c r="E178" s="74">
        <f t="shared" ca="1" si="4"/>
        <v>0.16295152409436608</v>
      </c>
      <c r="F178" s="74">
        <f t="shared" ca="1" si="5"/>
        <v>-6.9466138328342558E-2</v>
      </c>
    </row>
    <row r="179" spans="5:6" x14ac:dyDescent="0.25">
      <c r="E179" s="74">
        <f t="shared" ca="1" si="4"/>
        <v>0.94789948960835546</v>
      </c>
      <c r="F179" s="74">
        <f t="shared" ca="1" si="5"/>
        <v>0.11489208999335415</v>
      </c>
    </row>
    <row r="180" spans="5:6" x14ac:dyDescent="0.25">
      <c r="E180" s="74">
        <f t="shared" ca="1" si="4"/>
        <v>2.9852165181266987E-2</v>
      </c>
      <c r="F180" s="74">
        <f t="shared" ca="1" si="5"/>
        <v>-0.13314613948060805</v>
      </c>
    </row>
    <row r="181" spans="5:6" x14ac:dyDescent="0.25">
      <c r="E181" s="74">
        <f t="shared" ca="1" si="4"/>
        <v>0.58049751542626271</v>
      </c>
      <c r="F181" s="74">
        <f t="shared" ca="1" si="5"/>
        <v>1.4366034358078882E-2</v>
      </c>
    </row>
    <row r="182" spans="5:6" x14ac:dyDescent="0.25">
      <c r="E182" s="74">
        <f t="shared" ca="1" si="4"/>
        <v>0.3099134679923643</v>
      </c>
      <c r="F182" s="74">
        <f t="shared" ca="1" si="5"/>
        <v>-3.5079259038370947E-2</v>
      </c>
    </row>
    <row r="183" spans="5:6" x14ac:dyDescent="0.25">
      <c r="E183" s="74">
        <f t="shared" ca="1" si="4"/>
        <v>0.157729952518876</v>
      </c>
      <c r="F183" s="74">
        <f t="shared" ca="1" si="5"/>
        <v>-7.0981596310251555E-2</v>
      </c>
    </row>
    <row r="184" spans="5:6" x14ac:dyDescent="0.25">
      <c r="E184" s="74">
        <f t="shared" ca="1" si="4"/>
        <v>0.93643289292979615</v>
      </c>
      <c r="F184" s="74">
        <f t="shared" ca="1" si="5"/>
        <v>0.10786920171963293</v>
      </c>
    </row>
    <row r="185" spans="5:6" x14ac:dyDescent="0.25">
      <c r="E185" s="74">
        <f t="shared" ca="1" si="4"/>
        <v>0.61404398068924515</v>
      </c>
      <c r="F185" s="74">
        <f t="shared" ca="1" si="5"/>
        <v>2.0497242047848488E-2</v>
      </c>
    </row>
    <row r="186" spans="5:6" x14ac:dyDescent="0.25">
      <c r="E186" s="74">
        <f t="shared" ca="1" si="4"/>
        <v>0.27382363114138231</v>
      </c>
      <c r="F186" s="74">
        <f t="shared" ca="1" si="5"/>
        <v>-4.2517579750596522E-2</v>
      </c>
    </row>
    <row r="187" spans="5:6" x14ac:dyDescent="0.25">
      <c r="E187" s="74">
        <f t="shared" ca="1" si="4"/>
        <v>0.33099039302938593</v>
      </c>
      <c r="F187" s="74">
        <f t="shared" ca="1" si="5"/>
        <v>-3.0913296887226386E-2</v>
      </c>
    </row>
    <row r="188" spans="5:6" x14ac:dyDescent="0.25">
      <c r="E188" s="74">
        <f t="shared" ca="1" si="4"/>
        <v>0.44289343423225735</v>
      </c>
      <c r="F188" s="74">
        <f t="shared" ca="1" si="5"/>
        <v>-1.0156692359282571E-2</v>
      </c>
    </row>
    <row r="189" spans="5:6" x14ac:dyDescent="0.25">
      <c r="E189" s="74">
        <f t="shared" ca="1" si="4"/>
        <v>0.65470884632399851</v>
      </c>
      <c r="F189" s="74">
        <f t="shared" ca="1" si="5"/>
        <v>2.8147442792731563E-2</v>
      </c>
    </row>
    <row r="190" spans="5:6" x14ac:dyDescent="0.25">
      <c r="E190" s="74">
        <f t="shared" ca="1" si="4"/>
        <v>0.21055414685641083</v>
      </c>
      <c r="F190" s="74">
        <f t="shared" ca="1" si="5"/>
        <v>-5.6886737561637084E-2</v>
      </c>
    </row>
    <row r="191" spans="5:6" x14ac:dyDescent="0.25">
      <c r="E191" s="74">
        <f t="shared" ca="1" si="4"/>
        <v>0.19988881692374805</v>
      </c>
      <c r="F191" s="74">
        <f t="shared" ca="1" si="5"/>
        <v>-5.953969462571905E-2</v>
      </c>
    </row>
    <row r="192" spans="5:6" x14ac:dyDescent="0.25">
      <c r="E192" s="74">
        <f t="shared" ca="1" si="4"/>
        <v>0.77605005846503661</v>
      </c>
      <c r="F192" s="74">
        <f t="shared" ca="1" si="5"/>
        <v>5.3663810611816978E-2</v>
      </c>
    </row>
    <row r="193" spans="5:6" x14ac:dyDescent="0.25">
      <c r="E193" s="74">
        <f t="shared" ca="1" si="4"/>
        <v>0.83192616957233678</v>
      </c>
      <c r="F193" s="74">
        <f t="shared" ca="1" si="5"/>
        <v>6.800987041358128E-2</v>
      </c>
    </row>
    <row r="194" spans="5:6" x14ac:dyDescent="0.25">
      <c r="E194" s="74">
        <f t="shared" ca="1" si="4"/>
        <v>0.85675864227577347</v>
      </c>
      <c r="F194" s="74">
        <f t="shared" ca="1" si="5"/>
        <v>7.5368343038208316E-2</v>
      </c>
    </row>
    <row r="195" spans="5:6" x14ac:dyDescent="0.25">
      <c r="E195" s="74">
        <f t="shared" ca="1" si="4"/>
        <v>0.5463335620301657</v>
      </c>
      <c r="F195" s="74">
        <f t="shared" ca="1" si="5"/>
        <v>8.2309602231972114E-3</v>
      </c>
    </row>
    <row r="196" spans="5:6" x14ac:dyDescent="0.25">
      <c r="E196" s="74">
        <f t="shared" ref="E196:E259" ca="1" si="6">RAND()</f>
        <v>0.49888814001898663</v>
      </c>
      <c r="F196" s="74">
        <f t="shared" ref="F196:F259" ca="1" si="7">_xlfn.NORM.S.INV(E196)/(SQRT(2)*$C$3)</f>
        <v>-1.9707230562767227E-4</v>
      </c>
    </row>
    <row r="197" spans="5:6" x14ac:dyDescent="0.25">
      <c r="E197" s="74">
        <f t="shared" ca="1" si="6"/>
        <v>0.36960764284992975</v>
      </c>
      <c r="F197" s="74">
        <f t="shared" ca="1" si="7"/>
        <v>-2.3539068027303867E-2</v>
      </c>
    </row>
    <row r="198" spans="5:6" x14ac:dyDescent="0.25">
      <c r="E198" s="74">
        <f t="shared" ca="1" si="6"/>
        <v>0.86680564410752636</v>
      </c>
      <c r="F198" s="74">
        <f t="shared" ca="1" si="7"/>
        <v>7.8589080382195253E-2</v>
      </c>
    </row>
    <row r="199" spans="5:6" x14ac:dyDescent="0.25">
      <c r="E199" s="74">
        <f t="shared" ca="1" si="6"/>
        <v>0.44815396821153686</v>
      </c>
      <c r="F199" s="74">
        <f t="shared" ca="1" si="7"/>
        <v>-9.2154911436319147E-3</v>
      </c>
    </row>
    <row r="200" spans="5:6" x14ac:dyDescent="0.25">
      <c r="E200" s="74">
        <f t="shared" ca="1" si="6"/>
        <v>6.1139270934770562E-2</v>
      </c>
      <c r="F200" s="74">
        <f t="shared" ca="1" si="7"/>
        <v>-0.10926779934147274</v>
      </c>
    </row>
    <row r="201" spans="5:6" x14ac:dyDescent="0.25">
      <c r="E201" s="74">
        <f t="shared" ca="1" si="6"/>
        <v>0.36544565391556427</v>
      </c>
      <c r="F201" s="74">
        <f t="shared" ca="1" si="7"/>
        <v>-2.4320240167490091E-2</v>
      </c>
    </row>
    <row r="202" spans="5:6" x14ac:dyDescent="0.25">
      <c r="E202" s="74">
        <f t="shared" ca="1" si="6"/>
        <v>0.44137536204357153</v>
      </c>
      <c r="F202" s="74">
        <f t="shared" ca="1" si="7"/>
        <v>-1.0428629476251162E-2</v>
      </c>
    </row>
    <row r="203" spans="5:6" x14ac:dyDescent="0.25">
      <c r="E203" s="74">
        <f t="shared" ca="1" si="6"/>
        <v>6.7180090369531431E-2</v>
      </c>
      <c r="F203" s="74">
        <f t="shared" ca="1" si="7"/>
        <v>-0.10586287484894046</v>
      </c>
    </row>
    <row r="204" spans="5:6" x14ac:dyDescent="0.25">
      <c r="E204" s="74">
        <f t="shared" ca="1" si="6"/>
        <v>0.48905686784538072</v>
      </c>
      <c r="F204" s="74">
        <f t="shared" ca="1" si="7"/>
        <v>-1.9398629732738989E-3</v>
      </c>
    </row>
    <row r="205" spans="5:6" x14ac:dyDescent="0.25">
      <c r="E205" s="74">
        <f t="shared" ca="1" si="6"/>
        <v>0.38370978104517228</v>
      </c>
      <c r="F205" s="74">
        <f t="shared" ca="1" si="7"/>
        <v>-2.091281708995751E-2</v>
      </c>
    </row>
    <row r="206" spans="5:6" x14ac:dyDescent="0.25">
      <c r="E206" s="74">
        <f t="shared" ca="1" si="6"/>
        <v>0.42262457586196223</v>
      </c>
      <c r="F206" s="74">
        <f t="shared" ca="1" si="7"/>
        <v>-1.3801570650640549E-2</v>
      </c>
    </row>
    <row r="207" spans="5:6" x14ac:dyDescent="0.25">
      <c r="E207" s="74">
        <f t="shared" ca="1" si="6"/>
        <v>0.98556896595199306</v>
      </c>
      <c r="F207" s="74">
        <f t="shared" ca="1" si="7"/>
        <v>0.15452866703274207</v>
      </c>
    </row>
    <row r="208" spans="5:6" x14ac:dyDescent="0.25">
      <c r="E208" s="74">
        <f t="shared" ca="1" si="6"/>
        <v>0.28294099230923975</v>
      </c>
      <c r="F208" s="74">
        <f t="shared" ca="1" si="7"/>
        <v>-4.0596896858883458E-2</v>
      </c>
    </row>
    <row r="209" spans="5:6" x14ac:dyDescent="0.25">
      <c r="E209" s="74">
        <f t="shared" ca="1" si="6"/>
        <v>9.3699501721418943E-2</v>
      </c>
      <c r="F209" s="74">
        <f t="shared" ca="1" si="7"/>
        <v>-9.3218782418837784E-2</v>
      </c>
    </row>
    <row r="210" spans="5:6" x14ac:dyDescent="0.25">
      <c r="E210" s="74">
        <f t="shared" ca="1" si="6"/>
        <v>5.8474977560052932E-2</v>
      </c>
      <c r="F210" s="74">
        <f t="shared" ca="1" si="7"/>
        <v>-0.11085349549477837</v>
      </c>
    </row>
    <row r="211" spans="5:6" x14ac:dyDescent="0.25">
      <c r="E211" s="74">
        <f t="shared" ca="1" si="6"/>
        <v>0.53230003882812027</v>
      </c>
      <c r="F211" s="74">
        <f t="shared" ca="1" si="7"/>
        <v>5.731302001124889E-3</v>
      </c>
    </row>
    <row r="212" spans="5:6" x14ac:dyDescent="0.25">
      <c r="E212" s="74">
        <f t="shared" ca="1" si="6"/>
        <v>0.13560658763748601</v>
      </c>
      <c r="F212" s="74">
        <f t="shared" ca="1" si="7"/>
        <v>-7.7801052736056878E-2</v>
      </c>
    </row>
    <row r="213" spans="5:6" x14ac:dyDescent="0.25">
      <c r="E213" s="74">
        <f t="shared" ca="1" si="6"/>
        <v>0.91665403632249154</v>
      </c>
      <c r="F213" s="74">
        <f t="shared" ca="1" si="7"/>
        <v>9.7786627547124819E-2</v>
      </c>
    </row>
    <row r="214" spans="5:6" x14ac:dyDescent="0.25">
      <c r="E214" s="74">
        <f t="shared" ca="1" si="6"/>
        <v>0.41044446839711346</v>
      </c>
      <c r="F214" s="74">
        <f t="shared" ca="1" si="7"/>
        <v>-1.6009024012746734E-2</v>
      </c>
    </row>
    <row r="215" spans="5:6" x14ac:dyDescent="0.25">
      <c r="E215" s="74">
        <f t="shared" ca="1" si="6"/>
        <v>0.33241589106405334</v>
      </c>
      <c r="F215" s="74">
        <f t="shared" ca="1" si="7"/>
        <v>-3.0635535237976207E-2</v>
      </c>
    </row>
    <row r="216" spans="5:6" x14ac:dyDescent="0.25">
      <c r="E216" s="74">
        <f t="shared" ca="1" si="6"/>
        <v>0.242296295977392</v>
      </c>
      <c r="F216" s="74">
        <f t="shared" ca="1" si="7"/>
        <v>-4.9422174737592528E-2</v>
      </c>
    </row>
    <row r="217" spans="5:6" x14ac:dyDescent="0.25">
      <c r="E217" s="74">
        <f t="shared" ca="1" si="6"/>
        <v>3.4590445120900926E-2</v>
      </c>
      <c r="F217" s="74">
        <f t="shared" ca="1" si="7"/>
        <v>-0.12849803357657391</v>
      </c>
    </row>
    <row r="218" spans="5:6" x14ac:dyDescent="0.25">
      <c r="E218" s="74">
        <f t="shared" ca="1" si="6"/>
        <v>0.52989326777586798</v>
      </c>
      <c r="F218" s="74">
        <f t="shared" ca="1" si="7"/>
        <v>5.3034117222894063E-3</v>
      </c>
    </row>
    <row r="219" spans="5:6" x14ac:dyDescent="0.25">
      <c r="E219" s="74">
        <f t="shared" ca="1" si="6"/>
        <v>0.49236577121190617</v>
      </c>
      <c r="F219" s="74">
        <f t="shared" ca="1" si="7"/>
        <v>-1.3532144166010095E-3</v>
      </c>
    </row>
    <row r="220" spans="5:6" x14ac:dyDescent="0.25">
      <c r="E220" s="74">
        <f t="shared" ca="1" si="6"/>
        <v>0.37855552974767259</v>
      </c>
      <c r="F220" s="74">
        <f t="shared" ca="1" si="7"/>
        <v>-2.1869164618760022E-2</v>
      </c>
    </row>
    <row r="221" spans="5:6" x14ac:dyDescent="0.25">
      <c r="E221" s="74">
        <f t="shared" ca="1" si="6"/>
        <v>0.6701211188166678</v>
      </c>
      <c r="F221" s="74">
        <f t="shared" ca="1" si="7"/>
        <v>3.1130208828947004E-2</v>
      </c>
    </row>
    <row r="222" spans="5:6" x14ac:dyDescent="0.25">
      <c r="E222" s="74">
        <f t="shared" ca="1" si="6"/>
        <v>0.75368854599740243</v>
      </c>
      <c r="F222" s="74">
        <f t="shared" ca="1" si="7"/>
        <v>4.8517640129917515E-2</v>
      </c>
    </row>
    <row r="223" spans="5:6" x14ac:dyDescent="0.25">
      <c r="E223" s="74">
        <f t="shared" ca="1" si="6"/>
        <v>0.46035613793146057</v>
      </c>
      <c r="F223" s="74">
        <f t="shared" ca="1" si="7"/>
        <v>-7.0382963613651334E-3</v>
      </c>
    </row>
    <row r="224" spans="5:6" x14ac:dyDescent="0.25">
      <c r="E224" s="74">
        <f t="shared" ca="1" si="6"/>
        <v>5.1881163154730014E-2</v>
      </c>
      <c r="F224" s="74">
        <f t="shared" ca="1" si="7"/>
        <v>-0.11503787461018034</v>
      </c>
    </row>
    <row r="225" spans="5:6" x14ac:dyDescent="0.25">
      <c r="E225" s="74">
        <f t="shared" ca="1" si="6"/>
        <v>0.3737208377175133</v>
      </c>
      <c r="F225" s="74">
        <f t="shared" ca="1" si="7"/>
        <v>-2.276986685817492E-2</v>
      </c>
    </row>
    <row r="226" spans="5:6" x14ac:dyDescent="0.25">
      <c r="E226" s="74">
        <f t="shared" ca="1" si="6"/>
        <v>0.40551353502224541</v>
      </c>
      <c r="F226" s="74">
        <f t="shared" ca="1" si="7"/>
        <v>-1.6907011752738878E-2</v>
      </c>
    </row>
    <row r="227" spans="5:6" x14ac:dyDescent="0.25">
      <c r="E227" s="74">
        <f t="shared" ca="1" si="6"/>
        <v>0.20241832552637118</v>
      </c>
      <c r="F227" s="74">
        <f t="shared" ca="1" si="7"/>
        <v>-5.8903007710054446E-2</v>
      </c>
    </row>
    <row r="228" spans="5:6" x14ac:dyDescent="0.25">
      <c r="E228" s="74">
        <f t="shared" ca="1" si="6"/>
        <v>0.57842021106230479</v>
      </c>
      <c r="F228" s="74">
        <f t="shared" ca="1" si="7"/>
        <v>1.399036497111244E-2</v>
      </c>
    </row>
    <row r="229" spans="5:6" x14ac:dyDescent="0.25">
      <c r="E229" s="74">
        <f t="shared" ca="1" si="6"/>
        <v>9.299950340455454E-2</v>
      </c>
      <c r="F229" s="74">
        <f t="shared" ca="1" si="7"/>
        <v>-9.3515446078348066E-2</v>
      </c>
    </row>
    <row r="230" spans="5:6" x14ac:dyDescent="0.25">
      <c r="E230" s="74">
        <f t="shared" ca="1" si="6"/>
        <v>0.15239487507052307</v>
      </c>
      <c r="F230" s="74">
        <f t="shared" ca="1" si="7"/>
        <v>-7.2564433916694218E-2</v>
      </c>
    </row>
    <row r="231" spans="5:6" x14ac:dyDescent="0.25">
      <c r="E231" s="74">
        <f t="shared" ca="1" si="6"/>
        <v>0.62676216072371072</v>
      </c>
      <c r="F231" s="74">
        <f t="shared" ca="1" si="7"/>
        <v>2.2860050275833224E-2</v>
      </c>
    </row>
    <row r="232" spans="5:6" x14ac:dyDescent="0.25">
      <c r="E232" s="74">
        <f t="shared" ca="1" si="6"/>
        <v>0.68389240322744915</v>
      </c>
      <c r="F232" s="74">
        <f t="shared" ca="1" si="7"/>
        <v>3.384292802745658E-2</v>
      </c>
    </row>
    <row r="233" spans="5:6" x14ac:dyDescent="0.25">
      <c r="E233" s="74">
        <f t="shared" ca="1" si="6"/>
        <v>0.99660772610409476</v>
      </c>
      <c r="F233" s="74">
        <f t="shared" ca="1" si="7"/>
        <v>0.19143067680610226</v>
      </c>
    </row>
    <row r="234" spans="5:6" x14ac:dyDescent="0.25">
      <c r="E234" s="74">
        <f t="shared" ca="1" si="6"/>
        <v>0.68698417644136311</v>
      </c>
      <c r="F234" s="74">
        <f t="shared" ca="1" si="7"/>
        <v>3.4458720624663541E-2</v>
      </c>
    </row>
    <row r="235" spans="5:6" x14ac:dyDescent="0.25">
      <c r="E235" s="74">
        <f t="shared" ca="1" si="6"/>
        <v>0.12963307971007954</v>
      </c>
      <c r="F235" s="74">
        <f t="shared" ca="1" si="7"/>
        <v>-7.9770646685538044E-2</v>
      </c>
    </row>
    <row r="236" spans="5:6" x14ac:dyDescent="0.25">
      <c r="E236" s="74">
        <f t="shared" ca="1" si="6"/>
        <v>0.1570694732892528</v>
      </c>
      <c r="F236" s="74">
        <f t="shared" ca="1" si="7"/>
        <v>-7.1175616524871699E-2</v>
      </c>
    </row>
    <row r="237" spans="5:6" x14ac:dyDescent="0.25">
      <c r="E237" s="74">
        <f t="shared" ca="1" si="6"/>
        <v>0.90836137680772144</v>
      </c>
      <c r="F237" s="74">
        <f t="shared" ca="1" si="7"/>
        <v>9.4096954242502612E-2</v>
      </c>
    </row>
    <row r="238" spans="5:6" x14ac:dyDescent="0.25">
      <c r="E238" s="74">
        <f t="shared" ca="1" si="6"/>
        <v>0.14416524173981393</v>
      </c>
      <c r="F238" s="74">
        <f t="shared" ca="1" si="7"/>
        <v>-7.5079976112584004E-2</v>
      </c>
    </row>
    <row r="239" spans="5:6" x14ac:dyDescent="0.25">
      <c r="E239" s="74">
        <f t="shared" ca="1" si="6"/>
        <v>0.97601045670684883</v>
      </c>
      <c r="F239" s="74">
        <f t="shared" ca="1" si="7"/>
        <v>0.13983415704107785</v>
      </c>
    </row>
    <row r="240" spans="5:6" x14ac:dyDescent="0.25">
      <c r="E240" s="74">
        <f t="shared" ca="1" si="6"/>
        <v>0.4988601355838731</v>
      </c>
      <c r="F240" s="74">
        <f t="shared" ca="1" si="7"/>
        <v>-2.020359822808743E-4</v>
      </c>
    </row>
    <row r="241" spans="5:6" x14ac:dyDescent="0.25">
      <c r="E241" s="74">
        <f t="shared" ca="1" si="6"/>
        <v>0.953945952293204</v>
      </c>
      <c r="F241" s="74">
        <f t="shared" ca="1" si="7"/>
        <v>0.1191037098764294</v>
      </c>
    </row>
    <row r="242" spans="5:6" x14ac:dyDescent="0.25">
      <c r="E242" s="74">
        <f t="shared" ca="1" si="6"/>
        <v>0.61001100533625896</v>
      </c>
      <c r="F242" s="74">
        <f t="shared" ca="1" si="7"/>
        <v>1.9752866587906547E-2</v>
      </c>
    </row>
    <row r="243" spans="5:6" x14ac:dyDescent="0.25">
      <c r="E243" s="74">
        <f t="shared" ca="1" si="6"/>
        <v>0.86901571602151129</v>
      </c>
      <c r="F243" s="74">
        <f t="shared" ca="1" si="7"/>
        <v>7.931973357928003E-2</v>
      </c>
    </row>
    <row r="244" spans="5:6" x14ac:dyDescent="0.25">
      <c r="E244" s="74">
        <f t="shared" ca="1" si="6"/>
        <v>0.40534828388405153</v>
      </c>
      <c r="F244" s="74">
        <f t="shared" ca="1" si="7"/>
        <v>-1.6937152618276729E-2</v>
      </c>
    </row>
    <row r="245" spans="5:6" x14ac:dyDescent="0.25">
      <c r="E245" s="74">
        <f t="shared" ca="1" si="6"/>
        <v>0.16846338818443718</v>
      </c>
      <c r="F245" s="74">
        <f t="shared" ca="1" si="7"/>
        <v>-6.7900298470665241E-2</v>
      </c>
    </row>
    <row r="246" spans="5:6" x14ac:dyDescent="0.25">
      <c r="E246" s="74">
        <f t="shared" ca="1" si="6"/>
        <v>0.78679195280777892</v>
      </c>
      <c r="F246" s="74">
        <f t="shared" ca="1" si="7"/>
        <v>5.6238989050195594E-2</v>
      </c>
    </row>
    <row r="247" spans="5:6" x14ac:dyDescent="0.25">
      <c r="E247" s="74">
        <f t="shared" ca="1" si="6"/>
        <v>0.15042761633386137</v>
      </c>
      <c r="F247" s="74">
        <f t="shared" ca="1" si="7"/>
        <v>-7.3157346485653488E-2</v>
      </c>
    </row>
    <row r="248" spans="5:6" x14ac:dyDescent="0.25">
      <c r="E248" s="74">
        <f t="shared" ca="1" si="6"/>
        <v>0.11760903685398061</v>
      </c>
      <c r="F248" s="74">
        <f t="shared" ca="1" si="7"/>
        <v>-8.393528637090221E-2</v>
      </c>
    </row>
    <row r="249" spans="5:6" x14ac:dyDescent="0.25">
      <c r="E249" s="74">
        <f t="shared" ca="1" si="6"/>
        <v>0.75121792154805445</v>
      </c>
      <c r="F249" s="74">
        <f t="shared" ca="1" si="7"/>
        <v>4.7964987384785933E-2</v>
      </c>
    </row>
    <row r="250" spans="5:6" x14ac:dyDescent="0.25">
      <c r="E250" s="74">
        <f t="shared" ca="1" si="6"/>
        <v>8.4753973001492455E-2</v>
      </c>
      <c r="F250" s="74">
        <f t="shared" ca="1" si="7"/>
        <v>-9.7141381248599529E-2</v>
      </c>
    </row>
    <row r="251" spans="5:6" x14ac:dyDescent="0.25">
      <c r="E251" s="74">
        <f t="shared" ca="1" si="6"/>
        <v>9.7364270658212959E-2</v>
      </c>
      <c r="F251" s="74">
        <f t="shared" ca="1" si="7"/>
        <v>-9.1691745907784616E-2</v>
      </c>
    </row>
    <row r="252" spans="5:6" x14ac:dyDescent="0.25">
      <c r="E252" s="74">
        <f t="shared" ca="1" si="6"/>
        <v>0.61536174241757868</v>
      </c>
      <c r="F252" s="74">
        <f t="shared" ca="1" si="7"/>
        <v>2.074095349651842E-2</v>
      </c>
    </row>
    <row r="253" spans="5:6" x14ac:dyDescent="0.25">
      <c r="E253" s="74">
        <f t="shared" ca="1" si="6"/>
        <v>0.10696239468294444</v>
      </c>
      <c r="F253" s="74">
        <f t="shared" ca="1" si="7"/>
        <v>-8.7882444791184969E-2</v>
      </c>
    </row>
    <row r="254" spans="5:6" x14ac:dyDescent="0.25">
      <c r="E254" s="74">
        <f t="shared" ca="1" si="6"/>
        <v>0.4571224776462085</v>
      </c>
      <c r="F254" s="74">
        <f t="shared" ca="1" si="7"/>
        <v>-7.6145340405945382E-3</v>
      </c>
    </row>
    <row r="255" spans="5:6" x14ac:dyDescent="0.25">
      <c r="E255" s="74">
        <f t="shared" ca="1" si="6"/>
        <v>0.4701663159352526</v>
      </c>
      <c r="F255" s="74">
        <f t="shared" ca="1" si="7"/>
        <v>-5.2928210982196066E-3</v>
      </c>
    </row>
    <row r="256" spans="5:6" x14ac:dyDescent="0.25">
      <c r="E256" s="74">
        <f t="shared" ca="1" si="6"/>
        <v>6.4849353629160555E-3</v>
      </c>
      <c r="F256" s="74">
        <f t="shared" ca="1" si="7"/>
        <v>-0.17568743408919651</v>
      </c>
    </row>
    <row r="257" spans="5:6" x14ac:dyDescent="0.25">
      <c r="E257" s="74">
        <f t="shared" ca="1" si="6"/>
        <v>0.32072878240058678</v>
      </c>
      <c r="F257" s="74">
        <f t="shared" ca="1" si="7"/>
        <v>-3.2927265087724589E-2</v>
      </c>
    </row>
    <row r="258" spans="5:6" x14ac:dyDescent="0.25">
      <c r="E258" s="74">
        <f t="shared" ca="1" si="6"/>
        <v>0.11721920483770654</v>
      </c>
      <c r="F258" s="74">
        <f t="shared" ca="1" si="7"/>
        <v>-8.4075222203144839E-2</v>
      </c>
    </row>
    <row r="259" spans="5:6" x14ac:dyDescent="0.25">
      <c r="E259" s="74">
        <f t="shared" ca="1" si="6"/>
        <v>0.35268063433376085</v>
      </c>
      <c r="F259" s="74">
        <f t="shared" ca="1" si="7"/>
        <v>-2.6735235224736392E-2</v>
      </c>
    </row>
    <row r="260" spans="5:6" x14ac:dyDescent="0.25">
      <c r="E260" s="74">
        <f t="shared" ref="E260:E323" ca="1" si="8">RAND()</f>
        <v>0.2062655107400696</v>
      </c>
      <c r="F260" s="74">
        <f t="shared" ref="F260:F323" ca="1" si="9">_xlfn.NORM.S.INV(E260)/(SQRT(2)*$C$3)</f>
        <v>-5.7943703559438987E-2</v>
      </c>
    </row>
    <row r="261" spans="5:6" x14ac:dyDescent="0.25">
      <c r="E261" s="74">
        <f t="shared" ca="1" si="8"/>
        <v>0.60538347418937422</v>
      </c>
      <c r="F261" s="74">
        <f t="shared" ca="1" si="9"/>
        <v>1.8901435903663659E-2</v>
      </c>
    </row>
    <row r="262" spans="5:6" x14ac:dyDescent="0.25">
      <c r="E262" s="74">
        <f t="shared" ca="1" si="8"/>
        <v>0.59885947834761777</v>
      </c>
      <c r="F262" s="74">
        <f t="shared" ca="1" si="9"/>
        <v>1.770567821410959E-2</v>
      </c>
    </row>
    <row r="263" spans="5:6" x14ac:dyDescent="0.25">
      <c r="E263" s="74">
        <f t="shared" ca="1" si="8"/>
        <v>0.29116603088094128</v>
      </c>
      <c r="F263" s="74">
        <f t="shared" ca="1" si="9"/>
        <v>-3.8889564900395225E-2</v>
      </c>
    </row>
    <row r="264" spans="5:6" x14ac:dyDescent="0.25">
      <c r="E264" s="74">
        <f t="shared" ca="1" si="8"/>
        <v>0.81693305071582467</v>
      </c>
      <c r="F264" s="74">
        <f t="shared" ca="1" si="9"/>
        <v>6.3903986254964365E-2</v>
      </c>
    </row>
    <row r="265" spans="5:6" x14ac:dyDescent="0.25">
      <c r="E265" s="74">
        <f t="shared" ca="1" si="8"/>
        <v>0.19942628194490164</v>
      </c>
      <c r="F265" s="74">
        <f t="shared" ca="1" si="9"/>
        <v>-5.9656638745757391E-2</v>
      </c>
    </row>
    <row r="266" spans="5:6" x14ac:dyDescent="0.25">
      <c r="E266" s="74">
        <f t="shared" ca="1" si="8"/>
        <v>0.91435931182546282</v>
      </c>
      <c r="F266" s="74">
        <f t="shared" ca="1" si="9"/>
        <v>9.6739143259244126E-2</v>
      </c>
    </row>
    <row r="267" spans="5:6" x14ac:dyDescent="0.25">
      <c r="E267" s="74">
        <f t="shared" ca="1" si="8"/>
        <v>0.34025561838340512</v>
      </c>
      <c r="F267" s="74">
        <f t="shared" ca="1" si="9"/>
        <v>-2.9116224871242626E-2</v>
      </c>
    </row>
    <row r="268" spans="5:6" x14ac:dyDescent="0.25">
      <c r="E268" s="74">
        <f t="shared" ca="1" si="8"/>
        <v>0.12733408130510937</v>
      </c>
      <c r="F268" s="74">
        <f t="shared" ca="1" si="9"/>
        <v>-8.0545394894385655E-2</v>
      </c>
    </row>
    <row r="269" spans="5:6" x14ac:dyDescent="0.25">
      <c r="E269" s="74">
        <f t="shared" ca="1" si="8"/>
        <v>0.46959700589320541</v>
      </c>
      <c r="F269" s="74">
        <f t="shared" ca="1" si="9"/>
        <v>-5.3940172087577759E-3</v>
      </c>
    </row>
    <row r="270" spans="5:6" x14ac:dyDescent="0.25">
      <c r="E270" s="74">
        <f t="shared" ca="1" si="8"/>
        <v>0.37602248060665877</v>
      </c>
      <c r="F270" s="74">
        <f t="shared" ca="1" si="9"/>
        <v>-2.2340619401392706E-2</v>
      </c>
    </row>
    <row r="271" spans="5:6" x14ac:dyDescent="0.25">
      <c r="E271" s="74">
        <f t="shared" ca="1" si="8"/>
        <v>0.77789323847620784</v>
      </c>
      <c r="F271" s="74">
        <f t="shared" ca="1" si="9"/>
        <v>5.4100558942096838E-2</v>
      </c>
    </row>
    <row r="272" spans="5:6" x14ac:dyDescent="0.25">
      <c r="E272" s="74">
        <f t="shared" ca="1" si="8"/>
        <v>7.4387436629723358E-2</v>
      </c>
      <c r="F272" s="74">
        <f t="shared" ca="1" si="9"/>
        <v>-0.10209719610416076</v>
      </c>
    </row>
    <row r="273" spans="5:6" x14ac:dyDescent="0.25">
      <c r="E273" s="74">
        <f t="shared" ca="1" si="8"/>
        <v>0.66321155507647078</v>
      </c>
      <c r="F273" s="74">
        <f t="shared" ca="1" si="9"/>
        <v>2.9786451597413964E-2</v>
      </c>
    </row>
    <row r="274" spans="5:6" x14ac:dyDescent="0.25">
      <c r="E274" s="74">
        <f t="shared" ca="1" si="8"/>
        <v>0.60980107177163057</v>
      </c>
      <c r="F274" s="74">
        <f t="shared" ca="1" si="9"/>
        <v>1.9714179257147219E-2</v>
      </c>
    </row>
    <row r="275" spans="5:6" x14ac:dyDescent="0.25">
      <c r="E275" s="74">
        <f t="shared" ca="1" si="8"/>
        <v>0.42028073290812185</v>
      </c>
      <c r="F275" s="74">
        <f t="shared" ca="1" si="9"/>
        <v>-1.4225245373042423E-2</v>
      </c>
    </row>
    <row r="276" spans="5:6" x14ac:dyDescent="0.25">
      <c r="E276" s="74">
        <f t="shared" ca="1" si="8"/>
        <v>0.20920648937042796</v>
      </c>
      <c r="F276" s="74">
        <f t="shared" ca="1" si="9"/>
        <v>-5.7217499123050089E-2</v>
      </c>
    </row>
    <row r="277" spans="5:6" x14ac:dyDescent="0.25">
      <c r="E277" s="74">
        <f t="shared" ca="1" si="8"/>
        <v>0.61671603399641062</v>
      </c>
      <c r="F277" s="74">
        <f t="shared" ca="1" si="9"/>
        <v>2.0991677919064797E-2</v>
      </c>
    </row>
    <row r="278" spans="5:6" x14ac:dyDescent="0.25">
      <c r="E278" s="74">
        <f t="shared" ca="1" si="8"/>
        <v>0.15753027497711014</v>
      </c>
      <c r="F278" s="74">
        <f t="shared" ca="1" si="9"/>
        <v>-7.1040196525217092E-2</v>
      </c>
    </row>
    <row r="279" spans="5:6" x14ac:dyDescent="0.25">
      <c r="E279" s="74">
        <f t="shared" ca="1" si="8"/>
        <v>0.10763715704318511</v>
      </c>
      <c r="F279" s="74">
        <f t="shared" ca="1" si="9"/>
        <v>-8.7624123530268452E-2</v>
      </c>
    </row>
    <row r="280" spans="5:6" x14ac:dyDescent="0.25">
      <c r="E280" s="74">
        <f t="shared" ca="1" si="8"/>
        <v>0.75697352712869437</v>
      </c>
      <c r="F280" s="74">
        <f t="shared" ca="1" si="9"/>
        <v>4.9257082111771974E-2</v>
      </c>
    </row>
    <row r="281" spans="5:6" x14ac:dyDescent="0.25">
      <c r="E281" s="74">
        <f t="shared" ca="1" si="8"/>
        <v>0.85373410295070551</v>
      </c>
      <c r="F281" s="74">
        <f t="shared" ca="1" si="9"/>
        <v>7.4428912886622414E-2</v>
      </c>
    </row>
    <row r="282" spans="5:6" x14ac:dyDescent="0.25">
      <c r="E282" s="74">
        <f t="shared" ca="1" si="8"/>
        <v>0.55652099200518579</v>
      </c>
      <c r="F282" s="74">
        <f t="shared" ca="1" si="9"/>
        <v>1.0051837016400566E-2</v>
      </c>
    </row>
    <row r="283" spans="5:6" x14ac:dyDescent="0.25">
      <c r="E283" s="74">
        <f t="shared" ca="1" si="8"/>
        <v>5.2089717096354127E-2</v>
      </c>
      <c r="F283" s="74">
        <f t="shared" ca="1" si="9"/>
        <v>-0.1148992521167943</v>
      </c>
    </row>
    <row r="284" spans="5:6" x14ac:dyDescent="0.25">
      <c r="E284" s="74">
        <f t="shared" ca="1" si="8"/>
        <v>0.57975385473784946</v>
      </c>
      <c r="F284" s="74">
        <f t="shared" ca="1" si="9"/>
        <v>1.4231501248381354E-2</v>
      </c>
    </row>
    <row r="285" spans="5:6" x14ac:dyDescent="0.25">
      <c r="E285" s="74">
        <f t="shared" ca="1" si="8"/>
        <v>0.12886665232427696</v>
      </c>
      <c r="F285" s="74">
        <f t="shared" ca="1" si="9"/>
        <v>-8.002786076469505E-2</v>
      </c>
    </row>
    <row r="286" spans="5:6" x14ac:dyDescent="0.25">
      <c r="E286" s="74">
        <f t="shared" ca="1" si="8"/>
        <v>0.22809394468719701</v>
      </c>
      <c r="F286" s="74">
        <f t="shared" ca="1" si="9"/>
        <v>-5.268926119255115E-2</v>
      </c>
    </row>
    <row r="287" spans="5:6" x14ac:dyDescent="0.25">
      <c r="E287" s="74">
        <f t="shared" ca="1" si="8"/>
        <v>7.2993675782844991E-2</v>
      </c>
      <c r="F287" s="74">
        <f t="shared" ca="1" si="9"/>
        <v>-0.10280285863185529</v>
      </c>
    </row>
    <row r="288" spans="5:6" x14ac:dyDescent="0.25">
      <c r="E288" s="74">
        <f t="shared" ca="1" si="8"/>
        <v>0.78731912610200394</v>
      </c>
      <c r="F288" s="74">
        <f t="shared" ca="1" si="9"/>
        <v>5.6367281642306401E-2</v>
      </c>
    </row>
    <row r="289" spans="5:6" x14ac:dyDescent="0.25">
      <c r="E289" s="74">
        <f t="shared" ca="1" si="8"/>
        <v>0.72646196882199654</v>
      </c>
      <c r="F289" s="74">
        <f t="shared" ca="1" si="9"/>
        <v>4.2578247027979792E-2</v>
      </c>
    </row>
    <row r="290" spans="5:6" x14ac:dyDescent="0.25">
      <c r="E290" s="74">
        <f t="shared" ca="1" si="8"/>
        <v>0.37691761756392872</v>
      </c>
      <c r="F290" s="74">
        <f t="shared" ca="1" si="9"/>
        <v>-2.2173902802668694E-2</v>
      </c>
    </row>
    <row r="291" spans="5:6" x14ac:dyDescent="0.25">
      <c r="E291" s="74">
        <f t="shared" ca="1" si="8"/>
        <v>0.65141605377007161</v>
      </c>
      <c r="F291" s="74">
        <f t="shared" ca="1" si="9"/>
        <v>2.7516801870976534E-2</v>
      </c>
    </row>
    <row r="292" spans="5:6" x14ac:dyDescent="0.25">
      <c r="E292" s="74">
        <f t="shared" ca="1" si="8"/>
        <v>0.85747518207055784</v>
      </c>
      <c r="F292" s="74">
        <f t="shared" ca="1" si="9"/>
        <v>7.5592858749614716E-2</v>
      </c>
    </row>
    <row r="293" spans="5:6" x14ac:dyDescent="0.25">
      <c r="E293" s="74">
        <f t="shared" ca="1" si="8"/>
        <v>0.88393174105275663</v>
      </c>
      <c r="F293" s="74">
        <f t="shared" ca="1" si="9"/>
        <v>8.4490304606706437E-2</v>
      </c>
    </row>
    <row r="294" spans="5:6" x14ac:dyDescent="0.25">
      <c r="E294" s="74">
        <f t="shared" ca="1" si="8"/>
        <v>0.22924763941977544</v>
      </c>
      <c r="F294" s="74">
        <f t="shared" ca="1" si="9"/>
        <v>-5.2419725053532013E-2</v>
      </c>
    </row>
    <row r="295" spans="5:6" x14ac:dyDescent="0.25">
      <c r="E295" s="74">
        <f t="shared" ca="1" si="8"/>
        <v>7.4253515789669766E-2</v>
      </c>
      <c r="F295" s="74">
        <f t="shared" ca="1" si="9"/>
        <v>-0.10216455940067108</v>
      </c>
    </row>
    <row r="296" spans="5:6" x14ac:dyDescent="0.25">
      <c r="E296" s="74">
        <f t="shared" ca="1" si="8"/>
        <v>0.73527840964630198</v>
      </c>
      <c r="F296" s="74">
        <f t="shared" ca="1" si="9"/>
        <v>4.4466850765876059E-2</v>
      </c>
    </row>
    <row r="297" spans="5:6" x14ac:dyDescent="0.25">
      <c r="E297" s="74">
        <f t="shared" ca="1" si="8"/>
        <v>0.11213246422466761</v>
      </c>
      <c r="F297" s="74">
        <f t="shared" ca="1" si="9"/>
        <v>-8.5932232259664607E-2</v>
      </c>
    </row>
    <row r="298" spans="5:6" x14ac:dyDescent="0.25">
      <c r="E298" s="74">
        <f t="shared" ca="1" si="8"/>
        <v>0.28081963270332266</v>
      </c>
      <c r="F298" s="74">
        <f t="shared" ca="1" si="9"/>
        <v>-4.1041069078323812E-2</v>
      </c>
    </row>
    <row r="299" spans="5:6" x14ac:dyDescent="0.25">
      <c r="E299" s="74">
        <f t="shared" ca="1" si="8"/>
        <v>0.9933645912039647</v>
      </c>
      <c r="F299" s="74">
        <f t="shared" ca="1" si="9"/>
        <v>0.17510918270493003</v>
      </c>
    </row>
    <row r="300" spans="5:6" x14ac:dyDescent="0.25">
      <c r="E300" s="74">
        <f t="shared" ca="1" si="8"/>
        <v>0.14442882487566566</v>
      </c>
      <c r="F300" s="74">
        <f t="shared" ca="1" si="9"/>
        <v>-7.4997933962184141E-2</v>
      </c>
    </row>
    <row r="301" spans="5:6" x14ac:dyDescent="0.25">
      <c r="E301" s="74">
        <f t="shared" ca="1" si="8"/>
        <v>0.63736282463314586</v>
      </c>
      <c r="F301" s="74">
        <f t="shared" ca="1" si="9"/>
        <v>2.484904558797928E-2</v>
      </c>
    </row>
    <row r="302" spans="5:6" x14ac:dyDescent="0.25">
      <c r="E302" s="74">
        <f t="shared" ca="1" si="8"/>
        <v>0.7566601228833929</v>
      </c>
      <c r="F302" s="74">
        <f t="shared" ca="1" si="9"/>
        <v>4.918630389692475E-2</v>
      </c>
    </row>
    <row r="303" spans="5:6" x14ac:dyDescent="0.25">
      <c r="E303" s="74">
        <f t="shared" ca="1" si="8"/>
        <v>0.47609497192394934</v>
      </c>
      <c r="F303" s="74">
        <f t="shared" ca="1" si="9"/>
        <v>-4.239594643306888E-3</v>
      </c>
    </row>
    <row r="304" spans="5:6" x14ac:dyDescent="0.25">
      <c r="E304" s="74">
        <f t="shared" ca="1" si="8"/>
        <v>0.60258190579907689</v>
      </c>
      <c r="F304" s="74">
        <f t="shared" ca="1" si="9"/>
        <v>1.8387305039132253E-2</v>
      </c>
    </row>
    <row r="305" spans="5:6" x14ac:dyDescent="0.25">
      <c r="E305" s="74">
        <f t="shared" ca="1" si="8"/>
        <v>0.59691120160559374</v>
      </c>
      <c r="F305" s="74">
        <f t="shared" ca="1" si="9"/>
        <v>1.734958121581472E-2</v>
      </c>
    </row>
    <row r="306" spans="5:6" x14ac:dyDescent="0.25">
      <c r="E306" s="74">
        <f t="shared" ca="1" si="8"/>
        <v>0.17591008594287594</v>
      </c>
      <c r="F306" s="74">
        <f t="shared" ca="1" si="9"/>
        <v>-6.5836206097925773E-2</v>
      </c>
    </row>
    <row r="307" spans="5:6" x14ac:dyDescent="0.25">
      <c r="E307" s="74">
        <f t="shared" ca="1" si="8"/>
        <v>0.64360941033315888</v>
      </c>
      <c r="F307" s="74">
        <f t="shared" ca="1" si="9"/>
        <v>2.6030259431384515E-2</v>
      </c>
    </row>
    <row r="308" spans="5:6" x14ac:dyDescent="0.25">
      <c r="E308" s="74">
        <f t="shared" ca="1" si="8"/>
        <v>0.76067223974440878</v>
      </c>
      <c r="F308" s="74">
        <f t="shared" ca="1" si="9"/>
        <v>5.0096156670819597E-2</v>
      </c>
    </row>
    <row r="309" spans="5:6" x14ac:dyDescent="0.25">
      <c r="E309" s="74">
        <f t="shared" ca="1" si="8"/>
        <v>0.48722565710380994</v>
      </c>
      <c r="F309" s="74">
        <f t="shared" ca="1" si="9"/>
        <v>-2.2645803831179007E-3</v>
      </c>
    </row>
    <row r="310" spans="5:6" x14ac:dyDescent="0.25">
      <c r="E310" s="74">
        <f t="shared" ca="1" si="8"/>
        <v>0.62406593802897081</v>
      </c>
      <c r="F310" s="74">
        <f t="shared" ca="1" si="9"/>
        <v>2.2357093835791108E-2</v>
      </c>
    </row>
    <row r="311" spans="5:6" x14ac:dyDescent="0.25">
      <c r="E311" s="74">
        <f t="shared" ca="1" si="8"/>
        <v>0.55065160980887029</v>
      </c>
      <c r="F311" s="74">
        <f t="shared" ca="1" si="9"/>
        <v>9.0020214620864687E-3</v>
      </c>
    </row>
    <row r="312" spans="5:6" x14ac:dyDescent="0.25">
      <c r="E312" s="74">
        <f t="shared" ca="1" si="8"/>
        <v>0.24996251488219579</v>
      </c>
      <c r="F312" s="74">
        <f t="shared" ca="1" si="9"/>
        <v>-4.7701969026906578E-2</v>
      </c>
    </row>
    <row r="313" spans="5:6" x14ac:dyDescent="0.25">
      <c r="E313" s="74">
        <f t="shared" ca="1" si="8"/>
        <v>7.5494217469174063E-2</v>
      </c>
      <c r="F313" s="74">
        <f t="shared" ca="1" si="9"/>
        <v>-0.10154398959772754</v>
      </c>
    </row>
    <row r="314" spans="5:6" x14ac:dyDescent="0.25">
      <c r="E314" s="74">
        <f t="shared" ca="1" si="8"/>
        <v>0.23018812908421449</v>
      </c>
      <c r="F314" s="74">
        <f t="shared" ca="1" si="9"/>
        <v>-5.2200562041043778E-2</v>
      </c>
    </row>
    <row r="315" spans="5:6" x14ac:dyDescent="0.25">
      <c r="E315" s="74">
        <f t="shared" ca="1" si="8"/>
        <v>0.88865204791659325</v>
      </c>
      <c r="F315" s="74">
        <f t="shared" ca="1" si="9"/>
        <v>8.6223949602808339E-2</v>
      </c>
    </row>
    <row r="316" spans="5:6" x14ac:dyDescent="0.25">
      <c r="E316" s="74">
        <f t="shared" ca="1" si="8"/>
        <v>0.60628226937437846</v>
      </c>
      <c r="F316" s="74">
        <f t="shared" ca="1" si="9"/>
        <v>1.906658926706855E-2</v>
      </c>
    </row>
    <row r="317" spans="5:6" x14ac:dyDescent="0.25">
      <c r="E317" s="74">
        <f t="shared" ca="1" si="8"/>
        <v>0.35540151713628521</v>
      </c>
      <c r="F317" s="74">
        <f t="shared" ca="1" si="9"/>
        <v>-2.6217949992326278E-2</v>
      </c>
    </row>
    <row r="318" spans="5:6" x14ac:dyDescent="0.25">
      <c r="E318" s="74">
        <f t="shared" ca="1" si="8"/>
        <v>0.11867300394111358</v>
      </c>
      <c r="F318" s="74">
        <f t="shared" ca="1" si="9"/>
        <v>-8.3555022961953232E-2</v>
      </c>
    </row>
    <row r="319" spans="5:6" x14ac:dyDescent="0.25">
      <c r="E319" s="74">
        <f t="shared" ca="1" si="8"/>
        <v>0.6825357252510077</v>
      </c>
      <c r="F319" s="74">
        <f t="shared" ca="1" si="9"/>
        <v>3.357352753135652E-2</v>
      </c>
    </row>
    <row r="320" spans="5:6" x14ac:dyDescent="0.25">
      <c r="E320" s="74">
        <f t="shared" ca="1" si="8"/>
        <v>7.8072213011408764E-2</v>
      </c>
      <c r="F320" s="74">
        <f t="shared" ca="1" si="9"/>
        <v>-0.10027896592462558</v>
      </c>
    </row>
    <row r="321" spans="5:6" x14ac:dyDescent="0.25">
      <c r="E321" s="74">
        <f t="shared" ca="1" si="8"/>
        <v>0.87713944721818426</v>
      </c>
      <c r="F321" s="74">
        <f t="shared" ca="1" si="9"/>
        <v>8.2081326726260104E-2</v>
      </c>
    </row>
    <row r="322" spans="5:6" x14ac:dyDescent="0.25">
      <c r="E322" s="74">
        <f t="shared" ca="1" si="8"/>
        <v>0.47741711346913285</v>
      </c>
      <c r="F322" s="74">
        <f t="shared" ca="1" si="9"/>
        <v>-4.0048524965370837E-3</v>
      </c>
    </row>
    <row r="323" spans="5:6" x14ac:dyDescent="0.25">
      <c r="E323" s="74">
        <f t="shared" ca="1" si="8"/>
        <v>0.38445707043278432</v>
      </c>
      <c r="F323" s="74">
        <f t="shared" ca="1" si="9"/>
        <v>-2.0774482090158482E-2</v>
      </c>
    </row>
    <row r="324" spans="5:6" x14ac:dyDescent="0.25">
      <c r="E324" s="74">
        <f t="shared" ref="E324:E387" ca="1" si="10">RAND()</f>
        <v>0.50781397361096181</v>
      </c>
      <c r="F324" s="74">
        <f t="shared" ref="F324:F387" ca="1" si="11">_xlfn.NORM.S.INV(E324)/(SQRT(2)*$C$3)</f>
        <v>1.3850793299371846E-3</v>
      </c>
    </row>
    <row r="325" spans="5:6" x14ac:dyDescent="0.25">
      <c r="E325" s="74">
        <f t="shared" ca="1" si="10"/>
        <v>0.23265005082718304</v>
      </c>
      <c r="F325" s="74">
        <f t="shared" ca="1" si="11"/>
        <v>-5.1629216488797591E-2</v>
      </c>
    </row>
    <row r="326" spans="5:6" x14ac:dyDescent="0.25">
      <c r="E326" s="74">
        <f t="shared" ca="1" si="10"/>
        <v>0.74338648815883568</v>
      </c>
      <c r="F326" s="74">
        <f t="shared" ca="1" si="11"/>
        <v>4.623213852888447E-2</v>
      </c>
    </row>
    <row r="327" spans="5:6" x14ac:dyDescent="0.25">
      <c r="E327" s="74">
        <f t="shared" ca="1" si="10"/>
        <v>0.54521376646096154</v>
      </c>
      <c r="F327" s="74">
        <f t="shared" ca="1" si="11"/>
        <v>8.031164988368129E-3</v>
      </c>
    </row>
    <row r="328" spans="5:6" x14ac:dyDescent="0.25">
      <c r="E328" s="74">
        <f t="shared" ca="1" si="10"/>
        <v>0.92932113623678625</v>
      </c>
      <c r="F328" s="74">
        <f t="shared" ca="1" si="11"/>
        <v>0.10399799417245281</v>
      </c>
    </row>
    <row r="329" spans="5:6" x14ac:dyDescent="0.25">
      <c r="E329" s="74">
        <f t="shared" ca="1" si="10"/>
        <v>0.11945059127160707</v>
      </c>
      <c r="F329" s="74">
        <f t="shared" ca="1" si="11"/>
        <v>-8.3278633136380883E-2</v>
      </c>
    </row>
    <row r="330" spans="5:6" x14ac:dyDescent="0.25">
      <c r="E330" s="74">
        <f t="shared" ca="1" si="10"/>
        <v>0.69279560188068101</v>
      </c>
      <c r="F330" s="74">
        <f t="shared" ca="1" si="11"/>
        <v>3.5623348564282502E-2</v>
      </c>
    </row>
    <row r="331" spans="5:6" x14ac:dyDescent="0.25">
      <c r="E331" s="74">
        <f t="shared" ca="1" si="10"/>
        <v>0.84864271041526829</v>
      </c>
      <c r="F331" s="74">
        <f t="shared" ca="1" si="11"/>
        <v>7.2876513483562208E-2</v>
      </c>
    </row>
    <row r="332" spans="5:6" x14ac:dyDescent="0.25">
      <c r="E332" s="74">
        <f t="shared" ca="1" si="10"/>
        <v>0.56769411752848076</v>
      </c>
      <c r="F332" s="74">
        <f t="shared" ca="1" si="11"/>
        <v>1.2056635454984121E-2</v>
      </c>
    </row>
    <row r="333" spans="5:6" x14ac:dyDescent="0.25">
      <c r="E333" s="74">
        <f t="shared" ca="1" si="10"/>
        <v>0.1690346739566615</v>
      </c>
      <c r="F333" s="74">
        <f t="shared" ca="1" si="11"/>
        <v>-6.7739905631227254E-2</v>
      </c>
    </row>
    <row r="334" spans="5:6" x14ac:dyDescent="0.25">
      <c r="E334" s="74">
        <f t="shared" ca="1" si="10"/>
        <v>0.28578071304709951</v>
      </c>
      <c r="F334" s="74">
        <f t="shared" ca="1" si="11"/>
        <v>-4.0004806839591414E-2</v>
      </c>
    </row>
    <row r="335" spans="5:6" x14ac:dyDescent="0.25">
      <c r="E335" s="74">
        <f t="shared" ca="1" si="10"/>
        <v>0.93940299592024712</v>
      </c>
      <c r="F335" s="74">
        <f t="shared" ca="1" si="11"/>
        <v>0.1095860892146545</v>
      </c>
    </row>
    <row r="336" spans="5:6" x14ac:dyDescent="0.25">
      <c r="E336" s="74">
        <f t="shared" ca="1" si="10"/>
        <v>0.7834401476456041</v>
      </c>
      <c r="F336" s="74">
        <f t="shared" ca="1" si="11"/>
        <v>5.5427580394652565E-2</v>
      </c>
    </row>
    <row r="337" spans="5:6" x14ac:dyDescent="0.25">
      <c r="E337" s="74">
        <f t="shared" ca="1" si="10"/>
        <v>0.27338512474626941</v>
      </c>
      <c r="F337" s="74">
        <f t="shared" ca="1" si="11"/>
        <v>-4.2610740367220547E-2</v>
      </c>
    </row>
    <row r="338" spans="5:6" x14ac:dyDescent="0.25">
      <c r="E338" s="74">
        <f t="shared" ca="1" si="10"/>
        <v>0.18528954432097722</v>
      </c>
      <c r="F338" s="74">
        <f t="shared" ca="1" si="11"/>
        <v>-6.331357529837757E-2</v>
      </c>
    </row>
    <row r="339" spans="5:6" x14ac:dyDescent="0.25">
      <c r="E339" s="74">
        <f t="shared" ca="1" si="10"/>
        <v>0.84590150863340896</v>
      </c>
      <c r="F339" s="74">
        <f t="shared" ca="1" si="11"/>
        <v>7.2055072257120573E-2</v>
      </c>
    </row>
    <row r="340" spans="5:6" x14ac:dyDescent="0.25">
      <c r="E340" s="74">
        <f t="shared" ca="1" si="10"/>
        <v>1.6119885093135222E-2</v>
      </c>
      <c r="F340" s="74">
        <f t="shared" ca="1" si="11"/>
        <v>-0.15142162309008117</v>
      </c>
    </row>
    <row r="341" spans="5:6" x14ac:dyDescent="0.25">
      <c r="E341" s="74">
        <f t="shared" ca="1" si="10"/>
        <v>0.92709712132630351</v>
      </c>
      <c r="F341" s="74">
        <f t="shared" ca="1" si="11"/>
        <v>0.10284918569747629</v>
      </c>
    </row>
    <row r="342" spans="5:6" x14ac:dyDescent="0.25">
      <c r="E342" s="74">
        <f t="shared" ca="1" si="10"/>
        <v>0.96420503749299713</v>
      </c>
      <c r="F342" s="74">
        <f t="shared" ca="1" si="11"/>
        <v>0.12740063849501782</v>
      </c>
    </row>
    <row r="343" spans="5:6" x14ac:dyDescent="0.25">
      <c r="E343" s="74">
        <f t="shared" ca="1" si="10"/>
        <v>0.44387185492401293</v>
      </c>
      <c r="F343" s="74">
        <f t="shared" ca="1" si="11"/>
        <v>-9.9815045651996115E-3</v>
      </c>
    </row>
    <row r="344" spans="5:6" x14ac:dyDescent="0.25">
      <c r="E344" s="74">
        <f t="shared" ca="1" si="10"/>
        <v>0.29930944997450459</v>
      </c>
      <c r="F344" s="74">
        <f t="shared" ca="1" si="11"/>
        <v>-3.722122715138608E-2</v>
      </c>
    </row>
    <row r="345" spans="5:6" x14ac:dyDescent="0.25">
      <c r="E345" s="74">
        <f t="shared" ca="1" si="10"/>
        <v>0.37828702756929855</v>
      </c>
      <c r="F345" s="74">
        <f t="shared" ca="1" si="11"/>
        <v>-2.191909223002551E-2</v>
      </c>
    </row>
    <row r="346" spans="5:6" x14ac:dyDescent="0.25">
      <c r="E346" s="74">
        <f t="shared" ca="1" si="10"/>
        <v>0.83321960270692152</v>
      </c>
      <c r="F346" s="74">
        <f t="shared" ca="1" si="11"/>
        <v>6.837485497948638E-2</v>
      </c>
    </row>
    <row r="347" spans="5:6" x14ac:dyDescent="0.25">
      <c r="E347" s="74">
        <f t="shared" ca="1" si="10"/>
        <v>0.77313341812056646</v>
      </c>
      <c r="F347" s="74">
        <f t="shared" ca="1" si="11"/>
        <v>5.2976851356778328E-2</v>
      </c>
    </row>
    <row r="348" spans="5:6" x14ac:dyDescent="0.25">
      <c r="E348" s="74">
        <f t="shared" ca="1" si="10"/>
        <v>0.70976002388587323</v>
      </c>
      <c r="F348" s="74">
        <f t="shared" ca="1" si="11"/>
        <v>3.9080645873705223E-2</v>
      </c>
    </row>
    <row r="349" spans="5:6" x14ac:dyDescent="0.25">
      <c r="E349" s="74">
        <f t="shared" ca="1" si="10"/>
        <v>0.91677192947029384</v>
      </c>
      <c r="F349" s="74">
        <f t="shared" ca="1" si="11"/>
        <v>9.7841024762970338E-2</v>
      </c>
    </row>
    <row r="350" spans="5:6" x14ac:dyDescent="0.25">
      <c r="E350" s="74">
        <f t="shared" ca="1" si="10"/>
        <v>0.11727418232747477</v>
      </c>
      <c r="F350" s="74">
        <f t="shared" ca="1" si="11"/>
        <v>-8.405546729662472E-2</v>
      </c>
    </row>
    <row r="351" spans="5:6" x14ac:dyDescent="0.25">
      <c r="E351" s="74">
        <f t="shared" ca="1" si="10"/>
        <v>0.30279694086660525</v>
      </c>
      <c r="F351" s="74">
        <f t="shared" ca="1" si="11"/>
        <v>-3.6513088831858199E-2</v>
      </c>
    </row>
    <row r="352" spans="5:6" x14ac:dyDescent="0.25">
      <c r="E352" s="74">
        <f t="shared" ca="1" si="10"/>
        <v>0.49625398414067035</v>
      </c>
      <c r="F352" s="74">
        <f t="shared" ca="1" si="11"/>
        <v>-6.6397378075533343E-4</v>
      </c>
    </row>
    <row r="353" spans="5:6" x14ac:dyDescent="0.25">
      <c r="E353" s="74">
        <f t="shared" ca="1" si="10"/>
        <v>0.79972643042628644</v>
      </c>
      <c r="F353" s="74">
        <f t="shared" ca="1" si="11"/>
        <v>5.9442540383719433E-2</v>
      </c>
    </row>
    <row r="354" spans="5:6" x14ac:dyDescent="0.25">
      <c r="E354" s="74">
        <f t="shared" ca="1" si="10"/>
        <v>0.42352289371458629</v>
      </c>
      <c r="F354" s="74">
        <f t="shared" ca="1" si="11"/>
        <v>-1.3639322154328795E-2</v>
      </c>
    </row>
    <row r="355" spans="5:6" x14ac:dyDescent="0.25">
      <c r="E355" s="74">
        <f t="shared" ca="1" si="10"/>
        <v>0.71324300725971612</v>
      </c>
      <c r="F355" s="74">
        <f t="shared" ca="1" si="11"/>
        <v>3.9801897971348463E-2</v>
      </c>
    </row>
    <row r="356" spans="5:6" x14ac:dyDescent="0.25">
      <c r="E356" s="74">
        <f t="shared" ca="1" si="10"/>
        <v>0.63441306003086406</v>
      </c>
      <c r="F356" s="74">
        <f t="shared" ca="1" si="11"/>
        <v>2.4293673714483811E-2</v>
      </c>
    </row>
    <row r="357" spans="5:6" x14ac:dyDescent="0.25">
      <c r="E357" s="74">
        <f t="shared" ca="1" si="10"/>
        <v>0.22661673328488252</v>
      </c>
      <c r="F357" s="74">
        <f t="shared" ca="1" si="11"/>
        <v>-5.3035502112030522E-2</v>
      </c>
    </row>
    <row r="358" spans="5:6" x14ac:dyDescent="0.25">
      <c r="E358" s="74">
        <f t="shared" ca="1" si="10"/>
        <v>0.26317830749693294</v>
      </c>
      <c r="F358" s="74">
        <f t="shared" ca="1" si="11"/>
        <v>-4.4800691793401147E-2</v>
      </c>
    </row>
    <row r="359" spans="5:6" x14ac:dyDescent="0.25">
      <c r="E359" s="74">
        <f t="shared" ca="1" si="10"/>
        <v>0.12428481901864652</v>
      </c>
      <c r="F359" s="74">
        <f t="shared" ca="1" si="11"/>
        <v>-8.1588142111374481E-2</v>
      </c>
    </row>
    <row r="360" spans="5:6" x14ac:dyDescent="0.25">
      <c r="E360" s="74">
        <f t="shared" ca="1" si="10"/>
        <v>0.18588917108383407</v>
      </c>
      <c r="F360" s="74">
        <f t="shared" ca="1" si="11"/>
        <v>-6.3155045101733823E-2</v>
      </c>
    </row>
    <row r="361" spans="5:6" x14ac:dyDescent="0.25">
      <c r="E361" s="74">
        <f t="shared" ca="1" si="10"/>
        <v>0.83525859200183883</v>
      </c>
      <c r="F361" s="74">
        <f t="shared" ca="1" si="11"/>
        <v>6.8953951727439927E-2</v>
      </c>
    </row>
    <row r="362" spans="5:6" x14ac:dyDescent="0.25">
      <c r="E362" s="74">
        <f t="shared" ca="1" si="10"/>
        <v>0.67851360782545045</v>
      </c>
      <c r="F362" s="74">
        <f t="shared" ca="1" si="11"/>
        <v>3.2777678272414242E-2</v>
      </c>
    </row>
    <row r="363" spans="5:6" x14ac:dyDescent="0.25">
      <c r="E363" s="74">
        <f t="shared" ca="1" si="10"/>
        <v>0.51481519972876044</v>
      </c>
      <c r="F363" s="74">
        <f t="shared" ca="1" si="11"/>
        <v>2.6265296404573671E-3</v>
      </c>
    </row>
    <row r="364" spans="5:6" x14ac:dyDescent="0.25">
      <c r="E364" s="74">
        <f t="shared" ca="1" si="10"/>
        <v>0.57951628965566493</v>
      </c>
      <c r="F364" s="74">
        <f t="shared" ca="1" si="11"/>
        <v>1.418853504054601E-2</v>
      </c>
    </row>
    <row r="365" spans="5:6" x14ac:dyDescent="0.25">
      <c r="E365" s="74">
        <f t="shared" ca="1" si="10"/>
        <v>0.57207879541305706</v>
      </c>
      <c r="F365" s="74">
        <f t="shared" ca="1" si="11"/>
        <v>1.2845945961936184E-2</v>
      </c>
    </row>
    <row r="366" spans="5:6" x14ac:dyDescent="0.25">
      <c r="E366" s="74">
        <f t="shared" ca="1" si="10"/>
        <v>3.9090482947806593E-2</v>
      </c>
      <c r="F366" s="74">
        <f t="shared" ca="1" si="11"/>
        <v>-0.12454550725682789</v>
      </c>
    </row>
    <row r="367" spans="5:6" x14ac:dyDescent="0.25">
      <c r="E367" s="74">
        <f t="shared" ca="1" si="10"/>
        <v>0.49954244206273901</v>
      </c>
      <c r="F367" s="74">
        <f t="shared" ca="1" si="11"/>
        <v>-8.1100050571483137E-5</v>
      </c>
    </row>
    <row r="368" spans="5:6" x14ac:dyDescent="0.25">
      <c r="E368" s="74">
        <f t="shared" ca="1" si="10"/>
        <v>0.14717503099772522</v>
      </c>
      <c r="F368" s="74">
        <f t="shared" ca="1" si="11"/>
        <v>-7.4149089736996632E-2</v>
      </c>
    </row>
    <row r="369" spans="5:6" x14ac:dyDescent="0.25">
      <c r="E369" s="74">
        <f t="shared" ca="1" si="10"/>
        <v>0.74557810560133031</v>
      </c>
      <c r="F369" s="74">
        <f t="shared" ca="1" si="11"/>
        <v>4.6714238636328988E-2</v>
      </c>
    </row>
    <row r="370" spans="5:6" x14ac:dyDescent="0.25">
      <c r="E370" s="74">
        <f t="shared" ca="1" si="10"/>
        <v>0.8631421466185214</v>
      </c>
      <c r="F370" s="74">
        <f t="shared" ca="1" si="11"/>
        <v>7.7396070114123361E-2</v>
      </c>
    </row>
    <row r="371" spans="5:6" x14ac:dyDescent="0.25">
      <c r="E371" s="74">
        <f t="shared" ca="1" si="10"/>
        <v>0.35813767816880016</v>
      </c>
      <c r="F371" s="74">
        <f t="shared" ca="1" si="11"/>
        <v>-2.5699171180365903E-2</v>
      </c>
    </row>
    <row r="372" spans="5:6" x14ac:dyDescent="0.25">
      <c r="E372" s="74">
        <f t="shared" ca="1" si="10"/>
        <v>0.7542855829708508</v>
      </c>
      <c r="F372" s="74">
        <f t="shared" ca="1" si="11"/>
        <v>4.8651635557373604E-2</v>
      </c>
    </row>
    <row r="373" spans="5:6" x14ac:dyDescent="0.25">
      <c r="E373" s="74">
        <f t="shared" ca="1" si="10"/>
        <v>0.85983635999631236</v>
      </c>
      <c r="F373" s="74">
        <f t="shared" ca="1" si="11"/>
        <v>7.6338146802784154E-2</v>
      </c>
    </row>
    <row r="374" spans="5:6" x14ac:dyDescent="0.25">
      <c r="E374" s="74">
        <f t="shared" ca="1" si="10"/>
        <v>0.10430497400713035</v>
      </c>
      <c r="F374" s="74">
        <f t="shared" ca="1" si="11"/>
        <v>-8.8911388087594231E-2</v>
      </c>
    </row>
    <row r="375" spans="5:6" x14ac:dyDescent="0.25">
      <c r="E375" s="74">
        <f t="shared" ca="1" si="10"/>
        <v>0.95401968640485313</v>
      </c>
      <c r="F375" s="74">
        <f t="shared" ca="1" si="11"/>
        <v>0.11915773548952281</v>
      </c>
    </row>
    <row r="376" spans="5:6" x14ac:dyDescent="0.25">
      <c r="E376" s="74">
        <f t="shared" ca="1" si="10"/>
        <v>0.73542422069588953</v>
      </c>
      <c r="F376" s="74">
        <f t="shared" ca="1" si="11"/>
        <v>4.4498349949569797E-2</v>
      </c>
    </row>
    <row r="377" spans="5:6" x14ac:dyDescent="0.25">
      <c r="E377" s="74">
        <f t="shared" ca="1" si="10"/>
        <v>0.93365743493480535</v>
      </c>
      <c r="F377" s="74">
        <f t="shared" ca="1" si="11"/>
        <v>0.10632037280165012</v>
      </c>
    </row>
    <row r="378" spans="5:6" x14ac:dyDescent="0.25">
      <c r="E378" s="74">
        <f t="shared" ca="1" si="10"/>
        <v>0.28024842131254013</v>
      </c>
      <c r="F378" s="74">
        <f t="shared" ca="1" si="11"/>
        <v>-4.1160946359836088E-2</v>
      </c>
    </row>
    <row r="379" spans="5:6" x14ac:dyDescent="0.25">
      <c r="E379" s="74">
        <f t="shared" ca="1" si="10"/>
        <v>0.18844871811221231</v>
      </c>
      <c r="F379" s="74">
        <f t="shared" ca="1" si="11"/>
        <v>-6.2481885679189365E-2</v>
      </c>
    </row>
    <row r="380" spans="5:6" x14ac:dyDescent="0.25">
      <c r="E380" s="74">
        <f t="shared" ca="1" si="10"/>
        <v>0.89946772925139895</v>
      </c>
      <c r="F380" s="74">
        <f t="shared" ca="1" si="11"/>
        <v>9.040533645942668E-2</v>
      </c>
    </row>
    <row r="381" spans="5:6" x14ac:dyDescent="0.25">
      <c r="E381" s="74">
        <f t="shared" ca="1" si="10"/>
        <v>7.8460467156425406E-2</v>
      </c>
      <c r="F381" s="74">
        <f t="shared" ca="1" si="11"/>
        <v>-0.10009120961937661</v>
      </c>
    </row>
    <row r="382" spans="5:6" x14ac:dyDescent="0.25">
      <c r="E382" s="74">
        <f t="shared" ca="1" si="10"/>
        <v>0.61680256137014666</v>
      </c>
      <c r="F382" s="74">
        <f t="shared" ca="1" si="11"/>
        <v>2.1007705954142163E-2</v>
      </c>
    </row>
    <row r="383" spans="5:6" x14ac:dyDescent="0.25">
      <c r="E383" s="74">
        <f t="shared" ca="1" si="10"/>
        <v>0.35012284586478437</v>
      </c>
      <c r="F383" s="74">
        <f t="shared" ca="1" si="11"/>
        <v>-2.7222821194836939E-2</v>
      </c>
    </row>
    <row r="384" spans="5:6" x14ac:dyDescent="0.25">
      <c r="E384" s="74">
        <f t="shared" ca="1" si="10"/>
        <v>0.92623043309034292</v>
      </c>
      <c r="F384" s="74">
        <f t="shared" ca="1" si="11"/>
        <v>0.10240876603411736</v>
      </c>
    </row>
    <row r="385" spans="5:6" x14ac:dyDescent="0.25">
      <c r="E385" s="74">
        <f t="shared" ca="1" si="10"/>
        <v>0.5474171199064447</v>
      </c>
      <c r="F385" s="74">
        <f t="shared" ca="1" si="11"/>
        <v>8.4243524478716022E-3</v>
      </c>
    </row>
    <row r="386" spans="5:6" x14ac:dyDescent="0.25">
      <c r="E386" s="74">
        <f t="shared" ca="1" si="10"/>
        <v>0.29598530589935756</v>
      </c>
      <c r="F386" s="74">
        <f t="shared" ca="1" si="11"/>
        <v>-3.7899689445437666E-2</v>
      </c>
    </row>
    <row r="387" spans="5:6" x14ac:dyDescent="0.25">
      <c r="E387" s="74">
        <f t="shared" ca="1" si="10"/>
        <v>0.81394611659104832</v>
      </c>
      <c r="F387" s="74">
        <f t="shared" ca="1" si="11"/>
        <v>6.3111553768988138E-2</v>
      </c>
    </row>
    <row r="388" spans="5:6" x14ac:dyDescent="0.25">
      <c r="E388" s="74">
        <f t="shared" ref="E388:E451" ca="1" si="12">RAND()</f>
        <v>0.41705839118439458</v>
      </c>
      <c r="F388" s="74">
        <f t="shared" ref="F388:F451" ca="1" si="13">_xlfn.NORM.S.INV(E388)/(SQRT(2)*$C$3)</f>
        <v>-1.4808556217027181E-2</v>
      </c>
    </row>
    <row r="389" spans="5:6" x14ac:dyDescent="0.25">
      <c r="E389" s="74">
        <f t="shared" ca="1" si="12"/>
        <v>0.48257088079353028</v>
      </c>
      <c r="F389" s="74">
        <f t="shared" ca="1" si="13"/>
        <v>-3.0902143227543102E-3</v>
      </c>
    </row>
    <row r="390" spans="5:6" x14ac:dyDescent="0.25">
      <c r="E390" s="74">
        <f t="shared" ca="1" si="12"/>
        <v>0.16248586465055381</v>
      </c>
      <c r="F390" s="74">
        <f t="shared" ca="1" si="13"/>
        <v>-6.9599988239137461E-2</v>
      </c>
    </row>
    <row r="391" spans="5:6" x14ac:dyDescent="0.25">
      <c r="E391" s="74">
        <f t="shared" ca="1" si="12"/>
        <v>0.35268403930445857</v>
      </c>
      <c r="F391" s="74">
        <f t="shared" ca="1" si="13"/>
        <v>-2.6734586993803995E-2</v>
      </c>
    </row>
    <row r="392" spans="5:6" x14ac:dyDescent="0.25">
      <c r="E392" s="74">
        <f t="shared" ca="1" si="12"/>
        <v>0.65863044821833672</v>
      </c>
      <c r="F392" s="74">
        <f t="shared" ca="1" si="13"/>
        <v>2.8901451352638323E-2</v>
      </c>
    </row>
    <row r="393" spans="5:6" x14ac:dyDescent="0.25">
      <c r="E393" s="74">
        <f t="shared" ca="1" si="12"/>
        <v>0.83766839146344507</v>
      </c>
      <c r="F393" s="74">
        <f t="shared" ca="1" si="13"/>
        <v>6.9644382891578441E-2</v>
      </c>
    </row>
    <row r="394" spans="5:6" x14ac:dyDescent="0.25">
      <c r="E394" s="74">
        <f t="shared" ca="1" si="12"/>
        <v>0.79130716680745183</v>
      </c>
      <c r="F394" s="74">
        <f t="shared" ca="1" si="13"/>
        <v>5.7343897907496208E-2</v>
      </c>
    </row>
    <row r="395" spans="5:6" x14ac:dyDescent="0.25">
      <c r="E395" s="74">
        <f t="shared" ca="1" si="12"/>
        <v>0.10869399119128076</v>
      </c>
      <c r="F395" s="74">
        <f t="shared" ca="1" si="13"/>
        <v>-8.7221866922774713E-2</v>
      </c>
    </row>
    <row r="396" spans="5:6" x14ac:dyDescent="0.25">
      <c r="E396" s="74">
        <f t="shared" ca="1" si="12"/>
        <v>0.3615911611863859</v>
      </c>
      <c r="F396" s="74">
        <f t="shared" ca="1" si="13"/>
        <v>-2.5046352630019336E-2</v>
      </c>
    </row>
    <row r="397" spans="5:6" x14ac:dyDescent="0.25">
      <c r="E397" s="74">
        <f t="shared" ca="1" si="12"/>
        <v>0.6153255034619437</v>
      </c>
      <c r="F397" s="74">
        <f t="shared" ca="1" si="13"/>
        <v>2.0734248055282224E-2</v>
      </c>
    </row>
    <row r="398" spans="5:6" x14ac:dyDescent="0.25">
      <c r="E398" s="74">
        <f t="shared" ca="1" si="12"/>
        <v>0.13731567548266277</v>
      </c>
      <c r="F398" s="74">
        <f t="shared" ca="1" si="13"/>
        <v>-7.7248524958706877E-2</v>
      </c>
    </row>
    <row r="399" spans="5:6" x14ac:dyDescent="0.25">
      <c r="E399" s="74">
        <f t="shared" ca="1" si="12"/>
        <v>0.76686240704953557</v>
      </c>
      <c r="F399" s="74">
        <f t="shared" ca="1" si="13"/>
        <v>5.151647106228753E-2</v>
      </c>
    </row>
    <row r="400" spans="5:6" x14ac:dyDescent="0.25">
      <c r="E400" s="74">
        <f t="shared" ca="1" si="12"/>
        <v>0.14191708348834342</v>
      </c>
      <c r="F400" s="74">
        <f t="shared" ca="1" si="13"/>
        <v>-7.5783881159861052E-2</v>
      </c>
    </row>
    <row r="401" spans="5:6" x14ac:dyDescent="0.25">
      <c r="E401" s="74">
        <f t="shared" ca="1" si="12"/>
        <v>0.55630063467580559</v>
      </c>
      <c r="F401" s="74">
        <f t="shared" ca="1" si="13"/>
        <v>1.0012384625923127E-2</v>
      </c>
    </row>
    <row r="402" spans="5:6" x14ac:dyDescent="0.25">
      <c r="E402" s="74">
        <f t="shared" ca="1" si="12"/>
        <v>0.67801459168953326</v>
      </c>
      <c r="F402" s="74">
        <f t="shared" ca="1" si="13"/>
        <v>3.2679229777670425E-2</v>
      </c>
    </row>
    <row r="403" spans="5:6" x14ac:dyDescent="0.25">
      <c r="E403" s="74">
        <f t="shared" ca="1" si="12"/>
        <v>0.82813821441753921</v>
      </c>
      <c r="F403" s="74">
        <f t="shared" ca="1" si="13"/>
        <v>6.6951246786772403E-2</v>
      </c>
    </row>
    <row r="404" spans="5:6" x14ac:dyDescent="0.25">
      <c r="E404" s="74">
        <f t="shared" ca="1" si="12"/>
        <v>0.42140650975206295</v>
      </c>
      <c r="F404" s="74">
        <f t="shared" ca="1" si="13"/>
        <v>-1.4021686347520745E-2</v>
      </c>
    </row>
    <row r="405" spans="5:6" x14ac:dyDescent="0.25">
      <c r="E405" s="74">
        <f t="shared" ca="1" si="12"/>
        <v>0.79808371479592777</v>
      </c>
      <c r="F405" s="74">
        <f t="shared" ca="1" si="13"/>
        <v>5.9028992255645257E-2</v>
      </c>
    </row>
    <row r="406" spans="5:6" x14ac:dyDescent="0.25">
      <c r="E406" s="74">
        <f t="shared" ca="1" si="12"/>
        <v>0.92033881352844138</v>
      </c>
      <c r="F406" s="74">
        <f t="shared" ca="1" si="13"/>
        <v>9.9514972702220206E-2</v>
      </c>
    </row>
    <row r="407" spans="5:6" x14ac:dyDescent="0.25">
      <c r="E407" s="74">
        <f t="shared" ca="1" si="12"/>
        <v>8.1136557898746631E-3</v>
      </c>
      <c r="F407" s="74">
        <f t="shared" ca="1" si="13"/>
        <v>-0.16997167705069219</v>
      </c>
    </row>
    <row r="408" spans="5:6" x14ac:dyDescent="0.25">
      <c r="E408" s="74">
        <f t="shared" ca="1" si="12"/>
        <v>0.39288289908932328</v>
      </c>
      <c r="F408" s="74">
        <f t="shared" ca="1" si="13"/>
        <v>-1.9220082535834605E-2</v>
      </c>
    </row>
    <row r="409" spans="5:6" x14ac:dyDescent="0.25">
      <c r="E409" s="74">
        <f t="shared" ca="1" si="12"/>
        <v>0.10291308540828836</v>
      </c>
      <c r="F409" s="74">
        <f t="shared" ca="1" si="13"/>
        <v>-8.9457916012303629E-2</v>
      </c>
    </row>
    <row r="410" spans="5:6" x14ac:dyDescent="0.25">
      <c r="E410" s="74">
        <f t="shared" ca="1" si="12"/>
        <v>1.1688685837693558E-2</v>
      </c>
      <c r="F410" s="74">
        <f t="shared" ca="1" si="13"/>
        <v>-0.16031598961759019</v>
      </c>
    </row>
    <row r="411" spans="5:6" x14ac:dyDescent="0.25">
      <c r="E411" s="74">
        <f t="shared" ca="1" si="12"/>
        <v>0.43724675703468385</v>
      </c>
      <c r="F411" s="74">
        <f t="shared" ca="1" si="13"/>
        <v>-1.1168992472723767E-2</v>
      </c>
    </row>
    <row r="412" spans="5:6" x14ac:dyDescent="0.25">
      <c r="E412" s="74">
        <f t="shared" ca="1" si="12"/>
        <v>0.3983304599590286</v>
      </c>
      <c r="F412" s="74">
        <f t="shared" ca="1" si="13"/>
        <v>-1.8220082825457905E-2</v>
      </c>
    </row>
    <row r="413" spans="5:6" x14ac:dyDescent="0.25">
      <c r="E413" s="74">
        <f t="shared" ca="1" si="12"/>
        <v>0.88004776213756741</v>
      </c>
      <c r="F413" s="74">
        <f t="shared" ca="1" si="13"/>
        <v>8.310099826449685E-2</v>
      </c>
    </row>
    <row r="414" spans="5:6" x14ac:dyDescent="0.25">
      <c r="E414" s="74">
        <f t="shared" ca="1" si="12"/>
        <v>0.72537808639170986</v>
      </c>
      <c r="F414" s="74">
        <f t="shared" ca="1" si="13"/>
        <v>4.2348173884576158E-2</v>
      </c>
    </row>
    <row r="415" spans="5:6" x14ac:dyDescent="0.25">
      <c r="E415" s="74">
        <f t="shared" ca="1" si="12"/>
        <v>0.4547438031030917</v>
      </c>
      <c r="F415" s="74">
        <f t="shared" ca="1" si="13"/>
        <v>-8.0387342976990933E-3</v>
      </c>
    </row>
    <row r="416" spans="5:6" x14ac:dyDescent="0.25">
      <c r="E416" s="74">
        <f t="shared" ca="1" si="12"/>
        <v>0.57994348687597463</v>
      </c>
      <c r="F416" s="74">
        <f t="shared" ca="1" si="13"/>
        <v>1.4265802037045685E-2</v>
      </c>
    </row>
    <row r="417" spans="5:6" x14ac:dyDescent="0.25">
      <c r="E417" s="74">
        <f t="shared" ca="1" si="12"/>
        <v>0.72549885972561967</v>
      </c>
      <c r="F417" s="74">
        <f t="shared" ca="1" si="13"/>
        <v>4.2373787924587937E-2</v>
      </c>
    </row>
    <row r="418" spans="5:6" x14ac:dyDescent="0.25">
      <c r="E418" s="74">
        <f t="shared" ca="1" si="12"/>
        <v>0.63183940294549945</v>
      </c>
      <c r="F418" s="74">
        <f t="shared" ca="1" si="13"/>
        <v>2.3810336477514168E-2</v>
      </c>
    </row>
    <row r="419" spans="5:6" x14ac:dyDescent="0.25">
      <c r="E419" s="74">
        <f t="shared" ca="1" si="12"/>
        <v>0.32183200520483091</v>
      </c>
      <c r="F419" s="74">
        <f t="shared" ca="1" si="13"/>
        <v>-3.2709487187201507E-2</v>
      </c>
    </row>
    <row r="420" spans="5:6" x14ac:dyDescent="0.25">
      <c r="E420" s="74">
        <f t="shared" ca="1" si="12"/>
        <v>0.85143936024473887</v>
      </c>
      <c r="F420" s="74">
        <f t="shared" ca="1" si="13"/>
        <v>7.3724831642397612E-2</v>
      </c>
    </row>
    <row r="421" spans="5:6" x14ac:dyDescent="0.25">
      <c r="E421" s="74">
        <f t="shared" ca="1" si="12"/>
        <v>0.12729914470281911</v>
      </c>
      <c r="F421" s="74">
        <f t="shared" ca="1" si="13"/>
        <v>-8.0557242981193086E-2</v>
      </c>
    </row>
    <row r="422" spans="5:6" x14ac:dyDescent="0.25">
      <c r="E422" s="74">
        <f t="shared" ca="1" si="12"/>
        <v>0.96281325120455308</v>
      </c>
      <c r="F422" s="74">
        <f t="shared" ca="1" si="13"/>
        <v>0.12616968674478835</v>
      </c>
    </row>
    <row r="423" spans="5:6" x14ac:dyDescent="0.25">
      <c r="E423" s="74">
        <f t="shared" ca="1" si="12"/>
        <v>0.28042640289332965</v>
      </c>
      <c r="F423" s="74">
        <f t="shared" ca="1" si="13"/>
        <v>-4.1123581581225546E-2</v>
      </c>
    </row>
    <row r="424" spans="5:6" x14ac:dyDescent="0.25">
      <c r="E424" s="74">
        <f t="shared" ca="1" si="12"/>
        <v>0.59764868845875219</v>
      </c>
      <c r="F424" s="74">
        <f t="shared" ca="1" si="13"/>
        <v>1.7484323409552034E-2</v>
      </c>
    </row>
    <row r="425" spans="5:6" x14ac:dyDescent="0.25">
      <c r="E425" s="74">
        <f t="shared" ca="1" si="12"/>
        <v>0.72573350879571608</v>
      </c>
      <c r="F425" s="74">
        <f t="shared" ca="1" si="13"/>
        <v>4.2423569041624976E-2</v>
      </c>
    </row>
    <row r="426" spans="5:6" x14ac:dyDescent="0.25">
      <c r="E426" s="74">
        <f t="shared" ca="1" si="12"/>
        <v>0.54451638421390092</v>
      </c>
      <c r="F426" s="74">
        <f t="shared" ca="1" si="13"/>
        <v>7.9067697255495988E-3</v>
      </c>
    </row>
    <row r="427" spans="5:6" x14ac:dyDescent="0.25">
      <c r="E427" s="74">
        <f t="shared" ca="1" si="12"/>
        <v>0.72389619459442844</v>
      </c>
      <c r="F427" s="74">
        <f t="shared" ca="1" si="13"/>
        <v>4.2034339507705083E-2</v>
      </c>
    </row>
    <row r="428" spans="5:6" x14ac:dyDescent="0.25">
      <c r="E428" s="74">
        <f t="shared" ca="1" si="12"/>
        <v>0.37803373588359424</v>
      </c>
      <c r="F428" s="74">
        <f t="shared" ca="1" si="13"/>
        <v>-2.196620148953821E-2</v>
      </c>
    </row>
    <row r="429" spans="5:6" x14ac:dyDescent="0.25">
      <c r="E429" s="74">
        <f t="shared" ca="1" si="12"/>
        <v>0.86422525211619372</v>
      </c>
      <c r="F429" s="74">
        <f t="shared" ca="1" si="13"/>
        <v>7.7746477890432195E-2</v>
      </c>
    </row>
    <row r="430" spans="5:6" x14ac:dyDescent="0.25">
      <c r="E430" s="74">
        <f t="shared" ca="1" si="12"/>
        <v>0.83895892393734228</v>
      </c>
      <c r="F430" s="74">
        <f t="shared" ca="1" si="13"/>
        <v>7.0016877197067395E-2</v>
      </c>
    </row>
    <row r="431" spans="5:6" x14ac:dyDescent="0.25">
      <c r="E431" s="74">
        <f t="shared" ca="1" si="12"/>
        <v>0.84141387294563386</v>
      </c>
      <c r="F431" s="74">
        <f t="shared" ca="1" si="13"/>
        <v>7.0730881830382925E-2</v>
      </c>
    </row>
    <row r="432" spans="5:6" x14ac:dyDescent="0.25">
      <c r="E432" s="74">
        <f t="shared" ca="1" si="12"/>
        <v>0.64578287280679458</v>
      </c>
      <c r="F432" s="74">
        <f t="shared" ca="1" si="13"/>
        <v>2.6442948230848733E-2</v>
      </c>
    </row>
    <row r="433" spans="5:6" x14ac:dyDescent="0.25">
      <c r="E433" s="74">
        <f t="shared" ca="1" si="12"/>
        <v>0.65417190647390322</v>
      </c>
      <c r="F433" s="74">
        <f t="shared" ca="1" si="13"/>
        <v>2.8044455641219986E-2</v>
      </c>
    </row>
    <row r="434" spans="5:6" x14ac:dyDescent="0.25">
      <c r="E434" s="74">
        <f t="shared" ca="1" si="12"/>
        <v>0.33974950667227855</v>
      </c>
      <c r="F434" s="74">
        <f t="shared" ca="1" si="13"/>
        <v>-2.9213895160044728E-2</v>
      </c>
    </row>
    <row r="435" spans="5:6" x14ac:dyDescent="0.25">
      <c r="E435" s="74">
        <f t="shared" ca="1" si="12"/>
        <v>0.32935558701075729</v>
      </c>
      <c r="F435" s="74">
        <f t="shared" ca="1" si="13"/>
        <v>-3.1232431263459603E-2</v>
      </c>
    </row>
    <row r="436" spans="5:6" x14ac:dyDescent="0.25">
      <c r="E436" s="74">
        <f t="shared" ca="1" si="12"/>
        <v>5.7612709979286025E-2</v>
      </c>
      <c r="F436" s="74">
        <f t="shared" ca="1" si="13"/>
        <v>-0.1113788231631915</v>
      </c>
    </row>
    <row r="437" spans="5:6" x14ac:dyDescent="0.25">
      <c r="E437" s="74">
        <f t="shared" ca="1" si="12"/>
        <v>0.23955405835272925</v>
      </c>
      <c r="F437" s="74">
        <f t="shared" ca="1" si="13"/>
        <v>-5.0044617744526863E-2</v>
      </c>
    </row>
    <row r="438" spans="5:6" x14ac:dyDescent="0.25">
      <c r="E438" s="74">
        <f t="shared" ca="1" si="12"/>
        <v>0.96032899874141409</v>
      </c>
      <c r="F438" s="74">
        <f t="shared" ca="1" si="13"/>
        <v>0.12406306909750761</v>
      </c>
    </row>
    <row r="439" spans="5:6" x14ac:dyDescent="0.25">
      <c r="E439" s="74">
        <f t="shared" ca="1" si="12"/>
        <v>0.4586657345875681</v>
      </c>
      <c r="F439" s="74">
        <f t="shared" ca="1" si="13"/>
        <v>-7.3394652029947442E-3</v>
      </c>
    </row>
    <row r="440" spans="5:6" x14ac:dyDescent="0.25">
      <c r="E440" s="74">
        <f t="shared" ca="1" si="12"/>
        <v>0.78313736193395911</v>
      </c>
      <c r="F440" s="74">
        <f t="shared" ca="1" si="13"/>
        <v>5.5354641449968892E-2</v>
      </c>
    </row>
    <row r="441" spans="5:6" x14ac:dyDescent="0.25">
      <c r="E441" s="74">
        <f t="shared" ca="1" si="12"/>
        <v>0.53505147547298604</v>
      </c>
      <c r="F441" s="74">
        <f t="shared" ca="1" si="13"/>
        <v>6.2207271698525761E-3</v>
      </c>
    </row>
    <row r="442" spans="5:6" x14ac:dyDescent="0.25">
      <c r="E442" s="74">
        <f t="shared" ca="1" si="12"/>
        <v>0.33798153023411637</v>
      </c>
      <c r="F442" s="74">
        <f t="shared" ca="1" si="13"/>
        <v>-2.955552153852244E-2</v>
      </c>
    </row>
    <row r="443" spans="5:6" x14ac:dyDescent="0.25">
      <c r="E443" s="74">
        <f t="shared" ca="1" si="12"/>
        <v>0.77080566282744023</v>
      </c>
      <c r="F443" s="74">
        <f t="shared" ca="1" si="13"/>
        <v>5.2432161187859594E-2</v>
      </c>
    </row>
    <row r="444" spans="5:6" x14ac:dyDescent="0.25">
      <c r="E444" s="74">
        <f t="shared" ca="1" si="12"/>
        <v>2.4834709879056449E-2</v>
      </c>
      <c r="F444" s="74">
        <f t="shared" ca="1" si="13"/>
        <v>-0.13879091783259317</v>
      </c>
    </row>
    <row r="445" spans="5:6" x14ac:dyDescent="0.25">
      <c r="E445" s="74">
        <f t="shared" ca="1" si="12"/>
        <v>0.89437215108377033</v>
      </c>
      <c r="F445" s="74">
        <f t="shared" ca="1" si="13"/>
        <v>8.8396836222495098E-2</v>
      </c>
    </row>
    <row r="446" spans="5:6" x14ac:dyDescent="0.25">
      <c r="E446" s="74">
        <f t="shared" ca="1" si="12"/>
        <v>0.308480061364234</v>
      </c>
      <c r="F446" s="74">
        <f t="shared" ca="1" si="13"/>
        <v>-3.5366883590482956E-2</v>
      </c>
    </row>
    <row r="447" spans="5:6" x14ac:dyDescent="0.25">
      <c r="E447" s="74">
        <f t="shared" ca="1" si="12"/>
        <v>0.51384701529995447</v>
      </c>
      <c r="F447" s="74">
        <f t="shared" ca="1" si="13"/>
        <v>2.4548125686531821E-3</v>
      </c>
    </row>
    <row r="448" spans="5:6" x14ac:dyDescent="0.25">
      <c r="E448" s="74">
        <f t="shared" ca="1" si="12"/>
        <v>0.18641959900308236</v>
      </c>
      <c r="F448" s="74">
        <f t="shared" ca="1" si="13"/>
        <v>-6.3015073937408267E-2</v>
      </c>
    </row>
    <row r="449" spans="5:6" x14ac:dyDescent="0.25">
      <c r="E449" s="74">
        <f t="shared" ca="1" si="12"/>
        <v>0.58864401276826495</v>
      </c>
      <c r="F449" s="74">
        <f t="shared" ca="1" si="13"/>
        <v>1.5843311140450723E-2</v>
      </c>
    </row>
    <row r="450" spans="5:6" x14ac:dyDescent="0.25">
      <c r="E450" s="74">
        <f t="shared" ca="1" si="12"/>
        <v>0.68837122751366775</v>
      </c>
      <c r="F450" s="74">
        <f t="shared" ca="1" si="13"/>
        <v>3.4735830121842289E-2</v>
      </c>
    </row>
    <row r="451" spans="5:6" x14ac:dyDescent="0.25">
      <c r="E451" s="74">
        <f t="shared" ca="1" si="12"/>
        <v>0.78873765062246137</v>
      </c>
      <c r="F451" s="74">
        <f t="shared" ca="1" si="13"/>
        <v>5.6713418371534388E-2</v>
      </c>
    </row>
    <row r="452" spans="5:6" x14ac:dyDescent="0.25">
      <c r="E452" s="74">
        <f t="shared" ref="E452:E515" ca="1" si="14">RAND()</f>
        <v>9.0821325099916583E-2</v>
      </c>
      <c r="F452" s="74">
        <f t="shared" ref="F452:F515" ca="1" si="15">_xlfn.NORM.S.INV(E452)/(SQRT(2)*$C$3)</f>
        <v>-9.4449268971778161E-2</v>
      </c>
    </row>
    <row r="453" spans="5:6" x14ac:dyDescent="0.25">
      <c r="E453" s="74">
        <f t="shared" ca="1" si="14"/>
        <v>0.10339485284556449</v>
      </c>
      <c r="F453" s="74">
        <f t="shared" ca="1" si="15"/>
        <v>-8.9268145350811831E-2</v>
      </c>
    </row>
    <row r="454" spans="5:6" x14ac:dyDescent="0.25">
      <c r="E454" s="74">
        <f t="shared" ca="1" si="14"/>
        <v>0.23739403829759587</v>
      </c>
      <c r="F454" s="74">
        <f t="shared" ca="1" si="15"/>
        <v>-5.0537649432664249E-2</v>
      </c>
    </row>
    <row r="455" spans="5:6" x14ac:dyDescent="0.25">
      <c r="E455" s="74">
        <f t="shared" ca="1" si="14"/>
        <v>0.61390150849157632</v>
      </c>
      <c r="F455" s="74">
        <f t="shared" ca="1" si="15"/>
        <v>2.0470907374122337E-2</v>
      </c>
    </row>
    <row r="456" spans="5:6" x14ac:dyDescent="0.25">
      <c r="E456" s="74">
        <f t="shared" ca="1" si="14"/>
        <v>0.21347376854799927</v>
      </c>
      <c r="F456" s="74">
        <f t="shared" ca="1" si="15"/>
        <v>-5.617439338530604E-2</v>
      </c>
    </row>
    <row r="457" spans="5:6" x14ac:dyDescent="0.25">
      <c r="E457" s="74">
        <f t="shared" ca="1" si="14"/>
        <v>0.53869835614213424</v>
      </c>
      <c r="F457" s="74">
        <f t="shared" ca="1" si="15"/>
        <v>6.8698973575224438E-3</v>
      </c>
    </row>
    <row r="458" spans="5:6" x14ac:dyDescent="0.25">
      <c r="E458" s="74">
        <f t="shared" ca="1" si="14"/>
        <v>0.74374957802267938</v>
      </c>
      <c r="F458" s="74">
        <f t="shared" ca="1" si="15"/>
        <v>4.6311860086571718E-2</v>
      </c>
    </row>
    <row r="459" spans="5:6" x14ac:dyDescent="0.25">
      <c r="E459" s="74">
        <f t="shared" ca="1" si="14"/>
        <v>0.96999078105620151</v>
      </c>
      <c r="F459" s="74">
        <f t="shared" ca="1" si="15"/>
        <v>0.13298261212684029</v>
      </c>
    </row>
    <row r="460" spans="5:6" x14ac:dyDescent="0.25">
      <c r="E460" s="74">
        <f t="shared" ca="1" si="14"/>
        <v>0.79023987906602855</v>
      </c>
      <c r="F460" s="74">
        <f t="shared" ca="1" si="15"/>
        <v>5.7081467733207963E-2</v>
      </c>
    </row>
    <row r="461" spans="5:6" x14ac:dyDescent="0.25">
      <c r="E461" s="74">
        <f t="shared" ca="1" si="14"/>
        <v>0.93549716926302195</v>
      </c>
      <c r="F461" s="74">
        <f t="shared" ca="1" si="15"/>
        <v>0.1073412601723966</v>
      </c>
    </row>
    <row r="462" spans="5:6" x14ac:dyDescent="0.25">
      <c r="E462" s="74">
        <f t="shared" ca="1" si="14"/>
        <v>0.81662137349624142</v>
      </c>
      <c r="F462" s="74">
        <f t="shared" ca="1" si="15"/>
        <v>6.3820924092047412E-2</v>
      </c>
    </row>
    <row r="463" spans="5:6" x14ac:dyDescent="0.25">
      <c r="E463" s="74">
        <f t="shared" ca="1" si="14"/>
        <v>0.69527338494931745</v>
      </c>
      <c r="F463" s="74">
        <f t="shared" ca="1" si="15"/>
        <v>3.6122839172585706E-2</v>
      </c>
    </row>
    <row r="464" spans="5:6" x14ac:dyDescent="0.25">
      <c r="E464" s="74">
        <f t="shared" ca="1" si="14"/>
        <v>0.84017442411775978</v>
      </c>
      <c r="F464" s="74">
        <f t="shared" ca="1" si="15"/>
        <v>7.0369500085226674E-2</v>
      </c>
    </row>
    <row r="465" spans="5:6" x14ac:dyDescent="0.25">
      <c r="E465" s="74">
        <f t="shared" ca="1" si="14"/>
        <v>7.7591921499465477E-2</v>
      </c>
      <c r="F465" s="74">
        <f t="shared" ca="1" si="15"/>
        <v>-0.10051221341212621</v>
      </c>
    </row>
    <row r="466" spans="5:6" x14ac:dyDescent="0.25">
      <c r="E466" s="74">
        <f t="shared" ca="1" si="14"/>
        <v>7.4401281754697957E-3</v>
      </c>
      <c r="F466" s="74">
        <f t="shared" ca="1" si="15"/>
        <v>-0.1722003239503615</v>
      </c>
    </row>
    <row r="467" spans="5:6" x14ac:dyDescent="0.25">
      <c r="E467" s="74">
        <f t="shared" ca="1" si="14"/>
        <v>0.69084626562954121</v>
      </c>
      <c r="F467" s="74">
        <f t="shared" ca="1" si="15"/>
        <v>3.5231633096842095E-2</v>
      </c>
    </row>
    <row r="468" spans="5:6" x14ac:dyDescent="0.25">
      <c r="E468" s="74">
        <f t="shared" ca="1" si="14"/>
        <v>0.24032717519518931</v>
      </c>
      <c r="F468" s="74">
        <f t="shared" ca="1" si="15"/>
        <v>-4.9868742103951195E-2</v>
      </c>
    </row>
    <row r="469" spans="5:6" x14ac:dyDescent="0.25">
      <c r="E469" s="74">
        <f t="shared" ca="1" si="14"/>
        <v>0.77055037589284003</v>
      </c>
      <c r="F469" s="74">
        <f t="shared" ca="1" si="15"/>
        <v>5.2372614002346364E-2</v>
      </c>
    </row>
    <row r="470" spans="5:6" x14ac:dyDescent="0.25">
      <c r="E470" s="74">
        <f t="shared" ca="1" si="14"/>
        <v>0.88926682268991319</v>
      </c>
      <c r="F470" s="74">
        <f t="shared" ca="1" si="15"/>
        <v>8.6453580643283359E-2</v>
      </c>
    </row>
    <row r="471" spans="5:6" x14ac:dyDescent="0.25">
      <c r="E471" s="74">
        <f t="shared" ca="1" si="14"/>
        <v>0.24210910744858127</v>
      </c>
      <c r="F471" s="74">
        <f t="shared" ca="1" si="15"/>
        <v>-4.9464541354180908E-2</v>
      </c>
    </row>
    <row r="472" spans="5:6" x14ac:dyDescent="0.25">
      <c r="E472" s="74">
        <f t="shared" ca="1" si="14"/>
        <v>0.83705517207869617</v>
      </c>
      <c r="F472" s="74">
        <f t="shared" ca="1" si="15"/>
        <v>6.9468061323261263E-2</v>
      </c>
    </row>
    <row r="473" spans="5:6" x14ac:dyDescent="0.25">
      <c r="E473" s="74">
        <f t="shared" ca="1" si="14"/>
        <v>0.19617974323291942</v>
      </c>
      <c r="F473" s="74">
        <f t="shared" ca="1" si="15"/>
        <v>-6.0482113865684542E-2</v>
      </c>
    </row>
    <row r="474" spans="5:6" x14ac:dyDescent="0.25">
      <c r="E474" s="74">
        <f t="shared" ca="1" si="14"/>
        <v>0.90524434271171283</v>
      </c>
      <c r="F474" s="74">
        <f t="shared" ca="1" si="15"/>
        <v>9.2774258129679016E-2</v>
      </c>
    </row>
    <row r="475" spans="5:6" x14ac:dyDescent="0.25">
      <c r="E475" s="74">
        <f t="shared" ca="1" si="14"/>
        <v>0.40554915413071768</v>
      </c>
      <c r="F475" s="74">
        <f t="shared" ca="1" si="15"/>
        <v>-1.6900515433007898E-2</v>
      </c>
    </row>
    <row r="476" spans="5:6" x14ac:dyDescent="0.25">
      <c r="E476" s="74">
        <f t="shared" ca="1" si="14"/>
        <v>0.13854430809852747</v>
      </c>
      <c r="F476" s="74">
        <f t="shared" ca="1" si="15"/>
        <v>-7.6854218613880435E-2</v>
      </c>
    </row>
    <row r="477" spans="5:6" x14ac:dyDescent="0.25">
      <c r="E477" s="74">
        <f t="shared" ca="1" si="14"/>
        <v>0.49488094162328022</v>
      </c>
      <c r="F477" s="74">
        <f t="shared" ca="1" si="15"/>
        <v>-9.0735437325301441E-4</v>
      </c>
    </row>
    <row r="478" spans="5:6" x14ac:dyDescent="0.25">
      <c r="E478" s="74">
        <f t="shared" ca="1" si="14"/>
        <v>0.5873568437151232</v>
      </c>
      <c r="F478" s="74">
        <f t="shared" ca="1" si="15"/>
        <v>1.5609453455458886E-2</v>
      </c>
    </row>
    <row r="479" spans="5:6" x14ac:dyDescent="0.25">
      <c r="E479" s="74">
        <f t="shared" ca="1" si="14"/>
        <v>0.51143823592528637</v>
      </c>
      <c r="F479" s="74">
        <f t="shared" ca="1" si="15"/>
        <v>2.02765237831672E-3</v>
      </c>
    </row>
    <row r="480" spans="5:6" x14ac:dyDescent="0.25">
      <c r="E480" s="74">
        <f t="shared" ca="1" si="14"/>
        <v>9.628417684760926E-2</v>
      </c>
      <c r="F480" s="74">
        <f t="shared" ca="1" si="15"/>
        <v>-9.2137340795073561E-2</v>
      </c>
    </row>
    <row r="481" spans="5:6" x14ac:dyDescent="0.25">
      <c r="E481" s="74">
        <f t="shared" ca="1" si="14"/>
        <v>7.5899510701748829E-2</v>
      </c>
      <c r="F481" s="74">
        <f t="shared" ca="1" si="15"/>
        <v>-0.10134295678241044</v>
      </c>
    </row>
    <row r="482" spans="5:6" x14ac:dyDescent="0.25">
      <c r="E482" s="74">
        <f t="shared" ca="1" si="14"/>
        <v>0.43212252352754232</v>
      </c>
      <c r="F482" s="74">
        <f t="shared" ca="1" si="15"/>
        <v>-1.2089612165316432E-2</v>
      </c>
    </row>
    <row r="483" spans="5:6" x14ac:dyDescent="0.25">
      <c r="E483" s="74">
        <f t="shared" ca="1" si="14"/>
        <v>0.72635420801190331</v>
      </c>
      <c r="F483" s="74">
        <f t="shared" ca="1" si="15"/>
        <v>4.2555352746836812E-2</v>
      </c>
    </row>
    <row r="484" spans="5:6" x14ac:dyDescent="0.25">
      <c r="E484" s="74">
        <f t="shared" ca="1" si="14"/>
        <v>0.81053347974256429</v>
      </c>
      <c r="F484" s="74">
        <f t="shared" ca="1" si="15"/>
        <v>6.2215773363957214E-2</v>
      </c>
    </row>
    <row r="485" spans="5:6" x14ac:dyDescent="0.25">
      <c r="E485" s="74">
        <f t="shared" ca="1" si="14"/>
        <v>0.62925461479440903</v>
      </c>
      <c r="F485" s="74">
        <f t="shared" ca="1" si="15"/>
        <v>2.3326025926942696E-2</v>
      </c>
    </row>
    <row r="486" spans="5:6" x14ac:dyDescent="0.25">
      <c r="E486" s="74">
        <f t="shared" ca="1" si="14"/>
        <v>8.523316779579404E-3</v>
      </c>
      <c r="F486" s="74">
        <f t="shared" ca="1" si="15"/>
        <v>-0.16869449068785131</v>
      </c>
    </row>
    <row r="487" spans="5:6" x14ac:dyDescent="0.25">
      <c r="E487" s="74">
        <f t="shared" ca="1" si="14"/>
        <v>0.97529804838468814</v>
      </c>
      <c r="F487" s="74">
        <f t="shared" ca="1" si="15"/>
        <v>0.13895279671382496</v>
      </c>
    </row>
    <row r="488" spans="5:6" x14ac:dyDescent="0.25">
      <c r="E488" s="74">
        <f t="shared" ca="1" si="14"/>
        <v>0.54067100460974638</v>
      </c>
      <c r="F488" s="74">
        <f t="shared" ca="1" si="15"/>
        <v>7.2212805061382963E-3</v>
      </c>
    </row>
    <row r="489" spans="5:6" x14ac:dyDescent="0.25">
      <c r="E489" s="74">
        <f t="shared" ca="1" si="14"/>
        <v>0.5979499638632999</v>
      </c>
      <c r="F489" s="74">
        <f t="shared" ca="1" si="15"/>
        <v>1.7539386035492821E-2</v>
      </c>
    </row>
    <row r="490" spans="5:6" x14ac:dyDescent="0.25">
      <c r="E490" s="74">
        <f t="shared" ca="1" si="14"/>
        <v>0.91221535036501322</v>
      </c>
      <c r="F490" s="74">
        <f t="shared" ca="1" si="15"/>
        <v>9.5779302261861848E-2</v>
      </c>
    </row>
    <row r="491" spans="5:6" x14ac:dyDescent="0.25">
      <c r="E491" s="74">
        <f t="shared" ca="1" si="14"/>
        <v>0.31935934848379977</v>
      </c>
      <c r="F491" s="74">
        <f t="shared" ca="1" si="15"/>
        <v>-3.3198028906636007E-2</v>
      </c>
    </row>
    <row r="492" spans="5:6" x14ac:dyDescent="0.25">
      <c r="E492" s="74">
        <f t="shared" ca="1" si="14"/>
        <v>7.5423446856919041E-2</v>
      </c>
      <c r="F492" s="74">
        <f t="shared" ca="1" si="15"/>
        <v>-0.10157917738945516</v>
      </c>
    </row>
    <row r="493" spans="5:6" x14ac:dyDescent="0.25">
      <c r="E493" s="74">
        <f t="shared" ca="1" si="14"/>
        <v>0.29503673380687834</v>
      </c>
      <c r="F493" s="74">
        <f t="shared" ca="1" si="15"/>
        <v>-3.8093933160493552E-2</v>
      </c>
    </row>
    <row r="494" spans="5:6" x14ac:dyDescent="0.25">
      <c r="E494" s="74">
        <f t="shared" ca="1" si="14"/>
        <v>7.4574702715126895E-2</v>
      </c>
      <c r="F494" s="74">
        <f t="shared" ca="1" si="15"/>
        <v>-0.10200315479704557</v>
      </c>
    </row>
    <row r="495" spans="5:6" x14ac:dyDescent="0.25">
      <c r="E495" s="74">
        <f t="shared" ca="1" si="14"/>
        <v>0.73160516239683471</v>
      </c>
      <c r="F495" s="74">
        <f t="shared" ca="1" si="15"/>
        <v>4.3676209479318481E-2</v>
      </c>
    </row>
    <row r="496" spans="5:6" x14ac:dyDescent="0.25">
      <c r="E496" s="74">
        <f t="shared" ca="1" si="14"/>
        <v>5.3481622172608101E-2</v>
      </c>
      <c r="F496" s="74">
        <f t="shared" ca="1" si="15"/>
        <v>-0.11398518919807063</v>
      </c>
    </row>
    <row r="497" spans="5:6" x14ac:dyDescent="0.25">
      <c r="E497" s="74">
        <f t="shared" ca="1" si="14"/>
        <v>0.76845786960707518</v>
      </c>
      <c r="F497" s="74">
        <f t="shared" ca="1" si="15"/>
        <v>5.1885915625229262E-2</v>
      </c>
    </row>
    <row r="498" spans="5:6" x14ac:dyDescent="0.25">
      <c r="E498" s="74">
        <f t="shared" ca="1" si="14"/>
        <v>0.92566495183001418</v>
      </c>
      <c r="F498" s="74">
        <f t="shared" ca="1" si="15"/>
        <v>0.10212353689898504</v>
      </c>
    </row>
    <row r="499" spans="5:6" x14ac:dyDescent="0.25">
      <c r="E499" s="74">
        <f t="shared" ca="1" si="14"/>
        <v>0.10244005679997514</v>
      </c>
      <c r="F499" s="74">
        <f t="shared" ca="1" si="15"/>
        <v>-8.9644873410330367E-2</v>
      </c>
    </row>
    <row r="500" spans="5:6" x14ac:dyDescent="0.25">
      <c r="E500" s="74">
        <f t="shared" ca="1" si="14"/>
        <v>0.39632144425366234</v>
      </c>
      <c r="F500" s="74">
        <f t="shared" ca="1" si="15"/>
        <v>-1.8588439896681845E-2</v>
      </c>
    </row>
    <row r="501" spans="5:6" x14ac:dyDescent="0.25">
      <c r="E501" s="74">
        <f t="shared" ca="1" si="14"/>
        <v>0.48064456019019397</v>
      </c>
      <c r="F501" s="74">
        <f t="shared" ca="1" si="15"/>
        <v>-3.4320093923196461E-3</v>
      </c>
    </row>
    <row r="502" spans="5:6" x14ac:dyDescent="0.25">
      <c r="E502" s="74">
        <f t="shared" ca="1" si="14"/>
        <v>0.55246069114483043</v>
      </c>
      <c r="F502" s="74">
        <f t="shared" ca="1" si="15"/>
        <v>9.3253770118929928E-3</v>
      </c>
    </row>
    <row r="503" spans="5:6" x14ac:dyDescent="0.25">
      <c r="E503" s="74">
        <f t="shared" ca="1" si="14"/>
        <v>0.28353169172070858</v>
      </c>
      <c r="F503" s="74">
        <f t="shared" ca="1" si="15"/>
        <v>-4.0473501012838795E-2</v>
      </c>
    </row>
    <row r="504" spans="5:6" x14ac:dyDescent="0.25">
      <c r="E504" s="74">
        <f t="shared" ca="1" si="14"/>
        <v>0.69285074850426631</v>
      </c>
      <c r="F504" s="74">
        <f t="shared" ca="1" si="15"/>
        <v>3.5634446034837376E-2</v>
      </c>
    </row>
    <row r="505" spans="5:6" x14ac:dyDescent="0.25">
      <c r="E505" s="74">
        <f t="shared" ca="1" si="14"/>
        <v>0.25764130760217174</v>
      </c>
      <c r="F505" s="74">
        <f t="shared" ca="1" si="15"/>
        <v>-4.6006789072361338E-2</v>
      </c>
    </row>
    <row r="506" spans="5:6" x14ac:dyDescent="0.25">
      <c r="E506" s="74">
        <f t="shared" ca="1" si="14"/>
        <v>0.20547576458257888</v>
      </c>
      <c r="F506" s="74">
        <f t="shared" ca="1" si="15"/>
        <v>-5.8139754742047536E-2</v>
      </c>
    </row>
    <row r="507" spans="5:6" x14ac:dyDescent="0.25">
      <c r="E507" s="74">
        <f t="shared" ca="1" si="14"/>
        <v>0.19579823700353061</v>
      </c>
      <c r="F507" s="74">
        <f t="shared" ca="1" si="15"/>
        <v>-6.0579658090802187E-2</v>
      </c>
    </row>
    <row r="508" spans="5:6" x14ac:dyDescent="0.25">
      <c r="E508" s="74">
        <f t="shared" ca="1" si="14"/>
        <v>0.14412724888079254</v>
      </c>
      <c r="F508" s="74">
        <f t="shared" ca="1" si="15"/>
        <v>-7.5091809999696571E-2</v>
      </c>
    </row>
    <row r="509" spans="5:6" x14ac:dyDescent="0.25">
      <c r="E509" s="74">
        <f t="shared" ca="1" si="14"/>
        <v>0.40099214028617902</v>
      </c>
      <c r="F509" s="74">
        <f t="shared" ca="1" si="15"/>
        <v>-1.7732816969307182E-2</v>
      </c>
    </row>
    <row r="510" spans="5:6" x14ac:dyDescent="0.25">
      <c r="E510" s="74">
        <f t="shared" ca="1" si="14"/>
        <v>0.74575006076300887</v>
      </c>
      <c r="F510" s="74">
        <f t="shared" ca="1" si="15"/>
        <v>4.6752156137786903E-2</v>
      </c>
    </row>
    <row r="511" spans="5:6" x14ac:dyDescent="0.25">
      <c r="E511" s="74">
        <f t="shared" ca="1" si="14"/>
        <v>0.29131877937552519</v>
      </c>
      <c r="F511" s="74">
        <f t="shared" ca="1" si="15"/>
        <v>-3.8858074272223757E-2</v>
      </c>
    </row>
    <row r="512" spans="5:6" x14ac:dyDescent="0.25">
      <c r="E512" s="74">
        <f t="shared" ca="1" si="14"/>
        <v>0.21600230433662804</v>
      </c>
      <c r="F512" s="74">
        <f t="shared" ca="1" si="15"/>
        <v>-5.5562044321045619E-2</v>
      </c>
    </row>
    <row r="513" spans="5:6" x14ac:dyDescent="0.25">
      <c r="E513" s="74">
        <f t="shared" ca="1" si="14"/>
        <v>0.10772386789899169</v>
      </c>
      <c r="F513" s="74">
        <f t="shared" ca="1" si="15"/>
        <v>-8.7591012464850154E-2</v>
      </c>
    </row>
    <row r="514" spans="5:6" x14ac:dyDescent="0.25">
      <c r="E514" s="74">
        <f t="shared" ca="1" si="14"/>
        <v>0.31502845693465076</v>
      </c>
      <c r="F514" s="74">
        <f t="shared" ca="1" si="15"/>
        <v>-3.4057567904966723E-2</v>
      </c>
    </row>
    <row r="515" spans="5:6" x14ac:dyDescent="0.25">
      <c r="E515" s="74">
        <f t="shared" ca="1" si="14"/>
        <v>0.74244238310435373</v>
      </c>
      <c r="F515" s="74">
        <f t="shared" ca="1" si="15"/>
        <v>4.6025121190341835E-2</v>
      </c>
    </row>
    <row r="516" spans="5:6" x14ac:dyDescent="0.25">
      <c r="E516" s="74">
        <f t="shared" ref="E516:E579" ca="1" si="16">RAND()</f>
        <v>0.51138757297555015</v>
      </c>
      <c r="F516" s="74">
        <f t="shared" ref="F516:F579" ca="1" si="17">_xlfn.NORM.S.INV(E516)/(SQRT(2)*$C$3)</f>
        <v>2.0186689279402454E-3</v>
      </c>
    </row>
    <row r="517" spans="5:6" x14ac:dyDescent="0.25">
      <c r="E517" s="74">
        <f t="shared" ca="1" si="16"/>
        <v>0.42101094449914311</v>
      </c>
      <c r="F517" s="74">
        <f t="shared" ca="1" si="17"/>
        <v>-1.4093197743445744E-2</v>
      </c>
    </row>
    <row r="518" spans="5:6" x14ac:dyDescent="0.25">
      <c r="E518" s="74">
        <f t="shared" ca="1" si="16"/>
        <v>0.58223480507431169</v>
      </c>
      <c r="F518" s="74">
        <f t="shared" ca="1" si="17"/>
        <v>1.4680525122262922E-2</v>
      </c>
    </row>
    <row r="519" spans="5:6" x14ac:dyDescent="0.25">
      <c r="E519" s="74">
        <f t="shared" ca="1" si="16"/>
        <v>0.80203281892485934</v>
      </c>
      <c r="F519" s="74">
        <f t="shared" ca="1" si="17"/>
        <v>6.0026622067778514E-2</v>
      </c>
    </row>
    <row r="520" spans="5:6" x14ac:dyDescent="0.25">
      <c r="E520" s="74">
        <f t="shared" ca="1" si="16"/>
        <v>0.81430617310827758</v>
      </c>
      <c r="F520" s="74">
        <f t="shared" ca="1" si="17"/>
        <v>6.3206655590878819E-2</v>
      </c>
    </row>
    <row r="521" spans="5:6" x14ac:dyDescent="0.25">
      <c r="E521" s="74">
        <f t="shared" ca="1" si="16"/>
        <v>0.35395749560013867</v>
      </c>
      <c r="F521" s="74">
        <f t="shared" ca="1" si="17"/>
        <v>-2.6492306093261475E-2</v>
      </c>
    </row>
    <row r="522" spans="5:6" x14ac:dyDescent="0.25">
      <c r="E522" s="74">
        <f t="shared" ca="1" si="16"/>
        <v>0.97192501682277754</v>
      </c>
      <c r="F522" s="74">
        <f t="shared" ca="1" si="17"/>
        <v>0.13504819581039915</v>
      </c>
    </row>
    <row r="523" spans="5:6" x14ac:dyDescent="0.25">
      <c r="E523" s="74">
        <f t="shared" ca="1" si="16"/>
        <v>0.10220556223013599</v>
      </c>
      <c r="F523" s="74">
        <f t="shared" ca="1" si="17"/>
        <v>-8.9737786608592995E-2</v>
      </c>
    </row>
    <row r="524" spans="5:6" x14ac:dyDescent="0.25">
      <c r="E524" s="74">
        <f t="shared" ca="1" si="16"/>
        <v>0.83909935730769403</v>
      </c>
      <c r="F524" s="74">
        <f t="shared" ca="1" si="17"/>
        <v>7.0057528625422846E-2</v>
      </c>
    </row>
    <row r="525" spans="5:6" x14ac:dyDescent="0.25">
      <c r="E525" s="74">
        <f t="shared" ca="1" si="16"/>
        <v>0.38853951910493156</v>
      </c>
      <c r="F525" s="74">
        <f t="shared" ca="1" si="17"/>
        <v>-2.0020143379112169E-2</v>
      </c>
    </row>
    <row r="526" spans="5:6" x14ac:dyDescent="0.25">
      <c r="E526" s="74">
        <f t="shared" ca="1" si="16"/>
        <v>0.25364233335942554</v>
      </c>
      <c r="F526" s="74">
        <f t="shared" ca="1" si="17"/>
        <v>-4.6886245993065359E-2</v>
      </c>
    </row>
    <row r="527" spans="5:6" x14ac:dyDescent="0.25">
      <c r="E527" s="74">
        <f t="shared" ca="1" si="16"/>
        <v>0.72319992922270548</v>
      </c>
      <c r="F527" s="74">
        <f t="shared" ca="1" si="17"/>
        <v>4.1887170545132024E-2</v>
      </c>
    </row>
    <row r="528" spans="5:6" x14ac:dyDescent="0.25">
      <c r="E528" s="74">
        <f t="shared" ca="1" si="16"/>
        <v>0.5263063570493125</v>
      </c>
      <c r="F528" s="74">
        <f t="shared" ca="1" si="17"/>
        <v>4.6660645179852607E-3</v>
      </c>
    </row>
    <row r="529" spans="5:6" x14ac:dyDescent="0.25">
      <c r="E529" s="74">
        <f t="shared" ca="1" si="16"/>
        <v>0.82166072935748347</v>
      </c>
      <c r="F529" s="74">
        <f t="shared" ca="1" si="17"/>
        <v>6.5174918262324799E-2</v>
      </c>
    </row>
    <row r="530" spans="5:6" x14ac:dyDescent="0.25">
      <c r="E530" s="74">
        <f t="shared" ca="1" si="16"/>
        <v>0.3522947785824756</v>
      </c>
      <c r="F530" s="74">
        <f t="shared" ca="1" si="17"/>
        <v>-2.680870817637921E-2</v>
      </c>
    </row>
    <row r="531" spans="5:6" x14ac:dyDescent="0.25">
      <c r="E531" s="74">
        <f t="shared" ca="1" si="16"/>
        <v>0.94876371648983548</v>
      </c>
      <c r="F531" s="74">
        <f t="shared" ca="1" si="17"/>
        <v>0.11546933700067569</v>
      </c>
    </row>
    <row r="532" spans="5:6" x14ac:dyDescent="0.25">
      <c r="E532" s="74">
        <f t="shared" ca="1" si="16"/>
        <v>0.45961147536942515</v>
      </c>
      <c r="F532" s="74">
        <f t="shared" ca="1" si="17"/>
        <v>-7.170952285924812E-3</v>
      </c>
    </row>
    <row r="533" spans="5:6" x14ac:dyDescent="0.25">
      <c r="E533" s="74">
        <f t="shared" ca="1" si="16"/>
        <v>0.96863164112502975</v>
      </c>
      <c r="F533" s="74">
        <f t="shared" ca="1" si="17"/>
        <v>0.13159630700989997</v>
      </c>
    </row>
    <row r="534" spans="5:6" x14ac:dyDescent="0.25">
      <c r="E534" s="74">
        <f t="shared" ca="1" si="16"/>
        <v>0.64112948841838491</v>
      </c>
      <c r="F534" s="74">
        <f t="shared" ca="1" si="17"/>
        <v>2.5560460941511116E-2</v>
      </c>
    </row>
    <row r="535" spans="5:6" x14ac:dyDescent="0.25">
      <c r="E535" s="74">
        <f t="shared" ca="1" si="16"/>
        <v>0.47166732002108713</v>
      </c>
      <c r="F535" s="74">
        <f t="shared" ca="1" si="17"/>
        <v>-5.0260657394457309E-3</v>
      </c>
    </row>
    <row r="536" spans="5:6" x14ac:dyDescent="0.25">
      <c r="E536" s="74">
        <f t="shared" ca="1" si="16"/>
        <v>0.63684676892385716</v>
      </c>
      <c r="F536" s="74">
        <f t="shared" ca="1" si="17"/>
        <v>2.4751774609467796E-2</v>
      </c>
    </row>
    <row r="537" spans="5:6" x14ac:dyDescent="0.25">
      <c r="E537" s="74">
        <f t="shared" ca="1" si="16"/>
        <v>0.70695592289589526</v>
      </c>
      <c r="F537" s="74">
        <f t="shared" ca="1" si="17"/>
        <v>3.8502919532364593E-2</v>
      </c>
    </row>
    <row r="538" spans="5:6" x14ac:dyDescent="0.25">
      <c r="E538" s="74">
        <f t="shared" ca="1" si="16"/>
        <v>0.25776718127530984</v>
      </c>
      <c r="F538" s="74">
        <f t="shared" ca="1" si="17"/>
        <v>-4.5979222763798906E-2</v>
      </c>
    </row>
    <row r="539" spans="5:6" x14ac:dyDescent="0.25">
      <c r="E539" s="74">
        <f t="shared" ca="1" si="16"/>
        <v>0.41233672317917369</v>
      </c>
      <c r="F539" s="74">
        <f t="shared" ca="1" si="17"/>
        <v>-1.5665111788941619E-2</v>
      </c>
    </row>
    <row r="540" spans="5:6" x14ac:dyDescent="0.25">
      <c r="E540" s="74">
        <f t="shared" ca="1" si="16"/>
        <v>0.90603384586266067</v>
      </c>
      <c r="F540" s="74">
        <f t="shared" ca="1" si="17"/>
        <v>9.3106203915830424E-2</v>
      </c>
    </row>
    <row r="541" spans="5:6" x14ac:dyDescent="0.25">
      <c r="E541" s="74">
        <f t="shared" ca="1" si="16"/>
        <v>0.68652171110488447</v>
      </c>
      <c r="F541" s="74">
        <f t="shared" ca="1" si="17"/>
        <v>3.4366445546357469E-2</v>
      </c>
    </row>
    <row r="542" spans="5:6" x14ac:dyDescent="0.25">
      <c r="E542" s="74">
        <f t="shared" ca="1" si="16"/>
        <v>0.9960974844974676</v>
      </c>
      <c r="F542" s="74">
        <f t="shared" ca="1" si="17"/>
        <v>0.18811795268070178</v>
      </c>
    </row>
    <row r="543" spans="5:6" x14ac:dyDescent="0.25">
      <c r="E543" s="74">
        <f t="shared" ca="1" si="16"/>
        <v>0.71437929764296337</v>
      </c>
      <c r="F543" s="74">
        <f t="shared" ca="1" si="17"/>
        <v>4.0038094678561335E-2</v>
      </c>
    </row>
    <row r="544" spans="5:6" x14ac:dyDescent="0.25">
      <c r="E544" s="74">
        <f t="shared" ca="1" si="16"/>
        <v>0.43690686983673011</v>
      </c>
      <c r="F544" s="74">
        <f t="shared" ca="1" si="17"/>
        <v>-1.1229996296035417E-2</v>
      </c>
    </row>
    <row r="545" spans="5:6" x14ac:dyDescent="0.25">
      <c r="E545" s="74">
        <f t="shared" ca="1" si="16"/>
        <v>0.72388592511658068</v>
      </c>
      <c r="F545" s="74">
        <f t="shared" ca="1" si="17"/>
        <v>4.2032167535792732E-2</v>
      </c>
    </row>
    <row r="546" spans="5:6" x14ac:dyDescent="0.25">
      <c r="E546" s="74">
        <f t="shared" ca="1" si="16"/>
        <v>0.38267549811496693</v>
      </c>
      <c r="F546" s="74">
        <f t="shared" ca="1" si="17"/>
        <v>-2.1104411360243353E-2</v>
      </c>
    </row>
    <row r="547" spans="5:6" x14ac:dyDescent="0.25">
      <c r="E547" s="74">
        <f t="shared" ca="1" si="16"/>
        <v>0.85904963463267836</v>
      </c>
      <c r="F547" s="74">
        <f t="shared" ca="1" si="17"/>
        <v>7.6088883699512638E-2</v>
      </c>
    </row>
    <row r="548" spans="5:6" x14ac:dyDescent="0.25">
      <c r="E548" s="74">
        <f t="shared" ca="1" si="16"/>
        <v>0.16368942218921656</v>
      </c>
      <c r="F548" s="74">
        <f t="shared" ca="1" si="17"/>
        <v>-6.9254543916977426E-2</v>
      </c>
    </row>
    <row r="549" spans="5:6" x14ac:dyDescent="0.25">
      <c r="E549" s="74">
        <f t="shared" ca="1" si="16"/>
        <v>0.15921890103874425</v>
      </c>
      <c r="F549" s="74">
        <f t="shared" ca="1" si="17"/>
        <v>-7.0546155914813627E-2</v>
      </c>
    </row>
    <row r="550" spans="5:6" x14ac:dyDescent="0.25">
      <c r="E550" s="74">
        <f t="shared" ca="1" si="16"/>
        <v>0.19691821685776423</v>
      </c>
      <c r="F550" s="74">
        <f t="shared" ca="1" si="17"/>
        <v>-6.0293625779980667E-2</v>
      </c>
    </row>
    <row r="551" spans="5:6" x14ac:dyDescent="0.25">
      <c r="E551" s="74">
        <f t="shared" ca="1" si="16"/>
        <v>0.99854247942143126</v>
      </c>
      <c r="F551" s="74">
        <f t="shared" ca="1" si="17"/>
        <v>0.2104744213950264</v>
      </c>
    </row>
    <row r="552" spans="5:6" x14ac:dyDescent="0.25">
      <c r="E552" s="74">
        <f t="shared" ca="1" si="16"/>
        <v>0.76870619831707576</v>
      </c>
      <c r="F552" s="74">
        <f t="shared" ca="1" si="17"/>
        <v>5.1943545846302272E-2</v>
      </c>
    </row>
    <row r="553" spans="5:6" x14ac:dyDescent="0.25">
      <c r="E553" s="74">
        <f t="shared" ca="1" si="16"/>
        <v>0.32405338030011865</v>
      </c>
      <c r="F553" s="74">
        <f t="shared" ca="1" si="17"/>
        <v>-3.2271921257857134E-2</v>
      </c>
    </row>
    <row r="554" spans="5:6" x14ac:dyDescent="0.25">
      <c r="E554" s="74">
        <f t="shared" ca="1" si="16"/>
        <v>0.14445504552580424</v>
      </c>
      <c r="F554" s="74">
        <f t="shared" ca="1" si="17"/>
        <v>-7.4989778116208258E-2</v>
      </c>
    </row>
    <row r="555" spans="5:6" x14ac:dyDescent="0.25">
      <c r="E555" s="74">
        <f t="shared" ca="1" si="16"/>
        <v>0.53431658439951579</v>
      </c>
      <c r="F555" s="74">
        <f t="shared" ca="1" si="17"/>
        <v>6.0899766451582094E-3</v>
      </c>
    </row>
    <row r="556" spans="5:6" x14ac:dyDescent="0.25">
      <c r="E556" s="74">
        <f t="shared" ca="1" si="16"/>
        <v>0.88830303528966226</v>
      </c>
      <c r="F556" s="74">
        <f t="shared" ca="1" si="17"/>
        <v>8.6093989865412557E-2</v>
      </c>
    </row>
    <row r="557" spans="5:6" x14ac:dyDescent="0.25">
      <c r="E557" s="74">
        <f t="shared" ca="1" si="16"/>
        <v>8.3525523184788342E-2</v>
      </c>
      <c r="F557" s="74">
        <f t="shared" ca="1" si="17"/>
        <v>-9.7703887808032561E-2</v>
      </c>
    </row>
    <row r="558" spans="5:6" x14ac:dyDescent="0.25">
      <c r="E558" s="74">
        <f t="shared" ca="1" si="16"/>
        <v>0.37498186736392414</v>
      </c>
      <c r="F558" s="74">
        <f t="shared" ca="1" si="17"/>
        <v>-2.2534586822022272E-2</v>
      </c>
    </row>
    <row r="559" spans="5:6" x14ac:dyDescent="0.25">
      <c r="E559" s="74">
        <f t="shared" ca="1" si="16"/>
        <v>0.74396146494275017</v>
      </c>
      <c r="F559" s="74">
        <f t="shared" ca="1" si="17"/>
        <v>4.6358410089706786E-2</v>
      </c>
    </row>
    <row r="560" spans="5:6" x14ac:dyDescent="0.25">
      <c r="E560" s="74">
        <f t="shared" ca="1" si="16"/>
        <v>2.4385983509976672E-2</v>
      </c>
      <c r="F560" s="74">
        <f t="shared" ca="1" si="17"/>
        <v>-0.13934102900691261</v>
      </c>
    </row>
    <row r="561" spans="5:6" x14ac:dyDescent="0.25">
      <c r="E561" s="74">
        <f t="shared" ca="1" si="16"/>
        <v>0.48601147433419611</v>
      </c>
      <c r="F561" s="74">
        <f t="shared" ca="1" si="17"/>
        <v>-2.4799099023582703E-3</v>
      </c>
    </row>
    <row r="562" spans="5:6" x14ac:dyDescent="0.25">
      <c r="E562" s="74">
        <f t="shared" ca="1" si="16"/>
        <v>0.1511861598829598</v>
      </c>
      <c r="F562" s="74">
        <f t="shared" ca="1" si="17"/>
        <v>-7.2928121467952065E-2</v>
      </c>
    </row>
    <row r="563" spans="5:6" x14ac:dyDescent="0.25">
      <c r="E563" s="74">
        <f t="shared" ca="1" si="16"/>
        <v>0.41342326954788888</v>
      </c>
      <c r="F563" s="74">
        <f t="shared" ca="1" si="17"/>
        <v>-1.5467802775921014E-2</v>
      </c>
    </row>
    <row r="564" spans="5:6" x14ac:dyDescent="0.25">
      <c r="E564" s="74">
        <f t="shared" ca="1" si="16"/>
        <v>0.71579346799734433</v>
      </c>
      <c r="F564" s="74">
        <f t="shared" ca="1" si="17"/>
        <v>4.0332678971810997E-2</v>
      </c>
    </row>
    <row r="565" spans="5:6" x14ac:dyDescent="0.25">
      <c r="E565" s="74">
        <f t="shared" ca="1" si="16"/>
        <v>0.42168724718159967</v>
      </c>
      <c r="F565" s="74">
        <f t="shared" ca="1" si="17"/>
        <v>-1.397094255120325E-2</v>
      </c>
    </row>
    <row r="566" spans="5:6" x14ac:dyDescent="0.25">
      <c r="E566" s="74">
        <f t="shared" ca="1" si="16"/>
        <v>0.79630459330358505</v>
      </c>
      <c r="F566" s="74">
        <f t="shared" ca="1" si="17"/>
        <v>5.8583369822561557E-2</v>
      </c>
    </row>
    <row r="567" spans="5:6" x14ac:dyDescent="0.25">
      <c r="E567" s="74">
        <f t="shared" ca="1" si="16"/>
        <v>0.86211817768883148</v>
      </c>
      <c r="F567" s="74">
        <f t="shared" ca="1" si="17"/>
        <v>7.7066533148871713E-2</v>
      </c>
    </row>
    <row r="568" spans="5:6" x14ac:dyDescent="0.25">
      <c r="E568" s="74">
        <f t="shared" ca="1" si="16"/>
        <v>0.91469803831807206</v>
      </c>
      <c r="F568" s="74">
        <f t="shared" ca="1" si="17"/>
        <v>9.6892428774653427E-2</v>
      </c>
    </row>
    <row r="569" spans="5:6" x14ac:dyDescent="0.25">
      <c r="E569" s="74">
        <f t="shared" ca="1" si="16"/>
        <v>0.57911848946871058</v>
      </c>
      <c r="F569" s="74">
        <f t="shared" ca="1" si="17"/>
        <v>1.4116600305884897E-2</v>
      </c>
    </row>
    <row r="570" spans="5:6" x14ac:dyDescent="0.25">
      <c r="E570" s="74">
        <f t="shared" ca="1" si="16"/>
        <v>0.74393301645842047</v>
      </c>
      <c r="F570" s="74">
        <f t="shared" ca="1" si="17"/>
        <v>4.6352158998916863E-2</v>
      </c>
    </row>
    <row r="571" spans="5:6" x14ac:dyDescent="0.25">
      <c r="E571" s="74">
        <f t="shared" ca="1" si="16"/>
        <v>0.56292935472149386</v>
      </c>
      <c r="F571" s="74">
        <f t="shared" ca="1" si="17"/>
        <v>1.1200600420377836E-2</v>
      </c>
    </row>
    <row r="572" spans="5:6" x14ac:dyDescent="0.25">
      <c r="E572" s="74">
        <f t="shared" ca="1" si="16"/>
        <v>0.64234649545428779</v>
      </c>
      <c r="F572" s="74">
        <f t="shared" ca="1" si="17"/>
        <v>2.5790869502864397E-2</v>
      </c>
    </row>
    <row r="573" spans="5:6" x14ac:dyDescent="0.25">
      <c r="E573" s="74">
        <f t="shared" ca="1" si="16"/>
        <v>0.62472760174028474</v>
      </c>
      <c r="F573" s="74">
        <f t="shared" ca="1" si="17"/>
        <v>2.2480415667758585E-2</v>
      </c>
    </row>
    <row r="574" spans="5:6" x14ac:dyDescent="0.25">
      <c r="E574" s="74">
        <f t="shared" ca="1" si="16"/>
        <v>0.69187935961935454</v>
      </c>
      <c r="F574" s="74">
        <f t="shared" ca="1" si="17"/>
        <v>3.5439095963937989E-2</v>
      </c>
    </row>
    <row r="575" spans="5:6" x14ac:dyDescent="0.25">
      <c r="E575" s="74">
        <f t="shared" ca="1" si="16"/>
        <v>0.87249471294386627</v>
      </c>
      <c r="F575" s="74">
        <f t="shared" ca="1" si="17"/>
        <v>8.0487366372158281E-2</v>
      </c>
    </row>
    <row r="576" spans="5:6" x14ac:dyDescent="0.25">
      <c r="E576" s="74">
        <f t="shared" ca="1" si="16"/>
        <v>0.48753405289861373</v>
      </c>
      <c r="F576" s="74">
        <f t="shared" ca="1" si="17"/>
        <v>-2.2098912840757849E-3</v>
      </c>
    </row>
    <row r="577" spans="5:6" x14ac:dyDescent="0.25">
      <c r="E577" s="74">
        <f t="shared" ca="1" si="16"/>
        <v>0.65700890915869636</v>
      </c>
      <c r="F577" s="74">
        <f t="shared" ca="1" si="17"/>
        <v>2.858928346122605E-2</v>
      </c>
    </row>
    <row r="578" spans="5:6" x14ac:dyDescent="0.25">
      <c r="E578" s="74">
        <f t="shared" ca="1" si="16"/>
        <v>0.60723508684277283</v>
      </c>
      <c r="F578" s="74">
        <f t="shared" ca="1" si="17"/>
        <v>1.9241782880175848E-2</v>
      </c>
    </row>
    <row r="579" spans="5:6" x14ac:dyDescent="0.25">
      <c r="E579" s="74">
        <f t="shared" ca="1" si="16"/>
        <v>0.51762795002710937</v>
      </c>
      <c r="F579" s="74">
        <f t="shared" ca="1" si="17"/>
        <v>3.1254902241380847E-3</v>
      </c>
    </row>
    <row r="580" spans="5:6" x14ac:dyDescent="0.25">
      <c r="E580" s="74">
        <f t="shared" ref="E580:E643" ca="1" si="18">RAND()</f>
        <v>0.52420505175454801</v>
      </c>
      <c r="F580" s="74">
        <f t="shared" ref="F580:F643" ca="1" si="19">_xlfn.NORM.S.INV(E580)/(SQRT(2)*$C$3)</f>
        <v>4.2928693326567428E-3</v>
      </c>
    </row>
    <row r="581" spans="5:6" x14ac:dyDescent="0.25">
      <c r="E581" s="74">
        <f t="shared" ca="1" si="18"/>
        <v>0.23888398537848821</v>
      </c>
      <c r="F581" s="74">
        <f t="shared" ca="1" si="19"/>
        <v>-5.01973028453516E-2</v>
      </c>
    </row>
    <row r="582" spans="5:6" x14ac:dyDescent="0.25">
      <c r="E582" s="74">
        <f t="shared" ca="1" si="18"/>
        <v>0.22098533376067664</v>
      </c>
      <c r="F582" s="74">
        <f t="shared" ca="1" si="19"/>
        <v>-5.4367297750352886E-2</v>
      </c>
    </row>
    <row r="583" spans="5:6" x14ac:dyDescent="0.25">
      <c r="E583" s="74">
        <f t="shared" ca="1" si="18"/>
        <v>0.88486046079482994</v>
      </c>
      <c r="F583" s="74">
        <f t="shared" ca="1" si="19"/>
        <v>8.4827377224559825E-2</v>
      </c>
    </row>
    <row r="584" spans="5:6" x14ac:dyDescent="0.25">
      <c r="E584" s="74">
        <f t="shared" ca="1" si="18"/>
        <v>0.24232484267371535</v>
      </c>
      <c r="F584" s="74">
        <f t="shared" ca="1" si="19"/>
        <v>-4.9415715286934912E-2</v>
      </c>
    </row>
    <row r="585" spans="5:6" x14ac:dyDescent="0.25">
      <c r="E585" s="74">
        <f t="shared" ca="1" si="18"/>
        <v>0.80358871916580854</v>
      </c>
      <c r="F585" s="74">
        <f t="shared" ca="1" si="19"/>
        <v>6.0422969985339622E-2</v>
      </c>
    </row>
    <row r="586" spans="5:6" x14ac:dyDescent="0.25">
      <c r="E586" s="74">
        <f t="shared" ca="1" si="18"/>
        <v>3.5143920485941615E-2</v>
      </c>
      <c r="F586" s="74">
        <f t="shared" ca="1" si="19"/>
        <v>-0.12798995082948084</v>
      </c>
    </row>
    <row r="587" spans="5:6" x14ac:dyDescent="0.25">
      <c r="E587" s="74">
        <f t="shared" ca="1" si="18"/>
        <v>0.57837110159188254</v>
      </c>
      <c r="F587" s="74">
        <f t="shared" ca="1" si="19"/>
        <v>1.3981488604021952E-2</v>
      </c>
    </row>
    <row r="588" spans="5:6" x14ac:dyDescent="0.25">
      <c r="E588" s="74">
        <f t="shared" ca="1" si="18"/>
        <v>0.23499634866302177</v>
      </c>
      <c r="F588" s="74">
        <f t="shared" ca="1" si="19"/>
        <v>-5.108782387226523E-2</v>
      </c>
    </row>
    <row r="589" spans="5:6" x14ac:dyDescent="0.25">
      <c r="E589" s="74">
        <f t="shared" ca="1" si="18"/>
        <v>0.83026587926996709</v>
      </c>
      <c r="F589" s="74">
        <f t="shared" ca="1" si="19"/>
        <v>6.754400393557862E-2</v>
      </c>
    </row>
    <row r="590" spans="5:6" x14ac:dyDescent="0.25">
      <c r="E590" s="74">
        <f t="shared" ca="1" si="18"/>
        <v>0.43113988317025764</v>
      </c>
      <c r="F590" s="74">
        <f t="shared" ca="1" si="19"/>
        <v>-1.2266382908332953E-2</v>
      </c>
    </row>
    <row r="591" spans="5:6" x14ac:dyDescent="0.25">
      <c r="E591" s="74">
        <f t="shared" ca="1" si="18"/>
        <v>0.34878147746539534</v>
      </c>
      <c r="F591" s="74">
        <f t="shared" ca="1" si="19"/>
        <v>-2.7479040367667129E-2</v>
      </c>
    </row>
    <row r="592" spans="5:6" x14ac:dyDescent="0.25">
      <c r="E592" s="74">
        <f t="shared" ca="1" si="18"/>
        <v>0.80806809942199886</v>
      </c>
      <c r="F592" s="74">
        <f t="shared" ca="1" si="19"/>
        <v>6.1574802067017063E-2</v>
      </c>
    </row>
    <row r="593" spans="5:6" x14ac:dyDescent="0.25">
      <c r="E593" s="74">
        <f t="shared" ca="1" si="18"/>
        <v>0.37559948618020367</v>
      </c>
      <c r="F593" s="74">
        <f t="shared" ca="1" si="19"/>
        <v>-2.2419444029006808E-2</v>
      </c>
    </row>
    <row r="594" spans="5:6" x14ac:dyDescent="0.25">
      <c r="E594" s="74">
        <f t="shared" ca="1" si="18"/>
        <v>0.57493989779964083</v>
      </c>
      <c r="F594" s="74">
        <f t="shared" ca="1" si="19"/>
        <v>1.3361847268976801E-2</v>
      </c>
    </row>
    <row r="595" spans="5:6" x14ac:dyDescent="0.25">
      <c r="E595" s="74">
        <f t="shared" ca="1" si="18"/>
        <v>0.74927582965769712</v>
      </c>
      <c r="F595" s="74">
        <f t="shared" ca="1" si="19"/>
        <v>4.7532611010786423E-2</v>
      </c>
    </row>
    <row r="596" spans="5:6" x14ac:dyDescent="0.25">
      <c r="E596" s="74">
        <f t="shared" ca="1" si="18"/>
        <v>0.10051024434724765</v>
      </c>
      <c r="F596" s="74">
        <f t="shared" ca="1" si="19"/>
        <v>-9.0414177583811081E-2</v>
      </c>
    </row>
    <row r="597" spans="5:6" x14ac:dyDescent="0.25">
      <c r="E597" s="74">
        <f t="shared" ca="1" si="18"/>
        <v>0.35763437081352545</v>
      </c>
      <c r="F597" s="74">
        <f t="shared" ca="1" si="19"/>
        <v>-2.5794494157294234E-2</v>
      </c>
    </row>
    <row r="598" spans="5:6" x14ac:dyDescent="0.25">
      <c r="E598" s="74">
        <f t="shared" ca="1" si="18"/>
        <v>5.1659709396473241E-2</v>
      </c>
      <c r="F598" s="74">
        <f t="shared" ca="1" si="19"/>
        <v>-0.11518555701625616</v>
      </c>
    </row>
    <row r="599" spans="5:6" x14ac:dyDescent="0.25">
      <c r="E599" s="74">
        <f t="shared" ca="1" si="18"/>
        <v>0.32557896835421152</v>
      </c>
      <c r="F599" s="74">
        <f t="shared" ca="1" si="19"/>
        <v>-3.1972126496988142E-2</v>
      </c>
    </row>
    <row r="600" spans="5:6" x14ac:dyDescent="0.25">
      <c r="E600" s="74">
        <f t="shared" ca="1" si="18"/>
        <v>0.85208981333880374</v>
      </c>
      <c r="F600" s="74">
        <f t="shared" ca="1" si="19"/>
        <v>7.392366179354827E-2</v>
      </c>
    </row>
    <row r="601" spans="5:6" x14ac:dyDescent="0.25">
      <c r="E601" s="74">
        <f t="shared" ca="1" si="18"/>
        <v>9.76262364290712E-2</v>
      </c>
      <c r="F601" s="74">
        <f t="shared" ca="1" si="19"/>
        <v>-9.1584218517065177E-2</v>
      </c>
    </row>
    <row r="602" spans="5:6" x14ac:dyDescent="0.25">
      <c r="E602" s="74">
        <f t="shared" ca="1" si="18"/>
        <v>0.51302999091511903</v>
      </c>
      <c r="F602" s="74">
        <f t="shared" ca="1" si="19"/>
        <v>2.3099165268815618E-3</v>
      </c>
    </row>
    <row r="603" spans="5:6" x14ac:dyDescent="0.25">
      <c r="E603" s="74">
        <f t="shared" ca="1" si="18"/>
        <v>0.82279393382113142</v>
      </c>
      <c r="F603" s="74">
        <f t="shared" ca="1" si="19"/>
        <v>6.5482693559045319E-2</v>
      </c>
    </row>
    <row r="604" spans="5:6" x14ac:dyDescent="0.25">
      <c r="E604" s="74">
        <f t="shared" ca="1" si="18"/>
        <v>0.44053989828972617</v>
      </c>
      <c r="F604" s="74">
        <f t="shared" ca="1" si="19"/>
        <v>-1.0578354334490869E-2</v>
      </c>
    </row>
    <row r="605" spans="5:6" x14ac:dyDescent="0.25">
      <c r="E605" s="74">
        <f t="shared" ca="1" si="18"/>
        <v>0.70960557241424727</v>
      </c>
      <c r="F605" s="74">
        <f t="shared" ca="1" si="19"/>
        <v>3.9048756753501244E-2</v>
      </c>
    </row>
    <row r="606" spans="5:6" x14ac:dyDescent="0.25">
      <c r="E606" s="74">
        <f t="shared" ca="1" si="18"/>
        <v>0.19334455818828533</v>
      </c>
      <c r="F606" s="74">
        <f t="shared" ca="1" si="19"/>
        <v>-6.120979759324801E-2</v>
      </c>
    </row>
    <row r="607" spans="5:6" x14ac:dyDescent="0.25">
      <c r="E607" s="74">
        <f t="shared" ca="1" si="18"/>
        <v>0.13052136944434312</v>
      </c>
      <c r="F607" s="74">
        <f t="shared" ca="1" si="19"/>
        <v>-7.9473849846161917E-2</v>
      </c>
    </row>
    <row r="608" spans="5:6" x14ac:dyDescent="0.25">
      <c r="E608" s="74">
        <f t="shared" ca="1" si="18"/>
        <v>0.69963706181595053</v>
      </c>
      <c r="F608" s="74">
        <f t="shared" ca="1" si="19"/>
        <v>3.700692485194379E-2</v>
      </c>
    </row>
    <row r="609" spans="5:6" x14ac:dyDescent="0.25">
      <c r="E609" s="74">
        <f t="shared" ca="1" si="18"/>
        <v>5.5316333210569613E-2</v>
      </c>
      <c r="F609" s="74">
        <f t="shared" ca="1" si="19"/>
        <v>-0.11280869921729031</v>
      </c>
    </row>
    <row r="610" spans="5:6" x14ac:dyDescent="0.25">
      <c r="E610" s="74">
        <f t="shared" ca="1" si="18"/>
        <v>0.83408850730863349</v>
      </c>
      <c r="F610" s="74">
        <f t="shared" ca="1" si="19"/>
        <v>6.8621071254403476E-2</v>
      </c>
    </row>
    <row r="611" spans="5:6" x14ac:dyDescent="0.25">
      <c r="E611" s="74">
        <f t="shared" ca="1" si="18"/>
        <v>0.24077752675502673</v>
      </c>
      <c r="F611" s="74">
        <f t="shared" ca="1" si="19"/>
        <v>-4.9766434129221035E-2</v>
      </c>
    </row>
    <row r="612" spans="5:6" x14ac:dyDescent="0.25">
      <c r="E612" s="74">
        <f t="shared" ca="1" si="18"/>
        <v>0.7984822551224221</v>
      </c>
      <c r="F612" s="74">
        <f t="shared" ca="1" si="19"/>
        <v>5.9129137558010358E-2</v>
      </c>
    </row>
    <row r="613" spans="5:6" x14ac:dyDescent="0.25">
      <c r="E613" s="74">
        <f t="shared" ca="1" si="18"/>
        <v>0.65973169541182042</v>
      </c>
      <c r="F613" s="74">
        <f t="shared" ca="1" si="19"/>
        <v>2.9113777380424505E-2</v>
      </c>
    </row>
    <row r="614" spans="5:6" x14ac:dyDescent="0.25">
      <c r="E614" s="74">
        <f t="shared" ca="1" si="18"/>
        <v>0.24398668515426858</v>
      </c>
      <c r="F614" s="74">
        <f t="shared" ca="1" si="19"/>
        <v>-4.9040386372158309E-2</v>
      </c>
    </row>
    <row r="615" spans="5:6" x14ac:dyDescent="0.25">
      <c r="E615" s="74">
        <f t="shared" ca="1" si="18"/>
        <v>6.5522400102058675E-2</v>
      </c>
      <c r="F615" s="74">
        <f t="shared" ca="1" si="19"/>
        <v>-0.10677274264115129</v>
      </c>
    </row>
    <row r="616" spans="5:6" x14ac:dyDescent="0.25">
      <c r="E616" s="74">
        <f t="shared" ca="1" si="18"/>
        <v>0.69284795276679667</v>
      </c>
      <c r="F616" s="74">
        <f t="shared" ca="1" si="19"/>
        <v>3.5633883411473583E-2</v>
      </c>
    </row>
    <row r="617" spans="5:6" x14ac:dyDescent="0.25">
      <c r="E617" s="74">
        <f t="shared" ca="1" si="18"/>
        <v>0.60123773617447096</v>
      </c>
      <c r="F617" s="74">
        <f t="shared" ca="1" si="19"/>
        <v>1.8140975574781833E-2</v>
      </c>
    </row>
    <row r="618" spans="5:6" x14ac:dyDescent="0.25">
      <c r="E618" s="74">
        <f t="shared" ca="1" si="18"/>
        <v>0.73854104634255247</v>
      </c>
      <c r="F618" s="74">
        <f t="shared" ca="1" si="19"/>
        <v>4.5173800418059379E-2</v>
      </c>
    </row>
    <row r="619" spans="5:6" x14ac:dyDescent="0.25">
      <c r="E619" s="74">
        <f t="shared" ca="1" si="18"/>
        <v>0.52655363788876275</v>
      </c>
      <c r="F619" s="74">
        <f t="shared" ca="1" si="19"/>
        <v>4.7099903387111943E-3</v>
      </c>
    </row>
    <row r="620" spans="5:6" x14ac:dyDescent="0.25">
      <c r="E620" s="74">
        <f t="shared" ca="1" si="18"/>
        <v>6.023981205384854E-2</v>
      </c>
      <c r="F620" s="74">
        <f t="shared" ca="1" si="19"/>
        <v>-0.10979696641623783</v>
      </c>
    </row>
    <row r="621" spans="5:6" x14ac:dyDescent="0.25">
      <c r="E621" s="74">
        <f t="shared" ca="1" si="18"/>
        <v>0.75657475128542895</v>
      </c>
      <c r="F621" s="74">
        <f t="shared" ca="1" si="19"/>
        <v>4.9167032387889692E-2</v>
      </c>
    </row>
    <row r="622" spans="5:6" x14ac:dyDescent="0.25">
      <c r="E622" s="74">
        <f t="shared" ca="1" si="18"/>
        <v>8.8503855582385826E-2</v>
      </c>
      <c r="F622" s="74">
        <f t="shared" ca="1" si="19"/>
        <v>-9.5461238930293207E-2</v>
      </c>
    </row>
    <row r="623" spans="5:6" x14ac:dyDescent="0.25">
      <c r="E623" s="74">
        <f t="shared" ca="1" si="18"/>
        <v>0.99698430470653276</v>
      </c>
      <c r="F623" s="74">
        <f t="shared" ca="1" si="19"/>
        <v>0.19417646697406027</v>
      </c>
    </row>
    <row r="624" spans="5:6" x14ac:dyDescent="0.25">
      <c r="E624" s="74">
        <f t="shared" ca="1" si="18"/>
        <v>0.96407055904496841</v>
      </c>
      <c r="F624" s="74">
        <f t="shared" ca="1" si="19"/>
        <v>0.12728000713210053</v>
      </c>
    </row>
    <row r="625" spans="5:6" x14ac:dyDescent="0.25">
      <c r="E625" s="74">
        <f t="shared" ca="1" si="18"/>
        <v>0.63693069403126712</v>
      </c>
      <c r="F625" s="74">
        <f t="shared" ca="1" si="19"/>
        <v>2.4767590400324137E-2</v>
      </c>
    </row>
    <row r="626" spans="5:6" x14ac:dyDescent="0.25">
      <c r="E626" s="74">
        <f t="shared" ca="1" si="18"/>
        <v>0.65420437544383359</v>
      </c>
      <c r="F626" s="74">
        <f t="shared" ca="1" si="19"/>
        <v>2.8050681624102753E-2</v>
      </c>
    </row>
    <row r="627" spans="5:6" x14ac:dyDescent="0.25">
      <c r="E627" s="74">
        <f t="shared" ca="1" si="18"/>
        <v>0.12920453585964942</v>
      </c>
      <c r="F627" s="74">
        <f t="shared" ca="1" si="19"/>
        <v>-7.991433625638511E-2</v>
      </c>
    </row>
    <row r="628" spans="5:6" x14ac:dyDescent="0.25">
      <c r="E628" s="74">
        <f t="shared" ca="1" si="18"/>
        <v>0.69904784681308174</v>
      </c>
      <c r="F628" s="74">
        <f t="shared" ca="1" si="19"/>
        <v>3.6887213950930794E-2</v>
      </c>
    </row>
    <row r="629" spans="5:6" x14ac:dyDescent="0.25">
      <c r="E629" s="74">
        <f t="shared" ca="1" si="18"/>
        <v>0.85749621257728126</v>
      </c>
      <c r="F629" s="74">
        <f t="shared" ca="1" si="19"/>
        <v>7.5599459820323164E-2</v>
      </c>
    </row>
    <row r="630" spans="5:6" x14ac:dyDescent="0.25">
      <c r="E630" s="74">
        <f t="shared" ca="1" si="18"/>
        <v>0.6509492224348975</v>
      </c>
      <c r="F630" s="74">
        <f t="shared" ca="1" si="19"/>
        <v>2.7427571627323552E-2</v>
      </c>
    </row>
    <row r="631" spans="5:6" x14ac:dyDescent="0.25">
      <c r="E631" s="74">
        <f t="shared" ca="1" si="18"/>
        <v>0.83918620501260777</v>
      </c>
      <c r="F631" s="74">
        <f t="shared" ca="1" si="19"/>
        <v>7.0082680133782382E-2</v>
      </c>
    </row>
    <row r="632" spans="5:6" x14ac:dyDescent="0.25">
      <c r="E632" s="74">
        <f t="shared" ca="1" si="18"/>
        <v>0.58416049154456817</v>
      </c>
      <c r="F632" s="74">
        <f t="shared" ca="1" si="19"/>
        <v>1.5029460133784195E-2</v>
      </c>
    </row>
    <row r="633" spans="5:6" x14ac:dyDescent="0.25">
      <c r="E633" s="74">
        <f t="shared" ca="1" si="18"/>
        <v>0.63114384031585413</v>
      </c>
      <c r="F633" s="74">
        <f t="shared" ca="1" si="19"/>
        <v>2.3679900293266901E-2</v>
      </c>
    </row>
    <row r="634" spans="5:6" x14ac:dyDescent="0.25">
      <c r="E634" s="74">
        <f t="shared" ca="1" si="18"/>
        <v>0.82024742912898141</v>
      </c>
      <c r="F634" s="74">
        <f t="shared" ca="1" si="19"/>
        <v>6.4792791262707192E-2</v>
      </c>
    </row>
    <row r="635" spans="5:6" x14ac:dyDescent="0.25">
      <c r="E635" s="74">
        <f t="shared" ca="1" si="18"/>
        <v>0.29051627766067256</v>
      </c>
      <c r="F635" s="74">
        <f t="shared" ca="1" si="19"/>
        <v>-3.9023604346753213E-2</v>
      </c>
    </row>
    <row r="636" spans="5:6" x14ac:dyDescent="0.25">
      <c r="E636" s="74">
        <f t="shared" ca="1" si="18"/>
        <v>0.66762998596232981</v>
      </c>
      <c r="F636" s="74">
        <f t="shared" ca="1" si="19"/>
        <v>3.0644467103648029E-2</v>
      </c>
    </row>
    <row r="637" spans="5:6" x14ac:dyDescent="0.25">
      <c r="E637" s="74">
        <f t="shared" ca="1" si="18"/>
        <v>0.45203047385301121</v>
      </c>
      <c r="F637" s="74">
        <f t="shared" ca="1" si="19"/>
        <v>-8.5229694755730133E-3</v>
      </c>
    </row>
    <row r="638" spans="5:6" x14ac:dyDescent="0.25">
      <c r="E638" s="74">
        <f t="shared" ca="1" si="18"/>
        <v>0.32897596077517177</v>
      </c>
      <c r="F638" s="74">
        <f t="shared" ca="1" si="19"/>
        <v>-3.1306629873630587E-2</v>
      </c>
    </row>
    <row r="639" spans="5:6" x14ac:dyDescent="0.25">
      <c r="E639" s="74">
        <f t="shared" ca="1" si="18"/>
        <v>0.76336430186495574</v>
      </c>
      <c r="F639" s="74">
        <f t="shared" ca="1" si="19"/>
        <v>5.0711326197344295E-2</v>
      </c>
    </row>
    <row r="640" spans="5:6" x14ac:dyDescent="0.25">
      <c r="E640" s="74">
        <f t="shared" ca="1" si="18"/>
        <v>0.98918316909793325</v>
      </c>
      <c r="F640" s="74">
        <f t="shared" ca="1" si="19"/>
        <v>0.16240397391279307</v>
      </c>
    </row>
    <row r="641" spans="5:6" x14ac:dyDescent="0.25">
      <c r="E641" s="74">
        <f t="shared" ca="1" si="18"/>
        <v>0.65192132263850944</v>
      </c>
      <c r="F641" s="74">
        <f t="shared" ca="1" si="19"/>
        <v>2.7613428481420933E-2</v>
      </c>
    </row>
    <row r="642" spans="5:6" x14ac:dyDescent="0.25">
      <c r="E642" s="74">
        <f t="shared" ca="1" si="18"/>
        <v>0.87082711359001508</v>
      </c>
      <c r="F642" s="74">
        <f t="shared" ca="1" si="19"/>
        <v>7.9924961319299867E-2</v>
      </c>
    </row>
    <row r="643" spans="5:6" x14ac:dyDescent="0.25">
      <c r="E643" s="74">
        <f t="shared" ca="1" si="18"/>
        <v>0.492133420502332</v>
      </c>
      <c r="F643" s="74">
        <f t="shared" ca="1" si="19"/>
        <v>-1.3944052816163635E-3</v>
      </c>
    </row>
    <row r="644" spans="5:6" x14ac:dyDescent="0.25">
      <c r="E644" s="74">
        <f t="shared" ref="E644:E707" ca="1" si="20">RAND()</f>
        <v>0.17397812871242702</v>
      </c>
      <c r="F644" s="74">
        <f t="shared" ref="F644:F707" ca="1" si="21">_xlfn.NORM.S.INV(E644)/(SQRT(2)*$C$3)</f>
        <v>-6.6366274691759819E-2</v>
      </c>
    </row>
    <row r="645" spans="5:6" x14ac:dyDescent="0.25">
      <c r="E645" s="74">
        <f t="shared" ca="1" si="20"/>
        <v>0.39873815102877397</v>
      </c>
      <c r="F645" s="74">
        <f t="shared" ca="1" si="21"/>
        <v>-1.8145392483418902E-2</v>
      </c>
    </row>
    <row r="646" spans="5:6" x14ac:dyDescent="0.25">
      <c r="E646" s="74">
        <f t="shared" ca="1" si="20"/>
        <v>0.57395454287461811</v>
      </c>
      <c r="F646" s="74">
        <f t="shared" ca="1" si="21"/>
        <v>1.3184093515600548E-2</v>
      </c>
    </row>
    <row r="647" spans="5:6" x14ac:dyDescent="0.25">
      <c r="E647" s="74">
        <f t="shared" ca="1" si="20"/>
        <v>0.64623889645877797</v>
      </c>
      <c r="F647" s="74">
        <f t="shared" ca="1" si="21"/>
        <v>2.6529650233750656E-2</v>
      </c>
    </row>
    <row r="648" spans="5:6" x14ac:dyDescent="0.25">
      <c r="E648" s="74">
        <f t="shared" ca="1" si="20"/>
        <v>0.60334116097497936</v>
      </c>
      <c r="F648" s="74">
        <f t="shared" ca="1" si="21"/>
        <v>1.8526542903599192E-2</v>
      </c>
    </row>
    <row r="649" spans="5:6" x14ac:dyDescent="0.25">
      <c r="E649" s="74">
        <f t="shared" ca="1" si="20"/>
        <v>0.78720868027781643</v>
      </c>
      <c r="F649" s="74">
        <f t="shared" ca="1" si="21"/>
        <v>5.6340388254623258E-2</v>
      </c>
    </row>
    <row r="650" spans="5:6" x14ac:dyDescent="0.25">
      <c r="E650" s="74">
        <f t="shared" ca="1" si="20"/>
        <v>0.85260764257797184</v>
      </c>
      <c r="F650" s="74">
        <f t="shared" ca="1" si="21"/>
        <v>7.4082370423175628E-2</v>
      </c>
    </row>
    <row r="651" spans="5:6" x14ac:dyDescent="0.25">
      <c r="E651" s="74">
        <f t="shared" ca="1" si="20"/>
        <v>0.11347523339649035</v>
      </c>
      <c r="F651" s="74">
        <f t="shared" ca="1" si="21"/>
        <v>-8.5436295951150709E-2</v>
      </c>
    </row>
    <row r="652" spans="5:6" x14ac:dyDescent="0.25">
      <c r="E652" s="74">
        <f t="shared" ca="1" si="20"/>
        <v>0.16414402069931056</v>
      </c>
      <c r="F652" s="74">
        <f t="shared" ca="1" si="21"/>
        <v>-6.9124494637994166E-2</v>
      </c>
    </row>
    <row r="653" spans="5:6" x14ac:dyDescent="0.25">
      <c r="E653" s="74">
        <f t="shared" ca="1" si="20"/>
        <v>0.71174544514485594</v>
      </c>
      <c r="F653" s="74">
        <f t="shared" ca="1" si="21"/>
        <v>3.9491281351994464E-2</v>
      </c>
    </row>
    <row r="654" spans="5:6" x14ac:dyDescent="0.25">
      <c r="E654" s="74">
        <f t="shared" ca="1" si="20"/>
        <v>9.1069212515757947E-2</v>
      </c>
      <c r="F654" s="74">
        <f t="shared" ca="1" si="21"/>
        <v>-9.434216398065999E-2</v>
      </c>
    </row>
    <row r="655" spans="5:6" x14ac:dyDescent="0.25">
      <c r="E655" s="74">
        <f t="shared" ca="1" si="20"/>
        <v>0.38834890754639817</v>
      </c>
      <c r="F655" s="74">
        <f t="shared" ca="1" si="21"/>
        <v>-2.0055312503365206E-2</v>
      </c>
    </row>
    <row r="656" spans="5:6" x14ac:dyDescent="0.25">
      <c r="E656" s="74">
        <f t="shared" ca="1" si="20"/>
        <v>8.6900240837383125E-3</v>
      </c>
      <c r="F656" s="74">
        <f t="shared" ca="1" si="21"/>
        <v>-0.16819013046285966</v>
      </c>
    </row>
    <row r="657" spans="5:6" x14ac:dyDescent="0.25">
      <c r="E657" s="74">
        <f t="shared" ca="1" si="20"/>
        <v>0.97859723386170427</v>
      </c>
      <c r="F657" s="74">
        <f t="shared" ca="1" si="21"/>
        <v>0.14323172835469117</v>
      </c>
    </row>
    <row r="658" spans="5:6" x14ac:dyDescent="0.25">
      <c r="E658" s="74">
        <f t="shared" ca="1" si="20"/>
        <v>0.98787440703443197</v>
      </c>
      <c r="F658" s="74">
        <f t="shared" ca="1" si="21"/>
        <v>0.15932008935035424</v>
      </c>
    </row>
    <row r="659" spans="5:6" x14ac:dyDescent="0.25">
      <c r="E659" s="74">
        <f t="shared" ca="1" si="20"/>
        <v>0.49131178185938584</v>
      </c>
      <c r="F659" s="74">
        <f t="shared" ca="1" si="21"/>
        <v>-1.5400683197574966E-3</v>
      </c>
    </row>
    <row r="660" spans="5:6" x14ac:dyDescent="0.25">
      <c r="E660" s="74">
        <f t="shared" ca="1" si="20"/>
        <v>0.32013916361153572</v>
      </c>
      <c r="F660" s="74">
        <f t="shared" ca="1" si="21"/>
        <v>-3.3043784819708905E-2</v>
      </c>
    </row>
    <row r="661" spans="5:6" x14ac:dyDescent="0.25">
      <c r="E661" s="74">
        <f t="shared" ca="1" si="20"/>
        <v>0.91650390985897001</v>
      </c>
      <c r="F661" s="74">
        <f t="shared" ca="1" si="21"/>
        <v>9.7717441178029441E-2</v>
      </c>
    </row>
    <row r="662" spans="5:6" x14ac:dyDescent="0.25">
      <c r="E662" s="74">
        <f t="shared" ca="1" si="20"/>
        <v>0.66666030938930387</v>
      </c>
      <c r="F662" s="74">
        <f t="shared" ca="1" si="21"/>
        <v>3.0455783097323677E-2</v>
      </c>
    </row>
    <row r="663" spans="5:6" x14ac:dyDescent="0.25">
      <c r="E663" s="74">
        <f t="shared" ca="1" si="20"/>
        <v>0.20666484591959955</v>
      </c>
      <c r="F663" s="74">
        <f t="shared" ca="1" si="21"/>
        <v>-5.784473966513258E-2</v>
      </c>
    </row>
    <row r="664" spans="5:6" x14ac:dyDescent="0.25">
      <c r="E664" s="74">
        <f t="shared" ca="1" si="20"/>
        <v>0.71779896636240026</v>
      </c>
      <c r="F664" s="74">
        <f t="shared" ca="1" si="21"/>
        <v>4.0751647330631177E-2</v>
      </c>
    </row>
    <row r="665" spans="5:6" x14ac:dyDescent="0.25">
      <c r="E665" s="74">
        <f t="shared" ca="1" si="20"/>
        <v>0.42484045833828799</v>
      </c>
      <c r="F665" s="74">
        <f t="shared" ca="1" si="21"/>
        <v>-1.3401481540348941E-2</v>
      </c>
    </row>
    <row r="666" spans="5:6" x14ac:dyDescent="0.25">
      <c r="E666" s="74">
        <f t="shared" ca="1" si="20"/>
        <v>0.44325504304055741</v>
      </c>
      <c r="F666" s="74">
        <f t="shared" ca="1" si="21"/>
        <v>-1.0091938516428043E-2</v>
      </c>
    </row>
    <row r="667" spans="5:6" x14ac:dyDescent="0.25">
      <c r="E667" s="74">
        <f t="shared" ca="1" si="20"/>
        <v>0.74320626532603418</v>
      </c>
      <c r="F667" s="74">
        <f t="shared" ca="1" si="21"/>
        <v>4.6192589855018701E-2</v>
      </c>
    </row>
    <row r="668" spans="5:6" x14ac:dyDescent="0.25">
      <c r="E668" s="74">
        <f t="shared" ca="1" si="20"/>
        <v>0.52764414744230392</v>
      </c>
      <c r="F668" s="74">
        <f t="shared" ca="1" si="21"/>
        <v>4.9037253096308213E-3</v>
      </c>
    </row>
    <row r="669" spans="5:6" x14ac:dyDescent="0.25">
      <c r="E669" s="74">
        <f t="shared" ca="1" si="20"/>
        <v>0.3534104734623319</v>
      </c>
      <c r="F669" s="74">
        <f t="shared" ca="1" si="21"/>
        <v>-2.6596341294192517E-2</v>
      </c>
    </row>
    <row r="670" spans="5:6" x14ac:dyDescent="0.25">
      <c r="E670" s="74">
        <f t="shared" ca="1" si="20"/>
        <v>0.91434456810343834</v>
      </c>
      <c r="F670" s="74">
        <f t="shared" ca="1" si="21"/>
        <v>9.6732481530938039E-2</v>
      </c>
    </row>
    <row r="671" spans="5:6" x14ac:dyDescent="0.25">
      <c r="E671" s="74">
        <f t="shared" ca="1" si="20"/>
        <v>0.79157709829612122</v>
      </c>
      <c r="F671" s="74">
        <f t="shared" ca="1" si="21"/>
        <v>5.7410395233641054E-2</v>
      </c>
    </row>
    <row r="672" spans="5:6" x14ac:dyDescent="0.25">
      <c r="E672" s="74">
        <f t="shared" ca="1" si="20"/>
        <v>4.4258007351421824E-2</v>
      </c>
      <c r="F672" s="74">
        <f t="shared" ca="1" si="21"/>
        <v>-0.12043995789185889</v>
      </c>
    </row>
    <row r="673" spans="5:6" x14ac:dyDescent="0.25">
      <c r="E673" s="74">
        <f t="shared" ca="1" si="20"/>
        <v>2.7258796990749068E-2</v>
      </c>
      <c r="F673" s="74">
        <f t="shared" ca="1" si="21"/>
        <v>-0.13595550121488525</v>
      </c>
    </row>
    <row r="674" spans="5:6" x14ac:dyDescent="0.25">
      <c r="E674" s="74">
        <f t="shared" ca="1" si="20"/>
        <v>0.83186752993577184</v>
      </c>
      <c r="F674" s="74">
        <f t="shared" ca="1" si="21"/>
        <v>6.7993366249469098E-2</v>
      </c>
    </row>
    <row r="675" spans="5:6" x14ac:dyDescent="0.25">
      <c r="E675" s="74">
        <f t="shared" ca="1" si="20"/>
        <v>0.88789875147968922</v>
      </c>
      <c r="F675" s="74">
        <f t="shared" ca="1" si="21"/>
        <v>8.5943811750767402E-2</v>
      </c>
    </row>
    <row r="676" spans="5:6" x14ac:dyDescent="0.25">
      <c r="E676" s="74">
        <f t="shared" ca="1" si="20"/>
        <v>0.74987019472427641</v>
      </c>
      <c r="F676" s="74">
        <f t="shared" ca="1" si="21"/>
        <v>4.7664747722050718E-2</v>
      </c>
    </row>
    <row r="677" spans="5:6" x14ac:dyDescent="0.25">
      <c r="E677" s="74">
        <f t="shared" ca="1" si="20"/>
        <v>0.50999929003924593</v>
      </c>
      <c r="F677" s="74">
        <f t="shared" ca="1" si="21"/>
        <v>1.7725136258559184E-3</v>
      </c>
    </row>
    <row r="678" spans="5:6" x14ac:dyDescent="0.25">
      <c r="E678" s="74">
        <f t="shared" ca="1" si="20"/>
        <v>0.54421649103152481</v>
      </c>
      <c r="F678" s="74">
        <f t="shared" ca="1" si="21"/>
        <v>7.8532839517487154E-3</v>
      </c>
    </row>
    <row r="679" spans="5:6" x14ac:dyDescent="0.25">
      <c r="E679" s="74">
        <f t="shared" ca="1" si="20"/>
        <v>0.31504732413572678</v>
      </c>
      <c r="F679" s="74">
        <f t="shared" ca="1" si="21"/>
        <v>-3.4053812546008352E-2</v>
      </c>
    </row>
    <row r="680" spans="5:6" x14ac:dyDescent="0.25">
      <c r="E680" s="74">
        <f t="shared" ca="1" si="20"/>
        <v>0.61267809326227629</v>
      </c>
      <c r="F680" s="74">
        <f t="shared" ca="1" si="21"/>
        <v>2.0244886754423791E-2</v>
      </c>
    </row>
    <row r="681" spans="5:6" x14ac:dyDescent="0.25">
      <c r="E681" s="74">
        <f t="shared" ca="1" si="20"/>
        <v>1.3911569087638798E-2</v>
      </c>
      <c r="F681" s="74">
        <f t="shared" ca="1" si="21"/>
        <v>-0.15554730739215084</v>
      </c>
    </row>
    <row r="682" spans="5:6" x14ac:dyDescent="0.25">
      <c r="E682" s="74">
        <f t="shared" ca="1" si="20"/>
        <v>0.51503476887821675</v>
      </c>
      <c r="F682" s="74">
        <f t="shared" ca="1" si="21"/>
        <v>2.6654745164362359E-3</v>
      </c>
    </row>
    <row r="683" spans="5:6" x14ac:dyDescent="0.25">
      <c r="E683" s="74">
        <f t="shared" ca="1" si="20"/>
        <v>0.10931878293217479</v>
      </c>
      <c r="F683" s="74">
        <f t="shared" ca="1" si="21"/>
        <v>-8.6985377829052982E-2</v>
      </c>
    </row>
    <row r="684" spans="5:6" x14ac:dyDescent="0.25">
      <c r="E684" s="74">
        <f t="shared" ca="1" si="20"/>
        <v>0.68927212791690828</v>
      </c>
      <c r="F684" s="74">
        <f t="shared" ca="1" si="21"/>
        <v>3.4916100811621921E-2</v>
      </c>
    </row>
    <row r="685" spans="5:6" x14ac:dyDescent="0.25">
      <c r="E685" s="74">
        <f t="shared" ca="1" si="20"/>
        <v>0.50216818284087383</v>
      </c>
      <c r="F685" s="74">
        <f t="shared" ca="1" si="21"/>
        <v>3.8430229446684977E-4</v>
      </c>
    </row>
    <row r="686" spans="5:6" x14ac:dyDescent="0.25">
      <c r="E686" s="74">
        <f t="shared" ca="1" si="20"/>
        <v>0.8492341453422918</v>
      </c>
      <c r="F686" s="74">
        <f t="shared" ca="1" si="21"/>
        <v>7.305503907268715E-2</v>
      </c>
    </row>
    <row r="687" spans="5:6" x14ac:dyDescent="0.25">
      <c r="E687" s="74">
        <f t="shared" ca="1" si="20"/>
        <v>2.6334431824207138E-2</v>
      </c>
      <c r="F687" s="74">
        <f t="shared" ca="1" si="21"/>
        <v>-0.1370108509404844</v>
      </c>
    </row>
    <row r="688" spans="5:6" x14ac:dyDescent="0.25">
      <c r="E688" s="74">
        <f t="shared" ca="1" si="20"/>
        <v>0.32783381243320875</v>
      </c>
      <c r="F688" s="74">
        <f t="shared" ca="1" si="21"/>
        <v>-3.1530073185463997E-2</v>
      </c>
    </row>
    <row r="689" spans="5:6" x14ac:dyDescent="0.25">
      <c r="E689" s="74">
        <f t="shared" ca="1" si="20"/>
        <v>8.7764305564140832E-2</v>
      </c>
      <c r="F689" s="74">
        <f t="shared" ca="1" si="21"/>
        <v>-9.5788327485457528E-2</v>
      </c>
    </row>
    <row r="690" spans="5:6" x14ac:dyDescent="0.25">
      <c r="E690" s="74">
        <f t="shared" ca="1" si="20"/>
        <v>0.15457270024022818</v>
      </c>
      <c r="F690" s="74">
        <f t="shared" ca="1" si="21"/>
        <v>-7.1913953083461837E-2</v>
      </c>
    </row>
    <row r="691" spans="5:6" x14ac:dyDescent="0.25">
      <c r="E691" s="74">
        <f t="shared" ca="1" si="20"/>
        <v>0.30633774377497902</v>
      </c>
      <c r="F691" s="74">
        <f t="shared" ca="1" si="21"/>
        <v>-3.5797852091325556E-2</v>
      </c>
    </row>
    <row r="692" spans="5:6" x14ac:dyDescent="0.25">
      <c r="E692" s="74">
        <f t="shared" ca="1" si="20"/>
        <v>0.85227721841477988</v>
      </c>
      <c r="F692" s="74">
        <f t="shared" ca="1" si="21"/>
        <v>7.3981056234062648E-2</v>
      </c>
    </row>
    <row r="693" spans="5:6" x14ac:dyDescent="0.25">
      <c r="E693" s="74">
        <f t="shared" ca="1" si="20"/>
        <v>0.10149126706669176</v>
      </c>
      <c r="F693" s="74">
        <f t="shared" ca="1" si="21"/>
        <v>-9.0021769261626541E-2</v>
      </c>
    </row>
    <row r="694" spans="5:6" x14ac:dyDescent="0.25">
      <c r="E694" s="74">
        <f t="shared" ca="1" si="20"/>
        <v>0.38108147476971577</v>
      </c>
      <c r="F694" s="74">
        <f t="shared" ca="1" si="21"/>
        <v>-2.1399998191235173E-2</v>
      </c>
    </row>
    <row r="695" spans="5:6" x14ac:dyDescent="0.25">
      <c r="E695" s="74">
        <f t="shared" ca="1" si="20"/>
        <v>0.7338936267116557</v>
      </c>
      <c r="F695" s="74">
        <f t="shared" ca="1" si="21"/>
        <v>4.4168137835839338E-2</v>
      </c>
    </row>
    <row r="696" spans="5:6" x14ac:dyDescent="0.25">
      <c r="E696" s="74">
        <f t="shared" ca="1" si="20"/>
        <v>0.70075132490112113</v>
      </c>
      <c r="F696" s="74">
        <f t="shared" ca="1" si="21"/>
        <v>3.7233600493867314E-2</v>
      </c>
    </row>
    <row r="697" spans="5:6" x14ac:dyDescent="0.25">
      <c r="E697" s="74">
        <f t="shared" ca="1" si="20"/>
        <v>0.9265736087887918</v>
      </c>
      <c r="F697" s="74">
        <f t="shared" ca="1" si="21"/>
        <v>0.10258267977777524</v>
      </c>
    </row>
    <row r="698" spans="5:6" x14ac:dyDescent="0.25">
      <c r="E698" s="74">
        <f t="shared" ca="1" si="20"/>
        <v>0.13523070251054703</v>
      </c>
      <c r="F698" s="74">
        <f t="shared" ca="1" si="21"/>
        <v>-7.7923210647261182E-2</v>
      </c>
    </row>
    <row r="699" spans="5:6" x14ac:dyDescent="0.25">
      <c r="E699" s="74">
        <f t="shared" ca="1" si="20"/>
        <v>0.67387710147766855</v>
      </c>
      <c r="F699" s="74">
        <f t="shared" ca="1" si="21"/>
        <v>3.1865377370506556E-2</v>
      </c>
    </row>
    <row r="700" spans="5:6" x14ac:dyDescent="0.25">
      <c r="E700" s="74">
        <f t="shared" ca="1" si="20"/>
        <v>0.23013085178131831</v>
      </c>
      <c r="F700" s="74">
        <f t="shared" ca="1" si="21"/>
        <v>-5.2213895062270033E-2</v>
      </c>
    </row>
    <row r="701" spans="5:6" x14ac:dyDescent="0.25">
      <c r="E701" s="74">
        <f t="shared" ca="1" si="20"/>
        <v>0.38529481477062455</v>
      </c>
      <c r="F701" s="74">
        <f t="shared" ca="1" si="21"/>
        <v>-2.0619496904151942E-2</v>
      </c>
    </row>
    <row r="702" spans="5:6" x14ac:dyDescent="0.25">
      <c r="E702" s="74">
        <f t="shared" ca="1" si="20"/>
        <v>0.87339140608591637</v>
      </c>
      <c r="F702" s="74">
        <f t="shared" ca="1" si="21"/>
        <v>8.0791895986871642E-2</v>
      </c>
    </row>
    <row r="703" spans="5:6" x14ac:dyDescent="0.25">
      <c r="E703" s="74">
        <f t="shared" ca="1" si="20"/>
        <v>0.89041720800272783</v>
      </c>
      <c r="F703" s="74">
        <f t="shared" ca="1" si="21"/>
        <v>8.6885739951639451E-2</v>
      </c>
    </row>
    <row r="704" spans="5:6" x14ac:dyDescent="0.25">
      <c r="E704" s="74">
        <f t="shared" ca="1" si="20"/>
        <v>0.56999880300760397</v>
      </c>
      <c r="F704" s="74">
        <f t="shared" ca="1" si="21"/>
        <v>1.2471321307206951E-2</v>
      </c>
    </row>
    <row r="705" spans="5:6" x14ac:dyDescent="0.25">
      <c r="E705" s="74">
        <f t="shared" ca="1" si="20"/>
        <v>0.46951628716556593</v>
      </c>
      <c r="F705" s="74">
        <f t="shared" ca="1" si="21"/>
        <v>-5.4083660293768711E-3</v>
      </c>
    </row>
    <row r="706" spans="5:6" x14ac:dyDescent="0.25">
      <c r="E706" s="74">
        <f t="shared" ca="1" si="20"/>
        <v>0.66343067778203246</v>
      </c>
      <c r="F706" s="74">
        <f t="shared" ca="1" si="21"/>
        <v>2.9828898820083286E-2</v>
      </c>
    </row>
    <row r="707" spans="5:6" x14ac:dyDescent="0.25">
      <c r="E707" s="74">
        <f t="shared" ca="1" si="20"/>
        <v>7.9375602733982586E-2</v>
      </c>
      <c r="F707" s="74">
        <f t="shared" ca="1" si="21"/>
        <v>-9.9651427903251433E-2</v>
      </c>
    </row>
    <row r="708" spans="5:6" x14ac:dyDescent="0.25">
      <c r="E708" s="74">
        <f t="shared" ref="E708:E771" ca="1" si="22">RAND()</f>
        <v>0.19789466591605498</v>
      </c>
      <c r="F708" s="74">
        <f t="shared" ref="F708:F771" ca="1" si="23">_xlfn.NORM.S.INV(E708)/(SQRT(2)*$C$3)</f>
        <v>-6.0045052544863399E-2</v>
      </c>
    </row>
    <row r="709" spans="5:6" x14ac:dyDescent="0.25">
      <c r="E709" s="74">
        <f t="shared" ca="1" si="22"/>
        <v>0.19808303500899871</v>
      </c>
      <c r="F709" s="74">
        <f t="shared" ca="1" si="23"/>
        <v>-5.9997185052202563E-2</v>
      </c>
    </row>
    <row r="710" spans="5:6" x14ac:dyDescent="0.25">
      <c r="E710" s="74">
        <f t="shared" ca="1" si="22"/>
        <v>0.74064144448426106</v>
      </c>
      <c r="F710" s="74">
        <f t="shared" ca="1" si="23"/>
        <v>4.5631312038074454E-2</v>
      </c>
    </row>
    <row r="711" spans="5:6" x14ac:dyDescent="0.25">
      <c r="E711" s="74">
        <f t="shared" ca="1" si="22"/>
        <v>0.88740580817272352</v>
      </c>
      <c r="F711" s="74">
        <f t="shared" ca="1" si="23"/>
        <v>8.5761222452506364E-2</v>
      </c>
    </row>
    <row r="712" spans="5:6" x14ac:dyDescent="0.25">
      <c r="E712" s="74">
        <f t="shared" ca="1" si="22"/>
        <v>0.29100018207356515</v>
      </c>
      <c r="F712" s="74">
        <f t="shared" ca="1" si="23"/>
        <v>-3.8923765025050995E-2</v>
      </c>
    </row>
    <row r="713" spans="5:6" x14ac:dyDescent="0.25">
      <c r="E713" s="74">
        <f t="shared" ca="1" si="22"/>
        <v>0.83480727217016903</v>
      </c>
      <c r="F713" s="74">
        <f t="shared" ca="1" si="23"/>
        <v>6.8825373862940228E-2</v>
      </c>
    </row>
    <row r="714" spans="5:6" x14ac:dyDescent="0.25">
      <c r="E714" s="74">
        <f t="shared" ca="1" si="22"/>
        <v>0.97344456622965203</v>
      </c>
      <c r="F714" s="74">
        <f t="shared" ca="1" si="23"/>
        <v>0.13675575143618438</v>
      </c>
    </row>
    <row r="715" spans="5:6" x14ac:dyDescent="0.25">
      <c r="E715" s="74">
        <f t="shared" ca="1" si="22"/>
        <v>0.47772532568897075</v>
      </c>
      <c r="F715" s="74">
        <f t="shared" ca="1" si="23"/>
        <v>-3.9501368072631261E-3</v>
      </c>
    </row>
    <row r="716" spans="5:6" x14ac:dyDescent="0.25">
      <c r="E716" s="74">
        <f t="shared" ca="1" si="22"/>
        <v>0.18615316046543684</v>
      </c>
      <c r="F716" s="74">
        <f t="shared" ca="1" si="23"/>
        <v>-6.3085351767065631E-2</v>
      </c>
    </row>
    <row r="717" spans="5:6" x14ac:dyDescent="0.25">
      <c r="E717" s="74">
        <f t="shared" ca="1" si="22"/>
        <v>0.45106664330577995</v>
      </c>
      <c r="F717" s="74">
        <f t="shared" ca="1" si="23"/>
        <v>-8.695074882085858E-3</v>
      </c>
    </row>
    <row r="718" spans="5:6" x14ac:dyDescent="0.25">
      <c r="E718" s="74">
        <f t="shared" ca="1" si="22"/>
        <v>0.95570859312946654</v>
      </c>
      <c r="F718" s="74">
        <f t="shared" ca="1" si="23"/>
        <v>0.12041471371113738</v>
      </c>
    </row>
    <row r="719" spans="5:6" x14ac:dyDescent="0.25">
      <c r="E719" s="74">
        <f t="shared" ca="1" si="22"/>
        <v>0.85669073432199361</v>
      </c>
      <c r="F719" s="74">
        <f t="shared" ca="1" si="23"/>
        <v>7.5347104621072108E-2</v>
      </c>
    </row>
    <row r="720" spans="5:6" x14ac:dyDescent="0.25">
      <c r="E720" s="74">
        <f t="shared" ca="1" si="22"/>
        <v>0.47966675545400639</v>
      </c>
      <c r="F720" s="74">
        <f t="shared" ca="1" si="23"/>
        <v>-3.6055355356497134E-3</v>
      </c>
    </row>
    <row r="721" spans="5:6" x14ac:dyDescent="0.25">
      <c r="E721" s="74">
        <f t="shared" ca="1" si="22"/>
        <v>0.67886711703191072</v>
      </c>
      <c r="F721" s="74">
        <f t="shared" ca="1" si="23"/>
        <v>3.2847458861383655E-2</v>
      </c>
    </row>
    <row r="722" spans="5:6" x14ac:dyDescent="0.25">
      <c r="E722" s="74">
        <f t="shared" ca="1" si="22"/>
        <v>0.85641895060258932</v>
      </c>
      <c r="F722" s="74">
        <f t="shared" ca="1" si="23"/>
        <v>7.5262171401703382E-2</v>
      </c>
    </row>
    <row r="723" spans="5:6" x14ac:dyDescent="0.25">
      <c r="E723" s="74">
        <f t="shared" ca="1" si="22"/>
        <v>0.88243347646195847</v>
      </c>
      <c r="F723" s="74">
        <f t="shared" ca="1" si="23"/>
        <v>8.3950531169746559E-2</v>
      </c>
    </row>
    <row r="724" spans="5:6" x14ac:dyDescent="0.25">
      <c r="E724" s="74">
        <f t="shared" ca="1" si="22"/>
        <v>0.76088801644518467</v>
      </c>
      <c r="F724" s="74">
        <f t="shared" ca="1" si="23"/>
        <v>5.0145324169153106E-2</v>
      </c>
    </row>
    <row r="725" spans="5:6" x14ac:dyDescent="0.25">
      <c r="E725" s="74">
        <f t="shared" ca="1" si="22"/>
        <v>0.21041305239075081</v>
      </c>
      <c r="F725" s="74">
        <f t="shared" ca="1" si="23"/>
        <v>-5.6921308599411261E-2</v>
      </c>
    </row>
    <row r="726" spans="5:6" x14ac:dyDescent="0.25">
      <c r="E726" s="74">
        <f t="shared" ca="1" si="22"/>
        <v>4.218167567719866E-2</v>
      </c>
      <c r="F726" s="74">
        <f t="shared" ca="1" si="23"/>
        <v>-0.12204036630752645</v>
      </c>
    </row>
    <row r="727" spans="5:6" x14ac:dyDescent="0.25">
      <c r="E727" s="74">
        <f t="shared" ca="1" si="22"/>
        <v>0.27753069107047557</v>
      </c>
      <c r="F727" s="74">
        <f t="shared" ca="1" si="23"/>
        <v>-4.1732934850113694E-2</v>
      </c>
    </row>
    <row r="728" spans="5:6" x14ac:dyDescent="0.25">
      <c r="E728" s="74">
        <f t="shared" ca="1" si="22"/>
        <v>0.5203785711589981</v>
      </c>
      <c r="F728" s="74">
        <f t="shared" ca="1" si="23"/>
        <v>3.6135799427893501E-3</v>
      </c>
    </row>
    <row r="729" spans="5:6" x14ac:dyDescent="0.25">
      <c r="E729" s="74">
        <f t="shared" ca="1" si="22"/>
        <v>0.98072867442012879</v>
      </c>
      <c r="F729" s="74">
        <f t="shared" ca="1" si="23"/>
        <v>0.14630298190700056</v>
      </c>
    </row>
    <row r="730" spans="5:6" x14ac:dyDescent="0.25">
      <c r="E730" s="74">
        <f t="shared" ca="1" si="22"/>
        <v>2.278600101646866E-2</v>
      </c>
      <c r="F730" s="74">
        <f t="shared" ca="1" si="23"/>
        <v>-0.14137441055422714</v>
      </c>
    </row>
    <row r="731" spans="5:6" x14ac:dyDescent="0.25">
      <c r="E731" s="74">
        <f t="shared" ca="1" si="22"/>
        <v>0.73080250199489716</v>
      </c>
      <c r="F731" s="74">
        <f t="shared" ca="1" si="23"/>
        <v>4.350417030970722E-2</v>
      </c>
    </row>
    <row r="732" spans="5:6" x14ac:dyDescent="0.25">
      <c r="E732" s="74">
        <f t="shared" ca="1" si="22"/>
        <v>0.51910363057502662</v>
      </c>
      <c r="F732" s="74">
        <f t="shared" ca="1" si="23"/>
        <v>3.3873254481742187E-3</v>
      </c>
    </row>
    <row r="733" spans="5:6" x14ac:dyDescent="0.25">
      <c r="E733" s="74">
        <f t="shared" ca="1" si="22"/>
        <v>0.55550781262782589</v>
      </c>
      <c r="F733" s="74">
        <f t="shared" ca="1" si="23"/>
        <v>9.8704648414476535E-3</v>
      </c>
    </row>
    <row r="734" spans="5:6" x14ac:dyDescent="0.25">
      <c r="E734" s="74">
        <f t="shared" ca="1" si="22"/>
        <v>0.53915216005031152</v>
      </c>
      <c r="F734" s="74">
        <f t="shared" ca="1" si="23"/>
        <v>6.9507170231838345E-3</v>
      </c>
    </row>
    <row r="735" spans="5:6" x14ac:dyDescent="0.25">
      <c r="E735" s="74">
        <f t="shared" ca="1" si="22"/>
        <v>0.16725390660293182</v>
      </c>
      <c r="F735" s="74">
        <f t="shared" ca="1" si="23"/>
        <v>-6.8241027845785063E-2</v>
      </c>
    </row>
    <row r="736" spans="5:6" x14ac:dyDescent="0.25">
      <c r="E736" s="74">
        <f t="shared" ca="1" si="22"/>
        <v>0.82765371611121041</v>
      </c>
      <c r="F736" s="74">
        <f t="shared" ca="1" si="23"/>
        <v>6.6816924519434953E-2</v>
      </c>
    </row>
    <row r="737" spans="5:6" x14ac:dyDescent="0.25">
      <c r="E737" s="74">
        <f t="shared" ca="1" si="22"/>
        <v>0.85861808913277715</v>
      </c>
      <c r="F737" s="74">
        <f t="shared" ca="1" si="23"/>
        <v>7.5952555153101592E-2</v>
      </c>
    </row>
    <row r="738" spans="5:6" x14ac:dyDescent="0.25">
      <c r="E738" s="74">
        <f t="shared" ca="1" si="22"/>
        <v>0.78990770938233446</v>
      </c>
      <c r="F738" s="74">
        <f t="shared" ca="1" si="23"/>
        <v>5.6999952487710066E-2</v>
      </c>
    </row>
    <row r="739" spans="5:6" x14ac:dyDescent="0.25">
      <c r="E739" s="74">
        <f t="shared" ca="1" si="22"/>
        <v>0.97219728901663927</v>
      </c>
      <c r="F739" s="74">
        <f t="shared" ca="1" si="23"/>
        <v>0.13534839253514519</v>
      </c>
    </row>
    <row r="740" spans="5:6" x14ac:dyDescent="0.25">
      <c r="E740" s="74">
        <f t="shared" ca="1" si="22"/>
        <v>4.202991145218582E-2</v>
      </c>
      <c r="F740" s="74">
        <f t="shared" ca="1" si="23"/>
        <v>-0.1221598226640104</v>
      </c>
    </row>
    <row r="741" spans="5:6" x14ac:dyDescent="0.25">
      <c r="E741" s="74">
        <f t="shared" ca="1" si="22"/>
        <v>0.86207279158506378</v>
      </c>
      <c r="F741" s="74">
        <f t="shared" ca="1" si="23"/>
        <v>7.7051965567373482E-2</v>
      </c>
    </row>
    <row r="742" spans="5:6" x14ac:dyDescent="0.25">
      <c r="E742" s="74">
        <f t="shared" ca="1" si="22"/>
        <v>3.1103320551434166E-2</v>
      </c>
      <c r="F742" s="74">
        <f t="shared" ca="1" si="23"/>
        <v>-0.13186268567309847</v>
      </c>
    </row>
    <row r="743" spans="5:6" x14ac:dyDescent="0.25">
      <c r="E743" s="74">
        <f t="shared" ca="1" si="22"/>
        <v>0.5553076921745308</v>
      </c>
      <c r="F743" s="74">
        <f t="shared" ca="1" si="23"/>
        <v>9.8346484160076134E-3</v>
      </c>
    </row>
    <row r="744" spans="5:6" x14ac:dyDescent="0.25">
      <c r="E744" s="74">
        <f t="shared" ca="1" si="22"/>
        <v>0.92294684567096208</v>
      </c>
      <c r="F744" s="74">
        <f t="shared" ca="1" si="23"/>
        <v>0.1007751671222821</v>
      </c>
    </row>
    <row r="745" spans="5:6" x14ac:dyDescent="0.25">
      <c r="E745" s="74">
        <f t="shared" ca="1" si="22"/>
        <v>0.21372238753571493</v>
      </c>
      <c r="F745" s="74">
        <f t="shared" ca="1" si="23"/>
        <v>-5.6113997650603341E-2</v>
      </c>
    </row>
    <row r="746" spans="5:6" x14ac:dyDescent="0.25">
      <c r="E746" s="74">
        <f t="shared" ca="1" si="22"/>
        <v>0.72347342812564353</v>
      </c>
      <c r="F746" s="74">
        <f t="shared" ca="1" si="23"/>
        <v>4.1944958081773759E-2</v>
      </c>
    </row>
    <row r="747" spans="5:6" x14ac:dyDescent="0.25">
      <c r="E747" s="74">
        <f t="shared" ca="1" si="22"/>
        <v>0.68762080333712439</v>
      </c>
      <c r="F747" s="74">
        <f t="shared" ca="1" si="23"/>
        <v>3.4585842020966553E-2</v>
      </c>
    </row>
    <row r="748" spans="5:6" x14ac:dyDescent="0.25">
      <c r="E748" s="74">
        <f t="shared" ca="1" si="22"/>
        <v>0.17137539317124117</v>
      </c>
      <c r="F748" s="74">
        <f t="shared" ca="1" si="23"/>
        <v>-6.7086337627291423E-2</v>
      </c>
    </row>
    <row r="749" spans="5:6" x14ac:dyDescent="0.25">
      <c r="E749" s="74">
        <f t="shared" ca="1" si="22"/>
        <v>0.86697383821184337</v>
      </c>
      <c r="F749" s="74">
        <f t="shared" ca="1" si="23"/>
        <v>7.8644390599294525E-2</v>
      </c>
    </row>
    <row r="750" spans="5:6" x14ac:dyDescent="0.25">
      <c r="E750" s="74">
        <f t="shared" ca="1" si="22"/>
        <v>0.11503915949612142</v>
      </c>
      <c r="F750" s="74">
        <f t="shared" ca="1" si="23"/>
        <v>-8.4863924929117512E-2</v>
      </c>
    </row>
    <row r="751" spans="5:6" x14ac:dyDescent="0.25">
      <c r="E751" s="74">
        <f t="shared" ca="1" si="22"/>
        <v>0.8435218693036759</v>
      </c>
      <c r="F751" s="74">
        <f t="shared" ca="1" si="23"/>
        <v>7.1349783178080425E-2</v>
      </c>
    </row>
    <row r="752" spans="5:6" x14ac:dyDescent="0.25">
      <c r="E752" s="74">
        <f t="shared" ca="1" si="22"/>
        <v>0.86407080122692648</v>
      </c>
      <c r="F752" s="74">
        <f t="shared" ca="1" si="23"/>
        <v>7.7696393060032995E-2</v>
      </c>
    </row>
    <row r="753" spans="5:6" x14ac:dyDescent="0.25">
      <c r="E753" s="74">
        <f t="shared" ca="1" si="22"/>
        <v>0.80533982808765625</v>
      </c>
      <c r="F753" s="74">
        <f t="shared" ca="1" si="23"/>
        <v>6.0871328199454726E-2</v>
      </c>
    </row>
    <row r="754" spans="5:6" x14ac:dyDescent="0.25">
      <c r="E754" s="74">
        <f t="shared" ca="1" si="22"/>
        <v>0.82684903328919046</v>
      </c>
      <c r="F754" s="74">
        <f t="shared" ca="1" si="23"/>
        <v>6.65943654843274E-2</v>
      </c>
    </row>
    <row r="755" spans="5:6" x14ac:dyDescent="0.25">
      <c r="E755" s="74">
        <f t="shared" ca="1" si="22"/>
        <v>0.43815058880799751</v>
      </c>
      <c r="F755" s="74">
        <f t="shared" ca="1" si="23"/>
        <v>-1.1006810746789476E-2</v>
      </c>
    </row>
    <row r="756" spans="5:6" x14ac:dyDescent="0.25">
      <c r="E756" s="74">
        <f t="shared" ca="1" si="22"/>
        <v>0.32592455840667789</v>
      </c>
      <c r="F756" s="74">
        <f t="shared" ca="1" si="23"/>
        <v>-3.1904294225544215E-2</v>
      </c>
    </row>
    <row r="757" spans="5:6" x14ac:dyDescent="0.25">
      <c r="E757" s="74">
        <f t="shared" ca="1" si="22"/>
        <v>0.93895587427972749</v>
      </c>
      <c r="F757" s="74">
        <f t="shared" ca="1" si="23"/>
        <v>0.10932348584779412</v>
      </c>
    </row>
    <row r="758" spans="5:6" x14ac:dyDescent="0.25">
      <c r="E758" s="74">
        <f t="shared" ca="1" si="22"/>
        <v>0.1582080241021766</v>
      </c>
      <c r="F758" s="74">
        <f t="shared" ca="1" si="23"/>
        <v>-7.0841492305518727E-2</v>
      </c>
    </row>
    <row r="759" spans="5:6" x14ac:dyDescent="0.25">
      <c r="E759" s="74">
        <f t="shared" ca="1" si="22"/>
        <v>0.51975850035411619</v>
      </c>
      <c r="F759" s="74">
        <f t="shared" ca="1" si="23"/>
        <v>3.503535978972642E-3</v>
      </c>
    </row>
    <row r="760" spans="5:6" x14ac:dyDescent="0.25">
      <c r="E760" s="74">
        <f t="shared" ca="1" si="22"/>
        <v>0.37872723359651761</v>
      </c>
      <c r="F760" s="74">
        <f t="shared" ca="1" si="23"/>
        <v>-2.1837242240031342E-2</v>
      </c>
    </row>
    <row r="761" spans="5:6" x14ac:dyDescent="0.25">
      <c r="E761" s="74">
        <f t="shared" ca="1" si="22"/>
        <v>3.7092373828516045E-2</v>
      </c>
      <c r="F761" s="74">
        <f t="shared" ca="1" si="23"/>
        <v>-0.12625195396246999</v>
      </c>
    </row>
    <row r="762" spans="5:6" x14ac:dyDescent="0.25">
      <c r="E762" s="74">
        <f t="shared" ca="1" si="22"/>
        <v>0.39330226055166884</v>
      </c>
      <c r="F762" s="74">
        <f t="shared" ca="1" si="23"/>
        <v>-1.9142966888270167E-2</v>
      </c>
    </row>
    <row r="763" spans="5:6" x14ac:dyDescent="0.25">
      <c r="E763" s="74">
        <f t="shared" ca="1" si="22"/>
        <v>0.47074010110063047</v>
      </c>
      <c r="F763" s="74">
        <f t="shared" ca="1" si="23"/>
        <v>-5.190840491496141E-3</v>
      </c>
    </row>
    <row r="764" spans="5:6" x14ac:dyDescent="0.25">
      <c r="E764" s="74">
        <f t="shared" ca="1" si="22"/>
        <v>4.5051976355097501E-2</v>
      </c>
      <c r="F764" s="74">
        <f t="shared" ca="1" si="23"/>
        <v>-0.11984396557010292</v>
      </c>
    </row>
    <row r="765" spans="5:6" x14ac:dyDescent="0.25">
      <c r="E765" s="74">
        <f t="shared" ca="1" si="22"/>
        <v>0.33117965061405097</v>
      </c>
      <c r="F765" s="74">
        <f t="shared" ca="1" si="23"/>
        <v>-3.0876392222067547E-2</v>
      </c>
    </row>
    <row r="766" spans="5:6" x14ac:dyDescent="0.25">
      <c r="E766" s="74">
        <f t="shared" ca="1" si="22"/>
        <v>0.32946200023623284</v>
      </c>
      <c r="F766" s="74">
        <f t="shared" ca="1" si="23"/>
        <v>-3.1211638785833502E-2</v>
      </c>
    </row>
    <row r="767" spans="5:6" x14ac:dyDescent="0.25">
      <c r="E767" s="74">
        <f t="shared" ca="1" si="22"/>
        <v>0.39581533306048988</v>
      </c>
      <c r="F767" s="74">
        <f t="shared" ca="1" si="23"/>
        <v>-1.8681315609515897E-2</v>
      </c>
    </row>
    <row r="768" spans="5:6" x14ac:dyDescent="0.25">
      <c r="E768" s="74">
        <f t="shared" ca="1" si="22"/>
        <v>0.19614494250960046</v>
      </c>
      <c r="F768" s="74">
        <f t="shared" ca="1" si="23"/>
        <v>-6.0491007007712427E-2</v>
      </c>
    </row>
    <row r="769" spans="5:6" x14ac:dyDescent="0.25">
      <c r="E769" s="74">
        <f t="shared" ca="1" si="22"/>
        <v>0.8252012995630208</v>
      </c>
      <c r="F769" s="74">
        <f t="shared" ca="1" si="23"/>
        <v>6.614068145060871E-2</v>
      </c>
    </row>
    <row r="770" spans="5:6" x14ac:dyDescent="0.25">
      <c r="E770" s="74">
        <f t="shared" ca="1" si="22"/>
        <v>0.5949990969655462</v>
      </c>
      <c r="F770" s="74">
        <f t="shared" ca="1" si="23"/>
        <v>1.7000522947234788E-2</v>
      </c>
    </row>
    <row r="771" spans="5:6" x14ac:dyDescent="0.25">
      <c r="E771" s="74">
        <f t="shared" ca="1" si="22"/>
        <v>0.65178078760554559</v>
      </c>
      <c r="F771" s="74">
        <f t="shared" ca="1" si="23"/>
        <v>2.7586547672960603E-2</v>
      </c>
    </row>
    <row r="772" spans="5:6" x14ac:dyDescent="0.25">
      <c r="E772" s="74">
        <f t="shared" ref="E772:E835" ca="1" si="24">RAND()</f>
        <v>0.4445636362575156</v>
      </c>
      <c r="F772" s="74">
        <f t="shared" ref="F772:F835" ca="1" si="25">_xlfn.NORM.S.INV(E772)/(SQRT(2)*$C$3)</f>
        <v>-9.8576770343745158E-3</v>
      </c>
    </row>
    <row r="773" spans="5:6" x14ac:dyDescent="0.25">
      <c r="E773" s="74">
        <f t="shared" ca="1" si="24"/>
        <v>0.47523745934370443</v>
      </c>
      <c r="F773" s="74">
        <f t="shared" ca="1" si="25"/>
        <v>-4.3918681737454574E-3</v>
      </c>
    </row>
    <row r="774" spans="5:6" x14ac:dyDescent="0.25">
      <c r="E774" s="74">
        <f t="shared" ca="1" si="24"/>
        <v>0.84441751631374429</v>
      </c>
      <c r="F774" s="74">
        <f t="shared" ca="1" si="25"/>
        <v>7.1614403268328283E-2</v>
      </c>
    </row>
    <row r="775" spans="5:6" x14ac:dyDescent="0.25">
      <c r="E775" s="74">
        <f t="shared" ca="1" si="24"/>
        <v>0.90156429355623613</v>
      </c>
      <c r="F775" s="74">
        <f t="shared" ca="1" si="25"/>
        <v>9.1253291504710676E-2</v>
      </c>
    </row>
    <row r="776" spans="5:6" x14ac:dyDescent="0.25">
      <c r="E776" s="74">
        <f t="shared" ca="1" si="24"/>
        <v>0.76142725503410635</v>
      </c>
      <c r="F776" s="74">
        <f t="shared" ca="1" si="25"/>
        <v>5.026830278045314E-2</v>
      </c>
    </row>
    <row r="777" spans="5:6" x14ac:dyDescent="0.25">
      <c r="E777" s="74">
        <f t="shared" ca="1" si="24"/>
        <v>0.53207512188605455</v>
      </c>
      <c r="F777" s="74">
        <f t="shared" ca="1" si="25"/>
        <v>5.6913062610489716E-3</v>
      </c>
    </row>
    <row r="778" spans="5:6" x14ac:dyDescent="0.25">
      <c r="E778" s="74">
        <f t="shared" ca="1" si="24"/>
        <v>0.70415658075200427</v>
      </c>
      <c r="F778" s="74">
        <f t="shared" ca="1" si="25"/>
        <v>3.7928726044729688E-2</v>
      </c>
    </row>
    <row r="779" spans="5:6" x14ac:dyDescent="0.25">
      <c r="E779" s="74">
        <f t="shared" ca="1" si="24"/>
        <v>0.1646191794475621</v>
      </c>
      <c r="F779" s="74">
        <f t="shared" ca="1" si="25"/>
        <v>-6.8988813039136676E-2</v>
      </c>
    </row>
    <row r="780" spans="5:6" x14ac:dyDescent="0.25">
      <c r="E780" s="74">
        <f t="shared" ca="1" si="24"/>
        <v>0.65756871684453511</v>
      </c>
      <c r="F780" s="74">
        <f t="shared" ca="1" si="25"/>
        <v>2.8696990632472223E-2</v>
      </c>
    </row>
    <row r="781" spans="5:6" x14ac:dyDescent="0.25">
      <c r="E781" s="74">
        <f t="shared" ca="1" si="24"/>
        <v>0.15758032544199985</v>
      </c>
      <c r="F781" s="74">
        <f t="shared" ca="1" si="25"/>
        <v>-7.1025503421898797E-2</v>
      </c>
    </row>
    <row r="782" spans="5:6" x14ac:dyDescent="0.25">
      <c r="E782" s="74">
        <f t="shared" ca="1" si="24"/>
        <v>0.86041382700172286</v>
      </c>
      <c r="F782" s="74">
        <f t="shared" ca="1" si="25"/>
        <v>7.6521714687183204E-2</v>
      </c>
    </row>
    <row r="783" spans="5:6" x14ac:dyDescent="0.25">
      <c r="E783" s="74">
        <f t="shared" ca="1" si="24"/>
        <v>0.91516755481216439</v>
      </c>
      <c r="F783" s="74">
        <f t="shared" ca="1" si="25"/>
        <v>9.7105657278750576E-2</v>
      </c>
    </row>
    <row r="784" spans="5:6" x14ac:dyDescent="0.25">
      <c r="E784" s="74">
        <f t="shared" ca="1" si="24"/>
        <v>0.70429615059355466</v>
      </c>
      <c r="F784" s="74">
        <f t="shared" ca="1" si="25"/>
        <v>3.7957294758383393E-2</v>
      </c>
    </row>
    <row r="785" spans="5:6" x14ac:dyDescent="0.25">
      <c r="E785" s="74">
        <f t="shared" ca="1" si="24"/>
        <v>0.61093657057964668</v>
      </c>
      <c r="F785" s="74">
        <f t="shared" ca="1" si="25"/>
        <v>1.992350385485829E-2</v>
      </c>
    </row>
    <row r="786" spans="5:6" x14ac:dyDescent="0.25">
      <c r="E786" s="74">
        <f t="shared" ca="1" si="24"/>
        <v>0.44377255073803368</v>
      </c>
      <c r="F786" s="74">
        <f t="shared" ca="1" si="25"/>
        <v>-9.9992823276133964E-3</v>
      </c>
    </row>
    <row r="787" spans="5:6" x14ac:dyDescent="0.25">
      <c r="E787" s="74">
        <f t="shared" ca="1" si="24"/>
        <v>0.9992869577582506</v>
      </c>
      <c r="F787" s="74">
        <f t="shared" ca="1" si="25"/>
        <v>0.225518904163102</v>
      </c>
    </row>
    <row r="788" spans="5:6" x14ac:dyDescent="0.25">
      <c r="E788" s="74">
        <f t="shared" ca="1" si="24"/>
        <v>0.29198992260245027</v>
      </c>
      <c r="F788" s="74">
        <f t="shared" ca="1" si="25"/>
        <v>-3.8719802556644506E-2</v>
      </c>
    </row>
    <row r="789" spans="5:6" x14ac:dyDescent="0.25">
      <c r="E789" s="74">
        <f t="shared" ca="1" si="24"/>
        <v>5.6656281077637205E-3</v>
      </c>
      <c r="F789" s="74">
        <f t="shared" ca="1" si="25"/>
        <v>-0.17906161978556781</v>
      </c>
    </row>
    <row r="790" spans="5:6" x14ac:dyDescent="0.25">
      <c r="E790" s="74">
        <f t="shared" ca="1" si="24"/>
        <v>0.67644498634922989</v>
      </c>
      <c r="F790" s="74">
        <f t="shared" ca="1" si="25"/>
        <v>3.23699813378917E-2</v>
      </c>
    </row>
    <row r="791" spans="5:6" x14ac:dyDescent="0.25">
      <c r="E791" s="74">
        <f t="shared" ca="1" si="24"/>
        <v>0.29843740995322532</v>
      </c>
      <c r="F791" s="74">
        <f t="shared" ca="1" si="25"/>
        <v>-3.7398877868718601E-2</v>
      </c>
    </row>
    <row r="792" spans="5:6" x14ac:dyDescent="0.25">
      <c r="E792" s="74">
        <f t="shared" ca="1" si="24"/>
        <v>0.12546851821481253</v>
      </c>
      <c r="F792" s="74">
        <f t="shared" ca="1" si="25"/>
        <v>-8.1181258948190865E-2</v>
      </c>
    </row>
    <row r="793" spans="5:6" x14ac:dyDescent="0.25">
      <c r="E793" s="74">
        <f t="shared" ca="1" si="24"/>
        <v>0.60163333313477418</v>
      </c>
      <c r="F793" s="74">
        <f t="shared" ca="1" si="25"/>
        <v>1.8213448780048391E-2</v>
      </c>
    </row>
    <row r="794" spans="5:6" x14ac:dyDescent="0.25">
      <c r="E794" s="74">
        <f t="shared" ca="1" si="24"/>
        <v>0.31570999354075868</v>
      </c>
      <c r="F794" s="74">
        <f t="shared" ca="1" si="25"/>
        <v>-3.3921974547745391E-2</v>
      </c>
    </row>
    <row r="795" spans="5:6" x14ac:dyDescent="0.25">
      <c r="E795" s="74">
        <f t="shared" ca="1" si="24"/>
        <v>0.83660587718934376</v>
      </c>
      <c r="F795" s="74">
        <f t="shared" ca="1" si="25"/>
        <v>6.9339147347699692E-2</v>
      </c>
    </row>
    <row r="796" spans="5:6" x14ac:dyDescent="0.25">
      <c r="E796" s="74">
        <f t="shared" ca="1" si="24"/>
        <v>0.82696131041727483</v>
      </c>
      <c r="F796" s="74">
        <f t="shared" ca="1" si="25"/>
        <v>6.6625379447711949E-2</v>
      </c>
    </row>
    <row r="797" spans="5:6" x14ac:dyDescent="0.25">
      <c r="E797" s="74">
        <f t="shared" ca="1" si="24"/>
        <v>0.38110383422800731</v>
      </c>
      <c r="F797" s="74">
        <f t="shared" ca="1" si="25"/>
        <v>-2.139584940264495E-2</v>
      </c>
    </row>
    <row r="798" spans="5:6" x14ac:dyDescent="0.25">
      <c r="E798" s="74">
        <f t="shared" ca="1" si="24"/>
        <v>0.10766855282543297</v>
      </c>
      <c r="F798" s="74">
        <f t="shared" ca="1" si="25"/>
        <v>-8.7612132642043261E-2</v>
      </c>
    </row>
    <row r="799" spans="5:6" x14ac:dyDescent="0.25">
      <c r="E799" s="74">
        <f t="shared" ca="1" si="24"/>
        <v>0.73263605555143252</v>
      </c>
      <c r="F799" s="74">
        <f t="shared" ca="1" si="25"/>
        <v>4.3897547274442068E-2</v>
      </c>
    </row>
    <row r="800" spans="5:6" x14ac:dyDescent="0.25">
      <c r="E800" s="74">
        <f t="shared" ca="1" si="24"/>
        <v>0.17538846974709343</v>
      </c>
      <c r="F800" s="74">
        <f t="shared" ca="1" si="25"/>
        <v>-6.5978955813389709E-2</v>
      </c>
    </row>
    <row r="801" spans="5:6" x14ac:dyDescent="0.25">
      <c r="E801" s="74">
        <f t="shared" ca="1" si="24"/>
        <v>0.56316058573519245</v>
      </c>
      <c r="F801" s="74">
        <f t="shared" ca="1" si="25"/>
        <v>1.1242104387210504E-2</v>
      </c>
    </row>
    <row r="802" spans="5:6" x14ac:dyDescent="0.25">
      <c r="E802" s="74">
        <f t="shared" ca="1" si="24"/>
        <v>0.98550583919630896</v>
      </c>
      <c r="F802" s="74">
        <f t="shared" ca="1" si="25"/>
        <v>0.15440704041173714</v>
      </c>
    </row>
    <row r="803" spans="5:6" x14ac:dyDescent="0.25">
      <c r="E803" s="74">
        <f t="shared" ca="1" si="24"/>
        <v>0.38618714985904057</v>
      </c>
      <c r="F803" s="74">
        <f t="shared" ca="1" si="25"/>
        <v>-2.0454521127783315E-2</v>
      </c>
    </row>
    <row r="804" spans="5:6" x14ac:dyDescent="0.25">
      <c r="E804" s="74">
        <f t="shared" ca="1" si="24"/>
        <v>0.77844853522288537</v>
      </c>
      <c r="F804" s="74">
        <f t="shared" ca="1" si="25"/>
        <v>5.4232543388581481E-2</v>
      </c>
    </row>
    <row r="805" spans="5:6" x14ac:dyDescent="0.25">
      <c r="E805" s="74">
        <f t="shared" ca="1" si="24"/>
        <v>7.8079849903190723E-2</v>
      </c>
      <c r="F805" s="74">
        <f t="shared" ca="1" si="25"/>
        <v>-0.10027526597008347</v>
      </c>
    </row>
    <row r="806" spans="5:6" x14ac:dyDescent="0.25">
      <c r="E806" s="74">
        <f t="shared" ca="1" si="24"/>
        <v>0.23886214005634809</v>
      </c>
      <c r="F806" s="74">
        <f t="shared" ca="1" si="25"/>
        <v>-5.0202284532346153E-2</v>
      </c>
    </row>
    <row r="807" spans="5:6" x14ac:dyDescent="0.25">
      <c r="E807" s="74">
        <f t="shared" ca="1" si="24"/>
        <v>0.54896782798418142</v>
      </c>
      <c r="F807" s="74">
        <f t="shared" ca="1" si="25"/>
        <v>8.7012311604875107E-3</v>
      </c>
    </row>
    <row r="808" spans="5:6" x14ac:dyDescent="0.25">
      <c r="E808" s="74">
        <f t="shared" ca="1" si="24"/>
        <v>0.7909746001424125</v>
      </c>
      <c r="F808" s="74">
        <f t="shared" ca="1" si="25"/>
        <v>5.7262040137310052E-2</v>
      </c>
    </row>
    <row r="809" spans="5:6" x14ac:dyDescent="0.25">
      <c r="E809" s="74">
        <f t="shared" ca="1" si="24"/>
        <v>0.36557529279735068</v>
      </c>
      <c r="F809" s="74">
        <f t="shared" ca="1" si="25"/>
        <v>-2.4295863638426365E-2</v>
      </c>
    </row>
    <row r="810" spans="5:6" x14ac:dyDescent="0.25">
      <c r="E810" s="74">
        <f t="shared" ca="1" si="24"/>
        <v>7.6717132343803063E-2</v>
      </c>
      <c r="F810" s="74">
        <f t="shared" ca="1" si="25"/>
        <v>-0.1009398761045327</v>
      </c>
    </row>
    <row r="811" spans="5:6" x14ac:dyDescent="0.25">
      <c r="E811" s="74">
        <f t="shared" ca="1" si="24"/>
        <v>0.81918105581655676</v>
      </c>
      <c r="F811" s="74">
        <f t="shared" ca="1" si="25"/>
        <v>6.4505714027413466E-2</v>
      </c>
    </row>
    <row r="812" spans="5:6" x14ac:dyDescent="0.25">
      <c r="E812" s="74">
        <f t="shared" ca="1" si="24"/>
        <v>0.26584932423546592</v>
      </c>
      <c r="F812" s="74">
        <f t="shared" ca="1" si="25"/>
        <v>-4.4223526444749972E-2</v>
      </c>
    </row>
    <row r="813" spans="5:6" x14ac:dyDescent="0.25">
      <c r="E813" s="74">
        <f t="shared" ca="1" si="24"/>
        <v>0.32339015776584878</v>
      </c>
      <c r="F813" s="74">
        <f t="shared" ca="1" si="25"/>
        <v>-3.2402432561970958E-2</v>
      </c>
    </row>
    <row r="814" spans="5:6" x14ac:dyDescent="0.25">
      <c r="E814" s="74">
        <f t="shared" ca="1" si="24"/>
        <v>0.17367282136142037</v>
      </c>
      <c r="F814" s="74">
        <f t="shared" ca="1" si="25"/>
        <v>-6.6450383008096664E-2</v>
      </c>
    </row>
    <row r="815" spans="5:6" x14ac:dyDescent="0.25">
      <c r="E815" s="74">
        <f t="shared" ca="1" si="24"/>
        <v>0.98609947669093401</v>
      </c>
      <c r="F815" s="74">
        <f t="shared" ca="1" si="25"/>
        <v>0.15556932113808619</v>
      </c>
    </row>
    <row r="816" spans="5:6" x14ac:dyDescent="0.25">
      <c r="E816" s="74">
        <f t="shared" ca="1" si="24"/>
        <v>0.29456753820739234</v>
      </c>
      <c r="F816" s="74">
        <f t="shared" ca="1" si="25"/>
        <v>-3.8190118895076952E-2</v>
      </c>
    </row>
    <row r="817" spans="5:6" x14ac:dyDescent="0.25">
      <c r="E817" s="74">
        <f t="shared" ca="1" si="24"/>
        <v>2.394954353711809E-2</v>
      </c>
      <c r="F817" s="74">
        <f t="shared" ca="1" si="25"/>
        <v>-0.13988429174235564</v>
      </c>
    </row>
    <row r="818" spans="5:6" x14ac:dyDescent="0.25">
      <c r="E818" s="74">
        <f t="shared" ca="1" si="24"/>
        <v>0.95941144784180576</v>
      </c>
      <c r="F818" s="74">
        <f t="shared" ca="1" si="25"/>
        <v>0.12331211816963426</v>
      </c>
    </row>
    <row r="819" spans="5:6" x14ac:dyDescent="0.25">
      <c r="E819" s="74">
        <f t="shared" ca="1" si="24"/>
        <v>0.71362833439594042</v>
      </c>
      <c r="F819" s="74">
        <f t="shared" ca="1" si="25"/>
        <v>3.9881944688920007E-2</v>
      </c>
    </row>
    <row r="820" spans="5:6" x14ac:dyDescent="0.25">
      <c r="E820" s="74">
        <f t="shared" ca="1" si="24"/>
        <v>0.11791072384628953</v>
      </c>
      <c r="F820" s="74">
        <f t="shared" ca="1" si="25"/>
        <v>-8.3827216683079395E-2</v>
      </c>
    </row>
    <row r="821" spans="5:6" x14ac:dyDescent="0.25">
      <c r="E821" s="74">
        <f t="shared" ca="1" si="24"/>
        <v>0.56003105726245972</v>
      </c>
      <c r="F821" s="74">
        <f t="shared" ca="1" si="25"/>
        <v>1.0680703482553172E-2</v>
      </c>
    </row>
    <row r="822" spans="5:6" x14ac:dyDescent="0.25">
      <c r="E822" s="74">
        <f t="shared" ca="1" si="24"/>
        <v>0.31162850194888492</v>
      </c>
      <c r="F822" s="74">
        <f t="shared" ca="1" si="25"/>
        <v>-3.4735884222608759E-2</v>
      </c>
    </row>
    <row r="823" spans="5:6" x14ac:dyDescent="0.25">
      <c r="E823" s="74">
        <f t="shared" ca="1" si="24"/>
        <v>0.63914866809970505</v>
      </c>
      <c r="F823" s="74">
        <f t="shared" ca="1" si="25"/>
        <v>2.5186022524934789E-2</v>
      </c>
    </row>
    <row r="824" spans="5:6" x14ac:dyDescent="0.25">
      <c r="E824" s="74">
        <f t="shared" ca="1" si="24"/>
        <v>5.5507190676329921E-2</v>
      </c>
      <c r="F824" s="74">
        <f t="shared" ca="1" si="25"/>
        <v>-0.11268809350508424</v>
      </c>
    </row>
    <row r="825" spans="5:6" x14ac:dyDescent="0.25">
      <c r="E825" s="74">
        <f t="shared" ca="1" si="24"/>
        <v>0.74502763111536141</v>
      </c>
      <c r="F825" s="74">
        <f t="shared" ca="1" si="25"/>
        <v>4.6592944765081662E-2</v>
      </c>
    </row>
    <row r="826" spans="5:6" x14ac:dyDescent="0.25">
      <c r="E826" s="74">
        <f t="shared" ca="1" si="24"/>
        <v>0.4439027664509223</v>
      </c>
      <c r="F826" s="74">
        <f t="shared" ca="1" si="25"/>
        <v>-9.9759708106664669E-3</v>
      </c>
    </row>
    <row r="827" spans="5:6" x14ac:dyDescent="0.25">
      <c r="E827" s="74">
        <f t="shared" ca="1" si="24"/>
        <v>0.92476857097717025</v>
      </c>
      <c r="F827" s="74">
        <f t="shared" ca="1" si="25"/>
        <v>0.10167477733736391</v>
      </c>
    </row>
    <row r="828" spans="5:6" x14ac:dyDescent="0.25">
      <c r="E828" s="74">
        <f t="shared" ca="1" si="24"/>
        <v>0.99412417538884446</v>
      </c>
      <c r="F828" s="74">
        <f t="shared" ca="1" si="25"/>
        <v>0.17815664402909934</v>
      </c>
    </row>
    <row r="829" spans="5:6" x14ac:dyDescent="0.25">
      <c r="E829" s="74">
        <f t="shared" ca="1" si="24"/>
        <v>0.34363963282489352</v>
      </c>
      <c r="F829" s="74">
        <f t="shared" ca="1" si="25"/>
        <v>-2.846458664735891E-2</v>
      </c>
    </row>
    <row r="830" spans="5:6" x14ac:dyDescent="0.25">
      <c r="E830" s="74">
        <f t="shared" ca="1" si="24"/>
        <v>0.46015007962707888</v>
      </c>
      <c r="F830" s="74">
        <f t="shared" ca="1" si="25"/>
        <v>-7.0750015692873734E-3</v>
      </c>
    </row>
    <row r="831" spans="5:6" x14ac:dyDescent="0.25">
      <c r="E831" s="74">
        <f t="shared" ca="1" si="24"/>
        <v>0.26132101419267206</v>
      </c>
      <c r="F831" s="74">
        <f t="shared" ca="1" si="25"/>
        <v>-4.5203788423898501E-2</v>
      </c>
    </row>
    <row r="832" spans="5:6" x14ac:dyDescent="0.25">
      <c r="E832" s="74">
        <f t="shared" ca="1" si="24"/>
        <v>0.96629729796740493</v>
      </c>
      <c r="F832" s="74">
        <f t="shared" ca="1" si="25"/>
        <v>0.12932709466800843</v>
      </c>
    </row>
    <row r="833" spans="5:6" x14ac:dyDescent="0.25">
      <c r="E833" s="74">
        <f t="shared" ca="1" si="24"/>
        <v>0.28441384978933126</v>
      </c>
      <c r="F833" s="74">
        <f t="shared" ca="1" si="25"/>
        <v>-4.028944913748253E-2</v>
      </c>
    </row>
    <row r="834" spans="5:6" x14ac:dyDescent="0.25">
      <c r="E834" s="74">
        <f t="shared" ca="1" si="24"/>
        <v>0.22430601851498144</v>
      </c>
      <c r="F834" s="74">
        <f t="shared" ca="1" si="25"/>
        <v>-5.3579672811314059E-2</v>
      </c>
    </row>
    <row r="835" spans="5:6" x14ac:dyDescent="0.25">
      <c r="E835" s="74">
        <f t="shared" ca="1" si="24"/>
        <v>0.49602485014512365</v>
      </c>
      <c r="F835" s="74">
        <f t="shared" ca="1" si="25"/>
        <v>-7.0458862629968629E-4</v>
      </c>
    </row>
    <row r="836" spans="5:6" x14ac:dyDescent="0.25">
      <c r="E836" s="74">
        <f t="shared" ref="E836:E899" ca="1" si="26">RAND()</f>
        <v>0.57600799835078131</v>
      </c>
      <c r="F836" s="74">
        <f t="shared" ref="F836:F899" ca="1" si="27">_xlfn.NORM.S.INV(E836)/(SQRT(2)*$C$3)</f>
        <v>1.3554623428839781E-2</v>
      </c>
    </row>
    <row r="837" spans="5:6" x14ac:dyDescent="0.25">
      <c r="E837" s="74">
        <f t="shared" ca="1" si="26"/>
        <v>0.94270495357340678</v>
      </c>
      <c r="F837" s="74">
        <f t="shared" ca="1" si="27"/>
        <v>0.11157391497492809</v>
      </c>
    </row>
    <row r="838" spans="5:6" x14ac:dyDescent="0.25">
      <c r="E838" s="74">
        <f t="shared" ca="1" si="26"/>
        <v>0.19587465873695797</v>
      </c>
      <c r="F838" s="74">
        <f t="shared" ca="1" si="27"/>
        <v>-6.0560109209625422E-2</v>
      </c>
    </row>
    <row r="839" spans="5:6" x14ac:dyDescent="0.25">
      <c r="E839" s="74">
        <f t="shared" ca="1" si="26"/>
        <v>0.63670405314424705</v>
      </c>
      <c r="F839" s="74">
        <f t="shared" ca="1" si="27"/>
        <v>2.4724882485822858E-2</v>
      </c>
    </row>
    <row r="840" spans="5:6" x14ac:dyDescent="0.25">
      <c r="E840" s="74">
        <f t="shared" ca="1" si="26"/>
        <v>0.98521320864589623</v>
      </c>
      <c r="F840" s="74">
        <f t="shared" ca="1" si="27"/>
        <v>0.15384911380300553</v>
      </c>
    </row>
    <row r="841" spans="5:6" x14ac:dyDescent="0.25">
      <c r="E841" s="74">
        <f t="shared" ca="1" si="26"/>
        <v>0.97272439347440798</v>
      </c>
      <c r="F841" s="74">
        <f t="shared" ca="1" si="27"/>
        <v>0.13593658803887729</v>
      </c>
    </row>
    <row r="842" spans="5:6" x14ac:dyDescent="0.25">
      <c r="E842" s="74">
        <f t="shared" ca="1" si="26"/>
        <v>0.72439464342993087</v>
      </c>
      <c r="F842" s="74">
        <f t="shared" ca="1" si="27"/>
        <v>4.2139808082054579E-2</v>
      </c>
    </row>
    <row r="843" spans="5:6" x14ac:dyDescent="0.25">
      <c r="E843" s="74">
        <f t="shared" ca="1" si="26"/>
        <v>0.69039370333437822</v>
      </c>
      <c r="F843" s="74">
        <f t="shared" ca="1" si="27"/>
        <v>3.514084642663004E-2</v>
      </c>
    </row>
    <row r="844" spans="5:6" x14ac:dyDescent="0.25">
      <c r="E844" s="74">
        <f t="shared" ca="1" si="26"/>
        <v>0.3763630452842267</v>
      </c>
      <c r="F844" s="74">
        <f t="shared" ca="1" si="27"/>
        <v>-2.227717565514651E-2</v>
      </c>
    </row>
    <row r="845" spans="5:6" x14ac:dyDescent="0.25">
      <c r="E845" s="74">
        <f t="shared" ca="1" si="26"/>
        <v>0.63909171933880227</v>
      </c>
      <c r="F845" s="74">
        <f t="shared" ca="1" si="27"/>
        <v>2.5175267874366133E-2</v>
      </c>
    </row>
    <row r="846" spans="5:6" x14ac:dyDescent="0.25">
      <c r="E846" s="74">
        <f t="shared" ca="1" si="26"/>
        <v>0.56719606012524981</v>
      </c>
      <c r="F846" s="74">
        <f t="shared" ca="1" si="27"/>
        <v>1.196707411815053E-2</v>
      </c>
    </row>
    <row r="847" spans="5:6" x14ac:dyDescent="0.25">
      <c r="E847" s="74">
        <f t="shared" ca="1" si="26"/>
        <v>0.95692766375120319</v>
      </c>
      <c r="F847" s="74">
        <f t="shared" ca="1" si="27"/>
        <v>0.12134623488201175</v>
      </c>
    </row>
    <row r="848" spans="5:6" x14ac:dyDescent="0.25">
      <c r="E848" s="74">
        <f t="shared" ca="1" si="26"/>
        <v>0.97496922656831742</v>
      </c>
      <c r="F848" s="74">
        <f t="shared" ca="1" si="27"/>
        <v>0.13855316991576383</v>
      </c>
    </row>
    <row r="849" spans="5:6" x14ac:dyDescent="0.25">
      <c r="E849" s="74">
        <f t="shared" ca="1" si="26"/>
        <v>0.35843648574640707</v>
      </c>
      <c r="F849" s="74">
        <f t="shared" ca="1" si="27"/>
        <v>-2.5642601162462697E-2</v>
      </c>
    </row>
    <row r="850" spans="5:6" x14ac:dyDescent="0.25">
      <c r="E850" s="74">
        <f t="shared" ca="1" si="26"/>
        <v>0.49329578737302637</v>
      </c>
      <c r="F850" s="74">
        <f t="shared" ca="1" si="27"/>
        <v>-1.1883466845929386E-3</v>
      </c>
    </row>
    <row r="851" spans="5:6" x14ac:dyDescent="0.25">
      <c r="E851" s="74">
        <f t="shared" ca="1" si="26"/>
        <v>0.79340526803557621</v>
      </c>
      <c r="F851" s="74">
        <f t="shared" ca="1" si="27"/>
        <v>5.7862107215794364E-2</v>
      </c>
    </row>
    <row r="852" spans="5:6" x14ac:dyDescent="0.25">
      <c r="E852" s="74">
        <f t="shared" ca="1" si="26"/>
        <v>0.4978862113619944</v>
      </c>
      <c r="F852" s="74">
        <f t="shared" ca="1" si="27"/>
        <v>-3.7466103418605317E-4</v>
      </c>
    </row>
    <row r="853" spans="5:6" x14ac:dyDescent="0.25">
      <c r="E853" s="74">
        <f t="shared" ca="1" si="26"/>
        <v>0.72174676041732178</v>
      </c>
      <c r="F853" s="74">
        <f t="shared" ca="1" si="27"/>
        <v>4.1580598156852257E-2</v>
      </c>
    </row>
    <row r="854" spans="5:6" x14ac:dyDescent="0.25">
      <c r="E854" s="74">
        <f t="shared" ca="1" si="26"/>
        <v>0.42047785151082873</v>
      </c>
      <c r="F854" s="74">
        <f t="shared" ca="1" si="27"/>
        <v>-1.4189594610719761E-2</v>
      </c>
    </row>
    <row r="855" spans="5:6" x14ac:dyDescent="0.25">
      <c r="E855" s="74">
        <f t="shared" ca="1" si="26"/>
        <v>0.4039249670914814</v>
      </c>
      <c r="F855" s="74">
        <f t="shared" ca="1" si="27"/>
        <v>-1.7196885542807752E-2</v>
      </c>
    </row>
    <row r="856" spans="5:6" x14ac:dyDescent="0.25">
      <c r="E856" s="74">
        <f t="shared" ca="1" si="26"/>
        <v>2.1906634049147944E-2</v>
      </c>
      <c r="F856" s="74">
        <f t="shared" ca="1" si="27"/>
        <v>-0.14254373973676632</v>
      </c>
    </row>
    <row r="857" spans="5:6" x14ac:dyDescent="0.25">
      <c r="E857" s="74">
        <f t="shared" ca="1" si="26"/>
        <v>0.20295575432389479</v>
      </c>
      <c r="F857" s="74">
        <f t="shared" ca="1" si="27"/>
        <v>-5.8768349487228186E-2</v>
      </c>
    </row>
    <row r="858" spans="5:6" x14ac:dyDescent="0.25">
      <c r="E858" s="74">
        <f t="shared" ca="1" si="26"/>
        <v>0.35291584131902476</v>
      </c>
      <c r="F858" s="74">
        <f t="shared" ca="1" si="27"/>
        <v>-2.6690462308513598E-2</v>
      </c>
    </row>
    <row r="859" spans="5:6" x14ac:dyDescent="0.25">
      <c r="E859" s="74">
        <f t="shared" ca="1" si="26"/>
        <v>0.99723573590151138</v>
      </c>
      <c r="F859" s="74">
        <f t="shared" ca="1" si="27"/>
        <v>0.19618733894259555</v>
      </c>
    </row>
    <row r="860" spans="5:6" x14ac:dyDescent="0.25">
      <c r="E860" s="74">
        <f t="shared" ca="1" si="26"/>
        <v>0.64593804263210075</v>
      </c>
      <c r="F860" s="74">
        <f t="shared" ca="1" si="27"/>
        <v>2.6472445597492233E-2</v>
      </c>
    </row>
    <row r="861" spans="5:6" x14ac:dyDescent="0.25">
      <c r="E861" s="74">
        <f t="shared" ca="1" si="26"/>
        <v>6.9118933896526125E-2</v>
      </c>
      <c r="F861" s="74">
        <f t="shared" ca="1" si="27"/>
        <v>-0.10482045259532219</v>
      </c>
    </row>
    <row r="862" spans="5:6" x14ac:dyDescent="0.25">
      <c r="E862" s="74">
        <f t="shared" ca="1" si="26"/>
        <v>0.80016669415673114</v>
      </c>
      <c r="F862" s="74">
        <f t="shared" ca="1" si="27"/>
        <v>5.9553721057598499E-2</v>
      </c>
    </row>
    <row r="863" spans="5:6" x14ac:dyDescent="0.25">
      <c r="E863" s="74">
        <f t="shared" ca="1" si="26"/>
        <v>0.53409003363235796</v>
      </c>
      <c r="F863" s="74">
        <f t="shared" ca="1" si="27"/>
        <v>6.0496733513313835E-3</v>
      </c>
    </row>
    <row r="864" spans="5:6" x14ac:dyDescent="0.25">
      <c r="E864" s="74">
        <f t="shared" ca="1" si="26"/>
        <v>0.84634808785645455</v>
      </c>
      <c r="F864" s="74">
        <f t="shared" ca="1" si="27"/>
        <v>7.2188232059788943E-2</v>
      </c>
    </row>
    <row r="865" spans="5:6" x14ac:dyDescent="0.25">
      <c r="E865" s="74">
        <f t="shared" ca="1" si="26"/>
        <v>0.17994813899183326</v>
      </c>
      <c r="F865" s="74">
        <f t="shared" ca="1" si="27"/>
        <v>-6.4740062682749192E-2</v>
      </c>
    </row>
    <row r="866" spans="5:6" x14ac:dyDescent="0.25">
      <c r="E866" s="74">
        <f t="shared" ca="1" si="26"/>
        <v>0.14775280030579141</v>
      </c>
      <c r="F866" s="74">
        <f t="shared" ca="1" si="27"/>
        <v>-7.3971859460824768E-2</v>
      </c>
    </row>
    <row r="867" spans="5:6" x14ac:dyDescent="0.25">
      <c r="E867" s="74">
        <f t="shared" ca="1" si="26"/>
        <v>0.26115037606938463</v>
      </c>
      <c r="F867" s="74">
        <f t="shared" ca="1" si="27"/>
        <v>-4.5240896363713125E-2</v>
      </c>
    </row>
    <row r="868" spans="5:6" x14ac:dyDescent="0.25">
      <c r="E868" s="74">
        <f t="shared" ca="1" si="26"/>
        <v>0.86097013879559925</v>
      </c>
      <c r="F868" s="74">
        <f t="shared" ca="1" si="27"/>
        <v>7.6699046701896617E-2</v>
      </c>
    </row>
    <row r="869" spans="5:6" x14ac:dyDescent="0.25">
      <c r="E869" s="74">
        <f t="shared" ca="1" si="26"/>
        <v>0.94894974666092646</v>
      </c>
      <c r="F869" s="74">
        <f t="shared" ca="1" si="27"/>
        <v>0.11559460458574616</v>
      </c>
    </row>
    <row r="870" spans="5:6" x14ac:dyDescent="0.25">
      <c r="E870" s="74">
        <f t="shared" ca="1" si="26"/>
        <v>0.84894064369690503</v>
      </c>
      <c r="F870" s="74">
        <f t="shared" ca="1" si="27"/>
        <v>7.2966386991146423E-2</v>
      </c>
    </row>
    <row r="871" spans="5:6" x14ac:dyDescent="0.25">
      <c r="E871" s="74">
        <f t="shared" ca="1" si="26"/>
        <v>0.67500022596525444</v>
      </c>
      <c r="F871" s="74">
        <f t="shared" ca="1" si="27"/>
        <v>3.2085876565827842E-2</v>
      </c>
    </row>
    <row r="872" spans="5:6" x14ac:dyDescent="0.25">
      <c r="E872" s="74">
        <f t="shared" ca="1" si="26"/>
        <v>0.71214315698210451</v>
      </c>
      <c r="F872" s="74">
        <f t="shared" ca="1" si="27"/>
        <v>3.957369815857753E-2</v>
      </c>
    </row>
    <row r="873" spans="5:6" x14ac:dyDescent="0.25">
      <c r="E873" s="74">
        <f t="shared" ca="1" si="26"/>
        <v>0.90958302705897986</v>
      </c>
      <c r="F873" s="74">
        <f t="shared" ca="1" si="27"/>
        <v>9.4624444336075086E-2</v>
      </c>
    </row>
    <row r="874" spans="5:6" x14ac:dyDescent="0.25">
      <c r="E874" s="74">
        <f t="shared" ca="1" si="26"/>
        <v>0.31177530525621067</v>
      </c>
      <c r="F874" s="74">
        <f t="shared" ca="1" si="27"/>
        <v>-3.4706530196172772E-2</v>
      </c>
    </row>
    <row r="875" spans="5:6" x14ac:dyDescent="0.25">
      <c r="E875" s="74">
        <f t="shared" ca="1" si="26"/>
        <v>0.93492188643247798</v>
      </c>
      <c r="F875" s="74">
        <f t="shared" ca="1" si="27"/>
        <v>0.10701962905162705</v>
      </c>
    </row>
    <row r="876" spans="5:6" x14ac:dyDescent="0.25">
      <c r="E876" s="74">
        <f t="shared" ca="1" si="26"/>
        <v>0.18607339077751894</v>
      </c>
      <c r="F876" s="74">
        <f t="shared" ca="1" si="27"/>
        <v>-6.3106404542821848E-2</v>
      </c>
    </row>
    <row r="877" spans="5:6" x14ac:dyDescent="0.25">
      <c r="E877" s="74">
        <f t="shared" ca="1" si="26"/>
        <v>5.3496461042297216E-2</v>
      </c>
      <c r="F877" s="74">
        <f t="shared" ca="1" si="27"/>
        <v>-0.11397554667942708</v>
      </c>
    </row>
    <row r="878" spans="5:6" x14ac:dyDescent="0.25">
      <c r="E878" s="74">
        <f t="shared" ca="1" si="26"/>
        <v>0.12700820067863028</v>
      </c>
      <c r="F878" s="74">
        <f t="shared" ca="1" si="27"/>
        <v>-8.0655999108758217E-2</v>
      </c>
    </row>
    <row r="879" spans="5:6" x14ac:dyDescent="0.25">
      <c r="E879" s="74">
        <f t="shared" ca="1" si="26"/>
        <v>0.56957809644483304</v>
      </c>
      <c r="F879" s="74">
        <f t="shared" ca="1" si="27"/>
        <v>1.2395591293060854E-2</v>
      </c>
    </row>
    <row r="880" spans="5:6" x14ac:dyDescent="0.25">
      <c r="E880" s="74">
        <f t="shared" ca="1" si="26"/>
        <v>0.93351856878405715</v>
      </c>
      <c r="F880" s="74">
        <f t="shared" ca="1" si="27"/>
        <v>0.10624420926300447</v>
      </c>
    </row>
    <row r="881" spans="5:6" x14ac:dyDescent="0.25">
      <c r="E881" s="74">
        <f t="shared" ca="1" si="26"/>
        <v>0.20160323486149268</v>
      </c>
      <c r="F881" s="74">
        <f t="shared" ca="1" si="27"/>
        <v>-5.910764562844887E-2</v>
      </c>
    </row>
    <row r="882" spans="5:6" x14ac:dyDescent="0.25">
      <c r="E882" s="74">
        <f t="shared" ca="1" si="26"/>
        <v>0.56528773949257438</v>
      </c>
      <c r="F882" s="74">
        <f t="shared" ca="1" si="27"/>
        <v>1.1624093730275406E-2</v>
      </c>
    </row>
    <row r="883" spans="5:6" x14ac:dyDescent="0.25">
      <c r="E883" s="74">
        <f t="shared" ca="1" si="26"/>
        <v>0.74500697373816749</v>
      </c>
      <c r="F883" s="74">
        <f t="shared" ca="1" si="27"/>
        <v>4.6588395701479719E-2</v>
      </c>
    </row>
    <row r="884" spans="5:6" x14ac:dyDescent="0.25">
      <c r="E884" s="74">
        <f t="shared" ca="1" si="26"/>
        <v>0.87222395469545511</v>
      </c>
      <c r="F884" s="74">
        <f t="shared" ca="1" si="27"/>
        <v>8.0395705989474237E-2</v>
      </c>
    </row>
    <row r="885" spans="5:6" x14ac:dyDescent="0.25">
      <c r="E885" s="74">
        <f t="shared" ca="1" si="26"/>
        <v>0.50986657792651535</v>
      </c>
      <c r="F885" s="74">
        <f t="shared" ca="1" si="27"/>
        <v>1.7489837225259236E-3</v>
      </c>
    </row>
    <row r="886" spans="5:6" x14ac:dyDescent="0.25">
      <c r="E886" s="74">
        <f t="shared" ca="1" si="26"/>
        <v>0.9676229283171669</v>
      </c>
      <c r="F886" s="74">
        <f t="shared" ca="1" si="27"/>
        <v>0.13059920589805932</v>
      </c>
    </row>
    <row r="887" spans="5:6" x14ac:dyDescent="0.25">
      <c r="E887" s="74">
        <f t="shared" ca="1" si="26"/>
        <v>0.32340663505822775</v>
      </c>
      <c r="F887" s="74">
        <f t="shared" ca="1" si="27"/>
        <v>-3.2399188765751E-2</v>
      </c>
    </row>
    <row r="888" spans="5:6" x14ac:dyDescent="0.25">
      <c r="E888" s="74">
        <f t="shared" ca="1" si="26"/>
        <v>0.81534632266969331</v>
      </c>
      <c r="F888" s="74">
        <f t="shared" ca="1" si="27"/>
        <v>6.3482035153751379E-2</v>
      </c>
    </row>
    <row r="889" spans="5:6" x14ac:dyDescent="0.25">
      <c r="E889" s="74">
        <f t="shared" ca="1" si="26"/>
        <v>3.0651658735242338E-3</v>
      </c>
      <c r="F889" s="74">
        <f t="shared" ca="1" si="27"/>
        <v>-0.19379870339037475</v>
      </c>
    </row>
    <row r="890" spans="5:6" x14ac:dyDescent="0.25">
      <c r="E890" s="74">
        <f t="shared" ca="1" si="26"/>
        <v>0.11715063379404678</v>
      </c>
      <c r="F890" s="74">
        <f t="shared" ca="1" si="27"/>
        <v>-8.4099870843412222E-2</v>
      </c>
    </row>
    <row r="891" spans="5:6" x14ac:dyDescent="0.25">
      <c r="E891" s="74">
        <f t="shared" ca="1" si="26"/>
        <v>0.28326207856830099</v>
      </c>
      <c r="F891" s="74">
        <f t="shared" ca="1" si="27"/>
        <v>-4.0529807312838798E-2</v>
      </c>
    </row>
    <row r="892" spans="5:6" x14ac:dyDescent="0.25">
      <c r="E892" s="74">
        <f t="shared" ca="1" si="26"/>
        <v>0.53284978862402532</v>
      </c>
      <c r="F892" s="74">
        <f t="shared" ca="1" si="27"/>
        <v>5.8290687219740107E-3</v>
      </c>
    </row>
    <row r="893" spans="5:6" x14ac:dyDescent="0.25">
      <c r="E893" s="74">
        <f t="shared" ca="1" si="26"/>
        <v>0.63663534990540382</v>
      </c>
      <c r="F893" s="74">
        <f t="shared" ca="1" si="27"/>
        <v>2.471193791868222E-2</v>
      </c>
    </row>
    <row r="894" spans="5:6" x14ac:dyDescent="0.25">
      <c r="E894" s="74">
        <f t="shared" ca="1" si="26"/>
        <v>9.2033132012038887E-2</v>
      </c>
      <c r="F894" s="74">
        <f t="shared" ca="1" si="27"/>
        <v>-9.3927725185281072E-2</v>
      </c>
    </row>
    <row r="895" spans="5:6" x14ac:dyDescent="0.25">
      <c r="E895" s="74">
        <f t="shared" ca="1" si="26"/>
        <v>0.67023862836771675</v>
      </c>
      <c r="F895" s="74">
        <f t="shared" ca="1" si="27"/>
        <v>3.1153157956340761E-2</v>
      </c>
    </row>
    <row r="896" spans="5:6" x14ac:dyDescent="0.25">
      <c r="E896" s="74">
        <f t="shared" ca="1" si="26"/>
        <v>0.44863622573903394</v>
      </c>
      <c r="F896" s="74">
        <f t="shared" ca="1" si="27"/>
        <v>-9.1292910341793706E-3</v>
      </c>
    </row>
    <row r="897" spans="5:6" x14ac:dyDescent="0.25">
      <c r="E897" s="74">
        <f t="shared" ca="1" si="26"/>
        <v>3.6238412892832361E-2</v>
      </c>
      <c r="F897" s="74">
        <f t="shared" ca="1" si="27"/>
        <v>-0.12700424437906555</v>
      </c>
    </row>
    <row r="898" spans="5:6" x14ac:dyDescent="0.25">
      <c r="E898" s="74">
        <f t="shared" ca="1" si="26"/>
        <v>0.98720294300624201</v>
      </c>
      <c r="F898" s="74">
        <f t="shared" ca="1" si="27"/>
        <v>0.15784854724661948</v>
      </c>
    </row>
    <row r="899" spans="5:6" x14ac:dyDescent="0.25">
      <c r="E899" s="74">
        <f t="shared" ca="1" si="26"/>
        <v>0.86981788611821031</v>
      </c>
      <c r="F899" s="74">
        <f t="shared" ca="1" si="27"/>
        <v>7.9587036998030061E-2</v>
      </c>
    </row>
    <row r="900" spans="5:6" x14ac:dyDescent="0.25">
      <c r="E900" s="74">
        <f t="shared" ref="E900:E963" ca="1" si="28">RAND()</f>
        <v>0.75114311123674204</v>
      </c>
      <c r="F900" s="74">
        <f t="shared" ref="F900:F963" ca="1" si="29">_xlfn.NORM.S.INV(E900)/(SQRT(2)*$C$3)</f>
        <v>4.7948298890108286E-2</v>
      </c>
    </row>
    <row r="901" spans="5:6" x14ac:dyDescent="0.25">
      <c r="E901" s="74">
        <f t="shared" ca="1" si="28"/>
        <v>0.12150516338069739</v>
      </c>
      <c r="F901" s="74">
        <f t="shared" ca="1" si="29"/>
        <v>-8.2554398116432157E-2</v>
      </c>
    </row>
    <row r="902" spans="5:6" x14ac:dyDescent="0.25">
      <c r="E902" s="74">
        <f t="shared" ca="1" si="28"/>
        <v>5.7610685693092245E-2</v>
      </c>
      <c r="F902" s="74">
        <f t="shared" ca="1" si="29"/>
        <v>-0.11138006368863324</v>
      </c>
    </row>
    <row r="903" spans="5:6" x14ac:dyDescent="0.25">
      <c r="E903" s="74">
        <f t="shared" ca="1" si="28"/>
        <v>0.22039881517163196</v>
      </c>
      <c r="F903" s="74">
        <f t="shared" ca="1" si="29"/>
        <v>-5.4507113462571435E-2</v>
      </c>
    </row>
    <row r="904" spans="5:6" x14ac:dyDescent="0.25">
      <c r="E904" s="74">
        <f t="shared" ca="1" si="28"/>
        <v>0.41767080909922372</v>
      </c>
      <c r="F904" s="74">
        <f t="shared" ca="1" si="29"/>
        <v>-1.4697619466377133E-2</v>
      </c>
    </row>
    <row r="905" spans="5:6" x14ac:dyDescent="0.25">
      <c r="E905" s="74">
        <f t="shared" ca="1" si="28"/>
        <v>0.37400818047758222</v>
      </c>
      <c r="F905" s="74">
        <f t="shared" ca="1" si="29"/>
        <v>-2.2716233013860804E-2</v>
      </c>
    </row>
    <row r="906" spans="5:6" x14ac:dyDescent="0.25">
      <c r="E906" s="74">
        <f t="shared" ca="1" si="28"/>
        <v>0.93625654455588725</v>
      </c>
      <c r="F906" s="74">
        <f t="shared" ca="1" si="29"/>
        <v>0.1077692447624195</v>
      </c>
    </row>
    <row r="907" spans="5:6" x14ac:dyDescent="0.25">
      <c r="E907" s="74">
        <f t="shared" ca="1" si="28"/>
        <v>0.27451659134526152</v>
      </c>
      <c r="F907" s="74">
        <f t="shared" ca="1" si="29"/>
        <v>-4.2370510696180842E-2</v>
      </c>
    </row>
    <row r="908" spans="5:6" x14ac:dyDescent="0.25">
      <c r="E908" s="74">
        <f t="shared" ca="1" si="28"/>
        <v>0.15000300745799489</v>
      </c>
      <c r="F908" s="74">
        <f t="shared" ca="1" si="29"/>
        <v>-7.3285995722282005E-2</v>
      </c>
    </row>
    <row r="909" spans="5:6" x14ac:dyDescent="0.25">
      <c r="E909" s="74">
        <f t="shared" ca="1" si="28"/>
        <v>0.25065077229126542</v>
      </c>
      <c r="F909" s="74">
        <f t="shared" ca="1" si="29"/>
        <v>-4.7548919563396318E-2</v>
      </c>
    </row>
    <row r="910" spans="5:6" x14ac:dyDescent="0.25">
      <c r="E910" s="74">
        <f t="shared" ca="1" si="28"/>
        <v>0.35154424272678542</v>
      </c>
      <c r="F910" s="74">
        <f t="shared" ca="1" si="29"/>
        <v>-2.6951704936259955E-2</v>
      </c>
    </row>
    <row r="911" spans="5:6" x14ac:dyDescent="0.25">
      <c r="E911" s="74">
        <f t="shared" ca="1" si="28"/>
        <v>0.55051716537968842</v>
      </c>
      <c r="F911" s="74">
        <f t="shared" ca="1" si="29"/>
        <v>8.9779984350483767E-3</v>
      </c>
    </row>
    <row r="912" spans="5:6" x14ac:dyDescent="0.25">
      <c r="E912" s="74">
        <f t="shared" ca="1" si="28"/>
        <v>0.81944983001621285</v>
      </c>
      <c r="F912" s="74">
        <f t="shared" ca="1" si="29"/>
        <v>6.4577970103065652E-2</v>
      </c>
    </row>
    <row r="913" spans="5:6" x14ac:dyDescent="0.25">
      <c r="E913" s="74">
        <f t="shared" ca="1" si="28"/>
        <v>0.27685773463498231</v>
      </c>
      <c r="F913" s="74">
        <f t="shared" ca="1" si="29"/>
        <v>-4.1874990329881005E-2</v>
      </c>
    </row>
    <row r="914" spans="5:6" x14ac:dyDescent="0.25">
      <c r="E914" s="74">
        <f t="shared" ca="1" si="28"/>
        <v>0.65386277040590191</v>
      </c>
      <c r="F914" s="74">
        <f t="shared" ca="1" si="29"/>
        <v>2.7985189128823491E-2</v>
      </c>
    </row>
    <row r="915" spans="5:6" x14ac:dyDescent="0.25">
      <c r="E915" s="74">
        <f t="shared" ca="1" si="28"/>
        <v>0.27978857334862606</v>
      </c>
      <c r="F915" s="74">
        <f t="shared" ca="1" si="29"/>
        <v>-4.1257538366255057E-2</v>
      </c>
    </row>
    <row r="916" spans="5:6" x14ac:dyDescent="0.25">
      <c r="E916" s="74">
        <f t="shared" ca="1" si="28"/>
        <v>0.97182652559126104</v>
      </c>
      <c r="F916" s="74">
        <f t="shared" ca="1" si="29"/>
        <v>0.1349402002124416</v>
      </c>
    </row>
    <row r="917" spans="5:6" x14ac:dyDescent="0.25">
      <c r="E917" s="74">
        <f t="shared" ca="1" si="28"/>
        <v>2.7195767150499206E-2</v>
      </c>
      <c r="F917" s="74">
        <f t="shared" ca="1" si="29"/>
        <v>-0.13602650571862254</v>
      </c>
    </row>
    <row r="918" spans="5:6" x14ac:dyDescent="0.25">
      <c r="E918" s="74">
        <f t="shared" ca="1" si="28"/>
        <v>0.80262995025393824</v>
      </c>
      <c r="F918" s="74">
        <f t="shared" ca="1" si="29"/>
        <v>6.0178510890526567E-2</v>
      </c>
    </row>
    <row r="919" spans="5:6" x14ac:dyDescent="0.25">
      <c r="E919" s="74">
        <f t="shared" ca="1" si="28"/>
        <v>0.10166978215299782</v>
      </c>
      <c r="F919" s="74">
        <f t="shared" ca="1" si="29"/>
        <v>-8.9950660907432492E-2</v>
      </c>
    </row>
    <row r="920" spans="5:6" x14ac:dyDescent="0.25">
      <c r="E920" s="74">
        <f t="shared" ca="1" si="28"/>
        <v>0.80288058206990343</v>
      </c>
      <c r="F920" s="74">
        <f t="shared" ca="1" si="29"/>
        <v>6.024234543024487E-2</v>
      </c>
    </row>
    <row r="921" spans="5:6" x14ac:dyDescent="0.25">
      <c r="E921" s="74">
        <f t="shared" ca="1" si="28"/>
        <v>0.61944487668913517</v>
      </c>
      <c r="F921" s="74">
        <f t="shared" ca="1" si="29"/>
        <v>2.1497683811190178E-2</v>
      </c>
    </row>
    <row r="922" spans="5:6" x14ac:dyDescent="0.25">
      <c r="E922" s="74">
        <f t="shared" ca="1" si="28"/>
        <v>0.50546072856349433</v>
      </c>
      <c r="F922" s="74">
        <f t="shared" ca="1" si="29"/>
        <v>9.6791916332909312E-4</v>
      </c>
    </row>
    <row r="923" spans="5:6" x14ac:dyDescent="0.25">
      <c r="E923" s="74">
        <f t="shared" ca="1" si="28"/>
        <v>0.77672166739082427</v>
      </c>
      <c r="F923" s="74">
        <f t="shared" ca="1" si="29"/>
        <v>5.3822712979372238E-2</v>
      </c>
    </row>
    <row r="924" spans="5:6" x14ac:dyDescent="0.25">
      <c r="E924" s="74">
        <f t="shared" ca="1" si="28"/>
        <v>0.75782851269621254</v>
      </c>
      <c r="F924" s="74">
        <f t="shared" ca="1" si="29"/>
        <v>4.9450420870526868E-2</v>
      </c>
    </row>
    <row r="925" spans="5:6" x14ac:dyDescent="0.25">
      <c r="E925" s="74">
        <f t="shared" ca="1" si="28"/>
        <v>0.69188358188499932</v>
      </c>
      <c r="F925" s="74">
        <f t="shared" ca="1" si="29"/>
        <v>3.5439944491828863E-2</v>
      </c>
    </row>
    <row r="926" spans="5:6" x14ac:dyDescent="0.25">
      <c r="E926" s="74">
        <f t="shared" ca="1" si="28"/>
        <v>0.68975618196137356</v>
      </c>
      <c r="F926" s="74">
        <f t="shared" ca="1" si="29"/>
        <v>3.501305403598684E-2</v>
      </c>
    </row>
    <row r="927" spans="5:6" x14ac:dyDescent="0.25">
      <c r="E927" s="74">
        <f t="shared" ca="1" si="28"/>
        <v>0.30013664706099197</v>
      </c>
      <c r="F927" s="74">
        <f t="shared" ca="1" si="29"/>
        <v>-3.7052928639700874E-2</v>
      </c>
    </row>
    <row r="928" spans="5:6" x14ac:dyDescent="0.25">
      <c r="E928" s="74">
        <f t="shared" ca="1" si="28"/>
        <v>0.79829431599607559</v>
      </c>
      <c r="F928" s="74">
        <f t="shared" ca="1" si="29"/>
        <v>5.9081897406924308E-2</v>
      </c>
    </row>
    <row r="929" spans="5:6" x14ac:dyDescent="0.25">
      <c r="E929" s="74">
        <f t="shared" ca="1" si="28"/>
        <v>0.12482049024075115</v>
      </c>
      <c r="F929" s="74">
        <f t="shared" ca="1" si="29"/>
        <v>-8.1403677309771286E-2</v>
      </c>
    </row>
    <row r="930" spans="5:6" x14ac:dyDescent="0.25">
      <c r="E930" s="74">
        <f t="shared" ca="1" si="28"/>
        <v>0.17566601299963291</v>
      </c>
      <c r="F930" s="74">
        <f t="shared" ca="1" si="29"/>
        <v>-6.590296764222435E-2</v>
      </c>
    </row>
    <row r="931" spans="5:6" x14ac:dyDescent="0.25">
      <c r="E931" s="74">
        <f t="shared" ca="1" si="28"/>
        <v>0.72705448838297593</v>
      </c>
      <c r="F931" s="74">
        <f t="shared" ca="1" si="29"/>
        <v>4.2704210411724827E-2</v>
      </c>
    </row>
    <row r="932" spans="5:6" x14ac:dyDescent="0.25">
      <c r="E932" s="74">
        <f t="shared" ca="1" si="28"/>
        <v>0.36638800231639246</v>
      </c>
      <c r="F932" s="74">
        <f t="shared" ca="1" si="29"/>
        <v>-2.4143112182173593E-2</v>
      </c>
    </row>
    <row r="933" spans="5:6" x14ac:dyDescent="0.25">
      <c r="E933" s="74">
        <f t="shared" ca="1" si="28"/>
        <v>0.62125700386028571</v>
      </c>
      <c r="F933" s="74">
        <f t="shared" ca="1" si="29"/>
        <v>2.183431196464267E-2</v>
      </c>
    </row>
    <row r="934" spans="5:6" x14ac:dyDescent="0.25">
      <c r="E934" s="74">
        <f t="shared" ca="1" si="28"/>
        <v>0.48147284958699921</v>
      </c>
      <c r="F934" s="74">
        <f t="shared" ca="1" si="29"/>
        <v>-3.2850332020888085E-3</v>
      </c>
    </row>
    <row r="935" spans="5:6" x14ac:dyDescent="0.25">
      <c r="E935" s="74">
        <f t="shared" ca="1" si="28"/>
        <v>0.41924227374393419</v>
      </c>
      <c r="F935" s="74">
        <f t="shared" ca="1" si="29"/>
        <v>-1.4413120467827807E-2</v>
      </c>
    </row>
    <row r="936" spans="5:6" x14ac:dyDescent="0.25">
      <c r="E936" s="74">
        <f t="shared" ca="1" si="28"/>
        <v>0.62269565387770009</v>
      </c>
      <c r="F936" s="74">
        <f t="shared" ca="1" si="29"/>
        <v>2.210191392466361E-2</v>
      </c>
    </row>
    <row r="937" spans="5:6" x14ac:dyDescent="0.25">
      <c r="E937" s="74">
        <f t="shared" ca="1" si="28"/>
        <v>0.72605342530911698</v>
      </c>
      <c r="F937" s="74">
        <f t="shared" ca="1" si="29"/>
        <v>4.2491473660204032E-2</v>
      </c>
    </row>
    <row r="938" spans="5:6" x14ac:dyDescent="0.25">
      <c r="E938" s="74">
        <f t="shared" ca="1" si="28"/>
        <v>0.95998201680174822</v>
      </c>
      <c r="F938" s="74">
        <f t="shared" ca="1" si="29"/>
        <v>0.12377744568817169</v>
      </c>
    </row>
    <row r="939" spans="5:6" x14ac:dyDescent="0.25">
      <c r="E939" s="74">
        <f t="shared" ca="1" si="28"/>
        <v>0.35436749250216304</v>
      </c>
      <c r="F939" s="74">
        <f t="shared" ca="1" si="29"/>
        <v>-2.6414368579288906E-2</v>
      </c>
    </row>
    <row r="940" spans="5:6" x14ac:dyDescent="0.25">
      <c r="E940" s="74">
        <f t="shared" ca="1" si="28"/>
        <v>0.60591970533410577</v>
      </c>
      <c r="F940" s="74">
        <f t="shared" ca="1" si="29"/>
        <v>1.8999955760542756E-2</v>
      </c>
    </row>
    <row r="941" spans="5:6" x14ac:dyDescent="0.25">
      <c r="E941" s="74">
        <f t="shared" ca="1" si="28"/>
        <v>0.87188848533697472</v>
      </c>
      <c r="F941" s="74">
        <f t="shared" ca="1" si="29"/>
        <v>8.0282325855782197E-2</v>
      </c>
    </row>
    <row r="942" spans="5:6" x14ac:dyDescent="0.25">
      <c r="E942" s="74">
        <f t="shared" ca="1" si="28"/>
        <v>0.7082950231534666</v>
      </c>
      <c r="F942" s="74">
        <f t="shared" ca="1" si="29"/>
        <v>3.8778490149335071E-2</v>
      </c>
    </row>
    <row r="943" spans="5:6" x14ac:dyDescent="0.25">
      <c r="E943" s="74">
        <f t="shared" ca="1" si="28"/>
        <v>0.54117813566122763</v>
      </c>
      <c r="F943" s="74">
        <f t="shared" ca="1" si="29"/>
        <v>7.3116430205927016E-3</v>
      </c>
    </row>
    <row r="944" spans="5:6" x14ac:dyDescent="0.25">
      <c r="E944" s="74">
        <f t="shared" ca="1" si="28"/>
        <v>5.2910124238209955E-2</v>
      </c>
      <c r="F944" s="74">
        <f t="shared" ca="1" si="29"/>
        <v>-0.11435818091866203</v>
      </c>
    </row>
    <row r="945" spans="5:6" x14ac:dyDescent="0.25">
      <c r="E945" s="74">
        <f t="shared" ca="1" si="28"/>
        <v>0.30883525963882386</v>
      </c>
      <c r="F945" s="74">
        <f t="shared" ca="1" si="29"/>
        <v>-3.5295555833945877E-2</v>
      </c>
    </row>
    <row r="946" spans="5:6" x14ac:dyDescent="0.25">
      <c r="E946" s="74">
        <f t="shared" ca="1" si="28"/>
        <v>0.31798735790168364</v>
      </c>
      <c r="F946" s="74">
        <f t="shared" ca="1" si="29"/>
        <v>-3.3469787246575865E-2</v>
      </c>
    </row>
    <row r="947" spans="5:6" x14ac:dyDescent="0.25">
      <c r="E947" s="74">
        <f t="shared" ca="1" si="28"/>
        <v>0.14894560991047412</v>
      </c>
      <c r="F947" s="74">
        <f t="shared" ca="1" si="29"/>
        <v>-7.3607428282894766E-2</v>
      </c>
    </row>
    <row r="948" spans="5:6" x14ac:dyDescent="0.25">
      <c r="E948" s="74">
        <f t="shared" ca="1" si="28"/>
        <v>0.13947173850455985</v>
      </c>
      <c r="F948" s="74">
        <f t="shared" ca="1" si="29"/>
        <v>-7.6558152918949754E-2</v>
      </c>
    </row>
    <row r="949" spans="5:6" x14ac:dyDescent="0.25">
      <c r="E949" s="74">
        <f t="shared" ca="1" si="28"/>
        <v>0.31138989030345121</v>
      </c>
      <c r="F949" s="74">
        <f t="shared" ca="1" si="29"/>
        <v>-3.478360854527187E-2</v>
      </c>
    </row>
    <row r="950" spans="5:6" x14ac:dyDescent="0.25">
      <c r="E950" s="74">
        <f t="shared" ca="1" si="28"/>
        <v>0.36863877104202092</v>
      </c>
      <c r="F950" s="74">
        <f t="shared" ca="1" si="29"/>
        <v>-2.3720657672704797E-2</v>
      </c>
    </row>
    <row r="951" spans="5:6" x14ac:dyDescent="0.25">
      <c r="E951" s="74">
        <f t="shared" ca="1" si="28"/>
        <v>0.58869596147152059</v>
      </c>
      <c r="F951" s="74">
        <f t="shared" ca="1" si="29"/>
        <v>1.5852752996899405E-2</v>
      </c>
    </row>
    <row r="952" spans="5:6" x14ac:dyDescent="0.25">
      <c r="E952" s="74">
        <f t="shared" ca="1" si="28"/>
        <v>0.80421893474493455</v>
      </c>
      <c r="F952" s="74">
        <f t="shared" ca="1" si="29"/>
        <v>6.0584051306500006E-2</v>
      </c>
    </row>
    <row r="953" spans="5:6" x14ac:dyDescent="0.25">
      <c r="E953" s="74">
        <f t="shared" ca="1" si="28"/>
        <v>0.52036215273695885</v>
      </c>
      <c r="F953" s="74">
        <f t="shared" ca="1" si="29"/>
        <v>3.6106660538544411E-3</v>
      </c>
    </row>
    <row r="954" spans="5:6" x14ac:dyDescent="0.25">
      <c r="E954" s="74">
        <f t="shared" ca="1" si="28"/>
        <v>0.6440247859517314</v>
      </c>
      <c r="F954" s="74">
        <f t="shared" ca="1" si="29"/>
        <v>2.6109060442439654E-2</v>
      </c>
    </row>
    <row r="955" spans="5:6" x14ac:dyDescent="0.25">
      <c r="E955" s="74">
        <f t="shared" ca="1" si="28"/>
        <v>0.39089732990822001</v>
      </c>
      <c r="F955" s="74">
        <f t="shared" ca="1" si="29"/>
        <v>-1.9585517613453337E-2</v>
      </c>
    </row>
    <row r="956" spans="5:6" x14ac:dyDescent="0.25">
      <c r="E956" s="74">
        <f t="shared" ca="1" si="28"/>
        <v>0.4990544275492842</v>
      </c>
      <c r="F956" s="74">
        <f t="shared" ca="1" si="29"/>
        <v>-1.6759851008194779E-4</v>
      </c>
    </row>
    <row r="957" spans="5:6" x14ac:dyDescent="0.25">
      <c r="E957" s="74">
        <f t="shared" ca="1" si="28"/>
        <v>0.9372944556238253</v>
      </c>
      <c r="F957" s="74">
        <f t="shared" ca="1" si="29"/>
        <v>0.10836067569103534</v>
      </c>
    </row>
    <row r="958" spans="5:6" x14ac:dyDescent="0.25">
      <c r="E958" s="74">
        <f t="shared" ca="1" si="28"/>
        <v>0.51073512707157054</v>
      </c>
      <c r="F958" s="74">
        <f t="shared" ca="1" si="29"/>
        <v>1.9029814181578599E-3</v>
      </c>
    </row>
    <row r="959" spans="5:6" x14ac:dyDescent="0.25">
      <c r="E959" s="74">
        <f t="shared" ca="1" si="28"/>
        <v>0.37777772040414914</v>
      </c>
      <c r="F959" s="74">
        <f t="shared" ca="1" si="29"/>
        <v>-2.2013827252306068E-2</v>
      </c>
    </row>
    <row r="960" spans="5:6" x14ac:dyDescent="0.25">
      <c r="E960" s="74">
        <f t="shared" ca="1" si="28"/>
        <v>0.90091638977991917</v>
      </c>
      <c r="F960" s="74">
        <f t="shared" ca="1" si="29"/>
        <v>9.0989848850029434E-2</v>
      </c>
    </row>
    <row r="961" spans="5:6" x14ac:dyDescent="0.25">
      <c r="E961" s="74">
        <f t="shared" ca="1" si="28"/>
        <v>0.77642586270609804</v>
      </c>
      <c r="F961" s="74">
        <f t="shared" ca="1" si="29"/>
        <v>5.3752692276742418E-2</v>
      </c>
    </row>
    <row r="962" spans="5:6" x14ac:dyDescent="0.25">
      <c r="E962" s="74">
        <f t="shared" ca="1" si="28"/>
        <v>0.74518891851420721</v>
      </c>
      <c r="F962" s="74">
        <f t="shared" ca="1" si="29"/>
        <v>4.6628469297664628E-2</v>
      </c>
    </row>
    <row r="963" spans="5:6" x14ac:dyDescent="0.25">
      <c r="E963" s="74">
        <f t="shared" ca="1" si="28"/>
        <v>0.73037198720934804</v>
      </c>
      <c r="F963" s="74">
        <f t="shared" ca="1" si="29"/>
        <v>4.3412001472217236E-2</v>
      </c>
    </row>
    <row r="964" spans="5:6" x14ac:dyDescent="0.25">
      <c r="E964" s="74">
        <f t="shared" ref="E964:E1027" ca="1" si="30">RAND()</f>
        <v>0.71168163404175322</v>
      </c>
      <c r="F964" s="74">
        <f t="shared" ref="F964:F1027" ca="1" si="31">_xlfn.NORM.S.INV(E964)/(SQRT(2)*$C$3)</f>
        <v>3.9478062936250766E-2</v>
      </c>
    </row>
    <row r="965" spans="5:6" x14ac:dyDescent="0.25">
      <c r="E965" s="74">
        <f t="shared" ca="1" si="30"/>
        <v>0.47082984084498403</v>
      </c>
      <c r="F965" s="74">
        <f t="shared" ca="1" si="31"/>
        <v>-5.1748917517399151E-3</v>
      </c>
    </row>
    <row r="966" spans="5:6" x14ac:dyDescent="0.25">
      <c r="E966" s="74">
        <f t="shared" ca="1" si="30"/>
        <v>0.59357106939919013</v>
      </c>
      <c r="F966" s="74">
        <f t="shared" ca="1" si="31"/>
        <v>1.6740104284320496E-2</v>
      </c>
    </row>
    <row r="967" spans="5:6" x14ac:dyDescent="0.25">
      <c r="E967" s="74">
        <f t="shared" ca="1" si="30"/>
        <v>0.37889658604939236</v>
      </c>
      <c r="F967" s="74">
        <f t="shared" ca="1" si="31"/>
        <v>-2.1805761380892831E-2</v>
      </c>
    </row>
    <row r="968" spans="5:6" x14ac:dyDescent="0.25">
      <c r="E968" s="74">
        <f t="shared" ca="1" si="30"/>
        <v>0.49523428573563577</v>
      </c>
      <c r="F968" s="74">
        <f t="shared" ca="1" si="31"/>
        <v>-8.4472095137465948E-4</v>
      </c>
    </row>
    <row r="969" spans="5:6" x14ac:dyDescent="0.25">
      <c r="E969" s="74">
        <f t="shared" ca="1" si="30"/>
        <v>0.14049452084301528</v>
      </c>
      <c r="F969" s="74">
        <f t="shared" ca="1" si="31"/>
        <v>-7.6233196334095921E-2</v>
      </c>
    </row>
    <row r="970" spans="5:6" x14ac:dyDescent="0.25">
      <c r="E970" s="74">
        <f t="shared" ca="1" si="30"/>
        <v>0.14476090703211408</v>
      </c>
      <c r="F970" s="74">
        <f t="shared" ca="1" si="31"/>
        <v>-7.4894714503536353E-2</v>
      </c>
    </row>
    <row r="971" spans="5:6" x14ac:dyDescent="0.25">
      <c r="E971" s="74">
        <f t="shared" ca="1" si="30"/>
        <v>0.53605384750757579</v>
      </c>
      <c r="F971" s="74">
        <f t="shared" ca="1" si="31"/>
        <v>6.3991018209515766E-3</v>
      </c>
    </row>
    <row r="972" spans="5:6" x14ac:dyDescent="0.25">
      <c r="E972" s="74">
        <f t="shared" ca="1" si="30"/>
        <v>0.81081001741251157</v>
      </c>
      <c r="F972" s="74">
        <f t="shared" ca="1" si="31"/>
        <v>6.2287988999481521E-2</v>
      </c>
    </row>
    <row r="973" spans="5:6" x14ac:dyDescent="0.25">
      <c r="E973" s="74">
        <f t="shared" ca="1" si="30"/>
        <v>0.83899626023118223</v>
      </c>
      <c r="F973" s="74">
        <f t="shared" ca="1" si="31"/>
        <v>7.0027682723368206E-2</v>
      </c>
    </row>
    <row r="974" spans="5:6" x14ac:dyDescent="0.25">
      <c r="E974" s="74">
        <f t="shared" ca="1" si="30"/>
        <v>0.47425995102434138</v>
      </c>
      <c r="F974" s="74">
        <f t="shared" ca="1" si="31"/>
        <v>-4.5654749356714187E-3</v>
      </c>
    </row>
    <row r="975" spans="5:6" x14ac:dyDescent="0.25">
      <c r="E975" s="74">
        <f t="shared" ca="1" si="30"/>
        <v>0.89136400229826729</v>
      </c>
      <c r="F975" s="74">
        <f t="shared" ca="1" si="31"/>
        <v>8.7243867482936749E-2</v>
      </c>
    </row>
    <row r="976" spans="5:6" x14ac:dyDescent="0.25">
      <c r="E976" s="74">
        <f t="shared" ca="1" si="30"/>
        <v>0.57259349278388472</v>
      </c>
      <c r="F976" s="74">
        <f t="shared" ca="1" si="31"/>
        <v>1.2938702688307083E-2</v>
      </c>
    </row>
    <row r="977" spans="5:6" x14ac:dyDescent="0.25">
      <c r="E977" s="74">
        <f t="shared" ca="1" si="30"/>
        <v>0.98912278825911293</v>
      </c>
      <c r="F977" s="74">
        <f t="shared" ca="1" si="31"/>
        <v>0.16225473733105875</v>
      </c>
    </row>
    <row r="978" spans="5:6" x14ac:dyDescent="0.25">
      <c r="E978" s="74">
        <f t="shared" ca="1" si="30"/>
        <v>0.70398125282442547</v>
      </c>
      <c r="F978" s="74">
        <f t="shared" ca="1" si="31"/>
        <v>3.7892846737739509E-2</v>
      </c>
    </row>
    <row r="979" spans="5:6" x14ac:dyDescent="0.25">
      <c r="E979" s="74">
        <f t="shared" ca="1" si="30"/>
        <v>0.77934658400654833</v>
      </c>
      <c r="F979" s="74">
        <f t="shared" ca="1" si="31"/>
        <v>5.444639496122692E-2</v>
      </c>
    </row>
    <row r="980" spans="5:6" x14ac:dyDescent="0.25">
      <c r="E980" s="74">
        <f t="shared" ca="1" si="30"/>
        <v>0.82237724677146529</v>
      </c>
      <c r="F980" s="74">
        <f t="shared" ca="1" si="31"/>
        <v>6.5369378514517615E-2</v>
      </c>
    </row>
    <row r="981" spans="5:6" x14ac:dyDescent="0.25">
      <c r="E981" s="74">
        <f t="shared" ca="1" si="30"/>
        <v>0.19623965255058573</v>
      </c>
      <c r="F981" s="74">
        <f t="shared" ca="1" si="31"/>
        <v>-6.0466806594884751E-2</v>
      </c>
    </row>
    <row r="982" spans="5:6" x14ac:dyDescent="0.25">
      <c r="E982" s="74">
        <f t="shared" ca="1" si="30"/>
        <v>0.6826027916763705</v>
      </c>
      <c r="F982" s="74">
        <f t="shared" ca="1" si="31"/>
        <v>3.3586833680308521E-2</v>
      </c>
    </row>
    <row r="983" spans="5:6" x14ac:dyDescent="0.25">
      <c r="E983" s="74">
        <f t="shared" ca="1" si="30"/>
        <v>0.48880184101708068</v>
      </c>
      <c r="F983" s="74">
        <f t="shared" ca="1" si="31"/>
        <v>-1.985082714558281E-3</v>
      </c>
    </row>
    <row r="984" spans="5:6" x14ac:dyDescent="0.25">
      <c r="E984" s="74">
        <f t="shared" ca="1" si="30"/>
        <v>0.35885248322210095</v>
      </c>
      <c r="F984" s="74">
        <f t="shared" ca="1" si="31"/>
        <v>-2.5563872155827779E-2</v>
      </c>
    </row>
    <row r="985" spans="5:6" x14ac:dyDescent="0.25">
      <c r="E985" s="74">
        <f t="shared" ca="1" si="30"/>
        <v>0.67891346520716067</v>
      </c>
      <c r="F985" s="74">
        <f t="shared" ca="1" si="31"/>
        <v>3.2856610083085297E-2</v>
      </c>
    </row>
    <row r="986" spans="5:6" x14ac:dyDescent="0.25">
      <c r="E986" s="74">
        <f t="shared" ca="1" si="30"/>
        <v>0.34699281395249948</v>
      </c>
      <c r="F986" s="74">
        <f t="shared" ca="1" si="31"/>
        <v>-2.7821261714626237E-2</v>
      </c>
    </row>
    <row r="987" spans="5:6" x14ac:dyDescent="0.25">
      <c r="E987" s="74">
        <f t="shared" ca="1" si="30"/>
        <v>0.30117319380443874</v>
      </c>
      <c r="F987" s="74">
        <f t="shared" ca="1" si="31"/>
        <v>-3.6842332369992695E-2</v>
      </c>
    </row>
    <row r="988" spans="5:6" x14ac:dyDescent="0.25">
      <c r="E988" s="74">
        <f t="shared" ca="1" si="30"/>
        <v>0.38103216543272189</v>
      </c>
      <c r="F988" s="74">
        <f t="shared" ca="1" si="31"/>
        <v>-2.140914777949644E-2</v>
      </c>
    </row>
    <row r="989" spans="5:6" x14ac:dyDescent="0.25">
      <c r="E989" s="74">
        <f t="shared" ca="1" si="30"/>
        <v>0.68144337928575827</v>
      </c>
      <c r="F989" s="74">
        <f t="shared" ca="1" si="31"/>
        <v>3.3356970190663644E-2</v>
      </c>
    </row>
    <row r="990" spans="5:6" x14ac:dyDescent="0.25">
      <c r="E990" s="74">
        <f t="shared" ca="1" si="30"/>
        <v>0.40941301367955063</v>
      </c>
      <c r="F990" s="74">
        <f t="shared" ca="1" si="31"/>
        <v>-1.6196647211844516E-2</v>
      </c>
    </row>
    <row r="991" spans="5:6" x14ac:dyDescent="0.25">
      <c r="E991" s="74">
        <f t="shared" ca="1" si="30"/>
        <v>0.18990607893180222</v>
      </c>
      <c r="F991" s="74">
        <f t="shared" ca="1" si="31"/>
        <v>-6.2101119428858695E-2</v>
      </c>
    </row>
    <row r="992" spans="5:6" x14ac:dyDescent="0.25">
      <c r="E992" s="74">
        <f t="shared" ca="1" si="30"/>
        <v>0.65028611938892034</v>
      </c>
      <c r="F992" s="74">
        <f t="shared" ca="1" si="31"/>
        <v>2.7300900964985275E-2</v>
      </c>
    </row>
    <row r="993" spans="5:6" x14ac:dyDescent="0.25">
      <c r="E993" s="74">
        <f t="shared" ca="1" si="30"/>
        <v>0.72940199149812945</v>
      </c>
      <c r="F993" s="74">
        <f t="shared" ca="1" si="31"/>
        <v>4.3204604927309209E-2</v>
      </c>
    </row>
    <row r="994" spans="5:6" x14ac:dyDescent="0.25">
      <c r="E994" s="74">
        <f t="shared" ca="1" si="30"/>
        <v>0.2454522080776691</v>
      </c>
      <c r="F994" s="74">
        <f t="shared" ca="1" si="31"/>
        <v>-4.8710539404432297E-2</v>
      </c>
    </row>
    <row r="995" spans="5:6" x14ac:dyDescent="0.25">
      <c r="E995" s="74">
        <f t="shared" ca="1" si="30"/>
        <v>0.28335184836599714</v>
      </c>
      <c r="F995" s="74">
        <f t="shared" ca="1" si="31"/>
        <v>-4.0511056839747213E-2</v>
      </c>
    </row>
    <row r="996" spans="5:6" x14ac:dyDescent="0.25">
      <c r="E996" s="74">
        <f t="shared" ca="1" si="30"/>
        <v>0.24127215887288056</v>
      </c>
      <c r="F996" s="74">
        <f t="shared" ca="1" si="31"/>
        <v>-4.965418669269725E-2</v>
      </c>
    </row>
    <row r="997" spans="5:6" x14ac:dyDescent="0.25">
      <c r="E997" s="74">
        <f t="shared" ca="1" si="30"/>
        <v>0.17463089785019836</v>
      </c>
      <c r="F997" s="74">
        <f t="shared" ca="1" si="31"/>
        <v>-6.6186759277285651E-2</v>
      </c>
    </row>
    <row r="998" spans="5:6" x14ac:dyDescent="0.25">
      <c r="E998" s="74">
        <f t="shared" ca="1" si="30"/>
        <v>0.59223699214898906</v>
      </c>
      <c r="F998" s="74">
        <f t="shared" ca="1" si="31"/>
        <v>1.6497023674617643E-2</v>
      </c>
    </row>
    <row r="999" spans="5:6" x14ac:dyDescent="0.25">
      <c r="E999" s="74">
        <f t="shared" ca="1" si="30"/>
        <v>3.2601582110486471E-2</v>
      </c>
      <c r="F999" s="74">
        <f t="shared" ca="1" si="31"/>
        <v>-0.13038077606722451</v>
      </c>
    </row>
    <row r="1000" spans="5:6" x14ac:dyDescent="0.25">
      <c r="E1000" s="74">
        <f t="shared" ca="1" si="30"/>
        <v>0.38789312672896958</v>
      </c>
      <c r="F1000" s="74">
        <f t="shared" ca="1" si="31"/>
        <v>-2.0139427289045237E-2</v>
      </c>
    </row>
    <row r="1001" spans="5:6" x14ac:dyDescent="0.25">
      <c r="E1001" s="74">
        <f t="shared" ca="1" si="30"/>
        <v>0.35796247160537231</v>
      </c>
      <c r="F1001" s="74">
        <f t="shared" ca="1" si="31"/>
        <v>-2.5732348799607237E-2</v>
      </c>
    </row>
    <row r="1002" spans="5:6" x14ac:dyDescent="0.25">
      <c r="E1002" s="74">
        <f t="shared" ca="1" si="30"/>
        <v>0.25284029701202881</v>
      </c>
      <c r="F1002" s="74">
        <f t="shared" ca="1" si="31"/>
        <v>-4.7063502487547974E-2</v>
      </c>
    </row>
    <row r="1003" spans="5:6" x14ac:dyDescent="0.25">
      <c r="E1003" s="74">
        <f t="shared" ca="1" si="30"/>
        <v>0.13718046936374673</v>
      </c>
      <c r="F1003" s="74">
        <f t="shared" ca="1" si="31"/>
        <v>-7.7292063654708698E-2</v>
      </c>
    </row>
    <row r="1004" spans="5:6" x14ac:dyDescent="0.25">
      <c r="E1004" s="74">
        <f t="shared" ca="1" si="30"/>
        <v>0.5421186317730502</v>
      </c>
      <c r="F1004" s="74">
        <f t="shared" ca="1" si="31"/>
        <v>7.4792558718594178E-3</v>
      </c>
    </row>
    <row r="1005" spans="5:6" x14ac:dyDescent="0.25">
      <c r="E1005" s="74">
        <f t="shared" ca="1" si="30"/>
        <v>0.97435550523802883</v>
      </c>
      <c r="F1005" s="74">
        <f t="shared" ca="1" si="31"/>
        <v>0.13781892218259106</v>
      </c>
    </row>
    <row r="1006" spans="5:6" x14ac:dyDescent="0.25">
      <c r="E1006" s="74">
        <f t="shared" ca="1" si="30"/>
        <v>0.30215770787947349</v>
      </c>
      <c r="F1006" s="74">
        <f t="shared" ca="1" si="31"/>
        <v>-3.6642609809616936E-2</v>
      </c>
    </row>
    <row r="1007" spans="5:6" x14ac:dyDescent="0.25">
      <c r="E1007" s="74">
        <f t="shared" ca="1" si="30"/>
        <v>0.7412550596895594</v>
      </c>
      <c r="F1007" s="74">
        <f t="shared" ca="1" si="31"/>
        <v>4.5765331044176912E-2</v>
      </c>
    </row>
    <row r="1008" spans="5:6" x14ac:dyDescent="0.25">
      <c r="E1008" s="74">
        <f t="shared" ca="1" si="30"/>
        <v>0.45301122889001699</v>
      </c>
      <c r="F1008" s="74">
        <f t="shared" ca="1" si="31"/>
        <v>-8.347893771805337E-3</v>
      </c>
    </row>
    <row r="1009" spans="5:6" x14ac:dyDescent="0.25">
      <c r="E1009" s="74">
        <f t="shared" ca="1" si="30"/>
        <v>0.10038557162583861</v>
      </c>
      <c r="F1009" s="74">
        <f t="shared" ca="1" si="31"/>
        <v>-9.0464246331639964E-2</v>
      </c>
    </row>
    <row r="1010" spans="5:6" x14ac:dyDescent="0.25">
      <c r="E1010" s="74">
        <f t="shared" ca="1" si="30"/>
        <v>0.44562474224015669</v>
      </c>
      <c r="F1010" s="74">
        <f t="shared" ca="1" si="31"/>
        <v>-9.6677996964699767E-3</v>
      </c>
    </row>
    <row r="1011" spans="5:6" x14ac:dyDescent="0.25">
      <c r="E1011" s="74">
        <f t="shared" ca="1" si="30"/>
        <v>5.5957723570407292E-2</v>
      </c>
      <c r="F1011" s="74">
        <f t="shared" ca="1" si="31"/>
        <v>-0.11240468795203838</v>
      </c>
    </row>
    <row r="1012" spans="5:6" x14ac:dyDescent="0.25">
      <c r="E1012" s="74">
        <f t="shared" ca="1" si="30"/>
        <v>0.39313474107785606</v>
      </c>
      <c r="F1012" s="74">
        <f t="shared" ca="1" si="31"/>
        <v>-1.9173769015995715E-2</v>
      </c>
    </row>
    <row r="1013" spans="5:6" x14ac:dyDescent="0.25">
      <c r="E1013" s="74">
        <f t="shared" ca="1" si="30"/>
        <v>0.44893442889900814</v>
      </c>
      <c r="F1013" s="74">
        <f t="shared" ca="1" si="31"/>
        <v>-9.0759961319122045E-3</v>
      </c>
    </row>
    <row r="1014" spans="5:6" x14ac:dyDescent="0.25">
      <c r="E1014" s="74">
        <f t="shared" ca="1" si="30"/>
        <v>0.58711999377422119</v>
      </c>
      <c r="F1014" s="74">
        <f t="shared" ca="1" si="31"/>
        <v>1.5566440341142268E-2</v>
      </c>
    </row>
    <row r="1015" spans="5:6" x14ac:dyDescent="0.25">
      <c r="E1015" s="74">
        <f t="shared" ca="1" si="30"/>
        <v>0.40491870990293988</v>
      </c>
      <c r="F1015" s="74">
        <f t="shared" ca="1" si="31"/>
        <v>-1.7015518877814037E-2</v>
      </c>
    </row>
    <row r="1016" spans="5:6" x14ac:dyDescent="0.25">
      <c r="E1016" s="74">
        <f t="shared" ca="1" si="30"/>
        <v>0.71247307181619712</v>
      </c>
      <c r="F1016" s="74">
        <f t="shared" ca="1" si="31"/>
        <v>3.9642106379857295E-2</v>
      </c>
    </row>
    <row r="1017" spans="5:6" x14ac:dyDescent="0.25">
      <c r="E1017" s="74">
        <f t="shared" ca="1" si="30"/>
        <v>0.57525144727102995</v>
      </c>
      <c r="F1017" s="74">
        <f t="shared" ca="1" si="31"/>
        <v>1.341806696242564E-2</v>
      </c>
    </row>
    <row r="1018" spans="5:6" x14ac:dyDescent="0.25">
      <c r="E1018" s="74">
        <f t="shared" ca="1" si="30"/>
        <v>0.36200799792128502</v>
      </c>
      <c r="F1018" s="74">
        <f t="shared" ca="1" si="31"/>
        <v>-2.4967702470333933E-2</v>
      </c>
    </row>
    <row r="1019" spans="5:6" x14ac:dyDescent="0.25">
      <c r="E1019" s="74">
        <f t="shared" ca="1" si="30"/>
        <v>7.7484854383874757E-2</v>
      </c>
      <c r="F1019" s="74">
        <f t="shared" ca="1" si="31"/>
        <v>-0.10056435852205131</v>
      </c>
    </row>
    <row r="1020" spans="5:6" x14ac:dyDescent="0.25">
      <c r="E1020" s="74">
        <f t="shared" ca="1" si="30"/>
        <v>0.46472491388060233</v>
      </c>
      <c r="F1020" s="74">
        <f t="shared" ca="1" si="31"/>
        <v>-6.2605157823205967E-3</v>
      </c>
    </row>
    <row r="1021" spans="5:6" x14ac:dyDescent="0.25">
      <c r="E1021" s="74">
        <f t="shared" ca="1" si="30"/>
        <v>0.5981543822790043</v>
      </c>
      <c r="F1021" s="74">
        <f t="shared" ca="1" si="31"/>
        <v>1.7576752640504494E-2</v>
      </c>
    </row>
    <row r="1022" spans="5:6" x14ac:dyDescent="0.25">
      <c r="E1022" s="74">
        <f t="shared" ca="1" si="30"/>
        <v>0.65506408310145947</v>
      </c>
      <c r="F1022" s="74">
        <f t="shared" ca="1" si="31"/>
        <v>2.8215611408213489E-2</v>
      </c>
    </row>
    <row r="1023" spans="5:6" x14ac:dyDescent="0.25">
      <c r="E1023" s="74">
        <f t="shared" ca="1" si="30"/>
        <v>0.29077593491684106</v>
      </c>
      <c r="F1023" s="74">
        <f t="shared" ca="1" si="31"/>
        <v>-3.8970022114427988E-2</v>
      </c>
    </row>
    <row r="1024" spans="5:6" x14ac:dyDescent="0.25">
      <c r="E1024" s="74">
        <f t="shared" ca="1" si="30"/>
        <v>0.91742974682055078</v>
      </c>
      <c r="F1024" s="74">
        <f t="shared" ca="1" si="31"/>
        <v>9.8145617484899958E-2</v>
      </c>
    </row>
    <row r="1025" spans="5:6" x14ac:dyDescent="0.25">
      <c r="E1025" s="74">
        <f t="shared" ca="1" si="30"/>
        <v>1.2221405129303253E-2</v>
      </c>
      <c r="F1025" s="74">
        <f t="shared" ca="1" si="31"/>
        <v>-0.15910586044852221</v>
      </c>
    </row>
    <row r="1026" spans="5:6" x14ac:dyDescent="0.25">
      <c r="E1026" s="74">
        <f t="shared" ca="1" si="30"/>
        <v>0.94664780923711511</v>
      </c>
      <c r="F1026" s="74">
        <f t="shared" ca="1" si="31"/>
        <v>0.11406938567423257</v>
      </c>
    </row>
    <row r="1027" spans="5:6" x14ac:dyDescent="0.25">
      <c r="E1027" s="74">
        <f t="shared" ca="1" si="30"/>
        <v>0.11134384253370344</v>
      </c>
      <c r="F1027" s="74">
        <f t="shared" ca="1" si="31"/>
        <v>-8.6225481586565886E-2</v>
      </c>
    </row>
    <row r="1028" spans="5:6" x14ac:dyDescent="0.25">
      <c r="E1028" s="74">
        <f t="shared" ref="E1028:E1091" ca="1" si="32">RAND()</f>
        <v>0.28356512883221219</v>
      </c>
      <c r="F1028" s="74">
        <f t="shared" ref="F1028:F1091" ca="1" si="33">_xlfn.NORM.S.INV(E1028)/(SQRT(2)*$C$3)</f>
        <v>-4.0466519759722069E-2</v>
      </c>
    </row>
    <row r="1029" spans="5:6" x14ac:dyDescent="0.25">
      <c r="E1029" s="74">
        <f t="shared" ca="1" si="32"/>
        <v>0.51801835294509146</v>
      </c>
      <c r="F1029" s="74">
        <f t="shared" ca="1" si="33"/>
        <v>3.1947564798223112E-3</v>
      </c>
    </row>
    <row r="1030" spans="5:6" x14ac:dyDescent="0.25">
      <c r="E1030" s="74">
        <f t="shared" ca="1" si="32"/>
        <v>0.40130754347861675</v>
      </c>
      <c r="F1030" s="74">
        <f t="shared" ca="1" si="33"/>
        <v>-1.7675133263087579E-2</v>
      </c>
    </row>
    <row r="1031" spans="5:6" x14ac:dyDescent="0.25">
      <c r="E1031" s="74">
        <f t="shared" ca="1" si="32"/>
        <v>0.64396880551002345</v>
      </c>
      <c r="F1031" s="74">
        <f t="shared" ca="1" si="33"/>
        <v>2.6098438490484131E-2</v>
      </c>
    </row>
    <row r="1032" spans="5:6" x14ac:dyDescent="0.25">
      <c r="E1032" s="74">
        <f t="shared" ca="1" si="32"/>
        <v>0.14883090374055352</v>
      </c>
      <c r="F1032" s="74">
        <f t="shared" ca="1" si="33"/>
        <v>-7.3642388696397248E-2</v>
      </c>
    </row>
    <row r="1033" spans="5:6" x14ac:dyDescent="0.25">
      <c r="E1033" s="74">
        <f t="shared" ca="1" si="32"/>
        <v>0.26781476836176632</v>
      </c>
      <c r="F1033" s="74">
        <f t="shared" ca="1" si="33"/>
        <v>-4.3800700383167405E-2</v>
      </c>
    </row>
    <row r="1034" spans="5:6" x14ac:dyDescent="0.25">
      <c r="E1034" s="74">
        <f t="shared" ca="1" si="32"/>
        <v>0.21983084502926176</v>
      </c>
      <c r="F1034" s="74">
        <f t="shared" ca="1" si="33"/>
        <v>-5.4642710952870897E-2</v>
      </c>
    </row>
    <row r="1035" spans="5:6" x14ac:dyDescent="0.25">
      <c r="E1035" s="74">
        <f t="shared" ca="1" si="32"/>
        <v>0.13653184418574427</v>
      </c>
      <c r="F1035" s="74">
        <f t="shared" ca="1" si="33"/>
        <v>-7.7501340865772678E-2</v>
      </c>
    </row>
    <row r="1036" spans="5:6" x14ac:dyDescent="0.25">
      <c r="E1036" s="74">
        <f t="shared" ca="1" si="32"/>
        <v>0.30571374606934987</v>
      </c>
      <c r="F1036" s="74">
        <f t="shared" ca="1" si="33"/>
        <v>-3.5923631030848766E-2</v>
      </c>
    </row>
    <row r="1037" spans="5:6" x14ac:dyDescent="0.25">
      <c r="E1037" s="74">
        <f t="shared" ca="1" si="32"/>
        <v>0.4206106784343695</v>
      </c>
      <c r="F1037" s="74">
        <f t="shared" ca="1" si="33"/>
        <v>-1.4165573640747164E-2</v>
      </c>
    </row>
    <row r="1038" spans="5:6" x14ac:dyDescent="0.25">
      <c r="E1038" s="74">
        <f t="shared" ca="1" si="32"/>
        <v>0.5801186453521513</v>
      </c>
      <c r="F1038" s="74">
        <f t="shared" ca="1" si="33"/>
        <v>1.4297487802426042E-2</v>
      </c>
    </row>
    <row r="1039" spans="5:6" x14ac:dyDescent="0.25">
      <c r="E1039" s="74">
        <f t="shared" ca="1" si="32"/>
        <v>0.98220805412283629</v>
      </c>
      <c r="F1039" s="74">
        <f t="shared" ca="1" si="33"/>
        <v>0.14860914082681154</v>
      </c>
    </row>
    <row r="1040" spans="5:6" x14ac:dyDescent="0.25">
      <c r="E1040" s="74">
        <f t="shared" ca="1" si="32"/>
        <v>0.62006516955645685</v>
      </c>
      <c r="F1040" s="74">
        <f t="shared" ca="1" si="33"/>
        <v>2.1612856731169187E-2</v>
      </c>
    </row>
    <row r="1041" spans="5:6" x14ac:dyDescent="0.25">
      <c r="E1041" s="74">
        <f t="shared" ca="1" si="32"/>
        <v>2.7186749753226769E-2</v>
      </c>
      <c r="F1041" s="74">
        <f t="shared" ca="1" si="33"/>
        <v>-0.13603667523800031</v>
      </c>
    </row>
    <row r="1042" spans="5:6" x14ac:dyDescent="0.25">
      <c r="E1042" s="74">
        <f t="shared" ca="1" si="32"/>
        <v>0.11093851654499742</v>
      </c>
      <c r="F1042" s="74">
        <f t="shared" ca="1" si="33"/>
        <v>-8.6376780877676029E-2</v>
      </c>
    </row>
    <row r="1043" spans="5:6" x14ac:dyDescent="0.25">
      <c r="E1043" s="74">
        <f t="shared" ca="1" si="32"/>
        <v>0.75633831000711582</v>
      </c>
      <c r="F1043" s="74">
        <f t="shared" ca="1" si="33"/>
        <v>4.9113677948051618E-2</v>
      </c>
    </row>
    <row r="1044" spans="5:6" x14ac:dyDescent="0.25">
      <c r="E1044" s="74">
        <f t="shared" ca="1" si="32"/>
        <v>0.26694656665773431</v>
      </c>
      <c r="F1044" s="74">
        <f t="shared" ca="1" si="33"/>
        <v>-4.3987282667200381E-2</v>
      </c>
    </row>
    <row r="1045" spans="5:6" x14ac:dyDescent="0.25">
      <c r="E1045" s="74">
        <f t="shared" ca="1" si="32"/>
        <v>2.1235874474354155E-2</v>
      </c>
      <c r="F1045" s="74">
        <f t="shared" ca="1" si="33"/>
        <v>-0.14346262371891066</v>
      </c>
    </row>
    <row r="1046" spans="5:6" x14ac:dyDescent="0.25">
      <c r="E1046" s="74">
        <f t="shared" ca="1" si="32"/>
        <v>0.8325429395522963</v>
      </c>
      <c r="F1046" s="74">
        <f t="shared" ca="1" si="33"/>
        <v>6.8183685695435717E-2</v>
      </c>
    </row>
    <row r="1047" spans="5:6" x14ac:dyDescent="0.25">
      <c r="E1047" s="74">
        <f t="shared" ca="1" si="32"/>
        <v>0.10786777993176599</v>
      </c>
      <c r="F1047" s="74">
        <f t="shared" ca="1" si="33"/>
        <v>-8.7536101134223471E-2</v>
      </c>
    </row>
    <row r="1048" spans="5:6" x14ac:dyDescent="0.25">
      <c r="E1048" s="74">
        <f t="shared" ca="1" si="32"/>
        <v>0.62929820797670266</v>
      </c>
      <c r="F1048" s="74">
        <f t="shared" ca="1" si="33"/>
        <v>2.3334184832204174E-2</v>
      </c>
    </row>
    <row r="1049" spans="5:6" x14ac:dyDescent="0.25">
      <c r="E1049" s="74">
        <f t="shared" ca="1" si="32"/>
        <v>0.55313541444532155</v>
      </c>
      <c r="F1049" s="74">
        <f t="shared" ca="1" si="33"/>
        <v>9.4460267704311266E-3</v>
      </c>
    </row>
    <row r="1050" spans="5:6" x14ac:dyDescent="0.25">
      <c r="E1050" s="74">
        <f t="shared" ca="1" si="32"/>
        <v>0.11905914887554647</v>
      </c>
      <c r="F1050" s="74">
        <f t="shared" ca="1" si="33"/>
        <v>-8.3417610225649391E-2</v>
      </c>
    </row>
    <row r="1051" spans="5:6" x14ac:dyDescent="0.25">
      <c r="E1051" s="74">
        <f t="shared" ca="1" si="32"/>
        <v>0.42963474757968356</v>
      </c>
      <c r="F1051" s="74">
        <f t="shared" ca="1" si="33"/>
        <v>-1.2537296324380632E-2</v>
      </c>
    </row>
    <row r="1052" spans="5:6" x14ac:dyDescent="0.25">
      <c r="E1052" s="74">
        <f t="shared" ca="1" si="32"/>
        <v>0.80873170026457308</v>
      </c>
      <c r="F1052" s="74">
        <f t="shared" ca="1" si="33"/>
        <v>6.1746831635274169E-2</v>
      </c>
    </row>
    <row r="1053" spans="5:6" x14ac:dyDescent="0.25">
      <c r="E1053" s="74">
        <f t="shared" ca="1" si="32"/>
        <v>0.39555983152242136</v>
      </c>
      <c r="F1053" s="74">
        <f t="shared" ca="1" si="33"/>
        <v>-1.8728214551682394E-2</v>
      </c>
    </row>
    <row r="1054" spans="5:6" x14ac:dyDescent="0.25">
      <c r="E1054" s="74">
        <f t="shared" ca="1" si="32"/>
        <v>0.57998722621978116</v>
      </c>
      <c r="F1054" s="74">
        <f t="shared" ca="1" si="33"/>
        <v>1.4273714115126949E-2</v>
      </c>
    </row>
    <row r="1055" spans="5:6" x14ac:dyDescent="0.25">
      <c r="E1055" s="74">
        <f t="shared" ca="1" si="32"/>
        <v>0.30676833594819242</v>
      </c>
      <c r="F1055" s="74">
        <f t="shared" ca="1" si="33"/>
        <v>-3.5711123843152573E-2</v>
      </c>
    </row>
    <row r="1056" spans="5:6" x14ac:dyDescent="0.25">
      <c r="E1056" s="74">
        <f t="shared" ca="1" si="32"/>
        <v>0.94910090583287299</v>
      </c>
      <c r="F1056" s="74">
        <f t="shared" ca="1" si="33"/>
        <v>0.11569665881365421</v>
      </c>
    </row>
    <row r="1057" spans="5:6" x14ac:dyDescent="0.25">
      <c r="E1057" s="74">
        <f t="shared" ca="1" si="32"/>
        <v>0.34746787066717011</v>
      </c>
      <c r="F1057" s="74">
        <f t="shared" ca="1" si="33"/>
        <v>-2.7730306837874825E-2</v>
      </c>
    </row>
    <row r="1058" spans="5:6" x14ac:dyDescent="0.25">
      <c r="E1058" s="74">
        <f t="shared" ca="1" si="32"/>
        <v>0.89593583846992852</v>
      </c>
      <c r="F1058" s="74">
        <f t="shared" ca="1" si="33"/>
        <v>8.9005563522887618E-2</v>
      </c>
    </row>
    <row r="1059" spans="5:6" x14ac:dyDescent="0.25">
      <c r="E1059" s="74">
        <f t="shared" ca="1" si="32"/>
        <v>0.88750904391572061</v>
      </c>
      <c r="F1059" s="74">
        <f t="shared" ca="1" si="33"/>
        <v>8.5799414269810317E-2</v>
      </c>
    </row>
    <row r="1060" spans="5:6" x14ac:dyDescent="0.25">
      <c r="E1060" s="74">
        <f t="shared" ca="1" si="32"/>
        <v>0.77031718516290892</v>
      </c>
      <c r="F1060" s="74">
        <f t="shared" ca="1" si="33"/>
        <v>5.2318253327384566E-2</v>
      </c>
    </row>
    <row r="1061" spans="5:6" x14ac:dyDescent="0.25">
      <c r="E1061" s="74">
        <f t="shared" ca="1" si="32"/>
        <v>0.49634948185664751</v>
      </c>
      <c r="F1061" s="74">
        <f t="shared" ca="1" si="33"/>
        <v>-6.4704652393358204E-4</v>
      </c>
    </row>
    <row r="1062" spans="5:6" x14ac:dyDescent="0.25">
      <c r="E1062" s="74">
        <f t="shared" ca="1" si="32"/>
        <v>0.1851269973822296</v>
      </c>
      <c r="F1062" s="74">
        <f t="shared" ca="1" si="33"/>
        <v>-6.3356604544565695E-2</v>
      </c>
    </row>
    <row r="1063" spans="5:6" x14ac:dyDescent="0.25">
      <c r="E1063" s="74">
        <f t="shared" ca="1" si="32"/>
        <v>0.84195906301932555</v>
      </c>
      <c r="F1063" s="74">
        <f t="shared" ca="1" si="33"/>
        <v>7.0890427342277323E-2</v>
      </c>
    </row>
    <row r="1064" spans="5:6" x14ac:dyDescent="0.25">
      <c r="E1064" s="74">
        <f t="shared" ca="1" si="32"/>
        <v>0.96553898391387183</v>
      </c>
      <c r="F1064" s="74">
        <f t="shared" ca="1" si="33"/>
        <v>0.12861780992440047</v>
      </c>
    </row>
    <row r="1065" spans="5:6" x14ac:dyDescent="0.25">
      <c r="E1065" s="74">
        <f t="shared" ca="1" si="32"/>
        <v>0.38681029634688013</v>
      </c>
      <c r="F1065" s="74">
        <f t="shared" ca="1" si="33"/>
        <v>-2.033937924479395E-2</v>
      </c>
    </row>
    <row r="1066" spans="5:6" x14ac:dyDescent="0.25">
      <c r="E1066" s="74">
        <f t="shared" ca="1" si="32"/>
        <v>0.43648683890999374</v>
      </c>
      <c r="F1066" s="74">
        <f t="shared" ca="1" si="33"/>
        <v>-1.130539607454638E-2</v>
      </c>
    </row>
    <row r="1067" spans="5:6" x14ac:dyDescent="0.25">
      <c r="E1067" s="74">
        <f t="shared" ca="1" si="32"/>
        <v>4.8656480225449217E-2</v>
      </c>
      <c r="F1067" s="74">
        <f t="shared" ca="1" si="33"/>
        <v>-0.11723988290023604</v>
      </c>
    </row>
    <row r="1068" spans="5:6" x14ac:dyDescent="0.25">
      <c r="E1068" s="74">
        <f t="shared" ca="1" si="32"/>
        <v>0.76213462336348559</v>
      </c>
      <c r="F1068" s="74">
        <f t="shared" ca="1" si="33"/>
        <v>5.0429855971031751E-2</v>
      </c>
    </row>
    <row r="1069" spans="5:6" x14ac:dyDescent="0.25">
      <c r="E1069" s="74">
        <f t="shared" ca="1" si="32"/>
        <v>0.61764868232743231</v>
      </c>
      <c r="F1069" s="74">
        <f t="shared" ca="1" si="33"/>
        <v>2.1164495545796368E-2</v>
      </c>
    </row>
    <row r="1070" spans="5:6" x14ac:dyDescent="0.25">
      <c r="E1070" s="74">
        <f t="shared" ca="1" si="32"/>
        <v>0.70413370717178292</v>
      </c>
      <c r="F1070" s="74">
        <f t="shared" ca="1" si="33"/>
        <v>3.7924044615459632E-2</v>
      </c>
    </row>
    <row r="1071" spans="5:6" x14ac:dyDescent="0.25">
      <c r="E1071" s="74">
        <f t="shared" ca="1" si="32"/>
        <v>0.51711802070246504</v>
      </c>
      <c r="F1071" s="74">
        <f t="shared" ca="1" si="33"/>
        <v>3.0350218029465345E-3</v>
      </c>
    </row>
    <row r="1072" spans="5:6" x14ac:dyDescent="0.25">
      <c r="E1072" s="74">
        <f t="shared" ca="1" si="32"/>
        <v>0.79517167746550277</v>
      </c>
      <c r="F1072" s="74">
        <f t="shared" ca="1" si="33"/>
        <v>5.8300813516406647E-2</v>
      </c>
    </row>
    <row r="1073" spans="5:6" x14ac:dyDescent="0.25">
      <c r="E1073" s="74">
        <f t="shared" ca="1" si="32"/>
        <v>0.45952520965552468</v>
      </c>
      <c r="F1073" s="74">
        <f t="shared" ca="1" si="33"/>
        <v>-7.1863214837323882E-3</v>
      </c>
    </row>
    <row r="1074" spans="5:6" x14ac:dyDescent="0.25">
      <c r="E1074" s="74">
        <f t="shared" ca="1" si="32"/>
        <v>0.33463298786236384</v>
      </c>
      <c r="F1074" s="74">
        <f t="shared" ca="1" si="33"/>
        <v>-3.0204464319318586E-2</v>
      </c>
    </row>
    <row r="1075" spans="5:6" x14ac:dyDescent="0.25">
      <c r="E1075" s="74">
        <f t="shared" ca="1" si="32"/>
        <v>0.14699588796561103</v>
      </c>
      <c r="F1075" s="74">
        <f t="shared" ca="1" si="33"/>
        <v>-7.4204136407990909E-2</v>
      </c>
    </row>
    <row r="1076" spans="5:6" x14ac:dyDescent="0.25">
      <c r="E1076" s="74">
        <f t="shared" ca="1" si="32"/>
        <v>0.59132935661561281</v>
      </c>
      <c r="F1076" s="74">
        <f t="shared" ca="1" si="33"/>
        <v>1.6331756040007132E-2</v>
      </c>
    </row>
    <row r="1077" spans="5:6" x14ac:dyDescent="0.25">
      <c r="E1077" s="74">
        <f t="shared" ca="1" si="32"/>
        <v>0.48632510680197794</v>
      </c>
      <c r="F1077" s="74">
        <f t="shared" ca="1" si="33"/>
        <v>-2.4242865583258039E-3</v>
      </c>
    </row>
    <row r="1078" spans="5:6" x14ac:dyDescent="0.25">
      <c r="E1078" s="74">
        <f t="shared" ca="1" si="32"/>
        <v>0.3880476662457063</v>
      </c>
      <c r="F1078" s="74">
        <f t="shared" ca="1" si="33"/>
        <v>-2.011090368604013E-2</v>
      </c>
    </row>
    <row r="1079" spans="5:6" x14ac:dyDescent="0.25">
      <c r="E1079" s="74">
        <f t="shared" ca="1" si="32"/>
        <v>0.63395229558143595</v>
      </c>
      <c r="F1079" s="74">
        <f t="shared" ca="1" si="33"/>
        <v>2.4207058551920197E-2</v>
      </c>
    </row>
    <row r="1080" spans="5:6" x14ac:dyDescent="0.25">
      <c r="E1080" s="74">
        <f t="shared" ca="1" si="32"/>
        <v>0.38377840587213996</v>
      </c>
      <c r="F1080" s="74">
        <f t="shared" ca="1" si="33"/>
        <v>-2.0900110226822411E-2</v>
      </c>
    </row>
    <row r="1081" spans="5:6" x14ac:dyDescent="0.25">
      <c r="E1081" s="74">
        <f t="shared" ca="1" si="32"/>
        <v>0.30335918444392118</v>
      </c>
      <c r="F1081" s="74">
        <f t="shared" ca="1" si="33"/>
        <v>-3.6399268588257642E-2</v>
      </c>
    </row>
    <row r="1082" spans="5:6" x14ac:dyDescent="0.25">
      <c r="E1082" s="74">
        <f t="shared" ca="1" si="32"/>
        <v>0.79163058165053235</v>
      </c>
      <c r="F1082" s="74">
        <f t="shared" ca="1" si="33"/>
        <v>5.7423576826182002E-2</v>
      </c>
    </row>
    <row r="1083" spans="5:6" x14ac:dyDescent="0.25">
      <c r="E1083" s="74">
        <f t="shared" ca="1" si="32"/>
        <v>0.52338967236564293</v>
      </c>
      <c r="F1083" s="74">
        <f t="shared" ca="1" si="33"/>
        <v>4.1480894148165706E-3</v>
      </c>
    </row>
    <row r="1084" spans="5:6" x14ac:dyDescent="0.25">
      <c r="E1084" s="74">
        <f t="shared" ca="1" si="32"/>
        <v>0.25394057705475526</v>
      </c>
      <c r="F1084" s="74">
        <f t="shared" ca="1" si="33"/>
        <v>-4.6820406871662723E-2</v>
      </c>
    </row>
    <row r="1085" spans="5:6" x14ac:dyDescent="0.25">
      <c r="E1085" s="74">
        <f t="shared" ca="1" si="32"/>
        <v>0.11858074472446656</v>
      </c>
      <c r="F1085" s="74">
        <f t="shared" ca="1" si="33"/>
        <v>-8.3587900870464804E-2</v>
      </c>
    </row>
    <row r="1086" spans="5:6" x14ac:dyDescent="0.25">
      <c r="E1086" s="74">
        <f t="shared" ca="1" si="32"/>
        <v>0.66730840481541109</v>
      </c>
      <c r="F1086" s="74">
        <f t="shared" ca="1" si="33"/>
        <v>3.05818682858497E-2</v>
      </c>
    </row>
    <row r="1087" spans="5:6" x14ac:dyDescent="0.25">
      <c r="E1087" s="74">
        <f t="shared" ca="1" si="32"/>
        <v>0.17357862113510092</v>
      </c>
      <c r="F1087" s="74">
        <f t="shared" ca="1" si="33"/>
        <v>-6.6476352964920091E-2</v>
      </c>
    </row>
    <row r="1088" spans="5:6" x14ac:dyDescent="0.25">
      <c r="E1088" s="74">
        <f t="shared" ca="1" si="32"/>
        <v>0.77814235949363519</v>
      </c>
      <c r="F1088" s="74">
        <f t="shared" ca="1" si="33"/>
        <v>5.4159747367280901E-2</v>
      </c>
    </row>
    <row r="1089" spans="5:6" x14ac:dyDescent="0.25">
      <c r="E1089" s="74">
        <f t="shared" ca="1" si="32"/>
        <v>9.0989351489140224E-2</v>
      </c>
      <c r="F1089" s="74">
        <f t="shared" ca="1" si="33"/>
        <v>-9.4376645983455451E-2</v>
      </c>
    </row>
    <row r="1090" spans="5:6" x14ac:dyDescent="0.25">
      <c r="E1090" s="74">
        <f t="shared" ca="1" si="32"/>
        <v>0.31189795943620313</v>
      </c>
      <c r="F1090" s="74">
        <f t="shared" ca="1" si="33"/>
        <v>-3.468200948926474E-2</v>
      </c>
    </row>
    <row r="1091" spans="5:6" x14ac:dyDescent="0.25">
      <c r="E1091" s="74">
        <f t="shared" ca="1" si="32"/>
        <v>0.34810377089299405</v>
      </c>
      <c r="F1091" s="74">
        <f t="shared" ca="1" si="33"/>
        <v>-2.7608628428979137E-2</v>
      </c>
    </row>
    <row r="1092" spans="5:6" x14ac:dyDescent="0.25">
      <c r="E1092" s="74">
        <f t="shared" ref="E1092:E1155" ca="1" si="34">RAND()</f>
        <v>0.70366469501020024</v>
      </c>
      <c r="F1092" s="74">
        <f t="shared" ref="F1092:F1155" ca="1" si="35">_xlfn.NORM.S.INV(E1092)/(SQRT(2)*$C$3)</f>
        <v>3.7828090678433436E-2</v>
      </c>
    </row>
    <row r="1093" spans="5:6" x14ac:dyDescent="0.25">
      <c r="E1093" s="74">
        <f t="shared" ca="1" si="34"/>
        <v>2.6128270033588974E-2</v>
      </c>
      <c r="F1093" s="74">
        <f t="shared" ca="1" si="35"/>
        <v>-0.13725043903128975</v>
      </c>
    </row>
    <row r="1094" spans="5:6" x14ac:dyDescent="0.25">
      <c r="E1094" s="74">
        <f t="shared" ca="1" si="34"/>
        <v>0.52527834078176794</v>
      </c>
      <c r="F1094" s="74">
        <f t="shared" ca="1" si="35"/>
        <v>4.4834715882910636E-3</v>
      </c>
    </row>
    <row r="1095" spans="5:6" x14ac:dyDescent="0.25">
      <c r="E1095" s="74">
        <f t="shared" ca="1" si="34"/>
        <v>0.45998898670444643</v>
      </c>
      <c r="F1095" s="74">
        <f t="shared" ca="1" si="35"/>
        <v>-7.1036984118867056E-3</v>
      </c>
    </row>
    <row r="1096" spans="5:6" x14ac:dyDescent="0.25">
      <c r="E1096" s="74">
        <f t="shared" ca="1" si="34"/>
        <v>0.2849490791571363</v>
      </c>
      <c r="F1096" s="74">
        <f t="shared" ca="1" si="35"/>
        <v>-4.0177912825213297E-2</v>
      </c>
    </row>
    <row r="1097" spans="5:6" x14ac:dyDescent="0.25">
      <c r="E1097" s="74">
        <f t="shared" ca="1" si="34"/>
        <v>0.163519091975037</v>
      </c>
      <c r="F1097" s="74">
        <f t="shared" ca="1" si="35"/>
        <v>-6.9303331506188989E-2</v>
      </c>
    </row>
    <row r="1098" spans="5:6" x14ac:dyDescent="0.25">
      <c r="E1098" s="74">
        <f t="shared" ca="1" si="34"/>
        <v>8.2719540272746972E-2</v>
      </c>
      <c r="F1098" s="74">
        <f t="shared" ca="1" si="35"/>
        <v>-9.8076332555915635E-2</v>
      </c>
    </row>
    <row r="1099" spans="5:6" x14ac:dyDescent="0.25">
      <c r="E1099" s="74">
        <f t="shared" ca="1" si="34"/>
        <v>0.34315906852654354</v>
      </c>
      <c r="F1099" s="74">
        <f t="shared" ca="1" si="35"/>
        <v>-2.8556977448021229E-2</v>
      </c>
    </row>
    <row r="1100" spans="5:6" x14ac:dyDescent="0.25">
      <c r="E1100" s="74">
        <f t="shared" ca="1" si="34"/>
        <v>0.3140445376023635</v>
      </c>
      <c r="F1100" s="74">
        <f t="shared" ca="1" si="35"/>
        <v>-3.4253542337444362E-2</v>
      </c>
    </row>
    <row r="1101" spans="5:6" x14ac:dyDescent="0.25">
      <c r="E1101" s="74">
        <f t="shared" ca="1" si="34"/>
        <v>0.39051969965066236</v>
      </c>
      <c r="F1101" s="74">
        <f t="shared" ca="1" si="35"/>
        <v>-1.9655077708611298E-2</v>
      </c>
    </row>
    <row r="1102" spans="5:6" x14ac:dyDescent="0.25">
      <c r="E1102" s="74">
        <f t="shared" ca="1" si="34"/>
        <v>0.99334391000880873</v>
      </c>
      <c r="F1102" s="74">
        <f t="shared" ca="1" si="35"/>
        <v>0.17503061573445591</v>
      </c>
    </row>
    <row r="1103" spans="5:6" x14ac:dyDescent="0.25">
      <c r="E1103" s="74">
        <f t="shared" ca="1" si="34"/>
        <v>0.78047841375988247</v>
      </c>
      <c r="F1103" s="74">
        <f t="shared" ca="1" si="35"/>
        <v>5.4716628106902143E-2</v>
      </c>
    </row>
    <row r="1104" spans="5:6" x14ac:dyDescent="0.25">
      <c r="E1104" s="74">
        <f t="shared" ca="1" si="34"/>
        <v>0.50936331858315942</v>
      </c>
      <c r="F1104" s="74">
        <f t="shared" ca="1" si="35"/>
        <v>1.659757405096364E-3</v>
      </c>
    </row>
    <row r="1105" spans="5:6" x14ac:dyDescent="0.25">
      <c r="E1105" s="74">
        <f t="shared" ca="1" si="34"/>
        <v>0.84163999348920648</v>
      </c>
      <c r="F1105" s="74">
        <f t="shared" ca="1" si="35"/>
        <v>7.0797010454315745E-2</v>
      </c>
    </row>
    <row r="1106" spans="5:6" x14ac:dyDescent="0.25">
      <c r="E1106" s="74">
        <f t="shared" ca="1" si="34"/>
        <v>0.60991592108022619</v>
      </c>
      <c r="F1106" s="74">
        <f t="shared" ca="1" si="35"/>
        <v>1.9735343379016008E-2</v>
      </c>
    </row>
    <row r="1107" spans="5:6" x14ac:dyDescent="0.25">
      <c r="E1107" s="74">
        <f t="shared" ca="1" si="34"/>
        <v>0.1161246351437295</v>
      </c>
      <c r="F1107" s="74">
        <f t="shared" ca="1" si="35"/>
        <v>-8.4469904998797862E-2</v>
      </c>
    </row>
    <row r="1108" spans="5:6" x14ac:dyDescent="0.25">
      <c r="E1108" s="74">
        <f t="shared" ca="1" si="34"/>
        <v>0.42992964071320139</v>
      </c>
      <c r="F1108" s="74">
        <f t="shared" ca="1" si="35"/>
        <v>-1.2484203340443744E-2</v>
      </c>
    </row>
    <row r="1109" spans="5:6" x14ac:dyDescent="0.25">
      <c r="E1109" s="74">
        <f t="shared" ca="1" si="34"/>
        <v>0.63539039529000019</v>
      </c>
      <c r="F1109" s="74">
        <f t="shared" ca="1" si="35"/>
        <v>2.4477515507160014E-2</v>
      </c>
    </row>
    <row r="1110" spans="5:6" x14ac:dyDescent="0.25">
      <c r="E1110" s="74">
        <f t="shared" ca="1" si="34"/>
        <v>0.45432244433003521</v>
      </c>
      <c r="F1110" s="74">
        <f t="shared" ca="1" si="35"/>
        <v>-8.1139069317013521E-3</v>
      </c>
    </row>
    <row r="1111" spans="5:6" x14ac:dyDescent="0.25">
      <c r="E1111" s="74">
        <f t="shared" ca="1" si="34"/>
        <v>0.44355561395566201</v>
      </c>
      <c r="F1111" s="74">
        <f t="shared" ca="1" si="35"/>
        <v>-1.0038121265082627E-2</v>
      </c>
    </row>
    <row r="1112" spans="5:6" x14ac:dyDescent="0.25">
      <c r="E1112" s="74">
        <f t="shared" ca="1" si="34"/>
        <v>0.54491178291255959</v>
      </c>
      <c r="F1112" s="74">
        <f t="shared" ca="1" si="35"/>
        <v>7.9772957722835294E-3</v>
      </c>
    </row>
    <row r="1113" spans="5:6" x14ac:dyDescent="0.25">
      <c r="E1113" s="74">
        <f t="shared" ca="1" si="34"/>
        <v>0.32561309766368629</v>
      </c>
      <c r="F1113" s="74">
        <f t="shared" ca="1" si="35"/>
        <v>-3.1965426301876036E-2</v>
      </c>
    </row>
    <row r="1114" spans="5:6" x14ac:dyDescent="0.25">
      <c r="E1114" s="74">
        <f t="shared" ca="1" si="34"/>
        <v>0.62464051249873087</v>
      </c>
      <c r="F1114" s="74">
        <f t="shared" ca="1" si="35"/>
        <v>2.2464179949812573E-2</v>
      </c>
    </row>
    <row r="1115" spans="5:6" x14ac:dyDescent="0.25">
      <c r="E1115" s="74">
        <f t="shared" ca="1" si="34"/>
        <v>0.50113611061954566</v>
      </c>
      <c r="F1115" s="74">
        <f t="shared" ca="1" si="35"/>
        <v>2.0137063645337585E-4</v>
      </c>
    </row>
    <row r="1116" spans="5:6" x14ac:dyDescent="0.25">
      <c r="E1116" s="74">
        <f t="shared" ca="1" si="34"/>
        <v>0.44074913257898796</v>
      </c>
      <c r="F1116" s="74">
        <f t="shared" ca="1" si="35"/>
        <v>-1.0540852681589363E-2</v>
      </c>
    </row>
    <row r="1117" spans="5:6" x14ac:dyDescent="0.25">
      <c r="E1117" s="74">
        <f t="shared" ca="1" si="34"/>
        <v>0.25434765349997568</v>
      </c>
      <c r="F1117" s="74">
        <f t="shared" ca="1" si="35"/>
        <v>-4.6730607705494386E-2</v>
      </c>
    </row>
    <row r="1118" spans="5:6" x14ac:dyDescent="0.25">
      <c r="E1118" s="74">
        <f t="shared" ca="1" si="34"/>
        <v>0.35539852282907336</v>
      </c>
      <c r="F1118" s="74">
        <f t="shared" ca="1" si="35"/>
        <v>-2.6218518484530079E-2</v>
      </c>
    </row>
    <row r="1119" spans="5:6" x14ac:dyDescent="0.25">
      <c r="E1119" s="74">
        <f t="shared" ca="1" si="34"/>
        <v>0.17969280366551754</v>
      </c>
      <c r="F1119" s="74">
        <f t="shared" ca="1" si="35"/>
        <v>-6.4808912733929219E-2</v>
      </c>
    </row>
    <row r="1120" spans="5:6" x14ac:dyDescent="0.25">
      <c r="E1120" s="74">
        <f t="shared" ca="1" si="34"/>
        <v>0.54934332408699016</v>
      </c>
      <c r="F1120" s="74">
        <f t="shared" ca="1" si="35"/>
        <v>8.7682958446327879E-3</v>
      </c>
    </row>
    <row r="1121" spans="5:6" x14ac:dyDescent="0.25">
      <c r="E1121" s="74">
        <f t="shared" ca="1" si="34"/>
        <v>0.16825475351342689</v>
      </c>
      <c r="F1121" s="74">
        <f t="shared" ca="1" si="35"/>
        <v>-6.7958961403022128E-2</v>
      </c>
    </row>
    <row r="1122" spans="5:6" x14ac:dyDescent="0.25">
      <c r="E1122" s="74">
        <f t="shared" ca="1" si="34"/>
        <v>0.24041775593006109</v>
      </c>
      <c r="F1122" s="74">
        <f t="shared" ca="1" si="35"/>
        <v>-4.9848156172611506E-2</v>
      </c>
    </row>
    <row r="1123" spans="5:6" x14ac:dyDescent="0.25">
      <c r="E1123" s="74">
        <f t="shared" ca="1" si="34"/>
        <v>0.72554532017723095</v>
      </c>
      <c r="F1123" s="74">
        <f t="shared" ca="1" si="35"/>
        <v>4.2383642903986947E-2</v>
      </c>
    </row>
    <row r="1124" spans="5:6" x14ac:dyDescent="0.25">
      <c r="E1124" s="74">
        <f t="shared" ca="1" si="34"/>
        <v>0.27271230384730405</v>
      </c>
      <c r="F1124" s="74">
        <f t="shared" ca="1" si="35"/>
        <v>-4.2753825080451641E-2</v>
      </c>
    </row>
    <row r="1125" spans="5:6" x14ac:dyDescent="0.25">
      <c r="E1125" s="74">
        <f t="shared" ca="1" si="34"/>
        <v>0.76944717537966645</v>
      </c>
      <c r="F1125" s="74">
        <f t="shared" ca="1" si="35"/>
        <v>5.2115711628054298E-2</v>
      </c>
    </row>
    <row r="1126" spans="5:6" x14ac:dyDescent="0.25">
      <c r="E1126" s="74">
        <f t="shared" ca="1" si="34"/>
        <v>0.20374392321660439</v>
      </c>
      <c r="F1126" s="74">
        <f t="shared" ca="1" si="35"/>
        <v>-5.8571250339375033E-2</v>
      </c>
    </row>
    <row r="1127" spans="5:6" x14ac:dyDescent="0.25">
      <c r="E1127" s="74">
        <f t="shared" ca="1" si="34"/>
        <v>0.27437485667974593</v>
      </c>
      <c r="F1127" s="74">
        <f t="shared" ca="1" si="35"/>
        <v>-4.2400576548176465E-2</v>
      </c>
    </row>
    <row r="1128" spans="5:6" x14ac:dyDescent="0.25">
      <c r="E1128" s="74">
        <f t="shared" ca="1" si="34"/>
        <v>0.56316220281306217</v>
      </c>
      <c r="F1128" s="74">
        <f t="shared" ca="1" si="35"/>
        <v>1.1242394652321921E-2</v>
      </c>
    </row>
    <row r="1129" spans="5:6" x14ac:dyDescent="0.25">
      <c r="E1129" s="74">
        <f t="shared" ca="1" si="34"/>
        <v>0.27221029970282051</v>
      </c>
      <c r="F1129" s="74">
        <f t="shared" ca="1" si="35"/>
        <v>-4.2860697357298361E-2</v>
      </c>
    </row>
    <row r="1130" spans="5:6" x14ac:dyDescent="0.25">
      <c r="E1130" s="74">
        <f t="shared" ca="1" si="34"/>
        <v>0.94243916057188826</v>
      </c>
      <c r="F1130" s="74">
        <f t="shared" ca="1" si="35"/>
        <v>0.1114106213562641</v>
      </c>
    </row>
    <row r="1131" spans="5:6" x14ac:dyDescent="0.25">
      <c r="E1131" s="74">
        <f t="shared" ca="1" si="34"/>
        <v>0.39888313969979516</v>
      </c>
      <c r="F1131" s="74">
        <f t="shared" ca="1" si="35"/>
        <v>-1.8118834966819305E-2</v>
      </c>
    </row>
    <row r="1132" spans="5:6" x14ac:dyDescent="0.25">
      <c r="E1132" s="74">
        <f t="shared" ca="1" si="34"/>
        <v>0.57889343589133269</v>
      </c>
      <c r="F1132" s="74">
        <f t="shared" ca="1" si="35"/>
        <v>1.407591004393407E-2</v>
      </c>
    </row>
    <row r="1133" spans="5:6" x14ac:dyDescent="0.25">
      <c r="E1133" s="74">
        <f t="shared" ca="1" si="34"/>
        <v>0.55122103661563626</v>
      </c>
      <c r="F1133" s="74">
        <f t="shared" ca="1" si="35"/>
        <v>9.1037803009462199E-3</v>
      </c>
    </row>
    <row r="1134" spans="5:6" x14ac:dyDescent="0.25">
      <c r="E1134" s="74">
        <f t="shared" ca="1" si="34"/>
        <v>0.96945620721999681</v>
      </c>
      <c r="F1134" s="74">
        <f t="shared" ca="1" si="35"/>
        <v>0.13243126944898537</v>
      </c>
    </row>
    <row r="1135" spans="5:6" x14ac:dyDescent="0.25">
      <c r="E1135" s="74">
        <f t="shared" ca="1" si="34"/>
        <v>0.21888500682814938</v>
      </c>
      <c r="F1135" s="74">
        <f t="shared" ca="1" si="35"/>
        <v>-5.4868968001457505E-2</v>
      </c>
    </row>
    <row r="1136" spans="5:6" x14ac:dyDescent="0.25">
      <c r="E1136" s="74">
        <f t="shared" ca="1" si="34"/>
        <v>0.28685463572688974</v>
      </c>
      <c r="F1136" s="74">
        <f t="shared" ca="1" si="35"/>
        <v>-3.9781622008231265E-2</v>
      </c>
    </row>
    <row r="1137" spans="5:6" x14ac:dyDescent="0.25">
      <c r="E1137" s="74">
        <f t="shared" ca="1" si="34"/>
        <v>0.5995733229766339</v>
      </c>
      <c r="F1137" s="74">
        <f t="shared" ca="1" si="35"/>
        <v>1.783626343610133E-2</v>
      </c>
    </row>
    <row r="1138" spans="5:6" x14ac:dyDescent="0.25">
      <c r="E1138" s="74">
        <f t="shared" ca="1" si="34"/>
        <v>0.8907426967225881</v>
      </c>
      <c r="F1138" s="74">
        <f t="shared" ca="1" si="35"/>
        <v>8.7008605256654228E-2</v>
      </c>
    </row>
    <row r="1139" spans="5:6" x14ac:dyDescent="0.25">
      <c r="E1139" s="74">
        <f t="shared" ca="1" si="34"/>
        <v>0.50315639241743104</v>
      </c>
      <c r="F1139" s="74">
        <f t="shared" ca="1" si="35"/>
        <v>5.5946182647541255E-4</v>
      </c>
    </row>
    <row r="1140" spans="5:6" x14ac:dyDescent="0.25">
      <c r="E1140" s="74">
        <f t="shared" ca="1" si="34"/>
        <v>3.4356243577752243E-3</v>
      </c>
      <c r="F1140" s="74">
        <f t="shared" ca="1" si="35"/>
        <v>-0.19113241978669332</v>
      </c>
    </row>
    <row r="1141" spans="5:6" x14ac:dyDescent="0.25">
      <c r="E1141" s="74">
        <f t="shared" ca="1" si="34"/>
        <v>0.7427088060988416</v>
      </c>
      <c r="F1141" s="74">
        <f t="shared" ca="1" si="35"/>
        <v>4.6083500706206489E-2</v>
      </c>
    </row>
    <row r="1142" spans="5:6" x14ac:dyDescent="0.25">
      <c r="E1142" s="74">
        <f t="shared" ca="1" si="34"/>
        <v>1.3449824804023569E-2</v>
      </c>
      <c r="F1142" s="74">
        <f t="shared" ca="1" si="35"/>
        <v>-0.15648067540110872</v>
      </c>
    </row>
    <row r="1143" spans="5:6" x14ac:dyDescent="0.25">
      <c r="E1143" s="74">
        <f t="shared" ca="1" si="34"/>
        <v>0.38906995587004745</v>
      </c>
      <c r="F1143" s="74">
        <f t="shared" ca="1" si="35"/>
        <v>-1.9922300233084212E-2</v>
      </c>
    </row>
    <row r="1144" spans="5:6" x14ac:dyDescent="0.25">
      <c r="E1144" s="74">
        <f t="shared" ca="1" si="34"/>
        <v>0.31034752747962902</v>
      </c>
      <c r="F1144" s="74">
        <f t="shared" ca="1" si="35"/>
        <v>-3.4992276099842401E-2</v>
      </c>
    </row>
    <row r="1145" spans="5:6" x14ac:dyDescent="0.25">
      <c r="E1145" s="74">
        <f t="shared" ca="1" si="34"/>
        <v>0.35448125291790966</v>
      </c>
      <c r="F1145" s="74">
        <f t="shared" ca="1" si="35"/>
        <v>-2.6392749218064733E-2</v>
      </c>
    </row>
    <row r="1146" spans="5:6" x14ac:dyDescent="0.25">
      <c r="E1146" s="74">
        <f t="shared" ca="1" si="34"/>
        <v>0.92371322958167534</v>
      </c>
      <c r="F1146" s="74">
        <f t="shared" ca="1" si="35"/>
        <v>0.10115163120820182</v>
      </c>
    </row>
    <row r="1147" spans="5:6" x14ac:dyDescent="0.25">
      <c r="E1147" s="74">
        <f t="shared" ca="1" si="34"/>
        <v>0.73495850153748798</v>
      </c>
      <c r="F1147" s="74">
        <f t="shared" ca="1" si="35"/>
        <v>4.4397772738214665E-2</v>
      </c>
    </row>
    <row r="1148" spans="5:6" x14ac:dyDescent="0.25">
      <c r="E1148" s="74">
        <f t="shared" ca="1" si="34"/>
        <v>0.55013261446378003</v>
      </c>
      <c r="F1148" s="74">
        <f t="shared" ca="1" si="35"/>
        <v>8.9092911683397707E-3</v>
      </c>
    </row>
    <row r="1149" spans="5:6" x14ac:dyDescent="0.25">
      <c r="E1149" s="74">
        <f t="shared" ca="1" si="34"/>
        <v>0.90304622746974594</v>
      </c>
      <c r="F1149" s="74">
        <f t="shared" ca="1" si="35"/>
        <v>9.1860668111001201E-2</v>
      </c>
    </row>
    <row r="1150" spans="5:6" x14ac:dyDescent="0.25">
      <c r="E1150" s="74">
        <f t="shared" ca="1" si="34"/>
        <v>0.41872290093538711</v>
      </c>
      <c r="F1150" s="74">
        <f t="shared" ca="1" si="35"/>
        <v>-1.4507122027776773E-2</v>
      </c>
    </row>
    <row r="1151" spans="5:6" x14ac:dyDescent="0.25">
      <c r="E1151" s="74">
        <f t="shared" ca="1" si="34"/>
        <v>0.51597532575026883</v>
      </c>
      <c r="F1151" s="74">
        <f t="shared" ca="1" si="35"/>
        <v>2.8323099400746469E-3</v>
      </c>
    </row>
    <row r="1152" spans="5:6" x14ac:dyDescent="0.25">
      <c r="E1152" s="74">
        <f t="shared" ca="1" si="34"/>
        <v>0.47804068272401656</v>
      </c>
      <c r="F1152" s="74">
        <f t="shared" ca="1" si="35"/>
        <v>-3.8941551750669174E-3</v>
      </c>
    </row>
    <row r="1153" spans="5:6" x14ac:dyDescent="0.25">
      <c r="E1153" s="74">
        <f t="shared" ca="1" si="34"/>
        <v>0.91808647073294292</v>
      </c>
      <c r="F1153" s="74">
        <f t="shared" ca="1" si="35"/>
        <v>9.8451531419257304E-2</v>
      </c>
    </row>
    <row r="1154" spans="5:6" x14ac:dyDescent="0.25">
      <c r="E1154" s="74">
        <f t="shared" ca="1" si="34"/>
        <v>0.54541259098446226</v>
      </c>
      <c r="F1154" s="74">
        <f t="shared" ca="1" si="35"/>
        <v>8.0666347654285431E-3</v>
      </c>
    </row>
    <row r="1155" spans="5:6" x14ac:dyDescent="0.25">
      <c r="E1155" s="74">
        <f t="shared" ca="1" si="34"/>
        <v>0.89258070816616175</v>
      </c>
      <c r="F1155" s="74">
        <f t="shared" ca="1" si="35"/>
        <v>8.7707401577609548E-2</v>
      </c>
    </row>
    <row r="1156" spans="5:6" x14ac:dyDescent="0.25">
      <c r="E1156" s="74">
        <f t="shared" ref="E1156:E1219" ca="1" si="36">RAND()</f>
        <v>0.25891170469540581</v>
      </c>
      <c r="F1156" s="74">
        <f t="shared" ref="F1156:F1219" ca="1" si="37">_xlfn.NORM.S.INV(E1156)/(SQRT(2)*$C$3)</f>
        <v>-4.572889197145974E-2</v>
      </c>
    </row>
    <row r="1157" spans="5:6" x14ac:dyDescent="0.25">
      <c r="E1157" s="74">
        <f t="shared" ca="1" si="36"/>
        <v>0.12228371613652156</v>
      </c>
      <c r="F1157" s="74">
        <f t="shared" ca="1" si="37"/>
        <v>-8.2282209827238259E-2</v>
      </c>
    </row>
    <row r="1158" spans="5:6" x14ac:dyDescent="0.25">
      <c r="E1158" s="74">
        <f t="shared" ca="1" si="36"/>
        <v>4.5703034193147363E-2</v>
      </c>
      <c r="F1158" s="74">
        <f t="shared" ca="1" si="37"/>
        <v>-0.11936152564793188</v>
      </c>
    </row>
    <row r="1159" spans="5:6" x14ac:dyDescent="0.25">
      <c r="E1159" s="74">
        <f t="shared" ca="1" si="36"/>
        <v>0.391134958414045</v>
      </c>
      <c r="F1159" s="74">
        <f t="shared" ca="1" si="37"/>
        <v>-1.9541755782105322E-2</v>
      </c>
    </row>
    <row r="1160" spans="5:6" x14ac:dyDescent="0.25">
      <c r="E1160" s="74">
        <f t="shared" ca="1" si="36"/>
        <v>0.25704762036767226</v>
      </c>
      <c r="F1160" s="74">
        <f t="shared" ca="1" si="37"/>
        <v>-4.6136900869706683E-2</v>
      </c>
    </row>
    <row r="1161" spans="5:6" x14ac:dyDescent="0.25">
      <c r="E1161" s="74">
        <f t="shared" ca="1" si="36"/>
        <v>7.3013391833504082E-2</v>
      </c>
      <c r="F1161" s="74">
        <f t="shared" ca="1" si="37"/>
        <v>-0.10279280481521133</v>
      </c>
    </row>
    <row r="1162" spans="5:6" x14ac:dyDescent="0.25">
      <c r="E1162" s="74">
        <f t="shared" ca="1" si="36"/>
        <v>0.17977901641724503</v>
      </c>
      <c r="F1162" s="74">
        <f t="shared" ca="1" si="37"/>
        <v>-6.4785658975434091E-2</v>
      </c>
    </row>
    <row r="1163" spans="5:6" x14ac:dyDescent="0.25">
      <c r="E1163" s="74">
        <f t="shared" ca="1" si="36"/>
        <v>0.95175020783654884</v>
      </c>
      <c r="F1163" s="74">
        <f t="shared" ca="1" si="37"/>
        <v>0.11752579895342349</v>
      </c>
    </row>
    <row r="1164" spans="5:6" x14ac:dyDescent="0.25">
      <c r="E1164" s="74">
        <f t="shared" ca="1" si="36"/>
        <v>8.609324961057363E-2</v>
      </c>
      <c r="F1164" s="74">
        <f t="shared" ca="1" si="37"/>
        <v>-9.6535050229182656E-2</v>
      </c>
    </row>
    <row r="1165" spans="5:6" x14ac:dyDescent="0.25">
      <c r="E1165" s="74">
        <f t="shared" ca="1" si="36"/>
        <v>0.62747709115119898</v>
      </c>
      <c r="F1165" s="74">
        <f t="shared" ca="1" si="37"/>
        <v>2.2993607384242692E-2</v>
      </c>
    </row>
    <row r="1166" spans="5:6" x14ac:dyDescent="0.25">
      <c r="E1166" s="74">
        <f t="shared" ca="1" si="36"/>
        <v>0.65423511534788359</v>
      </c>
      <c r="F1166" s="74">
        <f t="shared" ca="1" si="37"/>
        <v>2.8056576255928004E-2</v>
      </c>
    </row>
    <row r="1167" spans="5:6" x14ac:dyDescent="0.25">
      <c r="E1167" s="74">
        <f t="shared" ca="1" si="36"/>
        <v>8.2622991882674857E-4</v>
      </c>
      <c r="F1167" s="74">
        <f t="shared" ca="1" si="37"/>
        <v>-0.22249005720644158</v>
      </c>
    </row>
    <row r="1168" spans="5:6" x14ac:dyDescent="0.25">
      <c r="E1168" s="74">
        <f t="shared" ca="1" si="36"/>
        <v>0.333940171743073</v>
      </c>
      <c r="F1168" s="74">
        <f t="shared" ca="1" si="37"/>
        <v>-3.0339047508890316E-2</v>
      </c>
    </row>
    <row r="1169" spans="5:6" x14ac:dyDescent="0.25">
      <c r="E1169" s="74">
        <f t="shared" ca="1" si="36"/>
        <v>0.36505663276365086</v>
      </c>
      <c r="F1169" s="74">
        <f t="shared" ca="1" si="37"/>
        <v>-2.4393406771789056E-2</v>
      </c>
    </row>
    <row r="1170" spans="5:6" x14ac:dyDescent="0.25">
      <c r="E1170" s="74">
        <f t="shared" ca="1" si="36"/>
        <v>2.9462428394074536E-2</v>
      </c>
      <c r="F1170" s="74">
        <f t="shared" ca="1" si="37"/>
        <v>-0.13355504574587193</v>
      </c>
    </row>
    <row r="1171" spans="5:6" x14ac:dyDescent="0.25">
      <c r="E1171" s="74">
        <f t="shared" ca="1" si="36"/>
        <v>0.23261590769474871</v>
      </c>
      <c r="F1171" s="74">
        <f t="shared" ca="1" si="37"/>
        <v>-5.1637117096708464E-2</v>
      </c>
    </row>
    <row r="1172" spans="5:6" x14ac:dyDescent="0.25">
      <c r="E1172" s="74">
        <f t="shared" ca="1" si="36"/>
        <v>0.75329673678694475</v>
      </c>
      <c r="F1172" s="74">
        <f t="shared" ca="1" si="37"/>
        <v>4.8429799421007828E-2</v>
      </c>
    </row>
    <row r="1173" spans="5:6" x14ac:dyDescent="0.25">
      <c r="E1173" s="74">
        <f t="shared" ca="1" si="36"/>
        <v>0.68546185226934186</v>
      </c>
      <c r="F1173" s="74">
        <f t="shared" ca="1" si="37"/>
        <v>3.4155193592653378E-2</v>
      </c>
    </row>
    <row r="1174" spans="5:6" x14ac:dyDescent="0.25">
      <c r="E1174" s="74">
        <f t="shared" ca="1" si="36"/>
        <v>0.16249163987813997</v>
      </c>
      <c r="F1174" s="74">
        <f t="shared" ca="1" si="37"/>
        <v>-6.9598326671051924E-2</v>
      </c>
    </row>
    <row r="1175" spans="5:6" x14ac:dyDescent="0.25">
      <c r="E1175" s="74">
        <f t="shared" ca="1" si="36"/>
        <v>0.80529714245296657</v>
      </c>
      <c r="F1175" s="74">
        <f t="shared" ca="1" si="37"/>
        <v>6.0860369786725488E-2</v>
      </c>
    </row>
    <row r="1176" spans="5:6" x14ac:dyDescent="0.25">
      <c r="E1176" s="74">
        <f t="shared" ca="1" si="36"/>
        <v>0.40563052246783937</v>
      </c>
      <c r="F1176" s="74">
        <f t="shared" ca="1" si="37"/>
        <v>-1.688567576689963E-2</v>
      </c>
    </row>
    <row r="1177" spans="5:6" x14ac:dyDescent="0.25">
      <c r="E1177" s="74">
        <f t="shared" ca="1" si="36"/>
        <v>0.95675638721933631</v>
      </c>
      <c r="F1177" s="74">
        <f t="shared" ca="1" si="37"/>
        <v>0.12121408368926347</v>
      </c>
    </row>
    <row r="1178" spans="5:6" x14ac:dyDescent="0.25">
      <c r="E1178" s="74">
        <f t="shared" ca="1" si="36"/>
        <v>0.88204940103575502</v>
      </c>
      <c r="F1178" s="74">
        <f t="shared" ca="1" si="37"/>
        <v>8.3812947345878658E-2</v>
      </c>
    </row>
    <row r="1179" spans="5:6" x14ac:dyDescent="0.25">
      <c r="E1179" s="74">
        <f t="shared" ca="1" si="36"/>
        <v>0.92573784886022281</v>
      </c>
      <c r="F1179" s="74">
        <f t="shared" ca="1" si="37"/>
        <v>0.10216021295066835</v>
      </c>
    </row>
    <row r="1180" spans="5:6" x14ac:dyDescent="0.25">
      <c r="E1180" s="74">
        <f t="shared" ca="1" si="36"/>
        <v>1.0370174855081293E-2</v>
      </c>
      <c r="F1180" s="74">
        <f t="shared" ca="1" si="37"/>
        <v>-0.16353102934356739</v>
      </c>
    </row>
    <row r="1181" spans="5:6" x14ac:dyDescent="0.25">
      <c r="E1181" s="74">
        <f t="shared" ca="1" si="36"/>
        <v>8.1334181526771965E-2</v>
      </c>
      <c r="F1181" s="74">
        <f t="shared" ca="1" si="37"/>
        <v>-9.8722940298402895E-2</v>
      </c>
    </row>
    <row r="1182" spans="5:6" x14ac:dyDescent="0.25">
      <c r="E1182" s="74">
        <f t="shared" ca="1" si="36"/>
        <v>0.52898850544639386</v>
      </c>
      <c r="F1182" s="74">
        <f t="shared" ca="1" si="37"/>
        <v>5.1426086701341208E-3</v>
      </c>
    </row>
    <row r="1183" spans="5:6" x14ac:dyDescent="0.25">
      <c r="E1183" s="74">
        <f t="shared" ca="1" si="36"/>
        <v>0.11770925900917228</v>
      </c>
      <c r="F1183" s="74">
        <f t="shared" ca="1" si="37"/>
        <v>-8.3899363259505436E-2</v>
      </c>
    </row>
    <row r="1184" spans="5:6" x14ac:dyDescent="0.25">
      <c r="E1184" s="74">
        <f t="shared" ca="1" si="36"/>
        <v>0.35324106274213196</v>
      </c>
      <c r="F1184" s="74">
        <f t="shared" ca="1" si="37"/>
        <v>-2.6628572277568034E-2</v>
      </c>
    </row>
    <row r="1185" spans="5:6" x14ac:dyDescent="0.25">
      <c r="E1185" s="74">
        <f t="shared" ca="1" si="36"/>
        <v>0.17663000579919652</v>
      </c>
      <c r="F1185" s="74">
        <f t="shared" ca="1" si="37"/>
        <v>-6.563962655400471E-2</v>
      </c>
    </row>
    <row r="1186" spans="5:6" x14ac:dyDescent="0.25">
      <c r="E1186" s="74">
        <f t="shared" ca="1" si="36"/>
        <v>0.58850221766994226</v>
      </c>
      <c r="F1186" s="74">
        <f t="shared" ca="1" si="37"/>
        <v>1.5817540828240963E-2</v>
      </c>
    </row>
    <row r="1187" spans="5:6" x14ac:dyDescent="0.25">
      <c r="E1187" s="74">
        <f t="shared" ca="1" si="36"/>
        <v>9.9698263844821056E-2</v>
      </c>
      <c r="F1187" s="74">
        <f t="shared" ca="1" si="37"/>
        <v>-9.0741088061227049E-2</v>
      </c>
    </row>
    <row r="1188" spans="5:6" x14ac:dyDescent="0.25">
      <c r="E1188" s="74">
        <f t="shared" ca="1" si="36"/>
        <v>0.38406652006188113</v>
      </c>
      <c r="F1188" s="74">
        <f t="shared" ca="1" si="37"/>
        <v>-2.0846769144278136E-2</v>
      </c>
    </row>
    <row r="1189" spans="5:6" x14ac:dyDescent="0.25">
      <c r="E1189" s="74">
        <f t="shared" ca="1" si="36"/>
        <v>0.14461491760016854</v>
      </c>
      <c r="F1189" s="74">
        <f t="shared" ca="1" si="37"/>
        <v>-7.4940072009022515E-2</v>
      </c>
    </row>
    <row r="1190" spans="5:6" x14ac:dyDescent="0.25">
      <c r="E1190" s="74">
        <f t="shared" ca="1" si="36"/>
        <v>0.86638398155600371</v>
      </c>
      <c r="F1190" s="74">
        <f t="shared" ca="1" si="37"/>
        <v>7.8450628627822996E-2</v>
      </c>
    </row>
    <row r="1191" spans="5:6" x14ac:dyDescent="0.25">
      <c r="E1191" s="74">
        <f t="shared" ca="1" si="36"/>
        <v>0.59915628205798799</v>
      </c>
      <c r="F1191" s="74">
        <f t="shared" ca="1" si="37"/>
        <v>1.7759965832740858E-2</v>
      </c>
    </row>
    <row r="1192" spans="5:6" x14ac:dyDescent="0.25">
      <c r="E1192" s="74">
        <f t="shared" ca="1" si="36"/>
        <v>0.43033798159033854</v>
      </c>
      <c r="F1192" s="74">
        <f t="shared" ca="1" si="37"/>
        <v>-1.2410696673891846E-2</v>
      </c>
    </row>
    <row r="1193" spans="5:6" x14ac:dyDescent="0.25">
      <c r="E1193" s="74">
        <f t="shared" ca="1" si="36"/>
        <v>0.24678992091684904</v>
      </c>
      <c r="F1193" s="74">
        <f t="shared" ca="1" si="37"/>
        <v>-4.8410381502254164E-2</v>
      </c>
    </row>
    <row r="1194" spans="5:6" x14ac:dyDescent="0.25">
      <c r="E1194" s="74">
        <f t="shared" ca="1" si="36"/>
        <v>0.70460034432210294</v>
      </c>
      <c r="F1194" s="74">
        <f t="shared" ca="1" si="37"/>
        <v>3.8019582010343306E-2</v>
      </c>
    </row>
    <row r="1195" spans="5:6" x14ac:dyDescent="0.25">
      <c r="E1195" s="74">
        <f t="shared" ca="1" si="36"/>
        <v>0.7434357263030047</v>
      </c>
      <c r="F1195" s="74">
        <f t="shared" ca="1" si="37"/>
        <v>4.6242946019758563E-2</v>
      </c>
    </row>
    <row r="1196" spans="5:6" x14ac:dyDescent="0.25">
      <c r="E1196" s="74">
        <f t="shared" ca="1" si="36"/>
        <v>8.7667364335618281E-2</v>
      </c>
      <c r="F1196" s="74">
        <f t="shared" ca="1" si="37"/>
        <v>-9.5831354893426215E-2</v>
      </c>
    </row>
    <row r="1197" spans="5:6" x14ac:dyDescent="0.25">
      <c r="E1197" s="74">
        <f t="shared" ca="1" si="36"/>
        <v>0.6016510269317209</v>
      </c>
      <c r="F1197" s="74">
        <f t="shared" ca="1" si="37"/>
        <v>1.8216690723075517E-2</v>
      </c>
    </row>
    <row r="1198" spans="5:6" x14ac:dyDescent="0.25">
      <c r="E1198" s="74">
        <f t="shared" ca="1" si="36"/>
        <v>0.76326848762922084</v>
      </c>
      <c r="F1198" s="74">
        <f t="shared" ca="1" si="37"/>
        <v>5.068936573583295E-2</v>
      </c>
    </row>
    <row r="1199" spans="5:6" x14ac:dyDescent="0.25">
      <c r="E1199" s="74">
        <f t="shared" ca="1" si="36"/>
        <v>0.305885189153279</v>
      </c>
      <c r="F1199" s="74">
        <f t="shared" ca="1" si="37"/>
        <v>-3.5889062015566617E-2</v>
      </c>
    </row>
    <row r="1200" spans="5:6" x14ac:dyDescent="0.25">
      <c r="E1200" s="74">
        <f t="shared" ca="1" si="36"/>
        <v>0.22507319773928891</v>
      </c>
      <c r="F1200" s="74">
        <f t="shared" ca="1" si="37"/>
        <v>-5.339865246020644E-2</v>
      </c>
    </row>
    <row r="1201" spans="5:6" x14ac:dyDescent="0.25">
      <c r="E1201" s="74">
        <f t="shared" ca="1" si="36"/>
        <v>0.61054231103458989</v>
      </c>
      <c r="F1201" s="74">
        <f t="shared" ca="1" si="37"/>
        <v>1.9850804012520439E-2</v>
      </c>
    </row>
    <row r="1202" spans="5:6" x14ac:dyDescent="0.25">
      <c r="E1202" s="74">
        <f t="shared" ca="1" si="36"/>
        <v>0.28109499708014907</v>
      </c>
      <c r="F1202" s="74">
        <f t="shared" ca="1" si="37"/>
        <v>-4.0983321863887506E-2</v>
      </c>
    </row>
    <row r="1203" spans="5:6" x14ac:dyDescent="0.25">
      <c r="E1203" s="74">
        <f t="shared" ca="1" si="36"/>
        <v>0.97283552496358405</v>
      </c>
      <c r="F1203" s="74">
        <f t="shared" ca="1" si="37"/>
        <v>0.13606180798632805</v>
      </c>
    </row>
    <row r="1204" spans="5:6" x14ac:dyDescent="0.25">
      <c r="E1204" s="74">
        <f t="shared" ca="1" si="36"/>
        <v>0.73347806503739155</v>
      </c>
      <c r="F1204" s="74">
        <f t="shared" ca="1" si="37"/>
        <v>4.4078650392404245E-2</v>
      </c>
    </row>
    <row r="1205" spans="5:6" x14ac:dyDescent="0.25">
      <c r="E1205" s="74">
        <f t="shared" ca="1" si="36"/>
        <v>2.10868135682869E-2</v>
      </c>
      <c r="F1205" s="74">
        <f t="shared" ca="1" si="37"/>
        <v>-0.14367015134742356</v>
      </c>
    </row>
    <row r="1206" spans="5:6" x14ac:dyDescent="0.25">
      <c r="E1206" s="74">
        <f t="shared" ca="1" si="36"/>
        <v>0.5043948022803747</v>
      </c>
      <c r="F1206" s="74">
        <f t="shared" ca="1" si="37"/>
        <v>7.7897417836608415E-4</v>
      </c>
    </row>
    <row r="1207" spans="5:6" x14ac:dyDescent="0.25">
      <c r="E1207" s="74">
        <f t="shared" ca="1" si="36"/>
        <v>0.74446166384665358</v>
      </c>
      <c r="F1207" s="74">
        <f t="shared" ca="1" si="37"/>
        <v>4.6468379919987868E-2</v>
      </c>
    </row>
    <row r="1208" spans="5:6" x14ac:dyDescent="0.25">
      <c r="E1208" s="74">
        <f t="shared" ca="1" si="36"/>
        <v>0.19444971495183871</v>
      </c>
      <c r="F1208" s="74">
        <f t="shared" ca="1" si="37"/>
        <v>-6.0925378871166551E-2</v>
      </c>
    </row>
    <row r="1209" spans="5:6" x14ac:dyDescent="0.25">
      <c r="E1209" s="74">
        <f t="shared" ca="1" si="36"/>
        <v>0.89553263002773786</v>
      </c>
      <c r="F1209" s="74">
        <f t="shared" ca="1" si="37"/>
        <v>8.8847968223157187E-2</v>
      </c>
    </row>
    <row r="1210" spans="5:6" x14ac:dyDescent="0.25">
      <c r="E1210" s="74">
        <f t="shared" ca="1" si="36"/>
        <v>0.46791017965679393</v>
      </c>
      <c r="F1210" s="74">
        <f t="shared" ca="1" si="37"/>
        <v>-5.6939199509209223E-3</v>
      </c>
    </row>
    <row r="1211" spans="5:6" x14ac:dyDescent="0.25">
      <c r="E1211" s="74">
        <f t="shared" ca="1" si="36"/>
        <v>0.69395531176861136</v>
      </c>
      <c r="F1211" s="74">
        <f t="shared" ca="1" si="37"/>
        <v>3.5856909036505034E-2</v>
      </c>
    </row>
    <row r="1212" spans="5:6" x14ac:dyDescent="0.25">
      <c r="E1212" s="74">
        <f t="shared" ca="1" si="36"/>
        <v>0.21187054356826329</v>
      </c>
      <c r="F1212" s="74">
        <f t="shared" ca="1" si="37"/>
        <v>-5.6564845839822367E-2</v>
      </c>
    </row>
    <row r="1213" spans="5:6" x14ac:dyDescent="0.25">
      <c r="E1213" s="74">
        <f t="shared" ca="1" si="36"/>
        <v>0.35989499333778996</v>
      </c>
      <c r="F1213" s="74">
        <f t="shared" ca="1" si="37"/>
        <v>-2.5366712290342236E-2</v>
      </c>
    </row>
    <row r="1214" spans="5:6" x14ac:dyDescent="0.25">
      <c r="E1214" s="74">
        <f t="shared" ca="1" si="36"/>
        <v>0.1935627836726701</v>
      </c>
      <c r="F1214" s="74">
        <f t="shared" ca="1" si="37"/>
        <v>-6.1153557579943764E-2</v>
      </c>
    </row>
    <row r="1215" spans="5:6" x14ac:dyDescent="0.25">
      <c r="E1215" s="74">
        <f t="shared" ca="1" si="36"/>
        <v>0.14441758037197194</v>
      </c>
      <c r="F1215" s="74">
        <f t="shared" ca="1" si="37"/>
        <v>-7.500143183333946E-2</v>
      </c>
    </row>
    <row r="1216" spans="5:6" x14ac:dyDescent="0.25">
      <c r="E1216" s="74">
        <f t="shared" ca="1" si="36"/>
        <v>0.53255364687609397</v>
      </c>
      <c r="F1216" s="74">
        <f t="shared" ca="1" si="37"/>
        <v>5.7764019225820121E-3</v>
      </c>
    </row>
    <row r="1217" spans="5:6" x14ac:dyDescent="0.25">
      <c r="E1217" s="74">
        <f t="shared" ca="1" si="36"/>
        <v>7.4444793358593331E-2</v>
      </c>
      <c r="F1217" s="74">
        <f t="shared" ca="1" si="37"/>
        <v>-0.10206837351272642</v>
      </c>
    </row>
    <row r="1218" spans="5:6" x14ac:dyDescent="0.25">
      <c r="E1218" s="74">
        <f t="shared" ca="1" si="36"/>
        <v>0.10342934112466284</v>
      </c>
      <c r="F1218" s="74">
        <f t="shared" ca="1" si="37"/>
        <v>-8.9254584886688096E-2</v>
      </c>
    </row>
    <row r="1219" spans="5:6" x14ac:dyDescent="0.25">
      <c r="E1219" s="74">
        <f t="shared" ca="1" si="36"/>
        <v>0.39697190142488126</v>
      </c>
      <c r="F1219" s="74">
        <f t="shared" ca="1" si="37"/>
        <v>-1.8469122518104095E-2</v>
      </c>
    </row>
    <row r="1220" spans="5:6" x14ac:dyDescent="0.25">
      <c r="E1220" s="74">
        <f t="shared" ref="E1220:E1283" ca="1" si="38">RAND()</f>
        <v>0.64324913798291317</v>
      </c>
      <c r="F1220" s="74">
        <f t="shared" ref="F1220:F1283" ca="1" si="39">_xlfn.NORM.S.INV(E1220)/(SQRT(2)*$C$3)</f>
        <v>2.5961938247835065E-2</v>
      </c>
    </row>
    <row r="1221" spans="5:6" x14ac:dyDescent="0.25">
      <c r="E1221" s="74">
        <f t="shared" ca="1" si="38"/>
        <v>0.2082424460222172</v>
      </c>
      <c r="F1221" s="74">
        <f t="shared" ca="1" si="39"/>
        <v>-5.7454878623178232E-2</v>
      </c>
    </row>
    <row r="1222" spans="5:6" x14ac:dyDescent="0.25">
      <c r="E1222" s="74">
        <f t="shared" ca="1" si="38"/>
        <v>0.70555027921449154</v>
      </c>
      <c r="F1222" s="74">
        <f t="shared" ca="1" si="39"/>
        <v>3.8214282723508332E-2</v>
      </c>
    </row>
    <row r="1223" spans="5:6" x14ac:dyDescent="0.25">
      <c r="E1223" s="74">
        <f t="shared" ca="1" si="38"/>
        <v>0.64140949936881142</v>
      </c>
      <c r="F1223" s="74">
        <f t="shared" ca="1" si="39"/>
        <v>2.5613449595201843E-2</v>
      </c>
    </row>
    <row r="1224" spans="5:6" x14ac:dyDescent="0.25">
      <c r="E1224" s="74">
        <f t="shared" ca="1" si="38"/>
        <v>0.43174889219865364</v>
      </c>
      <c r="F1224" s="74">
        <f t="shared" ca="1" si="39"/>
        <v>-1.2156817100117475E-2</v>
      </c>
    </row>
    <row r="1225" spans="5:6" x14ac:dyDescent="0.25">
      <c r="E1225" s="74">
        <f t="shared" ca="1" si="38"/>
        <v>0.14866691163945589</v>
      </c>
      <c r="F1225" s="74">
        <f t="shared" ca="1" si="39"/>
        <v>-7.3692401879044356E-2</v>
      </c>
    </row>
    <row r="1226" spans="5:6" x14ac:dyDescent="0.25">
      <c r="E1226" s="74">
        <f t="shared" ca="1" si="38"/>
        <v>0.80933953997004737</v>
      </c>
      <c r="F1226" s="74">
        <f t="shared" ca="1" si="39"/>
        <v>6.1904727195587504E-2</v>
      </c>
    </row>
    <row r="1227" spans="5:6" x14ac:dyDescent="0.25">
      <c r="E1227" s="74">
        <f t="shared" ca="1" si="38"/>
        <v>1.6653173808918509E-2</v>
      </c>
      <c r="F1227" s="74">
        <f t="shared" ca="1" si="39"/>
        <v>-0.1504985464493527</v>
      </c>
    </row>
    <row r="1228" spans="5:6" x14ac:dyDescent="0.25">
      <c r="E1228" s="74">
        <f t="shared" ca="1" si="38"/>
        <v>0.88098733408001684</v>
      </c>
      <c r="F1228" s="74">
        <f t="shared" ca="1" si="39"/>
        <v>8.3434134875038091E-2</v>
      </c>
    </row>
    <row r="1229" spans="5:6" x14ac:dyDescent="0.25">
      <c r="E1229" s="74">
        <f t="shared" ca="1" si="38"/>
        <v>0.94255394897830735</v>
      </c>
      <c r="F1229" s="74">
        <f t="shared" ca="1" si="39"/>
        <v>0.11148107027800708</v>
      </c>
    </row>
    <row r="1230" spans="5:6" x14ac:dyDescent="0.25">
      <c r="E1230" s="74">
        <f t="shared" ca="1" si="38"/>
        <v>3.4061480156546642E-2</v>
      </c>
      <c r="F1230" s="74">
        <f t="shared" ca="1" si="39"/>
        <v>-0.12898989559370236</v>
      </c>
    </row>
    <row r="1231" spans="5:6" x14ac:dyDescent="0.25">
      <c r="E1231" s="74">
        <f t="shared" ca="1" si="38"/>
        <v>0.49990549190804046</v>
      </c>
      <c r="F1231" s="74">
        <f t="shared" ca="1" si="39"/>
        <v>-1.6751123310221591E-5</v>
      </c>
    </row>
    <row r="1232" spans="5:6" x14ac:dyDescent="0.25">
      <c r="E1232" s="74">
        <f t="shared" ca="1" si="38"/>
        <v>0.51665817797668279</v>
      </c>
      <c r="F1232" s="74">
        <f t="shared" ca="1" si="39"/>
        <v>2.9534436919158376E-3</v>
      </c>
    </row>
    <row r="1233" spans="5:6" x14ac:dyDescent="0.25">
      <c r="E1233" s="74">
        <f t="shared" ca="1" si="38"/>
        <v>0.35177079221629748</v>
      </c>
      <c r="F1233" s="74">
        <f t="shared" ca="1" si="39"/>
        <v>-2.6908529729928961E-2</v>
      </c>
    </row>
    <row r="1234" spans="5:6" x14ac:dyDescent="0.25">
      <c r="E1234" s="74">
        <f t="shared" ca="1" si="38"/>
        <v>0.43333000996535542</v>
      </c>
      <c r="F1234" s="74">
        <f t="shared" ca="1" si="39"/>
        <v>-1.1872496343677361E-2</v>
      </c>
    </row>
    <row r="1235" spans="5:6" x14ac:dyDescent="0.25">
      <c r="E1235" s="74">
        <f t="shared" ca="1" si="38"/>
        <v>0.98031960332660806</v>
      </c>
      <c r="F1235" s="74">
        <f t="shared" ca="1" si="39"/>
        <v>0.14569192850688087</v>
      </c>
    </row>
    <row r="1236" spans="5:6" x14ac:dyDescent="0.25">
      <c r="E1236" s="74">
        <f t="shared" ca="1" si="38"/>
        <v>0.37382724979923265</v>
      </c>
      <c r="F1236" s="74">
        <f t="shared" ca="1" si="39"/>
        <v>-2.2750003029223257E-2</v>
      </c>
    </row>
    <row r="1237" spans="5:6" x14ac:dyDescent="0.25">
      <c r="E1237" s="74">
        <f t="shared" ca="1" si="38"/>
        <v>0.67316873195383709</v>
      </c>
      <c r="F1237" s="74">
        <f t="shared" ca="1" si="39"/>
        <v>3.1726464914445515E-2</v>
      </c>
    </row>
    <row r="1238" spans="5:6" x14ac:dyDescent="0.25">
      <c r="E1238" s="74">
        <f t="shared" ca="1" si="38"/>
        <v>0.64959559176468296</v>
      </c>
      <c r="F1238" s="74">
        <f t="shared" ca="1" si="39"/>
        <v>2.7169084513695485E-2</v>
      </c>
    </row>
    <row r="1239" spans="5:6" x14ac:dyDescent="0.25">
      <c r="E1239" s="74">
        <f t="shared" ca="1" si="38"/>
        <v>0.20069688976160371</v>
      </c>
      <c r="F1239" s="74">
        <f t="shared" ca="1" si="39"/>
        <v>-5.9335776902445139E-2</v>
      </c>
    </row>
    <row r="1240" spans="5:6" x14ac:dyDescent="0.25">
      <c r="E1240" s="74">
        <f t="shared" ca="1" si="38"/>
        <v>8.3516016105734558E-2</v>
      </c>
      <c r="F1240" s="74">
        <f t="shared" ca="1" si="39"/>
        <v>-9.7708265248885748E-2</v>
      </c>
    </row>
    <row r="1241" spans="5:6" x14ac:dyDescent="0.25">
      <c r="E1241" s="74">
        <f t="shared" ca="1" si="38"/>
        <v>0.90351380784615709</v>
      </c>
      <c r="F1241" s="74">
        <f t="shared" ca="1" si="39"/>
        <v>9.2053720859358271E-2</v>
      </c>
    </row>
    <row r="1242" spans="5:6" x14ac:dyDescent="0.25">
      <c r="E1242" s="74">
        <f t="shared" ca="1" si="38"/>
        <v>0.25962415959484819</v>
      </c>
      <c r="F1242" s="74">
        <f t="shared" ca="1" si="39"/>
        <v>-4.557335257156081E-2</v>
      </c>
    </row>
    <row r="1243" spans="5:6" x14ac:dyDescent="0.25">
      <c r="E1243" s="74">
        <f t="shared" ca="1" si="38"/>
        <v>0.20188050194571339</v>
      </c>
      <c r="F1243" s="74">
        <f t="shared" ca="1" si="39"/>
        <v>-5.9037979041259896E-2</v>
      </c>
    </row>
    <row r="1244" spans="5:6" x14ac:dyDescent="0.25">
      <c r="E1244" s="74">
        <f t="shared" ca="1" si="38"/>
        <v>0.46042034770094364</v>
      </c>
      <c r="F1244" s="74">
        <f t="shared" ca="1" si="39"/>
        <v>-7.0268590500013588E-3</v>
      </c>
    </row>
    <row r="1245" spans="5:6" x14ac:dyDescent="0.25">
      <c r="E1245" s="74">
        <f t="shared" ca="1" si="38"/>
        <v>0.637550387824663</v>
      </c>
      <c r="F1245" s="74">
        <f t="shared" ca="1" si="39"/>
        <v>2.4884410887025438E-2</v>
      </c>
    </row>
    <row r="1246" spans="5:6" x14ac:dyDescent="0.25">
      <c r="E1246" s="74">
        <f t="shared" ca="1" si="38"/>
        <v>0.61040865186531668</v>
      </c>
      <c r="F1246" s="74">
        <f t="shared" ca="1" si="39"/>
        <v>1.9826162575850542E-2</v>
      </c>
    </row>
    <row r="1247" spans="5:6" x14ac:dyDescent="0.25">
      <c r="E1247" s="74">
        <f t="shared" ca="1" si="38"/>
        <v>0.47436420686645309</v>
      </c>
      <c r="F1247" s="74">
        <f t="shared" ca="1" si="39"/>
        <v>-4.5469576684141989E-3</v>
      </c>
    </row>
    <row r="1248" spans="5:6" x14ac:dyDescent="0.25">
      <c r="E1248" s="74">
        <f t="shared" ca="1" si="38"/>
        <v>0.81643568852520221</v>
      </c>
      <c r="F1248" s="74">
        <f t="shared" ca="1" si="39"/>
        <v>6.3771480773585576E-2</v>
      </c>
    </row>
    <row r="1249" spans="5:6" x14ac:dyDescent="0.25">
      <c r="E1249" s="74">
        <f t="shared" ca="1" si="38"/>
        <v>0.51962272791638431</v>
      </c>
      <c r="F1249" s="74">
        <f t="shared" ca="1" si="39"/>
        <v>3.4794415864873641E-3</v>
      </c>
    </row>
    <row r="1250" spans="5:6" x14ac:dyDescent="0.25">
      <c r="E1250" s="74">
        <f t="shared" ca="1" si="38"/>
        <v>0.45944440602831549</v>
      </c>
      <c r="F1250" s="74">
        <f t="shared" ca="1" si="39"/>
        <v>-7.2007178578845522E-3</v>
      </c>
    </row>
    <row r="1251" spans="5:6" x14ac:dyDescent="0.25">
      <c r="E1251" s="74">
        <f t="shared" ca="1" si="38"/>
        <v>0.88951059220864748</v>
      </c>
      <c r="F1251" s="74">
        <f t="shared" ca="1" si="39"/>
        <v>8.6544886482293817E-2</v>
      </c>
    </row>
    <row r="1252" spans="5:6" x14ac:dyDescent="0.25">
      <c r="E1252" s="74">
        <f t="shared" ca="1" si="38"/>
        <v>0.29539308636942596</v>
      </c>
      <c r="F1252" s="74">
        <f t="shared" ca="1" si="39"/>
        <v>-3.8020927479003278E-2</v>
      </c>
    </row>
    <row r="1253" spans="5:6" x14ac:dyDescent="0.25">
      <c r="E1253" s="74">
        <f t="shared" ca="1" si="38"/>
        <v>0.29934114808408918</v>
      </c>
      <c r="F1253" s="74">
        <f t="shared" ca="1" si="39"/>
        <v>-3.7214774088709116E-2</v>
      </c>
    </row>
    <row r="1254" spans="5:6" x14ac:dyDescent="0.25">
      <c r="E1254" s="74">
        <f t="shared" ca="1" si="38"/>
        <v>0.79183249082231411</v>
      </c>
      <c r="F1254" s="74">
        <f t="shared" ca="1" si="39"/>
        <v>5.7473357679947178E-2</v>
      </c>
    </row>
    <row r="1255" spans="5:6" x14ac:dyDescent="0.25">
      <c r="E1255" s="74">
        <f t="shared" ca="1" si="38"/>
        <v>0.37722233635794777</v>
      </c>
      <c r="F1255" s="74">
        <f t="shared" ca="1" si="39"/>
        <v>-2.2117177989640451E-2</v>
      </c>
    </row>
    <row r="1256" spans="5:6" x14ac:dyDescent="0.25">
      <c r="E1256" s="74">
        <f t="shared" ca="1" si="38"/>
        <v>0.12403867107795441</v>
      </c>
      <c r="F1256" s="74">
        <f t="shared" ca="1" si="39"/>
        <v>-8.1673092577811579E-2</v>
      </c>
    </row>
    <row r="1257" spans="5:6" x14ac:dyDescent="0.25">
      <c r="E1257" s="74">
        <f t="shared" ca="1" si="38"/>
        <v>0.30268077812744976</v>
      </c>
      <c r="F1257" s="74">
        <f t="shared" ca="1" si="39"/>
        <v>-3.6536616532350748E-2</v>
      </c>
    </row>
    <row r="1258" spans="5:6" x14ac:dyDescent="0.25">
      <c r="E1258" s="74">
        <f t="shared" ca="1" si="38"/>
        <v>0.31971652444827214</v>
      </c>
      <c r="F1258" s="74">
        <f t="shared" ca="1" si="39"/>
        <v>-3.3127361470431091E-2</v>
      </c>
    </row>
    <row r="1259" spans="5:6" x14ac:dyDescent="0.25">
      <c r="E1259" s="74">
        <f t="shared" ca="1" si="38"/>
        <v>0.58416218107970741</v>
      </c>
      <c r="F1259" s="74">
        <f t="shared" ca="1" si="39"/>
        <v>1.5029766437603226E-2</v>
      </c>
    </row>
    <row r="1260" spans="5:6" x14ac:dyDescent="0.25">
      <c r="E1260" s="74">
        <f t="shared" ca="1" si="38"/>
        <v>0.19274695278086418</v>
      </c>
      <c r="F1260" s="74">
        <f t="shared" ca="1" si="39"/>
        <v>-6.1364008166627404E-2</v>
      </c>
    </row>
    <row r="1261" spans="5:6" x14ac:dyDescent="0.25">
      <c r="E1261" s="74">
        <f t="shared" ca="1" si="38"/>
        <v>0.16987375228776158</v>
      </c>
      <c r="F1261" s="74">
        <f t="shared" ca="1" si="39"/>
        <v>-6.750495785015441E-2</v>
      </c>
    </row>
    <row r="1262" spans="5:6" x14ac:dyDescent="0.25">
      <c r="E1262" s="74">
        <f t="shared" ca="1" si="38"/>
        <v>0.60502001996864441</v>
      </c>
      <c r="F1262" s="74">
        <f t="shared" ca="1" si="39"/>
        <v>1.8834680610298769E-2</v>
      </c>
    </row>
    <row r="1263" spans="5:6" x14ac:dyDescent="0.25">
      <c r="E1263" s="74">
        <f t="shared" ca="1" si="38"/>
        <v>0.19179711115302389</v>
      </c>
      <c r="F1263" s="74">
        <f t="shared" ca="1" si="39"/>
        <v>-6.1609714891608672E-2</v>
      </c>
    </row>
    <row r="1264" spans="5:6" x14ac:dyDescent="0.25">
      <c r="E1264" s="74">
        <f t="shared" ca="1" si="38"/>
        <v>0.38040423161678261</v>
      </c>
      <c r="F1264" s="74">
        <f t="shared" ca="1" si="39"/>
        <v>-2.1525695376075234E-2</v>
      </c>
    </row>
    <row r="1265" spans="5:6" x14ac:dyDescent="0.25">
      <c r="E1265" s="74">
        <f t="shared" ca="1" si="38"/>
        <v>0.62313560703154647</v>
      </c>
      <c r="F1265" s="74">
        <f t="shared" ca="1" si="39"/>
        <v>2.2183812270366966E-2</v>
      </c>
    </row>
    <row r="1266" spans="5:6" x14ac:dyDescent="0.25">
      <c r="E1266" s="74">
        <f t="shared" ca="1" si="38"/>
        <v>0.31044819478934804</v>
      </c>
      <c r="F1266" s="74">
        <f t="shared" ca="1" si="39"/>
        <v>-3.4972110536712314E-2</v>
      </c>
    </row>
    <row r="1267" spans="5:6" x14ac:dyDescent="0.25">
      <c r="E1267" s="74">
        <f t="shared" ca="1" si="38"/>
        <v>0.81232779440432212</v>
      </c>
      <c r="F1267" s="74">
        <f t="shared" ca="1" si="39"/>
        <v>6.2685507528637108E-2</v>
      </c>
    </row>
    <row r="1268" spans="5:6" x14ac:dyDescent="0.25">
      <c r="E1268" s="74">
        <f t="shared" ca="1" si="38"/>
        <v>0.82333723642270029</v>
      </c>
      <c r="F1268" s="74">
        <f t="shared" ca="1" si="39"/>
        <v>6.5630693862865991E-2</v>
      </c>
    </row>
    <row r="1269" spans="5:6" x14ac:dyDescent="0.25">
      <c r="E1269" s="74">
        <f t="shared" ca="1" si="38"/>
        <v>0.10582507149103604</v>
      </c>
      <c r="F1269" s="74">
        <f t="shared" ca="1" si="39"/>
        <v>-8.8320523599273615E-2</v>
      </c>
    </row>
    <row r="1270" spans="5:6" x14ac:dyDescent="0.25">
      <c r="E1270" s="74">
        <f t="shared" ca="1" si="38"/>
        <v>0.14406664676528802</v>
      </c>
      <c r="F1270" s="74">
        <f t="shared" ca="1" si="39"/>
        <v>-7.5110690495671067E-2</v>
      </c>
    </row>
    <row r="1271" spans="5:6" x14ac:dyDescent="0.25">
      <c r="E1271" s="74">
        <f t="shared" ca="1" si="38"/>
        <v>0.57995307590901646</v>
      </c>
      <c r="F1271" s="74">
        <f t="shared" ca="1" si="39"/>
        <v>1.4267536596890156E-2</v>
      </c>
    </row>
    <row r="1272" spans="5:6" x14ac:dyDescent="0.25">
      <c r="E1272" s="74">
        <f t="shared" ca="1" si="38"/>
        <v>0.71218507732553327</v>
      </c>
      <c r="F1272" s="74">
        <f t="shared" ca="1" si="39"/>
        <v>3.9582388334936505E-2</v>
      </c>
    </row>
    <row r="1273" spans="5:6" x14ac:dyDescent="0.25">
      <c r="E1273" s="74">
        <f t="shared" ca="1" si="38"/>
        <v>0.43284100351036625</v>
      </c>
      <c r="F1273" s="74">
        <f t="shared" ca="1" si="39"/>
        <v>-1.1960410055676874E-2</v>
      </c>
    </row>
    <row r="1274" spans="5:6" x14ac:dyDescent="0.25">
      <c r="E1274" s="74">
        <f t="shared" ca="1" si="38"/>
        <v>0.47208013325184806</v>
      </c>
      <c r="F1274" s="74">
        <f t="shared" ca="1" si="39"/>
        <v>-4.952714121615953E-3</v>
      </c>
    </row>
    <row r="1275" spans="5:6" x14ac:dyDescent="0.25">
      <c r="E1275" s="74">
        <f t="shared" ca="1" si="38"/>
        <v>0.62837061799397254</v>
      </c>
      <c r="F1275" s="74">
        <f t="shared" ca="1" si="39"/>
        <v>2.31606437932469E-2</v>
      </c>
    </row>
    <row r="1276" spans="5:6" x14ac:dyDescent="0.25">
      <c r="E1276" s="74">
        <f t="shared" ca="1" si="38"/>
        <v>0.34443577221105293</v>
      </c>
      <c r="F1276" s="74">
        <f t="shared" ca="1" si="39"/>
        <v>-2.8311631799355398E-2</v>
      </c>
    </row>
    <row r="1277" spans="5:6" x14ac:dyDescent="0.25">
      <c r="E1277" s="74">
        <f t="shared" ca="1" si="38"/>
        <v>0.86178155601984807</v>
      </c>
      <c r="F1277" s="74">
        <f t="shared" ca="1" si="39"/>
        <v>7.6958565378295096E-2</v>
      </c>
    </row>
    <row r="1278" spans="5:6" x14ac:dyDescent="0.25">
      <c r="E1278" s="74">
        <f t="shared" ca="1" si="38"/>
        <v>0.88276598281566276</v>
      </c>
      <c r="F1278" s="74">
        <f t="shared" ca="1" si="39"/>
        <v>8.4069899078554791E-2</v>
      </c>
    </row>
    <row r="1279" spans="5:6" x14ac:dyDescent="0.25">
      <c r="E1279" s="74">
        <f t="shared" ca="1" si="38"/>
        <v>0.96340799831691271</v>
      </c>
      <c r="F1279" s="74">
        <f t="shared" ca="1" si="39"/>
        <v>0.12669101218644196</v>
      </c>
    </row>
    <row r="1280" spans="5:6" x14ac:dyDescent="0.25">
      <c r="E1280" s="74">
        <f t="shared" ca="1" si="38"/>
        <v>0.91702719215419248</v>
      </c>
      <c r="F1280" s="74">
        <f t="shared" ca="1" si="39"/>
        <v>9.795900465216939E-2</v>
      </c>
    </row>
    <row r="1281" spans="5:6" x14ac:dyDescent="0.25">
      <c r="E1281" s="74">
        <f t="shared" ca="1" si="38"/>
        <v>0.79038777049853559</v>
      </c>
      <c r="F1281" s="74">
        <f t="shared" ca="1" si="39"/>
        <v>5.7117785062839439E-2</v>
      </c>
    </row>
    <row r="1282" spans="5:6" x14ac:dyDescent="0.25">
      <c r="E1282" s="74">
        <f t="shared" ca="1" si="38"/>
        <v>0.73940041823823976</v>
      </c>
      <c r="F1282" s="74">
        <f t="shared" ca="1" si="39"/>
        <v>4.5360760374612438E-2</v>
      </c>
    </row>
    <row r="1283" spans="5:6" x14ac:dyDescent="0.25">
      <c r="E1283" s="74">
        <f t="shared" ca="1" si="38"/>
        <v>0.65879925898492109</v>
      </c>
      <c r="F1283" s="74">
        <f t="shared" ca="1" si="39"/>
        <v>2.8933981967906284E-2</v>
      </c>
    </row>
    <row r="1284" spans="5:6" x14ac:dyDescent="0.25">
      <c r="E1284" s="74">
        <f t="shared" ref="E1284:E1347" ca="1" si="40">RAND()</f>
        <v>0.36445270881062219</v>
      </c>
      <c r="F1284" s="74">
        <f t="shared" ref="F1284:F1347" ca="1" si="41">_xlfn.NORM.S.INV(E1284)/(SQRT(2)*$C$3)</f>
        <v>-2.4507043819894065E-2</v>
      </c>
    </row>
    <row r="1285" spans="5:6" x14ac:dyDescent="0.25">
      <c r="E1285" s="74">
        <f t="shared" ca="1" si="40"/>
        <v>0.96978871199098604</v>
      </c>
      <c r="F1285" s="74">
        <f t="shared" ca="1" si="41"/>
        <v>0.13277325469528051</v>
      </c>
    </row>
    <row r="1286" spans="5:6" x14ac:dyDescent="0.25">
      <c r="E1286" s="74">
        <f t="shared" ca="1" si="40"/>
        <v>0.49597234789321187</v>
      </c>
      <c r="F1286" s="74">
        <f t="shared" ca="1" si="41"/>
        <v>-7.1389487627943277E-4</v>
      </c>
    </row>
    <row r="1287" spans="5:6" x14ac:dyDescent="0.25">
      <c r="E1287" s="74">
        <f t="shared" ca="1" si="40"/>
        <v>0.63077217696697341</v>
      </c>
      <c r="F1287" s="74">
        <f t="shared" ca="1" si="41"/>
        <v>2.3610236739413204E-2</v>
      </c>
    </row>
    <row r="1288" spans="5:6" x14ac:dyDescent="0.25">
      <c r="E1288" s="74">
        <f t="shared" ca="1" si="40"/>
        <v>0.93014259300053237</v>
      </c>
      <c r="F1288" s="74">
        <f t="shared" ca="1" si="41"/>
        <v>0.10442933827815554</v>
      </c>
    </row>
    <row r="1289" spans="5:6" x14ac:dyDescent="0.25">
      <c r="E1289" s="74">
        <f t="shared" ca="1" si="40"/>
        <v>0.16128671026215136</v>
      </c>
      <c r="F1289" s="74">
        <f t="shared" ca="1" si="41"/>
        <v>-6.9945828731172943E-2</v>
      </c>
    </row>
    <row r="1290" spans="5:6" x14ac:dyDescent="0.25">
      <c r="E1290" s="74">
        <f t="shared" ca="1" si="40"/>
        <v>0.74298752970277382</v>
      </c>
      <c r="F1290" s="74">
        <f t="shared" ca="1" si="41"/>
        <v>4.6144609213873929E-2</v>
      </c>
    </row>
    <row r="1291" spans="5:6" x14ac:dyDescent="0.25">
      <c r="E1291" s="74">
        <f t="shared" ca="1" si="40"/>
        <v>0.77305014477972189</v>
      </c>
      <c r="F1291" s="74">
        <f t="shared" ca="1" si="41"/>
        <v>5.2957311438143542E-2</v>
      </c>
    </row>
    <row r="1292" spans="5:6" x14ac:dyDescent="0.25">
      <c r="E1292" s="74">
        <f t="shared" ca="1" si="40"/>
        <v>0.86853595153740426</v>
      </c>
      <c r="F1292" s="74">
        <f t="shared" ca="1" si="41"/>
        <v>7.916040414499266E-2</v>
      </c>
    </row>
    <row r="1293" spans="5:6" x14ac:dyDescent="0.25">
      <c r="E1293" s="74">
        <f t="shared" ca="1" si="40"/>
        <v>0.40463328415449606</v>
      </c>
      <c r="F1293" s="74">
        <f t="shared" ca="1" si="41"/>
        <v>-1.7067600037542485E-2</v>
      </c>
    </row>
    <row r="1294" spans="5:6" x14ac:dyDescent="0.25">
      <c r="E1294" s="74">
        <f t="shared" ca="1" si="40"/>
        <v>0.12752912467214828</v>
      </c>
      <c r="F1294" s="74">
        <f t="shared" ca="1" si="41"/>
        <v>-8.0479291142508028E-2</v>
      </c>
    </row>
    <row r="1295" spans="5:6" x14ac:dyDescent="0.25">
      <c r="E1295" s="74">
        <f t="shared" ca="1" si="40"/>
        <v>0.94209303247598941</v>
      </c>
      <c r="F1295" s="74">
        <f t="shared" ca="1" si="41"/>
        <v>0.11119885941041945</v>
      </c>
    </row>
    <row r="1296" spans="5:6" x14ac:dyDescent="0.25">
      <c r="E1296" s="74">
        <f t="shared" ca="1" si="40"/>
        <v>0.98635837561845463</v>
      </c>
      <c r="F1296" s="74">
        <f t="shared" ca="1" si="41"/>
        <v>0.15608966611093361</v>
      </c>
    </row>
    <row r="1297" spans="5:6" x14ac:dyDescent="0.25">
      <c r="E1297" s="74">
        <f t="shared" ca="1" si="40"/>
        <v>0.20637595716526203</v>
      </c>
      <c r="F1297" s="74">
        <f t="shared" ca="1" si="41"/>
        <v>-5.7916321198385946E-2</v>
      </c>
    </row>
    <row r="1298" spans="5:6" x14ac:dyDescent="0.25">
      <c r="E1298" s="74">
        <f t="shared" ca="1" si="40"/>
        <v>0.21319725854298133</v>
      </c>
      <c r="F1298" s="74">
        <f t="shared" ca="1" si="41"/>
        <v>-5.6241612713579796E-2</v>
      </c>
    </row>
    <row r="1299" spans="5:6" x14ac:dyDescent="0.25">
      <c r="E1299" s="74">
        <f t="shared" ca="1" si="40"/>
        <v>0.67388215249322747</v>
      </c>
      <c r="F1299" s="74">
        <f t="shared" ca="1" si="41"/>
        <v>3.1866368324231578E-2</v>
      </c>
    </row>
    <row r="1300" spans="5:6" x14ac:dyDescent="0.25">
      <c r="E1300" s="74">
        <f t="shared" ca="1" si="40"/>
        <v>8.9452385829942305E-3</v>
      </c>
      <c r="F1300" s="74">
        <f t="shared" ca="1" si="41"/>
        <v>-0.16743419623385294</v>
      </c>
    </row>
    <row r="1301" spans="5:6" x14ac:dyDescent="0.25">
      <c r="E1301" s="74">
        <f t="shared" ca="1" si="40"/>
        <v>0.84819862446182015</v>
      </c>
      <c r="F1301" s="74">
        <f t="shared" ca="1" si="41"/>
        <v>7.2742770173297805E-2</v>
      </c>
    </row>
    <row r="1302" spans="5:6" x14ac:dyDescent="0.25">
      <c r="E1302" s="74">
        <f t="shared" ca="1" si="40"/>
        <v>0.68681381539429431</v>
      </c>
      <c r="F1302" s="74">
        <f t="shared" ca="1" si="41"/>
        <v>3.4424721898270984E-2</v>
      </c>
    </row>
    <row r="1303" spans="5:6" x14ac:dyDescent="0.25">
      <c r="E1303" s="74">
        <f t="shared" ca="1" si="40"/>
        <v>0.47470531010462769</v>
      </c>
      <c r="F1303" s="74">
        <f t="shared" ca="1" si="41"/>
        <v>-4.4863752278948218E-3</v>
      </c>
    </row>
    <row r="1304" spans="5:6" x14ac:dyDescent="0.25">
      <c r="E1304" s="74">
        <f t="shared" ca="1" si="40"/>
        <v>1.193674526048405E-2</v>
      </c>
      <c r="F1304" s="74">
        <f t="shared" ca="1" si="41"/>
        <v>-0.15974667129796957</v>
      </c>
    </row>
    <row r="1305" spans="5:6" x14ac:dyDescent="0.25">
      <c r="E1305" s="74">
        <f t="shared" ca="1" si="40"/>
        <v>0.95669072067109007</v>
      </c>
      <c r="F1305" s="74">
        <f t="shared" ca="1" si="41"/>
        <v>0.12116352968622461</v>
      </c>
    </row>
    <row r="1306" spans="5:6" x14ac:dyDescent="0.25">
      <c r="E1306" s="74">
        <f t="shared" ca="1" si="40"/>
        <v>0.13690161859161498</v>
      </c>
      <c r="F1306" s="74">
        <f t="shared" ca="1" si="41"/>
        <v>-7.7381951063997839E-2</v>
      </c>
    </row>
    <row r="1307" spans="5:6" x14ac:dyDescent="0.25">
      <c r="E1307" s="74">
        <f t="shared" ca="1" si="40"/>
        <v>0.22898396877830829</v>
      </c>
      <c r="F1307" s="74">
        <f t="shared" ca="1" si="41"/>
        <v>-5.2481258817306746E-2</v>
      </c>
    </row>
    <row r="1308" spans="5:6" x14ac:dyDescent="0.25">
      <c r="E1308" s="74">
        <f t="shared" ca="1" si="40"/>
        <v>0.50417226585665487</v>
      </c>
      <c r="F1308" s="74">
        <f t="shared" ca="1" si="41"/>
        <v>7.3952834989732567E-4</v>
      </c>
    </row>
    <row r="1309" spans="5:6" x14ac:dyDescent="0.25">
      <c r="E1309" s="74">
        <f t="shared" ca="1" si="40"/>
        <v>0.62533422518475446</v>
      </c>
      <c r="F1309" s="74">
        <f t="shared" ca="1" si="41"/>
        <v>2.2593539120469165E-2</v>
      </c>
    </row>
    <row r="1310" spans="5:6" x14ac:dyDescent="0.25">
      <c r="E1310" s="74">
        <f t="shared" ca="1" si="40"/>
        <v>0.67538829089467767</v>
      </c>
      <c r="F1310" s="74">
        <f t="shared" ca="1" si="41"/>
        <v>3.2162136503526742E-2</v>
      </c>
    </row>
    <row r="1311" spans="5:6" x14ac:dyDescent="0.25">
      <c r="E1311" s="74">
        <f t="shared" ca="1" si="40"/>
        <v>0.3007181593465873</v>
      </c>
      <c r="F1311" s="74">
        <f t="shared" ca="1" si="41"/>
        <v>-3.6934741840339576E-2</v>
      </c>
    </row>
    <row r="1312" spans="5:6" x14ac:dyDescent="0.25">
      <c r="E1312" s="74">
        <f t="shared" ca="1" si="40"/>
        <v>0.65197045414643717</v>
      </c>
      <c r="F1312" s="74">
        <f t="shared" ca="1" si="41"/>
        <v>2.7622827041429609E-2</v>
      </c>
    </row>
    <row r="1313" spans="5:6" x14ac:dyDescent="0.25">
      <c r="E1313" s="74">
        <f t="shared" ca="1" si="40"/>
        <v>0.61937143596900424</v>
      </c>
      <c r="F1313" s="74">
        <f t="shared" ca="1" si="41"/>
        <v>2.1484051481667519E-2</v>
      </c>
    </row>
    <row r="1314" spans="5:6" x14ac:dyDescent="0.25">
      <c r="E1314" s="74">
        <f t="shared" ca="1" si="40"/>
        <v>0.17181508558637215</v>
      </c>
      <c r="F1314" s="74">
        <f t="shared" ca="1" si="41"/>
        <v>-6.6964206656613678E-2</v>
      </c>
    </row>
    <row r="1315" spans="5:6" x14ac:dyDescent="0.25">
      <c r="E1315" s="74">
        <f t="shared" ca="1" si="40"/>
        <v>0.24892203941747326</v>
      </c>
      <c r="F1315" s="74">
        <f t="shared" ca="1" si="41"/>
        <v>-4.7933767422729277E-2</v>
      </c>
    </row>
    <row r="1316" spans="5:6" x14ac:dyDescent="0.25">
      <c r="E1316" s="74">
        <f t="shared" ca="1" si="40"/>
        <v>0.98694120979207955</v>
      </c>
      <c r="F1316" s="74">
        <f t="shared" ca="1" si="41"/>
        <v>0.15729300188290157</v>
      </c>
    </row>
    <row r="1317" spans="5:6" x14ac:dyDescent="0.25">
      <c r="E1317" s="74">
        <f t="shared" ca="1" si="40"/>
        <v>0.91613278462764103</v>
      </c>
      <c r="F1317" s="74">
        <f t="shared" ca="1" si="41"/>
        <v>9.7546806932425414E-2</v>
      </c>
    </row>
    <row r="1318" spans="5:6" x14ac:dyDescent="0.25">
      <c r="E1318" s="74">
        <f t="shared" ca="1" si="40"/>
        <v>0.74703255695761539</v>
      </c>
      <c r="F1318" s="74">
        <f t="shared" ca="1" si="41"/>
        <v>4.7035382485812842E-2</v>
      </c>
    </row>
    <row r="1319" spans="5:6" x14ac:dyDescent="0.25">
      <c r="E1319" s="74">
        <f t="shared" ca="1" si="40"/>
        <v>0.82414092924900462</v>
      </c>
      <c r="F1319" s="74">
        <f t="shared" ca="1" si="41"/>
        <v>6.5850155487709672E-2</v>
      </c>
    </row>
    <row r="1320" spans="5:6" x14ac:dyDescent="0.25">
      <c r="E1320" s="74">
        <f t="shared" ca="1" si="40"/>
        <v>8.7451574666829179E-2</v>
      </c>
      <c r="F1320" s="74">
        <f t="shared" ca="1" si="41"/>
        <v>-9.5927260853726215E-2</v>
      </c>
    </row>
    <row r="1321" spans="5:6" x14ac:dyDescent="0.25">
      <c r="E1321" s="74">
        <f t="shared" ca="1" si="40"/>
        <v>0.89902960957858435</v>
      </c>
      <c r="F1321" s="74">
        <f t="shared" ca="1" si="41"/>
        <v>9.0229773475739128E-2</v>
      </c>
    </row>
    <row r="1322" spans="5:6" x14ac:dyDescent="0.25">
      <c r="E1322" s="74">
        <f t="shared" ca="1" si="40"/>
        <v>0.26999742682060457</v>
      </c>
      <c r="F1322" s="74">
        <f t="shared" ca="1" si="41"/>
        <v>-4.333297244703762E-2</v>
      </c>
    </row>
    <row r="1323" spans="5:6" x14ac:dyDescent="0.25">
      <c r="E1323" s="74">
        <f t="shared" ca="1" si="40"/>
        <v>0.59662460211963109</v>
      </c>
      <c r="F1323" s="74">
        <f t="shared" ca="1" si="41"/>
        <v>1.7297235209804522E-2</v>
      </c>
    </row>
    <row r="1324" spans="5:6" x14ac:dyDescent="0.25">
      <c r="E1324" s="74">
        <f t="shared" ca="1" si="40"/>
        <v>0.90551420753556833</v>
      </c>
      <c r="F1324" s="74">
        <f t="shared" ca="1" si="41"/>
        <v>9.288749231303603E-2</v>
      </c>
    </row>
    <row r="1325" spans="5:6" x14ac:dyDescent="0.25">
      <c r="E1325" s="74">
        <f t="shared" ca="1" si="40"/>
        <v>0.66291600843328979</v>
      </c>
      <c r="F1325" s="74">
        <f t="shared" ca="1" si="41"/>
        <v>2.9729216951558508E-2</v>
      </c>
    </row>
    <row r="1326" spans="5:6" x14ac:dyDescent="0.25">
      <c r="E1326" s="74">
        <f t="shared" ca="1" si="40"/>
        <v>0.31997472276603478</v>
      </c>
      <c r="F1326" s="74">
        <f t="shared" ca="1" si="41"/>
        <v>-3.3076297409495678E-2</v>
      </c>
    </row>
    <row r="1327" spans="5:6" x14ac:dyDescent="0.25">
      <c r="E1327" s="74">
        <f t="shared" ca="1" si="40"/>
        <v>0.90376427736034604</v>
      </c>
      <c r="F1327" s="74">
        <f t="shared" ca="1" si="41"/>
        <v>9.2157416552185581E-2</v>
      </c>
    </row>
    <row r="1328" spans="5:6" x14ac:dyDescent="0.25">
      <c r="E1328" s="74">
        <f t="shared" ca="1" si="40"/>
        <v>1.8347742945025725E-2</v>
      </c>
      <c r="F1328" s="74">
        <f t="shared" ca="1" si="41"/>
        <v>-0.14772422060777468</v>
      </c>
    </row>
    <row r="1329" spans="5:6" x14ac:dyDescent="0.25">
      <c r="E1329" s="74">
        <f t="shared" ca="1" si="40"/>
        <v>0.70703924950552788</v>
      </c>
      <c r="F1329" s="74">
        <f t="shared" ca="1" si="41"/>
        <v>3.8520050045020196E-2</v>
      </c>
    </row>
    <row r="1330" spans="5:6" x14ac:dyDescent="0.25">
      <c r="E1330" s="74">
        <f t="shared" ca="1" si="40"/>
        <v>0.47608554632927536</v>
      </c>
      <c r="F1330" s="74">
        <f t="shared" ca="1" si="41"/>
        <v>-4.2412682931937916E-3</v>
      </c>
    </row>
    <row r="1331" spans="5:6" x14ac:dyDescent="0.25">
      <c r="E1331" s="74">
        <f t="shared" ca="1" si="40"/>
        <v>0.72279022739804211</v>
      </c>
      <c r="F1331" s="74">
        <f t="shared" ca="1" si="41"/>
        <v>4.1800657013159007E-2</v>
      </c>
    </row>
    <row r="1332" spans="5:6" x14ac:dyDescent="0.25">
      <c r="E1332" s="74">
        <f t="shared" ca="1" si="40"/>
        <v>0.26645734475673177</v>
      </c>
      <c r="F1332" s="74">
        <f t="shared" ca="1" si="41"/>
        <v>-4.409255467194604E-2</v>
      </c>
    </row>
    <row r="1333" spans="5:6" x14ac:dyDescent="0.25">
      <c r="E1333" s="74">
        <f t="shared" ca="1" si="40"/>
        <v>0.88015495466834082</v>
      </c>
      <c r="F1333" s="74">
        <f t="shared" ca="1" si="41"/>
        <v>8.3138911455743786E-2</v>
      </c>
    </row>
    <row r="1334" spans="5:6" x14ac:dyDescent="0.25">
      <c r="E1334" s="74">
        <f t="shared" ca="1" si="40"/>
        <v>0.79822643774613533</v>
      </c>
      <c r="F1334" s="74">
        <f t="shared" ca="1" si="41"/>
        <v>5.9064842093202924E-2</v>
      </c>
    </row>
    <row r="1335" spans="5:6" x14ac:dyDescent="0.25">
      <c r="E1335" s="74">
        <f t="shared" ca="1" si="40"/>
        <v>0.62927721061618991</v>
      </c>
      <c r="F1335" s="74">
        <f t="shared" ca="1" si="41"/>
        <v>2.3330254924901702E-2</v>
      </c>
    </row>
    <row r="1336" spans="5:6" x14ac:dyDescent="0.25">
      <c r="E1336" s="74">
        <f t="shared" ca="1" si="40"/>
        <v>0.73078808253136796</v>
      </c>
      <c r="F1336" s="74">
        <f t="shared" ca="1" si="41"/>
        <v>4.3501082053410481E-2</v>
      </c>
    </row>
    <row r="1337" spans="5:6" x14ac:dyDescent="0.25">
      <c r="E1337" s="74">
        <f t="shared" ca="1" si="40"/>
        <v>0.19884325072502818</v>
      </c>
      <c r="F1337" s="74">
        <f t="shared" ca="1" si="41"/>
        <v>-5.9804281188317827E-2</v>
      </c>
    </row>
    <row r="1338" spans="5:6" x14ac:dyDescent="0.25">
      <c r="E1338" s="74">
        <f t="shared" ca="1" si="40"/>
        <v>0.79392453341396074</v>
      </c>
      <c r="F1338" s="74">
        <f t="shared" ca="1" si="41"/>
        <v>5.7990840488645237E-2</v>
      </c>
    </row>
    <row r="1339" spans="5:6" x14ac:dyDescent="0.25">
      <c r="E1339" s="74">
        <f t="shared" ca="1" si="40"/>
        <v>0.13924238273508305</v>
      </c>
      <c r="F1339" s="74">
        <f t="shared" ca="1" si="41"/>
        <v>-7.6631245656668859E-2</v>
      </c>
    </row>
    <row r="1340" spans="5:6" x14ac:dyDescent="0.25">
      <c r="E1340" s="74">
        <f t="shared" ca="1" si="40"/>
        <v>0.42526211325291108</v>
      </c>
      <c r="F1340" s="74">
        <f t="shared" ca="1" si="41"/>
        <v>-1.3325398506767241E-2</v>
      </c>
    </row>
    <row r="1341" spans="5:6" x14ac:dyDescent="0.25">
      <c r="E1341" s="74">
        <f t="shared" ca="1" si="40"/>
        <v>0.36074857084060918</v>
      </c>
      <c r="F1341" s="74">
        <f t="shared" ca="1" si="41"/>
        <v>-2.520543020368847E-2</v>
      </c>
    </row>
    <row r="1342" spans="5:6" x14ac:dyDescent="0.25">
      <c r="E1342" s="74">
        <f t="shared" ca="1" si="40"/>
        <v>0.32433217958719585</v>
      </c>
      <c r="F1342" s="74">
        <f t="shared" ca="1" si="41"/>
        <v>-3.2217090966184331E-2</v>
      </c>
    </row>
    <row r="1343" spans="5:6" x14ac:dyDescent="0.25">
      <c r="E1343" s="74">
        <f t="shared" ca="1" si="40"/>
        <v>0.95071546069425417</v>
      </c>
      <c r="F1343" s="74">
        <f t="shared" ca="1" si="41"/>
        <v>0.11680206540300619</v>
      </c>
    </row>
    <row r="1344" spans="5:6" x14ac:dyDescent="0.25">
      <c r="E1344" s="74">
        <f t="shared" ca="1" si="40"/>
        <v>0.31197324052637343</v>
      </c>
      <c r="F1344" s="74">
        <f t="shared" ca="1" si="41"/>
        <v>-3.4666961553509124E-2</v>
      </c>
    </row>
    <row r="1345" spans="5:6" x14ac:dyDescent="0.25">
      <c r="E1345" s="74">
        <f t="shared" ca="1" si="40"/>
        <v>0.9148000739909834</v>
      </c>
      <c r="F1345" s="74">
        <f t="shared" ca="1" si="41"/>
        <v>9.6938692811310914E-2</v>
      </c>
    </row>
    <row r="1346" spans="5:6" x14ac:dyDescent="0.25">
      <c r="E1346" s="74">
        <f t="shared" ca="1" si="40"/>
        <v>0.90453107608969086</v>
      </c>
      <c r="F1346" s="74">
        <f t="shared" ca="1" si="41"/>
        <v>9.2476113971095147E-2</v>
      </c>
    </row>
    <row r="1347" spans="5:6" x14ac:dyDescent="0.25">
      <c r="E1347" s="74">
        <f t="shared" ca="1" si="40"/>
        <v>0.8117850326980538</v>
      </c>
      <c r="F1347" s="74">
        <f t="shared" ca="1" si="41"/>
        <v>6.2543126675165858E-2</v>
      </c>
    </row>
    <row r="1348" spans="5:6" x14ac:dyDescent="0.25">
      <c r="E1348" s="74">
        <f t="shared" ref="E1348:E1411" ca="1" si="42">RAND()</f>
        <v>7.5272414681584077E-2</v>
      </c>
      <c r="F1348" s="74">
        <f t="shared" ref="F1348:F1411" ca="1" si="43">_xlfn.NORM.S.INV(E1348)/(SQRT(2)*$C$3)</f>
        <v>-0.10165435620062933</v>
      </c>
    </row>
    <row r="1349" spans="5:6" x14ac:dyDescent="0.25">
      <c r="E1349" s="74">
        <f t="shared" ca="1" si="42"/>
        <v>0.69647326183824643</v>
      </c>
      <c r="F1349" s="74">
        <f t="shared" ca="1" si="43"/>
        <v>3.6365367362681318E-2</v>
      </c>
    </row>
    <row r="1350" spans="5:6" x14ac:dyDescent="0.25">
      <c r="E1350" s="74">
        <f t="shared" ca="1" si="42"/>
        <v>0.17279224289485184</v>
      </c>
      <c r="F1350" s="74">
        <f t="shared" ca="1" si="43"/>
        <v>-6.6693499637097309E-2</v>
      </c>
    </row>
    <row r="1351" spans="5:6" x14ac:dyDescent="0.25">
      <c r="E1351" s="74">
        <f t="shared" ca="1" si="42"/>
        <v>0.60923074189077264</v>
      </c>
      <c r="F1351" s="74">
        <f t="shared" ca="1" si="43"/>
        <v>1.9609106515626109E-2</v>
      </c>
    </row>
    <row r="1352" spans="5:6" x14ac:dyDescent="0.25">
      <c r="E1352" s="74">
        <f t="shared" ca="1" si="42"/>
        <v>0.78033460660512965</v>
      </c>
      <c r="F1352" s="74">
        <f t="shared" ca="1" si="43"/>
        <v>5.4682248763231384E-2</v>
      </c>
    </row>
    <row r="1353" spans="5:6" x14ac:dyDescent="0.25">
      <c r="E1353" s="74">
        <f t="shared" ca="1" si="42"/>
        <v>0.39279791176731538</v>
      </c>
      <c r="F1353" s="74">
        <f t="shared" ca="1" si="43"/>
        <v>-1.923571348938902E-2</v>
      </c>
    </row>
    <row r="1354" spans="5:6" x14ac:dyDescent="0.25">
      <c r="E1354" s="74">
        <f t="shared" ca="1" si="42"/>
        <v>0.85777549386290919</v>
      </c>
      <c r="F1354" s="74">
        <f t="shared" ca="1" si="43"/>
        <v>7.5687183381261985E-2</v>
      </c>
    </row>
    <row r="1355" spans="5:6" x14ac:dyDescent="0.25">
      <c r="E1355" s="74">
        <f t="shared" ca="1" si="42"/>
        <v>0.5046975454135797</v>
      </c>
      <c r="F1355" s="74">
        <f t="shared" ca="1" si="43"/>
        <v>8.3263748725124294E-4</v>
      </c>
    </row>
    <row r="1356" spans="5:6" x14ac:dyDescent="0.25">
      <c r="E1356" s="74">
        <f t="shared" ca="1" si="42"/>
        <v>0.78780956678555203</v>
      </c>
      <c r="F1356" s="74">
        <f t="shared" ca="1" si="43"/>
        <v>5.6486801835550104E-2</v>
      </c>
    </row>
    <row r="1357" spans="5:6" x14ac:dyDescent="0.25">
      <c r="E1357" s="74">
        <f t="shared" ca="1" si="42"/>
        <v>0.73845824608148891</v>
      </c>
      <c r="F1357" s="74">
        <f t="shared" ca="1" si="43"/>
        <v>4.515580356343131E-2</v>
      </c>
    </row>
    <row r="1358" spans="5:6" x14ac:dyDescent="0.25">
      <c r="E1358" s="74">
        <f t="shared" ca="1" si="42"/>
        <v>0.65769942383775881</v>
      </c>
      <c r="F1358" s="74">
        <f t="shared" ca="1" si="43"/>
        <v>2.8722148279756332E-2</v>
      </c>
    </row>
    <row r="1359" spans="5:6" x14ac:dyDescent="0.25">
      <c r="E1359" s="74">
        <f t="shared" ca="1" si="42"/>
        <v>0.10139400991545189</v>
      </c>
      <c r="F1359" s="74">
        <f t="shared" ca="1" si="43"/>
        <v>-9.0060548281824152E-2</v>
      </c>
    </row>
    <row r="1360" spans="5:6" x14ac:dyDescent="0.25">
      <c r="E1360" s="74">
        <f t="shared" ca="1" si="42"/>
        <v>0.73750548135570093</v>
      </c>
      <c r="F1360" s="74">
        <f t="shared" ca="1" si="43"/>
        <v>4.4948927554781248E-2</v>
      </c>
    </row>
    <row r="1361" spans="5:6" x14ac:dyDescent="0.25">
      <c r="E1361" s="74">
        <f t="shared" ca="1" si="42"/>
        <v>0.16175014693241674</v>
      </c>
      <c r="F1361" s="74">
        <f t="shared" ca="1" si="43"/>
        <v>-6.9811973924469736E-2</v>
      </c>
    </row>
    <row r="1362" spans="5:6" x14ac:dyDescent="0.25">
      <c r="E1362" s="74">
        <f t="shared" ca="1" si="42"/>
        <v>0.59739118410209935</v>
      </c>
      <c r="F1362" s="74">
        <f t="shared" ca="1" si="43"/>
        <v>1.743726900637654E-2</v>
      </c>
    </row>
    <row r="1363" spans="5:6" x14ac:dyDescent="0.25">
      <c r="E1363" s="74">
        <f t="shared" ca="1" si="42"/>
        <v>0.38864560850761054</v>
      </c>
      <c r="F1363" s="74">
        <f t="shared" ca="1" si="43"/>
        <v>-2.0000571311007759E-2</v>
      </c>
    </row>
    <row r="1364" spans="5:6" x14ac:dyDescent="0.25">
      <c r="E1364" s="74">
        <f t="shared" ca="1" si="42"/>
        <v>0.98130561822888129</v>
      </c>
      <c r="F1364" s="74">
        <f t="shared" ca="1" si="43"/>
        <v>0.14718381293847324</v>
      </c>
    </row>
    <row r="1365" spans="5:6" x14ac:dyDescent="0.25">
      <c r="E1365" s="74">
        <f t="shared" ca="1" si="42"/>
        <v>0.65301817374948834</v>
      </c>
      <c r="F1365" s="74">
        <f t="shared" ca="1" si="43"/>
        <v>2.7823365976203614E-2</v>
      </c>
    </row>
    <row r="1366" spans="5:6" x14ac:dyDescent="0.25">
      <c r="E1366" s="74">
        <f t="shared" ca="1" si="42"/>
        <v>0.15985290419880049</v>
      </c>
      <c r="F1366" s="74">
        <f t="shared" ca="1" si="43"/>
        <v>-7.03615527714474E-2</v>
      </c>
    </row>
    <row r="1367" spans="5:6" x14ac:dyDescent="0.25">
      <c r="E1367" s="74">
        <f t="shared" ca="1" si="42"/>
        <v>0.34191236076766207</v>
      </c>
      <c r="F1367" s="74">
        <f t="shared" ca="1" si="43"/>
        <v>-2.8796890954587713E-2</v>
      </c>
    </row>
    <row r="1368" spans="5:6" x14ac:dyDescent="0.25">
      <c r="E1368" s="74">
        <f t="shared" ca="1" si="42"/>
        <v>0.88087823850933233</v>
      </c>
      <c r="F1368" s="74">
        <f t="shared" ca="1" si="43"/>
        <v>8.3395358695196806E-2</v>
      </c>
    </row>
    <row r="1369" spans="5:6" x14ac:dyDescent="0.25">
      <c r="E1369" s="74">
        <f t="shared" ca="1" si="42"/>
        <v>0.36795096432437713</v>
      </c>
      <c r="F1369" s="74">
        <f t="shared" ca="1" si="43"/>
        <v>-2.3849663970755112E-2</v>
      </c>
    </row>
    <row r="1370" spans="5:6" x14ac:dyDescent="0.25">
      <c r="E1370" s="74">
        <f t="shared" ca="1" si="42"/>
        <v>0.29988605015448977</v>
      </c>
      <c r="F1370" s="74">
        <f t="shared" ca="1" si="43"/>
        <v>-3.7103891972770399E-2</v>
      </c>
    </row>
    <row r="1371" spans="5:6" x14ac:dyDescent="0.25">
      <c r="E1371" s="74">
        <f t="shared" ca="1" si="42"/>
        <v>5.8225320567219518E-2</v>
      </c>
      <c r="F1371" s="74">
        <f t="shared" ca="1" si="43"/>
        <v>-0.11100496691340729</v>
      </c>
    </row>
    <row r="1372" spans="5:6" x14ac:dyDescent="0.25">
      <c r="E1372" s="74">
        <f t="shared" ca="1" si="42"/>
        <v>0.421064698844691</v>
      </c>
      <c r="F1372" s="74">
        <f t="shared" ca="1" si="43"/>
        <v>-1.4083479037371387E-2</v>
      </c>
    </row>
    <row r="1373" spans="5:6" x14ac:dyDescent="0.25">
      <c r="E1373" s="74">
        <f t="shared" ca="1" si="42"/>
        <v>0.62777480515787043</v>
      </c>
      <c r="F1373" s="74">
        <f t="shared" ca="1" si="43"/>
        <v>2.3049247909239876E-2</v>
      </c>
    </row>
    <row r="1374" spans="5:6" x14ac:dyDescent="0.25">
      <c r="E1374" s="74">
        <f t="shared" ca="1" si="42"/>
        <v>0.89758953897833516</v>
      </c>
      <c r="F1374" s="74">
        <f t="shared" ca="1" si="43"/>
        <v>8.9656591537329938E-2</v>
      </c>
    </row>
    <row r="1375" spans="5:6" x14ac:dyDescent="0.25">
      <c r="E1375" s="74">
        <f t="shared" ca="1" si="42"/>
        <v>0.45916707046115079</v>
      </c>
      <c r="F1375" s="74">
        <f t="shared" ca="1" si="43"/>
        <v>-7.25013160924736E-3</v>
      </c>
    </row>
    <row r="1376" spans="5:6" x14ac:dyDescent="0.25">
      <c r="E1376" s="74">
        <f t="shared" ca="1" si="42"/>
        <v>0.62372568330136435</v>
      </c>
      <c r="F1376" s="74">
        <f t="shared" ca="1" si="43"/>
        <v>2.229370316147395E-2</v>
      </c>
    </row>
    <row r="1377" spans="5:6" x14ac:dyDescent="0.25">
      <c r="E1377" s="74">
        <f t="shared" ca="1" si="42"/>
        <v>6.0606115782036896E-2</v>
      </c>
      <c r="F1377" s="74">
        <f t="shared" ca="1" si="43"/>
        <v>-0.10958072263007425</v>
      </c>
    </row>
    <row r="1378" spans="5:6" x14ac:dyDescent="0.25">
      <c r="E1378" s="74">
        <f t="shared" ca="1" si="42"/>
        <v>0.51575426685496273</v>
      </c>
      <c r="F1378" s="74">
        <f t="shared" ca="1" si="43"/>
        <v>2.7930972604820197E-3</v>
      </c>
    </row>
    <row r="1379" spans="5:6" x14ac:dyDescent="0.25">
      <c r="E1379" s="74">
        <f t="shared" ca="1" si="42"/>
        <v>0.46034967231008916</v>
      </c>
      <c r="F1379" s="74">
        <f t="shared" ca="1" si="43"/>
        <v>-7.039448054951547E-3</v>
      </c>
    </row>
    <row r="1380" spans="5:6" x14ac:dyDescent="0.25">
      <c r="E1380" s="74">
        <f t="shared" ca="1" si="42"/>
        <v>0.18400914609685559</v>
      </c>
      <c r="F1380" s="74">
        <f t="shared" ca="1" si="43"/>
        <v>-6.3653158927682016E-2</v>
      </c>
    </row>
    <row r="1381" spans="5:6" x14ac:dyDescent="0.25">
      <c r="E1381" s="74">
        <f t="shared" ca="1" si="42"/>
        <v>0.116838931144158</v>
      </c>
      <c r="F1381" s="74">
        <f t="shared" ca="1" si="43"/>
        <v>-8.4212044931134586E-2</v>
      </c>
    </row>
    <row r="1382" spans="5:6" x14ac:dyDescent="0.25">
      <c r="E1382" s="74">
        <f t="shared" ca="1" si="42"/>
        <v>0.45227886326488209</v>
      </c>
      <c r="F1382" s="74">
        <f t="shared" ca="1" si="43"/>
        <v>-8.4786242989972095E-3</v>
      </c>
    </row>
    <row r="1383" spans="5:6" x14ac:dyDescent="0.25">
      <c r="E1383" s="74">
        <f t="shared" ca="1" si="42"/>
        <v>0.64944270835799944</v>
      </c>
      <c r="F1383" s="74">
        <f t="shared" ca="1" si="43"/>
        <v>2.7139913016201077E-2</v>
      </c>
    </row>
    <row r="1384" spans="5:6" x14ac:dyDescent="0.25">
      <c r="E1384" s="74">
        <f t="shared" ca="1" si="42"/>
        <v>2.0631650034041549E-2</v>
      </c>
      <c r="F1384" s="74">
        <f t="shared" ca="1" si="43"/>
        <v>-0.14431162196106473</v>
      </c>
    </row>
    <row r="1385" spans="5:6" x14ac:dyDescent="0.25">
      <c r="E1385" s="74">
        <f t="shared" ca="1" si="42"/>
        <v>0.57139308555281743</v>
      </c>
      <c r="F1385" s="74">
        <f t="shared" ca="1" si="43"/>
        <v>1.2722404344770811E-2</v>
      </c>
    </row>
    <row r="1386" spans="5:6" x14ac:dyDescent="0.25">
      <c r="E1386" s="74">
        <f t="shared" ca="1" si="42"/>
        <v>0.78446792942908072</v>
      </c>
      <c r="F1386" s="74">
        <f t="shared" ca="1" si="43"/>
        <v>5.5675607033024578E-2</v>
      </c>
    </row>
    <row r="1387" spans="5:6" x14ac:dyDescent="0.25">
      <c r="E1387" s="74">
        <f t="shared" ca="1" si="42"/>
        <v>0.43787442147165545</v>
      </c>
      <c r="F1387" s="74">
        <f t="shared" ca="1" si="43"/>
        <v>-1.1056359466890065E-2</v>
      </c>
    </row>
    <row r="1388" spans="5:6" x14ac:dyDescent="0.25">
      <c r="E1388" s="74">
        <f t="shared" ca="1" si="42"/>
        <v>0.32457490582025561</v>
      </c>
      <c r="F1388" s="74">
        <f t="shared" ca="1" si="43"/>
        <v>-3.2169370781294476E-2</v>
      </c>
    </row>
    <row r="1389" spans="5:6" x14ac:dyDescent="0.25">
      <c r="E1389" s="74">
        <f t="shared" ca="1" si="42"/>
        <v>3.2539610668775976E-2</v>
      </c>
      <c r="F1389" s="74">
        <f t="shared" ca="1" si="43"/>
        <v>-0.13044094479171836</v>
      </c>
    </row>
    <row r="1390" spans="5:6" x14ac:dyDescent="0.25">
      <c r="E1390" s="74">
        <f t="shared" ca="1" si="42"/>
        <v>0.81305413154457329</v>
      </c>
      <c r="F1390" s="74">
        <f t="shared" ca="1" si="43"/>
        <v>6.2876443719279682E-2</v>
      </c>
    </row>
    <row r="1391" spans="5:6" x14ac:dyDescent="0.25">
      <c r="E1391" s="74">
        <f t="shared" ca="1" si="42"/>
        <v>0.90537325864683416</v>
      </c>
      <c r="F1391" s="74">
        <f t="shared" ca="1" si="43"/>
        <v>9.2828321035618153E-2</v>
      </c>
    </row>
    <row r="1392" spans="5:6" x14ac:dyDescent="0.25">
      <c r="E1392" s="74">
        <f t="shared" ca="1" si="42"/>
        <v>0.48386745116588425</v>
      </c>
      <c r="F1392" s="74">
        <f t="shared" ca="1" si="43"/>
        <v>-2.8601995910169211E-3</v>
      </c>
    </row>
    <row r="1393" spans="5:6" x14ac:dyDescent="0.25">
      <c r="E1393" s="74">
        <f t="shared" ca="1" si="42"/>
        <v>0.65150731138079965</v>
      </c>
      <c r="F1393" s="74">
        <f t="shared" ca="1" si="43"/>
        <v>2.7534249987445369E-2</v>
      </c>
    </row>
    <row r="1394" spans="5:6" x14ac:dyDescent="0.25">
      <c r="E1394" s="74">
        <f t="shared" ca="1" si="42"/>
        <v>0.32805269585031582</v>
      </c>
      <c r="F1394" s="74">
        <f t="shared" ca="1" si="43"/>
        <v>-3.1487227771508065E-2</v>
      </c>
    </row>
    <row r="1395" spans="5:6" x14ac:dyDescent="0.25">
      <c r="E1395" s="74">
        <f t="shared" ca="1" si="42"/>
        <v>0.21577407082006184</v>
      </c>
      <c r="F1395" s="74">
        <f t="shared" ca="1" si="43"/>
        <v>-5.5617145409251181E-2</v>
      </c>
    </row>
    <row r="1396" spans="5:6" x14ac:dyDescent="0.25">
      <c r="E1396" s="74">
        <f t="shared" ca="1" si="42"/>
        <v>0.11536261509809886</v>
      </c>
      <c r="F1396" s="74">
        <f t="shared" ca="1" si="43"/>
        <v>-8.4746237542679681E-2</v>
      </c>
    </row>
    <row r="1397" spans="5:6" x14ac:dyDescent="0.25">
      <c r="E1397" s="74">
        <f t="shared" ca="1" si="42"/>
        <v>0.52602397217856067</v>
      </c>
      <c r="F1397" s="74">
        <f t="shared" ca="1" si="43"/>
        <v>4.6159051811523371E-3</v>
      </c>
    </row>
    <row r="1398" spans="5:6" x14ac:dyDescent="0.25">
      <c r="E1398" s="74">
        <f t="shared" ca="1" si="42"/>
        <v>0.73931698048380645</v>
      </c>
      <c r="F1398" s="74">
        <f t="shared" ca="1" si="43"/>
        <v>4.5342594256569717E-2</v>
      </c>
    </row>
    <row r="1399" spans="5:6" x14ac:dyDescent="0.25">
      <c r="E1399" s="74">
        <f t="shared" ca="1" si="42"/>
        <v>0.37456070134819508</v>
      </c>
      <c r="F1399" s="74">
        <f t="shared" ca="1" si="43"/>
        <v>-2.2613139143445204E-2</v>
      </c>
    </row>
    <row r="1400" spans="5:6" x14ac:dyDescent="0.25">
      <c r="E1400" s="74">
        <f t="shared" ca="1" si="42"/>
        <v>0.76440279303673941</v>
      </c>
      <c r="F1400" s="74">
        <f t="shared" ca="1" si="43"/>
        <v>5.0949661408044099E-2</v>
      </c>
    </row>
    <row r="1401" spans="5:6" x14ac:dyDescent="0.25">
      <c r="E1401" s="74">
        <f t="shared" ca="1" si="42"/>
        <v>0.31852783435534526</v>
      </c>
      <c r="F1401" s="74">
        <f t="shared" ca="1" si="43"/>
        <v>-3.3362673058887987E-2</v>
      </c>
    </row>
    <row r="1402" spans="5:6" x14ac:dyDescent="0.25">
      <c r="E1402" s="74">
        <f t="shared" ca="1" si="42"/>
        <v>0.38286828976365272</v>
      </c>
      <c r="F1402" s="74">
        <f t="shared" ca="1" si="43"/>
        <v>-2.106868623680894E-2</v>
      </c>
    </row>
    <row r="1403" spans="5:6" x14ac:dyDescent="0.25">
      <c r="E1403" s="74">
        <f t="shared" ca="1" si="42"/>
        <v>0.62608270541914146</v>
      </c>
      <c r="F1403" s="74">
        <f t="shared" ca="1" si="43"/>
        <v>2.2733195868875313E-2</v>
      </c>
    </row>
    <row r="1404" spans="5:6" x14ac:dyDescent="0.25">
      <c r="E1404" s="74">
        <f t="shared" ca="1" si="42"/>
        <v>0.69689142300543916</v>
      </c>
      <c r="F1404" s="74">
        <f t="shared" ca="1" si="43"/>
        <v>3.6449989738835668E-2</v>
      </c>
    </row>
    <row r="1405" spans="5:6" x14ac:dyDescent="0.25">
      <c r="E1405" s="74">
        <f t="shared" ca="1" si="42"/>
        <v>0.43584107905272151</v>
      </c>
      <c r="F1405" s="74">
        <f t="shared" ca="1" si="43"/>
        <v>-1.142134157660531E-2</v>
      </c>
    </row>
    <row r="1406" spans="5:6" x14ac:dyDescent="0.25">
      <c r="E1406" s="74">
        <f t="shared" ca="1" si="42"/>
        <v>0.2566898373606048</v>
      </c>
      <c r="F1406" s="74">
        <f t="shared" ca="1" si="43"/>
        <v>-4.6215387648403536E-2</v>
      </c>
    </row>
    <row r="1407" spans="5:6" x14ac:dyDescent="0.25">
      <c r="E1407" s="74">
        <f t="shared" ca="1" si="42"/>
        <v>0.22354211991908413</v>
      </c>
      <c r="F1407" s="74">
        <f t="shared" ca="1" si="43"/>
        <v>-5.3760268648975137E-2</v>
      </c>
    </row>
    <row r="1408" spans="5:6" x14ac:dyDescent="0.25">
      <c r="E1408" s="74">
        <f t="shared" ca="1" si="42"/>
        <v>0.66381421501317206</v>
      </c>
      <c r="F1408" s="74">
        <f t="shared" ca="1" si="43"/>
        <v>2.9903221395054087E-2</v>
      </c>
    </row>
    <row r="1409" spans="5:6" x14ac:dyDescent="0.25">
      <c r="E1409" s="74">
        <f t="shared" ca="1" si="42"/>
        <v>0.81424666234157062</v>
      </c>
      <c r="F1409" s="74">
        <f t="shared" ca="1" si="43"/>
        <v>6.3190929112148658E-2</v>
      </c>
    </row>
    <row r="1410" spans="5:6" x14ac:dyDescent="0.25">
      <c r="E1410" s="74">
        <f t="shared" ca="1" si="42"/>
        <v>0.82014015571503907</v>
      </c>
      <c r="F1410" s="74">
        <f t="shared" ca="1" si="43"/>
        <v>6.476386401812799E-2</v>
      </c>
    </row>
    <row r="1411" spans="5:6" x14ac:dyDescent="0.25">
      <c r="E1411" s="74">
        <f t="shared" ca="1" si="42"/>
        <v>0.58112193981142224</v>
      </c>
      <c r="F1411" s="74">
        <f t="shared" ca="1" si="43"/>
        <v>1.4479036994214666E-2</v>
      </c>
    </row>
    <row r="1412" spans="5:6" x14ac:dyDescent="0.25">
      <c r="E1412" s="74">
        <f t="shared" ref="E1412:E1475" ca="1" si="44">RAND()</f>
        <v>0.33924564776225929</v>
      </c>
      <c r="F1412" s="74">
        <f t="shared" ref="F1412:F1475" ca="1" si="45">_xlfn.NORM.S.INV(E1412)/(SQRT(2)*$C$3)</f>
        <v>-2.9311186096286277E-2</v>
      </c>
    </row>
    <row r="1413" spans="5:6" x14ac:dyDescent="0.25">
      <c r="E1413" s="74">
        <f t="shared" ca="1" si="44"/>
        <v>0.93466481500578491</v>
      </c>
      <c r="F1413" s="74">
        <f t="shared" ca="1" si="45"/>
        <v>0.10687661774256904</v>
      </c>
    </row>
    <row r="1414" spans="5:6" x14ac:dyDescent="0.25">
      <c r="E1414" s="74">
        <f t="shared" ca="1" si="44"/>
        <v>0.74343457673774271</v>
      </c>
      <c r="F1414" s="74">
        <f t="shared" ca="1" si="45"/>
        <v>4.6242693684446709E-2</v>
      </c>
    </row>
    <row r="1415" spans="5:6" x14ac:dyDescent="0.25">
      <c r="E1415" s="74">
        <f t="shared" ca="1" si="44"/>
        <v>0.54513780926405431</v>
      </c>
      <c r="F1415" s="74">
        <f t="shared" ca="1" si="45"/>
        <v>8.0176149562464685E-3</v>
      </c>
    </row>
    <row r="1416" spans="5:6" x14ac:dyDescent="0.25">
      <c r="E1416" s="74">
        <f t="shared" ca="1" si="44"/>
        <v>0.24911258256495927</v>
      </c>
      <c r="F1416" s="74">
        <f t="shared" ca="1" si="45"/>
        <v>-4.7891279514912351E-2</v>
      </c>
    </row>
    <row r="1417" spans="5:6" x14ac:dyDescent="0.25">
      <c r="E1417" s="74">
        <f t="shared" ca="1" si="44"/>
        <v>0.84026124798029012</v>
      </c>
      <c r="F1417" s="74">
        <f t="shared" ca="1" si="45"/>
        <v>7.039475512514233E-2</v>
      </c>
    </row>
    <row r="1418" spans="5:6" x14ac:dyDescent="0.25">
      <c r="E1418" s="74">
        <f t="shared" ca="1" si="44"/>
        <v>0.64171549508520653</v>
      </c>
      <c r="F1418" s="74">
        <f t="shared" ca="1" si="45"/>
        <v>2.5671372001968982E-2</v>
      </c>
    </row>
    <row r="1419" spans="5:6" x14ac:dyDescent="0.25">
      <c r="E1419" s="74">
        <f t="shared" ca="1" si="44"/>
        <v>0.72500431490595707</v>
      </c>
      <c r="F1419" s="74">
        <f t="shared" ca="1" si="45"/>
        <v>4.2268938269324055E-2</v>
      </c>
    </row>
    <row r="1420" spans="5:6" x14ac:dyDescent="0.25">
      <c r="E1420" s="74">
        <f t="shared" ca="1" si="44"/>
        <v>0.58275321501556465</v>
      </c>
      <c r="F1420" s="74">
        <f t="shared" ca="1" si="45"/>
        <v>1.4774425658320552E-2</v>
      </c>
    </row>
    <row r="1421" spans="5:6" x14ac:dyDescent="0.25">
      <c r="E1421" s="74">
        <f t="shared" ca="1" si="44"/>
        <v>9.1547734850240259E-3</v>
      </c>
      <c r="F1421" s="74">
        <f t="shared" ca="1" si="45"/>
        <v>-0.16682756010661384</v>
      </c>
    </row>
    <row r="1422" spans="5:6" x14ac:dyDescent="0.25">
      <c r="E1422" s="74">
        <f t="shared" ca="1" si="44"/>
        <v>0.23156836434932715</v>
      </c>
      <c r="F1422" s="74">
        <f t="shared" ca="1" si="45"/>
        <v>-5.1879829462959395E-2</v>
      </c>
    </row>
    <row r="1423" spans="5:6" x14ac:dyDescent="0.25">
      <c r="E1423" s="74">
        <f t="shared" ca="1" si="44"/>
        <v>0.37161402005421351</v>
      </c>
      <c r="F1423" s="74">
        <f t="shared" ca="1" si="45"/>
        <v>-2.316351669285736E-2</v>
      </c>
    </row>
    <row r="1424" spans="5:6" x14ac:dyDescent="0.25">
      <c r="E1424" s="74">
        <f t="shared" ca="1" si="44"/>
        <v>0.76262977359327155</v>
      </c>
      <c r="F1424" s="74">
        <f t="shared" ca="1" si="45"/>
        <v>5.0543098246068709E-2</v>
      </c>
    </row>
    <row r="1425" spans="5:6" x14ac:dyDescent="0.25">
      <c r="E1425" s="74">
        <f t="shared" ca="1" si="44"/>
        <v>0.15327888317773974</v>
      </c>
      <c r="F1425" s="74">
        <f t="shared" ca="1" si="45"/>
        <v>-7.2299657388987915E-2</v>
      </c>
    </row>
    <row r="1426" spans="5:6" x14ac:dyDescent="0.25">
      <c r="E1426" s="74">
        <f t="shared" ca="1" si="44"/>
        <v>0.25134465972189401</v>
      </c>
      <c r="F1426" s="74">
        <f t="shared" ca="1" si="45"/>
        <v>-4.7394843306433621E-2</v>
      </c>
    </row>
    <row r="1427" spans="5:6" x14ac:dyDescent="0.25">
      <c r="E1427" s="74">
        <f t="shared" ca="1" si="44"/>
        <v>0.77641452109952569</v>
      </c>
      <c r="F1427" s="74">
        <f t="shared" ca="1" si="45"/>
        <v>5.3750008624674495E-2</v>
      </c>
    </row>
    <row r="1428" spans="5:6" x14ac:dyDescent="0.25">
      <c r="E1428" s="74">
        <f t="shared" ca="1" si="44"/>
        <v>0.11483555169589177</v>
      </c>
      <c r="F1428" s="74">
        <f t="shared" ca="1" si="45"/>
        <v>-8.493812713267411E-2</v>
      </c>
    </row>
    <row r="1429" spans="5:6" x14ac:dyDescent="0.25">
      <c r="E1429" s="74">
        <f t="shared" ca="1" si="44"/>
        <v>0.32461548047144029</v>
      </c>
      <c r="F1429" s="74">
        <f t="shared" ca="1" si="45"/>
        <v>-3.2161395199859631E-2</v>
      </c>
    </row>
    <row r="1430" spans="5:6" x14ac:dyDescent="0.25">
      <c r="E1430" s="74">
        <f t="shared" ca="1" si="44"/>
        <v>0.99109287972694859</v>
      </c>
      <c r="F1430" s="74">
        <f t="shared" ca="1" si="45"/>
        <v>0.16754589052280378</v>
      </c>
    </row>
    <row r="1431" spans="5:6" x14ac:dyDescent="0.25">
      <c r="E1431" s="74">
        <f t="shared" ca="1" si="44"/>
        <v>0.28916337239209877</v>
      </c>
      <c r="F1431" s="74">
        <f t="shared" ca="1" si="45"/>
        <v>-3.9303150364979382E-2</v>
      </c>
    </row>
    <row r="1432" spans="5:6" x14ac:dyDescent="0.25">
      <c r="E1432" s="74">
        <f t="shared" ca="1" si="44"/>
        <v>0.12189863463628237</v>
      </c>
      <c r="F1432" s="74">
        <f t="shared" ca="1" si="45"/>
        <v>-8.2416684778290131E-2</v>
      </c>
    </row>
    <row r="1433" spans="5:6" x14ac:dyDescent="0.25">
      <c r="E1433" s="74">
        <f t="shared" ca="1" si="44"/>
        <v>0.57369041825059075</v>
      </c>
      <c r="F1433" s="74">
        <f t="shared" ca="1" si="45"/>
        <v>1.3136460781783779E-2</v>
      </c>
    </row>
    <row r="1434" spans="5:6" x14ac:dyDescent="0.25">
      <c r="E1434" s="74">
        <f t="shared" ca="1" si="44"/>
        <v>0.10764378835233845</v>
      </c>
      <c r="F1434" s="74">
        <f t="shared" ca="1" si="45"/>
        <v>-8.7621590646198538E-2</v>
      </c>
    </row>
    <row r="1435" spans="5:6" x14ac:dyDescent="0.25">
      <c r="E1435" s="74">
        <f t="shared" ca="1" si="44"/>
        <v>0.14284847859140315</v>
      </c>
      <c r="F1435" s="74">
        <f t="shared" ca="1" si="45"/>
        <v>-7.5491350870214274E-2</v>
      </c>
    </row>
    <row r="1436" spans="5:6" x14ac:dyDescent="0.25">
      <c r="E1436" s="74">
        <f t="shared" ca="1" si="44"/>
        <v>0.43870205568728216</v>
      </c>
      <c r="F1436" s="74">
        <f t="shared" ca="1" si="45"/>
        <v>-1.09078851462287E-2</v>
      </c>
    </row>
    <row r="1437" spans="5:6" x14ac:dyDescent="0.25">
      <c r="E1437" s="74">
        <f t="shared" ca="1" si="44"/>
        <v>0.20732612785459337</v>
      </c>
      <c r="F1437" s="74">
        <f t="shared" ca="1" si="45"/>
        <v>-5.7681108362848676E-2</v>
      </c>
    </row>
    <row r="1438" spans="5:6" x14ac:dyDescent="0.25">
      <c r="E1438" s="74">
        <f t="shared" ca="1" si="44"/>
        <v>0.35815695445832429</v>
      </c>
      <c r="F1438" s="74">
        <f t="shared" ca="1" si="45"/>
        <v>-2.5695521312269275E-2</v>
      </c>
    </row>
    <row r="1439" spans="5:6" x14ac:dyDescent="0.25">
      <c r="E1439" s="74">
        <f t="shared" ca="1" si="44"/>
        <v>0.29738833010039056</v>
      </c>
      <c r="F1439" s="74">
        <f t="shared" ca="1" si="45"/>
        <v>-3.7612908267234214E-2</v>
      </c>
    </row>
    <row r="1440" spans="5:6" x14ac:dyDescent="0.25">
      <c r="E1440" s="74">
        <f t="shared" ca="1" si="44"/>
        <v>0.33107365448147863</v>
      </c>
      <c r="F1440" s="74">
        <f t="shared" ca="1" si="45"/>
        <v>-3.0897060115338434E-2</v>
      </c>
    </row>
    <row r="1441" spans="5:6" x14ac:dyDescent="0.25">
      <c r="E1441" s="74">
        <f t="shared" ca="1" si="44"/>
        <v>0.83935896889353301</v>
      </c>
      <c r="F1441" s="74">
        <f t="shared" ca="1" si="45"/>
        <v>7.0132739757120227E-2</v>
      </c>
    </row>
    <row r="1442" spans="5:6" x14ac:dyDescent="0.25">
      <c r="E1442" s="74">
        <f t="shared" ca="1" si="44"/>
        <v>0.98214453594350282</v>
      </c>
      <c r="F1442" s="74">
        <f t="shared" ca="1" si="45"/>
        <v>0.1485068261478994</v>
      </c>
    </row>
    <row r="1443" spans="5:6" x14ac:dyDescent="0.25">
      <c r="E1443" s="74">
        <f t="shared" ca="1" si="44"/>
        <v>0.4398952187615871</v>
      </c>
      <c r="F1443" s="74">
        <f t="shared" ca="1" si="45"/>
        <v>-1.069392082488055E-2</v>
      </c>
    </row>
    <row r="1444" spans="5:6" x14ac:dyDescent="0.25">
      <c r="E1444" s="74">
        <f t="shared" ca="1" si="44"/>
        <v>0.39777622350505293</v>
      </c>
      <c r="F1444" s="74">
        <f t="shared" ca="1" si="45"/>
        <v>-1.8321653392654406E-2</v>
      </c>
    </row>
    <row r="1445" spans="5:6" x14ac:dyDescent="0.25">
      <c r="E1445" s="74">
        <f t="shared" ca="1" si="44"/>
        <v>0.4677008939728492</v>
      </c>
      <c r="F1445" s="74">
        <f t="shared" ca="1" si="45"/>
        <v>-5.7311361224922901E-3</v>
      </c>
    </row>
    <row r="1446" spans="5:6" x14ac:dyDescent="0.25">
      <c r="E1446" s="74">
        <f t="shared" ca="1" si="44"/>
        <v>0.25585792675090091</v>
      </c>
      <c r="F1446" s="74">
        <f t="shared" ca="1" si="45"/>
        <v>-4.6398104277125519E-2</v>
      </c>
    </row>
    <row r="1447" spans="5:6" x14ac:dyDescent="0.25">
      <c r="E1447" s="74">
        <f t="shared" ca="1" si="44"/>
        <v>0.6797325538484249</v>
      </c>
      <c r="F1447" s="74">
        <f t="shared" ca="1" si="45"/>
        <v>3.3018426156325734E-2</v>
      </c>
    </row>
    <row r="1448" spans="5:6" x14ac:dyDescent="0.25">
      <c r="E1448" s="74">
        <f t="shared" ca="1" si="44"/>
        <v>5.8930411433221752E-2</v>
      </c>
      <c r="F1448" s="74">
        <f t="shared" ca="1" si="45"/>
        <v>-0.11057847862345509</v>
      </c>
    </row>
    <row r="1449" spans="5:6" x14ac:dyDescent="0.25">
      <c r="E1449" s="74">
        <f t="shared" ca="1" si="44"/>
        <v>0.10444680676602369</v>
      </c>
      <c r="F1449" s="74">
        <f t="shared" ca="1" si="45"/>
        <v>-8.8855994740152364E-2</v>
      </c>
    </row>
    <row r="1450" spans="5:6" x14ac:dyDescent="0.25">
      <c r="E1450" s="74">
        <f t="shared" ca="1" si="44"/>
        <v>0.72299093321239394</v>
      </c>
      <c r="F1450" s="74">
        <f t="shared" ca="1" si="45"/>
        <v>4.1843030664889064E-2</v>
      </c>
    </row>
    <row r="1451" spans="5:6" x14ac:dyDescent="0.25">
      <c r="E1451" s="74">
        <f t="shared" ca="1" si="44"/>
        <v>0.55660549075896337</v>
      </c>
      <c r="F1451" s="74">
        <f t="shared" ca="1" si="45"/>
        <v>1.0066966354723948E-2</v>
      </c>
    </row>
    <row r="1452" spans="5:6" x14ac:dyDescent="0.25">
      <c r="E1452" s="74">
        <f t="shared" ca="1" si="44"/>
        <v>0.34235142209419245</v>
      </c>
      <c r="F1452" s="74">
        <f t="shared" ca="1" si="45"/>
        <v>-2.8712361347610422E-2</v>
      </c>
    </row>
    <row r="1453" spans="5:6" x14ac:dyDescent="0.25">
      <c r="E1453" s="74">
        <f t="shared" ca="1" si="44"/>
        <v>0.51426718820389727</v>
      </c>
      <c r="F1453" s="74">
        <f t="shared" ca="1" si="45"/>
        <v>2.5293325459690105E-3</v>
      </c>
    </row>
    <row r="1454" spans="5:6" x14ac:dyDescent="0.25">
      <c r="E1454" s="74">
        <f t="shared" ca="1" si="44"/>
        <v>0.17998149597544721</v>
      </c>
      <c r="F1454" s="74">
        <f t="shared" ca="1" si="45"/>
        <v>-6.4731072651034033E-2</v>
      </c>
    </row>
    <row r="1455" spans="5:6" x14ac:dyDescent="0.25">
      <c r="E1455" s="74">
        <f t="shared" ca="1" si="44"/>
        <v>0.24424023177499887</v>
      </c>
      <c r="F1455" s="74">
        <f t="shared" ca="1" si="45"/>
        <v>-4.8983244144507117E-2</v>
      </c>
    </row>
    <row r="1456" spans="5:6" x14ac:dyDescent="0.25">
      <c r="E1456" s="74">
        <f t="shared" ca="1" si="44"/>
        <v>0.73070404663442046</v>
      </c>
      <c r="F1456" s="74">
        <f t="shared" ca="1" si="45"/>
        <v>4.3483085504021274E-2</v>
      </c>
    </row>
    <row r="1457" spans="5:6" x14ac:dyDescent="0.25">
      <c r="E1457" s="74">
        <f t="shared" ca="1" si="44"/>
        <v>0.51261213304868281</v>
      </c>
      <c r="F1457" s="74">
        <f t="shared" ca="1" si="45"/>
        <v>2.2358148746227722E-3</v>
      </c>
    </row>
    <row r="1458" spans="5:6" x14ac:dyDescent="0.25">
      <c r="E1458" s="74">
        <f t="shared" ca="1" si="44"/>
        <v>0.23660337016283206</v>
      </c>
      <c r="F1458" s="74">
        <f t="shared" ca="1" si="45"/>
        <v>-5.0718736817743935E-2</v>
      </c>
    </row>
    <row r="1459" spans="5:6" x14ac:dyDescent="0.25">
      <c r="E1459" s="74">
        <f t="shared" ca="1" si="44"/>
        <v>0.14321153632237449</v>
      </c>
      <c r="F1459" s="74">
        <f t="shared" ca="1" si="45"/>
        <v>-7.5377671920348263E-2</v>
      </c>
    </row>
    <row r="1460" spans="5:6" x14ac:dyDescent="0.25">
      <c r="E1460" s="74">
        <f t="shared" ca="1" si="44"/>
        <v>0.52347794572824546</v>
      </c>
      <c r="F1460" s="74">
        <f t="shared" ca="1" si="45"/>
        <v>4.1637625077605009E-3</v>
      </c>
    </row>
    <row r="1461" spans="5:6" x14ac:dyDescent="0.25">
      <c r="E1461" s="74">
        <f t="shared" ca="1" si="44"/>
        <v>1.5616939780544126E-2</v>
      </c>
      <c r="F1461" s="74">
        <f t="shared" ca="1" si="45"/>
        <v>-0.15231647477181956</v>
      </c>
    </row>
    <row r="1462" spans="5:6" x14ac:dyDescent="0.25">
      <c r="E1462" s="74">
        <f t="shared" ca="1" si="44"/>
        <v>0.56564793714748629</v>
      </c>
      <c r="F1462" s="74">
        <f t="shared" ca="1" si="45"/>
        <v>1.1688810482766137E-2</v>
      </c>
    </row>
    <row r="1463" spans="5:6" x14ac:dyDescent="0.25">
      <c r="E1463" s="74">
        <f t="shared" ca="1" si="44"/>
        <v>0.99935837380557224</v>
      </c>
      <c r="F1463" s="74">
        <f t="shared" ca="1" si="45"/>
        <v>0.22766710288655692</v>
      </c>
    </row>
    <row r="1464" spans="5:6" x14ac:dyDescent="0.25">
      <c r="E1464" s="74">
        <f t="shared" ca="1" si="44"/>
        <v>0.93810052986667758</v>
      </c>
      <c r="F1464" s="74">
        <f t="shared" ca="1" si="45"/>
        <v>0.10882528497132528</v>
      </c>
    </row>
    <row r="1465" spans="5:6" x14ac:dyDescent="0.25">
      <c r="E1465" s="74">
        <f t="shared" ca="1" si="44"/>
        <v>0.23049401041793871</v>
      </c>
      <c r="F1465" s="74">
        <f t="shared" ca="1" si="45"/>
        <v>-5.2129390319399373E-2</v>
      </c>
    </row>
    <row r="1466" spans="5:6" x14ac:dyDescent="0.25">
      <c r="E1466" s="74">
        <f t="shared" ca="1" si="44"/>
        <v>0.1717295905033831</v>
      </c>
      <c r="F1466" s="74">
        <f t="shared" ca="1" si="45"/>
        <v>-6.6987938509411038E-2</v>
      </c>
    </row>
    <row r="1467" spans="5:6" x14ac:dyDescent="0.25">
      <c r="E1467" s="74">
        <f t="shared" ca="1" si="44"/>
        <v>0.49558621776231349</v>
      </c>
      <c r="F1467" s="74">
        <f t="shared" ca="1" si="45"/>
        <v>-7.8233849323241719E-4</v>
      </c>
    </row>
    <row r="1468" spans="5:6" x14ac:dyDescent="0.25">
      <c r="E1468" s="74">
        <f t="shared" ca="1" si="44"/>
        <v>0.2031509512999945</v>
      </c>
      <c r="F1468" s="74">
        <f t="shared" ca="1" si="45"/>
        <v>-5.8719493649680772E-2</v>
      </c>
    </row>
    <row r="1469" spans="5:6" x14ac:dyDescent="0.25">
      <c r="E1469" s="74">
        <f t="shared" ca="1" si="44"/>
        <v>0.11531584960517172</v>
      </c>
      <c r="F1469" s="74">
        <f t="shared" ca="1" si="45"/>
        <v>-8.4763238370017979E-2</v>
      </c>
    </row>
    <row r="1470" spans="5:6" x14ac:dyDescent="0.25">
      <c r="E1470" s="74">
        <f t="shared" ca="1" si="44"/>
        <v>0.63351941358314889</v>
      </c>
      <c r="F1470" s="74">
        <f t="shared" ca="1" si="45"/>
        <v>2.4125717852425232E-2</v>
      </c>
    </row>
    <row r="1471" spans="5:6" x14ac:dyDescent="0.25">
      <c r="E1471" s="74">
        <f t="shared" ca="1" si="44"/>
        <v>0.93059297326705803</v>
      </c>
      <c r="F1471" s="74">
        <f t="shared" ca="1" si="45"/>
        <v>0.10466749016344334</v>
      </c>
    </row>
    <row r="1472" spans="5:6" x14ac:dyDescent="0.25">
      <c r="E1472" s="74">
        <f t="shared" ca="1" si="44"/>
        <v>0.76579354362198448</v>
      </c>
      <c r="F1472" s="74">
        <f t="shared" ca="1" si="45"/>
        <v>5.1269750487915197E-2</v>
      </c>
    </row>
    <row r="1473" spans="5:6" x14ac:dyDescent="0.25">
      <c r="E1473" s="74">
        <f t="shared" ca="1" si="44"/>
        <v>0.21338725312647644</v>
      </c>
      <c r="F1473" s="74">
        <f t="shared" ca="1" si="45"/>
        <v>-5.6195419745658295E-2</v>
      </c>
    </row>
    <row r="1474" spans="5:6" x14ac:dyDescent="0.25">
      <c r="E1474" s="74">
        <f t="shared" ca="1" si="44"/>
        <v>0.51322402752548246</v>
      </c>
      <c r="F1474" s="74">
        <f t="shared" ca="1" si="45"/>
        <v>2.3443272510159561E-3</v>
      </c>
    </row>
    <row r="1475" spans="5:6" x14ac:dyDescent="0.25">
      <c r="E1475" s="74">
        <f t="shared" ca="1" si="44"/>
        <v>7.2846366755257796E-2</v>
      </c>
      <c r="F1475" s="74">
        <f t="shared" ca="1" si="45"/>
        <v>-0.10287804186381165</v>
      </c>
    </row>
    <row r="1476" spans="5:6" x14ac:dyDescent="0.25">
      <c r="E1476" s="74">
        <f t="shared" ref="E1476:E1539" ca="1" si="46">RAND()</f>
        <v>0.93944908674492389</v>
      </c>
      <c r="F1476" s="74">
        <f t="shared" ref="F1476:F1539" ca="1" si="47">_xlfn.NORM.S.INV(E1476)/(SQRT(2)*$C$3)</f>
        <v>0.10961324533497943</v>
      </c>
    </row>
    <row r="1477" spans="5:6" x14ac:dyDescent="0.25">
      <c r="E1477" s="74">
        <f t="shared" ca="1" si="46"/>
        <v>0.90864006298212741</v>
      </c>
      <c r="F1477" s="74">
        <f t="shared" ca="1" si="47"/>
        <v>9.4216825471381091E-2</v>
      </c>
    </row>
    <row r="1478" spans="5:6" x14ac:dyDescent="0.25">
      <c r="E1478" s="74">
        <f t="shared" ca="1" si="46"/>
        <v>0.58887407763142563</v>
      </c>
      <c r="F1478" s="74">
        <f t="shared" ca="1" si="47"/>
        <v>1.5885128372038423E-2</v>
      </c>
    </row>
    <row r="1479" spans="5:6" x14ac:dyDescent="0.25">
      <c r="E1479" s="74">
        <f t="shared" ca="1" si="46"/>
        <v>0.26665377010949998</v>
      </c>
      <c r="F1479" s="74">
        <f t="shared" ca="1" si="47"/>
        <v>-4.4050275638607125E-2</v>
      </c>
    </row>
    <row r="1480" spans="5:6" x14ac:dyDescent="0.25">
      <c r="E1480" s="74">
        <f t="shared" ca="1" si="46"/>
        <v>0.6150594256286066</v>
      </c>
      <c r="F1480" s="74">
        <f t="shared" ca="1" si="47"/>
        <v>2.068502029805603E-2</v>
      </c>
    </row>
    <row r="1481" spans="5:6" x14ac:dyDescent="0.25">
      <c r="E1481" s="74">
        <f t="shared" ca="1" si="46"/>
        <v>0.22036661340161867</v>
      </c>
      <c r="F1481" s="74">
        <f t="shared" ca="1" si="47"/>
        <v>-5.4514795967748636E-2</v>
      </c>
    </row>
    <row r="1482" spans="5:6" x14ac:dyDescent="0.25">
      <c r="E1482" s="74">
        <f t="shared" ca="1" si="46"/>
        <v>2.7952378926539123E-2</v>
      </c>
      <c r="F1482" s="74">
        <f t="shared" ca="1" si="47"/>
        <v>-0.13518307299329607</v>
      </c>
    </row>
    <row r="1483" spans="5:6" x14ac:dyDescent="0.25">
      <c r="E1483" s="74">
        <f t="shared" ca="1" si="46"/>
        <v>0.54073270061387591</v>
      </c>
      <c r="F1483" s="74">
        <f t="shared" ca="1" si="47"/>
        <v>7.2322730987512797E-3</v>
      </c>
    </row>
    <row r="1484" spans="5:6" x14ac:dyDescent="0.25">
      <c r="E1484" s="74">
        <f t="shared" ca="1" si="46"/>
        <v>0.85570057977388192</v>
      </c>
      <c r="F1484" s="74">
        <f t="shared" ca="1" si="47"/>
        <v>7.5038199469098413E-2</v>
      </c>
    </row>
    <row r="1485" spans="5:6" x14ac:dyDescent="0.25">
      <c r="E1485" s="74">
        <f t="shared" ca="1" si="46"/>
        <v>0.96598091612906511</v>
      </c>
      <c r="F1485" s="74">
        <f t="shared" ca="1" si="47"/>
        <v>0.12902958927201352</v>
      </c>
    </row>
    <row r="1486" spans="5:6" x14ac:dyDescent="0.25">
      <c r="E1486" s="74">
        <f t="shared" ca="1" si="46"/>
        <v>0.66952223186836002</v>
      </c>
      <c r="F1486" s="74">
        <f t="shared" ca="1" si="47"/>
        <v>3.1013299557184151E-2</v>
      </c>
    </row>
    <row r="1487" spans="5:6" x14ac:dyDescent="0.25">
      <c r="E1487" s="74">
        <f t="shared" ca="1" si="46"/>
        <v>0.48134866817227451</v>
      </c>
      <c r="F1487" s="74">
        <f t="shared" ca="1" si="47"/>
        <v>-3.3070677100293789E-3</v>
      </c>
    </row>
    <row r="1488" spans="5:6" x14ac:dyDescent="0.25">
      <c r="E1488" s="74">
        <f t="shared" ca="1" si="46"/>
        <v>4.4799510659695008E-2</v>
      </c>
      <c r="F1488" s="74">
        <f t="shared" ca="1" si="47"/>
        <v>-0.12003255518481661</v>
      </c>
    </row>
    <row r="1489" spans="5:6" x14ac:dyDescent="0.25">
      <c r="E1489" s="74">
        <f t="shared" ca="1" si="46"/>
        <v>0.63649959040900483</v>
      </c>
      <c r="F1489" s="74">
        <f t="shared" ca="1" si="47"/>
        <v>2.4686361531098103E-2</v>
      </c>
    </row>
    <row r="1490" spans="5:6" x14ac:dyDescent="0.25">
      <c r="E1490" s="74">
        <f t="shared" ca="1" si="46"/>
        <v>0.360378294273213</v>
      </c>
      <c r="F1490" s="74">
        <f t="shared" ca="1" si="47"/>
        <v>-2.5275377209066158E-2</v>
      </c>
    </row>
    <row r="1491" spans="5:6" x14ac:dyDescent="0.25">
      <c r="E1491" s="74">
        <f t="shared" ca="1" si="46"/>
        <v>0.81178992827296836</v>
      </c>
      <c r="F1491" s="74">
        <f t="shared" ca="1" si="47"/>
        <v>6.2544409781373364E-2</v>
      </c>
    </row>
    <row r="1492" spans="5:6" x14ac:dyDescent="0.25">
      <c r="E1492" s="74">
        <f t="shared" ca="1" si="46"/>
        <v>0.50216882084912284</v>
      </c>
      <c r="F1492" s="74">
        <f t="shared" ca="1" si="47"/>
        <v>3.8441538015525839E-4</v>
      </c>
    </row>
    <row r="1493" spans="5:6" x14ac:dyDescent="0.25">
      <c r="E1493" s="74">
        <f t="shared" ca="1" si="46"/>
        <v>9.6496825427777155E-2</v>
      </c>
      <c r="F1493" s="74">
        <f t="shared" ca="1" si="47"/>
        <v>-9.2049323007297082E-2</v>
      </c>
    </row>
    <row r="1494" spans="5:6" x14ac:dyDescent="0.25">
      <c r="E1494" s="74">
        <f t="shared" ca="1" si="46"/>
        <v>0.14802330599466385</v>
      </c>
      <c r="F1494" s="74">
        <f t="shared" ca="1" si="47"/>
        <v>-7.3889041568828806E-2</v>
      </c>
    </row>
    <row r="1495" spans="5:6" x14ac:dyDescent="0.25">
      <c r="E1495" s="74">
        <f t="shared" ca="1" si="46"/>
        <v>0.31789233028303143</v>
      </c>
      <c r="F1495" s="74">
        <f t="shared" ca="1" si="47"/>
        <v>-3.3488628205369311E-2</v>
      </c>
    </row>
    <row r="1496" spans="5:6" x14ac:dyDescent="0.25">
      <c r="E1496" s="74">
        <f t="shared" ca="1" si="46"/>
        <v>0.33522395919249182</v>
      </c>
      <c r="F1496" s="74">
        <f t="shared" ca="1" si="47"/>
        <v>-3.0089751445547173E-2</v>
      </c>
    </row>
    <row r="1497" spans="5:6" x14ac:dyDescent="0.25">
      <c r="E1497" s="74">
        <f t="shared" ca="1" si="46"/>
        <v>0.40496485568874119</v>
      </c>
      <c r="F1497" s="74">
        <f t="shared" ca="1" si="47"/>
        <v>-1.7007099600825502E-2</v>
      </c>
    </row>
    <row r="1498" spans="5:6" x14ac:dyDescent="0.25">
      <c r="E1498" s="74">
        <f t="shared" ca="1" si="46"/>
        <v>0.74308891149359646</v>
      </c>
      <c r="F1498" s="74">
        <f t="shared" ca="1" si="47"/>
        <v>4.6166845121985829E-2</v>
      </c>
    </row>
    <row r="1499" spans="5:6" x14ac:dyDescent="0.25">
      <c r="E1499" s="74">
        <f t="shared" ca="1" si="46"/>
        <v>0.73332501175846776</v>
      </c>
      <c r="F1499" s="74">
        <f t="shared" ca="1" si="47"/>
        <v>4.4045709542867462E-2</v>
      </c>
    </row>
    <row r="1500" spans="5:6" x14ac:dyDescent="0.25">
      <c r="E1500" s="74">
        <f t="shared" ca="1" si="46"/>
        <v>0.16911762812708908</v>
      </c>
      <c r="F1500" s="74">
        <f t="shared" ca="1" si="47"/>
        <v>-6.7716644586366573E-2</v>
      </c>
    </row>
    <row r="1501" spans="5:6" x14ac:dyDescent="0.25">
      <c r="E1501" s="74">
        <f t="shared" ca="1" si="46"/>
        <v>0.7940564250566321</v>
      </c>
      <c r="F1501" s="74">
        <f t="shared" ca="1" si="47"/>
        <v>5.802356891897531E-2</v>
      </c>
    </row>
    <row r="1502" spans="5:6" x14ac:dyDescent="0.25">
      <c r="E1502" s="74">
        <f t="shared" ca="1" si="46"/>
        <v>0.46152849878768154</v>
      </c>
      <c r="F1502" s="74">
        <f t="shared" ca="1" si="47"/>
        <v>-6.8294992703113446E-3</v>
      </c>
    </row>
    <row r="1503" spans="5:6" x14ac:dyDescent="0.25">
      <c r="E1503" s="74">
        <f t="shared" ca="1" si="46"/>
        <v>0.55460045906158362</v>
      </c>
      <c r="F1503" s="74">
        <f t="shared" ca="1" si="47"/>
        <v>9.7080919878310412E-3</v>
      </c>
    </row>
    <row r="1504" spans="5:6" x14ac:dyDescent="0.25">
      <c r="E1504" s="74">
        <f t="shared" ca="1" si="46"/>
        <v>0.3458018492932029</v>
      </c>
      <c r="F1504" s="74">
        <f t="shared" ca="1" si="47"/>
        <v>-2.8049488002828322E-2</v>
      </c>
    </row>
    <row r="1505" spans="5:6" x14ac:dyDescent="0.25">
      <c r="E1505" s="74">
        <f t="shared" ca="1" si="46"/>
        <v>0.43967334013925696</v>
      </c>
      <c r="F1505" s="74">
        <f t="shared" ca="1" si="47"/>
        <v>-1.0733701805500307E-2</v>
      </c>
    </row>
    <row r="1506" spans="5:6" x14ac:dyDescent="0.25">
      <c r="E1506" s="74">
        <f t="shared" ca="1" si="46"/>
        <v>0.29633381703422423</v>
      </c>
      <c r="F1506" s="74">
        <f t="shared" ca="1" si="47"/>
        <v>-3.7828394985051556E-2</v>
      </c>
    </row>
    <row r="1507" spans="5:6" x14ac:dyDescent="0.25">
      <c r="E1507" s="74">
        <f t="shared" ca="1" si="46"/>
        <v>0.7407068996238485</v>
      </c>
      <c r="F1507" s="74">
        <f t="shared" ca="1" si="47"/>
        <v>4.5645600205397999E-2</v>
      </c>
    </row>
    <row r="1508" spans="5:6" x14ac:dyDescent="0.25">
      <c r="E1508" s="74">
        <f t="shared" ca="1" si="46"/>
        <v>0.5348226463539768</v>
      </c>
      <c r="F1508" s="74">
        <f t="shared" ca="1" si="47"/>
        <v>6.180012036842715E-3</v>
      </c>
    </row>
    <row r="1509" spans="5:6" x14ac:dyDescent="0.25">
      <c r="E1509" s="74">
        <f t="shared" ca="1" si="46"/>
        <v>0.74282760756348476</v>
      </c>
      <c r="F1509" s="74">
        <f t="shared" ca="1" si="47"/>
        <v>4.6109543016163913E-2</v>
      </c>
    </row>
    <row r="1510" spans="5:6" x14ac:dyDescent="0.25">
      <c r="E1510" s="74">
        <f t="shared" ca="1" si="46"/>
        <v>1.776917372021336E-2</v>
      </c>
      <c r="F1510" s="74">
        <f t="shared" ca="1" si="47"/>
        <v>-0.14864589796219474</v>
      </c>
    </row>
    <row r="1511" spans="5:6" x14ac:dyDescent="0.25">
      <c r="E1511" s="74">
        <f t="shared" ca="1" si="46"/>
        <v>0.47877947986649416</v>
      </c>
      <c r="F1511" s="74">
        <f t="shared" ca="1" si="47"/>
        <v>-3.7630146865988471E-3</v>
      </c>
    </row>
    <row r="1512" spans="5:6" x14ac:dyDescent="0.25">
      <c r="E1512" s="74">
        <f t="shared" ca="1" si="46"/>
        <v>7.9885533832991684E-2</v>
      </c>
      <c r="F1512" s="74">
        <f t="shared" ca="1" si="47"/>
        <v>-9.9408036286126017E-2</v>
      </c>
    </row>
    <row r="1513" spans="5:6" x14ac:dyDescent="0.25">
      <c r="E1513" s="74">
        <f t="shared" ca="1" si="46"/>
        <v>0.58567716207834419</v>
      </c>
      <c r="F1513" s="74">
        <f t="shared" ca="1" si="47"/>
        <v>1.5304538771396738E-2</v>
      </c>
    </row>
    <row r="1514" spans="5:6" x14ac:dyDescent="0.25">
      <c r="E1514" s="74">
        <f t="shared" ca="1" si="46"/>
        <v>0.76565138531102217</v>
      </c>
      <c r="F1514" s="74">
        <f t="shared" ca="1" si="47"/>
        <v>5.1236983815263336E-2</v>
      </c>
    </row>
    <row r="1515" spans="5:6" x14ac:dyDescent="0.25">
      <c r="E1515" s="74">
        <f t="shared" ca="1" si="46"/>
        <v>0.74336220723434265</v>
      </c>
      <c r="F1515" s="74">
        <f t="shared" ca="1" si="47"/>
        <v>4.6226809402506543E-2</v>
      </c>
    </row>
    <row r="1516" spans="5:6" x14ac:dyDescent="0.25">
      <c r="E1516" s="74">
        <f t="shared" ca="1" si="46"/>
        <v>5.881861069157468E-2</v>
      </c>
      <c r="F1516" s="74">
        <f t="shared" ca="1" si="47"/>
        <v>-0.11064583535974785</v>
      </c>
    </row>
    <row r="1517" spans="5:6" x14ac:dyDescent="0.25">
      <c r="E1517" s="74">
        <f t="shared" ca="1" si="46"/>
        <v>0.93254673273026945</v>
      </c>
      <c r="F1517" s="74">
        <f t="shared" ca="1" si="47"/>
        <v>0.10571460632837097</v>
      </c>
    </row>
    <row r="1518" spans="5:6" x14ac:dyDescent="0.25">
      <c r="E1518" s="74">
        <f t="shared" ca="1" si="46"/>
        <v>0.45892661576813631</v>
      </c>
      <c r="F1518" s="74">
        <f t="shared" ca="1" si="47"/>
        <v>-7.2929770440553114E-3</v>
      </c>
    </row>
    <row r="1519" spans="5:6" x14ac:dyDescent="0.25">
      <c r="E1519" s="74">
        <f t="shared" ca="1" si="46"/>
        <v>0.19407983254820982</v>
      </c>
      <c r="F1519" s="74">
        <f t="shared" ca="1" si="47"/>
        <v>-6.1020460396900844E-2</v>
      </c>
    </row>
    <row r="1520" spans="5:6" x14ac:dyDescent="0.25">
      <c r="E1520" s="74">
        <f t="shared" ca="1" si="46"/>
        <v>0.80091052276840358</v>
      </c>
      <c r="F1520" s="74">
        <f t="shared" ca="1" si="47"/>
        <v>5.9741896869231911E-2</v>
      </c>
    </row>
    <row r="1521" spans="5:6" x14ac:dyDescent="0.25">
      <c r="E1521" s="74">
        <f t="shared" ca="1" si="46"/>
        <v>0.49252299297518842</v>
      </c>
      <c r="F1521" s="74">
        <f t="shared" ca="1" si="47"/>
        <v>-1.3253425856133416E-3</v>
      </c>
    </row>
    <row r="1522" spans="5:6" x14ac:dyDescent="0.25">
      <c r="E1522" s="74">
        <f t="shared" ca="1" si="46"/>
        <v>0.47182764978195746</v>
      </c>
      <c r="F1522" s="74">
        <f t="shared" ca="1" si="47"/>
        <v>-4.9975765587211996E-3</v>
      </c>
    </row>
    <row r="1523" spans="5:6" x14ac:dyDescent="0.25">
      <c r="E1523" s="74">
        <f t="shared" ca="1" si="46"/>
        <v>0.62923301859567526</v>
      </c>
      <c r="F1523" s="74">
        <f t="shared" ca="1" si="47"/>
        <v>2.3321984094816811E-2</v>
      </c>
    </row>
    <row r="1524" spans="5:6" x14ac:dyDescent="0.25">
      <c r="E1524" s="74">
        <f t="shared" ca="1" si="46"/>
        <v>0.29307064055352394</v>
      </c>
      <c r="F1524" s="74">
        <f t="shared" ca="1" si="47"/>
        <v>-3.8497459020702215E-2</v>
      </c>
    </row>
    <row r="1525" spans="5:6" x14ac:dyDescent="0.25">
      <c r="E1525" s="74">
        <f t="shared" ca="1" si="46"/>
        <v>0.75253105191022274</v>
      </c>
      <c r="F1525" s="74">
        <f t="shared" ca="1" si="47"/>
        <v>4.8258353883242289E-2</v>
      </c>
    </row>
    <row r="1526" spans="5:6" x14ac:dyDescent="0.25">
      <c r="E1526" s="74">
        <f t="shared" ca="1" si="46"/>
        <v>0.59073779870736465</v>
      </c>
      <c r="F1526" s="74">
        <f t="shared" ca="1" si="47"/>
        <v>1.6224089743333805E-2</v>
      </c>
    </row>
    <row r="1527" spans="5:6" x14ac:dyDescent="0.25">
      <c r="E1527" s="74">
        <f t="shared" ca="1" si="46"/>
        <v>0.66571982242831451</v>
      </c>
      <c r="F1527" s="74">
        <f t="shared" ca="1" si="47"/>
        <v>3.027298587818705E-2</v>
      </c>
    </row>
    <row r="1528" spans="5:6" x14ac:dyDescent="0.25">
      <c r="E1528" s="74">
        <f t="shared" ca="1" si="46"/>
        <v>0.12134812482917889</v>
      </c>
      <c r="F1528" s="74">
        <f t="shared" ca="1" si="47"/>
        <v>-8.260944848578923E-2</v>
      </c>
    </row>
    <row r="1529" spans="5:6" x14ac:dyDescent="0.25">
      <c r="E1529" s="74">
        <f t="shared" ca="1" si="46"/>
        <v>0.69051031155984499</v>
      </c>
      <c r="F1529" s="74">
        <f t="shared" ca="1" si="47"/>
        <v>3.5164233180182303E-2</v>
      </c>
    </row>
    <row r="1530" spans="5:6" x14ac:dyDescent="0.25">
      <c r="E1530" s="74">
        <f t="shared" ca="1" si="46"/>
        <v>0.66834172289193128</v>
      </c>
      <c r="F1530" s="74">
        <f t="shared" ca="1" si="47"/>
        <v>3.0783098971756656E-2</v>
      </c>
    </row>
    <row r="1531" spans="5:6" x14ac:dyDescent="0.25">
      <c r="E1531" s="74">
        <f t="shared" ca="1" si="46"/>
        <v>3.070019722883921E-2</v>
      </c>
      <c r="F1531" s="74">
        <f t="shared" ca="1" si="47"/>
        <v>-0.1322714710346205</v>
      </c>
    </row>
    <row r="1532" spans="5:6" x14ac:dyDescent="0.25">
      <c r="E1532" s="74">
        <f t="shared" ca="1" si="46"/>
        <v>0.30235196843956613</v>
      </c>
      <c r="F1532" s="74">
        <f t="shared" ca="1" si="47"/>
        <v>-3.6603235874256526E-2</v>
      </c>
    </row>
    <row r="1533" spans="5:6" x14ac:dyDescent="0.25">
      <c r="E1533" s="74">
        <f t="shared" ca="1" si="46"/>
        <v>0.84919888833546509</v>
      </c>
      <c r="F1533" s="74">
        <f t="shared" ca="1" si="47"/>
        <v>7.3044383636868201E-2</v>
      </c>
    </row>
    <row r="1534" spans="5:6" x14ac:dyDescent="0.25">
      <c r="E1534" s="74">
        <f t="shared" ca="1" si="46"/>
        <v>0.84501583028983607</v>
      </c>
      <c r="F1534" s="74">
        <f t="shared" ca="1" si="47"/>
        <v>7.179173612677249E-2</v>
      </c>
    </row>
    <row r="1535" spans="5:6" x14ac:dyDescent="0.25">
      <c r="E1535" s="74">
        <f t="shared" ca="1" si="46"/>
        <v>0.15078857879162266</v>
      </c>
      <c r="F1535" s="74">
        <f t="shared" ca="1" si="47"/>
        <v>-7.304817115417174E-2</v>
      </c>
    </row>
    <row r="1536" spans="5:6" x14ac:dyDescent="0.25">
      <c r="E1536" s="74">
        <f t="shared" ca="1" si="46"/>
        <v>0.21124995978805661</v>
      </c>
      <c r="F1536" s="74">
        <f t="shared" ca="1" si="47"/>
        <v>-5.6716447560071687E-2</v>
      </c>
    </row>
    <row r="1537" spans="5:6" x14ac:dyDescent="0.25">
      <c r="E1537" s="74">
        <f t="shared" ca="1" si="46"/>
        <v>0.3827894268743377</v>
      </c>
      <c r="F1537" s="74">
        <f t="shared" ca="1" si="47"/>
        <v>-2.1083299219584933E-2</v>
      </c>
    </row>
    <row r="1538" spans="5:6" x14ac:dyDescent="0.25">
      <c r="E1538" s="74">
        <f t="shared" ca="1" si="46"/>
        <v>1.2486119584586342E-2</v>
      </c>
      <c r="F1538" s="74">
        <f t="shared" ca="1" si="47"/>
        <v>-0.15852145335436574</v>
      </c>
    </row>
    <row r="1539" spans="5:6" x14ac:dyDescent="0.25">
      <c r="E1539" s="74">
        <f t="shared" ca="1" si="46"/>
        <v>0.52456827489955637</v>
      </c>
      <c r="F1539" s="74">
        <f t="shared" ca="1" si="47"/>
        <v>4.3573695065752685E-3</v>
      </c>
    </row>
    <row r="1540" spans="5:6" x14ac:dyDescent="0.25">
      <c r="E1540" s="74">
        <f t="shared" ref="E1540:E1603" ca="1" si="48">RAND()</f>
        <v>0.80367199784164434</v>
      </c>
      <c r="F1540" s="74">
        <f t="shared" ref="F1540:F1603" ca="1" si="49">_xlfn.NORM.S.INV(E1540)/(SQRT(2)*$C$3)</f>
        <v>6.044423779025393E-2</v>
      </c>
    </row>
    <row r="1541" spans="5:6" x14ac:dyDescent="0.25">
      <c r="E1541" s="74">
        <f t="shared" ca="1" si="48"/>
        <v>0.30184342516763096</v>
      </c>
      <c r="F1541" s="74">
        <f t="shared" ca="1" si="49"/>
        <v>-3.6706334653667384E-2</v>
      </c>
    </row>
    <row r="1542" spans="5:6" x14ac:dyDescent="0.25">
      <c r="E1542" s="74">
        <f t="shared" ca="1" si="48"/>
        <v>0.77750771115652861</v>
      </c>
      <c r="F1542" s="74">
        <f t="shared" ca="1" si="49"/>
        <v>5.4009036514431064E-2</v>
      </c>
    </row>
    <row r="1543" spans="5:6" x14ac:dyDescent="0.25">
      <c r="E1543" s="74">
        <f t="shared" ca="1" si="48"/>
        <v>0.78672652988345382</v>
      </c>
      <c r="F1543" s="74">
        <f t="shared" ca="1" si="49"/>
        <v>5.6223080678366497E-2</v>
      </c>
    </row>
    <row r="1544" spans="5:6" x14ac:dyDescent="0.25">
      <c r="E1544" s="74">
        <f t="shared" ca="1" si="48"/>
        <v>6.6732791291547189E-2</v>
      </c>
      <c r="F1544" s="74">
        <f t="shared" ca="1" si="49"/>
        <v>-0.10610665913607617</v>
      </c>
    </row>
    <row r="1545" spans="5:6" x14ac:dyDescent="0.25">
      <c r="E1545" s="74">
        <f t="shared" ca="1" si="48"/>
        <v>0.50585339657387929</v>
      </c>
      <c r="F1545" s="74">
        <f t="shared" ca="1" si="49"/>
        <v>1.0375247570038062E-3</v>
      </c>
    </row>
    <row r="1546" spans="5:6" x14ac:dyDescent="0.25">
      <c r="E1546" s="74">
        <f t="shared" ca="1" si="48"/>
        <v>0.31504521381808248</v>
      </c>
      <c r="F1546" s="74">
        <f t="shared" ca="1" si="49"/>
        <v>-3.4054232582357312E-2</v>
      </c>
    </row>
    <row r="1547" spans="5:6" x14ac:dyDescent="0.25">
      <c r="E1547" s="74">
        <f t="shared" ca="1" si="48"/>
        <v>0.9777997890288681</v>
      </c>
      <c r="F1547" s="74">
        <f t="shared" ca="1" si="49"/>
        <v>0.14214902440512481</v>
      </c>
    </row>
    <row r="1548" spans="5:6" x14ac:dyDescent="0.25">
      <c r="E1548" s="74">
        <f t="shared" ca="1" si="48"/>
        <v>0.22817693947488049</v>
      </c>
      <c r="F1548" s="74">
        <f t="shared" ca="1" si="49"/>
        <v>-5.2669845702702237E-2</v>
      </c>
    </row>
    <row r="1549" spans="5:6" x14ac:dyDescent="0.25">
      <c r="E1549" s="74">
        <f t="shared" ca="1" si="48"/>
        <v>0.6245366139045393</v>
      </c>
      <c r="F1549" s="74">
        <f t="shared" ca="1" si="49"/>
        <v>2.2444812076869301E-2</v>
      </c>
    </row>
    <row r="1550" spans="5:6" x14ac:dyDescent="0.25">
      <c r="E1550" s="74">
        <f t="shared" ca="1" si="48"/>
        <v>0.34709628051145347</v>
      </c>
      <c r="F1550" s="74">
        <f t="shared" ca="1" si="49"/>
        <v>-2.7801447978178673E-2</v>
      </c>
    </row>
    <row r="1551" spans="5:6" x14ac:dyDescent="0.25">
      <c r="E1551" s="74">
        <f t="shared" ca="1" si="48"/>
        <v>0.32041402004958597</v>
      </c>
      <c r="F1551" s="74">
        <f t="shared" ca="1" si="49"/>
        <v>-3.2989456886830533E-2</v>
      </c>
    </row>
    <row r="1552" spans="5:6" x14ac:dyDescent="0.25">
      <c r="E1552" s="74">
        <f t="shared" ca="1" si="48"/>
        <v>0.58289513198858534</v>
      </c>
      <c r="F1552" s="74">
        <f t="shared" ca="1" si="49"/>
        <v>1.4800135874047075E-2</v>
      </c>
    </row>
    <row r="1553" spans="5:6" x14ac:dyDescent="0.25">
      <c r="E1553" s="74">
        <f t="shared" ca="1" si="48"/>
        <v>0.39058600457496417</v>
      </c>
      <c r="F1553" s="74">
        <f t="shared" ca="1" si="49"/>
        <v>-1.9642862861088285E-2</v>
      </c>
    </row>
    <row r="1554" spans="5:6" x14ac:dyDescent="0.25">
      <c r="E1554" s="74">
        <f t="shared" ca="1" si="48"/>
        <v>0.64300854994808876</v>
      </c>
      <c r="F1554" s="74">
        <f t="shared" ca="1" si="49"/>
        <v>2.5916327207613755E-2</v>
      </c>
    </row>
    <row r="1555" spans="5:6" x14ac:dyDescent="0.25">
      <c r="E1555" s="74">
        <f t="shared" ca="1" si="48"/>
        <v>0.45362702448359749</v>
      </c>
      <c r="F1555" s="74">
        <f t="shared" ca="1" si="49"/>
        <v>-8.2379936114438199E-3</v>
      </c>
    </row>
    <row r="1556" spans="5:6" x14ac:dyDescent="0.25">
      <c r="E1556" s="74">
        <f t="shared" ca="1" si="48"/>
        <v>0.28840287642753715</v>
      </c>
      <c r="F1556" s="74">
        <f t="shared" ca="1" si="49"/>
        <v>-3.9460558787482655E-2</v>
      </c>
    </row>
    <row r="1557" spans="5:6" x14ac:dyDescent="0.25">
      <c r="E1557" s="74">
        <f t="shared" ca="1" si="48"/>
        <v>0.91034755636129383</v>
      </c>
      <c r="F1557" s="74">
        <f t="shared" ca="1" si="49"/>
        <v>9.4957253742736544E-2</v>
      </c>
    </row>
    <row r="1558" spans="5:6" x14ac:dyDescent="0.25">
      <c r="E1558" s="74">
        <f t="shared" ca="1" si="48"/>
        <v>0.60207056990966179</v>
      </c>
      <c r="F1558" s="74">
        <f t="shared" ca="1" si="49"/>
        <v>1.8293572651679864E-2</v>
      </c>
    </row>
    <row r="1559" spans="5:6" x14ac:dyDescent="0.25">
      <c r="E1559" s="74">
        <f t="shared" ca="1" si="48"/>
        <v>0.74191370181027017</v>
      </c>
      <c r="F1559" s="74">
        <f t="shared" ca="1" si="49"/>
        <v>4.5909367514246353E-2</v>
      </c>
    </row>
    <row r="1560" spans="5:6" x14ac:dyDescent="0.25">
      <c r="E1560" s="74">
        <f t="shared" ca="1" si="48"/>
        <v>0.73518115692703789</v>
      </c>
      <c r="F1560" s="74">
        <f t="shared" ca="1" si="49"/>
        <v>4.4445846417352101E-2</v>
      </c>
    </row>
    <row r="1561" spans="5:6" x14ac:dyDescent="0.25">
      <c r="E1561" s="74">
        <f t="shared" ca="1" si="48"/>
        <v>0.11305301659675138</v>
      </c>
      <c r="F1561" s="74">
        <f t="shared" ca="1" si="49"/>
        <v>-8.5591783208015595E-2</v>
      </c>
    </row>
    <row r="1562" spans="5:6" x14ac:dyDescent="0.25">
      <c r="E1562" s="74">
        <f t="shared" ca="1" si="48"/>
        <v>0.59506417545823254</v>
      </c>
      <c r="F1562" s="74">
        <f t="shared" ca="1" si="49"/>
        <v>1.7012396291846258E-2</v>
      </c>
    </row>
    <row r="1563" spans="5:6" x14ac:dyDescent="0.25">
      <c r="E1563" s="74">
        <f t="shared" ca="1" si="48"/>
        <v>0.40533022282614906</v>
      </c>
      <c r="F1563" s="74">
        <f t="shared" ca="1" si="49"/>
        <v>-1.6940447038735228E-2</v>
      </c>
    </row>
    <row r="1564" spans="5:6" x14ac:dyDescent="0.25">
      <c r="E1564" s="74">
        <f t="shared" ca="1" si="48"/>
        <v>5.3631101309236762E-2</v>
      </c>
      <c r="F1564" s="74">
        <f t="shared" ca="1" si="49"/>
        <v>-0.11388815213047712</v>
      </c>
    </row>
    <row r="1565" spans="5:6" x14ac:dyDescent="0.25">
      <c r="E1565" s="74">
        <f t="shared" ca="1" si="48"/>
        <v>0.18667282121441831</v>
      </c>
      <c r="F1565" s="74">
        <f t="shared" ca="1" si="49"/>
        <v>-6.2948339788038793E-2</v>
      </c>
    </row>
    <row r="1566" spans="5:6" x14ac:dyDescent="0.25">
      <c r="E1566" s="74">
        <f t="shared" ca="1" si="48"/>
        <v>0.82245810045066325</v>
      </c>
      <c r="F1566" s="74">
        <f t="shared" ca="1" si="49"/>
        <v>6.539135295901391E-2</v>
      </c>
    </row>
    <row r="1567" spans="5:6" x14ac:dyDescent="0.25">
      <c r="E1567" s="74">
        <f t="shared" ca="1" si="48"/>
        <v>2.4543308485529436E-2</v>
      </c>
      <c r="F1567" s="74">
        <f t="shared" ca="1" si="49"/>
        <v>-0.1391471983563759</v>
      </c>
    </row>
    <row r="1568" spans="5:6" x14ac:dyDescent="0.25">
      <c r="E1568" s="74">
        <f t="shared" ca="1" si="48"/>
        <v>6.3024540683053742E-2</v>
      </c>
      <c r="F1568" s="74">
        <f t="shared" ca="1" si="49"/>
        <v>-0.10817809631848233</v>
      </c>
    </row>
    <row r="1569" spans="5:6" x14ac:dyDescent="0.25">
      <c r="E1569" s="74">
        <f t="shared" ca="1" si="48"/>
        <v>0.43214701758041085</v>
      </c>
      <c r="F1569" s="74">
        <f t="shared" ca="1" si="49"/>
        <v>-1.2085206810763374E-2</v>
      </c>
    </row>
    <row r="1570" spans="5:6" x14ac:dyDescent="0.25">
      <c r="E1570" s="74">
        <f t="shared" ca="1" si="48"/>
        <v>0.22838346714630664</v>
      </c>
      <c r="F1570" s="74">
        <f t="shared" ca="1" si="49"/>
        <v>-5.2621548617694511E-2</v>
      </c>
    </row>
    <row r="1571" spans="5:6" x14ac:dyDescent="0.25">
      <c r="E1571" s="74">
        <f t="shared" ca="1" si="48"/>
        <v>0.18707545064728537</v>
      </c>
      <c r="F1571" s="74">
        <f t="shared" ca="1" si="49"/>
        <v>-6.2842346168017649E-2</v>
      </c>
    </row>
    <row r="1572" spans="5:6" x14ac:dyDescent="0.25">
      <c r="E1572" s="74">
        <f t="shared" ca="1" si="48"/>
        <v>0.71249580875543095</v>
      </c>
      <c r="F1572" s="74">
        <f t="shared" ca="1" si="49"/>
        <v>3.9646822276594516E-2</v>
      </c>
    </row>
    <row r="1573" spans="5:6" x14ac:dyDescent="0.25">
      <c r="E1573" s="74">
        <f t="shared" ca="1" si="48"/>
        <v>0.8875375162561544</v>
      </c>
      <c r="F1573" s="74">
        <f t="shared" ca="1" si="49"/>
        <v>8.5809951948901314E-2</v>
      </c>
    </row>
    <row r="1574" spans="5:6" x14ac:dyDescent="0.25">
      <c r="E1574" s="74">
        <f t="shared" ca="1" si="48"/>
        <v>0.67290929588297466</v>
      </c>
      <c r="F1574" s="74">
        <f t="shared" ca="1" si="49"/>
        <v>3.1675619710888697E-2</v>
      </c>
    </row>
    <row r="1575" spans="5:6" x14ac:dyDescent="0.25">
      <c r="E1575" s="74">
        <f t="shared" ca="1" si="48"/>
        <v>0.33980794156360261</v>
      </c>
      <c r="F1575" s="74">
        <f t="shared" ca="1" si="49"/>
        <v>-2.9202615453454522E-2</v>
      </c>
    </row>
    <row r="1576" spans="5:6" x14ac:dyDescent="0.25">
      <c r="E1576" s="74">
        <f t="shared" ca="1" si="48"/>
        <v>0.71759616880141008</v>
      </c>
      <c r="F1576" s="74">
        <f t="shared" ca="1" si="49"/>
        <v>4.0709216089432017E-2</v>
      </c>
    </row>
    <row r="1577" spans="5:6" x14ac:dyDescent="0.25">
      <c r="E1577" s="74">
        <f t="shared" ca="1" si="48"/>
        <v>0.96686562632693895</v>
      </c>
      <c r="F1577" s="74">
        <f t="shared" ca="1" si="49"/>
        <v>0.12986733672527753</v>
      </c>
    </row>
    <row r="1578" spans="5:6" x14ac:dyDescent="0.25">
      <c r="E1578" s="74">
        <f t="shared" ca="1" si="48"/>
        <v>0.14477657938132804</v>
      </c>
      <c r="F1578" s="74">
        <f t="shared" ca="1" si="49"/>
        <v>-7.4889847087612038E-2</v>
      </c>
    </row>
    <row r="1579" spans="5:6" x14ac:dyDescent="0.25">
      <c r="E1579" s="74">
        <f t="shared" ca="1" si="48"/>
        <v>0.1110173351460616</v>
      </c>
      <c r="F1579" s="74">
        <f t="shared" ca="1" si="49"/>
        <v>-8.634732865677483E-2</v>
      </c>
    </row>
    <row r="1580" spans="5:6" x14ac:dyDescent="0.25">
      <c r="E1580" s="74">
        <f t="shared" ca="1" si="48"/>
        <v>0.30155889650620482</v>
      </c>
      <c r="F1580" s="74">
        <f t="shared" ca="1" si="49"/>
        <v>-3.6764052204749993E-2</v>
      </c>
    </row>
    <row r="1581" spans="5:6" x14ac:dyDescent="0.25">
      <c r="E1581" s="74">
        <f t="shared" ca="1" si="48"/>
        <v>0.40871180131057439</v>
      </c>
      <c r="F1581" s="74">
        <f t="shared" ca="1" si="49"/>
        <v>-1.6324263882806545E-2</v>
      </c>
    </row>
    <row r="1582" spans="5:6" x14ac:dyDescent="0.25">
      <c r="E1582" s="74">
        <f t="shared" ca="1" si="48"/>
        <v>0.76056960041207988</v>
      </c>
      <c r="F1582" s="74">
        <f t="shared" ca="1" si="49"/>
        <v>5.0072777477516775E-2</v>
      </c>
    </row>
    <row r="1583" spans="5:6" x14ac:dyDescent="0.25">
      <c r="E1583" s="74">
        <f t="shared" ca="1" si="48"/>
        <v>0.29406189715190667</v>
      </c>
      <c r="F1583" s="74">
        <f t="shared" ca="1" si="49"/>
        <v>-3.8293855175312003E-2</v>
      </c>
    </row>
    <row r="1584" spans="5:6" x14ac:dyDescent="0.25">
      <c r="E1584" s="74">
        <f t="shared" ca="1" si="48"/>
        <v>0.25010011023286838</v>
      </c>
      <c r="F1584" s="74">
        <f t="shared" ca="1" si="49"/>
        <v>-4.7671353761382686E-2</v>
      </c>
    </row>
    <row r="1585" spans="5:6" x14ac:dyDescent="0.25">
      <c r="E1585" s="74">
        <f t="shared" ca="1" si="48"/>
        <v>0.70628699624597568</v>
      </c>
      <c r="F1585" s="74">
        <f t="shared" ca="1" si="49"/>
        <v>3.8365481498805136E-2</v>
      </c>
    </row>
    <row r="1586" spans="5:6" x14ac:dyDescent="0.25">
      <c r="E1586" s="74">
        <f t="shared" ca="1" si="48"/>
        <v>0.56945023005322415</v>
      </c>
      <c r="F1586" s="74">
        <f t="shared" ca="1" si="49"/>
        <v>1.2372577302602307E-2</v>
      </c>
    </row>
    <row r="1587" spans="5:6" x14ac:dyDescent="0.25">
      <c r="E1587" s="74">
        <f t="shared" ca="1" si="48"/>
        <v>0.61690493186727891</v>
      </c>
      <c r="F1587" s="74">
        <f t="shared" ca="1" si="49"/>
        <v>2.10266701093451E-2</v>
      </c>
    </row>
    <row r="1588" spans="5:6" x14ac:dyDescent="0.25">
      <c r="E1588" s="74">
        <f t="shared" ca="1" si="48"/>
        <v>0.5694805059170408</v>
      </c>
      <c r="F1588" s="74">
        <f t="shared" ca="1" si="49"/>
        <v>1.2378026375485919E-2</v>
      </c>
    </row>
    <row r="1589" spans="5:6" x14ac:dyDescent="0.25">
      <c r="E1589" s="74">
        <f t="shared" ca="1" si="48"/>
        <v>0.97211685670261516</v>
      </c>
      <c r="F1589" s="74">
        <f t="shared" ca="1" si="49"/>
        <v>0.13525945707920406</v>
      </c>
    </row>
    <row r="1590" spans="5:6" x14ac:dyDescent="0.25">
      <c r="E1590" s="74">
        <f t="shared" ca="1" si="48"/>
        <v>5.8810998477456189E-2</v>
      </c>
      <c r="F1590" s="74">
        <f t="shared" ca="1" si="49"/>
        <v>-0.1106504251521773</v>
      </c>
    </row>
    <row r="1591" spans="5:6" x14ac:dyDescent="0.25">
      <c r="E1591" s="74">
        <f t="shared" ca="1" si="48"/>
        <v>0.12196241529002994</v>
      </c>
      <c r="F1591" s="74">
        <f t="shared" ca="1" si="49"/>
        <v>-8.2394391236527878E-2</v>
      </c>
    </row>
    <row r="1592" spans="5:6" x14ac:dyDescent="0.25">
      <c r="E1592" s="74">
        <f t="shared" ca="1" si="48"/>
        <v>6.4121789180261457E-3</v>
      </c>
      <c r="F1592" s="74">
        <f t="shared" ca="1" si="49"/>
        <v>-0.17597129672235573</v>
      </c>
    </row>
    <row r="1593" spans="5:6" x14ac:dyDescent="0.25">
      <c r="E1593" s="74">
        <f t="shared" ca="1" si="48"/>
        <v>0.33365724827188692</v>
      </c>
      <c r="F1593" s="74">
        <f t="shared" ca="1" si="49"/>
        <v>-3.0394038479722153E-2</v>
      </c>
    </row>
    <row r="1594" spans="5:6" x14ac:dyDescent="0.25">
      <c r="E1594" s="74">
        <f t="shared" ca="1" si="48"/>
        <v>2.4891135163566114E-2</v>
      </c>
      <c r="F1594" s="74">
        <f t="shared" ca="1" si="49"/>
        <v>-0.13872233534320932</v>
      </c>
    </row>
    <row r="1595" spans="5:6" x14ac:dyDescent="0.25">
      <c r="E1595" s="74">
        <f t="shared" ca="1" si="48"/>
        <v>0.60394674912967172</v>
      </c>
      <c r="F1595" s="74">
        <f t="shared" ca="1" si="49"/>
        <v>1.8637651661436029E-2</v>
      </c>
    </row>
    <row r="1596" spans="5:6" x14ac:dyDescent="0.25">
      <c r="E1596" s="74">
        <f t="shared" ca="1" si="48"/>
        <v>1.8632968763890867E-3</v>
      </c>
      <c r="F1596" s="74">
        <f t="shared" ca="1" si="49"/>
        <v>-0.20509087771509404</v>
      </c>
    </row>
    <row r="1597" spans="5:6" x14ac:dyDescent="0.25">
      <c r="E1597" s="74">
        <f t="shared" ca="1" si="48"/>
        <v>0.26058772073200465</v>
      </c>
      <c r="F1597" s="74">
        <f t="shared" ca="1" si="49"/>
        <v>-4.5363343008175155E-2</v>
      </c>
    </row>
    <row r="1598" spans="5:6" x14ac:dyDescent="0.25">
      <c r="E1598" s="74">
        <f t="shared" ca="1" si="48"/>
        <v>0.33786684877661988</v>
      </c>
      <c r="F1598" s="74">
        <f t="shared" ca="1" si="49"/>
        <v>-2.9577705213703055E-2</v>
      </c>
    </row>
    <row r="1599" spans="5:6" x14ac:dyDescent="0.25">
      <c r="E1599" s="74">
        <f t="shared" ca="1" si="48"/>
        <v>0.45955072307959766</v>
      </c>
      <c r="F1599" s="74">
        <f t="shared" ca="1" si="49"/>
        <v>-7.1817759477273537E-3</v>
      </c>
    </row>
    <row r="1600" spans="5:6" x14ac:dyDescent="0.25">
      <c r="E1600" s="74">
        <f t="shared" ca="1" si="48"/>
        <v>0.80597113068630644</v>
      </c>
      <c r="F1600" s="74">
        <f t="shared" ca="1" si="49"/>
        <v>6.1033569593143037E-2</v>
      </c>
    </row>
    <row r="1601" spans="5:6" x14ac:dyDescent="0.25">
      <c r="E1601" s="74">
        <f t="shared" ca="1" si="48"/>
        <v>0.66328959655053854</v>
      </c>
      <c r="F1601" s="74">
        <f t="shared" ca="1" si="49"/>
        <v>2.9801568123045109E-2</v>
      </c>
    </row>
    <row r="1602" spans="5:6" x14ac:dyDescent="0.25">
      <c r="E1602" s="74">
        <f t="shared" ca="1" si="48"/>
        <v>0.40210149615976976</v>
      </c>
      <c r="F1602" s="74">
        <f t="shared" ca="1" si="49"/>
        <v>-1.7529980187554271E-2</v>
      </c>
    </row>
    <row r="1603" spans="5:6" x14ac:dyDescent="0.25">
      <c r="E1603" s="74">
        <f t="shared" ca="1" si="48"/>
        <v>0.45384657100893111</v>
      </c>
      <c r="F1603" s="74">
        <f t="shared" ca="1" si="49"/>
        <v>-8.1988162819168035E-3</v>
      </c>
    </row>
    <row r="1604" spans="5:6" x14ac:dyDescent="0.25">
      <c r="E1604" s="74">
        <f t="shared" ref="E1604:E1667" ca="1" si="50">RAND()</f>
        <v>0.4612062345676804</v>
      </c>
      <c r="F1604" s="74">
        <f t="shared" ref="F1604:F1667" ca="1" si="51">_xlfn.NORM.S.INV(E1604)/(SQRT(2)*$C$3)</f>
        <v>-6.8868884126445529E-3</v>
      </c>
    </row>
    <row r="1605" spans="5:6" x14ac:dyDescent="0.25">
      <c r="E1605" s="74">
        <f t="shared" ca="1" si="50"/>
        <v>0.76922570228295273</v>
      </c>
      <c r="F1605" s="74">
        <f t="shared" ca="1" si="51"/>
        <v>5.2064220092451007E-2</v>
      </c>
    </row>
    <row r="1606" spans="5:6" x14ac:dyDescent="0.25">
      <c r="E1606" s="74">
        <f t="shared" ca="1" si="50"/>
        <v>0.59033088223971297</v>
      </c>
      <c r="F1606" s="74">
        <f t="shared" ca="1" si="51"/>
        <v>1.6150050894257674E-2</v>
      </c>
    </row>
    <row r="1607" spans="5:6" x14ac:dyDescent="0.25">
      <c r="E1607" s="74">
        <f t="shared" ca="1" si="50"/>
        <v>0.43954380916231062</v>
      </c>
      <c r="F1607" s="74">
        <f t="shared" ca="1" si="51"/>
        <v>-1.0756927195793848E-2</v>
      </c>
    </row>
    <row r="1608" spans="5:6" x14ac:dyDescent="0.25">
      <c r="E1608" s="74">
        <f t="shared" ca="1" si="50"/>
        <v>0.12940502243418572</v>
      </c>
      <c r="F1608" s="74">
        <f t="shared" ca="1" si="51"/>
        <v>-7.9847072616718973E-2</v>
      </c>
    </row>
    <row r="1609" spans="5:6" x14ac:dyDescent="0.25">
      <c r="E1609" s="74">
        <f t="shared" ca="1" si="50"/>
        <v>0.46850024692964753</v>
      </c>
      <c r="F1609" s="74">
        <f t="shared" ca="1" si="51"/>
        <v>-5.5889998517451769E-3</v>
      </c>
    </row>
    <row r="1610" spans="5:6" x14ac:dyDescent="0.25">
      <c r="E1610" s="74">
        <f t="shared" ca="1" si="50"/>
        <v>0.9923061252237757</v>
      </c>
      <c r="F1610" s="74">
        <f t="shared" ca="1" si="51"/>
        <v>0.17134061388631291</v>
      </c>
    </row>
    <row r="1611" spans="5:6" x14ac:dyDescent="0.25">
      <c r="E1611" s="74">
        <f t="shared" ca="1" si="50"/>
        <v>0.5177398678956503</v>
      </c>
      <c r="F1611" s="74">
        <f t="shared" ca="1" si="51"/>
        <v>3.145346660881895E-3</v>
      </c>
    </row>
    <row r="1612" spans="5:6" x14ac:dyDescent="0.25">
      <c r="E1612" s="74">
        <f t="shared" ca="1" si="50"/>
        <v>0.28189383729491124</v>
      </c>
      <c r="F1612" s="74">
        <f t="shared" ca="1" si="51"/>
        <v>-4.0815949848688617E-2</v>
      </c>
    </row>
    <row r="1613" spans="5:6" x14ac:dyDescent="0.25">
      <c r="E1613" s="74">
        <f t="shared" ca="1" si="50"/>
        <v>0.40355939553776476</v>
      </c>
      <c r="F1613" s="74">
        <f t="shared" ca="1" si="51"/>
        <v>-1.7263633927614798E-2</v>
      </c>
    </row>
    <row r="1614" spans="5:6" x14ac:dyDescent="0.25">
      <c r="E1614" s="74">
        <f t="shared" ca="1" si="50"/>
        <v>0.83046286302267036</v>
      </c>
      <c r="F1614" s="74">
        <f t="shared" ca="1" si="51"/>
        <v>6.7599122838427672E-2</v>
      </c>
    </row>
    <row r="1615" spans="5:6" x14ac:dyDescent="0.25">
      <c r="E1615" s="74">
        <f t="shared" ca="1" si="50"/>
        <v>0.1174208245985715</v>
      </c>
      <c r="F1615" s="74">
        <f t="shared" ca="1" si="51"/>
        <v>-8.4002806803479782E-2</v>
      </c>
    </row>
    <row r="1616" spans="5:6" x14ac:dyDescent="0.25">
      <c r="E1616" s="74">
        <f t="shared" ca="1" si="50"/>
        <v>9.751539398855813E-2</v>
      </c>
      <c r="F1616" s="74">
        <f t="shared" ca="1" si="51"/>
        <v>-9.1629689436031572E-2</v>
      </c>
    </row>
    <row r="1617" spans="5:6" x14ac:dyDescent="0.25">
      <c r="E1617" s="74">
        <f t="shared" ca="1" si="50"/>
        <v>0.72133006810776656</v>
      </c>
      <c r="F1617" s="74">
        <f t="shared" ca="1" si="51"/>
        <v>4.1492833590122041E-2</v>
      </c>
    </row>
    <row r="1618" spans="5:6" x14ac:dyDescent="0.25">
      <c r="E1618" s="74">
        <f t="shared" ca="1" si="50"/>
        <v>0.88085192994959982</v>
      </c>
      <c r="F1618" s="74">
        <f t="shared" ca="1" si="51"/>
        <v>8.338601151385383E-2</v>
      </c>
    </row>
    <row r="1619" spans="5:6" x14ac:dyDescent="0.25">
      <c r="E1619" s="74">
        <f t="shared" ca="1" si="50"/>
        <v>0.77487779278654634</v>
      </c>
      <c r="F1619" s="74">
        <f t="shared" ca="1" si="51"/>
        <v>5.3387100288972936E-2</v>
      </c>
    </row>
    <row r="1620" spans="5:6" x14ac:dyDescent="0.25">
      <c r="E1620" s="74">
        <f t="shared" ca="1" si="50"/>
        <v>0.53424688491415739</v>
      </c>
      <c r="F1620" s="74">
        <f t="shared" ca="1" si="51"/>
        <v>6.0775769235765029E-3</v>
      </c>
    </row>
    <row r="1621" spans="5:6" x14ac:dyDescent="0.25">
      <c r="E1621" s="74">
        <f t="shared" ca="1" si="50"/>
        <v>0.46774908265388959</v>
      </c>
      <c r="F1621" s="74">
        <f t="shared" ca="1" si="51"/>
        <v>-5.7225668426761599E-3</v>
      </c>
    </row>
    <row r="1622" spans="5:6" x14ac:dyDescent="0.25">
      <c r="E1622" s="74">
        <f t="shared" ca="1" si="50"/>
        <v>0.23038963026969639</v>
      </c>
      <c r="F1622" s="74">
        <f t="shared" ca="1" si="51"/>
        <v>-5.2153671298289697E-2</v>
      </c>
    </row>
    <row r="1623" spans="5:6" x14ac:dyDescent="0.25">
      <c r="E1623" s="74">
        <f t="shared" ca="1" si="50"/>
        <v>0.91234918384827635</v>
      </c>
      <c r="F1623" s="74">
        <f t="shared" ca="1" si="51"/>
        <v>9.5838703358747862E-2</v>
      </c>
    </row>
    <row r="1624" spans="5:6" x14ac:dyDescent="0.25">
      <c r="E1624" s="74">
        <f t="shared" ca="1" si="50"/>
        <v>0.29335922077771504</v>
      </c>
      <c r="F1624" s="74">
        <f t="shared" ca="1" si="51"/>
        <v>-3.8438151851443503E-2</v>
      </c>
    </row>
    <row r="1625" spans="5:6" x14ac:dyDescent="0.25">
      <c r="E1625" s="74">
        <f t="shared" ca="1" si="50"/>
        <v>0.75407355617139327</v>
      </c>
      <c r="F1625" s="74">
        <f t="shared" ca="1" si="51"/>
        <v>4.8604029540938488E-2</v>
      </c>
    </row>
    <row r="1626" spans="5:6" x14ac:dyDescent="0.25">
      <c r="E1626" s="74">
        <f t="shared" ca="1" si="50"/>
        <v>9.004906319587791E-2</v>
      </c>
      <c r="F1626" s="74">
        <f t="shared" ca="1" si="51"/>
        <v>-9.4784338081344247E-2</v>
      </c>
    </row>
    <row r="1627" spans="5:6" x14ac:dyDescent="0.25">
      <c r="E1627" s="74">
        <f t="shared" ca="1" si="50"/>
        <v>0.3618097426318807</v>
      </c>
      <c r="F1627" s="74">
        <f t="shared" ca="1" si="51"/>
        <v>-2.5005106088443894E-2</v>
      </c>
    </row>
    <row r="1628" spans="5:6" x14ac:dyDescent="0.25">
      <c r="E1628" s="74">
        <f t="shared" ca="1" si="50"/>
        <v>0.28579201545170274</v>
      </c>
      <c r="F1628" s="74">
        <f t="shared" ca="1" si="51"/>
        <v>-4.0002455878071289E-2</v>
      </c>
    </row>
    <row r="1629" spans="5:6" x14ac:dyDescent="0.25">
      <c r="E1629" s="74">
        <f t="shared" ca="1" si="50"/>
        <v>0.3985235796108908</v>
      </c>
      <c r="F1629" s="74">
        <f t="shared" ca="1" si="51"/>
        <v>-1.8184700142449751E-2</v>
      </c>
    </row>
    <row r="1630" spans="5:6" x14ac:dyDescent="0.25">
      <c r="E1630" s="74">
        <f t="shared" ca="1" si="50"/>
        <v>0.79960771393102847</v>
      </c>
      <c r="F1630" s="74">
        <f t="shared" ca="1" si="51"/>
        <v>5.9412585821654498E-2</v>
      </c>
    </row>
    <row r="1631" spans="5:6" x14ac:dyDescent="0.25">
      <c r="E1631" s="74">
        <f t="shared" ca="1" si="50"/>
        <v>0.25680966131862526</v>
      </c>
      <c r="F1631" s="74">
        <f t="shared" ca="1" si="51"/>
        <v>-4.6189095556252495E-2</v>
      </c>
    </row>
    <row r="1632" spans="5:6" x14ac:dyDescent="0.25">
      <c r="E1632" s="74">
        <f t="shared" ca="1" si="50"/>
        <v>0.5110991048103839</v>
      </c>
      <c r="F1632" s="74">
        <f t="shared" ca="1" si="51"/>
        <v>1.9675189609073868E-3</v>
      </c>
    </row>
    <row r="1633" spans="5:6" x14ac:dyDescent="0.25">
      <c r="E1633" s="74">
        <f t="shared" ca="1" si="50"/>
        <v>0.66927721761431991</v>
      </c>
      <c r="F1633" s="74">
        <f t="shared" ca="1" si="51"/>
        <v>3.0965494543304366E-2</v>
      </c>
    </row>
    <row r="1634" spans="5:6" x14ac:dyDescent="0.25">
      <c r="E1634" s="74">
        <f t="shared" ca="1" si="50"/>
        <v>0.17405081440701708</v>
      </c>
      <c r="F1634" s="74">
        <f t="shared" ca="1" si="51"/>
        <v>-6.6346264536772753E-2</v>
      </c>
    </row>
    <row r="1635" spans="5:6" x14ac:dyDescent="0.25">
      <c r="E1635" s="74">
        <f t="shared" ca="1" si="50"/>
        <v>0.68179661865559493</v>
      </c>
      <c r="F1635" s="74">
        <f t="shared" ca="1" si="51"/>
        <v>3.3426965495213672E-2</v>
      </c>
    </row>
    <row r="1636" spans="5:6" x14ac:dyDescent="0.25">
      <c r="E1636" s="74">
        <f t="shared" ca="1" si="50"/>
        <v>0.32815740849616926</v>
      </c>
      <c r="F1636" s="74">
        <f t="shared" ca="1" si="51"/>
        <v>-3.1466734844956476E-2</v>
      </c>
    </row>
    <row r="1637" spans="5:6" x14ac:dyDescent="0.25">
      <c r="E1637" s="74">
        <f t="shared" ca="1" si="50"/>
        <v>0.7132543976740453</v>
      </c>
      <c r="F1637" s="74">
        <f t="shared" ca="1" si="51"/>
        <v>3.9804263450320801E-2</v>
      </c>
    </row>
    <row r="1638" spans="5:6" x14ac:dyDescent="0.25">
      <c r="E1638" s="74">
        <f t="shared" ca="1" si="50"/>
        <v>0.56722728910588327</v>
      </c>
      <c r="F1638" s="74">
        <f t="shared" ca="1" si="51"/>
        <v>1.1972689188893342E-2</v>
      </c>
    </row>
    <row r="1639" spans="5:6" x14ac:dyDescent="0.25">
      <c r="E1639" s="74">
        <f t="shared" ca="1" si="50"/>
        <v>0.22017535521447174</v>
      </c>
      <c r="F1639" s="74">
        <f t="shared" ca="1" si="51"/>
        <v>-5.4560438468047194E-2</v>
      </c>
    </row>
    <row r="1640" spans="5:6" x14ac:dyDescent="0.25">
      <c r="E1640" s="74">
        <f t="shared" ca="1" si="50"/>
        <v>0.32459683987109145</v>
      </c>
      <c r="F1640" s="74">
        <f t="shared" ca="1" si="51"/>
        <v>-3.2165059250196207E-2</v>
      </c>
    </row>
    <row r="1641" spans="5:6" x14ac:dyDescent="0.25">
      <c r="E1641" s="74">
        <f t="shared" ca="1" si="50"/>
        <v>0.22361554161683506</v>
      </c>
      <c r="F1641" s="74">
        <f t="shared" ca="1" si="51"/>
        <v>-5.3742895556314965E-2</v>
      </c>
    </row>
    <row r="1642" spans="5:6" x14ac:dyDescent="0.25">
      <c r="E1642" s="74">
        <f t="shared" ca="1" si="50"/>
        <v>0.56737056922534768</v>
      </c>
      <c r="F1642" s="74">
        <f t="shared" ca="1" si="51"/>
        <v>1.1998452381690448E-2</v>
      </c>
    </row>
    <row r="1643" spans="5:6" x14ac:dyDescent="0.25">
      <c r="E1643" s="74">
        <f t="shared" ca="1" si="50"/>
        <v>0.87371853514372755</v>
      </c>
      <c r="F1643" s="74">
        <f t="shared" ca="1" si="51"/>
        <v>8.0903367440709043E-2</v>
      </c>
    </row>
    <row r="1644" spans="5:6" x14ac:dyDescent="0.25">
      <c r="E1644" s="74">
        <f t="shared" ca="1" si="50"/>
        <v>0.58588883138840409</v>
      </c>
      <c r="F1644" s="74">
        <f t="shared" ca="1" si="51"/>
        <v>1.5342947577954969E-2</v>
      </c>
    </row>
    <row r="1645" spans="5:6" x14ac:dyDescent="0.25">
      <c r="E1645" s="74">
        <f t="shared" ca="1" si="50"/>
        <v>0.73332723339144679</v>
      </c>
      <c r="F1645" s="74">
        <f t="shared" ca="1" si="51"/>
        <v>4.4046187624830785E-2</v>
      </c>
    </row>
    <row r="1646" spans="5:6" x14ac:dyDescent="0.25">
      <c r="E1646" s="74">
        <f t="shared" ca="1" si="50"/>
        <v>0.5505439564149448</v>
      </c>
      <c r="F1646" s="74">
        <f t="shared" ca="1" si="51"/>
        <v>8.9827854733917859E-3</v>
      </c>
    </row>
    <row r="1647" spans="5:6" x14ac:dyDescent="0.25">
      <c r="E1647" s="74">
        <f t="shared" ca="1" si="50"/>
        <v>0.7161818781155076</v>
      </c>
      <c r="F1647" s="74">
        <f t="shared" ca="1" si="51"/>
        <v>4.0413710730468608E-2</v>
      </c>
    </row>
    <row r="1648" spans="5:6" x14ac:dyDescent="0.25">
      <c r="E1648" s="74">
        <f t="shared" ca="1" si="50"/>
        <v>0.66481747957125281</v>
      </c>
      <c r="F1648" s="74">
        <f t="shared" ca="1" si="51"/>
        <v>3.0097792499205325E-2</v>
      </c>
    </row>
    <row r="1649" spans="5:6" x14ac:dyDescent="0.25">
      <c r="E1649" s="74">
        <f t="shared" ca="1" si="50"/>
        <v>0.47229168043369718</v>
      </c>
      <c r="F1649" s="74">
        <f t="shared" ca="1" si="51"/>
        <v>-4.9151269701946656E-3</v>
      </c>
    </row>
    <row r="1650" spans="5:6" x14ac:dyDescent="0.25">
      <c r="E1650" s="74">
        <f t="shared" ca="1" si="50"/>
        <v>0.4536155146569979</v>
      </c>
      <c r="F1650" s="74">
        <f t="shared" ca="1" si="51"/>
        <v>-8.2400475704503158E-3</v>
      </c>
    </row>
    <row r="1651" spans="5:6" x14ac:dyDescent="0.25">
      <c r="E1651" s="74">
        <f t="shared" ca="1" si="50"/>
        <v>0.1190683465511555</v>
      </c>
      <c r="F1651" s="74">
        <f t="shared" ca="1" si="51"/>
        <v>-8.3414341000009232E-2</v>
      </c>
    </row>
    <row r="1652" spans="5:6" x14ac:dyDescent="0.25">
      <c r="E1652" s="74">
        <f t="shared" ca="1" si="50"/>
        <v>0.81322280653781387</v>
      </c>
      <c r="F1652" s="74">
        <f t="shared" ca="1" si="51"/>
        <v>6.2920849851658661E-2</v>
      </c>
    </row>
    <row r="1653" spans="5:6" x14ac:dyDescent="0.25">
      <c r="E1653" s="74">
        <f t="shared" ca="1" si="50"/>
        <v>0.74187994381034406</v>
      </c>
      <c r="F1653" s="74">
        <f t="shared" ca="1" si="51"/>
        <v>4.5901980450229592E-2</v>
      </c>
    </row>
    <row r="1654" spans="5:6" x14ac:dyDescent="0.25">
      <c r="E1654" s="74">
        <f t="shared" ca="1" si="50"/>
        <v>0.4227756429552405</v>
      </c>
      <c r="F1654" s="74">
        <f t="shared" ca="1" si="51"/>
        <v>-1.377428080686858E-2</v>
      </c>
    </row>
    <row r="1655" spans="5:6" x14ac:dyDescent="0.25">
      <c r="E1655" s="74">
        <f t="shared" ca="1" si="50"/>
        <v>0.64862270696449953</v>
      </c>
      <c r="F1655" s="74">
        <f t="shared" ca="1" si="51"/>
        <v>2.6983528200707946E-2</v>
      </c>
    </row>
    <row r="1656" spans="5:6" x14ac:dyDescent="0.25">
      <c r="E1656" s="74">
        <f t="shared" ca="1" si="50"/>
        <v>0.23507918286395735</v>
      </c>
      <c r="F1656" s="74">
        <f t="shared" ca="1" si="51"/>
        <v>-5.1068765240695209E-2</v>
      </c>
    </row>
    <row r="1657" spans="5:6" x14ac:dyDescent="0.25">
      <c r="E1657" s="74">
        <f t="shared" ca="1" si="50"/>
        <v>9.2373843682483137E-2</v>
      </c>
      <c r="F1657" s="74">
        <f t="shared" ca="1" si="51"/>
        <v>-9.3782004764247043E-2</v>
      </c>
    </row>
    <row r="1658" spans="5:6" x14ac:dyDescent="0.25">
      <c r="E1658" s="74">
        <f t="shared" ca="1" si="50"/>
        <v>0.65330424740098358</v>
      </c>
      <c r="F1658" s="74">
        <f t="shared" ca="1" si="51"/>
        <v>2.7878160796731239E-2</v>
      </c>
    </row>
    <row r="1659" spans="5:6" x14ac:dyDescent="0.25">
      <c r="E1659" s="74">
        <f t="shared" ca="1" si="50"/>
        <v>0.82438419046044809</v>
      </c>
      <c r="F1659" s="74">
        <f t="shared" ca="1" si="51"/>
        <v>6.5916707136327704E-2</v>
      </c>
    </row>
    <row r="1660" spans="5:6" x14ac:dyDescent="0.25">
      <c r="E1660" s="74">
        <f t="shared" ca="1" si="50"/>
        <v>0.70830410296304303</v>
      </c>
      <c r="F1660" s="74">
        <f t="shared" ca="1" si="51"/>
        <v>3.8780360671181333E-2</v>
      </c>
    </row>
    <row r="1661" spans="5:6" x14ac:dyDescent="0.25">
      <c r="E1661" s="74">
        <f t="shared" ca="1" si="50"/>
        <v>0.61490551205098165</v>
      </c>
      <c r="F1661" s="74">
        <f t="shared" ca="1" si="51"/>
        <v>2.0656548921524038E-2</v>
      </c>
    </row>
    <row r="1662" spans="5:6" x14ac:dyDescent="0.25">
      <c r="E1662" s="74">
        <f t="shared" ca="1" si="50"/>
        <v>0.97121006808631261</v>
      </c>
      <c r="F1662" s="74">
        <f t="shared" ca="1" si="51"/>
        <v>0.13427130307304108</v>
      </c>
    </row>
    <row r="1663" spans="5:6" x14ac:dyDescent="0.25">
      <c r="E1663" s="74">
        <f t="shared" ca="1" si="50"/>
        <v>0.2778552847831679</v>
      </c>
      <c r="F1663" s="74">
        <f t="shared" ca="1" si="51"/>
        <v>-4.1664476032315899E-2</v>
      </c>
    </row>
    <row r="1664" spans="5:6" x14ac:dyDescent="0.25">
      <c r="E1664" s="74">
        <f t="shared" ca="1" si="50"/>
        <v>6.9727594374807578E-2</v>
      </c>
      <c r="F1664" s="74">
        <f t="shared" ca="1" si="51"/>
        <v>-0.10449785900010079</v>
      </c>
    </row>
    <row r="1665" spans="5:6" x14ac:dyDescent="0.25">
      <c r="E1665" s="74">
        <f t="shared" ca="1" si="50"/>
        <v>0.31348521309323885</v>
      </c>
      <c r="F1665" s="74">
        <f t="shared" ca="1" si="51"/>
        <v>-3.4365064415518148E-2</v>
      </c>
    </row>
    <row r="1666" spans="5:6" x14ac:dyDescent="0.25">
      <c r="E1666" s="74">
        <f t="shared" ca="1" si="50"/>
        <v>0.7177108726560063</v>
      </c>
      <c r="F1666" s="74">
        <f t="shared" ca="1" si="51"/>
        <v>4.0733213722827094E-2</v>
      </c>
    </row>
    <row r="1667" spans="5:6" x14ac:dyDescent="0.25">
      <c r="E1667" s="74">
        <f t="shared" ca="1" si="50"/>
        <v>0.51091812268608627</v>
      </c>
      <c r="F1667" s="74">
        <f t="shared" ca="1" si="51"/>
        <v>1.9354284957929268E-3</v>
      </c>
    </row>
    <row r="1668" spans="5:6" x14ac:dyDescent="0.25">
      <c r="E1668" s="74">
        <f t="shared" ref="E1668:E1731" ca="1" si="52">RAND()</f>
        <v>0.923979383007691</v>
      </c>
      <c r="F1668" s="74">
        <f t="shared" ref="F1668:F1731" ca="1" si="53">_xlfn.NORM.S.INV(E1668)/(SQRT(2)*$C$3)</f>
        <v>0.10128304454251072</v>
      </c>
    </row>
    <row r="1669" spans="5:6" x14ac:dyDescent="0.25">
      <c r="E1669" s="74">
        <f t="shared" ca="1" si="52"/>
        <v>3.9683348070735147E-2</v>
      </c>
      <c r="F1669" s="74">
        <f t="shared" ca="1" si="53"/>
        <v>-0.12405287085151767</v>
      </c>
    </row>
    <row r="1670" spans="5:6" x14ac:dyDescent="0.25">
      <c r="E1670" s="74">
        <f t="shared" ca="1" si="52"/>
        <v>0.8368511576970703</v>
      </c>
      <c r="F1670" s="74">
        <f t="shared" ca="1" si="53"/>
        <v>6.9409495884645706E-2</v>
      </c>
    </row>
    <row r="1671" spans="5:6" x14ac:dyDescent="0.25">
      <c r="E1671" s="74">
        <f t="shared" ca="1" si="52"/>
        <v>0.76940526733580195</v>
      </c>
      <c r="F1671" s="74">
        <f t="shared" ca="1" si="53"/>
        <v>5.2105966070077989E-2</v>
      </c>
    </row>
    <row r="1672" spans="5:6" x14ac:dyDescent="0.25">
      <c r="E1672" s="74">
        <f t="shared" ca="1" si="52"/>
        <v>0.78550733506359882</v>
      </c>
      <c r="F1672" s="74">
        <f t="shared" ca="1" si="53"/>
        <v>5.5927137390113263E-2</v>
      </c>
    </row>
    <row r="1673" spans="5:6" x14ac:dyDescent="0.25">
      <c r="E1673" s="74">
        <f t="shared" ca="1" si="52"/>
        <v>0.48141233002598061</v>
      </c>
      <c r="F1673" s="74">
        <f t="shared" ca="1" si="53"/>
        <v>-3.2957716349366218E-3</v>
      </c>
    </row>
    <row r="1674" spans="5:6" x14ac:dyDescent="0.25">
      <c r="E1674" s="74">
        <f t="shared" ca="1" si="52"/>
        <v>7.3617832921379023E-2</v>
      </c>
      <c r="F1674" s="74">
        <f t="shared" ca="1" si="53"/>
        <v>-0.10248558496327584</v>
      </c>
    </row>
    <row r="1675" spans="5:6" x14ac:dyDescent="0.25">
      <c r="E1675" s="74">
        <f t="shared" ca="1" si="52"/>
        <v>0.22201001484861127</v>
      </c>
      <c r="F1675" s="74">
        <f t="shared" ca="1" si="53"/>
        <v>-5.4123540388445988E-2</v>
      </c>
    </row>
    <row r="1676" spans="5:6" x14ac:dyDescent="0.25">
      <c r="E1676" s="74">
        <f t="shared" ca="1" si="52"/>
        <v>0.53330599229087605</v>
      </c>
      <c r="F1676" s="74">
        <f t="shared" ca="1" si="53"/>
        <v>5.9102077855907251E-3</v>
      </c>
    </row>
    <row r="1677" spans="5:6" x14ac:dyDescent="0.25">
      <c r="E1677" s="74">
        <f t="shared" ca="1" si="52"/>
        <v>6.4096424701566956E-2</v>
      </c>
      <c r="F1677" s="74">
        <f t="shared" ca="1" si="53"/>
        <v>-0.10756982076363748</v>
      </c>
    </row>
    <row r="1678" spans="5:6" x14ac:dyDescent="0.25">
      <c r="E1678" s="74">
        <f t="shared" ca="1" si="52"/>
        <v>0.36842617780191977</v>
      </c>
      <c r="F1678" s="74">
        <f t="shared" ca="1" si="53"/>
        <v>-2.3760523603531071E-2</v>
      </c>
    </row>
    <row r="1679" spans="5:6" x14ac:dyDescent="0.25">
      <c r="E1679" s="74">
        <f t="shared" ca="1" si="52"/>
        <v>0.1805455355041431</v>
      </c>
      <c r="F1679" s="74">
        <f t="shared" ca="1" si="53"/>
        <v>-6.4579216607582937E-2</v>
      </c>
    </row>
    <row r="1680" spans="5:6" x14ac:dyDescent="0.25">
      <c r="E1680" s="74">
        <f t="shared" ca="1" si="52"/>
        <v>0.11982920642972539</v>
      </c>
      <c r="F1680" s="74">
        <f t="shared" ca="1" si="53"/>
        <v>-8.3144515583155956E-2</v>
      </c>
    </row>
    <row r="1681" spans="5:6" x14ac:dyDescent="0.25">
      <c r="E1681" s="74">
        <f t="shared" ca="1" si="52"/>
        <v>0.40750955444618964</v>
      </c>
      <c r="F1681" s="74">
        <f t="shared" ca="1" si="53"/>
        <v>-1.6543190028345867E-2</v>
      </c>
    </row>
    <row r="1682" spans="5:6" x14ac:dyDescent="0.25">
      <c r="E1682" s="74">
        <f t="shared" ca="1" si="52"/>
        <v>0.82973227444664921</v>
      </c>
      <c r="F1682" s="74">
        <f t="shared" ca="1" si="53"/>
        <v>6.7394899332954644E-2</v>
      </c>
    </row>
    <row r="1683" spans="5:6" x14ac:dyDescent="0.25">
      <c r="E1683" s="74">
        <f t="shared" ca="1" si="52"/>
        <v>0.48942203682775554</v>
      </c>
      <c r="F1683" s="74">
        <f t="shared" ca="1" si="53"/>
        <v>-1.8751148997181038E-3</v>
      </c>
    </row>
    <row r="1684" spans="5:6" x14ac:dyDescent="0.25">
      <c r="E1684" s="74">
        <f t="shared" ca="1" si="52"/>
        <v>0.67629103150063152</v>
      </c>
      <c r="F1684" s="74">
        <f t="shared" ca="1" si="53"/>
        <v>3.2339682094609377E-2</v>
      </c>
    </row>
    <row r="1685" spans="5:6" x14ac:dyDescent="0.25">
      <c r="E1685" s="74">
        <f t="shared" ca="1" si="52"/>
        <v>0.67472460621046138</v>
      </c>
      <c r="F1685" s="74">
        <f t="shared" ca="1" si="53"/>
        <v>3.2031736267633247E-2</v>
      </c>
    </row>
    <row r="1686" spans="5:6" x14ac:dyDescent="0.25">
      <c r="E1686" s="74">
        <f t="shared" ca="1" si="52"/>
        <v>0.29978977403692508</v>
      </c>
      <c r="F1686" s="74">
        <f t="shared" ca="1" si="53"/>
        <v>-3.712347655617794E-2</v>
      </c>
    </row>
    <row r="1687" spans="5:6" x14ac:dyDescent="0.25">
      <c r="E1687" s="74">
        <f t="shared" ca="1" si="52"/>
        <v>0.94165926512023856</v>
      </c>
      <c r="F1687" s="74">
        <f t="shared" ca="1" si="53"/>
        <v>0.11093487968757461</v>
      </c>
    </row>
    <row r="1688" spans="5:6" x14ac:dyDescent="0.25">
      <c r="E1688" s="74">
        <f t="shared" ca="1" si="52"/>
        <v>0.56864434385501661</v>
      </c>
      <c r="F1688" s="74">
        <f t="shared" ca="1" si="53"/>
        <v>1.2227560193648415E-2</v>
      </c>
    </row>
    <row r="1689" spans="5:6" x14ac:dyDescent="0.25">
      <c r="E1689" s="74">
        <f t="shared" ca="1" si="52"/>
        <v>0.29835779837358056</v>
      </c>
      <c r="F1689" s="74">
        <f t="shared" ca="1" si="53"/>
        <v>-3.7415107971570244E-2</v>
      </c>
    </row>
    <row r="1690" spans="5:6" x14ac:dyDescent="0.25">
      <c r="E1690" s="74">
        <f t="shared" ca="1" si="52"/>
        <v>0.11260657533674656</v>
      </c>
      <c r="F1690" s="74">
        <f t="shared" ca="1" si="53"/>
        <v>-8.5756642882955508E-2</v>
      </c>
    </row>
    <row r="1691" spans="5:6" x14ac:dyDescent="0.25">
      <c r="E1691" s="74">
        <f t="shared" ca="1" si="52"/>
        <v>0.34179104399852489</v>
      </c>
      <c r="F1691" s="74">
        <f t="shared" ca="1" si="53"/>
        <v>-2.8820254532064007E-2</v>
      </c>
    </row>
    <row r="1692" spans="5:6" x14ac:dyDescent="0.25">
      <c r="E1692" s="74">
        <f t="shared" ca="1" si="52"/>
        <v>0.3937455448054531</v>
      </c>
      <c r="F1692" s="74">
        <f t="shared" ca="1" si="53"/>
        <v>-1.9061476864097891E-2</v>
      </c>
    </row>
    <row r="1693" spans="5:6" x14ac:dyDescent="0.25">
      <c r="E1693" s="74">
        <f t="shared" ca="1" si="52"/>
        <v>0.35468213798275516</v>
      </c>
      <c r="F1693" s="74">
        <f t="shared" ca="1" si="53"/>
        <v>-2.6354578457105041E-2</v>
      </c>
    </row>
    <row r="1694" spans="5:6" x14ac:dyDescent="0.25">
      <c r="E1694" s="74">
        <f t="shared" ca="1" si="52"/>
        <v>0.76648471825825593</v>
      </c>
      <c r="F1694" s="74">
        <f t="shared" ca="1" si="53"/>
        <v>5.1429219469814227E-2</v>
      </c>
    </row>
    <row r="1695" spans="5:6" x14ac:dyDescent="0.25">
      <c r="E1695" s="74">
        <f t="shared" ca="1" si="52"/>
        <v>0.48221108935672108</v>
      </c>
      <c r="F1695" s="74">
        <f t="shared" ca="1" si="53"/>
        <v>-3.1540478894309613E-3</v>
      </c>
    </row>
    <row r="1696" spans="5:6" x14ac:dyDescent="0.25">
      <c r="E1696" s="74">
        <f t="shared" ca="1" si="52"/>
        <v>0.39269123271538287</v>
      </c>
      <c r="F1696" s="74">
        <f t="shared" ca="1" si="53"/>
        <v>-1.9255335338308227E-2</v>
      </c>
    </row>
    <row r="1697" spans="5:6" x14ac:dyDescent="0.25">
      <c r="E1697" s="74">
        <f t="shared" ca="1" si="52"/>
        <v>0.56259629865232896</v>
      </c>
      <c r="F1697" s="74">
        <f t="shared" ca="1" si="53"/>
        <v>1.1140826514176704E-2</v>
      </c>
    </row>
    <row r="1698" spans="5:6" x14ac:dyDescent="0.25">
      <c r="E1698" s="74">
        <f t="shared" ca="1" si="52"/>
        <v>0.89738817726148823</v>
      </c>
      <c r="F1698" s="74">
        <f t="shared" ca="1" si="53"/>
        <v>8.9576913106110267E-2</v>
      </c>
    </row>
    <row r="1699" spans="5:6" x14ac:dyDescent="0.25">
      <c r="E1699" s="74">
        <f t="shared" ca="1" si="52"/>
        <v>0.152292328497729</v>
      </c>
      <c r="F1699" s="74">
        <f t="shared" ca="1" si="53"/>
        <v>-7.2595214374473471E-2</v>
      </c>
    </row>
    <row r="1700" spans="5:6" x14ac:dyDescent="0.25">
      <c r="E1700" s="74">
        <f t="shared" ca="1" si="52"/>
        <v>0.22337492125479241</v>
      </c>
      <c r="F1700" s="74">
        <f t="shared" ca="1" si="53"/>
        <v>-5.3799843427527728E-2</v>
      </c>
    </row>
    <row r="1701" spans="5:6" x14ac:dyDescent="0.25">
      <c r="E1701" s="74">
        <f t="shared" ca="1" si="52"/>
        <v>0.53385802285542694</v>
      </c>
      <c r="F1701" s="74">
        <f t="shared" ca="1" si="53"/>
        <v>6.0084007606530671E-3</v>
      </c>
    </row>
    <row r="1702" spans="5:6" x14ac:dyDescent="0.25">
      <c r="E1702" s="74">
        <f t="shared" ca="1" si="52"/>
        <v>0.18753975920682975</v>
      </c>
      <c r="F1702" s="74">
        <f t="shared" ca="1" si="53"/>
        <v>-6.2720290333676487E-2</v>
      </c>
    </row>
    <row r="1703" spans="5:6" x14ac:dyDescent="0.25">
      <c r="E1703" s="74">
        <f t="shared" ca="1" si="52"/>
        <v>0.78007870355536502</v>
      </c>
      <c r="F1703" s="74">
        <f t="shared" ca="1" si="53"/>
        <v>5.4621103090700548E-2</v>
      </c>
    </row>
    <row r="1704" spans="5:6" x14ac:dyDescent="0.25">
      <c r="E1704" s="74">
        <f t="shared" ca="1" si="52"/>
        <v>0.69619944888934504</v>
      </c>
      <c r="F1704" s="74">
        <f t="shared" ca="1" si="53"/>
        <v>3.6309984636493611E-2</v>
      </c>
    </row>
    <row r="1705" spans="5:6" x14ac:dyDescent="0.25">
      <c r="E1705" s="74">
        <f t="shared" ca="1" si="52"/>
        <v>0.19054659200204127</v>
      </c>
      <c r="F1705" s="74">
        <f t="shared" ca="1" si="53"/>
        <v>-6.1934340473727763E-2</v>
      </c>
    </row>
    <row r="1706" spans="5:6" x14ac:dyDescent="0.25">
      <c r="E1706" s="74">
        <f t="shared" ca="1" si="52"/>
        <v>0.22473952348358839</v>
      </c>
      <c r="F1706" s="74">
        <f t="shared" ca="1" si="53"/>
        <v>-5.3477341750246522E-2</v>
      </c>
    </row>
    <row r="1707" spans="5:6" x14ac:dyDescent="0.25">
      <c r="E1707" s="74">
        <f t="shared" ca="1" si="52"/>
        <v>7.6955411770351922E-4</v>
      </c>
      <c r="F1707" s="74">
        <f t="shared" ca="1" si="53"/>
        <v>-0.22395534084306681</v>
      </c>
    </row>
    <row r="1708" spans="5:6" x14ac:dyDescent="0.25">
      <c r="E1708" s="74">
        <f t="shared" ca="1" si="52"/>
        <v>0.73647887859000882</v>
      </c>
      <c r="F1708" s="74">
        <f t="shared" ca="1" si="53"/>
        <v>4.4726448654221526E-2</v>
      </c>
    </row>
    <row r="1709" spans="5:6" x14ac:dyDescent="0.25">
      <c r="E1709" s="74">
        <f t="shared" ca="1" si="52"/>
        <v>0.67726341407926705</v>
      </c>
      <c r="F1709" s="74">
        <f t="shared" ca="1" si="53"/>
        <v>3.2531152843229785E-2</v>
      </c>
    </row>
    <row r="1710" spans="5:6" x14ac:dyDescent="0.25">
      <c r="E1710" s="74">
        <f t="shared" ca="1" si="52"/>
        <v>0.40850331544838592</v>
      </c>
      <c r="F1710" s="74">
        <f t="shared" ca="1" si="53"/>
        <v>-1.6362217364520131E-2</v>
      </c>
    </row>
    <row r="1711" spans="5:6" x14ac:dyDescent="0.25">
      <c r="E1711" s="74">
        <f t="shared" ca="1" si="52"/>
        <v>0.59806951033024824</v>
      </c>
      <c r="F1711" s="74">
        <f t="shared" ca="1" si="53"/>
        <v>1.7561237901949064E-2</v>
      </c>
    </row>
    <row r="1712" spans="5:6" x14ac:dyDescent="0.25">
      <c r="E1712" s="74">
        <f t="shared" ca="1" si="52"/>
        <v>7.4146930044879378E-2</v>
      </c>
      <c r="F1712" s="74">
        <f t="shared" ca="1" si="53"/>
        <v>-0.10221823925667052</v>
      </c>
    </row>
    <row r="1713" spans="5:6" x14ac:dyDescent="0.25">
      <c r="E1713" s="74">
        <f t="shared" ca="1" si="52"/>
        <v>0.37405321318845541</v>
      </c>
      <c r="F1713" s="74">
        <f t="shared" ca="1" si="53"/>
        <v>-2.2707828637051525E-2</v>
      </c>
    </row>
    <row r="1714" spans="5:6" x14ac:dyDescent="0.25">
      <c r="E1714" s="74">
        <f t="shared" ca="1" si="52"/>
        <v>0.67267992535627841</v>
      </c>
      <c r="F1714" s="74">
        <f t="shared" ca="1" si="53"/>
        <v>3.1630680497140455E-2</v>
      </c>
    </row>
    <row r="1715" spans="5:6" x14ac:dyDescent="0.25">
      <c r="E1715" s="74">
        <f t="shared" ca="1" si="52"/>
        <v>0.75288497935478471</v>
      </c>
      <c r="F1715" s="74">
        <f t="shared" ca="1" si="53"/>
        <v>4.8337566937289474E-2</v>
      </c>
    </row>
    <row r="1716" spans="5:6" x14ac:dyDescent="0.25">
      <c r="E1716" s="74">
        <f t="shared" ca="1" si="52"/>
        <v>9.4898291880303742E-2</v>
      </c>
      <c r="F1716" s="74">
        <f t="shared" ca="1" si="53"/>
        <v>-9.2714505217977569E-2</v>
      </c>
    </row>
    <row r="1717" spans="5:6" x14ac:dyDescent="0.25">
      <c r="E1717" s="74">
        <f t="shared" ca="1" si="52"/>
        <v>6.2823821562495663E-2</v>
      </c>
      <c r="F1717" s="74">
        <f t="shared" ca="1" si="53"/>
        <v>-0.10829289482486737</v>
      </c>
    </row>
    <row r="1718" spans="5:6" x14ac:dyDescent="0.25">
      <c r="E1718" s="74">
        <f t="shared" ca="1" si="52"/>
        <v>0.14624897915448709</v>
      </c>
      <c r="F1718" s="74">
        <f t="shared" ca="1" si="53"/>
        <v>-7.4434131109623408E-2</v>
      </c>
    </row>
    <row r="1719" spans="5:6" x14ac:dyDescent="0.25">
      <c r="E1719" s="74">
        <f t="shared" ca="1" si="52"/>
        <v>0.21502117289298694</v>
      </c>
      <c r="F1719" s="74">
        <f t="shared" ca="1" si="53"/>
        <v>-5.5799153184634735E-2</v>
      </c>
    </row>
    <row r="1720" spans="5:6" x14ac:dyDescent="0.25">
      <c r="E1720" s="74">
        <f t="shared" ca="1" si="52"/>
        <v>0.36535974218368716</v>
      </c>
      <c r="F1720" s="74">
        <f t="shared" ca="1" si="53"/>
        <v>-2.4336396094079081E-2</v>
      </c>
    </row>
    <row r="1721" spans="5:6" x14ac:dyDescent="0.25">
      <c r="E1721" s="74">
        <f t="shared" ca="1" si="52"/>
        <v>0.17450912684535103</v>
      </c>
      <c r="F1721" s="74">
        <f t="shared" ca="1" si="53"/>
        <v>-6.622021464659511E-2</v>
      </c>
    </row>
    <row r="1722" spans="5:6" x14ac:dyDescent="0.25">
      <c r="E1722" s="74">
        <f t="shared" ca="1" si="52"/>
        <v>0.23683902571337834</v>
      </c>
      <c r="F1722" s="74">
        <f t="shared" ca="1" si="53"/>
        <v>-5.0664729678232372E-2</v>
      </c>
    </row>
    <row r="1723" spans="5:6" x14ac:dyDescent="0.25">
      <c r="E1723" s="74">
        <f t="shared" ca="1" si="52"/>
        <v>0.23090799691640951</v>
      </c>
      <c r="F1723" s="74">
        <f t="shared" ca="1" si="53"/>
        <v>-5.2033148968252223E-2</v>
      </c>
    </row>
    <row r="1724" spans="5:6" x14ac:dyDescent="0.25">
      <c r="E1724" s="74">
        <f t="shared" ca="1" si="52"/>
        <v>0.29268283941583573</v>
      </c>
      <c r="F1724" s="74">
        <f t="shared" ca="1" si="53"/>
        <v>-3.8577200121024134E-2</v>
      </c>
    </row>
    <row r="1725" spans="5:6" x14ac:dyDescent="0.25">
      <c r="E1725" s="74">
        <f t="shared" ca="1" si="52"/>
        <v>0.63032495439640424</v>
      </c>
      <c r="F1725" s="74">
        <f t="shared" ca="1" si="53"/>
        <v>2.3526440933880611E-2</v>
      </c>
    </row>
    <row r="1726" spans="5:6" x14ac:dyDescent="0.25">
      <c r="E1726" s="74">
        <f t="shared" ca="1" si="52"/>
        <v>0.21299638059760306</v>
      </c>
      <c r="F1726" s="74">
        <f t="shared" ca="1" si="53"/>
        <v>-5.6290477847239451E-2</v>
      </c>
    </row>
    <row r="1727" spans="5:6" x14ac:dyDescent="0.25">
      <c r="E1727" s="74">
        <f t="shared" ca="1" si="52"/>
        <v>0.45423408686703337</v>
      </c>
      <c r="F1727" s="74">
        <f t="shared" ca="1" si="53"/>
        <v>-8.1296715308195686E-3</v>
      </c>
    </row>
    <row r="1728" spans="5:6" x14ac:dyDescent="0.25">
      <c r="E1728" s="74">
        <f t="shared" ca="1" si="52"/>
        <v>0.93952315121724639</v>
      </c>
      <c r="F1728" s="74">
        <f t="shared" ca="1" si="53"/>
        <v>0.10965691706105014</v>
      </c>
    </row>
    <row r="1729" spans="5:6" x14ac:dyDescent="0.25">
      <c r="E1729" s="74">
        <f t="shared" ca="1" si="52"/>
        <v>0.87706006588693541</v>
      </c>
      <c r="F1729" s="74">
        <f t="shared" ca="1" si="53"/>
        <v>8.2053734032473985E-2</v>
      </c>
    </row>
    <row r="1730" spans="5:6" x14ac:dyDescent="0.25">
      <c r="E1730" s="74">
        <f t="shared" ca="1" si="52"/>
        <v>0.97457431503138325</v>
      </c>
      <c r="F1730" s="74">
        <f t="shared" ca="1" si="53"/>
        <v>0.13807899785966543</v>
      </c>
    </row>
    <row r="1731" spans="5:6" x14ac:dyDescent="0.25">
      <c r="E1731" s="74">
        <f t="shared" ca="1" si="52"/>
        <v>0.44293118573824453</v>
      </c>
      <c r="F1731" s="74">
        <f t="shared" ca="1" si="53"/>
        <v>-1.0149931742043355E-2</v>
      </c>
    </row>
    <row r="1732" spans="5:6" x14ac:dyDescent="0.25">
      <c r="E1732" s="74">
        <f t="shared" ref="E1732:E1795" ca="1" si="54">RAND()</f>
        <v>0.53105251573205048</v>
      </c>
      <c r="F1732" s="74">
        <f t="shared" ref="F1732:F1795" ca="1" si="55">_xlfn.NORM.S.INV(E1732)/(SQRT(2)*$C$3)</f>
        <v>5.5094846100195213E-3</v>
      </c>
    </row>
    <row r="1733" spans="5:6" x14ac:dyDescent="0.25">
      <c r="E1733" s="74">
        <f t="shared" ca="1" si="54"/>
        <v>0.95277010566843745</v>
      </c>
      <c r="F1733" s="74">
        <f t="shared" ca="1" si="55"/>
        <v>0.11825140119016098</v>
      </c>
    </row>
    <row r="1734" spans="5:6" x14ac:dyDescent="0.25">
      <c r="E1734" s="74">
        <f t="shared" ca="1" si="54"/>
        <v>0.17276440329930587</v>
      </c>
      <c r="F1734" s="74">
        <f t="shared" ca="1" si="55"/>
        <v>-6.6701198655155725E-2</v>
      </c>
    </row>
    <row r="1735" spans="5:6" x14ac:dyDescent="0.25">
      <c r="E1735" s="74">
        <f t="shared" ca="1" si="54"/>
        <v>0.57769029019127138</v>
      </c>
      <c r="F1735" s="74">
        <f t="shared" ca="1" si="55"/>
        <v>1.3858456927073224E-2</v>
      </c>
    </row>
    <row r="1736" spans="5:6" x14ac:dyDescent="0.25">
      <c r="E1736" s="74">
        <f t="shared" ca="1" si="54"/>
        <v>0.67720436934412298</v>
      </c>
      <c r="F1736" s="74">
        <f t="shared" ca="1" si="55"/>
        <v>3.2519519621118015E-2</v>
      </c>
    </row>
    <row r="1737" spans="5:6" x14ac:dyDescent="0.25">
      <c r="E1737" s="74">
        <f t="shared" ca="1" si="54"/>
        <v>0.25374649050876941</v>
      </c>
      <c r="F1737" s="74">
        <f t="shared" ca="1" si="55"/>
        <v>-4.6863248048314897E-2</v>
      </c>
    </row>
    <row r="1738" spans="5:6" x14ac:dyDescent="0.25">
      <c r="E1738" s="74">
        <f t="shared" ca="1" si="54"/>
        <v>0.93564127547418119</v>
      </c>
      <c r="F1738" s="74">
        <f t="shared" ca="1" si="55"/>
        <v>0.1074221763460383</v>
      </c>
    </row>
    <row r="1739" spans="5:6" x14ac:dyDescent="0.25">
      <c r="E1739" s="74">
        <f t="shared" ca="1" si="54"/>
        <v>0.52165468585103703</v>
      </c>
      <c r="F1739" s="74">
        <f t="shared" ca="1" si="55"/>
        <v>3.8400798524963588E-3</v>
      </c>
    </row>
    <row r="1740" spans="5:6" x14ac:dyDescent="0.25">
      <c r="E1740" s="74">
        <f t="shared" ca="1" si="54"/>
        <v>0.52198830792382211</v>
      </c>
      <c r="F1740" s="74">
        <f t="shared" ca="1" si="55"/>
        <v>3.8993014420230887E-3</v>
      </c>
    </row>
    <row r="1741" spans="5:6" x14ac:dyDescent="0.25">
      <c r="E1741" s="74">
        <f t="shared" ca="1" si="54"/>
        <v>0.38884372157604019</v>
      </c>
      <c r="F1741" s="74">
        <f t="shared" ca="1" si="55"/>
        <v>-1.9964026214930639E-2</v>
      </c>
    </row>
    <row r="1742" spans="5:6" x14ac:dyDescent="0.25">
      <c r="E1742" s="74">
        <f t="shared" ca="1" si="54"/>
        <v>0.53242327754135188</v>
      </c>
      <c r="F1742" s="74">
        <f t="shared" ca="1" si="55"/>
        <v>5.7532176390214275E-3</v>
      </c>
    </row>
    <row r="1743" spans="5:6" x14ac:dyDescent="0.25">
      <c r="E1743" s="74">
        <f t="shared" ca="1" si="54"/>
        <v>0.12196885841146166</v>
      </c>
      <c r="F1743" s="74">
        <f t="shared" ca="1" si="55"/>
        <v>-8.2392139598450792E-2</v>
      </c>
    </row>
    <row r="1744" spans="5:6" x14ac:dyDescent="0.25">
      <c r="E1744" s="74">
        <f t="shared" ca="1" si="54"/>
        <v>7.4147093856062551E-2</v>
      </c>
      <c r="F1744" s="74">
        <f t="shared" ca="1" si="55"/>
        <v>-0.10221815671111804</v>
      </c>
    </row>
    <row r="1745" spans="5:6" x14ac:dyDescent="0.25">
      <c r="E1745" s="74">
        <f t="shared" ca="1" si="54"/>
        <v>0.77648988337546565</v>
      </c>
      <c r="F1745" s="74">
        <f t="shared" ca="1" si="55"/>
        <v>5.3767842306175824E-2</v>
      </c>
    </row>
    <row r="1746" spans="5:6" x14ac:dyDescent="0.25">
      <c r="E1746" s="74">
        <f t="shared" ca="1" si="54"/>
        <v>0.36629124373001531</v>
      </c>
      <c r="F1746" s="74">
        <f t="shared" ca="1" si="55"/>
        <v>-2.4161292359013539E-2</v>
      </c>
    </row>
    <row r="1747" spans="5:6" x14ac:dyDescent="0.25">
      <c r="E1747" s="74">
        <f t="shared" ca="1" si="54"/>
        <v>0.3806067415712735</v>
      </c>
      <c r="F1747" s="74">
        <f t="shared" ca="1" si="55"/>
        <v>-2.1488102161397918E-2</v>
      </c>
    </row>
    <row r="1748" spans="5:6" x14ac:dyDescent="0.25">
      <c r="E1748" s="74">
        <f t="shared" ca="1" si="54"/>
        <v>0.66939873582696685</v>
      </c>
      <c r="F1748" s="74">
        <f t="shared" ca="1" si="55"/>
        <v>3.0989202331623396E-2</v>
      </c>
    </row>
    <row r="1749" spans="5:6" x14ac:dyDescent="0.25">
      <c r="E1749" s="74">
        <f t="shared" ca="1" si="54"/>
        <v>5.3750603891454696E-2</v>
      </c>
      <c r="F1749" s="74">
        <f t="shared" ca="1" si="55"/>
        <v>-0.1138107288698562</v>
      </c>
    </row>
    <row r="1750" spans="5:6" x14ac:dyDescent="0.25">
      <c r="E1750" s="74">
        <f t="shared" ca="1" si="54"/>
        <v>0.16444416011408913</v>
      </c>
      <c r="F1750" s="74">
        <f t="shared" ca="1" si="55"/>
        <v>-6.9038760245276831E-2</v>
      </c>
    </row>
    <row r="1751" spans="5:6" x14ac:dyDescent="0.25">
      <c r="E1751" s="74">
        <f t="shared" ca="1" si="54"/>
        <v>6.5948156233327948E-2</v>
      </c>
      <c r="F1751" s="74">
        <f t="shared" ca="1" si="55"/>
        <v>-0.10653736856302375</v>
      </c>
    </row>
    <row r="1752" spans="5:6" x14ac:dyDescent="0.25">
      <c r="E1752" s="74">
        <f t="shared" ca="1" si="54"/>
        <v>0.52540162123928036</v>
      </c>
      <c r="F1752" s="74">
        <f t="shared" ca="1" si="55"/>
        <v>4.505366663525784E-3</v>
      </c>
    </row>
    <row r="1753" spans="5:6" x14ac:dyDescent="0.25">
      <c r="E1753" s="74">
        <f t="shared" ca="1" si="54"/>
        <v>0.10316017902150521</v>
      </c>
      <c r="F1753" s="74">
        <f t="shared" ca="1" si="55"/>
        <v>-8.9360504173337199E-2</v>
      </c>
    </row>
    <row r="1754" spans="5:6" x14ac:dyDescent="0.25">
      <c r="E1754" s="74">
        <f t="shared" ca="1" si="54"/>
        <v>0.96689331104395282</v>
      </c>
      <c r="F1754" s="74">
        <f t="shared" ca="1" si="55"/>
        <v>0.12989384765757397</v>
      </c>
    </row>
    <row r="1755" spans="5:6" x14ac:dyDescent="0.25">
      <c r="E1755" s="74">
        <f t="shared" ca="1" si="54"/>
        <v>0.99627680778575178</v>
      </c>
      <c r="F1755" s="74">
        <f t="shared" ca="1" si="55"/>
        <v>0.18923539208250839</v>
      </c>
    </row>
    <row r="1756" spans="5:6" x14ac:dyDescent="0.25">
      <c r="E1756" s="74">
        <f t="shared" ca="1" si="54"/>
        <v>0.29526773670514561</v>
      </c>
      <c r="F1756" s="74">
        <f t="shared" ca="1" si="55"/>
        <v>-3.8046603145913585E-2</v>
      </c>
    </row>
    <row r="1757" spans="5:6" x14ac:dyDescent="0.25">
      <c r="E1757" s="74">
        <f t="shared" ca="1" si="54"/>
        <v>0.66978573369430916</v>
      </c>
      <c r="F1757" s="74">
        <f t="shared" ca="1" si="55"/>
        <v>3.1064727527881888E-2</v>
      </c>
    </row>
    <row r="1758" spans="5:6" x14ac:dyDescent="0.25">
      <c r="E1758" s="74">
        <f t="shared" ca="1" si="54"/>
        <v>0.13141297536625118</v>
      </c>
      <c r="F1758" s="74">
        <f t="shared" ca="1" si="55"/>
        <v>-7.9177346366129289E-2</v>
      </c>
    </row>
    <row r="1759" spans="5:6" x14ac:dyDescent="0.25">
      <c r="E1759" s="74">
        <f t="shared" ca="1" si="54"/>
        <v>0.92696154120191532</v>
      </c>
      <c r="F1759" s="74">
        <f t="shared" ca="1" si="55"/>
        <v>0.10278002540384903</v>
      </c>
    </row>
    <row r="1760" spans="5:6" x14ac:dyDescent="0.25">
      <c r="E1760" s="74">
        <f t="shared" ca="1" si="54"/>
        <v>0.73630818331156422</v>
      </c>
      <c r="F1760" s="74">
        <f t="shared" ca="1" si="55"/>
        <v>4.4689499597400192E-2</v>
      </c>
    </row>
    <row r="1761" spans="5:6" x14ac:dyDescent="0.25">
      <c r="E1761" s="74">
        <f t="shared" ca="1" si="54"/>
        <v>0.24622799838617704</v>
      </c>
      <c r="F1761" s="74">
        <f t="shared" ca="1" si="55"/>
        <v>-4.8536359929694711E-2</v>
      </c>
    </row>
    <row r="1762" spans="5:6" x14ac:dyDescent="0.25">
      <c r="E1762" s="74">
        <f t="shared" ca="1" si="54"/>
        <v>0.13956195442813291</v>
      </c>
      <c r="F1762" s="74">
        <f t="shared" ca="1" si="55"/>
        <v>-7.6529424669018103E-2</v>
      </c>
    </row>
    <row r="1763" spans="5:6" x14ac:dyDescent="0.25">
      <c r="E1763" s="74">
        <f t="shared" ca="1" si="54"/>
        <v>0.20888808987807761</v>
      </c>
      <c r="F1763" s="74">
        <f t="shared" ca="1" si="55"/>
        <v>-5.7295828230820849E-2</v>
      </c>
    </row>
    <row r="1764" spans="5:6" x14ac:dyDescent="0.25">
      <c r="E1764" s="74">
        <f t="shared" ca="1" si="54"/>
        <v>0.86014831115916957</v>
      </c>
      <c r="F1764" s="74">
        <f t="shared" ca="1" si="55"/>
        <v>7.6437247304954756E-2</v>
      </c>
    </row>
    <row r="1765" spans="5:6" x14ac:dyDescent="0.25">
      <c r="E1765" s="74">
        <f t="shared" ca="1" si="54"/>
        <v>0.32963255412006442</v>
      </c>
      <c r="F1765" s="74">
        <f t="shared" ca="1" si="55"/>
        <v>-3.1178319252554067E-2</v>
      </c>
    </row>
    <row r="1766" spans="5:6" x14ac:dyDescent="0.25">
      <c r="E1766" s="74">
        <f t="shared" ca="1" si="54"/>
        <v>0.6672859114858658</v>
      </c>
      <c r="F1766" s="74">
        <f t="shared" ca="1" si="55"/>
        <v>3.0577490643381201E-2</v>
      </c>
    </row>
    <row r="1767" spans="5:6" x14ac:dyDescent="0.25">
      <c r="E1767" s="74">
        <f t="shared" ca="1" si="54"/>
        <v>0.26657163496075942</v>
      </c>
      <c r="F1767" s="74">
        <f t="shared" ca="1" si="55"/>
        <v>-4.4067952675586011E-2</v>
      </c>
    </row>
    <row r="1768" spans="5:6" x14ac:dyDescent="0.25">
      <c r="E1768" s="74">
        <f t="shared" ca="1" si="54"/>
        <v>0.54077266775090516</v>
      </c>
      <c r="F1768" s="74">
        <f t="shared" ca="1" si="55"/>
        <v>7.2393942764682516E-3</v>
      </c>
    </row>
    <row r="1769" spans="5:6" x14ac:dyDescent="0.25">
      <c r="E1769" s="74">
        <f t="shared" ca="1" si="54"/>
        <v>0.79081997161252138</v>
      </c>
      <c r="F1769" s="74">
        <f t="shared" ca="1" si="55"/>
        <v>5.7224006084586637E-2</v>
      </c>
    </row>
    <row r="1770" spans="5:6" x14ac:dyDescent="0.25">
      <c r="E1770" s="74">
        <f t="shared" ca="1" si="54"/>
        <v>0.37007545380542073</v>
      </c>
      <c r="F1770" s="74">
        <f t="shared" ca="1" si="55"/>
        <v>-2.3451444732313632E-2</v>
      </c>
    </row>
    <row r="1771" spans="5:6" x14ac:dyDescent="0.25">
      <c r="E1771" s="74">
        <f t="shared" ca="1" si="54"/>
        <v>0.62209425227813986</v>
      </c>
      <c r="F1771" s="74">
        <f t="shared" ca="1" si="55"/>
        <v>2.1990009481938969E-2</v>
      </c>
    </row>
    <row r="1772" spans="5:6" x14ac:dyDescent="0.25">
      <c r="E1772" s="74">
        <f t="shared" ca="1" si="54"/>
        <v>0.6475378806706299</v>
      </c>
      <c r="F1772" s="74">
        <f t="shared" ca="1" si="55"/>
        <v>2.6776840339061879E-2</v>
      </c>
    </row>
    <row r="1773" spans="5:6" x14ac:dyDescent="0.25">
      <c r="E1773" s="74">
        <f t="shared" ca="1" si="54"/>
        <v>0.7654716158583581</v>
      </c>
      <c r="F1773" s="74">
        <f t="shared" ca="1" si="55"/>
        <v>5.1195563737305841E-2</v>
      </c>
    </row>
    <row r="1774" spans="5:6" x14ac:dyDescent="0.25">
      <c r="E1774" s="74">
        <f t="shared" ca="1" si="54"/>
        <v>0.20842766972238069</v>
      </c>
      <c r="F1774" s="74">
        <f t="shared" ca="1" si="55"/>
        <v>-5.7409220197080689E-2</v>
      </c>
    </row>
    <row r="1775" spans="5:6" x14ac:dyDescent="0.25">
      <c r="E1775" s="74">
        <f t="shared" ca="1" si="54"/>
        <v>0.54983802893599143</v>
      </c>
      <c r="F1775" s="74">
        <f t="shared" ca="1" si="55"/>
        <v>8.8566636061114638E-3</v>
      </c>
    </row>
    <row r="1776" spans="5:6" x14ac:dyDescent="0.25">
      <c r="E1776" s="74">
        <f t="shared" ca="1" si="54"/>
        <v>0.50005994186106484</v>
      </c>
      <c r="F1776" s="74">
        <f t="shared" ca="1" si="55"/>
        <v>1.0624418287457145E-5</v>
      </c>
    </row>
    <row r="1777" spans="5:6" x14ac:dyDescent="0.25">
      <c r="E1777" s="74">
        <f t="shared" ca="1" si="54"/>
        <v>0.92701147686630248</v>
      </c>
      <c r="F1777" s="74">
        <f t="shared" ca="1" si="55"/>
        <v>0.1028054864676593</v>
      </c>
    </row>
    <row r="1778" spans="5:6" x14ac:dyDescent="0.25">
      <c r="E1778" s="74">
        <f t="shared" ca="1" si="54"/>
        <v>0.75098471948994294</v>
      </c>
      <c r="F1778" s="74">
        <f t="shared" ca="1" si="55"/>
        <v>4.7912974070519539E-2</v>
      </c>
    </row>
    <row r="1779" spans="5:6" x14ac:dyDescent="0.25">
      <c r="E1779" s="74">
        <f t="shared" ca="1" si="54"/>
        <v>0.2147525202360413</v>
      </c>
      <c r="F1779" s="74">
        <f t="shared" ca="1" si="55"/>
        <v>-5.5864187607498797E-2</v>
      </c>
    </row>
    <row r="1780" spans="5:6" x14ac:dyDescent="0.25">
      <c r="E1780" s="74">
        <f t="shared" ca="1" si="54"/>
        <v>0.46715062505062277</v>
      </c>
      <c r="F1780" s="74">
        <f t="shared" ca="1" si="55"/>
        <v>-5.8289951504975927E-3</v>
      </c>
    </row>
    <row r="1781" spans="5:6" x14ac:dyDescent="0.25">
      <c r="E1781" s="74">
        <f t="shared" ca="1" si="54"/>
        <v>0.9185759957955667</v>
      </c>
      <c r="F1781" s="74">
        <f t="shared" ca="1" si="55"/>
        <v>9.8680765498201234E-2</v>
      </c>
    </row>
    <row r="1782" spans="5:6" x14ac:dyDescent="0.25">
      <c r="E1782" s="74">
        <f t="shared" ca="1" si="54"/>
        <v>0.24238568370385749</v>
      </c>
      <c r="F1782" s="74">
        <f t="shared" ca="1" si="55"/>
        <v>-4.9401949758562054E-2</v>
      </c>
    </row>
    <row r="1783" spans="5:6" x14ac:dyDescent="0.25">
      <c r="E1783" s="74">
        <f t="shared" ca="1" si="54"/>
        <v>0.69845460228177447</v>
      </c>
      <c r="F1783" s="74">
        <f t="shared" ca="1" si="55"/>
        <v>3.6766791085564098E-2</v>
      </c>
    </row>
    <row r="1784" spans="5:6" x14ac:dyDescent="0.25">
      <c r="E1784" s="74">
        <f t="shared" ca="1" si="54"/>
        <v>4.100748018908662E-2</v>
      </c>
      <c r="F1784" s="74">
        <f t="shared" ca="1" si="55"/>
        <v>-0.12297383062188445</v>
      </c>
    </row>
    <row r="1785" spans="5:6" x14ac:dyDescent="0.25">
      <c r="E1785" s="74">
        <f t="shared" ca="1" si="54"/>
        <v>0.7829762808801074</v>
      </c>
      <c r="F1785" s="74">
        <f t="shared" ca="1" si="55"/>
        <v>5.5315862152169992E-2</v>
      </c>
    </row>
    <row r="1786" spans="5:6" x14ac:dyDescent="0.25">
      <c r="E1786" s="74">
        <f t="shared" ca="1" si="54"/>
        <v>0.70379316625511446</v>
      </c>
      <c r="F1786" s="74">
        <f t="shared" ca="1" si="55"/>
        <v>3.7854367331257549E-2</v>
      </c>
    </row>
    <row r="1787" spans="5:6" x14ac:dyDescent="0.25">
      <c r="E1787" s="74">
        <f t="shared" ca="1" si="54"/>
        <v>0.64459779232975556</v>
      </c>
      <c r="F1787" s="74">
        <f t="shared" ca="1" si="55"/>
        <v>2.6217818889395117E-2</v>
      </c>
    </row>
    <row r="1788" spans="5:6" x14ac:dyDescent="0.25">
      <c r="E1788" s="74">
        <f t="shared" ca="1" si="54"/>
        <v>9.7195146992863135E-2</v>
      </c>
      <c r="F1788" s="74">
        <f t="shared" ca="1" si="55"/>
        <v>-9.1761277785177245E-2</v>
      </c>
    </row>
    <row r="1789" spans="5:6" x14ac:dyDescent="0.25">
      <c r="E1789" s="74">
        <f t="shared" ca="1" si="54"/>
        <v>0.14460772904069619</v>
      </c>
      <c r="F1789" s="74">
        <f t="shared" ca="1" si="55"/>
        <v>-7.4942306221557481E-2</v>
      </c>
    </row>
    <row r="1790" spans="5:6" x14ac:dyDescent="0.25">
      <c r="E1790" s="74">
        <f t="shared" ca="1" si="54"/>
        <v>0.62343593475016845</v>
      </c>
      <c r="F1790" s="74">
        <f t="shared" ca="1" si="55"/>
        <v>2.2239736092101472E-2</v>
      </c>
    </row>
    <row r="1791" spans="5:6" x14ac:dyDescent="0.25">
      <c r="E1791" s="74">
        <f t="shared" ca="1" si="54"/>
        <v>0.94661584789252384</v>
      </c>
      <c r="F1791" s="74">
        <f t="shared" ca="1" si="55"/>
        <v>0.11404857944996576</v>
      </c>
    </row>
    <row r="1792" spans="5:6" x14ac:dyDescent="0.25">
      <c r="E1792" s="74">
        <f t="shared" ca="1" si="54"/>
        <v>0.19691542980858612</v>
      </c>
      <c r="F1792" s="74">
        <f t="shared" ca="1" si="55"/>
        <v>-6.0294336341079474E-2</v>
      </c>
    </row>
    <row r="1793" spans="5:6" x14ac:dyDescent="0.25">
      <c r="E1793" s="74">
        <f t="shared" ca="1" si="54"/>
        <v>0.78947192782034648</v>
      </c>
      <c r="F1793" s="74">
        <f t="shared" ca="1" si="55"/>
        <v>5.6893125367790155E-2</v>
      </c>
    </row>
    <row r="1794" spans="5:6" x14ac:dyDescent="0.25">
      <c r="E1794" s="74">
        <f t="shared" ca="1" si="54"/>
        <v>0.14562355791917947</v>
      </c>
      <c r="F1794" s="74">
        <f t="shared" ca="1" si="55"/>
        <v>-7.4627323811907592E-2</v>
      </c>
    </row>
    <row r="1795" spans="5:6" x14ac:dyDescent="0.25">
      <c r="E1795" s="74">
        <f t="shared" ca="1" si="54"/>
        <v>0.60876818360829943</v>
      </c>
      <c r="F1795" s="74">
        <f t="shared" ca="1" si="55"/>
        <v>1.9523920497316296E-2</v>
      </c>
    </row>
    <row r="1796" spans="5:6" x14ac:dyDescent="0.25">
      <c r="E1796" s="74">
        <f t="shared" ref="E1796:E1859" ca="1" si="56">RAND()</f>
        <v>0.90356545568217239</v>
      </c>
      <c r="F1796" s="74">
        <f t="shared" ref="F1796:F1859" ca="1" si="57">_xlfn.NORM.S.INV(E1796)/(SQRT(2)*$C$3)</f>
        <v>9.2075087131128192E-2</v>
      </c>
    </row>
    <row r="1797" spans="5:6" x14ac:dyDescent="0.25">
      <c r="E1797" s="74">
        <f t="shared" ca="1" si="56"/>
        <v>0.59497607017094978</v>
      </c>
      <c r="F1797" s="74">
        <f t="shared" ca="1" si="57"/>
        <v>1.6996321903482429E-2</v>
      </c>
    </row>
    <row r="1798" spans="5:6" x14ac:dyDescent="0.25">
      <c r="E1798" s="74">
        <f t="shared" ca="1" si="56"/>
        <v>7.2151671414765528E-2</v>
      </c>
      <c r="F1798" s="74">
        <f t="shared" ca="1" si="57"/>
        <v>-0.10323417627314764</v>
      </c>
    </row>
    <row r="1799" spans="5:6" x14ac:dyDescent="0.25">
      <c r="E1799" s="74">
        <f t="shared" ca="1" si="56"/>
        <v>4.5900165762354117E-2</v>
      </c>
      <c r="F1799" s="74">
        <f t="shared" ca="1" si="57"/>
        <v>-0.11921653949721202</v>
      </c>
    </row>
    <row r="1800" spans="5:6" x14ac:dyDescent="0.25">
      <c r="E1800" s="74">
        <f t="shared" ca="1" si="56"/>
        <v>0.75932262366953007</v>
      </c>
      <c r="F1800" s="74">
        <f t="shared" ca="1" si="57"/>
        <v>4.9789176645678043E-2</v>
      </c>
    </row>
    <row r="1801" spans="5:6" x14ac:dyDescent="0.25">
      <c r="E1801" s="74">
        <f t="shared" ca="1" si="56"/>
        <v>0.73902615549907502</v>
      </c>
      <c r="F1801" s="74">
        <f t="shared" ca="1" si="57"/>
        <v>4.527929904261016E-2</v>
      </c>
    </row>
    <row r="1802" spans="5:6" x14ac:dyDescent="0.25">
      <c r="E1802" s="74">
        <f t="shared" ca="1" si="56"/>
        <v>0.74802540145341723</v>
      </c>
      <c r="F1802" s="74">
        <f t="shared" ca="1" si="57"/>
        <v>4.725516133091847E-2</v>
      </c>
    </row>
    <row r="1803" spans="5:6" x14ac:dyDescent="0.25">
      <c r="E1803" s="74">
        <f t="shared" ca="1" si="56"/>
        <v>3.5854855826848775E-2</v>
      </c>
      <c r="F1803" s="74">
        <f t="shared" ca="1" si="57"/>
        <v>-0.12734686653962624</v>
      </c>
    </row>
    <row r="1804" spans="5:6" x14ac:dyDescent="0.25">
      <c r="E1804" s="74">
        <f t="shared" ca="1" si="56"/>
        <v>0.64408955009925872</v>
      </c>
      <c r="F1804" s="74">
        <f t="shared" ca="1" si="57"/>
        <v>2.6121349784851252E-2</v>
      </c>
    </row>
    <row r="1805" spans="5:6" x14ac:dyDescent="0.25">
      <c r="E1805" s="74">
        <f t="shared" ca="1" si="56"/>
        <v>0.77390338451973584</v>
      </c>
      <c r="F1805" s="74">
        <f t="shared" ca="1" si="57"/>
        <v>5.3157714475870851E-2</v>
      </c>
    </row>
    <row r="1806" spans="5:6" x14ac:dyDescent="0.25">
      <c r="E1806" s="74">
        <f t="shared" ca="1" si="56"/>
        <v>0.66544439655124965</v>
      </c>
      <c r="F1806" s="74">
        <f t="shared" ca="1" si="57"/>
        <v>3.0219491214344807E-2</v>
      </c>
    </row>
    <row r="1807" spans="5:6" x14ac:dyDescent="0.25">
      <c r="E1807" s="74">
        <f t="shared" ca="1" si="56"/>
        <v>0.36462191773337171</v>
      </c>
      <c r="F1807" s="74">
        <f t="shared" ca="1" si="57"/>
        <v>-2.4475198337266024E-2</v>
      </c>
    </row>
    <row r="1808" spans="5:6" x14ac:dyDescent="0.25">
      <c r="E1808" s="74">
        <f t="shared" ca="1" si="56"/>
        <v>0.10062562218848548</v>
      </c>
      <c r="F1808" s="74">
        <f t="shared" ca="1" si="57"/>
        <v>-9.0367882027329302E-2</v>
      </c>
    </row>
    <row r="1809" spans="5:6" x14ac:dyDescent="0.25">
      <c r="E1809" s="74">
        <f t="shared" ca="1" si="56"/>
        <v>0.44428534788354546</v>
      </c>
      <c r="F1809" s="74">
        <f t="shared" ca="1" si="57"/>
        <v>-9.9074864634460021E-3</v>
      </c>
    </row>
    <row r="1810" spans="5:6" x14ac:dyDescent="0.25">
      <c r="E1810" s="74">
        <f t="shared" ca="1" si="56"/>
        <v>0.64696832186565734</v>
      </c>
      <c r="F1810" s="74">
        <f t="shared" ca="1" si="57"/>
        <v>2.6668416080168348E-2</v>
      </c>
    </row>
    <row r="1811" spans="5:6" x14ac:dyDescent="0.25">
      <c r="E1811" s="74">
        <f t="shared" ca="1" si="56"/>
        <v>0.61170775592257631</v>
      </c>
      <c r="F1811" s="74">
        <f t="shared" ca="1" si="57"/>
        <v>2.0065768253672654E-2</v>
      </c>
    </row>
    <row r="1812" spans="5:6" x14ac:dyDescent="0.25">
      <c r="E1812" s="74">
        <f t="shared" ca="1" si="56"/>
        <v>0.61575114371065931</v>
      </c>
      <c r="F1812" s="74">
        <f t="shared" ca="1" si="57"/>
        <v>2.0813017785009824E-2</v>
      </c>
    </row>
    <row r="1813" spans="5:6" x14ac:dyDescent="0.25">
      <c r="E1813" s="74">
        <f t="shared" ca="1" si="56"/>
        <v>0.67440503625275583</v>
      </c>
      <c r="F1813" s="74">
        <f t="shared" ca="1" si="57"/>
        <v>3.1968986278929641E-2</v>
      </c>
    </row>
    <row r="1814" spans="5:6" x14ac:dyDescent="0.25">
      <c r="E1814" s="74">
        <f t="shared" ca="1" si="56"/>
        <v>0.33954216322872588</v>
      </c>
      <c r="F1814" s="74">
        <f t="shared" ca="1" si="57"/>
        <v>-2.9253924735852234E-2</v>
      </c>
    </row>
    <row r="1815" spans="5:6" x14ac:dyDescent="0.25">
      <c r="E1815" s="74">
        <f t="shared" ca="1" si="56"/>
        <v>0.72030225769053502</v>
      </c>
      <c r="F1815" s="74">
        <f t="shared" ca="1" si="57"/>
        <v>4.1276626714898512E-2</v>
      </c>
    </row>
    <row r="1816" spans="5:6" x14ac:dyDescent="0.25">
      <c r="E1816" s="74">
        <f t="shared" ca="1" si="56"/>
        <v>0.45701957101898527</v>
      </c>
      <c r="F1816" s="74">
        <f t="shared" ca="1" si="57"/>
        <v>-7.6328800850253235E-3</v>
      </c>
    </row>
    <row r="1817" spans="5:6" x14ac:dyDescent="0.25">
      <c r="E1817" s="74">
        <f t="shared" ca="1" si="56"/>
        <v>0.64856368588421975</v>
      </c>
      <c r="F1817" s="74">
        <f t="shared" ca="1" si="57"/>
        <v>2.697227722058081E-2</v>
      </c>
    </row>
    <row r="1818" spans="5:6" x14ac:dyDescent="0.25">
      <c r="E1818" s="74">
        <f t="shared" ca="1" si="56"/>
        <v>0.68408162984878884</v>
      </c>
      <c r="F1818" s="74">
        <f t="shared" ca="1" si="57"/>
        <v>3.3880542426175719E-2</v>
      </c>
    </row>
    <row r="1819" spans="5:6" x14ac:dyDescent="0.25">
      <c r="E1819" s="74">
        <f t="shared" ca="1" si="56"/>
        <v>0.26453511422280629</v>
      </c>
      <c r="F1819" s="74">
        <f t="shared" ca="1" si="57"/>
        <v>-4.4507136296538373E-2</v>
      </c>
    </row>
    <row r="1820" spans="5:6" x14ac:dyDescent="0.25">
      <c r="E1820" s="74">
        <f t="shared" ca="1" si="56"/>
        <v>0.71535313120387167</v>
      </c>
      <c r="F1820" s="74">
        <f t="shared" ca="1" si="57"/>
        <v>4.0240878060610615E-2</v>
      </c>
    </row>
    <row r="1821" spans="5:6" x14ac:dyDescent="0.25">
      <c r="E1821" s="74">
        <f t="shared" ca="1" si="56"/>
        <v>0.94857290142925188</v>
      </c>
      <c r="F1821" s="74">
        <f t="shared" ca="1" si="57"/>
        <v>0.11534122278514665</v>
      </c>
    </row>
    <row r="1822" spans="5:6" x14ac:dyDescent="0.25">
      <c r="E1822" s="74">
        <f t="shared" ca="1" si="56"/>
        <v>0.44135205279755807</v>
      </c>
      <c r="F1822" s="74">
        <f t="shared" ca="1" si="57"/>
        <v>-1.0432806128147867E-2</v>
      </c>
    </row>
    <row r="1823" spans="5:6" x14ac:dyDescent="0.25">
      <c r="E1823" s="74">
        <f t="shared" ca="1" si="56"/>
        <v>0.99206871482194248</v>
      </c>
      <c r="F1823" s="74">
        <f t="shared" ca="1" si="57"/>
        <v>0.17055856159297147</v>
      </c>
    </row>
    <row r="1824" spans="5:6" x14ac:dyDescent="0.25">
      <c r="E1824" s="74">
        <f t="shared" ca="1" si="56"/>
        <v>0.52597535882328494</v>
      </c>
      <c r="F1824" s="74">
        <f t="shared" ca="1" si="57"/>
        <v>4.6072703442988621E-3</v>
      </c>
    </row>
    <row r="1825" spans="5:6" x14ac:dyDescent="0.25">
      <c r="E1825" s="74">
        <f t="shared" ca="1" si="56"/>
        <v>0.72145772704017364</v>
      </c>
      <c r="F1825" s="74">
        <f t="shared" ca="1" si="57"/>
        <v>4.1519714572175015E-2</v>
      </c>
    </row>
    <row r="1826" spans="5:6" x14ac:dyDescent="0.25">
      <c r="E1826" s="74">
        <f t="shared" ca="1" si="56"/>
        <v>0.75076132217579439</v>
      </c>
      <c r="F1826" s="74">
        <f t="shared" ca="1" si="57"/>
        <v>4.7863171904447048E-2</v>
      </c>
    </row>
    <row r="1827" spans="5:6" x14ac:dyDescent="0.25">
      <c r="E1827" s="74">
        <f t="shared" ca="1" si="56"/>
        <v>0.89591089656408396</v>
      </c>
      <c r="F1827" s="74">
        <f t="shared" ca="1" si="57"/>
        <v>8.8995802068955313E-2</v>
      </c>
    </row>
    <row r="1828" spans="5:6" x14ac:dyDescent="0.25">
      <c r="E1828" s="74">
        <f t="shared" ca="1" si="56"/>
        <v>0.57896210935748804</v>
      </c>
      <c r="F1828" s="74">
        <f t="shared" ca="1" si="57"/>
        <v>1.4088325887360137E-2</v>
      </c>
    </row>
    <row r="1829" spans="5:6" x14ac:dyDescent="0.25">
      <c r="E1829" s="74">
        <f t="shared" ca="1" si="56"/>
        <v>0.74524436051324616</v>
      </c>
      <c r="F1829" s="74">
        <f t="shared" ca="1" si="57"/>
        <v>4.664068345399433E-2</v>
      </c>
    </row>
    <row r="1830" spans="5:6" x14ac:dyDescent="0.25">
      <c r="E1830" s="74">
        <f t="shared" ca="1" si="56"/>
        <v>0.83137156429771597</v>
      </c>
      <c r="F1830" s="74">
        <f t="shared" ca="1" si="57"/>
        <v>6.7853924260214665E-2</v>
      </c>
    </row>
    <row r="1831" spans="5:6" x14ac:dyDescent="0.25">
      <c r="E1831" s="74">
        <f t="shared" ca="1" si="56"/>
        <v>1.7668475846867704E-2</v>
      </c>
      <c r="F1831" s="74">
        <f t="shared" ca="1" si="57"/>
        <v>-0.1488089204245141</v>
      </c>
    </row>
    <row r="1832" spans="5:6" x14ac:dyDescent="0.25">
      <c r="E1832" s="74">
        <f t="shared" ca="1" si="56"/>
        <v>0.1873488492743357</v>
      </c>
      <c r="F1832" s="74">
        <f t="shared" ca="1" si="57"/>
        <v>-6.2770453438003221E-2</v>
      </c>
    </row>
    <row r="1833" spans="5:6" x14ac:dyDescent="0.25">
      <c r="E1833" s="74">
        <f t="shared" ca="1" si="56"/>
        <v>0.64823575075177997</v>
      </c>
      <c r="F1833" s="74">
        <f t="shared" ca="1" si="57"/>
        <v>2.6909776530839424E-2</v>
      </c>
    </row>
    <row r="1834" spans="5:6" x14ac:dyDescent="0.25">
      <c r="E1834" s="74">
        <f t="shared" ca="1" si="56"/>
        <v>1.5396784667264019E-2</v>
      </c>
      <c r="F1834" s="74">
        <f t="shared" ca="1" si="57"/>
        <v>-0.15271598018501029</v>
      </c>
    </row>
    <row r="1835" spans="5:6" x14ac:dyDescent="0.25">
      <c r="E1835" s="74">
        <f t="shared" ca="1" si="56"/>
        <v>0.72646803228491807</v>
      </c>
      <c r="F1835" s="74">
        <f t="shared" ca="1" si="57"/>
        <v>4.2579535371272265E-2</v>
      </c>
    </row>
    <row r="1836" spans="5:6" x14ac:dyDescent="0.25">
      <c r="E1836" s="74">
        <f t="shared" ca="1" si="56"/>
        <v>0.66383280177690185</v>
      </c>
      <c r="F1836" s="74">
        <f t="shared" ca="1" si="57"/>
        <v>2.9906824012279103E-2</v>
      </c>
    </row>
    <row r="1837" spans="5:6" x14ac:dyDescent="0.25">
      <c r="E1837" s="74">
        <f t="shared" ca="1" si="56"/>
        <v>0.59687215477486866</v>
      </c>
      <c r="F1837" s="74">
        <f t="shared" ca="1" si="57"/>
        <v>1.7342448942740722E-2</v>
      </c>
    </row>
    <row r="1838" spans="5:6" x14ac:dyDescent="0.25">
      <c r="E1838" s="74">
        <f t="shared" ca="1" si="56"/>
        <v>0.76483351118285725</v>
      </c>
      <c r="F1838" s="74">
        <f t="shared" ca="1" si="57"/>
        <v>5.1048681755829418E-2</v>
      </c>
    </row>
    <row r="1839" spans="5:6" x14ac:dyDescent="0.25">
      <c r="E1839" s="74">
        <f t="shared" ca="1" si="56"/>
        <v>0.72953284801221485</v>
      </c>
      <c r="F1839" s="74">
        <f t="shared" ca="1" si="57"/>
        <v>4.3232561878223941E-2</v>
      </c>
    </row>
    <row r="1840" spans="5:6" x14ac:dyDescent="0.25">
      <c r="E1840" s="74">
        <f t="shared" ca="1" si="56"/>
        <v>0.15710633277621411</v>
      </c>
      <c r="F1840" s="74">
        <f t="shared" ca="1" si="57"/>
        <v>-7.1164774686666432E-2</v>
      </c>
    </row>
    <row r="1841" spans="5:6" x14ac:dyDescent="0.25">
      <c r="E1841" s="74">
        <f t="shared" ca="1" si="56"/>
        <v>0.87294480445573841</v>
      </c>
      <c r="F1841" s="74">
        <f t="shared" ca="1" si="57"/>
        <v>8.0640036828049336E-2</v>
      </c>
    </row>
    <row r="1842" spans="5:6" x14ac:dyDescent="0.25">
      <c r="E1842" s="74">
        <f t="shared" ca="1" si="56"/>
        <v>0.40486751052603742</v>
      </c>
      <c r="F1842" s="74">
        <f t="shared" ca="1" si="57"/>
        <v>-1.7024860462443142E-2</v>
      </c>
    </row>
    <row r="1843" spans="5:6" x14ac:dyDescent="0.25">
      <c r="E1843" s="74">
        <f t="shared" ca="1" si="56"/>
        <v>0.53811712545047152</v>
      </c>
      <c r="F1843" s="74">
        <f t="shared" ca="1" si="57"/>
        <v>6.7663968631667924E-3</v>
      </c>
    </row>
    <row r="1844" spans="5:6" x14ac:dyDescent="0.25">
      <c r="E1844" s="74">
        <f t="shared" ca="1" si="56"/>
        <v>0.24132594687193054</v>
      </c>
      <c r="F1844" s="74">
        <f t="shared" ca="1" si="57"/>
        <v>-4.9641988064715599E-2</v>
      </c>
    </row>
    <row r="1845" spans="5:6" x14ac:dyDescent="0.25">
      <c r="E1845" s="74">
        <f t="shared" ca="1" si="56"/>
        <v>0.9244534324456628</v>
      </c>
      <c r="F1845" s="74">
        <f t="shared" ca="1" si="57"/>
        <v>0.10151797683053668</v>
      </c>
    </row>
    <row r="1846" spans="5:6" x14ac:dyDescent="0.25">
      <c r="E1846" s="74">
        <f t="shared" ca="1" si="56"/>
        <v>0.5339835547101156</v>
      </c>
      <c r="F1846" s="74">
        <f t="shared" ca="1" si="57"/>
        <v>6.0307314719734101E-3</v>
      </c>
    </row>
    <row r="1847" spans="5:6" x14ac:dyDescent="0.25">
      <c r="E1847" s="74">
        <f t="shared" ca="1" si="56"/>
        <v>3.915448126551635E-2</v>
      </c>
      <c r="F1847" s="74">
        <f t="shared" ca="1" si="57"/>
        <v>-0.12449203681264834</v>
      </c>
    </row>
    <row r="1848" spans="5:6" x14ac:dyDescent="0.25">
      <c r="E1848" s="74">
        <f t="shared" ca="1" si="56"/>
        <v>0.10874456030157986</v>
      </c>
      <c r="F1848" s="74">
        <f t="shared" ca="1" si="57"/>
        <v>-8.720268978326004E-2</v>
      </c>
    </row>
    <row r="1849" spans="5:6" x14ac:dyDescent="0.25">
      <c r="E1849" s="74">
        <f t="shared" ca="1" si="56"/>
        <v>0.68828878728556231</v>
      </c>
      <c r="F1849" s="74">
        <f t="shared" ca="1" si="57"/>
        <v>3.4719345071858046E-2</v>
      </c>
    </row>
    <row r="1850" spans="5:6" x14ac:dyDescent="0.25">
      <c r="E1850" s="74">
        <f t="shared" ca="1" si="56"/>
        <v>0.20500527546926806</v>
      </c>
      <c r="F1850" s="74">
        <f t="shared" ca="1" si="57"/>
        <v>-5.8256764396564333E-2</v>
      </c>
    </row>
    <row r="1851" spans="5:6" x14ac:dyDescent="0.25">
      <c r="E1851" s="74">
        <f t="shared" ca="1" si="56"/>
        <v>0.86270995760538949</v>
      </c>
      <c r="F1851" s="74">
        <f t="shared" ca="1" si="57"/>
        <v>7.7256777003943969E-2</v>
      </c>
    </row>
    <row r="1852" spans="5:6" x14ac:dyDescent="0.25">
      <c r="E1852" s="74">
        <f t="shared" ca="1" si="56"/>
        <v>0.67674484565235038</v>
      </c>
      <c r="F1852" s="74">
        <f t="shared" ca="1" si="57"/>
        <v>3.2429012530240463E-2</v>
      </c>
    </row>
    <row r="1853" spans="5:6" x14ac:dyDescent="0.25">
      <c r="E1853" s="74">
        <f t="shared" ca="1" si="56"/>
        <v>4.3843968255707133E-2</v>
      </c>
      <c r="F1853" s="74">
        <f t="shared" ca="1" si="57"/>
        <v>-0.12075418123016113</v>
      </c>
    </row>
    <row r="1854" spans="5:6" x14ac:dyDescent="0.25">
      <c r="E1854" s="74">
        <f t="shared" ca="1" si="56"/>
        <v>0.27183843058021795</v>
      </c>
      <c r="F1854" s="74">
        <f t="shared" ca="1" si="57"/>
        <v>-4.293992819104251E-2</v>
      </c>
    </row>
    <row r="1855" spans="5:6" x14ac:dyDescent="0.25">
      <c r="E1855" s="74">
        <f t="shared" ca="1" si="56"/>
        <v>0.73854114518047764</v>
      </c>
      <c r="F1855" s="74">
        <f t="shared" ca="1" si="57"/>
        <v>4.5173821902490981E-2</v>
      </c>
    </row>
    <row r="1856" spans="5:6" x14ac:dyDescent="0.25">
      <c r="E1856" s="74">
        <f t="shared" ca="1" si="56"/>
        <v>0.65301691936590578</v>
      </c>
      <c r="F1856" s="74">
        <f t="shared" ca="1" si="57"/>
        <v>2.7823125747184988E-2</v>
      </c>
    </row>
    <row r="1857" spans="5:6" x14ac:dyDescent="0.25">
      <c r="E1857" s="74">
        <f t="shared" ca="1" si="56"/>
        <v>0.6737411715328665</v>
      </c>
      <c r="F1857" s="74">
        <f t="shared" ca="1" si="57"/>
        <v>3.1838711759173279E-2</v>
      </c>
    </row>
    <row r="1858" spans="5:6" x14ac:dyDescent="0.25">
      <c r="E1858" s="74">
        <f t="shared" ca="1" si="56"/>
        <v>0.38228333921188162</v>
      </c>
      <c r="F1858" s="74">
        <f t="shared" ca="1" si="57"/>
        <v>-2.1177096732753087E-2</v>
      </c>
    </row>
    <row r="1859" spans="5:6" x14ac:dyDescent="0.25">
      <c r="E1859" s="74">
        <f t="shared" ca="1" si="56"/>
        <v>0.54198411289100357</v>
      </c>
      <c r="F1859" s="74">
        <f t="shared" ca="1" si="57"/>
        <v>7.4552797013984319E-3</v>
      </c>
    </row>
    <row r="1860" spans="5:6" x14ac:dyDescent="0.25">
      <c r="E1860" s="74">
        <f t="shared" ref="E1860:E1923" ca="1" si="58">RAND()</f>
        <v>0.73858464269047652</v>
      </c>
      <c r="F1860" s="74">
        <f t="shared" ref="F1860:F1923" ca="1" si="59">_xlfn.NORM.S.INV(E1860)/(SQRT(2)*$C$3)</f>
        <v>4.5183277375045343E-2</v>
      </c>
    </row>
    <row r="1861" spans="5:6" x14ac:dyDescent="0.25">
      <c r="E1861" s="74">
        <f t="shared" ca="1" si="58"/>
        <v>0.75433282356782005</v>
      </c>
      <c r="F1861" s="74">
        <f t="shared" ca="1" si="59"/>
        <v>4.8662245412142015E-2</v>
      </c>
    </row>
    <row r="1862" spans="5:6" x14ac:dyDescent="0.25">
      <c r="E1862" s="74">
        <f t="shared" ca="1" si="58"/>
        <v>0.85635623213888989</v>
      </c>
      <c r="F1862" s="74">
        <f t="shared" ca="1" si="59"/>
        <v>7.5242587110238415E-2</v>
      </c>
    </row>
    <row r="1863" spans="5:6" x14ac:dyDescent="0.25">
      <c r="E1863" s="74">
        <f t="shared" ca="1" si="58"/>
        <v>0.44228310962506512</v>
      </c>
      <c r="F1863" s="74">
        <f t="shared" ca="1" si="59"/>
        <v>-1.0266003472754496E-2</v>
      </c>
    </row>
    <row r="1864" spans="5:6" x14ac:dyDescent="0.25">
      <c r="E1864" s="74">
        <f t="shared" ca="1" si="58"/>
        <v>1.3894318134270778E-2</v>
      </c>
      <c r="F1864" s="74">
        <f t="shared" ca="1" si="59"/>
        <v>-0.15558169439316777</v>
      </c>
    </row>
    <row r="1865" spans="5:6" x14ac:dyDescent="0.25">
      <c r="E1865" s="74">
        <f t="shared" ca="1" si="58"/>
        <v>0.12664650586633941</v>
      </c>
      <c r="F1865" s="74">
        <f t="shared" ca="1" si="59"/>
        <v>-8.0778990209666293E-2</v>
      </c>
    </row>
    <row r="1866" spans="5:6" x14ac:dyDescent="0.25">
      <c r="E1866" s="74">
        <f t="shared" ca="1" si="58"/>
        <v>0.45422313205467213</v>
      </c>
      <c r="F1866" s="74">
        <f t="shared" ca="1" si="59"/>
        <v>-8.1316260992937203E-3</v>
      </c>
    </row>
    <row r="1867" spans="5:6" x14ac:dyDescent="0.25">
      <c r="E1867" s="74">
        <f t="shared" ca="1" si="58"/>
        <v>0.56943708928153103</v>
      </c>
      <c r="F1867" s="74">
        <f t="shared" ca="1" si="59"/>
        <v>1.2370212239435222E-2</v>
      </c>
    </row>
    <row r="1868" spans="5:6" x14ac:dyDescent="0.25">
      <c r="E1868" s="74">
        <f t="shared" ca="1" si="58"/>
        <v>0.34291919128456483</v>
      </c>
      <c r="F1868" s="74">
        <f t="shared" ca="1" si="59"/>
        <v>-2.8603113240796146E-2</v>
      </c>
    </row>
    <row r="1869" spans="5:6" x14ac:dyDescent="0.25">
      <c r="E1869" s="74">
        <f t="shared" ca="1" si="58"/>
        <v>0.90921843280854553</v>
      </c>
      <c r="F1869" s="74">
        <f t="shared" ca="1" si="59"/>
        <v>9.4466467391629255E-2</v>
      </c>
    </row>
    <row r="1870" spans="5:6" x14ac:dyDescent="0.25">
      <c r="E1870" s="74">
        <f t="shared" ca="1" si="58"/>
        <v>0.55259193221261338</v>
      </c>
      <c r="F1870" s="74">
        <f t="shared" ca="1" si="59"/>
        <v>9.3488425729781072E-3</v>
      </c>
    </row>
    <row r="1871" spans="5:6" x14ac:dyDescent="0.25">
      <c r="E1871" s="74">
        <f t="shared" ca="1" si="58"/>
        <v>0.79524468838271223</v>
      </c>
      <c r="F1871" s="74">
        <f t="shared" ca="1" si="59"/>
        <v>5.8318994811508811E-2</v>
      </c>
    </row>
    <row r="1872" spans="5:6" x14ac:dyDescent="0.25">
      <c r="E1872" s="74">
        <f t="shared" ca="1" si="58"/>
        <v>0.38363012150638254</v>
      </c>
      <c r="F1872" s="74">
        <f t="shared" ca="1" si="59"/>
        <v>-2.0927568034024367E-2</v>
      </c>
    </row>
    <row r="1873" spans="5:6" x14ac:dyDescent="0.25">
      <c r="E1873" s="74">
        <f t="shared" ca="1" si="58"/>
        <v>0.50722477212970996</v>
      </c>
      <c r="F1873" s="74">
        <f t="shared" ca="1" si="59"/>
        <v>1.2806275228080719E-3</v>
      </c>
    </row>
    <row r="1874" spans="5:6" x14ac:dyDescent="0.25">
      <c r="E1874" s="74">
        <f t="shared" ca="1" si="58"/>
        <v>0.50194350310501046</v>
      </c>
      <c r="F1874" s="74">
        <f t="shared" ca="1" si="59"/>
        <v>3.4447831885498528E-4</v>
      </c>
    </row>
    <row r="1875" spans="5:6" x14ac:dyDescent="0.25">
      <c r="E1875" s="74">
        <f t="shared" ca="1" si="58"/>
        <v>0.71170701837540551</v>
      </c>
      <c r="F1875" s="74">
        <f t="shared" ca="1" si="59"/>
        <v>3.9483321114113255E-2</v>
      </c>
    </row>
    <row r="1876" spans="5:6" x14ac:dyDescent="0.25">
      <c r="E1876" s="74">
        <f t="shared" ca="1" si="58"/>
        <v>0.99571261922553034</v>
      </c>
      <c r="F1876" s="74">
        <f t="shared" ca="1" si="59"/>
        <v>0.18586715122321479</v>
      </c>
    </row>
    <row r="1877" spans="5:6" x14ac:dyDescent="0.25">
      <c r="E1877" s="74">
        <f t="shared" ca="1" si="58"/>
        <v>0.42631702712720421</v>
      </c>
      <c r="F1877" s="74">
        <f t="shared" ca="1" si="59"/>
        <v>-1.3135118154765622E-2</v>
      </c>
    </row>
    <row r="1878" spans="5:6" x14ac:dyDescent="0.25">
      <c r="E1878" s="74">
        <f t="shared" ca="1" si="58"/>
        <v>0.96868906804954913</v>
      </c>
      <c r="F1878" s="74">
        <f t="shared" ca="1" si="59"/>
        <v>0.13165386594507891</v>
      </c>
    </row>
    <row r="1879" spans="5:6" x14ac:dyDescent="0.25">
      <c r="E1879" s="74">
        <f t="shared" ca="1" si="58"/>
        <v>0.33514962300662565</v>
      </c>
      <c r="F1879" s="74">
        <f t="shared" ca="1" si="59"/>
        <v>-3.010417641121086E-2</v>
      </c>
    </row>
    <row r="1880" spans="5:6" x14ac:dyDescent="0.25">
      <c r="E1880" s="74">
        <f t="shared" ca="1" si="58"/>
        <v>0.80814237279007706</v>
      </c>
      <c r="F1880" s="74">
        <f t="shared" ca="1" si="59"/>
        <v>6.1594038314355976E-2</v>
      </c>
    </row>
    <row r="1881" spans="5:6" x14ac:dyDescent="0.25">
      <c r="E1881" s="74">
        <f t="shared" ca="1" si="58"/>
        <v>0.96315066162098106</v>
      </c>
      <c r="F1881" s="74">
        <f t="shared" ca="1" si="59"/>
        <v>0.12646459973715901</v>
      </c>
    </row>
    <row r="1882" spans="5:6" x14ac:dyDescent="0.25">
      <c r="E1882" s="74">
        <f t="shared" ca="1" si="58"/>
        <v>0.9480683273908137</v>
      </c>
      <c r="F1882" s="74">
        <f t="shared" ca="1" si="59"/>
        <v>0.11500426120414978</v>
      </c>
    </row>
    <row r="1883" spans="5:6" x14ac:dyDescent="0.25">
      <c r="E1883" s="74">
        <f t="shared" ca="1" si="58"/>
        <v>0.1596803128633526</v>
      </c>
      <c r="F1883" s="74">
        <f t="shared" ca="1" si="59"/>
        <v>-7.0411758772297495E-2</v>
      </c>
    </row>
    <row r="1884" spans="5:6" x14ac:dyDescent="0.25">
      <c r="E1884" s="74">
        <f t="shared" ca="1" si="58"/>
        <v>0.46740555217905455</v>
      </c>
      <c r="F1884" s="74">
        <f t="shared" ca="1" si="59"/>
        <v>-5.7836579026381918E-3</v>
      </c>
    </row>
    <row r="1885" spans="5:6" x14ac:dyDescent="0.25">
      <c r="E1885" s="74">
        <f t="shared" ca="1" si="58"/>
        <v>0.8347957356473773</v>
      </c>
      <c r="F1885" s="74">
        <f t="shared" ca="1" si="59"/>
        <v>6.8822090171079917E-2</v>
      </c>
    </row>
    <row r="1886" spans="5:6" x14ac:dyDescent="0.25">
      <c r="E1886" s="74">
        <f t="shared" ca="1" si="58"/>
        <v>0.71702535766022701</v>
      </c>
      <c r="F1886" s="74">
        <f t="shared" ca="1" si="59"/>
        <v>4.0589864121136972E-2</v>
      </c>
    </row>
    <row r="1887" spans="5:6" x14ac:dyDescent="0.25">
      <c r="E1887" s="74">
        <f t="shared" ca="1" si="58"/>
        <v>0.82107866326943491</v>
      </c>
      <c r="F1887" s="74">
        <f t="shared" ca="1" si="59"/>
        <v>6.5017309735227707E-2</v>
      </c>
    </row>
    <row r="1888" spans="5:6" x14ac:dyDescent="0.25">
      <c r="E1888" s="74">
        <f t="shared" ca="1" si="58"/>
        <v>0.95255293968153465</v>
      </c>
      <c r="F1888" s="74">
        <f t="shared" ca="1" si="59"/>
        <v>0.11809585509726535</v>
      </c>
    </row>
    <row r="1889" spans="5:6" x14ac:dyDescent="0.25">
      <c r="E1889" s="74">
        <f t="shared" ca="1" si="58"/>
        <v>0.10892809082834576</v>
      </c>
      <c r="F1889" s="74">
        <f t="shared" ca="1" si="59"/>
        <v>-8.7133143991177761E-2</v>
      </c>
    </row>
    <row r="1890" spans="5:6" x14ac:dyDescent="0.25">
      <c r="E1890" s="74">
        <f t="shared" ca="1" si="58"/>
        <v>0.63781987094230475</v>
      </c>
      <c r="F1890" s="74">
        <f t="shared" ca="1" si="59"/>
        <v>2.493523320240942E-2</v>
      </c>
    </row>
    <row r="1891" spans="5:6" x14ac:dyDescent="0.25">
      <c r="E1891" s="74">
        <f t="shared" ca="1" si="58"/>
        <v>0.41645603208482684</v>
      </c>
      <c r="F1891" s="74">
        <f t="shared" ca="1" si="59"/>
        <v>-1.4917706425228086E-2</v>
      </c>
    </row>
    <row r="1892" spans="5:6" x14ac:dyDescent="0.25">
      <c r="E1892" s="74">
        <f t="shared" ca="1" si="58"/>
        <v>0.31463399166558847</v>
      </c>
      <c r="F1892" s="74">
        <f t="shared" ca="1" si="59"/>
        <v>-3.4136104949107265E-2</v>
      </c>
    </row>
    <row r="1893" spans="5:6" x14ac:dyDescent="0.25">
      <c r="E1893" s="74">
        <f t="shared" ca="1" si="58"/>
        <v>0.16849558556667998</v>
      </c>
      <c r="F1893" s="74">
        <f t="shared" ca="1" si="59"/>
        <v>-6.789124952169516E-2</v>
      </c>
    </row>
    <row r="1894" spans="5:6" x14ac:dyDescent="0.25">
      <c r="E1894" s="74">
        <f t="shared" ca="1" si="58"/>
        <v>0.46648542365075041</v>
      </c>
      <c r="F1894" s="74">
        <f t="shared" ca="1" si="59"/>
        <v>-5.9473085285885576E-3</v>
      </c>
    </row>
    <row r="1895" spans="5:6" x14ac:dyDescent="0.25">
      <c r="E1895" s="74">
        <f t="shared" ca="1" si="58"/>
        <v>0.96018492204307859</v>
      </c>
      <c r="F1895" s="74">
        <f t="shared" ca="1" si="59"/>
        <v>0.12394422460723846</v>
      </c>
    </row>
    <row r="1896" spans="5:6" x14ac:dyDescent="0.25">
      <c r="E1896" s="74">
        <f t="shared" ca="1" si="58"/>
        <v>0.98800455434313483</v>
      </c>
      <c r="F1896" s="74">
        <f t="shared" ca="1" si="59"/>
        <v>0.15961345182656334</v>
      </c>
    </row>
    <row r="1897" spans="5:6" x14ac:dyDescent="0.25">
      <c r="E1897" s="74">
        <f t="shared" ca="1" si="58"/>
        <v>0.67699215051301598</v>
      </c>
      <c r="F1897" s="74">
        <f t="shared" ca="1" si="59"/>
        <v>3.2477714709406684E-2</v>
      </c>
    </row>
    <row r="1898" spans="5:6" x14ac:dyDescent="0.25">
      <c r="E1898" s="74">
        <f t="shared" ca="1" si="58"/>
        <v>0.1283540082512632</v>
      </c>
      <c r="F1898" s="74">
        <f t="shared" ca="1" si="59"/>
        <v>-8.0200497525578396E-2</v>
      </c>
    </row>
    <row r="1899" spans="5:6" x14ac:dyDescent="0.25">
      <c r="E1899" s="74">
        <f t="shared" ca="1" si="58"/>
        <v>0.83169859737123653</v>
      </c>
      <c r="F1899" s="74">
        <f t="shared" ca="1" si="59"/>
        <v>6.7945840761293202E-2</v>
      </c>
    </row>
    <row r="1900" spans="5:6" x14ac:dyDescent="0.25">
      <c r="E1900" s="74">
        <f t="shared" ca="1" si="58"/>
        <v>0.60133258541113421</v>
      </c>
      <c r="F1900" s="74">
        <f t="shared" ca="1" si="59"/>
        <v>1.8158350177517414E-2</v>
      </c>
    </row>
    <row r="1901" spans="5:6" x14ac:dyDescent="0.25">
      <c r="E1901" s="74">
        <f t="shared" ca="1" si="58"/>
        <v>0.11754903621534951</v>
      </c>
      <c r="F1901" s="74">
        <f t="shared" ca="1" si="59"/>
        <v>-8.3956803060550492E-2</v>
      </c>
    </row>
    <row r="1902" spans="5:6" x14ac:dyDescent="0.25">
      <c r="E1902" s="74">
        <f t="shared" ca="1" si="58"/>
        <v>0.40332688464944999</v>
      </c>
      <c r="F1902" s="74">
        <f t="shared" ca="1" si="59"/>
        <v>-1.7306095248886877E-2</v>
      </c>
    </row>
    <row r="1903" spans="5:6" x14ac:dyDescent="0.25">
      <c r="E1903" s="74">
        <f t="shared" ca="1" si="58"/>
        <v>0.63256093994316998</v>
      </c>
      <c r="F1903" s="74">
        <f t="shared" ca="1" si="59"/>
        <v>2.3945729210217641E-2</v>
      </c>
    </row>
    <row r="1904" spans="5:6" x14ac:dyDescent="0.25">
      <c r="E1904" s="74">
        <f t="shared" ca="1" si="58"/>
        <v>0.47323944152474029</v>
      </c>
      <c r="F1904" s="74">
        <f t="shared" ca="1" si="59"/>
        <v>-4.7467481475411185E-3</v>
      </c>
    </row>
    <row r="1905" spans="5:6" x14ac:dyDescent="0.25">
      <c r="E1905" s="74">
        <f t="shared" ca="1" si="58"/>
        <v>0.12955058651734985</v>
      </c>
      <c r="F1905" s="74">
        <f t="shared" ca="1" si="59"/>
        <v>-7.9798280817980974E-2</v>
      </c>
    </row>
    <row r="1906" spans="5:6" x14ac:dyDescent="0.25">
      <c r="E1906" s="74">
        <f t="shared" ca="1" si="58"/>
        <v>0.39908874594019439</v>
      </c>
      <c r="F1906" s="74">
        <f t="shared" ca="1" si="59"/>
        <v>-1.8081178535031689E-2</v>
      </c>
    </row>
    <row r="1907" spans="5:6" x14ac:dyDescent="0.25">
      <c r="E1907" s="74">
        <f t="shared" ca="1" si="58"/>
        <v>0.65441174577253369</v>
      </c>
      <c r="F1907" s="74">
        <f t="shared" ca="1" si="59"/>
        <v>2.8090450386948851E-2</v>
      </c>
    </row>
    <row r="1908" spans="5:6" x14ac:dyDescent="0.25">
      <c r="E1908" s="74">
        <f t="shared" ca="1" si="58"/>
        <v>0.9766712359670453</v>
      </c>
      <c r="F1908" s="74">
        <f t="shared" ca="1" si="59"/>
        <v>0.14067152914504905</v>
      </c>
    </row>
    <row r="1909" spans="5:6" x14ac:dyDescent="0.25">
      <c r="E1909" s="74">
        <f t="shared" ca="1" si="58"/>
        <v>0.29191199769705189</v>
      </c>
      <c r="F1909" s="74">
        <f t="shared" ca="1" si="59"/>
        <v>-3.8735849364037074E-2</v>
      </c>
    </row>
    <row r="1910" spans="5:6" x14ac:dyDescent="0.25">
      <c r="E1910" s="74">
        <f t="shared" ca="1" si="58"/>
        <v>0.31933714843876404</v>
      </c>
      <c r="F1910" s="74">
        <f t="shared" ca="1" si="59"/>
        <v>-3.3202422290164089E-2</v>
      </c>
    </row>
    <row r="1911" spans="5:6" x14ac:dyDescent="0.25">
      <c r="E1911" s="74">
        <f t="shared" ca="1" si="58"/>
        <v>0.39003328521913017</v>
      </c>
      <c r="F1911" s="74">
        <f t="shared" ca="1" si="59"/>
        <v>-1.9744704069412561E-2</v>
      </c>
    </row>
    <row r="1912" spans="5:6" x14ac:dyDescent="0.25">
      <c r="E1912" s="74">
        <f t="shared" ca="1" si="58"/>
        <v>4.8793340865124768E-2</v>
      </c>
      <c r="F1912" s="74">
        <f t="shared" ca="1" si="59"/>
        <v>-0.11714409473701519</v>
      </c>
    </row>
    <row r="1913" spans="5:6" x14ac:dyDescent="0.25">
      <c r="E1913" s="74">
        <f t="shared" ca="1" si="58"/>
        <v>0.57924736941038435</v>
      </c>
      <c r="F1913" s="74">
        <f t="shared" ca="1" si="59"/>
        <v>1.4139904232993447E-2</v>
      </c>
    </row>
    <row r="1914" spans="5:6" x14ac:dyDescent="0.25">
      <c r="E1914" s="74">
        <f t="shared" ca="1" si="58"/>
        <v>0.40549351297683911</v>
      </c>
      <c r="F1914" s="74">
        <f t="shared" ca="1" si="59"/>
        <v>-1.6910663496023617E-2</v>
      </c>
    </row>
    <row r="1915" spans="5:6" x14ac:dyDescent="0.25">
      <c r="E1915" s="74">
        <f t="shared" ca="1" si="58"/>
        <v>0.98794266051023627</v>
      </c>
      <c r="F1915" s="74">
        <f t="shared" ca="1" si="59"/>
        <v>0.15947359582580234</v>
      </c>
    </row>
    <row r="1916" spans="5:6" x14ac:dyDescent="0.25">
      <c r="E1916" s="74">
        <f t="shared" ca="1" si="58"/>
        <v>9.7994133687596574E-2</v>
      </c>
      <c r="F1916" s="74">
        <f t="shared" ca="1" si="59"/>
        <v>-9.1433566722815357E-2</v>
      </c>
    </row>
    <row r="1917" spans="5:6" x14ac:dyDescent="0.25">
      <c r="E1917" s="74">
        <f t="shared" ca="1" si="58"/>
        <v>0.86155188593240073</v>
      </c>
      <c r="F1917" s="74">
        <f t="shared" ca="1" si="59"/>
        <v>7.6885004023685227E-2</v>
      </c>
    </row>
    <row r="1918" spans="5:6" x14ac:dyDescent="0.25">
      <c r="E1918" s="74">
        <f t="shared" ca="1" si="58"/>
        <v>8.4646718988806158E-2</v>
      </c>
      <c r="F1918" s="74">
        <f t="shared" ca="1" si="59"/>
        <v>-9.719024810374878E-2</v>
      </c>
    </row>
    <row r="1919" spans="5:6" x14ac:dyDescent="0.25">
      <c r="E1919" s="74">
        <f t="shared" ca="1" si="58"/>
        <v>0.16871295844859413</v>
      </c>
      <c r="F1919" s="74">
        <f t="shared" ca="1" si="59"/>
        <v>-6.7830186786108276E-2</v>
      </c>
    </row>
    <row r="1920" spans="5:6" x14ac:dyDescent="0.25">
      <c r="E1920" s="74">
        <f t="shared" ca="1" si="58"/>
        <v>0.42790760643643289</v>
      </c>
      <c r="F1920" s="74">
        <f t="shared" ca="1" si="59"/>
        <v>-1.2848396281921182E-2</v>
      </c>
    </row>
    <row r="1921" spans="5:6" x14ac:dyDescent="0.25">
      <c r="E1921" s="74">
        <f t="shared" ca="1" si="58"/>
        <v>0.79152335526397455</v>
      </c>
      <c r="F1921" s="74">
        <f t="shared" ca="1" si="59"/>
        <v>5.7397151649821954E-2</v>
      </c>
    </row>
    <row r="1922" spans="5:6" x14ac:dyDescent="0.25">
      <c r="E1922" s="74">
        <f t="shared" ca="1" si="58"/>
        <v>0.56387429548335244</v>
      </c>
      <c r="F1922" s="74">
        <f t="shared" ca="1" si="59"/>
        <v>1.1370233608178485E-2</v>
      </c>
    </row>
    <row r="1923" spans="5:6" x14ac:dyDescent="0.25">
      <c r="E1923" s="74">
        <f t="shared" ca="1" si="58"/>
        <v>0.21036574264513919</v>
      </c>
      <c r="F1923" s="74">
        <f t="shared" ca="1" si="59"/>
        <v>-5.6932903503550389E-2</v>
      </c>
    </row>
    <row r="1924" spans="5:6" x14ac:dyDescent="0.25">
      <c r="E1924" s="74">
        <f t="shared" ref="E1924:E1987" ca="1" si="60">RAND()</f>
        <v>3.4834895545431399E-2</v>
      </c>
      <c r="F1924" s="74">
        <f t="shared" ref="F1924:F1987" ca="1" si="61">_xlfn.NORM.S.INV(E1924)/(SQRT(2)*$C$3)</f>
        <v>-0.12827281460930323</v>
      </c>
    </row>
    <row r="1925" spans="5:6" x14ac:dyDescent="0.25">
      <c r="E1925" s="74">
        <f t="shared" ca="1" si="60"/>
        <v>0.52999109260990029</v>
      </c>
      <c r="F1925" s="74">
        <f t="shared" ca="1" si="61"/>
        <v>5.3207997198124199E-3</v>
      </c>
    </row>
    <row r="1926" spans="5:6" x14ac:dyDescent="0.25">
      <c r="E1926" s="74">
        <f t="shared" ca="1" si="60"/>
        <v>0.21769343010084663</v>
      </c>
      <c r="F1926" s="74">
        <f t="shared" ca="1" si="61"/>
        <v>-5.5154811258644007E-2</v>
      </c>
    </row>
    <row r="1927" spans="5:6" x14ac:dyDescent="0.25">
      <c r="E1927" s="74">
        <f t="shared" ca="1" si="60"/>
        <v>0.44224883303898344</v>
      </c>
      <c r="F1927" s="74">
        <f t="shared" ca="1" si="61"/>
        <v>-1.0272143245544312E-2</v>
      </c>
    </row>
    <row r="1928" spans="5:6" x14ac:dyDescent="0.25">
      <c r="E1928" s="74">
        <f t="shared" ca="1" si="60"/>
        <v>0.89706717558433002</v>
      </c>
      <c r="F1928" s="74">
        <f t="shared" ca="1" si="61"/>
        <v>8.9450128053455077E-2</v>
      </c>
    </row>
    <row r="1929" spans="5:6" x14ac:dyDescent="0.25">
      <c r="E1929" s="74">
        <f t="shared" ca="1" si="60"/>
        <v>2.5506632497184989E-2</v>
      </c>
      <c r="F1929" s="74">
        <f t="shared" ca="1" si="61"/>
        <v>-0.13798256659554056</v>
      </c>
    </row>
    <row r="1930" spans="5:6" x14ac:dyDescent="0.25">
      <c r="E1930" s="74">
        <f t="shared" ca="1" si="60"/>
        <v>0.55955107533035076</v>
      </c>
      <c r="F1930" s="74">
        <f t="shared" ca="1" si="61"/>
        <v>1.0594660721000577E-2</v>
      </c>
    </row>
    <row r="1931" spans="5:6" x14ac:dyDescent="0.25">
      <c r="E1931" s="74">
        <f t="shared" ca="1" si="60"/>
        <v>0.73661564247118638</v>
      </c>
      <c r="F1931" s="74">
        <f t="shared" ca="1" si="61"/>
        <v>4.4756061664153093E-2</v>
      </c>
    </row>
    <row r="1932" spans="5:6" x14ac:dyDescent="0.25">
      <c r="E1932" s="74">
        <f t="shared" ca="1" si="60"/>
        <v>0.11753994757967712</v>
      </c>
      <c r="F1932" s="74">
        <f t="shared" ca="1" si="61"/>
        <v>-8.3960062993095372E-2</v>
      </c>
    </row>
    <row r="1933" spans="5:6" x14ac:dyDescent="0.25">
      <c r="E1933" s="74">
        <f t="shared" ca="1" si="60"/>
        <v>0.51645368537938618</v>
      </c>
      <c r="F1933" s="74">
        <f t="shared" ca="1" si="61"/>
        <v>2.9171670798310619E-3</v>
      </c>
    </row>
    <row r="1934" spans="5:6" x14ac:dyDescent="0.25">
      <c r="E1934" s="74">
        <f t="shared" ca="1" si="60"/>
        <v>2.7864486413022749E-2</v>
      </c>
      <c r="F1934" s="74">
        <f t="shared" ca="1" si="61"/>
        <v>-0.13528006727529338</v>
      </c>
    </row>
    <row r="1935" spans="5:6" x14ac:dyDescent="0.25">
      <c r="E1935" s="74">
        <f t="shared" ca="1" si="60"/>
        <v>0.60576231079912157</v>
      </c>
      <c r="F1935" s="74">
        <f t="shared" ca="1" si="61"/>
        <v>1.8971034401956865E-2</v>
      </c>
    </row>
    <row r="1936" spans="5:6" x14ac:dyDescent="0.25">
      <c r="E1936" s="74">
        <f t="shared" ca="1" si="60"/>
        <v>0.60331287672506695</v>
      </c>
      <c r="F1936" s="74">
        <f t="shared" ca="1" si="61"/>
        <v>1.8521354642319614E-2</v>
      </c>
    </row>
    <row r="1937" spans="5:6" x14ac:dyDescent="0.25">
      <c r="E1937" s="74">
        <f t="shared" ca="1" si="60"/>
        <v>0.22111150725365669</v>
      </c>
      <c r="F1937" s="74">
        <f t="shared" ca="1" si="61"/>
        <v>-5.4337247989642783E-2</v>
      </c>
    </row>
    <row r="1938" spans="5:6" x14ac:dyDescent="0.25">
      <c r="E1938" s="74">
        <f t="shared" ca="1" si="60"/>
        <v>0.77374559248633301</v>
      </c>
      <c r="F1938" s="74">
        <f t="shared" ca="1" si="61"/>
        <v>5.3120621230310729E-2</v>
      </c>
    </row>
    <row r="1939" spans="5:6" x14ac:dyDescent="0.25">
      <c r="E1939" s="74">
        <f t="shared" ca="1" si="60"/>
        <v>0.86579237025952815</v>
      </c>
      <c r="F1939" s="74">
        <f t="shared" ca="1" si="61"/>
        <v>7.825688017418761E-2</v>
      </c>
    </row>
    <row r="1940" spans="5:6" x14ac:dyDescent="0.25">
      <c r="E1940" s="74">
        <f t="shared" ca="1" si="60"/>
        <v>0.56983130710014473</v>
      </c>
      <c r="F1940" s="74">
        <f t="shared" ca="1" si="61"/>
        <v>1.2441169206988021E-2</v>
      </c>
    </row>
    <row r="1941" spans="5:6" x14ac:dyDescent="0.25">
      <c r="E1941" s="74">
        <f t="shared" ca="1" si="60"/>
        <v>8.5843807787062909E-2</v>
      </c>
      <c r="F1941" s="74">
        <f t="shared" ca="1" si="61"/>
        <v>-9.6647442184034649E-2</v>
      </c>
    </row>
    <row r="1942" spans="5:6" x14ac:dyDescent="0.25">
      <c r="E1942" s="74">
        <f t="shared" ca="1" si="60"/>
        <v>0.93894569506156844</v>
      </c>
      <c r="F1942" s="74">
        <f t="shared" ca="1" si="61"/>
        <v>0.10931752492472881</v>
      </c>
    </row>
    <row r="1943" spans="5:6" x14ac:dyDescent="0.25">
      <c r="E1943" s="74">
        <f t="shared" ca="1" si="60"/>
        <v>0.52921234612105827</v>
      </c>
      <c r="F1943" s="74">
        <f t="shared" ca="1" si="61"/>
        <v>5.182389276948733E-3</v>
      </c>
    </row>
    <row r="1944" spans="5:6" x14ac:dyDescent="0.25">
      <c r="E1944" s="74">
        <f t="shared" ca="1" si="60"/>
        <v>0.6236337402935721</v>
      </c>
      <c r="F1944" s="74">
        <f t="shared" ca="1" si="61"/>
        <v>2.2276576926387529E-2</v>
      </c>
    </row>
    <row r="1945" spans="5:6" x14ac:dyDescent="0.25">
      <c r="E1945" s="74">
        <f t="shared" ca="1" si="60"/>
        <v>0.48905659106169486</v>
      </c>
      <c r="F1945" s="74">
        <f t="shared" ca="1" si="61"/>
        <v>-1.9399120503699253E-3</v>
      </c>
    </row>
    <row r="1946" spans="5:6" x14ac:dyDescent="0.25">
      <c r="E1946" s="74">
        <f t="shared" ca="1" si="60"/>
        <v>0.71829047399709844</v>
      </c>
      <c r="F1946" s="74">
        <f t="shared" ca="1" si="61"/>
        <v>4.0854546199708734E-2</v>
      </c>
    </row>
    <row r="1947" spans="5:6" x14ac:dyDescent="0.25">
      <c r="E1947" s="74">
        <f t="shared" ca="1" si="60"/>
        <v>0.42556381574346136</v>
      </c>
      <c r="F1947" s="74">
        <f t="shared" ca="1" si="61"/>
        <v>-1.3270969052606515E-2</v>
      </c>
    </row>
    <row r="1948" spans="5:6" x14ac:dyDescent="0.25">
      <c r="E1948" s="74">
        <f t="shared" ca="1" si="60"/>
        <v>0.79551784136316961</v>
      </c>
      <c r="F1948" s="74">
        <f t="shared" ca="1" si="61"/>
        <v>5.8387050028551941E-2</v>
      </c>
    </row>
    <row r="1949" spans="5:6" x14ac:dyDescent="0.25">
      <c r="E1949" s="74">
        <f t="shared" ca="1" si="60"/>
        <v>0.1783826147840909</v>
      </c>
      <c r="F1949" s="74">
        <f t="shared" ca="1" si="61"/>
        <v>-6.5163170628577183E-2</v>
      </c>
    </row>
    <row r="1950" spans="5:6" x14ac:dyDescent="0.25">
      <c r="E1950" s="74">
        <f t="shared" ca="1" si="60"/>
        <v>0.49457884631302773</v>
      </c>
      <c r="F1950" s="74">
        <f t="shared" ca="1" si="61"/>
        <v>-9.6090404665868771E-4</v>
      </c>
    </row>
    <row r="1951" spans="5:6" x14ac:dyDescent="0.25">
      <c r="E1951" s="74">
        <f t="shared" ca="1" si="60"/>
        <v>0.1793312358154534</v>
      </c>
      <c r="F1951" s="74">
        <f t="shared" ca="1" si="61"/>
        <v>-6.490651316105997E-2</v>
      </c>
    </row>
    <row r="1952" spans="5:6" x14ac:dyDescent="0.25">
      <c r="E1952" s="74">
        <f t="shared" ca="1" si="60"/>
        <v>0.22660874111542639</v>
      </c>
      <c r="F1952" s="74">
        <f t="shared" ca="1" si="61"/>
        <v>-5.303737883751778E-2</v>
      </c>
    </row>
    <row r="1953" spans="5:6" x14ac:dyDescent="0.25">
      <c r="E1953" s="74">
        <f t="shared" ca="1" si="60"/>
        <v>0.14766414415032236</v>
      </c>
      <c r="F1953" s="74">
        <f t="shared" ca="1" si="61"/>
        <v>-7.3999024474336844E-2</v>
      </c>
    </row>
    <row r="1954" spans="5:6" x14ac:dyDescent="0.25">
      <c r="E1954" s="74">
        <f t="shared" ca="1" si="60"/>
        <v>0.77903633983301834</v>
      </c>
      <c r="F1954" s="74">
        <f t="shared" ca="1" si="61"/>
        <v>5.4372460569956878E-2</v>
      </c>
    </row>
    <row r="1955" spans="5:6" x14ac:dyDescent="0.25">
      <c r="E1955" s="74">
        <f t="shared" ca="1" si="60"/>
        <v>0.46323041809703203</v>
      </c>
      <c r="F1955" s="74">
        <f t="shared" ca="1" si="61"/>
        <v>-6.5264934329825686E-3</v>
      </c>
    </row>
    <row r="1956" spans="5:6" x14ac:dyDescent="0.25">
      <c r="E1956" s="74">
        <f t="shared" ca="1" si="60"/>
        <v>0.43171142090170356</v>
      </c>
      <c r="F1956" s="74">
        <f t="shared" ca="1" si="61"/>
        <v>-1.2163557653941164E-2</v>
      </c>
    </row>
    <row r="1957" spans="5:6" x14ac:dyDescent="0.25">
      <c r="E1957" s="74">
        <f t="shared" ca="1" si="60"/>
        <v>0.56972936793702866</v>
      </c>
      <c r="F1957" s="74">
        <f t="shared" ca="1" si="61"/>
        <v>1.2422819538718845E-2</v>
      </c>
    </row>
    <row r="1958" spans="5:6" x14ac:dyDescent="0.25">
      <c r="E1958" s="74">
        <f t="shared" ca="1" si="60"/>
        <v>0.5236637051431221</v>
      </c>
      <c r="F1958" s="74">
        <f t="shared" ca="1" si="61"/>
        <v>4.1967450922428939E-3</v>
      </c>
    </row>
    <row r="1959" spans="5:6" x14ac:dyDescent="0.25">
      <c r="E1959" s="74">
        <f t="shared" ca="1" si="60"/>
        <v>0.75708334367223684</v>
      </c>
      <c r="F1959" s="74">
        <f t="shared" ca="1" si="61"/>
        <v>4.928189440654783E-2</v>
      </c>
    </row>
    <row r="1960" spans="5:6" x14ac:dyDescent="0.25">
      <c r="E1960" s="74">
        <f t="shared" ca="1" si="60"/>
        <v>0.58069808582789395</v>
      </c>
      <c r="F1960" s="74">
        <f t="shared" ca="1" si="61"/>
        <v>1.4402327748490085E-2</v>
      </c>
    </row>
    <row r="1961" spans="5:6" x14ac:dyDescent="0.25">
      <c r="E1961" s="74">
        <f t="shared" ca="1" si="60"/>
        <v>0.12227268758016652</v>
      </c>
      <c r="F1961" s="74">
        <f t="shared" ca="1" si="61"/>
        <v>-8.2286056988924869E-2</v>
      </c>
    </row>
    <row r="1962" spans="5:6" x14ac:dyDescent="0.25">
      <c r="E1962" s="74">
        <f t="shared" ca="1" si="60"/>
        <v>0.1457274860749066</v>
      </c>
      <c r="F1962" s="74">
        <f t="shared" ca="1" si="61"/>
        <v>-7.4595181811343628E-2</v>
      </c>
    </row>
    <row r="1963" spans="5:6" x14ac:dyDescent="0.25">
      <c r="E1963" s="74">
        <f t="shared" ca="1" si="60"/>
        <v>0.24622220112065052</v>
      </c>
      <c r="F1963" s="74">
        <f t="shared" ca="1" si="61"/>
        <v>-4.8537660431678252E-2</v>
      </c>
    </row>
    <row r="1964" spans="5:6" x14ac:dyDescent="0.25">
      <c r="E1964" s="74">
        <f t="shared" ca="1" si="60"/>
        <v>0.27908126037543779</v>
      </c>
      <c r="F1964" s="74">
        <f t="shared" ca="1" si="61"/>
        <v>-4.1406261410349768E-2</v>
      </c>
    </row>
    <row r="1965" spans="5:6" x14ac:dyDescent="0.25">
      <c r="E1965" s="74">
        <f t="shared" ca="1" si="60"/>
        <v>0.49619101336589055</v>
      </c>
      <c r="F1965" s="74">
        <f t="shared" ca="1" si="61"/>
        <v>-6.7513556036743723E-4</v>
      </c>
    </row>
    <row r="1966" spans="5:6" x14ac:dyDescent="0.25">
      <c r="E1966" s="74">
        <f t="shared" ca="1" si="60"/>
        <v>0.63851645458775474</v>
      </c>
      <c r="F1966" s="74">
        <f t="shared" ca="1" si="61"/>
        <v>2.5066662966608626E-2</v>
      </c>
    </row>
    <row r="1967" spans="5:6" x14ac:dyDescent="0.25">
      <c r="E1967" s="74">
        <f t="shared" ca="1" si="60"/>
        <v>0.20752969622689099</v>
      </c>
      <c r="F1967" s="74">
        <f t="shared" ca="1" si="61"/>
        <v>-5.763079842226896E-2</v>
      </c>
    </row>
    <row r="1968" spans="5:6" x14ac:dyDescent="0.25">
      <c r="E1968" s="74">
        <f t="shared" ca="1" si="60"/>
        <v>0.28853874902209942</v>
      </c>
      <c r="F1968" s="74">
        <f t="shared" ca="1" si="61"/>
        <v>-3.9432421376166545E-2</v>
      </c>
    </row>
    <row r="1969" spans="5:6" x14ac:dyDescent="0.25">
      <c r="E1969" s="74">
        <f t="shared" ca="1" si="60"/>
        <v>0.79169544216540644</v>
      </c>
      <c r="F1969" s="74">
        <f t="shared" ca="1" si="61"/>
        <v>5.7439565129691339E-2</v>
      </c>
    </row>
    <row r="1970" spans="5:6" x14ac:dyDescent="0.25">
      <c r="E1970" s="74">
        <f t="shared" ca="1" si="60"/>
        <v>0.76737089344905507</v>
      </c>
      <c r="F1970" s="74">
        <f t="shared" ca="1" si="61"/>
        <v>5.1634062848614652E-2</v>
      </c>
    </row>
    <row r="1971" spans="5:6" x14ac:dyDescent="0.25">
      <c r="E1971" s="74">
        <f t="shared" ca="1" si="60"/>
        <v>0.70771880644407381</v>
      </c>
      <c r="F1971" s="74">
        <f t="shared" ca="1" si="61"/>
        <v>3.8659839776268724E-2</v>
      </c>
    </row>
    <row r="1972" spans="5:6" x14ac:dyDescent="0.25">
      <c r="E1972" s="74">
        <f t="shared" ca="1" si="60"/>
        <v>0.76628697333984419</v>
      </c>
      <c r="F1972" s="74">
        <f t="shared" ca="1" si="61"/>
        <v>5.1383568744161959E-2</v>
      </c>
    </row>
    <row r="1973" spans="5:6" x14ac:dyDescent="0.25">
      <c r="E1973" s="74">
        <f t="shared" ca="1" si="60"/>
        <v>0.80047671113794117</v>
      </c>
      <c r="F1973" s="74">
        <f t="shared" ca="1" si="61"/>
        <v>5.9632098677760488E-2</v>
      </c>
    </row>
    <row r="1974" spans="5:6" x14ac:dyDescent="0.25">
      <c r="E1974" s="74">
        <f t="shared" ca="1" si="60"/>
        <v>0.95696302165195046</v>
      </c>
      <c r="F1974" s="74">
        <f t="shared" ca="1" si="61"/>
        <v>0.12137356868885429</v>
      </c>
    </row>
    <row r="1975" spans="5:6" x14ac:dyDescent="0.25">
      <c r="E1975" s="74">
        <f t="shared" ca="1" si="60"/>
        <v>0.79536012083412455</v>
      </c>
      <c r="F1975" s="74">
        <f t="shared" ca="1" si="61"/>
        <v>5.8347747854242481E-2</v>
      </c>
    </row>
    <row r="1976" spans="5:6" x14ac:dyDescent="0.25">
      <c r="E1976" s="74">
        <f t="shared" ca="1" si="60"/>
        <v>0.9762373515086834</v>
      </c>
      <c r="F1976" s="74">
        <f t="shared" ca="1" si="61"/>
        <v>0.14011947816556378</v>
      </c>
    </row>
    <row r="1977" spans="5:6" x14ac:dyDescent="0.25">
      <c r="E1977" s="74">
        <f t="shared" ca="1" si="60"/>
        <v>0.98617531761332133</v>
      </c>
      <c r="F1977" s="74">
        <f t="shared" ca="1" si="61"/>
        <v>0.15572087738556256</v>
      </c>
    </row>
    <row r="1978" spans="5:6" x14ac:dyDescent="0.25">
      <c r="E1978" s="74">
        <f t="shared" ca="1" si="60"/>
        <v>0.98956060133223467</v>
      </c>
      <c r="F1978" s="74">
        <f t="shared" ca="1" si="61"/>
        <v>0.16335361942690707</v>
      </c>
    </row>
    <row r="1979" spans="5:6" x14ac:dyDescent="0.25">
      <c r="E1979" s="74">
        <f t="shared" ca="1" si="60"/>
        <v>0.96122116726133666</v>
      </c>
      <c r="F1979" s="74">
        <f t="shared" ca="1" si="61"/>
        <v>0.12480691353733035</v>
      </c>
    </row>
    <row r="1980" spans="5:6" x14ac:dyDescent="0.25">
      <c r="E1980" s="74">
        <f t="shared" ca="1" si="60"/>
        <v>0.52093340773561814</v>
      </c>
      <c r="F1980" s="74">
        <f t="shared" ca="1" si="61"/>
        <v>3.7120542001332574E-3</v>
      </c>
    </row>
    <row r="1981" spans="5:6" x14ac:dyDescent="0.25">
      <c r="E1981" s="74">
        <f t="shared" ca="1" si="60"/>
        <v>0.39241912336320772</v>
      </c>
      <c r="F1981" s="74">
        <f t="shared" ca="1" si="61"/>
        <v>-1.9305392076569155E-2</v>
      </c>
    </row>
    <row r="1982" spans="5:6" x14ac:dyDescent="0.25">
      <c r="E1982" s="74">
        <f t="shared" ca="1" si="60"/>
        <v>0.31416070440010935</v>
      </c>
      <c r="F1982" s="74">
        <f t="shared" ca="1" si="61"/>
        <v>-3.423039087037285E-2</v>
      </c>
    </row>
    <row r="1983" spans="5:6" x14ac:dyDescent="0.25">
      <c r="E1983" s="74">
        <f t="shared" ca="1" si="60"/>
        <v>0.33961290095077268</v>
      </c>
      <c r="F1983" s="74">
        <f t="shared" ca="1" si="61"/>
        <v>-2.9240267109200042E-2</v>
      </c>
    </row>
    <row r="1984" spans="5:6" x14ac:dyDescent="0.25">
      <c r="E1984" s="74">
        <f t="shared" ca="1" si="60"/>
        <v>0.87567852215220288</v>
      </c>
      <c r="F1984" s="74">
        <f t="shared" ca="1" si="61"/>
        <v>8.1575500504457832E-2</v>
      </c>
    </row>
    <row r="1985" spans="5:6" x14ac:dyDescent="0.25">
      <c r="E1985" s="74">
        <f t="shared" ca="1" si="60"/>
        <v>0.13792341491469773</v>
      </c>
      <c r="F1985" s="74">
        <f t="shared" ca="1" si="61"/>
        <v>-7.7053183042212009E-2</v>
      </c>
    </row>
    <row r="1986" spans="5:6" x14ac:dyDescent="0.25">
      <c r="E1986" s="74">
        <f t="shared" ca="1" si="60"/>
        <v>0.15369524875550566</v>
      </c>
      <c r="F1986" s="74">
        <f t="shared" ca="1" si="61"/>
        <v>-7.2175298850125164E-2</v>
      </c>
    </row>
    <row r="1987" spans="5:6" x14ac:dyDescent="0.25">
      <c r="E1987" s="74">
        <f t="shared" ca="1" si="60"/>
        <v>0.99579331594499421</v>
      </c>
      <c r="F1987" s="74">
        <f t="shared" ca="1" si="61"/>
        <v>0.18632366439890866</v>
      </c>
    </row>
    <row r="1988" spans="5:6" x14ac:dyDescent="0.25">
      <c r="E1988" s="74">
        <f t="shared" ref="E1988:E2051" ca="1" si="62">RAND()</f>
        <v>0.13762295168088368</v>
      </c>
      <c r="F1988" s="74">
        <f t="shared" ref="F1988:F2051" ca="1" si="63">_xlfn.NORM.S.INV(E1988)/(SQRT(2)*$C$3)</f>
        <v>-7.7149685487547928E-2</v>
      </c>
    </row>
    <row r="1989" spans="5:6" x14ac:dyDescent="0.25">
      <c r="E1989" s="74">
        <f t="shared" ca="1" si="62"/>
        <v>0.71850875391244373</v>
      </c>
      <c r="F1989" s="74">
        <f t="shared" ca="1" si="63"/>
        <v>4.0900271619359253E-2</v>
      </c>
    </row>
    <row r="1990" spans="5:6" x14ac:dyDescent="0.25">
      <c r="E1990" s="74">
        <f t="shared" ca="1" si="62"/>
        <v>0.23455952094796484</v>
      </c>
      <c r="F1990" s="74">
        <f t="shared" ca="1" si="63"/>
        <v>-5.1188391394808984E-2</v>
      </c>
    </row>
    <row r="1991" spans="5:6" x14ac:dyDescent="0.25">
      <c r="E1991" s="74">
        <f t="shared" ca="1" si="62"/>
        <v>0.14042106199382598</v>
      </c>
      <c r="F1991" s="74">
        <f t="shared" ca="1" si="63"/>
        <v>-7.6256481878884078E-2</v>
      </c>
    </row>
    <row r="1992" spans="5:6" x14ac:dyDescent="0.25">
      <c r="E1992" s="74">
        <f t="shared" ca="1" si="62"/>
        <v>0.28213349346906724</v>
      </c>
      <c r="F1992" s="74">
        <f t="shared" ca="1" si="63"/>
        <v>-4.0765781986479371E-2</v>
      </c>
    </row>
    <row r="1993" spans="5:6" x14ac:dyDescent="0.25">
      <c r="E1993" s="74">
        <f t="shared" ca="1" si="62"/>
        <v>0.69772820490133514</v>
      </c>
      <c r="F1993" s="74">
        <f t="shared" ca="1" si="63"/>
        <v>3.661948452823121E-2</v>
      </c>
    </row>
    <row r="1994" spans="5:6" x14ac:dyDescent="0.25">
      <c r="E1994" s="74">
        <f t="shared" ca="1" si="62"/>
        <v>0.58613023461548952</v>
      </c>
      <c r="F1994" s="74">
        <f t="shared" ca="1" si="63"/>
        <v>1.538675732864248E-2</v>
      </c>
    </row>
    <row r="1995" spans="5:6" x14ac:dyDescent="0.25">
      <c r="E1995" s="74">
        <f t="shared" ca="1" si="62"/>
        <v>0.50421978496785913</v>
      </c>
      <c r="F1995" s="74">
        <f t="shared" ca="1" si="63"/>
        <v>7.4795135897185957E-4</v>
      </c>
    </row>
    <row r="1996" spans="5:6" x14ac:dyDescent="0.25">
      <c r="E1996" s="74">
        <f t="shared" ca="1" si="62"/>
        <v>0.40580208663077244</v>
      </c>
      <c r="F1996" s="74">
        <f t="shared" ca="1" si="63"/>
        <v>-1.685438894506254E-2</v>
      </c>
    </row>
    <row r="1997" spans="5:6" x14ac:dyDescent="0.25">
      <c r="E1997" s="74">
        <f t="shared" ca="1" si="62"/>
        <v>4.0148956811559056E-2</v>
      </c>
      <c r="F1997" s="74">
        <f t="shared" ca="1" si="63"/>
        <v>-0.12367015590600509</v>
      </c>
    </row>
    <row r="1998" spans="5:6" x14ac:dyDescent="0.25">
      <c r="E1998" s="74">
        <f t="shared" ca="1" si="62"/>
        <v>0.16250649271000683</v>
      </c>
      <c r="F1998" s="74">
        <f t="shared" ca="1" si="63"/>
        <v>-6.9594053597527725E-2</v>
      </c>
    </row>
    <row r="1999" spans="5:6" x14ac:dyDescent="0.25">
      <c r="E1999" s="74">
        <f t="shared" ca="1" si="62"/>
        <v>0.91111797223150937</v>
      </c>
      <c r="F1999" s="74">
        <f t="shared" ca="1" si="63"/>
        <v>9.5294767181502482E-2</v>
      </c>
    </row>
    <row r="2000" spans="5:6" x14ac:dyDescent="0.25">
      <c r="E2000" s="74">
        <f t="shared" ca="1" si="62"/>
        <v>0.71725867764135476</v>
      </c>
      <c r="F2000" s="74">
        <f t="shared" ca="1" si="63"/>
        <v>4.0638635440042654E-2</v>
      </c>
    </row>
    <row r="2001" spans="5:6" x14ac:dyDescent="0.25">
      <c r="E2001" s="74">
        <f t="shared" ca="1" si="62"/>
        <v>0.53779441090957014</v>
      </c>
      <c r="F2001" s="74">
        <f t="shared" ca="1" si="63"/>
        <v>6.7089369437636718E-3</v>
      </c>
    </row>
    <row r="2002" spans="5:6" x14ac:dyDescent="0.25">
      <c r="E2002" s="74">
        <f t="shared" ca="1" si="62"/>
        <v>0.81483625757129419</v>
      </c>
      <c r="F2002" s="74">
        <f t="shared" ca="1" si="63"/>
        <v>6.334687538445849E-2</v>
      </c>
    </row>
    <row r="2003" spans="5:6" x14ac:dyDescent="0.25">
      <c r="E2003" s="74">
        <f t="shared" ca="1" si="62"/>
        <v>0.77206521265517691</v>
      </c>
      <c r="F2003" s="74">
        <f t="shared" ca="1" si="63"/>
        <v>5.2726504983188177E-2</v>
      </c>
    </row>
    <row r="2004" spans="5:6" x14ac:dyDescent="0.25">
      <c r="E2004" s="74">
        <f t="shared" ca="1" si="62"/>
        <v>2.6998660707262756E-2</v>
      </c>
      <c r="F2004" s="74">
        <f t="shared" ca="1" si="63"/>
        <v>-0.13624944008328774</v>
      </c>
    </row>
    <row r="2005" spans="5:6" x14ac:dyDescent="0.25">
      <c r="E2005" s="74">
        <f t="shared" ca="1" si="62"/>
        <v>0.82354288205401494</v>
      </c>
      <c r="F2005" s="74">
        <f t="shared" ca="1" si="63"/>
        <v>6.5686788562896531E-2</v>
      </c>
    </row>
    <row r="2006" spans="5:6" x14ac:dyDescent="0.25">
      <c r="E2006" s="74">
        <f t="shared" ca="1" si="62"/>
        <v>0.73756927136533945</v>
      </c>
      <c r="F2006" s="74">
        <f t="shared" ca="1" si="63"/>
        <v>4.4962766396529311E-2</v>
      </c>
    </row>
    <row r="2007" spans="5:6" x14ac:dyDescent="0.25">
      <c r="E2007" s="74">
        <f t="shared" ca="1" si="62"/>
        <v>0.73702061182248924</v>
      </c>
      <c r="F2007" s="74">
        <f t="shared" ca="1" si="63"/>
        <v>4.4843794358875505E-2</v>
      </c>
    </row>
    <row r="2008" spans="5:6" x14ac:dyDescent="0.25">
      <c r="E2008" s="74">
        <f t="shared" ca="1" si="62"/>
        <v>0.75552313588596454</v>
      </c>
      <c r="F2008" s="74">
        <f t="shared" ca="1" si="63"/>
        <v>4.8929942760828724E-2</v>
      </c>
    </row>
    <row r="2009" spans="5:6" x14ac:dyDescent="0.25">
      <c r="E2009" s="74">
        <f t="shared" ca="1" si="62"/>
        <v>0.76091844854392476</v>
      </c>
      <c r="F2009" s="74">
        <f t="shared" ca="1" si="63"/>
        <v>5.0152260465178934E-2</v>
      </c>
    </row>
    <row r="2010" spans="5:6" x14ac:dyDescent="0.25">
      <c r="E2010" s="74">
        <f t="shared" ca="1" si="62"/>
        <v>0.31538139449816593</v>
      </c>
      <c r="F2010" s="74">
        <f t="shared" ca="1" si="63"/>
        <v>-3.3987334519982114E-2</v>
      </c>
    </row>
    <row r="2011" spans="5:6" x14ac:dyDescent="0.25">
      <c r="E2011" s="74">
        <f t="shared" ca="1" si="62"/>
        <v>0.56243703494147512</v>
      </c>
      <c r="F2011" s="74">
        <f t="shared" ca="1" si="63"/>
        <v>1.1112246112560283E-2</v>
      </c>
    </row>
    <row r="2012" spans="5:6" x14ac:dyDescent="0.25">
      <c r="E2012" s="74">
        <f t="shared" ca="1" si="62"/>
        <v>6.7128046836002375E-2</v>
      </c>
      <c r="F2012" s="74">
        <f t="shared" ca="1" si="63"/>
        <v>-0.105891174651565</v>
      </c>
    </row>
    <row r="2013" spans="5:6" x14ac:dyDescent="0.25">
      <c r="E2013" s="74">
        <f t="shared" ca="1" si="62"/>
        <v>0.59055158108249761</v>
      </c>
      <c r="F2013" s="74">
        <f t="shared" ca="1" si="63"/>
        <v>1.6190205061884042E-2</v>
      </c>
    </row>
    <row r="2014" spans="5:6" x14ac:dyDescent="0.25">
      <c r="E2014" s="74">
        <f t="shared" ca="1" si="62"/>
        <v>0.74885081288241684</v>
      </c>
      <c r="F2014" s="74">
        <f t="shared" ca="1" si="63"/>
        <v>4.7438224797061737E-2</v>
      </c>
    </row>
    <row r="2015" spans="5:6" x14ac:dyDescent="0.25">
      <c r="E2015" s="74">
        <f t="shared" ca="1" si="62"/>
        <v>0.19867489436596619</v>
      </c>
      <c r="F2015" s="74">
        <f t="shared" ca="1" si="63"/>
        <v>-5.9846963017261889E-2</v>
      </c>
    </row>
    <row r="2016" spans="5:6" x14ac:dyDescent="0.25">
      <c r="E2016" s="74">
        <f t="shared" ca="1" si="62"/>
        <v>0.64856056874215295</v>
      </c>
      <c r="F2016" s="74">
        <f t="shared" ca="1" si="63"/>
        <v>2.6971683029781996E-2</v>
      </c>
    </row>
    <row r="2017" spans="5:6" x14ac:dyDescent="0.25">
      <c r="E2017" s="74">
        <f t="shared" ca="1" si="62"/>
        <v>0.62777742156621275</v>
      </c>
      <c r="F2017" s="74">
        <f t="shared" ca="1" si="63"/>
        <v>2.3049736959641329E-2</v>
      </c>
    </row>
    <row r="2018" spans="5:6" x14ac:dyDescent="0.25">
      <c r="E2018" s="74">
        <f t="shared" ca="1" si="62"/>
        <v>0.76038201424178953</v>
      </c>
      <c r="F2018" s="74">
        <f t="shared" ca="1" si="63"/>
        <v>5.0030063225298155E-2</v>
      </c>
    </row>
    <row r="2019" spans="5:6" x14ac:dyDescent="0.25">
      <c r="E2019" s="74">
        <f t="shared" ca="1" si="62"/>
        <v>0.95861016706459778</v>
      </c>
      <c r="F2019" s="74">
        <f t="shared" ca="1" si="63"/>
        <v>0.12266751572399139</v>
      </c>
    </row>
    <row r="2020" spans="5:6" x14ac:dyDescent="0.25">
      <c r="E2020" s="74">
        <f t="shared" ca="1" si="62"/>
        <v>0.61271680701291942</v>
      </c>
      <c r="F2020" s="74">
        <f t="shared" ca="1" si="63"/>
        <v>2.0252035770384591E-2</v>
      </c>
    </row>
    <row r="2021" spans="5:6" x14ac:dyDescent="0.25">
      <c r="E2021" s="74">
        <f t="shared" ca="1" si="62"/>
        <v>0.32384657702377118</v>
      </c>
      <c r="F2021" s="74">
        <f t="shared" ca="1" si="63"/>
        <v>-3.2312604931460591E-2</v>
      </c>
    </row>
    <row r="2022" spans="5:6" x14ac:dyDescent="0.25">
      <c r="E2022" s="74">
        <f t="shared" ca="1" si="62"/>
        <v>8.3119561568853584E-2</v>
      </c>
      <c r="F2022" s="74">
        <f t="shared" ca="1" si="63"/>
        <v>-9.7891143234260139E-2</v>
      </c>
    </row>
    <row r="2023" spans="5:6" x14ac:dyDescent="0.25">
      <c r="E2023" s="74">
        <f t="shared" ca="1" si="62"/>
        <v>0.24965448070157947</v>
      </c>
      <c r="F2023" s="74">
        <f t="shared" ca="1" si="63"/>
        <v>-4.777053974697025E-2</v>
      </c>
    </row>
    <row r="2024" spans="5:6" x14ac:dyDescent="0.25">
      <c r="E2024" s="74">
        <f t="shared" ca="1" si="62"/>
        <v>0.76814850462213491</v>
      </c>
      <c r="F2024" s="74">
        <f t="shared" ca="1" si="63"/>
        <v>5.1814168748905771E-2</v>
      </c>
    </row>
    <row r="2025" spans="5:6" x14ac:dyDescent="0.25">
      <c r="E2025" s="74">
        <f t="shared" ca="1" si="62"/>
        <v>0.95585017975757114</v>
      </c>
      <c r="F2025" s="74">
        <f t="shared" ca="1" si="63"/>
        <v>0.12052183394777416</v>
      </c>
    </row>
    <row r="2026" spans="5:6" x14ac:dyDescent="0.25">
      <c r="E2026" s="74">
        <f t="shared" ca="1" si="62"/>
        <v>0.25512571135573281</v>
      </c>
      <c r="F2026" s="74">
        <f t="shared" ca="1" si="63"/>
        <v>-4.6559181053224735E-2</v>
      </c>
    </row>
    <row r="2027" spans="5:6" x14ac:dyDescent="0.25">
      <c r="E2027" s="74">
        <f t="shared" ca="1" si="62"/>
        <v>0.21447186085106951</v>
      </c>
      <c r="F2027" s="74">
        <f t="shared" ca="1" si="63"/>
        <v>-5.5932179082892872E-2</v>
      </c>
    </row>
    <row r="2028" spans="5:6" x14ac:dyDescent="0.25">
      <c r="E2028" s="74">
        <f t="shared" ca="1" si="62"/>
        <v>0.5842513753463674</v>
      </c>
      <c r="F2028" s="74">
        <f t="shared" ca="1" si="63"/>
        <v>1.5045937288809515E-2</v>
      </c>
    </row>
    <row r="2029" spans="5:6" x14ac:dyDescent="0.25">
      <c r="E2029" s="74">
        <f t="shared" ca="1" si="62"/>
        <v>0.14398432997372124</v>
      </c>
      <c r="F2029" s="74">
        <f t="shared" ca="1" si="63"/>
        <v>-7.5136344745797431E-2</v>
      </c>
    </row>
    <row r="2030" spans="5:6" x14ac:dyDescent="0.25">
      <c r="E2030" s="74">
        <f t="shared" ca="1" si="62"/>
        <v>0.78218756616451957</v>
      </c>
      <c r="F2030" s="74">
        <f t="shared" ca="1" si="63"/>
        <v>5.5126223391737214E-2</v>
      </c>
    </row>
    <row r="2031" spans="5:6" x14ac:dyDescent="0.25">
      <c r="E2031" s="74">
        <f t="shared" ca="1" si="62"/>
        <v>0.50073658855233727</v>
      </c>
      <c r="F2031" s="74">
        <f t="shared" ca="1" si="63"/>
        <v>1.305569957909685E-4</v>
      </c>
    </row>
    <row r="2032" spans="5:6" x14ac:dyDescent="0.25">
      <c r="E2032" s="74">
        <f t="shared" ca="1" si="62"/>
        <v>8.1662492068819148E-2</v>
      </c>
      <c r="F2032" s="74">
        <f t="shared" ca="1" si="63"/>
        <v>-9.8568957342574565E-2</v>
      </c>
    </row>
    <row r="2033" spans="5:6" x14ac:dyDescent="0.25">
      <c r="E2033" s="74">
        <f t="shared" ca="1" si="62"/>
        <v>0.5621371941111637</v>
      </c>
      <c r="F2033" s="74">
        <f t="shared" ca="1" si="63"/>
        <v>1.1058443602108645E-2</v>
      </c>
    </row>
    <row r="2034" spans="5:6" x14ac:dyDescent="0.25">
      <c r="E2034" s="74">
        <f t="shared" ca="1" si="62"/>
        <v>8.6648225701969506E-2</v>
      </c>
      <c r="F2034" s="74">
        <f t="shared" ca="1" si="63"/>
        <v>-9.6285863617541351E-2</v>
      </c>
    </row>
    <row r="2035" spans="5:6" x14ac:dyDescent="0.25">
      <c r="E2035" s="74">
        <f t="shared" ca="1" si="62"/>
        <v>0.81906336723481743</v>
      </c>
      <c r="F2035" s="74">
        <f t="shared" ca="1" si="63"/>
        <v>6.4474096341766679E-2</v>
      </c>
    </row>
    <row r="2036" spans="5:6" x14ac:dyDescent="0.25">
      <c r="E2036" s="74">
        <f t="shared" ca="1" si="62"/>
        <v>0.27242379279005446</v>
      </c>
      <c r="F2036" s="74">
        <f t="shared" ca="1" si="63"/>
        <v>-4.2815234601012234E-2</v>
      </c>
    </row>
    <row r="2037" spans="5:6" x14ac:dyDescent="0.25">
      <c r="E2037" s="74">
        <f t="shared" ca="1" si="62"/>
        <v>0.96846875375039643</v>
      </c>
      <c r="F2037" s="74">
        <f t="shared" ca="1" si="63"/>
        <v>0.1314335179037944</v>
      </c>
    </row>
    <row r="2038" spans="5:6" x14ac:dyDescent="0.25">
      <c r="E2038" s="74">
        <f t="shared" ca="1" si="62"/>
        <v>0.20919601376001351</v>
      </c>
      <c r="F2038" s="74">
        <f t="shared" ca="1" si="63"/>
        <v>-5.7220075099194169E-2</v>
      </c>
    </row>
    <row r="2039" spans="5:6" x14ac:dyDescent="0.25">
      <c r="E2039" s="74">
        <f t="shared" ca="1" si="62"/>
        <v>0.254475424616455</v>
      </c>
      <c r="F2039" s="74">
        <f t="shared" ca="1" si="63"/>
        <v>-4.6702437532780965E-2</v>
      </c>
    </row>
    <row r="2040" spans="5:6" x14ac:dyDescent="0.25">
      <c r="E2040" s="74">
        <f t="shared" ca="1" si="62"/>
        <v>0.83148895229183295</v>
      </c>
      <c r="F2040" s="74">
        <f t="shared" ca="1" si="63"/>
        <v>6.7886904342158758E-2</v>
      </c>
    </row>
    <row r="2041" spans="5:6" x14ac:dyDescent="0.25">
      <c r="E2041" s="74">
        <f t="shared" ca="1" si="62"/>
        <v>0.70857986594440614</v>
      </c>
      <c r="F2041" s="74">
        <f t="shared" ca="1" si="63"/>
        <v>3.8837183245412306E-2</v>
      </c>
    </row>
    <row r="2042" spans="5:6" x14ac:dyDescent="0.25">
      <c r="E2042" s="74">
        <f t="shared" ca="1" si="62"/>
        <v>0.24575519928978773</v>
      </c>
      <c r="F2042" s="74">
        <f t="shared" ca="1" si="63"/>
        <v>-4.8642477073420315E-2</v>
      </c>
    </row>
    <row r="2043" spans="5:6" x14ac:dyDescent="0.25">
      <c r="E2043" s="74">
        <f t="shared" ca="1" si="62"/>
        <v>0.35964505588506135</v>
      </c>
      <c r="F2043" s="74">
        <f t="shared" ca="1" si="63"/>
        <v>-2.541396251870311E-2</v>
      </c>
    </row>
    <row r="2044" spans="5:6" x14ac:dyDescent="0.25">
      <c r="E2044" s="74">
        <f t="shared" ca="1" si="62"/>
        <v>0.54220449011515692</v>
      </c>
      <c r="F2044" s="74">
        <f t="shared" ca="1" si="63"/>
        <v>7.4945594089459999E-3</v>
      </c>
    </row>
    <row r="2045" spans="5:6" x14ac:dyDescent="0.25">
      <c r="E2045" s="74">
        <f t="shared" ca="1" si="62"/>
        <v>2.5342229309897268E-2</v>
      </c>
      <c r="F2045" s="74">
        <f t="shared" ca="1" si="63"/>
        <v>-0.13817868660446073</v>
      </c>
    </row>
    <row r="2046" spans="5:6" x14ac:dyDescent="0.25">
      <c r="E2046" s="74">
        <f t="shared" ca="1" si="62"/>
        <v>0.22978109583943818</v>
      </c>
      <c r="F2046" s="74">
        <f t="shared" ca="1" si="63"/>
        <v>-5.2295351636238899E-2</v>
      </c>
    </row>
    <row r="2047" spans="5:6" x14ac:dyDescent="0.25">
      <c r="E2047" s="74">
        <f t="shared" ca="1" si="62"/>
        <v>0.60003802060769307</v>
      </c>
      <c r="F2047" s="74">
        <f t="shared" ca="1" si="63"/>
        <v>1.7921304303672749E-2</v>
      </c>
    </row>
    <row r="2048" spans="5:6" x14ac:dyDescent="0.25">
      <c r="E2048" s="74">
        <f t="shared" ca="1" si="62"/>
        <v>0.68787241646127895</v>
      </c>
      <c r="F2048" s="74">
        <f t="shared" ca="1" si="63"/>
        <v>3.4636114839044607E-2</v>
      </c>
    </row>
    <row r="2049" spans="5:6" x14ac:dyDescent="0.25">
      <c r="E2049" s="74">
        <f t="shared" ca="1" si="62"/>
        <v>4.7079701680170172E-2</v>
      </c>
      <c r="F2049" s="74">
        <f t="shared" ca="1" si="63"/>
        <v>-0.11835931299154402</v>
      </c>
    </row>
    <row r="2050" spans="5:6" x14ac:dyDescent="0.25">
      <c r="E2050" s="74">
        <f t="shared" ca="1" si="62"/>
        <v>0.1286600447729237</v>
      </c>
      <c r="F2050" s="74">
        <f t="shared" ca="1" si="63"/>
        <v>-8.0097379984848976E-2</v>
      </c>
    </row>
    <row r="2051" spans="5:6" x14ac:dyDescent="0.25">
      <c r="E2051" s="74">
        <f t="shared" ca="1" si="62"/>
        <v>0.73783414754601073</v>
      </c>
      <c r="F2051" s="74">
        <f t="shared" ca="1" si="63"/>
        <v>4.5020248054931454E-2</v>
      </c>
    </row>
    <row r="2052" spans="5:6" x14ac:dyDescent="0.25">
      <c r="E2052" s="74">
        <f t="shared" ref="E2052:E2115" ca="1" si="64">RAND()</f>
        <v>0.38944192458695437</v>
      </c>
      <c r="F2052" s="74">
        <f t="shared" ref="F2052:F2115" ca="1" si="65">_xlfn.NORM.S.INV(E2052)/(SQRT(2)*$C$3)</f>
        <v>-1.9853710496012394E-2</v>
      </c>
    </row>
    <row r="2053" spans="5:6" x14ac:dyDescent="0.25">
      <c r="E2053" s="74">
        <f t="shared" ca="1" si="64"/>
        <v>0.8017800135091292</v>
      </c>
      <c r="F2053" s="74">
        <f t="shared" ca="1" si="65"/>
        <v>5.9962400822137628E-2</v>
      </c>
    </row>
    <row r="2054" spans="5:6" x14ac:dyDescent="0.25">
      <c r="E2054" s="74">
        <f t="shared" ca="1" si="64"/>
        <v>0.34554767623414362</v>
      </c>
      <c r="F2054" s="74">
        <f t="shared" ca="1" si="65"/>
        <v>-2.809823333301362E-2</v>
      </c>
    </row>
    <row r="2055" spans="5:6" x14ac:dyDescent="0.25">
      <c r="E2055" s="74">
        <f t="shared" ca="1" si="64"/>
        <v>0.3238289422484194</v>
      </c>
      <c r="F2055" s="74">
        <f t="shared" ca="1" si="65"/>
        <v>-3.2316074652957445E-2</v>
      </c>
    </row>
    <row r="2056" spans="5:6" x14ac:dyDescent="0.25">
      <c r="E2056" s="74">
        <f t="shared" ca="1" si="64"/>
        <v>0.11417293413615859</v>
      </c>
      <c r="F2056" s="74">
        <f t="shared" ca="1" si="65"/>
        <v>-8.5180259429643204E-2</v>
      </c>
    </row>
    <row r="2057" spans="5:6" x14ac:dyDescent="0.25">
      <c r="E2057" s="74">
        <f t="shared" ca="1" si="64"/>
        <v>0.96509096104563097</v>
      </c>
      <c r="F2057" s="74">
        <f t="shared" ca="1" si="65"/>
        <v>0.12820476073882886</v>
      </c>
    </row>
    <row r="2058" spans="5:6" x14ac:dyDescent="0.25">
      <c r="E2058" s="74">
        <f t="shared" ca="1" si="64"/>
        <v>0.96466693999466535</v>
      </c>
      <c r="F2058" s="74">
        <f t="shared" ca="1" si="65"/>
        <v>0.1278178286224845</v>
      </c>
    </row>
    <row r="2059" spans="5:6" x14ac:dyDescent="0.25">
      <c r="E2059" s="74">
        <f t="shared" ca="1" si="64"/>
        <v>0.35155110597305361</v>
      </c>
      <c r="F2059" s="74">
        <f t="shared" ca="1" si="65"/>
        <v>-2.6950396809301967E-2</v>
      </c>
    </row>
    <row r="2060" spans="5:6" x14ac:dyDescent="0.25">
      <c r="E2060" s="74">
        <f t="shared" ca="1" si="64"/>
        <v>0.1650611071179654</v>
      </c>
      <c r="F2060" s="74">
        <f t="shared" ca="1" si="65"/>
        <v>-6.8862848164419552E-2</v>
      </c>
    </row>
    <row r="2061" spans="5:6" x14ac:dyDescent="0.25">
      <c r="E2061" s="74">
        <f t="shared" ca="1" si="64"/>
        <v>0.43627281344479563</v>
      </c>
      <c r="F2061" s="74">
        <f t="shared" ca="1" si="65"/>
        <v>-1.134382073841538E-2</v>
      </c>
    </row>
    <row r="2062" spans="5:6" x14ac:dyDescent="0.25">
      <c r="E2062" s="74">
        <f t="shared" ca="1" si="64"/>
        <v>0.79951056142220167</v>
      </c>
      <c r="F2062" s="74">
        <f t="shared" ca="1" si="65"/>
        <v>5.9388080218111428E-2</v>
      </c>
    </row>
    <row r="2063" spans="5:6" x14ac:dyDescent="0.25">
      <c r="E2063" s="74">
        <f t="shared" ca="1" si="64"/>
        <v>0.71310405326992066</v>
      </c>
      <c r="F2063" s="74">
        <f t="shared" ca="1" si="65"/>
        <v>3.9773044595167235E-2</v>
      </c>
    </row>
    <row r="2064" spans="5:6" x14ac:dyDescent="0.25">
      <c r="E2064" s="74">
        <f t="shared" ca="1" si="64"/>
        <v>0.42110999772923829</v>
      </c>
      <c r="F2064" s="74">
        <f t="shared" ca="1" si="65"/>
        <v>-1.4075289272691876E-2</v>
      </c>
    </row>
    <row r="2065" spans="5:6" x14ac:dyDescent="0.25">
      <c r="E2065" s="74">
        <f t="shared" ca="1" si="64"/>
        <v>9.121533118678371E-2</v>
      </c>
      <c r="F2065" s="74">
        <f t="shared" ca="1" si="65"/>
        <v>-9.4279131588250006E-2</v>
      </c>
    </row>
    <row r="2066" spans="5:6" x14ac:dyDescent="0.25">
      <c r="E2066" s="74">
        <f t="shared" ca="1" si="64"/>
        <v>0.14280170760614119</v>
      </c>
      <c r="F2066" s="74">
        <f t="shared" ca="1" si="65"/>
        <v>-7.5506009774623836E-2</v>
      </c>
    </row>
    <row r="2067" spans="5:6" x14ac:dyDescent="0.25">
      <c r="E2067" s="74">
        <f t="shared" ca="1" si="64"/>
        <v>2.0357705306377261E-2</v>
      </c>
      <c r="F2067" s="74">
        <f t="shared" ca="1" si="65"/>
        <v>-0.14470349802903792</v>
      </c>
    </row>
    <row r="2068" spans="5:6" x14ac:dyDescent="0.25">
      <c r="E2068" s="74">
        <f t="shared" ca="1" si="64"/>
        <v>0.51806202657417921</v>
      </c>
      <c r="F2068" s="74">
        <f t="shared" ca="1" si="65"/>
        <v>3.2025053530357821E-3</v>
      </c>
    </row>
    <row r="2069" spans="5:6" x14ac:dyDescent="0.25">
      <c r="E2069" s="74">
        <f t="shared" ca="1" si="64"/>
        <v>0.37121256513533107</v>
      </c>
      <c r="F2069" s="74">
        <f t="shared" ca="1" si="65"/>
        <v>-2.3238607944795826E-2</v>
      </c>
    </row>
    <row r="2070" spans="5:6" x14ac:dyDescent="0.25">
      <c r="E2070" s="74">
        <f t="shared" ca="1" si="64"/>
        <v>0.78872712624395247</v>
      </c>
      <c r="F2070" s="74">
        <f t="shared" ca="1" si="65"/>
        <v>5.6710845298884253E-2</v>
      </c>
    </row>
    <row r="2071" spans="5:6" x14ac:dyDescent="0.25">
      <c r="E2071" s="74">
        <f t="shared" ca="1" si="64"/>
        <v>0.23921290298343123</v>
      </c>
      <c r="F2071" s="74">
        <f t="shared" ca="1" si="65"/>
        <v>-5.0122325361976701E-2</v>
      </c>
    </row>
    <row r="2072" spans="5:6" x14ac:dyDescent="0.25">
      <c r="E2072" s="74">
        <f t="shared" ca="1" si="64"/>
        <v>0.70584263777895984</v>
      </c>
      <c r="F2072" s="74">
        <f t="shared" ca="1" si="65"/>
        <v>3.8274263452250074E-2</v>
      </c>
    </row>
    <row r="2073" spans="5:6" x14ac:dyDescent="0.25">
      <c r="E2073" s="74">
        <f t="shared" ca="1" si="64"/>
        <v>0.7047377908680581</v>
      </c>
      <c r="F2073" s="74">
        <f t="shared" ca="1" si="65"/>
        <v>3.8047735487213963E-2</v>
      </c>
    </row>
    <row r="2074" spans="5:6" x14ac:dyDescent="0.25">
      <c r="E2074" s="74">
        <f t="shared" ca="1" si="64"/>
        <v>0.90693041413377962</v>
      </c>
      <c r="F2074" s="74">
        <f t="shared" ca="1" si="65"/>
        <v>9.3485670520302433E-2</v>
      </c>
    </row>
    <row r="2075" spans="5:6" x14ac:dyDescent="0.25">
      <c r="E2075" s="74">
        <f t="shared" ca="1" si="64"/>
        <v>0.34277615256887006</v>
      </c>
      <c r="F2075" s="74">
        <f t="shared" ca="1" si="65"/>
        <v>-2.8630629792987965E-2</v>
      </c>
    </row>
    <row r="2076" spans="5:6" x14ac:dyDescent="0.25">
      <c r="E2076" s="74">
        <f t="shared" ca="1" si="64"/>
        <v>0.48563619554382031</v>
      </c>
      <c r="F2076" s="74">
        <f t="shared" ca="1" si="65"/>
        <v>-2.5464683643745961E-3</v>
      </c>
    </row>
    <row r="2077" spans="5:6" x14ac:dyDescent="0.25">
      <c r="E2077" s="74">
        <f t="shared" ca="1" si="64"/>
        <v>0.96875729045434633</v>
      </c>
      <c r="F2077" s="74">
        <f t="shared" ca="1" si="65"/>
        <v>0.13172235874805879</v>
      </c>
    </row>
    <row r="2078" spans="5:6" x14ac:dyDescent="0.25">
      <c r="E2078" s="74">
        <f t="shared" ca="1" si="64"/>
        <v>0.85813801769213383</v>
      </c>
      <c r="F2078" s="74">
        <f t="shared" ca="1" si="65"/>
        <v>7.5801227857000122E-2</v>
      </c>
    </row>
    <row r="2079" spans="5:6" x14ac:dyDescent="0.25">
      <c r="E2079" s="74">
        <f t="shared" ca="1" si="64"/>
        <v>0.46109533882144238</v>
      </c>
      <c r="F2079" s="74">
        <f t="shared" ca="1" si="65"/>
        <v>-6.906637887950963E-3</v>
      </c>
    </row>
    <row r="2080" spans="5:6" x14ac:dyDescent="0.25">
      <c r="E2080" s="74">
        <f t="shared" ca="1" si="64"/>
        <v>0.88186728649181378</v>
      </c>
      <c r="F2080" s="74">
        <f t="shared" ca="1" si="65"/>
        <v>8.3747820882943469E-2</v>
      </c>
    </row>
    <row r="2081" spans="5:6" x14ac:dyDescent="0.25">
      <c r="E2081" s="74">
        <f t="shared" ca="1" si="64"/>
        <v>0.81178197373056371</v>
      </c>
      <c r="F2081" s="74">
        <f t="shared" ca="1" si="65"/>
        <v>6.2542324945223035E-2</v>
      </c>
    </row>
    <row r="2082" spans="5:6" x14ac:dyDescent="0.25">
      <c r="E2082" s="74">
        <f t="shared" ca="1" si="64"/>
        <v>0.53229233488679084</v>
      </c>
      <c r="F2082" s="74">
        <f t="shared" ca="1" si="65"/>
        <v>5.7299320214471714E-3</v>
      </c>
    </row>
    <row r="2083" spans="5:6" x14ac:dyDescent="0.25">
      <c r="E2083" s="74">
        <f t="shared" ca="1" si="64"/>
        <v>0.82578528741907486</v>
      </c>
      <c r="F2083" s="74">
        <f t="shared" ca="1" si="65"/>
        <v>6.6301163343738936E-2</v>
      </c>
    </row>
    <row r="2084" spans="5:6" x14ac:dyDescent="0.25">
      <c r="E2084" s="74">
        <f t="shared" ca="1" si="64"/>
        <v>0.68031306517397905</v>
      </c>
      <c r="F2084" s="74">
        <f t="shared" ca="1" si="65"/>
        <v>3.3133214533634395E-2</v>
      </c>
    </row>
    <row r="2085" spans="5:6" x14ac:dyDescent="0.25">
      <c r="E2085" s="74">
        <f t="shared" ca="1" si="64"/>
        <v>0.25128430843849825</v>
      </c>
      <c r="F2085" s="74">
        <f t="shared" ca="1" si="65"/>
        <v>-4.7408235241385564E-2</v>
      </c>
    </row>
    <row r="2086" spans="5:6" x14ac:dyDescent="0.25">
      <c r="E2086" s="74">
        <f t="shared" ca="1" si="64"/>
        <v>6.9427298006320748E-2</v>
      </c>
      <c r="F2086" s="74">
        <f t="shared" ca="1" si="65"/>
        <v>-0.10465674559334308</v>
      </c>
    </row>
    <row r="2087" spans="5:6" x14ac:dyDescent="0.25">
      <c r="E2087" s="74">
        <f t="shared" ca="1" si="64"/>
        <v>0.92153607316878605</v>
      </c>
      <c r="F2087" s="74">
        <f t="shared" ca="1" si="65"/>
        <v>0.10008953972103223</v>
      </c>
    </row>
    <row r="2088" spans="5:6" x14ac:dyDescent="0.25">
      <c r="E2088" s="74">
        <f t="shared" ca="1" si="64"/>
        <v>0.65517093427500639</v>
      </c>
      <c r="F2088" s="74">
        <f t="shared" ca="1" si="65"/>
        <v>2.8236120879012654E-2</v>
      </c>
    </row>
    <row r="2089" spans="5:6" x14ac:dyDescent="0.25">
      <c r="E2089" s="74">
        <f t="shared" ca="1" si="64"/>
        <v>0.95109873811872392</v>
      </c>
      <c r="F2089" s="74">
        <f t="shared" ca="1" si="65"/>
        <v>0.11706871259730935</v>
      </c>
    </row>
    <row r="2090" spans="5:6" x14ac:dyDescent="0.25">
      <c r="E2090" s="74">
        <f t="shared" ca="1" si="64"/>
        <v>0.20929127737447029</v>
      </c>
      <c r="F2090" s="74">
        <f t="shared" ca="1" si="65"/>
        <v>-5.7196652356104188E-2</v>
      </c>
    </row>
    <row r="2091" spans="5:6" x14ac:dyDescent="0.25">
      <c r="E2091" s="74">
        <f t="shared" ca="1" si="64"/>
        <v>0.38733079135267146</v>
      </c>
      <c r="F2091" s="74">
        <f t="shared" ca="1" si="65"/>
        <v>-2.0243246119696374E-2</v>
      </c>
    </row>
    <row r="2092" spans="5:6" x14ac:dyDescent="0.25">
      <c r="E2092" s="74">
        <f t="shared" ca="1" si="64"/>
        <v>0.95052594242579236</v>
      </c>
      <c r="F2092" s="74">
        <f t="shared" ca="1" si="65"/>
        <v>0.1166708284055936</v>
      </c>
    </row>
    <row r="2093" spans="5:6" x14ac:dyDescent="0.25">
      <c r="E2093" s="74">
        <f t="shared" ca="1" si="64"/>
        <v>0.25380484103701118</v>
      </c>
      <c r="F2093" s="74">
        <f t="shared" ca="1" si="65"/>
        <v>-4.6850366392098067E-2</v>
      </c>
    </row>
    <row r="2094" spans="5:6" x14ac:dyDescent="0.25">
      <c r="E2094" s="74">
        <f t="shared" ca="1" si="64"/>
        <v>0.21550082836445528</v>
      </c>
      <c r="F2094" s="74">
        <f t="shared" ca="1" si="65"/>
        <v>-5.5683157196091571E-2</v>
      </c>
    </row>
    <row r="2095" spans="5:6" x14ac:dyDescent="0.25">
      <c r="E2095" s="74">
        <f t="shared" ca="1" si="64"/>
        <v>8.0316506066725579E-2</v>
      </c>
      <c r="F2095" s="74">
        <f t="shared" ca="1" si="65"/>
        <v>-9.9203246459736424E-2</v>
      </c>
    </row>
    <row r="2096" spans="5:6" x14ac:dyDescent="0.25">
      <c r="E2096" s="74">
        <f t="shared" ca="1" si="64"/>
        <v>0.4722402763169371</v>
      </c>
      <c r="F2096" s="74">
        <f t="shared" ca="1" si="65"/>
        <v>-4.9242601914284536E-3</v>
      </c>
    </row>
    <row r="2097" spans="5:6" x14ac:dyDescent="0.25">
      <c r="E2097" s="74">
        <f t="shared" ca="1" si="64"/>
        <v>0.9478314283227377</v>
      </c>
      <c r="F2097" s="74">
        <f t="shared" ca="1" si="65"/>
        <v>0.11484695359029315</v>
      </c>
    </row>
    <row r="2098" spans="5:6" x14ac:dyDescent="0.25">
      <c r="E2098" s="74">
        <f t="shared" ca="1" si="64"/>
        <v>0.30446784997179965</v>
      </c>
      <c r="F2098" s="74">
        <f t="shared" ca="1" si="65"/>
        <v>-3.6175106701173146E-2</v>
      </c>
    </row>
    <row r="2099" spans="5:6" x14ac:dyDescent="0.25">
      <c r="E2099" s="74">
        <f t="shared" ca="1" si="64"/>
        <v>0.56133199854371896</v>
      </c>
      <c r="F2099" s="74">
        <f t="shared" ca="1" si="65"/>
        <v>1.0913993388145712E-2</v>
      </c>
    </row>
    <row r="2100" spans="5:6" x14ac:dyDescent="0.25">
      <c r="E2100" s="74">
        <f t="shared" ca="1" si="64"/>
        <v>0.5813539193804157</v>
      </c>
      <c r="F2100" s="74">
        <f t="shared" ca="1" si="65"/>
        <v>1.4521027950194445E-2</v>
      </c>
    </row>
    <row r="2101" spans="5:6" x14ac:dyDescent="0.25">
      <c r="E2101" s="74">
        <f t="shared" ca="1" si="64"/>
        <v>1.3341176930167675E-2</v>
      </c>
      <c r="F2101" s="74">
        <f t="shared" ca="1" si="65"/>
        <v>-0.15670430950012421</v>
      </c>
    </row>
    <row r="2102" spans="5:6" x14ac:dyDescent="0.25">
      <c r="E2102" s="74">
        <f t="shared" ca="1" si="64"/>
        <v>0.28931021536324719</v>
      </c>
      <c r="F2102" s="74">
        <f t="shared" ca="1" si="65"/>
        <v>-3.9272779065550656E-2</v>
      </c>
    </row>
    <row r="2103" spans="5:6" x14ac:dyDescent="0.25">
      <c r="E2103" s="74">
        <f t="shared" ca="1" si="64"/>
        <v>0.84340454964735334</v>
      </c>
      <c r="F2103" s="74">
        <f t="shared" ca="1" si="65"/>
        <v>7.1315194909583712E-2</v>
      </c>
    </row>
    <row r="2104" spans="5:6" x14ac:dyDescent="0.25">
      <c r="E2104" s="74">
        <f t="shared" ca="1" si="64"/>
        <v>0.34415028841302187</v>
      </c>
      <c r="F2104" s="74">
        <f t="shared" ca="1" si="65"/>
        <v>-2.8366463873218967E-2</v>
      </c>
    </row>
    <row r="2105" spans="5:6" x14ac:dyDescent="0.25">
      <c r="E2105" s="74">
        <f t="shared" ca="1" si="64"/>
        <v>0.36466116838763196</v>
      </c>
      <c r="F2105" s="74">
        <f t="shared" ca="1" si="65"/>
        <v>-2.4467811989351107E-2</v>
      </c>
    </row>
    <row r="2106" spans="5:6" x14ac:dyDescent="0.25">
      <c r="E2106" s="74">
        <f t="shared" ca="1" si="64"/>
        <v>0.11862208192306123</v>
      </c>
      <c r="F2106" s="74">
        <f t="shared" ca="1" si="65"/>
        <v>-8.3573167526738018E-2</v>
      </c>
    </row>
    <row r="2107" spans="5:6" x14ac:dyDescent="0.25">
      <c r="E2107" s="74">
        <f t="shared" ca="1" si="64"/>
        <v>0.43860661217493269</v>
      </c>
      <c r="F2107" s="74">
        <f t="shared" ca="1" si="65"/>
        <v>-1.0925004871241362E-2</v>
      </c>
    </row>
    <row r="2108" spans="5:6" x14ac:dyDescent="0.25">
      <c r="E2108" s="74">
        <f t="shared" ca="1" si="64"/>
        <v>0.5482060677344599</v>
      </c>
      <c r="F2108" s="74">
        <f t="shared" ca="1" si="65"/>
        <v>8.5652025658342745E-3</v>
      </c>
    </row>
    <row r="2109" spans="5:6" x14ac:dyDescent="0.25">
      <c r="E2109" s="74">
        <f t="shared" ca="1" si="64"/>
        <v>0.33549140202233041</v>
      </c>
      <c r="F2109" s="74">
        <f t="shared" ca="1" si="65"/>
        <v>-3.003786441082492E-2</v>
      </c>
    </row>
    <row r="2110" spans="5:6" x14ac:dyDescent="0.25">
      <c r="E2110" s="74">
        <f t="shared" ca="1" si="64"/>
        <v>0.46659032587525362</v>
      </c>
      <c r="F2110" s="74">
        <f t="shared" ca="1" si="65"/>
        <v>-5.9286494179414126E-3</v>
      </c>
    </row>
    <row r="2111" spans="5:6" x14ac:dyDescent="0.25">
      <c r="E2111" s="74">
        <f t="shared" ca="1" si="64"/>
        <v>0.86276834778582434</v>
      </c>
      <c r="F2111" s="74">
        <f t="shared" ca="1" si="65"/>
        <v>7.7275578450359553E-2</v>
      </c>
    </row>
    <row r="2112" spans="5:6" x14ac:dyDescent="0.25">
      <c r="E2112" s="74">
        <f t="shared" ca="1" si="64"/>
        <v>0.16151204477797731</v>
      </c>
      <c r="F2112" s="74">
        <f t="shared" ca="1" si="65"/>
        <v>-6.9880713894026975E-2</v>
      </c>
    </row>
    <row r="2113" spans="5:6" x14ac:dyDescent="0.25">
      <c r="E2113" s="74">
        <f t="shared" ca="1" si="64"/>
        <v>0.82728456325584576</v>
      </c>
      <c r="F2113" s="74">
        <f t="shared" ca="1" si="65"/>
        <v>6.67147422360366E-2</v>
      </c>
    </row>
    <row r="2114" spans="5:6" x14ac:dyDescent="0.25">
      <c r="E2114" s="74">
        <f t="shared" ca="1" si="64"/>
        <v>0.96997363538523784</v>
      </c>
      <c r="F2114" s="74">
        <f t="shared" ca="1" si="65"/>
        <v>0.13296480272965494</v>
      </c>
    </row>
    <row r="2115" spans="5:6" x14ac:dyDescent="0.25">
      <c r="E2115" s="74">
        <f t="shared" ca="1" si="64"/>
        <v>0.74477937696132002</v>
      </c>
      <c r="F2115" s="74">
        <f t="shared" ca="1" si="65"/>
        <v>4.6538288242240752E-2</v>
      </c>
    </row>
    <row r="2116" spans="5:6" x14ac:dyDescent="0.25">
      <c r="E2116" s="74">
        <f t="shared" ref="E2116:E2160" ca="1" si="66">RAND()</f>
        <v>0.53912111047484357</v>
      </c>
      <c r="F2116" s="74">
        <f t="shared" ref="F2116:F2160" ca="1" si="67">_xlfn.NORM.S.INV(E2116)/(SQRT(2)*$C$3)</f>
        <v>6.9451869978888973E-3</v>
      </c>
    </row>
    <row r="2117" spans="5:6" x14ac:dyDescent="0.25">
      <c r="E2117" s="74">
        <f t="shared" ca="1" si="66"/>
        <v>0.9495142257803888</v>
      </c>
      <c r="F2117" s="74">
        <f t="shared" ca="1" si="67"/>
        <v>0.11597694669405602</v>
      </c>
    </row>
    <row r="2118" spans="5:6" x14ac:dyDescent="0.25">
      <c r="E2118" s="74">
        <f t="shared" ca="1" si="66"/>
        <v>0.55360908009009135</v>
      </c>
      <c r="F2118" s="74">
        <f t="shared" ca="1" si="67"/>
        <v>9.5307410801768293E-3</v>
      </c>
    </row>
    <row r="2119" spans="5:6" x14ac:dyDescent="0.25">
      <c r="E2119" s="74">
        <f t="shared" ca="1" si="66"/>
        <v>0.97428578392632315</v>
      </c>
      <c r="F2119" s="74">
        <f t="shared" ca="1" si="67"/>
        <v>0.1377364422767729</v>
      </c>
    </row>
    <row r="2120" spans="5:6" x14ac:dyDescent="0.25">
      <c r="E2120" s="74">
        <f t="shared" ca="1" si="66"/>
        <v>0.96006629299922808</v>
      </c>
      <c r="F2120" s="74">
        <f t="shared" ca="1" si="67"/>
        <v>0.12384663326699184</v>
      </c>
    </row>
    <row r="2121" spans="5:6" x14ac:dyDescent="0.25">
      <c r="E2121" s="74">
        <f t="shared" ca="1" si="66"/>
        <v>0.18566727156637397</v>
      </c>
      <c r="F2121" s="74">
        <f t="shared" ca="1" si="67"/>
        <v>-6.3213674183033725E-2</v>
      </c>
    </row>
    <row r="2122" spans="5:6" x14ac:dyDescent="0.25">
      <c r="E2122" s="74">
        <f t="shared" ca="1" si="66"/>
        <v>0.86384517377333858</v>
      </c>
      <c r="F2122" s="74">
        <f t="shared" ca="1" si="67"/>
        <v>7.7623297311911157E-2</v>
      </c>
    </row>
    <row r="2123" spans="5:6" x14ac:dyDescent="0.25">
      <c r="E2123" s="74">
        <f t="shared" ca="1" si="66"/>
        <v>0.1593571340779264</v>
      </c>
      <c r="F2123" s="74">
        <f t="shared" ca="1" si="67"/>
        <v>-7.0505865539294985E-2</v>
      </c>
    </row>
    <row r="2124" spans="5:6" x14ac:dyDescent="0.25">
      <c r="E2124" s="74">
        <f t="shared" ca="1" si="66"/>
        <v>0.13217237631315815</v>
      </c>
      <c r="F2124" s="74">
        <f t="shared" ca="1" si="67"/>
        <v>-7.8925901050225775E-2</v>
      </c>
    </row>
    <row r="2125" spans="5:6" x14ac:dyDescent="0.25">
      <c r="E2125" s="74">
        <f t="shared" ca="1" si="66"/>
        <v>0.51180918852580615</v>
      </c>
      <c r="F2125" s="74">
        <f t="shared" ca="1" si="67"/>
        <v>2.093429939320093E-3</v>
      </c>
    </row>
    <row r="2126" spans="5:6" x14ac:dyDescent="0.25">
      <c r="E2126" s="74">
        <f t="shared" ca="1" si="66"/>
        <v>9.4407923007505778E-2</v>
      </c>
      <c r="F2126" s="74">
        <f t="shared" ca="1" si="67"/>
        <v>-9.2920210339631173E-2</v>
      </c>
    </row>
    <row r="2127" spans="5:6" x14ac:dyDescent="0.25">
      <c r="E2127" s="74">
        <f t="shared" ca="1" si="66"/>
        <v>1.7411936178827192E-2</v>
      </c>
      <c r="F2127" s="74">
        <f t="shared" ca="1" si="67"/>
        <v>-0.14922785135143307</v>
      </c>
    </row>
    <row r="2128" spans="5:6" x14ac:dyDescent="0.25">
      <c r="E2128" s="74">
        <f t="shared" ca="1" si="66"/>
        <v>6.5636244575143166E-2</v>
      </c>
      <c r="F2128" s="74">
        <f t="shared" ca="1" si="67"/>
        <v>-0.10670968925470166</v>
      </c>
    </row>
    <row r="2129" spans="5:6" x14ac:dyDescent="0.25">
      <c r="E2129" s="74">
        <f t="shared" ca="1" si="66"/>
        <v>0.22899331181215976</v>
      </c>
      <c r="F2129" s="74">
        <f t="shared" ca="1" si="67"/>
        <v>-5.2479077720922154E-2</v>
      </c>
    </row>
    <row r="2130" spans="5:6" x14ac:dyDescent="0.25">
      <c r="E2130" s="74">
        <f t="shared" ca="1" si="66"/>
        <v>4.340825759797895E-2</v>
      </c>
      <c r="F2130" s="74">
        <f t="shared" ca="1" si="67"/>
        <v>-0.12108744717137492</v>
      </c>
    </row>
    <row r="2131" spans="5:6" x14ac:dyDescent="0.25">
      <c r="E2131" s="74">
        <f t="shared" ca="1" si="66"/>
        <v>5.0661842505107413E-2</v>
      </c>
      <c r="F2131" s="74">
        <f t="shared" ca="1" si="67"/>
        <v>-0.11585732552810317</v>
      </c>
    </row>
    <row r="2132" spans="5:6" x14ac:dyDescent="0.25">
      <c r="E2132" s="74">
        <f t="shared" ca="1" si="66"/>
        <v>0.42399335666665827</v>
      </c>
      <c r="F2132" s="74">
        <f t="shared" ca="1" si="67"/>
        <v>-1.3554378804945966E-2</v>
      </c>
    </row>
    <row r="2133" spans="5:6" x14ac:dyDescent="0.25">
      <c r="E2133" s="74">
        <f t="shared" ca="1" si="66"/>
        <v>0.26376977626216502</v>
      </c>
      <c r="F2133" s="74">
        <f t="shared" ca="1" si="67"/>
        <v>-4.4672628363998636E-2</v>
      </c>
    </row>
    <row r="2134" spans="5:6" x14ac:dyDescent="0.25">
      <c r="E2134" s="74">
        <f t="shared" ca="1" si="66"/>
        <v>0.39649929757848279</v>
      </c>
      <c r="F2134" s="74">
        <f t="shared" ca="1" si="67"/>
        <v>-1.8555809918782626E-2</v>
      </c>
    </row>
    <row r="2135" spans="5:6" x14ac:dyDescent="0.25">
      <c r="E2135" s="74">
        <f t="shared" ca="1" si="66"/>
        <v>0.94969243010232429</v>
      </c>
      <c r="F2135" s="74">
        <f t="shared" ca="1" si="67"/>
        <v>0.11609835800999944</v>
      </c>
    </row>
    <row r="2136" spans="5:6" x14ac:dyDescent="0.25">
      <c r="E2136" s="74">
        <f t="shared" ca="1" si="66"/>
        <v>0.40871962623934111</v>
      </c>
      <c r="F2136" s="74">
        <f t="shared" ca="1" si="67"/>
        <v>-1.632283949755671E-2</v>
      </c>
    </row>
    <row r="2137" spans="5:6" x14ac:dyDescent="0.25">
      <c r="E2137" s="74">
        <f t="shared" ca="1" si="66"/>
        <v>0.41736615599810167</v>
      </c>
      <c r="F2137" s="74">
        <f t="shared" ca="1" si="67"/>
        <v>-1.4752801466339721E-2</v>
      </c>
    </row>
    <row r="2138" spans="5:6" x14ac:dyDescent="0.25">
      <c r="E2138" s="74">
        <f t="shared" ca="1" si="66"/>
        <v>9.2314324920649615E-2</v>
      </c>
      <c r="F2138" s="74">
        <f t="shared" ca="1" si="67"/>
        <v>-9.3807431885040815E-2</v>
      </c>
    </row>
    <row r="2139" spans="5:6" x14ac:dyDescent="0.25">
      <c r="E2139" s="74">
        <f t="shared" ca="1" si="66"/>
        <v>0.40514741041829772</v>
      </c>
      <c r="F2139" s="74">
        <f t="shared" ca="1" si="67"/>
        <v>-1.6973794938247966E-2</v>
      </c>
    </row>
    <row r="2140" spans="5:6" x14ac:dyDescent="0.25">
      <c r="E2140" s="74">
        <f t="shared" ca="1" si="66"/>
        <v>0.674187379234505</v>
      </c>
      <c r="F2140" s="74">
        <f t="shared" ca="1" si="67"/>
        <v>3.1926262081503926E-2</v>
      </c>
    </row>
    <row r="2141" spans="5:6" x14ac:dyDescent="0.25">
      <c r="E2141" s="74">
        <f t="shared" ca="1" si="66"/>
        <v>0.60967900238693251</v>
      </c>
      <c r="F2141" s="74">
        <f t="shared" ca="1" si="67"/>
        <v>1.9691686574953588E-2</v>
      </c>
    </row>
    <row r="2142" spans="5:6" x14ac:dyDescent="0.25">
      <c r="E2142" s="74">
        <f t="shared" ca="1" si="66"/>
        <v>0.91827022529669855</v>
      </c>
      <c r="F2142" s="74">
        <f t="shared" ca="1" si="67"/>
        <v>9.85374583522627E-2</v>
      </c>
    </row>
    <row r="2143" spans="5:6" x14ac:dyDescent="0.25">
      <c r="E2143" s="74">
        <f t="shared" ca="1" si="66"/>
        <v>0.64214229466556194</v>
      </c>
      <c r="F2143" s="74">
        <f t="shared" ca="1" si="67"/>
        <v>2.5752190348637145E-2</v>
      </c>
    </row>
    <row r="2144" spans="5:6" x14ac:dyDescent="0.25">
      <c r="E2144" s="74">
        <f t="shared" ca="1" si="66"/>
        <v>0.55045711248497919</v>
      </c>
      <c r="F2144" s="74">
        <f t="shared" ca="1" si="67"/>
        <v>8.9672682970432585E-3</v>
      </c>
    </row>
    <row r="2145" spans="5:6" x14ac:dyDescent="0.25">
      <c r="E2145" s="74">
        <f t="shared" ca="1" si="66"/>
        <v>0.43553093472310256</v>
      </c>
      <c r="F2145" s="74">
        <f t="shared" ca="1" si="67"/>
        <v>-1.1477038562873637E-2</v>
      </c>
    </row>
    <row r="2146" spans="5:6" x14ac:dyDescent="0.25">
      <c r="E2146" s="74">
        <f t="shared" ca="1" si="66"/>
        <v>0.54691704730671298</v>
      </c>
      <c r="F2146" s="74">
        <f t="shared" ca="1" si="67"/>
        <v>8.3350922945014654E-3</v>
      </c>
    </row>
    <row r="2147" spans="5:6" x14ac:dyDescent="0.25">
      <c r="E2147" s="74">
        <f t="shared" ca="1" si="66"/>
        <v>0.8284910163657182</v>
      </c>
      <c r="F2147" s="74">
        <f t="shared" ca="1" si="67"/>
        <v>6.7049209777651678E-2</v>
      </c>
    </row>
    <row r="2148" spans="5:6" x14ac:dyDescent="0.25">
      <c r="E2148" s="74">
        <f t="shared" ca="1" si="66"/>
        <v>4.2649290443599885E-2</v>
      </c>
      <c r="F2148" s="74">
        <f t="shared" ca="1" si="67"/>
        <v>-0.12167447163342551</v>
      </c>
    </row>
    <row r="2149" spans="5:6" x14ac:dyDescent="0.25">
      <c r="E2149" s="74">
        <f t="shared" ca="1" si="66"/>
        <v>0.67381695275352127</v>
      </c>
      <c r="F2149" s="74">
        <f t="shared" ca="1" si="67"/>
        <v>3.185357733298122E-2</v>
      </c>
    </row>
    <row r="2150" spans="5:6" x14ac:dyDescent="0.25">
      <c r="E2150" s="74">
        <f t="shared" ca="1" si="66"/>
        <v>0.84536123990282575</v>
      </c>
      <c r="F2150" s="74">
        <f t="shared" ca="1" si="67"/>
        <v>7.1894317143298261E-2</v>
      </c>
    </row>
    <row r="2151" spans="5:6" x14ac:dyDescent="0.25">
      <c r="E2151" s="74">
        <f t="shared" ca="1" si="66"/>
        <v>0.762695533008239</v>
      </c>
      <c r="F2151" s="74">
        <f t="shared" ca="1" si="67"/>
        <v>5.055814736206482E-2</v>
      </c>
    </row>
    <row r="2152" spans="5:6" x14ac:dyDescent="0.25">
      <c r="E2152" s="74">
        <f t="shared" ca="1" si="66"/>
        <v>0.9125676690329132</v>
      </c>
      <c r="F2152" s="74">
        <f t="shared" ca="1" si="67"/>
        <v>9.5935822133076498E-2</v>
      </c>
    </row>
    <row r="2153" spans="5:6" x14ac:dyDescent="0.25">
      <c r="E2153" s="74">
        <f t="shared" ca="1" si="66"/>
        <v>0.46591017866346007</v>
      </c>
      <c r="F2153" s="74">
        <f t="shared" ca="1" si="67"/>
        <v>-6.0496355849112317E-3</v>
      </c>
    </row>
    <row r="2154" spans="5:6" x14ac:dyDescent="0.25">
      <c r="E2154" s="74">
        <f t="shared" ca="1" si="66"/>
        <v>3.33098557308531E-3</v>
      </c>
      <c r="F2154" s="74">
        <f t="shared" ca="1" si="67"/>
        <v>-0.19185824744053082</v>
      </c>
    </row>
    <row r="2155" spans="5:6" x14ac:dyDescent="0.25">
      <c r="E2155" s="74">
        <f t="shared" ca="1" si="66"/>
        <v>0.40510094854570222</v>
      </c>
      <c r="F2155" s="74">
        <f t="shared" ca="1" si="67"/>
        <v>-1.69822709264018E-2</v>
      </c>
    </row>
    <row r="2156" spans="5:6" x14ac:dyDescent="0.25">
      <c r="E2156" s="74">
        <f t="shared" ca="1" si="66"/>
        <v>0.51820610154600444</v>
      </c>
      <c r="F2156" s="74">
        <f t="shared" ca="1" si="67"/>
        <v>3.2280683906283549E-3</v>
      </c>
    </row>
    <row r="2157" spans="5:6" x14ac:dyDescent="0.25">
      <c r="E2157" s="74">
        <f t="shared" ca="1" si="66"/>
        <v>0.91407443097105545</v>
      </c>
      <c r="F2157" s="74">
        <f t="shared" ca="1" si="67"/>
        <v>9.6610575816229546E-2</v>
      </c>
    </row>
    <row r="2158" spans="5:6" x14ac:dyDescent="0.25">
      <c r="E2158" s="74">
        <f t="shared" ca="1" si="66"/>
        <v>0.69465300346242498</v>
      </c>
      <c r="F2158" s="74">
        <f t="shared" ca="1" si="67"/>
        <v>3.5997609614816524E-2</v>
      </c>
    </row>
    <row r="2159" spans="5:6" x14ac:dyDescent="0.25">
      <c r="E2159" s="74">
        <f t="shared" ca="1" si="66"/>
        <v>9.3545381491492274E-2</v>
      </c>
      <c r="F2159" s="74">
        <f t="shared" ca="1" si="67"/>
        <v>-9.3283958636715791E-2</v>
      </c>
    </row>
    <row r="2160" spans="5:6" x14ac:dyDescent="0.25">
      <c r="E2160" s="74">
        <f t="shared" ca="1" si="66"/>
        <v>0.48612247174314638</v>
      </c>
      <c r="F2160" s="74">
        <f t="shared" ca="1" si="67"/>
        <v>-2.4602241167120177E-3</v>
      </c>
    </row>
  </sheetData>
  <mergeCells count="2">
    <mergeCell ref="H9:I9"/>
    <mergeCell ref="H15:I15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812306-F50D-45A5-82FC-451AC0A5DE5F}">
  <sheetPr>
    <tabColor theme="8" tint="-0.249977111117893"/>
  </sheetPr>
  <dimension ref="A1:L2160"/>
  <sheetViews>
    <sheetView zoomScale="90" zoomScaleNormal="90" workbookViewId="0">
      <selection activeCell="J3" sqref="J3"/>
    </sheetView>
  </sheetViews>
  <sheetFormatPr baseColWidth="10" defaultRowHeight="15" x14ac:dyDescent="0.25"/>
  <cols>
    <col min="1" max="1" width="4.28515625" style="73" customWidth="1"/>
    <col min="2" max="2" width="10.28515625" style="73" bestFit="1" customWidth="1"/>
    <col min="3" max="3" width="11.85546875" style="73" bestFit="1" customWidth="1"/>
    <col min="4" max="4" width="5.140625" style="73" customWidth="1"/>
    <col min="5" max="5" width="11.42578125" style="73"/>
    <col min="6" max="6" width="18" style="73" customWidth="1"/>
    <col min="7" max="7" width="19.85546875" style="73" customWidth="1"/>
    <col min="8" max="8" width="11.42578125" style="73"/>
    <col min="9" max="9" width="17.7109375" style="73" bestFit="1" customWidth="1"/>
    <col min="10" max="10" width="18.7109375" style="73" bestFit="1" customWidth="1"/>
    <col min="11" max="11" width="11.42578125" style="73"/>
    <col min="12" max="12" width="12" style="73" bestFit="1" customWidth="1"/>
    <col min="13" max="13" width="11.42578125" style="73"/>
    <col min="14" max="14" width="11.7109375" style="73" bestFit="1" customWidth="1"/>
    <col min="15" max="16384" width="11.42578125" style="73"/>
  </cols>
  <sheetData>
    <row r="1" spans="1:12" x14ac:dyDescent="0.25">
      <c r="A1" s="96" t="s">
        <v>110</v>
      </c>
      <c r="B1" s="96"/>
      <c r="C1" s="96"/>
      <c r="D1" s="96"/>
      <c r="E1" s="96"/>
      <c r="F1" s="96"/>
      <c r="G1" s="96"/>
      <c r="H1" s="96"/>
      <c r="I1" s="96"/>
      <c r="J1" s="96"/>
      <c r="K1" s="96"/>
      <c r="L1" s="96"/>
    </row>
    <row r="2" spans="1:12" x14ac:dyDescent="0.25">
      <c r="B2" s="72" t="s">
        <v>11</v>
      </c>
      <c r="C2" s="72" t="s">
        <v>12</v>
      </c>
      <c r="E2" s="72" t="s">
        <v>13</v>
      </c>
      <c r="F2" s="72" t="s">
        <v>14</v>
      </c>
      <c r="H2" s="72" t="s">
        <v>15</v>
      </c>
      <c r="I2" s="72" t="s">
        <v>16</v>
      </c>
      <c r="J2" s="72" t="s">
        <v>17</v>
      </c>
    </row>
    <row r="3" spans="1:12" x14ac:dyDescent="0.25">
      <c r="B3" s="74" t="s">
        <v>19</v>
      </c>
      <c r="C3" s="71">
        <v>0</v>
      </c>
      <c r="E3" s="74">
        <f ca="1">RAND()</f>
        <v>0.31262464154918324</v>
      </c>
      <c r="F3" s="74">
        <f ca="1">SIGN(E3-0.5)*(_xlfn.GAMMA.INV(2*ABS(E3-0.5),1/$C$5,(($C$4^$C$5)))^(1/$C$5))+$C$3</f>
        <v>-1.408814567427138</v>
      </c>
      <c r="H3" s="74" t="s">
        <v>19</v>
      </c>
      <c r="I3" s="74">
        <f ca="1">AVERAGE(F3:F2160)</f>
        <v>4.6838667543026624E-2</v>
      </c>
      <c r="J3" s="71">
        <f>C3</f>
        <v>0</v>
      </c>
      <c r="L3" s="73">
        <f ca="1">_xlfn.GAMMA(($C$7*((E3-C3)/C4))^C5)</f>
        <v>4.3949454227129685</v>
      </c>
    </row>
    <row r="4" spans="1:12" x14ac:dyDescent="0.25">
      <c r="B4" s="74" t="s">
        <v>18</v>
      </c>
      <c r="C4" s="71">
        <v>3</v>
      </c>
      <c r="E4" s="74">
        <f t="shared" ref="E4:E67" ca="1" si="0">RAND()</f>
        <v>0.26614754017336706</v>
      </c>
      <c r="F4" s="75">
        <f t="shared" ref="F4:F67" ca="1" si="1">SIGN(E4-0.5)*(_xlfn.GAMMA.INV(2*ABS(E4-0.5),1/$C$5,(($C$4^$C$5)))^(1/$C$5))+$C$3</f>
        <v>-1.8916718433086437</v>
      </c>
      <c r="H4" s="74" t="s">
        <v>21</v>
      </c>
      <c r="I4" s="74">
        <f ca="1">_xlfn.VAR.S(F3:F2160)</f>
        <v>17.391139134577383</v>
      </c>
      <c r="J4" s="67">
        <f>((C4)^2)*_xlfn.GAMMA(3/C5)/_xlfn.GAMMA(1/C5)</f>
        <v>18</v>
      </c>
      <c r="L4" s="73">
        <f>(1/C5)</f>
        <v>1</v>
      </c>
    </row>
    <row r="5" spans="1:12" x14ac:dyDescent="0.25">
      <c r="B5" s="74" t="s">
        <v>20</v>
      </c>
      <c r="C5" s="71">
        <v>1</v>
      </c>
      <c r="E5" s="74">
        <f t="shared" ca="1" si="0"/>
        <v>0.47287950180901883</v>
      </c>
      <c r="F5" s="75">
        <f t="shared" ca="1" si="1"/>
        <v>-0.1673024862954002</v>
      </c>
      <c r="H5" s="74" t="s">
        <v>22</v>
      </c>
      <c r="I5" s="74">
        <f ca="1">_xlfn.STDEV.S(F3:F2160)</f>
        <v>4.170268472721796</v>
      </c>
      <c r="J5" s="74">
        <f>SQRT(J4)</f>
        <v>4.2426406871192848</v>
      </c>
      <c r="L5" s="73">
        <f>_xlfn.GAMMA(1/C5)</f>
        <v>1</v>
      </c>
    </row>
    <row r="6" spans="1:12" x14ac:dyDescent="0.25">
      <c r="E6" s="74">
        <f t="shared" ca="1" si="0"/>
        <v>0.53492425666649235</v>
      </c>
      <c r="F6" s="75">
        <f t="shared" ca="1" si="1"/>
        <v>0.217223451631579</v>
      </c>
      <c r="H6" s="74" t="s">
        <v>23</v>
      </c>
      <c r="I6" s="74">
        <f ca="1">SKEW(F3:F2160)</f>
        <v>9.7005844066392163E-2</v>
      </c>
      <c r="J6" s="74"/>
    </row>
    <row r="7" spans="1:12" x14ac:dyDescent="0.25">
      <c r="B7" s="73" t="s">
        <v>107</v>
      </c>
      <c r="C7" s="76">
        <f>_xlfn.GAMMA(3/C5)/_xlfn.GAMMA(1/C5)</f>
        <v>2</v>
      </c>
      <c r="E7" s="74">
        <f t="shared" ca="1" si="0"/>
        <v>0.35939320332002911</v>
      </c>
      <c r="F7" s="75">
        <f t="shared" ca="1" si="1"/>
        <v>-0.9905731063103389</v>
      </c>
      <c r="H7" s="74" t="s">
        <v>24</v>
      </c>
      <c r="I7" s="74">
        <f ca="1">I19/(I5^4)</f>
        <v>5.5846929347597705</v>
      </c>
      <c r="J7" s="74"/>
    </row>
    <row r="8" spans="1:12" x14ac:dyDescent="0.25">
      <c r="B8" s="73" t="s">
        <v>108</v>
      </c>
      <c r="C8" s="73">
        <f>C5*SQRT(C7)/(2*_xlfn.GAMMA(1/C5))</f>
        <v>0.70710678118654757</v>
      </c>
      <c r="E8" s="74">
        <f t="shared" ca="1" si="0"/>
        <v>0.34798026168913765</v>
      </c>
      <c r="F8" s="75">
        <f t="shared" ca="1" si="1"/>
        <v>-1.087387018621212</v>
      </c>
      <c r="I8" s="73">
        <f ca="1">MEDIAN(F3:F2160)</f>
        <v>5.5983413956695781E-2</v>
      </c>
      <c r="J8" s="73" t="e">
        <f>C4*(-1+2^(1/C5))^(-1/C3)</f>
        <v>#DIV/0!</v>
      </c>
    </row>
    <row r="9" spans="1:12" x14ac:dyDescent="0.25">
      <c r="E9" s="74">
        <f t="shared" ca="1" si="0"/>
        <v>0.7836965605400088</v>
      </c>
      <c r="F9" s="75">
        <f t="shared" ca="1" si="1"/>
        <v>2.5137775927467416</v>
      </c>
      <c r="H9" s="84" t="s">
        <v>26</v>
      </c>
      <c r="I9" s="84"/>
    </row>
    <row r="10" spans="1:12" x14ac:dyDescent="0.25">
      <c r="E10" s="74">
        <f t="shared" ca="1" si="0"/>
        <v>0.87990686579960453</v>
      </c>
      <c r="F10" s="75">
        <f t="shared" ca="1" si="1"/>
        <v>4.2790216149828284</v>
      </c>
      <c r="H10" s="74"/>
      <c r="I10" s="74">
        <f ca="1">SUMPRODUCT(F3:F2160)/COUNT(F3:F2160)</f>
        <v>4.6838667543026624E-2</v>
      </c>
    </row>
    <row r="11" spans="1:12" x14ac:dyDescent="0.25">
      <c r="E11" s="74">
        <f t="shared" ca="1" si="0"/>
        <v>0.3433272875691612</v>
      </c>
      <c r="F11" s="75">
        <f t="shared" ca="1" si="1"/>
        <v>-1.1277717451305636</v>
      </c>
      <c r="H11" s="74"/>
      <c r="I11" s="74">
        <f ca="1">SUMPRODUCT(F3:F2160,F3:F2160)/COUNT(F3:F2160)</f>
        <v>17.385274080092969</v>
      </c>
    </row>
    <row r="12" spans="1:12" x14ac:dyDescent="0.25">
      <c r="E12" s="74">
        <f t="shared" ca="1" si="0"/>
        <v>0.73882265505166189</v>
      </c>
      <c r="F12" s="75">
        <f t="shared" ca="1" si="1"/>
        <v>1.9482253178477182</v>
      </c>
      <c r="H12" s="74"/>
      <c r="I12" s="74">
        <f ca="1">SUMPRODUCT(F3:F2160,F3:F2160,F3:F2160)/COUNT(F3:F2160)</f>
        <v>9.4683448652168103</v>
      </c>
    </row>
    <row r="13" spans="1:12" x14ac:dyDescent="0.25">
      <c r="E13" s="74">
        <f t="shared" ca="1" si="0"/>
        <v>0.22946214408185939</v>
      </c>
      <c r="F13" s="75">
        <f t="shared" ca="1" si="1"/>
        <v>-2.3366100961849328</v>
      </c>
      <c r="H13" s="74"/>
      <c r="I13" s="74">
        <f ca="1">SUMPRODUCT(F3:F2160,F3:F2160,F3:F2160,F3:F2160)/COUNT(F3:F2160)</f>
        <v>1690.6450938568682</v>
      </c>
    </row>
    <row r="14" spans="1:12" x14ac:dyDescent="0.25">
      <c r="E14" s="74">
        <f t="shared" ca="1" si="0"/>
        <v>0.50303113218960571</v>
      </c>
      <c r="F14" s="75">
        <f t="shared" ca="1" si="1"/>
        <v>1.8242143524234585E-2</v>
      </c>
    </row>
    <row r="15" spans="1:12" x14ac:dyDescent="0.25">
      <c r="E15" s="74">
        <f t="shared" ca="1" si="0"/>
        <v>0.19917785478908712</v>
      </c>
      <c r="F15" s="75">
        <f t="shared" ca="1" si="1"/>
        <v>-2.7612297905673984</v>
      </c>
      <c r="H15" s="84" t="s">
        <v>27</v>
      </c>
      <c r="I15" s="84"/>
    </row>
    <row r="16" spans="1:12" x14ac:dyDescent="0.25">
      <c r="E16" s="74">
        <f t="shared" ca="1" si="0"/>
        <v>0.92932947768492113</v>
      </c>
      <c r="F16" s="75">
        <f t="shared" ca="1" si="1"/>
        <v>5.8697386585327589</v>
      </c>
      <c r="H16" s="74"/>
      <c r="I16" s="74">
        <v>0</v>
      </c>
    </row>
    <row r="17" spans="5:9" x14ac:dyDescent="0.25">
      <c r="E17" s="74">
        <f t="shared" ca="1" si="0"/>
        <v>0.56713207952355271</v>
      </c>
      <c r="F17" s="75">
        <f t="shared" ca="1" si="1"/>
        <v>0.43252635148076302</v>
      </c>
      <c r="H17" s="74"/>
      <c r="I17" s="74">
        <f ca="1">I11-I10^2</f>
        <v>17.383080219315762</v>
      </c>
    </row>
    <row r="18" spans="5:9" x14ac:dyDescent="0.25">
      <c r="E18" s="74">
        <f t="shared" ca="1" si="0"/>
        <v>0.26360901458561858</v>
      </c>
      <c r="F18" s="75">
        <f t="shared" ca="1" si="1"/>
        <v>-1.9204232952174616</v>
      </c>
      <c r="H18" s="74"/>
      <c r="I18" s="74">
        <f ca="1">I12-3*I10*I11+2*I10^3</f>
        <v>7.0256411619023513</v>
      </c>
    </row>
    <row r="19" spans="5:9" x14ac:dyDescent="0.25">
      <c r="E19" s="74">
        <f t="shared" ca="1" si="0"/>
        <v>0.21171386245798374</v>
      </c>
      <c r="F19" s="75">
        <f t="shared" ca="1" si="1"/>
        <v>-2.5781173224293483</v>
      </c>
      <c r="H19" s="74"/>
      <c r="I19" s="74">
        <f ca="1">I13-4*I10*I12+6*(I10^2)*I11-3*(I10^4)</f>
        <v>1689.0999860139261</v>
      </c>
    </row>
    <row r="20" spans="5:9" x14ac:dyDescent="0.25">
      <c r="E20" s="74">
        <f t="shared" ca="1" si="0"/>
        <v>0.17121508084775816</v>
      </c>
      <c r="F20" s="75">
        <f t="shared" ca="1" si="1"/>
        <v>-3.2150626485904676</v>
      </c>
    </row>
    <row r="21" spans="5:9" x14ac:dyDescent="0.25">
      <c r="E21" s="74">
        <f t="shared" ca="1" si="0"/>
        <v>0.83522645981608379</v>
      </c>
      <c r="F21" s="75">
        <f t="shared" ca="1" si="1"/>
        <v>3.3301081529217837</v>
      </c>
    </row>
    <row r="22" spans="5:9" x14ac:dyDescent="0.25">
      <c r="E22" s="74">
        <f t="shared" ca="1" si="0"/>
        <v>0.50471117837676138</v>
      </c>
      <c r="F22" s="75">
        <f t="shared" ca="1" si="1"/>
        <v>2.8401083951625588E-2</v>
      </c>
    </row>
    <row r="23" spans="5:9" x14ac:dyDescent="0.25">
      <c r="E23" s="74">
        <f t="shared" ca="1" si="0"/>
        <v>0.55414527282928139</v>
      </c>
      <c r="F23" s="75">
        <f t="shared" ca="1" si="1"/>
        <v>0.3438447698823805</v>
      </c>
    </row>
    <row r="24" spans="5:9" x14ac:dyDescent="0.25">
      <c r="E24" s="74">
        <f t="shared" ca="1" si="0"/>
        <v>0.94872697551311702</v>
      </c>
      <c r="F24" s="75">
        <f t="shared" ca="1" si="1"/>
        <v>6.8323299690279526</v>
      </c>
    </row>
    <row r="25" spans="5:9" x14ac:dyDescent="0.25">
      <c r="E25" s="74">
        <f t="shared" ca="1" si="0"/>
        <v>0.29026518402585577</v>
      </c>
      <c r="F25" s="75">
        <f t="shared" ca="1" si="1"/>
        <v>-1.6314394968017818</v>
      </c>
    </row>
    <row r="26" spans="5:9" x14ac:dyDescent="0.25">
      <c r="E26" s="74">
        <f t="shared" ca="1" si="0"/>
        <v>0.87866725623661834</v>
      </c>
      <c r="F26" s="75">
        <f t="shared" ca="1" si="1"/>
        <v>4.2482141356751235</v>
      </c>
    </row>
    <row r="27" spans="5:9" x14ac:dyDescent="0.25">
      <c r="E27" s="74">
        <f t="shared" ca="1" si="0"/>
        <v>0.16298818919778668</v>
      </c>
      <c r="F27" s="75">
        <f t="shared" ca="1" si="1"/>
        <v>-3.3627910774499612</v>
      </c>
    </row>
    <row r="28" spans="5:9" x14ac:dyDescent="0.25">
      <c r="E28" s="74">
        <f t="shared" ca="1" si="0"/>
        <v>0.86009947713631929</v>
      </c>
      <c r="F28" s="75">
        <f t="shared" ca="1" si="1"/>
        <v>3.8210294380427556</v>
      </c>
    </row>
    <row r="29" spans="5:9" x14ac:dyDescent="0.25">
      <c r="E29" s="74">
        <f t="shared" ca="1" si="0"/>
        <v>0.34355144413937677</v>
      </c>
      <c r="F29" s="75">
        <f t="shared" ca="1" si="1"/>
        <v>-1.1258137001264727</v>
      </c>
    </row>
    <row r="30" spans="5:9" x14ac:dyDescent="0.25">
      <c r="E30" s="74">
        <f t="shared" ca="1" si="0"/>
        <v>0.7169902179498151</v>
      </c>
      <c r="F30" s="75">
        <f t="shared" ca="1" si="1"/>
        <v>1.7073799074839173</v>
      </c>
    </row>
    <row r="31" spans="5:9" x14ac:dyDescent="0.25">
      <c r="E31" s="74">
        <f t="shared" ca="1" si="0"/>
        <v>0.41555828772633163</v>
      </c>
      <c r="F31" s="75">
        <f t="shared" ca="1" si="1"/>
        <v>-0.55495563188681329</v>
      </c>
    </row>
    <row r="32" spans="5:9" x14ac:dyDescent="0.25">
      <c r="E32" s="74">
        <f t="shared" ca="1" si="0"/>
        <v>0.45952309775896116</v>
      </c>
      <c r="F32" s="75">
        <f t="shared" ca="1" si="1"/>
        <v>-0.2532566721963167</v>
      </c>
    </row>
    <row r="33" spans="5:6" x14ac:dyDescent="0.25">
      <c r="E33" s="74">
        <f t="shared" ca="1" si="0"/>
        <v>0.31212775304488227</v>
      </c>
      <c r="F33" s="75">
        <f t="shared" ca="1" si="1"/>
        <v>-1.4135865885994092</v>
      </c>
    </row>
    <row r="34" spans="5:6" x14ac:dyDescent="0.25">
      <c r="E34" s="74">
        <f t="shared" ca="1" si="0"/>
        <v>0.67474907361933156</v>
      </c>
      <c r="F34" s="75">
        <f t="shared" ca="1" si="1"/>
        <v>1.2900333984675245</v>
      </c>
    </row>
    <row r="35" spans="5:6" x14ac:dyDescent="0.25">
      <c r="E35" s="74">
        <f t="shared" ca="1" si="0"/>
        <v>0.62613238551154315</v>
      </c>
      <c r="F35" s="75">
        <f t="shared" ca="1" si="1"/>
        <v>0.87211900687955435</v>
      </c>
    </row>
    <row r="36" spans="5:6" x14ac:dyDescent="0.25">
      <c r="E36" s="74">
        <f t="shared" ca="1" si="0"/>
        <v>0.5498400613067651</v>
      </c>
      <c r="F36" s="75">
        <f t="shared" ca="1" si="1"/>
        <v>0.31501547845803168</v>
      </c>
    </row>
    <row r="37" spans="5:6" x14ac:dyDescent="0.25">
      <c r="E37" s="74">
        <f t="shared" ca="1" si="0"/>
        <v>0.43217851688911302</v>
      </c>
      <c r="F37" s="75">
        <f t="shared" ca="1" si="1"/>
        <v>-0.43730808598779858</v>
      </c>
    </row>
    <row r="38" spans="5:6" x14ac:dyDescent="0.25">
      <c r="E38" s="74">
        <f t="shared" ca="1" si="0"/>
        <v>0.36592809555489547</v>
      </c>
      <c r="F38" s="75">
        <f t="shared" ca="1" si="1"/>
        <v>-0.93651373366257296</v>
      </c>
    </row>
    <row r="39" spans="5:6" x14ac:dyDescent="0.25">
      <c r="E39" s="74">
        <f t="shared" ca="1" si="0"/>
        <v>3.2423672470040965E-2</v>
      </c>
      <c r="F39" s="75">
        <f t="shared" ca="1" si="1"/>
        <v>-8.2071579318419676</v>
      </c>
    </row>
    <row r="40" spans="5:6" x14ac:dyDescent="0.25">
      <c r="E40" s="74">
        <f t="shared" ca="1" si="0"/>
        <v>0.75015412638902479</v>
      </c>
      <c r="F40" s="75">
        <f t="shared" ca="1" si="1"/>
        <v>2.081291628701214</v>
      </c>
    </row>
    <row r="41" spans="5:6" x14ac:dyDescent="0.25">
      <c r="E41" s="74">
        <f t="shared" ca="1" si="0"/>
        <v>0.77980463326919969</v>
      </c>
      <c r="F41" s="75">
        <f t="shared" ca="1" si="1"/>
        <v>2.4602787466235219</v>
      </c>
    </row>
    <row r="42" spans="5:6" x14ac:dyDescent="0.25">
      <c r="E42" s="74">
        <f t="shared" ca="1" si="0"/>
        <v>0.71348568493781228</v>
      </c>
      <c r="F42" s="75">
        <f t="shared" ca="1" si="1"/>
        <v>1.6704587946077281</v>
      </c>
    </row>
    <row r="43" spans="5:6" x14ac:dyDescent="0.25">
      <c r="E43" s="74">
        <f t="shared" ca="1" si="0"/>
        <v>0.68689388122205475</v>
      </c>
      <c r="F43" s="75">
        <f t="shared" ca="1" si="1"/>
        <v>1.4041977831392711</v>
      </c>
    </row>
    <row r="44" spans="5:6" x14ac:dyDescent="0.25">
      <c r="E44" s="74">
        <f t="shared" ca="1" si="0"/>
        <v>9.2477198809211347E-2</v>
      </c>
      <c r="F44" s="75">
        <f t="shared" ca="1" si="1"/>
        <v>-5.0629379509489505</v>
      </c>
    </row>
    <row r="45" spans="5:6" x14ac:dyDescent="0.25">
      <c r="E45" s="74">
        <f t="shared" ca="1" si="0"/>
        <v>0.43007333926847791</v>
      </c>
      <c r="F45" s="75">
        <f t="shared" ca="1" si="1"/>
        <v>-0.45195704351807597</v>
      </c>
    </row>
    <row r="46" spans="5:6" x14ac:dyDescent="0.25">
      <c r="E46" s="74">
        <f t="shared" ca="1" si="0"/>
        <v>0.96217912157469299</v>
      </c>
      <c r="F46" s="75">
        <f t="shared" ca="1" si="1"/>
        <v>7.7452404269580466</v>
      </c>
    </row>
    <row r="47" spans="5:6" x14ac:dyDescent="0.25">
      <c r="E47" s="74">
        <f t="shared" ca="1" si="0"/>
        <v>0.79257620899947079</v>
      </c>
      <c r="F47" s="75">
        <f t="shared" ca="1" si="1"/>
        <v>2.6395322954970881</v>
      </c>
    </row>
    <row r="48" spans="5:6" x14ac:dyDescent="0.25">
      <c r="E48" s="74">
        <f t="shared" ca="1" si="0"/>
        <v>0.13101024839785136</v>
      </c>
      <c r="F48" s="75">
        <f t="shared" ca="1" si="1"/>
        <v>-4.0179976387090202</v>
      </c>
    </row>
    <row r="49" spans="5:6" x14ac:dyDescent="0.25">
      <c r="E49" s="74">
        <f t="shared" ca="1" si="0"/>
        <v>0.91603008651783313</v>
      </c>
      <c r="F49" s="75">
        <f t="shared" ca="1" si="1"/>
        <v>5.3524486097083024</v>
      </c>
    </row>
    <row r="50" spans="5:6" x14ac:dyDescent="0.25">
      <c r="E50" s="74">
        <f t="shared" ca="1" si="0"/>
        <v>0.68441436633506547</v>
      </c>
      <c r="F50" s="75">
        <f t="shared" ca="1" si="1"/>
        <v>1.3805340935801083</v>
      </c>
    </row>
    <row r="51" spans="5:6" x14ac:dyDescent="0.25">
      <c r="E51" s="74">
        <f t="shared" ca="1" si="0"/>
        <v>0.29689793819490151</v>
      </c>
      <c r="F51" s="75">
        <f t="shared" ca="1" si="1"/>
        <v>-1.563658983358486</v>
      </c>
    </row>
    <row r="52" spans="5:6" x14ac:dyDescent="0.25">
      <c r="E52" s="74">
        <f t="shared" ca="1" si="0"/>
        <v>0.17337724429132695</v>
      </c>
      <c r="F52" s="75">
        <f t="shared" ca="1" si="1"/>
        <v>-3.1774148254443357</v>
      </c>
    </row>
    <row r="53" spans="5:6" x14ac:dyDescent="0.25">
      <c r="E53" s="74">
        <f t="shared" ca="1" si="0"/>
        <v>0.36713264345556051</v>
      </c>
      <c r="F53" s="75">
        <f t="shared" ca="1" si="1"/>
        <v>-0.92665466807084251</v>
      </c>
    </row>
    <row r="54" spans="5:6" x14ac:dyDescent="0.25">
      <c r="E54" s="74">
        <f t="shared" ca="1" si="0"/>
        <v>0.4233606940264516</v>
      </c>
      <c r="F54" s="75">
        <f t="shared" ca="1" si="1"/>
        <v>-0.49915073450293979</v>
      </c>
    </row>
    <row r="55" spans="5:6" x14ac:dyDescent="0.25">
      <c r="E55" s="74">
        <f t="shared" ca="1" si="0"/>
        <v>0.60581794997523475</v>
      </c>
      <c r="F55" s="75">
        <f t="shared" ca="1" si="1"/>
        <v>0.71338571981638554</v>
      </c>
    </row>
    <row r="56" spans="5:6" x14ac:dyDescent="0.25">
      <c r="E56" s="74">
        <f t="shared" ca="1" si="0"/>
        <v>0.24523165755395471</v>
      </c>
      <c r="F56" s="75">
        <f t="shared" ca="1" si="1"/>
        <v>-2.1372143807497626</v>
      </c>
    </row>
    <row r="57" spans="5:6" x14ac:dyDescent="0.25">
      <c r="E57" s="74">
        <f t="shared" ca="1" si="0"/>
        <v>0.52596113291568825</v>
      </c>
      <c r="F57" s="75">
        <f t="shared" ca="1" si="1"/>
        <v>0.15995634606181444</v>
      </c>
    </row>
    <row r="58" spans="5:6" x14ac:dyDescent="0.25">
      <c r="E58" s="74">
        <f t="shared" ca="1" si="0"/>
        <v>0.47733068033122406</v>
      </c>
      <c r="F58" s="75">
        <f t="shared" ca="1" si="1"/>
        <v>-0.13919579265140636</v>
      </c>
    </row>
    <row r="59" spans="5:6" x14ac:dyDescent="0.25">
      <c r="E59" s="74">
        <f t="shared" ca="1" si="0"/>
        <v>0.99983413811808863</v>
      </c>
      <c r="F59" s="75">
        <f t="shared" ca="1" si="1"/>
        <v>24.033623916182819</v>
      </c>
    </row>
    <row r="60" spans="5:6" x14ac:dyDescent="0.25">
      <c r="E60" s="74">
        <f t="shared" ca="1" si="0"/>
        <v>0.26185377085005745</v>
      </c>
      <c r="F60" s="75">
        <f t="shared" ca="1" si="1"/>
        <v>-1.9404656309945407</v>
      </c>
    </row>
    <row r="61" spans="5:6" x14ac:dyDescent="0.25">
      <c r="E61" s="74">
        <f t="shared" ca="1" si="0"/>
        <v>6.0047843801737E-2</v>
      </c>
      <c r="F61" s="75">
        <f t="shared" ca="1" si="1"/>
        <v>-6.358399371768944</v>
      </c>
    </row>
    <row r="62" spans="5:6" x14ac:dyDescent="0.25">
      <c r="E62" s="74">
        <f t="shared" ca="1" si="0"/>
        <v>1.6822277558262932E-2</v>
      </c>
      <c r="F62" s="75">
        <f t="shared" ca="1" si="1"/>
        <v>-10.175712135898994</v>
      </c>
    </row>
    <row r="63" spans="5:6" x14ac:dyDescent="0.25">
      <c r="E63" s="74">
        <f t="shared" ca="1" si="0"/>
        <v>0.50539712057609265</v>
      </c>
      <c r="F63" s="75">
        <f t="shared" ca="1" si="1"/>
        <v>3.2558764888215817E-2</v>
      </c>
    </row>
    <row r="64" spans="5:6" x14ac:dyDescent="0.25">
      <c r="E64" s="74">
        <f t="shared" ca="1" si="0"/>
        <v>0.75147329344681435</v>
      </c>
      <c r="F64" s="75">
        <f t="shared" ca="1" si="1"/>
        <v>2.0971733628633906</v>
      </c>
    </row>
    <row r="65" spans="5:6" x14ac:dyDescent="0.25">
      <c r="E65" s="74">
        <f t="shared" ca="1" si="0"/>
        <v>0.29240409811991175</v>
      </c>
      <c r="F65" s="75">
        <f t="shared" ca="1" si="1"/>
        <v>-1.6094140655604283</v>
      </c>
    </row>
    <row r="66" spans="5:6" x14ac:dyDescent="0.25">
      <c r="E66" s="74">
        <f t="shared" ca="1" si="0"/>
        <v>0.80312597932861507</v>
      </c>
      <c r="F66" s="75">
        <f t="shared" ca="1" si="1"/>
        <v>2.7961321896667055</v>
      </c>
    </row>
    <row r="67" spans="5:6" x14ac:dyDescent="0.25">
      <c r="E67" s="74">
        <f t="shared" ca="1" si="0"/>
        <v>0.10040047520995055</v>
      </c>
      <c r="F67" s="75">
        <f t="shared" ca="1" si="1"/>
        <v>-4.8163234740267793</v>
      </c>
    </row>
    <row r="68" spans="5:6" x14ac:dyDescent="0.25">
      <c r="E68" s="74">
        <f t="shared" ref="E68:E131" ca="1" si="2">RAND()</f>
        <v>0.23759124976313772</v>
      </c>
      <c r="F68" s="75">
        <f t="shared" ref="F68:F131" ca="1" si="3">SIGN(E68-0.5)*(_xlfn.GAMMA.INV(2*ABS(E68-0.5),1/$C$5,(($C$4^$C$5)))^(1/$C$5))+$C$3</f>
        <v>-2.2321690176242281</v>
      </c>
    </row>
    <row r="69" spans="5:6" x14ac:dyDescent="0.25">
      <c r="E69" s="74">
        <f t="shared" ca="1" si="2"/>
        <v>0.9617059940003746</v>
      </c>
      <c r="F69" s="75">
        <f t="shared" ca="1" si="3"/>
        <v>7.7079441473953914</v>
      </c>
    </row>
    <row r="70" spans="5:6" x14ac:dyDescent="0.25">
      <c r="E70" s="74">
        <f t="shared" ca="1" si="2"/>
        <v>0.26816589858639694</v>
      </c>
      <c r="F70" s="75">
        <f t="shared" ca="1" si="3"/>
        <v>-1.869006854555725</v>
      </c>
    </row>
    <row r="71" spans="5:6" x14ac:dyDescent="0.25">
      <c r="E71" s="74">
        <f t="shared" ca="1" si="2"/>
        <v>0.68852138038222888</v>
      </c>
      <c r="F71" s="75">
        <f t="shared" ca="1" si="3"/>
        <v>1.4198321982341668</v>
      </c>
    </row>
    <row r="72" spans="5:6" x14ac:dyDescent="0.25">
      <c r="E72" s="74">
        <f t="shared" ca="1" si="2"/>
        <v>0.77132005661742042</v>
      </c>
      <c r="F72" s="75">
        <f t="shared" ca="1" si="3"/>
        <v>2.346854098830192</v>
      </c>
    </row>
    <row r="73" spans="5:6" x14ac:dyDescent="0.25">
      <c r="E73" s="74">
        <f t="shared" ca="1" si="2"/>
        <v>0.80801614697647062</v>
      </c>
      <c r="F73" s="75">
        <f t="shared" ca="1" si="3"/>
        <v>2.8715904863001001</v>
      </c>
    </row>
    <row r="74" spans="5:6" x14ac:dyDescent="0.25">
      <c r="E74" s="74">
        <f t="shared" ca="1" si="2"/>
        <v>0.41174047992663199</v>
      </c>
      <c r="F74" s="75">
        <f t="shared" ca="1" si="3"/>
        <v>-0.58264455190699849</v>
      </c>
    </row>
    <row r="75" spans="5:6" x14ac:dyDescent="0.25">
      <c r="E75" s="74">
        <f t="shared" ca="1" si="2"/>
        <v>0.47919178731192369</v>
      </c>
      <c r="F75" s="75">
        <f t="shared" ca="1" si="3"/>
        <v>-0.12752157029557554</v>
      </c>
    </row>
    <row r="76" spans="5:6" x14ac:dyDescent="0.25">
      <c r="E76" s="74">
        <f t="shared" ca="1" si="2"/>
        <v>0.84246467500126798</v>
      </c>
      <c r="F76" s="75">
        <f t="shared" ca="1" si="3"/>
        <v>3.4648751387956436</v>
      </c>
    </row>
    <row r="77" spans="5:6" x14ac:dyDescent="0.25">
      <c r="E77" s="74">
        <f t="shared" ca="1" si="2"/>
        <v>7.6979906544091148E-2</v>
      </c>
      <c r="F77" s="75">
        <f t="shared" ca="1" si="3"/>
        <v>-5.6131909937872875</v>
      </c>
    </row>
    <row r="78" spans="5:6" x14ac:dyDescent="0.25">
      <c r="E78" s="74">
        <f t="shared" ca="1" si="2"/>
        <v>0.40356579713693608</v>
      </c>
      <c r="F78" s="75">
        <f t="shared" ca="1" si="3"/>
        <v>-0.64280567397388266</v>
      </c>
    </row>
    <row r="79" spans="5:6" x14ac:dyDescent="0.25">
      <c r="E79" s="74">
        <f t="shared" ca="1" si="2"/>
        <v>0.31312941673373551</v>
      </c>
      <c r="F79" s="75">
        <f t="shared" ca="1" si="3"/>
        <v>-1.4039745640357884</v>
      </c>
    </row>
    <row r="80" spans="5:6" x14ac:dyDescent="0.25">
      <c r="E80" s="74">
        <f t="shared" ca="1" si="2"/>
        <v>0.76443792386692011</v>
      </c>
      <c r="F80" s="75">
        <f t="shared" ca="1" si="3"/>
        <v>2.2579008803353404</v>
      </c>
    </row>
    <row r="81" spans="5:6" x14ac:dyDescent="0.25">
      <c r="E81" s="74">
        <f t="shared" ca="1" si="2"/>
        <v>0.84386144386834372</v>
      </c>
      <c r="F81" s="75">
        <f t="shared" ca="1" si="3"/>
        <v>3.4915929151208376</v>
      </c>
    </row>
    <row r="82" spans="5:6" x14ac:dyDescent="0.25">
      <c r="E82" s="74">
        <f t="shared" ca="1" si="2"/>
        <v>0.23437979045868063</v>
      </c>
      <c r="F82" s="75">
        <f t="shared" ca="1" si="3"/>
        <v>-2.272995787848076</v>
      </c>
    </row>
    <row r="83" spans="5:6" x14ac:dyDescent="0.25">
      <c r="E83" s="74">
        <f t="shared" ca="1" si="2"/>
        <v>0.19158592467401803</v>
      </c>
      <c r="F83" s="75">
        <f t="shared" ca="1" si="3"/>
        <v>-2.8778150928578867</v>
      </c>
    </row>
    <row r="84" spans="5:6" x14ac:dyDescent="0.25">
      <c r="E84" s="74">
        <f t="shared" ca="1" si="2"/>
        <v>0.70396757873272975</v>
      </c>
      <c r="F84" s="75">
        <f t="shared" ca="1" si="3"/>
        <v>1.5724173563637049</v>
      </c>
    </row>
    <row r="85" spans="5:6" x14ac:dyDescent="0.25">
      <c r="E85" s="74">
        <f t="shared" ca="1" si="2"/>
        <v>0.62446523643841412</v>
      </c>
      <c r="F85" s="75">
        <f t="shared" ca="1" si="3"/>
        <v>0.85877115633450896</v>
      </c>
    </row>
    <row r="86" spans="5:6" x14ac:dyDescent="0.25">
      <c r="E86" s="74">
        <f t="shared" ca="1" si="2"/>
        <v>0.312041475159618</v>
      </c>
      <c r="F86" s="75">
        <f t="shared" ca="1" si="3"/>
        <v>-1.4144159587309229</v>
      </c>
    </row>
    <row r="87" spans="5:6" x14ac:dyDescent="0.25">
      <c r="E87" s="74">
        <f t="shared" ca="1" si="2"/>
        <v>0.7849900306186619</v>
      </c>
      <c r="F87" s="75">
        <f t="shared" ca="1" si="3"/>
        <v>2.5317711064620654</v>
      </c>
    </row>
    <row r="88" spans="5:6" x14ac:dyDescent="0.25">
      <c r="E88" s="74">
        <f t="shared" ca="1" si="2"/>
        <v>0.67572022196946069</v>
      </c>
      <c r="F88" s="75">
        <f t="shared" ca="1" si="3"/>
        <v>1.299004328406915</v>
      </c>
    </row>
    <row r="89" spans="5:6" x14ac:dyDescent="0.25">
      <c r="E89" s="74">
        <f t="shared" ca="1" si="2"/>
        <v>0.17084886395971444</v>
      </c>
      <c r="F89" s="75">
        <f t="shared" ca="1" si="3"/>
        <v>-3.2214863076785907</v>
      </c>
    </row>
    <row r="90" spans="5:6" x14ac:dyDescent="0.25">
      <c r="E90" s="74">
        <f t="shared" ca="1" si="2"/>
        <v>0.55503767423261074</v>
      </c>
      <c r="F90" s="75">
        <f t="shared" ca="1" si="3"/>
        <v>0.34985544311037309</v>
      </c>
    </row>
    <row r="91" spans="5:6" x14ac:dyDescent="0.25">
      <c r="E91" s="74">
        <f t="shared" ca="1" si="2"/>
        <v>0.54992726121529589</v>
      </c>
      <c r="F91" s="75">
        <f t="shared" ca="1" si="3"/>
        <v>0.31559666092997529</v>
      </c>
    </row>
    <row r="92" spans="5:6" x14ac:dyDescent="0.25">
      <c r="E92" s="74">
        <f t="shared" ca="1" si="2"/>
        <v>0.33756634648790684</v>
      </c>
      <c r="F92" s="75">
        <f t="shared" ca="1" si="3"/>
        <v>-1.1785380757288881</v>
      </c>
    </row>
    <row r="93" spans="5:6" x14ac:dyDescent="0.25">
      <c r="E93" s="74">
        <f t="shared" ca="1" si="2"/>
        <v>0.54253080963808664</v>
      </c>
      <c r="F93" s="75">
        <f t="shared" ca="1" si="3"/>
        <v>0.26669567833655022</v>
      </c>
    </row>
    <row r="94" spans="5:6" x14ac:dyDescent="0.25">
      <c r="E94" s="74">
        <f t="shared" ca="1" si="2"/>
        <v>0.80713588039243933</v>
      </c>
      <c r="F94" s="75">
        <f t="shared" ca="1" si="3"/>
        <v>2.8578666028693473</v>
      </c>
    </row>
    <row r="95" spans="5:6" x14ac:dyDescent="0.25">
      <c r="E95" s="74">
        <f t="shared" ca="1" si="2"/>
        <v>0.48324728420196328</v>
      </c>
      <c r="F95" s="75">
        <f t="shared" ca="1" si="3"/>
        <v>-0.10223880063292301</v>
      </c>
    </row>
    <row r="96" spans="5:6" x14ac:dyDescent="0.25">
      <c r="E96" s="74">
        <f t="shared" ca="1" si="2"/>
        <v>0.29824313487058107</v>
      </c>
      <c r="F96" s="75">
        <f t="shared" ca="1" si="3"/>
        <v>-1.550097167237086</v>
      </c>
    </row>
    <row r="97" spans="5:6" x14ac:dyDescent="0.25">
      <c r="E97" s="74">
        <f t="shared" ca="1" si="2"/>
        <v>0.24674506259729001</v>
      </c>
      <c r="F97" s="75">
        <f t="shared" ca="1" si="3"/>
        <v>-2.1187572901386744</v>
      </c>
    </row>
    <row r="98" spans="5:6" x14ac:dyDescent="0.25">
      <c r="E98" s="74">
        <f t="shared" ca="1" si="2"/>
        <v>0.47516867870662605</v>
      </c>
      <c r="F98" s="75">
        <f t="shared" ca="1" si="3"/>
        <v>-0.15281473307607352</v>
      </c>
    </row>
    <row r="99" spans="5:6" x14ac:dyDescent="0.25">
      <c r="E99" s="74">
        <f t="shared" ca="1" si="2"/>
        <v>0.52711662553164618</v>
      </c>
      <c r="F99" s="75">
        <f t="shared" ca="1" si="3"/>
        <v>0.16727791781571791</v>
      </c>
    </row>
    <row r="100" spans="5:6" x14ac:dyDescent="0.25">
      <c r="E100" s="74">
        <f t="shared" ca="1" si="2"/>
        <v>0.99625818262300914</v>
      </c>
      <c r="F100" s="75">
        <f t="shared" ca="1" si="3"/>
        <v>14.685110026033925</v>
      </c>
    </row>
    <row r="101" spans="5:6" x14ac:dyDescent="0.25">
      <c r="E101" s="74">
        <f t="shared" ca="1" si="2"/>
        <v>0.22080367497587705</v>
      </c>
      <c r="F101" s="75">
        <f t="shared" ca="1" si="3"/>
        <v>-2.4520024207358198</v>
      </c>
    </row>
    <row r="102" spans="5:6" x14ac:dyDescent="0.25">
      <c r="E102" s="74">
        <f t="shared" ca="1" si="2"/>
        <v>1.1408944689660805E-2</v>
      </c>
      <c r="F102" s="75">
        <f t="shared" ca="1" si="3"/>
        <v>-11.340631286329549</v>
      </c>
    </row>
    <row r="103" spans="5:6" x14ac:dyDescent="0.25">
      <c r="E103" s="74">
        <f t="shared" ca="1" si="2"/>
        <v>0.97395106658563757</v>
      </c>
      <c r="F103" s="75">
        <f t="shared" ca="1" si="3"/>
        <v>8.8638938245425187</v>
      </c>
    </row>
    <row r="104" spans="5:6" x14ac:dyDescent="0.25">
      <c r="E104" s="74">
        <f t="shared" ca="1" si="2"/>
        <v>0.39230067764041088</v>
      </c>
      <c r="F104" s="75">
        <f t="shared" ca="1" si="3"/>
        <v>-0.72773855356683792</v>
      </c>
    </row>
    <row r="105" spans="5:6" x14ac:dyDescent="0.25">
      <c r="E105" s="74">
        <f t="shared" ca="1" si="2"/>
        <v>0.1061613606863091</v>
      </c>
      <c r="F105" s="75">
        <f t="shared" ca="1" si="3"/>
        <v>-4.6489436734919396</v>
      </c>
    </row>
    <row r="106" spans="5:6" x14ac:dyDescent="0.25">
      <c r="E106" s="74">
        <f t="shared" ca="1" si="2"/>
        <v>0.78870339687322877</v>
      </c>
      <c r="F106" s="75">
        <f t="shared" ca="1" si="3"/>
        <v>2.5840357499930633</v>
      </c>
    </row>
    <row r="107" spans="5:6" x14ac:dyDescent="0.25">
      <c r="E107" s="74">
        <f t="shared" ca="1" si="2"/>
        <v>0.66184372772068067</v>
      </c>
      <c r="F107" s="75">
        <f t="shared" ca="1" si="3"/>
        <v>1.1732998972967488</v>
      </c>
    </row>
    <row r="108" spans="5:6" x14ac:dyDescent="0.25">
      <c r="E108" s="74">
        <f t="shared" ca="1" si="2"/>
        <v>0.83474713013149593</v>
      </c>
      <c r="F108" s="75">
        <f t="shared" ca="1" si="3"/>
        <v>3.3213937590363787</v>
      </c>
    </row>
    <row r="109" spans="5:6" x14ac:dyDescent="0.25">
      <c r="E109" s="74">
        <f t="shared" ca="1" si="2"/>
        <v>0.2321960861687975</v>
      </c>
      <c r="F109" s="75">
        <f t="shared" ca="1" si="3"/>
        <v>-2.301077654195971</v>
      </c>
    </row>
    <row r="110" spans="5:6" x14ac:dyDescent="0.25">
      <c r="E110" s="74">
        <f t="shared" ca="1" si="2"/>
        <v>0.66577956314846332</v>
      </c>
      <c r="F110" s="75">
        <f t="shared" ca="1" si="3"/>
        <v>1.2084219977100787</v>
      </c>
    </row>
    <row r="111" spans="5:6" x14ac:dyDescent="0.25">
      <c r="E111" s="74">
        <f t="shared" ca="1" si="2"/>
        <v>0.91245738671319698</v>
      </c>
      <c r="F111" s="75">
        <f t="shared" ca="1" si="3"/>
        <v>5.2274472438509374</v>
      </c>
    </row>
    <row r="112" spans="5:6" x14ac:dyDescent="0.25">
      <c r="E112" s="74">
        <f t="shared" ca="1" si="2"/>
        <v>0.29676290953695605</v>
      </c>
      <c r="F112" s="75">
        <f t="shared" ca="1" si="3"/>
        <v>-1.565023688416499</v>
      </c>
    </row>
    <row r="113" spans="5:6" x14ac:dyDescent="0.25">
      <c r="E113" s="74">
        <f t="shared" ca="1" si="2"/>
        <v>0.62450435328121479</v>
      </c>
      <c r="F113" s="75">
        <f t="shared" ca="1" si="3"/>
        <v>0.85908366173216466</v>
      </c>
    </row>
    <row r="114" spans="5:6" x14ac:dyDescent="0.25">
      <c r="E114" s="74">
        <f t="shared" ca="1" si="2"/>
        <v>0.66396453631153041</v>
      </c>
      <c r="F114" s="75">
        <f t="shared" ca="1" si="3"/>
        <v>1.1921741920103215</v>
      </c>
    </row>
    <row r="115" spans="5:6" x14ac:dyDescent="0.25">
      <c r="E115" s="74">
        <f t="shared" ca="1" si="2"/>
        <v>0.58264798354925218</v>
      </c>
      <c r="F115" s="75">
        <f t="shared" ca="1" si="3"/>
        <v>0.54203420573723526</v>
      </c>
    </row>
    <row r="116" spans="5:6" x14ac:dyDescent="0.25">
      <c r="E116" s="74">
        <f t="shared" ca="1" si="2"/>
        <v>0.86366276169625389</v>
      </c>
      <c r="F116" s="75">
        <f t="shared" ca="1" si="3"/>
        <v>3.8984297659288005</v>
      </c>
    </row>
    <row r="117" spans="5:6" x14ac:dyDescent="0.25">
      <c r="E117" s="74">
        <f t="shared" ca="1" si="2"/>
        <v>0.36331885420828325</v>
      </c>
      <c r="F117" s="75">
        <f t="shared" ca="1" si="3"/>
        <v>-0.95798179039219966</v>
      </c>
    </row>
    <row r="118" spans="5:6" x14ac:dyDescent="0.25">
      <c r="E118" s="74">
        <f t="shared" ca="1" si="2"/>
        <v>0.67304014258573142</v>
      </c>
      <c r="F118" s="75">
        <f t="shared" ca="1" si="3"/>
        <v>1.274312085784806</v>
      </c>
    </row>
    <row r="119" spans="5:6" x14ac:dyDescent="0.25">
      <c r="E119" s="74">
        <f t="shared" ca="1" si="2"/>
        <v>0.46591138212559291</v>
      </c>
      <c r="F119" s="75">
        <f t="shared" ca="1" si="3"/>
        <v>-0.2118379484791964</v>
      </c>
    </row>
    <row r="120" spans="5:6" x14ac:dyDescent="0.25">
      <c r="E120" s="74">
        <f t="shared" ca="1" si="2"/>
        <v>0.10531381297301956</v>
      </c>
      <c r="F120" s="75">
        <f t="shared" ca="1" si="3"/>
        <v>-4.6729905316609077</v>
      </c>
    </row>
    <row r="121" spans="5:6" x14ac:dyDescent="0.25">
      <c r="E121" s="74">
        <f t="shared" ca="1" si="2"/>
        <v>0.20615399058609318</v>
      </c>
      <c r="F121" s="75">
        <f t="shared" ca="1" si="3"/>
        <v>-2.6579540453246646</v>
      </c>
    </row>
    <row r="122" spans="5:6" x14ac:dyDescent="0.25">
      <c r="E122" s="74">
        <f t="shared" ca="1" si="2"/>
        <v>0.29154204611769796</v>
      </c>
      <c r="F122" s="75">
        <f t="shared" ca="1" si="3"/>
        <v>-1.6182715874769702</v>
      </c>
    </row>
    <row r="123" spans="5:6" x14ac:dyDescent="0.25">
      <c r="E123" s="74">
        <f t="shared" ca="1" si="2"/>
        <v>0.9798807774553655</v>
      </c>
      <c r="F123" s="75">
        <f t="shared" ca="1" si="3"/>
        <v>9.6387971845799143</v>
      </c>
    </row>
    <row r="124" spans="5:6" x14ac:dyDescent="0.25">
      <c r="E124" s="74">
        <f t="shared" ca="1" si="2"/>
        <v>0.95757914955852619</v>
      </c>
      <c r="F124" s="75">
        <f t="shared" ca="1" si="3"/>
        <v>7.4009043040840492</v>
      </c>
    </row>
    <row r="125" spans="5:6" x14ac:dyDescent="0.25">
      <c r="E125" s="74">
        <f t="shared" ca="1" si="2"/>
        <v>0.52227208978853157</v>
      </c>
      <c r="F125" s="75">
        <f t="shared" ca="1" si="3"/>
        <v>0.13670026050028836</v>
      </c>
    </row>
    <row r="126" spans="5:6" x14ac:dyDescent="0.25">
      <c r="E126" s="74">
        <f t="shared" ca="1" si="2"/>
        <v>0.31088453816849237</v>
      </c>
      <c r="F126" s="75">
        <f t="shared" ca="1" si="3"/>
        <v>-1.4255595452560925</v>
      </c>
    </row>
    <row r="127" spans="5:6" x14ac:dyDescent="0.25">
      <c r="E127" s="74">
        <f t="shared" ca="1" si="2"/>
        <v>0.76667185494888423</v>
      </c>
      <c r="F127" s="75">
        <f t="shared" ca="1" si="3"/>
        <v>2.2864868633679816</v>
      </c>
    </row>
    <row r="128" spans="5:6" x14ac:dyDescent="0.25">
      <c r="E128" s="74">
        <f t="shared" ca="1" si="2"/>
        <v>0.5815605494850411</v>
      </c>
      <c r="F128" s="75">
        <f t="shared" ca="1" si="3"/>
        <v>0.53422770336815617</v>
      </c>
    </row>
    <row r="129" spans="5:6" x14ac:dyDescent="0.25">
      <c r="E129" s="74">
        <f t="shared" ca="1" si="2"/>
        <v>0.78048033304821351</v>
      </c>
      <c r="F129" s="75">
        <f t="shared" ca="1" si="3"/>
        <v>2.4694988131545541</v>
      </c>
    </row>
    <row r="130" spans="5:6" x14ac:dyDescent="0.25">
      <c r="E130" s="74">
        <f t="shared" ca="1" si="2"/>
        <v>0.88121222689879186</v>
      </c>
      <c r="F130" s="75">
        <f t="shared" ca="1" si="3"/>
        <v>4.3118088504413308</v>
      </c>
    </row>
    <row r="131" spans="5:6" x14ac:dyDescent="0.25">
      <c r="E131" s="74">
        <f t="shared" ca="1" si="2"/>
        <v>5.0614052559076139E-2</v>
      </c>
      <c r="F131" s="75">
        <f t="shared" ca="1" si="3"/>
        <v>-6.8711365263798463</v>
      </c>
    </row>
    <row r="132" spans="5:6" x14ac:dyDescent="0.25">
      <c r="E132" s="74">
        <f t="shared" ref="E132:E195" ca="1" si="4">RAND()</f>
        <v>0.52395741759144843</v>
      </c>
      <c r="F132" s="75">
        <f t="shared" ref="F132:F195" ca="1" si="5">SIGN(E132-0.5)*(_xlfn.GAMMA.INV(2*ABS(E132-0.5),1/$C$5,(($C$4^$C$5)))^(1/$C$5))+$C$3</f>
        <v>0.14730236805144112</v>
      </c>
    </row>
    <row r="133" spans="5:6" x14ac:dyDescent="0.25">
      <c r="E133" s="74">
        <f t="shared" ca="1" si="4"/>
        <v>0.87590726958540255</v>
      </c>
      <c r="F133" s="75">
        <f t="shared" ca="1" si="5"/>
        <v>4.1807369591263823</v>
      </c>
    </row>
    <row r="134" spans="5:6" x14ac:dyDescent="0.25">
      <c r="E134" s="74">
        <f t="shared" ca="1" si="4"/>
        <v>0.72988700576036925</v>
      </c>
      <c r="F134" s="75">
        <f t="shared" ca="1" si="5"/>
        <v>1.8473031893565648</v>
      </c>
    </row>
    <row r="135" spans="5:6" x14ac:dyDescent="0.25">
      <c r="E135" s="74">
        <f t="shared" ca="1" si="4"/>
        <v>0.11280904717249041</v>
      </c>
      <c r="F135" s="75">
        <f t="shared" ca="1" si="5"/>
        <v>-4.4667346714339118</v>
      </c>
    </row>
    <row r="136" spans="5:6" x14ac:dyDescent="0.25">
      <c r="E136" s="74">
        <f t="shared" ca="1" si="4"/>
        <v>0.51754992471860273</v>
      </c>
      <c r="F136" s="75">
        <f t="shared" ca="1" si="5"/>
        <v>0.10719196174805966</v>
      </c>
    </row>
    <row r="137" spans="5:6" x14ac:dyDescent="0.25">
      <c r="E137" s="74">
        <f t="shared" ca="1" si="4"/>
        <v>5.6582049902189291E-2</v>
      </c>
      <c r="F137" s="75">
        <f t="shared" ca="1" si="5"/>
        <v>-6.5367489091491722</v>
      </c>
    </row>
    <row r="138" spans="5:6" x14ac:dyDescent="0.25">
      <c r="E138" s="74">
        <f t="shared" ca="1" si="4"/>
        <v>0.58839634124476548</v>
      </c>
      <c r="F138" s="75">
        <f t="shared" ca="1" si="5"/>
        <v>0.5836416161932102</v>
      </c>
    </row>
    <row r="139" spans="5:6" x14ac:dyDescent="0.25">
      <c r="E139" s="74">
        <f t="shared" ca="1" si="4"/>
        <v>0.31211871565492155</v>
      </c>
      <c r="F139" s="75">
        <f t="shared" ca="1" si="5"/>
        <v>-1.4136734522702299</v>
      </c>
    </row>
    <row r="140" spans="5:6" x14ac:dyDescent="0.25">
      <c r="E140" s="74">
        <f t="shared" ca="1" si="4"/>
        <v>0.52021999354562709</v>
      </c>
      <c r="F140" s="75">
        <f t="shared" ca="1" si="5"/>
        <v>0.12384125840291903</v>
      </c>
    </row>
    <row r="141" spans="5:6" x14ac:dyDescent="0.25">
      <c r="E141" s="74">
        <f t="shared" ca="1" si="4"/>
        <v>0.74471347799252574</v>
      </c>
      <c r="F141" s="75">
        <f t="shared" ca="1" si="5"/>
        <v>2.0166647049955708</v>
      </c>
    </row>
    <row r="142" spans="5:6" x14ac:dyDescent="0.25">
      <c r="E142" s="74">
        <f t="shared" ca="1" si="4"/>
        <v>0.87053358648409551</v>
      </c>
      <c r="F142" s="75">
        <f t="shared" ca="1" si="5"/>
        <v>4.0535598180314629</v>
      </c>
    </row>
    <row r="143" spans="5:6" x14ac:dyDescent="0.25">
      <c r="E143" s="74">
        <f t="shared" ca="1" si="4"/>
        <v>0.65202947133321087</v>
      </c>
      <c r="F143" s="75">
        <f t="shared" ca="1" si="5"/>
        <v>1.0874709299191145</v>
      </c>
    </row>
    <row r="144" spans="5:6" x14ac:dyDescent="0.25">
      <c r="E144" s="74">
        <f t="shared" ca="1" si="4"/>
        <v>0.5834475370890192</v>
      </c>
      <c r="F144" s="75">
        <f t="shared" ca="1" si="5"/>
        <v>0.54778705013057838</v>
      </c>
    </row>
    <row r="145" spans="5:6" x14ac:dyDescent="0.25">
      <c r="E145" s="74">
        <f t="shared" ca="1" si="4"/>
        <v>4.5673439706902963E-2</v>
      </c>
      <c r="F145" s="75">
        <f t="shared" ca="1" si="5"/>
        <v>-7.1792734725300651</v>
      </c>
    </row>
    <row r="146" spans="5:6" x14ac:dyDescent="0.25">
      <c r="E146" s="74">
        <f t="shared" ca="1" si="4"/>
        <v>0.81884850938780696</v>
      </c>
      <c r="F146" s="75">
        <f t="shared" ca="1" si="5"/>
        <v>3.0458233575233011</v>
      </c>
    </row>
    <row r="147" spans="5:6" x14ac:dyDescent="0.25">
      <c r="E147" s="74">
        <f t="shared" ca="1" si="4"/>
        <v>0.10219464667293965</v>
      </c>
      <c r="F147" s="75">
        <f t="shared" ca="1" si="5"/>
        <v>-4.7631864087465479</v>
      </c>
    </row>
    <row r="148" spans="5:6" x14ac:dyDescent="0.25">
      <c r="E148" s="74">
        <f t="shared" ca="1" si="4"/>
        <v>0.84190046944593544</v>
      </c>
      <c r="F148" s="75">
        <f t="shared" ca="1" si="5"/>
        <v>3.4541499705260343</v>
      </c>
    </row>
    <row r="149" spans="5:6" x14ac:dyDescent="0.25">
      <c r="E149" s="74">
        <f t="shared" ca="1" si="4"/>
        <v>0.96380296954278577</v>
      </c>
      <c r="F149" s="75">
        <f t="shared" ca="1" si="5"/>
        <v>7.8768930435717213</v>
      </c>
    </row>
    <row r="150" spans="5:6" x14ac:dyDescent="0.25">
      <c r="E150" s="74">
        <f t="shared" ca="1" si="4"/>
        <v>0.14307917766753997</v>
      </c>
      <c r="F150" s="75">
        <f t="shared" ca="1" si="5"/>
        <v>-3.7536297942276819</v>
      </c>
    </row>
    <row r="151" spans="5:6" x14ac:dyDescent="0.25">
      <c r="E151" s="74">
        <f t="shared" ca="1" si="4"/>
        <v>0.86246085659001492</v>
      </c>
      <c r="F151" s="75">
        <f t="shared" ca="1" si="5"/>
        <v>3.8720986274510873</v>
      </c>
    </row>
    <row r="152" spans="5:6" x14ac:dyDescent="0.25">
      <c r="E152" s="74">
        <f t="shared" ca="1" si="4"/>
        <v>0.94481526239040081</v>
      </c>
      <c r="F152" s="75">
        <f t="shared" ca="1" si="5"/>
        <v>6.6117650278499625</v>
      </c>
    </row>
    <row r="153" spans="5:6" x14ac:dyDescent="0.25">
      <c r="E153" s="74">
        <f t="shared" ca="1" si="4"/>
        <v>0.96157817658856226</v>
      </c>
      <c r="F153" s="75">
        <f t="shared" ca="1" si="5"/>
        <v>7.6979474467615123</v>
      </c>
    </row>
    <row r="154" spans="5:6" x14ac:dyDescent="0.25">
      <c r="E154" s="74">
        <f t="shared" ca="1" si="4"/>
        <v>2.8117754591230448E-2</v>
      </c>
      <c r="F154" s="75">
        <f t="shared" ca="1" si="5"/>
        <v>-8.6346206568598802</v>
      </c>
    </row>
    <row r="155" spans="5:6" x14ac:dyDescent="0.25">
      <c r="E155" s="74">
        <f t="shared" ca="1" si="4"/>
        <v>0.35668956928702611</v>
      </c>
      <c r="F155" s="75">
        <f t="shared" ca="1" si="5"/>
        <v>-1.0132267462249027</v>
      </c>
    </row>
    <row r="156" spans="5:6" x14ac:dyDescent="0.25">
      <c r="E156" s="74">
        <f t="shared" ca="1" si="4"/>
        <v>0.33862477979796068</v>
      </c>
      <c r="F156" s="75">
        <f t="shared" ca="1" si="5"/>
        <v>-1.1691463449000636</v>
      </c>
    </row>
    <row r="157" spans="5:6" x14ac:dyDescent="0.25">
      <c r="E157" s="74">
        <f t="shared" ca="1" si="4"/>
        <v>0.87939668065062082</v>
      </c>
      <c r="F157" s="75">
        <f t="shared" ca="1" si="5"/>
        <v>4.2663038726435447</v>
      </c>
    </row>
    <row r="158" spans="5:6" x14ac:dyDescent="0.25">
      <c r="E158" s="74">
        <f t="shared" ca="1" si="4"/>
        <v>0.91734176492020747</v>
      </c>
      <c r="F158" s="75">
        <f t="shared" ca="1" si="5"/>
        <v>5.3996809233890186</v>
      </c>
    </row>
    <row r="159" spans="5:6" x14ac:dyDescent="0.25">
      <c r="E159" s="74">
        <f t="shared" ca="1" si="4"/>
        <v>0.60466268757981068</v>
      </c>
      <c r="F159" s="75">
        <f t="shared" ca="1" si="5"/>
        <v>0.70460622731839817</v>
      </c>
    </row>
    <row r="160" spans="5:6" x14ac:dyDescent="0.25">
      <c r="E160" s="74">
        <f t="shared" ca="1" si="4"/>
        <v>0.72095644432697648</v>
      </c>
      <c r="F160" s="75">
        <f t="shared" ca="1" si="5"/>
        <v>1.7497206457856769</v>
      </c>
    </row>
    <row r="161" spans="5:6" x14ac:dyDescent="0.25">
      <c r="E161" s="74">
        <f t="shared" ca="1" si="4"/>
        <v>0.68564295529020058</v>
      </c>
      <c r="F161" s="75">
        <f t="shared" ca="1" si="5"/>
        <v>1.3922360203273541</v>
      </c>
    </row>
    <row r="162" spans="5:6" x14ac:dyDescent="0.25">
      <c r="E162" s="74">
        <f t="shared" ca="1" si="4"/>
        <v>0.36112395129457187</v>
      </c>
      <c r="F162" s="75">
        <f t="shared" ca="1" si="5"/>
        <v>-0.97616053090696897</v>
      </c>
    </row>
    <row r="163" spans="5:6" x14ac:dyDescent="0.25">
      <c r="E163" s="74">
        <f t="shared" ca="1" si="4"/>
        <v>0.87071752208780018</v>
      </c>
      <c r="F163" s="75">
        <f t="shared" ca="1" si="5"/>
        <v>4.0578250104426568</v>
      </c>
    </row>
    <row r="164" spans="5:6" x14ac:dyDescent="0.25">
      <c r="E164" s="74">
        <f t="shared" ca="1" si="4"/>
        <v>0.86133120224469417</v>
      </c>
      <c r="F164" s="75">
        <f t="shared" ca="1" si="5"/>
        <v>3.8475592755583348</v>
      </c>
    </row>
    <row r="165" spans="5:6" x14ac:dyDescent="0.25">
      <c r="E165" s="74">
        <f t="shared" ca="1" si="4"/>
        <v>0.35837633399585411</v>
      </c>
      <c r="F165" s="75">
        <f t="shared" ca="1" si="5"/>
        <v>-0.99907335563786692</v>
      </c>
    </row>
    <row r="166" spans="5:6" x14ac:dyDescent="0.25">
      <c r="E166" s="74">
        <f t="shared" ca="1" si="4"/>
        <v>0.37485328172893828</v>
      </c>
      <c r="F166" s="75">
        <f t="shared" ca="1" si="5"/>
        <v>-0.86422019319708943</v>
      </c>
    </row>
    <row r="167" spans="5:6" x14ac:dyDescent="0.25">
      <c r="E167" s="74">
        <f t="shared" ca="1" si="4"/>
        <v>0.83085690372370757</v>
      </c>
      <c r="F167" s="75">
        <f t="shared" ca="1" si="5"/>
        <v>3.2515890547167174</v>
      </c>
    </row>
    <row r="168" spans="5:6" x14ac:dyDescent="0.25">
      <c r="E168" s="74">
        <f t="shared" ca="1" si="4"/>
        <v>1.2154155184211146E-2</v>
      </c>
      <c r="F168" s="75">
        <f t="shared" ca="1" si="5"/>
        <v>-11.150810989892978</v>
      </c>
    </row>
    <row r="169" spans="5:6" x14ac:dyDescent="0.25">
      <c r="E169" s="74">
        <f t="shared" ca="1" si="4"/>
        <v>9.0416088483129764E-2</v>
      </c>
      <c r="F169" s="75">
        <f t="shared" ca="1" si="5"/>
        <v>-5.1305576307381227</v>
      </c>
    </row>
    <row r="170" spans="5:6" x14ac:dyDescent="0.25">
      <c r="E170" s="74">
        <f t="shared" ca="1" si="4"/>
        <v>0.40961150614884745</v>
      </c>
      <c r="F170" s="75">
        <f t="shared" ca="1" si="5"/>
        <v>-0.59819680172320222</v>
      </c>
    </row>
    <row r="171" spans="5:6" x14ac:dyDescent="0.25">
      <c r="E171" s="74">
        <f t="shared" ca="1" si="4"/>
        <v>0.65641897388473958</v>
      </c>
      <c r="F171" s="75">
        <f t="shared" ca="1" si="5"/>
        <v>1.1255553920663899</v>
      </c>
    </row>
    <row r="172" spans="5:6" x14ac:dyDescent="0.25">
      <c r="E172" s="74">
        <f t="shared" ca="1" si="4"/>
        <v>0.36900683710160964</v>
      </c>
      <c r="F172" s="75">
        <f t="shared" ca="1" si="5"/>
        <v>-0.91137877746800977</v>
      </c>
    </row>
    <row r="173" spans="5:6" x14ac:dyDescent="0.25">
      <c r="E173" s="74">
        <f t="shared" ca="1" si="4"/>
        <v>0.43861825542150468</v>
      </c>
      <c r="F173" s="75">
        <f t="shared" ca="1" si="5"/>
        <v>-0.39293592382956621</v>
      </c>
    </row>
    <row r="174" spans="5:6" x14ac:dyDescent="0.25">
      <c r="E174" s="74">
        <f t="shared" ca="1" si="4"/>
        <v>0.21107160052328977</v>
      </c>
      <c r="F174" s="75">
        <f t="shared" ca="1" si="5"/>
        <v>-2.5872320506069064</v>
      </c>
    </row>
    <row r="175" spans="5:6" x14ac:dyDescent="0.25">
      <c r="E175" s="74">
        <f t="shared" ca="1" si="4"/>
        <v>0.53524721914217566</v>
      </c>
      <c r="F175" s="75">
        <f t="shared" ca="1" si="5"/>
        <v>0.21930746484650032</v>
      </c>
    </row>
    <row r="176" spans="5:6" x14ac:dyDescent="0.25">
      <c r="E176" s="74">
        <f t="shared" ca="1" si="4"/>
        <v>0.42923309413306199</v>
      </c>
      <c r="F176" s="75">
        <f t="shared" ca="1" si="5"/>
        <v>-0.45782395225202216</v>
      </c>
    </row>
    <row r="177" spans="5:6" x14ac:dyDescent="0.25">
      <c r="E177" s="74">
        <f t="shared" ca="1" si="4"/>
        <v>0.55208309962956836</v>
      </c>
      <c r="F177" s="75">
        <f t="shared" ca="1" si="5"/>
        <v>0.33000112037166568</v>
      </c>
    </row>
    <row r="178" spans="5:6" x14ac:dyDescent="0.25">
      <c r="E178" s="74">
        <f t="shared" ca="1" si="4"/>
        <v>0.20333336371560684</v>
      </c>
      <c r="F178" s="75">
        <f t="shared" ca="1" si="5"/>
        <v>-2.6992838415058151</v>
      </c>
    </row>
    <row r="179" spans="5:6" x14ac:dyDescent="0.25">
      <c r="E179" s="74">
        <f t="shared" ca="1" si="4"/>
        <v>0.31957184819786844</v>
      </c>
      <c r="F179" s="75">
        <f t="shared" ca="1" si="5"/>
        <v>-1.342877918691026</v>
      </c>
    </row>
    <row r="180" spans="5:6" x14ac:dyDescent="0.25">
      <c r="E180" s="74">
        <f t="shared" ca="1" si="4"/>
        <v>0.2867080871982528</v>
      </c>
      <c r="F180" s="75">
        <f t="shared" ca="1" si="5"/>
        <v>-1.6684305541619762</v>
      </c>
    </row>
    <row r="181" spans="5:6" x14ac:dyDescent="0.25">
      <c r="E181" s="74">
        <f t="shared" ca="1" si="4"/>
        <v>0.51298567253325522</v>
      </c>
      <c r="F181" s="75">
        <f t="shared" ca="1" si="5"/>
        <v>7.8943667768335918E-2</v>
      </c>
    </row>
    <row r="182" spans="5:6" x14ac:dyDescent="0.25">
      <c r="E182" s="74">
        <f t="shared" ca="1" si="4"/>
        <v>4.8665797870866001E-2</v>
      </c>
      <c r="F182" s="75">
        <f t="shared" ca="1" si="5"/>
        <v>-6.9888948525294605</v>
      </c>
    </row>
    <row r="183" spans="5:6" x14ac:dyDescent="0.25">
      <c r="E183" s="74">
        <f t="shared" ca="1" si="4"/>
        <v>0.70544880374499697</v>
      </c>
      <c r="F183" s="75">
        <f t="shared" ca="1" si="5"/>
        <v>1.5874658074975156</v>
      </c>
    </row>
    <row r="184" spans="5:6" x14ac:dyDescent="0.25">
      <c r="E184" s="74">
        <f t="shared" ca="1" si="4"/>
        <v>0.12854152936547925</v>
      </c>
      <c r="F184" s="75">
        <f t="shared" ca="1" si="5"/>
        <v>-4.0750681817297991</v>
      </c>
    </row>
    <row r="185" spans="5:6" x14ac:dyDescent="0.25">
      <c r="E185" s="74">
        <f t="shared" ca="1" si="4"/>
        <v>0.25615147329589461</v>
      </c>
      <c r="F185" s="75">
        <f t="shared" ca="1" si="5"/>
        <v>-2.0065174090846956</v>
      </c>
    </row>
    <row r="186" spans="5:6" x14ac:dyDescent="0.25">
      <c r="E186" s="74">
        <f t="shared" ca="1" si="4"/>
        <v>0.35299151029397258</v>
      </c>
      <c r="F186" s="75">
        <f t="shared" ca="1" si="5"/>
        <v>-1.0444922758104678</v>
      </c>
    </row>
    <row r="187" spans="5:6" x14ac:dyDescent="0.25">
      <c r="E187" s="74">
        <f t="shared" ca="1" si="4"/>
        <v>0.94248965608893354</v>
      </c>
      <c r="F187" s="75">
        <f t="shared" ca="1" si="5"/>
        <v>6.4879298180771627</v>
      </c>
    </row>
    <row r="188" spans="5:6" x14ac:dyDescent="0.25">
      <c r="E188" s="74">
        <f t="shared" ca="1" si="4"/>
        <v>0.70468460836916602</v>
      </c>
      <c r="F188" s="75">
        <f t="shared" ca="1" si="5"/>
        <v>1.5796925670488458</v>
      </c>
    </row>
    <row r="189" spans="5:6" x14ac:dyDescent="0.25">
      <c r="E189" s="74">
        <f t="shared" ca="1" si="4"/>
        <v>0.7105361211167307</v>
      </c>
      <c r="F189" s="75">
        <f t="shared" ca="1" si="5"/>
        <v>1.6397327396714318</v>
      </c>
    </row>
    <row r="190" spans="5:6" x14ac:dyDescent="0.25">
      <c r="E190" s="74">
        <f t="shared" ca="1" si="4"/>
        <v>0.10544930061111513</v>
      </c>
      <c r="F190" s="75">
        <f t="shared" ca="1" si="5"/>
        <v>-4.6691334718237805</v>
      </c>
    </row>
    <row r="191" spans="5:6" x14ac:dyDescent="0.25">
      <c r="E191" s="74">
        <f t="shared" ca="1" si="4"/>
        <v>0.54491481215721982</v>
      </c>
      <c r="F191" s="75">
        <f t="shared" ca="1" si="5"/>
        <v>0.28237041290327541</v>
      </c>
    </row>
    <row r="192" spans="5:6" x14ac:dyDescent="0.25">
      <c r="E192" s="74">
        <f t="shared" ca="1" si="4"/>
        <v>0.92339411554759865</v>
      </c>
      <c r="F192" s="75">
        <f t="shared" ca="1" si="5"/>
        <v>5.6278026122962768</v>
      </c>
    </row>
    <row r="193" spans="5:6" x14ac:dyDescent="0.25">
      <c r="E193" s="74">
        <f t="shared" ca="1" si="4"/>
        <v>0.50391716362598005</v>
      </c>
      <c r="F193" s="75">
        <f t="shared" ca="1" si="5"/>
        <v>2.3595530469287543E-2</v>
      </c>
    </row>
    <row r="194" spans="5:6" x14ac:dyDescent="0.25">
      <c r="E194" s="74">
        <f t="shared" ca="1" si="4"/>
        <v>0.43266434677118637</v>
      </c>
      <c r="F194" s="75">
        <f t="shared" ca="1" si="5"/>
        <v>-0.43393755508380472</v>
      </c>
    </row>
    <row r="195" spans="5:6" x14ac:dyDescent="0.25">
      <c r="E195" s="74">
        <f t="shared" ca="1" si="4"/>
        <v>0.98721716028907913</v>
      </c>
      <c r="F195" s="75">
        <f t="shared" ca="1" si="5"/>
        <v>10.999513423658719</v>
      </c>
    </row>
    <row r="196" spans="5:6" x14ac:dyDescent="0.25">
      <c r="E196" s="74">
        <f t="shared" ref="E196:E259" ca="1" si="6">RAND()</f>
        <v>0.97030690961367227</v>
      </c>
      <c r="F196" s="75">
        <f t="shared" ref="F196:F259" ca="1" si="7">SIGN(E196-0.5)*(_xlfn.GAMMA.INV(2*ABS(E196-0.5),1/$C$5,(($C$4^$C$5)))^(1/$C$5))+$C$3</f>
        <v>8.4710811798150729</v>
      </c>
    </row>
    <row r="197" spans="5:6" x14ac:dyDescent="0.25">
      <c r="E197" s="74">
        <f t="shared" ca="1" si="6"/>
        <v>0.12029090763141859</v>
      </c>
      <c r="F197" s="75">
        <f t="shared" ca="1" si="7"/>
        <v>-4.2740851772524291</v>
      </c>
    </row>
    <row r="198" spans="5:6" x14ac:dyDescent="0.25">
      <c r="E198" s="74">
        <f t="shared" ca="1" si="6"/>
        <v>0.20308229567244085</v>
      </c>
      <c r="F198" s="75">
        <f t="shared" ca="1" si="7"/>
        <v>-2.7029904123916273</v>
      </c>
    </row>
    <row r="199" spans="5:6" x14ac:dyDescent="0.25">
      <c r="E199" s="74">
        <f t="shared" ca="1" si="6"/>
        <v>0.96046640655317095</v>
      </c>
      <c r="F199" s="75">
        <f t="shared" ca="1" si="7"/>
        <v>7.6123719628468081</v>
      </c>
    </row>
    <row r="200" spans="5:6" x14ac:dyDescent="0.25">
      <c r="E200" s="74">
        <f t="shared" ca="1" si="6"/>
        <v>0.38869860068346396</v>
      </c>
      <c r="F200" s="75">
        <f t="shared" ca="1" si="7"/>
        <v>-0.75541158168474776</v>
      </c>
    </row>
    <row r="201" spans="5:6" x14ac:dyDescent="0.25">
      <c r="E201" s="74">
        <f t="shared" ca="1" si="6"/>
        <v>6.6380552991182395E-2</v>
      </c>
      <c r="F201" s="75">
        <f t="shared" ca="1" si="7"/>
        <v>-6.0576118844260849</v>
      </c>
    </row>
    <row r="202" spans="5:6" x14ac:dyDescent="0.25">
      <c r="E202" s="74">
        <f t="shared" ca="1" si="6"/>
        <v>0.36273179267247802</v>
      </c>
      <c r="F202" s="75">
        <f t="shared" ca="1" si="7"/>
        <v>-0.962833201237415</v>
      </c>
    </row>
    <row r="203" spans="5:6" x14ac:dyDescent="0.25">
      <c r="E203" s="74">
        <f t="shared" ca="1" si="6"/>
        <v>0.43322887182275871</v>
      </c>
      <c r="F203" s="75">
        <f t="shared" ca="1" si="7"/>
        <v>-0.43002581317775923</v>
      </c>
    </row>
    <row r="204" spans="5:6" x14ac:dyDescent="0.25">
      <c r="E204" s="74">
        <f t="shared" ca="1" si="6"/>
        <v>0.6691143585953504</v>
      </c>
      <c r="F204" s="75">
        <f t="shared" ca="1" si="7"/>
        <v>1.2385058309633634</v>
      </c>
    </row>
    <row r="205" spans="5:6" x14ac:dyDescent="0.25">
      <c r="E205" s="74">
        <f t="shared" ca="1" si="6"/>
        <v>0.68379971817361807</v>
      </c>
      <c r="F205" s="75">
        <f t="shared" ca="1" si="7"/>
        <v>1.3746968470670604</v>
      </c>
    </row>
    <row r="206" spans="5:6" x14ac:dyDescent="0.25">
      <c r="E206" s="74">
        <f t="shared" ca="1" si="6"/>
        <v>0.16776682839242263</v>
      </c>
      <c r="F206" s="75">
        <f t="shared" ca="1" si="7"/>
        <v>-3.2760990279487934</v>
      </c>
    </row>
    <row r="207" spans="5:6" x14ac:dyDescent="0.25">
      <c r="E207" s="74">
        <f t="shared" ca="1" si="6"/>
        <v>0.83999713586808977</v>
      </c>
      <c r="F207" s="75">
        <f t="shared" ca="1" si="7"/>
        <v>3.418249147572431</v>
      </c>
    </row>
    <row r="208" spans="5:6" x14ac:dyDescent="0.25">
      <c r="E208" s="74">
        <f t="shared" ca="1" si="6"/>
        <v>0.63134922393336612</v>
      </c>
      <c r="F208" s="75">
        <f t="shared" ca="1" si="7"/>
        <v>0.91427492649112774</v>
      </c>
    </row>
    <row r="209" spans="5:6" x14ac:dyDescent="0.25">
      <c r="E209" s="74">
        <f t="shared" ca="1" si="6"/>
        <v>2.5920511782592692E-2</v>
      </c>
      <c r="F209" s="75">
        <f t="shared" ca="1" si="7"/>
        <v>-8.878720447302749</v>
      </c>
    </row>
    <row r="210" spans="5:6" x14ac:dyDescent="0.25">
      <c r="E210" s="74">
        <f t="shared" ca="1" si="6"/>
        <v>0.50443243560805162</v>
      </c>
      <c r="F210" s="75">
        <f t="shared" ca="1" si="7"/>
        <v>2.6713193879984776E-2</v>
      </c>
    </row>
    <row r="211" spans="5:6" x14ac:dyDescent="0.25">
      <c r="E211" s="74">
        <f t="shared" ca="1" si="6"/>
        <v>0.25001835736175193</v>
      </c>
      <c r="F211" s="75">
        <f t="shared" ca="1" si="7"/>
        <v>-2.0792212614262424</v>
      </c>
    </row>
    <row r="212" spans="5:6" x14ac:dyDescent="0.25">
      <c r="E212" s="74">
        <f t="shared" ca="1" si="6"/>
        <v>0.76234375133044763</v>
      </c>
      <c r="F212" s="75">
        <f t="shared" ca="1" si="7"/>
        <v>2.2313484063801803</v>
      </c>
    </row>
    <row r="213" spans="5:6" x14ac:dyDescent="0.25">
      <c r="E213" s="74">
        <f t="shared" ca="1" si="6"/>
        <v>0.38019892354611451</v>
      </c>
      <c r="F213" s="75">
        <f t="shared" ca="1" si="7"/>
        <v>-0.82174049896531454</v>
      </c>
    </row>
    <row r="214" spans="5:6" x14ac:dyDescent="0.25">
      <c r="E214" s="74">
        <f t="shared" ca="1" si="6"/>
        <v>0.59663878212134058</v>
      </c>
      <c r="F214" s="75">
        <f t="shared" ca="1" si="7"/>
        <v>0.64432684695869791</v>
      </c>
    </row>
    <row r="215" spans="5:6" x14ac:dyDescent="0.25">
      <c r="E215" s="74">
        <f t="shared" ca="1" si="6"/>
        <v>0.82002386774185432</v>
      </c>
      <c r="F215" s="75">
        <f t="shared" ca="1" si="7"/>
        <v>3.0653515646694172</v>
      </c>
    </row>
    <row r="216" spans="5:6" x14ac:dyDescent="0.25">
      <c r="E216" s="74">
        <f t="shared" ca="1" si="6"/>
        <v>0.3043411537587738</v>
      </c>
      <c r="F216" s="75">
        <f t="shared" ca="1" si="7"/>
        <v>-1.4893764297547214</v>
      </c>
    </row>
    <row r="217" spans="5:6" x14ac:dyDescent="0.25">
      <c r="E217" s="74">
        <f t="shared" ca="1" si="6"/>
        <v>0.34718502516338878</v>
      </c>
      <c r="F217" s="75">
        <f t="shared" ca="1" si="7"/>
        <v>-1.0942507405677395</v>
      </c>
    </row>
    <row r="218" spans="5:6" x14ac:dyDescent="0.25">
      <c r="E218" s="74">
        <f t="shared" ca="1" si="6"/>
        <v>7.1288529310384763E-2</v>
      </c>
      <c r="F218" s="75">
        <f t="shared" ca="1" si="7"/>
        <v>-5.8436179895449039</v>
      </c>
    </row>
    <row r="219" spans="5:6" x14ac:dyDescent="0.25">
      <c r="E219" s="74">
        <f t="shared" ca="1" si="6"/>
        <v>0.21791296416105355</v>
      </c>
      <c r="F219" s="75">
        <f t="shared" ca="1" si="7"/>
        <v>-2.491537086963111</v>
      </c>
    </row>
    <row r="220" spans="5:6" x14ac:dyDescent="0.25">
      <c r="E220" s="74">
        <f t="shared" ca="1" si="6"/>
        <v>0.75756416363135304</v>
      </c>
      <c r="F220" s="75">
        <f t="shared" ca="1" si="7"/>
        <v>2.1716130460488303</v>
      </c>
    </row>
    <row r="221" spans="5:6" x14ac:dyDescent="0.25">
      <c r="E221" s="74">
        <f t="shared" ca="1" si="6"/>
        <v>0.49705986116215073</v>
      </c>
      <c r="F221" s="75">
        <f t="shared" ca="1" si="7"/>
        <v>-1.7692903752635696E-2</v>
      </c>
    </row>
    <row r="222" spans="5:6" x14ac:dyDescent="0.25">
      <c r="E222" s="74">
        <f t="shared" ca="1" si="6"/>
        <v>6.2449638798242391E-2</v>
      </c>
      <c r="F222" s="75">
        <f t="shared" ca="1" si="7"/>
        <v>-6.2407429371676129</v>
      </c>
    </row>
    <row r="223" spans="5:6" x14ac:dyDescent="0.25">
      <c r="E223" s="74">
        <f t="shared" ca="1" si="6"/>
        <v>7.3110769922202445E-2</v>
      </c>
      <c r="F223" s="75">
        <f t="shared" ca="1" si="7"/>
        <v>-5.7678972334847369</v>
      </c>
    </row>
    <row r="224" spans="5:6" x14ac:dyDescent="0.25">
      <c r="E224" s="74">
        <f t="shared" ca="1" si="6"/>
        <v>0.57842714475645529</v>
      </c>
      <c r="F224" s="75">
        <f t="shared" ca="1" si="7"/>
        <v>0.51184646509141496</v>
      </c>
    </row>
    <row r="225" spans="5:6" x14ac:dyDescent="0.25">
      <c r="E225" s="74">
        <f t="shared" ca="1" si="6"/>
        <v>0.46955591890444082</v>
      </c>
      <c r="F225" s="75">
        <f t="shared" ca="1" si="7"/>
        <v>-0.18846211130470342</v>
      </c>
    </row>
    <row r="226" spans="5:6" x14ac:dyDescent="0.25">
      <c r="E226" s="74">
        <f t="shared" ca="1" si="6"/>
        <v>0.96056539282038444</v>
      </c>
      <c r="F226" s="75">
        <f t="shared" ca="1" si="7"/>
        <v>7.6198929385007332</v>
      </c>
    </row>
    <row r="227" spans="5:6" x14ac:dyDescent="0.25">
      <c r="E227" s="74">
        <f t="shared" ca="1" si="6"/>
        <v>0.57821642610423596</v>
      </c>
      <c r="F227" s="75">
        <f t="shared" ca="1" si="7"/>
        <v>0.51034732202931021</v>
      </c>
    </row>
    <row r="228" spans="5:6" x14ac:dyDescent="0.25">
      <c r="E228" s="74">
        <f t="shared" ca="1" si="6"/>
        <v>0.34572138379539186</v>
      </c>
      <c r="F228" s="75">
        <f t="shared" ca="1" si="7"/>
        <v>-1.1069246906939429</v>
      </c>
    </row>
    <row r="229" spans="5:6" x14ac:dyDescent="0.25">
      <c r="E229" s="74">
        <f t="shared" ca="1" si="6"/>
        <v>0.4514539332391394</v>
      </c>
      <c r="F229" s="75">
        <f t="shared" ca="1" si="7"/>
        <v>-0.30640428374613449</v>
      </c>
    </row>
    <row r="230" spans="5:6" x14ac:dyDescent="0.25">
      <c r="E230" s="74">
        <f t="shared" ca="1" si="6"/>
        <v>0.51479013588276212</v>
      </c>
      <c r="F230" s="75">
        <f t="shared" ca="1" si="7"/>
        <v>9.0079774669191315E-2</v>
      </c>
    </row>
    <row r="231" spans="5:6" x14ac:dyDescent="0.25">
      <c r="E231" s="74">
        <f t="shared" ca="1" si="6"/>
        <v>0.45504381453047038</v>
      </c>
      <c r="F231" s="75">
        <f t="shared" ca="1" si="7"/>
        <v>-0.28264316530802519</v>
      </c>
    </row>
    <row r="232" spans="5:6" x14ac:dyDescent="0.25">
      <c r="E232" s="74">
        <f t="shared" ca="1" si="6"/>
        <v>0.8294304698877345</v>
      </c>
      <c r="F232" s="75">
        <f t="shared" ca="1" si="7"/>
        <v>3.2263952507459699</v>
      </c>
    </row>
    <row r="233" spans="5:6" x14ac:dyDescent="0.25">
      <c r="E233" s="74">
        <f t="shared" ca="1" si="6"/>
        <v>0.26879507149286852</v>
      </c>
      <c r="F233" s="75">
        <f t="shared" ca="1" si="7"/>
        <v>-1.8619764754838179</v>
      </c>
    </row>
    <row r="234" spans="5:6" x14ac:dyDescent="0.25">
      <c r="E234" s="74">
        <f t="shared" ca="1" si="6"/>
        <v>0.32137371143079529</v>
      </c>
      <c r="F234" s="75">
        <f t="shared" ca="1" si="7"/>
        <v>-1.3260103271832151</v>
      </c>
    </row>
    <row r="235" spans="5:6" x14ac:dyDescent="0.25">
      <c r="E235" s="74">
        <f t="shared" ca="1" si="6"/>
        <v>0.3066231945046558</v>
      </c>
      <c r="F235" s="75">
        <f t="shared" ca="1" si="7"/>
        <v>-1.4669654524371933</v>
      </c>
    </row>
    <row r="236" spans="5:6" x14ac:dyDescent="0.25">
      <c r="E236" s="74">
        <f t="shared" ca="1" si="6"/>
        <v>0.32095426212137557</v>
      </c>
      <c r="F236" s="75">
        <f t="shared" ca="1" si="7"/>
        <v>-1.3299284131422155</v>
      </c>
    </row>
    <row r="237" spans="5:6" x14ac:dyDescent="0.25">
      <c r="E237" s="74">
        <f t="shared" ca="1" si="6"/>
        <v>0.6872666727674045</v>
      </c>
      <c r="F237" s="75">
        <f t="shared" ca="1" si="7"/>
        <v>1.4077717821112177</v>
      </c>
    </row>
    <row r="238" spans="5:6" x14ac:dyDescent="0.25">
      <c r="E238" s="74">
        <f t="shared" ca="1" si="6"/>
        <v>0.14788384205330607</v>
      </c>
      <c r="F238" s="75">
        <f t="shared" ca="1" si="7"/>
        <v>-3.6545429514181196</v>
      </c>
    </row>
    <row r="239" spans="5:6" x14ac:dyDescent="0.25">
      <c r="E239" s="74">
        <f t="shared" ca="1" si="6"/>
        <v>0.5736733081110359</v>
      </c>
      <c r="F239" s="75">
        <f t="shared" ca="1" si="7"/>
        <v>0.47820649106518276</v>
      </c>
    </row>
    <row r="240" spans="5:6" x14ac:dyDescent="0.25">
      <c r="E240" s="74">
        <f t="shared" ca="1" si="6"/>
        <v>0.65514460772703598</v>
      </c>
      <c r="F240" s="75">
        <f t="shared" ca="1" si="7"/>
        <v>1.1144487662757698</v>
      </c>
    </row>
    <row r="241" spans="5:6" x14ac:dyDescent="0.25">
      <c r="E241" s="74">
        <f t="shared" ca="1" si="6"/>
        <v>0.89835465280323168</v>
      </c>
      <c r="F241" s="75">
        <f t="shared" ca="1" si="7"/>
        <v>4.7793549965305955</v>
      </c>
    </row>
    <row r="242" spans="5:6" x14ac:dyDescent="0.25">
      <c r="E242" s="74">
        <f t="shared" ca="1" si="6"/>
        <v>0.23195473691318846</v>
      </c>
      <c r="F242" s="75">
        <f t="shared" ca="1" si="7"/>
        <v>-2.304197535907158</v>
      </c>
    </row>
    <row r="243" spans="5:6" x14ac:dyDescent="0.25">
      <c r="E243" s="74">
        <f t="shared" ca="1" si="6"/>
        <v>0.75338387071904733</v>
      </c>
      <c r="F243" s="75">
        <f t="shared" ca="1" si="7"/>
        <v>2.1203253095296812</v>
      </c>
    </row>
    <row r="244" spans="5:6" x14ac:dyDescent="0.25">
      <c r="E244" s="74">
        <f t="shared" ca="1" si="6"/>
        <v>9.3678602631410257E-2</v>
      </c>
      <c r="F244" s="75">
        <f t="shared" ca="1" si="7"/>
        <v>-5.0242148869395544</v>
      </c>
    </row>
    <row r="245" spans="5:6" x14ac:dyDescent="0.25">
      <c r="E245" s="74">
        <f t="shared" ca="1" si="6"/>
        <v>0.10082841231209538</v>
      </c>
      <c r="F245" s="75">
        <f t="shared" ca="1" si="7"/>
        <v>-4.8035637429802351</v>
      </c>
    </row>
    <row r="246" spans="5:6" x14ac:dyDescent="0.25">
      <c r="E246" s="74">
        <f t="shared" ca="1" si="6"/>
        <v>4.6468128531158337E-2</v>
      </c>
      <c r="F246" s="75">
        <f t="shared" ca="1" si="7"/>
        <v>-7.1275242862810888</v>
      </c>
    </row>
    <row r="247" spans="5:6" x14ac:dyDescent="0.25">
      <c r="E247" s="74">
        <f t="shared" ca="1" si="6"/>
        <v>0.15725194706255474</v>
      </c>
      <c r="F247" s="75">
        <f t="shared" ca="1" si="7"/>
        <v>-3.4702764628873939</v>
      </c>
    </row>
    <row r="248" spans="5:6" x14ac:dyDescent="0.25">
      <c r="E248" s="74">
        <f t="shared" ca="1" si="6"/>
        <v>0.48622103524949523</v>
      </c>
      <c r="F248" s="75">
        <f t="shared" ca="1" si="7"/>
        <v>-8.3834318622146534E-2</v>
      </c>
    </row>
    <row r="249" spans="5:6" x14ac:dyDescent="0.25">
      <c r="E249" s="74">
        <f t="shared" ca="1" si="6"/>
        <v>8.303368444107051E-2</v>
      </c>
      <c r="F249" s="75">
        <f t="shared" ca="1" si="7"/>
        <v>-5.386085208946815</v>
      </c>
    </row>
    <row r="250" spans="5:6" x14ac:dyDescent="0.25">
      <c r="E250" s="74">
        <f t="shared" ca="1" si="6"/>
        <v>0.31420631739844773</v>
      </c>
      <c r="F250" s="75">
        <f t="shared" ca="1" si="7"/>
        <v>-1.3936747995180647</v>
      </c>
    </row>
    <row r="251" spans="5:6" x14ac:dyDescent="0.25">
      <c r="E251" s="74">
        <f t="shared" ca="1" si="6"/>
        <v>0.31370443313812169</v>
      </c>
      <c r="F251" s="75">
        <f t="shared" ca="1" si="7"/>
        <v>-1.3984705546483267</v>
      </c>
    </row>
    <row r="252" spans="5:6" x14ac:dyDescent="0.25">
      <c r="E252" s="74">
        <f t="shared" ca="1" si="6"/>
        <v>0.48193258924928595</v>
      </c>
      <c r="F252" s="75">
        <f t="shared" ca="1" si="7"/>
        <v>-0.11041155144504622</v>
      </c>
    </row>
    <row r="253" spans="5:6" x14ac:dyDescent="0.25">
      <c r="E253" s="74">
        <f t="shared" ca="1" si="6"/>
        <v>0.13444899662580678</v>
      </c>
      <c r="F253" s="75">
        <f t="shared" ca="1" si="7"/>
        <v>-3.9402695356218551</v>
      </c>
    </row>
    <row r="254" spans="5:6" x14ac:dyDescent="0.25">
      <c r="E254" s="74">
        <f t="shared" ca="1" si="6"/>
        <v>0.96095727737800873</v>
      </c>
      <c r="F254" s="75">
        <f t="shared" ca="1" si="7"/>
        <v>7.6498548000484865</v>
      </c>
    </row>
    <row r="255" spans="5:6" x14ac:dyDescent="0.25">
      <c r="E255" s="74">
        <f t="shared" ca="1" si="6"/>
        <v>0.11248749177105843</v>
      </c>
      <c r="F255" s="75">
        <f t="shared" ca="1" si="7"/>
        <v>-4.4752982016492089</v>
      </c>
    </row>
    <row r="256" spans="5:6" x14ac:dyDescent="0.25">
      <c r="E256" s="74">
        <f t="shared" ca="1" si="6"/>
        <v>0.53614740964984153</v>
      </c>
      <c r="F256" s="75">
        <f t="shared" ca="1" si="7"/>
        <v>0.225123869645942</v>
      </c>
    </row>
    <row r="257" spans="5:6" x14ac:dyDescent="0.25">
      <c r="E257" s="74">
        <f t="shared" ca="1" si="6"/>
        <v>0.29437272833159422</v>
      </c>
      <c r="F257" s="75">
        <f t="shared" ca="1" si="7"/>
        <v>-1.5892840518046785</v>
      </c>
    </row>
    <row r="258" spans="5:6" x14ac:dyDescent="0.25">
      <c r="E258" s="74">
        <f t="shared" ca="1" si="6"/>
        <v>0.59750702822050061</v>
      </c>
      <c r="F258" s="75">
        <f t="shared" ca="1" si="7"/>
        <v>0.6507913894002566</v>
      </c>
    </row>
    <row r="259" spans="5:6" x14ac:dyDescent="0.25">
      <c r="E259" s="74">
        <f t="shared" ca="1" si="6"/>
        <v>7.4185820118370382E-2</v>
      </c>
      <c r="F259" s="75">
        <f t="shared" ca="1" si="7"/>
        <v>-5.7241052101124046</v>
      </c>
    </row>
    <row r="260" spans="5:6" x14ac:dyDescent="0.25">
      <c r="E260" s="74">
        <f t="shared" ref="E260:E323" ca="1" si="8">RAND()</f>
        <v>0.95236589481063916</v>
      </c>
      <c r="F260" s="75">
        <f t="shared" ref="F260:F323" ca="1" si="9">SIGN(E260-0.5)*(_xlfn.GAMMA.INV(2*ABS(E260-0.5),1/$C$5,(($C$4^$C$5)))^(1/$C$5))+$C$3</f>
        <v>7.053177294511265</v>
      </c>
    </row>
    <row r="261" spans="5:6" x14ac:dyDescent="0.25">
      <c r="E261" s="74">
        <f t="shared" ca="1" si="8"/>
        <v>9.077410058721147E-2</v>
      </c>
      <c r="F261" s="75">
        <f t="shared" ca="1" si="9"/>
        <v>-5.118702267978243</v>
      </c>
    </row>
    <row r="262" spans="5:6" x14ac:dyDescent="0.25">
      <c r="E262" s="74">
        <f t="shared" ca="1" si="8"/>
        <v>2.5149341231082034E-2</v>
      </c>
      <c r="F262" s="75">
        <f t="shared" ca="1" si="9"/>
        <v>-8.9693291874439485</v>
      </c>
    </row>
    <row r="263" spans="5:6" x14ac:dyDescent="0.25">
      <c r="E263" s="74">
        <f t="shared" ca="1" si="8"/>
        <v>0.42990192811785166</v>
      </c>
      <c r="F263" s="75">
        <f t="shared" ca="1" si="9"/>
        <v>-0.45315296967593299</v>
      </c>
    </row>
    <row r="264" spans="5:6" x14ac:dyDescent="0.25">
      <c r="E264" s="74">
        <f t="shared" ca="1" si="8"/>
        <v>0.57563908098532579</v>
      </c>
      <c r="F264" s="75">
        <f t="shared" ca="1" si="9"/>
        <v>0.49207134355435533</v>
      </c>
    </row>
    <row r="265" spans="5:6" x14ac:dyDescent="0.25">
      <c r="E265" s="74">
        <f t="shared" ca="1" si="8"/>
        <v>0.28815998825046629</v>
      </c>
      <c r="F265" s="75">
        <f t="shared" ca="1" si="9"/>
        <v>-1.6532767733066587</v>
      </c>
    </row>
    <row r="266" spans="5:6" x14ac:dyDescent="0.25">
      <c r="E266" s="74">
        <f t="shared" ca="1" si="8"/>
        <v>0.34566456430485859</v>
      </c>
      <c r="F266" s="75">
        <f t="shared" ca="1" si="9"/>
        <v>-1.1074177827865779</v>
      </c>
    </row>
    <row r="267" spans="5:6" x14ac:dyDescent="0.25">
      <c r="E267" s="74">
        <f t="shared" ca="1" si="8"/>
        <v>0.71524364453322375</v>
      </c>
      <c r="F267" s="75">
        <f t="shared" ca="1" si="9"/>
        <v>1.688922530646225</v>
      </c>
    </row>
    <row r="268" spans="5:6" x14ac:dyDescent="0.25">
      <c r="E268" s="74">
        <f t="shared" ca="1" si="8"/>
        <v>0.18136544703069435</v>
      </c>
      <c r="F268" s="75">
        <f t="shared" ca="1" si="9"/>
        <v>-3.0422821749556377</v>
      </c>
    </row>
    <row r="269" spans="5:6" x14ac:dyDescent="0.25">
      <c r="E269" s="74">
        <f t="shared" ca="1" si="8"/>
        <v>0.94964218431207248</v>
      </c>
      <c r="F269" s="75">
        <f t="shared" ca="1" si="9"/>
        <v>6.8863627924072173</v>
      </c>
    </row>
    <row r="270" spans="5:6" x14ac:dyDescent="0.25">
      <c r="E270" s="74">
        <f t="shared" ca="1" si="8"/>
        <v>0.22501066345539666</v>
      </c>
      <c r="F270" s="75">
        <f t="shared" ca="1" si="9"/>
        <v>-2.3953809126170835</v>
      </c>
    </row>
    <row r="271" spans="5:6" x14ac:dyDescent="0.25">
      <c r="E271" s="74">
        <f t="shared" ca="1" si="8"/>
        <v>0.2487158964440549</v>
      </c>
      <c r="F271" s="75">
        <f t="shared" ca="1" si="9"/>
        <v>-2.0948904945147238</v>
      </c>
    </row>
    <row r="272" spans="5:6" x14ac:dyDescent="0.25">
      <c r="E272" s="74">
        <f t="shared" ca="1" si="8"/>
        <v>0.6375457711860697</v>
      </c>
      <c r="F272" s="75">
        <f t="shared" ca="1" si="9"/>
        <v>0.96512969232145018</v>
      </c>
    </row>
    <row r="273" spans="5:6" x14ac:dyDescent="0.25">
      <c r="E273" s="74">
        <f t="shared" ca="1" si="8"/>
        <v>0.46567093127771064</v>
      </c>
      <c r="F273" s="75">
        <f t="shared" ca="1" si="9"/>
        <v>-0.21338660939576221</v>
      </c>
    </row>
    <row r="274" spans="5:6" x14ac:dyDescent="0.25">
      <c r="E274" s="74">
        <f t="shared" ca="1" si="8"/>
        <v>0.38442930854640001</v>
      </c>
      <c r="F274" s="75">
        <f t="shared" ca="1" si="9"/>
        <v>-0.78854453794426904</v>
      </c>
    </row>
    <row r="275" spans="5:6" x14ac:dyDescent="0.25">
      <c r="E275" s="74">
        <f t="shared" ca="1" si="8"/>
        <v>0.75833445685794898</v>
      </c>
      <c r="F275" s="75">
        <f t="shared" ca="1" si="9"/>
        <v>2.1811601439414261</v>
      </c>
    </row>
    <row r="276" spans="5:6" x14ac:dyDescent="0.25">
      <c r="E276" s="74">
        <f t="shared" ca="1" si="8"/>
        <v>0.74969286147112946</v>
      </c>
      <c r="F276" s="75">
        <f t="shared" ca="1" si="9"/>
        <v>2.0757581414986062</v>
      </c>
    </row>
    <row r="277" spans="5:6" x14ac:dyDescent="0.25">
      <c r="E277" s="74">
        <f t="shared" ca="1" si="8"/>
        <v>0.9246309208078427</v>
      </c>
      <c r="F277" s="75">
        <f t="shared" ca="1" si="9"/>
        <v>5.676632993423973</v>
      </c>
    </row>
    <row r="278" spans="5:6" x14ac:dyDescent="0.25">
      <c r="E278" s="74">
        <f t="shared" ca="1" si="8"/>
        <v>0.3532097234380791</v>
      </c>
      <c r="F278" s="75">
        <f t="shared" ca="1" si="9"/>
        <v>-1.042638301555298</v>
      </c>
    </row>
    <row r="279" spans="5:6" x14ac:dyDescent="0.25">
      <c r="E279" s="74">
        <f t="shared" ca="1" si="8"/>
        <v>0.11084364683998582</v>
      </c>
      <c r="F279" s="75">
        <f t="shared" ca="1" si="9"/>
        <v>-4.5194624313849143</v>
      </c>
    </row>
    <row r="280" spans="5:6" x14ac:dyDescent="0.25">
      <c r="E280" s="74">
        <f t="shared" ca="1" si="8"/>
        <v>0.64701802176274481</v>
      </c>
      <c r="F280" s="75">
        <f t="shared" ca="1" si="9"/>
        <v>1.0445732878332092</v>
      </c>
    </row>
    <row r="281" spans="5:6" x14ac:dyDescent="0.25">
      <c r="E281" s="74">
        <f t="shared" ca="1" si="8"/>
        <v>4.1646350617358996E-2</v>
      </c>
      <c r="F281" s="75">
        <f t="shared" ca="1" si="9"/>
        <v>-7.4561830616390807</v>
      </c>
    </row>
    <row r="282" spans="5:6" x14ac:dyDescent="0.25">
      <c r="E282" s="74">
        <f t="shared" ca="1" si="8"/>
        <v>0.41405585091060559</v>
      </c>
      <c r="F282" s="75">
        <f t="shared" ca="1" si="9"/>
        <v>-0.56582168434393199</v>
      </c>
    </row>
    <row r="283" spans="5:6" x14ac:dyDescent="0.25">
      <c r="E283" s="74">
        <f t="shared" ca="1" si="8"/>
        <v>0.21844975767985408</v>
      </c>
      <c r="F283" s="75">
        <f t="shared" ca="1" si="9"/>
        <v>-2.4841561568876576</v>
      </c>
    </row>
    <row r="284" spans="5:6" x14ac:dyDescent="0.25">
      <c r="E284" s="74">
        <f t="shared" ca="1" si="8"/>
        <v>0.30855186142937474</v>
      </c>
      <c r="F284" s="75">
        <f t="shared" ca="1" si="9"/>
        <v>-1.4481544825330683</v>
      </c>
    </row>
    <row r="285" spans="5:6" x14ac:dyDescent="0.25">
      <c r="E285" s="74">
        <f t="shared" ca="1" si="8"/>
        <v>0.6994959798643976</v>
      </c>
      <c r="F285" s="75">
        <f t="shared" ca="1" si="9"/>
        <v>1.5274408991439998</v>
      </c>
    </row>
    <row r="286" spans="5:6" x14ac:dyDescent="0.25">
      <c r="E286" s="74">
        <f t="shared" ca="1" si="8"/>
        <v>0.7246007204236975</v>
      </c>
      <c r="F286" s="75">
        <f t="shared" ca="1" si="9"/>
        <v>1.7891583841458725</v>
      </c>
    </row>
    <row r="287" spans="5:6" x14ac:dyDescent="0.25">
      <c r="E287" s="74">
        <f t="shared" ca="1" si="8"/>
        <v>0.58120980460345251</v>
      </c>
      <c r="F287" s="75">
        <f t="shared" ca="1" si="9"/>
        <v>0.53171409264865455</v>
      </c>
    </row>
    <row r="288" spans="5:6" x14ac:dyDescent="0.25">
      <c r="E288" s="74">
        <f t="shared" ca="1" si="8"/>
        <v>6.6641771142654793E-2</v>
      </c>
      <c r="F288" s="75">
        <f t="shared" ca="1" si="9"/>
        <v>-6.0458295694375703</v>
      </c>
    </row>
    <row r="289" spans="5:6" x14ac:dyDescent="0.25">
      <c r="E289" s="74">
        <f t="shared" ca="1" si="8"/>
        <v>0.25760868031566686</v>
      </c>
      <c r="F289" s="75">
        <f t="shared" ca="1" si="9"/>
        <v>-1.9894992236463942</v>
      </c>
    </row>
    <row r="290" spans="5:6" x14ac:dyDescent="0.25">
      <c r="E290" s="74">
        <f t="shared" ca="1" si="8"/>
        <v>0.17205685991961772</v>
      </c>
      <c r="F290" s="75">
        <f t="shared" ca="1" si="9"/>
        <v>-3.2003492859316931</v>
      </c>
    </row>
    <row r="291" spans="5:6" x14ac:dyDescent="0.25">
      <c r="E291" s="74">
        <f t="shared" ca="1" si="8"/>
        <v>0.72040924511673488</v>
      </c>
      <c r="F291" s="75">
        <f t="shared" ca="1" si="9"/>
        <v>1.7438434623591279</v>
      </c>
    </row>
    <row r="292" spans="5:6" x14ac:dyDescent="0.25">
      <c r="E292" s="74">
        <f t="shared" ca="1" si="8"/>
        <v>0.79614949375904687</v>
      </c>
      <c r="F292" s="75">
        <f t="shared" ca="1" si="9"/>
        <v>2.6916635572820531</v>
      </c>
    </row>
    <row r="293" spans="5:6" x14ac:dyDescent="0.25">
      <c r="E293" s="74">
        <f t="shared" ca="1" si="8"/>
        <v>0.31246414094853936</v>
      </c>
      <c r="F293" s="75">
        <f t="shared" ca="1" si="9"/>
        <v>-1.4103551543837272</v>
      </c>
    </row>
    <row r="294" spans="5:6" x14ac:dyDescent="0.25">
      <c r="E294" s="74">
        <f t="shared" ca="1" si="8"/>
        <v>8.4319030807118334E-2</v>
      </c>
      <c r="F294" s="75">
        <f t="shared" ca="1" si="9"/>
        <v>-5.3400015237545357</v>
      </c>
    </row>
    <row r="295" spans="5:6" x14ac:dyDescent="0.25">
      <c r="E295" s="74">
        <f t="shared" ca="1" si="8"/>
        <v>0.71563713425036368</v>
      </c>
      <c r="F295" s="75">
        <f t="shared" ca="1" si="9"/>
        <v>1.6930709385562541</v>
      </c>
    </row>
    <row r="296" spans="5:6" x14ac:dyDescent="0.25">
      <c r="E296" s="74">
        <f t="shared" ca="1" si="8"/>
        <v>0.82386854249685226</v>
      </c>
      <c r="F296" s="75">
        <f t="shared" ca="1" si="9"/>
        <v>3.1301323936700167</v>
      </c>
    </row>
    <row r="297" spans="5:6" x14ac:dyDescent="0.25">
      <c r="E297" s="74">
        <f t="shared" ca="1" si="8"/>
        <v>3.8723545601346832E-3</v>
      </c>
      <c r="F297" s="75">
        <f t="shared" ca="1" si="9"/>
        <v>-14.582236088752339</v>
      </c>
    </row>
    <row r="298" spans="5:6" x14ac:dyDescent="0.25">
      <c r="E298" s="74">
        <f t="shared" ca="1" si="8"/>
        <v>0.31018669780037389</v>
      </c>
      <c r="F298" s="75">
        <f t="shared" ca="1" si="9"/>
        <v>-1.4323011937631582</v>
      </c>
    </row>
    <row r="299" spans="5:6" x14ac:dyDescent="0.25">
      <c r="E299" s="74">
        <f t="shared" ca="1" si="8"/>
        <v>0.23618445521947096</v>
      </c>
      <c r="F299" s="75">
        <f t="shared" ca="1" si="9"/>
        <v>-2.2499850262977157</v>
      </c>
    </row>
    <row r="300" spans="5:6" x14ac:dyDescent="0.25">
      <c r="E300" s="74">
        <f t="shared" ca="1" si="8"/>
        <v>0.50437105010093541</v>
      </c>
      <c r="F300" s="75">
        <f t="shared" ca="1" si="9"/>
        <v>2.6341609599917395E-2</v>
      </c>
    </row>
    <row r="301" spans="5:6" x14ac:dyDescent="0.25">
      <c r="E301" s="74">
        <f t="shared" ca="1" si="8"/>
        <v>0.24072078976078293</v>
      </c>
      <c r="F301" s="75">
        <f t="shared" ca="1" si="9"/>
        <v>-2.1929111558350121</v>
      </c>
    </row>
    <row r="302" spans="5:6" x14ac:dyDescent="0.25">
      <c r="E302" s="74">
        <f t="shared" ca="1" si="8"/>
        <v>0.27610852288087873</v>
      </c>
      <c r="F302" s="75">
        <f t="shared" ca="1" si="9"/>
        <v>-1.7814423334310581</v>
      </c>
    </row>
    <row r="303" spans="5:6" x14ac:dyDescent="0.25">
      <c r="E303" s="74">
        <f t="shared" ca="1" si="8"/>
        <v>4.8509396416375417E-2</v>
      </c>
      <c r="F303" s="75">
        <f t="shared" ca="1" si="9"/>
        <v>-6.9985517361006195</v>
      </c>
    </row>
    <row r="304" spans="5:6" x14ac:dyDescent="0.25">
      <c r="E304" s="74">
        <f t="shared" ca="1" si="8"/>
        <v>0.48120673420046056</v>
      </c>
      <c r="F304" s="75">
        <f t="shared" ca="1" si="9"/>
        <v>-0.11493335946537919</v>
      </c>
    </row>
    <row r="305" spans="5:6" x14ac:dyDescent="0.25">
      <c r="E305" s="74">
        <f t="shared" ca="1" si="8"/>
        <v>0.40614388144493674</v>
      </c>
      <c r="F305" s="75">
        <f t="shared" ca="1" si="9"/>
        <v>-0.62370184141671359</v>
      </c>
    </row>
    <row r="306" spans="5:6" x14ac:dyDescent="0.25">
      <c r="E306" s="74">
        <f t="shared" ca="1" si="8"/>
        <v>2.2644430763582912E-2</v>
      </c>
      <c r="F306" s="75">
        <f t="shared" ca="1" si="9"/>
        <v>-9.2840824773891093</v>
      </c>
    </row>
    <row r="307" spans="5:6" x14ac:dyDescent="0.25">
      <c r="E307" s="74">
        <f t="shared" ca="1" si="8"/>
        <v>0.3921223654881496</v>
      </c>
      <c r="F307" s="75">
        <f t="shared" ca="1" si="9"/>
        <v>-0.7291024514550597</v>
      </c>
    </row>
    <row r="308" spans="5:6" x14ac:dyDescent="0.25">
      <c r="E308" s="74">
        <f t="shared" ca="1" si="8"/>
        <v>0.58699733337322335</v>
      </c>
      <c r="F308" s="75">
        <f t="shared" ca="1" si="9"/>
        <v>0.57346214627572012</v>
      </c>
    </row>
    <row r="309" spans="5:6" x14ac:dyDescent="0.25">
      <c r="E309" s="74">
        <f t="shared" ca="1" si="8"/>
        <v>0.22186611953400071</v>
      </c>
      <c r="F309" s="75">
        <f t="shared" ca="1" si="9"/>
        <v>-2.4376018908870254</v>
      </c>
    </row>
    <row r="310" spans="5:6" x14ac:dyDescent="0.25">
      <c r="E310" s="74">
        <f t="shared" ca="1" si="8"/>
        <v>0.37854899066623571</v>
      </c>
      <c r="F310" s="75">
        <f t="shared" ca="1" si="9"/>
        <v>-0.83478780057604396</v>
      </c>
    </row>
    <row r="311" spans="5:6" x14ac:dyDescent="0.25">
      <c r="E311" s="74">
        <f t="shared" ca="1" si="8"/>
        <v>0.79018838257384383</v>
      </c>
      <c r="F311" s="75">
        <f t="shared" ca="1" si="9"/>
        <v>2.6051940905375046</v>
      </c>
    </row>
    <row r="312" spans="5:6" x14ac:dyDescent="0.25">
      <c r="E312" s="74">
        <f t="shared" ca="1" si="8"/>
        <v>0.42495409503749948</v>
      </c>
      <c r="F312" s="75">
        <f t="shared" ca="1" si="9"/>
        <v>-0.48788084102378382</v>
      </c>
    </row>
    <row r="313" spans="5:6" x14ac:dyDescent="0.25">
      <c r="E313" s="74">
        <f t="shared" ca="1" si="8"/>
        <v>0.62729519226427211</v>
      </c>
      <c r="F313" s="75">
        <f t="shared" ca="1" si="9"/>
        <v>0.88146417681937117</v>
      </c>
    </row>
    <row r="314" spans="5:6" x14ac:dyDescent="0.25">
      <c r="E314" s="74">
        <f t="shared" ca="1" si="8"/>
        <v>0.32634619608860127</v>
      </c>
      <c r="F314" s="75">
        <f t="shared" ca="1" si="9"/>
        <v>-1.2799479880042162</v>
      </c>
    </row>
    <row r="315" spans="5:6" x14ac:dyDescent="0.25">
      <c r="E315" s="74">
        <f t="shared" ca="1" si="8"/>
        <v>0.19007992151379416</v>
      </c>
      <c r="F315" s="75">
        <f t="shared" ca="1" si="9"/>
        <v>-2.9014904254783001</v>
      </c>
    </row>
    <row r="316" spans="5:6" x14ac:dyDescent="0.25">
      <c r="E316" s="74">
        <f t="shared" ca="1" si="8"/>
        <v>4.7593899117745142E-2</v>
      </c>
      <c r="F316" s="75">
        <f t="shared" ca="1" si="9"/>
        <v>-7.0557105455836133</v>
      </c>
    </row>
    <row r="317" spans="5:6" x14ac:dyDescent="0.25">
      <c r="E317" s="74">
        <f t="shared" ca="1" si="8"/>
        <v>0.89883735290019795</v>
      </c>
      <c r="F317" s="75">
        <f t="shared" ca="1" si="9"/>
        <v>4.7936355285217589</v>
      </c>
    </row>
    <row r="318" spans="5:6" x14ac:dyDescent="0.25">
      <c r="E318" s="74">
        <f t="shared" ca="1" si="8"/>
        <v>3.6067584955513654E-2</v>
      </c>
      <c r="F318" s="75">
        <f t="shared" ca="1" si="9"/>
        <v>-7.8876406803848447</v>
      </c>
    </row>
    <row r="319" spans="5:6" x14ac:dyDescent="0.25">
      <c r="E319" s="74">
        <f t="shared" ca="1" si="8"/>
        <v>0.31215348618600336</v>
      </c>
      <c r="F319" s="75">
        <f t="shared" ca="1" si="9"/>
        <v>-1.4133392660192783</v>
      </c>
    </row>
    <row r="320" spans="5:6" x14ac:dyDescent="0.25">
      <c r="E320" s="74">
        <f t="shared" ca="1" si="8"/>
        <v>0.46320497390240301</v>
      </c>
      <c r="F320" s="75">
        <f t="shared" ca="1" si="9"/>
        <v>-0.22931530226937685</v>
      </c>
    </row>
    <row r="321" spans="5:6" x14ac:dyDescent="0.25">
      <c r="E321" s="74">
        <f t="shared" ca="1" si="8"/>
        <v>0.73717245246161678</v>
      </c>
      <c r="F321" s="75">
        <f t="shared" ca="1" si="9"/>
        <v>1.929329982299667</v>
      </c>
    </row>
    <row r="322" spans="5:6" x14ac:dyDescent="0.25">
      <c r="E322" s="74">
        <f t="shared" ca="1" si="8"/>
        <v>0.46066749621246439</v>
      </c>
      <c r="F322" s="75">
        <f t="shared" ca="1" si="9"/>
        <v>-0.24579474604098389</v>
      </c>
    </row>
    <row r="323" spans="5:6" x14ac:dyDescent="0.25">
      <c r="E323" s="74">
        <f t="shared" ca="1" si="8"/>
        <v>0.24453792341784475</v>
      </c>
      <c r="F323" s="75">
        <f t="shared" ca="1" si="9"/>
        <v>-2.1457130865945073</v>
      </c>
    </row>
    <row r="324" spans="5:6" x14ac:dyDescent="0.25">
      <c r="E324" s="74">
        <f t="shared" ref="E324:E387" ca="1" si="10">RAND()</f>
        <v>0.63780308984159495</v>
      </c>
      <c r="F324" s="75">
        <f t="shared" ref="F324:F387" ca="1" si="11">SIGN(E324-0.5)*(_xlfn.GAMMA.INV(2*ABS(E324-0.5),1/$C$5,(($C$4^$C$5)))^(1/$C$5))+$C$3</f>
        <v>0.96726025131047255</v>
      </c>
    </row>
    <row r="325" spans="5:6" x14ac:dyDescent="0.25">
      <c r="E325" s="74">
        <f t="shared" ca="1" si="10"/>
        <v>0.97814065549547136</v>
      </c>
      <c r="F325" s="75">
        <f t="shared" ca="1" si="11"/>
        <v>9.389938806577586</v>
      </c>
    </row>
    <row r="326" spans="5:6" x14ac:dyDescent="0.25">
      <c r="E326" s="74">
        <f t="shared" ca="1" si="10"/>
        <v>0.54254743007129469</v>
      </c>
      <c r="F326" s="75">
        <f t="shared" ca="1" si="11"/>
        <v>0.26680467410382502</v>
      </c>
    </row>
    <row r="327" spans="5:6" x14ac:dyDescent="0.25">
      <c r="E327" s="74">
        <f t="shared" ca="1" si="10"/>
        <v>0.36654470025731456</v>
      </c>
      <c r="F327" s="75">
        <f t="shared" ca="1" si="11"/>
        <v>-0.93146285790366612</v>
      </c>
    </row>
    <row r="328" spans="5:6" x14ac:dyDescent="0.25">
      <c r="E328" s="74">
        <f t="shared" ca="1" si="10"/>
        <v>0.48915654845637868</v>
      </c>
      <c r="F328" s="75">
        <f t="shared" ca="1" si="11"/>
        <v>-6.5776560565794978E-2</v>
      </c>
    </row>
    <row r="329" spans="5:6" x14ac:dyDescent="0.25">
      <c r="E329" s="74">
        <f t="shared" ca="1" si="10"/>
        <v>0.68943093379412312</v>
      </c>
      <c r="F329" s="75">
        <f t="shared" ca="1" si="11"/>
        <v>1.4286053590142878</v>
      </c>
    </row>
    <row r="330" spans="5:6" x14ac:dyDescent="0.25">
      <c r="E330" s="74">
        <f t="shared" ca="1" si="10"/>
        <v>0.41087212134425333</v>
      </c>
      <c r="F330" s="75">
        <f t="shared" ca="1" si="11"/>
        <v>-0.58897821786527793</v>
      </c>
    </row>
    <row r="331" spans="5:6" x14ac:dyDescent="0.25">
      <c r="E331" s="74">
        <f t="shared" ca="1" si="10"/>
        <v>0.56039275795538135</v>
      </c>
      <c r="F331" s="75">
        <f t="shared" ca="1" si="11"/>
        <v>0.38617920557877261</v>
      </c>
    </row>
    <row r="332" spans="5:6" x14ac:dyDescent="0.25">
      <c r="E332" s="74">
        <f t="shared" ca="1" si="10"/>
        <v>0.78346172100081191</v>
      </c>
      <c r="F332" s="75">
        <f t="shared" ca="1" si="11"/>
        <v>2.51052227489417</v>
      </c>
    </row>
    <row r="333" spans="5:6" x14ac:dyDescent="0.25">
      <c r="E333" s="74">
        <f t="shared" ca="1" si="10"/>
        <v>0.8051691745724131</v>
      </c>
      <c r="F333" s="75">
        <f t="shared" ca="1" si="11"/>
        <v>2.8274294349536757</v>
      </c>
    </row>
    <row r="334" spans="5:6" x14ac:dyDescent="0.25">
      <c r="E334" s="74">
        <f t="shared" ca="1" si="10"/>
        <v>0.19585340000684515</v>
      </c>
      <c r="F334" s="75">
        <f t="shared" ca="1" si="11"/>
        <v>-2.811725034604279</v>
      </c>
    </row>
    <row r="335" spans="5:6" x14ac:dyDescent="0.25">
      <c r="E335" s="74">
        <f t="shared" ca="1" si="10"/>
        <v>0.54134353392372792</v>
      </c>
      <c r="F335" s="75">
        <f t="shared" ca="1" si="11"/>
        <v>0.2589198255108236</v>
      </c>
    </row>
    <row r="336" spans="5:6" x14ac:dyDescent="0.25">
      <c r="E336" s="74">
        <f t="shared" ca="1" si="10"/>
        <v>8.7708470216115164E-2</v>
      </c>
      <c r="F336" s="75">
        <f t="shared" ca="1" si="11"/>
        <v>-5.2217688659882349</v>
      </c>
    </row>
    <row r="337" spans="5:6" x14ac:dyDescent="0.25">
      <c r="E337" s="74">
        <f t="shared" ca="1" si="10"/>
        <v>0.88633317706013603</v>
      </c>
      <c r="F337" s="75">
        <f t="shared" ca="1" si="11"/>
        <v>4.4440096049106508</v>
      </c>
    </row>
    <row r="338" spans="5:6" x14ac:dyDescent="0.25">
      <c r="E338" s="74">
        <f t="shared" ca="1" si="10"/>
        <v>0.68473003022537715</v>
      </c>
      <c r="F338" s="75">
        <f t="shared" ca="1" si="11"/>
        <v>1.3835363392439528</v>
      </c>
    </row>
    <row r="339" spans="5:6" x14ac:dyDescent="0.25">
      <c r="E339" s="74">
        <f t="shared" ca="1" si="10"/>
        <v>0.39871958805841745</v>
      </c>
      <c r="F339" s="75">
        <f t="shared" ca="1" si="11"/>
        <v>-0.67904914627128132</v>
      </c>
    </row>
    <row r="340" spans="5:6" x14ac:dyDescent="0.25">
      <c r="E340" s="74">
        <f t="shared" ca="1" si="10"/>
        <v>0.7087051012538429</v>
      </c>
      <c r="F340" s="75">
        <f t="shared" ca="1" si="11"/>
        <v>1.6208158399153114</v>
      </c>
    </row>
    <row r="341" spans="5:6" x14ac:dyDescent="0.25">
      <c r="E341" s="74">
        <f t="shared" ca="1" si="10"/>
        <v>0.91451577749267632</v>
      </c>
      <c r="F341" s="75">
        <f t="shared" ca="1" si="11"/>
        <v>5.2988288147571048</v>
      </c>
    </row>
    <row r="342" spans="5:6" x14ac:dyDescent="0.25">
      <c r="E342" s="74">
        <f t="shared" ca="1" si="10"/>
        <v>0.58232502330756752</v>
      </c>
      <c r="F342" s="75">
        <f t="shared" ca="1" si="11"/>
        <v>0.5397136082444095</v>
      </c>
    </row>
    <row r="343" spans="5:6" x14ac:dyDescent="0.25">
      <c r="E343" s="74">
        <f t="shared" ca="1" si="10"/>
        <v>9.4048677357266963E-2</v>
      </c>
      <c r="F343" s="75">
        <f t="shared" ca="1" si="11"/>
        <v>-5.012386817882982</v>
      </c>
    </row>
    <row r="344" spans="5:6" x14ac:dyDescent="0.25">
      <c r="E344" s="74">
        <f t="shared" ca="1" si="10"/>
        <v>0.52991585478098413</v>
      </c>
      <c r="F344" s="75">
        <f t="shared" ca="1" si="11"/>
        <v>0.18508916208476037</v>
      </c>
    </row>
    <row r="345" spans="5:6" x14ac:dyDescent="0.25">
      <c r="E345" s="74">
        <f t="shared" ca="1" si="10"/>
        <v>0.14698571181931674</v>
      </c>
      <c r="F345" s="75">
        <f t="shared" ca="1" si="11"/>
        <v>-3.6728181446267576</v>
      </c>
    </row>
    <row r="346" spans="5:6" x14ac:dyDescent="0.25">
      <c r="E346" s="74">
        <f t="shared" ca="1" si="10"/>
        <v>0.57972220432906629</v>
      </c>
      <c r="F346" s="75">
        <f t="shared" ca="1" si="11"/>
        <v>0.52107656256391988</v>
      </c>
    </row>
    <row r="347" spans="5:6" x14ac:dyDescent="0.25">
      <c r="E347" s="74">
        <f t="shared" ca="1" si="10"/>
        <v>0.36580160786120652</v>
      </c>
      <c r="F347" s="75">
        <f t="shared" ca="1" si="11"/>
        <v>-0.93755090102936112</v>
      </c>
    </row>
    <row r="348" spans="5:6" x14ac:dyDescent="0.25">
      <c r="E348" s="74">
        <f t="shared" ca="1" si="10"/>
        <v>0.89314489972594724</v>
      </c>
      <c r="F348" s="75">
        <f t="shared" ca="1" si="11"/>
        <v>4.6294031543043523</v>
      </c>
    </row>
    <row r="349" spans="5:6" x14ac:dyDescent="0.25">
      <c r="E349" s="74">
        <f t="shared" ca="1" si="10"/>
        <v>0.58536227052144063</v>
      </c>
      <c r="F349" s="75">
        <f t="shared" ca="1" si="11"/>
        <v>0.56160870132570362</v>
      </c>
    </row>
    <row r="350" spans="5:6" x14ac:dyDescent="0.25">
      <c r="E350" s="74">
        <f t="shared" ca="1" si="10"/>
        <v>0.37018857020741991</v>
      </c>
      <c r="F350" s="75">
        <f t="shared" ca="1" si="11"/>
        <v>-0.9017867202051838</v>
      </c>
    </row>
    <row r="351" spans="5:6" x14ac:dyDescent="0.25">
      <c r="E351" s="74">
        <f t="shared" ca="1" si="10"/>
        <v>3.5836287282279278E-3</v>
      </c>
      <c r="F351" s="75">
        <f t="shared" ca="1" si="11"/>
        <v>-14.814696600389203</v>
      </c>
    </row>
    <row r="352" spans="5:6" x14ac:dyDescent="0.25">
      <c r="E352" s="74">
        <f t="shared" ca="1" si="10"/>
        <v>0.29353436814796297</v>
      </c>
      <c r="F352" s="75">
        <f t="shared" ca="1" si="11"/>
        <v>-1.5978401052041382</v>
      </c>
    </row>
    <row r="353" spans="5:6" x14ac:dyDescent="0.25">
      <c r="E353" s="74">
        <f t="shared" ca="1" si="10"/>
        <v>0.57387397341143287</v>
      </c>
      <c r="F353" s="75">
        <f t="shared" ca="1" si="11"/>
        <v>0.47961887652483692</v>
      </c>
    </row>
    <row r="354" spans="5:6" x14ac:dyDescent="0.25">
      <c r="E354" s="74">
        <f t="shared" ca="1" si="10"/>
        <v>0.37551239673452608</v>
      </c>
      <c r="F354" s="75">
        <f t="shared" ca="1" si="11"/>
        <v>-0.85894984146840336</v>
      </c>
    </row>
    <row r="355" spans="5:6" x14ac:dyDescent="0.25">
      <c r="E355" s="74">
        <f t="shared" ca="1" si="10"/>
        <v>0.22369990568670395</v>
      </c>
      <c r="F355" s="75">
        <f t="shared" ca="1" si="11"/>
        <v>-2.4129079545970442</v>
      </c>
    </row>
    <row r="356" spans="5:6" x14ac:dyDescent="0.25">
      <c r="E356" s="74">
        <f t="shared" ca="1" si="10"/>
        <v>0.53774191951289763</v>
      </c>
      <c r="F356" s="75">
        <f t="shared" ca="1" si="11"/>
        <v>0.23545424260564085</v>
      </c>
    </row>
    <row r="357" spans="5:6" x14ac:dyDescent="0.25">
      <c r="E357" s="74">
        <f t="shared" ca="1" si="10"/>
        <v>0.69975164503309617</v>
      </c>
      <c r="F357" s="75">
        <f t="shared" ca="1" si="11"/>
        <v>1.5299943490650907</v>
      </c>
    </row>
    <row r="358" spans="5:6" x14ac:dyDescent="0.25">
      <c r="E358" s="74">
        <f t="shared" ca="1" si="10"/>
        <v>0.16606617243434629</v>
      </c>
      <c r="F358" s="75">
        <f t="shared" ca="1" si="11"/>
        <v>-3.3066652811236823</v>
      </c>
    </row>
    <row r="359" spans="5:6" x14ac:dyDescent="0.25">
      <c r="E359" s="74">
        <f t="shared" ca="1" si="10"/>
        <v>0.50608001031295757</v>
      </c>
      <c r="F359" s="75">
        <f t="shared" ca="1" si="11"/>
        <v>3.6703675644469427E-2</v>
      </c>
    </row>
    <row r="360" spans="5:6" x14ac:dyDescent="0.25">
      <c r="E360" s="74">
        <f t="shared" ca="1" si="10"/>
        <v>0.60742893602587722</v>
      </c>
      <c r="F360" s="75">
        <f t="shared" ca="1" si="11"/>
        <v>0.72567156863104165</v>
      </c>
    </row>
    <row r="361" spans="5:6" x14ac:dyDescent="0.25">
      <c r="E361" s="74">
        <f t="shared" ca="1" si="10"/>
        <v>0.40017422269316438</v>
      </c>
      <c r="F361" s="75">
        <f t="shared" ca="1" si="11"/>
        <v>-0.66812426822579551</v>
      </c>
    </row>
    <row r="362" spans="5:6" x14ac:dyDescent="0.25">
      <c r="E362" s="74">
        <f t="shared" ca="1" si="10"/>
        <v>0.14772567175949758</v>
      </c>
      <c r="F362" s="75">
        <f t="shared" ca="1" si="11"/>
        <v>-3.657753341507318</v>
      </c>
    </row>
    <row r="363" spans="5:6" x14ac:dyDescent="0.25">
      <c r="E363" s="74">
        <f t="shared" ca="1" si="10"/>
        <v>0.73068905471915446</v>
      </c>
      <c r="F363" s="75">
        <f t="shared" ca="1" si="11"/>
        <v>1.8562243679443511</v>
      </c>
    </row>
    <row r="364" spans="5:6" x14ac:dyDescent="0.25">
      <c r="E364" s="74">
        <f t="shared" ca="1" si="10"/>
        <v>3.2191791679741177E-2</v>
      </c>
      <c r="F364" s="75">
        <f t="shared" ca="1" si="11"/>
        <v>-8.2286897854405741</v>
      </c>
    </row>
    <row r="365" spans="5:6" x14ac:dyDescent="0.25">
      <c r="E365" s="74">
        <f t="shared" ca="1" si="10"/>
        <v>0.99524493775553335</v>
      </c>
      <c r="F365" s="75">
        <f t="shared" ca="1" si="11"/>
        <v>13.966194936574674</v>
      </c>
    </row>
    <row r="366" spans="5:6" x14ac:dyDescent="0.25">
      <c r="E366" s="74">
        <f t="shared" ca="1" si="10"/>
        <v>0.88482481009211433</v>
      </c>
      <c r="F366" s="75">
        <f t="shared" ca="1" si="11"/>
        <v>4.4044612162133765</v>
      </c>
    </row>
    <row r="367" spans="5:6" x14ac:dyDescent="0.25">
      <c r="E367" s="74">
        <f t="shared" ca="1" si="10"/>
        <v>0.75851744827899836</v>
      </c>
      <c r="F367" s="75">
        <f t="shared" ca="1" si="11"/>
        <v>2.183432632626511</v>
      </c>
    </row>
    <row r="368" spans="5:6" x14ac:dyDescent="0.25">
      <c r="E368" s="74">
        <f t="shared" ca="1" si="10"/>
        <v>0.12158864202891373</v>
      </c>
      <c r="F368" s="75">
        <f t="shared" ca="1" si="11"/>
        <v>-4.2418936128602116</v>
      </c>
    </row>
    <row r="369" spans="5:6" x14ac:dyDescent="0.25">
      <c r="E369" s="74">
        <f t="shared" ca="1" si="10"/>
        <v>0.90919328053167991</v>
      </c>
      <c r="F369" s="75">
        <f t="shared" ca="1" si="11"/>
        <v>5.1176244377938822</v>
      </c>
    </row>
    <row r="370" spans="5:6" x14ac:dyDescent="0.25">
      <c r="E370" s="74">
        <f t="shared" ca="1" si="10"/>
        <v>0.52153069941069652</v>
      </c>
      <c r="F370" s="75">
        <f t="shared" ca="1" si="11"/>
        <v>0.13204814155644412</v>
      </c>
    </row>
    <row r="371" spans="5:6" x14ac:dyDescent="0.25">
      <c r="E371" s="74">
        <f t="shared" ca="1" si="10"/>
        <v>0.54850615869787445</v>
      </c>
      <c r="F371" s="75">
        <f t="shared" ca="1" si="11"/>
        <v>0.30613909855511451</v>
      </c>
    </row>
    <row r="372" spans="5:6" x14ac:dyDescent="0.25">
      <c r="E372" s="74">
        <f t="shared" ca="1" si="10"/>
        <v>0.85536818291171823</v>
      </c>
      <c r="F372" s="75">
        <f t="shared" ca="1" si="11"/>
        <v>3.721250333139146</v>
      </c>
    </row>
    <row r="373" spans="5:6" x14ac:dyDescent="0.25">
      <c r="E373" s="74">
        <f t="shared" ca="1" si="10"/>
        <v>0.75212219935098479</v>
      </c>
      <c r="F373" s="75">
        <f t="shared" ca="1" si="11"/>
        <v>2.1050166390348215</v>
      </c>
    </row>
    <row r="374" spans="5:6" x14ac:dyDescent="0.25">
      <c r="E374" s="74">
        <f t="shared" ca="1" si="10"/>
        <v>0.95589815677467804</v>
      </c>
      <c r="F374" s="75">
        <f t="shared" ca="1" si="11"/>
        <v>7.2843195610508369</v>
      </c>
    </row>
    <row r="375" spans="5:6" x14ac:dyDescent="0.25">
      <c r="E375" s="74">
        <f t="shared" ca="1" si="10"/>
        <v>0.1353932731618499</v>
      </c>
      <c r="F375" s="75">
        <f t="shared" ca="1" si="11"/>
        <v>-3.9192732612158272</v>
      </c>
    </row>
    <row r="376" spans="5:6" x14ac:dyDescent="0.25">
      <c r="E376" s="74">
        <f t="shared" ca="1" si="10"/>
        <v>0.65284424152882148</v>
      </c>
      <c r="F376" s="75">
        <f t="shared" ca="1" si="11"/>
        <v>1.0945036425396595</v>
      </c>
    </row>
    <row r="377" spans="5:6" x14ac:dyDescent="0.25">
      <c r="E377" s="74">
        <f t="shared" ca="1" si="10"/>
        <v>2.3356342054916879E-2</v>
      </c>
      <c r="F377" s="75">
        <f t="shared" ca="1" si="11"/>
        <v>-9.1912186285156121</v>
      </c>
    </row>
    <row r="378" spans="5:6" x14ac:dyDescent="0.25">
      <c r="E378" s="74">
        <f t="shared" ca="1" si="10"/>
        <v>0.33630747559047525</v>
      </c>
      <c r="F378" s="75">
        <f t="shared" ca="1" si="11"/>
        <v>-1.1897467529673389</v>
      </c>
    </row>
    <row r="379" spans="5:6" x14ac:dyDescent="0.25">
      <c r="E379" s="74">
        <f t="shared" ca="1" si="10"/>
        <v>0.5067364592917869</v>
      </c>
      <c r="F379" s="75">
        <f t="shared" ca="1" si="11"/>
        <v>4.0693505632765289E-2</v>
      </c>
    </row>
    <row r="380" spans="5:6" x14ac:dyDescent="0.25">
      <c r="E380" s="74">
        <f t="shared" ca="1" si="10"/>
        <v>0.79015381720046607</v>
      </c>
      <c r="F380" s="75">
        <f t="shared" ca="1" si="11"/>
        <v>2.6046998968382002</v>
      </c>
    </row>
    <row r="381" spans="5:6" x14ac:dyDescent="0.25">
      <c r="E381" s="74">
        <f t="shared" ca="1" si="10"/>
        <v>9.2249580275660326E-2</v>
      </c>
      <c r="F381" s="75">
        <f t="shared" ca="1" si="11"/>
        <v>-5.070331096107739</v>
      </c>
    </row>
    <row r="382" spans="5:6" x14ac:dyDescent="0.25">
      <c r="E382" s="74">
        <f t="shared" ca="1" si="10"/>
        <v>0.83461101557274742</v>
      </c>
      <c r="F382" s="75">
        <f t="shared" ca="1" si="11"/>
        <v>3.3189237529315392</v>
      </c>
    </row>
    <row r="383" spans="5:6" x14ac:dyDescent="0.25">
      <c r="E383" s="74">
        <f t="shared" ca="1" si="10"/>
        <v>0.35995792272586502</v>
      </c>
      <c r="F383" s="75">
        <f t="shared" ca="1" si="11"/>
        <v>-0.98586286536069334</v>
      </c>
    </row>
    <row r="384" spans="5:6" x14ac:dyDescent="0.25">
      <c r="E384" s="74">
        <f t="shared" ca="1" si="10"/>
        <v>0.89375463281560918</v>
      </c>
      <c r="F384" s="75">
        <f t="shared" ca="1" si="11"/>
        <v>4.6465706836162255</v>
      </c>
    </row>
    <row r="385" spans="5:6" x14ac:dyDescent="0.25">
      <c r="E385" s="74">
        <f t="shared" ca="1" si="10"/>
        <v>0.53693421779033546</v>
      </c>
      <c r="F385" s="75">
        <f t="shared" ca="1" si="11"/>
        <v>0.2302169286644738</v>
      </c>
    </row>
    <row r="386" spans="5:6" x14ac:dyDescent="0.25">
      <c r="E386" s="74">
        <f t="shared" ca="1" si="10"/>
        <v>0.84646616490671001</v>
      </c>
      <c r="F386" s="75">
        <f t="shared" ca="1" si="11"/>
        <v>3.542061394872698</v>
      </c>
    </row>
    <row r="387" spans="5:6" x14ac:dyDescent="0.25">
      <c r="E387" s="74">
        <f t="shared" ca="1" si="10"/>
        <v>0.83398423128687071</v>
      </c>
      <c r="F387" s="75">
        <f t="shared" ca="1" si="11"/>
        <v>3.3075759669880789</v>
      </c>
    </row>
    <row r="388" spans="5:6" x14ac:dyDescent="0.25">
      <c r="E388" s="74">
        <f t="shared" ref="E388:E451" ca="1" si="12">RAND()</f>
        <v>0.18426664358347655</v>
      </c>
      <c r="F388" s="75">
        <f t="shared" ref="F388:F451" ca="1" si="13">SIGN(E388-0.5)*(_xlfn.GAMMA.INV(2*ABS(E388-0.5),1/$C$5,(($C$4^$C$5)))^(1/$C$5))+$C$3</f>
        <v>-2.9946727197222534</v>
      </c>
    </row>
    <row r="389" spans="5:6" x14ac:dyDescent="0.25">
      <c r="E389" s="74">
        <f t="shared" ca="1" si="12"/>
        <v>0.77598083540597351</v>
      </c>
      <c r="F389" s="75">
        <f t="shared" ca="1" si="13"/>
        <v>2.4086294820106331</v>
      </c>
    </row>
    <row r="390" spans="5:6" x14ac:dyDescent="0.25">
      <c r="E390" s="74">
        <f t="shared" ca="1" si="12"/>
        <v>0.4199527838356738</v>
      </c>
      <c r="F390" s="75">
        <f t="shared" ca="1" si="13"/>
        <v>-0.52339743870956512</v>
      </c>
    </row>
    <row r="391" spans="5:6" x14ac:dyDescent="0.25">
      <c r="E391" s="74">
        <f t="shared" ca="1" si="12"/>
        <v>0.48313777593761864</v>
      </c>
      <c r="F391" s="75">
        <f t="shared" ca="1" si="13"/>
        <v>-0.10291870517199493</v>
      </c>
    </row>
    <row r="392" spans="5:6" x14ac:dyDescent="0.25">
      <c r="E392" s="74">
        <f t="shared" ca="1" si="12"/>
        <v>0.71168791864853265</v>
      </c>
      <c r="F392" s="75">
        <f t="shared" ca="1" si="13"/>
        <v>1.6516937675110608</v>
      </c>
    </row>
    <row r="393" spans="5:6" x14ac:dyDescent="0.25">
      <c r="E393" s="74">
        <f t="shared" ca="1" si="12"/>
        <v>0.87807782062601047</v>
      </c>
      <c r="F393" s="75">
        <f t="shared" ca="1" si="13"/>
        <v>4.2336753936023754</v>
      </c>
    </row>
    <row r="394" spans="5:6" x14ac:dyDescent="0.25">
      <c r="E394" s="74">
        <f t="shared" ca="1" si="12"/>
        <v>0.38107100692474583</v>
      </c>
      <c r="F394" s="75">
        <f t="shared" ca="1" si="13"/>
        <v>-0.81486711233693088</v>
      </c>
    </row>
    <row r="395" spans="5:6" x14ac:dyDescent="0.25">
      <c r="E395" s="74">
        <f t="shared" ca="1" si="12"/>
        <v>0.92370314970551115</v>
      </c>
      <c r="F395" s="75">
        <f t="shared" ca="1" si="13"/>
        <v>5.6399293245836919</v>
      </c>
    </row>
    <row r="396" spans="5:6" x14ac:dyDescent="0.25">
      <c r="E396" s="74">
        <f t="shared" ca="1" si="12"/>
        <v>0.518593710779089</v>
      </c>
      <c r="F396" s="75">
        <f t="shared" ca="1" si="13"/>
        <v>0.11368952615882469</v>
      </c>
    </row>
    <row r="397" spans="5:6" x14ac:dyDescent="0.25">
      <c r="E397" s="74">
        <f t="shared" ca="1" si="12"/>
        <v>0.39252190558478617</v>
      </c>
      <c r="F397" s="75">
        <f t="shared" ca="1" si="13"/>
        <v>-0.72604725704991879</v>
      </c>
    </row>
    <row r="398" spans="5:6" x14ac:dyDescent="0.25">
      <c r="E398" s="74">
        <f t="shared" ca="1" si="12"/>
        <v>0.87250638205570452</v>
      </c>
      <c r="F398" s="75">
        <f t="shared" ca="1" si="13"/>
        <v>4.099625371246141</v>
      </c>
    </row>
    <row r="399" spans="5:6" x14ac:dyDescent="0.25">
      <c r="E399" s="74">
        <f t="shared" ca="1" si="12"/>
        <v>0.89771774469820576</v>
      </c>
      <c r="F399" s="75">
        <f t="shared" ca="1" si="13"/>
        <v>4.7606156939116886</v>
      </c>
    </row>
    <row r="400" spans="5:6" x14ac:dyDescent="0.25">
      <c r="E400" s="74">
        <f t="shared" ca="1" si="12"/>
        <v>0.39187005665002439</v>
      </c>
      <c r="F400" s="75">
        <f t="shared" ca="1" si="13"/>
        <v>-0.73103340517127879</v>
      </c>
    </row>
    <row r="401" spans="5:6" x14ac:dyDescent="0.25">
      <c r="E401" s="74">
        <f t="shared" ca="1" si="12"/>
        <v>0.243573793643864</v>
      </c>
      <c r="F401" s="75">
        <f t="shared" ca="1" si="13"/>
        <v>-2.1575644434966637</v>
      </c>
    </row>
    <row r="402" spans="5:6" x14ac:dyDescent="0.25">
      <c r="E402" s="74">
        <f t="shared" ca="1" si="12"/>
        <v>0.77711986025417557</v>
      </c>
      <c r="F402" s="75">
        <f t="shared" ca="1" si="13"/>
        <v>2.4239218841718109</v>
      </c>
    </row>
    <row r="403" spans="5:6" x14ac:dyDescent="0.25">
      <c r="E403" s="74">
        <f t="shared" ca="1" si="12"/>
        <v>0.31112695321658268</v>
      </c>
      <c r="F403" s="75">
        <f t="shared" ca="1" si="13"/>
        <v>-1.4232211795147416</v>
      </c>
    </row>
    <row r="404" spans="5:6" x14ac:dyDescent="0.25">
      <c r="E404" s="74">
        <f t="shared" ca="1" si="12"/>
        <v>0.45396653512051566</v>
      </c>
      <c r="F404" s="75">
        <f t="shared" ca="1" si="13"/>
        <v>-0.28975384285781525</v>
      </c>
    </row>
    <row r="405" spans="5:6" x14ac:dyDescent="0.25">
      <c r="E405" s="74">
        <f t="shared" ca="1" si="12"/>
        <v>0.72117272118593323</v>
      </c>
      <c r="F405" s="75">
        <f t="shared" ca="1" si="13"/>
        <v>1.7520467419687575</v>
      </c>
    </row>
    <row r="406" spans="5:6" x14ac:dyDescent="0.25">
      <c r="E406" s="74">
        <f t="shared" ca="1" si="12"/>
        <v>1.8772411070891781E-2</v>
      </c>
      <c r="F406" s="75">
        <f t="shared" ca="1" si="13"/>
        <v>-9.8466594079279233</v>
      </c>
    </row>
    <row r="407" spans="5:6" x14ac:dyDescent="0.25">
      <c r="E407" s="74">
        <f t="shared" ca="1" si="12"/>
        <v>0.33238613770266023</v>
      </c>
      <c r="F407" s="75">
        <f t="shared" ca="1" si="13"/>
        <v>-1.2249322199183825</v>
      </c>
    </row>
    <row r="408" spans="5:6" x14ac:dyDescent="0.25">
      <c r="E408" s="74">
        <f t="shared" ca="1" si="12"/>
        <v>0.56434032730642469</v>
      </c>
      <c r="F408" s="75">
        <f t="shared" ca="1" si="13"/>
        <v>0.41324018127281947</v>
      </c>
    </row>
    <row r="409" spans="5:6" x14ac:dyDescent="0.25">
      <c r="E409" s="74">
        <f t="shared" ca="1" si="12"/>
        <v>7.0360386357361415E-2</v>
      </c>
      <c r="F409" s="75">
        <f t="shared" ca="1" si="13"/>
        <v>-5.88293306225171</v>
      </c>
    </row>
    <row r="410" spans="5:6" x14ac:dyDescent="0.25">
      <c r="E410" s="74">
        <f t="shared" ca="1" si="12"/>
        <v>0.10267134632053432</v>
      </c>
      <c r="F410" s="75">
        <f t="shared" ca="1" si="13"/>
        <v>-4.7492250723340375</v>
      </c>
    </row>
    <row r="411" spans="5:6" x14ac:dyDescent="0.25">
      <c r="E411" s="74">
        <f t="shared" ca="1" si="12"/>
        <v>0.14469224583253626</v>
      </c>
      <c r="F411" s="75">
        <f t="shared" ca="1" si="13"/>
        <v>-3.7199971623273616</v>
      </c>
    </row>
    <row r="412" spans="5:6" x14ac:dyDescent="0.25">
      <c r="E412" s="74">
        <f t="shared" ca="1" si="12"/>
        <v>0.73484950734769727</v>
      </c>
      <c r="F412" s="75">
        <f t="shared" ca="1" si="13"/>
        <v>1.9029316104815739</v>
      </c>
    </row>
    <row r="413" spans="5:6" x14ac:dyDescent="0.25">
      <c r="E413" s="74">
        <f t="shared" ca="1" si="12"/>
        <v>3.9067829598508741E-2</v>
      </c>
      <c r="F413" s="75">
        <f t="shared" ca="1" si="13"/>
        <v>-7.6479262275315811</v>
      </c>
    </row>
    <row r="414" spans="5:6" x14ac:dyDescent="0.25">
      <c r="E414" s="74">
        <f t="shared" ca="1" si="12"/>
        <v>0.56899114615572999</v>
      </c>
      <c r="F414" s="75">
        <f t="shared" ca="1" si="13"/>
        <v>0.44543839790198425</v>
      </c>
    </row>
    <row r="415" spans="5:6" x14ac:dyDescent="0.25">
      <c r="E415" s="74">
        <f t="shared" ca="1" si="12"/>
        <v>0.85564232783505012</v>
      </c>
      <c r="F415" s="75">
        <f t="shared" ca="1" si="13"/>
        <v>3.7269421319573324</v>
      </c>
    </row>
    <row r="416" spans="5:6" x14ac:dyDescent="0.25">
      <c r="E416" s="74">
        <f t="shared" ca="1" si="12"/>
        <v>0.12365960889137606</v>
      </c>
      <c r="F416" s="75">
        <f t="shared" ca="1" si="13"/>
        <v>-4.1912261912120954</v>
      </c>
    </row>
    <row r="417" spans="5:6" x14ac:dyDescent="0.25">
      <c r="E417" s="74">
        <f t="shared" ca="1" si="12"/>
        <v>0.69373873904145189</v>
      </c>
      <c r="F417" s="75">
        <f t="shared" ca="1" si="13"/>
        <v>1.4705087002871418</v>
      </c>
    </row>
    <row r="418" spans="5:6" x14ac:dyDescent="0.25">
      <c r="E418" s="74">
        <f t="shared" ca="1" si="12"/>
        <v>0.16134631624995577</v>
      </c>
      <c r="F418" s="75">
        <f t="shared" ca="1" si="13"/>
        <v>-3.3931650329631746</v>
      </c>
    </row>
    <row r="419" spans="5:6" x14ac:dyDescent="0.25">
      <c r="E419" s="74">
        <f t="shared" ca="1" si="12"/>
        <v>0.91146403543317189</v>
      </c>
      <c r="F419" s="75">
        <f t="shared" ca="1" si="13"/>
        <v>5.1935977490154395</v>
      </c>
    </row>
    <row r="420" spans="5:6" x14ac:dyDescent="0.25">
      <c r="E420" s="74">
        <f t="shared" ca="1" si="12"/>
        <v>0.54057789126366762</v>
      </c>
      <c r="F420" s="75">
        <f t="shared" ca="1" si="13"/>
        <v>0.25391605224849956</v>
      </c>
    </row>
    <row r="421" spans="5:6" x14ac:dyDescent="0.25">
      <c r="E421" s="74">
        <f t="shared" ca="1" si="12"/>
        <v>0.79230951299750696</v>
      </c>
      <c r="F421" s="75">
        <f t="shared" ca="1" si="13"/>
        <v>2.6356775106420747</v>
      </c>
    </row>
    <row r="422" spans="5:6" x14ac:dyDescent="0.25">
      <c r="E422" s="74">
        <f t="shared" ca="1" si="12"/>
        <v>0.77074143734267897</v>
      </c>
      <c r="F422" s="75">
        <f t="shared" ca="1" si="13"/>
        <v>2.3392729117271136</v>
      </c>
    </row>
    <row r="423" spans="5:6" x14ac:dyDescent="0.25">
      <c r="E423" s="74">
        <f t="shared" ca="1" si="12"/>
        <v>0.28735156590568378</v>
      </c>
      <c r="F423" s="75">
        <f t="shared" ca="1" si="13"/>
        <v>-1.6617049920348648</v>
      </c>
    </row>
    <row r="424" spans="5:6" x14ac:dyDescent="0.25">
      <c r="E424" s="74">
        <f t="shared" ca="1" si="12"/>
        <v>0.60700618660563332</v>
      </c>
      <c r="F424" s="75">
        <f t="shared" ca="1" si="13"/>
        <v>0.72244268602771211</v>
      </c>
    </row>
    <row r="425" spans="5:6" x14ac:dyDescent="0.25">
      <c r="E425" s="74">
        <f t="shared" ca="1" si="12"/>
        <v>0.47201702971141068</v>
      </c>
      <c r="F425" s="75">
        <f t="shared" ca="1" si="13"/>
        <v>-0.17277910077133096</v>
      </c>
    </row>
    <row r="426" spans="5:6" x14ac:dyDescent="0.25">
      <c r="E426" s="74">
        <f t="shared" ca="1" si="12"/>
        <v>0.66807463464954986</v>
      </c>
      <c r="F426" s="75">
        <f t="shared" ca="1" si="13"/>
        <v>1.2290938738170485</v>
      </c>
    </row>
    <row r="427" spans="5:6" x14ac:dyDescent="0.25">
      <c r="E427" s="74">
        <f t="shared" ca="1" si="12"/>
        <v>0.79121056704552062</v>
      </c>
      <c r="F427" s="75">
        <f t="shared" ca="1" si="13"/>
        <v>2.6198455564497531</v>
      </c>
    </row>
    <row r="428" spans="5:6" x14ac:dyDescent="0.25">
      <c r="E428" s="74">
        <f t="shared" ca="1" si="12"/>
        <v>0.56326880041825833</v>
      </c>
      <c r="F428" s="75">
        <f t="shared" ca="1" si="13"/>
        <v>0.40587058953773292</v>
      </c>
    </row>
    <row r="429" spans="5:6" x14ac:dyDescent="0.25">
      <c r="E429" s="74">
        <f t="shared" ca="1" si="12"/>
        <v>0.26883525433424249</v>
      </c>
      <c r="F429" s="75">
        <f t="shared" ca="1" si="13"/>
        <v>-1.8615280315677833</v>
      </c>
    </row>
    <row r="430" spans="5:6" x14ac:dyDescent="0.25">
      <c r="E430" s="74">
        <f t="shared" ca="1" si="12"/>
        <v>0.46387757614928915</v>
      </c>
      <c r="F430" s="75">
        <f t="shared" ca="1" si="13"/>
        <v>-0.22496227654459228</v>
      </c>
    </row>
    <row r="431" spans="5:6" x14ac:dyDescent="0.25">
      <c r="E431" s="74">
        <f t="shared" ca="1" si="12"/>
        <v>0.84837003511874554</v>
      </c>
      <c r="F431" s="75">
        <f t="shared" ca="1" si="13"/>
        <v>3.5794949616525971</v>
      </c>
    </row>
    <row r="432" spans="5:6" x14ac:dyDescent="0.25">
      <c r="E432" s="74">
        <f t="shared" ca="1" si="12"/>
        <v>0.23921448173521331</v>
      </c>
      <c r="F432" s="75">
        <f t="shared" ca="1" si="13"/>
        <v>-2.2117426074211122</v>
      </c>
    </row>
    <row r="433" spans="5:6" x14ac:dyDescent="0.25">
      <c r="E433" s="74">
        <f t="shared" ca="1" si="12"/>
        <v>0.52672608590154468</v>
      </c>
      <c r="F433" s="75">
        <f t="shared" ca="1" si="13"/>
        <v>0.16480133390942678</v>
      </c>
    </row>
    <row r="434" spans="5:6" x14ac:dyDescent="0.25">
      <c r="E434" s="74">
        <f t="shared" ca="1" si="12"/>
        <v>0.58069272974177699</v>
      </c>
      <c r="F434" s="75">
        <f t="shared" ca="1" si="13"/>
        <v>0.52801231607631871</v>
      </c>
    </row>
    <row r="435" spans="5:6" x14ac:dyDescent="0.25">
      <c r="E435" s="74">
        <f t="shared" ca="1" si="12"/>
        <v>0.50371395509432038</v>
      </c>
      <c r="F435" s="75">
        <f t="shared" ca="1" si="13"/>
        <v>2.2366903463745692E-2</v>
      </c>
    </row>
    <row r="436" spans="5:6" x14ac:dyDescent="0.25">
      <c r="E436" s="74">
        <f t="shared" ca="1" si="12"/>
        <v>2.5829013820110824E-2</v>
      </c>
      <c r="F436" s="75">
        <f t="shared" ca="1" si="13"/>
        <v>-8.8893290150252842</v>
      </c>
    </row>
    <row r="437" spans="5:6" x14ac:dyDescent="0.25">
      <c r="E437" s="74">
        <f t="shared" ca="1" si="12"/>
        <v>0.25430795344110768</v>
      </c>
      <c r="F437" s="75">
        <f t="shared" ca="1" si="13"/>
        <v>-2.0281864519886246</v>
      </c>
    </row>
    <row r="438" spans="5:6" x14ac:dyDescent="0.25">
      <c r="E438" s="74">
        <f t="shared" ca="1" si="12"/>
        <v>0.10396919574306029</v>
      </c>
      <c r="F438" s="75">
        <f t="shared" ca="1" si="13"/>
        <v>-4.7115403138002678</v>
      </c>
    </row>
    <row r="439" spans="5:6" x14ac:dyDescent="0.25">
      <c r="E439" s="74">
        <f t="shared" ca="1" si="12"/>
        <v>0.72815785070138406</v>
      </c>
      <c r="F439" s="75">
        <f t="shared" ca="1" si="13"/>
        <v>1.8281596021374185</v>
      </c>
    </row>
    <row r="440" spans="5:6" x14ac:dyDescent="0.25">
      <c r="E440" s="74">
        <f t="shared" ca="1" si="12"/>
        <v>0.17834963113392266</v>
      </c>
      <c r="F440" s="75">
        <f t="shared" ca="1" si="13"/>
        <v>-3.0925867645021476</v>
      </c>
    </row>
    <row r="441" spans="5:6" x14ac:dyDescent="0.25">
      <c r="E441" s="74">
        <f t="shared" ca="1" si="12"/>
        <v>0.89158362129292623</v>
      </c>
      <c r="F441" s="75">
        <f t="shared" ca="1" si="13"/>
        <v>4.5858867772399563</v>
      </c>
    </row>
    <row r="442" spans="5:6" x14ac:dyDescent="0.25">
      <c r="E442" s="74">
        <f t="shared" ca="1" si="12"/>
        <v>0.14646925307094116</v>
      </c>
      <c r="F442" s="75">
        <f t="shared" ca="1" si="13"/>
        <v>-3.6833777059233643</v>
      </c>
    </row>
    <row r="443" spans="5:6" x14ac:dyDescent="0.25">
      <c r="E443" s="74">
        <f t="shared" ca="1" si="12"/>
        <v>0.25766679347671961</v>
      </c>
      <c r="F443" s="75">
        <f t="shared" ca="1" si="13"/>
        <v>-1.9888225390659531</v>
      </c>
    </row>
    <row r="444" spans="5:6" x14ac:dyDescent="0.25">
      <c r="E444" s="74">
        <f t="shared" ca="1" si="12"/>
        <v>0.62709385625584846</v>
      </c>
      <c r="F444" s="75">
        <f t="shared" ca="1" si="13"/>
        <v>0.87984400737643964</v>
      </c>
    </row>
    <row r="445" spans="5:6" x14ac:dyDescent="0.25">
      <c r="E445" s="74">
        <f t="shared" ca="1" si="12"/>
        <v>0.2181586834084962</v>
      </c>
      <c r="F445" s="75">
        <f t="shared" ca="1" si="13"/>
        <v>-2.4881561846528792</v>
      </c>
    </row>
    <row r="446" spans="5:6" x14ac:dyDescent="0.25">
      <c r="E446" s="74">
        <f t="shared" ca="1" si="12"/>
        <v>0.65103417058272384</v>
      </c>
      <c r="F446" s="75">
        <f t="shared" ca="1" si="13"/>
        <v>1.0789022729772326</v>
      </c>
    </row>
    <row r="447" spans="5:6" x14ac:dyDescent="0.25">
      <c r="E447" s="74">
        <f t="shared" ca="1" si="12"/>
        <v>0.73327387780401654</v>
      </c>
      <c r="F447" s="75">
        <f t="shared" ca="1" si="13"/>
        <v>1.8851571781167888</v>
      </c>
    </row>
    <row r="448" spans="5:6" x14ac:dyDescent="0.25">
      <c r="E448" s="74">
        <f t="shared" ca="1" si="12"/>
        <v>0.18044378789601434</v>
      </c>
      <c r="F448" s="75">
        <f t="shared" ca="1" si="13"/>
        <v>-3.0575663806521507</v>
      </c>
    </row>
    <row r="449" spans="5:6" x14ac:dyDescent="0.25">
      <c r="E449" s="74">
        <f t="shared" ca="1" si="12"/>
        <v>0.34659748336949903</v>
      </c>
      <c r="F449" s="75">
        <f t="shared" ca="1" si="13"/>
        <v>-1.099331946223306</v>
      </c>
    </row>
    <row r="450" spans="5:6" x14ac:dyDescent="0.25">
      <c r="E450" s="74">
        <f t="shared" ca="1" si="12"/>
        <v>0.56092309865971324</v>
      </c>
      <c r="F450" s="75">
        <f t="shared" ca="1" si="13"/>
        <v>0.38980058037691839</v>
      </c>
    </row>
    <row r="451" spans="5:6" x14ac:dyDescent="0.25">
      <c r="E451" s="74">
        <f t="shared" ca="1" si="12"/>
        <v>3.8101825565593495E-2</v>
      </c>
      <c r="F451" s="75">
        <f t="shared" ca="1" si="13"/>
        <v>-7.7230377069899632</v>
      </c>
    </row>
    <row r="452" spans="5:6" x14ac:dyDescent="0.25">
      <c r="E452" s="74">
        <f t="shared" ref="E452:E515" ca="1" si="14">RAND()</f>
        <v>0.20162908616267095</v>
      </c>
      <c r="F452" s="75">
        <f t="shared" ref="F452:F515" ca="1" si="15">SIGN(E452-0.5)*(_xlfn.GAMMA.INV(2*ABS(E452-0.5),1/$C$5,(($C$4^$C$5)))^(1/$C$5))+$C$3</f>
        <v>-2.7245348880938867</v>
      </c>
    </row>
    <row r="453" spans="5:6" x14ac:dyDescent="0.25">
      <c r="E453" s="74">
        <f t="shared" ca="1" si="14"/>
        <v>0.92502041401811896</v>
      </c>
      <c r="F453" s="75">
        <f t="shared" ca="1" si="15"/>
        <v>5.6921766265311415</v>
      </c>
    </row>
    <row r="454" spans="5:6" x14ac:dyDescent="0.25">
      <c r="E454" s="74">
        <f t="shared" ca="1" si="14"/>
        <v>0.15181614899050466</v>
      </c>
      <c r="F454" s="75">
        <f t="shared" ca="1" si="15"/>
        <v>-3.5758135673469305</v>
      </c>
    </row>
    <row r="455" spans="5:6" x14ac:dyDescent="0.25">
      <c r="E455" s="74">
        <f t="shared" ca="1" si="14"/>
        <v>0.55177494308448993</v>
      </c>
      <c r="F455" s="75">
        <f t="shared" ca="1" si="15"/>
        <v>0.32793789888279878</v>
      </c>
    </row>
    <row r="456" spans="5:6" x14ac:dyDescent="0.25">
      <c r="E456" s="74">
        <f t="shared" ca="1" si="14"/>
        <v>0.53467849497894937</v>
      </c>
      <c r="F456" s="75">
        <f t="shared" ca="1" si="15"/>
        <v>0.215638569300767</v>
      </c>
    </row>
    <row r="457" spans="5:6" x14ac:dyDescent="0.25">
      <c r="E457" s="74">
        <f t="shared" ca="1" si="14"/>
        <v>0.56197327544042874</v>
      </c>
      <c r="F457" s="75">
        <f t="shared" ca="1" si="15"/>
        <v>0.39698452479268048</v>
      </c>
    </row>
    <row r="458" spans="5:6" x14ac:dyDescent="0.25">
      <c r="E458" s="74">
        <f t="shared" ca="1" si="14"/>
        <v>0.59806115669789706</v>
      </c>
      <c r="F458" s="75">
        <f t="shared" ca="1" si="15"/>
        <v>0.65492445739672434</v>
      </c>
    </row>
    <row r="459" spans="5:6" x14ac:dyDescent="0.25">
      <c r="E459" s="74">
        <f t="shared" ca="1" si="14"/>
        <v>0.63504142440387379</v>
      </c>
      <c r="F459" s="75">
        <f t="shared" ca="1" si="15"/>
        <v>0.94447272839343688</v>
      </c>
    </row>
    <row r="460" spans="5:6" x14ac:dyDescent="0.25">
      <c r="E460" s="74">
        <f t="shared" ca="1" si="14"/>
        <v>0.76279206734266092</v>
      </c>
      <c r="F460" s="75">
        <f t="shared" ca="1" si="15"/>
        <v>2.2370129668550147</v>
      </c>
    </row>
    <row r="461" spans="5:6" x14ac:dyDescent="0.25">
      <c r="E461" s="74">
        <f t="shared" ca="1" si="14"/>
        <v>0.20529577072924443</v>
      </c>
      <c r="F461" s="75">
        <f t="shared" ca="1" si="15"/>
        <v>-2.6704691251546775</v>
      </c>
    </row>
    <row r="462" spans="5:6" x14ac:dyDescent="0.25">
      <c r="E462" s="74">
        <f t="shared" ca="1" si="14"/>
        <v>5.151587125099788E-2</v>
      </c>
      <c r="F462" s="75">
        <f t="shared" ca="1" si="15"/>
        <v>-6.818154475797189</v>
      </c>
    </row>
    <row r="463" spans="5:6" x14ac:dyDescent="0.25">
      <c r="E463" s="74">
        <f t="shared" ca="1" si="14"/>
        <v>0.59073501960965347</v>
      </c>
      <c r="F463" s="75">
        <f t="shared" ca="1" si="15"/>
        <v>0.6007358350319989</v>
      </c>
    </row>
    <row r="464" spans="5:6" x14ac:dyDescent="0.25">
      <c r="E464" s="74">
        <f t="shared" ca="1" si="14"/>
        <v>0.23512430673443341</v>
      </c>
      <c r="F464" s="75">
        <f t="shared" ca="1" si="15"/>
        <v>-2.2634812779097051</v>
      </c>
    </row>
    <row r="465" spans="5:6" x14ac:dyDescent="0.25">
      <c r="E465" s="74">
        <f t="shared" ca="1" si="14"/>
        <v>1.197729315459628E-2</v>
      </c>
      <c r="F465" s="75">
        <f t="shared" ca="1" si="15"/>
        <v>-11.194786434880365</v>
      </c>
    </row>
    <row r="466" spans="5:6" x14ac:dyDescent="0.25">
      <c r="E466" s="74">
        <f t="shared" ca="1" si="14"/>
        <v>0.84127816192117311</v>
      </c>
      <c r="F466" s="75">
        <f t="shared" ca="1" si="15"/>
        <v>3.442364622944742</v>
      </c>
    </row>
    <row r="467" spans="5:6" x14ac:dyDescent="0.25">
      <c r="E467" s="74">
        <f t="shared" ca="1" si="14"/>
        <v>0.99552099373635072</v>
      </c>
      <c r="F467" s="75">
        <f t="shared" ca="1" si="15"/>
        <v>14.145620678249561</v>
      </c>
    </row>
    <row r="468" spans="5:6" x14ac:dyDescent="0.25">
      <c r="E468" s="74">
        <f t="shared" ca="1" si="14"/>
        <v>0.92913266907742575</v>
      </c>
      <c r="F468" s="75">
        <f t="shared" ca="1" si="15"/>
        <v>5.8613956437206909</v>
      </c>
    </row>
    <row r="469" spans="5:6" x14ac:dyDescent="0.25">
      <c r="E469" s="74">
        <f t="shared" ca="1" si="14"/>
        <v>0.57721999356773002</v>
      </c>
      <c r="F469" s="75">
        <f t="shared" ca="1" si="15"/>
        <v>0.50326840206128121</v>
      </c>
    </row>
    <row r="470" spans="5:6" x14ac:dyDescent="0.25">
      <c r="E470" s="74">
        <f t="shared" ca="1" si="14"/>
        <v>0.74838217863958156</v>
      </c>
      <c r="F470" s="75">
        <f t="shared" ca="1" si="15"/>
        <v>2.0600902319647547</v>
      </c>
    </row>
    <row r="471" spans="5:6" x14ac:dyDescent="0.25">
      <c r="E471" s="74">
        <f t="shared" ca="1" si="14"/>
        <v>0.91507544888683201</v>
      </c>
      <c r="F471" s="75">
        <f t="shared" ca="1" si="15"/>
        <v>5.3185346102247193</v>
      </c>
    </row>
    <row r="472" spans="5:6" x14ac:dyDescent="0.25">
      <c r="E472" s="74">
        <f t="shared" ca="1" si="14"/>
        <v>0.95284078127251248</v>
      </c>
      <c r="F472" s="75">
        <f t="shared" ca="1" si="15"/>
        <v>7.0832357679399811</v>
      </c>
    </row>
    <row r="473" spans="5:6" x14ac:dyDescent="0.25">
      <c r="E473" s="74">
        <f t="shared" ca="1" si="14"/>
        <v>0.47888664469889308</v>
      </c>
      <c r="F473" s="75">
        <f t="shared" ca="1" si="15"/>
        <v>-0.12943253674562658</v>
      </c>
    </row>
    <row r="474" spans="5:6" x14ac:dyDescent="0.25">
      <c r="E474" s="74">
        <f t="shared" ca="1" si="14"/>
        <v>0.62952613102461141</v>
      </c>
      <c r="F474" s="75">
        <f t="shared" ca="1" si="15"/>
        <v>0.89947555576384541</v>
      </c>
    </row>
    <row r="475" spans="5:6" x14ac:dyDescent="0.25">
      <c r="E475" s="74">
        <f t="shared" ca="1" si="14"/>
        <v>0.76871027911663459</v>
      </c>
      <c r="F475" s="75">
        <f t="shared" ca="1" si="15"/>
        <v>2.3128109123928713</v>
      </c>
    </row>
    <row r="476" spans="5:6" x14ac:dyDescent="0.25">
      <c r="E476" s="74">
        <f t="shared" ca="1" si="14"/>
        <v>0.91367884532826016</v>
      </c>
      <c r="F476" s="75">
        <f t="shared" ca="1" si="15"/>
        <v>5.2696002027592534</v>
      </c>
    </row>
    <row r="477" spans="5:6" x14ac:dyDescent="0.25">
      <c r="E477" s="74">
        <f t="shared" ca="1" si="14"/>
        <v>0.87158019642023721</v>
      </c>
      <c r="F477" s="75">
        <f t="shared" ca="1" si="15"/>
        <v>4.0779104567155304</v>
      </c>
    </row>
    <row r="478" spans="5:6" x14ac:dyDescent="0.25">
      <c r="E478" s="74">
        <f t="shared" ca="1" si="14"/>
        <v>0.7151657115526675</v>
      </c>
      <c r="F478" s="75">
        <f t="shared" ca="1" si="15"/>
        <v>1.6881015939063899</v>
      </c>
    </row>
    <row r="479" spans="5:6" x14ac:dyDescent="0.25">
      <c r="E479" s="74">
        <f t="shared" ca="1" si="14"/>
        <v>0.24337119231095861</v>
      </c>
      <c r="F479" s="75">
        <f t="shared" ca="1" si="15"/>
        <v>-2.1600608406311235</v>
      </c>
    </row>
    <row r="480" spans="5:6" x14ac:dyDescent="0.25">
      <c r="E480" s="74">
        <f t="shared" ca="1" si="14"/>
        <v>0.22270218820241483</v>
      </c>
      <c r="F480" s="75">
        <f t="shared" ca="1" si="15"/>
        <v>-2.4263180952651431</v>
      </c>
    </row>
    <row r="481" spans="5:6" x14ac:dyDescent="0.25">
      <c r="E481" s="74">
        <f t="shared" ca="1" si="14"/>
        <v>0.22002003418615568</v>
      </c>
      <c r="F481" s="75">
        <f t="shared" ca="1" si="15"/>
        <v>-2.4626684752002679</v>
      </c>
    </row>
    <row r="482" spans="5:6" x14ac:dyDescent="0.25">
      <c r="E482" s="74">
        <f t="shared" ca="1" si="14"/>
        <v>0.25698679228596488</v>
      </c>
      <c r="F482" s="75">
        <f t="shared" ca="1" si="15"/>
        <v>-1.9967502201929554</v>
      </c>
    </row>
    <row r="483" spans="5:6" x14ac:dyDescent="0.25">
      <c r="E483" s="74">
        <f t="shared" ca="1" si="14"/>
        <v>0.17614637128443489</v>
      </c>
      <c r="F483" s="75">
        <f t="shared" ca="1" si="15"/>
        <v>-3.1298783819767908</v>
      </c>
    </row>
    <row r="484" spans="5:6" x14ac:dyDescent="0.25">
      <c r="E484" s="74">
        <f t="shared" ca="1" si="14"/>
        <v>0.83242748389825394</v>
      </c>
      <c r="F484" s="75">
        <f t="shared" ca="1" si="15"/>
        <v>3.2795757266830359</v>
      </c>
    </row>
    <row r="485" spans="5:6" x14ac:dyDescent="0.25">
      <c r="E485" s="74">
        <f t="shared" ca="1" si="14"/>
        <v>0.46773155240619524</v>
      </c>
      <c r="F485" s="75">
        <f t="shared" ca="1" si="15"/>
        <v>-0.2001407191471638</v>
      </c>
    </row>
    <row r="486" spans="5:6" x14ac:dyDescent="0.25">
      <c r="E486" s="74">
        <f t="shared" ca="1" si="14"/>
        <v>0.52203602798780835</v>
      </c>
      <c r="F486" s="75">
        <f t="shared" ca="1" si="15"/>
        <v>0.13521822339241946</v>
      </c>
    </row>
    <row r="487" spans="5:6" x14ac:dyDescent="0.25">
      <c r="E487" s="74">
        <f t="shared" ca="1" si="14"/>
        <v>0.29884900259249825</v>
      </c>
      <c r="F487" s="75">
        <f t="shared" ca="1" si="15"/>
        <v>-1.5440089819285929</v>
      </c>
    </row>
    <row r="488" spans="5:6" x14ac:dyDescent="0.25">
      <c r="E488" s="74">
        <f t="shared" ca="1" si="14"/>
        <v>0.86266242237849033</v>
      </c>
      <c r="F488" s="75">
        <f t="shared" ca="1" si="15"/>
        <v>3.8764983996219975</v>
      </c>
    </row>
    <row r="489" spans="5:6" x14ac:dyDescent="0.25">
      <c r="E489" s="74">
        <f t="shared" ca="1" si="14"/>
        <v>0.35232082731592163</v>
      </c>
      <c r="F489" s="75">
        <f t="shared" ca="1" si="15"/>
        <v>-1.0501976900880994</v>
      </c>
    </row>
    <row r="490" spans="5:6" x14ac:dyDescent="0.25">
      <c r="E490" s="74">
        <f t="shared" ca="1" si="14"/>
        <v>0.81324015448691855</v>
      </c>
      <c r="F490" s="75">
        <f t="shared" ca="1" si="15"/>
        <v>2.9543536665440771</v>
      </c>
    </row>
    <row r="491" spans="5:6" x14ac:dyDescent="0.25">
      <c r="E491" s="74">
        <f t="shared" ca="1" si="14"/>
        <v>0.64368888019463999</v>
      </c>
      <c r="F491" s="75">
        <f t="shared" ca="1" si="15"/>
        <v>1.016411451566674</v>
      </c>
    </row>
    <row r="492" spans="5:6" x14ac:dyDescent="0.25">
      <c r="E492" s="74">
        <f t="shared" ca="1" si="14"/>
        <v>0.10666218383409487</v>
      </c>
      <c r="F492" s="75">
        <f t="shared" ca="1" si="15"/>
        <v>-4.634824256205091</v>
      </c>
    </row>
    <row r="493" spans="5:6" x14ac:dyDescent="0.25">
      <c r="E493" s="74">
        <f t="shared" ca="1" si="14"/>
        <v>3.5389826770676036E-2</v>
      </c>
      <c r="F493" s="75">
        <f t="shared" ca="1" si="15"/>
        <v>-7.9445510968297732</v>
      </c>
    </row>
    <row r="494" spans="5:6" x14ac:dyDescent="0.25">
      <c r="E494" s="74">
        <f t="shared" ca="1" si="14"/>
        <v>0.33366324733741271</v>
      </c>
      <c r="F494" s="75">
        <f t="shared" ca="1" si="15"/>
        <v>-1.2134275667028336</v>
      </c>
    </row>
    <row r="495" spans="5:6" x14ac:dyDescent="0.25">
      <c r="E495" s="74">
        <f t="shared" ca="1" si="14"/>
        <v>0.70800160443029958</v>
      </c>
      <c r="F495" s="75">
        <f t="shared" ca="1" si="15"/>
        <v>1.6135793723799574</v>
      </c>
    </row>
    <row r="496" spans="5:6" x14ac:dyDescent="0.25">
      <c r="E496" s="74">
        <f t="shared" ca="1" si="14"/>
        <v>0.80159437054733074</v>
      </c>
      <c r="F496" s="75">
        <f t="shared" ca="1" si="15"/>
        <v>2.7728835891496662</v>
      </c>
    </row>
    <row r="497" spans="5:6" x14ac:dyDescent="0.25">
      <c r="E497" s="74">
        <f t="shared" ca="1" si="14"/>
        <v>0.67576655284810805</v>
      </c>
      <c r="F497" s="75">
        <f t="shared" ca="1" si="15"/>
        <v>1.2994329785277803</v>
      </c>
    </row>
    <row r="498" spans="5:6" x14ac:dyDescent="0.25">
      <c r="E498" s="74">
        <f t="shared" ca="1" si="14"/>
        <v>0.2684085756372061</v>
      </c>
      <c r="F498" s="75">
        <f t="shared" ca="1" si="15"/>
        <v>-1.8662932286303759</v>
      </c>
    </row>
    <row r="499" spans="5:6" x14ac:dyDescent="0.25">
      <c r="E499" s="74">
        <f t="shared" ca="1" si="14"/>
        <v>0.70013564855986909</v>
      </c>
      <c r="F499" s="75">
        <f t="shared" ca="1" si="15"/>
        <v>1.5338336636646688</v>
      </c>
    </row>
    <row r="500" spans="5:6" x14ac:dyDescent="0.25">
      <c r="E500" s="74">
        <f t="shared" ca="1" si="14"/>
        <v>0.86680416008218675</v>
      </c>
      <c r="F500" s="75">
        <f t="shared" ca="1" si="15"/>
        <v>3.9683627179556282</v>
      </c>
    </row>
    <row r="501" spans="5:6" x14ac:dyDescent="0.25">
      <c r="E501" s="74">
        <f t="shared" ca="1" si="14"/>
        <v>0.3768540986778981</v>
      </c>
      <c r="F501" s="75">
        <f t="shared" ca="1" si="15"/>
        <v>-0.84824997611943886</v>
      </c>
    </row>
    <row r="502" spans="5:6" x14ac:dyDescent="0.25">
      <c r="E502" s="74">
        <f t="shared" ca="1" si="14"/>
        <v>0.3817434354574929</v>
      </c>
      <c r="F502" s="75">
        <f t="shared" ca="1" si="15"/>
        <v>-0.8095780511742745</v>
      </c>
    </row>
    <row r="503" spans="5:6" x14ac:dyDescent="0.25">
      <c r="E503" s="74">
        <f t="shared" ca="1" si="14"/>
        <v>0.36410644014987625</v>
      </c>
      <c r="F503" s="75">
        <f t="shared" ca="1" si="15"/>
        <v>-0.95148556661128292</v>
      </c>
    </row>
    <row r="504" spans="5:6" x14ac:dyDescent="0.25">
      <c r="E504" s="74">
        <f t="shared" ca="1" si="14"/>
        <v>0.63725063713062102</v>
      </c>
      <c r="F504" s="75">
        <f t="shared" ca="1" si="15"/>
        <v>0.96268788914953918</v>
      </c>
    </row>
    <row r="505" spans="5:6" x14ac:dyDescent="0.25">
      <c r="E505" s="74">
        <f t="shared" ca="1" si="14"/>
        <v>0.70105875007593499</v>
      </c>
      <c r="F505" s="75">
        <f t="shared" ca="1" si="15"/>
        <v>1.5430830986585602</v>
      </c>
    </row>
    <row r="506" spans="5:6" x14ac:dyDescent="0.25">
      <c r="E506" s="74">
        <f t="shared" ca="1" si="14"/>
        <v>0.9626291349720002</v>
      </c>
      <c r="F506" s="75">
        <f t="shared" ca="1" si="15"/>
        <v>7.7811501226024742</v>
      </c>
    </row>
    <row r="507" spans="5:6" x14ac:dyDescent="0.25">
      <c r="E507" s="74">
        <f t="shared" ca="1" si="14"/>
        <v>0.23433973090636206</v>
      </c>
      <c r="F507" s="75">
        <f t="shared" ca="1" si="15"/>
        <v>-2.2735085834615307</v>
      </c>
    </row>
    <row r="508" spans="5:6" x14ac:dyDescent="0.25">
      <c r="E508" s="74">
        <f t="shared" ca="1" si="14"/>
        <v>0.14661511335949973</v>
      </c>
      <c r="F508" s="75">
        <f t="shared" ca="1" si="15"/>
        <v>-3.6803916653703892</v>
      </c>
    </row>
    <row r="509" spans="5:6" x14ac:dyDescent="0.25">
      <c r="E509" s="74">
        <f t="shared" ca="1" si="14"/>
        <v>0.46274005846571487</v>
      </c>
      <c r="F509" s="75">
        <f t="shared" ca="1" si="15"/>
        <v>-0.2323278923876127</v>
      </c>
    </row>
    <row r="510" spans="5:6" x14ac:dyDescent="0.25">
      <c r="E510" s="74">
        <f t="shared" ca="1" si="14"/>
        <v>0.84792766578725232</v>
      </c>
      <c r="F510" s="75">
        <f t="shared" ca="1" si="15"/>
        <v>3.5707554233811183</v>
      </c>
    </row>
    <row r="511" spans="5:6" x14ac:dyDescent="0.25">
      <c r="E511" s="74">
        <f t="shared" ca="1" si="14"/>
        <v>0.76589346434752092</v>
      </c>
      <c r="F511" s="75">
        <f t="shared" ca="1" si="15"/>
        <v>2.2764954183212738</v>
      </c>
    </row>
    <row r="512" spans="5:6" x14ac:dyDescent="0.25">
      <c r="E512" s="74">
        <f t="shared" ca="1" si="14"/>
        <v>0.83614343646986822</v>
      </c>
      <c r="F512" s="75">
        <f t="shared" ca="1" si="15"/>
        <v>3.3468499977477504</v>
      </c>
    </row>
    <row r="513" spans="5:6" x14ac:dyDescent="0.25">
      <c r="E513" s="74">
        <f t="shared" ca="1" si="14"/>
        <v>0.84332391368548976</v>
      </c>
      <c r="F513" s="75">
        <f t="shared" ca="1" si="15"/>
        <v>3.4812827063456693</v>
      </c>
    </row>
    <row r="514" spans="5:6" x14ac:dyDescent="0.25">
      <c r="E514" s="74">
        <f t="shared" ca="1" si="14"/>
        <v>0.30772052414350481</v>
      </c>
      <c r="F514" s="75">
        <f t="shared" ca="1" si="15"/>
        <v>-1.456248349559448</v>
      </c>
    </row>
    <row r="515" spans="5:6" x14ac:dyDescent="0.25">
      <c r="E515" s="74">
        <f t="shared" ca="1" si="14"/>
        <v>0.15958729556073747</v>
      </c>
      <c r="F515" s="75">
        <f t="shared" ca="1" si="15"/>
        <v>-3.4260510549739074</v>
      </c>
    </row>
    <row r="516" spans="5:6" x14ac:dyDescent="0.25">
      <c r="E516" s="74">
        <f t="shared" ref="E516:E579" ca="1" si="16">RAND()</f>
        <v>0.99763237547504569</v>
      </c>
      <c r="F516" s="75">
        <f t="shared" ref="F516:F579" ca="1" si="17">SIGN(E516-0.5)*(_xlfn.GAMMA.INV(2*ABS(E516-0.5),1/$C$5,(($C$4^$C$5)))^(1/$C$5))+$C$3</f>
        <v>16.05816286820918</v>
      </c>
    </row>
    <row r="517" spans="5:6" x14ac:dyDescent="0.25">
      <c r="E517" s="74">
        <f t="shared" ca="1" si="16"/>
        <v>0.45891077149865322</v>
      </c>
      <c r="F517" s="75">
        <f t="shared" ca="1" si="17"/>
        <v>-0.25725691459719124</v>
      </c>
    </row>
    <row r="518" spans="5:6" x14ac:dyDescent="0.25">
      <c r="E518" s="74">
        <f t="shared" ca="1" si="16"/>
        <v>0.15176102759887411</v>
      </c>
      <c r="F518" s="75">
        <f t="shared" ca="1" si="17"/>
        <v>-3.5769030048241923</v>
      </c>
    </row>
    <row r="519" spans="5:6" x14ac:dyDescent="0.25">
      <c r="E519" s="74">
        <f t="shared" ca="1" si="16"/>
        <v>0.94241141284194074</v>
      </c>
      <c r="F519" s="75">
        <f t="shared" ca="1" si="17"/>
        <v>6.4838510699088605</v>
      </c>
    </row>
    <row r="520" spans="5:6" x14ac:dyDescent="0.25">
      <c r="E520" s="74">
        <f t="shared" ca="1" si="16"/>
        <v>1.3629546099342527E-2</v>
      </c>
      <c r="F520" s="75">
        <f t="shared" ca="1" si="17"/>
        <v>-10.807104464571651</v>
      </c>
    </row>
    <row r="521" spans="5:6" x14ac:dyDescent="0.25">
      <c r="E521" s="74">
        <f t="shared" ca="1" si="16"/>
        <v>0.96089060029883278</v>
      </c>
      <c r="F521" s="75">
        <f t="shared" ca="1" si="17"/>
        <v>7.6447357762749553</v>
      </c>
    </row>
    <row r="522" spans="5:6" x14ac:dyDescent="0.25">
      <c r="E522" s="74">
        <f t="shared" ca="1" si="16"/>
        <v>0.5690037211387583</v>
      </c>
      <c r="F522" s="75">
        <f t="shared" ca="1" si="17"/>
        <v>0.4455259262649981</v>
      </c>
    </row>
    <row r="523" spans="5:6" x14ac:dyDescent="0.25">
      <c r="E523" s="74">
        <f t="shared" ca="1" si="16"/>
        <v>0.17036813738672352</v>
      </c>
      <c r="F523" s="75">
        <f t="shared" ca="1" si="17"/>
        <v>-3.2299394660351153</v>
      </c>
    </row>
    <row r="524" spans="5:6" x14ac:dyDescent="0.25">
      <c r="E524" s="74">
        <f t="shared" ca="1" si="16"/>
        <v>0.158398583912985</v>
      </c>
      <c r="F524" s="75">
        <f t="shared" ca="1" si="17"/>
        <v>-3.4484806770753131</v>
      </c>
    </row>
    <row r="525" spans="5:6" x14ac:dyDescent="0.25">
      <c r="E525" s="74">
        <f t="shared" ca="1" si="16"/>
        <v>0.26842382582917146</v>
      </c>
      <c r="F525" s="75">
        <f t="shared" ca="1" si="17"/>
        <v>-1.8661227822274267</v>
      </c>
    </row>
    <row r="526" spans="5:6" x14ac:dyDescent="0.25">
      <c r="E526" s="74">
        <f t="shared" ca="1" si="16"/>
        <v>0.95425901640960231</v>
      </c>
      <c r="F526" s="75">
        <f t="shared" ca="1" si="17"/>
        <v>7.1748402183443467</v>
      </c>
    </row>
    <row r="527" spans="5:6" x14ac:dyDescent="0.25">
      <c r="E527" s="74">
        <f t="shared" ca="1" si="16"/>
        <v>0.42627145177345505</v>
      </c>
      <c r="F527" s="75">
        <f t="shared" ca="1" si="17"/>
        <v>-0.47859523304870899</v>
      </c>
    </row>
    <row r="528" spans="5:6" x14ac:dyDescent="0.25">
      <c r="E528" s="74">
        <f t="shared" ca="1" si="16"/>
        <v>0.91415972390939504</v>
      </c>
      <c r="F528" s="75">
        <f t="shared" ca="1" si="17"/>
        <v>5.2863593512954852</v>
      </c>
    </row>
    <row r="529" spans="5:6" x14ac:dyDescent="0.25">
      <c r="E529" s="74">
        <f t="shared" ca="1" si="16"/>
        <v>0.12292857304506366</v>
      </c>
      <c r="F529" s="75">
        <f t="shared" ca="1" si="17"/>
        <v>-4.209013856028184</v>
      </c>
    </row>
    <row r="530" spans="5:6" x14ac:dyDescent="0.25">
      <c r="E530" s="74">
        <f t="shared" ca="1" si="16"/>
        <v>0.58813698139852599</v>
      </c>
      <c r="F530" s="75">
        <f t="shared" ca="1" si="17"/>
        <v>0.58175185043621636</v>
      </c>
    </row>
    <row r="531" spans="5:6" x14ac:dyDescent="0.25">
      <c r="E531" s="74">
        <f t="shared" ca="1" si="16"/>
        <v>0.73705926345492312</v>
      </c>
      <c r="F531" s="75">
        <f t="shared" ca="1" si="17"/>
        <v>1.9280382839009365</v>
      </c>
    </row>
    <row r="532" spans="5:6" x14ac:dyDescent="0.25">
      <c r="E532" s="74">
        <f t="shared" ca="1" si="16"/>
        <v>0.69967968174778372</v>
      </c>
      <c r="F532" s="75">
        <f t="shared" ca="1" si="17"/>
        <v>1.5292753976225741</v>
      </c>
    </row>
    <row r="533" spans="5:6" x14ac:dyDescent="0.25">
      <c r="E533" s="74">
        <f t="shared" ca="1" si="16"/>
        <v>1.7813720434404323E-2</v>
      </c>
      <c r="F533" s="75">
        <f t="shared" ca="1" si="17"/>
        <v>-10.003917381374187</v>
      </c>
    </row>
    <row r="534" spans="5:6" x14ac:dyDescent="0.25">
      <c r="E534" s="74">
        <f t="shared" ca="1" si="16"/>
        <v>0.35562837313191564</v>
      </c>
      <c r="F534" s="75">
        <f t="shared" ca="1" si="17"/>
        <v>-1.0221654255168646</v>
      </c>
    </row>
    <row r="535" spans="5:6" x14ac:dyDescent="0.25">
      <c r="E535" s="74">
        <f t="shared" ca="1" si="16"/>
        <v>0.8180804123791553</v>
      </c>
      <c r="F535" s="75">
        <f t="shared" ca="1" si="17"/>
        <v>3.0331300057154165</v>
      </c>
    </row>
    <row r="536" spans="5:6" x14ac:dyDescent="0.25">
      <c r="E536" s="74">
        <f t="shared" ca="1" si="16"/>
        <v>0.20204942321187203</v>
      </c>
      <c r="F536" s="75">
        <f t="shared" ca="1" si="17"/>
        <v>-2.7182872847458555</v>
      </c>
    </row>
    <row r="537" spans="5:6" x14ac:dyDescent="0.25">
      <c r="E537" s="74">
        <f t="shared" ca="1" si="16"/>
        <v>0.42026157793129792</v>
      </c>
      <c r="F537" s="75">
        <f t="shared" ca="1" si="17"/>
        <v>-0.52119232922623548</v>
      </c>
    </row>
    <row r="538" spans="5:6" x14ac:dyDescent="0.25">
      <c r="E538" s="74">
        <f t="shared" ca="1" si="16"/>
        <v>0.79142484666939572</v>
      </c>
      <c r="F538" s="75">
        <f t="shared" ca="1" si="17"/>
        <v>2.6229260235005363</v>
      </c>
    </row>
    <row r="539" spans="5:6" x14ac:dyDescent="0.25">
      <c r="E539" s="74">
        <f t="shared" ca="1" si="16"/>
        <v>0.34709851606425457</v>
      </c>
      <c r="F539" s="75">
        <f t="shared" ca="1" si="17"/>
        <v>-1.0949983524102638</v>
      </c>
    </row>
    <row r="540" spans="5:6" x14ac:dyDescent="0.25">
      <c r="E540" s="74">
        <f t="shared" ca="1" si="16"/>
        <v>0.30416647757933946</v>
      </c>
      <c r="F540" s="75">
        <f t="shared" ca="1" si="17"/>
        <v>-1.4910987698724427</v>
      </c>
    </row>
    <row r="541" spans="5:6" x14ac:dyDescent="0.25">
      <c r="E541" s="74">
        <f t="shared" ca="1" si="16"/>
        <v>0.98999752791957363</v>
      </c>
      <c r="F541" s="75">
        <f t="shared" ca="1" si="17"/>
        <v>11.735327483809147</v>
      </c>
    </row>
    <row r="542" spans="5:6" x14ac:dyDescent="0.25">
      <c r="E542" s="74">
        <f t="shared" ca="1" si="16"/>
        <v>0.3929489896995122</v>
      </c>
      <c r="F542" s="75">
        <f t="shared" ca="1" si="17"/>
        <v>-0.72278487653872614</v>
      </c>
    </row>
    <row r="543" spans="5:6" x14ac:dyDescent="0.25">
      <c r="E543" s="74">
        <f t="shared" ca="1" si="16"/>
        <v>0.80968354997965597</v>
      </c>
      <c r="F543" s="75">
        <f t="shared" ca="1" si="17"/>
        <v>2.897759655869554</v>
      </c>
    </row>
    <row r="544" spans="5:6" x14ac:dyDescent="0.25">
      <c r="E544" s="74">
        <f t="shared" ca="1" si="16"/>
        <v>0.24151087479747857</v>
      </c>
      <c r="F544" s="75">
        <f t="shared" ca="1" si="17"/>
        <v>-2.183080788378275</v>
      </c>
    </row>
    <row r="545" spans="5:6" x14ac:dyDescent="0.25">
      <c r="E545" s="74">
        <f t="shared" ca="1" si="16"/>
        <v>0.18534528124551208</v>
      </c>
      <c r="F545" s="75">
        <f t="shared" ca="1" si="17"/>
        <v>-2.9771628832967787</v>
      </c>
    </row>
    <row r="546" spans="5:6" x14ac:dyDescent="0.25">
      <c r="E546" s="74">
        <f t="shared" ca="1" si="16"/>
        <v>0.27592271052060202</v>
      </c>
      <c r="F546" s="75">
        <f t="shared" ca="1" si="17"/>
        <v>-1.7834619188028769</v>
      </c>
    </row>
    <row r="547" spans="5:6" x14ac:dyDescent="0.25">
      <c r="E547" s="74">
        <f t="shared" ca="1" si="16"/>
        <v>0.62857278962427132</v>
      </c>
      <c r="F547" s="75">
        <f t="shared" ca="1" si="17"/>
        <v>0.89176556354305081</v>
      </c>
    </row>
    <row r="548" spans="5:6" x14ac:dyDescent="0.25">
      <c r="E548" s="74">
        <f t="shared" ca="1" si="16"/>
        <v>0.98582789846048657</v>
      </c>
      <c r="F548" s="75">
        <f t="shared" ca="1" si="17"/>
        <v>10.68999823994071</v>
      </c>
    </row>
    <row r="549" spans="5:6" x14ac:dyDescent="0.25">
      <c r="E549" s="74">
        <f t="shared" ca="1" si="16"/>
        <v>0.67383752722367252</v>
      </c>
      <c r="F549" s="75">
        <f t="shared" ca="1" si="17"/>
        <v>1.2816373753723427</v>
      </c>
    </row>
    <row r="550" spans="5:6" x14ac:dyDescent="0.25">
      <c r="E550" s="74">
        <f t="shared" ca="1" si="16"/>
        <v>0.60722994115543083</v>
      </c>
      <c r="F550" s="75">
        <f t="shared" ca="1" si="17"/>
        <v>0.72415124935380093</v>
      </c>
    </row>
    <row r="551" spans="5:6" x14ac:dyDescent="0.25">
      <c r="E551" s="74">
        <f t="shared" ca="1" si="16"/>
        <v>0.36194649394907052</v>
      </c>
      <c r="F551" s="75">
        <f t="shared" ca="1" si="17"/>
        <v>-0.96933511287432395</v>
      </c>
    </row>
    <row r="552" spans="5:6" x14ac:dyDescent="0.25">
      <c r="E552" s="74">
        <f t="shared" ca="1" si="16"/>
        <v>0.5568853298490114</v>
      </c>
      <c r="F552" s="75">
        <f t="shared" ca="1" si="17"/>
        <v>0.36233853832022117</v>
      </c>
    </row>
    <row r="553" spans="5:6" x14ac:dyDescent="0.25">
      <c r="E553" s="74">
        <f t="shared" ca="1" si="16"/>
        <v>0.88007370335208768</v>
      </c>
      <c r="F553" s="75">
        <f t="shared" ca="1" si="17"/>
        <v>4.2831922168069436</v>
      </c>
    </row>
    <row r="554" spans="5:6" x14ac:dyDescent="0.25">
      <c r="E554" s="74">
        <f t="shared" ca="1" si="16"/>
        <v>0.40272950926060724</v>
      </c>
      <c r="F554" s="75">
        <f t="shared" ca="1" si="17"/>
        <v>-0.64902886418407491</v>
      </c>
    </row>
    <row r="555" spans="5:6" x14ac:dyDescent="0.25">
      <c r="E555" s="74">
        <f t="shared" ca="1" si="16"/>
        <v>0.41157060857617334</v>
      </c>
      <c r="F555" s="75">
        <f t="shared" ca="1" si="17"/>
        <v>-0.58388251424158644</v>
      </c>
    </row>
    <row r="556" spans="5:6" x14ac:dyDescent="0.25">
      <c r="E556" s="74">
        <f t="shared" ca="1" si="16"/>
        <v>0.84976537323437706</v>
      </c>
      <c r="F556" s="75">
        <f t="shared" ca="1" si="17"/>
        <v>3.607229543824106</v>
      </c>
    </row>
    <row r="557" spans="5:6" x14ac:dyDescent="0.25">
      <c r="E557" s="74">
        <f t="shared" ca="1" si="16"/>
        <v>0.9822900298282905</v>
      </c>
      <c r="F557" s="75">
        <f t="shared" ca="1" si="17"/>
        <v>10.02144099267438</v>
      </c>
    </row>
    <row r="558" spans="5:6" x14ac:dyDescent="0.25">
      <c r="E558" s="74">
        <f t="shared" ca="1" si="16"/>
        <v>0.72167970993282815</v>
      </c>
      <c r="F558" s="75">
        <f t="shared" ca="1" si="17"/>
        <v>1.7575065761148556</v>
      </c>
    </row>
    <row r="559" spans="5:6" x14ac:dyDescent="0.25">
      <c r="E559" s="74">
        <f t="shared" ca="1" si="16"/>
        <v>0.29357758232547082</v>
      </c>
      <c r="F559" s="75">
        <f t="shared" ca="1" si="17"/>
        <v>-1.5973984772227858</v>
      </c>
    </row>
    <row r="560" spans="5:6" x14ac:dyDescent="0.25">
      <c r="E560" s="74">
        <f t="shared" ca="1" si="16"/>
        <v>0.9624834066016682</v>
      </c>
      <c r="F560" s="75">
        <f t="shared" ca="1" si="17"/>
        <v>7.7694743180812509</v>
      </c>
    </row>
    <row r="561" spans="5:6" x14ac:dyDescent="0.25">
      <c r="E561" s="74">
        <f t="shared" ca="1" si="16"/>
        <v>0.66297295557010572</v>
      </c>
      <c r="F561" s="75">
        <f t="shared" ca="1" si="17"/>
        <v>1.1833347622677628</v>
      </c>
    </row>
    <row r="562" spans="5:6" x14ac:dyDescent="0.25">
      <c r="E562" s="74">
        <f t="shared" ca="1" si="16"/>
        <v>0.68189852608292045</v>
      </c>
      <c r="F562" s="75">
        <f t="shared" ca="1" si="17"/>
        <v>1.3567129985266035</v>
      </c>
    </row>
    <row r="563" spans="5:6" x14ac:dyDescent="0.25">
      <c r="E563" s="74">
        <f t="shared" ca="1" si="16"/>
        <v>0.8855941038616727</v>
      </c>
      <c r="F563" s="75">
        <f t="shared" ca="1" si="17"/>
        <v>4.4245664434017726</v>
      </c>
    </row>
    <row r="564" spans="5:6" x14ac:dyDescent="0.25">
      <c r="E564" s="74">
        <f t="shared" ca="1" si="16"/>
        <v>0.17404797632335178</v>
      </c>
      <c r="F564" s="75">
        <f t="shared" ca="1" si="17"/>
        <v>-3.165831333650444</v>
      </c>
    </row>
    <row r="565" spans="5:6" x14ac:dyDescent="0.25">
      <c r="E565" s="74">
        <f t="shared" ca="1" si="16"/>
        <v>0.30544684936718314</v>
      </c>
      <c r="F565" s="75">
        <f t="shared" ca="1" si="17"/>
        <v>-1.4784969423144831</v>
      </c>
    </row>
    <row r="566" spans="5:6" x14ac:dyDescent="0.25">
      <c r="E566" s="74">
        <f t="shared" ca="1" si="16"/>
        <v>0.14737157362958664</v>
      </c>
      <c r="F566" s="75">
        <f t="shared" ca="1" si="17"/>
        <v>-3.6649529675030164</v>
      </c>
    </row>
    <row r="567" spans="5:6" x14ac:dyDescent="0.25">
      <c r="E567" s="74">
        <f t="shared" ca="1" si="16"/>
        <v>0.67379517585308135</v>
      </c>
      <c r="F567" s="75">
        <f t="shared" ca="1" si="17"/>
        <v>1.2812478582627289</v>
      </c>
    </row>
    <row r="568" spans="5:6" x14ac:dyDescent="0.25">
      <c r="E568" s="74">
        <f t="shared" ca="1" si="16"/>
        <v>0.64700131944315675</v>
      </c>
      <c r="F568" s="75">
        <f t="shared" ca="1" si="17"/>
        <v>1.0444313378855745</v>
      </c>
    </row>
    <row r="569" spans="5:6" x14ac:dyDescent="0.25">
      <c r="E569" s="74">
        <f t="shared" ca="1" si="16"/>
        <v>0.22804495078452247</v>
      </c>
      <c r="F569" s="75">
        <f t="shared" ca="1" si="17"/>
        <v>-2.3551960090082056</v>
      </c>
    </row>
    <row r="570" spans="5:6" x14ac:dyDescent="0.25">
      <c r="E570" s="74">
        <f t="shared" ca="1" si="16"/>
        <v>3.1798012979926016E-2</v>
      </c>
      <c r="F570" s="75">
        <f t="shared" ca="1" si="17"/>
        <v>-8.2656128864889311</v>
      </c>
    </row>
    <row r="571" spans="5:6" x14ac:dyDescent="0.25">
      <c r="E571" s="74">
        <f t="shared" ca="1" si="16"/>
        <v>0.90353816044064716</v>
      </c>
      <c r="F571" s="75">
        <f t="shared" ca="1" si="17"/>
        <v>4.9363818398011095</v>
      </c>
    </row>
    <row r="572" spans="5:6" x14ac:dyDescent="0.25">
      <c r="E572" s="74">
        <f t="shared" ca="1" si="16"/>
        <v>0.18447303143539528</v>
      </c>
      <c r="F572" s="75">
        <f t="shared" ca="1" si="17"/>
        <v>-2.9913144501225357</v>
      </c>
    </row>
    <row r="573" spans="5:6" x14ac:dyDescent="0.25">
      <c r="E573" s="74">
        <f t="shared" ca="1" si="16"/>
        <v>0.26047258480547775</v>
      </c>
      <c r="F573" s="75">
        <f t="shared" ca="1" si="17"/>
        <v>-1.956331450310727</v>
      </c>
    </row>
    <row r="574" spans="5:6" x14ac:dyDescent="0.25">
      <c r="E574" s="74">
        <f t="shared" ca="1" si="16"/>
        <v>0.82054419113569177</v>
      </c>
      <c r="F574" s="75">
        <f t="shared" ca="1" si="17"/>
        <v>3.0740373329238535</v>
      </c>
    </row>
    <row r="575" spans="5:6" x14ac:dyDescent="0.25">
      <c r="E575" s="74">
        <f t="shared" ca="1" si="16"/>
        <v>6.5843428230955348E-2</v>
      </c>
      <c r="F575" s="75">
        <f t="shared" ca="1" si="17"/>
        <v>-6.0819854228624726</v>
      </c>
    </row>
    <row r="576" spans="5:6" x14ac:dyDescent="0.25">
      <c r="E576" s="74">
        <f t="shared" ca="1" si="16"/>
        <v>0.40092072578226723</v>
      </c>
      <c r="F576" s="75">
        <f t="shared" ca="1" si="17"/>
        <v>-0.66253314592550505</v>
      </c>
    </row>
    <row r="577" spans="5:6" x14ac:dyDescent="0.25">
      <c r="E577" s="74">
        <f t="shared" ca="1" si="16"/>
        <v>0.42420062159497629</v>
      </c>
      <c r="F577" s="75">
        <f t="shared" ca="1" si="17"/>
        <v>-0.49320477287397424</v>
      </c>
    </row>
    <row r="578" spans="5:6" x14ac:dyDescent="0.25">
      <c r="E578" s="74">
        <f t="shared" ca="1" si="16"/>
        <v>0.38390740875494256</v>
      </c>
      <c r="F578" s="75">
        <f t="shared" ca="1" si="17"/>
        <v>-0.79262009382990373</v>
      </c>
    </row>
    <row r="579" spans="5:6" x14ac:dyDescent="0.25">
      <c r="E579" s="74">
        <f t="shared" ca="1" si="16"/>
        <v>0.79723197003446888</v>
      </c>
      <c r="F579" s="75">
        <f t="shared" ca="1" si="17"/>
        <v>2.7076364469004393</v>
      </c>
    </row>
    <row r="580" spans="5:6" x14ac:dyDescent="0.25">
      <c r="E580" s="74">
        <f t="shared" ref="E580:E643" ca="1" si="18">RAND()</f>
        <v>0.64948093181381039</v>
      </c>
      <c r="F580" s="75">
        <f t="shared" ref="F580:F643" ca="1" si="19">SIGN(E580-0.5)*(_xlfn.GAMMA.INV(2*ABS(E580-0.5),1/$C$5,(($C$4^$C$5)))^(1/$C$5))+$C$3</f>
        <v>1.0655789718409838</v>
      </c>
    </row>
    <row r="581" spans="5:6" x14ac:dyDescent="0.25">
      <c r="E581" s="74">
        <f t="shared" ca="1" si="18"/>
        <v>7.1942551665896248E-2</v>
      </c>
      <c r="F581" s="75">
        <f t="shared" ca="1" si="19"/>
        <v>-5.8162205742654622</v>
      </c>
    </row>
    <row r="582" spans="5:6" x14ac:dyDescent="0.25">
      <c r="E582" s="74">
        <f t="shared" ca="1" si="18"/>
        <v>0.8093146807390087</v>
      </c>
      <c r="F582" s="75">
        <f t="shared" ca="1" si="19"/>
        <v>2.891950716610399</v>
      </c>
    </row>
    <row r="583" spans="5:6" x14ac:dyDescent="0.25">
      <c r="E583" s="74">
        <f t="shared" ca="1" si="18"/>
        <v>9.2473346715969185E-2</v>
      </c>
      <c r="F583" s="75">
        <f t="shared" ca="1" si="19"/>
        <v>-5.0630629171089083</v>
      </c>
    </row>
    <row r="584" spans="5:6" x14ac:dyDescent="0.25">
      <c r="E584" s="74">
        <f t="shared" ca="1" si="18"/>
        <v>0.7498240886535853</v>
      </c>
      <c r="F584" s="75">
        <f t="shared" ca="1" si="19"/>
        <v>2.0773313478498996</v>
      </c>
    </row>
    <row r="585" spans="5:6" x14ac:dyDescent="0.25">
      <c r="E585" s="74">
        <f t="shared" ca="1" si="18"/>
        <v>0.85212007356057773</v>
      </c>
      <c r="F585" s="75">
        <f t="shared" ca="1" si="19"/>
        <v>3.6546223853644202</v>
      </c>
    </row>
    <row r="586" spans="5:6" x14ac:dyDescent="0.25">
      <c r="E586" s="74">
        <f t="shared" ca="1" si="18"/>
        <v>0.74668050054376112</v>
      </c>
      <c r="F586" s="75">
        <f t="shared" ca="1" si="19"/>
        <v>2.0398696881316409</v>
      </c>
    </row>
    <row r="587" spans="5:6" x14ac:dyDescent="0.25">
      <c r="E587" s="74">
        <f t="shared" ca="1" si="18"/>
        <v>0.53215024644879427</v>
      </c>
      <c r="F587" s="75">
        <f t="shared" ca="1" si="19"/>
        <v>0.19938268040769735</v>
      </c>
    </row>
    <row r="588" spans="5:6" x14ac:dyDescent="0.25">
      <c r="E588" s="74">
        <f t="shared" ca="1" si="18"/>
        <v>0.9124321909736467</v>
      </c>
      <c r="F588" s="75">
        <f t="shared" ca="1" si="19"/>
        <v>5.2265839346523872</v>
      </c>
    </row>
    <row r="589" spans="5:6" x14ac:dyDescent="0.25">
      <c r="E589" s="74">
        <f t="shared" ca="1" si="18"/>
        <v>0.4350266178412181</v>
      </c>
      <c r="F589" s="75">
        <f t="shared" ca="1" si="19"/>
        <v>-0.41760263629795313</v>
      </c>
    </row>
    <row r="590" spans="5:6" x14ac:dyDescent="0.25">
      <c r="E590" s="74">
        <f t="shared" ca="1" si="18"/>
        <v>0.65956826737469321</v>
      </c>
      <c r="F590" s="75">
        <f t="shared" ca="1" si="19"/>
        <v>1.1531804534681309</v>
      </c>
    </row>
    <row r="591" spans="5:6" x14ac:dyDescent="0.25">
      <c r="E591" s="74">
        <f t="shared" ca="1" si="18"/>
        <v>9.1819831687383058E-3</v>
      </c>
      <c r="F591" s="75">
        <f t="shared" ca="1" si="19"/>
        <v>-11.992094657004756</v>
      </c>
    </row>
    <row r="592" spans="5:6" x14ac:dyDescent="0.25">
      <c r="E592" s="74">
        <f t="shared" ca="1" si="18"/>
        <v>0.42129240649167654</v>
      </c>
      <c r="F592" s="75">
        <f t="shared" ca="1" si="19"/>
        <v>-0.51384286077848174</v>
      </c>
    </row>
    <row r="593" spans="5:6" x14ac:dyDescent="0.25">
      <c r="E593" s="74">
        <f t="shared" ca="1" si="18"/>
        <v>9.3612598753631704E-2</v>
      </c>
      <c r="F593" s="75">
        <f t="shared" ca="1" si="19"/>
        <v>-5.0263293657839281</v>
      </c>
    </row>
    <row r="594" spans="5:6" x14ac:dyDescent="0.25">
      <c r="E594" s="74">
        <f t="shared" ca="1" si="18"/>
        <v>0.53944347101936285</v>
      </c>
      <c r="F594" s="75">
        <f t="shared" ca="1" si="19"/>
        <v>0.24651748380723359</v>
      </c>
    </row>
    <row r="595" spans="5:6" x14ac:dyDescent="0.25">
      <c r="E595" s="74">
        <f t="shared" ca="1" si="18"/>
        <v>0.39705876482307478</v>
      </c>
      <c r="F595" s="75">
        <f t="shared" ca="1" si="19"/>
        <v>-0.69157141939452038</v>
      </c>
    </row>
    <row r="596" spans="5:6" x14ac:dyDescent="0.25">
      <c r="E596" s="74">
        <f t="shared" ca="1" si="18"/>
        <v>0.95564172971302253</v>
      </c>
      <c r="F596" s="75">
        <f t="shared" ca="1" si="19"/>
        <v>7.2669267879877797</v>
      </c>
    </row>
    <row r="597" spans="5:6" x14ac:dyDescent="0.25">
      <c r="E597" s="74">
        <f t="shared" ca="1" si="18"/>
        <v>0.29059004684459067</v>
      </c>
      <c r="F597" s="75">
        <f t="shared" ca="1" si="19"/>
        <v>-1.6280837947058888</v>
      </c>
    </row>
    <row r="598" spans="5:6" x14ac:dyDescent="0.25">
      <c r="E598" s="74">
        <f t="shared" ca="1" si="18"/>
        <v>0.91466547307975099</v>
      </c>
      <c r="F598" s="75">
        <f t="shared" ca="1" si="19"/>
        <v>5.3040868660856786</v>
      </c>
    </row>
    <row r="599" spans="5:6" x14ac:dyDescent="0.25">
      <c r="E599" s="74">
        <f t="shared" ca="1" si="18"/>
        <v>0.36910495805992627</v>
      </c>
      <c r="F599" s="75">
        <f t="shared" ca="1" si="19"/>
        <v>-0.91058116692008606</v>
      </c>
    </row>
    <row r="600" spans="5:6" x14ac:dyDescent="0.25">
      <c r="E600" s="74">
        <f t="shared" ca="1" si="18"/>
        <v>0.73204646383467153</v>
      </c>
      <c r="F600" s="75">
        <f t="shared" ca="1" si="19"/>
        <v>1.8713835163785553</v>
      </c>
    </row>
    <row r="601" spans="5:6" x14ac:dyDescent="0.25">
      <c r="E601" s="74">
        <f t="shared" ca="1" si="18"/>
        <v>0.58689349806275437</v>
      </c>
      <c r="F601" s="75">
        <f t="shared" ca="1" si="19"/>
        <v>0.57270799429459918</v>
      </c>
    </row>
    <row r="602" spans="5:6" x14ac:dyDescent="0.25">
      <c r="E602" s="74">
        <f t="shared" ca="1" si="18"/>
        <v>0.42213474744239299</v>
      </c>
      <c r="F602" s="75">
        <f t="shared" ca="1" si="19"/>
        <v>-0.50785058585459397</v>
      </c>
    </row>
    <row r="603" spans="5:6" x14ac:dyDescent="0.25">
      <c r="E603" s="74">
        <f t="shared" ca="1" si="18"/>
        <v>0.1379413497143388</v>
      </c>
      <c r="F603" s="75">
        <f t="shared" ca="1" si="19"/>
        <v>-3.8633385170219174</v>
      </c>
    </row>
    <row r="604" spans="5:6" x14ac:dyDescent="0.25">
      <c r="E604" s="74">
        <f t="shared" ca="1" si="18"/>
        <v>0.46368119395003571</v>
      </c>
      <c r="F604" s="75">
        <f t="shared" ca="1" si="19"/>
        <v>-0.2262325930475565</v>
      </c>
    </row>
    <row r="605" spans="5:6" x14ac:dyDescent="0.25">
      <c r="E605" s="74">
        <f t="shared" ca="1" si="18"/>
        <v>0.20121485244701365</v>
      </c>
      <c r="F605" s="75">
        <f t="shared" ca="1" si="19"/>
        <v>-2.7307045308058986</v>
      </c>
    </row>
    <row r="606" spans="5:6" x14ac:dyDescent="0.25">
      <c r="E606" s="74">
        <f t="shared" ca="1" si="18"/>
        <v>0.76040411580358946</v>
      </c>
      <c r="F606" s="75">
        <f t="shared" ca="1" si="19"/>
        <v>2.2069632304192384</v>
      </c>
    </row>
    <row r="607" spans="5:6" x14ac:dyDescent="0.25">
      <c r="E607" s="74">
        <f t="shared" ca="1" si="18"/>
        <v>0.71409266088761392</v>
      </c>
      <c r="F607" s="75">
        <f t="shared" ca="1" si="19"/>
        <v>1.6768209876470506</v>
      </c>
    </row>
    <row r="608" spans="5:6" x14ac:dyDescent="0.25">
      <c r="E608" s="74">
        <f t="shared" ca="1" si="18"/>
        <v>9.6653513861476803E-2</v>
      </c>
      <c r="F608" s="75">
        <f t="shared" ca="1" si="19"/>
        <v>-4.9304266106076717</v>
      </c>
    </row>
    <row r="609" spans="5:6" x14ac:dyDescent="0.25">
      <c r="E609" s="74">
        <f t="shared" ca="1" si="18"/>
        <v>0.52379636629568849</v>
      </c>
      <c r="F609" s="75">
        <f t="shared" ca="1" si="19"/>
        <v>0.14628760131630231</v>
      </c>
    </row>
    <row r="610" spans="5:6" x14ac:dyDescent="0.25">
      <c r="E610" s="74">
        <f t="shared" ca="1" si="18"/>
        <v>0.69570898125023495</v>
      </c>
      <c r="F610" s="75">
        <f t="shared" ca="1" si="19"/>
        <v>1.4898706692450414</v>
      </c>
    </row>
    <row r="611" spans="5:6" x14ac:dyDescent="0.25">
      <c r="E611" s="74">
        <f t="shared" ca="1" si="18"/>
        <v>0.31641615260506228</v>
      </c>
      <c r="F611" s="75">
        <f t="shared" ca="1" si="19"/>
        <v>-1.3726494378442529</v>
      </c>
    </row>
    <row r="612" spans="5:6" x14ac:dyDescent="0.25">
      <c r="E612" s="74">
        <f t="shared" ca="1" si="18"/>
        <v>0.29528334415213453</v>
      </c>
      <c r="F612" s="75">
        <f t="shared" ca="1" si="19"/>
        <v>-1.5800181432154292</v>
      </c>
    </row>
    <row r="613" spans="5:6" x14ac:dyDescent="0.25">
      <c r="E613" s="74">
        <f t="shared" ca="1" si="18"/>
        <v>0.68037838786059657</v>
      </c>
      <c r="F613" s="75">
        <f t="shared" ca="1" si="19"/>
        <v>1.3424107930579576</v>
      </c>
    </row>
    <row r="614" spans="5:6" x14ac:dyDescent="0.25">
      <c r="E614" s="74">
        <f t="shared" ca="1" si="18"/>
        <v>1.0982099713727766E-3</v>
      </c>
      <c r="F614" s="75">
        <f t="shared" ca="1" si="19"/>
        <v>-18.362779628576025</v>
      </c>
    </row>
    <row r="615" spans="5:6" x14ac:dyDescent="0.25">
      <c r="E615" s="74">
        <f t="shared" ca="1" si="18"/>
        <v>0.89407853573419083</v>
      </c>
      <c r="F615" s="75">
        <f t="shared" ca="1" si="19"/>
        <v>4.6557305462017631</v>
      </c>
    </row>
    <row r="616" spans="5:6" x14ac:dyDescent="0.25">
      <c r="E616" s="74">
        <f t="shared" ca="1" si="18"/>
        <v>0.70975667020232236</v>
      </c>
      <c r="F616" s="75">
        <f t="shared" ca="1" si="19"/>
        <v>1.6316653769844289</v>
      </c>
    </row>
    <row r="617" spans="5:6" x14ac:dyDescent="0.25">
      <c r="E617" s="74">
        <f t="shared" ca="1" si="18"/>
        <v>0.28245135508640151</v>
      </c>
      <c r="F617" s="75">
        <f t="shared" ca="1" si="19"/>
        <v>-1.7133052711418117</v>
      </c>
    </row>
    <row r="618" spans="5:6" x14ac:dyDescent="0.25">
      <c r="E618" s="74">
        <f t="shared" ca="1" si="18"/>
        <v>0.99210544948262902</v>
      </c>
      <c r="F618" s="75">
        <f t="shared" ca="1" si="19"/>
        <v>12.445306154711689</v>
      </c>
    </row>
    <row r="619" spans="5:6" x14ac:dyDescent="0.25">
      <c r="E619" s="74">
        <f t="shared" ca="1" si="18"/>
        <v>0.51664368080883061</v>
      </c>
      <c r="F619" s="75">
        <f t="shared" ca="1" si="19"/>
        <v>0.10156198757769028</v>
      </c>
    </row>
    <row r="620" spans="5:6" x14ac:dyDescent="0.25">
      <c r="E620" s="74">
        <f t="shared" ca="1" si="18"/>
        <v>0.41851141314212381</v>
      </c>
      <c r="F620" s="75">
        <f t="shared" ca="1" si="19"/>
        <v>-0.53371181195469042</v>
      </c>
    </row>
    <row r="621" spans="5:6" x14ac:dyDescent="0.25">
      <c r="E621" s="74">
        <f t="shared" ca="1" si="18"/>
        <v>7.2835260738400187E-2</v>
      </c>
      <c r="F621" s="75">
        <f t="shared" ca="1" si="19"/>
        <v>-5.779223729032017</v>
      </c>
    </row>
    <row r="622" spans="5:6" x14ac:dyDescent="0.25">
      <c r="E622" s="74">
        <f t="shared" ca="1" si="18"/>
        <v>0.5692769920025218</v>
      </c>
      <c r="F622" s="75">
        <f t="shared" ca="1" si="19"/>
        <v>0.44742866334254694</v>
      </c>
    </row>
    <row r="623" spans="5:6" x14ac:dyDescent="0.25">
      <c r="E623" s="74">
        <f t="shared" ca="1" si="18"/>
        <v>0.81284604180374531</v>
      </c>
      <c r="F623" s="75">
        <f t="shared" ca="1" si="19"/>
        <v>2.9480295433069368</v>
      </c>
    </row>
    <row r="624" spans="5:6" x14ac:dyDescent="0.25">
      <c r="E624" s="74">
        <f t="shared" ca="1" si="18"/>
        <v>0.66337004352556173</v>
      </c>
      <c r="F624" s="75">
        <f t="shared" ca="1" si="19"/>
        <v>1.1868714701257326</v>
      </c>
    </row>
    <row r="625" spans="5:6" x14ac:dyDescent="0.25">
      <c r="E625" s="74">
        <f t="shared" ca="1" si="18"/>
        <v>0.74053840385675063</v>
      </c>
      <c r="F625" s="75">
        <f t="shared" ca="1" si="19"/>
        <v>1.9679981955268704</v>
      </c>
    </row>
    <row r="626" spans="5:6" x14ac:dyDescent="0.25">
      <c r="E626" s="74">
        <f t="shared" ca="1" si="18"/>
        <v>4.3513654349475073E-2</v>
      </c>
      <c r="F626" s="75">
        <f t="shared" ca="1" si="19"/>
        <v>-7.3245999494709064</v>
      </c>
    </row>
    <row r="627" spans="5:6" x14ac:dyDescent="0.25">
      <c r="E627" s="74">
        <f t="shared" ca="1" si="18"/>
        <v>0.21955478964798048</v>
      </c>
      <c r="F627" s="75">
        <f t="shared" ca="1" si="19"/>
        <v>-2.469018857706347</v>
      </c>
    </row>
    <row r="628" spans="5:6" x14ac:dyDescent="0.25">
      <c r="E628" s="74">
        <f t="shared" ca="1" si="18"/>
        <v>0.2444458097776222</v>
      </c>
      <c r="F628" s="75">
        <f t="shared" ca="1" si="19"/>
        <v>-2.1468433529210804</v>
      </c>
    </row>
    <row r="629" spans="5:6" x14ac:dyDescent="0.25">
      <c r="E629" s="74">
        <f t="shared" ca="1" si="18"/>
        <v>0.69547419246635467</v>
      </c>
      <c r="F629" s="75">
        <f t="shared" ca="1" si="19"/>
        <v>1.4875567831756975</v>
      </c>
    </row>
    <row r="630" spans="5:6" x14ac:dyDescent="0.25">
      <c r="E630" s="74">
        <f t="shared" ca="1" si="18"/>
        <v>8.9627771552218682E-2</v>
      </c>
      <c r="F630" s="75">
        <f t="shared" ca="1" si="19"/>
        <v>-5.1568286283192393</v>
      </c>
    </row>
    <row r="631" spans="5:6" x14ac:dyDescent="0.25">
      <c r="E631" s="74">
        <f t="shared" ca="1" si="18"/>
        <v>0.6799741401679984</v>
      </c>
      <c r="F631" s="75">
        <f t="shared" ca="1" si="19"/>
        <v>1.3386188817555789</v>
      </c>
    </row>
    <row r="632" spans="5:6" x14ac:dyDescent="0.25">
      <c r="E632" s="74">
        <f t="shared" ca="1" si="18"/>
        <v>0.17084313756488456</v>
      </c>
      <c r="F632" s="75">
        <f t="shared" ca="1" si="19"/>
        <v>-3.2215868613024075</v>
      </c>
    </row>
    <row r="633" spans="5:6" x14ac:dyDescent="0.25">
      <c r="E633" s="74">
        <f t="shared" ca="1" si="18"/>
        <v>0.33805225264232419</v>
      </c>
      <c r="F633" s="75">
        <f t="shared" ca="1" si="19"/>
        <v>-1.1742228638135725</v>
      </c>
    </row>
    <row r="634" spans="5:6" x14ac:dyDescent="0.25">
      <c r="E634" s="74">
        <f t="shared" ca="1" si="18"/>
        <v>0.38395180869643786</v>
      </c>
      <c r="F634" s="75">
        <f t="shared" ca="1" si="19"/>
        <v>-0.79227315568914281</v>
      </c>
    </row>
    <row r="635" spans="5:6" x14ac:dyDescent="0.25">
      <c r="E635" s="74">
        <f t="shared" ca="1" si="18"/>
        <v>0.91713259295901828</v>
      </c>
      <c r="F635" s="75">
        <f t="shared" ca="1" si="19"/>
        <v>5.3920988205854457</v>
      </c>
    </row>
    <row r="636" spans="5:6" x14ac:dyDescent="0.25">
      <c r="E636" s="74">
        <f t="shared" ca="1" si="18"/>
        <v>0.84648442993845108</v>
      </c>
      <c r="F636" s="75">
        <f t="shared" ca="1" si="19"/>
        <v>3.5424183087397694</v>
      </c>
    </row>
    <row r="637" spans="5:6" x14ac:dyDescent="0.25">
      <c r="E637" s="74">
        <f t="shared" ca="1" si="18"/>
        <v>0.20168986255127153</v>
      </c>
      <c r="F637" s="75">
        <f t="shared" ca="1" si="19"/>
        <v>-2.7236307442753871</v>
      </c>
    </row>
    <row r="638" spans="5:6" x14ac:dyDescent="0.25">
      <c r="E638" s="74">
        <f t="shared" ca="1" si="18"/>
        <v>0.96875617855887663</v>
      </c>
      <c r="F638" s="75">
        <f t="shared" ca="1" si="19"/>
        <v>8.3183593670154004</v>
      </c>
    </row>
    <row r="639" spans="5:6" x14ac:dyDescent="0.25">
      <c r="E639" s="74">
        <f t="shared" ca="1" si="18"/>
        <v>0.76837296893469131</v>
      </c>
      <c r="F639" s="75">
        <f t="shared" ca="1" si="19"/>
        <v>2.3084389352688435</v>
      </c>
    </row>
    <row r="640" spans="5:6" x14ac:dyDescent="0.25">
      <c r="E640" s="74">
        <f t="shared" ca="1" si="18"/>
        <v>0.15239111235365588</v>
      </c>
      <c r="F640" s="75">
        <f t="shared" ca="1" si="19"/>
        <v>-3.5644733242787918</v>
      </c>
    </row>
    <row r="641" spans="5:6" x14ac:dyDescent="0.25">
      <c r="E641" s="74">
        <f t="shared" ca="1" si="18"/>
        <v>1.4041179054744113E-2</v>
      </c>
      <c r="F641" s="75">
        <f t="shared" ca="1" si="19"/>
        <v>-10.717841175277126</v>
      </c>
    </row>
    <row r="642" spans="5:6" x14ac:dyDescent="0.25">
      <c r="E642" s="74">
        <f t="shared" ca="1" si="18"/>
        <v>0.4418729229243028</v>
      </c>
      <c r="F642" s="75">
        <f t="shared" ca="1" si="19"/>
        <v>-0.37075728713411876</v>
      </c>
    </row>
    <row r="643" spans="5:6" x14ac:dyDescent="0.25">
      <c r="E643" s="74">
        <f t="shared" ca="1" si="18"/>
        <v>0.51516939959008456</v>
      </c>
      <c r="F643" s="75">
        <f t="shared" ca="1" si="19"/>
        <v>9.242563800489742E-2</v>
      </c>
    </row>
    <row r="644" spans="5:6" x14ac:dyDescent="0.25">
      <c r="E644" s="74">
        <f t="shared" ref="E644:E707" ca="1" si="20">RAND()</f>
        <v>0.47743796560792673</v>
      </c>
      <c r="F644" s="75">
        <f t="shared" ref="F644:F707" ca="1" si="21">SIGN(E644-0.5)*(_xlfn.GAMMA.INV(2*ABS(E644-0.5),1/$C$5,(($C$4^$C$5)))^(1/$C$5))+$C$3</f>
        <v>-0.13852158569492201</v>
      </c>
    </row>
    <row r="645" spans="5:6" x14ac:dyDescent="0.25">
      <c r="E645" s="74">
        <f t="shared" ca="1" si="20"/>
        <v>0.59338782776814991</v>
      </c>
      <c r="F645" s="75">
        <f t="shared" ca="1" si="21"/>
        <v>0.62024478315218912</v>
      </c>
    </row>
    <row r="646" spans="5:6" x14ac:dyDescent="0.25">
      <c r="E646" s="74">
        <f t="shared" ca="1" si="20"/>
        <v>0.49466634856570724</v>
      </c>
      <c r="F646" s="75">
        <f t="shared" ca="1" si="21"/>
        <v>-3.2173819273263543E-2</v>
      </c>
    </row>
    <row r="647" spans="5:6" x14ac:dyDescent="0.25">
      <c r="E647" s="74">
        <f t="shared" ca="1" si="20"/>
        <v>7.2595936551450024E-2</v>
      </c>
      <c r="F647" s="75">
        <f t="shared" ca="1" si="21"/>
        <v>-5.7890974455706283</v>
      </c>
    </row>
    <row r="648" spans="5:6" x14ac:dyDescent="0.25">
      <c r="E648" s="74">
        <f t="shared" ca="1" si="20"/>
        <v>0.79295202318494873</v>
      </c>
      <c r="F648" s="75">
        <f t="shared" ca="1" si="21"/>
        <v>2.6449726798752837</v>
      </c>
    </row>
    <row r="649" spans="5:6" x14ac:dyDescent="0.25">
      <c r="E649" s="74">
        <f t="shared" ca="1" si="20"/>
        <v>0.13619841066056448</v>
      </c>
      <c r="F649" s="75">
        <f t="shared" ca="1" si="21"/>
        <v>-3.9014861218011481</v>
      </c>
    </row>
    <row r="650" spans="5:6" x14ac:dyDescent="0.25">
      <c r="E650" s="74">
        <f t="shared" ca="1" si="20"/>
        <v>0.58682184383253178</v>
      </c>
      <c r="F650" s="75">
        <f t="shared" ca="1" si="21"/>
        <v>0.57218768282784704</v>
      </c>
    </row>
    <row r="651" spans="5:6" x14ac:dyDescent="0.25">
      <c r="E651" s="74">
        <f t="shared" ca="1" si="20"/>
        <v>0.98758587820371235</v>
      </c>
      <c r="F651" s="75">
        <f t="shared" ca="1" si="21"/>
        <v>11.087320257824292</v>
      </c>
    </row>
    <row r="652" spans="5:6" x14ac:dyDescent="0.25">
      <c r="E652" s="74">
        <f t="shared" ca="1" si="20"/>
        <v>2.8950538967377648E-2</v>
      </c>
      <c r="F652" s="75">
        <f t="shared" ca="1" si="21"/>
        <v>-8.5470578321877291</v>
      </c>
    </row>
    <row r="653" spans="5:6" x14ac:dyDescent="0.25">
      <c r="E653" s="74">
        <f t="shared" ca="1" si="20"/>
        <v>0.79297355921049328</v>
      </c>
      <c r="F653" s="75">
        <f t="shared" ca="1" si="21"/>
        <v>2.6452847400941479</v>
      </c>
    </row>
    <row r="654" spans="5:6" x14ac:dyDescent="0.25">
      <c r="E654" s="74">
        <f t="shared" ca="1" si="20"/>
        <v>0.49240333644751311</v>
      </c>
      <c r="F654" s="75">
        <f t="shared" ca="1" si="21"/>
        <v>-4.5929784738952886E-2</v>
      </c>
    </row>
    <row r="655" spans="5:6" x14ac:dyDescent="0.25">
      <c r="E655" s="74">
        <f t="shared" ca="1" si="20"/>
        <v>0.79012270333656598</v>
      </c>
      <c r="F655" s="75">
        <f t="shared" ca="1" si="21"/>
        <v>2.604255120234372</v>
      </c>
    </row>
    <row r="656" spans="5:6" x14ac:dyDescent="0.25">
      <c r="E656" s="74">
        <f t="shared" ca="1" si="20"/>
        <v>0.38212966084786359</v>
      </c>
      <c r="F656" s="75">
        <f t="shared" ca="1" si="21"/>
        <v>-0.80654436331315382</v>
      </c>
    </row>
    <row r="657" spans="5:6" x14ac:dyDescent="0.25">
      <c r="E657" s="74">
        <f t="shared" ca="1" si="20"/>
        <v>0.73949699225336896</v>
      </c>
      <c r="F657" s="75">
        <f t="shared" ca="1" si="21"/>
        <v>1.9559810737292964</v>
      </c>
    </row>
    <row r="658" spans="5:6" x14ac:dyDescent="0.25">
      <c r="E658" s="74">
        <f t="shared" ca="1" si="20"/>
        <v>0.26707280816607037</v>
      </c>
      <c r="F658" s="75">
        <f t="shared" ca="1" si="21"/>
        <v>-1.8812603623034223</v>
      </c>
    </row>
    <row r="659" spans="5:6" x14ac:dyDescent="0.25">
      <c r="E659" s="74">
        <f t="shared" ca="1" si="20"/>
        <v>0.48422001224293842</v>
      </c>
      <c r="F659" s="75">
        <f t="shared" ca="1" si="21"/>
        <v>-9.6206172725013722E-2</v>
      </c>
    </row>
    <row r="660" spans="5:6" x14ac:dyDescent="0.25">
      <c r="E660" s="74">
        <f t="shared" ca="1" si="20"/>
        <v>0.2608919469076002</v>
      </c>
      <c r="F660" s="75">
        <f t="shared" ca="1" si="21"/>
        <v>-1.9515053200269681</v>
      </c>
    </row>
    <row r="661" spans="5:6" x14ac:dyDescent="0.25">
      <c r="E661" s="74">
        <f t="shared" ca="1" si="20"/>
        <v>0.52730225084132809</v>
      </c>
      <c r="F661" s="75">
        <f t="shared" ca="1" si="21"/>
        <v>0.16845576691250005</v>
      </c>
    </row>
    <row r="662" spans="5:6" x14ac:dyDescent="0.25">
      <c r="E662" s="74">
        <f t="shared" ca="1" si="20"/>
        <v>0.27226376486806203</v>
      </c>
      <c r="F662" s="75">
        <f t="shared" ca="1" si="21"/>
        <v>-1.8235103346747463</v>
      </c>
    </row>
    <row r="663" spans="5:6" x14ac:dyDescent="0.25">
      <c r="E663" s="74">
        <f t="shared" ca="1" si="20"/>
        <v>0.69823928130995461</v>
      </c>
      <c r="F663" s="75">
        <f t="shared" ca="1" si="21"/>
        <v>1.5149211519565866</v>
      </c>
    </row>
    <row r="664" spans="5:6" x14ac:dyDescent="0.25">
      <c r="E664" s="74">
        <f t="shared" ca="1" si="20"/>
        <v>7.6237745944237156E-2</v>
      </c>
      <c r="F664" s="75">
        <f t="shared" ca="1" si="21"/>
        <v>-5.642254214333315</v>
      </c>
    </row>
    <row r="665" spans="5:6" x14ac:dyDescent="0.25">
      <c r="E665" s="74">
        <f t="shared" ca="1" si="20"/>
        <v>0.65830905328597622</v>
      </c>
      <c r="F665" s="75">
        <f t="shared" ca="1" si="21"/>
        <v>1.1421043034683418</v>
      </c>
    </row>
    <row r="666" spans="5:6" x14ac:dyDescent="0.25">
      <c r="E666" s="74">
        <f t="shared" ca="1" si="20"/>
        <v>0.17499476354400223</v>
      </c>
      <c r="F666" s="75">
        <f t="shared" ca="1" si="21"/>
        <v>-3.1495561426562082</v>
      </c>
    </row>
    <row r="667" spans="5:6" x14ac:dyDescent="0.25">
      <c r="E667" s="74">
        <f t="shared" ca="1" si="20"/>
        <v>0.83289014986054288</v>
      </c>
      <c r="F667" s="75">
        <f t="shared" ca="1" si="21"/>
        <v>3.287870150955392</v>
      </c>
    </row>
    <row r="668" spans="5:6" x14ac:dyDescent="0.25">
      <c r="E668" s="74">
        <f t="shared" ca="1" si="20"/>
        <v>0.85214466030379521</v>
      </c>
      <c r="F668" s="75">
        <f t="shared" ca="1" si="21"/>
        <v>3.6551212114313021</v>
      </c>
    </row>
    <row r="669" spans="5:6" x14ac:dyDescent="0.25">
      <c r="E669" s="74">
        <f t="shared" ca="1" si="20"/>
        <v>0.64332979613028973</v>
      </c>
      <c r="F669" s="75">
        <f t="shared" ca="1" si="21"/>
        <v>1.0133896268754468</v>
      </c>
    </row>
    <row r="670" spans="5:6" x14ac:dyDescent="0.25">
      <c r="E670" s="74">
        <f t="shared" ca="1" si="20"/>
        <v>0.24823289463540099</v>
      </c>
      <c r="F670" s="75">
        <f t="shared" ca="1" si="21"/>
        <v>-2.1007221049673248</v>
      </c>
    </row>
    <row r="671" spans="5:6" x14ac:dyDescent="0.25">
      <c r="E671" s="74">
        <f t="shared" ca="1" si="20"/>
        <v>0.5051514999050295</v>
      </c>
      <c r="F671" s="75">
        <f t="shared" ca="1" si="21"/>
        <v>3.1069329341249237E-2</v>
      </c>
    </row>
    <row r="672" spans="5:6" x14ac:dyDescent="0.25">
      <c r="E672" s="74">
        <f t="shared" ca="1" si="20"/>
        <v>0.43437758216254718</v>
      </c>
      <c r="F672" s="75">
        <f t="shared" ca="1" si="21"/>
        <v>-0.42208181272179818</v>
      </c>
    </row>
    <row r="673" spans="5:6" x14ac:dyDescent="0.25">
      <c r="E673" s="74">
        <f t="shared" ca="1" si="20"/>
        <v>0.15459124220974052</v>
      </c>
      <c r="F673" s="75">
        <f t="shared" ca="1" si="21"/>
        <v>-3.5214708358038571</v>
      </c>
    </row>
    <row r="674" spans="5:6" x14ac:dyDescent="0.25">
      <c r="E674" s="74">
        <f t="shared" ca="1" si="20"/>
        <v>0.68590113844511102</v>
      </c>
      <c r="F674" s="75">
        <f t="shared" ca="1" si="21"/>
        <v>1.3947009490537292</v>
      </c>
    </row>
    <row r="675" spans="5:6" x14ac:dyDescent="0.25">
      <c r="E675" s="74">
        <f t="shared" ca="1" si="20"/>
        <v>0.64663840031411368</v>
      </c>
      <c r="F675" s="75">
        <f t="shared" ca="1" si="21"/>
        <v>1.0413486122188433</v>
      </c>
    </row>
    <row r="676" spans="5:6" x14ac:dyDescent="0.25">
      <c r="E676" s="74">
        <f t="shared" ca="1" si="20"/>
        <v>0.91378695203711446</v>
      </c>
      <c r="F676" s="75">
        <f t="shared" ca="1" si="21"/>
        <v>5.2733596911859379</v>
      </c>
    </row>
    <row r="677" spans="5:6" x14ac:dyDescent="0.25">
      <c r="E677" s="74">
        <f t="shared" ca="1" si="20"/>
        <v>0.69193586733401113</v>
      </c>
      <c r="F677" s="75">
        <f t="shared" ca="1" si="21"/>
        <v>1.4529003425474487</v>
      </c>
    </row>
    <row r="678" spans="5:6" x14ac:dyDescent="0.25">
      <c r="E678" s="74">
        <f t="shared" ca="1" si="20"/>
        <v>0.89166482594015084</v>
      </c>
      <c r="F678" s="75">
        <f t="shared" ca="1" si="21"/>
        <v>4.5881346407496908</v>
      </c>
    </row>
    <row r="679" spans="5:6" x14ac:dyDescent="0.25">
      <c r="E679" s="74">
        <f t="shared" ca="1" si="20"/>
        <v>0.82319175709173809</v>
      </c>
      <c r="F679" s="75">
        <f t="shared" ca="1" si="21"/>
        <v>3.1186269795635102</v>
      </c>
    </row>
    <row r="680" spans="5:6" x14ac:dyDescent="0.25">
      <c r="E680" s="74">
        <f t="shared" ca="1" si="20"/>
        <v>0.80716133222999764</v>
      </c>
      <c r="F680" s="75">
        <f t="shared" ca="1" si="21"/>
        <v>2.8582625321459019</v>
      </c>
    </row>
    <row r="681" spans="5:6" x14ac:dyDescent="0.25">
      <c r="E681" s="74">
        <f t="shared" ca="1" si="20"/>
        <v>0.60516709210991049</v>
      </c>
      <c r="F681" s="75">
        <f t="shared" ca="1" si="21"/>
        <v>0.70843632305459259</v>
      </c>
    </row>
    <row r="682" spans="5:6" x14ac:dyDescent="0.25">
      <c r="E682" s="74">
        <f t="shared" ca="1" si="20"/>
        <v>0.59240508320455343</v>
      </c>
      <c r="F682" s="75">
        <f t="shared" ca="1" si="21"/>
        <v>0.6130028046378202</v>
      </c>
    </row>
    <row r="683" spans="5:6" x14ac:dyDescent="0.25">
      <c r="E683" s="74">
        <f t="shared" ca="1" si="20"/>
        <v>0.84431418606353315</v>
      </c>
      <c r="F683" s="75">
        <f t="shared" ca="1" si="21"/>
        <v>3.5003044057569155</v>
      </c>
    </row>
    <row r="684" spans="5:6" x14ac:dyDescent="0.25">
      <c r="E684" s="74">
        <f t="shared" ca="1" si="20"/>
        <v>0.42878918595214821</v>
      </c>
      <c r="F684" s="75">
        <f t="shared" ca="1" si="21"/>
        <v>-0.46092812493487406</v>
      </c>
    </row>
    <row r="685" spans="5:6" x14ac:dyDescent="0.25">
      <c r="E685" s="74">
        <f t="shared" ca="1" si="20"/>
        <v>0.95842059812246749</v>
      </c>
      <c r="F685" s="75">
        <f t="shared" ca="1" si="21"/>
        <v>7.4610096028665476</v>
      </c>
    </row>
    <row r="686" spans="5:6" x14ac:dyDescent="0.25">
      <c r="E686" s="74">
        <f t="shared" ca="1" si="20"/>
        <v>0.7972673865845753</v>
      </c>
      <c r="F686" s="75">
        <f t="shared" ca="1" si="21"/>
        <v>2.7081604887352611</v>
      </c>
    </row>
    <row r="687" spans="5:6" x14ac:dyDescent="0.25">
      <c r="E687" s="74">
        <f t="shared" ca="1" si="20"/>
        <v>0.5639602905247556</v>
      </c>
      <c r="F687" s="75">
        <f t="shared" ca="1" si="21"/>
        <v>0.41062434732693576</v>
      </c>
    </row>
    <row r="688" spans="5:6" x14ac:dyDescent="0.25">
      <c r="E688" s="74">
        <f t="shared" ca="1" si="20"/>
        <v>0.30506854544214812</v>
      </c>
      <c r="F688" s="75">
        <f t="shared" ca="1" si="21"/>
        <v>-1.4822148237307706</v>
      </c>
    </row>
    <row r="689" spans="5:6" x14ac:dyDescent="0.25">
      <c r="E689" s="74">
        <f t="shared" ca="1" si="20"/>
        <v>0.8713545381485851</v>
      </c>
      <c r="F689" s="75">
        <f t="shared" ca="1" si="21"/>
        <v>4.0726435064124002</v>
      </c>
    </row>
    <row r="690" spans="5:6" x14ac:dyDescent="0.25">
      <c r="E690" s="74">
        <f t="shared" ca="1" si="20"/>
        <v>0.9467878574334978</v>
      </c>
      <c r="F690" s="75">
        <f t="shared" ca="1" si="21"/>
        <v>6.7209644531609589</v>
      </c>
    </row>
    <row r="691" spans="5:6" x14ac:dyDescent="0.25">
      <c r="E691" s="74">
        <f t="shared" ca="1" si="20"/>
        <v>0.32302907895835709</v>
      </c>
      <c r="F691" s="75">
        <f t="shared" ca="1" si="21"/>
        <v>-1.3105972545508107</v>
      </c>
    </row>
    <row r="692" spans="5:6" x14ac:dyDescent="0.25">
      <c r="E692" s="74">
        <f t="shared" ca="1" si="20"/>
        <v>0.1904235440377462</v>
      </c>
      <c r="F692" s="75">
        <f t="shared" ca="1" si="21"/>
        <v>-2.8960719841476781</v>
      </c>
    </row>
    <row r="693" spans="5:6" x14ac:dyDescent="0.25">
      <c r="E693" s="74">
        <f t="shared" ca="1" si="20"/>
        <v>0.2104215020104252</v>
      </c>
      <c r="F693" s="75">
        <f t="shared" ca="1" si="21"/>
        <v>-2.5964862807397164</v>
      </c>
    </row>
    <row r="694" spans="5:6" x14ac:dyDescent="0.25">
      <c r="E694" s="74">
        <f t="shared" ca="1" si="20"/>
        <v>0.46060679276845029</v>
      </c>
      <c r="F694" s="75">
        <f t="shared" ca="1" si="21"/>
        <v>-0.2461900904774541</v>
      </c>
    </row>
    <row r="695" spans="5:6" x14ac:dyDescent="0.25">
      <c r="E695" s="74">
        <f t="shared" ca="1" si="20"/>
        <v>0.46654738756688496</v>
      </c>
      <c r="F695" s="75">
        <f t="shared" ca="1" si="21"/>
        <v>-0.20774550668599906</v>
      </c>
    </row>
    <row r="696" spans="5:6" x14ac:dyDescent="0.25">
      <c r="E696" s="74">
        <f t="shared" ca="1" si="20"/>
        <v>1.9181313850815673E-3</v>
      </c>
      <c r="F696" s="75">
        <f t="shared" ca="1" si="21"/>
        <v>-16.689769869665273</v>
      </c>
    </row>
    <row r="697" spans="5:6" x14ac:dyDescent="0.25">
      <c r="E697" s="74">
        <f t="shared" ca="1" si="20"/>
        <v>0.46931932234062379</v>
      </c>
      <c r="F697" s="75">
        <f t="shared" ca="1" si="21"/>
        <v>-0.18997411135602998</v>
      </c>
    </row>
    <row r="698" spans="5:6" x14ac:dyDescent="0.25">
      <c r="E698" s="74">
        <f t="shared" ca="1" si="20"/>
        <v>0.14754809701694982</v>
      </c>
      <c r="F698" s="75">
        <f t="shared" ca="1" si="21"/>
        <v>-3.6613616829734381</v>
      </c>
    </row>
    <row r="699" spans="5:6" x14ac:dyDescent="0.25">
      <c r="E699" s="74">
        <f t="shared" ca="1" si="20"/>
        <v>0.18885890454146037</v>
      </c>
      <c r="F699" s="75">
        <f t="shared" ca="1" si="21"/>
        <v>-2.920823696932779</v>
      </c>
    </row>
    <row r="700" spans="5:6" x14ac:dyDescent="0.25">
      <c r="E700" s="74">
        <f t="shared" ca="1" si="20"/>
        <v>0.42625554528894061</v>
      </c>
      <c r="F700" s="75">
        <f t="shared" ca="1" si="21"/>
        <v>-0.47870718130070167</v>
      </c>
    </row>
    <row r="701" spans="5:6" x14ac:dyDescent="0.25">
      <c r="E701" s="74">
        <f t="shared" ca="1" si="20"/>
        <v>0.67757393897791274</v>
      </c>
      <c r="F701" s="75">
        <f t="shared" ca="1" si="21"/>
        <v>1.3162027698626728</v>
      </c>
    </row>
    <row r="702" spans="5:6" x14ac:dyDescent="0.25">
      <c r="E702" s="74">
        <f t="shared" ca="1" si="20"/>
        <v>0.69283227296415684</v>
      </c>
      <c r="F702" s="75">
        <f t="shared" ca="1" si="21"/>
        <v>1.461642473667677</v>
      </c>
    </row>
    <row r="703" spans="5:6" x14ac:dyDescent="0.25">
      <c r="E703" s="74">
        <f t="shared" ca="1" si="20"/>
        <v>0.93404118197318853</v>
      </c>
      <c r="F703" s="75">
        <f t="shared" ca="1" si="21"/>
        <v>6.0767325613090666</v>
      </c>
    </row>
    <row r="704" spans="5:6" x14ac:dyDescent="0.25">
      <c r="E704" s="74">
        <f t="shared" ca="1" si="20"/>
        <v>0.99647074615402587</v>
      </c>
      <c r="F704" s="75">
        <f t="shared" ca="1" si="21"/>
        <v>14.860564874693988</v>
      </c>
    </row>
    <row r="705" spans="5:6" x14ac:dyDescent="0.25">
      <c r="E705" s="74">
        <f t="shared" ca="1" si="20"/>
        <v>0.96701242005181454</v>
      </c>
      <c r="F705" s="75">
        <f t="shared" ca="1" si="21"/>
        <v>8.1554309190161174</v>
      </c>
    </row>
    <row r="706" spans="5:6" x14ac:dyDescent="0.25">
      <c r="E706" s="74">
        <f t="shared" ca="1" si="20"/>
        <v>4.1279121006445818E-2</v>
      </c>
      <c r="F706" s="75">
        <f t="shared" ca="1" si="21"/>
        <v>-7.4827538127722875</v>
      </c>
    </row>
    <row r="707" spans="5:6" x14ac:dyDescent="0.25">
      <c r="E707" s="74">
        <f t="shared" ca="1" si="20"/>
        <v>0.42299702263672578</v>
      </c>
      <c r="F707" s="75">
        <f t="shared" ca="1" si="21"/>
        <v>-0.50172887425364654</v>
      </c>
    </row>
    <row r="708" spans="5:6" x14ac:dyDescent="0.25">
      <c r="E708" s="74">
        <f t="shared" ref="E708:E771" ca="1" si="22">RAND()</f>
        <v>9.4834312025418255E-2</v>
      </c>
      <c r="F708" s="75">
        <f t="shared" ref="F708:F771" ca="1" si="23">SIGN(E708-0.5)*(_xlfn.GAMMA.INV(2*ABS(E708-0.5),1/$C$5,(($C$4^$C$5)))^(1/$C$5))+$C$3</f>
        <v>-4.987430440349204</v>
      </c>
    </row>
    <row r="709" spans="5:6" x14ac:dyDescent="0.25">
      <c r="E709" s="74">
        <f t="shared" ca="1" si="22"/>
        <v>0.51236675919847186</v>
      </c>
      <c r="F709" s="75">
        <f t="shared" ca="1" si="23"/>
        <v>7.513359258963255E-2</v>
      </c>
    </row>
    <row r="710" spans="5:6" x14ac:dyDescent="0.25">
      <c r="E710" s="74">
        <f t="shared" ca="1" si="22"/>
        <v>0.83976759366576437</v>
      </c>
      <c r="F710" s="75">
        <f t="shared" ca="1" si="23"/>
        <v>3.413948392543726</v>
      </c>
    </row>
    <row r="711" spans="5:6" x14ac:dyDescent="0.25">
      <c r="E711" s="74">
        <f t="shared" ca="1" si="22"/>
        <v>0.67458721107339936</v>
      </c>
      <c r="F711" s="75">
        <f t="shared" ca="1" si="23"/>
        <v>1.2885408067142436</v>
      </c>
    </row>
    <row r="712" spans="5:6" x14ac:dyDescent="0.25">
      <c r="E712" s="74">
        <f t="shared" ca="1" si="22"/>
        <v>0.24878760453750337</v>
      </c>
      <c r="F712" s="75">
        <f t="shared" ca="1" si="23"/>
        <v>-2.0940256793670486</v>
      </c>
    </row>
    <row r="713" spans="5:6" x14ac:dyDescent="0.25">
      <c r="E713" s="74">
        <f t="shared" ca="1" si="22"/>
        <v>0.59500600019139072</v>
      </c>
      <c r="F713" s="75">
        <f t="shared" ca="1" si="23"/>
        <v>0.63220754013835356</v>
      </c>
    </row>
    <row r="714" spans="5:6" x14ac:dyDescent="0.25">
      <c r="E714" s="74">
        <f t="shared" ca="1" si="22"/>
        <v>6.7195884853825327E-2</v>
      </c>
      <c r="F714" s="75">
        <f t="shared" ca="1" si="23"/>
        <v>-6.020988270187301</v>
      </c>
    </row>
    <row r="715" spans="5:6" x14ac:dyDescent="0.25">
      <c r="E715" s="74">
        <f t="shared" ca="1" si="22"/>
        <v>7.927525503835231E-2</v>
      </c>
      <c r="F715" s="75">
        <f t="shared" ca="1" si="23"/>
        <v>-5.5250461826048056</v>
      </c>
    </row>
    <row r="716" spans="5:6" x14ac:dyDescent="0.25">
      <c r="E716" s="74">
        <f t="shared" ca="1" si="22"/>
        <v>0.9421473138513401</v>
      </c>
      <c r="F716" s="75">
        <f t="shared" ca="1" si="23"/>
        <v>6.470124638601682</v>
      </c>
    </row>
    <row r="717" spans="5:6" x14ac:dyDescent="0.25">
      <c r="E717" s="74">
        <f t="shared" ca="1" si="22"/>
        <v>0.32916683225369481</v>
      </c>
      <c r="F717" s="75">
        <f t="shared" ca="1" si="23"/>
        <v>-1.2541301617978546</v>
      </c>
    </row>
    <row r="718" spans="5:6" x14ac:dyDescent="0.25">
      <c r="E718" s="74">
        <f t="shared" ca="1" si="22"/>
        <v>0.88660048645000333</v>
      </c>
      <c r="F718" s="75">
        <f t="shared" ca="1" si="23"/>
        <v>4.4510729904609292</v>
      </c>
    </row>
    <row r="719" spans="5:6" x14ac:dyDescent="0.25">
      <c r="E719" s="74">
        <f t="shared" ca="1" si="22"/>
        <v>0.65035743892588627</v>
      </c>
      <c r="F719" s="75">
        <f t="shared" ca="1" si="23"/>
        <v>1.0730901595438482</v>
      </c>
    </row>
    <row r="720" spans="5:6" x14ac:dyDescent="0.25">
      <c r="E720" s="74">
        <f t="shared" ca="1" si="22"/>
        <v>3.6825645377701277E-2</v>
      </c>
      <c r="F720" s="75">
        <f t="shared" ca="1" si="23"/>
        <v>-7.8252408320863962</v>
      </c>
    </row>
    <row r="721" spans="5:6" x14ac:dyDescent="0.25">
      <c r="E721" s="74">
        <f t="shared" ca="1" si="22"/>
        <v>0.21230917911140423</v>
      </c>
      <c r="F721" s="75">
        <f t="shared" ca="1" si="23"/>
        <v>-2.5696934824082764</v>
      </c>
    </row>
    <row r="722" spans="5:6" x14ac:dyDescent="0.25">
      <c r="E722" s="74">
        <f t="shared" ca="1" si="22"/>
        <v>0.11563145570186029</v>
      </c>
      <c r="F722" s="75">
        <f t="shared" ca="1" si="23"/>
        <v>-4.3926002131531252</v>
      </c>
    </row>
    <row r="723" spans="5:6" x14ac:dyDescent="0.25">
      <c r="E723" s="74">
        <f t="shared" ca="1" si="22"/>
        <v>0.67663258666092563</v>
      </c>
      <c r="F723" s="75">
        <f t="shared" ca="1" si="23"/>
        <v>1.3074567572030111</v>
      </c>
    </row>
    <row r="724" spans="5:6" x14ac:dyDescent="0.25">
      <c r="E724" s="74">
        <f t="shared" ca="1" si="22"/>
        <v>0.93976011676639581</v>
      </c>
      <c r="F724" s="75">
        <f t="shared" ca="1" si="23"/>
        <v>6.3488203598568482</v>
      </c>
    </row>
    <row r="725" spans="5:6" x14ac:dyDescent="0.25">
      <c r="E725" s="74">
        <f t="shared" ca="1" si="22"/>
        <v>0.25315006044307575</v>
      </c>
      <c r="F725" s="75">
        <f t="shared" ca="1" si="23"/>
        <v>-2.0418769837272719</v>
      </c>
    </row>
    <row r="726" spans="5:6" x14ac:dyDescent="0.25">
      <c r="E726" s="74">
        <f t="shared" ca="1" si="22"/>
        <v>0.4248367375156854</v>
      </c>
      <c r="F726" s="75">
        <f t="shared" ca="1" si="23"/>
        <v>-0.48870945096918106</v>
      </c>
    </row>
    <row r="727" spans="5:6" x14ac:dyDescent="0.25">
      <c r="E727" s="74">
        <f t="shared" ca="1" si="22"/>
        <v>0.80752800957877502</v>
      </c>
      <c r="F727" s="75">
        <f t="shared" ca="1" si="23"/>
        <v>2.8639723787593678</v>
      </c>
    </row>
    <row r="728" spans="5:6" x14ac:dyDescent="0.25">
      <c r="E728" s="74">
        <f t="shared" ca="1" si="22"/>
        <v>0.67333129914337786</v>
      </c>
      <c r="F728" s="75">
        <f t="shared" ca="1" si="23"/>
        <v>1.2769847649988908</v>
      </c>
    </row>
    <row r="729" spans="5:6" x14ac:dyDescent="0.25">
      <c r="E729" s="74">
        <f t="shared" ca="1" si="22"/>
        <v>0.27856310552308383</v>
      </c>
      <c r="F729" s="75">
        <f t="shared" ca="1" si="23"/>
        <v>-1.7548904219264996</v>
      </c>
    </row>
    <row r="730" spans="5:6" x14ac:dyDescent="0.25">
      <c r="E730" s="74">
        <f t="shared" ca="1" si="22"/>
        <v>0.73292981223991571</v>
      </c>
      <c r="F730" s="75">
        <f t="shared" ca="1" si="23"/>
        <v>1.881289797185161</v>
      </c>
    </row>
    <row r="731" spans="5:6" x14ac:dyDescent="0.25">
      <c r="E731" s="74">
        <f t="shared" ca="1" si="22"/>
        <v>0.9604784419624619</v>
      </c>
      <c r="F731" s="75">
        <f t="shared" ca="1" si="23"/>
        <v>7.6132854068785729</v>
      </c>
    </row>
    <row r="732" spans="5:6" x14ac:dyDescent="0.25">
      <c r="E732" s="74">
        <f t="shared" ca="1" si="22"/>
        <v>0.45760212125571142</v>
      </c>
      <c r="F732" s="75">
        <f t="shared" ca="1" si="23"/>
        <v>-0.2658240682682716</v>
      </c>
    </row>
    <row r="733" spans="5:6" x14ac:dyDescent="0.25">
      <c r="E733" s="74">
        <f t="shared" ca="1" si="22"/>
        <v>0.33325602875599969</v>
      </c>
      <c r="F733" s="75">
        <f t="shared" ca="1" si="23"/>
        <v>-1.21709114620894</v>
      </c>
    </row>
    <row r="734" spans="5:6" x14ac:dyDescent="0.25">
      <c r="E734" s="74">
        <f t="shared" ca="1" si="22"/>
        <v>9.0410940921961447E-2</v>
      </c>
      <c r="F734" s="75">
        <f t="shared" ca="1" si="23"/>
        <v>-5.1307284313486274</v>
      </c>
    </row>
    <row r="735" spans="5:6" x14ac:dyDescent="0.25">
      <c r="E735" s="74">
        <f t="shared" ca="1" si="22"/>
        <v>0.73621065531894925</v>
      </c>
      <c r="F735" s="75">
        <f t="shared" ca="1" si="23"/>
        <v>1.9183717518333241</v>
      </c>
    </row>
    <row r="736" spans="5:6" x14ac:dyDescent="0.25">
      <c r="E736" s="74">
        <f t="shared" ca="1" si="22"/>
        <v>5.2189971789999845E-3</v>
      </c>
      <c r="F736" s="75">
        <f t="shared" ca="1" si="23"/>
        <v>-13.686908478858209</v>
      </c>
    </row>
    <row r="737" spans="5:6" x14ac:dyDescent="0.25">
      <c r="E737" s="74">
        <f t="shared" ca="1" si="22"/>
        <v>0.44043404764034189</v>
      </c>
      <c r="F737" s="75">
        <f t="shared" ca="1" si="23"/>
        <v>-0.3805421575310417</v>
      </c>
    </row>
    <row r="738" spans="5:6" x14ac:dyDescent="0.25">
      <c r="E738" s="74">
        <f t="shared" ca="1" si="22"/>
        <v>0.70182315208649459</v>
      </c>
      <c r="F738" s="75">
        <f t="shared" ca="1" si="23"/>
        <v>1.5507640156921547</v>
      </c>
    </row>
    <row r="739" spans="5:6" x14ac:dyDescent="0.25">
      <c r="E739" s="74">
        <f t="shared" ca="1" si="22"/>
        <v>0.21219632300975066</v>
      </c>
      <c r="F739" s="75">
        <f t="shared" ca="1" si="23"/>
        <v>-2.5712886010168474</v>
      </c>
    </row>
    <row r="740" spans="5:6" x14ac:dyDescent="0.25">
      <c r="E740" s="74">
        <f t="shared" ca="1" si="22"/>
        <v>0.46899003149313256</v>
      </c>
      <c r="F740" s="75">
        <f t="shared" ca="1" si="23"/>
        <v>-0.19207975504164954</v>
      </c>
    </row>
    <row r="741" spans="5:6" x14ac:dyDescent="0.25">
      <c r="E741" s="74">
        <f t="shared" ca="1" si="22"/>
        <v>0.55250829033777415</v>
      </c>
      <c r="F741" s="75">
        <f t="shared" ca="1" si="23"/>
        <v>0.3328502603200667</v>
      </c>
    </row>
    <row r="742" spans="5:6" x14ac:dyDescent="0.25">
      <c r="E742" s="74">
        <f t="shared" ca="1" si="22"/>
        <v>0.79545288306978024</v>
      </c>
      <c r="F742" s="75">
        <f t="shared" ca="1" si="23"/>
        <v>2.6814292465221432</v>
      </c>
    </row>
    <row r="743" spans="5:6" x14ac:dyDescent="0.25">
      <c r="E743" s="74">
        <f t="shared" ca="1" si="22"/>
        <v>0.95084194512130205</v>
      </c>
      <c r="F743" s="75">
        <f t="shared" ca="1" si="23"/>
        <v>6.9587021449841711</v>
      </c>
    </row>
    <row r="744" spans="5:6" x14ac:dyDescent="0.25">
      <c r="E744" s="74">
        <f t="shared" ca="1" si="22"/>
        <v>0.46536898464138499</v>
      </c>
      <c r="F744" s="75">
        <f t="shared" ca="1" si="23"/>
        <v>-0.21533247643163647</v>
      </c>
    </row>
    <row r="745" spans="5:6" x14ac:dyDescent="0.25">
      <c r="E745" s="74">
        <f t="shared" ca="1" si="22"/>
        <v>0.41198250517963297</v>
      </c>
      <c r="F745" s="75">
        <f t="shared" ca="1" si="23"/>
        <v>-0.58088163939144399</v>
      </c>
    </row>
    <row r="746" spans="5:6" x14ac:dyDescent="0.25">
      <c r="E746" s="74">
        <f t="shared" ca="1" si="22"/>
        <v>0.74775074249468998</v>
      </c>
      <c r="F746" s="75">
        <f t="shared" ca="1" si="23"/>
        <v>2.0525711480405371</v>
      </c>
    </row>
    <row r="747" spans="5:6" x14ac:dyDescent="0.25">
      <c r="E747" s="74">
        <f t="shared" ca="1" si="22"/>
        <v>0.85983216474786306</v>
      </c>
      <c r="F747" s="75">
        <f t="shared" ca="1" si="23"/>
        <v>3.8153027117943434</v>
      </c>
    </row>
    <row r="748" spans="5:6" x14ac:dyDescent="0.25">
      <c r="E748" s="74">
        <f t="shared" ca="1" si="22"/>
        <v>0.57887337584793386</v>
      </c>
      <c r="F748" s="75">
        <f t="shared" ca="1" si="23"/>
        <v>0.51502362001387425</v>
      </c>
    </row>
    <row r="749" spans="5:6" x14ac:dyDescent="0.25">
      <c r="E749" s="74">
        <f t="shared" ca="1" si="22"/>
        <v>0.33343085821764951</v>
      </c>
      <c r="F749" s="75">
        <f t="shared" ca="1" si="23"/>
        <v>-1.2155177287405001</v>
      </c>
    </row>
    <row r="750" spans="5:6" x14ac:dyDescent="0.25">
      <c r="E750" s="74">
        <f t="shared" ca="1" si="22"/>
        <v>0.55386934970297474</v>
      </c>
      <c r="F750" s="75">
        <f t="shared" ca="1" si="23"/>
        <v>0.34198875424303754</v>
      </c>
    </row>
    <row r="751" spans="5:6" x14ac:dyDescent="0.25">
      <c r="E751" s="74">
        <f t="shared" ca="1" si="22"/>
        <v>0.64632766179462608</v>
      </c>
      <c r="F751" s="75">
        <f t="shared" ca="1" si="23"/>
        <v>1.0387116366267966</v>
      </c>
    </row>
    <row r="752" spans="5:6" x14ac:dyDescent="0.25">
      <c r="E752" s="74">
        <f t="shared" ca="1" si="22"/>
        <v>0.84801133861227029</v>
      </c>
      <c r="F752" s="75">
        <f t="shared" ca="1" si="23"/>
        <v>3.5724065294751073</v>
      </c>
    </row>
    <row r="753" spans="5:6" x14ac:dyDescent="0.25">
      <c r="E753" s="74">
        <f t="shared" ca="1" si="22"/>
        <v>0.45687298041900548</v>
      </c>
      <c r="F753" s="75">
        <f t="shared" ca="1" si="23"/>
        <v>-0.27060806505430895</v>
      </c>
    </row>
    <row r="754" spans="5:6" x14ac:dyDescent="0.25">
      <c r="E754" s="74">
        <f t="shared" ca="1" si="22"/>
        <v>0.38354208961889891</v>
      </c>
      <c r="F754" s="75">
        <f t="shared" ca="1" si="23"/>
        <v>-0.79547619704772243</v>
      </c>
    </row>
    <row r="755" spans="5:6" x14ac:dyDescent="0.25">
      <c r="E755" s="74">
        <f t="shared" ca="1" si="22"/>
        <v>0.4344318191487877</v>
      </c>
      <c r="F755" s="75">
        <f t="shared" ca="1" si="23"/>
        <v>-0.42170725195234204</v>
      </c>
    </row>
    <row r="756" spans="5:6" x14ac:dyDescent="0.25">
      <c r="E756" s="74">
        <f t="shared" ca="1" si="22"/>
        <v>0.29269515294507709</v>
      </c>
      <c r="F756" s="75">
        <f t="shared" ca="1" si="23"/>
        <v>-1.6064293939993941</v>
      </c>
    </row>
    <row r="757" spans="5:6" x14ac:dyDescent="0.25">
      <c r="E757" s="74">
        <f t="shared" ca="1" si="22"/>
        <v>6.3607134604160565E-2</v>
      </c>
      <c r="F757" s="75">
        <f t="shared" ca="1" si="23"/>
        <v>-6.1856473651711283</v>
      </c>
    </row>
    <row r="758" spans="5:6" x14ac:dyDescent="0.25">
      <c r="E758" s="74">
        <f t="shared" ca="1" si="22"/>
        <v>0.44886191333914638</v>
      </c>
      <c r="F758" s="75">
        <f t="shared" ca="1" si="23"/>
        <v>-0.32367840196617303</v>
      </c>
    </row>
    <row r="759" spans="5:6" x14ac:dyDescent="0.25">
      <c r="E759" s="74">
        <f t="shared" ca="1" si="22"/>
        <v>0.26830602974437001</v>
      </c>
      <c r="F759" s="75">
        <f t="shared" ca="1" si="23"/>
        <v>-1.8674396020629864</v>
      </c>
    </row>
    <row r="760" spans="5:6" x14ac:dyDescent="0.25">
      <c r="E760" s="74">
        <f t="shared" ca="1" si="22"/>
        <v>0.53387034671206146</v>
      </c>
      <c r="F760" s="75">
        <f t="shared" ca="1" si="23"/>
        <v>0.21043283116326825</v>
      </c>
    </row>
    <row r="761" spans="5:6" x14ac:dyDescent="0.25">
      <c r="E761" s="74">
        <f t="shared" ca="1" si="22"/>
        <v>0.99539328508587432</v>
      </c>
      <c r="F761" s="75">
        <f t="shared" ca="1" si="23"/>
        <v>14.06127928621925</v>
      </c>
    </row>
    <row r="762" spans="5:6" x14ac:dyDescent="0.25">
      <c r="E762" s="74">
        <f t="shared" ca="1" si="22"/>
        <v>0.71226909596751964</v>
      </c>
      <c r="F762" s="75">
        <f t="shared" ca="1" si="23"/>
        <v>1.657747248215744</v>
      </c>
    </row>
    <row r="763" spans="5:6" x14ac:dyDescent="0.25">
      <c r="E763" s="74">
        <f t="shared" ca="1" si="22"/>
        <v>0.84778003940371049</v>
      </c>
      <c r="F763" s="75">
        <f t="shared" ca="1" si="23"/>
        <v>3.5678445433297528</v>
      </c>
    </row>
    <row r="764" spans="5:6" x14ac:dyDescent="0.25">
      <c r="E764" s="74">
        <f t="shared" ca="1" si="22"/>
        <v>0.40771612474824781</v>
      </c>
      <c r="F764" s="75">
        <f t="shared" ca="1" si="23"/>
        <v>-0.61211081656810362</v>
      </c>
    </row>
    <row r="765" spans="5:6" x14ac:dyDescent="0.25">
      <c r="E765" s="74">
        <f t="shared" ca="1" si="22"/>
        <v>4.4373370338907092E-2</v>
      </c>
      <c r="F765" s="75">
        <f t="shared" ca="1" si="23"/>
        <v>-7.2659057281740163</v>
      </c>
    </row>
    <row r="766" spans="5:6" x14ac:dyDescent="0.25">
      <c r="E766" s="74">
        <f t="shared" ca="1" si="22"/>
        <v>8.326850058727997E-2</v>
      </c>
      <c r="F766" s="75">
        <f t="shared" ca="1" si="23"/>
        <v>-5.3776132949228108</v>
      </c>
    </row>
    <row r="767" spans="5:6" x14ac:dyDescent="0.25">
      <c r="E767" s="74">
        <f t="shared" ca="1" si="22"/>
        <v>0.25592772750476789</v>
      </c>
      <c r="F767" s="75">
        <f t="shared" ca="1" si="23"/>
        <v>-2.0091390247060543</v>
      </c>
    </row>
    <row r="768" spans="5:6" x14ac:dyDescent="0.25">
      <c r="E768" s="74">
        <f t="shared" ca="1" si="22"/>
        <v>0.78907223855744324</v>
      </c>
      <c r="F768" s="75">
        <f t="shared" ca="1" si="23"/>
        <v>2.5892771591914316</v>
      </c>
    </row>
    <row r="769" spans="5:6" x14ac:dyDescent="0.25">
      <c r="E769" s="74">
        <f t="shared" ca="1" si="22"/>
        <v>0.21356849172631065</v>
      </c>
      <c r="F769" s="75">
        <f t="shared" ca="1" si="23"/>
        <v>-2.5519515385845906</v>
      </c>
    </row>
    <row r="770" spans="5:6" x14ac:dyDescent="0.25">
      <c r="E770" s="74">
        <f t="shared" ca="1" si="22"/>
        <v>0.64294957624501425</v>
      </c>
      <c r="F770" s="75">
        <f t="shared" ca="1" si="23"/>
        <v>1.0101932508157292</v>
      </c>
    </row>
    <row r="771" spans="5:6" x14ac:dyDescent="0.25">
      <c r="E771" s="74">
        <f t="shared" ca="1" si="22"/>
        <v>0.65154818101968659</v>
      </c>
      <c r="F771" s="75">
        <f t="shared" ca="1" si="23"/>
        <v>1.0833243910398906</v>
      </c>
    </row>
    <row r="772" spans="5:6" x14ac:dyDescent="0.25">
      <c r="E772" s="74">
        <f t="shared" ref="E772:E835" ca="1" si="24">RAND()</f>
        <v>0.92259311264562582</v>
      </c>
      <c r="F772" s="75">
        <f t="shared" ref="F772:F835" ca="1" si="25">SIGN(E772-0.5)*(_xlfn.GAMMA.INV(2*ABS(E772-0.5),1/$C$5,(($C$4^$C$5)))^(1/$C$5))+$C$3</f>
        <v>5.5965970136361003</v>
      </c>
    </row>
    <row r="773" spans="5:6" x14ac:dyDescent="0.25">
      <c r="E773" s="74">
        <f t="shared" ca="1" si="24"/>
        <v>0.29276858910206838</v>
      </c>
      <c r="F773" s="75">
        <f t="shared" ca="1" si="25"/>
        <v>-1.6056767992396948</v>
      </c>
    </row>
    <row r="774" spans="5:6" x14ac:dyDescent="0.25">
      <c r="E774" s="74">
        <f t="shared" ca="1" si="24"/>
        <v>0.9105980324889914</v>
      </c>
      <c r="F774" s="75">
        <f t="shared" ca="1" si="25"/>
        <v>5.1643962255953353</v>
      </c>
    </row>
    <row r="775" spans="5:6" x14ac:dyDescent="0.25">
      <c r="E775" s="74">
        <f t="shared" ca="1" si="24"/>
        <v>0.63208790091281164</v>
      </c>
      <c r="F775" s="75">
        <f t="shared" ca="1" si="25"/>
        <v>0.92029214988376085</v>
      </c>
    </row>
    <row r="776" spans="5:6" x14ac:dyDescent="0.25">
      <c r="E776" s="74">
        <f t="shared" ca="1" si="24"/>
        <v>0.59266484076382109</v>
      </c>
      <c r="F776" s="75">
        <f t="shared" ca="1" si="25"/>
        <v>0.6149152943767906</v>
      </c>
    </row>
    <row r="777" spans="5:6" x14ac:dyDescent="0.25">
      <c r="E777" s="74">
        <f t="shared" ca="1" si="24"/>
        <v>0.1568626631645248</v>
      </c>
      <c r="F777" s="75">
        <f t="shared" ca="1" si="25"/>
        <v>-3.4777122984325066</v>
      </c>
    </row>
    <row r="778" spans="5:6" x14ac:dyDescent="0.25">
      <c r="E778" s="74">
        <f t="shared" ca="1" si="24"/>
        <v>0.28957724802589158</v>
      </c>
      <c r="F778" s="75">
        <f t="shared" ca="1" si="25"/>
        <v>-1.6385580133302198</v>
      </c>
    </row>
    <row r="779" spans="5:6" x14ac:dyDescent="0.25">
      <c r="E779" s="74">
        <f t="shared" ca="1" si="24"/>
        <v>4.1238324474556998E-2</v>
      </c>
      <c r="F779" s="75">
        <f t="shared" ca="1" si="25"/>
        <v>-7.4857202062403578</v>
      </c>
    </row>
    <row r="780" spans="5:6" x14ac:dyDescent="0.25">
      <c r="E780" s="74">
        <f t="shared" ca="1" si="24"/>
        <v>0.67219148191857059</v>
      </c>
      <c r="F780" s="75">
        <f t="shared" ca="1" si="25"/>
        <v>1.2665353405342368</v>
      </c>
    </row>
    <row r="781" spans="5:6" x14ac:dyDescent="0.25">
      <c r="E781" s="74">
        <f t="shared" ca="1" si="24"/>
        <v>0.90368977356818281</v>
      </c>
      <c r="F781" s="75">
        <f t="shared" ca="1" si="25"/>
        <v>4.9411007753382776</v>
      </c>
    </row>
    <row r="782" spans="5:6" x14ac:dyDescent="0.25">
      <c r="E782" s="74">
        <f t="shared" ca="1" si="24"/>
        <v>0.3322175710581402</v>
      </c>
      <c r="F782" s="75">
        <f t="shared" ca="1" si="25"/>
        <v>-1.2264540288933792</v>
      </c>
    </row>
    <row r="783" spans="5:6" x14ac:dyDescent="0.25">
      <c r="E783" s="74">
        <f t="shared" ca="1" si="24"/>
        <v>0.99363653839994792</v>
      </c>
      <c r="F783" s="75">
        <f t="shared" ca="1" si="25"/>
        <v>13.092106777191821</v>
      </c>
    </row>
    <row r="784" spans="5:6" x14ac:dyDescent="0.25">
      <c r="E784" s="74">
        <f t="shared" ca="1" si="24"/>
        <v>0.75075280489062035</v>
      </c>
      <c r="F784" s="75">
        <f t="shared" ca="1" si="25"/>
        <v>2.0884888288980354</v>
      </c>
    </row>
    <row r="785" spans="5:6" x14ac:dyDescent="0.25">
      <c r="E785" s="74">
        <f t="shared" ca="1" si="24"/>
        <v>0.48989265681754979</v>
      </c>
      <c r="F785" s="75">
        <f t="shared" ca="1" si="25"/>
        <v>-6.1265397106930172E-2</v>
      </c>
    </row>
    <row r="786" spans="5:6" x14ac:dyDescent="0.25">
      <c r="E786" s="74">
        <f t="shared" ca="1" si="24"/>
        <v>0.61187889175879129</v>
      </c>
      <c r="F786" s="75">
        <f t="shared" ca="1" si="25"/>
        <v>0.75987201858153219</v>
      </c>
    </row>
    <row r="787" spans="5:6" x14ac:dyDescent="0.25">
      <c r="E787" s="74">
        <f t="shared" ca="1" si="24"/>
        <v>0.4307532490180439</v>
      </c>
      <c r="F787" s="75">
        <f t="shared" ca="1" si="25"/>
        <v>-0.4472180410276646</v>
      </c>
    </row>
    <row r="788" spans="5:6" x14ac:dyDescent="0.25">
      <c r="E788" s="74">
        <f t="shared" ca="1" si="24"/>
        <v>0.45860901545913935</v>
      </c>
      <c r="F788" s="75">
        <f t="shared" ca="1" si="25"/>
        <v>-0.25923020861013507</v>
      </c>
    </row>
    <row r="789" spans="5:6" x14ac:dyDescent="0.25">
      <c r="E789" s="74">
        <f t="shared" ca="1" si="24"/>
        <v>0.52053824900174761</v>
      </c>
      <c r="F789" s="75">
        <f t="shared" ca="1" si="25"/>
        <v>0.12583192737865162</v>
      </c>
    </row>
    <row r="790" spans="5:6" x14ac:dyDescent="0.25">
      <c r="E790" s="74">
        <f t="shared" ca="1" si="24"/>
        <v>0.69898107857706682</v>
      </c>
      <c r="F790" s="75">
        <f t="shared" ca="1" si="25"/>
        <v>1.5223049213364919</v>
      </c>
    </row>
    <row r="791" spans="5:6" x14ac:dyDescent="0.25">
      <c r="E791" s="74">
        <f t="shared" ca="1" si="24"/>
        <v>0.12060332459010159</v>
      </c>
      <c r="F791" s="75">
        <f t="shared" ca="1" si="25"/>
        <v>-4.2663037422809067</v>
      </c>
    </row>
    <row r="792" spans="5:6" x14ac:dyDescent="0.25">
      <c r="E792" s="74">
        <f t="shared" ca="1" si="24"/>
        <v>0.20190448027652164</v>
      </c>
      <c r="F792" s="75">
        <f t="shared" ca="1" si="25"/>
        <v>-2.7204401483323037</v>
      </c>
    </row>
    <row r="793" spans="5:6" x14ac:dyDescent="0.25">
      <c r="E793" s="74">
        <f t="shared" ca="1" si="24"/>
        <v>5.1700753552385237E-2</v>
      </c>
      <c r="F793" s="75">
        <f t="shared" ca="1" si="25"/>
        <v>-6.8074072245980712</v>
      </c>
    </row>
    <row r="794" spans="5:6" x14ac:dyDescent="0.25">
      <c r="E794" s="74">
        <f t="shared" ca="1" si="24"/>
        <v>0.23168324195601131</v>
      </c>
      <c r="F794" s="75">
        <f t="shared" ca="1" si="25"/>
        <v>-2.3077109882201596</v>
      </c>
    </row>
    <row r="795" spans="5:6" x14ac:dyDescent="0.25">
      <c r="E795" s="74">
        <f t="shared" ca="1" si="24"/>
        <v>7.9370836956875634E-2</v>
      </c>
      <c r="F795" s="75">
        <f t="shared" ca="1" si="25"/>
        <v>-5.521431271116489</v>
      </c>
    </row>
    <row r="796" spans="5:6" x14ac:dyDescent="0.25">
      <c r="E796" s="74">
        <f t="shared" ca="1" si="24"/>
        <v>0.79733291141587281</v>
      </c>
      <c r="F796" s="75">
        <f t="shared" ca="1" si="25"/>
        <v>2.7091302698901796</v>
      </c>
    </row>
    <row r="797" spans="5:6" x14ac:dyDescent="0.25">
      <c r="E797" s="74">
        <f t="shared" ca="1" si="24"/>
        <v>0.22606725831808727</v>
      </c>
      <c r="F797" s="75">
        <f t="shared" ca="1" si="25"/>
        <v>-2.3813266207427102</v>
      </c>
    </row>
    <row r="798" spans="5:6" x14ac:dyDescent="0.25">
      <c r="E798" s="74">
        <f t="shared" ca="1" si="24"/>
        <v>0.93174942812651751</v>
      </c>
      <c r="F798" s="75">
        <f t="shared" ca="1" si="25"/>
        <v>5.9742668558807477</v>
      </c>
    </row>
    <row r="799" spans="5:6" x14ac:dyDescent="0.25">
      <c r="E799" s="74">
        <f t="shared" ca="1" si="24"/>
        <v>0.12580482326178521</v>
      </c>
      <c r="F799" s="75">
        <f t="shared" ca="1" si="25"/>
        <v>-4.1396292425313721</v>
      </c>
    </row>
    <row r="800" spans="5:6" x14ac:dyDescent="0.25">
      <c r="E800" s="74">
        <f t="shared" ca="1" si="24"/>
        <v>0.62876209238715319</v>
      </c>
      <c r="F800" s="75">
        <f t="shared" ca="1" si="25"/>
        <v>0.89329494276711663</v>
      </c>
    </row>
    <row r="801" spans="5:6" x14ac:dyDescent="0.25">
      <c r="E801" s="74">
        <f t="shared" ca="1" si="24"/>
        <v>0.83776601144331053</v>
      </c>
      <c r="F801" s="75">
        <f t="shared" ca="1" si="25"/>
        <v>3.3767052944627736</v>
      </c>
    </row>
    <row r="802" spans="5:6" x14ac:dyDescent="0.25">
      <c r="E802" s="74">
        <f t="shared" ca="1" si="24"/>
        <v>0.92992740074648461</v>
      </c>
      <c r="F802" s="75">
        <f t="shared" ca="1" si="25"/>
        <v>5.895228784889329</v>
      </c>
    </row>
    <row r="803" spans="5:6" x14ac:dyDescent="0.25">
      <c r="E803" s="74">
        <f t="shared" ca="1" si="24"/>
        <v>0.42367068669271291</v>
      </c>
      <c r="F803" s="75">
        <f t="shared" ca="1" si="25"/>
        <v>-0.49695488187817838</v>
      </c>
    </row>
    <row r="804" spans="5:6" x14ac:dyDescent="0.25">
      <c r="E804" s="74">
        <f t="shared" ca="1" si="24"/>
        <v>0.85609785177976128</v>
      </c>
      <c r="F804" s="75">
        <f t="shared" ca="1" si="25"/>
        <v>3.736423668231418</v>
      </c>
    </row>
    <row r="805" spans="5:6" x14ac:dyDescent="0.25">
      <c r="E805" s="74">
        <f t="shared" ca="1" si="24"/>
        <v>0.60764545270528603</v>
      </c>
      <c r="F805" s="75">
        <f t="shared" ca="1" si="25"/>
        <v>0.72732663006712117</v>
      </c>
    </row>
    <row r="806" spans="5:6" x14ac:dyDescent="0.25">
      <c r="E806" s="74">
        <f t="shared" ca="1" si="24"/>
        <v>9.249783570186576E-2</v>
      </c>
      <c r="F806" s="75">
        <f t="shared" ca="1" si="25"/>
        <v>-5.0622685559856384</v>
      </c>
    </row>
    <row r="807" spans="5:6" x14ac:dyDescent="0.25">
      <c r="E807" s="74">
        <f t="shared" ca="1" si="24"/>
        <v>0.83505170360553305</v>
      </c>
      <c r="F807" s="75">
        <f t="shared" ca="1" si="25"/>
        <v>3.326928086437964</v>
      </c>
    </row>
    <row r="808" spans="5:6" x14ac:dyDescent="0.25">
      <c r="E808" s="74">
        <f t="shared" ca="1" si="24"/>
        <v>0.41730515824026604</v>
      </c>
      <c r="F808" s="75">
        <f t="shared" ca="1" si="25"/>
        <v>-0.54237104973943318</v>
      </c>
    </row>
    <row r="809" spans="5:6" x14ac:dyDescent="0.25">
      <c r="E809" s="74">
        <f t="shared" ca="1" si="24"/>
        <v>5.3473254093628242E-2</v>
      </c>
      <c r="F809" s="75">
        <f t="shared" ca="1" si="25"/>
        <v>-6.7062794790216689</v>
      </c>
    </row>
    <row r="810" spans="5:6" x14ac:dyDescent="0.25">
      <c r="E810" s="74">
        <f t="shared" ca="1" si="24"/>
        <v>0.52586627834977628</v>
      </c>
      <c r="F810" s="75">
        <f t="shared" ca="1" si="25"/>
        <v>0.15935610998229444</v>
      </c>
    </row>
    <row r="811" spans="5:6" x14ac:dyDescent="0.25">
      <c r="E811" s="74">
        <f t="shared" ca="1" si="24"/>
        <v>0.66334717175622748</v>
      </c>
      <c r="F811" s="75">
        <f t="shared" ca="1" si="25"/>
        <v>1.1866676469786492</v>
      </c>
    </row>
    <row r="812" spans="5:6" x14ac:dyDescent="0.25">
      <c r="E812" s="74">
        <f t="shared" ca="1" si="24"/>
        <v>0.15380880190893276</v>
      </c>
      <c r="F812" s="75">
        <f t="shared" ca="1" si="25"/>
        <v>-3.536693440233786</v>
      </c>
    </row>
    <row r="813" spans="5:6" x14ac:dyDescent="0.25">
      <c r="E813" s="74">
        <f t="shared" ca="1" si="24"/>
        <v>0.96585639577186444</v>
      </c>
      <c r="F813" s="75">
        <f t="shared" ca="1" si="25"/>
        <v>8.0520984438798049</v>
      </c>
    </row>
    <row r="814" spans="5:6" x14ac:dyDescent="0.25">
      <c r="E814" s="74">
        <f t="shared" ca="1" si="24"/>
        <v>0.35859847876996365</v>
      </c>
      <c r="F814" s="75">
        <f t="shared" ca="1" si="25"/>
        <v>-0.99721433818902983</v>
      </c>
    </row>
    <row r="815" spans="5:6" x14ac:dyDescent="0.25">
      <c r="E815" s="74">
        <f t="shared" ca="1" si="24"/>
        <v>0.96351134685035023</v>
      </c>
      <c r="F815" s="75">
        <f t="shared" ca="1" si="25"/>
        <v>7.8528202763309647</v>
      </c>
    </row>
    <row r="816" spans="5:6" x14ac:dyDescent="0.25">
      <c r="E816" s="74">
        <f t="shared" ca="1" si="24"/>
        <v>0.45365827507601308</v>
      </c>
      <c r="F816" s="75">
        <f t="shared" ca="1" si="25"/>
        <v>-0.29179164561216175</v>
      </c>
    </row>
    <row r="817" spans="5:6" x14ac:dyDescent="0.25">
      <c r="E817" s="74">
        <f t="shared" ca="1" si="24"/>
        <v>0.63339405861147025</v>
      </c>
      <c r="F817" s="75">
        <f t="shared" ca="1" si="25"/>
        <v>0.93096166924300983</v>
      </c>
    </row>
    <row r="818" spans="5:6" x14ac:dyDescent="0.25">
      <c r="E818" s="74">
        <f t="shared" ca="1" si="24"/>
        <v>1.4386010894785195E-2</v>
      </c>
      <c r="F818" s="75">
        <f t="shared" ca="1" si="25"/>
        <v>-10.64505548897618</v>
      </c>
    </row>
    <row r="819" spans="5:6" x14ac:dyDescent="0.25">
      <c r="E819" s="74">
        <f t="shared" ca="1" si="24"/>
        <v>0.3115124185908934</v>
      </c>
      <c r="F819" s="75">
        <f t="shared" ca="1" si="25"/>
        <v>-1.4195066817716575</v>
      </c>
    </row>
    <row r="820" spans="5:6" x14ac:dyDescent="0.25">
      <c r="E820" s="74">
        <f t="shared" ca="1" si="24"/>
        <v>0.94354733937317037</v>
      </c>
      <c r="F820" s="75">
        <f t="shared" ca="1" si="25"/>
        <v>6.5436170294602185</v>
      </c>
    </row>
    <row r="821" spans="5:6" x14ac:dyDescent="0.25">
      <c r="E821" s="74">
        <f t="shared" ca="1" si="24"/>
        <v>0.66338964528243238</v>
      </c>
      <c r="F821" s="75">
        <f t="shared" ca="1" si="25"/>
        <v>1.1870461633805809</v>
      </c>
    </row>
    <row r="822" spans="5:6" x14ac:dyDescent="0.25">
      <c r="E822" s="74">
        <f t="shared" ca="1" si="24"/>
        <v>0.98061021836555029</v>
      </c>
      <c r="F822" s="75">
        <f t="shared" ca="1" si="25"/>
        <v>9.7495856729768313</v>
      </c>
    </row>
    <row r="823" spans="5:6" x14ac:dyDescent="0.25">
      <c r="E823" s="74">
        <f t="shared" ca="1" si="24"/>
        <v>0.51202075506209521</v>
      </c>
      <c r="F823" s="75">
        <f t="shared" ca="1" si="25"/>
        <v>7.3005673015369962E-2</v>
      </c>
    </row>
    <row r="824" spans="5:6" x14ac:dyDescent="0.25">
      <c r="E824" s="74">
        <f t="shared" ca="1" si="24"/>
        <v>0.28202167256514843</v>
      </c>
      <c r="F824" s="75">
        <f t="shared" ca="1" si="25"/>
        <v>-1.7178725321076649</v>
      </c>
    </row>
    <row r="825" spans="5:6" x14ac:dyDescent="0.25">
      <c r="E825" s="74">
        <f t="shared" ca="1" si="24"/>
        <v>0.36878576902836668</v>
      </c>
      <c r="F825" s="75">
        <f t="shared" ca="1" si="25"/>
        <v>-0.91317658415261538</v>
      </c>
    </row>
    <row r="826" spans="5:6" x14ac:dyDescent="0.25">
      <c r="E826" s="74">
        <f t="shared" ca="1" si="24"/>
        <v>0.33577382183131688</v>
      </c>
      <c r="F826" s="75">
        <f t="shared" ca="1" si="25"/>
        <v>-1.1945109433118049</v>
      </c>
    </row>
    <row r="827" spans="5:6" x14ac:dyDescent="0.25">
      <c r="E827" s="74">
        <f t="shared" ca="1" si="24"/>
        <v>0.56718881369579099</v>
      </c>
      <c r="F827" s="75">
        <f t="shared" ca="1" si="25"/>
        <v>0.43291957459455971</v>
      </c>
    </row>
    <row r="828" spans="5:6" x14ac:dyDescent="0.25">
      <c r="E828" s="74">
        <f t="shared" ca="1" si="24"/>
        <v>0.70596381241912387</v>
      </c>
      <c r="F828" s="75">
        <f t="shared" ca="1" si="25"/>
        <v>1.5927157549449356</v>
      </c>
    </row>
    <row r="829" spans="5:6" x14ac:dyDescent="0.25">
      <c r="E829" s="74">
        <f t="shared" ca="1" si="24"/>
        <v>0.5913271194682983</v>
      </c>
      <c r="F829" s="75">
        <f t="shared" ca="1" si="25"/>
        <v>0.60507919648052111</v>
      </c>
    </row>
    <row r="830" spans="5:6" x14ac:dyDescent="0.25">
      <c r="E830" s="74">
        <f t="shared" ca="1" si="24"/>
        <v>8.7599433898933321E-2</v>
      </c>
      <c r="F830" s="75">
        <f t="shared" ca="1" si="25"/>
        <v>-5.2255006885250124</v>
      </c>
    </row>
    <row r="831" spans="5:6" x14ac:dyDescent="0.25">
      <c r="E831" s="74">
        <f t="shared" ca="1" si="24"/>
        <v>0.13931601719133524</v>
      </c>
      <c r="F831" s="75">
        <f t="shared" ca="1" si="25"/>
        <v>-3.8335897224595454</v>
      </c>
    </row>
    <row r="832" spans="5:6" x14ac:dyDescent="0.25">
      <c r="E832" s="74">
        <f t="shared" ca="1" si="24"/>
        <v>0.62892909563969568</v>
      </c>
      <c r="F832" s="75">
        <f t="shared" ca="1" si="25"/>
        <v>0.8946448116033725</v>
      </c>
    </row>
    <row r="833" spans="5:6" x14ac:dyDescent="0.25">
      <c r="E833" s="74">
        <f t="shared" ca="1" si="24"/>
        <v>0.25481539554796007</v>
      </c>
      <c r="F833" s="75">
        <f t="shared" ca="1" si="25"/>
        <v>-2.0222062633853071</v>
      </c>
    </row>
    <row r="834" spans="5:6" x14ac:dyDescent="0.25">
      <c r="E834" s="74">
        <f t="shared" ca="1" si="24"/>
        <v>0.75405581975322189</v>
      </c>
      <c r="F834" s="75">
        <f t="shared" ca="1" si="25"/>
        <v>2.1285104934109267</v>
      </c>
    </row>
    <row r="835" spans="5:6" x14ac:dyDescent="0.25">
      <c r="E835" s="74">
        <f t="shared" ca="1" si="24"/>
        <v>0.61526357403481102</v>
      </c>
      <c r="F835" s="75">
        <f t="shared" ca="1" si="25"/>
        <v>0.78614881940406245</v>
      </c>
    </row>
    <row r="836" spans="5:6" x14ac:dyDescent="0.25">
      <c r="E836" s="74">
        <f t="shared" ref="E836:E899" ca="1" si="26">RAND()</f>
        <v>0.97407063230182656</v>
      </c>
      <c r="F836" s="75">
        <f t="shared" ref="F836:F899" ca="1" si="27">SIGN(E836-0.5)*(_xlfn.GAMMA.INV(2*ABS(E836-0.5),1/$C$5,(($C$4^$C$5)))^(1/$C$5))+$C$3</f>
        <v>8.8776956523652615</v>
      </c>
    </row>
    <row r="837" spans="5:6" x14ac:dyDescent="0.25">
      <c r="E837" s="74">
        <f t="shared" ca="1" si="26"/>
        <v>0.75215050654953886</v>
      </c>
      <c r="F837" s="75">
        <f t="shared" ca="1" si="27"/>
        <v>2.1053592531969434</v>
      </c>
    </row>
    <row r="838" spans="5:6" x14ac:dyDescent="0.25">
      <c r="E838" s="74">
        <f t="shared" ca="1" si="26"/>
        <v>0.3072526873852105</v>
      </c>
      <c r="F838" s="75">
        <f t="shared" ca="1" si="27"/>
        <v>-1.460812810317488</v>
      </c>
    </row>
    <row r="839" spans="5:6" x14ac:dyDescent="0.25">
      <c r="E839" s="74">
        <f t="shared" ca="1" si="26"/>
        <v>0.59326189944575203</v>
      </c>
      <c r="F839" s="75">
        <f t="shared" ca="1" si="27"/>
        <v>0.61931582306487454</v>
      </c>
    </row>
    <row r="840" spans="5:6" x14ac:dyDescent="0.25">
      <c r="E840" s="74">
        <f t="shared" ca="1" si="26"/>
        <v>0.79366941331424679</v>
      </c>
      <c r="F840" s="75">
        <f t="shared" ca="1" si="27"/>
        <v>2.6553852785850545</v>
      </c>
    </row>
    <row r="841" spans="5:6" x14ac:dyDescent="0.25">
      <c r="E841" s="74">
        <f t="shared" ca="1" si="26"/>
        <v>0.34398673750812969</v>
      </c>
      <c r="F841" s="75">
        <f t="shared" ca="1" si="27"/>
        <v>-1.1220149866423363</v>
      </c>
    </row>
    <row r="842" spans="5:6" x14ac:dyDescent="0.25">
      <c r="E842" s="74">
        <f t="shared" ca="1" si="26"/>
        <v>0.8942774063256046</v>
      </c>
      <c r="F842" s="75">
        <f t="shared" ca="1" si="27"/>
        <v>4.6613684266661402</v>
      </c>
    </row>
    <row r="843" spans="5:6" x14ac:dyDescent="0.25">
      <c r="E843" s="74">
        <f t="shared" ca="1" si="26"/>
        <v>0.29130836305881203</v>
      </c>
      <c r="F843" s="75">
        <f t="shared" ca="1" si="27"/>
        <v>-1.6206771762976486</v>
      </c>
    </row>
    <row r="844" spans="5:6" x14ac:dyDescent="0.25">
      <c r="E844" s="74">
        <f t="shared" ca="1" si="26"/>
        <v>0.72330824096292479</v>
      </c>
      <c r="F844" s="75">
        <f t="shared" ca="1" si="27"/>
        <v>1.7751119852924986</v>
      </c>
    </row>
    <row r="845" spans="5:6" x14ac:dyDescent="0.25">
      <c r="E845" s="74">
        <f t="shared" ca="1" si="26"/>
        <v>0.6082208441266731</v>
      </c>
      <c r="F845" s="75">
        <f t="shared" ca="1" si="27"/>
        <v>0.73172938578851821</v>
      </c>
    </row>
    <row r="846" spans="5:6" x14ac:dyDescent="0.25">
      <c r="E846" s="74">
        <f t="shared" ca="1" si="26"/>
        <v>1.3952587203086564E-3</v>
      </c>
      <c r="F846" s="75">
        <f t="shared" ca="1" si="27"/>
        <v>-17.644584713274217</v>
      </c>
    </row>
    <row r="847" spans="5:6" x14ac:dyDescent="0.25">
      <c r="E847" s="74">
        <f t="shared" ca="1" si="26"/>
        <v>0.7954694392282724</v>
      </c>
      <c r="F847" s="75">
        <f t="shared" ca="1" si="27"/>
        <v>2.6816720780341563</v>
      </c>
    </row>
    <row r="848" spans="5:6" x14ac:dyDescent="0.25">
      <c r="E848" s="74">
        <f t="shared" ca="1" si="26"/>
        <v>0.50352873500310003</v>
      </c>
      <c r="F848" s="75">
        <f t="shared" ca="1" si="27"/>
        <v>2.1247475231758396E-2</v>
      </c>
    </row>
    <row r="849" spans="5:6" x14ac:dyDescent="0.25">
      <c r="E849" s="74">
        <f t="shared" ca="1" si="26"/>
        <v>0.12874643670389951</v>
      </c>
      <c r="F849" s="75">
        <f t="shared" ca="1" si="27"/>
        <v>-4.0702897060426606</v>
      </c>
    </row>
    <row r="850" spans="5:6" x14ac:dyDescent="0.25">
      <c r="E850" s="74">
        <f t="shared" ca="1" si="26"/>
        <v>0.77467737548106685</v>
      </c>
      <c r="F850" s="75">
        <f t="shared" ca="1" si="27"/>
        <v>2.3912245095027451</v>
      </c>
    </row>
    <row r="851" spans="5:6" x14ac:dyDescent="0.25">
      <c r="E851" s="74">
        <f t="shared" ca="1" si="26"/>
        <v>0.89695354965049212</v>
      </c>
      <c r="F851" s="75">
        <f t="shared" ca="1" si="27"/>
        <v>4.7382847127514651</v>
      </c>
    </row>
    <row r="852" spans="5:6" x14ac:dyDescent="0.25">
      <c r="E852" s="74">
        <f t="shared" ca="1" si="26"/>
        <v>0.86842331220412106</v>
      </c>
      <c r="F852" s="75">
        <f t="shared" ca="1" si="27"/>
        <v>4.0050547188933407</v>
      </c>
    </row>
    <row r="853" spans="5:6" x14ac:dyDescent="0.25">
      <c r="E853" s="74">
        <f t="shared" ca="1" si="26"/>
        <v>0.48797869845814268</v>
      </c>
      <c r="F853" s="75">
        <f t="shared" ca="1" si="27"/>
        <v>-7.3009032666874252E-2</v>
      </c>
    </row>
    <row r="854" spans="5:6" x14ac:dyDescent="0.25">
      <c r="E854" s="74">
        <f t="shared" ca="1" si="26"/>
        <v>0.54296123432410204</v>
      </c>
      <c r="F854" s="75">
        <f t="shared" ca="1" si="27"/>
        <v>0.26951965410378098</v>
      </c>
    </row>
    <row r="855" spans="5:6" x14ac:dyDescent="0.25">
      <c r="E855" s="74">
        <f t="shared" ca="1" si="26"/>
        <v>0.61876890702554976</v>
      </c>
      <c r="F855" s="75">
        <f t="shared" ca="1" si="27"/>
        <v>0.81360709178540225</v>
      </c>
    </row>
    <row r="856" spans="5:6" x14ac:dyDescent="0.25">
      <c r="E856" s="74">
        <f t="shared" ca="1" si="26"/>
        <v>6.5058007783735938E-2</v>
      </c>
      <c r="F856" s="75">
        <f t="shared" ca="1" si="27"/>
        <v>-6.1179863971832207</v>
      </c>
    </row>
    <row r="857" spans="5:6" x14ac:dyDescent="0.25">
      <c r="E857" s="74">
        <f t="shared" ca="1" si="26"/>
        <v>0.86655918508026542</v>
      </c>
      <c r="F857" s="75">
        <f t="shared" ca="1" si="27"/>
        <v>3.9628501584540103</v>
      </c>
    </row>
    <row r="858" spans="5:6" x14ac:dyDescent="0.25">
      <c r="E858" s="74">
        <f t="shared" ca="1" si="26"/>
        <v>0.85601441068438699</v>
      </c>
      <c r="F858" s="75">
        <f t="shared" ca="1" si="27"/>
        <v>3.7346846341532389</v>
      </c>
    </row>
    <row r="859" spans="5:6" x14ac:dyDescent="0.25">
      <c r="E859" s="74">
        <f t="shared" ca="1" si="26"/>
        <v>0.64681024879610227</v>
      </c>
      <c r="F859" s="75">
        <f t="shared" ca="1" si="27"/>
        <v>1.0428079412696833</v>
      </c>
    </row>
    <row r="860" spans="5:6" x14ac:dyDescent="0.25">
      <c r="E860" s="74">
        <f t="shared" ca="1" si="26"/>
        <v>0.36000355946286566</v>
      </c>
      <c r="F860" s="75">
        <f t="shared" ca="1" si="27"/>
        <v>-0.98548253887220083</v>
      </c>
    </row>
    <row r="861" spans="5:6" x14ac:dyDescent="0.25">
      <c r="E861" s="74">
        <f t="shared" ca="1" si="26"/>
        <v>0.53738578815749927</v>
      </c>
      <c r="F861" s="75">
        <f t="shared" ca="1" si="27"/>
        <v>0.23314388229349869</v>
      </c>
    </row>
    <row r="862" spans="5:6" x14ac:dyDescent="0.25">
      <c r="E862" s="74">
        <f t="shared" ca="1" si="26"/>
        <v>0.83172239218554689</v>
      </c>
      <c r="F862" s="75">
        <f t="shared" ca="1" si="27"/>
        <v>3.2669791659242549</v>
      </c>
    </row>
    <row r="863" spans="5:6" x14ac:dyDescent="0.25">
      <c r="E863" s="74">
        <f t="shared" ca="1" si="26"/>
        <v>0.47385694668277412</v>
      </c>
      <c r="F863" s="75">
        <f t="shared" ca="1" si="27"/>
        <v>-0.16110786757586085</v>
      </c>
    </row>
    <row r="864" spans="5:6" x14ac:dyDescent="0.25">
      <c r="E864" s="74">
        <f t="shared" ca="1" si="26"/>
        <v>0.55052942590641962</v>
      </c>
      <c r="F864" s="75">
        <f t="shared" ca="1" si="27"/>
        <v>0.31961313088166249</v>
      </c>
    </row>
    <row r="865" spans="5:6" x14ac:dyDescent="0.25">
      <c r="E865" s="74">
        <f t="shared" ca="1" si="26"/>
        <v>0.88028744511418133</v>
      </c>
      <c r="F865" s="75">
        <f t="shared" ca="1" si="27"/>
        <v>4.2885438152828836</v>
      </c>
    </row>
    <row r="866" spans="5:6" x14ac:dyDescent="0.25">
      <c r="E866" s="74">
        <f t="shared" ca="1" si="26"/>
        <v>0.86318367102708027</v>
      </c>
      <c r="F866" s="75">
        <f t="shared" ca="1" si="27"/>
        <v>3.8879062095597154</v>
      </c>
    </row>
    <row r="867" spans="5:6" x14ac:dyDescent="0.25">
      <c r="E867" s="74">
        <f t="shared" ca="1" si="26"/>
        <v>0.91820060006504844</v>
      </c>
      <c r="F867" s="75">
        <f t="shared" ca="1" si="27"/>
        <v>5.4310145717968066</v>
      </c>
    </row>
    <row r="868" spans="5:6" x14ac:dyDescent="0.25">
      <c r="E868" s="74">
        <f t="shared" ca="1" si="26"/>
        <v>0.43003101638549557</v>
      </c>
      <c r="F868" s="75">
        <f t="shared" ca="1" si="27"/>
        <v>-0.45225228362054692</v>
      </c>
    </row>
    <row r="869" spans="5:6" x14ac:dyDescent="0.25">
      <c r="E869" s="74">
        <f t="shared" ca="1" si="26"/>
        <v>3.4286828945031766E-2</v>
      </c>
      <c r="F869" s="75">
        <f t="shared" ca="1" si="27"/>
        <v>-8.0395404413016642</v>
      </c>
    </row>
    <row r="870" spans="5:6" x14ac:dyDescent="0.25">
      <c r="E870" s="74">
        <f t="shared" ca="1" si="26"/>
        <v>0.66522795842020266</v>
      </c>
      <c r="F870" s="75">
        <f t="shared" ca="1" si="27"/>
        <v>1.2034748133600508</v>
      </c>
    </row>
    <row r="871" spans="5:6" x14ac:dyDescent="0.25">
      <c r="E871" s="74">
        <f t="shared" ca="1" si="26"/>
        <v>0.79198610174747996</v>
      </c>
      <c r="F871" s="75">
        <f t="shared" ca="1" si="27"/>
        <v>2.6310096072942026</v>
      </c>
    </row>
    <row r="872" spans="5:6" x14ac:dyDescent="0.25">
      <c r="E872" s="74">
        <f t="shared" ca="1" si="26"/>
        <v>0.33488234338636824</v>
      </c>
      <c r="F872" s="75">
        <f t="shared" ca="1" si="27"/>
        <v>-1.2024865261774857</v>
      </c>
    </row>
    <row r="873" spans="5:6" x14ac:dyDescent="0.25">
      <c r="E873" s="74">
        <f t="shared" ca="1" si="26"/>
        <v>6.4062298835391385E-2</v>
      </c>
      <c r="F873" s="75">
        <f t="shared" ca="1" si="27"/>
        <v>-6.1642562076746117</v>
      </c>
    </row>
    <row r="874" spans="5:6" x14ac:dyDescent="0.25">
      <c r="E874" s="74">
        <f t="shared" ca="1" si="26"/>
        <v>3.4248439451006196E-2</v>
      </c>
      <c r="F874" s="75">
        <f t="shared" ca="1" si="27"/>
        <v>-8.0429012946788276</v>
      </c>
    </row>
    <row r="875" spans="5:6" x14ac:dyDescent="0.25">
      <c r="E875" s="74">
        <f t="shared" ca="1" si="26"/>
        <v>0.41809308820690783</v>
      </c>
      <c r="F875" s="75">
        <f t="shared" ca="1" si="27"/>
        <v>-0.53671197489480571</v>
      </c>
    </row>
    <row r="876" spans="5:6" x14ac:dyDescent="0.25">
      <c r="E876" s="74">
        <f t="shared" ca="1" si="26"/>
        <v>2.9128932617241587E-2</v>
      </c>
      <c r="F876" s="75">
        <f t="shared" ca="1" si="27"/>
        <v>-8.5286285105002726</v>
      </c>
    </row>
    <row r="877" spans="5:6" x14ac:dyDescent="0.25">
      <c r="E877" s="74">
        <f t="shared" ca="1" si="26"/>
        <v>0.75060563336071029</v>
      </c>
      <c r="F877" s="75">
        <f t="shared" ca="1" si="27"/>
        <v>2.0867179592537082</v>
      </c>
    </row>
    <row r="878" spans="5:6" x14ac:dyDescent="0.25">
      <c r="E878" s="74">
        <f t="shared" ca="1" si="26"/>
        <v>0.89874760927143149</v>
      </c>
      <c r="F878" s="75">
        <f t="shared" ca="1" si="27"/>
        <v>4.7909753417408858</v>
      </c>
    </row>
    <row r="879" spans="5:6" x14ac:dyDescent="0.25">
      <c r="E879" s="74">
        <f t="shared" ca="1" si="26"/>
        <v>0.87921564439110234</v>
      </c>
      <c r="F879" s="75">
        <f t="shared" ca="1" si="27"/>
        <v>4.2618039835711041</v>
      </c>
    </row>
    <row r="880" spans="5:6" x14ac:dyDescent="0.25">
      <c r="E880" s="74">
        <f t="shared" ca="1" si="26"/>
        <v>0.71151162382759636</v>
      </c>
      <c r="F880" s="75">
        <f t="shared" ca="1" si="27"/>
        <v>1.6498599115479489</v>
      </c>
    </row>
    <row r="881" spans="5:6" x14ac:dyDescent="0.25">
      <c r="E881" s="74">
        <f t="shared" ca="1" si="26"/>
        <v>0.21048263429883429</v>
      </c>
      <c r="F881" s="75">
        <f t="shared" ca="1" si="27"/>
        <v>-2.5956148382866915</v>
      </c>
    </row>
    <row r="882" spans="5:6" x14ac:dyDescent="0.25">
      <c r="E882" s="74">
        <f t="shared" ca="1" si="26"/>
        <v>0.9898826502638427</v>
      </c>
      <c r="F882" s="75">
        <f t="shared" ca="1" si="27"/>
        <v>11.701069057918021</v>
      </c>
    </row>
    <row r="883" spans="5:6" x14ac:dyDescent="0.25">
      <c r="E883" s="74">
        <f t="shared" ca="1" si="26"/>
        <v>0.88138691930712942</v>
      </c>
      <c r="F883" s="75">
        <f t="shared" ca="1" si="27"/>
        <v>4.3162239762610541</v>
      </c>
    </row>
    <row r="884" spans="5:6" x14ac:dyDescent="0.25">
      <c r="E884" s="74">
        <f t="shared" ca="1" si="26"/>
        <v>0.90319601310600051</v>
      </c>
      <c r="F884" s="75">
        <f t="shared" ca="1" si="27"/>
        <v>4.9257597541990084</v>
      </c>
    </row>
    <row r="885" spans="5:6" x14ac:dyDescent="0.25">
      <c r="E885" s="74">
        <f t="shared" ca="1" si="26"/>
        <v>0.57582055273499189</v>
      </c>
      <c r="F885" s="75">
        <f t="shared" ca="1" si="27"/>
        <v>0.49335452412874636</v>
      </c>
    </row>
    <row r="886" spans="5:6" x14ac:dyDescent="0.25">
      <c r="E886" s="74">
        <f t="shared" ca="1" si="26"/>
        <v>0.20658969507192937</v>
      </c>
      <c r="F886" s="75">
        <f t="shared" ca="1" si="27"/>
        <v>-2.6516202648771015</v>
      </c>
    </row>
    <row r="887" spans="5:6" x14ac:dyDescent="0.25">
      <c r="E887" s="74">
        <f t="shared" ca="1" si="26"/>
        <v>0.5451839997747</v>
      </c>
      <c r="F887" s="75">
        <f t="shared" ca="1" si="27"/>
        <v>0.28414546911067584</v>
      </c>
    </row>
    <row r="888" spans="5:6" x14ac:dyDescent="0.25">
      <c r="E888" s="74">
        <f t="shared" ca="1" si="26"/>
        <v>0.16131389030200538</v>
      </c>
      <c r="F888" s="75">
        <f t="shared" ca="1" si="27"/>
        <v>-3.3937680068794078</v>
      </c>
    </row>
    <row r="889" spans="5:6" x14ac:dyDescent="0.25">
      <c r="E889" s="74">
        <f t="shared" ca="1" si="26"/>
        <v>9.7437638315543418E-2</v>
      </c>
      <c r="F889" s="75">
        <f t="shared" ca="1" si="27"/>
        <v>-4.9061865962228701</v>
      </c>
    </row>
    <row r="890" spans="5:6" x14ac:dyDescent="0.25">
      <c r="E890" s="74">
        <f t="shared" ca="1" si="26"/>
        <v>0.14948967477561159</v>
      </c>
      <c r="F890" s="75">
        <f t="shared" ca="1" si="27"/>
        <v>-3.6221423190678816</v>
      </c>
    </row>
    <row r="891" spans="5:6" x14ac:dyDescent="0.25">
      <c r="E891" s="74">
        <f t="shared" ca="1" si="26"/>
        <v>0.94146731186302079</v>
      </c>
      <c r="F891" s="75">
        <f t="shared" ca="1" si="27"/>
        <v>6.4350681860003753</v>
      </c>
    </row>
    <row r="892" spans="5:6" x14ac:dyDescent="0.25">
      <c r="E892" s="74">
        <f t="shared" ca="1" si="26"/>
        <v>0.38411138801377986</v>
      </c>
      <c r="F892" s="75">
        <f t="shared" ca="1" si="27"/>
        <v>-0.79102654483481405</v>
      </c>
    </row>
    <row r="893" spans="5:6" x14ac:dyDescent="0.25">
      <c r="E893" s="74">
        <f t="shared" ca="1" si="26"/>
        <v>0.3778290251165437</v>
      </c>
      <c r="F893" s="75">
        <f t="shared" ca="1" si="27"/>
        <v>-0.84049895890249549</v>
      </c>
    </row>
    <row r="894" spans="5:6" x14ac:dyDescent="0.25">
      <c r="E894" s="74">
        <f t="shared" ca="1" si="26"/>
        <v>0.99854253766210366</v>
      </c>
      <c r="F894" s="75">
        <f t="shared" ca="1" si="27"/>
        <v>17.513733899165658</v>
      </c>
    </row>
    <row r="895" spans="5:6" x14ac:dyDescent="0.25">
      <c r="E895" s="74">
        <f t="shared" ca="1" si="26"/>
        <v>0.56971970296558805</v>
      </c>
      <c r="F895" s="75">
        <f t="shared" ca="1" si="27"/>
        <v>0.4505137455913174</v>
      </c>
    </row>
    <row r="896" spans="5:6" x14ac:dyDescent="0.25">
      <c r="E896" s="74">
        <f t="shared" ca="1" si="26"/>
        <v>0.47151571211437937</v>
      </c>
      <c r="F896" s="75">
        <f t="shared" ca="1" si="27"/>
        <v>-0.17596701967641537</v>
      </c>
    </row>
    <row r="897" spans="5:6" x14ac:dyDescent="0.25">
      <c r="E897" s="74">
        <f t="shared" ca="1" si="26"/>
        <v>0.25331317114824647</v>
      </c>
      <c r="F897" s="75">
        <f t="shared" ca="1" si="27"/>
        <v>-2.0399446336496849</v>
      </c>
    </row>
    <row r="898" spans="5:6" x14ac:dyDescent="0.25">
      <c r="E898" s="74">
        <f t="shared" ca="1" si="26"/>
        <v>0.23854206100010211</v>
      </c>
      <c r="F898" s="75">
        <f t="shared" ca="1" si="27"/>
        <v>-2.2201873417445959</v>
      </c>
    </row>
    <row r="899" spans="5:6" x14ac:dyDescent="0.25">
      <c r="E899" s="74">
        <f t="shared" ca="1" si="26"/>
        <v>0.43465028886952484</v>
      </c>
      <c r="F899" s="75">
        <f t="shared" ca="1" si="27"/>
        <v>-0.42019897288418495</v>
      </c>
    </row>
    <row r="900" spans="5:6" x14ac:dyDescent="0.25">
      <c r="E900" s="74">
        <f t="shared" ref="E900:E963" ca="1" si="28">RAND()</f>
        <v>0.49056735290100584</v>
      </c>
      <c r="F900" s="75">
        <f t="shared" ref="F900:F963" ca="1" si="29">SIGN(E900-0.5)*(_xlfn.GAMMA.INV(2*ABS(E900-0.5),1/$C$5,(($C$4^$C$5)))^(1/$C$5))+$C$3</f>
        <v>-5.7136542182097898E-2</v>
      </c>
    </row>
    <row r="901" spans="5:6" x14ac:dyDescent="0.25">
      <c r="E901" s="74">
        <f t="shared" ca="1" si="28"/>
        <v>0.68837125089165541</v>
      </c>
      <c r="F901" s="75">
        <f t="shared" ca="1" si="29"/>
        <v>1.4183865774534135</v>
      </c>
    </row>
    <row r="902" spans="5:6" x14ac:dyDescent="0.25">
      <c r="E902" s="74">
        <f t="shared" ca="1" si="28"/>
        <v>1.7758600459917395E-2</v>
      </c>
      <c r="F902" s="75">
        <f t="shared" ca="1" si="29"/>
        <v>-10.013214500687583</v>
      </c>
    </row>
    <row r="903" spans="5:6" x14ac:dyDescent="0.25">
      <c r="E903" s="74">
        <f t="shared" ca="1" si="28"/>
        <v>4.9309886884344678E-2</v>
      </c>
      <c r="F903" s="75">
        <f t="shared" ca="1" si="29"/>
        <v>-6.949450476476037</v>
      </c>
    </row>
    <row r="904" spans="5:6" x14ac:dyDescent="0.25">
      <c r="E904" s="74">
        <f t="shared" ca="1" si="28"/>
        <v>0.9041425223802918</v>
      </c>
      <c r="F904" s="75">
        <f t="shared" ca="1" si="29"/>
        <v>4.9552368546149408</v>
      </c>
    </row>
    <row r="905" spans="5:6" x14ac:dyDescent="0.25">
      <c r="E905" s="74">
        <f t="shared" ca="1" si="28"/>
        <v>6.344552157298855E-2</v>
      </c>
      <c r="F905" s="75">
        <f t="shared" ca="1" si="29"/>
        <v>-6.1932794662164499</v>
      </c>
    </row>
    <row r="906" spans="5:6" x14ac:dyDescent="0.25">
      <c r="E906" s="74">
        <f t="shared" ca="1" si="28"/>
        <v>0.73373027944307256</v>
      </c>
      <c r="F906" s="75">
        <f t="shared" ca="1" si="29"/>
        <v>1.8902949489659899</v>
      </c>
    </row>
    <row r="907" spans="5:6" x14ac:dyDescent="0.25">
      <c r="E907" s="74">
        <f t="shared" ca="1" si="28"/>
        <v>0.5421184095605881</v>
      </c>
      <c r="F907" s="75">
        <f t="shared" ca="1" si="29"/>
        <v>0.26399245167819024</v>
      </c>
    </row>
    <row r="908" spans="5:6" x14ac:dyDescent="0.25">
      <c r="E908" s="74">
        <f t="shared" ca="1" si="28"/>
        <v>6.457355750954985E-2</v>
      </c>
      <c r="F908" s="75">
        <f t="shared" ca="1" si="29"/>
        <v>-6.1404092937244261</v>
      </c>
    </row>
    <row r="909" spans="5:6" x14ac:dyDescent="0.25">
      <c r="E909" s="74">
        <f t="shared" ca="1" si="28"/>
        <v>0.49344246134453162</v>
      </c>
      <c r="F909" s="75">
        <f t="shared" ca="1" si="29"/>
        <v>-3.9605518099048068E-2</v>
      </c>
    </row>
    <row r="910" spans="5:6" x14ac:dyDescent="0.25">
      <c r="E910" s="74">
        <f t="shared" ca="1" si="28"/>
        <v>0.11934118108025327</v>
      </c>
      <c r="F910" s="75">
        <f t="shared" ca="1" si="29"/>
        <v>-4.2978649188286875</v>
      </c>
    </row>
    <row r="911" spans="5:6" x14ac:dyDescent="0.25">
      <c r="E911" s="74">
        <f t="shared" ca="1" si="28"/>
        <v>0.47511890070376706</v>
      </c>
      <c r="F911" s="75">
        <f t="shared" ca="1" si="29"/>
        <v>-0.15312902532180866</v>
      </c>
    </row>
    <row r="912" spans="5:6" x14ac:dyDescent="0.25">
      <c r="E912" s="74">
        <f t="shared" ca="1" si="28"/>
        <v>0.21243105401311391</v>
      </c>
      <c r="F912" s="75">
        <f t="shared" ca="1" si="29"/>
        <v>-2.5679718432196652</v>
      </c>
    </row>
    <row r="913" spans="5:6" x14ac:dyDescent="0.25">
      <c r="E913" s="74">
        <f t="shared" ca="1" si="28"/>
        <v>3.5881009244028483E-2</v>
      </c>
      <c r="F913" s="75">
        <f t="shared" ca="1" si="29"/>
        <v>-7.9031997999293555</v>
      </c>
    </row>
    <row r="914" spans="5:6" x14ac:dyDescent="0.25">
      <c r="E914" s="74">
        <f t="shared" ca="1" si="28"/>
        <v>0.88501070750353728</v>
      </c>
      <c r="F914" s="75">
        <f t="shared" ca="1" si="29"/>
        <v>4.4093072493607179</v>
      </c>
    </row>
    <row r="915" spans="5:6" x14ac:dyDescent="0.25">
      <c r="E915" s="74">
        <f t="shared" ca="1" si="28"/>
        <v>0.63012236835442226</v>
      </c>
      <c r="F915" s="75">
        <f t="shared" ca="1" si="29"/>
        <v>0.90430761830343354</v>
      </c>
    </row>
    <row r="916" spans="5:6" x14ac:dyDescent="0.25">
      <c r="E916" s="74">
        <f t="shared" ca="1" si="28"/>
        <v>8.7498203038358646E-2</v>
      </c>
      <c r="F916" s="75">
        <f t="shared" ca="1" si="29"/>
        <v>-5.2289695259219302</v>
      </c>
    </row>
    <row r="917" spans="5:6" x14ac:dyDescent="0.25">
      <c r="E917" s="74">
        <f t="shared" ca="1" si="28"/>
        <v>0.3084815620567265</v>
      </c>
      <c r="F917" s="75">
        <f t="shared" ca="1" si="29"/>
        <v>-1.4488380698747905</v>
      </c>
    </row>
    <row r="918" spans="5:6" x14ac:dyDescent="0.25">
      <c r="E918" s="74">
        <f t="shared" ca="1" si="28"/>
        <v>0.98935336401394636</v>
      </c>
      <c r="F918" s="75">
        <f t="shared" ca="1" si="29"/>
        <v>11.548092378054797</v>
      </c>
    </row>
    <row r="919" spans="5:6" x14ac:dyDescent="0.25">
      <c r="E919" s="74">
        <f t="shared" ca="1" si="28"/>
        <v>9.2152132687856936E-2</v>
      </c>
      <c r="F919" s="75">
        <f t="shared" ca="1" si="29"/>
        <v>-5.0735018127559242</v>
      </c>
    </row>
    <row r="920" spans="5:6" x14ac:dyDescent="0.25">
      <c r="E920" s="74">
        <f t="shared" ca="1" si="28"/>
        <v>0.93566561660706193</v>
      </c>
      <c r="F920" s="75">
        <f t="shared" ca="1" si="29"/>
        <v>6.1515416284457984</v>
      </c>
    </row>
    <row r="921" spans="5:6" x14ac:dyDescent="0.25">
      <c r="E921" s="74">
        <f t="shared" ca="1" si="28"/>
        <v>0.51587180383279685</v>
      </c>
      <c r="F921" s="75">
        <f t="shared" ca="1" si="29"/>
        <v>9.6775075988610432E-2</v>
      </c>
    </row>
    <row r="922" spans="5:6" x14ac:dyDescent="0.25">
      <c r="E922" s="74">
        <f t="shared" ca="1" si="28"/>
        <v>0.73052513477481651</v>
      </c>
      <c r="F922" s="75">
        <f t="shared" ca="1" si="29"/>
        <v>1.8543989306793096</v>
      </c>
    </row>
    <row r="923" spans="5:6" x14ac:dyDescent="0.25">
      <c r="E923" s="74">
        <f t="shared" ca="1" si="28"/>
        <v>0.49508453938325236</v>
      </c>
      <c r="F923" s="75">
        <f t="shared" ca="1" si="29"/>
        <v>-2.9638691409135196E-2</v>
      </c>
    </row>
    <row r="924" spans="5:6" x14ac:dyDescent="0.25">
      <c r="E924" s="74">
        <f t="shared" ca="1" si="28"/>
        <v>0.48089750301911593</v>
      </c>
      <c r="F924" s="75">
        <f t="shared" ca="1" si="29"/>
        <v>-0.11686182737995787</v>
      </c>
    </row>
    <row r="925" spans="5:6" x14ac:dyDescent="0.25">
      <c r="E925" s="74">
        <f t="shared" ca="1" si="28"/>
        <v>0.86195755750670522</v>
      </c>
      <c r="F925" s="75">
        <f t="shared" ca="1" si="29"/>
        <v>3.8611407187526341</v>
      </c>
    </row>
    <row r="926" spans="5:6" x14ac:dyDescent="0.25">
      <c r="E926" s="74">
        <f t="shared" ca="1" si="28"/>
        <v>0.36186533387973396</v>
      </c>
      <c r="F926" s="75">
        <f t="shared" ca="1" si="29"/>
        <v>-0.97000788499455992</v>
      </c>
    </row>
    <row r="927" spans="5:6" x14ac:dyDescent="0.25">
      <c r="E927" s="74">
        <f t="shared" ca="1" si="28"/>
        <v>0.95991426505925326</v>
      </c>
      <c r="F927" s="75">
        <f t="shared" ca="1" si="29"/>
        <v>7.570762693612858</v>
      </c>
    </row>
    <row r="928" spans="5:6" x14ac:dyDescent="0.25">
      <c r="E928" s="74">
        <f t="shared" ca="1" si="28"/>
        <v>0.32026854726578247</v>
      </c>
      <c r="F928" s="75">
        <f t="shared" ca="1" si="29"/>
        <v>-1.3363447330885396</v>
      </c>
    </row>
    <row r="929" spans="5:6" x14ac:dyDescent="0.25">
      <c r="E929" s="74">
        <f t="shared" ca="1" si="28"/>
        <v>0.32369551653645634</v>
      </c>
      <c r="F929" s="75">
        <f t="shared" ca="1" si="29"/>
        <v>-1.3044143647831716</v>
      </c>
    </row>
    <row r="930" spans="5:6" x14ac:dyDescent="0.25">
      <c r="E930" s="74">
        <f t="shared" ca="1" si="28"/>
        <v>0.17628392852461572</v>
      </c>
      <c r="F930" s="75">
        <f t="shared" ca="1" si="29"/>
        <v>-3.1275365189660231</v>
      </c>
    </row>
    <row r="931" spans="5:6" x14ac:dyDescent="0.25">
      <c r="E931" s="74">
        <f t="shared" ca="1" si="28"/>
        <v>0.42289765922203937</v>
      </c>
      <c r="F931" s="75">
        <f t="shared" ca="1" si="29"/>
        <v>-0.50243366706491055</v>
      </c>
    </row>
    <row r="932" spans="5:6" x14ac:dyDescent="0.25">
      <c r="E932" s="74">
        <f t="shared" ca="1" si="28"/>
        <v>0.71324748334645927</v>
      </c>
      <c r="F932" s="75">
        <f t="shared" ca="1" si="29"/>
        <v>1.667965697935637</v>
      </c>
    </row>
    <row r="933" spans="5:6" x14ac:dyDescent="0.25">
      <c r="E933" s="74">
        <f t="shared" ca="1" si="28"/>
        <v>0.91137753204047067</v>
      </c>
      <c r="F933" s="75">
        <f t="shared" ca="1" si="29"/>
        <v>5.1906680527539963</v>
      </c>
    </row>
    <row r="934" spans="5:6" x14ac:dyDescent="0.25">
      <c r="E934" s="74">
        <f t="shared" ca="1" si="28"/>
        <v>9.2085056583209202E-2</v>
      </c>
      <c r="F934" s="75">
        <f t="shared" ca="1" si="29"/>
        <v>-5.0756862612229288</v>
      </c>
    </row>
    <row r="935" spans="5:6" x14ac:dyDescent="0.25">
      <c r="E935" s="74">
        <f t="shared" ca="1" si="28"/>
        <v>0.94144902669948738</v>
      </c>
      <c r="F935" s="75">
        <f t="shared" ca="1" si="29"/>
        <v>6.4341311553272185</v>
      </c>
    </row>
    <row r="936" spans="5:6" x14ac:dyDescent="0.25">
      <c r="E936" s="74">
        <f t="shared" ca="1" si="28"/>
        <v>0.38370512320721017</v>
      </c>
      <c r="F936" s="75">
        <f t="shared" ca="1" si="29"/>
        <v>-0.79420124742491816</v>
      </c>
    </row>
    <row r="937" spans="5:6" x14ac:dyDescent="0.25">
      <c r="E937" s="74">
        <f t="shared" ca="1" si="28"/>
        <v>0.34164494126144151</v>
      </c>
      <c r="F937" s="75">
        <f t="shared" ca="1" si="29"/>
        <v>-1.1425082522741457</v>
      </c>
    </row>
    <row r="938" spans="5:6" x14ac:dyDescent="0.25">
      <c r="E938" s="74">
        <f t="shared" ca="1" si="28"/>
        <v>0.95685755308424136</v>
      </c>
      <c r="F938" s="75">
        <f t="shared" ca="1" si="29"/>
        <v>7.3503022161689184</v>
      </c>
    </row>
    <row r="939" spans="5:6" x14ac:dyDescent="0.25">
      <c r="E939" s="74">
        <f t="shared" ca="1" si="28"/>
        <v>0.27549357082534132</v>
      </c>
      <c r="F939" s="75">
        <f t="shared" ca="1" si="29"/>
        <v>-1.7881314194659985</v>
      </c>
    </row>
    <row r="940" spans="5:6" x14ac:dyDescent="0.25">
      <c r="E940" s="74">
        <f t="shared" ca="1" si="28"/>
        <v>0.90619242085467555</v>
      </c>
      <c r="F940" s="75">
        <f t="shared" ca="1" si="29"/>
        <v>5.0200873336541569</v>
      </c>
    </row>
    <row r="941" spans="5:6" x14ac:dyDescent="0.25">
      <c r="E941" s="74">
        <f t="shared" ca="1" si="28"/>
        <v>3.5227658944655071E-2</v>
      </c>
      <c r="F941" s="75">
        <f t="shared" ca="1" si="29"/>
        <v>-7.9583296766911555</v>
      </c>
    </row>
    <row r="942" spans="5:6" x14ac:dyDescent="0.25">
      <c r="E942" s="74">
        <f t="shared" ca="1" si="28"/>
        <v>4.2701069921613821E-2</v>
      </c>
      <c r="F942" s="75">
        <f t="shared" ca="1" si="29"/>
        <v>-7.3811523653677789</v>
      </c>
    </row>
    <row r="943" spans="5:6" x14ac:dyDescent="0.25">
      <c r="E943" s="74">
        <f t="shared" ca="1" si="28"/>
        <v>0.25890894574539214</v>
      </c>
      <c r="F943" s="75">
        <f t="shared" ca="1" si="29"/>
        <v>-1.9743949780897543</v>
      </c>
    </row>
    <row r="944" spans="5:6" x14ac:dyDescent="0.25">
      <c r="E944" s="74">
        <f t="shared" ca="1" si="28"/>
        <v>0.87848377951475509</v>
      </c>
      <c r="F944" s="75">
        <f t="shared" ca="1" si="29"/>
        <v>4.2436810278480213</v>
      </c>
    </row>
    <row r="945" spans="5:6" x14ac:dyDescent="0.25">
      <c r="E945" s="74">
        <f t="shared" ca="1" si="28"/>
        <v>0.46896903767708831</v>
      </c>
      <c r="F945" s="75">
        <f t="shared" ca="1" si="29"/>
        <v>-0.19221404970378014</v>
      </c>
    </row>
    <row r="946" spans="5:6" x14ac:dyDescent="0.25">
      <c r="E946" s="74">
        <f t="shared" ca="1" si="28"/>
        <v>0.44746040137505483</v>
      </c>
      <c r="F946" s="75">
        <f t="shared" ca="1" si="29"/>
        <v>-0.33306015950996304</v>
      </c>
    </row>
    <row r="947" spans="5:6" x14ac:dyDescent="0.25">
      <c r="E947" s="74">
        <f t="shared" ca="1" si="28"/>
        <v>0.60524780191478622</v>
      </c>
      <c r="F947" s="75">
        <f t="shared" ca="1" si="29"/>
        <v>0.70904963101503449</v>
      </c>
    </row>
    <row r="948" spans="5:6" x14ac:dyDescent="0.25">
      <c r="E948" s="74">
        <f t="shared" ca="1" si="28"/>
        <v>0.24928676005164296</v>
      </c>
      <c r="F948" s="75">
        <f t="shared" ca="1" si="29"/>
        <v>-2.088012653400618</v>
      </c>
    </row>
    <row r="949" spans="5:6" x14ac:dyDescent="0.25">
      <c r="E949" s="74">
        <f t="shared" ca="1" si="28"/>
        <v>0.59937552493644242</v>
      </c>
      <c r="F949" s="75">
        <f t="shared" ca="1" si="29"/>
        <v>0.66475074312566318</v>
      </c>
    </row>
    <row r="950" spans="5:6" x14ac:dyDescent="0.25">
      <c r="E950" s="74">
        <f t="shared" ca="1" si="28"/>
        <v>0.7066437512746474</v>
      </c>
      <c r="F950" s="75">
        <f t="shared" ca="1" si="29"/>
        <v>1.5996610860440927</v>
      </c>
    </row>
    <row r="951" spans="5:6" x14ac:dyDescent="0.25">
      <c r="E951" s="74">
        <f t="shared" ca="1" si="28"/>
        <v>0.89006932596106458</v>
      </c>
      <c r="F951" s="75">
        <f t="shared" ca="1" si="29"/>
        <v>4.5442745019649493</v>
      </c>
    </row>
    <row r="952" spans="5:6" x14ac:dyDescent="0.25">
      <c r="E952" s="74">
        <f t="shared" ca="1" si="28"/>
        <v>0.60860071794005821</v>
      </c>
      <c r="F952" s="75">
        <f t="shared" ca="1" si="29"/>
        <v>0.73463963324766346</v>
      </c>
    </row>
    <row r="953" spans="5:6" x14ac:dyDescent="0.25">
      <c r="E953" s="74">
        <f t="shared" ca="1" si="28"/>
        <v>0.25933661454013013</v>
      </c>
      <c r="F953" s="75">
        <f t="shared" ca="1" si="29"/>
        <v>-1.9694436315707506</v>
      </c>
    </row>
    <row r="954" spans="5:6" x14ac:dyDescent="0.25">
      <c r="E954" s="74">
        <f t="shared" ca="1" si="28"/>
        <v>0.54551245327952624</v>
      </c>
      <c r="F954" s="75">
        <f t="shared" ca="1" si="29"/>
        <v>0.28631275540499124</v>
      </c>
    </row>
    <row r="955" spans="5:6" x14ac:dyDescent="0.25">
      <c r="E955" s="74">
        <f t="shared" ca="1" si="28"/>
        <v>8.5931499334348516E-3</v>
      </c>
      <c r="F955" s="75">
        <f t="shared" ca="1" si="29"/>
        <v>-12.190928195762613</v>
      </c>
    </row>
    <row r="956" spans="5:6" x14ac:dyDescent="0.25">
      <c r="E956" s="74">
        <f t="shared" ca="1" si="28"/>
        <v>0.51044688497017365</v>
      </c>
      <c r="F956" s="75">
        <f t="shared" ca="1" si="29"/>
        <v>6.3345400785040029E-2</v>
      </c>
    </row>
    <row r="957" spans="5:6" x14ac:dyDescent="0.25">
      <c r="E957" s="74">
        <f t="shared" ca="1" si="28"/>
        <v>0.73207329179859948</v>
      </c>
      <c r="F957" s="75">
        <f t="shared" ca="1" si="29"/>
        <v>1.8716838965201896</v>
      </c>
    </row>
    <row r="958" spans="5:6" x14ac:dyDescent="0.25">
      <c r="E958" s="74">
        <f t="shared" ca="1" si="28"/>
        <v>0.58846017176942</v>
      </c>
      <c r="F958" s="75">
        <f t="shared" ca="1" si="29"/>
        <v>0.5841068851952127</v>
      </c>
    </row>
    <row r="959" spans="5:6" x14ac:dyDescent="0.25">
      <c r="E959" s="74">
        <f t="shared" ca="1" si="28"/>
        <v>0.74817307420755808</v>
      </c>
      <c r="F959" s="75">
        <f t="shared" ca="1" si="29"/>
        <v>2.0575981478355971</v>
      </c>
    </row>
    <row r="960" spans="5:6" x14ac:dyDescent="0.25">
      <c r="E960" s="74">
        <f t="shared" ca="1" si="28"/>
        <v>0.66045956630269498</v>
      </c>
      <c r="F960" s="75">
        <f t="shared" ca="1" si="29"/>
        <v>1.161045182196264</v>
      </c>
    </row>
    <row r="961" spans="5:6" x14ac:dyDescent="0.25">
      <c r="E961" s="74">
        <f t="shared" ca="1" si="28"/>
        <v>0.40714328309636449</v>
      </c>
      <c r="F961" s="75">
        <f t="shared" ca="1" si="29"/>
        <v>-0.61632878404127733</v>
      </c>
    </row>
    <row r="962" spans="5:6" x14ac:dyDescent="0.25">
      <c r="E962" s="74">
        <f t="shared" ca="1" si="28"/>
        <v>0.83919480494228904</v>
      </c>
      <c r="F962" s="75">
        <f t="shared" ca="1" si="29"/>
        <v>3.4032433038791243</v>
      </c>
    </row>
    <row r="963" spans="5:6" x14ac:dyDescent="0.25">
      <c r="E963" s="74">
        <f t="shared" ca="1" si="28"/>
        <v>2.6717151284204155E-2</v>
      </c>
      <c r="F963" s="75">
        <f t="shared" ca="1" si="29"/>
        <v>-8.787907107157487</v>
      </c>
    </row>
    <row r="964" spans="5:6" x14ac:dyDescent="0.25">
      <c r="E964" s="74">
        <f t="shared" ref="E964:E1027" ca="1" si="30">RAND()</f>
        <v>0.47460312750552835</v>
      </c>
      <c r="F964" s="75">
        <f t="shared" ref="F964:F1027" ca="1" si="31">SIGN(E964-0.5)*(_xlfn.GAMMA.INV(2*ABS(E964-0.5),1/$C$5,(($C$4^$C$5)))^(1/$C$5))+$C$3</f>
        <v>-0.15638749401238447</v>
      </c>
    </row>
    <row r="965" spans="5:6" x14ac:dyDescent="0.25">
      <c r="E965" s="74">
        <f t="shared" ca="1" si="30"/>
        <v>0.42249807115780513</v>
      </c>
      <c r="F965" s="75">
        <f t="shared" ca="1" si="31"/>
        <v>-0.5052696508270631</v>
      </c>
    </row>
    <row r="966" spans="5:6" x14ac:dyDescent="0.25">
      <c r="E966" s="74">
        <f t="shared" ca="1" si="30"/>
        <v>3.1299839882880098E-3</v>
      </c>
      <c r="F966" s="75">
        <f t="shared" ca="1" si="31"/>
        <v>-15.220740628338453</v>
      </c>
    </row>
    <row r="967" spans="5:6" x14ac:dyDescent="0.25">
      <c r="E967" s="74">
        <f t="shared" ca="1" si="30"/>
        <v>0.34327648547492651</v>
      </c>
      <c r="F967" s="75">
        <f t="shared" ca="1" si="31"/>
        <v>-1.1282156875875253</v>
      </c>
    </row>
    <row r="968" spans="5:6" x14ac:dyDescent="0.25">
      <c r="E968" s="74">
        <f t="shared" ca="1" si="30"/>
        <v>0.20193804165139784</v>
      </c>
      <c r="F968" s="75">
        <f t="shared" ca="1" si="31"/>
        <v>-2.7199415177057924</v>
      </c>
    </row>
    <row r="969" spans="5:6" x14ac:dyDescent="0.25">
      <c r="E969" s="74">
        <f t="shared" ca="1" si="30"/>
        <v>0.99778469831312266</v>
      </c>
      <c r="F969" s="75">
        <f t="shared" ca="1" si="31"/>
        <v>16.257658507347656</v>
      </c>
    </row>
    <row r="970" spans="5:6" x14ac:dyDescent="0.25">
      <c r="E970" s="74">
        <f t="shared" ca="1" si="30"/>
        <v>0.3388135560133827</v>
      </c>
      <c r="F970" s="75">
        <f t="shared" ca="1" si="31"/>
        <v>-1.1674743737966078</v>
      </c>
    </row>
    <row r="971" spans="5:6" x14ac:dyDescent="0.25">
      <c r="E971" s="74">
        <f t="shared" ca="1" si="30"/>
        <v>0.17941935448604474</v>
      </c>
      <c r="F971" s="75">
        <f t="shared" ca="1" si="31"/>
        <v>-3.0746468102370543</v>
      </c>
    </row>
    <row r="972" spans="5:6" x14ac:dyDescent="0.25">
      <c r="E972" s="74">
        <f t="shared" ca="1" si="30"/>
        <v>0.24244169217977962</v>
      </c>
      <c r="F972" s="75">
        <f t="shared" ca="1" si="31"/>
        <v>-2.1715405847266842</v>
      </c>
    </row>
    <row r="973" spans="5:6" x14ac:dyDescent="0.25">
      <c r="E973" s="74">
        <f t="shared" ca="1" si="30"/>
        <v>3.0321182365562138E-2</v>
      </c>
      <c r="F973" s="75">
        <f t="shared" ca="1" si="31"/>
        <v>-8.4082846265480686</v>
      </c>
    </row>
    <row r="974" spans="5:6" x14ac:dyDescent="0.25">
      <c r="E974" s="74">
        <f t="shared" ca="1" si="30"/>
        <v>0.42125367055089069</v>
      </c>
      <c r="F974" s="75">
        <f t="shared" ca="1" si="31"/>
        <v>-0.51411870995897369</v>
      </c>
    </row>
    <row r="975" spans="5:6" x14ac:dyDescent="0.25">
      <c r="E975" s="74">
        <f t="shared" ca="1" si="30"/>
        <v>0.16180975029175049</v>
      </c>
      <c r="F975" s="75">
        <f t="shared" ca="1" si="31"/>
        <v>-3.3845605026916843</v>
      </c>
    </row>
    <row r="976" spans="5:6" x14ac:dyDescent="0.25">
      <c r="E976" s="74">
        <f t="shared" ca="1" si="30"/>
        <v>0.80669008340886539</v>
      </c>
      <c r="F976" s="75">
        <f t="shared" ca="1" si="31"/>
        <v>2.8509402358977751</v>
      </c>
    </row>
    <row r="977" spans="5:6" x14ac:dyDescent="0.25">
      <c r="E977" s="74">
        <f t="shared" ca="1" si="30"/>
        <v>0.89911488887812097</v>
      </c>
      <c r="F977" s="75">
        <f t="shared" ca="1" si="31"/>
        <v>4.8018772280561492</v>
      </c>
    </row>
    <row r="978" spans="5:6" x14ac:dyDescent="0.25">
      <c r="E978" s="74">
        <f t="shared" ca="1" si="30"/>
        <v>0.54602446205034871</v>
      </c>
      <c r="F978" s="75">
        <f t="shared" ca="1" si="31"/>
        <v>0.28969434900196506</v>
      </c>
    </row>
    <row r="979" spans="5:6" x14ac:dyDescent="0.25">
      <c r="E979" s="74">
        <f t="shared" ca="1" si="30"/>
        <v>3.9419247656853451E-2</v>
      </c>
      <c r="F979" s="75">
        <f t="shared" ca="1" si="31"/>
        <v>-7.62106164658646</v>
      </c>
    </row>
    <row r="980" spans="5:6" x14ac:dyDescent="0.25">
      <c r="E980" s="74">
        <f t="shared" ca="1" si="30"/>
        <v>0.90149760419773506</v>
      </c>
      <c r="F980" s="75">
        <f t="shared" ca="1" si="31"/>
        <v>4.8735816830229322</v>
      </c>
    </row>
    <row r="981" spans="5:6" x14ac:dyDescent="0.25">
      <c r="E981" s="74">
        <f t="shared" ca="1" si="30"/>
        <v>0.83501498488288983</v>
      </c>
      <c r="F981" s="75">
        <f t="shared" ca="1" si="31"/>
        <v>3.3262603383534808</v>
      </c>
    </row>
    <row r="982" spans="5:6" x14ac:dyDescent="0.25">
      <c r="E982" s="74">
        <f t="shared" ca="1" si="30"/>
        <v>0.37643548742263544</v>
      </c>
      <c r="F982" s="75">
        <f t="shared" ca="1" si="31"/>
        <v>-0.85158424203319505</v>
      </c>
    </row>
    <row r="983" spans="5:6" x14ac:dyDescent="0.25">
      <c r="E983" s="74">
        <f t="shared" ca="1" si="30"/>
        <v>0.50152845203458429</v>
      </c>
      <c r="F983" s="75">
        <f t="shared" ca="1" si="31"/>
        <v>9.1847578326273022E-3</v>
      </c>
    </row>
    <row r="984" spans="5:6" x14ac:dyDescent="0.25">
      <c r="E984" s="74">
        <f t="shared" ca="1" si="30"/>
        <v>0.55220306371842243</v>
      </c>
      <c r="F984" s="75">
        <f t="shared" ca="1" si="31"/>
        <v>0.33080470797741096</v>
      </c>
    </row>
    <row r="985" spans="5:6" x14ac:dyDescent="0.25">
      <c r="E985" s="74">
        <f t="shared" ca="1" si="30"/>
        <v>0.53531233606596362</v>
      </c>
      <c r="F985" s="75">
        <f t="shared" ca="1" si="31"/>
        <v>0.21972782695313803</v>
      </c>
    </row>
    <row r="986" spans="5:6" x14ac:dyDescent="0.25">
      <c r="E986" s="74">
        <f t="shared" ca="1" si="30"/>
        <v>0.47851689517536511</v>
      </c>
      <c r="F986" s="75">
        <f t="shared" ca="1" si="31"/>
        <v>-0.13174973859319442</v>
      </c>
    </row>
    <row r="987" spans="5:6" x14ac:dyDescent="0.25">
      <c r="E987" s="74">
        <f t="shared" ca="1" si="30"/>
        <v>0.33884248134674644</v>
      </c>
      <c r="F987" s="75">
        <f t="shared" ca="1" si="31"/>
        <v>-1.1672182674672613</v>
      </c>
    </row>
    <row r="988" spans="5:6" x14ac:dyDescent="0.25">
      <c r="E988" s="74">
        <f t="shared" ca="1" si="30"/>
        <v>0.50692587108219267</v>
      </c>
      <c r="F988" s="75">
        <f t="shared" ca="1" si="31"/>
        <v>4.1845718299281028E-2</v>
      </c>
    </row>
    <row r="989" spans="5:6" x14ac:dyDescent="0.25">
      <c r="E989" s="74">
        <f t="shared" ca="1" si="30"/>
        <v>2.853322023162963E-2</v>
      </c>
      <c r="F989" s="75">
        <f t="shared" ca="1" si="31"/>
        <v>-8.5906172033856514</v>
      </c>
    </row>
    <row r="990" spans="5:6" x14ac:dyDescent="0.25">
      <c r="E990" s="74">
        <f t="shared" ca="1" si="30"/>
        <v>0.28227175862774334</v>
      </c>
      <c r="F990" s="75">
        <f t="shared" ca="1" si="31"/>
        <v>-1.7152134253542202</v>
      </c>
    </row>
    <row r="991" spans="5:6" x14ac:dyDescent="0.25">
      <c r="E991" s="74">
        <f t="shared" ca="1" si="30"/>
        <v>0.11144638567127041</v>
      </c>
      <c r="F991" s="75">
        <f t="shared" ca="1" si="31"/>
        <v>-4.5031934074893067</v>
      </c>
    </row>
    <row r="992" spans="5:6" x14ac:dyDescent="0.25">
      <c r="E992" s="74">
        <f t="shared" ca="1" si="30"/>
        <v>0.99295002481234262</v>
      </c>
      <c r="F992" s="75">
        <f t="shared" ca="1" si="31"/>
        <v>12.784752003256294</v>
      </c>
    </row>
    <row r="993" spans="5:6" x14ac:dyDescent="0.25">
      <c r="E993" s="74">
        <f t="shared" ca="1" si="30"/>
        <v>0.42013858627441025</v>
      </c>
      <c r="F993" s="75">
        <f t="shared" ca="1" si="31"/>
        <v>-0.52207042275599103</v>
      </c>
    </row>
    <row r="994" spans="5:6" x14ac:dyDescent="0.25">
      <c r="E994" s="74">
        <f t="shared" ca="1" si="30"/>
        <v>0.67555926584565529</v>
      </c>
      <c r="F994" s="75">
        <f t="shared" ca="1" si="31"/>
        <v>1.2975156491613693</v>
      </c>
    </row>
    <row r="995" spans="5:6" x14ac:dyDescent="0.25">
      <c r="E995" s="74">
        <f t="shared" ca="1" si="30"/>
        <v>0.98260703394467497</v>
      </c>
      <c r="F995" s="75">
        <f t="shared" ca="1" si="31"/>
        <v>10.075626670879821</v>
      </c>
    </row>
    <row r="996" spans="5:6" x14ac:dyDescent="0.25">
      <c r="E996" s="74">
        <f t="shared" ca="1" si="30"/>
        <v>0.54340287766739837</v>
      </c>
      <c r="F996" s="75">
        <f t="shared" ca="1" si="31"/>
        <v>0.27242000018360596</v>
      </c>
    </row>
    <row r="997" spans="5:6" x14ac:dyDescent="0.25">
      <c r="E997" s="74">
        <f t="shared" ca="1" si="30"/>
        <v>0.63036611970605005</v>
      </c>
      <c r="F997" s="75">
        <f t="shared" ca="1" si="31"/>
        <v>0.90628528618164572</v>
      </c>
    </row>
    <row r="998" spans="5:6" x14ac:dyDescent="0.25">
      <c r="E998" s="74">
        <f t="shared" ca="1" si="30"/>
        <v>4.7926784015498991E-2</v>
      </c>
      <c r="F998" s="75">
        <f t="shared" ca="1" si="31"/>
        <v>-7.0348007550883711</v>
      </c>
    </row>
    <row r="999" spans="5:6" x14ac:dyDescent="0.25">
      <c r="E999" s="74">
        <f t="shared" ca="1" si="30"/>
        <v>0.11356058668610847</v>
      </c>
      <c r="F999" s="75">
        <f t="shared" ca="1" si="31"/>
        <v>-4.4468148015637565</v>
      </c>
    </row>
    <row r="1000" spans="5:6" x14ac:dyDescent="0.25">
      <c r="E1000" s="74">
        <f t="shared" ca="1" si="30"/>
        <v>0.10955892784679477</v>
      </c>
      <c r="F1000" s="75">
        <f t="shared" ca="1" si="31"/>
        <v>-4.5544366201994491</v>
      </c>
    </row>
    <row r="1001" spans="5:6" x14ac:dyDescent="0.25">
      <c r="E1001" s="74">
        <f t="shared" ca="1" si="30"/>
        <v>0.39402893983172582</v>
      </c>
      <c r="F1001" s="75">
        <f t="shared" ca="1" si="31"/>
        <v>-0.71455122141635485</v>
      </c>
    </row>
    <row r="1002" spans="5:6" x14ac:dyDescent="0.25">
      <c r="E1002" s="74">
        <f t="shared" ca="1" si="30"/>
        <v>0.21359704014577185</v>
      </c>
      <c r="F1002" s="75">
        <f t="shared" ca="1" si="31"/>
        <v>-2.5515505452828333</v>
      </c>
    </row>
    <row r="1003" spans="5:6" x14ac:dyDescent="0.25">
      <c r="E1003" s="74">
        <f t="shared" ca="1" si="30"/>
        <v>7.7246498802113872E-2</v>
      </c>
      <c r="F1003" s="75">
        <f t="shared" ca="1" si="31"/>
        <v>-5.6028195198643056</v>
      </c>
    </row>
    <row r="1004" spans="5:6" x14ac:dyDescent="0.25">
      <c r="E1004" s="74">
        <f t="shared" ca="1" si="30"/>
        <v>0.42451836487170314</v>
      </c>
      <c r="F1004" s="75">
        <f t="shared" ca="1" si="31"/>
        <v>-0.49095849374056177</v>
      </c>
    </row>
    <row r="1005" spans="5:6" x14ac:dyDescent="0.25">
      <c r="E1005" s="74">
        <f t="shared" ca="1" si="30"/>
        <v>0.88373488431458003</v>
      </c>
      <c r="F1005" s="75">
        <f t="shared" ca="1" si="31"/>
        <v>4.3762051050182809</v>
      </c>
    </row>
    <row r="1006" spans="5:6" x14ac:dyDescent="0.25">
      <c r="E1006" s="74">
        <f t="shared" ca="1" si="30"/>
        <v>0.62464346037543972</v>
      </c>
      <c r="F1006" s="75">
        <f t="shared" ca="1" si="31"/>
        <v>0.86019525545204645</v>
      </c>
    </row>
    <row r="1007" spans="5:6" x14ac:dyDescent="0.25">
      <c r="E1007" s="74">
        <f t="shared" ca="1" si="30"/>
        <v>2.4007769755484465E-2</v>
      </c>
      <c r="F1007" s="75">
        <f t="shared" ca="1" si="31"/>
        <v>-9.1086917419644564</v>
      </c>
    </row>
    <row r="1008" spans="5:6" x14ac:dyDescent="0.25">
      <c r="E1008" s="74">
        <f t="shared" ca="1" si="30"/>
        <v>0.28059400598855788</v>
      </c>
      <c r="F1008" s="75">
        <f t="shared" ca="1" si="31"/>
        <v>-1.7330978771737882</v>
      </c>
    </row>
    <row r="1009" spans="5:6" x14ac:dyDescent="0.25">
      <c r="E1009" s="74">
        <f t="shared" ca="1" si="30"/>
        <v>0.93259912318090099</v>
      </c>
      <c r="F1009" s="75">
        <f t="shared" ca="1" si="31"/>
        <v>6.0118502142093124</v>
      </c>
    </row>
    <row r="1010" spans="5:6" x14ac:dyDescent="0.25">
      <c r="E1010" s="74">
        <f t="shared" ca="1" si="30"/>
        <v>0.61679256791460157</v>
      </c>
      <c r="F1010" s="75">
        <f t="shared" ca="1" si="31"/>
        <v>0.79809497315604538</v>
      </c>
    </row>
    <row r="1011" spans="5:6" x14ac:dyDescent="0.25">
      <c r="E1011" s="74">
        <f t="shared" ca="1" si="30"/>
        <v>0.26629680208464412</v>
      </c>
      <c r="F1011" s="75">
        <f t="shared" ca="1" si="31"/>
        <v>-1.8899898431068491</v>
      </c>
    </row>
    <row r="1012" spans="5:6" x14ac:dyDescent="0.25">
      <c r="E1012" s="74">
        <f t="shared" ca="1" si="30"/>
        <v>0.28250554524460914</v>
      </c>
      <c r="F1012" s="75">
        <f t="shared" ca="1" si="31"/>
        <v>-1.7127297565316666</v>
      </c>
    </row>
    <row r="1013" spans="5:6" x14ac:dyDescent="0.25">
      <c r="E1013" s="74">
        <f t="shared" ca="1" si="30"/>
        <v>0.2478976703194764</v>
      </c>
      <c r="F1013" s="75">
        <f t="shared" ca="1" si="31"/>
        <v>-2.1047761712629929</v>
      </c>
    </row>
    <row r="1014" spans="5:6" x14ac:dyDescent="0.25">
      <c r="E1014" s="74">
        <f t="shared" ca="1" si="30"/>
        <v>0.72224099446829182</v>
      </c>
      <c r="F1014" s="75">
        <f t="shared" ca="1" si="31"/>
        <v>1.7635627418148192</v>
      </c>
    </row>
    <row r="1015" spans="5:6" x14ac:dyDescent="0.25">
      <c r="E1015" s="74">
        <f t="shared" ca="1" si="30"/>
        <v>0.24549181547511734</v>
      </c>
      <c r="F1015" s="75">
        <f t="shared" ca="1" si="31"/>
        <v>-2.1340334697907228</v>
      </c>
    </row>
    <row r="1016" spans="5:6" x14ac:dyDescent="0.25">
      <c r="E1016" s="74">
        <f t="shared" ca="1" si="30"/>
        <v>0.65778955071007916</v>
      </c>
      <c r="F1016" s="75">
        <f t="shared" ca="1" si="31"/>
        <v>1.1375466054242689</v>
      </c>
    </row>
    <row r="1017" spans="5:6" x14ac:dyDescent="0.25">
      <c r="E1017" s="74">
        <f t="shared" ca="1" si="30"/>
        <v>0.90916577597590886</v>
      </c>
      <c r="F1017" s="75">
        <f t="shared" ca="1" si="31"/>
        <v>5.1167159017958053</v>
      </c>
    </row>
    <row r="1018" spans="5:6" x14ac:dyDescent="0.25">
      <c r="E1018" s="74">
        <f t="shared" ca="1" si="30"/>
        <v>0.33116140175905706</v>
      </c>
      <c r="F1018" s="75">
        <f t="shared" ca="1" si="31"/>
        <v>-1.2360066698550769</v>
      </c>
    </row>
    <row r="1019" spans="5:6" x14ac:dyDescent="0.25">
      <c r="E1019" s="74">
        <f t="shared" ca="1" si="30"/>
        <v>0.2109336522964288</v>
      </c>
      <c r="F1019" s="75">
        <f t="shared" ca="1" si="31"/>
        <v>-2.5891933754603684</v>
      </c>
    </row>
    <row r="1020" spans="5:6" x14ac:dyDescent="0.25">
      <c r="E1020" s="74">
        <f t="shared" ca="1" si="30"/>
        <v>0.43589651506359117</v>
      </c>
      <c r="F1020" s="75">
        <f t="shared" ca="1" si="31"/>
        <v>-0.41160970205066866</v>
      </c>
    </row>
    <row r="1021" spans="5:6" x14ac:dyDescent="0.25">
      <c r="E1021" s="74">
        <f t="shared" ca="1" si="30"/>
        <v>0.92811227149879127</v>
      </c>
      <c r="F1021" s="75">
        <f t="shared" ca="1" si="31"/>
        <v>5.8185075683787542</v>
      </c>
    </row>
    <row r="1022" spans="5:6" x14ac:dyDescent="0.25">
      <c r="E1022" s="74">
        <f t="shared" ca="1" si="30"/>
        <v>0.83789243253525902</v>
      </c>
      <c r="F1022" s="75">
        <f t="shared" ca="1" si="31"/>
        <v>3.3790439605264408</v>
      </c>
    </row>
    <row r="1023" spans="5:6" x14ac:dyDescent="0.25">
      <c r="E1023" s="74">
        <f t="shared" ca="1" si="30"/>
        <v>0.92022847083677206</v>
      </c>
      <c r="F1023" s="75">
        <f t="shared" ca="1" si="31"/>
        <v>5.5063243050893611</v>
      </c>
    </row>
    <row r="1024" spans="5:6" x14ac:dyDescent="0.25">
      <c r="E1024" s="74">
        <f t="shared" ca="1" si="30"/>
        <v>0.11901813578827347</v>
      </c>
      <c r="F1024" s="75">
        <f t="shared" ca="1" si="31"/>
        <v>-4.3059966460214216</v>
      </c>
    </row>
    <row r="1025" spans="5:6" x14ac:dyDescent="0.25">
      <c r="E1025" s="74">
        <f t="shared" ca="1" si="30"/>
        <v>0.19642808944911005</v>
      </c>
      <c r="F1025" s="75">
        <f t="shared" ca="1" si="31"/>
        <v>-2.8029350732803957</v>
      </c>
    </row>
    <row r="1026" spans="5:6" x14ac:dyDescent="0.25">
      <c r="E1026" s="74">
        <f t="shared" ca="1" si="30"/>
        <v>0.22034910538893127</v>
      </c>
      <c r="F1026" s="75">
        <f t="shared" ca="1" si="31"/>
        <v>-2.4581849012921007</v>
      </c>
    </row>
    <row r="1027" spans="5:6" x14ac:dyDescent="0.25">
      <c r="E1027" s="74">
        <f t="shared" ca="1" si="30"/>
        <v>0.98085351426634004</v>
      </c>
      <c r="F1027" s="75">
        <f t="shared" ca="1" si="31"/>
        <v>9.7874667367159436</v>
      </c>
    </row>
    <row r="1028" spans="5:6" x14ac:dyDescent="0.25">
      <c r="E1028" s="74">
        <f t="shared" ref="E1028:E1091" ca="1" si="32">RAND()</f>
        <v>0.75288564733263386</v>
      </c>
      <c r="F1028" s="75">
        <f t="shared" ref="F1028:F1091" ca="1" si="33">SIGN(E1028-0.5)*(_xlfn.GAMMA.INV(2*ABS(E1028-0.5),1/$C$5,(($C$4^$C$5)))^(1/$C$5))+$C$3</f>
        <v>2.1142707079961696</v>
      </c>
    </row>
    <row r="1029" spans="5:6" x14ac:dyDescent="0.25">
      <c r="E1029" s="74">
        <f t="shared" ca="1" si="32"/>
        <v>0.88004385124899309</v>
      </c>
      <c r="F1029" s="75">
        <f t="shared" ca="1" si="33"/>
        <v>4.2824455484994965</v>
      </c>
    </row>
    <row r="1030" spans="5:6" x14ac:dyDescent="0.25">
      <c r="E1030" s="74">
        <f t="shared" ca="1" si="32"/>
        <v>0.21806963322361028</v>
      </c>
      <c r="F1030" s="75">
        <f t="shared" ca="1" si="33"/>
        <v>-2.4893810045381684</v>
      </c>
    </row>
    <row r="1031" spans="5:6" x14ac:dyDescent="0.25">
      <c r="E1031" s="74">
        <f t="shared" ca="1" si="32"/>
        <v>0.55579221045313831</v>
      </c>
      <c r="F1031" s="75">
        <f t="shared" ca="1" si="33"/>
        <v>0.35494695297093903</v>
      </c>
    </row>
    <row r="1032" spans="5:6" x14ac:dyDescent="0.25">
      <c r="E1032" s="74">
        <f t="shared" ca="1" si="32"/>
        <v>0.37915685018017031</v>
      </c>
      <c r="F1032" s="75">
        <f t="shared" ca="1" si="33"/>
        <v>-0.82997437870516189</v>
      </c>
    </row>
    <row r="1033" spans="5:6" x14ac:dyDescent="0.25">
      <c r="E1033" s="74">
        <f t="shared" ca="1" si="32"/>
        <v>0.21719591474907607</v>
      </c>
      <c r="F1033" s="75">
        <f t="shared" ca="1" si="33"/>
        <v>-2.501424957735626</v>
      </c>
    </row>
    <row r="1034" spans="5:6" x14ac:dyDescent="0.25">
      <c r="E1034" s="74">
        <f t="shared" ca="1" si="32"/>
        <v>0.47823480118658246</v>
      </c>
      <c r="F1034" s="75">
        <f t="shared" ca="1" si="33"/>
        <v>-0.13351881199873836</v>
      </c>
    </row>
    <row r="1035" spans="5:6" x14ac:dyDescent="0.25">
      <c r="E1035" s="74">
        <f t="shared" ca="1" si="32"/>
        <v>5.4032332069242739E-2</v>
      </c>
      <c r="F1035" s="75">
        <f t="shared" ca="1" si="33"/>
        <v>-6.6750764670281777</v>
      </c>
    </row>
    <row r="1036" spans="5:6" x14ac:dyDescent="0.25">
      <c r="E1036" s="74">
        <f t="shared" ca="1" si="32"/>
        <v>9.4004970944093214E-2</v>
      </c>
      <c r="F1036" s="75">
        <f t="shared" ca="1" si="33"/>
        <v>-5.0137813054993243</v>
      </c>
    </row>
    <row r="1037" spans="5:6" x14ac:dyDescent="0.25">
      <c r="E1037" s="74">
        <f t="shared" ca="1" si="32"/>
        <v>6.7834328243885467E-2</v>
      </c>
      <c r="F1037" s="75">
        <f t="shared" ca="1" si="33"/>
        <v>-5.992619145987554</v>
      </c>
    </row>
    <row r="1038" spans="5:6" x14ac:dyDescent="0.25">
      <c r="E1038" s="74">
        <f t="shared" ca="1" si="32"/>
        <v>0.33966457616223</v>
      </c>
      <c r="F1038" s="75">
        <f t="shared" ca="1" si="33"/>
        <v>-1.1599485253886259</v>
      </c>
    </row>
    <row r="1039" spans="5:6" x14ac:dyDescent="0.25">
      <c r="E1039" s="74">
        <f t="shared" ca="1" si="32"/>
        <v>0.11230302481240828</v>
      </c>
      <c r="F1039" s="75">
        <f t="shared" ca="1" si="33"/>
        <v>-4.4802219058034929</v>
      </c>
    </row>
    <row r="1040" spans="5:6" x14ac:dyDescent="0.25">
      <c r="E1040" s="74">
        <f t="shared" ca="1" si="32"/>
        <v>0.42685477667254201</v>
      </c>
      <c r="F1040" s="75">
        <f t="shared" ca="1" si="33"/>
        <v>-0.474492733531935</v>
      </c>
    </row>
    <row r="1041" spans="5:6" x14ac:dyDescent="0.25">
      <c r="E1041" s="74">
        <f t="shared" ca="1" si="32"/>
        <v>0.81224742634844782</v>
      </c>
      <c r="F1041" s="75">
        <f t="shared" ca="1" si="33"/>
        <v>2.9384493000223215</v>
      </c>
    </row>
    <row r="1042" spans="5:6" x14ac:dyDescent="0.25">
      <c r="E1042" s="74">
        <f t="shared" ca="1" si="32"/>
        <v>0.57240853083512944</v>
      </c>
      <c r="F1042" s="75">
        <f t="shared" ca="1" si="33"/>
        <v>0.46931960992027372</v>
      </c>
    </row>
    <row r="1043" spans="5:6" x14ac:dyDescent="0.25">
      <c r="E1043" s="74">
        <f t="shared" ca="1" si="32"/>
        <v>0.75300088867972914</v>
      </c>
      <c r="F1043" s="75">
        <f t="shared" ca="1" si="33"/>
        <v>2.1156700790829817</v>
      </c>
    </row>
    <row r="1044" spans="5:6" x14ac:dyDescent="0.25">
      <c r="E1044" s="74">
        <f t="shared" ca="1" si="32"/>
        <v>0.22856498565904615</v>
      </c>
      <c r="F1044" s="75">
        <f t="shared" ca="1" si="33"/>
        <v>-2.3483625821657621</v>
      </c>
    </row>
    <row r="1045" spans="5:6" x14ac:dyDescent="0.25">
      <c r="E1045" s="74">
        <f t="shared" ca="1" si="32"/>
        <v>0.71298589921095645</v>
      </c>
      <c r="F1045" s="75">
        <f t="shared" ca="1" si="33"/>
        <v>1.6652302566010508</v>
      </c>
    </row>
    <row r="1046" spans="5:6" x14ac:dyDescent="0.25">
      <c r="E1046" s="74">
        <f t="shared" ca="1" si="32"/>
        <v>0.71084862871283561</v>
      </c>
      <c r="F1046" s="75">
        <f t="shared" ca="1" si="33"/>
        <v>1.642973314057254</v>
      </c>
    </row>
    <row r="1047" spans="5:6" x14ac:dyDescent="0.25">
      <c r="E1047" s="74">
        <f t="shared" ca="1" si="32"/>
        <v>0.75856261634671907</v>
      </c>
      <c r="F1047" s="75">
        <f t="shared" ca="1" si="33"/>
        <v>2.1839938196624207</v>
      </c>
    </row>
    <row r="1048" spans="5:6" x14ac:dyDescent="0.25">
      <c r="E1048" s="74">
        <f t="shared" ca="1" si="32"/>
        <v>6.3835750961085735E-2</v>
      </c>
      <c r="F1048" s="75">
        <f t="shared" ca="1" si="33"/>
        <v>-6.1748841153683962</v>
      </c>
    </row>
    <row r="1049" spans="5:6" x14ac:dyDescent="0.25">
      <c r="E1049" s="74">
        <f t="shared" ca="1" si="32"/>
        <v>5.351022091627089E-2</v>
      </c>
      <c r="F1049" s="75">
        <f t="shared" ca="1" si="33"/>
        <v>-6.7042062528092767</v>
      </c>
    </row>
    <row r="1050" spans="5:6" x14ac:dyDescent="0.25">
      <c r="E1050" s="74">
        <f t="shared" ca="1" si="32"/>
        <v>0.49887255371221251</v>
      </c>
      <c r="F1050" s="75">
        <f t="shared" ca="1" si="33"/>
        <v>-6.7723160220331709E-3</v>
      </c>
    </row>
    <row r="1051" spans="5:6" x14ac:dyDescent="0.25">
      <c r="E1051" s="74">
        <f t="shared" ca="1" si="32"/>
        <v>0.68471057612245034</v>
      </c>
      <c r="F1051" s="75">
        <f t="shared" ca="1" si="33"/>
        <v>1.3833512264397143</v>
      </c>
    </row>
    <row r="1052" spans="5:6" x14ac:dyDescent="0.25">
      <c r="E1052" s="74">
        <f t="shared" ca="1" si="32"/>
        <v>0.68705232385713555</v>
      </c>
      <c r="F1052" s="75">
        <f t="shared" ca="1" si="33"/>
        <v>1.4057162721868484</v>
      </c>
    </row>
    <row r="1053" spans="5:6" x14ac:dyDescent="0.25">
      <c r="E1053" s="74">
        <f t="shared" ca="1" si="32"/>
        <v>0.32549274209848889</v>
      </c>
      <c r="F1053" s="75">
        <f t="shared" ca="1" si="33"/>
        <v>-1.2878038041679805</v>
      </c>
    </row>
    <row r="1054" spans="5:6" x14ac:dyDescent="0.25">
      <c r="E1054" s="74">
        <f t="shared" ca="1" si="32"/>
        <v>0.34243997833977879</v>
      </c>
      <c r="F1054" s="75">
        <f t="shared" ca="1" si="33"/>
        <v>-1.1355351054015339</v>
      </c>
    </row>
    <row r="1055" spans="5:6" x14ac:dyDescent="0.25">
      <c r="E1055" s="74">
        <f t="shared" ca="1" si="32"/>
        <v>0.3642233361062801</v>
      </c>
      <c r="F1055" s="75">
        <f t="shared" ca="1" si="33"/>
        <v>-0.95052257461602108</v>
      </c>
    </row>
    <row r="1056" spans="5:6" x14ac:dyDescent="0.25">
      <c r="E1056" s="74">
        <f t="shared" ca="1" si="32"/>
        <v>9.7209745615866261E-2</v>
      </c>
      <c r="F1056" s="75">
        <f t="shared" ca="1" si="33"/>
        <v>-4.9132113853323967</v>
      </c>
    </row>
    <row r="1057" spans="5:6" x14ac:dyDescent="0.25">
      <c r="E1057" s="74">
        <f t="shared" ca="1" si="32"/>
        <v>3.315604691066798E-2</v>
      </c>
      <c r="F1057" s="75">
        <f t="shared" ca="1" si="33"/>
        <v>-8.1401489635406605</v>
      </c>
    </row>
    <row r="1058" spans="5:6" x14ac:dyDescent="0.25">
      <c r="E1058" s="74">
        <f t="shared" ca="1" si="32"/>
        <v>0.23669173887238737</v>
      </c>
      <c r="F1058" s="75">
        <f t="shared" ca="1" si="33"/>
        <v>-2.2435484513059727</v>
      </c>
    </row>
    <row r="1059" spans="5:6" x14ac:dyDescent="0.25">
      <c r="E1059" s="74">
        <f t="shared" ca="1" si="32"/>
        <v>0.49779771198740208</v>
      </c>
      <c r="F1059" s="75">
        <f t="shared" ca="1" si="33"/>
        <v>-1.3242914243858914E-2</v>
      </c>
    </row>
    <row r="1060" spans="5:6" x14ac:dyDescent="0.25">
      <c r="E1060" s="74">
        <f t="shared" ca="1" si="32"/>
        <v>0.57693014940456511</v>
      </c>
      <c r="F1060" s="75">
        <f t="shared" ca="1" si="33"/>
        <v>0.50121240473195894</v>
      </c>
    </row>
    <row r="1061" spans="5:6" x14ac:dyDescent="0.25">
      <c r="E1061" s="74">
        <f t="shared" ca="1" si="32"/>
        <v>0.26627542403295035</v>
      </c>
      <c r="F1061" s="75">
        <f t="shared" ca="1" si="33"/>
        <v>-1.8902306898952115</v>
      </c>
    </row>
    <row r="1062" spans="5:6" x14ac:dyDescent="0.25">
      <c r="E1062" s="74">
        <f t="shared" ca="1" si="32"/>
        <v>0.84618787913070426</v>
      </c>
      <c r="F1062" s="75">
        <f t="shared" ca="1" si="33"/>
        <v>3.5366287054881811</v>
      </c>
    </row>
    <row r="1063" spans="5:6" x14ac:dyDescent="0.25">
      <c r="E1063" s="74">
        <f t="shared" ca="1" si="32"/>
        <v>0.50629837292525359</v>
      </c>
      <c r="F1063" s="75">
        <f t="shared" ca="1" si="33"/>
        <v>3.8030272463422429E-2</v>
      </c>
    </row>
    <row r="1064" spans="5:6" x14ac:dyDescent="0.25">
      <c r="E1064" s="74">
        <f t="shared" ca="1" si="32"/>
        <v>0.30727227400619617</v>
      </c>
      <c r="F1064" s="75">
        <f t="shared" ca="1" si="33"/>
        <v>-1.4606215736170494</v>
      </c>
    </row>
    <row r="1065" spans="5:6" x14ac:dyDescent="0.25">
      <c r="E1065" s="74">
        <f t="shared" ca="1" si="32"/>
        <v>0.77809810936162427</v>
      </c>
      <c r="F1065" s="75">
        <f t="shared" ca="1" si="33"/>
        <v>2.4371182448787616</v>
      </c>
    </row>
    <row r="1066" spans="5:6" x14ac:dyDescent="0.25">
      <c r="E1066" s="74">
        <f t="shared" ca="1" si="32"/>
        <v>0.62912149411458285</v>
      </c>
      <c r="F1066" s="75">
        <f t="shared" ca="1" si="33"/>
        <v>0.89620070053495893</v>
      </c>
    </row>
    <row r="1067" spans="5:6" x14ac:dyDescent="0.25">
      <c r="E1067" s="74">
        <f t="shared" ca="1" si="32"/>
        <v>0.36826918481087179</v>
      </c>
      <c r="F1067" s="75">
        <f t="shared" ca="1" si="33"/>
        <v>-0.91738184157113656</v>
      </c>
    </row>
    <row r="1068" spans="5:6" x14ac:dyDescent="0.25">
      <c r="E1068" s="74">
        <f t="shared" ca="1" si="32"/>
        <v>0.24124741927555893</v>
      </c>
      <c r="F1068" s="75">
        <f t="shared" ca="1" si="33"/>
        <v>-2.186355166691087</v>
      </c>
    </row>
    <row r="1069" spans="5:6" x14ac:dyDescent="0.25">
      <c r="E1069" s="74">
        <f t="shared" ca="1" si="32"/>
        <v>0.92975056864931704</v>
      </c>
      <c r="F1069" s="75">
        <f t="shared" ca="1" si="33"/>
        <v>5.8876676546798956</v>
      </c>
    </row>
    <row r="1070" spans="5:6" x14ac:dyDescent="0.25">
      <c r="E1070" s="74">
        <f t="shared" ca="1" si="32"/>
        <v>0.96358254092315376</v>
      </c>
      <c r="F1070" s="75">
        <f t="shared" ca="1" si="33"/>
        <v>7.8586793814122178</v>
      </c>
    </row>
    <row r="1071" spans="5:6" x14ac:dyDescent="0.25">
      <c r="E1071" s="74">
        <f t="shared" ca="1" si="32"/>
        <v>0.36115098171930904</v>
      </c>
      <c r="F1071" s="75">
        <f t="shared" ca="1" si="33"/>
        <v>-0.97593598684336436</v>
      </c>
    </row>
    <row r="1072" spans="5:6" x14ac:dyDescent="0.25">
      <c r="E1072" s="74">
        <f t="shared" ca="1" si="32"/>
        <v>0.57936265052561264</v>
      </c>
      <c r="F1072" s="75">
        <f t="shared" ca="1" si="33"/>
        <v>0.5185111159018595</v>
      </c>
    </row>
    <row r="1073" spans="5:6" x14ac:dyDescent="0.25">
      <c r="E1073" s="74">
        <f t="shared" ca="1" si="32"/>
        <v>0.74979473780899109</v>
      </c>
      <c r="F1073" s="75">
        <f t="shared" ca="1" si="33"/>
        <v>2.0769794060161928</v>
      </c>
    </row>
    <row r="1074" spans="5:6" x14ac:dyDescent="0.25">
      <c r="E1074" s="74">
        <f t="shared" ca="1" si="32"/>
        <v>2.6401091970425727E-2</v>
      </c>
      <c r="F1074" s="75">
        <f t="shared" ca="1" si="33"/>
        <v>-8.8236081798276018</v>
      </c>
    </row>
    <row r="1075" spans="5:6" x14ac:dyDescent="0.25">
      <c r="E1075" s="74">
        <f t="shared" ca="1" si="32"/>
        <v>8.9571291384813234E-2</v>
      </c>
      <c r="F1075" s="75">
        <f t="shared" ca="1" si="33"/>
        <v>-5.1587197153042927</v>
      </c>
    </row>
    <row r="1076" spans="5:6" x14ac:dyDescent="0.25">
      <c r="E1076" s="74">
        <f t="shared" ca="1" si="32"/>
        <v>0.96801994596505236</v>
      </c>
      <c r="F1076" s="75">
        <f t="shared" ca="1" si="33"/>
        <v>8.2484871041090013</v>
      </c>
    </row>
    <row r="1077" spans="5:6" x14ac:dyDescent="0.25">
      <c r="E1077" s="74">
        <f t="shared" ca="1" si="32"/>
        <v>2.6506197970474155E-2</v>
      </c>
      <c r="F1077" s="75">
        <f t="shared" ca="1" si="33"/>
        <v>-8.8116885212962099</v>
      </c>
    </row>
    <row r="1078" spans="5:6" x14ac:dyDescent="0.25">
      <c r="E1078" s="74">
        <f t="shared" ca="1" si="32"/>
        <v>0.23866565208464185</v>
      </c>
      <c r="F1078" s="75">
        <f t="shared" ca="1" si="33"/>
        <v>-2.2186334135420847</v>
      </c>
    </row>
    <row r="1079" spans="5:6" x14ac:dyDescent="0.25">
      <c r="E1079" s="74">
        <f t="shared" ca="1" si="32"/>
        <v>0.82407864408739118</v>
      </c>
      <c r="F1079" s="75">
        <f t="shared" ca="1" si="33"/>
        <v>3.1337131339591267</v>
      </c>
    </row>
    <row r="1080" spans="5:6" x14ac:dyDescent="0.25">
      <c r="E1080" s="74">
        <f t="shared" ca="1" si="32"/>
        <v>0.2026592301737038</v>
      </c>
      <c r="F1080" s="75">
        <f t="shared" ca="1" si="33"/>
        <v>-2.7092465970576103</v>
      </c>
    </row>
    <row r="1081" spans="5:6" x14ac:dyDescent="0.25">
      <c r="E1081" s="74">
        <f t="shared" ca="1" si="32"/>
        <v>0.78775083911446542</v>
      </c>
      <c r="F1081" s="75">
        <f t="shared" ca="1" si="33"/>
        <v>2.5705416799907792</v>
      </c>
    </row>
    <row r="1082" spans="5:6" x14ac:dyDescent="0.25">
      <c r="E1082" s="74">
        <f t="shared" ca="1" si="32"/>
        <v>0.47191614728835829</v>
      </c>
      <c r="F1082" s="75">
        <f t="shared" ca="1" si="33"/>
        <v>-0.17342034800722417</v>
      </c>
    </row>
    <row r="1083" spans="5:6" x14ac:dyDescent="0.25">
      <c r="E1083" s="74">
        <f t="shared" ca="1" si="32"/>
        <v>0.3049222879968666</v>
      </c>
      <c r="F1083" s="75">
        <f t="shared" ca="1" si="33"/>
        <v>-1.4836534431991293</v>
      </c>
    </row>
    <row r="1084" spans="5:6" x14ac:dyDescent="0.25">
      <c r="E1084" s="74">
        <f t="shared" ca="1" si="32"/>
        <v>0.45497651341487633</v>
      </c>
      <c r="F1084" s="75">
        <f t="shared" ca="1" si="33"/>
        <v>-0.28308689901583389</v>
      </c>
    </row>
    <row r="1085" spans="5:6" x14ac:dyDescent="0.25">
      <c r="E1085" s="74">
        <f t="shared" ca="1" si="32"/>
        <v>0.22701770096207696</v>
      </c>
      <c r="F1085" s="75">
        <f t="shared" ca="1" si="33"/>
        <v>-2.3687403185231815</v>
      </c>
    </row>
    <row r="1086" spans="5:6" x14ac:dyDescent="0.25">
      <c r="E1086" s="74">
        <f t="shared" ca="1" si="32"/>
        <v>0.95395239412532484</v>
      </c>
      <c r="F1086" s="75">
        <f t="shared" ca="1" si="33"/>
        <v>7.154796980293697</v>
      </c>
    </row>
    <row r="1087" spans="5:6" x14ac:dyDescent="0.25">
      <c r="E1087" s="74">
        <f t="shared" ca="1" si="32"/>
        <v>0.4266411415407626</v>
      </c>
      <c r="F1087" s="75">
        <f t="shared" ca="1" si="33"/>
        <v>-0.47599456944010154</v>
      </c>
    </row>
    <row r="1088" spans="5:6" x14ac:dyDescent="0.25">
      <c r="E1088" s="74">
        <f t="shared" ca="1" si="32"/>
        <v>0.85458120263089654</v>
      </c>
      <c r="F1088" s="75">
        <f t="shared" ca="1" si="33"/>
        <v>3.7049707838580872</v>
      </c>
    </row>
    <row r="1089" spans="5:6" x14ac:dyDescent="0.25">
      <c r="E1089" s="74">
        <f t="shared" ca="1" si="32"/>
        <v>0.76525852672177719</v>
      </c>
      <c r="F1089" s="75">
        <f t="shared" ca="1" si="33"/>
        <v>2.2683699106709425</v>
      </c>
    </row>
    <row r="1090" spans="5:6" x14ac:dyDescent="0.25">
      <c r="E1090" s="74">
        <f t="shared" ca="1" si="32"/>
        <v>0.6964382819160666</v>
      </c>
      <c r="F1090" s="75">
        <f t="shared" ca="1" si="33"/>
        <v>1.4970694623564536</v>
      </c>
    </row>
    <row r="1091" spans="5:6" x14ac:dyDescent="0.25">
      <c r="E1091" s="74">
        <f t="shared" ca="1" si="32"/>
        <v>0.7902728610050187</v>
      </c>
      <c r="F1091" s="75">
        <f t="shared" ca="1" si="33"/>
        <v>2.6064022520866867</v>
      </c>
    </row>
    <row r="1092" spans="5:6" x14ac:dyDescent="0.25">
      <c r="E1092" s="74">
        <f t="shared" ref="E1092:E1155" ca="1" si="34">RAND()</f>
        <v>9.3381635676312746E-2</v>
      </c>
      <c r="F1092" s="75">
        <f t="shared" ref="F1092:F1155" ca="1" si="35">SIGN(E1092-0.5)*(_xlfn.GAMMA.INV(2*ABS(E1092-0.5),1/$C$5,(($C$4^$C$5)))^(1/$C$5))+$C$3</f>
        <v>-5.0337401780628959</v>
      </c>
    </row>
    <row r="1093" spans="5:6" x14ac:dyDescent="0.25">
      <c r="E1093" s="74">
        <f t="shared" ca="1" si="34"/>
        <v>9.7860585249173737E-2</v>
      </c>
      <c r="F1093" s="75">
        <f t="shared" ca="1" si="35"/>
        <v>-4.8931926963156567</v>
      </c>
    </row>
    <row r="1094" spans="5:6" x14ac:dyDescent="0.25">
      <c r="E1094" s="74">
        <f t="shared" ca="1" si="34"/>
        <v>0.49724433279716707</v>
      </c>
      <c r="F1094" s="75">
        <f t="shared" ca="1" si="35"/>
        <v>-1.6579733528149426E-2</v>
      </c>
    </row>
    <row r="1095" spans="5:6" x14ac:dyDescent="0.25">
      <c r="E1095" s="74">
        <f t="shared" ca="1" si="34"/>
        <v>0.89915892037670897</v>
      </c>
      <c r="F1095" s="75">
        <f t="shared" ca="1" si="35"/>
        <v>4.8031868695793829</v>
      </c>
    </row>
    <row r="1096" spans="5:6" x14ac:dyDescent="0.25">
      <c r="E1096" s="74">
        <f t="shared" ca="1" si="34"/>
        <v>0.33465553167541107</v>
      </c>
      <c r="F1096" s="75">
        <f t="shared" ca="1" si="35"/>
        <v>-1.2045190778351109</v>
      </c>
    </row>
    <row r="1097" spans="5:6" x14ac:dyDescent="0.25">
      <c r="E1097" s="74">
        <f t="shared" ca="1" si="34"/>
        <v>3.1310418240689364E-2</v>
      </c>
      <c r="F1097" s="75">
        <f t="shared" ca="1" si="35"/>
        <v>-8.3119716153555032</v>
      </c>
    </row>
    <row r="1098" spans="5:6" x14ac:dyDescent="0.25">
      <c r="E1098" s="74">
        <f t="shared" ca="1" si="34"/>
        <v>0.57693039713466954</v>
      </c>
      <c r="F1098" s="75">
        <f t="shared" ca="1" si="35"/>
        <v>0.50121416139348851</v>
      </c>
    </row>
    <row r="1099" spans="5:6" x14ac:dyDescent="0.25">
      <c r="E1099" s="74">
        <f t="shared" ca="1" si="34"/>
        <v>0.82978831490641336</v>
      </c>
      <c r="F1099" s="75">
        <f t="shared" ca="1" si="35"/>
        <v>3.232695688696853</v>
      </c>
    </row>
    <row r="1100" spans="5:6" x14ac:dyDescent="0.25">
      <c r="E1100" s="74">
        <f t="shared" ca="1" si="34"/>
        <v>5.1325551213430631E-2</v>
      </c>
      <c r="F1100" s="75">
        <f t="shared" ca="1" si="35"/>
        <v>-6.8292581877223153</v>
      </c>
    </row>
    <row r="1101" spans="5:6" x14ac:dyDescent="0.25">
      <c r="E1101" s="74">
        <f t="shared" ca="1" si="34"/>
        <v>0.33442831790283178</v>
      </c>
      <c r="F1101" s="75">
        <f t="shared" ca="1" si="35"/>
        <v>-1.2065566142197361</v>
      </c>
    </row>
    <row r="1102" spans="5:6" x14ac:dyDescent="0.25">
      <c r="E1102" s="74">
        <f t="shared" ca="1" si="34"/>
        <v>0.40266384629895302</v>
      </c>
      <c r="F1102" s="75">
        <f t="shared" ca="1" si="35"/>
        <v>-0.64951803853357581</v>
      </c>
    </row>
    <row r="1103" spans="5:6" x14ac:dyDescent="0.25">
      <c r="E1103" s="74">
        <f t="shared" ca="1" si="34"/>
        <v>0.20165076231587864</v>
      </c>
      <c r="F1103" s="75">
        <f t="shared" ca="1" si="35"/>
        <v>-2.7242123901563824</v>
      </c>
    </row>
    <row r="1104" spans="5:6" x14ac:dyDescent="0.25">
      <c r="E1104" s="74">
        <f t="shared" ca="1" si="34"/>
        <v>0.54857601552766522</v>
      </c>
      <c r="F1104" s="75">
        <f t="shared" ca="1" si="35"/>
        <v>0.30660330578152672</v>
      </c>
    </row>
    <row r="1105" spans="5:6" x14ac:dyDescent="0.25">
      <c r="E1105" s="74">
        <f t="shared" ca="1" si="34"/>
        <v>0.53441282416899616</v>
      </c>
      <c r="F1105" s="75">
        <f t="shared" ca="1" si="35"/>
        <v>0.21392623710773567</v>
      </c>
    </row>
    <row r="1106" spans="5:6" x14ac:dyDescent="0.25">
      <c r="E1106" s="74">
        <f t="shared" ca="1" si="34"/>
        <v>0.77685136527634246</v>
      </c>
      <c r="F1106" s="75">
        <f t="shared" ca="1" si="35"/>
        <v>2.4203100766970551</v>
      </c>
    </row>
    <row r="1107" spans="5:6" x14ac:dyDescent="0.25">
      <c r="E1107" s="74">
        <f t="shared" ca="1" si="34"/>
        <v>0.26792753855627138</v>
      </c>
      <c r="F1107" s="75">
        <f t="shared" ca="1" si="35"/>
        <v>-1.8716745989747186</v>
      </c>
    </row>
    <row r="1108" spans="5:6" x14ac:dyDescent="0.25">
      <c r="E1108" s="74">
        <f t="shared" ca="1" si="34"/>
        <v>0.38466942858162601</v>
      </c>
      <c r="F1108" s="75">
        <f t="shared" ca="1" si="35"/>
        <v>-0.786671280079424</v>
      </c>
    </row>
    <row r="1109" spans="5:6" x14ac:dyDescent="0.25">
      <c r="E1109" s="74">
        <f t="shared" ca="1" si="34"/>
        <v>0.78059922861185216</v>
      </c>
      <c r="F1109" s="75">
        <f t="shared" ca="1" si="35"/>
        <v>2.4711241040659964</v>
      </c>
    </row>
    <row r="1110" spans="5:6" x14ac:dyDescent="0.25">
      <c r="E1110" s="74">
        <f t="shared" ca="1" si="34"/>
        <v>0.60234571050032459</v>
      </c>
      <c r="F1110" s="75">
        <f t="shared" ca="1" si="35"/>
        <v>0.68707526986106648</v>
      </c>
    </row>
    <row r="1111" spans="5:6" x14ac:dyDescent="0.25">
      <c r="E1111" s="74">
        <f t="shared" ca="1" si="34"/>
        <v>0.77185608592356747</v>
      </c>
      <c r="F1111" s="75">
        <f t="shared" ca="1" si="35"/>
        <v>2.3538943995071588</v>
      </c>
    </row>
    <row r="1112" spans="5:6" x14ac:dyDescent="0.25">
      <c r="E1112" s="74">
        <f t="shared" ca="1" si="34"/>
        <v>0.86568450143004827</v>
      </c>
      <c r="F1112" s="75">
        <f t="shared" ca="1" si="35"/>
        <v>3.9432497968368661</v>
      </c>
    </row>
    <row r="1113" spans="5:6" x14ac:dyDescent="0.25">
      <c r="E1113" s="74">
        <f t="shared" ca="1" si="34"/>
        <v>0.57696967970493918</v>
      </c>
      <c r="F1113" s="75">
        <f t="shared" ca="1" si="35"/>
        <v>0.50149272828060842</v>
      </c>
    </row>
    <row r="1114" spans="5:6" x14ac:dyDescent="0.25">
      <c r="E1114" s="74">
        <f t="shared" ca="1" si="34"/>
        <v>0.53313037036571809</v>
      </c>
      <c r="F1114" s="75">
        <f t="shared" ca="1" si="35"/>
        <v>0.20567413617789493</v>
      </c>
    </row>
    <row r="1115" spans="5:6" x14ac:dyDescent="0.25">
      <c r="E1115" s="74">
        <f t="shared" ca="1" si="34"/>
        <v>0.3428051636582814</v>
      </c>
      <c r="F1115" s="75">
        <f t="shared" ca="1" si="35"/>
        <v>-1.1323375458944942</v>
      </c>
    </row>
    <row r="1116" spans="5:6" x14ac:dyDescent="0.25">
      <c r="E1116" s="74">
        <f t="shared" ca="1" si="34"/>
        <v>0.82839209178478967</v>
      </c>
      <c r="F1116" s="75">
        <f t="shared" ca="1" si="35"/>
        <v>3.2081874817799858</v>
      </c>
    </row>
    <row r="1117" spans="5:6" x14ac:dyDescent="0.25">
      <c r="E1117" s="74">
        <f t="shared" ca="1" si="34"/>
        <v>0.94024109924565724</v>
      </c>
      <c r="F1117" s="75">
        <f t="shared" ca="1" si="35"/>
        <v>6.3728698563153445</v>
      </c>
    </row>
    <row r="1118" spans="5:6" x14ac:dyDescent="0.25">
      <c r="E1118" s="74">
        <f t="shared" ca="1" si="34"/>
        <v>0.92426539105520955</v>
      </c>
      <c r="F1118" s="75">
        <f t="shared" ca="1" si="35"/>
        <v>5.662118570772039</v>
      </c>
    </row>
    <row r="1119" spans="5:6" x14ac:dyDescent="0.25">
      <c r="E1119" s="74">
        <f t="shared" ca="1" si="34"/>
        <v>0.13250442157174724</v>
      </c>
      <c r="F1119" s="75">
        <f t="shared" ca="1" si="35"/>
        <v>-3.9839762495996496</v>
      </c>
    </row>
    <row r="1120" spans="5:6" x14ac:dyDescent="0.25">
      <c r="E1120" s="74">
        <f t="shared" ca="1" si="34"/>
        <v>7.6462503136541904E-2</v>
      </c>
      <c r="F1120" s="75">
        <f t="shared" ca="1" si="35"/>
        <v>-5.6334228984985604</v>
      </c>
    </row>
    <row r="1121" spans="5:6" x14ac:dyDescent="0.25">
      <c r="E1121" s="74">
        <f t="shared" ca="1" si="34"/>
        <v>0.71994332617944334</v>
      </c>
      <c r="F1121" s="75">
        <f t="shared" ca="1" si="35"/>
        <v>1.7388483276971591</v>
      </c>
    </row>
    <row r="1122" spans="5:6" x14ac:dyDescent="0.25">
      <c r="E1122" s="74">
        <f t="shared" ca="1" si="34"/>
        <v>0.74422884153043423</v>
      </c>
      <c r="F1122" s="75">
        <f t="shared" ca="1" si="35"/>
        <v>2.0109748978460575</v>
      </c>
    </row>
    <row r="1123" spans="5:6" x14ac:dyDescent="0.25">
      <c r="E1123" s="74">
        <f t="shared" ca="1" si="34"/>
        <v>0.51736487630234618</v>
      </c>
      <c r="F1123" s="75">
        <f t="shared" ca="1" si="35"/>
        <v>0.10604150320582877</v>
      </c>
    </row>
    <row r="1124" spans="5:6" x14ac:dyDescent="0.25">
      <c r="E1124" s="74">
        <f t="shared" ca="1" si="34"/>
        <v>0.75346628028372553</v>
      </c>
      <c r="F1124" s="75">
        <f t="shared" ca="1" si="35"/>
        <v>2.1213279609421827</v>
      </c>
    </row>
    <row r="1125" spans="5:6" x14ac:dyDescent="0.25">
      <c r="E1125" s="74">
        <f t="shared" ca="1" si="34"/>
        <v>2.9358258577004692E-2</v>
      </c>
      <c r="F1125" s="75">
        <f t="shared" ca="1" si="35"/>
        <v>-8.505102627621806</v>
      </c>
    </row>
    <row r="1126" spans="5:6" x14ac:dyDescent="0.25">
      <c r="E1126" s="74">
        <f t="shared" ca="1" si="34"/>
        <v>0.46670173331828679</v>
      </c>
      <c r="F1126" s="75">
        <f t="shared" ca="1" si="35"/>
        <v>-0.2067531944553955</v>
      </c>
    </row>
    <row r="1127" spans="5:6" x14ac:dyDescent="0.25">
      <c r="E1127" s="74">
        <f t="shared" ca="1" si="34"/>
        <v>0.26690878809733676</v>
      </c>
      <c r="F1127" s="75">
        <f t="shared" ca="1" si="35"/>
        <v>-1.8831033479985075</v>
      </c>
    </row>
    <row r="1128" spans="5:6" x14ac:dyDescent="0.25">
      <c r="E1128" s="74">
        <f t="shared" ca="1" si="34"/>
        <v>0.13876014490656552</v>
      </c>
      <c r="F1128" s="75">
        <f t="shared" ca="1" si="35"/>
        <v>-3.8455836960744278</v>
      </c>
    </row>
    <row r="1129" spans="5:6" x14ac:dyDescent="0.25">
      <c r="E1129" s="74">
        <f t="shared" ca="1" si="34"/>
        <v>0.44428576267346964</v>
      </c>
      <c r="F1129" s="75">
        <f t="shared" ca="1" si="35"/>
        <v>-0.35442040017865412</v>
      </c>
    </row>
    <row r="1130" spans="5:6" x14ac:dyDescent="0.25">
      <c r="E1130" s="74">
        <f t="shared" ca="1" si="34"/>
        <v>0.76079741728750028</v>
      </c>
      <c r="F1130" s="75">
        <f t="shared" ca="1" si="35"/>
        <v>2.2118918373328391</v>
      </c>
    </row>
    <row r="1131" spans="5:6" x14ac:dyDescent="0.25">
      <c r="E1131" s="74">
        <f t="shared" ca="1" si="34"/>
        <v>0.73006379393629073</v>
      </c>
      <c r="F1131" s="75">
        <f t="shared" ca="1" si="35"/>
        <v>1.8492673235369748</v>
      </c>
    </row>
    <row r="1132" spans="5:6" x14ac:dyDescent="0.25">
      <c r="E1132" s="74">
        <f t="shared" ca="1" si="34"/>
        <v>0.94010641512870341</v>
      </c>
      <c r="F1132" s="75">
        <f t="shared" ca="1" si="35"/>
        <v>6.366116089030049</v>
      </c>
    </row>
    <row r="1133" spans="5:6" x14ac:dyDescent="0.25">
      <c r="E1133" s="74">
        <f t="shared" ca="1" si="34"/>
        <v>0.41817192041545181</v>
      </c>
      <c r="F1133" s="75">
        <f t="shared" ca="1" si="35"/>
        <v>-0.53614637278567989</v>
      </c>
    </row>
    <row r="1134" spans="5:6" x14ac:dyDescent="0.25">
      <c r="E1134" s="74">
        <f t="shared" ca="1" si="34"/>
        <v>0.57381956262403211</v>
      </c>
      <c r="F1134" s="75">
        <f t="shared" ca="1" si="35"/>
        <v>0.47923583974329065</v>
      </c>
    </row>
    <row r="1135" spans="5:6" x14ac:dyDescent="0.25">
      <c r="E1135" s="74">
        <f t="shared" ca="1" si="34"/>
        <v>0.60994464254070901</v>
      </c>
      <c r="F1135" s="75">
        <f t="shared" ca="1" si="35"/>
        <v>0.74495828150409238</v>
      </c>
    </row>
    <row r="1136" spans="5:6" x14ac:dyDescent="0.25">
      <c r="E1136" s="74">
        <f t="shared" ca="1" si="34"/>
        <v>0.54570983640365212</v>
      </c>
      <c r="F1136" s="75">
        <f t="shared" ca="1" si="35"/>
        <v>0.28761593301369948</v>
      </c>
    </row>
    <row r="1137" spans="5:6" x14ac:dyDescent="0.25">
      <c r="E1137" s="74">
        <f t="shared" ca="1" si="34"/>
        <v>0.48410365059731164</v>
      </c>
      <c r="F1137" s="75">
        <f t="shared" ca="1" si="35"/>
        <v>-9.6927181519814276E-2</v>
      </c>
    </row>
    <row r="1138" spans="5:6" x14ac:dyDescent="0.25">
      <c r="E1138" s="74">
        <f t="shared" ca="1" si="34"/>
        <v>0.25495151361012025</v>
      </c>
      <c r="F1138" s="75">
        <f t="shared" ca="1" si="35"/>
        <v>-2.0206041421457774</v>
      </c>
    </row>
    <row r="1139" spans="5:6" x14ac:dyDescent="0.25">
      <c r="E1139" s="74">
        <f t="shared" ca="1" si="34"/>
        <v>0.21787055081966478</v>
      </c>
      <c r="F1139" s="75">
        <f t="shared" ca="1" si="35"/>
        <v>-2.492121046751373</v>
      </c>
    </row>
    <row r="1140" spans="5:6" x14ac:dyDescent="0.25">
      <c r="E1140" s="74">
        <f t="shared" ca="1" si="34"/>
        <v>0.7280604902884541</v>
      </c>
      <c r="F1140" s="75">
        <f t="shared" ca="1" si="35"/>
        <v>1.8270853428751894</v>
      </c>
    </row>
    <row r="1141" spans="5:6" x14ac:dyDescent="0.25">
      <c r="E1141" s="74">
        <f t="shared" ca="1" si="34"/>
        <v>0.84402323155339409</v>
      </c>
      <c r="F1141" s="75">
        <f t="shared" ca="1" si="35"/>
        <v>3.4947030674293069</v>
      </c>
    </row>
    <row r="1142" spans="5:6" x14ac:dyDescent="0.25">
      <c r="E1142" s="74">
        <f t="shared" ca="1" si="34"/>
        <v>0.8086842425837385</v>
      </c>
      <c r="F1142" s="75">
        <f t="shared" ca="1" si="35"/>
        <v>2.8820485655516888</v>
      </c>
    </row>
    <row r="1143" spans="5:6" x14ac:dyDescent="0.25">
      <c r="E1143" s="74">
        <f t="shared" ca="1" si="34"/>
        <v>0.93497417903345625</v>
      </c>
      <c r="F1143" s="75">
        <f t="shared" ca="1" si="35"/>
        <v>6.119470985305739</v>
      </c>
    </row>
    <row r="1144" spans="5:6" x14ac:dyDescent="0.25">
      <c r="E1144" s="74">
        <f t="shared" ca="1" si="34"/>
        <v>0.50677640656476164</v>
      </c>
      <c r="F1144" s="75">
        <f t="shared" ca="1" si="35"/>
        <v>4.0936472448736536E-2</v>
      </c>
    </row>
    <row r="1145" spans="5:6" x14ac:dyDescent="0.25">
      <c r="E1145" s="74">
        <f t="shared" ca="1" si="34"/>
        <v>0.51801932587180932</v>
      </c>
      <c r="F1145" s="75">
        <f t="shared" ca="1" si="35"/>
        <v>0.11011224103545936</v>
      </c>
    </row>
    <row r="1146" spans="5:6" x14ac:dyDescent="0.25">
      <c r="E1146" s="74">
        <f t="shared" ca="1" si="34"/>
        <v>0.25137808863534172</v>
      </c>
      <c r="F1146" s="75">
        <f t="shared" ca="1" si="35"/>
        <v>-2.0629498903253691</v>
      </c>
    </row>
    <row r="1147" spans="5:6" x14ac:dyDescent="0.25">
      <c r="E1147" s="74">
        <f t="shared" ca="1" si="34"/>
        <v>0.46728954750012874</v>
      </c>
      <c r="F1147" s="75">
        <f t="shared" ca="1" si="35"/>
        <v>-0.20297705047082137</v>
      </c>
    </row>
    <row r="1148" spans="5:6" x14ac:dyDescent="0.25">
      <c r="E1148" s="74">
        <f t="shared" ca="1" si="34"/>
        <v>0.93058633566971105</v>
      </c>
      <c r="F1148" s="75">
        <f t="shared" ca="1" si="35"/>
        <v>5.923573073768746</v>
      </c>
    </row>
    <row r="1149" spans="5:6" x14ac:dyDescent="0.25">
      <c r="E1149" s="74">
        <f t="shared" ca="1" si="34"/>
        <v>0.94477421789126403</v>
      </c>
      <c r="F1149" s="75">
        <f t="shared" ca="1" si="35"/>
        <v>6.6095345609814693</v>
      </c>
    </row>
    <row r="1150" spans="5:6" x14ac:dyDescent="0.25">
      <c r="E1150" s="74">
        <f t="shared" ca="1" si="34"/>
        <v>4.0744634555429982E-2</v>
      </c>
      <c r="F1150" s="75">
        <f t="shared" ca="1" si="35"/>
        <v>-7.5218518042669151</v>
      </c>
    </row>
    <row r="1151" spans="5:6" x14ac:dyDescent="0.25">
      <c r="E1151" s="74">
        <f t="shared" ca="1" si="34"/>
        <v>0.86585481253275187</v>
      </c>
      <c r="F1151" s="75">
        <f t="shared" ca="1" si="35"/>
        <v>3.9470561893794502</v>
      </c>
    </row>
    <row r="1152" spans="5:6" x14ac:dyDescent="0.25">
      <c r="E1152" s="74">
        <f t="shared" ca="1" si="34"/>
        <v>0.36597978854853297</v>
      </c>
      <c r="F1152" s="75">
        <f t="shared" ca="1" si="35"/>
        <v>-0.93608996727191485</v>
      </c>
    </row>
    <row r="1153" spans="5:6" x14ac:dyDescent="0.25">
      <c r="E1153" s="74">
        <f t="shared" ca="1" si="34"/>
        <v>0.41159976681356458</v>
      </c>
      <c r="F1153" s="75">
        <f t="shared" ca="1" si="35"/>
        <v>-0.58366998299696071</v>
      </c>
    </row>
    <row r="1154" spans="5:6" x14ac:dyDescent="0.25">
      <c r="E1154" s="74">
        <f t="shared" ca="1" si="34"/>
        <v>0.4012144955704765</v>
      </c>
      <c r="F1154" s="75">
        <f t="shared" ca="1" si="35"/>
        <v>-0.66033573735754747</v>
      </c>
    </row>
    <row r="1155" spans="5:6" x14ac:dyDescent="0.25">
      <c r="E1155" s="74">
        <f t="shared" ca="1" si="34"/>
        <v>0.10884478423440869</v>
      </c>
      <c r="F1155" s="75">
        <f t="shared" ca="1" si="35"/>
        <v>-4.5740556866729696</v>
      </c>
    </row>
    <row r="1156" spans="5:6" x14ac:dyDescent="0.25">
      <c r="E1156" s="74">
        <f t="shared" ref="E1156:E1219" ca="1" si="36">RAND()</f>
        <v>0.12307555944814563</v>
      </c>
      <c r="F1156" s="75">
        <f t="shared" ref="F1156:F1219" ca="1" si="37">SIGN(E1156-0.5)*(_xlfn.GAMMA.INV(2*ABS(E1156-0.5),1/$C$5,(($C$4^$C$5)))^(1/$C$5))+$C$3</f>
        <v>-4.2054288816031518</v>
      </c>
    </row>
    <row r="1157" spans="5:6" x14ac:dyDescent="0.25">
      <c r="E1157" s="74">
        <f t="shared" ca="1" si="36"/>
        <v>0.16089715603398025</v>
      </c>
      <c r="F1157" s="75">
        <f t="shared" ca="1" si="37"/>
        <v>-3.4015281598313036</v>
      </c>
    </row>
    <row r="1158" spans="5:6" x14ac:dyDescent="0.25">
      <c r="E1158" s="74">
        <f t="shared" ca="1" si="36"/>
        <v>0.52226885388270616</v>
      </c>
      <c r="F1158" s="75">
        <f t="shared" ca="1" si="37"/>
        <v>0.13667993996972883</v>
      </c>
    </row>
    <row r="1159" spans="5:6" x14ac:dyDescent="0.25">
      <c r="E1159" s="74">
        <f t="shared" ca="1" si="36"/>
        <v>0.38059604269087988</v>
      </c>
      <c r="F1159" s="75">
        <f t="shared" ca="1" si="37"/>
        <v>-0.81860862350512642</v>
      </c>
    </row>
    <row r="1160" spans="5:6" x14ac:dyDescent="0.25">
      <c r="E1160" s="74">
        <f t="shared" ca="1" si="36"/>
        <v>0.87615734323436467</v>
      </c>
      <c r="F1160" s="75">
        <f t="shared" ca="1" si="37"/>
        <v>4.1867887068000362</v>
      </c>
    </row>
    <row r="1161" spans="5:6" x14ac:dyDescent="0.25">
      <c r="E1161" s="74">
        <f t="shared" ca="1" si="36"/>
        <v>0.52894059886611833</v>
      </c>
      <c r="F1161" s="75">
        <f t="shared" ca="1" si="37"/>
        <v>0.17887168590236352</v>
      </c>
    </row>
    <row r="1162" spans="5:6" x14ac:dyDescent="0.25">
      <c r="E1162" s="74">
        <f t="shared" ca="1" si="36"/>
        <v>0.6625077864692982</v>
      </c>
      <c r="F1162" s="75">
        <f t="shared" ca="1" si="37"/>
        <v>1.1791969781876703</v>
      </c>
    </row>
    <row r="1163" spans="5:6" x14ac:dyDescent="0.25">
      <c r="E1163" s="74">
        <f t="shared" ca="1" si="36"/>
        <v>0.33190189092977329</v>
      </c>
      <c r="F1163" s="75">
        <f t="shared" ca="1" si="37"/>
        <v>-1.2293060472745065</v>
      </c>
    </row>
    <row r="1164" spans="5:6" x14ac:dyDescent="0.25">
      <c r="E1164" s="74">
        <f t="shared" ca="1" si="36"/>
        <v>0.21838114948373855</v>
      </c>
      <c r="F1164" s="75">
        <f t="shared" ca="1" si="37"/>
        <v>-2.4850985104925134</v>
      </c>
    </row>
    <row r="1165" spans="5:6" x14ac:dyDescent="0.25">
      <c r="E1165" s="74">
        <f t="shared" ca="1" si="36"/>
        <v>0.78052867957565331</v>
      </c>
      <c r="F1165" s="75">
        <f t="shared" ca="1" si="37"/>
        <v>2.4701595993076939</v>
      </c>
    </row>
    <row r="1166" spans="5:6" x14ac:dyDescent="0.25">
      <c r="E1166" s="74">
        <f t="shared" ca="1" si="36"/>
        <v>0.26291832490019351</v>
      </c>
      <c r="F1166" s="75">
        <f t="shared" ca="1" si="37"/>
        <v>-1.9282939985576584</v>
      </c>
    </row>
    <row r="1167" spans="5:6" x14ac:dyDescent="0.25">
      <c r="E1167" s="74">
        <f t="shared" ca="1" si="36"/>
        <v>0.52381625149370359</v>
      </c>
      <c r="F1167" s="75">
        <f t="shared" ca="1" si="37"/>
        <v>0.14641287721803781</v>
      </c>
    </row>
    <row r="1168" spans="5:6" x14ac:dyDescent="0.25">
      <c r="E1168" s="74">
        <f t="shared" ca="1" si="36"/>
        <v>0.75545114171457994</v>
      </c>
      <c r="F1168" s="75">
        <f t="shared" ca="1" si="37"/>
        <v>2.1455789402468302</v>
      </c>
    </row>
    <row r="1169" spans="5:6" x14ac:dyDescent="0.25">
      <c r="E1169" s="74">
        <f t="shared" ca="1" si="36"/>
        <v>0.18259998940073474</v>
      </c>
      <c r="F1169" s="75">
        <f t="shared" ca="1" si="37"/>
        <v>-3.0219305649230548</v>
      </c>
    </row>
    <row r="1170" spans="5:6" x14ac:dyDescent="0.25">
      <c r="E1170" s="74">
        <f t="shared" ca="1" si="36"/>
        <v>2.8542869028191697E-2</v>
      </c>
      <c r="F1170" s="75">
        <f t="shared" ca="1" si="37"/>
        <v>-8.5896028945800786</v>
      </c>
    </row>
    <row r="1171" spans="5:6" x14ac:dyDescent="0.25">
      <c r="E1171" s="74">
        <f t="shared" ca="1" si="36"/>
        <v>0.83860960837840337</v>
      </c>
      <c r="F1171" s="75">
        <f t="shared" ca="1" si="37"/>
        <v>3.3923456274693491</v>
      </c>
    </row>
    <row r="1172" spans="5:6" x14ac:dyDescent="0.25">
      <c r="E1172" s="74">
        <f t="shared" ca="1" si="36"/>
        <v>0.32459019445573045</v>
      </c>
      <c r="F1172" s="75">
        <f t="shared" ca="1" si="37"/>
        <v>-1.2961339556478002</v>
      </c>
    </row>
    <row r="1173" spans="5:6" x14ac:dyDescent="0.25">
      <c r="E1173" s="74">
        <f t="shared" ca="1" si="36"/>
        <v>0.70191986840502785</v>
      </c>
      <c r="F1173" s="75">
        <f t="shared" ca="1" si="37"/>
        <v>1.5517372502809845</v>
      </c>
    </row>
    <row r="1174" spans="5:6" x14ac:dyDescent="0.25">
      <c r="E1174" s="74">
        <f t="shared" ca="1" si="36"/>
        <v>0.13121427222980775</v>
      </c>
      <c r="F1174" s="75">
        <f t="shared" ca="1" si="37"/>
        <v>-4.0133293367675202</v>
      </c>
    </row>
    <row r="1175" spans="5:6" x14ac:dyDescent="0.25">
      <c r="E1175" s="74">
        <f t="shared" ca="1" si="36"/>
        <v>0.66769403908417768</v>
      </c>
      <c r="F1175" s="75">
        <f t="shared" ca="1" si="37"/>
        <v>1.2256559545984855</v>
      </c>
    </row>
    <row r="1176" spans="5:6" x14ac:dyDescent="0.25">
      <c r="E1176" s="74">
        <f t="shared" ca="1" si="36"/>
        <v>0.2702839498264239</v>
      </c>
      <c r="F1176" s="75">
        <f t="shared" ca="1" si="37"/>
        <v>-1.8454050780399851</v>
      </c>
    </row>
    <row r="1177" spans="5:6" x14ac:dyDescent="0.25">
      <c r="E1177" s="74">
        <f t="shared" ca="1" si="36"/>
        <v>2.5307823869278101E-2</v>
      </c>
      <c r="F1177" s="75">
        <f t="shared" ca="1" si="37"/>
        <v>-8.9504835199492661</v>
      </c>
    </row>
    <row r="1178" spans="5:6" x14ac:dyDescent="0.25">
      <c r="E1178" s="74">
        <f t="shared" ca="1" si="36"/>
        <v>0.85753625564215186</v>
      </c>
      <c r="F1178" s="75">
        <f t="shared" ca="1" si="37"/>
        <v>3.766561669932361</v>
      </c>
    </row>
    <row r="1179" spans="5:6" x14ac:dyDescent="0.25">
      <c r="E1179" s="74">
        <f t="shared" ca="1" si="36"/>
        <v>0.93499345195366623</v>
      </c>
      <c r="F1179" s="75">
        <f t="shared" ca="1" si="37"/>
        <v>6.1203602832781172</v>
      </c>
    </row>
    <row r="1180" spans="5:6" x14ac:dyDescent="0.25">
      <c r="E1180" s="74">
        <f t="shared" ca="1" si="36"/>
        <v>0.19174294138877912</v>
      </c>
      <c r="F1180" s="75">
        <f t="shared" ca="1" si="37"/>
        <v>-2.875357411152534</v>
      </c>
    </row>
    <row r="1181" spans="5:6" x14ac:dyDescent="0.25">
      <c r="E1181" s="74">
        <f t="shared" ca="1" si="36"/>
        <v>6.0122129766551846E-2</v>
      </c>
      <c r="F1181" s="75">
        <f t="shared" ca="1" si="37"/>
        <v>-6.3546903267185924</v>
      </c>
    </row>
    <row r="1182" spans="5:6" x14ac:dyDescent="0.25">
      <c r="E1182" s="74">
        <f t="shared" ca="1" si="36"/>
        <v>0.43775115724728364</v>
      </c>
      <c r="F1182" s="75">
        <f t="shared" ca="1" si="37"/>
        <v>-0.39887245090116002</v>
      </c>
    </row>
    <row r="1183" spans="5:6" x14ac:dyDescent="0.25">
      <c r="E1183" s="74">
        <f t="shared" ca="1" si="36"/>
        <v>0.68410804022505523</v>
      </c>
      <c r="F1183" s="75">
        <f t="shared" ca="1" si="37"/>
        <v>1.3776235282277947</v>
      </c>
    </row>
    <row r="1184" spans="5:6" x14ac:dyDescent="0.25">
      <c r="E1184" s="74">
        <f t="shared" ca="1" si="36"/>
        <v>0.62150699148977162</v>
      </c>
      <c r="F1184" s="75">
        <f t="shared" ca="1" si="37"/>
        <v>0.83523149186004364</v>
      </c>
    </row>
    <row r="1185" spans="5:6" x14ac:dyDescent="0.25">
      <c r="E1185" s="74">
        <f t="shared" ca="1" si="36"/>
        <v>0.29712427986936152</v>
      </c>
      <c r="F1185" s="75">
        <f t="shared" ca="1" si="37"/>
        <v>-1.5613727892209863</v>
      </c>
    </row>
    <row r="1186" spans="5:6" x14ac:dyDescent="0.25">
      <c r="E1186" s="74">
        <f t="shared" ca="1" si="36"/>
        <v>0.92579765859731566</v>
      </c>
      <c r="F1186" s="75">
        <f t="shared" ca="1" si="37"/>
        <v>5.723437180363419</v>
      </c>
    </row>
    <row r="1187" spans="5:6" x14ac:dyDescent="0.25">
      <c r="E1187" s="74">
        <f t="shared" ca="1" si="36"/>
        <v>0.51503568785623677</v>
      </c>
      <c r="F1187" s="75">
        <f t="shared" ca="1" si="37"/>
        <v>9.1598380202463803E-2</v>
      </c>
    </row>
    <row r="1188" spans="5:6" x14ac:dyDescent="0.25">
      <c r="E1188" s="74">
        <f t="shared" ca="1" si="36"/>
        <v>0.62500341268531978</v>
      </c>
      <c r="F1188" s="75">
        <f t="shared" ca="1" si="37"/>
        <v>0.86307351896213036</v>
      </c>
    </row>
    <row r="1189" spans="5:6" x14ac:dyDescent="0.25">
      <c r="E1189" s="74">
        <f t="shared" ca="1" si="36"/>
        <v>0.91144278849601779</v>
      </c>
      <c r="F1189" s="75">
        <f t="shared" ca="1" si="37"/>
        <v>5.1928778927998316</v>
      </c>
    </row>
    <row r="1190" spans="5:6" x14ac:dyDescent="0.25">
      <c r="E1190" s="74">
        <f t="shared" ca="1" si="36"/>
        <v>0.45241783892352105</v>
      </c>
      <c r="F1190" s="75">
        <f t="shared" ca="1" si="37"/>
        <v>-0.30000576962409869</v>
      </c>
    </row>
    <row r="1191" spans="5:6" x14ac:dyDescent="0.25">
      <c r="E1191" s="74">
        <f t="shared" ca="1" si="36"/>
        <v>0.6222686493707007</v>
      </c>
      <c r="F1191" s="75">
        <f t="shared" ca="1" si="37"/>
        <v>0.84127460429834167</v>
      </c>
    </row>
    <row r="1192" spans="5:6" x14ac:dyDescent="0.25">
      <c r="E1192" s="74">
        <f t="shared" ca="1" si="36"/>
        <v>9.0459671729447688E-2</v>
      </c>
      <c r="F1192" s="75">
        <f t="shared" ca="1" si="37"/>
        <v>-5.1291118898458041</v>
      </c>
    </row>
    <row r="1193" spans="5:6" x14ac:dyDescent="0.25">
      <c r="E1193" s="74">
        <f t="shared" ca="1" si="36"/>
        <v>0.7111164540345094</v>
      </c>
      <c r="F1193" s="75">
        <f t="shared" ca="1" si="37"/>
        <v>1.6457533399641229</v>
      </c>
    </row>
    <row r="1194" spans="5:6" x14ac:dyDescent="0.25">
      <c r="E1194" s="74">
        <f t="shared" ca="1" si="36"/>
        <v>0.17869750697217135</v>
      </c>
      <c r="F1194" s="75">
        <f t="shared" ca="1" si="37"/>
        <v>-3.0867408817959259</v>
      </c>
    </row>
    <row r="1195" spans="5:6" x14ac:dyDescent="0.25">
      <c r="E1195" s="74">
        <f t="shared" ca="1" si="36"/>
        <v>0.99763311839713376</v>
      </c>
      <c r="F1195" s="75">
        <f t="shared" ca="1" si="37"/>
        <v>16.05910436716275</v>
      </c>
    </row>
    <row r="1196" spans="5:6" x14ac:dyDescent="0.25">
      <c r="E1196" s="74">
        <f t="shared" ca="1" si="36"/>
        <v>0.10005685117465324</v>
      </c>
      <c r="F1196" s="75">
        <f t="shared" ca="1" si="37"/>
        <v>-4.8266086866874449</v>
      </c>
    </row>
    <row r="1197" spans="5:6" x14ac:dyDescent="0.25">
      <c r="E1197" s="74">
        <f t="shared" ca="1" si="36"/>
        <v>0.79054424452975691</v>
      </c>
      <c r="F1197" s="75">
        <f t="shared" ca="1" si="37"/>
        <v>2.610286717310399</v>
      </c>
    </row>
    <row r="1198" spans="5:6" x14ac:dyDescent="0.25">
      <c r="E1198" s="74">
        <f t="shared" ca="1" si="36"/>
        <v>0.16694221065859349</v>
      </c>
      <c r="F1198" s="75">
        <f t="shared" ca="1" si="37"/>
        <v>-3.2908811695589462</v>
      </c>
    </row>
    <row r="1199" spans="5:6" x14ac:dyDescent="0.25">
      <c r="E1199" s="74">
        <f t="shared" ca="1" si="36"/>
        <v>0.52574164676623669</v>
      </c>
      <c r="F1199" s="75">
        <f t="shared" ca="1" si="37"/>
        <v>0.15856762858800011</v>
      </c>
    </row>
    <row r="1200" spans="5:6" x14ac:dyDescent="0.25">
      <c r="E1200" s="74">
        <f t="shared" ca="1" si="36"/>
        <v>0.8058941933911753</v>
      </c>
      <c r="F1200" s="75">
        <f t="shared" ca="1" si="37"/>
        <v>2.8386140794252599</v>
      </c>
    </row>
    <row r="1201" spans="5:6" x14ac:dyDescent="0.25">
      <c r="E1201" s="74">
        <f t="shared" ca="1" si="36"/>
        <v>0.88325826642681871</v>
      </c>
      <c r="F1201" s="75">
        <f t="shared" ca="1" si="37"/>
        <v>4.3639320266769257</v>
      </c>
    </row>
    <row r="1202" spans="5:6" x14ac:dyDescent="0.25">
      <c r="E1202" s="74">
        <f t="shared" ca="1" si="36"/>
        <v>0.81128937238810617</v>
      </c>
      <c r="F1202" s="75">
        <f t="shared" ca="1" si="37"/>
        <v>2.9231799824573583</v>
      </c>
    </row>
    <row r="1203" spans="5:6" x14ac:dyDescent="0.25">
      <c r="E1203" s="74">
        <f t="shared" ca="1" si="36"/>
        <v>0.73543679981020627</v>
      </c>
      <c r="F1203" s="75">
        <f t="shared" ca="1" si="37"/>
        <v>1.9095838006486086</v>
      </c>
    </row>
    <row r="1204" spans="5:6" x14ac:dyDescent="0.25">
      <c r="E1204" s="74">
        <f t="shared" ca="1" si="36"/>
        <v>0.32195265161068132</v>
      </c>
      <c r="F1204" s="75">
        <f t="shared" ca="1" si="37"/>
        <v>-1.3206108251317155</v>
      </c>
    </row>
    <row r="1205" spans="5:6" x14ac:dyDescent="0.25">
      <c r="E1205" s="74">
        <f t="shared" ca="1" si="36"/>
        <v>0.50781336703506585</v>
      </c>
      <c r="F1205" s="75">
        <f t="shared" ca="1" si="37"/>
        <v>4.7250355694235635E-2</v>
      </c>
    </row>
    <row r="1206" spans="5:6" x14ac:dyDescent="0.25">
      <c r="E1206" s="74">
        <f t="shared" ca="1" si="36"/>
        <v>0.74609515736340315</v>
      </c>
      <c r="F1206" s="75">
        <f t="shared" ca="1" si="37"/>
        <v>2.0329456106579267</v>
      </c>
    </row>
    <row r="1207" spans="5:6" x14ac:dyDescent="0.25">
      <c r="E1207" s="74">
        <f t="shared" ca="1" si="36"/>
        <v>0.34756159060863223</v>
      </c>
      <c r="F1207" s="75">
        <f t="shared" ca="1" si="37"/>
        <v>-1.0909986298824534</v>
      </c>
    </row>
    <row r="1208" spans="5:6" x14ac:dyDescent="0.25">
      <c r="E1208" s="74">
        <f t="shared" ca="1" si="36"/>
        <v>5.6808488739976126E-2</v>
      </c>
      <c r="F1208" s="75">
        <f t="shared" ca="1" si="37"/>
        <v>-6.5247670026423155</v>
      </c>
    </row>
    <row r="1209" spans="5:6" x14ac:dyDescent="0.25">
      <c r="E1209" s="74">
        <f t="shared" ca="1" si="36"/>
        <v>0.81382866239749696</v>
      </c>
      <c r="F1209" s="75">
        <f t="shared" ca="1" si="37"/>
        <v>2.9638220364590513</v>
      </c>
    </row>
    <row r="1210" spans="5:6" x14ac:dyDescent="0.25">
      <c r="E1210" s="74">
        <f t="shared" ca="1" si="36"/>
        <v>0.85721158471003833</v>
      </c>
      <c r="F1210" s="75">
        <f t="shared" ca="1" si="37"/>
        <v>3.7597325316839676</v>
      </c>
    </row>
    <row r="1211" spans="5:6" x14ac:dyDescent="0.25">
      <c r="E1211" s="74">
        <f t="shared" ca="1" si="36"/>
        <v>0.29010848356836516</v>
      </c>
      <c r="F1211" s="75">
        <f t="shared" ca="1" si="37"/>
        <v>-1.6330594923672039</v>
      </c>
    </row>
    <row r="1212" spans="5:6" x14ac:dyDescent="0.25">
      <c r="E1212" s="74">
        <f t="shared" ca="1" si="36"/>
        <v>0.42761500909386729</v>
      </c>
      <c r="F1212" s="75">
        <f t="shared" ca="1" si="37"/>
        <v>-0.46915445731957822</v>
      </c>
    </row>
    <row r="1213" spans="5:6" x14ac:dyDescent="0.25">
      <c r="E1213" s="74">
        <f t="shared" ca="1" si="36"/>
        <v>0.76519927933290666</v>
      </c>
      <c r="F1213" s="75">
        <f t="shared" ca="1" si="37"/>
        <v>2.2676128235769735</v>
      </c>
    </row>
    <row r="1214" spans="5:6" x14ac:dyDescent="0.25">
      <c r="E1214" s="74">
        <f t="shared" ca="1" si="36"/>
        <v>0.38126295106957053</v>
      </c>
      <c r="F1214" s="75">
        <f t="shared" ca="1" si="37"/>
        <v>-0.81335640317697822</v>
      </c>
    </row>
    <row r="1215" spans="5:6" x14ac:dyDescent="0.25">
      <c r="E1215" s="74">
        <f t="shared" ca="1" si="36"/>
        <v>0.95041000568280087</v>
      </c>
      <c r="F1215" s="75">
        <f t="shared" ca="1" si="37"/>
        <v>6.9324570375505745</v>
      </c>
    </row>
    <row r="1216" spans="5:6" x14ac:dyDescent="0.25">
      <c r="E1216" s="74">
        <f t="shared" ca="1" si="36"/>
        <v>0.7817492708676077</v>
      </c>
      <c r="F1216" s="75">
        <f t="shared" ca="1" si="37"/>
        <v>2.4868906886857998</v>
      </c>
    </row>
    <row r="1217" spans="5:6" x14ac:dyDescent="0.25">
      <c r="E1217" s="74">
        <f t="shared" ca="1" si="36"/>
        <v>0.20587382082629879</v>
      </c>
      <c r="F1217" s="75">
        <f t="shared" ca="1" si="37"/>
        <v>-2.6620339126814048</v>
      </c>
    </row>
    <row r="1218" spans="5:6" x14ac:dyDescent="0.25">
      <c r="E1218" s="74">
        <f t="shared" ca="1" si="36"/>
        <v>0.86339503115342209</v>
      </c>
      <c r="F1218" s="75">
        <f t="shared" ca="1" si="37"/>
        <v>3.8925443303672935</v>
      </c>
    </row>
    <row r="1219" spans="5:6" x14ac:dyDescent="0.25">
      <c r="E1219" s="74">
        <f t="shared" ca="1" si="36"/>
        <v>0.58396050062729943</v>
      </c>
      <c r="F1219" s="75">
        <f t="shared" ca="1" si="37"/>
        <v>0.55148367675986465</v>
      </c>
    </row>
    <row r="1220" spans="5:6" x14ac:dyDescent="0.25">
      <c r="E1220" s="74">
        <f t="shared" ref="E1220:E1283" ca="1" si="38">RAND()</f>
        <v>0.54796493129307622</v>
      </c>
      <c r="F1220" s="75">
        <f t="shared" ref="F1220:F1283" ca="1" si="39">SIGN(E1220-0.5)*(_xlfn.GAMMA.INV(2*ABS(E1220-0.5),1/$C$5,(($C$4^$C$5)))^(1/$C$5))+$C$3</f>
        <v>0.30254500789434935</v>
      </c>
    </row>
    <row r="1221" spans="5:6" x14ac:dyDescent="0.25">
      <c r="E1221" s="74">
        <f t="shared" ca="1" si="38"/>
        <v>0.29432772802961882</v>
      </c>
      <c r="F1221" s="75">
        <f t="shared" ca="1" si="39"/>
        <v>-1.5897426922039863</v>
      </c>
    </row>
    <row r="1222" spans="5:6" x14ac:dyDescent="0.25">
      <c r="E1222" s="74">
        <f t="shared" ca="1" si="38"/>
        <v>0.29312487506095875</v>
      </c>
      <c r="F1222" s="75">
        <f t="shared" ca="1" si="39"/>
        <v>-1.6020281563590286</v>
      </c>
    </row>
    <row r="1223" spans="5:6" x14ac:dyDescent="0.25">
      <c r="E1223" s="74">
        <f t="shared" ca="1" si="38"/>
        <v>0.4815988974707166</v>
      </c>
      <c r="F1223" s="75">
        <f t="shared" ca="1" si="39"/>
        <v>-0.11248948120557409</v>
      </c>
    </row>
    <row r="1224" spans="5:6" x14ac:dyDescent="0.25">
      <c r="E1224" s="74">
        <f t="shared" ca="1" si="38"/>
        <v>0.67330298774108377</v>
      </c>
      <c r="F1224" s="75">
        <f t="shared" ca="1" si="39"/>
        <v>1.2767247752099244</v>
      </c>
    </row>
    <row r="1225" spans="5:6" x14ac:dyDescent="0.25">
      <c r="E1225" s="74">
        <f t="shared" ca="1" si="38"/>
        <v>0.67373588290619213</v>
      </c>
      <c r="F1225" s="75">
        <f t="shared" ca="1" si="39"/>
        <v>1.2807026098074721</v>
      </c>
    </row>
    <row r="1226" spans="5:6" x14ac:dyDescent="0.25">
      <c r="E1226" s="74">
        <f t="shared" ca="1" si="38"/>
        <v>0.24211807649883788</v>
      </c>
      <c r="F1226" s="75">
        <f t="shared" ca="1" si="39"/>
        <v>-2.1755477155283813</v>
      </c>
    </row>
    <row r="1227" spans="5:6" x14ac:dyDescent="0.25">
      <c r="E1227" s="74">
        <f t="shared" ca="1" si="38"/>
        <v>0.30882716314903103</v>
      </c>
      <c r="F1227" s="75">
        <f t="shared" ca="1" si="39"/>
        <v>-1.4454789617238697</v>
      </c>
    </row>
    <row r="1228" spans="5:6" x14ac:dyDescent="0.25">
      <c r="E1228" s="74">
        <f t="shared" ca="1" si="38"/>
        <v>0.46020192904313673</v>
      </c>
      <c r="F1228" s="75">
        <f t="shared" ca="1" si="39"/>
        <v>-0.24882818724052513</v>
      </c>
    </row>
    <row r="1229" spans="5:6" x14ac:dyDescent="0.25">
      <c r="E1229" s="74">
        <f t="shared" ca="1" si="38"/>
        <v>0.47209160705418463</v>
      </c>
      <c r="F1229" s="75">
        <f t="shared" ca="1" si="39"/>
        <v>-0.17230514677901573</v>
      </c>
    </row>
    <row r="1230" spans="5:6" x14ac:dyDescent="0.25">
      <c r="E1230" s="74">
        <f t="shared" ca="1" si="38"/>
        <v>0.81696666592839762</v>
      </c>
      <c r="F1230" s="75">
        <f t="shared" ca="1" si="39"/>
        <v>3.0148194263158565</v>
      </c>
    </row>
    <row r="1231" spans="5:6" x14ac:dyDescent="0.25">
      <c r="E1231" s="74">
        <f t="shared" ca="1" si="38"/>
        <v>0.3836723317324402</v>
      </c>
      <c r="F1231" s="75">
        <f t="shared" ca="1" si="39"/>
        <v>-0.79445763865386709</v>
      </c>
    </row>
    <row r="1232" spans="5:6" x14ac:dyDescent="0.25">
      <c r="E1232" s="74">
        <f t="shared" ca="1" si="38"/>
        <v>0.7040145095206809</v>
      </c>
      <c r="F1232" s="75">
        <f t="shared" ca="1" si="39"/>
        <v>1.572892991851601</v>
      </c>
    </row>
    <row r="1233" spans="5:6" x14ac:dyDescent="0.25">
      <c r="E1233" s="74">
        <f t="shared" ca="1" si="38"/>
        <v>0.52057379443320395</v>
      </c>
      <c r="F1233" s="75">
        <f t="shared" ca="1" si="39"/>
        <v>0.126054343967968</v>
      </c>
    </row>
    <row r="1234" spans="5:6" x14ac:dyDescent="0.25">
      <c r="E1234" s="74">
        <f t="shared" ca="1" si="38"/>
        <v>0.12053572864197204</v>
      </c>
      <c r="F1234" s="75">
        <f t="shared" ca="1" si="39"/>
        <v>-4.2679856585610141</v>
      </c>
    </row>
    <row r="1235" spans="5:6" x14ac:dyDescent="0.25">
      <c r="E1235" s="74">
        <f t="shared" ca="1" si="38"/>
        <v>0.39864998395987261</v>
      </c>
      <c r="F1235" s="75">
        <f t="shared" ca="1" si="39"/>
        <v>-0.67957289912941043</v>
      </c>
    </row>
    <row r="1236" spans="5:6" x14ac:dyDescent="0.25">
      <c r="E1236" s="74">
        <f t="shared" ca="1" si="38"/>
        <v>2.6063907339548109E-2</v>
      </c>
      <c r="F1236" s="75">
        <f t="shared" ca="1" si="39"/>
        <v>-8.8621698050439299</v>
      </c>
    </row>
    <row r="1237" spans="5:6" x14ac:dyDescent="0.25">
      <c r="E1237" s="74">
        <f t="shared" ca="1" si="38"/>
        <v>0.67962089739936382</v>
      </c>
      <c r="F1237" s="75">
        <f t="shared" ca="1" si="39"/>
        <v>1.3353093245986385</v>
      </c>
    </row>
    <row r="1238" spans="5:6" x14ac:dyDescent="0.25">
      <c r="E1238" s="74">
        <f t="shared" ca="1" si="38"/>
        <v>0.59443659664905868</v>
      </c>
      <c r="F1238" s="75">
        <f t="shared" ca="1" si="39"/>
        <v>0.6279926359222453</v>
      </c>
    </row>
    <row r="1239" spans="5:6" x14ac:dyDescent="0.25">
      <c r="E1239" s="74">
        <f t="shared" ca="1" si="38"/>
        <v>0.65678007381802872</v>
      </c>
      <c r="F1239" s="75">
        <f t="shared" ca="1" si="39"/>
        <v>1.1287100175690619</v>
      </c>
    </row>
    <row r="1240" spans="5:6" x14ac:dyDescent="0.25">
      <c r="E1240" s="74">
        <f t="shared" ca="1" si="38"/>
        <v>0.32824514829536311</v>
      </c>
      <c r="F1240" s="75">
        <f t="shared" ca="1" si="39"/>
        <v>-1.2625420975959325</v>
      </c>
    </row>
    <row r="1241" spans="5:6" x14ac:dyDescent="0.25">
      <c r="E1241" s="74">
        <f t="shared" ca="1" si="38"/>
        <v>0.64469293870123234</v>
      </c>
      <c r="F1241" s="75">
        <f t="shared" ca="1" si="39"/>
        <v>1.0248771642160297</v>
      </c>
    </row>
    <row r="1242" spans="5:6" x14ac:dyDescent="0.25">
      <c r="E1242" s="74">
        <f t="shared" ca="1" si="38"/>
        <v>0.45604230788255906</v>
      </c>
      <c r="F1242" s="75">
        <f t="shared" ca="1" si="39"/>
        <v>-0.27606753830230918</v>
      </c>
    </row>
    <row r="1243" spans="5:6" x14ac:dyDescent="0.25">
      <c r="E1243" s="74">
        <f t="shared" ca="1" si="38"/>
        <v>0.32710826319608088</v>
      </c>
      <c r="F1243" s="75">
        <f t="shared" ca="1" si="39"/>
        <v>-1.2729507066285748</v>
      </c>
    </row>
    <row r="1244" spans="5:6" x14ac:dyDescent="0.25">
      <c r="E1244" s="74">
        <f t="shared" ca="1" si="38"/>
        <v>0.72970686530755047</v>
      </c>
      <c r="F1244" s="75">
        <f t="shared" ca="1" si="39"/>
        <v>1.8453031329192293</v>
      </c>
    </row>
    <row r="1245" spans="5:6" x14ac:dyDescent="0.25">
      <c r="E1245" s="74">
        <f t="shared" ca="1" si="38"/>
        <v>0.38459497589900404</v>
      </c>
      <c r="F1245" s="75">
        <f t="shared" ca="1" si="39"/>
        <v>-0.78725198561386023</v>
      </c>
    </row>
    <row r="1246" spans="5:6" x14ac:dyDescent="0.25">
      <c r="E1246" s="74">
        <f t="shared" ca="1" si="38"/>
        <v>0.40465153737315129</v>
      </c>
      <c r="F1246" s="75">
        <f t="shared" ca="1" si="39"/>
        <v>-0.63474540966387538</v>
      </c>
    </row>
    <row r="1247" spans="5:6" x14ac:dyDescent="0.25">
      <c r="E1247" s="74">
        <f t="shared" ca="1" si="38"/>
        <v>0.39604020885059599</v>
      </c>
      <c r="F1247" s="75">
        <f t="shared" ca="1" si="39"/>
        <v>-0.69927706446236804</v>
      </c>
    </row>
    <row r="1248" spans="5:6" x14ac:dyDescent="0.25">
      <c r="E1248" s="74">
        <f t="shared" ca="1" si="38"/>
        <v>0.64051452083365357</v>
      </c>
      <c r="F1248" s="75">
        <f t="shared" ca="1" si="39"/>
        <v>0.98980294147664294</v>
      </c>
    </row>
    <row r="1249" spans="5:6" x14ac:dyDescent="0.25">
      <c r="E1249" s="74">
        <f t="shared" ca="1" si="38"/>
        <v>0.26836137114795899</v>
      </c>
      <c r="F1249" s="75">
        <f t="shared" ca="1" si="39"/>
        <v>-1.8668208791404486</v>
      </c>
    </row>
    <row r="1250" spans="5:6" x14ac:dyDescent="0.25">
      <c r="E1250" s="74">
        <f t="shared" ca="1" si="38"/>
        <v>0.57387651352290092</v>
      </c>
      <c r="F1250" s="75">
        <f t="shared" ca="1" si="39"/>
        <v>0.47963675939666583</v>
      </c>
    </row>
    <row r="1251" spans="5:6" x14ac:dyDescent="0.25">
      <c r="E1251" s="74">
        <f t="shared" ca="1" si="38"/>
        <v>0.38225313928223592</v>
      </c>
      <c r="F1251" s="75">
        <f t="shared" ca="1" si="39"/>
        <v>-0.80557512301555378</v>
      </c>
    </row>
    <row r="1252" spans="5:6" x14ac:dyDescent="0.25">
      <c r="E1252" s="74">
        <f t="shared" ca="1" si="38"/>
        <v>0.26710126913895915</v>
      </c>
      <c r="F1252" s="75">
        <f t="shared" ca="1" si="39"/>
        <v>-1.8809406803032105</v>
      </c>
    </row>
    <row r="1253" spans="5:6" x14ac:dyDescent="0.25">
      <c r="E1253" s="74">
        <f t="shared" ca="1" si="38"/>
        <v>0.64785632739669319</v>
      </c>
      <c r="F1253" s="75">
        <f t="shared" ca="1" si="39"/>
        <v>1.0517065358826243</v>
      </c>
    </row>
    <row r="1254" spans="5:6" x14ac:dyDescent="0.25">
      <c r="E1254" s="74">
        <f t="shared" ca="1" si="38"/>
        <v>0.95347518190832814</v>
      </c>
      <c r="F1254" s="75">
        <f t="shared" ca="1" si="39"/>
        <v>7.1238666174194361</v>
      </c>
    </row>
    <row r="1255" spans="5:6" x14ac:dyDescent="0.25">
      <c r="E1255" s="74">
        <f t="shared" ca="1" si="38"/>
        <v>0.37053366259917608</v>
      </c>
      <c r="F1255" s="75">
        <f t="shared" ca="1" si="39"/>
        <v>-0.89899140178670389</v>
      </c>
    </row>
    <row r="1256" spans="5:6" x14ac:dyDescent="0.25">
      <c r="E1256" s="74">
        <f t="shared" ca="1" si="38"/>
        <v>0.53705820600112331</v>
      </c>
      <c r="F1256" s="75">
        <f t="shared" ca="1" si="39"/>
        <v>0.23102030143191787</v>
      </c>
    </row>
    <row r="1257" spans="5:6" x14ac:dyDescent="0.25">
      <c r="E1257" s="74">
        <f t="shared" ca="1" si="38"/>
        <v>0.64528468879387701</v>
      </c>
      <c r="F1257" s="75">
        <f t="shared" ca="1" si="39"/>
        <v>1.0298777128119809</v>
      </c>
    </row>
    <row r="1258" spans="5:6" x14ac:dyDescent="0.25">
      <c r="E1258" s="74">
        <f t="shared" ca="1" si="38"/>
        <v>0.99815781046494667</v>
      </c>
      <c r="F1258" s="75">
        <f t="shared" ca="1" si="39"/>
        <v>16.810959808635687</v>
      </c>
    </row>
    <row r="1259" spans="5:6" x14ac:dyDescent="0.25">
      <c r="E1259" s="74">
        <f t="shared" ca="1" si="38"/>
        <v>0.74981915207599314</v>
      </c>
      <c r="F1259" s="75">
        <f t="shared" ca="1" si="39"/>
        <v>2.0772721511567305</v>
      </c>
    </row>
    <row r="1260" spans="5:6" x14ac:dyDescent="0.25">
      <c r="E1260" s="74">
        <f t="shared" ca="1" si="38"/>
        <v>0.81632358676861994</v>
      </c>
      <c r="F1260" s="75">
        <f t="shared" ca="1" si="39"/>
        <v>3.0042975382494994</v>
      </c>
    </row>
    <row r="1261" spans="5:6" x14ac:dyDescent="0.25">
      <c r="E1261" s="74">
        <f t="shared" ca="1" si="38"/>
        <v>0.23964416425419344</v>
      </c>
      <c r="F1261" s="75">
        <f t="shared" ca="1" si="39"/>
        <v>-2.2063587726978646</v>
      </c>
    </row>
    <row r="1262" spans="5:6" x14ac:dyDescent="0.25">
      <c r="E1262" s="74">
        <f t="shared" ca="1" si="38"/>
        <v>0.21885431469390504</v>
      </c>
      <c r="F1262" s="75">
        <f t="shared" ca="1" si="39"/>
        <v>-2.4786054590320394</v>
      </c>
    </row>
    <row r="1263" spans="5:6" x14ac:dyDescent="0.25">
      <c r="E1263" s="74">
        <f t="shared" ca="1" si="38"/>
        <v>0.71592458679131532</v>
      </c>
      <c r="F1263" s="75">
        <f t="shared" ca="1" si="39"/>
        <v>1.6961050681294516</v>
      </c>
    </row>
    <row r="1264" spans="5:6" x14ac:dyDescent="0.25">
      <c r="E1264" s="74">
        <f t="shared" ca="1" si="38"/>
        <v>0.32752518913666295</v>
      </c>
      <c r="F1264" s="75">
        <f t="shared" ca="1" si="39"/>
        <v>-1.2691293987305337</v>
      </c>
    </row>
    <row r="1265" spans="5:6" x14ac:dyDescent="0.25">
      <c r="E1265" s="74">
        <f t="shared" ca="1" si="38"/>
        <v>0.84303646555700218</v>
      </c>
      <c r="F1265" s="75">
        <f t="shared" ca="1" si="39"/>
        <v>3.4757837542373595</v>
      </c>
    </row>
    <row r="1266" spans="5:6" x14ac:dyDescent="0.25">
      <c r="E1266" s="74">
        <f t="shared" ca="1" si="38"/>
        <v>0.86448637228452063</v>
      </c>
      <c r="F1266" s="75">
        <f t="shared" ca="1" si="39"/>
        <v>3.9166076688409284</v>
      </c>
    </row>
    <row r="1267" spans="5:6" x14ac:dyDescent="0.25">
      <c r="E1267" s="74">
        <f t="shared" ca="1" si="38"/>
        <v>0.10884846525247982</v>
      </c>
      <c r="F1267" s="75">
        <f t="shared" ca="1" si="39"/>
        <v>-4.5739542314901334</v>
      </c>
    </row>
    <row r="1268" spans="5:6" x14ac:dyDescent="0.25">
      <c r="E1268" s="74">
        <f t="shared" ca="1" si="38"/>
        <v>0.57782938691475139</v>
      </c>
      <c r="F1268" s="75">
        <f t="shared" ca="1" si="39"/>
        <v>0.50759570904423157</v>
      </c>
    </row>
    <row r="1269" spans="5:6" x14ac:dyDescent="0.25">
      <c r="E1269" s="74">
        <f t="shared" ca="1" si="38"/>
        <v>0.79193854162049249</v>
      </c>
      <c r="F1269" s="75">
        <f t="shared" ca="1" si="39"/>
        <v>2.630323768158048</v>
      </c>
    </row>
    <row r="1270" spans="5:6" x14ac:dyDescent="0.25">
      <c r="E1270" s="74">
        <f t="shared" ca="1" si="38"/>
        <v>0.90488828697386314</v>
      </c>
      <c r="F1270" s="75">
        <f t="shared" ca="1" si="39"/>
        <v>4.978667913272588</v>
      </c>
    </row>
    <row r="1271" spans="5:6" x14ac:dyDescent="0.25">
      <c r="E1271" s="74">
        <f t="shared" ca="1" si="38"/>
        <v>0.69016583329385961</v>
      </c>
      <c r="F1271" s="75">
        <f t="shared" ca="1" si="39"/>
        <v>1.4357126705608283</v>
      </c>
    </row>
    <row r="1272" spans="5:6" x14ac:dyDescent="0.25">
      <c r="E1272" s="74">
        <f t="shared" ca="1" si="38"/>
        <v>0.44516192631449247</v>
      </c>
      <c r="F1272" s="75">
        <f t="shared" ca="1" si="39"/>
        <v>-0.3485100092567382</v>
      </c>
    </row>
    <row r="1273" spans="5:6" x14ac:dyDescent="0.25">
      <c r="E1273" s="74">
        <f t="shared" ca="1" si="38"/>
        <v>0.48470124816230387</v>
      </c>
      <c r="F1273" s="75">
        <f t="shared" ca="1" si="39"/>
        <v>-9.3226141352381414E-2</v>
      </c>
    </row>
    <row r="1274" spans="5:6" x14ac:dyDescent="0.25">
      <c r="E1274" s="74">
        <f t="shared" ca="1" si="38"/>
        <v>0.74583882428814585</v>
      </c>
      <c r="F1274" s="75">
        <f t="shared" ca="1" si="39"/>
        <v>2.029918447796216</v>
      </c>
    </row>
    <row r="1275" spans="5:6" x14ac:dyDescent="0.25">
      <c r="E1275" s="74">
        <f t="shared" ca="1" si="38"/>
        <v>0.88183868972594115</v>
      </c>
      <c r="F1275" s="75">
        <f t="shared" ca="1" si="39"/>
        <v>4.3276721138370267</v>
      </c>
    </row>
    <row r="1276" spans="5:6" x14ac:dyDescent="0.25">
      <c r="E1276" s="74">
        <f t="shared" ca="1" si="38"/>
        <v>0.63778616822567136</v>
      </c>
      <c r="F1276" s="75">
        <f t="shared" ca="1" si="39"/>
        <v>0.96712009643743857</v>
      </c>
    </row>
    <row r="1277" spans="5:6" x14ac:dyDescent="0.25">
      <c r="E1277" s="74">
        <f t="shared" ca="1" si="38"/>
        <v>0.54079055683924981</v>
      </c>
      <c r="F1277" s="75">
        <f t="shared" ca="1" si="39"/>
        <v>0.25530506776146883</v>
      </c>
    </row>
    <row r="1278" spans="5:6" x14ac:dyDescent="0.25">
      <c r="E1278" s="74">
        <f t="shared" ca="1" si="38"/>
        <v>0.72296364994084916</v>
      </c>
      <c r="F1278" s="75">
        <f t="shared" ca="1" si="39"/>
        <v>1.7713781195822524</v>
      </c>
    </row>
    <row r="1279" spans="5:6" x14ac:dyDescent="0.25">
      <c r="E1279" s="74">
        <f t="shared" ca="1" si="38"/>
        <v>0.94913987250337306</v>
      </c>
      <c r="F1279" s="75">
        <f t="shared" ca="1" si="39"/>
        <v>6.8565864948481341</v>
      </c>
    </row>
    <row r="1280" spans="5:6" x14ac:dyDescent="0.25">
      <c r="E1280" s="74">
        <f t="shared" ca="1" si="38"/>
        <v>0.43877265323492731</v>
      </c>
      <c r="F1280" s="75">
        <f t="shared" ca="1" si="39"/>
        <v>-0.39188008101086547</v>
      </c>
    </row>
    <row r="1281" spans="5:6" x14ac:dyDescent="0.25">
      <c r="E1281" s="74">
        <f t="shared" ca="1" si="38"/>
        <v>0.96499996624793727</v>
      </c>
      <c r="F1281" s="75">
        <f t="shared" ca="1" si="39"/>
        <v>7.9777772177657802</v>
      </c>
    </row>
    <row r="1282" spans="5:6" x14ac:dyDescent="0.25">
      <c r="E1282" s="74">
        <f t="shared" ca="1" si="38"/>
        <v>0.6408111116876678</v>
      </c>
      <c r="F1282" s="75">
        <f t="shared" ca="1" si="39"/>
        <v>0.99227909104540524</v>
      </c>
    </row>
    <row r="1283" spans="5:6" x14ac:dyDescent="0.25">
      <c r="E1283" s="74">
        <f t="shared" ca="1" si="38"/>
        <v>0.12797771230474442</v>
      </c>
      <c r="F1283" s="75">
        <f t="shared" ca="1" si="39"/>
        <v>-4.0882559168485866</v>
      </c>
    </row>
    <row r="1284" spans="5:6" x14ac:dyDescent="0.25">
      <c r="E1284" s="74">
        <f t="shared" ref="E1284:E1347" ca="1" si="40">RAND()</f>
        <v>0.24066568514072773</v>
      </c>
      <c r="F1284" s="75">
        <f t="shared" ref="F1284:F1347" ca="1" si="41">SIGN(E1284-0.5)*(_xlfn.GAMMA.INV(2*ABS(E1284-0.5),1/$C$5,(($C$4^$C$5)))^(1/$C$5))+$C$3</f>
        <v>-2.1935979797052569</v>
      </c>
    </row>
    <row r="1285" spans="5:6" x14ac:dyDescent="0.25">
      <c r="E1285" s="74">
        <f t="shared" ca="1" si="40"/>
        <v>0.77591014580795192</v>
      </c>
      <c r="F1285" s="75">
        <f t="shared" ca="1" si="41"/>
        <v>2.4076829766428167</v>
      </c>
    </row>
    <row r="1286" spans="5:6" x14ac:dyDescent="0.25">
      <c r="E1286" s="74">
        <f t="shared" ca="1" si="40"/>
        <v>0.63603065039646434</v>
      </c>
      <c r="F1286" s="75">
        <f t="shared" ca="1" si="41"/>
        <v>0.95261531615019135</v>
      </c>
    </row>
    <row r="1287" spans="5:6" x14ac:dyDescent="0.25">
      <c r="E1287" s="74">
        <f t="shared" ca="1" si="40"/>
        <v>0.59675770726607436</v>
      </c>
      <c r="F1287" s="75">
        <f t="shared" ca="1" si="41"/>
        <v>0.64521148341785639</v>
      </c>
    </row>
    <row r="1288" spans="5:6" x14ac:dyDescent="0.25">
      <c r="E1288" s="74">
        <f t="shared" ca="1" si="40"/>
        <v>0.88600798008450166</v>
      </c>
      <c r="F1288" s="75">
        <f t="shared" ca="1" si="41"/>
        <v>4.4354389596573149</v>
      </c>
    </row>
    <row r="1289" spans="5:6" x14ac:dyDescent="0.25">
      <c r="E1289" s="74">
        <f t="shared" ca="1" si="40"/>
        <v>0.34224817576407218</v>
      </c>
      <c r="F1289" s="75">
        <f t="shared" ca="1" si="41"/>
        <v>-1.1372158931841834</v>
      </c>
    </row>
    <row r="1290" spans="5:6" x14ac:dyDescent="0.25">
      <c r="E1290" s="74">
        <f t="shared" ca="1" si="40"/>
        <v>0.86721687035470363</v>
      </c>
      <c r="F1290" s="75">
        <f t="shared" ca="1" si="41"/>
        <v>3.9776727157592413</v>
      </c>
    </row>
    <row r="1291" spans="5:6" x14ac:dyDescent="0.25">
      <c r="E1291" s="74">
        <f t="shared" ca="1" si="40"/>
        <v>0.5838164173883299</v>
      </c>
      <c r="F1291" s="75">
        <f t="shared" ca="1" si="41"/>
        <v>0.55044489345624192</v>
      </c>
    </row>
    <row r="1292" spans="5:6" x14ac:dyDescent="0.25">
      <c r="E1292" s="74">
        <f t="shared" ca="1" si="40"/>
        <v>0.39064940363100265</v>
      </c>
      <c r="F1292" s="75">
        <f t="shared" ca="1" si="41"/>
        <v>-0.74039281976260218</v>
      </c>
    </row>
    <row r="1293" spans="5:6" x14ac:dyDescent="0.25">
      <c r="E1293" s="74">
        <f t="shared" ca="1" si="40"/>
        <v>0.90190512050328808</v>
      </c>
      <c r="F1293" s="75">
        <f t="shared" ca="1" si="41"/>
        <v>4.8860187899541403</v>
      </c>
    </row>
    <row r="1294" spans="5:6" x14ac:dyDescent="0.25">
      <c r="E1294" s="74">
        <f t="shared" ca="1" si="40"/>
        <v>0.97451383645232326</v>
      </c>
      <c r="F1294" s="75">
        <f t="shared" ca="1" si="41"/>
        <v>8.9294171984855009</v>
      </c>
    </row>
    <row r="1295" spans="5:6" x14ac:dyDescent="0.25">
      <c r="E1295" s="74">
        <f t="shared" ca="1" si="40"/>
        <v>0.58721678756351614</v>
      </c>
      <c r="F1295" s="75">
        <f t="shared" ca="1" si="41"/>
        <v>0.57505665788719007</v>
      </c>
    </row>
    <row r="1296" spans="5:6" x14ac:dyDescent="0.25">
      <c r="E1296" s="74">
        <f t="shared" ca="1" si="40"/>
        <v>9.0601255925615409E-2</v>
      </c>
      <c r="F1296" s="75">
        <f t="shared" ca="1" si="41"/>
        <v>-5.1244200694671092</v>
      </c>
    </row>
    <row r="1297" spans="5:6" x14ac:dyDescent="0.25">
      <c r="E1297" s="74">
        <f t="shared" ca="1" si="40"/>
        <v>0.66086356551414438</v>
      </c>
      <c r="F1297" s="75">
        <f t="shared" ca="1" si="41"/>
        <v>1.164616831192496</v>
      </c>
    </row>
    <row r="1298" spans="5:6" x14ac:dyDescent="0.25">
      <c r="E1298" s="74">
        <f t="shared" ca="1" si="40"/>
        <v>0.7844954597239574</v>
      </c>
      <c r="F1298" s="75">
        <f t="shared" ca="1" si="41"/>
        <v>2.5248783616020161</v>
      </c>
    </row>
    <row r="1299" spans="5:6" x14ac:dyDescent="0.25">
      <c r="E1299" s="74">
        <f t="shared" ca="1" si="40"/>
        <v>0.27378769768250621</v>
      </c>
      <c r="F1299" s="75">
        <f t="shared" ca="1" si="41"/>
        <v>-1.8067653550295102</v>
      </c>
    </row>
    <row r="1300" spans="5:6" x14ac:dyDescent="0.25">
      <c r="E1300" s="74">
        <f t="shared" ca="1" si="40"/>
        <v>0.23881168523634189</v>
      </c>
      <c r="F1300" s="75">
        <f t="shared" ca="1" si="41"/>
        <v>-2.2167983548512655</v>
      </c>
    </row>
    <row r="1301" spans="5:6" x14ac:dyDescent="0.25">
      <c r="E1301" s="74">
        <f t="shared" ca="1" si="40"/>
        <v>0.49521201076113108</v>
      </c>
      <c r="F1301" s="75">
        <f t="shared" ca="1" si="41"/>
        <v>-2.8866368945338942E-2</v>
      </c>
    </row>
    <row r="1302" spans="5:6" x14ac:dyDescent="0.25">
      <c r="E1302" s="74">
        <f t="shared" ca="1" si="40"/>
        <v>4.5780341348661158E-2</v>
      </c>
      <c r="F1302" s="75">
        <f t="shared" ca="1" si="41"/>
        <v>-7.1722599829260414</v>
      </c>
    </row>
    <row r="1303" spans="5:6" x14ac:dyDescent="0.25">
      <c r="E1303" s="74">
        <f t="shared" ca="1" si="40"/>
        <v>0.51669286961622352</v>
      </c>
      <c r="F1303" s="75">
        <f t="shared" ca="1" si="41"/>
        <v>0.10186729843302669</v>
      </c>
    </row>
    <row r="1304" spans="5:6" x14ac:dyDescent="0.25">
      <c r="E1304" s="74">
        <f t="shared" ca="1" si="40"/>
        <v>0.12990786921076791</v>
      </c>
      <c r="F1304" s="75">
        <f t="shared" ca="1" si="41"/>
        <v>-4.0433477927721766</v>
      </c>
    </row>
    <row r="1305" spans="5:6" x14ac:dyDescent="0.25">
      <c r="E1305" s="74">
        <f t="shared" ca="1" si="40"/>
        <v>0.48174449191249691</v>
      </c>
      <c r="F1305" s="75">
        <f t="shared" ca="1" si="41"/>
        <v>-0.11158267407225025</v>
      </c>
    </row>
    <row r="1306" spans="5:6" x14ac:dyDescent="0.25">
      <c r="E1306" s="74">
        <f t="shared" ca="1" si="40"/>
        <v>0.42923161137349608</v>
      </c>
      <c r="F1306" s="75">
        <f t="shared" ca="1" si="41"/>
        <v>-0.45783431558709986</v>
      </c>
    </row>
    <row r="1307" spans="5:6" x14ac:dyDescent="0.25">
      <c r="E1307" s="74">
        <f t="shared" ca="1" si="40"/>
        <v>0.15364590979044912</v>
      </c>
      <c r="F1307" s="75">
        <f t="shared" ca="1" si="41"/>
        <v>-3.5398722915089751</v>
      </c>
    </row>
    <row r="1308" spans="5:6" x14ac:dyDescent="0.25">
      <c r="E1308" s="74">
        <f t="shared" ca="1" si="40"/>
        <v>0.48800446023531796</v>
      </c>
      <c r="F1308" s="75">
        <f t="shared" ca="1" si="41"/>
        <v>-7.2850658353023887E-2</v>
      </c>
    </row>
    <row r="1309" spans="5:6" x14ac:dyDescent="0.25">
      <c r="E1309" s="74">
        <f t="shared" ca="1" si="40"/>
        <v>0.3369272998371311</v>
      </c>
      <c r="F1309" s="75">
        <f t="shared" ca="1" si="41"/>
        <v>-1.1842227564858272</v>
      </c>
    </row>
    <row r="1310" spans="5:6" x14ac:dyDescent="0.25">
      <c r="E1310" s="74">
        <f t="shared" ca="1" si="40"/>
        <v>0.67092211408051527</v>
      </c>
      <c r="F1310" s="75">
        <f t="shared" ca="1" si="41"/>
        <v>1.2549409210698621</v>
      </c>
    </row>
    <row r="1311" spans="5:6" x14ac:dyDescent="0.25">
      <c r="E1311" s="74">
        <f t="shared" ca="1" si="40"/>
        <v>4.1183123194859839E-2</v>
      </c>
      <c r="F1311" s="75">
        <f t="shared" ca="1" si="41"/>
        <v>-7.4897386715436278</v>
      </c>
    </row>
    <row r="1312" spans="5:6" x14ac:dyDescent="0.25">
      <c r="E1312" s="74">
        <f t="shared" ca="1" si="40"/>
        <v>0.11844835911635276</v>
      </c>
      <c r="F1312" s="75">
        <f t="shared" ca="1" si="41"/>
        <v>-4.3203930626336069</v>
      </c>
    </row>
    <row r="1313" spans="5:6" x14ac:dyDescent="0.25">
      <c r="E1313" s="74">
        <f t="shared" ca="1" si="40"/>
        <v>0.59341906830740054</v>
      </c>
      <c r="F1313" s="75">
        <f t="shared" ca="1" si="41"/>
        <v>0.62047528588849044</v>
      </c>
    </row>
    <row r="1314" spans="5:6" x14ac:dyDescent="0.25">
      <c r="E1314" s="74">
        <f t="shared" ca="1" si="40"/>
        <v>0.61756632011404144</v>
      </c>
      <c r="F1314" s="75">
        <f t="shared" ca="1" si="41"/>
        <v>0.80415853832321982</v>
      </c>
    </row>
    <row r="1315" spans="5:6" x14ac:dyDescent="0.25">
      <c r="E1315" s="74">
        <f t="shared" ca="1" si="40"/>
        <v>0.71271268437388946</v>
      </c>
      <c r="F1315" s="75">
        <f t="shared" ca="1" si="41"/>
        <v>1.6623758510585671</v>
      </c>
    </row>
    <row r="1316" spans="5:6" x14ac:dyDescent="0.25">
      <c r="E1316" s="74">
        <f t="shared" ca="1" si="40"/>
        <v>0.3653553754304284</v>
      </c>
      <c r="F1316" s="75">
        <f t="shared" ca="1" si="41"/>
        <v>-0.941212761584996</v>
      </c>
    </row>
    <row r="1317" spans="5:6" x14ac:dyDescent="0.25">
      <c r="E1317" s="74">
        <f t="shared" ca="1" si="40"/>
        <v>0.50559170532494291</v>
      </c>
      <c r="F1317" s="75">
        <f t="shared" ca="1" si="41"/>
        <v>3.3739245492218774E-2</v>
      </c>
    </row>
    <row r="1318" spans="5:6" x14ac:dyDescent="0.25">
      <c r="E1318" s="74">
        <f t="shared" ca="1" si="40"/>
        <v>0.72603528908669923</v>
      </c>
      <c r="F1318" s="75">
        <f t="shared" ca="1" si="41"/>
        <v>1.8048263778473514</v>
      </c>
    </row>
    <row r="1319" spans="5:6" x14ac:dyDescent="0.25">
      <c r="E1319" s="74">
        <f t="shared" ca="1" si="40"/>
        <v>0.3495509550559559</v>
      </c>
      <c r="F1319" s="75">
        <f t="shared" ca="1" si="41"/>
        <v>-1.0738762596712266</v>
      </c>
    </row>
    <row r="1320" spans="5:6" x14ac:dyDescent="0.25">
      <c r="E1320" s="74">
        <f t="shared" ca="1" si="40"/>
        <v>0.90630803392346126</v>
      </c>
      <c r="F1320" s="75">
        <f t="shared" ca="1" si="41"/>
        <v>5.0237869612975521</v>
      </c>
    </row>
    <row r="1321" spans="5:6" x14ac:dyDescent="0.25">
      <c r="E1321" s="74">
        <f t="shared" ca="1" si="40"/>
        <v>0.63965614570174401</v>
      </c>
      <c r="F1321" s="75">
        <f t="shared" ca="1" si="41"/>
        <v>0.9826481160295264</v>
      </c>
    </row>
    <row r="1322" spans="5:6" x14ac:dyDescent="0.25">
      <c r="E1322" s="74">
        <f t="shared" ca="1" si="40"/>
        <v>0.42253382654526583</v>
      </c>
      <c r="F1322" s="75">
        <f t="shared" ca="1" si="41"/>
        <v>-0.50501577600236669</v>
      </c>
    </row>
    <row r="1323" spans="5:6" x14ac:dyDescent="0.25">
      <c r="E1323" s="74">
        <f t="shared" ca="1" si="40"/>
        <v>0.77783992631164223</v>
      </c>
      <c r="F1323" s="75">
        <f t="shared" ca="1" si="41"/>
        <v>2.4336297711996577</v>
      </c>
    </row>
    <row r="1324" spans="5:6" x14ac:dyDescent="0.25">
      <c r="E1324" s="74">
        <f t="shared" ca="1" si="40"/>
        <v>0.64932040913924227</v>
      </c>
      <c r="F1324" s="75">
        <f t="shared" ca="1" si="41"/>
        <v>1.0642054152150444</v>
      </c>
    </row>
    <row r="1325" spans="5:6" x14ac:dyDescent="0.25">
      <c r="E1325" s="74">
        <f t="shared" ca="1" si="40"/>
        <v>0.12353349316172402</v>
      </c>
      <c r="F1325" s="75">
        <f t="shared" ca="1" si="41"/>
        <v>-4.1942873382962258</v>
      </c>
    </row>
    <row r="1326" spans="5:6" x14ac:dyDescent="0.25">
      <c r="E1326" s="74">
        <f t="shared" ca="1" si="40"/>
        <v>0.12193137901683582</v>
      </c>
      <c r="F1326" s="75">
        <f t="shared" ca="1" si="41"/>
        <v>-4.233449037023993</v>
      </c>
    </row>
    <row r="1327" spans="5:6" x14ac:dyDescent="0.25">
      <c r="E1327" s="74">
        <f t="shared" ca="1" si="40"/>
        <v>0.14636806919652445</v>
      </c>
      <c r="F1327" s="75">
        <f t="shared" ca="1" si="41"/>
        <v>-3.6854508817943907</v>
      </c>
    </row>
    <row r="1328" spans="5:6" x14ac:dyDescent="0.25">
      <c r="E1328" s="74">
        <f t="shared" ca="1" si="40"/>
        <v>0.57392746531439431</v>
      </c>
      <c r="F1328" s="75">
        <f t="shared" ca="1" si="41"/>
        <v>0.47999549229582605</v>
      </c>
    </row>
    <row r="1329" spans="5:6" x14ac:dyDescent="0.25">
      <c r="E1329" s="74">
        <f t="shared" ca="1" si="40"/>
        <v>0.4674093950127487</v>
      </c>
      <c r="F1329" s="75">
        <f t="shared" ca="1" si="41"/>
        <v>-0.20220772780771107</v>
      </c>
    </row>
    <row r="1330" spans="5:6" x14ac:dyDescent="0.25">
      <c r="E1330" s="74">
        <f t="shared" ca="1" si="40"/>
        <v>0.70043497218302653</v>
      </c>
      <c r="F1330" s="75">
        <f t="shared" ca="1" si="41"/>
        <v>1.5368297495262628</v>
      </c>
    </row>
    <row r="1331" spans="5:6" x14ac:dyDescent="0.25">
      <c r="E1331" s="74">
        <f t="shared" ca="1" si="40"/>
        <v>0.75504525400727707</v>
      </c>
      <c r="F1331" s="75">
        <f t="shared" ca="1" si="41"/>
        <v>2.1406038455168548</v>
      </c>
    </row>
    <row r="1332" spans="5:6" x14ac:dyDescent="0.25">
      <c r="E1332" s="74">
        <f t="shared" ca="1" si="40"/>
        <v>4.4537925983644477E-2</v>
      </c>
      <c r="F1332" s="75">
        <f t="shared" ca="1" si="41"/>
        <v>-7.2548010087896131</v>
      </c>
    </row>
    <row r="1333" spans="5:6" x14ac:dyDescent="0.25">
      <c r="E1333" s="74">
        <f t="shared" ca="1" si="40"/>
        <v>0.93792504439111701</v>
      </c>
      <c r="F1333" s="75">
        <f t="shared" ca="1" si="41"/>
        <v>6.2587964464467305</v>
      </c>
    </row>
    <row r="1334" spans="5:6" x14ac:dyDescent="0.25">
      <c r="E1334" s="74">
        <f t="shared" ca="1" si="40"/>
        <v>0.15432714999350516</v>
      </c>
      <c r="F1334" s="75">
        <f t="shared" ca="1" si="41"/>
        <v>-3.5266001959307518</v>
      </c>
    </row>
    <row r="1335" spans="5:6" x14ac:dyDescent="0.25">
      <c r="E1335" s="74">
        <f t="shared" ca="1" si="40"/>
        <v>6.7588369121275194E-2</v>
      </c>
      <c r="F1335" s="75">
        <f t="shared" ca="1" si="41"/>
        <v>-6.0035165537860173</v>
      </c>
    </row>
    <row r="1336" spans="5:6" x14ac:dyDescent="0.25">
      <c r="E1336" s="74">
        <f t="shared" ca="1" si="40"/>
        <v>0.29757035042639768</v>
      </c>
      <c r="F1336" s="75">
        <f t="shared" ca="1" si="41"/>
        <v>-1.5568722881103121</v>
      </c>
    </row>
    <row r="1337" spans="5:6" x14ac:dyDescent="0.25">
      <c r="E1337" s="74">
        <f t="shared" ca="1" si="40"/>
        <v>0.97870791036176885</v>
      </c>
      <c r="F1337" s="75">
        <f t="shared" ca="1" si="41"/>
        <v>9.4688174195150445</v>
      </c>
    </row>
    <row r="1338" spans="5:6" x14ac:dyDescent="0.25">
      <c r="E1338" s="74">
        <f t="shared" ca="1" si="40"/>
        <v>0.49968238587518066</v>
      </c>
      <c r="F1338" s="75">
        <f t="shared" ca="1" si="41"/>
        <v>-1.9062902777560297E-3</v>
      </c>
    </row>
    <row r="1339" spans="5:6" x14ac:dyDescent="0.25">
      <c r="E1339" s="74">
        <f t="shared" ca="1" si="40"/>
        <v>0.16977392528348734</v>
      </c>
      <c r="F1339" s="75">
        <f t="shared" ca="1" si="41"/>
        <v>-3.2404211930474123</v>
      </c>
    </row>
    <row r="1340" spans="5:6" x14ac:dyDescent="0.25">
      <c r="E1340" s="74">
        <f t="shared" ca="1" si="40"/>
        <v>0.82319993958935167</v>
      </c>
      <c r="F1340" s="75">
        <f t="shared" ca="1" si="41"/>
        <v>3.118765819588559</v>
      </c>
    </row>
    <row r="1341" spans="5:6" x14ac:dyDescent="0.25">
      <c r="E1341" s="74">
        <f t="shared" ca="1" si="40"/>
        <v>0.94764707979233154</v>
      </c>
      <c r="F1341" s="75">
        <f t="shared" ca="1" si="41"/>
        <v>6.7698011408399505</v>
      </c>
    </row>
    <row r="1342" spans="5:6" x14ac:dyDescent="0.25">
      <c r="E1342" s="74">
        <f t="shared" ca="1" si="40"/>
        <v>0.95450592707865389</v>
      </c>
      <c r="F1342" s="75">
        <f t="shared" ca="1" si="41"/>
        <v>7.1910781392464713</v>
      </c>
    </row>
    <row r="1343" spans="5:6" x14ac:dyDescent="0.25">
      <c r="E1343" s="74">
        <f t="shared" ca="1" si="40"/>
        <v>0.51250101987765839</v>
      </c>
      <c r="F1343" s="75">
        <f t="shared" ca="1" si="41"/>
        <v>7.5959700129640179E-2</v>
      </c>
    </row>
    <row r="1344" spans="5:6" x14ac:dyDescent="0.25">
      <c r="E1344" s="74">
        <f t="shared" ca="1" si="40"/>
        <v>0.23557204487373462</v>
      </c>
      <c r="F1344" s="75">
        <f t="shared" ca="1" si="41"/>
        <v>-2.2577739261597238</v>
      </c>
    </row>
    <row r="1345" spans="5:6" x14ac:dyDescent="0.25">
      <c r="E1345" s="74">
        <f t="shared" ca="1" si="40"/>
        <v>0.7182964943011193</v>
      </c>
      <c r="F1345" s="75">
        <f t="shared" ca="1" si="41"/>
        <v>1.7212589364655262</v>
      </c>
    </row>
    <row r="1346" spans="5:6" x14ac:dyDescent="0.25">
      <c r="E1346" s="74">
        <f t="shared" ca="1" si="40"/>
        <v>0.60981830625361688</v>
      </c>
      <c r="F1346" s="75">
        <f t="shared" ca="1" si="41"/>
        <v>0.74398675915968937</v>
      </c>
    </row>
    <row r="1347" spans="5:6" x14ac:dyDescent="0.25">
      <c r="E1347" s="74">
        <f t="shared" ca="1" si="40"/>
        <v>0.75318524536826392</v>
      </c>
      <c r="F1347" s="75">
        <f t="shared" ca="1" si="41"/>
        <v>2.1179100732566294</v>
      </c>
    </row>
    <row r="1348" spans="5:6" x14ac:dyDescent="0.25">
      <c r="E1348" s="74">
        <f t="shared" ref="E1348:E1411" ca="1" si="42">RAND()</f>
        <v>0.75569342721200239</v>
      </c>
      <c r="F1348" s="75">
        <f t="shared" ref="F1348:F1411" ca="1" si="43">SIGN(E1348-0.5)*(_xlfn.GAMMA.INV(2*ABS(E1348-0.5),1/$C$5,(($C$4^$C$5)))^(1/$C$5))+$C$3</f>
        <v>2.1485526478322634</v>
      </c>
    </row>
    <row r="1349" spans="5:6" x14ac:dyDescent="0.25">
      <c r="E1349" s="74">
        <f t="shared" ca="1" si="42"/>
        <v>0.43287923006678575</v>
      </c>
      <c r="F1349" s="75">
        <f t="shared" ca="1" si="43"/>
        <v>-0.43244797115690969</v>
      </c>
    </row>
    <row r="1350" spans="5:6" x14ac:dyDescent="0.25">
      <c r="E1350" s="74">
        <f t="shared" ca="1" si="42"/>
        <v>0.28223201665519126</v>
      </c>
      <c r="F1350" s="75">
        <f t="shared" ca="1" si="43"/>
        <v>-1.7156358349928218</v>
      </c>
    </row>
    <row r="1351" spans="5:6" x14ac:dyDescent="0.25">
      <c r="E1351" s="74">
        <f t="shared" ca="1" si="42"/>
        <v>9.2357987482624693E-2</v>
      </c>
      <c r="F1351" s="75">
        <f t="shared" ca="1" si="43"/>
        <v>-5.0668077122917294</v>
      </c>
    </row>
    <row r="1352" spans="5:6" x14ac:dyDescent="0.25">
      <c r="E1352" s="74">
        <f t="shared" ca="1" si="42"/>
        <v>0.95344286206701279</v>
      </c>
      <c r="F1352" s="75">
        <f t="shared" ca="1" si="43"/>
        <v>7.1217833021995247</v>
      </c>
    </row>
    <row r="1353" spans="5:6" x14ac:dyDescent="0.25">
      <c r="E1353" s="74">
        <f t="shared" ca="1" si="42"/>
        <v>0.90585710877879855</v>
      </c>
      <c r="F1353" s="75">
        <f t="shared" ca="1" si="43"/>
        <v>5.0093830529688459</v>
      </c>
    </row>
    <row r="1354" spans="5:6" x14ac:dyDescent="0.25">
      <c r="E1354" s="74">
        <f t="shared" ca="1" si="42"/>
        <v>0.15583208091850476</v>
      </c>
      <c r="F1354" s="75">
        <f t="shared" ca="1" si="43"/>
        <v>-3.4974872258413683</v>
      </c>
    </row>
    <row r="1355" spans="5:6" x14ac:dyDescent="0.25">
      <c r="E1355" s="74">
        <f t="shared" ca="1" si="42"/>
        <v>0.25461764899268413</v>
      </c>
      <c r="F1355" s="75">
        <f t="shared" ca="1" si="43"/>
        <v>-2.024535282682272</v>
      </c>
    </row>
    <row r="1356" spans="5:6" x14ac:dyDescent="0.25">
      <c r="E1356" s="74">
        <f t="shared" ca="1" si="42"/>
        <v>0.35243980420633492</v>
      </c>
      <c r="F1356" s="75">
        <f t="shared" ca="1" si="43"/>
        <v>-1.0491847768841944</v>
      </c>
    </row>
    <row r="1357" spans="5:6" x14ac:dyDescent="0.25">
      <c r="E1357" s="74">
        <f t="shared" ca="1" si="42"/>
        <v>0.54438665468240655</v>
      </c>
      <c r="F1357" s="75">
        <f t="shared" ca="1" si="43"/>
        <v>0.27889072660888464</v>
      </c>
    </row>
    <row r="1358" spans="5:6" x14ac:dyDescent="0.25">
      <c r="E1358" s="74">
        <f t="shared" ca="1" si="42"/>
        <v>0.75504415599798025</v>
      </c>
      <c r="F1358" s="75">
        <f t="shared" ca="1" si="43"/>
        <v>2.1405903980513061</v>
      </c>
    </row>
    <row r="1359" spans="5:6" x14ac:dyDescent="0.25">
      <c r="E1359" s="74">
        <f t="shared" ca="1" si="42"/>
        <v>0.10578994448875778</v>
      </c>
      <c r="F1359" s="75">
        <f t="shared" ca="1" si="43"/>
        <v>-4.6594578784625131</v>
      </c>
    </row>
    <row r="1360" spans="5:6" x14ac:dyDescent="0.25">
      <c r="E1360" s="74">
        <f t="shared" ca="1" si="42"/>
        <v>0.51597605905504573</v>
      </c>
      <c r="F1360" s="75">
        <f t="shared" ca="1" si="43"/>
        <v>9.7421184499796531E-2</v>
      </c>
    </row>
    <row r="1361" spans="5:6" x14ac:dyDescent="0.25">
      <c r="E1361" s="74">
        <f t="shared" ca="1" si="42"/>
        <v>0.10929329253820619</v>
      </c>
      <c r="F1361" s="75">
        <f t="shared" ca="1" si="43"/>
        <v>-4.5617192177047912</v>
      </c>
    </row>
    <row r="1362" spans="5:6" x14ac:dyDescent="0.25">
      <c r="E1362" s="74">
        <f t="shared" ca="1" si="42"/>
        <v>0.88369244696231397</v>
      </c>
      <c r="F1362" s="75">
        <f t="shared" ca="1" si="43"/>
        <v>4.375110289716809</v>
      </c>
    </row>
    <row r="1363" spans="5:6" x14ac:dyDescent="0.25">
      <c r="E1363" s="74">
        <f t="shared" ca="1" si="42"/>
        <v>0.1412989475540638</v>
      </c>
      <c r="F1363" s="75">
        <f t="shared" ca="1" si="43"/>
        <v>-3.7911907712026816</v>
      </c>
    </row>
    <row r="1364" spans="5:6" x14ac:dyDescent="0.25">
      <c r="E1364" s="74">
        <f t="shared" ca="1" si="42"/>
        <v>0.86156685219316187</v>
      </c>
      <c r="F1364" s="75">
        <f t="shared" ca="1" si="43"/>
        <v>3.8526617299232071</v>
      </c>
    </row>
    <row r="1365" spans="5:6" x14ac:dyDescent="0.25">
      <c r="E1365" s="74">
        <f t="shared" ca="1" si="42"/>
        <v>0.90603413121587839</v>
      </c>
      <c r="F1365" s="75">
        <f t="shared" ca="1" si="43"/>
        <v>5.0150294403885072</v>
      </c>
    </row>
    <row r="1366" spans="5:6" x14ac:dyDescent="0.25">
      <c r="E1366" s="74">
        <f t="shared" ca="1" si="42"/>
        <v>0.44161887768387875</v>
      </c>
      <c r="F1366" s="75">
        <f t="shared" ca="1" si="43"/>
        <v>-0.37248256798393037</v>
      </c>
    </row>
    <row r="1367" spans="5:6" x14ac:dyDescent="0.25">
      <c r="E1367" s="74">
        <f t="shared" ca="1" si="42"/>
        <v>0.72271245646694771</v>
      </c>
      <c r="F1367" s="75">
        <f t="shared" ca="1" si="43"/>
        <v>1.7686592020612957</v>
      </c>
    </row>
    <row r="1368" spans="5:6" x14ac:dyDescent="0.25">
      <c r="E1368" s="74">
        <f t="shared" ca="1" si="42"/>
        <v>0.79906623033022095</v>
      </c>
      <c r="F1368" s="75">
        <f t="shared" ca="1" si="43"/>
        <v>2.7348982463759475</v>
      </c>
    </row>
    <row r="1369" spans="5:6" x14ac:dyDescent="0.25">
      <c r="E1369" s="74">
        <f t="shared" ca="1" si="42"/>
        <v>0.3050914153849752</v>
      </c>
      <c r="F1369" s="75">
        <f t="shared" ca="1" si="43"/>
        <v>-1.4819899324467856</v>
      </c>
    </row>
    <row r="1370" spans="5:6" x14ac:dyDescent="0.25">
      <c r="E1370" s="74">
        <f t="shared" ca="1" si="42"/>
        <v>0.85407541289884548</v>
      </c>
      <c r="F1370" s="75">
        <f t="shared" ca="1" si="43"/>
        <v>3.6945544105924464</v>
      </c>
    </row>
    <row r="1371" spans="5:6" x14ac:dyDescent="0.25">
      <c r="E1371" s="74">
        <f t="shared" ca="1" si="42"/>
        <v>0.21917174181541477</v>
      </c>
      <c r="F1371" s="75">
        <f t="shared" ca="1" si="43"/>
        <v>-2.4742574002027693</v>
      </c>
    </row>
    <row r="1372" spans="5:6" x14ac:dyDescent="0.25">
      <c r="E1372" s="74">
        <f t="shared" ca="1" si="42"/>
        <v>0.97971017403915528</v>
      </c>
      <c r="F1372" s="75">
        <f t="shared" ca="1" si="43"/>
        <v>9.6134655666122075</v>
      </c>
    </row>
    <row r="1373" spans="5:6" x14ac:dyDescent="0.25">
      <c r="E1373" s="74">
        <f t="shared" ca="1" si="42"/>
        <v>0.31869850208152761</v>
      </c>
      <c r="F1373" s="75">
        <f t="shared" ca="1" si="43"/>
        <v>-1.3510877312978569</v>
      </c>
    </row>
    <row r="1374" spans="5:6" x14ac:dyDescent="0.25">
      <c r="E1374" s="74">
        <f t="shared" ca="1" si="42"/>
        <v>0.80790703417407572</v>
      </c>
      <c r="F1374" s="75">
        <f t="shared" ca="1" si="43"/>
        <v>2.8698859397098033</v>
      </c>
    </row>
    <row r="1375" spans="5:6" x14ac:dyDescent="0.25">
      <c r="E1375" s="74">
        <f t="shared" ca="1" si="42"/>
        <v>0.87336562197325895</v>
      </c>
      <c r="F1375" s="75">
        <f t="shared" ca="1" si="43"/>
        <v>4.1199122315406864</v>
      </c>
    </row>
    <row r="1376" spans="5:6" x14ac:dyDescent="0.25">
      <c r="E1376" s="74">
        <f t="shared" ca="1" si="42"/>
        <v>0.54398430911412232</v>
      </c>
      <c r="F1376" s="75">
        <f t="shared" ca="1" si="43"/>
        <v>0.27624263898707846</v>
      </c>
    </row>
    <row r="1377" spans="5:6" x14ac:dyDescent="0.25">
      <c r="E1377" s="74">
        <f t="shared" ca="1" si="42"/>
        <v>0.91195131373226224</v>
      </c>
      <c r="F1377" s="75">
        <f t="shared" ca="1" si="43"/>
        <v>5.2101545516686514</v>
      </c>
    </row>
    <row r="1378" spans="5:6" x14ac:dyDescent="0.25">
      <c r="E1378" s="74">
        <f t="shared" ca="1" si="42"/>
        <v>0.61635059567094364</v>
      </c>
      <c r="F1378" s="75">
        <f t="shared" ca="1" si="43"/>
        <v>0.79463691732391994</v>
      </c>
    </row>
    <row r="1379" spans="5:6" x14ac:dyDescent="0.25">
      <c r="E1379" s="74">
        <f t="shared" ca="1" si="42"/>
        <v>0.77388237229156709</v>
      </c>
      <c r="F1379" s="75">
        <f t="shared" ca="1" si="43"/>
        <v>2.3806582738946336</v>
      </c>
    </row>
    <row r="1380" spans="5:6" x14ac:dyDescent="0.25">
      <c r="E1380" s="74">
        <f t="shared" ca="1" si="42"/>
        <v>0.74799425480087178</v>
      </c>
      <c r="F1380" s="75">
        <f t="shared" ca="1" si="43"/>
        <v>2.0554686382842275</v>
      </c>
    </row>
    <row r="1381" spans="5:6" x14ac:dyDescent="0.25">
      <c r="E1381" s="74">
        <f t="shared" ca="1" si="42"/>
        <v>0.72239653015518446</v>
      </c>
      <c r="F1381" s="75">
        <f t="shared" ca="1" si="43"/>
        <v>1.7652431112800446</v>
      </c>
    </row>
    <row r="1382" spans="5:6" x14ac:dyDescent="0.25">
      <c r="E1382" s="74">
        <f t="shared" ca="1" si="42"/>
        <v>0.20438977937677516</v>
      </c>
      <c r="F1382" s="75">
        <f t="shared" ca="1" si="43"/>
        <v>-2.6837377331756453</v>
      </c>
    </row>
    <row r="1383" spans="5:6" x14ac:dyDescent="0.25">
      <c r="E1383" s="74">
        <f t="shared" ca="1" si="42"/>
        <v>0.55753440828973644</v>
      </c>
      <c r="F1383" s="75">
        <f t="shared" ca="1" si="43"/>
        <v>0.36673618753333626</v>
      </c>
    </row>
    <row r="1384" spans="5:6" x14ac:dyDescent="0.25">
      <c r="E1384" s="74">
        <f t="shared" ca="1" si="42"/>
        <v>0.29929236572450968</v>
      </c>
      <c r="F1384" s="75">
        <f t="shared" ca="1" si="43"/>
        <v>-1.5395615729711642</v>
      </c>
    </row>
    <row r="1385" spans="5:6" x14ac:dyDescent="0.25">
      <c r="E1385" s="74">
        <f t="shared" ca="1" si="42"/>
        <v>0.16505543763623909</v>
      </c>
      <c r="F1385" s="75">
        <f t="shared" ca="1" si="43"/>
        <v>-3.3249800858339462</v>
      </c>
    </row>
    <row r="1386" spans="5:6" x14ac:dyDescent="0.25">
      <c r="E1386" s="74">
        <f t="shared" ca="1" si="42"/>
        <v>0.62579317842646465</v>
      </c>
      <c r="F1386" s="75">
        <f t="shared" ca="1" si="43"/>
        <v>0.8693983649863859</v>
      </c>
    </row>
    <row r="1387" spans="5:6" x14ac:dyDescent="0.25">
      <c r="E1387" s="74">
        <f t="shared" ca="1" si="42"/>
        <v>0.68488368497421437</v>
      </c>
      <c r="F1387" s="75">
        <f t="shared" ca="1" si="43"/>
        <v>1.3849988211118336</v>
      </c>
    </row>
    <row r="1388" spans="5:6" x14ac:dyDescent="0.25">
      <c r="E1388" s="74">
        <f t="shared" ca="1" si="42"/>
        <v>0.50927920518725389</v>
      </c>
      <c r="F1388" s="75">
        <f t="shared" ca="1" si="43"/>
        <v>5.6198335112043918E-2</v>
      </c>
    </row>
    <row r="1389" spans="5:6" x14ac:dyDescent="0.25">
      <c r="E1389" s="74">
        <f t="shared" ca="1" si="42"/>
        <v>0.46667200306590473</v>
      </c>
      <c r="F1389" s="75">
        <f t="shared" ca="1" si="43"/>
        <v>-0.2069443092333233</v>
      </c>
    </row>
    <row r="1390" spans="5:6" x14ac:dyDescent="0.25">
      <c r="E1390" s="74">
        <f t="shared" ca="1" si="42"/>
        <v>0.79143923715133035</v>
      </c>
      <c r="F1390" s="75">
        <f t="shared" ca="1" si="43"/>
        <v>2.6231330133287747</v>
      </c>
    </row>
    <row r="1391" spans="5:6" x14ac:dyDescent="0.25">
      <c r="E1391" s="74">
        <f t="shared" ca="1" si="42"/>
        <v>0.46161822128357677</v>
      </c>
      <c r="F1391" s="75">
        <f t="shared" ca="1" si="43"/>
        <v>-0.23960972946858597</v>
      </c>
    </row>
    <row r="1392" spans="5:6" x14ac:dyDescent="0.25">
      <c r="E1392" s="74">
        <f t="shared" ca="1" si="42"/>
        <v>1.900260552901234E-2</v>
      </c>
      <c r="F1392" s="75">
        <f t="shared" ca="1" si="43"/>
        <v>-9.8100959866551705</v>
      </c>
    </row>
    <row r="1393" spans="5:6" x14ac:dyDescent="0.25">
      <c r="E1393" s="74">
        <f t="shared" ca="1" si="42"/>
        <v>2.6821785328483339E-2</v>
      </c>
      <c r="F1393" s="75">
        <f t="shared" ca="1" si="43"/>
        <v>-8.7761809671798101</v>
      </c>
    </row>
    <row r="1394" spans="5:6" x14ac:dyDescent="0.25">
      <c r="E1394" s="74">
        <f t="shared" ca="1" si="42"/>
        <v>0.13257985732529665</v>
      </c>
      <c r="F1394" s="75">
        <f t="shared" ca="1" si="43"/>
        <v>-3.9822688132499824</v>
      </c>
    </row>
    <row r="1395" spans="5:6" x14ac:dyDescent="0.25">
      <c r="E1395" s="74">
        <f t="shared" ca="1" si="42"/>
        <v>0.19563395278391771</v>
      </c>
      <c r="F1395" s="75">
        <f t="shared" ca="1" si="43"/>
        <v>-2.8150883194360494</v>
      </c>
    </row>
    <row r="1396" spans="5:6" x14ac:dyDescent="0.25">
      <c r="E1396" s="74">
        <f t="shared" ca="1" si="42"/>
        <v>0.68831499788266159</v>
      </c>
      <c r="F1396" s="75">
        <f t="shared" ca="1" si="43"/>
        <v>1.4178450876271174</v>
      </c>
    </row>
    <row r="1397" spans="5:6" x14ac:dyDescent="0.25">
      <c r="E1397" s="74">
        <f t="shared" ca="1" si="42"/>
        <v>0.61738227569962445</v>
      </c>
      <c r="F1397" s="75">
        <f t="shared" ca="1" si="43"/>
        <v>0.80271514968062507</v>
      </c>
    </row>
    <row r="1398" spans="5:6" x14ac:dyDescent="0.25">
      <c r="E1398" s="74">
        <f t="shared" ca="1" si="42"/>
        <v>3.4608994481182376E-2</v>
      </c>
      <c r="F1398" s="75">
        <f t="shared" ca="1" si="43"/>
        <v>-8.0114834821131282</v>
      </c>
    </row>
    <row r="1399" spans="5:6" x14ac:dyDescent="0.25">
      <c r="E1399" s="74">
        <f t="shared" ca="1" si="42"/>
        <v>0.44496184560330732</v>
      </c>
      <c r="F1399" s="75">
        <f t="shared" ca="1" si="43"/>
        <v>-0.34985868044742302</v>
      </c>
    </row>
    <row r="1400" spans="5:6" x14ac:dyDescent="0.25">
      <c r="E1400" s="74">
        <f t="shared" ca="1" si="42"/>
        <v>0.76705073218555508</v>
      </c>
      <c r="F1400" s="75">
        <f t="shared" ca="1" si="43"/>
        <v>2.2913622097982578</v>
      </c>
    </row>
    <row r="1401" spans="5:6" x14ac:dyDescent="0.25">
      <c r="E1401" s="74">
        <f t="shared" ca="1" si="42"/>
        <v>0.37536106867761265</v>
      </c>
      <c r="F1401" s="75">
        <f t="shared" ca="1" si="43"/>
        <v>-0.86015905766207346</v>
      </c>
    </row>
    <row r="1402" spans="5:6" x14ac:dyDescent="0.25">
      <c r="E1402" s="74">
        <f t="shared" ca="1" si="42"/>
        <v>0.29269119499105944</v>
      </c>
      <c r="F1402" s="75">
        <f t="shared" ca="1" si="43"/>
        <v>-1.6064699616077607</v>
      </c>
    </row>
    <row r="1403" spans="5:6" x14ac:dyDescent="0.25">
      <c r="E1403" s="74">
        <f t="shared" ca="1" si="42"/>
        <v>0.11657294663144802</v>
      </c>
      <c r="F1403" s="75">
        <f t="shared" ca="1" si="43"/>
        <v>-4.3682726100734843</v>
      </c>
    </row>
    <row r="1404" spans="5:6" x14ac:dyDescent="0.25">
      <c r="E1404" s="74">
        <f t="shared" ca="1" si="42"/>
        <v>0.16511525183825926</v>
      </c>
      <c r="F1404" s="75">
        <f t="shared" ca="1" si="43"/>
        <v>-3.3238931171008392</v>
      </c>
    </row>
    <row r="1405" spans="5:6" x14ac:dyDescent="0.25">
      <c r="E1405" s="74">
        <f t="shared" ca="1" si="42"/>
        <v>0.88586147450908803</v>
      </c>
      <c r="F1405" s="75">
        <f t="shared" ca="1" si="43"/>
        <v>4.4315857554677587</v>
      </c>
    </row>
    <row r="1406" spans="5:6" x14ac:dyDescent="0.25">
      <c r="E1406" s="74">
        <f t="shared" ca="1" si="42"/>
        <v>0.3430870758968978</v>
      </c>
      <c r="F1406" s="75">
        <f t="shared" ca="1" si="43"/>
        <v>-1.1298714536581331</v>
      </c>
    </row>
    <row r="1407" spans="5:6" x14ac:dyDescent="0.25">
      <c r="E1407" s="74">
        <f t="shared" ca="1" si="42"/>
        <v>0.33728286593059997</v>
      </c>
      <c r="F1407" s="75">
        <f t="shared" ca="1" si="43"/>
        <v>-1.1810584660806656</v>
      </c>
    </row>
    <row r="1408" spans="5:6" x14ac:dyDescent="0.25">
      <c r="E1408" s="74">
        <f t="shared" ca="1" si="42"/>
        <v>0.62495008819183662</v>
      </c>
      <c r="F1408" s="75">
        <f t="shared" ca="1" si="43"/>
        <v>0.86264694946035636</v>
      </c>
    </row>
    <row r="1409" spans="5:6" x14ac:dyDescent="0.25">
      <c r="E1409" s="74">
        <f t="shared" ca="1" si="42"/>
        <v>0.57624921930255235</v>
      </c>
      <c r="F1409" s="75">
        <f t="shared" ca="1" si="43"/>
        <v>0.49638779212611028</v>
      </c>
    </row>
    <row r="1410" spans="5:6" x14ac:dyDescent="0.25">
      <c r="E1410" s="74">
        <f t="shared" ca="1" si="42"/>
        <v>0.70362126021384763</v>
      </c>
      <c r="F1410" s="75">
        <f t="shared" ca="1" si="43"/>
        <v>1.5689098070692173</v>
      </c>
    </row>
    <row r="1411" spans="5:6" x14ac:dyDescent="0.25">
      <c r="E1411" s="74">
        <f t="shared" ca="1" si="42"/>
        <v>0.94010988214919911</v>
      </c>
      <c r="F1411" s="75">
        <f t="shared" ca="1" si="43"/>
        <v>6.3662897530803946</v>
      </c>
    </row>
    <row r="1412" spans="5:6" x14ac:dyDescent="0.25">
      <c r="E1412" s="74">
        <f t="shared" ref="E1412:E1475" ca="1" si="44">RAND()</f>
        <v>0.74419359582369093</v>
      </c>
      <c r="F1412" s="75">
        <f t="shared" ref="F1412:F1475" ca="1" si="45">SIGN(E1412-0.5)*(_xlfn.GAMMA.INV(2*ABS(E1412-0.5),1/$C$5,(($C$4^$C$5)))^(1/$C$5))+$C$3</f>
        <v>2.0105615211535759</v>
      </c>
    </row>
    <row r="1413" spans="5:6" x14ac:dyDescent="0.25">
      <c r="E1413" s="74">
        <f t="shared" ca="1" si="44"/>
        <v>0.88083247368844675</v>
      </c>
      <c r="F1413" s="75">
        <f t="shared" ca="1" si="45"/>
        <v>4.3022334335370438</v>
      </c>
    </row>
    <row r="1414" spans="5:6" x14ac:dyDescent="0.25">
      <c r="E1414" s="74">
        <f t="shared" ca="1" si="44"/>
        <v>0.9304283162848076</v>
      </c>
      <c r="F1414" s="75">
        <f t="shared" ca="1" si="45"/>
        <v>5.9167513711124347</v>
      </c>
    </row>
    <row r="1415" spans="5:6" x14ac:dyDescent="0.25">
      <c r="E1415" s="74">
        <f t="shared" ca="1" si="44"/>
        <v>0.32686339141995235</v>
      </c>
      <c r="F1415" s="75">
        <f t="shared" ca="1" si="45"/>
        <v>-1.2751973341621454</v>
      </c>
    </row>
    <row r="1416" spans="5:6" x14ac:dyDescent="0.25">
      <c r="E1416" s="74">
        <f t="shared" ca="1" si="44"/>
        <v>0.78777737519325708</v>
      </c>
      <c r="F1416" s="75">
        <f t="shared" ca="1" si="45"/>
        <v>2.5709167731732334</v>
      </c>
    </row>
    <row r="1417" spans="5:6" x14ac:dyDescent="0.25">
      <c r="E1417" s="74">
        <f t="shared" ca="1" si="44"/>
        <v>0.4192579495775216</v>
      </c>
      <c r="F1417" s="75">
        <f t="shared" ca="1" si="45"/>
        <v>-0.52836520942027065</v>
      </c>
    </row>
    <row r="1418" spans="5:6" x14ac:dyDescent="0.25">
      <c r="E1418" s="74">
        <f t="shared" ca="1" si="44"/>
        <v>0.29905614896913391</v>
      </c>
      <c r="F1418" s="75">
        <f t="shared" ca="1" si="45"/>
        <v>-1.5419302604017835</v>
      </c>
    </row>
    <row r="1419" spans="5:6" x14ac:dyDescent="0.25">
      <c r="E1419" s="74">
        <f t="shared" ca="1" si="44"/>
        <v>0.96591544298755894</v>
      </c>
      <c r="F1419" s="75">
        <f t="shared" ca="1" si="45"/>
        <v>8.0572910707390921</v>
      </c>
    </row>
    <row r="1420" spans="5:6" x14ac:dyDescent="0.25">
      <c r="E1420" s="74">
        <f t="shared" ca="1" si="44"/>
        <v>0.60751758893821262</v>
      </c>
      <c r="F1420" s="75">
        <f t="shared" ca="1" si="45"/>
        <v>0.72634912435582732</v>
      </c>
    </row>
    <row r="1421" spans="5:6" x14ac:dyDescent="0.25">
      <c r="E1421" s="74">
        <f t="shared" ca="1" si="44"/>
        <v>0.22519507544001072</v>
      </c>
      <c r="F1421" s="75">
        <f t="shared" ca="1" si="45"/>
        <v>-2.3929232096737962</v>
      </c>
    </row>
    <row r="1422" spans="5:6" x14ac:dyDescent="0.25">
      <c r="E1422" s="74">
        <f t="shared" ca="1" si="44"/>
        <v>0.46770893137431302</v>
      </c>
      <c r="F1422" s="75">
        <f t="shared" ca="1" si="45"/>
        <v>-0.20028581249481459</v>
      </c>
    </row>
    <row r="1423" spans="5:6" x14ac:dyDescent="0.25">
      <c r="E1423" s="74">
        <f t="shared" ca="1" si="44"/>
        <v>0.67425632860398155</v>
      </c>
      <c r="F1423" s="75">
        <f t="shared" ca="1" si="45"/>
        <v>1.2854919312006703</v>
      </c>
    </row>
    <row r="1424" spans="5:6" x14ac:dyDescent="0.25">
      <c r="E1424" s="74">
        <f t="shared" ca="1" si="44"/>
        <v>7.4625119831664755E-2</v>
      </c>
      <c r="F1424" s="75">
        <f t="shared" ca="1" si="45"/>
        <v>-5.7063927627787869</v>
      </c>
    </row>
    <row r="1425" spans="5:6" x14ac:dyDescent="0.25">
      <c r="E1425" s="74">
        <f t="shared" ca="1" si="44"/>
        <v>0.85441566952540371</v>
      </c>
      <c r="F1425" s="75">
        <f t="shared" ca="1" si="45"/>
        <v>3.7015577664536314</v>
      </c>
    </row>
    <row r="1426" spans="5:6" x14ac:dyDescent="0.25">
      <c r="E1426" s="74">
        <f t="shared" ca="1" si="44"/>
        <v>0.30066077275728753</v>
      </c>
      <c r="F1426" s="75">
        <f t="shared" ca="1" si="45"/>
        <v>-1.5258764100678852</v>
      </c>
    </row>
    <row r="1427" spans="5:6" x14ac:dyDescent="0.25">
      <c r="E1427" s="74">
        <f t="shared" ca="1" si="44"/>
        <v>0.56038818543314095</v>
      </c>
      <c r="F1427" s="75">
        <f t="shared" ca="1" si="45"/>
        <v>0.38614800159924506</v>
      </c>
    </row>
    <row r="1428" spans="5:6" x14ac:dyDescent="0.25">
      <c r="E1428" s="74">
        <f t="shared" ca="1" si="44"/>
        <v>0.8852404096808999</v>
      </c>
      <c r="F1428" s="75">
        <f t="shared" ca="1" si="45"/>
        <v>4.415306031624656</v>
      </c>
    </row>
    <row r="1429" spans="5:6" x14ac:dyDescent="0.25">
      <c r="E1429" s="74">
        <f t="shared" ca="1" si="44"/>
        <v>0.13585890159209524</v>
      </c>
      <c r="F1429" s="75">
        <f t="shared" ca="1" si="45"/>
        <v>-3.9089737186292126</v>
      </c>
    </row>
    <row r="1430" spans="5:6" x14ac:dyDescent="0.25">
      <c r="E1430" s="74">
        <f t="shared" ca="1" si="44"/>
        <v>0.87353108152197534</v>
      </c>
      <c r="F1430" s="75">
        <f t="shared" ca="1" si="45"/>
        <v>4.1238345725272625</v>
      </c>
    </row>
    <row r="1431" spans="5:6" x14ac:dyDescent="0.25">
      <c r="E1431" s="74">
        <f t="shared" ca="1" si="44"/>
        <v>0.21903304737290785</v>
      </c>
      <c r="F1431" s="75">
        <f t="shared" ca="1" si="45"/>
        <v>-2.4761564362319524</v>
      </c>
    </row>
    <row r="1432" spans="5:6" x14ac:dyDescent="0.25">
      <c r="E1432" s="74">
        <f t="shared" ca="1" si="44"/>
        <v>0.30086555426010564</v>
      </c>
      <c r="F1432" s="75">
        <f t="shared" ca="1" si="45"/>
        <v>-1.5238337911346989</v>
      </c>
    </row>
    <row r="1433" spans="5:6" x14ac:dyDescent="0.25">
      <c r="E1433" s="74">
        <f t="shared" ca="1" si="44"/>
        <v>0.95066575261430719</v>
      </c>
      <c r="F1433" s="75">
        <f t="shared" ca="1" si="45"/>
        <v>6.9479687562283843</v>
      </c>
    </row>
    <row r="1434" spans="5:6" x14ac:dyDescent="0.25">
      <c r="E1434" s="74">
        <f t="shared" ca="1" si="44"/>
        <v>0.16567274038532398</v>
      </c>
      <c r="F1434" s="75">
        <f t="shared" ca="1" si="45"/>
        <v>-3.3137810981401801</v>
      </c>
    </row>
    <row r="1435" spans="5:6" x14ac:dyDescent="0.25">
      <c r="E1435" s="74">
        <f t="shared" ca="1" si="44"/>
        <v>0.56565475080000838</v>
      </c>
      <c r="F1435" s="75">
        <f t="shared" ca="1" si="45"/>
        <v>0.42230512649739971</v>
      </c>
    </row>
    <row r="1436" spans="5:6" x14ac:dyDescent="0.25">
      <c r="E1436" s="74">
        <f t="shared" ca="1" si="44"/>
        <v>0.76755175928488029</v>
      </c>
      <c r="F1436" s="75">
        <f t="shared" ca="1" si="45"/>
        <v>2.2978215562756521</v>
      </c>
    </row>
    <row r="1437" spans="5:6" x14ac:dyDescent="0.25">
      <c r="E1437" s="74">
        <f t="shared" ca="1" si="44"/>
        <v>0.37105548877144989</v>
      </c>
      <c r="F1437" s="75">
        <f t="shared" ca="1" si="45"/>
        <v>-0.89476944473055409</v>
      </c>
    </row>
    <row r="1438" spans="5:6" x14ac:dyDescent="0.25">
      <c r="E1438" s="74">
        <f t="shared" ca="1" si="44"/>
        <v>0.83929898860329555</v>
      </c>
      <c r="F1438" s="75">
        <f t="shared" ca="1" si="45"/>
        <v>3.4051875960121221</v>
      </c>
    </row>
    <row r="1439" spans="5:6" x14ac:dyDescent="0.25">
      <c r="E1439" s="74">
        <f t="shared" ca="1" si="44"/>
        <v>2.3720143951831307E-2</v>
      </c>
      <c r="F1439" s="75">
        <f t="shared" ca="1" si="45"/>
        <v>-9.1448503665464873</v>
      </c>
    </row>
    <row r="1440" spans="5:6" x14ac:dyDescent="0.25">
      <c r="E1440" s="74">
        <f t="shared" ca="1" si="44"/>
        <v>0.81686200136225773</v>
      </c>
      <c r="F1440" s="75">
        <f t="shared" ca="1" si="45"/>
        <v>3.0131044165435314</v>
      </c>
    </row>
    <row r="1441" spans="5:6" x14ac:dyDescent="0.25">
      <c r="E1441" s="74">
        <f t="shared" ca="1" si="44"/>
        <v>0.75595220510116001</v>
      </c>
      <c r="F1441" s="75">
        <f t="shared" ca="1" si="45"/>
        <v>2.1517320347344948</v>
      </c>
    </row>
    <row r="1442" spans="5:6" x14ac:dyDescent="0.25">
      <c r="E1442" s="74">
        <f t="shared" ca="1" si="44"/>
        <v>0.90633398987819824</v>
      </c>
      <c r="F1442" s="75">
        <f t="shared" ca="1" si="45"/>
        <v>5.0246181814707107</v>
      </c>
    </row>
    <row r="1443" spans="5:6" x14ac:dyDescent="0.25">
      <c r="E1443" s="74">
        <f t="shared" ca="1" si="44"/>
        <v>0.99007392590265553</v>
      </c>
      <c r="F1443" s="75">
        <f t="shared" ca="1" si="45"/>
        <v>11.758329168928624</v>
      </c>
    </row>
    <row r="1444" spans="5:6" x14ac:dyDescent="0.25">
      <c r="E1444" s="74">
        <f t="shared" ca="1" si="44"/>
        <v>0.9713187982863819</v>
      </c>
      <c r="F1444" s="75">
        <f t="shared" ca="1" si="45"/>
        <v>8.5750985484444442</v>
      </c>
    </row>
    <row r="1445" spans="5:6" x14ac:dyDescent="0.25">
      <c r="E1445" s="74">
        <f t="shared" ca="1" si="44"/>
        <v>0.88170858696060528</v>
      </c>
      <c r="F1445" s="75">
        <f t="shared" ca="1" si="45"/>
        <v>4.3243707491504475</v>
      </c>
    </row>
    <row r="1446" spans="5:6" x14ac:dyDescent="0.25">
      <c r="E1446" s="74">
        <f t="shared" ca="1" si="44"/>
        <v>0.19487257464003127</v>
      </c>
      <c r="F1446" s="75">
        <f t="shared" ca="1" si="45"/>
        <v>-2.826786650529467</v>
      </c>
    </row>
    <row r="1447" spans="5:6" x14ac:dyDescent="0.25">
      <c r="E1447" s="74">
        <f t="shared" ca="1" si="44"/>
        <v>0.45441533854419358</v>
      </c>
      <c r="F1447" s="75">
        <f t="shared" ca="1" si="45"/>
        <v>-0.28678942795781998</v>
      </c>
    </row>
    <row r="1448" spans="5:6" x14ac:dyDescent="0.25">
      <c r="E1448" s="74">
        <f t="shared" ca="1" si="44"/>
        <v>0.73335846894762791</v>
      </c>
      <c r="F1448" s="75">
        <f t="shared" ca="1" si="45"/>
        <v>1.8861087672557861</v>
      </c>
    </row>
    <row r="1449" spans="5:6" x14ac:dyDescent="0.25">
      <c r="E1449" s="74">
        <f t="shared" ca="1" si="44"/>
        <v>0.14537196185990686</v>
      </c>
      <c r="F1449" s="75">
        <f t="shared" ca="1" si="45"/>
        <v>-3.705937159331484</v>
      </c>
    </row>
    <row r="1450" spans="5:6" x14ac:dyDescent="0.25">
      <c r="E1450" s="74">
        <f t="shared" ca="1" si="44"/>
        <v>9.5972087705748499E-2</v>
      </c>
      <c r="F1450" s="75">
        <f t="shared" ca="1" si="45"/>
        <v>-4.9516521068890276</v>
      </c>
    </row>
    <row r="1451" spans="5:6" x14ac:dyDescent="0.25">
      <c r="E1451" s="74">
        <f t="shared" ca="1" si="44"/>
        <v>0.25078999426875559</v>
      </c>
      <c r="F1451" s="75">
        <f t="shared" ca="1" si="45"/>
        <v>-2.0699765571582249</v>
      </c>
    </row>
    <row r="1452" spans="5:6" x14ac:dyDescent="0.25">
      <c r="E1452" s="74">
        <f t="shared" ca="1" si="44"/>
        <v>0.56102539446595445</v>
      </c>
      <c r="F1452" s="75">
        <f t="shared" ca="1" si="45"/>
        <v>0.39049959955223884</v>
      </c>
    </row>
    <row r="1453" spans="5:6" x14ac:dyDescent="0.25">
      <c r="E1453" s="74">
        <f t="shared" ca="1" si="44"/>
        <v>6.9008575861214561E-2</v>
      </c>
      <c r="F1453" s="75">
        <f t="shared" ca="1" si="45"/>
        <v>-5.9411319411130119</v>
      </c>
    </row>
    <row r="1454" spans="5:6" x14ac:dyDescent="0.25">
      <c r="E1454" s="74">
        <f t="shared" ca="1" si="44"/>
        <v>0.97450397812207845</v>
      </c>
      <c r="F1454" s="75">
        <f t="shared" ca="1" si="45"/>
        <v>8.928256989645643</v>
      </c>
    </row>
    <row r="1455" spans="5:6" x14ac:dyDescent="0.25">
      <c r="E1455" s="74">
        <f t="shared" ca="1" si="44"/>
        <v>0.67938969488566636</v>
      </c>
      <c r="F1455" s="75">
        <f t="shared" ca="1" si="45"/>
        <v>1.333145146648663</v>
      </c>
    </row>
    <row r="1456" spans="5:6" x14ac:dyDescent="0.25">
      <c r="E1456" s="74">
        <f t="shared" ca="1" si="44"/>
        <v>0.16713371946609235</v>
      </c>
      <c r="F1456" s="75">
        <f t="shared" ca="1" si="45"/>
        <v>-3.2874416731234217</v>
      </c>
    </row>
    <row r="1457" spans="5:6" x14ac:dyDescent="0.25">
      <c r="E1457" s="74">
        <f t="shared" ca="1" si="44"/>
        <v>0.21770803288687723</v>
      </c>
      <c r="F1457" s="75">
        <f t="shared" ca="1" si="45"/>
        <v>-2.4943596959376477</v>
      </c>
    </row>
    <row r="1458" spans="5:6" x14ac:dyDescent="0.25">
      <c r="E1458" s="74">
        <f t="shared" ca="1" si="44"/>
        <v>0.14789885185920226</v>
      </c>
      <c r="F1458" s="75">
        <f t="shared" ca="1" si="45"/>
        <v>-3.6542384750667032</v>
      </c>
    </row>
    <row r="1459" spans="5:6" x14ac:dyDescent="0.25">
      <c r="E1459" s="74">
        <f t="shared" ca="1" si="44"/>
        <v>0.93176311004818879</v>
      </c>
      <c r="F1459" s="75">
        <f t="shared" ca="1" si="45"/>
        <v>5.9748683142799646</v>
      </c>
    </row>
    <row r="1460" spans="5:6" x14ac:dyDescent="0.25">
      <c r="E1460" s="74">
        <f t="shared" ca="1" si="44"/>
        <v>0.89179440176005831</v>
      </c>
      <c r="F1460" s="75">
        <f t="shared" ca="1" si="45"/>
        <v>4.5917249808227512</v>
      </c>
    </row>
    <row r="1461" spans="5:6" x14ac:dyDescent="0.25">
      <c r="E1461" s="74">
        <f t="shared" ca="1" si="44"/>
        <v>0.19446842703480682</v>
      </c>
      <c r="F1461" s="75">
        <f t="shared" ca="1" si="45"/>
        <v>-2.8330148322310067</v>
      </c>
    </row>
    <row r="1462" spans="5:6" x14ac:dyDescent="0.25">
      <c r="E1462" s="74">
        <f t="shared" ca="1" si="44"/>
        <v>0.59038982984859334</v>
      </c>
      <c r="F1462" s="75">
        <f t="shared" ca="1" si="45"/>
        <v>0.59820658660179682</v>
      </c>
    </row>
    <row r="1463" spans="5:6" x14ac:dyDescent="0.25">
      <c r="E1463" s="74">
        <f t="shared" ca="1" si="44"/>
        <v>0.17179167717000088</v>
      </c>
      <c r="F1463" s="75">
        <f t="shared" ca="1" si="45"/>
        <v>-3.204976604769862</v>
      </c>
    </row>
    <row r="1464" spans="5:6" x14ac:dyDescent="0.25">
      <c r="E1464" s="74">
        <f t="shared" ca="1" si="44"/>
        <v>0.79206461302596975</v>
      </c>
      <c r="F1464" s="75">
        <f t="shared" ca="1" si="45"/>
        <v>2.6321421195817916</v>
      </c>
    </row>
    <row r="1465" spans="5:6" x14ac:dyDescent="0.25">
      <c r="E1465" s="74">
        <f t="shared" ca="1" si="44"/>
        <v>0.46562643773390422</v>
      </c>
      <c r="F1465" s="75">
        <f t="shared" ca="1" si="45"/>
        <v>-0.21367326462740427</v>
      </c>
    </row>
    <row r="1466" spans="5:6" x14ac:dyDescent="0.25">
      <c r="E1466" s="74">
        <f t="shared" ca="1" si="44"/>
        <v>0.59400191353380083</v>
      </c>
      <c r="F1466" s="75">
        <f t="shared" ca="1" si="45"/>
        <v>0.62477895590701926</v>
      </c>
    </row>
    <row r="1467" spans="5:6" x14ac:dyDescent="0.25">
      <c r="E1467" s="74">
        <f t="shared" ca="1" si="44"/>
        <v>0.72611807970973108</v>
      </c>
      <c r="F1467" s="75">
        <f t="shared" ca="1" si="45"/>
        <v>1.8057330982936945</v>
      </c>
    </row>
    <row r="1468" spans="5:6" x14ac:dyDescent="0.25">
      <c r="E1468" s="74">
        <f t="shared" ca="1" si="44"/>
        <v>0.76914185377886102</v>
      </c>
      <c r="F1468" s="75">
        <f t="shared" ca="1" si="45"/>
        <v>2.3184139864529265</v>
      </c>
    </row>
    <row r="1469" spans="5:6" x14ac:dyDescent="0.25">
      <c r="E1469" s="74">
        <f t="shared" ca="1" si="44"/>
        <v>0.9541504626046915</v>
      </c>
      <c r="F1469" s="75">
        <f t="shared" ca="1" si="45"/>
        <v>7.167728967884905</v>
      </c>
    </row>
    <row r="1470" spans="5:6" x14ac:dyDescent="0.25">
      <c r="E1470" s="74">
        <f t="shared" ca="1" si="44"/>
        <v>0.40417185856283078</v>
      </c>
      <c r="F1470" s="75">
        <f t="shared" ca="1" si="45"/>
        <v>-0.63830375529755379</v>
      </c>
    </row>
    <row r="1471" spans="5:6" x14ac:dyDescent="0.25">
      <c r="E1471" s="74">
        <f t="shared" ca="1" si="44"/>
        <v>1.3345312887117378E-2</v>
      </c>
      <c r="F1471" s="75">
        <f t="shared" ca="1" si="45"/>
        <v>-10.870328609466062</v>
      </c>
    </row>
    <row r="1472" spans="5:6" x14ac:dyDescent="0.25">
      <c r="E1472" s="74">
        <f t="shared" ca="1" si="44"/>
        <v>0.79409736178877555</v>
      </c>
      <c r="F1472" s="75">
        <f t="shared" ca="1" si="45"/>
        <v>2.66161401419998</v>
      </c>
    </row>
    <row r="1473" spans="5:6" x14ac:dyDescent="0.25">
      <c r="E1473" s="74">
        <f t="shared" ca="1" si="44"/>
        <v>0.85325595934068987</v>
      </c>
      <c r="F1473" s="75">
        <f t="shared" ca="1" si="45"/>
        <v>3.677754748001119</v>
      </c>
    </row>
    <row r="1474" spans="5:6" x14ac:dyDescent="0.25">
      <c r="E1474" s="74">
        <f t="shared" ca="1" si="44"/>
        <v>0.58628141210693285</v>
      </c>
      <c r="F1474" s="75">
        <f t="shared" ca="1" si="45"/>
        <v>0.56826628533949786</v>
      </c>
    </row>
    <row r="1475" spans="5:6" x14ac:dyDescent="0.25">
      <c r="E1475" s="74">
        <f t="shared" ca="1" si="44"/>
        <v>0.85921480040135356</v>
      </c>
      <c r="F1475" s="75">
        <f t="shared" ca="1" si="45"/>
        <v>3.8021183301307828</v>
      </c>
    </row>
    <row r="1476" spans="5:6" x14ac:dyDescent="0.25">
      <c r="E1476" s="74">
        <f t="shared" ref="E1476:E1539" ca="1" si="46">RAND()</f>
        <v>0.78305875532608349</v>
      </c>
      <c r="F1476" s="75">
        <f t="shared" ref="F1476:F1539" ca="1" si="47">SIGN(E1476-0.5)*(_xlfn.GAMMA.INV(2*ABS(E1476-0.5),1/$C$5,(($C$4^$C$5)))^(1/$C$5))+$C$3</f>
        <v>2.5049446302470946</v>
      </c>
    </row>
    <row r="1477" spans="5:6" x14ac:dyDescent="0.25">
      <c r="E1477" s="74">
        <f t="shared" ca="1" si="46"/>
        <v>0.21819202206499044</v>
      </c>
      <c r="F1477" s="75">
        <f t="shared" ca="1" si="47"/>
        <v>-2.4876977645406955</v>
      </c>
    </row>
    <row r="1478" spans="5:6" x14ac:dyDescent="0.25">
      <c r="E1478" s="74">
        <f t="shared" ca="1" si="46"/>
        <v>0.63725767422171076</v>
      </c>
      <c r="F1478" s="75">
        <f t="shared" ca="1" si="47"/>
        <v>0.96274608767503644</v>
      </c>
    </row>
    <row r="1479" spans="5:6" x14ac:dyDescent="0.25">
      <c r="E1479" s="74">
        <f t="shared" ca="1" si="46"/>
        <v>0.56620701490989278</v>
      </c>
      <c r="F1479" s="75">
        <f t="shared" ca="1" si="47"/>
        <v>0.42612201299704905</v>
      </c>
    </row>
    <row r="1480" spans="5:6" x14ac:dyDescent="0.25">
      <c r="E1480" s="74">
        <f t="shared" ca="1" si="46"/>
        <v>0.47661058824815172</v>
      </c>
      <c r="F1480" s="75">
        <f t="shared" ca="1" si="47"/>
        <v>-0.14372495336745861</v>
      </c>
    </row>
    <row r="1481" spans="5:6" x14ac:dyDescent="0.25">
      <c r="E1481" s="74">
        <f t="shared" ca="1" si="46"/>
        <v>0.43768146545966924</v>
      </c>
      <c r="F1481" s="75">
        <f t="shared" ca="1" si="47"/>
        <v>-0.39935010128306681</v>
      </c>
    </row>
    <row r="1482" spans="5:6" x14ac:dyDescent="0.25">
      <c r="E1482" s="74">
        <f t="shared" ca="1" si="46"/>
        <v>0.38094456688589196</v>
      </c>
      <c r="F1482" s="75">
        <f t="shared" ca="1" si="47"/>
        <v>-0.81586268285564323</v>
      </c>
    </row>
    <row r="1483" spans="5:6" x14ac:dyDescent="0.25">
      <c r="E1483" s="74">
        <f t="shared" ca="1" si="46"/>
        <v>0.79896438667649872</v>
      </c>
      <c r="F1483" s="75">
        <f t="shared" ca="1" si="47"/>
        <v>2.7333780760314843</v>
      </c>
    </row>
    <row r="1484" spans="5:6" x14ac:dyDescent="0.25">
      <c r="E1484" s="74">
        <f t="shared" ca="1" si="46"/>
        <v>0.96660279260295456</v>
      </c>
      <c r="F1484" s="75">
        <f t="shared" ca="1" si="47"/>
        <v>8.11840743840607</v>
      </c>
    </row>
    <row r="1485" spans="5:6" x14ac:dyDescent="0.25">
      <c r="E1485" s="74">
        <f t="shared" ca="1" si="46"/>
        <v>0.558452895899755</v>
      </c>
      <c r="F1485" s="75">
        <f t="shared" ca="1" si="47"/>
        <v>0.37297017904644048</v>
      </c>
    </row>
    <row r="1486" spans="5:6" x14ac:dyDescent="0.25">
      <c r="E1486" s="74">
        <f t="shared" ca="1" si="46"/>
        <v>0.15380139549555427</v>
      </c>
      <c r="F1486" s="75">
        <f t="shared" ca="1" si="47"/>
        <v>-3.5368379038460276</v>
      </c>
    </row>
    <row r="1487" spans="5:6" x14ac:dyDescent="0.25">
      <c r="E1487" s="74">
        <f t="shared" ca="1" si="46"/>
        <v>0.89383068994556947</v>
      </c>
      <c r="F1487" s="75">
        <f t="shared" ca="1" si="47"/>
        <v>4.6487190417485165</v>
      </c>
    </row>
    <row r="1488" spans="5:6" x14ac:dyDescent="0.25">
      <c r="E1488" s="74">
        <f t="shared" ca="1" si="46"/>
        <v>0.65158239633676895</v>
      </c>
      <c r="F1488" s="75">
        <f t="shared" ca="1" si="47"/>
        <v>1.0836189826749782</v>
      </c>
    </row>
    <row r="1489" spans="5:6" x14ac:dyDescent="0.25">
      <c r="E1489" s="74">
        <f t="shared" ca="1" si="46"/>
        <v>0.60459221643705363</v>
      </c>
      <c r="F1489" s="75">
        <f t="shared" ca="1" si="47"/>
        <v>0.70407150777374383</v>
      </c>
    </row>
    <row r="1490" spans="5:6" x14ac:dyDescent="0.25">
      <c r="E1490" s="74">
        <f t="shared" ca="1" si="46"/>
        <v>0.58407890448407829</v>
      </c>
      <c r="F1490" s="75">
        <f t="shared" ca="1" si="47"/>
        <v>0.55233759117580483</v>
      </c>
    </row>
    <row r="1491" spans="5:6" x14ac:dyDescent="0.25">
      <c r="E1491" s="74">
        <f t="shared" ca="1" si="46"/>
        <v>0.58427159407098561</v>
      </c>
      <c r="F1491" s="75">
        <f t="shared" ca="1" si="47"/>
        <v>0.55372776520960576</v>
      </c>
    </row>
    <row r="1492" spans="5:6" x14ac:dyDescent="0.25">
      <c r="E1492" s="74">
        <f t="shared" ca="1" si="46"/>
        <v>0.77891741571709439</v>
      </c>
      <c r="F1492" s="75">
        <f t="shared" ca="1" si="47"/>
        <v>2.4482153465072476</v>
      </c>
    </row>
    <row r="1493" spans="5:6" x14ac:dyDescent="0.25">
      <c r="E1493" s="74">
        <f t="shared" ca="1" si="46"/>
        <v>0.43293310346737501</v>
      </c>
      <c r="F1493" s="75">
        <f t="shared" ca="1" si="47"/>
        <v>-0.43207463343528907</v>
      </c>
    </row>
    <row r="1494" spans="5:6" x14ac:dyDescent="0.25">
      <c r="E1494" s="74">
        <f t="shared" ca="1" si="46"/>
        <v>0.84950808513299381</v>
      </c>
      <c r="F1494" s="75">
        <f t="shared" ca="1" si="47"/>
        <v>3.6020962124707259</v>
      </c>
    </row>
    <row r="1495" spans="5:6" x14ac:dyDescent="0.25">
      <c r="E1495" s="74">
        <f t="shared" ca="1" si="46"/>
        <v>0.66232409351339327</v>
      </c>
      <c r="F1495" s="75">
        <f t="shared" ca="1" si="47"/>
        <v>1.1775645584540551</v>
      </c>
    </row>
    <row r="1496" spans="5:6" x14ac:dyDescent="0.25">
      <c r="E1496" s="74">
        <f t="shared" ca="1" si="46"/>
        <v>0.38434958851101864</v>
      </c>
      <c r="F1496" s="75">
        <f t="shared" ca="1" si="47"/>
        <v>-0.78916671971308905</v>
      </c>
    </row>
    <row r="1497" spans="5:6" x14ac:dyDescent="0.25">
      <c r="E1497" s="74">
        <f t="shared" ca="1" si="46"/>
        <v>0.19586123914862352</v>
      </c>
      <c r="F1497" s="75">
        <f t="shared" ca="1" si="47"/>
        <v>-2.8116049603308797</v>
      </c>
    </row>
    <row r="1498" spans="5:6" x14ac:dyDescent="0.25">
      <c r="E1498" s="74">
        <f t="shared" ca="1" si="46"/>
        <v>0.66171213116521332</v>
      </c>
      <c r="F1498" s="75">
        <f t="shared" ca="1" si="47"/>
        <v>1.1721326474164193</v>
      </c>
    </row>
    <row r="1499" spans="5:6" x14ac:dyDescent="0.25">
      <c r="E1499" s="74">
        <f t="shared" ca="1" si="46"/>
        <v>0.20321995330553322</v>
      </c>
      <c r="F1499" s="75">
        <f t="shared" ca="1" si="47"/>
        <v>-2.7009575764124145</v>
      </c>
    </row>
    <row r="1500" spans="5:6" x14ac:dyDescent="0.25">
      <c r="E1500" s="74">
        <f t="shared" ca="1" si="46"/>
        <v>0.68440532394503206</v>
      </c>
      <c r="F1500" s="75">
        <f t="shared" ca="1" si="47"/>
        <v>1.3804481366207915</v>
      </c>
    </row>
    <row r="1501" spans="5:6" x14ac:dyDescent="0.25">
      <c r="E1501" s="74">
        <f t="shared" ca="1" si="46"/>
        <v>0.38999950293128338</v>
      </c>
      <c r="F1501" s="75">
        <f t="shared" ca="1" si="47"/>
        <v>-0.74538790150344802</v>
      </c>
    </row>
    <row r="1502" spans="5:6" x14ac:dyDescent="0.25">
      <c r="E1502" s="74">
        <f t="shared" ca="1" si="46"/>
        <v>0.65554581260404088</v>
      </c>
      <c r="F1502" s="75">
        <f t="shared" ca="1" si="47"/>
        <v>1.1179409990908384</v>
      </c>
    </row>
    <row r="1503" spans="5:6" x14ac:dyDescent="0.25">
      <c r="E1503" s="74">
        <f t="shared" ca="1" si="46"/>
        <v>0.51848934534250812</v>
      </c>
      <c r="F1503" s="75">
        <f t="shared" ca="1" si="47"/>
        <v>0.11303921812767184</v>
      </c>
    </row>
    <row r="1504" spans="5:6" x14ac:dyDescent="0.25">
      <c r="E1504" s="74">
        <f t="shared" ca="1" si="46"/>
        <v>0.68722122353026427</v>
      </c>
      <c r="F1504" s="75">
        <f t="shared" ca="1" si="47"/>
        <v>1.4073358266409601</v>
      </c>
    </row>
    <row r="1505" spans="5:6" x14ac:dyDescent="0.25">
      <c r="E1505" s="74">
        <f t="shared" ca="1" si="46"/>
        <v>0.96060640487560678</v>
      </c>
      <c r="F1505" s="75">
        <f t="shared" ca="1" si="47"/>
        <v>7.6230145668817464</v>
      </c>
    </row>
    <row r="1506" spans="5:6" x14ac:dyDescent="0.25">
      <c r="E1506" s="74">
        <f t="shared" ca="1" si="46"/>
        <v>0.24380482180410812</v>
      </c>
      <c r="F1506" s="75">
        <f t="shared" ca="1" si="47"/>
        <v>-2.1547203116013538</v>
      </c>
    </row>
    <row r="1507" spans="5:6" x14ac:dyDescent="0.25">
      <c r="E1507" s="74">
        <f t="shared" ca="1" si="46"/>
        <v>0.39447729692526534</v>
      </c>
      <c r="F1507" s="75">
        <f t="shared" ca="1" si="47"/>
        <v>-0.71113952633296473</v>
      </c>
    </row>
    <row r="1508" spans="5:6" x14ac:dyDescent="0.25">
      <c r="E1508" s="74">
        <f t="shared" ca="1" si="46"/>
        <v>0.27677461831176509</v>
      </c>
      <c r="F1508" s="75">
        <f t="shared" ca="1" si="47"/>
        <v>-1.7742137272009504</v>
      </c>
    </row>
    <row r="1509" spans="5:6" x14ac:dyDescent="0.25">
      <c r="E1509" s="74">
        <f t="shared" ca="1" si="46"/>
        <v>0.78505342574376402</v>
      </c>
      <c r="F1509" s="75">
        <f t="shared" ca="1" si="47"/>
        <v>2.532655779015601</v>
      </c>
    </row>
    <row r="1510" spans="5:6" x14ac:dyDescent="0.25">
      <c r="E1510" s="74">
        <f t="shared" ca="1" si="46"/>
        <v>0.44857102644260372</v>
      </c>
      <c r="F1510" s="75">
        <f t="shared" ca="1" si="47"/>
        <v>-0.3256231951234228</v>
      </c>
    </row>
    <row r="1511" spans="5:6" x14ac:dyDescent="0.25">
      <c r="E1511" s="74">
        <f t="shared" ca="1" si="46"/>
        <v>8.4138177872509767E-2</v>
      </c>
      <c r="F1511" s="75">
        <f t="shared" ca="1" si="47"/>
        <v>-5.3464430291852185</v>
      </c>
    </row>
    <row r="1512" spans="5:6" x14ac:dyDescent="0.25">
      <c r="E1512" s="74">
        <f t="shared" ca="1" si="46"/>
        <v>0.81147708059863777</v>
      </c>
      <c r="F1512" s="75">
        <f t="shared" ca="1" si="47"/>
        <v>2.9261655317677495</v>
      </c>
    </row>
    <row r="1513" spans="5:6" x14ac:dyDescent="0.25">
      <c r="E1513" s="74">
        <f t="shared" ca="1" si="46"/>
        <v>0.81421646804315462</v>
      </c>
      <c r="F1513" s="75">
        <f t="shared" ca="1" si="47"/>
        <v>2.9700777274245382</v>
      </c>
    </row>
    <row r="1514" spans="5:6" x14ac:dyDescent="0.25">
      <c r="E1514" s="74">
        <f t="shared" ca="1" si="46"/>
        <v>0.48353367643511092</v>
      </c>
      <c r="F1514" s="75">
        <f t="shared" ca="1" si="47"/>
        <v>-0.10046140376733151</v>
      </c>
    </row>
    <row r="1515" spans="5:6" x14ac:dyDescent="0.25">
      <c r="E1515" s="74">
        <f t="shared" ca="1" si="46"/>
        <v>0.91555028042422493</v>
      </c>
      <c r="F1515" s="75">
        <f t="shared" ca="1" si="47"/>
        <v>5.3353553273058765</v>
      </c>
    </row>
    <row r="1516" spans="5:6" x14ac:dyDescent="0.25">
      <c r="E1516" s="74">
        <f t="shared" ca="1" si="46"/>
        <v>0.6512780792803522</v>
      </c>
      <c r="F1516" s="75">
        <f t="shared" ca="1" si="47"/>
        <v>1.0809998477807212</v>
      </c>
    </row>
    <row r="1517" spans="5:6" x14ac:dyDescent="0.25">
      <c r="E1517" s="74">
        <f t="shared" ca="1" si="46"/>
        <v>0.74697244348365532</v>
      </c>
      <c r="F1517" s="75">
        <f t="shared" ca="1" si="47"/>
        <v>2.0433290897669512</v>
      </c>
    </row>
    <row r="1518" spans="5:6" x14ac:dyDescent="0.25">
      <c r="E1518" s="74">
        <f t="shared" ca="1" si="46"/>
        <v>0.7208419657867049</v>
      </c>
      <c r="F1518" s="75">
        <f t="shared" ca="1" si="47"/>
        <v>1.7484901382706424</v>
      </c>
    </row>
    <row r="1519" spans="5:6" x14ac:dyDescent="0.25">
      <c r="E1519" s="74">
        <f t="shared" ca="1" si="46"/>
        <v>0.25053622065728265</v>
      </c>
      <c r="F1519" s="75">
        <f t="shared" ca="1" si="47"/>
        <v>-2.0730137847229511</v>
      </c>
    </row>
    <row r="1520" spans="5:6" x14ac:dyDescent="0.25">
      <c r="E1520" s="74">
        <f t="shared" ca="1" si="46"/>
        <v>0.19212648687838663</v>
      </c>
      <c r="F1520" s="75">
        <f t="shared" ca="1" si="47"/>
        <v>-2.8693624724208133</v>
      </c>
    </row>
    <row r="1521" spans="5:6" x14ac:dyDescent="0.25">
      <c r="E1521" s="74">
        <f t="shared" ca="1" si="46"/>
        <v>0.3615589093377739</v>
      </c>
      <c r="F1521" s="75">
        <f t="shared" ca="1" si="47"/>
        <v>-0.97254933612638539</v>
      </c>
    </row>
    <row r="1522" spans="5:6" x14ac:dyDescent="0.25">
      <c r="E1522" s="74">
        <f t="shared" ca="1" si="46"/>
        <v>4.3776933821950581E-2</v>
      </c>
      <c r="F1522" s="75">
        <f t="shared" ca="1" si="47"/>
        <v>-7.3065031344752933</v>
      </c>
    </row>
    <row r="1523" spans="5:6" x14ac:dyDescent="0.25">
      <c r="E1523" s="74">
        <f t="shared" ca="1" si="46"/>
        <v>0.75840058251521369</v>
      </c>
      <c r="F1523" s="75">
        <f t="shared" ca="1" si="47"/>
        <v>2.1819811303120287</v>
      </c>
    </row>
    <row r="1524" spans="5:6" x14ac:dyDescent="0.25">
      <c r="E1524" s="74">
        <f t="shared" ca="1" si="46"/>
        <v>0.79189165740575584</v>
      </c>
      <c r="F1524" s="75">
        <f t="shared" ca="1" si="47"/>
        <v>2.6296478294211387</v>
      </c>
    </row>
    <row r="1525" spans="5:6" x14ac:dyDescent="0.25">
      <c r="E1525" s="74">
        <f t="shared" ca="1" si="46"/>
        <v>0.3158647958875509</v>
      </c>
      <c r="F1525" s="75">
        <f t="shared" ca="1" si="47"/>
        <v>-1.3778815125279273</v>
      </c>
    </row>
    <row r="1526" spans="5:6" x14ac:dyDescent="0.25">
      <c r="E1526" s="74">
        <f t="shared" ca="1" si="46"/>
        <v>0.12661060049998518</v>
      </c>
      <c r="F1526" s="75">
        <f t="shared" ca="1" si="47"/>
        <v>-4.1204755799702761</v>
      </c>
    </row>
    <row r="1527" spans="5:6" x14ac:dyDescent="0.25">
      <c r="E1527" s="74">
        <f t="shared" ca="1" si="46"/>
        <v>0.11954761476251574</v>
      </c>
      <c r="F1527" s="75">
        <f t="shared" ca="1" si="47"/>
        <v>-4.2926800695455309</v>
      </c>
    </row>
    <row r="1528" spans="5:6" x14ac:dyDescent="0.25">
      <c r="E1528" s="74">
        <f t="shared" ca="1" si="46"/>
        <v>0.90775667033930441</v>
      </c>
      <c r="F1528" s="75">
        <f t="shared" ca="1" si="47"/>
        <v>5.0705343759509356</v>
      </c>
    </row>
    <row r="1529" spans="5:6" x14ac:dyDescent="0.25">
      <c r="E1529" s="74">
        <f t="shared" ca="1" si="46"/>
        <v>0.10233660620901497</v>
      </c>
      <c r="F1529" s="75">
        <f t="shared" ca="1" si="47"/>
        <v>-4.759021972548048</v>
      </c>
    </row>
    <row r="1530" spans="5:6" x14ac:dyDescent="0.25">
      <c r="E1530" s="74">
        <f t="shared" ca="1" si="46"/>
        <v>0.28002615589205437</v>
      </c>
      <c r="F1530" s="75">
        <f t="shared" ca="1" si="47"/>
        <v>-1.7391752571466639</v>
      </c>
    </row>
    <row r="1531" spans="5:6" x14ac:dyDescent="0.25">
      <c r="E1531" s="74">
        <f t="shared" ca="1" si="46"/>
        <v>0.39029683597074116</v>
      </c>
      <c r="F1531" s="75">
        <f t="shared" ca="1" si="47"/>
        <v>-0.74310159278437515</v>
      </c>
    </row>
    <row r="1532" spans="5:6" x14ac:dyDescent="0.25">
      <c r="E1532" s="74">
        <f t="shared" ca="1" si="46"/>
        <v>0.38580465222019855</v>
      </c>
      <c r="F1532" s="75">
        <f t="shared" ca="1" si="47"/>
        <v>-0.77783081817401367</v>
      </c>
    </row>
    <row r="1533" spans="5:6" x14ac:dyDescent="0.25">
      <c r="E1533" s="74">
        <f t="shared" ca="1" si="46"/>
        <v>0.44363991060194841</v>
      </c>
      <c r="F1533" s="75">
        <f t="shared" ca="1" si="47"/>
        <v>-0.35878463158806301</v>
      </c>
    </row>
    <row r="1534" spans="5:6" x14ac:dyDescent="0.25">
      <c r="E1534" s="74">
        <f t="shared" ca="1" si="46"/>
        <v>0.39558021850633218</v>
      </c>
      <c r="F1534" s="75">
        <f t="shared" ca="1" si="47"/>
        <v>-0.70276351109870228</v>
      </c>
    </row>
    <row r="1535" spans="5:6" x14ac:dyDescent="0.25">
      <c r="E1535" s="74">
        <f t="shared" ca="1" si="46"/>
        <v>0.17677562490749943</v>
      </c>
      <c r="F1535" s="75">
        <f t="shared" ca="1" si="47"/>
        <v>-3.1191804776807714</v>
      </c>
    </row>
    <row r="1536" spans="5:6" x14ac:dyDescent="0.25">
      <c r="E1536" s="74">
        <f t="shared" ca="1" si="46"/>
        <v>0.56230227580364878</v>
      </c>
      <c r="F1536" s="75">
        <f t="shared" ca="1" si="47"/>
        <v>0.39923866109662443</v>
      </c>
    </row>
    <row r="1537" spans="5:6" x14ac:dyDescent="0.25">
      <c r="E1537" s="74">
        <f t="shared" ca="1" si="46"/>
        <v>0.88463737680723953</v>
      </c>
      <c r="F1537" s="75">
        <f t="shared" ca="1" si="47"/>
        <v>4.3995830578673996</v>
      </c>
    </row>
    <row r="1538" spans="5:6" x14ac:dyDescent="0.25">
      <c r="E1538" s="74">
        <f t="shared" ca="1" si="46"/>
        <v>0.78222590946554105</v>
      </c>
      <c r="F1538" s="75">
        <f t="shared" ca="1" si="47"/>
        <v>2.4934495646895121</v>
      </c>
    </row>
    <row r="1539" spans="5:6" x14ac:dyDescent="0.25">
      <c r="E1539" s="74">
        <f t="shared" ca="1" si="46"/>
        <v>0.55758857054101529</v>
      </c>
      <c r="F1539" s="75">
        <f t="shared" ca="1" si="47"/>
        <v>0.3671034402705014</v>
      </c>
    </row>
    <row r="1540" spans="5:6" x14ac:dyDescent="0.25">
      <c r="E1540" s="74">
        <f t="shared" ref="E1540:E1603" ca="1" si="48">RAND()</f>
        <v>0.37767248800652875</v>
      </c>
      <c r="F1540" s="75">
        <f t="shared" ref="F1540:F1603" ca="1" si="49">SIGN(E1540-0.5)*(_xlfn.GAMMA.INV(2*ABS(E1540-0.5),1/$C$5,(($C$4^$C$5)))^(1/$C$5))+$C$3</f>
        <v>-0.84174213665557174</v>
      </c>
    </row>
    <row r="1541" spans="5:6" x14ac:dyDescent="0.25">
      <c r="E1541" s="74">
        <f t="shared" ca="1" si="48"/>
        <v>0.97526416595977594</v>
      </c>
      <c r="F1541" s="75">
        <f t="shared" ca="1" si="49"/>
        <v>9.0190654058409176</v>
      </c>
    </row>
    <row r="1542" spans="5:6" x14ac:dyDescent="0.25">
      <c r="E1542" s="74">
        <f t="shared" ca="1" si="48"/>
        <v>7.7688804773288545E-2</v>
      </c>
      <c r="F1542" s="75">
        <f t="shared" ca="1" si="49"/>
        <v>-5.5856908024240806</v>
      </c>
    </row>
    <row r="1543" spans="5:6" x14ac:dyDescent="0.25">
      <c r="E1543" s="74">
        <f t="shared" ca="1" si="48"/>
        <v>0.69142660979869375</v>
      </c>
      <c r="F1543" s="75">
        <f t="shared" ca="1" si="49"/>
        <v>1.4479451690569141</v>
      </c>
    </row>
    <row r="1544" spans="5:6" x14ac:dyDescent="0.25">
      <c r="E1544" s="74">
        <f t="shared" ca="1" si="48"/>
        <v>0.14582881738160236</v>
      </c>
      <c r="F1544" s="75">
        <f t="shared" ca="1" si="49"/>
        <v>-3.6965239448947811</v>
      </c>
    </row>
    <row r="1545" spans="5:6" x14ac:dyDescent="0.25">
      <c r="E1545" s="74">
        <f t="shared" ca="1" si="48"/>
        <v>0.18532207028742353</v>
      </c>
      <c r="F1545" s="75">
        <f t="shared" ca="1" si="49"/>
        <v>-2.9775385995505506</v>
      </c>
    </row>
    <row r="1546" spans="5:6" x14ac:dyDescent="0.25">
      <c r="E1546" s="74">
        <f t="shared" ca="1" si="48"/>
        <v>0.29920978674860732</v>
      </c>
      <c r="F1546" s="75">
        <f t="shared" ca="1" si="49"/>
        <v>-1.5403894294066189</v>
      </c>
    </row>
    <row r="1547" spans="5:6" x14ac:dyDescent="0.25">
      <c r="E1547" s="74">
        <f t="shared" ca="1" si="48"/>
        <v>0.20748129895284917</v>
      </c>
      <c r="F1547" s="75">
        <f t="shared" ca="1" si="49"/>
        <v>-2.6387006650242779</v>
      </c>
    </row>
    <row r="1548" spans="5:6" x14ac:dyDescent="0.25">
      <c r="E1548" s="74">
        <f t="shared" ca="1" si="48"/>
        <v>0.35812785725953611</v>
      </c>
      <c r="F1548" s="75">
        <f t="shared" ca="1" si="49"/>
        <v>-1.0011540977966269</v>
      </c>
    </row>
    <row r="1549" spans="5:6" x14ac:dyDescent="0.25">
      <c r="E1549" s="74">
        <f t="shared" ca="1" si="48"/>
        <v>0.3990154082963473</v>
      </c>
      <c r="F1549" s="75">
        <f t="shared" ca="1" si="49"/>
        <v>-0.67682419498163393</v>
      </c>
    </row>
    <row r="1550" spans="5:6" x14ac:dyDescent="0.25">
      <c r="E1550" s="74">
        <f t="shared" ca="1" si="48"/>
        <v>0.322065163366416</v>
      </c>
      <c r="F1550" s="75">
        <f t="shared" ca="1" si="49"/>
        <v>-1.31956260794645</v>
      </c>
    </row>
    <row r="1551" spans="5:6" x14ac:dyDescent="0.25">
      <c r="E1551" s="74">
        <f t="shared" ca="1" si="48"/>
        <v>0.99320451699403045</v>
      </c>
      <c r="F1551" s="75">
        <f t="shared" ca="1" si="49"/>
        <v>12.895049912367316</v>
      </c>
    </row>
    <row r="1552" spans="5:6" x14ac:dyDescent="0.25">
      <c r="E1552" s="74">
        <f t="shared" ca="1" si="48"/>
        <v>9.0019306577759806E-2</v>
      </c>
      <c r="F1552" s="75">
        <f t="shared" ca="1" si="49"/>
        <v>-5.1437518007005725</v>
      </c>
    </row>
    <row r="1553" spans="5:6" x14ac:dyDescent="0.25">
      <c r="E1553" s="74">
        <f t="shared" ca="1" si="48"/>
        <v>0.90482437203801924</v>
      </c>
      <c r="F1553" s="75">
        <f t="shared" ca="1" si="49"/>
        <v>4.9766525946103286</v>
      </c>
    </row>
    <row r="1554" spans="5:6" x14ac:dyDescent="0.25">
      <c r="E1554" s="74">
        <f t="shared" ca="1" si="48"/>
        <v>0.61099781109554774</v>
      </c>
      <c r="F1554" s="75">
        <f t="shared" ca="1" si="49"/>
        <v>0.75306938344753105</v>
      </c>
    </row>
    <row r="1555" spans="5:6" x14ac:dyDescent="0.25">
      <c r="E1555" s="74">
        <f t="shared" ca="1" si="48"/>
        <v>0.11223966022499632</v>
      </c>
      <c r="F1555" s="75">
        <f t="shared" ca="1" si="49"/>
        <v>-4.4819150695531844</v>
      </c>
    </row>
    <row r="1556" spans="5:6" x14ac:dyDescent="0.25">
      <c r="E1556" s="74">
        <f t="shared" ca="1" si="48"/>
        <v>0.26686011103986929</v>
      </c>
      <c r="F1556" s="75">
        <f t="shared" ca="1" si="49"/>
        <v>-1.8836505180304945</v>
      </c>
    </row>
    <row r="1557" spans="5:6" x14ac:dyDescent="0.25">
      <c r="E1557" s="74">
        <f t="shared" ca="1" si="48"/>
        <v>0.69959533833036136</v>
      </c>
      <c r="F1557" s="75">
        <f t="shared" ca="1" si="49"/>
        <v>1.5284329813342996</v>
      </c>
    </row>
    <row r="1558" spans="5:6" x14ac:dyDescent="0.25">
      <c r="E1558" s="74">
        <f t="shared" ca="1" si="48"/>
        <v>0.39420828388760243</v>
      </c>
      <c r="F1558" s="75">
        <f t="shared" ca="1" si="49"/>
        <v>-0.7131860684884701</v>
      </c>
    </row>
    <row r="1559" spans="5:6" x14ac:dyDescent="0.25">
      <c r="E1559" s="74">
        <f t="shared" ca="1" si="48"/>
        <v>0.62133933541128283</v>
      </c>
      <c r="F1559" s="75">
        <f t="shared" ca="1" si="49"/>
        <v>0.83390291547837436</v>
      </c>
    </row>
    <row r="1560" spans="5:6" x14ac:dyDescent="0.25">
      <c r="E1560" s="74">
        <f t="shared" ca="1" si="48"/>
        <v>0.62362832804690582</v>
      </c>
      <c r="F1560" s="75">
        <f t="shared" ca="1" si="49"/>
        <v>0.85209286208734292</v>
      </c>
    </row>
    <row r="1561" spans="5:6" x14ac:dyDescent="0.25">
      <c r="E1561" s="74">
        <f t="shared" ca="1" si="48"/>
        <v>0.68174928843457461</v>
      </c>
      <c r="F1561" s="75">
        <f t="shared" ca="1" si="49"/>
        <v>1.3553058753534313</v>
      </c>
    </row>
    <row r="1562" spans="5:6" x14ac:dyDescent="0.25">
      <c r="E1562" s="74">
        <f t="shared" ca="1" si="48"/>
        <v>0.23518668713266755</v>
      </c>
      <c r="F1562" s="75">
        <f t="shared" ca="1" si="49"/>
        <v>-2.2626854589803576</v>
      </c>
    </row>
    <row r="1563" spans="5:6" x14ac:dyDescent="0.25">
      <c r="E1563" s="74">
        <f t="shared" ca="1" si="48"/>
        <v>0.94008696134428515</v>
      </c>
      <c r="F1563" s="75">
        <f t="shared" ca="1" si="49"/>
        <v>6.36514182981049</v>
      </c>
    </row>
    <row r="1564" spans="5:6" x14ac:dyDescent="0.25">
      <c r="E1564" s="74">
        <f t="shared" ca="1" si="48"/>
        <v>0.30685682455096919</v>
      </c>
      <c r="F1564" s="75">
        <f t="shared" ca="1" si="49"/>
        <v>-1.4646804874797286</v>
      </c>
    </row>
    <row r="1565" spans="5:6" x14ac:dyDescent="0.25">
      <c r="E1565" s="74">
        <f t="shared" ca="1" si="48"/>
        <v>0.60152227852045381</v>
      </c>
      <c r="F1565" s="75">
        <f t="shared" ca="1" si="49"/>
        <v>0.6808695231094769</v>
      </c>
    </row>
    <row r="1566" spans="5:6" x14ac:dyDescent="0.25">
      <c r="E1566" s="74">
        <f t="shared" ca="1" si="48"/>
        <v>0.98637972911771832</v>
      </c>
      <c r="F1566" s="75">
        <f t="shared" ca="1" si="49"/>
        <v>10.809146727994991</v>
      </c>
    </row>
    <row r="1567" spans="5:6" x14ac:dyDescent="0.25">
      <c r="E1567" s="74">
        <f t="shared" ca="1" si="48"/>
        <v>0.13755528415335683</v>
      </c>
      <c r="F1567" s="75">
        <f t="shared" ca="1" si="49"/>
        <v>-3.8717465866584062</v>
      </c>
    </row>
    <row r="1568" spans="5:6" x14ac:dyDescent="0.25">
      <c r="E1568" s="74">
        <f t="shared" ca="1" si="48"/>
        <v>0.53025480714316764</v>
      </c>
      <c r="F1568" s="75">
        <f t="shared" ca="1" si="49"/>
        <v>0.18725308076540109</v>
      </c>
    </row>
    <row r="1569" spans="5:6" x14ac:dyDescent="0.25">
      <c r="E1569" s="74">
        <f t="shared" ca="1" si="48"/>
        <v>4.9327194719176237E-2</v>
      </c>
      <c r="F1569" s="75">
        <f t="shared" ca="1" si="49"/>
        <v>-6.948397657309382</v>
      </c>
    </row>
    <row r="1570" spans="5:6" x14ac:dyDescent="0.25">
      <c r="E1570" s="74">
        <f t="shared" ca="1" si="48"/>
        <v>0.9340665279684629</v>
      </c>
      <c r="F1570" s="75">
        <f t="shared" ca="1" si="49"/>
        <v>6.0778855928733151</v>
      </c>
    </row>
    <row r="1571" spans="5:6" x14ac:dyDescent="0.25">
      <c r="E1571" s="74">
        <f t="shared" ca="1" si="48"/>
        <v>0.43610612955498129</v>
      </c>
      <c r="F1571" s="75">
        <f t="shared" ca="1" si="49"/>
        <v>-0.41016740485085279</v>
      </c>
    </row>
    <row r="1572" spans="5:6" x14ac:dyDescent="0.25">
      <c r="E1572" s="74">
        <f t="shared" ca="1" si="48"/>
        <v>0.77572395634187763</v>
      </c>
      <c r="F1572" s="75">
        <f t="shared" ca="1" si="49"/>
        <v>2.4051914025377918</v>
      </c>
    </row>
    <row r="1573" spans="5:6" x14ac:dyDescent="0.25">
      <c r="E1573" s="74">
        <f t="shared" ca="1" si="48"/>
        <v>0.38309696507906832</v>
      </c>
      <c r="F1573" s="75">
        <f t="shared" ca="1" si="49"/>
        <v>-0.79895990626229452</v>
      </c>
    </row>
    <row r="1574" spans="5:6" x14ac:dyDescent="0.25">
      <c r="E1574" s="74">
        <f t="shared" ca="1" si="48"/>
        <v>9.6483715450318308E-2</v>
      </c>
      <c r="F1574" s="75">
        <f t="shared" ca="1" si="49"/>
        <v>-4.9357015683828394</v>
      </c>
    </row>
    <row r="1575" spans="5:6" x14ac:dyDescent="0.25">
      <c r="E1575" s="74">
        <f t="shared" ca="1" si="48"/>
        <v>2.6159222731840348E-2</v>
      </c>
      <c r="F1575" s="75">
        <f t="shared" ca="1" si="49"/>
        <v>-8.8512188530806615</v>
      </c>
    </row>
    <row r="1576" spans="5:6" x14ac:dyDescent="0.25">
      <c r="E1576" s="74">
        <f t="shared" ca="1" si="48"/>
        <v>0.57504745880701491</v>
      </c>
      <c r="F1576" s="75">
        <f t="shared" ca="1" si="49"/>
        <v>0.48789181054289199</v>
      </c>
    </row>
    <row r="1577" spans="5:6" x14ac:dyDescent="0.25">
      <c r="E1577" s="74">
        <f t="shared" ca="1" si="48"/>
        <v>4.6522310153421786E-2</v>
      </c>
      <c r="F1577" s="75">
        <f t="shared" ca="1" si="49"/>
        <v>-7.1240283379344884</v>
      </c>
    </row>
    <row r="1578" spans="5:6" x14ac:dyDescent="0.25">
      <c r="E1578" s="74">
        <f t="shared" ca="1" si="48"/>
        <v>0.41241024021678618</v>
      </c>
      <c r="F1578" s="75">
        <f t="shared" ca="1" si="49"/>
        <v>-0.57776854740034334</v>
      </c>
    </row>
    <row r="1579" spans="5:6" x14ac:dyDescent="0.25">
      <c r="E1579" s="74">
        <f t="shared" ca="1" si="48"/>
        <v>0.74854841195737853</v>
      </c>
      <c r="F1579" s="75">
        <f t="shared" ca="1" si="49"/>
        <v>2.0620728608514272</v>
      </c>
    </row>
    <row r="1580" spans="5:6" x14ac:dyDescent="0.25">
      <c r="E1580" s="74">
        <f t="shared" ca="1" si="48"/>
        <v>0.41401446446155343</v>
      </c>
      <c r="F1580" s="75">
        <f t="shared" ca="1" si="49"/>
        <v>-0.56612156068282504</v>
      </c>
    </row>
    <row r="1581" spans="5:6" x14ac:dyDescent="0.25">
      <c r="E1581" s="74">
        <f t="shared" ca="1" si="48"/>
        <v>0.7767397598153003</v>
      </c>
      <c r="F1581" s="75">
        <f t="shared" ca="1" si="49"/>
        <v>2.4188100330871647</v>
      </c>
    </row>
    <row r="1582" spans="5:6" x14ac:dyDescent="0.25">
      <c r="E1582" s="74">
        <f t="shared" ca="1" si="48"/>
        <v>0.48139435742311643</v>
      </c>
      <c r="F1582" s="75">
        <f t="shared" ca="1" si="49"/>
        <v>-0.11376388297092346</v>
      </c>
    </row>
    <row r="1583" spans="5:6" x14ac:dyDescent="0.25">
      <c r="E1583" s="74">
        <f t="shared" ca="1" si="48"/>
        <v>0.22348653908240024</v>
      </c>
      <c r="F1583" s="75">
        <f t="shared" ca="1" si="49"/>
        <v>-2.4157707420047236</v>
      </c>
    </row>
    <row r="1584" spans="5:6" x14ac:dyDescent="0.25">
      <c r="E1584" s="74">
        <f t="shared" ca="1" si="48"/>
        <v>0.55313761263372963</v>
      </c>
      <c r="F1584" s="75">
        <f t="shared" ca="1" si="49"/>
        <v>0.33707222834311573</v>
      </c>
    </row>
    <row r="1585" spans="5:6" x14ac:dyDescent="0.25">
      <c r="E1585" s="74">
        <f t="shared" ca="1" si="48"/>
        <v>0.23272155270602524</v>
      </c>
      <c r="F1585" s="75">
        <f t="shared" ca="1" si="49"/>
        <v>-2.2942962367959039</v>
      </c>
    </row>
    <row r="1586" spans="5:6" x14ac:dyDescent="0.25">
      <c r="E1586" s="74">
        <f t="shared" ca="1" si="48"/>
        <v>0.33881692159674881</v>
      </c>
      <c r="F1586" s="75">
        <f t="shared" ca="1" si="49"/>
        <v>-1.167444573631379</v>
      </c>
    </row>
    <row r="1587" spans="5:6" x14ac:dyDescent="0.25">
      <c r="E1587" s="74">
        <f t="shared" ca="1" si="48"/>
        <v>0.36639610404192136</v>
      </c>
      <c r="F1587" s="75">
        <f t="shared" ca="1" si="49"/>
        <v>-0.93267929625632062</v>
      </c>
    </row>
    <row r="1588" spans="5:6" x14ac:dyDescent="0.25">
      <c r="E1588" s="74">
        <f t="shared" ca="1" si="48"/>
        <v>0.71361368645544354</v>
      </c>
      <c r="F1588" s="75">
        <f t="shared" ca="1" si="49"/>
        <v>1.6717993571419933</v>
      </c>
    </row>
    <row r="1589" spans="5:6" x14ac:dyDescent="0.25">
      <c r="E1589" s="74">
        <f t="shared" ca="1" si="48"/>
        <v>0.46523320772695786</v>
      </c>
      <c r="F1589" s="75">
        <f t="shared" ca="1" si="49"/>
        <v>-0.2162078896845003</v>
      </c>
    </row>
    <row r="1590" spans="5:6" x14ac:dyDescent="0.25">
      <c r="E1590" s="74">
        <f t="shared" ca="1" si="48"/>
        <v>0.91050875261390574</v>
      </c>
      <c r="F1590" s="75">
        <f t="shared" ca="1" si="49"/>
        <v>5.1614018174770848</v>
      </c>
    </row>
    <row r="1591" spans="5:6" x14ac:dyDescent="0.25">
      <c r="E1591" s="74">
        <f t="shared" ca="1" si="48"/>
        <v>0.75166043917230907</v>
      </c>
      <c r="F1591" s="75">
        <f t="shared" ca="1" si="49"/>
        <v>2.0994332756000449</v>
      </c>
    </row>
    <row r="1592" spans="5:6" x14ac:dyDescent="0.25">
      <c r="E1592" s="74">
        <f t="shared" ca="1" si="48"/>
        <v>0.27815878609722267</v>
      </c>
      <c r="F1592" s="75">
        <f t="shared" ca="1" si="49"/>
        <v>-1.759247924331542</v>
      </c>
    </row>
    <row r="1593" spans="5:6" x14ac:dyDescent="0.25">
      <c r="E1593" s="74">
        <f t="shared" ca="1" si="48"/>
        <v>0.17338960173425555</v>
      </c>
      <c r="F1593" s="75">
        <f t="shared" ca="1" si="49"/>
        <v>-3.1772010084129425</v>
      </c>
    </row>
    <row r="1594" spans="5:6" x14ac:dyDescent="0.25">
      <c r="E1594" s="74">
        <f t="shared" ca="1" si="48"/>
        <v>0.95671795375040947</v>
      </c>
      <c r="F1594" s="75">
        <f t="shared" ca="1" si="49"/>
        <v>7.3406105570017548</v>
      </c>
    </row>
    <row r="1595" spans="5:6" x14ac:dyDescent="0.25">
      <c r="E1595" s="74">
        <f t="shared" ca="1" si="48"/>
        <v>0.36501125966383885</v>
      </c>
      <c r="F1595" s="75">
        <f t="shared" ca="1" si="49"/>
        <v>-0.94403969076426941</v>
      </c>
    </row>
    <row r="1596" spans="5:6" x14ac:dyDescent="0.25">
      <c r="E1596" s="74">
        <f t="shared" ca="1" si="48"/>
        <v>0.39280458204751356</v>
      </c>
      <c r="F1596" s="75">
        <f t="shared" ca="1" si="49"/>
        <v>-0.72388757075851873</v>
      </c>
    </row>
    <row r="1597" spans="5:6" x14ac:dyDescent="0.25">
      <c r="E1597" s="74">
        <f t="shared" ca="1" si="48"/>
        <v>0.97952304691434711</v>
      </c>
      <c r="F1597" s="75">
        <f t="shared" ca="1" si="49"/>
        <v>9.5859242533008135</v>
      </c>
    </row>
    <row r="1598" spans="5:6" x14ac:dyDescent="0.25">
      <c r="E1598" s="74">
        <f t="shared" ca="1" si="48"/>
        <v>0.70290168406581777</v>
      </c>
      <c r="F1598" s="75">
        <f t="shared" ca="1" si="49"/>
        <v>1.5616349529493181</v>
      </c>
    </row>
    <row r="1599" spans="5:6" x14ac:dyDescent="0.25">
      <c r="E1599" s="74">
        <f t="shared" ca="1" si="48"/>
        <v>0.13586360595620273</v>
      </c>
      <c r="F1599" s="75">
        <f t="shared" ca="1" si="49"/>
        <v>-3.9088698399152175</v>
      </c>
    </row>
    <row r="1600" spans="5:6" x14ac:dyDescent="0.25">
      <c r="E1600" s="74">
        <f t="shared" ca="1" si="48"/>
        <v>0.5327219998770667</v>
      </c>
      <c r="F1600" s="75">
        <f t="shared" ca="1" si="49"/>
        <v>0.20305118557571822</v>
      </c>
    </row>
    <row r="1601" spans="5:6" x14ac:dyDescent="0.25">
      <c r="E1601" s="74">
        <f t="shared" ca="1" si="48"/>
        <v>0.40044923136719313</v>
      </c>
      <c r="F1601" s="75">
        <f t="shared" ca="1" si="49"/>
        <v>-0.66606330923102774</v>
      </c>
    </row>
    <row r="1602" spans="5:6" x14ac:dyDescent="0.25">
      <c r="E1602" s="74">
        <f t="shared" ca="1" si="48"/>
        <v>0.29916733218979186</v>
      </c>
      <c r="F1602" s="75">
        <f t="shared" ca="1" si="49"/>
        <v>-1.5408151264215251</v>
      </c>
    </row>
    <row r="1603" spans="5:6" x14ac:dyDescent="0.25">
      <c r="E1603" s="74">
        <f t="shared" ca="1" si="48"/>
        <v>0.22593059346478372</v>
      </c>
      <c r="F1603" s="75">
        <f t="shared" ca="1" si="49"/>
        <v>-2.3831407646409053</v>
      </c>
    </row>
    <row r="1604" spans="5:6" x14ac:dyDescent="0.25">
      <c r="E1604" s="74">
        <f t="shared" ref="E1604:E1667" ca="1" si="50">RAND()</f>
        <v>0.78917593962249366</v>
      </c>
      <c r="F1604" s="75">
        <f t="shared" ref="F1604:F1667" ca="1" si="51">SIGN(E1604-0.5)*(_xlfn.GAMMA.INV(2*ABS(E1604-0.5),1/$C$5,(($C$4^$C$5)))^(1/$C$5))+$C$3</f>
        <v>2.590752449565179</v>
      </c>
    </row>
    <row r="1605" spans="5:6" x14ac:dyDescent="0.25">
      <c r="E1605" s="74">
        <f t="shared" ca="1" si="50"/>
        <v>0.15251795909120724</v>
      </c>
      <c r="F1605" s="75">
        <f t="shared" ca="1" si="51"/>
        <v>-3.5619772343277516</v>
      </c>
    </row>
    <row r="1606" spans="5:6" x14ac:dyDescent="0.25">
      <c r="E1606" s="74">
        <f t="shared" ca="1" si="50"/>
        <v>0.68212072467176033</v>
      </c>
      <c r="F1606" s="75">
        <f t="shared" ca="1" si="51"/>
        <v>1.3588092751652707</v>
      </c>
    </row>
    <row r="1607" spans="5:6" x14ac:dyDescent="0.25">
      <c r="E1607" s="74">
        <f t="shared" ca="1" si="50"/>
        <v>0.15316040720771273</v>
      </c>
      <c r="F1607" s="75">
        <f t="shared" ca="1" si="51"/>
        <v>-3.5493669393259863</v>
      </c>
    </row>
    <row r="1608" spans="5:6" x14ac:dyDescent="0.25">
      <c r="E1608" s="74">
        <f t="shared" ca="1" si="50"/>
        <v>0.81018326724975709</v>
      </c>
      <c r="F1608" s="75">
        <f t="shared" ca="1" si="51"/>
        <v>2.9056471686773317</v>
      </c>
    </row>
    <row r="1609" spans="5:6" x14ac:dyDescent="0.25">
      <c r="E1609" s="74">
        <f t="shared" ca="1" si="50"/>
        <v>0.21131993509851277</v>
      </c>
      <c r="F1609" s="75">
        <f t="shared" ca="1" si="51"/>
        <v>-2.5837044997509899</v>
      </c>
    </row>
    <row r="1610" spans="5:6" x14ac:dyDescent="0.25">
      <c r="E1610" s="74">
        <f t="shared" ca="1" si="50"/>
        <v>5.5970552174752219E-3</v>
      </c>
      <c r="F1610" s="75">
        <f t="shared" ca="1" si="51"/>
        <v>-13.477102479039257</v>
      </c>
    </row>
    <row r="1611" spans="5:6" x14ac:dyDescent="0.25">
      <c r="E1611" s="74">
        <f t="shared" ca="1" si="50"/>
        <v>0.81031212230572114</v>
      </c>
      <c r="F1611" s="75">
        <f t="shared" ca="1" si="51"/>
        <v>2.9076843780924917</v>
      </c>
    </row>
    <row r="1612" spans="5:6" x14ac:dyDescent="0.25">
      <c r="E1612" s="74">
        <f t="shared" ca="1" si="50"/>
        <v>0.95921945451041679</v>
      </c>
      <c r="F1612" s="75">
        <f t="shared" ca="1" si="51"/>
        <v>7.5192088708966844</v>
      </c>
    </row>
    <row r="1613" spans="5:6" x14ac:dyDescent="0.25">
      <c r="E1613" s="74">
        <f t="shared" ca="1" si="50"/>
        <v>0.15088412906302717</v>
      </c>
      <c r="F1613" s="75">
        <f t="shared" ca="1" si="51"/>
        <v>-3.5942877401250026</v>
      </c>
    </row>
    <row r="1614" spans="5:6" x14ac:dyDescent="0.25">
      <c r="E1614" s="74">
        <f t="shared" ca="1" si="50"/>
        <v>0.92579799060610279</v>
      </c>
      <c r="F1614" s="75">
        <f t="shared" ca="1" si="51"/>
        <v>5.7234506035057464</v>
      </c>
    </row>
    <row r="1615" spans="5:6" x14ac:dyDescent="0.25">
      <c r="E1615" s="74">
        <f t="shared" ca="1" si="50"/>
        <v>0.55166306999829096</v>
      </c>
      <c r="F1615" s="75">
        <f t="shared" ca="1" si="51"/>
        <v>0.32718921833368741</v>
      </c>
    </row>
    <row r="1616" spans="5:6" x14ac:dyDescent="0.25">
      <c r="E1616" s="74">
        <f t="shared" ca="1" si="50"/>
        <v>0.8632184810885809</v>
      </c>
      <c r="F1616" s="75">
        <f t="shared" ca="1" si="51"/>
        <v>3.8886695941102367</v>
      </c>
    </row>
    <row r="1617" spans="5:6" x14ac:dyDescent="0.25">
      <c r="E1617" s="74">
        <f t="shared" ca="1" si="50"/>
        <v>0.10525233169665815</v>
      </c>
      <c r="F1617" s="75">
        <f t="shared" ca="1" si="51"/>
        <v>-4.6747424166528191</v>
      </c>
    </row>
    <row r="1618" spans="5:6" x14ac:dyDescent="0.25">
      <c r="E1618" s="74">
        <f t="shared" ca="1" si="50"/>
        <v>0.82225602115788154</v>
      </c>
      <c r="F1618" s="75">
        <f t="shared" ca="1" si="51"/>
        <v>3.102791713855598</v>
      </c>
    </row>
    <row r="1619" spans="5:6" x14ac:dyDescent="0.25">
      <c r="E1619" s="74">
        <f t="shared" ca="1" si="50"/>
        <v>0.61396015933045112</v>
      </c>
      <c r="F1619" s="75">
        <f t="shared" ca="1" si="51"/>
        <v>0.77600256034128312</v>
      </c>
    </row>
    <row r="1620" spans="5:6" x14ac:dyDescent="0.25">
      <c r="E1620" s="74">
        <f t="shared" ca="1" si="50"/>
        <v>0.89722820065047204</v>
      </c>
      <c r="F1620" s="75">
        <f t="shared" ca="1" si="51"/>
        <v>4.7462913252867525</v>
      </c>
    </row>
    <row r="1621" spans="5:6" x14ac:dyDescent="0.25">
      <c r="E1621" s="74">
        <f t="shared" ca="1" si="50"/>
        <v>0.26131028477979457</v>
      </c>
      <c r="F1621" s="75">
        <f t="shared" ca="1" si="51"/>
        <v>-1.9466986998752196</v>
      </c>
    </row>
    <row r="1622" spans="5:6" x14ac:dyDescent="0.25">
      <c r="E1622" s="74">
        <f t="shared" ca="1" si="50"/>
        <v>0.23559291455703879</v>
      </c>
      <c r="F1622" s="75">
        <f t="shared" ca="1" si="51"/>
        <v>-2.2575081633999927</v>
      </c>
    </row>
    <row r="1623" spans="5:6" x14ac:dyDescent="0.25">
      <c r="E1623" s="74">
        <f t="shared" ca="1" si="50"/>
        <v>0.6385501352978743</v>
      </c>
      <c r="F1623" s="75">
        <f t="shared" ca="1" si="51"/>
        <v>0.97345425988712242</v>
      </c>
    </row>
    <row r="1624" spans="5:6" x14ac:dyDescent="0.25">
      <c r="E1624" s="74">
        <f t="shared" ca="1" si="50"/>
        <v>0.5541267816171549</v>
      </c>
      <c r="F1624" s="75">
        <f t="shared" ca="1" si="51"/>
        <v>0.34372035158492992</v>
      </c>
    </row>
    <row r="1625" spans="5:6" x14ac:dyDescent="0.25">
      <c r="E1625" s="74">
        <f t="shared" ca="1" si="50"/>
        <v>0.17025551647060932</v>
      </c>
      <c r="F1625" s="75">
        <f t="shared" ca="1" si="51"/>
        <v>-3.2319232552219663</v>
      </c>
    </row>
    <row r="1626" spans="5:6" x14ac:dyDescent="0.25">
      <c r="E1626" s="74">
        <f t="shared" ca="1" si="50"/>
        <v>0.42538828430478404</v>
      </c>
      <c r="F1626" s="75">
        <f t="shared" ca="1" si="51"/>
        <v>-0.48481720936976225</v>
      </c>
    </row>
    <row r="1627" spans="5:6" x14ac:dyDescent="0.25">
      <c r="E1627" s="74">
        <f t="shared" ca="1" si="50"/>
        <v>0.97565080144475314</v>
      </c>
      <c r="F1627" s="75">
        <f t="shared" ca="1" si="51"/>
        <v>9.0663274889324352</v>
      </c>
    </row>
    <row r="1628" spans="5:6" x14ac:dyDescent="0.25">
      <c r="E1628" s="74">
        <f t="shared" ca="1" si="50"/>
        <v>0.96421716266956747</v>
      </c>
      <c r="F1628" s="75">
        <f t="shared" ca="1" si="51"/>
        <v>7.9114191724329679</v>
      </c>
    </row>
    <row r="1629" spans="5:6" x14ac:dyDescent="0.25">
      <c r="E1629" s="74">
        <f t="shared" ca="1" si="50"/>
        <v>0.56189648849607166</v>
      </c>
      <c r="F1629" s="75">
        <f t="shared" ca="1" si="51"/>
        <v>0.39645866499654758</v>
      </c>
    </row>
    <row r="1630" spans="5:6" x14ac:dyDescent="0.25">
      <c r="E1630" s="74">
        <f t="shared" ca="1" si="50"/>
        <v>0.85585096210030265</v>
      </c>
      <c r="F1630" s="75">
        <f t="shared" ca="1" si="51"/>
        <v>3.73128104597928</v>
      </c>
    </row>
    <row r="1631" spans="5:6" x14ac:dyDescent="0.25">
      <c r="E1631" s="74">
        <f t="shared" ca="1" si="50"/>
        <v>0.31869112920613307</v>
      </c>
      <c r="F1631" s="75">
        <f t="shared" ca="1" si="51"/>
        <v>-1.3511571350819753</v>
      </c>
    </row>
    <row r="1632" spans="5:6" x14ac:dyDescent="0.25">
      <c r="E1632" s="74">
        <f t="shared" ca="1" si="50"/>
        <v>4.186186709334172E-2</v>
      </c>
      <c r="F1632" s="75">
        <f t="shared" ca="1" si="51"/>
        <v>-7.4406983373541715</v>
      </c>
    </row>
    <row r="1633" spans="5:6" x14ac:dyDescent="0.25">
      <c r="E1633" s="74">
        <f t="shared" ca="1" si="50"/>
        <v>0.46809801705018039</v>
      </c>
      <c r="F1633" s="75">
        <f t="shared" ca="1" si="51"/>
        <v>-0.19779115887671889</v>
      </c>
    </row>
    <row r="1634" spans="5:6" x14ac:dyDescent="0.25">
      <c r="E1634" s="74">
        <f t="shared" ca="1" si="50"/>
        <v>0.97559025699041935</v>
      </c>
      <c r="F1634" s="75">
        <f t="shared" ca="1" si="51"/>
        <v>9.0588772264565769</v>
      </c>
    </row>
    <row r="1635" spans="5:6" x14ac:dyDescent="0.25">
      <c r="E1635" s="74">
        <f t="shared" ca="1" si="50"/>
        <v>0.92262920596983133</v>
      </c>
      <c r="F1635" s="75">
        <f t="shared" ca="1" si="51"/>
        <v>5.5979961814438965</v>
      </c>
    </row>
    <row r="1636" spans="5:6" x14ac:dyDescent="0.25">
      <c r="E1636" s="74">
        <f t="shared" ca="1" si="50"/>
        <v>0.39271467645799985</v>
      </c>
      <c r="F1636" s="75">
        <f t="shared" ca="1" si="51"/>
        <v>-0.72457429299173826</v>
      </c>
    </row>
    <row r="1637" spans="5:6" x14ac:dyDescent="0.25">
      <c r="E1637" s="74">
        <f t="shared" ca="1" si="50"/>
        <v>0.6452280818354833</v>
      </c>
      <c r="F1637" s="75">
        <f t="shared" ca="1" si="51"/>
        <v>1.0293989984151282</v>
      </c>
    </row>
    <row r="1638" spans="5:6" x14ac:dyDescent="0.25">
      <c r="E1638" s="74">
        <f t="shared" ca="1" si="50"/>
        <v>0.80045414662167802</v>
      </c>
      <c r="F1638" s="75">
        <f t="shared" ca="1" si="51"/>
        <v>2.7556921410193058</v>
      </c>
    </row>
    <row r="1639" spans="5:6" x14ac:dyDescent="0.25">
      <c r="E1639" s="74">
        <f t="shared" ca="1" si="50"/>
        <v>0.91553352399210508</v>
      </c>
      <c r="F1639" s="75">
        <f t="shared" ca="1" si="51"/>
        <v>5.3347601292391582</v>
      </c>
    </row>
    <row r="1640" spans="5:6" x14ac:dyDescent="0.25">
      <c r="E1640" s="74">
        <f t="shared" ca="1" si="50"/>
        <v>5.1673838287825347E-2</v>
      </c>
      <c r="F1640" s="75">
        <f t="shared" ca="1" si="51"/>
        <v>-6.8089694226985307</v>
      </c>
    </row>
    <row r="1641" spans="5:6" x14ac:dyDescent="0.25">
      <c r="E1641" s="74">
        <f t="shared" ca="1" si="50"/>
        <v>0.17127480602535561</v>
      </c>
      <c r="F1641" s="75">
        <f t="shared" ca="1" si="51"/>
        <v>-3.2140163372015715</v>
      </c>
    </row>
    <row r="1642" spans="5:6" x14ac:dyDescent="0.25">
      <c r="E1642" s="74">
        <f t="shared" ca="1" si="50"/>
        <v>0.5854514633925606</v>
      </c>
      <c r="F1642" s="75">
        <f t="shared" ca="1" si="51"/>
        <v>0.56225410182336244</v>
      </c>
    </row>
    <row r="1643" spans="5:6" x14ac:dyDescent="0.25">
      <c r="E1643" s="74">
        <f t="shared" ca="1" si="50"/>
        <v>0.35357642119766652</v>
      </c>
      <c r="F1643" s="75">
        <f t="shared" ca="1" si="51"/>
        <v>-1.0395253560460551</v>
      </c>
    </row>
    <row r="1644" spans="5:6" x14ac:dyDescent="0.25">
      <c r="E1644" s="74">
        <f t="shared" ca="1" si="50"/>
        <v>0.9371251297675649</v>
      </c>
      <c r="F1644" s="75">
        <f t="shared" ca="1" si="51"/>
        <v>6.220384601706213</v>
      </c>
    </row>
    <row r="1645" spans="5:6" x14ac:dyDescent="0.25">
      <c r="E1645" s="74">
        <f t="shared" ca="1" si="50"/>
        <v>0.25418277013483914</v>
      </c>
      <c r="F1645" s="75">
        <f t="shared" ca="1" si="51"/>
        <v>-2.0296635681245951</v>
      </c>
    </row>
    <row r="1646" spans="5:6" x14ac:dyDescent="0.25">
      <c r="E1646" s="74">
        <f t="shared" ca="1" si="50"/>
        <v>0.16584324402285544</v>
      </c>
      <c r="F1646" s="75">
        <f t="shared" ca="1" si="51"/>
        <v>-3.3106952079764875</v>
      </c>
    </row>
    <row r="1647" spans="5:6" x14ac:dyDescent="0.25">
      <c r="E1647" s="74">
        <f t="shared" ca="1" si="50"/>
        <v>0.39151269139336109</v>
      </c>
      <c r="F1647" s="75">
        <f t="shared" ca="1" si="51"/>
        <v>-0.73377049849388798</v>
      </c>
    </row>
    <row r="1648" spans="5:6" x14ac:dyDescent="0.25">
      <c r="E1648" s="74">
        <f t="shared" ca="1" si="50"/>
        <v>0.63736475090340905</v>
      </c>
      <c r="F1648" s="75">
        <f t="shared" ca="1" si="51"/>
        <v>0.96363177826861035</v>
      </c>
    </row>
    <row r="1649" spans="5:6" x14ac:dyDescent="0.25">
      <c r="E1649" s="74">
        <f t="shared" ca="1" si="50"/>
        <v>0.43388946987568544</v>
      </c>
      <c r="F1649" s="75">
        <f t="shared" ca="1" si="51"/>
        <v>-0.42545482339036489</v>
      </c>
    </row>
    <row r="1650" spans="5:6" x14ac:dyDescent="0.25">
      <c r="E1650" s="74">
        <f t="shared" ca="1" si="50"/>
        <v>0.97335591235977414</v>
      </c>
      <c r="F1650" s="75">
        <f t="shared" ca="1" si="51"/>
        <v>8.7961224737168706</v>
      </c>
    </row>
    <row r="1651" spans="5:6" x14ac:dyDescent="0.25">
      <c r="E1651" s="74">
        <f t="shared" ca="1" si="50"/>
        <v>0.46518981741022369</v>
      </c>
      <c r="F1651" s="75">
        <f t="shared" ca="1" si="51"/>
        <v>-0.21648769993592371</v>
      </c>
    </row>
    <row r="1652" spans="5:6" x14ac:dyDescent="0.25">
      <c r="E1652" s="74">
        <f t="shared" ca="1" si="50"/>
        <v>0.73457669494776123</v>
      </c>
      <c r="F1652" s="75">
        <f t="shared" ca="1" si="51"/>
        <v>1.8998465079926217</v>
      </c>
    </row>
    <row r="1653" spans="5:6" x14ac:dyDescent="0.25">
      <c r="E1653" s="74">
        <f t="shared" ca="1" si="50"/>
        <v>0.23206306499442242</v>
      </c>
      <c r="F1653" s="75">
        <f t="shared" ca="1" si="51"/>
        <v>-2.3027967954688822</v>
      </c>
    </row>
    <row r="1654" spans="5:6" x14ac:dyDescent="0.25">
      <c r="E1654" s="74">
        <f t="shared" ca="1" si="50"/>
        <v>0.14922525496215044</v>
      </c>
      <c r="F1654" s="75">
        <f t="shared" ca="1" si="51"/>
        <v>-3.6274534673808869</v>
      </c>
    </row>
    <row r="1655" spans="5:6" x14ac:dyDescent="0.25">
      <c r="E1655" s="74">
        <f t="shared" ca="1" si="50"/>
        <v>0.86089880232277027</v>
      </c>
      <c r="F1655" s="75">
        <f t="shared" ca="1" si="51"/>
        <v>3.8382191680238837</v>
      </c>
    </row>
    <row r="1656" spans="5:6" x14ac:dyDescent="0.25">
      <c r="E1656" s="74">
        <f t="shared" ca="1" si="50"/>
        <v>0.60598928650273476</v>
      </c>
      <c r="F1656" s="75">
        <f t="shared" ca="1" si="51"/>
        <v>0.71468999362955632</v>
      </c>
    </row>
    <row r="1657" spans="5:6" x14ac:dyDescent="0.25">
      <c r="E1657" s="74">
        <f t="shared" ca="1" si="50"/>
        <v>0.59558236931623643</v>
      </c>
      <c r="F1657" s="75">
        <f t="shared" ca="1" si="51"/>
        <v>0.63648004525603097</v>
      </c>
    </row>
    <row r="1658" spans="5:6" x14ac:dyDescent="0.25">
      <c r="E1658" s="74">
        <f t="shared" ca="1" si="50"/>
        <v>0.69068254205525348</v>
      </c>
      <c r="F1658" s="75">
        <f t="shared" ca="1" si="51"/>
        <v>1.4407199307611838</v>
      </c>
    </row>
    <row r="1659" spans="5:6" x14ac:dyDescent="0.25">
      <c r="E1659" s="74">
        <f t="shared" ca="1" si="50"/>
        <v>0.4503278315340109</v>
      </c>
      <c r="F1659" s="75">
        <f t="shared" ca="1" si="51"/>
        <v>-0.31389679912707924</v>
      </c>
    </row>
    <row r="1660" spans="5:6" x14ac:dyDescent="0.25">
      <c r="E1660" s="74">
        <f t="shared" ca="1" si="50"/>
        <v>0.37657456553411139</v>
      </c>
      <c r="F1660" s="75">
        <f t="shared" ca="1" si="51"/>
        <v>-0.85047606469204562</v>
      </c>
    </row>
    <row r="1661" spans="5:6" x14ac:dyDescent="0.25">
      <c r="E1661" s="74">
        <f t="shared" ca="1" si="50"/>
        <v>0.10569597600752212</v>
      </c>
      <c r="F1661" s="75">
        <f t="shared" ca="1" si="51"/>
        <v>-4.6621238286269229</v>
      </c>
    </row>
    <row r="1662" spans="5:6" x14ac:dyDescent="0.25">
      <c r="E1662" s="74">
        <f t="shared" ca="1" si="50"/>
        <v>0.83480396390425493</v>
      </c>
      <c r="F1662" s="75">
        <f t="shared" ca="1" si="51"/>
        <v>3.3224256966030086</v>
      </c>
    </row>
    <row r="1663" spans="5:6" x14ac:dyDescent="0.25">
      <c r="E1663" s="74">
        <f t="shared" ca="1" si="50"/>
        <v>0.85482530111628441</v>
      </c>
      <c r="F1663" s="75">
        <f t="shared" ca="1" si="51"/>
        <v>3.7100107839808869</v>
      </c>
    </row>
    <row r="1664" spans="5:6" x14ac:dyDescent="0.25">
      <c r="E1664" s="74">
        <f t="shared" ca="1" si="50"/>
        <v>0.24647629342861677</v>
      </c>
      <c r="F1664" s="75">
        <f t="shared" ca="1" si="51"/>
        <v>-2.1220268468031542</v>
      </c>
    </row>
    <row r="1665" spans="5:6" x14ac:dyDescent="0.25">
      <c r="E1665" s="74">
        <f t="shared" ca="1" si="50"/>
        <v>0.54385272247433469</v>
      </c>
      <c r="F1665" s="75">
        <f t="shared" ca="1" si="51"/>
        <v>0.27537709207107358</v>
      </c>
    </row>
    <row r="1666" spans="5:6" x14ac:dyDescent="0.25">
      <c r="E1666" s="74">
        <f t="shared" ca="1" si="50"/>
        <v>0.11486697816003355</v>
      </c>
      <c r="F1666" s="75">
        <f t="shared" ca="1" si="51"/>
        <v>-4.4125000536542425</v>
      </c>
    </row>
    <row r="1667" spans="5:6" x14ac:dyDescent="0.25">
      <c r="E1667" s="74">
        <f t="shared" ca="1" si="50"/>
        <v>0.65577274643145933</v>
      </c>
      <c r="F1667" s="75">
        <f t="shared" ca="1" si="51"/>
        <v>1.1199181149717108</v>
      </c>
    </row>
    <row r="1668" spans="5:6" x14ac:dyDescent="0.25">
      <c r="E1668" s="74">
        <f t="shared" ref="E1668:E1731" ca="1" si="52">RAND()</f>
        <v>0.77579376628217434</v>
      </c>
      <c r="F1668" s="75">
        <f t="shared" ref="F1668:F1731" ca="1" si="53">SIGN(E1668-0.5)*(_xlfn.GAMMA.INV(2*ABS(E1668-0.5),1/$C$5,(($C$4^$C$5)))^(1/$C$5))+$C$3</f>
        <v>2.4061253516954126</v>
      </c>
    </row>
    <row r="1669" spans="5:6" x14ac:dyDescent="0.25">
      <c r="E1669" s="74">
        <f t="shared" ca="1" si="52"/>
        <v>0.21138632176382832</v>
      </c>
      <c r="F1669" s="75">
        <f t="shared" ca="1" si="53"/>
        <v>-2.5827621905499742</v>
      </c>
    </row>
    <row r="1670" spans="5:6" x14ac:dyDescent="0.25">
      <c r="E1670" s="74">
        <f t="shared" ca="1" si="52"/>
        <v>0.23427490123271988</v>
      </c>
      <c r="F1670" s="75">
        <f t="shared" ca="1" si="53"/>
        <v>-2.2743386429979968</v>
      </c>
    </row>
    <row r="1671" spans="5:6" x14ac:dyDescent="0.25">
      <c r="E1671" s="74">
        <f t="shared" ca="1" si="52"/>
        <v>0.36545443461024552</v>
      </c>
      <c r="F1671" s="75">
        <f t="shared" ca="1" si="53"/>
        <v>-0.9403994787385197</v>
      </c>
    </row>
    <row r="1672" spans="5:6" x14ac:dyDescent="0.25">
      <c r="E1672" s="74">
        <f t="shared" ca="1" si="52"/>
        <v>1.0272953033127474E-2</v>
      </c>
      <c r="F1672" s="75">
        <f t="shared" ca="1" si="53"/>
        <v>-11.655280728220738</v>
      </c>
    </row>
    <row r="1673" spans="5:6" x14ac:dyDescent="0.25">
      <c r="E1673" s="74">
        <f t="shared" ca="1" si="52"/>
        <v>0.47458579301424375</v>
      </c>
      <c r="F1673" s="75">
        <f t="shared" ca="1" si="53"/>
        <v>-0.15649706856121323</v>
      </c>
    </row>
    <row r="1674" spans="5:6" x14ac:dyDescent="0.25">
      <c r="E1674" s="74">
        <f t="shared" ca="1" si="52"/>
        <v>0.76866662092216542</v>
      </c>
      <c r="F1674" s="75">
        <f t="shared" ca="1" si="53"/>
        <v>2.3122446865221473</v>
      </c>
    </row>
    <row r="1675" spans="5:6" x14ac:dyDescent="0.25">
      <c r="E1675" s="74">
        <f t="shared" ca="1" si="52"/>
        <v>0.72807816477756659</v>
      </c>
      <c r="F1675" s="75">
        <f t="shared" ca="1" si="53"/>
        <v>1.8272803317923101</v>
      </c>
    </row>
    <row r="1676" spans="5:6" x14ac:dyDescent="0.25">
      <c r="E1676" s="74">
        <f t="shared" ca="1" si="52"/>
        <v>0.23623804801056592</v>
      </c>
      <c r="F1676" s="75">
        <f t="shared" ca="1" si="53"/>
        <v>-2.2493043712786371</v>
      </c>
    </row>
    <row r="1677" spans="5:6" x14ac:dyDescent="0.25">
      <c r="E1677" s="74">
        <f t="shared" ca="1" si="52"/>
        <v>0.68131764532422101</v>
      </c>
      <c r="F1677" s="75">
        <f t="shared" ca="1" si="53"/>
        <v>1.3512397352896386</v>
      </c>
    </row>
    <row r="1678" spans="5:6" x14ac:dyDescent="0.25">
      <c r="E1678" s="74">
        <f t="shared" ca="1" si="52"/>
        <v>0.49892189067228754</v>
      </c>
      <c r="F1678" s="75">
        <f t="shared" ca="1" si="53"/>
        <v>-6.4756399257115144E-3</v>
      </c>
    </row>
    <row r="1679" spans="5:6" x14ac:dyDescent="0.25">
      <c r="E1679" s="74">
        <f t="shared" ca="1" si="52"/>
        <v>0.5950094646403612</v>
      </c>
      <c r="F1679" s="75">
        <f t="shared" ca="1" si="53"/>
        <v>0.63223320321328957</v>
      </c>
    </row>
    <row r="1680" spans="5:6" x14ac:dyDescent="0.25">
      <c r="E1680" s="74">
        <f t="shared" ca="1" si="52"/>
        <v>0.2970262418157017</v>
      </c>
      <c r="F1680" s="75">
        <f t="shared" ca="1" si="53"/>
        <v>-1.5623628217225638</v>
      </c>
    </row>
    <row r="1681" spans="5:6" x14ac:dyDescent="0.25">
      <c r="E1681" s="74">
        <f t="shared" ca="1" si="52"/>
        <v>0.91324643918463067</v>
      </c>
      <c r="F1681" s="75">
        <f t="shared" ca="1" si="53"/>
        <v>5.2546099007237261</v>
      </c>
    </row>
    <row r="1682" spans="5:6" x14ac:dyDescent="0.25">
      <c r="E1682" s="74">
        <f t="shared" ca="1" si="52"/>
        <v>0.80352942750317324</v>
      </c>
      <c r="F1682" s="75">
        <f t="shared" ca="1" si="53"/>
        <v>2.8022863098409094</v>
      </c>
    </row>
    <row r="1683" spans="5:6" x14ac:dyDescent="0.25">
      <c r="E1683" s="74">
        <f t="shared" ca="1" si="52"/>
        <v>0.64783917473439823</v>
      </c>
      <c r="F1683" s="75">
        <f t="shared" ca="1" si="53"/>
        <v>1.0515604116223058</v>
      </c>
    </row>
    <row r="1684" spans="5:6" x14ac:dyDescent="0.25">
      <c r="E1684" s="74">
        <f t="shared" ca="1" si="52"/>
        <v>0.21646994095420069</v>
      </c>
      <c r="F1684" s="75">
        <f t="shared" ca="1" si="53"/>
        <v>-2.5114692044313802</v>
      </c>
    </row>
    <row r="1685" spans="5:6" x14ac:dyDescent="0.25">
      <c r="E1685" s="74">
        <f t="shared" ca="1" si="52"/>
        <v>0.60297422254752475</v>
      </c>
      <c r="F1685" s="75">
        <f t="shared" ca="1" si="53"/>
        <v>0.69182066769639983</v>
      </c>
    </row>
    <row r="1686" spans="5:6" x14ac:dyDescent="0.25">
      <c r="E1686" s="74">
        <f t="shared" ca="1" si="52"/>
        <v>0.2480555289553853</v>
      </c>
      <c r="F1686" s="75">
        <f t="shared" ca="1" si="53"/>
        <v>-2.1028664107274753</v>
      </c>
    </row>
    <row r="1687" spans="5:6" x14ac:dyDescent="0.25">
      <c r="E1687" s="74">
        <f t="shared" ca="1" si="52"/>
        <v>4.5678843534956326E-2</v>
      </c>
      <c r="F1687" s="75">
        <f t="shared" ca="1" si="53"/>
        <v>-7.1789185501657036</v>
      </c>
    </row>
    <row r="1688" spans="5:6" x14ac:dyDescent="0.25">
      <c r="E1688" s="74">
        <f t="shared" ca="1" si="52"/>
        <v>0.80696990580908545</v>
      </c>
      <c r="F1688" s="75">
        <f t="shared" ca="1" si="53"/>
        <v>2.8552859796676469</v>
      </c>
    </row>
    <row r="1689" spans="5:6" x14ac:dyDescent="0.25">
      <c r="E1689" s="74">
        <f t="shared" ca="1" si="52"/>
        <v>0.50920888929646702</v>
      </c>
      <c r="F1689" s="75">
        <f t="shared" ca="1" si="53"/>
        <v>5.5768492801347644E-2</v>
      </c>
    </row>
    <row r="1690" spans="5:6" x14ac:dyDescent="0.25">
      <c r="E1690" s="74">
        <f t="shared" ca="1" si="52"/>
        <v>7.325224610259562E-2</v>
      </c>
      <c r="F1690" s="75">
        <f t="shared" ca="1" si="53"/>
        <v>-5.7620975624354021</v>
      </c>
    </row>
    <row r="1691" spans="5:6" x14ac:dyDescent="0.25">
      <c r="E1691" s="74">
        <f t="shared" ca="1" si="52"/>
        <v>0.19329069954038225</v>
      </c>
      <c r="F1691" s="75">
        <f t="shared" ca="1" si="53"/>
        <v>-2.8512384824597254</v>
      </c>
    </row>
    <row r="1692" spans="5:6" x14ac:dyDescent="0.25">
      <c r="E1692" s="74">
        <f t="shared" ca="1" si="52"/>
        <v>5.9288421601064734E-2</v>
      </c>
      <c r="F1692" s="75">
        <f t="shared" ca="1" si="53"/>
        <v>-6.3965821881879563</v>
      </c>
    </row>
    <row r="1693" spans="5:6" x14ac:dyDescent="0.25">
      <c r="E1693" s="74">
        <f t="shared" ca="1" si="52"/>
        <v>0.77662093542749799</v>
      </c>
      <c r="F1693" s="75">
        <f t="shared" ca="1" si="53"/>
        <v>2.4172137867737744</v>
      </c>
    </row>
    <row r="1694" spans="5:6" x14ac:dyDescent="0.25">
      <c r="E1694" s="74">
        <f t="shared" ca="1" si="52"/>
        <v>0.13457118011576463</v>
      </c>
      <c r="F1694" s="75">
        <f t="shared" ca="1" si="53"/>
        <v>-3.9375444575290728</v>
      </c>
    </row>
    <row r="1695" spans="5:6" x14ac:dyDescent="0.25">
      <c r="E1695" s="74">
        <f t="shared" ca="1" si="52"/>
        <v>0.48292974382520515</v>
      </c>
      <c r="F1695" s="75">
        <f t="shared" ca="1" si="53"/>
        <v>-0.1042107398054341</v>
      </c>
    </row>
    <row r="1696" spans="5:6" x14ac:dyDescent="0.25">
      <c r="E1696" s="74">
        <f t="shared" ca="1" si="52"/>
        <v>0.16503342249728403</v>
      </c>
      <c r="F1696" s="75">
        <f t="shared" ca="1" si="53"/>
        <v>-3.3253802533339121</v>
      </c>
    </row>
    <row r="1697" spans="5:6" x14ac:dyDescent="0.25">
      <c r="E1697" s="74">
        <f t="shared" ca="1" si="52"/>
        <v>0.4411387557390869</v>
      </c>
      <c r="F1697" s="75">
        <f t="shared" ca="1" si="53"/>
        <v>-0.37574590079889053</v>
      </c>
    </row>
    <row r="1698" spans="5:6" x14ac:dyDescent="0.25">
      <c r="E1698" s="74">
        <f t="shared" ca="1" si="52"/>
        <v>0.17795257346005511</v>
      </c>
      <c r="F1698" s="75">
        <f t="shared" ca="1" si="53"/>
        <v>-3.0992730746025727</v>
      </c>
    </row>
    <row r="1699" spans="5:6" x14ac:dyDescent="0.25">
      <c r="E1699" s="74">
        <f t="shared" ca="1" si="52"/>
        <v>0.52961992022583304</v>
      </c>
      <c r="F1699" s="75">
        <f t="shared" ca="1" si="53"/>
        <v>0.18320115045994376</v>
      </c>
    </row>
    <row r="1700" spans="5:6" x14ac:dyDescent="0.25">
      <c r="E1700" s="74">
        <f t="shared" ca="1" si="52"/>
        <v>0.78744684230307338</v>
      </c>
      <c r="F1700" s="75">
        <f t="shared" ca="1" si="53"/>
        <v>2.5662479624192764</v>
      </c>
    </row>
    <row r="1701" spans="5:6" x14ac:dyDescent="0.25">
      <c r="E1701" s="74">
        <f t="shared" ca="1" si="52"/>
        <v>0.52879496528979564</v>
      </c>
      <c r="F1701" s="75">
        <f t="shared" ca="1" si="53"/>
        <v>0.17794434381912852</v>
      </c>
    </row>
    <row r="1702" spans="5:6" x14ac:dyDescent="0.25">
      <c r="E1702" s="74">
        <f t="shared" ca="1" si="52"/>
        <v>0.11077327064391052</v>
      </c>
      <c r="F1702" s="75">
        <f t="shared" ca="1" si="53"/>
        <v>-4.5213677786636319</v>
      </c>
    </row>
    <row r="1703" spans="5:6" x14ac:dyDescent="0.25">
      <c r="E1703" s="74">
        <f t="shared" ca="1" si="52"/>
        <v>0.60175739218549262</v>
      </c>
      <c r="F1703" s="75">
        <f t="shared" ca="1" si="53"/>
        <v>0.68264013442603844</v>
      </c>
    </row>
    <row r="1704" spans="5:6" x14ac:dyDescent="0.25">
      <c r="E1704" s="74">
        <f t="shared" ca="1" si="52"/>
        <v>0.65274197904604325</v>
      </c>
      <c r="F1704" s="75">
        <f t="shared" ca="1" si="53"/>
        <v>1.093620055664968</v>
      </c>
    </row>
    <row r="1705" spans="5:6" x14ac:dyDescent="0.25">
      <c r="E1705" s="74">
        <f t="shared" ca="1" si="52"/>
        <v>0.48882238171075398</v>
      </c>
      <c r="F1705" s="75">
        <f t="shared" ca="1" si="53"/>
        <v>-6.7826707547423079E-2</v>
      </c>
    </row>
    <row r="1706" spans="5:6" x14ac:dyDescent="0.25">
      <c r="E1706" s="74">
        <f t="shared" ca="1" si="52"/>
        <v>0.93648102758914364</v>
      </c>
      <c r="F1706" s="75">
        <f t="shared" ca="1" si="53"/>
        <v>6.1898083770753569</v>
      </c>
    </row>
    <row r="1707" spans="5:6" x14ac:dyDescent="0.25">
      <c r="E1707" s="74">
        <f t="shared" ca="1" si="52"/>
        <v>0.77465569793305278</v>
      </c>
      <c r="F1707" s="75">
        <f t="shared" ca="1" si="53"/>
        <v>2.3909359032605026</v>
      </c>
    </row>
    <row r="1708" spans="5:6" x14ac:dyDescent="0.25">
      <c r="E1708" s="74">
        <f t="shared" ca="1" si="52"/>
        <v>0.1179793541836851</v>
      </c>
      <c r="F1708" s="75">
        <f t="shared" ca="1" si="53"/>
        <v>-4.332295361428951</v>
      </c>
    </row>
    <row r="1709" spans="5:6" x14ac:dyDescent="0.25">
      <c r="E1709" s="74">
        <f t="shared" ca="1" si="52"/>
        <v>0.57825803578625778</v>
      </c>
      <c r="F1709" s="75">
        <f t="shared" ca="1" si="53"/>
        <v>0.51064329183823021</v>
      </c>
    </row>
    <row r="1710" spans="5:6" x14ac:dyDescent="0.25">
      <c r="E1710" s="74">
        <f t="shared" ca="1" si="52"/>
        <v>4.4885833726687419E-2</v>
      </c>
      <c r="F1710" s="75">
        <f t="shared" ca="1" si="53"/>
        <v>-7.231457581972732</v>
      </c>
    </row>
    <row r="1711" spans="5:6" x14ac:dyDescent="0.25">
      <c r="E1711" s="74">
        <f t="shared" ca="1" si="52"/>
        <v>0.27393337502121018</v>
      </c>
      <c r="F1711" s="75">
        <f t="shared" ca="1" si="53"/>
        <v>-1.8051695353753212</v>
      </c>
    </row>
    <row r="1712" spans="5:6" x14ac:dyDescent="0.25">
      <c r="E1712" s="74">
        <f t="shared" ca="1" si="52"/>
        <v>0.32851074302978966</v>
      </c>
      <c r="F1712" s="75">
        <f t="shared" ca="1" si="53"/>
        <v>-1.2601156732357093</v>
      </c>
    </row>
    <row r="1713" spans="5:6" x14ac:dyDescent="0.25">
      <c r="E1713" s="74">
        <f t="shared" ca="1" si="52"/>
        <v>0.61902163234320229</v>
      </c>
      <c r="F1713" s="75">
        <f t="shared" ca="1" si="53"/>
        <v>0.81559650813327544</v>
      </c>
    </row>
    <row r="1714" spans="5:6" x14ac:dyDescent="0.25">
      <c r="E1714" s="74">
        <f t="shared" ca="1" si="52"/>
        <v>0.80625635564211617</v>
      </c>
      <c r="F1714" s="75">
        <f t="shared" ca="1" si="53"/>
        <v>2.8442167021227718</v>
      </c>
    </row>
    <row r="1715" spans="5:6" x14ac:dyDescent="0.25">
      <c r="E1715" s="74">
        <f t="shared" ca="1" si="52"/>
        <v>0.22574976987028383</v>
      </c>
      <c r="F1715" s="75">
        <f t="shared" ca="1" si="53"/>
        <v>-2.3855427765790576</v>
      </c>
    </row>
    <row r="1716" spans="5:6" x14ac:dyDescent="0.25">
      <c r="E1716" s="74">
        <f t="shared" ca="1" si="52"/>
        <v>0.52366944876855415</v>
      </c>
      <c r="F1716" s="75">
        <f t="shared" ca="1" si="53"/>
        <v>0.14548814951776781</v>
      </c>
    </row>
    <row r="1717" spans="5:6" x14ac:dyDescent="0.25">
      <c r="E1717" s="74">
        <f t="shared" ca="1" si="52"/>
        <v>0.86350712628941939</v>
      </c>
      <c r="F1717" s="75">
        <f t="shared" ca="1" si="53"/>
        <v>3.8950070772255501</v>
      </c>
    </row>
    <row r="1718" spans="5:6" x14ac:dyDescent="0.25">
      <c r="E1718" s="74">
        <f t="shared" ca="1" si="52"/>
        <v>0.73468843485221824</v>
      </c>
      <c r="F1718" s="75">
        <f t="shared" ca="1" si="53"/>
        <v>1.9011097365353313</v>
      </c>
    </row>
    <row r="1719" spans="5:6" x14ac:dyDescent="0.25">
      <c r="E1719" s="74">
        <f t="shared" ca="1" si="52"/>
        <v>0.95590991903688483</v>
      </c>
      <c r="F1719" s="75">
        <f t="shared" ca="1" si="53"/>
        <v>7.2851197882179912</v>
      </c>
    </row>
    <row r="1720" spans="5:6" x14ac:dyDescent="0.25">
      <c r="E1720" s="74">
        <f t="shared" ca="1" si="52"/>
        <v>0.99761902270162206</v>
      </c>
      <c r="F1720" s="75">
        <f t="shared" ca="1" si="53"/>
        <v>16.041291196360483</v>
      </c>
    </row>
    <row r="1721" spans="5:6" x14ac:dyDescent="0.25">
      <c r="E1721" s="74">
        <f t="shared" ca="1" si="52"/>
        <v>0.52540349770424055</v>
      </c>
      <c r="F1721" s="75">
        <f t="shared" ca="1" si="53"/>
        <v>0.15642937272510837</v>
      </c>
    </row>
    <row r="1722" spans="5:6" x14ac:dyDescent="0.25">
      <c r="E1722" s="74">
        <f t="shared" ca="1" si="52"/>
        <v>0.75381119686932552</v>
      </c>
      <c r="F1722" s="75">
        <f t="shared" ca="1" si="53"/>
        <v>2.1255280933811909</v>
      </c>
    </row>
    <row r="1723" spans="5:6" x14ac:dyDescent="0.25">
      <c r="E1723" s="74">
        <f t="shared" ca="1" si="52"/>
        <v>0.15348789095446691</v>
      </c>
      <c r="F1723" s="75">
        <f t="shared" ca="1" si="53"/>
        <v>-3.5429592623902346</v>
      </c>
    </row>
    <row r="1724" spans="5:6" x14ac:dyDescent="0.25">
      <c r="E1724" s="74">
        <f t="shared" ca="1" si="52"/>
        <v>0.71533989754360738</v>
      </c>
      <c r="F1724" s="75">
        <f t="shared" ca="1" si="53"/>
        <v>1.689936758562834</v>
      </c>
    </row>
    <row r="1725" spans="5:6" x14ac:dyDescent="0.25">
      <c r="E1725" s="74">
        <f t="shared" ca="1" si="52"/>
        <v>0.10128122514319637</v>
      </c>
      <c r="F1725" s="75">
        <f t="shared" ca="1" si="53"/>
        <v>-4.7901211305118441</v>
      </c>
    </row>
    <row r="1726" spans="5:6" x14ac:dyDescent="0.25">
      <c r="E1726" s="74">
        <f t="shared" ca="1" si="52"/>
        <v>0.50409531941405172</v>
      </c>
      <c r="F1726" s="75">
        <f t="shared" ca="1" si="53"/>
        <v>2.46730992104734E-2</v>
      </c>
    </row>
    <row r="1727" spans="5:6" x14ac:dyDescent="0.25">
      <c r="E1727" s="74">
        <f t="shared" ca="1" si="52"/>
        <v>0.61490859041423307</v>
      </c>
      <c r="F1727" s="75">
        <f t="shared" ca="1" si="53"/>
        <v>0.78338209446106855</v>
      </c>
    </row>
    <row r="1728" spans="5:6" x14ac:dyDescent="0.25">
      <c r="E1728" s="74">
        <f t="shared" ca="1" si="52"/>
        <v>0.6706467842042183</v>
      </c>
      <c r="F1728" s="75">
        <f t="shared" ca="1" si="53"/>
        <v>1.2524319579456025</v>
      </c>
    </row>
    <row r="1729" spans="5:6" x14ac:dyDescent="0.25">
      <c r="E1729" s="74">
        <f t="shared" ca="1" si="52"/>
        <v>0.11634875506619258</v>
      </c>
      <c r="F1729" s="75">
        <f t="shared" ca="1" si="53"/>
        <v>-4.3740477259048136</v>
      </c>
    </row>
    <row r="1730" spans="5:6" x14ac:dyDescent="0.25">
      <c r="E1730" s="74">
        <f t="shared" ca="1" si="52"/>
        <v>0.52924065382544516</v>
      </c>
      <c r="F1730" s="75">
        <f t="shared" ca="1" si="53"/>
        <v>0.18078323185748207</v>
      </c>
    </row>
    <row r="1731" spans="5:6" x14ac:dyDescent="0.25">
      <c r="E1731" s="74">
        <f t="shared" ca="1" si="52"/>
        <v>0.53662183017521947</v>
      </c>
      <c r="F1731" s="75">
        <f t="shared" ca="1" si="53"/>
        <v>0.22819378872425936</v>
      </c>
    </row>
    <row r="1732" spans="5:6" x14ac:dyDescent="0.25">
      <c r="E1732" s="74">
        <f t="shared" ref="E1732:E1795" ca="1" si="54">RAND()</f>
        <v>0.31967339671237205</v>
      </c>
      <c r="F1732" s="75">
        <f t="shared" ref="F1732:F1795" ca="1" si="55">SIGN(E1732-0.5)*(_xlfn.GAMMA.INV(2*ABS(E1732-0.5),1/$C$5,(($C$4^$C$5)))^(1/$C$5))+$C$3</f>
        <v>-1.3419247773153204</v>
      </c>
    </row>
    <row r="1733" spans="5:6" x14ac:dyDescent="0.25">
      <c r="E1733" s="74">
        <f t="shared" ca="1" si="54"/>
        <v>6.8361553558503596E-2</v>
      </c>
      <c r="F1733" s="75">
        <f t="shared" ca="1" si="55"/>
        <v>-5.9693925428978387</v>
      </c>
    </row>
    <row r="1734" spans="5:6" x14ac:dyDescent="0.25">
      <c r="E1734" s="74">
        <f t="shared" ca="1" si="54"/>
        <v>3.012587177390158E-2</v>
      </c>
      <c r="F1734" s="75">
        <f t="shared" ca="1" si="55"/>
        <v>-8.4276713054320052</v>
      </c>
    </row>
    <row r="1735" spans="5:6" x14ac:dyDescent="0.25">
      <c r="E1735" s="74">
        <f t="shared" ca="1" si="54"/>
        <v>0.65942871411672621</v>
      </c>
      <c r="F1735" s="75">
        <f t="shared" ca="1" si="55"/>
        <v>1.1519509147777496</v>
      </c>
    </row>
    <row r="1736" spans="5:6" x14ac:dyDescent="0.25">
      <c r="E1736" s="74">
        <f t="shared" ca="1" si="54"/>
        <v>0.82198660440817228</v>
      </c>
      <c r="F1736" s="75">
        <f t="shared" ca="1" si="55"/>
        <v>3.0982478844835315</v>
      </c>
    </row>
    <row r="1737" spans="5:6" x14ac:dyDescent="0.25">
      <c r="E1737" s="74">
        <f t="shared" ca="1" si="54"/>
        <v>8.6065491245556403E-2</v>
      </c>
      <c r="F1737" s="75">
        <f t="shared" ca="1" si="55"/>
        <v>-5.2784986976143422</v>
      </c>
    </row>
    <row r="1738" spans="5:6" x14ac:dyDescent="0.25">
      <c r="E1738" s="74">
        <f t="shared" ca="1" si="54"/>
        <v>0.45638854046528565</v>
      </c>
      <c r="F1738" s="75">
        <f t="shared" ca="1" si="55"/>
        <v>-0.27379076784915096</v>
      </c>
    </row>
    <row r="1739" spans="5:6" x14ac:dyDescent="0.25">
      <c r="E1739" s="74">
        <f t="shared" ca="1" si="54"/>
        <v>0.29190967778408616</v>
      </c>
      <c r="F1739" s="75">
        <f t="shared" ca="1" si="55"/>
        <v>-1.61449099998381</v>
      </c>
    </row>
    <row r="1740" spans="5:6" x14ac:dyDescent="0.25">
      <c r="E1740" s="74">
        <f t="shared" ca="1" si="54"/>
        <v>0.67383894333208971</v>
      </c>
      <c r="F1740" s="75">
        <f t="shared" ca="1" si="55"/>
        <v>1.2816504005816438</v>
      </c>
    </row>
    <row r="1741" spans="5:6" x14ac:dyDescent="0.25">
      <c r="E1741" s="74">
        <f t="shared" ca="1" si="54"/>
        <v>0.21113845564159139</v>
      </c>
      <c r="F1741" s="75">
        <f t="shared" ca="1" si="55"/>
        <v>-2.5862819768052399</v>
      </c>
    </row>
    <row r="1742" spans="5:6" x14ac:dyDescent="0.25">
      <c r="E1742" s="74">
        <f t="shared" ca="1" si="54"/>
        <v>0.17506842149743707</v>
      </c>
      <c r="F1742" s="75">
        <f t="shared" ca="1" si="55"/>
        <v>-3.1482936627782427</v>
      </c>
    </row>
    <row r="1743" spans="5:6" x14ac:dyDescent="0.25">
      <c r="E1743" s="74">
        <f t="shared" ca="1" si="54"/>
        <v>0.92961395017067761</v>
      </c>
      <c r="F1743" s="75">
        <f t="shared" ca="1" si="55"/>
        <v>5.8818390321814347</v>
      </c>
    </row>
    <row r="1744" spans="5:6" x14ac:dyDescent="0.25">
      <c r="E1744" s="74">
        <f t="shared" ca="1" si="54"/>
        <v>0.75656389683604541</v>
      </c>
      <c r="F1744" s="75">
        <f t="shared" ca="1" si="55"/>
        <v>2.1592608010181098</v>
      </c>
    </row>
    <row r="1745" spans="5:6" x14ac:dyDescent="0.25">
      <c r="E1745" s="74">
        <f t="shared" ca="1" si="54"/>
        <v>0.15397115272678596</v>
      </c>
      <c r="F1745" s="75">
        <f t="shared" ca="1" si="55"/>
        <v>-3.5335285005332162</v>
      </c>
    </row>
    <row r="1746" spans="5:6" x14ac:dyDescent="0.25">
      <c r="E1746" s="74">
        <f t="shared" ca="1" si="54"/>
        <v>0.74257849934803055</v>
      </c>
      <c r="F1746" s="75">
        <f t="shared" ca="1" si="55"/>
        <v>1.9916798298965397</v>
      </c>
    </row>
    <row r="1747" spans="5:6" x14ac:dyDescent="0.25">
      <c r="E1747" s="74">
        <f t="shared" ca="1" si="54"/>
        <v>5.9964314411268038E-2</v>
      </c>
      <c r="F1747" s="75">
        <f t="shared" ca="1" si="55"/>
        <v>-6.3625754188562063</v>
      </c>
    </row>
    <row r="1748" spans="5:6" x14ac:dyDescent="0.25">
      <c r="E1748" s="74">
        <f t="shared" ca="1" si="54"/>
        <v>0.82577792288459195</v>
      </c>
      <c r="F1748" s="75">
        <f t="shared" ca="1" si="55"/>
        <v>3.1628319231957134</v>
      </c>
    </row>
    <row r="1749" spans="5:6" x14ac:dyDescent="0.25">
      <c r="E1749" s="74">
        <f t="shared" ca="1" si="54"/>
        <v>0.81778146394019013</v>
      </c>
      <c r="F1749" s="75">
        <f t="shared" ca="1" si="55"/>
        <v>3.0282041522545278</v>
      </c>
    </row>
    <row r="1750" spans="5:6" x14ac:dyDescent="0.25">
      <c r="E1750" s="74">
        <f t="shared" ca="1" si="54"/>
        <v>0.71174612942203719</v>
      </c>
      <c r="F1750" s="75">
        <f t="shared" ca="1" si="55"/>
        <v>1.6522995345374438</v>
      </c>
    </row>
    <row r="1751" spans="5:6" x14ac:dyDescent="0.25">
      <c r="E1751" s="74">
        <f t="shared" ca="1" si="54"/>
        <v>0.30954079846381588</v>
      </c>
      <c r="F1751" s="75">
        <f t="shared" ca="1" si="55"/>
        <v>-1.4385545832705167</v>
      </c>
    </row>
    <row r="1752" spans="5:6" x14ac:dyDescent="0.25">
      <c r="E1752" s="74">
        <f t="shared" ca="1" si="54"/>
        <v>4.0267070443772646E-2</v>
      </c>
      <c r="F1752" s="75">
        <f t="shared" ca="1" si="55"/>
        <v>-7.557222222188182</v>
      </c>
    </row>
    <row r="1753" spans="5:6" x14ac:dyDescent="0.25">
      <c r="E1753" s="74">
        <f t="shared" ca="1" si="54"/>
        <v>6.6383174577670179E-2</v>
      </c>
      <c r="F1753" s="75">
        <f t="shared" ca="1" si="55"/>
        <v>-6.0574934068929753</v>
      </c>
    </row>
    <row r="1754" spans="5:6" x14ac:dyDescent="0.25">
      <c r="E1754" s="74">
        <f t="shared" ca="1" si="54"/>
        <v>5.4611223740159143E-2</v>
      </c>
      <c r="F1754" s="75">
        <f t="shared" ca="1" si="55"/>
        <v>-6.6431060213698032</v>
      </c>
    </row>
    <row r="1755" spans="5:6" x14ac:dyDescent="0.25">
      <c r="E1755" s="74">
        <f t="shared" ca="1" si="54"/>
        <v>0.33151082295960621</v>
      </c>
      <c r="F1755" s="75">
        <f t="shared" ca="1" si="55"/>
        <v>-1.2328429226518676</v>
      </c>
    </row>
    <row r="1756" spans="5:6" x14ac:dyDescent="0.25">
      <c r="E1756" s="74">
        <f t="shared" ca="1" si="54"/>
        <v>0.29843408508312985</v>
      </c>
      <c r="F1756" s="75">
        <f t="shared" ca="1" si="55"/>
        <v>-1.5481770313979908</v>
      </c>
    </row>
    <row r="1757" spans="5:6" x14ac:dyDescent="0.25">
      <c r="E1757" s="74">
        <f t="shared" ca="1" si="54"/>
        <v>0.88072981960197838</v>
      </c>
      <c r="F1757" s="75">
        <f t="shared" ca="1" si="55"/>
        <v>4.2996502659442797</v>
      </c>
    </row>
    <row r="1758" spans="5:6" x14ac:dyDescent="0.25">
      <c r="E1758" s="74">
        <f t="shared" ca="1" si="54"/>
        <v>0.93954231056334758</v>
      </c>
      <c r="F1758" s="75">
        <f t="shared" ca="1" si="55"/>
        <v>6.3379929785936895</v>
      </c>
    </row>
    <row r="1759" spans="5:6" x14ac:dyDescent="0.25">
      <c r="E1759" s="74">
        <f t="shared" ca="1" si="54"/>
        <v>0.79222976566408465</v>
      </c>
      <c r="F1759" s="75">
        <f t="shared" ca="1" si="55"/>
        <v>2.6345258157120006</v>
      </c>
    </row>
    <row r="1760" spans="5:6" x14ac:dyDescent="0.25">
      <c r="E1760" s="74">
        <f t="shared" ca="1" si="54"/>
        <v>0.68167023162935625</v>
      </c>
      <c r="F1760" s="75">
        <f t="shared" ca="1" si="55"/>
        <v>1.3545607365238581</v>
      </c>
    </row>
    <row r="1761" spans="5:6" x14ac:dyDescent="0.25">
      <c r="E1761" s="74">
        <f t="shared" ca="1" si="54"/>
        <v>0.16882116898977284</v>
      </c>
      <c r="F1761" s="75">
        <f t="shared" ca="1" si="55"/>
        <v>-3.2573043462484934</v>
      </c>
    </row>
    <row r="1762" spans="5:6" x14ac:dyDescent="0.25">
      <c r="E1762" s="74">
        <f t="shared" ca="1" si="54"/>
        <v>8.2020147043275204E-2</v>
      </c>
      <c r="F1762" s="75">
        <f t="shared" ca="1" si="55"/>
        <v>-5.4229295570594225</v>
      </c>
    </row>
    <row r="1763" spans="5:6" x14ac:dyDescent="0.25">
      <c r="E1763" s="74">
        <f t="shared" ca="1" si="54"/>
        <v>0.85286425598429971</v>
      </c>
      <c r="F1763" s="75">
        <f t="shared" ca="1" si="55"/>
        <v>3.6697575271895708</v>
      </c>
    </row>
    <row r="1764" spans="5:6" x14ac:dyDescent="0.25">
      <c r="E1764" s="74">
        <f t="shared" ca="1" si="54"/>
        <v>0.18294675936008342</v>
      </c>
      <c r="F1764" s="75">
        <f t="shared" ca="1" si="55"/>
        <v>-3.0162387611051678</v>
      </c>
    </row>
    <row r="1765" spans="5:6" x14ac:dyDescent="0.25">
      <c r="E1765" s="74">
        <f t="shared" ca="1" si="54"/>
        <v>0.33057072691508227</v>
      </c>
      <c r="F1765" s="75">
        <f t="shared" ca="1" si="55"/>
        <v>-1.2413623868462</v>
      </c>
    </row>
    <row r="1766" spans="5:6" x14ac:dyDescent="0.25">
      <c r="E1766" s="74">
        <f t="shared" ca="1" si="54"/>
        <v>0.7814994783859347</v>
      </c>
      <c r="F1766" s="75">
        <f t="shared" ca="1" si="55"/>
        <v>2.483459089919009</v>
      </c>
    </row>
    <row r="1767" spans="5:6" x14ac:dyDescent="0.25">
      <c r="E1767" s="74">
        <f t="shared" ca="1" si="54"/>
        <v>0.86002180547340756</v>
      </c>
      <c r="F1767" s="75">
        <f t="shared" ca="1" si="55"/>
        <v>3.819364323975563</v>
      </c>
    </row>
    <row r="1768" spans="5:6" x14ac:dyDescent="0.25">
      <c r="E1768" s="74">
        <f t="shared" ca="1" si="54"/>
        <v>0.67043486495515248</v>
      </c>
      <c r="F1768" s="75">
        <f t="shared" ca="1" si="55"/>
        <v>1.2505022567366233</v>
      </c>
    </row>
    <row r="1769" spans="5:6" x14ac:dyDescent="0.25">
      <c r="E1769" s="74">
        <f t="shared" ca="1" si="54"/>
        <v>0.8790858393326304</v>
      </c>
      <c r="F1769" s="75">
        <f t="shared" ca="1" si="55"/>
        <v>4.2585816616565584</v>
      </c>
    </row>
    <row r="1770" spans="5:6" x14ac:dyDescent="0.25">
      <c r="E1770" s="74">
        <f t="shared" ca="1" si="54"/>
        <v>0.33492968141423118</v>
      </c>
      <c r="F1770" s="75">
        <f t="shared" ca="1" si="55"/>
        <v>-1.2020624845700882</v>
      </c>
    </row>
    <row r="1771" spans="5:6" x14ac:dyDescent="0.25">
      <c r="E1771" s="74">
        <f t="shared" ca="1" si="54"/>
        <v>0.50843035662625047</v>
      </c>
      <c r="F1771" s="75">
        <f t="shared" ca="1" si="55"/>
        <v>5.10134199018389E-2</v>
      </c>
    </row>
    <row r="1772" spans="5:6" x14ac:dyDescent="0.25">
      <c r="E1772" s="74">
        <f t="shared" ca="1" si="54"/>
        <v>0.33563676013926314</v>
      </c>
      <c r="F1772" s="75">
        <f t="shared" ca="1" si="55"/>
        <v>-1.195735782755551</v>
      </c>
    </row>
    <row r="1773" spans="5:6" x14ac:dyDescent="0.25">
      <c r="E1773" s="74">
        <f t="shared" ca="1" si="54"/>
        <v>3.5024682324506284E-2</v>
      </c>
      <c r="F1773" s="75">
        <f t="shared" ca="1" si="55"/>
        <v>-7.9756652286131562</v>
      </c>
    </row>
    <row r="1774" spans="5:6" x14ac:dyDescent="0.25">
      <c r="E1774" s="74">
        <f t="shared" ca="1" si="54"/>
        <v>0.95350927391310825</v>
      </c>
      <c r="F1774" s="75">
        <f t="shared" ca="1" si="55"/>
        <v>7.1260657341331699</v>
      </c>
    </row>
    <row r="1775" spans="5:6" x14ac:dyDescent="0.25">
      <c r="E1775" s="74">
        <f t="shared" ca="1" si="54"/>
        <v>0.82020067803918795</v>
      </c>
      <c r="F1775" s="75">
        <f t="shared" ca="1" si="55"/>
        <v>3.0683002423987276</v>
      </c>
    </row>
    <row r="1776" spans="5:6" x14ac:dyDescent="0.25">
      <c r="E1776" s="74">
        <f t="shared" ca="1" si="54"/>
        <v>5.8082237728580011E-2</v>
      </c>
      <c r="F1776" s="75">
        <f t="shared" ca="1" si="55"/>
        <v>-6.4582446007896248</v>
      </c>
    </row>
    <row r="1777" spans="5:6" x14ac:dyDescent="0.25">
      <c r="E1777" s="74">
        <f t="shared" ca="1" si="54"/>
        <v>0.90924181814366312</v>
      </c>
      <c r="F1777" s="75">
        <f t="shared" ca="1" si="55"/>
        <v>5.1192284134340635</v>
      </c>
    </row>
    <row r="1778" spans="5:6" x14ac:dyDescent="0.25">
      <c r="E1778" s="74">
        <f t="shared" ca="1" si="54"/>
        <v>0.685972302266179</v>
      </c>
      <c r="F1778" s="75">
        <f t="shared" ca="1" si="55"/>
        <v>1.3953807211823244</v>
      </c>
    </row>
    <row r="1779" spans="5:6" x14ac:dyDescent="0.25">
      <c r="E1779" s="74">
        <f t="shared" ca="1" si="54"/>
        <v>0.95010966585783141</v>
      </c>
      <c r="F1779" s="75">
        <f t="shared" ca="1" si="55"/>
        <v>6.9143424569808918</v>
      </c>
    </row>
    <row r="1780" spans="5:6" x14ac:dyDescent="0.25">
      <c r="E1780" s="74">
        <f t="shared" ca="1" si="54"/>
        <v>0.13310128132277477</v>
      </c>
      <c r="F1780" s="75">
        <f t="shared" ca="1" si="55"/>
        <v>-3.9704932388994263</v>
      </c>
    </row>
    <row r="1781" spans="5:6" x14ac:dyDescent="0.25">
      <c r="E1781" s="74">
        <f t="shared" ca="1" si="54"/>
        <v>0.69746611301135641</v>
      </c>
      <c r="F1781" s="75">
        <f t="shared" ca="1" si="55"/>
        <v>1.5072444123673825</v>
      </c>
    </row>
    <row r="1782" spans="5:6" x14ac:dyDescent="0.25">
      <c r="E1782" s="74">
        <f t="shared" ca="1" si="54"/>
        <v>0.22401674555739659</v>
      </c>
      <c r="F1782" s="75">
        <f t="shared" ca="1" si="55"/>
        <v>-2.4086618772259509</v>
      </c>
    </row>
    <row r="1783" spans="5:6" x14ac:dyDescent="0.25">
      <c r="E1783" s="74">
        <f t="shared" ca="1" si="54"/>
        <v>0.98358659443533447</v>
      </c>
      <c r="F1783" s="75">
        <f t="shared" ca="1" si="55"/>
        <v>10.249529055036213</v>
      </c>
    </row>
    <row r="1784" spans="5:6" x14ac:dyDescent="0.25">
      <c r="E1784" s="74">
        <f t="shared" ca="1" si="54"/>
        <v>0.30017006183339934</v>
      </c>
      <c r="F1784" s="75">
        <f t="shared" ca="1" si="55"/>
        <v>-1.5307767347990142</v>
      </c>
    </row>
    <row r="1785" spans="5:6" x14ac:dyDescent="0.25">
      <c r="E1785" s="74">
        <f t="shared" ca="1" si="54"/>
        <v>0.16895643385182235</v>
      </c>
      <c r="F1785" s="75">
        <f t="shared" ca="1" si="55"/>
        <v>-3.2549016137734776</v>
      </c>
    </row>
    <row r="1786" spans="5:6" x14ac:dyDescent="0.25">
      <c r="E1786" s="74">
        <f t="shared" ca="1" si="54"/>
        <v>0.95808119873293296</v>
      </c>
      <c r="F1786" s="75">
        <f t="shared" ca="1" si="55"/>
        <v>7.4366209636398999</v>
      </c>
    </row>
    <row r="1787" spans="5:6" x14ac:dyDescent="0.25">
      <c r="E1787" s="74">
        <f t="shared" ca="1" si="54"/>
        <v>0.61664600541121295</v>
      </c>
      <c r="F1787" s="75">
        <f t="shared" ca="1" si="55"/>
        <v>0.79694780477469029</v>
      </c>
    </row>
    <row r="1788" spans="5:6" x14ac:dyDescent="0.25">
      <c r="E1788" s="74">
        <f t="shared" ca="1" si="54"/>
        <v>0.1577415513232715</v>
      </c>
      <c r="F1788" s="75">
        <f t="shared" ca="1" si="55"/>
        <v>-3.4609504674459881</v>
      </c>
    </row>
    <row r="1789" spans="5:6" x14ac:dyDescent="0.25">
      <c r="E1789" s="74">
        <f t="shared" ca="1" si="54"/>
        <v>0.17831900351175223</v>
      </c>
      <c r="F1789" s="75">
        <f t="shared" ca="1" si="55"/>
        <v>-3.0931019926877066</v>
      </c>
    </row>
    <row r="1790" spans="5:6" x14ac:dyDescent="0.25">
      <c r="E1790" s="74">
        <f t="shared" ca="1" si="54"/>
        <v>0.57845334230466727</v>
      </c>
      <c r="F1790" s="75">
        <f t="shared" ca="1" si="55"/>
        <v>0.512032898078566</v>
      </c>
    </row>
    <row r="1791" spans="5:6" x14ac:dyDescent="0.25">
      <c r="E1791" s="74">
        <f t="shared" ca="1" si="54"/>
        <v>0.3349997509815611</v>
      </c>
      <c r="F1791" s="75">
        <f t="shared" ca="1" si="55"/>
        <v>-1.2014349298080758</v>
      </c>
    </row>
    <row r="1792" spans="5:6" x14ac:dyDescent="0.25">
      <c r="E1792" s="74">
        <f t="shared" ca="1" si="54"/>
        <v>1.9473705411836573E-3</v>
      </c>
      <c r="F1792" s="75">
        <f t="shared" ca="1" si="55"/>
        <v>-16.644384228687205</v>
      </c>
    </row>
    <row r="1793" spans="5:6" x14ac:dyDescent="0.25">
      <c r="E1793" s="74">
        <f t="shared" ca="1" si="54"/>
        <v>0.94766665677669282</v>
      </c>
      <c r="F1793" s="75">
        <f t="shared" ca="1" si="55"/>
        <v>6.7709231782848578</v>
      </c>
    </row>
    <row r="1794" spans="5:6" x14ac:dyDescent="0.25">
      <c r="E1794" s="74">
        <f t="shared" ca="1" si="54"/>
        <v>0.19126839095490811</v>
      </c>
      <c r="F1794" s="75">
        <f t="shared" ca="1" si="55"/>
        <v>-2.8827914054492183</v>
      </c>
    </row>
    <row r="1795" spans="5:6" x14ac:dyDescent="0.25">
      <c r="E1795" s="74">
        <f t="shared" ca="1" si="54"/>
        <v>0.60232204098649222</v>
      </c>
      <c r="F1795" s="75">
        <f t="shared" ca="1" si="55"/>
        <v>0.68689670664638269</v>
      </c>
    </row>
    <row r="1796" spans="5:6" x14ac:dyDescent="0.25">
      <c r="E1796" s="74">
        <f t="shared" ref="E1796:E1859" ca="1" si="56">RAND()</f>
        <v>6.4971906771876697E-2</v>
      </c>
      <c r="F1796" s="75">
        <f t="shared" ref="F1796:F1859" ca="1" si="57">SIGN(E1796-0.5)*(_xlfn.GAMMA.INV(2*ABS(E1796-0.5),1/$C$5,(($C$4^$C$5)))^(1/$C$5))+$C$3</f>
        <v>-6.1219593763890039</v>
      </c>
    </row>
    <row r="1797" spans="5:6" x14ac:dyDescent="0.25">
      <c r="E1797" s="74">
        <f t="shared" ca="1" si="56"/>
        <v>0.61419885823844911</v>
      </c>
      <c r="F1797" s="75">
        <f t="shared" ca="1" si="57"/>
        <v>0.77785811547018513</v>
      </c>
    </row>
    <row r="1798" spans="5:6" x14ac:dyDescent="0.25">
      <c r="E1798" s="74">
        <f t="shared" ca="1" si="56"/>
        <v>0.1021183129820642</v>
      </c>
      <c r="F1798" s="75">
        <f t="shared" ca="1" si="57"/>
        <v>-4.7654280784249483</v>
      </c>
    </row>
    <row r="1799" spans="5:6" x14ac:dyDescent="0.25">
      <c r="E1799" s="74">
        <f t="shared" ca="1" si="56"/>
        <v>0.7018852720209241</v>
      </c>
      <c r="F1799" s="75">
        <f t="shared" ca="1" si="57"/>
        <v>1.5513890783678557</v>
      </c>
    </row>
    <row r="1800" spans="5:6" x14ac:dyDescent="0.25">
      <c r="E1800" s="74">
        <f t="shared" ca="1" si="56"/>
        <v>1.9117971399319478E-2</v>
      </c>
      <c r="F1800" s="75">
        <f t="shared" ca="1" si="57"/>
        <v>-9.7919378843691547</v>
      </c>
    </row>
    <row r="1801" spans="5:6" x14ac:dyDescent="0.25">
      <c r="E1801" s="74">
        <f t="shared" ca="1" si="56"/>
        <v>9.6907017633116488E-2</v>
      </c>
      <c r="F1801" s="75">
        <f t="shared" ca="1" si="57"/>
        <v>-4.9225684822601483</v>
      </c>
    </row>
    <row r="1802" spans="5:6" x14ac:dyDescent="0.25">
      <c r="E1802" s="74">
        <f t="shared" ca="1" si="56"/>
        <v>0.23036561738809824</v>
      </c>
      <c r="F1802" s="75">
        <f t="shared" ca="1" si="57"/>
        <v>-2.3248212324682562</v>
      </c>
    </row>
    <row r="1803" spans="5:6" x14ac:dyDescent="0.25">
      <c r="E1803" s="74">
        <f t="shared" ca="1" si="56"/>
        <v>0.34755493161674866</v>
      </c>
      <c r="F1803" s="75">
        <f t="shared" ca="1" si="57"/>
        <v>-1.0910561079455194</v>
      </c>
    </row>
    <row r="1804" spans="5:6" x14ac:dyDescent="0.25">
      <c r="E1804" s="74">
        <f t="shared" ca="1" si="56"/>
        <v>0.51638569926875166</v>
      </c>
      <c r="F1804" s="75">
        <f t="shared" ca="1" si="57"/>
        <v>9.9961226142639137E-2</v>
      </c>
    </row>
    <row r="1805" spans="5:6" x14ac:dyDescent="0.25">
      <c r="E1805" s="74">
        <f t="shared" ca="1" si="56"/>
        <v>0.72674371925432679</v>
      </c>
      <c r="F1805" s="75">
        <f t="shared" ca="1" si="57"/>
        <v>1.81259395885244</v>
      </c>
    </row>
    <row r="1806" spans="5:6" x14ac:dyDescent="0.25">
      <c r="E1806" s="74">
        <f t="shared" ca="1" si="56"/>
        <v>0.79187507570887228</v>
      </c>
      <c r="F1806" s="75">
        <f t="shared" ca="1" si="57"/>
        <v>2.629408804361709</v>
      </c>
    </row>
    <row r="1807" spans="5:6" x14ac:dyDescent="0.25">
      <c r="E1807" s="74">
        <f t="shared" ca="1" si="56"/>
        <v>0.64508255522328395</v>
      </c>
      <c r="F1807" s="75">
        <f t="shared" ca="1" si="57"/>
        <v>1.028168657746338</v>
      </c>
    </row>
    <row r="1808" spans="5:6" x14ac:dyDescent="0.25">
      <c r="E1808" s="74">
        <f t="shared" ca="1" si="56"/>
        <v>0.8122641246091018</v>
      </c>
      <c r="F1808" s="75">
        <f t="shared" ca="1" si="57"/>
        <v>2.9387161246456768</v>
      </c>
    </row>
    <row r="1809" spans="5:6" x14ac:dyDescent="0.25">
      <c r="E1809" s="74">
        <f t="shared" ca="1" si="56"/>
        <v>0.40603477434824176</v>
      </c>
      <c r="F1809" s="75">
        <f t="shared" ca="1" si="57"/>
        <v>-0.62450787415278519</v>
      </c>
    </row>
    <row r="1810" spans="5:6" x14ac:dyDescent="0.25">
      <c r="E1810" s="74">
        <f t="shared" ca="1" si="56"/>
        <v>0.45676339880539996</v>
      </c>
      <c r="F1810" s="75">
        <f t="shared" ca="1" si="57"/>
        <v>-0.27132770549304031</v>
      </c>
    </row>
    <row r="1811" spans="5:6" x14ac:dyDescent="0.25">
      <c r="E1811" s="74">
        <f t="shared" ca="1" si="56"/>
        <v>5.2368269949825796E-2</v>
      </c>
      <c r="F1811" s="75">
        <f t="shared" ca="1" si="57"/>
        <v>-6.768921677443239</v>
      </c>
    </row>
    <row r="1812" spans="5:6" x14ac:dyDescent="0.25">
      <c r="E1812" s="74">
        <f t="shared" ca="1" si="56"/>
        <v>0.68059921444585481</v>
      </c>
      <c r="F1812" s="75">
        <f t="shared" ca="1" si="57"/>
        <v>1.3444842095282927</v>
      </c>
    </row>
    <row r="1813" spans="5:6" x14ac:dyDescent="0.25">
      <c r="E1813" s="74">
        <f t="shared" ca="1" si="56"/>
        <v>0.70254635378801267</v>
      </c>
      <c r="F1813" s="75">
        <f t="shared" ca="1" si="57"/>
        <v>1.5580490898853614</v>
      </c>
    </row>
    <row r="1814" spans="5:6" x14ac:dyDescent="0.25">
      <c r="E1814" s="74">
        <f t="shared" ca="1" si="56"/>
        <v>0.27373626358420811</v>
      </c>
      <c r="F1814" s="75">
        <f t="shared" ca="1" si="57"/>
        <v>-1.8073289917148936</v>
      </c>
    </row>
    <row r="1815" spans="5:6" x14ac:dyDescent="0.25">
      <c r="E1815" s="74">
        <f t="shared" ca="1" si="56"/>
        <v>0.20248166469986051</v>
      </c>
      <c r="F1815" s="75">
        <f t="shared" ca="1" si="57"/>
        <v>-2.7118762820011884</v>
      </c>
    </row>
    <row r="1816" spans="5:6" x14ac:dyDescent="0.25">
      <c r="E1816" s="74">
        <f t="shared" ca="1" si="56"/>
        <v>0.5681609635656506</v>
      </c>
      <c r="F1816" s="75">
        <f t="shared" ca="1" si="57"/>
        <v>0.43966554137231378</v>
      </c>
    </row>
    <row r="1817" spans="5:6" x14ac:dyDescent="0.25">
      <c r="E1817" s="74">
        <f t="shared" ca="1" si="56"/>
        <v>0.84083350974209803</v>
      </c>
      <c r="F1817" s="75">
        <f t="shared" ca="1" si="57"/>
        <v>3.4339720064923442</v>
      </c>
    </row>
    <row r="1818" spans="5:6" x14ac:dyDescent="0.25">
      <c r="E1818" s="74">
        <f t="shared" ca="1" si="56"/>
        <v>5.2693583484077711E-2</v>
      </c>
      <c r="F1818" s="75">
        <f t="shared" ca="1" si="57"/>
        <v>-6.7503432174240814</v>
      </c>
    </row>
    <row r="1819" spans="5:6" x14ac:dyDescent="0.25">
      <c r="E1819" s="74">
        <f t="shared" ca="1" si="56"/>
        <v>3.5888008130442905E-2</v>
      </c>
      <c r="F1819" s="75">
        <f t="shared" ca="1" si="57"/>
        <v>-7.9026146822817154</v>
      </c>
    </row>
    <row r="1820" spans="5:6" x14ac:dyDescent="0.25">
      <c r="E1820" s="74">
        <f t="shared" ca="1" si="56"/>
        <v>0.26231436764963911</v>
      </c>
      <c r="F1820" s="75">
        <f t="shared" ca="1" si="57"/>
        <v>-1.9351933122368647</v>
      </c>
    </row>
    <row r="1821" spans="5:6" x14ac:dyDescent="0.25">
      <c r="E1821" s="74">
        <f t="shared" ca="1" si="56"/>
        <v>0.25889247317053699</v>
      </c>
      <c r="F1821" s="75">
        <f t="shared" ca="1" si="57"/>
        <v>-1.974585853289307</v>
      </c>
    </row>
    <row r="1822" spans="5:6" x14ac:dyDescent="0.25">
      <c r="E1822" s="74">
        <f t="shared" ca="1" si="56"/>
        <v>8.3734709454283185E-2</v>
      </c>
      <c r="F1822" s="75">
        <f t="shared" ca="1" si="57"/>
        <v>-5.3608635541974596</v>
      </c>
    </row>
    <row r="1823" spans="5:6" x14ac:dyDescent="0.25">
      <c r="E1823" s="74">
        <f t="shared" ca="1" si="56"/>
        <v>0.22817131417845093</v>
      </c>
      <c r="F1823" s="75">
        <f t="shared" ca="1" si="57"/>
        <v>-2.3535341209055947</v>
      </c>
    </row>
    <row r="1824" spans="5:6" x14ac:dyDescent="0.25">
      <c r="E1824" s="74">
        <f t="shared" ca="1" si="56"/>
        <v>0.71017305832989863</v>
      </c>
      <c r="F1824" s="75">
        <f t="shared" ca="1" si="57"/>
        <v>1.6359723192937485</v>
      </c>
    </row>
    <row r="1825" spans="5:6" x14ac:dyDescent="0.25">
      <c r="E1825" s="74">
        <f t="shared" ca="1" si="56"/>
        <v>0.95584734288256412</v>
      </c>
      <c r="F1825" s="75">
        <f t="shared" ca="1" si="57"/>
        <v>7.2808649679684496</v>
      </c>
    </row>
    <row r="1826" spans="5:6" x14ac:dyDescent="0.25">
      <c r="E1826" s="74">
        <f t="shared" ca="1" si="56"/>
        <v>0.42992279267508016</v>
      </c>
      <c r="F1826" s="75">
        <f t="shared" ca="1" si="57"/>
        <v>-0.45300737332313201</v>
      </c>
    </row>
    <row r="1827" spans="5:6" x14ac:dyDescent="0.25">
      <c r="E1827" s="74">
        <f t="shared" ca="1" si="56"/>
        <v>9.1506274106098684E-2</v>
      </c>
      <c r="F1827" s="75">
        <f t="shared" ca="1" si="57"/>
        <v>-5.0946016770778053</v>
      </c>
    </row>
    <row r="1828" spans="5:6" x14ac:dyDescent="0.25">
      <c r="E1828" s="74">
        <f t="shared" ca="1" si="56"/>
        <v>0.46980819228643622</v>
      </c>
      <c r="F1828" s="75">
        <f t="shared" ca="1" si="57"/>
        <v>-0.18685076559718744</v>
      </c>
    </row>
    <row r="1829" spans="5:6" x14ac:dyDescent="0.25">
      <c r="E1829" s="74">
        <f t="shared" ca="1" si="56"/>
        <v>0.5521577483969986</v>
      </c>
      <c r="F1829" s="75">
        <f t="shared" ca="1" si="57"/>
        <v>0.33050113491757521</v>
      </c>
    </row>
    <row r="1830" spans="5:6" x14ac:dyDescent="0.25">
      <c r="E1830" s="74">
        <f t="shared" ca="1" si="56"/>
        <v>0.76519416863940914</v>
      </c>
      <c r="F1830" s="75">
        <f t="shared" ca="1" si="57"/>
        <v>2.2675475260191482</v>
      </c>
    </row>
    <row r="1831" spans="5:6" x14ac:dyDescent="0.25">
      <c r="E1831" s="74">
        <f t="shared" ca="1" si="56"/>
        <v>0.41069860701675365</v>
      </c>
      <c r="F1831" s="75">
        <f t="shared" ca="1" si="57"/>
        <v>-0.59024540758435917</v>
      </c>
    </row>
    <row r="1832" spans="5:6" x14ac:dyDescent="0.25">
      <c r="E1832" s="74">
        <f t="shared" ca="1" si="56"/>
        <v>0.69974886022556082</v>
      </c>
      <c r="F1832" s="75">
        <f t="shared" ca="1" si="57"/>
        <v>1.5299665241537317</v>
      </c>
    </row>
    <row r="1833" spans="5:6" x14ac:dyDescent="0.25">
      <c r="E1833" s="74">
        <f t="shared" ca="1" si="56"/>
        <v>0.84434520502420107</v>
      </c>
      <c r="F1833" s="75">
        <f t="shared" ca="1" si="57"/>
        <v>3.500902187605142</v>
      </c>
    </row>
    <row r="1834" spans="5:6" x14ac:dyDescent="0.25">
      <c r="E1834" s="74">
        <f t="shared" ca="1" si="56"/>
        <v>0.92758900786969933</v>
      </c>
      <c r="F1834" s="75">
        <f t="shared" ca="1" si="57"/>
        <v>5.796749956651853</v>
      </c>
    </row>
    <row r="1835" spans="5:6" x14ac:dyDescent="0.25">
      <c r="E1835" s="74">
        <f t="shared" ca="1" si="56"/>
        <v>0.51823400271966968</v>
      </c>
      <c r="F1835" s="75">
        <f t="shared" ca="1" si="57"/>
        <v>0.11144875523226963</v>
      </c>
    </row>
    <row r="1836" spans="5:6" x14ac:dyDescent="0.25">
      <c r="E1836" s="74">
        <f t="shared" ca="1" si="56"/>
        <v>0.34756370037269357</v>
      </c>
      <c r="F1836" s="75">
        <f t="shared" ca="1" si="57"/>
        <v>-1.0909804193748913</v>
      </c>
    </row>
    <row r="1837" spans="5:6" x14ac:dyDescent="0.25">
      <c r="E1837" s="74">
        <f t="shared" ca="1" si="56"/>
        <v>0.73916535692003482</v>
      </c>
      <c r="F1837" s="75">
        <f t="shared" ca="1" si="57"/>
        <v>1.9521643298872875</v>
      </c>
    </row>
    <row r="1838" spans="5:6" x14ac:dyDescent="0.25">
      <c r="E1838" s="74">
        <f t="shared" ca="1" si="56"/>
        <v>0.34256243174818446</v>
      </c>
      <c r="F1838" s="75">
        <f t="shared" ca="1" si="57"/>
        <v>-1.1344625245646784</v>
      </c>
    </row>
    <row r="1839" spans="5:6" x14ac:dyDescent="0.25">
      <c r="E1839" s="74">
        <f t="shared" ca="1" si="56"/>
        <v>0.72290611526462345</v>
      </c>
      <c r="F1839" s="75">
        <f t="shared" ca="1" si="57"/>
        <v>1.7707551467918887</v>
      </c>
    </row>
    <row r="1840" spans="5:6" x14ac:dyDescent="0.25">
      <c r="E1840" s="74">
        <f t="shared" ca="1" si="56"/>
        <v>3.6234600077498347E-2</v>
      </c>
      <c r="F1840" s="75">
        <f t="shared" ca="1" si="57"/>
        <v>-7.8737808985011757</v>
      </c>
    </row>
    <row r="1841" spans="5:6" x14ac:dyDescent="0.25">
      <c r="E1841" s="74">
        <f t="shared" ca="1" si="56"/>
        <v>0.88372333835702577</v>
      </c>
      <c r="F1841" s="75">
        <f t="shared" ca="1" si="57"/>
        <v>4.3759071983531719</v>
      </c>
    </row>
    <row r="1842" spans="5:6" x14ac:dyDescent="0.25">
      <c r="E1842" s="74">
        <f t="shared" ca="1" si="56"/>
        <v>3.1928772392511906E-2</v>
      </c>
      <c r="F1842" s="75">
        <f t="shared" ca="1" si="57"/>
        <v>-8.2533016178131717</v>
      </c>
    </row>
    <row r="1843" spans="5:6" x14ac:dyDescent="0.25">
      <c r="E1843" s="74">
        <f t="shared" ca="1" si="56"/>
        <v>0.64840194902235548</v>
      </c>
      <c r="F1843" s="75">
        <f t="shared" ca="1" si="57"/>
        <v>1.0563584277631808</v>
      </c>
    </row>
    <row r="1844" spans="5:6" x14ac:dyDescent="0.25">
      <c r="E1844" s="74">
        <f t="shared" ca="1" si="56"/>
        <v>8.122198462957575E-2</v>
      </c>
      <c r="F1844" s="75">
        <f t="shared" ca="1" si="57"/>
        <v>-5.4522664236905181</v>
      </c>
    </row>
    <row r="1845" spans="5:6" x14ac:dyDescent="0.25">
      <c r="E1845" s="74">
        <f t="shared" ca="1" si="56"/>
        <v>0.33688280547943117</v>
      </c>
      <c r="F1845" s="75">
        <f t="shared" ca="1" si="57"/>
        <v>-1.1846189603190458</v>
      </c>
    </row>
    <row r="1846" spans="5:6" x14ac:dyDescent="0.25">
      <c r="E1846" s="74">
        <f t="shared" ca="1" si="56"/>
        <v>0.97515350748867957</v>
      </c>
      <c r="F1846" s="75">
        <f t="shared" ca="1" si="57"/>
        <v>9.0056745068021566</v>
      </c>
    </row>
    <row r="1847" spans="5:6" x14ac:dyDescent="0.25">
      <c r="E1847" s="74">
        <f t="shared" ca="1" si="56"/>
        <v>0.96755185699323865</v>
      </c>
      <c r="F1847" s="75">
        <f t="shared" ca="1" si="57"/>
        <v>8.204894649610587</v>
      </c>
    </row>
    <row r="1848" spans="5:6" x14ac:dyDescent="0.25">
      <c r="E1848" s="74">
        <f t="shared" ca="1" si="56"/>
        <v>0.53288923900096008</v>
      </c>
      <c r="F1848" s="75">
        <f t="shared" ca="1" si="57"/>
        <v>0.20412507986450473</v>
      </c>
    </row>
    <row r="1849" spans="5:6" x14ac:dyDescent="0.25">
      <c r="E1849" s="74">
        <f t="shared" ca="1" si="56"/>
        <v>0.2716488184351481</v>
      </c>
      <c r="F1849" s="75">
        <f t="shared" ca="1" si="57"/>
        <v>-1.8302939250583141</v>
      </c>
    </row>
    <row r="1850" spans="5:6" x14ac:dyDescent="0.25">
      <c r="E1850" s="74">
        <f t="shared" ca="1" si="56"/>
        <v>0.77739512752262874</v>
      </c>
      <c r="F1850" s="75">
        <f t="shared" ca="1" si="57"/>
        <v>2.4276293126499864</v>
      </c>
    </row>
    <row r="1851" spans="5:6" x14ac:dyDescent="0.25">
      <c r="E1851" s="74">
        <f t="shared" ca="1" si="56"/>
        <v>0.27194974469664701</v>
      </c>
      <c r="F1851" s="75">
        <f t="shared" ca="1" si="57"/>
        <v>-1.8269724340245066</v>
      </c>
    </row>
    <row r="1852" spans="5:6" x14ac:dyDescent="0.25">
      <c r="E1852" s="74">
        <f t="shared" ca="1" si="56"/>
        <v>0.89252505133158511</v>
      </c>
      <c r="F1852" s="75">
        <f t="shared" ca="1" si="57"/>
        <v>4.6120509409624528</v>
      </c>
    </row>
    <row r="1853" spans="5:6" x14ac:dyDescent="0.25">
      <c r="E1853" s="74">
        <f t="shared" ca="1" si="56"/>
        <v>6.3349648905913325E-2</v>
      </c>
      <c r="F1853" s="75">
        <f t="shared" ca="1" si="57"/>
        <v>-6.1978162014083633</v>
      </c>
    </row>
    <row r="1854" spans="5:6" x14ac:dyDescent="0.25">
      <c r="E1854" s="74">
        <f t="shared" ca="1" si="56"/>
        <v>0.18249209294059299</v>
      </c>
      <c r="F1854" s="75">
        <f t="shared" ca="1" si="57"/>
        <v>-3.0237037580735224</v>
      </c>
    </row>
    <row r="1855" spans="5:6" x14ac:dyDescent="0.25">
      <c r="E1855" s="74">
        <f t="shared" ca="1" si="56"/>
        <v>0.71533670896627655</v>
      </c>
      <c r="F1855" s="75">
        <f t="shared" ca="1" si="57"/>
        <v>1.6899031547021743</v>
      </c>
    </row>
    <row r="1856" spans="5:6" x14ac:dyDescent="0.25">
      <c r="E1856" s="74">
        <f t="shared" ca="1" si="56"/>
        <v>0.6260724331353299</v>
      </c>
      <c r="F1856" s="75">
        <f t="shared" ca="1" si="57"/>
        <v>0.87163797374772867</v>
      </c>
    </row>
    <row r="1857" spans="5:6" x14ac:dyDescent="0.25">
      <c r="E1857" s="74">
        <f t="shared" ca="1" si="56"/>
        <v>5.5749284941601474E-2</v>
      </c>
      <c r="F1857" s="75">
        <f t="shared" ca="1" si="57"/>
        <v>-6.5812305429715021</v>
      </c>
    </row>
    <row r="1858" spans="5:6" x14ac:dyDescent="0.25">
      <c r="E1858" s="74">
        <f t="shared" ca="1" si="56"/>
        <v>0.98865469388913563</v>
      </c>
      <c r="F1858" s="75">
        <f t="shared" ca="1" si="57"/>
        <v>11.357411995643517</v>
      </c>
    </row>
    <row r="1859" spans="5:6" x14ac:dyDescent="0.25">
      <c r="E1859" s="74">
        <f t="shared" ca="1" si="56"/>
        <v>0.14712696709463169</v>
      </c>
      <c r="F1859" s="75">
        <f t="shared" ca="1" si="57"/>
        <v>-3.6699364881127146</v>
      </c>
    </row>
    <row r="1860" spans="5:6" x14ac:dyDescent="0.25">
      <c r="E1860" s="74">
        <f t="shared" ref="E1860:E1923" ca="1" si="58">RAND()</f>
        <v>0.81974939713276795</v>
      </c>
      <c r="F1860" s="75">
        <f t="shared" ref="F1860:F1923" ca="1" si="59">SIGN(E1860-0.5)*(_xlfn.GAMMA.INV(2*ABS(E1860-0.5),1/$C$5,(($C$4^$C$5)))^(1/$C$5))+$C$3</f>
        <v>3.0607799329368834</v>
      </c>
    </row>
    <row r="1861" spans="5:6" x14ac:dyDescent="0.25">
      <c r="E1861" s="74">
        <f t="shared" ca="1" si="58"/>
        <v>0.38913638200673706</v>
      </c>
      <c r="F1861" s="75">
        <f t="shared" ca="1" si="59"/>
        <v>-0.75203465948988435</v>
      </c>
    </row>
    <row r="1862" spans="5:6" x14ac:dyDescent="0.25">
      <c r="E1862" s="74">
        <f t="shared" ca="1" si="58"/>
        <v>0.145199593152604</v>
      </c>
      <c r="F1862" s="75">
        <f t="shared" ca="1" si="59"/>
        <v>-3.7094963940441987</v>
      </c>
    </row>
    <row r="1863" spans="5:6" x14ac:dyDescent="0.25">
      <c r="E1863" s="74">
        <f t="shared" ca="1" si="58"/>
        <v>0.11680549462172429</v>
      </c>
      <c r="F1863" s="75">
        <f t="shared" ca="1" si="59"/>
        <v>-4.3622939584210112</v>
      </c>
    </row>
    <row r="1864" spans="5:6" x14ac:dyDescent="0.25">
      <c r="E1864" s="74">
        <f t="shared" ca="1" si="58"/>
        <v>0.82418275548305919</v>
      </c>
      <c r="F1864" s="75">
        <f t="shared" ca="1" si="59"/>
        <v>3.1354890789122476</v>
      </c>
    </row>
    <row r="1865" spans="5:6" x14ac:dyDescent="0.25">
      <c r="E1865" s="74">
        <f t="shared" ca="1" si="58"/>
        <v>0.36446113303106153</v>
      </c>
      <c r="F1865" s="75">
        <f t="shared" ca="1" si="59"/>
        <v>-0.94856455072534218</v>
      </c>
    </row>
    <row r="1866" spans="5:6" x14ac:dyDescent="0.25">
      <c r="E1866" s="74">
        <f t="shared" ca="1" si="58"/>
        <v>0.42116468448842326</v>
      </c>
      <c r="F1866" s="75">
        <f t="shared" ca="1" si="59"/>
        <v>-0.51475250001541839</v>
      </c>
    </row>
    <row r="1867" spans="5:6" x14ac:dyDescent="0.25">
      <c r="E1867" s="74">
        <f t="shared" ca="1" si="58"/>
        <v>8.1166439035813553E-2</v>
      </c>
      <c r="F1867" s="75">
        <f t="shared" ca="1" si="59"/>
        <v>-5.4543187471754591</v>
      </c>
    </row>
    <row r="1868" spans="5:6" x14ac:dyDescent="0.25">
      <c r="E1868" s="74">
        <f t="shared" ca="1" si="58"/>
        <v>0.55168871428937427</v>
      </c>
      <c r="F1868" s="75">
        <f t="shared" ca="1" si="59"/>
        <v>0.32736081935161793</v>
      </c>
    </row>
    <row r="1869" spans="5:6" x14ac:dyDescent="0.25">
      <c r="E1869" s="74">
        <f t="shared" ca="1" si="58"/>
        <v>0.58560931468484367</v>
      </c>
      <c r="F1869" s="75">
        <f t="shared" ca="1" si="59"/>
        <v>0.56339665575264786</v>
      </c>
    </row>
    <row r="1870" spans="5:6" x14ac:dyDescent="0.25">
      <c r="E1870" s="74">
        <f t="shared" ca="1" si="58"/>
        <v>0.77386101725440182</v>
      </c>
      <c r="F1870" s="75">
        <f t="shared" ca="1" si="59"/>
        <v>2.380374960792901</v>
      </c>
    </row>
    <row r="1871" spans="5:6" x14ac:dyDescent="0.25">
      <c r="E1871" s="74">
        <f t="shared" ca="1" si="58"/>
        <v>8.0915368069318205E-2</v>
      </c>
      <c r="F1871" s="75">
        <f t="shared" ca="1" si="59"/>
        <v>-5.4636129858736773</v>
      </c>
    </row>
    <row r="1872" spans="5:6" x14ac:dyDescent="0.25">
      <c r="E1872" s="74">
        <f t="shared" ca="1" si="58"/>
        <v>0.45993191274840262</v>
      </c>
      <c r="F1872" s="75">
        <f t="shared" ca="1" si="59"/>
        <v>-0.2505889069764225</v>
      </c>
    </row>
    <row r="1873" spans="5:6" x14ac:dyDescent="0.25">
      <c r="E1873" s="74">
        <f t="shared" ca="1" si="58"/>
        <v>0.92801256024690981</v>
      </c>
      <c r="F1873" s="75">
        <f t="shared" ca="1" si="59"/>
        <v>5.8143493274930522</v>
      </c>
    </row>
    <row r="1874" spans="5:6" x14ac:dyDescent="0.25">
      <c r="E1874" s="74">
        <f t="shared" ca="1" si="58"/>
        <v>0.61904312172009779</v>
      </c>
      <c r="F1874" s="75">
        <f t="shared" ca="1" si="59"/>
        <v>0.81576573020574794</v>
      </c>
    </row>
    <row r="1875" spans="5:6" x14ac:dyDescent="0.25">
      <c r="E1875" s="74">
        <f t="shared" ca="1" si="58"/>
        <v>0.50918594446567444</v>
      </c>
      <c r="F1875" s="75">
        <f t="shared" ca="1" si="59"/>
        <v>5.5628243962491053E-2</v>
      </c>
    </row>
    <row r="1876" spans="5:6" x14ac:dyDescent="0.25">
      <c r="E1876" s="74">
        <f t="shared" ca="1" si="58"/>
        <v>0.3390668543092944</v>
      </c>
      <c r="F1876" s="75">
        <f t="shared" ca="1" si="59"/>
        <v>-1.1652324003997374</v>
      </c>
    </row>
    <row r="1877" spans="5:6" x14ac:dyDescent="0.25">
      <c r="E1877" s="74">
        <f t="shared" ca="1" si="58"/>
        <v>0.9175800690258753</v>
      </c>
      <c r="F1877" s="75">
        <f t="shared" ca="1" si="59"/>
        <v>5.408342430003775</v>
      </c>
    </row>
    <row r="1878" spans="5:6" x14ac:dyDescent="0.25">
      <c r="E1878" s="74">
        <f t="shared" ca="1" si="58"/>
        <v>0.66053298148837958</v>
      </c>
      <c r="F1878" s="75">
        <f t="shared" ca="1" si="59"/>
        <v>1.1616939101511503</v>
      </c>
    </row>
    <row r="1879" spans="5:6" x14ac:dyDescent="0.25">
      <c r="E1879" s="74">
        <f t="shared" ca="1" si="58"/>
        <v>0.77024537684317229</v>
      </c>
      <c r="F1879" s="75">
        <f t="shared" ca="1" si="59"/>
        <v>2.3327886445039501</v>
      </c>
    </row>
    <row r="1880" spans="5:6" x14ac:dyDescent="0.25">
      <c r="E1880" s="74">
        <f t="shared" ca="1" si="58"/>
        <v>0.63690041714943413</v>
      </c>
      <c r="F1880" s="75">
        <f t="shared" ca="1" si="59"/>
        <v>0.9597929065742018</v>
      </c>
    </row>
    <row r="1881" spans="5:6" x14ac:dyDescent="0.25">
      <c r="E1881" s="74">
        <f t="shared" ca="1" si="58"/>
        <v>0.43950561160753332</v>
      </c>
      <c r="F1881" s="75">
        <f t="shared" ca="1" si="59"/>
        <v>-0.38687283964713504</v>
      </c>
    </row>
    <row r="1882" spans="5:6" x14ac:dyDescent="0.25">
      <c r="E1882" s="74">
        <f t="shared" ca="1" si="58"/>
        <v>0.23659024910846038</v>
      </c>
      <c r="F1882" s="75">
        <f t="shared" ca="1" si="59"/>
        <v>-2.2448350808595157</v>
      </c>
    </row>
    <row r="1883" spans="5:6" x14ac:dyDescent="0.25">
      <c r="E1883" s="74">
        <f t="shared" ca="1" si="58"/>
        <v>0.723459655099146</v>
      </c>
      <c r="F1883" s="75">
        <f t="shared" ca="1" si="59"/>
        <v>1.776754125785692</v>
      </c>
    </row>
    <row r="1884" spans="5:6" x14ac:dyDescent="0.25">
      <c r="E1884" s="74">
        <f t="shared" ca="1" si="58"/>
        <v>5.6202335900362721E-3</v>
      </c>
      <c r="F1884" s="75">
        <f t="shared" ca="1" si="59"/>
        <v>-13.464704613950881</v>
      </c>
    </row>
    <row r="1885" spans="5:6" x14ac:dyDescent="0.25">
      <c r="E1885" s="74">
        <f t="shared" ca="1" si="58"/>
        <v>0.28600988885249523</v>
      </c>
      <c r="F1885" s="75">
        <f t="shared" ca="1" si="59"/>
        <v>-1.6757451353782902</v>
      </c>
    </row>
    <row r="1886" spans="5:6" x14ac:dyDescent="0.25">
      <c r="E1886" s="74">
        <f t="shared" ca="1" si="58"/>
        <v>0.34743859771607988</v>
      </c>
      <c r="F1886" s="75">
        <f t="shared" ca="1" si="59"/>
        <v>-1.0920604387501556</v>
      </c>
    </row>
    <row r="1887" spans="5:6" x14ac:dyDescent="0.25">
      <c r="E1887" s="74">
        <f t="shared" ca="1" si="58"/>
        <v>1.1293277709814031E-2</v>
      </c>
      <c r="F1887" s="75">
        <f t="shared" ca="1" si="59"/>
        <v>-11.37120132797916</v>
      </c>
    </row>
    <row r="1888" spans="5:6" x14ac:dyDescent="0.25">
      <c r="E1888" s="74">
        <f t="shared" ca="1" si="58"/>
        <v>0.65084471098263186</v>
      </c>
      <c r="F1888" s="75">
        <f t="shared" ca="1" si="59"/>
        <v>1.0772739629341155</v>
      </c>
    </row>
    <row r="1889" spans="5:6" x14ac:dyDescent="0.25">
      <c r="E1889" s="74">
        <f t="shared" ca="1" si="58"/>
        <v>0.11818317747603935</v>
      </c>
      <c r="F1889" s="75">
        <f t="shared" ca="1" si="59"/>
        <v>-4.3271169783502366</v>
      </c>
    </row>
    <row r="1890" spans="5:6" x14ac:dyDescent="0.25">
      <c r="E1890" s="74">
        <f t="shared" ca="1" si="58"/>
        <v>0.23878108488060501</v>
      </c>
      <c r="F1890" s="75">
        <f t="shared" ca="1" si="59"/>
        <v>-2.2171827872509176</v>
      </c>
    </row>
    <row r="1891" spans="5:6" x14ac:dyDescent="0.25">
      <c r="E1891" s="74">
        <f t="shared" ca="1" si="58"/>
        <v>0.19802108143779606</v>
      </c>
      <c r="F1891" s="75">
        <f t="shared" ca="1" si="59"/>
        <v>-2.7787038044619807</v>
      </c>
    </row>
    <row r="1892" spans="5:6" x14ac:dyDescent="0.25">
      <c r="E1892" s="74">
        <f t="shared" ca="1" si="58"/>
        <v>0.91866989421326994</v>
      </c>
      <c r="F1892" s="75">
        <f t="shared" ca="1" si="59"/>
        <v>5.4482755366035871</v>
      </c>
    </row>
    <row r="1893" spans="5:6" x14ac:dyDescent="0.25">
      <c r="E1893" s="74">
        <f t="shared" ca="1" si="58"/>
        <v>0.76943191931045563</v>
      </c>
      <c r="F1893" s="75">
        <f t="shared" ca="1" si="59"/>
        <v>2.3221857560605459</v>
      </c>
    </row>
    <row r="1894" spans="5:6" x14ac:dyDescent="0.25">
      <c r="E1894" s="74">
        <f t="shared" ca="1" si="58"/>
        <v>0.83380263475102256</v>
      </c>
      <c r="F1894" s="75">
        <f t="shared" ca="1" si="59"/>
        <v>3.3042962070622246</v>
      </c>
    </row>
    <row r="1895" spans="5:6" x14ac:dyDescent="0.25">
      <c r="E1895" s="74">
        <f t="shared" ca="1" si="58"/>
        <v>0.95428526202569464</v>
      </c>
      <c r="F1895" s="75">
        <f t="shared" ca="1" si="59"/>
        <v>7.1765620756342212</v>
      </c>
    </row>
    <row r="1896" spans="5:6" x14ac:dyDescent="0.25">
      <c r="E1896" s="74">
        <f t="shared" ca="1" si="58"/>
        <v>0.47543480422968354</v>
      </c>
      <c r="F1896" s="75">
        <f t="shared" ca="1" si="59"/>
        <v>-0.15113500729269261</v>
      </c>
    </row>
    <row r="1897" spans="5:6" x14ac:dyDescent="0.25">
      <c r="E1897" s="74">
        <f t="shared" ca="1" si="58"/>
        <v>0.34208336703159736</v>
      </c>
      <c r="F1897" s="75">
        <f t="shared" ca="1" si="59"/>
        <v>-1.1386608834442071</v>
      </c>
    </row>
    <row r="1898" spans="5:6" x14ac:dyDescent="0.25">
      <c r="E1898" s="74">
        <f t="shared" ca="1" si="58"/>
        <v>0.73100237223789599</v>
      </c>
      <c r="F1898" s="75">
        <f t="shared" ca="1" si="59"/>
        <v>1.8597166127624272</v>
      </c>
    </row>
    <row r="1899" spans="5:6" x14ac:dyDescent="0.25">
      <c r="E1899" s="74">
        <f t="shared" ca="1" si="58"/>
        <v>2.3234112303379906E-2</v>
      </c>
      <c r="F1899" s="75">
        <f t="shared" ca="1" si="59"/>
        <v>-9.2069596252900716</v>
      </c>
    </row>
    <row r="1900" spans="5:6" x14ac:dyDescent="0.25">
      <c r="E1900" s="74">
        <f t="shared" ca="1" si="58"/>
        <v>0.15847989763610659</v>
      </c>
      <c r="F1900" s="75">
        <f t="shared" ca="1" si="59"/>
        <v>-3.4469410258277646</v>
      </c>
    </row>
    <row r="1901" spans="5:6" x14ac:dyDescent="0.25">
      <c r="E1901" s="74">
        <f t="shared" ca="1" si="58"/>
        <v>0.5033026250457231</v>
      </c>
      <c r="F1901" s="75">
        <f t="shared" ca="1" si="59"/>
        <v>1.9881483885346683E-2</v>
      </c>
    </row>
    <row r="1902" spans="5:6" x14ac:dyDescent="0.25">
      <c r="E1902" s="74">
        <f t="shared" ca="1" si="58"/>
        <v>0.55918575807571302</v>
      </c>
      <c r="F1902" s="75">
        <f t="shared" ca="1" si="59"/>
        <v>0.37795359551938879</v>
      </c>
    </row>
    <row r="1903" spans="5:6" x14ac:dyDescent="0.25">
      <c r="E1903" s="74">
        <f t="shared" ca="1" si="58"/>
        <v>0.95405367156944798</v>
      </c>
      <c r="F1903" s="75">
        <f t="shared" ca="1" si="59"/>
        <v>7.1614024691754086</v>
      </c>
    </row>
    <row r="1904" spans="5:6" x14ac:dyDescent="0.25">
      <c r="E1904" s="74">
        <f t="shared" ca="1" si="58"/>
        <v>0.97668818578462735</v>
      </c>
      <c r="F1904" s="75">
        <f t="shared" ca="1" si="59"/>
        <v>9.1969434554574008</v>
      </c>
    </row>
    <row r="1905" spans="5:6" x14ac:dyDescent="0.25">
      <c r="E1905" s="74">
        <f t="shared" ca="1" si="58"/>
        <v>0.4978706103119358</v>
      </c>
      <c r="F1905" s="75">
        <f t="shared" ca="1" si="59"/>
        <v>-1.2803621420949991E-2</v>
      </c>
    </row>
    <row r="1906" spans="5:6" x14ac:dyDescent="0.25">
      <c r="E1906" s="74">
        <f t="shared" ca="1" si="58"/>
        <v>0.9119394799065178</v>
      </c>
      <c r="F1906" s="75">
        <f t="shared" ca="1" si="59"/>
        <v>5.2097513759571674</v>
      </c>
    </row>
    <row r="1907" spans="5:6" x14ac:dyDescent="0.25">
      <c r="E1907" s="74">
        <f t="shared" ca="1" si="58"/>
        <v>0.64546468096519094</v>
      </c>
      <c r="F1907" s="75">
        <f t="shared" ca="1" si="59"/>
        <v>1.0314003805475047</v>
      </c>
    </row>
    <row r="1908" spans="5:6" x14ac:dyDescent="0.25">
      <c r="E1908" s="74">
        <f t="shared" ca="1" si="58"/>
        <v>0.35608193855619286</v>
      </c>
      <c r="F1908" s="75">
        <f t="shared" ca="1" si="59"/>
        <v>-1.0183416887107637</v>
      </c>
    </row>
    <row r="1909" spans="5:6" x14ac:dyDescent="0.25">
      <c r="E1909" s="74">
        <f t="shared" ca="1" si="58"/>
        <v>0.51601042838039957</v>
      </c>
      <c r="F1909" s="75">
        <f t="shared" ca="1" si="59"/>
        <v>9.7634214534535746E-2</v>
      </c>
    </row>
    <row r="1910" spans="5:6" x14ac:dyDescent="0.25">
      <c r="E1910" s="74">
        <f t="shared" ca="1" si="58"/>
        <v>0.61789680822415338</v>
      </c>
      <c r="F1910" s="75">
        <f t="shared" ca="1" si="59"/>
        <v>0.80675217227035867</v>
      </c>
    </row>
    <row r="1911" spans="5:6" x14ac:dyDescent="0.25">
      <c r="E1911" s="74">
        <f t="shared" ca="1" si="58"/>
        <v>0.74978897681044265</v>
      </c>
      <c r="F1911" s="75">
        <f t="shared" ca="1" si="59"/>
        <v>2.0769103315429951</v>
      </c>
    </row>
    <row r="1912" spans="5:6" x14ac:dyDescent="0.25">
      <c r="E1912" s="74">
        <f t="shared" ca="1" si="58"/>
        <v>0.58900100052184923</v>
      </c>
      <c r="F1912" s="75">
        <f t="shared" ca="1" si="59"/>
        <v>0.58805195486595196</v>
      </c>
    </row>
    <row r="1913" spans="5:6" x14ac:dyDescent="0.25">
      <c r="E1913" s="74">
        <f t="shared" ca="1" si="58"/>
        <v>6.5326056744190009E-2</v>
      </c>
      <c r="F1913" s="75">
        <f t="shared" ca="1" si="59"/>
        <v>-6.1056513312810932</v>
      </c>
    </row>
    <row r="1914" spans="5:6" x14ac:dyDescent="0.25">
      <c r="E1914" s="74">
        <f t="shared" ca="1" si="58"/>
        <v>0.6422542544955927</v>
      </c>
      <c r="F1914" s="75">
        <f t="shared" ca="1" si="59"/>
        <v>1.0043567172809271</v>
      </c>
    </row>
    <row r="1915" spans="5:6" x14ac:dyDescent="0.25">
      <c r="E1915" s="74">
        <f t="shared" ca="1" si="58"/>
        <v>4.8657346764629628E-2</v>
      </c>
      <c r="F1915" s="75">
        <f t="shared" ca="1" si="59"/>
        <v>-6.9894158656732053</v>
      </c>
    </row>
    <row r="1916" spans="5:6" x14ac:dyDescent="0.25">
      <c r="E1916" s="74">
        <f t="shared" ca="1" si="58"/>
        <v>0.17223439312621303</v>
      </c>
      <c r="F1916" s="75">
        <f t="shared" ca="1" si="59"/>
        <v>-3.1972553957310033</v>
      </c>
    </row>
    <row r="1917" spans="5:6" x14ac:dyDescent="0.25">
      <c r="E1917" s="74">
        <f t="shared" ca="1" si="58"/>
        <v>0.85321196293442836</v>
      </c>
      <c r="F1917" s="75">
        <f t="shared" ca="1" si="59"/>
        <v>3.6768554308239576</v>
      </c>
    </row>
    <row r="1918" spans="5:6" x14ac:dyDescent="0.25">
      <c r="E1918" s="74">
        <f t="shared" ca="1" si="58"/>
        <v>0.86659409959557143</v>
      </c>
      <c r="F1918" s="75">
        <f t="shared" ca="1" si="59"/>
        <v>3.9636352050032135</v>
      </c>
    </row>
    <row r="1919" spans="5:6" x14ac:dyDescent="0.25">
      <c r="E1919" s="74">
        <f t="shared" ca="1" si="58"/>
        <v>0.59496487968611023</v>
      </c>
      <c r="F1919" s="75">
        <f t="shared" ca="1" si="59"/>
        <v>0.6319029547527597</v>
      </c>
    </row>
    <row r="1920" spans="5:6" x14ac:dyDescent="0.25">
      <c r="E1920" s="74">
        <f t="shared" ca="1" si="58"/>
        <v>1.5057742037615007E-2</v>
      </c>
      <c r="F1920" s="75">
        <f t="shared" ca="1" si="59"/>
        <v>-10.50814745517749</v>
      </c>
    </row>
    <row r="1921" spans="5:6" x14ac:dyDescent="0.25">
      <c r="E1921" s="74">
        <f t="shared" ca="1" si="58"/>
        <v>6.353957614370076E-4</v>
      </c>
      <c r="F1921" s="75">
        <f t="shared" ca="1" si="59"/>
        <v>-20.00434597887449</v>
      </c>
    </row>
    <row r="1922" spans="5:6" x14ac:dyDescent="0.25">
      <c r="E1922" s="74">
        <f t="shared" ca="1" si="58"/>
        <v>0.41242237805807858</v>
      </c>
      <c r="F1922" s="75">
        <f t="shared" ca="1" si="59"/>
        <v>-0.57768025427741621</v>
      </c>
    </row>
    <row r="1923" spans="5:6" x14ac:dyDescent="0.25">
      <c r="E1923" s="74">
        <f t="shared" ca="1" si="58"/>
        <v>0.26213347844950097</v>
      </c>
      <c r="F1923" s="75">
        <f t="shared" ca="1" si="59"/>
        <v>-1.937262793982172</v>
      </c>
    </row>
    <row r="1924" spans="5:6" x14ac:dyDescent="0.25">
      <c r="E1924" s="74">
        <f t="shared" ref="E1924:E1987" ca="1" si="60">RAND()</f>
        <v>0.23274684409676694</v>
      </c>
      <c r="F1924" s="75">
        <f t="shared" ref="F1924:F1987" ca="1" si="61">SIGN(E1924-0.5)*(_xlfn.GAMMA.INV(2*ABS(E1924-0.5),1/$C$5,(($C$4^$C$5)))^(1/$C$5))+$C$3</f>
        <v>-2.2939702246635187</v>
      </c>
    </row>
    <row r="1925" spans="5:6" x14ac:dyDescent="0.25">
      <c r="E1925" s="74">
        <f t="shared" ca="1" si="60"/>
        <v>0.26561252017128945</v>
      </c>
      <c r="F1925" s="75">
        <f t="shared" ca="1" si="61"/>
        <v>-1.8977086281953943</v>
      </c>
    </row>
    <row r="1926" spans="5:6" x14ac:dyDescent="0.25">
      <c r="E1926" s="74">
        <f t="shared" ca="1" si="60"/>
        <v>0.14748597778860184</v>
      </c>
      <c r="F1926" s="75">
        <f t="shared" ca="1" si="61"/>
        <v>-3.6626249790040442</v>
      </c>
    </row>
    <row r="1927" spans="5:6" x14ac:dyDescent="0.25">
      <c r="E1927" s="74">
        <f t="shared" ca="1" si="60"/>
        <v>0.68932207207299179</v>
      </c>
      <c r="F1927" s="75">
        <f t="shared" ca="1" si="61"/>
        <v>1.4275539731087752</v>
      </c>
    </row>
    <row r="1928" spans="5:6" x14ac:dyDescent="0.25">
      <c r="E1928" s="74">
        <f t="shared" ca="1" si="60"/>
        <v>0.97249118217528896</v>
      </c>
      <c r="F1928" s="75">
        <f t="shared" ca="1" si="61"/>
        <v>8.7003044909249816</v>
      </c>
    </row>
    <row r="1929" spans="5:6" x14ac:dyDescent="0.25">
      <c r="E1929" s="74">
        <f t="shared" ca="1" si="60"/>
        <v>0.59178666777291444</v>
      </c>
      <c r="F1929" s="75">
        <f t="shared" ca="1" si="61"/>
        <v>0.60845456268881581</v>
      </c>
    </row>
    <row r="1930" spans="5:6" x14ac:dyDescent="0.25">
      <c r="E1930" s="74">
        <f t="shared" ca="1" si="60"/>
        <v>0.53387683374285355</v>
      </c>
      <c r="F1930" s="75">
        <f t="shared" ca="1" si="61"/>
        <v>0.21047458183855411</v>
      </c>
    </row>
    <row r="1931" spans="5:6" x14ac:dyDescent="0.25">
      <c r="E1931" s="74">
        <f t="shared" ca="1" si="60"/>
        <v>0.33787964468830689</v>
      </c>
      <c r="F1931" s="75">
        <f t="shared" ca="1" si="61"/>
        <v>-1.1757550414644653</v>
      </c>
    </row>
    <row r="1932" spans="5:6" x14ac:dyDescent="0.25">
      <c r="E1932" s="74">
        <f t="shared" ca="1" si="60"/>
        <v>0.82151200825170545</v>
      </c>
      <c r="F1932" s="75">
        <f t="shared" ca="1" si="61"/>
        <v>3.0902603177527013</v>
      </c>
    </row>
    <row r="1933" spans="5:6" x14ac:dyDescent="0.25">
      <c r="E1933" s="74">
        <f t="shared" ca="1" si="60"/>
        <v>0.74891850422618134</v>
      </c>
      <c r="F1933" s="75">
        <f t="shared" ca="1" si="61"/>
        <v>2.0664915828933723</v>
      </c>
    </row>
    <row r="1934" spans="5:6" x14ac:dyDescent="0.25">
      <c r="E1934" s="74">
        <f t="shared" ca="1" si="60"/>
        <v>0.18684725329119545</v>
      </c>
      <c r="F1934" s="75">
        <f t="shared" ca="1" si="61"/>
        <v>-2.9529499280178793</v>
      </c>
    </row>
    <row r="1935" spans="5:6" x14ac:dyDescent="0.25">
      <c r="E1935" s="74">
        <f t="shared" ca="1" si="60"/>
        <v>0.3255053719106763</v>
      </c>
      <c r="F1935" s="75">
        <f t="shared" ca="1" si="61"/>
        <v>-1.2876874000317731</v>
      </c>
    </row>
    <row r="1936" spans="5:6" x14ac:dyDescent="0.25">
      <c r="E1936" s="74">
        <f t="shared" ca="1" si="60"/>
        <v>0.40890157582515241</v>
      </c>
      <c r="F1936" s="75">
        <f t="shared" ca="1" si="61"/>
        <v>-0.60340085173060376</v>
      </c>
    </row>
    <row r="1937" spans="5:6" x14ac:dyDescent="0.25">
      <c r="E1937" s="74">
        <f t="shared" ca="1" si="60"/>
        <v>0.69443098877600706</v>
      </c>
      <c r="F1937" s="75">
        <f t="shared" ca="1" si="61"/>
        <v>1.4772973480029443</v>
      </c>
    </row>
    <row r="1938" spans="5:6" x14ac:dyDescent="0.25">
      <c r="E1938" s="74">
        <f t="shared" ca="1" si="60"/>
        <v>0.87103475357972027</v>
      </c>
      <c r="F1938" s="75">
        <f t="shared" ca="1" si="61"/>
        <v>4.0651954138559869</v>
      </c>
    </row>
    <row r="1939" spans="5:6" x14ac:dyDescent="0.25">
      <c r="E1939" s="74">
        <f t="shared" ca="1" si="60"/>
        <v>5.135272636644439E-2</v>
      </c>
      <c r="F1939" s="75">
        <f t="shared" ca="1" si="61"/>
        <v>-6.8276702089819938</v>
      </c>
    </row>
    <row r="1940" spans="5:6" x14ac:dyDescent="0.25">
      <c r="E1940" s="74">
        <f t="shared" ca="1" si="60"/>
        <v>5.8560137926917943E-2</v>
      </c>
      <c r="F1940" s="75">
        <f t="shared" ca="1" si="61"/>
        <v>-6.4336616203875554</v>
      </c>
    </row>
    <row r="1941" spans="5:6" x14ac:dyDescent="0.25">
      <c r="E1941" s="74">
        <f t="shared" ca="1" si="60"/>
        <v>0.21076080071132464</v>
      </c>
      <c r="F1941" s="75">
        <f t="shared" ca="1" si="61"/>
        <v>-2.5916527617798026</v>
      </c>
    </row>
    <row r="1942" spans="5:6" x14ac:dyDescent="0.25">
      <c r="E1942" s="74">
        <f t="shared" ca="1" si="60"/>
        <v>0.44275728664417968</v>
      </c>
      <c r="F1942" s="75">
        <f t="shared" ca="1" si="61"/>
        <v>-0.36475909260093342</v>
      </c>
    </row>
    <row r="1943" spans="5:6" x14ac:dyDescent="0.25">
      <c r="E1943" s="74">
        <f t="shared" ca="1" si="60"/>
        <v>0.62364118698208715</v>
      </c>
      <c r="F1943" s="75">
        <f t="shared" ca="1" si="61"/>
        <v>0.85219536040863586</v>
      </c>
    </row>
    <row r="1944" spans="5:6" x14ac:dyDescent="0.25">
      <c r="E1944" s="74">
        <f t="shared" ca="1" si="60"/>
        <v>0.91289981270428255</v>
      </c>
      <c r="F1944" s="75">
        <f t="shared" ca="1" si="61"/>
        <v>5.2426471926401339</v>
      </c>
    </row>
    <row r="1945" spans="5:6" x14ac:dyDescent="0.25">
      <c r="E1945" s="74">
        <f t="shared" ca="1" si="60"/>
        <v>0.73029219331521256</v>
      </c>
      <c r="F1945" s="75">
        <f t="shared" ca="1" si="61"/>
        <v>1.8518067686581743</v>
      </c>
    </row>
    <row r="1946" spans="5:6" x14ac:dyDescent="0.25">
      <c r="E1946" s="74">
        <f t="shared" ca="1" si="60"/>
        <v>0.39448261647053839</v>
      </c>
      <c r="F1946" s="75">
        <f t="shared" ca="1" si="61"/>
        <v>-0.71109907146181484</v>
      </c>
    </row>
    <row r="1947" spans="5:6" x14ac:dyDescent="0.25">
      <c r="E1947" s="74">
        <f t="shared" ca="1" si="60"/>
        <v>0.39491625336017233</v>
      </c>
      <c r="F1947" s="75">
        <f t="shared" ca="1" si="61"/>
        <v>-0.70780311842850374</v>
      </c>
    </row>
    <row r="1948" spans="5:6" x14ac:dyDescent="0.25">
      <c r="E1948" s="74">
        <f t="shared" ca="1" si="60"/>
        <v>0.82010458034024969</v>
      </c>
      <c r="F1948" s="75">
        <f t="shared" ca="1" si="61"/>
        <v>3.0666972548077771</v>
      </c>
    </row>
    <row r="1949" spans="5:6" x14ac:dyDescent="0.25">
      <c r="E1949" s="74">
        <f t="shared" ca="1" si="60"/>
        <v>0.69801371708106308</v>
      </c>
      <c r="F1949" s="75">
        <f t="shared" ca="1" si="61"/>
        <v>1.5126795086312996</v>
      </c>
    </row>
    <row r="1950" spans="5:6" x14ac:dyDescent="0.25">
      <c r="E1950" s="74">
        <f t="shared" ca="1" si="60"/>
        <v>0.1151110701185305</v>
      </c>
      <c r="F1950" s="75">
        <f t="shared" ca="1" si="61"/>
        <v>-4.4061318271565941</v>
      </c>
    </row>
    <row r="1951" spans="5:6" x14ac:dyDescent="0.25">
      <c r="E1951" s="74">
        <f t="shared" ca="1" si="60"/>
        <v>8.273589808084314E-2</v>
      </c>
      <c r="F1951" s="75">
        <f t="shared" ca="1" si="61"/>
        <v>-5.3968635438868153</v>
      </c>
    </row>
    <row r="1952" spans="5:6" x14ac:dyDescent="0.25">
      <c r="E1952" s="74">
        <f t="shared" ca="1" si="60"/>
        <v>0.7272428650318129</v>
      </c>
      <c r="F1952" s="75">
        <f t="shared" ca="1" si="61"/>
        <v>1.8180789440432701</v>
      </c>
    </row>
    <row r="1953" spans="5:6" x14ac:dyDescent="0.25">
      <c r="E1953" s="74">
        <f t="shared" ca="1" si="60"/>
        <v>3.4397184248154855E-2</v>
      </c>
      <c r="F1953" s="75">
        <f t="shared" ca="1" si="61"/>
        <v>-8.029900171932935</v>
      </c>
    </row>
    <row r="1954" spans="5:6" x14ac:dyDescent="0.25">
      <c r="E1954" s="74">
        <f t="shared" ca="1" si="60"/>
        <v>0.85266030644175628</v>
      </c>
      <c r="F1954" s="75">
        <f t="shared" ca="1" si="61"/>
        <v>3.6656020109909999</v>
      </c>
    </row>
    <row r="1955" spans="5:6" x14ac:dyDescent="0.25">
      <c r="E1955" s="74">
        <f t="shared" ca="1" si="60"/>
        <v>0.7780178747163673</v>
      </c>
      <c r="F1955" s="75">
        <f t="shared" ca="1" si="61"/>
        <v>2.4360337095958569</v>
      </c>
    </row>
    <row r="1956" spans="5:6" x14ac:dyDescent="0.25">
      <c r="E1956" s="74">
        <f t="shared" ca="1" si="60"/>
        <v>6.7773502988691559E-2</v>
      </c>
      <c r="F1956" s="75">
        <f t="shared" ca="1" si="61"/>
        <v>-5.9953103737162223</v>
      </c>
    </row>
    <row r="1957" spans="5:6" x14ac:dyDescent="0.25">
      <c r="E1957" s="74">
        <f t="shared" ca="1" si="60"/>
        <v>0.64029853546510529</v>
      </c>
      <c r="F1957" s="75">
        <f t="shared" ca="1" si="61"/>
        <v>0.98800102855038707</v>
      </c>
    </row>
    <row r="1958" spans="5:6" x14ac:dyDescent="0.25">
      <c r="E1958" s="74">
        <f t="shared" ca="1" si="60"/>
        <v>0.66900166571509523</v>
      </c>
      <c r="F1958" s="75">
        <f t="shared" ca="1" si="61"/>
        <v>1.2374842662890406</v>
      </c>
    </row>
    <row r="1959" spans="5:6" x14ac:dyDescent="0.25">
      <c r="E1959" s="74">
        <f t="shared" ca="1" si="60"/>
        <v>0.11718576607757025</v>
      </c>
      <c r="F1959" s="75">
        <f t="shared" ca="1" si="61"/>
        <v>-4.3525430355149783</v>
      </c>
    </row>
    <row r="1960" spans="5:6" x14ac:dyDescent="0.25">
      <c r="E1960" s="74">
        <f t="shared" ca="1" si="60"/>
        <v>0.38526563347445264</v>
      </c>
      <c r="F1960" s="75">
        <f t="shared" ca="1" si="61"/>
        <v>-0.78202513490659475</v>
      </c>
    </row>
    <row r="1961" spans="5:6" x14ac:dyDescent="0.25">
      <c r="E1961" s="74">
        <f t="shared" ca="1" si="60"/>
        <v>0.94389850544694098</v>
      </c>
      <c r="F1961" s="75">
        <f t="shared" ca="1" si="61"/>
        <v>6.5623369361217314</v>
      </c>
    </row>
    <row r="1962" spans="5:6" x14ac:dyDescent="0.25">
      <c r="E1962" s="74">
        <f t="shared" ca="1" si="60"/>
        <v>0.83688550898124447</v>
      </c>
      <c r="F1962" s="75">
        <f t="shared" ca="1" si="61"/>
        <v>3.3604672358820169</v>
      </c>
    </row>
    <row r="1963" spans="5:6" x14ac:dyDescent="0.25">
      <c r="E1963" s="74">
        <f t="shared" ca="1" si="60"/>
        <v>0.79624186688746468</v>
      </c>
      <c r="F1963" s="75">
        <f t="shared" ca="1" si="61"/>
        <v>2.6930232899434463</v>
      </c>
    </row>
    <row r="1964" spans="5:6" x14ac:dyDescent="0.25">
      <c r="E1964" s="74">
        <f t="shared" ca="1" si="60"/>
        <v>0.17671554970017678</v>
      </c>
      <c r="F1964" s="75">
        <f t="shared" ca="1" si="61"/>
        <v>-3.1202001672042972</v>
      </c>
    </row>
    <row r="1965" spans="5:6" x14ac:dyDescent="0.25">
      <c r="E1965" s="74">
        <f t="shared" ca="1" si="60"/>
        <v>0.13059832331932864</v>
      </c>
      <c r="F1965" s="75">
        <f t="shared" ca="1" si="61"/>
        <v>-4.0274451598567573</v>
      </c>
    </row>
    <row r="1966" spans="5:6" x14ac:dyDescent="0.25">
      <c r="E1966" s="74">
        <f t="shared" ca="1" si="60"/>
        <v>0.54988743678497654</v>
      </c>
      <c r="F1966" s="75">
        <f t="shared" ca="1" si="61"/>
        <v>0.31533121937972874</v>
      </c>
    </row>
    <row r="1967" spans="5:6" x14ac:dyDescent="0.25">
      <c r="E1967" s="74">
        <f t="shared" ca="1" si="60"/>
        <v>4.9207926037492022E-2</v>
      </c>
      <c r="F1967" s="75">
        <f t="shared" ca="1" si="61"/>
        <v>-6.9556601687275856</v>
      </c>
    </row>
    <row r="1968" spans="5:6" x14ac:dyDescent="0.25">
      <c r="E1968" s="74">
        <f t="shared" ca="1" si="60"/>
        <v>0.65249425586626475</v>
      </c>
      <c r="F1968" s="75">
        <f t="shared" ca="1" si="61"/>
        <v>1.0914807110181282</v>
      </c>
    </row>
    <row r="1969" spans="5:6" x14ac:dyDescent="0.25">
      <c r="E1969" s="74">
        <f t="shared" ca="1" si="60"/>
        <v>0.820932826388584</v>
      </c>
      <c r="F1969" s="75">
        <f t="shared" ca="1" si="61"/>
        <v>3.0805412742181364</v>
      </c>
    </row>
    <row r="1970" spans="5:6" x14ac:dyDescent="0.25">
      <c r="E1970" s="74">
        <f t="shared" ca="1" si="60"/>
        <v>0.58111832024825316</v>
      </c>
      <c r="F1970" s="75">
        <f t="shared" ca="1" si="61"/>
        <v>0.53105881681850786</v>
      </c>
    </row>
    <row r="1971" spans="5:6" x14ac:dyDescent="0.25">
      <c r="E1971" s="74">
        <f t="shared" ca="1" si="60"/>
        <v>6.3690070786497244E-2</v>
      </c>
      <c r="F1971" s="75">
        <f t="shared" ca="1" si="61"/>
        <v>-6.1817382678511885</v>
      </c>
    </row>
    <row r="1972" spans="5:6" x14ac:dyDescent="0.25">
      <c r="E1972" s="74">
        <f t="shared" ca="1" si="60"/>
        <v>0.87062262620275221</v>
      </c>
      <c r="F1972" s="75">
        <f t="shared" ca="1" si="61"/>
        <v>4.0556237591387907</v>
      </c>
    </row>
    <row r="1973" spans="5:6" x14ac:dyDescent="0.25">
      <c r="E1973" s="74">
        <f t="shared" ca="1" si="60"/>
        <v>0.57961514046219065</v>
      </c>
      <c r="F1973" s="75">
        <f t="shared" ca="1" si="61"/>
        <v>0.52031242346395312</v>
      </c>
    </row>
    <row r="1974" spans="5:6" x14ac:dyDescent="0.25">
      <c r="E1974" s="74">
        <f t="shared" ca="1" si="60"/>
        <v>0.86796269048061303</v>
      </c>
      <c r="F1974" s="75">
        <f t="shared" ca="1" si="61"/>
        <v>3.9945707036971867</v>
      </c>
    </row>
    <row r="1975" spans="5:6" x14ac:dyDescent="0.25">
      <c r="E1975" s="74">
        <f t="shared" ca="1" si="60"/>
        <v>0.37741133479288358</v>
      </c>
      <c r="F1975" s="75">
        <f t="shared" ca="1" si="61"/>
        <v>-0.84381729612401291</v>
      </c>
    </row>
    <row r="1976" spans="5:6" x14ac:dyDescent="0.25">
      <c r="E1976" s="74">
        <f t="shared" ca="1" si="60"/>
        <v>0.32360313773223059</v>
      </c>
      <c r="F1976" s="75">
        <f t="shared" ca="1" si="61"/>
        <v>-1.3052706508660519</v>
      </c>
    </row>
    <row r="1977" spans="5:6" x14ac:dyDescent="0.25">
      <c r="E1977" s="74">
        <f t="shared" ca="1" si="60"/>
        <v>0.81178881367777467</v>
      </c>
      <c r="F1977" s="75">
        <f t="shared" ca="1" si="61"/>
        <v>2.9311303036673149</v>
      </c>
    </row>
    <row r="1978" spans="5:6" x14ac:dyDescent="0.25">
      <c r="E1978" s="74">
        <f t="shared" ca="1" si="60"/>
        <v>0.50629986939342386</v>
      </c>
      <c r="F1978" s="75">
        <f t="shared" ca="1" si="61"/>
        <v>3.8039365832916436E-2</v>
      </c>
    </row>
    <row r="1979" spans="5:6" x14ac:dyDescent="0.25">
      <c r="E1979" s="74">
        <f t="shared" ca="1" si="60"/>
        <v>0.11626920122776163</v>
      </c>
      <c r="F1979" s="75">
        <f t="shared" ca="1" si="61"/>
        <v>-4.3760996872271445</v>
      </c>
    </row>
    <row r="1980" spans="5:6" x14ac:dyDescent="0.25">
      <c r="E1980" s="74">
        <f t="shared" ca="1" si="60"/>
        <v>0.231870143946598</v>
      </c>
      <c r="F1980" s="75">
        <f t="shared" ca="1" si="61"/>
        <v>-2.3052918234844646</v>
      </c>
    </row>
    <row r="1981" spans="5:6" x14ac:dyDescent="0.25">
      <c r="E1981" s="74">
        <f t="shared" ca="1" si="60"/>
        <v>0.12750933809396303</v>
      </c>
      <c r="F1981" s="75">
        <f t="shared" ca="1" si="61"/>
        <v>-4.0992554896589217</v>
      </c>
    </row>
    <row r="1982" spans="5:6" x14ac:dyDescent="0.25">
      <c r="E1982" s="74">
        <f t="shared" ca="1" si="60"/>
        <v>1.834763050000221E-2</v>
      </c>
      <c r="F1982" s="75">
        <f t="shared" ca="1" si="61"/>
        <v>-9.915322980973901</v>
      </c>
    </row>
    <row r="1983" spans="5:6" x14ac:dyDescent="0.25">
      <c r="E1983" s="74">
        <f t="shared" ca="1" si="60"/>
        <v>0.92160474326340114</v>
      </c>
      <c r="F1983" s="75">
        <f t="shared" ca="1" si="61"/>
        <v>5.558534021114296</v>
      </c>
    </row>
    <row r="1984" spans="5:6" x14ac:dyDescent="0.25">
      <c r="E1984" s="74">
        <f t="shared" ca="1" si="60"/>
        <v>0.26110362038193557</v>
      </c>
      <c r="F1984" s="75">
        <f t="shared" ca="1" si="61"/>
        <v>-1.9490722707920467</v>
      </c>
    </row>
    <row r="1985" spans="5:6" x14ac:dyDescent="0.25">
      <c r="E1985" s="74">
        <f t="shared" ca="1" si="60"/>
        <v>2.4715683887390205E-2</v>
      </c>
      <c r="F1985" s="75">
        <f t="shared" ca="1" si="61"/>
        <v>-9.0215102433051868</v>
      </c>
    </row>
    <row r="1986" spans="5:6" x14ac:dyDescent="0.25">
      <c r="E1986" s="74">
        <f t="shared" ca="1" si="60"/>
        <v>0.95772364966045775</v>
      </c>
      <c r="F1986" s="75">
        <f t="shared" ca="1" si="61"/>
        <v>7.4111407870467723</v>
      </c>
    </row>
    <row r="1987" spans="5:6" x14ac:dyDescent="0.25">
      <c r="E1987" s="74">
        <f t="shared" ca="1" si="60"/>
        <v>0.59476626593442572</v>
      </c>
      <c r="F1987" s="75">
        <f t="shared" ca="1" si="61"/>
        <v>0.63043222990935344</v>
      </c>
    </row>
    <row r="1988" spans="5:6" x14ac:dyDescent="0.25">
      <c r="E1988" s="74">
        <f t="shared" ref="E1988:E2051" ca="1" si="62">RAND()</f>
        <v>0.28550309374013461</v>
      </c>
      <c r="F1988" s="75">
        <f t="shared" ref="F1988:F2051" ca="1" si="63">SIGN(E1988-0.5)*(_xlfn.GAMMA.INV(2*ABS(E1988-0.5),1/$C$5,(($C$4^$C$5)))^(1/$C$5))+$C$3</f>
        <v>-1.6810656995016118</v>
      </c>
    </row>
    <row r="1989" spans="5:6" x14ac:dyDescent="0.25">
      <c r="E1989" s="74">
        <f t="shared" ca="1" si="62"/>
        <v>9.7760094520424556E-2</v>
      </c>
      <c r="F1989" s="75">
        <f t="shared" ca="1" si="63"/>
        <v>-4.8962749084122619</v>
      </c>
    </row>
    <row r="1990" spans="5:6" x14ac:dyDescent="0.25">
      <c r="E1990" s="74">
        <f t="shared" ca="1" si="62"/>
        <v>0.67613714627944521</v>
      </c>
      <c r="F1990" s="75">
        <f t="shared" ca="1" si="63"/>
        <v>1.3028638896861686</v>
      </c>
    </row>
    <row r="1991" spans="5:6" x14ac:dyDescent="0.25">
      <c r="E1991" s="74">
        <f t="shared" ca="1" si="62"/>
        <v>0.85269004071027243</v>
      </c>
      <c r="F1991" s="75">
        <f t="shared" ca="1" si="63"/>
        <v>3.6662074948596488</v>
      </c>
    </row>
    <row r="1992" spans="5:6" x14ac:dyDescent="0.25">
      <c r="E1992" s="74">
        <f t="shared" ca="1" si="62"/>
        <v>0.97221423099505977</v>
      </c>
      <c r="F1992" s="75">
        <f t="shared" ca="1" si="63"/>
        <v>8.6702523452744238</v>
      </c>
    </row>
    <row r="1993" spans="5:6" x14ac:dyDescent="0.25">
      <c r="E1993" s="74">
        <f t="shared" ca="1" si="62"/>
        <v>0.51752238777203885</v>
      </c>
      <c r="F1993" s="75">
        <f t="shared" ca="1" si="63"/>
        <v>0.10702073474155248</v>
      </c>
    </row>
    <row r="1994" spans="5:6" x14ac:dyDescent="0.25">
      <c r="E1994" s="74">
        <f t="shared" ca="1" si="62"/>
        <v>0.25395630415411241</v>
      </c>
      <c r="F1994" s="75">
        <f t="shared" ca="1" si="63"/>
        <v>-2.0323376312759613</v>
      </c>
    </row>
    <row r="1995" spans="5:6" x14ac:dyDescent="0.25">
      <c r="E1995" s="74">
        <f t="shared" ca="1" si="62"/>
        <v>0.55302718213088875</v>
      </c>
      <c r="F1995" s="75">
        <f t="shared" ca="1" si="63"/>
        <v>0.33633094738155195</v>
      </c>
    </row>
    <row r="1996" spans="5:6" x14ac:dyDescent="0.25">
      <c r="E1996" s="74">
        <f t="shared" ca="1" si="62"/>
        <v>0.52134894224696082</v>
      </c>
      <c r="F1996" s="75">
        <f t="shared" ca="1" si="63"/>
        <v>0.13090874149456266</v>
      </c>
    </row>
    <row r="1997" spans="5:6" x14ac:dyDescent="0.25">
      <c r="E1997" s="74">
        <f t="shared" ca="1" si="62"/>
        <v>0.34818866240668989</v>
      </c>
      <c r="F1997" s="75">
        <f t="shared" ca="1" si="63"/>
        <v>-1.0855908965890659</v>
      </c>
    </row>
    <row r="1998" spans="5:6" x14ac:dyDescent="0.25">
      <c r="E1998" s="74">
        <f t="shared" ca="1" si="62"/>
        <v>0.77383053935247526</v>
      </c>
      <c r="F1998" s="75">
        <f t="shared" ca="1" si="63"/>
        <v>2.3799706627646255</v>
      </c>
    </row>
    <row r="1999" spans="5:6" x14ac:dyDescent="0.25">
      <c r="E1999" s="74">
        <f t="shared" ca="1" si="62"/>
        <v>0.64692896273189382</v>
      </c>
      <c r="F1999" s="75">
        <f t="shared" ca="1" si="63"/>
        <v>1.0438164690445275</v>
      </c>
    </row>
    <row r="2000" spans="5:6" x14ac:dyDescent="0.25">
      <c r="E2000" s="74">
        <f t="shared" ca="1" si="62"/>
        <v>0.87876667088023575</v>
      </c>
      <c r="F2000" s="75">
        <f t="shared" ca="1" si="63"/>
        <v>4.2506732095596638</v>
      </c>
    </row>
    <row r="2001" spans="5:6" x14ac:dyDescent="0.25">
      <c r="E2001" s="74">
        <f t="shared" ca="1" si="62"/>
        <v>0.47381680151430983</v>
      </c>
      <c r="F2001" s="75">
        <f t="shared" ca="1" si="63"/>
        <v>-0.16136203839296753</v>
      </c>
    </row>
    <row r="2002" spans="5:6" x14ac:dyDescent="0.25">
      <c r="E2002" s="74">
        <f t="shared" ca="1" si="62"/>
        <v>0.81694378332013851</v>
      </c>
      <c r="F2002" s="75">
        <f t="shared" ca="1" si="63"/>
        <v>3.0144443933506935</v>
      </c>
    </row>
    <row r="2003" spans="5:6" x14ac:dyDescent="0.25">
      <c r="E2003" s="74">
        <f t="shared" ca="1" si="62"/>
        <v>0.1299173893215726</v>
      </c>
      <c r="F2003" s="75">
        <f t="shared" ca="1" si="63"/>
        <v>-4.0431279501549646</v>
      </c>
    </row>
    <row r="2004" spans="5:6" x14ac:dyDescent="0.25">
      <c r="E2004" s="74">
        <f t="shared" ca="1" si="62"/>
        <v>0.68603445752302905</v>
      </c>
      <c r="F2004" s="75">
        <f t="shared" ca="1" si="63"/>
        <v>1.3959745676100228</v>
      </c>
    </row>
    <row r="2005" spans="5:6" x14ac:dyDescent="0.25">
      <c r="E2005" s="74">
        <f t="shared" ca="1" si="62"/>
        <v>0.37614292937914884</v>
      </c>
      <c r="F2005" s="75">
        <f t="shared" ca="1" si="63"/>
        <v>-0.85391668780914709</v>
      </c>
    </row>
    <row r="2006" spans="5:6" x14ac:dyDescent="0.25">
      <c r="E2006" s="74">
        <f t="shared" ca="1" si="62"/>
        <v>0.12658524529535509</v>
      </c>
      <c r="F2006" s="75">
        <f t="shared" ca="1" si="63"/>
        <v>-4.121076424063161</v>
      </c>
    </row>
    <row r="2007" spans="5:6" x14ac:dyDescent="0.25">
      <c r="E2007" s="74">
        <f t="shared" ca="1" si="62"/>
        <v>0.74564966492066342</v>
      </c>
      <c r="F2007" s="75">
        <f t="shared" ca="1" si="63"/>
        <v>2.0276865292788195</v>
      </c>
    </row>
    <row r="2008" spans="5:6" x14ac:dyDescent="0.25">
      <c r="E2008" s="74">
        <f t="shared" ca="1" si="62"/>
        <v>0.96501833733399534</v>
      </c>
      <c r="F2008" s="75">
        <f t="shared" ca="1" si="63"/>
        <v>7.9793522941717878</v>
      </c>
    </row>
    <row r="2009" spans="5:6" x14ac:dyDescent="0.25">
      <c r="E2009" s="74">
        <f t="shared" ca="1" si="62"/>
        <v>0.68936668805261436</v>
      </c>
      <c r="F2009" s="75">
        <f t="shared" ca="1" si="63"/>
        <v>1.4279848294349051</v>
      </c>
    </row>
    <row r="2010" spans="5:6" x14ac:dyDescent="0.25">
      <c r="E2010" s="74">
        <f t="shared" ca="1" si="62"/>
        <v>0.3014828583242315</v>
      </c>
      <c r="F2010" s="75">
        <f t="shared" ca="1" si="63"/>
        <v>-1.51768481555171</v>
      </c>
    </row>
    <row r="2011" spans="5:6" x14ac:dyDescent="0.25">
      <c r="E2011" s="74">
        <f t="shared" ca="1" si="62"/>
        <v>0.67798072067498094</v>
      </c>
      <c r="F2011" s="75">
        <f t="shared" ca="1" si="63"/>
        <v>1.3199900429698719</v>
      </c>
    </row>
    <row r="2012" spans="5:6" x14ac:dyDescent="0.25">
      <c r="E2012" s="74">
        <f t="shared" ca="1" si="62"/>
        <v>0.68769792266993124</v>
      </c>
      <c r="F2012" s="75">
        <f t="shared" ca="1" si="63"/>
        <v>1.4119115473258945</v>
      </c>
    </row>
    <row r="2013" spans="5:6" x14ac:dyDescent="0.25">
      <c r="E2013" s="74">
        <f t="shared" ca="1" si="62"/>
        <v>5.0158663407326887E-2</v>
      </c>
      <c r="F2013" s="75">
        <f t="shared" ca="1" si="63"/>
        <v>-6.8982505471108357</v>
      </c>
    </row>
    <row r="2014" spans="5:6" x14ac:dyDescent="0.25">
      <c r="E2014" s="74">
        <f t="shared" ca="1" si="62"/>
        <v>0.10303846653833604</v>
      </c>
      <c r="F2014" s="75">
        <f t="shared" ca="1" si="63"/>
        <v>-4.7385171551241445</v>
      </c>
    </row>
    <row r="2015" spans="5:6" x14ac:dyDescent="0.25">
      <c r="E2015" s="74">
        <f t="shared" ca="1" si="62"/>
        <v>0.6960842192997958</v>
      </c>
      <c r="F2015" s="75">
        <f t="shared" ca="1" si="63"/>
        <v>1.4935724177047105</v>
      </c>
    </row>
    <row r="2016" spans="5:6" x14ac:dyDescent="0.25">
      <c r="E2016" s="74">
        <f t="shared" ca="1" si="62"/>
        <v>0.4615637154744362</v>
      </c>
      <c r="F2016" s="75">
        <f t="shared" ca="1" si="63"/>
        <v>-0.23996397692751253</v>
      </c>
    </row>
    <row r="2017" spans="5:6" x14ac:dyDescent="0.25">
      <c r="E2017" s="74">
        <f t="shared" ca="1" si="62"/>
        <v>0.23844437859853851</v>
      </c>
      <c r="F2017" s="75">
        <f t="shared" ca="1" si="63"/>
        <v>-2.2214160861467809</v>
      </c>
    </row>
    <row r="2018" spans="5:6" x14ac:dyDescent="0.25">
      <c r="E2018" s="74">
        <f t="shared" ca="1" si="62"/>
        <v>0.98978314208406637</v>
      </c>
      <c r="F2018" s="75">
        <f t="shared" ca="1" si="63"/>
        <v>11.671707016626931</v>
      </c>
    </row>
    <row r="2019" spans="5:6" x14ac:dyDescent="0.25">
      <c r="E2019" s="74">
        <f t="shared" ca="1" si="62"/>
        <v>9.9408785065319583E-2</v>
      </c>
      <c r="F2019" s="75">
        <f t="shared" ca="1" si="63"/>
        <v>-4.8461028231785992</v>
      </c>
    </row>
    <row r="2020" spans="5:6" x14ac:dyDescent="0.25">
      <c r="E2020" s="74">
        <f t="shared" ca="1" si="62"/>
        <v>0.44479132006054534</v>
      </c>
      <c r="F2020" s="75">
        <f t="shared" ca="1" si="63"/>
        <v>-0.35100860978578718</v>
      </c>
    </row>
    <row r="2021" spans="5:6" x14ac:dyDescent="0.25">
      <c r="E2021" s="74">
        <f t="shared" ca="1" si="62"/>
        <v>0.92877812772886048</v>
      </c>
      <c r="F2021" s="75">
        <f t="shared" ca="1" si="63"/>
        <v>5.8464243970786614</v>
      </c>
    </row>
    <row r="2022" spans="5:6" x14ac:dyDescent="0.25">
      <c r="E2022" s="74">
        <f t="shared" ca="1" si="62"/>
        <v>0.25033850205450947</v>
      </c>
      <c r="F2022" s="75">
        <f t="shared" ca="1" si="63"/>
        <v>-2.0753822645532671</v>
      </c>
    </row>
    <row r="2023" spans="5:6" x14ac:dyDescent="0.25">
      <c r="E2023" s="74">
        <f t="shared" ca="1" si="62"/>
        <v>0.44040215349811007</v>
      </c>
      <c r="F2023" s="75">
        <f t="shared" ca="1" si="63"/>
        <v>-0.3807594111512122</v>
      </c>
    </row>
    <row r="2024" spans="5:6" x14ac:dyDescent="0.25">
      <c r="E2024" s="74">
        <f t="shared" ca="1" si="62"/>
        <v>0.73548197288246864</v>
      </c>
      <c r="F2024" s="75">
        <f t="shared" ca="1" si="63"/>
        <v>1.910096081977531</v>
      </c>
    </row>
    <row r="2025" spans="5:6" x14ac:dyDescent="0.25">
      <c r="E2025" s="74">
        <f t="shared" ca="1" si="62"/>
        <v>0.26089766634801648</v>
      </c>
      <c r="F2025" s="75">
        <f t="shared" ca="1" si="63"/>
        <v>-1.9514395528257298</v>
      </c>
    </row>
    <row r="2026" spans="5:6" x14ac:dyDescent="0.25">
      <c r="E2026" s="74">
        <f t="shared" ca="1" si="62"/>
        <v>0.37165529016411092</v>
      </c>
      <c r="F2026" s="75">
        <f t="shared" ca="1" si="63"/>
        <v>-0.88992393926543123</v>
      </c>
    </row>
    <row r="2027" spans="5:6" x14ac:dyDescent="0.25">
      <c r="E2027" s="74">
        <f t="shared" ca="1" si="62"/>
        <v>2.3182164981606745E-2</v>
      </c>
      <c r="F2027" s="75">
        <f t="shared" ca="1" si="63"/>
        <v>-9.2136745985494688</v>
      </c>
    </row>
    <row r="2028" spans="5:6" x14ac:dyDescent="0.25">
      <c r="E2028" s="74">
        <f t="shared" ca="1" si="62"/>
        <v>0.82196409983312346</v>
      </c>
      <c r="F2028" s="75">
        <f t="shared" ca="1" si="63"/>
        <v>3.0978686464058796</v>
      </c>
    </row>
    <row r="2029" spans="5:6" x14ac:dyDescent="0.25">
      <c r="E2029" s="74">
        <f t="shared" ca="1" si="62"/>
        <v>0.79603477673626888</v>
      </c>
      <c r="F2029" s="75">
        <f t="shared" ca="1" si="63"/>
        <v>2.6899757799232482</v>
      </c>
    </row>
    <row r="2030" spans="5:6" x14ac:dyDescent="0.25">
      <c r="E2030" s="74">
        <f t="shared" ca="1" si="62"/>
        <v>4.2472389010069667E-2</v>
      </c>
      <c r="F2030" s="75">
        <f t="shared" ca="1" si="63"/>
        <v>-7.3972617119110566</v>
      </c>
    </row>
    <row r="2031" spans="5:6" x14ac:dyDescent="0.25">
      <c r="E2031" s="74">
        <f t="shared" ca="1" si="62"/>
        <v>0.14547375854378219</v>
      </c>
      <c r="F2031" s="75">
        <f t="shared" ca="1" si="63"/>
        <v>-3.7038371451819039</v>
      </c>
    </row>
    <row r="2032" spans="5:6" x14ac:dyDescent="0.25">
      <c r="E2032" s="74">
        <f t="shared" ca="1" si="62"/>
        <v>0.15153713682516545</v>
      </c>
      <c r="F2032" s="75">
        <f t="shared" ca="1" si="63"/>
        <v>-3.5813321278583139</v>
      </c>
    </row>
    <row r="2033" spans="5:6" x14ac:dyDescent="0.25">
      <c r="E2033" s="74">
        <f t="shared" ca="1" si="62"/>
        <v>0.74889266051532621</v>
      </c>
      <c r="F2033" s="75">
        <f t="shared" ca="1" si="63"/>
        <v>2.0661828100685287</v>
      </c>
    </row>
    <row r="2034" spans="5:6" x14ac:dyDescent="0.25">
      <c r="E2034" s="74">
        <f t="shared" ca="1" si="62"/>
        <v>0.5289945689898351</v>
      </c>
      <c r="F2034" s="75">
        <f t="shared" ca="1" si="63"/>
        <v>0.17921542099532722</v>
      </c>
    </row>
    <row r="2035" spans="5:6" x14ac:dyDescent="0.25">
      <c r="E2035" s="74">
        <f t="shared" ca="1" si="62"/>
        <v>0.70784536755955996</v>
      </c>
      <c r="F2035" s="75">
        <f t="shared" ca="1" si="63"/>
        <v>1.6119746195124021</v>
      </c>
    </row>
    <row r="2036" spans="5:6" x14ac:dyDescent="0.25">
      <c r="E2036" s="74">
        <f t="shared" ca="1" si="62"/>
        <v>0.99772653100146658</v>
      </c>
      <c r="F2036" s="75">
        <f t="shared" ca="1" si="63"/>
        <v>16.179903720723857</v>
      </c>
    </row>
    <row r="2037" spans="5:6" x14ac:dyDescent="0.25">
      <c r="E2037" s="74">
        <f t="shared" ca="1" si="62"/>
        <v>0.28799110231193392</v>
      </c>
      <c r="F2037" s="75">
        <f t="shared" ca="1" si="63"/>
        <v>-1.6550355405411836</v>
      </c>
    </row>
    <row r="2038" spans="5:6" x14ac:dyDescent="0.25">
      <c r="E2038" s="74">
        <f t="shared" ca="1" si="62"/>
        <v>0.63383194349691419</v>
      </c>
      <c r="F2038" s="75">
        <f t="shared" ca="1" si="63"/>
        <v>0.93454709890202248</v>
      </c>
    </row>
    <row r="2039" spans="5:6" x14ac:dyDescent="0.25">
      <c r="E2039" s="74">
        <f t="shared" ca="1" si="62"/>
        <v>0.39046861801236354</v>
      </c>
      <c r="F2039" s="75">
        <f t="shared" ca="1" si="63"/>
        <v>-0.74178148792944421</v>
      </c>
    </row>
    <row r="2040" spans="5:6" x14ac:dyDescent="0.25">
      <c r="E2040" s="74">
        <f t="shared" ca="1" si="62"/>
        <v>0.16587198563464711</v>
      </c>
      <c r="F2040" s="75">
        <f t="shared" ca="1" si="63"/>
        <v>-3.3101753353394683</v>
      </c>
    </row>
    <row r="2041" spans="5:6" x14ac:dyDescent="0.25">
      <c r="E2041" s="74">
        <f t="shared" ca="1" si="62"/>
        <v>0.54447749212184826</v>
      </c>
      <c r="F2041" s="75">
        <f t="shared" ca="1" si="63"/>
        <v>0.27948890813861421</v>
      </c>
    </row>
    <row r="2042" spans="5:6" x14ac:dyDescent="0.25">
      <c r="E2042" s="74">
        <f t="shared" ca="1" si="62"/>
        <v>0.28623717561178075</v>
      </c>
      <c r="F2042" s="75">
        <f t="shared" ca="1" si="63"/>
        <v>-1.6733620377407323</v>
      </c>
    </row>
    <row r="2043" spans="5:6" x14ac:dyDescent="0.25">
      <c r="E2043" s="74">
        <f t="shared" ca="1" si="62"/>
        <v>0.72068755245363969</v>
      </c>
      <c r="F2043" s="75">
        <f t="shared" ca="1" si="63"/>
        <v>1.746831178572215</v>
      </c>
    </row>
    <row r="2044" spans="5:6" x14ac:dyDescent="0.25">
      <c r="E2044" s="74">
        <f t="shared" ca="1" si="62"/>
        <v>0.98566110073328084</v>
      </c>
      <c r="F2044" s="75">
        <f t="shared" ca="1" si="63"/>
        <v>10.654896077519714</v>
      </c>
    </row>
    <row r="2045" spans="5:6" x14ac:dyDescent="0.25">
      <c r="E2045" s="74">
        <f t="shared" ca="1" si="62"/>
        <v>0.86322413693566158</v>
      </c>
      <c r="F2045" s="75">
        <f t="shared" ca="1" si="63"/>
        <v>3.8887936451676191</v>
      </c>
    </row>
    <row r="2046" spans="5:6" x14ac:dyDescent="0.25">
      <c r="E2046" s="74">
        <f t="shared" ca="1" si="62"/>
        <v>0.70824777532953576</v>
      </c>
      <c r="F2046" s="75">
        <f t="shared" ca="1" si="63"/>
        <v>1.6161096060649602</v>
      </c>
    </row>
    <row r="2047" spans="5:6" x14ac:dyDescent="0.25">
      <c r="E2047" s="74">
        <f t="shared" ca="1" si="62"/>
        <v>0.54330711293509892</v>
      </c>
      <c r="F2047" s="75">
        <f t="shared" ca="1" si="63"/>
        <v>0.2717908589579382</v>
      </c>
    </row>
    <row r="2048" spans="5:6" x14ac:dyDescent="0.25">
      <c r="E2048" s="74">
        <f t="shared" ca="1" si="62"/>
        <v>0.42454031840165374</v>
      </c>
      <c r="F2048" s="75">
        <f t="shared" ca="1" si="63"/>
        <v>-0.49080335584217161</v>
      </c>
    </row>
    <row r="2049" spans="5:6" x14ac:dyDescent="0.25">
      <c r="E2049" s="74">
        <f t="shared" ca="1" si="62"/>
        <v>3.4629771721806479E-2</v>
      </c>
      <c r="F2049" s="75">
        <f t="shared" ca="1" si="63"/>
        <v>-8.0096829958491043</v>
      </c>
    </row>
    <row r="2050" spans="5:6" x14ac:dyDescent="0.25">
      <c r="E2050" s="74">
        <f t="shared" ca="1" si="62"/>
        <v>0.89984729950113729</v>
      </c>
      <c r="F2050" s="75">
        <f t="shared" ca="1" si="63"/>
        <v>4.8237362163962603</v>
      </c>
    </row>
    <row r="2051" spans="5:6" x14ac:dyDescent="0.25">
      <c r="E2051" s="74">
        <f t="shared" ca="1" si="62"/>
        <v>0.97447141207918253</v>
      </c>
      <c r="F2051" s="75">
        <f t="shared" ca="1" si="63"/>
        <v>8.9244275378442861</v>
      </c>
    </row>
    <row r="2052" spans="5:6" x14ac:dyDescent="0.25">
      <c r="E2052" s="74">
        <f t="shared" ref="E2052:E2115" ca="1" si="64">RAND()</f>
        <v>0.45359397585593852</v>
      </c>
      <c r="F2052" s="75">
        <f t="shared" ref="F2052:F2115" ca="1" si="65">SIGN(E2052-0.5)*(_xlfn.GAMMA.INV(2*ABS(E2052-0.5),1/$C$5,(($C$4^$C$5)))^(1/$C$5))+$C$3</f>
        <v>-0.29221688051314654</v>
      </c>
    </row>
    <row r="2053" spans="5:6" x14ac:dyDescent="0.25">
      <c r="E2053" s="74">
        <f t="shared" ca="1" si="64"/>
        <v>0.74430699914029019</v>
      </c>
      <c r="F2053" s="75">
        <f t="shared" ca="1" si="65"/>
        <v>2.0118917669056628</v>
      </c>
    </row>
    <row r="2054" spans="5:6" x14ac:dyDescent="0.25">
      <c r="E2054" s="74">
        <f t="shared" ca="1" si="64"/>
        <v>0.90047664539792194</v>
      </c>
      <c r="F2054" s="75">
        <f t="shared" ca="1" si="65"/>
        <v>4.842647286543329</v>
      </c>
    </row>
    <row r="2055" spans="5:6" x14ac:dyDescent="0.25">
      <c r="E2055" s="74">
        <f t="shared" ca="1" si="64"/>
        <v>0.11907216881651395</v>
      </c>
      <c r="F2055" s="75">
        <f t="shared" ca="1" si="65"/>
        <v>-4.3046349854718802</v>
      </c>
    </row>
    <row r="2056" spans="5:6" x14ac:dyDescent="0.25">
      <c r="E2056" s="74">
        <f t="shared" ca="1" si="64"/>
        <v>0.83655466798996381</v>
      </c>
      <c r="F2056" s="75">
        <f t="shared" ca="1" si="65"/>
        <v>3.3543885743724093</v>
      </c>
    </row>
    <row r="2057" spans="5:6" x14ac:dyDescent="0.25">
      <c r="E2057" s="74">
        <f t="shared" ca="1" si="64"/>
        <v>0.50052131483120665</v>
      </c>
      <c r="F2057" s="75">
        <f t="shared" ca="1" si="65"/>
        <v>3.1295207364647037E-3</v>
      </c>
    </row>
    <row r="2058" spans="5:6" x14ac:dyDescent="0.25">
      <c r="E2058" s="74">
        <f t="shared" ca="1" si="64"/>
        <v>6.9444474983808457E-2</v>
      </c>
      <c r="F2058" s="75">
        <f t="shared" ca="1" si="65"/>
        <v>-5.9222417587657938</v>
      </c>
    </row>
    <row r="2059" spans="5:6" x14ac:dyDescent="0.25">
      <c r="E2059" s="74">
        <f t="shared" ca="1" si="64"/>
        <v>0.21723879999044726</v>
      </c>
      <c r="F2059" s="75">
        <f t="shared" ca="1" si="65"/>
        <v>-2.5008326674781189</v>
      </c>
    </row>
    <row r="2060" spans="5:6" x14ac:dyDescent="0.25">
      <c r="E2060" s="74">
        <f t="shared" ca="1" si="64"/>
        <v>0.96604450606875458</v>
      </c>
      <c r="F2060" s="75">
        <f t="shared" ca="1" si="65"/>
        <v>8.0686722999592746</v>
      </c>
    </row>
    <row r="2061" spans="5:6" x14ac:dyDescent="0.25">
      <c r="E2061" s="74">
        <f t="shared" ca="1" si="64"/>
        <v>2.4895158870126277E-2</v>
      </c>
      <c r="F2061" s="75">
        <f t="shared" ca="1" si="65"/>
        <v>-8.9998042102218125</v>
      </c>
    </row>
    <row r="2062" spans="5:6" x14ac:dyDescent="0.25">
      <c r="E2062" s="74">
        <f t="shared" ca="1" si="64"/>
        <v>0.11573598409759223</v>
      </c>
      <c r="F2062" s="75">
        <f t="shared" ca="1" si="65"/>
        <v>-4.3898895014920303</v>
      </c>
    </row>
    <row r="2063" spans="5:6" x14ac:dyDescent="0.25">
      <c r="E2063" s="74">
        <f t="shared" ca="1" si="64"/>
        <v>0.79319449453267865</v>
      </c>
      <c r="F2063" s="75">
        <f t="shared" ca="1" si="65"/>
        <v>2.6484880018796302</v>
      </c>
    </row>
    <row r="2064" spans="5:6" x14ac:dyDescent="0.25">
      <c r="E2064" s="74">
        <f t="shared" ca="1" si="64"/>
        <v>0.17073377540451329</v>
      </c>
      <c r="F2064" s="75">
        <f t="shared" ca="1" si="65"/>
        <v>-3.2235078722365027</v>
      </c>
    </row>
    <row r="2065" spans="5:6" x14ac:dyDescent="0.25">
      <c r="E2065" s="74">
        <f t="shared" ca="1" si="64"/>
        <v>0.21007313356609569</v>
      </c>
      <c r="F2065" s="75">
        <f t="shared" ca="1" si="65"/>
        <v>-2.6014571197644023</v>
      </c>
    </row>
    <row r="2066" spans="5:6" x14ac:dyDescent="0.25">
      <c r="E2066" s="74">
        <f t="shared" ca="1" si="64"/>
        <v>0.41275220789717648</v>
      </c>
      <c r="F2066" s="75">
        <f t="shared" ca="1" si="65"/>
        <v>-0.57528199920065737</v>
      </c>
    </row>
    <row r="2067" spans="5:6" x14ac:dyDescent="0.25">
      <c r="E2067" s="74">
        <f t="shared" ca="1" si="64"/>
        <v>0.69004804835361666</v>
      </c>
      <c r="F2067" s="75">
        <f t="shared" ca="1" si="65"/>
        <v>1.4345724229350119</v>
      </c>
    </row>
    <row r="2068" spans="5:6" x14ac:dyDescent="0.25">
      <c r="E2068" s="74">
        <f t="shared" ca="1" si="64"/>
        <v>0.97114988373235345</v>
      </c>
      <c r="F2068" s="75">
        <f t="shared" ca="1" si="65"/>
        <v>8.5574822262053996</v>
      </c>
    </row>
    <row r="2069" spans="5:6" x14ac:dyDescent="0.25">
      <c r="E2069" s="74">
        <f t="shared" ca="1" si="64"/>
        <v>0.42334858509109252</v>
      </c>
      <c r="F2069" s="75">
        <f t="shared" ca="1" si="65"/>
        <v>-0.49923654153724456</v>
      </c>
    </row>
    <row r="2070" spans="5:6" x14ac:dyDescent="0.25">
      <c r="E2070" s="74">
        <f t="shared" ca="1" si="64"/>
        <v>0.98000874879353461</v>
      </c>
      <c r="F2070" s="75">
        <f t="shared" ca="1" si="65"/>
        <v>9.6579400807487339</v>
      </c>
    </row>
    <row r="2071" spans="5:6" x14ac:dyDescent="0.25">
      <c r="E2071" s="74">
        <f t="shared" ca="1" si="64"/>
        <v>0.84165339351648283</v>
      </c>
      <c r="F2071" s="75">
        <f t="shared" ca="1" si="65"/>
        <v>3.4494652684410605</v>
      </c>
    </row>
    <row r="2072" spans="5:6" x14ac:dyDescent="0.25">
      <c r="E2072" s="74">
        <f t="shared" ca="1" si="64"/>
        <v>0.12303304665836345</v>
      </c>
      <c r="F2072" s="75">
        <f t="shared" ca="1" si="65"/>
        <v>-4.2064653213492678</v>
      </c>
    </row>
    <row r="2073" spans="5:6" x14ac:dyDescent="0.25">
      <c r="E2073" s="74">
        <f t="shared" ca="1" si="64"/>
        <v>0.27020734590676521</v>
      </c>
      <c r="F2073" s="75">
        <f t="shared" ca="1" si="65"/>
        <v>-1.8462554590260587</v>
      </c>
    </row>
    <row r="2074" spans="5:6" x14ac:dyDescent="0.25">
      <c r="E2074" s="74">
        <f t="shared" ca="1" si="64"/>
        <v>0.23576967127914417</v>
      </c>
      <c r="F2074" s="75">
        <f t="shared" ca="1" si="65"/>
        <v>-2.2552582173622491</v>
      </c>
    </row>
    <row r="2075" spans="5:6" x14ac:dyDescent="0.25">
      <c r="E2075" s="74">
        <f t="shared" ca="1" si="64"/>
        <v>0.59676120493655138</v>
      </c>
      <c r="F2075" s="75">
        <f t="shared" ca="1" si="65"/>
        <v>0.64523750513514133</v>
      </c>
    </row>
    <row r="2076" spans="5:6" x14ac:dyDescent="0.25">
      <c r="E2076" s="74">
        <f t="shared" ca="1" si="64"/>
        <v>0.89321829239021089</v>
      </c>
      <c r="F2076" s="75">
        <f t="shared" ca="1" si="65"/>
        <v>4.6314643908827637</v>
      </c>
    </row>
    <row r="2077" spans="5:6" x14ac:dyDescent="0.25">
      <c r="E2077" s="74">
        <f t="shared" ca="1" si="64"/>
        <v>0.57863656443269429</v>
      </c>
      <c r="F2077" s="75">
        <f t="shared" ca="1" si="65"/>
        <v>0.51333710928004916</v>
      </c>
    </row>
    <row r="2078" spans="5:6" x14ac:dyDescent="0.25">
      <c r="E2078" s="74">
        <f t="shared" ca="1" si="64"/>
        <v>0.51535319581934125</v>
      </c>
      <c r="F2078" s="75">
        <f t="shared" ca="1" si="65"/>
        <v>9.3563134746472015E-2</v>
      </c>
    </row>
    <row r="2079" spans="5:6" x14ac:dyDescent="0.25">
      <c r="E2079" s="74">
        <f t="shared" ca="1" si="64"/>
        <v>0.6346663740719658</v>
      </c>
      <c r="F2079" s="75">
        <f t="shared" ca="1" si="65"/>
        <v>0.9413913560542726</v>
      </c>
    </row>
    <row r="2080" spans="5:6" x14ac:dyDescent="0.25">
      <c r="E2080" s="74">
        <f t="shared" ca="1" si="64"/>
        <v>0.81507034247169541</v>
      </c>
      <c r="F2080" s="75">
        <f t="shared" ca="1" si="65"/>
        <v>2.9838977256785801</v>
      </c>
    </row>
    <row r="2081" spans="5:6" x14ac:dyDescent="0.25">
      <c r="E2081" s="74">
        <f t="shared" ca="1" si="64"/>
        <v>0.94659591811788568</v>
      </c>
      <c r="F2081" s="75">
        <f t="shared" ca="1" si="65"/>
        <v>6.7101627469123271</v>
      </c>
    </row>
    <row r="2082" spans="5:6" x14ac:dyDescent="0.25">
      <c r="E2082" s="74">
        <f t="shared" ca="1" si="64"/>
        <v>0.71838099712626424</v>
      </c>
      <c r="F2082" s="75">
        <f t="shared" ca="1" si="65"/>
        <v>1.7221589838574851</v>
      </c>
    </row>
    <row r="2083" spans="5:6" x14ac:dyDescent="0.25">
      <c r="E2083" s="74">
        <f t="shared" ca="1" si="64"/>
        <v>0.36760073031711715</v>
      </c>
      <c r="F2083" s="75">
        <f t="shared" ca="1" si="65"/>
        <v>-0.92283216367732468</v>
      </c>
    </row>
    <row r="2084" spans="5:6" x14ac:dyDescent="0.25">
      <c r="E2084" s="74">
        <f t="shared" ca="1" si="64"/>
        <v>0.41397798342801018</v>
      </c>
      <c r="F2084" s="75">
        <f t="shared" ca="1" si="65"/>
        <v>-0.56638591840970887</v>
      </c>
    </row>
    <row r="2085" spans="5:6" x14ac:dyDescent="0.25">
      <c r="E2085" s="74">
        <f t="shared" ca="1" si="64"/>
        <v>0.97883756422211887</v>
      </c>
      <c r="F2085" s="75">
        <f t="shared" ca="1" si="65"/>
        <v>9.4871411570423376</v>
      </c>
    </row>
    <row r="2086" spans="5:6" x14ac:dyDescent="0.25">
      <c r="E2086" s="74">
        <f t="shared" ca="1" si="64"/>
        <v>0.44267295035529131</v>
      </c>
      <c r="F2086" s="75">
        <f t="shared" ca="1" si="65"/>
        <v>-0.36533058622484138</v>
      </c>
    </row>
    <row r="2087" spans="5:6" x14ac:dyDescent="0.25">
      <c r="E2087" s="74">
        <f t="shared" ca="1" si="64"/>
        <v>0.61282582465552793</v>
      </c>
      <c r="F2087" s="75">
        <f t="shared" ca="1" si="65"/>
        <v>0.7672003234557373</v>
      </c>
    </row>
    <row r="2088" spans="5:6" x14ac:dyDescent="0.25">
      <c r="E2088" s="74">
        <f t="shared" ca="1" si="64"/>
        <v>0.51520036439884487</v>
      </c>
      <c r="F2088" s="75">
        <f t="shared" ca="1" si="65"/>
        <v>9.2617245945455562E-2</v>
      </c>
    </row>
    <row r="2089" spans="5:6" x14ac:dyDescent="0.25">
      <c r="E2089" s="74">
        <f t="shared" ca="1" si="64"/>
        <v>0.81025431855902075</v>
      </c>
      <c r="F2089" s="75">
        <f t="shared" ca="1" si="65"/>
        <v>2.9067703248293175</v>
      </c>
    </row>
    <row r="2090" spans="5:6" x14ac:dyDescent="0.25">
      <c r="E2090" s="74">
        <f t="shared" ca="1" si="64"/>
        <v>0.76848960723642123</v>
      </c>
      <c r="F2090" s="75">
        <f t="shared" ca="1" si="65"/>
        <v>2.3099499982690848</v>
      </c>
    </row>
    <row r="2091" spans="5:6" x14ac:dyDescent="0.25">
      <c r="E2091" s="74">
        <f t="shared" ca="1" si="64"/>
        <v>0.92109526123443852</v>
      </c>
      <c r="F2091" s="75">
        <f t="shared" ca="1" si="65"/>
        <v>5.5391004359216947</v>
      </c>
    </row>
    <row r="2092" spans="5:6" x14ac:dyDescent="0.25">
      <c r="E2092" s="74">
        <f t="shared" ca="1" si="64"/>
        <v>0.74518780339823543</v>
      </c>
      <c r="F2092" s="75">
        <f t="shared" ca="1" si="65"/>
        <v>2.022243925547774</v>
      </c>
    </row>
    <row r="2093" spans="5:6" x14ac:dyDescent="0.25">
      <c r="E2093" s="74">
        <f t="shared" ca="1" si="64"/>
        <v>0.9321620142309045</v>
      </c>
      <c r="F2093" s="75">
        <f t="shared" ca="1" si="65"/>
        <v>5.9924573948489721</v>
      </c>
    </row>
    <row r="2094" spans="5:6" x14ac:dyDescent="0.25">
      <c r="E2094" s="74">
        <f t="shared" ca="1" si="64"/>
        <v>0.12673496128562034</v>
      </c>
      <c r="F2094" s="75">
        <f t="shared" ca="1" si="65"/>
        <v>-4.1175303348730932</v>
      </c>
    </row>
    <row r="2095" spans="5:6" x14ac:dyDescent="0.25">
      <c r="E2095" s="74">
        <f t="shared" ca="1" si="64"/>
        <v>0.64455896008961622</v>
      </c>
      <c r="F2095" s="75">
        <f t="shared" ca="1" si="65"/>
        <v>1.023746142300036</v>
      </c>
    </row>
    <row r="2096" spans="5:6" x14ac:dyDescent="0.25">
      <c r="E2096" s="74">
        <f t="shared" ca="1" si="64"/>
        <v>6.5260366335867181E-2</v>
      </c>
      <c r="F2096" s="75">
        <f t="shared" ca="1" si="65"/>
        <v>-6.1086695813708527</v>
      </c>
    </row>
    <row r="2097" spans="5:6" x14ac:dyDescent="0.25">
      <c r="E2097" s="74">
        <f t="shared" ca="1" si="64"/>
        <v>0.10615823416966974</v>
      </c>
      <c r="F2097" s="75">
        <f t="shared" ca="1" si="65"/>
        <v>-4.6490320266175678</v>
      </c>
    </row>
    <row r="2098" spans="5:6" x14ac:dyDescent="0.25">
      <c r="E2098" s="74">
        <f t="shared" ca="1" si="64"/>
        <v>0.2120439121835539</v>
      </c>
      <c r="F2098" s="75">
        <f t="shared" ca="1" si="65"/>
        <v>-2.5734441367738592</v>
      </c>
    </row>
    <row r="2099" spans="5:6" x14ac:dyDescent="0.25">
      <c r="E2099" s="74">
        <f t="shared" ca="1" si="64"/>
        <v>1.1212618882311065E-2</v>
      </c>
      <c r="F2099" s="75">
        <f t="shared" ca="1" si="65"/>
        <v>-11.39270480530425</v>
      </c>
    </row>
    <row r="2100" spans="5:6" x14ac:dyDescent="0.25">
      <c r="E2100" s="74">
        <f t="shared" ca="1" si="64"/>
        <v>0.55653524305231949</v>
      </c>
      <c r="F2100" s="75">
        <f t="shared" ca="1" si="65"/>
        <v>0.3599692966875791</v>
      </c>
    </row>
    <row r="2101" spans="5:6" x14ac:dyDescent="0.25">
      <c r="E2101" s="74">
        <f t="shared" ca="1" si="64"/>
        <v>0.43054952877236374</v>
      </c>
      <c r="F2101" s="75">
        <f t="shared" ca="1" si="65"/>
        <v>-0.44863719527677864</v>
      </c>
    </row>
    <row r="2102" spans="5:6" x14ac:dyDescent="0.25">
      <c r="E2102" s="74">
        <f t="shared" ca="1" si="64"/>
        <v>0.3347503416881219</v>
      </c>
      <c r="F2102" s="75">
        <f t="shared" ca="1" si="65"/>
        <v>-1.2036692793754553</v>
      </c>
    </row>
    <row r="2103" spans="5:6" x14ac:dyDescent="0.25">
      <c r="E2103" s="74">
        <f t="shared" ca="1" si="64"/>
        <v>0.82734686915937605</v>
      </c>
      <c r="F2103" s="75">
        <f t="shared" ca="1" si="65"/>
        <v>3.1899706221558448</v>
      </c>
    </row>
    <row r="2104" spans="5:6" x14ac:dyDescent="0.25">
      <c r="E2104" s="74">
        <f t="shared" ca="1" si="64"/>
        <v>0.35409416515003711</v>
      </c>
      <c r="F2104" s="75">
        <f t="shared" ca="1" si="65"/>
        <v>-1.035135652236949</v>
      </c>
    </row>
    <row r="2105" spans="5:6" x14ac:dyDescent="0.25">
      <c r="E2105" s="74">
        <f t="shared" ca="1" si="64"/>
        <v>5.3809504169536782E-2</v>
      </c>
      <c r="F2105" s="75">
        <f t="shared" ca="1" si="65"/>
        <v>-6.6874739682906128</v>
      </c>
    </row>
    <row r="2106" spans="5:6" x14ac:dyDescent="0.25">
      <c r="E2106" s="74">
        <f t="shared" ca="1" si="64"/>
        <v>0.43914076189361473</v>
      </c>
      <c r="F2106" s="75">
        <f t="shared" ca="1" si="65"/>
        <v>-0.38936428384510846</v>
      </c>
    </row>
    <row r="2107" spans="5:6" x14ac:dyDescent="0.25">
      <c r="E2107" s="74">
        <f t="shared" ca="1" si="64"/>
        <v>0.93980220861453678</v>
      </c>
      <c r="F2107" s="75">
        <f t="shared" ca="1" si="65"/>
        <v>6.3509173041886546</v>
      </c>
    </row>
    <row r="2108" spans="5:6" x14ac:dyDescent="0.25">
      <c r="E2108" s="74">
        <f t="shared" ca="1" si="64"/>
        <v>0.56139628641055228</v>
      </c>
      <c r="F2108" s="75">
        <f t="shared" ca="1" si="65"/>
        <v>0.39303538667412774</v>
      </c>
    </row>
    <row r="2109" spans="5:6" x14ac:dyDescent="0.25">
      <c r="E2109" s="74">
        <f t="shared" ca="1" si="64"/>
        <v>0.45722666118017818</v>
      </c>
      <c r="F2109" s="75">
        <f t="shared" ca="1" si="65"/>
        <v>-0.26828656247804805</v>
      </c>
    </row>
    <row r="2110" spans="5:6" x14ac:dyDescent="0.25">
      <c r="E2110" s="74">
        <f t="shared" ca="1" si="64"/>
        <v>0.98224881451040591</v>
      </c>
      <c r="F2110" s="75">
        <f t="shared" ca="1" si="65"/>
        <v>10.01446738975455</v>
      </c>
    </row>
    <row r="2111" spans="5:6" x14ac:dyDescent="0.25">
      <c r="E2111" s="74">
        <f t="shared" ca="1" si="64"/>
        <v>0.31677406065971969</v>
      </c>
      <c r="F2111" s="75">
        <f t="shared" ca="1" si="65"/>
        <v>-1.3692579631946729</v>
      </c>
    </row>
    <row r="2112" spans="5:6" x14ac:dyDescent="0.25">
      <c r="E2112" s="74">
        <f t="shared" ca="1" si="64"/>
        <v>0.84363430178271326</v>
      </c>
      <c r="F2112" s="75">
        <f t="shared" ca="1" si="65"/>
        <v>3.4872318456799687</v>
      </c>
    </row>
    <row r="2113" spans="5:6" x14ac:dyDescent="0.25">
      <c r="E2113" s="74">
        <f t="shared" ca="1" si="64"/>
        <v>0.67256812551942469</v>
      </c>
      <c r="F2113" s="75">
        <f t="shared" ca="1" si="65"/>
        <v>1.2699842455157901</v>
      </c>
    </row>
    <row r="2114" spans="5:6" x14ac:dyDescent="0.25">
      <c r="E2114" s="74">
        <f t="shared" ca="1" si="64"/>
        <v>0.52831914398506274</v>
      </c>
      <c r="F2114" s="75">
        <f t="shared" ca="1" si="65"/>
        <v>0.17491648212469593</v>
      </c>
    </row>
    <row r="2115" spans="5:6" x14ac:dyDescent="0.25">
      <c r="E2115" s="74">
        <f t="shared" ca="1" si="64"/>
        <v>0.7132320851313968</v>
      </c>
      <c r="F2115" s="75">
        <f t="shared" ca="1" si="65"/>
        <v>1.6678046063941343</v>
      </c>
    </row>
    <row r="2116" spans="5:6" x14ac:dyDescent="0.25">
      <c r="E2116" s="74">
        <f t="shared" ref="E2116:E2160" ca="1" si="66">RAND()</f>
        <v>0.37600462105288157</v>
      </c>
      <c r="F2116" s="75">
        <f t="shared" ref="F2116:F2160" ca="1" si="67">SIGN(E2116-0.5)*(_xlfn.GAMMA.INV(2*ABS(E2116-0.5),1/$C$5,(($C$4^$C$5)))^(1/$C$5))+$C$3</f>
        <v>-0.85501999522067873</v>
      </c>
    </row>
    <row r="2117" spans="5:6" x14ac:dyDescent="0.25">
      <c r="E2117" s="74">
        <f t="shared" ca="1" si="66"/>
        <v>0.71441800957888513</v>
      </c>
      <c r="F2117" s="75">
        <f t="shared" ca="1" si="67"/>
        <v>1.68023678608394</v>
      </c>
    </row>
    <row r="2118" spans="5:6" x14ac:dyDescent="0.25">
      <c r="E2118" s="74">
        <f t="shared" ca="1" si="66"/>
        <v>0.19014733253351734</v>
      </c>
      <c r="F2118" s="75">
        <f t="shared" ca="1" si="67"/>
        <v>-2.900426677106053</v>
      </c>
    </row>
    <row r="2119" spans="5:6" x14ac:dyDescent="0.25">
      <c r="E2119" s="74">
        <f t="shared" ca="1" si="66"/>
        <v>0.34187576443457746</v>
      </c>
      <c r="F2119" s="75">
        <f t="shared" ca="1" si="67"/>
        <v>-1.1404820677271079</v>
      </c>
    </row>
    <row r="2120" spans="5:6" x14ac:dyDescent="0.25">
      <c r="E2120" s="74">
        <f t="shared" ca="1" si="66"/>
        <v>0.64414268039036482</v>
      </c>
      <c r="F2120" s="75">
        <f t="shared" ca="1" si="67"/>
        <v>1.0202347065611015</v>
      </c>
    </row>
    <row r="2121" spans="5:6" x14ac:dyDescent="0.25">
      <c r="E2121" s="74">
        <f t="shared" ca="1" si="66"/>
        <v>0.74757003631312235</v>
      </c>
      <c r="F2121" s="75">
        <f t="shared" ca="1" si="67"/>
        <v>2.0504227791554848</v>
      </c>
    </row>
    <row r="2122" spans="5:6" x14ac:dyDescent="0.25">
      <c r="E2122" s="74">
        <f t="shared" ca="1" si="66"/>
        <v>9.3917899899041424E-2</v>
      </c>
      <c r="F2122" s="75">
        <f t="shared" ca="1" si="67"/>
        <v>-5.0165613093666099</v>
      </c>
    </row>
    <row r="2123" spans="5:6" x14ac:dyDescent="0.25">
      <c r="E2123" s="74">
        <f t="shared" ca="1" si="66"/>
        <v>0.98675183563375268</v>
      </c>
      <c r="F2123" s="75">
        <f t="shared" ca="1" si="67"/>
        <v>10.892247281951159</v>
      </c>
    </row>
    <row r="2124" spans="5:6" x14ac:dyDescent="0.25">
      <c r="E2124" s="74">
        <f t="shared" ca="1" si="66"/>
        <v>4.1711866567877953E-2</v>
      </c>
      <c r="F2124" s="75">
        <f t="shared" ca="1" si="67"/>
        <v>-7.4514673203800958</v>
      </c>
    </row>
    <row r="2125" spans="5:6" x14ac:dyDescent="0.25">
      <c r="E2125" s="74">
        <f t="shared" ca="1" si="66"/>
        <v>0.98800057294155896</v>
      </c>
      <c r="F2125" s="75">
        <f t="shared" ca="1" si="67"/>
        <v>11.18924758471182</v>
      </c>
    </row>
    <row r="2126" spans="5:6" x14ac:dyDescent="0.25">
      <c r="E2126" s="74">
        <f t="shared" ca="1" si="66"/>
        <v>0.7108686664837286</v>
      </c>
      <c r="F2126" s="75">
        <f t="shared" ca="1" si="67"/>
        <v>1.6431812169123929</v>
      </c>
    </row>
    <row r="2127" spans="5:6" x14ac:dyDescent="0.25">
      <c r="E2127" s="74">
        <f t="shared" ca="1" si="66"/>
        <v>0.27997868589653419</v>
      </c>
      <c r="F2127" s="75">
        <f t="shared" ca="1" si="67"/>
        <v>-1.7396838598453366</v>
      </c>
    </row>
    <row r="2128" spans="5:6" x14ac:dyDescent="0.25">
      <c r="E2128" s="74">
        <f t="shared" ca="1" si="66"/>
        <v>0.84296942497981497</v>
      </c>
      <c r="F2128" s="75">
        <f t="shared" ca="1" si="67"/>
        <v>3.4745027000484034</v>
      </c>
    </row>
    <row r="2129" spans="5:6" x14ac:dyDescent="0.25">
      <c r="E2129" s="74">
        <f t="shared" ca="1" si="66"/>
        <v>7.8015238276626708E-2</v>
      </c>
      <c r="F2129" s="75">
        <f t="shared" ca="1" si="67"/>
        <v>-5.5731117848775504</v>
      </c>
    </row>
    <row r="2130" spans="5:6" x14ac:dyDescent="0.25">
      <c r="E2130" s="74">
        <f t="shared" ca="1" si="66"/>
        <v>0.46551727425321543</v>
      </c>
      <c r="F2130" s="75">
        <f t="shared" ca="1" si="67"/>
        <v>-0.21437668009238736</v>
      </c>
    </row>
    <row r="2131" spans="5:6" x14ac:dyDescent="0.25">
      <c r="E2131" s="74">
        <f t="shared" ca="1" si="66"/>
        <v>0.66797654709079324</v>
      </c>
      <c r="F2131" s="75">
        <f t="shared" ca="1" si="67"/>
        <v>1.2282074721236711</v>
      </c>
    </row>
    <row r="2132" spans="5:6" x14ac:dyDescent="0.25">
      <c r="E2132" s="74">
        <f t="shared" ca="1" si="66"/>
        <v>0.11973762870743998</v>
      </c>
      <c r="F2132" s="75">
        <f t="shared" ca="1" si="67"/>
        <v>-4.2879155304011594</v>
      </c>
    </row>
    <row r="2133" spans="5:6" x14ac:dyDescent="0.25">
      <c r="E2133" s="74">
        <f t="shared" ca="1" si="66"/>
        <v>0.30038312744432527</v>
      </c>
      <c r="F2133" s="75">
        <f t="shared" ca="1" si="67"/>
        <v>-1.5286480412178003</v>
      </c>
    </row>
    <row r="2134" spans="5:6" x14ac:dyDescent="0.25">
      <c r="E2134" s="74">
        <f t="shared" ca="1" si="66"/>
        <v>3.0524566855171242E-3</v>
      </c>
      <c r="F2134" s="75">
        <f t="shared" ca="1" si="67"/>
        <v>-15.295984084076778</v>
      </c>
    </row>
    <row r="2135" spans="5:6" x14ac:dyDescent="0.25">
      <c r="E2135" s="74">
        <f t="shared" ca="1" si="66"/>
        <v>0.70528245273868684</v>
      </c>
      <c r="F2135" s="75">
        <f t="shared" ca="1" si="67"/>
        <v>1.585772002972234</v>
      </c>
    </row>
    <row r="2136" spans="5:6" x14ac:dyDescent="0.25">
      <c r="E2136" s="74">
        <f t="shared" ca="1" si="66"/>
        <v>0.5632260470603182</v>
      </c>
      <c r="F2136" s="75">
        <f t="shared" ca="1" si="67"/>
        <v>0.40557692195362638</v>
      </c>
    </row>
    <row r="2137" spans="5:6" x14ac:dyDescent="0.25">
      <c r="E2137" s="74">
        <f t="shared" ca="1" si="66"/>
        <v>0.82937639679752218</v>
      </c>
      <c r="F2137" s="75">
        <f t="shared" ca="1" si="67"/>
        <v>3.225444356626741</v>
      </c>
    </row>
    <row r="2138" spans="5:6" x14ac:dyDescent="0.25">
      <c r="E2138" s="74">
        <f t="shared" ca="1" si="66"/>
        <v>0.7642474921219381</v>
      </c>
      <c r="F2138" s="75">
        <f t="shared" ca="1" si="67"/>
        <v>2.2554766172829552</v>
      </c>
    </row>
    <row r="2139" spans="5:6" x14ac:dyDescent="0.25">
      <c r="E2139" s="74">
        <f t="shared" ca="1" si="66"/>
        <v>9.7536313019566556E-2</v>
      </c>
      <c r="F2139" s="75">
        <f t="shared" ca="1" si="67"/>
        <v>-4.903150045593252</v>
      </c>
    </row>
    <row r="2140" spans="5:6" x14ac:dyDescent="0.25">
      <c r="E2140" s="74">
        <f t="shared" ca="1" si="66"/>
        <v>9.582193290875507E-3</v>
      </c>
      <c r="F2140" s="75">
        <f t="shared" ca="1" si="67"/>
        <v>-11.864104763626434</v>
      </c>
    </row>
    <row r="2141" spans="5:6" x14ac:dyDescent="0.25">
      <c r="E2141" s="74">
        <f t="shared" ca="1" si="66"/>
        <v>0.32161781626545149</v>
      </c>
      <c r="F2141" s="75">
        <f t="shared" ca="1" si="67"/>
        <v>-1.3237324914494402</v>
      </c>
    </row>
    <row r="2142" spans="5:6" x14ac:dyDescent="0.25">
      <c r="E2142" s="74">
        <f t="shared" ca="1" si="66"/>
        <v>0.67191604999133481</v>
      </c>
      <c r="F2142" s="75">
        <f t="shared" ca="1" si="67"/>
        <v>1.2640157329141508</v>
      </c>
    </row>
    <row r="2143" spans="5:6" x14ac:dyDescent="0.25">
      <c r="E2143" s="74">
        <f t="shared" ca="1" si="66"/>
        <v>0.16795474631075613</v>
      </c>
      <c r="F2143" s="75">
        <f t="shared" ca="1" si="67"/>
        <v>-3.272740567508019</v>
      </c>
    </row>
    <row r="2144" spans="5:6" x14ac:dyDescent="0.25">
      <c r="E2144" s="74">
        <f t="shared" ca="1" si="66"/>
        <v>0.56166086287797201</v>
      </c>
      <c r="F2144" s="75">
        <f t="shared" ca="1" si="67"/>
        <v>0.39484560595055668</v>
      </c>
    </row>
    <row r="2145" spans="5:6" x14ac:dyDescent="0.25">
      <c r="E2145" s="74">
        <f t="shared" ca="1" si="66"/>
        <v>0.86678909451320374</v>
      </c>
      <c r="F2145" s="75">
        <f t="shared" ca="1" si="67"/>
        <v>3.9680234119299609</v>
      </c>
    </row>
    <row r="2146" spans="5:6" x14ac:dyDescent="0.25">
      <c r="E2146" s="74">
        <f t="shared" ca="1" si="66"/>
        <v>0.32435826183456451</v>
      </c>
      <c r="F2146" s="75">
        <f t="shared" ca="1" si="67"/>
        <v>-1.2982783413424694</v>
      </c>
    </row>
    <row r="2147" spans="5:6" x14ac:dyDescent="0.25">
      <c r="E2147" s="74">
        <f t="shared" ca="1" si="66"/>
        <v>0.34485498831370509</v>
      </c>
      <c r="F2147" s="75">
        <f t="shared" ca="1" si="67"/>
        <v>-1.114452280440007</v>
      </c>
    </row>
    <row r="2148" spans="5:6" x14ac:dyDescent="0.25">
      <c r="E2148" s="74">
        <f t="shared" ca="1" si="66"/>
        <v>0.68525904860267617</v>
      </c>
      <c r="F2148" s="75">
        <f t="shared" ca="1" si="67"/>
        <v>1.388574523350194</v>
      </c>
    </row>
    <row r="2149" spans="5:6" x14ac:dyDescent="0.25">
      <c r="E2149" s="74">
        <f t="shared" ca="1" si="66"/>
        <v>0.91287372968079961</v>
      </c>
      <c r="F2149" s="75">
        <f t="shared" ca="1" si="67"/>
        <v>5.2417489470796763</v>
      </c>
    </row>
    <row r="2150" spans="5:6" x14ac:dyDescent="0.25">
      <c r="E2150" s="74">
        <f t="shared" ca="1" si="66"/>
        <v>0.2986547149463098</v>
      </c>
      <c r="F2150" s="75">
        <f t="shared" ca="1" si="67"/>
        <v>-1.545959975510721</v>
      </c>
    </row>
    <row r="2151" spans="5:6" x14ac:dyDescent="0.25">
      <c r="E2151" s="74">
        <f t="shared" ca="1" si="66"/>
        <v>0.64476327570009639</v>
      </c>
      <c r="F2151" s="75">
        <f t="shared" ca="1" si="67"/>
        <v>1.0254711064939248</v>
      </c>
    </row>
    <row r="2152" spans="5:6" x14ac:dyDescent="0.25">
      <c r="E2152" s="74">
        <f t="shared" ca="1" si="66"/>
        <v>0.14588556325213708</v>
      </c>
      <c r="F2152" s="75">
        <f t="shared" ca="1" si="67"/>
        <v>-3.6953567921930071</v>
      </c>
    </row>
    <row r="2153" spans="5:6" x14ac:dyDescent="0.25">
      <c r="E2153" s="74">
        <f t="shared" ca="1" si="66"/>
        <v>0.99782121754467024</v>
      </c>
      <c r="F2153" s="75">
        <f t="shared" ca="1" si="67"/>
        <v>16.307525653120919</v>
      </c>
    </row>
    <row r="2154" spans="5:6" x14ac:dyDescent="0.25">
      <c r="E2154" s="74">
        <f t="shared" ca="1" si="66"/>
        <v>0.35926432299579991</v>
      </c>
      <c r="F2154" s="75">
        <f t="shared" ca="1" si="67"/>
        <v>-0.99164911529284994</v>
      </c>
    </row>
    <row r="2155" spans="5:6" x14ac:dyDescent="0.25">
      <c r="E2155" s="74">
        <f t="shared" ca="1" si="66"/>
        <v>0.44871927160348035</v>
      </c>
      <c r="F2155" s="75">
        <f t="shared" ca="1" si="67"/>
        <v>-0.32463190949903836</v>
      </c>
    </row>
    <row r="2156" spans="5:6" x14ac:dyDescent="0.25">
      <c r="E2156" s="74">
        <f t="shared" ca="1" si="66"/>
        <v>0.67266263043420049</v>
      </c>
      <c r="F2156" s="75">
        <f t="shared" ca="1" si="67"/>
        <v>1.2708502444883263</v>
      </c>
    </row>
    <row r="2157" spans="5:6" x14ac:dyDescent="0.25">
      <c r="E2157" s="74">
        <f t="shared" ca="1" si="66"/>
        <v>0.95504579950074076</v>
      </c>
      <c r="F2157" s="75">
        <f t="shared" ca="1" si="67"/>
        <v>7.2268916808335897</v>
      </c>
    </row>
    <row r="2158" spans="5:6" x14ac:dyDescent="0.25">
      <c r="E2158" s="74">
        <f t="shared" ca="1" si="66"/>
        <v>0.83092218001077889</v>
      </c>
      <c r="F2158" s="75">
        <f t="shared" ca="1" si="67"/>
        <v>3.2527470485262526</v>
      </c>
    </row>
    <row r="2159" spans="5:6" x14ac:dyDescent="0.25">
      <c r="E2159" s="74">
        <f t="shared" ca="1" si="66"/>
        <v>0.42284761350807243</v>
      </c>
      <c r="F2159" s="75">
        <f t="shared" ca="1" si="67"/>
        <v>-0.50278870810839493</v>
      </c>
    </row>
    <row r="2160" spans="5:6" x14ac:dyDescent="0.25">
      <c r="E2160" s="74">
        <f t="shared" ca="1" si="66"/>
        <v>0.99062467040350166</v>
      </c>
      <c r="F2160" s="75">
        <f t="shared" ca="1" si="67"/>
        <v>11.929579110671657</v>
      </c>
    </row>
  </sheetData>
  <mergeCells count="3">
    <mergeCell ref="H9:I9"/>
    <mergeCell ref="H15:I15"/>
    <mergeCell ref="A1:L1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DF96CF-7122-4C5E-A9FC-5477B9D91434}">
  <sheetPr>
    <tabColor theme="8" tint="-0.249977111117893"/>
  </sheetPr>
  <dimension ref="A1:L2160"/>
  <sheetViews>
    <sheetView zoomScale="90" zoomScaleNormal="90" workbookViewId="0">
      <selection activeCell="F3" sqref="F3:F2160"/>
    </sheetView>
  </sheetViews>
  <sheetFormatPr baseColWidth="10" defaultRowHeight="15" x14ac:dyDescent="0.25"/>
  <cols>
    <col min="1" max="1" width="4.28515625" style="78" customWidth="1"/>
    <col min="2" max="2" width="10.28515625" style="78" bestFit="1" customWidth="1"/>
    <col min="3" max="3" width="11.85546875" style="78" bestFit="1" customWidth="1"/>
    <col min="4" max="4" width="5.140625" style="78" customWidth="1"/>
    <col min="5" max="5" width="11.42578125" style="78"/>
    <col min="6" max="6" width="18" style="78" customWidth="1"/>
    <col min="7" max="7" width="8.5703125" style="78" customWidth="1"/>
    <col min="8" max="8" width="11.42578125" style="78"/>
    <col min="9" max="9" width="17.7109375" style="78" bestFit="1" customWidth="1"/>
    <col min="10" max="10" width="18.7109375" style="78" bestFit="1" customWidth="1"/>
    <col min="11" max="11" width="11.42578125" style="78"/>
    <col min="12" max="12" width="12" style="78" bestFit="1" customWidth="1"/>
    <col min="13" max="13" width="11.42578125" style="78"/>
    <col min="14" max="14" width="11.7109375" style="78" bestFit="1" customWidth="1"/>
    <col min="15" max="16384" width="11.42578125" style="78"/>
  </cols>
  <sheetData>
    <row r="1" spans="1:12" x14ac:dyDescent="0.25">
      <c r="A1" s="80"/>
      <c r="B1" s="80"/>
      <c r="C1" s="80"/>
      <c r="D1" s="80"/>
      <c r="E1" s="80"/>
      <c r="F1" s="80"/>
      <c r="G1" s="80"/>
      <c r="H1" s="80"/>
      <c r="I1" s="80"/>
      <c r="J1" s="80"/>
      <c r="K1" s="80"/>
      <c r="L1" s="80"/>
    </row>
    <row r="2" spans="1:12" x14ac:dyDescent="0.25">
      <c r="B2" s="77" t="s">
        <v>11</v>
      </c>
      <c r="C2" s="77" t="s">
        <v>12</v>
      </c>
      <c r="E2" s="77" t="s">
        <v>13</v>
      </c>
      <c r="F2" s="77" t="s">
        <v>14</v>
      </c>
      <c r="H2" s="77" t="s">
        <v>15</v>
      </c>
      <c r="I2" s="77" t="s">
        <v>16</v>
      </c>
      <c r="J2" s="77" t="s">
        <v>17</v>
      </c>
    </row>
    <row r="3" spans="1:12" x14ac:dyDescent="0.25">
      <c r="B3" s="79" t="s">
        <v>18</v>
      </c>
      <c r="C3" s="71">
        <v>3</v>
      </c>
      <c r="E3" s="79">
        <f ca="1">RAND()</f>
        <v>0.36409235600942091</v>
      </c>
      <c r="F3" s="79">
        <f ca="1">$C$3+$C$4*((($C$5*_xlfn.NORM.S.INV(E3)+SQRT(($C$5*_xlfn.NORM.S.INV(E3))^2+4))/(2))^2)</f>
        <v>5.0782238719631518</v>
      </c>
      <c r="H3" s="79" t="s">
        <v>19</v>
      </c>
      <c r="I3" s="79">
        <f ca="1">AVERAGE(F3:F2160)</f>
        <v>140.13849873672379</v>
      </c>
      <c r="J3" s="71">
        <f>C3+C4*(1+(C5^2)/2)</f>
        <v>138</v>
      </c>
    </row>
    <row r="4" spans="1:12" x14ac:dyDescent="0.25">
      <c r="B4" s="79" t="s">
        <v>20</v>
      </c>
      <c r="C4" s="71">
        <v>10</v>
      </c>
      <c r="E4" s="79">
        <f t="shared" ref="E4:E67" ca="1" si="0">RAND()</f>
        <v>0.16116469584896975</v>
      </c>
      <c r="F4" s="79">
        <f t="shared" ref="F4:F67" ca="1" si="1">$C$3+$C$4*((($C$5*_xlfn.NORM.S.INV(E4)+SQRT(($C$5*_xlfn.NORM.S.INV(E4))^2+4))/(2))^2)</f>
        <v>3.3780865353932095</v>
      </c>
      <c r="H4" s="79" t="s">
        <v>21</v>
      </c>
      <c r="I4" s="79">
        <f ca="1">_xlfn.VAR.S(F3:F2160)</f>
        <v>84564.593277686232</v>
      </c>
      <c r="J4" s="81">
        <f>C4^2*C5^2*(1+5*C5^2/4)</f>
        <v>80625</v>
      </c>
    </row>
    <row r="5" spans="1:12" x14ac:dyDescent="0.25">
      <c r="B5" s="79" t="s">
        <v>53</v>
      </c>
      <c r="C5" s="71">
        <v>5</v>
      </c>
      <c r="E5" s="79">
        <f t="shared" ca="1" si="0"/>
        <v>0.10569230461762791</v>
      </c>
      <c r="F5" s="79">
        <f t="shared" ca="1" si="1"/>
        <v>3.2437622832082136</v>
      </c>
      <c r="H5" s="79" t="s">
        <v>22</v>
      </c>
      <c r="I5" s="79">
        <f ca="1">_xlfn.STDEV.S(F3:F2160)</f>
        <v>290.79991966588682</v>
      </c>
      <c r="J5" s="79">
        <f>SQRT(J4)</f>
        <v>283.94541729001367</v>
      </c>
    </row>
    <row r="6" spans="1:12" x14ac:dyDescent="0.25">
      <c r="E6" s="79">
        <f t="shared" ca="1" si="0"/>
        <v>0.92582361953226522</v>
      </c>
      <c r="F6" s="79">
        <f t="shared" ca="1" si="1"/>
        <v>545.09229070941296</v>
      </c>
      <c r="H6" s="79" t="s">
        <v>23</v>
      </c>
      <c r="I6" s="79">
        <f ca="1">SKEW(F3:F2160)</f>
        <v>3.5962035853239875</v>
      </c>
      <c r="J6" s="79">
        <f>4*C5^2*(11*C5^2+6)/((5*C5^2+4)*SQRT(C5^2*(5*C5^2+4)))</f>
        <v>3.8357628632170586</v>
      </c>
    </row>
    <row r="7" spans="1:12" x14ac:dyDescent="0.25">
      <c r="C7" s="76"/>
      <c r="E7" s="79">
        <f t="shared" ca="1" si="0"/>
        <v>0.39461773841954217</v>
      </c>
      <c r="F7" s="79">
        <f t="shared" ca="1" si="1"/>
        <v>5.8566407236448921</v>
      </c>
      <c r="H7" s="79" t="s">
        <v>24</v>
      </c>
      <c r="I7" s="79">
        <f ca="1">I19/(I5^4)</f>
        <v>19.288140899829823</v>
      </c>
      <c r="J7" s="79">
        <f>3*(211*C5^2+120*C5^2+16)/((5*C5^2+4)^2)</f>
        <v>1.4946818099873806</v>
      </c>
    </row>
    <row r="8" spans="1:12" x14ac:dyDescent="0.25">
      <c r="E8" s="79">
        <f t="shared" ca="1" si="0"/>
        <v>0.35235658171986795</v>
      </c>
      <c r="F8" s="79">
        <f t="shared" ca="1" si="1"/>
        <v>4.8500092095658838</v>
      </c>
      <c r="I8" s="78">
        <f ca="1">MEDIAN(F3:F2160)</f>
        <v>12.204035610926809</v>
      </c>
    </row>
    <row r="9" spans="1:12" x14ac:dyDescent="0.25">
      <c r="E9" s="79">
        <f t="shared" ca="1" si="0"/>
        <v>0.7269832626820748</v>
      </c>
      <c r="F9" s="79">
        <f t="shared" ca="1" si="1"/>
        <v>113.21044322479078</v>
      </c>
      <c r="H9" s="84" t="s">
        <v>26</v>
      </c>
      <c r="I9" s="84"/>
    </row>
    <row r="10" spans="1:12" x14ac:dyDescent="0.25">
      <c r="E10" s="79">
        <f t="shared" ca="1" si="0"/>
        <v>0.70113887983190182</v>
      </c>
      <c r="F10" s="79">
        <f t="shared" ca="1" si="1"/>
        <v>91.481062498649763</v>
      </c>
      <c r="H10" s="79"/>
      <c r="I10" s="79">
        <f ca="1">SUMPRODUCT(F3:F2160)/COUNT(F3:F2160)</f>
        <v>140.13849873672379</v>
      </c>
    </row>
    <row r="11" spans="1:12" x14ac:dyDescent="0.25">
      <c r="E11" s="79">
        <f t="shared" ca="1" si="0"/>
        <v>0.55800638345236386</v>
      </c>
      <c r="F11" s="79">
        <f t="shared" ca="1" si="1"/>
        <v>23.427567502209545</v>
      </c>
      <c r="H11" s="79"/>
      <c r="I11" s="79">
        <f ca="1">SUMPRODUCT(F3:F2160,F3:F2160)/COUNT(F3:F2160)</f>
        <v>104164.2055473529</v>
      </c>
    </row>
    <row r="12" spans="1:12" x14ac:dyDescent="0.25">
      <c r="E12" s="79">
        <f t="shared" ca="1" si="0"/>
        <v>0.62098991852109287</v>
      </c>
      <c r="F12" s="79">
        <f t="shared" ca="1" si="1"/>
        <v>44.307729604309543</v>
      </c>
      <c r="H12" s="79"/>
      <c r="I12" s="79">
        <f ca="1">SUMPRODUCT(F3:F2160,F3:F2160,F3:F2160)/COUNT(F3:F2160)</f>
        <v>126600637.40925522</v>
      </c>
    </row>
    <row r="13" spans="1:12" x14ac:dyDescent="0.25">
      <c r="E13" s="79">
        <f t="shared" ca="1" si="0"/>
        <v>4.2461277008466025E-2</v>
      </c>
      <c r="F13" s="79">
        <f t="shared" ca="1" si="1"/>
        <v>3.1312527290236551</v>
      </c>
      <c r="H13" s="79"/>
      <c r="I13" s="79">
        <f ca="1">SUMPRODUCT(F3:F2160,F3:F2160,F3:F2160,F3:F2160)/COUNT(F3:F2160)</f>
        <v>197782364026.28961</v>
      </c>
    </row>
    <row r="14" spans="1:12" x14ac:dyDescent="0.25">
      <c r="E14" s="79">
        <f t="shared" ca="1" si="0"/>
        <v>0.47890132424035448</v>
      </c>
      <c r="F14" s="79">
        <f t="shared" ca="1" si="1"/>
        <v>10.68134387451766</v>
      </c>
    </row>
    <row r="15" spans="1:12" x14ac:dyDescent="0.25">
      <c r="E15" s="79">
        <f t="shared" ca="1" si="0"/>
        <v>5.178015890357679E-2</v>
      </c>
      <c r="F15" s="79">
        <f t="shared" ca="1" si="1"/>
        <v>3.1465602074111891</v>
      </c>
      <c r="H15" s="84" t="s">
        <v>27</v>
      </c>
      <c r="I15" s="84"/>
    </row>
    <row r="16" spans="1:12" x14ac:dyDescent="0.25">
      <c r="E16" s="79">
        <f t="shared" ca="1" si="0"/>
        <v>0.91875668781895226</v>
      </c>
      <c r="F16" s="79">
        <f t="shared" ca="1" si="1"/>
        <v>510.53557453289034</v>
      </c>
      <c r="H16" s="79"/>
      <c r="I16" s="79">
        <v>0</v>
      </c>
    </row>
    <row r="17" spans="5:9" x14ac:dyDescent="0.25">
      <c r="E17" s="79">
        <f t="shared" ca="1" si="0"/>
        <v>8.1858578059252118E-2</v>
      </c>
      <c r="F17" s="79">
        <f t="shared" ca="1" si="1"/>
        <v>3.1981414623454318</v>
      </c>
      <c r="H17" s="79"/>
      <c r="I17" s="79">
        <f ca="1">I11-I10^2</f>
        <v>84525.406719170162</v>
      </c>
    </row>
    <row r="18" spans="5:9" x14ac:dyDescent="0.25">
      <c r="E18" s="79">
        <f t="shared" ca="1" si="0"/>
        <v>0.98995915604581275</v>
      </c>
      <c r="F18" s="79">
        <f t="shared" ca="1" si="1"/>
        <v>1374.1218848101591</v>
      </c>
      <c r="H18" s="79"/>
      <c r="I18" s="79">
        <f ca="1">I12-3*I10*I11+2*I10^3</f>
        <v>88312694.816274688</v>
      </c>
    </row>
    <row r="19" spans="5:9" x14ac:dyDescent="0.25">
      <c r="E19" s="79">
        <f t="shared" ca="1" si="0"/>
        <v>0.25847120293762105</v>
      </c>
      <c r="F19" s="79">
        <f t="shared" ca="1" si="1"/>
        <v>3.8052041334624933</v>
      </c>
      <c r="H19" s="79"/>
      <c r="I19" s="79">
        <f ca="1">I13-4*I10*I12+6*(I10^2)*I11-3*(I10^4)</f>
        <v>137932782972.5184</v>
      </c>
    </row>
    <row r="20" spans="5:9" x14ac:dyDescent="0.25">
      <c r="E20" s="79">
        <f t="shared" ca="1" si="0"/>
        <v>0.99229532121276554</v>
      </c>
      <c r="F20" s="79">
        <f t="shared" ca="1" si="1"/>
        <v>1490.1954809003603</v>
      </c>
    </row>
    <row r="21" spans="5:9" x14ac:dyDescent="0.25">
      <c r="E21" s="79">
        <f t="shared" ca="1" si="0"/>
        <v>0.80404468591663059</v>
      </c>
      <c r="F21" s="79">
        <f t="shared" ca="1" si="1"/>
        <v>205.75824814627111</v>
      </c>
    </row>
    <row r="22" spans="5:9" x14ac:dyDescent="0.25">
      <c r="E22" s="79">
        <f t="shared" ca="1" si="0"/>
        <v>0.27327854645420468</v>
      </c>
      <c r="F22" s="79">
        <f t="shared" ca="1" si="1"/>
        <v>3.9093307759687903</v>
      </c>
    </row>
    <row r="23" spans="5:9" x14ac:dyDescent="0.25">
      <c r="E23" s="79">
        <f t="shared" ca="1" si="0"/>
        <v>0.24936393192431594</v>
      </c>
      <c r="F23" s="79">
        <f t="shared" ca="1" si="1"/>
        <v>3.748153287046466</v>
      </c>
    </row>
    <row r="24" spans="5:9" x14ac:dyDescent="0.25">
      <c r="E24" s="79">
        <f t="shared" ca="1" si="0"/>
        <v>4.0139069840536168E-2</v>
      </c>
      <c r="F24" s="79">
        <f t="shared" ca="1" si="1"/>
        <v>3.1274391898698064</v>
      </c>
    </row>
    <row r="25" spans="5:9" x14ac:dyDescent="0.25">
      <c r="E25" s="79">
        <f t="shared" ca="1" si="0"/>
        <v>0.66236210429528009</v>
      </c>
      <c r="F25" s="79">
        <f t="shared" ca="1" si="1"/>
        <v>65.267167309510995</v>
      </c>
    </row>
    <row r="26" spans="5:9" x14ac:dyDescent="0.25">
      <c r="E26" s="79">
        <f t="shared" ca="1" si="0"/>
        <v>0.6761402621759891</v>
      </c>
      <c r="F26" s="79">
        <f t="shared" ca="1" si="1"/>
        <v>73.784108721110456</v>
      </c>
    </row>
    <row r="27" spans="5:9" x14ac:dyDescent="0.25">
      <c r="E27" s="79">
        <f t="shared" ca="1" si="0"/>
        <v>0.40743823094236065</v>
      </c>
      <c r="F27" s="79">
        <f t="shared" ca="1" si="1"/>
        <v>6.2875474357097865</v>
      </c>
    </row>
    <row r="28" spans="5:9" x14ac:dyDescent="0.25">
      <c r="E28" s="79">
        <f t="shared" ca="1" si="0"/>
        <v>1.8917886979652021E-2</v>
      </c>
      <c r="F28" s="79">
        <f t="shared" ca="1" si="1"/>
        <v>3.0910741521341474</v>
      </c>
    </row>
    <row r="29" spans="5:9" x14ac:dyDescent="0.25">
      <c r="E29" s="79">
        <f t="shared" ca="1" si="0"/>
        <v>7.8998912015125544E-2</v>
      </c>
      <c r="F29" s="79">
        <f t="shared" ca="1" si="1"/>
        <v>3.1930024062946414</v>
      </c>
    </row>
    <row r="30" spans="5:9" x14ac:dyDescent="0.25">
      <c r="E30" s="79">
        <f t="shared" ca="1" si="0"/>
        <v>0.87591248218954043</v>
      </c>
      <c r="F30" s="79">
        <f t="shared" ca="1" si="1"/>
        <v>356.1037531541304</v>
      </c>
    </row>
    <row r="31" spans="5:9" x14ac:dyDescent="0.25">
      <c r="E31" s="79">
        <f t="shared" ca="1" si="0"/>
        <v>0.31762716710234873</v>
      </c>
      <c r="F31" s="79">
        <f t="shared" ca="1" si="1"/>
        <v>4.3348315295410469</v>
      </c>
    </row>
    <row r="32" spans="5:9" x14ac:dyDescent="0.25">
      <c r="E32" s="79">
        <f t="shared" ca="1" si="0"/>
        <v>0.2609537137303678</v>
      </c>
      <c r="F32" s="79">
        <f t="shared" ca="1" si="1"/>
        <v>3.8216322794904678</v>
      </c>
    </row>
    <row r="33" spans="5:6" x14ac:dyDescent="0.25">
      <c r="E33" s="79">
        <f t="shared" ca="1" si="0"/>
        <v>1.6068972610060017E-2</v>
      </c>
      <c r="F33" s="79">
        <f t="shared" ca="1" si="1"/>
        <v>3.085638787601233</v>
      </c>
    </row>
    <row r="34" spans="5:6" x14ac:dyDescent="0.25">
      <c r="E34" s="79">
        <f t="shared" ca="1" si="0"/>
        <v>0.47675303793642643</v>
      </c>
      <c r="F34" s="79">
        <f t="shared" ca="1" si="1"/>
        <v>10.478895338611681</v>
      </c>
    </row>
    <row r="35" spans="5:6" x14ac:dyDescent="0.25">
      <c r="E35" s="79">
        <f t="shared" ca="1" si="0"/>
        <v>4.513207078187309E-2</v>
      </c>
      <c r="F35" s="79">
        <f t="shared" ca="1" si="1"/>
        <v>3.1356339649558804</v>
      </c>
    </row>
    <row r="36" spans="5:6" x14ac:dyDescent="0.25">
      <c r="E36" s="79">
        <f t="shared" ca="1" si="0"/>
        <v>0.25098967477925094</v>
      </c>
      <c r="F36" s="79">
        <f t="shared" ca="1" si="1"/>
        <v>3.7579815212370153</v>
      </c>
    </row>
    <row r="37" spans="5:6" x14ac:dyDescent="0.25">
      <c r="E37" s="79">
        <f t="shared" ca="1" si="0"/>
        <v>0.94366040019343678</v>
      </c>
      <c r="F37" s="79">
        <f t="shared" ca="1" si="1"/>
        <v>651.90508729682153</v>
      </c>
    </row>
    <row r="38" spans="5:6" x14ac:dyDescent="0.25">
      <c r="E38" s="79">
        <f t="shared" ca="1" si="0"/>
        <v>0.26620507548007344</v>
      </c>
      <c r="F38" s="79">
        <f t="shared" ca="1" si="1"/>
        <v>3.8577092340888122</v>
      </c>
    </row>
    <row r="39" spans="5:6" x14ac:dyDescent="0.25">
      <c r="E39" s="79">
        <f t="shared" ca="1" si="0"/>
        <v>0.26208421282261984</v>
      </c>
      <c r="F39" s="79">
        <f t="shared" ca="1" si="1"/>
        <v>3.8292444888678863</v>
      </c>
    </row>
    <row r="40" spans="5:6" x14ac:dyDescent="0.25">
      <c r="E40" s="79">
        <f t="shared" ca="1" si="0"/>
        <v>0.85611744177680049</v>
      </c>
      <c r="F40" s="79">
        <f t="shared" ca="1" si="1"/>
        <v>305.1810540330136</v>
      </c>
    </row>
    <row r="41" spans="5:6" x14ac:dyDescent="0.25">
      <c r="E41" s="79">
        <f t="shared" ca="1" si="0"/>
        <v>0.69233916635427972</v>
      </c>
      <c r="F41" s="79">
        <f t="shared" ca="1" si="1"/>
        <v>84.903536532241006</v>
      </c>
    </row>
    <row r="42" spans="5:6" x14ac:dyDescent="0.25">
      <c r="E42" s="79">
        <f t="shared" ca="1" si="0"/>
        <v>0.49636366825181844</v>
      </c>
      <c r="F42" s="79">
        <f t="shared" ca="1" si="1"/>
        <v>12.554514310437449</v>
      </c>
    </row>
    <row r="43" spans="5:6" x14ac:dyDescent="0.25">
      <c r="E43" s="79">
        <f t="shared" ca="1" si="0"/>
        <v>0.86474727215604741</v>
      </c>
      <c r="F43" s="79">
        <f t="shared" ca="1" si="1"/>
        <v>326.23614203580667</v>
      </c>
    </row>
    <row r="44" spans="5:6" x14ac:dyDescent="0.25">
      <c r="E44" s="79">
        <f t="shared" ca="1" si="0"/>
        <v>0.13804075331358912</v>
      </c>
      <c r="F44" s="79">
        <f t="shared" ca="1" si="1"/>
        <v>3.3162021018109864</v>
      </c>
    </row>
    <row r="45" spans="5:6" x14ac:dyDescent="0.25">
      <c r="E45" s="79">
        <f t="shared" ca="1" si="0"/>
        <v>0.16245307952359944</v>
      </c>
      <c r="F45" s="79">
        <f t="shared" ca="1" si="1"/>
        <v>3.3818371659608717</v>
      </c>
    </row>
    <row r="46" spans="5:6" x14ac:dyDescent="0.25">
      <c r="E46" s="79">
        <f t="shared" ca="1" si="0"/>
        <v>0.52184714262795628</v>
      </c>
      <c r="F46" s="79">
        <f t="shared" ca="1" si="1"/>
        <v>16.140327334318883</v>
      </c>
    </row>
    <row r="47" spans="5:6" x14ac:dyDescent="0.25">
      <c r="E47" s="79">
        <f t="shared" ca="1" si="0"/>
        <v>0.9061056775830838</v>
      </c>
      <c r="F47" s="79">
        <f t="shared" ca="1" si="1"/>
        <v>456.499943905625</v>
      </c>
    </row>
    <row r="48" spans="5:6" x14ac:dyDescent="0.25">
      <c r="E48" s="79">
        <f t="shared" ca="1" si="0"/>
        <v>0.58421003986700748</v>
      </c>
      <c r="F48" s="79">
        <f t="shared" ca="1" si="1"/>
        <v>30.697275069572271</v>
      </c>
    </row>
    <row r="49" spans="5:6" x14ac:dyDescent="0.25">
      <c r="E49" s="79">
        <f t="shared" ca="1" si="0"/>
        <v>0.93295361340459537</v>
      </c>
      <c r="F49" s="79">
        <f t="shared" ca="1" si="1"/>
        <v>583.9455761408683</v>
      </c>
    </row>
    <row r="50" spans="5:6" x14ac:dyDescent="0.25">
      <c r="E50" s="79">
        <f t="shared" ca="1" si="0"/>
        <v>0.86818646198362037</v>
      </c>
      <c r="F50" s="79">
        <f t="shared" ca="1" si="1"/>
        <v>335.10125905693502</v>
      </c>
    </row>
    <row r="51" spans="5:6" x14ac:dyDescent="0.25">
      <c r="E51" s="79">
        <f t="shared" ca="1" si="0"/>
        <v>0.52739845682113029</v>
      </c>
      <c r="F51" s="79">
        <f t="shared" ca="1" si="1"/>
        <v>17.077463449169173</v>
      </c>
    </row>
    <row r="52" spans="5:6" x14ac:dyDescent="0.25">
      <c r="E52" s="79">
        <f t="shared" ca="1" si="0"/>
        <v>0.33627920205875561</v>
      </c>
      <c r="F52" s="79">
        <f t="shared" ca="1" si="1"/>
        <v>4.5855278208979939</v>
      </c>
    </row>
    <row r="53" spans="5:6" x14ac:dyDescent="0.25">
      <c r="E53" s="79">
        <f t="shared" ca="1" si="0"/>
        <v>0.81388458748045445</v>
      </c>
      <c r="F53" s="79">
        <f t="shared" ca="1" si="1"/>
        <v>221.5934589820744</v>
      </c>
    </row>
    <row r="54" spans="5:6" x14ac:dyDescent="0.25">
      <c r="E54" s="79">
        <f t="shared" ca="1" si="0"/>
        <v>0.45106783588110977</v>
      </c>
      <c r="F54" s="79">
        <f t="shared" ca="1" si="1"/>
        <v>8.4578720367355231</v>
      </c>
    </row>
    <row r="55" spans="5:6" x14ac:dyDescent="0.25">
      <c r="E55" s="79">
        <f t="shared" ca="1" si="0"/>
        <v>0.39892804133902071</v>
      </c>
      <c r="F55" s="79">
        <f t="shared" ca="1" si="1"/>
        <v>5.9934508910198616</v>
      </c>
    </row>
    <row r="56" spans="5:6" x14ac:dyDescent="0.25">
      <c r="E56" s="79">
        <f t="shared" ca="1" si="0"/>
        <v>0.90677194790620952</v>
      </c>
      <c r="F56" s="79">
        <f t="shared" ca="1" si="1"/>
        <v>459.13068304303704</v>
      </c>
    </row>
    <row r="57" spans="5:6" x14ac:dyDescent="0.25">
      <c r="E57" s="79">
        <f t="shared" ca="1" si="0"/>
        <v>0.93527782428251371</v>
      </c>
      <c r="F57" s="79">
        <f t="shared" ca="1" si="1"/>
        <v>597.620729036375</v>
      </c>
    </row>
    <row r="58" spans="5:6" x14ac:dyDescent="0.25">
      <c r="E58" s="79">
        <f t="shared" ca="1" si="0"/>
        <v>0.71394259166825358</v>
      </c>
      <c r="F58" s="79">
        <f t="shared" ca="1" si="1"/>
        <v>101.77681742353653</v>
      </c>
    </row>
    <row r="59" spans="5:6" x14ac:dyDescent="0.25">
      <c r="E59" s="79">
        <f t="shared" ca="1" si="0"/>
        <v>0.53543640758400379</v>
      </c>
      <c r="F59" s="79">
        <f t="shared" ca="1" si="1"/>
        <v>18.5446231065456</v>
      </c>
    </row>
    <row r="60" spans="5:6" x14ac:dyDescent="0.25">
      <c r="E60" s="79">
        <f t="shared" ca="1" si="0"/>
        <v>0.44431173977829486</v>
      </c>
      <c r="F60" s="79">
        <f t="shared" ca="1" si="1"/>
        <v>8.032535369266304</v>
      </c>
    </row>
    <row r="61" spans="5:6" x14ac:dyDescent="0.25">
      <c r="E61" s="79">
        <f t="shared" ca="1" si="0"/>
        <v>8.3219979768727415E-2</v>
      </c>
      <c r="F61" s="79">
        <f t="shared" ca="1" si="1"/>
        <v>3.2006101584670388</v>
      </c>
    </row>
    <row r="62" spans="5:6" x14ac:dyDescent="0.25">
      <c r="E62" s="79">
        <f t="shared" ca="1" si="0"/>
        <v>0.66599554364022706</v>
      </c>
      <c r="F62" s="79">
        <f t="shared" ca="1" si="1"/>
        <v>67.432997904908063</v>
      </c>
    </row>
    <row r="63" spans="5:6" x14ac:dyDescent="0.25">
      <c r="E63" s="79">
        <f t="shared" ca="1" si="0"/>
        <v>0.78862751133832465</v>
      </c>
      <c r="F63" s="79">
        <f t="shared" ca="1" si="1"/>
        <v>183.11272495124206</v>
      </c>
    </row>
    <row r="64" spans="5:6" x14ac:dyDescent="0.25">
      <c r="E64" s="79">
        <f t="shared" ca="1" si="0"/>
        <v>0.4978592359396613</v>
      </c>
      <c r="F64" s="79">
        <f t="shared" ca="1" si="1"/>
        <v>12.73526899648574</v>
      </c>
    </row>
    <row r="65" spans="5:6" x14ac:dyDescent="0.25">
      <c r="E65" s="79">
        <f t="shared" ca="1" si="0"/>
        <v>0.68212652715656208</v>
      </c>
      <c r="F65" s="79">
        <f t="shared" ca="1" si="1"/>
        <v>77.7491251332915</v>
      </c>
    </row>
    <row r="66" spans="5:6" x14ac:dyDescent="0.25">
      <c r="E66" s="79">
        <f t="shared" ca="1" si="0"/>
        <v>0.71370608149308801</v>
      </c>
      <c r="F66" s="79">
        <f t="shared" ca="1" si="1"/>
        <v>101.5785065914262</v>
      </c>
    </row>
    <row r="67" spans="5:6" x14ac:dyDescent="0.25">
      <c r="E67" s="79">
        <f t="shared" ca="1" si="0"/>
        <v>0.35405606684416246</v>
      </c>
      <c r="F67" s="79">
        <f t="shared" ca="1" si="1"/>
        <v>4.8810633712507769</v>
      </c>
    </row>
    <row r="68" spans="5:6" x14ac:dyDescent="0.25">
      <c r="E68" s="79">
        <f t="shared" ref="E68:E131" ca="1" si="2">RAND()</f>
        <v>0.48385368980738885</v>
      </c>
      <c r="F68" s="79">
        <f t="shared" ref="F68:F131" ca="1" si="3">$C$3+$C$4*((($C$5*_xlfn.NORM.S.INV(E68)+SQRT(($C$5*_xlfn.NORM.S.INV(E68))^2+4))/(2))^2)</f>
        <v>11.170334245147076</v>
      </c>
    </row>
    <row r="69" spans="5:6" x14ac:dyDescent="0.25">
      <c r="E69" s="79">
        <f t="shared" ca="1" si="2"/>
        <v>0.20034544247375696</v>
      </c>
      <c r="F69" s="79">
        <f t="shared" ca="1" si="3"/>
        <v>3.5100663534177783</v>
      </c>
    </row>
    <row r="70" spans="5:6" x14ac:dyDescent="0.25">
      <c r="E70" s="79">
        <f t="shared" ca="1" si="2"/>
        <v>0.74680753085094975</v>
      </c>
      <c r="F70" s="79">
        <f t="shared" ca="1" si="3"/>
        <v>132.61094683335719</v>
      </c>
    </row>
    <row r="71" spans="5:6" x14ac:dyDescent="0.25">
      <c r="E71" s="79">
        <f t="shared" ca="1" si="2"/>
        <v>0.16613235390680203</v>
      </c>
      <c r="F71" s="79">
        <f t="shared" ca="1" si="3"/>
        <v>3.3927420858811059</v>
      </c>
    </row>
    <row r="72" spans="5:6" x14ac:dyDescent="0.25">
      <c r="E72" s="79">
        <f t="shared" ca="1" si="2"/>
        <v>0.61979791667183648</v>
      </c>
      <c r="F72" s="79">
        <f t="shared" ca="1" si="3"/>
        <v>43.797509014447392</v>
      </c>
    </row>
    <row r="73" spans="5:6" x14ac:dyDescent="0.25">
      <c r="E73" s="79">
        <f t="shared" ca="1" si="2"/>
        <v>1.8779475395573897E-3</v>
      </c>
      <c r="F73" s="79">
        <f t="shared" ca="1" si="3"/>
        <v>3.0471807891526099</v>
      </c>
    </row>
    <row r="74" spans="5:6" x14ac:dyDescent="0.25">
      <c r="E74" s="79">
        <f t="shared" ca="1" si="2"/>
        <v>0.34799867185425837</v>
      </c>
      <c r="F74" s="79">
        <f t="shared" ca="1" si="3"/>
        <v>4.7732348172733596</v>
      </c>
    </row>
    <row r="75" spans="5:6" x14ac:dyDescent="0.25">
      <c r="E75" s="79">
        <f t="shared" ca="1" si="2"/>
        <v>0.49998340273561981</v>
      </c>
      <c r="F75" s="79">
        <f t="shared" ca="1" si="3"/>
        <v>12.997920057732294</v>
      </c>
    </row>
    <row r="76" spans="5:6" x14ac:dyDescent="0.25">
      <c r="E76" s="79">
        <f t="shared" ca="1" si="2"/>
        <v>0.92860029954752565</v>
      </c>
      <c r="F76" s="79">
        <f t="shared" ca="1" si="3"/>
        <v>559.70302742670708</v>
      </c>
    </row>
    <row r="77" spans="5:6" x14ac:dyDescent="0.25">
      <c r="E77" s="79">
        <f t="shared" ca="1" si="2"/>
        <v>0.34985654313720371</v>
      </c>
      <c r="F77" s="79">
        <f t="shared" ca="1" si="3"/>
        <v>4.8054728086469538</v>
      </c>
    </row>
    <row r="78" spans="5:6" x14ac:dyDescent="0.25">
      <c r="E78" s="79">
        <f t="shared" ca="1" si="2"/>
        <v>0.67351570771306857</v>
      </c>
      <c r="F78" s="79">
        <f t="shared" ca="1" si="3"/>
        <v>72.097250854035536</v>
      </c>
    </row>
    <row r="79" spans="5:6" x14ac:dyDescent="0.25">
      <c r="E79" s="79">
        <f t="shared" ca="1" si="2"/>
        <v>0.32395849221442952</v>
      </c>
      <c r="F79" s="79">
        <f t="shared" ca="1" si="3"/>
        <v>4.4140256588279136</v>
      </c>
    </row>
    <row r="80" spans="5:6" x14ac:dyDescent="0.25">
      <c r="E80" s="79">
        <f t="shared" ca="1" si="2"/>
        <v>0.13054711307256006</v>
      </c>
      <c r="F80" s="79">
        <f t="shared" ca="1" si="3"/>
        <v>3.2981173888623823</v>
      </c>
    </row>
    <row r="81" spans="5:6" x14ac:dyDescent="0.25">
      <c r="E81" s="79">
        <f t="shared" ca="1" si="2"/>
        <v>0.85399937985731322</v>
      </c>
      <c r="F81" s="79">
        <f t="shared" ca="1" si="3"/>
        <v>300.2564267600406</v>
      </c>
    </row>
    <row r="82" spans="5:6" x14ac:dyDescent="0.25">
      <c r="E82" s="79">
        <f t="shared" ca="1" si="2"/>
        <v>0.10237171931592703</v>
      </c>
      <c r="F82" s="79">
        <f t="shared" ca="1" si="3"/>
        <v>3.2370703476750959</v>
      </c>
    </row>
    <row r="83" spans="5:6" x14ac:dyDescent="0.25">
      <c r="E83" s="79">
        <f t="shared" ca="1" si="2"/>
        <v>0.65935947621618751</v>
      </c>
      <c r="F83" s="79">
        <f t="shared" ca="1" si="3"/>
        <v>63.519476342642108</v>
      </c>
    </row>
    <row r="84" spans="5:6" x14ac:dyDescent="0.25">
      <c r="E84" s="79">
        <f t="shared" ca="1" si="2"/>
        <v>0.4715146991087501</v>
      </c>
      <c r="F84" s="79">
        <f t="shared" ca="1" si="3"/>
        <v>10.008648680087919</v>
      </c>
    </row>
    <row r="85" spans="5:6" x14ac:dyDescent="0.25">
      <c r="E85" s="79">
        <f t="shared" ca="1" si="2"/>
        <v>0.14281734567201765</v>
      </c>
      <c r="F85" s="79">
        <f t="shared" ca="1" si="3"/>
        <v>3.3281995624431655</v>
      </c>
    </row>
    <row r="86" spans="5:6" x14ac:dyDescent="0.25">
      <c r="E86" s="79">
        <f t="shared" ca="1" si="2"/>
        <v>0.65385347444166908</v>
      </c>
      <c r="F86" s="79">
        <f t="shared" ca="1" si="3"/>
        <v>60.411750331375686</v>
      </c>
    </row>
    <row r="87" spans="5:6" x14ac:dyDescent="0.25">
      <c r="E87" s="79">
        <f t="shared" ca="1" si="2"/>
        <v>2.5822145985385014E-2</v>
      </c>
      <c r="F87" s="79">
        <f t="shared" ca="1" si="3"/>
        <v>3.1034436181327179</v>
      </c>
    </row>
    <row r="88" spans="5:6" x14ac:dyDescent="0.25">
      <c r="E88" s="79">
        <f t="shared" ca="1" si="2"/>
        <v>0.63686245852288947</v>
      </c>
      <c r="F88" s="79">
        <f t="shared" ca="1" si="3"/>
        <v>51.581436533840019</v>
      </c>
    </row>
    <row r="89" spans="5:6" x14ac:dyDescent="0.25">
      <c r="E89" s="79">
        <f t="shared" ca="1" si="2"/>
        <v>0.21783791584353862</v>
      </c>
      <c r="F89" s="79">
        <f t="shared" ca="1" si="3"/>
        <v>3.5836770808661367</v>
      </c>
    </row>
    <row r="90" spans="5:6" x14ac:dyDescent="0.25">
      <c r="E90" s="79">
        <f t="shared" ca="1" si="2"/>
        <v>0.70235743320947286</v>
      </c>
      <c r="F90" s="79">
        <f t="shared" ca="1" si="3"/>
        <v>92.423188005152738</v>
      </c>
    </row>
    <row r="91" spans="5:6" x14ac:dyDescent="0.25">
      <c r="E91" s="79">
        <f t="shared" ca="1" si="2"/>
        <v>0.27021915388024409</v>
      </c>
      <c r="F91" s="79">
        <f t="shared" ca="1" si="3"/>
        <v>3.8865606408060147</v>
      </c>
    </row>
    <row r="92" spans="5:6" x14ac:dyDescent="0.25">
      <c r="E92" s="79">
        <f t="shared" ca="1" si="2"/>
        <v>0.99781251518032033</v>
      </c>
      <c r="F92" s="79">
        <f t="shared" ca="1" si="3"/>
        <v>2053.2604831303652</v>
      </c>
    </row>
    <row r="93" spans="5:6" x14ac:dyDescent="0.25">
      <c r="E93" s="79">
        <f t="shared" ca="1" si="2"/>
        <v>0.72003216451330498</v>
      </c>
      <c r="F93" s="79">
        <f t="shared" ca="1" si="3"/>
        <v>106.99229438320748</v>
      </c>
    </row>
    <row r="94" spans="5:6" x14ac:dyDescent="0.25">
      <c r="E94" s="79">
        <f t="shared" ca="1" si="2"/>
        <v>0.8795547957472305</v>
      </c>
      <c r="F94" s="79">
        <f t="shared" ca="1" si="3"/>
        <v>366.5688717961666</v>
      </c>
    </row>
    <row r="95" spans="5:6" x14ac:dyDescent="0.25">
      <c r="E95" s="79">
        <f t="shared" ca="1" si="2"/>
        <v>0.3845065853184314</v>
      </c>
      <c r="F95" s="79">
        <f t="shared" ca="1" si="3"/>
        <v>5.5643966937441336</v>
      </c>
    </row>
    <row r="96" spans="5:6" x14ac:dyDescent="0.25">
      <c r="E96" s="79">
        <f t="shared" ca="1" si="2"/>
        <v>0.54432707661055213</v>
      </c>
      <c r="F96" s="79">
        <f t="shared" ca="1" si="3"/>
        <v>20.328307284810883</v>
      </c>
    </row>
    <row r="97" spans="5:6" x14ac:dyDescent="0.25">
      <c r="E97" s="79">
        <f t="shared" ca="1" si="2"/>
        <v>9.1758303231557203E-3</v>
      </c>
      <c r="F97" s="79">
        <f t="shared" ca="1" si="3"/>
        <v>3.0708970840759982</v>
      </c>
    </row>
    <row r="98" spans="5:6" x14ac:dyDescent="0.25">
      <c r="E98" s="79">
        <f t="shared" ca="1" si="2"/>
        <v>0.82331234695374145</v>
      </c>
      <c r="F98" s="79">
        <f t="shared" ca="1" si="3"/>
        <v>237.89914699601331</v>
      </c>
    </row>
    <row r="99" spans="5:6" x14ac:dyDescent="0.25">
      <c r="E99" s="79">
        <f t="shared" ca="1" si="2"/>
        <v>0.94637486040058538</v>
      </c>
      <c r="F99" s="79">
        <f t="shared" ca="1" si="3"/>
        <v>671.4199836789719</v>
      </c>
    </row>
    <row r="100" spans="5:6" x14ac:dyDescent="0.25">
      <c r="E100" s="79">
        <f t="shared" ca="1" si="2"/>
        <v>0.47945682606977569</v>
      </c>
      <c r="F100" s="79">
        <f t="shared" ca="1" si="3"/>
        <v>10.734629196826491</v>
      </c>
    </row>
    <row r="101" spans="5:6" x14ac:dyDescent="0.25">
      <c r="E101" s="79">
        <f t="shared" ca="1" si="2"/>
        <v>0.97258637594849195</v>
      </c>
      <c r="F101" s="79">
        <f t="shared" ca="1" si="3"/>
        <v>944.72683594308398</v>
      </c>
    </row>
    <row r="102" spans="5:6" x14ac:dyDescent="0.25">
      <c r="E102" s="79">
        <f t="shared" ca="1" si="2"/>
        <v>0.201415339157893</v>
      </c>
      <c r="F102" s="79">
        <f t="shared" ca="1" si="3"/>
        <v>3.5142689655447046</v>
      </c>
    </row>
    <row r="103" spans="5:6" x14ac:dyDescent="0.25">
      <c r="E103" s="79">
        <f t="shared" ca="1" si="2"/>
        <v>0.18343256788693485</v>
      </c>
      <c r="F103" s="79">
        <f t="shared" ca="1" si="3"/>
        <v>3.4481980700233792</v>
      </c>
    </row>
    <row r="104" spans="5:6" x14ac:dyDescent="0.25">
      <c r="E104" s="79">
        <f t="shared" ca="1" si="2"/>
        <v>0.58984716672928594</v>
      </c>
      <c r="F104" s="79">
        <f t="shared" ca="1" si="3"/>
        <v>32.510913977223986</v>
      </c>
    </row>
    <row r="105" spans="5:6" x14ac:dyDescent="0.25">
      <c r="E105" s="79">
        <f t="shared" ca="1" si="2"/>
        <v>0.75954114997414091</v>
      </c>
      <c r="F105" s="79">
        <f t="shared" ca="1" si="3"/>
        <v>146.49851902582103</v>
      </c>
    </row>
    <row r="106" spans="5:6" x14ac:dyDescent="0.25">
      <c r="E106" s="79">
        <f t="shared" ca="1" si="2"/>
        <v>0.90449833916822275</v>
      </c>
      <c r="F106" s="79">
        <f t="shared" ca="1" si="3"/>
        <v>450.24181986030067</v>
      </c>
    </row>
    <row r="107" spans="5:6" x14ac:dyDescent="0.25">
      <c r="E107" s="79">
        <f t="shared" ca="1" si="2"/>
        <v>0.95288923896883049</v>
      </c>
      <c r="F107" s="79">
        <f t="shared" ca="1" si="3"/>
        <v>723.04309695806592</v>
      </c>
    </row>
    <row r="108" spans="5:6" x14ac:dyDescent="0.25">
      <c r="E108" s="79">
        <f t="shared" ca="1" si="2"/>
        <v>0.65274186898505338</v>
      </c>
      <c r="F108" s="79">
        <f t="shared" ca="1" si="3"/>
        <v>59.799333260190835</v>
      </c>
    </row>
    <row r="109" spans="5:6" x14ac:dyDescent="0.25">
      <c r="E109" s="79">
        <f t="shared" ca="1" si="2"/>
        <v>0.73752234228729929</v>
      </c>
      <c r="F109" s="79">
        <f t="shared" ca="1" si="3"/>
        <v>123.20483277283846</v>
      </c>
    </row>
    <row r="110" spans="5:6" x14ac:dyDescent="0.25">
      <c r="E110" s="79">
        <f t="shared" ca="1" si="2"/>
        <v>0.45509688470420062</v>
      </c>
      <c r="F110" s="79">
        <f t="shared" ca="1" si="3"/>
        <v>8.7306736392376258</v>
      </c>
    </row>
    <row r="111" spans="5:6" x14ac:dyDescent="0.25">
      <c r="E111" s="79">
        <f t="shared" ca="1" si="2"/>
        <v>0.45464406331105622</v>
      </c>
      <c r="F111" s="79">
        <f t="shared" ca="1" si="3"/>
        <v>8.6992675703057927</v>
      </c>
    </row>
    <row r="112" spans="5:6" x14ac:dyDescent="0.25">
      <c r="E112" s="79">
        <f t="shared" ca="1" si="2"/>
        <v>0.56575495421306254</v>
      </c>
      <c r="F112" s="79">
        <f t="shared" ca="1" si="3"/>
        <v>25.38704009066786</v>
      </c>
    </row>
    <row r="113" spans="5:6" x14ac:dyDescent="0.25">
      <c r="E113" s="79">
        <f t="shared" ca="1" si="2"/>
        <v>0.92868087140145716</v>
      </c>
      <c r="F113" s="79">
        <f t="shared" ca="1" si="3"/>
        <v>560.13649752715219</v>
      </c>
    </row>
    <row r="114" spans="5:6" x14ac:dyDescent="0.25">
      <c r="E114" s="79">
        <f t="shared" ca="1" si="2"/>
        <v>0.76452812228852884</v>
      </c>
      <c r="F114" s="79">
        <f t="shared" ca="1" si="3"/>
        <v>152.27026266435865</v>
      </c>
    </row>
    <row r="115" spans="5:6" x14ac:dyDescent="0.25">
      <c r="E115" s="79">
        <f t="shared" ca="1" si="2"/>
        <v>0.9747857856250689</v>
      </c>
      <c r="F115" s="79">
        <f t="shared" ca="1" si="3"/>
        <v>979.68662949579493</v>
      </c>
    </row>
    <row r="116" spans="5:6" x14ac:dyDescent="0.25">
      <c r="E116" s="79">
        <f t="shared" ca="1" si="2"/>
        <v>0.97223540634419392</v>
      </c>
      <c r="F116" s="79">
        <f t="shared" ca="1" si="3"/>
        <v>939.42413463036803</v>
      </c>
    </row>
    <row r="117" spans="5:6" x14ac:dyDescent="0.25">
      <c r="E117" s="79">
        <f t="shared" ca="1" si="2"/>
        <v>0.29569360364917641</v>
      </c>
      <c r="F117" s="79">
        <f t="shared" ca="1" si="3"/>
        <v>4.0995508974461137</v>
      </c>
    </row>
    <row r="118" spans="5:6" x14ac:dyDescent="0.25">
      <c r="E118" s="79">
        <f t="shared" ca="1" si="2"/>
        <v>0.12251783689596818</v>
      </c>
      <c r="F118" s="79">
        <f t="shared" ca="1" si="3"/>
        <v>3.2796676765002535</v>
      </c>
    </row>
    <row r="119" spans="5:6" x14ac:dyDescent="0.25">
      <c r="E119" s="79">
        <f t="shared" ca="1" si="2"/>
        <v>0.4557666197261282</v>
      </c>
      <c r="F119" s="79">
        <f t="shared" ca="1" si="3"/>
        <v>8.7774774993053128</v>
      </c>
    </row>
    <row r="120" spans="5:6" x14ac:dyDescent="0.25">
      <c r="E120" s="79">
        <f t="shared" ca="1" si="2"/>
        <v>0.13749278558071287</v>
      </c>
      <c r="F120" s="79">
        <f t="shared" ca="1" si="3"/>
        <v>3.3148497458945969</v>
      </c>
    </row>
    <row r="121" spans="5:6" x14ac:dyDescent="0.25">
      <c r="E121" s="79">
        <f t="shared" ca="1" si="2"/>
        <v>0.31398151663364504</v>
      </c>
      <c r="F121" s="79">
        <f t="shared" ca="1" si="3"/>
        <v>4.2917129642970409</v>
      </c>
    </row>
    <row r="122" spans="5:6" x14ac:dyDescent="0.25">
      <c r="E122" s="79">
        <f t="shared" ca="1" si="2"/>
        <v>0.89986868062808878</v>
      </c>
      <c r="F122" s="79">
        <f t="shared" ca="1" si="3"/>
        <v>432.88188078722544</v>
      </c>
    </row>
    <row r="123" spans="5:6" x14ac:dyDescent="0.25">
      <c r="E123" s="79">
        <f t="shared" ca="1" si="2"/>
        <v>0.66171749509478039</v>
      </c>
      <c r="F123" s="79">
        <f t="shared" ca="1" si="3"/>
        <v>64.888779685606053</v>
      </c>
    </row>
    <row r="124" spans="5:6" x14ac:dyDescent="0.25">
      <c r="E124" s="79">
        <f t="shared" ca="1" si="2"/>
        <v>0.41494648127013156</v>
      </c>
      <c r="F124" s="79">
        <f t="shared" ca="1" si="3"/>
        <v>6.5761866698236524</v>
      </c>
    </row>
    <row r="125" spans="5:6" x14ac:dyDescent="0.25">
      <c r="E125" s="79">
        <f t="shared" ca="1" si="2"/>
        <v>0.57901507381033668</v>
      </c>
      <c r="F125" s="79">
        <f t="shared" ca="1" si="3"/>
        <v>29.107177664179005</v>
      </c>
    </row>
    <row r="126" spans="5:6" x14ac:dyDescent="0.25">
      <c r="E126" s="79">
        <f t="shared" ca="1" si="2"/>
        <v>0.5236769621615176</v>
      </c>
      <c r="F126" s="79">
        <f t="shared" ca="1" si="3"/>
        <v>16.442565343096032</v>
      </c>
    </row>
    <row r="127" spans="5:6" x14ac:dyDescent="0.25">
      <c r="E127" s="79">
        <f t="shared" ca="1" si="2"/>
        <v>0.68290694902735827</v>
      </c>
      <c r="F127" s="79">
        <f t="shared" ca="1" si="3"/>
        <v>78.278279478718261</v>
      </c>
    </row>
    <row r="128" spans="5:6" x14ac:dyDescent="0.25">
      <c r="E128" s="79">
        <f t="shared" ca="1" si="2"/>
        <v>0.97855329629999988</v>
      </c>
      <c r="F128" s="79">
        <f t="shared" ca="1" si="3"/>
        <v>1047.8038242474934</v>
      </c>
    </row>
    <row r="129" spans="5:6" x14ac:dyDescent="0.25">
      <c r="E129" s="79">
        <f t="shared" ca="1" si="2"/>
        <v>0.73055922947618479</v>
      </c>
      <c r="F129" s="79">
        <f t="shared" ca="1" si="3"/>
        <v>116.52328217822374</v>
      </c>
    </row>
    <row r="130" spans="5:6" x14ac:dyDescent="0.25">
      <c r="E130" s="79">
        <f t="shared" ca="1" si="2"/>
        <v>4.3581892632357788E-2</v>
      </c>
      <c r="F130" s="79">
        <f t="shared" ca="1" si="3"/>
        <v>3.1330912443286012</v>
      </c>
    </row>
    <row r="131" spans="5:6" x14ac:dyDescent="0.25">
      <c r="E131" s="79">
        <f t="shared" ca="1" si="2"/>
        <v>0.65273817081021479</v>
      </c>
      <c r="F131" s="79">
        <f t="shared" ca="1" si="3"/>
        <v>59.797304143948892</v>
      </c>
    </row>
    <row r="132" spans="5:6" x14ac:dyDescent="0.25">
      <c r="E132" s="79">
        <f t="shared" ref="E132:E195" ca="1" si="4">RAND()</f>
        <v>0.58307913708166648</v>
      </c>
      <c r="F132" s="79">
        <f t="shared" ref="F132:F195" ca="1" si="5">$C$3+$C$4*((($C$5*_xlfn.NORM.S.INV(E132)+SQRT(($C$5*_xlfn.NORM.S.INV(E132))^2+4))/(2))^2)</f>
        <v>30.34456322381563</v>
      </c>
    </row>
    <row r="133" spans="5:6" x14ac:dyDescent="0.25">
      <c r="E133" s="79">
        <f t="shared" ca="1" si="4"/>
        <v>0.36438791458885333</v>
      </c>
      <c r="F133" s="79">
        <f t="shared" ca="1" si="5"/>
        <v>5.0844082292156525</v>
      </c>
    </row>
    <row r="134" spans="5:6" x14ac:dyDescent="0.25">
      <c r="E134" s="79">
        <f t="shared" ca="1" si="4"/>
        <v>6.5103220692314556E-2</v>
      </c>
      <c r="F134" s="79">
        <f t="shared" ca="1" si="5"/>
        <v>3.1688215174649872</v>
      </c>
    </row>
    <row r="135" spans="5:6" x14ac:dyDescent="0.25">
      <c r="E135" s="79">
        <f t="shared" ca="1" si="4"/>
        <v>0.11326127496527993</v>
      </c>
      <c r="F135" s="79">
        <f t="shared" ca="1" si="5"/>
        <v>3.2594830691674912</v>
      </c>
    </row>
    <row r="136" spans="5:6" x14ac:dyDescent="0.25">
      <c r="E136" s="79">
        <f t="shared" ca="1" si="4"/>
        <v>0.44440598560116351</v>
      </c>
      <c r="F136" s="79">
        <f t="shared" ca="1" si="5"/>
        <v>8.0382047626944662</v>
      </c>
    </row>
    <row r="137" spans="5:6" x14ac:dyDescent="0.25">
      <c r="E137" s="79">
        <f t="shared" ca="1" si="4"/>
        <v>0.26054807582444062</v>
      </c>
      <c r="F137" s="79">
        <f t="shared" ca="1" si="5"/>
        <v>3.8189210852541176</v>
      </c>
    </row>
    <row r="138" spans="5:6" x14ac:dyDescent="0.25">
      <c r="E138" s="79">
        <f t="shared" ca="1" si="4"/>
        <v>0.58032859585727392</v>
      </c>
      <c r="F138" s="79">
        <f t="shared" ca="1" si="5"/>
        <v>29.501984288932427</v>
      </c>
    </row>
    <row r="139" spans="5:6" x14ac:dyDescent="0.25">
      <c r="E139" s="79">
        <f t="shared" ca="1" si="4"/>
        <v>0.83311279362731627</v>
      </c>
      <c r="F139" s="79">
        <f t="shared" ca="1" si="5"/>
        <v>256.1545184252509</v>
      </c>
    </row>
    <row r="140" spans="5:6" x14ac:dyDescent="0.25">
      <c r="E140" s="79">
        <f t="shared" ca="1" si="4"/>
        <v>0.55254827876475421</v>
      </c>
      <c r="F140" s="79">
        <f t="shared" ca="1" si="5"/>
        <v>22.137370710965079</v>
      </c>
    </row>
    <row r="141" spans="5:6" x14ac:dyDescent="0.25">
      <c r="E141" s="79">
        <f t="shared" ca="1" si="4"/>
        <v>0.22661355020438778</v>
      </c>
      <c r="F141" s="79">
        <f t="shared" ca="1" si="5"/>
        <v>3.6249326019222066</v>
      </c>
    </row>
    <row r="142" spans="5:6" x14ac:dyDescent="0.25">
      <c r="E142" s="79">
        <f t="shared" ca="1" si="4"/>
        <v>0.48116666555775112</v>
      </c>
      <c r="F142" s="79">
        <f t="shared" ca="1" si="5"/>
        <v>10.901097452724914</v>
      </c>
    </row>
    <row r="143" spans="5:6" x14ac:dyDescent="0.25">
      <c r="E143" s="79">
        <f t="shared" ca="1" si="4"/>
        <v>8.6086146737150315E-2</v>
      </c>
      <c r="F143" s="79">
        <f t="shared" ca="1" si="5"/>
        <v>3.2058562807519495</v>
      </c>
    </row>
    <row r="144" spans="5:6" x14ac:dyDescent="0.25">
      <c r="E144" s="79">
        <f t="shared" ca="1" si="4"/>
        <v>0.72848123101526119</v>
      </c>
      <c r="F144" s="79">
        <f t="shared" ca="1" si="5"/>
        <v>114.58859292232714</v>
      </c>
    </row>
    <row r="145" spans="5:6" x14ac:dyDescent="0.25">
      <c r="E145" s="79">
        <f t="shared" ca="1" si="4"/>
        <v>0.90457039861982447</v>
      </c>
      <c r="F145" s="79">
        <f t="shared" ca="1" si="5"/>
        <v>450.51974723516332</v>
      </c>
    </row>
    <row r="146" spans="5:6" x14ac:dyDescent="0.25">
      <c r="E146" s="79">
        <f t="shared" ca="1" si="4"/>
        <v>0.59628490284856872</v>
      </c>
      <c r="F146" s="79">
        <f t="shared" ca="1" si="5"/>
        <v>34.69782014935425</v>
      </c>
    </row>
    <row r="147" spans="5:6" x14ac:dyDescent="0.25">
      <c r="E147" s="79">
        <f t="shared" ca="1" si="4"/>
        <v>0.3842906196996031</v>
      </c>
      <c r="F147" s="79">
        <f t="shared" ca="1" si="5"/>
        <v>5.5585631472689787</v>
      </c>
    </row>
    <row r="148" spans="5:6" x14ac:dyDescent="0.25">
      <c r="E148" s="79">
        <f t="shared" ca="1" si="4"/>
        <v>9.6388109597028371E-2</v>
      </c>
      <c r="F148" s="79">
        <f t="shared" ca="1" si="5"/>
        <v>3.2253050278233197</v>
      </c>
    </row>
    <row r="149" spans="5:6" x14ac:dyDescent="0.25">
      <c r="E149" s="79">
        <f t="shared" ca="1" si="4"/>
        <v>0.1581528000844642</v>
      </c>
      <c r="F149" s="79">
        <f t="shared" ca="1" si="5"/>
        <v>3.369452265691367</v>
      </c>
    </row>
    <row r="150" spans="5:6" x14ac:dyDescent="0.25">
      <c r="E150" s="79">
        <f t="shared" ca="1" si="4"/>
        <v>0.89863268498139703</v>
      </c>
      <c r="F150" s="79">
        <f t="shared" ca="1" si="5"/>
        <v>428.40595676250547</v>
      </c>
    </row>
    <row r="151" spans="5:6" x14ac:dyDescent="0.25">
      <c r="E151" s="79">
        <f t="shared" ca="1" si="4"/>
        <v>0.30531624860736384</v>
      </c>
      <c r="F151" s="79">
        <f t="shared" ca="1" si="5"/>
        <v>4.195917435352202</v>
      </c>
    </row>
    <row r="152" spans="5:6" x14ac:dyDescent="0.25">
      <c r="E152" s="79">
        <f t="shared" ca="1" si="4"/>
        <v>0.29096761658450232</v>
      </c>
      <c r="F152" s="79">
        <f t="shared" ca="1" si="5"/>
        <v>4.0557051885452164</v>
      </c>
    </row>
    <row r="153" spans="5:6" x14ac:dyDescent="0.25">
      <c r="E153" s="79">
        <f t="shared" ca="1" si="4"/>
        <v>0.11012523280086139</v>
      </c>
      <c r="F153" s="79">
        <f t="shared" ca="1" si="5"/>
        <v>3.2528881347492513</v>
      </c>
    </row>
    <row r="154" spans="5:6" x14ac:dyDescent="0.25">
      <c r="E154" s="79">
        <f t="shared" ca="1" si="4"/>
        <v>0.17602094199814577</v>
      </c>
      <c r="F154" s="79">
        <f t="shared" ca="1" si="5"/>
        <v>3.4235542077164678</v>
      </c>
    </row>
    <row r="155" spans="5:6" x14ac:dyDescent="0.25">
      <c r="E155" s="79">
        <f t="shared" ca="1" si="4"/>
        <v>1.1988648261405888E-2</v>
      </c>
      <c r="F155" s="79">
        <f t="shared" ca="1" si="5"/>
        <v>3.0772802783833653</v>
      </c>
    </row>
    <row r="156" spans="5:6" x14ac:dyDescent="0.25">
      <c r="E156" s="79">
        <f t="shared" ca="1" si="4"/>
        <v>0.1556671368118091</v>
      </c>
      <c r="F156" s="79">
        <f t="shared" ca="1" si="5"/>
        <v>3.3624642415869102</v>
      </c>
    </row>
    <row r="157" spans="5:6" x14ac:dyDescent="0.25">
      <c r="E157" s="79">
        <f t="shared" ca="1" si="4"/>
        <v>3.8461528960482938E-2</v>
      </c>
      <c r="F157" s="79">
        <f t="shared" ca="1" si="5"/>
        <v>3.1246788077405911</v>
      </c>
    </row>
    <row r="158" spans="5:6" x14ac:dyDescent="0.25">
      <c r="E158" s="79">
        <f t="shared" ca="1" si="4"/>
        <v>0.35048797721038039</v>
      </c>
      <c r="F158" s="79">
        <f t="shared" ca="1" si="5"/>
        <v>4.8165947388923733</v>
      </c>
    </row>
    <row r="159" spans="5:6" x14ac:dyDescent="0.25">
      <c r="E159" s="79">
        <f t="shared" ca="1" si="4"/>
        <v>0.85749874549465377</v>
      </c>
      <c r="F159" s="79">
        <f t="shared" ca="1" si="5"/>
        <v>308.44253321016743</v>
      </c>
    </row>
    <row r="160" spans="5:6" x14ac:dyDescent="0.25">
      <c r="E160" s="79">
        <f t="shared" ca="1" si="4"/>
        <v>4.9960662399654909E-2</v>
      </c>
      <c r="F160" s="79">
        <f t="shared" ca="1" si="5"/>
        <v>3.143563450052389</v>
      </c>
    </row>
    <row r="161" spans="5:6" x14ac:dyDescent="0.25">
      <c r="E161" s="79">
        <f t="shared" ca="1" si="4"/>
        <v>0.4937158873582187</v>
      </c>
      <c r="F161" s="79">
        <f t="shared" ca="1" si="5"/>
        <v>12.242778170385723</v>
      </c>
    </row>
    <row r="162" spans="5:6" x14ac:dyDescent="0.25">
      <c r="E162" s="79">
        <f t="shared" ca="1" si="4"/>
        <v>0.67163551923437614</v>
      </c>
      <c r="F162" s="79">
        <f t="shared" ca="1" si="5"/>
        <v>70.907771083764118</v>
      </c>
    </row>
    <row r="163" spans="5:6" x14ac:dyDescent="0.25">
      <c r="E163" s="79">
        <f t="shared" ca="1" si="4"/>
        <v>0.29369741301233065</v>
      </c>
      <c r="F163" s="79">
        <f t="shared" ca="1" si="5"/>
        <v>4.0807652994916017</v>
      </c>
    </row>
    <row r="164" spans="5:6" x14ac:dyDescent="0.25">
      <c r="E164" s="79">
        <f t="shared" ca="1" si="4"/>
        <v>0.82942809382130189</v>
      </c>
      <c r="F164" s="79">
        <f t="shared" ca="1" si="5"/>
        <v>249.12575384878318</v>
      </c>
    </row>
    <row r="165" spans="5:6" x14ac:dyDescent="0.25">
      <c r="E165" s="79">
        <f t="shared" ca="1" si="4"/>
        <v>1.2092660552859291E-2</v>
      </c>
      <c r="F165" s="79">
        <f t="shared" ca="1" si="5"/>
        <v>3.0775046085192064</v>
      </c>
    </row>
    <row r="166" spans="5:6" x14ac:dyDescent="0.25">
      <c r="E166" s="79">
        <f t="shared" ca="1" si="4"/>
        <v>0.40925155350937836</v>
      </c>
      <c r="F166" s="79">
        <f t="shared" ca="1" si="5"/>
        <v>6.3546272885141484</v>
      </c>
    </row>
    <row r="167" spans="5:6" x14ac:dyDescent="0.25">
      <c r="E167" s="79">
        <f t="shared" ca="1" si="4"/>
        <v>0.99890664294878295</v>
      </c>
      <c r="F167" s="79">
        <f t="shared" ca="1" si="5"/>
        <v>2369.4102502036403</v>
      </c>
    </row>
    <row r="168" spans="5:6" x14ac:dyDescent="0.25">
      <c r="E168" s="79">
        <f t="shared" ca="1" si="4"/>
        <v>2.3680910266405175E-2</v>
      </c>
      <c r="F168" s="79">
        <f t="shared" ca="1" si="5"/>
        <v>3.0996986764639947</v>
      </c>
    </row>
    <row r="169" spans="5:6" x14ac:dyDescent="0.25">
      <c r="E169" s="79">
        <f t="shared" ca="1" si="4"/>
        <v>8.348570601223626E-2</v>
      </c>
      <c r="F169" s="79">
        <f t="shared" ca="1" si="5"/>
        <v>3.2010937259136614</v>
      </c>
    </row>
    <row r="170" spans="5:6" x14ac:dyDescent="0.25">
      <c r="E170" s="79">
        <f t="shared" ca="1" si="4"/>
        <v>0.91670547383495016</v>
      </c>
      <c r="F170" s="79">
        <f t="shared" ca="1" si="5"/>
        <v>501.14252438092478</v>
      </c>
    </row>
    <row r="171" spans="5:6" x14ac:dyDescent="0.25">
      <c r="E171" s="79">
        <f t="shared" ca="1" si="4"/>
        <v>0.24387870154796787</v>
      </c>
      <c r="F171" s="79">
        <f t="shared" ca="1" si="5"/>
        <v>3.7160690848680495</v>
      </c>
    </row>
    <row r="172" spans="5:6" x14ac:dyDescent="0.25">
      <c r="E172" s="79">
        <f t="shared" ca="1" si="4"/>
        <v>0.70416062877079011</v>
      </c>
      <c r="F172" s="79">
        <f t="shared" ca="1" si="5"/>
        <v>93.831617191138392</v>
      </c>
    </row>
    <row r="173" spans="5:6" x14ac:dyDescent="0.25">
      <c r="E173" s="79">
        <f t="shared" ca="1" si="4"/>
        <v>0.89887896918785226</v>
      </c>
      <c r="F173" s="79">
        <f t="shared" ca="1" si="5"/>
        <v>429.29269223722588</v>
      </c>
    </row>
    <row r="174" spans="5:6" x14ac:dyDescent="0.25">
      <c r="E174" s="79">
        <f t="shared" ca="1" si="4"/>
        <v>0.3720082603509367</v>
      </c>
      <c r="F174" s="79">
        <f t="shared" ca="1" si="5"/>
        <v>5.2520015697908597</v>
      </c>
    </row>
    <row r="175" spans="5:6" x14ac:dyDescent="0.25">
      <c r="E175" s="79">
        <f t="shared" ca="1" si="4"/>
        <v>0.20115377811884827</v>
      </c>
      <c r="F175" s="79">
        <f t="shared" ca="1" si="5"/>
        <v>3.5132381545830911</v>
      </c>
    </row>
    <row r="176" spans="5:6" x14ac:dyDescent="0.25">
      <c r="E176" s="79">
        <f t="shared" ca="1" si="4"/>
        <v>0.62983756713539285</v>
      </c>
      <c r="F176" s="79">
        <f t="shared" ca="1" si="5"/>
        <v>48.25040441405578</v>
      </c>
    </row>
    <row r="177" spans="5:6" x14ac:dyDescent="0.25">
      <c r="E177" s="79">
        <f t="shared" ca="1" si="4"/>
        <v>0.46377935064403719</v>
      </c>
      <c r="F177" s="79">
        <f t="shared" ca="1" si="5"/>
        <v>9.3714488820638309</v>
      </c>
    </row>
    <row r="178" spans="5:6" x14ac:dyDescent="0.25">
      <c r="E178" s="79">
        <f t="shared" ca="1" si="4"/>
        <v>0.80787125230852863</v>
      </c>
      <c r="F178" s="79">
        <f t="shared" ca="1" si="5"/>
        <v>211.78018507202825</v>
      </c>
    </row>
    <row r="179" spans="5:6" x14ac:dyDescent="0.25">
      <c r="E179" s="79">
        <f t="shared" ca="1" si="4"/>
        <v>0.6479857966149023</v>
      </c>
      <c r="F179" s="79">
        <f t="shared" ca="1" si="5"/>
        <v>57.234931032428982</v>
      </c>
    </row>
    <row r="180" spans="5:6" x14ac:dyDescent="0.25">
      <c r="E180" s="79">
        <f t="shared" ca="1" si="4"/>
        <v>8.0814100132309052E-2</v>
      </c>
      <c r="F180" s="79">
        <f t="shared" ca="1" si="5"/>
        <v>3.196257253994423</v>
      </c>
    </row>
    <row r="181" spans="5:6" x14ac:dyDescent="0.25">
      <c r="E181" s="79">
        <f t="shared" ca="1" si="4"/>
        <v>0.45748670785328638</v>
      </c>
      <c r="F181" s="79">
        <f t="shared" ca="1" si="5"/>
        <v>8.8996405219490029</v>
      </c>
    </row>
    <row r="182" spans="5:6" x14ac:dyDescent="0.25">
      <c r="E182" s="79">
        <f t="shared" ca="1" si="4"/>
        <v>0.48335311548212168</v>
      </c>
      <c r="F182" s="79">
        <f t="shared" ca="1" si="5"/>
        <v>11.119460026860782</v>
      </c>
    </row>
    <row r="183" spans="5:6" x14ac:dyDescent="0.25">
      <c r="E183" s="79">
        <f t="shared" ca="1" si="4"/>
        <v>0.44767543277585331</v>
      </c>
      <c r="F183" s="79">
        <f t="shared" ca="1" si="5"/>
        <v>8.2394333433503313</v>
      </c>
    </row>
    <row r="184" spans="5:6" x14ac:dyDescent="0.25">
      <c r="E184" s="79">
        <f t="shared" ca="1" si="4"/>
        <v>0.70852958815350398</v>
      </c>
      <c r="F184" s="79">
        <f t="shared" ca="1" si="5"/>
        <v>97.315835444246829</v>
      </c>
    </row>
    <row r="185" spans="5:6" x14ac:dyDescent="0.25">
      <c r="E185" s="79">
        <f t="shared" ca="1" si="4"/>
        <v>0.89942483005065688</v>
      </c>
      <c r="F185" s="79">
        <f t="shared" ca="1" si="5"/>
        <v>431.26712455028377</v>
      </c>
    </row>
    <row r="186" spans="5:6" x14ac:dyDescent="0.25">
      <c r="E186" s="79">
        <f t="shared" ca="1" si="4"/>
        <v>0.62567306278403279</v>
      </c>
      <c r="F186" s="79">
        <f t="shared" ca="1" si="5"/>
        <v>46.360153129829122</v>
      </c>
    </row>
    <row r="187" spans="5:6" x14ac:dyDescent="0.25">
      <c r="E187" s="79">
        <f t="shared" ca="1" si="4"/>
        <v>7.9494666409902881E-2</v>
      </c>
      <c r="F187" s="79">
        <f t="shared" ca="1" si="5"/>
        <v>3.1938889081374278</v>
      </c>
    </row>
    <row r="188" spans="5:6" x14ac:dyDescent="0.25">
      <c r="E188" s="79">
        <f t="shared" ca="1" si="4"/>
        <v>0.55280366347641385</v>
      </c>
      <c r="F188" s="79">
        <f t="shared" ca="1" si="5"/>
        <v>22.196123317491743</v>
      </c>
    </row>
    <row r="189" spans="5:6" x14ac:dyDescent="0.25">
      <c r="E189" s="79">
        <f t="shared" ca="1" si="4"/>
        <v>0.34157521521968282</v>
      </c>
      <c r="F189" s="79">
        <f t="shared" ca="1" si="5"/>
        <v>4.6671357410695347</v>
      </c>
    </row>
    <row r="190" spans="5:6" x14ac:dyDescent="0.25">
      <c r="E190" s="79">
        <f t="shared" ca="1" si="4"/>
        <v>0.18098369971633099</v>
      </c>
      <c r="F190" s="79">
        <f t="shared" ca="1" si="5"/>
        <v>3.4399006434694606</v>
      </c>
    </row>
    <row r="191" spans="5:6" x14ac:dyDescent="0.25">
      <c r="E191" s="79">
        <f t="shared" ca="1" si="4"/>
        <v>0.15492847078017336</v>
      </c>
      <c r="F191" s="79">
        <f t="shared" ca="1" si="5"/>
        <v>3.3604110730324273</v>
      </c>
    </row>
    <row r="192" spans="5:6" x14ac:dyDescent="0.25">
      <c r="E192" s="79">
        <f t="shared" ca="1" si="4"/>
        <v>0.74854312896726305</v>
      </c>
      <c r="F192" s="79">
        <f t="shared" ca="1" si="5"/>
        <v>134.43476573553704</v>
      </c>
    </row>
    <row r="193" spans="5:6" x14ac:dyDescent="0.25">
      <c r="E193" s="79">
        <f t="shared" ca="1" si="4"/>
        <v>0.86566475248365238</v>
      </c>
      <c r="F193" s="79">
        <f t="shared" ca="1" si="5"/>
        <v>328.57343770635453</v>
      </c>
    </row>
    <row r="194" spans="5:6" x14ac:dyDescent="0.25">
      <c r="E194" s="79">
        <f t="shared" ca="1" si="4"/>
        <v>0.8919075891355247</v>
      </c>
      <c r="F194" s="79">
        <f t="shared" ca="1" si="5"/>
        <v>405.1307864372738</v>
      </c>
    </row>
    <row r="195" spans="5:6" x14ac:dyDescent="0.25">
      <c r="E195" s="79">
        <f t="shared" ca="1" si="4"/>
        <v>0.61340626948123611</v>
      </c>
      <c r="F195" s="79">
        <f t="shared" ca="1" si="5"/>
        <v>41.144355034505672</v>
      </c>
    </row>
    <row r="196" spans="5:6" x14ac:dyDescent="0.25">
      <c r="E196" s="79">
        <f t="shared" ref="E196:E259" ca="1" si="6">RAND()</f>
        <v>0.1434042830087161</v>
      </c>
      <c r="F196" s="79">
        <f t="shared" ref="F196:F259" ca="1" si="7">$C$3+$C$4*((($C$5*_xlfn.NORM.S.INV(E196)+SQRT(($C$5*_xlfn.NORM.S.INV(E196))^2+4))/(2))^2)</f>
        <v>3.3297002238052671</v>
      </c>
    </row>
    <row r="197" spans="5:6" x14ac:dyDescent="0.25">
      <c r="E197" s="79">
        <f t="shared" ca="1" si="6"/>
        <v>0.5152698535788397</v>
      </c>
      <c r="F197" s="79">
        <f t="shared" ca="1" si="7"/>
        <v>15.10622767215192</v>
      </c>
    </row>
    <row r="198" spans="5:6" x14ac:dyDescent="0.25">
      <c r="E198" s="79">
        <f t="shared" ca="1" si="6"/>
        <v>0.36745698676441851</v>
      </c>
      <c r="F198" s="79">
        <f t="shared" ca="1" si="7"/>
        <v>5.1499897016096803</v>
      </c>
    </row>
    <row r="199" spans="5:6" x14ac:dyDescent="0.25">
      <c r="E199" s="79">
        <f t="shared" ca="1" si="6"/>
        <v>0.79221032972266814</v>
      </c>
      <c r="F199" s="79">
        <f t="shared" ca="1" si="7"/>
        <v>188.15553207094567</v>
      </c>
    </row>
    <row r="200" spans="5:6" x14ac:dyDescent="0.25">
      <c r="E200" s="79">
        <f t="shared" ca="1" si="6"/>
        <v>8.3596558932828802E-2</v>
      </c>
      <c r="F200" s="79">
        <f t="shared" ca="1" si="7"/>
        <v>3.2012956227082272</v>
      </c>
    </row>
    <row r="201" spans="5:6" x14ac:dyDescent="0.25">
      <c r="E201" s="79">
        <f t="shared" ca="1" si="6"/>
        <v>0.9070096999883942</v>
      </c>
      <c r="F201" s="79">
        <f t="shared" ca="1" si="7"/>
        <v>460.0747288140833</v>
      </c>
    </row>
    <row r="202" spans="5:6" x14ac:dyDescent="0.25">
      <c r="E202" s="79">
        <f t="shared" ca="1" si="6"/>
        <v>0.57267762805581157</v>
      </c>
      <c r="F202" s="79">
        <f t="shared" ca="1" si="7"/>
        <v>27.269784147958667</v>
      </c>
    </row>
    <row r="203" spans="5:6" x14ac:dyDescent="0.25">
      <c r="E203" s="79">
        <f t="shared" ca="1" si="6"/>
        <v>0.5380453651011482</v>
      </c>
      <c r="F203" s="79">
        <f t="shared" ca="1" si="7"/>
        <v>19.050064016188657</v>
      </c>
    </row>
    <row r="204" spans="5:6" x14ac:dyDescent="0.25">
      <c r="E204" s="79">
        <f t="shared" ca="1" si="6"/>
        <v>0.68745490795062147</v>
      </c>
      <c r="F204" s="79">
        <f t="shared" ca="1" si="7"/>
        <v>81.419275651374548</v>
      </c>
    </row>
    <row r="205" spans="5:6" x14ac:dyDescent="0.25">
      <c r="E205" s="79">
        <f t="shared" ca="1" si="6"/>
        <v>0.68147188808844827</v>
      </c>
      <c r="F205" s="79">
        <f t="shared" ca="1" si="7"/>
        <v>77.307454222670913</v>
      </c>
    </row>
    <row r="206" spans="5:6" x14ac:dyDescent="0.25">
      <c r="E206" s="79">
        <f t="shared" ca="1" si="6"/>
        <v>0.78774536129486827</v>
      </c>
      <c r="F206" s="79">
        <f t="shared" ca="1" si="7"/>
        <v>181.89051430781026</v>
      </c>
    </row>
    <row r="207" spans="5:6" x14ac:dyDescent="0.25">
      <c r="E207" s="79">
        <f t="shared" ca="1" si="6"/>
        <v>0.74060802739532317</v>
      </c>
      <c r="F207" s="79">
        <f t="shared" ca="1" si="7"/>
        <v>126.2662999065066</v>
      </c>
    </row>
    <row r="208" spans="5:6" x14ac:dyDescent="0.25">
      <c r="E208" s="79">
        <f t="shared" ca="1" si="6"/>
        <v>0.15333904163624923</v>
      </c>
      <c r="F208" s="79">
        <f t="shared" ca="1" si="7"/>
        <v>3.3560289913889965</v>
      </c>
    </row>
    <row r="209" spans="5:6" x14ac:dyDescent="0.25">
      <c r="E209" s="79">
        <f t="shared" ca="1" si="6"/>
        <v>0.25592417551621516</v>
      </c>
      <c r="F209" s="79">
        <f t="shared" ca="1" si="7"/>
        <v>3.7887499002778515</v>
      </c>
    </row>
    <row r="210" spans="5:6" x14ac:dyDescent="0.25">
      <c r="E210" s="79">
        <f t="shared" ca="1" si="6"/>
        <v>0.61499594421360881</v>
      </c>
      <c r="F210" s="79">
        <f t="shared" ca="1" si="7"/>
        <v>41.791322819763408</v>
      </c>
    </row>
    <row r="211" spans="5:6" x14ac:dyDescent="0.25">
      <c r="E211" s="79">
        <f t="shared" ca="1" si="6"/>
        <v>0.25028691279471249</v>
      </c>
      <c r="F211" s="79">
        <f t="shared" ca="1" si="7"/>
        <v>3.7537146990985266</v>
      </c>
    </row>
    <row r="212" spans="5:6" x14ac:dyDescent="0.25">
      <c r="E212" s="79">
        <f t="shared" ca="1" si="6"/>
        <v>0.74601511174524915</v>
      </c>
      <c r="F212" s="79">
        <f t="shared" ca="1" si="7"/>
        <v>131.78526002792609</v>
      </c>
    </row>
    <row r="213" spans="5:6" x14ac:dyDescent="0.25">
      <c r="E213" s="79">
        <f t="shared" ca="1" si="6"/>
        <v>0.9667979843744996</v>
      </c>
      <c r="F213" s="79">
        <f t="shared" ca="1" si="7"/>
        <v>865.32029297482029</v>
      </c>
    </row>
    <row r="214" spans="5:6" x14ac:dyDescent="0.25">
      <c r="E214" s="79">
        <f t="shared" ca="1" si="6"/>
        <v>7.8410134215382454E-2</v>
      </c>
      <c r="F214" s="79">
        <f t="shared" ca="1" si="7"/>
        <v>3.1919519097842644</v>
      </c>
    </row>
    <row r="215" spans="5:6" x14ac:dyDescent="0.25">
      <c r="E215" s="79">
        <f t="shared" ca="1" si="6"/>
        <v>0.36930469974239433</v>
      </c>
      <c r="F215" s="79">
        <f t="shared" ca="1" si="7"/>
        <v>5.1907025284951311</v>
      </c>
    </row>
    <row r="216" spans="5:6" x14ac:dyDescent="0.25">
      <c r="E216" s="79">
        <f t="shared" ca="1" si="6"/>
        <v>0.376971893363372</v>
      </c>
      <c r="F216" s="79">
        <f t="shared" ca="1" si="7"/>
        <v>5.3701425745712292</v>
      </c>
    </row>
    <row r="217" spans="5:6" x14ac:dyDescent="0.25">
      <c r="E217" s="79">
        <f t="shared" ca="1" si="6"/>
        <v>0.11405876510477997</v>
      </c>
      <c r="F217" s="79">
        <f t="shared" ca="1" si="7"/>
        <v>3.2611791429646484</v>
      </c>
    </row>
    <row r="218" spans="5:6" x14ac:dyDescent="0.25">
      <c r="E218" s="79">
        <f t="shared" ca="1" si="6"/>
        <v>0.83818540755595694</v>
      </c>
      <c r="F218" s="79">
        <f t="shared" ca="1" si="7"/>
        <v>266.17581963985486</v>
      </c>
    </row>
    <row r="219" spans="5:6" x14ac:dyDescent="0.25">
      <c r="E219" s="79">
        <f t="shared" ca="1" si="6"/>
        <v>0.51411826029687779</v>
      </c>
      <c r="F219" s="79">
        <f t="shared" ca="1" si="7"/>
        <v>14.933362166197419</v>
      </c>
    </row>
    <row r="220" spans="5:6" x14ac:dyDescent="0.25">
      <c r="E220" s="79">
        <f t="shared" ca="1" si="6"/>
        <v>0.95451131675609335</v>
      </c>
      <c r="F220" s="79">
        <f t="shared" ca="1" si="7"/>
        <v>737.11228787148525</v>
      </c>
    </row>
    <row r="221" spans="5:6" x14ac:dyDescent="0.25">
      <c r="E221" s="79">
        <f t="shared" ca="1" si="6"/>
        <v>0.13485736431063944</v>
      </c>
      <c r="F221" s="79">
        <f t="shared" ca="1" si="7"/>
        <v>3.3084126599201915</v>
      </c>
    </row>
    <row r="222" spans="5:6" x14ac:dyDescent="0.25">
      <c r="E222" s="79">
        <f t="shared" ca="1" si="6"/>
        <v>0.42735574755222894</v>
      </c>
      <c r="F222" s="79">
        <f t="shared" ca="1" si="7"/>
        <v>7.1219436870365502</v>
      </c>
    </row>
    <row r="223" spans="5:6" x14ac:dyDescent="0.25">
      <c r="E223" s="79">
        <f t="shared" ca="1" si="6"/>
        <v>0.40374275613244848</v>
      </c>
      <c r="F223" s="79">
        <f t="shared" ca="1" si="7"/>
        <v>6.1557533009442231</v>
      </c>
    </row>
    <row r="224" spans="5:6" x14ac:dyDescent="0.25">
      <c r="E224" s="79">
        <f t="shared" ca="1" si="6"/>
        <v>0.1245001411976111</v>
      </c>
      <c r="F224" s="79">
        <f t="shared" ca="1" si="7"/>
        <v>3.2841378288455272</v>
      </c>
    </row>
    <row r="225" spans="5:6" x14ac:dyDescent="0.25">
      <c r="E225" s="79">
        <f t="shared" ca="1" si="6"/>
        <v>0.82877213914651215</v>
      </c>
      <c r="F225" s="79">
        <f t="shared" ca="1" si="7"/>
        <v>247.89579777839924</v>
      </c>
    </row>
    <row r="226" spans="5:6" x14ac:dyDescent="0.25">
      <c r="E226" s="79">
        <f t="shared" ca="1" si="6"/>
        <v>0.48116620619216766</v>
      </c>
      <c r="F226" s="79">
        <f t="shared" ca="1" si="7"/>
        <v>10.901052227279632</v>
      </c>
    </row>
    <row r="227" spans="5:6" x14ac:dyDescent="0.25">
      <c r="E227" s="79">
        <f t="shared" ca="1" si="6"/>
        <v>0.68696708392338313</v>
      </c>
      <c r="F227" s="79">
        <f t="shared" ca="1" si="7"/>
        <v>81.077639959342378</v>
      </c>
    </row>
    <row r="228" spans="5:6" x14ac:dyDescent="0.25">
      <c r="E228" s="79">
        <f t="shared" ca="1" si="6"/>
        <v>0.72327134847410735</v>
      </c>
      <c r="F228" s="79">
        <f t="shared" ca="1" si="7"/>
        <v>109.85410582645883</v>
      </c>
    </row>
    <row r="229" spans="5:6" x14ac:dyDescent="0.25">
      <c r="E229" s="79">
        <f t="shared" ca="1" si="6"/>
        <v>0.92555500827177961</v>
      </c>
      <c r="F229" s="79">
        <f t="shared" ca="1" si="7"/>
        <v>543.71168497858127</v>
      </c>
    </row>
    <row r="230" spans="5:6" x14ac:dyDescent="0.25">
      <c r="E230" s="79">
        <f t="shared" ca="1" si="6"/>
        <v>0.55816734566600257</v>
      </c>
      <c r="F230" s="79">
        <f t="shared" ca="1" si="7"/>
        <v>23.466728396728023</v>
      </c>
    </row>
    <row r="231" spans="5:6" x14ac:dyDescent="0.25">
      <c r="E231" s="79">
        <f t="shared" ca="1" si="6"/>
        <v>0.74863520518893634</v>
      </c>
      <c r="F231" s="79">
        <f t="shared" ca="1" si="7"/>
        <v>134.53211491176577</v>
      </c>
    </row>
    <row r="232" spans="5:6" x14ac:dyDescent="0.25">
      <c r="E232" s="79">
        <f t="shared" ca="1" si="6"/>
        <v>0.28569503743720748</v>
      </c>
      <c r="F232" s="79">
        <f t="shared" ca="1" si="7"/>
        <v>4.0092724871306178</v>
      </c>
    </row>
    <row r="233" spans="5:6" x14ac:dyDescent="0.25">
      <c r="E233" s="79">
        <f t="shared" ca="1" si="6"/>
        <v>0.44826497909850183</v>
      </c>
      <c r="F233" s="79">
        <f t="shared" ca="1" si="7"/>
        <v>8.2766775387684497</v>
      </c>
    </row>
    <row r="234" spans="5:6" x14ac:dyDescent="0.25">
      <c r="E234" s="79">
        <f t="shared" ca="1" si="6"/>
        <v>0.45960319139065697</v>
      </c>
      <c r="F234" s="79">
        <f t="shared" ca="1" si="7"/>
        <v>9.053894904706862</v>
      </c>
    </row>
    <row r="235" spans="5:6" x14ac:dyDescent="0.25">
      <c r="E235" s="79">
        <f t="shared" ca="1" si="6"/>
        <v>0.11881699166068382</v>
      </c>
      <c r="F235" s="79">
        <f t="shared" ca="1" si="7"/>
        <v>3.2714644769974477</v>
      </c>
    </row>
    <row r="236" spans="5:6" x14ac:dyDescent="0.25">
      <c r="E236" s="79">
        <f t="shared" ca="1" si="6"/>
        <v>0.57191006286879364</v>
      </c>
      <c r="F236" s="79">
        <f t="shared" ca="1" si="7"/>
        <v>27.054717775352511</v>
      </c>
    </row>
    <row r="237" spans="5:6" x14ac:dyDescent="0.25">
      <c r="E237" s="79">
        <f t="shared" ca="1" si="6"/>
        <v>0.13631684201876981</v>
      </c>
      <c r="F237" s="79">
        <f t="shared" ca="1" si="7"/>
        <v>3.3119638531430775</v>
      </c>
    </row>
    <row r="238" spans="5:6" x14ac:dyDescent="0.25">
      <c r="E238" s="79">
        <f t="shared" ca="1" si="6"/>
        <v>6.226290804311585E-3</v>
      </c>
      <c r="F238" s="79">
        <f t="shared" ca="1" si="7"/>
        <v>3.0632409959416163</v>
      </c>
    </row>
    <row r="239" spans="5:6" x14ac:dyDescent="0.25">
      <c r="E239" s="79">
        <f t="shared" ca="1" si="6"/>
        <v>0.71705089433492319</v>
      </c>
      <c r="F239" s="79">
        <f t="shared" ca="1" si="7"/>
        <v>104.41244559278613</v>
      </c>
    </row>
    <row r="240" spans="5:6" x14ac:dyDescent="0.25">
      <c r="E240" s="79">
        <f t="shared" ca="1" si="6"/>
        <v>0.71986579015206864</v>
      </c>
      <c r="F240" s="79">
        <f t="shared" ca="1" si="7"/>
        <v>106.846965611336</v>
      </c>
    </row>
    <row r="241" spans="5:6" x14ac:dyDescent="0.25">
      <c r="E241" s="79">
        <f t="shared" ca="1" si="6"/>
        <v>0.76179380073629566</v>
      </c>
      <c r="F241" s="79">
        <f t="shared" ca="1" si="7"/>
        <v>149.08156538367444</v>
      </c>
    </row>
    <row r="242" spans="5:6" x14ac:dyDescent="0.25">
      <c r="E242" s="79">
        <f t="shared" ca="1" si="6"/>
        <v>0.30627638960316472</v>
      </c>
      <c r="F242" s="79">
        <f t="shared" ca="1" si="7"/>
        <v>4.2060910345452518</v>
      </c>
    </row>
    <row r="243" spans="5:6" x14ac:dyDescent="0.25">
      <c r="E243" s="79">
        <f t="shared" ca="1" si="6"/>
        <v>0.78184653465004683</v>
      </c>
      <c r="F243" s="79">
        <f t="shared" ca="1" si="7"/>
        <v>173.90890750930669</v>
      </c>
    </row>
    <row r="244" spans="5:6" x14ac:dyDescent="0.25">
      <c r="E244" s="79">
        <f t="shared" ca="1" si="6"/>
        <v>0.55792916193037312</v>
      </c>
      <c r="F244" s="79">
        <f t="shared" ca="1" si="7"/>
        <v>23.408802963134459</v>
      </c>
    </row>
    <row r="245" spans="5:6" x14ac:dyDescent="0.25">
      <c r="E245" s="79">
        <f t="shared" ca="1" si="6"/>
        <v>0.32732198307480065</v>
      </c>
      <c r="F245" s="79">
        <f t="shared" ca="1" si="7"/>
        <v>4.4584625700481757</v>
      </c>
    </row>
    <row r="246" spans="5:6" x14ac:dyDescent="0.25">
      <c r="E246" s="79">
        <f t="shared" ca="1" si="6"/>
        <v>0.46217898964946968</v>
      </c>
      <c r="F246" s="79">
        <f t="shared" ca="1" si="7"/>
        <v>9.2476487851494245</v>
      </c>
    </row>
    <row r="247" spans="5:6" x14ac:dyDescent="0.25">
      <c r="E247" s="79">
        <f t="shared" ca="1" si="6"/>
        <v>0.79971225103345955</v>
      </c>
      <c r="F247" s="79">
        <f t="shared" ca="1" si="7"/>
        <v>199.13966986824124</v>
      </c>
    </row>
    <row r="248" spans="5:6" x14ac:dyDescent="0.25">
      <c r="E248" s="79">
        <f t="shared" ca="1" si="6"/>
        <v>0.847160650151911</v>
      </c>
      <c r="F248" s="79">
        <f t="shared" ca="1" si="7"/>
        <v>284.95912092474896</v>
      </c>
    </row>
    <row r="249" spans="5:6" x14ac:dyDescent="0.25">
      <c r="E249" s="79">
        <f t="shared" ca="1" si="6"/>
        <v>0.53024079954484904</v>
      </c>
      <c r="F249" s="79">
        <f t="shared" ca="1" si="7"/>
        <v>17.581039042724541</v>
      </c>
    </row>
    <row r="250" spans="5:6" x14ac:dyDescent="0.25">
      <c r="E250" s="79">
        <f t="shared" ca="1" si="6"/>
        <v>0.75235460141145294</v>
      </c>
      <c r="F250" s="79">
        <f t="shared" ca="1" si="7"/>
        <v>138.51511770611822</v>
      </c>
    </row>
    <row r="251" spans="5:6" x14ac:dyDescent="0.25">
      <c r="E251" s="79">
        <f t="shared" ca="1" si="6"/>
        <v>0.66879399493076885</v>
      </c>
      <c r="F251" s="79">
        <f t="shared" ca="1" si="7"/>
        <v>69.139766001209608</v>
      </c>
    </row>
    <row r="252" spans="5:6" x14ac:dyDescent="0.25">
      <c r="E252" s="79">
        <f t="shared" ca="1" si="6"/>
        <v>0.63569228826099933</v>
      </c>
      <c r="F252" s="79">
        <f t="shared" ca="1" si="7"/>
        <v>51.01395566632344</v>
      </c>
    </row>
    <row r="253" spans="5:6" x14ac:dyDescent="0.25">
      <c r="E253" s="79">
        <f t="shared" ca="1" si="6"/>
        <v>0.30046905351455688</v>
      </c>
      <c r="F253" s="79">
        <f t="shared" ca="1" si="7"/>
        <v>4.1461357732815536</v>
      </c>
    </row>
    <row r="254" spans="5:6" x14ac:dyDescent="0.25">
      <c r="E254" s="79">
        <f t="shared" ca="1" si="6"/>
        <v>0.45565809664600443</v>
      </c>
      <c r="F254" s="79">
        <f t="shared" ca="1" si="7"/>
        <v>8.7698647000696788</v>
      </c>
    </row>
    <row r="255" spans="5:6" x14ac:dyDescent="0.25">
      <c r="E255" s="79">
        <f t="shared" ca="1" si="6"/>
        <v>0.23064185538888038</v>
      </c>
      <c r="F255" s="79">
        <f t="shared" ca="1" si="7"/>
        <v>3.6449551410166028</v>
      </c>
    </row>
    <row r="256" spans="5:6" x14ac:dyDescent="0.25">
      <c r="E256" s="79">
        <f t="shared" ca="1" si="6"/>
        <v>0.648157838956397</v>
      </c>
      <c r="F256" s="79">
        <f t="shared" ca="1" si="7"/>
        <v>57.326129545335604</v>
      </c>
    </row>
    <row r="257" spans="5:6" x14ac:dyDescent="0.25">
      <c r="E257" s="79">
        <f t="shared" ca="1" si="6"/>
        <v>0.919230812127804</v>
      </c>
      <c r="F257" s="79">
        <f t="shared" ca="1" si="7"/>
        <v>512.74525535829457</v>
      </c>
    </row>
    <row r="258" spans="5:6" x14ac:dyDescent="0.25">
      <c r="E258" s="79">
        <f t="shared" ca="1" si="6"/>
        <v>0.54509011623503911</v>
      </c>
      <c r="F258" s="79">
        <f t="shared" ca="1" si="7"/>
        <v>20.489609209708966</v>
      </c>
    </row>
    <row r="259" spans="5:6" x14ac:dyDescent="0.25">
      <c r="E259" s="79">
        <f t="shared" ca="1" si="6"/>
        <v>0.95303626222413118</v>
      </c>
      <c r="F259" s="79">
        <f t="shared" ca="1" si="7"/>
        <v>724.29645054340369</v>
      </c>
    </row>
    <row r="260" spans="5:6" x14ac:dyDescent="0.25">
      <c r="E260" s="79">
        <f t="shared" ref="E260:E323" ca="1" si="8">RAND()</f>
        <v>0.39634173511379212</v>
      </c>
      <c r="F260" s="79">
        <f t="shared" ref="F260:F323" ca="1" si="9">$C$3+$C$4*((($C$5*_xlfn.NORM.S.INV(E260)+SQRT(($C$5*_xlfn.NORM.S.INV(E260))^2+4))/(2))^2)</f>
        <v>5.9104326561537341</v>
      </c>
    </row>
    <row r="261" spans="5:6" x14ac:dyDescent="0.25">
      <c r="E261" s="79">
        <f t="shared" ca="1" si="8"/>
        <v>0.36863026181829217</v>
      </c>
      <c r="F261" s="79">
        <f t="shared" ca="1" si="9"/>
        <v>5.1757325080664849</v>
      </c>
    </row>
    <row r="262" spans="5:6" x14ac:dyDescent="0.25">
      <c r="E262" s="79">
        <f t="shared" ca="1" si="8"/>
        <v>5.5776147570189227E-2</v>
      </c>
      <c r="F262" s="79">
        <f t="shared" ca="1" si="9"/>
        <v>3.1531699413219081</v>
      </c>
    </row>
    <row r="263" spans="5:6" x14ac:dyDescent="0.25">
      <c r="E263" s="79">
        <f t="shared" ca="1" si="8"/>
        <v>3.0902551898978059E-3</v>
      </c>
      <c r="F263" s="79">
        <f t="shared" ca="1" si="9"/>
        <v>3.052793472641357</v>
      </c>
    </row>
    <row r="264" spans="5:6" x14ac:dyDescent="0.25">
      <c r="E264" s="79">
        <f t="shared" ca="1" si="8"/>
        <v>0.29571800380529756</v>
      </c>
      <c r="F264" s="79">
        <f t="shared" ca="1" si="9"/>
        <v>4.0997829756043833</v>
      </c>
    </row>
    <row r="265" spans="5:6" x14ac:dyDescent="0.25">
      <c r="E265" s="79">
        <f t="shared" ca="1" si="8"/>
        <v>0.31596069130831328</v>
      </c>
      <c r="F265" s="79">
        <f t="shared" ca="1" si="9"/>
        <v>4.3149044788727142</v>
      </c>
    </row>
    <row r="266" spans="5:6" x14ac:dyDescent="0.25">
      <c r="E266" s="79">
        <f t="shared" ca="1" si="8"/>
        <v>0.75730576930778926</v>
      </c>
      <c r="F266" s="79">
        <f t="shared" ca="1" si="9"/>
        <v>143.97379101037808</v>
      </c>
    </row>
    <row r="267" spans="5:6" x14ac:dyDescent="0.25">
      <c r="E267" s="79">
        <f t="shared" ca="1" si="8"/>
        <v>0.10323891442533017</v>
      </c>
      <c r="F267" s="79">
        <f t="shared" ca="1" si="9"/>
        <v>3.2388064429171037</v>
      </c>
    </row>
    <row r="268" spans="5:6" x14ac:dyDescent="0.25">
      <c r="E268" s="79">
        <f t="shared" ca="1" si="8"/>
        <v>0.39462337413843418</v>
      </c>
      <c r="F268" s="79">
        <f t="shared" ca="1" si="9"/>
        <v>5.8568145944425742</v>
      </c>
    </row>
    <row r="269" spans="5:6" x14ac:dyDescent="0.25">
      <c r="E269" s="79">
        <f t="shared" ca="1" si="8"/>
        <v>0.86930091610117421</v>
      </c>
      <c r="F269" s="79">
        <f t="shared" ca="1" si="9"/>
        <v>338.03577255590403</v>
      </c>
    </row>
    <row r="270" spans="5:6" x14ac:dyDescent="0.25">
      <c r="E270" s="79">
        <f t="shared" ca="1" si="8"/>
        <v>0.85281036254291331</v>
      </c>
      <c r="F270" s="79">
        <f t="shared" ca="1" si="9"/>
        <v>297.53158908928924</v>
      </c>
    </row>
    <row r="271" spans="5:6" x14ac:dyDescent="0.25">
      <c r="E271" s="79">
        <f t="shared" ca="1" si="8"/>
        <v>8.3504449363928646E-2</v>
      </c>
      <c r="F271" s="79">
        <f t="shared" ca="1" si="9"/>
        <v>3.2011278563186165</v>
      </c>
    </row>
    <row r="272" spans="5:6" x14ac:dyDescent="0.25">
      <c r="E272" s="79">
        <f t="shared" ca="1" si="8"/>
        <v>0.18129985035835949</v>
      </c>
      <c r="F272" s="79">
        <f t="shared" ca="1" si="9"/>
        <v>3.4409630904382147</v>
      </c>
    </row>
    <row r="273" spans="5:6" x14ac:dyDescent="0.25">
      <c r="E273" s="79">
        <f t="shared" ca="1" si="8"/>
        <v>0.18762319289195595</v>
      </c>
      <c r="F273" s="79">
        <f t="shared" ca="1" si="9"/>
        <v>3.4627668023474825</v>
      </c>
    </row>
    <row r="274" spans="5:6" x14ac:dyDescent="0.25">
      <c r="E274" s="79">
        <f t="shared" ca="1" si="8"/>
        <v>0.94261106738776335</v>
      </c>
      <c r="F274" s="79">
        <f t="shared" ca="1" si="9"/>
        <v>644.63692090591883</v>
      </c>
    </row>
    <row r="275" spans="5:6" x14ac:dyDescent="0.25">
      <c r="E275" s="79">
        <f t="shared" ca="1" si="8"/>
        <v>6.6809484463612234E-2</v>
      </c>
      <c r="F275" s="79">
        <f t="shared" ca="1" si="9"/>
        <v>3.1717283451671716</v>
      </c>
    </row>
    <row r="276" spans="5:6" x14ac:dyDescent="0.25">
      <c r="E276" s="79">
        <f t="shared" ca="1" si="8"/>
        <v>0.75403906600441029</v>
      </c>
      <c r="F276" s="79">
        <f t="shared" ca="1" si="9"/>
        <v>140.3519015512893</v>
      </c>
    </row>
    <row r="277" spans="5:6" x14ac:dyDescent="0.25">
      <c r="E277" s="79">
        <f t="shared" ca="1" si="8"/>
        <v>0.71920516373169729</v>
      </c>
      <c r="F277" s="79">
        <f t="shared" ca="1" si="9"/>
        <v>106.27149481175566</v>
      </c>
    </row>
    <row r="278" spans="5:6" x14ac:dyDescent="0.25">
      <c r="E278" s="79">
        <f t="shared" ca="1" si="8"/>
        <v>0.48814070841141644</v>
      </c>
      <c r="F278" s="79">
        <f t="shared" ca="1" si="9"/>
        <v>11.619831673025692</v>
      </c>
    </row>
    <row r="279" spans="5:6" x14ac:dyDescent="0.25">
      <c r="E279" s="79">
        <f t="shared" ca="1" si="8"/>
        <v>0.66617239315750487</v>
      </c>
      <c r="F279" s="79">
        <f t="shared" ca="1" si="9"/>
        <v>67.539855754083874</v>
      </c>
    </row>
    <row r="280" spans="5:6" x14ac:dyDescent="0.25">
      <c r="E280" s="79">
        <f t="shared" ca="1" si="8"/>
        <v>8.899632289787851E-2</v>
      </c>
      <c r="F280" s="79">
        <f t="shared" ca="1" si="9"/>
        <v>3.211253454836223</v>
      </c>
    </row>
    <row r="281" spans="5:6" x14ac:dyDescent="0.25">
      <c r="E281" s="79">
        <f t="shared" ca="1" si="8"/>
        <v>0.98221056734939416</v>
      </c>
      <c r="F281" s="79">
        <f t="shared" ca="1" si="9"/>
        <v>1127.205142406478</v>
      </c>
    </row>
    <row r="282" spans="5:6" x14ac:dyDescent="0.25">
      <c r="E282" s="79">
        <f t="shared" ca="1" si="8"/>
        <v>0.52604745230356487</v>
      </c>
      <c r="F282" s="79">
        <f t="shared" ca="1" si="9"/>
        <v>16.843810069895177</v>
      </c>
    </row>
    <row r="283" spans="5:6" x14ac:dyDescent="0.25">
      <c r="E283" s="79">
        <f t="shared" ca="1" si="8"/>
        <v>0.36806266853041725</v>
      </c>
      <c r="F283" s="79">
        <f t="shared" ca="1" si="9"/>
        <v>5.163231736456984</v>
      </c>
    </row>
    <row r="284" spans="5:6" x14ac:dyDescent="0.25">
      <c r="E284" s="79">
        <f t="shared" ca="1" si="8"/>
        <v>8.6831528418438664E-2</v>
      </c>
      <c r="F284" s="79">
        <f t="shared" ca="1" si="9"/>
        <v>3.2072317509422952</v>
      </c>
    </row>
    <row r="285" spans="5:6" x14ac:dyDescent="0.25">
      <c r="E285" s="79">
        <f t="shared" ca="1" si="8"/>
        <v>0.72906927053088677</v>
      </c>
      <c r="F285" s="79">
        <f t="shared" ca="1" si="9"/>
        <v>115.13336529013154</v>
      </c>
    </row>
    <row r="286" spans="5:6" x14ac:dyDescent="0.25">
      <c r="E286" s="79">
        <f t="shared" ca="1" si="8"/>
        <v>4.9672089726518709E-2</v>
      </c>
      <c r="F286" s="79">
        <f t="shared" ca="1" si="9"/>
        <v>3.1430887398966734</v>
      </c>
    </row>
    <row r="287" spans="5:6" x14ac:dyDescent="0.25">
      <c r="E287" s="79">
        <f t="shared" ca="1" si="8"/>
        <v>0.86759876480478526</v>
      </c>
      <c r="F287" s="79">
        <f t="shared" ca="1" si="9"/>
        <v>333.56612899847926</v>
      </c>
    </row>
    <row r="288" spans="5:6" x14ac:dyDescent="0.25">
      <c r="E288" s="79">
        <f t="shared" ca="1" si="8"/>
        <v>0.93392890247280802</v>
      </c>
      <c r="F288" s="79">
        <f t="shared" ca="1" si="9"/>
        <v>589.61854291718851</v>
      </c>
    </row>
    <row r="289" spans="5:6" x14ac:dyDescent="0.25">
      <c r="E289" s="79">
        <f t="shared" ca="1" si="8"/>
        <v>0.69947834505813578</v>
      </c>
      <c r="F289" s="79">
        <f t="shared" ca="1" si="9"/>
        <v>90.209641177200567</v>
      </c>
    </row>
    <row r="290" spans="5:6" x14ac:dyDescent="0.25">
      <c r="E290" s="79">
        <f t="shared" ca="1" si="8"/>
        <v>0.75401857965543229</v>
      </c>
      <c r="F290" s="79">
        <f t="shared" ca="1" si="9"/>
        <v>140.32943771910217</v>
      </c>
    </row>
    <row r="291" spans="5:6" x14ac:dyDescent="0.25">
      <c r="E291" s="79">
        <f t="shared" ca="1" si="8"/>
        <v>0.78561804261237445</v>
      </c>
      <c r="F291" s="79">
        <f t="shared" ca="1" si="9"/>
        <v>178.97407067303013</v>
      </c>
    </row>
    <row r="292" spans="5:6" x14ac:dyDescent="0.25">
      <c r="E292" s="79">
        <f t="shared" ca="1" si="8"/>
        <v>0.86508149786587729</v>
      </c>
      <c r="F292" s="79">
        <f t="shared" ca="1" si="9"/>
        <v>327.08529155280382</v>
      </c>
    </row>
    <row r="293" spans="5:6" x14ac:dyDescent="0.25">
      <c r="E293" s="79">
        <f t="shared" ca="1" si="8"/>
        <v>0.30924604100617825</v>
      </c>
      <c r="F293" s="79">
        <f t="shared" ca="1" si="9"/>
        <v>4.2382379495077283</v>
      </c>
    </row>
    <row r="294" spans="5:6" x14ac:dyDescent="0.25">
      <c r="E294" s="79">
        <f t="shared" ca="1" si="8"/>
        <v>0.42543497220438431</v>
      </c>
      <c r="F294" s="79">
        <f t="shared" ca="1" si="9"/>
        <v>7.0313756109660961</v>
      </c>
    </row>
    <row r="295" spans="5:6" x14ac:dyDescent="0.25">
      <c r="E295" s="79">
        <f t="shared" ca="1" si="8"/>
        <v>0.42935860516702162</v>
      </c>
      <c r="F295" s="79">
        <f t="shared" ca="1" si="9"/>
        <v>7.2189232882264127</v>
      </c>
    </row>
    <row r="296" spans="5:6" x14ac:dyDescent="0.25">
      <c r="E296" s="79">
        <f t="shared" ca="1" si="8"/>
        <v>0.26138914478330011</v>
      </c>
      <c r="F296" s="79">
        <f t="shared" ca="1" si="9"/>
        <v>3.8245544231531108</v>
      </c>
    </row>
    <row r="297" spans="5:6" x14ac:dyDescent="0.25">
      <c r="E297" s="79">
        <f t="shared" ca="1" si="8"/>
        <v>0.5752861055374634</v>
      </c>
      <c r="F297" s="79">
        <f t="shared" ca="1" si="9"/>
        <v>28.012642317867765</v>
      </c>
    </row>
    <row r="298" spans="5:6" x14ac:dyDescent="0.25">
      <c r="E298" s="79">
        <f t="shared" ca="1" si="8"/>
        <v>0.39006168126285179</v>
      </c>
      <c r="F298" s="79">
        <f t="shared" ca="1" si="9"/>
        <v>5.7201893799227364</v>
      </c>
    </row>
    <row r="299" spans="5:6" x14ac:dyDescent="0.25">
      <c r="E299" s="79">
        <f t="shared" ca="1" si="8"/>
        <v>0.90305624115021133</v>
      </c>
      <c r="F299" s="79">
        <f t="shared" ca="1" si="9"/>
        <v>444.73064891815903</v>
      </c>
    </row>
    <row r="300" spans="5:6" x14ac:dyDescent="0.25">
      <c r="E300" s="79">
        <f t="shared" ca="1" si="8"/>
        <v>0.12092541847129323</v>
      </c>
      <c r="F300" s="79">
        <f t="shared" ca="1" si="9"/>
        <v>3.2761155540370641</v>
      </c>
    </row>
    <row r="301" spans="5:6" x14ac:dyDescent="0.25">
      <c r="E301" s="79">
        <f t="shared" ca="1" si="8"/>
        <v>0.15973180376260576</v>
      </c>
      <c r="F301" s="79">
        <f t="shared" ca="1" si="9"/>
        <v>3.3739557024160782</v>
      </c>
    </row>
    <row r="302" spans="5:6" x14ac:dyDescent="0.25">
      <c r="E302" s="79">
        <f t="shared" ca="1" si="8"/>
        <v>0.40943874501770394</v>
      </c>
      <c r="F302" s="79">
        <f t="shared" ca="1" si="9"/>
        <v>6.3616448738904436</v>
      </c>
    </row>
    <row r="303" spans="5:6" x14ac:dyDescent="0.25">
      <c r="E303" s="79">
        <f t="shared" ca="1" si="8"/>
        <v>0.71836322071983816</v>
      </c>
      <c r="F303" s="79">
        <f t="shared" ca="1" si="9"/>
        <v>105.54174691527902</v>
      </c>
    </row>
    <row r="304" spans="5:6" x14ac:dyDescent="0.25">
      <c r="E304" s="79">
        <f t="shared" ca="1" si="8"/>
        <v>0.83981986647060536</v>
      </c>
      <c r="F304" s="79">
        <f t="shared" ca="1" si="9"/>
        <v>269.49353036484558</v>
      </c>
    </row>
    <row r="305" spans="5:6" x14ac:dyDescent="0.25">
      <c r="E305" s="79">
        <f t="shared" ca="1" si="8"/>
        <v>0.75521686252040066</v>
      </c>
      <c r="F305" s="79">
        <f t="shared" ca="1" si="9"/>
        <v>141.64859868459854</v>
      </c>
    </row>
    <row r="306" spans="5:6" x14ac:dyDescent="0.25">
      <c r="E306" s="79">
        <f t="shared" ca="1" si="8"/>
        <v>0.20830355332628347</v>
      </c>
      <c r="F306" s="79">
        <f t="shared" ca="1" si="9"/>
        <v>3.542227669136198</v>
      </c>
    </row>
    <row r="307" spans="5:6" x14ac:dyDescent="0.25">
      <c r="E307" s="79">
        <f t="shared" ca="1" si="8"/>
        <v>0.19830028668146793</v>
      </c>
      <c r="F307" s="79">
        <f t="shared" ca="1" si="9"/>
        <v>3.5021337991479182</v>
      </c>
    </row>
    <row r="308" spans="5:6" x14ac:dyDescent="0.25">
      <c r="E308" s="79">
        <f t="shared" ca="1" si="8"/>
        <v>7.2230681324403911E-2</v>
      </c>
      <c r="F308" s="79">
        <f t="shared" ca="1" si="9"/>
        <v>3.1810727345776688</v>
      </c>
    </row>
    <row r="309" spans="5:6" x14ac:dyDescent="0.25">
      <c r="E309" s="79">
        <f t="shared" ca="1" si="8"/>
        <v>0.75825055955450715</v>
      </c>
      <c r="F309" s="79">
        <f t="shared" ca="1" si="9"/>
        <v>145.03623596198651</v>
      </c>
    </row>
    <row r="310" spans="5:6" x14ac:dyDescent="0.25">
      <c r="E310" s="79">
        <f t="shared" ca="1" si="8"/>
        <v>0.78957284012088991</v>
      </c>
      <c r="F310" s="79">
        <f t="shared" ca="1" si="9"/>
        <v>184.43091621182282</v>
      </c>
    </row>
    <row r="311" spans="5:6" x14ac:dyDescent="0.25">
      <c r="E311" s="79">
        <f t="shared" ca="1" si="8"/>
        <v>0.30849751997472763</v>
      </c>
      <c r="F311" s="79">
        <f t="shared" ca="1" si="9"/>
        <v>4.2300367430624028</v>
      </c>
    </row>
    <row r="312" spans="5:6" x14ac:dyDescent="0.25">
      <c r="E312" s="79">
        <f t="shared" ca="1" si="8"/>
        <v>0.27679625709718825</v>
      </c>
      <c r="F312" s="79">
        <f t="shared" ca="1" si="9"/>
        <v>3.9363844486958337</v>
      </c>
    </row>
    <row r="313" spans="5:6" x14ac:dyDescent="0.25">
      <c r="E313" s="79">
        <f t="shared" ca="1" si="8"/>
        <v>0.13518793129732298</v>
      </c>
      <c r="F313" s="79">
        <f t="shared" ca="1" si="9"/>
        <v>3.3092140571586652</v>
      </c>
    </row>
    <row r="314" spans="5:6" x14ac:dyDescent="0.25">
      <c r="E314" s="79">
        <f t="shared" ca="1" si="8"/>
        <v>0.75153227480398788</v>
      </c>
      <c r="F314" s="79">
        <f t="shared" ca="1" si="9"/>
        <v>137.6259432095635</v>
      </c>
    </row>
    <row r="315" spans="5:6" x14ac:dyDescent="0.25">
      <c r="E315" s="79">
        <f t="shared" ca="1" si="8"/>
        <v>0.24125043482268793</v>
      </c>
      <c r="F315" s="79">
        <f t="shared" ca="1" si="9"/>
        <v>3.7012616912338485</v>
      </c>
    </row>
    <row r="316" spans="5:6" x14ac:dyDescent="0.25">
      <c r="E316" s="79">
        <f t="shared" ca="1" si="8"/>
        <v>0.66336400930099781</v>
      </c>
      <c r="F316" s="79">
        <f t="shared" ca="1" si="9"/>
        <v>65.858774430606786</v>
      </c>
    </row>
    <row r="317" spans="5:6" x14ac:dyDescent="0.25">
      <c r="E317" s="79">
        <f t="shared" ca="1" si="8"/>
        <v>0.86315380171167355</v>
      </c>
      <c r="F317" s="79">
        <f t="shared" ca="1" si="9"/>
        <v>322.22342918992774</v>
      </c>
    </row>
    <row r="318" spans="5:6" x14ac:dyDescent="0.25">
      <c r="E318" s="79">
        <f t="shared" ca="1" si="8"/>
        <v>0.67516831096625551</v>
      </c>
      <c r="F318" s="79">
        <f t="shared" ca="1" si="9"/>
        <v>73.155797303052921</v>
      </c>
    </row>
    <row r="319" spans="5:6" x14ac:dyDescent="0.25">
      <c r="E319" s="79">
        <f t="shared" ca="1" si="8"/>
        <v>9.838257427139574E-2</v>
      </c>
      <c r="F319" s="79">
        <f t="shared" ca="1" si="9"/>
        <v>3.2291860902944878</v>
      </c>
    </row>
    <row r="320" spans="5:6" x14ac:dyDescent="0.25">
      <c r="E320" s="79">
        <f t="shared" ca="1" si="8"/>
        <v>2.4308951279261803E-2</v>
      </c>
      <c r="F320" s="79">
        <f t="shared" ca="1" si="9"/>
        <v>3.1008040587957999</v>
      </c>
    </row>
    <row r="321" spans="5:6" x14ac:dyDescent="0.25">
      <c r="E321" s="79">
        <f t="shared" ca="1" si="8"/>
        <v>0.91471256895030084</v>
      </c>
      <c r="F321" s="79">
        <f t="shared" ca="1" si="9"/>
        <v>492.26656378607504</v>
      </c>
    </row>
    <row r="322" spans="5:6" x14ac:dyDescent="0.25">
      <c r="E322" s="79">
        <f t="shared" ca="1" si="8"/>
        <v>0.66999704944506711</v>
      </c>
      <c r="F322" s="79">
        <f t="shared" ca="1" si="9"/>
        <v>69.883979950345406</v>
      </c>
    </row>
    <row r="323" spans="5:6" x14ac:dyDescent="0.25">
      <c r="E323" s="79">
        <f t="shared" ca="1" si="8"/>
        <v>0.34273622387119118</v>
      </c>
      <c r="F323" s="79">
        <f t="shared" ca="1" si="9"/>
        <v>4.6857173075356506</v>
      </c>
    </row>
    <row r="324" spans="5:6" x14ac:dyDescent="0.25">
      <c r="E324" s="79">
        <f t="shared" ref="E324:E387" ca="1" si="10">RAND()</f>
        <v>0.57296560800344465</v>
      </c>
      <c r="F324" s="79">
        <f t="shared" ref="F324:F387" ca="1" si="11">$C$3+$C$4*((($C$5*_xlfn.NORM.S.INV(E324)+SQRT(($C$5*_xlfn.NORM.S.INV(E324))^2+4))/(2))^2)</f>
        <v>27.350885880618907</v>
      </c>
    </row>
    <row r="325" spans="5:6" x14ac:dyDescent="0.25">
      <c r="E325" s="79">
        <f t="shared" ca="1" si="10"/>
        <v>9.9831796373622828E-3</v>
      </c>
      <c r="F325" s="79">
        <f t="shared" ca="1" si="11"/>
        <v>3.0727995144627931</v>
      </c>
    </row>
    <row r="326" spans="5:6" x14ac:dyDescent="0.25">
      <c r="E326" s="79">
        <f t="shared" ca="1" si="10"/>
        <v>0.7118841740985149</v>
      </c>
      <c r="F326" s="79">
        <f t="shared" ca="1" si="11"/>
        <v>100.0613373150978</v>
      </c>
    </row>
    <row r="327" spans="5:6" x14ac:dyDescent="0.25">
      <c r="E327" s="79">
        <f t="shared" ca="1" si="10"/>
        <v>0.95101419919265018</v>
      </c>
      <c r="F327" s="79">
        <f t="shared" ca="1" si="11"/>
        <v>707.42218371279455</v>
      </c>
    </row>
    <row r="328" spans="5:6" x14ac:dyDescent="0.25">
      <c r="E328" s="79">
        <f t="shared" ca="1" si="10"/>
        <v>0.23626269596812344</v>
      </c>
      <c r="F328" s="79">
        <f t="shared" ca="1" si="11"/>
        <v>3.6741181302557142</v>
      </c>
    </row>
    <row r="329" spans="5:6" x14ac:dyDescent="0.25">
      <c r="E329" s="79">
        <f t="shared" ca="1" si="10"/>
        <v>0.29000241960705742</v>
      </c>
      <c r="F329" s="79">
        <f t="shared" ca="1" si="11"/>
        <v>4.0470141607226395</v>
      </c>
    </row>
    <row r="330" spans="5:6" x14ac:dyDescent="0.25">
      <c r="E330" s="79">
        <f t="shared" ca="1" si="10"/>
        <v>4.5114470631709702E-2</v>
      </c>
      <c r="F330" s="79">
        <f t="shared" ca="1" si="11"/>
        <v>3.1356050950432452</v>
      </c>
    </row>
    <row r="331" spans="5:6" x14ac:dyDescent="0.25">
      <c r="E331" s="79">
        <f t="shared" ca="1" si="10"/>
        <v>0.65081991309251297</v>
      </c>
      <c r="F331" s="79">
        <f t="shared" ca="1" si="11"/>
        <v>58.752194028834211</v>
      </c>
    </row>
    <row r="332" spans="5:6" x14ac:dyDescent="0.25">
      <c r="E332" s="79">
        <f t="shared" ca="1" si="10"/>
        <v>0.4672230571898216</v>
      </c>
      <c r="F332" s="79">
        <f t="shared" ca="1" si="11"/>
        <v>9.6470175993565661</v>
      </c>
    </row>
    <row r="333" spans="5:6" x14ac:dyDescent="0.25">
      <c r="E333" s="79">
        <f t="shared" ca="1" si="10"/>
        <v>0.23194669221028297</v>
      </c>
      <c r="F333" s="79">
        <f t="shared" ca="1" si="11"/>
        <v>3.6515952896815542</v>
      </c>
    </row>
    <row r="334" spans="5:6" x14ac:dyDescent="0.25">
      <c r="E334" s="79">
        <f t="shared" ca="1" si="10"/>
        <v>0.73563863943458851</v>
      </c>
      <c r="F334" s="79">
        <f t="shared" ca="1" si="11"/>
        <v>121.36662121236905</v>
      </c>
    </row>
    <row r="335" spans="5:6" x14ac:dyDescent="0.25">
      <c r="E335" s="79">
        <f t="shared" ca="1" si="10"/>
        <v>0.69776636034093842</v>
      </c>
      <c r="F335" s="79">
        <f t="shared" ca="1" si="11"/>
        <v>88.91369664826135</v>
      </c>
    </row>
    <row r="336" spans="5:6" x14ac:dyDescent="0.25">
      <c r="E336" s="79">
        <f t="shared" ca="1" si="10"/>
        <v>0.58157546859996645</v>
      </c>
      <c r="F336" s="79">
        <f t="shared" ca="1" si="11"/>
        <v>29.881271477821272</v>
      </c>
    </row>
    <row r="337" spans="5:6" x14ac:dyDescent="0.25">
      <c r="E337" s="79">
        <f t="shared" ca="1" si="10"/>
        <v>0.99449223363899841</v>
      </c>
      <c r="F337" s="79">
        <f t="shared" ca="1" si="11"/>
        <v>1638.641304271172</v>
      </c>
    </row>
    <row r="338" spans="5:6" x14ac:dyDescent="0.25">
      <c r="E338" s="79">
        <f t="shared" ca="1" si="10"/>
        <v>3.4138558505877326E-2</v>
      </c>
      <c r="F338" s="79">
        <f t="shared" ca="1" si="11"/>
        <v>3.1175263691620021</v>
      </c>
    </row>
    <row r="339" spans="5:6" x14ac:dyDescent="0.25">
      <c r="E339" s="79">
        <f t="shared" ca="1" si="10"/>
        <v>0.58103028808163137</v>
      </c>
      <c r="F339" s="79">
        <f t="shared" ca="1" si="11"/>
        <v>29.714889810880749</v>
      </c>
    </row>
    <row r="340" spans="5:6" x14ac:dyDescent="0.25">
      <c r="E340" s="79">
        <f t="shared" ca="1" si="10"/>
        <v>0.47395295307375074</v>
      </c>
      <c r="F340" s="79">
        <f t="shared" ca="1" si="11"/>
        <v>10.223481251747808</v>
      </c>
    </row>
    <row r="341" spans="5:6" x14ac:dyDescent="0.25">
      <c r="E341" s="79">
        <f t="shared" ca="1" si="10"/>
        <v>0.99176005988656291</v>
      </c>
      <c r="F341" s="79">
        <f t="shared" ca="1" si="11"/>
        <v>1460.6652276127445</v>
      </c>
    </row>
    <row r="342" spans="5:6" x14ac:dyDescent="0.25">
      <c r="E342" s="79">
        <f t="shared" ca="1" si="10"/>
        <v>0.77674979483637696</v>
      </c>
      <c r="F342" s="79">
        <f t="shared" ca="1" si="11"/>
        <v>167.27132547645067</v>
      </c>
    </row>
    <row r="343" spans="5:6" x14ac:dyDescent="0.25">
      <c r="E343" s="79">
        <f t="shared" ca="1" si="10"/>
        <v>0.75502877643625443</v>
      </c>
      <c r="F343" s="79">
        <f t="shared" ca="1" si="11"/>
        <v>141.44083585099935</v>
      </c>
    </row>
    <row r="344" spans="5:6" x14ac:dyDescent="0.25">
      <c r="E344" s="79">
        <f t="shared" ca="1" si="10"/>
        <v>0.95129562360402842</v>
      </c>
      <c r="F344" s="79">
        <f t="shared" ca="1" si="11"/>
        <v>709.72476343907488</v>
      </c>
    </row>
    <row r="345" spans="5:6" x14ac:dyDescent="0.25">
      <c r="E345" s="79">
        <f t="shared" ca="1" si="10"/>
        <v>0.63585073480262322</v>
      </c>
      <c r="F345" s="79">
        <f t="shared" ca="1" si="11"/>
        <v>51.090497255440461</v>
      </c>
    </row>
    <row r="346" spans="5:6" x14ac:dyDescent="0.25">
      <c r="E346" s="79">
        <f t="shared" ca="1" si="10"/>
        <v>0.56630392810479901</v>
      </c>
      <c r="F346" s="79">
        <f t="shared" ca="1" si="11"/>
        <v>25.531717361529854</v>
      </c>
    </row>
    <row r="347" spans="5:6" x14ac:dyDescent="0.25">
      <c r="E347" s="79">
        <f t="shared" ca="1" si="10"/>
        <v>0.4953895263164918</v>
      </c>
      <c r="F347" s="79">
        <f t="shared" ca="1" si="11"/>
        <v>12.438604348503612</v>
      </c>
    </row>
    <row r="348" spans="5:6" x14ac:dyDescent="0.25">
      <c r="E348" s="79">
        <f t="shared" ca="1" si="10"/>
        <v>6.6687529513115296E-3</v>
      </c>
      <c r="F348" s="79">
        <f t="shared" ca="1" si="11"/>
        <v>3.0644794665014423</v>
      </c>
    </row>
    <row r="349" spans="5:6" x14ac:dyDescent="0.25">
      <c r="E349" s="79">
        <f t="shared" ca="1" si="10"/>
        <v>0.32892112464731293</v>
      </c>
      <c r="F349" s="79">
        <f t="shared" ca="1" si="11"/>
        <v>4.4801958740589969</v>
      </c>
    </row>
    <row r="350" spans="5:6" x14ac:dyDescent="0.25">
      <c r="E350" s="79">
        <f t="shared" ca="1" si="10"/>
        <v>0.2836635154495476</v>
      </c>
      <c r="F350" s="79">
        <f t="shared" ca="1" si="11"/>
        <v>3.9920455809918338</v>
      </c>
    </row>
    <row r="351" spans="5:6" x14ac:dyDescent="0.25">
      <c r="E351" s="79">
        <f t="shared" ca="1" si="10"/>
        <v>0.99659564162462155</v>
      </c>
      <c r="F351" s="79">
        <f t="shared" ca="1" si="11"/>
        <v>1853.6333440981448</v>
      </c>
    </row>
    <row r="352" spans="5:6" x14ac:dyDescent="0.25">
      <c r="E352" s="79">
        <f t="shared" ca="1" si="10"/>
        <v>0.42256954330230412</v>
      </c>
      <c r="F352" s="79">
        <f t="shared" ca="1" si="11"/>
        <v>6.9005618508242828</v>
      </c>
    </row>
    <row r="353" spans="5:6" x14ac:dyDescent="0.25">
      <c r="E353" s="79">
        <f t="shared" ca="1" si="10"/>
        <v>0.9358666929313979</v>
      </c>
      <c r="F353" s="79">
        <f t="shared" ca="1" si="11"/>
        <v>601.17253750848704</v>
      </c>
    </row>
    <row r="354" spans="5:6" x14ac:dyDescent="0.25">
      <c r="E354" s="79">
        <f t="shared" ca="1" si="10"/>
        <v>0.72409488327027738</v>
      </c>
      <c r="F354" s="79">
        <f t="shared" ca="1" si="11"/>
        <v>110.59160310116323</v>
      </c>
    </row>
    <row r="355" spans="5:6" x14ac:dyDescent="0.25">
      <c r="E355" s="79">
        <f t="shared" ca="1" si="10"/>
        <v>0.67265697351299725</v>
      </c>
      <c r="F355" s="79">
        <f t="shared" ca="1" si="11"/>
        <v>71.55203093953439</v>
      </c>
    </row>
    <row r="356" spans="5:6" x14ac:dyDescent="0.25">
      <c r="E356" s="79">
        <f t="shared" ca="1" si="10"/>
        <v>0.85808556369389621</v>
      </c>
      <c r="F356" s="79">
        <f t="shared" ca="1" si="11"/>
        <v>309.84024456459719</v>
      </c>
    </row>
    <row r="357" spans="5:6" x14ac:dyDescent="0.25">
      <c r="E357" s="79">
        <f t="shared" ca="1" si="10"/>
        <v>0.44067159089863284</v>
      </c>
      <c r="F357" s="79">
        <f t="shared" ca="1" si="11"/>
        <v>7.8190167708994753</v>
      </c>
    </row>
    <row r="358" spans="5:6" x14ac:dyDescent="0.25">
      <c r="E358" s="79">
        <f t="shared" ca="1" si="10"/>
        <v>0.74386939393073781</v>
      </c>
      <c r="F358" s="79">
        <f t="shared" ca="1" si="11"/>
        <v>129.57127900410291</v>
      </c>
    </row>
    <row r="359" spans="5:6" x14ac:dyDescent="0.25">
      <c r="E359" s="79">
        <f t="shared" ca="1" si="10"/>
        <v>0.3862312655973873</v>
      </c>
      <c r="F359" s="79">
        <f t="shared" ca="1" si="11"/>
        <v>5.611571093363362</v>
      </c>
    </row>
    <row r="360" spans="5:6" x14ac:dyDescent="0.25">
      <c r="E360" s="79">
        <f t="shared" ca="1" si="10"/>
        <v>0.85716332825019992</v>
      </c>
      <c r="F360" s="79">
        <f t="shared" ca="1" si="11"/>
        <v>307.64688776946775</v>
      </c>
    </row>
    <row r="361" spans="5:6" x14ac:dyDescent="0.25">
      <c r="E361" s="79">
        <f t="shared" ca="1" si="10"/>
        <v>0.14329399878606175</v>
      </c>
      <c r="F361" s="79">
        <f t="shared" ca="1" si="11"/>
        <v>3.3294178029470913</v>
      </c>
    </row>
    <row r="362" spans="5:6" x14ac:dyDescent="0.25">
      <c r="E362" s="79">
        <f t="shared" ca="1" si="10"/>
        <v>6.0571554517327986E-2</v>
      </c>
      <c r="F362" s="79">
        <f t="shared" ca="1" si="11"/>
        <v>3.161171085825929</v>
      </c>
    </row>
    <row r="363" spans="5:6" x14ac:dyDescent="0.25">
      <c r="E363" s="79">
        <f t="shared" ca="1" si="10"/>
        <v>0.94559867493273486</v>
      </c>
      <c r="F363" s="79">
        <f t="shared" ca="1" si="11"/>
        <v>665.73089736280781</v>
      </c>
    </row>
    <row r="364" spans="5:6" x14ac:dyDescent="0.25">
      <c r="E364" s="79">
        <f t="shared" ca="1" si="10"/>
        <v>6.2719419556622191E-2</v>
      </c>
      <c r="F364" s="79">
        <f t="shared" ca="1" si="11"/>
        <v>3.1647851493319421</v>
      </c>
    </row>
    <row r="365" spans="5:6" x14ac:dyDescent="0.25">
      <c r="E365" s="79">
        <f t="shared" ca="1" si="10"/>
        <v>0.85029092182509847</v>
      </c>
      <c r="F365" s="79">
        <f t="shared" ca="1" si="11"/>
        <v>291.84975065922953</v>
      </c>
    </row>
    <row r="366" spans="5:6" x14ac:dyDescent="0.25">
      <c r="E366" s="79">
        <f t="shared" ca="1" si="10"/>
        <v>5.4775180415052027E-2</v>
      </c>
      <c r="F366" s="79">
        <f t="shared" ca="1" si="11"/>
        <v>3.1515100022153053</v>
      </c>
    </row>
    <row r="367" spans="5:6" x14ac:dyDescent="0.25">
      <c r="E367" s="79">
        <f t="shared" ca="1" si="10"/>
        <v>0.96485029164452996</v>
      </c>
      <c r="F367" s="79">
        <f t="shared" ca="1" si="11"/>
        <v>841.88461318920133</v>
      </c>
    </row>
    <row r="368" spans="5:6" x14ac:dyDescent="0.25">
      <c r="E368" s="79">
        <f t="shared" ca="1" si="10"/>
        <v>2.0086654791582781E-2</v>
      </c>
      <c r="F368" s="79">
        <f t="shared" ca="1" si="11"/>
        <v>3.0932362454223359</v>
      </c>
    </row>
    <row r="369" spans="5:6" x14ac:dyDescent="0.25">
      <c r="E369" s="79">
        <f t="shared" ca="1" si="10"/>
        <v>0.81102968981877599</v>
      </c>
      <c r="F369" s="79">
        <f t="shared" ca="1" si="11"/>
        <v>216.87989950690184</v>
      </c>
    </row>
    <row r="370" spans="5:6" x14ac:dyDescent="0.25">
      <c r="E370" s="79">
        <f t="shared" ca="1" si="10"/>
        <v>0.45166916955639891</v>
      </c>
      <c r="F370" s="79">
        <f t="shared" ca="1" si="11"/>
        <v>8.4976499767873097</v>
      </c>
    </row>
    <row r="371" spans="5:6" x14ac:dyDescent="0.25">
      <c r="E371" s="79">
        <f t="shared" ca="1" si="10"/>
        <v>0.45914428150783093</v>
      </c>
      <c r="F371" s="79">
        <f t="shared" ca="1" si="11"/>
        <v>9.020074174542593</v>
      </c>
    </row>
    <row r="372" spans="5:6" x14ac:dyDescent="0.25">
      <c r="E372" s="79">
        <f t="shared" ca="1" si="10"/>
        <v>0.76647778305106107</v>
      </c>
      <c r="F372" s="79">
        <f t="shared" ca="1" si="11"/>
        <v>154.58027858209675</v>
      </c>
    </row>
    <row r="373" spans="5:6" x14ac:dyDescent="0.25">
      <c r="E373" s="79">
        <f t="shared" ca="1" si="10"/>
        <v>0.72779876803507793</v>
      </c>
      <c r="F373" s="79">
        <f t="shared" ca="1" si="11"/>
        <v>113.95901326771182</v>
      </c>
    </row>
    <row r="374" spans="5:6" x14ac:dyDescent="0.25">
      <c r="E374" s="79">
        <f t="shared" ca="1" si="10"/>
        <v>0.72372387309223962</v>
      </c>
      <c r="F374" s="79">
        <f t="shared" ca="1" si="11"/>
        <v>110.2588526239829</v>
      </c>
    </row>
    <row r="375" spans="5:6" x14ac:dyDescent="0.25">
      <c r="E375" s="79">
        <f t="shared" ca="1" si="10"/>
        <v>0.37831955797612482</v>
      </c>
      <c r="F375" s="79">
        <f t="shared" ca="1" si="11"/>
        <v>5.403525708903377</v>
      </c>
    </row>
    <row r="376" spans="5:6" x14ac:dyDescent="0.25">
      <c r="E376" s="79">
        <f t="shared" ca="1" si="10"/>
        <v>0.62779667345053136</v>
      </c>
      <c r="F376" s="79">
        <f t="shared" ca="1" si="11"/>
        <v>47.316308212720202</v>
      </c>
    </row>
    <row r="377" spans="5:6" x14ac:dyDescent="0.25">
      <c r="E377" s="79">
        <f t="shared" ca="1" si="10"/>
        <v>0.76334640161553402</v>
      </c>
      <c r="F377" s="79">
        <f t="shared" ca="1" si="11"/>
        <v>150.88492236391284</v>
      </c>
    </row>
    <row r="378" spans="5:6" x14ac:dyDescent="0.25">
      <c r="E378" s="79">
        <f t="shared" ca="1" si="10"/>
        <v>0.14249205414410582</v>
      </c>
      <c r="F378" s="79">
        <f t="shared" ca="1" si="11"/>
        <v>3.3273704005993365</v>
      </c>
    </row>
    <row r="379" spans="5:6" x14ac:dyDescent="0.25">
      <c r="E379" s="79">
        <f t="shared" ca="1" si="10"/>
        <v>0.487597648314542</v>
      </c>
      <c r="F379" s="79">
        <f t="shared" ca="1" si="11"/>
        <v>11.561502999381869</v>
      </c>
    </row>
    <row r="380" spans="5:6" x14ac:dyDescent="0.25">
      <c r="E380" s="79">
        <f t="shared" ca="1" si="10"/>
        <v>0.10292945491698047</v>
      </c>
      <c r="F380" s="79">
        <f t="shared" ca="1" si="11"/>
        <v>3.2381859894702432</v>
      </c>
    </row>
    <row r="381" spans="5:6" x14ac:dyDescent="0.25">
      <c r="E381" s="79">
        <f t="shared" ca="1" si="10"/>
        <v>0.88637552397790198</v>
      </c>
      <c r="F381" s="79">
        <f t="shared" ca="1" si="11"/>
        <v>387.23920879322554</v>
      </c>
    </row>
    <row r="382" spans="5:6" x14ac:dyDescent="0.25">
      <c r="E382" s="79">
        <f t="shared" ca="1" si="10"/>
        <v>0.86125440815559817</v>
      </c>
      <c r="F382" s="79">
        <f t="shared" ca="1" si="11"/>
        <v>317.51608869615757</v>
      </c>
    </row>
    <row r="383" spans="5:6" x14ac:dyDescent="0.25">
      <c r="E383" s="79">
        <f t="shared" ca="1" si="10"/>
        <v>0.64227975667517623</v>
      </c>
      <c r="F383" s="79">
        <f t="shared" ca="1" si="11"/>
        <v>54.275604657550403</v>
      </c>
    </row>
    <row r="384" spans="5:6" x14ac:dyDescent="0.25">
      <c r="E384" s="79">
        <f t="shared" ca="1" si="10"/>
        <v>0.77186485754283451</v>
      </c>
      <c r="F384" s="79">
        <f t="shared" ca="1" si="11"/>
        <v>161.12472202440455</v>
      </c>
    </row>
    <row r="385" spans="5:6" x14ac:dyDescent="0.25">
      <c r="E385" s="79">
        <f t="shared" ca="1" si="10"/>
        <v>0.99226423867042512</v>
      </c>
      <c r="F385" s="79">
        <f t="shared" ca="1" si="11"/>
        <v>1488.4236293398085</v>
      </c>
    </row>
    <row r="386" spans="5:6" x14ac:dyDescent="0.25">
      <c r="E386" s="79">
        <f t="shared" ca="1" si="10"/>
        <v>0.79784005108796208</v>
      </c>
      <c r="F386" s="79">
        <f t="shared" ca="1" si="11"/>
        <v>196.34298997779879</v>
      </c>
    </row>
    <row r="387" spans="5:6" x14ac:dyDescent="0.25">
      <c r="E387" s="79">
        <f t="shared" ca="1" si="10"/>
        <v>0.88284991270779278</v>
      </c>
      <c r="F387" s="79">
        <f t="shared" ca="1" si="11"/>
        <v>376.37323773633034</v>
      </c>
    </row>
    <row r="388" spans="5:6" x14ac:dyDescent="0.25">
      <c r="E388" s="79">
        <f t="shared" ref="E388:E451" ca="1" si="12">RAND()</f>
        <v>0.25373515765041466</v>
      </c>
      <c r="F388" s="79">
        <f t="shared" ref="F388:F451" ca="1" si="13">$C$3+$C$4*((($C$5*_xlfn.NORM.S.INV(E388)+SQRT(($C$5*_xlfn.NORM.S.INV(E388))^2+4))/(2))^2)</f>
        <v>3.7749234570747756</v>
      </c>
    </row>
    <row r="389" spans="5:6" x14ac:dyDescent="0.25">
      <c r="E389" s="79">
        <f t="shared" ca="1" si="12"/>
        <v>1.7155520932207069E-2</v>
      </c>
      <c r="F389" s="79">
        <f t="shared" ca="1" si="13"/>
        <v>3.0877426569256587</v>
      </c>
    </row>
    <row r="390" spans="5:6" x14ac:dyDescent="0.25">
      <c r="E390" s="79">
        <f t="shared" ca="1" si="12"/>
        <v>0.38365173832659327</v>
      </c>
      <c r="F390" s="79">
        <f t="shared" ca="1" si="13"/>
        <v>5.5414008234426788</v>
      </c>
    </row>
    <row r="391" spans="5:6" x14ac:dyDescent="0.25">
      <c r="E391" s="79">
        <f t="shared" ca="1" si="12"/>
        <v>0.29166726319856839</v>
      </c>
      <c r="F391" s="79">
        <f t="shared" ca="1" si="13"/>
        <v>4.0620600228694013</v>
      </c>
    </row>
    <row r="392" spans="5:6" x14ac:dyDescent="0.25">
      <c r="E392" s="79">
        <f t="shared" ca="1" si="12"/>
        <v>0.23604869961618924</v>
      </c>
      <c r="F392" s="79">
        <f t="shared" ca="1" si="13"/>
        <v>3.6729807340687137</v>
      </c>
    </row>
    <row r="393" spans="5:6" x14ac:dyDescent="0.25">
      <c r="E393" s="79">
        <f t="shared" ca="1" si="12"/>
        <v>0.24197021336943669</v>
      </c>
      <c r="F393" s="79">
        <f t="shared" ca="1" si="13"/>
        <v>3.7052814642917058</v>
      </c>
    </row>
    <row r="394" spans="5:6" x14ac:dyDescent="0.25">
      <c r="E394" s="79">
        <f t="shared" ca="1" si="12"/>
        <v>0.54038367016555211</v>
      </c>
      <c r="F394" s="79">
        <f t="shared" ca="1" si="13"/>
        <v>19.515641419312843</v>
      </c>
    </row>
    <row r="395" spans="5:6" x14ac:dyDescent="0.25">
      <c r="E395" s="79">
        <f t="shared" ca="1" si="12"/>
        <v>0.14516027889437422</v>
      </c>
      <c r="F395" s="79">
        <f t="shared" ca="1" si="13"/>
        <v>3.3342253454084529</v>
      </c>
    </row>
    <row r="396" spans="5:6" x14ac:dyDescent="0.25">
      <c r="E396" s="79">
        <f t="shared" ca="1" si="12"/>
        <v>0.83770230864434647</v>
      </c>
      <c r="F396" s="79">
        <f t="shared" ca="1" si="13"/>
        <v>265.20363288803617</v>
      </c>
    </row>
    <row r="397" spans="5:6" x14ac:dyDescent="0.25">
      <c r="E397" s="79">
        <f t="shared" ca="1" si="12"/>
        <v>0.62935086184599531</v>
      </c>
      <c r="F397" s="79">
        <f t="shared" ca="1" si="13"/>
        <v>48.026285111917005</v>
      </c>
    </row>
    <row r="398" spans="5:6" x14ac:dyDescent="0.25">
      <c r="E398" s="79">
        <f t="shared" ca="1" si="12"/>
        <v>0.42032946437921892</v>
      </c>
      <c r="F398" s="79">
        <f t="shared" ca="1" si="13"/>
        <v>6.8017634695190905</v>
      </c>
    </row>
    <row r="399" spans="5:6" x14ac:dyDescent="0.25">
      <c r="E399" s="79">
        <f t="shared" ca="1" si="12"/>
        <v>0.23394125013582623</v>
      </c>
      <c r="F399" s="79">
        <f t="shared" ca="1" si="13"/>
        <v>3.6618956677936065</v>
      </c>
    </row>
    <row r="400" spans="5:6" x14ac:dyDescent="0.25">
      <c r="E400" s="79">
        <f t="shared" ca="1" si="12"/>
        <v>0.34688768543938664</v>
      </c>
      <c r="F400" s="79">
        <f t="shared" ca="1" si="13"/>
        <v>4.7542976728788702</v>
      </c>
    </row>
    <row r="401" spans="5:6" x14ac:dyDescent="0.25">
      <c r="E401" s="79">
        <f t="shared" ca="1" si="12"/>
        <v>0.21181207417065007</v>
      </c>
      <c r="F401" s="79">
        <f t="shared" ca="1" si="13"/>
        <v>3.5570945725295373</v>
      </c>
    </row>
    <row r="402" spans="5:6" x14ac:dyDescent="0.25">
      <c r="E402" s="79">
        <f t="shared" ca="1" si="12"/>
        <v>0.80101427751548238</v>
      </c>
      <c r="F402" s="79">
        <f t="shared" ca="1" si="13"/>
        <v>201.10698122970481</v>
      </c>
    </row>
    <row r="403" spans="5:6" x14ac:dyDescent="0.25">
      <c r="E403" s="79">
        <f t="shared" ca="1" si="12"/>
        <v>0.57871859713487683</v>
      </c>
      <c r="F403" s="79">
        <f t="shared" ca="1" si="13"/>
        <v>29.018736754770902</v>
      </c>
    </row>
    <row r="404" spans="5:6" x14ac:dyDescent="0.25">
      <c r="E404" s="79">
        <f t="shared" ca="1" si="12"/>
        <v>0.39051005931444727</v>
      </c>
      <c r="F404" s="79">
        <f t="shared" ca="1" si="13"/>
        <v>5.7332610112515443</v>
      </c>
    </row>
    <row r="405" spans="5:6" x14ac:dyDescent="0.25">
      <c r="E405" s="79">
        <f t="shared" ca="1" si="12"/>
        <v>0.34424340086271377</v>
      </c>
      <c r="F405" s="79">
        <f t="shared" ca="1" si="13"/>
        <v>4.7102240761088554</v>
      </c>
    </row>
    <row r="406" spans="5:6" x14ac:dyDescent="0.25">
      <c r="E406" s="79">
        <f t="shared" ca="1" si="12"/>
        <v>4.7205507220934639E-2</v>
      </c>
      <c r="F406" s="79">
        <f t="shared" ca="1" si="13"/>
        <v>3.1390361029007914</v>
      </c>
    </row>
    <row r="407" spans="5:6" x14ac:dyDescent="0.25">
      <c r="E407" s="79">
        <f t="shared" ca="1" si="12"/>
        <v>3.6265286370094296E-2</v>
      </c>
      <c r="F407" s="79">
        <f t="shared" ca="1" si="13"/>
        <v>3.1210537364986184</v>
      </c>
    </row>
    <row r="408" spans="5:6" x14ac:dyDescent="0.25">
      <c r="E408" s="79">
        <f t="shared" ca="1" si="12"/>
        <v>0.43348120366431109</v>
      </c>
      <c r="F408" s="79">
        <f t="shared" ca="1" si="13"/>
        <v>7.4270200048260264</v>
      </c>
    </row>
    <row r="409" spans="5:6" x14ac:dyDescent="0.25">
      <c r="E409" s="79">
        <f t="shared" ca="1" si="12"/>
        <v>0.39281335477421697</v>
      </c>
      <c r="F409" s="79">
        <f t="shared" ca="1" si="13"/>
        <v>5.8016271516614299</v>
      </c>
    </row>
    <row r="410" spans="5:6" x14ac:dyDescent="0.25">
      <c r="E410" s="79">
        <f t="shared" ca="1" si="12"/>
        <v>0.162690475998988</v>
      </c>
      <c r="F410" s="79">
        <f t="shared" ca="1" si="13"/>
        <v>3.3825320539815764</v>
      </c>
    </row>
    <row r="411" spans="5:6" x14ac:dyDescent="0.25">
      <c r="E411" s="79">
        <f t="shared" ca="1" si="12"/>
        <v>0.85326034527087757</v>
      </c>
      <c r="F411" s="79">
        <f t="shared" ca="1" si="13"/>
        <v>298.5594874865219</v>
      </c>
    </row>
    <row r="412" spans="5:6" x14ac:dyDescent="0.25">
      <c r="E412" s="79">
        <f t="shared" ca="1" si="12"/>
        <v>0.18533457696993016</v>
      </c>
      <c r="F412" s="79">
        <f t="shared" ca="1" si="13"/>
        <v>3.4547516503340332</v>
      </c>
    </row>
    <row r="413" spans="5:6" x14ac:dyDescent="0.25">
      <c r="E413" s="79">
        <f t="shared" ca="1" si="12"/>
        <v>0.24548775631863085</v>
      </c>
      <c r="F413" s="79">
        <f t="shared" ca="1" si="13"/>
        <v>3.7253124601041954</v>
      </c>
    </row>
    <row r="414" spans="5:6" x14ac:dyDescent="0.25">
      <c r="E414" s="79">
        <f t="shared" ca="1" si="12"/>
        <v>6.9896352355995894E-2</v>
      </c>
      <c r="F414" s="79">
        <f t="shared" ca="1" si="13"/>
        <v>3.1770278558013159</v>
      </c>
    </row>
    <row r="415" spans="5:6" x14ac:dyDescent="0.25">
      <c r="E415" s="79">
        <f t="shared" ca="1" si="12"/>
        <v>0.42539131876801828</v>
      </c>
      <c r="F415" s="79">
        <f t="shared" ca="1" si="13"/>
        <v>7.0293444917818295</v>
      </c>
    </row>
    <row r="416" spans="5:6" x14ac:dyDescent="0.25">
      <c r="E416" s="79">
        <f t="shared" ca="1" si="12"/>
        <v>0.83337491190728075</v>
      </c>
      <c r="F416" s="79">
        <f t="shared" ca="1" si="13"/>
        <v>256.66240630272591</v>
      </c>
    </row>
    <row r="417" spans="5:6" x14ac:dyDescent="0.25">
      <c r="E417" s="79">
        <f t="shared" ca="1" si="12"/>
        <v>0.50083917103866304</v>
      </c>
      <c r="F417" s="79">
        <f t="shared" ca="1" si="13"/>
        <v>13.105729108960142</v>
      </c>
    </row>
    <row r="418" spans="5:6" x14ac:dyDescent="0.25">
      <c r="E418" s="79">
        <f t="shared" ca="1" si="12"/>
        <v>0.38911146928331464</v>
      </c>
      <c r="F418" s="79">
        <f t="shared" ca="1" si="13"/>
        <v>5.6927385136736328</v>
      </c>
    </row>
    <row r="419" spans="5:6" x14ac:dyDescent="0.25">
      <c r="E419" s="79">
        <f t="shared" ca="1" si="12"/>
        <v>2.5316379432053226E-2</v>
      </c>
      <c r="F419" s="79">
        <f t="shared" ca="1" si="13"/>
        <v>3.1025649027653297</v>
      </c>
    </row>
    <row r="420" spans="5:6" x14ac:dyDescent="0.25">
      <c r="E420" s="79">
        <f t="shared" ca="1" si="12"/>
        <v>0.65088310291829321</v>
      </c>
      <c r="F420" s="79">
        <f t="shared" ca="1" si="13"/>
        <v>58.78638668849937</v>
      </c>
    </row>
    <row r="421" spans="5:6" x14ac:dyDescent="0.25">
      <c r="E421" s="79">
        <f t="shared" ca="1" si="12"/>
        <v>5.5609686506407852E-2</v>
      </c>
      <c r="F421" s="79">
        <f t="shared" ca="1" si="13"/>
        <v>3.1528936750737881</v>
      </c>
    </row>
    <row r="422" spans="5:6" x14ac:dyDescent="0.25">
      <c r="E422" s="79">
        <f t="shared" ca="1" si="12"/>
        <v>0.56260712559274495</v>
      </c>
      <c r="F422" s="79">
        <f t="shared" ca="1" si="13"/>
        <v>24.572543650115946</v>
      </c>
    </row>
    <row r="423" spans="5:6" x14ac:dyDescent="0.25">
      <c r="E423" s="79">
        <f t="shared" ca="1" si="12"/>
        <v>0.13492173058884649</v>
      </c>
      <c r="F423" s="79">
        <f t="shared" ca="1" si="13"/>
        <v>3.3085685696642559</v>
      </c>
    </row>
    <row r="424" spans="5:6" x14ac:dyDescent="0.25">
      <c r="E424" s="79">
        <f t="shared" ca="1" si="12"/>
        <v>0.45585496163876882</v>
      </c>
      <c r="F424" s="79">
        <f t="shared" ca="1" si="13"/>
        <v>8.7836828453876006</v>
      </c>
    </row>
    <row r="425" spans="5:6" x14ac:dyDescent="0.25">
      <c r="E425" s="79">
        <f t="shared" ca="1" si="12"/>
        <v>0.41343295214570652</v>
      </c>
      <c r="F425" s="79">
        <f t="shared" ca="1" si="13"/>
        <v>6.5156450261833818</v>
      </c>
    </row>
    <row r="426" spans="5:6" x14ac:dyDescent="0.25">
      <c r="E426" s="79">
        <f t="shared" ca="1" si="12"/>
        <v>0.72516411417891702</v>
      </c>
      <c r="F426" s="79">
        <f t="shared" ca="1" si="13"/>
        <v>111.55518580110255</v>
      </c>
    </row>
    <row r="427" spans="5:6" x14ac:dyDescent="0.25">
      <c r="E427" s="79">
        <f t="shared" ca="1" si="12"/>
        <v>0.72977009903291379</v>
      </c>
      <c r="F427" s="79">
        <f t="shared" ca="1" si="13"/>
        <v>115.78541989134241</v>
      </c>
    </row>
    <row r="428" spans="5:6" x14ac:dyDescent="0.25">
      <c r="E428" s="79">
        <f t="shared" ca="1" si="12"/>
        <v>0.24917727058125771</v>
      </c>
      <c r="F428" s="79">
        <f t="shared" ca="1" si="13"/>
        <v>3.7470343807251409</v>
      </c>
    </row>
    <row r="429" spans="5:6" x14ac:dyDescent="0.25">
      <c r="E429" s="79">
        <f t="shared" ca="1" si="12"/>
        <v>0.72308036005221832</v>
      </c>
      <c r="F429" s="79">
        <f t="shared" ca="1" si="13"/>
        <v>109.68364804381488</v>
      </c>
    </row>
    <row r="430" spans="5:6" x14ac:dyDescent="0.25">
      <c r="E430" s="79">
        <f t="shared" ca="1" si="12"/>
        <v>0.52066908754185004</v>
      </c>
      <c r="F430" s="79">
        <f t="shared" ca="1" si="13"/>
        <v>15.949145733584075</v>
      </c>
    </row>
    <row r="431" spans="5:6" x14ac:dyDescent="0.25">
      <c r="E431" s="79">
        <f t="shared" ca="1" si="12"/>
        <v>0.17020056654965376</v>
      </c>
      <c r="F431" s="79">
        <f t="shared" ca="1" si="13"/>
        <v>3.4051455788848335</v>
      </c>
    </row>
    <row r="432" spans="5:6" x14ac:dyDescent="0.25">
      <c r="E432" s="79">
        <f t="shared" ca="1" si="12"/>
        <v>0.63218634345310876</v>
      </c>
      <c r="F432" s="79">
        <f t="shared" ca="1" si="13"/>
        <v>49.344025686161565</v>
      </c>
    </row>
    <row r="433" spans="5:6" x14ac:dyDescent="0.25">
      <c r="E433" s="79">
        <f t="shared" ca="1" si="12"/>
        <v>0.70534175692784895</v>
      </c>
      <c r="F433" s="79">
        <f t="shared" ca="1" si="13"/>
        <v>94.763484159844907</v>
      </c>
    </row>
    <row r="434" spans="5:6" x14ac:dyDescent="0.25">
      <c r="E434" s="79">
        <f t="shared" ca="1" si="12"/>
        <v>0.15073911823270092</v>
      </c>
      <c r="F434" s="79">
        <f t="shared" ca="1" si="13"/>
        <v>3.3489646045259156</v>
      </c>
    </row>
    <row r="435" spans="5:6" x14ac:dyDescent="0.25">
      <c r="E435" s="79">
        <f t="shared" ca="1" si="12"/>
        <v>0.39989954033194597</v>
      </c>
      <c r="F435" s="79">
        <f t="shared" ca="1" si="13"/>
        <v>6.0253733283516109</v>
      </c>
    </row>
    <row r="436" spans="5:6" x14ac:dyDescent="0.25">
      <c r="E436" s="79">
        <f t="shared" ca="1" si="12"/>
        <v>0.71821543024404044</v>
      </c>
      <c r="F436" s="79">
        <f t="shared" ca="1" si="13"/>
        <v>105.41407320317032</v>
      </c>
    </row>
    <row r="437" spans="5:6" x14ac:dyDescent="0.25">
      <c r="E437" s="79">
        <f t="shared" ca="1" si="12"/>
        <v>0.84044255506401089</v>
      </c>
      <c r="F437" s="79">
        <f t="shared" ca="1" si="13"/>
        <v>270.76921264579977</v>
      </c>
    </row>
    <row r="438" spans="5:6" x14ac:dyDescent="0.25">
      <c r="E438" s="79">
        <f t="shared" ca="1" si="12"/>
        <v>5.5523394459328079E-2</v>
      </c>
      <c r="F438" s="79">
        <f t="shared" ca="1" si="13"/>
        <v>3.1527504957804751</v>
      </c>
    </row>
    <row r="439" spans="5:6" x14ac:dyDescent="0.25">
      <c r="E439" s="79">
        <f t="shared" ca="1" si="12"/>
        <v>6.328314402702695E-2</v>
      </c>
      <c r="F439" s="79">
        <f t="shared" ca="1" si="13"/>
        <v>3.1657371832390995</v>
      </c>
    </row>
    <row r="440" spans="5:6" x14ac:dyDescent="0.25">
      <c r="E440" s="79">
        <f t="shared" ca="1" si="12"/>
        <v>0.60059521492165935</v>
      </c>
      <c r="F440" s="79">
        <f t="shared" ca="1" si="13"/>
        <v>36.232913791329075</v>
      </c>
    </row>
    <row r="441" spans="5:6" x14ac:dyDescent="0.25">
      <c r="E441" s="79">
        <f t="shared" ca="1" si="12"/>
        <v>0.1656649137586671</v>
      </c>
      <c r="F441" s="79">
        <f t="shared" ca="1" si="13"/>
        <v>3.3913404452664571</v>
      </c>
    </row>
    <row r="442" spans="5:6" x14ac:dyDescent="0.25">
      <c r="E442" s="79">
        <f t="shared" ca="1" si="12"/>
        <v>0.27655915532757214</v>
      </c>
      <c r="F442" s="79">
        <f t="shared" ca="1" si="13"/>
        <v>3.9345308475040994</v>
      </c>
    </row>
    <row r="443" spans="5:6" x14ac:dyDescent="0.25">
      <c r="E443" s="79">
        <f t="shared" ca="1" si="12"/>
        <v>0.63762121439966835</v>
      </c>
      <c r="F443" s="79">
        <f t="shared" ca="1" si="13"/>
        <v>51.952127847087581</v>
      </c>
    </row>
    <row r="444" spans="5:6" x14ac:dyDescent="0.25">
      <c r="E444" s="79">
        <f t="shared" ca="1" si="12"/>
        <v>0.28882624590591122</v>
      </c>
      <c r="F444" s="79">
        <f t="shared" ca="1" si="13"/>
        <v>4.0365407320732754</v>
      </c>
    </row>
    <row r="445" spans="5:6" x14ac:dyDescent="0.25">
      <c r="E445" s="79">
        <f t="shared" ca="1" si="12"/>
        <v>0.47403334780813788</v>
      </c>
      <c r="F445" s="79">
        <f t="shared" ca="1" si="13"/>
        <v>10.230683604518639</v>
      </c>
    </row>
    <row r="446" spans="5:6" x14ac:dyDescent="0.25">
      <c r="E446" s="79">
        <f t="shared" ca="1" si="12"/>
        <v>0.11208478959408408</v>
      </c>
      <c r="F446" s="79">
        <f t="shared" ca="1" si="13"/>
        <v>3.2569951337095202</v>
      </c>
    </row>
    <row r="447" spans="5:6" x14ac:dyDescent="0.25">
      <c r="E447" s="79">
        <f t="shared" ca="1" si="12"/>
        <v>0.66224327154478779</v>
      </c>
      <c r="F447" s="79">
        <f t="shared" ca="1" si="13"/>
        <v>65.197280339158709</v>
      </c>
    </row>
    <row r="448" spans="5:6" x14ac:dyDescent="0.25">
      <c r="E448" s="79">
        <f t="shared" ca="1" si="12"/>
        <v>0.38313360656639683</v>
      </c>
      <c r="F448" s="79">
        <f t="shared" ca="1" si="13"/>
        <v>5.5275855677157804</v>
      </c>
    </row>
    <row r="449" spans="5:6" x14ac:dyDescent="0.25">
      <c r="E449" s="79">
        <f t="shared" ca="1" si="12"/>
        <v>0.21676870596945241</v>
      </c>
      <c r="F449" s="79">
        <f t="shared" ca="1" si="13"/>
        <v>3.5788604754904316</v>
      </c>
    </row>
    <row r="450" spans="5:6" x14ac:dyDescent="0.25">
      <c r="E450" s="79">
        <f t="shared" ca="1" si="12"/>
        <v>0.74548596102337028</v>
      </c>
      <c r="F450" s="79">
        <f t="shared" ca="1" si="13"/>
        <v>131.23632386440954</v>
      </c>
    </row>
    <row r="451" spans="5:6" x14ac:dyDescent="0.25">
      <c r="E451" s="79">
        <f t="shared" ca="1" si="12"/>
        <v>0.79220405730780241</v>
      </c>
      <c r="F451" s="79">
        <f t="shared" ca="1" si="13"/>
        <v>188.14659159548211</v>
      </c>
    </row>
    <row r="452" spans="5:6" x14ac:dyDescent="0.25">
      <c r="E452" s="79">
        <f t="shared" ref="E452:E515" ca="1" si="14">RAND()</f>
        <v>0.39657425674672098</v>
      </c>
      <c r="F452" s="79">
        <f t="shared" ref="F452:F515" ca="1" si="15">$C$3+$C$4*((($C$5*_xlfn.NORM.S.INV(E452)+SQRT(($C$5*_xlfn.NORM.S.INV(E452))^2+4))/(2))^2)</f>
        <v>5.9177813909810624</v>
      </c>
    </row>
    <row r="453" spans="5:6" x14ac:dyDescent="0.25">
      <c r="E453" s="79">
        <f t="shared" ca="1" si="14"/>
        <v>0.59344907818669423</v>
      </c>
      <c r="F453" s="79">
        <f t="shared" ca="1" si="15"/>
        <v>33.719046550363139</v>
      </c>
    </row>
    <row r="454" spans="5:6" x14ac:dyDescent="0.25">
      <c r="E454" s="79">
        <f t="shared" ca="1" si="14"/>
        <v>0.77367180049831452</v>
      </c>
      <c r="F454" s="79">
        <f t="shared" ca="1" si="15"/>
        <v>163.37437346395339</v>
      </c>
    </row>
    <row r="455" spans="5:6" x14ac:dyDescent="0.25">
      <c r="E455" s="79">
        <f t="shared" ca="1" si="14"/>
        <v>0.21117758936627751</v>
      </c>
      <c r="F455" s="79">
        <f t="shared" ca="1" si="15"/>
        <v>3.5543735689130678</v>
      </c>
    </row>
    <row r="456" spans="5:6" x14ac:dyDescent="0.25">
      <c r="E456" s="79">
        <f t="shared" ca="1" si="14"/>
        <v>0.70338470032232558</v>
      </c>
      <c r="F456" s="79">
        <f t="shared" ca="1" si="15"/>
        <v>93.223460496078346</v>
      </c>
    </row>
    <row r="457" spans="5:6" x14ac:dyDescent="0.25">
      <c r="E457" s="79">
        <f t="shared" ca="1" si="14"/>
        <v>0.15390628203190226</v>
      </c>
      <c r="F457" s="79">
        <f t="shared" ca="1" si="15"/>
        <v>3.3575873021736253</v>
      </c>
    </row>
    <row r="458" spans="5:6" x14ac:dyDescent="0.25">
      <c r="E458" s="79">
        <f t="shared" ca="1" si="14"/>
        <v>0.12366722024759613</v>
      </c>
      <c r="F458" s="79">
        <f t="shared" ca="1" si="15"/>
        <v>3.2822529705378183</v>
      </c>
    </row>
    <row r="459" spans="5:6" x14ac:dyDescent="0.25">
      <c r="E459" s="79">
        <f t="shared" ca="1" si="14"/>
        <v>0.16791411086280783</v>
      </c>
      <c r="F459" s="79">
        <f t="shared" ca="1" si="15"/>
        <v>3.3981288742900277</v>
      </c>
    </row>
    <row r="460" spans="5:6" x14ac:dyDescent="0.25">
      <c r="E460" s="79">
        <f t="shared" ca="1" si="14"/>
        <v>0.14018565581478204</v>
      </c>
      <c r="F460" s="79">
        <f t="shared" ca="1" si="15"/>
        <v>3.3215426378880353</v>
      </c>
    </row>
    <row r="461" spans="5:6" x14ac:dyDescent="0.25">
      <c r="E461" s="79">
        <f t="shared" ca="1" si="14"/>
        <v>0.23211724956653235</v>
      </c>
      <c r="F461" s="79">
        <f t="shared" ca="1" si="15"/>
        <v>3.6524689417437028</v>
      </c>
    </row>
    <row r="462" spans="5:6" x14ac:dyDescent="0.25">
      <c r="E462" s="79">
        <f t="shared" ca="1" si="14"/>
        <v>0.46253661951988712</v>
      </c>
      <c r="F462" s="79">
        <f t="shared" ca="1" si="15"/>
        <v>9.2750840063780888</v>
      </c>
    </row>
    <row r="463" spans="5:6" x14ac:dyDescent="0.25">
      <c r="E463" s="79">
        <f t="shared" ca="1" si="14"/>
        <v>0.43469329280213587</v>
      </c>
      <c r="F463" s="79">
        <f t="shared" ca="1" si="15"/>
        <v>7.4904483719959014</v>
      </c>
    </row>
    <row r="464" spans="5:6" x14ac:dyDescent="0.25">
      <c r="E464" s="79">
        <f t="shared" ca="1" si="14"/>
        <v>0.1251316404394115</v>
      </c>
      <c r="F464" s="79">
        <f t="shared" ca="1" si="15"/>
        <v>3.2855733168172185</v>
      </c>
    </row>
    <row r="465" spans="5:6" x14ac:dyDescent="0.25">
      <c r="E465" s="79">
        <f t="shared" ca="1" si="14"/>
        <v>0.97630213818579292</v>
      </c>
      <c r="F465" s="79">
        <f t="shared" ca="1" si="15"/>
        <v>1005.7214499710824</v>
      </c>
    </row>
    <row r="466" spans="5:6" x14ac:dyDescent="0.25">
      <c r="E466" s="79">
        <f t="shared" ca="1" si="14"/>
        <v>0.57217205001139582</v>
      </c>
      <c r="F466" s="79">
        <f t="shared" ca="1" si="15"/>
        <v>27.127945571166244</v>
      </c>
    </row>
    <row r="467" spans="5:6" x14ac:dyDescent="0.25">
      <c r="E467" s="79">
        <f t="shared" ca="1" si="14"/>
        <v>5.7760665515318554E-2</v>
      </c>
      <c r="F467" s="79">
        <f t="shared" ca="1" si="15"/>
        <v>3.1564707192798243</v>
      </c>
    </row>
    <row r="468" spans="5:6" x14ac:dyDescent="0.25">
      <c r="E468" s="79">
        <f t="shared" ca="1" si="14"/>
        <v>0.14763689381710232</v>
      </c>
      <c r="F468" s="79">
        <f t="shared" ca="1" si="15"/>
        <v>3.34069938027534</v>
      </c>
    </row>
    <row r="469" spans="5:6" x14ac:dyDescent="0.25">
      <c r="E469" s="79">
        <f t="shared" ca="1" si="14"/>
        <v>0.1804847825946575</v>
      </c>
      <c r="F469" s="79">
        <f t="shared" ca="1" si="15"/>
        <v>3.4382292217682169</v>
      </c>
    </row>
    <row r="470" spans="5:6" x14ac:dyDescent="0.25">
      <c r="E470" s="79">
        <f t="shared" ca="1" si="14"/>
        <v>0.87206206662088415</v>
      </c>
      <c r="F470" s="79">
        <f t="shared" ca="1" si="15"/>
        <v>345.44152133874871</v>
      </c>
    </row>
    <row r="471" spans="5:6" x14ac:dyDescent="0.25">
      <c r="E471" s="79">
        <f t="shared" ca="1" si="14"/>
        <v>0.80191975585609243</v>
      </c>
      <c r="F471" s="79">
        <f t="shared" ca="1" si="15"/>
        <v>202.48607642325686</v>
      </c>
    </row>
    <row r="472" spans="5:6" x14ac:dyDescent="0.25">
      <c r="E472" s="79">
        <f t="shared" ca="1" si="14"/>
        <v>0.28019484881673318</v>
      </c>
      <c r="F472" s="79">
        <f t="shared" ca="1" si="15"/>
        <v>3.9634464812237633</v>
      </c>
    </row>
    <row r="473" spans="5:6" x14ac:dyDescent="0.25">
      <c r="E473" s="79">
        <f t="shared" ca="1" si="14"/>
        <v>0.94263695262577751</v>
      </c>
      <c r="F473" s="79">
        <f t="shared" ca="1" si="15"/>
        <v>644.81444643134614</v>
      </c>
    </row>
    <row r="474" spans="5:6" x14ac:dyDescent="0.25">
      <c r="E474" s="79">
        <f t="shared" ca="1" si="14"/>
        <v>0.10505751639301864</v>
      </c>
      <c r="F474" s="79">
        <f t="shared" ca="1" si="15"/>
        <v>3.2424736715945701</v>
      </c>
    </row>
    <row r="475" spans="5:6" x14ac:dyDescent="0.25">
      <c r="E475" s="79">
        <f t="shared" ca="1" si="14"/>
        <v>0.90008177489480623</v>
      </c>
      <c r="F475" s="79">
        <f t="shared" ca="1" si="15"/>
        <v>433.66012037979812</v>
      </c>
    </row>
    <row r="476" spans="5:6" x14ac:dyDescent="0.25">
      <c r="E476" s="79">
        <f t="shared" ca="1" si="14"/>
        <v>0.53594373942696094</v>
      </c>
      <c r="F476" s="79">
        <f t="shared" ca="1" si="15"/>
        <v>18.641763850993303</v>
      </c>
    </row>
    <row r="477" spans="5:6" x14ac:dyDescent="0.25">
      <c r="E477" s="79">
        <f t="shared" ca="1" si="14"/>
        <v>0.56482747311392001</v>
      </c>
      <c r="F477" s="79">
        <f t="shared" ca="1" si="15"/>
        <v>25.14439360784041</v>
      </c>
    </row>
    <row r="478" spans="5:6" x14ac:dyDescent="0.25">
      <c r="E478" s="79">
        <f t="shared" ca="1" si="14"/>
        <v>2.2652287607331401E-2</v>
      </c>
      <c r="F478" s="79">
        <f t="shared" ca="1" si="15"/>
        <v>3.0978743187352653</v>
      </c>
    </row>
    <row r="479" spans="5:6" x14ac:dyDescent="0.25">
      <c r="E479" s="79">
        <f t="shared" ca="1" si="14"/>
        <v>0.93152003140662087</v>
      </c>
      <c r="F479" s="79">
        <f t="shared" ca="1" si="15"/>
        <v>575.77216899237555</v>
      </c>
    </row>
    <row r="480" spans="5:6" x14ac:dyDescent="0.25">
      <c r="E480" s="79">
        <f t="shared" ca="1" si="14"/>
        <v>0.67415177943201465</v>
      </c>
      <c r="F480" s="79">
        <f t="shared" ca="1" si="15"/>
        <v>72.503224476434866</v>
      </c>
    </row>
    <row r="481" spans="5:6" x14ac:dyDescent="0.25">
      <c r="E481" s="79">
        <f t="shared" ca="1" si="14"/>
        <v>0.64132752788600911</v>
      </c>
      <c r="F481" s="79">
        <f t="shared" ca="1" si="15"/>
        <v>53.793979111600187</v>
      </c>
    </row>
    <row r="482" spans="5:6" x14ac:dyDescent="0.25">
      <c r="E482" s="79">
        <f t="shared" ca="1" si="14"/>
        <v>0.42572591719380681</v>
      </c>
      <c r="F482" s="79">
        <f t="shared" ca="1" si="15"/>
        <v>7.0449434458205404</v>
      </c>
    </row>
    <row r="483" spans="5:6" x14ac:dyDescent="0.25">
      <c r="E483" s="79">
        <f t="shared" ca="1" si="14"/>
        <v>9.0490094019102352E-2</v>
      </c>
      <c r="F483" s="79">
        <f t="shared" ca="1" si="15"/>
        <v>3.2140524976187774</v>
      </c>
    </row>
    <row r="484" spans="5:6" x14ac:dyDescent="0.25">
      <c r="E484" s="79">
        <f t="shared" ca="1" si="14"/>
        <v>0.93332773060793339</v>
      </c>
      <c r="F484" s="79">
        <f t="shared" ca="1" si="15"/>
        <v>586.11074162308716</v>
      </c>
    </row>
    <row r="485" spans="5:6" x14ac:dyDescent="0.25">
      <c r="E485" s="79">
        <f t="shared" ca="1" si="14"/>
        <v>0.12205573973935535</v>
      </c>
      <c r="F485" s="79">
        <f t="shared" ca="1" si="15"/>
        <v>3.2786333716948568</v>
      </c>
    </row>
    <row r="486" spans="5:6" x14ac:dyDescent="0.25">
      <c r="E486" s="79">
        <f t="shared" ca="1" si="14"/>
        <v>9.0426954904962109E-2</v>
      </c>
      <c r="F486" s="79">
        <f t="shared" ca="1" si="15"/>
        <v>3.2139337834838062</v>
      </c>
    </row>
    <row r="487" spans="5:6" x14ac:dyDescent="0.25">
      <c r="E487" s="79">
        <f t="shared" ca="1" si="14"/>
        <v>0.88169185562930252</v>
      </c>
      <c r="F487" s="79">
        <f t="shared" ca="1" si="15"/>
        <v>372.88988000057748</v>
      </c>
    </row>
    <row r="488" spans="5:6" x14ac:dyDescent="0.25">
      <c r="E488" s="79">
        <f t="shared" ca="1" si="14"/>
        <v>0.59780832440330178</v>
      </c>
      <c r="F488" s="79">
        <f t="shared" ca="1" si="15"/>
        <v>35.233796649697297</v>
      </c>
    </row>
    <row r="489" spans="5:6" x14ac:dyDescent="0.25">
      <c r="E489" s="79">
        <f t="shared" ca="1" si="14"/>
        <v>0.3451635649739353</v>
      </c>
      <c r="F489" s="79">
        <f t="shared" ca="1" si="15"/>
        <v>4.7254034106728557</v>
      </c>
    </row>
    <row r="490" spans="5:6" x14ac:dyDescent="0.25">
      <c r="E490" s="79">
        <f t="shared" ca="1" si="14"/>
        <v>0.2530015595780517</v>
      </c>
      <c r="F490" s="79">
        <f t="shared" ca="1" si="15"/>
        <v>3.7703535545638043</v>
      </c>
    </row>
    <row r="491" spans="5:6" x14ac:dyDescent="0.25">
      <c r="E491" s="79">
        <f t="shared" ca="1" si="14"/>
        <v>0.71241210941020583</v>
      </c>
      <c r="F491" s="79">
        <f t="shared" ca="1" si="15"/>
        <v>100.49906587969957</v>
      </c>
    </row>
    <row r="492" spans="5:6" x14ac:dyDescent="0.25">
      <c r="E492" s="79">
        <f t="shared" ca="1" si="14"/>
        <v>0.93138679868102525</v>
      </c>
      <c r="F492" s="79">
        <f t="shared" ca="1" si="15"/>
        <v>575.02229961652779</v>
      </c>
    </row>
    <row r="493" spans="5:6" x14ac:dyDescent="0.25">
      <c r="E493" s="79">
        <f t="shared" ca="1" si="14"/>
        <v>0.73804976362112973</v>
      </c>
      <c r="F493" s="79">
        <f t="shared" ca="1" si="15"/>
        <v>123.72366399794568</v>
      </c>
    </row>
    <row r="494" spans="5:6" x14ac:dyDescent="0.25">
      <c r="E494" s="79">
        <f t="shared" ca="1" si="14"/>
        <v>0.76116589821077729</v>
      </c>
      <c r="F494" s="79">
        <f t="shared" ca="1" si="15"/>
        <v>148.35761311220384</v>
      </c>
    </row>
    <row r="495" spans="5:6" x14ac:dyDescent="0.25">
      <c r="E495" s="79">
        <f t="shared" ca="1" si="14"/>
        <v>0.39477121401989756</v>
      </c>
      <c r="F495" s="79">
        <f t="shared" ca="1" si="15"/>
        <v>5.8613802778186779</v>
      </c>
    </row>
    <row r="496" spans="5:6" x14ac:dyDescent="0.25">
      <c r="E496" s="79">
        <f t="shared" ca="1" si="14"/>
        <v>0.18944285113173831</v>
      </c>
      <c r="F496" s="79">
        <f t="shared" ca="1" si="15"/>
        <v>3.4692427303536983</v>
      </c>
    </row>
    <row r="497" spans="5:6" x14ac:dyDescent="0.25">
      <c r="E497" s="79">
        <f t="shared" ca="1" si="14"/>
        <v>7.2221385529264603E-2</v>
      </c>
      <c r="F497" s="79">
        <f t="shared" ca="1" si="15"/>
        <v>3.1810565600600533</v>
      </c>
    </row>
    <row r="498" spans="5:6" x14ac:dyDescent="0.25">
      <c r="E498" s="79">
        <f t="shared" ca="1" si="14"/>
        <v>0.63021531980324375</v>
      </c>
      <c r="F498" s="79">
        <f t="shared" ca="1" si="15"/>
        <v>48.424941969462751</v>
      </c>
    </row>
    <row r="499" spans="5:6" x14ac:dyDescent="0.25">
      <c r="E499" s="79">
        <f t="shared" ca="1" si="14"/>
        <v>1.0911967061061789E-2</v>
      </c>
      <c r="F499" s="79">
        <f t="shared" ca="1" si="15"/>
        <v>3.0749138326355605</v>
      </c>
    </row>
    <row r="500" spans="5:6" x14ac:dyDescent="0.25">
      <c r="E500" s="79">
        <f t="shared" ca="1" si="14"/>
        <v>8.461366612786092E-2</v>
      </c>
      <c r="F500" s="79">
        <f t="shared" ca="1" si="15"/>
        <v>3.2031527150528984</v>
      </c>
    </row>
    <row r="501" spans="5:6" x14ac:dyDescent="0.25">
      <c r="E501" s="79">
        <f t="shared" ca="1" si="14"/>
        <v>0.87127108893779781</v>
      </c>
      <c r="F501" s="79">
        <f t="shared" ca="1" si="15"/>
        <v>343.30001121029125</v>
      </c>
    </row>
    <row r="502" spans="5:6" x14ac:dyDescent="0.25">
      <c r="E502" s="79">
        <f t="shared" ca="1" si="14"/>
        <v>0.96014614427763467</v>
      </c>
      <c r="F502" s="79">
        <f t="shared" ca="1" si="15"/>
        <v>790.58590614085233</v>
      </c>
    </row>
    <row r="503" spans="5:6" x14ac:dyDescent="0.25">
      <c r="E503" s="79">
        <f t="shared" ca="1" si="14"/>
        <v>9.6218736573415287E-2</v>
      </c>
      <c r="F503" s="79">
        <f t="shared" ca="1" si="15"/>
        <v>3.2249772583795395</v>
      </c>
    </row>
    <row r="504" spans="5:6" x14ac:dyDescent="0.25">
      <c r="E504" s="79">
        <f t="shared" ca="1" si="14"/>
        <v>7.591129148393394E-2</v>
      </c>
      <c r="F504" s="79">
        <f t="shared" ca="1" si="15"/>
        <v>3.1875211678054867</v>
      </c>
    </row>
    <row r="505" spans="5:6" x14ac:dyDescent="0.25">
      <c r="E505" s="79">
        <f t="shared" ca="1" si="14"/>
        <v>0.45481034172529256</v>
      </c>
      <c r="F505" s="79">
        <f t="shared" ca="1" si="15"/>
        <v>8.710777737753034</v>
      </c>
    </row>
    <row r="506" spans="5:6" x14ac:dyDescent="0.25">
      <c r="E506" s="79">
        <f t="shared" ca="1" si="14"/>
        <v>0.84407376530706768</v>
      </c>
      <c r="F506" s="79">
        <f t="shared" ca="1" si="15"/>
        <v>278.34029167448477</v>
      </c>
    </row>
    <row r="507" spans="5:6" x14ac:dyDescent="0.25">
      <c r="E507" s="79">
        <f t="shared" ca="1" si="14"/>
        <v>0.34958713511663586</v>
      </c>
      <c r="F507" s="79">
        <f t="shared" ca="1" si="15"/>
        <v>4.8007532217963931</v>
      </c>
    </row>
    <row r="508" spans="5:6" x14ac:dyDescent="0.25">
      <c r="E508" s="79">
        <f t="shared" ca="1" si="14"/>
        <v>0.88193165362413362</v>
      </c>
      <c r="F508" s="79">
        <f t="shared" ca="1" si="15"/>
        <v>373.60778149285647</v>
      </c>
    </row>
    <row r="509" spans="5:6" x14ac:dyDescent="0.25">
      <c r="E509" s="79">
        <f t="shared" ca="1" si="14"/>
        <v>0.54808262104004324</v>
      </c>
      <c r="F509" s="79">
        <f t="shared" ca="1" si="15"/>
        <v>21.135116921818074</v>
      </c>
    </row>
    <row r="510" spans="5:6" x14ac:dyDescent="0.25">
      <c r="E510" s="79">
        <f t="shared" ca="1" si="14"/>
        <v>0.21305744507770175</v>
      </c>
      <c r="F510" s="79">
        <f t="shared" ca="1" si="15"/>
        <v>3.5624777952548929</v>
      </c>
    </row>
    <row r="511" spans="5:6" x14ac:dyDescent="0.25">
      <c r="E511" s="79">
        <f t="shared" ca="1" si="14"/>
        <v>0.18606261861409623</v>
      </c>
      <c r="F511" s="79">
        <f t="shared" ca="1" si="15"/>
        <v>3.4572859004059247</v>
      </c>
    </row>
    <row r="512" spans="5:6" x14ac:dyDescent="0.25">
      <c r="E512" s="79">
        <f t="shared" ca="1" si="14"/>
        <v>0.15126406265432857</v>
      </c>
      <c r="F512" s="79">
        <f t="shared" ca="1" si="15"/>
        <v>3.3503807287820098</v>
      </c>
    </row>
    <row r="513" spans="5:6" x14ac:dyDescent="0.25">
      <c r="E513" s="79">
        <f t="shared" ca="1" si="14"/>
        <v>0.26568667225475173</v>
      </c>
      <c r="F513" s="79">
        <f t="shared" ca="1" si="15"/>
        <v>3.854065287340747</v>
      </c>
    </row>
    <row r="514" spans="5:6" x14ac:dyDescent="0.25">
      <c r="E514" s="79">
        <f t="shared" ca="1" si="14"/>
        <v>0.51335694240384477</v>
      </c>
      <c r="F514" s="79">
        <f t="shared" ca="1" si="15"/>
        <v>14.820388257731452</v>
      </c>
    </row>
    <row r="515" spans="5:6" x14ac:dyDescent="0.25">
      <c r="E515" s="79">
        <f t="shared" ca="1" si="14"/>
        <v>0.50111423921181564</v>
      </c>
      <c r="F515" s="79">
        <f t="shared" ca="1" si="15"/>
        <v>13.140627858613296</v>
      </c>
    </row>
    <row r="516" spans="5:6" x14ac:dyDescent="0.25">
      <c r="E516" s="79">
        <f t="shared" ref="E516:E579" ca="1" si="16">RAND()</f>
        <v>0.12900313556971943</v>
      </c>
      <c r="F516" s="79">
        <f t="shared" ref="F516:F579" ca="1" si="17">$C$3+$C$4*((($C$5*_xlfn.NORM.S.INV(E516)+SQRT(($C$5*_xlfn.NORM.S.INV(E516))^2+4))/(2))^2)</f>
        <v>3.2944975893680781</v>
      </c>
    </row>
    <row r="517" spans="5:6" x14ac:dyDescent="0.25">
      <c r="E517" s="79">
        <f t="shared" ca="1" si="16"/>
        <v>0.19115977469987955</v>
      </c>
      <c r="F517" s="79">
        <f t="shared" ca="1" si="17"/>
        <v>3.4754386197589509</v>
      </c>
    </row>
    <row r="518" spans="5:6" x14ac:dyDescent="0.25">
      <c r="E518" s="79">
        <f t="shared" ca="1" si="16"/>
        <v>0.60949892830110808</v>
      </c>
      <c r="F518" s="79">
        <f t="shared" ca="1" si="17"/>
        <v>39.589851542020654</v>
      </c>
    </row>
    <row r="519" spans="5:6" x14ac:dyDescent="0.25">
      <c r="E519" s="79">
        <f t="shared" ca="1" si="16"/>
        <v>0.61282176128406041</v>
      </c>
      <c r="F519" s="79">
        <f t="shared" ca="1" si="17"/>
        <v>40.908595276447741</v>
      </c>
    </row>
    <row r="520" spans="5:6" x14ac:dyDescent="0.25">
      <c r="E520" s="79">
        <f t="shared" ca="1" si="16"/>
        <v>0.30858432096526645</v>
      </c>
      <c r="F520" s="79">
        <f t="shared" ca="1" si="17"/>
        <v>4.2309843490910453</v>
      </c>
    </row>
    <row r="521" spans="5:6" x14ac:dyDescent="0.25">
      <c r="E521" s="79">
        <f t="shared" ca="1" si="16"/>
        <v>0.50374916544895865</v>
      </c>
      <c r="F521" s="79">
        <f t="shared" ca="1" si="17"/>
        <v>13.481064868163312</v>
      </c>
    </row>
    <row r="522" spans="5:6" x14ac:dyDescent="0.25">
      <c r="E522" s="79">
        <f t="shared" ca="1" si="16"/>
        <v>0.27064227013277764</v>
      </c>
      <c r="F522" s="79">
        <f t="shared" ca="1" si="17"/>
        <v>3.8896687843602114</v>
      </c>
    </row>
    <row r="523" spans="5:6" x14ac:dyDescent="0.25">
      <c r="E523" s="79">
        <f t="shared" ca="1" si="16"/>
        <v>0.30942522529504302</v>
      </c>
      <c r="F523" s="79">
        <f t="shared" ca="1" si="17"/>
        <v>4.2402111641676843</v>
      </c>
    </row>
    <row r="524" spans="5:6" x14ac:dyDescent="0.25">
      <c r="E524" s="79">
        <f t="shared" ca="1" si="16"/>
        <v>0.65323894858571629</v>
      </c>
      <c r="F524" s="79">
        <f t="shared" ca="1" si="17"/>
        <v>60.072572752527677</v>
      </c>
    </row>
    <row r="525" spans="5:6" x14ac:dyDescent="0.25">
      <c r="E525" s="79">
        <f t="shared" ca="1" si="16"/>
        <v>0.69842102699344222</v>
      </c>
      <c r="F525" s="79">
        <f t="shared" ca="1" si="17"/>
        <v>89.407495128334489</v>
      </c>
    </row>
    <row r="526" spans="5:6" x14ac:dyDescent="0.25">
      <c r="E526" s="79">
        <f t="shared" ca="1" si="16"/>
        <v>1.9909394100497857E-2</v>
      </c>
      <c r="F526" s="79">
        <f t="shared" ca="1" si="17"/>
        <v>3.0929105159659369</v>
      </c>
    </row>
    <row r="527" spans="5:6" x14ac:dyDescent="0.25">
      <c r="E527" s="79">
        <f t="shared" ca="1" si="16"/>
        <v>0.54616332736818529</v>
      </c>
      <c r="F527" s="79">
        <f t="shared" ca="1" si="17"/>
        <v>20.718733475044704</v>
      </c>
    </row>
    <row r="528" spans="5:6" x14ac:dyDescent="0.25">
      <c r="E528" s="79">
        <f t="shared" ca="1" si="16"/>
        <v>0.80665451007368649</v>
      </c>
      <c r="F528" s="79">
        <f t="shared" ca="1" si="17"/>
        <v>209.84704677130321</v>
      </c>
    </row>
    <row r="529" spans="5:6" x14ac:dyDescent="0.25">
      <c r="E529" s="79">
        <f t="shared" ca="1" si="16"/>
        <v>0.55395140241609409</v>
      </c>
      <c r="F529" s="79">
        <f t="shared" ca="1" si="17"/>
        <v>22.46210813630508</v>
      </c>
    </row>
    <row r="530" spans="5:6" x14ac:dyDescent="0.25">
      <c r="E530" s="79">
        <f t="shared" ca="1" si="16"/>
        <v>0.76062816092459395</v>
      </c>
      <c r="F530" s="79">
        <f t="shared" ca="1" si="17"/>
        <v>147.74005566377886</v>
      </c>
    </row>
    <row r="531" spans="5:6" x14ac:dyDescent="0.25">
      <c r="E531" s="79">
        <f t="shared" ca="1" si="16"/>
        <v>7.8170306903588282E-2</v>
      </c>
      <c r="F531" s="79">
        <f t="shared" ca="1" si="17"/>
        <v>3.1915247346319577</v>
      </c>
    </row>
    <row r="532" spans="5:6" x14ac:dyDescent="0.25">
      <c r="E532" s="79">
        <f t="shared" ca="1" si="16"/>
        <v>0.75139453825760816</v>
      </c>
      <c r="F532" s="79">
        <f t="shared" ca="1" si="17"/>
        <v>137.4774886288464</v>
      </c>
    </row>
    <row r="533" spans="5:6" x14ac:dyDescent="0.25">
      <c r="E533" s="79">
        <f t="shared" ca="1" si="16"/>
        <v>0.95316867645792691</v>
      </c>
      <c r="F533" s="79">
        <f t="shared" ca="1" si="17"/>
        <v>725.42892184702077</v>
      </c>
    </row>
    <row r="534" spans="5:6" x14ac:dyDescent="0.25">
      <c r="E534" s="79">
        <f t="shared" ca="1" si="16"/>
        <v>0.20476934033969862</v>
      </c>
      <c r="F534" s="79">
        <f t="shared" ca="1" si="17"/>
        <v>3.5276844397745819</v>
      </c>
    </row>
    <row r="535" spans="5:6" x14ac:dyDescent="0.25">
      <c r="E535" s="79">
        <f t="shared" ca="1" si="16"/>
        <v>0.63555070356203636</v>
      </c>
      <c r="F535" s="79">
        <f t="shared" ca="1" si="17"/>
        <v>50.945638414290599</v>
      </c>
    </row>
    <row r="536" spans="5:6" x14ac:dyDescent="0.25">
      <c r="E536" s="79">
        <f t="shared" ca="1" si="16"/>
        <v>0.29274228036288052</v>
      </c>
      <c r="F536" s="79">
        <f t="shared" ca="1" si="17"/>
        <v>4.0719153652652977</v>
      </c>
    </row>
    <row r="537" spans="5:6" x14ac:dyDescent="0.25">
      <c r="E537" s="79">
        <f t="shared" ca="1" si="16"/>
        <v>0.96983827804128497</v>
      </c>
      <c r="F537" s="79">
        <f t="shared" ca="1" si="17"/>
        <v>905.00653704270212</v>
      </c>
    </row>
    <row r="538" spans="5:6" x14ac:dyDescent="0.25">
      <c r="E538" s="79">
        <f t="shared" ca="1" si="16"/>
        <v>0.69731209962360585</v>
      </c>
      <c r="F538" s="79">
        <f t="shared" ca="1" si="17"/>
        <v>88.572344636962725</v>
      </c>
    </row>
    <row r="539" spans="5:6" x14ac:dyDescent="0.25">
      <c r="E539" s="79">
        <f t="shared" ca="1" si="16"/>
        <v>0.27823067653379963</v>
      </c>
      <c r="F539" s="79">
        <f t="shared" ca="1" si="17"/>
        <v>3.9476931840746512</v>
      </c>
    </row>
    <row r="540" spans="5:6" x14ac:dyDescent="0.25">
      <c r="E540" s="79">
        <f t="shared" ca="1" si="16"/>
        <v>0.49970857059989315</v>
      </c>
      <c r="F540" s="79">
        <f t="shared" ca="1" si="17"/>
        <v>12.963541381861065</v>
      </c>
    </row>
    <row r="541" spans="5:6" x14ac:dyDescent="0.25">
      <c r="E541" s="79">
        <f t="shared" ca="1" si="16"/>
        <v>0.18367005689290472</v>
      </c>
      <c r="F541" s="79">
        <f t="shared" ca="1" si="17"/>
        <v>3.4490111039367735</v>
      </c>
    </row>
    <row r="542" spans="5:6" x14ac:dyDescent="0.25">
      <c r="E542" s="79">
        <f t="shared" ca="1" si="16"/>
        <v>0.91461209454337922</v>
      </c>
      <c r="F542" s="79">
        <f t="shared" ca="1" si="17"/>
        <v>491.82538452820438</v>
      </c>
    </row>
    <row r="543" spans="5:6" x14ac:dyDescent="0.25">
      <c r="E543" s="79">
        <f t="shared" ca="1" si="16"/>
        <v>0.9955233560435689</v>
      </c>
      <c r="F543" s="79">
        <f t="shared" ca="1" si="17"/>
        <v>1730.9724083541887</v>
      </c>
    </row>
    <row r="544" spans="5:6" x14ac:dyDescent="0.25">
      <c r="E544" s="79">
        <f t="shared" ca="1" si="16"/>
        <v>0.42470594224150882</v>
      </c>
      <c r="F544" s="79">
        <f t="shared" ca="1" si="17"/>
        <v>6.9976117490676426</v>
      </c>
    </row>
    <row r="545" spans="5:6" x14ac:dyDescent="0.25">
      <c r="E545" s="79">
        <f t="shared" ca="1" si="16"/>
        <v>0.66800150245169143</v>
      </c>
      <c r="F545" s="79">
        <f t="shared" ca="1" si="17"/>
        <v>68.652979840650261</v>
      </c>
    </row>
    <row r="546" spans="5:6" x14ac:dyDescent="0.25">
      <c r="E546" s="79">
        <f t="shared" ca="1" si="16"/>
        <v>0.5177354804562212</v>
      </c>
      <c r="F546" s="79">
        <f t="shared" ca="1" si="17"/>
        <v>15.48445299786283</v>
      </c>
    </row>
    <row r="547" spans="5:6" x14ac:dyDescent="0.25">
      <c r="E547" s="79">
        <f t="shared" ca="1" si="16"/>
        <v>4.2597480888857842E-2</v>
      </c>
      <c r="F547" s="79">
        <f t="shared" ca="1" si="17"/>
        <v>3.1314762283151523</v>
      </c>
    </row>
    <row r="548" spans="5:6" x14ac:dyDescent="0.25">
      <c r="E548" s="79">
        <f t="shared" ca="1" si="16"/>
        <v>0.97317803942458081</v>
      </c>
      <c r="F548" s="79">
        <f t="shared" ca="1" si="17"/>
        <v>953.83112042704226</v>
      </c>
    </row>
    <row r="549" spans="5:6" x14ac:dyDescent="0.25">
      <c r="E549" s="79">
        <f t="shared" ca="1" si="16"/>
        <v>0.89693410481788149</v>
      </c>
      <c r="F549" s="79">
        <f t="shared" ca="1" si="17"/>
        <v>422.35856512938972</v>
      </c>
    </row>
    <row r="550" spans="5:6" x14ac:dyDescent="0.25">
      <c r="E550" s="79">
        <f t="shared" ca="1" si="16"/>
        <v>0.59332910850641407</v>
      </c>
      <c r="F550" s="79">
        <f t="shared" ca="1" si="17"/>
        <v>33.678178679871252</v>
      </c>
    </row>
    <row r="551" spans="5:6" x14ac:dyDescent="0.25">
      <c r="E551" s="79">
        <f t="shared" ca="1" si="16"/>
        <v>2.7008477044786927E-2</v>
      </c>
      <c r="F551" s="79">
        <f t="shared" ca="1" si="17"/>
        <v>3.1054920979053993</v>
      </c>
    </row>
    <row r="552" spans="5:6" x14ac:dyDescent="0.25">
      <c r="E552" s="79">
        <f t="shared" ca="1" si="16"/>
        <v>0.4142371213553111</v>
      </c>
      <c r="F552" s="79">
        <f t="shared" ca="1" si="17"/>
        <v>6.5476589959303588</v>
      </c>
    </row>
    <row r="553" spans="5:6" x14ac:dyDescent="0.25">
      <c r="E553" s="79">
        <f t="shared" ca="1" si="16"/>
        <v>0.93202220154035398</v>
      </c>
      <c r="F553" s="79">
        <f t="shared" ca="1" si="17"/>
        <v>578.61327005554995</v>
      </c>
    </row>
    <row r="554" spans="5:6" x14ac:dyDescent="0.25">
      <c r="E554" s="79">
        <f t="shared" ca="1" si="16"/>
        <v>0.58518288116723771</v>
      </c>
      <c r="F554" s="79">
        <f t="shared" ca="1" si="17"/>
        <v>31.003643059894287</v>
      </c>
    </row>
    <row r="555" spans="5:6" x14ac:dyDescent="0.25">
      <c r="E555" s="79">
        <f t="shared" ca="1" si="16"/>
        <v>0.53088424125838429</v>
      </c>
      <c r="F555" s="79">
        <f t="shared" ca="1" si="17"/>
        <v>17.697323797459287</v>
      </c>
    </row>
    <row r="556" spans="5:6" x14ac:dyDescent="0.25">
      <c r="E556" s="79">
        <f t="shared" ca="1" si="16"/>
        <v>7.6648157298219055E-2</v>
      </c>
      <c r="F556" s="79">
        <f t="shared" ca="1" si="17"/>
        <v>3.1888231345001579</v>
      </c>
    </row>
    <row r="557" spans="5:6" x14ac:dyDescent="0.25">
      <c r="E557" s="79">
        <f t="shared" ca="1" si="16"/>
        <v>0.29995388944096135</v>
      </c>
      <c r="F557" s="79">
        <f t="shared" ca="1" si="17"/>
        <v>4.1409955973133901</v>
      </c>
    </row>
    <row r="558" spans="5:6" x14ac:dyDescent="0.25">
      <c r="E558" s="79">
        <f t="shared" ca="1" si="16"/>
        <v>0.20922553442113878</v>
      </c>
      <c r="F558" s="79">
        <f t="shared" ca="1" si="17"/>
        <v>3.5460923098543735</v>
      </c>
    </row>
    <row r="559" spans="5:6" x14ac:dyDescent="0.25">
      <c r="E559" s="79">
        <f t="shared" ca="1" si="16"/>
        <v>0.62467875557829555</v>
      </c>
      <c r="F559" s="79">
        <f t="shared" ca="1" si="17"/>
        <v>45.91796026464263</v>
      </c>
    </row>
    <row r="560" spans="5:6" x14ac:dyDescent="0.25">
      <c r="E560" s="79">
        <f t="shared" ca="1" si="16"/>
        <v>8.2968852797014048E-3</v>
      </c>
      <c r="F560" s="79">
        <f t="shared" ca="1" si="17"/>
        <v>3.0687455003519641</v>
      </c>
    </row>
    <row r="561" spans="5:6" x14ac:dyDescent="0.25">
      <c r="E561" s="79">
        <f t="shared" ca="1" si="16"/>
        <v>0.11872278837857442</v>
      </c>
      <c r="F561" s="79">
        <f t="shared" ca="1" si="17"/>
        <v>3.2712580343194979</v>
      </c>
    </row>
    <row r="562" spans="5:6" x14ac:dyDescent="0.25">
      <c r="E562" s="79">
        <f t="shared" ca="1" si="16"/>
        <v>0.7305318474937329</v>
      </c>
      <c r="F562" s="79">
        <f t="shared" ca="1" si="17"/>
        <v>116.49761416642643</v>
      </c>
    </row>
    <row r="563" spans="5:6" x14ac:dyDescent="0.25">
      <c r="E563" s="79">
        <f t="shared" ca="1" si="16"/>
        <v>0.74896619929819819</v>
      </c>
      <c r="F563" s="79">
        <f t="shared" ca="1" si="17"/>
        <v>134.8825599301216</v>
      </c>
    </row>
    <row r="564" spans="5:6" x14ac:dyDescent="0.25">
      <c r="E564" s="79">
        <f t="shared" ca="1" si="16"/>
        <v>0.6645953480104968</v>
      </c>
      <c r="F564" s="79">
        <f t="shared" ca="1" si="17"/>
        <v>66.591696693387632</v>
      </c>
    </row>
    <row r="565" spans="5:6" x14ac:dyDescent="0.25">
      <c r="E565" s="79">
        <f t="shared" ca="1" si="16"/>
        <v>0.32750647912087072</v>
      </c>
      <c r="F565" s="79">
        <f t="shared" ca="1" si="17"/>
        <v>4.4609497201893333</v>
      </c>
    </row>
    <row r="566" spans="5:6" x14ac:dyDescent="0.25">
      <c r="E566" s="79">
        <f t="shared" ca="1" si="16"/>
        <v>9.8623422775965586E-2</v>
      </c>
      <c r="F566" s="79">
        <f t="shared" ca="1" si="17"/>
        <v>3.2296574597343297</v>
      </c>
    </row>
    <row r="567" spans="5:6" x14ac:dyDescent="0.25">
      <c r="E567" s="79">
        <f t="shared" ca="1" si="16"/>
        <v>0.29968580879797713</v>
      </c>
      <c r="F567" s="79">
        <f t="shared" ca="1" si="17"/>
        <v>4.1383319251659216</v>
      </c>
    </row>
    <row r="568" spans="5:6" x14ac:dyDescent="0.25">
      <c r="E568" s="79">
        <f t="shared" ca="1" si="16"/>
        <v>0.50292545103275521</v>
      </c>
      <c r="F568" s="79">
        <f t="shared" ca="1" si="17"/>
        <v>13.373437573816194</v>
      </c>
    </row>
    <row r="569" spans="5:6" x14ac:dyDescent="0.25">
      <c r="E569" s="79">
        <f t="shared" ca="1" si="16"/>
        <v>0.21126981546174328</v>
      </c>
      <c r="F569" s="79">
        <f t="shared" ca="1" si="17"/>
        <v>3.5547681827205677</v>
      </c>
    </row>
    <row r="570" spans="5:6" x14ac:dyDescent="0.25">
      <c r="E570" s="79">
        <f t="shared" ca="1" si="16"/>
        <v>0.11973696977586878</v>
      </c>
      <c r="F570" s="79">
        <f t="shared" ca="1" si="17"/>
        <v>3.2734866802921339</v>
      </c>
    </row>
    <row r="571" spans="5:6" x14ac:dyDescent="0.25">
      <c r="E571" s="79">
        <f t="shared" ca="1" si="16"/>
        <v>0.5129962265614344</v>
      </c>
      <c r="F571" s="79">
        <f t="shared" ca="1" si="17"/>
        <v>14.767221618635801</v>
      </c>
    </row>
    <row r="572" spans="5:6" x14ac:dyDescent="0.25">
      <c r="E572" s="79">
        <f t="shared" ca="1" si="16"/>
        <v>0.96414866778880282</v>
      </c>
      <c r="F572" s="79">
        <f t="shared" ca="1" si="17"/>
        <v>833.7811127751595</v>
      </c>
    </row>
    <row r="573" spans="5:6" x14ac:dyDescent="0.25">
      <c r="E573" s="79">
        <f t="shared" ca="1" si="16"/>
        <v>0.70784889809653451</v>
      </c>
      <c r="F573" s="79">
        <f t="shared" ca="1" si="17"/>
        <v>96.76623782939005</v>
      </c>
    </row>
    <row r="574" spans="5:6" x14ac:dyDescent="0.25">
      <c r="E574" s="79">
        <f t="shared" ca="1" si="16"/>
        <v>0.81721305828443103</v>
      </c>
      <c r="F574" s="79">
        <f t="shared" ca="1" si="17"/>
        <v>227.2176031034347</v>
      </c>
    </row>
    <row r="575" spans="5:6" x14ac:dyDescent="0.25">
      <c r="E575" s="79">
        <f t="shared" ca="1" si="16"/>
        <v>0.66195230148421691</v>
      </c>
      <c r="F575" s="79">
        <f t="shared" ca="1" si="17"/>
        <v>65.02640892905535</v>
      </c>
    </row>
    <row r="576" spans="5:6" x14ac:dyDescent="0.25">
      <c r="E576" s="79">
        <f t="shared" ca="1" si="16"/>
        <v>0.62688734299886717</v>
      </c>
      <c r="F576" s="79">
        <f t="shared" ca="1" si="17"/>
        <v>46.904918945599107</v>
      </c>
    </row>
    <row r="577" spans="5:6" x14ac:dyDescent="0.25">
      <c r="E577" s="79">
        <f t="shared" ca="1" si="16"/>
        <v>0.7494844767746911</v>
      </c>
      <c r="F577" s="79">
        <f t="shared" ca="1" si="17"/>
        <v>135.43285595001856</v>
      </c>
    </row>
    <row r="578" spans="5:6" x14ac:dyDescent="0.25">
      <c r="E578" s="79">
        <f t="shared" ca="1" si="16"/>
        <v>0.87404831634069924</v>
      </c>
      <c r="F578" s="79">
        <f t="shared" ca="1" si="17"/>
        <v>350.89173370103401</v>
      </c>
    </row>
    <row r="579" spans="5:6" x14ac:dyDescent="0.25">
      <c r="E579" s="79">
        <f t="shared" ca="1" si="16"/>
        <v>0.29930880700659135</v>
      </c>
      <c r="F579" s="79">
        <f t="shared" ca="1" si="17"/>
        <v>4.1345988725242497</v>
      </c>
    </row>
    <row r="580" spans="5:6" x14ac:dyDescent="0.25">
      <c r="E580" s="79">
        <f t="shared" ref="E580:E643" ca="1" si="18">RAND()</f>
        <v>0.49840048317370189</v>
      </c>
      <c r="F580" s="79">
        <f t="shared" ref="F580:F643" ca="1" si="19">$C$3+$C$4*((($C$5*_xlfn.NORM.S.INV(E580)+SQRT(($C$5*_xlfn.NORM.S.INV(E580))^2+4))/(2))^2)</f>
        <v>12.80152910322145</v>
      </c>
    </row>
    <row r="581" spans="5:6" x14ac:dyDescent="0.25">
      <c r="E581" s="79">
        <f t="shared" ca="1" si="18"/>
        <v>0.45912404150644059</v>
      </c>
      <c r="F581" s="79">
        <f t="shared" ca="1" si="19"/>
        <v>9.0185873320990773</v>
      </c>
    </row>
    <row r="582" spans="5:6" x14ac:dyDescent="0.25">
      <c r="E582" s="79">
        <f t="shared" ca="1" si="18"/>
        <v>0.99840959321553879</v>
      </c>
      <c r="F582" s="79">
        <f t="shared" ca="1" si="19"/>
        <v>2198.138783367503</v>
      </c>
    </row>
    <row r="583" spans="5:6" x14ac:dyDescent="0.25">
      <c r="E583" s="79">
        <f t="shared" ca="1" si="18"/>
        <v>4.3042662019946221E-2</v>
      </c>
      <c r="F583" s="79">
        <f t="shared" ca="1" si="19"/>
        <v>3.1322066490784479</v>
      </c>
    </row>
    <row r="584" spans="5:6" x14ac:dyDescent="0.25">
      <c r="E584" s="79">
        <f t="shared" ca="1" si="18"/>
        <v>0.5619220346023942</v>
      </c>
      <c r="F584" s="79">
        <f t="shared" ca="1" si="19"/>
        <v>24.398652140119911</v>
      </c>
    </row>
    <row r="585" spans="5:6" x14ac:dyDescent="0.25">
      <c r="E585" s="79">
        <f t="shared" ca="1" si="18"/>
        <v>0.8245300470616177</v>
      </c>
      <c r="F585" s="79">
        <f t="shared" ca="1" si="19"/>
        <v>240.09213278465194</v>
      </c>
    </row>
    <row r="586" spans="5:6" x14ac:dyDescent="0.25">
      <c r="E586" s="79">
        <f t="shared" ca="1" si="18"/>
        <v>0.26504128952486339</v>
      </c>
      <c r="F586" s="79">
        <f t="shared" ca="1" si="19"/>
        <v>3.8495544644352169</v>
      </c>
    </row>
    <row r="587" spans="5:6" x14ac:dyDescent="0.25">
      <c r="E587" s="79">
        <f t="shared" ca="1" si="18"/>
        <v>0.20133615054215848</v>
      </c>
      <c r="F587" s="79">
        <f t="shared" ca="1" si="19"/>
        <v>3.5139566514745049</v>
      </c>
    </row>
    <row r="588" spans="5:6" x14ac:dyDescent="0.25">
      <c r="E588" s="79">
        <f t="shared" ca="1" si="18"/>
        <v>0.98297092395118613</v>
      </c>
      <c r="F588" s="79">
        <f t="shared" ca="1" si="19"/>
        <v>1145.8580759815804</v>
      </c>
    </row>
    <row r="589" spans="5:6" x14ac:dyDescent="0.25">
      <c r="E589" s="79">
        <f t="shared" ca="1" si="18"/>
        <v>0.41994106873130177</v>
      </c>
      <c r="F589" s="79">
        <f t="shared" ca="1" si="19"/>
        <v>6.7849348463935666</v>
      </c>
    </row>
    <row r="590" spans="5:6" x14ac:dyDescent="0.25">
      <c r="E590" s="79">
        <f t="shared" ca="1" si="18"/>
        <v>0.49304369039125773</v>
      </c>
      <c r="F590" s="79">
        <f t="shared" ca="1" si="19"/>
        <v>12.165293051467895</v>
      </c>
    </row>
    <row r="591" spans="5:6" x14ac:dyDescent="0.25">
      <c r="E591" s="79">
        <f t="shared" ca="1" si="18"/>
        <v>0.65004436502248264</v>
      </c>
      <c r="F591" s="79">
        <f t="shared" ca="1" si="19"/>
        <v>58.333833114910213</v>
      </c>
    </row>
    <row r="592" spans="5:6" x14ac:dyDescent="0.25">
      <c r="E592" s="79">
        <f t="shared" ca="1" si="18"/>
        <v>0.96867040948984606</v>
      </c>
      <c r="F592" s="79">
        <f t="shared" ca="1" si="19"/>
        <v>889.27786919977325</v>
      </c>
    </row>
    <row r="593" spans="5:6" x14ac:dyDescent="0.25">
      <c r="E593" s="79">
        <f t="shared" ca="1" si="18"/>
        <v>0.40714171161819557</v>
      </c>
      <c r="F593" s="79">
        <f t="shared" ca="1" si="19"/>
        <v>6.2767317741906012</v>
      </c>
    </row>
    <row r="594" spans="5:6" x14ac:dyDescent="0.25">
      <c r="E594" s="79">
        <f t="shared" ca="1" si="18"/>
        <v>0.81288730784333407</v>
      </c>
      <c r="F594" s="79">
        <f t="shared" ca="1" si="19"/>
        <v>219.93549633312608</v>
      </c>
    </row>
    <row r="595" spans="5:6" x14ac:dyDescent="0.25">
      <c r="E595" s="79">
        <f t="shared" ca="1" si="18"/>
        <v>0.62444321539179271</v>
      </c>
      <c r="F595" s="79">
        <f t="shared" ca="1" si="19"/>
        <v>45.813720365643007</v>
      </c>
    </row>
    <row r="596" spans="5:6" x14ac:dyDescent="0.25">
      <c r="E596" s="79">
        <f t="shared" ca="1" si="18"/>
        <v>0.62625465588836304</v>
      </c>
      <c r="F596" s="79">
        <f t="shared" ca="1" si="19"/>
        <v>46.620422076686687</v>
      </c>
    </row>
    <row r="597" spans="5:6" x14ac:dyDescent="0.25">
      <c r="E597" s="79">
        <f t="shared" ca="1" si="18"/>
        <v>5.0815642347495693E-2</v>
      </c>
      <c r="F597" s="79">
        <f t="shared" ca="1" si="19"/>
        <v>3.1449707992709395</v>
      </c>
    </row>
    <row r="598" spans="5:6" x14ac:dyDescent="0.25">
      <c r="E598" s="79">
        <f t="shared" ca="1" si="18"/>
        <v>0.14197707362379153</v>
      </c>
      <c r="F598" s="79">
        <f t="shared" ca="1" si="19"/>
        <v>3.3260613991292427</v>
      </c>
    </row>
    <row r="599" spans="5:6" x14ac:dyDescent="0.25">
      <c r="E599" s="79">
        <f t="shared" ca="1" si="18"/>
        <v>0.77604410284368908</v>
      </c>
      <c r="F599" s="79">
        <f t="shared" ca="1" si="19"/>
        <v>166.37056796487957</v>
      </c>
    </row>
    <row r="600" spans="5:6" x14ac:dyDescent="0.25">
      <c r="E600" s="79">
        <f t="shared" ca="1" si="18"/>
        <v>0.30901209964456344</v>
      </c>
      <c r="F600" s="79">
        <f t="shared" ca="1" si="19"/>
        <v>4.2356675505679151</v>
      </c>
    </row>
    <row r="601" spans="5:6" x14ac:dyDescent="0.25">
      <c r="E601" s="79">
        <f t="shared" ca="1" si="18"/>
        <v>0.95300863061259788</v>
      </c>
      <c r="F601" s="79">
        <f t="shared" ca="1" si="19"/>
        <v>724.06056938994993</v>
      </c>
    </row>
    <row r="602" spans="5:6" x14ac:dyDescent="0.25">
      <c r="E602" s="79">
        <f t="shared" ca="1" si="18"/>
        <v>0.58369447167916899</v>
      </c>
      <c r="F602" s="79">
        <f t="shared" ca="1" si="19"/>
        <v>30.536020398156928</v>
      </c>
    </row>
    <row r="603" spans="5:6" x14ac:dyDescent="0.25">
      <c r="E603" s="79">
        <f t="shared" ca="1" si="18"/>
        <v>8.4645765555234176E-2</v>
      </c>
      <c r="F603" s="79">
        <f t="shared" ca="1" si="19"/>
        <v>3.2032114609168723</v>
      </c>
    </row>
    <row r="604" spans="5:6" x14ac:dyDescent="0.25">
      <c r="E604" s="79">
        <f t="shared" ca="1" si="18"/>
        <v>0.99083878038532569</v>
      </c>
      <c r="F604" s="79">
        <f t="shared" ca="1" si="19"/>
        <v>1414.1927813010921</v>
      </c>
    </row>
    <row r="605" spans="5:6" x14ac:dyDescent="0.25">
      <c r="E605" s="79">
        <f t="shared" ca="1" si="18"/>
        <v>0.66525202087384028</v>
      </c>
      <c r="F605" s="79">
        <f t="shared" ca="1" si="19"/>
        <v>66.985209281416644</v>
      </c>
    </row>
    <row r="606" spans="5:6" x14ac:dyDescent="0.25">
      <c r="E606" s="79">
        <f t="shared" ca="1" si="18"/>
        <v>0.91266046443156013</v>
      </c>
      <c r="F606" s="79">
        <f t="shared" ca="1" si="19"/>
        <v>483.37225802676733</v>
      </c>
    </row>
    <row r="607" spans="5:6" x14ac:dyDescent="0.25">
      <c r="E607" s="79">
        <f t="shared" ca="1" si="18"/>
        <v>0.91078784470080065</v>
      </c>
      <c r="F607" s="79">
        <f t="shared" ca="1" si="19"/>
        <v>475.46328186080768</v>
      </c>
    </row>
    <row r="608" spans="5:6" x14ac:dyDescent="0.25">
      <c r="E608" s="79">
        <f t="shared" ca="1" si="18"/>
        <v>0.72751159125477816</v>
      </c>
      <c r="F608" s="79">
        <f t="shared" ca="1" si="19"/>
        <v>113.69494361616763</v>
      </c>
    </row>
    <row r="609" spans="5:6" x14ac:dyDescent="0.25">
      <c r="E609" s="79">
        <f t="shared" ca="1" si="18"/>
        <v>0.87151896200566303</v>
      </c>
      <c r="F609" s="79">
        <f t="shared" ca="1" si="19"/>
        <v>343.96935972362979</v>
      </c>
    </row>
    <row r="610" spans="5:6" x14ac:dyDescent="0.25">
      <c r="E610" s="79">
        <f t="shared" ca="1" si="18"/>
        <v>0.37200264084205781</v>
      </c>
      <c r="F610" s="79">
        <f t="shared" ca="1" si="19"/>
        <v>5.2518719793941866</v>
      </c>
    </row>
    <row r="611" spans="5:6" x14ac:dyDescent="0.25">
      <c r="E611" s="79">
        <f t="shared" ca="1" si="18"/>
        <v>0.58834999806128463</v>
      </c>
      <c r="F611" s="79">
        <f t="shared" ca="1" si="19"/>
        <v>32.020128688212594</v>
      </c>
    </row>
    <row r="612" spans="5:6" x14ac:dyDescent="0.25">
      <c r="E612" s="79">
        <f t="shared" ca="1" si="18"/>
        <v>0.72366775492699953</v>
      </c>
      <c r="F612" s="79">
        <f t="shared" ca="1" si="19"/>
        <v>110.20859312480458</v>
      </c>
    </row>
    <row r="613" spans="5:6" x14ac:dyDescent="0.25">
      <c r="E613" s="79">
        <f t="shared" ca="1" si="18"/>
        <v>0.20385418983033043</v>
      </c>
      <c r="F613" s="79">
        <f t="shared" ca="1" si="19"/>
        <v>3.5239872906355392</v>
      </c>
    </row>
    <row r="614" spans="5:6" x14ac:dyDescent="0.25">
      <c r="E614" s="79">
        <f t="shared" ca="1" si="18"/>
        <v>0.57227622230090436</v>
      </c>
      <c r="F614" s="79">
        <f t="shared" ca="1" si="19"/>
        <v>27.157114231146263</v>
      </c>
    </row>
    <row r="615" spans="5:6" x14ac:dyDescent="0.25">
      <c r="E615" s="79">
        <f t="shared" ca="1" si="18"/>
        <v>0.73054437708183761</v>
      </c>
      <c r="F615" s="79">
        <f t="shared" ca="1" si="19"/>
        <v>116.50935888630666</v>
      </c>
    </row>
    <row r="616" spans="5:6" x14ac:dyDescent="0.25">
      <c r="E616" s="79">
        <f t="shared" ca="1" si="18"/>
        <v>0.57225008369354324</v>
      </c>
      <c r="F616" s="79">
        <f t="shared" ca="1" si="19"/>
        <v>27.149792557366432</v>
      </c>
    </row>
    <row r="617" spans="5:6" x14ac:dyDescent="0.25">
      <c r="E617" s="79">
        <f t="shared" ca="1" si="18"/>
        <v>0.22461903995125931</v>
      </c>
      <c r="F617" s="79">
        <f t="shared" ca="1" si="19"/>
        <v>3.615278220820823</v>
      </c>
    </row>
    <row r="618" spans="5:6" x14ac:dyDescent="0.25">
      <c r="E618" s="79">
        <f t="shared" ca="1" si="18"/>
        <v>5.2468056846602162E-2</v>
      </c>
      <c r="F618" s="79">
        <f t="shared" ca="1" si="19"/>
        <v>3.1476950451301211</v>
      </c>
    </row>
    <row r="619" spans="5:6" x14ac:dyDescent="0.25">
      <c r="E619" s="79">
        <f t="shared" ca="1" si="18"/>
        <v>0.9774482334937773</v>
      </c>
      <c r="F619" s="79">
        <f t="shared" ca="1" si="19"/>
        <v>1026.5933268207555</v>
      </c>
    </row>
    <row r="620" spans="5:6" x14ac:dyDescent="0.25">
      <c r="E620" s="79">
        <f t="shared" ca="1" si="18"/>
        <v>0.26640462854620783</v>
      </c>
      <c r="F620" s="79">
        <f t="shared" ca="1" si="19"/>
        <v>3.8591168546050305</v>
      </c>
    </row>
    <row r="621" spans="5:6" x14ac:dyDescent="0.25">
      <c r="E621" s="79">
        <f t="shared" ca="1" si="18"/>
        <v>0.77246482399814753</v>
      </c>
      <c r="F621" s="79">
        <f t="shared" ca="1" si="19"/>
        <v>161.8685969433545</v>
      </c>
    </row>
    <row r="622" spans="5:6" x14ac:dyDescent="0.25">
      <c r="E622" s="79">
        <f t="shared" ca="1" si="18"/>
        <v>0.28178472418179379</v>
      </c>
      <c r="F622" s="79">
        <f t="shared" ca="1" si="19"/>
        <v>3.9764295772003542</v>
      </c>
    </row>
    <row r="623" spans="5:6" x14ac:dyDescent="0.25">
      <c r="E623" s="79">
        <f t="shared" ca="1" si="18"/>
        <v>0.76940331160779984</v>
      </c>
      <c r="F623" s="79">
        <f t="shared" ca="1" si="19"/>
        <v>158.10448870967636</v>
      </c>
    </row>
    <row r="624" spans="5:6" x14ac:dyDescent="0.25">
      <c r="E624" s="79">
        <f t="shared" ca="1" si="18"/>
        <v>0.27397765338186197</v>
      </c>
      <c r="F624" s="79">
        <f t="shared" ca="1" si="19"/>
        <v>3.9146319206728659</v>
      </c>
    </row>
    <row r="625" spans="5:6" x14ac:dyDescent="0.25">
      <c r="E625" s="79">
        <f t="shared" ca="1" si="18"/>
        <v>0.70934017946811279</v>
      </c>
      <c r="F625" s="79">
        <f t="shared" ca="1" si="19"/>
        <v>97.973601304332377</v>
      </c>
    </row>
    <row r="626" spans="5:6" x14ac:dyDescent="0.25">
      <c r="E626" s="79">
        <f t="shared" ca="1" si="18"/>
        <v>0.71120428484299258</v>
      </c>
      <c r="F626" s="79">
        <f t="shared" ca="1" si="19"/>
        <v>99.499894207926815</v>
      </c>
    </row>
    <row r="627" spans="5:6" x14ac:dyDescent="0.25">
      <c r="E627" s="79">
        <f t="shared" ca="1" si="18"/>
        <v>0.14442681683252345</v>
      </c>
      <c r="F627" s="79">
        <f t="shared" ca="1" si="19"/>
        <v>3.3323287469054659</v>
      </c>
    </row>
    <row r="628" spans="5:6" x14ac:dyDescent="0.25">
      <c r="E628" s="79">
        <f t="shared" ca="1" si="18"/>
        <v>0.52380706386853726</v>
      </c>
      <c r="F628" s="79">
        <f t="shared" ca="1" si="19"/>
        <v>16.464301666858329</v>
      </c>
    </row>
    <row r="629" spans="5:6" x14ac:dyDescent="0.25">
      <c r="E629" s="79">
        <f t="shared" ca="1" si="18"/>
        <v>0.43219301107628083</v>
      </c>
      <c r="F629" s="79">
        <f t="shared" ca="1" si="19"/>
        <v>7.3607423419043956</v>
      </c>
    </row>
    <row r="630" spans="5:6" x14ac:dyDescent="0.25">
      <c r="E630" s="79">
        <f t="shared" ca="1" si="18"/>
        <v>0.43118410245000738</v>
      </c>
      <c r="F630" s="79">
        <f t="shared" ca="1" si="19"/>
        <v>7.309636183727398</v>
      </c>
    </row>
    <row r="631" spans="5:6" x14ac:dyDescent="0.25">
      <c r="E631" s="79">
        <f t="shared" ca="1" si="18"/>
        <v>0.45921992263906042</v>
      </c>
      <c r="F631" s="79">
        <f t="shared" ca="1" si="19"/>
        <v>9.0256344040466452</v>
      </c>
    </row>
    <row r="632" spans="5:6" x14ac:dyDescent="0.25">
      <c r="E632" s="79">
        <f t="shared" ca="1" si="18"/>
        <v>1.1254227226996538E-2</v>
      </c>
      <c r="F632" s="79">
        <f t="shared" ca="1" si="19"/>
        <v>3.0756752454640686</v>
      </c>
    </row>
    <row r="633" spans="5:6" x14ac:dyDescent="0.25">
      <c r="E633" s="79">
        <f t="shared" ca="1" si="18"/>
        <v>0.19340656971946812</v>
      </c>
      <c r="F633" s="79">
        <f t="shared" ca="1" si="19"/>
        <v>3.4836748642578401</v>
      </c>
    </row>
    <row r="634" spans="5:6" x14ac:dyDescent="0.25">
      <c r="E634" s="79">
        <f t="shared" ca="1" si="18"/>
        <v>0.37532304793698923</v>
      </c>
      <c r="F634" s="79">
        <f t="shared" ca="1" si="19"/>
        <v>5.3300702287780855</v>
      </c>
    </row>
    <row r="635" spans="5:6" x14ac:dyDescent="0.25">
      <c r="E635" s="79">
        <f t="shared" ca="1" si="18"/>
        <v>0.29695260995140926</v>
      </c>
      <c r="F635" s="79">
        <f t="shared" ca="1" si="19"/>
        <v>4.1116042445941101</v>
      </c>
    </row>
    <row r="636" spans="5:6" x14ac:dyDescent="0.25">
      <c r="E636" s="79">
        <f t="shared" ca="1" si="18"/>
        <v>4.9478939136908595E-2</v>
      </c>
      <c r="F636" s="79">
        <f t="shared" ca="1" si="19"/>
        <v>3.1427710799629742</v>
      </c>
    </row>
    <row r="637" spans="5:6" x14ac:dyDescent="0.25">
      <c r="E637" s="79">
        <f t="shared" ca="1" si="18"/>
        <v>0.78108841060288614</v>
      </c>
      <c r="F637" s="79">
        <f t="shared" ca="1" si="19"/>
        <v>172.90669345574969</v>
      </c>
    </row>
    <row r="638" spans="5:6" x14ac:dyDescent="0.25">
      <c r="E638" s="79">
        <f t="shared" ca="1" si="18"/>
        <v>8.0419973109387977E-2</v>
      </c>
      <c r="F638" s="79">
        <f t="shared" ca="1" si="19"/>
        <v>3.1955484315826874</v>
      </c>
    </row>
    <row r="639" spans="5:6" x14ac:dyDescent="0.25">
      <c r="E639" s="79">
        <f t="shared" ca="1" si="18"/>
        <v>0.88101023795831668</v>
      </c>
      <c r="F639" s="79">
        <f t="shared" ca="1" si="19"/>
        <v>370.85885166515703</v>
      </c>
    </row>
    <row r="640" spans="5:6" x14ac:dyDescent="0.25">
      <c r="E640" s="79">
        <f t="shared" ca="1" si="18"/>
        <v>0.7070244395030173</v>
      </c>
      <c r="F640" s="79">
        <f t="shared" ca="1" si="19"/>
        <v>96.103915794191721</v>
      </c>
    </row>
    <row r="641" spans="5:6" x14ac:dyDescent="0.25">
      <c r="E641" s="79">
        <f t="shared" ca="1" si="18"/>
        <v>0.68081362232215836</v>
      </c>
      <c r="F641" s="79">
        <f t="shared" ca="1" si="19"/>
        <v>76.865351076647102</v>
      </c>
    </row>
    <row r="642" spans="5:6" x14ac:dyDescent="0.25">
      <c r="E642" s="79">
        <f t="shared" ca="1" si="18"/>
        <v>0.5035554075504638</v>
      </c>
      <c r="F642" s="79">
        <f t="shared" ca="1" si="19"/>
        <v>13.455649165409699</v>
      </c>
    </row>
    <row r="643" spans="5:6" x14ac:dyDescent="0.25">
      <c r="E643" s="79">
        <f t="shared" ca="1" si="18"/>
        <v>0.20174195418177354</v>
      </c>
      <c r="F643" s="79">
        <f t="shared" ca="1" si="19"/>
        <v>3.5155592456199658</v>
      </c>
    </row>
    <row r="644" spans="5:6" x14ac:dyDescent="0.25">
      <c r="E644" s="79">
        <f t="shared" ref="E644:E707" ca="1" si="20">RAND()</f>
        <v>0.40945666654850865</v>
      </c>
      <c r="F644" s="79">
        <f t="shared" ref="F644:F707" ca="1" si="21">$C$3+$C$4*((($C$5*_xlfn.NORM.S.INV(E644)+SQRT(($C$5*_xlfn.NORM.S.INV(E644))^2+4))/(2))^2)</f>
        <v>6.3623176508937194</v>
      </c>
    </row>
    <row r="645" spans="5:6" x14ac:dyDescent="0.25">
      <c r="E645" s="79">
        <f t="shared" ca="1" si="20"/>
        <v>0.33965139958562462</v>
      </c>
      <c r="F645" s="79">
        <f t="shared" ca="1" si="21"/>
        <v>4.6369015482961684</v>
      </c>
    </row>
    <row r="646" spans="5:6" x14ac:dyDescent="0.25">
      <c r="E646" s="79">
        <f t="shared" ca="1" si="20"/>
        <v>0.82936500649885858</v>
      </c>
      <c r="F646" s="79">
        <f t="shared" ca="1" si="21"/>
        <v>249.0071852202758</v>
      </c>
    </row>
    <row r="647" spans="5:6" x14ac:dyDescent="0.25">
      <c r="E647" s="79">
        <f t="shared" ca="1" si="20"/>
        <v>0.48822711379256523</v>
      </c>
      <c r="F647" s="79">
        <f t="shared" ca="1" si="21"/>
        <v>11.629149980008641</v>
      </c>
    </row>
    <row r="648" spans="5:6" x14ac:dyDescent="0.25">
      <c r="E648" s="79">
        <f t="shared" ca="1" si="20"/>
        <v>0.91287878180280402</v>
      </c>
      <c r="F648" s="79">
        <f t="shared" ca="1" si="21"/>
        <v>484.30701705571761</v>
      </c>
    </row>
    <row r="649" spans="5:6" x14ac:dyDescent="0.25">
      <c r="E649" s="79">
        <f t="shared" ca="1" si="20"/>
        <v>8.517687122449491E-3</v>
      </c>
      <c r="F649" s="79">
        <f t="shared" ca="1" si="21"/>
        <v>3.0692946841143391</v>
      </c>
    </row>
    <row r="650" spans="5:6" x14ac:dyDescent="0.25">
      <c r="E650" s="79">
        <f t="shared" ca="1" si="20"/>
        <v>0.60004064491785913</v>
      </c>
      <c r="F650" s="79">
        <f t="shared" ca="1" si="21"/>
        <v>36.032166036888746</v>
      </c>
    </row>
    <row r="651" spans="5:6" x14ac:dyDescent="0.25">
      <c r="E651" s="79">
        <f t="shared" ca="1" si="20"/>
        <v>0.40654021547613017</v>
      </c>
      <c r="F651" s="79">
        <f t="shared" ca="1" si="21"/>
        <v>6.2549227012450999</v>
      </c>
    </row>
    <row r="652" spans="5:6" x14ac:dyDescent="0.25">
      <c r="E652" s="79">
        <f t="shared" ca="1" si="20"/>
        <v>3.6444647528266705E-2</v>
      </c>
      <c r="F652" s="79">
        <f t="shared" ca="1" si="21"/>
        <v>3.1213503769071562</v>
      </c>
    </row>
    <row r="653" spans="5:6" x14ac:dyDescent="0.25">
      <c r="E653" s="79">
        <f t="shared" ca="1" si="20"/>
        <v>0.64285144236674285</v>
      </c>
      <c r="F653" s="79">
        <f t="shared" ca="1" si="21"/>
        <v>54.566422836910604</v>
      </c>
    </row>
    <row r="654" spans="5:6" x14ac:dyDescent="0.25">
      <c r="E654" s="79">
        <f t="shared" ca="1" si="20"/>
        <v>0.74946695837123811</v>
      </c>
      <c r="F654" s="79">
        <f t="shared" ca="1" si="21"/>
        <v>135.41422408903173</v>
      </c>
    </row>
    <row r="655" spans="5:6" x14ac:dyDescent="0.25">
      <c r="E655" s="79">
        <f t="shared" ca="1" si="20"/>
        <v>0.48008060466906677</v>
      </c>
      <c r="F655" s="79">
        <f t="shared" ca="1" si="21"/>
        <v>10.794928256155028</v>
      </c>
    </row>
    <row r="656" spans="5:6" x14ac:dyDescent="0.25">
      <c r="E656" s="79">
        <f t="shared" ca="1" si="20"/>
        <v>0.25200877707147851</v>
      </c>
      <c r="F656" s="79">
        <f t="shared" ca="1" si="21"/>
        <v>3.7642192025202856</v>
      </c>
    </row>
    <row r="657" spans="5:6" x14ac:dyDescent="0.25">
      <c r="E657" s="79">
        <f t="shared" ca="1" si="20"/>
        <v>0.56471708671392062</v>
      </c>
      <c r="F657" s="79">
        <f t="shared" ca="1" si="21"/>
        <v>25.115663162900404</v>
      </c>
    </row>
    <row r="658" spans="5:6" x14ac:dyDescent="0.25">
      <c r="E658" s="79">
        <f t="shared" ca="1" si="20"/>
        <v>0.34752638172362049</v>
      </c>
      <c r="F658" s="79">
        <f t="shared" ca="1" si="21"/>
        <v>4.7651536445552098</v>
      </c>
    </row>
    <row r="659" spans="5:6" x14ac:dyDescent="0.25">
      <c r="E659" s="79">
        <f t="shared" ca="1" si="20"/>
        <v>1.3176012468512077E-2</v>
      </c>
      <c r="F659" s="79">
        <f t="shared" ca="1" si="21"/>
        <v>3.0798012622032331</v>
      </c>
    </row>
    <row r="660" spans="5:6" x14ac:dyDescent="0.25">
      <c r="E660" s="79">
        <f t="shared" ca="1" si="20"/>
        <v>0.46938536498283712</v>
      </c>
      <c r="F660" s="79">
        <f t="shared" ca="1" si="21"/>
        <v>9.826639350248044</v>
      </c>
    </row>
    <row r="661" spans="5:6" x14ac:dyDescent="0.25">
      <c r="E661" s="79">
        <f t="shared" ca="1" si="20"/>
        <v>0.16943380364950422</v>
      </c>
      <c r="F661" s="79">
        <f t="shared" ca="1" si="21"/>
        <v>3.402779336610922</v>
      </c>
    </row>
    <row r="662" spans="5:6" x14ac:dyDescent="0.25">
      <c r="E662" s="79">
        <f t="shared" ca="1" si="20"/>
        <v>8.4266017911146629E-2</v>
      </c>
      <c r="F662" s="79">
        <f t="shared" ca="1" si="21"/>
        <v>3.2025170151850686</v>
      </c>
    </row>
    <row r="663" spans="5:6" x14ac:dyDescent="0.25">
      <c r="E663" s="79">
        <f t="shared" ca="1" si="20"/>
        <v>0.27421840024733091</v>
      </c>
      <c r="F663" s="79">
        <f t="shared" ca="1" si="21"/>
        <v>3.9164660141686856</v>
      </c>
    </row>
    <row r="664" spans="5:6" x14ac:dyDescent="0.25">
      <c r="E664" s="79">
        <f t="shared" ca="1" si="20"/>
        <v>5.5430673120246743E-2</v>
      </c>
      <c r="F664" s="79">
        <f t="shared" ca="1" si="21"/>
        <v>3.1525966750507699</v>
      </c>
    </row>
    <row r="665" spans="5:6" x14ac:dyDescent="0.25">
      <c r="E665" s="79">
        <f t="shared" ca="1" si="20"/>
        <v>0.17459873317638575</v>
      </c>
      <c r="F665" s="79">
        <f t="shared" ca="1" si="21"/>
        <v>3.4189817915924432</v>
      </c>
    </row>
    <row r="666" spans="5:6" x14ac:dyDescent="0.25">
      <c r="E666" s="79">
        <f t="shared" ca="1" si="20"/>
        <v>0.96658451443274052</v>
      </c>
      <c r="F666" s="79">
        <f t="shared" ca="1" si="21"/>
        <v>862.68094169074664</v>
      </c>
    </row>
    <row r="667" spans="5:6" x14ac:dyDescent="0.25">
      <c r="E667" s="79">
        <f t="shared" ca="1" si="20"/>
        <v>0.97998096941433921</v>
      </c>
      <c r="F667" s="79">
        <f t="shared" ca="1" si="21"/>
        <v>1076.9746267487146</v>
      </c>
    </row>
    <row r="668" spans="5:6" x14ac:dyDescent="0.25">
      <c r="E668" s="79">
        <f t="shared" ca="1" si="20"/>
        <v>0.84556007969575875</v>
      </c>
      <c r="F668" s="79">
        <f t="shared" ca="1" si="21"/>
        <v>281.50580302886169</v>
      </c>
    </row>
    <row r="669" spans="5:6" x14ac:dyDescent="0.25">
      <c r="E669" s="79">
        <f t="shared" ca="1" si="20"/>
        <v>0.78252426128933894</v>
      </c>
      <c r="F669" s="79">
        <f t="shared" ca="1" si="21"/>
        <v>174.8093188366949</v>
      </c>
    </row>
    <row r="670" spans="5:6" x14ac:dyDescent="0.25">
      <c r="E670" s="79">
        <f t="shared" ca="1" si="20"/>
        <v>0.1904976278989623</v>
      </c>
      <c r="F670" s="79">
        <f t="shared" ca="1" si="21"/>
        <v>3.473039172827713</v>
      </c>
    </row>
    <row r="671" spans="5:6" x14ac:dyDescent="0.25">
      <c r="E671" s="79">
        <f t="shared" ca="1" si="20"/>
        <v>5.7377284498074999E-2</v>
      </c>
      <c r="F671" s="79">
        <f t="shared" ca="1" si="21"/>
        <v>3.1558319819753824</v>
      </c>
    </row>
    <row r="672" spans="5:6" x14ac:dyDescent="0.25">
      <c r="E672" s="79">
        <f t="shared" ca="1" si="20"/>
        <v>9.4225651989100045E-2</v>
      </c>
      <c r="F672" s="79">
        <f t="shared" ca="1" si="21"/>
        <v>3.2211412003986948</v>
      </c>
    </row>
    <row r="673" spans="5:6" x14ac:dyDescent="0.25">
      <c r="E673" s="79">
        <f t="shared" ca="1" si="20"/>
        <v>0.56507592623412972</v>
      </c>
      <c r="F673" s="79">
        <f t="shared" ca="1" si="21"/>
        <v>25.209174470647088</v>
      </c>
    </row>
    <row r="674" spans="5:6" x14ac:dyDescent="0.25">
      <c r="E674" s="79">
        <f t="shared" ca="1" si="20"/>
        <v>0.71830653109068998</v>
      </c>
      <c r="F674" s="79">
        <f t="shared" ca="1" si="21"/>
        <v>105.49275880341358</v>
      </c>
    </row>
    <row r="675" spans="5:6" x14ac:dyDescent="0.25">
      <c r="E675" s="79">
        <f t="shared" ca="1" si="20"/>
        <v>0.45625718335136356</v>
      </c>
      <c r="F675" s="79">
        <f t="shared" ca="1" si="21"/>
        <v>8.8120295604599121</v>
      </c>
    </row>
    <row r="676" spans="5:6" x14ac:dyDescent="0.25">
      <c r="E676" s="79">
        <f t="shared" ca="1" si="20"/>
        <v>5.204589099256951E-2</v>
      </c>
      <c r="F676" s="79">
        <f t="shared" ca="1" si="21"/>
        <v>3.1469984596648963</v>
      </c>
    </row>
    <row r="677" spans="5:6" x14ac:dyDescent="0.25">
      <c r="E677" s="79">
        <f t="shared" ca="1" si="20"/>
        <v>0.23900207721850286</v>
      </c>
      <c r="F677" s="79">
        <f t="shared" ca="1" si="21"/>
        <v>3.6888738331756548</v>
      </c>
    </row>
    <row r="678" spans="5:6" x14ac:dyDescent="0.25">
      <c r="E678" s="79">
        <f t="shared" ca="1" si="20"/>
        <v>1.7945926818527025E-2</v>
      </c>
      <c r="F678" s="79">
        <f t="shared" ca="1" si="21"/>
        <v>3.0892482920861433</v>
      </c>
    </row>
    <row r="679" spans="5:6" x14ac:dyDescent="0.25">
      <c r="E679" s="79">
        <f t="shared" ca="1" si="20"/>
        <v>0.17021393903988602</v>
      </c>
      <c r="F679" s="79">
        <f t="shared" ca="1" si="21"/>
        <v>3.4051869656677405</v>
      </c>
    </row>
    <row r="680" spans="5:6" x14ac:dyDescent="0.25">
      <c r="E680" s="79">
        <f t="shared" ca="1" si="20"/>
        <v>0.62891430997865094</v>
      </c>
      <c r="F680" s="79">
        <f t="shared" ca="1" si="21"/>
        <v>47.825986119265728</v>
      </c>
    </row>
    <row r="681" spans="5:6" x14ac:dyDescent="0.25">
      <c r="E681" s="79">
        <f t="shared" ca="1" si="20"/>
        <v>0.1022000798201721</v>
      </c>
      <c r="F681" s="79">
        <f t="shared" ca="1" si="21"/>
        <v>3.236727684786592</v>
      </c>
    </row>
    <row r="682" spans="5:6" x14ac:dyDescent="0.25">
      <c r="E682" s="79">
        <f t="shared" ca="1" si="20"/>
        <v>0.115377481643542</v>
      </c>
      <c r="F682" s="79">
        <f t="shared" ca="1" si="21"/>
        <v>3.2640009978801232</v>
      </c>
    </row>
    <row r="683" spans="5:6" x14ac:dyDescent="0.25">
      <c r="E683" s="79">
        <f t="shared" ca="1" si="20"/>
        <v>0.19069762860246309</v>
      </c>
      <c r="F683" s="79">
        <f t="shared" ca="1" si="21"/>
        <v>3.4737626006288771</v>
      </c>
    </row>
    <row r="684" spans="5:6" x14ac:dyDescent="0.25">
      <c r="E684" s="79">
        <f t="shared" ca="1" si="20"/>
        <v>0.92377346562615725</v>
      </c>
      <c r="F684" s="79">
        <f t="shared" ca="1" si="21"/>
        <v>534.69512260911222</v>
      </c>
    </row>
    <row r="685" spans="5:6" x14ac:dyDescent="0.25">
      <c r="E685" s="79">
        <f t="shared" ca="1" si="20"/>
        <v>7.9264189149142017E-2</v>
      </c>
      <c r="F685" s="79">
        <f t="shared" ca="1" si="21"/>
        <v>3.1934765453971972</v>
      </c>
    </row>
    <row r="686" spans="5:6" x14ac:dyDescent="0.25">
      <c r="E686" s="79">
        <f t="shared" ca="1" si="20"/>
        <v>0.85472907560431388</v>
      </c>
      <c r="F686" s="79">
        <f t="shared" ca="1" si="21"/>
        <v>301.9426970891048</v>
      </c>
    </row>
    <row r="687" spans="5:6" x14ac:dyDescent="0.25">
      <c r="E687" s="79">
        <f t="shared" ca="1" si="20"/>
        <v>0.38483178079496205</v>
      </c>
      <c r="F687" s="79">
        <f t="shared" ca="1" si="21"/>
        <v>5.5732114188284498</v>
      </c>
    </row>
    <row r="688" spans="5:6" x14ac:dyDescent="0.25">
      <c r="E688" s="79">
        <f t="shared" ca="1" si="20"/>
        <v>0.29945868832215328</v>
      </c>
      <c r="F688" s="79">
        <f t="shared" ca="1" si="21"/>
        <v>4.1360811922903951</v>
      </c>
    </row>
    <row r="689" spans="5:6" x14ac:dyDescent="0.25">
      <c r="E689" s="79">
        <f t="shared" ca="1" si="20"/>
        <v>0.36431168343796427</v>
      </c>
      <c r="F689" s="79">
        <f t="shared" ca="1" si="21"/>
        <v>5.0828109715418792</v>
      </c>
    </row>
    <row r="690" spans="5:6" x14ac:dyDescent="0.25">
      <c r="E690" s="79">
        <f t="shared" ca="1" si="20"/>
        <v>0.50055843250413801</v>
      </c>
      <c r="F690" s="79">
        <f t="shared" ca="1" si="21"/>
        <v>13.070234510735194</v>
      </c>
    </row>
    <row r="691" spans="5:6" x14ac:dyDescent="0.25">
      <c r="E691" s="79">
        <f t="shared" ca="1" si="20"/>
        <v>0.94130164906691438</v>
      </c>
      <c r="F691" s="79">
        <f t="shared" ca="1" si="21"/>
        <v>635.7701770700512</v>
      </c>
    </row>
    <row r="692" spans="5:6" x14ac:dyDescent="0.25">
      <c r="E692" s="79">
        <f t="shared" ca="1" si="20"/>
        <v>0.9146273099182578</v>
      </c>
      <c r="F692" s="79">
        <f t="shared" ca="1" si="21"/>
        <v>491.89215636534595</v>
      </c>
    </row>
    <row r="693" spans="5:6" x14ac:dyDescent="0.25">
      <c r="E693" s="79">
        <f t="shared" ca="1" si="20"/>
        <v>0.46989014580463262</v>
      </c>
      <c r="F693" s="79">
        <f t="shared" ca="1" si="21"/>
        <v>9.8693215856475867</v>
      </c>
    </row>
    <row r="694" spans="5:6" x14ac:dyDescent="0.25">
      <c r="E694" s="79">
        <f t="shared" ca="1" si="20"/>
        <v>0.61786042461260937</v>
      </c>
      <c r="F694" s="79">
        <f t="shared" ca="1" si="21"/>
        <v>42.978609906075086</v>
      </c>
    </row>
    <row r="695" spans="5:6" x14ac:dyDescent="0.25">
      <c r="E695" s="79">
        <f t="shared" ca="1" si="20"/>
        <v>0.62419334782317715</v>
      </c>
      <c r="F695" s="79">
        <f t="shared" ca="1" si="21"/>
        <v>45.703353080920536</v>
      </c>
    </row>
    <row r="696" spans="5:6" x14ac:dyDescent="0.25">
      <c r="E696" s="79">
        <f t="shared" ca="1" si="20"/>
        <v>0.51840514076297062</v>
      </c>
      <c r="F696" s="79">
        <f t="shared" ca="1" si="21"/>
        <v>15.589111606957829</v>
      </c>
    </row>
    <row r="697" spans="5:6" x14ac:dyDescent="0.25">
      <c r="E697" s="79">
        <f t="shared" ca="1" si="20"/>
        <v>0.47033678565849124</v>
      </c>
      <c r="F697" s="79">
        <f t="shared" ca="1" si="21"/>
        <v>9.9073274684703261</v>
      </c>
    </row>
    <row r="698" spans="5:6" x14ac:dyDescent="0.25">
      <c r="E698" s="79">
        <f t="shared" ca="1" si="20"/>
        <v>4.2897316441128375E-3</v>
      </c>
      <c r="F698" s="79">
        <f t="shared" ca="1" si="21"/>
        <v>3.0572400795014381</v>
      </c>
    </row>
    <row r="699" spans="5:6" x14ac:dyDescent="0.25">
      <c r="E699" s="79">
        <f t="shared" ca="1" si="20"/>
        <v>0.6616618488499203</v>
      </c>
      <c r="F699" s="79">
        <f t="shared" ca="1" si="21"/>
        <v>64.856197268297962</v>
      </c>
    </row>
    <row r="700" spans="5:6" x14ac:dyDescent="0.25">
      <c r="E700" s="79">
        <f t="shared" ca="1" si="20"/>
        <v>0.35190265917853492</v>
      </c>
      <c r="F700" s="79">
        <f t="shared" ca="1" si="21"/>
        <v>4.8418225618500168</v>
      </c>
    </row>
    <row r="701" spans="5:6" x14ac:dyDescent="0.25">
      <c r="E701" s="79">
        <f t="shared" ca="1" si="20"/>
        <v>0.36767277446405289</v>
      </c>
      <c r="F701" s="79">
        <f t="shared" ca="1" si="21"/>
        <v>5.1546959708703444</v>
      </c>
    </row>
    <row r="702" spans="5:6" x14ac:dyDescent="0.25">
      <c r="E702" s="79">
        <f t="shared" ca="1" si="20"/>
        <v>0.36583225005541486</v>
      </c>
      <c r="F702" s="79">
        <f t="shared" ca="1" si="21"/>
        <v>5.1149591035051483</v>
      </c>
    </row>
    <row r="703" spans="5:6" x14ac:dyDescent="0.25">
      <c r="E703" s="79">
        <f t="shared" ca="1" si="20"/>
        <v>0.35668951492503176</v>
      </c>
      <c r="F703" s="79">
        <f t="shared" ca="1" si="21"/>
        <v>4.9304703565700354</v>
      </c>
    </row>
    <row r="704" spans="5:6" x14ac:dyDescent="0.25">
      <c r="E704" s="79">
        <f t="shared" ca="1" si="20"/>
        <v>0.67280091934408148</v>
      </c>
      <c r="F704" s="79">
        <f t="shared" ca="1" si="21"/>
        <v>71.643194376457387</v>
      </c>
    </row>
    <row r="705" spans="5:6" x14ac:dyDescent="0.25">
      <c r="E705" s="79">
        <f t="shared" ca="1" si="20"/>
        <v>0.85243042841705274</v>
      </c>
      <c r="F705" s="79">
        <f t="shared" ca="1" si="21"/>
        <v>296.66682363913071</v>
      </c>
    </row>
    <row r="706" spans="5:6" x14ac:dyDescent="0.25">
      <c r="E706" s="79">
        <f t="shared" ca="1" si="20"/>
        <v>0.24625326440210493</v>
      </c>
      <c r="F706" s="79">
        <f t="shared" ca="1" si="21"/>
        <v>3.7297584395880587</v>
      </c>
    </row>
    <row r="707" spans="5:6" x14ac:dyDescent="0.25">
      <c r="E707" s="79">
        <f t="shared" ca="1" si="20"/>
        <v>0.35039150882766734</v>
      </c>
      <c r="F707" s="79">
        <f t="shared" ca="1" si="21"/>
        <v>4.8148900812981124</v>
      </c>
    </row>
    <row r="708" spans="5:6" x14ac:dyDescent="0.25">
      <c r="E708" s="79">
        <f t="shared" ref="E708:E771" ca="1" si="22">RAND()</f>
        <v>0.82334628712944413</v>
      </c>
      <c r="F708" s="79">
        <f t="shared" ref="F708:F771" ca="1" si="23">$C$3+$C$4*((($C$5*_xlfn.NORM.S.INV(E708)+SQRT(($C$5*_xlfn.NORM.S.INV(E708))^2+4))/(2))^2)</f>
        <v>237.95999194043839</v>
      </c>
    </row>
    <row r="709" spans="5:6" x14ac:dyDescent="0.25">
      <c r="E709" s="79">
        <f t="shared" ca="1" si="22"/>
        <v>0.76605280552973287</v>
      </c>
      <c r="F709" s="79">
        <f t="shared" ca="1" si="23"/>
        <v>154.0741429884086</v>
      </c>
    </row>
    <row r="710" spans="5:6" x14ac:dyDescent="0.25">
      <c r="E710" s="79">
        <f t="shared" ca="1" si="22"/>
        <v>0.23480764445109348</v>
      </c>
      <c r="F710" s="79">
        <f t="shared" ca="1" si="23"/>
        <v>3.6664274857886099</v>
      </c>
    </row>
    <row r="711" spans="5:6" x14ac:dyDescent="0.25">
      <c r="E711" s="79">
        <f t="shared" ca="1" si="22"/>
        <v>0.15147992949284417</v>
      </c>
      <c r="F711" s="79">
        <f t="shared" ca="1" si="23"/>
        <v>3.3509645570589441</v>
      </c>
    </row>
    <row r="712" spans="5:6" x14ac:dyDescent="0.25">
      <c r="E712" s="79">
        <f t="shared" ca="1" si="22"/>
        <v>0.84761300216966606</v>
      </c>
      <c r="F712" s="79">
        <f t="shared" ca="1" si="23"/>
        <v>285.9435802869379</v>
      </c>
    </row>
    <row r="713" spans="5:6" x14ac:dyDescent="0.25">
      <c r="E713" s="79">
        <f t="shared" ca="1" si="22"/>
        <v>0.53157083456427034</v>
      </c>
      <c r="F713" s="79">
        <f t="shared" ca="1" si="23"/>
        <v>17.822348188902048</v>
      </c>
    </row>
    <row r="714" spans="5:6" x14ac:dyDescent="0.25">
      <c r="E714" s="79">
        <f t="shared" ca="1" si="22"/>
        <v>0.208835423364502</v>
      </c>
      <c r="F714" s="79">
        <f t="shared" ca="1" si="23"/>
        <v>3.5444534677564352</v>
      </c>
    </row>
    <row r="715" spans="5:6" x14ac:dyDescent="0.25">
      <c r="E715" s="79">
        <f t="shared" ca="1" si="22"/>
        <v>0.17148113430964462</v>
      </c>
      <c r="F715" s="79">
        <f t="shared" ca="1" si="23"/>
        <v>3.4091274907610614</v>
      </c>
    </row>
    <row r="716" spans="5:6" x14ac:dyDescent="0.25">
      <c r="E716" s="79">
        <f t="shared" ca="1" si="22"/>
        <v>0.76182723876754399</v>
      </c>
      <c r="F716" s="79">
        <f t="shared" ca="1" si="23"/>
        <v>149.12020465135143</v>
      </c>
    </row>
    <row r="717" spans="5:6" x14ac:dyDescent="0.25">
      <c r="E717" s="79">
        <f t="shared" ca="1" si="22"/>
        <v>0.70339682548583493</v>
      </c>
      <c r="F717" s="79">
        <f t="shared" ca="1" si="23"/>
        <v>93.232939509639195</v>
      </c>
    </row>
    <row r="718" spans="5:6" x14ac:dyDescent="0.25">
      <c r="E718" s="79">
        <f t="shared" ca="1" si="22"/>
        <v>0.3706998549431878</v>
      </c>
      <c r="F718" s="79">
        <f t="shared" ca="1" si="23"/>
        <v>5.2220750710416155</v>
      </c>
    </row>
    <row r="719" spans="5:6" x14ac:dyDescent="0.25">
      <c r="E719" s="79">
        <f t="shared" ca="1" si="22"/>
        <v>2.3200946676301237E-2</v>
      </c>
      <c r="F719" s="79">
        <f t="shared" ca="1" si="23"/>
        <v>3.0988496534859054</v>
      </c>
    </row>
    <row r="720" spans="5:6" x14ac:dyDescent="0.25">
      <c r="E720" s="79">
        <f t="shared" ca="1" si="22"/>
        <v>0.32216225261697318</v>
      </c>
      <c r="F720" s="79">
        <f t="shared" ca="1" si="23"/>
        <v>4.3909807914113994</v>
      </c>
    </row>
    <row r="721" spans="5:6" x14ac:dyDescent="0.25">
      <c r="E721" s="79">
        <f t="shared" ca="1" si="22"/>
        <v>0.42824656193114219</v>
      </c>
      <c r="F721" s="79">
        <f t="shared" ca="1" si="23"/>
        <v>7.1647529200164444</v>
      </c>
    </row>
    <row r="722" spans="5:6" x14ac:dyDescent="0.25">
      <c r="E722" s="79">
        <f t="shared" ca="1" si="22"/>
        <v>0.71038179704653748</v>
      </c>
      <c r="F722" s="79">
        <f t="shared" ca="1" si="23"/>
        <v>98.824105220255802</v>
      </c>
    </row>
    <row r="723" spans="5:6" x14ac:dyDescent="0.25">
      <c r="E723" s="79">
        <f t="shared" ca="1" si="22"/>
        <v>0.18609113744359618</v>
      </c>
      <c r="F723" s="79">
        <f t="shared" ca="1" si="23"/>
        <v>3.4573854644191604</v>
      </c>
    </row>
    <row r="724" spans="5:6" x14ac:dyDescent="0.25">
      <c r="E724" s="79">
        <f t="shared" ca="1" si="22"/>
        <v>0.42701662598028911</v>
      </c>
      <c r="F724" s="79">
        <f t="shared" ca="1" si="23"/>
        <v>7.1057819289855786</v>
      </c>
    </row>
    <row r="725" spans="5:6" x14ac:dyDescent="0.25">
      <c r="E725" s="79">
        <f t="shared" ca="1" si="22"/>
        <v>0.48427315979032692</v>
      </c>
      <c r="F725" s="79">
        <f t="shared" ca="1" si="23"/>
        <v>11.213221520995951</v>
      </c>
    </row>
    <row r="726" spans="5:6" x14ac:dyDescent="0.25">
      <c r="E726" s="79">
        <f t="shared" ca="1" si="22"/>
        <v>0.89532490409092613</v>
      </c>
      <c r="F726" s="79">
        <f t="shared" ca="1" si="23"/>
        <v>416.73686981521809</v>
      </c>
    </row>
    <row r="727" spans="5:6" x14ac:dyDescent="0.25">
      <c r="E727" s="79">
        <f t="shared" ca="1" si="22"/>
        <v>0.31072781696233676</v>
      </c>
      <c r="F727" s="79">
        <f t="shared" ca="1" si="23"/>
        <v>4.2546725450821237</v>
      </c>
    </row>
    <row r="728" spans="5:6" x14ac:dyDescent="0.25">
      <c r="E728" s="79">
        <f t="shared" ca="1" si="22"/>
        <v>0.14538762506268377</v>
      </c>
      <c r="F728" s="79">
        <f t="shared" ca="1" si="23"/>
        <v>3.3348151276760118</v>
      </c>
    </row>
    <row r="729" spans="5:6" x14ac:dyDescent="0.25">
      <c r="E729" s="79">
        <f t="shared" ca="1" si="22"/>
        <v>0.25480373587670946</v>
      </c>
      <c r="F729" s="79">
        <f t="shared" ca="1" si="23"/>
        <v>3.7816370573711744</v>
      </c>
    </row>
    <row r="730" spans="5:6" x14ac:dyDescent="0.25">
      <c r="E730" s="79">
        <f t="shared" ca="1" si="22"/>
        <v>9.5683534043775609E-3</v>
      </c>
      <c r="F730" s="79">
        <f t="shared" ca="1" si="23"/>
        <v>3.0718301473836118</v>
      </c>
    </row>
    <row r="731" spans="5:6" x14ac:dyDescent="0.25">
      <c r="E731" s="79">
        <f t="shared" ca="1" si="22"/>
        <v>0.64090996525224342</v>
      </c>
      <c r="F731" s="79">
        <f t="shared" ca="1" si="23"/>
        <v>53.583871907441235</v>
      </c>
    </row>
    <row r="732" spans="5:6" x14ac:dyDescent="0.25">
      <c r="E732" s="79">
        <f t="shared" ca="1" si="22"/>
        <v>0.35418382263673087</v>
      </c>
      <c r="F732" s="79">
        <f t="shared" ca="1" si="23"/>
        <v>4.8834238241150736</v>
      </c>
    </row>
    <row r="733" spans="5:6" x14ac:dyDescent="0.25">
      <c r="E733" s="79">
        <f t="shared" ca="1" si="22"/>
        <v>0.78677580658896862</v>
      </c>
      <c r="F733" s="79">
        <f t="shared" ca="1" si="23"/>
        <v>180.5559106169186</v>
      </c>
    </row>
    <row r="734" spans="5:6" x14ac:dyDescent="0.25">
      <c r="E734" s="79">
        <f t="shared" ca="1" si="22"/>
        <v>1.7024608776938011E-2</v>
      </c>
      <c r="F734" s="79">
        <f t="shared" ca="1" si="23"/>
        <v>3.0874913432596234</v>
      </c>
    </row>
    <row r="735" spans="5:6" x14ac:dyDescent="0.25">
      <c r="E735" s="79">
        <f t="shared" ca="1" si="22"/>
        <v>0.95906034349607283</v>
      </c>
      <c r="F735" s="79">
        <f t="shared" ca="1" si="23"/>
        <v>779.6707036054645</v>
      </c>
    </row>
    <row r="736" spans="5:6" x14ac:dyDescent="0.25">
      <c r="E736" s="79">
        <f t="shared" ca="1" si="22"/>
        <v>0.81444939097084201</v>
      </c>
      <c r="F736" s="79">
        <f t="shared" ca="1" si="23"/>
        <v>222.53793527181051</v>
      </c>
    </row>
    <row r="737" spans="5:6" x14ac:dyDescent="0.25">
      <c r="E737" s="79">
        <f t="shared" ca="1" si="22"/>
        <v>0.85618322486860188</v>
      </c>
      <c r="F737" s="79">
        <f t="shared" ca="1" si="23"/>
        <v>305.3354767976308</v>
      </c>
    </row>
    <row r="738" spans="5:6" x14ac:dyDescent="0.25">
      <c r="E738" s="79">
        <f t="shared" ca="1" si="22"/>
        <v>0.14646347737038168</v>
      </c>
      <c r="F738" s="79">
        <f t="shared" ca="1" si="23"/>
        <v>3.3376184362791439</v>
      </c>
    </row>
    <row r="739" spans="5:6" x14ac:dyDescent="0.25">
      <c r="E739" s="79">
        <f t="shared" ca="1" si="22"/>
        <v>4.4822546172638589E-2</v>
      </c>
      <c r="F739" s="79">
        <f t="shared" ca="1" si="23"/>
        <v>3.1351262542785729</v>
      </c>
    </row>
    <row r="740" spans="5:6" x14ac:dyDescent="0.25">
      <c r="E740" s="79">
        <f t="shared" ca="1" si="22"/>
        <v>0.91032924095479462</v>
      </c>
      <c r="F740" s="79">
        <f t="shared" ca="1" si="23"/>
        <v>473.55554787256114</v>
      </c>
    </row>
    <row r="741" spans="5:6" x14ac:dyDescent="0.25">
      <c r="E741" s="79">
        <f t="shared" ca="1" si="22"/>
        <v>6.3115536254521265E-2</v>
      </c>
      <c r="F741" s="79">
        <f t="shared" ca="1" si="23"/>
        <v>3.1654539653309617</v>
      </c>
    </row>
    <row r="742" spans="5:6" x14ac:dyDescent="0.25">
      <c r="E742" s="79">
        <f t="shared" ca="1" si="22"/>
        <v>0.41163230506532422</v>
      </c>
      <c r="F742" s="79">
        <f t="shared" ca="1" si="23"/>
        <v>6.4451999912874385</v>
      </c>
    </row>
    <row r="743" spans="5:6" x14ac:dyDescent="0.25">
      <c r="E743" s="79">
        <f t="shared" ca="1" si="22"/>
        <v>0.25522090606282277</v>
      </c>
      <c r="F743" s="79">
        <f t="shared" ca="1" si="23"/>
        <v>3.7842765281201034</v>
      </c>
    </row>
    <row r="744" spans="5:6" x14ac:dyDescent="0.25">
      <c r="E744" s="79">
        <f t="shared" ca="1" si="22"/>
        <v>0.29112097709727014</v>
      </c>
      <c r="F744" s="79">
        <f t="shared" ca="1" si="23"/>
        <v>4.0570941797309263</v>
      </c>
    </row>
    <row r="745" spans="5:6" x14ac:dyDescent="0.25">
      <c r="E745" s="79">
        <f t="shared" ca="1" si="22"/>
        <v>0.18984058806745474</v>
      </c>
      <c r="F745" s="79">
        <f t="shared" ca="1" si="23"/>
        <v>3.4706705949622068</v>
      </c>
    </row>
    <row r="746" spans="5:6" x14ac:dyDescent="0.25">
      <c r="E746" s="79">
        <f t="shared" ca="1" si="22"/>
        <v>0.95041985682127594</v>
      </c>
      <c r="F746" s="79">
        <f t="shared" ca="1" si="23"/>
        <v>702.60639882105829</v>
      </c>
    </row>
    <row r="747" spans="5:6" x14ac:dyDescent="0.25">
      <c r="E747" s="79">
        <f t="shared" ca="1" si="22"/>
        <v>0.2584551943471447</v>
      </c>
      <c r="F747" s="79">
        <f t="shared" ca="1" si="23"/>
        <v>3.8050994603158461</v>
      </c>
    </row>
    <row r="748" spans="5:6" x14ac:dyDescent="0.25">
      <c r="E748" s="79">
        <f t="shared" ca="1" si="22"/>
        <v>0.73837854279720683</v>
      </c>
      <c r="F748" s="79">
        <f t="shared" ca="1" si="23"/>
        <v>124.04801212331948</v>
      </c>
    </row>
    <row r="749" spans="5:6" x14ac:dyDescent="0.25">
      <c r="E749" s="79">
        <f t="shared" ca="1" si="22"/>
        <v>0.7323462650628686</v>
      </c>
      <c r="F749" s="79">
        <f t="shared" ca="1" si="23"/>
        <v>118.20861757178361</v>
      </c>
    </row>
    <row r="750" spans="5:6" x14ac:dyDescent="0.25">
      <c r="E750" s="79">
        <f t="shared" ca="1" si="22"/>
        <v>0.36811835992875075</v>
      </c>
      <c r="F750" s="79">
        <f t="shared" ca="1" si="23"/>
        <v>5.1644543652315722</v>
      </c>
    </row>
    <row r="751" spans="5:6" x14ac:dyDescent="0.25">
      <c r="E751" s="79">
        <f t="shared" ca="1" si="22"/>
        <v>0.750776563587223</v>
      </c>
      <c r="F751" s="79">
        <f t="shared" ca="1" si="23"/>
        <v>136.8131101310442</v>
      </c>
    </row>
    <row r="752" spans="5:6" x14ac:dyDescent="0.25">
      <c r="E752" s="79">
        <f t="shared" ca="1" si="22"/>
        <v>0.12357780266168861</v>
      </c>
      <c r="F752" s="79">
        <f t="shared" ca="1" si="23"/>
        <v>3.2820511937144401</v>
      </c>
    </row>
    <row r="753" spans="5:6" x14ac:dyDescent="0.25">
      <c r="E753" s="79">
        <f t="shared" ca="1" si="22"/>
        <v>0.99741865540808627</v>
      </c>
      <c r="F753" s="79">
        <f t="shared" ca="1" si="23"/>
        <v>1978.3369524680188</v>
      </c>
    </row>
    <row r="754" spans="5:6" x14ac:dyDescent="0.25">
      <c r="E754" s="79">
        <f t="shared" ca="1" si="22"/>
        <v>0.29813377599400448</v>
      </c>
      <c r="F754" s="79">
        <f t="shared" ca="1" si="23"/>
        <v>4.1230595086201456</v>
      </c>
    </row>
    <row r="755" spans="5:6" x14ac:dyDescent="0.25">
      <c r="E755" s="79">
        <f t="shared" ca="1" si="22"/>
        <v>0.49090721988053865</v>
      </c>
      <c r="F755" s="79">
        <f t="shared" ca="1" si="23"/>
        <v>11.923388217841952</v>
      </c>
    </row>
    <row r="756" spans="5:6" x14ac:dyDescent="0.25">
      <c r="E756" s="79">
        <f t="shared" ca="1" si="22"/>
        <v>0.83288368743910624</v>
      </c>
      <c r="F756" s="79">
        <f t="shared" ca="1" si="23"/>
        <v>255.71146486307541</v>
      </c>
    </row>
    <row r="757" spans="5:6" x14ac:dyDescent="0.25">
      <c r="E757" s="79">
        <f t="shared" ca="1" si="22"/>
        <v>0.76740804163068177</v>
      </c>
      <c r="F757" s="79">
        <f t="shared" ca="1" si="23"/>
        <v>155.69330529529387</v>
      </c>
    </row>
    <row r="758" spans="5:6" x14ac:dyDescent="0.25">
      <c r="E758" s="79">
        <f t="shared" ca="1" si="22"/>
        <v>8.0171309010512726E-2</v>
      </c>
      <c r="F758" s="79">
        <f t="shared" ca="1" si="23"/>
        <v>3.1951018242733196</v>
      </c>
    </row>
    <row r="759" spans="5:6" x14ac:dyDescent="0.25">
      <c r="E759" s="79">
        <f t="shared" ca="1" si="22"/>
        <v>0.15054712183137386</v>
      </c>
      <c r="F759" s="79">
        <f t="shared" ca="1" si="23"/>
        <v>3.3484479423613944</v>
      </c>
    </row>
    <row r="760" spans="5:6" x14ac:dyDescent="0.25">
      <c r="E760" s="79">
        <f t="shared" ca="1" si="22"/>
        <v>0.55950048835157118</v>
      </c>
      <c r="F760" s="79">
        <f t="shared" ca="1" si="23"/>
        <v>23.793557345419643</v>
      </c>
    </row>
    <row r="761" spans="5:6" x14ac:dyDescent="0.25">
      <c r="E761" s="79">
        <f t="shared" ca="1" si="22"/>
        <v>0.21385714473626571</v>
      </c>
      <c r="F761" s="79">
        <f t="shared" ca="1" si="23"/>
        <v>3.5659644994127486</v>
      </c>
    </row>
    <row r="762" spans="5:6" x14ac:dyDescent="0.25">
      <c r="E762" s="79">
        <f t="shared" ca="1" si="22"/>
        <v>0.1449656752019356</v>
      </c>
      <c r="F762" s="79">
        <f t="shared" ca="1" si="23"/>
        <v>3.3337212219487822</v>
      </c>
    </row>
    <row r="763" spans="5:6" x14ac:dyDescent="0.25">
      <c r="E763" s="79">
        <f t="shared" ca="1" si="22"/>
        <v>0.58130493953197371</v>
      </c>
      <c r="F763" s="79">
        <f t="shared" ca="1" si="23"/>
        <v>29.798604085865797</v>
      </c>
    </row>
    <row r="764" spans="5:6" x14ac:dyDescent="0.25">
      <c r="E764" s="79">
        <f t="shared" ca="1" si="22"/>
        <v>0.95902262563185348</v>
      </c>
      <c r="F764" s="79">
        <f t="shared" ca="1" si="23"/>
        <v>779.2971685862891</v>
      </c>
    </row>
    <row r="765" spans="5:6" x14ac:dyDescent="0.25">
      <c r="E765" s="79">
        <f t="shared" ca="1" si="22"/>
        <v>0.86722635954708449</v>
      </c>
      <c r="F765" s="79">
        <f t="shared" ca="1" si="23"/>
        <v>332.59773656037726</v>
      </c>
    </row>
    <row r="766" spans="5:6" x14ac:dyDescent="0.25">
      <c r="E766" s="79">
        <f t="shared" ca="1" si="22"/>
        <v>0.70001128423112957</v>
      </c>
      <c r="F766" s="79">
        <f t="shared" ca="1" si="23"/>
        <v>90.616142182547222</v>
      </c>
    </row>
    <row r="767" spans="5:6" x14ac:dyDescent="0.25">
      <c r="E767" s="79">
        <f t="shared" ca="1" si="22"/>
        <v>0.69383289296077888</v>
      </c>
      <c r="F767" s="79">
        <f t="shared" ca="1" si="23"/>
        <v>85.992529086370595</v>
      </c>
    </row>
    <row r="768" spans="5:6" x14ac:dyDescent="0.25">
      <c r="E768" s="79">
        <f t="shared" ca="1" si="22"/>
        <v>0.63884595076734629</v>
      </c>
      <c r="F768" s="79">
        <f t="shared" ca="1" si="23"/>
        <v>52.555025684037275</v>
      </c>
    </row>
    <row r="769" spans="5:6" x14ac:dyDescent="0.25">
      <c r="E769" s="79">
        <f t="shared" ca="1" si="22"/>
        <v>0.35240354039046462</v>
      </c>
      <c r="F769" s="79">
        <f t="shared" ca="1" si="23"/>
        <v>4.8508586972312502</v>
      </c>
    </row>
    <row r="770" spans="5:6" x14ac:dyDescent="0.25">
      <c r="E770" s="79">
        <f t="shared" ca="1" si="22"/>
        <v>0.55562999208915109</v>
      </c>
      <c r="F770" s="79">
        <f t="shared" ca="1" si="23"/>
        <v>22.856873026714542</v>
      </c>
    </row>
    <row r="771" spans="5:6" x14ac:dyDescent="0.25">
      <c r="E771" s="79">
        <f t="shared" ca="1" si="22"/>
        <v>0.90707527013313827</v>
      </c>
      <c r="F771" s="79">
        <f t="shared" ca="1" si="23"/>
        <v>460.33558231161084</v>
      </c>
    </row>
    <row r="772" spans="5:6" x14ac:dyDescent="0.25">
      <c r="E772" s="79">
        <f t="shared" ref="E772:E835" ca="1" si="24">RAND()</f>
        <v>7.9893785045779486E-2</v>
      </c>
      <c r="F772" s="79">
        <f t="shared" ref="F772:F835" ca="1" si="25">$C$3+$C$4*((($C$5*_xlfn.NORM.S.INV(E772)+SQRT(($C$5*_xlfn.NORM.S.INV(E772))^2+4))/(2))^2)</f>
        <v>3.1946039338583443</v>
      </c>
    </row>
    <row r="773" spans="5:6" x14ac:dyDescent="0.25">
      <c r="E773" s="79">
        <f t="shared" ca="1" si="24"/>
        <v>0.39023790200152209</v>
      </c>
      <c r="F773" s="79">
        <f t="shared" ca="1" si="25"/>
        <v>5.7253176684303169</v>
      </c>
    </row>
    <row r="774" spans="5:6" x14ac:dyDescent="0.25">
      <c r="E774" s="79">
        <f t="shared" ca="1" si="24"/>
        <v>0.89116476874563788</v>
      </c>
      <c r="F774" s="79">
        <f t="shared" ca="1" si="25"/>
        <v>402.66560029077874</v>
      </c>
    </row>
    <row r="775" spans="5:6" x14ac:dyDescent="0.25">
      <c r="E775" s="79">
        <f t="shared" ca="1" si="24"/>
        <v>6.2299634075984156E-2</v>
      </c>
      <c r="F775" s="79">
        <f t="shared" ca="1" si="25"/>
        <v>3.1640771702165873</v>
      </c>
    </row>
    <row r="776" spans="5:6" x14ac:dyDescent="0.25">
      <c r="E776" s="79">
        <f t="shared" ca="1" si="24"/>
        <v>0.51246646330052625</v>
      </c>
      <c r="F776" s="79">
        <f t="shared" ca="1" si="25"/>
        <v>14.689557330271146</v>
      </c>
    </row>
    <row r="777" spans="5:6" x14ac:dyDescent="0.25">
      <c r="E777" s="79">
        <f t="shared" ca="1" si="24"/>
        <v>0.36991522455985959</v>
      </c>
      <c r="F777" s="79">
        <f t="shared" ca="1" si="25"/>
        <v>5.2043636083534768</v>
      </c>
    </row>
    <row r="778" spans="5:6" x14ac:dyDescent="0.25">
      <c r="E778" s="79">
        <f t="shared" ca="1" si="24"/>
        <v>0.58828838639740111</v>
      </c>
      <c r="F778" s="79">
        <f t="shared" ca="1" si="25"/>
        <v>32.00007381995897</v>
      </c>
    </row>
    <row r="779" spans="5:6" x14ac:dyDescent="0.25">
      <c r="E779" s="79">
        <f t="shared" ca="1" si="24"/>
        <v>0.74342509150358693</v>
      </c>
      <c r="F779" s="79">
        <f t="shared" ca="1" si="25"/>
        <v>129.11679247083993</v>
      </c>
    </row>
    <row r="780" spans="5:6" x14ac:dyDescent="0.25">
      <c r="E780" s="79">
        <f t="shared" ca="1" si="24"/>
        <v>0.49623424841456565</v>
      </c>
      <c r="F780" s="79">
        <f t="shared" ca="1" si="25"/>
        <v>12.539032590330343</v>
      </c>
    </row>
    <row r="781" spans="5:6" x14ac:dyDescent="0.25">
      <c r="E781" s="79">
        <f t="shared" ca="1" si="24"/>
        <v>0.40387395445692365</v>
      </c>
      <c r="F781" s="79">
        <f t="shared" ca="1" si="25"/>
        <v>6.1603223761824069</v>
      </c>
    </row>
    <row r="782" spans="5:6" x14ac:dyDescent="0.25">
      <c r="E782" s="79">
        <f t="shared" ca="1" si="24"/>
        <v>0.96572119435856141</v>
      </c>
      <c r="F782" s="79">
        <f t="shared" ca="1" si="25"/>
        <v>852.18757265619024</v>
      </c>
    </row>
    <row r="783" spans="5:6" x14ac:dyDescent="0.25">
      <c r="E783" s="79">
        <f t="shared" ca="1" si="24"/>
        <v>0.64061117216841079</v>
      </c>
      <c r="F783" s="79">
        <f t="shared" ca="1" si="25"/>
        <v>53.433933722103205</v>
      </c>
    </row>
    <row r="784" spans="5:6" x14ac:dyDescent="0.25">
      <c r="E784" s="79">
        <f t="shared" ca="1" si="24"/>
        <v>0.3415323258277988</v>
      </c>
      <c r="F784" s="79">
        <f t="shared" ca="1" si="25"/>
        <v>4.6664541893380509</v>
      </c>
    </row>
    <row r="785" spans="5:6" x14ac:dyDescent="0.25">
      <c r="E785" s="79">
        <f t="shared" ca="1" si="24"/>
        <v>0.44066408232105325</v>
      </c>
      <c r="F785" s="79">
        <f t="shared" ca="1" si="25"/>
        <v>7.8185871534556632</v>
      </c>
    </row>
    <row r="786" spans="5:6" x14ac:dyDescent="0.25">
      <c r="E786" s="79">
        <f t="shared" ca="1" si="24"/>
        <v>0.31022189495851782</v>
      </c>
      <c r="F786" s="79">
        <f t="shared" ca="1" si="25"/>
        <v>4.2490312628485594</v>
      </c>
    </row>
    <row r="787" spans="5:6" x14ac:dyDescent="0.25">
      <c r="E787" s="79">
        <f t="shared" ca="1" si="24"/>
        <v>0.19235218746611205</v>
      </c>
      <c r="F787" s="79">
        <f t="shared" ca="1" si="25"/>
        <v>3.4797914446403073</v>
      </c>
    </row>
    <row r="788" spans="5:6" x14ac:dyDescent="0.25">
      <c r="E788" s="79">
        <f t="shared" ca="1" si="24"/>
        <v>5.1491030059462872E-2</v>
      </c>
      <c r="F788" s="79">
        <f t="shared" ca="1" si="25"/>
        <v>3.1460835488424528</v>
      </c>
    </row>
    <row r="789" spans="5:6" x14ac:dyDescent="0.25">
      <c r="E789" s="79">
        <f t="shared" ca="1" si="24"/>
        <v>0.88417479697789292</v>
      </c>
      <c r="F789" s="79">
        <f t="shared" ca="1" si="25"/>
        <v>380.40976938155507</v>
      </c>
    </row>
    <row r="790" spans="5:6" x14ac:dyDescent="0.25">
      <c r="E790" s="79">
        <f t="shared" ca="1" si="24"/>
        <v>0.86205938695391682</v>
      </c>
      <c r="F790" s="79">
        <f t="shared" ca="1" si="25"/>
        <v>319.50116953917939</v>
      </c>
    </row>
    <row r="791" spans="5:6" x14ac:dyDescent="0.25">
      <c r="E791" s="79">
        <f t="shared" ca="1" si="24"/>
        <v>0.64297214824845217</v>
      </c>
      <c r="F791" s="79">
        <f t="shared" ca="1" si="25"/>
        <v>54.627986574044691</v>
      </c>
    </row>
    <row r="792" spans="5:6" x14ac:dyDescent="0.25">
      <c r="E792" s="79">
        <f t="shared" ca="1" si="24"/>
        <v>0.28918851715843186</v>
      </c>
      <c r="F792" s="79">
        <f t="shared" ca="1" si="25"/>
        <v>4.0397530060916882</v>
      </c>
    </row>
    <row r="793" spans="5:6" x14ac:dyDescent="0.25">
      <c r="E793" s="79">
        <f t="shared" ca="1" si="24"/>
        <v>0.75608684825118755</v>
      </c>
      <c r="F793" s="79">
        <f t="shared" ca="1" si="25"/>
        <v>142.61302377370527</v>
      </c>
    </row>
    <row r="794" spans="5:6" x14ac:dyDescent="0.25">
      <c r="E794" s="79">
        <f t="shared" ca="1" si="24"/>
        <v>0.93155863905972314</v>
      </c>
      <c r="F794" s="79">
        <f t="shared" ca="1" si="25"/>
        <v>575.9897685310923</v>
      </c>
    </row>
    <row r="795" spans="5:6" x14ac:dyDescent="0.25">
      <c r="E795" s="79">
        <f t="shared" ca="1" si="24"/>
        <v>0.19110797601579166</v>
      </c>
      <c r="F795" s="79">
        <f t="shared" ca="1" si="25"/>
        <v>3.4752504618411919</v>
      </c>
    </row>
    <row r="796" spans="5:6" x14ac:dyDescent="0.25">
      <c r="E796" s="79">
        <f t="shared" ca="1" si="24"/>
        <v>0.84109350660344595</v>
      </c>
      <c r="F796" s="79">
        <f t="shared" ca="1" si="25"/>
        <v>272.10979032447938</v>
      </c>
    </row>
    <row r="797" spans="5:6" x14ac:dyDescent="0.25">
      <c r="E797" s="79">
        <f t="shared" ca="1" si="24"/>
        <v>0.51233120139889854</v>
      </c>
      <c r="F797" s="79">
        <f t="shared" ca="1" si="25"/>
        <v>14.669807254787603</v>
      </c>
    </row>
    <row r="798" spans="5:6" x14ac:dyDescent="0.25">
      <c r="E798" s="79">
        <f t="shared" ca="1" si="24"/>
        <v>0.47103857491158918</v>
      </c>
      <c r="F798" s="79">
        <f t="shared" ca="1" si="25"/>
        <v>9.9675026017899864</v>
      </c>
    </row>
    <row r="799" spans="5:6" x14ac:dyDescent="0.25">
      <c r="E799" s="79">
        <f t="shared" ca="1" si="24"/>
        <v>0.1514945422281524</v>
      </c>
      <c r="F799" s="79">
        <f t="shared" ca="1" si="25"/>
        <v>3.3510041098166279</v>
      </c>
    </row>
    <row r="800" spans="5:6" x14ac:dyDescent="0.25">
      <c r="E800" s="79">
        <f t="shared" ca="1" si="24"/>
        <v>0.69732256429128259</v>
      </c>
      <c r="F800" s="79">
        <f t="shared" ca="1" si="25"/>
        <v>88.58019643538897</v>
      </c>
    </row>
    <row r="801" spans="5:6" x14ac:dyDescent="0.25">
      <c r="E801" s="79">
        <f t="shared" ca="1" si="24"/>
        <v>0.13969497005037368</v>
      </c>
      <c r="F801" s="79">
        <f t="shared" ca="1" si="25"/>
        <v>3.3203142304341746</v>
      </c>
    </row>
    <row r="802" spans="5:6" x14ac:dyDescent="0.25">
      <c r="E802" s="79">
        <f t="shared" ca="1" si="24"/>
        <v>0.44923104165127414</v>
      </c>
      <c r="F802" s="79">
        <f t="shared" ca="1" si="25"/>
        <v>8.3383547442281003</v>
      </c>
    </row>
    <row r="803" spans="5:6" x14ac:dyDescent="0.25">
      <c r="E803" s="79">
        <f t="shared" ca="1" si="24"/>
        <v>0.99919367093795042</v>
      </c>
      <c r="F803" s="79">
        <f t="shared" ca="1" si="25"/>
        <v>2509.27019073987</v>
      </c>
    </row>
    <row r="804" spans="5:6" x14ac:dyDescent="0.25">
      <c r="E804" s="79">
        <f t="shared" ca="1" si="24"/>
        <v>0.7400035683081605</v>
      </c>
      <c r="F804" s="79">
        <f t="shared" ca="1" si="25"/>
        <v>125.66161542875037</v>
      </c>
    </row>
    <row r="805" spans="5:6" x14ac:dyDescent="0.25">
      <c r="E805" s="79">
        <f t="shared" ca="1" si="24"/>
        <v>0.70783022724653943</v>
      </c>
      <c r="F805" s="79">
        <f t="shared" ca="1" si="25"/>
        <v>96.751198123829553</v>
      </c>
    </row>
    <row r="806" spans="5:6" x14ac:dyDescent="0.25">
      <c r="E806" s="79">
        <f t="shared" ca="1" si="24"/>
        <v>0.49021551623575987</v>
      </c>
      <c r="F806" s="79">
        <f t="shared" ca="1" si="25"/>
        <v>11.846476200756225</v>
      </c>
    </row>
    <row r="807" spans="5:6" x14ac:dyDescent="0.25">
      <c r="E807" s="79">
        <f t="shared" ca="1" si="24"/>
        <v>0.6703061619304157</v>
      </c>
      <c r="F807" s="79">
        <f t="shared" ca="1" si="25"/>
        <v>70.076222576555949</v>
      </c>
    </row>
    <row r="808" spans="5:6" x14ac:dyDescent="0.25">
      <c r="E808" s="79">
        <f t="shared" ca="1" si="24"/>
        <v>0.57081235731266977</v>
      </c>
      <c r="F808" s="79">
        <f t="shared" ca="1" si="25"/>
        <v>26.749910837559742</v>
      </c>
    </row>
    <row r="809" spans="5:6" x14ac:dyDescent="0.25">
      <c r="E809" s="79">
        <f t="shared" ca="1" si="24"/>
        <v>0.95691324580666781</v>
      </c>
      <c r="F809" s="79">
        <f t="shared" ca="1" si="25"/>
        <v>758.97797447507355</v>
      </c>
    </row>
    <row r="810" spans="5:6" x14ac:dyDescent="0.25">
      <c r="E810" s="79">
        <f t="shared" ca="1" si="24"/>
        <v>0.84469025074353954</v>
      </c>
      <c r="F810" s="79">
        <f t="shared" ca="1" si="25"/>
        <v>279.64848981850588</v>
      </c>
    </row>
    <row r="811" spans="5:6" x14ac:dyDescent="0.25">
      <c r="E811" s="79">
        <f t="shared" ca="1" si="24"/>
        <v>0.91732251941506748</v>
      </c>
      <c r="F811" s="79">
        <f t="shared" ca="1" si="25"/>
        <v>503.94009750901029</v>
      </c>
    </row>
    <row r="812" spans="5:6" x14ac:dyDescent="0.25">
      <c r="E812" s="79">
        <f t="shared" ca="1" si="24"/>
        <v>0.34927673266823434</v>
      </c>
      <c r="F812" s="79">
        <f t="shared" ca="1" si="25"/>
        <v>4.7953344302934564</v>
      </c>
    </row>
    <row r="813" spans="5:6" x14ac:dyDescent="0.25">
      <c r="E813" s="79">
        <f t="shared" ca="1" si="24"/>
        <v>0.77695960719212909</v>
      </c>
      <c r="F813" s="79">
        <f t="shared" ca="1" si="25"/>
        <v>167.53997926209126</v>
      </c>
    </row>
    <row r="814" spans="5:6" x14ac:dyDescent="0.25">
      <c r="E814" s="79">
        <f t="shared" ca="1" si="24"/>
        <v>0.54225339129994121</v>
      </c>
      <c r="F814" s="79">
        <f t="shared" ca="1" si="25"/>
        <v>19.896610691128295</v>
      </c>
    </row>
    <row r="815" spans="5:6" x14ac:dyDescent="0.25">
      <c r="E815" s="79">
        <f t="shared" ca="1" si="24"/>
        <v>0.78686597154278115</v>
      </c>
      <c r="F815" s="79">
        <f t="shared" ca="1" si="25"/>
        <v>180.67964130453549</v>
      </c>
    </row>
    <row r="816" spans="5:6" x14ac:dyDescent="0.25">
      <c r="E816" s="79">
        <f t="shared" ca="1" si="24"/>
        <v>5.0896551447271787E-2</v>
      </c>
      <c r="F816" s="79">
        <f t="shared" ca="1" si="25"/>
        <v>3.1451040532816701</v>
      </c>
    </row>
    <row r="817" spans="5:6" x14ac:dyDescent="0.25">
      <c r="E817" s="79">
        <f t="shared" ca="1" si="24"/>
        <v>5.5746296805137097E-2</v>
      </c>
      <c r="F817" s="79">
        <f t="shared" ca="1" si="25"/>
        <v>3.1531203931008802</v>
      </c>
    </row>
    <row r="818" spans="5:6" x14ac:dyDescent="0.25">
      <c r="E818" s="79">
        <f t="shared" ca="1" si="24"/>
        <v>0.37092290689941898</v>
      </c>
      <c r="F818" s="79">
        <f t="shared" ca="1" si="25"/>
        <v>5.2271420163205882</v>
      </c>
    </row>
    <row r="819" spans="5:6" x14ac:dyDescent="0.25">
      <c r="E819" s="79">
        <f t="shared" ca="1" si="24"/>
        <v>0.17211432885629385</v>
      </c>
      <c r="F819" s="79">
        <f t="shared" ca="1" si="25"/>
        <v>3.4111104305140101</v>
      </c>
    </row>
    <row r="820" spans="5:6" x14ac:dyDescent="0.25">
      <c r="E820" s="79">
        <f t="shared" ca="1" si="24"/>
        <v>0.35761247248131689</v>
      </c>
      <c r="F820" s="79">
        <f t="shared" ca="1" si="25"/>
        <v>4.9481658451536514</v>
      </c>
    </row>
    <row r="821" spans="5:6" x14ac:dyDescent="0.25">
      <c r="E821" s="79">
        <f t="shared" ca="1" si="24"/>
        <v>0.74358656046124638</v>
      </c>
      <c r="F821" s="79">
        <f t="shared" ca="1" si="25"/>
        <v>129.28180665820054</v>
      </c>
    </row>
    <row r="822" spans="5:6" x14ac:dyDescent="0.25">
      <c r="E822" s="79">
        <f t="shared" ca="1" si="24"/>
        <v>0.17738174858697597</v>
      </c>
      <c r="F822" s="79">
        <f t="shared" ca="1" si="25"/>
        <v>3.4279753532787249</v>
      </c>
    </row>
    <row r="823" spans="5:6" x14ac:dyDescent="0.25">
      <c r="E823" s="79">
        <f t="shared" ca="1" si="24"/>
        <v>0.86618096497786257</v>
      </c>
      <c r="F823" s="79">
        <f t="shared" ca="1" si="25"/>
        <v>329.89726067082262</v>
      </c>
    </row>
    <row r="824" spans="5:6" x14ac:dyDescent="0.25">
      <c r="E824" s="79">
        <f t="shared" ca="1" si="24"/>
        <v>0.61796866142540952</v>
      </c>
      <c r="F824" s="79">
        <f t="shared" ca="1" si="25"/>
        <v>43.024018618610242</v>
      </c>
    </row>
    <row r="825" spans="5:6" x14ac:dyDescent="0.25">
      <c r="E825" s="79">
        <f t="shared" ca="1" si="24"/>
        <v>0.67440421355568081</v>
      </c>
      <c r="F825" s="79">
        <f t="shared" ca="1" si="25"/>
        <v>72.66484359229122</v>
      </c>
    </row>
    <row r="826" spans="5:6" x14ac:dyDescent="0.25">
      <c r="E826" s="79">
        <f t="shared" ca="1" si="24"/>
        <v>3.8661092022194143E-2</v>
      </c>
      <c r="F826" s="79">
        <f t="shared" ca="1" si="25"/>
        <v>3.1250075154742993</v>
      </c>
    </row>
    <row r="827" spans="5:6" x14ac:dyDescent="0.25">
      <c r="E827" s="79">
        <f t="shared" ca="1" si="24"/>
        <v>0.66406184163509341</v>
      </c>
      <c r="F827" s="79">
        <f t="shared" ca="1" si="25"/>
        <v>66.273348205528492</v>
      </c>
    </row>
    <row r="828" spans="5:6" x14ac:dyDescent="0.25">
      <c r="E828" s="79">
        <f t="shared" ca="1" si="24"/>
        <v>0.49881726491897183</v>
      </c>
      <c r="F828" s="79">
        <f t="shared" ca="1" si="25"/>
        <v>12.85286051871504</v>
      </c>
    </row>
    <row r="829" spans="5:6" x14ac:dyDescent="0.25">
      <c r="E829" s="79">
        <f t="shared" ca="1" si="24"/>
        <v>0.30326392116509571</v>
      </c>
      <c r="F829" s="79">
        <f t="shared" ca="1" si="25"/>
        <v>4.1745221796807641</v>
      </c>
    </row>
    <row r="830" spans="5:6" x14ac:dyDescent="0.25">
      <c r="E830" s="79">
        <f t="shared" ca="1" si="24"/>
        <v>0.73678557328287597</v>
      </c>
      <c r="F830" s="79">
        <f t="shared" ca="1" si="25"/>
        <v>122.48310892363109</v>
      </c>
    </row>
    <row r="831" spans="5:6" x14ac:dyDescent="0.25">
      <c r="E831" s="79">
        <f t="shared" ca="1" si="24"/>
        <v>0.29723927912718795</v>
      </c>
      <c r="F831" s="79">
        <f t="shared" ca="1" si="25"/>
        <v>4.1143712596803388</v>
      </c>
    </row>
    <row r="832" spans="5:6" x14ac:dyDescent="0.25">
      <c r="E832" s="79">
        <f t="shared" ca="1" si="24"/>
        <v>0.77300647233929398</v>
      </c>
      <c r="F832" s="79">
        <f t="shared" ca="1" si="25"/>
        <v>162.54279568280694</v>
      </c>
    </row>
    <row r="833" spans="5:6" x14ac:dyDescent="0.25">
      <c r="E833" s="79">
        <f t="shared" ca="1" si="24"/>
        <v>0.94737464835549923</v>
      </c>
      <c r="F833" s="79">
        <f t="shared" ca="1" si="25"/>
        <v>678.88257094662868</v>
      </c>
    </row>
    <row r="834" spans="5:6" x14ac:dyDescent="0.25">
      <c r="E834" s="79">
        <f t="shared" ca="1" si="24"/>
        <v>0.78371166713744767</v>
      </c>
      <c r="F834" s="79">
        <f t="shared" ca="1" si="25"/>
        <v>176.39715101561154</v>
      </c>
    </row>
    <row r="835" spans="5:6" x14ac:dyDescent="0.25">
      <c r="E835" s="79">
        <f t="shared" ca="1" si="24"/>
        <v>0.22799440762695034</v>
      </c>
      <c r="F835" s="79">
        <f t="shared" ca="1" si="25"/>
        <v>3.6317161714917621</v>
      </c>
    </row>
    <row r="836" spans="5:6" x14ac:dyDescent="0.25">
      <c r="E836" s="79">
        <f t="shared" ref="E836:E899" ca="1" si="26">RAND()</f>
        <v>0.9338712504805583</v>
      </c>
      <c r="F836" s="79">
        <f t="shared" ref="F836:F899" ca="1" si="27">$C$3+$C$4*((($C$5*_xlfn.NORM.S.INV(E836)+SQRT(($C$5*_xlfn.NORM.S.INV(E836))^2+4))/(2))^2)</f>
        <v>589.28060535111331</v>
      </c>
    </row>
    <row r="837" spans="5:6" x14ac:dyDescent="0.25">
      <c r="E837" s="79">
        <f t="shared" ca="1" si="26"/>
        <v>0.78926381173878857</v>
      </c>
      <c r="F837" s="79">
        <f t="shared" ca="1" si="27"/>
        <v>183.99903308149237</v>
      </c>
    </row>
    <row r="838" spans="5:6" x14ac:dyDescent="0.25">
      <c r="E838" s="79">
        <f t="shared" ca="1" si="26"/>
        <v>0.30170620058672915</v>
      </c>
      <c r="F838" s="79">
        <f t="shared" ca="1" si="27"/>
        <v>4.1585960539933584</v>
      </c>
    </row>
    <row r="839" spans="5:6" x14ac:dyDescent="0.25">
      <c r="E839" s="79">
        <f t="shared" ca="1" si="26"/>
        <v>0.63695165547003618</v>
      </c>
      <c r="F839" s="79">
        <f t="shared" ca="1" si="27"/>
        <v>51.624902284738582</v>
      </c>
    </row>
    <row r="840" spans="5:6" x14ac:dyDescent="0.25">
      <c r="E840" s="79">
        <f t="shared" ca="1" si="26"/>
        <v>0.58645395748427998</v>
      </c>
      <c r="F840" s="79">
        <f t="shared" ca="1" si="27"/>
        <v>31.408071418099375</v>
      </c>
    </row>
    <row r="841" spans="5:6" x14ac:dyDescent="0.25">
      <c r="E841" s="79">
        <f t="shared" ca="1" si="26"/>
        <v>0.22579437970280758</v>
      </c>
      <c r="F841" s="79">
        <f t="shared" ca="1" si="27"/>
        <v>3.6209470337791059</v>
      </c>
    </row>
    <row r="842" spans="5:6" x14ac:dyDescent="0.25">
      <c r="E842" s="79">
        <f t="shared" ca="1" si="26"/>
        <v>0.74630214267922212</v>
      </c>
      <c r="F842" s="79">
        <f t="shared" ca="1" si="27"/>
        <v>132.08383625366676</v>
      </c>
    </row>
    <row r="843" spans="5:6" x14ac:dyDescent="0.25">
      <c r="E843" s="79">
        <f t="shared" ca="1" si="26"/>
        <v>0.38845923371394564</v>
      </c>
      <c r="F843" s="79">
        <f t="shared" ca="1" si="27"/>
        <v>5.6740912416642715</v>
      </c>
    </row>
    <row r="844" spans="5:6" x14ac:dyDescent="0.25">
      <c r="E844" s="79">
        <f t="shared" ca="1" si="26"/>
        <v>0.92665487301344385</v>
      </c>
      <c r="F844" s="79">
        <f t="shared" ca="1" si="27"/>
        <v>549.40077733809426</v>
      </c>
    </row>
    <row r="845" spans="5:6" x14ac:dyDescent="0.25">
      <c r="E845" s="79">
        <f t="shared" ca="1" si="26"/>
        <v>0.25203981281398535</v>
      </c>
      <c r="F845" s="79">
        <f t="shared" ca="1" si="27"/>
        <v>3.7644101038323194</v>
      </c>
    </row>
    <row r="846" spans="5:6" x14ac:dyDescent="0.25">
      <c r="E846" s="79">
        <f t="shared" ca="1" si="26"/>
        <v>0.12482130921616452</v>
      </c>
      <c r="F846" s="79">
        <f t="shared" ca="1" si="27"/>
        <v>3.284867192859267</v>
      </c>
    </row>
    <row r="847" spans="5:6" x14ac:dyDescent="0.25">
      <c r="E847" s="79">
        <f t="shared" ca="1" si="26"/>
        <v>2.7470595925363384E-2</v>
      </c>
      <c r="F847" s="79">
        <f t="shared" ca="1" si="27"/>
        <v>3.1062856044450426</v>
      </c>
    </row>
    <row r="848" spans="5:6" x14ac:dyDescent="0.25">
      <c r="E848" s="79">
        <f t="shared" ca="1" si="26"/>
        <v>0.15967372237492561</v>
      </c>
      <c r="F848" s="79">
        <f t="shared" ca="1" si="27"/>
        <v>3.3737891517349019</v>
      </c>
    </row>
    <row r="849" spans="5:6" x14ac:dyDescent="0.25">
      <c r="E849" s="79">
        <f t="shared" ca="1" si="26"/>
        <v>0.46045724372021835</v>
      </c>
      <c r="F849" s="79">
        <f t="shared" ca="1" si="27"/>
        <v>9.1173955060179708</v>
      </c>
    </row>
    <row r="850" spans="5:6" x14ac:dyDescent="0.25">
      <c r="E850" s="79">
        <f t="shared" ca="1" si="26"/>
        <v>0.84462001367408124</v>
      </c>
      <c r="F850" s="79">
        <f t="shared" ca="1" si="27"/>
        <v>279.49910460915248</v>
      </c>
    </row>
    <row r="851" spans="5:6" x14ac:dyDescent="0.25">
      <c r="E851" s="79">
        <f t="shared" ca="1" si="26"/>
        <v>0.66956213635908357</v>
      </c>
      <c r="F851" s="79">
        <f t="shared" ca="1" si="27"/>
        <v>69.614209826168945</v>
      </c>
    </row>
    <row r="852" spans="5:6" x14ac:dyDescent="0.25">
      <c r="E852" s="79">
        <f t="shared" ca="1" si="26"/>
        <v>2.6730350575889461E-2</v>
      </c>
      <c r="F852" s="79">
        <f t="shared" ca="1" si="27"/>
        <v>3.1050133610754851</v>
      </c>
    </row>
    <row r="853" spans="5:6" x14ac:dyDescent="0.25">
      <c r="E853" s="79">
        <f t="shared" ca="1" si="26"/>
        <v>0.3252555826726099</v>
      </c>
      <c r="F853" s="79">
        <f t="shared" ca="1" si="27"/>
        <v>4.4309609403811043</v>
      </c>
    </row>
    <row r="854" spans="5:6" x14ac:dyDescent="0.25">
      <c r="E854" s="79">
        <f t="shared" ca="1" si="26"/>
        <v>0.77844278712154691</v>
      </c>
      <c r="F854" s="79">
        <f t="shared" ca="1" si="27"/>
        <v>169.45024344728444</v>
      </c>
    </row>
    <row r="855" spans="5:6" x14ac:dyDescent="0.25">
      <c r="E855" s="79">
        <f t="shared" ca="1" si="26"/>
        <v>0.35069247591262531</v>
      </c>
      <c r="F855" s="79">
        <f t="shared" ca="1" si="27"/>
        <v>4.8202149299792509</v>
      </c>
    </row>
    <row r="856" spans="5:6" x14ac:dyDescent="0.25">
      <c r="E856" s="79">
        <f t="shared" ca="1" si="26"/>
        <v>0.35278933450017558</v>
      </c>
      <c r="F856" s="79">
        <f t="shared" ca="1" si="27"/>
        <v>4.8578560903658436</v>
      </c>
    </row>
    <row r="857" spans="5:6" x14ac:dyDescent="0.25">
      <c r="E857" s="79">
        <f t="shared" ca="1" si="26"/>
        <v>0.64282296394966909</v>
      </c>
      <c r="F857" s="79">
        <f t="shared" ca="1" si="27"/>
        <v>54.551906118415275</v>
      </c>
    </row>
    <row r="858" spans="5:6" x14ac:dyDescent="0.25">
      <c r="E858" s="79">
        <f t="shared" ca="1" si="26"/>
        <v>0.76884468681664364</v>
      </c>
      <c r="F858" s="79">
        <f t="shared" ca="1" si="27"/>
        <v>157.42611160348096</v>
      </c>
    </row>
    <row r="859" spans="5:6" x14ac:dyDescent="0.25">
      <c r="E859" s="79">
        <f t="shared" ca="1" si="26"/>
        <v>0.67506518011507466</v>
      </c>
      <c r="F859" s="79">
        <f t="shared" ca="1" si="27"/>
        <v>73.089379416637399</v>
      </c>
    </row>
    <row r="860" spans="5:6" x14ac:dyDescent="0.25">
      <c r="E860" s="79">
        <f t="shared" ca="1" si="26"/>
        <v>0.3234479607451658</v>
      </c>
      <c r="F860" s="79">
        <f t="shared" ca="1" si="27"/>
        <v>4.4074280534021764</v>
      </c>
    </row>
    <row r="861" spans="5:6" x14ac:dyDescent="0.25">
      <c r="E861" s="79">
        <f t="shared" ca="1" si="26"/>
        <v>0.9881799562809862</v>
      </c>
      <c r="F861" s="79">
        <f t="shared" ca="1" si="27"/>
        <v>1303.1346131613086</v>
      </c>
    </row>
    <row r="862" spans="5:6" x14ac:dyDescent="0.25">
      <c r="E862" s="79">
        <f t="shared" ca="1" si="26"/>
        <v>1.8775035191076483E-3</v>
      </c>
      <c r="F862" s="79">
        <f t="shared" ca="1" si="27"/>
        <v>3.0471783970706796</v>
      </c>
    </row>
    <row r="863" spans="5:6" x14ac:dyDescent="0.25">
      <c r="E863" s="79">
        <f t="shared" ca="1" si="26"/>
        <v>0.22002039510047267</v>
      </c>
      <c r="F863" s="79">
        <f t="shared" ca="1" si="27"/>
        <v>3.5936467311452382</v>
      </c>
    </row>
    <row r="864" spans="5:6" x14ac:dyDescent="0.25">
      <c r="E864" s="79">
        <f t="shared" ca="1" si="26"/>
        <v>0.13378539247156607</v>
      </c>
      <c r="F864" s="79">
        <f t="shared" ca="1" si="27"/>
        <v>3.305825588416337</v>
      </c>
    </row>
    <row r="865" spans="5:6" x14ac:dyDescent="0.25">
      <c r="E865" s="79">
        <f t="shared" ca="1" si="26"/>
        <v>0.1358295451990047</v>
      </c>
      <c r="F865" s="79">
        <f t="shared" ca="1" si="27"/>
        <v>3.3107744285573348</v>
      </c>
    </row>
    <row r="866" spans="5:6" x14ac:dyDescent="0.25">
      <c r="E866" s="79">
        <f t="shared" ca="1" si="26"/>
        <v>0.57844848335005983</v>
      </c>
      <c r="F866" s="79">
        <f t="shared" ca="1" si="27"/>
        <v>28.938374600839484</v>
      </c>
    </row>
    <row r="867" spans="5:6" x14ac:dyDescent="0.25">
      <c r="E867" s="79">
        <f t="shared" ca="1" si="26"/>
        <v>0.47170208982364348</v>
      </c>
      <c r="F867" s="79">
        <f t="shared" ca="1" si="27"/>
        <v>10.024914236638004</v>
      </c>
    </row>
    <row r="868" spans="5:6" x14ac:dyDescent="0.25">
      <c r="E868" s="79">
        <f t="shared" ca="1" si="26"/>
        <v>0.23590377739684731</v>
      </c>
      <c r="F868" s="79">
        <f t="shared" ca="1" si="27"/>
        <v>3.6722117123972478</v>
      </c>
    </row>
    <row r="869" spans="5:6" x14ac:dyDescent="0.25">
      <c r="E869" s="79">
        <f t="shared" ca="1" si="26"/>
        <v>0.5044799396921158</v>
      </c>
      <c r="F869" s="79">
        <f t="shared" ca="1" si="27"/>
        <v>13.577473701823575</v>
      </c>
    </row>
    <row r="870" spans="5:6" x14ac:dyDescent="0.25">
      <c r="E870" s="79">
        <f t="shared" ca="1" si="26"/>
        <v>7.452540773599281E-2</v>
      </c>
      <c r="F870" s="79">
        <f t="shared" ca="1" si="27"/>
        <v>3.1850825475229798</v>
      </c>
    </row>
    <row r="871" spans="5:6" x14ac:dyDescent="0.25">
      <c r="E871" s="79">
        <f t="shared" ca="1" si="26"/>
        <v>0.89265403448136926</v>
      </c>
      <c r="F871" s="79">
        <f t="shared" ca="1" si="27"/>
        <v>407.62838591446206</v>
      </c>
    </row>
    <row r="872" spans="5:6" x14ac:dyDescent="0.25">
      <c r="E872" s="79">
        <f t="shared" ca="1" si="26"/>
        <v>0.84944947675351601</v>
      </c>
      <c r="F872" s="79">
        <f t="shared" ca="1" si="27"/>
        <v>289.97938133425083</v>
      </c>
    </row>
    <row r="873" spans="5:6" x14ac:dyDescent="0.25">
      <c r="E873" s="79">
        <f t="shared" ca="1" si="26"/>
        <v>0.79268282056942574</v>
      </c>
      <c r="F873" s="79">
        <f t="shared" ca="1" si="27"/>
        <v>188.83014765894598</v>
      </c>
    </row>
    <row r="874" spans="5:6" x14ac:dyDescent="0.25">
      <c r="E874" s="79">
        <f t="shared" ca="1" si="26"/>
        <v>0.82449141344519883</v>
      </c>
      <c r="F874" s="79">
        <f t="shared" ca="1" si="27"/>
        <v>240.02223919064539</v>
      </c>
    </row>
    <row r="875" spans="5:6" x14ac:dyDescent="0.25">
      <c r="E875" s="79">
        <f t="shared" ca="1" si="26"/>
        <v>0.80151493196120316</v>
      </c>
      <c r="F875" s="79">
        <f t="shared" ca="1" si="27"/>
        <v>201.8683895120943</v>
      </c>
    </row>
    <row r="876" spans="5:6" x14ac:dyDescent="0.25">
      <c r="E876" s="79">
        <f t="shared" ca="1" si="26"/>
        <v>0.704581784202998</v>
      </c>
      <c r="F876" s="79">
        <f t="shared" ca="1" si="27"/>
        <v>94.163043616745213</v>
      </c>
    </row>
    <row r="877" spans="5:6" x14ac:dyDescent="0.25">
      <c r="E877" s="79">
        <f t="shared" ca="1" si="26"/>
        <v>0.68126328005869374</v>
      </c>
      <c r="F877" s="79">
        <f t="shared" ca="1" si="27"/>
        <v>77.167130987301221</v>
      </c>
    </row>
    <row r="878" spans="5:6" x14ac:dyDescent="0.25">
      <c r="E878" s="79">
        <f t="shared" ca="1" si="26"/>
        <v>0.91028064129375685</v>
      </c>
      <c r="F878" s="79">
        <f t="shared" ca="1" si="27"/>
        <v>473.35403992844573</v>
      </c>
    </row>
    <row r="879" spans="5:6" x14ac:dyDescent="0.25">
      <c r="E879" s="79">
        <f t="shared" ca="1" si="26"/>
        <v>0.70834025416983981</v>
      </c>
      <c r="F879" s="79">
        <f t="shared" ca="1" si="27"/>
        <v>97.162712573131927</v>
      </c>
    </row>
    <row r="880" spans="5:6" x14ac:dyDescent="0.25">
      <c r="E880" s="79">
        <f t="shared" ca="1" si="26"/>
        <v>0.58332761199497452</v>
      </c>
      <c r="F880" s="79">
        <f t="shared" ca="1" si="27"/>
        <v>30.421743515286209</v>
      </c>
    </row>
    <row r="881" spans="5:6" x14ac:dyDescent="0.25">
      <c r="E881" s="79">
        <f t="shared" ca="1" si="26"/>
        <v>0.20724325236053098</v>
      </c>
      <c r="F881" s="79">
        <f t="shared" ca="1" si="27"/>
        <v>3.5378197415670583</v>
      </c>
    </row>
    <row r="882" spans="5:6" x14ac:dyDescent="0.25">
      <c r="E882" s="79">
        <f t="shared" ca="1" si="26"/>
        <v>0.78662529232905865</v>
      </c>
      <c r="F882" s="79">
        <f t="shared" ca="1" si="27"/>
        <v>180.34953852214051</v>
      </c>
    </row>
    <row r="883" spans="5:6" x14ac:dyDescent="0.25">
      <c r="E883" s="79">
        <f t="shared" ca="1" si="26"/>
        <v>0.26839815501430686</v>
      </c>
      <c r="F883" s="79">
        <f t="shared" ca="1" si="27"/>
        <v>3.8733309834926311</v>
      </c>
    </row>
    <row r="884" spans="5:6" x14ac:dyDescent="0.25">
      <c r="E884" s="79">
        <f t="shared" ca="1" si="26"/>
        <v>0.56349935376222871</v>
      </c>
      <c r="F884" s="79">
        <f t="shared" ca="1" si="27"/>
        <v>24.80081185361869</v>
      </c>
    </row>
    <row r="885" spans="5:6" x14ac:dyDescent="0.25">
      <c r="E885" s="79">
        <f t="shared" ca="1" si="26"/>
        <v>0.59200712815613643</v>
      </c>
      <c r="F885" s="79">
        <f t="shared" ca="1" si="27"/>
        <v>33.230721600793061</v>
      </c>
    </row>
    <row r="886" spans="5:6" x14ac:dyDescent="0.25">
      <c r="E886" s="79">
        <f t="shared" ca="1" si="26"/>
        <v>0.56628062502841525</v>
      </c>
      <c r="F886" s="79">
        <f t="shared" ca="1" si="27"/>
        <v>25.525560043826523</v>
      </c>
    </row>
    <row r="887" spans="5:6" x14ac:dyDescent="0.25">
      <c r="E887" s="79">
        <f t="shared" ca="1" si="26"/>
        <v>0.85821151924318562</v>
      </c>
      <c r="F887" s="79">
        <f t="shared" ca="1" si="27"/>
        <v>310.14120433474358</v>
      </c>
    </row>
    <row r="888" spans="5:6" x14ac:dyDescent="0.25">
      <c r="E888" s="79">
        <f t="shared" ca="1" si="26"/>
        <v>0.21955916989134217</v>
      </c>
      <c r="F888" s="79">
        <f t="shared" ca="1" si="27"/>
        <v>3.5915242389041682</v>
      </c>
    </row>
    <row r="889" spans="5:6" x14ac:dyDescent="0.25">
      <c r="E889" s="79">
        <f t="shared" ca="1" si="26"/>
        <v>0.47364394103555141</v>
      </c>
      <c r="F889" s="79">
        <f t="shared" ca="1" si="27"/>
        <v>10.195868888857024</v>
      </c>
    </row>
    <row r="890" spans="5:6" x14ac:dyDescent="0.25">
      <c r="E890" s="79">
        <f t="shared" ca="1" si="26"/>
        <v>0.21992828639501871</v>
      </c>
      <c r="F890" s="79">
        <f t="shared" ca="1" si="27"/>
        <v>3.5932221867862912</v>
      </c>
    </row>
    <row r="891" spans="5:6" x14ac:dyDescent="0.25">
      <c r="E891" s="79">
        <f t="shared" ca="1" si="26"/>
        <v>0.29248777265905124</v>
      </c>
      <c r="F891" s="79">
        <f t="shared" ca="1" si="27"/>
        <v>4.0695721047898292</v>
      </c>
    </row>
    <row r="892" spans="5:6" x14ac:dyDescent="0.25">
      <c r="E892" s="79">
        <f t="shared" ca="1" si="26"/>
        <v>0.46489025921249427</v>
      </c>
      <c r="F892" s="79">
        <f t="shared" ca="1" si="27"/>
        <v>9.4589612330632029</v>
      </c>
    </row>
    <row r="893" spans="5:6" x14ac:dyDescent="0.25">
      <c r="E893" s="79">
        <f t="shared" ca="1" si="26"/>
        <v>9.7433469757727709E-2</v>
      </c>
      <c r="F893" s="79">
        <f t="shared" ca="1" si="27"/>
        <v>3.2273342666259293</v>
      </c>
    </row>
    <row r="894" spans="5:6" x14ac:dyDescent="0.25">
      <c r="E894" s="79">
        <f t="shared" ca="1" si="26"/>
        <v>0.24739920072073895</v>
      </c>
      <c r="F894" s="79">
        <f t="shared" ca="1" si="27"/>
        <v>3.7364731000661542</v>
      </c>
    </row>
    <row r="895" spans="5:6" x14ac:dyDescent="0.25">
      <c r="E895" s="79">
        <f t="shared" ca="1" si="26"/>
        <v>0.9011100329395938</v>
      </c>
      <c r="F895" s="79">
        <f t="shared" ca="1" si="27"/>
        <v>437.44297895908755</v>
      </c>
    </row>
    <row r="896" spans="5:6" x14ac:dyDescent="0.25">
      <c r="E896" s="79">
        <f t="shared" ca="1" si="26"/>
        <v>0.90534487939575015</v>
      </c>
      <c r="F896" s="79">
        <f t="shared" ca="1" si="27"/>
        <v>453.52238101601034</v>
      </c>
    </row>
    <row r="897" spans="5:6" x14ac:dyDescent="0.25">
      <c r="E897" s="79">
        <f t="shared" ca="1" si="26"/>
        <v>0.85592857463710881</v>
      </c>
      <c r="F897" s="79">
        <f t="shared" ca="1" si="27"/>
        <v>304.73819464061188</v>
      </c>
    </row>
    <row r="898" spans="5:6" x14ac:dyDescent="0.25">
      <c r="E898" s="79">
        <f t="shared" ca="1" si="26"/>
        <v>8.4420740050800691E-2</v>
      </c>
      <c r="F898" s="79">
        <f t="shared" ca="1" si="27"/>
        <v>3.202799814139448</v>
      </c>
    </row>
    <row r="899" spans="5:6" x14ac:dyDescent="0.25">
      <c r="E899" s="79">
        <f t="shared" ca="1" si="26"/>
        <v>0.73207997475038467</v>
      </c>
      <c r="F899" s="79">
        <f t="shared" ca="1" si="27"/>
        <v>117.95620867117979</v>
      </c>
    </row>
    <row r="900" spans="5:6" x14ac:dyDescent="0.25">
      <c r="E900" s="79">
        <f t="shared" ref="E900:E963" ca="1" si="28">RAND()</f>
        <v>6.6957146685200808E-2</v>
      </c>
      <c r="F900" s="79">
        <f t="shared" ref="F900:F963" ca="1" si="29">$C$3+$C$4*((($C$5*_xlfn.NORM.S.INV(E900)+SQRT(($C$5*_xlfn.NORM.S.INV(E900))^2+4))/(2))^2)</f>
        <v>3.1719806346824244</v>
      </c>
    </row>
    <row r="901" spans="5:6" x14ac:dyDescent="0.25">
      <c r="E901" s="79">
        <f t="shared" ca="1" si="28"/>
        <v>0.33037252754306579</v>
      </c>
      <c r="F901" s="79">
        <f t="shared" ca="1" si="29"/>
        <v>4.5002696606216546</v>
      </c>
    </row>
    <row r="902" spans="5:6" x14ac:dyDescent="0.25">
      <c r="E902" s="79">
        <f t="shared" ca="1" si="28"/>
        <v>0.47607183729952329</v>
      </c>
      <c r="F902" s="79">
        <f t="shared" ca="1" si="29"/>
        <v>10.415887065832178</v>
      </c>
    </row>
    <row r="903" spans="5:6" x14ac:dyDescent="0.25">
      <c r="E903" s="79">
        <f t="shared" ca="1" si="28"/>
        <v>0.19955646088897427</v>
      </c>
      <c r="F903" s="79">
        <f t="shared" ca="1" si="29"/>
        <v>3.5069905336661997</v>
      </c>
    </row>
    <row r="904" spans="5:6" x14ac:dyDescent="0.25">
      <c r="E904" s="79">
        <f t="shared" ca="1" si="28"/>
        <v>0.73465126306015127</v>
      </c>
      <c r="F904" s="79">
        <f t="shared" ca="1" si="29"/>
        <v>120.41226333167714</v>
      </c>
    </row>
    <row r="905" spans="5:6" x14ac:dyDescent="0.25">
      <c r="E905" s="79">
        <f t="shared" ca="1" si="28"/>
        <v>0.21204222991954269</v>
      </c>
      <c r="F905" s="79">
        <f t="shared" ca="1" si="29"/>
        <v>3.5580851930556099</v>
      </c>
    </row>
    <row r="906" spans="5:6" x14ac:dyDescent="0.25">
      <c r="E906" s="79">
        <f t="shared" ca="1" si="28"/>
        <v>0.31624240268074155</v>
      </c>
      <c r="F906" s="79">
        <f t="shared" ca="1" si="29"/>
        <v>4.318247144125932</v>
      </c>
    </row>
    <row r="907" spans="5:6" x14ac:dyDescent="0.25">
      <c r="E907" s="79">
        <f t="shared" ca="1" si="28"/>
        <v>0.26466601336923623</v>
      </c>
      <c r="F907" s="79">
        <f t="shared" ca="1" si="29"/>
        <v>3.8469445332407588</v>
      </c>
    </row>
    <row r="908" spans="5:6" x14ac:dyDescent="0.25">
      <c r="E908" s="79">
        <f t="shared" ca="1" si="28"/>
        <v>0.93254802568533623</v>
      </c>
      <c r="F908" s="79">
        <f t="shared" ca="1" si="29"/>
        <v>581.61347969610722</v>
      </c>
    </row>
    <row r="909" spans="5:6" x14ac:dyDescent="0.25">
      <c r="E909" s="79">
        <f t="shared" ca="1" si="28"/>
        <v>0.96763965665767526</v>
      </c>
      <c r="F909" s="79">
        <f t="shared" ca="1" si="29"/>
        <v>875.90628894412725</v>
      </c>
    </row>
    <row r="910" spans="5:6" x14ac:dyDescent="0.25">
      <c r="E910" s="79">
        <f t="shared" ca="1" si="28"/>
        <v>0.52988520765332259</v>
      </c>
      <c r="F910" s="79">
        <f t="shared" ca="1" si="29"/>
        <v>17.517139921592268</v>
      </c>
    </row>
    <row r="911" spans="5:6" x14ac:dyDescent="0.25">
      <c r="E911" s="79">
        <f t="shared" ca="1" si="28"/>
        <v>0.54203464994909933</v>
      </c>
      <c r="F911" s="79">
        <f t="shared" ca="1" si="29"/>
        <v>19.851637833352367</v>
      </c>
    </row>
    <row r="912" spans="5:6" x14ac:dyDescent="0.25">
      <c r="E912" s="79">
        <f t="shared" ca="1" si="28"/>
        <v>0.72926322935996923</v>
      </c>
      <c r="F912" s="79">
        <f t="shared" ca="1" si="29"/>
        <v>115.3135212127</v>
      </c>
    </row>
    <row r="913" spans="5:6" x14ac:dyDescent="0.25">
      <c r="E913" s="79">
        <f t="shared" ca="1" si="28"/>
        <v>0.10495667161667788</v>
      </c>
      <c r="F913" s="79">
        <f t="shared" ca="1" si="29"/>
        <v>3.2422693685584298</v>
      </c>
    </row>
    <row r="914" spans="5:6" x14ac:dyDescent="0.25">
      <c r="E914" s="79">
        <f t="shared" ca="1" si="28"/>
        <v>0.37728570420347074</v>
      </c>
      <c r="F914" s="79">
        <f t="shared" ca="1" si="29"/>
        <v>5.3778648797374569</v>
      </c>
    </row>
    <row r="915" spans="5:6" x14ac:dyDescent="0.25">
      <c r="E915" s="79">
        <f t="shared" ca="1" si="28"/>
        <v>0.7629137541457317</v>
      </c>
      <c r="F915" s="79">
        <f t="shared" ca="1" si="29"/>
        <v>150.38049334310938</v>
      </c>
    </row>
    <row r="916" spans="5:6" x14ac:dyDescent="0.25">
      <c r="E916" s="79">
        <f t="shared" ca="1" si="28"/>
        <v>0.38732152029319844</v>
      </c>
      <c r="F916" s="79">
        <f t="shared" ca="1" si="29"/>
        <v>5.6419397518875849</v>
      </c>
    </row>
    <row r="917" spans="5:6" x14ac:dyDescent="0.25">
      <c r="E917" s="79">
        <f t="shared" ca="1" si="28"/>
        <v>0.97488254969275467</v>
      </c>
      <c r="F917" s="79">
        <f t="shared" ca="1" si="29"/>
        <v>981.29800273677392</v>
      </c>
    </row>
    <row r="918" spans="5:6" x14ac:dyDescent="0.25">
      <c r="E918" s="79">
        <f t="shared" ca="1" si="28"/>
        <v>0.51675955345312241</v>
      </c>
      <c r="F918" s="79">
        <f t="shared" ca="1" si="29"/>
        <v>15.333414240713038</v>
      </c>
    </row>
    <row r="919" spans="5:6" x14ac:dyDescent="0.25">
      <c r="E919" s="79">
        <f t="shared" ca="1" si="28"/>
        <v>0.98989333982684946</v>
      </c>
      <c r="F919" s="79">
        <f t="shared" ca="1" si="29"/>
        <v>1371.2710646174471</v>
      </c>
    </row>
    <row r="920" spans="5:6" x14ac:dyDescent="0.25">
      <c r="E920" s="79">
        <f t="shared" ca="1" si="28"/>
        <v>0.56161834682833089</v>
      </c>
      <c r="F920" s="79">
        <f t="shared" ca="1" si="29"/>
        <v>24.321952098794767</v>
      </c>
    </row>
    <row r="921" spans="5:6" x14ac:dyDescent="0.25">
      <c r="E921" s="79">
        <f t="shared" ca="1" si="28"/>
        <v>0.78356705533664628</v>
      </c>
      <c r="F921" s="79">
        <f t="shared" ca="1" si="29"/>
        <v>176.20306906106367</v>
      </c>
    </row>
    <row r="922" spans="5:6" x14ac:dyDescent="0.25">
      <c r="E922" s="79">
        <f t="shared" ca="1" si="28"/>
        <v>8.9750333262881288E-3</v>
      </c>
      <c r="F922" s="79">
        <f t="shared" ca="1" si="29"/>
        <v>3.0704134336916256</v>
      </c>
    </row>
    <row r="923" spans="5:6" x14ac:dyDescent="0.25">
      <c r="E923" s="79">
        <f t="shared" ca="1" si="28"/>
        <v>0.37431764579017068</v>
      </c>
      <c r="F923" s="79">
        <f t="shared" ca="1" si="29"/>
        <v>5.3060442812047821</v>
      </c>
    </row>
    <row r="924" spans="5:6" x14ac:dyDescent="0.25">
      <c r="E924" s="79">
        <f t="shared" ca="1" si="28"/>
        <v>0.30889570755274931</v>
      </c>
      <c r="F924" s="79">
        <f t="shared" ca="1" si="29"/>
        <v>4.2343911545638395</v>
      </c>
    </row>
    <row r="925" spans="5:6" x14ac:dyDescent="0.25">
      <c r="E925" s="79">
        <f t="shared" ca="1" si="28"/>
        <v>5.7815487723967718E-2</v>
      </c>
      <c r="F925" s="79">
        <f t="shared" ca="1" si="29"/>
        <v>3.1565621003863562</v>
      </c>
    </row>
    <row r="926" spans="5:6" x14ac:dyDescent="0.25">
      <c r="E926" s="79">
        <f t="shared" ca="1" si="28"/>
        <v>0.99771732869320018</v>
      </c>
      <c r="F926" s="79">
        <f t="shared" ca="1" si="29"/>
        <v>2033.9625451139843</v>
      </c>
    </row>
    <row r="927" spans="5:6" x14ac:dyDescent="0.25">
      <c r="E927" s="79">
        <f t="shared" ca="1" si="28"/>
        <v>0.7703104347617038</v>
      </c>
      <c r="F927" s="79">
        <f t="shared" ca="1" si="29"/>
        <v>159.21159377709455</v>
      </c>
    </row>
    <row r="928" spans="5:6" x14ac:dyDescent="0.25">
      <c r="E928" s="79">
        <f t="shared" ca="1" si="28"/>
        <v>0.35560445880227998</v>
      </c>
      <c r="F928" s="79">
        <f t="shared" ca="1" si="29"/>
        <v>4.9099208386543536</v>
      </c>
    </row>
    <row r="929" spans="5:6" x14ac:dyDescent="0.25">
      <c r="E929" s="79">
        <f t="shared" ca="1" si="28"/>
        <v>0.28651195016010444</v>
      </c>
      <c r="F929" s="79">
        <f t="shared" ca="1" si="29"/>
        <v>4.0163018108217621</v>
      </c>
    </row>
    <row r="930" spans="5:6" x14ac:dyDescent="0.25">
      <c r="E930" s="79">
        <f t="shared" ca="1" si="28"/>
        <v>0.62004494330408177</v>
      </c>
      <c r="F930" s="79">
        <f t="shared" ca="1" si="29"/>
        <v>43.90284299299676</v>
      </c>
    </row>
    <row r="931" spans="5:6" x14ac:dyDescent="0.25">
      <c r="E931" s="79">
        <f t="shared" ca="1" si="28"/>
        <v>0.70654540923931008</v>
      </c>
      <c r="F931" s="79">
        <f t="shared" ca="1" si="29"/>
        <v>95.720772834336202</v>
      </c>
    </row>
    <row r="932" spans="5:6" x14ac:dyDescent="0.25">
      <c r="E932" s="79">
        <f t="shared" ca="1" si="28"/>
        <v>0.14879086294850896</v>
      </c>
      <c r="F932" s="79">
        <f t="shared" ca="1" si="29"/>
        <v>3.3437533840431626</v>
      </c>
    </row>
    <row r="933" spans="5:6" x14ac:dyDescent="0.25">
      <c r="E933" s="79">
        <f t="shared" ca="1" si="28"/>
        <v>4.1156937958323647E-2</v>
      </c>
      <c r="F933" s="79">
        <f t="shared" ca="1" si="29"/>
        <v>3.1291115656195627</v>
      </c>
    </row>
    <row r="934" spans="5:6" x14ac:dyDescent="0.25">
      <c r="E934" s="79">
        <f t="shared" ca="1" si="28"/>
        <v>0.98838717976076051</v>
      </c>
      <c r="F934" s="79">
        <f t="shared" ca="1" si="29"/>
        <v>1310.8108801239491</v>
      </c>
    </row>
    <row r="935" spans="5:6" x14ac:dyDescent="0.25">
      <c r="E935" s="79">
        <f t="shared" ca="1" si="28"/>
        <v>0.19467583405184574</v>
      </c>
      <c r="F935" s="79">
        <f t="shared" ca="1" si="29"/>
        <v>3.4883931868864329</v>
      </c>
    </row>
    <row r="936" spans="5:6" x14ac:dyDescent="0.25">
      <c r="E936" s="79">
        <f t="shared" ca="1" si="28"/>
        <v>0.87727585159896115</v>
      </c>
      <c r="F936" s="79">
        <f t="shared" ca="1" si="29"/>
        <v>359.97660989685716</v>
      </c>
    </row>
    <row r="937" spans="5:6" x14ac:dyDescent="0.25">
      <c r="E937" s="79">
        <f t="shared" ca="1" si="28"/>
        <v>0.90442154244879469</v>
      </c>
      <c r="F937" s="79">
        <f t="shared" ca="1" si="29"/>
        <v>449.9458901736989</v>
      </c>
    </row>
    <row r="938" spans="5:6" x14ac:dyDescent="0.25">
      <c r="E938" s="79">
        <f t="shared" ca="1" si="28"/>
        <v>0.36660060971805919</v>
      </c>
      <c r="F938" s="79">
        <f t="shared" ca="1" si="29"/>
        <v>5.1314370036248356</v>
      </c>
    </row>
    <row r="939" spans="5:6" x14ac:dyDescent="0.25">
      <c r="E939" s="79">
        <f t="shared" ca="1" si="28"/>
        <v>0.51884352653454335</v>
      </c>
      <c r="F939" s="79">
        <f t="shared" ca="1" si="29"/>
        <v>15.658077096776809</v>
      </c>
    </row>
    <row r="940" spans="5:6" x14ac:dyDescent="0.25">
      <c r="E940" s="79">
        <f t="shared" ca="1" si="28"/>
        <v>0.19624934155622875</v>
      </c>
      <c r="F940" s="79">
        <f t="shared" ca="1" si="29"/>
        <v>3.4943093664753149</v>
      </c>
    </row>
    <row r="941" spans="5:6" x14ac:dyDescent="0.25">
      <c r="E941" s="79">
        <f t="shared" ca="1" si="28"/>
        <v>0.5027530965974718</v>
      </c>
      <c r="F941" s="79">
        <f t="shared" ca="1" si="29"/>
        <v>13.35105662851012</v>
      </c>
    </row>
    <row r="942" spans="5:6" x14ac:dyDescent="0.25">
      <c r="E942" s="79">
        <f t="shared" ca="1" si="28"/>
        <v>0.26293668240777335</v>
      </c>
      <c r="F942" s="79">
        <f t="shared" ca="1" si="29"/>
        <v>3.8350398370477223</v>
      </c>
    </row>
    <row r="943" spans="5:6" x14ac:dyDescent="0.25">
      <c r="E943" s="79">
        <f t="shared" ca="1" si="28"/>
        <v>0.14771976469719639</v>
      </c>
      <c r="F943" s="79">
        <f t="shared" ca="1" si="29"/>
        <v>3.340917899024257</v>
      </c>
    </row>
    <row r="944" spans="5:6" x14ac:dyDescent="0.25">
      <c r="E944" s="79">
        <f t="shared" ca="1" si="28"/>
        <v>0.90785655919308161</v>
      </c>
      <c r="F944" s="79">
        <f t="shared" ca="1" si="29"/>
        <v>463.46026908181932</v>
      </c>
    </row>
    <row r="945" spans="5:6" x14ac:dyDescent="0.25">
      <c r="E945" s="79">
        <f t="shared" ca="1" si="28"/>
        <v>0.98102554963960809</v>
      </c>
      <c r="F945" s="79">
        <f t="shared" ca="1" si="29"/>
        <v>1099.7365816330605</v>
      </c>
    </row>
    <row r="946" spans="5:6" x14ac:dyDescent="0.25">
      <c r="E946" s="79">
        <f t="shared" ca="1" si="28"/>
        <v>0.10879686662804811</v>
      </c>
      <c r="F946" s="79">
        <f t="shared" ca="1" si="29"/>
        <v>3.2501297990768037</v>
      </c>
    </row>
    <row r="947" spans="5:6" x14ac:dyDescent="0.25">
      <c r="E947" s="79">
        <f t="shared" ca="1" si="28"/>
        <v>0.64247735433421505</v>
      </c>
      <c r="F947" s="79">
        <f t="shared" ca="1" si="29"/>
        <v>54.375981494762883</v>
      </c>
    </row>
    <row r="948" spans="5:6" x14ac:dyDescent="0.25">
      <c r="E948" s="79">
        <f t="shared" ca="1" si="28"/>
        <v>0.88663646057255485</v>
      </c>
      <c r="F948" s="79">
        <f t="shared" ca="1" si="29"/>
        <v>388.05949814373281</v>
      </c>
    </row>
    <row r="949" spans="5:6" x14ac:dyDescent="0.25">
      <c r="E949" s="79">
        <f t="shared" ca="1" si="28"/>
        <v>0.39370075736334487</v>
      </c>
      <c r="F949" s="79">
        <f t="shared" ca="1" si="29"/>
        <v>5.8285206873567326</v>
      </c>
    </row>
    <row r="950" spans="5:6" x14ac:dyDescent="0.25">
      <c r="E950" s="79">
        <f t="shared" ca="1" si="28"/>
        <v>0.15507802467141729</v>
      </c>
      <c r="F950" s="79">
        <f t="shared" ca="1" si="29"/>
        <v>3.3608259088850883</v>
      </c>
    </row>
    <row r="951" spans="5:6" x14ac:dyDescent="0.25">
      <c r="E951" s="79">
        <f t="shared" ca="1" si="28"/>
        <v>0.77889294210335291</v>
      </c>
      <c r="F951" s="79">
        <f t="shared" ca="1" si="29"/>
        <v>170.03390219332726</v>
      </c>
    </row>
    <row r="952" spans="5:6" x14ac:dyDescent="0.25">
      <c r="E952" s="79">
        <f t="shared" ca="1" si="28"/>
        <v>0.24698997728816008</v>
      </c>
      <c r="F952" s="79">
        <f t="shared" ca="1" si="29"/>
        <v>3.7340670416283217</v>
      </c>
    </row>
    <row r="953" spans="5:6" x14ac:dyDescent="0.25">
      <c r="E953" s="79">
        <f t="shared" ca="1" si="28"/>
        <v>0.49684529976619296</v>
      </c>
      <c r="F953" s="79">
        <f t="shared" ca="1" si="29"/>
        <v>12.612352132892132</v>
      </c>
    </row>
    <row r="954" spans="5:6" x14ac:dyDescent="0.25">
      <c r="E954" s="79">
        <f t="shared" ca="1" si="28"/>
        <v>0.48606186248660943</v>
      </c>
      <c r="F954" s="79">
        <f t="shared" ca="1" si="29"/>
        <v>11.398745793145956</v>
      </c>
    </row>
    <row r="955" spans="5:6" x14ac:dyDescent="0.25">
      <c r="E955" s="79">
        <f t="shared" ca="1" si="28"/>
        <v>0.90189846384556427</v>
      </c>
      <c r="F955" s="79">
        <f t="shared" ca="1" si="29"/>
        <v>440.3748995048096</v>
      </c>
    </row>
    <row r="956" spans="5:6" x14ac:dyDescent="0.25">
      <c r="E956" s="79">
        <f t="shared" ca="1" si="28"/>
        <v>0.82790137850390233</v>
      </c>
      <c r="F956" s="79">
        <f t="shared" ca="1" si="29"/>
        <v>246.27282071457034</v>
      </c>
    </row>
    <row r="957" spans="5:6" x14ac:dyDescent="0.25">
      <c r="E957" s="79">
        <f t="shared" ca="1" si="28"/>
        <v>0.36298411609769876</v>
      </c>
      <c r="F957" s="79">
        <f t="shared" ca="1" si="29"/>
        <v>5.0552357242836727</v>
      </c>
    </row>
    <row r="958" spans="5:6" x14ac:dyDescent="0.25">
      <c r="E958" s="79">
        <f t="shared" ca="1" si="28"/>
        <v>0.28701267403674424</v>
      </c>
      <c r="F958" s="79">
        <f t="shared" ca="1" si="29"/>
        <v>4.0206397696597413</v>
      </c>
    </row>
    <row r="959" spans="5:6" x14ac:dyDescent="0.25">
      <c r="E959" s="79">
        <f t="shared" ca="1" si="28"/>
        <v>0.13662442358318794</v>
      </c>
      <c r="F959" s="79">
        <f t="shared" ca="1" si="29"/>
        <v>3.3127165583669571</v>
      </c>
    </row>
    <row r="960" spans="5:6" x14ac:dyDescent="0.25">
      <c r="E960" s="79">
        <f t="shared" ca="1" si="28"/>
        <v>0.98149729993581802</v>
      </c>
      <c r="F960" s="79">
        <f t="shared" ca="1" si="29"/>
        <v>1110.4504999415806</v>
      </c>
    </row>
    <row r="961" spans="5:6" x14ac:dyDescent="0.25">
      <c r="E961" s="79">
        <f t="shared" ca="1" si="28"/>
        <v>0.46694314022073735</v>
      </c>
      <c r="F961" s="79">
        <f t="shared" ca="1" si="29"/>
        <v>9.6241415684154763</v>
      </c>
    </row>
    <row r="962" spans="5:6" x14ac:dyDescent="0.25">
      <c r="E962" s="79">
        <f t="shared" ca="1" si="28"/>
        <v>0.59403219117813877</v>
      </c>
      <c r="F962" s="79">
        <f t="shared" ca="1" si="29"/>
        <v>33.918305986085358</v>
      </c>
    </row>
    <row r="963" spans="5:6" x14ac:dyDescent="0.25">
      <c r="E963" s="79">
        <f t="shared" ca="1" si="28"/>
        <v>0.74076647295488951</v>
      </c>
      <c r="F963" s="79">
        <f t="shared" ca="1" si="29"/>
        <v>126.42520808658557</v>
      </c>
    </row>
    <row r="964" spans="5:6" x14ac:dyDescent="0.25">
      <c r="E964" s="79">
        <f t="shared" ref="E964:E1027" ca="1" si="30">RAND()</f>
        <v>0.3307365571914801</v>
      </c>
      <c r="F964" s="79">
        <f t="shared" ref="F964:F1027" ca="1" si="31">$C$3+$C$4*((($C$5*_xlfn.NORM.S.INV(E964)+SQRT(($C$5*_xlfn.NORM.S.INV(E964))^2+4))/(2))^2)</f>
        <v>4.5053572344425525</v>
      </c>
    </row>
    <row r="965" spans="5:6" x14ac:dyDescent="0.25">
      <c r="E965" s="79">
        <f t="shared" ca="1" si="30"/>
        <v>0.24936703636786151</v>
      </c>
      <c r="F965" s="79">
        <f t="shared" ca="1" si="31"/>
        <v>3.7481719125410158</v>
      </c>
    </row>
    <row r="966" spans="5:6" x14ac:dyDescent="0.25">
      <c r="E966" s="79">
        <f t="shared" ca="1" si="30"/>
        <v>0.45582130533412402</v>
      </c>
      <c r="F966" s="79">
        <f t="shared" ca="1" si="31"/>
        <v>8.7813178740537836</v>
      </c>
    </row>
    <row r="967" spans="5:6" x14ac:dyDescent="0.25">
      <c r="E967" s="79">
        <f t="shared" ca="1" si="30"/>
        <v>0.56877357921964555</v>
      </c>
      <c r="F967" s="79">
        <f t="shared" ca="1" si="31"/>
        <v>26.19235427653371</v>
      </c>
    </row>
    <row r="968" spans="5:6" x14ac:dyDescent="0.25">
      <c r="E968" s="79">
        <f t="shared" ca="1" si="30"/>
        <v>0.50815527334526234</v>
      </c>
      <c r="F968" s="79">
        <f t="shared" ca="1" si="31"/>
        <v>14.075760228901729</v>
      </c>
    </row>
    <row r="969" spans="5:6" x14ac:dyDescent="0.25">
      <c r="E969" s="79">
        <f t="shared" ca="1" si="30"/>
        <v>0.34900498398409696</v>
      </c>
      <c r="F969" s="79">
        <f t="shared" ca="1" si="31"/>
        <v>4.7906070198552779</v>
      </c>
    </row>
    <row r="970" spans="5:6" x14ac:dyDescent="0.25">
      <c r="E970" s="79">
        <f t="shared" ca="1" si="30"/>
        <v>0.1878717267072455</v>
      </c>
      <c r="F970" s="79">
        <f t="shared" ca="1" si="31"/>
        <v>3.4636458642400445</v>
      </c>
    </row>
    <row r="971" spans="5:6" x14ac:dyDescent="0.25">
      <c r="E971" s="79">
        <f t="shared" ca="1" si="30"/>
        <v>0.13439803934579242</v>
      </c>
      <c r="F971" s="79">
        <f t="shared" ca="1" si="31"/>
        <v>3.3073019483011947</v>
      </c>
    </row>
    <row r="972" spans="5:6" x14ac:dyDescent="0.25">
      <c r="E972" s="79">
        <f t="shared" ca="1" si="30"/>
        <v>0.93250329840354595</v>
      </c>
      <c r="F972" s="79">
        <f t="shared" ca="1" si="31"/>
        <v>581.35726165533015</v>
      </c>
    </row>
    <row r="973" spans="5:6" x14ac:dyDescent="0.25">
      <c r="E973" s="79">
        <f t="shared" ca="1" si="30"/>
        <v>0.87282397169955095</v>
      </c>
      <c r="F973" s="79">
        <f t="shared" ca="1" si="31"/>
        <v>347.51979071108696</v>
      </c>
    </row>
    <row r="974" spans="5:6" x14ac:dyDescent="0.25">
      <c r="E974" s="79">
        <f t="shared" ca="1" si="30"/>
        <v>0.93905518452685743</v>
      </c>
      <c r="F974" s="79">
        <f t="shared" ca="1" si="31"/>
        <v>621.05582532952576</v>
      </c>
    </row>
    <row r="975" spans="5:6" x14ac:dyDescent="0.25">
      <c r="E975" s="79">
        <f t="shared" ca="1" si="30"/>
        <v>0.31965001892164357</v>
      </c>
      <c r="F975" s="79">
        <f t="shared" ca="1" si="31"/>
        <v>4.3595237428847113</v>
      </c>
    </row>
    <row r="976" spans="5:6" x14ac:dyDescent="0.25">
      <c r="E976" s="79">
        <f t="shared" ca="1" si="30"/>
        <v>0.35295309732279334</v>
      </c>
      <c r="F976" s="79">
        <f t="shared" ca="1" si="31"/>
        <v>4.8608362720256153</v>
      </c>
    </row>
    <row r="977" spans="5:6" x14ac:dyDescent="0.25">
      <c r="E977" s="79">
        <f t="shared" ca="1" si="30"/>
        <v>0.60525210970281473</v>
      </c>
      <c r="F977" s="79">
        <f t="shared" ca="1" si="31"/>
        <v>37.956975400141125</v>
      </c>
    </row>
    <row r="978" spans="5:6" x14ac:dyDescent="0.25">
      <c r="E978" s="79">
        <f t="shared" ca="1" si="30"/>
        <v>5.0490555134775295E-2</v>
      </c>
      <c r="F978" s="79">
        <f t="shared" ca="1" si="31"/>
        <v>3.1444355237068669</v>
      </c>
    </row>
    <row r="979" spans="5:6" x14ac:dyDescent="0.25">
      <c r="E979" s="79">
        <f t="shared" ca="1" si="30"/>
        <v>0.67783164741121227</v>
      </c>
      <c r="F979" s="79">
        <f t="shared" ca="1" si="31"/>
        <v>74.88771510691825</v>
      </c>
    </row>
    <row r="980" spans="5:6" x14ac:dyDescent="0.25">
      <c r="E980" s="79">
        <f t="shared" ca="1" si="30"/>
        <v>0.97100473310759194</v>
      </c>
      <c r="F980" s="79">
        <f t="shared" ca="1" si="31"/>
        <v>921.37658867740083</v>
      </c>
    </row>
    <row r="981" spans="5:6" x14ac:dyDescent="0.25">
      <c r="E981" s="79">
        <f t="shared" ca="1" si="30"/>
        <v>0.78274528400151155</v>
      </c>
      <c r="F981" s="79">
        <f t="shared" ca="1" si="31"/>
        <v>175.10388317896781</v>
      </c>
    </row>
    <row r="982" spans="5:6" x14ac:dyDescent="0.25">
      <c r="E982" s="79">
        <f t="shared" ca="1" si="30"/>
        <v>0.5567542719914238</v>
      </c>
      <c r="F982" s="79">
        <f t="shared" ca="1" si="31"/>
        <v>23.125133417228689</v>
      </c>
    </row>
    <row r="983" spans="5:6" x14ac:dyDescent="0.25">
      <c r="E983" s="79">
        <f t="shared" ca="1" si="30"/>
        <v>0.86680774820552975</v>
      </c>
      <c r="F983" s="79">
        <f t="shared" ca="1" si="31"/>
        <v>331.51321148931476</v>
      </c>
    </row>
    <row r="984" spans="5:6" x14ac:dyDescent="0.25">
      <c r="E984" s="79">
        <f t="shared" ca="1" si="30"/>
        <v>0.27427583856906934</v>
      </c>
      <c r="F984" s="79">
        <f t="shared" ca="1" si="31"/>
        <v>3.9169042509825314</v>
      </c>
    </row>
    <row r="985" spans="5:6" x14ac:dyDescent="0.25">
      <c r="E985" s="79">
        <f t="shared" ca="1" si="30"/>
        <v>0.11273137433371561</v>
      </c>
      <c r="F985" s="79">
        <f t="shared" ca="1" si="31"/>
        <v>3.258360398731619</v>
      </c>
    </row>
    <row r="986" spans="5:6" x14ac:dyDescent="0.25">
      <c r="E986" s="79">
        <f t="shared" ca="1" si="30"/>
        <v>0.41778779475895678</v>
      </c>
      <c r="F986" s="79">
        <f t="shared" ca="1" si="31"/>
        <v>6.693216855978533</v>
      </c>
    </row>
    <row r="987" spans="5:6" x14ac:dyDescent="0.25">
      <c r="E987" s="79">
        <f t="shared" ca="1" si="30"/>
        <v>0.70950017516378061</v>
      </c>
      <c r="F987" s="79">
        <f t="shared" ca="1" si="31"/>
        <v>98.103855404190725</v>
      </c>
    </row>
    <row r="988" spans="5:6" x14ac:dyDescent="0.25">
      <c r="E988" s="79">
        <f t="shared" ca="1" si="30"/>
        <v>0.81935209309752188</v>
      </c>
      <c r="F988" s="79">
        <f t="shared" ca="1" si="31"/>
        <v>230.90724063071693</v>
      </c>
    </row>
    <row r="989" spans="5:6" x14ac:dyDescent="0.25">
      <c r="E989" s="79">
        <f t="shared" ca="1" si="30"/>
        <v>0.9681139422160342</v>
      </c>
      <c r="F989" s="79">
        <f t="shared" ca="1" si="31"/>
        <v>882.00175686777402</v>
      </c>
    </row>
    <row r="990" spans="5:6" x14ac:dyDescent="0.25">
      <c r="E990" s="79">
        <f t="shared" ca="1" si="30"/>
        <v>0.78073530935312285</v>
      </c>
      <c r="F990" s="79">
        <f t="shared" ca="1" si="31"/>
        <v>172.44170275977473</v>
      </c>
    </row>
    <row r="991" spans="5:6" x14ac:dyDescent="0.25">
      <c r="E991" s="79">
        <f t="shared" ca="1" si="30"/>
        <v>0.54232595059620026</v>
      </c>
      <c r="F991" s="79">
        <f t="shared" ca="1" si="31"/>
        <v>19.911552439765572</v>
      </c>
    </row>
    <row r="992" spans="5:6" x14ac:dyDescent="0.25">
      <c r="E992" s="79">
        <f t="shared" ca="1" si="30"/>
        <v>0.13868013665155199</v>
      </c>
      <c r="F992" s="79">
        <f t="shared" ca="1" si="31"/>
        <v>3.3177862140971852</v>
      </c>
    </row>
    <row r="993" spans="5:6" x14ac:dyDescent="0.25">
      <c r="E993" s="79">
        <f t="shared" ca="1" si="30"/>
        <v>0.67803668923603744</v>
      </c>
      <c r="F993" s="79">
        <f t="shared" ca="1" si="31"/>
        <v>75.022388942311409</v>
      </c>
    </row>
    <row r="994" spans="5:6" x14ac:dyDescent="0.25">
      <c r="E994" s="79">
        <f t="shared" ca="1" si="30"/>
        <v>0.93514469676415668</v>
      </c>
      <c r="F994" s="79">
        <f t="shared" ca="1" si="31"/>
        <v>596.82274729826293</v>
      </c>
    </row>
    <row r="995" spans="5:6" x14ac:dyDescent="0.25">
      <c r="E995" s="79">
        <f t="shared" ca="1" si="30"/>
        <v>0.37155358238978453</v>
      </c>
      <c r="F995" s="79">
        <f t="shared" ca="1" si="31"/>
        <v>5.2415459642464572</v>
      </c>
    </row>
    <row r="996" spans="5:6" x14ac:dyDescent="0.25">
      <c r="E996" s="79">
        <f t="shared" ca="1" si="30"/>
        <v>0.88610240857721945</v>
      </c>
      <c r="F996" s="79">
        <f t="shared" ca="1" si="31"/>
        <v>386.38305275274769</v>
      </c>
    </row>
    <row r="997" spans="5:6" x14ac:dyDescent="0.25">
      <c r="E997" s="79">
        <f t="shared" ca="1" si="30"/>
        <v>0.57006104554932857</v>
      </c>
      <c r="F997" s="79">
        <f t="shared" ca="1" si="31"/>
        <v>26.543154310007381</v>
      </c>
    </row>
    <row r="998" spans="5:6" x14ac:dyDescent="0.25">
      <c r="E998" s="79">
        <f t="shared" ca="1" si="30"/>
        <v>0.30111132738631818</v>
      </c>
      <c r="F998" s="79">
        <f t="shared" ca="1" si="31"/>
        <v>4.1525840087425516</v>
      </c>
    </row>
    <row r="999" spans="5:6" x14ac:dyDescent="0.25">
      <c r="E999" s="79">
        <f t="shared" ca="1" si="30"/>
        <v>0.48089916141787159</v>
      </c>
      <c r="F999" s="79">
        <f t="shared" ca="1" si="31"/>
        <v>10.874807067474524</v>
      </c>
    </row>
    <row r="1000" spans="5:6" x14ac:dyDescent="0.25">
      <c r="E1000" s="79">
        <f t="shared" ca="1" si="30"/>
        <v>1.1807431224281406E-2</v>
      </c>
      <c r="F1000" s="79">
        <f t="shared" ca="1" si="31"/>
        <v>3.0768877191843838</v>
      </c>
    </row>
    <row r="1001" spans="5:6" x14ac:dyDescent="0.25">
      <c r="E1001" s="79">
        <f t="shared" ca="1" si="30"/>
        <v>0.81100620452462091</v>
      </c>
      <c r="F1001" s="79">
        <f t="shared" ca="1" si="31"/>
        <v>216.84153796944403</v>
      </c>
    </row>
    <row r="1002" spans="5:6" x14ac:dyDescent="0.25">
      <c r="E1002" s="79">
        <f t="shared" ca="1" si="30"/>
        <v>6.0614260554183286E-2</v>
      </c>
      <c r="F1002" s="79">
        <f t="shared" ca="1" si="31"/>
        <v>3.1612427465917468</v>
      </c>
    </row>
    <row r="1003" spans="5:6" x14ac:dyDescent="0.25">
      <c r="E1003" s="79">
        <f t="shared" ca="1" si="30"/>
        <v>0.26377563415916316</v>
      </c>
      <c r="F1003" s="79">
        <f t="shared" ca="1" si="31"/>
        <v>3.8407902078292429</v>
      </c>
    </row>
    <row r="1004" spans="5:6" x14ac:dyDescent="0.25">
      <c r="E1004" s="79">
        <f t="shared" ca="1" si="30"/>
        <v>0.38816407939428632</v>
      </c>
      <c r="F1004" s="79">
        <f t="shared" ca="1" si="31"/>
        <v>5.6657046136499885</v>
      </c>
    </row>
    <row r="1005" spans="5:6" x14ac:dyDescent="0.25">
      <c r="E1005" s="79">
        <f t="shared" ca="1" si="30"/>
        <v>3.2889070796930597E-2</v>
      </c>
      <c r="F1005" s="79">
        <f t="shared" ca="1" si="31"/>
        <v>3.1154437807781741</v>
      </c>
    </row>
    <row r="1006" spans="5:6" x14ac:dyDescent="0.25">
      <c r="E1006" s="79">
        <f t="shared" ca="1" si="30"/>
        <v>0.39161308929894367</v>
      </c>
      <c r="F1006" s="79">
        <f t="shared" ca="1" si="31"/>
        <v>5.7657447038746863</v>
      </c>
    </row>
    <row r="1007" spans="5:6" x14ac:dyDescent="0.25">
      <c r="E1007" s="79">
        <f t="shared" ca="1" si="30"/>
        <v>8.4531022883597373E-2</v>
      </c>
      <c r="F1007" s="79">
        <f t="shared" ca="1" si="31"/>
        <v>3.2030015066008044</v>
      </c>
    </row>
    <row r="1008" spans="5:6" x14ac:dyDescent="0.25">
      <c r="E1008" s="79">
        <f t="shared" ca="1" si="30"/>
        <v>0.95766147063367224</v>
      </c>
      <c r="F1008" s="79">
        <f t="shared" ca="1" si="31"/>
        <v>766.05997108935048</v>
      </c>
    </row>
    <row r="1009" spans="5:6" x14ac:dyDescent="0.25">
      <c r="E1009" s="79">
        <f t="shared" ca="1" si="30"/>
        <v>0.32588653484740249</v>
      </c>
      <c r="F1009" s="79">
        <f t="shared" ca="1" si="31"/>
        <v>4.4392896327847424</v>
      </c>
    </row>
    <row r="1010" spans="5:6" x14ac:dyDescent="0.25">
      <c r="E1010" s="79">
        <f t="shared" ca="1" si="30"/>
        <v>0.37272992553560602</v>
      </c>
      <c r="F1010" s="79">
        <f t="shared" ca="1" si="31"/>
        <v>5.2687203619807654</v>
      </c>
    </row>
    <row r="1011" spans="5:6" x14ac:dyDescent="0.25">
      <c r="E1011" s="79">
        <f t="shared" ca="1" si="30"/>
        <v>0.96009907955366824</v>
      </c>
      <c r="F1011" s="79">
        <f t="shared" ca="1" si="31"/>
        <v>790.10616643667549</v>
      </c>
    </row>
    <row r="1012" spans="5:6" x14ac:dyDescent="0.25">
      <c r="E1012" s="79">
        <f t="shared" ca="1" si="30"/>
        <v>0.89638176998626107</v>
      </c>
      <c r="F1012" s="79">
        <f t="shared" ca="1" si="31"/>
        <v>420.4173844747441</v>
      </c>
    </row>
    <row r="1013" spans="5:6" x14ac:dyDescent="0.25">
      <c r="E1013" s="79">
        <f t="shared" ca="1" si="30"/>
        <v>0.2780708634492115</v>
      </c>
      <c r="F1013" s="79">
        <f t="shared" ca="1" si="31"/>
        <v>3.9464251365201659</v>
      </c>
    </row>
    <row r="1014" spans="5:6" x14ac:dyDescent="0.25">
      <c r="E1014" s="79">
        <f t="shared" ca="1" si="30"/>
        <v>4.1353735377536172E-4</v>
      </c>
      <c r="F1014" s="79">
        <f t="shared" ca="1" si="31"/>
        <v>3.0355261046045769</v>
      </c>
    </row>
    <row r="1015" spans="5:6" x14ac:dyDescent="0.25">
      <c r="E1015" s="79">
        <f t="shared" ca="1" si="30"/>
        <v>0.33967727242231016</v>
      </c>
      <c r="F1015" s="79">
        <f t="shared" ca="1" si="31"/>
        <v>4.6373036256610325</v>
      </c>
    </row>
    <row r="1016" spans="5:6" x14ac:dyDescent="0.25">
      <c r="E1016" s="79">
        <f t="shared" ca="1" si="30"/>
        <v>0.54999666563921246</v>
      </c>
      <c r="F1016" s="79">
        <f t="shared" ca="1" si="31"/>
        <v>21.558919528312444</v>
      </c>
    </row>
    <row r="1017" spans="5:6" x14ac:dyDescent="0.25">
      <c r="E1017" s="79">
        <f t="shared" ca="1" si="30"/>
        <v>0.15240601778566942</v>
      </c>
      <c r="F1017" s="79">
        <f t="shared" ca="1" si="31"/>
        <v>3.3534791580887835</v>
      </c>
    </row>
    <row r="1018" spans="5:6" x14ac:dyDescent="0.25">
      <c r="E1018" s="79">
        <f t="shared" ca="1" si="30"/>
        <v>0.63602350437594057</v>
      </c>
      <c r="F1018" s="79">
        <f t="shared" ca="1" si="31"/>
        <v>51.174064175110878</v>
      </c>
    </row>
    <row r="1019" spans="5:6" x14ac:dyDescent="0.25">
      <c r="E1019" s="79">
        <f t="shared" ca="1" si="30"/>
        <v>0.12386229839782625</v>
      </c>
      <c r="F1019" s="79">
        <f t="shared" ca="1" si="31"/>
        <v>3.2826935606681173</v>
      </c>
    </row>
    <row r="1020" spans="5:6" x14ac:dyDescent="0.25">
      <c r="E1020" s="79">
        <f t="shared" ca="1" si="30"/>
        <v>0.30754342292134862</v>
      </c>
      <c r="F1020" s="79">
        <f t="shared" ca="1" si="31"/>
        <v>4.2196797791780591</v>
      </c>
    </row>
    <row r="1021" spans="5:6" x14ac:dyDescent="0.25">
      <c r="E1021" s="79">
        <f t="shared" ca="1" si="30"/>
        <v>1.0213376452557599E-2</v>
      </c>
      <c r="F1021" s="79">
        <f t="shared" ca="1" si="31"/>
        <v>3.0733304906685426</v>
      </c>
    </row>
    <row r="1022" spans="5:6" x14ac:dyDescent="0.25">
      <c r="E1022" s="79">
        <f t="shared" ca="1" si="30"/>
        <v>3.9276083051021593E-2</v>
      </c>
      <c r="F1022" s="79">
        <f t="shared" ca="1" si="31"/>
        <v>3.1260198983128444</v>
      </c>
    </row>
    <row r="1023" spans="5:6" x14ac:dyDescent="0.25">
      <c r="E1023" s="79">
        <f t="shared" ca="1" si="30"/>
        <v>0.84324971270983728</v>
      </c>
      <c r="F1023" s="79">
        <f t="shared" ca="1" si="31"/>
        <v>276.60209947255987</v>
      </c>
    </row>
    <row r="1024" spans="5:6" x14ac:dyDescent="0.25">
      <c r="E1024" s="79">
        <f t="shared" ca="1" si="30"/>
        <v>0.71961052356273369</v>
      </c>
      <c r="F1024" s="79">
        <f t="shared" ca="1" si="31"/>
        <v>106.62430245794346</v>
      </c>
    </row>
    <row r="1025" spans="5:6" x14ac:dyDescent="0.25">
      <c r="E1025" s="79">
        <f t="shared" ca="1" si="30"/>
        <v>0.50170003826968113</v>
      </c>
      <c r="F1025" s="79">
        <f t="shared" ca="1" si="31"/>
        <v>13.215350852096526</v>
      </c>
    </row>
    <row r="1026" spans="5:6" x14ac:dyDescent="0.25">
      <c r="E1026" s="79">
        <f t="shared" ca="1" si="30"/>
        <v>0.71622092005889992</v>
      </c>
      <c r="F1026" s="79">
        <f t="shared" ca="1" si="31"/>
        <v>103.70331733394377</v>
      </c>
    </row>
    <row r="1027" spans="5:6" x14ac:dyDescent="0.25">
      <c r="E1027" s="79">
        <f t="shared" ca="1" si="30"/>
        <v>0.32260269875464775</v>
      </c>
      <c r="F1027" s="79">
        <f t="shared" ca="1" si="31"/>
        <v>4.3965882358546438</v>
      </c>
    </row>
    <row r="1028" spans="5:6" x14ac:dyDescent="0.25">
      <c r="E1028" s="79">
        <f t="shared" ref="E1028:E1091" ca="1" si="32">RAND()</f>
        <v>0.71837295245095145</v>
      </c>
      <c r="F1028" s="79">
        <f t="shared" ref="F1028:F1091" ca="1" si="33">$C$3+$C$4*((($C$5*_xlfn.NORM.S.INV(E1028)+SQRT(($C$5*_xlfn.NORM.S.INV(E1028))^2+4))/(2))^2)</f>
        <v>105.55015841562278</v>
      </c>
    </row>
    <row r="1029" spans="5:6" x14ac:dyDescent="0.25">
      <c r="E1029" s="79">
        <f t="shared" ca="1" si="32"/>
        <v>0.59897419403659424</v>
      </c>
      <c r="F1029" s="79">
        <f t="shared" ca="1" si="33"/>
        <v>35.648825211494263</v>
      </c>
    </row>
    <row r="1030" spans="5:6" x14ac:dyDescent="0.25">
      <c r="E1030" s="79">
        <f t="shared" ca="1" si="32"/>
        <v>0.83167980088310756</v>
      </c>
      <c r="F1030" s="79">
        <f t="shared" ca="1" si="33"/>
        <v>253.39658201897544</v>
      </c>
    </row>
    <row r="1031" spans="5:6" x14ac:dyDescent="0.25">
      <c r="E1031" s="79">
        <f t="shared" ca="1" si="32"/>
        <v>0.44071364505382282</v>
      </c>
      <c r="F1031" s="79">
        <f t="shared" ca="1" si="33"/>
        <v>7.821423788190959</v>
      </c>
    </row>
    <row r="1032" spans="5:6" x14ac:dyDescent="0.25">
      <c r="E1032" s="79">
        <f t="shared" ca="1" si="32"/>
        <v>0.9270956922364828</v>
      </c>
      <c r="F1032" s="79">
        <f t="shared" ca="1" si="33"/>
        <v>551.70800080421122</v>
      </c>
    </row>
    <row r="1033" spans="5:6" x14ac:dyDescent="0.25">
      <c r="E1033" s="79">
        <f t="shared" ca="1" si="32"/>
        <v>0.75011656188179299</v>
      </c>
      <c r="F1033" s="79">
        <f t="shared" ca="1" si="33"/>
        <v>136.10658001508463</v>
      </c>
    </row>
    <row r="1034" spans="5:6" x14ac:dyDescent="0.25">
      <c r="E1034" s="79">
        <f t="shared" ca="1" si="32"/>
        <v>0.6411710289453455</v>
      </c>
      <c r="F1034" s="79">
        <f t="shared" ca="1" si="33"/>
        <v>53.715154930807564</v>
      </c>
    </row>
    <row r="1035" spans="5:6" x14ac:dyDescent="0.25">
      <c r="E1035" s="79">
        <f t="shared" ca="1" si="32"/>
        <v>0.46901096773751971</v>
      </c>
      <c r="F1035" s="79">
        <f t="shared" ca="1" si="33"/>
        <v>9.7951666033244926</v>
      </c>
    </row>
    <row r="1036" spans="5:6" x14ac:dyDescent="0.25">
      <c r="E1036" s="79">
        <f t="shared" ca="1" si="32"/>
        <v>0.66214376522181351</v>
      </c>
      <c r="F1036" s="79">
        <f t="shared" ca="1" si="33"/>
        <v>65.13880532763946</v>
      </c>
    </row>
    <row r="1037" spans="5:6" x14ac:dyDescent="0.25">
      <c r="E1037" s="79">
        <f t="shared" ca="1" si="32"/>
        <v>0.18713152510435216</v>
      </c>
      <c r="F1037" s="79">
        <f t="shared" ca="1" si="33"/>
        <v>3.4610328033402191</v>
      </c>
    </row>
    <row r="1038" spans="5:6" x14ac:dyDescent="0.25">
      <c r="E1038" s="79">
        <f t="shared" ca="1" si="32"/>
        <v>0.75832684555143048</v>
      </c>
      <c r="F1038" s="79">
        <f t="shared" ca="1" si="33"/>
        <v>145.12231727298567</v>
      </c>
    </row>
    <row r="1039" spans="5:6" x14ac:dyDescent="0.25">
      <c r="E1039" s="79">
        <f t="shared" ca="1" si="32"/>
        <v>0.36408931119393617</v>
      </c>
      <c r="F1039" s="79">
        <f t="shared" ca="1" si="33"/>
        <v>5.0781602794135718</v>
      </c>
    </row>
    <row r="1040" spans="5:6" x14ac:dyDescent="0.25">
      <c r="E1040" s="79">
        <f t="shared" ca="1" si="32"/>
        <v>0.8784715873730915</v>
      </c>
      <c r="F1040" s="79">
        <f t="shared" ca="1" si="33"/>
        <v>363.41673159222444</v>
      </c>
    </row>
    <row r="1041" spans="5:6" x14ac:dyDescent="0.25">
      <c r="E1041" s="79">
        <f t="shared" ca="1" si="32"/>
        <v>0.73587613765159388</v>
      </c>
      <c r="F1041" s="79">
        <f t="shared" ca="1" si="33"/>
        <v>121.59711517693211</v>
      </c>
    </row>
    <row r="1042" spans="5:6" x14ac:dyDescent="0.25">
      <c r="E1042" s="79">
        <f t="shared" ca="1" si="32"/>
        <v>6.7025454843773202E-2</v>
      </c>
      <c r="F1042" s="79">
        <f t="shared" ca="1" si="33"/>
        <v>3.1720973832686465</v>
      </c>
    </row>
    <row r="1043" spans="5:6" x14ac:dyDescent="0.25">
      <c r="E1043" s="79">
        <f t="shared" ca="1" si="32"/>
        <v>0.24994728378906927</v>
      </c>
      <c r="F1043" s="79">
        <f t="shared" ca="1" si="33"/>
        <v>3.7516626838865967</v>
      </c>
    </row>
    <row r="1044" spans="5:6" x14ac:dyDescent="0.25">
      <c r="E1044" s="79">
        <f t="shared" ca="1" si="32"/>
        <v>0.88649777828840404</v>
      </c>
      <c r="F1044" s="79">
        <f t="shared" ca="1" si="33"/>
        <v>387.6232498510704</v>
      </c>
    </row>
    <row r="1045" spans="5:6" x14ac:dyDescent="0.25">
      <c r="E1045" s="79">
        <f t="shared" ca="1" si="32"/>
        <v>0.69251454559123216</v>
      </c>
      <c r="F1045" s="79">
        <f t="shared" ca="1" si="33"/>
        <v>85.030822010733829</v>
      </c>
    </row>
    <row r="1046" spans="5:6" x14ac:dyDescent="0.25">
      <c r="E1046" s="79">
        <f t="shared" ca="1" si="32"/>
        <v>0.98649703318829829</v>
      </c>
      <c r="F1046" s="79">
        <f t="shared" ca="1" si="33"/>
        <v>1245.5274284367017</v>
      </c>
    </row>
    <row r="1047" spans="5:6" x14ac:dyDescent="0.25">
      <c r="E1047" s="79">
        <f t="shared" ca="1" si="32"/>
        <v>0.7915693153097817</v>
      </c>
      <c r="F1047" s="79">
        <f t="shared" ca="1" si="33"/>
        <v>187.24390388044975</v>
      </c>
    </row>
    <row r="1048" spans="5:6" x14ac:dyDescent="0.25">
      <c r="E1048" s="79">
        <f t="shared" ca="1" si="32"/>
        <v>0.5124148747575169</v>
      </c>
      <c r="F1048" s="79">
        <f t="shared" ca="1" si="33"/>
        <v>14.682020890184914</v>
      </c>
    </row>
    <row r="1049" spans="5:6" x14ac:dyDescent="0.25">
      <c r="E1049" s="79">
        <f t="shared" ca="1" si="32"/>
        <v>0.19329519847310528</v>
      </c>
      <c r="F1049" s="79">
        <f t="shared" ca="1" si="33"/>
        <v>3.4832631302765238</v>
      </c>
    </row>
    <row r="1050" spans="5:6" x14ac:dyDescent="0.25">
      <c r="E1050" s="79">
        <f t="shared" ca="1" si="32"/>
        <v>0.61001841113973809</v>
      </c>
      <c r="F1050" s="79">
        <f t="shared" ca="1" si="33"/>
        <v>39.793620581773084</v>
      </c>
    </row>
    <row r="1051" spans="5:6" x14ac:dyDescent="0.25">
      <c r="E1051" s="79">
        <f t="shared" ca="1" si="32"/>
        <v>0.69423759959284914</v>
      </c>
      <c r="F1051" s="79">
        <f t="shared" ca="1" si="33"/>
        <v>86.289490662678546</v>
      </c>
    </row>
    <row r="1052" spans="5:6" x14ac:dyDescent="0.25">
      <c r="E1052" s="79">
        <f t="shared" ca="1" si="32"/>
        <v>0.41433205074062951</v>
      </c>
      <c r="F1052" s="79">
        <f t="shared" ca="1" si="33"/>
        <v>6.5514609668493833</v>
      </c>
    </row>
    <row r="1053" spans="5:6" x14ac:dyDescent="0.25">
      <c r="E1053" s="79">
        <f t="shared" ca="1" si="32"/>
        <v>0.6495241398387217</v>
      </c>
      <c r="F1053" s="79">
        <f t="shared" ca="1" si="33"/>
        <v>58.054543489876373</v>
      </c>
    </row>
    <row r="1054" spans="5:6" x14ac:dyDescent="0.25">
      <c r="E1054" s="79">
        <f t="shared" ca="1" si="32"/>
        <v>0.8271261158871912</v>
      </c>
      <c r="F1054" s="79">
        <f t="shared" ca="1" si="33"/>
        <v>244.83711977179414</v>
      </c>
    </row>
    <row r="1055" spans="5:6" x14ac:dyDescent="0.25">
      <c r="E1055" s="79">
        <f t="shared" ca="1" si="32"/>
        <v>0.24476022364327876</v>
      </c>
      <c r="F1055" s="79">
        <f t="shared" ca="1" si="33"/>
        <v>3.7211160866125845</v>
      </c>
    </row>
    <row r="1056" spans="5:6" x14ac:dyDescent="0.25">
      <c r="E1056" s="79">
        <f t="shared" ca="1" si="32"/>
        <v>0.2175664949569085</v>
      </c>
      <c r="F1056" s="79">
        <f t="shared" ca="1" si="33"/>
        <v>3.5824502065545718</v>
      </c>
    </row>
    <row r="1057" spans="5:6" x14ac:dyDescent="0.25">
      <c r="E1057" s="79">
        <f t="shared" ca="1" si="32"/>
        <v>0.45195066033809617</v>
      </c>
      <c r="F1057" s="79">
        <f t="shared" ca="1" si="33"/>
        <v>8.5163819620279781</v>
      </c>
    </row>
    <row r="1058" spans="5:6" x14ac:dyDescent="0.25">
      <c r="E1058" s="79">
        <f t="shared" ca="1" si="32"/>
        <v>0.79906922975597128</v>
      </c>
      <c r="F1058" s="79">
        <f t="shared" ca="1" si="33"/>
        <v>198.17488061292624</v>
      </c>
    </row>
    <row r="1059" spans="5:6" x14ac:dyDescent="0.25">
      <c r="E1059" s="79">
        <f t="shared" ca="1" si="32"/>
        <v>0.29985302883977538</v>
      </c>
      <c r="F1059" s="79">
        <f t="shared" ca="1" si="33"/>
        <v>4.1399925431289093</v>
      </c>
    </row>
    <row r="1060" spans="5:6" x14ac:dyDescent="0.25">
      <c r="E1060" s="79">
        <f t="shared" ca="1" si="32"/>
        <v>0.66381750105126647</v>
      </c>
      <c r="F1060" s="79">
        <f t="shared" ca="1" si="33"/>
        <v>66.1279527808788</v>
      </c>
    </row>
    <row r="1061" spans="5:6" x14ac:dyDescent="0.25">
      <c r="E1061" s="79">
        <f t="shared" ca="1" si="32"/>
        <v>0.39364233616013433</v>
      </c>
      <c r="F1061" s="79">
        <f t="shared" ca="1" si="33"/>
        <v>5.8267405637567959</v>
      </c>
    </row>
    <row r="1062" spans="5:6" x14ac:dyDescent="0.25">
      <c r="E1062" s="79">
        <f t="shared" ca="1" si="32"/>
        <v>0.26280413771979061</v>
      </c>
      <c r="F1062" s="79">
        <f t="shared" ca="1" si="33"/>
        <v>3.8341356152749277</v>
      </c>
    </row>
    <row r="1063" spans="5:6" x14ac:dyDescent="0.25">
      <c r="E1063" s="79">
        <f t="shared" ca="1" si="32"/>
        <v>0.11943041453612335</v>
      </c>
      <c r="F1063" s="79">
        <f t="shared" ca="1" si="33"/>
        <v>3.2728116068967248</v>
      </c>
    </row>
    <row r="1064" spans="5:6" x14ac:dyDescent="0.25">
      <c r="E1064" s="79">
        <f t="shared" ca="1" si="32"/>
        <v>0.99682102055214195</v>
      </c>
      <c r="F1064" s="79">
        <f t="shared" ca="1" si="33"/>
        <v>1884.4326669490624</v>
      </c>
    </row>
    <row r="1065" spans="5:6" x14ac:dyDescent="0.25">
      <c r="E1065" s="79">
        <f t="shared" ca="1" si="32"/>
        <v>0.46742816086667993</v>
      </c>
      <c r="F1065" s="79">
        <f t="shared" ca="1" si="33"/>
        <v>9.6638339212787638</v>
      </c>
    </row>
    <row r="1066" spans="5:6" x14ac:dyDescent="0.25">
      <c r="E1066" s="79">
        <f t="shared" ca="1" si="32"/>
        <v>0.33200177402905273</v>
      </c>
      <c r="F1066" s="79">
        <f t="shared" ca="1" si="33"/>
        <v>4.5232066718017494</v>
      </c>
    </row>
    <row r="1067" spans="5:6" x14ac:dyDescent="0.25">
      <c r="E1067" s="79">
        <f t="shared" ca="1" si="32"/>
        <v>0.73146631759092018</v>
      </c>
      <c r="F1067" s="79">
        <f t="shared" ca="1" si="33"/>
        <v>117.37624187211775</v>
      </c>
    </row>
    <row r="1068" spans="5:6" x14ac:dyDescent="0.25">
      <c r="E1068" s="79">
        <f t="shared" ca="1" si="32"/>
        <v>0.97718067853901025</v>
      </c>
      <c r="F1068" s="79">
        <f t="shared" ca="1" si="33"/>
        <v>1021.6223751483261</v>
      </c>
    </row>
    <row r="1069" spans="5:6" x14ac:dyDescent="0.25">
      <c r="E1069" s="79">
        <f t="shared" ca="1" si="32"/>
        <v>0.62994422458331756</v>
      </c>
      <c r="F1069" s="79">
        <f t="shared" ca="1" si="33"/>
        <v>48.299632417724936</v>
      </c>
    </row>
    <row r="1070" spans="5:6" x14ac:dyDescent="0.25">
      <c r="E1070" s="79">
        <f t="shared" ca="1" si="32"/>
        <v>0.76070310408748154</v>
      </c>
      <c r="F1070" s="79">
        <f t="shared" ca="1" si="33"/>
        <v>147.82598870038979</v>
      </c>
    </row>
    <row r="1071" spans="5:6" x14ac:dyDescent="0.25">
      <c r="E1071" s="79">
        <f t="shared" ca="1" si="32"/>
        <v>0.27647576868057611</v>
      </c>
      <c r="F1071" s="79">
        <f t="shared" ca="1" si="33"/>
        <v>3.933880000874372</v>
      </c>
    </row>
    <row r="1072" spans="5:6" x14ac:dyDescent="0.25">
      <c r="E1072" s="79">
        <f t="shared" ca="1" si="32"/>
        <v>0.51433789171570876</v>
      </c>
      <c r="F1072" s="79">
        <f t="shared" ca="1" si="33"/>
        <v>14.966146717404895</v>
      </c>
    </row>
    <row r="1073" spans="5:6" x14ac:dyDescent="0.25">
      <c r="E1073" s="79">
        <f t="shared" ca="1" si="32"/>
        <v>0.7625573191771029</v>
      </c>
      <c r="F1073" s="79">
        <f t="shared" ca="1" si="33"/>
        <v>149.96602990655083</v>
      </c>
    </row>
    <row r="1074" spans="5:6" x14ac:dyDescent="0.25">
      <c r="E1074" s="79">
        <f t="shared" ca="1" si="32"/>
        <v>0.43317976773838152</v>
      </c>
      <c r="F1074" s="79">
        <f t="shared" ca="1" si="33"/>
        <v>7.4114071690620795</v>
      </c>
    </row>
    <row r="1075" spans="5:6" x14ac:dyDescent="0.25">
      <c r="E1075" s="79">
        <f t="shared" ca="1" si="32"/>
        <v>2.2635981298485319E-2</v>
      </c>
      <c r="F1075" s="79">
        <f t="shared" ca="1" si="33"/>
        <v>3.0978452503392244</v>
      </c>
    </row>
    <row r="1076" spans="5:6" x14ac:dyDescent="0.25">
      <c r="E1076" s="79">
        <f t="shared" ca="1" si="32"/>
        <v>0.53707263135825456</v>
      </c>
      <c r="F1076" s="79">
        <f t="shared" ca="1" si="33"/>
        <v>18.859897849902701</v>
      </c>
    </row>
    <row r="1077" spans="5:6" x14ac:dyDescent="0.25">
      <c r="E1077" s="79">
        <f t="shared" ca="1" si="32"/>
        <v>0.12463153341946653</v>
      </c>
      <c r="F1077" s="79">
        <f t="shared" ca="1" si="33"/>
        <v>3.2844360430932058</v>
      </c>
    </row>
    <row r="1078" spans="5:6" x14ac:dyDescent="0.25">
      <c r="E1078" s="79">
        <f t="shared" ca="1" si="32"/>
        <v>0.13547215839906535</v>
      </c>
      <c r="F1078" s="79">
        <f t="shared" ca="1" si="33"/>
        <v>3.3099044828870223</v>
      </c>
    </row>
    <row r="1079" spans="5:6" x14ac:dyDescent="0.25">
      <c r="E1079" s="79">
        <f t="shared" ca="1" si="32"/>
        <v>0.45735771200536945</v>
      </c>
      <c r="F1079" s="79">
        <f t="shared" ca="1" si="33"/>
        <v>8.890380447540533</v>
      </c>
    </row>
    <row r="1080" spans="5:6" x14ac:dyDescent="0.25">
      <c r="E1080" s="79">
        <f t="shared" ca="1" si="32"/>
        <v>0.38475858252084005</v>
      </c>
      <c r="F1080" s="79">
        <f t="shared" ca="1" si="33"/>
        <v>5.571224084363168</v>
      </c>
    </row>
    <row r="1081" spans="5:6" x14ac:dyDescent="0.25">
      <c r="E1081" s="79">
        <f t="shared" ca="1" si="32"/>
        <v>0.44984342731306581</v>
      </c>
      <c r="F1081" s="79">
        <f t="shared" ca="1" si="33"/>
        <v>8.377871868756575</v>
      </c>
    </row>
    <row r="1082" spans="5:6" x14ac:dyDescent="0.25">
      <c r="E1082" s="79">
        <f t="shared" ca="1" si="32"/>
        <v>0.41030051097268272</v>
      </c>
      <c r="F1082" s="79">
        <f t="shared" ca="1" si="33"/>
        <v>6.3941786748926459</v>
      </c>
    </row>
    <row r="1083" spans="5:6" x14ac:dyDescent="0.25">
      <c r="E1083" s="79">
        <f t="shared" ca="1" si="32"/>
        <v>0.93778780006043472</v>
      </c>
      <c r="F1083" s="79">
        <f t="shared" ca="1" si="33"/>
        <v>613.01716783959955</v>
      </c>
    </row>
    <row r="1084" spans="5:6" x14ac:dyDescent="0.25">
      <c r="E1084" s="79">
        <f t="shared" ca="1" si="32"/>
        <v>0.72945216577113114</v>
      </c>
      <c r="F1084" s="79">
        <f t="shared" ca="1" si="33"/>
        <v>115.48923597934075</v>
      </c>
    </row>
    <row r="1085" spans="5:6" x14ac:dyDescent="0.25">
      <c r="E1085" s="79">
        <f t="shared" ca="1" si="32"/>
        <v>0.80309023569406779</v>
      </c>
      <c r="F1085" s="79">
        <f t="shared" ca="1" si="33"/>
        <v>204.2822442172469</v>
      </c>
    </row>
    <row r="1086" spans="5:6" x14ac:dyDescent="0.25">
      <c r="E1086" s="79">
        <f t="shared" ca="1" si="32"/>
        <v>0.50103367215904493</v>
      </c>
      <c r="F1086" s="79">
        <f t="shared" ca="1" si="33"/>
        <v>13.130393638536129</v>
      </c>
    </row>
    <row r="1087" spans="5:6" x14ac:dyDescent="0.25">
      <c r="E1087" s="79">
        <f t="shared" ca="1" si="32"/>
        <v>0.77344090805393662</v>
      </c>
      <c r="F1087" s="79">
        <f t="shared" ca="1" si="33"/>
        <v>163.0853565747789</v>
      </c>
    </row>
    <row r="1088" spans="5:6" x14ac:dyDescent="0.25">
      <c r="E1088" s="79">
        <f t="shared" ca="1" si="32"/>
        <v>0.74207052551469965</v>
      </c>
      <c r="F1088" s="79">
        <f t="shared" ca="1" si="33"/>
        <v>127.73946574463751</v>
      </c>
    </row>
    <row r="1089" spans="5:6" x14ac:dyDescent="0.25">
      <c r="E1089" s="79">
        <f t="shared" ca="1" si="32"/>
        <v>2.9541252206173541E-2</v>
      </c>
      <c r="F1089" s="79">
        <f t="shared" ca="1" si="33"/>
        <v>3.1098142396734358</v>
      </c>
    </row>
    <row r="1090" spans="5:6" x14ac:dyDescent="0.25">
      <c r="E1090" s="79">
        <f t="shared" ca="1" si="32"/>
        <v>0.73748144539022753</v>
      </c>
      <c r="F1090" s="79">
        <f t="shared" ca="1" si="33"/>
        <v>123.1646780790098</v>
      </c>
    </row>
    <row r="1091" spans="5:6" x14ac:dyDescent="0.25">
      <c r="E1091" s="79">
        <f t="shared" ca="1" si="32"/>
        <v>0.84623626826083376</v>
      </c>
      <c r="F1091" s="79">
        <f t="shared" ca="1" si="33"/>
        <v>282.95903909255026</v>
      </c>
    </row>
    <row r="1092" spans="5:6" x14ac:dyDescent="0.25">
      <c r="E1092" s="79">
        <f t="shared" ref="E1092:E1155" ca="1" si="34">RAND()</f>
        <v>2.399374910825558E-2</v>
      </c>
      <c r="F1092" s="79">
        <f t="shared" ref="F1092:F1155" ca="1" si="35">$C$3+$C$4*((($C$5*_xlfn.NORM.S.INV(E1092)+SQRT(($C$5*_xlfn.NORM.S.INV(E1092))^2+4))/(2))^2)</f>
        <v>3.1002500568136107</v>
      </c>
    </row>
    <row r="1093" spans="5:6" x14ac:dyDescent="0.25">
      <c r="E1093" s="79">
        <f t="shared" ca="1" si="34"/>
        <v>0.75627981011659029</v>
      </c>
      <c r="F1093" s="79">
        <f t="shared" ca="1" si="35"/>
        <v>142.82769779667012</v>
      </c>
    </row>
    <row r="1094" spans="5:6" x14ac:dyDescent="0.25">
      <c r="E1094" s="79">
        <f t="shared" ca="1" si="34"/>
        <v>0.80776610358062684</v>
      </c>
      <c r="F1094" s="79">
        <f t="shared" ca="1" si="35"/>
        <v>211.61244362771617</v>
      </c>
    </row>
    <row r="1095" spans="5:6" x14ac:dyDescent="0.25">
      <c r="E1095" s="79">
        <f t="shared" ca="1" si="34"/>
        <v>0.56975088147329667</v>
      </c>
      <c r="F1095" s="79">
        <f t="shared" ca="1" si="35"/>
        <v>26.458239199669094</v>
      </c>
    </row>
    <row r="1096" spans="5:6" x14ac:dyDescent="0.25">
      <c r="E1096" s="79">
        <f t="shared" ca="1" si="34"/>
        <v>0.12838547187493177</v>
      </c>
      <c r="F1096" s="79">
        <f t="shared" ca="1" si="35"/>
        <v>3.2930593161770565</v>
      </c>
    </row>
    <row r="1097" spans="5:6" x14ac:dyDescent="0.25">
      <c r="E1097" s="79">
        <f t="shared" ca="1" si="34"/>
        <v>0.49715525393289617</v>
      </c>
      <c r="F1097" s="79">
        <f t="shared" ca="1" si="35"/>
        <v>12.649760287912638</v>
      </c>
    </row>
    <row r="1098" spans="5:6" x14ac:dyDescent="0.25">
      <c r="E1098" s="79">
        <f t="shared" ca="1" si="34"/>
        <v>6.5835925036853427E-2</v>
      </c>
      <c r="F1098" s="79">
        <f t="shared" ca="1" si="35"/>
        <v>3.1700678924040981</v>
      </c>
    </row>
    <row r="1099" spans="5:6" x14ac:dyDescent="0.25">
      <c r="E1099" s="79">
        <f t="shared" ca="1" si="34"/>
        <v>0.77622939955100312</v>
      </c>
      <c r="F1099" s="79">
        <f t="shared" ca="1" si="35"/>
        <v>166.6066602443293</v>
      </c>
    </row>
    <row r="1100" spans="5:6" x14ac:dyDescent="0.25">
      <c r="E1100" s="79">
        <f t="shared" ca="1" si="34"/>
        <v>0.14301567034776996</v>
      </c>
      <c r="F1100" s="79">
        <f t="shared" ca="1" si="35"/>
        <v>3.3287059732229158</v>
      </c>
    </row>
    <row r="1101" spans="5:6" x14ac:dyDescent="0.25">
      <c r="E1101" s="79">
        <f t="shared" ca="1" si="34"/>
        <v>0.29578282954188262</v>
      </c>
      <c r="F1101" s="79">
        <f t="shared" ca="1" si="35"/>
        <v>4.1003998458241986</v>
      </c>
    </row>
    <row r="1102" spans="5:6" x14ac:dyDescent="0.25">
      <c r="E1102" s="79">
        <f t="shared" ca="1" si="34"/>
        <v>0.46102554678126539</v>
      </c>
      <c r="F1102" s="79">
        <f t="shared" ca="1" si="35"/>
        <v>9.1600559564633972</v>
      </c>
    </row>
    <row r="1103" spans="5:6" x14ac:dyDescent="0.25">
      <c r="E1103" s="79">
        <f t="shared" ca="1" si="34"/>
        <v>0.47098779292087189</v>
      </c>
      <c r="F1103" s="79">
        <f t="shared" ca="1" si="35"/>
        <v>9.9631294219091409</v>
      </c>
    </row>
    <row r="1104" spans="5:6" x14ac:dyDescent="0.25">
      <c r="E1104" s="79">
        <f t="shared" ca="1" si="34"/>
        <v>0.22650222136709464</v>
      </c>
      <c r="F1104" s="79">
        <f t="shared" ca="1" si="35"/>
        <v>3.6243892646702838</v>
      </c>
    </row>
    <row r="1105" spans="5:6" x14ac:dyDescent="0.25">
      <c r="E1105" s="79">
        <f t="shared" ca="1" si="34"/>
        <v>0.55438978712144493</v>
      </c>
      <c r="F1105" s="79">
        <f t="shared" ca="1" si="35"/>
        <v>22.564543937725148</v>
      </c>
    </row>
    <row r="1106" spans="5:6" x14ac:dyDescent="0.25">
      <c r="E1106" s="79">
        <f t="shared" ca="1" si="34"/>
        <v>0.20629885295832151</v>
      </c>
      <c r="F1106" s="79">
        <f t="shared" ca="1" si="35"/>
        <v>3.5339261685932994</v>
      </c>
    </row>
    <row r="1107" spans="5:6" x14ac:dyDescent="0.25">
      <c r="E1107" s="79">
        <f t="shared" ca="1" si="34"/>
        <v>0.91109386552028726</v>
      </c>
      <c r="F1107" s="79">
        <f t="shared" ca="1" si="35"/>
        <v>476.74259879753185</v>
      </c>
    </row>
    <row r="1108" spans="5:6" x14ac:dyDescent="0.25">
      <c r="E1108" s="79">
        <f t="shared" ca="1" si="34"/>
        <v>7.9204430522611391E-3</v>
      </c>
      <c r="F1108" s="79">
        <f t="shared" ca="1" si="35"/>
        <v>3.0677945482975146</v>
      </c>
    </row>
    <row r="1109" spans="5:6" x14ac:dyDescent="0.25">
      <c r="E1109" s="79">
        <f t="shared" ca="1" si="34"/>
        <v>4.6473244966083849E-2</v>
      </c>
      <c r="F1109" s="79">
        <f t="shared" ca="1" si="35"/>
        <v>3.1378342829446817</v>
      </c>
    </row>
    <row r="1110" spans="5:6" x14ac:dyDescent="0.25">
      <c r="E1110" s="79">
        <f t="shared" ca="1" si="34"/>
        <v>0.71416408746041904</v>
      </c>
      <c r="F1110" s="79">
        <f t="shared" ca="1" si="35"/>
        <v>101.96282362198802</v>
      </c>
    </row>
    <row r="1111" spans="5:6" x14ac:dyDescent="0.25">
      <c r="E1111" s="79">
        <f t="shared" ca="1" si="34"/>
        <v>0.58240785210038715</v>
      </c>
      <c r="F1111" s="79">
        <f t="shared" ca="1" si="35"/>
        <v>30.136936554340437</v>
      </c>
    </row>
    <row r="1112" spans="5:6" x14ac:dyDescent="0.25">
      <c r="E1112" s="79">
        <f t="shared" ca="1" si="34"/>
        <v>0.96920159537313821</v>
      </c>
      <c r="F1112" s="79">
        <f t="shared" ca="1" si="35"/>
        <v>896.35302551448649</v>
      </c>
    </row>
    <row r="1113" spans="5:6" x14ac:dyDescent="0.25">
      <c r="E1113" s="79">
        <f t="shared" ca="1" si="34"/>
        <v>0.23007334599810103</v>
      </c>
      <c r="F1113" s="79">
        <f t="shared" ca="1" si="35"/>
        <v>3.6420860331012719</v>
      </c>
    </row>
    <row r="1114" spans="5:6" x14ac:dyDescent="0.25">
      <c r="E1114" s="79">
        <f t="shared" ca="1" si="34"/>
        <v>0.16284063835508578</v>
      </c>
      <c r="F1114" s="79">
        <f t="shared" ca="1" si="35"/>
        <v>3.382972211463541</v>
      </c>
    </row>
    <row r="1115" spans="5:6" x14ac:dyDescent="0.25">
      <c r="E1115" s="79">
        <f t="shared" ca="1" si="34"/>
        <v>0.41078578650029729</v>
      </c>
      <c r="F1115" s="79">
        <f t="shared" ca="1" si="35"/>
        <v>6.4126645602971104</v>
      </c>
    </row>
    <row r="1116" spans="5:6" x14ac:dyDescent="0.25">
      <c r="E1116" s="79">
        <f t="shared" ca="1" si="34"/>
        <v>0.80777904910525222</v>
      </c>
      <c r="F1116" s="79">
        <f t="shared" ca="1" si="35"/>
        <v>211.6330883359874</v>
      </c>
    </row>
    <row r="1117" spans="5:6" x14ac:dyDescent="0.25">
      <c r="E1117" s="79">
        <f t="shared" ca="1" si="34"/>
        <v>0.60307876433488272</v>
      </c>
      <c r="F1117" s="79">
        <f t="shared" ca="1" si="35"/>
        <v>37.143800892757156</v>
      </c>
    </row>
    <row r="1118" spans="5:6" x14ac:dyDescent="0.25">
      <c r="E1118" s="79">
        <f t="shared" ca="1" si="34"/>
        <v>0.77615632871497287</v>
      </c>
      <c r="F1118" s="79">
        <f t="shared" ca="1" si="35"/>
        <v>166.51352245793856</v>
      </c>
    </row>
    <row r="1119" spans="5:6" x14ac:dyDescent="0.25">
      <c r="E1119" s="79">
        <f t="shared" ca="1" si="34"/>
        <v>0.42444809629541436</v>
      </c>
      <c r="F1119" s="79">
        <f t="shared" ca="1" si="35"/>
        <v>6.9857494481796465</v>
      </c>
    </row>
    <row r="1120" spans="5:6" x14ac:dyDescent="0.25">
      <c r="E1120" s="79">
        <f t="shared" ca="1" si="34"/>
        <v>0.9120637125545179</v>
      </c>
      <c r="F1120" s="79">
        <f t="shared" ca="1" si="35"/>
        <v>480.83083771083801</v>
      </c>
    </row>
    <row r="1121" spans="5:6" x14ac:dyDescent="0.25">
      <c r="E1121" s="79">
        <f t="shared" ca="1" si="34"/>
        <v>0.37346149977585308</v>
      </c>
      <c r="F1121" s="79">
        <f t="shared" ca="1" si="35"/>
        <v>5.2858250041961048</v>
      </c>
    </row>
    <row r="1122" spans="5:6" x14ac:dyDescent="0.25">
      <c r="E1122" s="79">
        <f t="shared" ca="1" si="34"/>
        <v>0.46206467701325571</v>
      </c>
      <c r="F1122" s="79">
        <f t="shared" ca="1" si="35"/>
        <v>9.2389071461769312</v>
      </c>
    </row>
    <row r="1123" spans="5:6" x14ac:dyDescent="0.25">
      <c r="E1123" s="79">
        <f t="shared" ca="1" si="34"/>
        <v>0.44363090978556829</v>
      </c>
      <c r="F1123" s="79">
        <f t="shared" ca="1" si="35"/>
        <v>7.9917943817600463</v>
      </c>
    </row>
    <row r="1124" spans="5:6" x14ac:dyDescent="0.25">
      <c r="E1124" s="79">
        <f t="shared" ca="1" si="34"/>
        <v>0.69513680519942234</v>
      </c>
      <c r="F1124" s="79">
        <f t="shared" ca="1" si="35"/>
        <v>86.952234807711676</v>
      </c>
    </row>
    <row r="1125" spans="5:6" x14ac:dyDescent="0.25">
      <c r="E1125" s="79">
        <f t="shared" ca="1" si="34"/>
        <v>0.57548654977844471</v>
      </c>
      <c r="F1125" s="79">
        <f t="shared" ca="1" si="35"/>
        <v>28.070497167384211</v>
      </c>
    </row>
    <row r="1126" spans="5:6" x14ac:dyDescent="0.25">
      <c r="E1126" s="79">
        <f t="shared" ca="1" si="34"/>
        <v>0.51160654794230065</v>
      </c>
      <c r="F1126" s="79">
        <f t="shared" ca="1" si="35"/>
        <v>14.564546947904804</v>
      </c>
    </row>
    <row r="1127" spans="5:6" x14ac:dyDescent="0.25">
      <c r="E1127" s="79">
        <f t="shared" ca="1" si="34"/>
        <v>0.7859897943517572</v>
      </c>
      <c r="F1127" s="79">
        <f t="shared" ca="1" si="35"/>
        <v>179.48059397100326</v>
      </c>
    </row>
    <row r="1128" spans="5:6" x14ac:dyDescent="0.25">
      <c r="E1128" s="79">
        <f t="shared" ca="1" si="34"/>
        <v>0.16446786603488794</v>
      </c>
      <c r="F1128" s="79">
        <f t="shared" ca="1" si="35"/>
        <v>3.3877727042101644</v>
      </c>
    </row>
    <row r="1129" spans="5:6" x14ac:dyDescent="0.25">
      <c r="E1129" s="79">
        <f t="shared" ca="1" si="34"/>
        <v>0.42331980978672568</v>
      </c>
      <c r="F1129" s="79">
        <f t="shared" ca="1" si="35"/>
        <v>6.9343255274232458</v>
      </c>
    </row>
    <row r="1130" spans="5:6" x14ac:dyDescent="0.25">
      <c r="E1130" s="79">
        <f t="shared" ca="1" si="34"/>
        <v>0.92235145040056443</v>
      </c>
      <c r="F1130" s="79">
        <f t="shared" ca="1" si="35"/>
        <v>527.66770576071167</v>
      </c>
    </row>
    <row r="1131" spans="5:6" x14ac:dyDescent="0.25">
      <c r="E1131" s="79">
        <f t="shared" ca="1" si="34"/>
        <v>0.56954278996771246</v>
      </c>
      <c r="F1131" s="79">
        <f t="shared" ca="1" si="35"/>
        <v>26.40141283317228</v>
      </c>
    </row>
    <row r="1132" spans="5:6" x14ac:dyDescent="0.25">
      <c r="E1132" s="79">
        <f t="shared" ca="1" si="34"/>
        <v>0.5137009946106007</v>
      </c>
      <c r="F1132" s="79">
        <f t="shared" ca="1" si="35"/>
        <v>14.871314760839823</v>
      </c>
    </row>
    <row r="1133" spans="5:6" x14ac:dyDescent="0.25">
      <c r="E1133" s="79">
        <f t="shared" ca="1" si="34"/>
        <v>0.14917212023959736</v>
      </c>
      <c r="F1133" s="79">
        <f t="shared" ca="1" si="35"/>
        <v>3.3447676977064971</v>
      </c>
    </row>
    <row r="1134" spans="5:6" x14ac:dyDescent="0.25">
      <c r="E1134" s="79">
        <f t="shared" ca="1" si="34"/>
        <v>0.99664436509040566</v>
      </c>
      <c r="F1134" s="79">
        <f t="shared" ca="1" si="35"/>
        <v>1860.1115670172908</v>
      </c>
    </row>
    <row r="1135" spans="5:6" x14ac:dyDescent="0.25">
      <c r="E1135" s="79">
        <f t="shared" ca="1" si="34"/>
        <v>0.15846011740096233</v>
      </c>
      <c r="F1135" s="79">
        <f t="shared" ca="1" si="35"/>
        <v>3.3703248011237359</v>
      </c>
    </row>
    <row r="1136" spans="5:6" x14ac:dyDescent="0.25">
      <c r="E1136" s="79">
        <f t="shared" ca="1" si="34"/>
        <v>0.11316179462906917</v>
      </c>
      <c r="F1136" s="79">
        <f t="shared" ca="1" si="35"/>
        <v>3.2592720447848897</v>
      </c>
    </row>
    <row r="1137" spans="5:6" x14ac:dyDescent="0.25">
      <c r="E1137" s="79">
        <f t="shared" ca="1" si="34"/>
        <v>0.35598127743742702</v>
      </c>
      <c r="F1137" s="79">
        <f t="shared" ca="1" si="35"/>
        <v>4.9170264340434668</v>
      </c>
    </row>
    <row r="1138" spans="5:6" x14ac:dyDescent="0.25">
      <c r="E1138" s="79">
        <f t="shared" ca="1" si="34"/>
        <v>0.21623164437259934</v>
      </c>
      <c r="F1138" s="79">
        <f t="shared" ca="1" si="35"/>
        <v>3.5764576358529636</v>
      </c>
    </row>
    <row r="1139" spans="5:6" x14ac:dyDescent="0.25">
      <c r="E1139" s="79">
        <f t="shared" ca="1" si="34"/>
        <v>0.2492822359488639</v>
      </c>
      <c r="F1139" s="79">
        <f t="shared" ca="1" si="35"/>
        <v>3.7476633359140008</v>
      </c>
    </row>
    <row r="1140" spans="5:6" x14ac:dyDescent="0.25">
      <c r="E1140" s="79">
        <f t="shared" ca="1" si="34"/>
        <v>0.31876448503650312</v>
      </c>
      <c r="F1140" s="79">
        <f t="shared" ca="1" si="35"/>
        <v>4.3486455005056532</v>
      </c>
    </row>
    <row r="1141" spans="5:6" x14ac:dyDescent="0.25">
      <c r="E1141" s="79">
        <f t="shared" ca="1" si="34"/>
        <v>0.45857086893315102</v>
      </c>
      <c r="F1141" s="79">
        <f t="shared" ca="1" si="35"/>
        <v>8.9781074171529802</v>
      </c>
    </row>
    <row r="1142" spans="5:6" x14ac:dyDescent="0.25">
      <c r="E1142" s="79">
        <f t="shared" ca="1" si="34"/>
        <v>0.39458932569692184</v>
      </c>
      <c r="F1142" s="79">
        <f t="shared" ca="1" si="35"/>
        <v>5.8557643419771912</v>
      </c>
    </row>
    <row r="1143" spans="5:6" x14ac:dyDescent="0.25">
      <c r="E1143" s="79">
        <f t="shared" ca="1" si="34"/>
        <v>0.12701694192443236</v>
      </c>
      <c r="F1143" s="79">
        <f t="shared" ca="1" si="35"/>
        <v>3.2898923231812578</v>
      </c>
    </row>
    <row r="1144" spans="5:6" x14ac:dyDescent="0.25">
      <c r="E1144" s="79">
        <f t="shared" ca="1" si="34"/>
        <v>0.56575303193118465</v>
      </c>
      <c r="F1144" s="79">
        <f t="shared" ca="1" si="35"/>
        <v>25.386534871459244</v>
      </c>
    </row>
    <row r="1145" spans="5:6" x14ac:dyDescent="0.25">
      <c r="E1145" s="79">
        <f t="shared" ca="1" si="34"/>
        <v>0.40325178494617542</v>
      </c>
      <c r="F1145" s="79">
        <f t="shared" ca="1" si="35"/>
        <v>6.138725252741029</v>
      </c>
    </row>
    <row r="1146" spans="5:6" x14ac:dyDescent="0.25">
      <c r="E1146" s="79">
        <f t="shared" ca="1" si="34"/>
        <v>0.22892053911074017</v>
      </c>
      <c r="F1146" s="79">
        <f t="shared" ca="1" si="35"/>
        <v>3.6363122673031674</v>
      </c>
    </row>
    <row r="1147" spans="5:6" x14ac:dyDescent="0.25">
      <c r="E1147" s="79">
        <f t="shared" ca="1" si="34"/>
        <v>8.4702776314688477E-2</v>
      </c>
      <c r="F1147" s="79">
        <f t="shared" ca="1" si="35"/>
        <v>3.203315818338476</v>
      </c>
    </row>
    <row r="1148" spans="5:6" x14ac:dyDescent="0.25">
      <c r="E1148" s="79">
        <f t="shared" ca="1" si="34"/>
        <v>1.2406013334412491E-2</v>
      </c>
      <c r="F1148" s="79">
        <f t="shared" ca="1" si="35"/>
        <v>3.0781762252156244</v>
      </c>
    </row>
    <row r="1149" spans="5:6" x14ac:dyDescent="0.25">
      <c r="E1149" s="79">
        <f t="shared" ca="1" si="34"/>
        <v>1.655975330446835E-2</v>
      </c>
      <c r="F1149" s="79">
        <f t="shared" ca="1" si="35"/>
        <v>3.0865942469949799</v>
      </c>
    </row>
    <row r="1150" spans="5:6" x14ac:dyDescent="0.25">
      <c r="E1150" s="79">
        <f t="shared" ca="1" si="34"/>
        <v>0.50014885762109296</v>
      </c>
      <c r="F1150" s="79">
        <f t="shared" ca="1" si="35"/>
        <v>13.018673947964116</v>
      </c>
    </row>
    <row r="1151" spans="5:6" x14ac:dyDescent="0.25">
      <c r="E1151" s="79">
        <f t="shared" ca="1" si="34"/>
        <v>0.34293365496884454</v>
      </c>
      <c r="F1151" s="79">
        <f t="shared" ca="1" si="35"/>
        <v>4.6889026387502346</v>
      </c>
    </row>
    <row r="1152" spans="5:6" x14ac:dyDescent="0.25">
      <c r="E1152" s="79">
        <f t="shared" ca="1" si="34"/>
        <v>0.89073985163495484</v>
      </c>
      <c r="F1152" s="79">
        <f t="shared" ca="1" si="35"/>
        <v>401.26442573307429</v>
      </c>
    </row>
    <row r="1153" spans="5:6" x14ac:dyDescent="0.25">
      <c r="E1153" s="79">
        <f t="shared" ca="1" si="34"/>
        <v>1.0871561474344871E-3</v>
      </c>
      <c r="F1153" s="79">
        <f t="shared" ca="1" si="35"/>
        <v>3.0422115993428709</v>
      </c>
    </row>
    <row r="1154" spans="5:6" x14ac:dyDescent="0.25">
      <c r="E1154" s="79">
        <f t="shared" ca="1" si="34"/>
        <v>0.45563015490751457</v>
      </c>
      <c r="F1154" s="79">
        <f t="shared" ca="1" si="35"/>
        <v>8.7679064160013027</v>
      </c>
    </row>
    <row r="1155" spans="5:6" x14ac:dyDescent="0.25">
      <c r="E1155" s="79">
        <f t="shared" ca="1" si="34"/>
        <v>4.5963024652323603E-2</v>
      </c>
      <c r="F1155" s="79">
        <f t="shared" ca="1" si="35"/>
        <v>3.1369971159970809</v>
      </c>
    </row>
    <row r="1156" spans="5:6" x14ac:dyDescent="0.25">
      <c r="E1156" s="79">
        <f t="shared" ref="E1156:E1219" ca="1" si="36">RAND()</f>
        <v>0.33613767296427854</v>
      </c>
      <c r="F1156" s="79">
        <f t="shared" ref="F1156:F1219" ca="1" si="37">$C$3+$C$4*((($C$5*_xlfn.NORM.S.INV(E1156)+SQRT(($C$5*_xlfn.NORM.S.INV(E1156))^2+4))/(2))^2)</f>
        <v>4.5834157455314797</v>
      </c>
    </row>
    <row r="1157" spans="5:6" x14ac:dyDescent="0.25">
      <c r="E1157" s="79">
        <f t="shared" ca="1" si="36"/>
        <v>0.6456397151908625</v>
      </c>
      <c r="F1157" s="79">
        <f t="shared" ca="1" si="37"/>
        <v>56.002871620136219</v>
      </c>
    </row>
    <row r="1158" spans="5:6" x14ac:dyDescent="0.25">
      <c r="E1158" s="79">
        <f t="shared" ca="1" si="36"/>
        <v>0.25378920985207565</v>
      </c>
      <c r="F1158" s="79">
        <f t="shared" ca="1" si="37"/>
        <v>3.7752614259049162</v>
      </c>
    </row>
    <row r="1159" spans="5:6" x14ac:dyDescent="0.25">
      <c r="E1159" s="79">
        <f t="shared" ca="1" si="36"/>
        <v>0.88394260201426478</v>
      </c>
      <c r="F1159" s="79">
        <f t="shared" ca="1" si="37"/>
        <v>379.69832663818198</v>
      </c>
    </row>
    <row r="1160" spans="5:6" x14ac:dyDescent="0.25">
      <c r="E1160" s="79">
        <f t="shared" ca="1" si="36"/>
        <v>0.14807391932654612</v>
      </c>
      <c r="F1160" s="79">
        <f t="shared" ca="1" si="37"/>
        <v>3.3418531472523232</v>
      </c>
    </row>
    <row r="1161" spans="5:6" x14ac:dyDescent="0.25">
      <c r="E1161" s="79">
        <f t="shared" ca="1" si="36"/>
        <v>0.96013827477400959</v>
      </c>
      <c r="F1161" s="79">
        <f t="shared" ca="1" si="37"/>
        <v>790.50564830481994</v>
      </c>
    </row>
    <row r="1162" spans="5:6" x14ac:dyDescent="0.25">
      <c r="E1162" s="79">
        <f t="shared" ca="1" si="36"/>
        <v>0.11986488152445129</v>
      </c>
      <c r="F1162" s="79">
        <f t="shared" ca="1" si="37"/>
        <v>3.2737687244492792</v>
      </c>
    </row>
    <row r="1163" spans="5:6" x14ac:dyDescent="0.25">
      <c r="E1163" s="79">
        <f t="shared" ca="1" si="36"/>
        <v>0.8318967039438725</v>
      </c>
      <c r="F1163" s="79">
        <f t="shared" ca="1" si="37"/>
        <v>253.81201759079616</v>
      </c>
    </row>
    <row r="1164" spans="5:6" x14ac:dyDescent="0.25">
      <c r="E1164" s="79">
        <f t="shared" ca="1" si="36"/>
        <v>0.60800386665536688</v>
      </c>
      <c r="F1164" s="79">
        <f t="shared" ca="1" si="37"/>
        <v>39.008333255086754</v>
      </c>
    </row>
    <row r="1165" spans="5:6" x14ac:dyDescent="0.25">
      <c r="E1165" s="79">
        <f t="shared" ca="1" si="36"/>
        <v>0.29940911363244982</v>
      </c>
      <c r="F1165" s="79">
        <f t="shared" ca="1" si="37"/>
        <v>4.1355906384959793</v>
      </c>
    </row>
    <row r="1166" spans="5:6" x14ac:dyDescent="0.25">
      <c r="E1166" s="79">
        <f t="shared" ca="1" si="36"/>
        <v>0.44215818783236904</v>
      </c>
      <c r="F1166" s="79">
        <f t="shared" ca="1" si="37"/>
        <v>7.9049433826373203</v>
      </c>
    </row>
    <row r="1167" spans="5:6" x14ac:dyDescent="0.25">
      <c r="E1167" s="79">
        <f t="shared" ca="1" si="36"/>
        <v>0.38880891239993898</v>
      </c>
      <c r="F1167" s="79">
        <f t="shared" ca="1" si="37"/>
        <v>5.6840688301678304</v>
      </c>
    </row>
    <row r="1168" spans="5:6" x14ac:dyDescent="0.25">
      <c r="E1168" s="79">
        <f t="shared" ca="1" si="36"/>
        <v>0.34442262567516846</v>
      </c>
      <c r="F1168" s="79">
        <f t="shared" ca="1" si="37"/>
        <v>4.7131675986079999</v>
      </c>
    </row>
    <row r="1169" spans="5:6" x14ac:dyDescent="0.25">
      <c r="E1169" s="79">
        <f t="shared" ca="1" si="36"/>
        <v>0.47990828945435537</v>
      </c>
      <c r="F1169" s="79">
        <f t="shared" ca="1" si="37"/>
        <v>10.778221687915963</v>
      </c>
    </row>
    <row r="1170" spans="5:6" x14ac:dyDescent="0.25">
      <c r="E1170" s="79">
        <f t="shared" ca="1" si="36"/>
        <v>9.4741657626479125E-2</v>
      </c>
      <c r="F1170" s="79">
        <f t="shared" ca="1" si="37"/>
        <v>3.2221306733753377</v>
      </c>
    </row>
    <row r="1171" spans="5:6" x14ac:dyDescent="0.25">
      <c r="E1171" s="79">
        <f t="shared" ca="1" si="36"/>
        <v>0.73637142606052852</v>
      </c>
      <c r="F1171" s="79">
        <f t="shared" ca="1" si="37"/>
        <v>122.07897127839077</v>
      </c>
    </row>
    <row r="1172" spans="5:6" x14ac:dyDescent="0.25">
      <c r="E1172" s="79">
        <f t="shared" ca="1" si="36"/>
        <v>0.34350444462767071</v>
      </c>
      <c r="F1172" s="79">
        <f t="shared" ca="1" si="37"/>
        <v>4.6981537847765473</v>
      </c>
    </row>
    <row r="1173" spans="5:6" x14ac:dyDescent="0.25">
      <c r="E1173" s="79">
        <f t="shared" ca="1" si="36"/>
        <v>0.37313935237001583</v>
      </c>
      <c r="F1173" s="79">
        <f t="shared" ca="1" si="37"/>
        <v>5.2782735101530651</v>
      </c>
    </row>
    <row r="1174" spans="5:6" x14ac:dyDescent="0.25">
      <c r="E1174" s="79">
        <f t="shared" ca="1" si="36"/>
        <v>0.34773508265730146</v>
      </c>
      <c r="F1174" s="79">
        <f t="shared" ca="1" si="37"/>
        <v>4.7687190008561036</v>
      </c>
    </row>
    <row r="1175" spans="5:6" x14ac:dyDescent="0.25">
      <c r="E1175" s="79">
        <f t="shared" ca="1" si="36"/>
        <v>0.39849701326016751</v>
      </c>
      <c r="F1175" s="79">
        <f t="shared" ca="1" si="37"/>
        <v>5.9794182102942184</v>
      </c>
    </row>
    <row r="1176" spans="5:6" x14ac:dyDescent="0.25">
      <c r="E1176" s="79">
        <f t="shared" ca="1" si="36"/>
        <v>0.29255048707846087</v>
      </c>
      <c r="F1176" s="79">
        <f t="shared" ca="1" si="37"/>
        <v>4.0701489383667928</v>
      </c>
    </row>
    <row r="1177" spans="5:6" x14ac:dyDescent="0.25">
      <c r="E1177" s="79">
        <f t="shared" ca="1" si="36"/>
        <v>0.74774538961817538</v>
      </c>
      <c r="F1177" s="79">
        <f t="shared" ca="1" si="37"/>
        <v>133.59384774626884</v>
      </c>
    </row>
    <row r="1178" spans="5:6" x14ac:dyDescent="0.25">
      <c r="E1178" s="79">
        <f t="shared" ca="1" si="36"/>
        <v>0.42714339293281534</v>
      </c>
      <c r="F1178" s="79">
        <f t="shared" ca="1" si="37"/>
        <v>7.1118146730128204</v>
      </c>
    </row>
    <row r="1179" spans="5:6" x14ac:dyDescent="0.25">
      <c r="E1179" s="79">
        <f t="shared" ca="1" si="36"/>
        <v>0.20455308521396787</v>
      </c>
      <c r="F1179" s="79">
        <f t="shared" ca="1" si="37"/>
        <v>3.5268082692221361</v>
      </c>
    </row>
    <row r="1180" spans="5:6" x14ac:dyDescent="0.25">
      <c r="E1180" s="79">
        <f t="shared" ca="1" si="36"/>
        <v>0.99620428167959818</v>
      </c>
      <c r="F1180" s="79">
        <f t="shared" ca="1" si="37"/>
        <v>1804.7966441746762</v>
      </c>
    </row>
    <row r="1181" spans="5:6" x14ac:dyDescent="0.25">
      <c r="E1181" s="79">
        <f t="shared" ca="1" si="36"/>
        <v>0.44837108453482633</v>
      </c>
      <c r="F1181" s="79">
        <f t="shared" ca="1" si="37"/>
        <v>8.283412329543367</v>
      </c>
    </row>
    <row r="1182" spans="5:6" x14ac:dyDescent="0.25">
      <c r="E1182" s="79">
        <f t="shared" ca="1" si="36"/>
        <v>0.35715822175529599</v>
      </c>
      <c r="F1182" s="79">
        <f t="shared" ca="1" si="37"/>
        <v>4.9394316935066644</v>
      </c>
    </row>
    <row r="1183" spans="5:6" x14ac:dyDescent="0.25">
      <c r="E1183" s="79">
        <f t="shared" ca="1" si="36"/>
        <v>0.18555070980969901</v>
      </c>
      <c r="F1183" s="79">
        <f t="shared" ca="1" si="37"/>
        <v>3.4555024934677525</v>
      </c>
    </row>
    <row r="1184" spans="5:6" x14ac:dyDescent="0.25">
      <c r="E1184" s="79">
        <f t="shared" ca="1" si="36"/>
        <v>0.957065832194543</v>
      </c>
      <c r="F1184" s="79">
        <f t="shared" ca="1" si="37"/>
        <v>760.41136206235296</v>
      </c>
    </row>
    <row r="1185" spans="5:6" x14ac:dyDescent="0.25">
      <c r="E1185" s="79">
        <f t="shared" ca="1" si="36"/>
        <v>7.1721227969184898E-2</v>
      </c>
      <c r="F1185" s="79">
        <f t="shared" ca="1" si="37"/>
        <v>3.1801870966453056</v>
      </c>
    </row>
    <row r="1186" spans="5:6" x14ac:dyDescent="0.25">
      <c r="E1186" s="79">
        <f t="shared" ca="1" si="36"/>
        <v>0.27107162093772663</v>
      </c>
      <c r="F1186" s="79">
        <f t="shared" ca="1" si="37"/>
        <v>3.8928360492272085</v>
      </c>
    </row>
    <row r="1187" spans="5:6" x14ac:dyDescent="0.25">
      <c r="E1187" s="79">
        <f t="shared" ca="1" si="36"/>
        <v>0.44949036171988488</v>
      </c>
      <c r="F1187" s="79">
        <f t="shared" ca="1" si="37"/>
        <v>8.3550486177025398</v>
      </c>
    </row>
    <row r="1188" spans="5:6" x14ac:dyDescent="0.25">
      <c r="E1188" s="79">
        <f t="shared" ca="1" si="36"/>
        <v>0.1516043628572894</v>
      </c>
      <c r="F1188" s="79">
        <f t="shared" ca="1" si="37"/>
        <v>3.3513014928064857</v>
      </c>
    </row>
    <row r="1189" spans="5:6" x14ac:dyDescent="0.25">
      <c r="E1189" s="79">
        <f t="shared" ca="1" si="36"/>
        <v>0.51763782457490026</v>
      </c>
      <c r="F1189" s="79">
        <f t="shared" ca="1" si="37"/>
        <v>15.469260206819893</v>
      </c>
    </row>
    <row r="1190" spans="5:6" x14ac:dyDescent="0.25">
      <c r="E1190" s="79">
        <f t="shared" ca="1" si="36"/>
        <v>0.50131352194324352</v>
      </c>
      <c r="F1190" s="79">
        <f t="shared" ca="1" si="37"/>
        <v>13.165986520188721</v>
      </c>
    </row>
    <row r="1191" spans="5:6" x14ac:dyDescent="0.25">
      <c r="E1191" s="79">
        <f t="shared" ca="1" si="36"/>
        <v>0.7961135218689589</v>
      </c>
      <c r="F1191" s="79">
        <f t="shared" ca="1" si="37"/>
        <v>193.79699823885642</v>
      </c>
    </row>
    <row r="1192" spans="5:6" x14ac:dyDescent="0.25">
      <c r="E1192" s="79">
        <f t="shared" ca="1" si="36"/>
        <v>0.88367803917942633</v>
      </c>
      <c r="F1192" s="79">
        <f t="shared" ca="1" si="37"/>
        <v>378.88979778976244</v>
      </c>
    </row>
    <row r="1193" spans="5:6" x14ac:dyDescent="0.25">
      <c r="E1193" s="79">
        <f t="shared" ca="1" si="36"/>
        <v>0.42003768477519543</v>
      </c>
      <c r="F1193" s="79">
        <f t="shared" ca="1" si="37"/>
        <v>6.7891128534749985</v>
      </c>
    </row>
    <row r="1194" spans="5:6" x14ac:dyDescent="0.25">
      <c r="E1194" s="79">
        <f t="shared" ca="1" si="36"/>
        <v>0.84159816510062613</v>
      </c>
      <c r="F1194" s="79">
        <f t="shared" ca="1" si="37"/>
        <v>273.15404621774258</v>
      </c>
    </row>
    <row r="1195" spans="5:6" x14ac:dyDescent="0.25">
      <c r="E1195" s="79">
        <f t="shared" ca="1" si="36"/>
        <v>0.895153401955321</v>
      </c>
      <c r="F1195" s="79">
        <f t="shared" ca="1" si="37"/>
        <v>416.14376095366185</v>
      </c>
    </row>
    <row r="1196" spans="5:6" x14ac:dyDescent="0.25">
      <c r="E1196" s="79">
        <f t="shared" ca="1" si="36"/>
        <v>0.42151032255762322</v>
      </c>
      <c r="F1196" s="79">
        <f t="shared" ca="1" si="37"/>
        <v>6.8534729042671536</v>
      </c>
    </row>
    <row r="1197" spans="5:6" x14ac:dyDescent="0.25">
      <c r="E1197" s="79">
        <f t="shared" ca="1" si="36"/>
        <v>0.34304475439250681</v>
      </c>
      <c r="F1197" s="79">
        <f t="shared" ca="1" si="37"/>
        <v>4.6906983874753632</v>
      </c>
    </row>
    <row r="1198" spans="5:6" x14ac:dyDescent="0.25">
      <c r="E1198" s="79">
        <f t="shared" ca="1" si="36"/>
        <v>0.19701145015964683</v>
      </c>
      <c r="F1198" s="79">
        <f t="shared" ca="1" si="37"/>
        <v>3.4972017594310474</v>
      </c>
    </row>
    <row r="1199" spans="5:6" x14ac:dyDescent="0.25">
      <c r="E1199" s="79">
        <f t="shared" ca="1" si="36"/>
        <v>0.19716551128627235</v>
      </c>
      <c r="F1199" s="79">
        <f t="shared" ca="1" si="37"/>
        <v>3.4977886178997659</v>
      </c>
    </row>
    <row r="1200" spans="5:6" x14ac:dyDescent="0.25">
      <c r="E1200" s="79">
        <f t="shared" ca="1" si="36"/>
        <v>0.25319188099018686</v>
      </c>
      <c r="F1200" s="79">
        <f t="shared" ca="1" si="37"/>
        <v>3.7715361113558106</v>
      </c>
    </row>
    <row r="1201" spans="5:6" x14ac:dyDescent="0.25">
      <c r="E1201" s="79">
        <f t="shared" ca="1" si="36"/>
        <v>5.9739386617331247E-2</v>
      </c>
      <c r="F1201" s="79">
        <f t="shared" ca="1" si="37"/>
        <v>3.1597762367602225</v>
      </c>
    </row>
    <row r="1202" spans="5:6" x14ac:dyDescent="0.25">
      <c r="E1202" s="79">
        <f t="shared" ca="1" si="36"/>
        <v>0.49848935052077625</v>
      </c>
      <c r="F1202" s="79">
        <f t="shared" ca="1" si="37"/>
        <v>12.812451564920281</v>
      </c>
    </row>
    <row r="1203" spans="5:6" x14ac:dyDescent="0.25">
      <c r="E1203" s="79">
        <f t="shared" ca="1" si="36"/>
        <v>0.2158025649709493</v>
      </c>
      <c r="F1203" s="79">
        <f t="shared" ca="1" si="37"/>
        <v>3.5745457960139646</v>
      </c>
    </row>
    <row r="1204" spans="5:6" x14ac:dyDescent="0.25">
      <c r="E1204" s="79">
        <f t="shared" ca="1" si="36"/>
        <v>0.6403550012941126</v>
      </c>
      <c r="F1204" s="79">
        <f t="shared" ca="1" si="37"/>
        <v>53.305653890215261</v>
      </c>
    </row>
    <row r="1205" spans="5:6" x14ac:dyDescent="0.25">
      <c r="E1205" s="79">
        <f t="shared" ca="1" si="36"/>
        <v>0.86390737831297515</v>
      </c>
      <c r="F1205" s="79">
        <f t="shared" ca="1" si="37"/>
        <v>324.11378211668796</v>
      </c>
    </row>
    <row r="1206" spans="5:6" x14ac:dyDescent="0.25">
      <c r="E1206" s="79">
        <f t="shared" ca="1" si="36"/>
        <v>0.25360356294035025</v>
      </c>
      <c r="F1206" s="79">
        <f t="shared" ca="1" si="37"/>
        <v>3.7741013644166328</v>
      </c>
    </row>
    <row r="1207" spans="5:6" x14ac:dyDescent="0.25">
      <c r="E1207" s="79">
        <f t="shared" ca="1" si="36"/>
        <v>0.89342858775203771</v>
      </c>
      <c r="F1207" s="79">
        <f t="shared" ca="1" si="37"/>
        <v>410.24194214011169</v>
      </c>
    </row>
    <row r="1208" spans="5:6" x14ac:dyDescent="0.25">
      <c r="E1208" s="79">
        <f t="shared" ca="1" si="36"/>
        <v>0.33019395204477242</v>
      </c>
      <c r="F1208" s="79">
        <f t="shared" ca="1" si="37"/>
        <v>4.4977817311503525</v>
      </c>
    </row>
    <row r="1209" spans="5:6" x14ac:dyDescent="0.25">
      <c r="E1209" s="79">
        <f t="shared" ca="1" si="36"/>
        <v>0.97151013306287026</v>
      </c>
      <c r="F1209" s="79">
        <f t="shared" ca="1" si="37"/>
        <v>928.68791084031659</v>
      </c>
    </row>
    <row r="1210" spans="5:6" x14ac:dyDescent="0.25">
      <c r="E1210" s="79">
        <f t="shared" ca="1" si="36"/>
        <v>0.40858089753109939</v>
      </c>
      <c r="F1210" s="79">
        <f t="shared" ca="1" si="37"/>
        <v>6.3296286293051214</v>
      </c>
    </row>
    <row r="1211" spans="5:6" x14ac:dyDescent="0.25">
      <c r="E1211" s="79">
        <f t="shared" ca="1" si="36"/>
        <v>0.17186909405121387</v>
      </c>
      <c r="F1211" s="79">
        <f t="shared" ca="1" si="37"/>
        <v>3.41034133447301</v>
      </c>
    </row>
    <row r="1212" spans="5:6" x14ac:dyDescent="0.25">
      <c r="E1212" s="79">
        <f t="shared" ca="1" si="36"/>
        <v>0.23276394557055213</v>
      </c>
      <c r="F1212" s="79">
        <f t="shared" ca="1" si="37"/>
        <v>3.6557936223945</v>
      </c>
    </row>
    <row r="1213" spans="5:6" x14ac:dyDescent="0.25">
      <c r="E1213" s="79">
        <f t="shared" ca="1" si="36"/>
        <v>0.60742577134850761</v>
      </c>
      <c r="F1213" s="79">
        <f t="shared" ca="1" si="37"/>
        <v>38.785429300923056</v>
      </c>
    </row>
    <row r="1214" spans="5:6" x14ac:dyDescent="0.25">
      <c r="E1214" s="79">
        <f t="shared" ca="1" si="36"/>
        <v>0.41858599896884863</v>
      </c>
      <c r="F1214" s="79">
        <f t="shared" ca="1" si="37"/>
        <v>6.7269063602102275</v>
      </c>
    </row>
    <row r="1215" spans="5:6" x14ac:dyDescent="0.25">
      <c r="E1215" s="79">
        <f t="shared" ca="1" si="36"/>
        <v>0.3187400445022901</v>
      </c>
      <c r="F1215" s="79">
        <f t="shared" ca="1" si="37"/>
        <v>4.3483467916753256</v>
      </c>
    </row>
    <row r="1216" spans="5:6" x14ac:dyDescent="0.25">
      <c r="E1216" s="79">
        <f t="shared" ca="1" si="36"/>
        <v>0.97186704082135866</v>
      </c>
      <c r="F1216" s="79">
        <f t="shared" ca="1" si="37"/>
        <v>933.93451784649005</v>
      </c>
    </row>
    <row r="1217" spans="5:6" x14ac:dyDescent="0.25">
      <c r="E1217" s="79">
        <f t="shared" ca="1" si="36"/>
        <v>0.92654700424387759</v>
      </c>
      <c r="F1217" s="79">
        <f t="shared" ca="1" si="37"/>
        <v>548.83857859804675</v>
      </c>
    </row>
    <row r="1218" spans="5:6" x14ac:dyDescent="0.25">
      <c r="E1218" s="79">
        <f t="shared" ca="1" si="36"/>
        <v>0.76868440969900564</v>
      </c>
      <c r="F1218" s="79">
        <f t="shared" ca="1" si="37"/>
        <v>157.23195234673267</v>
      </c>
    </row>
    <row r="1219" spans="5:6" x14ac:dyDescent="0.25">
      <c r="E1219" s="79">
        <f t="shared" ca="1" si="36"/>
        <v>0.79979472045865696</v>
      </c>
      <c r="F1219" s="79">
        <f t="shared" ca="1" si="37"/>
        <v>199.26373060422492</v>
      </c>
    </row>
    <row r="1220" spans="5:6" x14ac:dyDescent="0.25">
      <c r="E1220" s="79">
        <f t="shared" ref="E1220:E1283" ca="1" si="38">RAND()</f>
        <v>6.964824384024737E-2</v>
      </c>
      <c r="F1220" s="79">
        <f t="shared" ref="F1220:F1283" ca="1" si="39">$C$3+$C$4*((($C$5*_xlfn.NORM.S.INV(E1220)+SQRT(($C$5*_xlfn.NORM.S.INV(E1220))^2+4))/(2))^2)</f>
        <v>3.1765998782940552</v>
      </c>
    </row>
    <row r="1221" spans="5:6" x14ac:dyDescent="0.25">
      <c r="E1221" s="79">
        <f t="shared" ca="1" si="38"/>
        <v>0.8445677933591772</v>
      </c>
      <c r="F1221" s="79">
        <f t="shared" ca="1" si="39"/>
        <v>279.38809555960745</v>
      </c>
    </row>
    <row r="1222" spans="5:6" x14ac:dyDescent="0.25">
      <c r="E1222" s="79">
        <f t="shared" ca="1" si="38"/>
        <v>0.80472964303903116</v>
      </c>
      <c r="F1222" s="79">
        <f t="shared" ca="1" si="39"/>
        <v>206.82383575791383</v>
      </c>
    </row>
    <row r="1223" spans="5:6" x14ac:dyDescent="0.25">
      <c r="E1223" s="79">
        <f t="shared" ca="1" si="38"/>
        <v>0.43934281022858179</v>
      </c>
      <c r="F1223" s="79">
        <f t="shared" ca="1" si="39"/>
        <v>7.7436656562667849</v>
      </c>
    </row>
    <row r="1224" spans="5:6" x14ac:dyDescent="0.25">
      <c r="E1224" s="79">
        <f t="shared" ca="1" si="38"/>
        <v>0.53937420694343996</v>
      </c>
      <c r="F1224" s="79">
        <f t="shared" ca="1" si="39"/>
        <v>19.313176675446901</v>
      </c>
    </row>
    <row r="1225" spans="5:6" x14ac:dyDescent="0.25">
      <c r="E1225" s="79">
        <f t="shared" ca="1" si="38"/>
        <v>0.23314489438122366</v>
      </c>
      <c r="F1225" s="79">
        <f t="shared" ca="1" si="39"/>
        <v>3.6577610845798225</v>
      </c>
    </row>
    <row r="1226" spans="5:6" x14ac:dyDescent="0.25">
      <c r="E1226" s="79">
        <f t="shared" ca="1" si="38"/>
        <v>0.38948412872437344</v>
      </c>
      <c r="F1226" s="79">
        <f t="shared" ca="1" si="39"/>
        <v>5.7034639310134772</v>
      </c>
    </row>
    <row r="1227" spans="5:6" x14ac:dyDescent="0.25">
      <c r="E1227" s="79">
        <f t="shared" ca="1" si="38"/>
        <v>0.94323250745000375</v>
      </c>
      <c r="F1227" s="79">
        <f t="shared" ca="1" si="39"/>
        <v>648.92343544021014</v>
      </c>
    </row>
    <row r="1228" spans="5:6" x14ac:dyDescent="0.25">
      <c r="E1228" s="79">
        <f t="shared" ca="1" si="38"/>
        <v>0.17593999369768099</v>
      </c>
      <c r="F1228" s="79">
        <f t="shared" ca="1" si="39"/>
        <v>3.423292642228513</v>
      </c>
    </row>
    <row r="1229" spans="5:6" x14ac:dyDescent="0.25">
      <c r="E1229" s="79">
        <f t="shared" ca="1" si="38"/>
        <v>0.9891027174880801</v>
      </c>
      <c r="F1229" s="79">
        <f t="shared" ca="1" si="39"/>
        <v>1338.4529290524522</v>
      </c>
    </row>
    <row r="1230" spans="5:6" x14ac:dyDescent="0.25">
      <c r="E1230" s="79">
        <f t="shared" ca="1" si="38"/>
        <v>0.75379900533645638</v>
      </c>
      <c r="F1230" s="79">
        <f t="shared" ca="1" si="39"/>
        <v>140.08886253613738</v>
      </c>
    </row>
    <row r="1231" spans="5:6" x14ac:dyDescent="0.25">
      <c r="E1231" s="79">
        <f t="shared" ca="1" si="38"/>
        <v>0.88395056547108097</v>
      </c>
      <c r="F1231" s="79">
        <f t="shared" ca="1" si="39"/>
        <v>379.72269815621894</v>
      </c>
    </row>
    <row r="1232" spans="5:6" x14ac:dyDescent="0.25">
      <c r="E1232" s="79">
        <f t="shared" ca="1" si="38"/>
        <v>0.61348900316591692</v>
      </c>
      <c r="F1232" s="79">
        <f t="shared" ca="1" si="39"/>
        <v>41.177817484121896</v>
      </c>
    </row>
    <row r="1233" spans="5:6" x14ac:dyDescent="0.25">
      <c r="E1233" s="79">
        <f t="shared" ca="1" si="38"/>
        <v>0.84233930395363776</v>
      </c>
      <c r="F1233" s="79">
        <f t="shared" ca="1" si="39"/>
        <v>274.69554316592297</v>
      </c>
    </row>
    <row r="1234" spans="5:6" x14ac:dyDescent="0.25">
      <c r="E1234" s="79">
        <f t="shared" ca="1" si="38"/>
        <v>0.95212198841270257</v>
      </c>
      <c r="F1234" s="79">
        <f t="shared" ca="1" si="39"/>
        <v>716.57070279559355</v>
      </c>
    </row>
    <row r="1235" spans="5:6" x14ac:dyDescent="0.25">
      <c r="E1235" s="79">
        <f t="shared" ca="1" si="38"/>
        <v>0.20682920088007661</v>
      </c>
      <c r="F1235" s="79">
        <f t="shared" ca="1" si="39"/>
        <v>3.5361089371797974</v>
      </c>
    </row>
    <row r="1236" spans="5:6" x14ac:dyDescent="0.25">
      <c r="E1236" s="79">
        <f t="shared" ca="1" si="38"/>
        <v>0.5925499162308977</v>
      </c>
      <c r="F1236" s="79">
        <f t="shared" ca="1" si="39"/>
        <v>33.413804189702645</v>
      </c>
    </row>
    <row r="1237" spans="5:6" x14ac:dyDescent="0.25">
      <c r="E1237" s="79">
        <f t="shared" ca="1" si="38"/>
        <v>0.88252740846917921</v>
      </c>
      <c r="F1237" s="79">
        <f t="shared" ca="1" si="39"/>
        <v>375.39899826672087</v>
      </c>
    </row>
    <row r="1238" spans="5:6" x14ac:dyDescent="0.25">
      <c r="E1238" s="79">
        <f t="shared" ca="1" si="38"/>
        <v>1.4352477823357357E-2</v>
      </c>
      <c r="F1238" s="79">
        <f t="shared" ca="1" si="39"/>
        <v>3.0822217532293559</v>
      </c>
    </row>
    <row r="1239" spans="5:6" x14ac:dyDescent="0.25">
      <c r="E1239" s="79">
        <f t="shared" ca="1" si="38"/>
        <v>0.97114998478612213</v>
      </c>
      <c r="F1239" s="79">
        <f t="shared" ca="1" si="39"/>
        <v>923.46391559593781</v>
      </c>
    </row>
    <row r="1240" spans="5:6" x14ac:dyDescent="0.25">
      <c r="E1240" s="79">
        <f t="shared" ca="1" si="38"/>
        <v>0.13578540473010992</v>
      </c>
      <c r="F1240" s="79">
        <f t="shared" ca="1" si="39"/>
        <v>3.3106668733883287</v>
      </c>
    </row>
    <row r="1241" spans="5:6" x14ac:dyDescent="0.25">
      <c r="E1241" s="79">
        <f t="shared" ca="1" si="38"/>
        <v>0.5849942636761265</v>
      </c>
      <c r="F1241" s="79">
        <f t="shared" ca="1" si="39"/>
        <v>30.944029325848192</v>
      </c>
    </row>
    <row r="1242" spans="5:6" x14ac:dyDescent="0.25">
      <c r="E1242" s="79">
        <f t="shared" ca="1" si="38"/>
        <v>0.58666790297719451</v>
      </c>
      <c r="F1242" s="79">
        <f t="shared" ca="1" si="39"/>
        <v>31.476607275900427</v>
      </c>
    </row>
    <row r="1243" spans="5:6" x14ac:dyDescent="0.25">
      <c r="E1243" s="79">
        <f t="shared" ca="1" si="38"/>
        <v>0.4891637952130673</v>
      </c>
      <c r="F1243" s="79">
        <f t="shared" ca="1" si="39"/>
        <v>11.730834020456806</v>
      </c>
    </row>
    <row r="1244" spans="5:6" x14ac:dyDescent="0.25">
      <c r="E1244" s="79">
        <f t="shared" ca="1" si="38"/>
        <v>0.56598005195508228</v>
      </c>
      <c r="F1244" s="79">
        <f t="shared" ca="1" si="39"/>
        <v>25.44626749190131</v>
      </c>
    </row>
    <row r="1245" spans="5:6" x14ac:dyDescent="0.25">
      <c r="E1245" s="79">
        <f t="shared" ca="1" si="38"/>
        <v>0.54275700730916832</v>
      </c>
      <c r="F1245" s="79">
        <f t="shared" ca="1" si="39"/>
        <v>20.000561249895885</v>
      </c>
    </row>
    <row r="1246" spans="5:6" x14ac:dyDescent="0.25">
      <c r="E1246" s="79">
        <f t="shared" ca="1" si="38"/>
        <v>0.70339374461868787</v>
      </c>
      <c r="F1246" s="79">
        <f t="shared" ca="1" si="39"/>
        <v>93.230530925897128</v>
      </c>
    </row>
    <row r="1247" spans="5:6" x14ac:dyDescent="0.25">
      <c r="E1247" s="79">
        <f t="shared" ca="1" si="38"/>
        <v>6.3365955141588826E-2</v>
      </c>
      <c r="F1247" s="79">
        <f t="shared" ca="1" si="39"/>
        <v>3.1658771641440064</v>
      </c>
    </row>
    <row r="1248" spans="5:6" x14ac:dyDescent="0.25">
      <c r="E1248" s="79">
        <f t="shared" ca="1" si="38"/>
        <v>0.88250517180212618</v>
      </c>
      <c r="F1248" s="79">
        <f t="shared" ca="1" si="39"/>
        <v>375.33194358816149</v>
      </c>
    </row>
    <row r="1249" spans="5:6" x14ac:dyDescent="0.25">
      <c r="E1249" s="79">
        <f t="shared" ca="1" si="38"/>
        <v>0.57250556320414148</v>
      </c>
      <c r="F1249" s="79">
        <f t="shared" ca="1" si="39"/>
        <v>27.221434103263984</v>
      </c>
    </row>
    <row r="1250" spans="5:6" x14ac:dyDescent="0.25">
      <c r="E1250" s="79">
        <f t="shared" ca="1" si="38"/>
        <v>0.71817495039206281</v>
      </c>
      <c r="F1250" s="79">
        <f t="shared" ca="1" si="39"/>
        <v>105.37912530896145</v>
      </c>
    </row>
    <row r="1251" spans="5:6" x14ac:dyDescent="0.25">
      <c r="E1251" s="79">
        <f t="shared" ca="1" si="38"/>
        <v>0.46675443187934118</v>
      </c>
      <c r="F1251" s="79">
        <f t="shared" ca="1" si="39"/>
        <v>9.6087676934804076</v>
      </c>
    </row>
    <row r="1252" spans="5:6" x14ac:dyDescent="0.25">
      <c r="E1252" s="79">
        <f t="shared" ca="1" si="38"/>
        <v>0.70050990858408813</v>
      </c>
      <c r="F1252" s="79">
        <f t="shared" ca="1" si="39"/>
        <v>90.997798319072743</v>
      </c>
    </row>
    <row r="1253" spans="5:6" x14ac:dyDescent="0.25">
      <c r="E1253" s="79">
        <f t="shared" ca="1" si="38"/>
        <v>0.80549014729581414</v>
      </c>
      <c r="F1253" s="79">
        <f t="shared" ca="1" si="39"/>
        <v>208.01320726811304</v>
      </c>
    </row>
    <row r="1254" spans="5:6" x14ac:dyDescent="0.25">
      <c r="E1254" s="79">
        <f t="shared" ca="1" si="38"/>
        <v>0.77392724825848924</v>
      </c>
      <c r="F1254" s="79">
        <f t="shared" ca="1" si="39"/>
        <v>163.69466102201031</v>
      </c>
    </row>
    <row r="1255" spans="5:6" x14ac:dyDescent="0.25">
      <c r="E1255" s="79">
        <f t="shared" ca="1" si="38"/>
        <v>0.34498339987460658</v>
      </c>
      <c r="F1255" s="79">
        <f t="shared" ca="1" si="39"/>
        <v>4.7224182306736218</v>
      </c>
    </row>
    <row r="1256" spans="5:6" x14ac:dyDescent="0.25">
      <c r="E1256" s="79">
        <f t="shared" ca="1" si="38"/>
        <v>0.52610795467188554</v>
      </c>
      <c r="F1256" s="79">
        <f t="shared" ca="1" si="39"/>
        <v>16.854196085979392</v>
      </c>
    </row>
    <row r="1257" spans="5:6" x14ac:dyDescent="0.25">
      <c r="E1257" s="79">
        <f t="shared" ca="1" si="38"/>
        <v>5.7718476601000046E-2</v>
      </c>
      <c r="F1257" s="79">
        <f t="shared" ca="1" si="39"/>
        <v>3.1564004036555042</v>
      </c>
    </row>
    <row r="1258" spans="5:6" x14ac:dyDescent="0.25">
      <c r="E1258" s="79">
        <f t="shared" ca="1" si="38"/>
        <v>0.30234238099946176</v>
      </c>
      <c r="F1258" s="79">
        <f t="shared" ca="1" si="39"/>
        <v>4.1650681652569883</v>
      </c>
    </row>
    <row r="1259" spans="5:6" x14ac:dyDescent="0.25">
      <c r="E1259" s="79">
        <f t="shared" ca="1" si="38"/>
        <v>0.15955276876904878</v>
      </c>
      <c r="F1259" s="79">
        <f t="shared" ca="1" si="39"/>
        <v>3.3734425337667955</v>
      </c>
    </row>
    <row r="1260" spans="5:6" x14ac:dyDescent="0.25">
      <c r="E1260" s="79">
        <f t="shared" ca="1" si="38"/>
        <v>0.54336772430528568</v>
      </c>
      <c r="F1260" s="79">
        <f t="shared" ca="1" si="39"/>
        <v>20.127383872426837</v>
      </c>
    </row>
    <row r="1261" spans="5:6" x14ac:dyDescent="0.25">
      <c r="E1261" s="79">
        <f t="shared" ca="1" si="38"/>
        <v>0.74833022043931874</v>
      </c>
      <c r="F1261" s="79">
        <f t="shared" ca="1" si="39"/>
        <v>134.20989405475632</v>
      </c>
    </row>
    <row r="1262" spans="5:6" x14ac:dyDescent="0.25">
      <c r="E1262" s="79">
        <f t="shared" ca="1" si="38"/>
        <v>0.92010640595546989</v>
      </c>
      <c r="F1262" s="79">
        <f t="shared" ca="1" si="39"/>
        <v>516.86513108195527</v>
      </c>
    </row>
    <row r="1263" spans="5:6" x14ac:dyDescent="0.25">
      <c r="E1263" s="79">
        <f t="shared" ca="1" si="38"/>
        <v>0.18324938844116334</v>
      </c>
      <c r="F1263" s="79">
        <f t="shared" ca="1" si="39"/>
        <v>3.4475719803648248</v>
      </c>
    </row>
    <row r="1264" spans="5:6" x14ac:dyDescent="0.25">
      <c r="E1264" s="79">
        <f t="shared" ca="1" si="38"/>
        <v>0.35749115643821883</v>
      </c>
      <c r="F1264" s="79">
        <f t="shared" ca="1" si="39"/>
        <v>4.9458284701411959</v>
      </c>
    </row>
    <row r="1265" spans="5:6" x14ac:dyDescent="0.25">
      <c r="E1265" s="79">
        <f t="shared" ca="1" si="38"/>
        <v>0.36285349994562743</v>
      </c>
      <c r="F1265" s="79">
        <f t="shared" ca="1" si="39"/>
        <v>5.0525471143255594</v>
      </c>
    </row>
    <row r="1266" spans="5:6" x14ac:dyDescent="0.25">
      <c r="E1266" s="79">
        <f t="shared" ca="1" si="38"/>
        <v>0.66797025036544799</v>
      </c>
      <c r="F1266" s="79">
        <f t="shared" ca="1" si="39"/>
        <v>68.633839348477863</v>
      </c>
    </row>
    <row r="1267" spans="5:6" x14ac:dyDescent="0.25">
      <c r="E1267" s="79">
        <f t="shared" ca="1" si="38"/>
        <v>0.89045811052882617</v>
      </c>
      <c r="F1267" s="79">
        <f t="shared" ca="1" si="39"/>
        <v>400.33895313445629</v>
      </c>
    </row>
    <row r="1268" spans="5:6" x14ac:dyDescent="0.25">
      <c r="E1268" s="79">
        <f t="shared" ca="1" si="38"/>
        <v>0.8497497078556846</v>
      </c>
      <c r="F1268" s="79">
        <f t="shared" ca="1" si="39"/>
        <v>290.64519192466224</v>
      </c>
    </row>
    <row r="1269" spans="5:6" x14ac:dyDescent="0.25">
      <c r="E1269" s="79">
        <f t="shared" ca="1" si="38"/>
        <v>0.85872805068334601</v>
      </c>
      <c r="F1269" s="79">
        <f t="shared" ca="1" si="39"/>
        <v>311.3789536568641</v>
      </c>
    </row>
    <row r="1270" spans="5:6" x14ac:dyDescent="0.25">
      <c r="E1270" s="79">
        <f t="shared" ca="1" si="38"/>
        <v>0.41252869571305029</v>
      </c>
      <c r="F1270" s="79">
        <f t="shared" ca="1" si="39"/>
        <v>6.4800563211306006</v>
      </c>
    </row>
    <row r="1271" spans="5:6" x14ac:dyDescent="0.25">
      <c r="E1271" s="79">
        <f t="shared" ca="1" si="38"/>
        <v>7.7893077649657694E-2</v>
      </c>
      <c r="F1271" s="79">
        <f t="shared" ca="1" si="39"/>
        <v>3.191031458543566</v>
      </c>
    </row>
    <row r="1272" spans="5:6" x14ac:dyDescent="0.25">
      <c r="E1272" s="79">
        <f t="shared" ca="1" si="38"/>
        <v>0.33499840569151085</v>
      </c>
      <c r="F1272" s="79">
        <f t="shared" ca="1" si="39"/>
        <v>4.566540622698775</v>
      </c>
    </row>
    <row r="1273" spans="5:6" x14ac:dyDescent="0.25">
      <c r="E1273" s="79">
        <f t="shared" ca="1" si="38"/>
        <v>0.85850931848188305</v>
      </c>
      <c r="F1273" s="79">
        <f t="shared" ca="1" si="39"/>
        <v>310.85411529817583</v>
      </c>
    </row>
    <row r="1274" spans="5:6" x14ac:dyDescent="0.25">
      <c r="E1274" s="79">
        <f t="shared" ca="1" si="38"/>
        <v>0.48430671172609729</v>
      </c>
      <c r="F1274" s="79">
        <f t="shared" ca="1" si="39"/>
        <v>11.216662035288593</v>
      </c>
    </row>
    <row r="1275" spans="5:6" x14ac:dyDescent="0.25">
      <c r="E1275" s="79">
        <f t="shared" ca="1" si="38"/>
        <v>0.60830561083321466</v>
      </c>
      <c r="F1275" s="79">
        <f t="shared" ca="1" si="39"/>
        <v>39.125112299609015</v>
      </c>
    </row>
    <row r="1276" spans="5:6" x14ac:dyDescent="0.25">
      <c r="E1276" s="79">
        <f t="shared" ca="1" si="38"/>
        <v>0.31360055487980554</v>
      </c>
      <c r="F1276" s="79">
        <f t="shared" ca="1" si="39"/>
        <v>4.2873070194577831</v>
      </c>
    </row>
    <row r="1277" spans="5:6" x14ac:dyDescent="0.25">
      <c r="E1277" s="79">
        <f t="shared" ca="1" si="38"/>
        <v>0.66580098836932267</v>
      </c>
      <c r="F1277" s="79">
        <f t="shared" ca="1" si="39"/>
        <v>67.315597109984338</v>
      </c>
    </row>
    <row r="1278" spans="5:6" x14ac:dyDescent="0.25">
      <c r="E1278" s="79">
        <f t="shared" ca="1" si="38"/>
        <v>0.15843166460495128</v>
      </c>
      <c r="F1278" s="79">
        <f t="shared" ca="1" si="39"/>
        <v>3.3702439379798901</v>
      </c>
    </row>
    <row r="1279" spans="5:6" x14ac:dyDescent="0.25">
      <c r="E1279" s="79">
        <f t="shared" ca="1" si="38"/>
        <v>0.76978727461167229</v>
      </c>
      <c r="F1279" s="79">
        <f t="shared" ca="1" si="39"/>
        <v>158.57226277685265</v>
      </c>
    </row>
    <row r="1280" spans="5:6" x14ac:dyDescent="0.25">
      <c r="E1280" s="79">
        <f t="shared" ca="1" si="38"/>
        <v>0.42876603210872011</v>
      </c>
      <c r="F1280" s="79">
        <f t="shared" ca="1" si="39"/>
        <v>7.1899560810984484</v>
      </c>
    </row>
    <row r="1281" spans="5:6" x14ac:dyDescent="0.25">
      <c r="E1281" s="79">
        <f t="shared" ca="1" si="38"/>
        <v>0.94538911747465326</v>
      </c>
      <c r="F1281" s="79">
        <f t="shared" ca="1" si="39"/>
        <v>664.21020908802984</v>
      </c>
    </row>
    <row r="1282" spans="5:6" x14ac:dyDescent="0.25">
      <c r="E1282" s="79">
        <f t="shared" ca="1" si="38"/>
        <v>0.53259582163897357</v>
      </c>
      <c r="F1282" s="79">
        <f t="shared" ca="1" si="39"/>
        <v>18.010811012680183</v>
      </c>
    </row>
    <row r="1283" spans="5:6" x14ac:dyDescent="0.25">
      <c r="E1283" s="79">
        <f t="shared" ca="1" si="38"/>
        <v>0.16270907557906378</v>
      </c>
      <c r="F1283" s="79">
        <f t="shared" ca="1" si="39"/>
        <v>3.3825865474171857</v>
      </c>
    </row>
    <row r="1284" spans="5:6" x14ac:dyDescent="0.25">
      <c r="E1284" s="79">
        <f t="shared" ref="E1284:E1347" ca="1" si="40">RAND()</f>
        <v>0.46858099229999983</v>
      </c>
      <c r="F1284" s="79">
        <f t="shared" ref="F1284:F1347" ca="1" si="41">$C$3+$C$4*((($C$5*_xlfn.NORM.S.INV(E1284)+SQRT(($C$5*_xlfn.NORM.S.INV(E1284))^2+4))/(2))^2)</f>
        <v>9.759214952993208</v>
      </c>
    </row>
    <row r="1285" spans="5:6" x14ac:dyDescent="0.25">
      <c r="E1285" s="79">
        <f t="shared" ca="1" si="40"/>
        <v>0.92230403420587925</v>
      </c>
      <c r="F1285" s="79">
        <f t="shared" ca="1" si="41"/>
        <v>527.43590059314784</v>
      </c>
    </row>
    <row r="1286" spans="5:6" x14ac:dyDescent="0.25">
      <c r="E1286" s="79">
        <f t="shared" ca="1" si="40"/>
        <v>0.70682854626816705</v>
      </c>
      <c r="F1286" s="79">
        <f t="shared" ca="1" si="41"/>
        <v>95.947085321895031</v>
      </c>
    </row>
    <row r="1287" spans="5:6" x14ac:dyDescent="0.25">
      <c r="E1287" s="79">
        <f t="shared" ca="1" si="40"/>
        <v>0.26009234540169845</v>
      </c>
      <c r="F1287" s="79">
        <f t="shared" ca="1" si="41"/>
        <v>3.8158876845107232</v>
      </c>
    </row>
    <row r="1288" spans="5:6" x14ac:dyDescent="0.25">
      <c r="E1288" s="79">
        <f t="shared" ca="1" si="40"/>
        <v>0.51959036629609923</v>
      </c>
      <c r="F1288" s="79">
        <f t="shared" ca="1" si="41"/>
        <v>15.776395430059333</v>
      </c>
    </row>
    <row r="1289" spans="5:6" x14ac:dyDescent="0.25">
      <c r="E1289" s="79">
        <f t="shared" ca="1" si="40"/>
        <v>0.60139221959833156</v>
      </c>
      <c r="F1289" s="79">
        <f t="shared" ca="1" si="41"/>
        <v>36.523110210727339</v>
      </c>
    </row>
    <row r="1290" spans="5:6" x14ac:dyDescent="0.25">
      <c r="E1290" s="79">
        <f t="shared" ca="1" si="40"/>
        <v>0.13212611968879939</v>
      </c>
      <c r="F1290" s="79">
        <f t="shared" ca="1" si="41"/>
        <v>3.3018560770853034</v>
      </c>
    </row>
    <row r="1291" spans="5:6" x14ac:dyDescent="0.25">
      <c r="E1291" s="79">
        <f t="shared" ca="1" si="40"/>
        <v>0.29459398097442757</v>
      </c>
      <c r="F1291" s="79">
        <f t="shared" ca="1" si="41"/>
        <v>4.0891538013698003</v>
      </c>
    </row>
    <row r="1292" spans="5:6" x14ac:dyDescent="0.25">
      <c r="E1292" s="79">
        <f t="shared" ca="1" si="40"/>
        <v>0.4497498947671168</v>
      </c>
      <c r="F1292" s="79">
        <f t="shared" ca="1" si="41"/>
        <v>8.3718150068449866</v>
      </c>
    </row>
    <row r="1293" spans="5:6" x14ac:dyDescent="0.25">
      <c r="E1293" s="79">
        <f t="shared" ca="1" si="40"/>
        <v>0.39886185314166489</v>
      </c>
      <c r="F1293" s="79">
        <f t="shared" ca="1" si="41"/>
        <v>5.9912908633040072</v>
      </c>
    </row>
    <row r="1294" spans="5:6" x14ac:dyDescent="0.25">
      <c r="E1294" s="79">
        <f t="shared" ca="1" si="40"/>
        <v>0.80288343672174667</v>
      </c>
      <c r="F1294" s="79">
        <f t="shared" ca="1" si="41"/>
        <v>203.96378879769657</v>
      </c>
    </row>
    <row r="1295" spans="5:6" x14ac:dyDescent="0.25">
      <c r="E1295" s="79">
        <f t="shared" ca="1" si="40"/>
        <v>0.56133645879199734</v>
      </c>
      <c r="F1295" s="79">
        <f t="shared" ca="1" si="41"/>
        <v>24.250967710368123</v>
      </c>
    </row>
    <row r="1296" spans="5:6" x14ac:dyDescent="0.25">
      <c r="E1296" s="79">
        <f t="shared" ca="1" si="40"/>
        <v>0.7580988562068024</v>
      </c>
      <c r="F1296" s="79">
        <f t="shared" ca="1" si="41"/>
        <v>144.86518496089769</v>
      </c>
    </row>
    <row r="1297" spans="5:6" x14ac:dyDescent="0.25">
      <c r="E1297" s="79">
        <f t="shared" ca="1" si="40"/>
        <v>0.94098520505285155</v>
      </c>
      <c r="F1297" s="79">
        <f t="shared" ca="1" si="41"/>
        <v>633.66012948923208</v>
      </c>
    </row>
    <row r="1298" spans="5:6" x14ac:dyDescent="0.25">
      <c r="E1298" s="79">
        <f t="shared" ca="1" si="40"/>
        <v>0.68613312990153685</v>
      </c>
      <c r="F1298" s="79">
        <f t="shared" ca="1" si="41"/>
        <v>80.496245904655439</v>
      </c>
    </row>
    <row r="1299" spans="5:6" x14ac:dyDescent="0.25">
      <c r="E1299" s="79">
        <f t="shared" ca="1" si="40"/>
        <v>3.2234972097055725E-2</v>
      </c>
      <c r="F1299" s="79">
        <f t="shared" ca="1" si="41"/>
        <v>3.1143499808102311</v>
      </c>
    </row>
    <row r="1300" spans="5:6" x14ac:dyDescent="0.25">
      <c r="E1300" s="79">
        <f t="shared" ca="1" si="40"/>
        <v>0.18222851763768788</v>
      </c>
      <c r="F1300" s="79">
        <f t="shared" ca="1" si="41"/>
        <v>3.4440988916464157</v>
      </c>
    </row>
    <row r="1301" spans="5:6" x14ac:dyDescent="0.25">
      <c r="E1301" s="79">
        <f t="shared" ca="1" si="40"/>
        <v>0.83456486864874802</v>
      </c>
      <c r="F1301" s="79">
        <f t="shared" ca="1" si="41"/>
        <v>258.98153330047637</v>
      </c>
    </row>
    <row r="1302" spans="5:6" x14ac:dyDescent="0.25">
      <c r="E1302" s="79">
        <f t="shared" ca="1" si="40"/>
        <v>0.62600393021448386</v>
      </c>
      <c r="F1302" s="79">
        <f t="shared" ca="1" si="41"/>
        <v>46.508072783727172</v>
      </c>
    </row>
    <row r="1303" spans="5:6" x14ac:dyDescent="0.25">
      <c r="E1303" s="79">
        <f t="shared" ca="1" si="40"/>
        <v>0.46654848678886285</v>
      </c>
      <c r="F1303" s="79">
        <f t="shared" ca="1" si="41"/>
        <v>9.5920337279765029</v>
      </c>
    </row>
    <row r="1304" spans="5:6" x14ac:dyDescent="0.25">
      <c r="E1304" s="79">
        <f t="shared" ca="1" si="40"/>
        <v>0.39884786256856997</v>
      </c>
      <c r="F1304" s="79">
        <f t="shared" ca="1" si="41"/>
        <v>5.9908345272996755</v>
      </c>
    </row>
    <row r="1305" spans="5:6" x14ac:dyDescent="0.25">
      <c r="E1305" s="79">
        <f t="shared" ca="1" si="40"/>
        <v>0.67158263137878826</v>
      </c>
      <c r="F1305" s="79">
        <f t="shared" ca="1" si="41"/>
        <v>70.874539223518227</v>
      </c>
    </row>
    <row r="1306" spans="5:6" x14ac:dyDescent="0.25">
      <c r="E1306" s="79">
        <f t="shared" ca="1" si="40"/>
        <v>0.67681951910744509</v>
      </c>
      <c r="F1306" s="79">
        <f t="shared" ca="1" si="41"/>
        <v>74.225750345804343</v>
      </c>
    </row>
    <row r="1307" spans="5:6" x14ac:dyDescent="0.25">
      <c r="E1307" s="79">
        <f t="shared" ca="1" si="40"/>
        <v>8.1139236812415305E-2</v>
      </c>
      <c r="F1307" s="79">
        <f t="shared" ca="1" si="41"/>
        <v>3.1968428914537306</v>
      </c>
    </row>
    <row r="1308" spans="5:6" x14ac:dyDescent="0.25">
      <c r="E1308" s="79">
        <f t="shared" ca="1" si="40"/>
        <v>0.50873903048894553</v>
      </c>
      <c r="F1308" s="79">
        <f t="shared" ca="1" si="41"/>
        <v>14.156995189235294</v>
      </c>
    </row>
    <row r="1309" spans="5:6" x14ac:dyDescent="0.25">
      <c r="E1309" s="79">
        <f t="shared" ca="1" si="40"/>
        <v>0.39607450158455315</v>
      </c>
      <c r="F1309" s="79">
        <f t="shared" ca="1" si="41"/>
        <v>5.9020145470452983</v>
      </c>
    </row>
    <row r="1310" spans="5:6" x14ac:dyDescent="0.25">
      <c r="E1310" s="79">
        <f t="shared" ca="1" si="40"/>
        <v>0.83081338806329053</v>
      </c>
      <c r="F1310" s="79">
        <f t="shared" ca="1" si="41"/>
        <v>251.74424620175742</v>
      </c>
    </row>
    <row r="1311" spans="5:6" x14ac:dyDescent="0.25">
      <c r="E1311" s="79">
        <f t="shared" ca="1" si="40"/>
        <v>0.93548259677381462</v>
      </c>
      <c r="F1311" s="79">
        <f t="shared" ca="1" si="41"/>
        <v>598.85173502908765</v>
      </c>
    </row>
    <row r="1312" spans="5:6" x14ac:dyDescent="0.25">
      <c r="E1312" s="79">
        <f t="shared" ca="1" si="40"/>
        <v>0.11017698153374844</v>
      </c>
      <c r="F1312" s="79">
        <f t="shared" ca="1" si="41"/>
        <v>3.2529960083315315</v>
      </c>
    </row>
    <row r="1313" spans="5:6" x14ac:dyDescent="0.25">
      <c r="E1313" s="79">
        <f t="shared" ca="1" si="40"/>
        <v>0.81099355148352514</v>
      </c>
      <c r="F1313" s="79">
        <f t="shared" ca="1" si="41"/>
        <v>216.82087290831828</v>
      </c>
    </row>
    <row r="1314" spans="5:6" x14ac:dyDescent="0.25">
      <c r="E1314" s="79">
        <f t="shared" ca="1" si="40"/>
        <v>0.23257509476615634</v>
      </c>
      <c r="F1314" s="79">
        <f t="shared" ca="1" si="41"/>
        <v>3.654820753402114</v>
      </c>
    </row>
    <row r="1315" spans="5:6" x14ac:dyDescent="0.25">
      <c r="E1315" s="79">
        <f t="shared" ca="1" si="40"/>
        <v>0.23768438053139618</v>
      </c>
      <c r="F1315" s="79">
        <f t="shared" ca="1" si="41"/>
        <v>3.6817304129632213</v>
      </c>
    </row>
    <row r="1316" spans="5:6" x14ac:dyDescent="0.25">
      <c r="E1316" s="79">
        <f t="shared" ca="1" si="40"/>
        <v>0.56842080302310238</v>
      </c>
      <c r="F1316" s="79">
        <f t="shared" ca="1" si="41"/>
        <v>26.097000941036594</v>
      </c>
    </row>
    <row r="1317" spans="5:6" x14ac:dyDescent="0.25">
      <c r="E1317" s="79">
        <f t="shared" ca="1" si="40"/>
        <v>0.55721066260821084</v>
      </c>
      <c r="F1317" s="79">
        <f t="shared" ca="1" si="41"/>
        <v>23.234919994515749</v>
      </c>
    </row>
    <row r="1318" spans="5:6" x14ac:dyDescent="0.25">
      <c r="E1318" s="79">
        <f t="shared" ca="1" si="40"/>
        <v>0.26856739742668589</v>
      </c>
      <c r="F1318" s="79">
        <f t="shared" ca="1" si="41"/>
        <v>3.8745505627609607</v>
      </c>
    </row>
    <row r="1319" spans="5:6" x14ac:dyDescent="0.25">
      <c r="E1319" s="79">
        <f t="shared" ca="1" si="40"/>
        <v>0.42658082322254331</v>
      </c>
      <c r="F1319" s="79">
        <f t="shared" ca="1" si="41"/>
        <v>7.0851211602265325</v>
      </c>
    </row>
    <row r="1320" spans="5:6" x14ac:dyDescent="0.25">
      <c r="E1320" s="79">
        <f t="shared" ca="1" si="40"/>
        <v>0.71573806963588293</v>
      </c>
      <c r="F1320" s="79">
        <f t="shared" ca="1" si="41"/>
        <v>103.29257671860677</v>
      </c>
    </row>
    <row r="1321" spans="5:6" x14ac:dyDescent="0.25">
      <c r="E1321" s="79">
        <f t="shared" ca="1" si="40"/>
        <v>0.14010846488112583</v>
      </c>
      <c r="F1321" s="79">
        <f t="shared" ca="1" si="41"/>
        <v>3.3213491302845797</v>
      </c>
    </row>
    <row r="1322" spans="5:6" x14ac:dyDescent="0.25">
      <c r="E1322" s="79">
        <f t="shared" ca="1" si="40"/>
        <v>5.0099537501060554E-2</v>
      </c>
      <c r="F1322" s="79">
        <f t="shared" ca="1" si="41"/>
        <v>3.1437919551364177</v>
      </c>
    </row>
    <row r="1323" spans="5:6" x14ac:dyDescent="0.25">
      <c r="E1323" s="79">
        <f t="shared" ca="1" si="40"/>
        <v>0.5260186799033375</v>
      </c>
      <c r="F1323" s="79">
        <f t="shared" ca="1" si="41"/>
        <v>16.838873462401295</v>
      </c>
    </row>
    <row r="1324" spans="5:6" x14ac:dyDescent="0.25">
      <c r="E1324" s="79">
        <f t="shared" ca="1" si="40"/>
        <v>0.11642964142542411</v>
      </c>
      <c r="F1324" s="79">
        <f t="shared" ca="1" si="41"/>
        <v>3.2662680806886781</v>
      </c>
    </row>
    <row r="1325" spans="5:6" x14ac:dyDescent="0.25">
      <c r="E1325" s="79">
        <f t="shared" ca="1" si="40"/>
        <v>0.3356905556207348</v>
      </c>
      <c r="F1325" s="79">
        <f t="shared" ca="1" si="41"/>
        <v>4.5767661808063727</v>
      </c>
    </row>
    <row r="1326" spans="5:6" x14ac:dyDescent="0.25">
      <c r="E1326" s="79">
        <f t="shared" ca="1" si="40"/>
        <v>0.25892056690448428</v>
      </c>
      <c r="F1326" s="79">
        <f t="shared" ca="1" si="41"/>
        <v>3.8081488836737667</v>
      </c>
    </row>
    <row r="1327" spans="5:6" x14ac:dyDescent="0.25">
      <c r="E1327" s="79">
        <f t="shared" ca="1" si="40"/>
        <v>0.73218830614232688</v>
      </c>
      <c r="F1327" s="79">
        <f t="shared" ca="1" si="41"/>
        <v>118.05883887642125</v>
      </c>
    </row>
    <row r="1328" spans="5:6" x14ac:dyDescent="0.25">
      <c r="E1328" s="79">
        <f t="shared" ca="1" si="40"/>
        <v>0.37859815936433572</v>
      </c>
      <c r="F1328" s="79">
        <f t="shared" ca="1" si="41"/>
        <v>5.410498838343841</v>
      </c>
    </row>
    <row r="1329" spans="5:6" x14ac:dyDescent="0.25">
      <c r="E1329" s="79">
        <f t="shared" ca="1" si="40"/>
        <v>0.44714331143256236</v>
      </c>
      <c r="F1329" s="79">
        <f t="shared" ca="1" si="41"/>
        <v>8.2060714881209442</v>
      </c>
    </row>
    <row r="1330" spans="5:6" x14ac:dyDescent="0.25">
      <c r="E1330" s="79">
        <f t="shared" ca="1" si="40"/>
        <v>0.5856669342655686</v>
      </c>
      <c r="F1330" s="79">
        <f t="shared" ca="1" si="41"/>
        <v>31.157103676930845</v>
      </c>
    </row>
    <row r="1331" spans="5:6" x14ac:dyDescent="0.25">
      <c r="E1331" s="79">
        <f t="shared" ca="1" si="40"/>
        <v>0.5003574757758984</v>
      </c>
      <c r="F1331" s="79">
        <f t="shared" ca="1" si="41"/>
        <v>13.044903427998044</v>
      </c>
    </row>
    <row r="1332" spans="5:6" x14ac:dyDescent="0.25">
      <c r="E1332" s="79">
        <f t="shared" ca="1" si="40"/>
        <v>0.23464298180286625</v>
      </c>
      <c r="F1332" s="79">
        <f t="shared" ca="1" si="41"/>
        <v>3.665563479630316</v>
      </c>
    </row>
    <row r="1333" spans="5:6" x14ac:dyDescent="0.25">
      <c r="E1333" s="79">
        <f t="shared" ca="1" si="40"/>
        <v>2.9841072315364148E-2</v>
      </c>
      <c r="F1333" s="79">
        <f t="shared" ca="1" si="41"/>
        <v>3.1103218743240557</v>
      </c>
    </row>
    <row r="1334" spans="5:6" x14ac:dyDescent="0.25">
      <c r="E1334" s="79">
        <f t="shared" ca="1" si="40"/>
        <v>0.71979393694805183</v>
      </c>
      <c r="F1334" s="79">
        <f t="shared" ca="1" si="41"/>
        <v>106.78425136637938</v>
      </c>
    </row>
    <row r="1335" spans="5:6" x14ac:dyDescent="0.25">
      <c r="E1335" s="79">
        <f t="shared" ca="1" si="40"/>
        <v>0.91256275331778536</v>
      </c>
      <c r="F1335" s="79">
        <f t="shared" ca="1" si="41"/>
        <v>482.95476381913244</v>
      </c>
    </row>
    <row r="1336" spans="5:6" x14ac:dyDescent="0.25">
      <c r="E1336" s="79">
        <f t="shared" ca="1" si="40"/>
        <v>0.63203525023889706</v>
      </c>
      <c r="F1336" s="79">
        <f t="shared" ca="1" si="41"/>
        <v>49.273071303494895</v>
      </c>
    </row>
    <row r="1337" spans="5:6" x14ac:dyDescent="0.25">
      <c r="E1337" s="79">
        <f t="shared" ca="1" si="40"/>
        <v>0.7800272901447669</v>
      </c>
      <c r="F1337" s="79">
        <f t="shared" ca="1" si="41"/>
        <v>171.51275198015401</v>
      </c>
    </row>
    <row r="1338" spans="5:6" x14ac:dyDescent="0.25">
      <c r="E1338" s="79">
        <f t="shared" ca="1" si="40"/>
        <v>0.58392160278788097</v>
      </c>
      <c r="F1338" s="79">
        <f t="shared" ca="1" si="41"/>
        <v>30.606965949405172</v>
      </c>
    </row>
    <row r="1339" spans="5:6" x14ac:dyDescent="0.25">
      <c r="E1339" s="79">
        <f t="shared" ca="1" si="40"/>
        <v>9.61336228415266E-3</v>
      </c>
      <c r="F1339" s="79">
        <f t="shared" ca="1" si="41"/>
        <v>3.071936132169951</v>
      </c>
    </row>
    <row r="1340" spans="5:6" x14ac:dyDescent="0.25">
      <c r="E1340" s="79">
        <f t="shared" ca="1" si="40"/>
        <v>0.66637691181511483</v>
      </c>
      <c r="F1340" s="79">
        <f t="shared" ca="1" si="41"/>
        <v>67.663600050955068</v>
      </c>
    </row>
    <row r="1341" spans="5:6" x14ac:dyDescent="0.25">
      <c r="E1341" s="79">
        <f t="shared" ca="1" si="40"/>
        <v>0.22182890388273813</v>
      </c>
      <c r="F1341" s="79">
        <f t="shared" ca="1" si="41"/>
        <v>3.6020511142565401</v>
      </c>
    </row>
    <row r="1342" spans="5:6" x14ac:dyDescent="0.25">
      <c r="E1342" s="79">
        <f t="shared" ca="1" si="40"/>
        <v>0.44238555128221568</v>
      </c>
      <c r="F1342" s="79">
        <f t="shared" ca="1" si="41"/>
        <v>7.9182386905063709</v>
      </c>
    </row>
    <row r="1343" spans="5:6" x14ac:dyDescent="0.25">
      <c r="E1343" s="79">
        <f t="shared" ca="1" si="40"/>
        <v>0.42498657062655076</v>
      </c>
      <c r="F1343" s="79">
        <f t="shared" ca="1" si="41"/>
        <v>7.0105692308982368</v>
      </c>
    </row>
    <row r="1344" spans="5:6" x14ac:dyDescent="0.25">
      <c r="E1344" s="79">
        <f t="shared" ca="1" si="40"/>
        <v>0.35999167492865425</v>
      </c>
      <c r="F1344" s="79">
        <f t="shared" ca="1" si="41"/>
        <v>4.9947160359513045</v>
      </c>
    </row>
    <row r="1345" spans="5:6" x14ac:dyDescent="0.25">
      <c r="E1345" s="79">
        <f t="shared" ca="1" si="40"/>
        <v>7.3700201404621635E-2</v>
      </c>
      <c r="F1345" s="79">
        <f t="shared" ca="1" si="41"/>
        <v>3.1836366258815656</v>
      </c>
    </row>
    <row r="1346" spans="5:6" x14ac:dyDescent="0.25">
      <c r="E1346" s="79">
        <f t="shared" ca="1" si="40"/>
        <v>0.41006144285110091</v>
      </c>
      <c r="F1346" s="79">
        <f t="shared" ca="1" si="41"/>
        <v>6.3851156942882907</v>
      </c>
    </row>
    <row r="1347" spans="5:6" x14ac:dyDescent="0.25">
      <c r="E1347" s="79">
        <f t="shared" ca="1" si="40"/>
        <v>1.2484273836117832E-2</v>
      </c>
      <c r="F1347" s="79">
        <f t="shared" ca="1" si="41"/>
        <v>3.0783430004124375</v>
      </c>
    </row>
    <row r="1348" spans="5:6" x14ac:dyDescent="0.25">
      <c r="E1348" s="79">
        <f t="shared" ref="E1348:E1411" ca="1" si="42">RAND()</f>
        <v>0.85231013558571256</v>
      </c>
      <c r="F1348" s="79">
        <f t="shared" ref="F1348:F1411" ca="1" si="43">$C$3+$C$4*((($C$5*_xlfn.NORM.S.INV(E1348)+SQRT(($C$5*_xlfn.NORM.S.INV(E1348))^2+4))/(2))^2)</f>
        <v>296.39361892430907</v>
      </c>
    </row>
    <row r="1349" spans="5:6" x14ac:dyDescent="0.25">
      <c r="E1349" s="79">
        <f t="shared" ca="1" si="42"/>
        <v>0.57813969253160813</v>
      </c>
      <c r="F1349" s="79">
        <f t="shared" ca="1" si="43"/>
        <v>28.846755744589629</v>
      </c>
    </row>
    <row r="1350" spans="5:6" x14ac:dyDescent="0.25">
      <c r="E1350" s="79">
        <f t="shared" ca="1" si="42"/>
        <v>0.96624439706566001</v>
      </c>
      <c r="F1350" s="79">
        <f t="shared" ca="1" si="43"/>
        <v>858.5127101646317</v>
      </c>
    </row>
    <row r="1351" spans="5:6" x14ac:dyDescent="0.25">
      <c r="E1351" s="79">
        <f t="shared" ca="1" si="42"/>
        <v>0.44447775504107023</v>
      </c>
      <c r="F1351" s="79">
        <f t="shared" ca="1" si="43"/>
        <v>8.0425269445035692</v>
      </c>
    </row>
    <row r="1352" spans="5:6" x14ac:dyDescent="0.25">
      <c r="E1352" s="79">
        <f t="shared" ca="1" si="42"/>
        <v>0.38531950113925395</v>
      </c>
      <c r="F1352" s="79">
        <f t="shared" ca="1" si="43"/>
        <v>5.586501089430234</v>
      </c>
    </row>
    <row r="1353" spans="5:6" x14ac:dyDescent="0.25">
      <c r="E1353" s="79">
        <f t="shared" ca="1" si="42"/>
        <v>6.9416521400498032E-2</v>
      </c>
      <c r="F1353" s="79">
        <f t="shared" ca="1" si="43"/>
        <v>3.1762004942040765</v>
      </c>
    </row>
    <row r="1354" spans="5:6" x14ac:dyDescent="0.25">
      <c r="E1354" s="79">
        <f t="shared" ca="1" si="42"/>
        <v>0.20104219638698706</v>
      </c>
      <c r="F1354" s="79">
        <f t="shared" ca="1" si="43"/>
        <v>3.5127990797663426</v>
      </c>
    </row>
    <row r="1355" spans="5:6" x14ac:dyDescent="0.25">
      <c r="E1355" s="79">
        <f t="shared" ca="1" si="42"/>
        <v>0.3513293624311512</v>
      </c>
      <c r="F1355" s="79">
        <f t="shared" ca="1" si="43"/>
        <v>4.8315470286762716</v>
      </c>
    </row>
    <row r="1356" spans="5:6" x14ac:dyDescent="0.25">
      <c r="E1356" s="79">
        <f t="shared" ca="1" si="42"/>
        <v>0.43352028534544873</v>
      </c>
      <c r="F1356" s="79">
        <f t="shared" ca="1" si="43"/>
        <v>7.4290489135910986</v>
      </c>
    </row>
    <row r="1357" spans="5:6" x14ac:dyDescent="0.25">
      <c r="E1357" s="79">
        <f t="shared" ca="1" si="42"/>
        <v>0.72197639297727689</v>
      </c>
      <c r="F1357" s="79">
        <f t="shared" ca="1" si="43"/>
        <v>108.70259487919961</v>
      </c>
    </row>
    <row r="1358" spans="5:6" x14ac:dyDescent="0.25">
      <c r="E1358" s="79">
        <f t="shared" ca="1" si="42"/>
        <v>0.31451877637986125</v>
      </c>
      <c r="F1358" s="79">
        <f t="shared" ca="1" si="43"/>
        <v>4.2979582031094132</v>
      </c>
    </row>
    <row r="1359" spans="5:6" x14ac:dyDescent="0.25">
      <c r="E1359" s="79">
        <f t="shared" ca="1" si="42"/>
        <v>0.16072312774459319</v>
      </c>
      <c r="F1359" s="79">
        <f t="shared" ca="1" si="43"/>
        <v>3.3768090386132532</v>
      </c>
    </row>
    <row r="1360" spans="5:6" x14ac:dyDescent="0.25">
      <c r="E1360" s="79">
        <f t="shared" ca="1" si="42"/>
        <v>0.44969675388955199</v>
      </c>
      <c r="F1360" s="79">
        <f t="shared" ca="1" si="43"/>
        <v>8.368377193292849</v>
      </c>
    </row>
    <row r="1361" spans="5:6" x14ac:dyDescent="0.25">
      <c r="E1361" s="79">
        <f t="shared" ca="1" si="42"/>
        <v>0.47733434461952584</v>
      </c>
      <c r="F1361" s="79">
        <f t="shared" ca="1" si="43"/>
        <v>10.533112770236016</v>
      </c>
    </row>
    <row r="1362" spans="5:6" x14ac:dyDescent="0.25">
      <c r="E1362" s="79">
        <f t="shared" ca="1" si="42"/>
        <v>0.57263398183268011</v>
      </c>
      <c r="F1362" s="79">
        <f t="shared" ca="1" si="43"/>
        <v>27.257512008135972</v>
      </c>
    </row>
    <row r="1363" spans="5:6" x14ac:dyDescent="0.25">
      <c r="E1363" s="79">
        <f t="shared" ca="1" si="42"/>
        <v>0.10157054928959064</v>
      </c>
      <c r="F1363" s="79">
        <f t="shared" ca="1" si="43"/>
        <v>3.2354735610415992</v>
      </c>
    </row>
    <row r="1364" spans="5:6" x14ac:dyDescent="0.25">
      <c r="E1364" s="79">
        <f t="shared" ca="1" si="42"/>
        <v>9.3947310337931134E-2</v>
      </c>
      <c r="F1364" s="79">
        <f t="shared" ca="1" si="43"/>
        <v>3.2206085173017525</v>
      </c>
    </row>
    <row r="1365" spans="5:6" x14ac:dyDescent="0.25">
      <c r="E1365" s="79">
        <f t="shared" ca="1" si="42"/>
        <v>0.82927211412894453</v>
      </c>
      <c r="F1365" s="79">
        <f t="shared" ca="1" si="43"/>
        <v>248.83270699671417</v>
      </c>
    </row>
    <row r="1366" spans="5:6" x14ac:dyDescent="0.25">
      <c r="E1366" s="79">
        <f t="shared" ca="1" si="42"/>
        <v>8.4598552333491339E-3</v>
      </c>
      <c r="F1366" s="79">
        <f t="shared" ca="1" si="43"/>
        <v>3.069151434221749</v>
      </c>
    </row>
    <row r="1367" spans="5:6" x14ac:dyDescent="0.25">
      <c r="E1367" s="79">
        <f t="shared" ca="1" si="42"/>
        <v>0.84091647057341501</v>
      </c>
      <c r="F1367" s="79">
        <f t="shared" ca="1" si="43"/>
        <v>271.74448915372159</v>
      </c>
    </row>
    <row r="1368" spans="5:6" x14ac:dyDescent="0.25">
      <c r="E1368" s="79">
        <f t="shared" ca="1" si="42"/>
        <v>0.95624201651075491</v>
      </c>
      <c r="F1368" s="79">
        <f t="shared" ca="1" si="43"/>
        <v>752.73706047903352</v>
      </c>
    </row>
    <row r="1369" spans="5:6" x14ac:dyDescent="0.25">
      <c r="E1369" s="79">
        <f t="shared" ca="1" si="42"/>
        <v>0.58473265224854898</v>
      </c>
      <c r="F1369" s="79">
        <f t="shared" ca="1" si="43"/>
        <v>30.861516088644713</v>
      </c>
    </row>
    <row r="1370" spans="5:6" x14ac:dyDescent="0.25">
      <c r="E1370" s="79">
        <f t="shared" ca="1" si="42"/>
        <v>0.34726335491201787</v>
      </c>
      <c r="F1370" s="79">
        <f t="shared" ca="1" si="43"/>
        <v>4.7606728945686783</v>
      </c>
    </row>
    <row r="1371" spans="5:6" x14ac:dyDescent="0.25">
      <c r="E1371" s="79">
        <f t="shared" ca="1" si="42"/>
        <v>0.63193356990883842</v>
      </c>
      <c r="F1371" s="79">
        <f t="shared" ca="1" si="43"/>
        <v>49.225368400121845</v>
      </c>
    </row>
    <row r="1372" spans="5:6" x14ac:dyDescent="0.25">
      <c r="E1372" s="79">
        <f t="shared" ca="1" si="42"/>
        <v>0.31281719730950153</v>
      </c>
      <c r="F1372" s="79">
        <f t="shared" ca="1" si="43"/>
        <v>4.2783053195134695</v>
      </c>
    </row>
    <row r="1373" spans="5:6" x14ac:dyDescent="0.25">
      <c r="E1373" s="79">
        <f t="shared" ca="1" si="42"/>
        <v>0.2313093028418185</v>
      </c>
      <c r="F1373" s="79">
        <f t="shared" ca="1" si="43"/>
        <v>3.6483420776304087</v>
      </c>
    </row>
    <row r="1374" spans="5:6" x14ac:dyDescent="0.25">
      <c r="E1374" s="79">
        <f t="shared" ca="1" si="42"/>
        <v>0.64190298415948299</v>
      </c>
      <c r="F1374" s="79">
        <f t="shared" ca="1" si="43"/>
        <v>54.084623632282408</v>
      </c>
    </row>
    <row r="1375" spans="5:6" x14ac:dyDescent="0.25">
      <c r="E1375" s="79">
        <f t="shared" ca="1" si="42"/>
        <v>0.20622998213007582</v>
      </c>
      <c r="F1375" s="79">
        <f t="shared" ca="1" si="43"/>
        <v>3.5336434172786637</v>
      </c>
    </row>
    <row r="1376" spans="5:6" x14ac:dyDescent="0.25">
      <c r="E1376" s="79">
        <f t="shared" ca="1" si="42"/>
        <v>5.6232267278608972E-2</v>
      </c>
      <c r="F1376" s="79">
        <f t="shared" ca="1" si="43"/>
        <v>3.1539273995957293</v>
      </c>
    </row>
    <row r="1377" spans="5:6" x14ac:dyDescent="0.25">
      <c r="E1377" s="79">
        <f t="shared" ca="1" si="42"/>
        <v>0.82182190943360223</v>
      </c>
      <c r="F1377" s="79">
        <f t="shared" ca="1" si="43"/>
        <v>235.24282911609578</v>
      </c>
    </row>
    <row r="1378" spans="5:6" x14ac:dyDescent="0.25">
      <c r="E1378" s="79">
        <f t="shared" ca="1" si="42"/>
        <v>0.41775112311121543</v>
      </c>
      <c r="F1378" s="79">
        <f t="shared" ca="1" si="43"/>
        <v>6.6916777463145936</v>
      </c>
    </row>
    <row r="1379" spans="5:6" x14ac:dyDescent="0.25">
      <c r="E1379" s="79">
        <f t="shared" ca="1" si="42"/>
        <v>0.26511272352367243</v>
      </c>
      <c r="F1379" s="79">
        <f t="shared" ca="1" si="43"/>
        <v>3.8500523478286528</v>
      </c>
    </row>
    <row r="1380" spans="5:6" x14ac:dyDescent="0.25">
      <c r="E1380" s="79">
        <f t="shared" ca="1" si="42"/>
        <v>0.48596132182505136</v>
      </c>
      <c r="F1380" s="79">
        <f t="shared" ca="1" si="43"/>
        <v>11.38820319679845</v>
      </c>
    </row>
    <row r="1381" spans="5:6" x14ac:dyDescent="0.25">
      <c r="E1381" s="79">
        <f t="shared" ca="1" si="42"/>
        <v>0.84086998255056344</v>
      </c>
      <c r="F1381" s="79">
        <f t="shared" ca="1" si="43"/>
        <v>271.64865265828718</v>
      </c>
    </row>
    <row r="1382" spans="5:6" x14ac:dyDescent="0.25">
      <c r="E1382" s="79">
        <f t="shared" ca="1" si="42"/>
        <v>0.83369146333746391</v>
      </c>
      <c r="F1382" s="79">
        <f t="shared" ca="1" si="43"/>
        <v>257.27718455011882</v>
      </c>
    </row>
    <row r="1383" spans="5:6" x14ac:dyDescent="0.25">
      <c r="E1383" s="79">
        <f t="shared" ca="1" si="42"/>
        <v>0.89219012069989045</v>
      </c>
      <c r="F1383" s="79">
        <f t="shared" ca="1" si="43"/>
        <v>406.07371593190857</v>
      </c>
    </row>
    <row r="1384" spans="5:6" x14ac:dyDescent="0.25">
      <c r="E1384" s="79">
        <f t="shared" ca="1" si="42"/>
        <v>0.45966141026254226</v>
      </c>
      <c r="F1384" s="79">
        <f t="shared" ca="1" si="43"/>
        <v>9.0582004674191765</v>
      </c>
    </row>
    <row r="1385" spans="5:6" x14ac:dyDescent="0.25">
      <c r="E1385" s="79">
        <f t="shared" ca="1" si="42"/>
        <v>0.1804742181426916</v>
      </c>
      <c r="F1385" s="79">
        <f t="shared" ca="1" si="43"/>
        <v>3.4381938987628637</v>
      </c>
    </row>
    <row r="1386" spans="5:6" x14ac:dyDescent="0.25">
      <c r="E1386" s="79">
        <f t="shared" ca="1" si="42"/>
        <v>0.79211192348979564</v>
      </c>
      <c r="F1386" s="79">
        <f t="shared" ca="1" si="43"/>
        <v>188.0153131255172</v>
      </c>
    </row>
    <row r="1387" spans="5:6" x14ac:dyDescent="0.25">
      <c r="E1387" s="79">
        <f t="shared" ca="1" si="42"/>
        <v>0.99848398582385256</v>
      </c>
      <c r="F1387" s="79">
        <f t="shared" ca="1" si="43"/>
        <v>2219.9784517285348</v>
      </c>
    </row>
    <row r="1388" spans="5:6" x14ac:dyDescent="0.25">
      <c r="E1388" s="79">
        <f t="shared" ca="1" si="42"/>
        <v>0.13453336822265993</v>
      </c>
      <c r="F1388" s="79">
        <f t="shared" ca="1" si="43"/>
        <v>3.3076288505495861</v>
      </c>
    </row>
    <row r="1389" spans="5:6" x14ac:dyDescent="0.25">
      <c r="E1389" s="79">
        <f t="shared" ca="1" si="42"/>
        <v>0.89696180063914921</v>
      </c>
      <c r="F1389" s="79">
        <f t="shared" ca="1" si="43"/>
        <v>422.45622513402054</v>
      </c>
    </row>
    <row r="1390" spans="5:6" x14ac:dyDescent="0.25">
      <c r="E1390" s="79">
        <f t="shared" ca="1" si="42"/>
        <v>0.91986005641134516</v>
      </c>
      <c r="F1390" s="79">
        <f t="shared" ca="1" si="43"/>
        <v>515.70081879915119</v>
      </c>
    </row>
    <row r="1391" spans="5:6" x14ac:dyDescent="0.25">
      <c r="E1391" s="79">
        <f t="shared" ca="1" si="42"/>
        <v>0.13278405249786251</v>
      </c>
      <c r="F1391" s="79">
        <f t="shared" ca="1" si="43"/>
        <v>3.3034250223364774</v>
      </c>
    </row>
    <row r="1392" spans="5:6" x14ac:dyDescent="0.25">
      <c r="E1392" s="79">
        <f t="shared" ca="1" si="42"/>
        <v>3.3768611839213536E-2</v>
      </c>
      <c r="F1392" s="79">
        <f t="shared" ca="1" si="43"/>
        <v>3.1169106353197313</v>
      </c>
    </row>
    <row r="1393" spans="5:6" x14ac:dyDescent="0.25">
      <c r="E1393" s="79">
        <f t="shared" ca="1" si="42"/>
        <v>0.27433049893641603</v>
      </c>
      <c r="F1393" s="79">
        <f t="shared" ca="1" si="43"/>
        <v>3.9173215263385508</v>
      </c>
    </row>
    <row r="1394" spans="5:6" x14ac:dyDescent="0.25">
      <c r="E1394" s="79">
        <f t="shared" ca="1" si="42"/>
        <v>0.15640106798420073</v>
      </c>
      <c r="F1394" s="79">
        <f t="shared" ca="1" si="43"/>
        <v>3.3645148314565323</v>
      </c>
    </row>
    <row r="1395" spans="5:6" x14ac:dyDescent="0.25">
      <c r="E1395" s="79">
        <f t="shared" ca="1" si="42"/>
        <v>0.9311492877905766</v>
      </c>
      <c r="F1395" s="79">
        <f t="shared" ca="1" si="43"/>
        <v>573.68956143675302</v>
      </c>
    </row>
    <row r="1396" spans="5:6" x14ac:dyDescent="0.25">
      <c r="E1396" s="79">
        <f t="shared" ca="1" si="42"/>
        <v>0.88408146784810993</v>
      </c>
      <c r="F1396" s="79">
        <f t="shared" ca="1" si="43"/>
        <v>380.12360352998274</v>
      </c>
    </row>
    <row r="1397" spans="5:6" x14ac:dyDescent="0.25">
      <c r="E1397" s="79">
        <f t="shared" ca="1" si="42"/>
        <v>0.94915581321251441</v>
      </c>
      <c r="F1397" s="79">
        <f t="shared" ca="1" si="43"/>
        <v>692.5704774067824</v>
      </c>
    </row>
    <row r="1398" spans="5:6" x14ac:dyDescent="0.25">
      <c r="E1398" s="79">
        <f t="shared" ca="1" si="42"/>
        <v>0.55771919695600725</v>
      </c>
      <c r="F1398" s="79">
        <f t="shared" ca="1" si="43"/>
        <v>23.357857190980603</v>
      </c>
    </row>
    <row r="1399" spans="5:6" x14ac:dyDescent="0.25">
      <c r="E1399" s="79">
        <f t="shared" ca="1" si="42"/>
        <v>0.98438859610157947</v>
      </c>
      <c r="F1399" s="79">
        <f t="shared" ca="1" si="43"/>
        <v>1183.0827972522025</v>
      </c>
    </row>
    <row r="1400" spans="5:6" x14ac:dyDescent="0.25">
      <c r="E1400" s="79">
        <f t="shared" ca="1" si="42"/>
        <v>0.20420642095777064</v>
      </c>
      <c r="F1400" s="79">
        <f t="shared" ca="1" si="43"/>
        <v>3.5254069881957997</v>
      </c>
    </row>
    <row r="1401" spans="5:6" x14ac:dyDescent="0.25">
      <c r="E1401" s="79">
        <f t="shared" ca="1" si="42"/>
        <v>0.48471026105441162</v>
      </c>
      <c r="F1401" s="79">
        <f t="shared" ca="1" si="43"/>
        <v>11.258160881453517</v>
      </c>
    </row>
    <row r="1402" spans="5:6" x14ac:dyDescent="0.25">
      <c r="E1402" s="79">
        <f t="shared" ca="1" si="42"/>
        <v>5.213242003439289E-2</v>
      </c>
      <c r="F1402" s="79">
        <f t="shared" ca="1" si="43"/>
        <v>3.1471412007002839</v>
      </c>
    </row>
    <row r="1403" spans="5:6" x14ac:dyDescent="0.25">
      <c r="E1403" s="79">
        <f t="shared" ca="1" si="42"/>
        <v>0.14788216718233849</v>
      </c>
      <c r="F1403" s="79">
        <f t="shared" ca="1" si="43"/>
        <v>3.3413464895172544</v>
      </c>
    </row>
    <row r="1404" spans="5:6" x14ac:dyDescent="0.25">
      <c r="E1404" s="79">
        <f t="shared" ca="1" si="42"/>
        <v>3.7963800277377557E-2</v>
      </c>
      <c r="F1404" s="79">
        <f t="shared" ca="1" si="43"/>
        <v>3.1238585327751771</v>
      </c>
    </row>
    <row r="1405" spans="5:6" x14ac:dyDescent="0.25">
      <c r="E1405" s="79">
        <f t="shared" ca="1" si="42"/>
        <v>0.88015274783032038</v>
      </c>
      <c r="F1405" s="79">
        <f t="shared" ca="1" si="43"/>
        <v>368.32370874907321</v>
      </c>
    </row>
    <row r="1406" spans="5:6" x14ac:dyDescent="0.25">
      <c r="E1406" s="79">
        <f t="shared" ca="1" si="42"/>
        <v>0.65223573097885768</v>
      </c>
      <c r="F1406" s="79">
        <f t="shared" ca="1" si="43"/>
        <v>59.52213686189323</v>
      </c>
    </row>
    <row r="1407" spans="5:6" x14ac:dyDescent="0.25">
      <c r="E1407" s="79">
        <f t="shared" ca="1" si="42"/>
        <v>0.71403743956194499</v>
      </c>
      <c r="F1407" s="79">
        <f t="shared" ca="1" si="43"/>
        <v>101.85643439026778</v>
      </c>
    </row>
    <row r="1408" spans="5:6" x14ac:dyDescent="0.25">
      <c r="E1408" s="79">
        <f t="shared" ca="1" si="42"/>
        <v>0.34244293025617056</v>
      </c>
      <c r="F1408" s="79">
        <f t="shared" ca="1" si="43"/>
        <v>4.6809990872637792</v>
      </c>
    </row>
    <row r="1409" spans="5:6" x14ac:dyDescent="0.25">
      <c r="E1409" s="79">
        <f t="shared" ca="1" si="42"/>
        <v>0.57648243098689245</v>
      </c>
      <c r="F1409" s="79">
        <f t="shared" ca="1" si="43"/>
        <v>28.359584663465448</v>
      </c>
    </row>
    <row r="1410" spans="5:6" x14ac:dyDescent="0.25">
      <c r="E1410" s="79">
        <f t="shared" ca="1" si="42"/>
        <v>0.31352049260402437</v>
      </c>
      <c r="F1410" s="79">
        <f t="shared" ca="1" si="43"/>
        <v>4.2863834315227809</v>
      </c>
    </row>
    <row r="1411" spans="5:6" x14ac:dyDescent="0.25">
      <c r="E1411" s="79">
        <f t="shared" ca="1" si="42"/>
        <v>0.37763085391598539</v>
      </c>
      <c r="F1411" s="79">
        <f t="shared" ca="1" si="43"/>
        <v>5.3863941039065324</v>
      </c>
    </row>
    <row r="1412" spans="5:6" x14ac:dyDescent="0.25">
      <c r="E1412" s="79">
        <f t="shared" ref="E1412:E1475" ca="1" si="44">RAND()</f>
        <v>0.78605838713922693</v>
      </c>
      <c r="F1412" s="79">
        <f t="shared" ref="F1412:F1475" ca="1" si="45">$C$3+$C$4*((($C$5*_xlfn.NORM.S.INV(E1412)+SQRT(($C$5*_xlfn.NORM.S.INV(E1412))^2+4))/(2))^2)</f>
        <v>179.57419786896372</v>
      </c>
    </row>
    <row r="1413" spans="5:6" x14ac:dyDescent="0.25">
      <c r="E1413" s="79">
        <f t="shared" ca="1" si="44"/>
        <v>0.63697809761498281</v>
      </c>
      <c r="F1413" s="79">
        <f t="shared" ca="1" si="45"/>
        <v>51.637793270713985</v>
      </c>
    </row>
    <row r="1414" spans="5:6" x14ac:dyDescent="0.25">
      <c r="E1414" s="79">
        <f t="shared" ca="1" si="44"/>
        <v>0.63669458887035113</v>
      </c>
      <c r="F1414" s="79">
        <f t="shared" ca="1" si="45"/>
        <v>51.499713988674138</v>
      </c>
    </row>
    <row r="1415" spans="5:6" x14ac:dyDescent="0.25">
      <c r="E1415" s="79">
        <f t="shared" ca="1" si="44"/>
        <v>0.38782524623649239</v>
      </c>
      <c r="F1415" s="79">
        <f t="shared" ca="1" si="45"/>
        <v>5.6561164011643763</v>
      </c>
    </row>
    <row r="1416" spans="5:6" x14ac:dyDescent="0.25">
      <c r="E1416" s="79">
        <f t="shared" ca="1" si="44"/>
        <v>0.64414021515274866</v>
      </c>
      <c r="F1416" s="79">
        <f t="shared" ca="1" si="45"/>
        <v>55.226632859219052</v>
      </c>
    </row>
    <row r="1417" spans="5:6" x14ac:dyDescent="0.25">
      <c r="E1417" s="79">
        <f t="shared" ca="1" si="44"/>
        <v>0.64327698467588423</v>
      </c>
      <c r="F1417" s="79">
        <f t="shared" ca="1" si="45"/>
        <v>54.783711799552705</v>
      </c>
    </row>
    <row r="1418" spans="5:6" x14ac:dyDescent="0.25">
      <c r="E1418" s="79">
        <f t="shared" ca="1" si="44"/>
        <v>8.9824785364819415E-2</v>
      </c>
      <c r="F1418" s="79">
        <f t="shared" ca="1" si="45"/>
        <v>3.2128033817200485</v>
      </c>
    </row>
    <row r="1419" spans="5:6" x14ac:dyDescent="0.25">
      <c r="E1419" s="79">
        <f t="shared" ca="1" si="44"/>
        <v>0.2833233275408551</v>
      </c>
      <c r="F1419" s="79">
        <f t="shared" ca="1" si="45"/>
        <v>3.9891957622598224</v>
      </c>
    </row>
    <row r="1420" spans="5:6" x14ac:dyDescent="0.25">
      <c r="E1420" s="79">
        <f t="shared" ca="1" si="44"/>
        <v>0.14350761047415328</v>
      </c>
      <c r="F1420" s="79">
        <f t="shared" ca="1" si="45"/>
        <v>3.3299650188658596</v>
      </c>
    </row>
    <row r="1421" spans="5:6" x14ac:dyDescent="0.25">
      <c r="E1421" s="79">
        <f t="shared" ca="1" si="44"/>
        <v>0.11903199029563849</v>
      </c>
      <c r="F1421" s="79">
        <f t="shared" ca="1" si="45"/>
        <v>3.271936071843466</v>
      </c>
    </row>
    <row r="1422" spans="5:6" x14ac:dyDescent="0.25">
      <c r="E1422" s="79">
        <f t="shared" ca="1" si="44"/>
        <v>0.41280271130849799</v>
      </c>
      <c r="F1422" s="79">
        <f t="shared" ca="1" si="45"/>
        <v>6.4907952276377063</v>
      </c>
    </row>
    <row r="1423" spans="5:6" x14ac:dyDescent="0.25">
      <c r="E1423" s="79">
        <f t="shared" ca="1" si="44"/>
        <v>4.8639022386729236E-2</v>
      </c>
      <c r="F1423" s="79">
        <f t="shared" ca="1" si="45"/>
        <v>3.1413904078074748</v>
      </c>
    </row>
    <row r="1424" spans="5:6" x14ac:dyDescent="0.25">
      <c r="E1424" s="79">
        <f t="shared" ca="1" si="44"/>
        <v>6.1916073471718458E-2</v>
      </c>
      <c r="F1424" s="79">
        <f t="shared" ca="1" si="45"/>
        <v>3.1634309932554179</v>
      </c>
    </row>
    <row r="1425" spans="5:6" x14ac:dyDescent="0.25">
      <c r="E1425" s="79">
        <f t="shared" ca="1" si="44"/>
        <v>0.33629600073420673</v>
      </c>
      <c r="F1425" s="79">
        <f t="shared" ca="1" si="45"/>
        <v>4.5857787437880928</v>
      </c>
    </row>
    <row r="1426" spans="5:6" x14ac:dyDescent="0.25">
      <c r="E1426" s="79">
        <f t="shared" ca="1" si="44"/>
        <v>6.1088603859614898E-2</v>
      </c>
      <c r="F1426" s="79">
        <f t="shared" ca="1" si="45"/>
        <v>3.162039221323715</v>
      </c>
    </row>
    <row r="1427" spans="5:6" x14ac:dyDescent="0.25">
      <c r="E1427" s="79">
        <f t="shared" ca="1" si="44"/>
        <v>0.96865374995970011</v>
      </c>
      <c r="F1427" s="79">
        <f t="shared" ca="1" si="45"/>
        <v>889.05804309111988</v>
      </c>
    </row>
    <row r="1428" spans="5:6" x14ac:dyDescent="0.25">
      <c r="E1428" s="79">
        <f t="shared" ca="1" si="44"/>
        <v>0.58446935302823477</v>
      </c>
      <c r="F1428" s="79">
        <f t="shared" ca="1" si="45"/>
        <v>30.778670547699569</v>
      </c>
    </row>
    <row r="1429" spans="5:6" x14ac:dyDescent="0.25">
      <c r="E1429" s="79">
        <f t="shared" ca="1" si="44"/>
        <v>0.84564065462796345</v>
      </c>
      <c r="F1429" s="79">
        <f t="shared" ca="1" si="45"/>
        <v>281.67853819823932</v>
      </c>
    </row>
    <row r="1430" spans="5:6" x14ac:dyDescent="0.25">
      <c r="E1430" s="79">
        <f t="shared" ca="1" si="44"/>
        <v>0.1311280854135588</v>
      </c>
      <c r="F1430" s="79">
        <f t="shared" ca="1" si="45"/>
        <v>3.2994886274846373</v>
      </c>
    </row>
    <row r="1431" spans="5:6" x14ac:dyDescent="0.25">
      <c r="E1431" s="79">
        <f t="shared" ca="1" si="44"/>
        <v>0.84400805109197563</v>
      </c>
      <c r="F1431" s="79">
        <f t="shared" ca="1" si="45"/>
        <v>278.20124102221081</v>
      </c>
    </row>
    <row r="1432" spans="5:6" x14ac:dyDescent="0.25">
      <c r="E1432" s="79">
        <f t="shared" ca="1" si="44"/>
        <v>0.20722300029913698</v>
      </c>
      <c r="F1432" s="79">
        <f t="shared" ca="1" si="45"/>
        <v>3.5377359260815284</v>
      </c>
    </row>
    <row r="1433" spans="5:6" x14ac:dyDescent="0.25">
      <c r="E1433" s="79">
        <f t="shared" ca="1" si="44"/>
        <v>0.2381967051232059</v>
      </c>
      <c r="F1433" s="79">
        <f t="shared" ca="1" si="45"/>
        <v>3.6844976692464089</v>
      </c>
    </row>
    <row r="1434" spans="5:6" x14ac:dyDescent="0.25">
      <c r="E1434" s="79">
        <f t="shared" ca="1" si="44"/>
        <v>0.88520194169986499</v>
      </c>
      <c r="F1434" s="79">
        <f t="shared" ca="1" si="45"/>
        <v>383.57766885508011</v>
      </c>
    </row>
    <row r="1435" spans="5:6" x14ac:dyDescent="0.25">
      <c r="E1435" s="79">
        <f t="shared" ca="1" si="44"/>
        <v>9.7431926511910683E-2</v>
      </c>
      <c r="F1435" s="79">
        <f t="shared" ca="1" si="45"/>
        <v>3.2273312629048774</v>
      </c>
    </row>
    <row r="1436" spans="5:6" x14ac:dyDescent="0.25">
      <c r="E1436" s="79">
        <f t="shared" ca="1" si="44"/>
        <v>0.28124186369677495</v>
      </c>
      <c r="F1436" s="79">
        <f t="shared" ca="1" si="45"/>
        <v>3.9719729039767278</v>
      </c>
    </row>
    <row r="1437" spans="5:6" x14ac:dyDescent="0.25">
      <c r="E1437" s="79">
        <f t="shared" ca="1" si="44"/>
        <v>8.9226640342326302E-2</v>
      </c>
      <c r="F1437" s="79">
        <f t="shared" ca="1" si="45"/>
        <v>3.2116837343204949</v>
      </c>
    </row>
    <row r="1438" spans="5:6" x14ac:dyDescent="0.25">
      <c r="E1438" s="79">
        <f t="shared" ca="1" si="44"/>
        <v>0.6387136613335701</v>
      </c>
      <c r="F1438" s="79">
        <f t="shared" ca="1" si="45"/>
        <v>52.489632357999618</v>
      </c>
    </row>
    <row r="1439" spans="5:6" x14ac:dyDescent="0.25">
      <c r="E1439" s="79">
        <f t="shared" ca="1" si="44"/>
        <v>0.85361147350868682</v>
      </c>
      <c r="F1439" s="79">
        <f t="shared" ca="1" si="45"/>
        <v>299.36437056343686</v>
      </c>
    </row>
    <row r="1440" spans="5:6" x14ac:dyDescent="0.25">
      <c r="E1440" s="79">
        <f t="shared" ca="1" si="44"/>
        <v>0.78906182509958744</v>
      </c>
      <c r="F1440" s="79">
        <f t="shared" ca="1" si="45"/>
        <v>183.7172539734197</v>
      </c>
    </row>
    <row r="1441" spans="5:6" x14ac:dyDescent="0.25">
      <c r="E1441" s="79">
        <f t="shared" ca="1" si="44"/>
        <v>0.92693689952788294</v>
      </c>
      <c r="F1441" s="79">
        <f t="shared" ca="1" si="45"/>
        <v>550.87508088183142</v>
      </c>
    </row>
    <row r="1442" spans="5:6" x14ac:dyDescent="0.25">
      <c r="E1442" s="79">
        <f t="shared" ca="1" si="44"/>
        <v>0.45904047873017484</v>
      </c>
      <c r="F1442" s="79">
        <f t="shared" ca="1" si="45"/>
        <v>9.0124530485118015</v>
      </c>
    </row>
    <row r="1443" spans="5:6" x14ac:dyDescent="0.25">
      <c r="E1443" s="79">
        <f t="shared" ca="1" si="44"/>
        <v>0.77629047302430121</v>
      </c>
      <c r="F1443" s="79">
        <f t="shared" ca="1" si="45"/>
        <v>166.68454187274477</v>
      </c>
    </row>
    <row r="1444" spans="5:6" x14ac:dyDescent="0.25">
      <c r="E1444" s="79">
        <f t="shared" ca="1" si="44"/>
        <v>0.15248753018648764</v>
      </c>
      <c r="F1444" s="79">
        <f t="shared" ca="1" si="45"/>
        <v>3.353701262307986</v>
      </c>
    </row>
    <row r="1445" spans="5:6" x14ac:dyDescent="0.25">
      <c r="E1445" s="79">
        <f t="shared" ca="1" si="44"/>
        <v>0.45928699930485639</v>
      </c>
      <c r="F1445" s="79">
        <f t="shared" ca="1" si="45"/>
        <v>9.0305698151020835</v>
      </c>
    </row>
    <row r="1446" spans="5:6" x14ac:dyDescent="0.25">
      <c r="E1446" s="79">
        <f t="shared" ca="1" si="44"/>
        <v>0.96041472188301813</v>
      </c>
      <c r="F1446" s="79">
        <f t="shared" ca="1" si="45"/>
        <v>793.33530060500698</v>
      </c>
    </row>
    <row r="1447" spans="5:6" x14ac:dyDescent="0.25">
      <c r="E1447" s="79">
        <f t="shared" ca="1" si="44"/>
        <v>0.76319022014339732</v>
      </c>
      <c r="F1447" s="79">
        <f t="shared" ca="1" si="45"/>
        <v>150.70265800168787</v>
      </c>
    </row>
    <row r="1448" spans="5:6" x14ac:dyDescent="0.25">
      <c r="E1448" s="79">
        <f t="shared" ca="1" si="44"/>
        <v>1.8518423897601166E-2</v>
      </c>
      <c r="F1448" s="79">
        <f t="shared" ca="1" si="45"/>
        <v>3.0903269903132204</v>
      </c>
    </row>
    <row r="1449" spans="5:6" x14ac:dyDescent="0.25">
      <c r="E1449" s="79">
        <f t="shared" ca="1" si="44"/>
        <v>0.59686021010127743</v>
      </c>
      <c r="F1449" s="79">
        <f t="shared" ca="1" si="45"/>
        <v>34.899386776371927</v>
      </c>
    </row>
    <row r="1450" spans="5:6" x14ac:dyDescent="0.25">
      <c r="E1450" s="79">
        <f t="shared" ca="1" si="44"/>
        <v>0.37474483533200553</v>
      </c>
      <c r="F1450" s="79">
        <f t="shared" ca="1" si="45"/>
        <v>5.3162153520120512</v>
      </c>
    </row>
    <row r="1451" spans="5:6" x14ac:dyDescent="0.25">
      <c r="E1451" s="79">
        <f t="shared" ca="1" si="44"/>
        <v>0.38155124732451717</v>
      </c>
      <c r="F1451" s="79">
        <f t="shared" ca="1" si="45"/>
        <v>5.4859596830995088</v>
      </c>
    </row>
    <row r="1452" spans="5:6" x14ac:dyDescent="0.25">
      <c r="E1452" s="79">
        <f t="shared" ca="1" si="44"/>
        <v>0.45844661967599842</v>
      </c>
      <c r="F1452" s="79">
        <f t="shared" ca="1" si="45"/>
        <v>8.9690565358280345</v>
      </c>
    </row>
    <row r="1453" spans="5:6" x14ac:dyDescent="0.25">
      <c r="E1453" s="79">
        <f t="shared" ca="1" si="44"/>
        <v>0.6795975771005488</v>
      </c>
      <c r="F1453" s="79">
        <f t="shared" ca="1" si="45"/>
        <v>76.053922478916078</v>
      </c>
    </row>
    <row r="1454" spans="5:6" x14ac:dyDescent="0.25">
      <c r="E1454" s="79">
        <f t="shared" ca="1" si="44"/>
        <v>0.83305393219011203</v>
      </c>
      <c r="F1454" s="79">
        <f t="shared" ca="1" si="45"/>
        <v>256.04061282715656</v>
      </c>
    </row>
    <row r="1455" spans="5:6" x14ac:dyDescent="0.25">
      <c r="E1455" s="79">
        <f t="shared" ca="1" si="44"/>
        <v>0.97660629787697173</v>
      </c>
      <c r="F1455" s="79">
        <f t="shared" ca="1" si="45"/>
        <v>1011.155138908769</v>
      </c>
    </row>
    <row r="1456" spans="5:6" x14ac:dyDescent="0.25">
      <c r="E1456" s="79">
        <f t="shared" ca="1" si="44"/>
        <v>0.53597563338685184</v>
      </c>
      <c r="F1456" s="79">
        <f t="shared" ca="1" si="45"/>
        <v>18.647889100760892</v>
      </c>
    </row>
    <row r="1457" spans="5:6" x14ac:dyDescent="0.25">
      <c r="E1457" s="79">
        <f t="shared" ca="1" si="44"/>
        <v>0.41493676995197104</v>
      </c>
      <c r="F1457" s="79">
        <f t="shared" ca="1" si="45"/>
        <v>6.575794282585937</v>
      </c>
    </row>
    <row r="1458" spans="5:6" x14ac:dyDescent="0.25">
      <c r="E1458" s="79">
        <f t="shared" ca="1" si="44"/>
        <v>0.39911943790427906</v>
      </c>
      <c r="F1458" s="79">
        <f t="shared" ca="1" si="45"/>
        <v>5.9997076652721413</v>
      </c>
    </row>
    <row r="1459" spans="5:6" x14ac:dyDescent="0.25">
      <c r="E1459" s="79">
        <f t="shared" ca="1" si="44"/>
        <v>0.34224090384048789</v>
      </c>
      <c r="F1459" s="79">
        <f t="shared" ca="1" si="45"/>
        <v>4.6777586103198212</v>
      </c>
    </row>
    <row r="1460" spans="5:6" x14ac:dyDescent="0.25">
      <c r="E1460" s="79">
        <f t="shared" ca="1" si="44"/>
        <v>0.68942393404751268</v>
      </c>
      <c r="F1460" s="79">
        <f t="shared" ca="1" si="45"/>
        <v>82.809914655778286</v>
      </c>
    </row>
    <row r="1461" spans="5:6" x14ac:dyDescent="0.25">
      <c r="E1461" s="79">
        <f t="shared" ca="1" si="44"/>
        <v>0.40521327657045325</v>
      </c>
      <c r="F1461" s="79">
        <f t="shared" ca="1" si="45"/>
        <v>6.2074232749086935</v>
      </c>
    </row>
    <row r="1462" spans="5:6" x14ac:dyDescent="0.25">
      <c r="E1462" s="79">
        <f t="shared" ca="1" si="44"/>
        <v>0.48391399930544565</v>
      </c>
      <c r="F1462" s="79">
        <f t="shared" ca="1" si="45"/>
        <v>11.176485995407806</v>
      </c>
    </row>
    <row r="1463" spans="5:6" x14ac:dyDescent="0.25">
      <c r="E1463" s="79">
        <f t="shared" ca="1" si="44"/>
        <v>0.69133360277069189</v>
      </c>
      <c r="F1463" s="79">
        <f t="shared" ca="1" si="45"/>
        <v>84.176658810317122</v>
      </c>
    </row>
    <row r="1464" spans="5:6" x14ac:dyDescent="0.25">
      <c r="E1464" s="79">
        <f t="shared" ca="1" si="44"/>
        <v>0.96116210273290248</v>
      </c>
      <c r="F1464" s="79">
        <f t="shared" ca="1" si="45"/>
        <v>801.09315125870012</v>
      </c>
    </row>
    <row r="1465" spans="5:6" x14ac:dyDescent="0.25">
      <c r="E1465" s="79">
        <f t="shared" ca="1" si="44"/>
        <v>0.98750617283116704</v>
      </c>
      <c r="F1465" s="79">
        <f t="shared" ca="1" si="45"/>
        <v>1279.1070282541045</v>
      </c>
    </row>
    <row r="1466" spans="5:6" x14ac:dyDescent="0.25">
      <c r="E1466" s="79">
        <f t="shared" ca="1" si="44"/>
        <v>0.82121940330655196</v>
      </c>
      <c r="F1466" s="79">
        <f t="shared" ca="1" si="45"/>
        <v>234.17761334311541</v>
      </c>
    </row>
    <row r="1467" spans="5:6" x14ac:dyDescent="0.25">
      <c r="E1467" s="79">
        <f t="shared" ca="1" si="44"/>
        <v>0.41911426275712216</v>
      </c>
      <c r="F1467" s="79">
        <f t="shared" ca="1" si="45"/>
        <v>6.7494024671764539</v>
      </c>
    </row>
    <row r="1468" spans="5:6" x14ac:dyDescent="0.25">
      <c r="E1468" s="79">
        <f t="shared" ca="1" si="44"/>
        <v>3.7909146672864158E-2</v>
      </c>
      <c r="F1468" s="79">
        <f t="shared" ca="1" si="45"/>
        <v>3.1237684208031333</v>
      </c>
    </row>
    <row r="1469" spans="5:6" x14ac:dyDescent="0.25">
      <c r="E1469" s="79">
        <f t="shared" ca="1" si="44"/>
        <v>1.0027788083112443E-2</v>
      </c>
      <c r="F1469" s="79">
        <f t="shared" ca="1" si="45"/>
        <v>3.0729027858032931</v>
      </c>
    </row>
    <row r="1470" spans="5:6" x14ac:dyDescent="0.25">
      <c r="E1470" s="79">
        <f t="shared" ca="1" si="44"/>
        <v>0.58641327316633296</v>
      </c>
      <c r="F1470" s="79">
        <f t="shared" ca="1" si="45"/>
        <v>31.39505363082241</v>
      </c>
    </row>
    <row r="1471" spans="5:6" x14ac:dyDescent="0.25">
      <c r="E1471" s="79">
        <f t="shared" ca="1" si="44"/>
        <v>0.74565870514087107</v>
      </c>
      <c r="F1471" s="79">
        <f t="shared" ca="1" si="45"/>
        <v>131.41531373091095</v>
      </c>
    </row>
    <row r="1472" spans="5:6" x14ac:dyDescent="0.25">
      <c r="E1472" s="79">
        <f t="shared" ca="1" si="44"/>
        <v>0.81382333059420098</v>
      </c>
      <c r="F1472" s="79">
        <f t="shared" ca="1" si="45"/>
        <v>221.49126372685191</v>
      </c>
    </row>
    <row r="1473" spans="5:6" x14ac:dyDescent="0.25">
      <c r="E1473" s="79">
        <f t="shared" ca="1" si="44"/>
        <v>0.60657025284897648</v>
      </c>
      <c r="F1473" s="79">
        <f t="shared" ca="1" si="45"/>
        <v>38.457543426228085</v>
      </c>
    </row>
    <row r="1474" spans="5:6" x14ac:dyDescent="0.25">
      <c r="E1474" s="79">
        <f t="shared" ca="1" si="44"/>
        <v>0.52695531525461048</v>
      </c>
      <c r="F1474" s="79">
        <f t="shared" ca="1" si="45"/>
        <v>17.00042157157111</v>
      </c>
    </row>
    <row r="1475" spans="5:6" x14ac:dyDescent="0.25">
      <c r="E1475" s="79">
        <f t="shared" ca="1" si="44"/>
        <v>0.18224627731248511</v>
      </c>
      <c r="F1475" s="79">
        <f t="shared" ca="1" si="45"/>
        <v>3.4441590785094633</v>
      </c>
    </row>
    <row r="1476" spans="5:6" x14ac:dyDescent="0.25">
      <c r="E1476" s="79">
        <f t="shared" ref="E1476:E1539" ca="1" si="46">RAND()</f>
        <v>4.5278247986384468E-2</v>
      </c>
      <c r="F1476" s="79">
        <f t="shared" ref="F1476:F1539" ca="1" si="47">$C$3+$C$4*((($C$5*_xlfn.NORM.S.INV(E1476)+SQRT(($C$5*_xlfn.NORM.S.INV(E1476))^2+4))/(2))^2)</f>
        <v>3.1358737457396106</v>
      </c>
    </row>
    <row r="1477" spans="5:6" x14ac:dyDescent="0.25">
      <c r="E1477" s="79">
        <f t="shared" ca="1" si="46"/>
        <v>0.59626494385409756</v>
      </c>
      <c r="F1477" s="79">
        <f t="shared" ca="1" si="47"/>
        <v>34.690845504959938</v>
      </c>
    </row>
    <row r="1478" spans="5:6" x14ac:dyDescent="0.25">
      <c r="E1478" s="79">
        <f t="shared" ca="1" si="46"/>
        <v>9.3762284223946946E-2</v>
      </c>
      <c r="F1478" s="79">
        <f t="shared" ca="1" si="47"/>
        <v>3.2202548259825932</v>
      </c>
    </row>
    <row r="1479" spans="5:6" x14ac:dyDescent="0.25">
      <c r="E1479" s="79">
        <f t="shared" ca="1" si="46"/>
        <v>0.88128319456638005</v>
      </c>
      <c r="F1479" s="79">
        <f t="shared" ca="1" si="47"/>
        <v>371.67048966595644</v>
      </c>
    </row>
    <row r="1480" spans="5:6" x14ac:dyDescent="0.25">
      <c r="E1480" s="79">
        <f t="shared" ca="1" si="46"/>
        <v>0.38533538111959698</v>
      </c>
      <c r="F1480" s="79">
        <f t="shared" ca="1" si="47"/>
        <v>5.5869352045062666</v>
      </c>
    </row>
    <row r="1481" spans="5:6" x14ac:dyDescent="0.25">
      <c r="E1481" s="79">
        <f t="shared" ca="1" si="46"/>
        <v>0.75693285237955754</v>
      </c>
      <c r="F1481" s="79">
        <f t="shared" ca="1" si="47"/>
        <v>143.55629183973957</v>
      </c>
    </row>
    <row r="1482" spans="5:6" x14ac:dyDescent="0.25">
      <c r="E1482" s="79">
        <f t="shared" ca="1" si="46"/>
        <v>0.55668892881515253</v>
      </c>
      <c r="F1482" s="79">
        <f t="shared" ca="1" si="47"/>
        <v>23.109456954387017</v>
      </c>
    </row>
    <row r="1483" spans="5:6" x14ac:dyDescent="0.25">
      <c r="E1483" s="79">
        <f t="shared" ca="1" si="46"/>
        <v>0.89751133006128292</v>
      </c>
      <c r="F1483" s="79">
        <f t="shared" ca="1" si="47"/>
        <v>424.40038176790114</v>
      </c>
    </row>
    <row r="1484" spans="5:6" x14ac:dyDescent="0.25">
      <c r="E1484" s="79">
        <f t="shared" ca="1" si="46"/>
        <v>0.10618384693753546</v>
      </c>
      <c r="F1484" s="79">
        <f t="shared" ca="1" si="47"/>
        <v>3.244763187250383</v>
      </c>
    </row>
    <row r="1485" spans="5:6" x14ac:dyDescent="0.25">
      <c r="E1485" s="79">
        <f t="shared" ca="1" si="46"/>
        <v>6.2506558172601423E-3</v>
      </c>
      <c r="F1485" s="79">
        <f t="shared" ca="1" si="47"/>
        <v>3.0633102367692335</v>
      </c>
    </row>
    <row r="1486" spans="5:6" x14ac:dyDescent="0.25">
      <c r="E1486" s="79">
        <f t="shared" ca="1" si="46"/>
        <v>0.98413414539702404</v>
      </c>
      <c r="F1486" s="79">
        <f t="shared" ca="1" si="47"/>
        <v>1176.1481052119527</v>
      </c>
    </row>
    <row r="1487" spans="5:6" x14ac:dyDescent="0.25">
      <c r="E1487" s="79">
        <f t="shared" ca="1" si="46"/>
        <v>0.44565410577682996</v>
      </c>
      <c r="F1487" s="79">
        <f t="shared" ca="1" si="47"/>
        <v>8.1139734347590871</v>
      </c>
    </row>
    <row r="1488" spans="5:6" x14ac:dyDescent="0.25">
      <c r="E1488" s="79">
        <f t="shared" ca="1" si="46"/>
        <v>0.92172030393899618</v>
      </c>
      <c r="F1488" s="79">
        <f t="shared" ca="1" si="47"/>
        <v>524.59528503846343</v>
      </c>
    </row>
    <row r="1489" spans="5:6" x14ac:dyDescent="0.25">
      <c r="E1489" s="79">
        <f t="shared" ca="1" si="46"/>
        <v>0.51453617573106603</v>
      </c>
      <c r="F1489" s="79">
        <f t="shared" ca="1" si="47"/>
        <v>14.995819171930462</v>
      </c>
    </row>
    <row r="1490" spans="5:6" x14ac:dyDescent="0.25">
      <c r="E1490" s="79">
        <f t="shared" ca="1" si="46"/>
        <v>0.34397151921508373</v>
      </c>
      <c r="F1490" s="79">
        <f t="shared" ca="1" si="47"/>
        <v>4.7057707583811776</v>
      </c>
    </row>
    <row r="1491" spans="5:6" x14ac:dyDescent="0.25">
      <c r="E1491" s="79">
        <f t="shared" ca="1" si="46"/>
        <v>0.89688533331179554</v>
      </c>
      <c r="F1491" s="79">
        <f t="shared" ca="1" si="47"/>
        <v>422.18666404841792</v>
      </c>
    </row>
    <row r="1492" spans="5:6" x14ac:dyDescent="0.25">
      <c r="E1492" s="79">
        <f t="shared" ca="1" si="46"/>
        <v>0.84284245255341783</v>
      </c>
      <c r="F1492" s="79">
        <f t="shared" ca="1" si="47"/>
        <v>275.74744484433404</v>
      </c>
    </row>
    <row r="1493" spans="5:6" x14ac:dyDescent="0.25">
      <c r="E1493" s="79">
        <f t="shared" ca="1" si="46"/>
        <v>0.57558476793948588</v>
      </c>
      <c r="F1493" s="79">
        <f t="shared" ca="1" si="47"/>
        <v>28.09888657408462</v>
      </c>
    </row>
    <row r="1494" spans="5:6" x14ac:dyDescent="0.25">
      <c r="E1494" s="79">
        <f t="shared" ca="1" si="46"/>
        <v>0.87234843026982256</v>
      </c>
      <c r="F1494" s="79">
        <f t="shared" ca="1" si="47"/>
        <v>346.22085262965163</v>
      </c>
    </row>
    <row r="1495" spans="5:6" x14ac:dyDescent="0.25">
      <c r="E1495" s="79">
        <f t="shared" ca="1" si="46"/>
        <v>0.43016718309345969</v>
      </c>
      <c r="F1495" s="79">
        <f t="shared" ca="1" si="47"/>
        <v>7.2588265914950698</v>
      </c>
    </row>
    <row r="1496" spans="5:6" x14ac:dyDescent="0.25">
      <c r="E1496" s="79">
        <f t="shared" ca="1" si="46"/>
        <v>0.26078037535821053</v>
      </c>
      <c r="F1496" s="79">
        <f t="shared" ca="1" si="47"/>
        <v>3.8204724278702362</v>
      </c>
    </row>
    <row r="1497" spans="5:6" x14ac:dyDescent="0.25">
      <c r="E1497" s="79">
        <f t="shared" ca="1" si="46"/>
        <v>0.649568379789211</v>
      </c>
      <c r="F1497" s="79">
        <f t="shared" ca="1" si="47"/>
        <v>58.078252500719799</v>
      </c>
    </row>
    <row r="1498" spans="5:6" x14ac:dyDescent="0.25">
      <c r="E1498" s="79">
        <f t="shared" ca="1" si="46"/>
        <v>0.27391998451640343</v>
      </c>
      <c r="F1498" s="79">
        <f t="shared" ca="1" si="47"/>
        <v>3.9141932329728086</v>
      </c>
    </row>
    <row r="1499" spans="5:6" x14ac:dyDescent="0.25">
      <c r="E1499" s="79">
        <f t="shared" ca="1" si="46"/>
        <v>8.7581711310807053E-2</v>
      </c>
      <c r="F1499" s="79">
        <f t="shared" ca="1" si="47"/>
        <v>3.208620844551231</v>
      </c>
    </row>
    <row r="1500" spans="5:6" x14ac:dyDescent="0.25">
      <c r="E1500" s="79">
        <f t="shared" ca="1" si="46"/>
        <v>0.50565474923516707</v>
      </c>
      <c r="F1500" s="79">
        <f t="shared" ca="1" si="47"/>
        <v>13.734302045603277</v>
      </c>
    </row>
    <row r="1501" spans="5:6" x14ac:dyDescent="0.25">
      <c r="E1501" s="79">
        <f t="shared" ca="1" si="46"/>
        <v>0.41282752025329084</v>
      </c>
      <c r="F1501" s="79">
        <f t="shared" ca="1" si="47"/>
        <v>6.4917694586596273</v>
      </c>
    </row>
    <row r="1502" spans="5:6" x14ac:dyDescent="0.25">
      <c r="E1502" s="79">
        <f t="shared" ca="1" si="46"/>
        <v>0.94516452581251997</v>
      </c>
      <c r="F1502" s="79">
        <f t="shared" ca="1" si="47"/>
        <v>662.5875239526714</v>
      </c>
    </row>
    <row r="1503" spans="5:6" x14ac:dyDescent="0.25">
      <c r="E1503" s="79">
        <f t="shared" ca="1" si="46"/>
        <v>0.22976814307897597</v>
      </c>
      <c r="F1503" s="79">
        <f t="shared" ca="1" si="47"/>
        <v>3.6405517088350905</v>
      </c>
    </row>
    <row r="1504" spans="5:6" x14ac:dyDescent="0.25">
      <c r="E1504" s="79">
        <f t="shared" ca="1" si="46"/>
        <v>0.29575593200359973</v>
      </c>
      <c r="F1504" s="79">
        <f t="shared" ca="1" si="47"/>
        <v>4.1001438423383014</v>
      </c>
    </row>
    <row r="1505" spans="5:6" x14ac:dyDescent="0.25">
      <c r="E1505" s="79">
        <f t="shared" ca="1" si="46"/>
        <v>0.71593425505103647</v>
      </c>
      <c r="F1505" s="79">
        <f t="shared" ca="1" si="47"/>
        <v>103.45930359015885</v>
      </c>
    </row>
    <row r="1506" spans="5:6" x14ac:dyDescent="0.25">
      <c r="E1506" s="79">
        <f t="shared" ca="1" si="46"/>
        <v>0.53279976553338859</v>
      </c>
      <c r="F1506" s="79">
        <f t="shared" ca="1" si="47"/>
        <v>18.048571014595758</v>
      </c>
    </row>
    <row r="1507" spans="5:6" x14ac:dyDescent="0.25">
      <c r="E1507" s="79">
        <f t="shared" ca="1" si="46"/>
        <v>0.25173323160656547</v>
      </c>
      <c r="F1507" s="79">
        <f t="shared" ca="1" si="47"/>
        <v>3.7625267593457736</v>
      </c>
    </row>
    <row r="1508" spans="5:6" x14ac:dyDescent="0.25">
      <c r="E1508" s="79">
        <f t="shared" ca="1" si="46"/>
        <v>0.73720594551436147</v>
      </c>
      <c r="F1508" s="79">
        <f t="shared" ca="1" si="47"/>
        <v>122.89446292665419</v>
      </c>
    </row>
    <row r="1509" spans="5:6" x14ac:dyDescent="0.25">
      <c r="E1509" s="79">
        <f t="shared" ca="1" si="46"/>
        <v>0.13043478546033616</v>
      </c>
      <c r="F1509" s="79">
        <f t="shared" ca="1" si="47"/>
        <v>3.2978528494012176</v>
      </c>
    </row>
    <row r="1510" spans="5:6" x14ac:dyDescent="0.25">
      <c r="E1510" s="79">
        <f t="shared" ca="1" si="46"/>
        <v>0.25003372051785067</v>
      </c>
      <c r="F1510" s="79">
        <f t="shared" ca="1" si="47"/>
        <v>3.7521843102009056</v>
      </c>
    </row>
    <row r="1511" spans="5:6" x14ac:dyDescent="0.25">
      <c r="E1511" s="79">
        <f t="shared" ca="1" si="46"/>
        <v>0.697143565545981</v>
      </c>
      <c r="F1511" s="79">
        <f t="shared" ca="1" si="47"/>
        <v>88.445967692895692</v>
      </c>
    </row>
    <row r="1512" spans="5:6" x14ac:dyDescent="0.25">
      <c r="E1512" s="79">
        <f t="shared" ca="1" si="46"/>
        <v>0.55995213002540889</v>
      </c>
      <c r="F1512" s="79">
        <f t="shared" ca="1" si="47"/>
        <v>23.905290193033359</v>
      </c>
    </row>
    <row r="1513" spans="5:6" x14ac:dyDescent="0.25">
      <c r="E1513" s="79">
        <f t="shared" ca="1" si="46"/>
        <v>0.82856857495935565</v>
      </c>
      <c r="F1513" s="79">
        <f t="shared" ca="1" si="47"/>
        <v>247.515389156265</v>
      </c>
    </row>
    <row r="1514" spans="5:6" x14ac:dyDescent="0.25">
      <c r="E1514" s="79">
        <f t="shared" ca="1" si="46"/>
        <v>0.26063000829627936</v>
      </c>
      <c r="F1514" s="79">
        <f t="shared" ca="1" si="47"/>
        <v>3.8194678505831106</v>
      </c>
    </row>
    <row r="1515" spans="5:6" x14ac:dyDescent="0.25">
      <c r="E1515" s="79">
        <f t="shared" ca="1" si="46"/>
        <v>0.19013509664271711</v>
      </c>
      <c r="F1515" s="79">
        <f t="shared" ca="1" si="47"/>
        <v>3.4717307584715642</v>
      </c>
    </row>
    <row r="1516" spans="5:6" x14ac:dyDescent="0.25">
      <c r="E1516" s="79">
        <f t="shared" ca="1" si="46"/>
        <v>0.66372495783229246</v>
      </c>
      <c r="F1516" s="79">
        <f t="shared" ca="1" si="47"/>
        <v>66.072951062893722</v>
      </c>
    </row>
    <row r="1517" spans="5:6" x14ac:dyDescent="0.25">
      <c r="E1517" s="79">
        <f t="shared" ca="1" si="46"/>
        <v>0.66551975550137132</v>
      </c>
      <c r="F1517" s="79">
        <f t="shared" ca="1" si="47"/>
        <v>67.146179780393751</v>
      </c>
    </row>
    <row r="1518" spans="5:6" x14ac:dyDescent="0.25">
      <c r="E1518" s="79">
        <f t="shared" ca="1" si="46"/>
        <v>0.71219179978602498</v>
      </c>
      <c r="F1518" s="79">
        <f t="shared" ca="1" si="47"/>
        <v>100.31621173781603</v>
      </c>
    </row>
    <row r="1519" spans="5:6" x14ac:dyDescent="0.25">
      <c r="E1519" s="79">
        <f t="shared" ca="1" si="46"/>
        <v>0.2382460117558991</v>
      </c>
      <c r="F1519" s="79">
        <f t="shared" ca="1" si="47"/>
        <v>3.6847646704645323</v>
      </c>
    </row>
    <row r="1520" spans="5:6" x14ac:dyDescent="0.25">
      <c r="E1520" s="79">
        <f t="shared" ca="1" si="46"/>
        <v>0.25874150953082875</v>
      </c>
      <c r="F1520" s="79">
        <f t="shared" ca="1" si="47"/>
        <v>3.8069739743071307</v>
      </c>
    </row>
    <row r="1521" spans="5:6" x14ac:dyDescent="0.25">
      <c r="E1521" s="79">
        <f t="shared" ca="1" si="46"/>
        <v>0.11755485535891064</v>
      </c>
      <c r="F1521" s="79">
        <f t="shared" ca="1" si="47"/>
        <v>3.268708125976671</v>
      </c>
    </row>
    <row r="1522" spans="5:6" x14ac:dyDescent="0.25">
      <c r="E1522" s="79">
        <f t="shared" ca="1" si="46"/>
        <v>6.5075682975582971E-2</v>
      </c>
      <c r="F1522" s="79">
        <f t="shared" ca="1" si="47"/>
        <v>3.1687747281014298</v>
      </c>
    </row>
    <row r="1523" spans="5:6" x14ac:dyDescent="0.25">
      <c r="E1523" s="79">
        <f t="shared" ca="1" si="46"/>
        <v>0.39503610568712033</v>
      </c>
      <c r="F1523" s="79">
        <f t="shared" ca="1" si="47"/>
        <v>5.8695829906021455</v>
      </c>
    </row>
    <row r="1524" spans="5:6" x14ac:dyDescent="0.25">
      <c r="E1524" s="79">
        <f t="shared" ca="1" si="46"/>
        <v>0.94839491875892357</v>
      </c>
      <c r="F1524" s="79">
        <f t="shared" ca="1" si="47"/>
        <v>686.65993741913098</v>
      </c>
    </row>
    <row r="1525" spans="5:6" x14ac:dyDescent="0.25">
      <c r="E1525" s="79">
        <f t="shared" ca="1" si="46"/>
        <v>0.89191011643400353</v>
      </c>
      <c r="F1525" s="79">
        <f t="shared" ca="1" si="47"/>
        <v>405.13920812273238</v>
      </c>
    </row>
    <row r="1526" spans="5:6" x14ac:dyDescent="0.25">
      <c r="E1526" s="79">
        <f t="shared" ca="1" si="46"/>
        <v>0.21367605787414889</v>
      </c>
      <c r="F1526" s="79">
        <f t="shared" ca="1" si="47"/>
        <v>3.5651728927899096</v>
      </c>
    </row>
    <row r="1527" spans="5:6" x14ac:dyDescent="0.25">
      <c r="E1527" s="79">
        <f t="shared" ca="1" si="46"/>
        <v>0.56963276647308991</v>
      </c>
      <c r="F1527" s="79">
        <f t="shared" ca="1" si="47"/>
        <v>26.425969772701126</v>
      </c>
    </row>
    <row r="1528" spans="5:6" x14ac:dyDescent="0.25">
      <c r="E1528" s="79">
        <f t="shared" ca="1" si="46"/>
        <v>0.73311109632861415</v>
      </c>
      <c r="F1528" s="79">
        <f t="shared" ca="1" si="47"/>
        <v>118.93607260774279</v>
      </c>
    </row>
    <row r="1529" spans="5:6" x14ac:dyDescent="0.25">
      <c r="E1529" s="79">
        <f t="shared" ca="1" si="46"/>
        <v>0.37046770145850905</v>
      </c>
      <c r="F1529" s="79">
        <f t="shared" ca="1" si="47"/>
        <v>5.2168164538261408</v>
      </c>
    </row>
    <row r="1530" spans="5:6" x14ac:dyDescent="0.25">
      <c r="E1530" s="79">
        <f t="shared" ca="1" si="46"/>
        <v>0.38387001115548713</v>
      </c>
      <c r="F1530" s="79">
        <f t="shared" ca="1" si="47"/>
        <v>5.5472484189706357</v>
      </c>
    </row>
    <row r="1531" spans="5:6" x14ac:dyDescent="0.25">
      <c r="E1531" s="79">
        <f t="shared" ca="1" si="46"/>
        <v>0.7348624864441784</v>
      </c>
      <c r="F1531" s="79">
        <f t="shared" ca="1" si="47"/>
        <v>120.61589595850779</v>
      </c>
    </row>
    <row r="1532" spans="5:6" x14ac:dyDescent="0.25">
      <c r="E1532" s="79">
        <f t="shared" ca="1" si="46"/>
        <v>0.93817749732544242</v>
      </c>
      <c r="F1532" s="79">
        <f t="shared" ca="1" si="47"/>
        <v>615.4694204580228</v>
      </c>
    </row>
    <row r="1533" spans="5:6" x14ac:dyDescent="0.25">
      <c r="E1533" s="79">
        <f t="shared" ca="1" si="46"/>
        <v>0.70678438237399044</v>
      </c>
      <c r="F1533" s="79">
        <f t="shared" ca="1" si="47"/>
        <v>95.911756596054033</v>
      </c>
    </row>
    <row r="1534" spans="5:6" x14ac:dyDescent="0.25">
      <c r="E1534" s="79">
        <f t="shared" ca="1" si="46"/>
        <v>0.38977836070719429</v>
      </c>
      <c r="F1534" s="79">
        <f t="shared" ca="1" si="47"/>
        <v>5.7119689437473138</v>
      </c>
    </row>
    <row r="1535" spans="5:6" x14ac:dyDescent="0.25">
      <c r="E1535" s="79">
        <f t="shared" ca="1" si="46"/>
        <v>0.8183943834866062</v>
      </c>
      <c r="F1535" s="79">
        <f t="shared" ca="1" si="47"/>
        <v>229.24787942792864</v>
      </c>
    </row>
    <row r="1536" spans="5:6" x14ac:dyDescent="0.25">
      <c r="E1536" s="79">
        <f t="shared" ca="1" si="46"/>
        <v>0.52931488403246763</v>
      </c>
      <c r="F1536" s="79">
        <f t="shared" ca="1" si="47"/>
        <v>17.41519362848598</v>
      </c>
    </row>
    <row r="1537" spans="5:6" x14ac:dyDescent="0.25">
      <c r="E1537" s="79">
        <f t="shared" ca="1" si="46"/>
        <v>0.54444437710038107</v>
      </c>
      <c r="F1537" s="79">
        <f t="shared" ca="1" si="47"/>
        <v>20.353017600036896</v>
      </c>
    </row>
    <row r="1538" spans="5:6" x14ac:dyDescent="0.25">
      <c r="E1538" s="79">
        <f t="shared" ca="1" si="46"/>
        <v>5.5949125321793636E-2</v>
      </c>
      <c r="F1538" s="79">
        <f t="shared" ca="1" si="47"/>
        <v>3.153457117756111</v>
      </c>
    </row>
    <row r="1539" spans="5:6" x14ac:dyDescent="0.25">
      <c r="E1539" s="79">
        <f t="shared" ca="1" si="46"/>
        <v>0.46839659932296651</v>
      </c>
      <c r="F1539" s="79">
        <f t="shared" ca="1" si="47"/>
        <v>9.7438602638980072</v>
      </c>
    </row>
    <row r="1540" spans="5:6" x14ac:dyDescent="0.25">
      <c r="E1540" s="79">
        <f t="shared" ref="E1540:E1603" ca="1" si="48">RAND()</f>
        <v>0.86356519281351873</v>
      </c>
      <c r="F1540" s="79">
        <f t="shared" ref="F1540:F1603" ca="1" si="49">$C$3+$C$4*((($C$5*_xlfn.NORM.S.INV(E1540)+SQRT(($C$5*_xlfn.NORM.S.INV(E1540))^2+4))/(2))^2)</f>
        <v>323.25378823975137</v>
      </c>
    </row>
    <row r="1541" spans="5:6" x14ac:dyDescent="0.25">
      <c r="E1541" s="79">
        <f t="shared" ca="1" si="48"/>
        <v>0.54890497642400837</v>
      </c>
      <c r="F1541" s="79">
        <f t="shared" ca="1" si="49"/>
        <v>21.316147099360624</v>
      </c>
    </row>
    <row r="1542" spans="5:6" x14ac:dyDescent="0.25">
      <c r="E1542" s="79">
        <f t="shared" ca="1" si="48"/>
        <v>0.43324997674051291</v>
      </c>
      <c r="F1542" s="79">
        <f t="shared" ca="1" si="49"/>
        <v>7.4150379359231433</v>
      </c>
    </row>
    <row r="1543" spans="5:6" x14ac:dyDescent="0.25">
      <c r="E1543" s="79">
        <f t="shared" ca="1" si="48"/>
        <v>0.51934641332818576</v>
      </c>
      <c r="F1543" s="79">
        <f t="shared" ca="1" si="49"/>
        <v>15.73763206249564</v>
      </c>
    </row>
    <row r="1544" spans="5:6" x14ac:dyDescent="0.25">
      <c r="E1544" s="79">
        <f t="shared" ca="1" si="48"/>
        <v>0.9988250164446435</v>
      </c>
      <c r="F1544" s="79">
        <f t="shared" ca="1" si="49"/>
        <v>2336.4277247977252</v>
      </c>
    </row>
    <row r="1545" spans="5:6" x14ac:dyDescent="0.25">
      <c r="E1545" s="79">
        <f t="shared" ca="1" si="48"/>
        <v>0.14265619274752772</v>
      </c>
      <c r="F1545" s="79">
        <f t="shared" ca="1" si="49"/>
        <v>3.32778856160806</v>
      </c>
    </row>
    <row r="1546" spans="5:6" x14ac:dyDescent="0.25">
      <c r="E1546" s="79">
        <f t="shared" ca="1" si="48"/>
        <v>0.31332314987343413</v>
      </c>
      <c r="F1546" s="79">
        <f t="shared" ca="1" si="49"/>
        <v>4.2841103984111326</v>
      </c>
    </row>
    <row r="1547" spans="5:6" x14ac:dyDescent="0.25">
      <c r="E1547" s="79">
        <f t="shared" ca="1" si="48"/>
        <v>2.6543778306095667E-2</v>
      </c>
      <c r="F1547" s="79">
        <f t="shared" ca="1" si="49"/>
        <v>3.1046917091831632</v>
      </c>
    </row>
    <row r="1548" spans="5:6" x14ac:dyDescent="0.25">
      <c r="E1548" s="79">
        <f t="shared" ca="1" si="48"/>
        <v>0.94644688704567725</v>
      </c>
      <c r="F1548" s="79">
        <f t="shared" ca="1" si="49"/>
        <v>671.9524831819017</v>
      </c>
    </row>
    <row r="1549" spans="5:6" x14ac:dyDescent="0.25">
      <c r="E1549" s="79">
        <f t="shared" ca="1" si="48"/>
        <v>0.69496697979455957</v>
      </c>
      <c r="F1549" s="79">
        <f t="shared" ca="1" si="49"/>
        <v>86.826757261177121</v>
      </c>
    </row>
    <row r="1550" spans="5:6" x14ac:dyDescent="0.25">
      <c r="E1550" s="79">
        <f t="shared" ca="1" si="48"/>
        <v>0.45557202335680091</v>
      </c>
      <c r="F1550" s="79">
        <f t="shared" ca="1" si="49"/>
        <v>8.763834658527184</v>
      </c>
    </row>
    <row r="1551" spans="5:6" x14ac:dyDescent="0.25">
      <c r="E1551" s="79">
        <f t="shared" ca="1" si="48"/>
        <v>0.60071011696793264</v>
      </c>
      <c r="F1551" s="79">
        <f t="shared" ca="1" si="49"/>
        <v>36.274627529123137</v>
      </c>
    </row>
    <row r="1552" spans="5:6" x14ac:dyDescent="0.25">
      <c r="E1552" s="79">
        <f t="shared" ca="1" si="48"/>
        <v>3.2467268014494288E-2</v>
      </c>
      <c r="F1552" s="79">
        <f t="shared" ca="1" si="49"/>
        <v>3.1147387331971133</v>
      </c>
    </row>
    <row r="1553" spans="5:6" x14ac:dyDescent="0.25">
      <c r="E1553" s="79">
        <f t="shared" ca="1" si="48"/>
        <v>5.2672448489736068E-2</v>
      </c>
      <c r="F1553" s="79">
        <f t="shared" ca="1" si="49"/>
        <v>3.1480324512877673</v>
      </c>
    </row>
    <row r="1554" spans="5:6" x14ac:dyDescent="0.25">
      <c r="E1554" s="79">
        <f t="shared" ca="1" si="48"/>
        <v>0.9895064155710932</v>
      </c>
      <c r="F1554" s="79">
        <f t="shared" ca="1" si="49"/>
        <v>1354.8904091108311</v>
      </c>
    </row>
    <row r="1555" spans="5:6" x14ac:dyDescent="0.25">
      <c r="E1555" s="79">
        <f t="shared" ca="1" si="48"/>
        <v>0.57871379119194943</v>
      </c>
      <c r="F1555" s="79">
        <f t="shared" ca="1" si="49"/>
        <v>29.017305141601433</v>
      </c>
    </row>
    <row r="1556" spans="5:6" x14ac:dyDescent="0.25">
      <c r="E1556" s="79">
        <f t="shared" ca="1" si="48"/>
        <v>0.22489887394058095</v>
      </c>
      <c r="F1556" s="79">
        <f t="shared" ca="1" si="49"/>
        <v>3.6166226231338516</v>
      </c>
    </row>
    <row r="1557" spans="5:6" x14ac:dyDescent="0.25">
      <c r="E1557" s="79">
        <f t="shared" ca="1" si="48"/>
        <v>0.44456932977927099</v>
      </c>
      <c r="F1557" s="79">
        <f t="shared" ca="1" si="49"/>
        <v>8.0480479769042166</v>
      </c>
    </row>
    <row r="1558" spans="5:6" x14ac:dyDescent="0.25">
      <c r="E1558" s="79">
        <f t="shared" ca="1" si="48"/>
        <v>0.92443868170233046</v>
      </c>
      <c r="F1558" s="79">
        <f t="shared" ca="1" si="49"/>
        <v>538.03369564259242</v>
      </c>
    </row>
    <row r="1559" spans="5:6" x14ac:dyDescent="0.25">
      <c r="E1559" s="79">
        <f t="shared" ca="1" si="48"/>
        <v>8.3128523913927221E-2</v>
      </c>
      <c r="F1559" s="79">
        <f t="shared" ca="1" si="49"/>
        <v>3.2004438579290873</v>
      </c>
    </row>
    <row r="1560" spans="5:6" x14ac:dyDescent="0.25">
      <c r="E1560" s="79">
        <f t="shared" ca="1" si="48"/>
        <v>0.35902970365609066</v>
      </c>
      <c r="F1560" s="79">
        <f t="shared" ca="1" si="49"/>
        <v>4.9757305992445451</v>
      </c>
    </row>
    <row r="1561" spans="5:6" x14ac:dyDescent="0.25">
      <c r="E1561" s="79">
        <f t="shared" ca="1" si="48"/>
        <v>0.56191899637526621</v>
      </c>
      <c r="F1561" s="79">
        <f t="shared" ca="1" si="49"/>
        <v>24.397883636200667</v>
      </c>
    </row>
    <row r="1562" spans="5:6" x14ac:dyDescent="0.25">
      <c r="E1562" s="79">
        <f t="shared" ca="1" si="48"/>
        <v>0.88482795496743971</v>
      </c>
      <c r="F1562" s="79">
        <f t="shared" ca="1" si="49"/>
        <v>382.42028971171192</v>
      </c>
    </row>
    <row r="1563" spans="5:6" x14ac:dyDescent="0.25">
      <c r="E1563" s="79">
        <f t="shared" ca="1" si="48"/>
        <v>0.29495451741657597</v>
      </c>
      <c r="F1563" s="79">
        <f t="shared" ca="1" si="49"/>
        <v>4.0925494507936282</v>
      </c>
    </row>
    <row r="1564" spans="5:6" x14ac:dyDescent="0.25">
      <c r="E1564" s="79">
        <f t="shared" ca="1" si="48"/>
        <v>4.3239203656179059E-2</v>
      </c>
      <c r="F1564" s="79">
        <f t="shared" ca="1" si="49"/>
        <v>3.1325290854179042</v>
      </c>
    </row>
    <row r="1565" spans="5:6" x14ac:dyDescent="0.25">
      <c r="E1565" s="79">
        <f t="shared" ca="1" si="48"/>
        <v>0.68985618128295267</v>
      </c>
      <c r="F1565" s="79">
        <f t="shared" ca="1" si="49"/>
        <v>83.117711621030423</v>
      </c>
    </row>
    <row r="1566" spans="5:6" x14ac:dyDescent="0.25">
      <c r="E1566" s="79">
        <f t="shared" ca="1" si="48"/>
        <v>0.38990886865064101</v>
      </c>
      <c r="F1566" s="79">
        <f t="shared" ca="1" si="49"/>
        <v>5.7157518162722987</v>
      </c>
    </row>
    <row r="1567" spans="5:6" x14ac:dyDescent="0.25">
      <c r="E1567" s="79">
        <f t="shared" ca="1" si="48"/>
        <v>0.25785578199793746</v>
      </c>
      <c r="F1567" s="79">
        <f t="shared" ca="1" si="49"/>
        <v>3.801191681424656</v>
      </c>
    </row>
    <row r="1568" spans="5:6" x14ac:dyDescent="0.25">
      <c r="E1568" s="79">
        <f t="shared" ca="1" si="48"/>
        <v>0.53671752637064085</v>
      </c>
      <c r="F1568" s="79">
        <f t="shared" ca="1" si="49"/>
        <v>18.790985884028899</v>
      </c>
    </row>
    <row r="1569" spans="5:6" x14ac:dyDescent="0.25">
      <c r="E1569" s="79">
        <f t="shared" ca="1" si="48"/>
        <v>0.27019597146409913</v>
      </c>
      <c r="F1569" s="79">
        <f t="shared" ca="1" si="49"/>
        <v>3.8863907217711686</v>
      </c>
    </row>
    <row r="1570" spans="5:6" x14ac:dyDescent="0.25">
      <c r="E1570" s="79">
        <f t="shared" ca="1" si="48"/>
        <v>0.63669558336139465</v>
      </c>
      <c r="F1570" s="79">
        <f t="shared" ca="1" si="49"/>
        <v>51.500197818838721</v>
      </c>
    </row>
    <row r="1571" spans="5:6" x14ac:dyDescent="0.25">
      <c r="E1571" s="79">
        <f t="shared" ca="1" si="48"/>
        <v>0.62195884577193827</v>
      </c>
      <c r="F1571" s="79">
        <f t="shared" ca="1" si="49"/>
        <v>44.726087203428023</v>
      </c>
    </row>
    <row r="1572" spans="5:6" x14ac:dyDescent="0.25">
      <c r="E1572" s="79">
        <f t="shared" ca="1" si="48"/>
        <v>0.85104076663264994</v>
      </c>
      <c r="F1572" s="79">
        <f t="shared" ca="1" si="49"/>
        <v>293.52792038886645</v>
      </c>
    </row>
    <row r="1573" spans="5:6" x14ac:dyDescent="0.25">
      <c r="E1573" s="79">
        <f t="shared" ca="1" si="48"/>
        <v>7.1626559133023071E-2</v>
      </c>
      <c r="F1573" s="79">
        <f t="shared" ca="1" si="49"/>
        <v>3.1800227026133316</v>
      </c>
    </row>
    <row r="1574" spans="5:6" x14ac:dyDescent="0.25">
      <c r="E1574" s="79">
        <f t="shared" ca="1" si="48"/>
        <v>0.42283481650158139</v>
      </c>
      <c r="F1574" s="79">
        <f t="shared" ca="1" si="49"/>
        <v>6.9124606750452839</v>
      </c>
    </row>
    <row r="1575" spans="5:6" x14ac:dyDescent="0.25">
      <c r="E1575" s="79">
        <f t="shared" ca="1" si="48"/>
        <v>0.66102786496476706</v>
      </c>
      <c r="F1575" s="79">
        <f t="shared" ca="1" si="49"/>
        <v>64.48590131560691</v>
      </c>
    </row>
    <row r="1576" spans="5:6" x14ac:dyDescent="0.25">
      <c r="E1576" s="79">
        <f t="shared" ca="1" si="48"/>
        <v>6.2850853816474039E-3</v>
      </c>
      <c r="F1576" s="79">
        <f t="shared" ca="1" si="49"/>
        <v>3.0634078647739393</v>
      </c>
    </row>
    <row r="1577" spans="5:6" x14ac:dyDescent="0.25">
      <c r="E1577" s="79">
        <f t="shared" ca="1" si="48"/>
        <v>0.59830503121580492</v>
      </c>
      <c r="F1577" s="79">
        <f t="shared" ca="1" si="49"/>
        <v>35.410099721500693</v>
      </c>
    </row>
    <row r="1578" spans="5:6" x14ac:dyDescent="0.25">
      <c r="E1578" s="79">
        <f t="shared" ca="1" si="48"/>
        <v>0.34476912581719632</v>
      </c>
      <c r="F1578" s="79">
        <f t="shared" ca="1" si="49"/>
        <v>4.7188762303408511</v>
      </c>
    </row>
    <row r="1579" spans="5:6" x14ac:dyDescent="0.25">
      <c r="E1579" s="79">
        <f t="shared" ca="1" si="48"/>
        <v>0.48831232024765969</v>
      </c>
      <c r="F1579" s="79">
        <f t="shared" ca="1" si="49"/>
        <v>11.638349159489033</v>
      </c>
    </row>
    <row r="1580" spans="5:6" x14ac:dyDescent="0.25">
      <c r="E1580" s="79">
        <f t="shared" ca="1" si="48"/>
        <v>0.2351048374828012</v>
      </c>
      <c r="F1580" s="79">
        <f t="shared" ca="1" si="49"/>
        <v>3.6679901311552605</v>
      </c>
    </row>
    <row r="1581" spans="5:6" x14ac:dyDescent="0.25">
      <c r="E1581" s="79">
        <f t="shared" ca="1" si="48"/>
        <v>0.62322797788267248</v>
      </c>
      <c r="F1581" s="79">
        <f t="shared" ca="1" si="49"/>
        <v>45.279004531131569</v>
      </c>
    </row>
    <row r="1582" spans="5:6" x14ac:dyDescent="0.25">
      <c r="E1582" s="79">
        <f t="shared" ca="1" si="48"/>
        <v>0.17701752028531736</v>
      </c>
      <c r="F1582" s="79">
        <f t="shared" ca="1" si="49"/>
        <v>3.4267875455380992</v>
      </c>
    </row>
    <row r="1583" spans="5:6" x14ac:dyDescent="0.25">
      <c r="E1583" s="79">
        <f t="shared" ca="1" si="48"/>
        <v>0.96665308009185047</v>
      </c>
      <c r="F1583" s="79">
        <f t="shared" ca="1" si="49"/>
        <v>863.52672213419908</v>
      </c>
    </row>
    <row r="1584" spans="5:6" x14ac:dyDescent="0.25">
      <c r="E1584" s="79">
        <f t="shared" ca="1" si="48"/>
        <v>0.97962948899906022</v>
      </c>
      <c r="F1584" s="79">
        <f t="shared" ca="1" si="49"/>
        <v>1069.5948668140175</v>
      </c>
    </row>
    <row r="1585" spans="5:6" x14ac:dyDescent="0.25">
      <c r="E1585" s="79">
        <f t="shared" ca="1" si="48"/>
        <v>6.232183878486075E-2</v>
      </c>
      <c r="F1585" s="79">
        <f t="shared" ca="1" si="49"/>
        <v>3.164114598636786</v>
      </c>
    </row>
    <row r="1586" spans="5:6" x14ac:dyDescent="0.25">
      <c r="E1586" s="79">
        <f t="shared" ca="1" si="48"/>
        <v>0.83739950598534496</v>
      </c>
      <c r="F1586" s="79">
        <f t="shared" ca="1" si="49"/>
        <v>264.59621625415292</v>
      </c>
    </row>
    <row r="1587" spans="5:6" x14ac:dyDescent="0.25">
      <c r="E1587" s="79">
        <f t="shared" ca="1" si="48"/>
        <v>0.9893353061686081</v>
      </c>
      <c r="F1587" s="79">
        <f t="shared" ca="1" si="49"/>
        <v>1347.8447204272661</v>
      </c>
    </row>
    <row r="1588" spans="5:6" x14ac:dyDescent="0.25">
      <c r="E1588" s="79">
        <f t="shared" ca="1" si="48"/>
        <v>2.7665889744059036E-2</v>
      </c>
      <c r="F1588" s="79">
        <f t="shared" ca="1" si="49"/>
        <v>3.1066202416995177</v>
      </c>
    </row>
    <row r="1589" spans="5:6" x14ac:dyDescent="0.25">
      <c r="E1589" s="79">
        <f t="shared" ca="1" si="48"/>
        <v>0.95746330401571833</v>
      </c>
      <c r="F1589" s="79">
        <f t="shared" ca="1" si="49"/>
        <v>764.17121340629888</v>
      </c>
    </row>
    <row r="1590" spans="5:6" x14ac:dyDescent="0.25">
      <c r="E1590" s="79">
        <f t="shared" ca="1" si="48"/>
        <v>0.11940227015222649</v>
      </c>
      <c r="F1590" s="79">
        <f t="shared" ca="1" si="49"/>
        <v>3.272749691386164</v>
      </c>
    </row>
    <row r="1591" spans="5:6" x14ac:dyDescent="0.25">
      <c r="E1591" s="79">
        <f t="shared" ca="1" si="48"/>
        <v>0.1601669727074887</v>
      </c>
      <c r="F1591" s="79">
        <f t="shared" ca="1" si="49"/>
        <v>3.3752057649053691</v>
      </c>
    </row>
    <row r="1592" spans="5:6" x14ac:dyDescent="0.25">
      <c r="E1592" s="79">
        <f t="shared" ca="1" si="48"/>
        <v>0.77289727422031307</v>
      </c>
      <c r="F1592" s="79">
        <f t="shared" ca="1" si="49"/>
        <v>162.40667352830528</v>
      </c>
    </row>
    <row r="1593" spans="5:6" x14ac:dyDescent="0.25">
      <c r="E1593" s="79">
        <f t="shared" ca="1" si="48"/>
        <v>0.77921555459902525</v>
      </c>
      <c r="F1593" s="79">
        <f t="shared" ca="1" si="49"/>
        <v>170.45331162817655</v>
      </c>
    </row>
    <row r="1594" spans="5:6" x14ac:dyDescent="0.25">
      <c r="E1594" s="79">
        <f t="shared" ca="1" si="48"/>
        <v>0.21751370429178496</v>
      </c>
      <c r="F1594" s="79">
        <f t="shared" ca="1" si="49"/>
        <v>3.5822119132051164</v>
      </c>
    </row>
    <row r="1595" spans="5:6" x14ac:dyDescent="0.25">
      <c r="E1595" s="79">
        <f t="shared" ca="1" si="48"/>
        <v>0.34207516192947585</v>
      </c>
      <c r="F1595" s="79">
        <f t="shared" ca="1" si="49"/>
        <v>4.675105916613461</v>
      </c>
    </row>
    <row r="1596" spans="5:6" x14ac:dyDescent="0.25">
      <c r="E1596" s="79">
        <f t="shared" ca="1" si="48"/>
        <v>0.91742291859229219</v>
      </c>
      <c r="F1596" s="79">
        <f t="shared" ca="1" si="49"/>
        <v>504.39754684097636</v>
      </c>
    </row>
    <row r="1597" spans="5:6" x14ac:dyDescent="0.25">
      <c r="E1597" s="79">
        <f t="shared" ca="1" si="48"/>
        <v>0.87783503597738288</v>
      </c>
      <c r="F1597" s="79">
        <f t="shared" ca="1" si="49"/>
        <v>361.58027095811804</v>
      </c>
    </row>
    <row r="1598" spans="5:6" x14ac:dyDescent="0.25">
      <c r="E1598" s="79">
        <f t="shared" ca="1" si="48"/>
        <v>0.21537756505816086</v>
      </c>
      <c r="F1598" s="79">
        <f t="shared" ca="1" si="49"/>
        <v>3.5726589984811783</v>
      </c>
    </row>
    <row r="1599" spans="5:6" x14ac:dyDescent="0.25">
      <c r="E1599" s="79">
        <f t="shared" ca="1" si="48"/>
        <v>4.8977848763064102E-2</v>
      </c>
      <c r="F1599" s="79">
        <f t="shared" ca="1" si="49"/>
        <v>3.1419472512136255</v>
      </c>
    </row>
    <row r="1600" spans="5:6" x14ac:dyDescent="0.25">
      <c r="E1600" s="79">
        <f t="shared" ca="1" si="48"/>
        <v>0.46508894407115697</v>
      </c>
      <c r="F1600" s="79">
        <f t="shared" ca="1" si="49"/>
        <v>9.4747504350510496</v>
      </c>
    </row>
    <row r="1601" spans="5:6" x14ac:dyDescent="0.25">
      <c r="E1601" s="79">
        <f t="shared" ca="1" si="48"/>
        <v>0.63260026496074706</v>
      </c>
      <c r="F1601" s="79">
        <f t="shared" ca="1" si="49"/>
        <v>49.538832824453522</v>
      </c>
    </row>
    <row r="1602" spans="5:6" x14ac:dyDescent="0.25">
      <c r="E1602" s="79">
        <f t="shared" ca="1" si="48"/>
        <v>0.54022604445475508</v>
      </c>
      <c r="F1602" s="79">
        <f t="shared" ca="1" si="49"/>
        <v>19.483878870107731</v>
      </c>
    </row>
    <row r="1603" spans="5:6" x14ac:dyDescent="0.25">
      <c r="E1603" s="79">
        <f t="shared" ca="1" si="48"/>
        <v>9.2588854243191743E-2</v>
      </c>
      <c r="F1603" s="79">
        <f t="shared" ca="1" si="49"/>
        <v>3.2180192312791807</v>
      </c>
    </row>
    <row r="1604" spans="5:6" x14ac:dyDescent="0.25">
      <c r="E1604" s="79">
        <f t="shared" ref="E1604:E1667" ca="1" si="50">RAND()</f>
        <v>0.23810892529536654</v>
      </c>
      <c r="F1604" s="79">
        <f t="shared" ref="F1604:F1667" ca="1" si="51">$C$3+$C$4*((($C$5*_xlfn.NORM.S.INV(E1604)+SQRT(($C$5*_xlfn.NORM.S.INV(E1604))^2+4))/(2))^2)</f>
        <v>3.6840226261303419</v>
      </c>
    </row>
    <row r="1605" spans="5:6" x14ac:dyDescent="0.25">
      <c r="E1605" s="79">
        <f t="shared" ca="1" si="50"/>
        <v>0.67887026385089289</v>
      </c>
      <c r="F1605" s="79">
        <f t="shared" ca="1" si="51"/>
        <v>75.57187424264329</v>
      </c>
    </row>
    <row r="1606" spans="5:6" x14ac:dyDescent="0.25">
      <c r="E1606" s="79">
        <f t="shared" ca="1" si="50"/>
        <v>0.63879486417170639</v>
      </c>
      <c r="F1606" s="79">
        <f t="shared" ca="1" si="51"/>
        <v>52.52976474384586</v>
      </c>
    </row>
    <row r="1607" spans="5:6" x14ac:dyDescent="0.25">
      <c r="E1607" s="79">
        <f t="shared" ca="1" si="50"/>
        <v>9.045109419452102E-2</v>
      </c>
      <c r="F1607" s="79">
        <f t="shared" ca="1" si="51"/>
        <v>3.2139791659287309</v>
      </c>
    </row>
    <row r="1608" spans="5:6" x14ac:dyDescent="0.25">
      <c r="E1608" s="79">
        <f t="shared" ca="1" si="50"/>
        <v>8.1253881907292103E-2</v>
      </c>
      <c r="F1608" s="79">
        <f t="shared" ca="1" si="51"/>
        <v>3.1970495838834707</v>
      </c>
    </row>
    <row r="1609" spans="5:6" x14ac:dyDescent="0.25">
      <c r="E1609" s="79">
        <f t="shared" ca="1" si="50"/>
        <v>0.31564565231122554</v>
      </c>
      <c r="F1609" s="79">
        <f t="shared" ca="1" si="51"/>
        <v>4.3111787450061652</v>
      </c>
    </row>
    <row r="1610" spans="5:6" x14ac:dyDescent="0.25">
      <c r="E1610" s="79">
        <f t="shared" ca="1" si="50"/>
        <v>0.11129652655294153</v>
      </c>
      <c r="F1610" s="79">
        <f t="shared" ca="1" si="51"/>
        <v>3.2553375259251949</v>
      </c>
    </row>
    <row r="1611" spans="5:6" x14ac:dyDescent="0.25">
      <c r="E1611" s="79">
        <f t="shared" ca="1" si="50"/>
        <v>0.410500672553477</v>
      </c>
      <c r="F1611" s="79">
        <f t="shared" ca="1" si="51"/>
        <v>6.4017890223761995</v>
      </c>
    </row>
    <row r="1612" spans="5:6" x14ac:dyDescent="0.25">
      <c r="E1612" s="79">
        <f t="shared" ca="1" si="50"/>
        <v>0.17303199649779499</v>
      </c>
      <c r="F1612" s="79">
        <f t="shared" ca="1" si="51"/>
        <v>3.41400088207208</v>
      </c>
    </row>
    <row r="1613" spans="5:6" x14ac:dyDescent="0.25">
      <c r="E1613" s="79">
        <f t="shared" ca="1" si="50"/>
        <v>0.788105768593519</v>
      </c>
      <c r="F1613" s="79">
        <f t="shared" ca="1" si="51"/>
        <v>182.38893985355318</v>
      </c>
    </row>
    <row r="1614" spans="5:6" x14ac:dyDescent="0.25">
      <c r="E1614" s="79">
        <f t="shared" ca="1" si="50"/>
        <v>0.51579138813305603</v>
      </c>
      <c r="F1614" s="79">
        <f t="shared" ca="1" si="51"/>
        <v>15.1853041556083</v>
      </c>
    </row>
    <row r="1615" spans="5:6" x14ac:dyDescent="0.25">
      <c r="E1615" s="79">
        <f t="shared" ca="1" si="50"/>
        <v>0.95019788824802143</v>
      </c>
      <c r="F1615" s="79">
        <f t="shared" ca="1" si="51"/>
        <v>700.82398595925565</v>
      </c>
    </row>
    <row r="1616" spans="5:6" x14ac:dyDescent="0.25">
      <c r="E1616" s="79">
        <f t="shared" ca="1" si="50"/>
        <v>0.68726661732044059</v>
      </c>
      <c r="F1616" s="79">
        <f t="shared" ca="1" si="51"/>
        <v>81.287275258940397</v>
      </c>
    </row>
    <row r="1617" spans="5:6" x14ac:dyDescent="0.25">
      <c r="E1617" s="79">
        <f t="shared" ca="1" si="50"/>
        <v>0.52712383387617423</v>
      </c>
      <c r="F1617" s="79">
        <f t="shared" ca="1" si="51"/>
        <v>17.029672870754396</v>
      </c>
    </row>
    <row r="1618" spans="5:6" x14ac:dyDescent="0.25">
      <c r="E1618" s="79">
        <f t="shared" ca="1" si="50"/>
        <v>8.3151955236546948E-2</v>
      </c>
      <c r="F1618" s="79">
        <f t="shared" ca="1" si="51"/>
        <v>3.2004864583806834</v>
      </c>
    </row>
    <row r="1619" spans="5:6" x14ac:dyDescent="0.25">
      <c r="E1619" s="79">
        <f t="shared" ca="1" si="50"/>
        <v>0.98383673170689523</v>
      </c>
      <c r="F1619" s="79">
        <f t="shared" ca="1" si="51"/>
        <v>1168.1881173365812</v>
      </c>
    </row>
    <row r="1620" spans="5:6" x14ac:dyDescent="0.25">
      <c r="E1620" s="79">
        <f t="shared" ca="1" si="50"/>
        <v>0.66285447716166501</v>
      </c>
      <c r="F1620" s="79">
        <f t="shared" ca="1" si="51"/>
        <v>65.557373625659594</v>
      </c>
    </row>
    <row r="1621" spans="5:6" x14ac:dyDescent="0.25">
      <c r="E1621" s="79">
        <f t="shared" ca="1" si="50"/>
        <v>0.67678060174183707</v>
      </c>
      <c r="F1621" s="79">
        <f t="shared" ca="1" si="51"/>
        <v>74.20039031282802</v>
      </c>
    </row>
    <row r="1622" spans="5:6" x14ac:dyDescent="0.25">
      <c r="E1622" s="79">
        <f t="shared" ca="1" si="50"/>
        <v>1.2790733354039241E-2</v>
      </c>
      <c r="F1622" s="79">
        <f t="shared" ca="1" si="51"/>
        <v>3.0789924985898081</v>
      </c>
    </row>
    <row r="1623" spans="5:6" x14ac:dyDescent="0.25">
      <c r="E1623" s="79">
        <f t="shared" ca="1" si="50"/>
        <v>0.34139178177353846</v>
      </c>
      <c r="F1623" s="79">
        <f t="shared" ca="1" si="51"/>
        <v>4.6642232362131377</v>
      </c>
    </row>
    <row r="1624" spans="5:6" x14ac:dyDescent="0.25">
      <c r="E1624" s="79">
        <f t="shared" ca="1" si="50"/>
        <v>0.49039445462697251</v>
      </c>
      <c r="F1624" s="79">
        <f t="shared" ca="1" si="51"/>
        <v>11.866307362592616</v>
      </c>
    </row>
    <row r="1625" spans="5:6" x14ac:dyDescent="0.25">
      <c r="E1625" s="79">
        <f t="shared" ca="1" si="50"/>
        <v>8.8441587862651661E-2</v>
      </c>
      <c r="F1625" s="79">
        <f t="shared" ca="1" si="51"/>
        <v>3.2102190098795873</v>
      </c>
    </row>
    <row r="1626" spans="5:6" x14ac:dyDescent="0.25">
      <c r="E1626" s="79">
        <f t="shared" ca="1" si="50"/>
        <v>0.29537317770370985</v>
      </c>
      <c r="F1626" s="79">
        <f t="shared" ca="1" si="51"/>
        <v>4.0965087599716909</v>
      </c>
    </row>
    <row r="1627" spans="5:6" x14ac:dyDescent="0.25">
      <c r="E1627" s="79">
        <f t="shared" ca="1" si="50"/>
        <v>0.58897324155056685</v>
      </c>
      <c r="F1627" s="79">
        <f t="shared" ca="1" si="51"/>
        <v>32.22362728553685</v>
      </c>
    </row>
    <row r="1628" spans="5:6" x14ac:dyDescent="0.25">
      <c r="E1628" s="79">
        <f t="shared" ca="1" si="50"/>
        <v>0.41533076175818628</v>
      </c>
      <c r="F1628" s="79">
        <f t="shared" ca="1" si="51"/>
        <v>6.5917547074794109</v>
      </c>
    </row>
    <row r="1629" spans="5:6" x14ac:dyDescent="0.25">
      <c r="E1629" s="79">
        <f t="shared" ca="1" si="50"/>
        <v>0.24894353593774177</v>
      </c>
      <c r="F1629" s="79">
        <f t="shared" ca="1" si="51"/>
        <v>3.7456360483535232</v>
      </c>
    </row>
    <row r="1630" spans="5:6" x14ac:dyDescent="0.25">
      <c r="E1630" s="79">
        <f t="shared" ca="1" si="50"/>
        <v>8.3258364491256787E-2</v>
      </c>
      <c r="F1630" s="79">
        <f t="shared" ca="1" si="51"/>
        <v>3.2006799759476494</v>
      </c>
    </row>
    <row r="1631" spans="5:6" x14ac:dyDescent="0.25">
      <c r="E1631" s="79">
        <f t="shared" ca="1" si="50"/>
        <v>0.44595212966971143</v>
      </c>
      <c r="F1631" s="79">
        <f t="shared" ca="1" si="51"/>
        <v>8.1322558135223932</v>
      </c>
    </row>
    <row r="1632" spans="5:6" x14ac:dyDescent="0.25">
      <c r="E1632" s="79">
        <f t="shared" ca="1" si="50"/>
        <v>0.96080955995478701</v>
      </c>
      <c r="F1632" s="79">
        <f t="shared" ca="1" si="51"/>
        <v>797.41389872426896</v>
      </c>
    </row>
    <row r="1633" spans="5:6" x14ac:dyDescent="0.25">
      <c r="E1633" s="79">
        <f t="shared" ca="1" si="50"/>
        <v>0.17619647345318834</v>
      </c>
      <c r="F1633" s="79">
        <f t="shared" ca="1" si="51"/>
        <v>3.424121945304949</v>
      </c>
    </row>
    <row r="1634" spans="5:6" x14ac:dyDescent="0.25">
      <c r="E1634" s="79">
        <f t="shared" ca="1" si="50"/>
        <v>0.62271346539087935</v>
      </c>
      <c r="F1634" s="79">
        <f t="shared" ca="1" si="51"/>
        <v>45.054172111509089</v>
      </c>
    </row>
    <row r="1635" spans="5:6" x14ac:dyDescent="0.25">
      <c r="E1635" s="79">
        <f t="shared" ca="1" si="50"/>
        <v>0.10400721536801205</v>
      </c>
      <c r="F1635" s="79">
        <f t="shared" ca="1" si="51"/>
        <v>3.2403513286411396</v>
      </c>
    </row>
    <row r="1636" spans="5:6" x14ac:dyDescent="0.25">
      <c r="E1636" s="79">
        <f t="shared" ca="1" si="50"/>
        <v>9.7848927124879581E-2</v>
      </c>
      <c r="F1636" s="79">
        <f t="shared" ca="1" si="51"/>
        <v>3.2281437642399022</v>
      </c>
    </row>
    <row r="1637" spans="5:6" x14ac:dyDescent="0.25">
      <c r="E1637" s="79">
        <f t="shared" ca="1" si="50"/>
        <v>0.82949783826131673</v>
      </c>
      <c r="F1637" s="79">
        <f t="shared" ca="1" si="51"/>
        <v>249.25690264878278</v>
      </c>
    </row>
    <row r="1638" spans="5:6" x14ac:dyDescent="0.25">
      <c r="E1638" s="79">
        <f t="shared" ca="1" si="50"/>
        <v>7.2407418531805323E-2</v>
      </c>
      <c r="F1638" s="79">
        <f t="shared" ca="1" si="51"/>
        <v>3.1813803582274529</v>
      </c>
    </row>
    <row r="1639" spans="5:6" x14ac:dyDescent="0.25">
      <c r="E1639" s="79">
        <f t="shared" ca="1" si="50"/>
        <v>0.86825293470583886</v>
      </c>
      <c r="F1639" s="79">
        <f t="shared" ca="1" si="51"/>
        <v>335.27542754639165</v>
      </c>
    </row>
    <row r="1640" spans="5:6" x14ac:dyDescent="0.25">
      <c r="E1640" s="79">
        <f t="shared" ca="1" si="50"/>
        <v>0.9403601778126075</v>
      </c>
      <c r="F1640" s="79">
        <f t="shared" ca="1" si="51"/>
        <v>629.52895633018704</v>
      </c>
    </row>
    <row r="1641" spans="5:6" x14ac:dyDescent="0.25">
      <c r="E1641" s="79">
        <f t="shared" ca="1" si="50"/>
        <v>0.45042396576103183</v>
      </c>
      <c r="F1641" s="79">
        <f t="shared" ca="1" si="51"/>
        <v>8.4156376887516178</v>
      </c>
    </row>
    <row r="1642" spans="5:6" x14ac:dyDescent="0.25">
      <c r="E1642" s="79">
        <f t="shared" ca="1" si="50"/>
        <v>0.14060705237253746</v>
      </c>
      <c r="F1642" s="79">
        <f t="shared" ca="1" si="51"/>
        <v>3.3226007672099556</v>
      </c>
    </row>
    <row r="1643" spans="5:6" x14ac:dyDescent="0.25">
      <c r="E1643" s="79">
        <f t="shared" ca="1" si="50"/>
        <v>0.28687238112167557</v>
      </c>
      <c r="F1643" s="79">
        <f t="shared" ca="1" si="51"/>
        <v>4.0194220979561512</v>
      </c>
    </row>
    <row r="1644" spans="5:6" x14ac:dyDescent="0.25">
      <c r="E1644" s="79">
        <f t="shared" ca="1" si="50"/>
        <v>0.6042080337730541</v>
      </c>
      <c r="F1644" s="79">
        <f t="shared" ca="1" si="51"/>
        <v>37.564444102849301</v>
      </c>
    </row>
    <row r="1645" spans="5:6" x14ac:dyDescent="0.25">
      <c r="E1645" s="79">
        <f t="shared" ca="1" si="50"/>
        <v>0.9459710609969999</v>
      </c>
      <c r="F1645" s="79">
        <f t="shared" ca="1" si="51"/>
        <v>668.4491195977007</v>
      </c>
    </row>
    <row r="1646" spans="5:6" x14ac:dyDescent="0.25">
      <c r="E1646" s="79">
        <f t="shared" ca="1" si="50"/>
        <v>0.1463619251051631</v>
      </c>
      <c r="F1646" s="79">
        <f t="shared" ca="1" si="51"/>
        <v>3.3373529515000837</v>
      </c>
    </row>
    <row r="1647" spans="5:6" x14ac:dyDescent="0.25">
      <c r="E1647" s="79">
        <f t="shared" ca="1" si="50"/>
        <v>0.20000720888244017</v>
      </c>
      <c r="F1647" s="79">
        <f t="shared" ca="1" si="51"/>
        <v>3.5087453465761187</v>
      </c>
    </row>
    <row r="1648" spans="5:6" x14ac:dyDescent="0.25">
      <c r="E1648" s="79">
        <f t="shared" ca="1" si="50"/>
        <v>0.43316253924097914</v>
      </c>
      <c r="F1648" s="79">
        <f t="shared" ca="1" si="51"/>
        <v>7.4105167479189751</v>
      </c>
    </row>
    <row r="1649" spans="5:6" x14ac:dyDescent="0.25">
      <c r="E1649" s="79">
        <f t="shared" ca="1" si="50"/>
        <v>0.85386941969169949</v>
      </c>
      <c r="F1649" s="79">
        <f t="shared" ca="1" si="51"/>
        <v>299.95722515998835</v>
      </c>
    </row>
    <row r="1650" spans="5:6" x14ac:dyDescent="0.25">
      <c r="E1650" s="79">
        <f t="shared" ca="1" si="50"/>
        <v>0.54794511503772048</v>
      </c>
      <c r="F1650" s="79">
        <f t="shared" ca="1" si="51"/>
        <v>21.105001059187391</v>
      </c>
    </row>
    <row r="1651" spans="5:6" x14ac:dyDescent="0.25">
      <c r="E1651" s="79">
        <f t="shared" ca="1" si="50"/>
        <v>0.98311409597327781</v>
      </c>
      <c r="F1651" s="79">
        <f t="shared" ca="1" si="51"/>
        <v>1149.4676288238829</v>
      </c>
    </row>
    <row r="1652" spans="5:6" x14ac:dyDescent="0.25">
      <c r="E1652" s="79">
        <f t="shared" ca="1" si="50"/>
        <v>8.4662673221281071E-2</v>
      </c>
      <c r="F1652" s="79">
        <f t="shared" ca="1" si="51"/>
        <v>3.2032424073953565</v>
      </c>
    </row>
    <row r="1653" spans="5:6" x14ac:dyDescent="0.25">
      <c r="E1653" s="79">
        <f t="shared" ca="1" si="50"/>
        <v>4.9415427200978357E-3</v>
      </c>
      <c r="F1653" s="79">
        <f t="shared" ca="1" si="51"/>
        <v>3.0593858456632268</v>
      </c>
    </row>
    <row r="1654" spans="5:6" x14ac:dyDescent="0.25">
      <c r="E1654" s="79">
        <f t="shared" ca="1" si="50"/>
        <v>0.1739093146615982</v>
      </c>
      <c r="F1654" s="79">
        <f t="shared" ca="1" si="51"/>
        <v>3.4167828192612761</v>
      </c>
    </row>
    <row r="1655" spans="5:6" x14ac:dyDescent="0.25">
      <c r="E1655" s="79">
        <f t="shared" ca="1" si="50"/>
        <v>0.56378040156942855</v>
      </c>
      <c r="F1655" s="79">
        <f t="shared" ca="1" si="51"/>
        <v>24.873138761513971</v>
      </c>
    </row>
    <row r="1656" spans="5:6" x14ac:dyDescent="0.25">
      <c r="E1656" s="79">
        <f t="shared" ca="1" si="50"/>
        <v>8.4953243408601997E-3</v>
      </c>
      <c r="F1656" s="79">
        <f t="shared" ca="1" si="51"/>
        <v>3.0692393404348102</v>
      </c>
    </row>
    <row r="1657" spans="5:6" x14ac:dyDescent="0.25">
      <c r="E1657" s="79">
        <f t="shared" ca="1" si="50"/>
        <v>8.0778262916538113E-2</v>
      </c>
      <c r="F1657" s="79">
        <f t="shared" ca="1" si="51"/>
        <v>3.1961927532916032</v>
      </c>
    </row>
    <row r="1658" spans="5:6" x14ac:dyDescent="0.25">
      <c r="E1658" s="79">
        <f t="shared" ca="1" si="50"/>
        <v>0.93382453780207642</v>
      </c>
      <c r="F1658" s="79">
        <f t="shared" ca="1" si="51"/>
        <v>589.00703162251511</v>
      </c>
    </row>
    <row r="1659" spans="5:6" x14ac:dyDescent="0.25">
      <c r="E1659" s="79">
        <f t="shared" ca="1" si="50"/>
        <v>2.4285076024059493E-2</v>
      </c>
      <c r="F1659" s="79">
        <f t="shared" ca="1" si="51"/>
        <v>3.1007621485570471</v>
      </c>
    </row>
    <row r="1660" spans="5:6" x14ac:dyDescent="0.25">
      <c r="E1660" s="79">
        <f t="shared" ca="1" si="50"/>
        <v>0.91589217957281355</v>
      </c>
      <c r="F1660" s="79">
        <f t="shared" ca="1" si="51"/>
        <v>497.49120676868171</v>
      </c>
    </row>
    <row r="1661" spans="5:6" x14ac:dyDescent="0.25">
      <c r="E1661" s="79">
        <f t="shared" ca="1" si="50"/>
        <v>0.10562780048393106</v>
      </c>
      <c r="F1661" s="79">
        <f t="shared" ca="1" si="51"/>
        <v>3.2436311365365418</v>
      </c>
    </row>
    <row r="1662" spans="5:6" x14ac:dyDescent="0.25">
      <c r="E1662" s="79">
        <f t="shared" ca="1" si="50"/>
        <v>0.93929635728940664</v>
      </c>
      <c r="F1662" s="79">
        <f t="shared" ca="1" si="51"/>
        <v>622.60649926983558</v>
      </c>
    </row>
    <row r="1663" spans="5:6" x14ac:dyDescent="0.25">
      <c r="E1663" s="79">
        <f t="shared" ca="1" si="50"/>
        <v>0.73057330657762976</v>
      </c>
      <c r="F1663" s="79">
        <f t="shared" ca="1" si="51"/>
        <v>116.53647994723093</v>
      </c>
    </row>
    <row r="1664" spans="5:6" x14ac:dyDescent="0.25">
      <c r="E1664" s="79">
        <f t="shared" ca="1" si="50"/>
        <v>0.6095523542445469</v>
      </c>
      <c r="F1664" s="79">
        <f t="shared" ca="1" si="51"/>
        <v>39.610767245664093</v>
      </c>
    </row>
    <row r="1665" spans="5:6" x14ac:dyDescent="0.25">
      <c r="E1665" s="79">
        <f t="shared" ca="1" si="50"/>
        <v>0.22188268160140812</v>
      </c>
      <c r="F1665" s="79">
        <f t="shared" ca="1" si="51"/>
        <v>3.6023030421740097</v>
      </c>
    </row>
    <row r="1666" spans="5:6" x14ac:dyDescent="0.25">
      <c r="E1666" s="79">
        <f t="shared" ca="1" si="50"/>
        <v>0.90159499267451615</v>
      </c>
      <c r="F1666" s="79">
        <f t="shared" ca="1" si="51"/>
        <v>439.24313232709818</v>
      </c>
    </row>
    <row r="1667" spans="5:6" x14ac:dyDescent="0.25">
      <c r="E1667" s="79">
        <f t="shared" ca="1" si="50"/>
        <v>0.14086481965112041</v>
      </c>
      <c r="F1667" s="79">
        <f t="shared" ca="1" si="51"/>
        <v>3.3232494788297267</v>
      </c>
    </row>
    <row r="1668" spans="5:6" x14ac:dyDescent="0.25">
      <c r="E1668" s="79">
        <f t="shared" ref="E1668:E1731" ca="1" si="52">RAND()</f>
        <v>0.8393198003097323</v>
      </c>
      <c r="F1668" s="79">
        <f t="shared" ref="F1668:F1731" ca="1" si="53">$C$3+$C$4*((($C$5*_xlfn.NORM.S.INV(E1668)+SQRT(($C$5*_xlfn.NORM.S.INV(E1668))^2+4))/(2))^2)</f>
        <v>268.47376269404327</v>
      </c>
    </row>
    <row r="1669" spans="5:6" x14ac:dyDescent="0.25">
      <c r="E1669" s="79">
        <f t="shared" ca="1" si="52"/>
        <v>0.55889249422518161</v>
      </c>
      <c r="F1669" s="79">
        <f t="shared" ca="1" si="53"/>
        <v>23.643952344135958</v>
      </c>
    </row>
    <row r="1670" spans="5:6" x14ac:dyDescent="0.25">
      <c r="E1670" s="79">
        <f t="shared" ca="1" si="52"/>
        <v>0.75608778658306364</v>
      </c>
      <c r="F1670" s="79">
        <f t="shared" ca="1" si="53"/>
        <v>142.6140670130722</v>
      </c>
    </row>
    <row r="1671" spans="5:6" x14ac:dyDescent="0.25">
      <c r="E1671" s="79">
        <f t="shared" ca="1" si="52"/>
        <v>0.39768787252334259</v>
      </c>
      <c r="F1671" s="79">
        <f t="shared" ca="1" si="53"/>
        <v>5.9532898096970861</v>
      </c>
    </row>
    <row r="1672" spans="5:6" x14ac:dyDescent="0.25">
      <c r="E1672" s="79">
        <f t="shared" ca="1" si="52"/>
        <v>0.69971631968281012</v>
      </c>
      <c r="F1672" s="79">
        <f t="shared" ca="1" si="53"/>
        <v>90.390975988029368</v>
      </c>
    </row>
    <row r="1673" spans="5:6" x14ac:dyDescent="0.25">
      <c r="E1673" s="79">
        <f t="shared" ca="1" si="52"/>
        <v>8.1563089200004102E-2</v>
      </c>
      <c r="F1673" s="79">
        <f t="shared" ca="1" si="53"/>
        <v>3.1976075551258614</v>
      </c>
    </row>
    <row r="1674" spans="5:6" x14ac:dyDescent="0.25">
      <c r="E1674" s="79">
        <f t="shared" ca="1" si="52"/>
        <v>0.62751035053428428</v>
      </c>
      <c r="F1674" s="79">
        <f t="shared" ca="1" si="53"/>
        <v>47.186455027892109</v>
      </c>
    </row>
    <row r="1675" spans="5:6" x14ac:dyDescent="0.25">
      <c r="E1675" s="79">
        <f t="shared" ca="1" si="52"/>
        <v>0.12129570096875508</v>
      </c>
      <c r="F1675" s="79">
        <f t="shared" ca="1" si="53"/>
        <v>3.2769384743379324</v>
      </c>
    </row>
    <row r="1676" spans="5:6" x14ac:dyDescent="0.25">
      <c r="E1676" s="79">
        <f t="shared" ca="1" si="52"/>
        <v>7.4633306400152533E-3</v>
      </c>
      <c r="F1676" s="79">
        <f t="shared" ca="1" si="53"/>
        <v>3.0666129646623208</v>
      </c>
    </row>
    <row r="1677" spans="5:6" x14ac:dyDescent="0.25">
      <c r="E1677" s="79">
        <f t="shared" ca="1" si="52"/>
        <v>0.10806928605308419</v>
      </c>
      <c r="F1677" s="79">
        <f t="shared" ca="1" si="53"/>
        <v>3.2486276662212177</v>
      </c>
    </row>
    <row r="1678" spans="5:6" x14ac:dyDescent="0.25">
      <c r="E1678" s="79">
        <f t="shared" ca="1" si="52"/>
        <v>6.9268725000466658E-2</v>
      </c>
      <c r="F1678" s="79">
        <f t="shared" ca="1" si="53"/>
        <v>3.1759459249638184</v>
      </c>
    </row>
    <row r="1679" spans="5:6" x14ac:dyDescent="0.25">
      <c r="E1679" s="79">
        <f t="shared" ca="1" si="52"/>
        <v>8.4201717937460674E-2</v>
      </c>
      <c r="F1679" s="79">
        <f t="shared" ca="1" si="53"/>
        <v>3.2023995458521282</v>
      </c>
    </row>
    <row r="1680" spans="5:6" x14ac:dyDescent="0.25">
      <c r="E1680" s="79">
        <f t="shared" ca="1" si="52"/>
        <v>0.31501594539249167</v>
      </c>
      <c r="F1680" s="79">
        <f t="shared" ca="1" si="53"/>
        <v>4.3037706322709042</v>
      </c>
    </row>
    <row r="1681" spans="5:6" x14ac:dyDescent="0.25">
      <c r="E1681" s="79">
        <f t="shared" ca="1" si="52"/>
        <v>2.6709869989206325E-2</v>
      </c>
      <c r="F1681" s="79">
        <f t="shared" ca="1" si="53"/>
        <v>3.1049780724842106</v>
      </c>
    </row>
    <row r="1682" spans="5:6" x14ac:dyDescent="0.25">
      <c r="E1682" s="79">
        <f t="shared" ca="1" si="52"/>
        <v>1.7673952689057582E-2</v>
      </c>
      <c r="F1682" s="79">
        <f t="shared" ca="1" si="53"/>
        <v>3.0887324228328596</v>
      </c>
    </row>
    <row r="1683" spans="5:6" x14ac:dyDescent="0.25">
      <c r="E1683" s="79">
        <f t="shared" ca="1" si="52"/>
        <v>0.79179560978235752</v>
      </c>
      <c r="F1683" s="79">
        <f t="shared" ca="1" si="53"/>
        <v>187.56525949685886</v>
      </c>
    </row>
    <row r="1684" spans="5:6" x14ac:dyDescent="0.25">
      <c r="E1684" s="79">
        <f t="shared" ca="1" si="52"/>
        <v>0.74052564836136114</v>
      </c>
      <c r="F1684" s="79">
        <f t="shared" ca="1" si="53"/>
        <v>126.18374665694451</v>
      </c>
    </row>
    <row r="1685" spans="5:6" x14ac:dyDescent="0.25">
      <c r="E1685" s="79">
        <f t="shared" ca="1" si="52"/>
        <v>0.84113772871972858</v>
      </c>
      <c r="F1685" s="79">
        <f t="shared" ca="1" si="53"/>
        <v>272.20112264734558</v>
      </c>
    </row>
    <row r="1686" spans="5:6" x14ac:dyDescent="0.25">
      <c r="E1686" s="79">
        <f t="shared" ca="1" si="52"/>
        <v>0.47303820339621983</v>
      </c>
      <c r="F1686" s="79">
        <f t="shared" ca="1" si="53"/>
        <v>10.142068684975994</v>
      </c>
    </row>
    <row r="1687" spans="5:6" x14ac:dyDescent="0.25">
      <c r="E1687" s="79">
        <f t="shared" ca="1" si="52"/>
        <v>0.3566448355872851</v>
      </c>
      <c r="F1687" s="79">
        <f t="shared" ca="1" si="53"/>
        <v>4.9296187994172396</v>
      </c>
    </row>
    <row r="1688" spans="5:6" x14ac:dyDescent="0.25">
      <c r="E1688" s="79">
        <f t="shared" ca="1" si="52"/>
        <v>0.92480151285713408</v>
      </c>
      <c r="F1688" s="79">
        <f t="shared" ca="1" si="53"/>
        <v>539.86871009397339</v>
      </c>
    </row>
    <row r="1689" spans="5:6" x14ac:dyDescent="0.25">
      <c r="E1689" s="79">
        <f t="shared" ca="1" si="52"/>
        <v>0.13206753905525837</v>
      </c>
      <c r="F1689" s="79">
        <f t="shared" ca="1" si="53"/>
        <v>3.3017167013746254</v>
      </c>
    </row>
    <row r="1690" spans="5:6" x14ac:dyDescent="0.25">
      <c r="E1690" s="79">
        <f t="shared" ca="1" si="52"/>
        <v>0.27212327846183837</v>
      </c>
      <c r="F1690" s="79">
        <f t="shared" ca="1" si="53"/>
        <v>3.9006511399471604</v>
      </c>
    </row>
    <row r="1691" spans="5:6" x14ac:dyDescent="0.25">
      <c r="E1691" s="79">
        <f t="shared" ca="1" si="52"/>
        <v>0.71943491821268601</v>
      </c>
      <c r="F1691" s="79">
        <f t="shared" ca="1" si="53"/>
        <v>106.47134599822057</v>
      </c>
    </row>
    <row r="1692" spans="5:6" x14ac:dyDescent="0.25">
      <c r="E1692" s="79">
        <f t="shared" ca="1" si="52"/>
        <v>0.9818016960550261</v>
      </c>
      <c r="F1692" s="79">
        <f t="shared" ca="1" si="53"/>
        <v>1117.5166013420803</v>
      </c>
    </row>
    <row r="1693" spans="5:6" x14ac:dyDescent="0.25">
      <c r="E1693" s="79">
        <f t="shared" ca="1" si="52"/>
        <v>0.26576985888516436</v>
      </c>
      <c r="F1693" s="79">
        <f t="shared" ca="1" si="53"/>
        <v>3.8546487788677948</v>
      </c>
    </row>
    <row r="1694" spans="5:6" x14ac:dyDescent="0.25">
      <c r="E1694" s="79">
        <f t="shared" ca="1" si="52"/>
        <v>0.10129770372265556</v>
      </c>
      <c r="F1694" s="79">
        <f t="shared" ca="1" si="53"/>
        <v>3.234931310714213</v>
      </c>
    </row>
    <row r="1695" spans="5:6" x14ac:dyDescent="0.25">
      <c r="E1695" s="79">
        <f t="shared" ca="1" si="52"/>
        <v>0.5069674533097388</v>
      </c>
      <c r="F1695" s="79">
        <f t="shared" ca="1" si="53"/>
        <v>13.912248612380708</v>
      </c>
    </row>
    <row r="1696" spans="5:6" x14ac:dyDescent="0.25">
      <c r="E1696" s="79">
        <f t="shared" ca="1" si="52"/>
        <v>0.10027438885599016</v>
      </c>
      <c r="F1696" s="79">
        <f t="shared" ca="1" si="53"/>
        <v>3.2329045344781933</v>
      </c>
    </row>
    <row r="1697" spans="5:6" x14ac:dyDescent="0.25">
      <c r="E1697" s="79">
        <f t="shared" ca="1" si="52"/>
        <v>0.34401276711742501</v>
      </c>
      <c r="F1697" s="79">
        <f t="shared" ca="1" si="53"/>
        <v>4.7064454569010241</v>
      </c>
    </row>
    <row r="1698" spans="5:6" x14ac:dyDescent="0.25">
      <c r="E1698" s="79">
        <f t="shared" ca="1" si="52"/>
        <v>9.9902308326489053E-2</v>
      </c>
      <c r="F1698" s="79">
        <f t="shared" ca="1" si="53"/>
        <v>3.232170291996149</v>
      </c>
    </row>
    <row r="1699" spans="5:6" x14ac:dyDescent="0.25">
      <c r="E1699" s="79">
        <f t="shared" ca="1" si="52"/>
        <v>0.53452208371205068</v>
      </c>
      <c r="F1699" s="79">
        <f t="shared" ca="1" si="53"/>
        <v>18.370939215777938</v>
      </c>
    </row>
    <row r="1700" spans="5:6" x14ac:dyDescent="0.25">
      <c r="E1700" s="79">
        <f t="shared" ca="1" si="52"/>
        <v>0.69418294516832812</v>
      </c>
      <c r="F1700" s="79">
        <f t="shared" ca="1" si="53"/>
        <v>86.24933909615379</v>
      </c>
    </row>
    <row r="1701" spans="5:6" x14ac:dyDescent="0.25">
      <c r="E1701" s="79">
        <f t="shared" ca="1" si="52"/>
        <v>0.13816515116260253</v>
      </c>
      <c r="F1701" s="79">
        <f t="shared" ca="1" si="53"/>
        <v>3.3165097852573076</v>
      </c>
    </row>
    <row r="1702" spans="5:6" x14ac:dyDescent="0.25">
      <c r="E1702" s="79">
        <f t="shared" ca="1" si="52"/>
        <v>0.92147580387503247</v>
      </c>
      <c r="F1702" s="79">
        <f t="shared" ca="1" si="53"/>
        <v>523.41260948702279</v>
      </c>
    </row>
    <row r="1703" spans="5:6" x14ac:dyDescent="0.25">
      <c r="E1703" s="79">
        <f t="shared" ca="1" si="52"/>
        <v>0.23367797163590065</v>
      </c>
      <c r="F1703" s="79">
        <f t="shared" ca="1" si="53"/>
        <v>3.6605254982425346</v>
      </c>
    </row>
    <row r="1704" spans="5:6" x14ac:dyDescent="0.25">
      <c r="E1704" s="79">
        <f t="shared" ca="1" si="52"/>
        <v>0.42738690814313518</v>
      </c>
      <c r="F1704" s="79">
        <f t="shared" ca="1" si="53"/>
        <v>7.1234324536228879</v>
      </c>
    </row>
    <row r="1705" spans="5:6" x14ac:dyDescent="0.25">
      <c r="E1705" s="79">
        <f t="shared" ca="1" si="52"/>
        <v>0.96137399848984162</v>
      </c>
      <c r="F1705" s="79">
        <f t="shared" ca="1" si="53"/>
        <v>803.32189771270782</v>
      </c>
    </row>
    <row r="1706" spans="5:6" x14ac:dyDescent="0.25">
      <c r="E1706" s="79">
        <f t="shared" ca="1" si="52"/>
        <v>0.62627740958990519</v>
      </c>
      <c r="F1706" s="79">
        <f t="shared" ca="1" si="53"/>
        <v>46.630628963945156</v>
      </c>
    </row>
    <row r="1707" spans="5:6" x14ac:dyDescent="0.25">
      <c r="E1707" s="79">
        <f t="shared" ca="1" si="52"/>
        <v>0.57148018038045212</v>
      </c>
      <c r="F1707" s="79">
        <f t="shared" ca="1" si="53"/>
        <v>26.934963094856197</v>
      </c>
    </row>
    <row r="1708" spans="5:6" x14ac:dyDescent="0.25">
      <c r="E1708" s="79">
        <f t="shared" ca="1" si="52"/>
        <v>0.79006775058622924</v>
      </c>
      <c r="F1708" s="79">
        <f t="shared" ca="1" si="53"/>
        <v>185.12454196967201</v>
      </c>
    </row>
    <row r="1709" spans="5:6" x14ac:dyDescent="0.25">
      <c r="E1709" s="79">
        <f t="shared" ca="1" si="52"/>
        <v>0.38873677935818707</v>
      </c>
      <c r="F1709" s="79">
        <f t="shared" ca="1" si="53"/>
        <v>5.6820069041335088</v>
      </c>
    </row>
    <row r="1710" spans="5:6" x14ac:dyDescent="0.25">
      <c r="E1710" s="79">
        <f t="shared" ca="1" si="52"/>
        <v>0.82877008114440287</v>
      </c>
      <c r="F1710" s="79">
        <f t="shared" ca="1" si="53"/>
        <v>247.89194886402584</v>
      </c>
    </row>
    <row r="1711" spans="5:6" x14ac:dyDescent="0.25">
      <c r="E1711" s="79">
        <f t="shared" ca="1" si="52"/>
        <v>0.80720319182560796</v>
      </c>
      <c r="F1711" s="79">
        <f t="shared" ca="1" si="53"/>
        <v>210.71664452857738</v>
      </c>
    </row>
    <row r="1712" spans="5:6" x14ac:dyDescent="0.25">
      <c r="E1712" s="79">
        <f t="shared" ca="1" si="52"/>
        <v>1.4427844458127947E-2</v>
      </c>
      <c r="F1712" s="79">
        <f t="shared" ca="1" si="53"/>
        <v>3.0823744788925516</v>
      </c>
    </row>
    <row r="1713" spans="5:6" x14ac:dyDescent="0.25">
      <c r="E1713" s="79">
        <f t="shared" ca="1" si="52"/>
        <v>8.6077840807917361E-2</v>
      </c>
      <c r="F1713" s="79">
        <f t="shared" ca="1" si="53"/>
        <v>3.2058409799846013</v>
      </c>
    </row>
    <row r="1714" spans="5:6" x14ac:dyDescent="0.25">
      <c r="E1714" s="79">
        <f t="shared" ca="1" si="52"/>
        <v>0.89439069568997831</v>
      </c>
      <c r="F1714" s="79">
        <f t="shared" ca="1" si="53"/>
        <v>413.51991848073294</v>
      </c>
    </row>
    <row r="1715" spans="5:6" x14ac:dyDescent="0.25">
      <c r="E1715" s="79">
        <f t="shared" ca="1" si="52"/>
        <v>1.7290103150756519E-2</v>
      </c>
      <c r="F1715" s="79">
        <f t="shared" ca="1" si="53"/>
        <v>3.0880004262377616</v>
      </c>
    </row>
    <row r="1716" spans="5:6" x14ac:dyDescent="0.25">
      <c r="E1716" s="79">
        <f t="shared" ca="1" si="52"/>
        <v>0.10937631969532202</v>
      </c>
      <c r="F1716" s="79">
        <f t="shared" ca="1" si="53"/>
        <v>3.2513304946447756</v>
      </c>
    </row>
    <row r="1717" spans="5:6" x14ac:dyDescent="0.25">
      <c r="E1717" s="79">
        <f t="shared" ca="1" si="52"/>
        <v>0.26223716158218291</v>
      </c>
      <c r="F1717" s="79">
        <f t="shared" ca="1" si="53"/>
        <v>3.8302807658373785</v>
      </c>
    </row>
    <row r="1718" spans="5:6" x14ac:dyDescent="0.25">
      <c r="E1718" s="79">
        <f t="shared" ca="1" si="52"/>
        <v>0.72559456991377103</v>
      </c>
      <c r="F1718" s="79">
        <f t="shared" ca="1" si="53"/>
        <v>111.94505126263964</v>
      </c>
    </row>
    <row r="1719" spans="5:6" x14ac:dyDescent="0.25">
      <c r="E1719" s="79">
        <f t="shared" ca="1" si="52"/>
        <v>0.74408668143576995</v>
      </c>
      <c r="F1719" s="79">
        <f t="shared" ca="1" si="53"/>
        <v>129.79403836912979</v>
      </c>
    </row>
    <row r="1720" spans="5:6" x14ac:dyDescent="0.25">
      <c r="E1720" s="79">
        <f t="shared" ca="1" si="52"/>
        <v>0.10603628784191299</v>
      </c>
      <c r="F1720" s="79">
        <f t="shared" ca="1" si="53"/>
        <v>3.2444624362203442</v>
      </c>
    </row>
    <row r="1721" spans="5:6" x14ac:dyDescent="0.25">
      <c r="E1721" s="79">
        <f t="shared" ca="1" si="52"/>
        <v>0.69855230181745942</v>
      </c>
      <c r="F1721" s="79">
        <f t="shared" ca="1" si="53"/>
        <v>89.506776286186778</v>
      </c>
    </row>
    <row r="1722" spans="5:6" x14ac:dyDescent="0.25">
      <c r="E1722" s="79">
        <f t="shared" ca="1" si="52"/>
        <v>0.69126329356541305</v>
      </c>
      <c r="F1722" s="79">
        <f t="shared" ca="1" si="53"/>
        <v>84.126021770170041</v>
      </c>
    </row>
    <row r="1723" spans="5:6" x14ac:dyDescent="0.25">
      <c r="E1723" s="79">
        <f t="shared" ca="1" si="52"/>
        <v>0.30196372360889268</v>
      </c>
      <c r="F1723" s="79">
        <f t="shared" ca="1" si="53"/>
        <v>4.161210612185295</v>
      </c>
    </row>
    <row r="1724" spans="5:6" x14ac:dyDescent="0.25">
      <c r="E1724" s="79">
        <f t="shared" ca="1" si="52"/>
        <v>0.24635404370309055</v>
      </c>
      <c r="F1724" s="79">
        <f t="shared" ca="1" si="53"/>
        <v>3.7303461034063909</v>
      </c>
    </row>
    <row r="1725" spans="5:6" x14ac:dyDescent="0.25">
      <c r="E1725" s="79">
        <f t="shared" ca="1" si="52"/>
        <v>0.63087825868220937</v>
      </c>
      <c r="F1725" s="79">
        <f t="shared" ca="1" si="53"/>
        <v>48.732494980763327</v>
      </c>
    </row>
    <row r="1726" spans="5:6" x14ac:dyDescent="0.25">
      <c r="E1726" s="79">
        <f t="shared" ca="1" si="52"/>
        <v>0.12676392225123201</v>
      </c>
      <c r="F1726" s="79">
        <f t="shared" ca="1" si="53"/>
        <v>3.2893097484785372</v>
      </c>
    </row>
    <row r="1727" spans="5:6" x14ac:dyDescent="0.25">
      <c r="E1727" s="79">
        <f t="shared" ca="1" si="52"/>
        <v>0.60967376384697569</v>
      </c>
      <c r="F1727" s="79">
        <f t="shared" ca="1" si="53"/>
        <v>39.658332625485848</v>
      </c>
    </row>
    <row r="1728" spans="5:6" x14ac:dyDescent="0.25">
      <c r="E1728" s="79">
        <f t="shared" ca="1" si="52"/>
        <v>0.67881524446225139</v>
      </c>
      <c r="F1728" s="79">
        <f t="shared" ca="1" si="53"/>
        <v>75.535507602216086</v>
      </c>
    </row>
    <row r="1729" spans="5:6" x14ac:dyDescent="0.25">
      <c r="E1729" s="79">
        <f t="shared" ca="1" si="52"/>
        <v>0.8646924932101594</v>
      </c>
      <c r="F1729" s="79">
        <f t="shared" ca="1" si="53"/>
        <v>326.09721783438982</v>
      </c>
    </row>
    <row r="1730" spans="5:6" x14ac:dyDescent="0.25">
      <c r="E1730" s="79">
        <f t="shared" ca="1" si="52"/>
        <v>0.6321236930844395</v>
      </c>
      <c r="F1730" s="79">
        <f t="shared" ca="1" si="53"/>
        <v>49.31459454946372</v>
      </c>
    </row>
    <row r="1731" spans="5:6" x14ac:dyDescent="0.25">
      <c r="E1731" s="79">
        <f t="shared" ca="1" si="52"/>
        <v>0.97379401202795968</v>
      </c>
      <c r="F1731" s="79">
        <f t="shared" ca="1" si="53"/>
        <v>963.53828301974022</v>
      </c>
    </row>
    <row r="1732" spans="5:6" x14ac:dyDescent="0.25">
      <c r="E1732" s="79">
        <f t="shared" ref="E1732:E1795" ca="1" si="54">RAND()</f>
        <v>8.1899135998278583E-2</v>
      </c>
      <c r="F1732" s="79">
        <f t="shared" ref="F1732:F1795" ca="1" si="55">$C$3+$C$4*((($C$5*_xlfn.NORM.S.INV(E1732)+SQRT(($C$5*_xlfn.NORM.S.INV(E1732))^2+4))/(2))^2)</f>
        <v>3.1982147978283653</v>
      </c>
    </row>
    <row r="1733" spans="5:6" x14ac:dyDescent="0.25">
      <c r="E1733" s="79">
        <f t="shared" ca="1" si="54"/>
        <v>0.66013259445119887</v>
      </c>
      <c r="F1733" s="79">
        <f t="shared" ca="1" si="55"/>
        <v>63.965864332976949</v>
      </c>
    </row>
    <row r="1734" spans="5:6" x14ac:dyDescent="0.25">
      <c r="E1734" s="79">
        <f t="shared" ca="1" si="54"/>
        <v>0.40731707731680067</v>
      </c>
      <c r="F1734" s="79">
        <f t="shared" ca="1" si="55"/>
        <v>6.2831231467864352</v>
      </c>
    </row>
    <row r="1735" spans="5:6" x14ac:dyDescent="0.25">
      <c r="E1735" s="79">
        <f t="shared" ca="1" si="54"/>
        <v>6.6744720419027459E-3</v>
      </c>
      <c r="F1735" s="79">
        <f t="shared" ca="1" si="55"/>
        <v>3.0644952221057018</v>
      </c>
    </row>
    <row r="1736" spans="5:6" x14ac:dyDescent="0.25">
      <c r="E1736" s="79">
        <f t="shared" ca="1" si="54"/>
        <v>0.78644961559017901</v>
      </c>
      <c r="F1736" s="79">
        <f t="shared" ca="1" si="55"/>
        <v>180.10894096611219</v>
      </c>
    </row>
    <row r="1737" spans="5:6" x14ac:dyDescent="0.25">
      <c r="E1737" s="79">
        <f t="shared" ca="1" si="54"/>
        <v>0.35468403587590436</v>
      </c>
      <c r="F1737" s="79">
        <f t="shared" ca="1" si="55"/>
        <v>4.8927012992880821</v>
      </c>
    </row>
    <row r="1738" spans="5:6" x14ac:dyDescent="0.25">
      <c r="E1738" s="79">
        <f t="shared" ca="1" si="54"/>
        <v>0.19759195009424402</v>
      </c>
      <c r="F1738" s="79">
        <f t="shared" ca="1" si="55"/>
        <v>3.4994168364424389</v>
      </c>
    </row>
    <row r="1739" spans="5:6" x14ac:dyDescent="0.25">
      <c r="E1739" s="79">
        <f t="shared" ca="1" si="54"/>
        <v>0.82998119530230685</v>
      </c>
      <c r="F1739" s="79">
        <f t="shared" ca="1" si="55"/>
        <v>250.16779921358636</v>
      </c>
    </row>
    <row r="1740" spans="5:6" x14ac:dyDescent="0.25">
      <c r="E1740" s="79">
        <f t="shared" ca="1" si="54"/>
        <v>0.82077438309824624</v>
      </c>
      <c r="F1740" s="79">
        <f t="shared" ca="1" si="55"/>
        <v>233.39397683226736</v>
      </c>
    </row>
    <row r="1741" spans="5:6" x14ac:dyDescent="0.25">
      <c r="E1741" s="79">
        <f t="shared" ca="1" si="54"/>
        <v>0.21404048779237272</v>
      </c>
      <c r="F1741" s="79">
        <f t="shared" ca="1" si="55"/>
        <v>3.5667672049383374</v>
      </c>
    </row>
    <row r="1742" spans="5:6" x14ac:dyDescent="0.25">
      <c r="E1742" s="79">
        <f t="shared" ca="1" si="54"/>
        <v>0.72465342538110511</v>
      </c>
      <c r="F1742" s="79">
        <f t="shared" ca="1" si="55"/>
        <v>111.09410059642568</v>
      </c>
    </row>
    <row r="1743" spans="5:6" x14ac:dyDescent="0.25">
      <c r="E1743" s="79">
        <f t="shared" ca="1" si="54"/>
        <v>0.45057785896706515</v>
      </c>
      <c r="F1743" s="79">
        <f t="shared" ca="1" si="55"/>
        <v>8.4256987889531327</v>
      </c>
    </row>
    <row r="1744" spans="5:6" x14ac:dyDescent="0.25">
      <c r="E1744" s="79">
        <f t="shared" ca="1" si="54"/>
        <v>0.14633740759611158</v>
      </c>
      <c r="F1744" s="79">
        <f t="shared" ca="1" si="55"/>
        <v>3.3372888835650492</v>
      </c>
    </row>
    <row r="1745" spans="5:6" x14ac:dyDescent="0.25">
      <c r="E1745" s="79">
        <f t="shared" ca="1" si="54"/>
        <v>0.25512593565436714</v>
      </c>
      <c r="F1745" s="79">
        <f t="shared" ca="1" si="55"/>
        <v>3.7836747239614201</v>
      </c>
    </row>
    <row r="1746" spans="5:6" x14ac:dyDescent="0.25">
      <c r="E1746" s="79">
        <f t="shared" ca="1" si="54"/>
        <v>0.25000182376263458</v>
      </c>
      <c r="F1746" s="79">
        <f t="shared" ca="1" si="55"/>
        <v>3.7519917713143562</v>
      </c>
    </row>
    <row r="1747" spans="5:6" x14ac:dyDescent="0.25">
      <c r="E1747" s="79">
        <f t="shared" ca="1" si="54"/>
        <v>0.16476670268730365</v>
      </c>
      <c r="F1747" s="79">
        <f t="shared" ca="1" si="55"/>
        <v>3.3886604680760084</v>
      </c>
    </row>
    <row r="1748" spans="5:6" x14ac:dyDescent="0.25">
      <c r="E1748" s="79">
        <f t="shared" ca="1" si="54"/>
        <v>4.0311856232065568E-2</v>
      </c>
      <c r="F1748" s="79">
        <f t="shared" ca="1" si="55"/>
        <v>3.1277231946210948</v>
      </c>
    </row>
    <row r="1749" spans="5:6" x14ac:dyDescent="0.25">
      <c r="E1749" s="79">
        <f t="shared" ca="1" si="54"/>
        <v>0.49125061453886953</v>
      </c>
      <c r="F1749" s="79">
        <f t="shared" ca="1" si="55"/>
        <v>11.961825064977345</v>
      </c>
    </row>
    <row r="1750" spans="5:6" x14ac:dyDescent="0.25">
      <c r="E1750" s="79">
        <f t="shared" ca="1" si="54"/>
        <v>0.89128256194972433</v>
      </c>
      <c r="F1750" s="79">
        <f t="shared" ca="1" si="55"/>
        <v>403.05518017543233</v>
      </c>
    </row>
    <row r="1751" spans="5:6" x14ac:dyDescent="0.25">
      <c r="E1751" s="79">
        <f t="shared" ca="1" si="54"/>
        <v>0.76940193641324361</v>
      </c>
      <c r="F1751" s="79">
        <f t="shared" ca="1" si="55"/>
        <v>158.1028155400144</v>
      </c>
    </row>
    <row r="1752" spans="5:6" x14ac:dyDescent="0.25">
      <c r="E1752" s="79">
        <f t="shared" ca="1" si="54"/>
        <v>0.93563695850225914</v>
      </c>
      <c r="F1752" s="79">
        <f t="shared" ca="1" si="55"/>
        <v>599.78257257310804</v>
      </c>
    </row>
    <row r="1753" spans="5:6" x14ac:dyDescent="0.25">
      <c r="E1753" s="79">
        <f t="shared" ca="1" si="54"/>
        <v>0.33065404257211972</v>
      </c>
      <c r="F1753" s="79">
        <f t="shared" ca="1" si="55"/>
        <v>4.5042021622171937</v>
      </c>
    </row>
    <row r="1754" spans="5:6" x14ac:dyDescent="0.25">
      <c r="E1754" s="79">
        <f t="shared" ca="1" si="54"/>
        <v>0.94679396842802743</v>
      </c>
      <c r="F1754" s="79">
        <f t="shared" ca="1" si="55"/>
        <v>674.52954978319644</v>
      </c>
    </row>
    <row r="1755" spans="5:6" x14ac:dyDescent="0.25">
      <c r="E1755" s="79">
        <f t="shared" ca="1" si="54"/>
        <v>1.6258958956886671E-2</v>
      </c>
      <c r="F1755" s="79">
        <f t="shared" ca="1" si="55"/>
        <v>3.0860097030999758</v>
      </c>
    </row>
    <row r="1756" spans="5:6" x14ac:dyDescent="0.25">
      <c r="E1756" s="79">
        <f t="shared" ca="1" si="54"/>
        <v>0.16030939023414326</v>
      </c>
      <c r="F1756" s="79">
        <f t="shared" ca="1" si="55"/>
        <v>3.3756157166016383</v>
      </c>
    </row>
    <row r="1757" spans="5:6" x14ac:dyDescent="0.25">
      <c r="E1757" s="79">
        <f t="shared" ca="1" si="54"/>
        <v>0.36557800115865224</v>
      </c>
      <c r="F1757" s="79">
        <f t="shared" ca="1" si="55"/>
        <v>5.1095412622333773</v>
      </c>
    </row>
    <row r="1758" spans="5:6" x14ac:dyDescent="0.25">
      <c r="E1758" s="79">
        <f t="shared" ca="1" si="54"/>
        <v>0.72515444890911451</v>
      </c>
      <c r="F1758" s="79">
        <f t="shared" ca="1" si="55"/>
        <v>111.54644475453125</v>
      </c>
    </row>
    <row r="1759" spans="5:6" x14ac:dyDescent="0.25">
      <c r="E1759" s="79">
        <f t="shared" ca="1" si="54"/>
        <v>0.87831552024843951</v>
      </c>
      <c r="F1759" s="79">
        <f t="shared" ca="1" si="55"/>
        <v>362.96539336187703</v>
      </c>
    </row>
    <row r="1760" spans="5:6" x14ac:dyDescent="0.25">
      <c r="E1760" s="79">
        <f t="shared" ca="1" si="54"/>
        <v>0.69034456861006643</v>
      </c>
      <c r="F1760" s="79">
        <f t="shared" ca="1" si="55"/>
        <v>83.466582229962313</v>
      </c>
    </row>
    <row r="1761" spans="5:6" x14ac:dyDescent="0.25">
      <c r="E1761" s="79">
        <f t="shared" ca="1" si="54"/>
        <v>0.48826427469070599</v>
      </c>
      <c r="F1761" s="79">
        <f t="shared" ca="1" si="55"/>
        <v>11.633160755042216</v>
      </c>
    </row>
    <row r="1762" spans="5:6" x14ac:dyDescent="0.25">
      <c r="E1762" s="79">
        <f t="shared" ca="1" si="54"/>
        <v>0.51253702952736113</v>
      </c>
      <c r="F1762" s="79">
        <f t="shared" ca="1" si="55"/>
        <v>14.699873789088375</v>
      </c>
    </row>
    <row r="1763" spans="5:6" x14ac:dyDescent="0.25">
      <c r="E1763" s="79">
        <f t="shared" ca="1" si="54"/>
        <v>0.86433465337074733</v>
      </c>
      <c r="F1763" s="79">
        <f t="shared" ca="1" si="55"/>
        <v>325.19142891638887</v>
      </c>
    </row>
    <row r="1764" spans="5:6" x14ac:dyDescent="0.25">
      <c r="E1764" s="79">
        <f t="shared" ca="1" si="54"/>
        <v>0.68715491904387793</v>
      </c>
      <c r="F1764" s="79">
        <f t="shared" ca="1" si="55"/>
        <v>81.209050237746524</v>
      </c>
    </row>
    <row r="1765" spans="5:6" x14ac:dyDescent="0.25">
      <c r="E1765" s="79">
        <f t="shared" ca="1" si="54"/>
        <v>0.55677776988429739</v>
      </c>
      <c r="F1765" s="79">
        <f t="shared" ca="1" si="55"/>
        <v>23.130773365531638</v>
      </c>
    </row>
    <row r="1766" spans="5:6" x14ac:dyDescent="0.25">
      <c r="E1766" s="79">
        <f t="shared" ca="1" si="54"/>
        <v>0.76708558781963876</v>
      </c>
      <c r="F1766" s="79">
        <f t="shared" ca="1" si="55"/>
        <v>155.30670133175084</v>
      </c>
    </row>
    <row r="1767" spans="5:6" x14ac:dyDescent="0.25">
      <c r="E1767" s="79">
        <f t="shared" ca="1" si="54"/>
        <v>0.39237281515013755</v>
      </c>
      <c r="F1767" s="79">
        <f t="shared" ca="1" si="55"/>
        <v>5.7883916490222287</v>
      </c>
    </row>
    <row r="1768" spans="5:6" x14ac:dyDescent="0.25">
      <c r="E1768" s="79">
        <f t="shared" ca="1" si="54"/>
        <v>0.22456807724967909</v>
      </c>
      <c r="F1768" s="79">
        <f t="shared" ca="1" si="55"/>
        <v>3.6150337344980379</v>
      </c>
    </row>
    <row r="1769" spans="5:6" x14ac:dyDescent="0.25">
      <c r="E1769" s="79">
        <f t="shared" ca="1" si="54"/>
        <v>0.48975597376954827</v>
      </c>
      <c r="F1769" s="79">
        <f t="shared" ca="1" si="55"/>
        <v>11.795754831861149</v>
      </c>
    </row>
    <row r="1770" spans="5:6" x14ac:dyDescent="0.25">
      <c r="E1770" s="79">
        <f t="shared" ca="1" si="54"/>
        <v>0.81728836075820255</v>
      </c>
      <c r="F1770" s="79">
        <f t="shared" ca="1" si="55"/>
        <v>227.3464803716742</v>
      </c>
    </row>
    <row r="1771" spans="5:6" x14ac:dyDescent="0.25">
      <c r="E1771" s="79">
        <f t="shared" ca="1" si="54"/>
        <v>0.86141118826403829</v>
      </c>
      <c r="F1771" s="79">
        <f t="shared" ca="1" si="55"/>
        <v>317.9015732432747</v>
      </c>
    </row>
    <row r="1772" spans="5:6" x14ac:dyDescent="0.25">
      <c r="E1772" s="79">
        <f t="shared" ca="1" si="54"/>
        <v>0.83155237111712665</v>
      </c>
      <c r="F1772" s="79">
        <f t="shared" ca="1" si="55"/>
        <v>253.15284841753581</v>
      </c>
    </row>
    <row r="1773" spans="5:6" x14ac:dyDescent="0.25">
      <c r="E1773" s="79">
        <f t="shared" ca="1" si="54"/>
        <v>0.64671615812503269</v>
      </c>
      <c r="F1773" s="79">
        <f t="shared" ca="1" si="55"/>
        <v>56.565499023115976</v>
      </c>
    </row>
    <row r="1774" spans="5:6" x14ac:dyDescent="0.25">
      <c r="E1774" s="79">
        <f t="shared" ca="1" si="54"/>
        <v>0.13833457549879224</v>
      </c>
      <c r="F1774" s="79">
        <f t="shared" ca="1" si="55"/>
        <v>3.3169292400001682</v>
      </c>
    </row>
    <row r="1775" spans="5:6" x14ac:dyDescent="0.25">
      <c r="E1775" s="79">
        <f t="shared" ca="1" si="54"/>
        <v>0.511253310162057</v>
      </c>
      <c r="F1775" s="79">
        <f t="shared" ca="1" si="55"/>
        <v>14.51357121225556</v>
      </c>
    </row>
    <row r="1776" spans="5:6" x14ac:dyDescent="0.25">
      <c r="E1776" s="79">
        <f t="shared" ca="1" si="54"/>
        <v>2.9058963664515103E-2</v>
      </c>
      <c r="F1776" s="79">
        <f t="shared" ca="1" si="55"/>
        <v>3.1089960143758075</v>
      </c>
    </row>
    <row r="1777" spans="5:6" x14ac:dyDescent="0.25">
      <c r="E1777" s="79">
        <f t="shared" ca="1" si="54"/>
        <v>0.58260745075706588</v>
      </c>
      <c r="F1777" s="79">
        <f t="shared" ca="1" si="55"/>
        <v>30.198537080813878</v>
      </c>
    </row>
    <row r="1778" spans="5:6" x14ac:dyDescent="0.25">
      <c r="E1778" s="79">
        <f t="shared" ca="1" si="54"/>
        <v>0.40417966212463607</v>
      </c>
      <c r="F1778" s="79">
        <f t="shared" ca="1" si="55"/>
        <v>6.1709997726207781</v>
      </c>
    </row>
    <row r="1779" spans="5:6" x14ac:dyDescent="0.25">
      <c r="E1779" s="79">
        <f t="shared" ca="1" si="54"/>
        <v>0.6935747848315128</v>
      </c>
      <c r="F1779" s="79">
        <f t="shared" ca="1" si="55"/>
        <v>85.803563948916107</v>
      </c>
    </row>
    <row r="1780" spans="5:6" x14ac:dyDescent="0.25">
      <c r="E1780" s="79">
        <f t="shared" ca="1" si="54"/>
        <v>0.36554629751525924</v>
      </c>
      <c r="F1780" s="79">
        <f t="shared" ca="1" si="55"/>
        <v>5.1088668855483412</v>
      </c>
    </row>
    <row r="1781" spans="5:6" x14ac:dyDescent="0.25">
      <c r="E1781" s="79">
        <f t="shared" ca="1" si="54"/>
        <v>0.32398872682271695</v>
      </c>
      <c r="F1781" s="79">
        <f t="shared" ca="1" si="55"/>
        <v>4.4144175802001548</v>
      </c>
    </row>
    <row r="1782" spans="5:6" x14ac:dyDescent="0.25">
      <c r="E1782" s="79">
        <f t="shared" ca="1" si="54"/>
        <v>0.57407458246983178</v>
      </c>
      <c r="F1782" s="79">
        <f t="shared" ca="1" si="55"/>
        <v>27.665305500881448</v>
      </c>
    </row>
    <row r="1783" spans="5:6" x14ac:dyDescent="0.25">
      <c r="E1783" s="79">
        <f t="shared" ca="1" si="54"/>
        <v>0.57455329254149046</v>
      </c>
      <c r="F1783" s="79">
        <f t="shared" ca="1" si="55"/>
        <v>27.802068108570975</v>
      </c>
    </row>
    <row r="1784" spans="5:6" x14ac:dyDescent="0.25">
      <c r="E1784" s="79">
        <f t="shared" ca="1" si="54"/>
        <v>0.96636686755368406</v>
      </c>
      <c r="F1784" s="79">
        <f t="shared" ca="1" si="55"/>
        <v>860.00842772626811</v>
      </c>
    </row>
    <row r="1785" spans="5:6" x14ac:dyDescent="0.25">
      <c r="E1785" s="79">
        <f t="shared" ca="1" si="54"/>
        <v>0.18353806439223419</v>
      </c>
      <c r="F1785" s="79">
        <f t="shared" ca="1" si="55"/>
        <v>3.4485590489060605</v>
      </c>
    </row>
    <row r="1786" spans="5:6" x14ac:dyDescent="0.25">
      <c r="E1786" s="79">
        <f t="shared" ca="1" si="54"/>
        <v>0.29619165447108065</v>
      </c>
      <c r="F1786" s="79">
        <f t="shared" ca="1" si="55"/>
        <v>4.1042999032849465</v>
      </c>
    </row>
    <row r="1787" spans="5:6" x14ac:dyDescent="0.25">
      <c r="E1787" s="79">
        <f t="shared" ca="1" si="54"/>
        <v>0.11142207531461212</v>
      </c>
      <c r="F1787" s="79">
        <f t="shared" ca="1" si="55"/>
        <v>3.2556010391345245</v>
      </c>
    </row>
    <row r="1788" spans="5:6" x14ac:dyDescent="0.25">
      <c r="E1788" s="79">
        <f t="shared" ca="1" si="54"/>
        <v>0.9624841671688078</v>
      </c>
      <c r="F1788" s="79">
        <f t="shared" ca="1" si="55"/>
        <v>815.21784421756342</v>
      </c>
    </row>
    <row r="1789" spans="5:6" x14ac:dyDescent="0.25">
      <c r="E1789" s="79">
        <f t="shared" ca="1" si="54"/>
        <v>7.5640067428974889E-2</v>
      </c>
      <c r="F1789" s="79">
        <f t="shared" ca="1" si="55"/>
        <v>3.1870428885783424</v>
      </c>
    </row>
    <row r="1790" spans="5:6" x14ac:dyDescent="0.25">
      <c r="E1790" s="79">
        <f t="shared" ca="1" si="54"/>
        <v>4.5940700102808707E-2</v>
      </c>
      <c r="F1790" s="79">
        <f t="shared" ca="1" si="55"/>
        <v>3.136960489447802</v>
      </c>
    </row>
    <row r="1791" spans="5:6" x14ac:dyDescent="0.25">
      <c r="E1791" s="79">
        <f t="shared" ca="1" si="54"/>
        <v>0.32212081812571691</v>
      </c>
      <c r="F1791" s="79">
        <f t="shared" ca="1" si="55"/>
        <v>4.3904547115324766</v>
      </c>
    </row>
    <row r="1792" spans="5:6" x14ac:dyDescent="0.25">
      <c r="E1792" s="79">
        <f t="shared" ca="1" si="54"/>
        <v>0.65327072589789636</v>
      </c>
      <c r="F1792" s="79">
        <f t="shared" ca="1" si="55"/>
        <v>60.090074306794691</v>
      </c>
    </row>
    <row r="1793" spans="5:6" x14ac:dyDescent="0.25">
      <c r="E1793" s="79">
        <f t="shared" ca="1" si="54"/>
        <v>0.52157664587703234</v>
      </c>
      <c r="F1793" s="79">
        <f t="shared" ca="1" si="55"/>
        <v>16.096195230123179</v>
      </c>
    </row>
    <row r="1794" spans="5:6" x14ac:dyDescent="0.25">
      <c r="E1794" s="79">
        <f t="shared" ca="1" si="54"/>
        <v>0.30589060048323613</v>
      </c>
      <c r="F1794" s="79">
        <f t="shared" ca="1" si="55"/>
        <v>4.2019905045459875</v>
      </c>
    </row>
    <row r="1795" spans="5:6" x14ac:dyDescent="0.25">
      <c r="E1795" s="79">
        <f t="shared" ca="1" si="54"/>
        <v>0.4853747053491394</v>
      </c>
      <c r="F1795" s="79">
        <f t="shared" ca="1" si="55"/>
        <v>11.32696422775002</v>
      </c>
    </row>
    <row r="1796" spans="5:6" x14ac:dyDescent="0.25">
      <c r="E1796" s="79">
        <f t="shared" ref="E1796:E1859" ca="1" si="56">RAND()</f>
        <v>0.90183166029866091</v>
      </c>
      <c r="F1796" s="79">
        <f t="shared" ref="F1796:F1859" ca="1" si="57">$C$3+$C$4*((($C$5*_xlfn.NORM.S.INV(E1796)+SQRT(($C$5*_xlfn.NORM.S.INV(E1796))^2+4))/(2))^2)</f>
        <v>440.12541049033263</v>
      </c>
    </row>
    <row r="1797" spans="5:6" x14ac:dyDescent="0.25">
      <c r="E1797" s="79">
        <f t="shared" ca="1" si="56"/>
        <v>3.0234446095929512E-2</v>
      </c>
      <c r="F1797" s="79">
        <f t="shared" ca="1" si="57"/>
        <v>3.1109867667889981</v>
      </c>
    </row>
    <row r="1798" spans="5:6" x14ac:dyDescent="0.25">
      <c r="E1798" s="79">
        <f t="shared" ca="1" si="56"/>
        <v>0.13693540195780474</v>
      </c>
      <c r="F1798" s="79">
        <f t="shared" ca="1" si="57"/>
        <v>3.313479109385888</v>
      </c>
    </row>
    <row r="1799" spans="5:6" x14ac:dyDescent="0.25">
      <c r="E1799" s="79">
        <f t="shared" ca="1" si="56"/>
        <v>0.80846295090680675</v>
      </c>
      <c r="F1799" s="79">
        <f t="shared" ca="1" si="57"/>
        <v>212.72653288800416</v>
      </c>
    </row>
    <row r="1800" spans="5:6" x14ac:dyDescent="0.25">
      <c r="E1800" s="79">
        <f t="shared" ca="1" si="56"/>
        <v>0.97733859346040608</v>
      </c>
      <c r="F1800" s="79">
        <f t="shared" ca="1" si="57"/>
        <v>1024.5488320601403</v>
      </c>
    </row>
    <row r="1801" spans="5:6" x14ac:dyDescent="0.25">
      <c r="E1801" s="79">
        <f t="shared" ca="1" si="56"/>
        <v>0.67974586156209416</v>
      </c>
      <c r="F1801" s="79">
        <f t="shared" ca="1" si="57"/>
        <v>76.152501714734498</v>
      </c>
    </row>
    <row r="1802" spans="5:6" x14ac:dyDescent="0.25">
      <c r="E1802" s="79">
        <f t="shared" ca="1" si="56"/>
        <v>4.2821126193691939E-2</v>
      </c>
      <c r="F1802" s="79">
        <f t="shared" ca="1" si="57"/>
        <v>3.1318431842689627</v>
      </c>
    </row>
    <row r="1803" spans="5:6" x14ac:dyDescent="0.25">
      <c r="E1803" s="79">
        <f t="shared" ca="1" si="56"/>
        <v>0.70298068876883235</v>
      </c>
      <c r="F1803" s="79">
        <f t="shared" ca="1" si="57"/>
        <v>92.908061537209832</v>
      </c>
    </row>
    <row r="1804" spans="5:6" x14ac:dyDescent="0.25">
      <c r="E1804" s="79">
        <f t="shared" ca="1" si="56"/>
        <v>0.88968135261473913</v>
      </c>
      <c r="F1804" s="79">
        <f t="shared" ca="1" si="57"/>
        <v>397.80206548669901</v>
      </c>
    </row>
    <row r="1805" spans="5:6" x14ac:dyDescent="0.25">
      <c r="E1805" s="79">
        <f t="shared" ca="1" si="56"/>
        <v>0.74805783699998996</v>
      </c>
      <c r="F1805" s="79">
        <f t="shared" ca="1" si="57"/>
        <v>133.92267223615374</v>
      </c>
    </row>
    <row r="1806" spans="5:6" x14ac:dyDescent="0.25">
      <c r="E1806" s="79">
        <f t="shared" ca="1" si="56"/>
        <v>5.6838100389734247E-2</v>
      </c>
      <c r="F1806" s="79">
        <f t="shared" ca="1" si="57"/>
        <v>3.1549345560093234</v>
      </c>
    </row>
    <row r="1807" spans="5:6" x14ac:dyDescent="0.25">
      <c r="E1807" s="79">
        <f t="shared" ca="1" si="56"/>
        <v>0.66033979448057278</v>
      </c>
      <c r="F1807" s="79">
        <f t="shared" ca="1" si="57"/>
        <v>64.085922613258248</v>
      </c>
    </row>
    <row r="1808" spans="5:6" x14ac:dyDescent="0.25">
      <c r="E1808" s="79">
        <f t="shared" ca="1" si="56"/>
        <v>0.5723203132431337</v>
      </c>
      <c r="F1808" s="79">
        <f t="shared" ca="1" si="57"/>
        <v>27.169468714572911</v>
      </c>
    </row>
    <row r="1809" spans="5:6" x14ac:dyDescent="0.25">
      <c r="E1809" s="79">
        <f t="shared" ca="1" si="56"/>
        <v>0.66275276938453576</v>
      </c>
      <c r="F1809" s="79">
        <f t="shared" ca="1" si="57"/>
        <v>65.497342669038218</v>
      </c>
    </row>
    <row r="1810" spans="5:6" x14ac:dyDescent="0.25">
      <c r="E1810" s="79">
        <f t="shared" ca="1" si="56"/>
        <v>0.44238530629002237</v>
      </c>
      <c r="F1810" s="79">
        <f t="shared" ca="1" si="57"/>
        <v>7.9182243422533158</v>
      </c>
    </row>
    <row r="1811" spans="5:6" x14ac:dyDescent="0.25">
      <c r="E1811" s="79">
        <f t="shared" ca="1" si="56"/>
        <v>4.3575922138713641E-2</v>
      </c>
      <c r="F1811" s="79">
        <f t="shared" ca="1" si="57"/>
        <v>3.1330814504842541</v>
      </c>
    </row>
    <row r="1812" spans="5:6" x14ac:dyDescent="0.25">
      <c r="E1812" s="79">
        <f t="shared" ca="1" si="56"/>
        <v>0.43201536875464575</v>
      </c>
      <c r="F1812" s="79">
        <f t="shared" ca="1" si="57"/>
        <v>7.3516931136406161</v>
      </c>
    </row>
    <row r="1813" spans="5:6" x14ac:dyDescent="0.25">
      <c r="E1813" s="79">
        <f t="shared" ca="1" si="56"/>
        <v>0.6695981513159418</v>
      </c>
      <c r="F1813" s="79">
        <f t="shared" ca="1" si="57"/>
        <v>69.636517877694871</v>
      </c>
    </row>
    <row r="1814" spans="5:6" x14ac:dyDescent="0.25">
      <c r="E1814" s="79">
        <f t="shared" ca="1" si="56"/>
        <v>0.99339476083204103</v>
      </c>
      <c r="F1814" s="79">
        <f t="shared" ca="1" si="57"/>
        <v>1558.1114456400883</v>
      </c>
    </row>
    <row r="1815" spans="5:6" x14ac:dyDescent="0.25">
      <c r="E1815" s="79">
        <f t="shared" ca="1" si="56"/>
        <v>0.81161418884887893</v>
      </c>
      <c r="F1815" s="79">
        <f t="shared" ca="1" si="57"/>
        <v>217.83679445965146</v>
      </c>
    </row>
    <row r="1816" spans="5:6" x14ac:dyDescent="0.25">
      <c r="E1816" s="79">
        <f t="shared" ca="1" si="56"/>
        <v>0.63245522332533244</v>
      </c>
      <c r="F1816" s="79">
        <f t="shared" ca="1" si="57"/>
        <v>49.47049951459725</v>
      </c>
    </row>
    <row r="1817" spans="5:6" x14ac:dyDescent="0.25">
      <c r="E1817" s="79">
        <f t="shared" ca="1" si="56"/>
        <v>0.57435810261472131</v>
      </c>
      <c r="F1817" s="79">
        <f t="shared" ca="1" si="57"/>
        <v>27.746228600603246</v>
      </c>
    </row>
    <row r="1818" spans="5:6" x14ac:dyDescent="0.25">
      <c r="E1818" s="79">
        <f t="shared" ca="1" si="56"/>
        <v>0.91346298801984627</v>
      </c>
      <c r="F1818" s="79">
        <f t="shared" ca="1" si="57"/>
        <v>486.82169822737001</v>
      </c>
    </row>
    <row r="1819" spans="5:6" x14ac:dyDescent="0.25">
      <c r="E1819" s="79">
        <f t="shared" ca="1" si="56"/>
        <v>0.86987208178265574</v>
      </c>
      <c r="F1819" s="79">
        <f t="shared" ca="1" si="57"/>
        <v>339.55176395825265</v>
      </c>
    </row>
    <row r="1820" spans="5:6" x14ac:dyDescent="0.25">
      <c r="E1820" s="79">
        <f t="shared" ca="1" si="56"/>
        <v>0.32332273217665985</v>
      </c>
      <c r="F1820" s="79">
        <f t="shared" ca="1" si="57"/>
        <v>4.405815544000192</v>
      </c>
    </row>
    <row r="1821" spans="5:6" x14ac:dyDescent="0.25">
      <c r="E1821" s="79">
        <f t="shared" ca="1" si="56"/>
        <v>0.20854767376082017</v>
      </c>
      <c r="F1821" s="79">
        <f t="shared" ca="1" si="57"/>
        <v>3.5432480533884156</v>
      </c>
    </row>
    <row r="1822" spans="5:6" x14ac:dyDescent="0.25">
      <c r="E1822" s="79">
        <f t="shared" ca="1" si="56"/>
        <v>0.50103001693195404</v>
      </c>
      <c r="F1822" s="79">
        <f t="shared" ca="1" si="57"/>
        <v>13.129929569011173</v>
      </c>
    </row>
    <row r="1823" spans="5:6" x14ac:dyDescent="0.25">
      <c r="E1823" s="79">
        <f t="shared" ca="1" si="56"/>
        <v>0.61057195804211095</v>
      </c>
      <c r="F1823" s="79">
        <f t="shared" ca="1" si="57"/>
        <v>40.011726663751851</v>
      </c>
    </row>
    <row r="1824" spans="5:6" x14ac:dyDescent="0.25">
      <c r="E1824" s="79">
        <f t="shared" ca="1" si="56"/>
        <v>0.44417227049035801</v>
      </c>
      <c r="F1824" s="79">
        <f t="shared" ca="1" si="57"/>
        <v>8.0241588290594308</v>
      </c>
    </row>
    <row r="1825" spans="5:6" x14ac:dyDescent="0.25">
      <c r="E1825" s="79">
        <f t="shared" ca="1" si="56"/>
        <v>0.63579565574113339</v>
      </c>
      <c r="F1825" s="79">
        <f t="shared" ca="1" si="57"/>
        <v>51.063879363493655</v>
      </c>
    </row>
    <row r="1826" spans="5:6" x14ac:dyDescent="0.25">
      <c r="E1826" s="79">
        <f t="shared" ca="1" si="56"/>
        <v>0.74749411538473554</v>
      </c>
      <c r="F1826" s="79">
        <f t="shared" ca="1" si="57"/>
        <v>133.32990088686168</v>
      </c>
    </row>
    <row r="1827" spans="5:6" x14ac:dyDescent="0.25">
      <c r="E1827" s="79">
        <f t="shared" ca="1" si="56"/>
        <v>1.2152733616192957E-2</v>
      </c>
      <c r="F1827" s="79">
        <f t="shared" ca="1" si="57"/>
        <v>3.0776338504834695</v>
      </c>
    </row>
    <row r="1828" spans="5:6" x14ac:dyDescent="0.25">
      <c r="E1828" s="79">
        <f t="shared" ca="1" si="56"/>
        <v>0.41510697261953822</v>
      </c>
      <c r="F1828" s="79">
        <f t="shared" ca="1" si="57"/>
        <v>6.5826787587582487</v>
      </c>
    </row>
    <row r="1829" spans="5:6" x14ac:dyDescent="0.25">
      <c r="E1829" s="79">
        <f t="shared" ca="1" si="56"/>
        <v>0.32820371673146131</v>
      </c>
      <c r="F1829" s="79">
        <f t="shared" ca="1" si="57"/>
        <v>4.4703965964622929</v>
      </c>
    </row>
    <row r="1830" spans="5:6" x14ac:dyDescent="0.25">
      <c r="E1830" s="79">
        <f t="shared" ca="1" si="56"/>
        <v>0.85052108646194413</v>
      </c>
      <c r="F1830" s="79">
        <f t="shared" ca="1" si="57"/>
        <v>292.36371516334867</v>
      </c>
    </row>
    <row r="1831" spans="5:6" x14ac:dyDescent="0.25">
      <c r="E1831" s="79">
        <f t="shared" ca="1" si="56"/>
        <v>0.81488695480115292</v>
      </c>
      <c r="F1831" s="79">
        <f t="shared" ca="1" si="57"/>
        <v>223.27239139188552</v>
      </c>
    </row>
    <row r="1832" spans="5:6" x14ac:dyDescent="0.25">
      <c r="E1832" s="79">
        <f t="shared" ca="1" si="56"/>
        <v>7.8064949327227517E-2</v>
      </c>
      <c r="F1832" s="79">
        <f t="shared" ca="1" si="57"/>
        <v>3.1913372057521379</v>
      </c>
    </row>
    <row r="1833" spans="5:6" x14ac:dyDescent="0.25">
      <c r="E1833" s="79">
        <f t="shared" ca="1" si="56"/>
        <v>0.17977787266759837</v>
      </c>
      <c r="F1833" s="79">
        <f t="shared" ca="1" si="57"/>
        <v>3.4358718963770185</v>
      </c>
    </row>
    <row r="1834" spans="5:6" x14ac:dyDescent="0.25">
      <c r="E1834" s="79">
        <f t="shared" ca="1" si="56"/>
        <v>0.85546300808532139</v>
      </c>
      <c r="F1834" s="79">
        <f t="shared" ca="1" si="57"/>
        <v>303.64966614823351</v>
      </c>
    </row>
    <row r="1835" spans="5:6" x14ac:dyDescent="0.25">
      <c r="E1835" s="79">
        <f t="shared" ca="1" si="56"/>
        <v>0.38573385527749959</v>
      </c>
      <c r="F1835" s="79">
        <f t="shared" ca="1" si="57"/>
        <v>5.5978576057473344</v>
      </c>
    </row>
    <row r="1836" spans="5:6" x14ac:dyDescent="0.25">
      <c r="E1836" s="79">
        <f t="shared" ca="1" si="56"/>
        <v>3.3768310446073535E-2</v>
      </c>
      <c r="F1836" s="79">
        <f t="shared" ca="1" si="57"/>
        <v>3.1169101333961682</v>
      </c>
    </row>
    <row r="1837" spans="5:6" x14ac:dyDescent="0.25">
      <c r="E1837" s="79">
        <f t="shared" ca="1" si="56"/>
        <v>0.96454272898570492</v>
      </c>
      <c r="F1837" s="79">
        <f t="shared" ca="1" si="57"/>
        <v>838.3112383430182</v>
      </c>
    </row>
    <row r="1838" spans="5:6" x14ac:dyDescent="0.25">
      <c r="E1838" s="79">
        <f t="shared" ca="1" si="56"/>
        <v>0.43903146410902028</v>
      </c>
      <c r="F1838" s="79">
        <f t="shared" ca="1" si="57"/>
        <v>7.7262057934831407</v>
      </c>
    </row>
    <row r="1839" spans="5:6" x14ac:dyDescent="0.25">
      <c r="E1839" s="79">
        <f t="shared" ca="1" si="56"/>
        <v>0.27247626460820162</v>
      </c>
      <c r="F1839" s="79">
        <f t="shared" ca="1" si="57"/>
        <v>3.9032925887658649</v>
      </c>
    </row>
    <row r="1840" spans="5:6" x14ac:dyDescent="0.25">
      <c r="E1840" s="79">
        <f t="shared" ca="1" si="56"/>
        <v>0.25818277308298243</v>
      </c>
      <c r="F1840" s="79">
        <f t="shared" ca="1" si="57"/>
        <v>3.8033206733125224</v>
      </c>
    </row>
    <row r="1841" spans="5:6" x14ac:dyDescent="0.25">
      <c r="E1841" s="79">
        <f t="shared" ca="1" si="56"/>
        <v>0.67907350019953816</v>
      </c>
      <c r="F1841" s="79">
        <f t="shared" ca="1" si="57"/>
        <v>75.706329828808677</v>
      </c>
    </row>
    <row r="1842" spans="5:6" x14ac:dyDescent="0.25">
      <c r="E1842" s="79">
        <f t="shared" ca="1" si="56"/>
        <v>0.98121064538465519</v>
      </c>
      <c r="F1842" s="79">
        <f t="shared" ca="1" si="57"/>
        <v>1103.9066679017035</v>
      </c>
    </row>
    <row r="1843" spans="5:6" x14ac:dyDescent="0.25">
      <c r="E1843" s="79">
        <f t="shared" ca="1" si="56"/>
        <v>0.55903372246579885</v>
      </c>
      <c r="F1843" s="79">
        <f t="shared" ca="1" si="57"/>
        <v>23.67862087133372</v>
      </c>
    </row>
    <row r="1844" spans="5:6" x14ac:dyDescent="0.25">
      <c r="E1844" s="79">
        <f t="shared" ca="1" si="56"/>
        <v>0.50186939445386147</v>
      </c>
      <c r="F1844" s="79">
        <f t="shared" ca="1" si="57"/>
        <v>13.237055483804866</v>
      </c>
    </row>
    <row r="1845" spans="5:6" x14ac:dyDescent="0.25">
      <c r="E1845" s="79">
        <f t="shared" ca="1" si="56"/>
        <v>0.40406720987382017</v>
      </c>
      <c r="F1845" s="79">
        <f t="shared" ca="1" si="57"/>
        <v>6.1670671362385878</v>
      </c>
    </row>
    <row r="1846" spans="5:6" x14ac:dyDescent="0.25">
      <c r="E1846" s="79">
        <f t="shared" ca="1" si="56"/>
        <v>0.95641359815660465</v>
      </c>
      <c r="F1846" s="79">
        <f t="shared" ca="1" si="57"/>
        <v>754.32247153113462</v>
      </c>
    </row>
    <row r="1847" spans="5:6" x14ac:dyDescent="0.25">
      <c r="E1847" s="79">
        <f t="shared" ca="1" si="56"/>
        <v>0.48393920403014457</v>
      </c>
      <c r="F1847" s="79">
        <f t="shared" ca="1" si="57"/>
        <v>11.179058383124037</v>
      </c>
    </row>
    <row r="1848" spans="5:6" x14ac:dyDescent="0.25">
      <c r="E1848" s="79">
        <f t="shared" ca="1" si="56"/>
        <v>0.6886798467710753</v>
      </c>
      <c r="F1848" s="79">
        <f t="shared" ca="1" si="57"/>
        <v>82.282190152845303</v>
      </c>
    </row>
    <row r="1849" spans="5:6" x14ac:dyDescent="0.25">
      <c r="E1849" s="79">
        <f t="shared" ca="1" si="56"/>
        <v>0.33123427510945802</v>
      </c>
      <c r="F1849" s="79">
        <f t="shared" ca="1" si="57"/>
        <v>4.5123478480640271</v>
      </c>
    </row>
    <row r="1850" spans="5:6" x14ac:dyDescent="0.25">
      <c r="E1850" s="79">
        <f t="shared" ca="1" si="56"/>
        <v>0.73699335088862905</v>
      </c>
      <c r="F1850" s="79">
        <f t="shared" ca="1" si="57"/>
        <v>122.68628510969999</v>
      </c>
    </row>
    <row r="1851" spans="5:6" x14ac:dyDescent="0.25">
      <c r="E1851" s="79">
        <f t="shared" ca="1" si="56"/>
        <v>6.9568145950052451E-2</v>
      </c>
      <c r="F1851" s="79">
        <f t="shared" ca="1" si="57"/>
        <v>3.1764617902382684</v>
      </c>
    </row>
    <row r="1852" spans="5:6" x14ac:dyDescent="0.25">
      <c r="E1852" s="79">
        <f t="shared" ca="1" si="56"/>
        <v>0.78021669344175071</v>
      </c>
      <c r="F1852" s="79">
        <f t="shared" ca="1" si="57"/>
        <v>171.76081059730143</v>
      </c>
    </row>
    <row r="1853" spans="5:6" x14ac:dyDescent="0.25">
      <c r="E1853" s="79">
        <f t="shared" ca="1" si="56"/>
        <v>0.76640871024153556</v>
      </c>
      <c r="F1853" s="79">
        <f t="shared" ca="1" si="57"/>
        <v>154.49791541731975</v>
      </c>
    </row>
    <row r="1854" spans="5:6" x14ac:dyDescent="0.25">
      <c r="E1854" s="79">
        <f t="shared" ca="1" si="56"/>
        <v>9.7992114046615564E-3</v>
      </c>
      <c r="F1854" s="79">
        <f t="shared" ca="1" si="57"/>
        <v>3.0723716548484763</v>
      </c>
    </row>
    <row r="1855" spans="5:6" x14ac:dyDescent="0.25">
      <c r="E1855" s="79">
        <f t="shared" ca="1" si="56"/>
        <v>0.83359364405107361</v>
      </c>
      <c r="F1855" s="79">
        <f t="shared" ca="1" si="57"/>
        <v>257.0870424897858</v>
      </c>
    </row>
    <row r="1856" spans="5:6" x14ac:dyDescent="0.25">
      <c r="E1856" s="79">
        <f t="shared" ca="1" si="56"/>
        <v>0.50193056309186479</v>
      </c>
      <c r="F1856" s="79">
        <f t="shared" ca="1" si="57"/>
        <v>13.244906112214235</v>
      </c>
    </row>
    <row r="1857" spans="5:6" x14ac:dyDescent="0.25">
      <c r="E1857" s="79">
        <f t="shared" ca="1" si="56"/>
        <v>0.93311828033897493</v>
      </c>
      <c r="F1857" s="79">
        <f t="shared" ca="1" si="57"/>
        <v>584.89690194434286</v>
      </c>
    </row>
    <row r="1858" spans="5:6" x14ac:dyDescent="0.25">
      <c r="E1858" s="79">
        <f t="shared" ca="1" si="56"/>
        <v>0.39190225385503186</v>
      </c>
      <c r="F1858" s="79">
        <f t="shared" ca="1" si="57"/>
        <v>5.7743380512830447</v>
      </c>
    </row>
    <row r="1859" spans="5:6" x14ac:dyDescent="0.25">
      <c r="E1859" s="79">
        <f t="shared" ca="1" si="56"/>
        <v>0.77741122689806486</v>
      </c>
      <c r="F1859" s="79">
        <f t="shared" ca="1" si="57"/>
        <v>168.11957491089933</v>
      </c>
    </row>
    <row r="1860" spans="5:6" x14ac:dyDescent="0.25">
      <c r="E1860" s="79">
        <f t="shared" ref="E1860:E1923" ca="1" si="58">RAND()</f>
        <v>0.78165240482925913</v>
      </c>
      <c r="F1860" s="79">
        <f t="shared" ref="F1860:F1923" ca="1" si="59">$C$3+$C$4*((($C$5*_xlfn.NORM.S.INV(E1860)+SQRT(($C$5*_xlfn.NORM.S.INV(E1860))^2+4))/(2))^2)</f>
        <v>173.65177174806169</v>
      </c>
    </row>
    <row r="1861" spans="5:6" x14ac:dyDescent="0.25">
      <c r="E1861" s="79">
        <f t="shared" ca="1" si="58"/>
        <v>2.2384187478017181E-2</v>
      </c>
      <c r="F1861" s="79">
        <f t="shared" ca="1" si="59"/>
        <v>3.0973957788231714</v>
      </c>
    </row>
    <row r="1862" spans="5:6" x14ac:dyDescent="0.25">
      <c r="E1862" s="79">
        <f t="shared" ca="1" si="58"/>
        <v>0.39056089255961268</v>
      </c>
      <c r="F1862" s="79">
        <f t="shared" ca="1" si="59"/>
        <v>5.7347477832205254</v>
      </c>
    </row>
    <row r="1863" spans="5:6" x14ac:dyDescent="0.25">
      <c r="E1863" s="79">
        <f t="shared" ca="1" si="58"/>
        <v>0.53067767456930892</v>
      </c>
      <c r="F1863" s="79">
        <f t="shared" ca="1" si="59"/>
        <v>17.659899641078713</v>
      </c>
    </row>
    <row r="1864" spans="5:6" x14ac:dyDescent="0.25">
      <c r="E1864" s="79">
        <f t="shared" ca="1" si="58"/>
        <v>0.59134613057422758</v>
      </c>
      <c r="F1864" s="79">
        <f t="shared" ca="1" si="59"/>
        <v>33.008962298631147</v>
      </c>
    </row>
    <row r="1865" spans="5:6" x14ac:dyDescent="0.25">
      <c r="E1865" s="79">
        <f t="shared" ca="1" si="58"/>
        <v>0.95905634364241066</v>
      </c>
      <c r="F1865" s="79">
        <f t="shared" ca="1" si="59"/>
        <v>779.63107386634442</v>
      </c>
    </row>
    <row r="1866" spans="5:6" x14ac:dyDescent="0.25">
      <c r="E1866" s="79">
        <f t="shared" ca="1" si="58"/>
        <v>3.7585394045435705E-2</v>
      </c>
      <c r="F1866" s="79">
        <f t="shared" ca="1" si="59"/>
        <v>3.1232344478026892</v>
      </c>
    </row>
    <row r="1867" spans="5:6" x14ac:dyDescent="0.25">
      <c r="E1867" s="79">
        <f t="shared" ca="1" si="58"/>
        <v>0.15191941842139123</v>
      </c>
      <c r="F1867" s="79">
        <f t="shared" ca="1" si="59"/>
        <v>3.3521558865715479</v>
      </c>
    </row>
    <row r="1868" spans="5:6" x14ac:dyDescent="0.25">
      <c r="E1868" s="79">
        <f t="shared" ca="1" si="58"/>
        <v>0.37619963619770636</v>
      </c>
      <c r="F1868" s="79">
        <f t="shared" ca="1" si="59"/>
        <v>5.3512695915560649</v>
      </c>
    </row>
    <row r="1869" spans="5:6" x14ac:dyDescent="0.25">
      <c r="E1869" s="79">
        <f t="shared" ca="1" si="58"/>
        <v>8.8217797579888457E-2</v>
      </c>
      <c r="F1869" s="79">
        <f t="shared" ca="1" si="59"/>
        <v>3.2098024566619268</v>
      </c>
    </row>
    <row r="1870" spans="5:6" x14ac:dyDescent="0.25">
      <c r="E1870" s="79">
        <f t="shared" ca="1" si="58"/>
        <v>0.94779309136770729</v>
      </c>
      <c r="F1870" s="79">
        <f t="shared" ca="1" si="59"/>
        <v>682.05215482383915</v>
      </c>
    </row>
    <row r="1871" spans="5:6" x14ac:dyDescent="0.25">
      <c r="E1871" s="79">
        <f t="shared" ca="1" si="58"/>
        <v>0.32117776855818325</v>
      </c>
      <c r="F1871" s="79">
        <f t="shared" ca="1" si="59"/>
        <v>4.3785473887258179</v>
      </c>
    </row>
    <row r="1872" spans="5:6" x14ac:dyDescent="0.25">
      <c r="E1872" s="79">
        <f t="shared" ca="1" si="58"/>
        <v>0.71496586825552133</v>
      </c>
      <c r="F1872" s="79">
        <f t="shared" ca="1" si="59"/>
        <v>102.63844629848708</v>
      </c>
    </row>
    <row r="1873" spans="5:6" x14ac:dyDescent="0.25">
      <c r="E1873" s="79">
        <f t="shared" ca="1" si="58"/>
        <v>4.1964215137439087E-2</v>
      </c>
      <c r="F1873" s="79">
        <f t="shared" ca="1" si="59"/>
        <v>3.1304369663007146</v>
      </c>
    </row>
    <row r="1874" spans="5:6" x14ac:dyDescent="0.25">
      <c r="E1874" s="79">
        <f t="shared" ca="1" si="58"/>
        <v>1.4407117047484541E-2</v>
      </c>
      <c r="F1874" s="79">
        <f t="shared" ca="1" si="59"/>
        <v>3.0823325026094546</v>
      </c>
    </row>
    <row r="1875" spans="5:6" x14ac:dyDescent="0.25">
      <c r="E1875" s="79">
        <f t="shared" ca="1" si="58"/>
        <v>3.485962664948683E-2</v>
      </c>
      <c r="F1875" s="79">
        <f t="shared" ca="1" si="59"/>
        <v>3.1187245607079355</v>
      </c>
    </row>
    <row r="1876" spans="5:6" x14ac:dyDescent="0.25">
      <c r="E1876" s="79">
        <f t="shared" ca="1" si="58"/>
        <v>0.63748070226436948</v>
      </c>
      <c r="F1876" s="79">
        <f t="shared" ca="1" si="59"/>
        <v>51.883318039911629</v>
      </c>
    </row>
    <row r="1877" spans="5:6" x14ac:dyDescent="0.25">
      <c r="E1877" s="79">
        <f t="shared" ca="1" si="58"/>
        <v>0.59079371076734433</v>
      </c>
      <c r="F1877" s="79">
        <f t="shared" ca="1" si="59"/>
        <v>32.824633990956357</v>
      </c>
    </row>
    <row r="1878" spans="5:6" x14ac:dyDescent="0.25">
      <c r="E1878" s="79">
        <f t="shared" ca="1" si="58"/>
        <v>0.51695997968220087</v>
      </c>
      <c r="F1878" s="79">
        <f t="shared" ca="1" si="59"/>
        <v>15.364289952422231</v>
      </c>
    </row>
    <row r="1879" spans="5:6" x14ac:dyDescent="0.25">
      <c r="E1879" s="79">
        <f t="shared" ca="1" si="58"/>
        <v>3.4255387680229732E-2</v>
      </c>
      <c r="F1879" s="79">
        <f t="shared" ca="1" si="59"/>
        <v>3.117720673649222</v>
      </c>
    </row>
    <row r="1880" spans="5:6" x14ac:dyDescent="0.25">
      <c r="E1880" s="79">
        <f t="shared" ca="1" si="58"/>
        <v>9.9813430930217439E-2</v>
      </c>
      <c r="F1880" s="79">
        <f t="shared" ca="1" si="59"/>
        <v>3.2319951180303903</v>
      </c>
    </row>
    <row r="1881" spans="5:6" x14ac:dyDescent="0.25">
      <c r="E1881" s="79">
        <f t="shared" ca="1" si="58"/>
        <v>0.18732722529040513</v>
      </c>
      <c r="F1881" s="79">
        <f t="shared" ca="1" si="59"/>
        <v>3.4617221945577343</v>
      </c>
    </row>
    <row r="1882" spans="5:6" x14ac:dyDescent="0.25">
      <c r="E1882" s="79">
        <f t="shared" ca="1" si="58"/>
        <v>0.16497628094279837</v>
      </c>
      <c r="F1882" s="79">
        <f t="shared" ca="1" si="59"/>
        <v>3.3892842189852792</v>
      </c>
    </row>
    <row r="1883" spans="5:6" x14ac:dyDescent="0.25">
      <c r="E1883" s="79">
        <f t="shared" ca="1" si="58"/>
        <v>0.5414751702001207</v>
      </c>
      <c r="F1883" s="79">
        <f t="shared" ca="1" si="59"/>
        <v>19.737096506383629</v>
      </c>
    </row>
    <row r="1884" spans="5:6" x14ac:dyDescent="0.25">
      <c r="E1884" s="79">
        <f t="shared" ca="1" si="58"/>
        <v>0.61301814832404855</v>
      </c>
      <c r="F1884" s="79">
        <f t="shared" ca="1" si="59"/>
        <v>40.987680444325605</v>
      </c>
    </row>
    <row r="1885" spans="5:6" x14ac:dyDescent="0.25">
      <c r="E1885" s="79">
        <f t="shared" ca="1" si="58"/>
        <v>0.332361701564165</v>
      </c>
      <c r="F1885" s="79">
        <f t="shared" ca="1" si="59"/>
        <v>4.5283323262231816</v>
      </c>
    </row>
    <row r="1886" spans="5:6" x14ac:dyDescent="0.25">
      <c r="E1886" s="79">
        <f t="shared" ca="1" si="58"/>
        <v>0.44137900255701124</v>
      </c>
      <c r="F1886" s="79">
        <f t="shared" ca="1" si="59"/>
        <v>7.8596896479657969</v>
      </c>
    </row>
    <row r="1887" spans="5:6" x14ac:dyDescent="0.25">
      <c r="E1887" s="79">
        <f t="shared" ca="1" si="58"/>
        <v>0.90133733266152138</v>
      </c>
      <c r="F1887" s="79">
        <f t="shared" ca="1" si="59"/>
        <v>438.28541685961022</v>
      </c>
    </row>
    <row r="1888" spans="5:6" x14ac:dyDescent="0.25">
      <c r="E1888" s="79">
        <f t="shared" ca="1" si="58"/>
        <v>0.93043159664568331</v>
      </c>
      <c r="F1888" s="79">
        <f t="shared" ca="1" si="59"/>
        <v>569.69349450585514</v>
      </c>
    </row>
    <row r="1889" spans="5:6" x14ac:dyDescent="0.25">
      <c r="E1889" s="79">
        <f t="shared" ca="1" si="58"/>
        <v>0.2894784989046878</v>
      </c>
      <c r="F1889" s="79">
        <f t="shared" ca="1" si="59"/>
        <v>4.0423330088264375</v>
      </c>
    </row>
    <row r="1890" spans="5:6" x14ac:dyDescent="0.25">
      <c r="E1890" s="79">
        <f t="shared" ca="1" si="58"/>
        <v>0.78659436980300812</v>
      </c>
      <c r="F1890" s="79">
        <f t="shared" ca="1" si="59"/>
        <v>180.30716718759373</v>
      </c>
    </row>
    <row r="1891" spans="5:6" x14ac:dyDescent="0.25">
      <c r="E1891" s="79">
        <f t="shared" ca="1" si="58"/>
        <v>0.21028681960281559</v>
      </c>
      <c r="F1891" s="79">
        <f t="shared" ca="1" si="59"/>
        <v>3.5505778431348598</v>
      </c>
    </row>
    <row r="1892" spans="5:6" x14ac:dyDescent="0.25">
      <c r="E1892" s="79">
        <f t="shared" ca="1" si="58"/>
        <v>0.2328149028471258</v>
      </c>
      <c r="F1892" s="79">
        <f t="shared" ca="1" si="59"/>
        <v>3.6560564108086044</v>
      </c>
    </row>
    <row r="1893" spans="5:6" x14ac:dyDescent="0.25">
      <c r="E1893" s="79">
        <f t="shared" ca="1" si="58"/>
        <v>0.32429285593948165</v>
      </c>
      <c r="F1893" s="79">
        <f t="shared" ca="1" si="59"/>
        <v>4.4183673937478414</v>
      </c>
    </row>
    <row r="1894" spans="5:6" x14ac:dyDescent="0.25">
      <c r="E1894" s="79">
        <f t="shared" ca="1" si="58"/>
        <v>0.18277470223445436</v>
      </c>
      <c r="F1894" s="79">
        <f t="shared" ca="1" si="59"/>
        <v>3.4459536596280427</v>
      </c>
    </row>
    <row r="1895" spans="5:6" x14ac:dyDescent="0.25">
      <c r="E1895" s="79">
        <f t="shared" ca="1" si="58"/>
        <v>7.2575850722185198E-3</v>
      </c>
      <c r="F1895" s="79">
        <f t="shared" ca="1" si="59"/>
        <v>3.0660707376793486</v>
      </c>
    </row>
    <row r="1896" spans="5:6" x14ac:dyDescent="0.25">
      <c r="E1896" s="79">
        <f t="shared" ca="1" si="58"/>
        <v>0.9638136238776378</v>
      </c>
      <c r="F1896" s="79">
        <f t="shared" ca="1" si="59"/>
        <v>829.97122666680343</v>
      </c>
    </row>
    <row r="1897" spans="5:6" x14ac:dyDescent="0.25">
      <c r="E1897" s="79">
        <f t="shared" ca="1" si="58"/>
        <v>0.69210531244647189</v>
      </c>
      <c r="F1897" s="79">
        <f t="shared" ca="1" si="59"/>
        <v>84.734048433283164</v>
      </c>
    </row>
    <row r="1898" spans="5:6" x14ac:dyDescent="0.25">
      <c r="E1898" s="79">
        <f t="shared" ca="1" si="58"/>
        <v>0.28538556169015905</v>
      </c>
      <c r="F1898" s="79">
        <f t="shared" ca="1" si="59"/>
        <v>4.006624931312663</v>
      </c>
    </row>
    <row r="1899" spans="5:6" x14ac:dyDescent="0.25">
      <c r="E1899" s="79">
        <f t="shared" ca="1" si="58"/>
        <v>0.75298596022444919</v>
      </c>
      <c r="F1899" s="79">
        <f t="shared" ca="1" si="59"/>
        <v>139.20113615271234</v>
      </c>
    </row>
    <row r="1900" spans="5:6" x14ac:dyDescent="0.25">
      <c r="E1900" s="79">
        <f t="shared" ca="1" si="58"/>
        <v>0.37971983312047963</v>
      </c>
      <c r="F1900" s="79">
        <f t="shared" ca="1" si="59"/>
        <v>5.4388257488602356</v>
      </c>
    </row>
    <row r="1901" spans="5:6" x14ac:dyDescent="0.25">
      <c r="E1901" s="79">
        <f t="shared" ca="1" si="58"/>
        <v>0.54959126470881181</v>
      </c>
      <c r="F1901" s="79">
        <f t="shared" ca="1" si="59"/>
        <v>21.468437917646185</v>
      </c>
    </row>
    <row r="1902" spans="5:6" x14ac:dyDescent="0.25">
      <c r="E1902" s="79">
        <f t="shared" ca="1" si="58"/>
        <v>0.18253353674613682</v>
      </c>
      <c r="F1902" s="79">
        <f t="shared" ca="1" si="59"/>
        <v>3.4451337330642424</v>
      </c>
    </row>
    <row r="1903" spans="5:6" x14ac:dyDescent="0.25">
      <c r="E1903" s="79">
        <f t="shared" ca="1" si="58"/>
        <v>0.31246361446885995</v>
      </c>
      <c r="F1903" s="79">
        <f t="shared" ca="1" si="59"/>
        <v>4.2742676615298363</v>
      </c>
    </row>
    <row r="1904" spans="5:6" x14ac:dyDescent="0.25">
      <c r="E1904" s="79">
        <f t="shared" ca="1" si="58"/>
        <v>0.17648488796131445</v>
      </c>
      <c r="F1904" s="79">
        <f t="shared" ca="1" si="59"/>
        <v>3.425056425232174</v>
      </c>
    </row>
    <row r="1905" spans="5:6" x14ac:dyDescent="0.25">
      <c r="E1905" s="79">
        <f t="shared" ca="1" si="58"/>
        <v>0.49754271266871763</v>
      </c>
      <c r="F1905" s="79">
        <f t="shared" ca="1" si="59"/>
        <v>12.696728744112075</v>
      </c>
    </row>
    <row r="1906" spans="5:6" x14ac:dyDescent="0.25">
      <c r="E1906" s="79">
        <f t="shared" ca="1" si="58"/>
        <v>8.8074558174566886E-2</v>
      </c>
      <c r="F1906" s="79">
        <f t="shared" ca="1" si="59"/>
        <v>3.2095360656927978</v>
      </c>
    </row>
    <row r="1907" spans="5:6" x14ac:dyDescent="0.25">
      <c r="E1907" s="79">
        <f t="shared" ca="1" si="58"/>
        <v>3.3171015629257394E-2</v>
      </c>
      <c r="F1907" s="79">
        <f t="shared" ca="1" si="59"/>
        <v>3.115914466888055</v>
      </c>
    </row>
    <row r="1908" spans="5:6" x14ac:dyDescent="0.25">
      <c r="E1908" s="79">
        <f t="shared" ca="1" si="58"/>
        <v>0.98880690591405695</v>
      </c>
      <c r="F1908" s="79">
        <f t="shared" ca="1" si="59"/>
        <v>1326.8037433930151</v>
      </c>
    </row>
    <row r="1909" spans="5:6" x14ac:dyDescent="0.25">
      <c r="E1909" s="79">
        <f t="shared" ca="1" si="58"/>
        <v>0.42968881950447591</v>
      </c>
      <c r="F1909" s="79">
        <f t="shared" ca="1" si="59"/>
        <v>7.2351665744684901</v>
      </c>
    </row>
    <row r="1910" spans="5:6" x14ac:dyDescent="0.25">
      <c r="E1910" s="79">
        <f t="shared" ca="1" si="58"/>
        <v>0.52287898863573723</v>
      </c>
      <c r="F1910" s="79">
        <f t="shared" ca="1" si="59"/>
        <v>16.309965743684572</v>
      </c>
    </row>
    <row r="1911" spans="5:6" x14ac:dyDescent="0.25">
      <c r="E1911" s="79">
        <f t="shared" ca="1" si="58"/>
        <v>0.67276643410371706</v>
      </c>
      <c r="F1911" s="79">
        <f t="shared" ca="1" si="59"/>
        <v>71.621345860470683</v>
      </c>
    </row>
    <row r="1912" spans="5:6" x14ac:dyDescent="0.25">
      <c r="E1912" s="79">
        <f t="shared" ca="1" si="58"/>
        <v>0.56527646773743268</v>
      </c>
      <c r="F1912" s="79">
        <f t="shared" ca="1" si="59"/>
        <v>25.261579863863965</v>
      </c>
    </row>
    <row r="1913" spans="5:6" x14ac:dyDescent="0.25">
      <c r="E1913" s="79">
        <f t="shared" ca="1" si="58"/>
        <v>0.48454519335284163</v>
      </c>
      <c r="F1913" s="79">
        <f t="shared" ca="1" si="59"/>
        <v>11.241159909631486</v>
      </c>
    </row>
    <row r="1914" spans="5:6" x14ac:dyDescent="0.25">
      <c r="E1914" s="79">
        <f t="shared" ca="1" si="58"/>
        <v>0.24381227314289966</v>
      </c>
      <c r="F1914" s="79">
        <f t="shared" ca="1" si="59"/>
        <v>3.7156904176186143</v>
      </c>
    </row>
    <row r="1915" spans="5:6" x14ac:dyDescent="0.25">
      <c r="E1915" s="79">
        <f t="shared" ca="1" si="58"/>
        <v>0.90086872337091717</v>
      </c>
      <c r="F1915" s="79">
        <f t="shared" ca="1" si="59"/>
        <v>436.5510962209508</v>
      </c>
    </row>
    <row r="1916" spans="5:6" x14ac:dyDescent="0.25">
      <c r="E1916" s="79">
        <f t="shared" ca="1" si="58"/>
        <v>0.72085332533410462</v>
      </c>
      <c r="F1916" s="79">
        <f t="shared" ca="1" si="59"/>
        <v>107.71194951263436</v>
      </c>
    </row>
    <row r="1917" spans="5:6" x14ac:dyDescent="0.25">
      <c r="E1917" s="79">
        <f t="shared" ca="1" si="58"/>
        <v>0.72749987413997241</v>
      </c>
      <c r="F1917" s="79">
        <f t="shared" ca="1" si="59"/>
        <v>113.68418001565469</v>
      </c>
    </row>
    <row r="1918" spans="5:6" x14ac:dyDescent="0.25">
      <c r="E1918" s="79">
        <f t="shared" ca="1" si="58"/>
        <v>2.7624862071495504E-2</v>
      </c>
      <c r="F1918" s="79">
        <f t="shared" ca="1" si="59"/>
        <v>3.106549974403233</v>
      </c>
    </row>
    <row r="1919" spans="5:6" x14ac:dyDescent="0.25">
      <c r="E1919" s="79">
        <f t="shared" ca="1" si="58"/>
        <v>0.12415995700882321</v>
      </c>
      <c r="F1919" s="79">
        <f t="shared" ca="1" si="59"/>
        <v>3.283366846662064</v>
      </c>
    </row>
    <row r="1920" spans="5:6" x14ac:dyDescent="0.25">
      <c r="E1920" s="79">
        <f t="shared" ca="1" si="58"/>
        <v>0.21545981475127574</v>
      </c>
      <c r="F1920" s="79">
        <f t="shared" ca="1" si="59"/>
        <v>3.5730236163659779</v>
      </c>
    </row>
    <row r="1921" spans="5:6" x14ac:dyDescent="0.25">
      <c r="E1921" s="79">
        <f t="shared" ca="1" si="58"/>
        <v>0.38313449628838669</v>
      </c>
      <c r="F1921" s="79">
        <f t="shared" ca="1" si="59"/>
        <v>5.5276092120013365</v>
      </c>
    </row>
    <row r="1922" spans="5:6" x14ac:dyDescent="0.25">
      <c r="E1922" s="79">
        <f t="shared" ca="1" si="58"/>
        <v>0.35242022942637685</v>
      </c>
      <c r="F1922" s="79">
        <f t="shared" ca="1" si="59"/>
        <v>4.8511607202221745</v>
      </c>
    </row>
    <row r="1923" spans="5:6" x14ac:dyDescent="0.25">
      <c r="E1923" s="79">
        <f t="shared" ca="1" si="58"/>
        <v>0.82541770954254301</v>
      </c>
      <c r="F1923" s="79">
        <f t="shared" ca="1" si="59"/>
        <v>241.70381154327345</v>
      </c>
    </row>
    <row r="1924" spans="5:6" x14ac:dyDescent="0.25">
      <c r="E1924" s="79">
        <f t="shared" ref="E1924:E1987" ca="1" si="60">RAND()</f>
        <v>0.51178023109061554</v>
      </c>
      <c r="F1924" s="79">
        <f t="shared" ref="F1924:F1987" ca="1" si="61">$C$3+$C$4*((($C$5*_xlfn.NORM.S.INV(E1924)+SQRT(($C$5*_xlfn.NORM.S.INV(E1924))^2+4))/(2))^2)</f>
        <v>14.589691351818113</v>
      </c>
    </row>
    <row r="1925" spans="5:6" x14ac:dyDescent="0.25">
      <c r="E1925" s="79">
        <f t="shared" ca="1" si="60"/>
        <v>0.69944110381247449</v>
      </c>
      <c r="F1925" s="79">
        <f t="shared" ca="1" si="61"/>
        <v>90.181290048224639</v>
      </c>
    </row>
    <row r="1926" spans="5:6" x14ac:dyDescent="0.25">
      <c r="E1926" s="79">
        <f t="shared" ca="1" si="60"/>
        <v>0.98953354486665324</v>
      </c>
      <c r="F1926" s="79">
        <f t="shared" ca="1" si="61"/>
        <v>1356.018410685082</v>
      </c>
    </row>
    <row r="1927" spans="5:6" x14ac:dyDescent="0.25">
      <c r="E1927" s="79">
        <f t="shared" ca="1" si="60"/>
        <v>0.39013115498354045</v>
      </c>
      <c r="F1927" s="79">
        <f t="shared" ca="1" si="61"/>
        <v>5.7222097650140222</v>
      </c>
    </row>
    <row r="1928" spans="5:6" x14ac:dyDescent="0.25">
      <c r="E1928" s="79">
        <f t="shared" ca="1" si="60"/>
        <v>0.33060937302753857</v>
      </c>
      <c r="F1928" s="79">
        <f t="shared" ca="1" si="61"/>
        <v>4.5035773185432078</v>
      </c>
    </row>
    <row r="1929" spans="5:6" x14ac:dyDescent="0.25">
      <c r="E1929" s="79">
        <f t="shared" ca="1" si="60"/>
        <v>0.71003100378791872</v>
      </c>
      <c r="F1929" s="79">
        <f t="shared" ca="1" si="61"/>
        <v>98.53701095817317</v>
      </c>
    </row>
    <row r="1930" spans="5:6" x14ac:dyDescent="0.25">
      <c r="E1930" s="79">
        <f t="shared" ca="1" si="60"/>
        <v>0.97891489488140004</v>
      </c>
      <c r="F1930" s="79">
        <f t="shared" ca="1" si="61"/>
        <v>1054.9948382370997</v>
      </c>
    </row>
    <row r="1931" spans="5:6" x14ac:dyDescent="0.25">
      <c r="E1931" s="79">
        <f t="shared" ca="1" si="60"/>
        <v>0.68972383736342957</v>
      </c>
      <c r="F1931" s="79">
        <f t="shared" ca="1" si="61"/>
        <v>83.023374707104608</v>
      </c>
    </row>
    <row r="1932" spans="5:6" x14ac:dyDescent="0.25">
      <c r="E1932" s="79">
        <f t="shared" ca="1" si="60"/>
        <v>0.2732533558012783</v>
      </c>
      <c r="F1932" s="79">
        <f t="shared" ca="1" si="61"/>
        <v>3.9091404503525089</v>
      </c>
    </row>
    <row r="1933" spans="5:6" x14ac:dyDescent="0.25">
      <c r="E1933" s="79">
        <f t="shared" ca="1" si="60"/>
        <v>1.3922598067839576E-2</v>
      </c>
      <c r="F1933" s="79">
        <f t="shared" ca="1" si="61"/>
        <v>3.0813454367870365</v>
      </c>
    </row>
    <row r="1934" spans="5:6" x14ac:dyDescent="0.25">
      <c r="E1934" s="79">
        <f t="shared" ca="1" si="60"/>
        <v>0.2988694652689099</v>
      </c>
      <c r="F1934" s="79">
        <f t="shared" ca="1" si="61"/>
        <v>4.1302674212980861</v>
      </c>
    </row>
    <row r="1935" spans="5:6" x14ac:dyDescent="0.25">
      <c r="E1935" s="79">
        <f t="shared" ca="1" si="60"/>
        <v>0.19430600162963174</v>
      </c>
      <c r="F1935" s="79">
        <f t="shared" ca="1" si="61"/>
        <v>3.4870134461644882</v>
      </c>
    </row>
    <row r="1936" spans="5:6" x14ac:dyDescent="0.25">
      <c r="E1936" s="79">
        <f t="shared" ca="1" si="60"/>
        <v>0.881742304748247</v>
      </c>
      <c r="F1936" s="79">
        <f t="shared" ca="1" si="61"/>
        <v>373.04076701782395</v>
      </c>
    </row>
    <row r="1937" spans="5:6" x14ac:dyDescent="0.25">
      <c r="E1937" s="79">
        <f t="shared" ca="1" si="60"/>
        <v>0.14625682568230336</v>
      </c>
      <c r="F1937" s="79">
        <f t="shared" ca="1" si="61"/>
        <v>3.3370783859099831</v>
      </c>
    </row>
    <row r="1938" spans="5:6" x14ac:dyDescent="0.25">
      <c r="E1938" s="79">
        <f t="shared" ca="1" si="60"/>
        <v>0.63969280721686683</v>
      </c>
      <c r="F1938" s="79">
        <f t="shared" ca="1" si="61"/>
        <v>52.975207010442489</v>
      </c>
    </row>
    <row r="1939" spans="5:6" x14ac:dyDescent="0.25">
      <c r="E1939" s="79">
        <f t="shared" ca="1" si="60"/>
        <v>0.55012227410971881</v>
      </c>
      <c r="F1939" s="79">
        <f t="shared" ca="1" si="61"/>
        <v>21.587032884214302</v>
      </c>
    </row>
    <row r="1940" spans="5:6" x14ac:dyDescent="0.25">
      <c r="E1940" s="79">
        <f t="shared" ca="1" si="60"/>
        <v>0.83464223964021955</v>
      </c>
      <c r="F1940" s="79">
        <f t="shared" ca="1" si="61"/>
        <v>259.13308982995471</v>
      </c>
    </row>
    <row r="1941" spans="5:6" x14ac:dyDescent="0.25">
      <c r="E1941" s="79">
        <f t="shared" ca="1" si="60"/>
        <v>0.95343644845454445</v>
      </c>
      <c r="F1941" s="79">
        <f t="shared" ca="1" si="61"/>
        <v>727.72971566907756</v>
      </c>
    </row>
    <row r="1942" spans="5:6" x14ac:dyDescent="0.25">
      <c r="E1942" s="79">
        <f t="shared" ca="1" si="60"/>
        <v>0.17282639233479302</v>
      </c>
      <c r="F1942" s="79">
        <f t="shared" ca="1" si="61"/>
        <v>3.4133515537025096</v>
      </c>
    </row>
    <row r="1943" spans="5:6" x14ac:dyDescent="0.25">
      <c r="E1943" s="79">
        <f t="shared" ca="1" si="60"/>
        <v>0.44296468999432859</v>
      </c>
      <c r="F1943" s="79">
        <f t="shared" ca="1" si="61"/>
        <v>7.9522902962144295</v>
      </c>
    </row>
    <row r="1944" spans="5:6" x14ac:dyDescent="0.25">
      <c r="E1944" s="79">
        <f t="shared" ca="1" si="60"/>
        <v>0.66583010863071224</v>
      </c>
      <c r="F1944" s="79">
        <f t="shared" ca="1" si="61"/>
        <v>67.33315884026166</v>
      </c>
    </row>
    <row r="1945" spans="5:6" x14ac:dyDescent="0.25">
      <c r="E1945" s="79">
        <f t="shared" ca="1" si="60"/>
        <v>0.20459730552351307</v>
      </c>
      <c r="F1945" s="79">
        <f t="shared" ca="1" si="61"/>
        <v>3.5269873035685952</v>
      </c>
    </row>
    <row r="1946" spans="5:6" x14ac:dyDescent="0.25">
      <c r="E1946" s="79">
        <f t="shared" ca="1" si="60"/>
        <v>0.2383759986446522</v>
      </c>
      <c r="F1946" s="79">
        <f t="shared" ca="1" si="61"/>
        <v>3.6854691366708687</v>
      </c>
    </row>
    <row r="1947" spans="5:6" x14ac:dyDescent="0.25">
      <c r="E1947" s="79">
        <f t="shared" ca="1" si="60"/>
        <v>0.90885019715849902</v>
      </c>
      <c r="F1947" s="79">
        <f t="shared" ca="1" si="61"/>
        <v>467.47889362885599</v>
      </c>
    </row>
    <row r="1948" spans="5:6" x14ac:dyDescent="0.25">
      <c r="E1948" s="79">
        <f t="shared" ca="1" si="60"/>
        <v>0.66616024880101132</v>
      </c>
      <c r="F1948" s="79">
        <f t="shared" ca="1" si="61"/>
        <v>67.532513460509136</v>
      </c>
    </row>
    <row r="1949" spans="5:6" x14ac:dyDescent="0.25">
      <c r="E1949" s="79">
        <f t="shared" ca="1" si="60"/>
        <v>5.979170090451591E-2</v>
      </c>
      <c r="F1949" s="79">
        <f t="shared" ca="1" si="61"/>
        <v>3.1598638394632776</v>
      </c>
    </row>
    <row r="1950" spans="5:6" x14ac:dyDescent="0.25">
      <c r="E1950" s="79">
        <f t="shared" ca="1" si="60"/>
        <v>0.81819719072465402</v>
      </c>
      <c r="F1950" s="79">
        <f t="shared" ca="1" si="61"/>
        <v>228.90771126780564</v>
      </c>
    </row>
    <row r="1951" spans="5:6" x14ac:dyDescent="0.25">
      <c r="E1951" s="79">
        <f t="shared" ca="1" si="60"/>
        <v>9.848164783318103E-2</v>
      </c>
      <c r="F1951" s="79">
        <f t="shared" ca="1" si="61"/>
        <v>3.2293799180686502</v>
      </c>
    </row>
    <row r="1952" spans="5:6" x14ac:dyDescent="0.25">
      <c r="E1952" s="79">
        <f t="shared" ca="1" si="60"/>
        <v>0.8779878557771239</v>
      </c>
      <c r="F1952" s="79">
        <f t="shared" ca="1" si="61"/>
        <v>362.02009355609317</v>
      </c>
    </row>
    <row r="1953" spans="5:6" x14ac:dyDescent="0.25">
      <c r="E1953" s="79">
        <f t="shared" ca="1" si="60"/>
        <v>0.41910443943985187</v>
      </c>
      <c r="F1953" s="79">
        <f t="shared" ca="1" si="61"/>
        <v>6.7489826795623751</v>
      </c>
    </row>
    <row r="1954" spans="5:6" x14ac:dyDescent="0.25">
      <c r="E1954" s="79">
        <f t="shared" ca="1" si="60"/>
        <v>0.44192049176313697</v>
      </c>
      <c r="F1954" s="79">
        <f t="shared" ca="1" si="61"/>
        <v>7.8910876517681183</v>
      </c>
    </row>
    <row r="1955" spans="5:6" x14ac:dyDescent="0.25">
      <c r="E1955" s="79">
        <f t="shared" ca="1" si="60"/>
        <v>0.20354423866760685</v>
      </c>
      <c r="F1955" s="79">
        <f t="shared" ca="1" si="61"/>
        <v>3.5227413997996897</v>
      </c>
    </row>
    <row r="1956" spans="5:6" x14ac:dyDescent="0.25">
      <c r="E1956" s="79">
        <f t="shared" ca="1" si="60"/>
        <v>0.92079431315097826</v>
      </c>
      <c r="F1956" s="79">
        <f t="shared" ca="1" si="61"/>
        <v>520.13811879145885</v>
      </c>
    </row>
    <row r="1957" spans="5:6" x14ac:dyDescent="0.25">
      <c r="E1957" s="79">
        <f t="shared" ca="1" si="60"/>
        <v>0.9519236915751863</v>
      </c>
      <c r="F1957" s="79">
        <f t="shared" ca="1" si="61"/>
        <v>714.91625827162352</v>
      </c>
    </row>
    <row r="1958" spans="5:6" x14ac:dyDescent="0.25">
      <c r="E1958" s="79">
        <f t="shared" ca="1" si="60"/>
        <v>0.8422993140496472</v>
      </c>
      <c r="F1958" s="79">
        <f t="shared" ca="1" si="61"/>
        <v>274.6121266840866</v>
      </c>
    </row>
    <row r="1959" spans="5:6" x14ac:dyDescent="0.25">
      <c r="E1959" s="79">
        <f t="shared" ca="1" si="60"/>
        <v>0.99032832349789912</v>
      </c>
      <c r="F1959" s="79">
        <f t="shared" ca="1" si="61"/>
        <v>1390.4792555103095</v>
      </c>
    </row>
    <row r="1960" spans="5:6" x14ac:dyDescent="0.25">
      <c r="E1960" s="79">
        <f t="shared" ca="1" si="60"/>
        <v>0.51244184968039519</v>
      </c>
      <c r="F1960" s="79">
        <f t="shared" ca="1" si="61"/>
        <v>14.685961002097535</v>
      </c>
    </row>
    <row r="1961" spans="5:6" x14ac:dyDescent="0.25">
      <c r="E1961" s="79">
        <f t="shared" ca="1" si="60"/>
        <v>0.44795594540784744</v>
      </c>
      <c r="F1961" s="79">
        <f t="shared" ca="1" si="61"/>
        <v>8.257117437853239</v>
      </c>
    </row>
    <row r="1962" spans="5:6" x14ac:dyDescent="0.25">
      <c r="E1962" s="79">
        <f t="shared" ca="1" si="60"/>
        <v>2.0306628683035011E-2</v>
      </c>
      <c r="F1962" s="79">
        <f t="shared" ca="1" si="61"/>
        <v>3.0936394323844709</v>
      </c>
    </row>
    <row r="1963" spans="5:6" x14ac:dyDescent="0.25">
      <c r="E1963" s="79">
        <f t="shared" ca="1" si="60"/>
        <v>0.98061315367254931</v>
      </c>
      <c r="F1963" s="79">
        <f t="shared" ca="1" si="61"/>
        <v>1090.5968734825358</v>
      </c>
    </row>
    <row r="1964" spans="5:6" x14ac:dyDescent="0.25">
      <c r="E1964" s="79">
        <f t="shared" ca="1" si="60"/>
        <v>0.60219556820194997</v>
      </c>
      <c r="F1964" s="79">
        <f t="shared" ca="1" si="61"/>
        <v>36.817640869682691</v>
      </c>
    </row>
    <row r="1965" spans="5:6" x14ac:dyDescent="0.25">
      <c r="E1965" s="79">
        <f t="shared" ca="1" si="60"/>
        <v>0.21608178854092785</v>
      </c>
      <c r="F1965" s="79">
        <f t="shared" ca="1" si="61"/>
        <v>3.5757891329235898</v>
      </c>
    </row>
    <row r="1966" spans="5:6" x14ac:dyDescent="0.25">
      <c r="E1966" s="79">
        <f t="shared" ca="1" si="60"/>
        <v>0.17353479762979473</v>
      </c>
      <c r="F1966" s="79">
        <f t="shared" ca="1" si="61"/>
        <v>3.4155930094574836</v>
      </c>
    </row>
    <row r="1967" spans="5:6" x14ac:dyDescent="0.25">
      <c r="E1967" s="79">
        <f t="shared" ca="1" si="60"/>
        <v>0.6072497056981192</v>
      </c>
      <c r="F1967" s="79">
        <f t="shared" ca="1" si="61"/>
        <v>38.717756754245073</v>
      </c>
    </row>
    <row r="1968" spans="5:6" x14ac:dyDescent="0.25">
      <c r="E1968" s="79">
        <f t="shared" ca="1" si="60"/>
        <v>0.13809047680051612</v>
      </c>
      <c r="F1968" s="79">
        <f t="shared" ca="1" si="61"/>
        <v>3.316325056931253</v>
      </c>
    </row>
    <row r="1969" spans="5:6" x14ac:dyDescent="0.25">
      <c r="E1969" s="79">
        <f t="shared" ca="1" si="60"/>
        <v>0.68625062301533668</v>
      </c>
      <c r="F1969" s="79">
        <f t="shared" ca="1" si="61"/>
        <v>80.577955077355895</v>
      </c>
    </row>
    <row r="1970" spans="5:6" x14ac:dyDescent="0.25">
      <c r="E1970" s="79">
        <f t="shared" ca="1" si="60"/>
        <v>0.71828646169001065</v>
      </c>
      <c r="F1970" s="79">
        <f t="shared" ca="1" si="61"/>
        <v>105.47542035558712</v>
      </c>
    </row>
    <row r="1971" spans="5:6" x14ac:dyDescent="0.25">
      <c r="E1971" s="79">
        <f t="shared" ca="1" si="60"/>
        <v>0.58886051575730225</v>
      </c>
      <c r="F1971" s="79">
        <f t="shared" ca="1" si="61"/>
        <v>32.186735540859907</v>
      </c>
    </row>
    <row r="1972" spans="5:6" x14ac:dyDescent="0.25">
      <c r="E1972" s="79">
        <f t="shared" ca="1" si="60"/>
        <v>0.28132119842336889</v>
      </c>
      <c r="F1972" s="79">
        <f t="shared" ca="1" si="61"/>
        <v>3.9726226759701979</v>
      </c>
    </row>
    <row r="1973" spans="5:6" x14ac:dyDescent="0.25">
      <c r="E1973" s="79">
        <f t="shared" ca="1" si="60"/>
        <v>0.81992522834599002</v>
      </c>
      <c r="F1973" s="79">
        <f t="shared" ca="1" si="61"/>
        <v>231.90606991456835</v>
      </c>
    </row>
    <row r="1974" spans="5:6" x14ac:dyDescent="0.25">
      <c r="E1974" s="79">
        <f t="shared" ca="1" si="60"/>
        <v>0.89026021266936006</v>
      </c>
      <c r="F1974" s="79">
        <f t="shared" ca="1" si="61"/>
        <v>399.6905868910867</v>
      </c>
    </row>
    <row r="1975" spans="5:6" x14ac:dyDescent="0.25">
      <c r="E1975" s="79">
        <f t="shared" ca="1" si="60"/>
        <v>0.27156566611533928</v>
      </c>
      <c r="F1975" s="79">
        <f t="shared" ca="1" si="61"/>
        <v>3.8964972563702469</v>
      </c>
    </row>
    <row r="1976" spans="5:6" x14ac:dyDescent="0.25">
      <c r="E1976" s="79">
        <f t="shared" ca="1" si="60"/>
        <v>0.45563154102265724</v>
      </c>
      <c r="F1976" s="79">
        <f t="shared" ca="1" si="61"/>
        <v>8.768003543843097</v>
      </c>
    </row>
    <row r="1977" spans="5:6" x14ac:dyDescent="0.25">
      <c r="E1977" s="79">
        <f t="shared" ca="1" si="60"/>
        <v>0.83132348147105728</v>
      </c>
      <c r="F1977" s="79">
        <f t="shared" ca="1" si="61"/>
        <v>252.71567168373889</v>
      </c>
    </row>
    <row r="1978" spans="5:6" x14ac:dyDescent="0.25">
      <c r="E1978" s="79">
        <f t="shared" ca="1" si="60"/>
        <v>0.9780846374811637</v>
      </c>
      <c r="F1978" s="79">
        <f t="shared" ca="1" si="61"/>
        <v>1038.6711408901115</v>
      </c>
    </row>
    <row r="1979" spans="5:6" x14ac:dyDescent="0.25">
      <c r="E1979" s="79">
        <f t="shared" ca="1" si="60"/>
        <v>0.94093335300785486</v>
      </c>
      <c r="F1979" s="79">
        <f t="shared" ca="1" si="61"/>
        <v>633.31557273667977</v>
      </c>
    </row>
    <row r="1980" spans="5:6" x14ac:dyDescent="0.25">
      <c r="E1980" s="79">
        <f t="shared" ca="1" si="60"/>
        <v>0.28840019386878779</v>
      </c>
      <c r="F1980" s="79">
        <f t="shared" ca="1" si="61"/>
        <v>4.0327783284160805</v>
      </c>
    </row>
    <row r="1981" spans="5:6" x14ac:dyDescent="0.25">
      <c r="E1981" s="79">
        <f t="shared" ca="1" si="60"/>
        <v>0.60799724877431949</v>
      </c>
      <c r="F1981" s="79">
        <f t="shared" ca="1" si="61"/>
        <v>39.005775366177176</v>
      </c>
    </row>
    <row r="1982" spans="5:6" x14ac:dyDescent="0.25">
      <c r="E1982" s="79">
        <f t="shared" ca="1" si="60"/>
        <v>0.63309063469281923</v>
      </c>
      <c r="F1982" s="79">
        <f t="shared" ca="1" si="61"/>
        <v>49.770430050070864</v>
      </c>
    </row>
    <row r="1983" spans="5:6" x14ac:dyDescent="0.25">
      <c r="E1983" s="79">
        <f t="shared" ca="1" si="60"/>
        <v>0.54376769633999178</v>
      </c>
      <c r="F1983" s="79">
        <f t="shared" ca="1" si="61"/>
        <v>20.210899139559015</v>
      </c>
    </row>
    <row r="1984" spans="5:6" x14ac:dyDescent="0.25">
      <c r="E1984" s="79">
        <f t="shared" ca="1" si="60"/>
        <v>0.82945532729491434</v>
      </c>
      <c r="F1984" s="79">
        <f t="shared" ca="1" si="61"/>
        <v>249.17695563345427</v>
      </c>
    </row>
    <row r="1985" spans="5:6" x14ac:dyDescent="0.25">
      <c r="E1985" s="79">
        <f t="shared" ca="1" si="60"/>
        <v>0.97750890613822061</v>
      </c>
      <c r="F1985" s="79">
        <f t="shared" ca="1" si="61"/>
        <v>1027.7292139064186</v>
      </c>
    </row>
    <row r="1986" spans="5:6" x14ac:dyDescent="0.25">
      <c r="E1986" s="79">
        <f t="shared" ca="1" si="60"/>
        <v>0.89635854505001444</v>
      </c>
      <c r="F1986" s="79">
        <f t="shared" ca="1" si="61"/>
        <v>420.33602819987482</v>
      </c>
    </row>
    <row r="1987" spans="5:6" x14ac:dyDescent="0.25">
      <c r="E1987" s="79">
        <f t="shared" ca="1" si="60"/>
        <v>0.93251629711364159</v>
      </c>
      <c r="F1987" s="79">
        <f t="shared" ca="1" si="61"/>
        <v>581.43170455304119</v>
      </c>
    </row>
    <row r="1988" spans="5:6" x14ac:dyDescent="0.25">
      <c r="E1988" s="79">
        <f t="shared" ref="E1988:E2051" ca="1" si="62">RAND()</f>
        <v>0.70798451113593053</v>
      </c>
      <c r="F1988" s="79">
        <f t="shared" ref="F1988:F2051" ca="1" si="63">$C$3+$C$4*((($C$5*_xlfn.NORM.S.INV(E1988)+SQRT(($C$5*_xlfn.NORM.S.INV(E1988))^2+4))/(2))^2)</f>
        <v>96.875533187182782</v>
      </c>
    </row>
    <row r="1989" spans="5:6" x14ac:dyDescent="0.25">
      <c r="E1989" s="79">
        <f t="shared" ca="1" si="62"/>
        <v>0.61465068471665119</v>
      </c>
      <c r="F1989" s="79">
        <f t="shared" ca="1" si="63"/>
        <v>41.650088463538587</v>
      </c>
    </row>
    <row r="1990" spans="5:6" x14ac:dyDescent="0.25">
      <c r="E1990" s="79">
        <f t="shared" ca="1" si="62"/>
        <v>0.8646482554173609</v>
      </c>
      <c r="F1990" s="79">
        <f t="shared" ca="1" si="63"/>
        <v>325.98507815035578</v>
      </c>
    </row>
    <row r="1991" spans="5:6" x14ac:dyDescent="0.25">
      <c r="E1991" s="79">
        <f t="shared" ca="1" si="62"/>
        <v>0.7437939286201205</v>
      </c>
      <c r="F1991" s="79">
        <f t="shared" ca="1" si="63"/>
        <v>129.4939888509154</v>
      </c>
    </row>
    <row r="1992" spans="5:6" x14ac:dyDescent="0.25">
      <c r="E1992" s="79">
        <f t="shared" ca="1" si="62"/>
        <v>0.14579545697932106</v>
      </c>
      <c r="F1992" s="79">
        <f t="shared" ca="1" si="63"/>
        <v>3.3358753991180317</v>
      </c>
    </row>
    <row r="1993" spans="5:6" x14ac:dyDescent="0.25">
      <c r="E1993" s="79">
        <f t="shared" ca="1" si="62"/>
        <v>0.55609792221910248</v>
      </c>
      <c r="F1993" s="79">
        <f t="shared" ca="1" si="63"/>
        <v>22.968146622024332</v>
      </c>
    </row>
    <row r="1994" spans="5:6" x14ac:dyDescent="0.25">
      <c r="E1994" s="79">
        <f t="shared" ca="1" si="62"/>
        <v>6.3066168703485026E-2</v>
      </c>
      <c r="F1994" s="79">
        <f t="shared" ca="1" si="63"/>
        <v>3.1653705711928795</v>
      </c>
    </row>
    <row r="1995" spans="5:6" x14ac:dyDescent="0.25">
      <c r="E1995" s="79">
        <f t="shared" ca="1" si="62"/>
        <v>0.72092881067923809</v>
      </c>
      <c r="F1995" s="79">
        <f t="shared" ca="1" si="63"/>
        <v>107.77830196497491</v>
      </c>
    </row>
    <row r="1996" spans="5:6" x14ac:dyDescent="0.25">
      <c r="E1996" s="79">
        <f t="shared" ca="1" si="62"/>
        <v>0.68030736301318329</v>
      </c>
      <c r="F1996" s="79">
        <f t="shared" ca="1" si="63"/>
        <v>76.5267080579262</v>
      </c>
    </row>
    <row r="1997" spans="5:6" x14ac:dyDescent="0.25">
      <c r="E1997" s="79">
        <f t="shared" ca="1" si="62"/>
        <v>0.61006619173955146</v>
      </c>
      <c r="F1997" s="79">
        <f t="shared" ca="1" si="63"/>
        <v>39.812407164857966</v>
      </c>
    </row>
    <row r="1998" spans="5:6" x14ac:dyDescent="0.25">
      <c r="E1998" s="79">
        <f t="shared" ca="1" si="62"/>
        <v>0.13434220843030154</v>
      </c>
      <c r="F1998" s="79">
        <f t="shared" ca="1" si="63"/>
        <v>3.307167165432034</v>
      </c>
    </row>
    <row r="1999" spans="5:6" x14ac:dyDescent="0.25">
      <c r="E1999" s="79">
        <f t="shared" ca="1" si="62"/>
        <v>0.33819023676252624</v>
      </c>
      <c r="F1999" s="79">
        <f t="shared" ca="1" si="63"/>
        <v>4.6143917479144223</v>
      </c>
    </row>
    <row r="2000" spans="5:6" x14ac:dyDescent="0.25">
      <c r="E2000" s="79">
        <f t="shared" ca="1" si="62"/>
        <v>0.57366887308391856</v>
      </c>
      <c r="F2000" s="79">
        <f t="shared" ca="1" si="63"/>
        <v>27.54988882580983</v>
      </c>
    </row>
    <row r="2001" spans="5:6" x14ac:dyDescent="0.25">
      <c r="E2001" s="79">
        <f t="shared" ca="1" si="62"/>
        <v>0.50877239235248206</v>
      </c>
      <c r="F2001" s="79">
        <f t="shared" ca="1" si="63"/>
        <v>14.161655339623744</v>
      </c>
    </row>
    <row r="2002" spans="5:6" x14ac:dyDescent="0.25">
      <c r="E2002" s="79">
        <f t="shared" ca="1" si="62"/>
        <v>0.25366218578335031</v>
      </c>
      <c r="F2002" s="79">
        <f t="shared" ca="1" si="63"/>
        <v>3.7744674641999705</v>
      </c>
    </row>
    <row r="2003" spans="5:6" x14ac:dyDescent="0.25">
      <c r="E2003" s="79">
        <f t="shared" ca="1" si="62"/>
        <v>0.96786863670119283</v>
      </c>
      <c r="F2003" s="79">
        <f t="shared" ca="1" si="63"/>
        <v>878.83713432249738</v>
      </c>
    </row>
    <row r="2004" spans="5:6" x14ac:dyDescent="0.25">
      <c r="E2004" s="79">
        <f t="shared" ca="1" si="62"/>
        <v>0.59311273663800868</v>
      </c>
      <c r="F2004" s="79">
        <f t="shared" ca="1" si="63"/>
        <v>33.604581312522392</v>
      </c>
    </row>
    <row r="2005" spans="5:6" x14ac:dyDescent="0.25">
      <c r="E2005" s="79">
        <f t="shared" ca="1" si="62"/>
        <v>0.60215437422768414</v>
      </c>
      <c r="F2005" s="79">
        <f t="shared" ca="1" si="63"/>
        <v>36.802488413937184</v>
      </c>
    </row>
    <row r="2006" spans="5:6" x14ac:dyDescent="0.25">
      <c r="E2006" s="79">
        <f t="shared" ca="1" si="62"/>
        <v>8.8651900396452765E-2</v>
      </c>
      <c r="F2006" s="79">
        <f t="shared" ca="1" si="63"/>
        <v>3.2106108741745678</v>
      </c>
    </row>
    <row r="2007" spans="5:6" x14ac:dyDescent="0.25">
      <c r="E2007" s="79">
        <f t="shared" ca="1" si="62"/>
        <v>0.34807874238983449</v>
      </c>
      <c r="F2007" s="79">
        <f t="shared" ca="1" si="63"/>
        <v>4.7746094182715391</v>
      </c>
    </row>
    <row r="2008" spans="5:6" x14ac:dyDescent="0.25">
      <c r="E2008" s="79">
        <f t="shared" ca="1" si="62"/>
        <v>0.13608021257296088</v>
      </c>
      <c r="F2008" s="79">
        <f t="shared" ca="1" si="63"/>
        <v>3.3113858032373304</v>
      </c>
    </row>
    <row r="2009" spans="5:6" x14ac:dyDescent="0.25">
      <c r="E2009" s="79">
        <f t="shared" ca="1" si="62"/>
        <v>0.34700324154253559</v>
      </c>
      <c r="F2009" s="79">
        <f t="shared" ca="1" si="63"/>
        <v>4.7562556407145626</v>
      </c>
    </row>
    <row r="2010" spans="5:6" x14ac:dyDescent="0.25">
      <c r="E2010" s="79">
        <f t="shared" ca="1" si="62"/>
        <v>2.1572430954188038E-2</v>
      </c>
      <c r="F2010" s="79">
        <f t="shared" ca="1" si="63"/>
        <v>3.0959385980714438</v>
      </c>
    </row>
    <row r="2011" spans="5:6" x14ac:dyDescent="0.25">
      <c r="E2011" s="79">
        <f t="shared" ca="1" si="62"/>
        <v>0.44506856303638365</v>
      </c>
      <c r="F2011" s="79">
        <f t="shared" ca="1" si="63"/>
        <v>8.0782676001197746</v>
      </c>
    </row>
    <row r="2012" spans="5:6" x14ac:dyDescent="0.25">
      <c r="E2012" s="79">
        <f t="shared" ca="1" si="62"/>
        <v>0.84576108615637202</v>
      </c>
      <c r="F2012" s="79">
        <f t="shared" ca="1" si="63"/>
        <v>281.93693527369874</v>
      </c>
    </row>
    <row r="2013" spans="5:6" x14ac:dyDescent="0.25">
      <c r="E2013" s="79">
        <f t="shared" ca="1" si="62"/>
        <v>0.3570949645367234</v>
      </c>
      <c r="F2013" s="79">
        <f t="shared" ca="1" si="63"/>
        <v>4.9382192584302462</v>
      </c>
    </row>
    <row r="2014" spans="5:6" x14ac:dyDescent="0.25">
      <c r="E2014" s="79">
        <f t="shared" ca="1" si="62"/>
        <v>0.69151135553082355</v>
      </c>
      <c r="F2014" s="79">
        <f t="shared" ca="1" si="63"/>
        <v>84.304785719107912</v>
      </c>
    </row>
    <row r="2015" spans="5:6" x14ac:dyDescent="0.25">
      <c r="E2015" s="79">
        <f t="shared" ca="1" si="62"/>
        <v>0.56489180035845232</v>
      </c>
      <c r="F2015" s="79">
        <f t="shared" ca="1" si="63"/>
        <v>25.161150726372597</v>
      </c>
    </row>
    <row r="2016" spans="5:6" x14ac:dyDescent="0.25">
      <c r="E2016" s="79">
        <f t="shared" ca="1" si="62"/>
        <v>0.44075323857358706</v>
      </c>
      <c r="F2016" s="79">
        <f t="shared" ca="1" si="63"/>
        <v>7.8236912240765433</v>
      </c>
    </row>
    <row r="2017" spans="5:6" x14ac:dyDescent="0.25">
      <c r="E2017" s="79">
        <f t="shared" ca="1" si="62"/>
        <v>3.8459032313820973E-2</v>
      </c>
      <c r="F2017" s="79">
        <f t="shared" ca="1" si="63"/>
        <v>3.1246746947914428</v>
      </c>
    </row>
    <row r="2018" spans="5:6" x14ac:dyDescent="0.25">
      <c r="E2018" s="79">
        <f t="shared" ca="1" si="62"/>
        <v>0.74792851779653602</v>
      </c>
      <c r="F2018" s="79">
        <f t="shared" ca="1" si="63"/>
        <v>133.78649133633687</v>
      </c>
    </row>
    <row r="2019" spans="5:6" x14ac:dyDescent="0.25">
      <c r="E2019" s="79">
        <f t="shared" ca="1" si="62"/>
        <v>0.55607587726632857</v>
      </c>
      <c r="F2019" s="79">
        <f t="shared" ca="1" si="63"/>
        <v>22.962892275505922</v>
      </c>
    </row>
    <row r="2020" spans="5:6" x14ac:dyDescent="0.25">
      <c r="E2020" s="79">
        <f t="shared" ca="1" si="62"/>
        <v>0.99597781142284392</v>
      </c>
      <c r="F2020" s="79">
        <f t="shared" ca="1" si="63"/>
        <v>1778.8357183307903</v>
      </c>
    </row>
    <row r="2021" spans="5:6" x14ac:dyDescent="0.25">
      <c r="E2021" s="79">
        <f t="shared" ca="1" si="62"/>
        <v>0.87182106013375216</v>
      </c>
      <c r="F2021" s="79">
        <f t="shared" ca="1" si="63"/>
        <v>344.78729098591248</v>
      </c>
    </row>
    <row r="2022" spans="5:6" x14ac:dyDescent="0.25">
      <c r="E2022" s="79">
        <f t="shared" ca="1" si="62"/>
        <v>0.33609337727580924</v>
      </c>
      <c r="F2022" s="79">
        <f t="shared" ca="1" si="63"/>
        <v>4.5827554264990544</v>
      </c>
    </row>
    <row r="2023" spans="5:6" x14ac:dyDescent="0.25">
      <c r="E2023" s="79">
        <f t="shared" ca="1" si="62"/>
        <v>0.63196321585276372</v>
      </c>
      <c r="F2023" s="79">
        <f t="shared" ca="1" si="63"/>
        <v>49.239272779228543</v>
      </c>
    </row>
    <row r="2024" spans="5:6" x14ac:dyDescent="0.25">
      <c r="E2024" s="79">
        <f t="shared" ca="1" si="62"/>
        <v>0.80651172319653386</v>
      </c>
      <c r="F2024" s="79">
        <f t="shared" ca="1" si="63"/>
        <v>209.62131919399414</v>
      </c>
    </row>
    <row r="2025" spans="5:6" x14ac:dyDescent="0.25">
      <c r="E2025" s="79">
        <f t="shared" ca="1" si="62"/>
        <v>5.5891193243986836E-2</v>
      </c>
      <c r="F2025" s="79">
        <f t="shared" ca="1" si="63"/>
        <v>3.1533609284998341</v>
      </c>
    </row>
    <row r="2026" spans="5:6" x14ac:dyDescent="0.25">
      <c r="E2026" s="79">
        <f t="shared" ca="1" si="62"/>
        <v>0.56831776423500735</v>
      </c>
      <c r="F2026" s="79">
        <f t="shared" ca="1" si="63"/>
        <v>26.06921234769327</v>
      </c>
    </row>
    <row r="2027" spans="5:6" x14ac:dyDescent="0.25">
      <c r="E2027" s="79">
        <f t="shared" ca="1" si="62"/>
        <v>0.54270686503893661</v>
      </c>
      <c r="F2027" s="79">
        <f t="shared" ca="1" si="63"/>
        <v>19.990185927553899</v>
      </c>
    </row>
    <row r="2028" spans="5:6" x14ac:dyDescent="0.25">
      <c r="E2028" s="79">
        <f t="shared" ca="1" si="62"/>
        <v>0.90844812862298507</v>
      </c>
      <c r="F2028" s="79">
        <f t="shared" ca="1" si="63"/>
        <v>465.84670077110144</v>
      </c>
    </row>
    <row r="2029" spans="5:6" x14ac:dyDescent="0.25">
      <c r="E2029" s="79">
        <f t="shared" ca="1" si="62"/>
        <v>0.95067052894365733</v>
      </c>
      <c r="F2029" s="79">
        <f t="shared" ca="1" si="63"/>
        <v>704.62980209685327</v>
      </c>
    </row>
    <row r="2030" spans="5:6" x14ac:dyDescent="0.25">
      <c r="E2030" s="79">
        <f t="shared" ca="1" si="62"/>
        <v>0.30376246406350982</v>
      </c>
      <c r="F2030" s="79">
        <f t="shared" ca="1" si="63"/>
        <v>4.1796759284364775</v>
      </c>
    </row>
    <row r="2031" spans="5:6" x14ac:dyDescent="0.25">
      <c r="E2031" s="79">
        <f t="shared" ca="1" si="62"/>
        <v>0.41088724040854285</v>
      </c>
      <c r="F2031" s="79">
        <f t="shared" ca="1" si="63"/>
        <v>6.4165444820944852</v>
      </c>
    </row>
    <row r="2032" spans="5:6" x14ac:dyDescent="0.25">
      <c r="E2032" s="79">
        <f t="shared" ca="1" si="62"/>
        <v>0.87616461401792889</v>
      </c>
      <c r="F2032" s="79">
        <f t="shared" ca="1" si="63"/>
        <v>356.8160425884098</v>
      </c>
    </row>
    <row r="2033" spans="5:6" x14ac:dyDescent="0.25">
      <c r="E2033" s="79">
        <f t="shared" ca="1" si="62"/>
        <v>0.32118887433722221</v>
      </c>
      <c r="F2033" s="79">
        <f t="shared" ca="1" si="63"/>
        <v>4.3786868793514255</v>
      </c>
    </row>
    <row r="2034" spans="5:6" x14ac:dyDescent="0.25">
      <c r="E2034" s="79">
        <f t="shared" ca="1" si="62"/>
        <v>0.48437922709478409</v>
      </c>
      <c r="F2034" s="79">
        <f t="shared" ca="1" si="63"/>
        <v>11.224103101178638</v>
      </c>
    </row>
    <row r="2035" spans="5:6" x14ac:dyDescent="0.25">
      <c r="E2035" s="79">
        <f t="shared" ca="1" si="62"/>
        <v>0.62075849359853585</v>
      </c>
      <c r="F2035" s="79">
        <f t="shared" ca="1" si="63"/>
        <v>44.208287499945044</v>
      </c>
    </row>
    <row r="2036" spans="5:6" x14ac:dyDescent="0.25">
      <c r="E2036" s="79">
        <f t="shared" ca="1" si="62"/>
        <v>0.65289374970140179</v>
      </c>
      <c r="F2036" s="79">
        <f t="shared" ca="1" si="63"/>
        <v>59.882714831125114</v>
      </c>
    </row>
    <row r="2037" spans="5:6" x14ac:dyDescent="0.25">
      <c r="E2037" s="79">
        <f t="shared" ca="1" si="62"/>
        <v>0.73489310105038164</v>
      </c>
      <c r="F2037" s="79">
        <f t="shared" ca="1" si="63"/>
        <v>120.64543413820488</v>
      </c>
    </row>
    <row r="2038" spans="5:6" x14ac:dyDescent="0.25">
      <c r="E2038" s="79">
        <f t="shared" ca="1" si="62"/>
        <v>0.75034374054744135</v>
      </c>
      <c r="F2038" s="79">
        <f t="shared" ca="1" si="63"/>
        <v>136.34942172598574</v>
      </c>
    </row>
    <row r="2039" spans="5:6" x14ac:dyDescent="0.25">
      <c r="E2039" s="79">
        <f t="shared" ca="1" si="62"/>
        <v>0.24298742646881188</v>
      </c>
      <c r="F2039" s="79">
        <f t="shared" ca="1" si="63"/>
        <v>3.7110076864714721</v>
      </c>
    </row>
    <row r="2040" spans="5:6" x14ac:dyDescent="0.25">
      <c r="E2040" s="79">
        <f t="shared" ca="1" si="62"/>
        <v>0.35833426204089946</v>
      </c>
      <c r="F2040" s="79">
        <f t="shared" ca="1" si="63"/>
        <v>4.9621445391263839</v>
      </c>
    </row>
    <row r="2041" spans="5:6" x14ac:dyDescent="0.25">
      <c r="E2041" s="79">
        <f t="shared" ca="1" si="62"/>
        <v>0.23366216915358973</v>
      </c>
      <c r="F2041" s="79">
        <f t="shared" ca="1" si="63"/>
        <v>3.6604433606525517</v>
      </c>
    </row>
    <row r="2042" spans="5:6" x14ac:dyDescent="0.25">
      <c r="E2042" s="79">
        <f t="shared" ca="1" si="62"/>
        <v>0.33952032334011961</v>
      </c>
      <c r="F2042" s="79">
        <f t="shared" ca="1" si="63"/>
        <v>4.6348664361216834</v>
      </c>
    </row>
    <row r="2043" spans="5:6" x14ac:dyDescent="0.25">
      <c r="E2043" s="79">
        <f t="shared" ca="1" si="62"/>
        <v>0.29233226904626775</v>
      </c>
      <c r="F2043" s="79">
        <f t="shared" ca="1" si="63"/>
        <v>4.0681434499574793</v>
      </c>
    </row>
    <row r="2044" spans="5:6" x14ac:dyDescent="0.25">
      <c r="E2044" s="79">
        <f t="shared" ca="1" si="62"/>
        <v>0.76626948023397234</v>
      </c>
      <c r="F2044" s="79">
        <f t="shared" ca="1" si="63"/>
        <v>154.33201350551286</v>
      </c>
    </row>
    <row r="2045" spans="5:6" x14ac:dyDescent="0.25">
      <c r="E2045" s="79">
        <f t="shared" ca="1" si="62"/>
        <v>0.53380479871221465</v>
      </c>
      <c r="F2045" s="79">
        <f t="shared" ca="1" si="63"/>
        <v>18.235925101511413</v>
      </c>
    </row>
    <row r="2046" spans="5:6" x14ac:dyDescent="0.25">
      <c r="E2046" s="79">
        <f t="shared" ca="1" si="62"/>
        <v>0.71653849364726074</v>
      </c>
      <c r="F2046" s="79">
        <f t="shared" ca="1" si="63"/>
        <v>103.97418721734434</v>
      </c>
    </row>
    <row r="2047" spans="5:6" x14ac:dyDescent="0.25">
      <c r="E2047" s="79">
        <f t="shared" ca="1" si="62"/>
        <v>0.39139746240724516</v>
      </c>
      <c r="F2047" s="79">
        <f t="shared" ca="1" si="63"/>
        <v>5.7593578070899136</v>
      </c>
    </row>
    <row r="2048" spans="5:6" x14ac:dyDescent="0.25">
      <c r="E2048" s="79">
        <f t="shared" ca="1" si="62"/>
        <v>0.99685258753132866</v>
      </c>
      <c r="F2048" s="79">
        <f t="shared" ca="1" si="63"/>
        <v>1888.9236488240344</v>
      </c>
    </row>
    <row r="2049" spans="5:6" x14ac:dyDescent="0.25">
      <c r="E2049" s="79">
        <f t="shared" ca="1" si="62"/>
        <v>0.7931695654209201</v>
      </c>
      <c r="F2049" s="79">
        <f t="shared" ca="1" si="63"/>
        <v>189.52748326260266</v>
      </c>
    </row>
    <row r="2050" spans="5:6" x14ac:dyDescent="0.25">
      <c r="E2050" s="79">
        <f t="shared" ca="1" si="62"/>
        <v>0.3425709255714724</v>
      </c>
      <c r="F2050" s="79">
        <f t="shared" ca="1" si="63"/>
        <v>4.6830561332323812</v>
      </c>
    </row>
    <row r="2051" spans="5:6" x14ac:dyDescent="0.25">
      <c r="E2051" s="79">
        <f t="shared" ca="1" si="62"/>
        <v>0.4422840092667083</v>
      </c>
      <c r="F2051" s="79">
        <f t="shared" ca="1" si="63"/>
        <v>7.9122958493164486</v>
      </c>
    </row>
    <row r="2052" spans="5:6" x14ac:dyDescent="0.25">
      <c r="E2052" s="79">
        <f t="shared" ref="E2052:E2115" ca="1" si="64">RAND()</f>
        <v>0.83994545086734007</v>
      </c>
      <c r="F2052" s="79">
        <f t="shared" ref="F2052:F2115" ca="1" si="65">$C$3+$C$4*((($C$5*_xlfn.NORM.S.INV(E2052)+SQRT(($C$5*_xlfn.NORM.S.INV(E2052))^2+4))/(2))^2)</f>
        <v>269.75028696057473</v>
      </c>
    </row>
    <row r="2053" spans="5:6" x14ac:dyDescent="0.25">
      <c r="E2053" s="79">
        <f t="shared" ca="1" si="64"/>
        <v>0.24691204760069196</v>
      </c>
      <c r="F2053" s="79">
        <f t="shared" ca="1" si="65"/>
        <v>3.7336098833924596</v>
      </c>
    </row>
    <row r="2054" spans="5:6" x14ac:dyDescent="0.25">
      <c r="E2054" s="79">
        <f t="shared" ca="1" si="64"/>
        <v>0.79424794791152464</v>
      </c>
      <c r="F2054" s="79">
        <f t="shared" ca="1" si="65"/>
        <v>191.08104440297643</v>
      </c>
    </row>
    <row r="2055" spans="5:6" x14ac:dyDescent="0.25">
      <c r="E2055" s="79">
        <f t="shared" ca="1" si="64"/>
        <v>0.10972996248989131</v>
      </c>
      <c r="F2055" s="79">
        <f t="shared" ca="1" si="65"/>
        <v>3.25206520628879</v>
      </c>
    </row>
    <row r="2056" spans="5:6" x14ac:dyDescent="0.25">
      <c r="E2056" s="79">
        <f t="shared" ca="1" si="64"/>
        <v>0.44349831314685384</v>
      </c>
      <c r="F2056" s="79">
        <f t="shared" ca="1" si="65"/>
        <v>7.9839034612061566</v>
      </c>
    </row>
    <row r="2057" spans="5:6" x14ac:dyDescent="0.25">
      <c r="E2057" s="79">
        <f t="shared" ca="1" si="64"/>
        <v>0.4406472990893443</v>
      </c>
      <c r="F2057" s="79">
        <f t="shared" ca="1" si="65"/>
        <v>7.8176270274350257</v>
      </c>
    </row>
    <row r="2058" spans="5:6" x14ac:dyDescent="0.25">
      <c r="E2058" s="79">
        <f t="shared" ca="1" si="64"/>
        <v>0.54615313272390686</v>
      </c>
      <c r="F2058" s="79">
        <f t="shared" ca="1" si="65"/>
        <v>20.716544531744415</v>
      </c>
    </row>
    <row r="2059" spans="5:6" x14ac:dyDescent="0.25">
      <c r="E2059" s="79">
        <f t="shared" ca="1" si="64"/>
        <v>0.47858413522681631</v>
      </c>
      <c r="F2059" s="79">
        <f t="shared" ca="1" si="65"/>
        <v>10.651091974482473</v>
      </c>
    </row>
    <row r="2060" spans="5:6" x14ac:dyDescent="0.25">
      <c r="E2060" s="79">
        <f t="shared" ca="1" si="64"/>
        <v>0.84325667456693543</v>
      </c>
      <c r="F2060" s="79">
        <f t="shared" ca="1" si="65"/>
        <v>276.61673440591204</v>
      </c>
    </row>
    <row r="2061" spans="5:6" x14ac:dyDescent="0.25">
      <c r="E2061" s="79">
        <f t="shared" ca="1" si="64"/>
        <v>0.93826459166614773</v>
      </c>
      <c r="F2061" s="79">
        <f t="shared" ca="1" si="65"/>
        <v>616.0198253518148</v>
      </c>
    </row>
    <row r="2062" spans="5:6" x14ac:dyDescent="0.25">
      <c r="E2062" s="79">
        <f t="shared" ca="1" si="64"/>
        <v>0.5187911582853465</v>
      </c>
      <c r="F2062" s="79">
        <f t="shared" ca="1" si="65"/>
        <v>15.649819824017266</v>
      </c>
    </row>
    <row r="2063" spans="5:6" x14ac:dyDescent="0.25">
      <c r="E2063" s="79">
        <f t="shared" ca="1" si="64"/>
        <v>0.1368846846800541</v>
      </c>
      <c r="F2063" s="79">
        <f t="shared" ca="1" si="65"/>
        <v>3.3133546399670135</v>
      </c>
    </row>
    <row r="2064" spans="5:6" x14ac:dyDescent="0.25">
      <c r="E2064" s="79">
        <f t="shared" ca="1" si="64"/>
        <v>0.64484571929863355</v>
      </c>
      <c r="F2064" s="79">
        <f t="shared" ca="1" si="65"/>
        <v>55.590761982450658</v>
      </c>
    </row>
    <row r="2065" spans="5:6" x14ac:dyDescent="0.25">
      <c r="E2065" s="79">
        <f t="shared" ca="1" si="64"/>
        <v>0.17780564597998161</v>
      </c>
      <c r="F2065" s="79">
        <f t="shared" ca="1" si="65"/>
        <v>3.4293618837577404</v>
      </c>
    </row>
    <row r="2066" spans="5:6" x14ac:dyDescent="0.25">
      <c r="E2066" s="79">
        <f t="shared" ca="1" si="64"/>
        <v>0.89300406583178549</v>
      </c>
      <c r="F2066" s="79">
        <f t="shared" ca="1" si="65"/>
        <v>408.80670591087261</v>
      </c>
    </row>
    <row r="2067" spans="5:6" x14ac:dyDescent="0.25">
      <c r="E2067" s="79">
        <f t="shared" ca="1" si="64"/>
        <v>0.46204925898308191</v>
      </c>
      <c r="F2067" s="79">
        <f t="shared" ca="1" si="65"/>
        <v>9.2377291354115414</v>
      </c>
    </row>
    <row r="2068" spans="5:6" x14ac:dyDescent="0.25">
      <c r="E2068" s="79">
        <f t="shared" ca="1" si="64"/>
        <v>0.12037052652578117</v>
      </c>
      <c r="F2068" s="79">
        <f t="shared" ca="1" si="65"/>
        <v>3.2748857860449117</v>
      </c>
    </row>
    <row r="2069" spans="5:6" x14ac:dyDescent="0.25">
      <c r="E2069" s="79">
        <f t="shared" ca="1" si="64"/>
        <v>0.51803235289649174</v>
      </c>
      <c r="F2069" s="79">
        <f t="shared" ca="1" si="65"/>
        <v>15.530747324340993</v>
      </c>
    </row>
    <row r="2070" spans="5:6" x14ac:dyDescent="0.25">
      <c r="E2070" s="79">
        <f t="shared" ca="1" si="64"/>
        <v>0.78468059379128163</v>
      </c>
      <c r="F2070" s="79">
        <f t="shared" ca="1" si="65"/>
        <v>177.70259881280958</v>
      </c>
    </row>
    <row r="2071" spans="5:6" x14ac:dyDescent="0.25">
      <c r="E2071" s="79">
        <f t="shared" ca="1" si="64"/>
        <v>0.29254596373513697</v>
      </c>
      <c r="F2071" s="79">
        <f t="shared" ca="1" si="65"/>
        <v>4.0701073209566685</v>
      </c>
    </row>
    <row r="2072" spans="5:6" x14ac:dyDescent="0.25">
      <c r="E2072" s="79">
        <f t="shared" ca="1" si="64"/>
        <v>0.78024309663253666</v>
      </c>
      <c r="F2072" s="79">
        <f t="shared" ca="1" si="65"/>
        <v>171.7954163141693</v>
      </c>
    </row>
    <row r="2073" spans="5:6" x14ac:dyDescent="0.25">
      <c r="E2073" s="79">
        <f t="shared" ca="1" si="64"/>
        <v>0.70677629668791542</v>
      </c>
      <c r="F2073" s="79">
        <f t="shared" ca="1" si="65"/>
        <v>95.905289620429002</v>
      </c>
    </row>
    <row r="2074" spans="5:6" x14ac:dyDescent="0.25">
      <c r="E2074" s="79">
        <f t="shared" ca="1" si="64"/>
        <v>0.83847709248162117</v>
      </c>
      <c r="F2074" s="79">
        <f t="shared" ca="1" si="65"/>
        <v>266.76465824974775</v>
      </c>
    </row>
    <row r="2075" spans="5:6" x14ac:dyDescent="0.25">
      <c r="E2075" s="79">
        <f t="shared" ca="1" si="64"/>
        <v>0.92082647333008283</v>
      </c>
      <c r="F2075" s="79">
        <f t="shared" ca="1" si="65"/>
        <v>520.2919238866167</v>
      </c>
    </row>
    <row r="2076" spans="5:6" x14ac:dyDescent="0.25">
      <c r="E2076" s="79">
        <f t="shared" ca="1" si="64"/>
        <v>0.53792148004698759</v>
      </c>
      <c r="F2076" s="79">
        <f t="shared" ca="1" si="65"/>
        <v>19.025730861338509</v>
      </c>
    </row>
    <row r="2077" spans="5:6" x14ac:dyDescent="0.25">
      <c r="E2077" s="79">
        <f t="shared" ca="1" si="64"/>
        <v>0.49864079805344075</v>
      </c>
      <c r="F2077" s="79">
        <f t="shared" ca="1" si="65"/>
        <v>12.831093763355023</v>
      </c>
    </row>
    <row r="2078" spans="5:6" x14ac:dyDescent="0.25">
      <c r="E2078" s="79">
        <f t="shared" ca="1" si="64"/>
        <v>0.29738465778503798</v>
      </c>
      <c r="F2078" s="79">
        <f t="shared" ca="1" si="65"/>
        <v>4.1157777147701573</v>
      </c>
    </row>
    <row r="2079" spans="5:6" x14ac:dyDescent="0.25">
      <c r="E2079" s="79">
        <f t="shared" ca="1" si="64"/>
        <v>1.899891446059554E-2</v>
      </c>
      <c r="F2079" s="79">
        <f t="shared" ca="1" si="65"/>
        <v>3.0912251767952985</v>
      </c>
    </row>
    <row r="2080" spans="5:6" x14ac:dyDescent="0.25">
      <c r="E2080" s="79">
        <f t="shared" ca="1" si="64"/>
        <v>0.98984424547638361</v>
      </c>
      <c r="F2080" s="79">
        <f t="shared" ca="1" si="65"/>
        <v>1369.1570252003635</v>
      </c>
    </row>
    <row r="2081" spans="5:6" x14ac:dyDescent="0.25">
      <c r="E2081" s="79">
        <f t="shared" ca="1" si="64"/>
        <v>0.92158392932751132</v>
      </c>
      <c r="F2081" s="79">
        <f t="shared" ca="1" si="65"/>
        <v>523.93510840163947</v>
      </c>
    </row>
    <row r="2082" spans="5:6" x14ac:dyDescent="0.25">
      <c r="E2082" s="79">
        <f t="shared" ca="1" si="64"/>
        <v>0.93257394293757423</v>
      </c>
      <c r="F2082" s="79">
        <f t="shared" ca="1" si="65"/>
        <v>581.76203235803018</v>
      </c>
    </row>
    <row r="2083" spans="5:6" x14ac:dyDescent="0.25">
      <c r="E2083" s="79">
        <f t="shared" ca="1" si="64"/>
        <v>0.70342583686391169</v>
      </c>
      <c r="F2083" s="79">
        <f t="shared" ca="1" si="65"/>
        <v>93.255622698779945</v>
      </c>
    </row>
    <row r="2084" spans="5:6" x14ac:dyDescent="0.25">
      <c r="E2084" s="79">
        <f t="shared" ca="1" si="64"/>
        <v>0.44629567219615984</v>
      </c>
      <c r="F2084" s="79">
        <f t="shared" ca="1" si="65"/>
        <v>8.1534224216162752</v>
      </c>
    </row>
    <row r="2085" spans="5:6" x14ac:dyDescent="0.25">
      <c r="E2085" s="79">
        <f t="shared" ca="1" si="64"/>
        <v>4.643911869327455E-2</v>
      </c>
      <c r="F2085" s="79">
        <f t="shared" ca="1" si="65"/>
        <v>3.1377782835510879</v>
      </c>
    </row>
    <row r="2086" spans="5:6" x14ac:dyDescent="0.25">
      <c r="E2086" s="79">
        <f t="shared" ca="1" si="64"/>
        <v>0.8030012121008917</v>
      </c>
      <c r="F2086" s="79">
        <f t="shared" ca="1" si="65"/>
        <v>204.14509570198572</v>
      </c>
    </row>
    <row r="2087" spans="5:6" x14ac:dyDescent="0.25">
      <c r="E2087" s="79">
        <f t="shared" ca="1" si="64"/>
        <v>0.69933025740495669</v>
      </c>
      <c r="F2087" s="79">
        <f t="shared" ca="1" si="65"/>
        <v>90.096946823536996</v>
      </c>
    </row>
    <row r="2088" spans="5:6" x14ac:dyDescent="0.25">
      <c r="E2088" s="79">
        <f t="shared" ca="1" si="64"/>
        <v>7.0749421727471229E-2</v>
      </c>
      <c r="F2088" s="79">
        <f t="shared" ca="1" si="65"/>
        <v>3.1785021734852577</v>
      </c>
    </row>
    <row r="2089" spans="5:6" x14ac:dyDescent="0.25">
      <c r="E2089" s="79">
        <f t="shared" ca="1" si="64"/>
        <v>0.6227564898975575</v>
      </c>
      <c r="F2089" s="79">
        <f t="shared" ca="1" si="65"/>
        <v>45.072937608638739</v>
      </c>
    </row>
    <row r="2090" spans="5:6" x14ac:dyDescent="0.25">
      <c r="E2090" s="79">
        <f t="shared" ca="1" si="64"/>
        <v>0.66959488020082236</v>
      </c>
      <c r="F2090" s="79">
        <f t="shared" ca="1" si="65"/>
        <v>69.634491479195589</v>
      </c>
    </row>
    <row r="2091" spans="5:6" x14ac:dyDescent="0.25">
      <c r="E2091" s="79">
        <f t="shared" ca="1" si="64"/>
        <v>0.29831387452609537</v>
      </c>
      <c r="F2091" s="79">
        <f t="shared" ca="1" si="65"/>
        <v>4.1248188123915224</v>
      </c>
    </row>
    <row r="2092" spans="5:6" x14ac:dyDescent="0.25">
      <c r="E2092" s="79">
        <f t="shared" ca="1" si="64"/>
        <v>0.4858965898653127</v>
      </c>
      <c r="F2092" s="79">
        <f t="shared" ca="1" si="65"/>
        <v>11.381422727314865</v>
      </c>
    </row>
    <row r="2093" spans="5:6" x14ac:dyDescent="0.25">
      <c r="E2093" s="79">
        <f t="shared" ca="1" si="64"/>
        <v>0.19306975408332794</v>
      </c>
      <c r="F2093" s="79">
        <f t="shared" ca="1" si="65"/>
        <v>3.4824307898720845</v>
      </c>
    </row>
    <row r="2094" spans="5:6" x14ac:dyDescent="0.25">
      <c r="E2094" s="79">
        <f t="shared" ca="1" si="64"/>
        <v>0.21870235388642723</v>
      </c>
      <c r="F2094" s="79">
        <f t="shared" ca="1" si="65"/>
        <v>3.5876035553379158</v>
      </c>
    </row>
    <row r="2095" spans="5:6" x14ac:dyDescent="0.25">
      <c r="E2095" s="79">
        <f t="shared" ca="1" si="64"/>
        <v>0.85606335881979534</v>
      </c>
      <c r="F2095" s="79">
        <f t="shared" ca="1" si="65"/>
        <v>305.05416389022383</v>
      </c>
    </row>
    <row r="2096" spans="5:6" x14ac:dyDescent="0.25">
      <c r="E2096" s="79">
        <f t="shared" ca="1" si="64"/>
        <v>0.80705201681344785</v>
      </c>
      <c r="F2096" s="79">
        <f t="shared" ca="1" si="65"/>
        <v>210.47669989397292</v>
      </c>
    </row>
    <row r="2097" spans="5:6" x14ac:dyDescent="0.25">
      <c r="E2097" s="79">
        <f t="shared" ca="1" si="64"/>
        <v>0.14588858381612702</v>
      </c>
      <c r="F2097" s="79">
        <f t="shared" ca="1" si="65"/>
        <v>3.3361179183074978</v>
      </c>
    </row>
    <row r="2098" spans="5:6" x14ac:dyDescent="0.25">
      <c r="E2098" s="79">
        <f t="shared" ca="1" si="64"/>
        <v>0.94422816474785676</v>
      </c>
      <c r="F2098" s="79">
        <f t="shared" ca="1" si="65"/>
        <v>655.90012271702938</v>
      </c>
    </row>
    <row r="2099" spans="5:6" x14ac:dyDescent="0.25">
      <c r="E2099" s="79">
        <f t="shared" ca="1" si="64"/>
        <v>0.51925780516344777</v>
      </c>
      <c r="F2099" s="79">
        <f t="shared" ca="1" si="65"/>
        <v>15.723580165387474</v>
      </c>
    </row>
    <row r="2100" spans="5:6" x14ac:dyDescent="0.25">
      <c r="E2100" s="79">
        <f t="shared" ca="1" si="64"/>
        <v>0.60242562792471221</v>
      </c>
      <c r="F2100" s="79">
        <f t="shared" ca="1" si="65"/>
        <v>36.902362841669671</v>
      </c>
    </row>
    <row r="2101" spans="5:6" x14ac:dyDescent="0.25">
      <c r="E2101" s="79">
        <f t="shared" ca="1" si="64"/>
        <v>0.56452970512832423</v>
      </c>
      <c r="F2101" s="79">
        <f t="shared" ca="1" si="65"/>
        <v>25.066965308887102</v>
      </c>
    </row>
    <row r="2102" spans="5:6" x14ac:dyDescent="0.25">
      <c r="E2102" s="79">
        <f t="shared" ca="1" si="64"/>
        <v>1.683280428994649E-2</v>
      </c>
      <c r="F2102" s="79">
        <f t="shared" ca="1" si="65"/>
        <v>3.0871220932485892</v>
      </c>
    </row>
    <row r="2103" spans="5:6" x14ac:dyDescent="0.25">
      <c r="E2103" s="79">
        <f t="shared" ca="1" si="64"/>
        <v>0.75316097040685515</v>
      </c>
      <c r="F2103" s="79">
        <f t="shared" ca="1" si="65"/>
        <v>139.39181274892388</v>
      </c>
    </row>
    <row r="2104" spans="5:6" x14ac:dyDescent="0.25">
      <c r="E2104" s="79">
        <f t="shared" ca="1" si="64"/>
        <v>0.98310825294192561</v>
      </c>
      <c r="F2104" s="79">
        <f t="shared" ca="1" si="65"/>
        <v>1149.3196934682906</v>
      </c>
    </row>
    <row r="2105" spans="5:6" x14ac:dyDescent="0.25">
      <c r="E2105" s="79">
        <f t="shared" ca="1" si="64"/>
        <v>0.73160650136461836</v>
      </c>
      <c r="F2105" s="79">
        <f t="shared" ca="1" si="65"/>
        <v>117.50852067330757</v>
      </c>
    </row>
    <row r="2106" spans="5:6" x14ac:dyDescent="0.25">
      <c r="E2106" s="79">
        <f t="shared" ca="1" si="64"/>
        <v>0.50823524111110452</v>
      </c>
      <c r="F2106" s="79">
        <f t="shared" ca="1" si="65"/>
        <v>14.086854159908581</v>
      </c>
    </row>
    <row r="2107" spans="5:6" x14ac:dyDescent="0.25">
      <c r="E2107" s="79">
        <f t="shared" ca="1" si="64"/>
        <v>9.7108002799124793E-2</v>
      </c>
      <c r="F2107" s="79">
        <f t="shared" ca="1" si="65"/>
        <v>3.2267013137412643</v>
      </c>
    </row>
    <row r="2108" spans="5:6" x14ac:dyDescent="0.25">
      <c r="E2108" s="79">
        <f t="shared" ca="1" si="64"/>
        <v>0.57687688522147718</v>
      </c>
      <c r="F2108" s="79">
        <f t="shared" ca="1" si="65"/>
        <v>28.474846662305737</v>
      </c>
    </row>
    <row r="2109" spans="5:6" x14ac:dyDescent="0.25">
      <c r="E2109" s="79">
        <f t="shared" ca="1" si="64"/>
        <v>8.4477455519657241E-2</v>
      </c>
      <c r="F2109" s="79">
        <f t="shared" ca="1" si="65"/>
        <v>3.202903526709481</v>
      </c>
    </row>
    <row r="2110" spans="5:6" x14ac:dyDescent="0.25">
      <c r="E2110" s="79">
        <f t="shared" ca="1" si="64"/>
        <v>0.35235337774821818</v>
      </c>
      <c r="F2110" s="79">
        <f t="shared" ca="1" si="65"/>
        <v>4.8499512669689526</v>
      </c>
    </row>
    <row r="2111" spans="5:6" x14ac:dyDescent="0.25">
      <c r="E2111" s="79">
        <f t="shared" ca="1" si="64"/>
        <v>0.57782652854586913</v>
      </c>
      <c r="F2111" s="79">
        <f t="shared" ca="1" si="65"/>
        <v>28.754111521530998</v>
      </c>
    </row>
    <row r="2112" spans="5:6" x14ac:dyDescent="0.25">
      <c r="E2112" s="79">
        <f t="shared" ca="1" si="64"/>
        <v>0.6259028816660005</v>
      </c>
      <c r="F2112" s="79">
        <f t="shared" ca="1" si="65"/>
        <v>46.462856275319162</v>
      </c>
    </row>
    <row r="2113" spans="5:6" x14ac:dyDescent="0.25">
      <c r="E2113" s="79">
        <f t="shared" ca="1" si="64"/>
        <v>6.5384101741652323E-2</v>
      </c>
      <c r="F2113" s="79">
        <f t="shared" ca="1" si="65"/>
        <v>3.1692989849389432</v>
      </c>
    </row>
    <row r="2114" spans="5:6" x14ac:dyDescent="0.25">
      <c r="E2114" s="79">
        <f t="shared" ca="1" si="64"/>
        <v>0.70395503037809037</v>
      </c>
      <c r="F2114" s="79">
        <f t="shared" ca="1" si="65"/>
        <v>93.670163647778693</v>
      </c>
    </row>
    <row r="2115" spans="5:6" x14ac:dyDescent="0.25">
      <c r="E2115" s="79">
        <f t="shared" ca="1" si="64"/>
        <v>0.89217152568521052</v>
      </c>
      <c r="F2115" s="79">
        <f t="shared" ca="1" si="65"/>
        <v>406.01156606795314</v>
      </c>
    </row>
    <row r="2116" spans="5:6" x14ac:dyDescent="0.25">
      <c r="E2116" s="79">
        <f t="shared" ref="E2116:E2160" ca="1" si="66">RAND()</f>
        <v>0.65251905758273976</v>
      </c>
      <c r="F2116" s="79">
        <f t="shared" ref="F2116:F2160" ca="1" si="67">$C$3+$C$4*((($C$5*_xlfn.NORM.S.INV(E2116)+SQRT(($C$5*_xlfn.NORM.S.INV(E2116))^2+4))/(2))^2)</f>
        <v>59.677179266977049</v>
      </c>
    </row>
    <row r="2117" spans="5:6" x14ac:dyDescent="0.25">
      <c r="E2117" s="79">
        <f t="shared" ca="1" si="66"/>
        <v>0.87086856577434024</v>
      </c>
      <c r="F2117" s="79">
        <f t="shared" ca="1" si="67"/>
        <v>342.21642971295194</v>
      </c>
    </row>
    <row r="2118" spans="5:6" x14ac:dyDescent="0.25">
      <c r="E2118" s="79">
        <f t="shared" ca="1" si="66"/>
        <v>0.48042104342951608</v>
      </c>
      <c r="F2118" s="79">
        <f t="shared" ca="1" si="67"/>
        <v>10.828046030355051</v>
      </c>
    </row>
    <row r="2119" spans="5:6" x14ac:dyDescent="0.25">
      <c r="E2119" s="79">
        <f t="shared" ca="1" si="66"/>
        <v>0.12370635603392421</v>
      </c>
      <c r="F2119" s="79">
        <f t="shared" ca="1" si="67"/>
        <v>3.2823413177919725</v>
      </c>
    </row>
    <row r="2120" spans="5:6" x14ac:dyDescent="0.25">
      <c r="E2120" s="79">
        <f t="shared" ca="1" si="66"/>
        <v>0.54352998797742957</v>
      </c>
      <c r="F2120" s="79">
        <f t="shared" ca="1" si="67"/>
        <v>20.161221356499514</v>
      </c>
    </row>
    <row r="2121" spans="5:6" x14ac:dyDescent="0.25">
      <c r="E2121" s="79">
        <f t="shared" ca="1" si="66"/>
        <v>0.1276750184707317</v>
      </c>
      <c r="F2121" s="79">
        <f t="shared" ca="1" si="67"/>
        <v>3.2914118395910918</v>
      </c>
    </row>
    <row r="2122" spans="5:6" x14ac:dyDescent="0.25">
      <c r="E2122" s="79">
        <f t="shared" ca="1" si="66"/>
        <v>0.69757535064119514</v>
      </c>
      <c r="F2122" s="79">
        <f t="shared" ca="1" si="67"/>
        <v>88.770035239779517</v>
      </c>
    </row>
    <row r="2123" spans="5:6" x14ac:dyDescent="0.25">
      <c r="E2123" s="79">
        <f t="shared" ca="1" si="66"/>
        <v>0.39657582209761477</v>
      </c>
      <c r="F2123" s="79">
        <f t="shared" ca="1" si="67"/>
        <v>5.9178309392733004</v>
      </c>
    </row>
    <row r="2124" spans="5:6" x14ac:dyDescent="0.25">
      <c r="E2124" s="79">
        <f t="shared" ca="1" si="66"/>
        <v>6.0384939581093922E-2</v>
      </c>
      <c r="F2124" s="79">
        <f t="shared" ca="1" si="67"/>
        <v>3.1608580366305006</v>
      </c>
    </row>
    <row r="2125" spans="5:6" x14ac:dyDescent="0.25">
      <c r="E2125" s="79">
        <f t="shared" ca="1" si="66"/>
        <v>0.66017446493274057</v>
      </c>
      <c r="F2125" s="79">
        <f t="shared" ca="1" si="67"/>
        <v>63.990110957881889</v>
      </c>
    </row>
    <row r="2126" spans="5:6" x14ac:dyDescent="0.25">
      <c r="E2126" s="79">
        <f t="shared" ca="1" si="66"/>
        <v>0.19210415993681773</v>
      </c>
      <c r="F2126" s="79">
        <f t="shared" ca="1" si="67"/>
        <v>3.4788826447491981</v>
      </c>
    </row>
    <row r="2127" spans="5:6" x14ac:dyDescent="0.25">
      <c r="E2127" s="79">
        <f t="shared" ca="1" si="66"/>
        <v>0.8047845613693545</v>
      </c>
      <c r="F2127" s="79">
        <f t="shared" ca="1" si="67"/>
        <v>206.90950286612249</v>
      </c>
    </row>
    <row r="2128" spans="5:6" x14ac:dyDescent="0.25">
      <c r="E2128" s="79">
        <f t="shared" ca="1" si="66"/>
        <v>0.16271124242348445</v>
      </c>
      <c r="F2128" s="79">
        <f t="shared" ca="1" si="67"/>
        <v>3.3825928963580512</v>
      </c>
    </row>
    <row r="2129" spans="5:6" x14ac:dyDescent="0.25">
      <c r="E2129" s="79">
        <f t="shared" ca="1" si="66"/>
        <v>0.31034720610229527</v>
      </c>
      <c r="F2129" s="79">
        <f t="shared" ca="1" si="67"/>
        <v>4.2504256293750089</v>
      </c>
    </row>
    <row r="2130" spans="5:6" x14ac:dyDescent="0.25">
      <c r="E2130" s="79">
        <f t="shared" ca="1" si="66"/>
        <v>0.84973632755115869</v>
      </c>
      <c r="F2130" s="79">
        <f t="shared" ca="1" si="67"/>
        <v>290.61548255010149</v>
      </c>
    </row>
    <row r="2131" spans="5:6" x14ac:dyDescent="0.25">
      <c r="E2131" s="79">
        <f t="shared" ca="1" si="66"/>
        <v>0.85614525221950333</v>
      </c>
      <c r="F2131" s="79">
        <f t="shared" ca="1" si="67"/>
        <v>305.2463268264413</v>
      </c>
    </row>
    <row r="2132" spans="5:6" x14ac:dyDescent="0.25">
      <c r="E2132" s="79">
        <f t="shared" ca="1" si="66"/>
        <v>0.48481427363067842</v>
      </c>
      <c r="F2132" s="79">
        <f t="shared" ca="1" si="67"/>
        <v>11.268892276041671</v>
      </c>
    </row>
    <row r="2133" spans="5:6" x14ac:dyDescent="0.25">
      <c r="E2133" s="79">
        <f t="shared" ca="1" si="66"/>
        <v>0.57382484094320707</v>
      </c>
      <c r="F2133" s="79">
        <f t="shared" ca="1" si="67"/>
        <v>27.594205581290076</v>
      </c>
    </row>
    <row r="2134" spans="5:6" x14ac:dyDescent="0.25">
      <c r="E2134" s="79">
        <f t="shared" ca="1" si="66"/>
        <v>0.4432153140930879</v>
      </c>
      <c r="F2134" s="79">
        <f t="shared" ca="1" si="67"/>
        <v>7.9671093900645138</v>
      </c>
    </row>
    <row r="2135" spans="5:6" x14ac:dyDescent="0.25">
      <c r="E2135" s="79">
        <f t="shared" ca="1" si="66"/>
        <v>0.3016194846890522</v>
      </c>
      <c r="F2135" s="79">
        <f t="shared" ca="1" si="67"/>
        <v>4.1577172766297528</v>
      </c>
    </row>
    <row r="2136" spans="5:6" x14ac:dyDescent="0.25">
      <c r="E2136" s="79">
        <f t="shared" ca="1" si="66"/>
        <v>0.98832839426583408</v>
      </c>
      <c r="F2136" s="79">
        <f t="shared" ca="1" si="67"/>
        <v>1308.6189235766899</v>
      </c>
    </row>
    <row r="2137" spans="5:6" x14ac:dyDescent="0.25">
      <c r="E2137" s="79">
        <f t="shared" ca="1" si="66"/>
        <v>0.38956211630725801</v>
      </c>
      <c r="F2137" s="79">
        <f t="shared" ca="1" si="67"/>
        <v>5.7057150555736831</v>
      </c>
    </row>
    <row r="2138" spans="5:6" x14ac:dyDescent="0.25">
      <c r="E2138" s="79">
        <f t="shared" ca="1" si="66"/>
        <v>0.55102642559308346</v>
      </c>
      <c r="F2138" s="79">
        <f t="shared" ca="1" si="67"/>
        <v>21.790500381228949</v>
      </c>
    </row>
    <row r="2139" spans="5:6" x14ac:dyDescent="0.25">
      <c r="E2139" s="79">
        <f t="shared" ca="1" si="66"/>
        <v>0.44575785707252435</v>
      </c>
      <c r="F2139" s="79">
        <f t="shared" ca="1" si="67"/>
        <v>8.1203297121064928</v>
      </c>
    </row>
    <row r="2140" spans="5:6" x14ac:dyDescent="0.25">
      <c r="E2140" s="79">
        <f t="shared" ca="1" si="66"/>
        <v>0.1542099928030658</v>
      </c>
      <c r="F2140" s="79">
        <f t="shared" ca="1" si="67"/>
        <v>3.3584241890533688</v>
      </c>
    </row>
    <row r="2141" spans="5:6" x14ac:dyDescent="0.25">
      <c r="E2141" s="79">
        <f t="shared" ca="1" si="66"/>
        <v>0.73805115358034701</v>
      </c>
      <c r="F2141" s="79">
        <f t="shared" ca="1" si="67"/>
        <v>123.7250337291548</v>
      </c>
    </row>
    <row r="2142" spans="5:6" x14ac:dyDescent="0.25">
      <c r="E2142" s="79">
        <f t="shared" ca="1" si="66"/>
        <v>6.4028676011944952E-2</v>
      </c>
      <c r="F2142" s="79">
        <f t="shared" ca="1" si="67"/>
        <v>3.166998596950501</v>
      </c>
    </row>
    <row r="2143" spans="5:6" x14ac:dyDescent="0.25">
      <c r="E2143" s="79">
        <f t="shared" ca="1" si="66"/>
        <v>0.66370133249114438</v>
      </c>
      <c r="F2143" s="79">
        <f t="shared" ca="1" si="67"/>
        <v>66.058915520780317</v>
      </c>
    </row>
    <row r="2144" spans="5:6" x14ac:dyDescent="0.25">
      <c r="E2144" s="79">
        <f t="shared" ca="1" si="66"/>
        <v>0.42992827694799629</v>
      </c>
      <c r="F2144" s="79">
        <f t="shared" ca="1" si="67"/>
        <v>7.2469910497448478</v>
      </c>
    </row>
    <row r="2145" spans="5:6" x14ac:dyDescent="0.25">
      <c r="E2145" s="79">
        <f t="shared" ca="1" si="66"/>
        <v>0.19997891617429131</v>
      </c>
      <c r="F2145" s="79">
        <f t="shared" ca="1" si="67"/>
        <v>3.50863501087685</v>
      </c>
    </row>
    <row r="2146" spans="5:6" x14ac:dyDescent="0.25">
      <c r="E2146" s="79">
        <f t="shared" ca="1" si="66"/>
        <v>0.92732381316159962</v>
      </c>
      <c r="F2146" s="79">
        <f t="shared" ca="1" si="67"/>
        <v>552.90815473575719</v>
      </c>
    </row>
    <row r="2147" spans="5:6" x14ac:dyDescent="0.25">
      <c r="E2147" s="79">
        <f t="shared" ca="1" si="66"/>
        <v>0.81317800670970652</v>
      </c>
      <c r="F2147" s="79">
        <f t="shared" ca="1" si="67"/>
        <v>220.41750434168472</v>
      </c>
    </row>
    <row r="2148" spans="5:6" x14ac:dyDescent="0.25">
      <c r="E2148" s="79">
        <f t="shared" ca="1" si="66"/>
        <v>0.93124124043576184</v>
      </c>
      <c r="F2148" s="79">
        <f t="shared" ca="1" si="67"/>
        <v>574.20492084853925</v>
      </c>
    </row>
    <row r="2149" spans="5:6" x14ac:dyDescent="0.25">
      <c r="E2149" s="79">
        <f t="shared" ca="1" si="66"/>
        <v>0.25318933215615858</v>
      </c>
      <c r="F2149" s="79">
        <f t="shared" ca="1" si="67"/>
        <v>3.7715202602139364</v>
      </c>
    </row>
    <row r="2150" spans="5:6" x14ac:dyDescent="0.25">
      <c r="E2150" s="79">
        <f t="shared" ca="1" si="66"/>
        <v>7.1306414572390953E-2</v>
      </c>
      <c r="F2150" s="79">
        <f t="shared" ca="1" si="67"/>
        <v>3.179467178660027</v>
      </c>
    </row>
    <row r="2151" spans="5:6" x14ac:dyDescent="0.25">
      <c r="E2151" s="79">
        <f t="shared" ca="1" si="66"/>
        <v>0.43727441866010386</v>
      </c>
      <c r="F2151" s="79">
        <f t="shared" ca="1" si="67"/>
        <v>7.6290441454124833</v>
      </c>
    </row>
    <row r="2152" spans="5:6" x14ac:dyDescent="0.25">
      <c r="E2152" s="79">
        <f t="shared" ca="1" si="66"/>
        <v>9.7973357211684986E-2</v>
      </c>
      <c r="F2152" s="79">
        <f t="shared" ca="1" si="67"/>
        <v>3.2283865464295403</v>
      </c>
    </row>
    <row r="2153" spans="5:6" x14ac:dyDescent="0.25">
      <c r="E2153" s="79">
        <f t="shared" ca="1" si="66"/>
        <v>0.1827780974968628</v>
      </c>
      <c r="F2153" s="79">
        <f t="shared" ca="1" si="67"/>
        <v>3.4459652138886927</v>
      </c>
    </row>
    <row r="2154" spans="5:6" x14ac:dyDescent="0.25">
      <c r="E2154" s="79">
        <f t="shared" ca="1" si="66"/>
        <v>0.62824558036641864</v>
      </c>
      <c r="F2154" s="79">
        <f t="shared" ca="1" si="67"/>
        <v>47.520486374946358</v>
      </c>
    </row>
    <row r="2155" spans="5:6" x14ac:dyDescent="0.25">
      <c r="E2155" s="79">
        <f t="shared" ca="1" si="66"/>
        <v>0.3946355031381904</v>
      </c>
      <c r="F2155" s="79">
        <f t="shared" ca="1" si="67"/>
        <v>5.8571888367369462</v>
      </c>
    </row>
    <row r="2156" spans="5:6" x14ac:dyDescent="0.25">
      <c r="E2156" s="79">
        <f t="shared" ca="1" si="66"/>
        <v>0.6975256576548291</v>
      </c>
      <c r="F2156" s="79">
        <f t="shared" ca="1" si="67"/>
        <v>88.732690844286807</v>
      </c>
    </row>
    <row r="2157" spans="5:6" x14ac:dyDescent="0.25">
      <c r="E2157" s="79">
        <f t="shared" ca="1" si="66"/>
        <v>0.35058710973487917</v>
      </c>
      <c r="F2157" s="79">
        <f t="shared" ca="1" si="67"/>
        <v>4.8183485421215808</v>
      </c>
    </row>
    <row r="2158" spans="5:6" x14ac:dyDescent="0.25">
      <c r="E2158" s="79">
        <f t="shared" ca="1" si="66"/>
        <v>0.33500627487167955</v>
      </c>
      <c r="F2158" s="79">
        <f t="shared" ca="1" si="67"/>
        <v>4.5666564160279162</v>
      </c>
    </row>
    <row r="2159" spans="5:6" x14ac:dyDescent="0.25">
      <c r="E2159" s="79">
        <f t="shared" ca="1" si="66"/>
        <v>0.28229519695793415</v>
      </c>
      <c r="F2159" s="79">
        <f t="shared" ca="1" si="67"/>
        <v>3.9806429013477462</v>
      </c>
    </row>
    <row r="2160" spans="5:6" x14ac:dyDescent="0.25">
      <c r="E2160" s="79">
        <f t="shared" ca="1" si="66"/>
        <v>0.37143479406304136</v>
      </c>
      <c r="F2160" s="79">
        <f t="shared" ca="1" si="67"/>
        <v>5.2388242119240891</v>
      </c>
    </row>
  </sheetData>
  <mergeCells count="2">
    <mergeCell ref="H9:I9"/>
    <mergeCell ref="H15:I15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E6A7F0-F74D-494E-AEF4-5AE24831B694}">
  <sheetPr>
    <tabColor theme="8" tint="-0.249977111117893"/>
  </sheetPr>
  <dimension ref="B2:J2160"/>
  <sheetViews>
    <sheetView zoomScale="90" zoomScaleNormal="90" workbookViewId="0">
      <selection activeCell="C8" sqref="C8"/>
    </sheetView>
  </sheetViews>
  <sheetFormatPr baseColWidth="10" defaultRowHeight="15" x14ac:dyDescent="0.25"/>
  <cols>
    <col min="1" max="1" width="4.28515625" style="63" customWidth="1"/>
    <col min="2" max="2" width="10.28515625" style="63" bestFit="1" customWidth="1"/>
    <col min="3" max="3" width="11.42578125" style="63"/>
    <col min="4" max="4" width="5.140625" style="63" customWidth="1"/>
    <col min="5" max="5" width="11.42578125" style="63"/>
    <col min="6" max="6" width="18" style="63" customWidth="1"/>
    <col min="7" max="7" width="4.28515625" style="63" customWidth="1"/>
    <col min="8" max="8" width="11.42578125" style="63"/>
    <col min="9" max="9" width="17.7109375" style="63" bestFit="1" customWidth="1"/>
    <col min="10" max="10" width="18.7109375" style="63" bestFit="1" customWidth="1"/>
    <col min="11" max="11" width="11.42578125" style="63"/>
    <col min="12" max="12" width="12" style="63" bestFit="1" customWidth="1"/>
    <col min="13" max="13" width="11.42578125" style="63"/>
    <col min="14" max="14" width="11.7109375" style="63" bestFit="1" customWidth="1"/>
    <col min="15" max="16384" width="11.42578125" style="63"/>
  </cols>
  <sheetData>
    <row r="2" spans="2:10" x14ac:dyDescent="0.25">
      <c r="B2" s="62" t="s">
        <v>11</v>
      </c>
      <c r="C2" s="62" t="s">
        <v>12</v>
      </c>
      <c r="E2" s="62" t="s">
        <v>13</v>
      </c>
      <c r="F2" s="62" t="s">
        <v>14</v>
      </c>
      <c r="H2" s="62" t="s">
        <v>15</v>
      </c>
      <c r="I2" s="62" t="s">
        <v>16</v>
      </c>
      <c r="J2" s="62" t="s">
        <v>17</v>
      </c>
    </row>
    <row r="3" spans="2:10" x14ac:dyDescent="0.25">
      <c r="B3" s="64" t="s">
        <v>54</v>
      </c>
      <c r="C3" s="71">
        <v>16</v>
      </c>
      <c r="E3" s="64">
        <f ca="1">RAND()</f>
        <v>0.70207414546113145</v>
      </c>
      <c r="F3" s="64">
        <f ca="1">((E3^(-1/$C$5)-1)^(-1/$C$3))*$C$4</f>
        <v>8.2418927723046913</v>
      </c>
      <c r="H3" s="64" t="s">
        <v>19</v>
      </c>
      <c r="I3" s="64">
        <f ca="1">AVERAGE(F3:F2160)</f>
        <v>7.9884507169071073</v>
      </c>
      <c r="J3" s="64">
        <f>C4*_xlfn.GAMMA(C5+1/C3)*_xlfn.GAMMA(1-1/C3)/_xlfn.GAMMA(C5)</f>
        <v>8.0033780172938229</v>
      </c>
    </row>
    <row r="4" spans="2:10" x14ac:dyDescent="0.25">
      <c r="B4" s="64" t="s">
        <v>55</v>
      </c>
      <c r="C4" s="71">
        <v>7</v>
      </c>
      <c r="E4" s="64">
        <f t="shared" ref="E4:E67" ca="1" si="0">RAND()</f>
        <v>0.46036992166774982</v>
      </c>
      <c r="F4" s="64">
        <f t="shared" ref="F4:F67" ca="1" si="1">((E4^(-1/$C$5)-1)^(-1/$C$3))*$C$4</f>
        <v>7.8260772800078158</v>
      </c>
      <c r="H4" s="64" t="s">
        <v>21</v>
      </c>
      <c r="I4" s="64">
        <f ca="1">_xlfn.VAR.S(F3:F2160)</f>
        <v>0.49237414040362365</v>
      </c>
      <c r="J4" s="67">
        <f>((C4^2)/(_xlfn.GAMMA(C5)^2))*(_xlfn.GAMMA(C5)*_xlfn.GAMMA(C5+2/C3)*_xlfn.GAMMA(1-2/C3)-_xlfn.GAMMA(C5+1/C3)*_xlfn.GAMMA(C5+1/C3)*_xlfn.GAMMA(1-1/C3)*_xlfn.GAMMA(1-1/C3))</f>
        <v>0.50995012336128953</v>
      </c>
    </row>
    <row r="5" spans="2:10" x14ac:dyDescent="0.25">
      <c r="B5" s="70" t="s">
        <v>48</v>
      </c>
      <c r="C5" s="71">
        <v>5</v>
      </c>
      <c r="E5" s="64">
        <f t="shared" ca="1" si="0"/>
        <v>0.50442620797035465</v>
      </c>
      <c r="F5" s="64">
        <f t="shared" ca="1" si="1"/>
        <v>7.8922479631109761</v>
      </c>
      <c r="H5" s="64" t="s">
        <v>22</v>
      </c>
      <c r="I5" s="64">
        <f ca="1">_xlfn.STDEV.S(F3:F2160)</f>
        <v>0.70169376540170547</v>
      </c>
      <c r="J5" s="64">
        <f>SQRT(J4)</f>
        <v>0.71410792136853485</v>
      </c>
    </row>
    <row r="6" spans="2:10" x14ac:dyDescent="0.25">
      <c r="E6" s="64">
        <f t="shared" ca="1" si="0"/>
        <v>0.6742253302295359</v>
      </c>
      <c r="F6" s="64">
        <f t="shared" ca="1" si="1"/>
        <v>8.1841768469398239</v>
      </c>
      <c r="H6" s="64" t="s">
        <v>23</v>
      </c>
      <c r="I6" s="64">
        <f ca="1">SKEW(F3:F2160)</f>
        <v>1.2664769173170289</v>
      </c>
      <c r="J6" s="64"/>
    </row>
    <row r="7" spans="2:10" x14ac:dyDescent="0.25">
      <c r="E7" s="64">
        <f t="shared" ca="1" si="0"/>
        <v>2.7203079486429416E-2</v>
      </c>
      <c r="F7" s="64">
        <f t="shared" ca="1" si="1"/>
        <v>6.9760978347214335</v>
      </c>
      <c r="H7" s="64" t="s">
        <v>24</v>
      </c>
      <c r="I7" s="64">
        <f ca="1">I19/(I5^4)</f>
        <v>6.3441716966522135</v>
      </c>
      <c r="J7" s="64"/>
    </row>
    <row r="8" spans="2:10" x14ac:dyDescent="0.25">
      <c r="E8" s="64">
        <f t="shared" ca="1" si="0"/>
        <v>0.93380930647042093</v>
      </c>
      <c r="F8" s="64">
        <f t="shared" ca="1" si="1"/>
        <v>9.1490000780201122</v>
      </c>
      <c r="I8" s="63">
        <f ca="1">MEDIAN(F3:F2160)</f>
        <v>7.8789765513306653</v>
      </c>
      <c r="J8" s="63">
        <f>C4*(-1+2^(1/C5))^(-1/C3)</f>
        <v>7.8854939843005205</v>
      </c>
    </row>
    <row r="9" spans="2:10" x14ac:dyDescent="0.25">
      <c r="E9" s="64">
        <f t="shared" ca="1" si="0"/>
        <v>0.22060994794155842</v>
      </c>
      <c r="F9" s="64">
        <f t="shared" ca="1" si="1"/>
        <v>7.4708081993770756</v>
      </c>
      <c r="H9" s="84" t="s">
        <v>26</v>
      </c>
      <c r="I9" s="84"/>
    </row>
    <row r="10" spans="2:10" x14ac:dyDescent="0.25">
      <c r="E10" s="64">
        <f t="shared" ca="1" si="0"/>
        <v>0.84797707504030506</v>
      </c>
      <c r="F10" s="64">
        <f t="shared" ca="1" si="1"/>
        <v>8.6548245575472311</v>
      </c>
      <c r="H10" s="64"/>
      <c r="I10" s="64">
        <f ca="1">SUMPRODUCT(F3:F2160)/COUNT(F3:F2160)</f>
        <v>7.9884507169071073</v>
      </c>
    </row>
    <row r="11" spans="2:10" x14ac:dyDescent="0.25">
      <c r="E11" s="64">
        <f t="shared" ca="1" si="0"/>
        <v>0.52819366289595715</v>
      </c>
      <c r="F11" s="64">
        <f t="shared" ca="1" si="1"/>
        <v>7.9290100754560022</v>
      </c>
      <c r="H11" s="64"/>
      <c r="I11" s="64">
        <f ca="1">SUMPRODUCT(F3:F2160,F3:F2160)/COUNT(F3:F2160)</f>
        <v>64.307490834605147</v>
      </c>
    </row>
    <row r="12" spans="2:10" x14ac:dyDescent="0.25">
      <c r="E12" s="64">
        <f t="shared" ca="1" si="0"/>
        <v>0.30856543336592757</v>
      </c>
      <c r="F12" s="64">
        <f t="shared" ca="1" si="1"/>
        <v>7.605595695103732</v>
      </c>
      <c r="H12" s="64"/>
      <c r="I12" s="64">
        <f ca="1">SUMPRODUCT(F3:F2160,F3:F2160,F3:F2160)/COUNT(F3:F2160)</f>
        <v>522.01714348061205</v>
      </c>
    </row>
    <row r="13" spans="2:10" x14ac:dyDescent="0.25">
      <c r="E13" s="64">
        <f t="shared" ca="1" si="0"/>
        <v>0.34008214307507845</v>
      </c>
      <c r="F13" s="64">
        <f t="shared" ca="1" si="1"/>
        <v>7.6515687471507547</v>
      </c>
      <c r="H13" s="64"/>
      <c r="I13" s="64">
        <f ca="1">SUMPRODUCT(F3:F2160,F3:F2160,F3:F2160,F3:F2160)/COUNT(F3:F2160)</f>
        <v>4276.3374190637705</v>
      </c>
    </row>
    <row r="14" spans="2:10" x14ac:dyDescent="0.25">
      <c r="E14" s="64">
        <f t="shared" ca="1" si="0"/>
        <v>0.51203138664569481</v>
      </c>
      <c r="F14" s="64">
        <f t="shared" ca="1" si="1"/>
        <v>7.9039173148623796</v>
      </c>
    </row>
    <row r="15" spans="2:10" x14ac:dyDescent="0.25">
      <c r="E15" s="64">
        <f t="shared" ca="1" si="0"/>
        <v>0.1181165021833771</v>
      </c>
      <c r="F15" s="64">
        <f t="shared" ca="1" si="1"/>
        <v>7.2807875228063548</v>
      </c>
      <c r="H15" s="84" t="s">
        <v>27</v>
      </c>
      <c r="I15" s="84"/>
    </row>
    <row r="16" spans="2:10" x14ac:dyDescent="0.25">
      <c r="E16" s="64">
        <f t="shared" ca="1" si="0"/>
        <v>0.75735291051240783</v>
      </c>
      <c r="F16" s="64">
        <f t="shared" ca="1" si="1"/>
        <v>8.3710554333733711</v>
      </c>
      <c r="H16" s="64"/>
      <c r="I16" s="64">
        <v>0</v>
      </c>
    </row>
    <row r="17" spans="5:9" x14ac:dyDescent="0.25">
      <c r="E17" s="64">
        <f t="shared" ca="1" si="0"/>
        <v>0.41764751737514072</v>
      </c>
      <c r="F17" s="64">
        <f t="shared" ca="1" si="1"/>
        <v>7.7635831107707585</v>
      </c>
      <c r="H17" s="64"/>
      <c r="I17" s="64">
        <f ca="1">I11-I10^2</f>
        <v>0.49214597815146988</v>
      </c>
    </row>
    <row r="18" spans="5:9" x14ac:dyDescent="0.25">
      <c r="E18" s="64">
        <f t="shared" ca="1" si="0"/>
        <v>0.44066421013984092</v>
      </c>
      <c r="F18" s="64">
        <f t="shared" ca="1" si="1"/>
        <v>7.7970995595322803</v>
      </c>
      <c r="H18" s="64"/>
      <c r="I18" s="64">
        <f ca="1">I12-3*I10*I11+2*I10^3</f>
        <v>0.43695443643912313</v>
      </c>
    </row>
    <row r="19" spans="5:9" x14ac:dyDescent="0.25">
      <c r="E19" s="64">
        <f t="shared" ca="1" si="0"/>
        <v>0.6028271411618713</v>
      </c>
      <c r="F19" s="64">
        <f t="shared" ca="1" si="1"/>
        <v>8.0515998339326131</v>
      </c>
      <c r="H19" s="64"/>
      <c r="I19" s="64">
        <f ca="1">I13-4*I10*I12+6*(I10^2)*I11-3*(I10^4)</f>
        <v>1.5380320988260792</v>
      </c>
    </row>
    <row r="20" spans="5:9" x14ac:dyDescent="0.25">
      <c r="E20" s="64">
        <f t="shared" ca="1" si="0"/>
        <v>0.61742150598596612</v>
      </c>
      <c r="F20" s="64">
        <f t="shared" ca="1" si="1"/>
        <v>8.0772289839084959</v>
      </c>
    </row>
    <row r="21" spans="5:9" x14ac:dyDescent="0.25">
      <c r="E21" s="64">
        <f t="shared" ca="1" si="0"/>
        <v>0.60690546572545034</v>
      </c>
      <c r="F21" s="64">
        <f t="shared" ca="1" si="1"/>
        <v>8.0586969191463034</v>
      </c>
    </row>
    <row r="22" spans="5:9" x14ac:dyDescent="0.25">
      <c r="E22" s="64">
        <f t="shared" ca="1" si="0"/>
        <v>0.34399489165635644</v>
      </c>
      <c r="F22" s="64">
        <f t="shared" ca="1" si="1"/>
        <v>7.6572367331322795</v>
      </c>
    </row>
    <row r="23" spans="5:9" x14ac:dyDescent="0.25">
      <c r="E23" s="64">
        <f t="shared" ca="1" si="0"/>
        <v>0.19738812258038296</v>
      </c>
      <c r="F23" s="64">
        <f t="shared" ca="1" si="1"/>
        <v>7.4322872064290433</v>
      </c>
    </row>
    <row r="24" spans="5:9" x14ac:dyDescent="0.25">
      <c r="E24" s="64">
        <f t="shared" ca="1" si="0"/>
        <v>0.93947725318052355</v>
      </c>
      <c r="F24" s="64">
        <f t="shared" ca="1" si="1"/>
        <v>9.2024023511557758</v>
      </c>
    </row>
    <row r="25" spans="5:9" x14ac:dyDescent="0.25">
      <c r="E25" s="64">
        <f t="shared" ca="1" si="0"/>
        <v>0.23076823016722514</v>
      </c>
      <c r="F25" s="64">
        <f t="shared" ca="1" si="1"/>
        <v>7.4871514899513141</v>
      </c>
    </row>
    <row r="26" spans="5:9" x14ac:dyDescent="0.25">
      <c r="E26" s="64">
        <f t="shared" ca="1" si="0"/>
        <v>0.2952209138269779</v>
      </c>
      <c r="F26" s="64">
        <f t="shared" ca="1" si="1"/>
        <v>7.5858909318461203</v>
      </c>
    </row>
    <row r="27" spans="5:9" x14ac:dyDescent="0.25">
      <c r="E27" s="64">
        <f t="shared" ca="1" si="0"/>
        <v>0.66610285849675643</v>
      </c>
      <c r="F27" s="64">
        <f t="shared" ca="1" si="1"/>
        <v>8.1680738784247318</v>
      </c>
    </row>
    <row r="28" spans="5:9" x14ac:dyDescent="0.25">
      <c r="E28" s="64">
        <f t="shared" ca="1" si="0"/>
        <v>0.19788689403262549</v>
      </c>
      <c r="F28" s="64">
        <f t="shared" ca="1" si="1"/>
        <v>7.4331338540233167</v>
      </c>
    </row>
    <row r="29" spans="5:9" x14ac:dyDescent="0.25">
      <c r="E29" s="64">
        <f t="shared" ca="1" si="0"/>
        <v>0.90827506689392179</v>
      </c>
      <c r="F29" s="64">
        <f t="shared" ca="1" si="1"/>
        <v>8.955119869746305</v>
      </c>
    </row>
    <row r="30" spans="5:9" x14ac:dyDescent="0.25">
      <c r="E30" s="64">
        <f t="shared" ca="1" si="0"/>
        <v>0.77278781368236016</v>
      </c>
      <c r="F30" s="64">
        <f t="shared" ca="1" si="1"/>
        <v>8.4116469973819434</v>
      </c>
    </row>
    <row r="31" spans="5:9" x14ac:dyDescent="0.25">
      <c r="E31" s="64">
        <f t="shared" ca="1" si="0"/>
        <v>0.80941178452013529</v>
      </c>
      <c r="F31" s="64">
        <f t="shared" ca="1" si="1"/>
        <v>8.5188808537914973</v>
      </c>
    </row>
    <row r="32" spans="5:9" x14ac:dyDescent="0.25">
      <c r="E32" s="64">
        <f t="shared" ca="1" si="0"/>
        <v>0.71792403360334367</v>
      </c>
      <c r="F32" s="64">
        <f t="shared" ca="1" si="1"/>
        <v>8.2767121431857227</v>
      </c>
    </row>
    <row r="33" spans="5:6" x14ac:dyDescent="0.25">
      <c r="E33" s="64">
        <f t="shared" ca="1" si="0"/>
        <v>0.60729824461980331</v>
      </c>
      <c r="F33" s="64">
        <f t="shared" ca="1" si="1"/>
        <v>8.0593830262118615</v>
      </c>
    </row>
    <row r="34" spans="5:6" x14ac:dyDescent="0.25">
      <c r="E34" s="64">
        <f t="shared" ca="1" si="0"/>
        <v>0.97045786486386942</v>
      </c>
      <c r="F34" s="64">
        <f t="shared" ca="1" si="1"/>
        <v>9.6359302955814599</v>
      </c>
    </row>
    <row r="35" spans="5:6" x14ac:dyDescent="0.25">
      <c r="E35" s="64">
        <f t="shared" ca="1" si="0"/>
        <v>0.99613874876963349</v>
      </c>
      <c r="F35" s="64">
        <f t="shared" ca="1" si="1"/>
        <v>10.953430868386613</v>
      </c>
    </row>
    <row r="36" spans="5:6" x14ac:dyDescent="0.25">
      <c r="E36" s="64">
        <f t="shared" ca="1" si="0"/>
        <v>0.34680722125489516</v>
      </c>
      <c r="F36" s="64">
        <f t="shared" ca="1" si="1"/>
        <v>7.6613068603106118</v>
      </c>
    </row>
    <row r="37" spans="5:6" x14ac:dyDescent="0.25">
      <c r="E37" s="64">
        <f t="shared" ca="1" si="0"/>
        <v>1.1662440307250166E-2</v>
      </c>
      <c r="F37" s="64">
        <f t="shared" ca="1" si="1"/>
        <v>6.8435211936309397</v>
      </c>
    </row>
    <row r="38" spans="5:6" x14ac:dyDescent="0.25">
      <c r="E38" s="64">
        <f t="shared" ca="1" si="0"/>
        <v>0.42494324766132818</v>
      </c>
      <c r="F38" s="64">
        <f t="shared" ca="1" si="1"/>
        <v>7.7741757115182386</v>
      </c>
    </row>
    <row r="39" spans="5:6" x14ac:dyDescent="0.25">
      <c r="E39" s="64">
        <f t="shared" ca="1" si="0"/>
        <v>0.78844227772848896</v>
      </c>
      <c r="F39" s="64">
        <f t="shared" ca="1" si="1"/>
        <v>8.455407541921673</v>
      </c>
    </row>
    <row r="40" spans="5:6" x14ac:dyDescent="0.25">
      <c r="E40" s="64">
        <f t="shared" ca="1" si="0"/>
        <v>0.46910588972389133</v>
      </c>
      <c r="F40" s="64">
        <f t="shared" ca="1" si="1"/>
        <v>7.8390300265342532</v>
      </c>
    </row>
    <row r="41" spans="5:6" x14ac:dyDescent="0.25">
      <c r="E41" s="64">
        <f t="shared" ca="1" si="0"/>
        <v>0.75404919410900184</v>
      </c>
      <c r="F41" s="64">
        <f t="shared" ca="1" si="1"/>
        <v>8.3626631267462699</v>
      </c>
    </row>
    <row r="42" spans="5:6" x14ac:dyDescent="0.25">
      <c r="E42" s="64">
        <f t="shared" ca="1" si="0"/>
        <v>0.71948052732851198</v>
      </c>
      <c r="F42" s="64">
        <f t="shared" ca="1" si="1"/>
        <v>8.2802178535948325</v>
      </c>
    </row>
    <row r="43" spans="5:6" x14ac:dyDescent="0.25">
      <c r="E43" s="64">
        <f t="shared" ca="1" si="0"/>
        <v>0.34483236387676719</v>
      </c>
      <c r="F43" s="64">
        <f t="shared" ca="1" si="1"/>
        <v>7.6584490753580692</v>
      </c>
    </row>
    <row r="44" spans="5:6" x14ac:dyDescent="0.25">
      <c r="E44" s="64">
        <f t="shared" ca="1" si="0"/>
        <v>2.4815749025959288E-3</v>
      </c>
      <c r="F44" s="64">
        <f t="shared" ca="1" si="1"/>
        <v>6.6414439984512281</v>
      </c>
    </row>
    <row r="45" spans="5:6" x14ac:dyDescent="0.25">
      <c r="E45" s="64">
        <f t="shared" ca="1" si="0"/>
        <v>0.51140960590666584</v>
      </c>
      <c r="F45" s="64">
        <f t="shared" ca="1" si="1"/>
        <v>7.9029600926411847</v>
      </c>
    </row>
    <row r="46" spans="5:6" x14ac:dyDescent="0.25">
      <c r="E46" s="64">
        <f t="shared" ca="1" si="0"/>
        <v>0.60101413363359413</v>
      </c>
      <c r="F46" s="64">
        <f t="shared" ca="1" si="1"/>
        <v>8.0484604019403054</v>
      </c>
    </row>
    <row r="47" spans="5:6" x14ac:dyDescent="0.25">
      <c r="E47" s="64">
        <f t="shared" ca="1" si="0"/>
        <v>0.40922040657478753</v>
      </c>
      <c r="F47" s="64">
        <f t="shared" ca="1" si="1"/>
        <v>7.7513766427526454</v>
      </c>
    </row>
    <row r="48" spans="5:6" x14ac:dyDescent="0.25">
      <c r="E48" s="64">
        <f t="shared" ca="1" si="0"/>
        <v>0.13989626720262849</v>
      </c>
      <c r="F48" s="64">
        <f t="shared" ca="1" si="1"/>
        <v>7.3267169190038315</v>
      </c>
    </row>
    <row r="49" spans="5:6" x14ac:dyDescent="0.25">
      <c r="E49" s="64">
        <f t="shared" ca="1" si="0"/>
        <v>0.70401096656534046</v>
      </c>
      <c r="F49" s="64">
        <f t="shared" ca="1" si="1"/>
        <v>8.2460651031536152</v>
      </c>
    </row>
    <row r="50" spans="5:6" x14ac:dyDescent="0.25">
      <c r="E50" s="64">
        <f t="shared" ca="1" si="0"/>
        <v>0.2214698755065776</v>
      </c>
      <c r="F50" s="64">
        <f t="shared" ca="1" si="1"/>
        <v>7.4722025656435447</v>
      </c>
    </row>
    <row r="51" spans="5:6" x14ac:dyDescent="0.25">
      <c r="E51" s="64">
        <f t="shared" ca="1" si="0"/>
        <v>0.438135771455756</v>
      </c>
      <c r="F51" s="64">
        <f t="shared" ca="1" si="1"/>
        <v>7.7934023522216318</v>
      </c>
    </row>
    <row r="52" spans="5:6" x14ac:dyDescent="0.25">
      <c r="E52" s="64">
        <f t="shared" ca="1" si="0"/>
        <v>2.4859810750264222E-2</v>
      </c>
      <c r="F52" s="64">
        <f t="shared" ca="1" si="1"/>
        <v>6.9609510345868193</v>
      </c>
    </row>
    <row r="53" spans="5:6" x14ac:dyDescent="0.25">
      <c r="E53" s="64">
        <f t="shared" ca="1" si="0"/>
        <v>0.43092784404365536</v>
      </c>
      <c r="F53" s="64">
        <f t="shared" ca="1" si="1"/>
        <v>7.7828850059651549</v>
      </c>
    </row>
    <row r="54" spans="5:6" x14ac:dyDescent="0.25">
      <c r="E54" s="64">
        <f t="shared" ca="1" si="0"/>
        <v>0.13506222982025806</v>
      </c>
      <c r="F54" s="64">
        <f t="shared" ca="1" si="1"/>
        <v>7.316892110359837</v>
      </c>
    </row>
    <row r="55" spans="5:6" x14ac:dyDescent="0.25">
      <c r="E55" s="64">
        <f t="shared" ca="1" si="0"/>
        <v>0.65825331072478055</v>
      </c>
      <c r="F55" s="64">
        <f t="shared" ca="1" si="1"/>
        <v>8.1527936899120483</v>
      </c>
    </row>
    <row r="56" spans="5:6" x14ac:dyDescent="0.25">
      <c r="E56" s="64">
        <f t="shared" ca="1" si="0"/>
        <v>0.71352320353555421</v>
      </c>
      <c r="F56" s="64">
        <f t="shared" ca="1" si="1"/>
        <v>8.2668861778825029</v>
      </c>
    </row>
    <row r="57" spans="5:6" x14ac:dyDescent="0.25">
      <c r="E57" s="64">
        <f t="shared" ca="1" si="0"/>
        <v>0.55477421194396948</v>
      </c>
      <c r="F57" s="64">
        <f t="shared" ca="1" si="1"/>
        <v>7.9712703910207274</v>
      </c>
    </row>
    <row r="58" spans="5:6" x14ac:dyDescent="0.25">
      <c r="E58" s="64">
        <f t="shared" ca="1" si="0"/>
        <v>0.44379368290302745</v>
      </c>
      <c r="F58" s="64">
        <f t="shared" ca="1" si="1"/>
        <v>7.8016816942975975</v>
      </c>
    </row>
    <row r="59" spans="5:6" x14ac:dyDescent="0.25">
      <c r="E59" s="64">
        <f t="shared" ca="1" si="0"/>
        <v>0.28946363271385689</v>
      </c>
      <c r="F59" s="64">
        <f t="shared" ca="1" si="1"/>
        <v>7.5773314791308737</v>
      </c>
    </row>
    <row r="60" spans="5:6" x14ac:dyDescent="0.25">
      <c r="E60" s="64">
        <f t="shared" ca="1" si="0"/>
        <v>0.78027669276304035</v>
      </c>
      <c r="F60" s="64">
        <f t="shared" ca="1" si="1"/>
        <v>8.4322316719546055</v>
      </c>
    </row>
    <row r="61" spans="5:6" x14ac:dyDescent="0.25">
      <c r="E61" s="64">
        <f t="shared" ca="1" si="0"/>
        <v>0.57845791175484107</v>
      </c>
      <c r="F61" s="64">
        <f t="shared" ca="1" si="1"/>
        <v>8.0101524482607243</v>
      </c>
    </row>
    <row r="62" spans="5:6" x14ac:dyDescent="0.25">
      <c r="E62" s="64">
        <f t="shared" ca="1" si="0"/>
        <v>0.82911977372362655</v>
      </c>
      <c r="F62" s="64">
        <f t="shared" ca="1" si="1"/>
        <v>8.5847309594967438</v>
      </c>
    </row>
    <row r="63" spans="5:6" x14ac:dyDescent="0.25">
      <c r="E63" s="64">
        <f t="shared" ca="1" si="0"/>
        <v>0.68178708218858142</v>
      </c>
      <c r="F63" s="64">
        <f t="shared" ca="1" si="1"/>
        <v>8.1994500813177265</v>
      </c>
    </row>
    <row r="64" spans="5:6" x14ac:dyDescent="0.25">
      <c r="E64" s="64">
        <f t="shared" ca="1" si="0"/>
        <v>0.37504932425852711</v>
      </c>
      <c r="F64" s="64">
        <f t="shared" ca="1" si="1"/>
        <v>7.7020666783305982</v>
      </c>
    </row>
    <row r="65" spans="5:6" x14ac:dyDescent="0.25">
      <c r="E65" s="64">
        <f t="shared" ca="1" si="0"/>
        <v>0.79611826456972756</v>
      </c>
      <c r="F65" s="64">
        <f t="shared" ca="1" si="1"/>
        <v>8.4779450811798167</v>
      </c>
    </row>
    <row r="66" spans="5:6" x14ac:dyDescent="0.25">
      <c r="E66" s="64">
        <f t="shared" ca="1" si="0"/>
        <v>0.82995361556465785</v>
      </c>
      <c r="F66" s="64">
        <f t="shared" ca="1" si="1"/>
        <v>8.5876715857723074</v>
      </c>
    </row>
    <row r="67" spans="5:6" x14ac:dyDescent="0.25">
      <c r="E67" s="64">
        <f t="shared" ca="1" si="0"/>
        <v>0.40247185494696125</v>
      </c>
      <c r="F67" s="64">
        <f t="shared" ca="1" si="1"/>
        <v>7.741619675332073</v>
      </c>
    </row>
    <row r="68" spans="5:6" x14ac:dyDescent="0.25">
      <c r="E68" s="64">
        <f t="shared" ref="E68:E131" ca="1" si="2">RAND()</f>
        <v>0.5632169081938494</v>
      </c>
      <c r="F68" s="64">
        <f t="shared" ref="F68:F131" ca="1" si="3">((E68^(-1/$C$5)-1)^(-1/$C$3))*$C$4</f>
        <v>7.9849869333078747</v>
      </c>
    </row>
    <row r="69" spans="5:6" x14ac:dyDescent="0.25">
      <c r="E69" s="64">
        <f t="shared" ca="1" si="2"/>
        <v>0.4293201730665237</v>
      </c>
      <c r="F69" s="64">
        <f t="shared" ca="1" si="3"/>
        <v>7.7805434420859818</v>
      </c>
    </row>
    <row r="70" spans="5:6" x14ac:dyDescent="0.25">
      <c r="E70" s="64">
        <f t="shared" ca="1" si="2"/>
        <v>0.65444228149792116</v>
      </c>
      <c r="F70" s="64">
        <f t="shared" ca="1" si="3"/>
        <v>8.145470286860597</v>
      </c>
    </row>
    <row r="71" spans="5:6" x14ac:dyDescent="0.25">
      <c r="E71" s="64">
        <f t="shared" ca="1" si="2"/>
        <v>0.88926976280386505</v>
      </c>
      <c r="F71" s="64">
        <f t="shared" ca="1" si="3"/>
        <v>8.8434298306409165</v>
      </c>
    </row>
    <row r="72" spans="5:6" x14ac:dyDescent="0.25">
      <c r="E72" s="64">
        <f t="shared" ca="1" si="2"/>
        <v>0.26552802707320367</v>
      </c>
      <c r="F72" s="64">
        <f t="shared" ca="1" si="3"/>
        <v>7.5412818156760562</v>
      </c>
    </row>
    <row r="73" spans="5:6" x14ac:dyDescent="0.25">
      <c r="E73" s="64">
        <f t="shared" ca="1" si="2"/>
        <v>0.40041352951262987</v>
      </c>
      <c r="F73" s="64">
        <f t="shared" ca="1" si="3"/>
        <v>7.738646429419938</v>
      </c>
    </row>
    <row r="74" spans="5:6" x14ac:dyDescent="0.25">
      <c r="E74" s="64">
        <f t="shared" ca="1" si="2"/>
        <v>0.64661259780521163</v>
      </c>
      <c r="F74" s="64">
        <f t="shared" ca="1" si="3"/>
        <v>8.1306111729693438</v>
      </c>
    </row>
    <row r="75" spans="5:6" x14ac:dyDescent="0.25">
      <c r="E75" s="64">
        <f t="shared" ca="1" si="2"/>
        <v>0.68697358145623411</v>
      </c>
      <c r="F75" s="64">
        <f t="shared" ca="1" si="3"/>
        <v>8.2100910607576267</v>
      </c>
    </row>
    <row r="76" spans="5:6" x14ac:dyDescent="0.25">
      <c r="E76" s="64">
        <f t="shared" ca="1" si="2"/>
        <v>0.91383471430080354</v>
      </c>
      <c r="F76" s="64">
        <f t="shared" ca="1" si="3"/>
        <v>8.9922163209511332</v>
      </c>
    </row>
    <row r="77" spans="5:6" x14ac:dyDescent="0.25">
      <c r="E77" s="64">
        <f t="shared" ca="1" si="2"/>
        <v>0.59090396891213426</v>
      </c>
      <c r="F77" s="64">
        <f t="shared" ca="1" si="3"/>
        <v>8.031122787137992</v>
      </c>
    </row>
    <row r="78" spans="5:6" x14ac:dyDescent="0.25">
      <c r="E78" s="64">
        <f t="shared" ca="1" si="2"/>
        <v>0.60557183307374829</v>
      </c>
      <c r="F78" s="64">
        <f t="shared" ca="1" si="3"/>
        <v>8.0563707496250103</v>
      </c>
    </row>
    <row r="79" spans="5:6" x14ac:dyDescent="0.25">
      <c r="E79" s="64">
        <f t="shared" ca="1" si="2"/>
        <v>3.3820657266375065E-2</v>
      </c>
      <c r="F79" s="64">
        <f t="shared" ca="1" si="3"/>
        <v>7.0139591919396551</v>
      </c>
    </row>
    <row r="80" spans="5:6" x14ac:dyDescent="0.25">
      <c r="E80" s="64">
        <f t="shared" ca="1" si="2"/>
        <v>0.45033319054315968</v>
      </c>
      <c r="F80" s="64">
        <f t="shared" ca="1" si="3"/>
        <v>7.811279794302747</v>
      </c>
    </row>
    <row r="81" spans="5:6" x14ac:dyDescent="0.25">
      <c r="E81" s="64">
        <f t="shared" ca="1" si="2"/>
        <v>2.5179298923313831E-2</v>
      </c>
      <c r="F81" s="64">
        <f t="shared" ca="1" si="3"/>
        <v>6.9630809542369692</v>
      </c>
    </row>
    <row r="82" spans="5:6" x14ac:dyDescent="0.25">
      <c r="E82" s="64">
        <f t="shared" ca="1" si="2"/>
        <v>4.5091863975518676E-2</v>
      </c>
      <c r="F82" s="64">
        <f t="shared" ca="1" si="3"/>
        <v>7.0670288361629865</v>
      </c>
    </row>
    <row r="83" spans="5:6" x14ac:dyDescent="0.25">
      <c r="E83" s="64">
        <f t="shared" ca="1" si="2"/>
        <v>8.3348007467015317E-2</v>
      </c>
      <c r="F83" s="64">
        <f t="shared" ca="1" si="3"/>
        <v>7.195410506360437</v>
      </c>
    </row>
    <row r="84" spans="5:6" x14ac:dyDescent="0.25">
      <c r="E84" s="64">
        <f t="shared" ca="1" si="2"/>
        <v>0.49998200485412114</v>
      </c>
      <c r="F84" s="64">
        <f t="shared" ca="1" si="3"/>
        <v>7.8854665798770833</v>
      </c>
    </row>
    <row r="85" spans="5:6" x14ac:dyDescent="0.25">
      <c r="E85" s="64">
        <f t="shared" ca="1" si="2"/>
        <v>0.66414339947884182</v>
      </c>
      <c r="F85" s="64">
        <f t="shared" ca="1" si="3"/>
        <v>8.1642342168461521</v>
      </c>
    </row>
    <row r="86" spans="5:6" x14ac:dyDescent="0.25">
      <c r="E86" s="64">
        <f t="shared" ca="1" si="2"/>
        <v>0.42969189171172639</v>
      </c>
      <c r="F86" s="64">
        <f t="shared" ca="1" si="3"/>
        <v>7.7810847174411855</v>
      </c>
    </row>
    <row r="87" spans="5:6" x14ac:dyDescent="0.25">
      <c r="E87" s="64">
        <f t="shared" ca="1" si="2"/>
        <v>0.36864733820662898</v>
      </c>
      <c r="F87" s="64">
        <f t="shared" ca="1" si="3"/>
        <v>7.6928383590548224</v>
      </c>
    </row>
    <row r="88" spans="5:6" x14ac:dyDescent="0.25">
      <c r="E88" s="64">
        <f t="shared" ca="1" si="2"/>
        <v>0.6704629065245713</v>
      </c>
      <c r="F88" s="64">
        <f t="shared" ca="1" si="3"/>
        <v>8.1766798256708544</v>
      </c>
    </row>
    <row r="89" spans="5:6" x14ac:dyDescent="0.25">
      <c r="E89" s="64">
        <f t="shared" ca="1" si="2"/>
        <v>0.52232280643870743</v>
      </c>
      <c r="F89" s="64">
        <f t="shared" ca="1" si="3"/>
        <v>7.9198468349675224</v>
      </c>
    </row>
    <row r="90" spans="5:6" x14ac:dyDescent="0.25">
      <c r="E90" s="64">
        <f t="shared" ca="1" si="2"/>
        <v>0.83306652525827685</v>
      </c>
      <c r="F90" s="64">
        <f t="shared" ca="1" si="3"/>
        <v>8.598771263078488</v>
      </c>
    </row>
    <row r="91" spans="5:6" x14ac:dyDescent="0.25">
      <c r="E91" s="64">
        <f t="shared" ca="1" si="2"/>
        <v>0.90753634552202167</v>
      </c>
      <c r="F91" s="64">
        <f t="shared" ca="1" si="3"/>
        <v>8.9503618761191426</v>
      </c>
    </row>
    <row r="92" spans="5:6" x14ac:dyDescent="0.25">
      <c r="E92" s="64">
        <f t="shared" ca="1" si="2"/>
        <v>3.7265595282039654E-2</v>
      </c>
      <c r="F92" s="64">
        <f t="shared" ca="1" si="3"/>
        <v>7.0314416046807358</v>
      </c>
    </row>
    <row r="93" spans="5:6" x14ac:dyDescent="0.25">
      <c r="E93" s="64">
        <f t="shared" ca="1" si="2"/>
        <v>0.82709154036725729</v>
      </c>
      <c r="F93" s="64">
        <f t="shared" ca="1" si="3"/>
        <v>8.577634293703067</v>
      </c>
    </row>
    <row r="94" spans="5:6" x14ac:dyDescent="0.25">
      <c r="E94" s="64">
        <f t="shared" ca="1" si="2"/>
        <v>0.21248042491600372</v>
      </c>
      <c r="F94" s="64">
        <f t="shared" ca="1" si="3"/>
        <v>7.4575196415624481</v>
      </c>
    </row>
    <row r="95" spans="5:6" x14ac:dyDescent="0.25">
      <c r="E95" s="64">
        <f t="shared" ca="1" si="2"/>
        <v>0.82803782352725241</v>
      </c>
      <c r="F95" s="64">
        <f t="shared" ca="1" si="3"/>
        <v>8.5809354637983493</v>
      </c>
    </row>
    <row r="96" spans="5:6" x14ac:dyDescent="0.25">
      <c r="E96" s="64">
        <f t="shared" ca="1" si="2"/>
        <v>0.83235951313590872</v>
      </c>
      <c r="F96" s="64">
        <f t="shared" ca="1" si="3"/>
        <v>8.596233199997279</v>
      </c>
    </row>
    <row r="97" spans="5:6" x14ac:dyDescent="0.25">
      <c r="E97" s="64">
        <f t="shared" ca="1" si="2"/>
        <v>0.62437077570922483</v>
      </c>
      <c r="F97" s="64">
        <f t="shared" ca="1" si="3"/>
        <v>8.0896682354006764</v>
      </c>
    </row>
    <row r="98" spans="5:6" x14ac:dyDescent="0.25">
      <c r="E98" s="64">
        <f t="shared" ca="1" si="2"/>
        <v>0.52415673717832756</v>
      </c>
      <c r="F98" s="64">
        <f t="shared" ca="1" si="3"/>
        <v>7.9227031084621222</v>
      </c>
    </row>
    <row r="99" spans="5:6" x14ac:dyDescent="0.25">
      <c r="E99" s="64">
        <f t="shared" ca="1" si="2"/>
        <v>0.90450528989236967</v>
      </c>
      <c r="F99" s="64">
        <f t="shared" ca="1" si="3"/>
        <v>8.9312307702193774</v>
      </c>
    </row>
    <row r="100" spans="5:6" x14ac:dyDescent="0.25">
      <c r="E100" s="64">
        <f t="shared" ca="1" si="2"/>
        <v>0.9929475900291278</v>
      </c>
      <c r="F100" s="64">
        <f t="shared" ca="1" si="3"/>
        <v>10.547447199291582</v>
      </c>
    </row>
    <row r="101" spans="5:6" x14ac:dyDescent="0.25">
      <c r="E101" s="64">
        <f t="shared" ca="1" si="2"/>
        <v>0.6862484261932148</v>
      </c>
      <c r="F101" s="64">
        <f t="shared" ca="1" si="3"/>
        <v>8.2085949554326803</v>
      </c>
    </row>
    <row r="102" spans="5:6" x14ac:dyDescent="0.25">
      <c r="E102" s="64">
        <f t="shared" ca="1" si="2"/>
        <v>0.42796489023367534</v>
      </c>
      <c r="F102" s="64">
        <f t="shared" ca="1" si="3"/>
        <v>7.7785706110786714</v>
      </c>
    </row>
    <row r="103" spans="5:6" x14ac:dyDescent="0.25">
      <c r="E103" s="64">
        <f t="shared" ca="1" si="2"/>
        <v>3.580341817262167E-2</v>
      </c>
      <c r="F103" s="64">
        <f t="shared" ca="1" si="3"/>
        <v>7.0241787316906805</v>
      </c>
    </row>
    <row r="104" spans="5:6" x14ac:dyDescent="0.25">
      <c r="E104" s="64">
        <f t="shared" ca="1" si="2"/>
        <v>0.1847396467155511</v>
      </c>
      <c r="F104" s="64">
        <f t="shared" ca="1" si="3"/>
        <v>7.4104912705294561</v>
      </c>
    </row>
    <row r="105" spans="5:6" x14ac:dyDescent="0.25">
      <c r="E105" s="64">
        <f t="shared" ca="1" si="2"/>
        <v>8.568711706302512E-2</v>
      </c>
      <c r="F105" s="64">
        <f t="shared" ca="1" si="3"/>
        <v>7.2017976802188004</v>
      </c>
    </row>
    <row r="106" spans="5:6" x14ac:dyDescent="0.25">
      <c r="E106" s="64">
        <f t="shared" ca="1" si="2"/>
        <v>3.7663352188537003E-2</v>
      </c>
      <c r="F106" s="64">
        <f t="shared" ca="1" si="3"/>
        <v>7.0333797767726391</v>
      </c>
    </row>
    <row r="107" spans="5:6" x14ac:dyDescent="0.25">
      <c r="E107" s="64">
        <f t="shared" ca="1" si="2"/>
        <v>0.68472472863928902</v>
      </c>
      <c r="F107" s="64">
        <f t="shared" ca="1" si="3"/>
        <v>8.2054602191495896</v>
      </c>
    </row>
    <row r="108" spans="5:6" x14ac:dyDescent="0.25">
      <c r="E108" s="64">
        <f t="shared" ca="1" si="2"/>
        <v>0.40387364363452949</v>
      </c>
      <c r="F108" s="64">
        <f t="shared" ca="1" si="3"/>
        <v>7.7436452191986271</v>
      </c>
    </row>
    <row r="109" spans="5:6" x14ac:dyDescent="0.25">
      <c r="E109" s="64">
        <f t="shared" ca="1" si="2"/>
        <v>0.27731560774882069</v>
      </c>
      <c r="F109" s="64">
        <f t="shared" ca="1" si="3"/>
        <v>7.5591365852630084</v>
      </c>
    </row>
    <row r="110" spans="5:6" x14ac:dyDescent="0.25">
      <c r="E110" s="64">
        <f t="shared" ca="1" si="2"/>
        <v>0.76299665808106831</v>
      </c>
      <c r="F110" s="64">
        <f t="shared" ca="1" si="3"/>
        <v>8.3856262909949777</v>
      </c>
    </row>
    <row r="111" spans="5:6" x14ac:dyDescent="0.25">
      <c r="E111" s="64">
        <f t="shared" ca="1" si="2"/>
        <v>0.22324773641264173</v>
      </c>
      <c r="F111" s="64">
        <f t="shared" ca="1" si="3"/>
        <v>7.4750787970494352</v>
      </c>
    </row>
    <row r="112" spans="5:6" x14ac:dyDescent="0.25">
      <c r="E112" s="64">
        <f t="shared" ca="1" si="2"/>
        <v>0.76069494361486523</v>
      </c>
      <c r="F112" s="64">
        <f t="shared" ca="1" si="3"/>
        <v>8.3796473946200098</v>
      </c>
    </row>
    <row r="113" spans="5:6" x14ac:dyDescent="0.25">
      <c r="E113" s="64">
        <f t="shared" ca="1" si="2"/>
        <v>0.7577597374137246</v>
      </c>
      <c r="F113" s="64">
        <f t="shared" ca="1" si="3"/>
        <v>8.3720957738912762</v>
      </c>
    </row>
    <row r="114" spans="5:6" x14ac:dyDescent="0.25">
      <c r="E114" s="64">
        <f t="shared" ca="1" si="2"/>
        <v>0.70602658512484795</v>
      </c>
      <c r="F114" s="64">
        <f t="shared" ca="1" si="3"/>
        <v>8.2504308323055859</v>
      </c>
    </row>
    <row r="115" spans="5:6" x14ac:dyDescent="0.25">
      <c r="E115" s="64">
        <f t="shared" ca="1" si="2"/>
        <v>0.91008877799057175</v>
      </c>
      <c r="F115" s="64">
        <f t="shared" ca="1" si="3"/>
        <v>8.9669670491496944</v>
      </c>
    </row>
    <row r="116" spans="5:6" x14ac:dyDescent="0.25">
      <c r="E116" s="64">
        <f t="shared" ca="1" si="2"/>
        <v>0.1763542609339307</v>
      </c>
      <c r="F116" s="64">
        <f t="shared" ca="1" si="3"/>
        <v>7.3956645022438066</v>
      </c>
    </row>
    <row r="117" spans="5:6" x14ac:dyDescent="0.25">
      <c r="E117" s="64">
        <f t="shared" ca="1" si="2"/>
        <v>0.12734292610959674</v>
      </c>
      <c r="F117" s="64">
        <f t="shared" ca="1" si="3"/>
        <v>7.3007874811453952</v>
      </c>
    </row>
    <row r="118" spans="5:6" x14ac:dyDescent="0.25">
      <c r="E118" s="64">
        <f t="shared" ca="1" si="2"/>
        <v>0.23408651799387703</v>
      </c>
      <c r="F118" s="64">
        <f t="shared" ca="1" si="3"/>
        <v>7.4924323354759004</v>
      </c>
    </row>
    <row r="119" spans="5:6" x14ac:dyDescent="0.25">
      <c r="E119" s="64">
        <f t="shared" ca="1" si="2"/>
        <v>0.51238056193729187</v>
      </c>
      <c r="F119" s="64">
        <f t="shared" ca="1" si="3"/>
        <v>7.9044551176918558</v>
      </c>
    </row>
    <row r="120" spans="5:6" x14ac:dyDescent="0.25">
      <c r="E120" s="64">
        <f t="shared" ca="1" si="2"/>
        <v>0.41808158935027462</v>
      </c>
      <c r="F120" s="64">
        <f t="shared" ca="1" si="3"/>
        <v>7.7642126420853668</v>
      </c>
    </row>
    <row r="121" spans="5:6" x14ac:dyDescent="0.25">
      <c r="E121" s="64">
        <f t="shared" ca="1" si="2"/>
        <v>0.64020722652878326</v>
      </c>
      <c r="F121" s="64">
        <f t="shared" ca="1" si="3"/>
        <v>8.1186341881271993</v>
      </c>
    </row>
    <row r="122" spans="5:6" x14ac:dyDescent="0.25">
      <c r="E122" s="64">
        <f t="shared" ca="1" si="2"/>
        <v>0.44318781368363724</v>
      </c>
      <c r="F122" s="64">
        <f t="shared" ca="1" si="3"/>
        <v>7.8007940506492401</v>
      </c>
    </row>
    <row r="123" spans="5:6" x14ac:dyDescent="0.25">
      <c r="E123" s="64">
        <f t="shared" ca="1" si="2"/>
        <v>0.23172274285280836</v>
      </c>
      <c r="F123" s="64">
        <f t="shared" ca="1" si="3"/>
        <v>7.4886733285292335</v>
      </c>
    </row>
    <row r="124" spans="5:6" x14ac:dyDescent="0.25">
      <c r="E124" s="64">
        <f t="shared" ca="1" si="2"/>
        <v>0.46640593603715319</v>
      </c>
      <c r="F124" s="64">
        <f t="shared" ca="1" si="3"/>
        <v>7.8350190952793577</v>
      </c>
    </row>
    <row r="125" spans="5:6" x14ac:dyDescent="0.25">
      <c r="E125" s="64">
        <f t="shared" ca="1" si="2"/>
        <v>0.69033985326031988</v>
      </c>
      <c r="F125" s="64">
        <f t="shared" ca="1" si="3"/>
        <v>8.2170723921732272</v>
      </c>
    </row>
    <row r="126" spans="5:6" x14ac:dyDescent="0.25">
      <c r="E126" s="64">
        <f t="shared" ca="1" si="2"/>
        <v>0.64518381744766384</v>
      </c>
      <c r="F126" s="64">
        <f t="shared" ca="1" si="3"/>
        <v>8.1279259238772656</v>
      </c>
    </row>
    <row r="127" spans="5:6" x14ac:dyDescent="0.25">
      <c r="E127" s="64">
        <f t="shared" ca="1" si="2"/>
        <v>0.16199231543193371</v>
      </c>
      <c r="F127" s="64">
        <f t="shared" ca="1" si="3"/>
        <v>7.369461381512175</v>
      </c>
    </row>
    <row r="128" spans="5:6" x14ac:dyDescent="0.25">
      <c r="E128" s="64">
        <f t="shared" ca="1" si="2"/>
        <v>0.97727969924428426</v>
      </c>
      <c r="F128" s="64">
        <f t="shared" ca="1" si="3"/>
        <v>9.7979240110514105</v>
      </c>
    </row>
    <row r="129" spans="5:6" x14ac:dyDescent="0.25">
      <c r="E129" s="64">
        <f t="shared" ca="1" si="2"/>
        <v>0.27383405457501853</v>
      </c>
      <c r="F129" s="64">
        <f t="shared" ca="1" si="3"/>
        <v>7.5538849555985621</v>
      </c>
    </row>
    <row r="130" spans="5:6" x14ac:dyDescent="0.25">
      <c r="E130" s="64">
        <f t="shared" ca="1" si="2"/>
        <v>0.95387598451615674</v>
      </c>
      <c r="F130" s="64">
        <f t="shared" ca="1" si="3"/>
        <v>9.3652977362885164</v>
      </c>
    </row>
    <row r="131" spans="5:6" x14ac:dyDescent="0.25">
      <c r="E131" s="64">
        <f t="shared" ca="1" si="2"/>
        <v>0.6059895604508243</v>
      </c>
      <c r="F131" s="64">
        <f t="shared" ca="1" si="3"/>
        <v>8.0570987974543762</v>
      </c>
    </row>
    <row r="132" spans="5:6" x14ac:dyDescent="0.25">
      <c r="E132" s="64">
        <f t="shared" ref="E132:E195" ca="1" si="4">RAND()</f>
        <v>0.73402330240760549</v>
      </c>
      <c r="F132" s="64">
        <f t="shared" ref="F132:F195" ca="1" si="5">((E132^(-1/$C$5)-1)^(-1/$C$3))*$C$4</f>
        <v>8.3137849293916002</v>
      </c>
    </row>
    <row r="133" spans="5:6" x14ac:dyDescent="0.25">
      <c r="E133" s="64">
        <f t="shared" ca="1" si="4"/>
        <v>0.17199162145254754</v>
      </c>
      <c r="F133" s="64">
        <f t="shared" ca="1" si="5"/>
        <v>7.3878187813864322</v>
      </c>
    </row>
    <row r="134" spans="5:6" x14ac:dyDescent="0.25">
      <c r="E134" s="64">
        <f t="shared" ca="1" si="4"/>
        <v>0.61982000963472594</v>
      </c>
      <c r="F134" s="64">
        <f t="shared" ca="1" si="5"/>
        <v>8.0815044749840297</v>
      </c>
    </row>
    <row r="135" spans="5:6" x14ac:dyDescent="0.25">
      <c r="E135" s="64">
        <f t="shared" ca="1" si="4"/>
        <v>0.14800067313164078</v>
      </c>
      <c r="F135" s="64">
        <f t="shared" ca="1" si="5"/>
        <v>7.3427822230145621</v>
      </c>
    </row>
    <row r="136" spans="5:6" x14ac:dyDescent="0.25">
      <c r="E136" s="64">
        <f t="shared" ca="1" si="4"/>
        <v>0.31010947008905099</v>
      </c>
      <c r="F136" s="64">
        <f t="shared" ca="1" si="5"/>
        <v>7.607864760089841</v>
      </c>
    </row>
    <row r="137" spans="5:6" x14ac:dyDescent="0.25">
      <c r="E137" s="64">
        <f t="shared" ca="1" si="4"/>
        <v>0.30593664424153322</v>
      </c>
      <c r="F137" s="64">
        <f t="shared" ca="1" si="5"/>
        <v>7.6017276237316009</v>
      </c>
    </row>
    <row r="138" spans="5:6" x14ac:dyDescent="0.25">
      <c r="E138" s="64">
        <f t="shared" ca="1" si="4"/>
        <v>0.44960991649576454</v>
      </c>
      <c r="F138" s="64">
        <f t="shared" ca="1" si="5"/>
        <v>7.8102166381527924</v>
      </c>
    </row>
    <row r="139" spans="5:6" x14ac:dyDescent="0.25">
      <c r="E139" s="64">
        <f t="shared" ca="1" si="4"/>
        <v>0.44145828398962605</v>
      </c>
      <c r="F139" s="64">
        <f t="shared" ca="1" si="5"/>
        <v>7.7982615862349931</v>
      </c>
    </row>
    <row r="140" spans="5:6" x14ac:dyDescent="0.25">
      <c r="E140" s="64">
        <f t="shared" ca="1" si="4"/>
        <v>8.5788933725738925E-4</v>
      </c>
      <c r="F140" s="64">
        <f t="shared" ca="1" si="5"/>
        <v>6.5214495876954732</v>
      </c>
    </row>
    <row r="141" spans="5:6" x14ac:dyDescent="0.25">
      <c r="E141" s="64">
        <f t="shared" ca="1" si="4"/>
        <v>0.49020014216512808</v>
      </c>
      <c r="F141" s="64">
        <f t="shared" ca="1" si="5"/>
        <v>7.8706325924206046</v>
      </c>
    </row>
    <row r="142" spans="5:6" x14ac:dyDescent="0.25">
      <c r="E142" s="64">
        <f t="shared" ca="1" si="4"/>
        <v>0.3716501686364353</v>
      </c>
      <c r="F142" s="64">
        <f t="shared" ca="1" si="5"/>
        <v>7.6971671967174959</v>
      </c>
    </row>
    <row r="143" spans="5:6" x14ac:dyDescent="0.25">
      <c r="E143" s="64">
        <f t="shared" ca="1" si="4"/>
        <v>0.46076550507111147</v>
      </c>
      <c r="F143" s="64">
        <f t="shared" ca="1" si="5"/>
        <v>7.8266622767278404</v>
      </c>
    </row>
    <row r="144" spans="5:6" x14ac:dyDescent="0.25">
      <c r="E144" s="64">
        <f t="shared" ca="1" si="4"/>
        <v>0.58822768626357513</v>
      </c>
      <c r="F144" s="64">
        <f t="shared" ca="1" si="5"/>
        <v>8.0265797965301466</v>
      </c>
    </row>
    <row r="145" spans="5:6" x14ac:dyDescent="0.25">
      <c r="E145" s="64">
        <f t="shared" ca="1" si="4"/>
        <v>0.75919665377658629</v>
      </c>
      <c r="F145" s="64">
        <f t="shared" ca="1" si="5"/>
        <v>8.3757825508449848</v>
      </c>
    </row>
    <row r="146" spans="5:6" x14ac:dyDescent="0.25">
      <c r="E146" s="64">
        <f t="shared" ca="1" si="4"/>
        <v>0.99452105823933734</v>
      </c>
      <c r="F146" s="64">
        <f t="shared" ca="1" si="5"/>
        <v>10.715826656758043</v>
      </c>
    </row>
    <row r="147" spans="5:6" x14ac:dyDescent="0.25">
      <c r="E147" s="64">
        <f t="shared" ca="1" si="4"/>
        <v>8.9591629010574714E-3</v>
      </c>
      <c r="F147" s="64">
        <f t="shared" ca="1" si="5"/>
        <v>6.8060302748365906</v>
      </c>
    </row>
    <row r="148" spans="5:6" x14ac:dyDescent="0.25">
      <c r="E148" s="64">
        <f t="shared" ca="1" si="4"/>
        <v>0.44954052585066695</v>
      </c>
      <c r="F148" s="64">
        <f t="shared" ca="1" si="5"/>
        <v>7.8101146608255405</v>
      </c>
    </row>
    <row r="149" spans="5:6" x14ac:dyDescent="0.25">
      <c r="E149" s="64">
        <f t="shared" ca="1" si="4"/>
        <v>0.22320561235803837</v>
      </c>
      <c r="F149" s="64">
        <f t="shared" ca="1" si="5"/>
        <v>7.4750107497639462</v>
      </c>
    </row>
    <row r="150" spans="5:6" x14ac:dyDescent="0.25">
      <c r="E150" s="64">
        <f t="shared" ca="1" si="4"/>
        <v>0.85749103001953009</v>
      </c>
      <c r="F150" s="64">
        <f t="shared" ca="1" si="5"/>
        <v>8.6934126726985976</v>
      </c>
    </row>
    <row r="151" spans="5:6" x14ac:dyDescent="0.25">
      <c r="E151" s="64">
        <f t="shared" ca="1" si="4"/>
        <v>0.76892508582359809</v>
      </c>
      <c r="F151" s="64">
        <f t="shared" ca="1" si="5"/>
        <v>8.4012650198472478</v>
      </c>
    </row>
    <row r="152" spans="5:6" x14ac:dyDescent="0.25">
      <c r="E152" s="64">
        <f t="shared" ca="1" si="4"/>
        <v>0.80779225662817866</v>
      </c>
      <c r="F152" s="64">
        <f t="shared" ca="1" si="5"/>
        <v>8.5137554495990209</v>
      </c>
    </row>
    <row r="153" spans="5:6" x14ac:dyDescent="0.25">
      <c r="E153" s="64">
        <f t="shared" ca="1" si="4"/>
        <v>0.63056867310050102</v>
      </c>
      <c r="F153" s="64">
        <f t="shared" ca="1" si="5"/>
        <v>8.1008991118220131</v>
      </c>
    </row>
    <row r="154" spans="5:6" x14ac:dyDescent="0.25">
      <c r="E154" s="64">
        <f t="shared" ca="1" si="4"/>
        <v>0.31593035711778483</v>
      </c>
      <c r="F154" s="64">
        <f t="shared" ca="1" si="5"/>
        <v>7.6164009059927782</v>
      </c>
    </row>
    <row r="155" spans="5:6" x14ac:dyDescent="0.25">
      <c r="E155" s="64">
        <f t="shared" ca="1" si="4"/>
        <v>0.92828705689529267</v>
      </c>
      <c r="F155" s="64">
        <f t="shared" ca="1" si="5"/>
        <v>9.1012892431159251</v>
      </c>
    </row>
    <row r="156" spans="5:6" x14ac:dyDescent="0.25">
      <c r="E156" s="64">
        <f t="shared" ca="1" si="4"/>
        <v>3.7531449097250702E-2</v>
      </c>
      <c r="F156" s="64">
        <f t="shared" ca="1" si="5"/>
        <v>7.0327387735321505</v>
      </c>
    </row>
    <row r="157" spans="5:6" x14ac:dyDescent="0.25">
      <c r="E157" s="64">
        <f t="shared" ca="1" si="4"/>
        <v>0.3424634016864494</v>
      </c>
      <c r="F157" s="64">
        <f t="shared" ca="1" si="5"/>
        <v>7.6550189910046367</v>
      </c>
    </row>
    <row r="158" spans="5:6" x14ac:dyDescent="0.25">
      <c r="E158" s="64">
        <f t="shared" ca="1" si="4"/>
        <v>0.41715090164824387</v>
      </c>
      <c r="F158" s="64">
        <f t="shared" ca="1" si="5"/>
        <v>7.7628629739764285</v>
      </c>
    </row>
    <row r="159" spans="5:6" x14ac:dyDescent="0.25">
      <c r="E159" s="64">
        <f t="shared" ca="1" si="4"/>
        <v>0.68302311285520412</v>
      </c>
      <c r="F159" s="64">
        <f t="shared" ca="1" si="5"/>
        <v>8.2019735382023313</v>
      </c>
    </row>
    <row r="160" spans="5:6" x14ac:dyDescent="0.25">
      <c r="E160" s="64">
        <f t="shared" ca="1" si="4"/>
        <v>0.83025422159728424</v>
      </c>
      <c r="F160" s="64">
        <f t="shared" ca="1" si="5"/>
        <v>8.588735041516868</v>
      </c>
    </row>
    <row r="161" spans="5:6" x14ac:dyDescent="0.25">
      <c r="E161" s="64">
        <f t="shared" ca="1" si="4"/>
        <v>0.45883675507463251</v>
      </c>
      <c r="F161" s="64">
        <f t="shared" ca="1" si="5"/>
        <v>7.8238113196395185</v>
      </c>
    </row>
    <row r="162" spans="5:6" x14ac:dyDescent="0.25">
      <c r="E162" s="64">
        <f t="shared" ca="1" si="4"/>
        <v>0.11206634871125043</v>
      </c>
      <c r="F162" s="64">
        <f t="shared" ca="1" si="5"/>
        <v>7.2671701472878505</v>
      </c>
    </row>
    <row r="163" spans="5:6" x14ac:dyDescent="0.25">
      <c r="E163" s="64">
        <f t="shared" ca="1" si="4"/>
        <v>0.15433247266893191</v>
      </c>
      <c r="F163" s="64">
        <f t="shared" ca="1" si="5"/>
        <v>7.3550105265010854</v>
      </c>
    </row>
    <row r="164" spans="5:6" x14ac:dyDescent="0.25">
      <c r="E164" s="64">
        <f t="shared" ca="1" si="4"/>
        <v>0.24518253278794189</v>
      </c>
      <c r="F164" s="64">
        <f t="shared" ca="1" si="5"/>
        <v>7.5099031216379544</v>
      </c>
    </row>
    <row r="165" spans="5:6" x14ac:dyDescent="0.25">
      <c r="E165" s="64">
        <f t="shared" ca="1" si="4"/>
        <v>0.15307533124928274</v>
      </c>
      <c r="F165" s="64">
        <f t="shared" ca="1" si="5"/>
        <v>7.35260386889109</v>
      </c>
    </row>
    <row r="166" spans="5:6" x14ac:dyDescent="0.25">
      <c r="E166" s="64">
        <f t="shared" ca="1" si="4"/>
        <v>0.16013783261162773</v>
      </c>
      <c r="F166" s="64">
        <f t="shared" ca="1" si="5"/>
        <v>7.3659952988395627</v>
      </c>
    </row>
    <row r="167" spans="5:6" x14ac:dyDescent="0.25">
      <c r="E167" s="64">
        <f t="shared" ca="1" si="4"/>
        <v>0.48026203861371686</v>
      </c>
      <c r="F167" s="64">
        <f t="shared" ca="1" si="5"/>
        <v>7.8556821169910096</v>
      </c>
    </row>
    <row r="168" spans="5:6" x14ac:dyDescent="0.25">
      <c r="E168" s="64">
        <f t="shared" ca="1" si="4"/>
        <v>0.58055035006518618</v>
      </c>
      <c r="F168" s="64">
        <f t="shared" ca="1" si="5"/>
        <v>8.0136505382392134</v>
      </c>
    </row>
    <row r="169" spans="5:6" x14ac:dyDescent="0.25">
      <c r="E169" s="64">
        <f t="shared" ca="1" si="4"/>
        <v>0.94295100618790584</v>
      </c>
      <c r="F169" s="64">
        <f t="shared" ca="1" si="5"/>
        <v>9.237729786124671</v>
      </c>
    </row>
    <row r="170" spans="5:6" x14ac:dyDescent="0.25">
      <c r="E170" s="64">
        <f t="shared" ca="1" si="4"/>
        <v>0.70261775179875174</v>
      </c>
      <c r="F170" s="64">
        <f t="shared" ca="1" si="5"/>
        <v>8.2430615887467322</v>
      </c>
    </row>
    <row r="171" spans="5:6" x14ac:dyDescent="0.25">
      <c r="E171" s="64">
        <f t="shared" ca="1" si="4"/>
        <v>9.9610395336078517E-2</v>
      </c>
      <c r="F171" s="64">
        <f t="shared" ca="1" si="5"/>
        <v>7.2376631966457756</v>
      </c>
    </row>
    <row r="172" spans="5:6" x14ac:dyDescent="0.25">
      <c r="E172" s="64">
        <f t="shared" ca="1" si="4"/>
        <v>0.1208931693350469</v>
      </c>
      <c r="F172" s="64">
        <f t="shared" ca="1" si="5"/>
        <v>7.2868991187501351</v>
      </c>
    </row>
    <row r="173" spans="5:6" x14ac:dyDescent="0.25">
      <c r="E173" s="64">
        <f t="shared" ca="1" si="4"/>
        <v>0.61410400135209109</v>
      </c>
      <c r="F173" s="64">
        <f t="shared" ca="1" si="5"/>
        <v>8.0713456075820993</v>
      </c>
    </row>
    <row r="174" spans="5:6" x14ac:dyDescent="0.25">
      <c r="E174" s="64">
        <f t="shared" ca="1" si="4"/>
        <v>0.75495510309521641</v>
      </c>
      <c r="F174" s="64">
        <f t="shared" ca="1" si="5"/>
        <v>8.3649545360830011</v>
      </c>
    </row>
    <row r="175" spans="5:6" x14ac:dyDescent="0.25">
      <c r="E175" s="64">
        <f t="shared" ca="1" si="4"/>
        <v>1.9470552495943094E-2</v>
      </c>
      <c r="F175" s="64">
        <f t="shared" ca="1" si="5"/>
        <v>6.921231987091562</v>
      </c>
    </row>
    <row r="176" spans="5:6" x14ac:dyDescent="0.25">
      <c r="E176" s="64">
        <f t="shared" ca="1" si="4"/>
        <v>0.58999977425621553</v>
      </c>
      <c r="F176" s="64">
        <f t="shared" ca="1" si="5"/>
        <v>8.0295857943808286</v>
      </c>
    </row>
    <row r="177" spans="5:6" x14ac:dyDescent="0.25">
      <c r="E177" s="64">
        <f t="shared" ca="1" si="4"/>
        <v>0.18895009029471632</v>
      </c>
      <c r="F177" s="64">
        <f t="shared" ca="1" si="5"/>
        <v>7.4178188232615803</v>
      </c>
    </row>
    <row r="178" spans="5:6" x14ac:dyDescent="0.25">
      <c r="E178" s="64">
        <f t="shared" ca="1" si="4"/>
        <v>0.76462648552359747</v>
      </c>
      <c r="F178" s="64">
        <f t="shared" ca="1" si="5"/>
        <v>8.3898908977444702</v>
      </c>
    </row>
    <row r="179" spans="5:6" x14ac:dyDescent="0.25">
      <c r="E179" s="64">
        <f t="shared" ca="1" si="4"/>
        <v>0.7625862215908642</v>
      </c>
      <c r="F179" s="64">
        <f t="shared" ca="1" si="5"/>
        <v>8.384556416428369</v>
      </c>
    </row>
    <row r="180" spans="5:6" x14ac:dyDescent="0.25">
      <c r="E180" s="64">
        <f t="shared" ca="1" si="4"/>
        <v>0.44937892770572707</v>
      </c>
      <c r="F180" s="64">
        <f t="shared" ca="1" si="5"/>
        <v>7.8098771887608578</v>
      </c>
    </row>
    <row r="181" spans="5:6" x14ac:dyDescent="0.25">
      <c r="E181" s="64">
        <f t="shared" ca="1" si="4"/>
        <v>0.69539957280095921</v>
      </c>
      <c r="F181" s="64">
        <f t="shared" ca="1" si="5"/>
        <v>8.227680410748718</v>
      </c>
    </row>
    <row r="182" spans="5:6" x14ac:dyDescent="0.25">
      <c r="E182" s="64">
        <f t="shared" ca="1" si="4"/>
        <v>0.68037435847200178</v>
      </c>
      <c r="F182" s="64">
        <f t="shared" ca="1" si="5"/>
        <v>8.1965752935169061</v>
      </c>
    </row>
    <row r="183" spans="5:6" x14ac:dyDescent="0.25">
      <c r="E183" s="64">
        <f t="shared" ca="1" si="4"/>
        <v>0.41894074463409303</v>
      </c>
      <c r="F183" s="64">
        <f t="shared" ca="1" si="5"/>
        <v>7.7654589154490532</v>
      </c>
    </row>
    <row r="184" spans="5:6" x14ac:dyDescent="0.25">
      <c r="E184" s="64">
        <f t="shared" ca="1" si="4"/>
        <v>0.7066340169525277</v>
      </c>
      <c r="F184" s="64">
        <f t="shared" ca="1" si="5"/>
        <v>8.251751285054814</v>
      </c>
    </row>
    <row r="185" spans="5:6" x14ac:dyDescent="0.25">
      <c r="E185" s="64">
        <f t="shared" ca="1" si="4"/>
        <v>0.5953342802695466</v>
      </c>
      <c r="F185" s="64">
        <f t="shared" ca="1" si="5"/>
        <v>8.0386854536015004</v>
      </c>
    </row>
    <row r="186" spans="5:6" x14ac:dyDescent="0.25">
      <c r="E186" s="64">
        <f t="shared" ca="1" si="4"/>
        <v>5.3818499874524361E-2</v>
      </c>
      <c r="F186" s="64">
        <f t="shared" ca="1" si="5"/>
        <v>7.1016701225614307</v>
      </c>
    </row>
    <row r="187" spans="5:6" x14ac:dyDescent="0.25">
      <c r="E187" s="64">
        <f t="shared" ca="1" si="4"/>
        <v>0.84866564764492891</v>
      </c>
      <c r="F187" s="64">
        <f t="shared" ca="1" si="5"/>
        <v>8.6575382839927855</v>
      </c>
    </row>
    <row r="188" spans="5:6" x14ac:dyDescent="0.25">
      <c r="E188" s="64">
        <f t="shared" ca="1" si="4"/>
        <v>0.32870157895514762</v>
      </c>
      <c r="F188" s="64">
        <f t="shared" ca="1" si="5"/>
        <v>7.6350412158106975</v>
      </c>
    </row>
    <row r="189" spans="5:6" x14ac:dyDescent="0.25">
      <c r="E189" s="64">
        <f t="shared" ca="1" si="4"/>
        <v>0.95841279022436643</v>
      </c>
      <c r="F189" s="64">
        <f t="shared" ca="1" si="5"/>
        <v>9.4277674249198746</v>
      </c>
    </row>
    <row r="190" spans="5:6" x14ac:dyDescent="0.25">
      <c r="E190" s="64">
        <f t="shared" ca="1" si="4"/>
        <v>0.20878104099345252</v>
      </c>
      <c r="F190" s="64">
        <f t="shared" ca="1" si="5"/>
        <v>7.4514055284250578</v>
      </c>
    </row>
    <row r="191" spans="5:6" x14ac:dyDescent="0.25">
      <c r="E191" s="64">
        <f t="shared" ca="1" si="4"/>
        <v>0.39443747304258758</v>
      </c>
      <c r="F191" s="64">
        <f t="shared" ca="1" si="5"/>
        <v>7.7300197842297997</v>
      </c>
    </row>
    <row r="192" spans="5:6" x14ac:dyDescent="0.25">
      <c r="E192" s="64">
        <f t="shared" ca="1" si="4"/>
        <v>0.72226258298767176</v>
      </c>
      <c r="F192" s="64">
        <f t="shared" ca="1" si="5"/>
        <v>8.2865244681679275</v>
      </c>
    </row>
    <row r="193" spans="5:6" x14ac:dyDescent="0.25">
      <c r="E193" s="64">
        <f t="shared" ca="1" si="4"/>
        <v>0.35552949147689517</v>
      </c>
      <c r="F193" s="64">
        <f t="shared" ca="1" si="5"/>
        <v>7.6739131483971779</v>
      </c>
    </row>
    <row r="194" spans="5:6" x14ac:dyDescent="0.25">
      <c r="E194" s="64">
        <f t="shared" ca="1" si="4"/>
        <v>0.59420975058649095</v>
      </c>
      <c r="F194" s="64">
        <f t="shared" ca="1" si="5"/>
        <v>8.0367607970950186</v>
      </c>
    </row>
    <row r="195" spans="5:6" x14ac:dyDescent="0.25">
      <c r="E195" s="64">
        <f t="shared" ca="1" si="4"/>
        <v>0.63678825742007672</v>
      </c>
      <c r="F195" s="64">
        <f t="shared" ca="1" si="5"/>
        <v>8.1123046027053203</v>
      </c>
    </row>
    <row r="196" spans="5:6" x14ac:dyDescent="0.25">
      <c r="E196" s="64">
        <f t="shared" ref="E196:E259" ca="1" si="6">RAND()</f>
        <v>0.21484780402933346</v>
      </c>
      <c r="F196" s="64">
        <f t="shared" ref="F196:F259" ca="1" si="7">((E196^(-1/$C$5)-1)^(-1/$C$3))*$C$4</f>
        <v>7.4614097877857466</v>
      </c>
    </row>
    <row r="197" spans="5:6" x14ac:dyDescent="0.25">
      <c r="E197" s="64">
        <f t="shared" ca="1" si="6"/>
        <v>0.94999782247193365</v>
      </c>
      <c r="F197" s="64">
        <f t="shared" ca="1" si="7"/>
        <v>9.3167472221204175</v>
      </c>
    </row>
    <row r="198" spans="5:6" x14ac:dyDescent="0.25">
      <c r="E198" s="64">
        <f t="shared" ca="1" si="6"/>
        <v>0.67581064143398839</v>
      </c>
      <c r="F198" s="64">
        <f t="shared" ca="1" si="7"/>
        <v>8.1873558119647729</v>
      </c>
    </row>
    <row r="199" spans="5:6" x14ac:dyDescent="0.25">
      <c r="E199" s="64">
        <f t="shared" ca="1" si="6"/>
        <v>9.339020392321995E-2</v>
      </c>
      <c r="F199" s="64">
        <f t="shared" ca="1" si="7"/>
        <v>7.22206424474399</v>
      </c>
    </row>
    <row r="200" spans="5:6" x14ac:dyDescent="0.25">
      <c r="E200" s="64">
        <f t="shared" ca="1" si="6"/>
        <v>0.12692410396927767</v>
      </c>
      <c r="F200" s="64">
        <f t="shared" ca="1" si="7"/>
        <v>7.2998980861721909</v>
      </c>
    </row>
    <row r="201" spans="5:6" x14ac:dyDescent="0.25">
      <c r="E201" s="64">
        <f t="shared" ca="1" si="6"/>
        <v>0.8834833997870708</v>
      </c>
      <c r="F201" s="64">
        <f t="shared" ca="1" si="7"/>
        <v>8.8131980119385833</v>
      </c>
    </row>
    <row r="202" spans="5:6" x14ac:dyDescent="0.25">
      <c r="E202" s="64">
        <f t="shared" ca="1" si="6"/>
        <v>0.4098560543923655</v>
      </c>
      <c r="F202" s="64">
        <f t="shared" ca="1" si="7"/>
        <v>7.7522964205684461</v>
      </c>
    </row>
    <row r="203" spans="5:6" x14ac:dyDescent="0.25">
      <c r="E203" s="64">
        <f t="shared" ca="1" si="6"/>
        <v>0.86879013059118271</v>
      </c>
      <c r="F203" s="64">
        <f t="shared" ca="1" si="7"/>
        <v>8.7426188049076483</v>
      </c>
    </row>
    <row r="204" spans="5:6" x14ac:dyDescent="0.25">
      <c r="E204" s="64">
        <f t="shared" ca="1" si="6"/>
        <v>0.81167897696012448</v>
      </c>
      <c r="F204" s="64">
        <f t="shared" ca="1" si="7"/>
        <v>8.526124123447687</v>
      </c>
    </row>
    <row r="205" spans="5:6" x14ac:dyDescent="0.25">
      <c r="E205" s="64">
        <f t="shared" ca="1" si="6"/>
        <v>0.10169044487685752</v>
      </c>
      <c r="F205" s="64">
        <f t="shared" ca="1" si="7"/>
        <v>7.2427426452614094</v>
      </c>
    </row>
    <row r="206" spans="5:6" x14ac:dyDescent="0.25">
      <c r="E206" s="64">
        <f t="shared" ca="1" si="6"/>
        <v>0.62142068024910324</v>
      </c>
      <c r="F206" s="64">
        <f t="shared" ca="1" si="7"/>
        <v>8.0843681744331466</v>
      </c>
    </row>
    <row r="207" spans="5:6" x14ac:dyDescent="0.25">
      <c r="E207" s="64">
        <f t="shared" ca="1" si="6"/>
        <v>0.21823419326422233</v>
      </c>
      <c r="F207" s="64">
        <f t="shared" ca="1" si="7"/>
        <v>7.4669449696976331</v>
      </c>
    </row>
    <row r="208" spans="5:6" x14ac:dyDescent="0.25">
      <c r="E208" s="64">
        <f t="shared" ca="1" si="6"/>
        <v>0.8230306017120762</v>
      </c>
      <c r="F208" s="64">
        <f t="shared" ca="1" si="7"/>
        <v>8.5636576983464039</v>
      </c>
    </row>
    <row r="209" spans="5:6" x14ac:dyDescent="0.25">
      <c r="E209" s="64">
        <f t="shared" ca="1" si="6"/>
        <v>1.4767979120371422E-3</v>
      </c>
      <c r="F209" s="64">
        <f t="shared" ca="1" si="7"/>
        <v>6.5813487479348742</v>
      </c>
    </row>
    <row r="210" spans="5:6" x14ac:dyDescent="0.25">
      <c r="E210" s="64">
        <f t="shared" ca="1" si="6"/>
        <v>0.62584129410393985</v>
      </c>
      <c r="F210" s="64">
        <f t="shared" ca="1" si="7"/>
        <v>8.0923210053205814</v>
      </c>
    </row>
    <row r="211" spans="5:6" x14ac:dyDescent="0.25">
      <c r="E211" s="64">
        <f t="shared" ca="1" si="6"/>
        <v>0.29397557490509907</v>
      </c>
      <c r="F211" s="64">
        <f t="shared" ca="1" si="7"/>
        <v>7.5840426597739734</v>
      </c>
    </row>
    <row r="212" spans="5:6" x14ac:dyDescent="0.25">
      <c r="E212" s="64">
        <f t="shared" ca="1" si="6"/>
        <v>0.31340692370965462</v>
      </c>
      <c r="F212" s="64">
        <f t="shared" ca="1" si="7"/>
        <v>7.6127037716964256</v>
      </c>
    </row>
    <row r="213" spans="5:6" x14ac:dyDescent="0.25">
      <c r="E213" s="64">
        <f t="shared" ca="1" si="6"/>
        <v>0.27934624874205483</v>
      </c>
      <c r="F213" s="64">
        <f t="shared" ca="1" si="7"/>
        <v>7.56219165738462</v>
      </c>
    </row>
    <row r="214" spans="5:6" x14ac:dyDescent="0.25">
      <c r="E214" s="64">
        <f t="shared" ca="1" si="6"/>
        <v>0.49756332616817067</v>
      </c>
      <c r="F214" s="64">
        <f t="shared" ca="1" si="7"/>
        <v>7.8817871601552705</v>
      </c>
    </row>
    <row r="215" spans="5:6" x14ac:dyDescent="0.25">
      <c r="E215" s="64">
        <f t="shared" ca="1" si="6"/>
        <v>1.4490406266185252E-2</v>
      </c>
      <c r="F215" s="64">
        <f t="shared" ca="1" si="7"/>
        <v>6.8755979064671822</v>
      </c>
    </row>
    <row r="216" spans="5:6" x14ac:dyDescent="0.25">
      <c r="E216" s="64">
        <f t="shared" ca="1" si="6"/>
        <v>0.99344083693909646</v>
      </c>
      <c r="F216" s="64">
        <f t="shared" ca="1" si="7"/>
        <v>10.595550137844606</v>
      </c>
    </row>
    <row r="217" spans="5:6" x14ac:dyDescent="0.25">
      <c r="E217" s="64">
        <f t="shared" ca="1" si="6"/>
        <v>0.67617893556114228</v>
      </c>
      <c r="F217" s="64">
        <f t="shared" ca="1" si="7"/>
        <v>8.1880960649614227</v>
      </c>
    </row>
    <row r="218" spans="5:6" x14ac:dyDescent="0.25">
      <c r="E218" s="64">
        <f t="shared" ca="1" si="6"/>
        <v>0.87678102528571922</v>
      </c>
      <c r="F218" s="64">
        <f t="shared" ca="1" si="7"/>
        <v>8.7799795657867321</v>
      </c>
    </row>
    <row r="219" spans="5:6" x14ac:dyDescent="0.25">
      <c r="E219" s="64">
        <f t="shared" ca="1" si="6"/>
        <v>0.3000334890859111</v>
      </c>
      <c r="F219" s="64">
        <f t="shared" ca="1" si="7"/>
        <v>7.5930178010461598</v>
      </c>
    </row>
    <row r="220" spans="5:6" x14ac:dyDescent="0.25">
      <c r="E220" s="64">
        <f t="shared" ca="1" si="6"/>
        <v>0.71170703867803653</v>
      </c>
      <c r="F220" s="64">
        <f t="shared" ca="1" si="7"/>
        <v>8.2628674541949092</v>
      </c>
    </row>
    <row r="221" spans="5:6" x14ac:dyDescent="0.25">
      <c r="E221" s="64">
        <f t="shared" ca="1" si="6"/>
        <v>0.57632822360415203</v>
      </c>
      <c r="F221" s="64">
        <f t="shared" ca="1" si="7"/>
        <v>8.0066031013432681</v>
      </c>
    </row>
    <row r="222" spans="5:6" x14ac:dyDescent="0.25">
      <c r="E222" s="64">
        <f t="shared" ca="1" si="6"/>
        <v>0.7057257905714921</v>
      </c>
      <c r="F222" s="64">
        <f t="shared" ca="1" si="7"/>
        <v>8.2497777806323924</v>
      </c>
    </row>
    <row r="223" spans="5:6" x14ac:dyDescent="0.25">
      <c r="E223" s="64">
        <f t="shared" ca="1" si="6"/>
        <v>0.52897377178011706</v>
      </c>
      <c r="F223" s="64">
        <f t="shared" ca="1" si="7"/>
        <v>7.9302320197141549</v>
      </c>
    </row>
    <row r="224" spans="5:6" x14ac:dyDescent="0.25">
      <c r="E224" s="64">
        <f t="shared" ca="1" si="6"/>
        <v>0.64768162290347697</v>
      </c>
      <c r="F224" s="64">
        <f t="shared" ca="1" si="7"/>
        <v>8.1326255196860515</v>
      </c>
    </row>
    <row r="225" spans="5:6" x14ac:dyDescent="0.25">
      <c r="E225" s="64">
        <f t="shared" ca="1" si="6"/>
        <v>0.88262136236940292</v>
      </c>
      <c r="F225" s="64">
        <f t="shared" ca="1" si="7"/>
        <v>8.8088215914291261</v>
      </c>
    </row>
    <row r="226" spans="5:6" x14ac:dyDescent="0.25">
      <c r="E226" s="64">
        <f t="shared" ca="1" si="6"/>
        <v>0.68027596932942491</v>
      </c>
      <c r="F226" s="64">
        <f t="shared" ca="1" si="7"/>
        <v>8.1963754500040498</v>
      </c>
    </row>
    <row r="227" spans="5:6" x14ac:dyDescent="0.25">
      <c r="E227" s="64">
        <f t="shared" ca="1" si="6"/>
        <v>0.37859874587462194</v>
      </c>
      <c r="F227" s="64">
        <f t="shared" ca="1" si="7"/>
        <v>7.7071824318686097</v>
      </c>
    </row>
    <row r="228" spans="5:6" x14ac:dyDescent="0.25">
      <c r="E228" s="64">
        <f t="shared" ca="1" si="6"/>
        <v>0.60767149920595454</v>
      </c>
      <c r="F228" s="64">
        <f t="shared" ca="1" si="7"/>
        <v>8.0600354552994133</v>
      </c>
    </row>
    <row r="229" spans="5:6" x14ac:dyDescent="0.25">
      <c r="E229" s="64">
        <f t="shared" ca="1" si="6"/>
        <v>0.99348454871463243</v>
      </c>
      <c r="F229" s="64">
        <f t="shared" ca="1" si="7"/>
        <v>10.599996507995598</v>
      </c>
    </row>
    <row r="230" spans="5:6" x14ac:dyDescent="0.25">
      <c r="E230" s="64">
        <f t="shared" ca="1" si="6"/>
        <v>0.81820588229039204</v>
      </c>
      <c r="F230" s="64">
        <f t="shared" ca="1" si="7"/>
        <v>8.5474381459358622</v>
      </c>
    </row>
    <row r="231" spans="5:6" x14ac:dyDescent="0.25">
      <c r="E231" s="64">
        <f t="shared" ca="1" si="6"/>
        <v>0.56569869749668567</v>
      </c>
      <c r="F231" s="64">
        <f t="shared" ca="1" si="7"/>
        <v>7.9890484381868303</v>
      </c>
    </row>
    <row r="232" spans="5:6" x14ac:dyDescent="0.25">
      <c r="E232" s="64">
        <f t="shared" ca="1" si="6"/>
        <v>0.74655402671644566</v>
      </c>
      <c r="F232" s="64">
        <f t="shared" ca="1" si="7"/>
        <v>8.3439811159168453</v>
      </c>
    </row>
    <row r="233" spans="5:6" x14ac:dyDescent="0.25">
      <c r="E233" s="64">
        <f t="shared" ca="1" si="6"/>
        <v>9.4406301106795154E-2</v>
      </c>
      <c r="F233" s="64">
        <f t="shared" ca="1" si="7"/>
        <v>7.2246563953750522</v>
      </c>
    </row>
    <row r="234" spans="5:6" x14ac:dyDescent="0.25">
      <c r="E234" s="64">
        <f t="shared" ca="1" si="6"/>
        <v>0.64846105753786076</v>
      </c>
      <c r="F234" s="64">
        <f t="shared" ca="1" si="7"/>
        <v>8.13409703458853</v>
      </c>
    </row>
    <row r="235" spans="5:6" x14ac:dyDescent="0.25">
      <c r="E235" s="64">
        <f t="shared" ca="1" si="6"/>
        <v>0.44957649292440416</v>
      </c>
      <c r="F235" s="64">
        <f t="shared" ca="1" si="7"/>
        <v>7.8101675180021584</v>
      </c>
    </row>
    <row r="236" spans="5:6" x14ac:dyDescent="0.25">
      <c r="E236" s="64">
        <f t="shared" ca="1" si="6"/>
        <v>0.72292147454397182</v>
      </c>
      <c r="F236" s="64">
        <f t="shared" ca="1" si="7"/>
        <v>8.2880258227041175</v>
      </c>
    </row>
    <row r="237" spans="5:6" x14ac:dyDescent="0.25">
      <c r="E237" s="64">
        <f t="shared" ca="1" si="6"/>
        <v>0.83458619820868152</v>
      </c>
      <c r="F237" s="64">
        <f t="shared" ca="1" si="7"/>
        <v>8.6042612830406586</v>
      </c>
    </row>
    <row r="238" spans="5:6" x14ac:dyDescent="0.25">
      <c r="E238" s="64">
        <f t="shared" ca="1" si="6"/>
        <v>7.7285573529842888E-2</v>
      </c>
      <c r="F238" s="64">
        <f t="shared" ca="1" si="7"/>
        <v>7.1782860884589148</v>
      </c>
    </row>
    <row r="239" spans="5:6" x14ac:dyDescent="0.25">
      <c r="E239" s="64">
        <f t="shared" ca="1" si="6"/>
        <v>0.18327868365348043</v>
      </c>
      <c r="F239" s="64">
        <f t="shared" ca="1" si="7"/>
        <v>7.4079309220667806</v>
      </c>
    </row>
    <row r="240" spans="5:6" x14ac:dyDescent="0.25">
      <c r="E240" s="64">
        <f t="shared" ca="1" si="6"/>
        <v>0.90449169922237171</v>
      </c>
      <c r="F240" s="64">
        <f t="shared" ca="1" si="7"/>
        <v>8.9311463687078838</v>
      </c>
    </row>
    <row r="241" spans="5:6" x14ac:dyDescent="0.25">
      <c r="E241" s="64">
        <f t="shared" ca="1" si="6"/>
        <v>0.96142075153858442</v>
      </c>
      <c r="F241" s="64">
        <f t="shared" ca="1" si="7"/>
        <v>9.473217129432058</v>
      </c>
    </row>
    <row r="242" spans="5:6" x14ac:dyDescent="0.25">
      <c r="E242" s="64">
        <f t="shared" ca="1" si="6"/>
        <v>6.0352466398728599E-2</v>
      </c>
      <c r="F242" s="64">
        <f t="shared" ca="1" si="7"/>
        <v>7.1250324930754854</v>
      </c>
    </row>
    <row r="243" spans="5:6" x14ac:dyDescent="0.25">
      <c r="E243" s="64">
        <f t="shared" ca="1" si="6"/>
        <v>0.79813423737199807</v>
      </c>
      <c r="F243" s="64">
        <f t="shared" ca="1" si="7"/>
        <v>8.4839924139296876</v>
      </c>
    </row>
    <row r="244" spans="5:6" x14ac:dyDescent="0.25">
      <c r="E244" s="64">
        <f t="shared" ca="1" si="6"/>
        <v>4.1573587875466389E-2</v>
      </c>
      <c r="F244" s="64">
        <f t="shared" ca="1" si="7"/>
        <v>7.0516553328460745</v>
      </c>
    </row>
    <row r="245" spans="5:6" x14ac:dyDescent="0.25">
      <c r="E245" s="64">
        <f t="shared" ca="1" si="6"/>
        <v>0.79119316610953205</v>
      </c>
      <c r="F245" s="64">
        <f t="shared" ca="1" si="7"/>
        <v>8.4633976477699644</v>
      </c>
    </row>
    <row r="246" spans="5:6" x14ac:dyDescent="0.25">
      <c r="E246" s="64">
        <f t="shared" ca="1" si="6"/>
        <v>0.84757453504958169</v>
      </c>
      <c r="F246" s="64">
        <f t="shared" ca="1" si="7"/>
        <v>8.6532435672165597</v>
      </c>
    </row>
    <row r="247" spans="5:6" x14ac:dyDescent="0.25">
      <c r="E247" s="64">
        <f t="shared" ca="1" si="6"/>
        <v>0.74297578541039855</v>
      </c>
      <c r="F247" s="64">
        <f t="shared" ca="1" si="7"/>
        <v>8.335230135937362</v>
      </c>
    </row>
    <row r="248" spans="5:6" x14ac:dyDescent="0.25">
      <c r="E248" s="64">
        <f t="shared" ca="1" si="6"/>
        <v>0.41135552379345952</v>
      </c>
      <c r="F248" s="64">
        <f t="shared" ca="1" si="7"/>
        <v>7.7544667156149423</v>
      </c>
    </row>
    <row r="249" spans="5:6" x14ac:dyDescent="0.25">
      <c r="E249" s="64">
        <f t="shared" ca="1" si="6"/>
        <v>0.69120228541680029</v>
      </c>
      <c r="F249" s="64">
        <f t="shared" ca="1" si="7"/>
        <v>8.2188706995241958</v>
      </c>
    </row>
    <row r="250" spans="5:6" x14ac:dyDescent="0.25">
      <c r="E250" s="64">
        <f t="shared" ca="1" si="6"/>
        <v>0.28967291532774719</v>
      </c>
      <c r="F250" s="64">
        <f t="shared" ca="1" si="7"/>
        <v>7.5776432978219024</v>
      </c>
    </row>
    <row r="251" spans="5:6" x14ac:dyDescent="0.25">
      <c r="E251" s="64">
        <f t="shared" ca="1" si="6"/>
        <v>0.72711327548886007</v>
      </c>
      <c r="F251" s="64">
        <f t="shared" ca="1" si="7"/>
        <v>8.2976479514681696</v>
      </c>
    </row>
    <row r="252" spans="5:6" x14ac:dyDescent="0.25">
      <c r="E252" s="64">
        <f t="shared" ca="1" si="6"/>
        <v>0.62670104012075878</v>
      </c>
      <c r="F252" s="64">
        <f t="shared" ca="1" si="7"/>
        <v>8.0938753534040782</v>
      </c>
    </row>
    <row r="253" spans="5:6" x14ac:dyDescent="0.25">
      <c r="E253" s="64">
        <f t="shared" ca="1" si="6"/>
        <v>0.85917099737392677</v>
      </c>
      <c r="F253" s="64">
        <f t="shared" ca="1" si="7"/>
        <v>8.7004838223650083</v>
      </c>
    </row>
    <row r="254" spans="5:6" x14ac:dyDescent="0.25">
      <c r="E254" s="64">
        <f t="shared" ca="1" si="6"/>
        <v>0.73919426862961968</v>
      </c>
      <c r="F254" s="64">
        <f t="shared" ca="1" si="7"/>
        <v>8.3260950505560416</v>
      </c>
    </row>
    <row r="255" spans="5:6" x14ac:dyDescent="0.25">
      <c r="E255" s="64">
        <f t="shared" ca="1" si="6"/>
        <v>0.67180069016110933</v>
      </c>
      <c r="F255" s="64">
        <f t="shared" ca="1" si="7"/>
        <v>8.1793378948653022</v>
      </c>
    </row>
    <row r="256" spans="5:6" x14ac:dyDescent="0.25">
      <c r="E256" s="64">
        <f t="shared" ca="1" si="6"/>
        <v>0.35887103809819609</v>
      </c>
      <c r="F256" s="64">
        <f t="shared" ca="1" si="7"/>
        <v>7.6787371106490347</v>
      </c>
    </row>
    <row r="257" spans="5:6" x14ac:dyDescent="0.25">
      <c r="E257" s="64">
        <f t="shared" ca="1" si="6"/>
        <v>0.5855424587001532</v>
      </c>
      <c r="F257" s="64">
        <f t="shared" ca="1" si="7"/>
        <v>8.0220404950662285</v>
      </c>
    </row>
    <row r="258" spans="5:6" x14ac:dyDescent="0.25">
      <c r="E258" s="64">
        <f t="shared" ca="1" si="6"/>
        <v>0.44280721115018951</v>
      </c>
      <c r="F258" s="64">
        <f t="shared" ca="1" si="7"/>
        <v>7.8002365729461296</v>
      </c>
    </row>
    <row r="259" spans="5:6" x14ac:dyDescent="0.25">
      <c r="E259" s="64">
        <f t="shared" ca="1" si="6"/>
        <v>0.537564584764753</v>
      </c>
      <c r="F259" s="64">
        <f t="shared" ca="1" si="7"/>
        <v>7.9437586714660009</v>
      </c>
    </row>
    <row r="260" spans="5:6" x14ac:dyDescent="0.25">
      <c r="E260" s="64">
        <f t="shared" ref="E260:E323" ca="1" si="8">RAND()</f>
        <v>0.53278506772887035</v>
      </c>
      <c r="F260" s="64">
        <f t="shared" ref="F260:F323" ca="1" si="9">((E260^(-1/$C$5)-1)^(-1/$C$3))*$C$4</f>
        <v>7.9362170170523925</v>
      </c>
    </row>
    <row r="261" spans="5:6" x14ac:dyDescent="0.25">
      <c r="E261" s="64">
        <f t="shared" ca="1" si="8"/>
        <v>0.45786426054743734</v>
      </c>
      <c r="F261" s="64">
        <f t="shared" ca="1" si="9"/>
        <v>7.8223750834020507</v>
      </c>
    </row>
    <row r="262" spans="5:6" x14ac:dyDescent="0.25">
      <c r="E262" s="64">
        <f t="shared" ca="1" si="8"/>
        <v>0.32006008813906239</v>
      </c>
      <c r="F262" s="64">
        <f t="shared" ca="1" si="9"/>
        <v>7.6224408985926742</v>
      </c>
    </row>
    <row r="263" spans="5:6" x14ac:dyDescent="0.25">
      <c r="E263" s="64">
        <f t="shared" ca="1" si="8"/>
        <v>8.4655265925314138E-2</v>
      </c>
      <c r="F263" s="64">
        <f t="shared" ca="1" si="9"/>
        <v>7.1989943655967847</v>
      </c>
    </row>
    <row r="264" spans="5:6" x14ac:dyDescent="0.25">
      <c r="E264" s="64">
        <f t="shared" ca="1" si="8"/>
        <v>0.92948380426034294</v>
      </c>
      <c r="F264" s="64">
        <f t="shared" ca="1" si="9"/>
        <v>9.111302899456545</v>
      </c>
    </row>
    <row r="265" spans="5:6" x14ac:dyDescent="0.25">
      <c r="E265" s="64">
        <f t="shared" ca="1" si="8"/>
        <v>0.74227688154990301</v>
      </c>
      <c r="F265" s="64">
        <f t="shared" ca="1" si="9"/>
        <v>8.3335331363974596</v>
      </c>
    </row>
    <row r="266" spans="5:6" x14ac:dyDescent="0.25">
      <c r="E266" s="64">
        <f t="shared" ca="1" si="8"/>
        <v>0.97693778249320751</v>
      </c>
      <c r="F266" s="64">
        <f t="shared" ca="1" si="9"/>
        <v>9.7886533484053064</v>
      </c>
    </row>
    <row r="267" spans="5:6" x14ac:dyDescent="0.25">
      <c r="E267" s="64">
        <f t="shared" ca="1" si="8"/>
        <v>0.39718512312288423</v>
      </c>
      <c r="F267" s="64">
        <f t="shared" ca="1" si="9"/>
        <v>7.7339851343324995</v>
      </c>
    </row>
    <row r="268" spans="5:6" x14ac:dyDescent="0.25">
      <c r="E268" s="64">
        <f t="shared" ca="1" si="8"/>
        <v>4.4056188877719782E-2</v>
      </c>
      <c r="F268" s="64">
        <f t="shared" ca="1" si="9"/>
        <v>7.0625988479809338</v>
      </c>
    </row>
    <row r="269" spans="5:6" x14ac:dyDescent="0.25">
      <c r="E269" s="64">
        <f t="shared" ca="1" si="8"/>
        <v>0.17923182208660582</v>
      </c>
      <c r="F269" s="64">
        <f t="shared" ca="1" si="9"/>
        <v>7.4007889598860128</v>
      </c>
    </row>
    <row r="270" spans="5:6" x14ac:dyDescent="0.25">
      <c r="E270" s="64">
        <f t="shared" ca="1" si="8"/>
        <v>0.91068030916119447</v>
      </c>
      <c r="F270" s="64">
        <f t="shared" ca="1" si="9"/>
        <v>8.9708829780929378</v>
      </c>
    </row>
    <row r="271" spans="5:6" x14ac:dyDescent="0.25">
      <c r="E271" s="64">
        <f t="shared" ca="1" si="8"/>
        <v>0.58499118091069591</v>
      </c>
      <c r="F271" s="64">
        <f t="shared" ca="1" si="9"/>
        <v>8.0211108828780926</v>
      </c>
    </row>
    <row r="272" spans="5:6" x14ac:dyDescent="0.25">
      <c r="E272" s="64">
        <f t="shared" ca="1" si="8"/>
        <v>0.79140520856735308</v>
      </c>
      <c r="F272" s="64">
        <f t="shared" ca="1" si="9"/>
        <v>8.4640174974169664</v>
      </c>
    </row>
    <row r="273" spans="5:6" x14ac:dyDescent="0.25">
      <c r="E273" s="64">
        <f t="shared" ca="1" si="8"/>
        <v>0.5809259812702251</v>
      </c>
      <c r="F273" s="64">
        <f t="shared" ca="1" si="9"/>
        <v>8.0142796577782693</v>
      </c>
    </row>
    <row r="274" spans="5:6" x14ac:dyDescent="0.25">
      <c r="E274" s="64">
        <f t="shared" ca="1" si="8"/>
        <v>0.19592075761307892</v>
      </c>
      <c r="F274" s="64">
        <f t="shared" ca="1" si="9"/>
        <v>7.4297910066387587</v>
      </c>
    </row>
    <row r="275" spans="5:6" x14ac:dyDescent="0.25">
      <c r="E275" s="64">
        <f t="shared" ca="1" si="8"/>
        <v>5.2652406553486242E-2</v>
      </c>
      <c r="F275" s="64">
        <f t="shared" ca="1" si="9"/>
        <v>7.0972898060511938</v>
      </c>
    </row>
    <row r="276" spans="5:6" x14ac:dyDescent="0.25">
      <c r="E276" s="64">
        <f t="shared" ca="1" si="8"/>
        <v>0.78192782955816786</v>
      </c>
      <c r="F276" s="64">
        <f t="shared" ca="1" si="9"/>
        <v>8.4368546315756383</v>
      </c>
    </row>
    <row r="277" spans="5:6" x14ac:dyDescent="0.25">
      <c r="E277" s="64">
        <f t="shared" ca="1" si="8"/>
        <v>4.055340400126306E-2</v>
      </c>
      <c r="F277" s="64">
        <f t="shared" ca="1" si="9"/>
        <v>7.0470163874651517</v>
      </c>
    </row>
    <row r="278" spans="5:6" x14ac:dyDescent="0.25">
      <c r="E278" s="64">
        <f t="shared" ca="1" si="8"/>
        <v>0.14886902329547269</v>
      </c>
      <c r="F278" s="64">
        <f t="shared" ca="1" si="9"/>
        <v>7.3444752999611023</v>
      </c>
    </row>
    <row r="279" spans="5:6" x14ac:dyDescent="0.25">
      <c r="E279" s="64">
        <f t="shared" ca="1" si="8"/>
        <v>0.16717997314519273</v>
      </c>
      <c r="F279" s="64">
        <f t="shared" ca="1" si="9"/>
        <v>7.3790529492709354</v>
      </c>
    </row>
    <row r="280" spans="5:6" x14ac:dyDescent="0.25">
      <c r="E280" s="64">
        <f t="shared" ca="1" si="8"/>
        <v>0.29237608344063226</v>
      </c>
      <c r="F280" s="64">
        <f t="shared" ca="1" si="9"/>
        <v>7.5816662210913073</v>
      </c>
    </row>
    <row r="281" spans="5:6" x14ac:dyDescent="0.25">
      <c r="E281" s="64">
        <f t="shared" ca="1" si="8"/>
        <v>0.83384827677004103</v>
      </c>
      <c r="F281" s="64">
        <f t="shared" ca="1" si="9"/>
        <v>8.6015895031617706</v>
      </c>
    </row>
    <row r="282" spans="5:6" x14ac:dyDescent="0.25">
      <c r="E282" s="64">
        <f t="shared" ca="1" si="8"/>
        <v>0.7620792824020014</v>
      </c>
      <c r="F282" s="64">
        <f t="shared" ca="1" si="9"/>
        <v>8.3832372355257085</v>
      </c>
    </row>
    <row r="283" spans="5:6" x14ac:dyDescent="0.25">
      <c r="E283" s="64">
        <f t="shared" ca="1" si="8"/>
        <v>6.7500760890633948E-2</v>
      </c>
      <c r="F283" s="64">
        <f t="shared" ca="1" si="9"/>
        <v>7.1486294168505706</v>
      </c>
    </row>
    <row r="284" spans="5:6" x14ac:dyDescent="0.25">
      <c r="E284" s="64">
        <f t="shared" ca="1" si="8"/>
        <v>0.10957180518182974</v>
      </c>
      <c r="F284" s="64">
        <f t="shared" ca="1" si="9"/>
        <v>7.2614275453579085</v>
      </c>
    </row>
    <row r="285" spans="5:6" x14ac:dyDescent="0.25">
      <c r="E285" s="64">
        <f t="shared" ca="1" si="8"/>
        <v>0.91533668865695861</v>
      </c>
      <c r="F285" s="64">
        <f t="shared" ca="1" si="9"/>
        <v>9.0026525844418881</v>
      </c>
    </row>
    <row r="286" spans="5:6" x14ac:dyDescent="0.25">
      <c r="E286" s="64">
        <f t="shared" ca="1" si="8"/>
        <v>0.90829703360716951</v>
      </c>
      <c r="F286" s="64">
        <f t="shared" ca="1" si="9"/>
        <v>8.9552619427965041</v>
      </c>
    </row>
    <row r="287" spans="5:6" x14ac:dyDescent="0.25">
      <c r="E287" s="64">
        <f t="shared" ca="1" si="8"/>
        <v>0.80030851114927659</v>
      </c>
      <c r="F287" s="64">
        <f t="shared" ca="1" si="9"/>
        <v>8.4905768891924467</v>
      </c>
    </row>
    <row r="288" spans="5:6" x14ac:dyDescent="0.25">
      <c r="E288" s="64">
        <f t="shared" ca="1" si="8"/>
        <v>0.44710783964557121</v>
      </c>
      <c r="F288" s="64">
        <f t="shared" ca="1" si="9"/>
        <v>7.8065418979127381</v>
      </c>
    </row>
    <row r="289" spans="5:6" x14ac:dyDescent="0.25">
      <c r="E289" s="64">
        <f t="shared" ca="1" si="8"/>
        <v>0.48211928664363313</v>
      </c>
      <c r="F289" s="64">
        <f t="shared" ca="1" si="9"/>
        <v>7.8584673767591413</v>
      </c>
    </row>
    <row r="290" spans="5:6" x14ac:dyDescent="0.25">
      <c r="E290" s="64">
        <f t="shared" ca="1" si="8"/>
        <v>0.19844499641802016</v>
      </c>
      <c r="F290" s="64">
        <f t="shared" ca="1" si="9"/>
        <v>7.434080121363853</v>
      </c>
    </row>
    <row r="291" spans="5:6" x14ac:dyDescent="0.25">
      <c r="E291" s="64">
        <f t="shared" ca="1" si="8"/>
        <v>0.62590780989085315</v>
      </c>
      <c r="F291" s="64">
        <f t="shared" ca="1" si="9"/>
        <v>8.0924411705729806</v>
      </c>
    </row>
    <row r="292" spans="5:6" x14ac:dyDescent="0.25">
      <c r="E292" s="64">
        <f t="shared" ca="1" si="8"/>
        <v>0.57705874419671188</v>
      </c>
      <c r="F292" s="64">
        <f t="shared" ca="1" si="9"/>
        <v>8.0078193477687147</v>
      </c>
    </row>
    <row r="293" spans="5:6" x14ac:dyDescent="0.25">
      <c r="E293" s="64">
        <f t="shared" ca="1" si="8"/>
        <v>0.66474568055476391</v>
      </c>
      <c r="F293" s="64">
        <f t="shared" ca="1" si="9"/>
        <v>8.1654125973877072</v>
      </c>
    </row>
    <row r="294" spans="5:6" x14ac:dyDescent="0.25">
      <c r="E294" s="64">
        <f t="shared" ca="1" si="8"/>
        <v>0.14341946971045616</v>
      </c>
      <c r="F294" s="64">
        <f t="shared" ca="1" si="9"/>
        <v>7.3337609752600255</v>
      </c>
    </row>
    <row r="295" spans="5:6" x14ac:dyDescent="0.25">
      <c r="E295" s="64">
        <f t="shared" ca="1" si="8"/>
        <v>0.68571924123319561</v>
      </c>
      <c r="F295" s="64">
        <f t="shared" ca="1" si="9"/>
        <v>8.2075048915344855</v>
      </c>
    </row>
    <row r="296" spans="5:6" x14ac:dyDescent="0.25">
      <c r="E296" s="64">
        <f t="shared" ca="1" si="8"/>
        <v>9.7868517942652278E-2</v>
      </c>
      <c r="F296" s="64">
        <f t="shared" ca="1" si="9"/>
        <v>7.2333583341677565</v>
      </c>
    </row>
    <row r="297" spans="5:6" x14ac:dyDescent="0.25">
      <c r="E297" s="64">
        <f t="shared" ca="1" si="8"/>
        <v>0.4540611939702307</v>
      </c>
      <c r="F297" s="64">
        <f t="shared" ca="1" si="9"/>
        <v>7.8167662824315602</v>
      </c>
    </row>
    <row r="298" spans="5:6" x14ac:dyDescent="0.25">
      <c r="E298" s="64">
        <f t="shared" ca="1" si="8"/>
        <v>0.88428291495121403</v>
      </c>
      <c r="F298" s="64">
        <f t="shared" ca="1" si="9"/>
        <v>8.8172856744525347</v>
      </c>
    </row>
    <row r="299" spans="5:6" x14ac:dyDescent="0.25">
      <c r="E299" s="64">
        <f t="shared" ca="1" si="8"/>
        <v>0.18341791473875846</v>
      </c>
      <c r="F299" s="64">
        <f t="shared" ca="1" si="9"/>
        <v>7.4081753297413</v>
      </c>
    </row>
    <row r="300" spans="5:6" x14ac:dyDescent="0.25">
      <c r="E300" s="64">
        <f t="shared" ca="1" si="8"/>
        <v>0.48572737970769841</v>
      </c>
      <c r="F300" s="64">
        <f t="shared" ca="1" si="9"/>
        <v>7.8638896003197178</v>
      </c>
    </row>
    <row r="301" spans="5:6" x14ac:dyDescent="0.25">
      <c r="E301" s="64">
        <f t="shared" ca="1" si="8"/>
        <v>0.99798749037342838</v>
      </c>
      <c r="F301" s="64">
        <f t="shared" ca="1" si="9"/>
        <v>11.409516426276401</v>
      </c>
    </row>
    <row r="302" spans="5:6" x14ac:dyDescent="0.25">
      <c r="E302" s="64">
        <f t="shared" ca="1" si="8"/>
        <v>0.44907742653069582</v>
      </c>
      <c r="F302" s="64">
        <f t="shared" ca="1" si="9"/>
        <v>7.8094341802428318</v>
      </c>
    </row>
    <row r="303" spans="5:6" x14ac:dyDescent="0.25">
      <c r="E303" s="64">
        <f t="shared" ca="1" si="8"/>
        <v>3.4895081159477148E-2</v>
      </c>
      <c r="F303" s="64">
        <f t="shared" ca="1" si="9"/>
        <v>7.0195522177938496</v>
      </c>
    </row>
    <row r="304" spans="5:6" x14ac:dyDescent="0.25">
      <c r="E304" s="64">
        <f t="shared" ca="1" si="8"/>
        <v>0.81765654363556584</v>
      </c>
      <c r="F304" s="64">
        <f t="shared" ca="1" si="9"/>
        <v>8.5456169946280998</v>
      </c>
    </row>
    <row r="305" spans="5:6" x14ac:dyDescent="0.25">
      <c r="E305" s="64">
        <f t="shared" ca="1" si="8"/>
        <v>0.39670025230660211</v>
      </c>
      <c r="F305" s="64">
        <f t="shared" ca="1" si="9"/>
        <v>7.7332852654637607</v>
      </c>
    </row>
    <row r="306" spans="5:6" x14ac:dyDescent="0.25">
      <c r="E306" s="64">
        <f t="shared" ca="1" si="8"/>
        <v>0.82032268014713272</v>
      </c>
      <c r="F306" s="64">
        <f t="shared" ca="1" si="9"/>
        <v>8.5545041022936417</v>
      </c>
    </row>
    <row r="307" spans="5:6" x14ac:dyDescent="0.25">
      <c r="E307" s="64">
        <f t="shared" ca="1" si="8"/>
        <v>4.3442224690211528E-2</v>
      </c>
      <c r="F307" s="64">
        <f t="shared" ca="1" si="9"/>
        <v>7.0599360754828009</v>
      </c>
    </row>
    <row r="308" spans="5:6" x14ac:dyDescent="0.25">
      <c r="E308" s="64">
        <f t="shared" ca="1" si="8"/>
        <v>0.6865629589831983</v>
      </c>
      <c r="F308" s="64">
        <f t="shared" ca="1" si="9"/>
        <v>8.2092435479681924</v>
      </c>
    </row>
    <row r="309" spans="5:6" x14ac:dyDescent="0.25">
      <c r="E309" s="64">
        <f t="shared" ca="1" si="8"/>
        <v>0.12970028324061744</v>
      </c>
      <c r="F309" s="64">
        <f t="shared" ca="1" si="9"/>
        <v>7.3057626644011862</v>
      </c>
    </row>
    <row r="310" spans="5:6" x14ac:dyDescent="0.25">
      <c r="E310" s="64">
        <f t="shared" ca="1" si="8"/>
        <v>0.89382662298293358</v>
      </c>
      <c r="F310" s="64">
        <f t="shared" ca="1" si="9"/>
        <v>8.8683610085646816</v>
      </c>
    </row>
    <row r="311" spans="5:6" x14ac:dyDescent="0.25">
      <c r="E311" s="64">
        <f t="shared" ca="1" si="8"/>
        <v>0.30380562586737436</v>
      </c>
      <c r="F311" s="64">
        <f t="shared" ca="1" si="9"/>
        <v>7.598587300009493</v>
      </c>
    </row>
    <row r="312" spans="5:6" x14ac:dyDescent="0.25">
      <c r="E312" s="64">
        <f t="shared" ca="1" si="8"/>
        <v>0.86225553404472921</v>
      </c>
      <c r="F312" s="64">
        <f t="shared" ca="1" si="9"/>
        <v>8.71368232618312</v>
      </c>
    </row>
    <row r="313" spans="5:6" x14ac:dyDescent="0.25">
      <c r="E313" s="64">
        <f t="shared" ca="1" si="8"/>
        <v>4.923010562565322E-2</v>
      </c>
      <c r="F313" s="64">
        <f t="shared" ca="1" si="9"/>
        <v>7.0840147156874629</v>
      </c>
    </row>
    <row r="314" spans="5:6" x14ac:dyDescent="0.25">
      <c r="E314" s="64">
        <f t="shared" ca="1" si="8"/>
        <v>0.94109415694639897</v>
      </c>
      <c r="F314" s="64">
        <f t="shared" ca="1" si="9"/>
        <v>9.2185795781274109</v>
      </c>
    </row>
    <row r="315" spans="5:6" x14ac:dyDescent="0.25">
      <c r="E315" s="64">
        <f t="shared" ca="1" si="8"/>
        <v>8.8824455545843506E-2</v>
      </c>
      <c r="F315" s="64">
        <f t="shared" ca="1" si="9"/>
        <v>7.2101883992491764</v>
      </c>
    </row>
    <row r="316" spans="5:6" x14ac:dyDescent="0.25">
      <c r="E316" s="64">
        <f t="shared" ca="1" si="8"/>
        <v>0.5525959986638338</v>
      </c>
      <c r="F316" s="64">
        <f t="shared" ca="1" si="9"/>
        <v>7.9677558674093678</v>
      </c>
    </row>
    <row r="317" spans="5:6" x14ac:dyDescent="0.25">
      <c r="E317" s="64">
        <f t="shared" ca="1" si="8"/>
        <v>0.76104948137570527</v>
      </c>
      <c r="F317" s="64">
        <f t="shared" ca="1" si="9"/>
        <v>8.3805650331472759</v>
      </c>
    </row>
    <row r="318" spans="5:6" x14ac:dyDescent="0.25">
      <c r="E318" s="64">
        <f t="shared" ca="1" si="8"/>
        <v>0.85148119372177755</v>
      </c>
      <c r="F318" s="64">
        <f t="shared" ca="1" si="9"/>
        <v>8.6687593911862102</v>
      </c>
    </row>
    <row r="319" spans="5:6" x14ac:dyDescent="0.25">
      <c r="E319" s="64">
        <f t="shared" ca="1" si="8"/>
        <v>0.89864753619445492</v>
      </c>
      <c r="F319" s="64">
        <f t="shared" ca="1" si="9"/>
        <v>8.8959231156920264</v>
      </c>
    </row>
    <row r="320" spans="5:6" x14ac:dyDescent="0.25">
      <c r="E320" s="64">
        <f t="shared" ca="1" si="8"/>
        <v>0.70015664105847342</v>
      </c>
      <c r="F320" s="64">
        <f t="shared" ca="1" si="9"/>
        <v>8.2377836699036155</v>
      </c>
    </row>
    <row r="321" spans="5:6" x14ac:dyDescent="0.25">
      <c r="E321" s="64">
        <f t="shared" ca="1" si="8"/>
        <v>6.3476920440584172E-2</v>
      </c>
      <c r="F321" s="64">
        <f t="shared" ca="1" si="9"/>
        <v>7.1355741460244904</v>
      </c>
    </row>
    <row r="322" spans="5:6" x14ac:dyDescent="0.25">
      <c r="E322" s="64">
        <f t="shared" ca="1" si="8"/>
        <v>0.43999187477874868</v>
      </c>
      <c r="F322" s="64">
        <f t="shared" ca="1" si="9"/>
        <v>7.7961160186369911</v>
      </c>
    </row>
    <row r="323" spans="5:6" x14ac:dyDescent="0.25">
      <c r="E323" s="64">
        <f t="shared" ca="1" si="8"/>
        <v>0.49567653564326597</v>
      </c>
      <c r="F323" s="64">
        <f t="shared" ca="1" si="9"/>
        <v>7.8789222298786381</v>
      </c>
    </row>
    <row r="324" spans="5:6" x14ac:dyDescent="0.25">
      <c r="E324" s="64">
        <f t="shared" ref="E324:E387" ca="1" si="10">RAND()</f>
        <v>1.9774661109787428E-2</v>
      </c>
      <c r="F324" s="64">
        <f t="shared" ref="F324:F387" ca="1" si="11">((E324^(-1/$C$5)-1)^(-1/$C$3))*$C$4</f>
        <v>6.9236952138856589</v>
      </c>
    </row>
    <row r="325" spans="5:6" x14ac:dyDescent="0.25">
      <c r="E325" s="64">
        <f t="shared" ca="1" si="10"/>
        <v>0.62614624766436222</v>
      </c>
      <c r="F325" s="64">
        <f t="shared" ca="1" si="11"/>
        <v>8.0928720478935077</v>
      </c>
    </row>
    <row r="326" spans="5:6" x14ac:dyDescent="0.25">
      <c r="E326" s="64">
        <f t="shared" ca="1" si="10"/>
        <v>0.85467673936342925</v>
      </c>
      <c r="F326" s="64">
        <f t="shared" ca="1" si="11"/>
        <v>8.6817456394858876</v>
      </c>
    </row>
    <row r="327" spans="5:6" x14ac:dyDescent="0.25">
      <c r="E327" s="64">
        <f t="shared" ca="1" si="10"/>
        <v>0.5127889868046388</v>
      </c>
      <c r="F327" s="64">
        <f t="shared" ca="1" si="11"/>
        <v>7.9050844087030487</v>
      </c>
    </row>
    <row r="328" spans="5:6" x14ac:dyDescent="0.25">
      <c r="E328" s="64">
        <f t="shared" ca="1" si="10"/>
        <v>0.74821779276602296</v>
      </c>
      <c r="F328" s="64">
        <f t="shared" ca="1" si="11"/>
        <v>8.3480863786832007</v>
      </c>
    </row>
    <row r="329" spans="5:6" x14ac:dyDescent="0.25">
      <c r="E329" s="64">
        <f t="shared" ca="1" si="10"/>
        <v>0.27193671202308645</v>
      </c>
      <c r="F329" s="64">
        <f t="shared" ca="1" si="11"/>
        <v>7.5510154564424097</v>
      </c>
    </row>
    <row r="330" spans="5:6" x14ac:dyDescent="0.25">
      <c r="E330" s="64">
        <f t="shared" ca="1" si="10"/>
        <v>0.4761735733019915</v>
      </c>
      <c r="F330" s="64">
        <f t="shared" ca="1" si="11"/>
        <v>7.8495642250500834</v>
      </c>
    </row>
    <row r="331" spans="5:6" x14ac:dyDescent="0.25">
      <c r="E331" s="64">
        <f t="shared" ca="1" si="10"/>
        <v>5.0012016259729397E-2</v>
      </c>
      <c r="F331" s="64">
        <f t="shared" ca="1" si="11"/>
        <v>7.0871055179924616</v>
      </c>
    </row>
    <row r="332" spans="5:6" x14ac:dyDescent="0.25">
      <c r="E332" s="64">
        <f t="shared" ca="1" si="10"/>
        <v>0.5021321801397044</v>
      </c>
      <c r="F332" s="64">
        <f t="shared" ca="1" si="11"/>
        <v>7.8887441381732906</v>
      </c>
    </row>
    <row r="333" spans="5:6" x14ac:dyDescent="0.25">
      <c r="E333" s="64">
        <f t="shared" ca="1" si="10"/>
        <v>0.25108722004347672</v>
      </c>
      <c r="F333" s="64">
        <f t="shared" ca="1" si="11"/>
        <v>7.5190913219529154</v>
      </c>
    </row>
    <row r="334" spans="5:6" x14ac:dyDescent="0.25">
      <c r="E334" s="64">
        <f t="shared" ca="1" si="10"/>
        <v>0.67352042973984561</v>
      </c>
      <c r="F334" s="64">
        <f t="shared" ca="1" si="11"/>
        <v>8.1827671858017368</v>
      </c>
    </row>
    <row r="335" spans="5:6" x14ac:dyDescent="0.25">
      <c r="E335" s="64">
        <f t="shared" ca="1" si="10"/>
        <v>0.19063661729736592</v>
      </c>
      <c r="F335" s="64">
        <f t="shared" ca="1" si="11"/>
        <v>7.4207332045339305</v>
      </c>
    </row>
    <row r="336" spans="5:6" x14ac:dyDescent="0.25">
      <c r="E336" s="64">
        <f t="shared" ca="1" si="10"/>
        <v>0.40548761332847705</v>
      </c>
      <c r="F336" s="64">
        <f t="shared" ca="1" si="11"/>
        <v>7.7459780687306488</v>
      </c>
    </row>
    <row r="337" spans="5:6" x14ac:dyDescent="0.25">
      <c r="E337" s="64">
        <f t="shared" ca="1" si="10"/>
        <v>9.6176827833527434E-2</v>
      </c>
      <c r="F337" s="64">
        <f t="shared" ca="1" si="11"/>
        <v>7.2291311713824964</v>
      </c>
    </row>
    <row r="338" spans="5:6" x14ac:dyDescent="0.25">
      <c r="E338" s="64">
        <f t="shared" ca="1" si="10"/>
        <v>0.90242875272860712</v>
      </c>
      <c r="F338" s="64">
        <f t="shared" ca="1" si="11"/>
        <v>8.9184724841838978</v>
      </c>
    </row>
    <row r="339" spans="5:6" x14ac:dyDescent="0.25">
      <c r="E339" s="64">
        <f t="shared" ca="1" si="10"/>
        <v>0.78899985738807188</v>
      </c>
      <c r="F339" s="64">
        <f t="shared" ca="1" si="11"/>
        <v>8.4570194153606835</v>
      </c>
    </row>
    <row r="340" spans="5:6" x14ac:dyDescent="0.25">
      <c r="E340" s="64">
        <f t="shared" ca="1" si="10"/>
        <v>0.71989149886564197</v>
      </c>
      <c r="F340" s="64">
        <f t="shared" ca="1" si="11"/>
        <v>8.281146189665634</v>
      </c>
    </row>
    <row r="341" spans="5:6" x14ac:dyDescent="0.25">
      <c r="E341" s="64">
        <f t="shared" ca="1" si="10"/>
        <v>0.28378628277188533</v>
      </c>
      <c r="F341" s="64">
        <f t="shared" ca="1" si="11"/>
        <v>7.5688520471471374</v>
      </c>
    </row>
    <row r="342" spans="5:6" x14ac:dyDescent="0.25">
      <c r="E342" s="64">
        <f t="shared" ca="1" si="10"/>
        <v>0.41925981092960607</v>
      </c>
      <c r="F342" s="64">
        <f t="shared" ca="1" si="11"/>
        <v>7.7659218312182094</v>
      </c>
    </row>
    <row r="343" spans="5:6" x14ac:dyDescent="0.25">
      <c r="E343" s="64">
        <f t="shared" ca="1" si="10"/>
        <v>2.4234380733848093E-2</v>
      </c>
      <c r="F343" s="64">
        <f t="shared" ca="1" si="11"/>
        <v>6.9567178278300501</v>
      </c>
    </row>
    <row r="344" spans="5:6" x14ac:dyDescent="0.25">
      <c r="E344" s="64">
        <f t="shared" ca="1" si="10"/>
        <v>0.50802885599519687</v>
      </c>
      <c r="F344" s="64">
        <f t="shared" ca="1" si="11"/>
        <v>7.897765440467218</v>
      </c>
    </row>
    <row r="345" spans="5:6" x14ac:dyDescent="0.25">
      <c r="E345" s="64">
        <f t="shared" ca="1" si="10"/>
        <v>0.44351571481303986</v>
      </c>
      <c r="F345" s="64">
        <f t="shared" ca="1" si="11"/>
        <v>7.801274417782567</v>
      </c>
    </row>
    <row r="346" spans="5:6" x14ac:dyDescent="0.25">
      <c r="E346" s="64">
        <f t="shared" ca="1" si="10"/>
        <v>0.94889976494700545</v>
      </c>
      <c r="F346" s="64">
        <f t="shared" ca="1" si="11"/>
        <v>9.3037061246998469</v>
      </c>
    </row>
    <row r="347" spans="5:6" x14ac:dyDescent="0.25">
      <c r="E347" s="64">
        <f t="shared" ca="1" si="10"/>
        <v>0.7603029540917744</v>
      </c>
      <c r="F347" s="64">
        <f t="shared" ca="1" si="11"/>
        <v>8.3786342096848223</v>
      </c>
    </row>
    <row r="348" spans="5:6" x14ac:dyDescent="0.25">
      <c r="E348" s="64">
        <f t="shared" ca="1" si="10"/>
        <v>9.8800622533116167E-3</v>
      </c>
      <c r="F348" s="64">
        <f t="shared" ca="1" si="11"/>
        <v>6.8197640409766906</v>
      </c>
    </row>
    <row r="349" spans="5:6" x14ac:dyDescent="0.25">
      <c r="E349" s="64">
        <f t="shared" ca="1" si="10"/>
        <v>0.53845230113463782</v>
      </c>
      <c r="F349" s="64">
        <f t="shared" ca="1" si="11"/>
        <v>7.9451639563547154</v>
      </c>
    </row>
    <row r="350" spans="5:6" x14ac:dyDescent="0.25">
      <c r="E350" s="64">
        <f t="shared" ca="1" si="10"/>
        <v>0.3423846535958962</v>
      </c>
      <c r="F350" s="64">
        <f t="shared" ca="1" si="11"/>
        <v>7.6549049303246353</v>
      </c>
    </row>
    <row r="351" spans="5:6" x14ac:dyDescent="0.25">
      <c r="E351" s="64">
        <f t="shared" ca="1" si="10"/>
        <v>0.96068172495150561</v>
      </c>
      <c r="F351" s="64">
        <f t="shared" ca="1" si="11"/>
        <v>9.4617178028720623</v>
      </c>
    </row>
    <row r="352" spans="5:6" x14ac:dyDescent="0.25">
      <c r="E352" s="64">
        <f t="shared" ca="1" si="10"/>
        <v>0.81413760742700481</v>
      </c>
      <c r="F352" s="64">
        <f t="shared" ca="1" si="11"/>
        <v>8.5340710351198901</v>
      </c>
    </row>
    <row r="353" spans="5:6" x14ac:dyDescent="0.25">
      <c r="E353" s="64">
        <f t="shared" ca="1" si="10"/>
        <v>0.69102011074874969</v>
      </c>
      <c r="F353" s="64">
        <f t="shared" ca="1" si="11"/>
        <v>8.2184905034866311</v>
      </c>
    </row>
    <row r="354" spans="5:6" x14ac:dyDescent="0.25">
      <c r="E354" s="64">
        <f t="shared" ca="1" si="10"/>
        <v>0.44927011582771825</v>
      </c>
      <c r="F354" s="64">
        <f t="shared" ca="1" si="11"/>
        <v>7.809717298711452</v>
      </c>
    </row>
    <row r="355" spans="5:6" x14ac:dyDescent="0.25">
      <c r="E355" s="64">
        <f t="shared" ca="1" si="10"/>
        <v>0.54917508437734475</v>
      </c>
      <c r="F355" s="64">
        <f t="shared" ca="1" si="11"/>
        <v>7.9622557398680902</v>
      </c>
    </row>
    <row r="356" spans="5:6" x14ac:dyDescent="0.25">
      <c r="E356" s="64">
        <f t="shared" ca="1" si="10"/>
        <v>0.25664818171143688</v>
      </c>
      <c r="F356" s="64">
        <f t="shared" ca="1" si="11"/>
        <v>7.5276815626203302</v>
      </c>
    </row>
    <row r="357" spans="5:6" x14ac:dyDescent="0.25">
      <c r="E357" s="64">
        <f t="shared" ca="1" si="10"/>
        <v>0.54685771781508907</v>
      </c>
      <c r="F357" s="64">
        <f t="shared" ca="1" si="11"/>
        <v>7.9585431572474787</v>
      </c>
    </row>
    <row r="358" spans="5:6" x14ac:dyDescent="0.25">
      <c r="E358" s="64">
        <f t="shared" ca="1" si="10"/>
        <v>0.60599549922442786</v>
      </c>
      <c r="F358" s="64">
        <f t="shared" ca="1" si="11"/>
        <v>8.0571091517336786</v>
      </c>
    </row>
    <row r="359" spans="5:6" x14ac:dyDescent="0.25">
      <c r="E359" s="64">
        <f t="shared" ca="1" si="10"/>
        <v>0.1145472038155545</v>
      </c>
      <c r="F359" s="64">
        <f t="shared" ca="1" si="11"/>
        <v>7.2728055888713596</v>
      </c>
    </row>
    <row r="360" spans="5:6" x14ac:dyDescent="0.25">
      <c r="E360" s="64">
        <f t="shared" ca="1" si="10"/>
        <v>0.86123384396969227</v>
      </c>
      <c r="F360" s="64">
        <f t="shared" ca="1" si="11"/>
        <v>8.7092791250653665</v>
      </c>
    </row>
    <row r="361" spans="5:6" x14ac:dyDescent="0.25">
      <c r="E361" s="64">
        <f t="shared" ca="1" si="10"/>
        <v>0.8737067329817475</v>
      </c>
      <c r="F361" s="64">
        <f t="shared" ca="1" si="11"/>
        <v>8.76533267032484</v>
      </c>
    </row>
    <row r="362" spans="5:6" x14ac:dyDescent="0.25">
      <c r="E362" s="64">
        <f t="shared" ca="1" si="10"/>
        <v>0.45814701527992163</v>
      </c>
      <c r="F362" s="64">
        <f t="shared" ca="1" si="11"/>
        <v>7.8227925868959973</v>
      </c>
    </row>
    <row r="363" spans="5:6" x14ac:dyDescent="0.25">
      <c r="E363" s="64">
        <f t="shared" ca="1" si="10"/>
        <v>0.4602262021967396</v>
      </c>
      <c r="F363" s="64">
        <f t="shared" ca="1" si="11"/>
        <v>7.825864779477623</v>
      </c>
    </row>
    <row r="364" spans="5:6" x14ac:dyDescent="0.25">
      <c r="E364" s="64">
        <f t="shared" ca="1" si="10"/>
        <v>0.60029828882834702</v>
      </c>
      <c r="F364" s="64">
        <f t="shared" ca="1" si="11"/>
        <v>8.047223431136505</v>
      </c>
    </row>
    <row r="365" spans="5:6" x14ac:dyDescent="0.25">
      <c r="E365" s="64">
        <f t="shared" ca="1" si="10"/>
        <v>0.39798424938147103</v>
      </c>
      <c r="F365" s="64">
        <f t="shared" ca="1" si="11"/>
        <v>7.7351387164668894</v>
      </c>
    </row>
    <row r="366" spans="5:6" x14ac:dyDescent="0.25">
      <c r="E366" s="64">
        <f t="shared" ca="1" si="10"/>
        <v>1.7166719398855168E-2</v>
      </c>
      <c r="F366" s="64">
        <f t="shared" ca="1" si="11"/>
        <v>6.9014801313106862</v>
      </c>
    </row>
    <row r="367" spans="5:6" x14ac:dyDescent="0.25">
      <c r="E367" s="64">
        <f t="shared" ca="1" si="10"/>
        <v>0.73219733405774745</v>
      </c>
      <c r="F367" s="64">
        <f t="shared" ca="1" si="11"/>
        <v>8.3094865892039422</v>
      </c>
    </row>
    <row r="368" spans="5:6" x14ac:dyDescent="0.25">
      <c r="E368" s="64">
        <f t="shared" ca="1" si="10"/>
        <v>6.7194374866470841E-2</v>
      </c>
      <c r="F368" s="64">
        <f t="shared" ca="1" si="11"/>
        <v>7.147654631829675</v>
      </c>
    </row>
    <row r="369" spans="5:6" x14ac:dyDescent="0.25">
      <c r="E369" s="64">
        <f t="shared" ca="1" si="10"/>
        <v>0.14601718301688071</v>
      </c>
      <c r="F369" s="64">
        <f t="shared" ca="1" si="11"/>
        <v>7.3388949720004035</v>
      </c>
    </row>
    <row r="370" spans="5:6" x14ac:dyDescent="0.25">
      <c r="E370" s="64">
        <f t="shared" ca="1" si="10"/>
        <v>0.74703407941299316</v>
      </c>
      <c r="F370" s="64">
        <f t="shared" ca="1" si="11"/>
        <v>8.3451632274439032</v>
      </c>
    </row>
    <row r="371" spans="5:6" x14ac:dyDescent="0.25">
      <c r="E371" s="64">
        <f t="shared" ca="1" si="10"/>
        <v>0.22246845627527345</v>
      </c>
      <c r="F371" s="64">
        <f t="shared" ca="1" si="11"/>
        <v>7.473819154295537</v>
      </c>
    </row>
    <row r="372" spans="5:6" x14ac:dyDescent="0.25">
      <c r="E372" s="64">
        <f t="shared" ca="1" si="10"/>
        <v>0.30170381492567577</v>
      </c>
      <c r="F372" s="64">
        <f t="shared" ca="1" si="11"/>
        <v>7.5954857489333687</v>
      </c>
    </row>
    <row r="373" spans="5:6" x14ac:dyDescent="0.25">
      <c r="E373" s="64">
        <f t="shared" ca="1" si="10"/>
        <v>0.92715546384661096</v>
      </c>
      <c r="F373" s="64">
        <f t="shared" ca="1" si="11"/>
        <v>9.091976104084118</v>
      </c>
    </row>
    <row r="374" spans="5:6" x14ac:dyDescent="0.25">
      <c r="E374" s="64">
        <f t="shared" ca="1" si="10"/>
        <v>0.67093033238650812</v>
      </c>
      <c r="F374" s="64">
        <f t="shared" ca="1" si="11"/>
        <v>8.1776076172962213</v>
      </c>
    </row>
    <row r="375" spans="5:6" x14ac:dyDescent="0.25">
      <c r="E375" s="64">
        <f t="shared" ca="1" si="10"/>
        <v>0.42795257569587064</v>
      </c>
      <c r="F375" s="64">
        <f t="shared" ca="1" si="11"/>
        <v>7.7785526899529733</v>
      </c>
    </row>
    <row r="376" spans="5:6" x14ac:dyDescent="0.25">
      <c r="E376" s="64">
        <f t="shared" ca="1" si="10"/>
        <v>0.55841901945999894</v>
      </c>
      <c r="F376" s="64">
        <f t="shared" ca="1" si="11"/>
        <v>7.9771733213092153</v>
      </c>
    </row>
    <row r="377" spans="5:6" x14ac:dyDescent="0.25">
      <c r="E377" s="64">
        <f t="shared" ca="1" si="10"/>
        <v>0.25060947769499775</v>
      </c>
      <c r="F377" s="64">
        <f t="shared" ca="1" si="11"/>
        <v>7.5183505421163082</v>
      </c>
    </row>
    <row r="378" spans="5:6" x14ac:dyDescent="0.25">
      <c r="E378" s="64">
        <f t="shared" ca="1" si="10"/>
        <v>0.98078415615228443</v>
      </c>
      <c r="F378" s="64">
        <f t="shared" ca="1" si="11"/>
        <v>9.9023748375075193</v>
      </c>
    </row>
    <row r="379" spans="5:6" x14ac:dyDescent="0.25">
      <c r="E379" s="64">
        <f t="shared" ca="1" si="10"/>
        <v>0.61915564971637127</v>
      </c>
      <c r="F379" s="64">
        <f t="shared" ca="1" si="11"/>
        <v>8.0803183477578422</v>
      </c>
    </row>
    <row r="380" spans="5:6" x14ac:dyDescent="0.25">
      <c r="E380" s="64">
        <f t="shared" ca="1" si="10"/>
        <v>0.46368896461307174</v>
      </c>
      <c r="F380" s="64">
        <f t="shared" ca="1" si="11"/>
        <v>7.8309899557747009</v>
      </c>
    </row>
    <row r="381" spans="5:6" x14ac:dyDescent="0.25">
      <c r="E381" s="64">
        <f t="shared" ca="1" si="10"/>
        <v>0.2066343542129615</v>
      </c>
      <c r="F381" s="64">
        <f t="shared" ca="1" si="11"/>
        <v>7.4478373034827818</v>
      </c>
    </row>
    <row r="382" spans="5:6" x14ac:dyDescent="0.25">
      <c r="E382" s="64">
        <f t="shared" ca="1" si="10"/>
        <v>0.20637155617906289</v>
      </c>
      <c r="F382" s="64">
        <f t="shared" ca="1" si="11"/>
        <v>7.4473994305897087</v>
      </c>
    </row>
    <row r="383" spans="5:6" x14ac:dyDescent="0.25">
      <c r="E383" s="64">
        <f t="shared" ca="1" si="10"/>
        <v>0.92779210084979391</v>
      </c>
      <c r="F383" s="64">
        <f t="shared" ca="1" si="11"/>
        <v>9.0971974200514243</v>
      </c>
    </row>
    <row r="384" spans="5:6" x14ac:dyDescent="0.25">
      <c r="E384" s="64">
        <f t="shared" ca="1" si="10"/>
        <v>0.47751043548850658</v>
      </c>
      <c r="F384" s="64">
        <f t="shared" ca="1" si="11"/>
        <v>7.851562672339675</v>
      </c>
    </row>
    <row r="385" spans="5:6" x14ac:dyDescent="0.25">
      <c r="E385" s="64">
        <f t="shared" ca="1" si="10"/>
        <v>0.8823197208343021</v>
      </c>
      <c r="F385" s="64">
        <f t="shared" ca="1" si="11"/>
        <v>8.8072976920621642</v>
      </c>
    </row>
    <row r="386" spans="5:6" x14ac:dyDescent="0.25">
      <c r="E386" s="64">
        <f t="shared" ca="1" si="10"/>
        <v>0.5960282131207133</v>
      </c>
      <c r="F386" s="64">
        <f t="shared" ca="1" si="11"/>
        <v>8.0398748697584264</v>
      </c>
    </row>
    <row r="387" spans="5:6" x14ac:dyDescent="0.25">
      <c r="E387" s="64">
        <f t="shared" ca="1" si="10"/>
        <v>2.9446928515305948E-2</v>
      </c>
      <c r="F387" s="64">
        <f t="shared" ca="1" si="11"/>
        <v>6.9896685055388303</v>
      </c>
    </row>
    <row r="388" spans="5:6" x14ac:dyDescent="0.25">
      <c r="E388" s="64">
        <f t="shared" ref="E388:E451" ca="1" si="12">RAND()</f>
        <v>0.16252431529503053</v>
      </c>
      <c r="F388" s="64">
        <f t="shared" ref="F388:F451" ca="1" si="13">((E388^(-1/$C$5)-1)^(-1/$C$3))*$C$4</f>
        <v>7.3704520055504057</v>
      </c>
    </row>
    <row r="389" spans="5:6" x14ac:dyDescent="0.25">
      <c r="E389" s="64">
        <f t="shared" ca="1" si="12"/>
        <v>0.10794566096441183</v>
      </c>
      <c r="F389" s="64">
        <f t="shared" ca="1" si="13"/>
        <v>7.257641361145363</v>
      </c>
    </row>
    <row r="390" spans="5:6" x14ac:dyDescent="0.25">
      <c r="E390" s="64">
        <f t="shared" ca="1" si="12"/>
        <v>0.9220674830564447</v>
      </c>
      <c r="F390" s="64">
        <f t="shared" ca="1" si="13"/>
        <v>9.0518426324115069</v>
      </c>
    </row>
    <row r="391" spans="5:6" x14ac:dyDescent="0.25">
      <c r="E391" s="64">
        <f t="shared" ca="1" si="12"/>
        <v>0.22633122498276126</v>
      </c>
      <c r="F391" s="64">
        <f t="shared" ca="1" si="13"/>
        <v>7.4800467816895875</v>
      </c>
    </row>
    <row r="392" spans="5:6" x14ac:dyDescent="0.25">
      <c r="E392" s="64">
        <f t="shared" ca="1" si="12"/>
        <v>0.44717218828920824</v>
      </c>
      <c r="F392" s="64">
        <f t="shared" ca="1" si="13"/>
        <v>7.8066363455291619</v>
      </c>
    </row>
    <row r="393" spans="5:6" x14ac:dyDescent="0.25">
      <c r="E393" s="64">
        <f t="shared" ca="1" si="12"/>
        <v>0.93251246372053154</v>
      </c>
      <c r="F393" s="64">
        <f t="shared" ca="1" si="13"/>
        <v>9.1374400723823275</v>
      </c>
    </row>
    <row r="394" spans="5:6" x14ac:dyDescent="0.25">
      <c r="E394" s="64">
        <f t="shared" ca="1" si="12"/>
        <v>0.81481251378732766</v>
      </c>
      <c r="F394" s="64">
        <f t="shared" ca="1" si="13"/>
        <v>8.5362695958629065</v>
      </c>
    </row>
    <row r="395" spans="5:6" x14ac:dyDescent="0.25">
      <c r="E395" s="64">
        <f t="shared" ca="1" si="12"/>
        <v>0.47137492374832224</v>
      </c>
      <c r="F395" s="64">
        <f t="shared" ca="1" si="13"/>
        <v>7.8424063800085442</v>
      </c>
    </row>
    <row r="396" spans="5:6" x14ac:dyDescent="0.25">
      <c r="E396" s="64">
        <f t="shared" ca="1" si="12"/>
        <v>0.67998771139634651</v>
      </c>
      <c r="F396" s="64">
        <f t="shared" ca="1" si="13"/>
        <v>8.1957902306757902</v>
      </c>
    </row>
    <row r="397" spans="5:6" x14ac:dyDescent="0.25">
      <c r="E397" s="64">
        <f t="shared" ca="1" si="12"/>
        <v>0.58429321724189975</v>
      </c>
      <c r="F397" s="64">
        <f t="shared" ca="1" si="13"/>
        <v>8.0199350337141322</v>
      </c>
    </row>
    <row r="398" spans="5:6" x14ac:dyDescent="0.25">
      <c r="E398" s="64">
        <f t="shared" ca="1" si="12"/>
        <v>0.45479813147964332</v>
      </c>
      <c r="F398" s="64">
        <f t="shared" ca="1" si="13"/>
        <v>7.8178521728584442</v>
      </c>
    </row>
    <row r="399" spans="5:6" x14ac:dyDescent="0.25">
      <c r="E399" s="64">
        <f t="shared" ca="1" si="12"/>
        <v>0.19426288822533322</v>
      </c>
      <c r="F399" s="64">
        <f t="shared" ca="1" si="13"/>
        <v>7.4269608965319742</v>
      </c>
    </row>
    <row r="400" spans="5:6" x14ac:dyDescent="0.25">
      <c r="E400" s="64">
        <f t="shared" ca="1" si="12"/>
        <v>0.18259433002119241</v>
      </c>
      <c r="F400" s="64">
        <f t="shared" ca="1" si="13"/>
        <v>7.4067283518754294</v>
      </c>
    </row>
    <row r="401" spans="5:6" x14ac:dyDescent="0.25">
      <c r="E401" s="64">
        <f t="shared" ca="1" si="12"/>
        <v>0.52102601940475202</v>
      </c>
      <c r="F401" s="64">
        <f t="shared" ca="1" si="13"/>
        <v>7.917830438570471</v>
      </c>
    </row>
    <row r="402" spans="5:6" x14ac:dyDescent="0.25">
      <c r="E402" s="64">
        <f t="shared" ca="1" si="12"/>
        <v>0.94485501189610976</v>
      </c>
      <c r="F402" s="64">
        <f t="shared" ca="1" si="13"/>
        <v>9.2580436611618691</v>
      </c>
    </row>
    <row r="403" spans="5:6" x14ac:dyDescent="0.25">
      <c r="E403" s="64">
        <f t="shared" ca="1" si="12"/>
        <v>0.73798650118191089</v>
      </c>
      <c r="F403" s="64">
        <f t="shared" ca="1" si="13"/>
        <v>8.3232013081334291</v>
      </c>
    </row>
    <row r="404" spans="5:6" x14ac:dyDescent="0.25">
      <c r="E404" s="64">
        <f t="shared" ca="1" si="12"/>
        <v>3.8249761311976882E-2</v>
      </c>
      <c r="F404" s="64">
        <f t="shared" ca="1" si="13"/>
        <v>7.0362090990868129</v>
      </c>
    </row>
    <row r="405" spans="5:6" x14ac:dyDescent="0.25">
      <c r="E405" s="64">
        <f t="shared" ca="1" si="12"/>
        <v>0.73677650322080712</v>
      </c>
      <c r="F405" s="64">
        <f t="shared" ca="1" si="13"/>
        <v>8.3203136172147261</v>
      </c>
    </row>
    <row r="406" spans="5:6" x14ac:dyDescent="0.25">
      <c r="E406" s="64">
        <f t="shared" ca="1" si="12"/>
        <v>0.19834606824861989</v>
      </c>
      <c r="F406" s="64">
        <f t="shared" ca="1" si="13"/>
        <v>7.4339124716271066</v>
      </c>
    </row>
    <row r="407" spans="5:6" x14ac:dyDescent="0.25">
      <c r="E407" s="64">
        <f t="shared" ca="1" si="12"/>
        <v>0.67039653549565315</v>
      </c>
      <c r="F407" s="64">
        <f t="shared" ca="1" si="13"/>
        <v>8.1765481682196359</v>
      </c>
    </row>
    <row r="408" spans="5:6" x14ac:dyDescent="0.25">
      <c r="E408" s="64">
        <f t="shared" ca="1" si="12"/>
        <v>0.71251015379521077</v>
      </c>
      <c r="F408" s="64">
        <f t="shared" ca="1" si="13"/>
        <v>8.2646419689186956</v>
      </c>
    </row>
    <row r="409" spans="5:6" x14ac:dyDescent="0.25">
      <c r="E409" s="64">
        <f t="shared" ca="1" si="12"/>
        <v>0.70272036164224905</v>
      </c>
      <c r="F409" s="64">
        <f t="shared" ca="1" si="13"/>
        <v>8.2432824062773626</v>
      </c>
    </row>
    <row r="410" spans="5:6" x14ac:dyDescent="0.25">
      <c r="E410" s="64">
        <f t="shared" ca="1" si="12"/>
        <v>0.12905931586531461</v>
      </c>
      <c r="F410" s="64">
        <f t="shared" ca="1" si="13"/>
        <v>7.3044150301108104</v>
      </c>
    </row>
    <row r="411" spans="5:6" x14ac:dyDescent="0.25">
      <c r="E411" s="64">
        <f t="shared" ca="1" si="12"/>
        <v>1.6102115314178378E-2</v>
      </c>
      <c r="F411" s="64">
        <f t="shared" ca="1" si="13"/>
        <v>6.8916118248394724</v>
      </c>
    </row>
    <row r="412" spans="5:6" x14ac:dyDescent="0.25">
      <c r="E412" s="64">
        <f t="shared" ca="1" si="12"/>
        <v>0.32997072357465884</v>
      </c>
      <c r="F412" s="64">
        <f t="shared" ca="1" si="13"/>
        <v>7.636887811889606</v>
      </c>
    </row>
    <row r="413" spans="5:6" x14ac:dyDescent="0.25">
      <c r="E413" s="64">
        <f t="shared" ca="1" si="12"/>
        <v>0.36396455027314922</v>
      </c>
      <c r="F413" s="64">
        <f t="shared" ca="1" si="13"/>
        <v>7.6860858067494693</v>
      </c>
    </row>
    <row r="414" spans="5:6" x14ac:dyDescent="0.25">
      <c r="E414" s="64">
        <f t="shared" ca="1" si="12"/>
        <v>0.13937853347198603</v>
      </c>
      <c r="F414" s="64">
        <f t="shared" ca="1" si="13"/>
        <v>7.3256736876386057</v>
      </c>
    </row>
    <row r="415" spans="5:6" x14ac:dyDescent="0.25">
      <c r="E415" s="64">
        <f t="shared" ca="1" si="12"/>
        <v>0.7657681045952941</v>
      </c>
      <c r="F415" s="64">
        <f t="shared" ca="1" si="13"/>
        <v>8.3928935998838234</v>
      </c>
    </row>
    <row r="416" spans="5:6" x14ac:dyDescent="0.25">
      <c r="E416" s="64">
        <f t="shared" ca="1" si="12"/>
        <v>0.8460280864659584</v>
      </c>
      <c r="F416" s="64">
        <f t="shared" ca="1" si="13"/>
        <v>8.6472068263951467</v>
      </c>
    </row>
    <row r="417" spans="5:6" x14ac:dyDescent="0.25">
      <c r="E417" s="64">
        <f t="shared" ca="1" si="12"/>
        <v>0.58406147004442766</v>
      </c>
      <c r="F417" s="64">
        <f t="shared" ca="1" si="13"/>
        <v>8.019544887786477</v>
      </c>
    </row>
    <row r="418" spans="5:6" x14ac:dyDescent="0.25">
      <c r="E418" s="64">
        <f t="shared" ca="1" si="12"/>
        <v>0.17152369176714177</v>
      </c>
      <c r="F418" s="64">
        <f t="shared" ca="1" si="13"/>
        <v>7.3869716016186651</v>
      </c>
    </row>
    <row r="419" spans="5:6" x14ac:dyDescent="0.25">
      <c r="E419" s="64">
        <f t="shared" ca="1" si="12"/>
        <v>0.82618415399286971</v>
      </c>
      <c r="F419" s="64">
        <f t="shared" ca="1" si="13"/>
        <v>8.5744847548640575</v>
      </c>
    </row>
    <row r="420" spans="5:6" x14ac:dyDescent="0.25">
      <c r="E420" s="64">
        <f t="shared" ca="1" si="12"/>
        <v>0.5465189404172579</v>
      </c>
      <c r="F420" s="64">
        <f t="shared" ca="1" si="13"/>
        <v>7.9580012967699805</v>
      </c>
    </row>
    <row r="421" spans="5:6" x14ac:dyDescent="0.25">
      <c r="E421" s="64">
        <f t="shared" ca="1" si="12"/>
        <v>0.4177438434292905</v>
      </c>
      <c r="F421" s="64">
        <f t="shared" ca="1" si="13"/>
        <v>7.7637228045599045</v>
      </c>
    </row>
    <row r="422" spans="5:6" x14ac:dyDescent="0.25">
      <c r="E422" s="64">
        <f t="shared" ca="1" si="12"/>
        <v>0.87043280457968009</v>
      </c>
      <c r="F422" s="64">
        <f t="shared" ca="1" si="13"/>
        <v>8.750113755610375</v>
      </c>
    </row>
    <row r="423" spans="5:6" x14ac:dyDescent="0.25">
      <c r="E423" s="64">
        <f t="shared" ca="1" si="12"/>
        <v>0.64625135450182725</v>
      </c>
      <c r="F423" s="64">
        <f t="shared" ca="1" si="13"/>
        <v>8.1299315008830924</v>
      </c>
    </row>
    <row r="424" spans="5:6" x14ac:dyDescent="0.25">
      <c r="E424" s="64">
        <f t="shared" ca="1" si="12"/>
        <v>0.78932813033482896</v>
      </c>
      <c r="F424" s="64">
        <f t="shared" ca="1" si="13"/>
        <v>8.4579702068165989</v>
      </c>
    </row>
    <row r="425" spans="5:6" x14ac:dyDescent="0.25">
      <c r="E425" s="64">
        <f t="shared" ca="1" si="12"/>
        <v>0.39630473681027134</v>
      </c>
      <c r="F425" s="64">
        <f t="shared" ca="1" si="13"/>
        <v>7.732714410471325</v>
      </c>
    </row>
    <row r="426" spans="5:6" x14ac:dyDescent="0.25">
      <c r="E426" s="64">
        <f t="shared" ca="1" si="12"/>
        <v>2.0829499139049967E-2</v>
      </c>
      <c r="F426" s="64">
        <f t="shared" ca="1" si="13"/>
        <v>6.93200855564662</v>
      </c>
    </row>
    <row r="427" spans="5:6" x14ac:dyDescent="0.25">
      <c r="E427" s="64">
        <f t="shared" ca="1" si="12"/>
        <v>0.52476559505071319</v>
      </c>
      <c r="F427" s="64">
        <f t="shared" ca="1" si="13"/>
        <v>7.9236526001373484</v>
      </c>
    </row>
    <row r="428" spans="5:6" x14ac:dyDescent="0.25">
      <c r="E428" s="64">
        <f t="shared" ca="1" si="12"/>
        <v>0.11839552574603229</v>
      </c>
      <c r="F428" s="64">
        <f t="shared" ca="1" si="13"/>
        <v>7.2814054537766566</v>
      </c>
    </row>
    <row r="429" spans="5:6" x14ac:dyDescent="0.25">
      <c r="E429" s="64">
        <f t="shared" ca="1" si="12"/>
        <v>8.5102906650293964E-2</v>
      </c>
      <c r="F429" s="64">
        <f t="shared" ca="1" si="13"/>
        <v>7.2002132357899233</v>
      </c>
    </row>
    <row r="430" spans="5:6" x14ac:dyDescent="0.25">
      <c r="E430" s="64">
        <f t="shared" ca="1" si="12"/>
        <v>0.96299680748299032</v>
      </c>
      <c r="F430" s="64">
        <f t="shared" ca="1" si="13"/>
        <v>9.4985254547067992</v>
      </c>
    </row>
    <row r="431" spans="5:6" x14ac:dyDescent="0.25">
      <c r="E431" s="64">
        <f t="shared" ca="1" si="12"/>
        <v>0.16496661610450747</v>
      </c>
      <c r="F431" s="64">
        <f t="shared" ca="1" si="13"/>
        <v>7.3749790319872552</v>
      </c>
    </row>
    <row r="432" spans="5:6" x14ac:dyDescent="0.25">
      <c r="E432" s="64">
        <f t="shared" ca="1" si="12"/>
        <v>0.77738192798957928</v>
      </c>
      <c r="F432" s="64">
        <f t="shared" ca="1" si="13"/>
        <v>8.4242014746521239</v>
      </c>
    </row>
    <row r="433" spans="5:6" x14ac:dyDescent="0.25">
      <c r="E433" s="64">
        <f t="shared" ca="1" si="12"/>
        <v>0.83610890766177515</v>
      </c>
      <c r="F433" s="64">
        <f t="shared" ca="1" si="13"/>
        <v>8.6098104403980322</v>
      </c>
    </row>
    <row r="434" spans="5:6" x14ac:dyDescent="0.25">
      <c r="E434" s="64">
        <f t="shared" ca="1" si="12"/>
        <v>0.31026524199575101</v>
      </c>
      <c r="F434" s="64">
        <f t="shared" ca="1" si="13"/>
        <v>7.6080935621605779</v>
      </c>
    </row>
    <row r="435" spans="5:6" x14ac:dyDescent="0.25">
      <c r="E435" s="64">
        <f t="shared" ca="1" si="12"/>
        <v>6.367108622140738E-3</v>
      </c>
      <c r="F435" s="64">
        <f t="shared" ca="1" si="13"/>
        <v>6.7595854295266742</v>
      </c>
    </row>
    <row r="436" spans="5:6" x14ac:dyDescent="0.25">
      <c r="E436" s="64">
        <f t="shared" ca="1" si="12"/>
        <v>0.25317915419215298</v>
      </c>
      <c r="F436" s="64">
        <f t="shared" ca="1" si="13"/>
        <v>7.5223297666500413</v>
      </c>
    </row>
    <row r="437" spans="5:6" x14ac:dyDescent="0.25">
      <c r="E437" s="64">
        <f t="shared" ca="1" si="12"/>
        <v>0.6096811183405576</v>
      </c>
      <c r="F437" s="64">
        <f t="shared" ca="1" si="13"/>
        <v>8.0635553611645729</v>
      </c>
    </row>
    <row r="438" spans="5:6" x14ac:dyDescent="0.25">
      <c r="E438" s="64">
        <f t="shared" ca="1" si="12"/>
        <v>0.87217123201621305</v>
      </c>
      <c r="F438" s="64">
        <f t="shared" ca="1" si="13"/>
        <v>8.7581473952444995</v>
      </c>
    </row>
    <row r="439" spans="5:6" x14ac:dyDescent="0.25">
      <c r="E439" s="64">
        <f t="shared" ca="1" si="12"/>
        <v>0.38180335626023876</v>
      </c>
      <c r="F439" s="64">
        <f t="shared" ca="1" si="13"/>
        <v>7.711801346003254</v>
      </c>
    </row>
    <row r="440" spans="5:6" x14ac:dyDescent="0.25">
      <c r="E440" s="64">
        <f t="shared" ca="1" si="12"/>
        <v>0.17799274209545113</v>
      </c>
      <c r="F440" s="64">
        <f t="shared" ca="1" si="13"/>
        <v>7.3985871645382586</v>
      </c>
    </row>
    <row r="441" spans="5:6" x14ac:dyDescent="0.25">
      <c r="E441" s="64">
        <f t="shared" ca="1" si="12"/>
        <v>0.18558657334468098</v>
      </c>
      <c r="F441" s="64">
        <f t="shared" ca="1" si="13"/>
        <v>7.4119712605723622</v>
      </c>
    </row>
    <row r="442" spans="5:6" x14ac:dyDescent="0.25">
      <c r="E442" s="64">
        <f t="shared" ca="1" si="12"/>
        <v>0.21248714050516215</v>
      </c>
      <c r="F442" s="64">
        <f t="shared" ca="1" si="13"/>
        <v>7.4575307013025043</v>
      </c>
    </row>
    <row r="443" spans="5:6" x14ac:dyDescent="0.25">
      <c r="E443" s="64">
        <f t="shared" ca="1" si="12"/>
        <v>0.2176939870862965</v>
      </c>
      <c r="F443" s="64">
        <f t="shared" ca="1" si="13"/>
        <v>7.4660642576457166</v>
      </c>
    </row>
    <row r="444" spans="5:6" x14ac:dyDescent="0.25">
      <c r="E444" s="64">
        <f t="shared" ca="1" si="12"/>
        <v>0.23104388685246602</v>
      </c>
      <c r="F444" s="64">
        <f t="shared" ca="1" si="13"/>
        <v>7.4875912207746014</v>
      </c>
    </row>
    <row r="445" spans="5:6" x14ac:dyDescent="0.25">
      <c r="E445" s="64">
        <f t="shared" ca="1" si="12"/>
        <v>0.21934463886736377</v>
      </c>
      <c r="F445" s="64">
        <f t="shared" ca="1" si="13"/>
        <v>7.4687526923678282</v>
      </c>
    </row>
    <row r="446" spans="5:6" x14ac:dyDescent="0.25">
      <c r="E446" s="64">
        <f t="shared" ca="1" si="12"/>
        <v>4.7437331196172883E-2</v>
      </c>
      <c r="F446" s="64">
        <f t="shared" ca="1" si="13"/>
        <v>7.0767901496161274</v>
      </c>
    </row>
    <row r="447" spans="5:6" x14ac:dyDescent="0.25">
      <c r="E447" s="64">
        <f t="shared" ca="1" si="12"/>
        <v>8.1935094753890825E-2</v>
      </c>
      <c r="F447" s="64">
        <f t="shared" ca="1" si="13"/>
        <v>7.1914951914401284</v>
      </c>
    </row>
    <row r="448" spans="5:6" x14ac:dyDescent="0.25">
      <c r="E448" s="64">
        <f t="shared" ca="1" si="12"/>
        <v>0.44204708223271694</v>
      </c>
      <c r="F448" s="64">
        <f t="shared" ca="1" si="13"/>
        <v>7.7991234992579006</v>
      </c>
    </row>
    <row r="449" spans="5:6" x14ac:dyDescent="0.25">
      <c r="E449" s="64">
        <f t="shared" ca="1" si="12"/>
        <v>0.81551360661952543</v>
      </c>
      <c r="F449" s="64">
        <f t="shared" ca="1" si="13"/>
        <v>8.5385613722639544</v>
      </c>
    </row>
    <row r="450" spans="5:6" x14ac:dyDescent="0.25">
      <c r="E450" s="64">
        <f t="shared" ca="1" si="12"/>
        <v>0.4270335062791778</v>
      </c>
      <c r="F450" s="64">
        <f t="shared" ca="1" si="13"/>
        <v>7.7772154178456123</v>
      </c>
    </row>
    <row r="451" spans="5:6" x14ac:dyDescent="0.25">
      <c r="E451" s="64">
        <f t="shared" ca="1" si="12"/>
        <v>0.76275820760692559</v>
      </c>
      <c r="F451" s="64">
        <f t="shared" ca="1" si="13"/>
        <v>8.3850045297222184</v>
      </c>
    </row>
    <row r="452" spans="5:6" x14ac:dyDescent="0.25">
      <c r="E452" s="64">
        <f t="shared" ref="E452:E515" ca="1" si="14">RAND()</f>
        <v>0.55183046520283141</v>
      </c>
      <c r="F452" s="64">
        <f t="shared" ref="F452:F515" ca="1" si="15">((E452^(-1/$C$5)-1)^(-1/$C$3))*$C$4</f>
        <v>7.9665229941285034</v>
      </c>
    </row>
    <row r="453" spans="5:6" x14ac:dyDescent="0.25">
      <c r="E453" s="64">
        <f t="shared" ca="1" si="14"/>
        <v>0.54898937478373822</v>
      </c>
      <c r="F453" s="64">
        <f t="shared" ca="1" si="15"/>
        <v>7.9619578286841612</v>
      </c>
    </row>
    <row r="454" spans="5:6" x14ac:dyDescent="0.25">
      <c r="E454" s="64">
        <f t="shared" ca="1" si="14"/>
        <v>0.8448761823562918</v>
      </c>
      <c r="F454" s="64">
        <f t="shared" ca="1" si="15"/>
        <v>8.642747850831995</v>
      </c>
    </row>
    <row r="455" spans="5:6" x14ac:dyDescent="0.25">
      <c r="E455" s="64">
        <f t="shared" ca="1" si="14"/>
        <v>1.5473845344111448E-2</v>
      </c>
      <c r="F455" s="64">
        <f t="shared" ca="1" si="15"/>
        <v>6.8855337726105788</v>
      </c>
    </row>
    <row r="456" spans="5:6" x14ac:dyDescent="0.25">
      <c r="E456" s="64">
        <f t="shared" ca="1" si="14"/>
        <v>0.50538165722127049</v>
      </c>
      <c r="F456" s="64">
        <f t="shared" ca="1" si="15"/>
        <v>7.8937094479125376</v>
      </c>
    </row>
    <row r="457" spans="5:6" x14ac:dyDescent="0.25">
      <c r="E457" s="64">
        <f t="shared" ca="1" si="14"/>
        <v>0.61432971809593917</v>
      </c>
      <c r="F457" s="64">
        <f t="shared" ca="1" si="15"/>
        <v>8.0717448003632413</v>
      </c>
    </row>
    <row r="458" spans="5:6" x14ac:dyDescent="0.25">
      <c r="E458" s="64">
        <f t="shared" ca="1" si="14"/>
        <v>0.10230753000774429</v>
      </c>
      <c r="F458" s="64">
        <f t="shared" ca="1" si="15"/>
        <v>7.2442371128987517</v>
      </c>
    </row>
    <row r="459" spans="5:6" x14ac:dyDescent="0.25">
      <c r="E459" s="64">
        <f t="shared" ca="1" si="14"/>
        <v>0.56920330576133793</v>
      </c>
      <c r="F459" s="64">
        <f t="shared" ca="1" si="15"/>
        <v>7.9948073740028889</v>
      </c>
    </row>
    <row r="460" spans="5:6" x14ac:dyDescent="0.25">
      <c r="E460" s="64">
        <f t="shared" ca="1" si="14"/>
        <v>0.45455655162900799</v>
      </c>
      <c r="F460" s="64">
        <f t="shared" ca="1" si="15"/>
        <v>7.8174961509552334</v>
      </c>
    </row>
    <row r="461" spans="5:6" x14ac:dyDescent="0.25">
      <c r="E461" s="64">
        <f t="shared" ca="1" si="14"/>
        <v>0.15248735859704321</v>
      </c>
      <c r="F461" s="64">
        <f t="shared" ca="1" si="15"/>
        <v>7.35147472934249</v>
      </c>
    </row>
    <row r="462" spans="5:6" x14ac:dyDescent="0.25">
      <c r="E462" s="64">
        <f t="shared" ca="1" si="14"/>
        <v>0.74226086379774558</v>
      </c>
      <c r="F462" s="64">
        <f t="shared" ca="1" si="15"/>
        <v>8.3334942902397593</v>
      </c>
    </row>
    <row r="463" spans="5:6" x14ac:dyDescent="0.25">
      <c r="E463" s="64">
        <f t="shared" ca="1" si="14"/>
        <v>1.2518007177994672E-2</v>
      </c>
      <c r="F463" s="64">
        <f t="shared" ca="1" si="15"/>
        <v>6.853854184469486</v>
      </c>
    </row>
    <row r="464" spans="5:6" x14ac:dyDescent="0.25">
      <c r="E464" s="64">
        <f t="shared" ca="1" si="14"/>
        <v>0.83255991431987297</v>
      </c>
      <c r="F464" s="64">
        <f t="shared" ca="1" si="15"/>
        <v>8.5969515786929023</v>
      </c>
    </row>
    <row r="465" spans="5:6" x14ac:dyDescent="0.25">
      <c r="E465" s="64">
        <f t="shared" ca="1" si="14"/>
        <v>0.78234178881096983</v>
      </c>
      <c r="F465" s="64">
        <f t="shared" ca="1" si="15"/>
        <v>8.4380185963366703</v>
      </c>
    </row>
    <row r="466" spans="5:6" x14ac:dyDescent="0.25">
      <c r="E466" s="64">
        <f t="shared" ca="1" si="14"/>
        <v>0.23582419360532514</v>
      </c>
      <c r="F466" s="64">
        <f t="shared" ca="1" si="15"/>
        <v>7.4951870381866286</v>
      </c>
    </row>
    <row r="467" spans="5:6" x14ac:dyDescent="0.25">
      <c r="E467" s="64">
        <f t="shared" ca="1" si="14"/>
        <v>0.54604855994730417</v>
      </c>
      <c r="F467" s="64">
        <f t="shared" ca="1" si="15"/>
        <v>7.9572493138718814</v>
      </c>
    </row>
    <row r="468" spans="5:6" x14ac:dyDescent="0.25">
      <c r="E468" s="64">
        <f t="shared" ca="1" si="14"/>
        <v>0.68039779686766466</v>
      </c>
      <c r="F468" s="64">
        <f t="shared" ca="1" si="15"/>
        <v>8.196622907613758</v>
      </c>
    </row>
    <row r="469" spans="5:6" x14ac:dyDescent="0.25">
      <c r="E469" s="64">
        <f t="shared" ca="1" si="14"/>
        <v>0.12353455288063919</v>
      </c>
      <c r="F469" s="64">
        <f t="shared" ca="1" si="15"/>
        <v>7.2926373816185084</v>
      </c>
    </row>
    <row r="470" spans="5:6" x14ac:dyDescent="0.25">
      <c r="E470" s="64">
        <f t="shared" ca="1" si="14"/>
        <v>0.44643205436170474</v>
      </c>
      <c r="F470" s="64">
        <f t="shared" ca="1" si="15"/>
        <v>7.805550202661049</v>
      </c>
    </row>
    <row r="471" spans="5:6" x14ac:dyDescent="0.25">
      <c r="E471" s="64">
        <f t="shared" ca="1" si="14"/>
        <v>0.94008237835643249</v>
      </c>
      <c r="F471" s="64">
        <f t="shared" ca="1" si="15"/>
        <v>9.2084041415729398</v>
      </c>
    </row>
    <row r="472" spans="5:6" x14ac:dyDescent="0.25">
      <c r="E472" s="64">
        <f t="shared" ca="1" si="14"/>
        <v>0.30387026836135744</v>
      </c>
      <c r="F472" s="64">
        <f t="shared" ca="1" si="15"/>
        <v>7.5986826221853523</v>
      </c>
    </row>
    <row r="473" spans="5:6" x14ac:dyDescent="0.25">
      <c r="E473" s="64">
        <f t="shared" ca="1" si="14"/>
        <v>0.17394349182267688</v>
      </c>
      <c r="F473" s="64">
        <f t="shared" ca="1" si="15"/>
        <v>7.3913406662303149</v>
      </c>
    </row>
    <row r="474" spans="5:6" x14ac:dyDescent="0.25">
      <c r="E474" s="64">
        <f t="shared" ca="1" si="14"/>
        <v>0.35981836925816679</v>
      </c>
      <c r="F474" s="64">
        <f t="shared" ca="1" si="15"/>
        <v>7.6801042527514465</v>
      </c>
    </row>
    <row r="475" spans="5:6" x14ac:dyDescent="0.25">
      <c r="E475" s="64">
        <f t="shared" ca="1" si="14"/>
        <v>0.51555688654177634</v>
      </c>
      <c r="F475" s="64">
        <f t="shared" ca="1" si="15"/>
        <v>7.9093557620139014</v>
      </c>
    </row>
    <row r="476" spans="5:6" x14ac:dyDescent="0.25">
      <c r="E476" s="64">
        <f t="shared" ca="1" si="14"/>
        <v>0.31387398308166925</v>
      </c>
      <c r="F476" s="64">
        <f t="shared" ca="1" si="15"/>
        <v>7.6133884536218712</v>
      </c>
    </row>
    <row r="477" spans="5:6" x14ac:dyDescent="0.25">
      <c r="E477" s="64">
        <f t="shared" ca="1" si="14"/>
        <v>0.56786151779642113</v>
      </c>
      <c r="F477" s="64">
        <f t="shared" ca="1" si="15"/>
        <v>7.9925991901165014</v>
      </c>
    </row>
    <row r="478" spans="5:6" x14ac:dyDescent="0.25">
      <c r="E478" s="64">
        <f t="shared" ca="1" si="14"/>
        <v>0.44052968578043783</v>
      </c>
      <c r="F478" s="64">
        <f t="shared" ca="1" si="15"/>
        <v>7.7969027429450772</v>
      </c>
    </row>
    <row r="479" spans="5:6" x14ac:dyDescent="0.25">
      <c r="E479" s="64">
        <f t="shared" ca="1" si="14"/>
        <v>0.19513243237881139</v>
      </c>
      <c r="F479" s="64">
        <f t="shared" ca="1" si="15"/>
        <v>7.4284465879388613</v>
      </c>
    </row>
    <row r="480" spans="5:6" x14ac:dyDescent="0.25">
      <c r="E480" s="64">
        <f t="shared" ca="1" si="14"/>
        <v>0.59745993834143818</v>
      </c>
      <c r="F480" s="64">
        <f t="shared" ca="1" si="15"/>
        <v>8.0423330945536371</v>
      </c>
    </row>
    <row r="481" spans="5:6" x14ac:dyDescent="0.25">
      <c r="E481" s="64">
        <f t="shared" ca="1" si="14"/>
        <v>0.15943854196270091</v>
      </c>
      <c r="F481" s="64">
        <f t="shared" ca="1" si="15"/>
        <v>7.3646830294923999</v>
      </c>
    </row>
    <row r="482" spans="5:6" x14ac:dyDescent="0.25">
      <c r="E482" s="64">
        <f t="shared" ca="1" si="14"/>
        <v>0.67193311144272627</v>
      </c>
      <c r="F482" s="64">
        <f t="shared" ca="1" si="15"/>
        <v>8.1796014592685662</v>
      </c>
    </row>
    <row r="483" spans="5:6" x14ac:dyDescent="0.25">
      <c r="E483" s="64">
        <f t="shared" ca="1" si="14"/>
        <v>0.81335918971490895</v>
      </c>
      <c r="F483" s="64">
        <f t="shared" ca="1" si="15"/>
        <v>8.5315444798451825</v>
      </c>
    </row>
    <row r="484" spans="5:6" x14ac:dyDescent="0.25">
      <c r="E484" s="64">
        <f t="shared" ca="1" si="14"/>
        <v>0.75371255701521633</v>
      </c>
      <c r="F484" s="64">
        <f t="shared" ca="1" si="15"/>
        <v>8.3618135097125279</v>
      </c>
    </row>
    <row r="485" spans="5:6" x14ac:dyDescent="0.25">
      <c r="E485" s="64">
        <f t="shared" ca="1" si="14"/>
        <v>0.99039396029140492</v>
      </c>
      <c r="F485" s="64">
        <f t="shared" ca="1" si="15"/>
        <v>10.344691466135643</v>
      </c>
    </row>
    <row r="486" spans="5:6" x14ac:dyDescent="0.25">
      <c r="E486" s="64">
        <f t="shared" ca="1" si="14"/>
        <v>0.40560447660583032</v>
      </c>
      <c r="F486" s="64">
        <f t="shared" ca="1" si="15"/>
        <v>7.7461470148486384</v>
      </c>
    </row>
    <row r="487" spans="5:6" x14ac:dyDescent="0.25">
      <c r="E487" s="64">
        <f t="shared" ca="1" si="14"/>
        <v>0.28561335712126634</v>
      </c>
      <c r="F487" s="64">
        <f t="shared" ca="1" si="15"/>
        <v>7.5715852849642467</v>
      </c>
    </row>
    <row r="488" spans="5:6" x14ac:dyDescent="0.25">
      <c r="E488" s="64">
        <f t="shared" ca="1" si="14"/>
        <v>0.11989589830893277</v>
      </c>
      <c r="F488" s="64">
        <f t="shared" ca="1" si="15"/>
        <v>7.2847136285612919</v>
      </c>
    </row>
    <row r="489" spans="5:6" x14ac:dyDescent="0.25">
      <c r="E489" s="64">
        <f t="shared" ca="1" si="14"/>
        <v>7.2926237940407312E-2</v>
      </c>
      <c r="F489" s="64">
        <f t="shared" ca="1" si="15"/>
        <v>7.1654088225679464</v>
      </c>
    </row>
    <row r="490" spans="5:6" x14ac:dyDescent="0.25">
      <c r="E490" s="64">
        <f t="shared" ca="1" si="14"/>
        <v>6.8653295306631335E-2</v>
      </c>
      <c r="F490" s="64">
        <f t="shared" ca="1" si="15"/>
        <v>7.1522691828650942</v>
      </c>
    </row>
    <row r="491" spans="5:6" x14ac:dyDescent="0.25">
      <c r="E491" s="64">
        <f t="shared" ca="1" si="14"/>
        <v>0.96334687590360124</v>
      </c>
      <c r="F491" s="64">
        <f t="shared" ca="1" si="15"/>
        <v>9.5042990520142467</v>
      </c>
    </row>
    <row r="492" spans="5:6" x14ac:dyDescent="0.25">
      <c r="E492" s="64">
        <f t="shared" ca="1" si="14"/>
        <v>0.74520774763296505</v>
      </c>
      <c r="F492" s="64">
        <f t="shared" ca="1" si="15"/>
        <v>8.3406762303969586</v>
      </c>
    </row>
    <row r="493" spans="5:6" x14ac:dyDescent="0.25">
      <c r="E493" s="64">
        <f t="shared" ca="1" si="14"/>
        <v>2.3799162546235264E-2</v>
      </c>
      <c r="F493" s="64">
        <f t="shared" ca="1" si="15"/>
        <v>6.9537205330105447</v>
      </c>
    </row>
    <row r="494" spans="5:6" x14ac:dyDescent="0.25">
      <c r="E494" s="64">
        <f t="shared" ca="1" si="14"/>
        <v>0.5405292766083114</v>
      </c>
      <c r="F494" s="64">
        <f t="shared" ca="1" si="15"/>
        <v>7.9484575533791553</v>
      </c>
    </row>
    <row r="495" spans="5:6" x14ac:dyDescent="0.25">
      <c r="E495" s="64">
        <f t="shared" ca="1" si="14"/>
        <v>0.50185260623539607</v>
      </c>
      <c r="F495" s="64">
        <f t="shared" ca="1" si="15"/>
        <v>7.8883176218582438</v>
      </c>
    </row>
    <row r="496" spans="5:6" x14ac:dyDescent="0.25">
      <c r="E496" s="64">
        <f t="shared" ca="1" si="14"/>
        <v>0.2867073761244302</v>
      </c>
      <c r="F496" s="64">
        <f t="shared" ca="1" si="15"/>
        <v>7.5732198722195987</v>
      </c>
    </row>
    <row r="497" spans="5:6" x14ac:dyDescent="0.25">
      <c r="E497" s="64">
        <f t="shared" ca="1" si="14"/>
        <v>0.17485981701339237</v>
      </c>
      <c r="F497" s="64">
        <f t="shared" ca="1" si="15"/>
        <v>7.3929874951728864</v>
      </c>
    </row>
    <row r="498" spans="5:6" x14ac:dyDescent="0.25">
      <c r="E498" s="64">
        <f t="shared" ca="1" si="14"/>
        <v>0.95427568189054168</v>
      </c>
      <c r="F498" s="64">
        <f t="shared" ca="1" si="15"/>
        <v>9.3705398260579518</v>
      </c>
    </row>
    <row r="499" spans="5:6" x14ac:dyDescent="0.25">
      <c r="E499" s="64">
        <f t="shared" ca="1" si="14"/>
        <v>0.39546951004492004</v>
      </c>
      <c r="F499" s="64">
        <f t="shared" ca="1" si="15"/>
        <v>7.7315090186372606</v>
      </c>
    </row>
    <row r="500" spans="5:6" x14ac:dyDescent="0.25">
      <c r="E500" s="64">
        <f t="shared" ca="1" si="14"/>
        <v>0.39462913611593697</v>
      </c>
      <c r="F500" s="64">
        <f t="shared" ca="1" si="15"/>
        <v>7.7302963394001729</v>
      </c>
    </row>
    <row r="501" spans="5:6" x14ac:dyDescent="0.25">
      <c r="E501" s="64">
        <f t="shared" ca="1" si="14"/>
        <v>2.3976157343874926E-2</v>
      </c>
      <c r="F501" s="64">
        <f t="shared" ca="1" si="15"/>
        <v>6.954944694713376</v>
      </c>
    </row>
    <row r="502" spans="5:6" x14ac:dyDescent="0.25">
      <c r="E502" s="64">
        <f t="shared" ca="1" si="14"/>
        <v>0.64332667834670243</v>
      </c>
      <c r="F502" s="64">
        <f t="shared" ca="1" si="15"/>
        <v>8.1244474307971313</v>
      </c>
    </row>
    <row r="503" spans="5:6" x14ac:dyDescent="0.25">
      <c r="E503" s="64">
        <f t="shared" ca="1" si="14"/>
        <v>0.99142811324353541</v>
      </c>
      <c r="F503" s="64">
        <f t="shared" ca="1" si="15"/>
        <v>10.419005452545846</v>
      </c>
    </row>
    <row r="504" spans="5:6" x14ac:dyDescent="0.25">
      <c r="E504" s="64">
        <f t="shared" ca="1" si="14"/>
        <v>0.36677643705676244</v>
      </c>
      <c r="F504" s="64">
        <f t="shared" ca="1" si="15"/>
        <v>7.6901408597180829</v>
      </c>
    </row>
    <row r="505" spans="5:6" x14ac:dyDescent="0.25">
      <c r="E505" s="64">
        <f t="shared" ca="1" si="14"/>
        <v>0.73293919469765267</v>
      </c>
      <c r="F505" s="64">
        <f t="shared" ca="1" si="15"/>
        <v>8.3112299267287089</v>
      </c>
    </row>
    <row r="506" spans="5:6" x14ac:dyDescent="0.25">
      <c r="E506" s="64">
        <f t="shared" ca="1" si="14"/>
        <v>0.83384753687236768</v>
      </c>
      <c r="F506" s="64">
        <f t="shared" ca="1" si="15"/>
        <v>8.6015868298735061</v>
      </c>
    </row>
    <row r="507" spans="5:6" x14ac:dyDescent="0.25">
      <c r="E507" s="64">
        <f t="shared" ca="1" si="14"/>
        <v>0.96188711703459284</v>
      </c>
      <c r="F507" s="64">
        <f t="shared" ca="1" si="15"/>
        <v>9.4805923091772719</v>
      </c>
    </row>
    <row r="508" spans="5:6" x14ac:dyDescent="0.25">
      <c r="E508" s="64">
        <f t="shared" ca="1" si="14"/>
        <v>0.96886296869216237</v>
      </c>
      <c r="F508" s="64">
        <f t="shared" ca="1" si="15"/>
        <v>9.6037260871904735</v>
      </c>
    </row>
    <row r="509" spans="5:6" x14ac:dyDescent="0.25">
      <c r="E509" s="64">
        <f t="shared" ca="1" si="14"/>
        <v>0.63936263554501049</v>
      </c>
      <c r="F509" s="64">
        <f t="shared" ca="1" si="15"/>
        <v>8.1170665544018554</v>
      </c>
    </row>
    <row r="510" spans="5:6" x14ac:dyDescent="0.25">
      <c r="E510" s="64">
        <f t="shared" ca="1" si="14"/>
        <v>0.30033178902343016</v>
      </c>
      <c r="F510" s="64">
        <f t="shared" ca="1" si="15"/>
        <v>7.5934587530895961</v>
      </c>
    </row>
    <row r="511" spans="5:6" x14ac:dyDescent="0.25">
      <c r="E511" s="64">
        <f t="shared" ca="1" si="14"/>
        <v>0.21852182238344875</v>
      </c>
      <c r="F511" s="64">
        <f t="shared" ca="1" si="15"/>
        <v>7.4674135515017213</v>
      </c>
    </row>
    <row r="512" spans="5:6" x14ac:dyDescent="0.25">
      <c r="E512" s="64">
        <f t="shared" ca="1" si="14"/>
        <v>0.15889698045659539</v>
      </c>
      <c r="F512" s="64">
        <f t="shared" ca="1" si="15"/>
        <v>7.3636647381163112</v>
      </c>
    </row>
    <row r="513" spans="5:6" x14ac:dyDescent="0.25">
      <c r="E513" s="64">
        <f t="shared" ca="1" si="14"/>
        <v>0.22855076764312876</v>
      </c>
      <c r="F513" s="64">
        <f t="shared" ca="1" si="15"/>
        <v>7.4836071578877998</v>
      </c>
    </row>
    <row r="514" spans="5:6" x14ac:dyDescent="0.25">
      <c r="E514" s="64">
        <f t="shared" ca="1" si="14"/>
        <v>0.59658248261944613</v>
      </c>
      <c r="F514" s="64">
        <f t="shared" ca="1" si="15"/>
        <v>8.0408258564214936</v>
      </c>
    </row>
    <row r="515" spans="5:6" x14ac:dyDescent="0.25">
      <c r="E515" s="64">
        <f t="shared" ca="1" si="14"/>
        <v>0.7704856323846917</v>
      </c>
      <c r="F515" s="64">
        <f t="shared" ca="1" si="15"/>
        <v>8.4054406468662144</v>
      </c>
    </row>
    <row r="516" spans="5:6" x14ac:dyDescent="0.25">
      <c r="E516" s="64">
        <f t="shared" ref="E516:E579" ca="1" si="16">RAND()</f>
        <v>0.27847384007554499</v>
      </c>
      <c r="F516" s="64">
        <f t="shared" ref="F516:F579" ca="1" si="17">((E516^(-1/$C$5)-1)^(-1/$C$3))*$C$4</f>
        <v>7.5608798356505531</v>
      </c>
    </row>
    <row r="517" spans="5:6" x14ac:dyDescent="0.25">
      <c r="E517" s="64">
        <f t="shared" ca="1" si="16"/>
        <v>0.19712963208307677</v>
      </c>
      <c r="F517" s="64">
        <f t="shared" ca="1" si="17"/>
        <v>7.431848063135801</v>
      </c>
    </row>
    <row r="518" spans="5:6" x14ac:dyDescent="0.25">
      <c r="E518" s="64">
        <f t="shared" ca="1" si="16"/>
        <v>0.71732080285483446</v>
      </c>
      <c r="F518" s="64">
        <f t="shared" ca="1" si="17"/>
        <v>8.2753577993863985</v>
      </c>
    </row>
    <row r="519" spans="5:6" x14ac:dyDescent="0.25">
      <c r="E519" s="64">
        <f t="shared" ca="1" si="16"/>
        <v>0.53355808300283936</v>
      </c>
      <c r="F519" s="64">
        <f t="shared" ca="1" si="17"/>
        <v>7.9374340019383549</v>
      </c>
    </row>
    <row r="520" spans="5:6" x14ac:dyDescent="0.25">
      <c r="E520" s="64">
        <f t="shared" ca="1" si="16"/>
        <v>0.74812600304628352</v>
      </c>
      <c r="F520" s="64">
        <f t="shared" ca="1" si="17"/>
        <v>8.3478592817858281</v>
      </c>
    </row>
    <row r="521" spans="5:6" x14ac:dyDescent="0.25">
      <c r="E521" s="64">
        <f t="shared" ca="1" si="16"/>
        <v>0.97124002660946396</v>
      </c>
      <c r="F521" s="64">
        <f t="shared" ca="1" si="17"/>
        <v>9.6523943401391143</v>
      </c>
    </row>
    <row r="522" spans="5:6" x14ac:dyDescent="0.25">
      <c r="E522" s="64">
        <f t="shared" ca="1" si="16"/>
        <v>0.28370832459037731</v>
      </c>
      <c r="F522" s="64">
        <f t="shared" ca="1" si="17"/>
        <v>7.5687353290154498</v>
      </c>
    </row>
    <row r="523" spans="5:6" x14ac:dyDescent="0.25">
      <c r="E523" s="64">
        <f t="shared" ca="1" si="16"/>
        <v>0.77853784774819168</v>
      </c>
      <c r="F523" s="64">
        <f t="shared" ca="1" si="17"/>
        <v>8.4273967510524255</v>
      </c>
    </row>
    <row r="524" spans="5:6" x14ac:dyDescent="0.25">
      <c r="E524" s="64">
        <f t="shared" ca="1" si="16"/>
        <v>0.33311725957697425</v>
      </c>
      <c r="F524" s="64">
        <f t="shared" ca="1" si="17"/>
        <v>7.6414620285187116</v>
      </c>
    </row>
    <row r="525" spans="5:6" x14ac:dyDescent="0.25">
      <c r="E525" s="64">
        <f t="shared" ca="1" si="16"/>
        <v>0.82763308609881148</v>
      </c>
      <c r="F525" s="64">
        <f t="shared" ca="1" si="17"/>
        <v>8.5795214220284546</v>
      </c>
    </row>
    <row r="526" spans="5:6" x14ac:dyDescent="0.25">
      <c r="E526" s="64">
        <f t="shared" ca="1" si="16"/>
        <v>0.91549606958843355</v>
      </c>
      <c r="F526" s="64">
        <f t="shared" ca="1" si="17"/>
        <v>9.0037709715600158</v>
      </c>
    </row>
    <row r="527" spans="5:6" x14ac:dyDescent="0.25">
      <c r="E527" s="64">
        <f t="shared" ca="1" si="16"/>
        <v>0.55162419548971964</v>
      </c>
      <c r="F527" s="64">
        <f t="shared" ca="1" si="17"/>
        <v>7.9661910053246441</v>
      </c>
    </row>
    <row r="528" spans="5:6" x14ac:dyDescent="0.25">
      <c r="E528" s="64">
        <f t="shared" ca="1" si="16"/>
        <v>0.58738393467108552</v>
      </c>
      <c r="F528" s="64">
        <f t="shared" ca="1" si="17"/>
        <v>8.0251514378593996</v>
      </c>
    </row>
    <row r="529" spans="5:6" x14ac:dyDescent="0.25">
      <c r="E529" s="64">
        <f t="shared" ca="1" si="16"/>
        <v>0.43512022842196285</v>
      </c>
      <c r="F529" s="64">
        <f t="shared" ca="1" si="17"/>
        <v>7.7889983468202075</v>
      </c>
    </row>
    <row r="530" spans="5:6" x14ac:dyDescent="0.25">
      <c r="E530" s="64">
        <f t="shared" ca="1" si="16"/>
        <v>0.23189657118888862</v>
      </c>
      <c r="F530" s="64">
        <f t="shared" ca="1" si="17"/>
        <v>7.4889502290013255</v>
      </c>
    </row>
    <row r="531" spans="5:6" x14ac:dyDescent="0.25">
      <c r="E531" s="64">
        <f t="shared" ca="1" si="16"/>
        <v>0.76315472850461596</v>
      </c>
      <c r="F531" s="64">
        <f t="shared" ca="1" si="17"/>
        <v>8.386038764424951</v>
      </c>
    </row>
    <row r="532" spans="5:6" x14ac:dyDescent="0.25">
      <c r="E532" s="64">
        <f t="shared" ca="1" si="16"/>
        <v>2.3056505209300027E-2</v>
      </c>
      <c r="F532" s="64">
        <f t="shared" ca="1" si="17"/>
        <v>6.948503554015204</v>
      </c>
    </row>
    <row r="533" spans="5:6" x14ac:dyDescent="0.25">
      <c r="E533" s="64">
        <f t="shared" ca="1" si="16"/>
        <v>0.23512185265667074</v>
      </c>
      <c r="F533" s="64">
        <f t="shared" ca="1" si="17"/>
        <v>7.4940745013890435</v>
      </c>
    </row>
    <row r="534" spans="5:6" x14ac:dyDescent="0.25">
      <c r="E534" s="64">
        <f t="shared" ca="1" si="16"/>
        <v>0.4295744285442169</v>
      </c>
      <c r="F534" s="64">
        <f t="shared" ca="1" si="17"/>
        <v>7.7809136658879225</v>
      </c>
    </row>
    <row r="535" spans="5:6" x14ac:dyDescent="0.25">
      <c r="E535" s="64">
        <f t="shared" ca="1" si="16"/>
        <v>0.71603046982444818</v>
      </c>
      <c r="F535" s="64">
        <f t="shared" ca="1" si="17"/>
        <v>8.2724688367043395</v>
      </c>
    </row>
    <row r="536" spans="5:6" x14ac:dyDescent="0.25">
      <c r="E536" s="64">
        <f t="shared" ca="1" si="16"/>
        <v>0.53016390578409078</v>
      </c>
      <c r="F536" s="64">
        <f t="shared" ca="1" si="17"/>
        <v>7.932098223747305</v>
      </c>
    </row>
    <row r="537" spans="5:6" x14ac:dyDescent="0.25">
      <c r="E537" s="64">
        <f t="shared" ca="1" si="16"/>
        <v>0.74854582238070044</v>
      </c>
      <c r="F537" s="64">
        <f t="shared" ca="1" si="17"/>
        <v>8.348898542290982</v>
      </c>
    </row>
    <row r="538" spans="5:6" x14ac:dyDescent="0.25">
      <c r="E538" s="64">
        <f t="shared" ca="1" si="16"/>
        <v>0.93161985355085741</v>
      </c>
      <c r="F538" s="64">
        <f t="shared" ca="1" si="17"/>
        <v>9.1296144642056323</v>
      </c>
    </row>
    <row r="539" spans="5:6" x14ac:dyDescent="0.25">
      <c r="E539" s="64">
        <f t="shared" ca="1" si="16"/>
        <v>0.91628770027870121</v>
      </c>
      <c r="F539" s="64">
        <f t="shared" ca="1" si="17"/>
        <v>9.0093576603162582</v>
      </c>
    </row>
    <row r="540" spans="5:6" x14ac:dyDescent="0.25">
      <c r="E540" s="64">
        <f t="shared" ca="1" si="16"/>
        <v>0.32248218293379471</v>
      </c>
      <c r="F540" s="64">
        <f t="shared" ca="1" si="17"/>
        <v>7.6259776107068449</v>
      </c>
    </row>
    <row r="541" spans="5:6" x14ac:dyDescent="0.25">
      <c r="E541" s="64">
        <f t="shared" ca="1" si="16"/>
        <v>0.99781428368299452</v>
      </c>
      <c r="F541" s="64">
        <f t="shared" ca="1" si="17"/>
        <v>11.350720315985065</v>
      </c>
    </row>
    <row r="542" spans="5:6" x14ac:dyDescent="0.25">
      <c r="E542" s="64">
        <f t="shared" ca="1" si="16"/>
        <v>0.13199889504113127</v>
      </c>
      <c r="F542" s="64">
        <f t="shared" ca="1" si="17"/>
        <v>7.3105647852103459</v>
      </c>
    </row>
    <row r="543" spans="5:6" x14ac:dyDescent="0.25">
      <c r="E543" s="64">
        <f t="shared" ca="1" si="16"/>
        <v>0.91401267629072369</v>
      </c>
      <c r="F543" s="64">
        <f t="shared" ca="1" si="17"/>
        <v>8.9934432372614364</v>
      </c>
    </row>
    <row r="544" spans="5:6" x14ac:dyDescent="0.25">
      <c r="E544" s="64">
        <f t="shared" ca="1" si="16"/>
        <v>0.5728730906925632</v>
      </c>
      <c r="F544" s="64">
        <f t="shared" ca="1" si="17"/>
        <v>8.0008679868708761</v>
      </c>
    </row>
    <row r="545" spans="5:6" x14ac:dyDescent="0.25">
      <c r="E545" s="64">
        <f t="shared" ca="1" si="16"/>
        <v>0.94292655221248456</v>
      </c>
      <c r="F545" s="64">
        <f t="shared" ca="1" si="17"/>
        <v>9.2374734454442304</v>
      </c>
    </row>
    <row r="546" spans="5:6" x14ac:dyDescent="0.25">
      <c r="E546" s="64">
        <f t="shared" ca="1" si="16"/>
        <v>0.20071886351248358</v>
      </c>
      <c r="F546" s="64">
        <f t="shared" ca="1" si="17"/>
        <v>7.4379237116885415</v>
      </c>
    </row>
    <row r="547" spans="5:6" x14ac:dyDescent="0.25">
      <c r="E547" s="64">
        <f t="shared" ca="1" si="16"/>
        <v>0.24666212633051321</v>
      </c>
      <c r="F547" s="64">
        <f t="shared" ca="1" si="17"/>
        <v>7.5122122394965256</v>
      </c>
    </row>
    <row r="548" spans="5:6" x14ac:dyDescent="0.25">
      <c r="E548" s="64">
        <f t="shared" ca="1" si="16"/>
        <v>0.43752130156135871</v>
      </c>
      <c r="F548" s="64">
        <f t="shared" ca="1" si="17"/>
        <v>7.7925044842274644</v>
      </c>
    </row>
    <row r="549" spans="5:6" x14ac:dyDescent="0.25">
      <c r="E549" s="64">
        <f t="shared" ca="1" si="16"/>
        <v>0.17172880597429863</v>
      </c>
      <c r="F549" s="64">
        <f t="shared" ca="1" si="17"/>
        <v>7.387343095497533</v>
      </c>
    </row>
    <row r="550" spans="5:6" x14ac:dyDescent="0.25">
      <c r="E550" s="64">
        <f t="shared" ca="1" si="16"/>
        <v>0.74181956196772392</v>
      </c>
      <c r="F550" s="64">
        <f t="shared" ca="1" si="17"/>
        <v>8.3324248616931467</v>
      </c>
    </row>
    <row r="551" spans="5:6" x14ac:dyDescent="0.25">
      <c r="E551" s="64">
        <f t="shared" ca="1" si="16"/>
        <v>0.3710963374563353</v>
      </c>
      <c r="F551" s="64">
        <f t="shared" ca="1" si="17"/>
        <v>7.6963688549837546</v>
      </c>
    </row>
    <row r="552" spans="5:6" x14ac:dyDescent="0.25">
      <c r="E552" s="64">
        <f t="shared" ca="1" si="16"/>
        <v>0.38720375978942989</v>
      </c>
      <c r="F552" s="64">
        <f t="shared" ca="1" si="17"/>
        <v>7.7195864742807725</v>
      </c>
    </row>
    <row r="553" spans="5:6" x14ac:dyDescent="0.25">
      <c r="E553" s="64">
        <f t="shared" ca="1" si="16"/>
        <v>0.18845792966744612</v>
      </c>
      <c r="F553" s="64">
        <f t="shared" ca="1" si="17"/>
        <v>7.4169661501702846</v>
      </c>
    </row>
    <row r="554" spans="5:6" x14ac:dyDescent="0.25">
      <c r="E554" s="64">
        <f t="shared" ca="1" si="16"/>
        <v>0.59725273090429676</v>
      </c>
      <c r="F554" s="64">
        <f t="shared" ca="1" si="17"/>
        <v>8.0419769731831234</v>
      </c>
    </row>
    <row r="555" spans="5:6" x14ac:dyDescent="0.25">
      <c r="E555" s="64">
        <f t="shared" ca="1" si="16"/>
        <v>0.7148722086731284</v>
      </c>
      <c r="F555" s="64">
        <f t="shared" ca="1" si="17"/>
        <v>8.2698848187794738</v>
      </c>
    </row>
    <row r="556" spans="5:6" x14ac:dyDescent="0.25">
      <c r="E556" s="64">
        <f t="shared" ca="1" si="16"/>
        <v>0.69475934997066391</v>
      </c>
      <c r="F556" s="64">
        <f t="shared" ca="1" si="17"/>
        <v>8.2263303871088453</v>
      </c>
    </row>
    <row r="557" spans="5:6" x14ac:dyDescent="0.25">
      <c r="E557" s="64">
        <f t="shared" ca="1" si="16"/>
        <v>0.41177088994814592</v>
      </c>
      <c r="F557" s="64">
        <f t="shared" ca="1" si="17"/>
        <v>7.7550680524652575</v>
      </c>
    </row>
    <row r="558" spans="5:6" x14ac:dyDescent="0.25">
      <c r="E558" s="64">
        <f t="shared" ca="1" si="16"/>
        <v>0.34461306661383029</v>
      </c>
      <c r="F558" s="64">
        <f t="shared" ca="1" si="17"/>
        <v>7.6581316425632302</v>
      </c>
    </row>
    <row r="559" spans="5:6" x14ac:dyDescent="0.25">
      <c r="E559" s="64">
        <f t="shared" ca="1" si="16"/>
        <v>5.2452220694598761E-4</v>
      </c>
      <c r="F559" s="64">
        <f t="shared" ca="1" si="17"/>
        <v>6.4694328540770618</v>
      </c>
    </row>
    <row r="560" spans="5:6" x14ac:dyDescent="0.25">
      <c r="E560" s="64">
        <f t="shared" ca="1" si="16"/>
        <v>5.9231560805740435E-2</v>
      </c>
      <c r="F560" s="64">
        <f t="shared" ca="1" si="17"/>
        <v>7.1211570440796965</v>
      </c>
    </row>
    <row r="561" spans="5:6" x14ac:dyDescent="0.25">
      <c r="E561" s="64">
        <f t="shared" ca="1" si="16"/>
        <v>0.51440982227285725</v>
      </c>
      <c r="F561" s="64">
        <f t="shared" ca="1" si="17"/>
        <v>7.9075842289396068</v>
      </c>
    </row>
    <row r="562" spans="5:6" x14ac:dyDescent="0.25">
      <c r="E562" s="64">
        <f t="shared" ca="1" si="16"/>
        <v>0.89838152103611302</v>
      </c>
      <c r="F562" s="64">
        <f t="shared" ca="1" si="17"/>
        <v>8.8943685120308942</v>
      </c>
    </row>
    <row r="563" spans="5:6" x14ac:dyDescent="0.25">
      <c r="E563" s="64">
        <f t="shared" ca="1" si="16"/>
        <v>0.63977282776641797</v>
      </c>
      <c r="F563" s="64">
        <f t="shared" ca="1" si="17"/>
        <v>8.1178275739618115</v>
      </c>
    </row>
    <row r="564" spans="5:6" x14ac:dyDescent="0.25">
      <c r="E564" s="64">
        <f t="shared" ca="1" si="16"/>
        <v>0.50302803603110213</v>
      </c>
      <c r="F564" s="64">
        <f t="shared" ca="1" si="17"/>
        <v>7.890111573557129</v>
      </c>
    </row>
    <row r="565" spans="5:6" x14ac:dyDescent="0.25">
      <c r="E565" s="64">
        <f t="shared" ca="1" si="16"/>
        <v>0.12963767979474694</v>
      </c>
      <c r="F565" s="64">
        <f t="shared" ca="1" si="17"/>
        <v>7.3056312071974174</v>
      </c>
    </row>
    <row r="566" spans="5:6" x14ac:dyDescent="0.25">
      <c r="E566" s="64">
        <f t="shared" ca="1" si="16"/>
        <v>0.42101700995758273</v>
      </c>
      <c r="F566" s="64">
        <f t="shared" ca="1" si="17"/>
        <v>7.7684720950456114</v>
      </c>
    </row>
    <row r="567" spans="5:6" x14ac:dyDescent="0.25">
      <c r="E567" s="64">
        <f t="shared" ca="1" si="16"/>
        <v>0.18787508700783284</v>
      </c>
      <c r="F567" s="64">
        <f t="shared" ca="1" si="17"/>
        <v>7.4159550688811029</v>
      </c>
    </row>
    <row r="568" spans="5:6" x14ac:dyDescent="0.25">
      <c r="E568" s="64">
        <f t="shared" ca="1" si="16"/>
        <v>0.29352188372157029</v>
      </c>
      <c r="F568" s="64">
        <f t="shared" ca="1" si="17"/>
        <v>7.5833688835768402</v>
      </c>
    </row>
    <row r="569" spans="5:6" x14ac:dyDescent="0.25">
      <c r="E569" s="64">
        <f t="shared" ca="1" si="16"/>
        <v>0.47746385804971037</v>
      </c>
      <c r="F569" s="64">
        <f t="shared" ca="1" si="17"/>
        <v>7.8514930122658555</v>
      </c>
    </row>
    <row r="570" spans="5:6" x14ac:dyDescent="0.25">
      <c r="E570" s="64">
        <f t="shared" ca="1" si="16"/>
        <v>0.11304819511224606</v>
      </c>
      <c r="F570" s="64">
        <f t="shared" ca="1" si="17"/>
        <v>7.2694093205227226</v>
      </c>
    </row>
    <row r="571" spans="5:6" x14ac:dyDescent="0.25">
      <c r="E571" s="64">
        <f t="shared" ca="1" si="16"/>
        <v>0.16082957457343983</v>
      </c>
      <c r="F571" s="64">
        <f t="shared" ca="1" si="17"/>
        <v>7.3672905458836837</v>
      </c>
    </row>
    <row r="572" spans="5:6" x14ac:dyDescent="0.25">
      <c r="E572" s="64">
        <f t="shared" ca="1" si="16"/>
        <v>0.85006874787233433</v>
      </c>
      <c r="F572" s="64">
        <f t="shared" ca="1" si="17"/>
        <v>8.6631049050814326</v>
      </c>
    </row>
    <row r="573" spans="5:6" x14ac:dyDescent="0.25">
      <c r="E573" s="64">
        <f t="shared" ca="1" si="16"/>
        <v>0.34566810959413341</v>
      </c>
      <c r="F573" s="64">
        <f t="shared" ca="1" si="17"/>
        <v>7.6596586481099829</v>
      </c>
    </row>
    <row r="574" spans="5:6" x14ac:dyDescent="0.25">
      <c r="E574" s="64">
        <f t="shared" ca="1" si="16"/>
        <v>0.72393584010091416</v>
      </c>
      <c r="F574" s="64">
        <f t="shared" ca="1" si="17"/>
        <v>8.2903430109125953</v>
      </c>
    </row>
    <row r="575" spans="5:6" x14ac:dyDescent="0.25">
      <c r="E575" s="64">
        <f t="shared" ca="1" si="16"/>
        <v>0.4038973768772498</v>
      </c>
      <c r="F575" s="64">
        <f t="shared" ca="1" si="17"/>
        <v>7.7436795178844404</v>
      </c>
    </row>
    <row r="576" spans="5:6" x14ac:dyDescent="0.25">
      <c r="E576" s="64">
        <f t="shared" ca="1" si="16"/>
        <v>0.34976313151600225</v>
      </c>
      <c r="F576" s="64">
        <f t="shared" ca="1" si="17"/>
        <v>7.665581705769176</v>
      </c>
    </row>
    <row r="577" spans="5:6" x14ac:dyDescent="0.25">
      <c r="E577" s="64">
        <f t="shared" ca="1" si="16"/>
        <v>0.7647664206841146</v>
      </c>
      <c r="F577" s="64">
        <f t="shared" ca="1" si="17"/>
        <v>8.3902582648671196</v>
      </c>
    </row>
    <row r="578" spans="5:6" x14ac:dyDescent="0.25">
      <c r="E578" s="64">
        <f t="shared" ca="1" si="16"/>
        <v>9.0058403151600408E-2</v>
      </c>
      <c r="F578" s="64">
        <f t="shared" ca="1" si="17"/>
        <v>7.2134359392207212</v>
      </c>
    </row>
    <row r="579" spans="5:6" x14ac:dyDescent="0.25">
      <c r="E579" s="64">
        <f t="shared" ca="1" si="16"/>
        <v>0.20642836501002781</v>
      </c>
      <c r="F579" s="64">
        <f t="shared" ca="1" si="17"/>
        <v>7.4474941047858483</v>
      </c>
    </row>
    <row r="580" spans="5:6" x14ac:dyDescent="0.25">
      <c r="E580" s="64">
        <f t="shared" ref="E580:E643" ca="1" si="18">RAND()</f>
        <v>0.43244857816301263</v>
      </c>
      <c r="F580" s="64">
        <f t="shared" ref="F580:F643" ca="1" si="19">((E580^(-1/$C$5)-1)^(-1/$C$3))*$C$4</f>
        <v>7.7851013244103493</v>
      </c>
    </row>
    <row r="581" spans="5:6" x14ac:dyDescent="0.25">
      <c r="E581" s="64">
        <f t="shared" ca="1" si="18"/>
        <v>0.7736273521851198</v>
      </c>
      <c r="F581" s="64">
        <f t="shared" ca="1" si="19"/>
        <v>8.4139242084020989</v>
      </c>
    </row>
    <row r="582" spans="5:6" x14ac:dyDescent="0.25">
      <c r="E582" s="64">
        <f t="shared" ca="1" si="18"/>
        <v>0.13233827613889559</v>
      </c>
      <c r="F582" s="64">
        <f t="shared" ca="1" si="19"/>
        <v>7.3112697983294996</v>
      </c>
    </row>
    <row r="583" spans="5:6" x14ac:dyDescent="0.25">
      <c r="E583" s="64">
        <f t="shared" ca="1" si="18"/>
        <v>0.9262431341348033</v>
      </c>
      <c r="F583" s="64">
        <f t="shared" ca="1" si="19"/>
        <v>9.0845741246758429</v>
      </c>
    </row>
    <row r="584" spans="5:6" x14ac:dyDescent="0.25">
      <c r="E584" s="64">
        <f t="shared" ca="1" si="18"/>
        <v>0.94476781144323152</v>
      </c>
      <c r="F584" s="64">
        <f t="shared" ca="1" si="19"/>
        <v>9.257097651653952</v>
      </c>
    </row>
    <row r="585" spans="5:6" x14ac:dyDescent="0.25">
      <c r="E585" s="64">
        <f t="shared" ca="1" si="18"/>
        <v>0.74950001682593559</v>
      </c>
      <c r="F585" s="64">
        <f t="shared" ca="1" si="19"/>
        <v>8.3512662424004649</v>
      </c>
    </row>
    <row r="586" spans="5:6" x14ac:dyDescent="0.25">
      <c r="E586" s="64">
        <f t="shared" ca="1" si="18"/>
        <v>0.24955812330932137</v>
      </c>
      <c r="F586" s="64">
        <f t="shared" ca="1" si="19"/>
        <v>7.5167187273669587</v>
      </c>
    </row>
    <row r="587" spans="5:6" x14ac:dyDescent="0.25">
      <c r="E587" s="64">
        <f t="shared" ca="1" si="18"/>
        <v>0.87325427360829166</v>
      </c>
      <c r="F587" s="64">
        <f t="shared" ca="1" si="19"/>
        <v>8.7632065678549722</v>
      </c>
    </row>
    <row r="588" spans="5:6" x14ac:dyDescent="0.25">
      <c r="E588" s="64">
        <f t="shared" ca="1" si="18"/>
        <v>0.67592577293942602</v>
      </c>
      <c r="F588" s="64">
        <f t="shared" ca="1" si="19"/>
        <v>8.1875871503694135</v>
      </c>
    </row>
    <row r="589" spans="5:6" x14ac:dyDescent="0.25">
      <c r="E589" s="64">
        <f t="shared" ca="1" si="18"/>
        <v>0.56279680832652745</v>
      </c>
      <c r="F589" s="64">
        <f t="shared" ca="1" si="19"/>
        <v>7.9843007789478389</v>
      </c>
    </row>
    <row r="590" spans="5:6" x14ac:dyDescent="0.25">
      <c r="E590" s="64">
        <f t="shared" ca="1" si="18"/>
        <v>0.40066972698010928</v>
      </c>
      <c r="F590" s="64">
        <f t="shared" ca="1" si="19"/>
        <v>7.7390164455052961</v>
      </c>
    </row>
    <row r="591" spans="5:6" x14ac:dyDescent="0.25">
      <c r="E591" s="64">
        <f t="shared" ca="1" si="18"/>
        <v>0.8663631729183543</v>
      </c>
      <c r="F591" s="64">
        <f t="shared" ca="1" si="19"/>
        <v>8.7317113085838542</v>
      </c>
    </row>
    <row r="592" spans="5:6" x14ac:dyDescent="0.25">
      <c r="E592" s="64">
        <f t="shared" ca="1" si="18"/>
        <v>0.23659203179523347</v>
      </c>
      <c r="F592" s="64">
        <f t="shared" ca="1" si="19"/>
        <v>7.4964019873345817</v>
      </c>
    </row>
    <row r="593" spans="5:6" x14ac:dyDescent="0.25">
      <c r="E593" s="64">
        <f t="shared" ca="1" si="18"/>
        <v>0.7315784259444591</v>
      </c>
      <c r="F593" s="64">
        <f t="shared" ca="1" si="19"/>
        <v>8.3080353117840744</v>
      </c>
    </row>
    <row r="594" spans="5:6" x14ac:dyDescent="0.25">
      <c r="E594" s="64">
        <f t="shared" ca="1" si="18"/>
        <v>0.43036116055048079</v>
      </c>
      <c r="F594" s="64">
        <f t="shared" ca="1" si="19"/>
        <v>7.7820594659539761</v>
      </c>
    </row>
    <row r="595" spans="5:6" x14ac:dyDescent="0.25">
      <c r="E595" s="64">
        <f t="shared" ca="1" si="18"/>
        <v>0.20537418522963857</v>
      </c>
      <c r="F595" s="64">
        <f t="shared" ca="1" si="19"/>
        <v>7.4457355039520667</v>
      </c>
    </row>
    <row r="596" spans="5:6" x14ac:dyDescent="0.25">
      <c r="E596" s="64">
        <f t="shared" ca="1" si="18"/>
        <v>0.50850291911051937</v>
      </c>
      <c r="F596" s="64">
        <f t="shared" ca="1" si="19"/>
        <v>7.8984928522008184</v>
      </c>
    </row>
    <row r="597" spans="5:6" x14ac:dyDescent="0.25">
      <c r="E597" s="64">
        <f t="shared" ca="1" si="18"/>
        <v>0.55454623043697893</v>
      </c>
      <c r="F597" s="64">
        <f t="shared" ca="1" si="19"/>
        <v>7.9709020872231973</v>
      </c>
    </row>
    <row r="598" spans="5:6" x14ac:dyDescent="0.25">
      <c r="E598" s="64">
        <f t="shared" ca="1" si="18"/>
        <v>2.6420085063525223E-2</v>
      </c>
      <c r="F598" s="64">
        <f t="shared" ca="1" si="19"/>
        <v>6.9711553109509259</v>
      </c>
    </row>
    <row r="599" spans="5:6" x14ac:dyDescent="0.25">
      <c r="E599" s="64">
        <f t="shared" ca="1" si="18"/>
        <v>4.2047071510878609E-2</v>
      </c>
      <c r="F599" s="64">
        <f t="shared" ca="1" si="19"/>
        <v>7.0537794175468598</v>
      </c>
    </row>
    <row r="600" spans="5:6" x14ac:dyDescent="0.25">
      <c r="E600" s="64">
        <f t="shared" ca="1" si="18"/>
        <v>0.29498606517799542</v>
      </c>
      <c r="F600" s="64">
        <f t="shared" ca="1" si="19"/>
        <v>7.5855425120735864</v>
      </c>
    </row>
    <row r="601" spans="5:6" x14ac:dyDescent="0.25">
      <c r="E601" s="64">
        <f t="shared" ca="1" si="18"/>
        <v>0.18555269010253106</v>
      </c>
      <c r="F601" s="64">
        <f t="shared" ca="1" si="19"/>
        <v>7.411912109592885</v>
      </c>
    </row>
    <row r="602" spans="5:6" x14ac:dyDescent="0.25">
      <c r="E602" s="64">
        <f t="shared" ca="1" si="18"/>
        <v>0.32534140187564187</v>
      </c>
      <c r="F602" s="64">
        <f t="shared" ca="1" si="19"/>
        <v>7.6301474652440291</v>
      </c>
    </row>
    <row r="603" spans="5:6" x14ac:dyDescent="0.25">
      <c r="E603" s="64">
        <f t="shared" ca="1" si="18"/>
        <v>0.234733606328559</v>
      </c>
      <c r="F603" s="64">
        <f t="shared" ca="1" si="19"/>
        <v>7.4934589977926755</v>
      </c>
    </row>
    <row r="604" spans="5:6" x14ac:dyDescent="0.25">
      <c r="E604" s="64">
        <f t="shared" ca="1" si="18"/>
        <v>0.99811359352739937</v>
      </c>
      <c r="F604" s="64">
        <f t="shared" ca="1" si="19"/>
        <v>11.455807655836363</v>
      </c>
    </row>
    <row r="605" spans="5:6" x14ac:dyDescent="0.25">
      <c r="E605" s="64">
        <f t="shared" ca="1" si="18"/>
        <v>0.91790383175936174</v>
      </c>
      <c r="F605" s="64">
        <f t="shared" ca="1" si="19"/>
        <v>9.0209306871657819</v>
      </c>
    </row>
    <row r="606" spans="5:6" x14ac:dyDescent="0.25">
      <c r="E606" s="64">
        <f t="shared" ca="1" si="18"/>
        <v>0.20099964773947898</v>
      </c>
      <c r="F606" s="64">
        <f t="shared" ca="1" si="19"/>
        <v>7.4383970351993298</v>
      </c>
    </row>
    <row r="607" spans="5:6" x14ac:dyDescent="0.25">
      <c r="E607" s="64">
        <f t="shared" ca="1" si="18"/>
        <v>0.48467482283113161</v>
      </c>
      <c r="F607" s="64">
        <f t="shared" ca="1" si="19"/>
        <v>7.8623062629877136</v>
      </c>
    </row>
    <row r="608" spans="5:6" x14ac:dyDescent="0.25">
      <c r="E608" s="64">
        <f t="shared" ca="1" si="18"/>
        <v>0.12323589276530478</v>
      </c>
      <c r="F608" s="64">
        <f t="shared" ca="1" si="19"/>
        <v>7.2919921510035479</v>
      </c>
    </row>
    <row r="609" spans="5:6" x14ac:dyDescent="0.25">
      <c r="E609" s="64">
        <f t="shared" ca="1" si="18"/>
        <v>0.46330614132154957</v>
      </c>
      <c r="F609" s="64">
        <f t="shared" ca="1" si="19"/>
        <v>7.8304228046803885</v>
      </c>
    </row>
    <row r="610" spans="5:6" x14ac:dyDescent="0.25">
      <c r="E610" s="64">
        <f t="shared" ca="1" si="18"/>
        <v>0.68490138805926493</v>
      </c>
      <c r="F610" s="64">
        <f t="shared" ca="1" si="19"/>
        <v>8.2058230506704941</v>
      </c>
    </row>
    <row r="611" spans="5:6" x14ac:dyDescent="0.25">
      <c r="E611" s="64">
        <f t="shared" ca="1" si="18"/>
        <v>0.32033343995119523</v>
      </c>
      <c r="F611" s="64">
        <f t="shared" ca="1" si="19"/>
        <v>7.6228402502963348</v>
      </c>
    </row>
    <row r="612" spans="5:6" x14ac:dyDescent="0.25">
      <c r="E612" s="64">
        <f t="shared" ca="1" si="18"/>
        <v>0.16059066988943649</v>
      </c>
      <c r="F612" s="64">
        <f t="shared" ca="1" si="19"/>
        <v>7.3668435301432895</v>
      </c>
    </row>
    <row r="613" spans="5:6" x14ac:dyDescent="0.25">
      <c r="E613" s="64">
        <f t="shared" ca="1" si="18"/>
        <v>0.33695799886811995</v>
      </c>
      <c r="F613" s="64">
        <f t="shared" ca="1" si="19"/>
        <v>7.6470382543986286</v>
      </c>
    </row>
    <row r="614" spans="5:6" x14ac:dyDescent="0.25">
      <c r="E614" s="64">
        <f t="shared" ca="1" si="18"/>
        <v>0.42750740655151032</v>
      </c>
      <c r="F614" s="64">
        <f t="shared" ca="1" si="19"/>
        <v>7.7779048989234116</v>
      </c>
    </row>
    <row r="615" spans="5:6" x14ac:dyDescent="0.25">
      <c r="E615" s="64">
        <f t="shared" ca="1" si="18"/>
        <v>0.56717305502977822</v>
      </c>
      <c r="F615" s="64">
        <f t="shared" ca="1" si="19"/>
        <v>7.991467777838035</v>
      </c>
    </row>
    <row r="616" spans="5:6" x14ac:dyDescent="0.25">
      <c r="E616" s="64">
        <f t="shared" ca="1" si="18"/>
        <v>0.10934662933109152</v>
      </c>
      <c r="F616" s="64">
        <f t="shared" ca="1" si="19"/>
        <v>7.2609053064819014</v>
      </c>
    </row>
    <row r="617" spans="5:6" x14ac:dyDescent="0.25">
      <c r="E617" s="64">
        <f t="shared" ca="1" si="18"/>
        <v>0.60200271831253804</v>
      </c>
      <c r="F617" s="64">
        <f t="shared" ca="1" si="19"/>
        <v>8.0501710766821102</v>
      </c>
    </row>
    <row r="618" spans="5:6" x14ac:dyDescent="0.25">
      <c r="E618" s="64">
        <f t="shared" ca="1" si="18"/>
        <v>0.32082238713704991</v>
      </c>
      <c r="F618" s="64">
        <f t="shared" ca="1" si="19"/>
        <v>7.6235544420565837</v>
      </c>
    </row>
    <row r="619" spans="5:6" x14ac:dyDescent="0.25">
      <c r="E619" s="64">
        <f t="shared" ca="1" si="18"/>
        <v>0.16135987237766392</v>
      </c>
      <c r="F619" s="64">
        <f t="shared" ca="1" si="19"/>
        <v>7.3682815903977312</v>
      </c>
    </row>
    <row r="620" spans="5:6" x14ac:dyDescent="0.25">
      <c r="E620" s="64">
        <f t="shared" ca="1" si="18"/>
        <v>0.69874822745427878</v>
      </c>
      <c r="F620" s="64">
        <f t="shared" ca="1" si="19"/>
        <v>8.2347790386990436</v>
      </c>
    </row>
    <row r="621" spans="5:6" x14ac:dyDescent="0.25">
      <c r="E621" s="64">
        <f t="shared" ca="1" si="18"/>
        <v>0.67760282407602157</v>
      </c>
      <c r="F621" s="64">
        <f t="shared" ca="1" si="19"/>
        <v>8.1909641844340335</v>
      </c>
    </row>
    <row r="622" spans="5:6" x14ac:dyDescent="0.25">
      <c r="E622" s="64">
        <f t="shared" ca="1" si="18"/>
        <v>0.20567728175854449</v>
      </c>
      <c r="F622" s="64">
        <f t="shared" ca="1" si="19"/>
        <v>7.4462415186319078</v>
      </c>
    </row>
    <row r="623" spans="5:6" x14ac:dyDescent="0.25">
      <c r="E623" s="64">
        <f t="shared" ca="1" si="18"/>
        <v>0.20143451763053399</v>
      </c>
      <c r="F623" s="64">
        <f t="shared" ca="1" si="19"/>
        <v>7.4391295486976201</v>
      </c>
    </row>
    <row r="624" spans="5:6" x14ac:dyDescent="0.25">
      <c r="E624" s="64">
        <f t="shared" ca="1" si="18"/>
        <v>0.94576976058251816</v>
      </c>
      <c r="F624" s="64">
        <f t="shared" ca="1" si="19"/>
        <v>9.2680613248073893</v>
      </c>
    </row>
    <row r="625" spans="5:6" x14ac:dyDescent="0.25">
      <c r="E625" s="64">
        <f t="shared" ca="1" si="18"/>
        <v>0.21166688136997502</v>
      </c>
      <c r="F625" s="64">
        <f t="shared" ca="1" si="19"/>
        <v>7.4561787928347609</v>
      </c>
    </row>
    <row r="626" spans="5:6" x14ac:dyDescent="0.25">
      <c r="E626" s="64">
        <f t="shared" ca="1" si="18"/>
        <v>0.16951222616859618</v>
      </c>
      <c r="F626" s="64">
        <f t="shared" ca="1" si="19"/>
        <v>7.3833170181401488</v>
      </c>
    </row>
    <row r="627" spans="5:6" x14ac:dyDescent="0.25">
      <c r="E627" s="64">
        <f t="shared" ca="1" si="18"/>
        <v>0.23987250449873687</v>
      </c>
      <c r="F627" s="64">
        <f t="shared" ca="1" si="19"/>
        <v>7.5015772249877228</v>
      </c>
    </row>
    <row r="628" spans="5:6" x14ac:dyDescent="0.25">
      <c r="E628" s="64">
        <f t="shared" ca="1" si="18"/>
        <v>0.98178553304162353</v>
      </c>
      <c r="F628" s="64">
        <f t="shared" ca="1" si="19"/>
        <v>9.9359323658692613</v>
      </c>
    </row>
    <row r="629" spans="5:6" x14ac:dyDescent="0.25">
      <c r="E629" s="64">
        <f t="shared" ca="1" si="18"/>
        <v>0.87146979402073044</v>
      </c>
      <c r="F629" s="64">
        <f t="shared" ca="1" si="19"/>
        <v>8.7548931229297366</v>
      </c>
    </row>
    <row r="630" spans="5:6" x14ac:dyDescent="0.25">
      <c r="E630" s="64">
        <f t="shared" ca="1" si="18"/>
        <v>0.21255057445929992</v>
      </c>
      <c r="F630" s="64">
        <f t="shared" ca="1" si="19"/>
        <v>7.4576351621993986</v>
      </c>
    </row>
    <row r="631" spans="5:6" x14ac:dyDescent="0.25">
      <c r="E631" s="64">
        <f t="shared" ca="1" si="18"/>
        <v>0.86142206802733601</v>
      </c>
      <c r="F631" s="64">
        <f t="shared" ca="1" si="19"/>
        <v>8.7100879501068373</v>
      </c>
    </row>
    <row r="632" spans="5:6" x14ac:dyDescent="0.25">
      <c r="E632" s="64">
        <f t="shared" ca="1" si="18"/>
        <v>0.2075799489292901</v>
      </c>
      <c r="F632" s="64">
        <f t="shared" ca="1" si="19"/>
        <v>7.4494109458932023</v>
      </c>
    </row>
    <row r="633" spans="5:6" x14ac:dyDescent="0.25">
      <c r="E633" s="64">
        <f t="shared" ca="1" si="18"/>
        <v>0.46371066445649967</v>
      </c>
      <c r="F633" s="64">
        <f t="shared" ca="1" si="19"/>
        <v>7.8310221080832374</v>
      </c>
    </row>
    <row r="634" spans="5:6" x14ac:dyDescent="0.25">
      <c r="E634" s="64">
        <f t="shared" ca="1" si="18"/>
        <v>0.32458716046580083</v>
      </c>
      <c r="F634" s="64">
        <f t="shared" ca="1" si="19"/>
        <v>7.6290480113300374</v>
      </c>
    </row>
    <row r="635" spans="5:6" x14ac:dyDescent="0.25">
      <c r="E635" s="64">
        <f t="shared" ca="1" si="18"/>
        <v>0.67245959186646864</v>
      </c>
      <c r="F635" s="64">
        <f t="shared" ca="1" si="19"/>
        <v>8.1806501510548202</v>
      </c>
    </row>
    <row r="636" spans="5:6" x14ac:dyDescent="0.25">
      <c r="E636" s="64">
        <f t="shared" ca="1" si="18"/>
        <v>0.86771091225552655</v>
      </c>
      <c r="F636" s="64">
        <f t="shared" ca="1" si="19"/>
        <v>8.7377443873380596</v>
      </c>
    </row>
    <row r="637" spans="5:6" x14ac:dyDescent="0.25">
      <c r="E637" s="64">
        <f t="shared" ca="1" si="18"/>
        <v>0.4188679608358955</v>
      </c>
      <c r="F637" s="64">
        <f t="shared" ca="1" si="19"/>
        <v>7.7653533238922989</v>
      </c>
    </row>
    <row r="638" spans="5:6" x14ac:dyDescent="0.25">
      <c r="E638" s="64">
        <f t="shared" ca="1" si="18"/>
        <v>0.57019319360218446</v>
      </c>
      <c r="F638" s="64">
        <f t="shared" ca="1" si="19"/>
        <v>7.99643908361295</v>
      </c>
    </row>
    <row r="639" spans="5:6" x14ac:dyDescent="0.25">
      <c r="E639" s="64">
        <f t="shared" ca="1" si="18"/>
        <v>0.2347926722519158</v>
      </c>
      <c r="F639" s="64">
        <f t="shared" ca="1" si="19"/>
        <v>7.493552660848704</v>
      </c>
    </row>
    <row r="640" spans="5:6" x14ac:dyDescent="0.25">
      <c r="E640" s="64">
        <f t="shared" ca="1" si="18"/>
        <v>0.84742960792226907</v>
      </c>
      <c r="F640" s="64">
        <f t="shared" ca="1" si="19"/>
        <v>8.6526753407214017</v>
      </c>
    </row>
    <row r="641" spans="5:6" x14ac:dyDescent="0.25">
      <c r="E641" s="64">
        <f t="shared" ca="1" si="18"/>
        <v>0.7587094086491929</v>
      </c>
      <c r="F641" s="64">
        <f t="shared" ca="1" si="19"/>
        <v>8.3745302443526395</v>
      </c>
    </row>
    <row r="642" spans="5:6" x14ac:dyDescent="0.25">
      <c r="E642" s="64">
        <f t="shared" ca="1" si="18"/>
        <v>0.98033030097228935</v>
      </c>
      <c r="F642" s="64">
        <f t="shared" ca="1" si="19"/>
        <v>9.887766513766671</v>
      </c>
    </row>
    <row r="643" spans="5:6" x14ac:dyDescent="0.25">
      <c r="E643" s="64">
        <f t="shared" ca="1" si="18"/>
        <v>0.64710984894587076</v>
      </c>
      <c r="F643" s="64">
        <f t="shared" ca="1" si="19"/>
        <v>8.1315475768071881</v>
      </c>
    </row>
    <row r="644" spans="5:6" x14ac:dyDescent="0.25">
      <c r="E644" s="64">
        <f t="shared" ref="E644:E707" ca="1" si="20">RAND()</f>
        <v>0.99368767509045886</v>
      </c>
      <c r="F644" s="64">
        <f t="shared" ref="F644:F707" ca="1" si="21">((E644^(-1/$C$5)-1)^(-1/$C$3))*$C$4</f>
        <v>10.621081616439234</v>
      </c>
    </row>
    <row r="645" spans="5:6" x14ac:dyDescent="0.25">
      <c r="E645" s="64">
        <f t="shared" ca="1" si="20"/>
        <v>0.17446243869696743</v>
      </c>
      <c r="F645" s="64">
        <f t="shared" ca="1" si="21"/>
        <v>7.3922738318454027</v>
      </c>
    </row>
    <row r="646" spans="5:6" x14ac:dyDescent="0.25">
      <c r="E646" s="64">
        <f t="shared" ca="1" si="20"/>
        <v>0.9896852243332126</v>
      </c>
      <c r="F646" s="64">
        <f t="shared" ca="1" si="21"/>
        <v>10.298493187792475</v>
      </c>
    </row>
    <row r="647" spans="5:6" x14ac:dyDescent="0.25">
      <c r="E647" s="64">
        <f t="shared" ca="1" si="20"/>
        <v>0.84485174666909768</v>
      </c>
      <c r="F647" s="64">
        <f t="shared" ca="1" si="21"/>
        <v>8.6426536048469629</v>
      </c>
    </row>
    <row r="648" spans="5:6" x14ac:dyDescent="0.25">
      <c r="E648" s="64">
        <f t="shared" ca="1" si="20"/>
        <v>0.77198382843205127</v>
      </c>
      <c r="F648" s="64">
        <f t="shared" ca="1" si="21"/>
        <v>8.4094732372706531</v>
      </c>
    </row>
    <row r="649" spans="5:6" x14ac:dyDescent="0.25">
      <c r="E649" s="64">
        <f t="shared" ca="1" si="20"/>
        <v>0.13877928225510971</v>
      </c>
      <c r="F649" s="64">
        <f t="shared" ca="1" si="21"/>
        <v>7.3244635455657754</v>
      </c>
    </row>
    <row r="650" spans="5:6" x14ac:dyDescent="0.25">
      <c r="E650" s="64">
        <f t="shared" ca="1" si="20"/>
        <v>0.45452870825377434</v>
      </c>
      <c r="F650" s="64">
        <f t="shared" ca="1" si="21"/>
        <v>7.8174551206425154</v>
      </c>
    </row>
    <row r="651" spans="5:6" x14ac:dyDescent="0.25">
      <c r="E651" s="64">
        <f t="shared" ca="1" si="20"/>
        <v>0.22748751238449683</v>
      </c>
      <c r="F651" s="64">
        <f t="shared" ca="1" si="21"/>
        <v>7.481903194683432</v>
      </c>
    </row>
    <row r="652" spans="5:6" x14ac:dyDescent="0.25">
      <c r="E652" s="64">
        <f t="shared" ca="1" si="20"/>
        <v>0.28755844109390383</v>
      </c>
      <c r="F652" s="64">
        <f t="shared" ca="1" si="21"/>
        <v>7.5744904278994545</v>
      </c>
    </row>
    <row r="653" spans="5:6" x14ac:dyDescent="0.25">
      <c r="E653" s="64">
        <f t="shared" ca="1" si="20"/>
        <v>0.60935349703199448</v>
      </c>
      <c r="F653" s="64">
        <f t="shared" ca="1" si="21"/>
        <v>8.0629806906922248</v>
      </c>
    </row>
    <row r="654" spans="5:6" x14ac:dyDescent="0.25">
      <c r="E654" s="64">
        <f t="shared" ca="1" si="20"/>
        <v>0.32103056401161434</v>
      </c>
      <c r="F654" s="64">
        <f t="shared" ca="1" si="21"/>
        <v>7.6238584689702105</v>
      </c>
    </row>
    <row r="655" spans="5:6" x14ac:dyDescent="0.25">
      <c r="E655" s="64">
        <f t="shared" ca="1" si="20"/>
        <v>0.66911145013770079</v>
      </c>
      <c r="F655" s="64">
        <f t="shared" ca="1" si="21"/>
        <v>8.1740030061613833</v>
      </c>
    </row>
    <row r="656" spans="5:6" x14ac:dyDescent="0.25">
      <c r="E656" s="64">
        <f t="shared" ca="1" si="20"/>
        <v>7.903381417552735E-2</v>
      </c>
      <c r="F656" s="64">
        <f t="shared" ca="1" si="21"/>
        <v>7.1833132418379702</v>
      </c>
    </row>
    <row r="657" spans="5:6" x14ac:dyDescent="0.25">
      <c r="E657" s="64">
        <f t="shared" ca="1" si="20"/>
        <v>0.62334693997740942</v>
      </c>
      <c r="F657" s="64">
        <f t="shared" ca="1" si="21"/>
        <v>8.0878255590267543</v>
      </c>
    </row>
    <row r="658" spans="5:6" x14ac:dyDescent="0.25">
      <c r="E658" s="64">
        <f t="shared" ca="1" si="20"/>
        <v>0.46584330056506928</v>
      </c>
      <c r="F658" s="64">
        <f t="shared" ca="1" si="21"/>
        <v>7.8341841583839695</v>
      </c>
    </row>
    <row r="659" spans="5:6" x14ac:dyDescent="0.25">
      <c r="E659" s="64">
        <f t="shared" ca="1" si="20"/>
        <v>0.33386773353320287</v>
      </c>
      <c r="F659" s="64">
        <f t="shared" ca="1" si="21"/>
        <v>7.6425522137490427</v>
      </c>
    </row>
    <row r="660" spans="5:6" x14ac:dyDescent="0.25">
      <c r="E660" s="64">
        <f t="shared" ca="1" si="20"/>
        <v>0.82855850328488534</v>
      </c>
      <c r="F660" s="64">
        <f t="shared" ca="1" si="21"/>
        <v>8.5827591962637122</v>
      </c>
    </row>
    <row r="661" spans="5:6" x14ac:dyDescent="0.25">
      <c r="E661" s="64">
        <f t="shared" ca="1" si="20"/>
        <v>4.5098380312815878E-2</v>
      </c>
      <c r="F661" s="64">
        <f t="shared" ca="1" si="21"/>
        <v>7.067056469323572</v>
      </c>
    </row>
    <row r="662" spans="5:6" x14ac:dyDescent="0.25">
      <c r="E662" s="64">
        <f t="shared" ca="1" si="20"/>
        <v>0.54824568561752574</v>
      </c>
      <c r="F662" s="64">
        <f t="shared" ca="1" si="21"/>
        <v>7.9607655049689399</v>
      </c>
    </row>
    <row r="663" spans="5:6" x14ac:dyDescent="0.25">
      <c r="E663" s="64">
        <f t="shared" ca="1" si="20"/>
        <v>0.51705997847770491</v>
      </c>
      <c r="F663" s="64">
        <f t="shared" ca="1" si="21"/>
        <v>7.9116802080126511</v>
      </c>
    </row>
    <row r="664" spans="5:6" x14ac:dyDescent="0.25">
      <c r="E664" s="64">
        <f t="shared" ca="1" si="20"/>
        <v>0.76320284457498544</v>
      </c>
      <c r="F664" s="64">
        <f t="shared" ca="1" si="21"/>
        <v>8.3861643679939863</v>
      </c>
    </row>
    <row r="665" spans="5:6" x14ac:dyDescent="0.25">
      <c r="E665" s="64">
        <f t="shared" ca="1" si="20"/>
        <v>9.5039804718218712E-2</v>
      </c>
      <c r="F665" s="64">
        <f t="shared" ca="1" si="21"/>
        <v>7.226263554950906</v>
      </c>
    </row>
    <row r="666" spans="5:6" x14ac:dyDescent="0.25">
      <c r="E666" s="64">
        <f t="shared" ca="1" si="20"/>
        <v>0.42958124883778381</v>
      </c>
      <c r="F666" s="64">
        <f t="shared" ca="1" si="21"/>
        <v>7.7809235974840956</v>
      </c>
    </row>
    <row r="667" spans="5:6" x14ac:dyDescent="0.25">
      <c r="E667" s="64">
        <f t="shared" ca="1" si="20"/>
        <v>0.91322413500681576</v>
      </c>
      <c r="F667" s="64">
        <f t="shared" ca="1" si="21"/>
        <v>8.9880261711775749</v>
      </c>
    </row>
    <row r="668" spans="5:6" x14ac:dyDescent="0.25">
      <c r="E668" s="64">
        <f t="shared" ca="1" si="20"/>
        <v>0.45379744465981076</v>
      </c>
      <c r="F668" s="64">
        <f t="shared" ca="1" si="21"/>
        <v>7.8163777524859634</v>
      </c>
    </row>
    <row r="669" spans="5:6" x14ac:dyDescent="0.25">
      <c r="E669" s="64">
        <f t="shared" ca="1" si="20"/>
        <v>0.86031407749656674</v>
      </c>
      <c r="F669" s="64">
        <f t="shared" ca="1" si="21"/>
        <v>8.7053419972561574</v>
      </c>
    </row>
    <row r="670" spans="5:6" x14ac:dyDescent="0.25">
      <c r="E670" s="64">
        <f t="shared" ca="1" si="20"/>
        <v>0.54802565543923021</v>
      </c>
      <c r="F670" s="64">
        <f t="shared" ca="1" si="21"/>
        <v>7.9604129502031089</v>
      </c>
    </row>
    <row r="671" spans="5:6" x14ac:dyDescent="0.25">
      <c r="E671" s="64">
        <f t="shared" ca="1" si="20"/>
        <v>2.8152404478041015E-2</v>
      </c>
      <c r="F671" s="64">
        <f t="shared" ca="1" si="21"/>
        <v>6.9819424713510578</v>
      </c>
    </row>
    <row r="672" spans="5:6" x14ac:dyDescent="0.25">
      <c r="E672" s="64">
        <f t="shared" ca="1" si="20"/>
        <v>0.74518606554672928</v>
      </c>
      <c r="F672" s="64">
        <f t="shared" ca="1" si="21"/>
        <v>8.3406231278738687</v>
      </c>
    </row>
    <row r="673" spans="5:6" x14ac:dyDescent="0.25">
      <c r="E673" s="64">
        <f t="shared" ca="1" si="20"/>
        <v>0.81123154697084521</v>
      </c>
      <c r="F673" s="64">
        <f t="shared" ca="1" si="21"/>
        <v>8.5246882862668638</v>
      </c>
    </row>
    <row r="674" spans="5:6" x14ac:dyDescent="0.25">
      <c r="E674" s="64">
        <f t="shared" ca="1" si="20"/>
        <v>0.86003429418302479</v>
      </c>
      <c r="F674" s="64">
        <f t="shared" ca="1" si="21"/>
        <v>8.7041493476396958</v>
      </c>
    </row>
    <row r="675" spans="5:6" x14ac:dyDescent="0.25">
      <c r="E675" s="64">
        <f t="shared" ca="1" si="20"/>
        <v>0.70206435937753353</v>
      </c>
      <c r="F675" s="64">
        <f t="shared" ca="1" si="21"/>
        <v>8.2418717469537501</v>
      </c>
    </row>
    <row r="676" spans="5:6" x14ac:dyDescent="0.25">
      <c r="E676" s="64">
        <f t="shared" ca="1" si="20"/>
        <v>0.72567454856874314</v>
      </c>
      <c r="F676" s="64">
        <f t="shared" ca="1" si="21"/>
        <v>8.2943315132589603</v>
      </c>
    </row>
    <row r="677" spans="5:6" x14ac:dyDescent="0.25">
      <c r="E677" s="64">
        <f t="shared" ca="1" si="20"/>
        <v>0.94368345193417902</v>
      </c>
      <c r="F677" s="64">
        <f t="shared" ca="1" si="21"/>
        <v>9.2454605364100217</v>
      </c>
    </row>
    <row r="678" spans="5:6" x14ac:dyDescent="0.25">
      <c r="E678" s="64">
        <f t="shared" ca="1" si="20"/>
        <v>0.41609853718607037</v>
      </c>
      <c r="F678" s="64">
        <f t="shared" ca="1" si="21"/>
        <v>7.7613373036552424</v>
      </c>
    </row>
    <row r="679" spans="5:6" x14ac:dyDescent="0.25">
      <c r="E679" s="64">
        <f t="shared" ca="1" si="20"/>
        <v>0.60081008151700432</v>
      </c>
      <c r="F679" s="64">
        <f t="shared" ca="1" si="21"/>
        <v>8.0481076533137106</v>
      </c>
    </row>
    <row r="680" spans="5:6" x14ac:dyDescent="0.25">
      <c r="E680" s="64">
        <f t="shared" ca="1" si="20"/>
        <v>0.33673047073754558</v>
      </c>
      <c r="F680" s="64">
        <f t="shared" ca="1" si="21"/>
        <v>7.6467081223865137</v>
      </c>
    </row>
    <row r="681" spans="5:6" x14ac:dyDescent="0.25">
      <c r="E681" s="64">
        <f t="shared" ca="1" si="20"/>
        <v>0.47298672865883762</v>
      </c>
      <c r="F681" s="64">
        <f t="shared" ca="1" si="21"/>
        <v>7.8448079378416011</v>
      </c>
    </row>
    <row r="682" spans="5:6" x14ac:dyDescent="0.25">
      <c r="E682" s="64">
        <f t="shared" ca="1" si="20"/>
        <v>0.10670018918722768</v>
      </c>
      <c r="F682" s="64">
        <f t="shared" ca="1" si="21"/>
        <v>7.2547179744454713</v>
      </c>
    </row>
    <row r="683" spans="5:6" x14ac:dyDescent="0.25">
      <c r="E683" s="64">
        <f t="shared" ca="1" si="20"/>
        <v>0.32186759303837498</v>
      </c>
      <c r="F683" s="64">
        <f t="shared" ca="1" si="21"/>
        <v>7.6250805815385387</v>
      </c>
    </row>
    <row r="684" spans="5:6" x14ac:dyDescent="0.25">
      <c r="E684" s="64">
        <f t="shared" ca="1" si="20"/>
        <v>0.58771787003181641</v>
      </c>
      <c r="F684" s="64">
        <f t="shared" ca="1" si="21"/>
        <v>8.0257165233066559</v>
      </c>
    </row>
    <row r="685" spans="5:6" x14ac:dyDescent="0.25">
      <c r="E685" s="64">
        <f t="shared" ca="1" si="20"/>
        <v>9.7247019218216102E-2</v>
      </c>
      <c r="F685" s="64">
        <f t="shared" ca="1" si="21"/>
        <v>7.231810733595025</v>
      </c>
    </row>
    <row r="686" spans="5:6" x14ac:dyDescent="0.25">
      <c r="E686" s="64">
        <f t="shared" ca="1" si="20"/>
        <v>0.3237321064294989</v>
      </c>
      <c r="F686" s="64">
        <f t="shared" ca="1" si="21"/>
        <v>7.6278011534100845</v>
      </c>
    </row>
    <row r="687" spans="5:6" x14ac:dyDescent="0.25">
      <c r="E687" s="64">
        <f t="shared" ca="1" si="20"/>
        <v>0.31361919629066182</v>
      </c>
      <c r="F687" s="64">
        <f t="shared" ca="1" si="21"/>
        <v>7.6130149728853977</v>
      </c>
    </row>
    <row r="688" spans="5:6" x14ac:dyDescent="0.25">
      <c r="E688" s="64">
        <f t="shared" ca="1" si="20"/>
        <v>0.28146126483459666</v>
      </c>
      <c r="F688" s="64">
        <f t="shared" ca="1" si="21"/>
        <v>7.5653676314990355</v>
      </c>
    </row>
    <row r="689" spans="5:6" x14ac:dyDescent="0.25">
      <c r="E689" s="64">
        <f t="shared" ca="1" si="20"/>
        <v>0.62739079571574929</v>
      </c>
      <c r="F689" s="64">
        <f t="shared" ca="1" si="21"/>
        <v>8.0951241956366218</v>
      </c>
    </row>
    <row r="690" spans="5:6" x14ac:dyDescent="0.25">
      <c r="E690" s="64">
        <f t="shared" ca="1" si="20"/>
        <v>0.23234967618319502</v>
      </c>
      <c r="F690" s="64">
        <f t="shared" ca="1" si="21"/>
        <v>7.4896716518920377</v>
      </c>
    </row>
    <row r="691" spans="5:6" x14ac:dyDescent="0.25">
      <c r="E691" s="64">
        <f t="shared" ca="1" si="20"/>
        <v>0.55864595000036787</v>
      </c>
      <c r="F691" s="64">
        <f t="shared" ca="1" si="21"/>
        <v>7.9775417726759992</v>
      </c>
    </row>
    <row r="692" spans="5:6" x14ac:dyDescent="0.25">
      <c r="E692" s="64">
        <f t="shared" ca="1" si="20"/>
        <v>0.32044443749212237</v>
      </c>
      <c r="F692" s="64">
        <f t="shared" ca="1" si="21"/>
        <v>7.6230023962639475</v>
      </c>
    </row>
    <row r="693" spans="5:6" x14ac:dyDescent="0.25">
      <c r="E693" s="64">
        <f t="shared" ca="1" si="20"/>
        <v>0.28056165271403233</v>
      </c>
      <c r="F693" s="64">
        <f t="shared" ca="1" si="21"/>
        <v>7.5640174879407773</v>
      </c>
    </row>
    <row r="694" spans="5:6" x14ac:dyDescent="0.25">
      <c r="E694" s="64">
        <f t="shared" ca="1" si="20"/>
        <v>0.80821069534464685</v>
      </c>
      <c r="F694" s="64">
        <f t="shared" ca="1" si="21"/>
        <v>8.515075866095188</v>
      </c>
    </row>
    <row r="695" spans="5:6" x14ac:dyDescent="0.25">
      <c r="E695" s="64">
        <f t="shared" ca="1" si="20"/>
        <v>0.39648324363179099</v>
      </c>
      <c r="F695" s="64">
        <f t="shared" ca="1" si="21"/>
        <v>7.7329720486474685</v>
      </c>
    </row>
    <row r="696" spans="5:6" x14ac:dyDescent="0.25">
      <c r="E696" s="64">
        <f t="shared" ca="1" si="20"/>
        <v>0.47136760823627111</v>
      </c>
      <c r="F696" s="64">
        <f t="shared" ca="1" si="21"/>
        <v>7.8423954860911245</v>
      </c>
    </row>
    <row r="697" spans="5:6" x14ac:dyDescent="0.25">
      <c r="E697" s="64">
        <f t="shared" ca="1" si="20"/>
        <v>0.6895812409451284</v>
      </c>
      <c r="F697" s="64">
        <f t="shared" ca="1" si="21"/>
        <v>8.2154938588973838</v>
      </c>
    </row>
    <row r="698" spans="5:6" x14ac:dyDescent="0.25">
      <c r="E698" s="64">
        <f t="shared" ca="1" si="20"/>
        <v>0.4893992471610884</v>
      </c>
      <c r="F698" s="64">
        <f t="shared" ca="1" si="21"/>
        <v>7.8694234110116579</v>
      </c>
    </row>
    <row r="699" spans="5:6" x14ac:dyDescent="0.25">
      <c r="E699" s="64">
        <f t="shared" ca="1" si="20"/>
        <v>0.6760391905720412</v>
      </c>
      <c r="F699" s="64">
        <f t="shared" ca="1" si="21"/>
        <v>8.1878151074588672</v>
      </c>
    </row>
    <row r="700" spans="5:6" x14ac:dyDescent="0.25">
      <c r="E700" s="64">
        <f t="shared" ca="1" si="20"/>
        <v>0.87813454428501891</v>
      </c>
      <c r="F700" s="64">
        <f t="shared" ca="1" si="21"/>
        <v>8.7865422209512865</v>
      </c>
    </row>
    <row r="701" spans="5:6" x14ac:dyDescent="0.25">
      <c r="E701" s="64">
        <f t="shared" ca="1" si="20"/>
        <v>0.46558892830527254</v>
      </c>
      <c r="F701" s="64">
        <f t="shared" ca="1" si="21"/>
        <v>7.8338067756951197</v>
      </c>
    </row>
    <row r="702" spans="5:6" x14ac:dyDescent="0.25">
      <c r="E702" s="64">
        <f t="shared" ca="1" si="20"/>
        <v>0.92773408211345687</v>
      </c>
      <c r="F702" s="64">
        <f t="shared" ca="1" si="21"/>
        <v>9.0967196479675625</v>
      </c>
    </row>
    <row r="703" spans="5:6" x14ac:dyDescent="0.25">
      <c r="E703" s="64">
        <f t="shared" ca="1" si="20"/>
        <v>0.51998557910549492</v>
      </c>
      <c r="F703" s="64">
        <f t="shared" ca="1" si="21"/>
        <v>7.9162145932962886</v>
      </c>
    </row>
    <row r="704" spans="5:6" x14ac:dyDescent="0.25">
      <c r="E704" s="64">
        <f t="shared" ca="1" si="20"/>
        <v>0.89818104549867794</v>
      </c>
      <c r="F704" s="64">
        <f t="shared" ca="1" si="21"/>
        <v>8.8931996056896097</v>
      </c>
    </row>
    <row r="705" spans="5:6" x14ac:dyDescent="0.25">
      <c r="E705" s="64">
        <f t="shared" ca="1" si="20"/>
        <v>0.33207172634208715</v>
      </c>
      <c r="F705" s="64">
        <f t="shared" ca="1" si="21"/>
        <v>7.6399427156582682</v>
      </c>
    </row>
    <row r="706" spans="5:6" x14ac:dyDescent="0.25">
      <c r="E706" s="64">
        <f t="shared" ca="1" si="20"/>
        <v>0.77233949118759049</v>
      </c>
      <c r="F706" s="64">
        <f t="shared" ca="1" si="21"/>
        <v>8.4104340108124376</v>
      </c>
    </row>
    <row r="707" spans="5:6" x14ac:dyDescent="0.25">
      <c r="E707" s="64">
        <f t="shared" ca="1" si="20"/>
        <v>0.46589039377116181</v>
      </c>
      <c r="F707" s="64">
        <f t="shared" ca="1" si="21"/>
        <v>7.8342540318981708</v>
      </c>
    </row>
    <row r="708" spans="5:6" x14ac:dyDescent="0.25">
      <c r="E708" s="64">
        <f t="shared" ref="E708:E771" ca="1" si="22">RAND()</f>
        <v>0.1399038263437119</v>
      </c>
      <c r="F708" s="64">
        <f t="shared" ref="F708:F771" ca="1" si="23">((E708^(-1/$C$5)-1)^(-1/$C$3))*$C$4</f>
        <v>7.3267321349885917</v>
      </c>
    </row>
    <row r="709" spans="5:6" x14ac:dyDescent="0.25">
      <c r="E709" s="64">
        <f t="shared" ca="1" si="22"/>
        <v>5.5251187398723256E-2</v>
      </c>
      <c r="F709" s="64">
        <f t="shared" ca="1" si="23"/>
        <v>7.106959336695339</v>
      </c>
    </row>
    <row r="710" spans="5:6" x14ac:dyDescent="0.25">
      <c r="E710" s="64">
        <f t="shared" ca="1" si="22"/>
        <v>0.30285060825590859</v>
      </c>
      <c r="F710" s="64">
        <f t="shared" ca="1" si="23"/>
        <v>7.5971785562989957</v>
      </c>
    </row>
    <row r="711" spans="5:6" x14ac:dyDescent="0.25">
      <c r="E711" s="64">
        <f t="shared" ca="1" si="22"/>
        <v>0.60196530500942225</v>
      </c>
      <c r="F711" s="64">
        <f t="shared" ca="1" si="23"/>
        <v>8.0501062844961915</v>
      </c>
    </row>
    <row r="712" spans="5:6" x14ac:dyDescent="0.25">
      <c r="E712" s="64">
        <f t="shared" ca="1" si="22"/>
        <v>0.97543167066435654</v>
      </c>
      <c r="F712" s="64">
        <f t="shared" ca="1" si="23"/>
        <v>9.7494640564765191</v>
      </c>
    </row>
    <row r="713" spans="5:6" x14ac:dyDescent="0.25">
      <c r="E713" s="64">
        <f t="shared" ca="1" si="22"/>
        <v>0.7149265777031667</v>
      </c>
      <c r="F713" s="64">
        <f t="shared" ca="1" si="23"/>
        <v>8.2700059187209582</v>
      </c>
    </row>
    <row r="714" spans="5:6" x14ac:dyDescent="0.25">
      <c r="E714" s="64">
        <f t="shared" ca="1" si="22"/>
        <v>0.74213738899478876</v>
      </c>
      <c r="F714" s="64">
        <f t="shared" ca="1" si="23"/>
        <v>8.3331949094146474</v>
      </c>
    </row>
    <row r="715" spans="5:6" x14ac:dyDescent="0.25">
      <c r="E715" s="64">
        <f t="shared" ca="1" si="22"/>
        <v>5.4920466560087422E-2</v>
      </c>
      <c r="F715" s="64">
        <f t="shared" ca="1" si="23"/>
        <v>7.1057471985207528</v>
      </c>
    </row>
    <row r="716" spans="5:6" x14ac:dyDescent="0.25">
      <c r="E716" s="64">
        <f t="shared" ca="1" si="22"/>
        <v>0.9071029495127273</v>
      </c>
      <c r="F716" s="64">
        <f t="shared" ca="1" si="23"/>
        <v>8.9475881765748912</v>
      </c>
    </row>
    <row r="717" spans="5:6" x14ac:dyDescent="0.25">
      <c r="E717" s="64">
        <f t="shared" ca="1" si="22"/>
        <v>0.3986129029158022</v>
      </c>
      <c r="F717" s="64">
        <f t="shared" ca="1" si="23"/>
        <v>7.7360463137959439</v>
      </c>
    </row>
    <row r="718" spans="5:6" x14ac:dyDescent="0.25">
      <c r="E718" s="64">
        <f t="shared" ca="1" si="22"/>
        <v>0.26483918618279745</v>
      </c>
      <c r="F718" s="64">
        <f t="shared" ca="1" si="23"/>
        <v>7.5402316487941974</v>
      </c>
    </row>
    <row r="719" spans="5:6" x14ac:dyDescent="0.25">
      <c r="E719" s="64">
        <f t="shared" ca="1" si="22"/>
        <v>9.6154471459730662E-4</v>
      </c>
      <c r="F719" s="64">
        <f t="shared" ca="1" si="23"/>
        <v>6.533800103918038</v>
      </c>
    </row>
    <row r="720" spans="5:6" x14ac:dyDescent="0.25">
      <c r="E720" s="64">
        <f t="shared" ca="1" si="22"/>
        <v>0.90702374908005445</v>
      </c>
      <c r="F720" s="64">
        <f t="shared" ca="1" si="23"/>
        <v>8.9470827046956742</v>
      </c>
    </row>
    <row r="721" spans="5:6" x14ac:dyDescent="0.25">
      <c r="E721" s="64">
        <f t="shared" ca="1" si="22"/>
        <v>0.36068035716726199</v>
      </c>
      <c r="F721" s="64">
        <f t="shared" ca="1" si="23"/>
        <v>7.6813480729293886</v>
      </c>
    </row>
    <row r="722" spans="5:6" x14ac:dyDescent="0.25">
      <c r="E722" s="64">
        <f t="shared" ca="1" si="22"/>
        <v>0.36397159021292813</v>
      </c>
      <c r="F722" s="64">
        <f t="shared" ca="1" si="23"/>
        <v>7.6860959605385126</v>
      </c>
    </row>
    <row r="723" spans="5:6" x14ac:dyDescent="0.25">
      <c r="E723" s="64">
        <f t="shared" ca="1" si="22"/>
        <v>0.83187274105876541</v>
      </c>
      <c r="F723" s="64">
        <f t="shared" ca="1" si="23"/>
        <v>8.5944916442536776</v>
      </c>
    </row>
    <row r="724" spans="5:6" x14ac:dyDescent="0.25">
      <c r="E724" s="64">
        <f t="shared" ca="1" si="22"/>
        <v>0.57894064544797064</v>
      </c>
      <c r="F724" s="64">
        <f t="shared" ca="1" si="23"/>
        <v>8.0109585134913956</v>
      </c>
    </row>
    <row r="725" spans="5:6" x14ac:dyDescent="0.25">
      <c r="E725" s="64">
        <f t="shared" ca="1" si="22"/>
        <v>0.84255245246276456</v>
      </c>
      <c r="F725" s="64">
        <f t="shared" ca="1" si="23"/>
        <v>8.6338483391710117</v>
      </c>
    </row>
    <row r="726" spans="5:6" x14ac:dyDescent="0.25">
      <c r="E726" s="64">
        <f t="shared" ca="1" si="22"/>
        <v>0.7289713169315023</v>
      </c>
      <c r="F726" s="64">
        <f t="shared" ca="1" si="23"/>
        <v>8.3019527978238621</v>
      </c>
    </row>
    <row r="727" spans="5:6" x14ac:dyDescent="0.25">
      <c r="E727" s="64">
        <f t="shared" ca="1" si="22"/>
        <v>0.33013693098976349</v>
      </c>
      <c r="F727" s="64">
        <f t="shared" ca="1" si="23"/>
        <v>7.6371295726930502</v>
      </c>
    </row>
    <row r="728" spans="5:6" x14ac:dyDescent="0.25">
      <c r="E728" s="64">
        <f t="shared" ca="1" si="22"/>
        <v>0.36397416264777815</v>
      </c>
      <c r="F728" s="64">
        <f t="shared" ca="1" si="23"/>
        <v>7.686099670790048</v>
      </c>
    </row>
    <row r="729" spans="5:6" x14ac:dyDescent="0.25">
      <c r="E729" s="64">
        <f t="shared" ca="1" si="22"/>
        <v>0.93347735501882545</v>
      </c>
      <c r="F729" s="64">
        <f t="shared" ca="1" si="23"/>
        <v>9.14601918050964</v>
      </c>
    </row>
    <row r="730" spans="5:6" x14ac:dyDescent="0.25">
      <c r="E730" s="64">
        <f t="shared" ca="1" si="22"/>
        <v>0.52161841828208821</v>
      </c>
      <c r="F730" s="64">
        <f t="shared" ca="1" si="23"/>
        <v>7.9187512331211893</v>
      </c>
    </row>
    <row r="731" spans="5:6" x14ac:dyDescent="0.25">
      <c r="E731" s="64">
        <f t="shared" ca="1" si="22"/>
        <v>0.28705294411872118</v>
      </c>
      <c r="F731" s="64">
        <f t="shared" ca="1" si="23"/>
        <v>7.5737358790483249</v>
      </c>
    </row>
    <row r="732" spans="5:6" x14ac:dyDescent="0.25">
      <c r="E732" s="64">
        <f t="shared" ca="1" si="22"/>
        <v>4.913488396671839E-2</v>
      </c>
      <c r="F732" s="64">
        <f t="shared" ca="1" si="23"/>
        <v>7.083635873858106</v>
      </c>
    </row>
    <row r="733" spans="5:6" x14ac:dyDescent="0.25">
      <c r="E733" s="64">
        <f t="shared" ca="1" si="22"/>
        <v>0.83498950148029127</v>
      </c>
      <c r="F733" s="64">
        <f t="shared" ca="1" si="23"/>
        <v>8.6057262949849544</v>
      </c>
    </row>
    <row r="734" spans="5:6" x14ac:dyDescent="0.25">
      <c r="E734" s="64">
        <f t="shared" ca="1" si="22"/>
        <v>0.87822128247674813</v>
      </c>
      <c r="F734" s="64">
        <f t="shared" ca="1" si="23"/>
        <v>8.786965217114469</v>
      </c>
    </row>
    <row r="735" spans="5:6" x14ac:dyDescent="0.25">
      <c r="E735" s="64">
        <f t="shared" ca="1" si="22"/>
        <v>0.75376296893361316</v>
      </c>
      <c r="F735" s="64">
        <f t="shared" ca="1" si="23"/>
        <v>8.3619406767411224</v>
      </c>
    </row>
    <row r="736" spans="5:6" x14ac:dyDescent="0.25">
      <c r="E736" s="64">
        <f t="shared" ca="1" si="22"/>
        <v>0.39046693650677022</v>
      </c>
      <c r="F736" s="64">
        <f t="shared" ca="1" si="23"/>
        <v>7.7242920511351354</v>
      </c>
    </row>
    <row r="737" spans="5:6" x14ac:dyDescent="0.25">
      <c r="E737" s="64">
        <f t="shared" ca="1" si="22"/>
        <v>0.53102389099100022</v>
      </c>
      <c r="F737" s="64">
        <f t="shared" ca="1" si="23"/>
        <v>7.9334482533658139</v>
      </c>
    </row>
    <row r="738" spans="5:6" x14ac:dyDescent="0.25">
      <c r="E738" s="64">
        <f t="shared" ca="1" si="22"/>
        <v>0.13561093728783669</v>
      </c>
      <c r="F738" s="64">
        <f t="shared" ca="1" si="23"/>
        <v>7.3180169878289423</v>
      </c>
    </row>
    <row r="739" spans="5:6" x14ac:dyDescent="0.25">
      <c r="E739" s="64">
        <f t="shared" ca="1" si="22"/>
        <v>0.87810138808914517</v>
      </c>
      <c r="F739" s="64">
        <f t="shared" ca="1" si="23"/>
        <v>8.7863806062973939</v>
      </c>
    </row>
    <row r="740" spans="5:6" x14ac:dyDescent="0.25">
      <c r="E740" s="64">
        <f t="shared" ca="1" si="22"/>
        <v>0.33948912127890785</v>
      </c>
      <c r="F740" s="64">
        <f t="shared" ca="1" si="23"/>
        <v>7.6507091210546267</v>
      </c>
    </row>
    <row r="741" spans="5:6" x14ac:dyDescent="0.25">
      <c r="E741" s="64">
        <f t="shared" ca="1" si="22"/>
        <v>3.3742002028083751E-2</v>
      </c>
      <c r="F741" s="64">
        <f t="shared" ca="1" si="23"/>
        <v>7.0135444157058062</v>
      </c>
    </row>
    <row r="742" spans="5:6" x14ac:dyDescent="0.25">
      <c r="E742" s="64">
        <f t="shared" ca="1" si="22"/>
        <v>0.85957079761788979</v>
      </c>
      <c r="F742" s="64">
        <f t="shared" ca="1" si="23"/>
        <v>8.7021786454811192</v>
      </c>
    </row>
    <row r="743" spans="5:6" x14ac:dyDescent="0.25">
      <c r="E743" s="64">
        <f t="shared" ca="1" si="22"/>
        <v>9.800130527335349E-2</v>
      </c>
      <c r="F743" s="64">
        <f t="shared" ca="1" si="23"/>
        <v>7.2336881876302508</v>
      </c>
    </row>
    <row r="744" spans="5:6" x14ac:dyDescent="0.25">
      <c r="E744" s="64">
        <f t="shared" ca="1" si="22"/>
        <v>0.80810662954767387</v>
      </c>
      <c r="F744" s="64">
        <f t="shared" ca="1" si="23"/>
        <v>8.514747229580216</v>
      </c>
    </row>
    <row r="745" spans="5:6" x14ac:dyDescent="0.25">
      <c r="E745" s="64">
        <f t="shared" ca="1" si="22"/>
        <v>0.28690432157076984</v>
      </c>
      <c r="F745" s="64">
        <f t="shared" ca="1" si="23"/>
        <v>7.5735139720000486</v>
      </c>
    </row>
    <row r="746" spans="5:6" x14ac:dyDescent="0.25">
      <c r="E746" s="64">
        <f t="shared" ca="1" si="22"/>
        <v>0.81295302180338092</v>
      </c>
      <c r="F746" s="64">
        <f t="shared" ca="1" si="23"/>
        <v>8.5302300433902634</v>
      </c>
    </row>
    <row r="747" spans="5:6" x14ac:dyDescent="0.25">
      <c r="E747" s="64">
        <f t="shared" ca="1" si="22"/>
        <v>0.30655106481757977</v>
      </c>
      <c r="F747" s="64">
        <f t="shared" ca="1" si="23"/>
        <v>7.6026322617708946</v>
      </c>
    </row>
    <row r="748" spans="5:6" x14ac:dyDescent="0.25">
      <c r="E748" s="64">
        <f t="shared" ca="1" si="22"/>
        <v>0.79485668274301324</v>
      </c>
      <c r="F748" s="64">
        <f t="shared" ca="1" si="23"/>
        <v>8.4741884368251554</v>
      </c>
    </row>
    <row r="749" spans="5:6" x14ac:dyDescent="0.25">
      <c r="E749" s="64">
        <f t="shared" ca="1" si="22"/>
        <v>0.76276753952019483</v>
      </c>
      <c r="F749" s="64">
        <f t="shared" ca="1" si="23"/>
        <v>8.3850288524033125</v>
      </c>
    </row>
    <row r="750" spans="5:6" x14ac:dyDescent="0.25">
      <c r="E750" s="64">
        <f t="shared" ca="1" si="22"/>
        <v>0.85779294035121856</v>
      </c>
      <c r="F750" s="64">
        <f t="shared" ca="1" si="23"/>
        <v>8.6946774791873001</v>
      </c>
    </row>
    <row r="751" spans="5:6" x14ac:dyDescent="0.25">
      <c r="E751" s="64">
        <f t="shared" ca="1" si="22"/>
        <v>0.20124884955980205</v>
      </c>
      <c r="F751" s="64">
        <f t="shared" ca="1" si="23"/>
        <v>7.4388168838124091</v>
      </c>
    </row>
    <row r="752" spans="5:6" x14ac:dyDescent="0.25">
      <c r="E752" s="64">
        <f t="shared" ca="1" si="22"/>
        <v>0.42060038973702418</v>
      </c>
      <c r="F752" s="64">
        <f t="shared" ca="1" si="23"/>
        <v>7.7678673141580949</v>
      </c>
    </row>
    <row r="753" spans="5:6" x14ac:dyDescent="0.25">
      <c r="E753" s="64">
        <f t="shared" ca="1" si="22"/>
        <v>0.8426946805804334</v>
      </c>
      <c r="F753" s="64">
        <f t="shared" ca="1" si="23"/>
        <v>8.6343894334056959</v>
      </c>
    </row>
    <row r="754" spans="5:6" x14ac:dyDescent="0.25">
      <c r="E754" s="64">
        <f t="shared" ca="1" si="22"/>
        <v>0.39128877312174459</v>
      </c>
      <c r="F754" s="64">
        <f t="shared" ca="1" si="23"/>
        <v>7.725477387969879</v>
      </c>
    </row>
    <row r="755" spans="5:6" x14ac:dyDescent="0.25">
      <c r="E755" s="64">
        <f t="shared" ca="1" si="22"/>
        <v>0.34134547558853223</v>
      </c>
      <c r="F755" s="64">
        <f t="shared" ca="1" si="23"/>
        <v>7.6533995144346179</v>
      </c>
    </row>
    <row r="756" spans="5:6" x14ac:dyDescent="0.25">
      <c r="E756" s="64">
        <f t="shared" ca="1" si="22"/>
        <v>0.39799029233446248</v>
      </c>
      <c r="F756" s="64">
        <f t="shared" ca="1" si="23"/>
        <v>7.7351474403440763</v>
      </c>
    </row>
    <row r="757" spans="5:6" x14ac:dyDescent="0.25">
      <c r="E757" s="64">
        <f t="shared" ca="1" si="22"/>
        <v>0.90261798988118502</v>
      </c>
      <c r="F757" s="64">
        <f t="shared" ca="1" si="23"/>
        <v>8.9196238469910352</v>
      </c>
    </row>
    <row r="758" spans="5:6" x14ac:dyDescent="0.25">
      <c r="E758" s="64">
        <f t="shared" ca="1" si="22"/>
        <v>0.99031553079808332</v>
      </c>
      <c r="F758" s="64">
        <f t="shared" ca="1" si="23"/>
        <v>10.33940480077136</v>
      </c>
    </row>
    <row r="759" spans="5:6" x14ac:dyDescent="0.25">
      <c r="E759" s="64">
        <f t="shared" ca="1" si="22"/>
        <v>0.27788454557587805</v>
      </c>
      <c r="F759" s="64">
        <f t="shared" ca="1" si="23"/>
        <v>7.5599931266824667</v>
      </c>
    </row>
    <row r="760" spans="5:6" x14ac:dyDescent="0.25">
      <c r="E760" s="64">
        <f t="shared" ca="1" si="22"/>
        <v>0.2714857777628501</v>
      </c>
      <c r="F760" s="64">
        <f t="shared" ca="1" si="23"/>
        <v>7.5503326731887741</v>
      </c>
    </row>
    <row r="761" spans="5:6" x14ac:dyDescent="0.25">
      <c r="E761" s="64">
        <f t="shared" ca="1" si="22"/>
        <v>0.1151760841937014</v>
      </c>
      <c r="F761" s="64">
        <f t="shared" ca="1" si="23"/>
        <v>7.2742225352420968</v>
      </c>
    </row>
    <row r="762" spans="5:6" x14ac:dyDescent="0.25">
      <c r="E762" s="64">
        <f t="shared" ca="1" si="22"/>
        <v>0.48228234760257116</v>
      </c>
      <c r="F762" s="64">
        <f t="shared" ca="1" si="23"/>
        <v>7.8587121006227267</v>
      </c>
    </row>
    <row r="763" spans="5:6" x14ac:dyDescent="0.25">
      <c r="E763" s="64">
        <f t="shared" ca="1" si="22"/>
        <v>0.30009663011310805</v>
      </c>
      <c r="F763" s="64">
        <f t="shared" ca="1" si="23"/>
        <v>7.5931111447416919</v>
      </c>
    </row>
    <row r="764" spans="5:6" x14ac:dyDescent="0.25">
      <c r="E764" s="64">
        <f t="shared" ca="1" si="22"/>
        <v>3.1739065234619224E-2</v>
      </c>
      <c r="F764" s="64">
        <f t="shared" ca="1" si="23"/>
        <v>7.0027223177939817</v>
      </c>
    </row>
    <row r="765" spans="5:6" x14ac:dyDescent="0.25">
      <c r="E765" s="64">
        <f t="shared" ca="1" si="22"/>
        <v>0.81203876649817464</v>
      </c>
      <c r="F765" s="64">
        <f t="shared" ca="1" si="23"/>
        <v>8.5272810135366459</v>
      </c>
    </row>
    <row r="766" spans="5:6" x14ac:dyDescent="0.25">
      <c r="E766" s="64">
        <f t="shared" ca="1" si="22"/>
        <v>0.26650423997162687</v>
      </c>
      <c r="F766" s="64">
        <f t="shared" ca="1" si="23"/>
        <v>7.5427687524370253</v>
      </c>
    </row>
    <row r="767" spans="5:6" x14ac:dyDescent="0.25">
      <c r="E767" s="64">
        <f t="shared" ca="1" si="22"/>
        <v>0.18697252637526884</v>
      </c>
      <c r="F767" s="64">
        <f t="shared" ca="1" si="23"/>
        <v>7.4143865540554224</v>
      </c>
    </row>
    <row r="768" spans="5:6" x14ac:dyDescent="0.25">
      <c r="E768" s="64">
        <f t="shared" ca="1" si="22"/>
        <v>0.54642838647301539</v>
      </c>
      <c r="F768" s="64">
        <f t="shared" ca="1" si="23"/>
        <v>7.9578564974287724</v>
      </c>
    </row>
    <row r="769" spans="5:6" x14ac:dyDescent="0.25">
      <c r="E769" s="64">
        <f t="shared" ca="1" si="22"/>
        <v>0.36504720379872713</v>
      </c>
      <c r="F769" s="64">
        <f t="shared" ca="1" si="23"/>
        <v>7.6876472435074295</v>
      </c>
    </row>
    <row r="770" spans="5:6" x14ac:dyDescent="0.25">
      <c r="E770" s="64">
        <f t="shared" ca="1" si="22"/>
        <v>0.93255017870737167</v>
      </c>
      <c r="F770" s="64">
        <f t="shared" ca="1" si="23"/>
        <v>9.1377730468559228</v>
      </c>
    </row>
    <row r="771" spans="5:6" x14ac:dyDescent="0.25">
      <c r="E771" s="64">
        <f t="shared" ca="1" si="22"/>
        <v>0.21350920364523229</v>
      </c>
      <c r="F771" s="64">
        <f t="shared" ca="1" si="23"/>
        <v>7.459212279449404</v>
      </c>
    </row>
    <row r="772" spans="5:6" x14ac:dyDescent="0.25">
      <c r="E772" s="64">
        <f t="shared" ref="E772:E835" ca="1" si="24">RAND()</f>
        <v>0.9436116135871806</v>
      </c>
      <c r="F772" s="64">
        <f t="shared" ref="F772:F835" ca="1" si="25">((E772^(-1/$C$5)-1)^(-1/$C$3))*$C$4</f>
        <v>9.2446977434795201</v>
      </c>
    </row>
    <row r="773" spans="5:6" x14ac:dyDescent="0.25">
      <c r="E773" s="64">
        <f t="shared" ca="1" si="24"/>
        <v>0.27877808233296886</v>
      </c>
      <c r="F773" s="64">
        <f t="shared" ca="1" si="25"/>
        <v>7.5613374379248617</v>
      </c>
    </row>
    <row r="774" spans="5:6" x14ac:dyDescent="0.25">
      <c r="E774" s="64">
        <f t="shared" ca="1" si="24"/>
        <v>0.70607445783009626</v>
      </c>
      <c r="F774" s="64">
        <f t="shared" ca="1" si="25"/>
        <v>8.2505348184811993</v>
      </c>
    </row>
    <row r="775" spans="5:6" x14ac:dyDescent="0.25">
      <c r="E775" s="64">
        <f t="shared" ca="1" si="24"/>
        <v>0.11706381466265536</v>
      </c>
      <c r="F775" s="64">
        <f t="shared" ca="1" si="25"/>
        <v>7.2784484434842733</v>
      </c>
    </row>
    <row r="776" spans="5:6" x14ac:dyDescent="0.25">
      <c r="E776" s="64">
        <f t="shared" ca="1" si="24"/>
        <v>0.85492994553729174</v>
      </c>
      <c r="F776" s="64">
        <f t="shared" ca="1" si="25"/>
        <v>8.682786370799672</v>
      </c>
    </row>
    <row r="777" spans="5:6" x14ac:dyDescent="0.25">
      <c r="E777" s="64">
        <f t="shared" ca="1" si="24"/>
        <v>0.71073374477363571</v>
      </c>
      <c r="F777" s="64">
        <f t="shared" ca="1" si="25"/>
        <v>8.2607223666514287</v>
      </c>
    </row>
    <row r="778" spans="5:6" x14ac:dyDescent="0.25">
      <c r="E778" s="64">
        <f t="shared" ca="1" si="24"/>
        <v>0.81656850520764324</v>
      </c>
      <c r="F778" s="64">
        <f t="shared" ca="1" si="25"/>
        <v>8.5420250231766417</v>
      </c>
    </row>
    <row r="779" spans="5:6" x14ac:dyDescent="0.25">
      <c r="E779" s="64">
        <f t="shared" ca="1" si="24"/>
        <v>2.1736399099065551E-2</v>
      </c>
      <c r="F779" s="64">
        <f t="shared" ca="1" si="25"/>
        <v>6.9388889213436205</v>
      </c>
    </row>
    <row r="780" spans="5:6" x14ac:dyDescent="0.25">
      <c r="E780" s="64">
        <f t="shared" ca="1" si="24"/>
        <v>0.38208171236492527</v>
      </c>
      <c r="F780" s="64">
        <f t="shared" ca="1" si="25"/>
        <v>7.7122025689212741</v>
      </c>
    </row>
    <row r="781" spans="5:6" x14ac:dyDescent="0.25">
      <c r="E781" s="64">
        <f t="shared" ca="1" si="24"/>
        <v>0.95015995351687099</v>
      </c>
      <c r="F781" s="64">
        <f t="shared" ca="1" si="25"/>
        <v>9.3186977934889619</v>
      </c>
    </row>
    <row r="782" spans="5:6" x14ac:dyDescent="0.25">
      <c r="E782" s="64">
        <f t="shared" ca="1" si="24"/>
        <v>0.53109021350112406</v>
      </c>
      <c r="F782" s="64">
        <f t="shared" ca="1" si="25"/>
        <v>7.9335524215917888</v>
      </c>
    </row>
    <row r="783" spans="5:6" x14ac:dyDescent="0.25">
      <c r="E783" s="64">
        <f t="shared" ca="1" si="24"/>
        <v>0.71851547724000331</v>
      </c>
      <c r="F783" s="64">
        <f t="shared" ca="1" si="25"/>
        <v>8.2780423603440472</v>
      </c>
    </row>
    <row r="784" spans="5:6" x14ac:dyDescent="0.25">
      <c r="E784" s="64">
        <f t="shared" ca="1" si="24"/>
        <v>0.72237940776633791</v>
      </c>
      <c r="F784" s="64">
        <f t="shared" ca="1" si="25"/>
        <v>8.2867904485636696</v>
      </c>
    </row>
    <row r="785" spans="5:6" x14ac:dyDescent="0.25">
      <c r="E785" s="64">
        <f t="shared" ca="1" si="24"/>
        <v>0.7060959156354143</v>
      </c>
      <c r="F785" s="64">
        <f t="shared" ca="1" si="25"/>
        <v>8.2505814323053333</v>
      </c>
    </row>
    <row r="786" spans="5:6" x14ac:dyDescent="0.25">
      <c r="E786" s="64">
        <f t="shared" ca="1" si="24"/>
        <v>0.12851373221283691</v>
      </c>
      <c r="F786" s="64">
        <f t="shared" ca="1" si="25"/>
        <v>7.3032649444536926</v>
      </c>
    </row>
    <row r="787" spans="5:6" x14ac:dyDescent="0.25">
      <c r="E787" s="64">
        <f t="shared" ca="1" si="24"/>
        <v>0.49744502808843083</v>
      </c>
      <c r="F787" s="64">
        <f t="shared" ca="1" si="25"/>
        <v>7.8816073978010701</v>
      </c>
    </row>
    <row r="788" spans="5:6" x14ac:dyDescent="0.25">
      <c r="E788" s="64">
        <f t="shared" ca="1" si="24"/>
        <v>4.964769469388397E-2</v>
      </c>
      <c r="F788" s="64">
        <f t="shared" ca="1" si="25"/>
        <v>7.0856698155259554</v>
      </c>
    </row>
    <row r="789" spans="5:6" x14ac:dyDescent="0.25">
      <c r="E789" s="64">
        <f t="shared" ca="1" si="24"/>
        <v>0.42022561015442361</v>
      </c>
      <c r="F789" s="64">
        <f t="shared" ca="1" si="25"/>
        <v>7.7673233403323145</v>
      </c>
    </row>
    <row r="790" spans="5:6" x14ac:dyDescent="0.25">
      <c r="E790" s="64">
        <f t="shared" ca="1" si="24"/>
        <v>0.70823900568274412</v>
      </c>
      <c r="F790" s="64">
        <f t="shared" ca="1" si="25"/>
        <v>8.2552510375377999</v>
      </c>
    </row>
    <row r="791" spans="5:6" x14ac:dyDescent="0.25">
      <c r="E791" s="64">
        <f t="shared" ca="1" si="24"/>
        <v>0.48690128355219908</v>
      </c>
      <c r="F791" s="64">
        <f t="shared" ca="1" si="25"/>
        <v>7.8656570170868321</v>
      </c>
    </row>
    <row r="792" spans="5:6" x14ac:dyDescent="0.25">
      <c r="E792" s="64">
        <f t="shared" ca="1" si="24"/>
        <v>0.75714673423609125</v>
      </c>
      <c r="F792" s="64">
        <f t="shared" ca="1" si="25"/>
        <v>8.3705287804683177</v>
      </c>
    </row>
    <row r="793" spans="5:6" x14ac:dyDescent="0.25">
      <c r="E793" s="64">
        <f t="shared" ca="1" si="24"/>
        <v>0.72656631187008314</v>
      </c>
      <c r="F793" s="64">
        <f t="shared" ca="1" si="25"/>
        <v>8.2963854070982457</v>
      </c>
    </row>
    <row r="794" spans="5:6" x14ac:dyDescent="0.25">
      <c r="E794" s="64">
        <f t="shared" ca="1" si="24"/>
        <v>0.11671284278102456</v>
      </c>
      <c r="F794" s="64">
        <f t="shared" ca="1" si="25"/>
        <v>7.2776658224558508</v>
      </c>
    </row>
    <row r="795" spans="5:6" x14ac:dyDescent="0.25">
      <c r="E795" s="64">
        <f t="shared" ca="1" si="24"/>
        <v>1.2722339621925927E-2</v>
      </c>
      <c r="F795" s="64">
        <f t="shared" ca="1" si="25"/>
        <v>6.8562342372771763</v>
      </c>
    </row>
    <row r="796" spans="5:6" x14ac:dyDescent="0.25">
      <c r="E796" s="64">
        <f t="shared" ca="1" si="24"/>
        <v>0.84309613231996305</v>
      </c>
      <c r="F796" s="64">
        <f t="shared" ca="1" si="25"/>
        <v>8.6359192448378064</v>
      </c>
    </row>
    <row r="797" spans="5:6" x14ac:dyDescent="0.25">
      <c r="E797" s="64">
        <f t="shared" ca="1" si="24"/>
        <v>0.22056919888222337</v>
      </c>
      <c r="F797" s="64">
        <f t="shared" ca="1" si="25"/>
        <v>7.4707420732198875</v>
      </c>
    </row>
    <row r="798" spans="5:6" x14ac:dyDescent="0.25">
      <c r="E798" s="64">
        <f t="shared" ca="1" si="24"/>
        <v>2.9778546699856689E-2</v>
      </c>
      <c r="F798" s="64">
        <f t="shared" ca="1" si="25"/>
        <v>6.9916049072953879</v>
      </c>
    </row>
    <row r="799" spans="5:6" x14ac:dyDescent="0.25">
      <c r="E799" s="64">
        <f t="shared" ca="1" si="24"/>
        <v>0.80384144641798083</v>
      </c>
      <c r="F799" s="64">
        <f t="shared" ca="1" si="25"/>
        <v>8.5014175347047107</v>
      </c>
    </row>
    <row r="800" spans="5:6" x14ac:dyDescent="0.25">
      <c r="E800" s="64">
        <f t="shared" ca="1" si="24"/>
        <v>7.9287603659502603E-2</v>
      </c>
      <c r="F800" s="64">
        <f t="shared" ca="1" si="25"/>
        <v>7.1840368398319621</v>
      </c>
    </row>
    <row r="801" spans="5:6" x14ac:dyDescent="0.25">
      <c r="E801" s="64">
        <f t="shared" ca="1" si="24"/>
        <v>0.68708545870981885</v>
      </c>
      <c r="F801" s="64">
        <f t="shared" ca="1" si="25"/>
        <v>8.2103221246791964</v>
      </c>
    </row>
    <row r="802" spans="5:6" x14ac:dyDescent="0.25">
      <c r="E802" s="64">
        <f t="shared" ca="1" si="24"/>
        <v>0.5142946916010025</v>
      </c>
      <c r="F802" s="64">
        <f t="shared" ca="1" si="25"/>
        <v>7.9074065312717163</v>
      </c>
    </row>
    <row r="803" spans="5:6" x14ac:dyDescent="0.25">
      <c r="E803" s="64">
        <f t="shared" ca="1" si="24"/>
        <v>0.85993356073714677</v>
      </c>
      <c r="F803" s="64">
        <f t="shared" ca="1" si="25"/>
        <v>8.7037205104379272</v>
      </c>
    </row>
    <row r="804" spans="5:6" x14ac:dyDescent="0.25">
      <c r="E804" s="64">
        <f t="shared" ca="1" si="24"/>
        <v>0.41420850730572467</v>
      </c>
      <c r="F804" s="64">
        <f t="shared" ca="1" si="25"/>
        <v>7.758598388742775</v>
      </c>
    </row>
    <row r="805" spans="5:6" x14ac:dyDescent="0.25">
      <c r="E805" s="64">
        <f t="shared" ca="1" si="24"/>
        <v>0.31513711721421955</v>
      </c>
      <c r="F805" s="64">
        <f t="shared" ca="1" si="25"/>
        <v>7.615239257795321</v>
      </c>
    </row>
    <row r="806" spans="5:6" x14ac:dyDescent="0.25">
      <c r="E806" s="64">
        <f t="shared" ca="1" si="24"/>
        <v>4.036821089830489E-2</v>
      </c>
      <c r="F806" s="64">
        <f t="shared" ca="1" si="25"/>
        <v>7.0461649174002119</v>
      </c>
    </row>
    <row r="807" spans="5:6" x14ac:dyDescent="0.25">
      <c r="E807" s="64">
        <f t="shared" ca="1" si="24"/>
        <v>0.97291415151441962</v>
      </c>
      <c r="F807" s="64">
        <f t="shared" ca="1" si="25"/>
        <v>9.6892659305117714</v>
      </c>
    </row>
    <row r="808" spans="5:6" x14ac:dyDescent="0.25">
      <c r="E808" s="64">
        <f t="shared" ca="1" si="24"/>
        <v>0.3790128347088646</v>
      </c>
      <c r="F808" s="64">
        <f t="shared" ca="1" si="25"/>
        <v>7.7077792564532919</v>
      </c>
    </row>
    <row r="809" spans="5:6" x14ac:dyDescent="0.25">
      <c r="E809" s="64">
        <f t="shared" ca="1" si="24"/>
        <v>0.62714037442365367</v>
      </c>
      <c r="F809" s="64">
        <f t="shared" ca="1" si="25"/>
        <v>8.094670605305085</v>
      </c>
    </row>
    <row r="810" spans="5:6" x14ac:dyDescent="0.25">
      <c r="E810" s="64">
        <f t="shared" ca="1" si="24"/>
        <v>0.82468871440245251</v>
      </c>
      <c r="F810" s="64">
        <f t="shared" ca="1" si="25"/>
        <v>8.5693276730579573</v>
      </c>
    </row>
    <row r="811" spans="5:6" x14ac:dyDescent="0.25">
      <c r="E811" s="64">
        <f t="shared" ca="1" si="24"/>
        <v>0.87749764635063487</v>
      </c>
      <c r="F811" s="64">
        <f t="shared" ca="1" si="25"/>
        <v>8.7834452931904696</v>
      </c>
    </row>
    <row r="812" spans="5:6" x14ac:dyDescent="0.25">
      <c r="E812" s="64">
        <f t="shared" ca="1" si="24"/>
        <v>0.17334406102495803</v>
      </c>
      <c r="F812" s="64">
        <f t="shared" ca="1" si="25"/>
        <v>7.3902611097989714</v>
      </c>
    </row>
    <row r="813" spans="5:6" x14ac:dyDescent="0.25">
      <c r="E813" s="64">
        <f t="shared" ca="1" si="24"/>
        <v>0.86773630048983041</v>
      </c>
      <c r="F813" s="64">
        <f t="shared" ca="1" si="25"/>
        <v>8.7378586102267164</v>
      </c>
    </row>
    <row r="814" spans="5:6" x14ac:dyDescent="0.25">
      <c r="E814" s="64">
        <f t="shared" ca="1" si="24"/>
        <v>0.18057934995025271</v>
      </c>
      <c r="F814" s="64">
        <f t="shared" ca="1" si="25"/>
        <v>7.4031753653508154</v>
      </c>
    </row>
    <row r="815" spans="5:6" x14ac:dyDescent="0.25">
      <c r="E815" s="64">
        <f t="shared" ca="1" si="24"/>
        <v>0.39649293577376332</v>
      </c>
      <c r="F815" s="64">
        <f t="shared" ca="1" si="25"/>
        <v>7.732986037468998</v>
      </c>
    </row>
    <row r="816" spans="5:6" x14ac:dyDescent="0.25">
      <c r="E816" s="64">
        <f t="shared" ca="1" si="24"/>
        <v>0.38564731797407259</v>
      </c>
      <c r="F816" s="64">
        <f t="shared" ca="1" si="25"/>
        <v>7.7173424835867239</v>
      </c>
    </row>
    <row r="817" spans="5:6" x14ac:dyDescent="0.25">
      <c r="E817" s="64">
        <f t="shared" ca="1" si="24"/>
        <v>0.24339376609437713</v>
      </c>
      <c r="F817" s="64">
        <f t="shared" ca="1" si="25"/>
        <v>7.5071052855622673</v>
      </c>
    </row>
    <row r="818" spans="5:6" x14ac:dyDescent="0.25">
      <c r="E818" s="64">
        <f t="shared" ca="1" si="24"/>
        <v>0.25952838250760157</v>
      </c>
      <c r="F818" s="64">
        <f t="shared" ca="1" si="25"/>
        <v>7.5321080341730458</v>
      </c>
    </row>
    <row r="819" spans="5:6" x14ac:dyDescent="0.25">
      <c r="E819" s="64">
        <f t="shared" ca="1" si="24"/>
        <v>0.42878151061586789</v>
      </c>
      <c r="F819" s="64">
        <f t="shared" ca="1" si="25"/>
        <v>7.7797592104890061</v>
      </c>
    </row>
    <row r="820" spans="5:6" x14ac:dyDescent="0.25">
      <c r="E820" s="64">
        <f t="shared" ca="1" si="24"/>
        <v>8.1404068822916287E-2</v>
      </c>
      <c r="F820" s="64">
        <f t="shared" ca="1" si="25"/>
        <v>7.1900121561379828</v>
      </c>
    </row>
    <row r="821" spans="5:6" x14ac:dyDescent="0.25">
      <c r="E821" s="64">
        <f t="shared" ca="1" si="24"/>
        <v>0.50713479539507389</v>
      </c>
      <c r="F821" s="64">
        <f t="shared" ca="1" si="25"/>
        <v>7.8963944572905529</v>
      </c>
    </row>
    <row r="822" spans="5:6" x14ac:dyDescent="0.25">
      <c r="E822" s="64">
        <f t="shared" ca="1" si="24"/>
        <v>0.70320631992112914</v>
      </c>
      <c r="F822" s="64">
        <f t="shared" ca="1" si="25"/>
        <v>8.2443290353657321</v>
      </c>
    </row>
    <row r="823" spans="5:6" x14ac:dyDescent="0.25">
      <c r="E823" s="64">
        <f t="shared" ca="1" si="24"/>
        <v>0.9427772851168269</v>
      </c>
      <c r="F823" s="64">
        <f t="shared" ca="1" si="25"/>
        <v>9.2359111857766187</v>
      </c>
    </row>
    <row r="824" spans="5:6" x14ac:dyDescent="0.25">
      <c r="E824" s="64">
        <f t="shared" ca="1" si="24"/>
        <v>0.90380103615604146</v>
      </c>
      <c r="F824" s="64">
        <f t="shared" ca="1" si="25"/>
        <v>8.9268729460324465</v>
      </c>
    </row>
    <row r="825" spans="5:6" x14ac:dyDescent="0.25">
      <c r="E825" s="64">
        <f t="shared" ca="1" si="24"/>
        <v>0.49233340416265181</v>
      </c>
      <c r="F825" s="64">
        <f t="shared" ca="1" si="25"/>
        <v>7.8738572293062372</v>
      </c>
    </row>
    <row r="826" spans="5:6" x14ac:dyDescent="0.25">
      <c r="E826" s="64">
        <f t="shared" ca="1" si="24"/>
        <v>0.41633645515874296</v>
      </c>
      <c r="F826" s="64">
        <f t="shared" ca="1" si="25"/>
        <v>7.7616821850365776</v>
      </c>
    </row>
    <row r="827" spans="5:6" x14ac:dyDescent="0.25">
      <c r="E827" s="64">
        <f t="shared" ca="1" si="24"/>
        <v>0.27505808178984947</v>
      </c>
      <c r="F827" s="64">
        <f t="shared" ca="1" si="25"/>
        <v>7.5557333050813451</v>
      </c>
    </row>
    <row r="828" spans="5:6" x14ac:dyDescent="0.25">
      <c r="E828" s="64">
        <f t="shared" ca="1" si="24"/>
        <v>0.90855938373102141</v>
      </c>
      <c r="F828" s="64">
        <f t="shared" ca="1" si="25"/>
        <v>8.9569613803455272</v>
      </c>
    </row>
    <row r="829" spans="5:6" x14ac:dyDescent="0.25">
      <c r="E829" s="64">
        <f t="shared" ca="1" si="24"/>
        <v>0.28721548174616329</v>
      </c>
      <c r="F829" s="64">
        <f t="shared" ca="1" si="25"/>
        <v>7.5739785312771613</v>
      </c>
    </row>
    <row r="830" spans="5:6" x14ac:dyDescent="0.25">
      <c r="E830" s="64">
        <f t="shared" ca="1" si="24"/>
        <v>0.53759142976653418</v>
      </c>
      <c r="F830" s="64">
        <f t="shared" ca="1" si="25"/>
        <v>7.9438011468653027</v>
      </c>
    </row>
    <row r="831" spans="5:6" x14ac:dyDescent="0.25">
      <c r="E831" s="64">
        <f t="shared" ca="1" si="24"/>
        <v>0.88367977785366458</v>
      </c>
      <c r="F831" s="64">
        <f t="shared" ca="1" si="25"/>
        <v>8.8141994583661631</v>
      </c>
    </row>
    <row r="832" spans="5:6" x14ac:dyDescent="0.25">
      <c r="E832" s="64">
        <f t="shared" ca="1" si="24"/>
        <v>0.9378092757787756</v>
      </c>
      <c r="F832" s="64">
        <f t="shared" ca="1" si="25"/>
        <v>9.1861722603393794</v>
      </c>
    </row>
    <row r="833" spans="5:6" x14ac:dyDescent="0.25">
      <c r="E833" s="64">
        <f t="shared" ca="1" si="24"/>
        <v>0.75231872398525457</v>
      </c>
      <c r="F833" s="64">
        <f t="shared" ca="1" si="25"/>
        <v>8.3583064255071378</v>
      </c>
    </row>
    <row r="834" spans="5:6" x14ac:dyDescent="0.25">
      <c r="E834" s="64">
        <f t="shared" ca="1" si="24"/>
        <v>0.38106942515466036</v>
      </c>
      <c r="F834" s="64">
        <f t="shared" ca="1" si="25"/>
        <v>7.7107434743930945</v>
      </c>
    </row>
    <row r="835" spans="5:6" x14ac:dyDescent="0.25">
      <c r="E835" s="64">
        <f t="shared" ca="1" si="24"/>
        <v>0.11672740719448393</v>
      </c>
      <c r="F835" s="64">
        <f t="shared" ca="1" si="25"/>
        <v>7.2776983268317581</v>
      </c>
    </row>
    <row r="836" spans="5:6" x14ac:dyDescent="0.25">
      <c r="E836" s="64">
        <f t="shared" ref="E836:E899" ca="1" si="26">RAND()</f>
        <v>0.82215552963384286</v>
      </c>
      <c r="F836" s="64">
        <f t="shared" ref="F836:F899" ca="1" si="27">((E836^(-1/$C$5)-1)^(-1/$C$3))*$C$4</f>
        <v>8.5606854214401977</v>
      </c>
    </row>
    <row r="837" spans="5:6" x14ac:dyDescent="0.25">
      <c r="E837" s="64">
        <f t="shared" ca="1" si="26"/>
        <v>0.66308894790228357</v>
      </c>
      <c r="F837" s="64">
        <f t="shared" ca="1" si="27"/>
        <v>8.162175014476647</v>
      </c>
    </row>
    <row r="838" spans="5:6" x14ac:dyDescent="0.25">
      <c r="E838" s="64">
        <f t="shared" ca="1" si="26"/>
        <v>0.83365757507985894</v>
      </c>
      <c r="F838" s="64">
        <f t="shared" ca="1" si="27"/>
        <v>8.6009008610045736</v>
      </c>
    </row>
    <row r="839" spans="5:6" x14ac:dyDescent="0.25">
      <c r="E839" s="64">
        <f t="shared" ca="1" si="26"/>
        <v>0.19459244175934942</v>
      </c>
      <c r="F839" s="64">
        <f t="shared" ca="1" si="27"/>
        <v>7.4275243099004964</v>
      </c>
    </row>
    <row r="840" spans="5:6" x14ac:dyDescent="0.25">
      <c r="E840" s="64">
        <f t="shared" ca="1" si="26"/>
        <v>0.90326595072127647</v>
      </c>
      <c r="F840" s="64">
        <f t="shared" ca="1" si="27"/>
        <v>8.9235832243553759</v>
      </c>
    </row>
    <row r="841" spans="5:6" x14ac:dyDescent="0.25">
      <c r="E841" s="64">
        <f t="shared" ca="1" si="26"/>
        <v>0.67252856605476208</v>
      </c>
      <c r="F841" s="64">
        <f t="shared" ca="1" si="27"/>
        <v>8.1807876365228864</v>
      </c>
    </row>
    <row r="842" spans="5:6" x14ac:dyDescent="0.25">
      <c r="E842" s="64">
        <f t="shared" ca="1" si="26"/>
        <v>0.35466226581434845</v>
      </c>
      <c r="F842" s="64">
        <f t="shared" ca="1" si="27"/>
        <v>7.6726607475860398</v>
      </c>
    </row>
    <row r="843" spans="5:6" x14ac:dyDescent="0.25">
      <c r="E843" s="64">
        <f t="shared" ca="1" si="26"/>
        <v>0.25412429177022366</v>
      </c>
      <c r="F843" s="64">
        <f t="shared" ca="1" si="27"/>
        <v>7.5237901213656073</v>
      </c>
    </row>
    <row r="844" spans="5:6" x14ac:dyDescent="0.25">
      <c r="E844" s="64">
        <f t="shared" ca="1" si="26"/>
        <v>0.31787048999805156</v>
      </c>
      <c r="F844" s="64">
        <f t="shared" ca="1" si="27"/>
        <v>7.6192400601019559</v>
      </c>
    </row>
    <row r="845" spans="5:6" x14ac:dyDescent="0.25">
      <c r="E845" s="64">
        <f t="shared" ca="1" si="26"/>
        <v>0.45135059983442682</v>
      </c>
      <c r="F845" s="64">
        <f t="shared" ca="1" si="27"/>
        <v>7.8127760035948643</v>
      </c>
    </row>
    <row r="846" spans="5:6" x14ac:dyDescent="0.25">
      <c r="E846" s="64">
        <f t="shared" ca="1" si="26"/>
        <v>0.20767707027005911</v>
      </c>
      <c r="F846" s="64">
        <f t="shared" ca="1" si="27"/>
        <v>7.4495724057386727</v>
      </c>
    </row>
    <row r="847" spans="5:6" x14ac:dyDescent="0.25">
      <c r="E847" s="64">
        <f t="shared" ca="1" si="26"/>
        <v>0.25431271891509166</v>
      </c>
      <c r="F847" s="64">
        <f t="shared" ca="1" si="27"/>
        <v>7.524081060699225</v>
      </c>
    </row>
    <row r="848" spans="5:6" x14ac:dyDescent="0.25">
      <c r="E848" s="64">
        <f t="shared" ca="1" si="26"/>
        <v>8.5360210659075508E-2</v>
      </c>
      <c r="F848" s="64">
        <f t="shared" ca="1" si="27"/>
        <v>7.2009119460155961</v>
      </c>
    </row>
    <row r="849" spans="5:6" x14ac:dyDescent="0.25">
      <c r="E849" s="64">
        <f t="shared" ca="1" si="26"/>
        <v>0.41452318207243466</v>
      </c>
      <c r="F849" s="64">
        <f t="shared" ca="1" si="27"/>
        <v>7.7590542945211496</v>
      </c>
    </row>
    <row r="850" spans="5:6" x14ac:dyDescent="0.25">
      <c r="E850" s="64">
        <f t="shared" ca="1" si="26"/>
        <v>0.90279287334150737</v>
      </c>
      <c r="F850" s="64">
        <f t="shared" ca="1" si="27"/>
        <v>8.9206898713309037</v>
      </c>
    </row>
    <row r="851" spans="5:6" x14ac:dyDescent="0.25">
      <c r="E851" s="64">
        <f t="shared" ca="1" si="26"/>
        <v>0.38814216157519921</v>
      </c>
      <c r="F851" s="64">
        <f t="shared" ca="1" si="27"/>
        <v>7.7209395351065444</v>
      </c>
    </row>
    <row r="852" spans="5:6" x14ac:dyDescent="0.25">
      <c r="E852" s="64">
        <f t="shared" ca="1" si="26"/>
        <v>0.36999311437741655</v>
      </c>
      <c r="F852" s="64">
        <f t="shared" ca="1" si="27"/>
        <v>7.6947785034042768</v>
      </c>
    </row>
    <row r="853" spans="5:6" x14ac:dyDescent="0.25">
      <c r="E853" s="64">
        <f t="shared" ca="1" si="26"/>
        <v>0.87100568634424269</v>
      </c>
      <c r="F853" s="64">
        <f t="shared" ca="1" si="27"/>
        <v>8.7527494610379293</v>
      </c>
    </row>
    <row r="854" spans="5:6" x14ac:dyDescent="0.25">
      <c r="E854" s="64">
        <f t="shared" ca="1" si="26"/>
        <v>0.98959735875563148</v>
      </c>
      <c r="F854" s="64">
        <f t="shared" ca="1" si="27"/>
        <v>10.293000703650559</v>
      </c>
    </row>
    <row r="855" spans="5:6" x14ac:dyDescent="0.25">
      <c r="E855" s="64">
        <f t="shared" ca="1" si="26"/>
        <v>0.1410569692468161</v>
      </c>
      <c r="F855" s="64">
        <f t="shared" ca="1" si="27"/>
        <v>7.3290480915743696</v>
      </c>
    </row>
    <row r="856" spans="5:6" x14ac:dyDescent="0.25">
      <c r="E856" s="64">
        <f t="shared" ca="1" si="26"/>
        <v>0.31666809180537769</v>
      </c>
      <c r="F856" s="64">
        <f t="shared" ca="1" si="27"/>
        <v>7.6174808317588667</v>
      </c>
    </row>
    <row r="857" spans="5:6" x14ac:dyDescent="0.25">
      <c r="E857" s="64">
        <f t="shared" ca="1" si="26"/>
        <v>0.87186063097154864</v>
      </c>
      <c r="F857" s="64">
        <f t="shared" ca="1" si="27"/>
        <v>8.7567042342678771</v>
      </c>
    </row>
    <row r="858" spans="5:6" x14ac:dyDescent="0.25">
      <c r="E858" s="64">
        <f t="shared" ca="1" si="26"/>
        <v>0.17830492830650335</v>
      </c>
      <c r="F858" s="64">
        <f t="shared" ca="1" si="27"/>
        <v>7.399142585480492</v>
      </c>
    </row>
    <row r="859" spans="5:6" x14ac:dyDescent="0.25">
      <c r="E859" s="64">
        <f t="shared" ca="1" si="26"/>
        <v>0.99181775063900335</v>
      </c>
      <c r="F859" s="64">
        <f t="shared" ca="1" si="27"/>
        <v>10.449497093662792</v>
      </c>
    </row>
    <row r="860" spans="5:6" x14ac:dyDescent="0.25">
      <c r="E860" s="64">
        <f t="shared" ca="1" si="26"/>
        <v>1.2998336729537208E-3</v>
      </c>
      <c r="F860" s="64">
        <f t="shared" ca="1" si="27"/>
        <v>6.5670168902042008</v>
      </c>
    </row>
    <row r="861" spans="5:6" x14ac:dyDescent="0.25">
      <c r="E861" s="64">
        <f t="shared" ca="1" si="26"/>
        <v>0.21287708162144336</v>
      </c>
      <c r="F861" s="64">
        <f t="shared" ca="1" si="27"/>
        <v>7.4581726450521693</v>
      </c>
    </row>
    <row r="862" spans="5:6" x14ac:dyDescent="0.25">
      <c r="E862" s="64">
        <f t="shared" ca="1" si="26"/>
        <v>0.89506396500424412</v>
      </c>
      <c r="F862" s="64">
        <f t="shared" ca="1" si="27"/>
        <v>8.8753143614982015</v>
      </c>
    </row>
    <row r="863" spans="5:6" x14ac:dyDescent="0.25">
      <c r="E863" s="64">
        <f t="shared" ca="1" si="26"/>
        <v>0.40250628617725903</v>
      </c>
      <c r="F863" s="64">
        <f t="shared" ca="1" si="27"/>
        <v>7.7416694208394947</v>
      </c>
    </row>
    <row r="864" spans="5:6" x14ac:dyDescent="0.25">
      <c r="E864" s="64">
        <f t="shared" ca="1" si="26"/>
        <v>0.61400119123762686</v>
      </c>
      <c r="F864" s="64">
        <f t="shared" ca="1" si="27"/>
        <v>8.0711638349749322</v>
      </c>
    </row>
    <row r="865" spans="5:6" x14ac:dyDescent="0.25">
      <c r="E865" s="64">
        <f t="shared" ca="1" si="26"/>
        <v>0.36686481028345297</v>
      </c>
      <c r="F865" s="64">
        <f t="shared" ca="1" si="27"/>
        <v>7.6902682868102721</v>
      </c>
    </row>
    <row r="866" spans="5:6" x14ac:dyDescent="0.25">
      <c r="E866" s="64">
        <f t="shared" ca="1" si="26"/>
        <v>0.49690429303270822</v>
      </c>
      <c r="F866" s="64">
        <f t="shared" ca="1" si="27"/>
        <v>7.8807859463113328</v>
      </c>
    </row>
    <row r="867" spans="5:6" x14ac:dyDescent="0.25">
      <c r="E867" s="64">
        <f t="shared" ca="1" si="26"/>
        <v>0.82603504557555274</v>
      </c>
      <c r="F867" s="64">
        <f t="shared" ca="1" si="27"/>
        <v>8.5739686800317099</v>
      </c>
    </row>
    <row r="868" spans="5:6" x14ac:dyDescent="0.25">
      <c r="E868" s="64">
        <f t="shared" ca="1" si="26"/>
        <v>0.31571309367460798</v>
      </c>
      <c r="F868" s="64">
        <f t="shared" ca="1" si="27"/>
        <v>7.6160827867157801</v>
      </c>
    </row>
    <row r="869" spans="5:6" x14ac:dyDescent="0.25">
      <c r="E869" s="64">
        <f t="shared" ca="1" si="26"/>
        <v>0.92551131833027001</v>
      </c>
      <c r="F869" s="64">
        <f t="shared" ca="1" si="27"/>
        <v>9.0787037109445059</v>
      </c>
    </row>
    <row r="870" spans="5:6" x14ac:dyDescent="0.25">
      <c r="E870" s="64">
        <f t="shared" ca="1" si="26"/>
        <v>0.2188158847166457</v>
      </c>
      <c r="F870" s="64">
        <f t="shared" ca="1" si="27"/>
        <v>7.4678923653244302</v>
      </c>
    </row>
    <row r="871" spans="5:6" x14ac:dyDescent="0.25">
      <c r="E871" s="64">
        <f t="shared" ca="1" si="26"/>
        <v>0.93967496616227231</v>
      </c>
      <c r="F871" s="64">
        <f t="shared" ca="1" si="27"/>
        <v>9.2043565219549635</v>
      </c>
    </row>
    <row r="872" spans="5:6" x14ac:dyDescent="0.25">
      <c r="E872" s="64">
        <f t="shared" ca="1" si="26"/>
        <v>0.61729063766691405</v>
      </c>
      <c r="F872" s="64">
        <f t="shared" ca="1" si="27"/>
        <v>8.076996235152766</v>
      </c>
    </row>
    <row r="873" spans="5:6" x14ac:dyDescent="0.25">
      <c r="E873" s="64">
        <f t="shared" ca="1" si="26"/>
        <v>0.75653244964291999</v>
      </c>
      <c r="F873" s="64">
        <f t="shared" ca="1" si="27"/>
        <v>8.3689619774189232</v>
      </c>
    </row>
    <row r="874" spans="5:6" x14ac:dyDescent="0.25">
      <c r="E874" s="64">
        <f t="shared" ca="1" si="26"/>
        <v>0.38399165554422054</v>
      </c>
      <c r="F874" s="64">
        <f t="shared" ca="1" si="27"/>
        <v>7.7149556868994953</v>
      </c>
    </row>
    <row r="875" spans="5:6" x14ac:dyDescent="0.25">
      <c r="E875" s="64">
        <f t="shared" ca="1" si="26"/>
        <v>0.3047686419889809</v>
      </c>
      <c r="F875" s="64">
        <f t="shared" ca="1" si="27"/>
        <v>7.6000069560726633</v>
      </c>
    </row>
    <row r="876" spans="5:6" x14ac:dyDescent="0.25">
      <c r="E876" s="64">
        <f t="shared" ca="1" si="26"/>
        <v>0.91883626939519902</v>
      </c>
      <c r="F876" s="64">
        <f t="shared" ca="1" si="27"/>
        <v>9.0277131069028727</v>
      </c>
    </row>
    <row r="877" spans="5:6" x14ac:dyDescent="0.25">
      <c r="E877" s="64">
        <f t="shared" ca="1" si="26"/>
        <v>0.16160331672973538</v>
      </c>
      <c r="F877" s="64">
        <f t="shared" ca="1" si="27"/>
        <v>7.3687359993034391</v>
      </c>
    </row>
    <row r="878" spans="5:6" x14ac:dyDescent="0.25">
      <c r="E878" s="64">
        <f t="shared" ca="1" si="26"/>
        <v>0.82551105584580742</v>
      </c>
      <c r="F878" s="64">
        <f t="shared" ca="1" si="27"/>
        <v>8.5721584081727134</v>
      </c>
    </row>
    <row r="879" spans="5:6" x14ac:dyDescent="0.25">
      <c r="E879" s="64">
        <f t="shared" ca="1" si="26"/>
        <v>0.61910326626445622</v>
      </c>
      <c r="F879" s="64">
        <f t="shared" ca="1" si="27"/>
        <v>8.0802248849036076</v>
      </c>
    </row>
    <row r="880" spans="5:6" x14ac:dyDescent="0.25">
      <c r="E880" s="64">
        <f t="shared" ca="1" si="26"/>
        <v>0.8734707102879915</v>
      </c>
      <c r="F880" s="64">
        <f t="shared" ca="1" si="27"/>
        <v>8.7642226728279535</v>
      </c>
    </row>
    <row r="881" spans="5:6" x14ac:dyDescent="0.25">
      <c r="E881" s="64">
        <f t="shared" ca="1" si="26"/>
        <v>0.2504868414740965</v>
      </c>
      <c r="F881" s="64">
        <f t="shared" ca="1" si="27"/>
        <v>7.5181603112530322</v>
      </c>
    </row>
    <row r="882" spans="5:6" x14ac:dyDescent="0.25">
      <c r="E882" s="64">
        <f t="shared" ca="1" si="26"/>
        <v>0.59615442225351067</v>
      </c>
      <c r="F882" s="64">
        <f t="shared" ca="1" si="27"/>
        <v>8.0400913379611616</v>
      </c>
    </row>
    <row r="883" spans="5:6" x14ac:dyDescent="0.25">
      <c r="E883" s="64">
        <f t="shared" ca="1" si="26"/>
        <v>0.37077301161792986</v>
      </c>
      <c r="F883" s="64">
        <f t="shared" ca="1" si="27"/>
        <v>7.6959027742236836</v>
      </c>
    </row>
    <row r="884" spans="5:6" x14ac:dyDescent="0.25">
      <c r="E884" s="64">
        <f t="shared" ca="1" si="26"/>
        <v>0.66688598717350045</v>
      </c>
      <c r="F884" s="64">
        <f t="shared" ca="1" si="27"/>
        <v>8.169613267504424</v>
      </c>
    </row>
    <row r="885" spans="5:6" x14ac:dyDescent="0.25">
      <c r="E885" s="64">
        <f t="shared" ca="1" si="26"/>
        <v>0.31590633919649258</v>
      </c>
      <c r="F885" s="64">
        <f t="shared" ca="1" si="27"/>
        <v>7.6163657405201537</v>
      </c>
    </row>
    <row r="886" spans="5:6" x14ac:dyDescent="0.25">
      <c r="E886" s="64">
        <f t="shared" ca="1" si="26"/>
        <v>0.35582451602734833</v>
      </c>
      <c r="F886" s="64">
        <f t="shared" ca="1" si="27"/>
        <v>7.6743391629992725</v>
      </c>
    </row>
    <row r="887" spans="5:6" x14ac:dyDescent="0.25">
      <c r="E887" s="64">
        <f t="shared" ca="1" si="26"/>
        <v>0.60062599432073871</v>
      </c>
      <c r="F887" s="64">
        <f t="shared" ca="1" si="27"/>
        <v>8.047789520526397</v>
      </c>
    </row>
    <row r="888" spans="5:6" x14ac:dyDescent="0.25">
      <c r="E888" s="64">
        <f t="shared" ca="1" si="26"/>
        <v>0.68257863538670882</v>
      </c>
      <c r="F888" s="64">
        <f t="shared" ca="1" si="27"/>
        <v>8.2010652126068635</v>
      </c>
    </row>
    <row r="889" spans="5:6" x14ac:dyDescent="0.25">
      <c r="E889" s="64">
        <f t="shared" ca="1" si="26"/>
        <v>0.44862818793192416</v>
      </c>
      <c r="F889" s="64">
        <f t="shared" ca="1" si="27"/>
        <v>7.8087742251025247</v>
      </c>
    </row>
    <row r="890" spans="5:6" x14ac:dyDescent="0.25">
      <c r="E890" s="64">
        <f t="shared" ca="1" si="26"/>
        <v>0.75271418993230743</v>
      </c>
      <c r="F890" s="64">
        <f t="shared" ca="1" si="27"/>
        <v>8.3592997263269773</v>
      </c>
    </row>
    <row r="891" spans="5:6" x14ac:dyDescent="0.25">
      <c r="E891" s="64">
        <f t="shared" ca="1" si="26"/>
        <v>0.43992467698178317</v>
      </c>
      <c r="F891" s="64">
        <f t="shared" ca="1" si="27"/>
        <v>7.7960177336760994</v>
      </c>
    </row>
    <row r="892" spans="5:6" x14ac:dyDescent="0.25">
      <c r="E892" s="64">
        <f t="shared" ca="1" si="26"/>
        <v>0.4672259917350593</v>
      </c>
      <c r="F892" s="64">
        <f t="shared" ca="1" si="27"/>
        <v>7.8362365827691898</v>
      </c>
    </row>
    <row r="893" spans="5:6" x14ac:dyDescent="0.25">
      <c r="E893" s="64">
        <f t="shared" ca="1" si="26"/>
        <v>0.21795928403331521</v>
      </c>
      <c r="F893" s="64">
        <f t="shared" ca="1" si="27"/>
        <v>7.4664968847244397</v>
      </c>
    </row>
    <row r="894" spans="5:6" x14ac:dyDescent="0.25">
      <c r="E894" s="64">
        <f t="shared" ca="1" si="26"/>
        <v>5.3694904371033969E-2</v>
      </c>
      <c r="F894" s="64">
        <f t="shared" ca="1" si="27"/>
        <v>7.1012091087812781</v>
      </c>
    </row>
    <row r="895" spans="5:6" x14ac:dyDescent="0.25">
      <c r="E895" s="64">
        <f t="shared" ca="1" si="26"/>
        <v>0.88082273446246506</v>
      </c>
      <c r="F895" s="64">
        <f t="shared" ca="1" si="27"/>
        <v>8.7997914067229495</v>
      </c>
    </row>
    <row r="896" spans="5:6" x14ac:dyDescent="0.25">
      <c r="E896" s="64">
        <f t="shared" ca="1" si="26"/>
        <v>0.15137694315770589</v>
      </c>
      <c r="F896" s="64">
        <f t="shared" ca="1" si="27"/>
        <v>7.3493360715509981</v>
      </c>
    </row>
    <row r="897" spans="5:6" x14ac:dyDescent="0.25">
      <c r="E897" s="64">
        <f t="shared" ca="1" si="26"/>
        <v>0.55775642656825952</v>
      </c>
      <c r="F897" s="64">
        <f t="shared" ca="1" si="27"/>
        <v>7.9760981415930061</v>
      </c>
    </row>
    <row r="898" spans="5:6" x14ac:dyDescent="0.25">
      <c r="E898" s="64">
        <f t="shared" ca="1" si="26"/>
        <v>0.64491561662486208</v>
      </c>
      <c r="F898" s="64">
        <f t="shared" ca="1" si="27"/>
        <v>8.1274227516824293</v>
      </c>
    </row>
    <row r="899" spans="5:6" x14ac:dyDescent="0.25">
      <c r="E899" s="64">
        <f t="shared" ca="1" si="26"/>
        <v>0.35152724710525074</v>
      </c>
      <c r="F899" s="64">
        <f t="shared" ca="1" si="27"/>
        <v>7.6681316012697263</v>
      </c>
    </row>
    <row r="900" spans="5:6" x14ac:dyDescent="0.25">
      <c r="E900" s="64">
        <f t="shared" ref="E900:E963" ca="1" si="28">RAND()</f>
        <v>0.35615340368345327</v>
      </c>
      <c r="F900" s="64">
        <f t="shared" ref="F900:F963" ca="1" si="29">((E900^(-1/$C$5)-1)^(-1/$C$3))*$C$4</f>
        <v>7.6748140500904682</v>
      </c>
    </row>
    <row r="901" spans="5:6" x14ac:dyDescent="0.25">
      <c r="E901" s="64">
        <f t="shared" ca="1" si="28"/>
        <v>0.31541964541632683</v>
      </c>
      <c r="F901" s="64">
        <f t="shared" ca="1" si="29"/>
        <v>7.6156530584310467</v>
      </c>
    </row>
    <row r="902" spans="5:6" x14ac:dyDescent="0.25">
      <c r="E902" s="64">
        <f t="shared" ca="1" si="28"/>
        <v>0.79230776614236842</v>
      </c>
      <c r="F902" s="64">
        <f t="shared" ca="1" si="29"/>
        <v>8.4666623096670435</v>
      </c>
    </row>
    <row r="903" spans="5:6" x14ac:dyDescent="0.25">
      <c r="E903" s="64">
        <f t="shared" ca="1" si="28"/>
        <v>0.13494867505663011</v>
      </c>
      <c r="F903" s="64">
        <f t="shared" ca="1" si="29"/>
        <v>7.3166590004958056</v>
      </c>
    </row>
    <row r="904" spans="5:6" x14ac:dyDescent="0.25">
      <c r="E904" s="64">
        <f t="shared" ca="1" si="28"/>
        <v>0.25424485455226908</v>
      </c>
      <c r="F904" s="64">
        <f t="shared" ca="1" si="29"/>
        <v>7.5239762830849077</v>
      </c>
    </row>
    <row r="905" spans="5:6" x14ac:dyDescent="0.25">
      <c r="E905" s="64">
        <f t="shared" ca="1" si="28"/>
        <v>0.47887190154079162</v>
      </c>
      <c r="F905" s="64">
        <f t="shared" ca="1" si="29"/>
        <v>7.8535998918699716</v>
      </c>
    </row>
    <row r="906" spans="5:6" x14ac:dyDescent="0.25">
      <c r="E906" s="64">
        <f t="shared" ca="1" si="28"/>
        <v>0.88103290855989524</v>
      </c>
      <c r="F906" s="64">
        <f t="shared" ca="1" si="29"/>
        <v>8.8008396503723088</v>
      </c>
    </row>
    <row r="907" spans="5:6" x14ac:dyDescent="0.25">
      <c r="E907" s="64">
        <f t="shared" ca="1" si="28"/>
        <v>0.56341667895978431</v>
      </c>
      <c r="F907" s="64">
        <f t="shared" ca="1" si="29"/>
        <v>7.9853133576508455</v>
      </c>
    </row>
    <row r="908" spans="5:6" x14ac:dyDescent="0.25">
      <c r="E908" s="64">
        <f t="shared" ca="1" si="28"/>
        <v>0.12638323581652777</v>
      </c>
      <c r="F908" s="64">
        <f t="shared" ca="1" si="29"/>
        <v>7.2987470323560864</v>
      </c>
    </row>
    <row r="909" spans="5:6" x14ac:dyDescent="0.25">
      <c r="E909" s="64">
        <f t="shared" ca="1" si="28"/>
        <v>0.19144837952517835</v>
      </c>
      <c r="F909" s="64">
        <f t="shared" ca="1" si="29"/>
        <v>7.4221318464080532</v>
      </c>
    </row>
    <row r="910" spans="5:6" x14ac:dyDescent="0.25">
      <c r="E910" s="64">
        <f t="shared" ca="1" si="28"/>
        <v>0.20433838580172592</v>
      </c>
      <c r="F910" s="64">
        <f t="shared" ca="1" si="29"/>
        <v>7.444003896172573</v>
      </c>
    </row>
    <row r="911" spans="5:6" x14ac:dyDescent="0.25">
      <c r="E911" s="64">
        <f t="shared" ca="1" si="28"/>
        <v>0.54664171409177287</v>
      </c>
      <c r="F911" s="64">
        <f t="shared" ca="1" si="29"/>
        <v>7.958197642293408</v>
      </c>
    </row>
    <row r="912" spans="5:6" x14ac:dyDescent="0.25">
      <c r="E912" s="64">
        <f t="shared" ca="1" si="28"/>
        <v>0.48333251080750528</v>
      </c>
      <c r="F912" s="64">
        <f t="shared" ca="1" si="29"/>
        <v>7.8602889257554018</v>
      </c>
    </row>
    <row r="913" spans="5:6" x14ac:dyDescent="0.25">
      <c r="E913" s="64">
        <f t="shared" ca="1" si="28"/>
        <v>0.12201788710568262</v>
      </c>
      <c r="F913" s="64">
        <f t="shared" ca="1" si="29"/>
        <v>7.2893513233055112</v>
      </c>
    </row>
    <row r="914" spans="5:6" x14ac:dyDescent="0.25">
      <c r="E914" s="64">
        <f t="shared" ca="1" si="28"/>
        <v>0.54936708743512863</v>
      </c>
      <c r="F914" s="64">
        <f t="shared" ca="1" si="29"/>
        <v>7.9625638190453554</v>
      </c>
    </row>
    <row r="915" spans="5:6" x14ac:dyDescent="0.25">
      <c r="E915" s="64">
        <f t="shared" ca="1" si="28"/>
        <v>0.79143621806895192</v>
      </c>
      <c r="F915" s="64">
        <f t="shared" ca="1" si="29"/>
        <v>8.4641081934332867</v>
      </c>
    </row>
    <row r="916" spans="5:6" x14ac:dyDescent="0.25">
      <c r="E916" s="64">
        <f t="shared" ca="1" si="28"/>
        <v>0.75183932430461775</v>
      </c>
      <c r="F916" s="64">
        <f t="shared" ca="1" si="29"/>
        <v>8.3571041534696651</v>
      </c>
    </row>
    <row r="917" spans="5:6" x14ac:dyDescent="0.25">
      <c r="E917" s="64">
        <f t="shared" ca="1" si="28"/>
        <v>0.93186783010041585</v>
      </c>
      <c r="F917" s="64">
        <f t="shared" ca="1" si="29"/>
        <v>9.1317779898326119</v>
      </c>
    </row>
    <row r="918" spans="5:6" x14ac:dyDescent="0.25">
      <c r="E918" s="64">
        <f t="shared" ca="1" si="28"/>
        <v>0.2095294530305043</v>
      </c>
      <c r="F918" s="64">
        <f t="shared" ca="1" si="29"/>
        <v>7.4526459919122683</v>
      </c>
    </row>
    <row r="919" spans="5:6" x14ac:dyDescent="0.25">
      <c r="E919" s="64">
        <f t="shared" ca="1" si="28"/>
        <v>4.0846242255265008E-2</v>
      </c>
      <c r="F919" s="64">
        <f t="shared" ca="1" si="29"/>
        <v>7.0483568428448571</v>
      </c>
    </row>
    <row r="920" spans="5:6" x14ac:dyDescent="0.25">
      <c r="E920" s="64">
        <f t="shared" ca="1" si="28"/>
        <v>0.52494825388523225</v>
      </c>
      <c r="F920" s="64">
        <f t="shared" ca="1" si="29"/>
        <v>7.9239375693518515</v>
      </c>
    </row>
    <row r="921" spans="5:6" x14ac:dyDescent="0.25">
      <c r="E921" s="64">
        <f t="shared" ca="1" si="28"/>
        <v>7.7450289681845197E-3</v>
      </c>
      <c r="F921" s="64">
        <f t="shared" ca="1" si="29"/>
        <v>6.7859525280762183</v>
      </c>
    </row>
    <row r="922" spans="5:6" x14ac:dyDescent="0.25">
      <c r="E922" s="64">
        <f t="shared" ca="1" si="28"/>
        <v>0.86646657036980979</v>
      </c>
      <c r="F922" s="64">
        <f t="shared" ca="1" si="29"/>
        <v>8.7321720573346031</v>
      </c>
    </row>
    <row r="923" spans="5:6" x14ac:dyDescent="0.25">
      <c r="E923" s="64">
        <f t="shared" ca="1" si="28"/>
        <v>0.83532499783273284</v>
      </c>
      <c r="F923" s="64">
        <f t="shared" ca="1" si="29"/>
        <v>8.6069475856210254</v>
      </c>
    </row>
    <row r="924" spans="5:6" x14ac:dyDescent="0.25">
      <c r="E924" s="64">
        <f t="shared" ca="1" si="28"/>
        <v>0.37952761725980544</v>
      </c>
      <c r="F924" s="64">
        <f t="shared" ca="1" si="29"/>
        <v>7.7085212149766633</v>
      </c>
    </row>
    <row r="925" spans="5:6" x14ac:dyDescent="0.25">
      <c r="E925" s="64">
        <f t="shared" ca="1" si="28"/>
        <v>0.16032537295749671</v>
      </c>
      <c r="F925" s="64">
        <f t="shared" ca="1" si="29"/>
        <v>7.3663467369728917</v>
      </c>
    </row>
    <row r="926" spans="5:6" x14ac:dyDescent="0.25">
      <c r="E926" s="64">
        <f t="shared" ca="1" si="28"/>
        <v>0.109921533443882</v>
      </c>
      <c r="F926" s="64">
        <f t="shared" ca="1" si="29"/>
        <v>7.2622373657710844</v>
      </c>
    </row>
    <row r="927" spans="5:6" x14ac:dyDescent="0.25">
      <c r="E927" s="64">
        <f t="shared" ca="1" si="28"/>
        <v>0.84706699982305145</v>
      </c>
      <c r="F927" s="64">
        <f t="shared" ca="1" si="29"/>
        <v>8.651255900102397</v>
      </c>
    </row>
    <row r="928" spans="5:6" x14ac:dyDescent="0.25">
      <c r="E928" s="64">
        <f t="shared" ca="1" si="28"/>
        <v>0.13457741739909213</v>
      </c>
      <c r="F928" s="64">
        <f t="shared" ca="1" si="29"/>
        <v>7.3158961050062423</v>
      </c>
    </row>
    <row r="929" spans="5:6" x14ac:dyDescent="0.25">
      <c r="E929" s="64">
        <f t="shared" ca="1" si="28"/>
        <v>0.54421058372540321</v>
      </c>
      <c r="F929" s="64">
        <f t="shared" ca="1" si="29"/>
        <v>7.954315109090583</v>
      </c>
    </row>
    <row r="930" spans="5:6" x14ac:dyDescent="0.25">
      <c r="E930" s="64">
        <f t="shared" ca="1" si="28"/>
        <v>0.49611889041143786</v>
      </c>
      <c r="F930" s="64">
        <f t="shared" ca="1" si="29"/>
        <v>7.8795934916107928</v>
      </c>
    </row>
    <row r="931" spans="5:6" x14ac:dyDescent="0.25">
      <c r="E931" s="64">
        <f t="shared" ca="1" si="28"/>
        <v>0.1850214484393945</v>
      </c>
      <c r="F931" s="64">
        <f t="shared" ca="1" si="29"/>
        <v>7.4109840585236881</v>
      </c>
    </row>
    <row r="932" spans="5:6" x14ac:dyDescent="0.25">
      <c r="E932" s="64">
        <f t="shared" ca="1" si="28"/>
        <v>0.95152868252285572</v>
      </c>
      <c r="F932" s="64">
        <f t="shared" ca="1" si="29"/>
        <v>9.3354308134003272</v>
      </c>
    </row>
    <row r="933" spans="5:6" x14ac:dyDescent="0.25">
      <c r="E933" s="64">
        <f t="shared" ca="1" si="28"/>
        <v>0.74578187771149551</v>
      </c>
      <c r="F933" s="64">
        <f t="shared" ca="1" si="29"/>
        <v>8.342083775769904</v>
      </c>
    </row>
    <row r="934" spans="5:6" x14ac:dyDescent="0.25">
      <c r="E934" s="64">
        <f t="shared" ca="1" si="28"/>
        <v>0.36774300376987901</v>
      </c>
      <c r="F934" s="64">
        <f t="shared" ca="1" si="29"/>
        <v>7.6915345214634989</v>
      </c>
    </row>
    <row r="935" spans="5:6" x14ac:dyDescent="0.25">
      <c r="E935" s="64">
        <f t="shared" ca="1" si="28"/>
        <v>0.17581273659651808</v>
      </c>
      <c r="F935" s="64">
        <f t="shared" ca="1" si="29"/>
        <v>7.3946957200076522</v>
      </c>
    </row>
    <row r="936" spans="5:6" x14ac:dyDescent="0.25">
      <c r="E936" s="64">
        <f t="shared" ca="1" si="28"/>
        <v>0.29271735065037296</v>
      </c>
      <c r="F936" s="64">
        <f t="shared" ca="1" si="29"/>
        <v>7.5821735013079206</v>
      </c>
    </row>
    <row r="937" spans="5:6" x14ac:dyDescent="0.25">
      <c r="E937" s="64">
        <f t="shared" ca="1" si="28"/>
        <v>0.33039187681349502</v>
      </c>
      <c r="F937" s="64">
        <f t="shared" ca="1" si="29"/>
        <v>7.6375003789923577</v>
      </c>
    </row>
    <row r="938" spans="5:6" x14ac:dyDescent="0.25">
      <c r="E938" s="64">
        <f t="shared" ca="1" si="28"/>
        <v>9.160524592245467E-2</v>
      </c>
      <c r="F938" s="64">
        <f t="shared" ca="1" si="29"/>
        <v>7.2174667607922629</v>
      </c>
    </row>
    <row r="939" spans="5:6" x14ac:dyDescent="0.25">
      <c r="E939" s="64">
        <f t="shared" ca="1" si="28"/>
        <v>0.73163499395901888</v>
      </c>
      <c r="F939" s="64">
        <f t="shared" ca="1" si="29"/>
        <v>8.3081678403967274</v>
      </c>
    </row>
    <row r="940" spans="5:6" x14ac:dyDescent="0.25">
      <c r="E940" s="64">
        <f t="shared" ca="1" si="28"/>
        <v>0.45892246465532482</v>
      </c>
      <c r="F940" s="64">
        <f t="shared" ca="1" si="29"/>
        <v>7.8239379402014535</v>
      </c>
    </row>
    <row r="941" spans="5:6" x14ac:dyDescent="0.25">
      <c r="E941" s="64">
        <f t="shared" ca="1" si="28"/>
        <v>0.58071712595735503</v>
      </c>
      <c r="F941" s="64">
        <f t="shared" ca="1" si="29"/>
        <v>8.0139298166505029</v>
      </c>
    </row>
    <row r="942" spans="5:6" x14ac:dyDescent="0.25">
      <c r="E942" s="64">
        <f t="shared" ca="1" si="28"/>
        <v>0.78091528145844302</v>
      </c>
      <c r="F942" s="64">
        <f t="shared" ca="1" si="29"/>
        <v>8.4340159186133654</v>
      </c>
    </row>
    <row r="943" spans="5:6" x14ac:dyDescent="0.25">
      <c r="E943" s="64">
        <f t="shared" ca="1" si="28"/>
        <v>0.37330300377059566</v>
      </c>
      <c r="F943" s="64">
        <f t="shared" ca="1" si="29"/>
        <v>7.6995496297363024</v>
      </c>
    </row>
    <row r="944" spans="5:6" x14ac:dyDescent="0.25">
      <c r="E944" s="64">
        <f t="shared" ca="1" si="28"/>
        <v>0.55577727232805385</v>
      </c>
      <c r="F944" s="64">
        <f t="shared" ca="1" si="29"/>
        <v>7.9728921156653509</v>
      </c>
    </row>
    <row r="945" spans="5:6" x14ac:dyDescent="0.25">
      <c r="E945" s="64">
        <f t="shared" ca="1" si="28"/>
        <v>0.89320239817680558</v>
      </c>
      <c r="F945" s="64">
        <f t="shared" ca="1" si="29"/>
        <v>8.8648836521153704</v>
      </c>
    </row>
    <row r="946" spans="5:6" x14ac:dyDescent="0.25">
      <c r="E946" s="64">
        <f t="shared" ca="1" si="28"/>
        <v>0.14825437323307011</v>
      </c>
      <c r="F946" s="64">
        <f t="shared" ca="1" si="29"/>
        <v>7.3432774213536414</v>
      </c>
    </row>
    <row r="947" spans="5:6" x14ac:dyDescent="0.25">
      <c r="E947" s="64">
        <f t="shared" ca="1" si="28"/>
        <v>0.84094673557952271</v>
      </c>
      <c r="F947" s="64">
        <f t="shared" ca="1" si="29"/>
        <v>8.6277716819432495</v>
      </c>
    </row>
    <row r="948" spans="5:6" x14ac:dyDescent="0.25">
      <c r="E948" s="64">
        <f t="shared" ca="1" si="28"/>
        <v>0.79256742701015948</v>
      </c>
      <c r="F948" s="64">
        <f t="shared" ca="1" si="29"/>
        <v>8.4674251442885566</v>
      </c>
    </row>
    <row r="949" spans="5:6" x14ac:dyDescent="0.25">
      <c r="E949" s="64">
        <f t="shared" ca="1" si="28"/>
        <v>0.48331493216699917</v>
      </c>
      <c r="F949" s="64">
        <f t="shared" ca="1" si="29"/>
        <v>7.8602625209364927</v>
      </c>
    </row>
    <row r="950" spans="5:6" x14ac:dyDescent="0.25">
      <c r="E950" s="64">
        <f t="shared" ca="1" si="28"/>
        <v>0.13229690508755465</v>
      </c>
      <c r="F950" s="64">
        <f t="shared" ca="1" si="29"/>
        <v>7.3111839105757195</v>
      </c>
    </row>
    <row r="951" spans="5:6" x14ac:dyDescent="0.25">
      <c r="E951" s="64">
        <f t="shared" ca="1" si="28"/>
        <v>0.44674673299948719</v>
      </c>
      <c r="F951" s="64">
        <f t="shared" ca="1" si="29"/>
        <v>7.8060119419011951</v>
      </c>
    </row>
    <row r="952" spans="5:6" x14ac:dyDescent="0.25">
      <c r="E952" s="64">
        <f t="shared" ca="1" si="28"/>
        <v>0.51079762496457037</v>
      </c>
      <c r="F952" s="64">
        <f t="shared" ca="1" si="29"/>
        <v>7.9020185172452919</v>
      </c>
    </row>
    <row r="953" spans="5:6" x14ac:dyDescent="0.25">
      <c r="E953" s="64">
        <f t="shared" ca="1" si="28"/>
        <v>0.70097944067387508</v>
      </c>
      <c r="F953" s="64">
        <f t="shared" ca="1" si="29"/>
        <v>8.2395442683072435</v>
      </c>
    </row>
    <row r="954" spans="5:6" x14ac:dyDescent="0.25">
      <c r="E954" s="64">
        <f t="shared" ca="1" si="28"/>
        <v>0.87172183454313157</v>
      </c>
      <c r="F954" s="64">
        <f t="shared" ca="1" si="29"/>
        <v>8.7560604433937375</v>
      </c>
    </row>
    <row r="955" spans="5:6" x14ac:dyDescent="0.25">
      <c r="E955" s="64">
        <f t="shared" ca="1" si="28"/>
        <v>0.70393221393279226</v>
      </c>
      <c r="F955" s="64">
        <f t="shared" ca="1" si="29"/>
        <v>8.2458950208778052</v>
      </c>
    </row>
    <row r="956" spans="5:6" x14ac:dyDescent="0.25">
      <c r="E956" s="64">
        <f t="shared" ca="1" si="28"/>
        <v>0.29531342801479432</v>
      </c>
      <c r="F956" s="64">
        <f t="shared" ca="1" si="29"/>
        <v>7.5860281685900324</v>
      </c>
    </row>
    <row r="957" spans="5:6" x14ac:dyDescent="0.25">
      <c r="E957" s="64">
        <f t="shared" ca="1" si="28"/>
        <v>0.2692455956271036</v>
      </c>
      <c r="F957" s="64">
        <f t="shared" ca="1" si="29"/>
        <v>7.5469360482232775</v>
      </c>
    </row>
    <row r="958" spans="5:6" x14ac:dyDescent="0.25">
      <c r="E958" s="64">
        <f t="shared" ca="1" si="28"/>
        <v>0.9103185728344122</v>
      </c>
      <c r="F958" s="64">
        <f t="shared" ca="1" si="29"/>
        <v>8.9684851999523616</v>
      </c>
    </row>
    <row r="959" spans="5:6" x14ac:dyDescent="0.25">
      <c r="E959" s="64">
        <f t="shared" ca="1" si="28"/>
        <v>0.97757958020221469</v>
      </c>
      <c r="F959" s="64">
        <f t="shared" ca="1" si="29"/>
        <v>9.8061762417679361</v>
      </c>
    </row>
    <row r="960" spans="5:6" x14ac:dyDescent="0.25">
      <c r="E960" s="64">
        <f t="shared" ca="1" si="28"/>
        <v>0.97200374287515934</v>
      </c>
      <c r="F960" s="64">
        <f t="shared" ca="1" si="29"/>
        <v>9.6689283064942195</v>
      </c>
    </row>
    <row r="961" spans="5:6" x14ac:dyDescent="0.25">
      <c r="E961" s="64">
        <f t="shared" ca="1" si="28"/>
        <v>9.2789166947650159E-2</v>
      </c>
      <c r="F961" s="64">
        <f t="shared" ca="1" si="29"/>
        <v>7.2205224831197592</v>
      </c>
    </row>
    <row r="962" spans="5:6" x14ac:dyDescent="0.25">
      <c r="E962" s="64">
        <f t="shared" ca="1" si="28"/>
        <v>0.10513159351703749</v>
      </c>
      <c r="F962" s="64">
        <f t="shared" ca="1" si="29"/>
        <v>7.2510063138958465</v>
      </c>
    </row>
    <row r="963" spans="5:6" x14ac:dyDescent="0.25">
      <c r="E963" s="64">
        <f t="shared" ca="1" si="28"/>
        <v>0.78394049146743916</v>
      </c>
      <c r="F963" s="64">
        <f t="shared" ca="1" si="29"/>
        <v>8.4425326042039277</v>
      </c>
    </row>
    <row r="964" spans="5:6" x14ac:dyDescent="0.25">
      <c r="E964" s="64">
        <f t="shared" ref="E964:E1027" ca="1" si="30">RAND()</f>
        <v>0.29102026753953225</v>
      </c>
      <c r="F964" s="64">
        <f t="shared" ref="F964:F1027" ca="1" si="31">((E964^(-1/$C$5)-1)^(-1/$C$3))*$C$4</f>
        <v>7.5796495293182531</v>
      </c>
    </row>
    <row r="965" spans="5:6" x14ac:dyDescent="0.25">
      <c r="E965" s="64">
        <f t="shared" ca="1" si="30"/>
        <v>1.1054368210274834E-3</v>
      </c>
      <c r="F965" s="64">
        <f t="shared" ca="1" si="31"/>
        <v>6.5490597395766805</v>
      </c>
    </row>
    <row r="966" spans="5:6" x14ac:dyDescent="0.25">
      <c r="E966" s="64">
        <f t="shared" ca="1" si="30"/>
        <v>0.99548042194647257</v>
      </c>
      <c r="F966" s="64">
        <f t="shared" ca="1" si="31"/>
        <v>10.845917496512939</v>
      </c>
    </row>
    <row r="967" spans="5:6" x14ac:dyDescent="0.25">
      <c r="E967" s="64">
        <f t="shared" ca="1" si="30"/>
        <v>0.33184094615489768</v>
      </c>
      <c r="F967" s="64">
        <f t="shared" ca="1" si="31"/>
        <v>7.6396072775431207</v>
      </c>
    </row>
    <row r="968" spans="5:6" x14ac:dyDescent="0.25">
      <c r="E968" s="64">
        <f t="shared" ca="1" si="30"/>
        <v>0.16824761437516977</v>
      </c>
      <c r="F968" s="64">
        <f t="shared" ca="1" si="31"/>
        <v>7.3810085249067328</v>
      </c>
    </row>
    <row r="969" spans="5:6" x14ac:dyDescent="0.25">
      <c r="E969" s="64">
        <f t="shared" ca="1" si="30"/>
        <v>0.75174899942761841</v>
      </c>
      <c r="F969" s="64">
        <f t="shared" ca="1" si="31"/>
        <v>8.3568778564158919</v>
      </c>
    </row>
    <row r="970" spans="5:6" x14ac:dyDescent="0.25">
      <c r="E970" s="64">
        <f t="shared" ca="1" si="30"/>
        <v>0.37789250871823421</v>
      </c>
      <c r="F970" s="64">
        <f t="shared" ca="1" si="31"/>
        <v>7.7061645400711605</v>
      </c>
    </row>
    <row r="971" spans="5:6" x14ac:dyDescent="0.25">
      <c r="E971" s="64">
        <f t="shared" ca="1" si="30"/>
        <v>0.53112345180580833</v>
      </c>
      <c r="F971" s="64">
        <f t="shared" ca="1" si="31"/>
        <v>7.9336046295958988</v>
      </c>
    </row>
    <row r="972" spans="5:6" x14ac:dyDescent="0.25">
      <c r="E972" s="64">
        <f t="shared" ca="1" si="30"/>
        <v>0.41232655907131543</v>
      </c>
      <c r="F972" s="64">
        <f t="shared" ca="1" si="31"/>
        <v>7.7558726112293197</v>
      </c>
    </row>
    <row r="973" spans="5:6" x14ac:dyDescent="0.25">
      <c r="E973" s="64">
        <f t="shared" ca="1" si="30"/>
        <v>0.12760123715029659</v>
      </c>
      <c r="F973" s="64">
        <f t="shared" ca="1" si="31"/>
        <v>7.301335188232108</v>
      </c>
    </row>
    <row r="974" spans="5:6" x14ac:dyDescent="0.25">
      <c r="E974" s="64">
        <f t="shared" ca="1" si="30"/>
        <v>0.89871364198833448</v>
      </c>
      <c r="F974" s="64">
        <f t="shared" ca="1" si="31"/>
        <v>8.8963100724001034</v>
      </c>
    </row>
    <row r="975" spans="5:6" x14ac:dyDescent="0.25">
      <c r="E975" s="64">
        <f t="shared" ca="1" si="30"/>
        <v>0.56686851913571989</v>
      </c>
      <c r="F975" s="64">
        <f t="shared" ca="1" si="31"/>
        <v>7.9909676495220889</v>
      </c>
    </row>
    <row r="976" spans="5:6" x14ac:dyDescent="0.25">
      <c r="E976" s="64">
        <f t="shared" ca="1" si="30"/>
        <v>0.70898118870489268</v>
      </c>
      <c r="F976" s="64">
        <f t="shared" ca="1" si="31"/>
        <v>8.2568747319293134</v>
      </c>
    </row>
    <row r="977" spans="5:6" x14ac:dyDescent="0.25">
      <c r="E977" s="64">
        <f t="shared" ca="1" si="30"/>
        <v>0.67317412635456275</v>
      </c>
      <c r="F977" s="64">
        <f t="shared" ca="1" si="31"/>
        <v>8.182075510254311</v>
      </c>
    </row>
    <row r="978" spans="5:6" x14ac:dyDescent="0.25">
      <c r="E978" s="64">
        <f t="shared" ca="1" si="30"/>
        <v>0.97470930126895305</v>
      </c>
      <c r="F978" s="64">
        <f t="shared" ca="1" si="31"/>
        <v>9.7315527838556051</v>
      </c>
    </row>
    <row r="979" spans="5:6" x14ac:dyDescent="0.25">
      <c r="E979" s="64">
        <f t="shared" ca="1" si="30"/>
        <v>0.3415235009652724</v>
      </c>
      <c r="F979" s="64">
        <f t="shared" ca="1" si="31"/>
        <v>7.6536574453342503</v>
      </c>
    </row>
    <row r="980" spans="5:6" x14ac:dyDescent="0.25">
      <c r="E980" s="64">
        <f t="shared" ca="1" si="30"/>
        <v>0.93500293264026291</v>
      </c>
      <c r="F980" s="64">
        <f t="shared" ca="1" si="31"/>
        <v>9.1598464881506967</v>
      </c>
    </row>
    <row r="981" spans="5:6" x14ac:dyDescent="0.25">
      <c r="E981" s="64">
        <f t="shared" ca="1" si="30"/>
        <v>0.13873436224359303</v>
      </c>
      <c r="F981" s="64">
        <f t="shared" ca="1" si="31"/>
        <v>7.3243727176778153</v>
      </c>
    </row>
    <row r="982" spans="5:6" x14ac:dyDescent="0.25">
      <c r="E982" s="64">
        <f t="shared" ca="1" si="30"/>
        <v>0.34522716830922695</v>
      </c>
      <c r="F982" s="64">
        <f t="shared" ca="1" si="31"/>
        <v>7.6590205080380516</v>
      </c>
    </row>
    <row r="983" spans="5:6" x14ac:dyDescent="0.25">
      <c r="E983" s="64">
        <f t="shared" ca="1" si="30"/>
        <v>0.32603667921685298</v>
      </c>
      <c r="F983" s="64">
        <f t="shared" ca="1" si="31"/>
        <v>7.6311606433467265</v>
      </c>
    </row>
    <row r="984" spans="5:6" x14ac:dyDescent="0.25">
      <c r="E984" s="64">
        <f t="shared" ca="1" si="30"/>
        <v>0.61639642756940061</v>
      </c>
      <c r="F984" s="64">
        <f t="shared" ca="1" si="31"/>
        <v>8.075407349809554</v>
      </c>
    </row>
    <row r="985" spans="5:6" x14ac:dyDescent="0.25">
      <c r="E985" s="64">
        <f t="shared" ca="1" si="30"/>
        <v>0.22205412944733971</v>
      </c>
      <c r="F985" s="64">
        <f t="shared" ca="1" si="31"/>
        <v>7.4731487438847992</v>
      </c>
    </row>
    <row r="986" spans="5:6" x14ac:dyDescent="0.25">
      <c r="E986" s="64">
        <f t="shared" ca="1" si="30"/>
        <v>0.6667492792155838</v>
      </c>
      <c r="F986" s="64">
        <f t="shared" ca="1" si="31"/>
        <v>8.169344342843031</v>
      </c>
    </row>
    <row r="987" spans="5:6" x14ac:dyDescent="0.25">
      <c r="E987" s="64">
        <f t="shared" ca="1" si="30"/>
        <v>0.33048438472274932</v>
      </c>
      <c r="F987" s="64">
        <f t="shared" ca="1" si="31"/>
        <v>7.6376349180067171</v>
      </c>
    </row>
    <row r="988" spans="5:6" x14ac:dyDescent="0.25">
      <c r="E988" s="64">
        <f t="shared" ca="1" si="30"/>
        <v>0.5712577313703967</v>
      </c>
      <c r="F988" s="64">
        <f t="shared" ca="1" si="31"/>
        <v>7.9981963743029514</v>
      </c>
    </row>
    <row r="989" spans="5:6" x14ac:dyDescent="0.25">
      <c r="E989" s="64">
        <f t="shared" ca="1" si="30"/>
        <v>0.56870626479915787</v>
      </c>
      <c r="F989" s="64">
        <f t="shared" ca="1" si="31"/>
        <v>7.9939889122731538</v>
      </c>
    </row>
    <row r="990" spans="5:6" x14ac:dyDescent="0.25">
      <c r="E990" s="64">
        <f t="shared" ca="1" si="30"/>
        <v>0.4306004946477171</v>
      </c>
      <c r="F990" s="64">
        <f t="shared" ca="1" si="31"/>
        <v>7.7824081033909689</v>
      </c>
    </row>
    <row r="991" spans="5:6" x14ac:dyDescent="0.25">
      <c r="E991" s="64">
        <f t="shared" ca="1" si="30"/>
        <v>0.55762637305900864</v>
      </c>
      <c r="F991" s="64">
        <f t="shared" ca="1" si="31"/>
        <v>7.9758872149683704</v>
      </c>
    </row>
    <row r="992" spans="5:6" x14ac:dyDescent="0.25">
      <c r="E992" s="64">
        <f t="shared" ca="1" si="30"/>
        <v>0.96174764879079699</v>
      </c>
      <c r="F992" s="64">
        <f t="shared" ca="1" si="31"/>
        <v>9.4783769425513533</v>
      </c>
    </row>
    <row r="993" spans="5:6" x14ac:dyDescent="0.25">
      <c r="E993" s="64">
        <f t="shared" ca="1" si="30"/>
        <v>0.9347021247987386</v>
      </c>
      <c r="F993" s="64">
        <f t="shared" ca="1" si="31"/>
        <v>9.1570939822818698</v>
      </c>
    </row>
    <row r="994" spans="5:6" x14ac:dyDescent="0.25">
      <c r="E994" s="64">
        <f t="shared" ca="1" si="30"/>
        <v>0.7922548905308362</v>
      </c>
      <c r="F994" s="64">
        <f t="shared" ca="1" si="31"/>
        <v>8.4665070774572744</v>
      </c>
    </row>
    <row r="995" spans="5:6" x14ac:dyDescent="0.25">
      <c r="E995" s="64">
        <f t="shared" ca="1" si="30"/>
        <v>0.72847247345609378</v>
      </c>
      <c r="F995" s="64">
        <f t="shared" ca="1" si="31"/>
        <v>8.3007946051752395</v>
      </c>
    </row>
    <row r="996" spans="5:6" x14ac:dyDescent="0.25">
      <c r="E996" s="64">
        <f t="shared" ca="1" si="30"/>
        <v>0.47110458402021571</v>
      </c>
      <c r="F996" s="64">
        <f t="shared" ca="1" si="31"/>
        <v>7.84200383885279</v>
      </c>
    </row>
    <row r="997" spans="5:6" x14ac:dyDescent="0.25">
      <c r="E997" s="64">
        <f t="shared" ca="1" si="30"/>
        <v>0.77676170900301844</v>
      </c>
      <c r="F997" s="64">
        <f t="shared" ca="1" si="31"/>
        <v>8.4224931403065799</v>
      </c>
    </row>
    <row r="998" spans="5:6" x14ac:dyDescent="0.25">
      <c r="E998" s="64">
        <f t="shared" ca="1" si="30"/>
        <v>2.4804642578666436E-2</v>
      </c>
      <c r="F998" s="64">
        <f t="shared" ca="1" si="31"/>
        <v>6.9605810522281146</v>
      </c>
    </row>
    <row r="999" spans="5:6" x14ac:dyDescent="0.25">
      <c r="E999" s="64">
        <f t="shared" ca="1" si="30"/>
        <v>0.13353052294851786</v>
      </c>
      <c r="F999" s="64">
        <f t="shared" ca="1" si="31"/>
        <v>7.3137385081080186</v>
      </c>
    </row>
    <row r="1000" spans="5:6" x14ac:dyDescent="0.25">
      <c r="E1000" s="64">
        <f t="shared" ca="1" si="30"/>
        <v>0.5196758365792099</v>
      </c>
      <c r="F1000" s="64">
        <f t="shared" ca="1" si="31"/>
        <v>7.9157338843377012</v>
      </c>
    </row>
    <row r="1001" spans="5:6" x14ac:dyDescent="0.25">
      <c r="E1001" s="64">
        <f t="shared" ca="1" si="30"/>
        <v>0.95037307934001591</v>
      </c>
      <c r="F1001" s="64">
        <f t="shared" ca="1" si="31"/>
        <v>9.3212718673682033</v>
      </c>
    </row>
    <row r="1002" spans="5:6" x14ac:dyDescent="0.25">
      <c r="E1002" s="64">
        <f t="shared" ca="1" si="30"/>
        <v>0.26108331890675995</v>
      </c>
      <c r="F1002" s="64">
        <f t="shared" ca="1" si="31"/>
        <v>7.5344915811520252</v>
      </c>
    </row>
    <row r="1003" spans="5:6" x14ac:dyDescent="0.25">
      <c r="E1003" s="64">
        <f t="shared" ca="1" si="30"/>
        <v>0.89509004633112033</v>
      </c>
      <c r="F1003" s="64">
        <f t="shared" ca="1" si="31"/>
        <v>8.87546180429384</v>
      </c>
    </row>
    <row r="1004" spans="5:6" x14ac:dyDescent="0.25">
      <c r="E1004" s="64">
        <f t="shared" ca="1" si="30"/>
        <v>0.8274768313490688</v>
      </c>
      <c r="F1004" s="64">
        <f t="shared" ca="1" si="31"/>
        <v>8.5789763474806069</v>
      </c>
    </row>
    <row r="1005" spans="5:6" x14ac:dyDescent="0.25">
      <c r="E1005" s="64">
        <f t="shared" ca="1" si="30"/>
        <v>6.67238921068527E-2</v>
      </c>
      <c r="F1005" s="64">
        <f t="shared" ca="1" si="31"/>
        <v>7.1461517677349367</v>
      </c>
    </row>
    <row r="1006" spans="5:6" x14ac:dyDescent="0.25">
      <c r="E1006" s="64">
        <f t="shared" ca="1" si="30"/>
        <v>8.7787500482478742E-2</v>
      </c>
      <c r="F1006" s="64">
        <f t="shared" ca="1" si="31"/>
        <v>7.2074366908082323</v>
      </c>
    </row>
    <row r="1007" spans="5:6" x14ac:dyDescent="0.25">
      <c r="E1007" s="64">
        <f t="shared" ca="1" si="30"/>
        <v>0.37815833046338709</v>
      </c>
      <c r="F1007" s="64">
        <f t="shared" ca="1" si="31"/>
        <v>7.7065476654586851</v>
      </c>
    </row>
    <row r="1008" spans="5:6" x14ac:dyDescent="0.25">
      <c r="E1008" s="64">
        <f t="shared" ca="1" si="30"/>
        <v>0.9790892518205131</v>
      </c>
      <c r="F1008" s="64">
        <f t="shared" ca="1" si="31"/>
        <v>9.8495613019916259</v>
      </c>
    </row>
    <row r="1009" spans="5:6" x14ac:dyDescent="0.25">
      <c r="E1009" s="64">
        <f t="shared" ca="1" si="30"/>
        <v>0.32439645336294931</v>
      </c>
      <c r="F1009" s="64">
        <f t="shared" ca="1" si="31"/>
        <v>7.6287699598951644</v>
      </c>
    </row>
    <row r="1010" spans="5:6" x14ac:dyDescent="0.25">
      <c r="E1010" s="64">
        <f t="shared" ca="1" si="30"/>
        <v>0.44051327461353418</v>
      </c>
      <c r="F1010" s="64">
        <f t="shared" ca="1" si="31"/>
        <v>7.7968787333437959</v>
      </c>
    </row>
    <row r="1011" spans="5:6" x14ac:dyDescent="0.25">
      <c r="E1011" s="64">
        <f t="shared" ca="1" si="30"/>
        <v>3.4640582643307161E-3</v>
      </c>
      <c r="F1011" s="64">
        <f t="shared" ca="1" si="31"/>
        <v>6.6817898856087492</v>
      </c>
    </row>
    <row r="1012" spans="5:6" x14ac:dyDescent="0.25">
      <c r="E1012" s="64">
        <f t="shared" ca="1" si="30"/>
        <v>0.44669829122724636</v>
      </c>
      <c r="F1012" s="64">
        <f t="shared" ca="1" si="31"/>
        <v>7.8059408567378172</v>
      </c>
    </row>
    <row r="1013" spans="5:6" x14ac:dyDescent="0.25">
      <c r="E1013" s="64">
        <f t="shared" ca="1" si="30"/>
        <v>0.60240350053575953</v>
      </c>
      <c r="F1013" s="64">
        <f t="shared" ca="1" si="31"/>
        <v>8.0508654027354218</v>
      </c>
    </row>
    <row r="1014" spans="5:6" x14ac:dyDescent="0.25">
      <c r="E1014" s="64">
        <f t="shared" ca="1" si="30"/>
        <v>0.99942094643285717</v>
      </c>
      <c r="F1014" s="64">
        <f t="shared" ca="1" si="31"/>
        <v>12.334010422910659</v>
      </c>
    </row>
    <row r="1015" spans="5:6" x14ac:dyDescent="0.25">
      <c r="E1015" s="64">
        <f t="shared" ca="1" si="30"/>
        <v>0.792747088904177</v>
      </c>
      <c r="F1015" s="64">
        <f t="shared" ca="1" si="31"/>
        <v>8.4679534658640367</v>
      </c>
    </row>
    <row r="1016" spans="5:6" x14ac:dyDescent="0.25">
      <c r="E1016" s="64">
        <f t="shared" ca="1" si="30"/>
        <v>0.57274294998741782</v>
      </c>
      <c r="F1016" s="64">
        <f t="shared" ca="1" si="31"/>
        <v>8.0006525227385712</v>
      </c>
    </row>
    <row r="1017" spans="5:6" x14ac:dyDescent="0.25">
      <c r="E1017" s="64">
        <f t="shared" ca="1" si="30"/>
        <v>0.57615868647684909</v>
      </c>
      <c r="F1017" s="64">
        <f t="shared" ca="1" si="31"/>
        <v>8.0063210228109298</v>
      </c>
    </row>
    <row r="1018" spans="5:6" x14ac:dyDescent="0.25">
      <c r="E1018" s="64">
        <f t="shared" ca="1" si="30"/>
        <v>0.33382392318809817</v>
      </c>
      <c r="F1018" s="64">
        <f t="shared" ca="1" si="31"/>
        <v>7.6424885803366678</v>
      </c>
    </row>
    <row r="1019" spans="5:6" x14ac:dyDescent="0.25">
      <c r="E1019" s="64">
        <f t="shared" ca="1" si="30"/>
        <v>0.9267835451257862</v>
      </c>
      <c r="F1019" s="64">
        <f t="shared" ca="1" si="31"/>
        <v>9.0889472993613527</v>
      </c>
    </row>
    <row r="1020" spans="5:6" x14ac:dyDescent="0.25">
      <c r="E1020" s="64">
        <f t="shared" ca="1" si="30"/>
        <v>0.18563894749434107</v>
      </c>
      <c r="F1020" s="64">
        <f t="shared" ca="1" si="31"/>
        <v>7.4120626819688518</v>
      </c>
    </row>
    <row r="1021" spans="5:6" x14ac:dyDescent="0.25">
      <c r="E1021" s="64">
        <f t="shared" ca="1" si="30"/>
        <v>2.7547834102049862E-2</v>
      </c>
      <c r="F1021" s="64">
        <f t="shared" ca="1" si="31"/>
        <v>6.978238610430215</v>
      </c>
    </row>
    <row r="1022" spans="5:6" x14ac:dyDescent="0.25">
      <c r="E1022" s="64">
        <f t="shared" ca="1" si="30"/>
        <v>0.86837353766530556</v>
      </c>
      <c r="F1022" s="64">
        <f t="shared" ca="1" si="31"/>
        <v>8.7407325956483479</v>
      </c>
    </row>
    <row r="1023" spans="5:6" x14ac:dyDescent="0.25">
      <c r="E1023" s="64">
        <f t="shared" ca="1" si="30"/>
        <v>0.65352130410966625</v>
      </c>
      <c r="F1023" s="64">
        <f t="shared" ca="1" si="31"/>
        <v>8.1437095754471596</v>
      </c>
    </row>
    <row r="1024" spans="5:6" x14ac:dyDescent="0.25">
      <c r="E1024" s="64">
        <f t="shared" ca="1" si="30"/>
        <v>0.25699914764177456</v>
      </c>
      <c r="F1024" s="64">
        <f t="shared" ca="1" si="31"/>
        <v>7.5282217573152685</v>
      </c>
    </row>
    <row r="1025" spans="5:6" x14ac:dyDescent="0.25">
      <c r="E1025" s="64">
        <f t="shared" ca="1" si="30"/>
        <v>4.0486462606103002E-2</v>
      </c>
      <c r="F1025" s="64">
        <f t="shared" ca="1" si="31"/>
        <v>7.0467089459452428</v>
      </c>
    </row>
    <row r="1026" spans="5:6" x14ac:dyDescent="0.25">
      <c r="E1026" s="64">
        <f t="shared" ca="1" si="30"/>
        <v>0.56992534608175993</v>
      </c>
      <c r="F1026" s="64">
        <f t="shared" ca="1" si="31"/>
        <v>7.995997346571591</v>
      </c>
    </row>
    <row r="1027" spans="5:6" x14ac:dyDescent="0.25">
      <c r="E1027" s="64">
        <f t="shared" ca="1" si="30"/>
        <v>4.6542593780030894E-2</v>
      </c>
      <c r="F1027" s="64">
        <f t="shared" ca="1" si="31"/>
        <v>7.0731093363761994</v>
      </c>
    </row>
    <row r="1028" spans="5:6" x14ac:dyDescent="0.25">
      <c r="E1028" s="64">
        <f t="shared" ref="E1028:E1091" ca="1" si="32">RAND()</f>
        <v>0.21436739717672837</v>
      </c>
      <c r="F1028" s="64">
        <f t="shared" ref="F1028:F1091" ca="1" si="33">((E1028^(-1/$C$5)-1)^(-1/$C$3))*$C$4</f>
        <v>7.4606217593054636</v>
      </c>
    </row>
    <row r="1029" spans="5:6" x14ac:dyDescent="0.25">
      <c r="E1029" s="64">
        <f t="shared" ca="1" si="32"/>
        <v>3.3507270431902825E-2</v>
      </c>
      <c r="F1029" s="64">
        <f t="shared" ca="1" si="33"/>
        <v>7.0123021615228387</v>
      </c>
    </row>
    <row r="1030" spans="5:6" x14ac:dyDescent="0.25">
      <c r="E1030" s="64">
        <f t="shared" ca="1" si="32"/>
        <v>0.31956155824384536</v>
      </c>
      <c r="F1030" s="64">
        <f t="shared" ca="1" si="33"/>
        <v>7.6217124361350734</v>
      </c>
    </row>
    <row r="1031" spans="5:6" x14ac:dyDescent="0.25">
      <c r="E1031" s="64">
        <f t="shared" ca="1" si="32"/>
        <v>0.94038271457236955</v>
      </c>
      <c r="F1031" s="64">
        <f t="shared" ca="1" si="33"/>
        <v>9.211406094031684</v>
      </c>
    </row>
    <row r="1032" spans="5:6" x14ac:dyDescent="0.25">
      <c r="E1032" s="64">
        <f t="shared" ca="1" si="32"/>
        <v>0.78703013556787227</v>
      </c>
      <c r="F1032" s="64">
        <f t="shared" ca="1" si="33"/>
        <v>8.4513424162576083</v>
      </c>
    </row>
    <row r="1033" spans="5:6" x14ac:dyDescent="0.25">
      <c r="E1033" s="64">
        <f t="shared" ca="1" si="32"/>
        <v>0.41925064101849363</v>
      </c>
      <c r="F1033" s="64">
        <f t="shared" ca="1" si="33"/>
        <v>7.7659085264521073</v>
      </c>
    </row>
    <row r="1034" spans="5:6" x14ac:dyDescent="0.25">
      <c r="E1034" s="64">
        <f t="shared" ca="1" si="32"/>
        <v>0.90803825216013589</v>
      </c>
      <c r="F1034" s="64">
        <f t="shared" ca="1" si="33"/>
        <v>8.9535904018732069</v>
      </c>
    </row>
    <row r="1035" spans="5:6" x14ac:dyDescent="0.25">
      <c r="E1035" s="64">
        <f t="shared" ca="1" si="32"/>
        <v>0.94809372062345298</v>
      </c>
      <c r="F1035" s="64">
        <f t="shared" ca="1" si="33"/>
        <v>9.2943158862393567</v>
      </c>
    </row>
    <row r="1036" spans="5:6" x14ac:dyDescent="0.25">
      <c r="E1036" s="64">
        <f t="shared" ca="1" si="32"/>
        <v>0.99451306533845829</v>
      </c>
      <c r="F1036" s="64">
        <f t="shared" ca="1" si="33"/>
        <v>10.714847143809106</v>
      </c>
    </row>
    <row r="1037" spans="5:6" x14ac:dyDescent="0.25">
      <c r="E1037" s="64">
        <f t="shared" ca="1" si="32"/>
        <v>0.18053083108068868</v>
      </c>
      <c r="F1037" s="64">
        <f t="shared" ca="1" si="33"/>
        <v>7.4030895857105685</v>
      </c>
    </row>
    <row r="1038" spans="5:6" x14ac:dyDescent="0.25">
      <c r="E1038" s="64">
        <f t="shared" ca="1" si="32"/>
        <v>0.59523484010437366</v>
      </c>
      <c r="F1038" s="64">
        <f t="shared" ca="1" si="33"/>
        <v>8.0385151197178875</v>
      </c>
    </row>
    <row r="1039" spans="5:6" x14ac:dyDescent="0.25">
      <c r="E1039" s="64">
        <f t="shared" ca="1" si="32"/>
        <v>0.2332542230422866</v>
      </c>
      <c r="F1039" s="64">
        <f t="shared" ca="1" si="33"/>
        <v>7.491110335592559</v>
      </c>
    </row>
    <row r="1040" spans="5:6" x14ac:dyDescent="0.25">
      <c r="E1040" s="64">
        <f t="shared" ca="1" si="32"/>
        <v>0.42370970674335739</v>
      </c>
      <c r="F1040" s="64">
        <f t="shared" ca="1" si="33"/>
        <v>7.7723829292989368</v>
      </c>
    </row>
    <row r="1041" spans="5:6" x14ac:dyDescent="0.25">
      <c r="E1041" s="64">
        <f t="shared" ca="1" si="32"/>
        <v>0.78295495065715515</v>
      </c>
      <c r="F1041" s="64">
        <f t="shared" ca="1" si="33"/>
        <v>8.4397463436423958</v>
      </c>
    </row>
    <row r="1042" spans="5:6" x14ac:dyDescent="0.25">
      <c r="E1042" s="64">
        <f t="shared" ca="1" si="32"/>
        <v>0.33665847478308863</v>
      </c>
      <c r="F1042" s="64">
        <f t="shared" ca="1" si="33"/>
        <v>7.6466036545557277</v>
      </c>
    </row>
    <row r="1043" spans="5:6" x14ac:dyDescent="0.25">
      <c r="E1043" s="64">
        <f t="shared" ca="1" si="32"/>
        <v>0.78951971688581146</v>
      </c>
      <c r="F1043" s="64">
        <f t="shared" ca="1" si="33"/>
        <v>8.4585257285478921</v>
      </c>
    </row>
    <row r="1044" spans="5:6" x14ac:dyDescent="0.25">
      <c r="E1044" s="64">
        <f t="shared" ca="1" si="32"/>
        <v>0.77263277698819033</v>
      </c>
      <c r="F1044" s="64">
        <f t="shared" ca="1" si="33"/>
        <v>8.4112272874104903</v>
      </c>
    </row>
    <row r="1045" spans="5:6" x14ac:dyDescent="0.25">
      <c r="E1045" s="64">
        <f t="shared" ca="1" si="32"/>
        <v>0.21847543127641433</v>
      </c>
      <c r="F1045" s="64">
        <f t="shared" ca="1" si="33"/>
        <v>7.4673379911859996</v>
      </c>
    </row>
    <row r="1046" spans="5:6" x14ac:dyDescent="0.25">
      <c r="E1046" s="64">
        <f t="shared" ca="1" si="32"/>
        <v>0.97830389875354495</v>
      </c>
      <c r="F1046" s="64">
        <f t="shared" ca="1" si="33"/>
        <v>9.8265959343820413</v>
      </c>
    </row>
    <row r="1047" spans="5:6" x14ac:dyDescent="0.25">
      <c r="E1047" s="64">
        <f t="shared" ca="1" si="32"/>
        <v>0.41157705464795291</v>
      </c>
      <c r="F1047" s="64">
        <f t="shared" ca="1" si="33"/>
        <v>7.754787423822429</v>
      </c>
    </row>
    <row r="1048" spans="5:6" x14ac:dyDescent="0.25">
      <c r="E1048" s="64">
        <f t="shared" ca="1" si="32"/>
        <v>0.83528335567950251</v>
      </c>
      <c r="F1048" s="64">
        <f t="shared" ca="1" si="33"/>
        <v>8.6067958695510995</v>
      </c>
    </row>
    <row r="1049" spans="5:6" x14ac:dyDescent="0.25">
      <c r="E1049" s="64">
        <f t="shared" ca="1" si="32"/>
        <v>0.46310677375298803</v>
      </c>
      <c r="F1049" s="64">
        <f t="shared" ca="1" si="33"/>
        <v>7.8301274963126497</v>
      </c>
    </row>
    <row r="1050" spans="5:6" x14ac:dyDescent="0.25">
      <c r="E1050" s="64">
        <f t="shared" ca="1" si="32"/>
        <v>0.22854553524767329</v>
      </c>
      <c r="F1050" s="64">
        <f t="shared" ca="1" si="33"/>
        <v>7.4835987796779646</v>
      </c>
    </row>
    <row r="1051" spans="5:6" x14ac:dyDescent="0.25">
      <c r="E1051" s="64">
        <f t="shared" ca="1" si="32"/>
        <v>0.46796140113193097</v>
      </c>
      <c r="F1051" s="64">
        <f t="shared" ca="1" si="33"/>
        <v>7.8373289556914774</v>
      </c>
    </row>
    <row r="1052" spans="5:6" x14ac:dyDescent="0.25">
      <c r="E1052" s="64">
        <f t="shared" ca="1" si="32"/>
        <v>0.49645294177649979</v>
      </c>
      <c r="F1052" s="64">
        <f t="shared" ca="1" si="33"/>
        <v>7.880100574151812</v>
      </c>
    </row>
    <row r="1053" spans="5:6" x14ac:dyDescent="0.25">
      <c r="E1053" s="64">
        <f t="shared" ca="1" si="32"/>
        <v>0.40807374751602576</v>
      </c>
      <c r="F1053" s="64">
        <f t="shared" ca="1" si="33"/>
        <v>7.7497177895603278</v>
      </c>
    </row>
    <row r="1054" spans="5:6" x14ac:dyDescent="0.25">
      <c r="E1054" s="64">
        <f t="shared" ca="1" si="32"/>
        <v>0.94059694203597455</v>
      </c>
      <c r="F1054" s="64">
        <f t="shared" ca="1" si="33"/>
        <v>9.2135568640197878</v>
      </c>
    </row>
    <row r="1055" spans="5:6" x14ac:dyDescent="0.25">
      <c r="E1055" s="64">
        <f t="shared" ca="1" si="32"/>
        <v>0.440796000819351</v>
      </c>
      <c r="F1055" s="64">
        <f t="shared" ca="1" si="33"/>
        <v>7.7972923885806278</v>
      </c>
    </row>
    <row r="1056" spans="5:6" x14ac:dyDescent="0.25">
      <c r="E1056" s="64">
        <f t="shared" ca="1" si="32"/>
        <v>0.36028870169840299</v>
      </c>
      <c r="F1056" s="64">
        <f t="shared" ca="1" si="33"/>
        <v>7.6807829452084775</v>
      </c>
    </row>
    <row r="1057" spans="5:6" x14ac:dyDescent="0.25">
      <c r="E1057" s="64">
        <f t="shared" ca="1" si="32"/>
        <v>0.40297512896066301</v>
      </c>
      <c r="F1057" s="64">
        <f t="shared" ca="1" si="33"/>
        <v>7.7423468276871832</v>
      </c>
    </row>
    <row r="1058" spans="5:6" x14ac:dyDescent="0.25">
      <c r="E1058" s="64">
        <f t="shared" ca="1" si="32"/>
        <v>0.71630895038250331</v>
      </c>
      <c r="F1058" s="64">
        <f t="shared" ca="1" si="33"/>
        <v>8.2730914125682951</v>
      </c>
    </row>
    <row r="1059" spans="5:6" x14ac:dyDescent="0.25">
      <c r="E1059" s="64">
        <f t="shared" ca="1" si="32"/>
        <v>0.1253342662798661</v>
      </c>
      <c r="F1059" s="64">
        <f t="shared" ca="1" si="33"/>
        <v>7.2965065836832981</v>
      </c>
    </row>
    <row r="1060" spans="5:6" x14ac:dyDescent="0.25">
      <c r="E1060" s="64">
        <f t="shared" ca="1" si="32"/>
        <v>0.45983231065108165</v>
      </c>
      <c r="F1060" s="64">
        <f t="shared" ca="1" si="33"/>
        <v>7.8252824743890148</v>
      </c>
    </row>
    <row r="1061" spans="5:6" x14ac:dyDescent="0.25">
      <c r="E1061" s="64">
        <f t="shared" ca="1" si="32"/>
        <v>0.10262491993417877</v>
      </c>
      <c r="F1061" s="64">
        <f t="shared" ca="1" si="33"/>
        <v>7.2450035980830467</v>
      </c>
    </row>
    <row r="1062" spans="5:6" x14ac:dyDescent="0.25">
      <c r="E1062" s="64">
        <f t="shared" ca="1" si="32"/>
        <v>0.29857961950597012</v>
      </c>
      <c r="F1062" s="64">
        <f t="shared" ca="1" si="33"/>
        <v>7.5908673597885343</v>
      </c>
    </row>
    <row r="1063" spans="5:6" x14ac:dyDescent="0.25">
      <c r="E1063" s="64">
        <f t="shared" ca="1" si="32"/>
        <v>0.78600405480182201</v>
      </c>
      <c r="F1063" s="64">
        <f t="shared" ca="1" si="33"/>
        <v>8.4484039157897559</v>
      </c>
    </row>
    <row r="1064" spans="5:6" x14ac:dyDescent="0.25">
      <c r="E1064" s="64">
        <f t="shared" ca="1" si="32"/>
        <v>0.55786961035365767</v>
      </c>
      <c r="F1064" s="64">
        <f t="shared" ca="1" si="33"/>
        <v>7.976281737289721</v>
      </c>
    </row>
    <row r="1065" spans="5:6" x14ac:dyDescent="0.25">
      <c r="E1065" s="64">
        <f t="shared" ca="1" si="32"/>
        <v>0.4957481415638153</v>
      </c>
      <c r="F1065" s="64">
        <f t="shared" ca="1" si="33"/>
        <v>7.8790308727826925</v>
      </c>
    </row>
    <row r="1066" spans="5:6" x14ac:dyDescent="0.25">
      <c r="E1066" s="64">
        <f t="shared" ca="1" si="32"/>
        <v>0.80866459006185232</v>
      </c>
      <c r="F1066" s="64">
        <f t="shared" ca="1" si="33"/>
        <v>8.516511182390289</v>
      </c>
    </row>
    <row r="1067" spans="5:6" x14ac:dyDescent="0.25">
      <c r="E1067" s="64">
        <f t="shared" ca="1" si="32"/>
        <v>0.84087290929244651</v>
      </c>
      <c r="F1067" s="64">
        <f t="shared" ca="1" si="33"/>
        <v>8.6274937035177288</v>
      </c>
    </row>
    <row r="1068" spans="5:6" x14ac:dyDescent="0.25">
      <c r="E1068" s="64">
        <f t="shared" ca="1" si="32"/>
        <v>0.81113782407499269</v>
      </c>
      <c r="F1068" s="64">
        <f t="shared" ca="1" si="33"/>
        <v>8.5243879222301118</v>
      </c>
    </row>
    <row r="1069" spans="5:6" x14ac:dyDescent="0.25">
      <c r="E1069" s="64">
        <f t="shared" ca="1" si="32"/>
        <v>0.99937736451750969</v>
      </c>
      <c r="F1069" s="64">
        <f t="shared" ca="1" si="33"/>
        <v>12.278177447436525</v>
      </c>
    </row>
    <row r="1070" spans="5:6" x14ac:dyDescent="0.25">
      <c r="E1070" s="64">
        <f t="shared" ca="1" si="32"/>
        <v>0.63499312685135756</v>
      </c>
      <c r="F1070" s="64">
        <f t="shared" ca="1" si="33"/>
        <v>8.108998430082293</v>
      </c>
    </row>
    <row r="1071" spans="5:6" x14ac:dyDescent="0.25">
      <c r="E1071" s="64">
        <f t="shared" ca="1" si="32"/>
        <v>0.82200614040585684</v>
      </c>
      <c r="F1071" s="64">
        <f t="shared" ca="1" si="33"/>
        <v>8.5601793752688025</v>
      </c>
    </row>
    <row r="1072" spans="5:6" x14ac:dyDescent="0.25">
      <c r="E1072" s="64">
        <f t="shared" ca="1" si="32"/>
        <v>0.66863787633874083</v>
      </c>
      <c r="F1072" s="64">
        <f t="shared" ca="1" si="33"/>
        <v>8.173066988492014</v>
      </c>
    </row>
    <row r="1073" spans="5:6" x14ac:dyDescent="0.25">
      <c r="E1073" s="64">
        <f t="shared" ca="1" si="32"/>
        <v>0.92612443217411899</v>
      </c>
      <c r="F1073" s="64">
        <f t="shared" ca="1" si="33"/>
        <v>9.0836179179969321</v>
      </c>
    </row>
    <row r="1074" spans="5:6" x14ac:dyDescent="0.25">
      <c r="E1074" s="64">
        <f t="shared" ca="1" si="32"/>
        <v>0.20718797185924864</v>
      </c>
      <c r="F1074" s="64">
        <f t="shared" ca="1" si="33"/>
        <v>7.4487589847067914</v>
      </c>
    </row>
    <row r="1075" spans="5:6" x14ac:dyDescent="0.25">
      <c r="E1075" s="64">
        <f t="shared" ca="1" si="32"/>
        <v>0.61800267167216438</v>
      </c>
      <c r="F1075" s="64">
        <f t="shared" ca="1" si="33"/>
        <v>8.0782632477771319</v>
      </c>
    </row>
    <row r="1076" spans="5:6" x14ac:dyDescent="0.25">
      <c r="E1076" s="64">
        <f t="shared" ca="1" si="32"/>
        <v>0.57045474052309464</v>
      </c>
      <c r="F1076" s="64">
        <f t="shared" ca="1" si="33"/>
        <v>7.9968705897673651</v>
      </c>
    </row>
    <row r="1077" spans="5:6" x14ac:dyDescent="0.25">
      <c r="E1077" s="64">
        <f t="shared" ca="1" si="32"/>
        <v>0.72278360541265796</v>
      </c>
      <c r="F1077" s="64">
        <f t="shared" ca="1" si="33"/>
        <v>8.2877114264652931</v>
      </c>
    </row>
    <row r="1078" spans="5:6" x14ac:dyDescent="0.25">
      <c r="E1078" s="64">
        <f t="shared" ca="1" si="32"/>
        <v>9.226170524028654E-2</v>
      </c>
      <c r="F1078" s="64">
        <f t="shared" ca="1" si="33"/>
        <v>7.2191641932713164</v>
      </c>
    </row>
    <row r="1079" spans="5:6" x14ac:dyDescent="0.25">
      <c r="E1079" s="64">
        <f t="shared" ca="1" si="32"/>
        <v>0.66433286668271019</v>
      </c>
      <c r="F1079" s="64">
        <f t="shared" ca="1" si="33"/>
        <v>8.164604741507933</v>
      </c>
    </row>
    <row r="1080" spans="5:6" x14ac:dyDescent="0.25">
      <c r="E1080" s="64">
        <f t="shared" ca="1" si="32"/>
        <v>0.23730828924460134</v>
      </c>
      <c r="F1080" s="64">
        <f t="shared" ca="1" si="33"/>
        <v>7.4975340712654006</v>
      </c>
    </row>
    <row r="1081" spans="5:6" x14ac:dyDescent="0.25">
      <c r="E1081" s="64">
        <f t="shared" ca="1" si="32"/>
        <v>0.99505728765488666</v>
      </c>
      <c r="F1081" s="64">
        <f t="shared" ca="1" si="33"/>
        <v>10.785248638843433</v>
      </c>
    </row>
    <row r="1082" spans="5:6" x14ac:dyDescent="0.25">
      <c r="E1082" s="64">
        <f t="shared" ca="1" si="32"/>
        <v>0.72810857552180386</v>
      </c>
      <c r="F1082" s="64">
        <f t="shared" ca="1" si="33"/>
        <v>8.2999508539059121</v>
      </c>
    </row>
    <row r="1083" spans="5:6" x14ac:dyDescent="0.25">
      <c r="E1083" s="64">
        <f t="shared" ca="1" si="32"/>
        <v>0.21829153650972033</v>
      </c>
      <c r="F1083" s="64">
        <f t="shared" ca="1" si="33"/>
        <v>7.4670384078361431</v>
      </c>
    </row>
    <row r="1084" spans="5:6" x14ac:dyDescent="0.25">
      <c r="E1084" s="64">
        <f t="shared" ca="1" si="32"/>
        <v>0.17255078973477911</v>
      </c>
      <c r="F1084" s="64">
        <f t="shared" ca="1" si="33"/>
        <v>7.3888296859384841</v>
      </c>
    </row>
    <row r="1085" spans="5:6" x14ac:dyDescent="0.25">
      <c r="E1085" s="64">
        <f t="shared" ca="1" si="32"/>
        <v>0.91384236722499723</v>
      </c>
      <c r="F1085" s="64">
        <f t="shared" ca="1" si="33"/>
        <v>8.9922690295824079</v>
      </c>
    </row>
    <row r="1086" spans="5:6" x14ac:dyDescent="0.25">
      <c r="E1086" s="64">
        <f t="shared" ca="1" si="32"/>
        <v>0.30665875344704485</v>
      </c>
      <c r="F1086" s="64">
        <f t="shared" ca="1" si="33"/>
        <v>7.6027907806535211</v>
      </c>
    </row>
    <row r="1087" spans="5:6" x14ac:dyDescent="0.25">
      <c r="E1087" s="64">
        <f t="shared" ca="1" si="32"/>
        <v>0.52031890689759519</v>
      </c>
      <c r="F1087" s="64">
        <f t="shared" ca="1" si="33"/>
        <v>7.9167320763462783</v>
      </c>
    </row>
    <row r="1088" spans="5:6" x14ac:dyDescent="0.25">
      <c r="E1088" s="64">
        <f t="shared" ca="1" si="32"/>
        <v>0.73680556770820682</v>
      </c>
      <c r="F1088" s="64">
        <f t="shared" ca="1" si="33"/>
        <v>8.3203828475437493</v>
      </c>
    </row>
    <row r="1089" spans="5:6" x14ac:dyDescent="0.25">
      <c r="E1089" s="64">
        <f t="shared" ca="1" si="32"/>
        <v>0.46532404464053279</v>
      </c>
      <c r="F1089" s="64">
        <f t="shared" ca="1" si="33"/>
        <v>7.8334138639301347</v>
      </c>
    </row>
    <row r="1090" spans="5:6" x14ac:dyDescent="0.25">
      <c r="E1090" s="64">
        <f t="shared" ca="1" si="32"/>
        <v>0.17906974083748373</v>
      </c>
      <c r="F1090" s="64">
        <f t="shared" ca="1" si="33"/>
        <v>7.4005013560899089</v>
      </c>
    </row>
    <row r="1091" spans="5:6" x14ac:dyDescent="0.25">
      <c r="E1091" s="64">
        <f t="shared" ca="1" si="32"/>
        <v>0.57935072746156313</v>
      </c>
      <c r="F1091" s="64">
        <f t="shared" ca="1" si="33"/>
        <v>8.011643715504654</v>
      </c>
    </row>
    <row r="1092" spans="5:6" x14ac:dyDescent="0.25">
      <c r="E1092" s="64">
        <f t="shared" ref="E1092:E1155" ca="1" si="34">RAND()</f>
        <v>0.27014810181263382</v>
      </c>
      <c r="F1092" s="64">
        <f t="shared" ref="F1092:F1155" ca="1" si="35">((E1092^(-1/$C$5)-1)^(-1/$C$3))*$C$4</f>
        <v>7.5483053905183715</v>
      </c>
    </row>
    <row r="1093" spans="5:6" x14ac:dyDescent="0.25">
      <c r="E1093" s="64">
        <f t="shared" ca="1" si="34"/>
        <v>0.57476861355327591</v>
      </c>
      <c r="F1093" s="64">
        <f t="shared" ca="1" si="35"/>
        <v>8.0040108044244107</v>
      </c>
    </row>
    <row r="1094" spans="5:6" x14ac:dyDescent="0.25">
      <c r="E1094" s="64">
        <f t="shared" ca="1" si="34"/>
        <v>0.76035756928186393</v>
      </c>
      <c r="F1094" s="64">
        <f t="shared" ca="1" si="35"/>
        <v>8.3787752876434478</v>
      </c>
    </row>
    <row r="1095" spans="5:6" x14ac:dyDescent="0.25">
      <c r="E1095" s="64">
        <f t="shared" ca="1" si="34"/>
        <v>0.75468469023837426</v>
      </c>
      <c r="F1095" s="64">
        <f t="shared" ca="1" si="35"/>
        <v>8.364269780753018</v>
      </c>
    </row>
    <row r="1096" spans="5:6" x14ac:dyDescent="0.25">
      <c r="E1096" s="64">
        <f t="shared" ca="1" si="34"/>
        <v>7.304403467798859E-2</v>
      </c>
      <c r="F1096" s="64">
        <f t="shared" ca="1" si="35"/>
        <v>7.1657635319997315</v>
      </c>
    </row>
    <row r="1097" spans="5:6" x14ac:dyDescent="0.25">
      <c r="E1097" s="64">
        <f t="shared" ca="1" si="34"/>
        <v>0.79592677179566518</v>
      </c>
      <c r="F1097" s="64">
        <f t="shared" ca="1" si="35"/>
        <v>8.477373504348602</v>
      </c>
    </row>
    <row r="1098" spans="5:6" x14ac:dyDescent="0.25">
      <c r="E1098" s="64">
        <f t="shared" ca="1" si="34"/>
        <v>0.49112141195965231</v>
      </c>
      <c r="F1098" s="64">
        <f t="shared" ca="1" si="35"/>
        <v>7.872024489956031</v>
      </c>
    </row>
    <row r="1099" spans="5:6" x14ac:dyDescent="0.25">
      <c r="E1099" s="64">
        <f t="shared" ca="1" si="34"/>
        <v>0.44598544869434653</v>
      </c>
      <c r="F1099" s="64">
        <f t="shared" ca="1" si="35"/>
        <v>7.8048950086731566</v>
      </c>
    </row>
    <row r="1100" spans="5:6" x14ac:dyDescent="0.25">
      <c r="E1100" s="64">
        <f t="shared" ca="1" si="34"/>
        <v>0.62812685774381449</v>
      </c>
      <c r="F1100" s="64">
        <f t="shared" ca="1" si="35"/>
        <v>8.0964586772719009</v>
      </c>
    </row>
    <row r="1101" spans="5:6" x14ac:dyDescent="0.25">
      <c r="E1101" s="64">
        <f t="shared" ca="1" si="34"/>
        <v>0.95578973570425163</v>
      </c>
      <c r="F1101" s="64">
        <f t="shared" ca="1" si="35"/>
        <v>9.3908364999195495</v>
      </c>
    </row>
    <row r="1102" spans="5:6" x14ac:dyDescent="0.25">
      <c r="E1102" s="64">
        <f t="shared" ca="1" si="34"/>
        <v>0.34288119364426961</v>
      </c>
      <c r="F1102" s="64">
        <f t="shared" ca="1" si="35"/>
        <v>7.6556240881624706</v>
      </c>
    </row>
    <row r="1103" spans="5:6" x14ac:dyDescent="0.25">
      <c r="E1103" s="64">
        <f t="shared" ca="1" si="34"/>
        <v>0.88153598004691058</v>
      </c>
      <c r="F1103" s="64">
        <f t="shared" ca="1" si="35"/>
        <v>8.8033561485595158</v>
      </c>
    </row>
    <row r="1104" spans="5:6" x14ac:dyDescent="0.25">
      <c r="E1104" s="64">
        <f t="shared" ca="1" si="34"/>
        <v>0.50647218639501657</v>
      </c>
      <c r="F1104" s="64">
        <f t="shared" ca="1" si="35"/>
        <v>7.8953791285085737</v>
      </c>
    </row>
    <row r="1105" spans="5:6" x14ac:dyDescent="0.25">
      <c r="E1105" s="64">
        <f t="shared" ca="1" si="34"/>
        <v>0.96313962053969771</v>
      </c>
      <c r="F1105" s="64">
        <f t="shared" ca="1" si="35"/>
        <v>9.5008739429783216</v>
      </c>
    </row>
    <row r="1106" spans="5:6" x14ac:dyDescent="0.25">
      <c r="E1106" s="64">
        <f t="shared" ca="1" si="34"/>
        <v>0.21575636506289408</v>
      </c>
      <c r="F1106" s="64">
        <f t="shared" ca="1" si="35"/>
        <v>7.4628982224014191</v>
      </c>
    </row>
    <row r="1107" spans="5:6" x14ac:dyDescent="0.25">
      <c r="E1107" s="64">
        <f t="shared" ca="1" si="34"/>
        <v>0.1713767172548013</v>
      </c>
      <c r="F1107" s="64">
        <f t="shared" ca="1" si="35"/>
        <v>7.386705275336201</v>
      </c>
    </row>
    <row r="1108" spans="5:6" x14ac:dyDescent="0.25">
      <c r="E1108" s="64">
        <f t="shared" ca="1" si="34"/>
        <v>5.3763915943961904E-2</v>
      </c>
      <c r="F1108" s="64">
        <f t="shared" ca="1" si="35"/>
        <v>7.101466617459967</v>
      </c>
    </row>
    <row r="1109" spans="5:6" x14ac:dyDescent="0.25">
      <c r="E1109" s="64">
        <f t="shared" ca="1" si="34"/>
        <v>0.81918524461249898</v>
      </c>
      <c r="F1109" s="64">
        <f t="shared" ca="1" si="35"/>
        <v>8.5506976846700535</v>
      </c>
    </row>
    <row r="1110" spans="5:6" x14ac:dyDescent="0.25">
      <c r="E1110" s="64">
        <f t="shared" ca="1" si="34"/>
        <v>0.71448482314420869</v>
      </c>
      <c r="F1110" s="64">
        <f t="shared" ca="1" si="35"/>
        <v>8.269022520023265</v>
      </c>
    </row>
    <row r="1111" spans="5:6" x14ac:dyDescent="0.25">
      <c r="E1111" s="64">
        <f t="shared" ca="1" si="34"/>
        <v>0.10942089749688599</v>
      </c>
      <c r="F1111" s="64">
        <f t="shared" ca="1" si="35"/>
        <v>7.2610776247826241</v>
      </c>
    </row>
    <row r="1112" spans="5:6" x14ac:dyDescent="0.25">
      <c r="E1112" s="64">
        <f t="shared" ca="1" si="34"/>
        <v>0.92567997312276207</v>
      </c>
      <c r="F1112" s="64">
        <f t="shared" ca="1" si="35"/>
        <v>9.0800513936859986</v>
      </c>
    </row>
    <row r="1113" spans="5:6" x14ac:dyDescent="0.25">
      <c r="E1113" s="64">
        <f t="shared" ca="1" si="34"/>
        <v>0.97783000222062377</v>
      </c>
      <c r="F1113" s="64">
        <f t="shared" ca="1" si="35"/>
        <v>9.8131566994495518</v>
      </c>
    </row>
    <row r="1114" spans="5:6" x14ac:dyDescent="0.25">
      <c r="E1114" s="64">
        <f t="shared" ca="1" si="34"/>
        <v>0.10009596376221497</v>
      </c>
      <c r="F1114" s="64">
        <f t="shared" ca="1" si="35"/>
        <v>7.2388548187334658</v>
      </c>
    </row>
    <row r="1115" spans="5:6" x14ac:dyDescent="0.25">
      <c r="E1115" s="64">
        <f t="shared" ca="1" si="34"/>
        <v>0.79123370029320805</v>
      </c>
      <c r="F1115" s="64">
        <f t="shared" ca="1" si="35"/>
        <v>8.4635160944173737</v>
      </c>
    </row>
    <row r="1116" spans="5:6" x14ac:dyDescent="0.25">
      <c r="E1116" s="64">
        <f t="shared" ca="1" si="34"/>
        <v>0.37700265476870698</v>
      </c>
      <c r="F1116" s="64">
        <f t="shared" ca="1" si="35"/>
        <v>7.7048820070333255</v>
      </c>
    </row>
    <row r="1117" spans="5:6" x14ac:dyDescent="0.25">
      <c r="E1117" s="64">
        <f t="shared" ca="1" si="34"/>
        <v>2.7941716831948904E-2</v>
      </c>
      <c r="F1117" s="64">
        <f t="shared" ca="1" si="35"/>
        <v>6.9806588529235327</v>
      </c>
    </row>
    <row r="1118" spans="5:6" x14ac:dyDescent="0.25">
      <c r="E1118" s="64">
        <f t="shared" ca="1" si="34"/>
        <v>0.3826979913417059</v>
      </c>
      <c r="F1118" s="64">
        <f t="shared" ca="1" si="35"/>
        <v>7.7130908892798029</v>
      </c>
    </row>
    <row r="1119" spans="5:6" x14ac:dyDescent="0.25">
      <c r="E1119" s="64">
        <f t="shared" ca="1" si="34"/>
        <v>2.0205113738098857E-2</v>
      </c>
      <c r="F1119" s="64">
        <f t="shared" ca="1" si="35"/>
        <v>6.9271299326129103</v>
      </c>
    </row>
    <row r="1120" spans="5:6" x14ac:dyDescent="0.25">
      <c r="E1120" s="64">
        <f t="shared" ca="1" si="34"/>
        <v>0.50151798877073228</v>
      </c>
      <c r="F1120" s="64">
        <f t="shared" ca="1" si="35"/>
        <v>7.8878072718708694</v>
      </c>
    </row>
    <row r="1121" spans="5:6" x14ac:dyDescent="0.25">
      <c r="E1121" s="64">
        <f t="shared" ca="1" si="34"/>
        <v>0.19239411137893159</v>
      </c>
      <c r="F1121" s="64">
        <f t="shared" ca="1" si="35"/>
        <v>7.4237579891455745</v>
      </c>
    </row>
    <row r="1122" spans="5:6" x14ac:dyDescent="0.25">
      <c r="E1122" s="64">
        <f t="shared" ca="1" si="34"/>
        <v>0.81707977412327715</v>
      </c>
      <c r="F1122" s="64">
        <f t="shared" ca="1" si="35"/>
        <v>8.5437104072002299</v>
      </c>
    </row>
    <row r="1123" spans="5:6" x14ac:dyDescent="0.25">
      <c r="E1123" s="64">
        <f t="shared" ca="1" si="34"/>
        <v>0.43639707396557281</v>
      </c>
      <c r="F1123" s="64">
        <f t="shared" ca="1" si="35"/>
        <v>7.7908623875376559</v>
      </c>
    </row>
    <row r="1124" spans="5:6" x14ac:dyDescent="0.25">
      <c r="E1124" s="64">
        <f t="shared" ca="1" si="34"/>
        <v>0.10204367541131687</v>
      </c>
      <c r="F1124" s="64">
        <f t="shared" ca="1" si="35"/>
        <v>7.2435987912883162</v>
      </c>
    </row>
    <row r="1125" spans="5:6" x14ac:dyDescent="0.25">
      <c r="E1125" s="64">
        <f t="shared" ca="1" si="34"/>
        <v>0.21158039230011094</v>
      </c>
      <c r="F1125" s="64">
        <f t="shared" ca="1" si="35"/>
        <v>7.4560361229564087</v>
      </c>
    </row>
    <row r="1126" spans="5:6" x14ac:dyDescent="0.25">
      <c r="E1126" s="64">
        <f t="shared" ca="1" si="34"/>
        <v>0.75464508924235973</v>
      </c>
      <c r="F1126" s="64">
        <f t="shared" ca="1" si="35"/>
        <v>8.3641695560405669</v>
      </c>
    </row>
    <row r="1127" spans="5:6" x14ac:dyDescent="0.25">
      <c r="E1127" s="64">
        <f t="shared" ca="1" si="34"/>
        <v>0.85562278582312312</v>
      </c>
      <c r="F1127" s="64">
        <f t="shared" ca="1" si="35"/>
        <v>8.6856430769900168</v>
      </c>
    </row>
    <row r="1128" spans="5:6" x14ac:dyDescent="0.25">
      <c r="E1128" s="64">
        <f t="shared" ca="1" si="34"/>
        <v>0.80174202983836562</v>
      </c>
      <c r="F1128" s="64">
        <f t="shared" ca="1" si="35"/>
        <v>8.4949541581126251</v>
      </c>
    </row>
    <row r="1129" spans="5:6" x14ac:dyDescent="0.25">
      <c r="E1129" s="64">
        <f t="shared" ca="1" si="34"/>
        <v>0.18990737807092495</v>
      </c>
      <c r="F1129" s="64">
        <f t="shared" ca="1" si="35"/>
        <v>7.4194744768170455</v>
      </c>
    </row>
    <row r="1130" spans="5:6" x14ac:dyDescent="0.25">
      <c r="E1130" s="64">
        <f t="shared" ca="1" si="34"/>
        <v>0.67619125770414257</v>
      </c>
      <c r="F1130" s="64">
        <f t="shared" ca="1" si="35"/>
        <v>8.188120843168182</v>
      </c>
    </row>
    <row r="1131" spans="5:6" x14ac:dyDescent="0.25">
      <c r="E1131" s="64">
        <f t="shared" ca="1" si="34"/>
        <v>0.27248914032259508</v>
      </c>
      <c r="F1131" s="64">
        <f t="shared" ca="1" si="35"/>
        <v>7.5518514958362015</v>
      </c>
    </row>
    <row r="1132" spans="5:6" x14ac:dyDescent="0.25">
      <c r="E1132" s="64">
        <f t="shared" ca="1" si="34"/>
        <v>0.70107823093027344</v>
      </c>
      <c r="F1132" s="64">
        <f t="shared" ca="1" si="35"/>
        <v>8.2397559198808317</v>
      </c>
    </row>
    <row r="1133" spans="5:6" x14ac:dyDescent="0.25">
      <c r="E1133" s="64">
        <f t="shared" ca="1" si="34"/>
        <v>5.5589922397301761E-2</v>
      </c>
      <c r="F1133" s="64">
        <f t="shared" ca="1" si="35"/>
        <v>7.1081954696432899</v>
      </c>
    </row>
    <row r="1134" spans="5:6" x14ac:dyDescent="0.25">
      <c r="E1134" s="64">
        <f t="shared" ca="1" si="34"/>
        <v>0.8581460596641759</v>
      </c>
      <c r="F1134" s="64">
        <f t="shared" ca="1" si="35"/>
        <v>8.6961601168770688</v>
      </c>
    </row>
    <row r="1135" spans="5:6" x14ac:dyDescent="0.25">
      <c r="E1135" s="64">
        <f t="shared" ca="1" si="34"/>
        <v>0.8985817527301394</v>
      </c>
      <c r="F1135" s="64">
        <f t="shared" ca="1" si="35"/>
        <v>8.8955382957427993</v>
      </c>
    </row>
    <row r="1136" spans="5:6" x14ac:dyDescent="0.25">
      <c r="E1136" s="64">
        <f t="shared" ca="1" si="34"/>
        <v>0.21102397196742184</v>
      </c>
      <c r="F1136" s="64">
        <f t="shared" ca="1" si="35"/>
        <v>7.455117703310294</v>
      </c>
    </row>
    <row r="1137" spans="5:6" x14ac:dyDescent="0.25">
      <c r="E1137" s="64">
        <f t="shared" ca="1" si="34"/>
        <v>0.47877525329951109</v>
      </c>
      <c r="F1137" s="64">
        <f t="shared" ca="1" si="35"/>
        <v>7.8534552061027085</v>
      </c>
    </row>
    <row r="1138" spans="5:6" x14ac:dyDescent="0.25">
      <c r="E1138" s="64">
        <f t="shared" ca="1" si="34"/>
        <v>0.38580958260307296</v>
      </c>
      <c r="F1138" s="64">
        <f t="shared" ca="1" si="35"/>
        <v>7.7175764164769003</v>
      </c>
    </row>
    <row r="1139" spans="5:6" x14ac:dyDescent="0.25">
      <c r="E1139" s="64">
        <f t="shared" ca="1" si="34"/>
        <v>0.31908338178509632</v>
      </c>
      <c r="F1139" s="64">
        <f t="shared" ca="1" si="35"/>
        <v>7.621013545464475</v>
      </c>
    </row>
    <row r="1140" spans="5:6" x14ac:dyDescent="0.25">
      <c r="E1140" s="64">
        <f t="shared" ca="1" si="34"/>
        <v>0.81044426827409732</v>
      </c>
      <c r="F1140" s="64">
        <f t="shared" ca="1" si="35"/>
        <v>8.5221694937232026</v>
      </c>
    </row>
    <row r="1141" spans="5:6" x14ac:dyDescent="0.25">
      <c r="E1141" s="64">
        <f t="shared" ca="1" si="34"/>
        <v>0.89624255405666009</v>
      </c>
      <c r="F1141" s="64">
        <f t="shared" ca="1" si="35"/>
        <v>8.8820138626151888</v>
      </c>
    </row>
    <row r="1142" spans="5:6" x14ac:dyDescent="0.25">
      <c r="E1142" s="64">
        <f t="shared" ca="1" si="34"/>
        <v>0.9177036000601192</v>
      </c>
      <c r="F1142" s="64">
        <f t="shared" ca="1" si="35"/>
        <v>9.0194843974288599</v>
      </c>
    </row>
    <row r="1143" spans="5:6" x14ac:dyDescent="0.25">
      <c r="E1143" s="64">
        <f t="shared" ca="1" si="34"/>
        <v>0.12852784793313599</v>
      </c>
      <c r="F1143" s="64">
        <f t="shared" ca="1" si="35"/>
        <v>7.3032947351987252</v>
      </c>
    </row>
    <row r="1144" spans="5:6" x14ac:dyDescent="0.25">
      <c r="E1144" s="64">
        <f t="shared" ca="1" si="34"/>
        <v>0.30294659561461956</v>
      </c>
      <c r="F1144" s="64">
        <f t="shared" ca="1" si="35"/>
        <v>7.5973201869288687</v>
      </c>
    </row>
    <row r="1145" spans="5:6" x14ac:dyDescent="0.25">
      <c r="E1145" s="64">
        <f t="shared" ca="1" si="34"/>
        <v>0.33043627064967673</v>
      </c>
      <c r="F1145" s="64">
        <f t="shared" ca="1" si="35"/>
        <v>7.6375649438461144</v>
      </c>
    </row>
    <row r="1146" spans="5:6" x14ac:dyDescent="0.25">
      <c r="E1146" s="64">
        <f t="shared" ca="1" si="34"/>
        <v>0.37915829509716215</v>
      </c>
      <c r="F1146" s="64">
        <f t="shared" ca="1" si="35"/>
        <v>7.7079889086379696</v>
      </c>
    </row>
    <row r="1147" spans="5:6" x14ac:dyDescent="0.25">
      <c r="E1147" s="64">
        <f t="shared" ca="1" si="34"/>
        <v>0.39967331553709762</v>
      </c>
      <c r="F1147" s="64">
        <f t="shared" ca="1" si="35"/>
        <v>7.7375774599791605</v>
      </c>
    </row>
    <row r="1148" spans="5:6" x14ac:dyDescent="0.25">
      <c r="E1148" s="64">
        <f t="shared" ca="1" si="34"/>
        <v>0.38873858545458062</v>
      </c>
      <c r="F1148" s="64">
        <f t="shared" ca="1" si="35"/>
        <v>7.7217995598725979</v>
      </c>
    </row>
    <row r="1149" spans="5:6" x14ac:dyDescent="0.25">
      <c r="E1149" s="64">
        <f t="shared" ca="1" si="34"/>
        <v>0.40267359318982732</v>
      </c>
      <c r="F1149" s="64">
        <f t="shared" ca="1" si="35"/>
        <v>7.7419111471162987</v>
      </c>
    </row>
    <row r="1150" spans="5:6" x14ac:dyDescent="0.25">
      <c r="E1150" s="64">
        <f t="shared" ca="1" si="34"/>
        <v>0.2127748187378109</v>
      </c>
      <c r="F1150" s="64">
        <f t="shared" ca="1" si="35"/>
        <v>7.4580043396855826</v>
      </c>
    </row>
    <row r="1151" spans="5:6" x14ac:dyDescent="0.25">
      <c r="E1151" s="64">
        <f t="shared" ca="1" si="34"/>
        <v>0.54044916869082471</v>
      </c>
      <c r="F1151" s="64">
        <f t="shared" ca="1" si="35"/>
        <v>7.9483303724744863</v>
      </c>
    </row>
    <row r="1152" spans="5:6" x14ac:dyDescent="0.25">
      <c r="E1152" s="64">
        <f t="shared" ca="1" si="34"/>
        <v>8.604865935396333E-2</v>
      </c>
      <c r="F1152" s="64">
        <f t="shared" ca="1" si="35"/>
        <v>7.2027746939068713</v>
      </c>
    </row>
    <row r="1153" spans="5:6" x14ac:dyDescent="0.25">
      <c r="E1153" s="64">
        <f t="shared" ca="1" si="34"/>
        <v>0.73864295088692622</v>
      </c>
      <c r="F1153" s="64">
        <f t="shared" ca="1" si="35"/>
        <v>8.3247727073289628</v>
      </c>
    </row>
    <row r="1154" spans="5:6" x14ac:dyDescent="0.25">
      <c r="E1154" s="64">
        <f t="shared" ca="1" si="34"/>
        <v>0.511081786373077</v>
      </c>
      <c r="F1154" s="64">
        <f t="shared" ca="1" si="35"/>
        <v>7.9024556504765915</v>
      </c>
    </row>
    <row r="1155" spans="5:6" x14ac:dyDescent="0.25">
      <c r="E1155" s="64">
        <f t="shared" ca="1" si="34"/>
        <v>7.9307254742643662E-2</v>
      </c>
      <c r="F1155" s="64">
        <f t="shared" ca="1" si="35"/>
        <v>7.1840928041297207</v>
      </c>
    </row>
    <row r="1156" spans="5:6" x14ac:dyDescent="0.25">
      <c r="E1156" s="64">
        <f t="shared" ref="E1156:E1219" ca="1" si="36">RAND()</f>
        <v>6.2962056720368142E-3</v>
      </c>
      <c r="F1156" s="64">
        <f t="shared" ref="F1156:F1219" ca="1" si="37">((E1156^(-1/$C$5)-1)^(-1/$C$3))*$C$4</f>
        <v>6.7580994254507383</v>
      </c>
    </row>
    <row r="1157" spans="5:6" x14ac:dyDescent="0.25">
      <c r="E1157" s="64">
        <f t="shared" ca="1" si="36"/>
        <v>0.24734970621358576</v>
      </c>
      <c r="F1157" s="64">
        <f t="shared" ca="1" si="37"/>
        <v>7.5132837487501609</v>
      </c>
    </row>
    <row r="1158" spans="5:6" x14ac:dyDescent="0.25">
      <c r="E1158" s="64">
        <f t="shared" ca="1" si="36"/>
        <v>1.3655881962229E-2</v>
      </c>
      <c r="F1158" s="64">
        <f t="shared" ca="1" si="37"/>
        <v>6.8667186014357284</v>
      </c>
    </row>
    <row r="1159" spans="5:6" x14ac:dyDescent="0.25">
      <c r="E1159" s="64">
        <f t="shared" ca="1" si="36"/>
        <v>0.56894306523325555</v>
      </c>
      <c r="F1159" s="64">
        <f t="shared" ca="1" si="37"/>
        <v>7.994378773454665</v>
      </c>
    </row>
    <row r="1160" spans="5:6" x14ac:dyDescent="0.25">
      <c r="E1160" s="64">
        <f t="shared" ca="1" si="36"/>
        <v>1.2674863142916437E-2</v>
      </c>
      <c r="F1160" s="64">
        <f t="shared" ca="1" si="37"/>
        <v>6.8556840972822597</v>
      </c>
    </row>
    <row r="1161" spans="5:6" x14ac:dyDescent="0.25">
      <c r="E1161" s="64">
        <f t="shared" ca="1" si="36"/>
        <v>0.39395545858377901</v>
      </c>
      <c r="F1161" s="64">
        <f t="shared" ca="1" si="37"/>
        <v>7.7293243047033107</v>
      </c>
    </row>
    <row r="1162" spans="5:6" x14ac:dyDescent="0.25">
      <c r="E1162" s="64">
        <f t="shared" ca="1" si="36"/>
        <v>0.74490237198432385</v>
      </c>
      <c r="F1162" s="64">
        <f t="shared" ca="1" si="37"/>
        <v>8.3399286803002504</v>
      </c>
    </row>
    <row r="1163" spans="5:6" x14ac:dyDescent="0.25">
      <c r="E1163" s="64">
        <f t="shared" ca="1" si="36"/>
        <v>0.93791911177277421</v>
      </c>
      <c r="F1163" s="64">
        <f t="shared" ca="1" si="37"/>
        <v>9.1872272055564821</v>
      </c>
    </row>
    <row r="1164" spans="5:6" x14ac:dyDescent="0.25">
      <c r="E1164" s="64">
        <f t="shared" ca="1" si="36"/>
        <v>0.98791689124277327</v>
      </c>
      <c r="F1164" s="64">
        <f t="shared" ca="1" si="37"/>
        <v>10.196465951831932</v>
      </c>
    </row>
    <row r="1165" spans="5:6" x14ac:dyDescent="0.25">
      <c r="E1165" s="64">
        <f t="shared" ca="1" si="36"/>
        <v>0.75981820924109011</v>
      </c>
      <c r="F1165" s="64">
        <f t="shared" ca="1" si="37"/>
        <v>8.3773832872444913</v>
      </c>
    </row>
    <row r="1166" spans="5:6" x14ac:dyDescent="0.25">
      <c r="E1166" s="64">
        <f t="shared" ca="1" si="36"/>
        <v>0.18236898853482975</v>
      </c>
      <c r="F1166" s="64">
        <f t="shared" ca="1" si="37"/>
        <v>7.4063319177609044</v>
      </c>
    </row>
    <row r="1167" spans="5:6" x14ac:dyDescent="0.25">
      <c r="E1167" s="64">
        <f t="shared" ca="1" si="36"/>
        <v>0.87032453447024072</v>
      </c>
      <c r="F1167" s="64">
        <f t="shared" ca="1" si="37"/>
        <v>8.7496169078739179</v>
      </c>
    </row>
    <row r="1168" spans="5:6" x14ac:dyDescent="0.25">
      <c r="E1168" s="64">
        <f t="shared" ca="1" si="36"/>
        <v>0.29528196775943005</v>
      </c>
      <c r="F1168" s="64">
        <f t="shared" ca="1" si="37"/>
        <v>7.5859815010938325</v>
      </c>
    </row>
    <row r="1169" spans="5:6" x14ac:dyDescent="0.25">
      <c r="E1169" s="64">
        <f t="shared" ca="1" si="36"/>
        <v>0.10263482790886502</v>
      </c>
      <c r="F1169" s="64">
        <f t="shared" ca="1" si="37"/>
        <v>7.2450275018408554</v>
      </c>
    </row>
    <row r="1170" spans="5:6" x14ac:dyDescent="0.25">
      <c r="E1170" s="64">
        <f t="shared" ca="1" si="36"/>
        <v>7.0795821460792663E-2</v>
      </c>
      <c r="F1170" s="64">
        <f t="shared" ca="1" si="37"/>
        <v>7.1589253624045863</v>
      </c>
    </row>
    <row r="1171" spans="5:6" x14ac:dyDescent="0.25">
      <c r="E1171" s="64">
        <f t="shared" ca="1" si="36"/>
        <v>0.26833599246174811</v>
      </c>
      <c r="F1171" s="64">
        <f t="shared" ca="1" si="37"/>
        <v>7.5455546398491133</v>
      </c>
    </row>
    <row r="1172" spans="5:6" x14ac:dyDescent="0.25">
      <c r="E1172" s="64">
        <f t="shared" ca="1" si="36"/>
        <v>0.74311816290660704</v>
      </c>
      <c r="F1172" s="64">
        <f t="shared" ca="1" si="37"/>
        <v>8.335576326823368</v>
      </c>
    </row>
    <row r="1173" spans="5:6" x14ac:dyDescent="0.25">
      <c r="E1173" s="64">
        <f t="shared" ca="1" si="36"/>
        <v>0.86550186902326121</v>
      </c>
      <c r="F1173" s="64">
        <f t="shared" ca="1" si="37"/>
        <v>8.7278866906068799</v>
      </c>
    </row>
    <row r="1174" spans="5:6" x14ac:dyDescent="0.25">
      <c r="E1174" s="64">
        <f t="shared" ca="1" si="36"/>
        <v>0.72103038638920769</v>
      </c>
      <c r="F1174" s="64">
        <f t="shared" ca="1" si="37"/>
        <v>8.2837247440339841</v>
      </c>
    </row>
    <row r="1175" spans="5:6" x14ac:dyDescent="0.25">
      <c r="E1175" s="64">
        <f t="shared" ca="1" si="36"/>
        <v>0.74980741445461518</v>
      </c>
      <c r="F1175" s="64">
        <f t="shared" ca="1" si="37"/>
        <v>8.352030670251601</v>
      </c>
    </row>
    <row r="1176" spans="5:6" x14ac:dyDescent="0.25">
      <c r="E1176" s="64">
        <f t="shared" ca="1" si="36"/>
        <v>0.51636605249857315</v>
      </c>
      <c r="F1176" s="64">
        <f t="shared" ca="1" si="37"/>
        <v>7.9106066571687919</v>
      </c>
    </row>
    <row r="1177" spans="5:6" x14ac:dyDescent="0.25">
      <c r="E1177" s="64">
        <f t="shared" ca="1" si="36"/>
        <v>0.33086908721629138</v>
      </c>
      <c r="F1177" s="64">
        <f t="shared" ca="1" si="37"/>
        <v>7.6381943581732363</v>
      </c>
    </row>
    <row r="1178" spans="5:6" x14ac:dyDescent="0.25">
      <c r="E1178" s="64">
        <f t="shared" ca="1" si="36"/>
        <v>0.7815406044551666</v>
      </c>
      <c r="F1178" s="64">
        <f t="shared" ca="1" si="37"/>
        <v>8.4357676358129492</v>
      </c>
    </row>
    <row r="1179" spans="5:6" x14ac:dyDescent="0.25">
      <c r="E1179" s="64">
        <f t="shared" ca="1" si="36"/>
        <v>0.9635853837104309</v>
      </c>
      <c r="F1179" s="64">
        <f t="shared" ca="1" si="37"/>
        <v>9.5082656787844471</v>
      </c>
    </row>
    <row r="1180" spans="5:6" x14ac:dyDescent="0.25">
      <c r="E1180" s="64">
        <f t="shared" ca="1" si="36"/>
        <v>0.63944841322906298</v>
      </c>
      <c r="F1180" s="64">
        <f t="shared" ca="1" si="37"/>
        <v>8.1172256437839039</v>
      </c>
    </row>
    <row r="1181" spans="5:6" x14ac:dyDescent="0.25">
      <c r="E1181" s="64">
        <f t="shared" ca="1" si="36"/>
        <v>0.85558205119957487</v>
      </c>
      <c r="F1181" s="64">
        <f t="shared" ca="1" si="37"/>
        <v>8.685474755032569</v>
      </c>
    </row>
    <row r="1182" spans="5:6" x14ac:dyDescent="0.25">
      <c r="E1182" s="64">
        <f t="shared" ca="1" si="36"/>
        <v>0.58202926050296433</v>
      </c>
      <c r="F1182" s="64">
        <f t="shared" ca="1" si="37"/>
        <v>8.0161295034080098</v>
      </c>
    </row>
    <row r="1183" spans="5:6" x14ac:dyDescent="0.25">
      <c r="E1183" s="64">
        <f t="shared" ca="1" si="36"/>
        <v>0.45995365775817076</v>
      </c>
      <c r="F1183" s="64">
        <f t="shared" ca="1" si="37"/>
        <v>7.8254618517697168</v>
      </c>
    </row>
    <row r="1184" spans="5:6" x14ac:dyDescent="0.25">
      <c r="E1184" s="64">
        <f t="shared" ca="1" si="36"/>
        <v>0.10445675568384316</v>
      </c>
      <c r="F1184" s="64">
        <f t="shared" ca="1" si="37"/>
        <v>7.2493990379787876</v>
      </c>
    </row>
    <row r="1185" spans="5:6" x14ac:dyDescent="0.25">
      <c r="E1185" s="64">
        <f t="shared" ca="1" si="36"/>
        <v>0.36800096224826961</v>
      </c>
      <c r="F1185" s="64">
        <f t="shared" ca="1" si="37"/>
        <v>7.6919064457388613</v>
      </c>
    </row>
    <row r="1186" spans="5:6" x14ac:dyDescent="0.25">
      <c r="E1186" s="64">
        <f t="shared" ca="1" si="36"/>
        <v>1.195488365563746E-2</v>
      </c>
      <c r="F1186" s="64">
        <f t="shared" ca="1" si="37"/>
        <v>6.847122548462508</v>
      </c>
    </row>
    <row r="1187" spans="5:6" x14ac:dyDescent="0.25">
      <c r="E1187" s="64">
        <f t="shared" ca="1" si="36"/>
        <v>0.58641799578630138</v>
      </c>
      <c r="F1187" s="64">
        <f t="shared" ca="1" si="37"/>
        <v>8.0235185100616526</v>
      </c>
    </row>
    <row r="1188" spans="5:6" x14ac:dyDescent="0.25">
      <c r="E1188" s="64">
        <f t="shared" ca="1" si="36"/>
        <v>0.41171006070228133</v>
      </c>
      <c r="F1188" s="64">
        <f t="shared" ca="1" si="37"/>
        <v>7.7549799842826372</v>
      </c>
    </row>
    <row r="1189" spans="5:6" x14ac:dyDescent="0.25">
      <c r="E1189" s="64">
        <f t="shared" ca="1" si="36"/>
        <v>0.44030886564188454</v>
      </c>
      <c r="F1189" s="64">
        <f t="shared" ca="1" si="37"/>
        <v>7.7965796975835655</v>
      </c>
    </row>
    <row r="1190" spans="5:6" x14ac:dyDescent="0.25">
      <c r="E1190" s="64">
        <f t="shared" ca="1" si="36"/>
        <v>0.89470471871297474</v>
      </c>
      <c r="F1190" s="64">
        <f t="shared" ca="1" si="37"/>
        <v>8.8732871757787208</v>
      </c>
    </row>
    <row r="1191" spans="5:6" x14ac:dyDescent="0.25">
      <c r="E1191" s="64">
        <f t="shared" ca="1" si="36"/>
        <v>0.65420365831248728</v>
      </c>
      <c r="F1191" s="64">
        <f t="shared" ca="1" si="37"/>
        <v>8.1450137547982173</v>
      </c>
    </row>
    <row r="1192" spans="5:6" x14ac:dyDescent="0.25">
      <c r="E1192" s="64">
        <f t="shared" ca="1" si="36"/>
        <v>0.37876143440412424</v>
      </c>
      <c r="F1192" s="64">
        <f t="shared" ca="1" si="37"/>
        <v>7.7074169138720565</v>
      </c>
    </row>
    <row r="1193" spans="5:6" x14ac:dyDescent="0.25">
      <c r="E1193" s="64">
        <f t="shared" ca="1" si="36"/>
        <v>2.3313162481099381E-2</v>
      </c>
      <c r="F1193" s="64">
        <f t="shared" ca="1" si="37"/>
        <v>6.9503214674381164</v>
      </c>
    </row>
    <row r="1194" spans="5:6" x14ac:dyDescent="0.25">
      <c r="E1194" s="64">
        <f t="shared" ca="1" si="36"/>
        <v>0.24533167755002261</v>
      </c>
      <c r="F1194" s="64">
        <f t="shared" ca="1" si="37"/>
        <v>7.5101360925382226</v>
      </c>
    </row>
    <row r="1195" spans="5:6" x14ac:dyDescent="0.25">
      <c r="E1195" s="64">
        <f t="shared" ca="1" si="36"/>
        <v>0.2842798636905236</v>
      </c>
      <c r="F1195" s="64">
        <f t="shared" ca="1" si="37"/>
        <v>7.5695908485694305</v>
      </c>
    </row>
    <row r="1196" spans="5:6" x14ac:dyDescent="0.25">
      <c r="E1196" s="64">
        <f t="shared" ca="1" si="36"/>
        <v>0.20717707137482622</v>
      </c>
      <c r="F1196" s="64">
        <f t="shared" ca="1" si="37"/>
        <v>7.4487408470523269</v>
      </c>
    </row>
    <row r="1197" spans="5:6" x14ac:dyDescent="0.25">
      <c r="E1197" s="64">
        <f t="shared" ca="1" si="36"/>
        <v>3.8889728109583466E-2</v>
      </c>
      <c r="F1197" s="64">
        <f t="shared" ca="1" si="37"/>
        <v>7.0392596171719308</v>
      </c>
    </row>
    <row r="1198" spans="5:6" x14ac:dyDescent="0.25">
      <c r="E1198" s="64">
        <f t="shared" ca="1" si="36"/>
        <v>0.99650599738822554</v>
      </c>
      <c r="F1198" s="64">
        <f t="shared" ca="1" si="37"/>
        <v>11.022217429836966</v>
      </c>
    </row>
    <row r="1199" spans="5:6" x14ac:dyDescent="0.25">
      <c r="E1199" s="64">
        <f t="shared" ca="1" si="36"/>
        <v>0.59441092113942684</v>
      </c>
      <c r="F1199" s="64">
        <f t="shared" ca="1" si="37"/>
        <v>8.0371048502851803</v>
      </c>
    </row>
    <row r="1200" spans="5:6" x14ac:dyDescent="0.25">
      <c r="E1200" s="64">
        <f t="shared" ca="1" si="36"/>
        <v>0.3923739282401949</v>
      </c>
      <c r="F1200" s="64">
        <f t="shared" ca="1" si="37"/>
        <v>7.7270426705915636</v>
      </c>
    </row>
    <row r="1201" spans="5:6" x14ac:dyDescent="0.25">
      <c r="E1201" s="64">
        <f t="shared" ca="1" si="36"/>
        <v>0.49582006487121</v>
      </c>
      <c r="F1201" s="64">
        <f t="shared" ca="1" si="37"/>
        <v>7.8791400039180841</v>
      </c>
    </row>
    <row r="1202" spans="5:6" x14ac:dyDescent="0.25">
      <c r="E1202" s="64">
        <f t="shared" ca="1" si="36"/>
        <v>0.8970390605337194</v>
      </c>
      <c r="F1202" s="64">
        <f t="shared" ca="1" si="37"/>
        <v>8.8865845450906349</v>
      </c>
    </row>
    <row r="1203" spans="5:6" x14ac:dyDescent="0.25">
      <c r="E1203" s="64">
        <f t="shared" ca="1" si="36"/>
        <v>8.7158180382016837E-2</v>
      </c>
      <c r="F1203" s="64">
        <f t="shared" ca="1" si="37"/>
        <v>7.2057564139899419</v>
      </c>
    </row>
    <row r="1204" spans="5:6" x14ac:dyDescent="0.25">
      <c r="E1204" s="64">
        <f t="shared" ca="1" si="36"/>
        <v>0.77863149771000761</v>
      </c>
      <c r="F1204" s="64">
        <f t="shared" ca="1" si="37"/>
        <v>8.4276562789938865</v>
      </c>
    </row>
    <row r="1205" spans="5:6" x14ac:dyDescent="0.25">
      <c r="E1205" s="64">
        <f t="shared" ca="1" si="36"/>
        <v>0.69408082469855292</v>
      </c>
      <c r="F1205" s="64">
        <f t="shared" ca="1" si="37"/>
        <v>8.2249020718130676</v>
      </c>
    </row>
    <row r="1206" spans="5:6" x14ac:dyDescent="0.25">
      <c r="E1206" s="64">
        <f t="shared" ca="1" si="36"/>
        <v>0.12000573445452123</v>
      </c>
      <c r="F1206" s="64">
        <f t="shared" ca="1" si="37"/>
        <v>7.2849548507772095</v>
      </c>
    </row>
    <row r="1207" spans="5:6" x14ac:dyDescent="0.25">
      <c r="E1207" s="64">
        <f t="shared" ca="1" si="36"/>
        <v>0.25049116763375834</v>
      </c>
      <c r="F1207" s="64">
        <f t="shared" ca="1" si="37"/>
        <v>7.518167022414775</v>
      </c>
    </row>
    <row r="1208" spans="5:6" x14ac:dyDescent="0.25">
      <c r="E1208" s="64">
        <f t="shared" ca="1" si="36"/>
        <v>0.58624286265594139</v>
      </c>
      <c r="F1208" s="64">
        <f t="shared" ca="1" si="37"/>
        <v>8.0232227052300438</v>
      </c>
    </row>
    <row r="1209" spans="5:6" x14ac:dyDescent="0.25">
      <c r="E1209" s="64">
        <f t="shared" ca="1" si="36"/>
        <v>0.28551799190895666</v>
      </c>
      <c r="F1209" s="64">
        <f t="shared" ca="1" si="37"/>
        <v>7.5714427273025464</v>
      </c>
    </row>
    <row r="1210" spans="5:6" x14ac:dyDescent="0.25">
      <c r="E1210" s="64">
        <f t="shared" ca="1" si="36"/>
        <v>0.91274611265558969</v>
      </c>
      <c r="F1210" s="64">
        <f t="shared" ca="1" si="37"/>
        <v>8.9847664005068033</v>
      </c>
    </row>
    <row r="1211" spans="5:6" x14ac:dyDescent="0.25">
      <c r="E1211" s="64">
        <f t="shared" ca="1" si="36"/>
        <v>6.2675264396803709E-2</v>
      </c>
      <c r="F1211" s="64">
        <f t="shared" ca="1" si="37"/>
        <v>7.1329047731252837</v>
      </c>
    </row>
    <row r="1212" spans="5:6" x14ac:dyDescent="0.25">
      <c r="E1212" s="64">
        <f t="shared" ca="1" si="36"/>
        <v>0.17109088123713556</v>
      </c>
      <c r="F1212" s="64">
        <f t="shared" ca="1" si="37"/>
        <v>7.3861870064431399</v>
      </c>
    </row>
    <row r="1213" spans="5:6" x14ac:dyDescent="0.25">
      <c r="E1213" s="64">
        <f t="shared" ca="1" si="36"/>
        <v>0.2880695399669273</v>
      </c>
      <c r="F1213" s="64">
        <f t="shared" ca="1" si="37"/>
        <v>7.5752530193203951</v>
      </c>
    </row>
    <row r="1214" spans="5:6" x14ac:dyDescent="0.25">
      <c r="E1214" s="64">
        <f t="shared" ca="1" si="36"/>
        <v>0.397542049201973</v>
      </c>
      <c r="F1214" s="64">
        <f t="shared" ca="1" si="37"/>
        <v>7.7345003589032277</v>
      </c>
    </row>
    <row r="1215" spans="5:6" x14ac:dyDescent="0.25">
      <c r="E1215" s="64">
        <f t="shared" ca="1" si="36"/>
        <v>0.24383377411853546</v>
      </c>
      <c r="F1215" s="64">
        <f t="shared" ca="1" si="37"/>
        <v>7.507794145968349</v>
      </c>
    </row>
    <row r="1216" spans="5:6" x14ac:dyDescent="0.25">
      <c r="E1216" s="64">
        <f t="shared" ca="1" si="36"/>
        <v>2.3194738671609594E-2</v>
      </c>
      <c r="F1216" s="64">
        <f t="shared" ca="1" si="37"/>
        <v>6.9494846626281639</v>
      </c>
    </row>
    <row r="1217" spans="5:6" x14ac:dyDescent="0.25">
      <c r="E1217" s="64">
        <f t="shared" ca="1" si="36"/>
        <v>0.70954283968604559</v>
      </c>
      <c r="F1217" s="64">
        <f t="shared" ca="1" si="37"/>
        <v>8.2581057287335078</v>
      </c>
    </row>
    <row r="1218" spans="5:6" x14ac:dyDescent="0.25">
      <c r="E1218" s="64">
        <f t="shared" ca="1" si="36"/>
        <v>0.37495252122324341</v>
      </c>
      <c r="F1218" s="64">
        <f t="shared" ca="1" si="37"/>
        <v>7.7019271545188808</v>
      </c>
    </row>
    <row r="1219" spans="5:6" x14ac:dyDescent="0.25">
      <c r="E1219" s="64">
        <f t="shared" ca="1" si="36"/>
        <v>0.3442756595768286</v>
      </c>
      <c r="F1219" s="64">
        <f t="shared" ca="1" si="37"/>
        <v>7.6576432092739379</v>
      </c>
    </row>
    <row r="1220" spans="5:6" x14ac:dyDescent="0.25">
      <c r="E1220" s="64">
        <f t="shared" ref="E1220:E1283" ca="1" si="38">RAND()</f>
        <v>0.29802660051915031</v>
      </c>
      <c r="F1220" s="64">
        <f t="shared" ref="F1220:F1283" ca="1" si="39">((E1220^(-1/$C$5)-1)^(-1/$C$3))*$C$4</f>
        <v>7.5900488046417163</v>
      </c>
    </row>
    <row r="1221" spans="5:6" x14ac:dyDescent="0.25">
      <c r="E1221" s="64">
        <f t="shared" ca="1" si="38"/>
        <v>0.27977835974800147</v>
      </c>
      <c r="F1221" s="64">
        <f t="shared" ca="1" si="39"/>
        <v>7.5628410240391055</v>
      </c>
    </row>
    <row r="1222" spans="5:6" x14ac:dyDescent="0.25">
      <c r="E1222" s="64">
        <f t="shared" ca="1" si="38"/>
        <v>0.145474380806623</v>
      </c>
      <c r="F1222" s="64">
        <f t="shared" ca="1" si="39"/>
        <v>7.3378262809130836</v>
      </c>
    </row>
    <row r="1223" spans="5:6" x14ac:dyDescent="0.25">
      <c r="E1223" s="64">
        <f t="shared" ca="1" si="38"/>
        <v>4.1337984717041421E-3</v>
      </c>
      <c r="F1223" s="64">
        <f t="shared" ca="1" si="39"/>
        <v>6.7037890621276963</v>
      </c>
    </row>
    <row r="1224" spans="5:6" x14ac:dyDescent="0.25">
      <c r="E1224" s="64">
        <f t="shared" ca="1" si="38"/>
        <v>0.61121307158434579</v>
      </c>
      <c r="F1224" s="64">
        <f t="shared" ca="1" si="39"/>
        <v>8.0662468508347533</v>
      </c>
    </row>
    <row r="1225" spans="5:6" x14ac:dyDescent="0.25">
      <c r="E1225" s="64">
        <f t="shared" ca="1" si="38"/>
        <v>0.46768245202905445</v>
      </c>
      <c r="F1225" s="64">
        <f t="shared" ca="1" si="39"/>
        <v>7.8369145442409884</v>
      </c>
    </row>
    <row r="1226" spans="5:6" x14ac:dyDescent="0.25">
      <c r="E1226" s="64">
        <f t="shared" ca="1" si="38"/>
        <v>5.0342171939573466E-2</v>
      </c>
      <c r="F1226" s="64">
        <f t="shared" ca="1" si="39"/>
        <v>7.0884000146829536</v>
      </c>
    </row>
    <row r="1227" spans="5:6" x14ac:dyDescent="0.25">
      <c r="E1227" s="64">
        <f t="shared" ca="1" si="38"/>
        <v>0.165717449225669</v>
      </c>
      <c r="F1227" s="64">
        <f t="shared" ca="1" si="39"/>
        <v>7.3763640400814072</v>
      </c>
    </row>
    <row r="1228" spans="5:6" x14ac:dyDescent="0.25">
      <c r="E1228" s="64">
        <f t="shared" ca="1" si="38"/>
        <v>0.76592506199107246</v>
      </c>
      <c r="F1228" s="64">
        <f t="shared" ca="1" si="39"/>
        <v>8.3933074415627882</v>
      </c>
    </row>
    <row r="1229" spans="5:6" x14ac:dyDescent="0.25">
      <c r="E1229" s="64">
        <f t="shared" ca="1" si="38"/>
        <v>0.89875528137438054</v>
      </c>
      <c r="F1229" s="64">
        <f t="shared" ca="1" si="39"/>
        <v>8.896553942018592</v>
      </c>
    </row>
    <row r="1230" spans="5:6" x14ac:dyDescent="0.25">
      <c r="E1230" s="64">
        <f t="shared" ca="1" si="38"/>
        <v>0.33809527319391997</v>
      </c>
      <c r="F1230" s="64">
        <f t="shared" ca="1" si="39"/>
        <v>7.6486880078707991</v>
      </c>
    </row>
    <row r="1231" spans="5:6" x14ac:dyDescent="0.25">
      <c r="E1231" s="64">
        <f t="shared" ca="1" si="38"/>
        <v>0.42522370414228805</v>
      </c>
      <c r="F1231" s="64">
        <f t="shared" ca="1" si="39"/>
        <v>7.7745834252861332</v>
      </c>
    </row>
    <row r="1232" spans="5:6" x14ac:dyDescent="0.25">
      <c r="E1232" s="64">
        <f t="shared" ca="1" si="38"/>
        <v>0.8248932625619001</v>
      </c>
      <c r="F1232" s="64">
        <f t="shared" ca="1" si="39"/>
        <v>8.5700306187589934</v>
      </c>
    </row>
    <row r="1233" spans="5:6" x14ac:dyDescent="0.25">
      <c r="E1233" s="64">
        <f t="shared" ca="1" si="38"/>
        <v>0.81770063450204244</v>
      </c>
      <c r="F1233" s="64">
        <f t="shared" ca="1" si="39"/>
        <v>8.54576297421373</v>
      </c>
    </row>
    <row r="1234" spans="5:6" x14ac:dyDescent="0.25">
      <c r="E1234" s="64">
        <f t="shared" ca="1" si="38"/>
        <v>0.57049043555230594</v>
      </c>
      <c r="F1234" s="64">
        <f t="shared" ca="1" si="39"/>
        <v>7.9969294925382055</v>
      </c>
    </row>
    <row r="1235" spans="5:6" x14ac:dyDescent="0.25">
      <c r="E1235" s="64">
        <f t="shared" ca="1" si="38"/>
        <v>0.57695922974211222</v>
      </c>
      <c r="F1235" s="64">
        <f t="shared" ca="1" si="39"/>
        <v>8.0076535897395189</v>
      </c>
    </row>
    <row r="1236" spans="5:6" x14ac:dyDescent="0.25">
      <c r="E1236" s="64">
        <f t="shared" ca="1" si="38"/>
        <v>0.72910470652706283</v>
      </c>
      <c r="F1236" s="64">
        <f t="shared" ca="1" si="39"/>
        <v>8.3022628004510537</v>
      </c>
    </row>
    <row r="1237" spans="5:6" x14ac:dyDescent="0.25">
      <c r="E1237" s="64">
        <f t="shared" ca="1" si="38"/>
        <v>0.76800368442784761</v>
      </c>
      <c r="F1237" s="64">
        <f t="shared" ca="1" si="39"/>
        <v>8.3988113125781183</v>
      </c>
    </row>
    <row r="1238" spans="5:6" x14ac:dyDescent="0.25">
      <c r="E1238" s="64">
        <f t="shared" ca="1" si="38"/>
        <v>0.3482533210882105</v>
      </c>
      <c r="F1238" s="64">
        <f t="shared" ca="1" si="39"/>
        <v>7.6633985886446458</v>
      </c>
    </row>
    <row r="1239" spans="5:6" x14ac:dyDescent="0.25">
      <c r="E1239" s="64">
        <f t="shared" ca="1" si="38"/>
        <v>0.4239085926256887</v>
      </c>
      <c r="F1239" s="64">
        <f t="shared" ca="1" si="39"/>
        <v>7.7726719303452825</v>
      </c>
    </row>
    <row r="1240" spans="5:6" x14ac:dyDescent="0.25">
      <c r="E1240" s="64">
        <f t="shared" ca="1" si="38"/>
        <v>7.7734634296391603E-2</v>
      </c>
      <c r="F1240" s="64">
        <f t="shared" ca="1" si="39"/>
        <v>7.1795845785139498</v>
      </c>
    </row>
    <row r="1241" spans="5:6" x14ac:dyDescent="0.25">
      <c r="E1241" s="64">
        <f t="shared" ca="1" si="38"/>
        <v>9.3117332969860911E-3</v>
      </c>
      <c r="F1241" s="64">
        <f t="shared" ca="1" si="39"/>
        <v>6.8114241385396479</v>
      </c>
    </row>
    <row r="1242" spans="5:6" x14ac:dyDescent="0.25">
      <c r="E1242" s="64">
        <f t="shared" ca="1" si="38"/>
        <v>0.7250390072794427</v>
      </c>
      <c r="F1242" s="64">
        <f t="shared" ca="1" si="39"/>
        <v>8.2928711642982407</v>
      </c>
    </row>
    <row r="1243" spans="5:6" x14ac:dyDescent="0.25">
      <c r="E1243" s="64">
        <f t="shared" ca="1" si="38"/>
        <v>0.5586178007482594</v>
      </c>
      <c r="F1243" s="64">
        <f t="shared" ca="1" si="39"/>
        <v>7.9774960627303759</v>
      </c>
    </row>
    <row r="1244" spans="5:6" x14ac:dyDescent="0.25">
      <c r="E1244" s="64">
        <f t="shared" ca="1" si="38"/>
        <v>0.58087704364685</v>
      </c>
      <c r="F1244" s="64">
        <f t="shared" ca="1" si="39"/>
        <v>8.0141976755237252</v>
      </c>
    </row>
    <row r="1245" spans="5:6" x14ac:dyDescent="0.25">
      <c r="E1245" s="64">
        <f t="shared" ca="1" si="38"/>
        <v>0.67163524852114054</v>
      </c>
      <c r="F1245" s="64">
        <f t="shared" ca="1" si="39"/>
        <v>8.179008723678276</v>
      </c>
    </row>
    <row r="1246" spans="5:6" x14ac:dyDescent="0.25">
      <c r="E1246" s="64">
        <f t="shared" ca="1" si="38"/>
        <v>0.8987265360374822</v>
      </c>
      <c r="F1246" s="64">
        <f t="shared" ca="1" si="39"/>
        <v>8.8963855783506567</v>
      </c>
    </row>
    <row r="1247" spans="5:6" x14ac:dyDescent="0.25">
      <c r="E1247" s="64">
        <f t="shared" ca="1" si="38"/>
        <v>4.2126065723273487E-2</v>
      </c>
      <c r="F1247" s="64">
        <f t="shared" ca="1" si="39"/>
        <v>7.05413204895184</v>
      </c>
    </row>
    <row r="1248" spans="5:6" x14ac:dyDescent="0.25">
      <c r="E1248" s="64">
        <f t="shared" ca="1" si="38"/>
        <v>0.23869784777698677</v>
      </c>
      <c r="F1248" s="64">
        <f t="shared" ca="1" si="39"/>
        <v>7.4997269445201757</v>
      </c>
    </row>
    <row r="1249" spans="5:6" x14ac:dyDescent="0.25">
      <c r="E1249" s="64">
        <f t="shared" ca="1" si="38"/>
        <v>0.25175651167973978</v>
      </c>
      <c r="F1249" s="64">
        <f t="shared" ca="1" si="39"/>
        <v>7.520128357342502</v>
      </c>
    </row>
    <row r="1250" spans="5:6" x14ac:dyDescent="0.25">
      <c r="E1250" s="64">
        <f t="shared" ca="1" si="38"/>
        <v>0.46361490623120494</v>
      </c>
      <c r="F1250" s="64">
        <f t="shared" ca="1" si="39"/>
        <v>7.8308802279646699</v>
      </c>
    </row>
    <row r="1251" spans="5:6" x14ac:dyDescent="0.25">
      <c r="E1251" s="64">
        <f t="shared" ca="1" si="38"/>
        <v>0.6016784689009953</v>
      </c>
      <c r="F1251" s="64">
        <f t="shared" ca="1" si="39"/>
        <v>8.049609676939653</v>
      </c>
    </row>
    <row r="1252" spans="5:6" x14ac:dyDescent="0.25">
      <c r="E1252" s="64">
        <f t="shared" ca="1" si="38"/>
        <v>0.59350754954207074</v>
      </c>
      <c r="F1252" s="64">
        <f t="shared" ca="1" si="39"/>
        <v>8.0355607188748923</v>
      </c>
    </row>
    <row r="1253" spans="5:6" x14ac:dyDescent="0.25">
      <c r="E1253" s="64">
        <f t="shared" ca="1" si="38"/>
        <v>0.27357502978752923</v>
      </c>
      <c r="F1253" s="64">
        <f t="shared" ca="1" si="39"/>
        <v>7.553493529967513</v>
      </c>
    </row>
    <row r="1254" spans="5:6" x14ac:dyDescent="0.25">
      <c r="E1254" s="64">
        <f t="shared" ca="1" si="38"/>
        <v>0.7134149245240462</v>
      </c>
      <c r="F1254" s="64">
        <f t="shared" ca="1" si="39"/>
        <v>8.2666459952994735</v>
      </c>
    </row>
    <row r="1255" spans="5:6" x14ac:dyDescent="0.25">
      <c r="E1255" s="64">
        <f t="shared" ca="1" si="38"/>
        <v>0.63997835604619835</v>
      </c>
      <c r="F1255" s="64">
        <f t="shared" ca="1" si="39"/>
        <v>8.1182091216134626</v>
      </c>
    </row>
    <row r="1256" spans="5:6" x14ac:dyDescent="0.25">
      <c r="E1256" s="64">
        <f t="shared" ca="1" si="38"/>
        <v>0.91232176723735325</v>
      </c>
      <c r="F1256" s="64">
        <f t="shared" ca="1" si="39"/>
        <v>8.9818877158382318</v>
      </c>
    </row>
    <row r="1257" spans="5:6" x14ac:dyDescent="0.25">
      <c r="E1257" s="64">
        <f t="shared" ca="1" si="38"/>
        <v>0.39109959074319389</v>
      </c>
      <c r="F1257" s="64">
        <f t="shared" ca="1" si="39"/>
        <v>7.7252045207636089</v>
      </c>
    </row>
    <row r="1258" spans="5:6" x14ac:dyDescent="0.25">
      <c r="E1258" s="64">
        <f t="shared" ca="1" si="38"/>
        <v>4.5241783859779394E-2</v>
      </c>
      <c r="F1258" s="64">
        <f t="shared" ca="1" si="39"/>
        <v>7.0676638394856006</v>
      </c>
    </row>
    <row r="1259" spans="5:6" x14ac:dyDescent="0.25">
      <c r="E1259" s="64">
        <f t="shared" ca="1" si="38"/>
        <v>0.63194451798614326</v>
      </c>
      <c r="F1259" s="64">
        <f t="shared" ca="1" si="39"/>
        <v>8.1034102606054788</v>
      </c>
    </row>
    <row r="1260" spans="5:6" x14ac:dyDescent="0.25">
      <c r="E1260" s="64">
        <f t="shared" ca="1" si="38"/>
        <v>0.45937762749012534</v>
      </c>
      <c r="F1260" s="64">
        <f t="shared" ca="1" si="39"/>
        <v>7.8246104702127743</v>
      </c>
    </row>
    <row r="1261" spans="5:6" x14ac:dyDescent="0.25">
      <c r="E1261" s="64">
        <f t="shared" ca="1" si="38"/>
        <v>0.98377789271573957</v>
      </c>
      <c r="F1261" s="64">
        <f t="shared" ca="1" si="39"/>
        <v>10.008889419456331</v>
      </c>
    </row>
    <row r="1262" spans="5:6" x14ac:dyDescent="0.25">
      <c r="E1262" s="64">
        <f t="shared" ca="1" si="38"/>
        <v>0.57742963276922465</v>
      </c>
      <c r="F1262" s="64">
        <f t="shared" ca="1" si="39"/>
        <v>8.0084373367753994</v>
      </c>
    </row>
    <row r="1263" spans="5:6" x14ac:dyDescent="0.25">
      <c r="E1263" s="64">
        <f t="shared" ca="1" si="38"/>
        <v>0.20522807642229945</v>
      </c>
      <c r="F1263" s="64">
        <f t="shared" ca="1" si="39"/>
        <v>7.4454914665100365</v>
      </c>
    </row>
    <row r="1264" spans="5:6" x14ac:dyDescent="0.25">
      <c r="E1264" s="64">
        <f t="shared" ca="1" si="38"/>
        <v>0.40592839743537656</v>
      </c>
      <c r="F1264" s="64">
        <f t="shared" ca="1" si="39"/>
        <v>7.7466153207005384</v>
      </c>
    </row>
    <row r="1265" spans="5:6" x14ac:dyDescent="0.25">
      <c r="E1265" s="64">
        <f t="shared" ca="1" si="38"/>
        <v>0.65742904277219716</v>
      </c>
      <c r="F1265" s="64">
        <f t="shared" ca="1" si="39"/>
        <v>8.1512045779022522</v>
      </c>
    </row>
    <row r="1266" spans="5:6" x14ac:dyDescent="0.25">
      <c r="E1266" s="64">
        <f t="shared" ca="1" si="38"/>
        <v>0.71249066331497868</v>
      </c>
      <c r="F1266" s="64">
        <f t="shared" ca="1" si="39"/>
        <v>8.2645988556185355</v>
      </c>
    </row>
    <row r="1267" spans="5:6" x14ac:dyDescent="0.25">
      <c r="E1267" s="64">
        <f t="shared" ca="1" si="38"/>
        <v>0.74022030706657238</v>
      </c>
      <c r="F1267" s="64">
        <f t="shared" ca="1" si="39"/>
        <v>8.3285623950037397</v>
      </c>
    </row>
    <row r="1268" spans="5:6" x14ac:dyDescent="0.25">
      <c r="E1268" s="64">
        <f t="shared" ca="1" si="38"/>
        <v>0.28737163755961592</v>
      </c>
      <c r="F1268" s="64">
        <f t="shared" ca="1" si="39"/>
        <v>7.5742116253678979</v>
      </c>
    </row>
    <row r="1269" spans="5:6" x14ac:dyDescent="0.25">
      <c r="E1269" s="64">
        <f t="shared" ca="1" si="38"/>
        <v>0.21999051971809236</v>
      </c>
      <c r="F1269" s="64">
        <f t="shared" ca="1" si="39"/>
        <v>7.469802503406803</v>
      </c>
    </row>
    <row r="1270" spans="5:6" x14ac:dyDescent="0.25">
      <c r="E1270" s="64">
        <f t="shared" ca="1" si="38"/>
        <v>0.87828716022489706</v>
      </c>
      <c r="F1270" s="64">
        <f t="shared" ca="1" si="39"/>
        <v>8.7872866810735104</v>
      </c>
    </row>
    <row r="1271" spans="5:6" x14ac:dyDescent="0.25">
      <c r="E1271" s="64">
        <f t="shared" ca="1" si="38"/>
        <v>0.22670467051840815</v>
      </c>
      <c r="F1271" s="64">
        <f t="shared" ca="1" si="39"/>
        <v>7.4806467316280383</v>
      </c>
    </row>
    <row r="1272" spans="5:6" x14ac:dyDescent="0.25">
      <c r="E1272" s="64">
        <f t="shared" ca="1" si="38"/>
        <v>0.78756950266085057</v>
      </c>
      <c r="F1272" s="64">
        <f t="shared" ca="1" si="39"/>
        <v>8.4528922005207594</v>
      </c>
    </row>
    <row r="1273" spans="5:6" x14ac:dyDescent="0.25">
      <c r="E1273" s="64">
        <f t="shared" ca="1" si="38"/>
        <v>3.1344652280721919E-2</v>
      </c>
      <c r="F1273" s="64">
        <f t="shared" ca="1" si="39"/>
        <v>7.0005294318365063</v>
      </c>
    </row>
    <row r="1274" spans="5:6" x14ac:dyDescent="0.25">
      <c r="E1274" s="64">
        <f t="shared" ca="1" si="38"/>
        <v>0.96241193820565096</v>
      </c>
      <c r="F1274" s="64">
        <f t="shared" ca="1" si="39"/>
        <v>9.4890050065514266</v>
      </c>
    </row>
    <row r="1275" spans="5:6" x14ac:dyDescent="0.25">
      <c r="E1275" s="64">
        <f t="shared" ca="1" si="38"/>
        <v>0.70700036981549907</v>
      </c>
      <c r="F1275" s="64">
        <f t="shared" ca="1" si="39"/>
        <v>8.2525487532022108</v>
      </c>
    </row>
    <row r="1276" spans="5:6" x14ac:dyDescent="0.25">
      <c r="E1276" s="64">
        <f t="shared" ca="1" si="38"/>
        <v>0.63513932363057268</v>
      </c>
      <c r="F1276" s="64">
        <f t="shared" ca="1" si="39"/>
        <v>8.1092672499777159</v>
      </c>
    </row>
    <row r="1277" spans="5:6" x14ac:dyDescent="0.25">
      <c r="E1277" s="64">
        <f t="shared" ca="1" si="38"/>
        <v>0.56201147217465619</v>
      </c>
      <c r="F1277" s="64">
        <f t="shared" ca="1" si="39"/>
        <v>7.9830191177921295</v>
      </c>
    </row>
    <row r="1278" spans="5:6" x14ac:dyDescent="0.25">
      <c r="E1278" s="64">
        <f t="shared" ca="1" si="38"/>
        <v>0.21432426683982242</v>
      </c>
      <c r="F1278" s="64">
        <f t="shared" ca="1" si="39"/>
        <v>7.4605509767018106</v>
      </c>
    </row>
    <row r="1279" spans="5:6" x14ac:dyDescent="0.25">
      <c r="E1279" s="64">
        <f t="shared" ca="1" si="38"/>
        <v>0.42389374328447926</v>
      </c>
      <c r="F1279" s="64">
        <f t="shared" ca="1" si="39"/>
        <v>7.772650352080877</v>
      </c>
    </row>
    <row r="1280" spans="5:6" x14ac:dyDescent="0.25">
      <c r="E1280" s="64">
        <f t="shared" ca="1" si="38"/>
        <v>0.29246089977710954</v>
      </c>
      <c r="F1280" s="64">
        <f t="shared" ca="1" si="39"/>
        <v>7.5817923096597006</v>
      </c>
    </row>
    <row r="1281" spans="5:6" x14ac:dyDescent="0.25">
      <c r="E1281" s="64">
        <f t="shared" ca="1" si="38"/>
        <v>1.6404300255116078E-2</v>
      </c>
      <c r="F1281" s="64">
        <f t="shared" ca="1" si="39"/>
        <v>6.8944660306107126</v>
      </c>
    </row>
    <row r="1282" spans="5:6" x14ac:dyDescent="0.25">
      <c r="E1282" s="64">
        <f t="shared" ca="1" si="38"/>
        <v>0.96640263584655273</v>
      </c>
      <c r="F1282" s="64">
        <f t="shared" ca="1" si="39"/>
        <v>9.5572794968125532</v>
      </c>
    </row>
    <row r="1283" spans="5:6" x14ac:dyDescent="0.25">
      <c r="E1283" s="64">
        <f t="shared" ca="1" si="38"/>
        <v>0.69922239561646982</v>
      </c>
      <c r="F1283" s="64">
        <f t="shared" ca="1" si="39"/>
        <v>8.2357893334146155</v>
      </c>
    </row>
    <row r="1284" spans="5:6" x14ac:dyDescent="0.25">
      <c r="E1284" s="64">
        <f t="shared" ref="E1284:E1347" ca="1" si="40">RAND()</f>
        <v>0.7680134270512734</v>
      </c>
      <c r="F1284" s="64">
        <f t="shared" ref="F1284:F1347" ca="1" si="41">((E1284^(-1/$C$5)-1)^(-1/$C$3))*$C$4</f>
        <v>8.3988372121401298</v>
      </c>
    </row>
    <row r="1285" spans="5:6" x14ac:dyDescent="0.25">
      <c r="E1285" s="64">
        <f t="shared" ca="1" si="40"/>
        <v>0.90925674172423687</v>
      </c>
      <c r="F1285" s="64">
        <f t="shared" ca="1" si="41"/>
        <v>8.9615026273613818</v>
      </c>
    </row>
    <row r="1286" spans="5:6" x14ac:dyDescent="0.25">
      <c r="E1286" s="64">
        <f t="shared" ca="1" si="40"/>
        <v>0.35827844032019163</v>
      </c>
      <c r="F1286" s="64">
        <f t="shared" ca="1" si="41"/>
        <v>7.6778818052402009</v>
      </c>
    </row>
    <row r="1287" spans="5:6" x14ac:dyDescent="0.25">
      <c r="E1287" s="64">
        <f t="shared" ca="1" si="40"/>
        <v>0.42724079417898198</v>
      </c>
      <c r="F1287" s="64">
        <f t="shared" ca="1" si="41"/>
        <v>7.7775169876376937</v>
      </c>
    </row>
    <row r="1288" spans="5:6" x14ac:dyDescent="0.25">
      <c r="E1288" s="64">
        <f t="shared" ca="1" si="40"/>
        <v>0.82364191429938227</v>
      </c>
      <c r="F1288" s="64">
        <f t="shared" ca="1" si="41"/>
        <v>8.5657422773052172</v>
      </c>
    </row>
    <row r="1289" spans="5:6" x14ac:dyDescent="0.25">
      <c r="E1289" s="64">
        <f t="shared" ca="1" si="40"/>
        <v>0.61283899063501912</v>
      </c>
      <c r="F1289" s="64">
        <f t="shared" ca="1" si="41"/>
        <v>8.0691113091177566</v>
      </c>
    </row>
    <row r="1290" spans="5:6" x14ac:dyDescent="0.25">
      <c r="E1290" s="64">
        <f t="shared" ca="1" si="40"/>
        <v>0.33443048183488266</v>
      </c>
      <c r="F1290" s="64">
        <f t="shared" ca="1" si="41"/>
        <v>7.6433695016565135</v>
      </c>
    </row>
    <row r="1291" spans="5:6" x14ac:dyDescent="0.25">
      <c r="E1291" s="64">
        <f t="shared" ca="1" si="40"/>
        <v>0.11397034679228646</v>
      </c>
      <c r="F1291" s="64">
        <f t="shared" ca="1" si="41"/>
        <v>7.271501776972336</v>
      </c>
    </row>
    <row r="1292" spans="5:6" x14ac:dyDescent="0.25">
      <c r="E1292" s="64">
        <f t="shared" ca="1" si="40"/>
        <v>0.7777128914117426</v>
      </c>
      <c r="F1292" s="64">
        <f t="shared" ca="1" si="41"/>
        <v>8.4251148261519724</v>
      </c>
    </row>
    <row r="1293" spans="5:6" x14ac:dyDescent="0.25">
      <c r="E1293" s="64">
        <f t="shared" ca="1" si="40"/>
        <v>0.64803514203584889</v>
      </c>
      <c r="F1293" s="64">
        <f t="shared" ca="1" si="41"/>
        <v>8.1332926399857648</v>
      </c>
    </row>
    <row r="1294" spans="5:6" x14ac:dyDescent="0.25">
      <c r="E1294" s="64">
        <f t="shared" ca="1" si="40"/>
        <v>5.7091980993716929E-2</v>
      </c>
      <c r="F1294" s="64">
        <f t="shared" ca="1" si="41"/>
        <v>7.1136128836305268</v>
      </c>
    </row>
    <row r="1295" spans="5:6" x14ac:dyDescent="0.25">
      <c r="E1295" s="64">
        <f t="shared" ca="1" si="40"/>
        <v>0.92759813623182408</v>
      </c>
      <c r="F1295" s="64">
        <f t="shared" ca="1" si="41"/>
        <v>9.0956016901798247</v>
      </c>
    </row>
    <row r="1296" spans="5:6" x14ac:dyDescent="0.25">
      <c r="E1296" s="64">
        <f t="shared" ca="1" si="40"/>
        <v>8.7124785258340665E-2</v>
      </c>
      <c r="F1296" s="64">
        <f t="shared" ca="1" si="41"/>
        <v>7.2056670296335543</v>
      </c>
    </row>
    <row r="1297" spans="5:6" x14ac:dyDescent="0.25">
      <c r="E1297" s="64">
        <f t="shared" ca="1" si="40"/>
        <v>0.24381126912920315</v>
      </c>
      <c r="F1297" s="64">
        <f t="shared" ca="1" si="41"/>
        <v>7.507758923130698</v>
      </c>
    </row>
    <row r="1298" spans="5:6" x14ac:dyDescent="0.25">
      <c r="E1298" s="64">
        <f t="shared" ca="1" si="40"/>
        <v>0.23388177843234459</v>
      </c>
      <c r="F1298" s="64">
        <f t="shared" ca="1" si="41"/>
        <v>7.4921072875539663</v>
      </c>
    </row>
    <row r="1299" spans="5:6" x14ac:dyDescent="0.25">
      <c r="E1299" s="64">
        <f t="shared" ca="1" si="40"/>
        <v>0.35339887600136977</v>
      </c>
      <c r="F1299" s="64">
        <f t="shared" ca="1" si="41"/>
        <v>7.6708358688697915</v>
      </c>
    </row>
    <row r="1300" spans="5:6" x14ac:dyDescent="0.25">
      <c r="E1300" s="64">
        <f t="shared" ca="1" si="40"/>
        <v>0.60050901342802154</v>
      </c>
      <c r="F1300" s="64">
        <f t="shared" ca="1" si="41"/>
        <v>8.0475874086848656</v>
      </c>
    </row>
    <row r="1301" spans="5:6" x14ac:dyDescent="0.25">
      <c r="E1301" s="64">
        <f t="shared" ca="1" si="40"/>
        <v>1.3743253481090401E-2</v>
      </c>
      <c r="F1301" s="64">
        <f t="shared" ca="1" si="41"/>
        <v>6.8676690158927576</v>
      </c>
    </row>
    <row r="1302" spans="5:6" x14ac:dyDescent="0.25">
      <c r="E1302" s="64">
        <f t="shared" ca="1" si="40"/>
        <v>0.29763282371790267</v>
      </c>
      <c r="F1302" s="64">
        <f t="shared" ca="1" si="41"/>
        <v>7.5894657570430155</v>
      </c>
    </row>
    <row r="1303" spans="5:6" x14ac:dyDescent="0.25">
      <c r="E1303" s="64">
        <f t="shared" ca="1" si="40"/>
        <v>0.99585555253543268</v>
      </c>
      <c r="F1303" s="64">
        <f t="shared" ca="1" si="41"/>
        <v>10.904967665384708</v>
      </c>
    </row>
    <row r="1304" spans="5:6" x14ac:dyDescent="0.25">
      <c r="E1304" s="64">
        <f t="shared" ca="1" si="40"/>
        <v>5.8658042639634367E-2</v>
      </c>
      <c r="F1304" s="64">
        <f t="shared" ca="1" si="41"/>
        <v>7.1191540521181231</v>
      </c>
    </row>
    <row r="1305" spans="5:6" x14ac:dyDescent="0.25">
      <c r="E1305" s="64">
        <f t="shared" ca="1" si="40"/>
        <v>1.0762339587467085E-2</v>
      </c>
      <c r="F1305" s="64">
        <f t="shared" ca="1" si="41"/>
        <v>6.8319390196802807</v>
      </c>
    </row>
    <row r="1306" spans="5:6" x14ac:dyDescent="0.25">
      <c r="E1306" s="64">
        <f t="shared" ca="1" si="40"/>
        <v>0.25700286624441571</v>
      </c>
      <c r="F1306" s="64">
        <f t="shared" ca="1" si="41"/>
        <v>7.5282274796468878</v>
      </c>
    </row>
    <row r="1307" spans="5:6" x14ac:dyDescent="0.25">
      <c r="E1307" s="64">
        <f t="shared" ca="1" si="40"/>
        <v>0.47852557497616788</v>
      </c>
      <c r="F1307" s="64">
        <f t="shared" ca="1" si="41"/>
        <v>7.8530814764826005</v>
      </c>
    </row>
    <row r="1308" spans="5:6" x14ac:dyDescent="0.25">
      <c r="E1308" s="64">
        <f t="shared" ca="1" si="40"/>
        <v>0.65553897002628736</v>
      </c>
      <c r="F1308" s="64">
        <f t="shared" ca="1" si="41"/>
        <v>8.1475714962009711</v>
      </c>
    </row>
    <row r="1309" spans="5:6" x14ac:dyDescent="0.25">
      <c r="E1309" s="64">
        <f t="shared" ca="1" si="40"/>
        <v>0.16876752409283569</v>
      </c>
      <c r="F1309" s="64">
        <f t="shared" ca="1" si="41"/>
        <v>7.381958623235982</v>
      </c>
    </row>
    <row r="1310" spans="5:6" x14ac:dyDescent="0.25">
      <c r="E1310" s="64">
        <f t="shared" ca="1" si="40"/>
        <v>0.94756544432509682</v>
      </c>
      <c r="F1310" s="64">
        <f t="shared" ca="1" si="41"/>
        <v>9.2882428252539775</v>
      </c>
    </row>
    <row r="1311" spans="5:6" x14ac:dyDescent="0.25">
      <c r="E1311" s="64">
        <f t="shared" ca="1" si="40"/>
        <v>0.31123012377682113</v>
      </c>
      <c r="F1311" s="64">
        <f t="shared" ca="1" si="41"/>
        <v>7.6095103441628114</v>
      </c>
    </row>
    <row r="1312" spans="5:6" x14ac:dyDescent="0.25">
      <c r="E1312" s="64">
        <f t="shared" ca="1" si="40"/>
        <v>0.60697374433626072</v>
      </c>
      <c r="F1312" s="64">
        <f t="shared" ca="1" si="41"/>
        <v>8.0588161553332078</v>
      </c>
    </row>
    <row r="1313" spans="5:6" x14ac:dyDescent="0.25">
      <c r="E1313" s="64">
        <f t="shared" ca="1" si="40"/>
        <v>0.33641912469325597</v>
      </c>
      <c r="F1313" s="64">
        <f t="shared" ca="1" si="41"/>
        <v>7.6462563335936302</v>
      </c>
    </row>
    <row r="1314" spans="5:6" x14ac:dyDescent="0.25">
      <c r="E1314" s="64">
        <f t="shared" ca="1" si="40"/>
        <v>0.89209018719531485</v>
      </c>
      <c r="F1314" s="64">
        <f t="shared" ca="1" si="41"/>
        <v>8.8587376514468108</v>
      </c>
    </row>
    <row r="1315" spans="5:6" x14ac:dyDescent="0.25">
      <c r="E1315" s="64">
        <f t="shared" ca="1" si="40"/>
        <v>0.47982774083885538</v>
      </c>
      <c r="F1315" s="64">
        <f t="shared" ca="1" si="41"/>
        <v>7.8550313713361453</v>
      </c>
    </row>
    <row r="1316" spans="5:6" x14ac:dyDescent="0.25">
      <c r="E1316" s="64">
        <f t="shared" ca="1" si="40"/>
        <v>0.55721264211767674</v>
      </c>
      <c r="F1316" s="64">
        <f t="shared" ca="1" si="41"/>
        <v>7.9752164453645928</v>
      </c>
    </row>
    <row r="1317" spans="5:6" x14ac:dyDescent="0.25">
      <c r="E1317" s="64">
        <f t="shared" ca="1" si="40"/>
        <v>0.36090811307716675</v>
      </c>
      <c r="F1317" s="64">
        <f t="shared" ca="1" si="41"/>
        <v>7.6816766929541505</v>
      </c>
    </row>
    <row r="1318" spans="5:6" x14ac:dyDescent="0.25">
      <c r="E1318" s="64">
        <f t="shared" ca="1" si="40"/>
        <v>8.0628225619411298E-2</v>
      </c>
      <c r="F1318" s="64">
        <f t="shared" ca="1" si="41"/>
        <v>7.1878338523360439</v>
      </c>
    </row>
    <row r="1319" spans="5:6" x14ac:dyDescent="0.25">
      <c r="E1319" s="64">
        <f t="shared" ca="1" si="40"/>
        <v>4.9910574927230167E-2</v>
      </c>
      <c r="F1319" s="64">
        <f t="shared" ca="1" si="41"/>
        <v>7.0867065302786845</v>
      </c>
    </row>
    <row r="1320" spans="5:6" x14ac:dyDescent="0.25">
      <c r="E1320" s="64">
        <f t="shared" ca="1" si="40"/>
        <v>0.47477078337269296</v>
      </c>
      <c r="F1320" s="64">
        <f t="shared" ca="1" si="41"/>
        <v>7.8474692786092328</v>
      </c>
    </row>
    <row r="1321" spans="5:6" x14ac:dyDescent="0.25">
      <c r="E1321" s="64">
        <f t="shared" ca="1" si="40"/>
        <v>1.5759114508297589E-2</v>
      </c>
      <c r="F1321" s="64">
        <f t="shared" ca="1" si="41"/>
        <v>6.8883182490965167</v>
      </c>
    </row>
    <row r="1322" spans="5:6" x14ac:dyDescent="0.25">
      <c r="E1322" s="64">
        <f t="shared" ca="1" si="40"/>
        <v>0.69530630890865519</v>
      </c>
      <c r="F1322" s="64">
        <f t="shared" ca="1" si="41"/>
        <v>8.2274836056758023</v>
      </c>
    </row>
    <row r="1323" spans="5:6" x14ac:dyDescent="0.25">
      <c r="E1323" s="64">
        <f t="shared" ca="1" si="40"/>
        <v>0.97782722704945801</v>
      </c>
      <c r="F1323" s="64">
        <f t="shared" ca="1" si="41"/>
        <v>9.813078889512969</v>
      </c>
    </row>
    <row r="1324" spans="5:6" x14ac:dyDescent="0.25">
      <c r="E1324" s="64">
        <f t="shared" ca="1" si="40"/>
        <v>0.99476137382389063</v>
      </c>
      <c r="F1324" s="64">
        <f t="shared" ca="1" si="41"/>
        <v>10.746005696417296</v>
      </c>
    </row>
    <row r="1325" spans="5:6" x14ac:dyDescent="0.25">
      <c r="E1325" s="64">
        <f t="shared" ca="1" si="40"/>
        <v>0.22990508243275753</v>
      </c>
      <c r="F1325" s="64">
        <f t="shared" ca="1" si="41"/>
        <v>7.4857733467381316</v>
      </c>
    </row>
    <row r="1326" spans="5:6" x14ac:dyDescent="0.25">
      <c r="E1326" s="64">
        <f t="shared" ca="1" si="40"/>
        <v>5.6432374091002546E-2</v>
      </c>
      <c r="F1326" s="64">
        <f t="shared" ca="1" si="41"/>
        <v>7.1112465969281553</v>
      </c>
    </row>
    <row r="1327" spans="5:6" x14ac:dyDescent="0.25">
      <c r="E1327" s="64">
        <f t="shared" ca="1" si="40"/>
        <v>0.43946845110896182</v>
      </c>
      <c r="F1327" s="64">
        <f t="shared" ca="1" si="41"/>
        <v>7.7953505282282141</v>
      </c>
    </row>
    <row r="1328" spans="5:6" x14ac:dyDescent="0.25">
      <c r="E1328" s="64">
        <f t="shared" ca="1" si="40"/>
        <v>0.56748707592499092</v>
      </c>
      <c r="F1328" s="64">
        <f t="shared" ca="1" si="41"/>
        <v>7.991983702948434</v>
      </c>
    </row>
    <row r="1329" spans="5:6" x14ac:dyDescent="0.25">
      <c r="E1329" s="64">
        <f t="shared" ca="1" si="40"/>
        <v>0.44429939632253201</v>
      </c>
      <c r="F1329" s="64">
        <f t="shared" ca="1" si="41"/>
        <v>7.8024228034885628</v>
      </c>
    </row>
    <row r="1330" spans="5:6" x14ac:dyDescent="0.25">
      <c r="E1330" s="64">
        <f t="shared" ca="1" si="40"/>
        <v>0.57585599895095974</v>
      </c>
      <c r="F1330" s="64">
        <f t="shared" ca="1" si="41"/>
        <v>8.0058175788566128</v>
      </c>
    </row>
    <row r="1331" spans="5:6" x14ac:dyDescent="0.25">
      <c r="E1331" s="64">
        <f t="shared" ca="1" si="40"/>
        <v>5.6056430813061331E-2</v>
      </c>
      <c r="F1331" s="64">
        <f t="shared" ca="1" si="41"/>
        <v>7.1098890861242934</v>
      </c>
    </row>
    <row r="1332" spans="5:6" x14ac:dyDescent="0.25">
      <c r="E1332" s="64">
        <f t="shared" ca="1" si="40"/>
        <v>0.59743293179484747</v>
      </c>
      <c r="F1332" s="64">
        <f t="shared" ca="1" si="41"/>
        <v>8.0422866723971822</v>
      </c>
    </row>
    <row r="1333" spans="5:6" x14ac:dyDescent="0.25">
      <c r="E1333" s="64">
        <f t="shared" ca="1" si="40"/>
        <v>0.33627697083980745</v>
      </c>
      <c r="F1333" s="64">
        <f t="shared" ca="1" si="41"/>
        <v>7.6460500407179808</v>
      </c>
    </row>
    <row r="1334" spans="5:6" x14ac:dyDescent="0.25">
      <c r="E1334" s="64">
        <f t="shared" ca="1" si="40"/>
        <v>0.23318355168161431</v>
      </c>
      <c r="F1334" s="64">
        <f t="shared" ca="1" si="41"/>
        <v>7.4909980049338927</v>
      </c>
    </row>
    <row r="1335" spans="5:6" x14ac:dyDescent="0.25">
      <c r="E1335" s="64">
        <f t="shared" ca="1" si="40"/>
        <v>0.46491783329948055</v>
      </c>
      <c r="F1335" s="64">
        <f t="shared" ca="1" si="41"/>
        <v>7.8328114448973682</v>
      </c>
    </row>
    <row r="1336" spans="5:6" x14ac:dyDescent="0.25">
      <c r="E1336" s="64">
        <f t="shared" ca="1" si="40"/>
        <v>0.12918334403211573</v>
      </c>
      <c r="F1336" s="64">
        <f t="shared" ca="1" si="41"/>
        <v>7.3046760950713683</v>
      </c>
    </row>
    <row r="1337" spans="5:6" x14ac:dyDescent="0.25">
      <c r="E1337" s="64">
        <f t="shared" ca="1" si="40"/>
        <v>0.48452279016696009</v>
      </c>
      <c r="F1337" s="64">
        <f t="shared" ca="1" si="41"/>
        <v>7.8620776707858644</v>
      </c>
    </row>
    <row r="1338" spans="5:6" x14ac:dyDescent="0.25">
      <c r="E1338" s="64">
        <f t="shared" ca="1" si="40"/>
        <v>0.72227109184361316</v>
      </c>
      <c r="F1338" s="64">
        <f t="shared" ca="1" si="41"/>
        <v>8.2865438375181864</v>
      </c>
    </row>
    <row r="1339" spans="5:6" x14ac:dyDescent="0.25">
      <c r="E1339" s="64">
        <f t="shared" ca="1" si="40"/>
        <v>0.59091132527559764</v>
      </c>
      <c r="F1339" s="64">
        <f t="shared" ca="1" si="41"/>
        <v>8.0311353007674349</v>
      </c>
    </row>
    <row r="1340" spans="5:6" x14ac:dyDescent="0.25">
      <c r="E1340" s="64">
        <f t="shared" ca="1" si="40"/>
        <v>0.76613963714160782</v>
      </c>
      <c r="F1340" s="64">
        <f t="shared" ca="1" si="41"/>
        <v>8.393873598036425</v>
      </c>
    </row>
    <row r="1341" spans="5:6" x14ac:dyDescent="0.25">
      <c r="E1341" s="64">
        <f t="shared" ca="1" si="40"/>
        <v>0.1336626919207603</v>
      </c>
      <c r="F1341" s="64">
        <f t="shared" ca="1" si="41"/>
        <v>7.3140114212472191</v>
      </c>
    </row>
    <row r="1342" spans="5:6" x14ac:dyDescent="0.25">
      <c r="E1342" s="64">
        <f t="shared" ca="1" si="40"/>
        <v>0.61053243760714238</v>
      </c>
      <c r="F1342" s="64">
        <f t="shared" ca="1" si="41"/>
        <v>8.065050159929493</v>
      </c>
    </row>
    <row r="1343" spans="5:6" x14ac:dyDescent="0.25">
      <c r="E1343" s="64">
        <f t="shared" ca="1" si="40"/>
        <v>0.81981587860311544</v>
      </c>
      <c r="F1343" s="64">
        <f t="shared" ca="1" si="41"/>
        <v>8.5528053204748602</v>
      </c>
    </row>
    <row r="1344" spans="5:6" x14ac:dyDescent="0.25">
      <c r="E1344" s="64">
        <f t="shared" ca="1" si="40"/>
        <v>0.70747221216092071</v>
      </c>
      <c r="F1344" s="64">
        <f t="shared" ca="1" si="41"/>
        <v>8.2535770498357142</v>
      </c>
    </row>
    <row r="1345" spans="5:6" x14ac:dyDescent="0.25">
      <c r="E1345" s="64">
        <f t="shared" ca="1" si="40"/>
        <v>0.87057733365954693</v>
      </c>
      <c r="F1345" s="64">
        <f t="shared" ca="1" si="41"/>
        <v>8.7507776270241759</v>
      </c>
    </row>
    <row r="1346" spans="5:6" x14ac:dyDescent="0.25">
      <c r="E1346" s="64">
        <f t="shared" ca="1" si="40"/>
        <v>0.64855067096772034</v>
      </c>
      <c r="F1346" s="64">
        <f t="shared" ca="1" si="41"/>
        <v>8.1342663722525259</v>
      </c>
    </row>
    <row r="1347" spans="5:6" x14ac:dyDescent="0.25">
      <c r="E1347" s="64">
        <f t="shared" ca="1" si="40"/>
        <v>0.74538908731322473</v>
      </c>
      <c r="F1347" s="64">
        <f t="shared" ca="1" si="41"/>
        <v>8.3411205096868297</v>
      </c>
    </row>
    <row r="1348" spans="5:6" x14ac:dyDescent="0.25">
      <c r="E1348" s="64">
        <f t="shared" ref="E1348:E1411" ca="1" si="42">RAND()</f>
        <v>3.1804435397545516E-3</v>
      </c>
      <c r="F1348" s="64">
        <f t="shared" ref="F1348:F1411" ca="1" si="43">((E1348^(-1/$C$5)-1)^(-1/$C$3))*$C$4</f>
        <v>6.6713167788471974</v>
      </c>
    </row>
    <row r="1349" spans="5:6" x14ac:dyDescent="0.25">
      <c r="E1349" s="64">
        <f t="shared" ca="1" si="42"/>
        <v>0.56349761366100337</v>
      </c>
      <c r="F1349" s="64">
        <f t="shared" ca="1" si="43"/>
        <v>7.985445629551303</v>
      </c>
    </row>
    <row r="1350" spans="5:6" x14ac:dyDescent="0.25">
      <c r="E1350" s="64">
        <f t="shared" ca="1" si="42"/>
        <v>0.73829279258870029</v>
      </c>
      <c r="F1350" s="64">
        <f t="shared" ca="1" si="43"/>
        <v>8.3239340848883234</v>
      </c>
    </row>
    <row r="1351" spans="5:6" x14ac:dyDescent="0.25">
      <c r="E1351" s="64">
        <f t="shared" ca="1" si="42"/>
        <v>0.55144152990782747</v>
      </c>
      <c r="F1351" s="64">
        <f t="shared" ca="1" si="43"/>
        <v>7.9658970790734189</v>
      </c>
    </row>
    <row r="1352" spans="5:6" x14ac:dyDescent="0.25">
      <c r="E1352" s="64">
        <f t="shared" ca="1" si="42"/>
        <v>0.97081595895134454</v>
      </c>
      <c r="F1352" s="64">
        <f t="shared" ca="1" si="43"/>
        <v>9.6434106855960433</v>
      </c>
    </row>
    <row r="1353" spans="5:6" x14ac:dyDescent="0.25">
      <c r="E1353" s="64">
        <f t="shared" ca="1" si="42"/>
        <v>0.44650802468177786</v>
      </c>
      <c r="F1353" s="64">
        <f t="shared" ca="1" si="43"/>
        <v>7.8056616698689583</v>
      </c>
    </row>
    <row r="1354" spans="5:6" x14ac:dyDescent="0.25">
      <c r="E1354" s="64">
        <f t="shared" ca="1" si="42"/>
        <v>0.71505542560110114</v>
      </c>
      <c r="F1354" s="64">
        <f t="shared" ca="1" si="43"/>
        <v>8.2702929869291655</v>
      </c>
    </row>
    <row r="1355" spans="5:6" x14ac:dyDescent="0.25">
      <c r="E1355" s="64">
        <f t="shared" ca="1" si="42"/>
        <v>0.28278319729106183</v>
      </c>
      <c r="F1355" s="64">
        <f t="shared" ca="1" si="43"/>
        <v>7.567349634074592</v>
      </c>
    </row>
    <row r="1356" spans="5:6" x14ac:dyDescent="0.25">
      <c r="E1356" s="64">
        <f t="shared" ca="1" si="42"/>
        <v>5.464467215974389E-2</v>
      </c>
      <c r="F1356" s="64">
        <f t="shared" ca="1" si="43"/>
        <v>7.1047323631505854</v>
      </c>
    </row>
    <row r="1357" spans="5:6" x14ac:dyDescent="0.25">
      <c r="E1357" s="64">
        <f t="shared" ca="1" si="42"/>
        <v>0.3993350065515382</v>
      </c>
      <c r="F1357" s="64">
        <f t="shared" ca="1" si="43"/>
        <v>7.7370889409959007</v>
      </c>
    </row>
    <row r="1358" spans="5:6" x14ac:dyDescent="0.25">
      <c r="E1358" s="64">
        <f t="shared" ca="1" si="42"/>
        <v>0.16564339026061592</v>
      </c>
      <c r="F1358" s="64">
        <f t="shared" ca="1" si="43"/>
        <v>7.376227567592716</v>
      </c>
    </row>
    <row r="1359" spans="5:6" x14ac:dyDescent="0.25">
      <c r="E1359" s="64">
        <f t="shared" ca="1" si="42"/>
        <v>0.76882446306533214</v>
      </c>
      <c r="F1359" s="64">
        <f t="shared" ca="1" si="43"/>
        <v>8.4009966383534636</v>
      </c>
    </row>
    <row r="1360" spans="5:6" x14ac:dyDescent="0.25">
      <c r="E1360" s="64">
        <f t="shared" ca="1" si="42"/>
        <v>6.8881987372075293E-2</v>
      </c>
      <c r="F1360" s="64">
        <f t="shared" ca="1" si="43"/>
        <v>7.1529863949916859</v>
      </c>
    </row>
    <row r="1361" spans="5:6" x14ac:dyDescent="0.25">
      <c r="E1361" s="64">
        <f t="shared" ca="1" si="42"/>
        <v>0.11429007457337714</v>
      </c>
      <c r="F1361" s="64">
        <f t="shared" ca="1" si="43"/>
        <v>7.2722249102934864</v>
      </c>
    </row>
    <row r="1362" spans="5:6" x14ac:dyDescent="0.25">
      <c r="E1362" s="64">
        <f t="shared" ca="1" si="42"/>
        <v>0.53319840113615569</v>
      </c>
      <c r="F1362" s="64">
        <f t="shared" ca="1" si="43"/>
        <v>7.9368676109965115</v>
      </c>
    </row>
    <row r="1363" spans="5:6" x14ac:dyDescent="0.25">
      <c r="E1363" s="64">
        <f t="shared" ca="1" si="42"/>
        <v>0.39882755150485172</v>
      </c>
      <c r="F1363" s="64">
        <f t="shared" ca="1" si="43"/>
        <v>7.7363562265261701</v>
      </c>
    </row>
    <row r="1364" spans="5:6" x14ac:dyDescent="0.25">
      <c r="E1364" s="64">
        <f t="shared" ca="1" si="42"/>
        <v>0.67737285178573259</v>
      </c>
      <c r="F1364" s="64">
        <f t="shared" ca="1" si="43"/>
        <v>8.1905002875523607</v>
      </c>
    </row>
    <row r="1365" spans="5:6" x14ac:dyDescent="0.25">
      <c r="E1365" s="64">
        <f t="shared" ca="1" si="42"/>
        <v>0.24352779046959594</v>
      </c>
      <c r="F1365" s="64">
        <f t="shared" ca="1" si="43"/>
        <v>7.5073151535417004</v>
      </c>
    </row>
    <row r="1366" spans="5:6" x14ac:dyDescent="0.25">
      <c r="E1366" s="64">
        <f t="shared" ca="1" si="42"/>
        <v>0.96732541283694606</v>
      </c>
      <c r="F1366" s="64">
        <f t="shared" ca="1" si="43"/>
        <v>9.5742707361029478</v>
      </c>
    </row>
    <row r="1367" spans="5:6" x14ac:dyDescent="0.25">
      <c r="E1367" s="64">
        <f t="shared" ca="1" si="42"/>
        <v>0.31938912285656806</v>
      </c>
      <c r="F1367" s="64">
        <f t="shared" ca="1" si="43"/>
        <v>7.6214604280863201</v>
      </c>
    </row>
    <row r="1368" spans="5:6" x14ac:dyDescent="0.25">
      <c r="E1368" s="64">
        <f t="shared" ca="1" si="42"/>
        <v>0.35026906733640184</v>
      </c>
      <c r="F1368" s="64">
        <f t="shared" ca="1" si="43"/>
        <v>7.666313098135241</v>
      </c>
    </row>
    <row r="1369" spans="5:6" x14ac:dyDescent="0.25">
      <c r="E1369" s="64">
        <f t="shared" ca="1" si="42"/>
        <v>0.1431882126624745</v>
      </c>
      <c r="F1369" s="64">
        <f t="shared" ca="1" si="43"/>
        <v>7.3333015122566509</v>
      </c>
    </row>
    <row r="1370" spans="5:6" x14ac:dyDescent="0.25">
      <c r="E1370" s="64">
        <f t="shared" ca="1" si="42"/>
        <v>0.59457023528200559</v>
      </c>
      <c r="F1370" s="64">
        <f t="shared" ca="1" si="43"/>
        <v>8.0373773968358382</v>
      </c>
    </row>
    <row r="1371" spans="5:6" x14ac:dyDescent="0.25">
      <c r="E1371" s="64">
        <f t="shared" ca="1" si="42"/>
        <v>0.73382776002160077</v>
      </c>
      <c r="F1371" s="64">
        <f t="shared" ca="1" si="43"/>
        <v>8.3133234266267344</v>
      </c>
    </row>
    <row r="1372" spans="5:6" x14ac:dyDescent="0.25">
      <c r="E1372" s="64">
        <f t="shared" ca="1" si="42"/>
        <v>0.82719702911722126</v>
      </c>
      <c r="F1372" s="64">
        <f t="shared" ca="1" si="43"/>
        <v>8.5780014541906553</v>
      </c>
    </row>
    <row r="1373" spans="5:6" x14ac:dyDescent="0.25">
      <c r="E1373" s="64">
        <f t="shared" ca="1" si="42"/>
        <v>0.6791520225328288</v>
      </c>
      <c r="F1373" s="64">
        <f t="shared" ca="1" si="43"/>
        <v>8.1940959478858009</v>
      </c>
    </row>
    <row r="1374" spans="5:6" x14ac:dyDescent="0.25">
      <c r="E1374" s="64">
        <f t="shared" ca="1" si="42"/>
        <v>0.82525298194458474</v>
      </c>
      <c r="F1374" s="64">
        <f t="shared" ca="1" si="43"/>
        <v>8.5712686961870048</v>
      </c>
    </row>
    <row r="1375" spans="5:6" x14ac:dyDescent="0.25">
      <c r="E1375" s="64">
        <f t="shared" ca="1" si="42"/>
        <v>0.38285452123912134</v>
      </c>
      <c r="F1375" s="64">
        <f t="shared" ca="1" si="43"/>
        <v>7.7133165190013493</v>
      </c>
    </row>
    <row r="1376" spans="5:6" x14ac:dyDescent="0.25">
      <c r="E1376" s="64">
        <f t="shared" ca="1" si="42"/>
        <v>0.73774054360092634</v>
      </c>
      <c r="F1376" s="64">
        <f t="shared" ca="1" si="43"/>
        <v>8.3226134042320083</v>
      </c>
    </row>
    <row r="1377" spans="5:6" x14ac:dyDescent="0.25">
      <c r="E1377" s="64">
        <f t="shared" ca="1" si="42"/>
        <v>0.55490675667213207</v>
      </c>
      <c r="F1377" s="64">
        <f t="shared" ca="1" si="43"/>
        <v>7.9714845663483898</v>
      </c>
    </row>
    <row r="1378" spans="5:6" x14ac:dyDescent="0.25">
      <c r="E1378" s="64">
        <f t="shared" ca="1" si="42"/>
        <v>0.15487026967989892</v>
      </c>
      <c r="F1378" s="64">
        <f t="shared" ca="1" si="43"/>
        <v>7.3560369709535829</v>
      </c>
    </row>
    <row r="1379" spans="5:6" x14ac:dyDescent="0.25">
      <c r="E1379" s="64">
        <f t="shared" ca="1" si="42"/>
        <v>0.89086897818869282</v>
      </c>
      <c r="F1379" s="64">
        <f t="shared" ca="1" si="43"/>
        <v>8.852061389841257</v>
      </c>
    </row>
    <row r="1380" spans="5:6" x14ac:dyDescent="0.25">
      <c r="E1380" s="64">
        <f t="shared" ca="1" si="42"/>
        <v>0.25487163245942479</v>
      </c>
      <c r="F1380" s="64">
        <f t="shared" ca="1" si="43"/>
        <v>7.5249436502951141</v>
      </c>
    </row>
    <row r="1381" spans="5:6" x14ac:dyDescent="0.25">
      <c r="E1381" s="64">
        <f t="shared" ca="1" si="42"/>
        <v>0.88441369744602505</v>
      </c>
      <c r="F1381" s="64">
        <f t="shared" ca="1" si="43"/>
        <v>8.8179569757546457</v>
      </c>
    </row>
    <row r="1382" spans="5:6" x14ac:dyDescent="0.25">
      <c r="E1382" s="64">
        <f t="shared" ca="1" si="42"/>
        <v>9.8907997641013878E-2</v>
      </c>
      <c r="F1382" s="64">
        <f t="shared" ca="1" si="43"/>
        <v>7.2359330162572277</v>
      </c>
    </row>
    <row r="1383" spans="5:6" x14ac:dyDescent="0.25">
      <c r="E1383" s="64">
        <f t="shared" ca="1" si="42"/>
        <v>0.34140099152981762</v>
      </c>
      <c r="F1383" s="64">
        <f t="shared" ca="1" si="43"/>
        <v>7.653479949802998</v>
      </c>
    </row>
    <row r="1384" spans="5:6" x14ac:dyDescent="0.25">
      <c r="E1384" s="64">
        <f t="shared" ca="1" si="42"/>
        <v>0.70616633901091241</v>
      </c>
      <c r="F1384" s="64">
        <f t="shared" ca="1" si="43"/>
        <v>8.2507344359143637</v>
      </c>
    </row>
    <row r="1385" spans="5:6" x14ac:dyDescent="0.25">
      <c r="E1385" s="64">
        <f t="shared" ca="1" si="42"/>
        <v>0.34616627879085649</v>
      </c>
      <c r="F1385" s="64">
        <f t="shared" ca="1" si="43"/>
        <v>7.6603795218281023</v>
      </c>
    </row>
    <row r="1386" spans="5:6" x14ac:dyDescent="0.25">
      <c r="E1386" s="64">
        <f t="shared" ca="1" si="42"/>
        <v>0.3758809535301707</v>
      </c>
      <c r="F1386" s="64">
        <f t="shared" ca="1" si="43"/>
        <v>7.7032653102049569</v>
      </c>
    </row>
    <row r="1387" spans="5:6" x14ac:dyDescent="0.25">
      <c r="E1387" s="64">
        <f t="shared" ca="1" si="42"/>
        <v>3.5794532548021452E-2</v>
      </c>
      <c r="F1387" s="64">
        <f t="shared" ca="1" si="43"/>
        <v>7.0241339102843252</v>
      </c>
    </row>
    <row r="1388" spans="5:6" x14ac:dyDescent="0.25">
      <c r="E1388" s="64">
        <f t="shared" ca="1" si="42"/>
        <v>0.88312060201716758</v>
      </c>
      <c r="F1388" s="64">
        <f t="shared" ca="1" si="43"/>
        <v>8.8113522677397071</v>
      </c>
    </row>
    <row r="1389" spans="5:6" x14ac:dyDescent="0.25">
      <c r="E1389" s="64">
        <f t="shared" ca="1" si="42"/>
        <v>0.68084274839314529</v>
      </c>
      <c r="F1389" s="64">
        <f t="shared" ca="1" si="43"/>
        <v>8.1975273267086397</v>
      </c>
    </row>
    <row r="1390" spans="5:6" x14ac:dyDescent="0.25">
      <c r="E1390" s="64">
        <f t="shared" ca="1" si="42"/>
        <v>0.21708689349652732</v>
      </c>
      <c r="F1390" s="64">
        <f t="shared" ca="1" si="43"/>
        <v>7.4650734755124546</v>
      </c>
    </row>
    <row r="1391" spans="5:6" x14ac:dyDescent="0.25">
      <c r="E1391" s="64">
        <f t="shared" ca="1" si="42"/>
        <v>0.54115617013462225</v>
      </c>
      <c r="F1391" s="64">
        <f t="shared" ca="1" si="43"/>
        <v>7.9494532360883987</v>
      </c>
    </row>
    <row r="1392" spans="5:6" x14ac:dyDescent="0.25">
      <c r="E1392" s="64">
        <f t="shared" ca="1" si="42"/>
        <v>0.72771321732962457</v>
      </c>
      <c r="F1392" s="64">
        <f t="shared" ca="1" si="43"/>
        <v>8.2990352348828882</v>
      </c>
    </row>
    <row r="1393" spans="5:6" x14ac:dyDescent="0.25">
      <c r="E1393" s="64">
        <f t="shared" ca="1" si="42"/>
        <v>0.67347137212439045</v>
      </c>
      <c r="F1393" s="64">
        <f t="shared" ca="1" si="43"/>
        <v>8.1826691680011869</v>
      </c>
    </row>
    <row r="1394" spans="5:6" x14ac:dyDescent="0.25">
      <c r="E1394" s="64">
        <f t="shared" ca="1" si="42"/>
        <v>0.71551826150369924</v>
      </c>
      <c r="F1394" s="64">
        <f t="shared" ca="1" si="43"/>
        <v>8.2713250540409184</v>
      </c>
    </row>
    <row r="1395" spans="5:6" x14ac:dyDescent="0.25">
      <c r="E1395" s="64">
        <f t="shared" ca="1" si="42"/>
        <v>0.3172467882868838</v>
      </c>
      <c r="F1395" s="64">
        <f t="shared" ca="1" si="43"/>
        <v>7.6183276590091609</v>
      </c>
    </row>
    <row r="1396" spans="5:6" x14ac:dyDescent="0.25">
      <c r="E1396" s="64">
        <f t="shared" ca="1" si="42"/>
        <v>0.52129569487716343</v>
      </c>
      <c r="F1396" s="64">
        <f t="shared" ca="1" si="43"/>
        <v>7.918249538331473</v>
      </c>
    </row>
    <row r="1397" spans="5:6" x14ac:dyDescent="0.25">
      <c r="E1397" s="64">
        <f t="shared" ca="1" si="42"/>
        <v>0.16337214528769994</v>
      </c>
      <c r="F1397" s="64">
        <f t="shared" ca="1" si="43"/>
        <v>7.3720273686747877</v>
      </c>
    </row>
    <row r="1398" spans="5:6" x14ac:dyDescent="0.25">
      <c r="E1398" s="64">
        <f t="shared" ca="1" si="42"/>
        <v>0.47053530732101201</v>
      </c>
      <c r="F1398" s="64">
        <f t="shared" ca="1" si="43"/>
        <v>7.8411564165290546</v>
      </c>
    </row>
    <row r="1399" spans="5:6" x14ac:dyDescent="0.25">
      <c r="E1399" s="64">
        <f t="shared" ca="1" si="42"/>
        <v>0.12554781517779634</v>
      </c>
      <c r="F1399" s="64">
        <f t="shared" ca="1" si="43"/>
        <v>7.2969635635622465</v>
      </c>
    </row>
    <row r="1400" spans="5:6" x14ac:dyDescent="0.25">
      <c r="E1400" s="64">
        <f t="shared" ca="1" si="42"/>
        <v>0.63311766310632933</v>
      </c>
      <c r="F1400" s="64">
        <f t="shared" ca="1" si="43"/>
        <v>8.1055567337197072</v>
      </c>
    </row>
    <row r="1401" spans="5:6" x14ac:dyDescent="0.25">
      <c r="E1401" s="64">
        <f t="shared" ca="1" si="42"/>
        <v>0.34081967991855677</v>
      </c>
      <c r="F1401" s="64">
        <f t="shared" ca="1" si="43"/>
        <v>7.652637638877148</v>
      </c>
    </row>
    <row r="1402" spans="5:6" x14ac:dyDescent="0.25">
      <c r="E1402" s="64">
        <f t="shared" ca="1" si="42"/>
        <v>0.30114693389949665</v>
      </c>
      <c r="F1402" s="64">
        <f t="shared" ca="1" si="43"/>
        <v>7.5946632548689861</v>
      </c>
    </row>
    <row r="1403" spans="5:6" x14ac:dyDescent="0.25">
      <c r="E1403" s="64">
        <f t="shared" ca="1" si="42"/>
        <v>0.81158813145900066</v>
      </c>
      <c r="F1403" s="64">
        <f t="shared" ca="1" si="43"/>
        <v>8.5258323373941387</v>
      </c>
    </row>
    <row r="1404" spans="5:6" x14ac:dyDescent="0.25">
      <c r="E1404" s="64">
        <f t="shared" ca="1" si="42"/>
        <v>0.94046317034716476</v>
      </c>
      <c r="F1404" s="64">
        <f t="shared" ca="1" si="43"/>
        <v>9.2122129106118837</v>
      </c>
    </row>
    <row r="1405" spans="5:6" x14ac:dyDescent="0.25">
      <c r="E1405" s="64">
        <f t="shared" ca="1" si="42"/>
        <v>0.21543672993592811</v>
      </c>
      <c r="F1405" s="64">
        <f t="shared" ca="1" si="43"/>
        <v>7.4623748693873591</v>
      </c>
    </row>
    <row r="1406" spans="5:6" x14ac:dyDescent="0.25">
      <c r="E1406" s="64">
        <f t="shared" ca="1" si="42"/>
        <v>0.65937666253873306</v>
      </c>
      <c r="F1406" s="64">
        <f t="shared" ca="1" si="43"/>
        <v>8.1549640564891668</v>
      </c>
    </row>
    <row r="1407" spans="5:6" x14ac:dyDescent="0.25">
      <c r="E1407" s="64">
        <f t="shared" ca="1" si="42"/>
        <v>0.93297458201387384</v>
      </c>
      <c r="F1407" s="64">
        <f t="shared" ca="1" si="43"/>
        <v>9.1415331441390695</v>
      </c>
    </row>
    <row r="1408" spans="5:6" x14ac:dyDescent="0.25">
      <c r="E1408" s="64">
        <f t="shared" ca="1" si="42"/>
        <v>0.87817366593401058</v>
      </c>
      <c r="F1408" s="64">
        <f t="shared" ca="1" si="43"/>
        <v>8.786732968858681</v>
      </c>
    </row>
    <row r="1409" spans="5:6" x14ac:dyDescent="0.25">
      <c r="E1409" s="64">
        <f t="shared" ca="1" si="42"/>
        <v>0.74048766323425119</v>
      </c>
      <c r="F1409" s="64">
        <f t="shared" ca="1" si="43"/>
        <v>8.3292066837699199</v>
      </c>
    </row>
    <row r="1410" spans="5:6" x14ac:dyDescent="0.25">
      <c r="E1410" s="64">
        <f t="shared" ca="1" si="42"/>
        <v>0.55304159464803937</v>
      </c>
      <c r="F1410" s="64">
        <f t="shared" ca="1" si="43"/>
        <v>7.9684740391474254</v>
      </c>
    </row>
    <row r="1411" spans="5:6" x14ac:dyDescent="0.25">
      <c r="E1411" s="64">
        <f t="shared" ca="1" si="42"/>
        <v>0.45519274241723551</v>
      </c>
      <c r="F1411" s="64">
        <f t="shared" ca="1" si="43"/>
        <v>7.8184338251080296</v>
      </c>
    </row>
    <row r="1412" spans="5:6" x14ac:dyDescent="0.25">
      <c r="E1412" s="64">
        <f t="shared" ref="E1412:E1475" ca="1" si="44">RAND()</f>
        <v>0.33707871133408107</v>
      </c>
      <c r="F1412" s="64">
        <f t="shared" ref="F1412:F1475" ca="1" si="45">((E1412^(-1/$C$5)-1)^(-1/$C$3))*$C$4</f>
        <v>7.6472133919381537</v>
      </c>
    </row>
    <row r="1413" spans="5:6" x14ac:dyDescent="0.25">
      <c r="E1413" s="64">
        <f t="shared" ca="1" si="44"/>
        <v>0.75133654765016844</v>
      </c>
      <c r="F1413" s="64">
        <f t="shared" ca="1" si="45"/>
        <v>8.3558454210038065</v>
      </c>
    </row>
    <row r="1414" spans="5:6" x14ac:dyDescent="0.25">
      <c r="E1414" s="64">
        <f t="shared" ca="1" si="44"/>
        <v>0.86570041722656266</v>
      </c>
      <c r="F1414" s="64">
        <f t="shared" ca="1" si="45"/>
        <v>8.7287662244978375</v>
      </c>
    </row>
    <row r="1415" spans="5:6" x14ac:dyDescent="0.25">
      <c r="E1415" s="64">
        <f t="shared" ca="1" si="44"/>
        <v>0.81932015041033901</v>
      </c>
      <c r="F1415" s="64">
        <f t="shared" ca="1" si="45"/>
        <v>8.5511479736272307</v>
      </c>
    </row>
    <row r="1416" spans="5:6" x14ac:dyDescent="0.25">
      <c r="E1416" s="64">
        <f t="shared" ca="1" si="44"/>
        <v>0.28459898798583116</v>
      </c>
      <c r="F1416" s="64">
        <f t="shared" ca="1" si="45"/>
        <v>7.5700683528698987</v>
      </c>
    </row>
    <row r="1417" spans="5:6" x14ac:dyDescent="0.25">
      <c r="E1417" s="64">
        <f t="shared" ca="1" si="44"/>
        <v>0.19160496964068507</v>
      </c>
      <c r="F1417" s="64">
        <f t="shared" ca="1" si="45"/>
        <v>7.4224013421819226</v>
      </c>
    </row>
    <row r="1418" spans="5:6" x14ac:dyDescent="0.25">
      <c r="E1418" s="64">
        <f t="shared" ca="1" si="44"/>
        <v>0.50340161232357072</v>
      </c>
      <c r="F1418" s="64">
        <f t="shared" ca="1" si="45"/>
        <v>7.8906821278287804</v>
      </c>
    </row>
    <row r="1419" spans="5:6" x14ac:dyDescent="0.25">
      <c r="E1419" s="64">
        <f t="shared" ca="1" si="44"/>
        <v>0.52820253678568607</v>
      </c>
      <c r="F1419" s="64">
        <f t="shared" ca="1" si="45"/>
        <v>7.9290239694834579</v>
      </c>
    </row>
    <row r="1420" spans="5:6" x14ac:dyDescent="0.25">
      <c r="E1420" s="64">
        <f t="shared" ca="1" si="44"/>
        <v>0.11019788647155682</v>
      </c>
      <c r="F1420" s="64">
        <f t="shared" ca="1" si="45"/>
        <v>7.2628761791562315</v>
      </c>
    </row>
    <row r="1421" spans="5:6" x14ac:dyDescent="0.25">
      <c r="E1421" s="64">
        <f t="shared" ca="1" si="44"/>
        <v>0.48926872524881515</v>
      </c>
      <c r="F1421" s="64">
        <f t="shared" ca="1" si="45"/>
        <v>7.8692264249673407</v>
      </c>
    </row>
    <row r="1422" spans="5:6" x14ac:dyDescent="0.25">
      <c r="E1422" s="64">
        <f t="shared" ca="1" si="44"/>
        <v>0.97571204262779598</v>
      </c>
      <c r="F1422" s="64">
        <f t="shared" ca="1" si="45"/>
        <v>9.7565651095636436</v>
      </c>
    </row>
    <row r="1423" spans="5:6" x14ac:dyDescent="0.25">
      <c r="E1423" s="64">
        <f t="shared" ca="1" si="44"/>
        <v>0.6452601599050185</v>
      </c>
      <c r="F1423" s="64">
        <f t="shared" ca="1" si="45"/>
        <v>8.1280692010870901</v>
      </c>
    </row>
    <row r="1424" spans="5:6" x14ac:dyDescent="0.25">
      <c r="E1424" s="64">
        <f t="shared" ca="1" si="44"/>
        <v>0.64665138835735103</v>
      </c>
      <c r="F1424" s="64">
        <f t="shared" ca="1" si="45"/>
        <v>8.1306841869674251</v>
      </c>
    </row>
    <row r="1425" spans="5:6" x14ac:dyDescent="0.25">
      <c r="E1425" s="64">
        <f t="shared" ca="1" si="44"/>
        <v>0.67099856041873596</v>
      </c>
      <c r="F1425" s="64">
        <f t="shared" ca="1" si="45"/>
        <v>8.1777431276683341</v>
      </c>
    </row>
    <row r="1426" spans="5:6" x14ac:dyDescent="0.25">
      <c r="E1426" s="64">
        <f t="shared" ca="1" si="44"/>
        <v>0.92311925630841185</v>
      </c>
      <c r="F1426" s="64">
        <f t="shared" ca="1" si="45"/>
        <v>9.0599162375136526</v>
      </c>
    </row>
    <row r="1427" spans="5:6" x14ac:dyDescent="0.25">
      <c r="E1427" s="64">
        <f t="shared" ca="1" si="44"/>
        <v>0.54483626543357666</v>
      </c>
      <c r="F1427" s="64">
        <f t="shared" ca="1" si="45"/>
        <v>7.9553132355909844</v>
      </c>
    </row>
    <row r="1428" spans="5:6" x14ac:dyDescent="0.25">
      <c r="E1428" s="64">
        <f t="shared" ca="1" si="44"/>
        <v>0.76027048814602449</v>
      </c>
      <c r="F1428" s="64">
        <f t="shared" ca="1" si="45"/>
        <v>8.3785503594039383</v>
      </c>
    </row>
    <row r="1429" spans="5:6" x14ac:dyDescent="0.25">
      <c r="E1429" s="64">
        <f t="shared" ca="1" si="44"/>
        <v>0.52860196222478928</v>
      </c>
      <c r="F1429" s="64">
        <f t="shared" ca="1" si="45"/>
        <v>7.929649496598234</v>
      </c>
    </row>
    <row r="1430" spans="5:6" x14ac:dyDescent="0.25">
      <c r="E1430" s="64">
        <f t="shared" ca="1" si="44"/>
        <v>0.28992741848760695</v>
      </c>
      <c r="F1430" s="64">
        <f t="shared" ca="1" si="45"/>
        <v>7.5780224220961605</v>
      </c>
    </row>
    <row r="1431" spans="5:6" x14ac:dyDescent="0.25">
      <c r="E1431" s="64">
        <f t="shared" ca="1" si="44"/>
        <v>0.97722995421948322</v>
      </c>
      <c r="F1431" s="64">
        <f t="shared" ca="1" si="45"/>
        <v>9.7965661695964084</v>
      </c>
    </row>
    <row r="1432" spans="5:6" x14ac:dyDescent="0.25">
      <c r="E1432" s="64">
        <f t="shared" ca="1" si="44"/>
        <v>0.90730467823317673</v>
      </c>
      <c r="F1432" s="64">
        <f t="shared" ca="1" si="45"/>
        <v>8.9488776039641085</v>
      </c>
    </row>
    <row r="1433" spans="5:6" x14ac:dyDescent="0.25">
      <c r="E1433" s="64">
        <f t="shared" ca="1" si="44"/>
        <v>0.10857490474250697</v>
      </c>
      <c r="F1433" s="64">
        <f t="shared" ca="1" si="45"/>
        <v>7.2591105224913202</v>
      </c>
    </row>
    <row r="1434" spans="5:6" x14ac:dyDescent="0.25">
      <c r="E1434" s="64">
        <f t="shared" ca="1" si="44"/>
        <v>0.79264402074880591</v>
      </c>
      <c r="F1434" s="64">
        <f t="shared" ca="1" si="45"/>
        <v>8.4676503282142868</v>
      </c>
    </row>
    <row r="1435" spans="5:6" x14ac:dyDescent="0.25">
      <c r="E1435" s="64">
        <f t="shared" ca="1" si="44"/>
        <v>0.85194975030388287</v>
      </c>
      <c r="F1435" s="64">
        <f t="shared" ca="1" si="45"/>
        <v>8.6706466065485941</v>
      </c>
    </row>
    <row r="1436" spans="5:6" x14ac:dyDescent="0.25">
      <c r="E1436" s="64">
        <f t="shared" ca="1" si="44"/>
        <v>0.80193098122652318</v>
      </c>
      <c r="F1436" s="64">
        <f t="shared" ca="1" si="45"/>
        <v>8.4955332904015091</v>
      </c>
    </row>
    <row r="1437" spans="5:6" x14ac:dyDescent="0.25">
      <c r="E1437" s="64">
        <f t="shared" ca="1" si="44"/>
        <v>0.72349642453014817</v>
      </c>
      <c r="F1437" s="64">
        <f t="shared" ca="1" si="45"/>
        <v>8.2893383489130521</v>
      </c>
    </row>
    <row r="1438" spans="5:6" x14ac:dyDescent="0.25">
      <c r="E1438" s="64">
        <f t="shared" ca="1" si="44"/>
        <v>0.89863858619859793</v>
      </c>
      <c r="F1438" s="64">
        <f t="shared" ca="1" si="45"/>
        <v>8.8958707453803907</v>
      </c>
    </row>
    <row r="1439" spans="5:6" x14ac:dyDescent="0.25">
      <c r="E1439" s="64">
        <f t="shared" ca="1" si="44"/>
        <v>4.6153474860998189E-3</v>
      </c>
      <c r="F1439" s="64">
        <f t="shared" ca="1" si="45"/>
        <v>6.7177378884290437</v>
      </c>
    </row>
    <row r="1440" spans="5:6" x14ac:dyDescent="0.25">
      <c r="E1440" s="64">
        <f t="shared" ca="1" si="44"/>
        <v>0.77028701692739232</v>
      </c>
      <c r="F1440" s="64">
        <f t="shared" ca="1" si="45"/>
        <v>8.4049078049736856</v>
      </c>
    </row>
    <row r="1441" spans="5:6" x14ac:dyDescent="0.25">
      <c r="E1441" s="64">
        <f t="shared" ca="1" si="44"/>
        <v>0.12956581938243039</v>
      </c>
      <c r="F1441" s="64">
        <f t="shared" ca="1" si="45"/>
        <v>7.3054802675095605</v>
      </c>
    </row>
    <row r="1442" spans="5:6" x14ac:dyDescent="0.25">
      <c r="E1442" s="64">
        <f t="shared" ca="1" si="44"/>
        <v>2.1832399769661892E-2</v>
      </c>
      <c r="F1442" s="64">
        <f t="shared" ca="1" si="45"/>
        <v>6.9396036660288392</v>
      </c>
    </row>
    <row r="1443" spans="5:6" x14ac:dyDescent="0.25">
      <c r="E1443" s="64">
        <f t="shared" ca="1" si="44"/>
        <v>0.67819874791463441</v>
      </c>
      <c r="F1443" s="64">
        <f t="shared" ca="1" si="45"/>
        <v>8.1921674747488407</v>
      </c>
    </row>
    <row r="1444" spans="5:6" x14ac:dyDescent="0.25">
      <c r="E1444" s="64">
        <f t="shared" ca="1" si="44"/>
        <v>0.62521440756244595</v>
      </c>
      <c r="F1444" s="64">
        <f t="shared" ca="1" si="45"/>
        <v>8.0911892287303875</v>
      </c>
    </row>
    <row r="1445" spans="5:6" x14ac:dyDescent="0.25">
      <c r="E1445" s="64">
        <f t="shared" ca="1" si="44"/>
        <v>8.5589158428747258E-2</v>
      </c>
      <c r="F1445" s="64">
        <f t="shared" ca="1" si="45"/>
        <v>7.201532498765963</v>
      </c>
    </row>
    <row r="1446" spans="5:6" x14ac:dyDescent="0.25">
      <c r="E1446" s="64">
        <f t="shared" ca="1" si="44"/>
        <v>1.2472001418109779E-2</v>
      </c>
      <c r="F1446" s="64">
        <f t="shared" ca="1" si="45"/>
        <v>6.8533138382776384</v>
      </c>
    </row>
    <row r="1447" spans="5:6" x14ac:dyDescent="0.25">
      <c r="E1447" s="64">
        <f t="shared" ca="1" si="44"/>
        <v>1.5665187874768227E-3</v>
      </c>
      <c r="F1447" s="64">
        <f t="shared" ca="1" si="45"/>
        <v>6.5880277790931006</v>
      </c>
    </row>
    <row r="1448" spans="5:6" x14ac:dyDescent="0.25">
      <c r="E1448" s="64">
        <f t="shared" ca="1" si="44"/>
        <v>0.19714953867779628</v>
      </c>
      <c r="F1448" s="64">
        <f t="shared" ca="1" si="45"/>
        <v>7.4318818908399669</v>
      </c>
    </row>
    <row r="1449" spans="5:6" x14ac:dyDescent="0.25">
      <c r="E1449" s="64">
        <f t="shared" ca="1" si="44"/>
        <v>0.77121512757068866</v>
      </c>
      <c r="F1449" s="64">
        <f t="shared" ca="1" si="45"/>
        <v>8.4074012455225375</v>
      </c>
    </row>
    <row r="1450" spans="5:6" x14ac:dyDescent="0.25">
      <c r="E1450" s="64">
        <f t="shared" ca="1" si="44"/>
        <v>3.0239554432966775E-2</v>
      </c>
      <c r="F1450" s="64">
        <f t="shared" ca="1" si="45"/>
        <v>6.9942691318988999</v>
      </c>
    </row>
    <row r="1451" spans="5:6" x14ac:dyDescent="0.25">
      <c r="E1451" s="64">
        <f t="shared" ca="1" si="44"/>
        <v>0.52259517030965852</v>
      </c>
      <c r="F1451" s="64">
        <f t="shared" ca="1" si="45"/>
        <v>7.920270683890422</v>
      </c>
    </row>
    <row r="1452" spans="5:6" x14ac:dyDescent="0.25">
      <c r="E1452" s="64">
        <f t="shared" ca="1" si="44"/>
        <v>0.17542571858358191</v>
      </c>
      <c r="F1452" s="64">
        <f t="shared" ca="1" si="45"/>
        <v>7.3940024771289803</v>
      </c>
    </row>
    <row r="1453" spans="5:6" x14ac:dyDescent="0.25">
      <c r="E1453" s="64">
        <f t="shared" ca="1" si="44"/>
        <v>5.379664774834092E-2</v>
      </c>
      <c r="F1453" s="64">
        <f t="shared" ca="1" si="45"/>
        <v>7.1015886691899901</v>
      </c>
    </row>
    <row r="1454" spans="5:6" x14ac:dyDescent="0.25">
      <c r="E1454" s="64">
        <f t="shared" ca="1" si="44"/>
        <v>0.63534787838406626</v>
      </c>
      <c r="F1454" s="64">
        <f t="shared" ca="1" si="45"/>
        <v>8.1096508646002921</v>
      </c>
    </row>
    <row r="1455" spans="5:6" x14ac:dyDescent="0.25">
      <c r="E1455" s="64">
        <f t="shared" ca="1" si="44"/>
        <v>0.20050258612968164</v>
      </c>
      <c r="F1455" s="64">
        <f t="shared" ca="1" si="45"/>
        <v>7.4375589361272549</v>
      </c>
    </row>
    <row r="1456" spans="5:6" x14ac:dyDescent="0.25">
      <c r="E1456" s="64">
        <f t="shared" ca="1" si="44"/>
        <v>0.2307168874512987</v>
      </c>
      <c r="F1456" s="64">
        <f t="shared" ca="1" si="45"/>
        <v>7.4870695663335249</v>
      </c>
    </row>
    <row r="1457" spans="5:6" x14ac:dyDescent="0.25">
      <c r="E1457" s="64">
        <f t="shared" ca="1" si="44"/>
        <v>0.55283663276463091</v>
      </c>
      <c r="F1457" s="64">
        <f t="shared" ca="1" si="45"/>
        <v>7.9681436495272422</v>
      </c>
    </row>
    <row r="1458" spans="5:6" x14ac:dyDescent="0.25">
      <c r="E1458" s="64">
        <f t="shared" ca="1" si="44"/>
        <v>0.45953715699652276</v>
      </c>
      <c r="F1458" s="64">
        <f t="shared" ca="1" si="45"/>
        <v>7.824846227799549</v>
      </c>
    </row>
    <row r="1459" spans="5:6" x14ac:dyDescent="0.25">
      <c r="E1459" s="64">
        <f t="shared" ca="1" si="44"/>
        <v>6.0704457222452768E-2</v>
      </c>
      <c r="F1459" s="64">
        <f t="shared" ca="1" si="45"/>
        <v>7.1262389841242069</v>
      </c>
    </row>
    <row r="1460" spans="5:6" x14ac:dyDescent="0.25">
      <c r="E1460" s="64">
        <f t="shared" ca="1" si="44"/>
        <v>0.34455710898569214</v>
      </c>
      <c r="F1460" s="64">
        <f t="shared" ca="1" si="45"/>
        <v>7.6580506409032596</v>
      </c>
    </row>
    <row r="1461" spans="5:6" x14ac:dyDescent="0.25">
      <c r="E1461" s="64">
        <f t="shared" ca="1" si="44"/>
        <v>0.60300542385814671</v>
      </c>
      <c r="F1461" s="64">
        <f t="shared" ca="1" si="45"/>
        <v>8.0519090635047359</v>
      </c>
    </row>
    <row r="1462" spans="5:6" x14ac:dyDescent="0.25">
      <c r="E1462" s="64">
        <f t="shared" ca="1" si="44"/>
        <v>0.53466491202083399</v>
      </c>
      <c r="F1462" s="64">
        <f t="shared" ca="1" si="45"/>
        <v>7.9391783651284413</v>
      </c>
    </row>
    <row r="1463" spans="5:6" x14ac:dyDescent="0.25">
      <c r="E1463" s="64">
        <f t="shared" ca="1" si="44"/>
        <v>0.95278163711157904</v>
      </c>
      <c r="F1463" s="64">
        <f t="shared" ca="1" si="45"/>
        <v>9.3511823148549098</v>
      </c>
    </row>
    <row r="1464" spans="5:6" x14ac:dyDescent="0.25">
      <c r="E1464" s="64">
        <f t="shared" ca="1" si="44"/>
        <v>0.66067861003330985</v>
      </c>
      <c r="F1464" s="64">
        <f t="shared" ca="1" si="45"/>
        <v>8.1574862386624432</v>
      </c>
    </row>
    <row r="1465" spans="5:6" x14ac:dyDescent="0.25">
      <c r="E1465" s="64">
        <f t="shared" ca="1" si="44"/>
        <v>0.40747564799387259</v>
      </c>
      <c r="F1465" s="64">
        <f t="shared" ca="1" si="45"/>
        <v>7.7488527050467049</v>
      </c>
    </row>
    <row r="1466" spans="5:6" x14ac:dyDescent="0.25">
      <c r="E1466" s="64">
        <f t="shared" ca="1" si="44"/>
        <v>0.80900670110823736</v>
      </c>
      <c r="F1466" s="64">
        <f t="shared" ca="1" si="45"/>
        <v>8.5175950971184324</v>
      </c>
    </row>
    <row r="1467" spans="5:6" x14ac:dyDescent="0.25">
      <c r="E1467" s="64">
        <f t="shared" ca="1" si="44"/>
        <v>0.95231127762170897</v>
      </c>
      <c r="F1467" s="64">
        <f t="shared" ca="1" si="45"/>
        <v>9.3452190772678581</v>
      </c>
    </row>
    <row r="1468" spans="5:6" x14ac:dyDescent="0.25">
      <c r="E1468" s="64">
        <f t="shared" ca="1" si="44"/>
        <v>0.78461036542571916</v>
      </c>
      <c r="F1468" s="64">
        <f t="shared" ca="1" si="45"/>
        <v>8.4444329799365541</v>
      </c>
    </row>
    <row r="1469" spans="5:6" x14ac:dyDescent="0.25">
      <c r="E1469" s="64">
        <f t="shared" ca="1" si="44"/>
        <v>0.60243341265658268</v>
      </c>
      <c r="F1469" s="64">
        <f t="shared" ca="1" si="45"/>
        <v>8.050917241906415</v>
      </c>
    </row>
    <row r="1470" spans="5:6" x14ac:dyDescent="0.25">
      <c r="E1470" s="64">
        <f t="shared" ca="1" si="44"/>
        <v>0.66684864018548529</v>
      </c>
      <c r="F1470" s="64">
        <f t="shared" ca="1" si="45"/>
        <v>8.1695397921127046</v>
      </c>
    </row>
    <row r="1471" spans="5:6" x14ac:dyDescent="0.25">
      <c r="E1471" s="64">
        <f t="shared" ca="1" si="44"/>
        <v>0.32962524288089812</v>
      </c>
      <c r="F1471" s="64">
        <f t="shared" ca="1" si="45"/>
        <v>7.6363852337053695</v>
      </c>
    </row>
    <row r="1472" spans="5:6" x14ac:dyDescent="0.25">
      <c r="E1472" s="64">
        <f t="shared" ca="1" si="44"/>
        <v>1.9967784738322947E-2</v>
      </c>
      <c r="F1472" s="64">
        <f t="shared" ca="1" si="45"/>
        <v>6.9252436098329664</v>
      </c>
    </row>
    <row r="1473" spans="5:6" x14ac:dyDescent="0.25">
      <c r="E1473" s="64">
        <f t="shared" ca="1" si="44"/>
        <v>0.35047757931947676</v>
      </c>
      <c r="F1473" s="64">
        <f t="shared" ca="1" si="45"/>
        <v>7.6666145039875131</v>
      </c>
    </row>
    <row r="1474" spans="5:6" x14ac:dyDescent="0.25">
      <c r="E1474" s="64">
        <f t="shared" ca="1" si="44"/>
        <v>0.92392186920698749</v>
      </c>
      <c r="F1474" s="64">
        <f t="shared" ca="1" si="45"/>
        <v>9.0661530244705535</v>
      </c>
    </row>
    <row r="1475" spans="5:6" x14ac:dyDescent="0.25">
      <c r="E1475" s="64">
        <f t="shared" ca="1" si="44"/>
        <v>0.15918258769822047</v>
      </c>
      <c r="F1475" s="64">
        <f t="shared" ca="1" si="45"/>
        <v>7.3642019816834967</v>
      </c>
    </row>
    <row r="1476" spans="5:6" x14ac:dyDescent="0.25">
      <c r="E1476" s="64">
        <f t="shared" ref="E1476:E1539" ca="1" si="46">RAND()</f>
        <v>0.42684936569197374</v>
      </c>
      <c r="F1476" s="64">
        <f t="shared" ref="F1476:F1539" ca="1" si="47">((E1476^(-1/$C$5)-1)^(-1/$C$3))*$C$4</f>
        <v>7.7769475429804764</v>
      </c>
    </row>
    <row r="1477" spans="5:6" x14ac:dyDescent="0.25">
      <c r="E1477" s="64">
        <f t="shared" ca="1" si="46"/>
        <v>0.76243759074681505</v>
      </c>
      <c r="F1477" s="64">
        <f t="shared" ca="1" si="47"/>
        <v>8.3841693856514734</v>
      </c>
    </row>
    <row r="1478" spans="5:6" x14ac:dyDescent="0.25">
      <c r="E1478" s="64">
        <f t="shared" ca="1" si="46"/>
        <v>0.47536569675831319</v>
      </c>
      <c r="F1478" s="64">
        <f t="shared" ca="1" si="47"/>
        <v>7.8483574756750025</v>
      </c>
    </row>
    <row r="1479" spans="5:6" x14ac:dyDescent="0.25">
      <c r="E1479" s="64">
        <f t="shared" ca="1" si="46"/>
        <v>0.69168200742680608</v>
      </c>
      <c r="F1479" s="64">
        <f t="shared" ca="1" si="47"/>
        <v>8.2198727290205049</v>
      </c>
    </row>
    <row r="1480" spans="5:6" x14ac:dyDescent="0.25">
      <c r="E1480" s="64">
        <f t="shared" ca="1" si="46"/>
        <v>0.25688455307996261</v>
      </c>
      <c r="F1480" s="64">
        <f t="shared" ca="1" si="47"/>
        <v>7.528045402243654</v>
      </c>
    </row>
    <row r="1481" spans="5:6" x14ac:dyDescent="0.25">
      <c r="E1481" s="64">
        <f t="shared" ca="1" si="46"/>
        <v>0.96542962198087579</v>
      </c>
      <c r="F1481" s="64">
        <f t="shared" ca="1" si="47"/>
        <v>9.5398824722277311</v>
      </c>
    </row>
    <row r="1482" spans="5:6" x14ac:dyDescent="0.25">
      <c r="E1482" s="64">
        <f t="shared" ca="1" si="46"/>
        <v>0.19667550313318705</v>
      </c>
      <c r="F1482" s="64">
        <f t="shared" ca="1" si="47"/>
        <v>7.4310759489171048</v>
      </c>
    </row>
    <row r="1483" spans="5:6" x14ac:dyDescent="0.25">
      <c r="E1483" s="64">
        <f t="shared" ca="1" si="46"/>
        <v>0.98547321833366697</v>
      </c>
      <c r="F1483" s="64">
        <f t="shared" ca="1" si="47"/>
        <v>10.078826998813877</v>
      </c>
    </row>
    <row r="1484" spans="5:6" x14ac:dyDescent="0.25">
      <c r="E1484" s="64">
        <f t="shared" ca="1" si="46"/>
        <v>0.85824128530098687</v>
      </c>
      <c r="F1484" s="64">
        <f t="shared" ca="1" si="47"/>
        <v>8.6965605507680497</v>
      </c>
    </row>
    <row r="1485" spans="5:6" x14ac:dyDescent="0.25">
      <c r="E1485" s="64">
        <f t="shared" ca="1" si="46"/>
        <v>0.89098025122711277</v>
      </c>
      <c r="F1485" s="64">
        <f t="shared" ca="1" si="47"/>
        <v>8.8526666326411707</v>
      </c>
    </row>
    <row r="1486" spans="5:6" x14ac:dyDescent="0.25">
      <c r="E1486" s="64">
        <f t="shared" ca="1" si="46"/>
        <v>0.17361958159807878</v>
      </c>
      <c r="F1486" s="64">
        <f t="shared" ca="1" si="47"/>
        <v>7.3907575363599989</v>
      </c>
    </row>
    <row r="1487" spans="5:6" x14ac:dyDescent="0.25">
      <c r="E1487" s="64">
        <f t="shared" ca="1" si="46"/>
        <v>0.39067316091221072</v>
      </c>
      <c r="F1487" s="64">
        <f t="shared" ca="1" si="47"/>
        <v>7.7245894795911028</v>
      </c>
    </row>
    <row r="1488" spans="5:6" x14ac:dyDescent="0.25">
      <c r="E1488" s="64">
        <f t="shared" ca="1" si="46"/>
        <v>0.7611329113921419</v>
      </c>
      <c r="F1488" s="64">
        <f t="shared" ca="1" si="47"/>
        <v>8.3807811461829314</v>
      </c>
    </row>
    <row r="1489" spans="5:6" x14ac:dyDescent="0.25">
      <c r="E1489" s="64">
        <f t="shared" ca="1" si="46"/>
        <v>0.80208601383776867</v>
      </c>
      <c r="F1489" s="64">
        <f t="shared" ca="1" si="47"/>
        <v>8.4960088415919266</v>
      </c>
    </row>
    <row r="1490" spans="5:6" x14ac:dyDescent="0.25">
      <c r="E1490" s="64">
        <f t="shared" ca="1" si="46"/>
        <v>0.66669232298845504</v>
      </c>
      <c r="F1490" s="64">
        <f t="shared" ca="1" si="47"/>
        <v>8.1692323264459432</v>
      </c>
    </row>
    <row r="1491" spans="5:6" x14ac:dyDescent="0.25">
      <c r="E1491" s="64">
        <f t="shared" ca="1" si="46"/>
        <v>0.50514132446711413</v>
      </c>
      <c r="F1491" s="64">
        <f t="shared" ca="1" si="47"/>
        <v>7.8933417067495126</v>
      </c>
    </row>
    <row r="1492" spans="5:6" x14ac:dyDescent="0.25">
      <c r="E1492" s="64">
        <f t="shared" ca="1" si="46"/>
        <v>0.84319460825823667</v>
      </c>
      <c r="F1492" s="64">
        <f t="shared" ca="1" si="47"/>
        <v>8.6362950778492245</v>
      </c>
    </row>
    <row r="1493" spans="5:6" x14ac:dyDescent="0.25">
      <c r="E1493" s="64">
        <f t="shared" ca="1" si="46"/>
        <v>0.45577324811700204</v>
      </c>
      <c r="F1493" s="64">
        <f t="shared" ca="1" si="47"/>
        <v>7.8192897218514634</v>
      </c>
    </row>
    <row r="1494" spans="5:6" x14ac:dyDescent="0.25">
      <c r="E1494" s="64">
        <f t="shared" ca="1" si="46"/>
        <v>0.29517117973434259</v>
      </c>
      <c r="F1494" s="64">
        <f t="shared" ca="1" si="47"/>
        <v>7.5858171517653572</v>
      </c>
    </row>
    <row r="1495" spans="5:6" x14ac:dyDescent="0.25">
      <c r="E1495" s="64">
        <f t="shared" ca="1" si="46"/>
        <v>8.9554728658439497E-2</v>
      </c>
      <c r="F1495" s="64">
        <f t="shared" ca="1" si="47"/>
        <v>7.2121138420729585</v>
      </c>
    </row>
    <row r="1496" spans="5:6" x14ac:dyDescent="0.25">
      <c r="E1496" s="64">
        <f t="shared" ca="1" si="46"/>
        <v>0.64976487239755187</v>
      </c>
      <c r="F1496" s="64">
        <f t="shared" ca="1" si="47"/>
        <v>8.1365639317406959</v>
      </c>
    </row>
    <row r="1497" spans="5:6" x14ac:dyDescent="0.25">
      <c r="E1497" s="64">
        <f t="shared" ca="1" si="46"/>
        <v>0.28792895966632981</v>
      </c>
      <c r="F1497" s="64">
        <f t="shared" ca="1" si="47"/>
        <v>7.5750432966142007</v>
      </c>
    </row>
    <row r="1498" spans="5:6" x14ac:dyDescent="0.25">
      <c r="E1498" s="64">
        <f t="shared" ca="1" si="46"/>
        <v>0.31615134032378822</v>
      </c>
      <c r="F1498" s="64">
        <f t="shared" ca="1" si="47"/>
        <v>7.6167244341846665</v>
      </c>
    </row>
    <row r="1499" spans="5:6" x14ac:dyDescent="0.25">
      <c r="E1499" s="64">
        <f t="shared" ca="1" si="46"/>
        <v>0.83150036827612184</v>
      </c>
      <c r="F1499" s="64">
        <f t="shared" ca="1" si="47"/>
        <v>8.59316259834549</v>
      </c>
    </row>
    <row r="1500" spans="5:6" x14ac:dyDescent="0.25">
      <c r="E1500" s="64">
        <f t="shared" ca="1" si="46"/>
        <v>0.90272257100672026</v>
      </c>
      <c r="F1500" s="64">
        <f t="shared" ca="1" si="47"/>
        <v>8.9202611039630426</v>
      </c>
    </row>
    <row r="1501" spans="5:6" x14ac:dyDescent="0.25">
      <c r="E1501" s="64">
        <f t="shared" ca="1" si="46"/>
        <v>0.66634575091572901</v>
      </c>
      <c r="F1501" s="64">
        <f t="shared" ca="1" si="47"/>
        <v>8.1685510346234391</v>
      </c>
    </row>
    <row r="1502" spans="5:6" x14ac:dyDescent="0.25">
      <c r="E1502" s="64">
        <f t="shared" ca="1" si="46"/>
        <v>0.80052687663895306</v>
      </c>
      <c r="F1502" s="64">
        <f t="shared" ca="1" si="47"/>
        <v>8.4912418052186727</v>
      </c>
    </row>
    <row r="1503" spans="5:6" x14ac:dyDescent="0.25">
      <c r="E1503" s="64">
        <f t="shared" ca="1" si="46"/>
        <v>0.95539585430744456</v>
      </c>
      <c r="F1503" s="64">
        <f t="shared" ca="1" si="47"/>
        <v>9.3854878088965865</v>
      </c>
    </row>
    <row r="1504" spans="5:6" x14ac:dyDescent="0.25">
      <c r="E1504" s="64">
        <f t="shared" ca="1" si="46"/>
        <v>0.8692183359414648</v>
      </c>
      <c r="F1504" s="64">
        <f t="shared" ca="1" si="47"/>
        <v>8.7445636916829823</v>
      </c>
    </row>
    <row r="1505" spans="5:6" x14ac:dyDescent="0.25">
      <c r="E1505" s="64">
        <f t="shared" ca="1" si="46"/>
        <v>0.63711880961652101</v>
      </c>
      <c r="F1505" s="64">
        <f t="shared" ca="1" si="47"/>
        <v>8.1129146759043547</v>
      </c>
    </row>
    <row r="1506" spans="5:6" x14ac:dyDescent="0.25">
      <c r="E1506" s="64">
        <f t="shared" ca="1" si="46"/>
        <v>0.34953799141331743</v>
      </c>
      <c r="F1506" s="64">
        <f t="shared" ca="1" si="47"/>
        <v>7.6652562114547731</v>
      </c>
    </row>
    <row r="1507" spans="5:6" x14ac:dyDescent="0.25">
      <c r="E1507" s="64">
        <f t="shared" ca="1" si="46"/>
        <v>0.44858095447111201</v>
      </c>
      <c r="F1507" s="64">
        <f t="shared" ca="1" si="47"/>
        <v>7.8087048456872861</v>
      </c>
    </row>
    <row r="1508" spans="5:6" x14ac:dyDescent="0.25">
      <c r="E1508" s="64">
        <f t="shared" ca="1" si="46"/>
        <v>0.48261412935873016</v>
      </c>
      <c r="F1508" s="64">
        <f t="shared" ca="1" si="47"/>
        <v>7.8592101362221314</v>
      </c>
    </row>
    <row r="1509" spans="5:6" x14ac:dyDescent="0.25">
      <c r="E1509" s="64">
        <f t="shared" ca="1" si="46"/>
        <v>0.68731188568275337</v>
      </c>
      <c r="F1509" s="64">
        <f t="shared" ca="1" si="47"/>
        <v>8.2107899723141085</v>
      </c>
    </row>
    <row r="1510" spans="5:6" x14ac:dyDescent="0.25">
      <c r="E1510" s="64">
        <f t="shared" ca="1" si="46"/>
        <v>7.3726949280970788E-2</v>
      </c>
      <c r="F1510" s="64">
        <f t="shared" ca="1" si="47"/>
        <v>7.1678123180607667</v>
      </c>
    </row>
    <row r="1511" spans="5:6" x14ac:dyDescent="0.25">
      <c r="E1511" s="64">
        <f t="shared" ca="1" si="46"/>
        <v>0.29974234017495682</v>
      </c>
      <c r="F1511" s="64">
        <f t="shared" ca="1" si="47"/>
        <v>7.5925873322901332</v>
      </c>
    </row>
    <row r="1512" spans="5:6" x14ac:dyDescent="0.25">
      <c r="E1512" s="64">
        <f t="shared" ca="1" si="46"/>
        <v>0.68541994355930025</v>
      </c>
      <c r="F1512" s="64">
        <f t="shared" ca="1" si="47"/>
        <v>8.2068890125570189</v>
      </c>
    </row>
    <row r="1513" spans="5:6" x14ac:dyDescent="0.25">
      <c r="E1513" s="64">
        <f t="shared" ca="1" si="46"/>
        <v>0.99398196905140546</v>
      </c>
      <c r="F1513" s="64">
        <f t="shared" ca="1" si="47"/>
        <v>10.652940412237008</v>
      </c>
    </row>
    <row r="1514" spans="5:6" x14ac:dyDescent="0.25">
      <c r="E1514" s="64">
        <f t="shared" ca="1" si="46"/>
        <v>0.35927286363191679</v>
      </c>
      <c r="F1514" s="64">
        <f t="shared" ca="1" si="47"/>
        <v>7.6793170285688177</v>
      </c>
    </row>
    <row r="1515" spans="5:6" x14ac:dyDescent="0.25">
      <c r="E1515" s="64">
        <f t="shared" ca="1" si="46"/>
        <v>0.44363553865441196</v>
      </c>
      <c r="F1515" s="64">
        <f t="shared" ca="1" si="47"/>
        <v>7.8014499758970848</v>
      </c>
    </row>
    <row r="1516" spans="5:6" x14ac:dyDescent="0.25">
      <c r="E1516" s="64">
        <f t="shared" ca="1" si="46"/>
        <v>0.83529653816804561</v>
      </c>
      <c r="F1516" s="64">
        <f t="shared" ca="1" si="47"/>
        <v>8.6068438937594678</v>
      </c>
    </row>
    <row r="1517" spans="5:6" x14ac:dyDescent="0.25">
      <c r="E1517" s="64">
        <f t="shared" ca="1" si="46"/>
        <v>0.7333147960976748</v>
      </c>
      <c r="F1517" s="64">
        <f t="shared" ca="1" si="47"/>
        <v>8.3121141383952057</v>
      </c>
    </row>
    <row r="1518" spans="5:6" x14ac:dyDescent="0.25">
      <c r="E1518" s="64">
        <f t="shared" ca="1" si="46"/>
        <v>0.52383557932774993</v>
      </c>
      <c r="F1518" s="64">
        <f t="shared" ca="1" si="47"/>
        <v>7.9222025204686304</v>
      </c>
    </row>
    <row r="1519" spans="5:6" x14ac:dyDescent="0.25">
      <c r="E1519" s="64">
        <f t="shared" ca="1" si="46"/>
        <v>0.65355217011708344</v>
      </c>
      <c r="F1519" s="64">
        <f t="shared" ca="1" si="47"/>
        <v>8.1437685280872074</v>
      </c>
    </row>
    <row r="1520" spans="5:6" x14ac:dyDescent="0.25">
      <c r="E1520" s="64">
        <f t="shared" ca="1" si="46"/>
        <v>0.27873677177735723</v>
      </c>
      <c r="F1520" s="64">
        <f t="shared" ca="1" si="47"/>
        <v>7.5612753114265079</v>
      </c>
    </row>
    <row r="1521" spans="5:6" x14ac:dyDescent="0.25">
      <c r="E1521" s="64">
        <f t="shared" ca="1" si="46"/>
        <v>0.24879886962457243</v>
      </c>
      <c r="F1521" s="64">
        <f t="shared" ca="1" si="47"/>
        <v>7.5155389024504062</v>
      </c>
    </row>
    <row r="1522" spans="5:6" x14ac:dyDescent="0.25">
      <c r="E1522" s="64">
        <f t="shared" ca="1" si="46"/>
        <v>0.19643280109371586</v>
      </c>
      <c r="F1522" s="64">
        <f t="shared" ca="1" si="47"/>
        <v>7.4306629870608036</v>
      </c>
    </row>
    <row r="1523" spans="5:6" x14ac:dyDescent="0.25">
      <c r="E1523" s="64">
        <f t="shared" ca="1" si="46"/>
        <v>2.5864932151996922E-2</v>
      </c>
      <c r="F1523" s="64">
        <f t="shared" ca="1" si="47"/>
        <v>6.9675805660652887</v>
      </c>
    </row>
    <row r="1524" spans="5:6" x14ac:dyDescent="0.25">
      <c r="E1524" s="64">
        <f t="shared" ca="1" si="46"/>
        <v>0.40696036351752318</v>
      </c>
      <c r="F1524" s="64">
        <f t="shared" ca="1" si="47"/>
        <v>7.7481074979790314</v>
      </c>
    </row>
    <row r="1525" spans="5:6" x14ac:dyDescent="0.25">
      <c r="E1525" s="64">
        <f t="shared" ca="1" si="46"/>
        <v>0.92277857501090099</v>
      </c>
      <c r="F1525" s="64">
        <f t="shared" ca="1" si="47"/>
        <v>9.0572888960974254</v>
      </c>
    </row>
    <row r="1526" spans="5:6" x14ac:dyDescent="0.25">
      <c r="E1526" s="64">
        <f t="shared" ca="1" si="46"/>
        <v>0.64055485086246811</v>
      </c>
      <c r="F1526" s="64">
        <f t="shared" ca="1" si="47"/>
        <v>8.1192801838389173</v>
      </c>
    </row>
    <row r="1527" spans="5:6" x14ac:dyDescent="0.25">
      <c r="E1527" s="64">
        <f t="shared" ca="1" si="46"/>
        <v>0.29932004690420866</v>
      </c>
      <c r="F1527" s="64">
        <f t="shared" ca="1" si="47"/>
        <v>7.5919628099088392</v>
      </c>
    </row>
    <row r="1528" spans="5:6" x14ac:dyDescent="0.25">
      <c r="E1528" s="64">
        <f t="shared" ca="1" si="46"/>
        <v>0.7711715159917043</v>
      </c>
      <c r="F1528" s="64">
        <f t="shared" ca="1" si="47"/>
        <v>8.4072838785485136</v>
      </c>
    </row>
    <row r="1529" spans="5:6" x14ac:dyDescent="0.25">
      <c r="E1529" s="64">
        <f t="shared" ca="1" si="46"/>
        <v>0.60731980118351481</v>
      </c>
      <c r="F1529" s="64">
        <f t="shared" ca="1" si="47"/>
        <v>8.0594206945981561</v>
      </c>
    </row>
    <row r="1530" spans="5:6" x14ac:dyDescent="0.25">
      <c r="E1530" s="64">
        <f t="shared" ca="1" si="46"/>
        <v>0.26279102277991995</v>
      </c>
      <c r="F1530" s="64">
        <f t="shared" ca="1" si="47"/>
        <v>7.5371044401704985</v>
      </c>
    </row>
    <row r="1531" spans="5:6" x14ac:dyDescent="0.25">
      <c r="E1531" s="64">
        <f t="shared" ca="1" si="46"/>
        <v>0.33734436618067232</v>
      </c>
      <c r="F1531" s="64">
        <f t="shared" ca="1" si="47"/>
        <v>7.6475987964700893</v>
      </c>
    </row>
    <row r="1532" spans="5:6" x14ac:dyDescent="0.25">
      <c r="E1532" s="64">
        <f t="shared" ca="1" si="46"/>
        <v>0.95941416441745275</v>
      </c>
      <c r="F1532" s="64">
        <f t="shared" ca="1" si="47"/>
        <v>9.4425078179626976</v>
      </c>
    </row>
    <row r="1533" spans="5:6" x14ac:dyDescent="0.25">
      <c r="E1533" s="64">
        <f t="shared" ca="1" si="46"/>
        <v>0.72884910480150567</v>
      </c>
      <c r="F1533" s="64">
        <f t="shared" ca="1" si="47"/>
        <v>8.3016688849980103</v>
      </c>
    </row>
    <row r="1534" spans="5:6" x14ac:dyDescent="0.25">
      <c r="E1534" s="64">
        <f t="shared" ca="1" si="46"/>
        <v>0.92199001675694536</v>
      </c>
      <c r="F1534" s="64">
        <f t="shared" ca="1" si="47"/>
        <v>9.0512523647437479</v>
      </c>
    </row>
    <row r="1535" spans="5:6" x14ac:dyDescent="0.25">
      <c r="E1535" s="64">
        <f t="shared" ca="1" si="46"/>
        <v>9.4977893769127353E-2</v>
      </c>
      <c r="F1535" s="64">
        <f t="shared" ca="1" si="47"/>
        <v>7.2261067909100474</v>
      </c>
    </row>
    <row r="1536" spans="5:6" x14ac:dyDescent="0.25">
      <c r="E1536" s="64">
        <f t="shared" ca="1" si="46"/>
        <v>0.17219544527004815</v>
      </c>
      <c r="F1536" s="64">
        <f t="shared" ca="1" si="47"/>
        <v>7.38818745247863</v>
      </c>
    </row>
    <row r="1537" spans="5:6" x14ac:dyDescent="0.25">
      <c r="E1537" s="64">
        <f t="shared" ca="1" si="46"/>
        <v>0.16775512080890109</v>
      </c>
      <c r="F1537" s="64">
        <f t="shared" ca="1" si="47"/>
        <v>7.3801071964153913</v>
      </c>
    </row>
    <row r="1538" spans="5:6" x14ac:dyDescent="0.25">
      <c r="E1538" s="64">
        <f t="shared" ca="1" si="46"/>
        <v>0.81061654375758918</v>
      </c>
      <c r="F1538" s="64">
        <f t="shared" ca="1" si="47"/>
        <v>8.5227198360137582</v>
      </c>
    </row>
    <row r="1539" spans="5:6" x14ac:dyDescent="0.25">
      <c r="E1539" s="64">
        <f t="shared" ca="1" si="46"/>
        <v>0.18699242391024007</v>
      </c>
      <c r="F1539" s="64">
        <f t="shared" ca="1" si="47"/>
        <v>7.4144211699545108</v>
      </c>
    </row>
    <row r="1540" spans="5:6" x14ac:dyDescent="0.25">
      <c r="E1540" s="64">
        <f t="shared" ref="E1540:E1603" ca="1" si="48">RAND()</f>
        <v>0.10520494174572737</v>
      </c>
      <c r="F1540" s="64">
        <f t="shared" ref="F1540:F1603" ca="1" si="49">((E1540^(-1/$C$5)-1)^(-1/$C$3))*$C$4</f>
        <v>7.2511806265507204</v>
      </c>
    </row>
    <row r="1541" spans="5:6" x14ac:dyDescent="0.25">
      <c r="E1541" s="64">
        <f t="shared" ca="1" si="48"/>
        <v>0.81989361145140505</v>
      </c>
      <c r="F1541" s="64">
        <f t="shared" ca="1" si="49"/>
        <v>8.5530655879865556</v>
      </c>
    </row>
    <row r="1542" spans="5:6" x14ac:dyDescent="0.25">
      <c r="E1542" s="64">
        <f t="shared" ca="1" si="48"/>
        <v>0.75508539002537611</v>
      </c>
      <c r="F1542" s="64">
        <f t="shared" ca="1" si="49"/>
        <v>8.3652846915862895</v>
      </c>
    </row>
    <row r="1543" spans="5:6" x14ac:dyDescent="0.25">
      <c r="E1543" s="64">
        <f t="shared" ca="1" si="48"/>
        <v>0.13036147008097088</v>
      </c>
      <c r="F1543" s="64">
        <f t="shared" ca="1" si="49"/>
        <v>7.3071488638718476</v>
      </c>
    </row>
    <row r="1544" spans="5:6" x14ac:dyDescent="0.25">
      <c r="E1544" s="64">
        <f t="shared" ca="1" si="48"/>
        <v>5.6453720875078606E-2</v>
      </c>
      <c r="F1544" s="64">
        <f t="shared" ca="1" si="49"/>
        <v>7.1113234849639158</v>
      </c>
    </row>
    <row r="1545" spans="5:6" x14ac:dyDescent="0.25">
      <c r="E1545" s="64">
        <f t="shared" ca="1" si="48"/>
        <v>0.45118834837244315</v>
      </c>
      <c r="F1545" s="64">
        <f t="shared" ca="1" si="49"/>
        <v>7.8125373404177525</v>
      </c>
    </row>
    <row r="1546" spans="5:6" x14ac:dyDescent="0.25">
      <c r="E1546" s="64">
        <f t="shared" ca="1" si="48"/>
        <v>0.13092362739592966</v>
      </c>
      <c r="F1546" s="64">
        <f t="shared" ca="1" si="49"/>
        <v>7.3083243227740109</v>
      </c>
    </row>
    <row r="1547" spans="5:6" x14ac:dyDescent="0.25">
      <c r="E1547" s="64">
        <f t="shared" ca="1" si="48"/>
        <v>0.33070551086244582</v>
      </c>
      <c r="F1547" s="64">
        <f t="shared" ca="1" si="49"/>
        <v>7.6379564932862563</v>
      </c>
    </row>
    <row r="1548" spans="5:6" x14ac:dyDescent="0.25">
      <c r="E1548" s="64">
        <f t="shared" ca="1" si="48"/>
        <v>0.4015662642457396</v>
      </c>
      <c r="F1548" s="64">
        <f t="shared" ca="1" si="49"/>
        <v>7.740311413341205</v>
      </c>
    </row>
    <row r="1549" spans="5:6" x14ac:dyDescent="0.25">
      <c r="E1549" s="64">
        <f t="shared" ca="1" si="48"/>
        <v>0.93259206900245317</v>
      </c>
      <c r="F1549" s="64">
        <f t="shared" ca="1" si="49"/>
        <v>9.138143106876262</v>
      </c>
    </row>
    <row r="1550" spans="5:6" x14ac:dyDescent="0.25">
      <c r="E1550" s="64">
        <f t="shared" ca="1" si="48"/>
        <v>7.4975041782360141E-2</v>
      </c>
      <c r="F1550" s="64">
        <f t="shared" ca="1" si="49"/>
        <v>7.1715237353138175</v>
      </c>
    </row>
    <row r="1551" spans="5:6" x14ac:dyDescent="0.25">
      <c r="E1551" s="64">
        <f t="shared" ca="1" si="48"/>
        <v>0.34234880798569955</v>
      </c>
      <c r="F1551" s="64">
        <f t="shared" ca="1" si="49"/>
        <v>7.6548530098003944</v>
      </c>
    </row>
    <row r="1552" spans="5:6" x14ac:dyDescent="0.25">
      <c r="E1552" s="64">
        <f t="shared" ca="1" si="48"/>
        <v>0.10395045400990188</v>
      </c>
      <c r="F1552" s="64">
        <f t="shared" ca="1" si="49"/>
        <v>7.2481889685041674</v>
      </c>
    </row>
    <row r="1553" spans="5:6" x14ac:dyDescent="0.25">
      <c r="E1553" s="64">
        <f t="shared" ca="1" si="48"/>
        <v>0.82540323174272323</v>
      </c>
      <c r="F1553" s="64">
        <f t="shared" ca="1" si="49"/>
        <v>8.5717865333034595</v>
      </c>
    </row>
    <row r="1554" spans="5:6" x14ac:dyDescent="0.25">
      <c r="E1554" s="64">
        <f t="shared" ca="1" si="48"/>
        <v>0.25143687505736101</v>
      </c>
      <c r="F1554" s="64">
        <f t="shared" ca="1" si="49"/>
        <v>7.5196332056290354</v>
      </c>
    </row>
    <row r="1555" spans="5:6" x14ac:dyDescent="0.25">
      <c r="E1555" s="64">
        <f t="shared" ca="1" si="48"/>
        <v>0.22733206915089443</v>
      </c>
      <c r="F1555" s="64">
        <f t="shared" ca="1" si="49"/>
        <v>7.481653835923872</v>
      </c>
    </row>
    <row r="1556" spans="5:6" x14ac:dyDescent="0.25">
      <c r="E1556" s="64">
        <f t="shared" ca="1" si="48"/>
        <v>0.39916301403241172</v>
      </c>
      <c r="F1556" s="64">
        <f t="shared" ca="1" si="49"/>
        <v>7.7368405940396583</v>
      </c>
    </row>
    <row r="1557" spans="5:6" x14ac:dyDescent="0.25">
      <c r="E1557" s="64">
        <f t="shared" ca="1" si="48"/>
        <v>0.39590499385054301</v>
      </c>
      <c r="F1557" s="64">
        <f t="shared" ca="1" si="49"/>
        <v>7.7321374871633592</v>
      </c>
    </row>
    <row r="1558" spans="5:6" x14ac:dyDescent="0.25">
      <c r="E1558" s="64">
        <f t="shared" ca="1" si="48"/>
        <v>0.11520856885753195</v>
      </c>
      <c r="F1558" s="64">
        <f t="shared" ca="1" si="49"/>
        <v>7.2742956021087295</v>
      </c>
    </row>
    <row r="1559" spans="5:6" x14ac:dyDescent="0.25">
      <c r="E1559" s="64">
        <f t="shared" ca="1" si="48"/>
        <v>0.41340404191321556</v>
      </c>
      <c r="F1559" s="64">
        <f t="shared" ca="1" si="49"/>
        <v>7.75743304661792</v>
      </c>
    </row>
    <row r="1560" spans="5:6" x14ac:dyDescent="0.25">
      <c r="E1560" s="64">
        <f t="shared" ca="1" si="48"/>
        <v>0.94516710398083226</v>
      </c>
      <c r="F1560" s="64">
        <f t="shared" ca="1" si="49"/>
        <v>9.2614421112155885</v>
      </c>
    </row>
    <row r="1561" spans="5:6" x14ac:dyDescent="0.25">
      <c r="E1561" s="64">
        <f t="shared" ca="1" si="48"/>
        <v>0.67021528289088539</v>
      </c>
      <c r="F1561" s="64">
        <f t="shared" ca="1" si="49"/>
        <v>8.1761887288226838</v>
      </c>
    </row>
    <row r="1562" spans="5:6" x14ac:dyDescent="0.25">
      <c r="E1562" s="64">
        <f t="shared" ca="1" si="48"/>
        <v>0.64622408846464907</v>
      </c>
      <c r="F1562" s="64">
        <f t="shared" ca="1" si="49"/>
        <v>8.1298802210722076</v>
      </c>
    </row>
    <row r="1563" spans="5:6" x14ac:dyDescent="0.25">
      <c r="E1563" s="64">
        <f t="shared" ca="1" si="48"/>
        <v>0.71565344413571219</v>
      </c>
      <c r="F1563" s="64">
        <f t="shared" ca="1" si="49"/>
        <v>8.2716267568284891</v>
      </c>
    </row>
    <row r="1564" spans="5:6" x14ac:dyDescent="0.25">
      <c r="E1564" s="64">
        <f t="shared" ca="1" si="48"/>
        <v>0.15634731357200793</v>
      </c>
      <c r="F1564" s="64">
        <f t="shared" ca="1" si="49"/>
        <v>7.3588466293166128</v>
      </c>
    </row>
    <row r="1565" spans="5:6" x14ac:dyDescent="0.25">
      <c r="E1565" s="64">
        <f t="shared" ca="1" si="48"/>
        <v>0.34758452782369997</v>
      </c>
      <c r="F1565" s="64">
        <f t="shared" ca="1" si="49"/>
        <v>7.6624312962491805</v>
      </c>
    </row>
    <row r="1566" spans="5:6" x14ac:dyDescent="0.25">
      <c r="E1566" s="64">
        <f t="shared" ca="1" si="48"/>
        <v>0.41420940336152645</v>
      </c>
      <c r="F1566" s="64">
        <f t="shared" ca="1" si="49"/>
        <v>7.7585996869059572</v>
      </c>
    </row>
    <row r="1567" spans="5:6" x14ac:dyDescent="0.25">
      <c r="E1567" s="64">
        <f t="shared" ca="1" si="48"/>
        <v>0.31771530400136005</v>
      </c>
      <c r="F1567" s="64">
        <f t="shared" ca="1" si="49"/>
        <v>7.6190130688711086</v>
      </c>
    </row>
    <row r="1568" spans="5:6" x14ac:dyDescent="0.25">
      <c r="E1568" s="64">
        <f t="shared" ca="1" si="48"/>
        <v>0.93955746232899995</v>
      </c>
      <c r="F1568" s="64">
        <f t="shared" ca="1" si="49"/>
        <v>9.2031943378126666</v>
      </c>
    </row>
    <row r="1569" spans="5:6" x14ac:dyDescent="0.25">
      <c r="E1569" s="64">
        <f t="shared" ca="1" si="48"/>
        <v>0.40378363847057153</v>
      </c>
      <c r="F1569" s="64">
        <f t="shared" ca="1" si="49"/>
        <v>7.7435151474868515</v>
      </c>
    </row>
    <row r="1570" spans="5:6" x14ac:dyDescent="0.25">
      <c r="E1570" s="64">
        <f t="shared" ca="1" si="48"/>
        <v>0.6678923422430606</v>
      </c>
      <c r="F1570" s="64">
        <f t="shared" ca="1" si="49"/>
        <v>8.1715955179609132</v>
      </c>
    </row>
    <row r="1571" spans="5:6" x14ac:dyDescent="0.25">
      <c r="E1571" s="64">
        <f t="shared" ca="1" si="48"/>
        <v>0.8950029405606269</v>
      </c>
      <c r="F1571" s="64">
        <f t="shared" ca="1" si="49"/>
        <v>8.8749695209717991</v>
      </c>
    </row>
    <row r="1572" spans="5:6" x14ac:dyDescent="0.25">
      <c r="E1572" s="64">
        <f t="shared" ca="1" si="48"/>
        <v>0.40208059700702514</v>
      </c>
      <c r="F1572" s="64">
        <f t="shared" ca="1" si="49"/>
        <v>7.7410544170807061</v>
      </c>
    </row>
    <row r="1573" spans="5:6" x14ac:dyDescent="0.25">
      <c r="E1573" s="64">
        <f t="shared" ca="1" si="48"/>
        <v>0.76824993443700029</v>
      </c>
      <c r="F1573" s="64">
        <f t="shared" ca="1" si="49"/>
        <v>8.3994662336411814</v>
      </c>
    </row>
    <row r="1574" spans="5:6" x14ac:dyDescent="0.25">
      <c r="E1574" s="64">
        <f t="shared" ca="1" si="48"/>
        <v>0.73798924651608144</v>
      </c>
      <c r="F1574" s="64">
        <f t="shared" ca="1" si="49"/>
        <v>8.3232078728685597</v>
      </c>
    </row>
    <row r="1575" spans="5:6" x14ac:dyDescent="0.25">
      <c r="E1575" s="64">
        <f t="shared" ca="1" si="48"/>
        <v>0.7606915729434528</v>
      </c>
      <c r="F1575" s="64">
        <f t="shared" ca="1" si="49"/>
        <v>8.3796386761530872</v>
      </c>
    </row>
    <row r="1576" spans="5:6" x14ac:dyDescent="0.25">
      <c r="E1576" s="64">
        <f t="shared" ca="1" si="48"/>
        <v>0.43481050917207009</v>
      </c>
      <c r="F1576" s="64">
        <f t="shared" ca="1" si="49"/>
        <v>7.788546348171705</v>
      </c>
    </row>
    <row r="1577" spans="5:6" x14ac:dyDescent="0.25">
      <c r="E1577" s="64">
        <f t="shared" ca="1" si="48"/>
        <v>0.46272892959922396</v>
      </c>
      <c r="F1577" s="64">
        <f t="shared" ca="1" si="49"/>
        <v>7.8295679246330474</v>
      </c>
    </row>
    <row r="1578" spans="5:6" x14ac:dyDescent="0.25">
      <c r="E1578" s="64">
        <f t="shared" ca="1" si="48"/>
        <v>0.16863146226616033</v>
      </c>
      <c r="F1578" s="64">
        <f t="shared" ca="1" si="49"/>
        <v>7.3817101187674128</v>
      </c>
    </row>
    <row r="1579" spans="5:6" x14ac:dyDescent="0.25">
      <c r="E1579" s="64">
        <f t="shared" ca="1" si="48"/>
        <v>0.12301928317946798</v>
      </c>
      <c r="F1579" s="64">
        <f t="shared" ca="1" si="49"/>
        <v>7.2915236173380773</v>
      </c>
    </row>
    <row r="1580" spans="5:6" x14ac:dyDescent="0.25">
      <c r="E1580" s="64">
        <f t="shared" ca="1" si="48"/>
        <v>0.82217864288795162</v>
      </c>
      <c r="F1580" s="64">
        <f t="shared" ca="1" si="49"/>
        <v>8.5607637516503559</v>
      </c>
    </row>
    <row r="1581" spans="5:6" x14ac:dyDescent="0.25">
      <c r="E1581" s="64">
        <f t="shared" ca="1" si="48"/>
        <v>0.89467522248934983</v>
      </c>
      <c r="F1581" s="64">
        <f t="shared" ca="1" si="49"/>
        <v>8.8731210378768601</v>
      </c>
    </row>
    <row r="1582" spans="5:6" x14ac:dyDescent="0.25">
      <c r="E1582" s="64">
        <f t="shared" ca="1" si="48"/>
        <v>4.613195770614531E-2</v>
      </c>
      <c r="F1582" s="64">
        <f t="shared" ca="1" si="49"/>
        <v>7.0714025828861038</v>
      </c>
    </row>
    <row r="1583" spans="5:6" x14ac:dyDescent="0.25">
      <c r="E1583" s="64">
        <f t="shared" ca="1" si="48"/>
        <v>0.45408456249099471</v>
      </c>
      <c r="F1583" s="64">
        <f t="shared" ca="1" si="49"/>
        <v>7.8168007094440313</v>
      </c>
    </row>
    <row r="1584" spans="5:6" x14ac:dyDescent="0.25">
      <c r="E1584" s="64">
        <f t="shared" ca="1" si="48"/>
        <v>0.65546690620122205</v>
      </c>
      <c r="F1584" s="64">
        <f t="shared" ca="1" si="49"/>
        <v>8.1474332715358724</v>
      </c>
    </row>
    <row r="1585" spans="5:6" x14ac:dyDescent="0.25">
      <c r="E1585" s="64">
        <f t="shared" ca="1" si="48"/>
        <v>0.99761697378356451</v>
      </c>
      <c r="F1585" s="64">
        <f t="shared" ca="1" si="49"/>
        <v>11.289488455922909</v>
      </c>
    </row>
    <row r="1586" spans="5:6" x14ac:dyDescent="0.25">
      <c r="E1586" s="64">
        <f t="shared" ca="1" si="48"/>
        <v>0.24896710263763988</v>
      </c>
      <c r="F1586" s="64">
        <f t="shared" ca="1" si="49"/>
        <v>7.5158004249006574</v>
      </c>
    </row>
    <row r="1587" spans="5:6" x14ac:dyDescent="0.25">
      <c r="E1587" s="64">
        <f t="shared" ca="1" si="48"/>
        <v>0.30638907167424068</v>
      </c>
      <c r="F1587" s="64">
        <f t="shared" ca="1" si="49"/>
        <v>7.6023937859936321</v>
      </c>
    </row>
    <row r="1588" spans="5:6" x14ac:dyDescent="0.25">
      <c r="E1588" s="64">
        <f t="shared" ca="1" si="48"/>
        <v>0.36317363483096521</v>
      </c>
      <c r="F1588" s="64">
        <f t="shared" ca="1" si="49"/>
        <v>7.6849450103448689</v>
      </c>
    </row>
    <row r="1589" spans="5:6" x14ac:dyDescent="0.25">
      <c r="E1589" s="64">
        <f t="shared" ca="1" si="48"/>
        <v>0.45421236577723545</v>
      </c>
      <c r="F1589" s="64">
        <f t="shared" ca="1" si="49"/>
        <v>7.8169890000137912</v>
      </c>
    </row>
    <row r="1590" spans="5:6" x14ac:dyDescent="0.25">
      <c r="E1590" s="64">
        <f t="shared" ca="1" si="48"/>
        <v>8.9726736529934015E-2</v>
      </c>
      <c r="F1590" s="64">
        <f t="shared" ca="1" si="49"/>
        <v>7.2125658837653734</v>
      </c>
    </row>
    <row r="1591" spans="5:6" x14ac:dyDescent="0.25">
      <c r="E1591" s="64">
        <f t="shared" ca="1" si="48"/>
        <v>0.20750851765293354</v>
      </c>
      <c r="F1591" s="64">
        <f t="shared" ca="1" si="49"/>
        <v>7.4492921747374741</v>
      </c>
    </row>
    <row r="1592" spans="5:6" x14ac:dyDescent="0.25">
      <c r="E1592" s="64">
        <f t="shared" ca="1" si="48"/>
        <v>0.43334628738890479</v>
      </c>
      <c r="F1592" s="64">
        <f t="shared" ca="1" si="49"/>
        <v>7.7864102903023005</v>
      </c>
    </row>
    <row r="1593" spans="5:6" x14ac:dyDescent="0.25">
      <c r="E1593" s="64">
        <f t="shared" ca="1" si="48"/>
        <v>8.1999665934900157E-2</v>
      </c>
      <c r="F1593" s="64">
        <f t="shared" ca="1" si="49"/>
        <v>7.1916750907558837</v>
      </c>
    </row>
    <row r="1594" spans="5:6" x14ac:dyDescent="0.25">
      <c r="E1594" s="64">
        <f t="shared" ca="1" si="48"/>
        <v>2.8051562501858696E-2</v>
      </c>
      <c r="F1594" s="64">
        <f t="shared" ca="1" si="49"/>
        <v>6.9813290327486834</v>
      </c>
    </row>
    <row r="1595" spans="5:6" x14ac:dyDescent="0.25">
      <c r="E1595" s="64">
        <f t="shared" ca="1" si="48"/>
        <v>8.1351294473995361E-2</v>
      </c>
      <c r="F1595" s="64">
        <f t="shared" ca="1" si="49"/>
        <v>7.1898644203657049</v>
      </c>
    </row>
    <row r="1596" spans="5:6" x14ac:dyDescent="0.25">
      <c r="E1596" s="64">
        <f t="shared" ca="1" si="48"/>
        <v>0.5928851743889324</v>
      </c>
      <c r="F1596" s="64">
        <f t="shared" ca="1" si="49"/>
        <v>8.0344981858407234</v>
      </c>
    </row>
    <row r="1597" spans="5:6" x14ac:dyDescent="0.25">
      <c r="E1597" s="64">
        <f t="shared" ca="1" si="48"/>
        <v>0.9334673043332582</v>
      </c>
      <c r="F1597" s="64">
        <f t="shared" ca="1" si="49"/>
        <v>9.1459291634505266</v>
      </c>
    </row>
    <row r="1598" spans="5:6" x14ac:dyDescent="0.25">
      <c r="E1598" s="64">
        <f t="shared" ca="1" si="48"/>
        <v>0.17039987623126307</v>
      </c>
      <c r="F1598" s="64">
        <f t="shared" ca="1" si="49"/>
        <v>7.384932356872083</v>
      </c>
    </row>
    <row r="1599" spans="5:6" x14ac:dyDescent="0.25">
      <c r="E1599" s="64">
        <f t="shared" ca="1" si="48"/>
        <v>0.24818949106885746</v>
      </c>
      <c r="F1599" s="64">
        <f t="shared" ca="1" si="49"/>
        <v>7.5145911260549427</v>
      </c>
    </row>
    <row r="1600" spans="5:6" x14ac:dyDescent="0.25">
      <c r="E1600" s="64">
        <f t="shared" ca="1" si="48"/>
        <v>0.61279883024884774</v>
      </c>
      <c r="F1600" s="64">
        <f t="shared" ca="1" si="49"/>
        <v>8.0690404582362927</v>
      </c>
    </row>
    <row r="1601" spans="5:6" x14ac:dyDescent="0.25">
      <c r="E1601" s="64">
        <f t="shared" ca="1" si="48"/>
        <v>0.16389138995768349</v>
      </c>
      <c r="F1601" s="64">
        <f t="shared" ca="1" si="49"/>
        <v>7.3729901612193389</v>
      </c>
    </row>
    <row r="1602" spans="5:6" x14ac:dyDescent="0.25">
      <c r="E1602" s="64">
        <f t="shared" ca="1" si="48"/>
        <v>0.23972500920306317</v>
      </c>
      <c r="F1602" s="64">
        <f t="shared" ca="1" si="49"/>
        <v>7.5013450673731903</v>
      </c>
    </row>
    <row r="1603" spans="5:6" x14ac:dyDescent="0.25">
      <c r="E1603" s="64">
        <f t="shared" ca="1" si="48"/>
        <v>0.53761992733344055</v>
      </c>
      <c r="F1603" s="64">
        <f t="shared" ca="1" si="49"/>
        <v>7.9438462384691206</v>
      </c>
    </row>
    <row r="1604" spans="5:6" x14ac:dyDescent="0.25">
      <c r="E1604" s="64">
        <f t="shared" ref="E1604:E1667" ca="1" si="50">RAND()</f>
        <v>0.81349315573770542</v>
      </c>
      <c r="F1604" s="64">
        <f t="shared" ref="F1604:F1667" ca="1" si="51">((E1604^(-1/$C$5)-1)^(-1/$C$3))*$C$4</f>
        <v>8.5319786023496036</v>
      </c>
    </row>
    <row r="1605" spans="5:6" x14ac:dyDescent="0.25">
      <c r="E1605" s="64">
        <f t="shared" ca="1" si="50"/>
        <v>0.26847050083201618</v>
      </c>
      <c r="F1605" s="64">
        <f t="shared" ca="1" si="51"/>
        <v>7.5457589995287133</v>
      </c>
    </row>
    <row r="1606" spans="5:6" x14ac:dyDescent="0.25">
      <c r="E1606" s="64">
        <f t="shared" ca="1" si="50"/>
        <v>0.63081941156239951</v>
      </c>
      <c r="F1606" s="64">
        <f t="shared" ca="1" si="51"/>
        <v>8.1013562557535508</v>
      </c>
    </row>
    <row r="1607" spans="5:6" x14ac:dyDescent="0.25">
      <c r="E1607" s="64">
        <f t="shared" ca="1" si="50"/>
        <v>0.52421586042848489</v>
      </c>
      <c r="F1607" s="64">
        <f t="shared" ca="1" si="51"/>
        <v>7.9227952822236087</v>
      </c>
    </row>
    <row r="1608" spans="5:6" x14ac:dyDescent="0.25">
      <c r="E1608" s="64">
        <f t="shared" ca="1" si="50"/>
        <v>0.56246835370206016</v>
      </c>
      <c r="F1608" s="64">
        <f t="shared" ca="1" si="51"/>
        <v>7.9837645798341068</v>
      </c>
    </row>
    <row r="1609" spans="5:6" x14ac:dyDescent="0.25">
      <c r="E1609" s="64">
        <f t="shared" ca="1" si="50"/>
        <v>0.25775225176646421</v>
      </c>
      <c r="F1609" s="64">
        <f t="shared" ca="1" si="51"/>
        <v>7.5293801464863783</v>
      </c>
    </row>
    <row r="1610" spans="5:6" x14ac:dyDescent="0.25">
      <c r="E1610" s="64">
        <f t="shared" ca="1" si="50"/>
        <v>0.74587364546859669</v>
      </c>
      <c r="F1610" s="64">
        <f t="shared" ca="1" si="51"/>
        <v>8.34230900886228</v>
      </c>
    </row>
    <row r="1611" spans="5:6" x14ac:dyDescent="0.25">
      <c r="E1611" s="64">
        <f t="shared" ca="1" si="50"/>
        <v>0.49731868026664861</v>
      </c>
      <c r="F1611" s="64">
        <f t="shared" ca="1" si="51"/>
        <v>7.88141542360637</v>
      </c>
    </row>
    <row r="1612" spans="5:6" x14ac:dyDescent="0.25">
      <c r="E1612" s="64">
        <f t="shared" ca="1" si="50"/>
        <v>0.41403958638138394</v>
      </c>
      <c r="F1612" s="64">
        <f t="shared" ca="1" si="51"/>
        <v>7.7583536698659996</v>
      </c>
    </row>
    <row r="1613" spans="5:6" x14ac:dyDescent="0.25">
      <c r="E1613" s="64">
        <f t="shared" ca="1" si="50"/>
        <v>0.88790307681801095</v>
      </c>
      <c r="F1613" s="64">
        <f t="shared" ca="1" si="51"/>
        <v>8.8361506885325465</v>
      </c>
    </row>
    <row r="1614" spans="5:6" x14ac:dyDescent="0.25">
      <c r="E1614" s="64">
        <f t="shared" ca="1" si="50"/>
        <v>0.59111126392150837</v>
      </c>
      <c r="F1614" s="64">
        <f t="shared" ca="1" si="51"/>
        <v>8.0314754641452293</v>
      </c>
    </row>
    <row r="1615" spans="5:6" x14ac:dyDescent="0.25">
      <c r="E1615" s="64">
        <f t="shared" ca="1" si="50"/>
        <v>4.0964854696451392E-3</v>
      </c>
      <c r="F1615" s="64">
        <f t="shared" ca="1" si="51"/>
        <v>6.7026494376645154</v>
      </c>
    </row>
    <row r="1616" spans="5:6" x14ac:dyDescent="0.25">
      <c r="E1616" s="64">
        <f t="shared" ca="1" si="50"/>
        <v>0.10689828271997814</v>
      </c>
      <c r="F1616" s="64">
        <f t="shared" ca="1" si="51"/>
        <v>7.2551843292028693</v>
      </c>
    </row>
    <row r="1617" spans="5:6" x14ac:dyDescent="0.25">
      <c r="E1617" s="64">
        <f t="shared" ca="1" si="50"/>
        <v>0.82083122097616734</v>
      </c>
      <c r="F1617" s="64">
        <f t="shared" ca="1" si="51"/>
        <v>8.5562132263174959</v>
      </c>
    </row>
    <row r="1618" spans="5:6" x14ac:dyDescent="0.25">
      <c r="E1618" s="64">
        <f t="shared" ca="1" si="50"/>
        <v>0.54910867544430864</v>
      </c>
      <c r="F1618" s="64">
        <f t="shared" ca="1" si="51"/>
        <v>7.962149200262389</v>
      </c>
    </row>
    <row r="1619" spans="5:6" x14ac:dyDescent="0.25">
      <c r="E1619" s="64">
        <f t="shared" ca="1" si="50"/>
        <v>0.16933757963478169</v>
      </c>
      <c r="F1619" s="64">
        <f t="shared" ca="1" si="51"/>
        <v>7.3829987117803109</v>
      </c>
    </row>
    <row r="1620" spans="5:6" x14ac:dyDescent="0.25">
      <c r="E1620" s="64">
        <f t="shared" ca="1" si="50"/>
        <v>0.24008227543145966</v>
      </c>
      <c r="F1620" s="64">
        <f t="shared" ca="1" si="51"/>
        <v>7.5019073197931005</v>
      </c>
    </row>
    <row r="1621" spans="5:6" x14ac:dyDescent="0.25">
      <c r="E1621" s="64">
        <f t="shared" ca="1" si="50"/>
        <v>0.86367999197769185</v>
      </c>
      <c r="F1621" s="64">
        <f t="shared" ca="1" si="51"/>
        <v>8.7198745547079639</v>
      </c>
    </row>
    <row r="1622" spans="5:6" x14ac:dyDescent="0.25">
      <c r="E1622" s="64">
        <f t="shared" ca="1" si="50"/>
        <v>0.83447520234878414</v>
      </c>
      <c r="F1622" s="64">
        <f t="shared" ca="1" si="51"/>
        <v>8.6038586812898732</v>
      </c>
    </row>
    <row r="1623" spans="5:6" x14ac:dyDescent="0.25">
      <c r="E1623" s="64">
        <f t="shared" ca="1" si="50"/>
        <v>0.81693677885725702</v>
      </c>
      <c r="F1623" s="64">
        <f t="shared" ca="1" si="51"/>
        <v>8.5432385851487744</v>
      </c>
    </row>
    <row r="1624" spans="5:6" x14ac:dyDescent="0.25">
      <c r="E1624" s="64">
        <f t="shared" ca="1" si="50"/>
        <v>0.14715617252234336</v>
      </c>
      <c r="F1624" s="64">
        <f t="shared" ca="1" si="51"/>
        <v>7.3411305814336156</v>
      </c>
    </row>
    <row r="1625" spans="5:6" x14ac:dyDescent="0.25">
      <c r="E1625" s="64">
        <f t="shared" ca="1" si="50"/>
        <v>0.15472246640849918</v>
      </c>
      <c r="F1625" s="64">
        <f t="shared" ca="1" si="51"/>
        <v>7.3557550564525274</v>
      </c>
    </row>
    <row r="1626" spans="5:6" x14ac:dyDescent="0.25">
      <c r="E1626" s="64">
        <f t="shared" ca="1" si="50"/>
        <v>0.18348425293156445</v>
      </c>
      <c r="F1626" s="64">
        <f t="shared" ca="1" si="51"/>
        <v>7.408291750379715</v>
      </c>
    </row>
    <row r="1627" spans="5:6" x14ac:dyDescent="0.25">
      <c r="E1627" s="64">
        <f t="shared" ca="1" si="50"/>
        <v>0.35394652825104678</v>
      </c>
      <c r="F1627" s="64">
        <f t="shared" ca="1" si="51"/>
        <v>7.6716269679678994</v>
      </c>
    </row>
    <row r="1628" spans="5:6" x14ac:dyDescent="0.25">
      <c r="E1628" s="64">
        <f t="shared" ca="1" si="50"/>
        <v>0.69033261974321836</v>
      </c>
      <c r="F1628" s="64">
        <f t="shared" ca="1" si="51"/>
        <v>8.2170573260250279</v>
      </c>
    </row>
    <row r="1629" spans="5:6" x14ac:dyDescent="0.25">
      <c r="E1629" s="64">
        <f t="shared" ca="1" si="50"/>
        <v>0.62298711294436848</v>
      </c>
      <c r="F1629" s="64">
        <f t="shared" ca="1" si="51"/>
        <v>8.0871787817456191</v>
      </c>
    </row>
    <row r="1630" spans="5:6" x14ac:dyDescent="0.25">
      <c r="E1630" s="64">
        <f t="shared" ca="1" si="50"/>
        <v>0.15751719550098253</v>
      </c>
      <c r="F1630" s="64">
        <f t="shared" ca="1" si="51"/>
        <v>7.3610623146084331</v>
      </c>
    </row>
    <row r="1631" spans="5:6" x14ac:dyDescent="0.25">
      <c r="E1631" s="64">
        <f t="shared" ca="1" si="50"/>
        <v>0.8204958448214611</v>
      </c>
      <c r="F1631" s="64">
        <f t="shared" ca="1" si="51"/>
        <v>8.5550855720904213</v>
      </c>
    </row>
    <row r="1632" spans="5:6" x14ac:dyDescent="0.25">
      <c r="E1632" s="64">
        <f t="shared" ca="1" si="50"/>
        <v>0.76990998072291017</v>
      </c>
      <c r="F1632" s="64">
        <f t="shared" ca="1" si="51"/>
        <v>8.4038974237591457</v>
      </c>
    </row>
    <row r="1633" spans="5:6" x14ac:dyDescent="0.25">
      <c r="E1633" s="64">
        <f t="shared" ca="1" si="50"/>
        <v>5.7664320480931286E-2</v>
      </c>
      <c r="F1633" s="64">
        <f t="shared" ca="1" si="51"/>
        <v>7.1156503696695799</v>
      </c>
    </row>
    <row r="1634" spans="5:6" x14ac:dyDescent="0.25">
      <c r="E1634" s="64">
        <f t="shared" ca="1" si="50"/>
        <v>0.11378874341905276</v>
      </c>
      <c r="F1634" s="64">
        <f t="shared" ca="1" si="51"/>
        <v>7.2710905025758095</v>
      </c>
    </row>
    <row r="1635" spans="5:6" x14ac:dyDescent="0.25">
      <c r="E1635" s="64">
        <f t="shared" ca="1" si="50"/>
        <v>0.33848833278512236</v>
      </c>
      <c r="F1635" s="64">
        <f t="shared" ca="1" si="51"/>
        <v>7.6492580451193133</v>
      </c>
    </row>
    <row r="1636" spans="5:6" x14ac:dyDescent="0.25">
      <c r="E1636" s="64">
        <f t="shared" ca="1" si="50"/>
        <v>0.53493350326417777</v>
      </c>
      <c r="F1636" s="64">
        <f t="shared" ca="1" si="51"/>
        <v>7.9396019942340086</v>
      </c>
    </row>
    <row r="1637" spans="5:6" x14ac:dyDescent="0.25">
      <c r="E1637" s="64">
        <f t="shared" ca="1" si="50"/>
        <v>0.76771734279881143</v>
      </c>
      <c r="F1637" s="64">
        <f t="shared" ca="1" si="51"/>
        <v>8.3980505385952728</v>
      </c>
    </row>
    <row r="1638" spans="5:6" x14ac:dyDescent="0.25">
      <c r="E1638" s="64">
        <f t="shared" ca="1" si="50"/>
        <v>0.78371677850022858</v>
      </c>
      <c r="F1638" s="64">
        <f t="shared" ca="1" si="51"/>
        <v>8.441899133035708</v>
      </c>
    </row>
    <row r="1639" spans="5:6" x14ac:dyDescent="0.25">
      <c r="E1639" s="64">
        <f t="shared" ca="1" si="50"/>
        <v>0.17036135598542812</v>
      </c>
      <c r="F1639" s="64">
        <f t="shared" ca="1" si="51"/>
        <v>7.3848623433259757</v>
      </c>
    </row>
    <row r="1640" spans="5:6" x14ac:dyDescent="0.25">
      <c r="E1640" s="64">
        <f t="shared" ca="1" si="50"/>
        <v>0.48628338193434895</v>
      </c>
      <c r="F1640" s="64">
        <f t="shared" ca="1" si="51"/>
        <v>7.8647265077021959</v>
      </c>
    </row>
    <row r="1641" spans="5:6" x14ac:dyDescent="0.25">
      <c r="E1641" s="64">
        <f t="shared" ca="1" si="50"/>
        <v>2.9774851638319277E-2</v>
      </c>
      <c r="F1641" s="64">
        <f t="shared" ca="1" si="51"/>
        <v>6.9915834237092929</v>
      </c>
    </row>
    <row r="1642" spans="5:6" x14ac:dyDescent="0.25">
      <c r="E1642" s="64">
        <f t="shared" ca="1" si="50"/>
        <v>0.76858993400355546</v>
      </c>
      <c r="F1642" s="64">
        <f t="shared" ca="1" si="51"/>
        <v>8.400371503139425</v>
      </c>
    </row>
    <row r="1643" spans="5:6" x14ac:dyDescent="0.25">
      <c r="E1643" s="64">
        <f t="shared" ca="1" si="50"/>
        <v>0.76632004870798687</v>
      </c>
      <c r="F1643" s="64">
        <f t="shared" ca="1" si="51"/>
        <v>8.3943499693290349</v>
      </c>
    </row>
    <row r="1644" spans="5:6" x14ac:dyDescent="0.25">
      <c r="E1644" s="64">
        <f t="shared" ca="1" si="50"/>
        <v>0.31043237542493995</v>
      </c>
      <c r="F1644" s="64">
        <f t="shared" ca="1" si="51"/>
        <v>7.6083390291343953</v>
      </c>
    </row>
    <row r="1645" spans="5:6" x14ac:dyDescent="0.25">
      <c r="E1645" s="64">
        <f t="shared" ca="1" si="50"/>
        <v>0.64100826932566879</v>
      </c>
      <c r="F1645" s="64">
        <f t="shared" ca="1" si="51"/>
        <v>8.120123460165761</v>
      </c>
    </row>
    <row r="1646" spans="5:6" x14ac:dyDescent="0.25">
      <c r="E1646" s="64">
        <f t="shared" ca="1" si="50"/>
        <v>0.90607657463667146</v>
      </c>
      <c r="F1646" s="64">
        <f t="shared" ca="1" si="51"/>
        <v>8.9410709321987163</v>
      </c>
    </row>
    <row r="1647" spans="5:6" x14ac:dyDescent="0.25">
      <c r="E1647" s="64">
        <f t="shared" ca="1" si="50"/>
        <v>0.21020228674623531</v>
      </c>
      <c r="F1647" s="64">
        <f t="shared" ca="1" si="51"/>
        <v>7.453759643339966</v>
      </c>
    </row>
    <row r="1648" spans="5:6" x14ac:dyDescent="0.25">
      <c r="E1648" s="64">
        <f t="shared" ca="1" si="50"/>
        <v>0.62826676486099176</v>
      </c>
      <c r="F1648" s="64">
        <f t="shared" ca="1" si="51"/>
        <v>8.096712539923633</v>
      </c>
    </row>
    <row r="1649" spans="5:6" x14ac:dyDescent="0.25">
      <c r="E1649" s="64">
        <f t="shared" ca="1" si="50"/>
        <v>5.157022206991102E-3</v>
      </c>
      <c r="F1649" s="64">
        <f t="shared" ca="1" si="51"/>
        <v>6.7319772895602537</v>
      </c>
    </row>
    <row r="1650" spans="5:6" x14ac:dyDescent="0.25">
      <c r="E1650" s="64">
        <f t="shared" ca="1" si="50"/>
        <v>0.72199294170782302</v>
      </c>
      <c r="F1650" s="64">
        <f t="shared" ca="1" si="51"/>
        <v>8.2859109200352332</v>
      </c>
    </row>
    <row r="1651" spans="5:6" x14ac:dyDescent="0.25">
      <c r="E1651" s="64">
        <f t="shared" ca="1" si="50"/>
        <v>0.69377219758634534</v>
      </c>
      <c r="F1651" s="64">
        <f t="shared" ca="1" si="51"/>
        <v>8.2242532423804509</v>
      </c>
    </row>
    <row r="1652" spans="5:6" x14ac:dyDescent="0.25">
      <c r="E1652" s="64">
        <f t="shared" ca="1" si="50"/>
        <v>0.42525025025589558</v>
      </c>
      <c r="F1652" s="64">
        <f t="shared" ca="1" si="51"/>
        <v>7.774622018824493</v>
      </c>
    </row>
    <row r="1653" spans="5:6" x14ac:dyDescent="0.25">
      <c r="E1653" s="64">
        <f t="shared" ca="1" si="50"/>
        <v>0.12491266784484722</v>
      </c>
      <c r="F1653" s="64">
        <f t="shared" ca="1" si="51"/>
        <v>7.2956030760822621</v>
      </c>
    </row>
    <row r="1654" spans="5:6" x14ac:dyDescent="0.25">
      <c r="E1654" s="64">
        <f t="shared" ca="1" si="50"/>
        <v>0.46431146655806277</v>
      </c>
      <c r="F1654" s="64">
        <f t="shared" ca="1" si="51"/>
        <v>7.8319124814805399</v>
      </c>
    </row>
    <row r="1655" spans="5:6" x14ac:dyDescent="0.25">
      <c r="E1655" s="64">
        <f t="shared" ca="1" si="50"/>
        <v>9.0074968343666906E-2</v>
      </c>
      <c r="F1655" s="64">
        <f t="shared" ca="1" si="51"/>
        <v>7.2134793402560753</v>
      </c>
    </row>
    <row r="1656" spans="5:6" x14ac:dyDescent="0.25">
      <c r="E1656" s="64">
        <f t="shared" ca="1" si="50"/>
        <v>0.82637005600213553</v>
      </c>
      <c r="F1656" s="64">
        <f t="shared" ca="1" si="51"/>
        <v>8.5751287585751488</v>
      </c>
    </row>
    <row r="1657" spans="5:6" x14ac:dyDescent="0.25">
      <c r="E1657" s="64">
        <f t="shared" ca="1" si="50"/>
        <v>0.65598146596684315</v>
      </c>
      <c r="F1657" s="64">
        <f t="shared" ca="1" si="51"/>
        <v>8.1484207164928772</v>
      </c>
    </row>
    <row r="1658" spans="5:6" x14ac:dyDescent="0.25">
      <c r="E1658" s="64">
        <f t="shared" ca="1" si="50"/>
        <v>0.31600540026955182</v>
      </c>
      <c r="F1658" s="64">
        <f t="shared" ca="1" si="51"/>
        <v>7.6165107763920572</v>
      </c>
    </row>
    <row r="1659" spans="5:6" x14ac:dyDescent="0.25">
      <c r="E1659" s="64">
        <f t="shared" ca="1" si="50"/>
        <v>1.6490411929861448E-3</v>
      </c>
      <c r="F1659" s="64">
        <f t="shared" ca="1" si="51"/>
        <v>6.5938713544885248</v>
      </c>
    </row>
    <row r="1660" spans="5:6" x14ac:dyDescent="0.25">
      <c r="E1660" s="64">
        <f t="shared" ca="1" si="50"/>
        <v>0.41794622252425295</v>
      </c>
      <c r="F1660" s="64">
        <f t="shared" ca="1" si="51"/>
        <v>7.7640163116826226</v>
      </c>
    </row>
    <row r="1661" spans="5:6" x14ac:dyDescent="0.25">
      <c r="E1661" s="64">
        <f t="shared" ca="1" si="50"/>
        <v>0.16897867637201303</v>
      </c>
      <c r="F1661" s="64">
        <f t="shared" ca="1" si="51"/>
        <v>7.3823440791373462</v>
      </c>
    </row>
    <row r="1662" spans="5:6" x14ac:dyDescent="0.25">
      <c r="E1662" s="64">
        <f t="shared" ca="1" si="50"/>
        <v>0.69866740299799679</v>
      </c>
      <c r="F1662" s="64">
        <f t="shared" ca="1" si="51"/>
        <v>8.2346069566945772</v>
      </c>
    </row>
    <row r="1663" spans="5:6" x14ac:dyDescent="0.25">
      <c r="E1663" s="64">
        <f t="shared" ca="1" si="50"/>
        <v>0.24674715615255927</v>
      </c>
      <c r="F1663" s="64">
        <f t="shared" ca="1" si="51"/>
        <v>7.5123448013119365</v>
      </c>
    </row>
    <row r="1664" spans="5:6" x14ac:dyDescent="0.25">
      <c r="E1664" s="64">
        <f t="shared" ca="1" si="50"/>
        <v>0.2996870007188005</v>
      </c>
      <c r="F1664" s="64">
        <f t="shared" ca="1" si="51"/>
        <v>7.592505502129189</v>
      </c>
    </row>
    <row r="1665" spans="5:6" x14ac:dyDescent="0.25">
      <c r="E1665" s="64">
        <f t="shared" ca="1" si="50"/>
        <v>0.23110632600621828</v>
      </c>
      <c r="F1665" s="64">
        <f t="shared" ca="1" si="51"/>
        <v>7.4876907979565459</v>
      </c>
    </row>
    <row r="1666" spans="5:6" x14ac:dyDescent="0.25">
      <c r="E1666" s="64">
        <f t="shared" ca="1" si="50"/>
        <v>0.97307885352416645</v>
      </c>
      <c r="F1666" s="64">
        <f t="shared" ca="1" si="51"/>
        <v>9.693021549300207</v>
      </c>
    </row>
    <row r="1667" spans="5:6" x14ac:dyDescent="0.25">
      <c r="E1667" s="64">
        <f t="shared" ca="1" si="50"/>
        <v>2.1454627698787254E-2</v>
      </c>
      <c r="F1667" s="64">
        <f t="shared" ca="1" si="51"/>
        <v>6.9367763344707054</v>
      </c>
    </row>
    <row r="1668" spans="5:6" x14ac:dyDescent="0.25">
      <c r="E1668" s="64">
        <f t="shared" ref="E1668:E1731" ca="1" si="52">RAND()</f>
        <v>0.55333885179136322</v>
      </c>
      <c r="F1668" s="64">
        <f t="shared" ref="F1668:F1731" ca="1" si="53">((E1668^(-1/$C$5)-1)^(-1/$C$3))*$C$4</f>
        <v>7.9689533575173837</v>
      </c>
    </row>
    <row r="1669" spans="5:6" x14ac:dyDescent="0.25">
      <c r="E1669" s="64">
        <f t="shared" ca="1" si="52"/>
        <v>0.56323911632933277</v>
      </c>
      <c r="F1669" s="64">
        <f t="shared" ca="1" si="53"/>
        <v>7.9850232169367299</v>
      </c>
    </row>
    <row r="1670" spans="5:6" x14ac:dyDescent="0.25">
      <c r="E1670" s="64">
        <f t="shared" ca="1" si="52"/>
        <v>0.69270933514850697</v>
      </c>
      <c r="F1670" s="64">
        <f t="shared" ca="1" si="53"/>
        <v>8.2220227740145511</v>
      </c>
    </row>
    <row r="1671" spans="5:6" x14ac:dyDescent="0.25">
      <c r="E1671" s="64">
        <f t="shared" ca="1" si="52"/>
        <v>0.42187042320335422</v>
      </c>
      <c r="F1671" s="64">
        <f t="shared" ca="1" si="53"/>
        <v>7.7697111982057407</v>
      </c>
    </row>
    <row r="1672" spans="5:6" x14ac:dyDescent="0.25">
      <c r="E1672" s="64">
        <f t="shared" ca="1" si="52"/>
        <v>0.80441533236685037</v>
      </c>
      <c r="F1672" s="64">
        <f t="shared" ca="1" si="53"/>
        <v>8.5031954092585877</v>
      </c>
    </row>
    <row r="1673" spans="5:6" x14ac:dyDescent="0.25">
      <c r="E1673" s="64">
        <f t="shared" ca="1" si="52"/>
        <v>0.29721625247304828</v>
      </c>
      <c r="F1673" s="64">
        <f t="shared" ca="1" si="53"/>
        <v>7.5888487800647049</v>
      </c>
    </row>
    <row r="1674" spans="5:6" x14ac:dyDescent="0.25">
      <c r="E1674" s="64">
        <f t="shared" ca="1" si="52"/>
        <v>0.22587630033380679</v>
      </c>
      <c r="F1674" s="64">
        <f t="shared" ca="1" si="53"/>
        <v>7.4793154337635954</v>
      </c>
    </row>
    <row r="1675" spans="5:6" x14ac:dyDescent="0.25">
      <c r="E1675" s="64">
        <f t="shared" ca="1" si="52"/>
        <v>0.63153983889098464</v>
      </c>
      <c r="F1675" s="64">
        <f t="shared" ca="1" si="53"/>
        <v>8.1026709609023957</v>
      </c>
    </row>
    <row r="1676" spans="5:6" x14ac:dyDescent="0.25">
      <c r="E1676" s="64">
        <f t="shared" ca="1" si="52"/>
        <v>0.98267462947657003</v>
      </c>
      <c r="F1676" s="64">
        <f t="shared" ca="1" si="53"/>
        <v>9.9673957977242384</v>
      </c>
    </row>
    <row r="1677" spans="5:6" x14ac:dyDescent="0.25">
      <c r="E1677" s="64">
        <f t="shared" ca="1" si="52"/>
        <v>0.37274108039932408</v>
      </c>
      <c r="F1677" s="64">
        <f t="shared" ca="1" si="53"/>
        <v>7.698739677758816</v>
      </c>
    </row>
    <row r="1678" spans="5:6" x14ac:dyDescent="0.25">
      <c r="E1678" s="64">
        <f t="shared" ca="1" si="52"/>
        <v>0.48672893912119874</v>
      </c>
      <c r="F1678" s="64">
        <f t="shared" ca="1" si="53"/>
        <v>7.865397434818119</v>
      </c>
    </row>
    <row r="1679" spans="5:6" x14ac:dyDescent="0.25">
      <c r="E1679" s="64">
        <f t="shared" ca="1" si="52"/>
        <v>0.37155646698198075</v>
      </c>
      <c r="F1679" s="64">
        <f t="shared" ca="1" si="53"/>
        <v>7.69703212824093</v>
      </c>
    </row>
    <row r="1680" spans="5:6" x14ac:dyDescent="0.25">
      <c r="E1680" s="64">
        <f t="shared" ca="1" si="52"/>
        <v>0.16025878843262908</v>
      </c>
      <c r="F1680" s="64">
        <f t="shared" ca="1" si="53"/>
        <v>7.3662219858785232</v>
      </c>
    </row>
    <row r="1681" spans="5:6" x14ac:dyDescent="0.25">
      <c r="E1681" s="64">
        <f t="shared" ca="1" si="52"/>
        <v>0.81785613136678781</v>
      </c>
      <c r="F1681" s="64">
        <f t="shared" ca="1" si="53"/>
        <v>8.5462780689035736</v>
      </c>
    </row>
    <row r="1682" spans="5:6" x14ac:dyDescent="0.25">
      <c r="E1682" s="64">
        <f t="shared" ca="1" si="52"/>
        <v>0.46632526390480789</v>
      </c>
      <c r="F1682" s="64">
        <f t="shared" ca="1" si="53"/>
        <v>7.8348993612237567</v>
      </c>
    </row>
    <row r="1683" spans="5:6" x14ac:dyDescent="0.25">
      <c r="E1683" s="64">
        <f t="shared" ca="1" si="52"/>
        <v>0.44056150545722617</v>
      </c>
      <c r="F1683" s="64">
        <f t="shared" ca="1" si="53"/>
        <v>7.7969492957795614</v>
      </c>
    </row>
    <row r="1684" spans="5:6" x14ac:dyDescent="0.25">
      <c r="E1684" s="64">
        <f t="shared" ca="1" si="52"/>
        <v>0.63889326297380888</v>
      </c>
      <c r="F1684" s="64">
        <f t="shared" ca="1" si="53"/>
        <v>8.1161965072406126</v>
      </c>
    </row>
    <row r="1685" spans="5:6" x14ac:dyDescent="0.25">
      <c r="E1685" s="64">
        <f t="shared" ca="1" si="52"/>
        <v>0.36391285671185292</v>
      </c>
      <c r="F1685" s="64">
        <f t="shared" ca="1" si="53"/>
        <v>7.6860112482755429</v>
      </c>
    </row>
    <row r="1686" spans="5:6" x14ac:dyDescent="0.25">
      <c r="E1686" s="64">
        <f t="shared" ca="1" si="52"/>
        <v>0.6888649222101253</v>
      </c>
      <c r="F1686" s="64">
        <f t="shared" ca="1" si="53"/>
        <v>8.2140061438821821</v>
      </c>
    </row>
    <row r="1687" spans="5:6" x14ac:dyDescent="0.25">
      <c r="E1687" s="64">
        <f t="shared" ca="1" si="52"/>
        <v>0.83919820887121965</v>
      </c>
      <c r="F1687" s="64">
        <f t="shared" ca="1" si="53"/>
        <v>8.621220735390418</v>
      </c>
    </row>
    <row r="1688" spans="5:6" x14ac:dyDescent="0.25">
      <c r="E1688" s="64">
        <f t="shared" ca="1" si="52"/>
        <v>0.35700228316970795</v>
      </c>
      <c r="F1688" s="64">
        <f t="shared" ca="1" si="53"/>
        <v>7.676039640747204</v>
      </c>
    </row>
    <row r="1689" spans="5:6" x14ac:dyDescent="0.25">
      <c r="E1689" s="64">
        <f t="shared" ca="1" si="52"/>
        <v>0.16804585709019115</v>
      </c>
      <c r="F1689" s="64">
        <f t="shared" ca="1" si="53"/>
        <v>7.3806394394381787</v>
      </c>
    </row>
    <row r="1690" spans="5:6" x14ac:dyDescent="0.25">
      <c r="E1690" s="64">
        <f t="shared" ca="1" si="52"/>
        <v>0.46039980490377164</v>
      </c>
      <c r="F1690" s="64">
        <f t="shared" ca="1" si="53"/>
        <v>7.8261214670409611</v>
      </c>
    </row>
    <row r="1691" spans="5:6" x14ac:dyDescent="0.25">
      <c r="E1691" s="64">
        <f t="shared" ca="1" si="52"/>
        <v>0.9861563426685569</v>
      </c>
      <c r="F1691" s="64">
        <f t="shared" ca="1" si="53"/>
        <v>10.109476456563456</v>
      </c>
    </row>
    <row r="1692" spans="5:6" x14ac:dyDescent="0.25">
      <c r="E1692" s="64">
        <f t="shared" ca="1" si="52"/>
        <v>0.79258694918543204</v>
      </c>
      <c r="F1692" s="64">
        <f t="shared" ca="1" si="53"/>
        <v>8.4674825318722053</v>
      </c>
    </row>
    <row r="1693" spans="5:6" x14ac:dyDescent="0.25">
      <c r="E1693" s="64">
        <f t="shared" ca="1" si="52"/>
        <v>0.64504187685792702</v>
      </c>
      <c r="F1693" s="64">
        <f t="shared" ca="1" si="53"/>
        <v>8.127659594108918</v>
      </c>
    </row>
    <row r="1694" spans="5:6" x14ac:dyDescent="0.25">
      <c r="E1694" s="64">
        <f t="shared" ca="1" si="52"/>
        <v>0.68313042315531369</v>
      </c>
      <c r="F1694" s="64">
        <f t="shared" ca="1" si="53"/>
        <v>8.2021929855384581</v>
      </c>
    </row>
    <row r="1695" spans="5:6" x14ac:dyDescent="0.25">
      <c r="E1695" s="64">
        <f t="shared" ca="1" si="52"/>
        <v>0.92255229826129637</v>
      </c>
      <c r="F1695" s="64">
        <f t="shared" ca="1" si="53"/>
        <v>9.0555503383294926</v>
      </c>
    </row>
    <row r="1696" spans="5:6" x14ac:dyDescent="0.25">
      <c r="E1696" s="64">
        <f t="shared" ca="1" si="52"/>
        <v>0.48695034002348003</v>
      </c>
      <c r="F1696" s="64">
        <f t="shared" ca="1" si="53"/>
        <v>7.8657309115821326</v>
      </c>
    </row>
    <row r="1697" spans="5:6" x14ac:dyDescent="0.25">
      <c r="E1697" s="64">
        <f t="shared" ca="1" si="52"/>
        <v>0.53042411498734798</v>
      </c>
      <c r="F1697" s="64">
        <f t="shared" ca="1" si="53"/>
        <v>7.9325065726693573</v>
      </c>
    </row>
    <row r="1698" spans="5:6" x14ac:dyDescent="0.25">
      <c r="E1698" s="64">
        <f t="shared" ca="1" si="52"/>
        <v>0.42135207384379125</v>
      </c>
      <c r="F1698" s="64">
        <f t="shared" ca="1" si="53"/>
        <v>7.7689585455054608</v>
      </c>
    </row>
    <row r="1699" spans="5:6" x14ac:dyDescent="0.25">
      <c r="E1699" s="64">
        <f t="shared" ca="1" si="52"/>
        <v>0.44522866488211821</v>
      </c>
      <c r="F1699" s="64">
        <f t="shared" ca="1" si="53"/>
        <v>7.803785103444584</v>
      </c>
    </row>
    <row r="1700" spans="5:6" x14ac:dyDescent="0.25">
      <c r="E1700" s="64">
        <f t="shared" ca="1" si="52"/>
        <v>0.25508745786083031</v>
      </c>
      <c r="F1700" s="64">
        <f t="shared" ca="1" si="53"/>
        <v>7.5252765827655779</v>
      </c>
    </row>
    <row r="1701" spans="5:6" x14ac:dyDescent="0.25">
      <c r="E1701" s="64">
        <f t="shared" ca="1" si="52"/>
        <v>5.8055863625017912E-2</v>
      </c>
      <c r="F1701" s="64">
        <f t="shared" ca="1" si="53"/>
        <v>7.1170359606029621</v>
      </c>
    </row>
    <row r="1702" spans="5:6" x14ac:dyDescent="0.25">
      <c r="E1702" s="64">
        <f t="shared" ca="1" si="52"/>
        <v>0.37574288038985426</v>
      </c>
      <c r="F1702" s="64">
        <f t="shared" ca="1" si="53"/>
        <v>7.7030663056105455</v>
      </c>
    </row>
    <row r="1703" spans="5:6" x14ac:dyDescent="0.25">
      <c r="E1703" s="64">
        <f t="shared" ca="1" si="52"/>
        <v>0.45291071370509317</v>
      </c>
      <c r="F1703" s="64">
        <f t="shared" ca="1" si="53"/>
        <v>7.8150719253869649</v>
      </c>
    </row>
    <row r="1704" spans="5:6" x14ac:dyDescent="0.25">
      <c r="E1704" s="64">
        <f t="shared" ca="1" si="52"/>
        <v>0.65624125571128422</v>
      </c>
      <c r="F1704" s="64">
        <f t="shared" ca="1" si="53"/>
        <v>8.1489196755226398</v>
      </c>
    </row>
    <row r="1705" spans="5:6" x14ac:dyDescent="0.25">
      <c r="E1705" s="64">
        <f t="shared" ca="1" si="52"/>
        <v>0.49768507796397754</v>
      </c>
      <c r="F1705" s="64">
        <f t="shared" ca="1" si="53"/>
        <v>7.8819721899069215</v>
      </c>
    </row>
    <row r="1706" spans="5:6" x14ac:dyDescent="0.25">
      <c r="E1706" s="64">
        <f t="shared" ca="1" si="52"/>
        <v>0.48065503217386751</v>
      </c>
      <c r="F1706" s="64">
        <f t="shared" ca="1" si="53"/>
        <v>7.8562711543297175</v>
      </c>
    </row>
    <row r="1707" spans="5:6" x14ac:dyDescent="0.25">
      <c r="E1707" s="64">
        <f t="shared" ca="1" si="52"/>
        <v>0.8839094696311085</v>
      </c>
      <c r="F1707" s="64">
        <f t="shared" ca="1" si="53"/>
        <v>8.81537291055478</v>
      </c>
    </row>
    <row r="1708" spans="5:6" x14ac:dyDescent="0.25">
      <c r="E1708" s="64">
        <f t="shared" ca="1" si="52"/>
        <v>0.63449696298019753</v>
      </c>
      <c r="F1708" s="64">
        <f t="shared" ca="1" si="53"/>
        <v>8.1080866819292332</v>
      </c>
    </row>
    <row r="1709" spans="5:6" x14ac:dyDescent="0.25">
      <c r="E1709" s="64">
        <f t="shared" ca="1" si="52"/>
        <v>0.6708015295354266</v>
      </c>
      <c r="F1709" s="64">
        <f t="shared" ca="1" si="53"/>
        <v>8.17735185585917</v>
      </c>
    </row>
    <row r="1710" spans="5:6" x14ac:dyDescent="0.25">
      <c r="E1710" s="64">
        <f t="shared" ca="1" si="52"/>
        <v>0.63687883199301365</v>
      </c>
      <c r="F1710" s="64">
        <f t="shared" ca="1" si="53"/>
        <v>8.11247172902012</v>
      </c>
    </row>
    <row r="1711" spans="5:6" x14ac:dyDescent="0.25">
      <c r="E1711" s="64">
        <f t="shared" ca="1" si="52"/>
        <v>4.7964076340520689E-2</v>
      </c>
      <c r="F1711" s="64">
        <f t="shared" ca="1" si="53"/>
        <v>7.0789333004807355</v>
      </c>
    </row>
    <row r="1712" spans="5:6" x14ac:dyDescent="0.25">
      <c r="E1712" s="64">
        <f t="shared" ca="1" si="52"/>
        <v>0.82357472431827938</v>
      </c>
      <c r="F1712" s="64">
        <f t="shared" ca="1" si="53"/>
        <v>8.5655128277653194</v>
      </c>
    </row>
    <row r="1713" spans="5:6" x14ac:dyDescent="0.25">
      <c r="E1713" s="64">
        <f t="shared" ca="1" si="52"/>
        <v>0.25317572639676234</v>
      </c>
      <c r="F1713" s="64">
        <f t="shared" ca="1" si="53"/>
        <v>7.5223244671619867</v>
      </c>
    </row>
    <row r="1714" spans="5:6" x14ac:dyDescent="0.25">
      <c r="E1714" s="64">
        <f t="shared" ca="1" si="52"/>
        <v>0.64359552792356001</v>
      </c>
      <c r="F1714" s="64">
        <f t="shared" ca="1" si="53"/>
        <v>8.1249501755497313</v>
      </c>
    </row>
    <row r="1715" spans="5:6" x14ac:dyDescent="0.25">
      <c r="E1715" s="64">
        <f t="shared" ca="1" si="52"/>
        <v>0.57304119345051518</v>
      </c>
      <c r="F1715" s="64">
        <f t="shared" ca="1" si="53"/>
        <v>8.0011463609932019</v>
      </c>
    </row>
    <row r="1716" spans="5:6" x14ac:dyDescent="0.25">
      <c r="E1716" s="64">
        <f t="shared" ca="1" si="52"/>
        <v>0.20682854892483871</v>
      </c>
      <c r="F1716" s="64">
        <f t="shared" ca="1" si="53"/>
        <v>7.4481607215785761</v>
      </c>
    </row>
    <row r="1717" spans="5:6" x14ac:dyDescent="0.25">
      <c r="E1717" s="64">
        <f t="shared" ca="1" si="52"/>
        <v>0.32289158884434255</v>
      </c>
      <c r="F1717" s="64">
        <f t="shared" ca="1" si="53"/>
        <v>7.6265750187511703</v>
      </c>
    </row>
    <row r="1718" spans="5:6" x14ac:dyDescent="0.25">
      <c r="E1718" s="64">
        <f t="shared" ca="1" si="52"/>
        <v>0.28136811912810722</v>
      </c>
      <c r="F1718" s="64">
        <f t="shared" ca="1" si="53"/>
        <v>7.5652278883461408</v>
      </c>
    </row>
    <row r="1719" spans="5:6" x14ac:dyDescent="0.25">
      <c r="E1719" s="64">
        <f t="shared" ca="1" si="52"/>
        <v>6.3575603099266242E-2</v>
      </c>
      <c r="F1719" s="64">
        <f t="shared" ca="1" si="53"/>
        <v>7.1359011094709022</v>
      </c>
    </row>
    <row r="1720" spans="5:6" x14ac:dyDescent="0.25">
      <c r="E1720" s="64">
        <f t="shared" ca="1" si="52"/>
        <v>0.16524493506629623</v>
      </c>
      <c r="F1720" s="64">
        <f t="shared" ca="1" si="53"/>
        <v>7.3754927918141249</v>
      </c>
    </row>
    <row r="1721" spans="5:6" x14ac:dyDescent="0.25">
      <c r="E1721" s="64">
        <f t="shared" ca="1" si="52"/>
        <v>0.64866448984426406</v>
      </c>
      <c r="F1721" s="64">
        <f t="shared" ca="1" si="53"/>
        <v>8.1344814955764626</v>
      </c>
    </row>
    <row r="1722" spans="5:6" x14ac:dyDescent="0.25">
      <c r="E1722" s="64">
        <f t="shared" ca="1" si="52"/>
        <v>0.98789323681832608</v>
      </c>
      <c r="F1722" s="64">
        <f t="shared" ca="1" si="53"/>
        <v>10.195210542512301</v>
      </c>
    </row>
    <row r="1723" spans="5:6" x14ac:dyDescent="0.25">
      <c r="E1723" s="64">
        <f t="shared" ca="1" si="52"/>
        <v>0.84610484553189513</v>
      </c>
      <c r="F1723" s="64">
        <f t="shared" ca="1" si="53"/>
        <v>8.6475050914622162</v>
      </c>
    </row>
    <row r="1724" spans="5:6" x14ac:dyDescent="0.25">
      <c r="E1724" s="64">
        <f t="shared" ca="1" si="52"/>
        <v>0.55846508903967051</v>
      </c>
      <c r="F1724" s="64">
        <f t="shared" ca="1" si="53"/>
        <v>7.9772481124180086</v>
      </c>
    </row>
    <row r="1725" spans="5:6" x14ac:dyDescent="0.25">
      <c r="E1725" s="64">
        <f t="shared" ca="1" si="52"/>
        <v>0.53142013987341263</v>
      </c>
      <c r="F1725" s="64">
        <f t="shared" ca="1" si="53"/>
        <v>7.9340707280043805</v>
      </c>
    </row>
    <row r="1726" spans="5:6" x14ac:dyDescent="0.25">
      <c r="E1726" s="64">
        <f t="shared" ca="1" si="52"/>
        <v>0.48178675084206257</v>
      </c>
      <c r="F1726" s="64">
        <f t="shared" ca="1" si="53"/>
        <v>7.8579683966128746</v>
      </c>
    </row>
    <row r="1727" spans="5:6" x14ac:dyDescent="0.25">
      <c r="E1727" s="64">
        <f t="shared" ca="1" si="52"/>
        <v>0.57006822905275489</v>
      </c>
      <c r="F1727" s="64">
        <f t="shared" ca="1" si="53"/>
        <v>7.9962329700891379</v>
      </c>
    </row>
    <row r="1728" spans="5:6" x14ac:dyDescent="0.25">
      <c r="E1728" s="64">
        <f t="shared" ca="1" si="52"/>
        <v>0.22119684231918391</v>
      </c>
      <c r="F1728" s="64">
        <f t="shared" ca="1" si="53"/>
        <v>7.4717600701720341</v>
      </c>
    </row>
    <row r="1729" spans="5:6" x14ac:dyDescent="0.25">
      <c r="E1729" s="64">
        <f t="shared" ca="1" si="52"/>
        <v>1.3347525514674663E-2</v>
      </c>
      <c r="F1729" s="64">
        <f t="shared" ca="1" si="53"/>
        <v>6.8633234161284804</v>
      </c>
    </row>
    <row r="1730" spans="5:6" x14ac:dyDescent="0.25">
      <c r="E1730" s="64">
        <f t="shared" ca="1" si="52"/>
        <v>0.24216897500718515</v>
      </c>
      <c r="F1730" s="64">
        <f t="shared" ca="1" si="53"/>
        <v>7.5051855810602088</v>
      </c>
    </row>
    <row r="1731" spans="5:6" x14ac:dyDescent="0.25">
      <c r="E1731" s="64">
        <f t="shared" ca="1" si="52"/>
        <v>0.89348909442688518</v>
      </c>
      <c r="F1731" s="64">
        <f t="shared" ca="1" si="53"/>
        <v>8.8664782287085657</v>
      </c>
    </row>
    <row r="1732" spans="5:6" x14ac:dyDescent="0.25">
      <c r="E1732" s="64">
        <f t="shared" ref="E1732:E1795" ca="1" si="54">RAND()</f>
        <v>0.52809223882404532</v>
      </c>
      <c r="F1732" s="64">
        <f t="shared" ref="F1732:F1795" ca="1" si="55">((E1732^(-1/$C$5)-1)^(-1/$C$3))*$C$4</f>
        <v>7.9288512832487656</v>
      </c>
    </row>
    <row r="1733" spans="5:6" x14ac:dyDescent="0.25">
      <c r="E1733" s="64">
        <f t="shared" ca="1" si="54"/>
        <v>0.6773683248296245</v>
      </c>
      <c r="F1733" s="64">
        <f t="shared" ca="1" si="55"/>
        <v>8.1904911584253828</v>
      </c>
    </row>
    <row r="1734" spans="5:6" x14ac:dyDescent="0.25">
      <c r="E1734" s="64">
        <f t="shared" ca="1" si="54"/>
        <v>0.20352771682339987</v>
      </c>
      <c r="F1734" s="64">
        <f t="shared" ca="1" si="55"/>
        <v>7.4426460860430668</v>
      </c>
    </row>
    <row r="1735" spans="5:6" x14ac:dyDescent="0.25">
      <c r="E1735" s="64">
        <f t="shared" ca="1" si="54"/>
        <v>0.45802260640914327</v>
      </c>
      <c r="F1735" s="64">
        <f t="shared" ca="1" si="55"/>
        <v>7.8226088815367714</v>
      </c>
    </row>
    <row r="1736" spans="5:6" x14ac:dyDescent="0.25">
      <c r="E1736" s="64">
        <f t="shared" ca="1" si="54"/>
        <v>0.72436329569770208</v>
      </c>
      <c r="F1736" s="64">
        <f t="shared" ca="1" si="55"/>
        <v>8.2913216140907764</v>
      </c>
    </row>
    <row r="1737" spans="5:6" x14ac:dyDescent="0.25">
      <c r="E1737" s="64">
        <f t="shared" ca="1" si="54"/>
        <v>1.3993768691525132E-2</v>
      </c>
      <c r="F1737" s="64">
        <f t="shared" ca="1" si="55"/>
        <v>6.8703665272464631</v>
      </c>
    </row>
    <row r="1738" spans="5:6" x14ac:dyDescent="0.25">
      <c r="E1738" s="64">
        <f t="shared" ca="1" si="54"/>
        <v>0.13499906465084532</v>
      </c>
      <c r="F1738" s="64">
        <f t="shared" ca="1" si="55"/>
        <v>7.3167624557728494</v>
      </c>
    </row>
    <row r="1739" spans="5:6" x14ac:dyDescent="0.25">
      <c r="E1739" s="64">
        <f t="shared" ca="1" si="54"/>
        <v>0.76018267538504969</v>
      </c>
      <c r="F1739" s="64">
        <f t="shared" ca="1" si="55"/>
        <v>8.378323614010883</v>
      </c>
    </row>
    <row r="1740" spans="5:6" x14ac:dyDescent="0.25">
      <c r="E1740" s="64">
        <f t="shared" ca="1" si="54"/>
        <v>0.25490184002550453</v>
      </c>
      <c r="F1740" s="64">
        <f t="shared" ca="1" si="55"/>
        <v>7.5249902537991717</v>
      </c>
    </row>
    <row r="1741" spans="5:6" x14ac:dyDescent="0.25">
      <c r="E1741" s="64">
        <f t="shared" ca="1" si="54"/>
        <v>0.85503097428881147</v>
      </c>
      <c r="F1741" s="64">
        <f t="shared" ca="1" si="55"/>
        <v>8.6832021096777403</v>
      </c>
    </row>
    <row r="1742" spans="5:6" x14ac:dyDescent="0.25">
      <c r="E1742" s="64">
        <f t="shared" ca="1" si="54"/>
        <v>0.63916215676818</v>
      </c>
      <c r="F1742" s="64">
        <f t="shared" ca="1" si="55"/>
        <v>8.1166948390093427</v>
      </c>
    </row>
    <row r="1743" spans="5:6" x14ac:dyDescent="0.25">
      <c r="E1743" s="64">
        <f t="shared" ca="1" si="54"/>
        <v>0.4534691745046272</v>
      </c>
      <c r="F1743" s="64">
        <f t="shared" ca="1" si="55"/>
        <v>7.8158942567099858</v>
      </c>
    </row>
    <row r="1744" spans="5:6" x14ac:dyDescent="0.25">
      <c r="E1744" s="64">
        <f t="shared" ca="1" si="54"/>
        <v>0.93933158054110744</v>
      </c>
      <c r="F1744" s="64">
        <f t="shared" ca="1" si="55"/>
        <v>9.2009667265421129</v>
      </c>
    </row>
    <row r="1745" spans="5:6" x14ac:dyDescent="0.25">
      <c r="E1745" s="64">
        <f t="shared" ca="1" si="54"/>
        <v>0.57836859845574451</v>
      </c>
      <c r="F1745" s="64">
        <f t="shared" ca="1" si="55"/>
        <v>8.010003376216746</v>
      </c>
    </row>
    <row r="1746" spans="5:6" x14ac:dyDescent="0.25">
      <c r="E1746" s="64">
        <f t="shared" ca="1" si="54"/>
        <v>3.6091927274031876E-2</v>
      </c>
      <c r="F1746" s="64">
        <f t="shared" ca="1" si="55"/>
        <v>7.0256294583424381</v>
      </c>
    </row>
    <row r="1747" spans="5:6" x14ac:dyDescent="0.25">
      <c r="E1747" s="64">
        <f t="shared" ca="1" si="54"/>
        <v>0.98119699830331764</v>
      </c>
      <c r="F1747" s="64">
        <f t="shared" ca="1" si="55"/>
        <v>9.9159816708399759</v>
      </c>
    </row>
    <row r="1748" spans="5:6" x14ac:dyDescent="0.25">
      <c r="E1748" s="64">
        <f t="shared" ca="1" si="54"/>
        <v>0.29165409866058978</v>
      </c>
      <c r="F1748" s="64">
        <f t="shared" ca="1" si="55"/>
        <v>7.5805925785703563</v>
      </c>
    </row>
    <row r="1749" spans="5:6" x14ac:dyDescent="0.25">
      <c r="E1749" s="64">
        <f t="shared" ca="1" si="54"/>
        <v>0.30184180412846218</v>
      </c>
      <c r="F1749" s="64">
        <f t="shared" ca="1" si="55"/>
        <v>7.5956895065208601</v>
      </c>
    </row>
    <row r="1750" spans="5:6" x14ac:dyDescent="0.25">
      <c r="E1750" s="64">
        <f t="shared" ca="1" si="54"/>
        <v>0.12794427097395411</v>
      </c>
      <c r="F1750" s="64">
        <f t="shared" ca="1" si="55"/>
        <v>7.302061559751702</v>
      </c>
    </row>
    <row r="1751" spans="5:6" x14ac:dyDescent="0.25">
      <c r="E1751" s="64">
        <f t="shared" ca="1" si="54"/>
        <v>0.31967849027521555</v>
      </c>
      <c r="F1751" s="64">
        <f t="shared" ca="1" si="55"/>
        <v>7.6218833157911199</v>
      </c>
    </row>
    <row r="1752" spans="5:6" x14ac:dyDescent="0.25">
      <c r="E1752" s="64">
        <f t="shared" ca="1" si="54"/>
        <v>0.73344301049782279</v>
      </c>
      <c r="F1752" s="64">
        <f t="shared" ca="1" si="55"/>
        <v>8.312416212639862</v>
      </c>
    </row>
    <row r="1753" spans="5:6" x14ac:dyDescent="0.25">
      <c r="E1753" s="64">
        <f t="shared" ca="1" si="54"/>
        <v>0.17714333668535787</v>
      </c>
      <c r="F1753" s="64">
        <f t="shared" ca="1" si="55"/>
        <v>7.3970736249225197</v>
      </c>
    </row>
    <row r="1754" spans="5:6" x14ac:dyDescent="0.25">
      <c r="E1754" s="64">
        <f t="shared" ca="1" si="54"/>
        <v>0.29978337211943307</v>
      </c>
      <c r="F1754" s="64">
        <f t="shared" ca="1" si="55"/>
        <v>7.5926480039840802</v>
      </c>
    </row>
    <row r="1755" spans="5:6" x14ac:dyDescent="0.25">
      <c r="E1755" s="64">
        <f t="shared" ca="1" si="54"/>
        <v>0.18169829192621745</v>
      </c>
      <c r="F1755" s="64">
        <f t="shared" ca="1" si="55"/>
        <v>7.4051506424804536</v>
      </c>
    </row>
    <row r="1756" spans="5:6" x14ac:dyDescent="0.25">
      <c r="E1756" s="64">
        <f t="shared" ca="1" si="54"/>
        <v>0.72487886751177188</v>
      </c>
      <c r="F1756" s="64">
        <f t="shared" ca="1" si="55"/>
        <v>8.2925036413354967</v>
      </c>
    </row>
    <row r="1757" spans="5:6" x14ac:dyDescent="0.25">
      <c r="E1757" s="64">
        <f t="shared" ca="1" si="54"/>
        <v>9.1315229897485084E-2</v>
      </c>
      <c r="F1757" s="64">
        <f t="shared" ca="1" si="55"/>
        <v>7.2167143731803725</v>
      </c>
    </row>
    <row r="1758" spans="5:6" x14ac:dyDescent="0.25">
      <c r="E1758" s="64">
        <f t="shared" ca="1" si="54"/>
        <v>0.44906885347588765</v>
      </c>
      <c r="F1758" s="64">
        <f t="shared" ca="1" si="55"/>
        <v>7.8094215845171124</v>
      </c>
    </row>
    <row r="1759" spans="5:6" x14ac:dyDescent="0.25">
      <c r="E1759" s="64">
        <f t="shared" ca="1" si="54"/>
        <v>0.74469043572628879</v>
      </c>
      <c r="F1759" s="64">
        <f t="shared" ca="1" si="55"/>
        <v>8.3394103199062517</v>
      </c>
    </row>
    <row r="1760" spans="5:6" x14ac:dyDescent="0.25">
      <c r="E1760" s="64">
        <f t="shared" ca="1" si="54"/>
        <v>0.17906123837783627</v>
      </c>
      <c r="F1760" s="64">
        <f t="shared" ca="1" si="55"/>
        <v>7.4004862655918187</v>
      </c>
    </row>
    <row r="1761" spans="5:6" x14ac:dyDescent="0.25">
      <c r="E1761" s="64">
        <f t="shared" ca="1" si="54"/>
        <v>0.84367857814967606</v>
      </c>
      <c r="F1761" s="64">
        <f t="shared" ca="1" si="55"/>
        <v>8.6381454302927327</v>
      </c>
    </row>
    <row r="1762" spans="5:6" x14ac:dyDescent="0.25">
      <c r="E1762" s="64">
        <f t="shared" ca="1" si="54"/>
        <v>0.86935905916448386</v>
      </c>
      <c r="F1762" s="64">
        <f t="shared" ca="1" si="55"/>
        <v>8.7452042064336322</v>
      </c>
    </row>
    <row r="1763" spans="5:6" x14ac:dyDescent="0.25">
      <c r="E1763" s="64">
        <f t="shared" ca="1" si="54"/>
        <v>0.95158551721440265</v>
      </c>
      <c r="F1763" s="64">
        <f t="shared" ca="1" si="55"/>
        <v>9.3361361495266877</v>
      </c>
    </row>
    <row r="1764" spans="5:6" x14ac:dyDescent="0.25">
      <c r="E1764" s="64">
        <f t="shared" ca="1" si="54"/>
        <v>0.60344313628100943</v>
      </c>
      <c r="F1764" s="64">
        <f t="shared" ca="1" si="55"/>
        <v>8.0526686627575685</v>
      </c>
    </row>
    <row r="1765" spans="5:6" x14ac:dyDescent="0.25">
      <c r="E1765" s="64">
        <f t="shared" ca="1" si="54"/>
        <v>0.84277510917639431</v>
      </c>
      <c r="F1765" s="64">
        <f t="shared" ca="1" si="55"/>
        <v>8.6346956236439798</v>
      </c>
    </row>
    <row r="1766" spans="5:6" x14ac:dyDescent="0.25">
      <c r="E1766" s="64">
        <f t="shared" ca="1" si="54"/>
        <v>0.54655262725646181</v>
      </c>
      <c r="F1766" s="64">
        <f t="shared" ca="1" si="55"/>
        <v>7.9580551674425397</v>
      </c>
    </row>
    <row r="1767" spans="5:6" x14ac:dyDescent="0.25">
      <c r="E1767" s="64">
        <f t="shared" ca="1" si="54"/>
        <v>0.12992922590707867</v>
      </c>
      <c r="F1767" s="64">
        <f t="shared" ca="1" si="55"/>
        <v>7.3062431016080724</v>
      </c>
    </row>
    <row r="1768" spans="5:6" x14ac:dyDescent="0.25">
      <c r="E1768" s="64">
        <f t="shared" ca="1" si="54"/>
        <v>6.4157730093773013E-2</v>
      </c>
      <c r="F1768" s="64">
        <f t="shared" ca="1" si="55"/>
        <v>7.1378226854467242</v>
      </c>
    </row>
    <row r="1769" spans="5:6" x14ac:dyDescent="0.25">
      <c r="E1769" s="64">
        <f t="shared" ca="1" si="54"/>
        <v>0.64799226940212451</v>
      </c>
      <c r="F1769" s="64">
        <f t="shared" ca="1" si="55"/>
        <v>8.1332117094245522</v>
      </c>
    </row>
    <row r="1770" spans="5:6" x14ac:dyDescent="0.25">
      <c r="E1770" s="64">
        <f t="shared" ca="1" si="54"/>
        <v>0.95551082788823771</v>
      </c>
      <c r="F1770" s="64">
        <f t="shared" ca="1" si="55"/>
        <v>9.3870440124701222</v>
      </c>
    </row>
    <row r="1771" spans="5:6" x14ac:dyDescent="0.25">
      <c r="E1771" s="64">
        <f t="shared" ca="1" si="54"/>
        <v>0.87397951276746066</v>
      </c>
      <c r="F1771" s="64">
        <f t="shared" ca="1" si="55"/>
        <v>8.7666180678441954</v>
      </c>
    </row>
    <row r="1772" spans="5:6" x14ac:dyDescent="0.25">
      <c r="E1772" s="64">
        <f t="shared" ca="1" si="54"/>
        <v>0.15468087392761898</v>
      </c>
      <c r="F1772" s="64">
        <f t="shared" ca="1" si="55"/>
        <v>7.3556756993549586</v>
      </c>
    </row>
    <row r="1773" spans="5:6" x14ac:dyDescent="0.25">
      <c r="E1773" s="64">
        <f t="shared" ca="1" si="54"/>
        <v>0.20796884388426662</v>
      </c>
      <c r="F1773" s="64">
        <f t="shared" ca="1" si="55"/>
        <v>7.4500572791575204</v>
      </c>
    </row>
    <row r="1774" spans="5:6" x14ac:dyDescent="0.25">
      <c r="E1774" s="64">
        <f t="shared" ca="1" si="54"/>
        <v>0.47486902587642232</v>
      </c>
      <c r="F1774" s="64">
        <f t="shared" ca="1" si="55"/>
        <v>7.8476159274690582</v>
      </c>
    </row>
    <row r="1775" spans="5:6" x14ac:dyDescent="0.25">
      <c r="E1775" s="64">
        <f t="shared" ca="1" si="54"/>
        <v>0.95223835122785516</v>
      </c>
      <c r="F1775" s="64">
        <f t="shared" ca="1" si="55"/>
        <v>9.3442999630083676</v>
      </c>
    </row>
    <row r="1776" spans="5:6" x14ac:dyDescent="0.25">
      <c r="E1776" s="64">
        <f t="shared" ca="1" si="54"/>
        <v>0.52097124156551533</v>
      </c>
      <c r="F1776" s="64">
        <f t="shared" ca="1" si="55"/>
        <v>7.9177453231912871</v>
      </c>
    </row>
    <row r="1777" spans="5:6" x14ac:dyDescent="0.25">
      <c r="E1777" s="64">
        <f t="shared" ca="1" si="54"/>
        <v>5.08539693022525E-3</v>
      </c>
      <c r="F1777" s="64">
        <f t="shared" ca="1" si="55"/>
        <v>6.7301717610201255</v>
      </c>
    </row>
    <row r="1778" spans="5:6" x14ac:dyDescent="0.25">
      <c r="E1778" s="64">
        <f t="shared" ca="1" si="54"/>
        <v>0.60696424421757722</v>
      </c>
      <c r="F1778" s="64">
        <f t="shared" ca="1" si="55"/>
        <v>8.0587995642699823</v>
      </c>
    </row>
    <row r="1779" spans="5:6" x14ac:dyDescent="0.25">
      <c r="E1779" s="64">
        <f t="shared" ca="1" si="54"/>
        <v>0.52423535491137518</v>
      </c>
      <c r="F1779" s="64">
        <f t="shared" ca="1" si="55"/>
        <v>7.9228256755867168</v>
      </c>
    </row>
    <row r="1780" spans="5:6" x14ac:dyDescent="0.25">
      <c r="E1780" s="64">
        <f t="shared" ca="1" si="54"/>
        <v>0.53000993700978594</v>
      </c>
      <c r="F1780" s="64">
        <f t="shared" ca="1" si="55"/>
        <v>7.9318566540185982</v>
      </c>
    </row>
    <row r="1781" spans="5:6" x14ac:dyDescent="0.25">
      <c r="E1781" s="64">
        <f t="shared" ca="1" si="54"/>
        <v>0.4974802991386158</v>
      </c>
      <c r="F1781" s="64">
        <f t="shared" ca="1" si="55"/>
        <v>7.8816609927472578</v>
      </c>
    </row>
    <row r="1782" spans="5:6" x14ac:dyDescent="0.25">
      <c r="E1782" s="64">
        <f t="shared" ca="1" si="54"/>
        <v>0.26382838122569174</v>
      </c>
      <c r="F1782" s="64">
        <f t="shared" ca="1" si="55"/>
        <v>7.5386892008498778</v>
      </c>
    </row>
    <row r="1783" spans="5:6" x14ac:dyDescent="0.25">
      <c r="E1783" s="64">
        <f t="shared" ca="1" si="54"/>
        <v>0.10669483825508086</v>
      </c>
      <c r="F1783" s="64">
        <f t="shared" ca="1" si="55"/>
        <v>7.2547053698671391</v>
      </c>
    </row>
    <row r="1784" spans="5:6" x14ac:dyDescent="0.25">
      <c r="E1784" s="64">
        <f t="shared" ca="1" si="54"/>
        <v>0.736588003157992</v>
      </c>
      <c r="F1784" s="64">
        <f t="shared" ca="1" si="55"/>
        <v>8.3198647764353559</v>
      </c>
    </row>
    <row r="1785" spans="5:6" x14ac:dyDescent="0.25">
      <c r="E1785" s="64">
        <f t="shared" ca="1" si="54"/>
        <v>0.58261583357477142</v>
      </c>
      <c r="F1785" s="64">
        <f t="shared" ca="1" si="55"/>
        <v>8.0171142419144985</v>
      </c>
    </row>
    <row r="1786" spans="5:6" x14ac:dyDescent="0.25">
      <c r="E1786" s="64">
        <f t="shared" ca="1" si="54"/>
        <v>0.38446518400887408</v>
      </c>
      <c r="F1786" s="64">
        <f t="shared" ca="1" si="55"/>
        <v>7.7156383008121825</v>
      </c>
    </row>
    <row r="1787" spans="5:6" x14ac:dyDescent="0.25">
      <c r="E1787" s="64">
        <f t="shared" ca="1" si="54"/>
        <v>0.40212312682988849</v>
      </c>
      <c r="F1787" s="64">
        <f t="shared" ca="1" si="55"/>
        <v>7.7411158587480795</v>
      </c>
    </row>
    <row r="1788" spans="5:6" x14ac:dyDescent="0.25">
      <c r="E1788" s="64">
        <f t="shared" ca="1" si="54"/>
        <v>0.75472472766856458</v>
      </c>
      <c r="F1788" s="64">
        <f t="shared" ca="1" si="55"/>
        <v>8.3643711243622967</v>
      </c>
    </row>
    <row r="1789" spans="5:6" x14ac:dyDescent="0.25">
      <c r="E1789" s="64">
        <f t="shared" ca="1" si="54"/>
        <v>5.8779142374625781E-2</v>
      </c>
      <c r="F1789" s="64">
        <f t="shared" ca="1" si="55"/>
        <v>7.1195781406494048</v>
      </c>
    </row>
    <row r="1790" spans="5:6" x14ac:dyDescent="0.25">
      <c r="E1790" s="64">
        <f t="shared" ca="1" si="54"/>
        <v>0.58682116119426653</v>
      </c>
      <c r="F1790" s="64">
        <f t="shared" ca="1" si="55"/>
        <v>8.0241997698964731</v>
      </c>
    </row>
    <row r="1791" spans="5:6" x14ac:dyDescent="0.25">
      <c r="E1791" s="64">
        <f t="shared" ca="1" si="54"/>
        <v>0.10492989154005461</v>
      </c>
      <c r="F1791" s="64">
        <f t="shared" ca="1" si="55"/>
        <v>7.2505265820641771</v>
      </c>
    </row>
    <row r="1792" spans="5:6" x14ac:dyDescent="0.25">
      <c r="E1792" s="64">
        <f t="shared" ca="1" si="54"/>
        <v>0.77481117828482549</v>
      </c>
      <c r="F1792" s="64">
        <f t="shared" ca="1" si="55"/>
        <v>8.4171481135200015</v>
      </c>
    </row>
    <row r="1793" spans="5:6" x14ac:dyDescent="0.25">
      <c r="E1793" s="64">
        <f t="shared" ca="1" si="54"/>
        <v>0.71259233326824678</v>
      </c>
      <c r="F1793" s="64">
        <f t="shared" ca="1" si="55"/>
        <v>8.2648237779112215</v>
      </c>
    </row>
    <row r="1794" spans="5:6" x14ac:dyDescent="0.25">
      <c r="E1794" s="64">
        <f t="shared" ca="1" si="54"/>
        <v>0.91383778790924963</v>
      </c>
      <c r="F1794" s="64">
        <f t="shared" ca="1" si="55"/>
        <v>8.9922374895067598</v>
      </c>
    </row>
    <row r="1795" spans="5:6" x14ac:dyDescent="0.25">
      <c r="E1795" s="64">
        <f t="shared" ca="1" si="54"/>
        <v>0.53353663853127153</v>
      </c>
      <c r="F1795" s="64">
        <f t="shared" ca="1" si="55"/>
        <v>7.9374002269190633</v>
      </c>
    </row>
    <row r="1796" spans="5:6" x14ac:dyDescent="0.25">
      <c r="E1796" s="64">
        <f t="shared" ref="E1796:E1859" ca="1" si="56">RAND()</f>
        <v>0.97916888263917179</v>
      </c>
      <c r="F1796" s="64">
        <f t="shared" ref="F1796:F1859" ca="1" si="57">((E1796^(-1/$C$5)-1)^(-1/$C$3))*$C$4</f>
        <v>9.8519402938258889</v>
      </c>
    </row>
    <row r="1797" spans="5:6" x14ac:dyDescent="0.25">
      <c r="E1797" s="64">
        <f t="shared" ca="1" si="56"/>
        <v>8.605420881727488E-2</v>
      </c>
      <c r="F1797" s="64">
        <f t="shared" ca="1" si="57"/>
        <v>7.2027896696164326</v>
      </c>
    </row>
    <row r="1798" spans="5:6" x14ac:dyDescent="0.25">
      <c r="E1798" s="64">
        <f t="shared" ca="1" si="56"/>
        <v>0.45934056932014611</v>
      </c>
      <c r="F1798" s="64">
        <f t="shared" ca="1" si="57"/>
        <v>7.8245557077377779</v>
      </c>
    </row>
    <row r="1799" spans="5:6" x14ac:dyDescent="0.25">
      <c r="E1799" s="64">
        <f t="shared" ca="1" si="56"/>
        <v>0.11788524455903249</v>
      </c>
      <c r="F1799" s="64">
        <f t="shared" ca="1" si="57"/>
        <v>7.2802747235467136</v>
      </c>
    </row>
    <row r="1800" spans="5:6" x14ac:dyDescent="0.25">
      <c r="E1800" s="64">
        <f t="shared" ca="1" si="56"/>
        <v>0.94833616768463203</v>
      </c>
      <c r="F1800" s="64">
        <f t="shared" ca="1" si="57"/>
        <v>9.2971244309274237</v>
      </c>
    </row>
    <row r="1801" spans="5:6" x14ac:dyDescent="0.25">
      <c r="E1801" s="64">
        <f t="shared" ca="1" si="56"/>
        <v>5.0591615664547951E-2</v>
      </c>
      <c r="F1801" s="64">
        <f t="shared" ca="1" si="57"/>
        <v>7.0893739587699613</v>
      </c>
    </row>
    <row r="1802" spans="5:6" x14ac:dyDescent="0.25">
      <c r="E1802" s="64">
        <f t="shared" ca="1" si="56"/>
        <v>0.58066323554363575</v>
      </c>
      <c r="F1802" s="64">
        <f t="shared" ca="1" si="57"/>
        <v>8.0138395656493095</v>
      </c>
    </row>
    <row r="1803" spans="5:6" x14ac:dyDescent="0.25">
      <c r="E1803" s="64">
        <f t="shared" ca="1" si="56"/>
        <v>0.8956677235095617</v>
      </c>
      <c r="F1803" s="64">
        <f t="shared" ca="1" si="57"/>
        <v>8.8787369151646693</v>
      </c>
    </row>
    <row r="1804" spans="5:6" x14ac:dyDescent="0.25">
      <c r="E1804" s="64">
        <f t="shared" ca="1" si="56"/>
        <v>0.51074193592366224</v>
      </c>
      <c r="F1804" s="64">
        <f t="shared" ca="1" si="57"/>
        <v>7.9019328632558627</v>
      </c>
    </row>
    <row r="1805" spans="5:6" x14ac:dyDescent="0.25">
      <c r="E1805" s="64">
        <f t="shared" ca="1" si="56"/>
        <v>0.42814557296640499</v>
      </c>
      <c r="F1805" s="64">
        <f t="shared" ca="1" si="57"/>
        <v>7.7788335649793341</v>
      </c>
    </row>
    <row r="1806" spans="5:6" x14ac:dyDescent="0.25">
      <c r="E1806" s="64">
        <f t="shared" ca="1" si="56"/>
        <v>0.84704463190507384</v>
      </c>
      <c r="F1806" s="64">
        <f t="shared" ca="1" si="57"/>
        <v>8.6511684458612237</v>
      </c>
    </row>
    <row r="1807" spans="5:6" x14ac:dyDescent="0.25">
      <c r="E1807" s="64">
        <f t="shared" ca="1" si="56"/>
        <v>0.95739905226118904</v>
      </c>
      <c r="F1807" s="64">
        <f t="shared" ca="1" si="57"/>
        <v>9.4132156132692266</v>
      </c>
    </row>
    <row r="1808" spans="5:6" x14ac:dyDescent="0.25">
      <c r="E1808" s="64">
        <f t="shared" ca="1" si="56"/>
        <v>0.78312629851211757</v>
      </c>
      <c r="F1808" s="64">
        <f t="shared" ca="1" si="57"/>
        <v>8.4402299478814076</v>
      </c>
    </row>
    <row r="1809" spans="5:6" x14ac:dyDescent="0.25">
      <c r="E1809" s="64">
        <f t="shared" ca="1" si="56"/>
        <v>0.43227016220432701</v>
      </c>
      <c r="F1809" s="64">
        <f t="shared" ca="1" si="57"/>
        <v>7.7848412303288512</v>
      </c>
    </row>
    <row r="1810" spans="5:6" x14ac:dyDescent="0.25">
      <c r="E1810" s="64">
        <f t="shared" ca="1" si="56"/>
        <v>7.4858167917425722E-2</v>
      </c>
      <c r="F1810" s="64">
        <f t="shared" ca="1" si="57"/>
        <v>7.1711779697989719</v>
      </c>
    </row>
    <row r="1811" spans="5:6" x14ac:dyDescent="0.25">
      <c r="E1811" s="64">
        <f t="shared" ca="1" si="56"/>
        <v>0.54175957826147469</v>
      </c>
      <c r="F1811" s="64">
        <f t="shared" ca="1" si="57"/>
        <v>7.9504123134814959</v>
      </c>
    </row>
    <row r="1812" spans="5:6" x14ac:dyDescent="0.25">
      <c r="E1812" s="64">
        <f t="shared" ca="1" si="56"/>
        <v>0.9569511992663553</v>
      </c>
      <c r="F1812" s="64">
        <f t="shared" ca="1" si="57"/>
        <v>9.4069008948248563</v>
      </c>
    </row>
    <row r="1813" spans="5:6" x14ac:dyDescent="0.25">
      <c r="E1813" s="64">
        <f t="shared" ca="1" si="56"/>
        <v>0.37312998471617465</v>
      </c>
      <c r="F1813" s="64">
        <f t="shared" ca="1" si="57"/>
        <v>7.6993002430672846</v>
      </c>
    </row>
    <row r="1814" spans="5:6" x14ac:dyDescent="0.25">
      <c r="E1814" s="64">
        <f t="shared" ca="1" si="56"/>
        <v>0.11261219572390557</v>
      </c>
      <c r="F1814" s="64">
        <f t="shared" ca="1" si="57"/>
        <v>7.2684164369238413</v>
      </c>
    </row>
    <row r="1815" spans="5:6" x14ac:dyDescent="0.25">
      <c r="E1815" s="64">
        <f t="shared" ca="1" si="56"/>
        <v>0.7689072273403913</v>
      </c>
      <c r="F1815" s="64">
        <f t="shared" ca="1" si="57"/>
        <v>8.4012173800539944</v>
      </c>
    </row>
    <row r="1816" spans="5:6" x14ac:dyDescent="0.25">
      <c r="E1816" s="64">
        <f t="shared" ca="1" si="56"/>
        <v>0.16759958395590213</v>
      </c>
      <c r="F1816" s="64">
        <f t="shared" ca="1" si="57"/>
        <v>7.3798222728994016</v>
      </c>
    </row>
    <row r="1817" spans="5:6" x14ac:dyDescent="0.25">
      <c r="E1817" s="64">
        <f t="shared" ca="1" si="56"/>
        <v>0.65932200231200455</v>
      </c>
      <c r="F1817" s="64">
        <f t="shared" ca="1" si="57"/>
        <v>8.1548583257848595</v>
      </c>
    </row>
    <row r="1818" spans="5:6" x14ac:dyDescent="0.25">
      <c r="E1818" s="64">
        <f t="shared" ca="1" si="56"/>
        <v>0.56063123537066306</v>
      </c>
      <c r="F1818" s="64">
        <f t="shared" ca="1" si="57"/>
        <v>7.9807698423301918</v>
      </c>
    </row>
    <row r="1819" spans="5:6" x14ac:dyDescent="0.25">
      <c r="E1819" s="64">
        <f t="shared" ca="1" si="56"/>
        <v>0.4982779305550088</v>
      </c>
      <c r="F1819" s="64">
        <f t="shared" ca="1" si="57"/>
        <v>7.8828734447116764</v>
      </c>
    </row>
    <row r="1820" spans="5:6" x14ac:dyDescent="0.25">
      <c r="E1820" s="64">
        <f t="shared" ca="1" si="56"/>
        <v>0.41372248391615341</v>
      </c>
      <c r="F1820" s="64">
        <f t="shared" ca="1" si="57"/>
        <v>7.757894308419929</v>
      </c>
    </row>
    <row r="1821" spans="5:6" x14ac:dyDescent="0.25">
      <c r="E1821" s="64">
        <f t="shared" ca="1" si="56"/>
        <v>0.51051984870291223</v>
      </c>
      <c r="F1821" s="64">
        <f t="shared" ca="1" si="57"/>
        <v>7.9015913216753715</v>
      </c>
    </row>
    <row r="1822" spans="5:6" x14ac:dyDescent="0.25">
      <c r="E1822" s="64">
        <f t="shared" ca="1" si="56"/>
        <v>0.81358704958612771</v>
      </c>
      <c r="F1822" s="64">
        <f t="shared" ca="1" si="57"/>
        <v>8.5322830420921463</v>
      </c>
    </row>
    <row r="1823" spans="5:6" x14ac:dyDescent="0.25">
      <c r="E1823" s="64">
        <f t="shared" ca="1" si="56"/>
        <v>0.78540653778694414</v>
      </c>
      <c r="F1823" s="64">
        <f t="shared" ca="1" si="57"/>
        <v>8.4466986030275102</v>
      </c>
    </row>
    <row r="1824" spans="5:6" x14ac:dyDescent="0.25">
      <c r="E1824" s="64">
        <f t="shared" ca="1" si="56"/>
        <v>0.68661004848570106</v>
      </c>
      <c r="F1824" s="64">
        <f t="shared" ca="1" si="57"/>
        <v>8.2093406947077376</v>
      </c>
    </row>
    <row r="1825" spans="5:6" x14ac:dyDescent="0.25">
      <c r="E1825" s="64">
        <f t="shared" ca="1" si="56"/>
        <v>0.98408830526552793</v>
      </c>
      <c r="F1825" s="64">
        <f t="shared" ca="1" si="57"/>
        <v>10.021101128816531</v>
      </c>
    </row>
    <row r="1826" spans="5:6" x14ac:dyDescent="0.25">
      <c r="E1826" s="64">
        <f t="shared" ca="1" si="56"/>
        <v>0.39276616704054623</v>
      </c>
      <c r="F1826" s="64">
        <f t="shared" ca="1" si="57"/>
        <v>7.7276085031634754</v>
      </c>
    </row>
    <row r="1827" spans="5:6" x14ac:dyDescent="0.25">
      <c r="E1827" s="64">
        <f t="shared" ca="1" si="56"/>
        <v>0.28807841504332388</v>
      </c>
      <c r="F1827" s="64">
        <f t="shared" ca="1" si="57"/>
        <v>7.5752662586661419</v>
      </c>
    </row>
    <row r="1828" spans="5:6" x14ac:dyDescent="0.25">
      <c r="E1828" s="64">
        <f t="shared" ca="1" si="56"/>
        <v>0.55015209271777699</v>
      </c>
      <c r="F1828" s="64">
        <f t="shared" ca="1" si="57"/>
        <v>7.9638241672951384</v>
      </c>
    </row>
    <row r="1829" spans="5:6" x14ac:dyDescent="0.25">
      <c r="E1829" s="64">
        <f t="shared" ca="1" si="56"/>
        <v>0.40076226126946324</v>
      </c>
      <c r="F1829" s="64">
        <f t="shared" ca="1" si="57"/>
        <v>7.7391500933276891</v>
      </c>
    </row>
    <row r="1830" spans="5:6" x14ac:dyDescent="0.25">
      <c r="E1830" s="64">
        <f t="shared" ca="1" si="56"/>
        <v>0.52384036643777399</v>
      </c>
      <c r="F1830" s="64">
        <f t="shared" ca="1" si="57"/>
        <v>7.9222099808816591</v>
      </c>
    </row>
    <row r="1831" spans="5:6" x14ac:dyDescent="0.25">
      <c r="E1831" s="64">
        <f t="shared" ca="1" si="56"/>
        <v>0.62129107951647389</v>
      </c>
      <c r="F1831" s="64">
        <f t="shared" ca="1" si="57"/>
        <v>8.0841359982123802</v>
      </c>
    </row>
    <row r="1832" spans="5:6" x14ac:dyDescent="0.25">
      <c r="E1832" s="64">
        <f t="shared" ca="1" si="56"/>
        <v>0.58410841143928549</v>
      </c>
      <c r="F1832" s="64">
        <f t="shared" ca="1" si="57"/>
        <v>8.0196239024705136</v>
      </c>
    </row>
    <row r="1833" spans="5:6" x14ac:dyDescent="0.25">
      <c r="E1833" s="64">
        <f t="shared" ca="1" si="56"/>
        <v>7.2304556509361406E-2</v>
      </c>
      <c r="F1833" s="64">
        <f t="shared" ca="1" si="57"/>
        <v>7.1635303421927947</v>
      </c>
    </row>
    <row r="1834" spans="5:6" x14ac:dyDescent="0.25">
      <c r="E1834" s="64">
        <f t="shared" ca="1" si="56"/>
        <v>0.46737458398774412</v>
      </c>
      <c r="F1834" s="64">
        <f t="shared" ca="1" si="57"/>
        <v>7.8364572584140122</v>
      </c>
    </row>
    <row r="1835" spans="5:6" x14ac:dyDescent="0.25">
      <c r="E1835" s="64">
        <f t="shared" ca="1" si="56"/>
        <v>0.94483084742081247</v>
      </c>
      <c r="F1835" s="64">
        <f t="shared" ca="1" si="57"/>
        <v>9.2577813544379914</v>
      </c>
    </row>
    <row r="1836" spans="5:6" x14ac:dyDescent="0.25">
      <c r="E1836" s="64">
        <f t="shared" ca="1" si="56"/>
        <v>7.621197139102176E-2</v>
      </c>
      <c r="F1836" s="64">
        <f t="shared" ca="1" si="57"/>
        <v>7.1751610667595758</v>
      </c>
    </row>
    <row r="1837" spans="5:6" x14ac:dyDescent="0.25">
      <c r="E1837" s="64">
        <f t="shared" ca="1" si="56"/>
        <v>0.47321916774769601</v>
      </c>
      <c r="F1837" s="64">
        <f t="shared" ca="1" si="57"/>
        <v>7.8451544880677355</v>
      </c>
    </row>
    <row r="1838" spans="5:6" x14ac:dyDescent="0.25">
      <c r="E1838" s="64">
        <f t="shared" ca="1" si="56"/>
        <v>0.87792462052724396</v>
      </c>
      <c r="F1838" s="64">
        <f t="shared" ca="1" si="57"/>
        <v>8.7855197091794146</v>
      </c>
    </row>
    <row r="1839" spans="5:6" x14ac:dyDescent="0.25">
      <c r="E1839" s="64">
        <f t="shared" ca="1" si="56"/>
        <v>0.35840256782557223</v>
      </c>
      <c r="F1839" s="64">
        <f t="shared" ca="1" si="57"/>
        <v>7.6780609667196851</v>
      </c>
    </row>
    <row r="1840" spans="5:6" x14ac:dyDescent="0.25">
      <c r="E1840" s="64">
        <f t="shared" ca="1" si="56"/>
        <v>0.64475322866522999</v>
      </c>
      <c r="F1840" s="64">
        <f t="shared" ca="1" si="57"/>
        <v>8.127118230520697</v>
      </c>
    </row>
    <row r="1841" spans="5:6" x14ac:dyDescent="0.25">
      <c r="E1841" s="64">
        <f t="shared" ca="1" si="56"/>
        <v>0.28953575085879724</v>
      </c>
      <c r="F1841" s="64">
        <f t="shared" ca="1" si="57"/>
        <v>7.5774389367995099</v>
      </c>
    </row>
    <row r="1842" spans="5:6" x14ac:dyDescent="0.25">
      <c r="E1842" s="64">
        <f t="shared" ca="1" si="56"/>
        <v>0.24265716600779819</v>
      </c>
      <c r="F1842" s="64">
        <f t="shared" ca="1" si="57"/>
        <v>7.5059511512021908</v>
      </c>
    </row>
    <row r="1843" spans="5:6" x14ac:dyDescent="0.25">
      <c r="E1843" s="64">
        <f t="shared" ca="1" si="56"/>
        <v>0.63934406273127331</v>
      </c>
      <c r="F1843" s="64">
        <f t="shared" ca="1" si="57"/>
        <v>8.1170321115506177</v>
      </c>
    </row>
    <row r="1844" spans="5:6" x14ac:dyDescent="0.25">
      <c r="E1844" s="64">
        <f t="shared" ca="1" si="56"/>
        <v>0.81873742816803519</v>
      </c>
      <c r="F1844" s="64">
        <f t="shared" ca="1" si="57"/>
        <v>8.5492052092022188</v>
      </c>
    </row>
    <row r="1845" spans="5:6" x14ac:dyDescent="0.25">
      <c r="E1845" s="64">
        <f t="shared" ca="1" si="56"/>
        <v>0.3136137930853945</v>
      </c>
      <c r="F1845" s="64">
        <f t="shared" ca="1" si="57"/>
        <v>7.6130070519959823</v>
      </c>
    </row>
    <row r="1846" spans="5:6" x14ac:dyDescent="0.25">
      <c r="E1846" s="64">
        <f t="shared" ca="1" si="56"/>
        <v>0.60790034475588028</v>
      </c>
      <c r="F1846" s="64">
        <f t="shared" ca="1" si="57"/>
        <v>8.0604356714024057</v>
      </c>
    </row>
    <row r="1847" spans="5:6" x14ac:dyDescent="0.25">
      <c r="E1847" s="64">
        <f t="shared" ca="1" si="56"/>
        <v>0.9284173371143315</v>
      </c>
      <c r="F1847" s="64">
        <f t="shared" ca="1" si="57"/>
        <v>9.1023710576422197</v>
      </c>
    </row>
    <row r="1848" spans="5:6" x14ac:dyDescent="0.25">
      <c r="E1848" s="64">
        <f t="shared" ca="1" si="56"/>
        <v>0.56813192018204828</v>
      </c>
      <c r="F1848" s="64">
        <f t="shared" ca="1" si="57"/>
        <v>7.9930438611682346</v>
      </c>
    </row>
    <row r="1849" spans="5:6" x14ac:dyDescent="0.25">
      <c r="E1849" s="64">
        <f t="shared" ca="1" si="56"/>
        <v>1.5349371925179489E-2</v>
      </c>
      <c r="F1849" s="64">
        <f t="shared" ca="1" si="57"/>
        <v>6.8843055297114191</v>
      </c>
    </row>
    <row r="1850" spans="5:6" x14ac:dyDescent="0.25">
      <c r="E1850" s="64">
        <f t="shared" ca="1" si="56"/>
        <v>1.506917778493011E-2</v>
      </c>
      <c r="F1850" s="64">
        <f t="shared" ca="1" si="57"/>
        <v>6.881510355702213</v>
      </c>
    </row>
    <row r="1851" spans="5:6" x14ac:dyDescent="0.25">
      <c r="E1851" s="64">
        <f t="shared" ca="1" si="56"/>
        <v>0.72669841010634428</v>
      </c>
      <c r="F1851" s="64">
        <f t="shared" ca="1" si="57"/>
        <v>8.2966901319764155</v>
      </c>
    </row>
    <row r="1852" spans="5:6" x14ac:dyDescent="0.25">
      <c r="E1852" s="64">
        <f t="shared" ca="1" si="56"/>
        <v>5.6418676773007825E-2</v>
      </c>
      <c r="F1852" s="64">
        <f t="shared" ca="1" si="57"/>
        <v>7.1111972502270024</v>
      </c>
    </row>
    <row r="1853" spans="5:6" x14ac:dyDescent="0.25">
      <c r="E1853" s="64">
        <f t="shared" ca="1" si="56"/>
        <v>0.16625788199505664</v>
      </c>
      <c r="F1853" s="64">
        <f t="shared" ca="1" si="57"/>
        <v>7.3773590105772522</v>
      </c>
    </row>
    <row r="1854" spans="5:6" x14ac:dyDescent="0.25">
      <c r="E1854" s="64">
        <f t="shared" ca="1" si="56"/>
        <v>0.32354186765426207</v>
      </c>
      <c r="F1854" s="64">
        <f t="shared" ca="1" si="57"/>
        <v>7.6275236773438246</v>
      </c>
    </row>
    <row r="1855" spans="5:6" x14ac:dyDescent="0.25">
      <c r="E1855" s="64">
        <f t="shared" ca="1" si="56"/>
        <v>0.98020402164708809</v>
      </c>
      <c r="F1855" s="64">
        <f t="shared" ca="1" si="57"/>
        <v>9.8837649042796709</v>
      </c>
    </row>
    <row r="1856" spans="5:6" x14ac:dyDescent="0.25">
      <c r="E1856" s="64">
        <f t="shared" ca="1" si="56"/>
        <v>0.89203723803353285</v>
      </c>
      <c r="F1856" s="64">
        <f t="shared" ca="1" si="57"/>
        <v>8.8584466297136579</v>
      </c>
    </row>
    <row r="1857" spans="5:6" x14ac:dyDescent="0.25">
      <c r="E1857" s="64">
        <f t="shared" ca="1" si="56"/>
        <v>0.96645053941640402</v>
      </c>
      <c r="F1857" s="64">
        <f t="shared" ca="1" si="57"/>
        <v>9.5581495092765714</v>
      </c>
    </row>
    <row r="1858" spans="5:6" x14ac:dyDescent="0.25">
      <c r="E1858" s="64">
        <f t="shared" ca="1" si="56"/>
        <v>0.51125215963260628</v>
      </c>
      <c r="F1858" s="64">
        <f t="shared" ca="1" si="57"/>
        <v>7.902717797578255</v>
      </c>
    </row>
    <row r="1859" spans="5:6" x14ac:dyDescent="0.25">
      <c r="E1859" s="64">
        <f t="shared" ca="1" si="56"/>
        <v>0.59910005617111561</v>
      </c>
      <c r="F1859" s="64">
        <f t="shared" ca="1" si="57"/>
        <v>8.0451561628324164</v>
      </c>
    </row>
    <row r="1860" spans="5:6" x14ac:dyDescent="0.25">
      <c r="E1860" s="64">
        <f t="shared" ref="E1860:E1923" ca="1" si="58">RAND()</f>
        <v>0.87757958298547922</v>
      </c>
      <c r="F1860" s="64">
        <f t="shared" ref="F1860:F1923" ca="1" si="59">((E1860^(-1/$C$5)-1)^(-1/$C$3))*$C$4</f>
        <v>8.7838428236271149</v>
      </c>
    </row>
    <row r="1861" spans="5:6" x14ac:dyDescent="0.25">
      <c r="E1861" s="64">
        <f t="shared" ca="1" si="58"/>
        <v>1.0468058098440647E-2</v>
      </c>
      <c r="F1861" s="64">
        <f t="shared" ca="1" si="59"/>
        <v>6.8279750445056049</v>
      </c>
    </row>
    <row r="1862" spans="5:6" x14ac:dyDescent="0.25">
      <c r="E1862" s="64">
        <f t="shared" ca="1" si="58"/>
        <v>0.41960422998502822</v>
      </c>
      <c r="F1862" s="64">
        <f t="shared" ca="1" si="59"/>
        <v>7.7664215819707536</v>
      </c>
    </row>
    <row r="1863" spans="5:6" x14ac:dyDescent="0.25">
      <c r="E1863" s="64">
        <f t="shared" ca="1" si="58"/>
        <v>0.42429808659791124</v>
      </c>
      <c r="F1863" s="64">
        <f t="shared" ca="1" si="59"/>
        <v>7.7732379619113967</v>
      </c>
    </row>
    <row r="1864" spans="5:6" x14ac:dyDescent="0.25">
      <c r="E1864" s="64">
        <f t="shared" ca="1" si="58"/>
        <v>4.4791704784970743E-2</v>
      </c>
      <c r="F1864" s="64">
        <f t="shared" ca="1" si="59"/>
        <v>7.0657527656312826</v>
      </c>
    </row>
    <row r="1865" spans="5:6" x14ac:dyDescent="0.25">
      <c r="E1865" s="64">
        <f t="shared" ca="1" si="58"/>
        <v>0.70671947686431646</v>
      </c>
      <c r="F1865" s="64">
        <f t="shared" ca="1" si="59"/>
        <v>8.2519372393605366</v>
      </c>
    </row>
    <row r="1866" spans="5:6" x14ac:dyDescent="0.25">
      <c r="E1866" s="64">
        <f t="shared" ca="1" si="58"/>
        <v>0.88935628782521092</v>
      </c>
      <c r="F1866" s="64">
        <f t="shared" ca="1" si="59"/>
        <v>8.8438936657154432</v>
      </c>
    </row>
    <row r="1867" spans="5:6" x14ac:dyDescent="0.25">
      <c r="E1867" s="64">
        <f t="shared" ca="1" si="58"/>
        <v>0.38782574889910748</v>
      </c>
      <c r="F1867" s="64">
        <f t="shared" ca="1" si="59"/>
        <v>7.7204832952998164</v>
      </c>
    </row>
    <row r="1868" spans="5:6" x14ac:dyDescent="0.25">
      <c r="E1868" s="64">
        <f t="shared" ca="1" si="58"/>
        <v>0.71761489456598893</v>
      </c>
      <c r="F1868" s="64">
        <f t="shared" ca="1" si="59"/>
        <v>8.2760177795202576</v>
      </c>
    </row>
    <row r="1869" spans="5:6" x14ac:dyDescent="0.25">
      <c r="E1869" s="64">
        <f t="shared" ca="1" si="58"/>
        <v>0.28492188594492496</v>
      </c>
      <c r="F1869" s="64">
        <f t="shared" ca="1" si="59"/>
        <v>7.5705513708348624</v>
      </c>
    </row>
    <row r="1870" spans="5:6" x14ac:dyDescent="0.25">
      <c r="E1870" s="64">
        <f t="shared" ca="1" si="58"/>
        <v>0.52391309354185911</v>
      </c>
      <c r="F1870" s="64">
        <f t="shared" ca="1" si="59"/>
        <v>7.9223233261752632</v>
      </c>
    </row>
    <row r="1871" spans="5:6" x14ac:dyDescent="0.25">
      <c r="E1871" s="64">
        <f t="shared" ca="1" si="58"/>
        <v>0.38214749852848717</v>
      </c>
      <c r="F1871" s="64">
        <f t="shared" ca="1" si="59"/>
        <v>7.7122973937870922</v>
      </c>
    </row>
    <row r="1872" spans="5:6" x14ac:dyDescent="0.25">
      <c r="E1872" s="64">
        <f t="shared" ca="1" si="58"/>
        <v>0.1826276306496224</v>
      </c>
      <c r="F1872" s="64">
        <f t="shared" ca="1" si="59"/>
        <v>7.4067869170999439</v>
      </c>
    </row>
    <row r="1873" spans="5:6" x14ac:dyDescent="0.25">
      <c r="E1873" s="64">
        <f t="shared" ca="1" si="58"/>
        <v>0.72312115853327463</v>
      </c>
      <c r="F1873" s="64">
        <f t="shared" ca="1" si="59"/>
        <v>8.2884814133768678</v>
      </c>
    </row>
    <row r="1874" spans="5:6" x14ac:dyDescent="0.25">
      <c r="E1874" s="64">
        <f t="shared" ca="1" si="58"/>
        <v>7.1699999478512022E-2</v>
      </c>
      <c r="F1874" s="64">
        <f t="shared" ca="1" si="59"/>
        <v>7.1616930421171165</v>
      </c>
    </row>
    <row r="1875" spans="5:6" x14ac:dyDescent="0.25">
      <c r="E1875" s="64">
        <f t="shared" ca="1" si="58"/>
        <v>0.24260191003778642</v>
      </c>
      <c r="F1875" s="64">
        <f t="shared" ca="1" si="59"/>
        <v>7.5058645262424282</v>
      </c>
    </row>
    <row r="1876" spans="5:6" x14ac:dyDescent="0.25">
      <c r="E1876" s="64">
        <f t="shared" ca="1" si="58"/>
        <v>0.31183391203963728</v>
      </c>
      <c r="F1876" s="64">
        <f t="shared" ca="1" si="59"/>
        <v>7.6103965138716516</v>
      </c>
    </row>
    <row r="1877" spans="5:6" x14ac:dyDescent="0.25">
      <c r="E1877" s="64">
        <f t="shared" ca="1" si="58"/>
        <v>6.5558836084337879E-2</v>
      </c>
      <c r="F1877" s="64">
        <f t="shared" ca="1" si="59"/>
        <v>7.1423983875688934</v>
      </c>
    </row>
    <row r="1878" spans="5:6" x14ac:dyDescent="0.25">
      <c r="E1878" s="64">
        <f t="shared" ca="1" si="58"/>
        <v>5.7808865448352398E-2</v>
      </c>
      <c r="F1878" s="64">
        <f t="shared" ca="1" si="59"/>
        <v>7.1161626612438802</v>
      </c>
    </row>
    <row r="1879" spans="5:6" x14ac:dyDescent="0.25">
      <c r="E1879" s="64">
        <f t="shared" ca="1" si="58"/>
        <v>0.61272308674379239</v>
      </c>
      <c r="F1879" s="64">
        <f t="shared" ca="1" si="59"/>
        <v>8.0689068452961124</v>
      </c>
    </row>
    <row r="1880" spans="5:6" x14ac:dyDescent="0.25">
      <c r="E1880" s="64">
        <f t="shared" ca="1" si="58"/>
        <v>0.91323107636433487</v>
      </c>
      <c r="F1880" s="64">
        <f t="shared" ca="1" si="59"/>
        <v>8.9880736395155747</v>
      </c>
    </row>
    <row r="1881" spans="5:6" x14ac:dyDescent="0.25">
      <c r="E1881" s="64">
        <f t="shared" ca="1" si="58"/>
        <v>4.150976262695083E-2</v>
      </c>
      <c r="F1881" s="64">
        <f t="shared" ca="1" si="59"/>
        <v>7.0513676255495117</v>
      </c>
    </row>
    <row r="1882" spans="5:6" x14ac:dyDescent="0.25">
      <c r="E1882" s="64">
        <f t="shared" ca="1" si="58"/>
        <v>0.97654648629662666</v>
      </c>
      <c r="F1882" s="64">
        <f t="shared" ca="1" si="59"/>
        <v>9.778219153788676</v>
      </c>
    </row>
    <row r="1883" spans="5:6" x14ac:dyDescent="0.25">
      <c r="E1883" s="64">
        <f t="shared" ca="1" si="58"/>
        <v>0.66264537830004544</v>
      </c>
      <c r="F1883" s="64">
        <f t="shared" ca="1" si="59"/>
        <v>8.1613102446482397</v>
      </c>
    </row>
    <row r="1884" spans="5:6" x14ac:dyDescent="0.25">
      <c r="E1884" s="64">
        <f t="shared" ca="1" si="58"/>
        <v>0.49282629158578783</v>
      </c>
      <c r="F1884" s="64">
        <f t="shared" ca="1" si="59"/>
        <v>7.8746030851885003</v>
      </c>
    </row>
    <row r="1885" spans="5:6" x14ac:dyDescent="0.25">
      <c r="E1885" s="64">
        <f t="shared" ca="1" si="58"/>
        <v>0.97039003788453682</v>
      </c>
      <c r="F1885" s="64">
        <f t="shared" ca="1" si="59"/>
        <v>9.6345241080538884</v>
      </c>
    </row>
    <row r="1886" spans="5:6" x14ac:dyDescent="0.25">
      <c r="E1886" s="64">
        <f t="shared" ca="1" si="58"/>
        <v>0.86277458509925364</v>
      </c>
      <c r="F1886" s="64">
        <f t="shared" ca="1" si="59"/>
        <v>8.7159314487878632</v>
      </c>
    </row>
    <row r="1887" spans="5:6" x14ac:dyDescent="0.25">
      <c r="E1887" s="64">
        <f t="shared" ca="1" si="58"/>
        <v>0.64338391212614954</v>
      </c>
      <c r="F1887" s="64">
        <f t="shared" ca="1" si="59"/>
        <v>8.1245544339367086</v>
      </c>
    </row>
    <row r="1888" spans="5:6" x14ac:dyDescent="0.25">
      <c r="E1888" s="64">
        <f t="shared" ca="1" si="58"/>
        <v>0.54172952135878805</v>
      </c>
      <c r="F1888" s="64">
        <f t="shared" ca="1" si="59"/>
        <v>7.9503645238114569</v>
      </c>
    </row>
    <row r="1889" spans="5:6" x14ac:dyDescent="0.25">
      <c r="E1889" s="64">
        <f t="shared" ca="1" si="58"/>
        <v>0.73536072722879853</v>
      </c>
      <c r="F1889" s="64">
        <f t="shared" ca="1" si="59"/>
        <v>8.3169491585737845</v>
      </c>
    </row>
    <row r="1890" spans="5:6" x14ac:dyDescent="0.25">
      <c r="E1890" s="64">
        <f t="shared" ca="1" si="58"/>
        <v>0.41115521217300144</v>
      </c>
      <c r="F1890" s="64">
        <f t="shared" ca="1" si="59"/>
        <v>7.7541767419900598</v>
      </c>
    </row>
    <row r="1891" spans="5:6" x14ac:dyDescent="0.25">
      <c r="E1891" s="64">
        <f t="shared" ca="1" si="58"/>
        <v>0.28917020054679665</v>
      </c>
      <c r="F1891" s="64">
        <f t="shared" ca="1" si="59"/>
        <v>7.5768941943514774</v>
      </c>
    </row>
    <row r="1892" spans="5:6" x14ac:dyDescent="0.25">
      <c r="E1892" s="64">
        <f t="shared" ca="1" si="58"/>
        <v>0.57212794179109172</v>
      </c>
      <c r="F1892" s="64">
        <f t="shared" ca="1" si="59"/>
        <v>7.9996348390872356</v>
      </c>
    </row>
    <row r="1893" spans="5:6" x14ac:dyDescent="0.25">
      <c r="E1893" s="64">
        <f t="shared" ca="1" si="58"/>
        <v>0.80640124314147765</v>
      </c>
      <c r="F1893" s="64">
        <f t="shared" ca="1" si="59"/>
        <v>8.5093850076729947</v>
      </c>
    </row>
    <row r="1894" spans="5:6" x14ac:dyDescent="0.25">
      <c r="E1894" s="64">
        <f t="shared" ca="1" si="58"/>
        <v>0.36135568280307573</v>
      </c>
      <c r="F1894" s="64">
        <f t="shared" ca="1" si="59"/>
        <v>7.682322445048233</v>
      </c>
    </row>
    <row r="1895" spans="5:6" x14ac:dyDescent="0.25">
      <c r="E1895" s="64">
        <f t="shared" ca="1" si="58"/>
        <v>0.71463742318000156</v>
      </c>
      <c r="F1895" s="64">
        <f t="shared" ca="1" si="59"/>
        <v>8.2693620837556008</v>
      </c>
    </row>
    <row r="1896" spans="5:6" x14ac:dyDescent="0.25">
      <c r="E1896" s="64">
        <f t="shared" ca="1" si="58"/>
        <v>0.1174582443345088</v>
      </c>
      <c r="F1896" s="64">
        <f t="shared" ca="1" si="59"/>
        <v>7.2793263170408871</v>
      </c>
    </row>
    <row r="1897" spans="5:6" x14ac:dyDescent="0.25">
      <c r="E1897" s="64">
        <f t="shared" ca="1" si="58"/>
        <v>0.57378780589660061</v>
      </c>
      <c r="F1897" s="64">
        <f t="shared" ca="1" si="59"/>
        <v>8.0023835400837218</v>
      </c>
    </row>
    <row r="1898" spans="5:6" x14ac:dyDescent="0.25">
      <c r="E1898" s="64">
        <f t="shared" ca="1" si="58"/>
        <v>0.19037511248251915</v>
      </c>
      <c r="F1898" s="64">
        <f t="shared" ca="1" si="59"/>
        <v>7.4202820736161232</v>
      </c>
    </row>
    <row r="1899" spans="5:6" x14ac:dyDescent="0.25">
      <c r="E1899" s="64">
        <f t="shared" ca="1" si="58"/>
        <v>0.18923850121539953</v>
      </c>
      <c r="F1899" s="64">
        <f t="shared" ca="1" si="59"/>
        <v>7.4183180332244483</v>
      </c>
    </row>
    <row r="1900" spans="5:6" x14ac:dyDescent="0.25">
      <c r="E1900" s="64">
        <f t="shared" ca="1" si="58"/>
        <v>6.4280233174157653E-3</v>
      </c>
      <c r="F1900" s="64">
        <f t="shared" ca="1" si="59"/>
        <v>6.7608506955470435</v>
      </c>
    </row>
    <row r="1901" spans="5:6" x14ac:dyDescent="0.25">
      <c r="E1901" s="64">
        <f t="shared" ca="1" si="58"/>
        <v>0.33397679163975069</v>
      </c>
      <c r="F1901" s="64">
        <f t="shared" ca="1" si="59"/>
        <v>7.6427106134785827</v>
      </c>
    </row>
    <row r="1902" spans="5:6" x14ac:dyDescent="0.25">
      <c r="E1902" s="64">
        <f t="shared" ca="1" si="58"/>
        <v>0.94870580892875311</v>
      </c>
      <c r="F1902" s="64">
        <f t="shared" ca="1" si="59"/>
        <v>9.3014326884288039</v>
      </c>
    </row>
    <row r="1903" spans="5:6" x14ac:dyDescent="0.25">
      <c r="E1903" s="64">
        <f t="shared" ca="1" si="58"/>
        <v>7.5972791354464997E-3</v>
      </c>
      <c r="F1903" s="64">
        <f t="shared" ca="1" si="59"/>
        <v>6.7833282576178702</v>
      </c>
    </row>
    <row r="1904" spans="5:6" x14ac:dyDescent="0.25">
      <c r="E1904" s="64">
        <f t="shared" ca="1" si="58"/>
        <v>0.71673594893445547</v>
      </c>
      <c r="F1904" s="64">
        <f t="shared" ca="1" si="59"/>
        <v>8.2740470019709011</v>
      </c>
    </row>
    <row r="1905" spans="5:6" x14ac:dyDescent="0.25">
      <c r="E1905" s="64">
        <f t="shared" ca="1" si="58"/>
        <v>0.87069812864215435</v>
      </c>
      <c r="F1905" s="64">
        <f t="shared" ca="1" si="59"/>
        <v>8.7513330355889209</v>
      </c>
    </row>
    <row r="1906" spans="5:6" x14ac:dyDescent="0.25">
      <c r="E1906" s="64">
        <f t="shared" ca="1" si="58"/>
        <v>0.34366008352002664</v>
      </c>
      <c r="F1906" s="64">
        <f t="shared" ca="1" si="59"/>
        <v>7.6567519804218147</v>
      </c>
    </row>
    <row r="1907" spans="5:6" x14ac:dyDescent="0.25">
      <c r="E1907" s="64">
        <f t="shared" ca="1" si="58"/>
        <v>0.50616033310378505</v>
      </c>
      <c r="F1907" s="64">
        <f t="shared" ca="1" si="59"/>
        <v>7.8949014860291156</v>
      </c>
    </row>
    <row r="1908" spans="5:6" x14ac:dyDescent="0.25">
      <c r="E1908" s="64">
        <f t="shared" ca="1" si="58"/>
        <v>0.52084129965541071</v>
      </c>
      <c r="F1908" s="64">
        <f t="shared" ca="1" si="59"/>
        <v>7.9175434349745544</v>
      </c>
    </row>
    <row r="1909" spans="5:6" x14ac:dyDescent="0.25">
      <c r="E1909" s="64">
        <f t="shared" ca="1" si="58"/>
        <v>0.53246810865075012</v>
      </c>
      <c r="F1909" s="64">
        <f t="shared" ca="1" si="59"/>
        <v>7.935718321746962</v>
      </c>
    </row>
    <row r="1910" spans="5:6" x14ac:dyDescent="0.25">
      <c r="E1910" s="64">
        <f t="shared" ca="1" si="58"/>
        <v>0.73512580755629053</v>
      </c>
      <c r="F1910" s="64">
        <f t="shared" ca="1" si="59"/>
        <v>8.3163923766444512</v>
      </c>
    </row>
    <row r="1911" spans="5:6" x14ac:dyDescent="0.25">
      <c r="E1911" s="64">
        <f t="shared" ca="1" si="58"/>
        <v>0.24292654189860763</v>
      </c>
      <c r="F1911" s="64">
        <f t="shared" ca="1" si="59"/>
        <v>7.5063733571227935</v>
      </c>
    </row>
    <row r="1912" spans="5:6" x14ac:dyDescent="0.25">
      <c r="E1912" s="64">
        <f t="shared" ca="1" si="58"/>
        <v>0.20303408918764954</v>
      </c>
      <c r="F1912" s="64">
        <f t="shared" ca="1" si="59"/>
        <v>7.441818182461672</v>
      </c>
    </row>
    <row r="1913" spans="5:6" x14ac:dyDescent="0.25">
      <c r="E1913" s="64">
        <f t="shared" ca="1" si="58"/>
        <v>0.61275260118107411</v>
      </c>
      <c r="F1913" s="64">
        <f t="shared" ca="1" si="59"/>
        <v>8.0689589071921617</v>
      </c>
    </row>
    <row r="1914" spans="5:6" x14ac:dyDescent="0.25">
      <c r="E1914" s="64">
        <f t="shared" ca="1" si="58"/>
        <v>0.80426744796376914</v>
      </c>
      <c r="F1914" s="64">
        <f t="shared" ca="1" si="59"/>
        <v>8.5027368105281074</v>
      </c>
    </row>
    <row r="1915" spans="5:6" x14ac:dyDescent="0.25">
      <c r="E1915" s="64">
        <f t="shared" ca="1" si="58"/>
        <v>0.59841535662235601</v>
      </c>
      <c r="F1915" s="64">
        <f t="shared" ca="1" si="59"/>
        <v>8.0439766981566443</v>
      </c>
    </row>
    <row r="1916" spans="5:6" x14ac:dyDescent="0.25">
      <c r="E1916" s="64">
        <f t="shared" ca="1" si="58"/>
        <v>0.39773098446931943</v>
      </c>
      <c r="F1916" s="64">
        <f t="shared" ca="1" si="59"/>
        <v>7.7347730993546246</v>
      </c>
    </row>
    <row r="1917" spans="5:6" x14ac:dyDescent="0.25">
      <c r="E1917" s="64">
        <f t="shared" ca="1" si="58"/>
        <v>0.17411813106528884</v>
      </c>
      <c r="F1917" s="64">
        <f t="shared" ca="1" si="59"/>
        <v>7.3916548498346124</v>
      </c>
    </row>
    <row r="1918" spans="5:6" x14ac:dyDescent="0.25">
      <c r="E1918" s="64">
        <f t="shared" ca="1" si="58"/>
        <v>0.13484819791788138</v>
      </c>
      <c r="F1918" s="64">
        <f t="shared" ca="1" si="59"/>
        <v>7.3164526459249473</v>
      </c>
    </row>
    <row r="1919" spans="5:6" x14ac:dyDescent="0.25">
      <c r="E1919" s="64">
        <f t="shared" ca="1" si="58"/>
        <v>0.56218939362949627</v>
      </c>
      <c r="F1919" s="64">
        <f t="shared" ca="1" si="59"/>
        <v>7.9833093656887533</v>
      </c>
    </row>
    <row r="1920" spans="5:6" x14ac:dyDescent="0.25">
      <c r="E1920" s="64">
        <f t="shared" ca="1" si="58"/>
        <v>0.93929735208893927</v>
      </c>
      <c r="F1920" s="64">
        <f t="shared" ca="1" si="59"/>
        <v>9.2006299133431551</v>
      </c>
    </row>
    <row r="1921" spans="5:6" x14ac:dyDescent="0.25">
      <c r="E1921" s="64">
        <f t="shared" ca="1" si="58"/>
        <v>0.23686804537925044</v>
      </c>
      <c r="F1921" s="64">
        <f t="shared" ca="1" si="59"/>
        <v>7.4968383840452759</v>
      </c>
    </row>
    <row r="1922" spans="5:6" x14ac:dyDescent="0.25">
      <c r="E1922" s="64">
        <f t="shared" ca="1" si="58"/>
        <v>0.16044346330789294</v>
      </c>
      <c r="F1922" s="64">
        <f t="shared" ca="1" si="59"/>
        <v>7.3665679235236485</v>
      </c>
    </row>
    <row r="1923" spans="5:6" x14ac:dyDescent="0.25">
      <c r="E1923" s="64">
        <f t="shared" ca="1" si="58"/>
        <v>0.75105874447697152</v>
      </c>
      <c r="F1923" s="64">
        <f t="shared" ca="1" si="59"/>
        <v>8.3551508712154163</v>
      </c>
    </row>
    <row r="1924" spans="5:6" x14ac:dyDescent="0.25">
      <c r="E1924" s="64">
        <f t="shared" ref="E1924:E1987" ca="1" si="60">RAND()</f>
        <v>0.50268815432637426</v>
      </c>
      <c r="F1924" s="64">
        <f t="shared" ref="F1924:F1987" ca="1" si="61">((E1924^(-1/$C$5)-1)^(-1/$C$3))*$C$4</f>
        <v>7.889592647725105</v>
      </c>
    </row>
    <row r="1925" spans="5:6" x14ac:dyDescent="0.25">
      <c r="E1925" s="64">
        <f t="shared" ca="1" si="60"/>
        <v>0.77306174974352582</v>
      </c>
      <c r="F1925" s="64">
        <f t="shared" ca="1" si="61"/>
        <v>8.4123892115533554</v>
      </c>
    </row>
    <row r="1926" spans="5:6" x14ac:dyDescent="0.25">
      <c r="E1926" s="64">
        <f t="shared" ca="1" si="60"/>
        <v>2.0457796291698527E-3</v>
      </c>
      <c r="F1926" s="64">
        <f t="shared" ca="1" si="61"/>
        <v>6.6187252853116147</v>
      </c>
    </row>
    <row r="1927" spans="5:6" x14ac:dyDescent="0.25">
      <c r="E1927" s="64">
        <f t="shared" ca="1" si="60"/>
        <v>0.26077661998392532</v>
      </c>
      <c r="F1927" s="64">
        <f t="shared" ca="1" si="61"/>
        <v>7.5340217823394875</v>
      </c>
    </row>
    <row r="1928" spans="5:6" x14ac:dyDescent="0.25">
      <c r="E1928" s="64">
        <f t="shared" ca="1" si="60"/>
        <v>0.16994155511088893</v>
      </c>
      <c r="F1928" s="64">
        <f t="shared" ca="1" si="61"/>
        <v>7.3840988217052024</v>
      </c>
    </row>
    <row r="1929" spans="5:6" x14ac:dyDescent="0.25">
      <c r="E1929" s="64">
        <f t="shared" ca="1" si="60"/>
        <v>0.73665121333792716</v>
      </c>
      <c r="F1929" s="64">
        <f t="shared" ca="1" si="61"/>
        <v>8.320015256783142</v>
      </c>
    </row>
    <row r="1930" spans="5:6" x14ac:dyDescent="0.25">
      <c r="E1930" s="64">
        <f t="shared" ca="1" si="60"/>
        <v>0.21120333117497303</v>
      </c>
      <c r="F1930" s="64">
        <f t="shared" ca="1" si="61"/>
        <v>7.455413858069055</v>
      </c>
    </row>
    <row r="1931" spans="5:6" x14ac:dyDescent="0.25">
      <c r="E1931" s="64">
        <f t="shared" ca="1" si="60"/>
        <v>0.5383418024640545</v>
      </c>
      <c r="F1931" s="64">
        <f t="shared" ca="1" si="61"/>
        <v>7.944988954524506</v>
      </c>
    </row>
    <row r="1932" spans="5:6" x14ac:dyDescent="0.25">
      <c r="E1932" s="64">
        <f t="shared" ca="1" si="60"/>
        <v>0.39835655174069873</v>
      </c>
      <c r="F1932" s="64">
        <f t="shared" ca="1" si="61"/>
        <v>7.7356762044071097</v>
      </c>
    </row>
    <row r="1933" spans="5:6" x14ac:dyDescent="0.25">
      <c r="E1933" s="64">
        <f t="shared" ca="1" si="60"/>
        <v>0.96569635625343164</v>
      </c>
      <c r="F1933" s="64">
        <f t="shared" ca="1" si="61"/>
        <v>9.5446002651371415</v>
      </c>
    </row>
    <row r="1934" spans="5:6" x14ac:dyDescent="0.25">
      <c r="E1934" s="64">
        <f t="shared" ca="1" si="60"/>
        <v>0.32635929855769341</v>
      </c>
      <c r="F1934" s="64">
        <f t="shared" ca="1" si="61"/>
        <v>7.6316306692164728</v>
      </c>
    </row>
    <row r="1935" spans="5:6" x14ac:dyDescent="0.25">
      <c r="E1935" s="64">
        <f t="shared" ca="1" si="60"/>
        <v>0.90320817571500744</v>
      </c>
      <c r="F1935" s="64">
        <f t="shared" ca="1" si="61"/>
        <v>8.9232291124667178</v>
      </c>
    </row>
    <row r="1936" spans="5:6" x14ac:dyDescent="0.25">
      <c r="E1936" s="64">
        <f t="shared" ca="1" si="60"/>
        <v>0.51024257280995011</v>
      </c>
      <c r="F1936" s="64">
        <f t="shared" ca="1" si="61"/>
        <v>7.9011650089616019</v>
      </c>
    </row>
    <row r="1937" spans="5:6" x14ac:dyDescent="0.25">
      <c r="E1937" s="64">
        <f t="shared" ca="1" si="60"/>
        <v>0.28106822434681222</v>
      </c>
      <c r="F1937" s="64">
        <f t="shared" ca="1" si="61"/>
        <v>7.5647778879168976</v>
      </c>
    </row>
    <row r="1938" spans="5:6" x14ac:dyDescent="0.25">
      <c r="E1938" s="64">
        <f t="shared" ca="1" si="60"/>
        <v>0.96201440290280937</v>
      </c>
      <c r="F1938" s="64">
        <f t="shared" ca="1" si="61"/>
        <v>9.4826215378791208</v>
      </c>
    </row>
    <row r="1939" spans="5:6" x14ac:dyDescent="0.25">
      <c r="E1939" s="64">
        <f t="shared" ca="1" si="60"/>
        <v>0.1115510060010142</v>
      </c>
      <c r="F1939" s="64">
        <f t="shared" ca="1" si="61"/>
        <v>7.2659901556571853</v>
      </c>
    </row>
    <row r="1940" spans="5:6" x14ac:dyDescent="0.25">
      <c r="E1940" s="64">
        <f t="shared" ca="1" si="60"/>
        <v>0.33780551409299997</v>
      </c>
      <c r="F1940" s="64">
        <f t="shared" ca="1" si="61"/>
        <v>7.6482677361423779</v>
      </c>
    </row>
    <row r="1941" spans="5:6" x14ac:dyDescent="0.25">
      <c r="E1941" s="64">
        <f t="shared" ca="1" si="60"/>
        <v>0.1769695861097178</v>
      </c>
      <c r="F1941" s="64">
        <f t="shared" ca="1" si="61"/>
        <v>7.3967635991428873</v>
      </c>
    </row>
    <row r="1942" spans="5:6" x14ac:dyDescent="0.25">
      <c r="E1942" s="64">
        <f t="shared" ca="1" si="60"/>
        <v>0.43974882338242671</v>
      </c>
      <c r="F1942" s="64">
        <f t="shared" ca="1" si="61"/>
        <v>7.7957605407929815</v>
      </c>
    </row>
    <row r="1943" spans="5:6" x14ac:dyDescent="0.25">
      <c r="E1943" s="64">
        <f t="shared" ca="1" si="60"/>
        <v>0.94209807906005005</v>
      </c>
      <c r="F1943" s="64">
        <f t="shared" ca="1" si="61"/>
        <v>9.2288549769996315</v>
      </c>
    </row>
    <row r="1944" spans="5:6" x14ac:dyDescent="0.25">
      <c r="E1944" s="64">
        <f t="shared" ca="1" si="60"/>
        <v>0.30583678620411969</v>
      </c>
      <c r="F1944" s="64">
        <f t="shared" ca="1" si="61"/>
        <v>7.6015805654712079</v>
      </c>
    </row>
    <row r="1945" spans="5:6" x14ac:dyDescent="0.25">
      <c r="E1945" s="64">
        <f t="shared" ca="1" si="60"/>
        <v>0.93679800158876703</v>
      </c>
      <c r="F1945" s="64">
        <f t="shared" ca="1" si="61"/>
        <v>9.1765480016663385</v>
      </c>
    </row>
    <row r="1946" spans="5:6" x14ac:dyDescent="0.25">
      <c r="E1946" s="64">
        <f t="shared" ca="1" si="60"/>
        <v>0.80119986851497837</v>
      </c>
      <c r="F1946" s="64">
        <f t="shared" ca="1" si="61"/>
        <v>8.4932952545822733</v>
      </c>
    </row>
    <row r="1947" spans="5:6" x14ac:dyDescent="0.25">
      <c r="E1947" s="64">
        <f t="shared" ca="1" si="60"/>
        <v>0.8700141695697613</v>
      </c>
      <c r="F1947" s="64">
        <f t="shared" ca="1" si="61"/>
        <v>8.7481948968344749</v>
      </c>
    </row>
    <row r="1948" spans="5:6" x14ac:dyDescent="0.25">
      <c r="E1948" s="64">
        <f t="shared" ca="1" si="60"/>
        <v>0.4077407402153953</v>
      </c>
      <c r="F1948" s="64">
        <f t="shared" ca="1" si="61"/>
        <v>7.749236116803031</v>
      </c>
    </row>
    <row r="1949" spans="5:6" x14ac:dyDescent="0.25">
      <c r="E1949" s="64">
        <f t="shared" ca="1" si="60"/>
        <v>4.3379942259243132E-2</v>
      </c>
      <c r="F1949" s="64">
        <f t="shared" ca="1" si="61"/>
        <v>7.0596643957265774</v>
      </c>
    </row>
    <row r="1950" spans="5:6" x14ac:dyDescent="0.25">
      <c r="E1950" s="64">
        <f t="shared" ca="1" si="60"/>
        <v>0.60728426926836299</v>
      </c>
      <c r="F1950" s="64">
        <f t="shared" ca="1" si="61"/>
        <v>8.0593586061348912</v>
      </c>
    </row>
    <row r="1951" spans="5:6" x14ac:dyDescent="0.25">
      <c r="E1951" s="64">
        <f t="shared" ca="1" si="60"/>
        <v>0.72532675234821731</v>
      </c>
      <c r="F1951" s="64">
        <f t="shared" ca="1" si="61"/>
        <v>8.2935319946061306</v>
      </c>
    </row>
    <row r="1952" spans="5:6" x14ac:dyDescent="0.25">
      <c r="E1952" s="64">
        <f t="shared" ca="1" si="60"/>
        <v>0.31313171847309029</v>
      </c>
      <c r="F1952" s="64">
        <f t="shared" ca="1" si="61"/>
        <v>7.6123002538042375</v>
      </c>
    </row>
    <row r="1953" spans="5:6" x14ac:dyDescent="0.25">
      <c r="E1953" s="64">
        <f t="shared" ca="1" si="60"/>
        <v>0.20135526311356888</v>
      </c>
      <c r="F1953" s="64">
        <f t="shared" ca="1" si="61"/>
        <v>7.4389960991477366</v>
      </c>
    </row>
    <row r="1954" spans="5:6" x14ac:dyDescent="0.25">
      <c r="E1954" s="64">
        <f t="shared" ca="1" si="60"/>
        <v>0.79301565485430248</v>
      </c>
      <c r="F1954" s="64">
        <f t="shared" ca="1" si="61"/>
        <v>8.46874400050595</v>
      </c>
    </row>
    <row r="1955" spans="5:6" x14ac:dyDescent="0.25">
      <c r="E1955" s="64">
        <f t="shared" ca="1" si="60"/>
        <v>0.49163058191195241</v>
      </c>
      <c r="F1955" s="64">
        <f t="shared" ca="1" si="61"/>
        <v>7.8727942188344109</v>
      </c>
    </row>
    <row r="1956" spans="5:6" x14ac:dyDescent="0.25">
      <c r="E1956" s="64">
        <f t="shared" ca="1" si="60"/>
        <v>0.49258019913959783</v>
      </c>
      <c r="F1956" s="64">
        <f t="shared" ca="1" si="61"/>
        <v>7.8742306506160604</v>
      </c>
    </row>
    <row r="1957" spans="5:6" x14ac:dyDescent="0.25">
      <c r="E1957" s="64">
        <f t="shared" ca="1" si="60"/>
        <v>0.47327805675733103</v>
      </c>
      <c r="F1957" s="64">
        <f t="shared" ca="1" si="61"/>
        <v>7.8452422962982897</v>
      </c>
    </row>
    <row r="1958" spans="5:6" x14ac:dyDescent="0.25">
      <c r="E1958" s="64">
        <f t="shared" ca="1" si="60"/>
        <v>0.66811943620483571</v>
      </c>
      <c r="F1958" s="64">
        <f t="shared" ca="1" si="61"/>
        <v>8.1720434680251213</v>
      </c>
    </row>
    <row r="1959" spans="5:6" x14ac:dyDescent="0.25">
      <c r="E1959" s="64">
        <f t="shared" ca="1" si="60"/>
        <v>0.56266975615795567</v>
      </c>
      <c r="F1959" s="64">
        <f t="shared" ca="1" si="61"/>
        <v>7.9840933394102924</v>
      </c>
    </row>
    <row r="1960" spans="5:6" x14ac:dyDescent="0.25">
      <c r="E1960" s="64">
        <f t="shared" ca="1" si="60"/>
        <v>0.75470790923109676</v>
      </c>
      <c r="F1960" s="64">
        <f t="shared" ca="1" si="61"/>
        <v>8.3643285514128323</v>
      </c>
    </row>
    <row r="1961" spans="5:6" x14ac:dyDescent="0.25">
      <c r="E1961" s="64">
        <f t="shared" ca="1" si="60"/>
        <v>0.84710913161475643</v>
      </c>
      <c r="F1961" s="64">
        <f t="shared" ca="1" si="61"/>
        <v>8.6514206605715991</v>
      </c>
    </row>
    <row r="1962" spans="5:6" x14ac:dyDescent="0.25">
      <c r="E1962" s="64">
        <f t="shared" ca="1" si="60"/>
        <v>0.4175178352106711</v>
      </c>
      <c r="F1962" s="64">
        <f t="shared" ca="1" si="61"/>
        <v>7.7633950497682651</v>
      </c>
    </row>
    <row r="1963" spans="5:6" x14ac:dyDescent="0.25">
      <c r="E1963" s="64">
        <f t="shared" ca="1" si="60"/>
        <v>0.63293642776771109</v>
      </c>
      <c r="F1963" s="64">
        <f t="shared" ca="1" si="61"/>
        <v>8.1052248126561661</v>
      </c>
    </row>
    <row r="1964" spans="5:6" x14ac:dyDescent="0.25">
      <c r="E1964" s="64">
        <f t="shared" ca="1" si="60"/>
        <v>0.77256487189343137</v>
      </c>
      <c r="F1964" s="64">
        <f t="shared" ca="1" si="61"/>
        <v>8.4110435373459111</v>
      </c>
    </row>
    <row r="1965" spans="5:6" x14ac:dyDescent="0.25">
      <c r="E1965" s="64">
        <f t="shared" ca="1" si="60"/>
        <v>0.41556219504883196</v>
      </c>
      <c r="F1965" s="64">
        <f t="shared" ca="1" si="61"/>
        <v>7.7605599196388733</v>
      </c>
    </row>
    <row r="1966" spans="5:6" x14ac:dyDescent="0.25">
      <c r="E1966" s="64">
        <f t="shared" ca="1" si="60"/>
        <v>0.49363743609853727</v>
      </c>
      <c r="F1966" s="64">
        <f t="shared" ca="1" si="61"/>
        <v>7.8758312068471383</v>
      </c>
    </row>
    <row r="1967" spans="5:6" x14ac:dyDescent="0.25">
      <c r="E1967" s="64">
        <f t="shared" ca="1" si="60"/>
        <v>0.84735529123793518</v>
      </c>
      <c r="F1967" s="64">
        <f t="shared" ca="1" si="61"/>
        <v>8.6523841624886284</v>
      </c>
    </row>
    <row r="1968" spans="5:6" x14ac:dyDescent="0.25">
      <c r="E1968" s="64">
        <f t="shared" ca="1" si="60"/>
        <v>0.83117751574530696</v>
      </c>
      <c r="F1968" s="64">
        <f t="shared" ca="1" si="61"/>
        <v>8.5920125418806848</v>
      </c>
    </row>
    <row r="1969" spans="5:6" x14ac:dyDescent="0.25">
      <c r="E1969" s="64">
        <f t="shared" ca="1" si="60"/>
        <v>0.92659929182462941</v>
      </c>
      <c r="F1969" s="64">
        <f t="shared" ca="1" si="61"/>
        <v>9.0874525851125725</v>
      </c>
    </row>
    <row r="1970" spans="5:6" x14ac:dyDescent="0.25">
      <c r="E1970" s="64">
        <f t="shared" ca="1" si="60"/>
        <v>0.77656513362911472</v>
      </c>
      <c r="F1970" s="64">
        <f t="shared" ca="1" si="61"/>
        <v>8.4219525784029301</v>
      </c>
    </row>
    <row r="1971" spans="5:6" x14ac:dyDescent="0.25">
      <c r="E1971" s="64">
        <f t="shared" ca="1" si="60"/>
        <v>0.16172879104209603</v>
      </c>
      <c r="F1971" s="64">
        <f t="shared" ca="1" si="61"/>
        <v>7.3689700725781497</v>
      </c>
    </row>
    <row r="1972" spans="5:6" x14ac:dyDescent="0.25">
      <c r="E1972" s="64">
        <f t="shared" ca="1" si="60"/>
        <v>0.44448026395591833</v>
      </c>
      <c r="F1972" s="64">
        <f t="shared" ca="1" si="61"/>
        <v>7.8026879048078648</v>
      </c>
    </row>
    <row r="1973" spans="5:6" x14ac:dyDescent="0.25">
      <c r="E1973" s="64">
        <f t="shared" ca="1" si="60"/>
        <v>0.2938818452152937</v>
      </c>
      <c r="F1973" s="64">
        <f t="shared" ca="1" si="61"/>
        <v>7.5839034808602168</v>
      </c>
    </row>
    <row r="1974" spans="5:6" x14ac:dyDescent="0.25">
      <c r="E1974" s="64">
        <f t="shared" ca="1" si="60"/>
        <v>0.11330196503439016</v>
      </c>
      <c r="F1974" s="64">
        <f t="shared" ca="1" si="61"/>
        <v>7.269986165047345</v>
      </c>
    </row>
    <row r="1975" spans="5:6" x14ac:dyDescent="0.25">
      <c r="E1975" s="64">
        <f t="shared" ca="1" si="60"/>
        <v>0.33088436089297191</v>
      </c>
      <c r="F1975" s="64">
        <f t="shared" ca="1" si="61"/>
        <v>7.6382165676447631</v>
      </c>
    </row>
    <row r="1976" spans="5:6" x14ac:dyDescent="0.25">
      <c r="E1976" s="64">
        <f t="shared" ca="1" si="60"/>
        <v>0.89465260455827877</v>
      </c>
      <c r="F1976" s="64">
        <f t="shared" ca="1" si="61"/>
        <v>8.8729936734183905</v>
      </c>
    </row>
    <row r="1977" spans="5:6" x14ac:dyDescent="0.25">
      <c r="E1977" s="64">
        <f t="shared" ca="1" si="60"/>
        <v>0.11374387399271557</v>
      </c>
      <c r="F1977" s="64">
        <f t="shared" ca="1" si="61"/>
        <v>7.2709888270960352</v>
      </c>
    </row>
    <row r="1978" spans="5:6" x14ac:dyDescent="0.25">
      <c r="E1978" s="64">
        <f t="shared" ca="1" si="60"/>
        <v>6.9261361703991109E-2</v>
      </c>
      <c r="F1978" s="64">
        <f t="shared" ca="1" si="61"/>
        <v>7.1541725693742304</v>
      </c>
    </row>
    <row r="1979" spans="5:6" x14ac:dyDescent="0.25">
      <c r="E1979" s="64">
        <f t="shared" ca="1" si="60"/>
        <v>0.16606205509676275</v>
      </c>
      <c r="F1979" s="64">
        <f t="shared" ca="1" si="61"/>
        <v>7.3769986664982978</v>
      </c>
    </row>
    <row r="1980" spans="5:6" x14ac:dyDescent="0.25">
      <c r="E1980" s="64">
        <f t="shared" ca="1" si="60"/>
        <v>0.40445815127432783</v>
      </c>
      <c r="F1980" s="64">
        <f t="shared" ca="1" si="61"/>
        <v>7.7444899830124587</v>
      </c>
    </row>
    <row r="1981" spans="5:6" x14ac:dyDescent="0.25">
      <c r="E1981" s="64">
        <f t="shared" ca="1" si="60"/>
        <v>0.33531137358608476</v>
      </c>
      <c r="F1981" s="64">
        <f t="shared" ca="1" si="61"/>
        <v>7.644648504132439</v>
      </c>
    </row>
    <row r="1982" spans="5:6" x14ac:dyDescent="0.25">
      <c r="E1982" s="64">
        <f t="shared" ca="1" si="60"/>
        <v>0.54512911933248953</v>
      </c>
      <c r="F1982" s="64">
        <f t="shared" ca="1" si="61"/>
        <v>7.9557806734266254</v>
      </c>
    </row>
    <row r="1983" spans="5:6" x14ac:dyDescent="0.25">
      <c r="E1983" s="64">
        <f t="shared" ca="1" si="60"/>
        <v>0.6932531321576203</v>
      </c>
      <c r="F1983" s="64">
        <f t="shared" ca="1" si="61"/>
        <v>8.2231631861365067</v>
      </c>
    </row>
    <row r="1984" spans="5:6" x14ac:dyDescent="0.25">
      <c r="E1984" s="64">
        <f t="shared" ca="1" si="60"/>
        <v>0.54400568529766358</v>
      </c>
      <c r="F1984" s="64">
        <f t="shared" ca="1" si="61"/>
        <v>7.9539884057550028</v>
      </c>
    </row>
    <row r="1985" spans="5:6" x14ac:dyDescent="0.25">
      <c r="E1985" s="64">
        <f t="shared" ca="1" si="60"/>
        <v>0.16134405544011809</v>
      </c>
      <c r="F1985" s="64">
        <f t="shared" ca="1" si="61"/>
        <v>7.3682520548166632</v>
      </c>
    </row>
    <row r="1986" spans="5:6" x14ac:dyDescent="0.25">
      <c r="E1986" s="64">
        <f t="shared" ca="1" si="60"/>
        <v>0.54871959634348688</v>
      </c>
      <c r="F1986" s="64">
        <f t="shared" ca="1" si="61"/>
        <v>7.9615251782055267</v>
      </c>
    </row>
    <row r="1987" spans="5:6" x14ac:dyDescent="0.25">
      <c r="E1987" s="64">
        <f t="shared" ca="1" si="60"/>
        <v>0.46721312531368664</v>
      </c>
      <c r="F1987" s="64">
        <f t="shared" ca="1" si="61"/>
        <v>7.8362174757433163</v>
      </c>
    </row>
    <row r="1988" spans="5:6" x14ac:dyDescent="0.25">
      <c r="E1988" s="64">
        <f t="shared" ref="E1988:E2051" ca="1" si="62">RAND()</f>
        <v>0.91682705885867555</v>
      </c>
      <c r="F1988" s="64">
        <f t="shared" ref="F1988:F2051" ca="1" si="63">((E1988^(-1/$C$5)-1)^(-1/$C$3))*$C$4</f>
        <v>9.0131946751796086</v>
      </c>
    </row>
    <row r="1989" spans="5:6" x14ac:dyDescent="0.25">
      <c r="E1989" s="64">
        <f t="shared" ca="1" si="62"/>
        <v>1.203585321755074E-2</v>
      </c>
      <c r="F1989" s="64">
        <f t="shared" ca="1" si="63"/>
        <v>6.8481065984105989</v>
      </c>
    </row>
    <row r="1990" spans="5:6" x14ac:dyDescent="0.25">
      <c r="E1990" s="64">
        <f t="shared" ca="1" si="62"/>
        <v>0.75433580957066459</v>
      </c>
      <c r="F1990" s="64">
        <f t="shared" ca="1" si="63"/>
        <v>8.3633872962022462</v>
      </c>
    </row>
    <row r="1991" spans="5:6" x14ac:dyDescent="0.25">
      <c r="E1991" s="64">
        <f t="shared" ca="1" si="62"/>
        <v>0.29579183448009727</v>
      </c>
      <c r="F1991" s="64">
        <f t="shared" ca="1" si="63"/>
        <v>7.5867376934563397</v>
      </c>
    </row>
    <row r="1992" spans="5:6" x14ac:dyDescent="0.25">
      <c r="E1992" s="64">
        <f t="shared" ca="1" si="62"/>
        <v>0.76035295525805735</v>
      </c>
      <c r="F1992" s="64">
        <f t="shared" ca="1" si="63"/>
        <v>8.378763367943634</v>
      </c>
    </row>
    <row r="1993" spans="5:6" x14ac:dyDescent="0.25">
      <c r="E1993" s="64">
        <f t="shared" ca="1" si="62"/>
        <v>0.67362092306015675</v>
      </c>
      <c r="F1993" s="64">
        <f t="shared" ca="1" si="63"/>
        <v>8.1829680084407475</v>
      </c>
    </row>
    <row r="1994" spans="5:6" x14ac:dyDescent="0.25">
      <c r="E1994" s="64">
        <f t="shared" ca="1" si="62"/>
        <v>0.85678870043779309</v>
      </c>
      <c r="F1994" s="64">
        <f t="shared" ca="1" si="63"/>
        <v>8.6904803654399529</v>
      </c>
    </row>
    <row r="1995" spans="5:6" x14ac:dyDescent="0.25">
      <c r="E1995" s="64">
        <f t="shared" ca="1" si="62"/>
        <v>0.26734456926719685</v>
      </c>
      <c r="F1995" s="64">
        <f t="shared" ca="1" si="63"/>
        <v>7.5440474696965767</v>
      </c>
    </row>
    <row r="1996" spans="5:6" x14ac:dyDescent="0.25">
      <c r="E1996" s="64">
        <f t="shared" ca="1" si="62"/>
        <v>1.3863932860117556E-2</v>
      </c>
      <c r="F1996" s="64">
        <f t="shared" ca="1" si="63"/>
        <v>6.8689735262583218</v>
      </c>
    </row>
    <row r="1997" spans="5:6" x14ac:dyDescent="0.25">
      <c r="E1997" s="64">
        <f t="shared" ca="1" si="62"/>
        <v>0.5649967160904158</v>
      </c>
      <c r="F1997" s="64">
        <f t="shared" ca="1" si="63"/>
        <v>7.9878982401802086</v>
      </c>
    </row>
    <row r="1998" spans="5:6" x14ac:dyDescent="0.25">
      <c r="E1998" s="64">
        <f t="shared" ca="1" si="62"/>
        <v>0.50426718050781805</v>
      </c>
      <c r="F1998" s="64">
        <f t="shared" ca="1" si="63"/>
        <v>7.8920048339593185</v>
      </c>
    </row>
    <row r="1999" spans="5:6" x14ac:dyDescent="0.25">
      <c r="E1999" s="64">
        <f t="shared" ca="1" si="62"/>
        <v>0.7415241817246172</v>
      </c>
      <c r="F1999" s="64">
        <f t="shared" ca="1" si="63"/>
        <v>8.3317099279863953</v>
      </c>
    </row>
    <row r="2000" spans="5:6" x14ac:dyDescent="0.25">
      <c r="E2000" s="64">
        <f t="shared" ca="1" si="62"/>
        <v>3.4306162800640916E-2</v>
      </c>
      <c r="F2000" s="64">
        <f t="shared" ca="1" si="63"/>
        <v>7.0165031653697811</v>
      </c>
    </row>
    <row r="2001" spans="5:6" x14ac:dyDescent="0.25">
      <c r="E2001" s="64">
        <f t="shared" ca="1" si="62"/>
        <v>5.2527876936024009E-2</v>
      </c>
      <c r="F2001" s="64">
        <f t="shared" ca="1" si="63"/>
        <v>7.0968178986683377</v>
      </c>
    </row>
    <row r="2002" spans="5:6" x14ac:dyDescent="0.25">
      <c r="E2002" s="64">
        <f t="shared" ca="1" si="62"/>
        <v>0.55993003694655052</v>
      </c>
      <c r="F2002" s="64">
        <f t="shared" ca="1" si="63"/>
        <v>7.9796287282681861</v>
      </c>
    </row>
    <row r="2003" spans="5:6" x14ac:dyDescent="0.25">
      <c r="E2003" s="64">
        <f t="shared" ca="1" si="62"/>
        <v>0.98419701846221497</v>
      </c>
      <c r="F2003" s="64">
        <f t="shared" ca="1" si="63"/>
        <v>10.025437362458316</v>
      </c>
    </row>
    <row r="2004" spans="5:6" x14ac:dyDescent="0.25">
      <c r="E2004" s="64">
        <f t="shared" ca="1" si="62"/>
        <v>3.601859919153505E-2</v>
      </c>
      <c r="F2004" s="64">
        <f t="shared" ca="1" si="63"/>
        <v>7.0252615791088351</v>
      </c>
    </row>
    <row r="2005" spans="5:6" x14ac:dyDescent="0.25">
      <c r="E2005" s="64">
        <f t="shared" ca="1" si="62"/>
        <v>0.7466207109668046</v>
      </c>
      <c r="F2005" s="64">
        <f t="shared" ca="1" si="63"/>
        <v>8.3441452076824447</v>
      </c>
    </row>
    <row r="2006" spans="5:6" x14ac:dyDescent="0.25">
      <c r="E2006" s="64">
        <f t="shared" ca="1" si="62"/>
        <v>0.69183195138953013</v>
      </c>
      <c r="F2006" s="64">
        <f t="shared" ca="1" si="63"/>
        <v>8.2201861827535279</v>
      </c>
    </row>
    <row r="2007" spans="5:6" x14ac:dyDescent="0.25">
      <c r="E2007" s="64">
        <f t="shared" ca="1" si="62"/>
        <v>0.6158664155666469</v>
      </c>
      <c r="F2007" s="64">
        <f t="shared" ca="1" si="63"/>
        <v>8.0744667941517427</v>
      </c>
    </row>
    <row r="2008" spans="5:6" x14ac:dyDescent="0.25">
      <c r="E2008" s="64">
        <f t="shared" ca="1" si="62"/>
        <v>0.93321782588999258</v>
      </c>
      <c r="F2008" s="64">
        <f t="shared" ca="1" si="63"/>
        <v>9.143699199539828</v>
      </c>
    </row>
    <row r="2009" spans="5:6" x14ac:dyDescent="0.25">
      <c r="E2009" s="64">
        <f t="shared" ca="1" si="62"/>
        <v>0.11361421276220951</v>
      </c>
      <c r="F2009" s="64">
        <f t="shared" ca="1" si="63"/>
        <v>7.2706948760940282</v>
      </c>
    </row>
    <row r="2010" spans="5:6" x14ac:dyDescent="0.25">
      <c r="E2010" s="64">
        <f t="shared" ca="1" si="62"/>
        <v>8.6348900872055823E-2</v>
      </c>
      <c r="F2010" s="64">
        <f t="shared" ca="1" si="63"/>
        <v>7.2035840193129328</v>
      </c>
    </row>
    <row r="2011" spans="5:6" x14ac:dyDescent="0.25">
      <c r="E2011" s="64">
        <f t="shared" ca="1" si="62"/>
        <v>0.25701036747068939</v>
      </c>
      <c r="F2011" s="64">
        <f t="shared" ca="1" si="63"/>
        <v>7.5282390227508049</v>
      </c>
    </row>
    <row r="2012" spans="5:6" x14ac:dyDescent="0.25">
      <c r="E2012" s="64">
        <f t="shared" ca="1" si="62"/>
        <v>0.61667912298231009</v>
      </c>
      <c r="F2012" s="64">
        <f t="shared" ca="1" si="63"/>
        <v>8.0759093841719647</v>
      </c>
    </row>
    <row r="2013" spans="5:6" x14ac:dyDescent="0.25">
      <c r="E2013" s="64">
        <f t="shared" ca="1" si="62"/>
        <v>0.15537895977702099</v>
      </c>
      <c r="F2013" s="64">
        <f t="shared" ca="1" si="63"/>
        <v>7.3570061654259451</v>
      </c>
    </row>
    <row r="2014" spans="5:6" x14ac:dyDescent="0.25">
      <c r="E2014" s="64">
        <f t="shared" ca="1" si="62"/>
        <v>0.49967116368907272</v>
      </c>
      <c r="F2014" s="64">
        <f t="shared" ca="1" si="63"/>
        <v>7.8849932751691618</v>
      </c>
    </row>
    <row r="2015" spans="5:6" x14ac:dyDescent="0.25">
      <c r="E2015" s="64">
        <f t="shared" ca="1" si="62"/>
        <v>0.6469960832565077</v>
      </c>
      <c r="F2015" s="64">
        <f t="shared" ca="1" si="63"/>
        <v>8.1313332521680746</v>
      </c>
    </row>
    <row r="2016" spans="5:6" x14ac:dyDescent="0.25">
      <c r="E2016" s="64">
        <f t="shared" ca="1" si="62"/>
        <v>0.40027762439405656</v>
      </c>
      <c r="F2016" s="64">
        <f t="shared" ca="1" si="63"/>
        <v>7.7384501536916073</v>
      </c>
    </row>
    <row r="2017" spans="5:6" x14ac:dyDescent="0.25">
      <c r="E2017" s="64">
        <f t="shared" ca="1" si="62"/>
        <v>1.9365612249353625E-2</v>
      </c>
      <c r="F2017" s="64">
        <f t="shared" ca="1" si="63"/>
        <v>6.920374756153727</v>
      </c>
    </row>
    <row r="2018" spans="5:6" x14ac:dyDescent="0.25">
      <c r="E2018" s="64">
        <f t="shared" ca="1" si="62"/>
        <v>0.50379930718648414</v>
      </c>
      <c r="F2018" s="64">
        <f t="shared" ca="1" si="63"/>
        <v>7.8912897303703549</v>
      </c>
    </row>
    <row r="2019" spans="5:6" x14ac:dyDescent="0.25">
      <c r="E2019" s="64">
        <f t="shared" ca="1" si="62"/>
        <v>0.43515576640521048</v>
      </c>
      <c r="F2019" s="64">
        <f t="shared" ca="1" si="63"/>
        <v>7.7890502141297429</v>
      </c>
    </row>
    <row r="2020" spans="5:6" x14ac:dyDescent="0.25">
      <c r="E2020" s="64">
        <f t="shared" ca="1" si="62"/>
        <v>0.20993770699497827</v>
      </c>
      <c r="F2020" s="64">
        <f t="shared" ca="1" si="63"/>
        <v>7.453321893566609</v>
      </c>
    </row>
    <row r="2021" spans="5:6" x14ac:dyDescent="0.25">
      <c r="E2021" s="64">
        <f t="shared" ca="1" si="62"/>
        <v>8.2529371135001139E-2</v>
      </c>
      <c r="F2021" s="64">
        <f t="shared" ca="1" si="63"/>
        <v>7.1931473658371541</v>
      </c>
    </row>
    <row r="2022" spans="5:6" x14ac:dyDescent="0.25">
      <c r="E2022" s="64">
        <f t="shared" ca="1" si="62"/>
        <v>0.6046096042587189</v>
      </c>
      <c r="F2022" s="64">
        <f t="shared" ca="1" si="63"/>
        <v>8.0546956602295836</v>
      </c>
    </row>
    <row r="2023" spans="5:6" x14ac:dyDescent="0.25">
      <c r="E2023" s="64">
        <f t="shared" ca="1" si="62"/>
        <v>0.49145234472535926</v>
      </c>
      <c r="F2023" s="64">
        <f t="shared" ca="1" si="63"/>
        <v>7.8725247351731573</v>
      </c>
    </row>
    <row r="2024" spans="5:6" x14ac:dyDescent="0.25">
      <c r="E2024" s="64">
        <f t="shared" ca="1" si="62"/>
        <v>0.20987833286093005</v>
      </c>
      <c r="F2024" s="64">
        <f t="shared" ca="1" si="63"/>
        <v>7.4532236276112211</v>
      </c>
    </row>
    <row r="2025" spans="5:6" x14ac:dyDescent="0.25">
      <c r="E2025" s="64">
        <f t="shared" ca="1" si="62"/>
        <v>0.66010630851880969</v>
      </c>
      <c r="F2025" s="64">
        <f t="shared" ca="1" si="63"/>
        <v>8.1563766564502131</v>
      </c>
    </row>
    <row r="2026" spans="5:6" x14ac:dyDescent="0.25">
      <c r="E2026" s="64">
        <f t="shared" ca="1" si="62"/>
        <v>0.3597608768138808</v>
      </c>
      <c r="F2026" s="64">
        <f t="shared" ca="1" si="63"/>
        <v>7.6800212877606233</v>
      </c>
    </row>
    <row r="2027" spans="5:6" x14ac:dyDescent="0.25">
      <c r="E2027" s="64">
        <f t="shared" ca="1" si="62"/>
        <v>0.15440855423152444</v>
      </c>
      <c r="F2027" s="64">
        <f t="shared" ca="1" si="63"/>
        <v>7.3551558489144719</v>
      </c>
    </row>
    <row r="2028" spans="5:6" x14ac:dyDescent="0.25">
      <c r="E2028" s="64">
        <f t="shared" ca="1" si="62"/>
        <v>0.37581826994774237</v>
      </c>
      <c r="F2028" s="64">
        <f t="shared" ca="1" si="63"/>
        <v>7.7031749645005734</v>
      </c>
    </row>
    <row r="2029" spans="5:6" x14ac:dyDescent="0.25">
      <c r="E2029" s="64">
        <f t="shared" ca="1" si="62"/>
        <v>0.57977582970385189</v>
      </c>
      <c r="F2029" s="64">
        <f t="shared" ca="1" si="63"/>
        <v>8.0123544524058303</v>
      </c>
    </row>
    <row r="2030" spans="5:6" x14ac:dyDescent="0.25">
      <c r="E2030" s="64">
        <f t="shared" ca="1" si="62"/>
        <v>0.85133276496599297</v>
      </c>
      <c r="F2030" s="64">
        <f t="shared" ca="1" si="63"/>
        <v>8.6681627560799761</v>
      </c>
    </row>
    <row r="2031" spans="5:6" x14ac:dyDescent="0.25">
      <c r="E2031" s="64">
        <f t="shared" ca="1" si="62"/>
        <v>0.83917869105935439</v>
      </c>
      <c r="F2031" s="64">
        <f t="shared" ca="1" si="63"/>
        <v>8.6211479944423672</v>
      </c>
    </row>
    <row r="2032" spans="5:6" x14ac:dyDescent="0.25">
      <c r="E2032" s="64">
        <f t="shared" ca="1" si="62"/>
        <v>0.85534360867356984</v>
      </c>
      <c r="F2032" s="64">
        <f t="shared" ca="1" si="63"/>
        <v>8.6844903908130728</v>
      </c>
    </row>
    <row r="2033" spans="5:6" x14ac:dyDescent="0.25">
      <c r="E2033" s="64">
        <f t="shared" ca="1" si="62"/>
        <v>0.35664017023629113</v>
      </c>
      <c r="F2033" s="64">
        <f t="shared" ca="1" si="63"/>
        <v>7.6755168525843516</v>
      </c>
    </row>
    <row r="2034" spans="5:6" x14ac:dyDescent="0.25">
      <c r="E2034" s="64">
        <f t="shared" ca="1" si="62"/>
        <v>0.52604403698786795</v>
      </c>
      <c r="F2034" s="64">
        <f t="shared" ca="1" si="63"/>
        <v>7.9256482824093615</v>
      </c>
    </row>
    <row r="2035" spans="5:6" x14ac:dyDescent="0.25">
      <c r="E2035" s="64">
        <f t="shared" ca="1" si="62"/>
        <v>8.8939606878585376E-2</v>
      </c>
      <c r="F2035" s="64">
        <f t="shared" ca="1" si="63"/>
        <v>7.2104926851659172</v>
      </c>
    </row>
    <row r="2036" spans="5:6" x14ac:dyDescent="0.25">
      <c r="E2036" s="64">
        <f t="shared" ca="1" si="62"/>
        <v>0.54004055423376374</v>
      </c>
      <c r="F2036" s="64">
        <f t="shared" ca="1" si="63"/>
        <v>7.9476818342464304</v>
      </c>
    </row>
    <row r="2037" spans="5:6" x14ac:dyDescent="0.25">
      <c r="E2037" s="64">
        <f t="shared" ca="1" si="62"/>
        <v>0.26797393138093484</v>
      </c>
      <c r="F2037" s="64">
        <f t="shared" ca="1" si="63"/>
        <v>7.5450044140635235</v>
      </c>
    </row>
    <row r="2038" spans="5:6" x14ac:dyDescent="0.25">
      <c r="E2038" s="64">
        <f t="shared" ca="1" si="62"/>
        <v>0.92963211836510307</v>
      </c>
      <c r="F2038" s="64">
        <f t="shared" ca="1" si="63"/>
        <v>9.1125559478892999</v>
      </c>
    </row>
    <row r="2039" spans="5:6" x14ac:dyDescent="0.25">
      <c r="E2039" s="64">
        <f t="shared" ca="1" si="62"/>
        <v>0.53120636054137604</v>
      </c>
      <c r="F2039" s="64">
        <f t="shared" ca="1" si="63"/>
        <v>7.9337348642095051</v>
      </c>
    </row>
    <row r="2040" spans="5:6" x14ac:dyDescent="0.25">
      <c r="E2040" s="64">
        <f t="shared" ca="1" si="62"/>
        <v>0.57117883293645044</v>
      </c>
      <c r="F2040" s="64">
        <f t="shared" ca="1" si="63"/>
        <v>7.9980660419753793</v>
      </c>
    </row>
    <row r="2041" spans="5:6" x14ac:dyDescent="0.25">
      <c r="E2041" s="64">
        <f t="shared" ca="1" si="62"/>
        <v>0.39335461244907488</v>
      </c>
      <c r="F2041" s="64">
        <f t="shared" ca="1" si="63"/>
        <v>7.7284574272900208</v>
      </c>
    </row>
    <row r="2042" spans="5:6" x14ac:dyDescent="0.25">
      <c r="E2042" s="64">
        <f t="shared" ca="1" si="62"/>
        <v>0.77472622610818009</v>
      </c>
      <c r="F2042" s="64">
        <f t="shared" ca="1" si="63"/>
        <v>8.416916260801278</v>
      </c>
    </row>
    <row r="2043" spans="5:6" x14ac:dyDescent="0.25">
      <c r="E2043" s="64">
        <f t="shared" ca="1" si="62"/>
        <v>0.50117606402017201</v>
      </c>
      <c r="F2043" s="64">
        <f t="shared" ca="1" si="63"/>
        <v>7.8872859346552193</v>
      </c>
    </row>
    <row r="2044" spans="5:6" x14ac:dyDescent="0.25">
      <c r="E2044" s="64">
        <f t="shared" ca="1" si="62"/>
        <v>0.89996381222496413</v>
      </c>
      <c r="F2044" s="64">
        <f t="shared" ca="1" si="63"/>
        <v>8.9036759276367903</v>
      </c>
    </row>
    <row r="2045" spans="5:6" x14ac:dyDescent="0.25">
      <c r="E2045" s="64">
        <f t="shared" ca="1" si="62"/>
        <v>0.57920172293367078</v>
      </c>
      <c r="F2045" s="64">
        <f t="shared" ca="1" si="63"/>
        <v>8.0113946974017676</v>
      </c>
    </row>
    <row r="2046" spans="5:6" x14ac:dyDescent="0.25">
      <c r="E2046" s="64">
        <f t="shared" ca="1" si="62"/>
        <v>0.80589224544480043</v>
      </c>
      <c r="F2046" s="64">
        <f t="shared" ca="1" si="63"/>
        <v>8.5077930248227194</v>
      </c>
    </row>
    <row r="2047" spans="5:6" x14ac:dyDescent="0.25">
      <c r="E2047" s="64">
        <f t="shared" ca="1" si="62"/>
        <v>0.76753998994443351</v>
      </c>
      <c r="F2047" s="64">
        <f t="shared" ca="1" si="63"/>
        <v>8.3975797505799186</v>
      </c>
    </row>
    <row r="2048" spans="5:6" x14ac:dyDescent="0.25">
      <c r="E2048" s="64">
        <f t="shared" ca="1" si="62"/>
        <v>0.71267223156722892</v>
      </c>
      <c r="F2048" s="64">
        <f t="shared" ca="1" si="63"/>
        <v>8.265000581244685</v>
      </c>
    </row>
    <row r="2049" spans="5:6" x14ac:dyDescent="0.25">
      <c r="E2049" s="64">
        <f t="shared" ca="1" si="62"/>
        <v>0.48721375429195668</v>
      </c>
      <c r="F2049" s="64">
        <f t="shared" ca="1" si="63"/>
        <v>7.8661277455178489</v>
      </c>
    </row>
    <row r="2050" spans="5:6" x14ac:dyDescent="0.25">
      <c r="E2050" s="64">
        <f t="shared" ca="1" si="62"/>
        <v>0.78020217787941626</v>
      </c>
      <c r="F2050" s="64">
        <f t="shared" ca="1" si="63"/>
        <v>8.4320237774933489</v>
      </c>
    </row>
    <row r="2051" spans="5:6" x14ac:dyDescent="0.25">
      <c r="E2051" s="64">
        <f t="shared" ca="1" si="62"/>
        <v>0.4513098241948631</v>
      </c>
      <c r="F2051" s="64">
        <f t="shared" ca="1" si="63"/>
        <v>7.8127160228481571</v>
      </c>
    </row>
    <row r="2052" spans="5:6" x14ac:dyDescent="0.25">
      <c r="E2052" s="64">
        <f t="shared" ref="E2052:E2115" ca="1" si="64">RAND()</f>
        <v>0.48639006566209864</v>
      </c>
      <c r="F2052" s="64">
        <f t="shared" ref="F2052:F2115" ca="1" si="65">((E2052^(-1/$C$5)-1)^(-1/$C$3))*$C$4</f>
        <v>7.8648871323144158</v>
      </c>
    </row>
    <row r="2053" spans="5:6" x14ac:dyDescent="0.25">
      <c r="E2053" s="64">
        <f t="shared" ca="1" si="64"/>
        <v>0.60527194465406808</v>
      </c>
      <c r="F2053" s="64">
        <f t="shared" ca="1" si="65"/>
        <v>8.0558483985265781</v>
      </c>
    </row>
    <row r="2054" spans="5:6" x14ac:dyDescent="0.25">
      <c r="E2054" s="64">
        <f t="shared" ca="1" si="64"/>
        <v>0.50607350125827044</v>
      </c>
      <c r="F2054" s="64">
        <f t="shared" ca="1" si="65"/>
        <v>7.8947685167350201</v>
      </c>
    </row>
    <row r="2055" spans="5:6" x14ac:dyDescent="0.25">
      <c r="E2055" s="64">
        <f t="shared" ca="1" si="64"/>
        <v>0.82674018011176109</v>
      </c>
      <c r="F2055" s="64">
        <f t="shared" ca="1" si="65"/>
        <v>8.576412880551068</v>
      </c>
    </row>
    <row r="2056" spans="5:6" x14ac:dyDescent="0.25">
      <c r="E2056" s="64">
        <f t="shared" ca="1" si="64"/>
        <v>0.76544158696138687</v>
      </c>
      <c r="F2056" s="64">
        <f t="shared" ca="1" si="65"/>
        <v>8.3920334716054104</v>
      </c>
    </row>
    <row r="2057" spans="5:6" x14ac:dyDescent="0.25">
      <c r="E2057" s="64">
        <f t="shared" ca="1" si="64"/>
        <v>0.74799926328995658</v>
      </c>
      <c r="F2057" s="64">
        <f t="shared" ca="1" si="65"/>
        <v>8.347545832631452</v>
      </c>
    </row>
    <row r="2058" spans="5:6" x14ac:dyDescent="0.25">
      <c r="E2058" s="64">
        <f t="shared" ca="1" si="64"/>
        <v>0.57469419339013039</v>
      </c>
      <c r="F2058" s="64">
        <f t="shared" ca="1" si="65"/>
        <v>8.0038872530959733</v>
      </c>
    </row>
    <row r="2059" spans="5:6" x14ac:dyDescent="0.25">
      <c r="E2059" s="64">
        <f t="shared" ca="1" si="64"/>
        <v>3.4198637196429127E-2</v>
      </c>
      <c r="F2059" s="64">
        <f t="shared" ca="1" si="65"/>
        <v>7.0159421410938654</v>
      </c>
    </row>
    <row r="2060" spans="5:6" x14ac:dyDescent="0.25">
      <c r="E2060" s="64">
        <f t="shared" ca="1" si="64"/>
        <v>0.75373988962648264</v>
      </c>
      <c r="F2060" s="64">
        <f t="shared" ca="1" si="65"/>
        <v>8.3618824550180211</v>
      </c>
    </row>
    <row r="2061" spans="5:6" x14ac:dyDescent="0.25">
      <c r="E2061" s="64">
        <f t="shared" ca="1" si="64"/>
        <v>0.43788826182951535</v>
      </c>
      <c r="F2061" s="64">
        <f t="shared" ca="1" si="65"/>
        <v>7.7930406596532098</v>
      </c>
    </row>
    <row r="2062" spans="5:6" x14ac:dyDescent="0.25">
      <c r="E2062" s="64">
        <f t="shared" ca="1" si="64"/>
        <v>0.65175904216516412</v>
      </c>
      <c r="F2062" s="64">
        <f t="shared" ca="1" si="65"/>
        <v>8.1403502007550053</v>
      </c>
    </row>
    <row r="2063" spans="5:6" x14ac:dyDescent="0.25">
      <c r="E2063" s="64">
        <f t="shared" ca="1" si="64"/>
        <v>0.42328245813633125</v>
      </c>
      <c r="F2063" s="64">
        <f t="shared" ca="1" si="65"/>
        <v>7.7717621615556283</v>
      </c>
    </row>
    <row r="2064" spans="5:6" x14ac:dyDescent="0.25">
      <c r="E2064" s="64">
        <f t="shared" ca="1" si="64"/>
        <v>0.91038109323173022</v>
      </c>
      <c r="F2064" s="64">
        <f t="shared" ca="1" si="65"/>
        <v>8.9688989213926504</v>
      </c>
    </row>
    <row r="2065" spans="5:6" x14ac:dyDescent="0.25">
      <c r="E2065" s="64">
        <f t="shared" ca="1" si="64"/>
        <v>0.17064714459404984</v>
      </c>
      <c r="F2065" s="64">
        <f t="shared" ca="1" si="65"/>
        <v>7.3853816029751211</v>
      </c>
    </row>
    <row r="2066" spans="5:6" x14ac:dyDescent="0.25">
      <c r="E2066" s="64">
        <f t="shared" ca="1" si="64"/>
        <v>0.93021672176304848</v>
      </c>
      <c r="F2066" s="64">
        <f t="shared" ca="1" si="65"/>
        <v>9.1175213984961143</v>
      </c>
    </row>
    <row r="2067" spans="5:6" x14ac:dyDescent="0.25">
      <c r="E2067" s="64">
        <f t="shared" ca="1" si="64"/>
        <v>0.23679467765066275</v>
      </c>
      <c r="F2067" s="64">
        <f t="shared" ca="1" si="65"/>
        <v>7.4967224019876495</v>
      </c>
    </row>
    <row r="2068" spans="5:6" x14ac:dyDescent="0.25">
      <c r="E2068" s="64">
        <f t="shared" ca="1" si="64"/>
        <v>9.3384012354226442E-2</v>
      </c>
      <c r="F2068" s="64">
        <f t="shared" ca="1" si="65"/>
        <v>7.2220483946230001</v>
      </c>
    </row>
    <row r="2069" spans="5:6" x14ac:dyDescent="0.25">
      <c r="E2069" s="64">
        <f t="shared" ca="1" si="64"/>
        <v>0.16915442663223201</v>
      </c>
      <c r="F2069" s="64">
        <f t="shared" ca="1" si="65"/>
        <v>7.3826647291842518</v>
      </c>
    </row>
    <row r="2070" spans="5:6" x14ac:dyDescent="0.25">
      <c r="E2070" s="64">
        <f t="shared" ca="1" si="64"/>
        <v>0.42211421488835343</v>
      </c>
      <c r="F2070" s="64">
        <f t="shared" ca="1" si="65"/>
        <v>7.7700652329728088</v>
      </c>
    </row>
    <row r="2071" spans="5:6" x14ac:dyDescent="0.25">
      <c r="E2071" s="64">
        <f t="shared" ca="1" si="64"/>
        <v>0.25702396268797412</v>
      </c>
      <c r="F2071" s="64">
        <f t="shared" ca="1" si="65"/>
        <v>7.5282599432008066</v>
      </c>
    </row>
    <row r="2072" spans="5:6" x14ac:dyDescent="0.25">
      <c r="E2072" s="64">
        <f t="shared" ca="1" si="64"/>
        <v>2.1376112435097849E-2</v>
      </c>
      <c r="F2072" s="64">
        <f t="shared" ca="1" si="65"/>
        <v>6.9361836947768714</v>
      </c>
    </row>
    <row r="2073" spans="5:6" x14ac:dyDescent="0.25">
      <c r="E2073" s="64">
        <f t="shared" ca="1" si="64"/>
        <v>0.58311164296356943</v>
      </c>
      <c r="F2073" s="64">
        <f t="shared" ca="1" si="65"/>
        <v>8.0179472830421972</v>
      </c>
    </row>
    <row r="2074" spans="5:6" x14ac:dyDescent="0.25">
      <c r="E2074" s="64">
        <f t="shared" ca="1" si="64"/>
        <v>0.78125137557571789</v>
      </c>
      <c r="F2074" s="64">
        <f t="shared" ca="1" si="65"/>
        <v>8.4349568593935302</v>
      </c>
    </row>
    <row r="2075" spans="5:6" x14ac:dyDescent="0.25">
      <c r="E2075" s="64">
        <f t="shared" ca="1" si="64"/>
        <v>8.0143302816464312E-2</v>
      </c>
      <c r="F2075" s="64">
        <f t="shared" ca="1" si="65"/>
        <v>7.1864652913497311</v>
      </c>
    </row>
    <row r="2076" spans="5:6" x14ac:dyDescent="0.25">
      <c r="E2076" s="64">
        <f t="shared" ca="1" si="64"/>
        <v>1.9668869957949031E-2</v>
      </c>
      <c r="F2076" s="64">
        <f t="shared" ca="1" si="65"/>
        <v>6.922841824861913</v>
      </c>
    </row>
    <row r="2077" spans="5:6" x14ac:dyDescent="0.25">
      <c r="E2077" s="64">
        <f t="shared" ca="1" si="64"/>
        <v>0.75173188313516404</v>
      </c>
      <c r="F2077" s="64">
        <f t="shared" ca="1" si="65"/>
        <v>8.3568349818671042</v>
      </c>
    </row>
    <row r="2078" spans="5:6" x14ac:dyDescent="0.25">
      <c r="E2078" s="64">
        <f t="shared" ca="1" si="64"/>
        <v>0.69780831488098827</v>
      </c>
      <c r="F2078" s="64">
        <f t="shared" ca="1" si="65"/>
        <v>8.2327801831523875</v>
      </c>
    </row>
    <row r="2079" spans="5:6" x14ac:dyDescent="0.25">
      <c r="E2079" s="64">
        <f t="shared" ca="1" si="64"/>
        <v>0.82078364911116986</v>
      </c>
      <c r="F2079" s="64">
        <f t="shared" ca="1" si="65"/>
        <v>8.5560531525635781</v>
      </c>
    </row>
    <row r="2080" spans="5:6" x14ac:dyDescent="0.25">
      <c r="E2080" s="64">
        <f t="shared" ca="1" si="64"/>
        <v>0.4777370689318956</v>
      </c>
      <c r="F2080" s="64">
        <f t="shared" ca="1" si="65"/>
        <v>7.8519016533527388</v>
      </c>
    </row>
    <row r="2081" spans="5:6" x14ac:dyDescent="0.25">
      <c r="E2081" s="64">
        <f t="shared" ca="1" si="64"/>
        <v>0.65908961163625313</v>
      </c>
      <c r="F2081" s="64">
        <f t="shared" ca="1" si="65"/>
        <v>8.1544089490808833</v>
      </c>
    </row>
    <row r="2082" spans="5:6" x14ac:dyDescent="0.25">
      <c r="E2082" s="64">
        <f t="shared" ca="1" si="64"/>
        <v>0.44172889739059917</v>
      </c>
      <c r="F2082" s="64">
        <f t="shared" ca="1" si="65"/>
        <v>7.7986576940882451</v>
      </c>
    </row>
    <row r="2083" spans="5:6" x14ac:dyDescent="0.25">
      <c r="E2083" s="64">
        <f t="shared" ca="1" si="64"/>
        <v>3.1868993835997506E-2</v>
      </c>
      <c r="F2083" s="64">
        <f t="shared" ca="1" si="65"/>
        <v>7.0034400857290615</v>
      </c>
    </row>
    <row r="2084" spans="5:6" x14ac:dyDescent="0.25">
      <c r="E2084" s="64">
        <f t="shared" ca="1" si="64"/>
        <v>0.88488116305679976</v>
      </c>
      <c r="F2084" s="64">
        <f t="shared" ca="1" si="65"/>
        <v>8.8203626065385841</v>
      </c>
    </row>
    <row r="2085" spans="5:6" x14ac:dyDescent="0.25">
      <c r="E2085" s="64">
        <f t="shared" ca="1" si="64"/>
        <v>0.72161046656533856</v>
      </c>
      <c r="F2085" s="64">
        <f t="shared" ca="1" si="65"/>
        <v>8.2850414790344775</v>
      </c>
    </row>
    <row r="2086" spans="5:6" x14ac:dyDescent="0.25">
      <c r="E2086" s="64">
        <f t="shared" ca="1" si="64"/>
        <v>0.75685623885310682</v>
      </c>
      <c r="F2086" s="64">
        <f t="shared" ca="1" si="65"/>
        <v>8.3697874075323959</v>
      </c>
    </row>
    <row r="2087" spans="5:6" x14ac:dyDescent="0.25">
      <c r="E2087" s="64">
        <f t="shared" ca="1" si="64"/>
        <v>0.99275738469482033</v>
      </c>
      <c r="F2087" s="64">
        <f t="shared" ca="1" si="65"/>
        <v>10.529842523771965</v>
      </c>
    </row>
    <row r="2088" spans="5:6" x14ac:dyDescent="0.25">
      <c r="E2088" s="64">
        <f t="shared" ca="1" si="64"/>
        <v>0.53255816367755082</v>
      </c>
      <c r="F2088" s="64">
        <f t="shared" ca="1" si="65"/>
        <v>7.93585999406314</v>
      </c>
    </row>
    <row r="2089" spans="5:6" x14ac:dyDescent="0.25">
      <c r="E2089" s="64">
        <f t="shared" ca="1" si="64"/>
        <v>7.9908949593705536E-3</v>
      </c>
      <c r="F2089" s="64">
        <f t="shared" ca="1" si="65"/>
        <v>6.7902257724302153</v>
      </c>
    </row>
    <row r="2090" spans="5:6" x14ac:dyDescent="0.25">
      <c r="E2090" s="64">
        <f t="shared" ca="1" si="64"/>
        <v>7.0732186411979647E-2</v>
      </c>
      <c r="F2090" s="64">
        <f t="shared" ca="1" si="65"/>
        <v>7.1587296694505369</v>
      </c>
    </row>
    <row r="2091" spans="5:6" x14ac:dyDescent="0.25">
      <c r="E2091" s="64">
        <f t="shared" ca="1" si="64"/>
        <v>0.34001694070464783</v>
      </c>
      <c r="F2091" s="64">
        <f t="shared" ca="1" si="65"/>
        <v>7.6514742395433251</v>
      </c>
    </row>
    <row r="2092" spans="5:6" x14ac:dyDescent="0.25">
      <c r="E2092" s="64">
        <f t="shared" ca="1" si="64"/>
        <v>0.89105137380742372</v>
      </c>
      <c r="F2092" s="64">
        <f t="shared" ca="1" si="65"/>
        <v>8.8530538079861802</v>
      </c>
    </row>
    <row r="2093" spans="5:6" x14ac:dyDescent="0.25">
      <c r="E2093" s="64">
        <f t="shared" ca="1" si="64"/>
        <v>0.82025299849776212</v>
      </c>
      <c r="F2093" s="64">
        <f t="shared" ca="1" si="65"/>
        <v>8.554270266162451</v>
      </c>
    </row>
    <row r="2094" spans="5:6" x14ac:dyDescent="0.25">
      <c r="E2094" s="64">
        <f t="shared" ca="1" si="64"/>
        <v>1.1749632860630355E-3</v>
      </c>
      <c r="F2094" s="64">
        <f t="shared" ca="1" si="65"/>
        <v>6.5557913929978442</v>
      </c>
    </row>
    <row r="2095" spans="5:6" x14ac:dyDescent="0.25">
      <c r="E2095" s="64">
        <f t="shared" ca="1" si="64"/>
        <v>0.24446984585772125</v>
      </c>
      <c r="F2095" s="64">
        <f t="shared" ca="1" si="65"/>
        <v>7.5087892192614936</v>
      </c>
    </row>
    <row r="2096" spans="5:6" x14ac:dyDescent="0.25">
      <c r="E2096" s="64">
        <f t="shared" ca="1" si="64"/>
        <v>5.9860731914277432E-2</v>
      </c>
      <c r="F2096" s="64">
        <f t="shared" ca="1" si="65"/>
        <v>7.1233386735033575</v>
      </c>
    </row>
    <row r="2097" spans="5:6" x14ac:dyDescent="0.25">
      <c r="E2097" s="64">
        <f t="shared" ca="1" si="64"/>
        <v>4.7679549564657808E-2</v>
      </c>
      <c r="F2097" s="64">
        <f t="shared" ca="1" si="65"/>
        <v>7.0777778131831095</v>
      </c>
    </row>
    <row r="2098" spans="5:6" x14ac:dyDescent="0.25">
      <c r="E2098" s="64">
        <f t="shared" ca="1" si="64"/>
        <v>0.61105700797397089</v>
      </c>
      <c r="F2098" s="64">
        <f t="shared" ca="1" si="65"/>
        <v>8.0659723343622058</v>
      </c>
    </row>
    <row r="2099" spans="5:6" x14ac:dyDescent="0.25">
      <c r="E2099" s="64">
        <f t="shared" ca="1" si="64"/>
        <v>0.89288388515592532</v>
      </c>
      <c r="F2099" s="64">
        <f t="shared" ca="1" si="65"/>
        <v>8.8631170959914396</v>
      </c>
    </row>
    <row r="2100" spans="5:6" x14ac:dyDescent="0.25">
      <c r="E2100" s="64">
        <f t="shared" ca="1" si="64"/>
        <v>0.75481814489963306</v>
      </c>
      <c r="F2100" s="64">
        <f t="shared" ca="1" si="65"/>
        <v>8.3646076401815392</v>
      </c>
    </row>
    <row r="2101" spans="5:6" x14ac:dyDescent="0.25">
      <c r="E2101" s="64">
        <f t="shared" ca="1" si="64"/>
        <v>0.89223007889688322</v>
      </c>
      <c r="F2101" s="64">
        <f t="shared" ca="1" si="65"/>
        <v>8.8595072139029334</v>
      </c>
    </row>
    <row r="2102" spans="5:6" x14ac:dyDescent="0.25">
      <c r="E2102" s="64">
        <f t="shared" ca="1" si="64"/>
        <v>0.37175161943818469</v>
      </c>
      <c r="F2102" s="64">
        <f t="shared" ca="1" si="65"/>
        <v>7.6973134347418446</v>
      </c>
    </row>
    <row r="2103" spans="5:6" x14ac:dyDescent="0.25">
      <c r="E2103" s="64">
        <f t="shared" ca="1" si="64"/>
        <v>0.1563056160300339</v>
      </c>
      <c r="F2103" s="64">
        <f t="shared" ca="1" si="65"/>
        <v>7.3587674997286552</v>
      </c>
    </row>
    <row r="2104" spans="5:6" x14ac:dyDescent="0.25">
      <c r="E2104" s="64">
        <f t="shared" ca="1" si="64"/>
        <v>0.20161128489397295</v>
      </c>
      <c r="F2104" s="64">
        <f t="shared" ca="1" si="65"/>
        <v>7.4394271108411756</v>
      </c>
    </row>
    <row r="2105" spans="5:6" x14ac:dyDescent="0.25">
      <c r="E2105" s="64">
        <f t="shared" ca="1" si="64"/>
        <v>0.66258580521930643</v>
      </c>
      <c r="F2105" s="64">
        <f t="shared" ca="1" si="65"/>
        <v>8.1611941684877838</v>
      </c>
    </row>
    <row r="2106" spans="5:6" x14ac:dyDescent="0.25">
      <c r="E2106" s="64">
        <f t="shared" ca="1" si="64"/>
        <v>0.78302894776234566</v>
      </c>
      <c r="F2106" s="64">
        <f t="shared" ca="1" si="65"/>
        <v>8.4399551474304122</v>
      </c>
    </row>
    <row r="2107" spans="5:6" x14ac:dyDescent="0.25">
      <c r="E2107" s="64">
        <f t="shared" ca="1" si="64"/>
        <v>0.54085620606168228</v>
      </c>
      <c r="F2107" s="64">
        <f t="shared" ca="1" si="65"/>
        <v>7.9489767172812753</v>
      </c>
    </row>
    <row r="2108" spans="5:6" x14ac:dyDescent="0.25">
      <c r="E2108" s="64">
        <f t="shared" ca="1" si="64"/>
        <v>0.41760562122628231</v>
      </c>
      <c r="F2108" s="64">
        <f t="shared" ca="1" si="65"/>
        <v>7.7635223534863531</v>
      </c>
    </row>
    <row r="2109" spans="5:6" x14ac:dyDescent="0.25">
      <c r="E2109" s="64">
        <f t="shared" ca="1" si="64"/>
        <v>8.43804779299554E-2</v>
      </c>
      <c r="F2109" s="64">
        <f t="shared" ca="1" si="65"/>
        <v>7.1982440607880758</v>
      </c>
    </row>
    <row r="2110" spans="5:6" x14ac:dyDescent="0.25">
      <c r="E2110" s="64">
        <f t="shared" ca="1" si="64"/>
        <v>0.36595234874306237</v>
      </c>
      <c r="F2110" s="64">
        <f t="shared" ca="1" si="65"/>
        <v>7.6889525438672095</v>
      </c>
    </row>
    <row r="2111" spans="5:6" x14ac:dyDescent="0.25">
      <c r="E2111" s="64">
        <f t="shared" ca="1" si="64"/>
        <v>0.11740652779734329</v>
      </c>
      <c r="F2111" s="64">
        <f t="shared" ca="1" si="65"/>
        <v>7.2792113119048754</v>
      </c>
    </row>
    <row r="2112" spans="5:6" x14ac:dyDescent="0.25">
      <c r="E2112" s="64">
        <f t="shared" ca="1" si="64"/>
        <v>0.50275219732853127</v>
      </c>
      <c r="F2112" s="64">
        <f t="shared" ca="1" si="65"/>
        <v>7.8896904153555525</v>
      </c>
    </row>
    <row r="2113" spans="5:6" x14ac:dyDescent="0.25">
      <c r="E2113" s="64">
        <f t="shared" ca="1" si="64"/>
        <v>0.36489955411128705</v>
      </c>
      <c r="F2113" s="64">
        <f t="shared" ca="1" si="65"/>
        <v>7.6874343086150638</v>
      </c>
    </row>
    <row r="2114" spans="5:6" x14ac:dyDescent="0.25">
      <c r="E2114" s="64">
        <f t="shared" ca="1" si="64"/>
        <v>0.40031481475740982</v>
      </c>
      <c r="F2114" s="64">
        <f t="shared" ca="1" si="65"/>
        <v>7.7385038639758621</v>
      </c>
    </row>
    <row r="2115" spans="5:6" x14ac:dyDescent="0.25">
      <c r="E2115" s="64">
        <f t="shared" ca="1" si="64"/>
        <v>0.38834555917836888</v>
      </c>
      <c r="F2115" s="64">
        <f t="shared" ca="1" si="65"/>
        <v>7.7212328232394176</v>
      </c>
    </row>
    <row r="2116" spans="5:6" x14ac:dyDescent="0.25">
      <c r="E2116" s="64">
        <f t="shared" ref="E2116:E2160" ca="1" si="66">RAND()</f>
        <v>0.43022917598576715</v>
      </c>
      <c r="F2116" s="64">
        <f t="shared" ref="F2116:F2160" ca="1" si="67">((E2116^(-1/$C$5)-1)^(-1/$C$3))*$C$4</f>
        <v>7.7818672183983715</v>
      </c>
    </row>
    <row r="2117" spans="5:6" x14ac:dyDescent="0.25">
      <c r="E2117" s="64">
        <f t="shared" ca="1" si="66"/>
        <v>0.88718129186458072</v>
      </c>
      <c r="F2117" s="64">
        <f t="shared" ca="1" si="67"/>
        <v>8.8323417594485374</v>
      </c>
    </row>
    <row r="2118" spans="5:6" x14ac:dyDescent="0.25">
      <c r="E2118" s="64">
        <f t="shared" ca="1" si="66"/>
        <v>0.40718901953821829</v>
      </c>
      <c r="F2118" s="64">
        <f t="shared" ca="1" si="67"/>
        <v>7.7484381707828982</v>
      </c>
    </row>
    <row r="2119" spans="5:6" x14ac:dyDescent="0.25">
      <c r="E2119" s="64">
        <f t="shared" ca="1" si="66"/>
        <v>0.64576896374068049</v>
      </c>
      <c r="F2119" s="64">
        <f t="shared" ca="1" si="67"/>
        <v>8.1290246864963152</v>
      </c>
    </row>
    <row r="2120" spans="5:6" x14ac:dyDescent="0.25">
      <c r="E2120" s="64">
        <f t="shared" ca="1" si="66"/>
        <v>0.6653812400700464</v>
      </c>
      <c r="F2120" s="64">
        <f t="shared" ca="1" si="67"/>
        <v>8.1666578373025764</v>
      </c>
    </row>
    <row r="2121" spans="5:6" x14ac:dyDescent="0.25">
      <c r="E2121" s="64">
        <f t="shared" ca="1" si="66"/>
        <v>0.6322682693801196</v>
      </c>
      <c r="F2121" s="64">
        <f t="shared" ca="1" si="67"/>
        <v>8.1040021321536351</v>
      </c>
    </row>
    <row r="2122" spans="5:6" x14ac:dyDescent="0.25">
      <c r="E2122" s="64">
        <f t="shared" ca="1" si="66"/>
        <v>0.35543889044442756</v>
      </c>
      <c r="F2122" s="64">
        <f t="shared" ca="1" si="67"/>
        <v>7.673782316334453</v>
      </c>
    </row>
    <row r="2123" spans="5:6" x14ac:dyDescent="0.25">
      <c r="E2123" s="64">
        <f t="shared" ca="1" si="66"/>
        <v>0.78522846236803312</v>
      </c>
      <c r="F2123" s="64">
        <f t="shared" ca="1" si="67"/>
        <v>8.4461912056603001</v>
      </c>
    </row>
    <row r="2124" spans="5:6" x14ac:dyDescent="0.25">
      <c r="E2124" s="64">
        <f t="shared" ca="1" si="66"/>
        <v>5.5960895340646521E-3</v>
      </c>
      <c r="F2124" s="64">
        <f t="shared" ca="1" si="67"/>
        <v>6.7425897130593206</v>
      </c>
    </row>
    <row r="2125" spans="5:6" x14ac:dyDescent="0.25">
      <c r="E2125" s="64">
        <f t="shared" ca="1" si="66"/>
        <v>0.83136933084072151</v>
      </c>
      <c r="F2125" s="64">
        <f t="shared" ca="1" si="67"/>
        <v>8.5926955694587335</v>
      </c>
    </row>
    <row r="2126" spans="5:6" x14ac:dyDescent="0.25">
      <c r="E2126" s="64">
        <f t="shared" ca="1" si="66"/>
        <v>0.13806916302039973</v>
      </c>
      <c r="F2126" s="64">
        <f t="shared" ca="1" si="67"/>
        <v>7.323025795170885</v>
      </c>
    </row>
    <row r="2127" spans="5:6" x14ac:dyDescent="0.25">
      <c r="E2127" s="64">
        <f t="shared" ca="1" si="66"/>
        <v>0.46680497242027497</v>
      </c>
      <c r="F2127" s="64">
        <f t="shared" ca="1" si="67"/>
        <v>7.835611439541351</v>
      </c>
    </row>
    <row r="2128" spans="5:6" x14ac:dyDescent="0.25">
      <c r="E2128" s="64">
        <f t="shared" ca="1" si="66"/>
        <v>0.95938186290893834</v>
      </c>
      <c r="F2128" s="64">
        <f t="shared" ca="1" si="67"/>
        <v>9.4420264663811473</v>
      </c>
    </row>
    <row r="2129" spans="5:6" x14ac:dyDescent="0.25">
      <c r="E2129" s="64">
        <f t="shared" ca="1" si="66"/>
        <v>5.539110428910432E-2</v>
      </c>
      <c r="F2129" s="64">
        <f t="shared" ca="1" si="67"/>
        <v>7.1074705863914023</v>
      </c>
    </row>
    <row r="2130" spans="5:6" x14ac:dyDescent="0.25">
      <c r="E2130" s="64">
        <f t="shared" ca="1" si="66"/>
        <v>0.97417835191137125</v>
      </c>
      <c r="F2130" s="64">
        <f t="shared" ca="1" si="67"/>
        <v>9.7187263475502697</v>
      </c>
    </row>
    <row r="2131" spans="5:6" x14ac:dyDescent="0.25">
      <c r="E2131" s="64">
        <f t="shared" ca="1" si="66"/>
        <v>1.3782814029685286E-2</v>
      </c>
      <c r="F2131" s="64">
        <f t="shared" ca="1" si="67"/>
        <v>6.8680976991495459</v>
      </c>
    </row>
    <row r="2132" spans="5:6" x14ac:dyDescent="0.25">
      <c r="E2132" s="64">
        <f t="shared" ca="1" si="66"/>
        <v>0.71320607651464873</v>
      </c>
      <c r="F2132" s="64">
        <f t="shared" ca="1" si="67"/>
        <v>8.266182943729822</v>
      </c>
    </row>
    <row r="2133" spans="5:6" x14ac:dyDescent="0.25">
      <c r="E2133" s="64">
        <f t="shared" ca="1" si="66"/>
        <v>0.55070547007716297</v>
      </c>
      <c r="F2133" s="64">
        <f t="shared" ca="1" si="67"/>
        <v>7.9647133721152468</v>
      </c>
    </row>
    <row r="2134" spans="5:6" x14ac:dyDescent="0.25">
      <c r="E2134" s="64">
        <f t="shared" ca="1" si="66"/>
        <v>0.18596461066861025</v>
      </c>
      <c r="F2134" s="64">
        <f t="shared" ca="1" si="67"/>
        <v>7.4126308773421066</v>
      </c>
    </row>
    <row r="2135" spans="5:6" x14ac:dyDescent="0.25">
      <c r="E2135" s="64">
        <f t="shared" ca="1" si="66"/>
        <v>0.7085867693813146</v>
      </c>
      <c r="F2135" s="64">
        <f t="shared" ca="1" si="67"/>
        <v>8.2560114280534407</v>
      </c>
    </row>
    <row r="2136" spans="5:6" x14ac:dyDescent="0.25">
      <c r="E2136" s="64">
        <f t="shared" ca="1" si="66"/>
        <v>0.82715506525080507</v>
      </c>
      <c r="F2136" s="64">
        <f t="shared" ca="1" si="67"/>
        <v>8.5778553709398473</v>
      </c>
    </row>
    <row r="2137" spans="5:6" x14ac:dyDescent="0.25">
      <c r="E2137" s="64">
        <f t="shared" ca="1" si="66"/>
        <v>0.14616717105278321</v>
      </c>
      <c r="F2137" s="64">
        <f t="shared" ca="1" si="67"/>
        <v>7.3391898996299423</v>
      </c>
    </row>
    <row r="2138" spans="5:6" x14ac:dyDescent="0.25">
      <c r="E2138" s="64">
        <f t="shared" ca="1" si="66"/>
        <v>0.14720789840328274</v>
      </c>
      <c r="F2138" s="64">
        <f t="shared" ca="1" si="67"/>
        <v>7.3412318896308779</v>
      </c>
    </row>
    <row r="2139" spans="5:6" x14ac:dyDescent="0.25">
      <c r="E2139" s="64">
        <f t="shared" ca="1" si="66"/>
        <v>0.66236011547380214</v>
      </c>
      <c r="F2139" s="64">
        <f t="shared" ca="1" si="67"/>
        <v>8.1607545604414948</v>
      </c>
    </row>
    <row r="2140" spans="5:6" x14ac:dyDescent="0.25">
      <c r="E2140" s="64">
        <f t="shared" ca="1" si="66"/>
        <v>0.2925047185367502</v>
      </c>
      <c r="F2140" s="64">
        <f t="shared" ca="1" si="67"/>
        <v>7.5818574477127516</v>
      </c>
    </row>
    <row r="2141" spans="5:6" x14ac:dyDescent="0.25">
      <c r="E2141" s="64">
        <f t="shared" ca="1" si="66"/>
        <v>0.97277232603345487</v>
      </c>
      <c r="F2141" s="64">
        <f t="shared" ca="1" si="67"/>
        <v>9.6860510595523124</v>
      </c>
    </row>
    <row r="2142" spans="5:6" x14ac:dyDescent="0.25">
      <c r="E2142" s="64">
        <f t="shared" ca="1" si="66"/>
        <v>0.15895424762747457</v>
      </c>
      <c r="F2142" s="64">
        <f t="shared" ca="1" si="67"/>
        <v>7.3637725003471628</v>
      </c>
    </row>
    <row r="2143" spans="5:6" x14ac:dyDescent="0.25">
      <c r="E2143" s="64">
        <f t="shared" ca="1" si="66"/>
        <v>0.70660144425861682</v>
      </c>
      <c r="F2143" s="64">
        <f t="shared" ca="1" si="67"/>
        <v>8.251680420981323</v>
      </c>
    </row>
    <row r="2144" spans="5:6" x14ac:dyDescent="0.25">
      <c r="E2144" s="64">
        <f t="shared" ca="1" si="66"/>
        <v>0.26650809532594333</v>
      </c>
      <c r="F2144" s="64">
        <f t="shared" ca="1" si="67"/>
        <v>7.542774621696509</v>
      </c>
    </row>
    <row r="2145" spans="5:6" x14ac:dyDescent="0.25">
      <c r="E2145" s="64">
        <f t="shared" ca="1" si="66"/>
        <v>0.17057776822328796</v>
      </c>
      <c r="F2145" s="64">
        <f t="shared" ca="1" si="67"/>
        <v>7.3852555894761576</v>
      </c>
    </row>
    <row r="2146" spans="5:6" x14ac:dyDescent="0.25">
      <c r="E2146" s="64">
        <f t="shared" ca="1" si="66"/>
        <v>0.19913078064476686</v>
      </c>
      <c r="F2146" s="64">
        <f t="shared" ca="1" si="67"/>
        <v>7.4352413052760244</v>
      </c>
    </row>
    <row r="2147" spans="5:6" x14ac:dyDescent="0.25">
      <c r="E2147" s="64">
        <f t="shared" ca="1" si="66"/>
        <v>0.2209107403738243</v>
      </c>
      <c r="F2147" s="64">
        <f t="shared" ca="1" si="67"/>
        <v>7.4712961694155107</v>
      </c>
    </row>
    <row r="2148" spans="5:6" x14ac:dyDescent="0.25">
      <c r="E2148" s="64">
        <f t="shared" ca="1" si="66"/>
        <v>0.16720055357570496</v>
      </c>
      <c r="F2148" s="64">
        <f t="shared" ca="1" si="67"/>
        <v>7.3790907040724649</v>
      </c>
    </row>
    <row r="2149" spans="5:6" x14ac:dyDescent="0.25">
      <c r="E2149" s="64">
        <f t="shared" ca="1" si="66"/>
        <v>0.66689058120889966</v>
      </c>
      <c r="F2149" s="64">
        <f t="shared" ca="1" si="67"/>
        <v>8.1696223061126378</v>
      </c>
    </row>
    <row r="2150" spans="5:6" x14ac:dyDescent="0.25">
      <c r="E2150" s="64">
        <f t="shared" ca="1" si="66"/>
        <v>4.6125256644287904E-2</v>
      </c>
      <c r="F2150" s="64">
        <f t="shared" ca="1" si="67"/>
        <v>7.0713746381141025</v>
      </c>
    </row>
    <row r="2151" spans="5:6" x14ac:dyDescent="0.25">
      <c r="E2151" s="64">
        <f t="shared" ca="1" si="66"/>
        <v>0.4109948217553866</v>
      </c>
      <c r="F2151" s="64">
        <f t="shared" ca="1" si="67"/>
        <v>7.7539445694835392</v>
      </c>
    </row>
    <row r="2152" spans="5:6" x14ac:dyDescent="0.25">
      <c r="E2152" s="64">
        <f t="shared" ca="1" si="66"/>
        <v>0.39795290876357792</v>
      </c>
      <c r="F2152" s="64">
        <f t="shared" ca="1" si="67"/>
        <v>7.7350934718825268</v>
      </c>
    </row>
    <row r="2153" spans="5:6" x14ac:dyDescent="0.25">
      <c r="E2153" s="64">
        <f t="shared" ca="1" si="66"/>
        <v>0.64999866501486825</v>
      </c>
      <c r="F2153" s="64">
        <f t="shared" ca="1" si="67"/>
        <v>8.1370069989858926</v>
      </c>
    </row>
    <row r="2154" spans="5:6" x14ac:dyDescent="0.25">
      <c r="E2154" s="64">
        <f t="shared" ca="1" si="66"/>
        <v>0.97145799004874367</v>
      </c>
      <c r="F2154" s="64">
        <f t="shared" ca="1" si="67"/>
        <v>9.6570658330774215</v>
      </c>
    </row>
    <row r="2155" spans="5:6" x14ac:dyDescent="0.25">
      <c r="E2155" s="64">
        <f t="shared" ca="1" si="66"/>
        <v>0.74742341108422095</v>
      </c>
      <c r="F2155" s="64">
        <f t="shared" ca="1" si="67"/>
        <v>8.3461233654824731</v>
      </c>
    </row>
    <row r="2156" spans="5:6" x14ac:dyDescent="0.25">
      <c r="E2156" s="64">
        <f t="shared" ca="1" si="66"/>
        <v>0.80818548261261969</v>
      </c>
      <c r="F2156" s="64">
        <f t="shared" ca="1" si="67"/>
        <v>8.5149962299477426</v>
      </c>
    </row>
    <row r="2157" spans="5:6" x14ac:dyDescent="0.25">
      <c r="E2157" s="64">
        <f t="shared" ca="1" si="66"/>
        <v>0.74554269222300229</v>
      </c>
      <c r="F2157" s="64">
        <f t="shared" ca="1" si="67"/>
        <v>8.3414970526200332</v>
      </c>
    </row>
    <row r="2158" spans="5:6" x14ac:dyDescent="0.25">
      <c r="E2158" s="64">
        <f t="shared" ca="1" si="66"/>
        <v>0.58728498053102962</v>
      </c>
      <c r="F2158" s="64">
        <f t="shared" ca="1" si="67"/>
        <v>8.0249840435139834</v>
      </c>
    </row>
    <row r="2159" spans="5:6" x14ac:dyDescent="0.25">
      <c r="E2159" s="64">
        <f t="shared" ca="1" si="66"/>
        <v>0.38224901766683406</v>
      </c>
      <c r="F2159" s="64">
        <f t="shared" ca="1" si="67"/>
        <v>7.7124437249928288</v>
      </c>
    </row>
    <row r="2160" spans="5:6" x14ac:dyDescent="0.25">
      <c r="E2160" s="64">
        <f t="shared" ca="1" si="66"/>
        <v>0.12753247016391211</v>
      </c>
      <c r="F2160" s="64">
        <f t="shared" ca="1" si="67"/>
        <v>7.3011894407222213</v>
      </c>
    </row>
  </sheetData>
  <mergeCells count="2">
    <mergeCell ref="H9:I9"/>
    <mergeCell ref="H15:I15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18EC6C-E209-4CD1-BDD5-35AEFE2D588B}">
  <sheetPr>
    <tabColor theme="8" tint="-0.249977111117893"/>
  </sheetPr>
  <dimension ref="A1:L2160"/>
  <sheetViews>
    <sheetView zoomScale="90" zoomScaleNormal="90" workbookViewId="0">
      <selection activeCell="F3" sqref="F3"/>
    </sheetView>
  </sheetViews>
  <sheetFormatPr baseColWidth="10" defaultRowHeight="15" x14ac:dyDescent="0.25"/>
  <cols>
    <col min="1" max="1" width="4.28515625" style="78" customWidth="1"/>
    <col min="2" max="2" width="10.28515625" style="78" bestFit="1" customWidth="1"/>
    <col min="3" max="3" width="11.85546875" style="78" bestFit="1" customWidth="1"/>
    <col min="4" max="4" width="5.140625" style="78" customWidth="1"/>
    <col min="5" max="5" width="11.42578125" style="78"/>
    <col min="6" max="6" width="18" style="78" customWidth="1"/>
    <col min="7" max="7" width="8.5703125" style="78" customWidth="1"/>
    <col min="8" max="8" width="11.42578125" style="78"/>
    <col min="9" max="9" width="17.7109375" style="78" bestFit="1" customWidth="1"/>
    <col min="10" max="10" width="18.7109375" style="78" bestFit="1" customWidth="1"/>
    <col min="11" max="11" width="11.42578125" style="78"/>
    <col min="12" max="12" width="12" style="78" bestFit="1" customWidth="1"/>
    <col min="13" max="13" width="11.42578125" style="78"/>
    <col min="14" max="14" width="11.7109375" style="78" bestFit="1" customWidth="1"/>
    <col min="15" max="16384" width="11.42578125" style="78"/>
  </cols>
  <sheetData>
    <row r="1" spans="1:12" x14ac:dyDescent="0.25">
      <c r="A1" s="80"/>
      <c r="B1" s="80"/>
      <c r="C1" s="80"/>
      <c r="D1" s="80"/>
      <c r="E1" s="80"/>
      <c r="F1" s="80"/>
      <c r="G1" s="80"/>
      <c r="H1" s="80"/>
      <c r="I1" s="80"/>
      <c r="J1" s="80"/>
      <c r="K1" s="80"/>
      <c r="L1" s="80"/>
    </row>
    <row r="2" spans="1:12" x14ac:dyDescent="0.25">
      <c r="B2" s="77" t="s">
        <v>11</v>
      </c>
      <c r="C2" s="77" t="s">
        <v>12</v>
      </c>
      <c r="E2" s="77" t="s">
        <v>13</v>
      </c>
      <c r="F2" s="77" t="s">
        <v>14</v>
      </c>
      <c r="H2" s="77" t="s">
        <v>15</v>
      </c>
      <c r="I2" s="77" t="s">
        <v>16</v>
      </c>
      <c r="J2" s="77" t="s">
        <v>17</v>
      </c>
    </row>
    <row r="3" spans="1:12" x14ac:dyDescent="0.25">
      <c r="B3" s="79" t="s">
        <v>44</v>
      </c>
      <c r="C3" s="71">
        <v>10</v>
      </c>
      <c r="E3" s="79">
        <f ca="1">RAND()</f>
        <v>0.63945736377742735</v>
      </c>
      <c r="F3" s="79">
        <f ca="1">$C$3-$C$4*(LN(E3)^(-1/$C$5))</f>
        <v>33.493201199758303</v>
      </c>
      <c r="H3" s="79" t="s">
        <v>19</v>
      </c>
      <c r="I3" s="79">
        <f ca="1">AVERAGE(F3:F2160)</f>
        <v>33.19001249237931</v>
      </c>
      <c r="J3" s="71">
        <f>C3+C4*(1+(C5^2)/2)</f>
        <v>280</v>
      </c>
    </row>
    <row r="4" spans="1:12" x14ac:dyDescent="0.25">
      <c r="B4" s="79" t="s">
        <v>111</v>
      </c>
      <c r="C4" s="71">
        <v>20</v>
      </c>
      <c r="E4" s="79">
        <f t="shared" ref="E4:E67" ca="1" si="0">RAND()</f>
        <v>0.52210372979095254</v>
      </c>
      <c r="F4" s="79">
        <f t="shared" ref="F4:F67" ca="1" si="1">$C$3-$C$4*(LN(E4)^(-1/$C$5))</f>
        <v>31.800284390502021</v>
      </c>
      <c r="H4" s="79" t="s">
        <v>21</v>
      </c>
      <c r="I4" s="79">
        <f ca="1">_xlfn.VAR.S(F3:F2160)</f>
        <v>47.673150269779228</v>
      </c>
      <c r="J4" s="81">
        <f>C4^2*C5^2*(1+5*C5^2/4)</f>
        <v>322500</v>
      </c>
    </row>
    <row r="5" spans="1:12" x14ac:dyDescent="0.25">
      <c r="B5" s="79" t="s">
        <v>18</v>
      </c>
      <c r="C5" s="71">
        <v>5</v>
      </c>
      <c r="E5" s="79">
        <f t="shared" ca="1" si="0"/>
        <v>0.27946052190250814</v>
      </c>
      <c r="F5" s="79">
        <f t="shared" ca="1" si="1"/>
        <v>29.051762710801665</v>
      </c>
      <c r="H5" s="79" t="s">
        <v>22</v>
      </c>
      <c r="I5" s="79">
        <f ca="1">_xlfn.STDEV.S(F3:F2160)</f>
        <v>6.9045745900655771</v>
      </c>
      <c r="J5" s="79">
        <f>SQRT(J4)</f>
        <v>567.89083458002733</v>
      </c>
    </row>
    <row r="6" spans="1:12" x14ac:dyDescent="0.25">
      <c r="E6" s="79">
        <f t="shared" ca="1" si="0"/>
        <v>0.53849655889603032</v>
      </c>
      <c r="F6" s="79">
        <f t="shared" ca="1" si="1"/>
        <v>32.013824004816307</v>
      </c>
      <c r="H6" s="79" t="s">
        <v>23</v>
      </c>
      <c r="I6" s="79">
        <f ca="1">SKEW(F3:F2160)</f>
        <v>2.3714605853599457</v>
      </c>
      <c r="J6" s="79">
        <f>4*C5^2*(11*C5^2+6)/((5*C5^2+4)*SQRT(C5^2*(5*C5^2+4)))</f>
        <v>3.8357628632170586</v>
      </c>
    </row>
    <row r="7" spans="1:12" x14ac:dyDescent="0.25">
      <c r="C7" s="76"/>
      <c r="E7" s="79">
        <f t="shared" ca="1" si="0"/>
        <v>0.45944109900394225</v>
      </c>
      <c r="F7" s="79">
        <f t="shared" ca="1" si="1"/>
        <v>31.031129741117933</v>
      </c>
      <c r="H7" s="79" t="s">
        <v>24</v>
      </c>
      <c r="I7" s="79">
        <f ca="1">I19/(I5^4)</f>
        <v>12.384955945183656</v>
      </c>
      <c r="J7" s="79">
        <f>3*(211*C5^2+120*C5^2+16)/((5*C5^2+4)^2)</f>
        <v>1.4946818099873806</v>
      </c>
    </row>
    <row r="8" spans="1:12" x14ac:dyDescent="0.25">
      <c r="E8" s="79">
        <f t="shared" ca="1" si="0"/>
        <v>0.21502676316090918</v>
      </c>
      <c r="F8" s="79">
        <f t="shared" ca="1" si="1"/>
        <v>28.352516797921577</v>
      </c>
      <c r="I8" s="78">
        <f ca="1">MEDIAN(F3:F2160)</f>
        <v>31.634588179738415</v>
      </c>
    </row>
    <row r="9" spans="1:12" x14ac:dyDescent="0.25">
      <c r="E9" s="79">
        <f t="shared" ca="1" si="0"/>
        <v>0.99500928392514687</v>
      </c>
      <c r="F9" s="79">
        <f t="shared" ca="1" si="1"/>
        <v>67.700586409229686</v>
      </c>
      <c r="H9" s="84" t="s">
        <v>26</v>
      </c>
      <c r="I9" s="84"/>
    </row>
    <row r="10" spans="1:12" x14ac:dyDescent="0.25">
      <c r="E10" s="79">
        <f t="shared" ca="1" si="0"/>
        <v>0.49420363341633566</v>
      </c>
      <c r="F10" s="79">
        <f t="shared" ca="1" si="1"/>
        <v>31.449435935982386</v>
      </c>
      <c r="H10" s="79"/>
      <c r="I10" s="79">
        <f ca="1">SUMPRODUCT(F3:F2160)/COUNT(F3:F2160)</f>
        <v>33.19001249237931</v>
      </c>
    </row>
    <row r="11" spans="1:12" x14ac:dyDescent="0.25">
      <c r="E11" s="79">
        <f t="shared" ca="1" si="0"/>
        <v>0.77088956160084088</v>
      </c>
      <c r="F11" s="79">
        <f t="shared" ca="1" si="1"/>
        <v>36.179729022468933</v>
      </c>
      <c r="H11" s="79"/>
      <c r="I11" s="79">
        <f ca="1">SUMPRODUCT(F3:F2160,F3:F2160)/COUNT(F3:F2160)</f>
        <v>1149.2279881562104</v>
      </c>
    </row>
    <row r="12" spans="1:12" x14ac:dyDescent="0.25">
      <c r="E12" s="79">
        <f t="shared" ca="1" si="0"/>
        <v>0.88984326085126175</v>
      </c>
      <c r="F12" s="79">
        <f t="shared" ca="1" si="1"/>
        <v>40.733245428764199</v>
      </c>
      <c r="H12" s="79"/>
      <c r="I12" s="79">
        <f ca="1">SUMPRODUCT(F3:F2160,F3:F2160,F3:F2160)/COUNT(F3:F2160)</f>
        <v>42085.481591542164</v>
      </c>
    </row>
    <row r="13" spans="1:12" x14ac:dyDescent="0.25">
      <c r="E13" s="79">
        <f t="shared" ca="1" si="0"/>
        <v>0.40399583115586724</v>
      </c>
      <c r="F13" s="79">
        <f t="shared" ca="1" si="1"/>
        <v>30.397208668053235</v>
      </c>
      <c r="H13" s="79"/>
      <c r="I13" s="79">
        <f ca="1">SUMPRODUCT(F3:F2160,F3:F2160,F3:F2160,F3:F2160)/COUNT(F3:F2160)</f>
        <v>1660055.2547647816</v>
      </c>
    </row>
    <row r="14" spans="1:12" x14ac:dyDescent="0.25">
      <c r="E14" s="79">
        <f t="shared" ca="1" si="0"/>
        <v>0.15172358922899765</v>
      </c>
      <c r="F14" s="79">
        <f t="shared" ca="1" si="1"/>
        <v>27.61715235226216</v>
      </c>
    </row>
    <row r="15" spans="1:12" x14ac:dyDescent="0.25">
      <c r="E15" s="79">
        <f t="shared" ca="1" si="0"/>
        <v>0.26738003809590938</v>
      </c>
      <c r="F15" s="79">
        <f t="shared" ca="1" si="1"/>
        <v>28.922368135448064</v>
      </c>
      <c r="H15" s="84" t="s">
        <v>27</v>
      </c>
      <c r="I15" s="84"/>
    </row>
    <row r="16" spans="1:12" x14ac:dyDescent="0.25">
      <c r="E16" s="79">
        <f t="shared" ca="1" si="0"/>
        <v>0.47692857993022786</v>
      </c>
      <c r="F16" s="79">
        <f t="shared" ca="1" si="1"/>
        <v>31.239195359500947</v>
      </c>
      <c r="H16" s="79"/>
      <c r="I16" s="79">
        <v>0</v>
      </c>
    </row>
    <row r="17" spans="5:9" x14ac:dyDescent="0.25">
      <c r="E17" s="79">
        <f t="shared" ca="1" si="0"/>
        <v>0.59269531019083888</v>
      </c>
      <c r="F17" s="79">
        <f t="shared" ca="1" si="1"/>
        <v>32.767598929192118</v>
      </c>
      <c r="H17" s="79"/>
      <c r="I17" s="79">
        <f ca="1">I11-I10^2</f>
        <v>47.651058911915698</v>
      </c>
    </row>
    <row r="18" spans="5:9" x14ac:dyDescent="0.25">
      <c r="E18" s="79">
        <f t="shared" ca="1" si="0"/>
        <v>0.44018735131478381</v>
      </c>
      <c r="F18" s="79">
        <f t="shared" ca="1" si="1"/>
        <v>30.806952365403959</v>
      </c>
      <c r="H18" s="79"/>
      <c r="I18" s="79">
        <f ca="1">I12-3*I10*I11+2*I10^3</f>
        <v>779.5118269224331</v>
      </c>
    </row>
    <row r="19" spans="5:9" x14ac:dyDescent="0.25">
      <c r="E19" s="79">
        <f t="shared" ca="1" si="0"/>
        <v>0.27339878891292069</v>
      </c>
      <c r="F19" s="79">
        <f t="shared" ca="1" si="1"/>
        <v>28.986888597262983</v>
      </c>
      <c r="H19" s="79"/>
      <c r="I19" s="79">
        <f ca="1">I13-4*I10*I12+6*(I10^2)*I11-3*(I10^4)</f>
        <v>28147.651718877722</v>
      </c>
    </row>
    <row r="20" spans="5:9" x14ac:dyDescent="0.25">
      <c r="E20" s="79">
        <f t="shared" ca="1" si="0"/>
        <v>0.42867603669220544</v>
      </c>
      <c r="F20" s="79">
        <f t="shared" ca="1" si="1"/>
        <v>30.675108444338793</v>
      </c>
    </row>
    <row r="21" spans="5:9" x14ac:dyDescent="0.25">
      <c r="E21" s="79">
        <f t="shared" ca="1" si="0"/>
        <v>0.79789539344708527</v>
      </c>
      <c r="F21" s="79">
        <f t="shared" ca="1" si="1"/>
        <v>36.933559783466166</v>
      </c>
    </row>
    <row r="22" spans="5:9" x14ac:dyDescent="0.25">
      <c r="E22" s="79">
        <f t="shared" ca="1" si="0"/>
        <v>0.85737536338745934</v>
      </c>
      <c r="F22" s="79">
        <f t="shared" ca="1" si="1"/>
        <v>39.07996405225019</v>
      </c>
    </row>
    <row r="23" spans="5:9" x14ac:dyDescent="0.25">
      <c r="E23" s="79">
        <f t="shared" ca="1" si="0"/>
        <v>0.48057326617859941</v>
      </c>
      <c r="F23" s="79">
        <f t="shared" ca="1" si="1"/>
        <v>31.283144699238584</v>
      </c>
    </row>
    <row r="24" spans="5:9" x14ac:dyDescent="0.25">
      <c r="E24" s="79">
        <f t="shared" ca="1" si="0"/>
        <v>0.94518010932709207</v>
      </c>
      <c r="F24" s="79">
        <f t="shared" ca="1" si="1"/>
        <v>45.547193946654943</v>
      </c>
    </row>
    <row r="25" spans="5:9" x14ac:dyDescent="0.25">
      <c r="E25" s="79">
        <f t="shared" ca="1" si="0"/>
        <v>0.16027724121059861</v>
      </c>
      <c r="F25" s="79">
        <f t="shared" ca="1" si="1"/>
        <v>27.72145731606766</v>
      </c>
    </row>
    <row r="26" spans="5:9" x14ac:dyDescent="0.25">
      <c r="E26" s="79">
        <f t="shared" ca="1" si="0"/>
        <v>6.5079076455811569E-2</v>
      </c>
      <c r="F26" s="79">
        <f t="shared" ca="1" si="1"/>
        <v>26.357955344262713</v>
      </c>
    </row>
    <row r="27" spans="5:9" x14ac:dyDescent="0.25">
      <c r="E27" s="79">
        <f t="shared" ca="1" si="0"/>
        <v>0.67930544481966471</v>
      </c>
      <c r="F27" s="79">
        <f t="shared" ca="1" si="1"/>
        <v>34.18570011552297</v>
      </c>
    </row>
    <row r="28" spans="5:9" x14ac:dyDescent="0.25">
      <c r="E28" s="79">
        <f t="shared" ca="1" si="0"/>
        <v>0.64242690885727649</v>
      </c>
      <c r="F28" s="79">
        <f t="shared" ca="1" si="1"/>
        <v>33.542192313433787</v>
      </c>
    </row>
    <row r="29" spans="5:9" x14ac:dyDescent="0.25">
      <c r="E29" s="79">
        <f t="shared" ca="1" si="0"/>
        <v>0.91215406350230865</v>
      </c>
      <c r="F29" s="79">
        <f t="shared" ca="1" si="1"/>
        <v>42.234658557559648</v>
      </c>
    </row>
    <row r="30" spans="5:9" x14ac:dyDescent="0.25">
      <c r="E30" s="79">
        <f t="shared" ca="1" si="0"/>
        <v>0.23159322577943375</v>
      </c>
      <c r="F30" s="79">
        <f t="shared" ca="1" si="1"/>
        <v>28.535086682773191</v>
      </c>
    </row>
    <row r="31" spans="5:9" x14ac:dyDescent="0.25">
      <c r="E31" s="79">
        <f t="shared" ca="1" si="0"/>
        <v>1.857370535178593E-2</v>
      </c>
      <c r="F31" s="79">
        <f t="shared" ca="1" si="1"/>
        <v>25.167791634805575</v>
      </c>
    </row>
    <row r="32" spans="5:9" x14ac:dyDescent="0.25">
      <c r="E32" s="79">
        <f t="shared" ca="1" si="0"/>
        <v>0.71821997864349507</v>
      </c>
      <c r="F32" s="79">
        <f t="shared" ca="1" si="1"/>
        <v>34.9499573787065</v>
      </c>
    </row>
    <row r="33" spans="5:6" x14ac:dyDescent="0.25">
      <c r="E33" s="79">
        <f t="shared" ca="1" si="0"/>
        <v>0.39810931069535516</v>
      </c>
      <c r="F33" s="79">
        <f t="shared" ca="1" si="1"/>
        <v>30.331778354624962</v>
      </c>
    </row>
    <row r="34" spans="5:6" x14ac:dyDescent="0.25">
      <c r="E34" s="79">
        <f t="shared" ca="1" si="0"/>
        <v>0.91578917893764966</v>
      </c>
      <c r="F34" s="79">
        <f t="shared" ca="1" si="1"/>
        <v>42.521005963631268</v>
      </c>
    </row>
    <row r="35" spans="5:6" x14ac:dyDescent="0.25">
      <c r="E35" s="79">
        <f t="shared" ca="1" si="0"/>
        <v>0.32101650657984471</v>
      </c>
      <c r="F35" s="79">
        <f t="shared" ca="1" si="1"/>
        <v>29.495493937033473</v>
      </c>
    </row>
    <row r="36" spans="5:6" x14ac:dyDescent="0.25">
      <c r="E36" s="79">
        <f t="shared" ca="1" si="0"/>
        <v>0.56207798935325448</v>
      </c>
      <c r="F36" s="79">
        <f t="shared" ca="1" si="1"/>
        <v>32.332030339787266</v>
      </c>
    </row>
    <row r="37" spans="5:6" x14ac:dyDescent="0.25">
      <c r="E37" s="79">
        <f t="shared" ca="1" si="0"/>
        <v>0.69678286247054055</v>
      </c>
      <c r="F37" s="79">
        <f t="shared" ca="1" si="1"/>
        <v>34.51663511336227</v>
      </c>
    </row>
    <row r="38" spans="5:6" x14ac:dyDescent="0.25">
      <c r="E38" s="79">
        <f t="shared" ca="1" si="0"/>
        <v>0.89892173444272583</v>
      </c>
      <c r="F38" s="79">
        <f t="shared" ca="1" si="1"/>
        <v>41.297649194488102</v>
      </c>
    </row>
    <row r="39" spans="5:6" x14ac:dyDescent="0.25">
      <c r="E39" s="79">
        <f t="shared" ca="1" si="0"/>
        <v>0.99453529736200252</v>
      </c>
      <c r="F39" s="79">
        <f t="shared" ca="1" si="1"/>
        <v>66.660293198356953</v>
      </c>
    </row>
    <row r="40" spans="5:6" x14ac:dyDescent="0.25">
      <c r="E40" s="79">
        <f t="shared" ca="1" si="0"/>
        <v>0.23415117656632978</v>
      </c>
      <c r="F40" s="79">
        <f t="shared" ca="1" si="1"/>
        <v>28.563050071902037</v>
      </c>
    </row>
    <row r="41" spans="5:6" x14ac:dyDescent="0.25">
      <c r="E41" s="79">
        <f t="shared" ca="1" si="0"/>
        <v>0.6129133994681214</v>
      </c>
      <c r="F41" s="79">
        <f t="shared" ca="1" si="1"/>
        <v>33.07139446904322</v>
      </c>
    </row>
    <row r="42" spans="5:6" x14ac:dyDescent="0.25">
      <c r="E42" s="79">
        <f t="shared" ca="1" si="0"/>
        <v>9.6679836039267775E-2</v>
      </c>
      <c r="F42" s="79">
        <f t="shared" ca="1" si="1"/>
        <v>26.878055063606165</v>
      </c>
    </row>
    <row r="43" spans="5:6" x14ac:dyDescent="0.25">
      <c r="E43" s="79">
        <f t="shared" ca="1" si="0"/>
        <v>0.32852729701396022</v>
      </c>
      <c r="F43" s="79">
        <f t="shared" ca="1" si="1"/>
        <v>29.575839732652497</v>
      </c>
    </row>
    <row r="44" spans="5:6" x14ac:dyDescent="0.25">
      <c r="E44" s="79">
        <f t="shared" ca="1" si="0"/>
        <v>0.41005433663708946</v>
      </c>
      <c r="F44" s="79">
        <f t="shared" ca="1" si="1"/>
        <v>30.464874130323775</v>
      </c>
    </row>
    <row r="45" spans="5:6" x14ac:dyDescent="0.25">
      <c r="E45" s="79">
        <f t="shared" ca="1" si="0"/>
        <v>0.61924795230323848</v>
      </c>
      <c r="F45" s="79">
        <f t="shared" ca="1" si="1"/>
        <v>33.169553192589511</v>
      </c>
    </row>
    <row r="46" spans="5:6" x14ac:dyDescent="0.25">
      <c r="E46" s="79">
        <f t="shared" ca="1" si="0"/>
        <v>0.60844188700777857</v>
      </c>
      <c r="F46" s="79">
        <f t="shared" ca="1" si="1"/>
        <v>33.002988363481279</v>
      </c>
    </row>
    <row r="47" spans="5:6" x14ac:dyDescent="0.25">
      <c r="E47" s="79">
        <f t="shared" ca="1" si="0"/>
        <v>3.5908930379254134E-2</v>
      </c>
      <c r="F47" s="79">
        <f t="shared" ca="1" si="1"/>
        <v>25.726260298477406</v>
      </c>
    </row>
    <row r="48" spans="5:6" x14ac:dyDescent="0.25">
      <c r="E48" s="79">
        <f t="shared" ca="1" si="0"/>
        <v>0.87574063881725783</v>
      </c>
      <c r="F48" s="79">
        <f t="shared" ca="1" si="1"/>
        <v>39.954731380474868</v>
      </c>
    </row>
    <row r="49" spans="5:6" x14ac:dyDescent="0.25">
      <c r="E49" s="79">
        <f t="shared" ca="1" si="0"/>
        <v>0.43551484978977761</v>
      </c>
      <c r="F49" s="79">
        <f t="shared" ca="1" si="1"/>
        <v>30.753250662434709</v>
      </c>
    </row>
    <row r="50" spans="5:6" x14ac:dyDescent="0.25">
      <c r="E50" s="79">
        <f t="shared" ca="1" si="0"/>
        <v>0.22762453439488628</v>
      </c>
      <c r="F50" s="79">
        <f t="shared" ca="1" si="1"/>
        <v>28.491590241207621</v>
      </c>
    </row>
    <row r="51" spans="5:6" x14ac:dyDescent="0.25">
      <c r="E51" s="79">
        <f t="shared" ca="1" si="0"/>
        <v>0.90895861120247567</v>
      </c>
      <c r="F51" s="79">
        <f t="shared" ca="1" si="1"/>
        <v>41.994078486598461</v>
      </c>
    </row>
    <row r="52" spans="5:6" x14ac:dyDescent="0.25">
      <c r="E52" s="79">
        <f t="shared" ca="1" si="0"/>
        <v>0.33283415960627427</v>
      </c>
      <c r="F52" s="79">
        <f t="shared" ca="1" si="1"/>
        <v>29.621974165063982</v>
      </c>
    </row>
    <row r="53" spans="5:6" x14ac:dyDescent="0.25">
      <c r="E53" s="79">
        <f t="shared" ca="1" si="0"/>
        <v>0.39843722184838881</v>
      </c>
      <c r="F53" s="79">
        <f t="shared" ca="1" si="1"/>
        <v>30.335415329500407</v>
      </c>
    </row>
    <row r="54" spans="5:6" x14ac:dyDescent="0.25">
      <c r="E54" s="79">
        <f t="shared" ca="1" si="0"/>
        <v>0.22546059060782675</v>
      </c>
      <c r="F54" s="79">
        <f t="shared" ca="1" si="1"/>
        <v>28.467813736686757</v>
      </c>
    </row>
    <row r="55" spans="5:6" x14ac:dyDescent="0.25">
      <c r="E55" s="79">
        <f t="shared" ca="1" si="0"/>
        <v>0.98516633650735486</v>
      </c>
      <c r="F55" s="79">
        <f t="shared" ca="1" si="1"/>
        <v>56.358788267766904</v>
      </c>
    </row>
    <row r="56" spans="5:6" x14ac:dyDescent="0.25">
      <c r="E56" s="79">
        <f t="shared" ca="1" si="0"/>
        <v>0.22658341874614429</v>
      </c>
      <c r="F56" s="79">
        <f t="shared" ca="1" si="1"/>
        <v>28.480156336883525</v>
      </c>
    </row>
    <row r="57" spans="5:6" x14ac:dyDescent="0.25">
      <c r="E57" s="79">
        <f t="shared" ca="1" si="0"/>
        <v>0.11567435496712752</v>
      </c>
      <c r="F57" s="79">
        <f t="shared" ca="1" si="1"/>
        <v>27.149873469010299</v>
      </c>
    </row>
    <row r="58" spans="5:6" x14ac:dyDescent="0.25">
      <c r="E58" s="79">
        <f t="shared" ca="1" si="0"/>
        <v>0.35904790185619806</v>
      </c>
      <c r="F58" s="79">
        <f t="shared" ca="1" si="1"/>
        <v>29.904194470455131</v>
      </c>
    </row>
    <row r="59" spans="5:6" x14ac:dyDescent="0.25">
      <c r="E59" s="79">
        <f t="shared" ca="1" si="0"/>
        <v>0.88430736072415972</v>
      </c>
      <c r="F59" s="79">
        <f t="shared" ca="1" si="1"/>
        <v>40.414723785578886</v>
      </c>
    </row>
    <row r="60" spans="5:6" x14ac:dyDescent="0.25">
      <c r="E60" s="79">
        <f t="shared" ca="1" si="0"/>
        <v>0.48642853877002312</v>
      </c>
      <c r="F60" s="79">
        <f t="shared" ca="1" si="1"/>
        <v>31.354198538942843</v>
      </c>
    </row>
    <row r="61" spans="5:6" x14ac:dyDescent="0.25">
      <c r="E61" s="79">
        <f t="shared" ca="1" si="0"/>
        <v>0.41378942230693871</v>
      </c>
      <c r="F61" s="79">
        <f t="shared" ca="1" si="1"/>
        <v>30.506761720258964</v>
      </c>
    </row>
    <row r="62" spans="5:6" x14ac:dyDescent="0.25">
      <c r="E62" s="79">
        <f t="shared" ca="1" si="0"/>
        <v>0.32190790514789425</v>
      </c>
      <c r="F62" s="79">
        <f t="shared" ca="1" si="1"/>
        <v>29.505023310622498</v>
      </c>
    </row>
    <row r="63" spans="5:6" x14ac:dyDescent="0.25">
      <c r="E63" s="79">
        <f t="shared" ca="1" si="0"/>
        <v>0.59960583413292445</v>
      </c>
      <c r="F63" s="79">
        <f t="shared" ca="1" si="1"/>
        <v>32.869875048027929</v>
      </c>
    </row>
    <row r="64" spans="5:6" x14ac:dyDescent="0.25">
      <c r="E64" s="79">
        <f t="shared" ca="1" si="0"/>
        <v>0.48477741295415389</v>
      </c>
      <c r="F64" s="79">
        <f t="shared" ca="1" si="1"/>
        <v>31.334105204865438</v>
      </c>
    </row>
    <row r="65" spans="5:6" x14ac:dyDescent="0.25">
      <c r="E65" s="79">
        <f t="shared" ca="1" si="0"/>
        <v>0.43666942431089717</v>
      </c>
      <c r="F65" s="79">
        <f t="shared" ca="1" si="1"/>
        <v>30.766496270110547</v>
      </c>
    </row>
    <row r="66" spans="5:6" x14ac:dyDescent="0.25">
      <c r="E66" s="79">
        <f t="shared" ca="1" si="0"/>
        <v>0.95210416649496799</v>
      </c>
      <c r="F66" s="79">
        <f t="shared" ca="1" si="1"/>
        <v>46.546653288186462</v>
      </c>
    </row>
    <row r="67" spans="5:6" x14ac:dyDescent="0.25">
      <c r="E67" s="79">
        <f t="shared" ca="1" si="0"/>
        <v>0.63435241176180723</v>
      </c>
      <c r="F67" s="79">
        <f t="shared" ca="1" si="1"/>
        <v>33.409868119192446</v>
      </c>
    </row>
    <row r="68" spans="5:6" x14ac:dyDescent="0.25">
      <c r="E68" s="79">
        <f t="shared" ref="E68:E131" ca="1" si="2">RAND()</f>
        <v>0.57776646612446592</v>
      </c>
      <c r="F68" s="79">
        <f t="shared" ref="F68:F131" ca="1" si="3">$C$3-$C$4*(LN(E68)^(-1/$C$5))</f>
        <v>32.55179557213765</v>
      </c>
    </row>
    <row r="69" spans="5:6" x14ac:dyDescent="0.25">
      <c r="E69" s="79">
        <f t="shared" ca="1" si="2"/>
        <v>0.45380854789508651</v>
      </c>
      <c r="F69" s="79">
        <f t="shared" ca="1" si="3"/>
        <v>30.965044870690562</v>
      </c>
    </row>
    <row r="70" spans="5:6" x14ac:dyDescent="0.25">
      <c r="E70" s="79">
        <f t="shared" ca="1" si="2"/>
        <v>0.60355247082730712</v>
      </c>
      <c r="F70" s="79">
        <f t="shared" ca="1" si="3"/>
        <v>32.928998486587616</v>
      </c>
    </row>
    <row r="71" spans="5:6" x14ac:dyDescent="0.25">
      <c r="E71" s="79">
        <f t="shared" ca="1" si="2"/>
        <v>0.13756063235926563</v>
      </c>
      <c r="F71" s="79">
        <f t="shared" ca="1" si="3"/>
        <v>27.439547537073164</v>
      </c>
    </row>
    <row r="72" spans="5:6" x14ac:dyDescent="0.25">
      <c r="E72" s="79">
        <f t="shared" ca="1" si="2"/>
        <v>0.55165880548342539</v>
      </c>
      <c r="F72" s="79">
        <f t="shared" ca="1" si="3"/>
        <v>32.189732952401201</v>
      </c>
    </row>
    <row r="73" spans="5:6" x14ac:dyDescent="0.25">
      <c r="E73" s="79">
        <f t="shared" ca="1" si="2"/>
        <v>0.23719201457866501</v>
      </c>
      <c r="F73" s="79">
        <f t="shared" ca="1" si="3"/>
        <v>28.596223701836102</v>
      </c>
    </row>
    <row r="74" spans="5:6" x14ac:dyDescent="0.25">
      <c r="E74" s="79">
        <f t="shared" ca="1" si="2"/>
        <v>0.72150532730854111</v>
      </c>
      <c r="F74" s="79">
        <f t="shared" ca="1" si="3"/>
        <v>35.019339277290229</v>
      </c>
    </row>
    <row r="75" spans="5:6" x14ac:dyDescent="0.25">
      <c r="E75" s="79">
        <f t="shared" ca="1" si="2"/>
        <v>0.75999438227583649</v>
      </c>
      <c r="F75" s="79">
        <f t="shared" ca="1" si="3"/>
        <v>35.902350299008731</v>
      </c>
    </row>
    <row r="76" spans="5:6" x14ac:dyDescent="0.25">
      <c r="E76" s="79">
        <f t="shared" ca="1" si="2"/>
        <v>0.37340229990466367</v>
      </c>
      <c r="F76" s="79">
        <f t="shared" ca="1" si="3"/>
        <v>30.060143242949515</v>
      </c>
    </row>
    <row r="77" spans="5:6" x14ac:dyDescent="0.25">
      <c r="E77" s="79">
        <f t="shared" ca="1" si="2"/>
        <v>0.91284346125576554</v>
      </c>
      <c r="F77" s="79">
        <f t="shared" ca="1" si="3"/>
        <v>42.287894486193281</v>
      </c>
    </row>
    <row r="78" spans="5:6" x14ac:dyDescent="0.25">
      <c r="E78" s="79">
        <f t="shared" ca="1" si="2"/>
        <v>0.41685536711468196</v>
      </c>
      <c r="F78" s="79">
        <f t="shared" ca="1" si="3"/>
        <v>30.541246813507229</v>
      </c>
    </row>
    <row r="79" spans="5:6" x14ac:dyDescent="0.25">
      <c r="E79" s="79">
        <f t="shared" ca="1" si="2"/>
        <v>0.23403475639150462</v>
      </c>
      <c r="F79" s="79">
        <f t="shared" ca="1" si="3"/>
        <v>28.561778541714695</v>
      </c>
    </row>
    <row r="80" spans="5:6" x14ac:dyDescent="0.25">
      <c r="E80" s="79">
        <f t="shared" ca="1" si="2"/>
        <v>0.40403596703644729</v>
      </c>
      <c r="F80" s="79">
        <f t="shared" ca="1" si="3"/>
        <v>30.397655832589177</v>
      </c>
    </row>
    <row r="81" spans="5:6" x14ac:dyDescent="0.25">
      <c r="E81" s="79">
        <f t="shared" ca="1" si="2"/>
        <v>0.21286127970603341</v>
      </c>
      <c r="F81" s="79">
        <f t="shared" ca="1" si="3"/>
        <v>28.328439869606676</v>
      </c>
    </row>
    <row r="82" spans="5:6" x14ac:dyDescent="0.25">
      <c r="E82" s="79">
        <f t="shared" ca="1" si="2"/>
        <v>0.62527785375792111</v>
      </c>
      <c r="F82" s="79">
        <f t="shared" ca="1" si="3"/>
        <v>33.26440404608978</v>
      </c>
    </row>
    <row r="83" spans="5:6" x14ac:dyDescent="0.25">
      <c r="E83" s="79">
        <f t="shared" ca="1" si="2"/>
        <v>0.65082949818368196</v>
      </c>
      <c r="F83" s="79">
        <f t="shared" ca="1" si="3"/>
        <v>33.682951707302578</v>
      </c>
    </row>
    <row r="84" spans="5:6" x14ac:dyDescent="0.25">
      <c r="E84" s="79">
        <f t="shared" ca="1" si="2"/>
        <v>0.77749087862573263</v>
      </c>
      <c r="F84" s="79">
        <f t="shared" ca="1" si="3"/>
        <v>36.35476164231028</v>
      </c>
    </row>
    <row r="85" spans="5:6" x14ac:dyDescent="0.25">
      <c r="E85" s="79">
        <f t="shared" ca="1" si="2"/>
        <v>0.63447007426163526</v>
      </c>
      <c r="F85" s="79">
        <f t="shared" ca="1" si="3"/>
        <v>33.411776421700836</v>
      </c>
    </row>
    <row r="86" spans="5:6" x14ac:dyDescent="0.25">
      <c r="E86" s="79">
        <f t="shared" ca="1" si="2"/>
        <v>0.13803456225548361</v>
      </c>
      <c r="F86" s="79">
        <f t="shared" ca="1" si="3"/>
        <v>27.445601173193008</v>
      </c>
    </row>
    <row r="87" spans="5:6" x14ac:dyDescent="0.25">
      <c r="E87" s="79">
        <f t="shared" ca="1" si="2"/>
        <v>0.86164924338681814</v>
      </c>
      <c r="F87" s="79">
        <f t="shared" ca="1" si="3"/>
        <v>39.271634389614007</v>
      </c>
    </row>
    <row r="88" spans="5:6" x14ac:dyDescent="0.25">
      <c r="E88" s="79">
        <f t="shared" ca="1" si="2"/>
        <v>8.6699272019537199E-2</v>
      </c>
      <c r="F88" s="79">
        <f t="shared" ca="1" si="3"/>
        <v>26.724888005075538</v>
      </c>
    </row>
    <row r="89" spans="5:6" x14ac:dyDescent="0.25">
      <c r="E89" s="79">
        <f t="shared" ca="1" si="2"/>
        <v>0.16832969307852985</v>
      </c>
      <c r="F89" s="79">
        <f t="shared" ca="1" si="3"/>
        <v>27.817907708346631</v>
      </c>
    </row>
    <row r="90" spans="5:6" x14ac:dyDescent="0.25">
      <c r="E90" s="79">
        <f t="shared" ca="1" si="2"/>
        <v>0.49267356544775986</v>
      </c>
      <c r="F90" s="79">
        <f t="shared" ca="1" si="3"/>
        <v>31.430612062876936</v>
      </c>
    </row>
    <row r="91" spans="5:6" x14ac:dyDescent="0.25">
      <c r="E91" s="79">
        <f t="shared" ca="1" si="2"/>
        <v>0.54381678767334651</v>
      </c>
      <c r="F91" s="79">
        <f t="shared" ca="1" si="3"/>
        <v>32.084428330134337</v>
      </c>
    </row>
    <row r="92" spans="5:6" x14ac:dyDescent="0.25">
      <c r="E92" s="79">
        <f t="shared" ca="1" si="2"/>
        <v>0.36636563401818867</v>
      </c>
      <c r="F92" s="79">
        <f t="shared" ca="1" si="3"/>
        <v>29.983546906914732</v>
      </c>
    </row>
    <row r="93" spans="5:6" x14ac:dyDescent="0.25">
      <c r="E93" s="79">
        <f t="shared" ca="1" si="2"/>
        <v>0.63308335722266418</v>
      </c>
      <c r="F93" s="79">
        <f t="shared" ca="1" si="3"/>
        <v>33.389322747994072</v>
      </c>
    </row>
    <row r="94" spans="5:6" x14ac:dyDescent="0.25">
      <c r="E94" s="79">
        <f t="shared" ca="1" si="2"/>
        <v>0.6561024906756393</v>
      </c>
      <c r="F94" s="79">
        <f t="shared" ca="1" si="3"/>
        <v>33.77295686159475</v>
      </c>
    </row>
    <row r="95" spans="5:6" x14ac:dyDescent="0.25">
      <c r="E95" s="79">
        <f t="shared" ca="1" si="2"/>
        <v>9.5840427680604634E-4</v>
      </c>
      <c r="F95" s="79">
        <f t="shared" ca="1" si="3"/>
        <v>23.57156792025328</v>
      </c>
    </row>
    <row r="96" spans="5:6" x14ac:dyDescent="0.25">
      <c r="E96" s="79">
        <f t="shared" ca="1" si="2"/>
        <v>0.47269103013006408</v>
      </c>
      <c r="F96" s="79">
        <f t="shared" ca="1" si="3"/>
        <v>31.188358157762028</v>
      </c>
    </row>
    <row r="97" spans="5:6" x14ac:dyDescent="0.25">
      <c r="E97" s="79">
        <f t="shared" ca="1" si="2"/>
        <v>0.57839442944693353</v>
      </c>
      <c r="F97" s="79">
        <f t="shared" ca="1" si="3"/>
        <v>32.560737460489975</v>
      </c>
    </row>
    <row r="98" spans="5:6" x14ac:dyDescent="0.25">
      <c r="E98" s="79">
        <f t="shared" ca="1" si="2"/>
        <v>0.25057524842041545</v>
      </c>
      <c r="F98" s="79">
        <f t="shared" ca="1" si="3"/>
        <v>28.741443069256782</v>
      </c>
    </row>
    <row r="99" spans="5:6" x14ac:dyDescent="0.25">
      <c r="E99" s="79">
        <f t="shared" ca="1" si="2"/>
        <v>0.55230754983338293</v>
      </c>
      <c r="F99" s="79">
        <f t="shared" ca="1" si="3"/>
        <v>32.198512165164871</v>
      </c>
    </row>
    <row r="100" spans="5:6" x14ac:dyDescent="0.25">
      <c r="E100" s="79">
        <f t="shared" ca="1" si="2"/>
        <v>0.29350718538416709</v>
      </c>
      <c r="F100" s="79">
        <f t="shared" ca="1" si="3"/>
        <v>29.201816080503786</v>
      </c>
    </row>
    <row r="101" spans="5:6" x14ac:dyDescent="0.25">
      <c r="E101" s="79">
        <f t="shared" ca="1" si="2"/>
        <v>0.9976407439741245</v>
      </c>
      <c r="F101" s="79">
        <f t="shared" ca="1" si="3"/>
        <v>77.045929957745784</v>
      </c>
    </row>
    <row r="102" spans="5:6" x14ac:dyDescent="0.25">
      <c r="E102" s="79">
        <f t="shared" ca="1" si="2"/>
        <v>0.84316533685765283</v>
      </c>
      <c r="F102" s="79">
        <f t="shared" ca="1" si="3"/>
        <v>38.48643855225852</v>
      </c>
    </row>
    <row r="103" spans="5:6" x14ac:dyDescent="0.25">
      <c r="E103" s="79">
        <f t="shared" ca="1" si="2"/>
        <v>0.23489026417468961</v>
      </c>
      <c r="F103" s="79">
        <f t="shared" ca="1" si="3"/>
        <v>28.571119769812295</v>
      </c>
    </row>
    <row r="104" spans="5:6" x14ac:dyDescent="0.25">
      <c r="E104" s="79">
        <f t="shared" ca="1" si="2"/>
        <v>6.4207921381576383E-2</v>
      </c>
      <c r="F104" s="79">
        <f t="shared" ca="1" si="3"/>
        <v>26.341865614708997</v>
      </c>
    </row>
    <row r="105" spans="5:6" x14ac:dyDescent="0.25">
      <c r="E105" s="79">
        <f t="shared" ca="1" si="2"/>
        <v>0.92102884363839266</v>
      </c>
      <c r="F105" s="79">
        <f t="shared" ca="1" si="3"/>
        <v>42.960068817355712</v>
      </c>
    </row>
    <row r="106" spans="5:6" x14ac:dyDescent="0.25">
      <c r="E106" s="79">
        <f t="shared" ca="1" si="2"/>
        <v>0.87941367619157684</v>
      </c>
      <c r="F106" s="79">
        <f t="shared" ca="1" si="3"/>
        <v>40.147371838667333</v>
      </c>
    </row>
    <row r="107" spans="5:6" x14ac:dyDescent="0.25">
      <c r="E107" s="79">
        <f t="shared" ca="1" si="2"/>
        <v>0.6979982264478416</v>
      </c>
      <c r="F107" s="79">
        <f t="shared" ca="1" si="3"/>
        <v>34.540356234143822</v>
      </c>
    </row>
    <row r="108" spans="5:6" x14ac:dyDescent="0.25">
      <c r="E108" s="79">
        <f t="shared" ca="1" si="2"/>
        <v>9.949160445620886E-3</v>
      </c>
      <c r="F108" s="79">
        <f t="shared" ca="1" si="3"/>
        <v>24.732782520911844</v>
      </c>
    </row>
    <row r="109" spans="5:6" x14ac:dyDescent="0.25">
      <c r="E109" s="79">
        <f t="shared" ca="1" si="2"/>
        <v>0.43737408407996348</v>
      </c>
      <c r="F109" s="79">
        <f t="shared" ca="1" si="3"/>
        <v>30.774588037937693</v>
      </c>
    </row>
    <row r="110" spans="5:6" x14ac:dyDescent="0.25">
      <c r="E110" s="79">
        <f t="shared" ca="1" si="2"/>
        <v>0.47021791444371108</v>
      </c>
      <c r="F110" s="79">
        <f t="shared" ca="1" si="3"/>
        <v>31.158815415475591</v>
      </c>
    </row>
    <row r="111" spans="5:6" x14ac:dyDescent="0.25">
      <c r="E111" s="79">
        <f t="shared" ca="1" si="2"/>
        <v>0.66478086822031601</v>
      </c>
      <c r="F111" s="79">
        <f t="shared" ca="1" si="3"/>
        <v>33.924043571299265</v>
      </c>
    </row>
    <row r="112" spans="5:6" x14ac:dyDescent="0.25">
      <c r="E112" s="79">
        <f t="shared" ca="1" si="2"/>
        <v>0.53593865219429582</v>
      </c>
      <c r="F112" s="79">
        <f t="shared" ca="1" si="3"/>
        <v>31.980111546135753</v>
      </c>
    </row>
    <row r="113" spans="5:6" x14ac:dyDescent="0.25">
      <c r="E113" s="79">
        <f t="shared" ca="1" si="2"/>
        <v>0.67519888239716053</v>
      </c>
      <c r="F113" s="79">
        <f t="shared" ca="1" si="3"/>
        <v>34.110554652507687</v>
      </c>
    </row>
    <row r="114" spans="5:6" x14ac:dyDescent="0.25">
      <c r="E114" s="79">
        <f t="shared" ca="1" si="2"/>
        <v>0.9428838122417299</v>
      </c>
      <c r="F114" s="79">
        <f t="shared" ca="1" si="3"/>
        <v>45.248163057083403</v>
      </c>
    </row>
    <row r="115" spans="5:6" x14ac:dyDescent="0.25">
      <c r="E115" s="79">
        <f t="shared" ca="1" si="2"/>
        <v>0.20120798737721102</v>
      </c>
      <c r="F115" s="79">
        <f t="shared" ca="1" si="3"/>
        <v>28.197877839543679</v>
      </c>
    </row>
    <row r="116" spans="5:6" x14ac:dyDescent="0.25">
      <c r="E116" s="79">
        <f t="shared" ca="1" si="2"/>
        <v>0.60378962916659051</v>
      </c>
      <c r="F116" s="79">
        <f t="shared" ca="1" si="3"/>
        <v>32.932568183972506</v>
      </c>
    </row>
    <row r="117" spans="5:6" x14ac:dyDescent="0.25">
      <c r="E117" s="79">
        <f t="shared" ca="1" si="2"/>
        <v>0.83369705232914271</v>
      </c>
      <c r="F117" s="79">
        <f t="shared" ca="1" si="3"/>
        <v>38.123575136764053</v>
      </c>
    </row>
    <row r="118" spans="5:6" x14ac:dyDescent="0.25">
      <c r="E118" s="79">
        <f t="shared" ca="1" si="2"/>
        <v>0.80051146158669062</v>
      </c>
      <c r="F118" s="79">
        <f t="shared" ca="1" si="3"/>
        <v>37.012343502448431</v>
      </c>
    </row>
    <row r="119" spans="5:6" x14ac:dyDescent="0.25">
      <c r="E119" s="79">
        <f t="shared" ca="1" si="2"/>
        <v>0.88798643052015902</v>
      </c>
      <c r="F119" s="79">
        <f t="shared" ca="1" si="3"/>
        <v>40.624398855643292</v>
      </c>
    </row>
    <row r="120" spans="5:6" x14ac:dyDescent="0.25">
      <c r="E120" s="79">
        <f t="shared" ca="1" si="2"/>
        <v>9.2611816570984051E-2</v>
      </c>
      <c r="F120" s="79">
        <f t="shared" ca="1" si="3"/>
        <v>26.816621442702488</v>
      </c>
    </row>
    <row r="121" spans="5:6" x14ac:dyDescent="0.25">
      <c r="E121" s="79">
        <f t="shared" ca="1" si="2"/>
        <v>0.84696353399167412</v>
      </c>
      <c r="F121" s="79">
        <f t="shared" ca="1" si="3"/>
        <v>38.638964039713159</v>
      </c>
    </row>
    <row r="122" spans="5:6" x14ac:dyDescent="0.25">
      <c r="E122" s="79">
        <f t="shared" ca="1" si="2"/>
        <v>0.53653019032662508</v>
      </c>
      <c r="F122" s="79">
        <f t="shared" ca="1" si="3"/>
        <v>31.987894575675991</v>
      </c>
    </row>
    <row r="123" spans="5:6" x14ac:dyDescent="0.25">
      <c r="E123" s="79">
        <f t="shared" ca="1" si="2"/>
        <v>0.10368277099576784</v>
      </c>
      <c r="F123" s="79">
        <f t="shared" ca="1" si="3"/>
        <v>26.980948424645369</v>
      </c>
    </row>
    <row r="124" spans="5:6" x14ac:dyDescent="0.25">
      <c r="E124" s="79">
        <f t="shared" ca="1" si="2"/>
        <v>0.57526493500506304</v>
      </c>
      <c r="F124" s="79">
        <f t="shared" ca="1" si="3"/>
        <v>32.516289043498176</v>
      </c>
    </row>
    <row r="125" spans="5:6" x14ac:dyDescent="0.25">
      <c r="E125" s="79">
        <f t="shared" ca="1" si="2"/>
        <v>0.5740104785495469</v>
      </c>
      <c r="F125" s="79">
        <f t="shared" ca="1" si="3"/>
        <v>32.498551416989876</v>
      </c>
    </row>
    <row r="126" spans="5:6" x14ac:dyDescent="0.25">
      <c r="E126" s="79">
        <f t="shared" ca="1" si="2"/>
        <v>0.53352589169248854</v>
      </c>
      <c r="F126" s="79">
        <f t="shared" ca="1" si="3"/>
        <v>31.948448054875357</v>
      </c>
    </row>
    <row r="127" spans="5:6" x14ac:dyDescent="0.25">
      <c r="E127" s="79">
        <f t="shared" ca="1" si="2"/>
        <v>0.2627380650808917</v>
      </c>
      <c r="F127" s="79">
        <f t="shared" ca="1" si="3"/>
        <v>28.872518258299287</v>
      </c>
    </row>
    <row r="128" spans="5:6" x14ac:dyDescent="0.25">
      <c r="E128" s="79">
        <f t="shared" ca="1" si="2"/>
        <v>0.71308599732396605</v>
      </c>
      <c r="F128" s="79">
        <f t="shared" ca="1" si="3"/>
        <v>34.84318548208536</v>
      </c>
    </row>
    <row r="129" spans="5:6" x14ac:dyDescent="0.25">
      <c r="E129" s="79">
        <f t="shared" ca="1" si="2"/>
        <v>0.99250063737629557</v>
      </c>
      <c r="F129" s="79">
        <f t="shared" ca="1" si="3"/>
        <v>63.17388713150482</v>
      </c>
    </row>
    <row r="130" spans="5:6" x14ac:dyDescent="0.25">
      <c r="E130" s="79">
        <f t="shared" ca="1" si="2"/>
        <v>0.95723609878200788</v>
      </c>
      <c r="F130" s="79">
        <f t="shared" ca="1" si="3"/>
        <v>47.404456776064563</v>
      </c>
    </row>
    <row r="131" spans="5:6" x14ac:dyDescent="0.25">
      <c r="E131" s="79">
        <f t="shared" ca="1" si="2"/>
        <v>0.3623989354232714</v>
      </c>
      <c r="F131" s="79">
        <f t="shared" ca="1" si="3"/>
        <v>29.940496244021276</v>
      </c>
    </row>
    <row r="132" spans="5:6" x14ac:dyDescent="0.25">
      <c r="E132" s="79">
        <f t="shared" ref="E132:E195" ca="1" si="4">RAND()</f>
        <v>0.34611856744091585</v>
      </c>
      <c r="F132" s="79">
        <f t="shared" ref="F132:F195" ca="1" si="5">$C$3-$C$4*(LN(E132)^(-1/$C$5))</f>
        <v>29.764646766815389</v>
      </c>
    </row>
    <row r="133" spans="5:6" x14ac:dyDescent="0.25">
      <c r="E133" s="79">
        <f t="shared" ca="1" si="4"/>
        <v>0.63282733500922406</v>
      </c>
      <c r="F133" s="79">
        <f t="shared" ca="1" si="5"/>
        <v>33.385185990993506</v>
      </c>
    </row>
    <row r="134" spans="5:6" x14ac:dyDescent="0.25">
      <c r="E134" s="79">
        <f t="shared" ca="1" si="4"/>
        <v>0.9432243349987921</v>
      </c>
      <c r="F134" s="79">
        <f t="shared" ca="1" si="5"/>
        <v>45.291605337749466</v>
      </c>
    </row>
    <row r="135" spans="5:6" x14ac:dyDescent="0.25">
      <c r="E135" s="79">
        <f t="shared" ca="1" si="4"/>
        <v>0.33773527313997265</v>
      </c>
      <c r="F135" s="79">
        <f t="shared" ca="1" si="5"/>
        <v>29.674540480925849</v>
      </c>
    </row>
    <row r="136" spans="5:6" x14ac:dyDescent="0.25">
      <c r="E136" s="79">
        <f t="shared" ca="1" si="4"/>
        <v>0.15163303487533397</v>
      </c>
      <c r="F136" s="79">
        <f t="shared" ca="1" si="5"/>
        <v>27.6160370369848</v>
      </c>
    </row>
    <row r="137" spans="5:6" x14ac:dyDescent="0.25">
      <c r="E137" s="79">
        <f t="shared" ca="1" si="4"/>
        <v>0.53169643789783616</v>
      </c>
      <c r="F137" s="79">
        <f t="shared" ca="1" si="5"/>
        <v>31.924526290146183</v>
      </c>
    </row>
    <row r="138" spans="5:6" x14ac:dyDescent="0.25">
      <c r="E138" s="79">
        <f t="shared" ca="1" si="4"/>
        <v>0.13089978102101874</v>
      </c>
      <c r="F138" s="79">
        <f t="shared" ca="1" si="5"/>
        <v>27.353565090601908</v>
      </c>
    </row>
    <row r="139" spans="5:6" x14ac:dyDescent="0.25">
      <c r="E139" s="79">
        <f t="shared" ca="1" si="4"/>
        <v>0.21366063834009397</v>
      </c>
      <c r="F139" s="79">
        <f t="shared" ca="1" si="5"/>
        <v>28.337333842636308</v>
      </c>
    </row>
    <row r="140" spans="5:6" x14ac:dyDescent="0.25">
      <c r="E140" s="79">
        <f t="shared" ca="1" si="4"/>
        <v>0.70046087627256037</v>
      </c>
      <c r="F140" s="79">
        <f t="shared" ca="1" si="5"/>
        <v>34.588719094106068</v>
      </c>
    </row>
    <row r="141" spans="5:6" x14ac:dyDescent="0.25">
      <c r="E141" s="79">
        <f t="shared" ca="1" si="4"/>
        <v>0.31028769465578032</v>
      </c>
      <c r="F141" s="79">
        <f t="shared" ca="1" si="5"/>
        <v>29.380896733827072</v>
      </c>
    </row>
    <row r="142" spans="5:6" x14ac:dyDescent="0.25">
      <c r="E142" s="79">
        <f t="shared" ca="1" si="4"/>
        <v>1.8333671384473726E-2</v>
      </c>
      <c r="F142" s="79">
        <f t="shared" ca="1" si="5"/>
        <v>25.157911550625858</v>
      </c>
    </row>
    <row r="143" spans="5:6" x14ac:dyDescent="0.25">
      <c r="E143" s="79">
        <f t="shared" ca="1" si="4"/>
        <v>0.46156247192799682</v>
      </c>
      <c r="F143" s="79">
        <f t="shared" ca="1" si="5"/>
        <v>31.056132590409401</v>
      </c>
    </row>
    <row r="144" spans="5:6" x14ac:dyDescent="0.25">
      <c r="E144" s="79">
        <f t="shared" ca="1" si="4"/>
        <v>0.35251088442314438</v>
      </c>
      <c r="F144" s="79">
        <f t="shared" ca="1" si="5"/>
        <v>29.833543142056914</v>
      </c>
    </row>
    <row r="145" spans="5:6" x14ac:dyDescent="0.25">
      <c r="E145" s="79">
        <f t="shared" ca="1" si="4"/>
        <v>0.32419659995389438</v>
      </c>
      <c r="F145" s="79">
        <f t="shared" ca="1" si="5"/>
        <v>29.529497532405486</v>
      </c>
    </row>
    <row r="146" spans="5:6" x14ac:dyDescent="0.25">
      <c r="E146" s="79">
        <f t="shared" ca="1" si="4"/>
        <v>4.5773322859775312E-2</v>
      </c>
      <c r="F146" s="79">
        <f t="shared" ca="1" si="5"/>
        <v>25.966348548571219</v>
      </c>
    </row>
    <row r="147" spans="5:6" x14ac:dyDescent="0.25">
      <c r="E147" s="79">
        <f t="shared" ca="1" si="4"/>
        <v>0.63094119030113871</v>
      </c>
      <c r="F147" s="79">
        <f t="shared" ca="1" si="5"/>
        <v>33.354793405268666</v>
      </c>
    </row>
    <row r="148" spans="5:6" x14ac:dyDescent="0.25">
      <c r="E148" s="79">
        <f t="shared" ca="1" si="4"/>
        <v>0.19289943920299457</v>
      </c>
      <c r="F148" s="79">
        <f t="shared" ca="1" si="5"/>
        <v>28.103638331036102</v>
      </c>
    </row>
    <row r="149" spans="5:6" x14ac:dyDescent="0.25">
      <c r="E149" s="79">
        <f t="shared" ca="1" si="4"/>
        <v>0.36746481411153054</v>
      </c>
      <c r="F149" s="79">
        <f t="shared" ca="1" si="5"/>
        <v>29.995492214314709</v>
      </c>
    </row>
    <row r="150" spans="5:6" x14ac:dyDescent="0.25">
      <c r="E150" s="79">
        <f t="shared" ca="1" si="4"/>
        <v>0.31117556651148348</v>
      </c>
      <c r="F150" s="79">
        <f t="shared" ca="1" si="5"/>
        <v>29.390374920469629</v>
      </c>
    </row>
    <row r="151" spans="5:6" x14ac:dyDescent="0.25">
      <c r="E151" s="79">
        <f t="shared" ca="1" si="4"/>
        <v>0.91232270870828081</v>
      </c>
      <c r="F151" s="79">
        <f t="shared" ca="1" si="5"/>
        <v>42.247636579405146</v>
      </c>
    </row>
    <row r="152" spans="5:6" x14ac:dyDescent="0.25">
      <c r="E152" s="79">
        <f t="shared" ca="1" si="4"/>
        <v>0.60697585257406661</v>
      </c>
      <c r="F152" s="79">
        <f t="shared" ca="1" si="5"/>
        <v>32.98071571584282</v>
      </c>
    </row>
    <row r="153" spans="5:6" x14ac:dyDescent="0.25">
      <c r="E153" s="79">
        <f t="shared" ca="1" si="4"/>
        <v>0.29943222280486426</v>
      </c>
      <c r="F153" s="79">
        <f t="shared" ca="1" si="5"/>
        <v>29.265048205014381</v>
      </c>
    </row>
    <row r="154" spans="5:6" x14ac:dyDescent="0.25">
      <c r="E154" s="79">
        <f t="shared" ca="1" si="4"/>
        <v>0.92769294101232169</v>
      </c>
      <c r="F154" s="79">
        <f t="shared" ca="1" si="5"/>
        <v>43.570257117627349</v>
      </c>
    </row>
    <row r="155" spans="5:6" x14ac:dyDescent="0.25">
      <c r="E155" s="79">
        <f t="shared" ca="1" si="4"/>
        <v>0.62930789244652086</v>
      </c>
      <c r="F155" s="79">
        <f t="shared" ca="1" si="5"/>
        <v>33.328592733632085</v>
      </c>
    </row>
    <row r="156" spans="5:6" x14ac:dyDescent="0.25">
      <c r="E156" s="79">
        <f t="shared" ca="1" si="4"/>
        <v>0.12331234077974151</v>
      </c>
      <c r="F156" s="79">
        <f t="shared" ca="1" si="5"/>
        <v>27.253400609287674</v>
      </c>
    </row>
    <row r="157" spans="5:6" x14ac:dyDescent="0.25">
      <c r="E157" s="79">
        <f t="shared" ca="1" si="4"/>
        <v>0.59693642104192479</v>
      </c>
      <c r="F157" s="79">
        <f t="shared" ca="1" si="5"/>
        <v>32.830181798551976</v>
      </c>
    </row>
    <row r="158" spans="5:6" x14ac:dyDescent="0.25">
      <c r="E158" s="79">
        <f t="shared" ca="1" si="4"/>
        <v>0.95817421605883824</v>
      </c>
      <c r="F158" s="79">
        <f t="shared" ca="1" si="5"/>
        <v>47.574415392353337</v>
      </c>
    </row>
    <row r="159" spans="5:6" x14ac:dyDescent="0.25">
      <c r="E159" s="79">
        <f t="shared" ca="1" si="4"/>
        <v>0.18357243336719309</v>
      </c>
      <c r="F159" s="79">
        <f t="shared" ca="1" si="5"/>
        <v>27.996521766853263</v>
      </c>
    </row>
    <row r="160" spans="5:6" x14ac:dyDescent="0.25">
      <c r="E160" s="79">
        <f t="shared" ca="1" si="4"/>
        <v>0.22841332590066177</v>
      </c>
      <c r="F160" s="79">
        <f t="shared" ca="1" si="5"/>
        <v>28.5002464356077</v>
      </c>
    </row>
    <row r="161" spans="5:6" x14ac:dyDescent="0.25">
      <c r="E161" s="79">
        <f t="shared" ca="1" si="4"/>
        <v>0.18648021385033553</v>
      </c>
      <c r="F161" s="79">
        <f t="shared" ca="1" si="5"/>
        <v>28.030078068991667</v>
      </c>
    </row>
    <row r="162" spans="5:6" x14ac:dyDescent="0.25">
      <c r="E162" s="79">
        <f t="shared" ca="1" si="4"/>
        <v>0.93816651499405046</v>
      </c>
      <c r="F162" s="79">
        <f t="shared" ca="1" si="5"/>
        <v>44.675919600868355</v>
      </c>
    </row>
    <row r="163" spans="5:6" x14ac:dyDescent="0.25">
      <c r="E163" s="79">
        <f t="shared" ca="1" si="4"/>
        <v>0.19895906846480904</v>
      </c>
      <c r="F163" s="79">
        <f t="shared" ca="1" si="5"/>
        <v>28.172471014749242</v>
      </c>
    </row>
    <row r="164" spans="5:6" x14ac:dyDescent="0.25">
      <c r="E164" s="79">
        <f t="shared" ca="1" si="4"/>
        <v>7.1134373702787856E-2</v>
      </c>
      <c r="F164" s="79">
        <f t="shared" ca="1" si="5"/>
        <v>26.466621254460819</v>
      </c>
    </row>
    <row r="165" spans="5:6" x14ac:dyDescent="0.25">
      <c r="E165" s="79">
        <f t="shared" ca="1" si="4"/>
        <v>0.50080813421539028</v>
      </c>
      <c r="F165" s="79">
        <f t="shared" ca="1" si="5"/>
        <v>31.531164158552926</v>
      </c>
    </row>
    <row r="166" spans="5:6" x14ac:dyDescent="0.25">
      <c r="E166" s="79">
        <f t="shared" ca="1" si="4"/>
        <v>0.18837668580423816</v>
      </c>
      <c r="F166" s="79">
        <f t="shared" ca="1" si="5"/>
        <v>28.051882981576075</v>
      </c>
    </row>
    <row r="167" spans="5:6" x14ac:dyDescent="0.25">
      <c r="E167" s="79">
        <f t="shared" ca="1" si="4"/>
        <v>0.98249435125909701</v>
      </c>
      <c r="F167" s="79">
        <f t="shared" ca="1" si="5"/>
        <v>54.836168094096045</v>
      </c>
    </row>
    <row r="168" spans="5:6" x14ac:dyDescent="0.25">
      <c r="E168" s="79">
        <f t="shared" ca="1" si="4"/>
        <v>0.76129963279788981</v>
      </c>
      <c r="F168" s="79">
        <f t="shared" ca="1" si="5"/>
        <v>35.934863488214056</v>
      </c>
    </row>
    <row r="169" spans="5:6" x14ac:dyDescent="0.25">
      <c r="E169" s="79">
        <f t="shared" ca="1" si="4"/>
        <v>0.423617408444247</v>
      </c>
      <c r="F169" s="79">
        <f t="shared" ca="1" si="5"/>
        <v>30.617641814995036</v>
      </c>
    </row>
    <row r="170" spans="5:6" x14ac:dyDescent="0.25">
      <c r="E170" s="79">
        <f t="shared" ca="1" si="4"/>
        <v>0.23523742071223974</v>
      </c>
      <c r="F170" s="79">
        <f t="shared" ca="1" si="5"/>
        <v>28.574908676674504</v>
      </c>
    </row>
    <row r="171" spans="5:6" x14ac:dyDescent="0.25">
      <c r="E171" s="79">
        <f t="shared" ca="1" si="4"/>
        <v>0.64814911683491316</v>
      </c>
      <c r="F171" s="79">
        <f t="shared" ca="1" si="5"/>
        <v>33.637700850040261</v>
      </c>
    </row>
    <row r="172" spans="5:6" x14ac:dyDescent="0.25">
      <c r="E172" s="79">
        <f t="shared" ca="1" si="4"/>
        <v>0.17391595062039011</v>
      </c>
      <c r="F172" s="79">
        <f t="shared" ca="1" si="5"/>
        <v>27.883929089123406</v>
      </c>
    </row>
    <row r="173" spans="5:6" x14ac:dyDescent="0.25">
      <c r="E173" s="79">
        <f t="shared" ca="1" si="4"/>
        <v>0.74576147358717571</v>
      </c>
      <c r="F173" s="79">
        <f t="shared" ca="1" si="5"/>
        <v>35.559534143424983</v>
      </c>
    </row>
    <row r="174" spans="5:6" x14ac:dyDescent="0.25">
      <c r="E174" s="79">
        <f t="shared" ca="1" si="4"/>
        <v>0.58637069195708613</v>
      </c>
      <c r="F174" s="79">
        <f t="shared" ca="1" si="5"/>
        <v>32.675338336252281</v>
      </c>
    </row>
    <row r="175" spans="5:6" x14ac:dyDescent="0.25">
      <c r="E175" s="79">
        <f t="shared" ca="1" si="4"/>
        <v>0.37319536299997758</v>
      </c>
      <c r="F175" s="79">
        <f t="shared" ca="1" si="5"/>
        <v>30.057886308597723</v>
      </c>
    </row>
    <row r="176" spans="5:6" x14ac:dyDescent="0.25">
      <c r="E176" s="79">
        <f t="shared" ca="1" si="4"/>
        <v>0.72345690769266302</v>
      </c>
      <c r="F176" s="79">
        <f t="shared" ca="1" si="5"/>
        <v>35.060955187149673</v>
      </c>
    </row>
    <row r="177" spans="5:6" x14ac:dyDescent="0.25">
      <c r="E177" s="79">
        <f t="shared" ca="1" si="4"/>
        <v>1.8580474242115841E-3</v>
      </c>
      <c r="F177" s="79">
        <f t="shared" ca="1" si="5"/>
        <v>23.845999903715391</v>
      </c>
    </row>
    <row r="178" spans="5:6" x14ac:dyDescent="0.25">
      <c r="E178" s="79">
        <f t="shared" ca="1" si="4"/>
        <v>0.7028233190952633</v>
      </c>
      <c r="F178" s="79">
        <f t="shared" ca="1" si="5"/>
        <v>34.635494340897736</v>
      </c>
    </row>
    <row r="179" spans="5:6" x14ac:dyDescent="0.25">
      <c r="E179" s="79">
        <f t="shared" ca="1" si="4"/>
        <v>0.98504974173445992</v>
      </c>
      <c r="F179" s="79">
        <f t="shared" ca="1" si="5"/>
        <v>56.285706160114259</v>
      </c>
    </row>
    <row r="180" spans="5:6" x14ac:dyDescent="0.25">
      <c r="E180" s="79">
        <f t="shared" ca="1" si="4"/>
        <v>0.5489485438615358</v>
      </c>
      <c r="F180" s="79">
        <f t="shared" ca="1" si="5"/>
        <v>32.15316906781797</v>
      </c>
    </row>
    <row r="181" spans="5:6" x14ac:dyDescent="0.25">
      <c r="E181" s="79">
        <f t="shared" ca="1" si="4"/>
        <v>6.0266000447023904E-2</v>
      </c>
      <c r="F181" s="79">
        <f t="shared" ca="1" si="5"/>
        <v>26.267471120854555</v>
      </c>
    </row>
    <row r="182" spans="5:6" x14ac:dyDescent="0.25">
      <c r="E182" s="79">
        <f t="shared" ca="1" si="4"/>
        <v>0.38622203424938506</v>
      </c>
      <c r="F182" s="79">
        <f t="shared" ca="1" si="5"/>
        <v>30.200521590632924</v>
      </c>
    </row>
    <row r="183" spans="5:6" x14ac:dyDescent="0.25">
      <c r="E183" s="79">
        <f t="shared" ca="1" si="4"/>
        <v>0.37370780942227033</v>
      </c>
      <c r="F183" s="79">
        <f t="shared" ca="1" si="5"/>
        <v>30.063475747569829</v>
      </c>
    </row>
    <row r="184" spans="5:6" x14ac:dyDescent="0.25">
      <c r="E184" s="79">
        <f t="shared" ca="1" si="4"/>
        <v>9.1146097810205329E-2</v>
      </c>
      <c r="F184" s="79">
        <f t="shared" ca="1" si="5"/>
        <v>26.794161210671955</v>
      </c>
    </row>
    <row r="185" spans="5:6" x14ac:dyDescent="0.25">
      <c r="E185" s="79">
        <f t="shared" ca="1" si="4"/>
        <v>0.6587679657917791</v>
      </c>
      <c r="F185" s="79">
        <f t="shared" ca="1" si="5"/>
        <v>33.818963322234069</v>
      </c>
    </row>
    <row r="186" spans="5:6" x14ac:dyDescent="0.25">
      <c r="E186" s="79">
        <f t="shared" ca="1" si="4"/>
        <v>8.62228351761265E-2</v>
      </c>
      <c r="F186" s="79">
        <f t="shared" ca="1" si="5"/>
        <v>26.717360369056539</v>
      </c>
    </row>
    <row r="187" spans="5:6" x14ac:dyDescent="0.25">
      <c r="E187" s="79">
        <f t="shared" ca="1" si="4"/>
        <v>0.8848875810751996</v>
      </c>
      <c r="F187" s="79">
        <f t="shared" ca="1" si="5"/>
        <v>40.447279250468434</v>
      </c>
    </row>
    <row r="188" spans="5:6" x14ac:dyDescent="0.25">
      <c r="E188" s="79">
        <f t="shared" ca="1" si="4"/>
        <v>0.67948946954127898</v>
      </c>
      <c r="F188" s="79">
        <f t="shared" ca="1" si="5"/>
        <v>34.189089859036351</v>
      </c>
    </row>
    <row r="189" spans="5:6" x14ac:dyDescent="0.25">
      <c r="E189" s="79">
        <f t="shared" ca="1" si="4"/>
        <v>0.49482606119142802</v>
      </c>
      <c r="F189" s="79">
        <f t="shared" ca="1" si="5"/>
        <v>31.457105146582052</v>
      </c>
    </row>
    <row r="190" spans="5:6" x14ac:dyDescent="0.25">
      <c r="E190" s="79">
        <f t="shared" ca="1" si="4"/>
        <v>0.354581814126394</v>
      </c>
      <c r="F190" s="79">
        <f t="shared" ca="1" si="5"/>
        <v>29.855903026404039</v>
      </c>
    </row>
    <row r="191" spans="5:6" x14ac:dyDescent="0.25">
      <c r="E191" s="79">
        <f t="shared" ca="1" si="4"/>
        <v>0.66605627304591108</v>
      </c>
      <c r="F191" s="79">
        <f t="shared" ca="1" si="5"/>
        <v>33.94656866120453</v>
      </c>
    </row>
    <row r="192" spans="5:6" x14ac:dyDescent="0.25">
      <c r="E192" s="79">
        <f t="shared" ca="1" si="4"/>
        <v>0.76688541883181915</v>
      </c>
      <c r="F192" s="79">
        <f t="shared" ca="1" si="5"/>
        <v>36.076179461626971</v>
      </c>
    </row>
    <row r="193" spans="5:6" x14ac:dyDescent="0.25">
      <c r="E193" s="79">
        <f t="shared" ca="1" si="4"/>
        <v>0.27416671452894248</v>
      </c>
      <c r="F193" s="79">
        <f t="shared" ca="1" si="5"/>
        <v>28.995112544420813</v>
      </c>
    </row>
    <row r="194" spans="5:6" x14ac:dyDescent="0.25">
      <c r="E194" s="79">
        <f t="shared" ca="1" si="4"/>
        <v>0.74867637954602939</v>
      </c>
      <c r="F194" s="79">
        <f t="shared" ca="1" si="5"/>
        <v>35.628060900966204</v>
      </c>
    </row>
    <row r="195" spans="5:6" x14ac:dyDescent="0.25">
      <c r="E195" s="79">
        <f t="shared" ca="1" si="4"/>
        <v>0.34225442079585333</v>
      </c>
      <c r="F195" s="79">
        <f t="shared" ca="1" si="5"/>
        <v>29.723081182751983</v>
      </c>
    </row>
    <row r="196" spans="5:6" x14ac:dyDescent="0.25">
      <c r="E196" s="79">
        <f t="shared" ref="E196:E259" ca="1" si="6">RAND()</f>
        <v>0.3793362251061243</v>
      </c>
      <c r="F196" s="79">
        <f t="shared" ref="F196:F259" ca="1" si="7">$C$3-$C$4*(LN(E196)^(-1/$C$5))</f>
        <v>30.124979937957882</v>
      </c>
    </row>
    <row r="197" spans="5:6" x14ac:dyDescent="0.25">
      <c r="E197" s="79">
        <f t="shared" ca="1" si="6"/>
        <v>7.8702147482692331E-2</v>
      </c>
      <c r="F197" s="79">
        <f t="shared" ca="1" si="7"/>
        <v>26.595562897313371</v>
      </c>
    </row>
    <row r="198" spans="5:6" x14ac:dyDescent="0.25">
      <c r="E198" s="79">
        <f t="shared" ca="1" si="6"/>
        <v>0.69992387039900616</v>
      </c>
      <c r="F198" s="79">
        <f t="shared" ca="1" si="7"/>
        <v>34.578138834746923</v>
      </c>
    </row>
    <row r="199" spans="5:6" x14ac:dyDescent="0.25">
      <c r="E199" s="79">
        <f t="shared" ca="1" si="6"/>
        <v>0.71630392272006749</v>
      </c>
      <c r="F199" s="79">
        <f t="shared" ca="1" si="7"/>
        <v>34.909876825706135</v>
      </c>
    </row>
    <row r="200" spans="5:6" x14ac:dyDescent="0.25">
      <c r="E200" s="79">
        <f t="shared" ca="1" si="6"/>
        <v>0.56335237161072327</v>
      </c>
      <c r="F200" s="79">
        <f t="shared" ca="1" si="7"/>
        <v>32.349629284121043</v>
      </c>
    </row>
    <row r="201" spans="5:6" x14ac:dyDescent="0.25">
      <c r="E201" s="79">
        <f t="shared" ca="1" si="6"/>
        <v>0.91740368000186867</v>
      </c>
      <c r="F201" s="79">
        <f t="shared" ca="1" si="7"/>
        <v>42.652827845203866</v>
      </c>
    </row>
    <row r="202" spans="5:6" x14ac:dyDescent="0.25">
      <c r="E202" s="79">
        <f t="shared" ca="1" si="6"/>
        <v>0.18833474295841512</v>
      </c>
      <c r="F202" s="79">
        <f t="shared" ca="1" si="7"/>
        <v>28.051401411588934</v>
      </c>
    </row>
    <row r="203" spans="5:6" x14ac:dyDescent="0.25">
      <c r="E203" s="79">
        <f t="shared" ca="1" si="6"/>
        <v>0.61601727724553867</v>
      </c>
      <c r="F203" s="79">
        <f t="shared" ca="1" si="7"/>
        <v>33.119305129583623</v>
      </c>
    </row>
    <row r="204" spans="5:6" x14ac:dyDescent="0.25">
      <c r="E204" s="79">
        <f t="shared" ca="1" si="6"/>
        <v>0.16037198083946835</v>
      </c>
      <c r="F204" s="79">
        <f t="shared" ca="1" si="7"/>
        <v>27.722601490470588</v>
      </c>
    </row>
    <row r="205" spans="5:6" x14ac:dyDescent="0.25">
      <c r="E205" s="79">
        <f t="shared" ca="1" si="6"/>
        <v>0.13609427455735723</v>
      </c>
      <c r="F205" s="79">
        <f t="shared" ca="1" si="7"/>
        <v>27.420764852081817</v>
      </c>
    </row>
    <row r="206" spans="5:6" x14ac:dyDescent="0.25">
      <c r="E206" s="79">
        <f t="shared" ca="1" si="6"/>
        <v>0.61865688488779846</v>
      </c>
      <c r="F206" s="79">
        <f t="shared" ca="1" si="7"/>
        <v>33.160330728301915</v>
      </c>
    </row>
    <row r="207" spans="5:6" x14ac:dyDescent="0.25">
      <c r="E207" s="79">
        <f t="shared" ca="1" si="6"/>
        <v>0.81918675927139351</v>
      </c>
      <c r="F207" s="79">
        <f t="shared" ca="1" si="7"/>
        <v>37.609983953447141</v>
      </c>
    </row>
    <row r="208" spans="5:6" x14ac:dyDescent="0.25">
      <c r="E208" s="79">
        <f t="shared" ca="1" si="6"/>
        <v>0.59012219647987085</v>
      </c>
      <c r="F208" s="79">
        <f t="shared" ca="1" si="7"/>
        <v>32.729911572609026</v>
      </c>
    </row>
    <row r="209" spans="5:6" x14ac:dyDescent="0.25">
      <c r="E209" s="79">
        <f t="shared" ca="1" si="6"/>
        <v>0.31648010071433386</v>
      </c>
      <c r="F209" s="79">
        <f t="shared" ca="1" si="7"/>
        <v>29.44701974580919</v>
      </c>
    </row>
    <row r="210" spans="5:6" x14ac:dyDescent="0.25">
      <c r="E210" s="79">
        <f t="shared" ca="1" si="6"/>
        <v>0.49292601612191678</v>
      </c>
      <c r="F210" s="79">
        <f t="shared" ca="1" si="7"/>
        <v>31.433715065345382</v>
      </c>
    </row>
    <row r="211" spans="5:6" x14ac:dyDescent="0.25">
      <c r="E211" s="79">
        <f t="shared" ca="1" si="6"/>
        <v>0.69945676156574188</v>
      </c>
      <c r="F211" s="79">
        <f t="shared" ca="1" si="7"/>
        <v>34.568951299305752</v>
      </c>
    </row>
    <row r="212" spans="5:6" x14ac:dyDescent="0.25">
      <c r="E212" s="79">
        <f t="shared" ca="1" si="6"/>
        <v>0.5612655747604185</v>
      </c>
      <c r="F212" s="79">
        <f t="shared" ca="1" si="7"/>
        <v>32.320833616331129</v>
      </c>
    </row>
    <row r="213" spans="5:6" x14ac:dyDescent="0.25">
      <c r="E213" s="79">
        <f t="shared" ca="1" si="6"/>
        <v>0.5590996312150408</v>
      </c>
      <c r="F213" s="79">
        <f t="shared" ca="1" si="7"/>
        <v>32.291067571191348</v>
      </c>
    </row>
    <row r="214" spans="5:6" x14ac:dyDescent="0.25">
      <c r="E214" s="79">
        <f t="shared" ca="1" si="6"/>
        <v>0.13731124447010923</v>
      </c>
      <c r="F214" s="79">
        <f t="shared" ca="1" si="7"/>
        <v>27.436358730364944</v>
      </c>
    </row>
    <row r="215" spans="5:6" x14ac:dyDescent="0.25">
      <c r="E215" s="79">
        <f t="shared" ca="1" si="6"/>
        <v>0.99194505661677312</v>
      </c>
      <c r="F215" s="79">
        <f t="shared" ca="1" si="7"/>
        <v>62.416316208580767</v>
      </c>
    </row>
    <row r="216" spans="5:6" x14ac:dyDescent="0.25">
      <c r="E216" s="79">
        <f t="shared" ca="1" si="6"/>
        <v>0.96237032326517968</v>
      </c>
      <c r="F216" s="79">
        <f t="shared" ca="1" si="7"/>
        <v>48.394007438969673</v>
      </c>
    </row>
    <row r="217" spans="5:6" x14ac:dyDescent="0.25">
      <c r="E217" s="79">
        <f t="shared" ca="1" si="6"/>
        <v>0.98453759829276277</v>
      </c>
      <c r="F217" s="79">
        <f t="shared" ca="1" si="7"/>
        <v>55.972562800152545</v>
      </c>
    </row>
    <row r="218" spans="5:6" x14ac:dyDescent="0.25">
      <c r="E218" s="79">
        <f t="shared" ca="1" si="6"/>
        <v>0.35903465075024177</v>
      </c>
      <c r="F218" s="79">
        <f t="shared" ca="1" si="7"/>
        <v>29.904051038468555</v>
      </c>
    </row>
    <row r="219" spans="5:6" x14ac:dyDescent="0.25">
      <c r="E219" s="79">
        <f t="shared" ca="1" si="6"/>
        <v>0.73226166124116898</v>
      </c>
      <c r="F219" s="79">
        <f t="shared" ca="1" si="7"/>
        <v>35.252574707059459</v>
      </c>
    </row>
    <row r="220" spans="5:6" x14ac:dyDescent="0.25">
      <c r="E220" s="79">
        <f t="shared" ca="1" si="6"/>
        <v>0.74298880517872745</v>
      </c>
      <c r="F220" s="79">
        <f t="shared" ca="1" si="7"/>
        <v>35.495115204669084</v>
      </c>
    </row>
    <row r="221" spans="5:6" x14ac:dyDescent="0.25">
      <c r="E221" s="79">
        <f t="shared" ca="1" si="6"/>
        <v>7.1342539991946397E-2</v>
      </c>
      <c r="F221" s="79">
        <f t="shared" ca="1" si="7"/>
        <v>26.470264524939008</v>
      </c>
    </row>
    <row r="222" spans="5:6" x14ac:dyDescent="0.25">
      <c r="E222" s="79">
        <f t="shared" ca="1" si="6"/>
        <v>0.53077938818237858</v>
      </c>
      <c r="F222" s="79">
        <f t="shared" ca="1" si="7"/>
        <v>31.912562907387965</v>
      </c>
    </row>
    <row r="223" spans="5:6" x14ac:dyDescent="0.25">
      <c r="E223" s="79">
        <f t="shared" ca="1" si="6"/>
        <v>0.75761223970571823</v>
      </c>
      <c r="F223" s="79">
        <f t="shared" ca="1" si="7"/>
        <v>35.84349468442079</v>
      </c>
    </row>
    <row r="224" spans="5:6" x14ac:dyDescent="0.25">
      <c r="E224" s="79">
        <f t="shared" ca="1" si="6"/>
        <v>0.23386417907154988</v>
      </c>
      <c r="F224" s="79">
        <f t="shared" ca="1" si="7"/>
        <v>28.559915313771519</v>
      </c>
    </row>
    <row r="225" spans="5:6" x14ac:dyDescent="0.25">
      <c r="E225" s="79">
        <f t="shared" ca="1" si="6"/>
        <v>0.83268790088894196</v>
      </c>
      <c r="F225" s="79">
        <f t="shared" ca="1" si="7"/>
        <v>38.086268677426588</v>
      </c>
    </row>
    <row r="226" spans="5:6" x14ac:dyDescent="0.25">
      <c r="E226" s="79">
        <f t="shared" ca="1" si="6"/>
        <v>0.85361746643180125</v>
      </c>
      <c r="F226" s="79">
        <f t="shared" ca="1" si="7"/>
        <v>38.916725564451482</v>
      </c>
    </row>
    <row r="227" spans="5:6" x14ac:dyDescent="0.25">
      <c r="E227" s="79">
        <f t="shared" ca="1" si="6"/>
        <v>0.61368137721808536</v>
      </c>
      <c r="F227" s="79">
        <f t="shared" ca="1" si="7"/>
        <v>33.083215842952939</v>
      </c>
    </row>
    <row r="228" spans="5:6" x14ac:dyDescent="0.25">
      <c r="E228" s="79">
        <f t="shared" ca="1" si="6"/>
        <v>3.3028873846389861E-2</v>
      </c>
      <c r="F228" s="79">
        <f t="shared" ca="1" si="7"/>
        <v>25.648388363879249</v>
      </c>
    </row>
    <row r="229" spans="5:6" x14ac:dyDescent="0.25">
      <c r="E229" s="79">
        <f t="shared" ca="1" si="6"/>
        <v>0.33336777790786409</v>
      </c>
      <c r="F229" s="79">
        <f t="shared" ca="1" si="7"/>
        <v>29.62769383301827</v>
      </c>
    </row>
    <row r="230" spans="5:6" x14ac:dyDescent="0.25">
      <c r="E230" s="79">
        <f t="shared" ca="1" si="6"/>
        <v>0.50436743754613655</v>
      </c>
      <c r="F230" s="79">
        <f t="shared" ca="1" si="7"/>
        <v>31.575537329044522</v>
      </c>
    </row>
    <row r="231" spans="5:6" x14ac:dyDescent="0.25">
      <c r="E231" s="79">
        <f t="shared" ca="1" si="6"/>
        <v>0.86527417501772008</v>
      </c>
      <c r="F231" s="79">
        <f t="shared" ca="1" si="7"/>
        <v>39.439536834348637</v>
      </c>
    </row>
    <row r="232" spans="5:6" x14ac:dyDescent="0.25">
      <c r="E232" s="79">
        <f t="shared" ca="1" si="6"/>
        <v>0.90710951564792341</v>
      </c>
      <c r="F232" s="79">
        <f t="shared" ca="1" si="7"/>
        <v>41.85929185704029</v>
      </c>
    </row>
    <row r="233" spans="5:6" x14ac:dyDescent="0.25">
      <c r="E233" s="79">
        <f t="shared" ca="1" si="6"/>
        <v>0.76276414849022689</v>
      </c>
      <c r="F233" s="79">
        <f t="shared" ca="1" si="7"/>
        <v>35.971570302185327</v>
      </c>
    </row>
    <row r="234" spans="5:6" x14ac:dyDescent="0.25">
      <c r="E234" s="79">
        <f t="shared" ca="1" si="6"/>
        <v>0.66020042193923012</v>
      </c>
      <c r="F234" s="79">
        <f t="shared" ca="1" si="7"/>
        <v>33.843832039703365</v>
      </c>
    </row>
    <row r="235" spans="5:6" x14ac:dyDescent="0.25">
      <c r="E235" s="79">
        <f t="shared" ca="1" si="6"/>
        <v>0.40193382317210391</v>
      </c>
      <c r="F235" s="79">
        <f t="shared" ca="1" si="7"/>
        <v>30.374254528636499</v>
      </c>
    </row>
    <row r="236" spans="5:6" x14ac:dyDescent="0.25">
      <c r="E236" s="79">
        <f t="shared" ca="1" si="6"/>
        <v>0.84996824732942089</v>
      </c>
      <c r="F236" s="79">
        <f t="shared" ca="1" si="7"/>
        <v>38.762672869188734</v>
      </c>
    </row>
    <row r="237" spans="5:6" x14ac:dyDescent="0.25">
      <c r="E237" s="79">
        <f t="shared" ca="1" si="6"/>
        <v>0.34040358424583339</v>
      </c>
      <c r="F237" s="79">
        <f t="shared" ca="1" si="7"/>
        <v>29.70319233640739</v>
      </c>
    </row>
    <row r="238" spans="5:6" x14ac:dyDescent="0.25">
      <c r="E238" s="79">
        <f t="shared" ca="1" si="6"/>
        <v>9.3197909167842652E-2</v>
      </c>
      <c r="F238" s="79">
        <f t="shared" ca="1" si="7"/>
        <v>26.825553128128981</v>
      </c>
    </row>
    <row r="239" spans="5:6" x14ac:dyDescent="0.25">
      <c r="E239" s="79">
        <f t="shared" ca="1" si="6"/>
        <v>0.18347426221515939</v>
      </c>
      <c r="F239" s="79">
        <f t="shared" ca="1" si="7"/>
        <v>27.995386176142354</v>
      </c>
    </row>
    <row r="240" spans="5:6" x14ac:dyDescent="0.25">
      <c r="E240" s="79">
        <f t="shared" ca="1" si="6"/>
        <v>4.1957553955085047E-2</v>
      </c>
      <c r="F240" s="79">
        <f t="shared" ca="1" si="7"/>
        <v>25.877718428686805</v>
      </c>
    </row>
    <row r="241" spans="5:6" x14ac:dyDescent="0.25">
      <c r="E241" s="79">
        <f t="shared" ca="1" si="6"/>
        <v>0.32339343121938535</v>
      </c>
      <c r="F241" s="79">
        <f t="shared" ca="1" si="7"/>
        <v>29.520907594651138</v>
      </c>
    </row>
    <row r="242" spans="5:6" x14ac:dyDescent="0.25">
      <c r="E242" s="79">
        <f t="shared" ca="1" si="6"/>
        <v>0.34015629798397029</v>
      </c>
      <c r="F242" s="79">
        <f t="shared" ca="1" si="7"/>
        <v>29.700535972414421</v>
      </c>
    </row>
    <row r="243" spans="5:6" x14ac:dyDescent="0.25">
      <c r="E243" s="79">
        <f t="shared" ca="1" si="6"/>
        <v>0.16225115698127279</v>
      </c>
      <c r="F243" s="79">
        <f t="shared" ca="1" si="7"/>
        <v>27.745248709659847</v>
      </c>
    </row>
    <row r="244" spans="5:6" x14ac:dyDescent="0.25">
      <c r="E244" s="79">
        <f t="shared" ca="1" si="6"/>
        <v>1.3090342620319051E-2</v>
      </c>
      <c r="F244" s="79">
        <f t="shared" ca="1" si="7"/>
        <v>24.914700415337258</v>
      </c>
    </row>
    <row r="245" spans="5:6" x14ac:dyDescent="0.25">
      <c r="E245" s="79">
        <f t="shared" ca="1" si="6"/>
        <v>0.56887148901166507</v>
      </c>
      <c r="F245" s="79">
        <f t="shared" ca="1" si="7"/>
        <v>32.426353533034288</v>
      </c>
    </row>
    <row r="246" spans="5:6" x14ac:dyDescent="0.25">
      <c r="E246" s="79">
        <f t="shared" ca="1" si="6"/>
        <v>0.18152408312490209</v>
      </c>
      <c r="F246" s="79">
        <f t="shared" ca="1" si="7"/>
        <v>27.972790408391504</v>
      </c>
    </row>
    <row r="247" spans="5:6" x14ac:dyDescent="0.25">
      <c r="E247" s="79">
        <f t="shared" ca="1" si="6"/>
        <v>0.71776021529204648</v>
      </c>
      <c r="F247" s="79">
        <f t="shared" ca="1" si="7"/>
        <v>34.940314403298331</v>
      </c>
    </row>
    <row r="248" spans="5:6" x14ac:dyDescent="0.25">
      <c r="E248" s="79">
        <f t="shared" ca="1" si="6"/>
        <v>0.70963330363873633</v>
      </c>
      <c r="F248" s="79">
        <f t="shared" ca="1" si="7"/>
        <v>34.772476225538547</v>
      </c>
    </row>
    <row r="249" spans="5:6" x14ac:dyDescent="0.25">
      <c r="E249" s="79">
        <f t="shared" ca="1" si="6"/>
        <v>0.73038456973647869</v>
      </c>
      <c r="F249" s="79">
        <f t="shared" ca="1" si="7"/>
        <v>35.211179342702152</v>
      </c>
    </row>
    <row r="250" spans="5:6" x14ac:dyDescent="0.25">
      <c r="E250" s="79">
        <f t="shared" ca="1" si="6"/>
        <v>5.7744849751745431E-2</v>
      </c>
      <c r="F250" s="79">
        <f t="shared" ca="1" si="7"/>
        <v>26.218421586002066</v>
      </c>
    </row>
    <row r="251" spans="5:6" x14ac:dyDescent="0.25">
      <c r="E251" s="79">
        <f t="shared" ca="1" si="6"/>
        <v>0.6180372373843569</v>
      </c>
      <c r="F251" s="79">
        <f t="shared" ca="1" si="7"/>
        <v>33.150676496757107</v>
      </c>
    </row>
    <row r="252" spans="5:6" x14ac:dyDescent="0.25">
      <c r="E252" s="79">
        <f t="shared" ca="1" si="6"/>
        <v>0.11801618025776883</v>
      </c>
      <c r="F252" s="79">
        <f t="shared" ca="1" si="7"/>
        <v>27.181923949421705</v>
      </c>
    </row>
    <row r="253" spans="5:6" x14ac:dyDescent="0.25">
      <c r="E253" s="79">
        <f t="shared" ca="1" si="6"/>
        <v>0.50849532103106487</v>
      </c>
      <c r="F253" s="79">
        <f t="shared" ca="1" si="7"/>
        <v>31.627295420106606</v>
      </c>
    </row>
    <row r="254" spans="5:6" x14ac:dyDescent="0.25">
      <c r="E254" s="79">
        <f t="shared" ca="1" si="6"/>
        <v>0.82994433792583577</v>
      </c>
      <c r="F254" s="79">
        <f t="shared" ca="1" si="7"/>
        <v>37.986099785295053</v>
      </c>
    </row>
    <row r="255" spans="5:6" x14ac:dyDescent="0.25">
      <c r="E255" s="79">
        <f t="shared" ca="1" si="6"/>
        <v>0.87171784291663856</v>
      </c>
      <c r="F255" s="79">
        <f t="shared" ca="1" si="7"/>
        <v>39.751066749435161</v>
      </c>
    </row>
    <row r="256" spans="5:6" x14ac:dyDescent="0.25">
      <c r="E256" s="79">
        <f t="shared" ca="1" si="6"/>
        <v>0.95537144238682958</v>
      </c>
      <c r="F256" s="79">
        <f t="shared" ca="1" si="7"/>
        <v>47.079357017550365</v>
      </c>
    </row>
    <row r="257" spans="5:6" x14ac:dyDescent="0.25">
      <c r="E257" s="79">
        <f t="shared" ca="1" si="6"/>
        <v>0.4258492340089377</v>
      </c>
      <c r="F257" s="79">
        <f t="shared" ca="1" si="7"/>
        <v>30.642961438996871</v>
      </c>
    </row>
    <row r="258" spans="5:6" x14ac:dyDescent="0.25">
      <c r="E258" s="79">
        <f t="shared" ca="1" si="6"/>
        <v>0.73514973653850102</v>
      </c>
      <c r="F258" s="79">
        <f t="shared" ca="1" si="7"/>
        <v>35.316859892133131</v>
      </c>
    </row>
    <row r="259" spans="5:6" x14ac:dyDescent="0.25">
      <c r="E259" s="79">
        <f t="shared" ca="1" si="6"/>
        <v>0.93669514527566866</v>
      </c>
      <c r="F259" s="79">
        <f t="shared" ca="1" si="7"/>
        <v>44.507849643893046</v>
      </c>
    </row>
    <row r="260" spans="5:6" x14ac:dyDescent="0.25">
      <c r="E260" s="79">
        <f t="shared" ref="E260:E323" ca="1" si="8">RAND()</f>
        <v>0.28304421681289682</v>
      </c>
      <c r="F260" s="79">
        <f t="shared" ref="F260:F323" ca="1" si="9">$C$3-$C$4*(LN(E260)^(-1/$C$5))</f>
        <v>29.090075823045407</v>
      </c>
    </row>
    <row r="261" spans="5:6" x14ac:dyDescent="0.25">
      <c r="E261" s="79">
        <f t="shared" ca="1" si="8"/>
        <v>0.70915079419601001</v>
      </c>
      <c r="F261" s="79">
        <f t="shared" ca="1" si="9"/>
        <v>34.762663271078367</v>
      </c>
    </row>
    <row r="262" spans="5:6" x14ac:dyDescent="0.25">
      <c r="E262" s="79">
        <f t="shared" ca="1" si="8"/>
        <v>0.84025330736031956</v>
      </c>
      <c r="F262" s="79">
        <f t="shared" ca="1" si="9"/>
        <v>38.372281088831954</v>
      </c>
    </row>
    <row r="263" spans="5:6" x14ac:dyDescent="0.25">
      <c r="E263" s="79">
        <f t="shared" ca="1" si="8"/>
        <v>9.2129378896221525E-2</v>
      </c>
      <c r="F263" s="79">
        <f t="shared" ca="1" si="9"/>
        <v>26.809248353163525</v>
      </c>
    </row>
    <row r="264" spans="5:6" x14ac:dyDescent="0.25">
      <c r="E264" s="79">
        <f t="shared" ca="1" si="8"/>
        <v>9.1964428888701155E-3</v>
      </c>
      <c r="F264" s="79">
        <f t="shared" ca="1" si="9"/>
        <v>24.683009781947511</v>
      </c>
    </row>
    <row r="265" spans="5:6" x14ac:dyDescent="0.25">
      <c r="E265" s="79">
        <f t="shared" ca="1" si="8"/>
        <v>0.56326360274087939</v>
      </c>
      <c r="F265" s="79">
        <f t="shared" ca="1" si="9"/>
        <v>32.348401999776421</v>
      </c>
    </row>
    <row r="266" spans="5:6" x14ac:dyDescent="0.25">
      <c r="E266" s="79">
        <f t="shared" ca="1" si="8"/>
        <v>0.81715353227788623</v>
      </c>
      <c r="F266" s="79">
        <f t="shared" ca="1" si="9"/>
        <v>37.541688785436207</v>
      </c>
    </row>
    <row r="267" spans="5:6" x14ac:dyDescent="0.25">
      <c r="E267" s="79">
        <f t="shared" ca="1" si="8"/>
        <v>0.28542736523318557</v>
      </c>
      <c r="F267" s="79">
        <f t="shared" ca="1" si="9"/>
        <v>29.11554042071041</v>
      </c>
    </row>
    <row r="268" spans="5:6" x14ac:dyDescent="0.25">
      <c r="E268" s="79">
        <f t="shared" ca="1" si="8"/>
        <v>0.23606783590243863</v>
      </c>
      <c r="F268" s="79">
        <f t="shared" ca="1" si="9"/>
        <v>28.583968062863359</v>
      </c>
    </row>
    <row r="269" spans="5:6" x14ac:dyDescent="0.25">
      <c r="E269" s="79">
        <f t="shared" ca="1" si="8"/>
        <v>0.28392302219042032</v>
      </c>
      <c r="F269" s="79">
        <f t="shared" ca="1" si="9"/>
        <v>29.099467252861139</v>
      </c>
    </row>
    <row r="270" spans="5:6" x14ac:dyDescent="0.25">
      <c r="E270" s="79">
        <f t="shared" ca="1" si="8"/>
        <v>0.53177882840620638</v>
      </c>
      <c r="F270" s="79">
        <f t="shared" ca="1" si="9"/>
        <v>31.925602024499895</v>
      </c>
    </row>
    <row r="271" spans="5:6" x14ac:dyDescent="0.25">
      <c r="E271" s="79">
        <f t="shared" ca="1" si="8"/>
        <v>0.7666249622089808</v>
      </c>
      <c r="F271" s="79">
        <f t="shared" ca="1" si="9"/>
        <v>36.069510024796209</v>
      </c>
    </row>
    <row r="272" spans="5:6" x14ac:dyDescent="0.25">
      <c r="E272" s="79">
        <f t="shared" ca="1" si="8"/>
        <v>0.31233140666185477</v>
      </c>
      <c r="F272" s="79">
        <f t="shared" ca="1" si="9"/>
        <v>29.402714856815752</v>
      </c>
    </row>
    <row r="273" spans="5:6" x14ac:dyDescent="0.25">
      <c r="E273" s="79">
        <f t="shared" ca="1" si="8"/>
        <v>0.22009332118332159</v>
      </c>
      <c r="F273" s="79">
        <f t="shared" ca="1" si="9"/>
        <v>28.408645092687927</v>
      </c>
    </row>
    <row r="274" spans="5:6" x14ac:dyDescent="0.25">
      <c r="E274" s="79">
        <f t="shared" ca="1" si="8"/>
        <v>0.66553049817020082</v>
      </c>
      <c r="F274" s="79">
        <f t="shared" ca="1" si="9"/>
        <v>33.937272702099968</v>
      </c>
    </row>
    <row r="275" spans="5:6" x14ac:dyDescent="0.25">
      <c r="E275" s="79">
        <f t="shared" ca="1" si="8"/>
        <v>0.8294420775088992</v>
      </c>
      <c r="F275" s="79">
        <f t="shared" ca="1" si="9"/>
        <v>37.967957138859866</v>
      </c>
    </row>
    <row r="276" spans="5:6" x14ac:dyDescent="0.25">
      <c r="E276" s="79">
        <f t="shared" ca="1" si="8"/>
        <v>0.64232851918961487</v>
      </c>
      <c r="F276" s="79">
        <f t="shared" ca="1" si="9"/>
        <v>33.540562903784128</v>
      </c>
    </row>
    <row r="277" spans="5:6" x14ac:dyDescent="0.25">
      <c r="E277" s="79">
        <f t="shared" ca="1" si="8"/>
        <v>0.62467189434542469</v>
      </c>
      <c r="F277" s="79">
        <f t="shared" ca="1" si="9"/>
        <v>33.254808381763361</v>
      </c>
    </row>
    <row r="278" spans="5:6" x14ac:dyDescent="0.25">
      <c r="E278" s="79">
        <f t="shared" ca="1" si="8"/>
        <v>0.44055524871461882</v>
      </c>
      <c r="F278" s="79">
        <f t="shared" ca="1" si="9"/>
        <v>30.81119176161565</v>
      </c>
    </row>
    <row r="279" spans="5:6" x14ac:dyDescent="0.25">
      <c r="E279" s="79">
        <f t="shared" ca="1" si="8"/>
        <v>0.7143588826777536</v>
      </c>
      <c r="F279" s="79">
        <f t="shared" ca="1" si="9"/>
        <v>34.869473704118015</v>
      </c>
    </row>
    <row r="280" spans="5:6" x14ac:dyDescent="0.25">
      <c r="E280" s="79">
        <f t="shared" ca="1" si="8"/>
        <v>0.77177764694644557</v>
      </c>
      <c r="F280" s="79">
        <f t="shared" ca="1" si="9"/>
        <v>36.202958455013381</v>
      </c>
    </row>
    <row r="281" spans="5:6" x14ac:dyDescent="0.25">
      <c r="E281" s="79">
        <f t="shared" ca="1" si="8"/>
        <v>0.51705944954307381</v>
      </c>
      <c r="F281" s="79">
        <f t="shared" ca="1" si="9"/>
        <v>31.735728755670522</v>
      </c>
    </row>
    <row r="282" spans="5:6" x14ac:dyDescent="0.25">
      <c r="E282" s="79">
        <f t="shared" ca="1" si="8"/>
        <v>0.21498903273807501</v>
      </c>
      <c r="F282" s="79">
        <f t="shared" ca="1" si="9"/>
        <v>28.352097752297908</v>
      </c>
    </row>
    <row r="283" spans="5:6" x14ac:dyDescent="0.25">
      <c r="E283" s="79">
        <f t="shared" ca="1" si="8"/>
        <v>0.64688916316295308</v>
      </c>
      <c r="F283" s="79">
        <f t="shared" ca="1" si="9"/>
        <v>33.616544218960243</v>
      </c>
    </row>
    <row r="284" spans="5:6" x14ac:dyDescent="0.25">
      <c r="E284" s="79">
        <f t="shared" ca="1" si="8"/>
        <v>5.2709332594915059E-2</v>
      </c>
      <c r="F284" s="79">
        <f t="shared" ca="1" si="9"/>
        <v>26.116585727637371</v>
      </c>
    </row>
    <row r="285" spans="5:6" x14ac:dyDescent="0.25">
      <c r="E285" s="79">
        <f t="shared" ca="1" si="8"/>
        <v>0.58885090937387163</v>
      </c>
      <c r="F285" s="79">
        <f t="shared" ca="1" si="9"/>
        <v>32.711368879608614</v>
      </c>
    </row>
    <row r="286" spans="5:6" x14ac:dyDescent="0.25">
      <c r="E286" s="79">
        <f t="shared" ca="1" si="8"/>
        <v>0.97791459420349669</v>
      </c>
      <c r="F286" s="79">
        <f t="shared" ca="1" si="9"/>
        <v>52.780003602163902</v>
      </c>
    </row>
    <row r="287" spans="5:6" x14ac:dyDescent="0.25">
      <c r="E287" s="79">
        <f t="shared" ca="1" si="8"/>
        <v>0.89208076926152291</v>
      </c>
      <c r="F287" s="79">
        <f t="shared" ca="1" si="9"/>
        <v>40.867242806706869</v>
      </c>
    </row>
    <row r="288" spans="5:6" x14ac:dyDescent="0.25">
      <c r="E288" s="79">
        <f t="shared" ca="1" si="8"/>
        <v>0.48958667994804383</v>
      </c>
      <c r="F288" s="79">
        <f t="shared" ca="1" si="9"/>
        <v>31.392758381584855</v>
      </c>
    </row>
    <row r="289" spans="5:6" x14ac:dyDescent="0.25">
      <c r="E289" s="79">
        <f t="shared" ca="1" si="8"/>
        <v>0.85890872555818765</v>
      </c>
      <c r="F289" s="79">
        <f t="shared" ca="1" si="9"/>
        <v>39.147973621865788</v>
      </c>
    </row>
    <row r="290" spans="5:6" x14ac:dyDescent="0.25">
      <c r="E290" s="79">
        <f t="shared" ca="1" si="8"/>
        <v>0.80677256712188461</v>
      </c>
      <c r="F290" s="79">
        <f t="shared" ca="1" si="9"/>
        <v>37.205589155384544</v>
      </c>
    </row>
    <row r="291" spans="5:6" x14ac:dyDescent="0.25">
      <c r="E291" s="79">
        <f t="shared" ca="1" si="8"/>
        <v>0.79212461103902077</v>
      </c>
      <c r="F291" s="79">
        <f t="shared" ca="1" si="9"/>
        <v>36.763640191680686</v>
      </c>
    </row>
    <row r="292" spans="5:6" x14ac:dyDescent="0.25">
      <c r="E292" s="79">
        <f t="shared" ca="1" si="8"/>
        <v>0.98310173244478882</v>
      </c>
      <c r="F292" s="79">
        <f t="shared" ca="1" si="9"/>
        <v>55.156727022697758</v>
      </c>
    </row>
    <row r="293" spans="5:6" x14ac:dyDescent="0.25">
      <c r="E293" s="79">
        <f t="shared" ca="1" si="8"/>
        <v>0.50442597068887884</v>
      </c>
      <c r="F293" s="79">
        <f t="shared" ca="1" si="9"/>
        <v>31.576269012990259</v>
      </c>
    </row>
    <row r="294" spans="5:6" x14ac:dyDescent="0.25">
      <c r="E294" s="79">
        <f t="shared" ca="1" si="8"/>
        <v>0.15127905633245675</v>
      </c>
      <c r="F294" s="79">
        <f t="shared" ca="1" si="9"/>
        <v>27.611674921712254</v>
      </c>
    </row>
    <row r="295" spans="5:6" x14ac:dyDescent="0.25">
      <c r="E295" s="79">
        <f t="shared" ca="1" si="8"/>
        <v>0.89944246094907054</v>
      </c>
      <c r="F295" s="79">
        <f t="shared" ca="1" si="9"/>
        <v>41.331778846427618</v>
      </c>
    </row>
    <row r="296" spans="5:6" x14ac:dyDescent="0.25">
      <c r="E296" s="79">
        <f t="shared" ca="1" si="8"/>
        <v>0.28448912060132003</v>
      </c>
      <c r="F296" s="79">
        <f t="shared" ca="1" si="9"/>
        <v>29.105516186077985</v>
      </c>
    </row>
    <row r="297" spans="5:6" x14ac:dyDescent="0.25">
      <c r="E297" s="79">
        <f t="shared" ca="1" si="8"/>
        <v>0.22720019363303978</v>
      </c>
      <c r="F297" s="79">
        <f t="shared" ca="1" si="9"/>
        <v>28.486931183901522</v>
      </c>
    </row>
    <row r="298" spans="5:6" x14ac:dyDescent="0.25">
      <c r="E298" s="79">
        <f t="shared" ca="1" si="8"/>
        <v>0.62343529654456453</v>
      </c>
      <c r="F298" s="79">
        <f t="shared" ca="1" si="9"/>
        <v>33.235270928544715</v>
      </c>
    </row>
    <row r="299" spans="5:6" x14ac:dyDescent="0.25">
      <c r="E299" s="79">
        <f t="shared" ca="1" si="8"/>
        <v>0.37236758996304409</v>
      </c>
      <c r="F299" s="79">
        <f t="shared" ca="1" si="9"/>
        <v>30.048861008096715</v>
      </c>
    </row>
    <row r="300" spans="5:6" x14ac:dyDescent="0.25">
      <c r="E300" s="79">
        <f t="shared" ca="1" si="8"/>
        <v>0.71722038862399606</v>
      </c>
      <c r="F300" s="79">
        <f t="shared" ca="1" si="9"/>
        <v>34.929012820696613</v>
      </c>
    </row>
    <row r="301" spans="5:6" x14ac:dyDescent="0.25">
      <c r="E301" s="79">
        <f t="shared" ca="1" si="8"/>
        <v>0.34708157242835425</v>
      </c>
      <c r="F301" s="79">
        <f t="shared" ca="1" si="9"/>
        <v>29.775014831367205</v>
      </c>
    </row>
    <row r="302" spans="5:6" x14ac:dyDescent="0.25">
      <c r="E302" s="79">
        <f t="shared" ca="1" si="8"/>
        <v>0.31375006367821345</v>
      </c>
      <c r="F302" s="79">
        <f t="shared" ca="1" si="9"/>
        <v>29.417862631228939</v>
      </c>
    </row>
    <row r="303" spans="5:6" x14ac:dyDescent="0.25">
      <c r="E303" s="79">
        <f t="shared" ca="1" si="8"/>
        <v>0.51988821063984514</v>
      </c>
      <c r="F303" s="79">
        <f t="shared" ca="1" si="9"/>
        <v>31.771866323623353</v>
      </c>
    </row>
    <row r="304" spans="5:6" x14ac:dyDescent="0.25">
      <c r="E304" s="79">
        <f t="shared" ca="1" si="8"/>
        <v>0.78713329173760249</v>
      </c>
      <c r="F304" s="79">
        <f t="shared" ca="1" si="9"/>
        <v>36.620764473254773</v>
      </c>
    </row>
    <row r="305" spans="5:6" x14ac:dyDescent="0.25">
      <c r="E305" s="79">
        <f t="shared" ca="1" si="8"/>
        <v>2.2673884009746015E-2</v>
      </c>
      <c r="F305" s="79">
        <f t="shared" ca="1" si="9"/>
        <v>25.324328439203796</v>
      </c>
    </row>
    <row r="306" spans="5:6" x14ac:dyDescent="0.25">
      <c r="E306" s="79">
        <f t="shared" ca="1" si="8"/>
        <v>6.8171307544543924E-2</v>
      </c>
      <c r="F306" s="79">
        <f t="shared" ca="1" si="9"/>
        <v>26.414115182375514</v>
      </c>
    </row>
    <row r="307" spans="5:6" x14ac:dyDescent="0.25">
      <c r="E307" s="79">
        <f t="shared" ca="1" si="8"/>
        <v>0.57073465411008739</v>
      </c>
      <c r="F307" s="79">
        <f t="shared" ca="1" si="9"/>
        <v>32.452443480183149</v>
      </c>
    </row>
    <row r="308" spans="5:6" x14ac:dyDescent="0.25">
      <c r="E308" s="79">
        <f t="shared" ca="1" si="8"/>
        <v>0.38529907068255376</v>
      </c>
      <c r="F308" s="79">
        <f t="shared" ca="1" si="9"/>
        <v>30.19037622174794</v>
      </c>
    </row>
    <row r="309" spans="5:6" x14ac:dyDescent="0.25">
      <c r="E309" s="79">
        <f t="shared" ca="1" si="8"/>
        <v>0.54955063655856662</v>
      </c>
      <c r="F309" s="79">
        <f t="shared" ca="1" si="9"/>
        <v>32.161276167332019</v>
      </c>
    </row>
    <row r="310" spans="5:6" x14ac:dyDescent="0.25">
      <c r="E310" s="79">
        <f t="shared" ca="1" si="8"/>
        <v>0.81532153409455177</v>
      </c>
      <c r="F310" s="79">
        <f t="shared" ca="1" si="9"/>
        <v>37.480868338316732</v>
      </c>
    </row>
    <row r="311" spans="5:6" x14ac:dyDescent="0.25">
      <c r="E311" s="79">
        <f t="shared" ca="1" si="8"/>
        <v>0.34731442864327899</v>
      </c>
      <c r="F311" s="79">
        <f t="shared" ca="1" si="9"/>
        <v>29.777522422672234</v>
      </c>
    </row>
    <row r="312" spans="5:6" x14ac:dyDescent="0.25">
      <c r="E312" s="79">
        <f t="shared" ca="1" si="8"/>
        <v>0.88294788578988592</v>
      </c>
      <c r="F312" s="79">
        <f t="shared" ca="1" si="9"/>
        <v>40.339172447789409</v>
      </c>
    </row>
    <row r="313" spans="5:6" x14ac:dyDescent="0.25">
      <c r="E313" s="79">
        <f t="shared" ca="1" si="8"/>
        <v>0.84380228438346006</v>
      </c>
      <c r="F313" s="79">
        <f t="shared" ca="1" si="9"/>
        <v>38.511725217447193</v>
      </c>
    </row>
    <row r="314" spans="5:6" x14ac:dyDescent="0.25">
      <c r="E314" s="79">
        <f t="shared" ca="1" si="8"/>
        <v>0.76230888237943373</v>
      </c>
      <c r="F314" s="79">
        <f t="shared" ca="1" si="9"/>
        <v>35.960133620830348</v>
      </c>
    </row>
    <row r="315" spans="5:6" x14ac:dyDescent="0.25">
      <c r="E315" s="79">
        <f t="shared" ca="1" si="8"/>
        <v>0.65660632804938157</v>
      </c>
      <c r="F315" s="79">
        <f t="shared" ca="1" si="9"/>
        <v>33.781626604681762</v>
      </c>
    </row>
    <row r="316" spans="5:6" x14ac:dyDescent="0.25">
      <c r="E316" s="79">
        <f t="shared" ca="1" si="8"/>
        <v>0.45422491668894516</v>
      </c>
      <c r="F316" s="79">
        <f t="shared" ca="1" si="9"/>
        <v>30.969915260851131</v>
      </c>
    </row>
    <row r="317" spans="5:6" x14ac:dyDescent="0.25">
      <c r="E317" s="79">
        <f t="shared" ca="1" si="8"/>
        <v>0.6889933699341686</v>
      </c>
      <c r="F317" s="79">
        <f t="shared" ca="1" si="9"/>
        <v>34.366841046105385</v>
      </c>
    </row>
    <row r="318" spans="5:6" x14ac:dyDescent="0.25">
      <c r="E318" s="79">
        <f t="shared" ca="1" si="8"/>
        <v>0.58231504078181151</v>
      </c>
      <c r="F318" s="79">
        <f t="shared" ca="1" si="9"/>
        <v>32.616828597726681</v>
      </c>
    </row>
    <row r="319" spans="5:6" x14ac:dyDescent="0.25">
      <c r="E319" s="79">
        <f t="shared" ca="1" si="8"/>
        <v>0.43928535117794887</v>
      </c>
      <c r="F319" s="79">
        <f t="shared" ca="1" si="9"/>
        <v>30.796565259616475</v>
      </c>
    </row>
    <row r="320" spans="5:6" x14ac:dyDescent="0.25">
      <c r="E320" s="79">
        <f t="shared" ca="1" si="8"/>
        <v>0.59208209462405192</v>
      </c>
      <c r="F320" s="79">
        <f t="shared" ca="1" si="9"/>
        <v>32.758598263772299</v>
      </c>
    </row>
    <row r="321" spans="5:6" x14ac:dyDescent="0.25">
      <c r="E321" s="79">
        <f t="shared" ca="1" si="8"/>
        <v>0.38637683898893682</v>
      </c>
      <c r="F321" s="79">
        <f t="shared" ca="1" si="9"/>
        <v>30.202223849030489</v>
      </c>
    </row>
    <row r="322" spans="5:6" x14ac:dyDescent="0.25">
      <c r="E322" s="79">
        <f t="shared" ca="1" si="8"/>
        <v>0.17770266340656193</v>
      </c>
      <c r="F322" s="79">
        <f t="shared" ca="1" si="9"/>
        <v>27.928302310941891</v>
      </c>
    </row>
    <row r="323" spans="5:6" x14ac:dyDescent="0.25">
      <c r="E323" s="79">
        <f t="shared" ca="1" si="8"/>
        <v>0.7267481743106734</v>
      </c>
      <c r="F323" s="79">
        <f t="shared" ca="1" si="9"/>
        <v>35.131832339086664</v>
      </c>
    </row>
    <row r="324" spans="5:6" x14ac:dyDescent="0.25">
      <c r="E324" s="79">
        <f t="shared" ref="E324:E387" ca="1" si="10">RAND()</f>
        <v>0.19108430257940556</v>
      </c>
      <c r="F324" s="79">
        <f t="shared" ref="F324:F387" ca="1" si="11">$C$3-$C$4*(LN(E324)^(-1/$C$5))</f>
        <v>28.082907746144276</v>
      </c>
    </row>
    <row r="325" spans="5:6" x14ac:dyDescent="0.25">
      <c r="E325" s="79">
        <f t="shared" ca="1" si="10"/>
        <v>0.15962236687136233</v>
      </c>
      <c r="F325" s="79">
        <f t="shared" ca="1" si="11"/>
        <v>27.713541980522564</v>
      </c>
    </row>
    <row r="326" spans="5:6" x14ac:dyDescent="0.25">
      <c r="E326" s="79">
        <f t="shared" ca="1" si="10"/>
        <v>0.7707433520676007</v>
      </c>
      <c r="F326" s="79">
        <f t="shared" ca="1" si="11"/>
        <v>36.175913924238927</v>
      </c>
    </row>
    <row r="327" spans="5:6" x14ac:dyDescent="0.25">
      <c r="E327" s="79">
        <f t="shared" ca="1" si="10"/>
        <v>0.14799491744288285</v>
      </c>
      <c r="F327" s="79">
        <f t="shared" ca="1" si="11"/>
        <v>27.571023954132087</v>
      </c>
    </row>
    <row r="328" spans="5:6" x14ac:dyDescent="0.25">
      <c r="E328" s="79">
        <f t="shared" ca="1" si="10"/>
        <v>0.9432829097668588</v>
      </c>
      <c r="F328" s="79">
        <f t="shared" ca="1" si="11"/>
        <v>45.299108901243429</v>
      </c>
    </row>
    <row r="329" spans="5:6" x14ac:dyDescent="0.25">
      <c r="E329" s="79">
        <f t="shared" ca="1" si="10"/>
        <v>0.51274660861250221</v>
      </c>
      <c r="F329" s="79">
        <f t="shared" ca="1" si="11"/>
        <v>31.680942092533527</v>
      </c>
    </row>
    <row r="330" spans="5:6" x14ac:dyDescent="0.25">
      <c r="E330" s="79">
        <f t="shared" ca="1" si="10"/>
        <v>0.60181999586963875</v>
      </c>
      <c r="F330" s="79">
        <f t="shared" ca="1" si="11"/>
        <v>32.902979721890482</v>
      </c>
    </row>
    <row r="331" spans="5:6" x14ac:dyDescent="0.25">
      <c r="E331" s="79">
        <f t="shared" ca="1" si="10"/>
        <v>0.28019060726747391</v>
      </c>
      <c r="F331" s="79">
        <f t="shared" ca="1" si="11"/>
        <v>29.05957019735191</v>
      </c>
    </row>
    <row r="332" spans="5:6" x14ac:dyDescent="0.25">
      <c r="E332" s="79">
        <f t="shared" ca="1" si="10"/>
        <v>5.829524903971961E-2</v>
      </c>
      <c r="F332" s="79">
        <f t="shared" ca="1" si="11"/>
        <v>26.229233501261113</v>
      </c>
    </row>
    <row r="333" spans="5:6" x14ac:dyDescent="0.25">
      <c r="E333" s="79">
        <f t="shared" ca="1" si="10"/>
        <v>0.47162587336193795</v>
      </c>
      <c r="F333" s="79">
        <f t="shared" ca="1" si="11"/>
        <v>31.175622941928754</v>
      </c>
    </row>
    <row r="334" spans="5:6" x14ac:dyDescent="0.25">
      <c r="E334" s="79">
        <f t="shared" ca="1" si="10"/>
        <v>0.58621468657760167</v>
      </c>
      <c r="F334" s="79">
        <f t="shared" ca="1" si="11"/>
        <v>32.673078391057757</v>
      </c>
    </row>
    <row r="335" spans="5:6" x14ac:dyDescent="0.25">
      <c r="E335" s="79">
        <f t="shared" ca="1" si="10"/>
        <v>0.61308583372683323</v>
      </c>
      <c r="F335" s="79">
        <f t="shared" ca="1" si="11"/>
        <v>33.074046851889065</v>
      </c>
    </row>
    <row r="336" spans="5:6" x14ac:dyDescent="0.25">
      <c r="E336" s="79">
        <f t="shared" ca="1" si="10"/>
        <v>0.70033297175917097</v>
      </c>
      <c r="F336" s="79">
        <f t="shared" ca="1" si="11"/>
        <v>34.586197335802993</v>
      </c>
    </row>
    <row r="337" spans="5:6" x14ac:dyDescent="0.25">
      <c r="E337" s="79">
        <f t="shared" ca="1" si="10"/>
        <v>0.82045564469048382</v>
      </c>
      <c r="F337" s="79">
        <f t="shared" ca="1" si="11"/>
        <v>37.653037536736747</v>
      </c>
    </row>
    <row r="338" spans="5:6" x14ac:dyDescent="0.25">
      <c r="E338" s="79">
        <f t="shared" ca="1" si="10"/>
        <v>0.61378062594547389</v>
      </c>
      <c r="F338" s="79">
        <f t="shared" ca="1" si="11"/>
        <v>33.084745137330067</v>
      </c>
    </row>
    <row r="339" spans="5:6" x14ac:dyDescent="0.25">
      <c r="E339" s="79">
        <f t="shared" ca="1" si="10"/>
        <v>2.6796838326821337E-2</v>
      </c>
      <c r="F339" s="79">
        <f t="shared" ca="1" si="11"/>
        <v>25.463256734801547</v>
      </c>
    </row>
    <row r="340" spans="5:6" x14ac:dyDescent="0.25">
      <c r="E340" s="79">
        <f t="shared" ca="1" si="10"/>
        <v>0.31040040955776327</v>
      </c>
      <c r="F340" s="79">
        <f t="shared" ca="1" si="11"/>
        <v>29.382099945455646</v>
      </c>
    </row>
    <row r="341" spans="5:6" x14ac:dyDescent="0.25">
      <c r="E341" s="79">
        <f t="shared" ca="1" si="10"/>
        <v>0.90339100214999823</v>
      </c>
      <c r="F341" s="79">
        <f t="shared" ca="1" si="11"/>
        <v>41.597404619599928</v>
      </c>
    </row>
    <row r="342" spans="5:6" x14ac:dyDescent="0.25">
      <c r="E342" s="79">
        <f t="shared" ca="1" si="10"/>
        <v>0.3390719378756244</v>
      </c>
      <c r="F342" s="79">
        <f t="shared" ca="1" si="11"/>
        <v>29.688890265085504</v>
      </c>
    </row>
    <row r="343" spans="5:6" x14ac:dyDescent="0.25">
      <c r="E343" s="79">
        <f t="shared" ca="1" si="10"/>
        <v>0.98407313369475724</v>
      </c>
      <c r="F343" s="79">
        <f t="shared" ca="1" si="11"/>
        <v>55.699094952524689</v>
      </c>
    </row>
    <row r="344" spans="5:6" x14ac:dyDescent="0.25">
      <c r="E344" s="79">
        <f t="shared" ca="1" si="10"/>
        <v>0.65012367745866528</v>
      </c>
      <c r="F344" s="79">
        <f t="shared" ca="1" si="11"/>
        <v>33.671003570489972</v>
      </c>
    </row>
    <row r="345" spans="5:6" x14ac:dyDescent="0.25">
      <c r="E345" s="79">
        <f t="shared" ca="1" si="10"/>
        <v>0.45723608039196673</v>
      </c>
      <c r="F345" s="79">
        <f t="shared" ca="1" si="11"/>
        <v>31.005207367991183</v>
      </c>
    </row>
    <row r="346" spans="5:6" x14ac:dyDescent="0.25">
      <c r="E346" s="79">
        <f t="shared" ca="1" si="10"/>
        <v>0.31743246133374292</v>
      </c>
      <c r="F346" s="79">
        <f t="shared" ca="1" si="11"/>
        <v>29.457193519017881</v>
      </c>
    </row>
    <row r="347" spans="5:6" x14ac:dyDescent="0.25">
      <c r="E347" s="79">
        <f t="shared" ca="1" si="10"/>
        <v>0.2983408647143907</v>
      </c>
      <c r="F347" s="79">
        <f t="shared" ca="1" si="11"/>
        <v>29.253402279565584</v>
      </c>
    </row>
    <row r="348" spans="5:6" x14ac:dyDescent="0.25">
      <c r="E348" s="79">
        <f t="shared" ca="1" si="10"/>
        <v>0.17584891698449123</v>
      </c>
      <c r="F348" s="79">
        <f t="shared" ca="1" si="11"/>
        <v>27.9066168318328</v>
      </c>
    </row>
    <row r="349" spans="5:6" x14ac:dyDescent="0.25">
      <c r="E349" s="79">
        <f t="shared" ca="1" si="10"/>
        <v>0.40714842520085037</v>
      </c>
      <c r="F349" s="79">
        <f t="shared" ca="1" si="11"/>
        <v>30.432376836446021</v>
      </c>
    </row>
    <row r="350" spans="5:6" x14ac:dyDescent="0.25">
      <c r="E350" s="79">
        <f t="shared" ca="1" si="10"/>
        <v>0.54614237207497651</v>
      </c>
      <c r="F350" s="79">
        <f t="shared" ca="1" si="11"/>
        <v>32.115501140465106</v>
      </c>
    </row>
    <row r="351" spans="5:6" x14ac:dyDescent="0.25">
      <c r="E351" s="79">
        <f t="shared" ca="1" si="10"/>
        <v>0.41750438452398375</v>
      </c>
      <c r="F351" s="79">
        <f t="shared" ca="1" si="11"/>
        <v>30.548558836583485</v>
      </c>
    </row>
    <row r="352" spans="5:6" x14ac:dyDescent="0.25">
      <c r="E352" s="79">
        <f t="shared" ca="1" si="10"/>
        <v>0.11388462972671154</v>
      </c>
      <c r="F352" s="79">
        <f t="shared" ca="1" si="11"/>
        <v>27.125184751192609</v>
      </c>
    </row>
    <row r="353" spans="5:6" x14ac:dyDescent="0.25">
      <c r="E353" s="79">
        <f t="shared" ca="1" si="10"/>
        <v>0.98275577263265135</v>
      </c>
      <c r="F353" s="79">
        <f t="shared" ca="1" si="11"/>
        <v>54.972486797942665</v>
      </c>
    </row>
    <row r="354" spans="5:6" x14ac:dyDescent="0.25">
      <c r="E354" s="79">
        <f t="shared" ca="1" si="10"/>
        <v>0.64422632175645456</v>
      </c>
      <c r="F354" s="79">
        <f t="shared" ca="1" si="11"/>
        <v>33.572067639735707</v>
      </c>
    </row>
    <row r="355" spans="5:6" x14ac:dyDescent="0.25">
      <c r="E355" s="79">
        <f t="shared" ca="1" si="10"/>
        <v>6.3064371273546582E-2</v>
      </c>
      <c r="F355" s="79">
        <f t="shared" ca="1" si="11"/>
        <v>26.320557151001005</v>
      </c>
    </row>
    <row r="356" spans="5:6" x14ac:dyDescent="0.25">
      <c r="E356" s="79">
        <f t="shared" ca="1" si="10"/>
        <v>6.2676749176493907E-2</v>
      </c>
      <c r="F356" s="79">
        <f t="shared" ca="1" si="11"/>
        <v>26.31328485237843</v>
      </c>
    </row>
    <row r="357" spans="5:6" x14ac:dyDescent="0.25">
      <c r="E357" s="79">
        <f t="shared" ca="1" si="10"/>
        <v>0.79566720407558722</v>
      </c>
      <c r="F357" s="79">
        <f t="shared" ca="1" si="11"/>
        <v>36.867331195860956</v>
      </c>
    </row>
    <row r="358" spans="5:6" x14ac:dyDescent="0.25">
      <c r="E358" s="79">
        <f t="shared" ca="1" si="10"/>
        <v>2.7491249036836529E-2</v>
      </c>
      <c r="F358" s="79">
        <f t="shared" ca="1" si="11"/>
        <v>25.485209988286854</v>
      </c>
    </row>
    <row r="359" spans="5:6" x14ac:dyDescent="0.25">
      <c r="E359" s="79">
        <f t="shared" ca="1" si="10"/>
        <v>1.8854267607539277E-2</v>
      </c>
      <c r="F359" s="79">
        <f t="shared" ca="1" si="11"/>
        <v>25.179227444139848</v>
      </c>
    </row>
    <row r="360" spans="5:6" x14ac:dyDescent="0.25">
      <c r="E360" s="79">
        <f t="shared" ca="1" si="10"/>
        <v>0.31267465878071687</v>
      </c>
      <c r="F360" s="79">
        <f t="shared" ca="1" si="11"/>
        <v>29.40637973982659</v>
      </c>
    </row>
    <row r="361" spans="5:6" x14ac:dyDescent="0.25">
      <c r="E361" s="79">
        <f t="shared" ca="1" si="10"/>
        <v>0.21023352262957418</v>
      </c>
      <c r="F361" s="79">
        <f t="shared" ca="1" si="11"/>
        <v>28.299149072333432</v>
      </c>
    </row>
    <row r="362" spans="5:6" x14ac:dyDescent="0.25">
      <c r="E362" s="79">
        <f t="shared" ca="1" si="10"/>
        <v>1.5291555999412454E-2</v>
      </c>
      <c r="F362" s="79">
        <f t="shared" ca="1" si="11"/>
        <v>25.02399033398401</v>
      </c>
    </row>
    <row r="363" spans="5:6" x14ac:dyDescent="0.25">
      <c r="E363" s="79">
        <f t="shared" ca="1" si="10"/>
        <v>0.80539428243563749</v>
      </c>
      <c r="F363" s="79">
        <f t="shared" ca="1" si="11"/>
        <v>37.16246506790668</v>
      </c>
    </row>
    <row r="364" spans="5:6" x14ac:dyDescent="0.25">
      <c r="E364" s="79">
        <f t="shared" ca="1" si="10"/>
        <v>0.64535528718275359</v>
      </c>
      <c r="F364" s="79">
        <f t="shared" ca="1" si="11"/>
        <v>33.590885377668933</v>
      </c>
    </row>
    <row r="365" spans="5:6" x14ac:dyDescent="0.25">
      <c r="E365" s="79">
        <f t="shared" ca="1" si="10"/>
        <v>0.75581486640405704</v>
      </c>
      <c r="F365" s="79">
        <f t="shared" ca="1" si="11"/>
        <v>35.799492630157218</v>
      </c>
    </row>
    <row r="366" spans="5:6" x14ac:dyDescent="0.25">
      <c r="E366" s="79">
        <f t="shared" ca="1" si="10"/>
        <v>0.23081219255890506</v>
      </c>
      <c r="F366" s="79">
        <f t="shared" ca="1" si="11"/>
        <v>28.52653752029466</v>
      </c>
    </row>
    <row r="367" spans="5:6" x14ac:dyDescent="0.25">
      <c r="E367" s="79">
        <f t="shared" ca="1" si="10"/>
        <v>5.0705423473222822E-2</v>
      </c>
      <c r="F367" s="79">
        <f t="shared" ca="1" si="11"/>
        <v>26.074465985388393</v>
      </c>
    </row>
    <row r="368" spans="5:6" x14ac:dyDescent="0.25">
      <c r="E368" s="79">
        <f t="shared" ca="1" si="10"/>
        <v>0.99147197396065712</v>
      </c>
      <c r="F368" s="79">
        <f t="shared" ca="1" si="11"/>
        <v>61.818949181402658</v>
      </c>
    </row>
    <row r="369" spans="5:6" x14ac:dyDescent="0.25">
      <c r="E369" s="79">
        <f t="shared" ca="1" si="10"/>
        <v>0.93959342386701394</v>
      </c>
      <c r="F369" s="79">
        <f t="shared" ca="1" si="11"/>
        <v>44.843453900452097</v>
      </c>
    </row>
    <row r="370" spans="5:6" x14ac:dyDescent="0.25">
      <c r="E370" s="79">
        <f t="shared" ca="1" si="10"/>
        <v>0.9126363069821628</v>
      </c>
      <c r="F370" s="79">
        <f t="shared" ca="1" si="11"/>
        <v>42.271846615848872</v>
      </c>
    </row>
    <row r="371" spans="5:6" x14ac:dyDescent="0.25">
      <c r="E371" s="79">
        <f t="shared" ca="1" si="10"/>
        <v>0.69321722080120296</v>
      </c>
      <c r="F371" s="79">
        <f t="shared" ca="1" si="11"/>
        <v>34.447591862461664</v>
      </c>
    </row>
    <row r="372" spans="5:6" x14ac:dyDescent="0.25">
      <c r="E372" s="79">
        <f t="shared" ca="1" si="10"/>
        <v>0.15994992842889544</v>
      </c>
      <c r="F372" s="79">
        <f t="shared" ca="1" si="11"/>
        <v>27.717502550522962</v>
      </c>
    </row>
    <row r="373" spans="5:6" x14ac:dyDescent="0.25">
      <c r="E373" s="79">
        <f t="shared" ca="1" si="10"/>
        <v>0.90040260979102049</v>
      </c>
      <c r="F373" s="79">
        <f t="shared" ca="1" si="11"/>
        <v>41.39524740009756</v>
      </c>
    </row>
    <row r="374" spans="5:6" x14ac:dyDescent="0.25">
      <c r="E374" s="79">
        <f t="shared" ca="1" si="10"/>
        <v>0.30427657767004956</v>
      </c>
      <c r="F374" s="79">
        <f t="shared" ca="1" si="11"/>
        <v>29.316741781658425</v>
      </c>
    </row>
    <row r="375" spans="5:6" x14ac:dyDescent="0.25">
      <c r="E375" s="79">
        <f t="shared" ca="1" si="10"/>
        <v>0.5142143069536943</v>
      </c>
      <c r="F375" s="79">
        <f t="shared" ca="1" si="11"/>
        <v>31.699544930540647</v>
      </c>
    </row>
    <row r="376" spans="5:6" x14ac:dyDescent="0.25">
      <c r="E376" s="79">
        <f t="shared" ca="1" si="10"/>
        <v>0.86728524676590057</v>
      </c>
      <c r="F376" s="79">
        <f t="shared" ca="1" si="11"/>
        <v>39.534914161798326</v>
      </c>
    </row>
    <row r="377" spans="5:6" x14ac:dyDescent="0.25">
      <c r="E377" s="79">
        <f t="shared" ca="1" si="10"/>
        <v>0.154641452768424</v>
      </c>
      <c r="F377" s="79">
        <f t="shared" ca="1" si="11"/>
        <v>27.652962577711659</v>
      </c>
    </row>
    <row r="378" spans="5:6" x14ac:dyDescent="0.25">
      <c r="E378" s="79">
        <f t="shared" ca="1" si="10"/>
        <v>0.85398137968403276</v>
      </c>
      <c r="F378" s="79">
        <f t="shared" ca="1" si="11"/>
        <v>38.932325373173001</v>
      </c>
    </row>
    <row r="379" spans="5:6" x14ac:dyDescent="0.25">
      <c r="E379" s="79">
        <f t="shared" ca="1" si="10"/>
        <v>0.36957230494269711</v>
      </c>
      <c r="F379" s="79">
        <f t="shared" ca="1" si="11"/>
        <v>30.018415261042865</v>
      </c>
    </row>
    <row r="380" spans="5:6" x14ac:dyDescent="0.25">
      <c r="E380" s="79">
        <f t="shared" ca="1" si="10"/>
        <v>0.26337619748538166</v>
      </c>
      <c r="F380" s="79">
        <f t="shared" ca="1" si="11"/>
        <v>28.879376193476968</v>
      </c>
    </row>
    <row r="381" spans="5:6" x14ac:dyDescent="0.25">
      <c r="E381" s="79">
        <f t="shared" ca="1" si="10"/>
        <v>4.4793913539634467E-2</v>
      </c>
      <c r="F381" s="79">
        <f t="shared" ca="1" si="11"/>
        <v>25.944047168426565</v>
      </c>
    </row>
    <row r="382" spans="5:6" x14ac:dyDescent="0.25">
      <c r="E382" s="79">
        <f t="shared" ca="1" si="10"/>
        <v>0.27889350136613189</v>
      </c>
      <c r="F382" s="79">
        <f t="shared" ca="1" si="11"/>
        <v>29.045698204620894</v>
      </c>
    </row>
    <row r="383" spans="5:6" x14ac:dyDescent="0.25">
      <c r="E383" s="79">
        <f t="shared" ca="1" si="10"/>
        <v>0.72038910680874213</v>
      </c>
      <c r="F383" s="79">
        <f t="shared" ca="1" si="11"/>
        <v>34.99567200537021</v>
      </c>
    </row>
    <row r="384" spans="5:6" x14ac:dyDescent="0.25">
      <c r="E384" s="79">
        <f t="shared" ca="1" si="10"/>
        <v>0.90808992392490551</v>
      </c>
      <c r="F384" s="79">
        <f t="shared" ca="1" si="11"/>
        <v>41.930365824148069</v>
      </c>
    </row>
    <row r="385" spans="5:6" x14ac:dyDescent="0.25">
      <c r="E385" s="79">
        <f t="shared" ca="1" si="10"/>
        <v>0.42767895752748175</v>
      </c>
      <c r="F385" s="79">
        <f t="shared" ca="1" si="11"/>
        <v>30.663759452443308</v>
      </c>
    </row>
    <row r="386" spans="5:6" x14ac:dyDescent="0.25">
      <c r="E386" s="79">
        <f t="shared" ca="1" si="10"/>
        <v>9.7177841873823279E-2</v>
      </c>
      <c r="F386" s="79">
        <f t="shared" ca="1" si="11"/>
        <v>26.88548817035138</v>
      </c>
    </row>
    <row r="387" spans="5:6" x14ac:dyDescent="0.25">
      <c r="E387" s="79">
        <f t="shared" ca="1" si="10"/>
        <v>0.88926188414196006</v>
      </c>
      <c r="F387" s="79">
        <f t="shared" ca="1" si="11"/>
        <v>40.698940152622924</v>
      </c>
    </row>
    <row r="388" spans="5:6" x14ac:dyDescent="0.25">
      <c r="E388" s="79">
        <f t="shared" ref="E388:E451" ca="1" si="12">RAND()</f>
        <v>0.78584422417777744</v>
      </c>
      <c r="F388" s="79">
        <f t="shared" ref="F388:F451" ca="1" si="13">$C$3-$C$4*(LN(E388)^(-1/$C$5))</f>
        <v>36.584456051591197</v>
      </c>
    </row>
    <row r="389" spans="5:6" x14ac:dyDescent="0.25">
      <c r="E389" s="79">
        <f t="shared" ca="1" si="12"/>
        <v>0.26153118405714737</v>
      </c>
      <c r="F389" s="79">
        <f t="shared" ca="1" si="13"/>
        <v>28.859543366918157</v>
      </c>
    </row>
    <row r="390" spans="5:6" x14ac:dyDescent="0.25">
      <c r="E390" s="79">
        <f t="shared" ca="1" si="12"/>
        <v>0.82433846552799273</v>
      </c>
      <c r="F390" s="79">
        <f t="shared" ca="1" si="13"/>
        <v>37.786908291765343</v>
      </c>
    </row>
    <row r="391" spans="5:6" x14ac:dyDescent="0.25">
      <c r="E391" s="79">
        <f t="shared" ca="1" si="12"/>
        <v>4.6237881110608225E-2</v>
      </c>
      <c r="F391" s="79">
        <f t="shared" ca="1" si="13"/>
        <v>25.97682468648933</v>
      </c>
    </row>
    <row r="392" spans="5:6" x14ac:dyDescent="0.25">
      <c r="E392" s="79">
        <f t="shared" ca="1" si="12"/>
        <v>0.26077586568339961</v>
      </c>
      <c r="F392" s="79">
        <f t="shared" ca="1" si="13"/>
        <v>28.851419924253388</v>
      </c>
    </row>
    <row r="393" spans="5:6" x14ac:dyDescent="0.25">
      <c r="E393" s="79">
        <f t="shared" ca="1" si="12"/>
        <v>0.17366606888393732</v>
      </c>
      <c r="F393" s="79">
        <f t="shared" ca="1" si="13"/>
        <v>27.880990419131852</v>
      </c>
    </row>
    <row r="394" spans="5:6" x14ac:dyDescent="0.25">
      <c r="E394" s="79">
        <f t="shared" ca="1" si="12"/>
        <v>4.3269640897492634E-2</v>
      </c>
      <c r="F394" s="79">
        <f t="shared" ca="1" si="13"/>
        <v>25.90873532584342</v>
      </c>
    </row>
    <row r="395" spans="5:6" x14ac:dyDescent="0.25">
      <c r="E395" s="79">
        <f t="shared" ca="1" si="12"/>
        <v>0.80018143864786273</v>
      </c>
      <c r="F395" s="79">
        <f t="shared" ca="1" si="13"/>
        <v>37.002342646046486</v>
      </c>
    </row>
    <row r="396" spans="5:6" x14ac:dyDescent="0.25">
      <c r="E396" s="79">
        <f t="shared" ca="1" si="12"/>
        <v>0.56368785304148505</v>
      </c>
      <c r="F396" s="79">
        <f t="shared" ca="1" si="13"/>
        <v>32.354269428476613</v>
      </c>
    </row>
    <row r="397" spans="5:6" x14ac:dyDescent="0.25">
      <c r="E397" s="79">
        <f t="shared" ca="1" si="12"/>
        <v>0.4755805474682957</v>
      </c>
      <c r="F397" s="79">
        <f t="shared" ca="1" si="13"/>
        <v>31.222993109367295</v>
      </c>
    </row>
    <row r="398" spans="5:6" x14ac:dyDescent="0.25">
      <c r="E398" s="79">
        <f t="shared" ca="1" si="12"/>
        <v>5.7850027184949249E-2</v>
      </c>
      <c r="F398" s="79">
        <f t="shared" ca="1" si="13"/>
        <v>26.220492261064138</v>
      </c>
    </row>
    <row r="399" spans="5:6" x14ac:dyDescent="0.25">
      <c r="E399" s="79">
        <f t="shared" ca="1" si="12"/>
        <v>0.84481079635526068</v>
      </c>
      <c r="F399" s="79">
        <f t="shared" ca="1" si="13"/>
        <v>38.552000651838881</v>
      </c>
    </row>
    <row r="400" spans="5:6" x14ac:dyDescent="0.25">
      <c r="E400" s="79">
        <f t="shared" ca="1" si="12"/>
        <v>0.61683753679380193</v>
      </c>
      <c r="F400" s="79">
        <f t="shared" ca="1" si="13"/>
        <v>33.132025936102593</v>
      </c>
    </row>
    <row r="401" spans="5:6" x14ac:dyDescent="0.25">
      <c r="E401" s="79">
        <f t="shared" ca="1" si="12"/>
        <v>0.20373637631226904</v>
      </c>
      <c r="F401" s="79">
        <f t="shared" ca="1" si="13"/>
        <v>28.226356854296629</v>
      </c>
    </row>
    <row r="402" spans="5:6" x14ac:dyDescent="0.25">
      <c r="E402" s="79">
        <f t="shared" ca="1" si="12"/>
        <v>0.40163873429142183</v>
      </c>
      <c r="F402" s="79">
        <f t="shared" ca="1" si="13"/>
        <v>30.370972682238971</v>
      </c>
    </row>
    <row r="403" spans="5:6" x14ac:dyDescent="0.25">
      <c r="E403" s="79">
        <f t="shared" ca="1" si="12"/>
        <v>0.78869393299498791</v>
      </c>
      <c r="F403" s="79">
        <f t="shared" ca="1" si="13"/>
        <v>36.665042868002402</v>
      </c>
    </row>
    <row r="404" spans="5:6" x14ac:dyDescent="0.25">
      <c r="E404" s="79">
        <f t="shared" ca="1" si="12"/>
        <v>0.95838180951740293</v>
      </c>
      <c r="F404" s="79">
        <f t="shared" ca="1" si="13"/>
        <v>47.612634422878195</v>
      </c>
    </row>
    <row r="405" spans="5:6" x14ac:dyDescent="0.25">
      <c r="E405" s="79">
        <f t="shared" ca="1" si="12"/>
        <v>0.39412117048688322</v>
      </c>
      <c r="F405" s="79">
        <f t="shared" ca="1" si="13"/>
        <v>30.28761626008508</v>
      </c>
    </row>
    <row r="406" spans="5:6" x14ac:dyDescent="0.25">
      <c r="E406" s="79">
        <f t="shared" ca="1" si="12"/>
        <v>0.69308113084907874</v>
      </c>
      <c r="F406" s="79">
        <f t="shared" ca="1" si="13"/>
        <v>34.444972737041837</v>
      </c>
    </row>
    <row r="407" spans="5:6" x14ac:dyDescent="0.25">
      <c r="E407" s="79">
        <f t="shared" ca="1" si="12"/>
        <v>0.50979672776068685</v>
      </c>
      <c r="F407" s="79">
        <f t="shared" ca="1" si="13"/>
        <v>31.6436805799108</v>
      </c>
    </row>
    <row r="408" spans="5:6" x14ac:dyDescent="0.25">
      <c r="E408" s="79">
        <f t="shared" ca="1" si="12"/>
        <v>0.40805570875225583</v>
      </c>
      <c r="F408" s="79">
        <f t="shared" ca="1" si="13"/>
        <v>30.442514698437204</v>
      </c>
    </row>
    <row r="409" spans="5:6" x14ac:dyDescent="0.25">
      <c r="E409" s="79">
        <f t="shared" ca="1" si="12"/>
        <v>2.1884083060558779E-2</v>
      </c>
      <c r="F409" s="79">
        <f t="shared" ca="1" si="13"/>
        <v>25.295791558435067</v>
      </c>
    </row>
    <row r="410" spans="5:6" x14ac:dyDescent="0.25">
      <c r="E410" s="79">
        <f t="shared" ca="1" si="12"/>
        <v>0.99116718901357492</v>
      </c>
      <c r="F410" s="79">
        <f t="shared" ca="1" si="13"/>
        <v>61.454715920983595</v>
      </c>
    </row>
    <row r="411" spans="5:6" x14ac:dyDescent="0.25">
      <c r="E411" s="79">
        <f t="shared" ca="1" si="12"/>
        <v>0.67970173807551215</v>
      </c>
      <c r="F411" s="79">
        <f t="shared" ca="1" si="13"/>
        <v>34.193002256341686</v>
      </c>
    </row>
    <row r="412" spans="5:6" x14ac:dyDescent="0.25">
      <c r="E412" s="79">
        <f t="shared" ca="1" si="12"/>
        <v>0.94015034446809187</v>
      </c>
      <c r="F412" s="79">
        <f t="shared" ca="1" si="13"/>
        <v>44.91010697747312</v>
      </c>
    </row>
    <row r="413" spans="5:6" x14ac:dyDescent="0.25">
      <c r="E413" s="79">
        <f t="shared" ca="1" si="12"/>
        <v>0.77069157546934586</v>
      </c>
      <c r="F413" s="79">
        <f t="shared" ca="1" si="13"/>
        <v>36.174563524837424</v>
      </c>
    </row>
    <row r="414" spans="5:6" x14ac:dyDescent="0.25">
      <c r="E414" s="79">
        <f t="shared" ca="1" si="12"/>
        <v>0.67220255547599261</v>
      </c>
      <c r="F414" s="79">
        <f t="shared" ca="1" si="13"/>
        <v>34.056315902236904</v>
      </c>
    </row>
    <row r="415" spans="5:6" x14ac:dyDescent="0.25">
      <c r="E415" s="79">
        <f t="shared" ca="1" si="12"/>
        <v>0.71281810619015407</v>
      </c>
      <c r="F415" s="79">
        <f t="shared" ca="1" si="13"/>
        <v>34.837668109374611</v>
      </c>
    </row>
    <row r="416" spans="5:6" x14ac:dyDescent="0.25">
      <c r="E416" s="79">
        <f t="shared" ca="1" si="12"/>
        <v>0.31540641953961135</v>
      </c>
      <c r="F416" s="79">
        <f t="shared" ca="1" si="13"/>
        <v>29.435551518297864</v>
      </c>
    </row>
    <row r="417" spans="5:6" x14ac:dyDescent="0.25">
      <c r="E417" s="79">
        <f t="shared" ca="1" si="12"/>
        <v>0.27051815015780467</v>
      </c>
      <c r="F417" s="79">
        <f t="shared" ca="1" si="13"/>
        <v>28.956023173875145</v>
      </c>
    </row>
    <row r="418" spans="5:6" x14ac:dyDescent="0.25">
      <c r="E418" s="79">
        <f t="shared" ca="1" si="12"/>
        <v>0.2132628124068926</v>
      </c>
      <c r="F418" s="79">
        <f t="shared" ca="1" si="13"/>
        <v>28.332908408580685</v>
      </c>
    </row>
    <row r="419" spans="5:6" x14ac:dyDescent="0.25">
      <c r="E419" s="79">
        <f t="shared" ca="1" si="12"/>
        <v>0.57509177281396739</v>
      </c>
      <c r="F419" s="79">
        <f t="shared" ca="1" si="13"/>
        <v>32.513837895107443</v>
      </c>
    </row>
    <row r="420" spans="5:6" x14ac:dyDescent="0.25">
      <c r="E420" s="79">
        <f t="shared" ca="1" si="12"/>
        <v>0.59055412940739616</v>
      </c>
      <c r="F420" s="79">
        <f t="shared" ca="1" si="13"/>
        <v>32.736223233672433</v>
      </c>
    </row>
    <row r="421" spans="5:6" x14ac:dyDescent="0.25">
      <c r="E421" s="79">
        <f t="shared" ca="1" si="12"/>
        <v>0.35650204721339629</v>
      </c>
      <c r="F421" s="79">
        <f t="shared" ca="1" si="13"/>
        <v>29.876654192040192</v>
      </c>
    </row>
    <row r="422" spans="5:6" x14ac:dyDescent="0.25">
      <c r="E422" s="79">
        <f t="shared" ca="1" si="12"/>
        <v>0.10613269022510563</v>
      </c>
      <c r="F422" s="79">
        <f t="shared" ca="1" si="13"/>
        <v>27.016162220867006</v>
      </c>
    </row>
    <row r="423" spans="5:6" x14ac:dyDescent="0.25">
      <c r="E423" s="79">
        <f t="shared" ca="1" si="12"/>
        <v>0.48555032180947255</v>
      </c>
      <c r="F423" s="79">
        <f t="shared" ca="1" si="13"/>
        <v>31.343505476546589</v>
      </c>
    </row>
    <row r="424" spans="5:6" x14ac:dyDescent="0.25">
      <c r="E424" s="79">
        <f t="shared" ca="1" si="12"/>
        <v>0.92871312879374524</v>
      </c>
      <c r="F424" s="79">
        <f t="shared" ca="1" si="13"/>
        <v>43.669451145944876</v>
      </c>
    </row>
    <row r="425" spans="5:6" x14ac:dyDescent="0.25">
      <c r="E425" s="79">
        <f t="shared" ca="1" si="12"/>
        <v>0.94152130892038155</v>
      </c>
      <c r="F425" s="79">
        <f t="shared" ca="1" si="13"/>
        <v>45.077337648285045</v>
      </c>
    </row>
    <row r="426" spans="5:6" x14ac:dyDescent="0.25">
      <c r="E426" s="79">
        <f t="shared" ca="1" si="12"/>
        <v>0.61171024125600171</v>
      </c>
      <c r="F426" s="79">
        <f t="shared" ca="1" si="13"/>
        <v>33.052917565117099</v>
      </c>
    </row>
    <row r="427" spans="5:6" x14ac:dyDescent="0.25">
      <c r="E427" s="79">
        <f t="shared" ca="1" si="12"/>
        <v>0.98680031303656834</v>
      </c>
      <c r="F427" s="79">
        <f t="shared" ca="1" si="13"/>
        <v>57.46143184600686</v>
      </c>
    </row>
    <row r="428" spans="5:6" x14ac:dyDescent="0.25">
      <c r="E428" s="79">
        <f t="shared" ca="1" si="12"/>
        <v>0.92170296197942059</v>
      </c>
      <c r="F428" s="79">
        <f t="shared" ca="1" si="13"/>
        <v>43.019012767840017</v>
      </c>
    </row>
    <row r="429" spans="5:6" x14ac:dyDescent="0.25">
      <c r="E429" s="79">
        <f t="shared" ca="1" si="12"/>
        <v>0.86596142994549241</v>
      </c>
      <c r="F429" s="79">
        <f t="shared" ca="1" si="13"/>
        <v>39.471947699946107</v>
      </c>
    </row>
    <row r="430" spans="5:6" x14ac:dyDescent="0.25">
      <c r="E430" s="79">
        <f t="shared" ca="1" si="12"/>
        <v>0.97821949277340725</v>
      </c>
      <c r="F430" s="79">
        <f t="shared" ca="1" si="13"/>
        <v>52.900443714771072</v>
      </c>
    </row>
    <row r="431" spans="5:6" x14ac:dyDescent="0.25">
      <c r="E431" s="79">
        <f t="shared" ca="1" si="12"/>
        <v>0.59060699968303831</v>
      </c>
      <c r="F431" s="79">
        <f t="shared" ca="1" si="13"/>
        <v>32.736996210871382</v>
      </c>
    </row>
    <row r="432" spans="5:6" x14ac:dyDescent="0.25">
      <c r="E432" s="79">
        <f t="shared" ca="1" si="12"/>
        <v>0.84055629168397283</v>
      </c>
      <c r="F432" s="79">
        <f t="shared" ca="1" si="13"/>
        <v>38.384049488516453</v>
      </c>
    </row>
    <row r="433" spans="5:6" x14ac:dyDescent="0.25">
      <c r="E433" s="79">
        <f t="shared" ca="1" si="12"/>
        <v>0.91057491911035104</v>
      </c>
      <c r="F433" s="79">
        <f t="shared" ca="1" si="13"/>
        <v>42.114521388249415</v>
      </c>
    </row>
    <row r="434" spans="5:6" x14ac:dyDescent="0.25">
      <c r="E434" s="79">
        <f t="shared" ca="1" si="12"/>
        <v>0.51454390327358934</v>
      </c>
      <c r="F434" s="79">
        <f t="shared" ca="1" si="13"/>
        <v>31.703728374605671</v>
      </c>
    </row>
    <row r="435" spans="5:6" x14ac:dyDescent="0.25">
      <c r="E435" s="79">
        <f t="shared" ca="1" si="12"/>
        <v>0.53345511637733101</v>
      </c>
      <c r="F435" s="79">
        <f t="shared" ca="1" si="13"/>
        <v>31.947521218606589</v>
      </c>
    </row>
    <row r="436" spans="5:6" x14ac:dyDescent="0.25">
      <c r="E436" s="79">
        <f t="shared" ca="1" si="12"/>
        <v>0.40248968317367739</v>
      </c>
      <c r="F436" s="79">
        <f t="shared" ca="1" si="13"/>
        <v>30.380438628237592</v>
      </c>
    </row>
    <row r="437" spans="5:6" x14ac:dyDescent="0.25">
      <c r="E437" s="79">
        <f t="shared" ca="1" si="12"/>
        <v>0.83484603215355002</v>
      </c>
      <c r="F437" s="79">
        <f t="shared" ca="1" si="13"/>
        <v>38.166359769409851</v>
      </c>
    </row>
    <row r="438" spans="5:6" x14ac:dyDescent="0.25">
      <c r="E438" s="79">
        <f t="shared" ca="1" si="12"/>
        <v>0.85945435274479287</v>
      </c>
      <c r="F438" s="79">
        <f t="shared" ca="1" si="13"/>
        <v>39.172375952162461</v>
      </c>
    </row>
    <row r="439" spans="5:6" x14ac:dyDescent="0.25">
      <c r="E439" s="79">
        <f t="shared" ca="1" si="12"/>
        <v>0.57893455114135894</v>
      </c>
      <c r="F439" s="79">
        <f t="shared" ca="1" si="13"/>
        <v>32.568437787260997</v>
      </c>
    </row>
    <row r="440" spans="5:6" x14ac:dyDescent="0.25">
      <c r="E440" s="79">
        <f t="shared" ca="1" si="12"/>
        <v>3.1857784053106464E-2</v>
      </c>
      <c r="F440" s="79">
        <f t="shared" ca="1" si="13"/>
        <v>25.615468054665843</v>
      </c>
    </row>
    <row r="441" spans="5:6" x14ac:dyDescent="0.25">
      <c r="E441" s="79">
        <f t="shared" ca="1" si="12"/>
        <v>0.29689549560766559</v>
      </c>
      <c r="F441" s="79">
        <f t="shared" ca="1" si="13"/>
        <v>29.237978150889127</v>
      </c>
    </row>
    <row r="442" spans="5:6" x14ac:dyDescent="0.25">
      <c r="E442" s="79">
        <f t="shared" ca="1" si="12"/>
        <v>0.84691412484892081</v>
      </c>
      <c r="F442" s="79">
        <f t="shared" ca="1" si="13"/>
        <v>38.636952689904717</v>
      </c>
    </row>
    <row r="443" spans="5:6" x14ac:dyDescent="0.25">
      <c r="E443" s="79">
        <f t="shared" ca="1" si="12"/>
        <v>0.28611639596846061</v>
      </c>
      <c r="F443" s="79">
        <f t="shared" ca="1" si="13"/>
        <v>29.122901141542961</v>
      </c>
    </row>
    <row r="444" spans="5:6" x14ac:dyDescent="0.25">
      <c r="E444" s="79">
        <f t="shared" ca="1" si="12"/>
        <v>0.67894742375679473</v>
      </c>
      <c r="F444" s="79">
        <f t="shared" ca="1" si="13"/>
        <v>34.179110881852253</v>
      </c>
    </row>
    <row r="445" spans="5:6" x14ac:dyDescent="0.25">
      <c r="E445" s="79">
        <f t="shared" ca="1" si="12"/>
        <v>0.94588920385813846</v>
      </c>
      <c r="F445" s="79">
        <f t="shared" ca="1" si="13"/>
        <v>45.642522914440406</v>
      </c>
    </row>
    <row r="446" spans="5:6" x14ac:dyDescent="0.25">
      <c r="E446" s="79">
        <f t="shared" ca="1" si="12"/>
        <v>0.74742137656562568</v>
      </c>
      <c r="F446" s="79">
        <f t="shared" ca="1" si="13"/>
        <v>35.598454691389975</v>
      </c>
    </row>
    <row r="447" spans="5:6" x14ac:dyDescent="0.25">
      <c r="E447" s="79">
        <f t="shared" ca="1" si="12"/>
        <v>0.66032335382639018</v>
      </c>
      <c r="F447" s="79">
        <f t="shared" ca="1" si="13"/>
        <v>33.845970994124031</v>
      </c>
    </row>
    <row r="448" spans="5:6" x14ac:dyDescent="0.25">
      <c r="E448" s="79">
        <f t="shared" ca="1" si="12"/>
        <v>0.39522793314905269</v>
      </c>
      <c r="F448" s="79">
        <f t="shared" ca="1" si="13"/>
        <v>30.299858690037723</v>
      </c>
    </row>
    <row r="449" spans="5:6" x14ac:dyDescent="0.25">
      <c r="E449" s="79">
        <f t="shared" ca="1" si="12"/>
        <v>0.92601889835390139</v>
      </c>
      <c r="F449" s="79">
        <f t="shared" ca="1" si="13"/>
        <v>43.41097896483214</v>
      </c>
    </row>
    <row r="450" spans="5:6" x14ac:dyDescent="0.25">
      <c r="E450" s="79">
        <f t="shared" ca="1" si="12"/>
        <v>0.92964341440048015</v>
      </c>
      <c r="F450" s="79">
        <f t="shared" ca="1" si="13"/>
        <v>43.761360990156689</v>
      </c>
    </row>
    <row r="451" spans="5:6" x14ac:dyDescent="0.25">
      <c r="E451" s="79">
        <f t="shared" ca="1" si="12"/>
        <v>0.98246525916337168</v>
      </c>
      <c r="F451" s="79">
        <f t="shared" ca="1" si="13"/>
        <v>54.821148238925737</v>
      </c>
    </row>
    <row r="452" spans="5:6" x14ac:dyDescent="0.25">
      <c r="E452" s="79">
        <f t="shared" ref="E452:E515" ca="1" si="14">RAND()</f>
        <v>0.14126192354117462</v>
      </c>
      <c r="F452" s="79">
        <f t="shared" ref="F452:F515" ca="1" si="15">$C$3-$C$4*(LN(E452)^(-1/$C$5))</f>
        <v>27.486610609593384</v>
      </c>
    </row>
    <row r="453" spans="5:6" x14ac:dyDescent="0.25">
      <c r="E453" s="79">
        <f t="shared" ca="1" si="14"/>
        <v>0.41132194167407721</v>
      </c>
      <c r="F453" s="79">
        <f t="shared" ca="1" si="15"/>
        <v>30.479074844364966</v>
      </c>
    </row>
    <row r="454" spans="5:6" x14ac:dyDescent="0.25">
      <c r="E454" s="79">
        <f t="shared" ca="1" si="14"/>
        <v>0.93985029739408099</v>
      </c>
      <c r="F454" s="79">
        <f t="shared" ca="1" si="15"/>
        <v>44.87410687191948</v>
      </c>
    </row>
    <row r="455" spans="5:6" x14ac:dyDescent="0.25">
      <c r="E455" s="79">
        <f t="shared" ca="1" si="14"/>
        <v>0.26543119840620055</v>
      </c>
      <c r="F455" s="79">
        <f t="shared" ca="1" si="15"/>
        <v>28.901449855212906</v>
      </c>
    </row>
    <row r="456" spans="5:6" x14ac:dyDescent="0.25">
      <c r="E456" s="79">
        <f t="shared" ca="1" si="14"/>
        <v>0.29740790656334859</v>
      </c>
      <c r="F456" s="79">
        <f t="shared" ca="1" si="15"/>
        <v>29.243446385253513</v>
      </c>
    </row>
    <row r="457" spans="5:6" x14ac:dyDescent="0.25">
      <c r="E457" s="79">
        <f t="shared" ca="1" si="14"/>
        <v>0.29632740947283498</v>
      </c>
      <c r="F457" s="79">
        <f t="shared" ca="1" si="15"/>
        <v>29.231915643253686</v>
      </c>
    </row>
    <row r="458" spans="5:6" x14ac:dyDescent="0.25">
      <c r="E458" s="79">
        <f t="shared" ca="1" si="14"/>
        <v>0.76174217778554398</v>
      </c>
      <c r="F458" s="79">
        <f t="shared" ca="1" si="15"/>
        <v>35.945930112799978</v>
      </c>
    </row>
    <row r="459" spans="5:6" x14ac:dyDescent="0.25">
      <c r="E459" s="79">
        <f t="shared" ca="1" si="14"/>
        <v>4.4826496224384949E-3</v>
      </c>
      <c r="F459" s="79">
        <f t="shared" ca="1" si="15"/>
        <v>24.270199080139324</v>
      </c>
    </row>
    <row r="460" spans="5:6" x14ac:dyDescent="0.25">
      <c r="E460" s="79">
        <f t="shared" ca="1" si="14"/>
        <v>0.45501610859986652</v>
      </c>
      <c r="F460" s="79">
        <f t="shared" ca="1" si="15"/>
        <v>30.979176480592304</v>
      </c>
    </row>
    <row r="461" spans="5:6" x14ac:dyDescent="0.25">
      <c r="E461" s="79">
        <f t="shared" ca="1" si="14"/>
        <v>0.55223985583315627</v>
      </c>
      <c r="F461" s="79">
        <f t="shared" ca="1" si="15"/>
        <v>32.197595596009634</v>
      </c>
    </row>
    <row r="462" spans="5:6" x14ac:dyDescent="0.25">
      <c r="E462" s="79">
        <f t="shared" ca="1" si="14"/>
        <v>0.7163534698215559</v>
      </c>
      <c r="F462" s="79">
        <f t="shared" ca="1" si="15"/>
        <v>34.910909752221201</v>
      </c>
    </row>
    <row r="463" spans="5:6" x14ac:dyDescent="0.25">
      <c r="E463" s="79">
        <f t="shared" ca="1" si="14"/>
        <v>0.80262382509241448</v>
      </c>
      <c r="F463" s="79">
        <f t="shared" ca="1" si="15"/>
        <v>37.076787800308395</v>
      </c>
    </row>
    <row r="464" spans="5:6" x14ac:dyDescent="0.25">
      <c r="E464" s="79">
        <f t="shared" ca="1" si="14"/>
        <v>6.5176448732306991E-2</v>
      </c>
      <c r="F464" s="79">
        <f t="shared" ca="1" si="15"/>
        <v>26.359746222257947</v>
      </c>
    </row>
    <row r="465" spans="5:6" x14ac:dyDescent="0.25">
      <c r="E465" s="79">
        <f t="shared" ca="1" si="14"/>
        <v>0.78621959304603317</v>
      </c>
      <c r="F465" s="79">
        <f t="shared" ca="1" si="15"/>
        <v>36.595004329506651</v>
      </c>
    </row>
    <row r="466" spans="5:6" x14ac:dyDescent="0.25">
      <c r="E466" s="79">
        <f t="shared" ca="1" si="14"/>
        <v>0.57997579652975728</v>
      </c>
      <c r="F466" s="79">
        <f t="shared" ca="1" si="15"/>
        <v>32.583306736717809</v>
      </c>
    </row>
    <row r="467" spans="5:6" x14ac:dyDescent="0.25">
      <c r="E467" s="79">
        <f t="shared" ca="1" si="14"/>
        <v>0.677188040004992</v>
      </c>
      <c r="F467" s="79">
        <f t="shared" ca="1" si="15"/>
        <v>34.14683570374163</v>
      </c>
    </row>
    <row r="468" spans="5:6" x14ac:dyDescent="0.25">
      <c r="E468" s="79">
        <f t="shared" ca="1" si="14"/>
        <v>0.81895015152318407</v>
      </c>
      <c r="F468" s="79">
        <f t="shared" ca="1" si="15"/>
        <v>37.601992817403762</v>
      </c>
    </row>
    <row r="469" spans="5:6" x14ac:dyDescent="0.25">
      <c r="E469" s="79">
        <f t="shared" ca="1" si="14"/>
        <v>0.10119599441135718</v>
      </c>
      <c r="F469" s="79">
        <f t="shared" ca="1" si="15"/>
        <v>26.944802068743929</v>
      </c>
    </row>
    <row r="470" spans="5:6" x14ac:dyDescent="0.25">
      <c r="E470" s="79">
        <f t="shared" ca="1" si="14"/>
        <v>0.92744286996487035</v>
      </c>
      <c r="F470" s="79">
        <f t="shared" ca="1" si="15"/>
        <v>43.546191823319788</v>
      </c>
    </row>
    <row r="471" spans="5:6" x14ac:dyDescent="0.25">
      <c r="E471" s="79">
        <f t="shared" ca="1" si="14"/>
        <v>5.7320716783291092E-2</v>
      </c>
      <c r="F471" s="79">
        <f t="shared" ca="1" si="15"/>
        <v>26.210049237950425</v>
      </c>
    </row>
    <row r="472" spans="5:6" x14ac:dyDescent="0.25">
      <c r="E472" s="79">
        <f t="shared" ca="1" si="14"/>
        <v>0.95193654736264466</v>
      </c>
      <c r="F472" s="79">
        <f t="shared" ca="1" si="15"/>
        <v>46.520488950918704</v>
      </c>
    </row>
    <row r="473" spans="5:6" x14ac:dyDescent="0.25">
      <c r="E473" s="79">
        <f t="shared" ca="1" si="14"/>
        <v>0.58370750585046816</v>
      </c>
      <c r="F473" s="79">
        <f t="shared" ca="1" si="15"/>
        <v>32.636860904723108</v>
      </c>
    </row>
    <row r="474" spans="5:6" x14ac:dyDescent="0.25">
      <c r="E474" s="79">
        <f t="shared" ca="1" si="14"/>
        <v>0.60276617125808563</v>
      </c>
      <c r="F474" s="79">
        <f t="shared" ca="1" si="15"/>
        <v>32.917176932664638</v>
      </c>
    </row>
    <row r="475" spans="5:6" x14ac:dyDescent="0.25">
      <c r="E475" s="79">
        <f t="shared" ca="1" si="14"/>
        <v>0.18698049303799946</v>
      </c>
      <c r="F475" s="79">
        <f t="shared" ca="1" si="15"/>
        <v>28.035836171821856</v>
      </c>
    </row>
    <row r="476" spans="5:6" x14ac:dyDescent="0.25">
      <c r="E476" s="79">
        <f t="shared" ca="1" si="14"/>
        <v>0.27220709785194963</v>
      </c>
      <c r="F476" s="79">
        <f t="shared" ca="1" si="15"/>
        <v>28.97412298404468</v>
      </c>
    </row>
    <row r="477" spans="5:6" x14ac:dyDescent="0.25">
      <c r="E477" s="79">
        <f t="shared" ca="1" si="14"/>
        <v>0.83664460740866908</v>
      </c>
      <c r="F477" s="79">
        <f t="shared" ca="1" si="15"/>
        <v>38.234005752097246</v>
      </c>
    </row>
    <row r="478" spans="5:6" x14ac:dyDescent="0.25">
      <c r="E478" s="79">
        <f t="shared" ca="1" si="14"/>
        <v>0.19188561045055019</v>
      </c>
      <c r="F478" s="79">
        <f t="shared" ca="1" si="15"/>
        <v>28.092066040142562</v>
      </c>
    </row>
    <row r="479" spans="5:6" x14ac:dyDescent="0.25">
      <c r="E479" s="79">
        <f t="shared" ca="1" si="14"/>
        <v>0.49753487057621792</v>
      </c>
      <c r="F479" s="79">
        <f t="shared" ca="1" si="15"/>
        <v>31.490561259911651</v>
      </c>
    </row>
    <row r="480" spans="5:6" x14ac:dyDescent="0.25">
      <c r="E480" s="79">
        <f t="shared" ca="1" si="14"/>
        <v>0.90914459311203422</v>
      </c>
      <c r="F480" s="79">
        <f t="shared" ca="1" si="15"/>
        <v>42.007810645804312</v>
      </c>
    </row>
    <row r="481" spans="5:6" x14ac:dyDescent="0.25">
      <c r="E481" s="79">
        <f t="shared" ca="1" si="14"/>
        <v>0.68001308385031034</v>
      </c>
      <c r="F481" s="79">
        <f t="shared" ca="1" si="15"/>
        <v>34.198745443798487</v>
      </c>
    </row>
    <row r="482" spans="5:6" x14ac:dyDescent="0.25">
      <c r="E482" s="79">
        <f t="shared" ca="1" si="14"/>
        <v>9.2376408910146424E-3</v>
      </c>
      <c r="F482" s="79">
        <f t="shared" ca="1" si="15"/>
        <v>24.685810725543973</v>
      </c>
    </row>
    <row r="483" spans="5:6" x14ac:dyDescent="0.25">
      <c r="E483" s="79">
        <f t="shared" ca="1" si="14"/>
        <v>9.5955226872390664E-3</v>
      </c>
      <c r="F483" s="79">
        <f t="shared" ca="1" si="15"/>
        <v>24.709759759104806</v>
      </c>
    </row>
    <row r="484" spans="5:6" x14ac:dyDescent="0.25">
      <c r="E484" s="79">
        <f t="shared" ca="1" si="14"/>
        <v>0.94379225023935087</v>
      </c>
      <c r="F484" s="79">
        <f t="shared" ca="1" si="15"/>
        <v>45.364743111388677</v>
      </c>
    </row>
    <row r="485" spans="5:6" x14ac:dyDescent="0.25">
      <c r="E485" s="79">
        <f t="shared" ca="1" si="14"/>
        <v>0.68171010703711998</v>
      </c>
      <c r="F485" s="79">
        <f t="shared" ca="1" si="15"/>
        <v>34.230147288786299</v>
      </c>
    </row>
    <row r="486" spans="5:6" x14ac:dyDescent="0.25">
      <c r="E486" s="79">
        <f t="shared" ca="1" si="14"/>
        <v>0.41485411038567088</v>
      </c>
      <c r="F486" s="79">
        <f t="shared" ca="1" si="15"/>
        <v>30.518726569152953</v>
      </c>
    </row>
    <row r="487" spans="5:6" x14ac:dyDescent="0.25">
      <c r="E487" s="79">
        <f t="shared" ca="1" si="14"/>
        <v>0.21211405267608585</v>
      </c>
      <c r="F487" s="79">
        <f t="shared" ca="1" si="15"/>
        <v>28.320119155474227</v>
      </c>
    </row>
    <row r="488" spans="5:6" x14ac:dyDescent="0.25">
      <c r="E488" s="79">
        <f t="shared" ca="1" si="14"/>
        <v>0.66672117874461456</v>
      </c>
      <c r="F488" s="79">
        <f t="shared" ca="1" si="15"/>
        <v>33.958345064877733</v>
      </c>
    </row>
    <row r="489" spans="5:6" x14ac:dyDescent="0.25">
      <c r="E489" s="79">
        <f t="shared" ca="1" si="14"/>
        <v>0.51017429934742264</v>
      </c>
      <c r="F489" s="79">
        <f t="shared" ca="1" si="15"/>
        <v>31.648440445343198</v>
      </c>
    </row>
    <row r="490" spans="5:6" x14ac:dyDescent="0.25">
      <c r="E490" s="79">
        <f t="shared" ca="1" si="14"/>
        <v>0.32668769107860629</v>
      </c>
      <c r="F490" s="79">
        <f t="shared" ca="1" si="15"/>
        <v>29.556148953334123</v>
      </c>
    </row>
    <row r="491" spans="5:6" x14ac:dyDescent="0.25">
      <c r="E491" s="79">
        <f t="shared" ca="1" si="14"/>
        <v>0.3115486973410847</v>
      </c>
      <c r="F491" s="79">
        <f t="shared" ca="1" si="15"/>
        <v>29.394358378640003</v>
      </c>
    </row>
    <row r="492" spans="5:6" x14ac:dyDescent="0.25">
      <c r="E492" s="79">
        <f t="shared" ca="1" si="14"/>
        <v>0.49459123655968662</v>
      </c>
      <c r="F492" s="79">
        <f t="shared" ca="1" si="15"/>
        <v>31.454210968879046</v>
      </c>
    </row>
    <row r="493" spans="5:6" x14ac:dyDescent="0.25">
      <c r="E493" s="79">
        <f t="shared" ca="1" si="14"/>
        <v>0.51526128503550217</v>
      </c>
      <c r="F493" s="79">
        <f t="shared" ca="1" si="15"/>
        <v>31.712841309635579</v>
      </c>
    </row>
    <row r="494" spans="5:6" x14ac:dyDescent="0.25">
      <c r="E494" s="79">
        <f t="shared" ca="1" si="14"/>
        <v>0.63084220003051672</v>
      </c>
      <c r="F494" s="79">
        <f t="shared" ca="1" si="15"/>
        <v>33.353202350483187</v>
      </c>
    </row>
    <row r="495" spans="5:6" x14ac:dyDescent="0.25">
      <c r="E495" s="79">
        <f t="shared" ca="1" si="14"/>
        <v>0.29839285533978988</v>
      </c>
      <c r="F495" s="79">
        <f t="shared" ca="1" si="15"/>
        <v>29.253957080174583</v>
      </c>
    </row>
    <row r="496" spans="5:6" x14ac:dyDescent="0.25">
      <c r="E496" s="79">
        <f t="shared" ca="1" si="14"/>
        <v>0.15817037547072588</v>
      </c>
      <c r="F496" s="79">
        <f t="shared" ca="1" si="15"/>
        <v>27.695951784155802</v>
      </c>
    </row>
    <row r="497" spans="5:6" x14ac:dyDescent="0.25">
      <c r="E497" s="79">
        <f t="shared" ca="1" si="14"/>
        <v>7.3187925662622666E-2</v>
      </c>
      <c r="F497" s="79">
        <f t="shared" ca="1" si="15"/>
        <v>26.502312148615694</v>
      </c>
    </row>
    <row r="498" spans="5:6" x14ac:dyDescent="0.25">
      <c r="E498" s="79">
        <f t="shared" ca="1" si="14"/>
        <v>0.99783495496019348</v>
      </c>
      <c r="F498" s="79">
        <f t="shared" ca="1" si="15"/>
        <v>78.209127916699856</v>
      </c>
    </row>
    <row r="499" spans="5:6" x14ac:dyDescent="0.25">
      <c r="E499" s="79">
        <f t="shared" ca="1" si="14"/>
        <v>0.89438022999787536</v>
      </c>
      <c r="F499" s="79">
        <f t="shared" ca="1" si="15"/>
        <v>41.008321678399369</v>
      </c>
    </row>
    <row r="500" spans="5:6" x14ac:dyDescent="0.25">
      <c r="E500" s="79">
        <f t="shared" ca="1" si="14"/>
        <v>0.4114003017068909</v>
      </c>
      <c r="F500" s="79">
        <f t="shared" ca="1" si="15"/>
        <v>30.479953197716185</v>
      </c>
    </row>
    <row r="501" spans="5:6" x14ac:dyDescent="0.25">
      <c r="E501" s="79">
        <f t="shared" ca="1" si="14"/>
        <v>0.95546784896449743</v>
      </c>
      <c r="F501" s="79">
        <f t="shared" ca="1" si="15"/>
        <v>47.095769041886484</v>
      </c>
    </row>
    <row r="502" spans="5:6" x14ac:dyDescent="0.25">
      <c r="E502" s="79">
        <f t="shared" ca="1" si="14"/>
        <v>0.40882782530353579</v>
      </c>
      <c r="F502" s="79">
        <f t="shared" ca="1" si="15"/>
        <v>30.451148236957568</v>
      </c>
    </row>
    <row r="503" spans="5:6" x14ac:dyDescent="0.25">
      <c r="E503" s="79">
        <f t="shared" ca="1" si="14"/>
        <v>7.3832081359799351E-2</v>
      </c>
      <c r="F503" s="79">
        <f t="shared" ca="1" si="15"/>
        <v>26.513395485878402</v>
      </c>
    </row>
    <row r="504" spans="5:6" x14ac:dyDescent="0.25">
      <c r="E504" s="79">
        <f t="shared" ca="1" si="14"/>
        <v>0.52482067931462295</v>
      </c>
      <c r="F504" s="79">
        <f t="shared" ca="1" si="15"/>
        <v>31.835273954298181</v>
      </c>
    </row>
    <row r="505" spans="5:6" x14ac:dyDescent="0.25">
      <c r="E505" s="79">
        <f t="shared" ca="1" si="14"/>
        <v>4.7407016306471927E-2</v>
      </c>
      <c r="F505" s="79">
        <f t="shared" ca="1" si="15"/>
        <v>26.002909050967538</v>
      </c>
    </row>
    <row r="506" spans="5:6" x14ac:dyDescent="0.25">
      <c r="E506" s="79">
        <f t="shared" ca="1" si="14"/>
        <v>0.71842925308216021</v>
      </c>
      <c r="F506" s="79">
        <f t="shared" ca="1" si="15"/>
        <v>34.954352023310335</v>
      </c>
    </row>
    <row r="507" spans="5:6" x14ac:dyDescent="0.25">
      <c r="E507" s="79">
        <f t="shared" ca="1" si="14"/>
        <v>0.62661880979073836</v>
      </c>
      <c r="F507" s="79">
        <f t="shared" ca="1" si="15"/>
        <v>33.28569028922827</v>
      </c>
    </row>
    <row r="508" spans="5:6" x14ac:dyDescent="0.25">
      <c r="E508" s="79">
        <f t="shared" ca="1" si="14"/>
        <v>0.5933615119885739</v>
      </c>
      <c r="F508" s="79">
        <f t="shared" ca="1" si="15"/>
        <v>32.777390985677187</v>
      </c>
    </row>
    <row r="509" spans="5:6" x14ac:dyDescent="0.25">
      <c r="E509" s="79">
        <f t="shared" ca="1" si="14"/>
        <v>5.2825298572875434E-2</v>
      </c>
      <c r="F509" s="79">
        <f t="shared" ca="1" si="15"/>
        <v>26.118993850788947</v>
      </c>
    </row>
    <row r="510" spans="5:6" x14ac:dyDescent="0.25">
      <c r="E510" s="79">
        <f t="shared" ca="1" si="14"/>
        <v>0.38796967481485711</v>
      </c>
      <c r="F510" s="79">
        <f t="shared" ca="1" si="15"/>
        <v>30.219749364784288</v>
      </c>
    </row>
    <row r="511" spans="5:6" x14ac:dyDescent="0.25">
      <c r="E511" s="79">
        <f t="shared" ca="1" si="14"/>
        <v>0.85650384018031811</v>
      </c>
      <c r="F511" s="79">
        <f t="shared" ca="1" si="15"/>
        <v>39.04167675575647</v>
      </c>
    </row>
    <row r="512" spans="5:6" x14ac:dyDescent="0.25">
      <c r="E512" s="79">
        <f t="shared" ca="1" si="14"/>
        <v>1.497426112139022E-2</v>
      </c>
      <c r="F512" s="79">
        <f t="shared" ca="1" si="15"/>
        <v>25.008964305485534</v>
      </c>
    </row>
    <row r="513" spans="5:6" x14ac:dyDescent="0.25">
      <c r="E513" s="79">
        <f t="shared" ca="1" si="14"/>
        <v>0.3190719670030987</v>
      </c>
      <c r="F513" s="79">
        <f t="shared" ca="1" si="15"/>
        <v>29.474711166639565</v>
      </c>
    </row>
    <row r="514" spans="5:6" x14ac:dyDescent="0.25">
      <c r="E514" s="79">
        <f t="shared" ca="1" si="14"/>
        <v>0.88412293908764117</v>
      </c>
      <c r="F514" s="79">
        <f t="shared" ca="1" si="15"/>
        <v>40.404415285313704</v>
      </c>
    </row>
    <row r="515" spans="5:6" x14ac:dyDescent="0.25">
      <c r="E515" s="79">
        <f t="shared" ca="1" si="14"/>
        <v>1.4507617025113939E-2</v>
      </c>
      <c r="F515" s="79">
        <f t="shared" ca="1" si="15"/>
        <v>24.98644660071146</v>
      </c>
    </row>
    <row r="516" spans="5:6" x14ac:dyDescent="0.25">
      <c r="E516" s="79">
        <f t="shared" ref="E516:E579" ca="1" si="16">RAND()</f>
        <v>0.8882805396183675</v>
      </c>
      <c r="F516" s="79">
        <f t="shared" ref="F516:F579" ca="1" si="17">$C$3-$C$4*(LN(E516)^(-1/$C$5))</f>
        <v>40.641500698550352</v>
      </c>
    </row>
    <row r="517" spans="5:6" x14ac:dyDescent="0.25">
      <c r="E517" s="79">
        <f t="shared" ca="1" si="16"/>
        <v>0.90071057056209169</v>
      </c>
      <c r="F517" s="79">
        <f t="shared" ca="1" si="17"/>
        <v>41.415754225189019</v>
      </c>
    </row>
    <row r="518" spans="5:6" x14ac:dyDescent="0.25">
      <c r="E518" s="79">
        <f t="shared" ca="1" si="16"/>
        <v>0.31852531154331754</v>
      </c>
      <c r="F518" s="79">
        <f t="shared" ca="1" si="17"/>
        <v>29.46886982489151</v>
      </c>
    </row>
    <row r="519" spans="5:6" x14ac:dyDescent="0.25">
      <c r="E519" s="79">
        <f t="shared" ca="1" si="16"/>
        <v>0.85239759563544504</v>
      </c>
      <c r="F519" s="79">
        <f t="shared" ca="1" si="17"/>
        <v>38.864751049706754</v>
      </c>
    </row>
    <row r="520" spans="5:6" x14ac:dyDescent="0.25">
      <c r="E520" s="79">
        <f t="shared" ca="1" si="16"/>
        <v>0.53771764471691796</v>
      </c>
      <c r="F520" s="79">
        <f t="shared" ca="1" si="17"/>
        <v>32.003542299272155</v>
      </c>
    </row>
    <row r="521" spans="5:6" x14ac:dyDescent="0.25">
      <c r="E521" s="79">
        <f t="shared" ca="1" si="16"/>
        <v>0.75335330525114641</v>
      </c>
      <c r="F521" s="79">
        <f t="shared" ca="1" si="17"/>
        <v>35.739785072968786</v>
      </c>
    </row>
    <row r="522" spans="5:6" x14ac:dyDescent="0.25">
      <c r="E522" s="79">
        <f t="shared" ca="1" si="16"/>
        <v>0.70220340854571328</v>
      </c>
      <c r="F522" s="79">
        <f t="shared" ca="1" si="17"/>
        <v>34.623183978213845</v>
      </c>
    </row>
    <row r="523" spans="5:6" x14ac:dyDescent="0.25">
      <c r="E523" s="79">
        <f t="shared" ca="1" si="16"/>
        <v>0.9401479805349432</v>
      </c>
      <c r="F523" s="79">
        <f t="shared" ca="1" si="17"/>
        <v>44.909822521599246</v>
      </c>
    </row>
    <row r="524" spans="5:6" x14ac:dyDescent="0.25">
      <c r="E524" s="79">
        <f t="shared" ca="1" si="16"/>
        <v>0.10532174141822448</v>
      </c>
      <c r="F524" s="79">
        <f t="shared" ca="1" si="17"/>
        <v>27.004548570163315</v>
      </c>
    </row>
    <row r="525" spans="5:6" x14ac:dyDescent="0.25">
      <c r="E525" s="79">
        <f t="shared" ca="1" si="16"/>
        <v>0.75151043011646323</v>
      </c>
      <c r="F525" s="79">
        <f t="shared" ca="1" si="17"/>
        <v>35.695496319542315</v>
      </c>
    </row>
    <row r="526" spans="5:6" x14ac:dyDescent="0.25">
      <c r="E526" s="79">
        <f t="shared" ca="1" si="16"/>
        <v>0.26645698486751324</v>
      </c>
      <c r="F526" s="79">
        <f t="shared" ca="1" si="17"/>
        <v>28.912462118693792</v>
      </c>
    </row>
    <row r="527" spans="5:6" x14ac:dyDescent="0.25">
      <c r="E527" s="79">
        <f t="shared" ca="1" si="16"/>
        <v>0.64924825430579203</v>
      </c>
      <c r="F527" s="79">
        <f t="shared" ca="1" si="17"/>
        <v>33.656216561695402</v>
      </c>
    </row>
    <row r="528" spans="5:6" x14ac:dyDescent="0.25">
      <c r="E528" s="79">
        <f t="shared" ca="1" si="16"/>
        <v>0.94286436718509514</v>
      </c>
      <c r="F528" s="79">
        <f t="shared" ca="1" si="17"/>
        <v>45.245691542934317</v>
      </c>
    </row>
    <row r="529" spans="5:6" x14ac:dyDescent="0.25">
      <c r="E529" s="79">
        <f t="shared" ca="1" si="16"/>
        <v>0.66184600374757585</v>
      </c>
      <c r="F529" s="79">
        <f t="shared" ca="1" si="17"/>
        <v>33.872527006204933</v>
      </c>
    </row>
    <row r="530" spans="5:6" x14ac:dyDescent="0.25">
      <c r="E530" s="79">
        <f t="shared" ca="1" si="16"/>
        <v>0.56020318647686462</v>
      </c>
      <c r="F530" s="79">
        <f t="shared" ca="1" si="17"/>
        <v>32.306218068126753</v>
      </c>
    </row>
    <row r="531" spans="5:6" x14ac:dyDescent="0.25">
      <c r="E531" s="79">
        <f t="shared" ca="1" si="16"/>
        <v>0.14465419191395268</v>
      </c>
      <c r="F531" s="79">
        <f t="shared" ca="1" si="17"/>
        <v>27.529326749774505</v>
      </c>
    </row>
    <row r="532" spans="5:6" x14ac:dyDescent="0.25">
      <c r="E532" s="79">
        <f t="shared" ca="1" si="16"/>
        <v>0.54287943526701132</v>
      </c>
      <c r="F532" s="79">
        <f t="shared" ca="1" si="17"/>
        <v>32.071940563851008</v>
      </c>
    </row>
    <row r="533" spans="5:6" x14ac:dyDescent="0.25">
      <c r="E533" s="79">
        <f t="shared" ca="1" si="16"/>
        <v>0.41261442320748842</v>
      </c>
      <c r="F533" s="79">
        <f t="shared" ca="1" si="17"/>
        <v>30.493570060301259</v>
      </c>
    </row>
    <row r="534" spans="5:6" x14ac:dyDescent="0.25">
      <c r="E534" s="79">
        <f t="shared" ca="1" si="16"/>
        <v>0.66100795978165061</v>
      </c>
      <c r="F534" s="79">
        <f t="shared" ca="1" si="17"/>
        <v>33.857896597975596</v>
      </c>
    </row>
    <row r="535" spans="5:6" x14ac:dyDescent="0.25">
      <c r="E535" s="79">
        <f t="shared" ca="1" si="16"/>
        <v>0.95705922595660764</v>
      </c>
      <c r="F535" s="79">
        <f t="shared" ca="1" si="17"/>
        <v>47.372906543861042</v>
      </c>
    </row>
    <row r="536" spans="5:6" x14ac:dyDescent="0.25">
      <c r="E536" s="79">
        <f t="shared" ca="1" si="16"/>
        <v>0.24985762378463594</v>
      </c>
      <c r="F536" s="79">
        <f t="shared" ca="1" si="17"/>
        <v>28.733685235179852</v>
      </c>
    </row>
    <row r="537" spans="5:6" x14ac:dyDescent="0.25">
      <c r="E537" s="79">
        <f t="shared" ca="1" si="16"/>
        <v>0.15034716460338837</v>
      </c>
      <c r="F537" s="79">
        <f t="shared" ca="1" si="17"/>
        <v>27.600173265416583</v>
      </c>
    </row>
    <row r="538" spans="5:6" x14ac:dyDescent="0.25">
      <c r="E538" s="79">
        <f t="shared" ca="1" si="16"/>
        <v>0.98665434811217045</v>
      </c>
      <c r="F538" s="79">
        <f t="shared" ca="1" si="17"/>
        <v>57.356456013360386</v>
      </c>
    </row>
    <row r="539" spans="5:6" x14ac:dyDescent="0.25">
      <c r="E539" s="79">
        <f t="shared" ca="1" si="16"/>
        <v>0.22935755115783352</v>
      </c>
      <c r="F539" s="79">
        <f t="shared" ca="1" si="17"/>
        <v>28.510601005076374</v>
      </c>
    </row>
    <row r="540" spans="5:6" x14ac:dyDescent="0.25">
      <c r="E540" s="79">
        <f t="shared" ca="1" si="16"/>
        <v>0.85831680791814113</v>
      </c>
      <c r="F540" s="79">
        <f t="shared" ca="1" si="17"/>
        <v>39.121621512560921</v>
      </c>
    </row>
    <row r="541" spans="5:6" x14ac:dyDescent="0.25">
      <c r="E541" s="79">
        <f t="shared" ca="1" si="16"/>
        <v>0.13876681361717913</v>
      </c>
      <c r="F541" s="79">
        <f t="shared" ca="1" si="17"/>
        <v>27.454938350854611</v>
      </c>
    </row>
    <row r="542" spans="5:6" x14ac:dyDescent="0.25">
      <c r="E542" s="79">
        <f t="shared" ca="1" si="16"/>
        <v>0.7323460922592282</v>
      </c>
      <c r="F542" s="79">
        <f t="shared" ca="1" si="17"/>
        <v>35.254443757939768</v>
      </c>
    </row>
    <row r="543" spans="5:6" x14ac:dyDescent="0.25">
      <c r="E543" s="79">
        <f t="shared" ca="1" si="16"/>
        <v>0.37852066774808701</v>
      </c>
      <c r="F543" s="79">
        <f t="shared" ca="1" si="17"/>
        <v>30.116054856209573</v>
      </c>
    </row>
    <row r="544" spans="5:6" x14ac:dyDescent="0.25">
      <c r="E544" s="79">
        <f t="shared" ca="1" si="16"/>
        <v>0.90354342646295094</v>
      </c>
      <c r="F544" s="79">
        <f t="shared" ca="1" si="17"/>
        <v>41.60790882839887</v>
      </c>
    </row>
    <row r="545" spans="5:6" x14ac:dyDescent="0.25">
      <c r="E545" s="79">
        <f t="shared" ca="1" si="16"/>
        <v>0.38907689270442325</v>
      </c>
      <c r="F545" s="79">
        <f t="shared" ca="1" si="17"/>
        <v>30.231943086650574</v>
      </c>
    </row>
    <row r="546" spans="5:6" x14ac:dyDescent="0.25">
      <c r="E546" s="79">
        <f t="shared" ca="1" si="16"/>
        <v>0.14685772573354372</v>
      </c>
      <c r="F546" s="79">
        <f t="shared" ca="1" si="17"/>
        <v>27.556870154344931</v>
      </c>
    </row>
    <row r="547" spans="5:6" x14ac:dyDescent="0.25">
      <c r="E547" s="79">
        <f t="shared" ca="1" si="16"/>
        <v>0.41857962882747191</v>
      </c>
      <c r="F547" s="79">
        <f t="shared" ca="1" si="17"/>
        <v>30.56068222444631</v>
      </c>
    </row>
    <row r="548" spans="5:6" x14ac:dyDescent="0.25">
      <c r="E548" s="79">
        <f t="shared" ca="1" si="16"/>
        <v>0.94752505511786489</v>
      </c>
      <c r="F548" s="79">
        <f t="shared" ca="1" si="17"/>
        <v>45.868166947902573</v>
      </c>
    </row>
    <row r="549" spans="5:6" x14ac:dyDescent="0.25">
      <c r="E549" s="79">
        <f t="shared" ca="1" si="16"/>
        <v>0.99217867140243365</v>
      </c>
      <c r="F549" s="79">
        <f t="shared" ca="1" si="17"/>
        <v>62.727004732961873</v>
      </c>
    </row>
    <row r="550" spans="5:6" x14ac:dyDescent="0.25">
      <c r="E550" s="79">
        <f t="shared" ca="1" si="16"/>
        <v>0.74723545918562329</v>
      </c>
      <c r="F550" s="79">
        <f t="shared" ca="1" si="17"/>
        <v>35.594082004116075</v>
      </c>
    </row>
    <row r="551" spans="5:6" x14ac:dyDescent="0.25">
      <c r="E551" s="79">
        <f t="shared" ca="1" si="16"/>
        <v>0.40564373676284304</v>
      </c>
      <c r="F551" s="79">
        <f t="shared" ca="1" si="17"/>
        <v>30.415580322689721</v>
      </c>
    </row>
    <row r="552" spans="5:6" x14ac:dyDescent="0.25">
      <c r="E552" s="79">
        <f t="shared" ca="1" si="16"/>
        <v>0.4570228976015438</v>
      </c>
      <c r="F552" s="79">
        <f t="shared" ca="1" si="17"/>
        <v>31.002704721411838</v>
      </c>
    </row>
    <row r="553" spans="5:6" x14ac:dyDescent="0.25">
      <c r="E553" s="79">
        <f t="shared" ca="1" si="16"/>
        <v>0.8533564772430563</v>
      </c>
      <c r="F553" s="79">
        <f t="shared" ca="1" si="17"/>
        <v>38.905564713909513</v>
      </c>
    </row>
    <row r="554" spans="5:6" x14ac:dyDescent="0.25">
      <c r="E554" s="79">
        <f t="shared" ca="1" si="16"/>
        <v>0.98672442115462555</v>
      </c>
      <c r="F554" s="79">
        <f t="shared" ca="1" si="17"/>
        <v>57.406679428291994</v>
      </c>
    </row>
    <row r="555" spans="5:6" x14ac:dyDescent="0.25">
      <c r="E555" s="79">
        <f t="shared" ca="1" si="16"/>
        <v>0.25069752274164925</v>
      </c>
      <c r="F555" s="79">
        <f t="shared" ca="1" si="17"/>
        <v>28.742764611963917</v>
      </c>
    </row>
    <row r="556" spans="5:6" x14ac:dyDescent="0.25">
      <c r="E556" s="79">
        <f t="shared" ca="1" si="16"/>
        <v>0.7518981547055168</v>
      </c>
      <c r="F556" s="79">
        <f t="shared" ca="1" si="17"/>
        <v>35.70478532589857</v>
      </c>
    </row>
    <row r="557" spans="5:6" x14ac:dyDescent="0.25">
      <c r="E557" s="79">
        <f t="shared" ca="1" si="16"/>
        <v>0.66488171661500184</v>
      </c>
      <c r="F557" s="79">
        <f t="shared" ca="1" si="17"/>
        <v>33.925821612776446</v>
      </c>
    </row>
    <row r="558" spans="5:6" x14ac:dyDescent="0.25">
      <c r="E558" s="79">
        <f t="shared" ca="1" si="16"/>
        <v>0.61622130661858487</v>
      </c>
      <c r="F558" s="79">
        <f t="shared" ca="1" si="17"/>
        <v>33.122466932037881</v>
      </c>
    </row>
    <row r="559" spans="5:6" x14ac:dyDescent="0.25">
      <c r="E559" s="79">
        <f t="shared" ca="1" si="16"/>
        <v>0.2007897137600716</v>
      </c>
      <c r="F559" s="79">
        <f t="shared" ca="1" si="17"/>
        <v>28.193157931389191</v>
      </c>
    </row>
    <row r="560" spans="5:6" x14ac:dyDescent="0.25">
      <c r="E560" s="79">
        <f t="shared" ca="1" si="16"/>
        <v>0.61646157131974377</v>
      </c>
      <c r="F560" s="79">
        <f t="shared" ca="1" si="17"/>
        <v>33.126192251404603</v>
      </c>
    </row>
    <row r="561" spans="5:6" x14ac:dyDescent="0.25">
      <c r="E561" s="79">
        <f t="shared" ca="1" si="16"/>
        <v>0.22552921570383389</v>
      </c>
      <c r="F561" s="79">
        <f t="shared" ca="1" si="17"/>
        <v>28.468568433317252</v>
      </c>
    </row>
    <row r="562" spans="5:6" x14ac:dyDescent="0.25">
      <c r="E562" s="79">
        <f t="shared" ca="1" si="16"/>
        <v>0.22503535060053181</v>
      </c>
      <c r="F562" s="79">
        <f t="shared" ca="1" si="17"/>
        <v>28.463136210509894</v>
      </c>
    </row>
    <row r="563" spans="5:6" x14ac:dyDescent="0.25">
      <c r="E563" s="79">
        <f t="shared" ca="1" si="16"/>
        <v>0.5476427998823139</v>
      </c>
      <c r="F563" s="79">
        <f t="shared" ca="1" si="17"/>
        <v>32.135617912915968</v>
      </c>
    </row>
    <row r="564" spans="5:6" x14ac:dyDescent="0.25">
      <c r="E564" s="79">
        <f t="shared" ca="1" si="16"/>
        <v>9.6249167089473509E-2</v>
      </c>
      <c r="F564" s="79">
        <f t="shared" ca="1" si="17"/>
        <v>26.871611981781708</v>
      </c>
    </row>
    <row r="565" spans="5:6" x14ac:dyDescent="0.25">
      <c r="E565" s="79">
        <f t="shared" ca="1" si="16"/>
        <v>0.87573097466806249</v>
      </c>
      <c r="F565" s="79">
        <f t="shared" ca="1" si="17"/>
        <v>39.954233137205136</v>
      </c>
    </row>
    <row r="566" spans="5:6" x14ac:dyDescent="0.25">
      <c r="E566" s="79">
        <f t="shared" ca="1" si="16"/>
        <v>0.53887151696498847</v>
      </c>
      <c r="F566" s="79">
        <f t="shared" ca="1" si="17"/>
        <v>32.018778446773908</v>
      </c>
    </row>
    <row r="567" spans="5:6" x14ac:dyDescent="0.25">
      <c r="E567" s="79">
        <f t="shared" ca="1" si="16"/>
        <v>0.2467116128835305</v>
      </c>
      <c r="F567" s="79">
        <f t="shared" ca="1" si="17"/>
        <v>28.699639387615782</v>
      </c>
    </row>
    <row r="568" spans="5:6" x14ac:dyDescent="0.25">
      <c r="E568" s="79">
        <f t="shared" ca="1" si="16"/>
        <v>0.51226432401825905</v>
      </c>
      <c r="F568" s="79">
        <f t="shared" ca="1" si="17"/>
        <v>31.674838479941315</v>
      </c>
    </row>
    <row r="569" spans="5:6" x14ac:dyDescent="0.25">
      <c r="E569" s="79">
        <f t="shared" ca="1" si="16"/>
        <v>0.79010575640724257</v>
      </c>
      <c r="F569" s="79">
        <f t="shared" ca="1" si="17"/>
        <v>36.705406190232189</v>
      </c>
    </row>
    <row r="570" spans="5:6" x14ac:dyDescent="0.25">
      <c r="E570" s="79">
        <f t="shared" ca="1" si="16"/>
        <v>0.6650726185878777</v>
      </c>
      <c r="F570" s="79">
        <f t="shared" ca="1" si="17"/>
        <v>33.929188807288469</v>
      </c>
    </row>
    <row r="571" spans="5:6" x14ac:dyDescent="0.25">
      <c r="E571" s="79">
        <f t="shared" ca="1" si="16"/>
        <v>0.34441241742845707</v>
      </c>
      <c r="F571" s="79">
        <f t="shared" ca="1" si="17"/>
        <v>29.746286961652117</v>
      </c>
    </row>
    <row r="572" spans="5:6" x14ac:dyDescent="0.25">
      <c r="E572" s="79">
        <f t="shared" ca="1" si="16"/>
        <v>0.34644029913357777</v>
      </c>
      <c r="F572" s="79">
        <f t="shared" ca="1" si="17"/>
        <v>29.768110223926534</v>
      </c>
    </row>
    <row r="573" spans="5:6" x14ac:dyDescent="0.25">
      <c r="E573" s="79">
        <f t="shared" ca="1" si="16"/>
        <v>0.43005502367588933</v>
      </c>
      <c r="F573" s="79">
        <f t="shared" ca="1" si="17"/>
        <v>30.690822554303882</v>
      </c>
    </row>
    <row r="574" spans="5:6" x14ac:dyDescent="0.25">
      <c r="E574" s="79">
        <f t="shared" ca="1" si="16"/>
        <v>0.69598566997080169</v>
      </c>
      <c r="F574" s="79">
        <f t="shared" ca="1" si="17"/>
        <v>34.501127857064823</v>
      </c>
    </row>
    <row r="575" spans="5:6" x14ac:dyDescent="0.25">
      <c r="E575" s="79">
        <f t="shared" ca="1" si="16"/>
        <v>0.84214252623052355</v>
      </c>
      <c r="F575" s="79">
        <f t="shared" ca="1" si="17"/>
        <v>38.446073397241094</v>
      </c>
    </row>
    <row r="576" spans="5:6" x14ac:dyDescent="0.25">
      <c r="E576" s="79">
        <f t="shared" ca="1" si="16"/>
        <v>0.99584741618410866</v>
      </c>
      <c r="F576" s="79">
        <f t="shared" ca="1" si="17"/>
        <v>69.866746536451899</v>
      </c>
    </row>
    <row r="577" spans="5:6" x14ac:dyDescent="0.25">
      <c r="E577" s="79">
        <f t="shared" ca="1" si="16"/>
        <v>0.88316303366933735</v>
      </c>
      <c r="F577" s="79">
        <f t="shared" ca="1" si="17"/>
        <v>40.351061901643632</v>
      </c>
    </row>
    <row r="578" spans="5:6" x14ac:dyDescent="0.25">
      <c r="E578" s="79">
        <f t="shared" ca="1" si="16"/>
        <v>0.78384924139505652</v>
      </c>
      <c r="F578" s="79">
        <f t="shared" ca="1" si="17"/>
        <v>36.528729097460115</v>
      </c>
    </row>
    <row r="579" spans="5:6" x14ac:dyDescent="0.25">
      <c r="E579" s="79">
        <f t="shared" ca="1" si="16"/>
        <v>0.13824356444334274</v>
      </c>
      <c r="F579" s="79">
        <f t="shared" ca="1" si="17"/>
        <v>27.448268211295908</v>
      </c>
    </row>
    <row r="580" spans="5:6" x14ac:dyDescent="0.25">
      <c r="E580" s="79">
        <f t="shared" ref="E580:E643" ca="1" si="18">RAND()</f>
        <v>8.0640563178901115E-2</v>
      </c>
      <c r="F580" s="79">
        <f t="shared" ref="F580:F643" ca="1" si="19">$C$3-$C$4*(LN(E580)^(-1/$C$5))</f>
        <v>26.627515230329358</v>
      </c>
    </row>
    <row r="581" spans="5:6" x14ac:dyDescent="0.25">
      <c r="E581" s="79">
        <f t="shared" ca="1" si="18"/>
        <v>0.17329344619172926</v>
      </c>
      <c r="F581" s="79">
        <f t="shared" ca="1" si="19"/>
        <v>27.876605813331253</v>
      </c>
    </row>
    <row r="582" spans="5:6" x14ac:dyDescent="0.25">
      <c r="E582" s="79">
        <f t="shared" ca="1" si="18"/>
        <v>0.32607902302647884</v>
      </c>
      <c r="F582" s="79">
        <f t="shared" ca="1" si="19"/>
        <v>29.549635690371346</v>
      </c>
    </row>
    <row r="583" spans="5:6" x14ac:dyDescent="0.25">
      <c r="E583" s="79">
        <f t="shared" ca="1" si="18"/>
        <v>0.6663529576848306</v>
      </c>
      <c r="F583" s="79">
        <f t="shared" ca="1" si="19"/>
        <v>33.951820518151202</v>
      </c>
    </row>
    <row r="584" spans="5:6" x14ac:dyDescent="0.25">
      <c r="E584" s="79">
        <f t="shared" ca="1" si="18"/>
        <v>0.5393480892620367</v>
      </c>
      <c r="F584" s="79">
        <f t="shared" ca="1" si="19"/>
        <v>32.025080234016293</v>
      </c>
    </row>
    <row r="585" spans="5:6" x14ac:dyDescent="0.25">
      <c r="E585" s="79">
        <f t="shared" ca="1" si="18"/>
        <v>0.80619426108299819</v>
      </c>
      <c r="F585" s="79">
        <f t="shared" ca="1" si="19"/>
        <v>37.187453963606231</v>
      </c>
    </row>
    <row r="586" spans="5:6" x14ac:dyDescent="0.25">
      <c r="E586" s="79">
        <f t="shared" ca="1" si="18"/>
        <v>0.54620653339466474</v>
      </c>
      <c r="F586" s="79">
        <f t="shared" ca="1" si="19"/>
        <v>32.116360259309161</v>
      </c>
    </row>
    <row r="587" spans="5:6" x14ac:dyDescent="0.25">
      <c r="E587" s="79">
        <f t="shared" ca="1" si="18"/>
        <v>0.48077188840345209</v>
      </c>
      <c r="F587" s="79">
        <f t="shared" ca="1" si="19"/>
        <v>31.285545854721594</v>
      </c>
    </row>
    <row r="588" spans="5:6" x14ac:dyDescent="0.25">
      <c r="E588" s="79">
        <f t="shared" ca="1" si="18"/>
        <v>0.80612564062647707</v>
      </c>
      <c r="F588" s="79">
        <f t="shared" ca="1" si="19"/>
        <v>37.1853060307837</v>
      </c>
    </row>
    <row r="589" spans="5:6" x14ac:dyDescent="0.25">
      <c r="E589" s="79">
        <f t="shared" ca="1" si="18"/>
        <v>0.77935166776519238</v>
      </c>
      <c r="F589" s="79">
        <f t="shared" ca="1" si="19"/>
        <v>36.40511198465272</v>
      </c>
    </row>
    <row r="590" spans="5:6" x14ac:dyDescent="0.25">
      <c r="E590" s="79">
        <f t="shared" ca="1" si="18"/>
        <v>0.90716239134053733</v>
      </c>
      <c r="F590" s="79">
        <f t="shared" ca="1" si="19"/>
        <v>41.863102833368046</v>
      </c>
    </row>
    <row r="591" spans="5:6" x14ac:dyDescent="0.25">
      <c r="E591" s="79">
        <f t="shared" ca="1" si="18"/>
        <v>0.1023454364533779</v>
      </c>
      <c r="F591" s="79">
        <f t="shared" ca="1" si="19"/>
        <v>26.961561352087664</v>
      </c>
    </row>
    <row r="592" spans="5:6" x14ac:dyDescent="0.25">
      <c r="E592" s="79">
        <f t="shared" ca="1" si="18"/>
        <v>0.66524964123687647</v>
      </c>
      <c r="F592" s="79">
        <f t="shared" ca="1" si="19"/>
        <v>33.932312871344529</v>
      </c>
    </row>
    <row r="593" spans="5:6" x14ac:dyDescent="0.25">
      <c r="E593" s="79">
        <f t="shared" ca="1" si="18"/>
        <v>0.27452878154156468</v>
      </c>
      <c r="F593" s="79">
        <f t="shared" ca="1" si="19"/>
        <v>28.9989894456698</v>
      </c>
    </row>
    <row r="594" spans="5:6" x14ac:dyDescent="0.25">
      <c r="E594" s="79">
        <f t="shared" ca="1" si="18"/>
        <v>0.81319943414613916</v>
      </c>
      <c r="F594" s="79">
        <f t="shared" ca="1" si="19"/>
        <v>37.411244564171909</v>
      </c>
    </row>
    <row r="595" spans="5:6" x14ac:dyDescent="0.25">
      <c r="E595" s="79">
        <f t="shared" ca="1" si="18"/>
        <v>0.96971556054959551</v>
      </c>
      <c r="F595" s="79">
        <f t="shared" ca="1" si="19"/>
        <v>50.128594312690431</v>
      </c>
    </row>
    <row r="596" spans="5:6" x14ac:dyDescent="0.25">
      <c r="E596" s="79">
        <f t="shared" ca="1" si="18"/>
        <v>0.38049433039537173</v>
      </c>
      <c r="F596" s="79">
        <f t="shared" ca="1" si="19"/>
        <v>30.137661564208269</v>
      </c>
    </row>
    <row r="597" spans="5:6" x14ac:dyDescent="0.25">
      <c r="E597" s="79">
        <f t="shared" ca="1" si="18"/>
        <v>0.14134574542298761</v>
      </c>
      <c r="F597" s="79">
        <f t="shared" ca="1" si="19"/>
        <v>27.487670830382445</v>
      </c>
    </row>
    <row r="598" spans="5:6" x14ac:dyDescent="0.25">
      <c r="E598" s="79">
        <f t="shared" ca="1" si="18"/>
        <v>0.37221621077022959</v>
      </c>
      <c r="F598" s="79">
        <f t="shared" ca="1" si="19"/>
        <v>30.047210971353294</v>
      </c>
    </row>
    <row r="599" spans="5:6" x14ac:dyDescent="0.25">
      <c r="E599" s="79">
        <f t="shared" ca="1" si="18"/>
        <v>0.49828316951222973</v>
      </c>
      <c r="F599" s="79">
        <f t="shared" ca="1" si="19"/>
        <v>31.499826427671451</v>
      </c>
    </row>
    <row r="600" spans="5:6" x14ac:dyDescent="0.25">
      <c r="E600" s="79">
        <f t="shared" ca="1" si="18"/>
        <v>0.37170732414397212</v>
      </c>
      <c r="F600" s="79">
        <f t="shared" ca="1" si="19"/>
        <v>30.041665147461991</v>
      </c>
    </row>
    <row r="601" spans="5:6" x14ac:dyDescent="0.25">
      <c r="E601" s="79">
        <f t="shared" ca="1" si="18"/>
        <v>0.67520764222850249</v>
      </c>
      <c r="F601" s="79">
        <f t="shared" ca="1" si="19"/>
        <v>34.11071394417025</v>
      </c>
    </row>
    <row r="602" spans="5:6" x14ac:dyDescent="0.25">
      <c r="E602" s="79">
        <f t="shared" ca="1" si="18"/>
        <v>0.33612848936453599</v>
      </c>
      <c r="F602" s="79">
        <f t="shared" ca="1" si="19"/>
        <v>29.65729873884078</v>
      </c>
    </row>
    <row r="603" spans="5:6" x14ac:dyDescent="0.25">
      <c r="E603" s="79">
        <f t="shared" ca="1" si="18"/>
        <v>0.94630157608388987</v>
      </c>
      <c r="F603" s="79">
        <f t="shared" ca="1" si="19"/>
        <v>45.698639824501448</v>
      </c>
    </row>
    <row r="604" spans="5:6" x14ac:dyDescent="0.25">
      <c r="E604" s="79">
        <f t="shared" ca="1" si="18"/>
        <v>0.40052310907100097</v>
      </c>
      <c r="F604" s="79">
        <f t="shared" ca="1" si="19"/>
        <v>30.358572053796919</v>
      </c>
    </row>
    <row r="605" spans="5:6" x14ac:dyDescent="0.25">
      <c r="E605" s="79">
        <f t="shared" ca="1" si="18"/>
        <v>0.97597848576912405</v>
      </c>
      <c r="F605" s="79">
        <f t="shared" ca="1" si="19"/>
        <v>52.058723126004516</v>
      </c>
    </row>
    <row r="606" spans="5:6" x14ac:dyDescent="0.25">
      <c r="E606" s="79">
        <f t="shared" ca="1" si="18"/>
        <v>0.66411933454462813</v>
      </c>
      <c r="F606" s="79">
        <f t="shared" ca="1" si="19"/>
        <v>33.912393128942043</v>
      </c>
    </row>
    <row r="607" spans="5:6" x14ac:dyDescent="0.25">
      <c r="E607" s="79">
        <f t="shared" ca="1" si="18"/>
        <v>0.24136977754012456</v>
      </c>
      <c r="F607" s="79">
        <f t="shared" ca="1" si="19"/>
        <v>28.641686284174977</v>
      </c>
    </row>
    <row r="608" spans="5:6" x14ac:dyDescent="0.25">
      <c r="E608" s="79">
        <f t="shared" ca="1" si="18"/>
        <v>0.18436755723507248</v>
      </c>
      <c r="F608" s="79">
        <f t="shared" ca="1" si="19"/>
        <v>28.005712815362877</v>
      </c>
    </row>
    <row r="609" spans="5:6" x14ac:dyDescent="0.25">
      <c r="E609" s="79">
        <f t="shared" ca="1" si="18"/>
        <v>0.19039145052102435</v>
      </c>
      <c r="F609" s="79">
        <f t="shared" ca="1" si="19"/>
        <v>28.074980500941212</v>
      </c>
    </row>
    <row r="610" spans="5:6" x14ac:dyDescent="0.25">
      <c r="E610" s="79">
        <f t="shared" ca="1" si="18"/>
        <v>0.10877474124179587</v>
      </c>
      <c r="F610" s="79">
        <f t="shared" ca="1" si="19"/>
        <v>27.053716681750611</v>
      </c>
    </row>
    <row r="611" spans="5:6" x14ac:dyDescent="0.25">
      <c r="E611" s="79">
        <f t="shared" ca="1" si="18"/>
        <v>0.89263571527011543</v>
      </c>
      <c r="F611" s="79">
        <f t="shared" ca="1" si="19"/>
        <v>40.900971609468655</v>
      </c>
    </row>
    <row r="612" spans="5:6" x14ac:dyDescent="0.25">
      <c r="E612" s="79">
        <f t="shared" ca="1" si="18"/>
        <v>0.29583297368760264</v>
      </c>
      <c r="F612" s="79">
        <f t="shared" ca="1" si="19"/>
        <v>29.226638992141648</v>
      </c>
    </row>
    <row r="613" spans="5:6" x14ac:dyDescent="0.25">
      <c r="E613" s="79">
        <f t="shared" ca="1" si="18"/>
        <v>0.90951429842380505</v>
      </c>
      <c r="F613" s="79">
        <f t="shared" ca="1" si="19"/>
        <v>42.035205221624089</v>
      </c>
    </row>
    <row r="614" spans="5:6" x14ac:dyDescent="0.25">
      <c r="E614" s="79">
        <f t="shared" ca="1" si="18"/>
        <v>0.38448230475850009</v>
      </c>
      <c r="F614" s="79">
        <f t="shared" ca="1" si="19"/>
        <v>30.181403429173123</v>
      </c>
    </row>
    <row r="615" spans="5:6" x14ac:dyDescent="0.25">
      <c r="E615" s="79">
        <f t="shared" ca="1" si="18"/>
        <v>0.65556833103006795</v>
      </c>
      <c r="F615" s="79">
        <f t="shared" ca="1" si="19"/>
        <v>33.763778771881135</v>
      </c>
    </row>
    <row r="616" spans="5:6" x14ac:dyDescent="0.25">
      <c r="E616" s="79">
        <f t="shared" ca="1" si="18"/>
        <v>0.35085075797325238</v>
      </c>
      <c r="F616" s="79">
        <f t="shared" ca="1" si="19"/>
        <v>29.815633053910645</v>
      </c>
    </row>
    <row r="617" spans="5:6" x14ac:dyDescent="0.25">
      <c r="E617" s="79">
        <f t="shared" ca="1" si="18"/>
        <v>0.15749604129009365</v>
      </c>
      <c r="F617" s="79">
        <f t="shared" ca="1" si="19"/>
        <v>27.687763405566052</v>
      </c>
    </row>
    <row r="618" spans="5:6" x14ac:dyDescent="0.25">
      <c r="E618" s="79">
        <f t="shared" ca="1" si="18"/>
        <v>9.6925920649430397E-2</v>
      </c>
      <c r="F618" s="79">
        <f t="shared" ca="1" si="19"/>
        <v>26.881730377967745</v>
      </c>
    </row>
    <row r="619" spans="5:6" x14ac:dyDescent="0.25">
      <c r="E619" s="79">
        <f t="shared" ca="1" si="18"/>
        <v>0.85429451383722865</v>
      </c>
      <c r="F619" s="79">
        <f t="shared" ca="1" si="19"/>
        <v>38.945783614295031</v>
      </c>
    </row>
    <row r="620" spans="5:6" x14ac:dyDescent="0.25">
      <c r="E620" s="79">
        <f t="shared" ca="1" si="18"/>
        <v>0.82811277062352118</v>
      </c>
      <c r="F620" s="79">
        <f t="shared" ca="1" si="19"/>
        <v>37.920225626830003</v>
      </c>
    </row>
    <row r="621" spans="5:6" x14ac:dyDescent="0.25">
      <c r="E621" s="79">
        <f t="shared" ca="1" si="18"/>
        <v>0.65660674684781051</v>
      </c>
      <c r="F621" s="79">
        <f t="shared" ca="1" si="19"/>
        <v>33.781633816247876</v>
      </c>
    </row>
    <row r="622" spans="5:6" x14ac:dyDescent="0.25">
      <c r="E622" s="79">
        <f t="shared" ca="1" si="18"/>
        <v>0.83828035608178819</v>
      </c>
      <c r="F622" s="79">
        <f t="shared" ca="1" si="19"/>
        <v>38.296254932991431</v>
      </c>
    </row>
    <row r="623" spans="5:6" x14ac:dyDescent="0.25">
      <c r="E623" s="79">
        <f t="shared" ca="1" si="18"/>
        <v>0.35562529002763144</v>
      </c>
      <c r="F623" s="79">
        <f t="shared" ca="1" si="19"/>
        <v>29.867177207926407</v>
      </c>
    </row>
    <row r="624" spans="5:6" x14ac:dyDescent="0.25">
      <c r="E624" s="79">
        <f t="shared" ca="1" si="18"/>
        <v>0.10237135633911609</v>
      </c>
      <c r="F624" s="79">
        <f t="shared" ca="1" si="19"/>
        <v>26.961938241159018</v>
      </c>
    </row>
    <row r="625" spans="5:6" x14ac:dyDescent="0.25">
      <c r="E625" s="79">
        <f t="shared" ca="1" si="18"/>
        <v>0.44861151226193841</v>
      </c>
      <c r="F625" s="79">
        <f t="shared" ca="1" si="19"/>
        <v>30.904446418476606</v>
      </c>
    </row>
    <row r="626" spans="5:6" x14ac:dyDescent="0.25">
      <c r="E626" s="79">
        <f t="shared" ca="1" si="18"/>
        <v>0.34191863551562351</v>
      </c>
      <c r="F626" s="79">
        <f t="shared" ca="1" si="19"/>
        <v>29.719471942016153</v>
      </c>
    </row>
    <row r="627" spans="5:6" x14ac:dyDescent="0.25">
      <c r="E627" s="79">
        <f t="shared" ca="1" si="18"/>
        <v>0.63423896798828883</v>
      </c>
      <c r="F627" s="79">
        <f t="shared" ca="1" si="19"/>
        <v>33.408028786248487</v>
      </c>
    </row>
    <row r="628" spans="5:6" x14ac:dyDescent="0.25">
      <c r="E628" s="79">
        <f t="shared" ca="1" si="18"/>
        <v>0.17194634647474905</v>
      </c>
      <c r="F628" s="79">
        <f t="shared" ca="1" si="19"/>
        <v>27.860729723070477</v>
      </c>
    </row>
    <row r="629" spans="5:6" x14ac:dyDescent="0.25">
      <c r="E629" s="79">
        <f t="shared" ca="1" si="18"/>
        <v>0.78347117363621599</v>
      </c>
      <c r="F629" s="79">
        <f t="shared" ca="1" si="19"/>
        <v>36.518231140314938</v>
      </c>
    </row>
    <row r="630" spans="5:6" x14ac:dyDescent="0.25">
      <c r="E630" s="79">
        <f t="shared" ca="1" si="18"/>
        <v>0.41577566600882465</v>
      </c>
      <c r="F630" s="79">
        <f t="shared" ca="1" si="19"/>
        <v>30.529091933430049</v>
      </c>
    </row>
    <row r="631" spans="5:6" x14ac:dyDescent="0.25">
      <c r="E631" s="79">
        <f t="shared" ca="1" si="18"/>
        <v>0.28226929482094776</v>
      </c>
      <c r="F631" s="79">
        <f t="shared" ca="1" si="19"/>
        <v>29.081793363002056</v>
      </c>
    </row>
    <row r="632" spans="5:6" x14ac:dyDescent="0.25">
      <c r="E632" s="79">
        <f t="shared" ca="1" si="18"/>
        <v>0.56928493291113391</v>
      </c>
      <c r="F632" s="79">
        <f t="shared" ca="1" si="19"/>
        <v>32.432134659111085</v>
      </c>
    </row>
    <row r="633" spans="5:6" x14ac:dyDescent="0.25">
      <c r="E633" s="79">
        <f t="shared" ca="1" si="18"/>
        <v>0.59878759534208137</v>
      </c>
      <c r="F633" s="79">
        <f t="shared" ca="1" si="19"/>
        <v>32.857682945925788</v>
      </c>
    </row>
    <row r="634" spans="5:6" x14ac:dyDescent="0.25">
      <c r="E634" s="79">
        <f t="shared" ca="1" si="18"/>
        <v>0.83238243110962284</v>
      </c>
      <c r="F634" s="79">
        <f t="shared" ca="1" si="19"/>
        <v>38.075025521491227</v>
      </c>
    </row>
    <row r="635" spans="5:6" x14ac:dyDescent="0.25">
      <c r="E635" s="79">
        <f t="shared" ca="1" si="18"/>
        <v>0.14033902546903287</v>
      </c>
      <c r="F635" s="79">
        <f t="shared" ca="1" si="19"/>
        <v>27.474921172652653</v>
      </c>
    </row>
    <row r="636" spans="5:6" x14ac:dyDescent="0.25">
      <c r="E636" s="79">
        <f t="shared" ca="1" si="18"/>
        <v>0.8394620958074579</v>
      </c>
      <c r="F636" s="79">
        <f t="shared" ca="1" si="19"/>
        <v>38.341666715390517</v>
      </c>
    </row>
    <row r="637" spans="5:6" x14ac:dyDescent="0.25">
      <c r="E637" s="79">
        <f t="shared" ca="1" si="18"/>
        <v>0.61741828157457657</v>
      </c>
      <c r="F637" s="79">
        <f t="shared" ca="1" si="19"/>
        <v>33.141047465370008</v>
      </c>
    </row>
    <row r="638" spans="5:6" x14ac:dyDescent="0.25">
      <c r="E638" s="79">
        <f t="shared" ca="1" si="18"/>
        <v>0.41480717735093209</v>
      </c>
      <c r="F638" s="79">
        <f t="shared" ca="1" si="19"/>
        <v>30.51819890603031</v>
      </c>
    </row>
    <row r="639" spans="5:6" x14ac:dyDescent="0.25">
      <c r="E639" s="79">
        <f t="shared" ca="1" si="18"/>
        <v>0.9615634847369694</v>
      </c>
      <c r="F639" s="79">
        <f t="shared" ca="1" si="19"/>
        <v>48.228261690552543</v>
      </c>
    </row>
    <row r="640" spans="5:6" x14ac:dyDescent="0.25">
      <c r="E640" s="79">
        <f t="shared" ca="1" si="18"/>
        <v>0.12876575954299674</v>
      </c>
      <c r="F640" s="79">
        <f t="shared" ca="1" si="19"/>
        <v>27.325643677523225</v>
      </c>
    </row>
    <row r="641" spans="5:6" x14ac:dyDescent="0.25">
      <c r="E641" s="79">
        <f t="shared" ca="1" si="18"/>
        <v>0.85967007134197826</v>
      </c>
      <c r="F641" s="79">
        <f t="shared" ca="1" si="19"/>
        <v>39.182053229459513</v>
      </c>
    </row>
    <row r="642" spans="5:6" x14ac:dyDescent="0.25">
      <c r="E642" s="79">
        <f t="shared" ca="1" si="18"/>
        <v>0.28563509960704703</v>
      </c>
      <c r="F642" s="79">
        <f t="shared" ca="1" si="19"/>
        <v>29.117759667043625</v>
      </c>
    </row>
    <row r="643" spans="5:6" x14ac:dyDescent="0.25">
      <c r="E643" s="79">
        <f t="shared" ca="1" si="18"/>
        <v>0.83279818573776476</v>
      </c>
      <c r="F643" s="79">
        <f t="shared" ca="1" si="19"/>
        <v>38.090333463278753</v>
      </c>
    </row>
    <row r="644" spans="5:6" x14ac:dyDescent="0.25">
      <c r="E644" s="79">
        <f t="shared" ref="E644:E707" ca="1" si="20">RAND()</f>
        <v>0.81825104799443926</v>
      </c>
      <c r="F644" s="79">
        <f t="shared" ref="F644:F707" ca="1" si="21">$C$3-$C$4*(LN(E644)^(-1/$C$5))</f>
        <v>37.578448831728934</v>
      </c>
    </row>
    <row r="645" spans="5:6" x14ac:dyDescent="0.25">
      <c r="E645" s="79">
        <f t="shared" ca="1" si="20"/>
        <v>0.67304472242010172</v>
      </c>
      <c r="F645" s="79">
        <f t="shared" ca="1" si="21"/>
        <v>34.071510995744852</v>
      </c>
    </row>
    <row r="646" spans="5:6" x14ac:dyDescent="0.25">
      <c r="E646" s="79">
        <f t="shared" ca="1" si="20"/>
        <v>0.62794857623395572</v>
      </c>
      <c r="F646" s="79">
        <f t="shared" ca="1" si="21"/>
        <v>33.306869529544223</v>
      </c>
    </row>
    <row r="647" spans="5:6" x14ac:dyDescent="0.25">
      <c r="E647" s="79">
        <f t="shared" ca="1" si="20"/>
        <v>0.39788194351441453</v>
      </c>
      <c r="F647" s="79">
        <f t="shared" ca="1" si="21"/>
        <v>30.329257080174731</v>
      </c>
    </row>
    <row r="648" spans="5:6" x14ac:dyDescent="0.25">
      <c r="E648" s="79">
        <f t="shared" ca="1" si="20"/>
        <v>0.24351550056809756</v>
      </c>
      <c r="F648" s="79">
        <f t="shared" ca="1" si="21"/>
        <v>28.664987874121834</v>
      </c>
    </row>
    <row r="649" spans="5:6" x14ac:dyDescent="0.25">
      <c r="E649" s="79">
        <f t="shared" ca="1" si="20"/>
        <v>7.5950187301688454E-2</v>
      </c>
      <c r="F649" s="79">
        <f t="shared" ca="1" si="21"/>
        <v>26.549477115702736</v>
      </c>
    </row>
    <row r="650" spans="5:6" x14ac:dyDescent="0.25">
      <c r="E650" s="79">
        <f t="shared" ca="1" si="20"/>
        <v>0.50658664596642489</v>
      </c>
      <c r="F650" s="79">
        <f t="shared" ca="1" si="21"/>
        <v>31.603323147841724</v>
      </c>
    </row>
    <row r="651" spans="5:6" x14ac:dyDescent="0.25">
      <c r="E651" s="79">
        <f t="shared" ca="1" si="20"/>
        <v>0.21456936558666473</v>
      </c>
      <c r="F651" s="79">
        <f t="shared" ca="1" si="21"/>
        <v>28.347435710626577</v>
      </c>
    </row>
    <row r="652" spans="5:6" x14ac:dyDescent="0.25">
      <c r="E652" s="79">
        <f t="shared" ca="1" si="20"/>
        <v>0.56016425018660776</v>
      </c>
      <c r="F652" s="79">
        <f t="shared" ca="1" si="21"/>
        <v>32.305682976058876</v>
      </c>
    </row>
    <row r="653" spans="5:6" x14ac:dyDescent="0.25">
      <c r="E653" s="79">
        <f t="shared" ca="1" si="20"/>
        <v>0.69807537096914829</v>
      </c>
      <c r="F653" s="79">
        <f t="shared" ca="1" si="21"/>
        <v>34.541865174495726</v>
      </c>
    </row>
    <row r="654" spans="5:6" x14ac:dyDescent="0.25">
      <c r="E654" s="79">
        <f t="shared" ca="1" si="20"/>
        <v>0.68440564129405368</v>
      </c>
      <c r="F654" s="79">
        <f t="shared" ca="1" si="21"/>
        <v>34.280369997946416</v>
      </c>
    </row>
    <row r="655" spans="5:6" x14ac:dyDescent="0.25">
      <c r="E655" s="79">
        <f t="shared" ca="1" si="20"/>
        <v>0.65558553550439147</v>
      </c>
      <c r="F655" s="79">
        <f t="shared" ca="1" si="21"/>
        <v>33.764074169479393</v>
      </c>
    </row>
    <row r="656" spans="5:6" x14ac:dyDescent="0.25">
      <c r="E656" s="79">
        <f t="shared" ca="1" si="20"/>
        <v>0.55414633793642909</v>
      </c>
      <c r="F656" s="79">
        <f t="shared" ca="1" si="21"/>
        <v>32.223453199577222</v>
      </c>
    </row>
    <row r="657" spans="5:6" x14ac:dyDescent="0.25">
      <c r="E657" s="79">
        <f t="shared" ca="1" si="20"/>
        <v>0.53083039611418747</v>
      </c>
      <c r="F657" s="79">
        <f t="shared" ca="1" si="21"/>
        <v>31.91322784577569</v>
      </c>
    </row>
    <row r="658" spans="5:6" x14ac:dyDescent="0.25">
      <c r="E658" s="79">
        <f t="shared" ca="1" si="20"/>
        <v>0.26072871033226208</v>
      </c>
      <c r="F658" s="79">
        <f t="shared" ca="1" si="21"/>
        <v>28.850912685738955</v>
      </c>
    </row>
    <row r="659" spans="5:6" x14ac:dyDescent="0.25">
      <c r="E659" s="79">
        <f t="shared" ca="1" si="20"/>
        <v>0.656438219367945</v>
      </c>
      <c r="F659" s="79">
        <f t="shared" ca="1" si="21"/>
        <v>33.778732518477881</v>
      </c>
    </row>
    <row r="660" spans="5:6" x14ac:dyDescent="0.25">
      <c r="E660" s="79">
        <f t="shared" ca="1" si="20"/>
        <v>0.12198137408558518</v>
      </c>
      <c r="F660" s="79">
        <f t="shared" ca="1" si="21"/>
        <v>27.235564700268991</v>
      </c>
    </row>
    <row r="661" spans="5:6" x14ac:dyDescent="0.25">
      <c r="E661" s="79">
        <f t="shared" ca="1" si="20"/>
        <v>0.66967989411666928</v>
      </c>
      <c r="F661" s="79">
        <f t="shared" ca="1" si="21"/>
        <v>34.011028945919705</v>
      </c>
    </row>
    <row r="662" spans="5:6" x14ac:dyDescent="0.25">
      <c r="E662" s="79">
        <f t="shared" ca="1" si="20"/>
        <v>0.16575636405816363</v>
      </c>
      <c r="F662" s="79">
        <f t="shared" ca="1" si="21"/>
        <v>27.78725624020862</v>
      </c>
    </row>
    <row r="663" spans="5:6" x14ac:dyDescent="0.25">
      <c r="E663" s="79">
        <f t="shared" ca="1" si="20"/>
        <v>1.1383333168189624E-2</v>
      </c>
      <c r="F663" s="79">
        <f t="shared" ca="1" si="21"/>
        <v>24.820390456340391</v>
      </c>
    </row>
    <row r="664" spans="5:6" x14ac:dyDescent="0.25">
      <c r="E664" s="79">
        <f t="shared" ca="1" si="20"/>
        <v>0.4930513374551494</v>
      </c>
      <c r="F664" s="79">
        <f t="shared" ca="1" si="21"/>
        <v>31.435255866000364</v>
      </c>
    </row>
    <row r="665" spans="5:6" x14ac:dyDescent="0.25">
      <c r="E665" s="79">
        <f t="shared" ca="1" si="20"/>
        <v>4.9978342136541842E-2</v>
      </c>
      <c r="F665" s="79">
        <f t="shared" ca="1" si="21"/>
        <v>26.058938509217491</v>
      </c>
    </row>
    <row r="666" spans="5:6" x14ac:dyDescent="0.25">
      <c r="E666" s="79">
        <f t="shared" ca="1" si="20"/>
        <v>0.37761991671441353</v>
      </c>
      <c r="F666" s="79">
        <f t="shared" ca="1" si="21"/>
        <v>30.106202707948245</v>
      </c>
    </row>
    <row r="667" spans="5:6" x14ac:dyDescent="0.25">
      <c r="E667" s="79">
        <f t="shared" ca="1" si="20"/>
        <v>5.5158507899056852E-3</v>
      </c>
      <c r="F667" s="79">
        <f t="shared" ca="1" si="21"/>
        <v>24.382261007699761</v>
      </c>
    </row>
    <row r="668" spans="5:6" x14ac:dyDescent="0.25">
      <c r="E668" s="79">
        <f t="shared" ca="1" si="20"/>
        <v>0.36879137377630589</v>
      </c>
      <c r="F668" s="79">
        <f t="shared" ca="1" si="21"/>
        <v>30.00991802783226</v>
      </c>
    </row>
    <row r="669" spans="5:6" x14ac:dyDescent="0.25">
      <c r="E669" s="79">
        <f t="shared" ca="1" si="20"/>
        <v>0.14970571626142715</v>
      </c>
      <c r="F669" s="79">
        <f t="shared" ca="1" si="21"/>
        <v>27.592241153900837</v>
      </c>
    </row>
    <row r="670" spans="5:6" x14ac:dyDescent="0.25">
      <c r="E670" s="79">
        <f t="shared" ca="1" si="20"/>
        <v>8.5252460512373007E-2</v>
      </c>
      <c r="F670" s="79">
        <f t="shared" ca="1" si="21"/>
        <v>26.701962599968844</v>
      </c>
    </row>
    <row r="671" spans="5:6" x14ac:dyDescent="0.25">
      <c r="E671" s="79">
        <f t="shared" ca="1" si="20"/>
        <v>0.63529725803414772</v>
      </c>
      <c r="F671" s="79">
        <f t="shared" ca="1" si="21"/>
        <v>33.42520844028148</v>
      </c>
    </row>
    <row r="672" spans="5:6" x14ac:dyDescent="0.25">
      <c r="E672" s="79">
        <f t="shared" ca="1" si="20"/>
        <v>0.13871459156204691</v>
      </c>
      <c r="F672" s="79">
        <f t="shared" ca="1" si="21"/>
        <v>27.454273092481657</v>
      </c>
    </row>
    <row r="673" spans="5:6" x14ac:dyDescent="0.25">
      <c r="E673" s="79">
        <f t="shared" ca="1" si="20"/>
        <v>0.26519846142638581</v>
      </c>
      <c r="F673" s="79">
        <f t="shared" ca="1" si="21"/>
        <v>28.898950762649822</v>
      </c>
    </row>
    <row r="674" spans="5:6" x14ac:dyDescent="0.25">
      <c r="E674" s="79">
        <f t="shared" ca="1" si="20"/>
        <v>0.35782859395824662</v>
      </c>
      <c r="F674" s="79">
        <f t="shared" ca="1" si="21"/>
        <v>29.891000273123606</v>
      </c>
    </row>
    <row r="675" spans="5:6" x14ac:dyDescent="0.25">
      <c r="E675" s="79">
        <f t="shared" ca="1" si="20"/>
        <v>2.6006095348490521E-2</v>
      </c>
      <c r="F675" s="79">
        <f t="shared" ca="1" si="21"/>
        <v>25.437789789126715</v>
      </c>
    </row>
    <row r="676" spans="5:6" x14ac:dyDescent="0.25">
      <c r="E676" s="79">
        <f t="shared" ca="1" si="20"/>
        <v>0.95007893415609168</v>
      </c>
      <c r="F676" s="79">
        <f t="shared" ca="1" si="21"/>
        <v>46.237538149815123</v>
      </c>
    </row>
    <row r="677" spans="5:6" x14ac:dyDescent="0.25">
      <c r="E677" s="79">
        <f t="shared" ca="1" si="20"/>
        <v>0.19789770873181289</v>
      </c>
      <c r="F677" s="79">
        <f t="shared" ca="1" si="21"/>
        <v>28.160454962948897</v>
      </c>
    </row>
    <row r="678" spans="5:6" x14ac:dyDescent="0.25">
      <c r="E678" s="79">
        <f t="shared" ca="1" si="20"/>
        <v>0.93347608875700783</v>
      </c>
      <c r="F678" s="79">
        <f t="shared" ca="1" si="21"/>
        <v>44.15559934106399</v>
      </c>
    </row>
    <row r="679" spans="5:6" x14ac:dyDescent="0.25">
      <c r="E679" s="79">
        <f t="shared" ca="1" si="20"/>
        <v>0.18863698775484961</v>
      </c>
      <c r="F679" s="79">
        <f t="shared" ca="1" si="21"/>
        <v>28.05487098498282</v>
      </c>
    </row>
    <row r="680" spans="5:6" x14ac:dyDescent="0.25">
      <c r="E680" s="79">
        <f t="shared" ca="1" si="20"/>
        <v>0.30467993773596425</v>
      </c>
      <c r="F680" s="79">
        <f t="shared" ca="1" si="21"/>
        <v>29.321046157745641</v>
      </c>
    </row>
    <row r="681" spans="5:6" x14ac:dyDescent="0.25">
      <c r="E681" s="79">
        <f t="shared" ca="1" si="20"/>
        <v>0.65692059180330709</v>
      </c>
      <c r="F681" s="79">
        <f t="shared" ca="1" si="21"/>
        <v>33.787040517024444</v>
      </c>
    </row>
    <row r="682" spans="5:6" x14ac:dyDescent="0.25">
      <c r="E682" s="79">
        <f t="shared" ca="1" si="20"/>
        <v>0.32812456410904123</v>
      </c>
      <c r="F682" s="79">
        <f t="shared" ca="1" si="21"/>
        <v>29.57152824247996</v>
      </c>
    </row>
    <row r="683" spans="5:6" x14ac:dyDescent="0.25">
      <c r="E683" s="79">
        <f t="shared" ca="1" si="20"/>
        <v>0.57566850115031631</v>
      </c>
      <c r="F683" s="79">
        <f t="shared" ca="1" si="21"/>
        <v>32.522004963173977</v>
      </c>
    </row>
    <row r="684" spans="5:6" x14ac:dyDescent="0.25">
      <c r="E684" s="79">
        <f t="shared" ca="1" si="20"/>
        <v>0.8383162950364621</v>
      </c>
      <c r="F684" s="79">
        <f t="shared" ca="1" si="21"/>
        <v>38.297630506970748</v>
      </c>
    </row>
    <row r="685" spans="5:6" x14ac:dyDescent="0.25">
      <c r="E685" s="79">
        <f t="shared" ca="1" si="20"/>
        <v>9.1605044288136983E-2</v>
      </c>
      <c r="F685" s="79">
        <f t="shared" ca="1" si="21"/>
        <v>26.801213167913911</v>
      </c>
    </row>
    <row r="686" spans="5:6" x14ac:dyDescent="0.25">
      <c r="E686" s="79">
        <f t="shared" ca="1" si="20"/>
        <v>0.34813336080658408</v>
      </c>
      <c r="F686" s="79">
        <f t="shared" ca="1" si="21"/>
        <v>29.786343178355867</v>
      </c>
    </row>
    <row r="687" spans="5:6" x14ac:dyDescent="0.25">
      <c r="E687" s="79">
        <f t="shared" ca="1" si="20"/>
        <v>0.112943510788031</v>
      </c>
      <c r="F687" s="79">
        <f t="shared" ca="1" si="21"/>
        <v>27.1121327216099</v>
      </c>
    </row>
    <row r="688" spans="5:6" x14ac:dyDescent="0.25">
      <c r="E688" s="79">
        <f t="shared" ca="1" si="20"/>
        <v>0.2614492101454623</v>
      </c>
      <c r="F688" s="79">
        <f t="shared" ca="1" si="21"/>
        <v>28.858661858614788</v>
      </c>
    </row>
    <row r="689" spans="5:6" x14ac:dyDescent="0.25">
      <c r="E689" s="79">
        <f t="shared" ca="1" si="20"/>
        <v>0.67945397508946681</v>
      </c>
      <c r="F689" s="79">
        <f t="shared" ca="1" si="21"/>
        <v>34.188435899246201</v>
      </c>
    </row>
    <row r="690" spans="5:6" x14ac:dyDescent="0.25">
      <c r="E690" s="79">
        <f t="shared" ca="1" si="20"/>
        <v>0.80046795434189055</v>
      </c>
      <c r="F690" s="79">
        <f t="shared" ca="1" si="21"/>
        <v>37.011024043796482</v>
      </c>
    </row>
    <row r="691" spans="5:6" x14ac:dyDescent="0.25">
      <c r="E691" s="79">
        <f t="shared" ca="1" si="20"/>
        <v>0.8430447852365992</v>
      </c>
      <c r="F691" s="79">
        <f t="shared" ca="1" si="21"/>
        <v>38.481665656116036</v>
      </c>
    </row>
    <row r="692" spans="5:6" x14ac:dyDescent="0.25">
      <c r="E692" s="79">
        <f t="shared" ca="1" si="20"/>
        <v>0.67968186452505253</v>
      </c>
      <c r="F692" s="79">
        <f t="shared" ca="1" si="21"/>
        <v>34.192635850565914</v>
      </c>
    </row>
    <row r="693" spans="5:6" x14ac:dyDescent="0.25">
      <c r="E693" s="79">
        <f t="shared" ca="1" si="20"/>
        <v>0.79464921619436302</v>
      </c>
      <c r="F693" s="79">
        <f t="shared" ca="1" si="21"/>
        <v>36.837335401779967</v>
      </c>
    </row>
    <row r="694" spans="5:6" x14ac:dyDescent="0.25">
      <c r="E694" s="79">
        <f t="shared" ca="1" si="20"/>
        <v>0.9330462722710251</v>
      </c>
      <c r="F694" s="79">
        <f t="shared" ca="1" si="21"/>
        <v>44.110080302836323</v>
      </c>
    </row>
    <row r="695" spans="5:6" x14ac:dyDescent="0.25">
      <c r="E695" s="79">
        <f t="shared" ca="1" si="20"/>
        <v>0.59217774766382603</v>
      </c>
      <c r="F695" s="79">
        <f t="shared" ca="1" si="21"/>
        <v>32.760001449539288</v>
      </c>
    </row>
    <row r="696" spans="5:6" x14ac:dyDescent="0.25">
      <c r="E696" s="79">
        <f t="shared" ca="1" si="20"/>
        <v>3.5171155237722518E-2</v>
      </c>
      <c r="F696" s="79">
        <f t="shared" ca="1" si="21"/>
        <v>25.706706426297806</v>
      </c>
    </row>
    <row r="697" spans="5:6" x14ac:dyDescent="0.25">
      <c r="E697" s="79">
        <f t="shared" ca="1" si="20"/>
        <v>0.39894986575466762</v>
      </c>
      <c r="F697" s="79">
        <f t="shared" ca="1" si="21"/>
        <v>30.341103063546026</v>
      </c>
    </row>
    <row r="698" spans="5:6" x14ac:dyDescent="0.25">
      <c r="E698" s="79">
        <f t="shared" ca="1" si="20"/>
        <v>0.53719752645323837</v>
      </c>
      <c r="F698" s="79">
        <f t="shared" ca="1" si="21"/>
        <v>31.996684458479763</v>
      </c>
    </row>
    <row r="699" spans="5:6" x14ac:dyDescent="0.25">
      <c r="E699" s="79">
        <f t="shared" ca="1" si="20"/>
        <v>0.54809230214013882</v>
      </c>
      <c r="F699" s="79">
        <f t="shared" ca="1" si="21"/>
        <v>32.141655195545411</v>
      </c>
    </row>
    <row r="700" spans="5:6" x14ac:dyDescent="0.25">
      <c r="E700" s="79">
        <f t="shared" ca="1" si="20"/>
        <v>0.93360997479519159</v>
      </c>
      <c r="F700" s="79">
        <f t="shared" ca="1" si="21"/>
        <v>44.169848715241812</v>
      </c>
    </row>
    <row r="701" spans="5:6" x14ac:dyDescent="0.25">
      <c r="E701" s="79">
        <f t="shared" ca="1" si="20"/>
        <v>0.83950057087837704</v>
      </c>
      <c r="F701" s="79">
        <f t="shared" ca="1" si="21"/>
        <v>38.343151518871103</v>
      </c>
    </row>
    <row r="702" spans="5:6" x14ac:dyDescent="0.25">
      <c r="E702" s="79">
        <f t="shared" ca="1" si="20"/>
        <v>9.2009124180127633E-2</v>
      </c>
      <c r="F702" s="79">
        <f t="shared" ca="1" si="21"/>
        <v>26.807407519062508</v>
      </c>
    </row>
    <row r="703" spans="5:6" x14ac:dyDescent="0.25">
      <c r="E703" s="79">
        <f t="shared" ca="1" si="20"/>
        <v>0.43640771716261118</v>
      </c>
      <c r="F703" s="79">
        <f t="shared" ca="1" si="21"/>
        <v>30.763492519399044</v>
      </c>
    </row>
    <row r="704" spans="5:6" x14ac:dyDescent="0.25">
      <c r="E704" s="79">
        <f t="shared" ca="1" si="20"/>
        <v>0.34488409180483903</v>
      </c>
      <c r="F704" s="79">
        <f t="shared" ca="1" si="21"/>
        <v>29.75136146683321</v>
      </c>
    </row>
    <row r="705" spans="5:6" x14ac:dyDescent="0.25">
      <c r="E705" s="79">
        <f t="shared" ca="1" si="20"/>
        <v>0.13117043637783876</v>
      </c>
      <c r="F705" s="79">
        <f t="shared" ca="1" si="21"/>
        <v>27.357092908825884</v>
      </c>
    </row>
    <row r="706" spans="5:6" x14ac:dyDescent="0.25">
      <c r="E706" s="79">
        <f t="shared" ca="1" si="20"/>
        <v>2.6128505750799835E-4</v>
      </c>
      <c r="F706" s="79">
        <f t="shared" ca="1" si="21"/>
        <v>23.114153834842185</v>
      </c>
    </row>
    <row r="707" spans="5:6" x14ac:dyDescent="0.25">
      <c r="E707" s="79">
        <f t="shared" ca="1" si="20"/>
        <v>6.806692103911971E-2</v>
      </c>
      <c r="F707" s="79">
        <f t="shared" ca="1" si="21"/>
        <v>26.412242726092604</v>
      </c>
    </row>
    <row r="708" spans="5:6" x14ac:dyDescent="0.25">
      <c r="E708" s="79">
        <f t="shared" ref="E708:E771" ca="1" si="22">RAND()</f>
        <v>9.3611834091880786E-2</v>
      </c>
      <c r="F708" s="79">
        <f t="shared" ref="F708:F771" ca="1" si="23">$C$3-$C$4*(LN(E708)^(-1/$C$5))</f>
        <v>26.831844362843764</v>
      </c>
    </row>
    <row r="709" spans="5:6" x14ac:dyDescent="0.25">
      <c r="E709" s="79">
        <f t="shared" ca="1" si="22"/>
        <v>0.97783135698441959</v>
      </c>
      <c r="F709" s="79">
        <f t="shared" ca="1" si="23"/>
        <v>52.747467276961629</v>
      </c>
    </row>
    <row r="710" spans="5:6" x14ac:dyDescent="0.25">
      <c r="E710" s="79">
        <f t="shared" ca="1" si="22"/>
        <v>0.41326057539132488</v>
      </c>
      <c r="F710" s="79">
        <f t="shared" ca="1" si="23"/>
        <v>30.500822719613744</v>
      </c>
    </row>
    <row r="711" spans="5:6" x14ac:dyDescent="0.25">
      <c r="E711" s="79">
        <f t="shared" ca="1" si="22"/>
        <v>0.13157413261191753</v>
      </c>
      <c r="F711" s="79">
        <f t="shared" ca="1" si="23"/>
        <v>27.362349300241338</v>
      </c>
    </row>
    <row r="712" spans="5:6" x14ac:dyDescent="0.25">
      <c r="E712" s="79">
        <f t="shared" ca="1" si="22"/>
        <v>0.25929352002183159</v>
      </c>
      <c r="F712" s="79">
        <f t="shared" ca="1" si="23"/>
        <v>28.835469925344171</v>
      </c>
    </row>
    <row r="713" spans="5:6" x14ac:dyDescent="0.25">
      <c r="E713" s="79">
        <f t="shared" ca="1" si="22"/>
        <v>5.947823633678051E-2</v>
      </c>
      <c r="F713" s="79">
        <f t="shared" ca="1" si="23"/>
        <v>26.252274045625082</v>
      </c>
    </row>
    <row r="714" spans="5:6" x14ac:dyDescent="0.25">
      <c r="E714" s="79">
        <f t="shared" ca="1" si="22"/>
        <v>0.69260535683091884</v>
      </c>
      <c r="F714" s="79">
        <f t="shared" ca="1" si="23"/>
        <v>34.435825384446687</v>
      </c>
    </row>
    <row r="715" spans="5:6" x14ac:dyDescent="0.25">
      <c r="E715" s="79">
        <f t="shared" ca="1" si="22"/>
        <v>0.19659782595745923</v>
      </c>
      <c r="F715" s="79">
        <f t="shared" ca="1" si="23"/>
        <v>28.145715696322192</v>
      </c>
    </row>
    <row r="716" spans="5:6" x14ac:dyDescent="0.25">
      <c r="E716" s="79">
        <f t="shared" ca="1" si="22"/>
        <v>0.88209582331708036</v>
      </c>
      <c r="F716" s="79">
        <f t="shared" ca="1" si="23"/>
        <v>40.29233057636133</v>
      </c>
    </row>
    <row r="717" spans="5:6" x14ac:dyDescent="0.25">
      <c r="E717" s="79">
        <f t="shared" ca="1" si="22"/>
        <v>5.2740187151669726E-3</v>
      </c>
      <c r="F717" s="79">
        <f t="shared" ca="1" si="23"/>
        <v>24.357588958386035</v>
      </c>
    </row>
    <row r="718" spans="5:6" x14ac:dyDescent="0.25">
      <c r="E718" s="79">
        <f t="shared" ca="1" si="22"/>
        <v>0.43000978863608053</v>
      </c>
      <c r="F718" s="79">
        <f t="shared" ca="1" si="23"/>
        <v>30.690306746549343</v>
      </c>
    </row>
    <row r="719" spans="5:6" x14ac:dyDescent="0.25">
      <c r="E719" s="79">
        <f t="shared" ca="1" si="22"/>
        <v>0.51521141107300428</v>
      </c>
      <c r="F719" s="79">
        <f t="shared" ca="1" si="23"/>
        <v>31.712207426334004</v>
      </c>
    </row>
    <row r="720" spans="5:6" x14ac:dyDescent="0.25">
      <c r="E720" s="79">
        <f t="shared" ca="1" si="22"/>
        <v>0.40063081395943145</v>
      </c>
      <c r="F720" s="79">
        <f t="shared" ca="1" si="23"/>
        <v>30.35976876657864</v>
      </c>
    </row>
    <row r="721" spans="5:6" x14ac:dyDescent="0.25">
      <c r="E721" s="79">
        <f t="shared" ca="1" si="22"/>
        <v>0.3062508092063212</v>
      </c>
      <c r="F721" s="79">
        <f t="shared" ca="1" si="23"/>
        <v>29.337809981731013</v>
      </c>
    </row>
    <row r="722" spans="5:6" x14ac:dyDescent="0.25">
      <c r="E722" s="79">
        <f t="shared" ca="1" si="22"/>
        <v>0.5904025468997679</v>
      </c>
      <c r="F722" s="79">
        <f t="shared" ca="1" si="23"/>
        <v>32.734007548218678</v>
      </c>
    </row>
    <row r="723" spans="5:6" x14ac:dyDescent="0.25">
      <c r="E723" s="79">
        <f t="shared" ca="1" si="22"/>
        <v>0.27062454293969362</v>
      </c>
      <c r="F723" s="79">
        <f t="shared" ca="1" si="23"/>
        <v>28.95716361311246</v>
      </c>
    </row>
    <row r="724" spans="5:6" x14ac:dyDescent="0.25">
      <c r="E724" s="79">
        <f t="shared" ca="1" si="22"/>
        <v>0.14849065558210184</v>
      </c>
      <c r="F724" s="79">
        <f t="shared" ca="1" si="23"/>
        <v>27.577181363743357</v>
      </c>
    </row>
    <row r="725" spans="5:6" x14ac:dyDescent="0.25">
      <c r="E725" s="79">
        <f t="shared" ca="1" si="22"/>
        <v>0.46786323863327073</v>
      </c>
      <c r="F725" s="79">
        <f t="shared" ca="1" si="23"/>
        <v>31.130772636184748</v>
      </c>
    </row>
    <row r="726" spans="5:6" x14ac:dyDescent="0.25">
      <c r="E726" s="79">
        <f t="shared" ca="1" si="22"/>
        <v>0.82010732539189146</v>
      </c>
      <c r="F726" s="79">
        <f t="shared" ca="1" si="23"/>
        <v>37.641185497021077</v>
      </c>
    </row>
    <row r="727" spans="5:6" x14ac:dyDescent="0.25">
      <c r="E727" s="79">
        <f t="shared" ca="1" si="22"/>
        <v>0.81190638391853709</v>
      </c>
      <c r="F727" s="79">
        <f t="shared" ca="1" si="23"/>
        <v>37.36924762168848</v>
      </c>
    </row>
    <row r="728" spans="5:6" x14ac:dyDescent="0.25">
      <c r="E728" s="79">
        <f t="shared" ca="1" si="22"/>
        <v>0.3662121275955037</v>
      </c>
      <c r="F728" s="79">
        <f t="shared" ca="1" si="23"/>
        <v>29.981879239092532</v>
      </c>
    </row>
    <row r="729" spans="5:6" x14ac:dyDescent="0.25">
      <c r="E729" s="79">
        <f t="shared" ca="1" si="22"/>
        <v>0.29352946408671665</v>
      </c>
      <c r="F729" s="79">
        <f t="shared" ca="1" si="23"/>
        <v>29.202053876567334</v>
      </c>
    </row>
    <row r="730" spans="5:6" x14ac:dyDescent="0.25">
      <c r="E730" s="79">
        <f t="shared" ca="1" si="22"/>
        <v>0.57814020315471026</v>
      </c>
      <c r="F730" s="79">
        <f t="shared" ca="1" si="23"/>
        <v>32.557116011065773</v>
      </c>
    </row>
    <row r="731" spans="5:6" x14ac:dyDescent="0.25">
      <c r="E731" s="79">
        <f t="shared" ca="1" si="22"/>
        <v>0.51604020711422571</v>
      </c>
      <c r="F731" s="79">
        <f t="shared" ca="1" si="23"/>
        <v>31.722747635700568</v>
      </c>
    </row>
    <row r="732" spans="5:6" x14ac:dyDescent="0.25">
      <c r="E732" s="79">
        <f t="shared" ca="1" si="22"/>
        <v>0.40684593033418714</v>
      </c>
      <c r="F732" s="79">
        <f t="shared" ca="1" si="23"/>
        <v>30.42899848727081</v>
      </c>
    </row>
    <row r="733" spans="5:6" x14ac:dyDescent="0.25">
      <c r="E733" s="79">
        <f t="shared" ca="1" si="22"/>
        <v>0.13139866088270225</v>
      </c>
      <c r="F733" s="79">
        <f t="shared" ca="1" si="23"/>
        <v>27.360065353665131</v>
      </c>
    </row>
    <row r="734" spans="5:6" x14ac:dyDescent="0.25">
      <c r="E734" s="79">
        <f t="shared" ca="1" si="22"/>
        <v>0.41383291141006529</v>
      </c>
      <c r="F734" s="79">
        <f t="shared" ca="1" si="23"/>
        <v>30.507250228405095</v>
      </c>
    </row>
    <row r="735" spans="5:6" x14ac:dyDescent="0.25">
      <c r="E735" s="79">
        <f t="shared" ca="1" si="22"/>
        <v>0.52942097839167013</v>
      </c>
      <c r="F735" s="79">
        <f t="shared" ca="1" si="23"/>
        <v>31.894875678383187</v>
      </c>
    </row>
    <row r="736" spans="5:6" x14ac:dyDescent="0.25">
      <c r="E736" s="79">
        <f t="shared" ca="1" si="22"/>
        <v>0.71735553304280231</v>
      </c>
      <c r="F736" s="79">
        <f t="shared" ca="1" si="23"/>
        <v>34.931840061668268</v>
      </c>
    </row>
    <row r="737" spans="5:6" x14ac:dyDescent="0.25">
      <c r="E737" s="79">
        <f t="shared" ca="1" si="22"/>
        <v>0.45159765877724578</v>
      </c>
      <c r="F737" s="79">
        <f t="shared" ca="1" si="23"/>
        <v>30.939222106418015</v>
      </c>
    </row>
    <row r="738" spans="5:6" x14ac:dyDescent="0.25">
      <c r="E738" s="79">
        <f t="shared" ca="1" si="22"/>
        <v>0.7610538607655406</v>
      </c>
      <c r="F738" s="79">
        <f t="shared" ca="1" si="23"/>
        <v>35.92872696434673</v>
      </c>
    </row>
    <row r="739" spans="5:6" x14ac:dyDescent="0.25">
      <c r="E739" s="79">
        <f t="shared" ca="1" si="22"/>
        <v>0.92369404187933646</v>
      </c>
      <c r="F739" s="79">
        <f t="shared" ca="1" si="23"/>
        <v>43.196624059714964</v>
      </c>
    </row>
    <row r="740" spans="5:6" x14ac:dyDescent="0.25">
      <c r="E740" s="79">
        <f t="shared" ca="1" si="22"/>
        <v>0.45006321039764896</v>
      </c>
      <c r="F740" s="79">
        <f t="shared" ca="1" si="23"/>
        <v>30.921337920779251</v>
      </c>
    </row>
    <row r="741" spans="5:6" x14ac:dyDescent="0.25">
      <c r="E741" s="79">
        <f t="shared" ca="1" si="22"/>
        <v>0.82353803443754292</v>
      </c>
      <c r="F741" s="79">
        <f t="shared" ca="1" si="23"/>
        <v>37.759044314149136</v>
      </c>
    </row>
    <row r="742" spans="5:6" x14ac:dyDescent="0.25">
      <c r="E742" s="79">
        <f t="shared" ca="1" si="22"/>
        <v>1.7102675454375493E-2</v>
      </c>
      <c r="F742" s="79">
        <f t="shared" ca="1" si="23"/>
        <v>25.105764048562875</v>
      </c>
    </row>
    <row r="743" spans="5:6" x14ac:dyDescent="0.25">
      <c r="E743" s="79">
        <f t="shared" ca="1" si="22"/>
        <v>0.70219262090260948</v>
      </c>
      <c r="F743" s="79">
        <f t="shared" ca="1" si="23"/>
        <v>34.622969984543779</v>
      </c>
    </row>
    <row r="744" spans="5:6" x14ac:dyDescent="0.25">
      <c r="E744" s="79">
        <f t="shared" ca="1" si="22"/>
        <v>0.26998718070174155</v>
      </c>
      <c r="F744" s="79">
        <f t="shared" ca="1" si="23"/>
        <v>28.950331083724109</v>
      </c>
    </row>
    <row r="745" spans="5:6" x14ac:dyDescent="0.25">
      <c r="E745" s="79">
        <f t="shared" ca="1" si="22"/>
        <v>0.69787361438711748</v>
      </c>
      <c r="F745" s="79">
        <f t="shared" ca="1" si="23"/>
        <v>34.53791965596568</v>
      </c>
    </row>
    <row r="746" spans="5:6" x14ac:dyDescent="0.25">
      <c r="E746" s="79">
        <f t="shared" ca="1" si="22"/>
        <v>0.85783127238363932</v>
      </c>
      <c r="F746" s="79">
        <f t="shared" ca="1" si="23"/>
        <v>39.100098350394902</v>
      </c>
    </row>
    <row r="747" spans="5:6" x14ac:dyDescent="0.25">
      <c r="E747" s="79">
        <f t="shared" ca="1" si="22"/>
        <v>0.71248872462237955</v>
      </c>
      <c r="F747" s="79">
        <f t="shared" ca="1" si="23"/>
        <v>34.830891533404056</v>
      </c>
    </row>
    <row r="748" spans="5:6" x14ac:dyDescent="0.25">
      <c r="E748" s="79">
        <f t="shared" ca="1" si="22"/>
        <v>8.5484772521674524E-3</v>
      </c>
      <c r="F748" s="79">
        <f t="shared" ca="1" si="23"/>
        <v>24.637674280303447</v>
      </c>
    </row>
    <row r="749" spans="5:6" x14ac:dyDescent="0.25">
      <c r="E749" s="79">
        <f t="shared" ca="1" si="22"/>
        <v>1.1878412725745635E-2</v>
      </c>
      <c r="F749" s="79">
        <f t="shared" ca="1" si="23"/>
        <v>24.848747115906654</v>
      </c>
    </row>
    <row r="750" spans="5:6" x14ac:dyDescent="0.25">
      <c r="E750" s="79">
        <f t="shared" ca="1" si="22"/>
        <v>0.28305856087388459</v>
      </c>
      <c r="F750" s="79">
        <f t="shared" ca="1" si="23"/>
        <v>29.090229123425992</v>
      </c>
    </row>
    <row r="751" spans="5:6" x14ac:dyDescent="0.25">
      <c r="E751" s="79">
        <f t="shared" ca="1" si="22"/>
        <v>0.79373665279487993</v>
      </c>
      <c r="F751" s="79">
        <f t="shared" ca="1" si="23"/>
        <v>36.810583562721575</v>
      </c>
    </row>
    <row r="752" spans="5:6" x14ac:dyDescent="0.25">
      <c r="E752" s="79">
        <f t="shared" ca="1" si="22"/>
        <v>0.89058764352985387</v>
      </c>
      <c r="F752" s="79">
        <f t="shared" ca="1" si="23"/>
        <v>40.777474159199514</v>
      </c>
    </row>
    <row r="753" spans="5:6" x14ac:dyDescent="0.25">
      <c r="E753" s="79">
        <f t="shared" ca="1" si="22"/>
        <v>0.36422633244260771</v>
      </c>
      <c r="F753" s="79">
        <f t="shared" ca="1" si="23"/>
        <v>29.960318047835877</v>
      </c>
    </row>
    <row r="754" spans="5:6" x14ac:dyDescent="0.25">
      <c r="E754" s="79">
        <f t="shared" ca="1" si="22"/>
        <v>0.17668945814714654</v>
      </c>
      <c r="F754" s="79">
        <f t="shared" ca="1" si="23"/>
        <v>27.916458311617461</v>
      </c>
    </row>
    <row r="755" spans="5:6" x14ac:dyDescent="0.25">
      <c r="E755" s="79">
        <f t="shared" ca="1" si="22"/>
        <v>0.80284107751501699</v>
      </c>
      <c r="F755" s="79">
        <f t="shared" ca="1" si="23"/>
        <v>37.083458595337703</v>
      </c>
    </row>
    <row r="756" spans="5:6" x14ac:dyDescent="0.25">
      <c r="E756" s="79">
        <f t="shared" ca="1" si="22"/>
        <v>0.88751640374874685</v>
      </c>
      <c r="F756" s="79">
        <f t="shared" ca="1" si="23"/>
        <v>40.597174501098436</v>
      </c>
    </row>
    <row r="757" spans="5:6" x14ac:dyDescent="0.25">
      <c r="E757" s="79">
        <f t="shared" ca="1" si="22"/>
        <v>0.54857958136444362</v>
      </c>
      <c r="F757" s="79">
        <f t="shared" ca="1" si="23"/>
        <v>32.148205433376859</v>
      </c>
    </row>
    <row r="758" spans="5:6" x14ac:dyDescent="0.25">
      <c r="E758" s="79">
        <f t="shared" ca="1" si="22"/>
        <v>0.59557056531307195</v>
      </c>
      <c r="F758" s="79">
        <f t="shared" ca="1" si="23"/>
        <v>32.809962987686959</v>
      </c>
    </row>
    <row r="759" spans="5:6" x14ac:dyDescent="0.25">
      <c r="E759" s="79">
        <f t="shared" ca="1" si="22"/>
        <v>0.16321263039895206</v>
      </c>
      <c r="F759" s="79">
        <f t="shared" ca="1" si="23"/>
        <v>27.756801481329518</v>
      </c>
    </row>
    <row r="760" spans="5:6" x14ac:dyDescent="0.25">
      <c r="E760" s="79">
        <f t="shared" ca="1" si="22"/>
        <v>0.57374846189540296</v>
      </c>
      <c r="F760" s="79">
        <f t="shared" ca="1" si="23"/>
        <v>32.494852272227462</v>
      </c>
    </row>
    <row r="761" spans="5:6" x14ac:dyDescent="0.25">
      <c r="E761" s="79">
        <f t="shared" ca="1" si="22"/>
        <v>0.69598833239300351</v>
      </c>
      <c r="F761" s="79">
        <f t="shared" ca="1" si="23"/>
        <v>34.501179579030925</v>
      </c>
    </row>
    <row r="762" spans="5:6" x14ac:dyDescent="0.25">
      <c r="E762" s="79">
        <f t="shared" ca="1" si="22"/>
        <v>0.23112079137705743</v>
      </c>
      <c r="F762" s="79">
        <f t="shared" ca="1" si="23"/>
        <v>28.529916055777925</v>
      </c>
    </row>
    <row r="763" spans="5:6" x14ac:dyDescent="0.25">
      <c r="E763" s="79">
        <f t="shared" ca="1" si="22"/>
        <v>0.36889719471264026</v>
      </c>
      <c r="F763" s="79">
        <f t="shared" ca="1" si="23"/>
        <v>30.011069240006194</v>
      </c>
    </row>
    <row r="764" spans="5:6" x14ac:dyDescent="0.25">
      <c r="E764" s="79">
        <f t="shared" ca="1" si="22"/>
        <v>0.71970839397918596</v>
      </c>
      <c r="F764" s="79">
        <f t="shared" ca="1" si="23"/>
        <v>34.981286643204072</v>
      </c>
    </row>
    <row r="765" spans="5:6" x14ac:dyDescent="0.25">
      <c r="E765" s="79">
        <f t="shared" ca="1" si="22"/>
        <v>2.9494204389763801E-2</v>
      </c>
      <c r="F765" s="79">
        <f t="shared" ca="1" si="23"/>
        <v>25.546535559320596</v>
      </c>
    </row>
    <row r="766" spans="5:6" x14ac:dyDescent="0.25">
      <c r="E766" s="79">
        <f t="shared" ca="1" si="22"/>
        <v>0.44229893917238194</v>
      </c>
      <c r="F766" s="79">
        <f t="shared" ca="1" si="23"/>
        <v>30.83130726984233</v>
      </c>
    </row>
    <row r="767" spans="5:6" x14ac:dyDescent="0.25">
      <c r="E767" s="79">
        <f t="shared" ca="1" si="22"/>
        <v>0.25954821178139176</v>
      </c>
      <c r="F767" s="79">
        <f t="shared" ca="1" si="23"/>
        <v>28.838211110620072</v>
      </c>
    </row>
    <row r="768" spans="5:6" x14ac:dyDescent="0.25">
      <c r="E768" s="79">
        <f t="shared" ca="1" si="22"/>
        <v>0.60165731531651445</v>
      </c>
      <c r="F768" s="79">
        <f t="shared" ca="1" si="23"/>
        <v>32.90054179329487</v>
      </c>
    </row>
    <row r="769" spans="5:6" x14ac:dyDescent="0.25">
      <c r="E769" s="79">
        <f t="shared" ca="1" si="22"/>
        <v>0.92800559332452426</v>
      </c>
      <c r="F769" s="79">
        <f t="shared" ca="1" si="23"/>
        <v>43.600481985414994</v>
      </c>
    </row>
    <row r="770" spans="5:6" x14ac:dyDescent="0.25">
      <c r="E770" s="79">
        <f t="shared" ca="1" si="22"/>
        <v>0.39256408965654421</v>
      </c>
      <c r="F770" s="79">
        <f t="shared" ca="1" si="23"/>
        <v>30.270409423294844</v>
      </c>
    </row>
    <row r="771" spans="5:6" x14ac:dyDescent="0.25">
      <c r="E771" s="79">
        <f t="shared" ca="1" si="22"/>
        <v>0.43005838621147929</v>
      </c>
      <c r="F771" s="79">
        <f t="shared" ca="1" si="23"/>
        <v>30.6908608976611</v>
      </c>
    </row>
    <row r="772" spans="5:6" x14ac:dyDescent="0.25">
      <c r="E772" s="79">
        <f t="shared" ref="E772:E835" ca="1" si="24">RAND()</f>
        <v>0.15328110315518906</v>
      </c>
      <c r="F772" s="79">
        <f t="shared" ref="F772:F835" ca="1" si="25">$C$3-$C$4*(LN(E772)^(-1/$C$5))</f>
        <v>27.636297913535198</v>
      </c>
    </row>
    <row r="773" spans="5:6" x14ac:dyDescent="0.25">
      <c r="E773" s="79">
        <f t="shared" ca="1" si="24"/>
        <v>0.82562342129194088</v>
      </c>
      <c r="F773" s="79">
        <f t="shared" ca="1" si="25"/>
        <v>37.831935407998664</v>
      </c>
    </row>
    <row r="774" spans="5:6" x14ac:dyDescent="0.25">
      <c r="E774" s="79">
        <f t="shared" ca="1" si="24"/>
        <v>0.62399449740815371</v>
      </c>
      <c r="F774" s="79">
        <f t="shared" ca="1" si="25"/>
        <v>33.244098536679026</v>
      </c>
    </row>
    <row r="775" spans="5:6" x14ac:dyDescent="0.25">
      <c r="E775" s="79">
        <f t="shared" ca="1" si="24"/>
        <v>0.43161958565671443</v>
      </c>
      <c r="F775" s="79">
        <f t="shared" ca="1" si="25"/>
        <v>30.708677148534711</v>
      </c>
    </row>
    <row r="776" spans="5:6" x14ac:dyDescent="0.25">
      <c r="E776" s="79">
        <f t="shared" ca="1" si="24"/>
        <v>0.36850585118523438</v>
      </c>
      <c r="F776" s="79">
        <f t="shared" ca="1" si="25"/>
        <v>30.006812199008547</v>
      </c>
    </row>
    <row r="777" spans="5:6" x14ac:dyDescent="0.25">
      <c r="E777" s="79">
        <f t="shared" ca="1" si="24"/>
        <v>3.922402321541596E-2</v>
      </c>
      <c r="F777" s="79">
        <f t="shared" ca="1" si="25"/>
        <v>25.811101637964235</v>
      </c>
    </row>
    <row r="778" spans="5:6" x14ac:dyDescent="0.25">
      <c r="E778" s="79">
        <f t="shared" ca="1" si="24"/>
        <v>0.30042906350690946</v>
      </c>
      <c r="F778" s="79">
        <f t="shared" ca="1" si="25"/>
        <v>29.275685347913164</v>
      </c>
    </row>
    <row r="779" spans="5:6" x14ac:dyDescent="0.25">
      <c r="E779" s="79">
        <f t="shared" ca="1" si="24"/>
        <v>0.74026540031400057</v>
      </c>
      <c r="F779" s="79">
        <f t="shared" ca="1" si="25"/>
        <v>35.432548242826257</v>
      </c>
    </row>
    <row r="780" spans="5:6" x14ac:dyDescent="0.25">
      <c r="E780" s="79">
        <f t="shared" ca="1" si="24"/>
        <v>3.5164196661526592E-2</v>
      </c>
      <c r="F780" s="79">
        <f t="shared" ca="1" si="25"/>
        <v>25.706520751870336</v>
      </c>
    </row>
    <row r="781" spans="5:6" x14ac:dyDescent="0.25">
      <c r="E781" s="79">
        <f t="shared" ca="1" si="24"/>
        <v>0.51446867450703027</v>
      </c>
      <c r="F781" s="79">
        <f t="shared" ca="1" si="25"/>
        <v>31.702773333616527</v>
      </c>
    </row>
    <row r="782" spans="5:6" x14ac:dyDescent="0.25">
      <c r="E782" s="79">
        <f t="shared" ca="1" si="24"/>
        <v>0.93851720630557622</v>
      </c>
      <c r="F782" s="79">
        <f t="shared" ca="1" si="25"/>
        <v>44.716670905603848</v>
      </c>
    </row>
    <row r="783" spans="5:6" x14ac:dyDescent="0.25">
      <c r="E783" s="79">
        <f t="shared" ca="1" si="24"/>
        <v>0.61157105326942529</v>
      </c>
      <c r="F783" s="79">
        <f t="shared" ca="1" si="25"/>
        <v>33.050783438450935</v>
      </c>
    </row>
    <row r="784" spans="5:6" x14ac:dyDescent="0.25">
      <c r="E784" s="79">
        <f t="shared" ca="1" si="24"/>
        <v>0.79731327581461275</v>
      </c>
      <c r="F784" s="79">
        <f t="shared" ca="1" si="25"/>
        <v>36.916180787316151</v>
      </c>
    </row>
    <row r="785" spans="5:6" x14ac:dyDescent="0.25">
      <c r="E785" s="79">
        <f t="shared" ca="1" si="24"/>
        <v>0.64456200059606972</v>
      </c>
      <c r="F785" s="79">
        <f t="shared" ca="1" si="25"/>
        <v>33.577656809912348</v>
      </c>
    </row>
    <row r="786" spans="5:6" x14ac:dyDescent="0.25">
      <c r="E786" s="79">
        <f t="shared" ca="1" si="24"/>
        <v>0.90888487461465506</v>
      </c>
      <c r="F786" s="79">
        <f t="shared" ca="1" si="25"/>
        <v>41.988643070191607</v>
      </c>
    </row>
    <row r="787" spans="5:6" x14ac:dyDescent="0.25">
      <c r="E787" s="79">
        <f t="shared" ca="1" si="24"/>
        <v>0.77341779297271795</v>
      </c>
      <c r="F787" s="79">
        <f t="shared" ca="1" si="25"/>
        <v>36.246115748631517</v>
      </c>
    </row>
    <row r="788" spans="5:6" x14ac:dyDescent="0.25">
      <c r="E788" s="79">
        <f t="shared" ca="1" si="24"/>
        <v>0.1565460734387647</v>
      </c>
      <c r="F788" s="79">
        <f t="shared" ca="1" si="25"/>
        <v>27.676207122428689</v>
      </c>
    </row>
    <row r="789" spans="5:6" x14ac:dyDescent="0.25">
      <c r="E789" s="79">
        <f t="shared" ca="1" si="24"/>
        <v>0.11845049188185264</v>
      </c>
      <c r="F789" s="79">
        <f t="shared" ca="1" si="25"/>
        <v>27.187837128476414</v>
      </c>
    </row>
    <row r="790" spans="5:6" x14ac:dyDescent="0.25">
      <c r="E790" s="79">
        <f t="shared" ca="1" si="24"/>
        <v>8.2675085113898872E-2</v>
      </c>
      <c r="F790" s="79">
        <f t="shared" ca="1" si="25"/>
        <v>26.660622324298362</v>
      </c>
    </row>
    <row r="791" spans="5:6" x14ac:dyDescent="0.25">
      <c r="E791" s="79">
        <f t="shared" ca="1" si="24"/>
        <v>0.73112881426239684</v>
      </c>
      <c r="F791" s="79">
        <f t="shared" ca="1" si="25"/>
        <v>35.227556093729369</v>
      </c>
    </row>
    <row r="792" spans="5:6" x14ac:dyDescent="0.25">
      <c r="E792" s="79">
        <f t="shared" ca="1" si="24"/>
        <v>0.43004689690924369</v>
      </c>
      <c r="F792" s="79">
        <f t="shared" ca="1" si="25"/>
        <v>30.69072988442683</v>
      </c>
    </row>
    <row r="793" spans="5:6" x14ac:dyDescent="0.25">
      <c r="E793" s="79">
        <f t="shared" ca="1" si="24"/>
        <v>0.37575997123732008</v>
      </c>
      <c r="F793" s="79">
        <f t="shared" ca="1" si="25"/>
        <v>30.085876368774663</v>
      </c>
    </row>
    <row r="794" spans="5:6" x14ac:dyDescent="0.25">
      <c r="E794" s="79">
        <f t="shared" ca="1" si="24"/>
        <v>0.45847489723608559</v>
      </c>
      <c r="F794" s="79">
        <f t="shared" ca="1" si="25"/>
        <v>31.019762732948127</v>
      </c>
    </row>
    <row r="795" spans="5:6" x14ac:dyDescent="0.25">
      <c r="E795" s="79">
        <f t="shared" ca="1" si="24"/>
        <v>0.82604228687193526</v>
      </c>
      <c r="F795" s="79">
        <f t="shared" ca="1" si="25"/>
        <v>37.84669293285026</v>
      </c>
    </row>
    <row r="796" spans="5:6" x14ac:dyDescent="0.25">
      <c r="E796" s="79">
        <f t="shared" ca="1" si="24"/>
        <v>0.90695359078195836</v>
      </c>
      <c r="F796" s="79">
        <f t="shared" ca="1" si="25"/>
        <v>41.848068298098688</v>
      </c>
    </row>
    <row r="797" spans="5:6" x14ac:dyDescent="0.25">
      <c r="E797" s="79">
        <f t="shared" ca="1" si="24"/>
        <v>0.16552597927794954</v>
      </c>
      <c r="F797" s="79">
        <f t="shared" ca="1" si="25"/>
        <v>27.784504434565562</v>
      </c>
    </row>
    <row r="798" spans="5:6" x14ac:dyDescent="0.25">
      <c r="E798" s="79">
        <f t="shared" ca="1" si="24"/>
        <v>0.2684411014536433</v>
      </c>
      <c r="F798" s="79">
        <f t="shared" ca="1" si="25"/>
        <v>28.933751440485366</v>
      </c>
    </row>
    <row r="799" spans="5:6" x14ac:dyDescent="0.25">
      <c r="E799" s="79">
        <f t="shared" ca="1" si="24"/>
        <v>0.59979985122631574</v>
      </c>
      <c r="F799" s="79">
        <f t="shared" ca="1" si="25"/>
        <v>32.872769267913526</v>
      </c>
    </row>
    <row r="800" spans="5:6" x14ac:dyDescent="0.25">
      <c r="E800" s="79">
        <f t="shared" ca="1" si="24"/>
        <v>0.23070971392687756</v>
      </c>
      <c r="F800" s="79">
        <f t="shared" ca="1" si="25"/>
        <v>28.525415404528413</v>
      </c>
    </row>
    <row r="801" spans="5:6" x14ac:dyDescent="0.25">
      <c r="E801" s="79">
        <f t="shared" ca="1" si="24"/>
        <v>0.89687279601841208</v>
      </c>
      <c r="F801" s="79">
        <f t="shared" ca="1" si="25"/>
        <v>41.165299261879795</v>
      </c>
    </row>
    <row r="802" spans="5:6" x14ac:dyDescent="0.25">
      <c r="E802" s="79">
        <f t="shared" ca="1" si="24"/>
        <v>0.12486870755842061</v>
      </c>
      <c r="F802" s="79">
        <f t="shared" ca="1" si="25"/>
        <v>27.274153224697081</v>
      </c>
    </row>
    <row r="803" spans="5:6" x14ac:dyDescent="0.25">
      <c r="E803" s="79">
        <f t="shared" ca="1" si="24"/>
        <v>0.33045766363196694</v>
      </c>
      <c r="F803" s="79">
        <f t="shared" ca="1" si="25"/>
        <v>29.596511259383835</v>
      </c>
    </row>
    <row r="804" spans="5:6" x14ac:dyDescent="0.25">
      <c r="E804" s="79">
        <f t="shared" ca="1" si="24"/>
        <v>0.5063940841035357</v>
      </c>
      <c r="F804" s="79">
        <f t="shared" ca="1" si="25"/>
        <v>31.600908483079301</v>
      </c>
    </row>
    <row r="805" spans="5:6" x14ac:dyDescent="0.25">
      <c r="E805" s="79">
        <f t="shared" ca="1" si="24"/>
        <v>0.36008789540249453</v>
      </c>
      <c r="F805" s="79">
        <f t="shared" ca="1" si="25"/>
        <v>29.915454366727101</v>
      </c>
    </row>
    <row r="806" spans="5:6" x14ac:dyDescent="0.25">
      <c r="E806" s="79">
        <f t="shared" ca="1" si="24"/>
        <v>1.6231312969402945E-2</v>
      </c>
      <c r="F806" s="79">
        <f t="shared" ca="1" si="25"/>
        <v>25.067229875790314</v>
      </c>
    </row>
    <row r="807" spans="5:6" x14ac:dyDescent="0.25">
      <c r="E807" s="79">
        <f t="shared" ca="1" si="24"/>
        <v>0.28768737887220741</v>
      </c>
      <c r="F807" s="79">
        <f t="shared" ca="1" si="25"/>
        <v>29.139680843259349</v>
      </c>
    </row>
    <row r="808" spans="5:6" x14ac:dyDescent="0.25">
      <c r="E808" s="79">
        <f t="shared" ca="1" si="24"/>
        <v>0.47740546403233264</v>
      </c>
      <c r="F808" s="79">
        <f t="shared" ca="1" si="25"/>
        <v>31.244933917532553</v>
      </c>
    </row>
    <row r="809" spans="5:6" x14ac:dyDescent="0.25">
      <c r="E809" s="79">
        <f t="shared" ca="1" si="24"/>
        <v>0.89064022404659349</v>
      </c>
      <c r="F809" s="79">
        <f t="shared" ca="1" si="25"/>
        <v>40.780611386813064</v>
      </c>
    </row>
    <row r="810" spans="5:6" x14ac:dyDescent="0.25">
      <c r="E810" s="79">
        <f t="shared" ca="1" si="24"/>
        <v>0.36691236700075747</v>
      </c>
      <c r="F810" s="79">
        <f t="shared" ca="1" si="25"/>
        <v>29.989487631017489</v>
      </c>
    </row>
    <row r="811" spans="5:6" x14ac:dyDescent="0.25">
      <c r="E811" s="79">
        <f t="shared" ca="1" si="24"/>
        <v>0.46136016514371581</v>
      </c>
      <c r="F811" s="79">
        <f t="shared" ca="1" si="25"/>
        <v>31.053745443835457</v>
      </c>
    </row>
    <row r="812" spans="5:6" x14ac:dyDescent="0.25">
      <c r="E812" s="79">
        <f t="shared" ca="1" si="24"/>
        <v>1.7595654936873539E-2</v>
      </c>
      <c r="F812" s="79">
        <f t="shared" ca="1" si="25"/>
        <v>25.126954550635965</v>
      </c>
    </row>
    <row r="813" spans="5:6" x14ac:dyDescent="0.25">
      <c r="E813" s="79">
        <f t="shared" ca="1" si="24"/>
        <v>0.63462890142427297</v>
      </c>
      <c r="F813" s="79">
        <f t="shared" ca="1" si="25"/>
        <v>33.414353270271505</v>
      </c>
    </row>
    <row r="814" spans="5:6" x14ac:dyDescent="0.25">
      <c r="E814" s="79">
        <f t="shared" ca="1" si="24"/>
        <v>0.33528663444160223</v>
      </c>
      <c r="F814" s="79">
        <f t="shared" ca="1" si="25"/>
        <v>29.648268470631262</v>
      </c>
    </row>
    <row r="815" spans="5:6" x14ac:dyDescent="0.25">
      <c r="E815" s="79">
        <f t="shared" ca="1" si="24"/>
        <v>0.83712731587249678</v>
      </c>
      <c r="F815" s="79">
        <f t="shared" ca="1" si="25"/>
        <v>38.25230265252344</v>
      </c>
    </row>
    <row r="816" spans="5:6" x14ac:dyDescent="0.25">
      <c r="E816" s="79">
        <f t="shared" ca="1" si="24"/>
        <v>0.59933839046223747</v>
      </c>
      <c r="F816" s="79">
        <f t="shared" ca="1" si="25"/>
        <v>32.865887564355774</v>
      </c>
    </row>
    <row r="817" spans="5:6" x14ac:dyDescent="0.25">
      <c r="E817" s="79">
        <f t="shared" ca="1" si="24"/>
        <v>0.80887499195730628</v>
      </c>
      <c r="F817" s="79">
        <f t="shared" ca="1" si="25"/>
        <v>37.272025867289649</v>
      </c>
    </row>
    <row r="818" spans="5:6" x14ac:dyDescent="0.25">
      <c r="E818" s="79">
        <f t="shared" ca="1" si="24"/>
        <v>1.6507888530006953E-2</v>
      </c>
      <c r="F818" s="79">
        <f t="shared" ca="1" si="25"/>
        <v>25.07961604085386</v>
      </c>
    </row>
    <row r="819" spans="5:6" x14ac:dyDescent="0.25">
      <c r="E819" s="79">
        <f t="shared" ca="1" si="24"/>
        <v>0.18382576701387066</v>
      </c>
      <c r="F819" s="79">
        <f t="shared" ca="1" si="25"/>
        <v>27.999451374444572</v>
      </c>
    </row>
    <row r="820" spans="5:6" x14ac:dyDescent="0.25">
      <c r="E820" s="79">
        <f t="shared" ca="1" si="24"/>
        <v>0.88543350304300694</v>
      </c>
      <c r="F820" s="79">
        <f t="shared" ca="1" si="25"/>
        <v>40.478082497846259</v>
      </c>
    </row>
    <row r="821" spans="5:6" x14ac:dyDescent="0.25">
      <c r="E821" s="79">
        <f t="shared" ca="1" si="24"/>
        <v>0.67649805007612163</v>
      </c>
      <c r="F821" s="79">
        <f t="shared" ca="1" si="25"/>
        <v>34.134225691497413</v>
      </c>
    </row>
    <row r="822" spans="5:6" x14ac:dyDescent="0.25">
      <c r="E822" s="79">
        <f t="shared" ca="1" si="24"/>
        <v>0.59140747772987989</v>
      </c>
      <c r="F822" s="79">
        <f t="shared" ca="1" si="25"/>
        <v>32.748710237288961</v>
      </c>
    </row>
    <row r="823" spans="5:6" x14ac:dyDescent="0.25">
      <c r="E823" s="79">
        <f t="shared" ca="1" si="24"/>
        <v>0.72314842326550099</v>
      </c>
      <c r="F823" s="79">
        <f t="shared" ca="1" si="25"/>
        <v>35.054356830160593</v>
      </c>
    </row>
    <row r="824" spans="5:6" x14ac:dyDescent="0.25">
      <c r="E824" s="79">
        <f t="shared" ca="1" si="24"/>
        <v>0.98117854097915469</v>
      </c>
      <c r="F824" s="79">
        <f t="shared" ca="1" si="25"/>
        <v>54.185060004770378</v>
      </c>
    </row>
    <row r="825" spans="5:6" x14ac:dyDescent="0.25">
      <c r="E825" s="79">
        <f t="shared" ca="1" si="24"/>
        <v>0.7091351848362506</v>
      </c>
      <c r="F825" s="79">
        <f t="shared" ca="1" si="25"/>
        <v>34.762346096246951</v>
      </c>
    </row>
    <row r="826" spans="5:6" x14ac:dyDescent="0.25">
      <c r="E826" s="79">
        <f t="shared" ca="1" si="24"/>
        <v>0.38885171554133358</v>
      </c>
      <c r="F826" s="79">
        <f t="shared" ca="1" si="25"/>
        <v>30.229462465560552</v>
      </c>
    </row>
    <row r="827" spans="5:6" x14ac:dyDescent="0.25">
      <c r="E827" s="79">
        <f t="shared" ca="1" si="24"/>
        <v>0.67964177012975813</v>
      </c>
      <c r="F827" s="79">
        <f t="shared" ca="1" si="25"/>
        <v>34.191896704727242</v>
      </c>
    </row>
    <row r="828" spans="5:6" x14ac:dyDescent="0.25">
      <c r="E828" s="79">
        <f t="shared" ca="1" si="24"/>
        <v>0.29968790929122779</v>
      </c>
      <c r="F828" s="79">
        <f t="shared" ca="1" si="25"/>
        <v>29.267776611040656</v>
      </c>
    </row>
    <row r="829" spans="5:6" x14ac:dyDescent="0.25">
      <c r="E829" s="79">
        <f t="shared" ca="1" si="24"/>
        <v>0.54575795067455235</v>
      </c>
      <c r="F829" s="79">
        <f t="shared" ca="1" si="25"/>
        <v>32.110355823662992</v>
      </c>
    </row>
    <row r="830" spans="5:6" x14ac:dyDescent="0.25">
      <c r="E830" s="79">
        <f t="shared" ca="1" si="24"/>
        <v>1.6872101850927912E-2</v>
      </c>
      <c r="F830" s="79">
        <f t="shared" ca="1" si="25"/>
        <v>25.095704980528438</v>
      </c>
    </row>
    <row r="831" spans="5:6" x14ac:dyDescent="0.25">
      <c r="E831" s="79">
        <f t="shared" ca="1" si="24"/>
        <v>0.27503522081650955</v>
      </c>
      <c r="F831" s="79">
        <f t="shared" ca="1" si="25"/>
        <v>29.004411626422328</v>
      </c>
    </row>
    <row r="832" spans="5:6" x14ac:dyDescent="0.25">
      <c r="E832" s="79">
        <f t="shared" ca="1" si="24"/>
        <v>0.29015472632695383</v>
      </c>
      <c r="F832" s="79">
        <f t="shared" ca="1" si="25"/>
        <v>29.166027977622985</v>
      </c>
    </row>
    <row r="833" spans="5:6" x14ac:dyDescent="0.25">
      <c r="E833" s="79">
        <f t="shared" ca="1" si="24"/>
        <v>0.26255606675462939</v>
      </c>
      <c r="F833" s="79">
        <f t="shared" ca="1" si="25"/>
        <v>28.870562032695911</v>
      </c>
    </row>
    <row r="834" spans="5:6" x14ac:dyDescent="0.25">
      <c r="E834" s="79">
        <f t="shared" ca="1" si="24"/>
        <v>0.26166884511094612</v>
      </c>
      <c r="F834" s="79">
        <f t="shared" ca="1" si="25"/>
        <v>28.861023642750709</v>
      </c>
    </row>
    <row r="835" spans="5:6" x14ac:dyDescent="0.25">
      <c r="E835" s="79">
        <f t="shared" ca="1" si="24"/>
        <v>0.9406235294939157</v>
      </c>
      <c r="F835" s="79">
        <f t="shared" ca="1" si="25"/>
        <v>44.967313243100492</v>
      </c>
    </row>
    <row r="836" spans="5:6" x14ac:dyDescent="0.25">
      <c r="E836" s="79">
        <f t="shared" ref="E836:E899" ca="1" si="26">RAND()</f>
        <v>1.9846904234417706E-2</v>
      </c>
      <c r="F836" s="79">
        <f t="shared" ref="F836:F899" ca="1" si="27">$C$3-$C$4*(LN(E836)^(-1/$C$5))</f>
        <v>25.218760039848334</v>
      </c>
    </row>
    <row r="837" spans="5:6" x14ac:dyDescent="0.25">
      <c r="E837" s="79">
        <f t="shared" ca="1" si="26"/>
        <v>0.49514052003741915</v>
      </c>
      <c r="F837" s="79">
        <f t="shared" ca="1" si="27"/>
        <v>31.460982322210999</v>
      </c>
    </row>
    <row r="838" spans="5:6" x14ac:dyDescent="0.25">
      <c r="E838" s="79">
        <f t="shared" ca="1" si="26"/>
        <v>0.49625902362574592</v>
      </c>
      <c r="F838" s="79">
        <f t="shared" ca="1" si="27"/>
        <v>31.474787248276058</v>
      </c>
    </row>
    <row r="839" spans="5:6" x14ac:dyDescent="0.25">
      <c r="E839" s="79">
        <f t="shared" ca="1" si="26"/>
        <v>0.95057340869580276</v>
      </c>
      <c r="F839" s="79">
        <f t="shared" ca="1" si="27"/>
        <v>46.311628680143052</v>
      </c>
    </row>
    <row r="840" spans="5:6" x14ac:dyDescent="0.25">
      <c r="E840" s="79">
        <f t="shared" ca="1" si="26"/>
        <v>0.49836900724635291</v>
      </c>
      <c r="F840" s="79">
        <f t="shared" ca="1" si="27"/>
        <v>31.500889881904975</v>
      </c>
    </row>
    <row r="841" spans="5:6" x14ac:dyDescent="0.25">
      <c r="E841" s="79">
        <f t="shared" ca="1" si="26"/>
        <v>0.97000074885416221</v>
      </c>
      <c r="F841" s="79">
        <f t="shared" ca="1" si="27"/>
        <v>50.205778649876805</v>
      </c>
    </row>
    <row r="842" spans="5:6" x14ac:dyDescent="0.25">
      <c r="E842" s="79">
        <f t="shared" ca="1" si="26"/>
        <v>0.11368502201768926</v>
      </c>
      <c r="F842" s="79">
        <f t="shared" ca="1" si="27"/>
        <v>27.122420520075401</v>
      </c>
    </row>
    <row r="843" spans="5:6" x14ac:dyDescent="0.25">
      <c r="E843" s="79">
        <f t="shared" ca="1" si="26"/>
        <v>0.38424577871297527</v>
      </c>
      <c r="F843" s="79">
        <f t="shared" ca="1" si="27"/>
        <v>30.178805922179276</v>
      </c>
    </row>
    <row r="844" spans="5:6" x14ac:dyDescent="0.25">
      <c r="E844" s="79">
        <f t="shared" ca="1" si="26"/>
        <v>0.67256455387529213</v>
      </c>
      <c r="F844" s="79">
        <f t="shared" ca="1" si="27"/>
        <v>34.062842663269947</v>
      </c>
    </row>
    <row r="845" spans="5:6" x14ac:dyDescent="0.25">
      <c r="E845" s="79">
        <f t="shared" ca="1" si="26"/>
        <v>0.94296912420538093</v>
      </c>
      <c r="F845" s="79">
        <f t="shared" ca="1" si="27"/>
        <v>45.259018116294015</v>
      </c>
    </row>
    <row r="846" spans="5:6" x14ac:dyDescent="0.25">
      <c r="E846" s="79">
        <f t="shared" ca="1" si="26"/>
        <v>0.81932344257904854</v>
      </c>
      <c r="F846" s="79">
        <f t="shared" ca="1" si="27"/>
        <v>37.614605542508585</v>
      </c>
    </row>
    <row r="847" spans="5:6" x14ac:dyDescent="0.25">
      <c r="E847" s="79">
        <f t="shared" ca="1" si="26"/>
        <v>0.17974411848400207</v>
      </c>
      <c r="F847" s="79">
        <f t="shared" ca="1" si="27"/>
        <v>27.952103900753457</v>
      </c>
    </row>
    <row r="848" spans="5:6" x14ac:dyDescent="0.25">
      <c r="E848" s="79">
        <f t="shared" ca="1" si="26"/>
        <v>0.911322507163569</v>
      </c>
      <c r="F848" s="79">
        <f t="shared" ca="1" si="27"/>
        <v>42.171086502655768</v>
      </c>
    </row>
    <row r="849" spans="5:6" x14ac:dyDescent="0.25">
      <c r="E849" s="79">
        <f t="shared" ca="1" si="26"/>
        <v>0.32580348158030648</v>
      </c>
      <c r="F849" s="79">
        <f t="shared" ca="1" si="27"/>
        <v>29.546687448234334</v>
      </c>
    </row>
    <row r="850" spans="5:6" x14ac:dyDescent="0.25">
      <c r="E850" s="79">
        <f t="shared" ca="1" si="26"/>
        <v>0.65680857673106885</v>
      </c>
      <c r="F850" s="79">
        <f t="shared" ca="1" si="27"/>
        <v>33.785110250071924</v>
      </c>
    </row>
    <row r="851" spans="5:6" x14ac:dyDescent="0.25">
      <c r="E851" s="79">
        <f t="shared" ca="1" si="26"/>
        <v>0.64155766805084324</v>
      </c>
      <c r="F851" s="79">
        <f t="shared" ca="1" si="27"/>
        <v>33.527811762121885</v>
      </c>
    </row>
    <row r="852" spans="5:6" x14ac:dyDescent="0.25">
      <c r="E852" s="79">
        <f t="shared" ca="1" si="26"/>
        <v>0.70786317531515586</v>
      </c>
      <c r="F852" s="79">
        <f t="shared" ca="1" si="27"/>
        <v>34.736557729767398</v>
      </c>
    </row>
    <row r="853" spans="5:6" x14ac:dyDescent="0.25">
      <c r="E853" s="79">
        <f t="shared" ca="1" si="26"/>
        <v>0.48778605116974783</v>
      </c>
      <c r="F853" s="79">
        <f t="shared" ca="1" si="27"/>
        <v>31.370752750350558</v>
      </c>
    </row>
    <row r="854" spans="5:6" x14ac:dyDescent="0.25">
      <c r="E854" s="79">
        <f t="shared" ca="1" si="26"/>
        <v>0.63646000959574178</v>
      </c>
      <c r="F854" s="79">
        <f t="shared" ca="1" si="27"/>
        <v>33.444138228968811</v>
      </c>
    </row>
    <row r="855" spans="5:6" x14ac:dyDescent="0.25">
      <c r="E855" s="79">
        <f t="shared" ca="1" si="26"/>
        <v>0.11920235634237608</v>
      </c>
      <c r="F855" s="79">
        <f t="shared" ca="1" si="27"/>
        <v>27.198051443831829</v>
      </c>
    </row>
    <row r="856" spans="5:6" x14ac:dyDescent="0.25">
      <c r="E856" s="79">
        <f t="shared" ca="1" si="26"/>
        <v>3.4547064199559219E-2</v>
      </c>
      <c r="F856" s="79">
        <f t="shared" ca="1" si="27"/>
        <v>25.689959172635554</v>
      </c>
    </row>
    <row r="857" spans="5:6" x14ac:dyDescent="0.25">
      <c r="E857" s="79">
        <f t="shared" ca="1" si="26"/>
        <v>0.87393313060687505</v>
      </c>
      <c r="F857" s="79">
        <f t="shared" ca="1" si="27"/>
        <v>39.862305096895994</v>
      </c>
    </row>
    <row r="858" spans="5:6" x14ac:dyDescent="0.25">
      <c r="E858" s="79">
        <f t="shared" ca="1" si="26"/>
        <v>0.81134536383284195</v>
      </c>
      <c r="F858" s="79">
        <f t="shared" ca="1" si="27"/>
        <v>37.351125187166225</v>
      </c>
    </row>
    <row r="859" spans="5:6" x14ac:dyDescent="0.25">
      <c r="E859" s="79">
        <f t="shared" ca="1" si="26"/>
        <v>0.16567467882664522</v>
      </c>
      <c r="F859" s="79">
        <f t="shared" ca="1" si="27"/>
        <v>27.786280705575386</v>
      </c>
    </row>
    <row r="860" spans="5:6" x14ac:dyDescent="0.25">
      <c r="E860" s="79">
        <f t="shared" ca="1" si="26"/>
        <v>0.87194615090933658</v>
      </c>
      <c r="F860" s="79">
        <f t="shared" ca="1" si="27"/>
        <v>39.762429436118502</v>
      </c>
    </row>
    <row r="861" spans="5:6" x14ac:dyDescent="0.25">
      <c r="E861" s="79">
        <f t="shared" ca="1" si="26"/>
        <v>0.67225460978915841</v>
      </c>
      <c r="F861" s="79">
        <f t="shared" ca="1" si="27"/>
        <v>34.057253993903458</v>
      </c>
    </row>
    <row r="862" spans="5:6" x14ac:dyDescent="0.25">
      <c r="E862" s="79">
        <f t="shared" ca="1" si="26"/>
        <v>0.96049957613688286</v>
      </c>
      <c r="F862" s="79">
        <f t="shared" ca="1" si="27"/>
        <v>48.01589683835418</v>
      </c>
    </row>
    <row r="863" spans="5:6" x14ac:dyDescent="0.25">
      <c r="E863" s="79">
        <f t="shared" ca="1" si="26"/>
        <v>0.44305625180826513</v>
      </c>
      <c r="F863" s="79">
        <f t="shared" ca="1" si="27"/>
        <v>30.84005537285076</v>
      </c>
    </row>
    <row r="864" spans="5:6" x14ac:dyDescent="0.25">
      <c r="E864" s="79">
        <f t="shared" ca="1" si="26"/>
        <v>0.24115129765868826</v>
      </c>
      <c r="F864" s="79">
        <f t="shared" ca="1" si="27"/>
        <v>28.639311903151896</v>
      </c>
    </row>
    <row r="865" spans="5:6" x14ac:dyDescent="0.25">
      <c r="E865" s="79">
        <f t="shared" ca="1" si="26"/>
        <v>0.92484007244115396</v>
      </c>
      <c r="F865" s="79">
        <f t="shared" ca="1" si="27"/>
        <v>43.301322617739217</v>
      </c>
    </row>
    <row r="866" spans="5:6" x14ac:dyDescent="0.25">
      <c r="E866" s="79">
        <f t="shared" ca="1" si="26"/>
        <v>0.47137185199246368</v>
      </c>
      <c r="F866" s="79">
        <f t="shared" ca="1" si="27"/>
        <v>31.172588351598613</v>
      </c>
    </row>
    <row r="867" spans="5:6" x14ac:dyDescent="0.25">
      <c r="E867" s="79">
        <f t="shared" ca="1" si="26"/>
        <v>0.51134678783545573</v>
      </c>
      <c r="F867" s="79">
        <f t="shared" ca="1" si="27"/>
        <v>31.663239067272251</v>
      </c>
    </row>
    <row r="868" spans="5:6" x14ac:dyDescent="0.25">
      <c r="E868" s="79">
        <f t="shared" ca="1" si="26"/>
        <v>0.27663414682934373</v>
      </c>
      <c r="F868" s="79">
        <f t="shared" ca="1" si="27"/>
        <v>29.021525949381985</v>
      </c>
    </row>
    <row r="869" spans="5:6" x14ac:dyDescent="0.25">
      <c r="E869" s="79">
        <f t="shared" ca="1" si="26"/>
        <v>0.50663436173736143</v>
      </c>
      <c r="F869" s="79">
        <f t="shared" ca="1" si="27"/>
        <v>31.603921596965993</v>
      </c>
    </row>
    <row r="870" spans="5:6" x14ac:dyDescent="0.25">
      <c r="E870" s="79">
        <f t="shared" ca="1" si="26"/>
        <v>0.34959993599185735</v>
      </c>
      <c r="F870" s="79">
        <f t="shared" ca="1" si="27"/>
        <v>29.802146875690429</v>
      </c>
    </row>
    <row r="871" spans="5:6" x14ac:dyDescent="0.25">
      <c r="E871" s="79">
        <f t="shared" ca="1" si="26"/>
        <v>0.44095449557042565</v>
      </c>
      <c r="F871" s="79">
        <f t="shared" ca="1" si="27"/>
        <v>30.815794266120339</v>
      </c>
    </row>
    <row r="872" spans="5:6" x14ac:dyDescent="0.25">
      <c r="E872" s="79">
        <f t="shared" ca="1" si="26"/>
        <v>0.96491069362534276</v>
      </c>
      <c r="F872" s="79">
        <f t="shared" ca="1" si="27"/>
        <v>48.94470051974308</v>
      </c>
    </row>
    <row r="873" spans="5:6" x14ac:dyDescent="0.25">
      <c r="E873" s="79">
        <f t="shared" ca="1" si="26"/>
        <v>0.72054160808077172</v>
      </c>
      <c r="F873" s="79">
        <f t="shared" ca="1" si="27"/>
        <v>34.998899737686934</v>
      </c>
    </row>
    <row r="874" spans="5:6" x14ac:dyDescent="0.25">
      <c r="E874" s="79">
        <f t="shared" ca="1" si="26"/>
        <v>0.53357653964644447</v>
      </c>
      <c r="F874" s="79">
        <f t="shared" ca="1" si="27"/>
        <v>31.949111382506217</v>
      </c>
    </row>
    <row r="875" spans="5:6" x14ac:dyDescent="0.25">
      <c r="E875" s="79">
        <f t="shared" ca="1" si="26"/>
        <v>0.42064384270666166</v>
      </c>
      <c r="F875" s="79">
        <f t="shared" ca="1" si="27"/>
        <v>30.583989344396269</v>
      </c>
    </row>
    <row r="876" spans="5:6" x14ac:dyDescent="0.25">
      <c r="E876" s="79">
        <f t="shared" ca="1" si="26"/>
        <v>0.46971881078166711</v>
      </c>
      <c r="F876" s="79">
        <f t="shared" ca="1" si="27"/>
        <v>31.152864500172956</v>
      </c>
    </row>
    <row r="877" spans="5:6" x14ac:dyDescent="0.25">
      <c r="E877" s="79">
        <f t="shared" ca="1" si="26"/>
        <v>0.19126608482267782</v>
      </c>
      <c r="F877" s="79">
        <f t="shared" ca="1" si="27"/>
        <v>28.084986290590209</v>
      </c>
    </row>
    <row r="878" spans="5:6" x14ac:dyDescent="0.25">
      <c r="E878" s="79">
        <f t="shared" ca="1" si="26"/>
        <v>6.0992435147075863E-3</v>
      </c>
      <c r="F878" s="79">
        <f t="shared" ca="1" si="27"/>
        <v>24.438528501159077</v>
      </c>
    </row>
    <row r="879" spans="5:6" x14ac:dyDescent="0.25">
      <c r="E879" s="79">
        <f t="shared" ca="1" si="26"/>
        <v>0.34591373985474705</v>
      </c>
      <c r="F879" s="79">
        <f t="shared" ca="1" si="27"/>
        <v>29.762442007967266</v>
      </c>
    </row>
    <row r="880" spans="5:6" x14ac:dyDescent="0.25">
      <c r="E880" s="79">
        <f t="shared" ca="1" si="26"/>
        <v>0.33880401692629214</v>
      </c>
      <c r="F880" s="79">
        <f t="shared" ca="1" si="27"/>
        <v>29.686013505809431</v>
      </c>
    </row>
    <row r="881" spans="5:6" x14ac:dyDescent="0.25">
      <c r="E881" s="79">
        <f t="shared" ca="1" si="26"/>
        <v>0.51330562257983448</v>
      </c>
      <c r="F881" s="79">
        <f t="shared" ca="1" si="27"/>
        <v>31.688022487959433</v>
      </c>
    </row>
    <row r="882" spans="5:6" x14ac:dyDescent="0.25">
      <c r="E882" s="79">
        <f t="shared" ca="1" si="26"/>
        <v>2.8438193719446558E-2</v>
      </c>
      <c r="F882" s="79">
        <f t="shared" ca="1" si="27"/>
        <v>25.514559693119189</v>
      </c>
    </row>
    <row r="883" spans="5:6" x14ac:dyDescent="0.25">
      <c r="E883" s="79">
        <f t="shared" ca="1" si="26"/>
        <v>0.3903636445263392</v>
      </c>
      <c r="F883" s="79">
        <f t="shared" ca="1" si="27"/>
        <v>30.24612584087162</v>
      </c>
    </row>
    <row r="884" spans="5:6" x14ac:dyDescent="0.25">
      <c r="E884" s="79">
        <f t="shared" ca="1" si="26"/>
        <v>0.68253207937217408</v>
      </c>
      <c r="F884" s="79">
        <f t="shared" ca="1" si="27"/>
        <v>34.245417068046137</v>
      </c>
    </row>
    <row r="885" spans="5:6" x14ac:dyDescent="0.25">
      <c r="E885" s="79">
        <f t="shared" ca="1" si="26"/>
        <v>0.27449638145903998</v>
      </c>
      <c r="F885" s="79">
        <f t="shared" ca="1" si="27"/>
        <v>28.998642530653576</v>
      </c>
    </row>
    <row r="886" spans="5:6" x14ac:dyDescent="0.25">
      <c r="E886" s="79">
        <f t="shared" ca="1" si="26"/>
        <v>0.1569810095290568</v>
      </c>
      <c r="F886" s="79">
        <f t="shared" ca="1" si="27"/>
        <v>27.681501138830001</v>
      </c>
    </row>
    <row r="887" spans="5:6" x14ac:dyDescent="0.25">
      <c r="E887" s="79">
        <f t="shared" ca="1" si="26"/>
        <v>0.697400412719267</v>
      </c>
      <c r="F887" s="79">
        <f t="shared" ca="1" si="27"/>
        <v>34.528676244666308</v>
      </c>
    </row>
    <row r="888" spans="5:6" x14ac:dyDescent="0.25">
      <c r="E888" s="79">
        <f t="shared" ca="1" si="26"/>
        <v>0.60204119586360305</v>
      </c>
      <c r="F888" s="79">
        <f t="shared" ca="1" si="27"/>
        <v>32.90629606365102</v>
      </c>
    </row>
    <row r="889" spans="5:6" x14ac:dyDescent="0.25">
      <c r="E889" s="79">
        <f t="shared" ca="1" si="26"/>
        <v>7.8721953680072287E-2</v>
      </c>
      <c r="F889" s="79">
        <f t="shared" ca="1" si="27"/>
        <v>26.595891459526989</v>
      </c>
    </row>
    <row r="890" spans="5:6" x14ac:dyDescent="0.25">
      <c r="E890" s="79">
        <f t="shared" ca="1" si="26"/>
        <v>0.40399081289773664</v>
      </c>
      <c r="F890" s="79">
        <f t="shared" ca="1" si="27"/>
        <v>30.397152759315166</v>
      </c>
    </row>
    <row r="891" spans="5:6" x14ac:dyDescent="0.25">
      <c r="E891" s="79">
        <f t="shared" ca="1" si="26"/>
        <v>0.7440929726176615</v>
      </c>
      <c r="F891" s="79">
        <f t="shared" ca="1" si="27"/>
        <v>35.520680890535758</v>
      </c>
    </row>
    <row r="892" spans="5:6" x14ac:dyDescent="0.25">
      <c r="E892" s="79">
        <f t="shared" ca="1" si="26"/>
        <v>0.16821998974568508</v>
      </c>
      <c r="F892" s="79">
        <f t="shared" ca="1" si="27"/>
        <v>27.816604164717393</v>
      </c>
    </row>
    <row r="893" spans="5:6" x14ac:dyDescent="0.25">
      <c r="E893" s="79">
        <f t="shared" ca="1" si="26"/>
        <v>0.17570134000823578</v>
      </c>
      <c r="F893" s="79">
        <f t="shared" ca="1" si="27"/>
        <v>27.904887427157227</v>
      </c>
    </row>
    <row r="894" spans="5:6" x14ac:dyDescent="0.25">
      <c r="E894" s="79">
        <f t="shared" ca="1" si="26"/>
        <v>9.79426248215437E-2</v>
      </c>
      <c r="F894" s="79">
        <f t="shared" ca="1" si="27"/>
        <v>26.896867242421678</v>
      </c>
    </row>
    <row r="895" spans="5:6" x14ac:dyDescent="0.25">
      <c r="E895" s="79">
        <f t="shared" ca="1" si="26"/>
        <v>0.81675087954539338</v>
      </c>
      <c r="F895" s="79">
        <f t="shared" ca="1" si="27"/>
        <v>37.528263544897897</v>
      </c>
    </row>
    <row r="896" spans="5:6" x14ac:dyDescent="0.25">
      <c r="E896" s="79">
        <f t="shared" ca="1" si="26"/>
        <v>0.15004247561542738</v>
      </c>
      <c r="F896" s="79">
        <f t="shared" ca="1" si="27"/>
        <v>27.596407053276682</v>
      </c>
    </row>
    <row r="897" spans="5:6" x14ac:dyDescent="0.25">
      <c r="E897" s="79">
        <f t="shared" ca="1" si="26"/>
        <v>0.7633879504566512</v>
      </c>
      <c r="F897" s="79">
        <f t="shared" ca="1" si="27"/>
        <v>35.987278843025905</v>
      </c>
    </row>
    <row r="898" spans="5:6" x14ac:dyDescent="0.25">
      <c r="E898" s="79">
        <f t="shared" ca="1" si="26"/>
        <v>0.13196835998130119</v>
      </c>
      <c r="F898" s="79">
        <f t="shared" ca="1" si="27"/>
        <v>27.367476048770108</v>
      </c>
    </row>
    <row r="899" spans="5:6" x14ac:dyDescent="0.25">
      <c r="E899" s="79">
        <f t="shared" ca="1" si="26"/>
        <v>0.548430372956074</v>
      </c>
      <c r="F899" s="79">
        <f t="shared" ca="1" si="27"/>
        <v>32.146199086732025</v>
      </c>
    </row>
    <row r="900" spans="5:6" x14ac:dyDescent="0.25">
      <c r="E900" s="79">
        <f t="shared" ref="E900:E963" ca="1" si="28">RAND()</f>
        <v>0.94935628596266475</v>
      </c>
      <c r="F900" s="79">
        <f t="shared" ref="F900:F963" ca="1" si="29">$C$3-$C$4*(LN(E900)^(-1/$C$5))</f>
        <v>46.130800533761629</v>
      </c>
    </row>
    <row r="901" spans="5:6" x14ac:dyDescent="0.25">
      <c r="E901" s="79">
        <f t="shared" ca="1" si="28"/>
        <v>0.61300734990927419</v>
      </c>
      <c r="F901" s="79">
        <f t="shared" ca="1" si="29"/>
        <v>33.072839479893688</v>
      </c>
    </row>
    <row r="902" spans="5:6" x14ac:dyDescent="0.25">
      <c r="E902" s="79">
        <f t="shared" ca="1" si="28"/>
        <v>0.73412639614112585</v>
      </c>
      <c r="F902" s="79">
        <f t="shared" ca="1" si="29"/>
        <v>35.293998199162438</v>
      </c>
    </row>
    <row r="903" spans="5:6" x14ac:dyDescent="0.25">
      <c r="E903" s="79">
        <f t="shared" ca="1" si="28"/>
        <v>9.3408306856208378E-2</v>
      </c>
      <c r="F903" s="79">
        <f t="shared" ca="1" si="29"/>
        <v>26.828752677922616</v>
      </c>
    </row>
    <row r="904" spans="5:6" x14ac:dyDescent="0.25">
      <c r="E904" s="79">
        <f t="shared" ca="1" si="28"/>
        <v>0.52030458902639332</v>
      </c>
      <c r="F904" s="79">
        <f t="shared" ca="1" si="29"/>
        <v>31.77719939510968</v>
      </c>
    </row>
    <row r="905" spans="5:6" x14ac:dyDescent="0.25">
      <c r="E905" s="79">
        <f t="shared" ca="1" si="28"/>
        <v>0.56016543254782658</v>
      </c>
      <c r="F905" s="79">
        <f t="shared" ca="1" si="29"/>
        <v>32.305699224378309</v>
      </c>
    </row>
    <row r="906" spans="5:6" x14ac:dyDescent="0.25">
      <c r="E906" s="79">
        <f t="shared" ca="1" si="28"/>
        <v>0.38681556150437757</v>
      </c>
      <c r="F906" s="79">
        <f t="shared" ca="1" si="29"/>
        <v>30.207049085564073</v>
      </c>
    </row>
    <row r="907" spans="5:6" x14ac:dyDescent="0.25">
      <c r="E907" s="79">
        <f t="shared" ca="1" si="28"/>
        <v>0.63575242031561308</v>
      </c>
      <c r="F907" s="79">
        <f t="shared" ca="1" si="29"/>
        <v>33.432611754994696</v>
      </c>
    </row>
    <row r="908" spans="5:6" x14ac:dyDescent="0.25">
      <c r="E908" s="79">
        <f t="shared" ca="1" si="28"/>
        <v>0.51648319015537991</v>
      </c>
      <c r="F908" s="79">
        <f t="shared" ca="1" si="29"/>
        <v>31.728386919329058</v>
      </c>
    </row>
    <row r="909" spans="5:6" x14ac:dyDescent="0.25">
      <c r="E909" s="79">
        <f t="shared" ca="1" si="28"/>
        <v>0.74473175353712973</v>
      </c>
      <c r="F909" s="79">
        <f t="shared" ca="1" si="29"/>
        <v>35.535524152662006</v>
      </c>
    </row>
    <row r="910" spans="5:6" x14ac:dyDescent="0.25">
      <c r="E910" s="79">
        <f t="shared" ca="1" si="28"/>
        <v>0.58207830927174375</v>
      </c>
      <c r="F910" s="79">
        <f t="shared" ca="1" si="29"/>
        <v>32.613428740092203</v>
      </c>
    </row>
    <row r="911" spans="5:6" x14ac:dyDescent="0.25">
      <c r="E911" s="79">
        <f t="shared" ca="1" si="28"/>
        <v>0.40648354794316777</v>
      </c>
      <c r="F911" s="79">
        <f t="shared" ca="1" si="29"/>
        <v>30.424952402421756</v>
      </c>
    </row>
    <row r="912" spans="5:6" x14ac:dyDescent="0.25">
      <c r="E912" s="79">
        <f t="shared" ca="1" si="28"/>
        <v>0.19130664665237962</v>
      </c>
      <c r="F912" s="79">
        <f t="shared" ca="1" si="29"/>
        <v>28.08545001082841</v>
      </c>
    </row>
    <row r="913" spans="5:6" x14ac:dyDescent="0.25">
      <c r="E913" s="79">
        <f t="shared" ca="1" si="28"/>
        <v>7.5465892769924103E-2</v>
      </c>
      <c r="F913" s="79">
        <f t="shared" ca="1" si="29"/>
        <v>26.541275323629897</v>
      </c>
    </row>
    <row r="914" spans="5:6" x14ac:dyDescent="0.25">
      <c r="E914" s="79">
        <f t="shared" ca="1" si="28"/>
        <v>0.19664989529946242</v>
      </c>
      <c r="F914" s="79">
        <f t="shared" ca="1" si="29"/>
        <v>28.146306594879103</v>
      </c>
    </row>
    <row r="915" spans="5:6" x14ac:dyDescent="0.25">
      <c r="E915" s="79">
        <f t="shared" ca="1" si="28"/>
        <v>0.49722411202840655</v>
      </c>
      <c r="F915" s="79">
        <f t="shared" ca="1" si="29"/>
        <v>31.486716504983931</v>
      </c>
    </row>
    <row r="916" spans="5:6" x14ac:dyDescent="0.25">
      <c r="E916" s="79">
        <f t="shared" ca="1" si="28"/>
        <v>0.79207877841426721</v>
      </c>
      <c r="F916" s="79">
        <f t="shared" ca="1" si="29"/>
        <v>36.762311328688611</v>
      </c>
    </row>
    <row r="917" spans="5:6" x14ac:dyDescent="0.25">
      <c r="E917" s="79">
        <f t="shared" ca="1" si="28"/>
        <v>0.69669825730046009</v>
      </c>
      <c r="F917" s="79">
        <f t="shared" ca="1" si="29"/>
        <v>34.514987393266125</v>
      </c>
    </row>
    <row r="918" spans="5:6" x14ac:dyDescent="0.25">
      <c r="E918" s="79">
        <f t="shared" ca="1" si="28"/>
        <v>0.49358613112113514</v>
      </c>
      <c r="F918" s="79">
        <f t="shared" ca="1" si="29"/>
        <v>31.441834117547337</v>
      </c>
    </row>
    <row r="919" spans="5:6" x14ac:dyDescent="0.25">
      <c r="E919" s="79">
        <f t="shared" ca="1" si="28"/>
        <v>0.39022331003901611</v>
      </c>
      <c r="F919" s="79">
        <f t="shared" ca="1" si="29"/>
        <v>30.244578431769998</v>
      </c>
    </row>
    <row r="920" spans="5:6" x14ac:dyDescent="0.25">
      <c r="E920" s="79">
        <f t="shared" ca="1" si="28"/>
        <v>0.28022145999368164</v>
      </c>
      <c r="F920" s="79">
        <f t="shared" ca="1" si="29"/>
        <v>29.059900108696198</v>
      </c>
    </row>
    <row r="921" spans="5:6" x14ac:dyDescent="0.25">
      <c r="E921" s="79">
        <f t="shared" ca="1" si="28"/>
        <v>0.24846368110632633</v>
      </c>
      <c r="F921" s="79">
        <f t="shared" ca="1" si="29"/>
        <v>28.718607483258367</v>
      </c>
    </row>
    <row r="922" spans="5:6" x14ac:dyDescent="0.25">
      <c r="E922" s="79">
        <f t="shared" ca="1" si="28"/>
        <v>0.46426196588499613</v>
      </c>
      <c r="F922" s="79">
        <f t="shared" ca="1" si="29"/>
        <v>31.088041246600117</v>
      </c>
    </row>
    <row r="923" spans="5:6" x14ac:dyDescent="0.25">
      <c r="E923" s="79">
        <f t="shared" ca="1" si="28"/>
        <v>0.60180325607062557</v>
      </c>
      <c r="F923" s="79">
        <f t="shared" ca="1" si="29"/>
        <v>32.902728818031207</v>
      </c>
    </row>
    <row r="924" spans="5:6" x14ac:dyDescent="0.25">
      <c r="E924" s="79">
        <f t="shared" ca="1" si="28"/>
        <v>0.94017971615547979</v>
      </c>
      <c r="F924" s="79">
        <f t="shared" ca="1" si="29"/>
        <v>44.913642420430861</v>
      </c>
    </row>
    <row r="925" spans="5:6" x14ac:dyDescent="0.25">
      <c r="E925" s="79">
        <f t="shared" ca="1" si="28"/>
        <v>0.88751096721181966</v>
      </c>
      <c r="F925" s="79">
        <f t="shared" ca="1" si="29"/>
        <v>40.596860376558794</v>
      </c>
    </row>
    <row r="926" spans="5:6" x14ac:dyDescent="0.25">
      <c r="E926" s="79">
        <f t="shared" ca="1" si="28"/>
        <v>0.41994032335651077</v>
      </c>
      <c r="F926" s="79">
        <f t="shared" ca="1" si="29"/>
        <v>30.576040957767738</v>
      </c>
    </row>
    <row r="927" spans="5:6" x14ac:dyDescent="0.25">
      <c r="E927" s="79">
        <f t="shared" ca="1" si="28"/>
        <v>0.89270713620581843</v>
      </c>
      <c r="F927" s="79">
        <f t="shared" ca="1" si="29"/>
        <v>40.905327032537365</v>
      </c>
    </row>
    <row r="928" spans="5:6" x14ac:dyDescent="0.25">
      <c r="E928" s="79">
        <f t="shared" ca="1" si="28"/>
        <v>0.18859982511063367</v>
      </c>
      <c r="F928" s="79">
        <f t="shared" ca="1" si="29"/>
        <v>28.054444466247979</v>
      </c>
    </row>
    <row r="929" spans="5:6" x14ac:dyDescent="0.25">
      <c r="E929" s="79">
        <f t="shared" ca="1" si="28"/>
        <v>0.6582471847199981</v>
      </c>
      <c r="F929" s="79">
        <f t="shared" ca="1" si="29"/>
        <v>33.809947231798937</v>
      </c>
    </row>
    <row r="930" spans="5:6" x14ac:dyDescent="0.25">
      <c r="E930" s="79">
        <f t="shared" ca="1" si="28"/>
        <v>0.57844470712607643</v>
      </c>
      <c r="F930" s="79">
        <f t="shared" ca="1" si="29"/>
        <v>32.561453889866634</v>
      </c>
    </row>
    <row r="931" spans="5:6" x14ac:dyDescent="0.25">
      <c r="E931" s="79">
        <f t="shared" ca="1" si="28"/>
        <v>5.0099111226254101E-2</v>
      </c>
      <c r="F931" s="79">
        <f t="shared" ca="1" si="29"/>
        <v>26.061526965049964</v>
      </c>
    </row>
    <row r="932" spans="5:6" x14ac:dyDescent="0.25">
      <c r="E932" s="79">
        <f t="shared" ca="1" si="28"/>
        <v>0.83763411581905944</v>
      </c>
      <c r="F932" s="79">
        <f t="shared" ca="1" si="29"/>
        <v>38.271578129723579</v>
      </c>
    </row>
    <row r="933" spans="5:6" x14ac:dyDescent="0.25">
      <c r="E933" s="79">
        <f t="shared" ca="1" si="28"/>
        <v>0.37446189254007911</v>
      </c>
      <c r="F933" s="79">
        <f t="shared" ca="1" si="29"/>
        <v>30.071703863926071</v>
      </c>
    </row>
    <row r="934" spans="5:6" x14ac:dyDescent="0.25">
      <c r="E934" s="79">
        <f t="shared" ca="1" si="28"/>
        <v>0.68893166040377407</v>
      </c>
      <c r="F934" s="79">
        <f t="shared" ca="1" si="29"/>
        <v>34.36566947297969</v>
      </c>
    </row>
    <row r="935" spans="5:6" x14ac:dyDescent="0.25">
      <c r="E935" s="79">
        <f t="shared" ca="1" si="28"/>
        <v>0.29363614911388636</v>
      </c>
      <c r="F935" s="79">
        <f t="shared" ca="1" si="29"/>
        <v>29.203192594707861</v>
      </c>
    </row>
    <row r="936" spans="5:6" x14ac:dyDescent="0.25">
      <c r="E936" s="79">
        <f t="shared" ca="1" si="28"/>
        <v>4.4883621089311654E-2</v>
      </c>
      <c r="F936" s="79">
        <f t="shared" ca="1" si="29"/>
        <v>25.946102182612819</v>
      </c>
    </row>
    <row r="937" spans="5:6" x14ac:dyDescent="0.25">
      <c r="E937" s="79">
        <f t="shared" ca="1" si="28"/>
        <v>0.28116257864921335</v>
      </c>
      <c r="F937" s="79">
        <f t="shared" ca="1" si="29"/>
        <v>29.069962611306824</v>
      </c>
    </row>
    <row r="938" spans="5:6" x14ac:dyDescent="0.25">
      <c r="E938" s="79">
        <f t="shared" ca="1" si="28"/>
        <v>0.74350204400114805</v>
      </c>
      <c r="F938" s="79">
        <f t="shared" ca="1" si="29"/>
        <v>35.506984241399294</v>
      </c>
    </row>
    <row r="939" spans="5:6" x14ac:dyDescent="0.25">
      <c r="E939" s="79">
        <f t="shared" ca="1" si="28"/>
        <v>0.97510534589752962</v>
      </c>
      <c r="F939" s="79">
        <f t="shared" ca="1" si="29"/>
        <v>51.75574437290463</v>
      </c>
    </row>
    <row r="940" spans="5:6" x14ac:dyDescent="0.25">
      <c r="E940" s="79">
        <f t="shared" ca="1" si="28"/>
        <v>4.7061843226305689E-2</v>
      </c>
      <c r="F940" s="79">
        <f t="shared" ca="1" si="29"/>
        <v>25.995249030661839</v>
      </c>
    </row>
    <row r="941" spans="5:6" x14ac:dyDescent="0.25">
      <c r="E941" s="79">
        <f t="shared" ca="1" si="28"/>
        <v>0.58656724300423391</v>
      </c>
      <c r="F941" s="79">
        <f t="shared" ca="1" si="29"/>
        <v>32.678186707850934</v>
      </c>
    </row>
    <row r="942" spans="5:6" x14ac:dyDescent="0.25">
      <c r="E942" s="79">
        <f t="shared" ca="1" si="28"/>
        <v>0.94893425217622329</v>
      </c>
      <c r="F942" s="79">
        <f t="shared" ca="1" si="29"/>
        <v>46.069291502919086</v>
      </c>
    </row>
    <row r="943" spans="5:6" x14ac:dyDescent="0.25">
      <c r="E943" s="79">
        <f t="shared" ca="1" si="28"/>
        <v>0.31661137115324212</v>
      </c>
      <c r="F943" s="79">
        <f t="shared" ca="1" si="29"/>
        <v>29.448421987140655</v>
      </c>
    </row>
    <row r="944" spans="5:6" x14ac:dyDescent="0.25">
      <c r="E944" s="79">
        <f t="shared" ca="1" si="28"/>
        <v>0.69697928082335903</v>
      </c>
      <c r="F944" s="79">
        <f t="shared" ca="1" si="29"/>
        <v>34.520462232255468</v>
      </c>
    </row>
    <row r="945" spans="5:6" x14ac:dyDescent="0.25">
      <c r="E945" s="79">
        <f t="shared" ca="1" si="28"/>
        <v>4.6123800264278092E-2</v>
      </c>
      <c r="F945" s="79">
        <f t="shared" ca="1" si="29"/>
        <v>25.974258048469956</v>
      </c>
    </row>
    <row r="946" spans="5:6" x14ac:dyDescent="0.25">
      <c r="E946" s="79">
        <f t="shared" ca="1" si="28"/>
        <v>0.99475660086187656</v>
      </c>
      <c r="F946" s="79">
        <f t="shared" ca="1" si="29"/>
        <v>67.131969409618506</v>
      </c>
    </row>
    <row r="947" spans="5:6" x14ac:dyDescent="0.25">
      <c r="E947" s="79">
        <f t="shared" ca="1" si="28"/>
        <v>0.77326307382874349</v>
      </c>
      <c r="F947" s="79">
        <f t="shared" ca="1" si="29"/>
        <v>36.242030290525506</v>
      </c>
    </row>
    <row r="948" spans="5:6" x14ac:dyDescent="0.25">
      <c r="E948" s="79">
        <f t="shared" ca="1" si="28"/>
        <v>0.60920729180060496</v>
      </c>
      <c r="F948" s="79">
        <f t="shared" ca="1" si="29"/>
        <v>33.014646917371905</v>
      </c>
    </row>
    <row r="949" spans="5:6" x14ac:dyDescent="0.25">
      <c r="E949" s="79">
        <f t="shared" ca="1" si="28"/>
        <v>6.1711891052018686E-2</v>
      </c>
      <c r="F949" s="79">
        <f t="shared" ca="1" si="29"/>
        <v>26.295071328655538</v>
      </c>
    </row>
    <row r="950" spans="5:6" x14ac:dyDescent="0.25">
      <c r="E950" s="79">
        <f t="shared" ca="1" si="28"/>
        <v>0.52995136405574472</v>
      </c>
      <c r="F950" s="79">
        <f t="shared" ca="1" si="29"/>
        <v>31.901776783597022</v>
      </c>
    </row>
    <row r="951" spans="5:6" x14ac:dyDescent="0.25">
      <c r="E951" s="79">
        <f t="shared" ca="1" si="28"/>
        <v>0.32762168988201434</v>
      </c>
      <c r="F951" s="79">
        <f t="shared" ca="1" si="29"/>
        <v>29.566145251386327</v>
      </c>
    </row>
    <row r="952" spans="5:6" x14ac:dyDescent="0.25">
      <c r="E952" s="79">
        <f t="shared" ca="1" si="28"/>
        <v>0.33846289954146402</v>
      </c>
      <c r="F952" s="79">
        <f t="shared" ca="1" si="29"/>
        <v>29.682351168921176</v>
      </c>
    </row>
    <row r="953" spans="5:6" x14ac:dyDescent="0.25">
      <c r="E953" s="79">
        <f t="shared" ca="1" si="28"/>
        <v>0.88472610248278949</v>
      </c>
      <c r="F953" s="79">
        <f t="shared" ca="1" si="29"/>
        <v>40.438200024313289</v>
      </c>
    </row>
    <row r="954" spans="5:6" x14ac:dyDescent="0.25">
      <c r="E954" s="79">
        <f t="shared" ca="1" si="28"/>
        <v>0.60612041329335531</v>
      </c>
      <c r="F954" s="79">
        <f t="shared" ca="1" si="29"/>
        <v>32.967754369215207</v>
      </c>
    </row>
    <row r="955" spans="5:6" x14ac:dyDescent="0.25">
      <c r="E955" s="79">
        <f t="shared" ca="1" si="28"/>
        <v>0.64342579230320807</v>
      </c>
      <c r="F955" s="79">
        <f t="shared" ca="1" si="29"/>
        <v>33.558758837985906</v>
      </c>
    </row>
    <row r="956" spans="5:6" x14ac:dyDescent="0.25">
      <c r="E956" s="79">
        <f t="shared" ca="1" si="28"/>
        <v>0.3403860427318196</v>
      </c>
      <c r="F956" s="79">
        <f t="shared" ca="1" si="29"/>
        <v>29.703003897195998</v>
      </c>
    </row>
    <row r="957" spans="5:6" x14ac:dyDescent="0.25">
      <c r="E957" s="79">
        <f t="shared" ca="1" si="28"/>
        <v>0.71433264732549084</v>
      </c>
      <c r="F957" s="79">
        <f t="shared" ca="1" si="29"/>
        <v>34.868930666942958</v>
      </c>
    </row>
    <row r="958" spans="5:6" x14ac:dyDescent="0.25">
      <c r="E958" s="79">
        <f t="shared" ca="1" si="28"/>
        <v>0.29959752293344299</v>
      </c>
      <c r="F958" s="79">
        <f t="shared" ca="1" si="29"/>
        <v>29.266812108058687</v>
      </c>
    </row>
    <row r="959" spans="5:6" x14ac:dyDescent="0.25">
      <c r="E959" s="79">
        <f t="shared" ca="1" si="28"/>
        <v>0.44484245018067181</v>
      </c>
      <c r="F959" s="79">
        <f t="shared" ca="1" si="29"/>
        <v>30.860716819646996</v>
      </c>
    </row>
    <row r="960" spans="5:6" x14ac:dyDescent="0.25">
      <c r="E960" s="79">
        <f t="shared" ca="1" si="28"/>
        <v>0.59193876611856333</v>
      </c>
      <c r="F960" s="79">
        <f t="shared" ca="1" si="29"/>
        <v>32.756496248116797</v>
      </c>
    </row>
    <row r="961" spans="5:6" x14ac:dyDescent="0.25">
      <c r="E961" s="79">
        <f t="shared" ca="1" si="28"/>
        <v>0.22878201921306729</v>
      </c>
      <c r="F961" s="79">
        <f t="shared" ca="1" si="29"/>
        <v>28.504290549744375</v>
      </c>
    </row>
    <row r="962" spans="5:6" x14ac:dyDescent="0.25">
      <c r="E962" s="79">
        <f t="shared" ca="1" si="28"/>
        <v>0.71060135265394586</v>
      </c>
      <c r="F962" s="79">
        <f t="shared" ca="1" si="29"/>
        <v>34.792214139445733</v>
      </c>
    </row>
    <row r="963" spans="5:6" x14ac:dyDescent="0.25">
      <c r="E963" s="79">
        <f t="shared" ca="1" si="28"/>
        <v>9.9677396440379318E-2</v>
      </c>
      <c r="F963" s="79">
        <f t="shared" ca="1" si="29"/>
        <v>26.92252066237279</v>
      </c>
    </row>
    <row r="964" spans="5:6" x14ac:dyDescent="0.25">
      <c r="E964" s="79">
        <f t="shared" ref="E964:E1027" ca="1" si="30">RAND()</f>
        <v>2.2151994760053806E-2</v>
      </c>
      <c r="F964" s="79">
        <f t="shared" ref="F964:F1027" ca="1" si="31">$C$3-$C$4*(LN(E964)^(-1/$C$5))</f>
        <v>25.305549560316368</v>
      </c>
    </row>
    <row r="965" spans="5:6" x14ac:dyDescent="0.25">
      <c r="E965" s="79">
        <f t="shared" ca="1" si="30"/>
        <v>0.98343071172771879</v>
      </c>
      <c r="F965" s="79">
        <f t="shared" ca="1" si="31"/>
        <v>55.336147425421409</v>
      </c>
    </row>
    <row r="966" spans="5:6" x14ac:dyDescent="0.25">
      <c r="E966" s="79">
        <f t="shared" ca="1" si="30"/>
        <v>0.95440522347619261</v>
      </c>
      <c r="F966" s="79">
        <f t="shared" ca="1" si="31"/>
        <v>46.917147752879167</v>
      </c>
    </row>
    <row r="967" spans="5:6" x14ac:dyDescent="0.25">
      <c r="E967" s="79">
        <f t="shared" ca="1" si="30"/>
        <v>0.66603563124933729</v>
      </c>
      <c r="F967" s="79">
        <f t="shared" ca="1" si="31"/>
        <v>33.946203433935857</v>
      </c>
    </row>
    <row r="968" spans="5:6" x14ac:dyDescent="0.25">
      <c r="E968" s="79">
        <f t="shared" ca="1" si="30"/>
        <v>0.34362142564449183</v>
      </c>
      <c r="F968" s="79">
        <f t="shared" ca="1" si="31"/>
        <v>29.737779040114599</v>
      </c>
    </row>
    <row r="969" spans="5:6" x14ac:dyDescent="0.25">
      <c r="E969" s="79">
        <f t="shared" ca="1" si="30"/>
        <v>0.71303193766527184</v>
      </c>
      <c r="F969" s="79">
        <f t="shared" ca="1" si="31"/>
        <v>34.842071666868776</v>
      </c>
    </row>
    <row r="970" spans="5:6" x14ac:dyDescent="0.25">
      <c r="E970" s="79">
        <f t="shared" ca="1" si="30"/>
        <v>0.14782233423112867</v>
      </c>
      <c r="F970" s="79">
        <f t="shared" ca="1" si="31"/>
        <v>27.568878553325924</v>
      </c>
    </row>
    <row r="971" spans="5:6" x14ac:dyDescent="0.25">
      <c r="E971" s="79">
        <f t="shared" ca="1" si="30"/>
        <v>0.32657331501087716</v>
      </c>
      <c r="F971" s="79">
        <f t="shared" ca="1" si="31"/>
        <v>29.554924966030963</v>
      </c>
    </row>
    <row r="972" spans="5:6" x14ac:dyDescent="0.25">
      <c r="E972" s="79">
        <f t="shared" ca="1" si="30"/>
        <v>9.6378347972133738E-2</v>
      </c>
      <c r="F972" s="79">
        <f t="shared" ca="1" si="31"/>
        <v>26.873546081314295</v>
      </c>
    </row>
    <row r="973" spans="5:6" x14ac:dyDescent="0.25">
      <c r="E973" s="79">
        <f t="shared" ca="1" si="30"/>
        <v>8.7544273244055448E-2</v>
      </c>
      <c r="F973" s="79">
        <f t="shared" ca="1" si="31"/>
        <v>26.738187302773063</v>
      </c>
    </row>
    <row r="974" spans="5:6" x14ac:dyDescent="0.25">
      <c r="E974" s="79">
        <f t="shared" ca="1" si="30"/>
        <v>0.1555435282211427</v>
      </c>
      <c r="F974" s="79">
        <f t="shared" ca="1" si="31"/>
        <v>27.663984363953261</v>
      </c>
    </row>
    <row r="975" spans="5:6" x14ac:dyDescent="0.25">
      <c r="E975" s="79">
        <f t="shared" ca="1" si="30"/>
        <v>0.76982539944823991</v>
      </c>
      <c r="F975" s="79">
        <f t="shared" ca="1" si="31"/>
        <v>36.152020950198484</v>
      </c>
    </row>
    <row r="976" spans="5:6" x14ac:dyDescent="0.25">
      <c r="E976" s="79">
        <f t="shared" ca="1" si="30"/>
        <v>0.93797586277022327</v>
      </c>
      <c r="F976" s="79">
        <f t="shared" ca="1" si="31"/>
        <v>44.653878897834048</v>
      </c>
    </row>
    <row r="977" spans="5:6" x14ac:dyDescent="0.25">
      <c r="E977" s="79">
        <f t="shared" ca="1" si="30"/>
        <v>0.72375199877898377</v>
      </c>
      <c r="F977" s="79">
        <f t="shared" ca="1" si="31"/>
        <v>35.067274197262606</v>
      </c>
    </row>
    <row r="978" spans="5:6" x14ac:dyDescent="0.25">
      <c r="E978" s="79">
        <f t="shared" ca="1" si="30"/>
        <v>0.27206666854512385</v>
      </c>
      <c r="F978" s="79">
        <f t="shared" ca="1" si="31"/>
        <v>28.972618396997941</v>
      </c>
    </row>
    <row r="979" spans="5:6" x14ac:dyDescent="0.25">
      <c r="E979" s="79">
        <f t="shared" ca="1" si="30"/>
        <v>0.64529683242447033</v>
      </c>
      <c r="F979" s="79">
        <f t="shared" ca="1" si="31"/>
        <v>33.58990964187678</v>
      </c>
    </row>
    <row r="980" spans="5:6" x14ac:dyDescent="0.25">
      <c r="E980" s="79">
        <f t="shared" ca="1" si="30"/>
        <v>0.75219526455861596</v>
      </c>
      <c r="F980" s="79">
        <f t="shared" ca="1" si="31"/>
        <v>35.71191381324973</v>
      </c>
    </row>
    <row r="981" spans="5:6" x14ac:dyDescent="0.25">
      <c r="E981" s="79">
        <f t="shared" ca="1" si="30"/>
        <v>0.52788244333506262</v>
      </c>
      <c r="F981" s="79">
        <f t="shared" ca="1" si="31"/>
        <v>31.874891656395221</v>
      </c>
    </row>
    <row r="982" spans="5:6" x14ac:dyDescent="0.25">
      <c r="E982" s="79">
        <f t="shared" ca="1" si="30"/>
        <v>6.4790457074851093E-2</v>
      </c>
      <c r="F982" s="79">
        <f t="shared" ca="1" si="31"/>
        <v>26.352638187915471</v>
      </c>
    </row>
    <row r="983" spans="5:6" x14ac:dyDescent="0.25">
      <c r="E983" s="79">
        <f t="shared" ca="1" si="30"/>
        <v>0.16149089753161394</v>
      </c>
      <c r="F983" s="79">
        <f t="shared" ca="1" si="31"/>
        <v>27.736097176558228</v>
      </c>
    </row>
    <row r="984" spans="5:6" x14ac:dyDescent="0.25">
      <c r="E984" s="79">
        <f t="shared" ca="1" si="30"/>
        <v>0.9237249745083087</v>
      </c>
      <c r="F984" s="79">
        <f t="shared" ca="1" si="31"/>
        <v>43.19942584540258</v>
      </c>
    </row>
    <row r="985" spans="5:6" x14ac:dyDescent="0.25">
      <c r="E985" s="79">
        <f t="shared" ca="1" si="30"/>
        <v>0.37396265321266775</v>
      </c>
      <c r="F985" s="79">
        <f t="shared" ca="1" si="31"/>
        <v>30.066256046010981</v>
      </c>
    </row>
    <row r="986" spans="5:6" x14ac:dyDescent="0.25">
      <c r="E986" s="79">
        <f t="shared" ca="1" si="30"/>
        <v>0.84798284557989845</v>
      </c>
      <c r="F986" s="79">
        <f t="shared" ca="1" si="31"/>
        <v>38.680621976264582</v>
      </c>
    </row>
    <row r="987" spans="5:6" x14ac:dyDescent="0.25">
      <c r="E987" s="79">
        <f t="shared" ca="1" si="30"/>
        <v>0.52959403939068517</v>
      </c>
      <c r="F987" s="79">
        <f t="shared" ca="1" si="31"/>
        <v>31.897126784403085</v>
      </c>
    </row>
    <row r="988" spans="5:6" x14ac:dyDescent="0.25">
      <c r="E988" s="79">
        <f t="shared" ca="1" si="30"/>
        <v>0.12496110157923868</v>
      </c>
      <c r="F988" s="79">
        <f t="shared" ca="1" si="31"/>
        <v>27.275381746599198</v>
      </c>
    </row>
    <row r="989" spans="5:6" x14ac:dyDescent="0.25">
      <c r="E989" s="79">
        <f t="shared" ca="1" si="30"/>
        <v>0.87224627681047573</v>
      </c>
      <c r="F989" s="79">
        <f t="shared" ca="1" si="31"/>
        <v>39.777401598150476</v>
      </c>
    </row>
    <row r="990" spans="5:6" x14ac:dyDescent="0.25">
      <c r="E990" s="79">
        <f t="shared" ca="1" si="30"/>
        <v>0.73181588898707561</v>
      </c>
      <c r="F990" s="79">
        <f t="shared" ca="1" si="31"/>
        <v>35.242716811978383</v>
      </c>
    </row>
    <row r="991" spans="5:6" x14ac:dyDescent="0.25">
      <c r="E991" s="79">
        <f t="shared" ca="1" si="30"/>
        <v>0.70289235985430254</v>
      </c>
      <c r="F991" s="79">
        <f t="shared" ca="1" si="31"/>
        <v>34.636866986303716</v>
      </c>
    </row>
    <row r="992" spans="5:6" x14ac:dyDescent="0.25">
      <c r="E992" s="79">
        <f t="shared" ca="1" si="30"/>
        <v>0.6835878664413847</v>
      </c>
      <c r="F992" s="79">
        <f t="shared" ca="1" si="31"/>
        <v>34.265088316646583</v>
      </c>
    </row>
    <row r="993" spans="5:6" x14ac:dyDescent="0.25">
      <c r="E993" s="79">
        <f t="shared" ca="1" si="30"/>
        <v>0.33524996761038084</v>
      </c>
      <c r="F993" s="79">
        <f t="shared" ca="1" si="31"/>
        <v>29.647875209949586</v>
      </c>
    </row>
    <row r="994" spans="5:6" x14ac:dyDescent="0.25">
      <c r="E994" s="79">
        <f t="shared" ca="1" si="30"/>
        <v>0.82600377013006321</v>
      </c>
      <c r="F994" s="79">
        <f t="shared" ca="1" si="31"/>
        <v>37.84533425783679</v>
      </c>
    </row>
    <row r="995" spans="5:6" x14ac:dyDescent="0.25">
      <c r="E995" s="79">
        <f t="shared" ca="1" si="30"/>
        <v>0.22735934347203135</v>
      </c>
      <c r="F995" s="79">
        <f t="shared" ca="1" si="31"/>
        <v>28.488678765892288</v>
      </c>
    </row>
    <row r="996" spans="5:6" x14ac:dyDescent="0.25">
      <c r="E996" s="79">
        <f t="shared" ca="1" si="30"/>
        <v>0.80922102106633387</v>
      </c>
      <c r="F996" s="79">
        <f t="shared" ca="1" si="31"/>
        <v>37.283037422284885</v>
      </c>
    </row>
    <row r="997" spans="5:6" x14ac:dyDescent="0.25">
      <c r="E997" s="79">
        <f t="shared" ca="1" si="30"/>
        <v>2.1504451207812969E-2</v>
      </c>
      <c r="F997" s="79">
        <f t="shared" ca="1" si="31"/>
        <v>25.2818230585283</v>
      </c>
    </row>
    <row r="998" spans="5:6" x14ac:dyDescent="0.25">
      <c r="E998" s="79">
        <f t="shared" ca="1" si="30"/>
        <v>0.35857272370988857</v>
      </c>
      <c r="F998" s="79">
        <f t="shared" ca="1" si="31"/>
        <v>29.899051635944531</v>
      </c>
    </row>
    <row r="999" spans="5:6" x14ac:dyDescent="0.25">
      <c r="E999" s="79">
        <f t="shared" ca="1" si="30"/>
        <v>0.78802719666243826</v>
      </c>
      <c r="F999" s="79">
        <f t="shared" ca="1" si="31"/>
        <v>36.646082968130848</v>
      </c>
    </row>
    <row r="1000" spans="5:6" x14ac:dyDescent="0.25">
      <c r="E1000" s="79">
        <f t="shared" ca="1" si="30"/>
        <v>0.78081084864926087</v>
      </c>
      <c r="F1000" s="79">
        <f t="shared" ca="1" si="31"/>
        <v>36.444917121198444</v>
      </c>
    </row>
    <row r="1001" spans="5:6" x14ac:dyDescent="0.25">
      <c r="E1001" s="79">
        <f t="shared" ca="1" si="30"/>
        <v>0.63064108777307759</v>
      </c>
      <c r="F1001" s="79">
        <f t="shared" ca="1" si="31"/>
        <v>33.349971138733032</v>
      </c>
    </row>
    <row r="1002" spans="5:6" x14ac:dyDescent="0.25">
      <c r="E1002" s="79">
        <f t="shared" ca="1" si="30"/>
        <v>0.83023500809921258</v>
      </c>
      <c r="F1002" s="79">
        <f t="shared" ca="1" si="31"/>
        <v>37.996626665289668</v>
      </c>
    </row>
    <row r="1003" spans="5:6" x14ac:dyDescent="0.25">
      <c r="E1003" s="79">
        <f t="shared" ca="1" si="30"/>
        <v>0.1210421955020905</v>
      </c>
      <c r="F1003" s="79">
        <f t="shared" ca="1" si="31"/>
        <v>27.222928709806414</v>
      </c>
    </row>
    <row r="1004" spans="5:6" x14ac:dyDescent="0.25">
      <c r="E1004" s="79">
        <f t="shared" ca="1" si="30"/>
        <v>0.46808521922590252</v>
      </c>
      <c r="F1004" s="79">
        <f t="shared" ca="1" si="31"/>
        <v>31.133412783295785</v>
      </c>
    </row>
    <row r="1005" spans="5:6" x14ac:dyDescent="0.25">
      <c r="E1005" s="79">
        <f t="shared" ca="1" si="30"/>
        <v>0.74569655773924615</v>
      </c>
      <c r="F1005" s="79">
        <f t="shared" ca="1" si="31"/>
        <v>35.55801747725711</v>
      </c>
    </row>
    <row r="1006" spans="5:6" x14ac:dyDescent="0.25">
      <c r="E1006" s="79">
        <f t="shared" ca="1" si="30"/>
        <v>2.1709403191832566E-2</v>
      </c>
      <c r="F1006" s="79">
        <f t="shared" ca="1" si="31"/>
        <v>25.289385078899809</v>
      </c>
    </row>
    <row r="1007" spans="5:6" x14ac:dyDescent="0.25">
      <c r="E1007" s="79">
        <f t="shared" ca="1" si="30"/>
        <v>0.87114506115355028</v>
      </c>
      <c r="F1007" s="79">
        <f t="shared" ca="1" si="31"/>
        <v>39.722660998189362</v>
      </c>
    </row>
    <row r="1008" spans="5:6" x14ac:dyDescent="0.25">
      <c r="E1008" s="79">
        <f t="shared" ca="1" si="30"/>
        <v>0.17656911927153929</v>
      </c>
      <c r="F1008" s="79">
        <f t="shared" ca="1" si="31"/>
        <v>27.915050210510223</v>
      </c>
    </row>
    <row r="1009" spans="5:6" x14ac:dyDescent="0.25">
      <c r="E1009" s="79">
        <f t="shared" ca="1" si="30"/>
        <v>9.0887229645330359E-2</v>
      </c>
      <c r="F1009" s="79">
        <f t="shared" ca="1" si="31"/>
        <v>26.790175748439438</v>
      </c>
    </row>
    <row r="1010" spans="5:6" x14ac:dyDescent="0.25">
      <c r="E1010" s="79">
        <f t="shared" ca="1" si="30"/>
        <v>0.10312711165023991</v>
      </c>
      <c r="F1010" s="79">
        <f t="shared" ca="1" si="31"/>
        <v>26.972907557957164</v>
      </c>
    </row>
    <row r="1011" spans="5:6" x14ac:dyDescent="0.25">
      <c r="E1011" s="79">
        <f t="shared" ca="1" si="30"/>
        <v>7.2794201969734962E-2</v>
      </c>
      <c r="F1011" s="79">
        <f t="shared" ca="1" si="31"/>
        <v>26.495511745989862</v>
      </c>
    </row>
    <row r="1012" spans="5:6" x14ac:dyDescent="0.25">
      <c r="E1012" s="79">
        <f t="shared" ca="1" si="30"/>
        <v>3.9376559313339055E-2</v>
      </c>
      <c r="F1012" s="79">
        <f t="shared" ca="1" si="31"/>
        <v>25.814894287141378</v>
      </c>
    </row>
    <row r="1013" spans="5:6" x14ac:dyDescent="0.25">
      <c r="E1013" s="79">
        <f t="shared" ca="1" si="30"/>
        <v>0.23494229512599207</v>
      </c>
      <c r="F1013" s="79">
        <f t="shared" ca="1" si="31"/>
        <v>28.571687702753771</v>
      </c>
    </row>
    <row r="1014" spans="5:6" x14ac:dyDescent="0.25">
      <c r="E1014" s="79">
        <f t="shared" ca="1" si="30"/>
        <v>0.83969245389766645</v>
      </c>
      <c r="F1014" s="79">
        <f t="shared" ca="1" si="31"/>
        <v>38.350562494116119</v>
      </c>
    </row>
    <row r="1015" spans="5:6" x14ac:dyDescent="0.25">
      <c r="E1015" s="79">
        <f t="shared" ca="1" si="30"/>
        <v>0.3139271116811444</v>
      </c>
      <c r="F1015" s="79">
        <f t="shared" ca="1" si="31"/>
        <v>29.419753233218934</v>
      </c>
    </row>
    <row r="1016" spans="5:6" x14ac:dyDescent="0.25">
      <c r="E1016" s="79">
        <f t="shared" ca="1" si="30"/>
        <v>0.16706583400812702</v>
      </c>
      <c r="F1016" s="79">
        <f t="shared" ca="1" si="31"/>
        <v>27.802873050725964</v>
      </c>
    </row>
    <row r="1017" spans="5:6" x14ac:dyDescent="0.25">
      <c r="E1017" s="79">
        <f t="shared" ca="1" si="30"/>
        <v>0.46367653030675682</v>
      </c>
      <c r="F1017" s="79">
        <f t="shared" ca="1" si="31"/>
        <v>31.08111242716431</v>
      </c>
    </row>
    <row r="1018" spans="5:6" x14ac:dyDescent="0.25">
      <c r="E1018" s="79">
        <f t="shared" ca="1" si="30"/>
        <v>0.50135372507522458</v>
      </c>
      <c r="F1018" s="79">
        <f t="shared" ca="1" si="31"/>
        <v>31.537950800025651</v>
      </c>
    </row>
    <row r="1019" spans="5:6" x14ac:dyDescent="0.25">
      <c r="E1019" s="79">
        <f t="shared" ca="1" si="30"/>
        <v>0.19118241532975389</v>
      </c>
      <c r="F1019" s="79">
        <f t="shared" ca="1" si="31"/>
        <v>28.084029659751128</v>
      </c>
    </row>
    <row r="1020" spans="5:6" x14ac:dyDescent="0.25">
      <c r="E1020" s="79">
        <f t="shared" ca="1" si="30"/>
        <v>0.51292621086445511</v>
      </c>
      <c r="F1020" s="79">
        <f t="shared" ca="1" si="31"/>
        <v>31.683216239329035</v>
      </c>
    </row>
    <row r="1021" spans="5:6" x14ac:dyDescent="0.25">
      <c r="E1021" s="79">
        <f t="shared" ca="1" si="30"/>
        <v>0.59038875254610867</v>
      </c>
      <c r="F1021" s="79">
        <f t="shared" ca="1" si="31"/>
        <v>32.733805951866046</v>
      </c>
    </row>
    <row r="1022" spans="5:6" x14ac:dyDescent="0.25">
      <c r="E1022" s="79">
        <f t="shared" ca="1" si="30"/>
        <v>0.95350703673809956</v>
      </c>
      <c r="F1022" s="79">
        <f t="shared" ca="1" si="31"/>
        <v>46.769958804475735</v>
      </c>
    </row>
    <row r="1023" spans="5:6" x14ac:dyDescent="0.25">
      <c r="E1023" s="79">
        <f t="shared" ca="1" si="30"/>
        <v>2.7252672315915549E-2</v>
      </c>
      <c r="F1023" s="79">
        <f t="shared" ca="1" si="31"/>
        <v>25.477709730119059</v>
      </c>
    </row>
    <row r="1024" spans="5:6" x14ac:dyDescent="0.25">
      <c r="E1024" s="79">
        <f t="shared" ca="1" si="30"/>
        <v>0.87270694246498004</v>
      </c>
      <c r="F1024" s="79">
        <f t="shared" ca="1" si="31"/>
        <v>39.80046063346613</v>
      </c>
    </row>
    <row r="1025" spans="5:6" x14ac:dyDescent="0.25">
      <c r="E1025" s="79">
        <f t="shared" ca="1" si="30"/>
        <v>0.81912185087818334</v>
      </c>
      <c r="F1025" s="79">
        <f t="shared" ca="1" si="31"/>
        <v>37.607790600236655</v>
      </c>
    </row>
    <row r="1026" spans="5:6" x14ac:dyDescent="0.25">
      <c r="E1026" s="79">
        <f t="shared" ca="1" si="30"/>
        <v>0.76108159740754977</v>
      </c>
      <c r="F1026" s="79">
        <f t="shared" ca="1" si="31"/>
        <v>35.929419165852707</v>
      </c>
    </row>
    <row r="1027" spans="5:6" x14ac:dyDescent="0.25">
      <c r="E1027" s="79">
        <f t="shared" ca="1" si="30"/>
        <v>0.34222874350576371</v>
      </c>
      <c r="F1027" s="79">
        <f t="shared" ca="1" si="31"/>
        <v>29.722805171510188</v>
      </c>
    </row>
    <row r="1028" spans="5:6" x14ac:dyDescent="0.25">
      <c r="E1028" s="79">
        <f t="shared" ref="E1028:E1091" ca="1" si="32">RAND()</f>
        <v>0.96900540651896117</v>
      </c>
      <c r="F1028" s="79">
        <f t="shared" ref="F1028:F1091" ca="1" si="33">$C$3-$C$4*(LN(E1028)^(-1/$C$5))</f>
        <v>49.940087723012233</v>
      </c>
    </row>
    <row r="1029" spans="5:6" x14ac:dyDescent="0.25">
      <c r="E1029" s="79">
        <f t="shared" ca="1" si="32"/>
        <v>0.34298642691720249</v>
      </c>
      <c r="F1029" s="79">
        <f t="shared" ca="1" si="33"/>
        <v>29.730950732800977</v>
      </c>
    </row>
    <row r="1030" spans="5:6" x14ac:dyDescent="0.25">
      <c r="E1030" s="79">
        <f t="shared" ca="1" si="32"/>
        <v>0.81854957322280131</v>
      </c>
      <c r="F1030" s="79">
        <f t="shared" ca="1" si="33"/>
        <v>37.588490098878758</v>
      </c>
    </row>
    <row r="1031" spans="5:6" x14ac:dyDescent="0.25">
      <c r="E1031" s="79">
        <f t="shared" ca="1" si="32"/>
        <v>0.34423094849736235</v>
      </c>
      <c r="F1031" s="79">
        <f t="shared" ca="1" si="33"/>
        <v>29.744334862880343</v>
      </c>
    </row>
    <row r="1032" spans="5:6" x14ac:dyDescent="0.25">
      <c r="E1032" s="79">
        <f t="shared" ca="1" si="32"/>
        <v>0.82701949771432415</v>
      </c>
      <c r="F1032" s="79">
        <f t="shared" ca="1" si="33"/>
        <v>37.881276311070309</v>
      </c>
    </row>
    <row r="1033" spans="5:6" x14ac:dyDescent="0.25">
      <c r="E1033" s="79">
        <f t="shared" ca="1" si="32"/>
        <v>0.17117502333207313</v>
      </c>
      <c r="F1033" s="79">
        <f t="shared" ca="1" si="33"/>
        <v>27.851621580112592</v>
      </c>
    </row>
    <row r="1034" spans="5:6" x14ac:dyDescent="0.25">
      <c r="E1034" s="79">
        <f t="shared" ca="1" si="32"/>
        <v>3.0967091313049977E-2</v>
      </c>
      <c r="F1034" s="79">
        <f t="shared" ca="1" si="33"/>
        <v>25.589898151935735</v>
      </c>
    </row>
    <row r="1035" spans="5:6" x14ac:dyDescent="0.25">
      <c r="E1035" s="79">
        <f t="shared" ca="1" si="32"/>
        <v>0.61719675789538497</v>
      </c>
      <c r="F1035" s="79">
        <f t="shared" ca="1" si="33"/>
        <v>33.13760473640636</v>
      </c>
    </row>
    <row r="1036" spans="5:6" x14ac:dyDescent="0.25">
      <c r="E1036" s="79">
        <f t="shared" ca="1" si="32"/>
        <v>0.54290386662563517</v>
      </c>
      <c r="F1036" s="79">
        <f t="shared" ca="1" si="33"/>
        <v>32.072265783501251</v>
      </c>
    </row>
    <row r="1037" spans="5:6" x14ac:dyDescent="0.25">
      <c r="E1037" s="79">
        <f t="shared" ca="1" si="32"/>
        <v>0.1602581765526373</v>
      </c>
      <c r="F1037" s="79">
        <f t="shared" ca="1" si="33"/>
        <v>27.721227043249687</v>
      </c>
    </row>
    <row r="1038" spans="5:6" x14ac:dyDescent="0.25">
      <c r="E1038" s="79">
        <f t="shared" ca="1" si="32"/>
        <v>0.68392690536983036</v>
      </c>
      <c r="F1038" s="79">
        <f t="shared" ca="1" si="33"/>
        <v>34.271419117773</v>
      </c>
    </row>
    <row r="1039" spans="5:6" x14ac:dyDescent="0.25">
      <c r="E1039" s="79">
        <f t="shared" ca="1" si="32"/>
        <v>0.45915153627004202</v>
      </c>
      <c r="F1039" s="79">
        <f t="shared" ca="1" si="33"/>
        <v>31.027721783386589</v>
      </c>
    </row>
    <row r="1040" spans="5:6" x14ac:dyDescent="0.25">
      <c r="E1040" s="79">
        <f t="shared" ca="1" si="32"/>
        <v>0.66807360072144395</v>
      </c>
      <c r="F1040" s="79">
        <f t="shared" ca="1" si="33"/>
        <v>33.982369554211417</v>
      </c>
    </row>
    <row r="1041" spans="5:6" x14ac:dyDescent="0.25">
      <c r="E1041" s="79">
        <f t="shared" ca="1" si="32"/>
        <v>2.4221652795282211E-2</v>
      </c>
      <c r="F1041" s="79">
        <f t="shared" ca="1" si="33"/>
        <v>25.378342888250248</v>
      </c>
    </row>
    <row r="1042" spans="5:6" x14ac:dyDescent="0.25">
      <c r="E1042" s="79">
        <f t="shared" ca="1" si="32"/>
        <v>0.78357152190033585</v>
      </c>
      <c r="F1042" s="79">
        <f t="shared" ca="1" si="33"/>
        <v>36.521015614221781</v>
      </c>
    </row>
    <row r="1043" spans="5:6" x14ac:dyDescent="0.25">
      <c r="E1043" s="79">
        <f t="shared" ca="1" si="32"/>
        <v>0.62946529726380329</v>
      </c>
      <c r="F1043" s="79">
        <f t="shared" ca="1" si="33"/>
        <v>33.331113035391915</v>
      </c>
    </row>
    <row r="1044" spans="5:6" x14ac:dyDescent="0.25">
      <c r="E1044" s="79">
        <f t="shared" ca="1" si="32"/>
        <v>0.38177538915919618</v>
      </c>
      <c r="F1044" s="79">
        <f t="shared" ca="1" si="33"/>
        <v>30.151700455297682</v>
      </c>
    </row>
    <row r="1045" spans="5:6" x14ac:dyDescent="0.25">
      <c r="E1045" s="79">
        <f t="shared" ca="1" si="32"/>
        <v>0.96205938650500455</v>
      </c>
      <c r="F1045" s="79">
        <f t="shared" ca="1" si="33"/>
        <v>48.329638947776246</v>
      </c>
    </row>
    <row r="1046" spans="5:6" x14ac:dyDescent="0.25">
      <c r="E1046" s="79">
        <f t="shared" ca="1" si="32"/>
        <v>0.4349682442122319</v>
      </c>
      <c r="F1046" s="79">
        <f t="shared" ca="1" si="33"/>
        <v>30.746985286420315</v>
      </c>
    </row>
    <row r="1047" spans="5:6" x14ac:dyDescent="0.25">
      <c r="E1047" s="79">
        <f t="shared" ca="1" si="32"/>
        <v>0.75408985259937833</v>
      </c>
      <c r="F1047" s="79">
        <f t="shared" ca="1" si="33"/>
        <v>35.7575842409072</v>
      </c>
    </row>
    <row r="1048" spans="5:6" x14ac:dyDescent="0.25">
      <c r="E1048" s="79">
        <f t="shared" ca="1" si="32"/>
        <v>0.10172061375266428</v>
      </c>
      <c r="F1048" s="79">
        <f t="shared" ca="1" si="33"/>
        <v>26.952462363179308</v>
      </c>
    </row>
    <row r="1049" spans="5:6" x14ac:dyDescent="0.25">
      <c r="E1049" s="79">
        <f t="shared" ca="1" si="32"/>
        <v>0.5435365844315565</v>
      </c>
      <c r="F1049" s="79">
        <f t="shared" ca="1" si="33"/>
        <v>32.080693171475971</v>
      </c>
    </row>
    <row r="1050" spans="5:6" x14ac:dyDescent="0.25">
      <c r="E1050" s="79">
        <f t="shared" ca="1" si="32"/>
        <v>0.58497061784392546</v>
      </c>
      <c r="F1050" s="79">
        <f t="shared" ca="1" si="33"/>
        <v>32.655083172938163</v>
      </c>
    </row>
    <row r="1051" spans="5:6" x14ac:dyDescent="0.25">
      <c r="E1051" s="79">
        <f t="shared" ca="1" si="32"/>
        <v>0.67310482230626811</v>
      </c>
      <c r="F1051" s="79">
        <f t="shared" ca="1" si="33"/>
        <v>34.072596844249674</v>
      </c>
    </row>
    <row r="1052" spans="5:6" x14ac:dyDescent="0.25">
      <c r="E1052" s="79">
        <f t="shared" ca="1" si="32"/>
        <v>0.30866867636813122</v>
      </c>
      <c r="F1052" s="79">
        <f t="shared" ca="1" si="33"/>
        <v>29.363615159427386</v>
      </c>
    </row>
    <row r="1053" spans="5:6" x14ac:dyDescent="0.25">
      <c r="E1053" s="79">
        <f t="shared" ca="1" si="32"/>
        <v>0.18147811959616023</v>
      </c>
      <c r="F1053" s="79">
        <f t="shared" ca="1" si="33"/>
        <v>27.972256989359138</v>
      </c>
    </row>
    <row r="1054" spans="5:6" x14ac:dyDescent="0.25">
      <c r="E1054" s="79">
        <f t="shared" ca="1" si="32"/>
        <v>0.1553924843080069</v>
      </c>
      <c r="F1054" s="79">
        <f t="shared" ca="1" si="33"/>
        <v>27.662140460135191</v>
      </c>
    </row>
    <row r="1055" spans="5:6" x14ac:dyDescent="0.25">
      <c r="E1055" s="79">
        <f t="shared" ca="1" si="32"/>
        <v>6.802973477729457E-2</v>
      </c>
      <c r="F1055" s="79">
        <f t="shared" ca="1" si="33"/>
        <v>26.411575305356653</v>
      </c>
    </row>
    <row r="1056" spans="5:6" x14ac:dyDescent="0.25">
      <c r="E1056" s="79">
        <f t="shared" ca="1" si="32"/>
        <v>0.24526889010953579</v>
      </c>
      <c r="F1056" s="79">
        <f t="shared" ca="1" si="33"/>
        <v>28.684005908722746</v>
      </c>
    </row>
    <row r="1057" spans="5:6" x14ac:dyDescent="0.25">
      <c r="E1057" s="79">
        <f t="shared" ca="1" si="32"/>
        <v>0.45525477649141832</v>
      </c>
      <c r="F1057" s="79">
        <f t="shared" ca="1" si="33"/>
        <v>30.981971839444718</v>
      </c>
    </row>
    <row r="1058" spans="5:6" x14ac:dyDescent="0.25">
      <c r="E1058" s="79">
        <f t="shared" ca="1" si="32"/>
        <v>0.86259683024058109</v>
      </c>
      <c r="F1058" s="79">
        <f t="shared" ca="1" si="33"/>
        <v>39.315039538822454</v>
      </c>
    </row>
    <row r="1059" spans="5:6" x14ac:dyDescent="0.25">
      <c r="E1059" s="79">
        <f t="shared" ca="1" si="32"/>
        <v>5.7954484522912963E-3</v>
      </c>
      <c r="F1059" s="79">
        <f t="shared" ca="1" si="33"/>
        <v>24.409769739406872</v>
      </c>
    </row>
    <row r="1060" spans="5:6" x14ac:dyDescent="0.25">
      <c r="E1060" s="79">
        <f t="shared" ca="1" si="32"/>
        <v>9.0156029072239963E-2</v>
      </c>
      <c r="F1060" s="79">
        <f t="shared" ca="1" si="33"/>
        <v>26.778887629786951</v>
      </c>
    </row>
    <row r="1061" spans="5:6" x14ac:dyDescent="0.25">
      <c r="E1061" s="79">
        <f t="shared" ca="1" si="32"/>
        <v>0.96057215984667277</v>
      </c>
      <c r="F1061" s="79">
        <f t="shared" ca="1" si="33"/>
        <v>48.030168877039252</v>
      </c>
    </row>
    <row r="1062" spans="5:6" x14ac:dyDescent="0.25">
      <c r="E1062" s="79">
        <f t="shared" ca="1" si="32"/>
        <v>0.74087053488994403</v>
      </c>
      <c r="F1062" s="79">
        <f t="shared" ca="1" si="33"/>
        <v>35.446390762996828</v>
      </c>
    </row>
    <row r="1063" spans="5:6" x14ac:dyDescent="0.25">
      <c r="E1063" s="79">
        <f t="shared" ca="1" si="32"/>
        <v>0.32547715317303971</v>
      </c>
      <c r="F1063" s="79">
        <f t="shared" ca="1" si="33"/>
        <v>29.543196020785448</v>
      </c>
    </row>
    <row r="1064" spans="5:6" x14ac:dyDescent="0.25">
      <c r="E1064" s="79">
        <f t="shared" ca="1" si="32"/>
        <v>0.63971035935768727</v>
      </c>
      <c r="F1064" s="79">
        <f t="shared" ca="1" si="33"/>
        <v>33.497360107239388</v>
      </c>
    </row>
    <row r="1065" spans="5:6" x14ac:dyDescent="0.25">
      <c r="E1065" s="79">
        <f t="shared" ca="1" si="32"/>
        <v>0.91659134744615101</v>
      </c>
      <c r="F1065" s="79">
        <f t="shared" ca="1" si="33"/>
        <v>42.586131086743897</v>
      </c>
    </row>
    <row r="1066" spans="5:6" x14ac:dyDescent="0.25">
      <c r="E1066" s="79">
        <f t="shared" ca="1" si="32"/>
        <v>0.71704253088498604</v>
      </c>
      <c r="F1066" s="79">
        <f t="shared" ca="1" si="33"/>
        <v>34.925294129457924</v>
      </c>
    </row>
    <row r="1067" spans="5:6" x14ac:dyDescent="0.25">
      <c r="E1067" s="79">
        <f t="shared" ca="1" si="32"/>
        <v>0.7931248869135421</v>
      </c>
      <c r="F1067" s="79">
        <f t="shared" ca="1" si="33"/>
        <v>36.792721756954215</v>
      </c>
    </row>
    <row r="1068" spans="5:6" x14ac:dyDescent="0.25">
      <c r="E1068" s="79">
        <f t="shared" ca="1" si="32"/>
        <v>0.7769825455047511</v>
      </c>
      <c r="F1068" s="79">
        <f t="shared" ca="1" si="33"/>
        <v>36.341085824210644</v>
      </c>
    </row>
    <row r="1069" spans="5:6" x14ac:dyDescent="0.25">
      <c r="E1069" s="79">
        <f t="shared" ca="1" si="32"/>
        <v>0.23190043477534539</v>
      </c>
      <c r="F1069" s="79">
        <f t="shared" ca="1" si="33"/>
        <v>28.538447958764451</v>
      </c>
    </row>
    <row r="1070" spans="5:6" x14ac:dyDescent="0.25">
      <c r="E1070" s="79">
        <f t="shared" ca="1" si="32"/>
        <v>0.6506758709465702</v>
      </c>
      <c r="F1070" s="79">
        <f t="shared" ca="1" si="33"/>
        <v>33.680349127487531</v>
      </c>
    </row>
    <row r="1071" spans="5:6" x14ac:dyDescent="0.25">
      <c r="E1071" s="79">
        <f t="shared" ca="1" si="32"/>
        <v>0.56952404765622844</v>
      </c>
      <c r="F1071" s="79">
        <f t="shared" ca="1" si="33"/>
        <v>32.435480331484868</v>
      </c>
    </row>
    <row r="1072" spans="5:6" x14ac:dyDescent="0.25">
      <c r="E1072" s="79">
        <f t="shared" ca="1" si="32"/>
        <v>0.89342475254364984</v>
      </c>
      <c r="F1072" s="79">
        <f t="shared" ca="1" si="33"/>
        <v>40.949275063923103</v>
      </c>
    </row>
    <row r="1073" spans="5:6" x14ac:dyDescent="0.25">
      <c r="E1073" s="79">
        <f t="shared" ca="1" si="32"/>
        <v>0.93021893388828625</v>
      </c>
      <c r="F1073" s="79">
        <f t="shared" ca="1" si="33"/>
        <v>43.818935151591305</v>
      </c>
    </row>
    <row r="1074" spans="5:6" x14ac:dyDescent="0.25">
      <c r="E1074" s="79">
        <f t="shared" ca="1" si="32"/>
        <v>0.71595951487740006</v>
      </c>
      <c r="F1074" s="79">
        <f t="shared" ca="1" si="33"/>
        <v>34.90270195193871</v>
      </c>
    </row>
    <row r="1075" spans="5:6" x14ac:dyDescent="0.25">
      <c r="E1075" s="79">
        <f t="shared" ca="1" si="32"/>
        <v>0.65062546814033106</v>
      </c>
      <c r="F1075" s="79">
        <f t="shared" ca="1" si="33"/>
        <v>33.679495499801718</v>
      </c>
    </row>
    <row r="1076" spans="5:6" x14ac:dyDescent="0.25">
      <c r="E1076" s="79">
        <f t="shared" ca="1" si="32"/>
        <v>0.61222507369504742</v>
      </c>
      <c r="F1076" s="79">
        <f t="shared" ca="1" si="33"/>
        <v>33.060817421740737</v>
      </c>
    </row>
    <row r="1077" spans="5:6" x14ac:dyDescent="0.25">
      <c r="E1077" s="79">
        <f t="shared" ca="1" si="32"/>
        <v>0.2032584018062501</v>
      </c>
      <c r="F1077" s="79">
        <f t="shared" ca="1" si="33"/>
        <v>28.220979844086216</v>
      </c>
    </row>
    <row r="1078" spans="5:6" x14ac:dyDescent="0.25">
      <c r="E1078" s="79">
        <f t="shared" ca="1" si="32"/>
        <v>1.2033175158312481E-2</v>
      </c>
      <c r="F1078" s="79">
        <f t="shared" ca="1" si="33"/>
        <v>24.857434198259391</v>
      </c>
    </row>
    <row r="1079" spans="5:6" x14ac:dyDescent="0.25">
      <c r="E1079" s="79">
        <f t="shared" ca="1" si="32"/>
        <v>0.5704914153695323</v>
      </c>
      <c r="F1079" s="79">
        <f t="shared" ca="1" si="33"/>
        <v>32.44903190647517</v>
      </c>
    </row>
    <row r="1080" spans="5:6" x14ac:dyDescent="0.25">
      <c r="E1080" s="79">
        <f t="shared" ca="1" si="32"/>
        <v>0.90817313597507388</v>
      </c>
      <c r="F1080" s="79">
        <f t="shared" ca="1" si="33"/>
        <v>41.936438618931781</v>
      </c>
    </row>
    <row r="1081" spans="5:6" x14ac:dyDescent="0.25">
      <c r="E1081" s="79">
        <f t="shared" ca="1" si="32"/>
        <v>0.2582463992427948</v>
      </c>
      <c r="F1081" s="79">
        <f t="shared" ca="1" si="33"/>
        <v>28.824196857483187</v>
      </c>
    </row>
    <row r="1082" spans="5:6" x14ac:dyDescent="0.25">
      <c r="E1082" s="79">
        <f t="shared" ca="1" si="32"/>
        <v>0.74299504356995838</v>
      </c>
      <c r="F1082" s="79">
        <f t="shared" ca="1" si="33"/>
        <v>35.495259322517136</v>
      </c>
    </row>
    <row r="1083" spans="5:6" x14ac:dyDescent="0.25">
      <c r="E1083" s="79">
        <f t="shared" ca="1" si="32"/>
        <v>0.10409843780852723</v>
      </c>
      <c r="F1083" s="79">
        <f t="shared" ca="1" si="33"/>
        <v>26.98695022704166</v>
      </c>
    </row>
    <row r="1084" spans="5:6" x14ac:dyDescent="0.25">
      <c r="E1084" s="79">
        <f t="shared" ca="1" si="32"/>
        <v>0.72253168870273732</v>
      </c>
      <c r="F1084" s="79">
        <f t="shared" ca="1" si="33"/>
        <v>35.041187898110749</v>
      </c>
    </row>
    <row r="1085" spans="5:6" x14ac:dyDescent="0.25">
      <c r="E1085" s="79">
        <f t="shared" ca="1" si="32"/>
        <v>0.66513069160779359</v>
      </c>
      <c r="F1085" s="79">
        <f t="shared" ca="1" si="33"/>
        <v>33.930213491507445</v>
      </c>
    </row>
    <row r="1086" spans="5:6" x14ac:dyDescent="0.25">
      <c r="E1086" s="79">
        <f t="shared" ca="1" si="32"/>
        <v>0.39684587085038725</v>
      </c>
      <c r="F1086" s="79">
        <f t="shared" ca="1" si="33"/>
        <v>30.317773566433949</v>
      </c>
    </row>
    <row r="1087" spans="5:6" x14ac:dyDescent="0.25">
      <c r="E1087" s="79">
        <f t="shared" ca="1" si="32"/>
        <v>0.15443565195639464</v>
      </c>
      <c r="F1087" s="79">
        <f t="shared" ca="1" si="33"/>
        <v>27.650444842320393</v>
      </c>
    </row>
    <row r="1088" spans="5:6" x14ac:dyDescent="0.25">
      <c r="E1088" s="79">
        <f t="shared" ca="1" si="32"/>
        <v>0.53799642429883177</v>
      </c>
      <c r="F1088" s="79">
        <f t="shared" ca="1" si="33"/>
        <v>32.007220602451405</v>
      </c>
    </row>
    <row r="1089" spans="5:6" x14ac:dyDescent="0.25">
      <c r="E1089" s="79">
        <f t="shared" ca="1" si="32"/>
        <v>0.9285745657162503</v>
      </c>
      <c r="F1089" s="79">
        <f t="shared" ca="1" si="33"/>
        <v>43.655881475456077</v>
      </c>
    </row>
    <row r="1090" spans="5:6" x14ac:dyDescent="0.25">
      <c r="E1090" s="79">
        <f t="shared" ca="1" si="32"/>
        <v>0.80608371414079238</v>
      </c>
      <c r="F1090" s="79">
        <f t="shared" ca="1" si="33"/>
        <v>37.183994074041401</v>
      </c>
    </row>
    <row r="1091" spans="5:6" x14ac:dyDescent="0.25">
      <c r="E1091" s="79">
        <f t="shared" ca="1" si="32"/>
        <v>0.83699557205869879</v>
      </c>
      <c r="F1091" s="79">
        <f t="shared" ca="1" si="33"/>
        <v>38.247302935664159</v>
      </c>
    </row>
    <row r="1092" spans="5:6" x14ac:dyDescent="0.25">
      <c r="E1092" s="79">
        <f t="shared" ref="E1092:E1155" ca="1" si="34">RAND()</f>
        <v>0.6182926809212993</v>
      </c>
      <c r="F1092" s="79">
        <f t="shared" ref="F1092:F1155" ca="1" si="35">$C$3-$C$4*(LN(E1092)^(-1/$C$5))</f>
        <v>33.15465460436161</v>
      </c>
    </row>
    <row r="1093" spans="5:6" x14ac:dyDescent="0.25">
      <c r="E1093" s="79">
        <f t="shared" ca="1" si="34"/>
        <v>0.55055002234668016</v>
      </c>
      <c r="F1093" s="79">
        <f t="shared" ca="1" si="35"/>
        <v>32.174752488633928</v>
      </c>
    </row>
    <row r="1094" spans="5:6" x14ac:dyDescent="0.25">
      <c r="E1094" s="79">
        <f t="shared" ca="1" si="34"/>
        <v>0.35411497701793815</v>
      </c>
      <c r="F1094" s="79">
        <f t="shared" ca="1" si="35"/>
        <v>29.850860804978456</v>
      </c>
    </row>
    <row r="1095" spans="5:6" x14ac:dyDescent="0.25">
      <c r="E1095" s="79">
        <f t="shared" ca="1" si="34"/>
        <v>2.7403966164275206E-2</v>
      </c>
      <c r="F1095" s="79">
        <f t="shared" ca="1" si="35"/>
        <v>25.482471082876224</v>
      </c>
    </row>
    <row r="1096" spans="5:6" x14ac:dyDescent="0.25">
      <c r="E1096" s="79">
        <f t="shared" ca="1" si="34"/>
        <v>0.70054446964538697</v>
      </c>
      <c r="F1096" s="79">
        <f t="shared" ca="1" si="35"/>
        <v>34.590367806331152</v>
      </c>
    </row>
    <row r="1097" spans="5:6" x14ac:dyDescent="0.25">
      <c r="E1097" s="79">
        <f t="shared" ca="1" si="34"/>
        <v>0.87366547620276058</v>
      </c>
      <c r="F1097" s="79">
        <f t="shared" ca="1" si="35"/>
        <v>39.848747243266814</v>
      </c>
    </row>
    <row r="1098" spans="5:6" x14ac:dyDescent="0.25">
      <c r="E1098" s="79">
        <f t="shared" ca="1" si="34"/>
        <v>0.35030878023778944</v>
      </c>
      <c r="F1098" s="79">
        <f t="shared" ca="1" si="35"/>
        <v>29.809788679322384</v>
      </c>
    </row>
    <row r="1099" spans="5:6" x14ac:dyDescent="0.25">
      <c r="E1099" s="79">
        <f t="shared" ca="1" si="34"/>
        <v>0.99687701167213305</v>
      </c>
      <c r="F1099" s="79">
        <f t="shared" ca="1" si="35"/>
        <v>73.384069186864849</v>
      </c>
    </row>
    <row r="1100" spans="5:6" x14ac:dyDescent="0.25">
      <c r="E1100" s="79">
        <f t="shared" ca="1" si="34"/>
        <v>0.86761745137927027</v>
      </c>
      <c r="F1100" s="79">
        <f t="shared" ca="1" si="35"/>
        <v>39.550827324407386</v>
      </c>
    </row>
    <row r="1101" spans="5:6" x14ac:dyDescent="0.25">
      <c r="E1101" s="79">
        <f t="shared" ca="1" si="34"/>
        <v>0.93166976218604813</v>
      </c>
      <c r="F1101" s="79">
        <f t="shared" ca="1" si="35"/>
        <v>43.966573494983912</v>
      </c>
    </row>
    <row r="1102" spans="5:6" x14ac:dyDescent="0.25">
      <c r="E1102" s="79">
        <f t="shared" ca="1" si="34"/>
        <v>0.11641610028718663</v>
      </c>
      <c r="F1102" s="79">
        <f t="shared" ca="1" si="35"/>
        <v>27.160055811992869</v>
      </c>
    </row>
    <row r="1103" spans="5:6" x14ac:dyDescent="0.25">
      <c r="E1103" s="79">
        <f t="shared" ca="1" si="34"/>
        <v>0.76983292227942335</v>
      </c>
      <c r="F1103" s="79">
        <f t="shared" ca="1" si="35"/>
        <v>36.152216342857329</v>
      </c>
    </row>
    <row r="1104" spans="5:6" x14ac:dyDescent="0.25">
      <c r="E1104" s="79">
        <f t="shared" ca="1" si="34"/>
        <v>0.51022296074090201</v>
      </c>
      <c r="F1104" s="79">
        <f t="shared" ca="1" si="35"/>
        <v>31.649054096974641</v>
      </c>
    </row>
    <row r="1105" spans="5:6" x14ac:dyDescent="0.25">
      <c r="E1105" s="79">
        <f t="shared" ca="1" si="34"/>
        <v>0.20519332896655906</v>
      </c>
      <c r="F1105" s="79">
        <f t="shared" ca="1" si="35"/>
        <v>28.242727930529579</v>
      </c>
    </row>
    <row r="1106" spans="5:6" x14ac:dyDescent="0.25">
      <c r="E1106" s="79">
        <f t="shared" ca="1" si="34"/>
        <v>8.3863161742882997E-2</v>
      </c>
      <c r="F1106" s="79">
        <f t="shared" ca="1" si="35"/>
        <v>26.679760050084798</v>
      </c>
    </row>
    <row r="1107" spans="5:6" x14ac:dyDescent="0.25">
      <c r="E1107" s="79">
        <f t="shared" ca="1" si="34"/>
        <v>0.81226864797390752</v>
      </c>
      <c r="F1107" s="79">
        <f t="shared" ca="1" si="35"/>
        <v>37.380981402260886</v>
      </c>
    </row>
    <row r="1108" spans="5:6" x14ac:dyDescent="0.25">
      <c r="E1108" s="79">
        <f t="shared" ca="1" si="34"/>
        <v>0.7601027914432501</v>
      </c>
      <c r="F1108" s="79">
        <f t="shared" ca="1" si="35"/>
        <v>35.90504353967512</v>
      </c>
    </row>
    <row r="1109" spans="5:6" x14ac:dyDescent="0.25">
      <c r="E1109" s="79">
        <f t="shared" ca="1" si="34"/>
        <v>0.98831948504050071</v>
      </c>
      <c r="F1109" s="79">
        <f t="shared" ca="1" si="35"/>
        <v>58.643837953221116</v>
      </c>
    </row>
    <row r="1110" spans="5:6" x14ac:dyDescent="0.25">
      <c r="E1110" s="79">
        <f t="shared" ca="1" si="34"/>
        <v>3.3423572191416895E-2</v>
      </c>
      <c r="F1110" s="79">
        <f t="shared" ca="1" si="35"/>
        <v>25.65931272838796</v>
      </c>
    </row>
    <row r="1111" spans="5:6" x14ac:dyDescent="0.25">
      <c r="E1111" s="79">
        <f t="shared" ca="1" si="34"/>
        <v>0.76426926976981768</v>
      </c>
      <c r="F1111" s="79">
        <f t="shared" ca="1" si="35"/>
        <v>36.009547700314819</v>
      </c>
    </row>
    <row r="1112" spans="5:6" x14ac:dyDescent="0.25">
      <c r="E1112" s="79">
        <f t="shared" ca="1" si="34"/>
        <v>0.29343051208558379</v>
      </c>
      <c r="F1112" s="79">
        <f t="shared" ca="1" si="35"/>
        <v>29.200997690226526</v>
      </c>
    </row>
    <row r="1113" spans="5:6" x14ac:dyDescent="0.25">
      <c r="E1113" s="79">
        <f t="shared" ca="1" si="34"/>
        <v>3.0865085466928677E-2</v>
      </c>
      <c r="F1113" s="79">
        <f t="shared" ca="1" si="35"/>
        <v>25.586939231559139</v>
      </c>
    </row>
    <row r="1114" spans="5:6" x14ac:dyDescent="0.25">
      <c r="E1114" s="79">
        <f t="shared" ca="1" si="34"/>
        <v>0.1426230686592439</v>
      </c>
      <c r="F1114" s="79">
        <f t="shared" ca="1" si="35"/>
        <v>27.503797157442779</v>
      </c>
    </row>
    <row r="1115" spans="5:6" x14ac:dyDescent="0.25">
      <c r="E1115" s="79">
        <f t="shared" ca="1" si="34"/>
        <v>0.24799696651167369</v>
      </c>
      <c r="F1115" s="79">
        <f t="shared" ca="1" si="35"/>
        <v>28.713556612215474</v>
      </c>
    </row>
    <row r="1116" spans="5:6" x14ac:dyDescent="0.25">
      <c r="E1116" s="79">
        <f t="shared" ca="1" si="34"/>
        <v>0.25557740243928539</v>
      </c>
      <c r="F1116" s="79">
        <f t="shared" ca="1" si="35"/>
        <v>28.795439197632195</v>
      </c>
    </row>
    <row r="1117" spans="5:6" x14ac:dyDescent="0.25">
      <c r="E1117" s="79">
        <f t="shared" ca="1" si="34"/>
        <v>0.81524011893172454</v>
      </c>
      <c r="F1117" s="79">
        <f t="shared" ca="1" si="35"/>
        <v>37.478180931767362</v>
      </c>
    </row>
    <row r="1118" spans="5:6" x14ac:dyDescent="0.25">
      <c r="E1118" s="79">
        <f t="shared" ca="1" si="34"/>
        <v>0.11568331731523096</v>
      </c>
      <c r="F1118" s="79">
        <f t="shared" ca="1" si="35"/>
        <v>27.149996672439542</v>
      </c>
    </row>
    <row r="1119" spans="5:6" x14ac:dyDescent="0.25">
      <c r="E1119" s="79">
        <f t="shared" ca="1" si="34"/>
        <v>0.62880616535385025</v>
      </c>
      <c r="F1119" s="79">
        <f t="shared" ca="1" si="35"/>
        <v>33.320565971276913</v>
      </c>
    </row>
    <row r="1120" spans="5:6" x14ac:dyDescent="0.25">
      <c r="E1120" s="79">
        <f t="shared" ca="1" si="34"/>
        <v>0.51570644220293416</v>
      </c>
      <c r="F1120" s="79">
        <f t="shared" ca="1" si="35"/>
        <v>31.718501328077394</v>
      </c>
    </row>
    <row r="1121" spans="5:6" x14ac:dyDescent="0.25">
      <c r="E1121" s="79">
        <f t="shared" ca="1" si="34"/>
        <v>0.40255613648859989</v>
      </c>
      <c r="F1121" s="79">
        <f t="shared" ca="1" si="35"/>
        <v>30.381178121970471</v>
      </c>
    </row>
    <row r="1122" spans="5:6" x14ac:dyDescent="0.25">
      <c r="E1122" s="79">
        <f t="shared" ca="1" si="34"/>
        <v>1.9790287264756734E-2</v>
      </c>
      <c r="F1122" s="79">
        <f t="shared" ca="1" si="35"/>
        <v>25.216542661426313</v>
      </c>
    </row>
    <row r="1123" spans="5:6" x14ac:dyDescent="0.25">
      <c r="E1123" s="79">
        <f t="shared" ca="1" si="34"/>
        <v>0.62241530115579524</v>
      </c>
      <c r="F1123" s="79">
        <f t="shared" ca="1" si="35"/>
        <v>33.219200511256304</v>
      </c>
    </row>
    <row r="1124" spans="5:6" x14ac:dyDescent="0.25">
      <c r="E1124" s="79">
        <f t="shared" ca="1" si="34"/>
        <v>0.56034461911922562</v>
      </c>
      <c r="F1124" s="79">
        <f t="shared" ca="1" si="35"/>
        <v>32.308162078070964</v>
      </c>
    </row>
    <row r="1125" spans="5:6" x14ac:dyDescent="0.25">
      <c r="E1125" s="79">
        <f t="shared" ca="1" si="34"/>
        <v>0.25169547820204308</v>
      </c>
      <c r="F1125" s="79">
        <f t="shared" ca="1" si="35"/>
        <v>28.753547355112755</v>
      </c>
    </row>
    <row r="1126" spans="5:6" x14ac:dyDescent="0.25">
      <c r="E1126" s="79">
        <f t="shared" ca="1" si="34"/>
        <v>0.32837143681088465</v>
      </c>
      <c r="F1126" s="79">
        <f t="shared" ca="1" si="35"/>
        <v>29.574171109847885</v>
      </c>
    </row>
    <row r="1127" spans="5:6" x14ac:dyDescent="0.25">
      <c r="E1127" s="79">
        <f t="shared" ca="1" si="34"/>
        <v>0.64682698596351274</v>
      </c>
      <c r="F1127" s="79">
        <f t="shared" ca="1" si="35"/>
        <v>33.615502038893901</v>
      </c>
    </row>
    <row r="1128" spans="5:6" x14ac:dyDescent="0.25">
      <c r="E1128" s="79">
        <f t="shared" ca="1" si="34"/>
        <v>0.92862948054544137</v>
      </c>
      <c r="F1128" s="79">
        <f t="shared" ca="1" si="35"/>
        <v>43.661255675948297</v>
      </c>
    </row>
    <row r="1129" spans="5:6" x14ac:dyDescent="0.25">
      <c r="E1129" s="79">
        <f t="shared" ca="1" si="34"/>
        <v>0.9199293927482024</v>
      </c>
      <c r="F1129" s="79">
        <f t="shared" ca="1" si="35"/>
        <v>42.865180932518427</v>
      </c>
    </row>
    <row r="1130" spans="5:6" x14ac:dyDescent="0.25">
      <c r="E1130" s="79">
        <f t="shared" ca="1" si="34"/>
        <v>0.31806074467850942</v>
      </c>
      <c r="F1130" s="79">
        <f t="shared" ca="1" si="35"/>
        <v>29.463906034973476</v>
      </c>
    </row>
    <row r="1131" spans="5:6" x14ac:dyDescent="0.25">
      <c r="E1131" s="79">
        <f t="shared" ca="1" si="34"/>
        <v>0.98075214074145078</v>
      </c>
      <c r="F1131" s="79">
        <f t="shared" ca="1" si="35"/>
        <v>53.985628546084541</v>
      </c>
    </row>
    <row r="1132" spans="5:6" x14ac:dyDescent="0.25">
      <c r="E1132" s="79">
        <f t="shared" ca="1" si="34"/>
        <v>0.3816342534065541</v>
      </c>
      <c r="F1132" s="79">
        <f t="shared" ca="1" si="35"/>
        <v>30.150153208571481</v>
      </c>
    </row>
    <row r="1133" spans="5:6" x14ac:dyDescent="0.25">
      <c r="E1133" s="79">
        <f t="shared" ca="1" si="34"/>
        <v>8.2959249004765589E-2</v>
      </c>
      <c r="F1133" s="79">
        <f t="shared" ca="1" si="35"/>
        <v>26.665212561850577</v>
      </c>
    </row>
    <row r="1134" spans="5:6" x14ac:dyDescent="0.25">
      <c r="E1134" s="79">
        <f t="shared" ca="1" si="34"/>
        <v>6.0583491168827441E-3</v>
      </c>
      <c r="F1134" s="79">
        <f t="shared" ca="1" si="35"/>
        <v>24.434722035376183</v>
      </c>
    </row>
    <row r="1135" spans="5:6" x14ac:dyDescent="0.25">
      <c r="E1135" s="79">
        <f t="shared" ca="1" si="34"/>
        <v>0.66674880307734485</v>
      </c>
      <c r="F1135" s="79">
        <f t="shared" ca="1" si="35"/>
        <v>33.958834828013764</v>
      </c>
    </row>
    <row r="1136" spans="5:6" x14ac:dyDescent="0.25">
      <c r="E1136" s="79">
        <f t="shared" ca="1" si="34"/>
        <v>0.64467100538092426</v>
      </c>
      <c r="F1136" s="79">
        <f t="shared" ca="1" si="35"/>
        <v>33.57947286224578</v>
      </c>
    </row>
    <row r="1137" spans="5:6" x14ac:dyDescent="0.25">
      <c r="E1137" s="79">
        <f t="shared" ca="1" si="34"/>
        <v>0.19119901009251072</v>
      </c>
      <c r="F1137" s="79">
        <f t="shared" ca="1" si="35"/>
        <v>28.084219404256139</v>
      </c>
    </row>
    <row r="1138" spans="5:6" x14ac:dyDescent="0.25">
      <c r="E1138" s="79">
        <f t="shared" ca="1" si="34"/>
        <v>0.61170172522905208</v>
      </c>
      <c r="F1138" s="79">
        <f t="shared" ca="1" si="35"/>
        <v>33.052786971389324</v>
      </c>
    </row>
    <row r="1139" spans="5:6" x14ac:dyDescent="0.25">
      <c r="E1139" s="79">
        <f t="shared" ca="1" si="34"/>
        <v>0.3015221883379946</v>
      </c>
      <c r="F1139" s="79">
        <f t="shared" ca="1" si="35"/>
        <v>29.287349842562275</v>
      </c>
    </row>
    <row r="1140" spans="5:6" x14ac:dyDescent="0.25">
      <c r="E1140" s="79">
        <f t="shared" ca="1" si="34"/>
        <v>0.87589209989605654</v>
      </c>
      <c r="F1140" s="79">
        <f t="shared" ca="1" si="35"/>
        <v>39.962545866167709</v>
      </c>
    </row>
    <row r="1141" spans="5:6" x14ac:dyDescent="0.25">
      <c r="E1141" s="79">
        <f t="shared" ca="1" si="34"/>
        <v>0.35187602064183221</v>
      </c>
      <c r="F1141" s="79">
        <f t="shared" ca="1" si="35"/>
        <v>29.826692503011955</v>
      </c>
    </row>
    <row r="1142" spans="5:6" x14ac:dyDescent="0.25">
      <c r="E1142" s="79">
        <f t="shared" ca="1" si="34"/>
        <v>2.2230125929768585E-2</v>
      </c>
      <c r="F1142" s="79">
        <f t="shared" ca="1" si="35"/>
        <v>25.308380047635069</v>
      </c>
    </row>
    <row r="1143" spans="5:6" x14ac:dyDescent="0.25">
      <c r="E1143" s="79">
        <f t="shared" ca="1" si="34"/>
        <v>0.13286794183753181</v>
      </c>
      <c r="F1143" s="79">
        <f t="shared" ca="1" si="35"/>
        <v>27.379151414313124</v>
      </c>
    </row>
    <row r="1144" spans="5:6" x14ac:dyDescent="0.25">
      <c r="E1144" s="79">
        <f t="shared" ca="1" si="34"/>
        <v>0.92381368884914328</v>
      </c>
      <c r="F1144" s="79">
        <f t="shared" ca="1" si="35"/>
        <v>43.207468683317678</v>
      </c>
    </row>
    <row r="1145" spans="5:6" x14ac:dyDescent="0.25">
      <c r="E1145" s="79">
        <f t="shared" ca="1" si="34"/>
        <v>0.30279484005593171</v>
      </c>
      <c r="F1145" s="79">
        <f t="shared" ca="1" si="35"/>
        <v>29.300930086238175</v>
      </c>
    </row>
    <row r="1146" spans="5:6" x14ac:dyDescent="0.25">
      <c r="E1146" s="79">
        <f t="shared" ca="1" si="34"/>
        <v>0.37707487693400776</v>
      </c>
      <c r="F1146" s="79">
        <f t="shared" ca="1" si="35"/>
        <v>30.100243877230849</v>
      </c>
    </row>
    <row r="1147" spans="5:6" x14ac:dyDescent="0.25">
      <c r="E1147" s="79">
        <f t="shared" ca="1" si="34"/>
        <v>0.39767328990062012</v>
      </c>
      <c r="F1147" s="79">
        <f t="shared" ca="1" si="35"/>
        <v>30.326943703416333</v>
      </c>
    </row>
    <row r="1148" spans="5:6" x14ac:dyDescent="0.25">
      <c r="E1148" s="79">
        <f t="shared" ca="1" si="34"/>
        <v>5.5727443393889242E-3</v>
      </c>
      <c r="F1148" s="79">
        <f t="shared" ca="1" si="35"/>
        <v>24.387944011868218</v>
      </c>
    </row>
    <row r="1149" spans="5:6" x14ac:dyDescent="0.25">
      <c r="E1149" s="79">
        <f t="shared" ca="1" si="34"/>
        <v>0.37372895315242627</v>
      </c>
      <c r="F1149" s="79">
        <f t="shared" ca="1" si="35"/>
        <v>30.063706405915141</v>
      </c>
    </row>
    <row r="1150" spans="5:6" x14ac:dyDescent="0.25">
      <c r="E1150" s="79">
        <f t="shared" ca="1" si="34"/>
        <v>0.92514465072807661</v>
      </c>
      <c r="F1150" s="79">
        <f t="shared" ca="1" si="35"/>
        <v>43.329461694921164</v>
      </c>
    </row>
    <row r="1151" spans="5:6" x14ac:dyDescent="0.25">
      <c r="E1151" s="79">
        <f t="shared" ca="1" si="34"/>
        <v>0.14930331308807687</v>
      </c>
      <c r="F1151" s="79">
        <f t="shared" ca="1" si="35"/>
        <v>27.587258676963486</v>
      </c>
    </row>
    <row r="1152" spans="5:6" x14ac:dyDescent="0.25">
      <c r="E1152" s="79">
        <f t="shared" ca="1" si="34"/>
        <v>0.64330833000322696</v>
      </c>
      <c r="F1152" s="79">
        <f t="shared" ca="1" si="35"/>
        <v>33.55680842642132</v>
      </c>
    </row>
    <row r="1153" spans="5:6" x14ac:dyDescent="0.25">
      <c r="E1153" s="79">
        <f t="shared" ca="1" si="34"/>
        <v>0.88136877572736483</v>
      </c>
      <c r="F1153" s="79">
        <f t="shared" ca="1" si="35"/>
        <v>40.252666765457164</v>
      </c>
    </row>
    <row r="1154" spans="5:6" x14ac:dyDescent="0.25">
      <c r="E1154" s="79">
        <f t="shared" ca="1" si="34"/>
        <v>0.21010326481859454</v>
      </c>
      <c r="F1154" s="79">
        <f t="shared" ca="1" si="35"/>
        <v>28.297694959076637</v>
      </c>
    </row>
    <row r="1155" spans="5:6" x14ac:dyDescent="0.25">
      <c r="E1155" s="79">
        <f t="shared" ca="1" si="34"/>
        <v>0.73846487763155522</v>
      </c>
      <c r="F1155" s="79">
        <f t="shared" ca="1" si="35"/>
        <v>35.391560261950701</v>
      </c>
    </row>
    <row r="1156" spans="5:6" x14ac:dyDescent="0.25">
      <c r="E1156" s="79">
        <f t="shared" ref="E1156:E1219" ca="1" si="36">RAND()</f>
        <v>0.68411115429465708</v>
      </c>
      <c r="F1156" s="79">
        <f t="shared" ref="F1156:F1219" ca="1" si="37">$C$3-$C$4*(LN(E1156)^(-1/$C$5))</f>
        <v>34.274862400062723</v>
      </c>
    </row>
    <row r="1157" spans="5:6" x14ac:dyDescent="0.25">
      <c r="E1157" s="79">
        <f t="shared" ca="1" si="36"/>
        <v>0.96395489446256055</v>
      </c>
      <c r="F1157" s="79">
        <f t="shared" ca="1" si="37"/>
        <v>48.732121364914576</v>
      </c>
    </row>
    <row r="1158" spans="5:6" x14ac:dyDescent="0.25">
      <c r="E1158" s="79">
        <f t="shared" ca="1" si="36"/>
        <v>0.94488164991875234</v>
      </c>
      <c r="F1158" s="79">
        <f t="shared" ca="1" si="37"/>
        <v>45.507502666245877</v>
      </c>
    </row>
    <row r="1159" spans="5:6" x14ac:dyDescent="0.25">
      <c r="E1159" s="79">
        <f t="shared" ca="1" si="36"/>
        <v>0.56915533018173281</v>
      </c>
      <c r="F1159" s="79">
        <f t="shared" ca="1" si="37"/>
        <v>32.43032193277898</v>
      </c>
    </row>
    <row r="1160" spans="5:6" x14ac:dyDescent="0.25">
      <c r="E1160" s="79">
        <f t="shared" ca="1" si="36"/>
        <v>9.0430428841621668E-2</v>
      </c>
      <c r="F1160" s="79">
        <f t="shared" ca="1" si="37"/>
        <v>26.783129107456794</v>
      </c>
    </row>
    <row r="1161" spans="5:6" x14ac:dyDescent="0.25">
      <c r="E1161" s="79">
        <f t="shared" ca="1" si="36"/>
        <v>0.72143136952345244</v>
      </c>
      <c r="F1161" s="79">
        <f t="shared" ca="1" si="37"/>
        <v>35.017768119412011</v>
      </c>
    </row>
    <row r="1162" spans="5:6" x14ac:dyDescent="0.25">
      <c r="E1162" s="79">
        <f t="shared" ca="1" si="36"/>
        <v>0.64040977007826438</v>
      </c>
      <c r="F1162" s="79">
        <f t="shared" ca="1" si="37"/>
        <v>33.508871930105229</v>
      </c>
    </row>
    <row r="1163" spans="5:6" x14ac:dyDescent="0.25">
      <c r="E1163" s="79">
        <f t="shared" ca="1" si="36"/>
        <v>1.7266438200111978E-2</v>
      </c>
      <c r="F1163" s="79">
        <f t="shared" ca="1" si="37"/>
        <v>25.112850474131967</v>
      </c>
    </row>
    <row r="1164" spans="5:6" x14ac:dyDescent="0.25">
      <c r="E1164" s="79">
        <f t="shared" ca="1" si="36"/>
        <v>0.94393685670990379</v>
      </c>
      <c r="F1164" s="79">
        <f t="shared" ca="1" si="37"/>
        <v>45.383504803906945</v>
      </c>
    </row>
    <row r="1165" spans="5:6" x14ac:dyDescent="0.25">
      <c r="E1165" s="79">
        <f t="shared" ca="1" si="36"/>
        <v>0.68131509309809968</v>
      </c>
      <c r="F1165" s="79">
        <f t="shared" ca="1" si="37"/>
        <v>34.222823075972002</v>
      </c>
    </row>
    <row r="1166" spans="5:6" x14ac:dyDescent="0.25">
      <c r="E1166" s="79">
        <f t="shared" ca="1" si="36"/>
        <v>0.66564663815766589</v>
      </c>
      <c r="F1166" s="79">
        <f t="shared" ca="1" si="37"/>
        <v>33.939324882966901</v>
      </c>
    </row>
    <row r="1167" spans="5:6" x14ac:dyDescent="0.25">
      <c r="E1167" s="79">
        <f t="shared" ca="1" si="36"/>
        <v>0.66158191480219997</v>
      </c>
      <c r="F1167" s="79">
        <f t="shared" ca="1" si="37"/>
        <v>33.867912784695925</v>
      </c>
    </row>
    <row r="1168" spans="5:6" x14ac:dyDescent="0.25">
      <c r="E1168" s="79">
        <f t="shared" ca="1" si="36"/>
        <v>0.94892722746245672</v>
      </c>
      <c r="F1168" s="79">
        <f t="shared" ca="1" si="37"/>
        <v>46.068272763747544</v>
      </c>
    </row>
    <row r="1169" spans="5:6" x14ac:dyDescent="0.25">
      <c r="E1169" s="79">
        <f t="shared" ca="1" si="36"/>
        <v>0.39335660968212383</v>
      </c>
      <c r="F1169" s="79">
        <f t="shared" ca="1" si="37"/>
        <v>30.279164891161649</v>
      </c>
    </row>
    <row r="1170" spans="5:6" x14ac:dyDescent="0.25">
      <c r="E1170" s="79">
        <f t="shared" ca="1" si="36"/>
        <v>0.96244148593995127</v>
      </c>
      <c r="F1170" s="79">
        <f t="shared" ca="1" si="37"/>
        <v>48.408827753793311</v>
      </c>
    </row>
    <row r="1171" spans="5:6" x14ac:dyDescent="0.25">
      <c r="E1171" s="79">
        <f t="shared" ca="1" si="36"/>
        <v>0.52604385396688524</v>
      </c>
      <c r="F1171" s="79">
        <f t="shared" ca="1" si="37"/>
        <v>31.851077196967388</v>
      </c>
    </row>
    <row r="1172" spans="5:6" x14ac:dyDescent="0.25">
      <c r="E1172" s="79">
        <f t="shared" ca="1" si="36"/>
        <v>0.23412952611130444</v>
      </c>
      <c r="F1172" s="79">
        <f t="shared" ca="1" si="37"/>
        <v>28.562813615977053</v>
      </c>
    </row>
    <row r="1173" spans="5:6" x14ac:dyDescent="0.25">
      <c r="E1173" s="79">
        <f t="shared" ca="1" si="36"/>
        <v>0.94642110909031063</v>
      </c>
      <c r="F1173" s="79">
        <f t="shared" ca="1" si="37"/>
        <v>45.715001123806843</v>
      </c>
    </row>
    <row r="1174" spans="5:6" x14ac:dyDescent="0.25">
      <c r="E1174" s="79">
        <f t="shared" ca="1" si="36"/>
        <v>0.89486855177185887</v>
      </c>
      <c r="F1174" s="79">
        <f t="shared" ca="1" si="37"/>
        <v>41.038736961945908</v>
      </c>
    </row>
    <row r="1175" spans="5:6" x14ac:dyDescent="0.25">
      <c r="E1175" s="79">
        <f t="shared" ca="1" si="36"/>
        <v>0.53664419582099354</v>
      </c>
      <c r="F1175" s="79">
        <f t="shared" ca="1" si="37"/>
        <v>31.989395491392628</v>
      </c>
    </row>
    <row r="1176" spans="5:6" x14ac:dyDescent="0.25">
      <c r="E1176" s="79">
        <f t="shared" ca="1" si="36"/>
        <v>0.71281408775536681</v>
      </c>
      <c r="F1176" s="79">
        <f t="shared" ca="1" si="37"/>
        <v>34.837585387565866</v>
      </c>
    </row>
    <row r="1177" spans="5:6" x14ac:dyDescent="0.25">
      <c r="E1177" s="79">
        <f t="shared" ca="1" si="36"/>
        <v>0.42240925921811046</v>
      </c>
      <c r="F1177" s="79">
        <f t="shared" ca="1" si="37"/>
        <v>30.603957736187549</v>
      </c>
    </row>
    <row r="1178" spans="5:6" x14ac:dyDescent="0.25">
      <c r="E1178" s="79">
        <f t="shared" ca="1" si="36"/>
        <v>0.81135220398701535</v>
      </c>
      <c r="F1178" s="79">
        <f t="shared" ca="1" si="37"/>
        <v>37.351345784373684</v>
      </c>
    </row>
    <row r="1179" spans="5:6" x14ac:dyDescent="0.25">
      <c r="E1179" s="79">
        <f t="shared" ca="1" si="36"/>
        <v>0.67600911137060116</v>
      </c>
      <c r="F1179" s="79">
        <f t="shared" ca="1" si="37"/>
        <v>34.125306131614721</v>
      </c>
    </row>
    <row r="1180" spans="5:6" x14ac:dyDescent="0.25">
      <c r="E1180" s="79">
        <f t="shared" ca="1" si="36"/>
        <v>0.41011739232202904</v>
      </c>
      <c r="F1180" s="79">
        <f t="shared" ca="1" si="37"/>
        <v>30.465580169633313</v>
      </c>
    </row>
    <row r="1181" spans="5:6" x14ac:dyDescent="0.25">
      <c r="E1181" s="79">
        <f t="shared" ca="1" si="36"/>
        <v>0.56899532593626934</v>
      </c>
      <c r="F1181" s="79">
        <f t="shared" ca="1" si="37"/>
        <v>32.428084629579175</v>
      </c>
    </row>
    <row r="1182" spans="5:6" x14ac:dyDescent="0.25">
      <c r="E1182" s="79">
        <f t="shared" ca="1" si="36"/>
        <v>0.21981636536332327</v>
      </c>
      <c r="F1182" s="79">
        <f t="shared" ca="1" si="37"/>
        <v>28.405584036423214</v>
      </c>
    </row>
    <row r="1183" spans="5:6" x14ac:dyDescent="0.25">
      <c r="E1183" s="79">
        <f t="shared" ca="1" si="36"/>
        <v>0.82207106856209355</v>
      </c>
      <c r="F1183" s="79">
        <f t="shared" ca="1" si="37"/>
        <v>37.708339750479936</v>
      </c>
    </row>
    <row r="1184" spans="5:6" x14ac:dyDescent="0.25">
      <c r="E1184" s="79">
        <f t="shared" ca="1" si="36"/>
        <v>0.84782238246765551</v>
      </c>
      <c r="F1184" s="79">
        <f t="shared" ca="1" si="37"/>
        <v>38.674043251201397</v>
      </c>
    </row>
    <row r="1185" spans="5:6" x14ac:dyDescent="0.25">
      <c r="E1185" s="79">
        <f t="shared" ca="1" si="36"/>
        <v>0.86965109654547867</v>
      </c>
      <c r="F1185" s="79">
        <f t="shared" ca="1" si="37"/>
        <v>39.649242797438433</v>
      </c>
    </row>
    <row r="1186" spans="5:6" x14ac:dyDescent="0.25">
      <c r="E1186" s="79">
        <f t="shared" ca="1" si="36"/>
        <v>0.86511301452088463</v>
      </c>
      <c r="F1186" s="79">
        <f t="shared" ca="1" si="37"/>
        <v>39.431963695343569</v>
      </c>
    </row>
    <row r="1187" spans="5:6" x14ac:dyDescent="0.25">
      <c r="E1187" s="79">
        <f t="shared" ca="1" si="36"/>
        <v>0.57722780006509944</v>
      </c>
      <c r="F1187" s="79">
        <f t="shared" ca="1" si="37"/>
        <v>32.544134424133063</v>
      </c>
    </row>
    <row r="1188" spans="5:6" x14ac:dyDescent="0.25">
      <c r="E1188" s="79">
        <f t="shared" ca="1" si="36"/>
        <v>0.49500357196868294</v>
      </c>
      <c r="F1188" s="79">
        <f t="shared" ca="1" si="37"/>
        <v>31.459293583031652</v>
      </c>
    </row>
    <row r="1189" spans="5:6" x14ac:dyDescent="0.25">
      <c r="E1189" s="79">
        <f t="shared" ca="1" si="36"/>
        <v>0.39762809594676407</v>
      </c>
      <c r="F1189" s="79">
        <f t="shared" ca="1" si="37"/>
        <v>30.326442678869633</v>
      </c>
    </row>
    <row r="1190" spans="5:6" x14ac:dyDescent="0.25">
      <c r="E1190" s="79">
        <f t="shared" ca="1" si="36"/>
        <v>1.8717885992262095E-2</v>
      </c>
      <c r="F1190" s="79">
        <f t="shared" ca="1" si="37"/>
        <v>25.173683438460102</v>
      </c>
    </row>
    <row r="1191" spans="5:6" x14ac:dyDescent="0.25">
      <c r="E1191" s="79">
        <f t="shared" ca="1" si="36"/>
        <v>9.4498675598060689E-2</v>
      </c>
      <c r="F1191" s="79">
        <f t="shared" ca="1" si="37"/>
        <v>26.84527744063378</v>
      </c>
    </row>
    <row r="1192" spans="5:6" x14ac:dyDescent="0.25">
      <c r="E1192" s="79">
        <f t="shared" ca="1" si="36"/>
        <v>4.8377748178259794E-2</v>
      </c>
      <c r="F1192" s="79">
        <f t="shared" ca="1" si="37"/>
        <v>26.024271876223697</v>
      </c>
    </row>
    <row r="1193" spans="5:6" x14ac:dyDescent="0.25">
      <c r="E1193" s="79">
        <f t="shared" ca="1" si="36"/>
        <v>0.54124461863032225</v>
      </c>
      <c r="F1193" s="79">
        <f t="shared" ca="1" si="37"/>
        <v>32.050210561864255</v>
      </c>
    </row>
    <row r="1194" spans="5:6" x14ac:dyDescent="0.25">
      <c r="E1194" s="79">
        <f t="shared" ca="1" si="36"/>
        <v>9.6385769304646041E-2</v>
      </c>
      <c r="F1194" s="79">
        <f t="shared" ca="1" si="37"/>
        <v>26.873657155325986</v>
      </c>
    </row>
    <row r="1195" spans="5:6" x14ac:dyDescent="0.25">
      <c r="E1195" s="79">
        <f t="shared" ca="1" si="36"/>
        <v>0.88307893721822539</v>
      </c>
      <c r="F1195" s="79">
        <f t="shared" ca="1" si="37"/>
        <v>40.346411599460616</v>
      </c>
    </row>
    <row r="1196" spans="5:6" x14ac:dyDescent="0.25">
      <c r="E1196" s="79">
        <f t="shared" ca="1" si="36"/>
        <v>0.9773609486008431</v>
      </c>
      <c r="F1196" s="79">
        <f t="shared" ca="1" si="37"/>
        <v>52.566284811377997</v>
      </c>
    </row>
    <row r="1197" spans="5:6" x14ac:dyDescent="0.25">
      <c r="E1197" s="79">
        <f t="shared" ca="1" si="36"/>
        <v>0.17193775621470786</v>
      </c>
      <c r="F1197" s="79">
        <f t="shared" ca="1" si="37"/>
        <v>27.8606283571376</v>
      </c>
    </row>
    <row r="1198" spans="5:6" x14ac:dyDescent="0.25">
      <c r="E1198" s="79">
        <f t="shared" ca="1" si="36"/>
        <v>0.67723351106967111</v>
      </c>
      <c r="F1198" s="79">
        <f t="shared" ca="1" si="37"/>
        <v>34.147667654327151</v>
      </c>
    </row>
    <row r="1199" spans="5:6" x14ac:dyDescent="0.25">
      <c r="E1199" s="79">
        <f t="shared" ca="1" si="36"/>
        <v>0.7073894290548195</v>
      </c>
      <c r="F1199" s="79">
        <f t="shared" ca="1" si="37"/>
        <v>34.726982417431365</v>
      </c>
    </row>
    <row r="1200" spans="5:6" x14ac:dyDescent="0.25">
      <c r="E1200" s="79">
        <f t="shared" ca="1" si="36"/>
        <v>0.1206838570865123</v>
      </c>
      <c r="F1200" s="79">
        <f t="shared" ca="1" si="37"/>
        <v>27.21809637939889</v>
      </c>
    </row>
    <row r="1201" spans="5:6" x14ac:dyDescent="0.25">
      <c r="E1201" s="79">
        <f t="shared" ca="1" si="36"/>
        <v>0.39920304454359112</v>
      </c>
      <c r="F1201" s="79">
        <f t="shared" ca="1" si="37"/>
        <v>30.343912881601398</v>
      </c>
    </row>
    <row r="1202" spans="5:6" x14ac:dyDescent="0.25">
      <c r="E1202" s="79">
        <f t="shared" ca="1" si="36"/>
        <v>0.71865658523293363</v>
      </c>
      <c r="F1202" s="79">
        <f t="shared" ca="1" si="37"/>
        <v>34.959129684588646</v>
      </c>
    </row>
    <row r="1203" spans="5:6" x14ac:dyDescent="0.25">
      <c r="E1203" s="79">
        <f t="shared" ca="1" si="36"/>
        <v>0.21289503406881405</v>
      </c>
      <c r="F1203" s="79">
        <f t="shared" ca="1" si="37"/>
        <v>28.328815584605138</v>
      </c>
    </row>
    <row r="1204" spans="5:6" x14ac:dyDescent="0.25">
      <c r="E1204" s="79">
        <f t="shared" ca="1" si="36"/>
        <v>0.98719075115584831</v>
      </c>
      <c r="F1204" s="79">
        <f t="shared" ca="1" si="37"/>
        <v>57.749186003007026</v>
      </c>
    </row>
    <row r="1205" spans="5:6" x14ac:dyDescent="0.25">
      <c r="E1205" s="79">
        <f t="shared" ca="1" si="36"/>
        <v>0.58180099085607173</v>
      </c>
      <c r="F1205" s="79">
        <f t="shared" ca="1" si="37"/>
        <v>32.609448127524175</v>
      </c>
    </row>
    <row r="1206" spans="5:6" x14ac:dyDescent="0.25">
      <c r="E1206" s="79">
        <f t="shared" ca="1" si="36"/>
        <v>0.79799961156535293</v>
      </c>
      <c r="F1206" s="79">
        <f t="shared" ca="1" si="37"/>
        <v>36.936676966089372</v>
      </c>
    </row>
    <row r="1207" spans="5:6" x14ac:dyDescent="0.25">
      <c r="E1207" s="79">
        <f t="shared" ca="1" si="36"/>
        <v>0.45968351884545711</v>
      </c>
      <c r="F1207" s="79">
        <f t="shared" ca="1" si="37"/>
        <v>31.033983755713951</v>
      </c>
    </row>
    <row r="1208" spans="5:6" x14ac:dyDescent="0.25">
      <c r="E1208" s="79">
        <f t="shared" ca="1" si="36"/>
        <v>0.68030359107799887</v>
      </c>
      <c r="F1208" s="79">
        <f t="shared" ca="1" si="37"/>
        <v>34.204109246381407</v>
      </c>
    </row>
    <row r="1209" spans="5:6" x14ac:dyDescent="0.25">
      <c r="E1209" s="79">
        <f t="shared" ca="1" si="36"/>
        <v>0.16352356318346373</v>
      </c>
      <c r="F1209" s="79">
        <f t="shared" ca="1" si="37"/>
        <v>27.760532621553434</v>
      </c>
    </row>
    <row r="1210" spans="5:6" x14ac:dyDescent="0.25">
      <c r="E1210" s="79">
        <f t="shared" ca="1" si="36"/>
        <v>0.59636109443239216</v>
      </c>
      <c r="F1210" s="79">
        <f t="shared" ca="1" si="37"/>
        <v>32.82165776039426</v>
      </c>
    </row>
    <row r="1211" spans="5:6" x14ac:dyDescent="0.25">
      <c r="E1211" s="79">
        <f t="shared" ca="1" si="36"/>
        <v>0.91387500453863491</v>
      </c>
      <c r="F1211" s="79">
        <f t="shared" ca="1" si="37"/>
        <v>42.368471085071612</v>
      </c>
    </row>
    <row r="1212" spans="5:6" x14ac:dyDescent="0.25">
      <c r="E1212" s="79">
        <f t="shared" ca="1" si="36"/>
        <v>0.56188819949046942</v>
      </c>
      <c r="F1212" s="79">
        <f t="shared" ca="1" si="37"/>
        <v>32.329413083042589</v>
      </c>
    </row>
    <row r="1213" spans="5:6" x14ac:dyDescent="0.25">
      <c r="E1213" s="79">
        <f t="shared" ca="1" si="36"/>
        <v>6.3223167754357656E-2</v>
      </c>
      <c r="F1213" s="79">
        <f t="shared" ca="1" si="37"/>
        <v>26.323529075102613</v>
      </c>
    </row>
    <row r="1214" spans="5:6" x14ac:dyDescent="0.25">
      <c r="E1214" s="79">
        <f t="shared" ca="1" si="36"/>
        <v>0.21953375812667808</v>
      </c>
      <c r="F1214" s="79">
        <f t="shared" ca="1" si="37"/>
        <v>28.402459691165113</v>
      </c>
    </row>
    <row r="1215" spans="5:6" x14ac:dyDescent="0.25">
      <c r="E1215" s="79">
        <f t="shared" ca="1" si="36"/>
        <v>0.28317265289385607</v>
      </c>
      <c r="F1215" s="79">
        <f t="shared" ca="1" si="37"/>
        <v>29.091448454215588</v>
      </c>
    </row>
    <row r="1216" spans="5:6" x14ac:dyDescent="0.25">
      <c r="E1216" s="79">
        <f t="shared" ca="1" si="36"/>
        <v>0.58078313348743926</v>
      </c>
      <c r="F1216" s="79">
        <f t="shared" ca="1" si="37"/>
        <v>32.594857593397549</v>
      </c>
    </row>
    <row r="1217" spans="5:6" x14ac:dyDescent="0.25">
      <c r="E1217" s="79">
        <f t="shared" ca="1" si="36"/>
        <v>0.8664262010173972</v>
      </c>
      <c r="F1217" s="79">
        <f t="shared" ca="1" si="37"/>
        <v>39.493973422431871</v>
      </c>
    </row>
    <row r="1218" spans="5:6" x14ac:dyDescent="0.25">
      <c r="E1218" s="79">
        <f t="shared" ca="1" si="36"/>
        <v>0.17580941209786838</v>
      </c>
      <c r="F1218" s="79">
        <f t="shared" ca="1" si="37"/>
        <v>27.90615393150452</v>
      </c>
    </row>
    <row r="1219" spans="5:6" x14ac:dyDescent="0.25">
      <c r="E1219" s="79">
        <f t="shared" ca="1" si="36"/>
        <v>0.33468937265393417</v>
      </c>
      <c r="F1219" s="79">
        <f t="shared" ca="1" si="37"/>
        <v>29.641863215112409</v>
      </c>
    </row>
    <row r="1220" spans="5:6" x14ac:dyDescent="0.25">
      <c r="E1220" s="79">
        <f t="shared" ref="E1220:E1283" ca="1" si="38">RAND()</f>
        <v>0.53857613856363551</v>
      </c>
      <c r="F1220" s="79">
        <f t="shared" ref="F1220:F1283" ca="1" si="39">$C$3-$C$4*(LN(E1220)^(-1/$C$5))</f>
        <v>32.014875245773212</v>
      </c>
    </row>
    <row r="1221" spans="5:6" x14ac:dyDescent="0.25">
      <c r="E1221" s="79">
        <f t="shared" ca="1" si="38"/>
        <v>0.5637243195300714</v>
      </c>
      <c r="F1221" s="79">
        <f t="shared" ca="1" si="39"/>
        <v>32.354773989307581</v>
      </c>
    </row>
    <row r="1222" spans="5:6" x14ac:dyDescent="0.25">
      <c r="E1222" s="79">
        <f t="shared" ca="1" si="38"/>
        <v>4.0890848823663672E-2</v>
      </c>
      <c r="F1222" s="79">
        <f t="shared" ca="1" si="39"/>
        <v>25.852055032822022</v>
      </c>
    </row>
    <row r="1223" spans="5:6" x14ac:dyDescent="0.25">
      <c r="E1223" s="79">
        <f t="shared" ca="1" si="38"/>
        <v>0.38642911873418351</v>
      </c>
      <c r="F1223" s="79">
        <f t="shared" ca="1" si="39"/>
        <v>30.202798766049838</v>
      </c>
    </row>
    <row r="1224" spans="5:6" x14ac:dyDescent="0.25">
      <c r="E1224" s="79">
        <f t="shared" ca="1" si="38"/>
        <v>0.71489960399877517</v>
      </c>
      <c r="F1224" s="79">
        <f t="shared" ca="1" si="39"/>
        <v>34.880677341454309</v>
      </c>
    </row>
    <row r="1225" spans="5:6" x14ac:dyDescent="0.25">
      <c r="E1225" s="79">
        <f t="shared" ca="1" si="38"/>
        <v>5.9739482456999782E-2</v>
      </c>
      <c r="F1225" s="79">
        <f t="shared" ca="1" si="39"/>
        <v>26.257326582697388</v>
      </c>
    </row>
    <row r="1226" spans="5:6" x14ac:dyDescent="0.25">
      <c r="E1226" s="79">
        <f t="shared" ca="1" si="38"/>
        <v>0.90379036627675602</v>
      </c>
      <c r="F1226" s="79">
        <f t="shared" ca="1" si="39"/>
        <v>41.624967302643675</v>
      </c>
    </row>
    <row r="1227" spans="5:6" x14ac:dyDescent="0.25">
      <c r="E1227" s="79">
        <f t="shared" ca="1" si="38"/>
        <v>0.21359395924186131</v>
      </c>
      <c r="F1227" s="79">
        <f t="shared" ca="1" si="39"/>
        <v>28.336592229446069</v>
      </c>
    </row>
    <row r="1228" spans="5:6" x14ac:dyDescent="0.25">
      <c r="E1228" s="79">
        <f t="shared" ca="1" si="38"/>
        <v>0.56094546053484062</v>
      </c>
      <c r="F1228" s="79">
        <f t="shared" ca="1" si="39"/>
        <v>32.316426590041232</v>
      </c>
    </row>
    <row r="1229" spans="5:6" x14ac:dyDescent="0.25">
      <c r="E1229" s="79">
        <f t="shared" ca="1" si="38"/>
        <v>0.47877370756393978</v>
      </c>
      <c r="F1229" s="79">
        <f t="shared" ca="1" si="39"/>
        <v>31.261418465104359</v>
      </c>
    </row>
    <row r="1230" spans="5:6" x14ac:dyDescent="0.25">
      <c r="E1230" s="79">
        <f t="shared" ca="1" si="38"/>
        <v>0.53929264319457393</v>
      </c>
      <c r="F1230" s="79">
        <f t="shared" ca="1" si="39"/>
        <v>32.024346792392116</v>
      </c>
    </row>
    <row r="1231" spans="5:6" x14ac:dyDescent="0.25">
      <c r="E1231" s="79">
        <f t="shared" ca="1" si="38"/>
        <v>0.8488760145797617</v>
      </c>
      <c r="F1231" s="79">
        <f t="shared" ca="1" si="39"/>
        <v>38.717383844710952</v>
      </c>
    </row>
    <row r="1232" spans="5:6" x14ac:dyDescent="0.25">
      <c r="E1232" s="79">
        <f t="shared" ca="1" si="38"/>
        <v>4.9148128660630341E-2</v>
      </c>
      <c r="F1232" s="79">
        <f t="shared" ca="1" si="39"/>
        <v>26.041042013674875</v>
      </c>
    </row>
    <row r="1233" spans="5:6" x14ac:dyDescent="0.25">
      <c r="E1233" s="79">
        <f t="shared" ca="1" si="38"/>
        <v>0.23453609404041498</v>
      </c>
      <c r="F1233" s="79">
        <f t="shared" ca="1" si="39"/>
        <v>28.567253325119186</v>
      </c>
    </row>
    <row r="1234" spans="5:6" x14ac:dyDescent="0.25">
      <c r="E1234" s="79">
        <f t="shared" ca="1" si="38"/>
        <v>0.48863962643147263</v>
      </c>
      <c r="F1234" s="79">
        <f t="shared" ca="1" si="39"/>
        <v>31.381177531979016</v>
      </c>
    </row>
    <row r="1235" spans="5:6" x14ac:dyDescent="0.25">
      <c r="E1235" s="79">
        <f t="shared" ca="1" si="38"/>
        <v>0.62764320793221484</v>
      </c>
      <c r="F1235" s="79">
        <f t="shared" ca="1" si="39"/>
        <v>33.30199966477791</v>
      </c>
    </row>
    <row r="1236" spans="5:6" x14ac:dyDescent="0.25">
      <c r="E1236" s="79">
        <f t="shared" ca="1" si="38"/>
        <v>0.12952359731643648</v>
      </c>
      <c r="F1236" s="79">
        <f t="shared" ca="1" si="39"/>
        <v>27.33558088104898</v>
      </c>
    </row>
    <row r="1237" spans="5:6" x14ac:dyDescent="0.25">
      <c r="E1237" s="79">
        <f t="shared" ca="1" si="38"/>
        <v>0.96544265672052454</v>
      </c>
      <c r="F1237" s="79">
        <f t="shared" ca="1" si="39"/>
        <v>49.066009449654146</v>
      </c>
    </row>
    <row r="1238" spans="5:6" x14ac:dyDescent="0.25">
      <c r="E1238" s="79">
        <f t="shared" ca="1" si="38"/>
        <v>0.20989000820063131</v>
      </c>
      <c r="F1238" s="79">
        <f t="shared" ca="1" si="39"/>
        <v>28.295313851768817</v>
      </c>
    </row>
    <row r="1239" spans="5:6" x14ac:dyDescent="0.25">
      <c r="E1239" s="79">
        <f t="shared" ca="1" si="38"/>
        <v>0.81979972693315284</v>
      </c>
      <c r="F1239" s="79">
        <f t="shared" ca="1" si="39"/>
        <v>37.63074016064607</v>
      </c>
    </row>
    <row r="1240" spans="5:6" x14ac:dyDescent="0.25">
      <c r="E1240" s="79">
        <f t="shared" ca="1" si="38"/>
        <v>0.71792296706720504</v>
      </c>
      <c r="F1240" s="79">
        <f t="shared" ca="1" si="39"/>
        <v>34.943726072267658</v>
      </c>
    </row>
    <row r="1241" spans="5:6" x14ac:dyDescent="0.25">
      <c r="E1241" s="79">
        <f t="shared" ca="1" si="38"/>
        <v>5.7152684751674121E-2</v>
      </c>
      <c r="F1241" s="79">
        <f t="shared" ca="1" si="39"/>
        <v>26.206722363773732</v>
      </c>
    </row>
    <row r="1242" spans="5:6" x14ac:dyDescent="0.25">
      <c r="E1242" s="79">
        <f t="shared" ca="1" si="38"/>
        <v>0.52427039287140431</v>
      </c>
      <c r="F1242" s="79">
        <f t="shared" ca="1" si="39"/>
        <v>31.828174682123048</v>
      </c>
    </row>
    <row r="1243" spans="5:6" x14ac:dyDescent="0.25">
      <c r="E1243" s="79">
        <f t="shared" ca="1" si="38"/>
        <v>0.73804591809339026</v>
      </c>
      <c r="F1243" s="79">
        <f t="shared" ca="1" si="39"/>
        <v>35.382065273213172</v>
      </c>
    </row>
    <row r="1244" spans="5:6" x14ac:dyDescent="0.25">
      <c r="E1244" s="79">
        <f t="shared" ca="1" si="38"/>
        <v>5.3470246112558684E-2</v>
      </c>
      <c r="F1244" s="79">
        <f t="shared" ca="1" si="39"/>
        <v>26.13232996948933</v>
      </c>
    </row>
    <row r="1245" spans="5:6" x14ac:dyDescent="0.25">
      <c r="E1245" s="79">
        <f t="shared" ca="1" si="38"/>
        <v>7.4196626426875523E-2</v>
      </c>
      <c r="F1245" s="79">
        <f t="shared" ca="1" si="39"/>
        <v>26.519644728159101</v>
      </c>
    </row>
    <row r="1246" spans="5:6" x14ac:dyDescent="0.25">
      <c r="E1246" s="79">
        <f t="shared" ca="1" si="38"/>
        <v>0.69928006810641563</v>
      </c>
      <c r="F1246" s="79">
        <f t="shared" ca="1" si="39"/>
        <v>34.56547969614099</v>
      </c>
    </row>
    <row r="1247" spans="5:6" x14ac:dyDescent="0.25">
      <c r="E1247" s="79">
        <f t="shared" ca="1" si="38"/>
        <v>0.30048481079825229</v>
      </c>
      <c r="F1247" s="79">
        <f t="shared" ca="1" si="39"/>
        <v>29.276280216082522</v>
      </c>
    </row>
    <row r="1248" spans="5:6" x14ac:dyDescent="0.25">
      <c r="E1248" s="79">
        <f t="shared" ca="1" si="38"/>
        <v>0.26141186738852762</v>
      </c>
      <c r="F1248" s="79">
        <f t="shared" ca="1" si="39"/>
        <v>28.858260282775923</v>
      </c>
    </row>
    <row r="1249" spans="5:6" x14ac:dyDescent="0.25">
      <c r="E1249" s="79">
        <f t="shared" ca="1" si="38"/>
        <v>0.93266986961138365</v>
      </c>
      <c r="F1249" s="79">
        <f t="shared" ca="1" si="39"/>
        <v>44.070498076204629</v>
      </c>
    </row>
    <row r="1250" spans="5:6" x14ac:dyDescent="0.25">
      <c r="E1250" s="79">
        <f t="shared" ca="1" si="38"/>
        <v>0.72449132841092201</v>
      </c>
      <c r="F1250" s="79">
        <f t="shared" ca="1" si="39"/>
        <v>35.083136759037245</v>
      </c>
    </row>
    <row r="1251" spans="5:6" x14ac:dyDescent="0.25">
      <c r="E1251" s="79">
        <f t="shared" ca="1" si="38"/>
        <v>0.41844403743939396</v>
      </c>
      <c r="F1251" s="79">
        <f t="shared" ca="1" si="39"/>
        <v>30.559152783939382</v>
      </c>
    </row>
    <row r="1252" spans="5:6" x14ac:dyDescent="0.25">
      <c r="E1252" s="79">
        <f t="shared" ca="1" si="38"/>
        <v>1.663613510187878E-2</v>
      </c>
      <c r="F1252" s="79">
        <f t="shared" ca="1" si="39"/>
        <v>25.085309630856973</v>
      </c>
    </row>
    <row r="1253" spans="5:6" x14ac:dyDescent="0.25">
      <c r="E1253" s="79">
        <f t="shared" ca="1" si="38"/>
        <v>0.43848260526569127</v>
      </c>
      <c r="F1253" s="79">
        <f t="shared" ca="1" si="39"/>
        <v>30.78732935669067</v>
      </c>
    </row>
    <row r="1254" spans="5:6" x14ac:dyDescent="0.25">
      <c r="E1254" s="79">
        <f t="shared" ca="1" si="38"/>
        <v>0.87712045161184615</v>
      </c>
      <c r="F1254" s="79">
        <f t="shared" ca="1" si="39"/>
        <v>40.026326462225228</v>
      </c>
    </row>
    <row r="1255" spans="5:6" x14ac:dyDescent="0.25">
      <c r="E1255" s="79">
        <f t="shared" ca="1" si="38"/>
        <v>9.6552663850978493E-2</v>
      </c>
      <c r="F1255" s="79">
        <f t="shared" ca="1" si="39"/>
        <v>26.876153942973037</v>
      </c>
    </row>
    <row r="1256" spans="5:6" x14ac:dyDescent="0.25">
      <c r="E1256" s="79">
        <f t="shared" ca="1" si="38"/>
        <v>0.9170721256648543</v>
      </c>
      <c r="F1256" s="79">
        <f t="shared" ca="1" si="39"/>
        <v>42.625513744164117</v>
      </c>
    </row>
    <row r="1257" spans="5:6" x14ac:dyDescent="0.25">
      <c r="E1257" s="79">
        <f t="shared" ca="1" si="38"/>
        <v>0.41559995034544905</v>
      </c>
      <c r="F1257" s="79">
        <f t="shared" ca="1" si="39"/>
        <v>30.527114890194099</v>
      </c>
    </row>
    <row r="1258" spans="5:6" x14ac:dyDescent="0.25">
      <c r="E1258" s="79">
        <f t="shared" ca="1" si="38"/>
        <v>0.72331220730748691</v>
      </c>
      <c r="F1258" s="79">
        <f t="shared" ca="1" si="39"/>
        <v>35.057859156743447</v>
      </c>
    </row>
    <row r="1259" spans="5:6" x14ac:dyDescent="0.25">
      <c r="E1259" s="79">
        <f t="shared" ca="1" si="38"/>
        <v>5.2774291253979033E-2</v>
      </c>
      <c r="F1259" s="79">
        <f t="shared" ca="1" si="39"/>
        <v>26.117935030386271</v>
      </c>
    </row>
    <row r="1260" spans="5:6" x14ac:dyDescent="0.25">
      <c r="E1260" s="79">
        <f t="shared" ca="1" si="38"/>
        <v>0.61006832117561671</v>
      </c>
      <c r="F1260" s="79">
        <f t="shared" ca="1" si="39"/>
        <v>33.027786923891519</v>
      </c>
    </row>
    <row r="1261" spans="5:6" x14ac:dyDescent="0.25">
      <c r="E1261" s="79">
        <f t="shared" ca="1" si="38"/>
        <v>0.51355998534708192</v>
      </c>
      <c r="F1261" s="79">
        <f t="shared" ca="1" si="39"/>
        <v>31.691246252572213</v>
      </c>
    </row>
    <row r="1262" spans="5:6" x14ac:dyDescent="0.25">
      <c r="E1262" s="79">
        <f t="shared" ca="1" si="38"/>
        <v>0.66133765341830331</v>
      </c>
      <c r="F1262" s="79">
        <f t="shared" ca="1" si="39"/>
        <v>33.863648116837055</v>
      </c>
    </row>
    <row r="1263" spans="5:6" x14ac:dyDescent="0.25">
      <c r="E1263" s="79">
        <f t="shared" ca="1" si="38"/>
        <v>0.72197040126129797</v>
      </c>
      <c r="F1263" s="79">
        <f t="shared" ca="1" si="39"/>
        <v>35.029229189257713</v>
      </c>
    </row>
    <row r="1264" spans="5:6" x14ac:dyDescent="0.25">
      <c r="E1264" s="79">
        <f t="shared" ca="1" si="38"/>
        <v>8.3132069604894387E-2</v>
      </c>
      <c r="F1264" s="79">
        <f t="shared" ca="1" si="39"/>
        <v>26.668000234661871</v>
      </c>
    </row>
    <row r="1265" spans="5:6" x14ac:dyDescent="0.25">
      <c r="E1265" s="79">
        <f t="shared" ca="1" si="38"/>
        <v>0.55446066047110754</v>
      </c>
      <c r="F1265" s="79">
        <f t="shared" ca="1" si="39"/>
        <v>32.227725163674265</v>
      </c>
    </row>
    <row r="1266" spans="5:6" x14ac:dyDescent="0.25">
      <c r="E1266" s="79">
        <f t="shared" ca="1" si="38"/>
        <v>0.81750454319790211</v>
      </c>
      <c r="F1266" s="79">
        <f t="shared" ca="1" si="39"/>
        <v>37.55341888850635</v>
      </c>
    </row>
    <row r="1267" spans="5:6" x14ac:dyDescent="0.25">
      <c r="E1267" s="79">
        <f t="shared" ca="1" si="38"/>
        <v>0.85932684283019145</v>
      </c>
      <c r="F1267" s="79">
        <f t="shared" ca="1" si="39"/>
        <v>39.166663678238798</v>
      </c>
    </row>
    <row r="1268" spans="5:6" x14ac:dyDescent="0.25">
      <c r="E1268" s="79">
        <f t="shared" ca="1" si="38"/>
        <v>0.62200586197627161</v>
      </c>
      <c r="F1268" s="79">
        <f t="shared" ca="1" si="39"/>
        <v>33.212760980976313</v>
      </c>
    </row>
    <row r="1269" spans="5:6" x14ac:dyDescent="0.25">
      <c r="E1269" s="79">
        <f t="shared" ca="1" si="38"/>
        <v>0.59243567075762471</v>
      </c>
      <c r="F1269" s="79">
        <f t="shared" ca="1" si="39"/>
        <v>32.763786519910312</v>
      </c>
    </row>
    <row r="1270" spans="5:6" x14ac:dyDescent="0.25">
      <c r="E1270" s="79">
        <f t="shared" ca="1" si="38"/>
        <v>0.89201410548256033</v>
      </c>
      <c r="F1270" s="79">
        <f t="shared" ca="1" si="39"/>
        <v>40.863204506945344</v>
      </c>
    </row>
    <row r="1271" spans="5:6" x14ac:dyDescent="0.25">
      <c r="E1271" s="79">
        <f t="shared" ca="1" si="38"/>
        <v>1.1225874147149373E-3</v>
      </c>
      <c r="F1271" s="79">
        <f t="shared" ca="1" si="39"/>
        <v>23.634177308131072</v>
      </c>
    </row>
    <row r="1272" spans="5:6" x14ac:dyDescent="0.25">
      <c r="E1272" s="79">
        <f t="shared" ca="1" si="38"/>
        <v>0.48514886262733148</v>
      </c>
      <c r="F1272" s="79">
        <f t="shared" ca="1" si="39"/>
        <v>31.338621617932681</v>
      </c>
    </row>
    <row r="1273" spans="5:6" x14ac:dyDescent="0.25">
      <c r="E1273" s="79">
        <f t="shared" ca="1" si="38"/>
        <v>2.3103968855537227E-2</v>
      </c>
      <c r="F1273" s="79">
        <f t="shared" ca="1" si="39"/>
        <v>25.339583225122954</v>
      </c>
    </row>
    <row r="1274" spans="5:6" x14ac:dyDescent="0.25">
      <c r="E1274" s="79">
        <f t="shared" ca="1" si="38"/>
        <v>0.14500624618115554</v>
      </c>
      <c r="F1274" s="79">
        <f t="shared" ca="1" si="39"/>
        <v>27.53373787988156</v>
      </c>
    </row>
    <row r="1275" spans="5:6" x14ac:dyDescent="0.25">
      <c r="E1275" s="79">
        <f t="shared" ca="1" si="38"/>
        <v>0.84010702047530672</v>
      </c>
      <c r="F1275" s="79">
        <f t="shared" ca="1" si="39"/>
        <v>38.366608021300181</v>
      </c>
    </row>
    <row r="1276" spans="5:6" x14ac:dyDescent="0.25">
      <c r="E1276" s="79">
        <f t="shared" ca="1" si="38"/>
        <v>0.52421150653919835</v>
      </c>
      <c r="F1276" s="79">
        <f t="shared" ca="1" si="39"/>
        <v>31.827415365721468</v>
      </c>
    </row>
    <row r="1277" spans="5:6" x14ac:dyDescent="0.25">
      <c r="E1277" s="79">
        <f t="shared" ca="1" si="38"/>
        <v>1.4336076149310539E-3</v>
      </c>
      <c r="F1277" s="79">
        <f t="shared" ca="1" si="39"/>
        <v>23.734538855081514</v>
      </c>
    </row>
    <row r="1278" spans="5:6" x14ac:dyDescent="0.25">
      <c r="E1278" s="79">
        <f t="shared" ca="1" si="38"/>
        <v>3.2407719482634212E-2</v>
      </c>
      <c r="F1278" s="79">
        <f t="shared" ca="1" si="39"/>
        <v>25.631023456401053</v>
      </c>
    </row>
    <row r="1279" spans="5:6" x14ac:dyDescent="0.25">
      <c r="E1279" s="79">
        <f t="shared" ca="1" si="38"/>
        <v>1.9820822043874142E-2</v>
      </c>
      <c r="F1279" s="79">
        <f t="shared" ca="1" si="39"/>
        <v>25.217739088519711</v>
      </c>
    </row>
    <row r="1280" spans="5:6" x14ac:dyDescent="0.25">
      <c r="E1280" s="79">
        <f t="shared" ca="1" si="38"/>
        <v>0.58442775892925547</v>
      </c>
      <c r="F1280" s="79">
        <f t="shared" ca="1" si="39"/>
        <v>32.647245671453447</v>
      </c>
    </row>
    <row r="1281" spans="5:6" x14ac:dyDescent="0.25">
      <c r="E1281" s="79">
        <f t="shared" ca="1" si="38"/>
        <v>0.46201392232314697</v>
      </c>
      <c r="F1281" s="79">
        <f t="shared" ca="1" si="39"/>
        <v>31.061461625432099</v>
      </c>
    </row>
    <row r="1282" spans="5:6" x14ac:dyDescent="0.25">
      <c r="E1282" s="79">
        <f t="shared" ca="1" si="38"/>
        <v>0.62343163448356698</v>
      </c>
      <c r="F1282" s="79">
        <f t="shared" ca="1" si="39"/>
        <v>33.235213159034487</v>
      </c>
    </row>
    <row r="1283" spans="5:6" x14ac:dyDescent="0.25">
      <c r="E1283" s="79">
        <f t="shared" ca="1" si="38"/>
        <v>0.12140703177970902</v>
      </c>
      <c r="F1283" s="79">
        <f t="shared" ca="1" si="39"/>
        <v>27.227842325587666</v>
      </c>
    </row>
    <row r="1284" spans="5:6" x14ac:dyDescent="0.25">
      <c r="E1284" s="79">
        <f t="shared" ref="E1284:E1347" ca="1" si="40">RAND()</f>
        <v>0.83234208820106148</v>
      </c>
      <c r="F1284" s="79">
        <f t="shared" ref="F1284:F1347" ca="1" si="41">$C$3-$C$4*(LN(E1284)^(-1/$C$5))</f>
        <v>38.073542365026881</v>
      </c>
    </row>
    <row r="1285" spans="5:6" x14ac:dyDescent="0.25">
      <c r="E1285" s="79">
        <f t="shared" ca="1" si="40"/>
        <v>0.5757087526214073</v>
      </c>
      <c r="F1285" s="79">
        <f t="shared" ca="1" si="41"/>
        <v>32.522575323644318</v>
      </c>
    </row>
    <row r="1286" spans="5:6" x14ac:dyDescent="0.25">
      <c r="E1286" s="79">
        <f t="shared" ca="1" si="40"/>
        <v>0.40381935538825731</v>
      </c>
      <c r="F1286" s="79">
        <f t="shared" ca="1" si="41"/>
        <v>30.395242675220828</v>
      </c>
    </row>
    <row r="1287" spans="5:6" x14ac:dyDescent="0.25">
      <c r="E1287" s="79">
        <f t="shared" ca="1" si="40"/>
        <v>5.8542947375006427E-2</v>
      </c>
      <c r="F1287" s="79">
        <f t="shared" ca="1" si="41"/>
        <v>26.23407997583093</v>
      </c>
    </row>
    <row r="1288" spans="5:6" x14ac:dyDescent="0.25">
      <c r="E1288" s="79">
        <f t="shared" ca="1" si="40"/>
        <v>0.74939902963465443</v>
      </c>
      <c r="F1288" s="79">
        <f t="shared" ca="1" si="41"/>
        <v>35.645179519360283</v>
      </c>
    </row>
    <row r="1289" spans="5:6" x14ac:dyDescent="0.25">
      <c r="E1289" s="79">
        <f t="shared" ca="1" si="40"/>
        <v>0.57467450516581076</v>
      </c>
      <c r="F1289" s="79">
        <f t="shared" ca="1" si="41"/>
        <v>32.507934923340521</v>
      </c>
    </row>
    <row r="1290" spans="5:6" x14ac:dyDescent="0.25">
      <c r="E1290" s="79">
        <f t="shared" ca="1" si="40"/>
        <v>0.46151504576065838</v>
      </c>
      <c r="F1290" s="79">
        <f t="shared" ca="1" si="41"/>
        <v>31.055572927045493</v>
      </c>
    </row>
    <row r="1291" spans="5:6" x14ac:dyDescent="0.25">
      <c r="E1291" s="79">
        <f t="shared" ca="1" si="40"/>
        <v>0.33351796467589279</v>
      </c>
      <c r="F1291" s="79">
        <f t="shared" ca="1" si="41"/>
        <v>29.629303784431848</v>
      </c>
    </row>
    <row r="1292" spans="5:6" x14ac:dyDescent="0.25">
      <c r="E1292" s="79">
        <f t="shared" ca="1" si="40"/>
        <v>0.16638688934872947</v>
      </c>
      <c r="F1292" s="79">
        <f t="shared" ca="1" si="41"/>
        <v>27.794780995122785</v>
      </c>
    </row>
    <row r="1293" spans="5:6" x14ac:dyDescent="0.25">
      <c r="E1293" s="79">
        <f t="shared" ca="1" si="40"/>
        <v>0.24863357065696723</v>
      </c>
      <c r="F1293" s="79">
        <f t="shared" ca="1" si="41"/>
        <v>28.720445732938089</v>
      </c>
    </row>
    <row r="1294" spans="5:6" x14ac:dyDescent="0.25">
      <c r="E1294" s="79">
        <f t="shared" ca="1" si="40"/>
        <v>0.17306032365496282</v>
      </c>
      <c r="F1294" s="79">
        <f t="shared" ca="1" si="41"/>
        <v>27.873861177410856</v>
      </c>
    </row>
    <row r="1295" spans="5:6" x14ac:dyDescent="0.25">
      <c r="E1295" s="79">
        <f t="shared" ca="1" si="40"/>
        <v>0.38954692732788965</v>
      </c>
      <c r="F1295" s="79">
        <f t="shared" ca="1" si="41"/>
        <v>30.23712238894845</v>
      </c>
    </row>
    <row r="1296" spans="5:6" x14ac:dyDescent="0.25">
      <c r="E1296" s="79">
        <f t="shared" ca="1" si="40"/>
        <v>0.50439482340375907</v>
      </c>
      <c r="F1296" s="79">
        <f t="shared" ca="1" si="41"/>
        <v>31.575879653500763</v>
      </c>
    </row>
    <row r="1297" spans="5:6" x14ac:dyDescent="0.25">
      <c r="E1297" s="79">
        <f t="shared" ca="1" si="40"/>
        <v>0.69824214516877792</v>
      </c>
      <c r="F1297" s="79">
        <f t="shared" ca="1" si="41"/>
        <v>34.545128597116118</v>
      </c>
    </row>
    <row r="1298" spans="5:6" x14ac:dyDescent="0.25">
      <c r="E1298" s="79">
        <f t="shared" ca="1" si="40"/>
        <v>0.18474720100028885</v>
      </c>
      <c r="F1298" s="79">
        <f t="shared" ca="1" si="41"/>
        <v>28.010097154359809</v>
      </c>
    </row>
    <row r="1299" spans="5:6" x14ac:dyDescent="0.25">
      <c r="E1299" s="79">
        <f t="shared" ca="1" si="40"/>
        <v>0.58583773912581583</v>
      </c>
      <c r="F1299" s="79">
        <f t="shared" ca="1" si="41"/>
        <v>32.667620899563119</v>
      </c>
    </row>
    <row r="1300" spans="5:6" x14ac:dyDescent="0.25">
      <c r="E1300" s="79">
        <f t="shared" ca="1" si="40"/>
        <v>0.1025268884649192</v>
      </c>
      <c r="F1300" s="79">
        <f t="shared" ca="1" si="41"/>
        <v>26.96419881372114</v>
      </c>
    </row>
    <row r="1301" spans="5:6" x14ac:dyDescent="0.25">
      <c r="E1301" s="79">
        <f t="shared" ca="1" si="40"/>
        <v>2.0506407251438263E-3</v>
      </c>
      <c r="F1301" s="79">
        <f t="shared" ca="1" si="41"/>
        <v>23.889846203252976</v>
      </c>
    </row>
    <row r="1302" spans="5:6" x14ac:dyDescent="0.25">
      <c r="E1302" s="79">
        <f t="shared" ca="1" si="40"/>
        <v>0.60436215701683571</v>
      </c>
      <c r="F1302" s="79">
        <f t="shared" ca="1" si="41"/>
        <v>32.941193821897386</v>
      </c>
    </row>
    <row r="1303" spans="5:6" x14ac:dyDescent="0.25">
      <c r="E1303" s="79">
        <f t="shared" ca="1" si="40"/>
        <v>0.80245009100372633</v>
      </c>
      <c r="F1303" s="79">
        <f t="shared" ca="1" si="41"/>
        <v>37.071459037191516</v>
      </c>
    </row>
    <row r="1304" spans="5:6" x14ac:dyDescent="0.25">
      <c r="E1304" s="79">
        <f t="shared" ca="1" si="40"/>
        <v>4.2569071403553593E-2</v>
      </c>
      <c r="F1304" s="79">
        <f t="shared" ca="1" si="41"/>
        <v>25.892248001261976</v>
      </c>
    </row>
    <row r="1305" spans="5:6" x14ac:dyDescent="0.25">
      <c r="E1305" s="79">
        <f t="shared" ca="1" si="40"/>
        <v>0.23517341902205779</v>
      </c>
      <c r="F1305" s="79">
        <f t="shared" ca="1" si="41"/>
        <v>28.574210226758797</v>
      </c>
    </row>
    <row r="1306" spans="5:6" x14ac:dyDescent="0.25">
      <c r="E1306" s="79">
        <f t="shared" ca="1" si="40"/>
        <v>0.75111553040921952</v>
      </c>
      <c r="F1306" s="79">
        <f t="shared" ca="1" si="41"/>
        <v>35.686051167563278</v>
      </c>
    </row>
    <row r="1307" spans="5:6" x14ac:dyDescent="0.25">
      <c r="E1307" s="79">
        <f t="shared" ca="1" si="40"/>
        <v>0.19961094747443608</v>
      </c>
      <c r="F1307" s="79">
        <f t="shared" ca="1" si="41"/>
        <v>28.179843009921633</v>
      </c>
    </row>
    <row r="1308" spans="5:6" x14ac:dyDescent="0.25">
      <c r="E1308" s="79">
        <f t="shared" ca="1" si="40"/>
        <v>0.66898330637051473</v>
      </c>
      <c r="F1308" s="79">
        <f t="shared" ca="1" si="41"/>
        <v>33.998583696893093</v>
      </c>
    </row>
    <row r="1309" spans="5:6" x14ac:dyDescent="0.25">
      <c r="E1309" s="79">
        <f t="shared" ca="1" si="40"/>
        <v>0.33297513713586169</v>
      </c>
      <c r="F1309" s="79">
        <f t="shared" ca="1" si="41"/>
        <v>29.623485172428943</v>
      </c>
    </row>
    <row r="1310" spans="5:6" x14ac:dyDescent="0.25">
      <c r="E1310" s="79">
        <f t="shared" ca="1" si="40"/>
        <v>0.85403263381661587</v>
      </c>
      <c r="F1310" s="79">
        <f t="shared" ca="1" si="41"/>
        <v>38.934526001035721</v>
      </c>
    </row>
    <row r="1311" spans="5:6" x14ac:dyDescent="0.25">
      <c r="E1311" s="79">
        <f t="shared" ca="1" si="40"/>
        <v>9.9397314714167573E-2</v>
      </c>
      <c r="F1311" s="79">
        <f t="shared" ca="1" si="41"/>
        <v>26.918393500729419</v>
      </c>
    </row>
    <row r="1312" spans="5:6" x14ac:dyDescent="0.25">
      <c r="E1312" s="79">
        <f t="shared" ca="1" si="40"/>
        <v>0.85098939023527387</v>
      </c>
      <c r="F1312" s="79">
        <f t="shared" ca="1" si="41"/>
        <v>38.805351393598876</v>
      </c>
    </row>
    <row r="1313" spans="5:6" x14ac:dyDescent="0.25">
      <c r="E1313" s="79">
        <f t="shared" ca="1" si="40"/>
        <v>0.56759147644849994</v>
      </c>
      <c r="F1313" s="79">
        <f t="shared" ca="1" si="41"/>
        <v>32.40848526904432</v>
      </c>
    </row>
    <row r="1314" spans="5:6" x14ac:dyDescent="0.25">
      <c r="E1314" s="79">
        <f t="shared" ca="1" si="40"/>
        <v>0.57127220615849006</v>
      </c>
      <c r="F1314" s="79">
        <f t="shared" ca="1" si="41"/>
        <v>32.459988862492338</v>
      </c>
    </row>
    <row r="1315" spans="5:6" x14ac:dyDescent="0.25">
      <c r="E1315" s="79">
        <f t="shared" ca="1" si="40"/>
        <v>0.73918568099617799</v>
      </c>
      <c r="F1315" s="79">
        <f t="shared" ca="1" si="41"/>
        <v>35.407933369711003</v>
      </c>
    </row>
    <row r="1316" spans="5:6" x14ac:dyDescent="0.25">
      <c r="E1316" s="79">
        <f t="shared" ca="1" si="40"/>
        <v>0.37885092620956884</v>
      </c>
      <c r="F1316" s="79">
        <f t="shared" ca="1" si="41"/>
        <v>30.119668504357332</v>
      </c>
    </row>
    <row r="1317" spans="5:6" x14ac:dyDescent="0.25">
      <c r="E1317" s="79">
        <f t="shared" ca="1" si="40"/>
        <v>0.82786925888912999</v>
      </c>
      <c r="F1317" s="79">
        <f t="shared" ca="1" si="41"/>
        <v>37.911526377462778</v>
      </c>
    </row>
    <row r="1318" spans="5:6" x14ac:dyDescent="0.25">
      <c r="E1318" s="79">
        <f t="shared" ca="1" si="40"/>
        <v>0.77444510589621018</v>
      </c>
      <c r="F1318" s="79">
        <f t="shared" ca="1" si="41"/>
        <v>36.273318936728714</v>
      </c>
    </row>
    <row r="1319" spans="5:6" x14ac:dyDescent="0.25">
      <c r="E1319" s="79">
        <f t="shared" ca="1" si="40"/>
        <v>0.30147979482093334</v>
      </c>
      <c r="F1319" s="79">
        <f t="shared" ca="1" si="41"/>
        <v>29.286897470776434</v>
      </c>
    </row>
    <row r="1320" spans="5:6" x14ac:dyDescent="0.25">
      <c r="E1320" s="79">
        <f t="shared" ca="1" si="40"/>
        <v>7.2545519424279559E-2</v>
      </c>
      <c r="F1320" s="79">
        <f t="shared" ca="1" si="41"/>
        <v>26.491206221779251</v>
      </c>
    </row>
    <row r="1321" spans="5:6" x14ac:dyDescent="0.25">
      <c r="E1321" s="79">
        <f t="shared" ca="1" si="40"/>
        <v>0.24641395019982981</v>
      </c>
      <c r="F1321" s="79">
        <f t="shared" ca="1" si="41"/>
        <v>28.696414967366614</v>
      </c>
    </row>
    <row r="1322" spans="5:6" x14ac:dyDescent="0.25">
      <c r="E1322" s="79">
        <f t="shared" ca="1" si="40"/>
        <v>0.13873466396593448</v>
      </c>
      <c r="F1322" s="79">
        <f t="shared" ca="1" si="41"/>
        <v>27.454528807081871</v>
      </c>
    </row>
    <row r="1323" spans="5:6" x14ac:dyDescent="0.25">
      <c r="E1323" s="79">
        <f t="shared" ca="1" si="40"/>
        <v>0.95275201930062337</v>
      </c>
      <c r="F1323" s="79">
        <f t="shared" ca="1" si="41"/>
        <v>46.648804393526063</v>
      </c>
    </row>
    <row r="1324" spans="5:6" x14ac:dyDescent="0.25">
      <c r="E1324" s="79">
        <f t="shared" ca="1" si="40"/>
        <v>0.87799004333806541</v>
      </c>
      <c r="F1324" s="79">
        <f t="shared" ca="1" si="41"/>
        <v>40.071920714096393</v>
      </c>
    </row>
    <row r="1325" spans="5:6" x14ac:dyDescent="0.25">
      <c r="E1325" s="79">
        <f t="shared" ca="1" si="40"/>
        <v>0.35562253242192832</v>
      </c>
      <c r="F1325" s="79">
        <f t="shared" ca="1" si="41"/>
        <v>29.867147406553578</v>
      </c>
    </row>
    <row r="1326" spans="5:6" x14ac:dyDescent="0.25">
      <c r="E1326" s="79">
        <f t="shared" ca="1" si="40"/>
        <v>0.21661190798002206</v>
      </c>
      <c r="F1326" s="79">
        <f t="shared" ca="1" si="41"/>
        <v>28.370107458414143</v>
      </c>
    </row>
    <row r="1327" spans="5:6" x14ac:dyDescent="0.25">
      <c r="E1327" s="79">
        <f t="shared" ca="1" si="40"/>
        <v>0.34617370482559429</v>
      </c>
      <c r="F1327" s="79">
        <f t="shared" ca="1" si="41"/>
        <v>29.765240293376639</v>
      </c>
    </row>
    <row r="1328" spans="5:6" x14ac:dyDescent="0.25">
      <c r="E1328" s="79">
        <f t="shared" ca="1" si="40"/>
        <v>0.8987401801661008</v>
      </c>
      <c r="F1328" s="79">
        <f t="shared" ca="1" si="41"/>
        <v>41.285797368739161</v>
      </c>
    </row>
    <row r="1329" spans="5:6" x14ac:dyDescent="0.25">
      <c r="E1329" s="79">
        <f t="shared" ca="1" si="40"/>
        <v>0.43891684889730043</v>
      </c>
      <c r="F1329" s="79">
        <f t="shared" ca="1" si="41"/>
        <v>30.792324539062058</v>
      </c>
    </row>
    <row r="1330" spans="5:6" x14ac:dyDescent="0.25">
      <c r="E1330" s="79">
        <f t="shared" ca="1" si="40"/>
        <v>4.8029632981868353E-2</v>
      </c>
      <c r="F1330" s="79">
        <f t="shared" ca="1" si="41"/>
        <v>26.016641011796601</v>
      </c>
    </row>
    <row r="1331" spans="5:6" x14ac:dyDescent="0.25">
      <c r="E1331" s="79">
        <f t="shared" ca="1" si="40"/>
        <v>0.24032230945833755</v>
      </c>
      <c r="F1331" s="79">
        <f t="shared" ca="1" si="41"/>
        <v>28.630299609194857</v>
      </c>
    </row>
    <row r="1332" spans="5:6" x14ac:dyDescent="0.25">
      <c r="E1332" s="79">
        <f t="shared" ca="1" si="40"/>
        <v>0.15882517221299719</v>
      </c>
      <c r="F1332" s="79">
        <f t="shared" ca="1" si="41"/>
        <v>27.703891260703472</v>
      </c>
    </row>
    <row r="1333" spans="5:6" x14ac:dyDescent="0.25">
      <c r="E1333" s="79">
        <f t="shared" ca="1" si="40"/>
        <v>0.23140375990620798</v>
      </c>
      <c r="F1333" s="79">
        <f t="shared" ca="1" si="41"/>
        <v>28.533013274444336</v>
      </c>
    </row>
    <row r="1334" spans="5:6" x14ac:dyDescent="0.25">
      <c r="E1334" s="79">
        <f t="shared" ca="1" si="40"/>
        <v>0.45664071300320042</v>
      </c>
      <c r="F1334" s="79">
        <f t="shared" ca="1" si="41"/>
        <v>30.998219643680667</v>
      </c>
    </row>
    <row r="1335" spans="5:6" x14ac:dyDescent="0.25">
      <c r="E1335" s="79">
        <f t="shared" ca="1" si="40"/>
        <v>0.8686996561241509</v>
      </c>
      <c r="F1335" s="79">
        <f t="shared" ca="1" si="41"/>
        <v>39.602983349241711</v>
      </c>
    </row>
    <row r="1336" spans="5:6" x14ac:dyDescent="0.25">
      <c r="E1336" s="79">
        <f t="shared" ca="1" si="40"/>
        <v>0.7705644480955256</v>
      </c>
      <c r="F1336" s="79">
        <f t="shared" ca="1" si="41"/>
        <v>36.171249269210392</v>
      </c>
    </row>
    <row r="1337" spans="5:6" x14ac:dyDescent="0.25">
      <c r="E1337" s="79">
        <f t="shared" ca="1" si="40"/>
        <v>0.65715017639105</v>
      </c>
      <c r="F1337" s="79">
        <f t="shared" ca="1" si="41"/>
        <v>33.790998676029346</v>
      </c>
    </row>
    <row r="1338" spans="5:6" x14ac:dyDescent="0.25">
      <c r="E1338" s="79">
        <f t="shared" ca="1" si="40"/>
        <v>0.43610509193493552</v>
      </c>
      <c r="F1338" s="79">
        <f t="shared" ca="1" si="41"/>
        <v>30.760020134455569</v>
      </c>
    </row>
    <row r="1339" spans="5:6" x14ac:dyDescent="0.25">
      <c r="E1339" s="79">
        <f t="shared" ca="1" si="40"/>
        <v>0.83427302292263217</v>
      </c>
      <c r="F1339" s="79">
        <f t="shared" ca="1" si="41"/>
        <v>38.144981175537822</v>
      </c>
    </row>
    <row r="1340" spans="5:6" x14ac:dyDescent="0.25">
      <c r="E1340" s="79">
        <f t="shared" ca="1" si="40"/>
        <v>0.37097730906169712</v>
      </c>
      <c r="F1340" s="79">
        <f t="shared" ca="1" si="41"/>
        <v>30.033712290309378</v>
      </c>
    </row>
    <row r="1341" spans="5:6" x14ac:dyDescent="0.25">
      <c r="E1341" s="79">
        <f t="shared" ca="1" si="40"/>
        <v>0.26083661824477511</v>
      </c>
      <c r="F1341" s="79">
        <f t="shared" ca="1" si="41"/>
        <v>28.852073410121136</v>
      </c>
    </row>
    <row r="1342" spans="5:6" x14ac:dyDescent="0.25">
      <c r="E1342" s="79">
        <f t="shared" ca="1" si="40"/>
        <v>0.88305849864638741</v>
      </c>
      <c r="F1342" s="79">
        <f t="shared" ca="1" si="41"/>
        <v>40.345281981401797</v>
      </c>
    </row>
    <row r="1343" spans="5:6" x14ac:dyDescent="0.25">
      <c r="E1343" s="79">
        <f t="shared" ca="1" si="40"/>
        <v>0.93232116445893709</v>
      </c>
      <c r="F1343" s="79">
        <f t="shared" ca="1" si="41"/>
        <v>44.034058960810405</v>
      </c>
    </row>
    <row r="1344" spans="5:6" x14ac:dyDescent="0.25">
      <c r="E1344" s="79">
        <f t="shared" ca="1" si="40"/>
        <v>0.35144096237056432</v>
      </c>
      <c r="F1344" s="79">
        <f t="shared" ca="1" si="41"/>
        <v>29.821998973742193</v>
      </c>
    </row>
    <row r="1345" spans="5:6" x14ac:dyDescent="0.25">
      <c r="E1345" s="79">
        <f t="shared" ca="1" si="40"/>
        <v>0.88602753971184722</v>
      </c>
      <c r="F1345" s="79">
        <f t="shared" ca="1" si="41"/>
        <v>40.511792379592833</v>
      </c>
    </row>
    <row r="1346" spans="5:6" x14ac:dyDescent="0.25">
      <c r="E1346" s="79">
        <f t="shared" ca="1" si="40"/>
        <v>0.45488161170012487</v>
      </c>
      <c r="F1346" s="79">
        <f t="shared" ca="1" si="41"/>
        <v>30.977601546023482</v>
      </c>
    </row>
    <row r="1347" spans="5:6" x14ac:dyDescent="0.25">
      <c r="E1347" s="79">
        <f t="shared" ca="1" si="40"/>
        <v>0.85034518957695771</v>
      </c>
      <c r="F1347" s="79">
        <f t="shared" ca="1" si="41"/>
        <v>38.778388900180289</v>
      </c>
    </row>
    <row r="1348" spans="5:6" x14ac:dyDescent="0.25">
      <c r="E1348" s="79">
        <f t="shared" ref="E1348:E1411" ca="1" si="42">RAND()</f>
        <v>0.87035668629946683</v>
      </c>
      <c r="F1348" s="79">
        <f t="shared" ref="F1348:F1411" ca="1" si="43">$C$3-$C$4*(LN(E1348)^(-1/$C$5))</f>
        <v>39.683797704694719</v>
      </c>
    </row>
    <row r="1349" spans="5:6" x14ac:dyDescent="0.25">
      <c r="E1349" s="79">
        <f t="shared" ca="1" si="42"/>
        <v>0.12690526450213224</v>
      </c>
      <c r="F1349" s="79">
        <f t="shared" ca="1" si="43"/>
        <v>27.301144222177811</v>
      </c>
    </row>
    <row r="1350" spans="5:6" x14ac:dyDescent="0.25">
      <c r="E1350" s="79">
        <f t="shared" ca="1" si="42"/>
        <v>0.29105577415756423</v>
      </c>
      <c r="F1350" s="79">
        <f t="shared" ca="1" si="43"/>
        <v>29.175647890474409</v>
      </c>
    </row>
    <row r="1351" spans="5:6" x14ac:dyDescent="0.25">
      <c r="E1351" s="79">
        <f t="shared" ca="1" si="42"/>
        <v>0.22751521666788899</v>
      </c>
      <c r="F1351" s="79">
        <f t="shared" ca="1" si="43"/>
        <v>28.490390142818086</v>
      </c>
    </row>
    <row r="1352" spans="5:6" x14ac:dyDescent="0.25">
      <c r="E1352" s="79">
        <f t="shared" ca="1" si="42"/>
        <v>0.69087858570214367</v>
      </c>
      <c r="F1352" s="79">
        <f t="shared" ca="1" si="43"/>
        <v>34.402745255376985</v>
      </c>
    </row>
    <row r="1353" spans="5:6" x14ac:dyDescent="0.25">
      <c r="E1353" s="79">
        <f t="shared" ca="1" si="42"/>
        <v>0.38559139720702595</v>
      </c>
      <c r="F1353" s="79">
        <f t="shared" ca="1" si="43"/>
        <v>30.193588841559627</v>
      </c>
    </row>
    <row r="1354" spans="5:6" x14ac:dyDescent="0.25">
      <c r="E1354" s="79">
        <f t="shared" ca="1" si="42"/>
        <v>0.75239388806106344</v>
      </c>
      <c r="F1354" s="79">
        <f t="shared" ca="1" si="43"/>
        <v>35.716684389544945</v>
      </c>
    </row>
    <row r="1355" spans="5:6" x14ac:dyDescent="0.25">
      <c r="E1355" s="79">
        <f t="shared" ca="1" si="42"/>
        <v>0.25512849055450282</v>
      </c>
      <c r="F1355" s="79">
        <f t="shared" ca="1" si="43"/>
        <v>28.790598815751313</v>
      </c>
    </row>
    <row r="1356" spans="5:6" x14ac:dyDescent="0.25">
      <c r="E1356" s="79">
        <f t="shared" ca="1" si="42"/>
        <v>0.65036081472516438</v>
      </c>
      <c r="F1356" s="79">
        <f t="shared" ca="1" si="43"/>
        <v>33.675015242807895</v>
      </c>
    </row>
    <row r="1357" spans="5:6" x14ac:dyDescent="0.25">
      <c r="E1357" s="79">
        <f t="shared" ca="1" si="42"/>
        <v>0.74238185106635846</v>
      </c>
      <c r="F1357" s="79">
        <f t="shared" ca="1" si="43"/>
        <v>35.481111048598308</v>
      </c>
    </row>
    <row r="1358" spans="5:6" x14ac:dyDescent="0.25">
      <c r="E1358" s="79">
        <f t="shared" ca="1" si="42"/>
        <v>0.75802199935309877</v>
      </c>
      <c r="F1358" s="79">
        <f t="shared" ca="1" si="43"/>
        <v>35.853574678083362</v>
      </c>
    </row>
    <row r="1359" spans="5:6" x14ac:dyDescent="0.25">
      <c r="E1359" s="79">
        <f t="shared" ca="1" si="42"/>
        <v>0.56750270639518907</v>
      </c>
      <c r="F1359" s="79">
        <f t="shared" ca="1" si="43"/>
        <v>32.407247762094599</v>
      </c>
    </row>
    <row r="1360" spans="5:6" x14ac:dyDescent="0.25">
      <c r="E1360" s="79">
        <f t="shared" ca="1" si="42"/>
        <v>0.64329149262752794</v>
      </c>
      <c r="F1360" s="79">
        <f t="shared" ca="1" si="43"/>
        <v>33.556528899160526</v>
      </c>
    </row>
    <row r="1361" spans="5:6" x14ac:dyDescent="0.25">
      <c r="E1361" s="79">
        <f t="shared" ca="1" si="42"/>
        <v>0.88492970436868901</v>
      </c>
      <c r="F1361" s="79">
        <f t="shared" ca="1" si="43"/>
        <v>40.44965005793803</v>
      </c>
    </row>
    <row r="1362" spans="5:6" x14ac:dyDescent="0.25">
      <c r="E1362" s="79">
        <f t="shared" ca="1" si="42"/>
        <v>0.46870139984942705</v>
      </c>
      <c r="F1362" s="79">
        <f t="shared" ca="1" si="43"/>
        <v>31.140745200459101</v>
      </c>
    </row>
    <row r="1363" spans="5:6" x14ac:dyDescent="0.25">
      <c r="E1363" s="79">
        <f t="shared" ca="1" si="42"/>
        <v>0.58680367185929605</v>
      </c>
      <c r="F1363" s="79">
        <f t="shared" ca="1" si="43"/>
        <v>32.68161455972411</v>
      </c>
    </row>
    <row r="1364" spans="5:6" x14ac:dyDescent="0.25">
      <c r="E1364" s="79">
        <f t="shared" ca="1" si="42"/>
        <v>0.75238078508497763</v>
      </c>
      <c r="F1364" s="79">
        <f t="shared" ca="1" si="43"/>
        <v>35.716369554993634</v>
      </c>
    </row>
    <row r="1365" spans="5:6" x14ac:dyDescent="0.25">
      <c r="E1365" s="79">
        <f t="shared" ca="1" si="42"/>
        <v>0.53751628172615595</v>
      </c>
      <c r="F1365" s="79">
        <f t="shared" ca="1" si="43"/>
        <v>32.000886562306697</v>
      </c>
    </row>
    <row r="1366" spans="5:6" x14ac:dyDescent="0.25">
      <c r="E1366" s="79">
        <f t="shared" ca="1" si="42"/>
        <v>0.53334262518368747</v>
      </c>
      <c r="F1366" s="79">
        <f t="shared" ca="1" si="43"/>
        <v>31.946048323306758</v>
      </c>
    </row>
    <row r="1367" spans="5:6" x14ac:dyDescent="0.25">
      <c r="E1367" s="79">
        <f t="shared" ca="1" si="42"/>
        <v>0.87889583194746135</v>
      </c>
      <c r="F1367" s="79">
        <f t="shared" ca="1" si="43"/>
        <v>40.119809344224699</v>
      </c>
    </row>
    <row r="1368" spans="5:6" x14ac:dyDescent="0.25">
      <c r="E1368" s="79">
        <f t="shared" ca="1" si="42"/>
        <v>0.86634518117427517</v>
      </c>
      <c r="F1368" s="79">
        <f t="shared" ca="1" si="43"/>
        <v>39.490127593647159</v>
      </c>
    </row>
    <row r="1369" spans="5:6" x14ac:dyDescent="0.25">
      <c r="E1369" s="79">
        <f t="shared" ca="1" si="42"/>
        <v>0.49885002067449846</v>
      </c>
      <c r="F1369" s="79">
        <f t="shared" ca="1" si="43"/>
        <v>31.506851669257362</v>
      </c>
    </row>
    <row r="1370" spans="5:6" x14ac:dyDescent="0.25">
      <c r="E1370" s="79">
        <f t="shared" ca="1" si="42"/>
        <v>0.57204894441226017</v>
      </c>
      <c r="F1370" s="79">
        <f t="shared" ca="1" si="43"/>
        <v>32.470905949956631</v>
      </c>
    </row>
    <row r="1371" spans="5:6" x14ac:dyDescent="0.25">
      <c r="E1371" s="79">
        <f t="shared" ca="1" si="42"/>
        <v>0.53421764807083627</v>
      </c>
      <c r="F1371" s="79">
        <f t="shared" ca="1" si="43"/>
        <v>31.95751283150819</v>
      </c>
    </row>
    <row r="1372" spans="5:6" x14ac:dyDescent="0.25">
      <c r="E1372" s="79">
        <f t="shared" ca="1" si="42"/>
        <v>0.6606178118672813</v>
      </c>
      <c r="F1372" s="79">
        <f t="shared" ca="1" si="43"/>
        <v>33.851097483717446</v>
      </c>
    </row>
    <row r="1373" spans="5:6" x14ac:dyDescent="0.25">
      <c r="E1373" s="79">
        <f t="shared" ca="1" si="42"/>
        <v>0.32584998980677926</v>
      </c>
      <c r="F1373" s="79">
        <f t="shared" ca="1" si="43"/>
        <v>29.547185065292069</v>
      </c>
    </row>
    <row r="1374" spans="5:6" x14ac:dyDescent="0.25">
      <c r="E1374" s="79">
        <f t="shared" ca="1" si="42"/>
        <v>0.54416448457580302</v>
      </c>
      <c r="F1374" s="79">
        <f t="shared" ca="1" si="43"/>
        <v>32.089065787625628</v>
      </c>
    </row>
    <row r="1375" spans="5:6" x14ac:dyDescent="0.25">
      <c r="E1375" s="79">
        <f t="shared" ca="1" si="42"/>
        <v>0.59726117804295342</v>
      </c>
      <c r="F1375" s="79">
        <f t="shared" ca="1" si="43"/>
        <v>32.834998207870733</v>
      </c>
    </row>
    <row r="1376" spans="5:6" x14ac:dyDescent="0.25">
      <c r="E1376" s="79">
        <f t="shared" ca="1" si="42"/>
        <v>0.65221427990943559</v>
      </c>
      <c r="F1376" s="79">
        <f t="shared" ca="1" si="43"/>
        <v>33.706461009094276</v>
      </c>
    </row>
    <row r="1377" spans="5:6" x14ac:dyDescent="0.25">
      <c r="E1377" s="79">
        <f t="shared" ca="1" si="42"/>
        <v>2.5607673014273025E-2</v>
      </c>
      <c r="F1377" s="79">
        <f t="shared" ca="1" si="43"/>
        <v>25.424760907785892</v>
      </c>
    </row>
    <row r="1378" spans="5:6" x14ac:dyDescent="0.25">
      <c r="E1378" s="79">
        <f t="shared" ca="1" si="42"/>
        <v>4.2218269409328713E-2</v>
      </c>
      <c r="F1378" s="79">
        <f t="shared" ca="1" si="43"/>
        <v>25.883928961114449</v>
      </c>
    </row>
    <row r="1379" spans="5:6" x14ac:dyDescent="0.25">
      <c r="E1379" s="79">
        <f t="shared" ca="1" si="42"/>
        <v>0.26066845341470202</v>
      </c>
      <c r="F1379" s="79">
        <f t="shared" ca="1" si="43"/>
        <v>28.850264502565594</v>
      </c>
    </row>
    <row r="1380" spans="5:6" x14ac:dyDescent="0.25">
      <c r="E1380" s="79">
        <f t="shared" ca="1" si="42"/>
        <v>0.8780051486517999</v>
      </c>
      <c r="F1380" s="79">
        <f t="shared" ca="1" si="43"/>
        <v>40.072715990142406</v>
      </c>
    </row>
    <row r="1381" spans="5:6" x14ac:dyDescent="0.25">
      <c r="E1381" s="79">
        <f t="shared" ca="1" si="42"/>
        <v>0.3051809502681202</v>
      </c>
      <c r="F1381" s="79">
        <f t="shared" ca="1" si="43"/>
        <v>29.326392690084649</v>
      </c>
    </row>
    <row r="1382" spans="5:6" x14ac:dyDescent="0.25">
      <c r="E1382" s="79">
        <f t="shared" ca="1" si="42"/>
        <v>0.62772172145382399</v>
      </c>
      <c r="F1382" s="79">
        <f t="shared" ca="1" si="43"/>
        <v>33.303251403290624</v>
      </c>
    </row>
    <row r="1383" spans="5:6" x14ac:dyDescent="0.25">
      <c r="E1383" s="79">
        <f t="shared" ca="1" si="42"/>
        <v>0.77612532790889865</v>
      </c>
      <c r="F1383" s="79">
        <f t="shared" ca="1" si="43"/>
        <v>36.318099803668517</v>
      </c>
    </row>
    <row r="1384" spans="5:6" x14ac:dyDescent="0.25">
      <c r="E1384" s="79">
        <f t="shared" ca="1" si="42"/>
        <v>0.49051044557352452</v>
      </c>
      <c r="F1384" s="79">
        <f t="shared" ca="1" si="43"/>
        <v>31.404069149643995</v>
      </c>
    </row>
    <row r="1385" spans="5:6" x14ac:dyDescent="0.25">
      <c r="E1385" s="79">
        <f t="shared" ca="1" si="42"/>
        <v>0.61768664214184732</v>
      </c>
      <c r="F1385" s="79">
        <f t="shared" ca="1" si="43"/>
        <v>33.14522055645687</v>
      </c>
    </row>
    <row r="1386" spans="5:6" x14ac:dyDescent="0.25">
      <c r="E1386" s="79">
        <f t="shared" ca="1" si="42"/>
        <v>0.98146596660673968</v>
      </c>
      <c r="F1386" s="79">
        <f t="shared" ca="1" si="43"/>
        <v>54.322556114854372</v>
      </c>
    </row>
    <row r="1387" spans="5:6" x14ac:dyDescent="0.25">
      <c r="E1387" s="79">
        <f t="shared" ca="1" si="42"/>
        <v>0.70392152551720832</v>
      </c>
      <c r="F1387" s="79">
        <f t="shared" ca="1" si="43"/>
        <v>34.657367038551676</v>
      </c>
    </row>
    <row r="1388" spans="5:6" x14ac:dyDescent="0.25">
      <c r="E1388" s="79">
        <f t="shared" ca="1" si="42"/>
        <v>0.92659355555997336</v>
      </c>
      <c r="F1388" s="79">
        <f t="shared" ca="1" si="43"/>
        <v>43.465176574045749</v>
      </c>
    </row>
    <row r="1389" spans="5:6" x14ac:dyDescent="0.25">
      <c r="E1389" s="79">
        <f t="shared" ca="1" si="42"/>
        <v>0.14641235355786619</v>
      </c>
      <c r="F1389" s="79">
        <f t="shared" ca="1" si="43"/>
        <v>27.551315769604507</v>
      </c>
    </row>
    <row r="1390" spans="5:6" x14ac:dyDescent="0.25">
      <c r="E1390" s="79">
        <f t="shared" ca="1" si="42"/>
        <v>0.37833160866756443</v>
      </c>
      <c r="F1390" s="79">
        <f t="shared" ca="1" si="43"/>
        <v>30.113986528568461</v>
      </c>
    </row>
    <row r="1391" spans="5:6" x14ac:dyDescent="0.25">
      <c r="E1391" s="79">
        <f t="shared" ca="1" si="42"/>
        <v>0.48535234682502149</v>
      </c>
      <c r="F1391" s="79">
        <f t="shared" ca="1" si="43"/>
        <v>31.34109672454624</v>
      </c>
    </row>
    <row r="1392" spans="5:6" x14ac:dyDescent="0.25">
      <c r="E1392" s="79">
        <f t="shared" ca="1" si="42"/>
        <v>0.25290240011816345</v>
      </c>
      <c r="F1392" s="79">
        <f t="shared" ca="1" si="43"/>
        <v>28.766580526715909</v>
      </c>
    </row>
    <row r="1393" spans="5:6" x14ac:dyDescent="0.25">
      <c r="E1393" s="79">
        <f t="shared" ca="1" si="42"/>
        <v>0.22040829948932372</v>
      </c>
      <c r="F1393" s="79">
        <f t="shared" ca="1" si="43"/>
        <v>28.412125422906882</v>
      </c>
    </row>
    <row r="1394" spans="5:6" x14ac:dyDescent="0.25">
      <c r="E1394" s="79">
        <f t="shared" ca="1" si="42"/>
        <v>9.5336010847331121E-3</v>
      </c>
      <c r="F1394" s="79">
        <f t="shared" ca="1" si="43"/>
        <v>24.705664048462452</v>
      </c>
    </row>
    <row r="1395" spans="5:6" x14ac:dyDescent="0.25">
      <c r="E1395" s="79">
        <f t="shared" ca="1" si="42"/>
        <v>0.26929462231452428</v>
      </c>
      <c r="F1395" s="79">
        <f t="shared" ca="1" si="43"/>
        <v>28.942905322438218</v>
      </c>
    </row>
    <row r="1396" spans="5:6" x14ac:dyDescent="0.25">
      <c r="E1396" s="79">
        <f t="shared" ca="1" si="42"/>
        <v>0.89576988841731597</v>
      </c>
      <c r="F1396" s="79">
        <f t="shared" ca="1" si="43"/>
        <v>41.095306729162523</v>
      </c>
    </row>
    <row r="1397" spans="5:6" x14ac:dyDescent="0.25">
      <c r="E1397" s="79">
        <f t="shared" ca="1" si="42"/>
        <v>0.46609321655804647</v>
      </c>
      <c r="F1397" s="79">
        <f t="shared" ca="1" si="43"/>
        <v>31.109746602832793</v>
      </c>
    </row>
    <row r="1398" spans="5:6" x14ac:dyDescent="0.25">
      <c r="E1398" s="79">
        <f t="shared" ca="1" si="42"/>
        <v>0.27045531483164886</v>
      </c>
      <c r="F1398" s="79">
        <f t="shared" ca="1" si="43"/>
        <v>28.955349615850171</v>
      </c>
    </row>
    <row r="1399" spans="5:6" x14ac:dyDescent="0.25">
      <c r="E1399" s="79">
        <f t="shared" ca="1" si="42"/>
        <v>0.23904975566934428</v>
      </c>
      <c r="F1399" s="79">
        <f t="shared" ca="1" si="43"/>
        <v>28.61645550921406</v>
      </c>
    </row>
    <row r="1400" spans="5:6" x14ac:dyDescent="0.25">
      <c r="E1400" s="79">
        <f t="shared" ca="1" si="42"/>
        <v>3.0611727955520585E-2</v>
      </c>
      <c r="F1400" s="79">
        <f t="shared" ca="1" si="43"/>
        <v>25.579562175501351</v>
      </c>
    </row>
    <row r="1401" spans="5:6" x14ac:dyDescent="0.25">
      <c r="E1401" s="79">
        <f t="shared" ca="1" si="42"/>
        <v>0.2687391935375989</v>
      </c>
      <c r="F1401" s="79">
        <f t="shared" ca="1" si="43"/>
        <v>28.936948718775238</v>
      </c>
    </row>
    <row r="1402" spans="5:6" x14ac:dyDescent="0.25">
      <c r="E1402" s="79">
        <f t="shared" ca="1" si="42"/>
        <v>0.54323808663858419</v>
      </c>
      <c r="F1402" s="79">
        <f t="shared" ca="1" si="43"/>
        <v>32.076716193747217</v>
      </c>
    </row>
    <row r="1403" spans="5:6" x14ac:dyDescent="0.25">
      <c r="E1403" s="79">
        <f t="shared" ca="1" si="42"/>
        <v>0.16908660661815456</v>
      </c>
      <c r="F1403" s="79">
        <f t="shared" ca="1" si="43"/>
        <v>27.826894155396271</v>
      </c>
    </row>
    <row r="1404" spans="5:6" x14ac:dyDescent="0.25">
      <c r="E1404" s="79">
        <f t="shared" ca="1" si="42"/>
        <v>0.87899308496868367</v>
      </c>
      <c r="F1404" s="79">
        <f t="shared" ca="1" si="43"/>
        <v>40.124975392169418</v>
      </c>
    </row>
    <row r="1405" spans="5:6" x14ac:dyDescent="0.25">
      <c r="E1405" s="79">
        <f t="shared" ca="1" si="42"/>
        <v>0.78713326054812804</v>
      </c>
      <c r="F1405" s="79">
        <f t="shared" ca="1" si="43"/>
        <v>36.620763591875374</v>
      </c>
    </row>
    <row r="1406" spans="5:6" x14ac:dyDescent="0.25">
      <c r="E1406" s="79">
        <f t="shared" ca="1" si="42"/>
        <v>0.97328682274376732</v>
      </c>
      <c r="F1406" s="79">
        <f t="shared" ca="1" si="43"/>
        <v>51.163436476304334</v>
      </c>
    </row>
    <row r="1407" spans="5:6" x14ac:dyDescent="0.25">
      <c r="E1407" s="79">
        <f t="shared" ca="1" si="42"/>
        <v>0.33374909744423775</v>
      </c>
      <c r="F1407" s="79">
        <f t="shared" ca="1" si="43"/>
        <v>29.631781581223361</v>
      </c>
    </row>
    <row r="1408" spans="5:6" x14ac:dyDescent="0.25">
      <c r="E1408" s="79">
        <f t="shared" ca="1" si="42"/>
        <v>0.76785135769939417</v>
      </c>
      <c r="F1408" s="79">
        <f t="shared" ca="1" si="43"/>
        <v>36.100983816448597</v>
      </c>
    </row>
    <row r="1409" spans="5:6" x14ac:dyDescent="0.25">
      <c r="E1409" s="79">
        <f t="shared" ca="1" si="42"/>
        <v>0.35397720977291169</v>
      </c>
      <c r="F1409" s="79">
        <f t="shared" ca="1" si="43"/>
        <v>29.849373004826759</v>
      </c>
    </row>
    <row r="1410" spans="5:6" x14ac:dyDescent="0.25">
      <c r="E1410" s="79">
        <f t="shared" ca="1" si="42"/>
        <v>0.8903607304808312</v>
      </c>
      <c r="F1410" s="79">
        <f t="shared" ca="1" si="43"/>
        <v>40.763955192164062</v>
      </c>
    </row>
    <row r="1411" spans="5:6" x14ac:dyDescent="0.25">
      <c r="E1411" s="79">
        <f t="shared" ca="1" si="42"/>
        <v>0.97952704294174686</v>
      </c>
      <c r="F1411" s="79">
        <f t="shared" ca="1" si="43"/>
        <v>53.440725743178625</v>
      </c>
    </row>
    <row r="1412" spans="5:6" x14ac:dyDescent="0.25">
      <c r="E1412" s="79">
        <f t="shared" ref="E1412:E1475" ca="1" si="44">RAND()</f>
        <v>0.67524830192281837</v>
      </c>
      <c r="F1412" s="79">
        <f t="shared" ref="F1412:F1475" ca="1" si="45">$C$3-$C$4*(LN(E1412)^(-1/$C$5))</f>
        <v>34.111453369085503</v>
      </c>
    </row>
    <row r="1413" spans="5:6" x14ac:dyDescent="0.25">
      <c r="E1413" s="79">
        <f t="shared" ca="1" si="44"/>
        <v>0.1957113823975396</v>
      </c>
      <c r="F1413" s="79">
        <f t="shared" ca="1" si="45"/>
        <v>28.13564974395878</v>
      </c>
    </row>
    <row r="1414" spans="5:6" x14ac:dyDescent="0.25">
      <c r="E1414" s="79">
        <f t="shared" ca="1" si="44"/>
        <v>0.62038377280690127</v>
      </c>
      <c r="F1414" s="79">
        <f t="shared" ca="1" si="45"/>
        <v>33.187312708970616</v>
      </c>
    </row>
    <row r="1415" spans="5:6" x14ac:dyDescent="0.25">
      <c r="E1415" s="79">
        <f t="shared" ca="1" si="44"/>
        <v>0.56190667956274232</v>
      </c>
      <c r="F1415" s="79">
        <f t="shared" ca="1" si="45"/>
        <v>32.329667886516631</v>
      </c>
    </row>
    <row r="1416" spans="5:6" x14ac:dyDescent="0.25">
      <c r="E1416" s="79">
        <f t="shared" ca="1" si="44"/>
        <v>0.1142155427438144</v>
      </c>
      <c r="F1416" s="79">
        <f t="shared" ca="1" si="45"/>
        <v>27.129762567382397</v>
      </c>
    </row>
    <row r="1417" spans="5:6" x14ac:dyDescent="0.25">
      <c r="E1417" s="79">
        <f t="shared" ca="1" si="44"/>
        <v>0.27455039170299156</v>
      </c>
      <c r="F1417" s="79">
        <f t="shared" ca="1" si="45"/>
        <v>28.999220828926482</v>
      </c>
    </row>
    <row r="1418" spans="5:6" x14ac:dyDescent="0.25">
      <c r="E1418" s="79">
        <f t="shared" ca="1" si="44"/>
        <v>0.20115087535772491</v>
      </c>
      <c r="F1418" s="79">
        <f t="shared" ca="1" si="45"/>
        <v>28.197233518521369</v>
      </c>
    </row>
    <row r="1419" spans="5:6" x14ac:dyDescent="0.25">
      <c r="E1419" s="79">
        <f t="shared" ca="1" si="44"/>
        <v>0.8860924599969876</v>
      </c>
      <c r="F1419" s="79">
        <f t="shared" ca="1" si="45"/>
        <v>40.515488630512529</v>
      </c>
    </row>
    <row r="1420" spans="5:6" x14ac:dyDescent="0.25">
      <c r="E1420" s="79">
        <f t="shared" ca="1" si="44"/>
        <v>0.15812003976216149</v>
      </c>
      <c r="F1420" s="79">
        <f t="shared" ca="1" si="45"/>
        <v>27.695340984536724</v>
      </c>
    </row>
    <row r="1421" spans="5:6" x14ac:dyDescent="0.25">
      <c r="E1421" s="79">
        <f t="shared" ca="1" si="44"/>
        <v>0.58940483656815057</v>
      </c>
      <c r="F1421" s="79">
        <f t="shared" ca="1" si="45"/>
        <v>32.71944208554936</v>
      </c>
    </row>
    <row r="1422" spans="5:6" x14ac:dyDescent="0.25">
      <c r="E1422" s="79">
        <f t="shared" ca="1" si="44"/>
        <v>0.4664175044939185</v>
      </c>
      <c r="F1422" s="79">
        <f t="shared" ca="1" si="45"/>
        <v>31.113595378682312</v>
      </c>
    </row>
    <row r="1423" spans="5:6" x14ac:dyDescent="0.25">
      <c r="E1423" s="79">
        <f t="shared" ca="1" si="44"/>
        <v>0.29840391985885217</v>
      </c>
      <c r="F1423" s="79">
        <f t="shared" ca="1" si="45"/>
        <v>29.254075151400517</v>
      </c>
    </row>
    <row r="1424" spans="5:6" x14ac:dyDescent="0.25">
      <c r="E1424" s="79">
        <f t="shared" ca="1" si="44"/>
        <v>0.91494654119255925</v>
      </c>
      <c r="F1424" s="79">
        <f t="shared" ca="1" si="45"/>
        <v>42.453367361190416</v>
      </c>
    </row>
    <row r="1425" spans="5:6" x14ac:dyDescent="0.25">
      <c r="E1425" s="79">
        <f t="shared" ca="1" si="44"/>
        <v>0.20248020384552268</v>
      </c>
      <c r="F1425" s="79">
        <f t="shared" ca="1" si="45"/>
        <v>28.212218757773613</v>
      </c>
    </row>
    <row r="1426" spans="5:6" x14ac:dyDescent="0.25">
      <c r="E1426" s="79">
        <f t="shared" ca="1" si="44"/>
        <v>0.24188216711158206</v>
      </c>
      <c r="F1426" s="79">
        <f t="shared" ca="1" si="45"/>
        <v>28.647253486664482</v>
      </c>
    </row>
    <row r="1427" spans="5:6" x14ac:dyDescent="0.25">
      <c r="E1427" s="79">
        <f t="shared" ca="1" si="44"/>
        <v>0.82339531211218975</v>
      </c>
      <c r="F1427" s="79">
        <f t="shared" ca="1" si="45"/>
        <v>37.754090719890151</v>
      </c>
    </row>
    <row r="1428" spans="5:6" x14ac:dyDescent="0.25">
      <c r="E1428" s="79">
        <f t="shared" ca="1" si="44"/>
        <v>0.28094039388752612</v>
      </c>
      <c r="F1428" s="79">
        <f t="shared" ca="1" si="45"/>
        <v>29.067587165303753</v>
      </c>
    </row>
    <row r="1429" spans="5:6" x14ac:dyDescent="0.25">
      <c r="E1429" s="79">
        <f t="shared" ca="1" si="44"/>
        <v>0.85144957691960355</v>
      </c>
      <c r="F1429" s="79">
        <f t="shared" ca="1" si="45"/>
        <v>38.824692704914696</v>
      </c>
    </row>
    <row r="1430" spans="5:6" x14ac:dyDescent="0.25">
      <c r="E1430" s="79">
        <f t="shared" ca="1" si="44"/>
        <v>0.35129313088936398</v>
      </c>
      <c r="F1430" s="79">
        <f t="shared" ca="1" si="45"/>
        <v>29.820404322198584</v>
      </c>
    </row>
    <row r="1431" spans="5:6" x14ac:dyDescent="0.25">
      <c r="E1431" s="79">
        <f t="shared" ca="1" si="44"/>
        <v>0.85967596085796583</v>
      </c>
      <c r="F1431" s="79">
        <f t="shared" ca="1" si="45"/>
        <v>39.182317673147665</v>
      </c>
    </row>
    <row r="1432" spans="5:6" x14ac:dyDescent="0.25">
      <c r="E1432" s="79">
        <f t="shared" ca="1" si="44"/>
        <v>0.61108649408387761</v>
      </c>
      <c r="F1432" s="79">
        <f t="shared" ca="1" si="45"/>
        <v>33.043359293641679</v>
      </c>
    </row>
    <row r="1433" spans="5:6" x14ac:dyDescent="0.25">
      <c r="E1433" s="79">
        <f t="shared" ca="1" si="44"/>
        <v>0.21332196648354196</v>
      </c>
      <c r="F1433" s="79">
        <f t="shared" ca="1" si="45"/>
        <v>28.333566557730364</v>
      </c>
    </row>
    <row r="1434" spans="5:6" x14ac:dyDescent="0.25">
      <c r="E1434" s="79">
        <f t="shared" ca="1" si="44"/>
        <v>0.33860897485073804</v>
      </c>
      <c r="F1434" s="79">
        <f t="shared" ca="1" si="45"/>
        <v>29.683919427682042</v>
      </c>
    </row>
    <row r="1435" spans="5:6" x14ac:dyDescent="0.25">
      <c r="E1435" s="79">
        <f t="shared" ca="1" si="44"/>
        <v>0.22483236142603102</v>
      </c>
      <c r="F1435" s="79">
        <f t="shared" ca="1" si="45"/>
        <v>28.460902775519337</v>
      </c>
    </row>
    <row r="1436" spans="5:6" x14ac:dyDescent="0.25">
      <c r="E1436" s="79">
        <f t="shared" ca="1" si="44"/>
        <v>0.39936812266563282</v>
      </c>
      <c r="F1436" s="79">
        <f t="shared" ca="1" si="45"/>
        <v>30.345745238966604</v>
      </c>
    </row>
    <row r="1437" spans="5:6" x14ac:dyDescent="0.25">
      <c r="E1437" s="79">
        <f t="shared" ca="1" si="44"/>
        <v>0.2398172601772206</v>
      </c>
      <c r="F1437" s="79">
        <f t="shared" ca="1" si="45"/>
        <v>28.624806588618853</v>
      </c>
    </row>
    <row r="1438" spans="5:6" x14ac:dyDescent="0.25">
      <c r="E1438" s="79">
        <f t="shared" ca="1" si="44"/>
        <v>0.35469184989471048</v>
      </c>
      <c r="F1438" s="79">
        <f t="shared" ca="1" si="45"/>
        <v>29.857091654280204</v>
      </c>
    </row>
    <row r="1439" spans="5:6" x14ac:dyDescent="0.25">
      <c r="E1439" s="79">
        <f t="shared" ca="1" si="44"/>
        <v>0.35343567164782885</v>
      </c>
      <c r="F1439" s="79">
        <f t="shared" ca="1" si="45"/>
        <v>29.843525601912372</v>
      </c>
    </row>
    <row r="1440" spans="5:6" x14ac:dyDescent="0.25">
      <c r="E1440" s="79">
        <f t="shared" ca="1" si="44"/>
        <v>0.11919682349787397</v>
      </c>
      <c r="F1440" s="79">
        <f t="shared" ca="1" si="45"/>
        <v>27.197976381250296</v>
      </c>
    </row>
    <row r="1441" spans="5:6" x14ac:dyDescent="0.25">
      <c r="E1441" s="79">
        <f t="shared" ca="1" si="44"/>
        <v>0.16834069261205653</v>
      </c>
      <c r="F1441" s="79">
        <f t="shared" ca="1" si="45"/>
        <v>27.818038394372365</v>
      </c>
    </row>
    <row r="1442" spans="5:6" x14ac:dyDescent="0.25">
      <c r="E1442" s="79">
        <f t="shared" ca="1" si="44"/>
        <v>0.18756756425533949</v>
      </c>
      <c r="F1442" s="79">
        <f t="shared" ca="1" si="45"/>
        <v>28.042587649933783</v>
      </c>
    </row>
    <row r="1443" spans="5:6" x14ac:dyDescent="0.25">
      <c r="E1443" s="79">
        <f t="shared" ca="1" si="44"/>
        <v>0.60879384954091198</v>
      </c>
      <c r="F1443" s="79">
        <f t="shared" ca="1" si="45"/>
        <v>33.008346833035397</v>
      </c>
    </row>
    <row r="1444" spans="5:6" x14ac:dyDescent="0.25">
      <c r="E1444" s="79">
        <f t="shared" ca="1" si="44"/>
        <v>0.16812950768714341</v>
      </c>
      <c r="F1444" s="79">
        <f t="shared" ca="1" si="45"/>
        <v>27.815528807736879</v>
      </c>
    </row>
    <row r="1445" spans="5:6" x14ac:dyDescent="0.25">
      <c r="E1445" s="79">
        <f t="shared" ca="1" si="44"/>
        <v>0.87165781255481711</v>
      </c>
      <c r="F1445" s="79">
        <f t="shared" ca="1" si="45"/>
        <v>39.748082916044964</v>
      </c>
    </row>
    <row r="1446" spans="5:6" x14ac:dyDescent="0.25">
      <c r="E1446" s="79">
        <f t="shared" ca="1" si="44"/>
        <v>0.65170909711274716</v>
      </c>
      <c r="F1446" s="79">
        <f t="shared" ca="1" si="45"/>
        <v>33.697874140796102</v>
      </c>
    </row>
    <row r="1447" spans="5:6" x14ac:dyDescent="0.25">
      <c r="E1447" s="79">
        <f t="shared" ca="1" si="44"/>
        <v>0.46282917689724645</v>
      </c>
      <c r="F1447" s="79">
        <f t="shared" ca="1" si="45"/>
        <v>31.071092415038844</v>
      </c>
    </row>
    <row r="1448" spans="5:6" x14ac:dyDescent="0.25">
      <c r="E1448" s="79">
        <f t="shared" ca="1" si="44"/>
        <v>0.87545358141705576</v>
      </c>
      <c r="F1448" s="79">
        <f t="shared" ca="1" si="45"/>
        <v>39.939950718846973</v>
      </c>
    </row>
    <row r="1449" spans="5:6" x14ac:dyDescent="0.25">
      <c r="E1449" s="79">
        <f t="shared" ca="1" si="44"/>
        <v>0.4729208392293538</v>
      </c>
      <c r="F1449" s="79">
        <f t="shared" ca="1" si="45"/>
        <v>31.191108059873752</v>
      </c>
    </row>
    <row r="1450" spans="5:6" x14ac:dyDescent="0.25">
      <c r="E1450" s="79">
        <f t="shared" ca="1" si="44"/>
        <v>0.45423654674416203</v>
      </c>
      <c r="F1450" s="79">
        <f t="shared" ca="1" si="45"/>
        <v>30.970051334423815</v>
      </c>
    </row>
    <row r="1451" spans="5:6" x14ac:dyDescent="0.25">
      <c r="E1451" s="79">
        <f t="shared" ca="1" si="44"/>
        <v>0.770987953783841</v>
      </c>
      <c r="F1451" s="79">
        <f t="shared" ca="1" si="45"/>
        <v>36.182297876634287</v>
      </c>
    </row>
    <row r="1452" spans="5:6" x14ac:dyDescent="0.25">
      <c r="E1452" s="79">
        <f t="shared" ca="1" si="44"/>
        <v>1.938107678978751E-2</v>
      </c>
      <c r="F1452" s="79">
        <f t="shared" ca="1" si="45"/>
        <v>25.200383642828864</v>
      </c>
    </row>
    <row r="1453" spans="5:6" x14ac:dyDescent="0.25">
      <c r="E1453" s="79">
        <f t="shared" ca="1" si="44"/>
        <v>0.69315896998021409</v>
      </c>
      <c r="F1453" s="79">
        <f t="shared" ca="1" si="45"/>
        <v>34.44647065046032</v>
      </c>
    </row>
    <row r="1454" spans="5:6" x14ac:dyDescent="0.25">
      <c r="E1454" s="79">
        <f t="shared" ca="1" si="44"/>
        <v>0.8223497750262645</v>
      </c>
      <c r="F1454" s="79">
        <f t="shared" ca="1" si="45"/>
        <v>37.717937253736622</v>
      </c>
    </row>
    <row r="1455" spans="5:6" x14ac:dyDescent="0.25">
      <c r="E1455" s="79">
        <f t="shared" ca="1" si="44"/>
        <v>0.54365175832006174</v>
      </c>
      <c r="F1455" s="79">
        <f t="shared" ca="1" si="45"/>
        <v>32.082228233920702</v>
      </c>
    </row>
    <row r="1456" spans="5:6" x14ac:dyDescent="0.25">
      <c r="E1456" s="79">
        <f t="shared" ca="1" si="44"/>
        <v>0.62038146352320911</v>
      </c>
      <c r="F1456" s="79">
        <f t="shared" ca="1" si="45"/>
        <v>33.18727655148956</v>
      </c>
    </row>
    <row r="1457" spans="5:6" x14ac:dyDescent="0.25">
      <c r="E1457" s="79">
        <f t="shared" ca="1" si="44"/>
        <v>0.67832830768909447</v>
      </c>
      <c r="F1457" s="79">
        <f t="shared" ca="1" si="45"/>
        <v>34.167733490725709</v>
      </c>
    </row>
    <row r="1458" spans="5:6" x14ac:dyDescent="0.25">
      <c r="E1458" s="79">
        <f t="shared" ca="1" si="44"/>
        <v>0.59608136134249201</v>
      </c>
      <c r="F1458" s="79">
        <f t="shared" ca="1" si="45"/>
        <v>32.81751716169525</v>
      </c>
    </row>
    <row r="1459" spans="5:6" x14ac:dyDescent="0.25">
      <c r="E1459" s="79">
        <f t="shared" ca="1" si="44"/>
        <v>0.37672682070115282</v>
      </c>
      <c r="F1459" s="79">
        <f t="shared" ca="1" si="45"/>
        <v>30.096439674228222</v>
      </c>
    </row>
    <row r="1460" spans="5:6" x14ac:dyDescent="0.25">
      <c r="E1460" s="79">
        <f t="shared" ca="1" si="44"/>
        <v>0.76393681389700752</v>
      </c>
      <c r="F1460" s="79">
        <f t="shared" ca="1" si="45"/>
        <v>36.001136897083342</v>
      </c>
    </row>
    <row r="1461" spans="5:6" x14ac:dyDescent="0.25">
      <c r="E1461" s="79">
        <f t="shared" ca="1" si="44"/>
        <v>8.9946614348971998E-2</v>
      </c>
      <c r="F1461" s="79">
        <f t="shared" ca="1" si="45"/>
        <v>26.775646289732947</v>
      </c>
    </row>
    <row r="1462" spans="5:6" x14ac:dyDescent="0.25">
      <c r="E1462" s="79">
        <f t="shared" ca="1" si="44"/>
        <v>0.76271512677388165</v>
      </c>
      <c r="F1462" s="79">
        <f t="shared" ca="1" si="45"/>
        <v>35.970337709372799</v>
      </c>
    </row>
    <row r="1463" spans="5:6" x14ac:dyDescent="0.25">
      <c r="E1463" s="79">
        <f t="shared" ca="1" si="44"/>
        <v>7.5429549192493561E-2</v>
      </c>
      <c r="F1463" s="79">
        <f t="shared" ca="1" si="45"/>
        <v>26.540658690370563</v>
      </c>
    </row>
    <row r="1464" spans="5:6" x14ac:dyDescent="0.25">
      <c r="E1464" s="79">
        <f t="shared" ca="1" si="44"/>
        <v>0.19852657701619625</v>
      </c>
      <c r="F1464" s="79">
        <f t="shared" ca="1" si="45"/>
        <v>28.167576617855868</v>
      </c>
    </row>
    <row r="1465" spans="5:6" x14ac:dyDescent="0.25">
      <c r="E1465" s="79">
        <f t="shared" ca="1" si="44"/>
        <v>0.74280668029077868</v>
      </c>
      <c r="F1465" s="79">
        <f t="shared" ca="1" si="45"/>
        <v>35.490909418466615</v>
      </c>
    </row>
    <row r="1466" spans="5:6" x14ac:dyDescent="0.25">
      <c r="E1466" s="79">
        <f t="shared" ca="1" si="44"/>
        <v>0.62591821463248343</v>
      </c>
      <c r="F1466" s="79">
        <f t="shared" ca="1" si="45"/>
        <v>33.274560208379555</v>
      </c>
    </row>
    <row r="1467" spans="5:6" x14ac:dyDescent="0.25">
      <c r="E1467" s="79">
        <f t="shared" ca="1" si="44"/>
        <v>0.72058378102963949</v>
      </c>
      <c r="F1467" s="79">
        <f t="shared" ca="1" si="45"/>
        <v>34.99979266090773</v>
      </c>
    </row>
    <row r="1468" spans="5:6" x14ac:dyDescent="0.25">
      <c r="E1468" s="79">
        <f t="shared" ca="1" si="44"/>
        <v>0.11019479366310236</v>
      </c>
      <c r="F1468" s="79">
        <f t="shared" ca="1" si="45"/>
        <v>27.073728124499667</v>
      </c>
    </row>
    <row r="1469" spans="5:6" x14ac:dyDescent="0.25">
      <c r="E1469" s="79">
        <f t="shared" ca="1" si="44"/>
        <v>0.96372926062166131</v>
      </c>
      <c r="F1469" s="79">
        <f t="shared" ca="1" si="45"/>
        <v>48.682911859693725</v>
      </c>
    </row>
    <row r="1470" spans="5:6" x14ac:dyDescent="0.25">
      <c r="E1470" s="79">
        <f t="shared" ca="1" si="44"/>
        <v>0.43303887824218146</v>
      </c>
      <c r="F1470" s="79">
        <f t="shared" ca="1" si="45"/>
        <v>30.724897929018628</v>
      </c>
    </row>
    <row r="1471" spans="5:6" x14ac:dyDescent="0.25">
      <c r="E1471" s="79">
        <f t="shared" ca="1" si="44"/>
        <v>0.25889825980244019</v>
      </c>
      <c r="F1471" s="79">
        <f t="shared" ca="1" si="45"/>
        <v>28.831215243549579</v>
      </c>
    </row>
    <row r="1472" spans="5:6" x14ac:dyDescent="0.25">
      <c r="E1472" s="79">
        <f t="shared" ca="1" si="44"/>
        <v>0.57282018965610781</v>
      </c>
      <c r="F1472" s="79">
        <f t="shared" ca="1" si="45"/>
        <v>32.481762690352227</v>
      </c>
    </row>
    <row r="1473" spans="5:6" x14ac:dyDescent="0.25">
      <c r="E1473" s="79">
        <f t="shared" ca="1" si="44"/>
        <v>0.13633851091943139</v>
      </c>
      <c r="F1473" s="79">
        <f t="shared" ca="1" si="45"/>
        <v>27.423898850309524</v>
      </c>
    </row>
    <row r="1474" spans="5:6" x14ac:dyDescent="0.25">
      <c r="E1474" s="79">
        <f t="shared" ca="1" si="44"/>
        <v>0.21807722974204724</v>
      </c>
      <c r="F1474" s="79">
        <f t="shared" ca="1" si="45"/>
        <v>28.386343746441064</v>
      </c>
    </row>
    <row r="1475" spans="5:6" x14ac:dyDescent="0.25">
      <c r="E1475" s="79">
        <f t="shared" ca="1" si="44"/>
        <v>0.78214670522133412</v>
      </c>
      <c r="F1475" s="79">
        <f t="shared" ca="1" si="45"/>
        <v>36.481609994217393</v>
      </c>
    </row>
    <row r="1476" spans="5:6" x14ac:dyDescent="0.25">
      <c r="E1476" s="79">
        <f t="shared" ref="E1476:E1539" ca="1" si="46">RAND()</f>
        <v>0.20150823365336135</v>
      </c>
      <c r="F1476" s="79">
        <f t="shared" ref="F1476:F1539" ca="1" si="47">$C$3-$C$4*(LN(E1476)^(-1/$C$5))</f>
        <v>28.201264373969266</v>
      </c>
    </row>
    <row r="1477" spans="5:6" x14ac:dyDescent="0.25">
      <c r="E1477" s="79">
        <f t="shared" ca="1" si="46"/>
        <v>0.54186047228165168</v>
      </c>
      <c r="F1477" s="79">
        <f t="shared" ca="1" si="47"/>
        <v>32.05838911589467</v>
      </c>
    </row>
    <row r="1478" spans="5:6" x14ac:dyDescent="0.25">
      <c r="E1478" s="79">
        <f t="shared" ca="1" si="46"/>
        <v>0.82414465782290358</v>
      </c>
      <c r="F1478" s="79">
        <f t="shared" ca="1" si="47"/>
        <v>37.780148693216162</v>
      </c>
    </row>
    <row r="1479" spans="5:6" x14ac:dyDescent="0.25">
      <c r="E1479" s="79">
        <f t="shared" ca="1" si="46"/>
        <v>0.38205629392604146</v>
      </c>
      <c r="F1479" s="79">
        <f t="shared" ca="1" si="47"/>
        <v>30.154780384762706</v>
      </c>
    </row>
    <row r="1480" spans="5:6" x14ac:dyDescent="0.25">
      <c r="E1480" s="79">
        <f t="shared" ca="1" si="46"/>
        <v>0.7603622178111229</v>
      </c>
      <c r="F1480" s="79">
        <f t="shared" ca="1" si="47"/>
        <v>35.911493811371543</v>
      </c>
    </row>
    <row r="1481" spans="5:6" x14ac:dyDescent="0.25">
      <c r="E1481" s="79">
        <f t="shared" ca="1" si="46"/>
        <v>0.2826300109615616</v>
      </c>
      <c r="F1481" s="79">
        <f t="shared" ca="1" si="47"/>
        <v>29.085648882860053</v>
      </c>
    </row>
    <row r="1482" spans="5:6" x14ac:dyDescent="0.25">
      <c r="E1482" s="79">
        <f t="shared" ca="1" si="46"/>
        <v>0.7446938152610767</v>
      </c>
      <c r="F1482" s="79">
        <f t="shared" ca="1" si="47"/>
        <v>35.534641494737883</v>
      </c>
    </row>
    <row r="1483" spans="5:6" x14ac:dyDescent="0.25">
      <c r="E1483" s="79">
        <f t="shared" ca="1" si="46"/>
        <v>0.35485333907726813</v>
      </c>
      <c r="F1483" s="79">
        <f t="shared" ca="1" si="47"/>
        <v>29.858836197348911</v>
      </c>
    </row>
    <row r="1484" spans="5:6" x14ac:dyDescent="0.25">
      <c r="E1484" s="79">
        <f t="shared" ca="1" si="46"/>
        <v>0.32300671447491458</v>
      </c>
      <c r="F1484" s="79">
        <f t="shared" ca="1" si="47"/>
        <v>29.51677211805492</v>
      </c>
    </row>
    <row r="1485" spans="5:6" x14ac:dyDescent="0.25">
      <c r="E1485" s="79">
        <f t="shared" ca="1" si="46"/>
        <v>0.97217778679306666</v>
      </c>
      <c r="F1485" s="79">
        <f t="shared" ca="1" si="47"/>
        <v>50.825274319293044</v>
      </c>
    </row>
    <row r="1486" spans="5:6" x14ac:dyDescent="0.25">
      <c r="E1486" s="79">
        <f t="shared" ca="1" si="46"/>
        <v>0.48323466023199413</v>
      </c>
      <c r="F1486" s="79">
        <f t="shared" ca="1" si="47"/>
        <v>31.315371330707205</v>
      </c>
    </row>
    <row r="1487" spans="5:6" x14ac:dyDescent="0.25">
      <c r="E1487" s="79">
        <f t="shared" ca="1" si="46"/>
        <v>3.7941189677684117E-2</v>
      </c>
      <c r="F1487" s="79">
        <f t="shared" ca="1" si="47"/>
        <v>25.778830979687413</v>
      </c>
    </row>
    <row r="1488" spans="5:6" x14ac:dyDescent="0.25">
      <c r="E1488" s="79">
        <f t="shared" ca="1" si="46"/>
        <v>0.26845796136678202</v>
      </c>
      <c r="F1488" s="79">
        <f t="shared" ca="1" si="47"/>
        <v>28.933932284930414</v>
      </c>
    </row>
    <row r="1489" spans="5:6" x14ac:dyDescent="0.25">
      <c r="E1489" s="79">
        <f t="shared" ca="1" si="46"/>
        <v>0.1754483400037562</v>
      </c>
      <c r="F1489" s="79">
        <f t="shared" ca="1" si="47"/>
        <v>27.901921557492507</v>
      </c>
    </row>
    <row r="1490" spans="5:6" x14ac:dyDescent="0.25">
      <c r="E1490" s="79">
        <f t="shared" ca="1" si="46"/>
        <v>0.36833886735604482</v>
      </c>
      <c r="F1490" s="79">
        <f t="shared" ca="1" si="47"/>
        <v>30.004996024597226</v>
      </c>
    </row>
    <row r="1491" spans="5:6" x14ac:dyDescent="0.25">
      <c r="E1491" s="79">
        <f t="shared" ca="1" si="46"/>
        <v>0.59829457377852735</v>
      </c>
      <c r="F1491" s="79">
        <f t="shared" ca="1" si="47"/>
        <v>32.850347492136621</v>
      </c>
    </row>
    <row r="1492" spans="5:6" x14ac:dyDescent="0.25">
      <c r="E1492" s="79">
        <f t="shared" ca="1" si="46"/>
        <v>0.59707098610873799</v>
      </c>
      <c r="F1492" s="79">
        <f t="shared" ca="1" si="47"/>
        <v>32.832177085693814</v>
      </c>
    </row>
    <row r="1493" spans="5:6" x14ac:dyDescent="0.25">
      <c r="E1493" s="79">
        <f t="shared" ca="1" si="46"/>
        <v>0.70143802243612097</v>
      </c>
      <c r="F1493" s="79">
        <f t="shared" ca="1" si="47"/>
        <v>34.608020565273172</v>
      </c>
    </row>
    <row r="1494" spans="5:6" x14ac:dyDescent="0.25">
      <c r="E1494" s="79">
        <f t="shared" ca="1" si="46"/>
        <v>0.66605900438518351</v>
      </c>
      <c r="F1494" s="79">
        <f t="shared" ca="1" si="47"/>
        <v>33.946616990029014</v>
      </c>
    </row>
    <row r="1495" spans="5:6" x14ac:dyDescent="0.25">
      <c r="E1495" s="79">
        <f t="shared" ca="1" si="46"/>
        <v>0.49372615450272028</v>
      </c>
      <c r="F1495" s="79">
        <f t="shared" ca="1" si="47"/>
        <v>31.443557304221237</v>
      </c>
    </row>
    <row r="1496" spans="5:6" x14ac:dyDescent="0.25">
      <c r="E1496" s="79">
        <f t="shared" ca="1" si="46"/>
        <v>0.10486625164265262</v>
      </c>
      <c r="F1496" s="79">
        <f t="shared" ca="1" si="47"/>
        <v>26.998007170217214</v>
      </c>
    </row>
    <row r="1497" spans="5:6" x14ac:dyDescent="0.25">
      <c r="E1497" s="79">
        <f t="shared" ca="1" si="46"/>
        <v>0.75427655470513499</v>
      </c>
      <c r="F1497" s="79">
        <f t="shared" ca="1" si="47"/>
        <v>35.76210500444148</v>
      </c>
    </row>
    <row r="1498" spans="5:6" x14ac:dyDescent="0.25">
      <c r="E1498" s="79">
        <f t="shared" ca="1" si="46"/>
        <v>0.67426791587374491</v>
      </c>
      <c r="F1498" s="79">
        <f t="shared" ca="1" si="47"/>
        <v>34.09364981058485</v>
      </c>
    </row>
    <row r="1499" spans="5:6" x14ac:dyDescent="0.25">
      <c r="E1499" s="79">
        <f t="shared" ca="1" si="46"/>
        <v>0.29902282901609567</v>
      </c>
      <c r="F1499" s="79">
        <f t="shared" ca="1" si="47"/>
        <v>29.260679578778589</v>
      </c>
    </row>
    <row r="1500" spans="5:6" x14ac:dyDescent="0.25">
      <c r="E1500" s="79">
        <f t="shared" ca="1" si="46"/>
        <v>0.12510478076671017</v>
      </c>
      <c r="F1500" s="79">
        <f t="shared" ca="1" si="47"/>
        <v>27.277291421372592</v>
      </c>
    </row>
    <row r="1501" spans="5:6" x14ac:dyDescent="0.25">
      <c r="E1501" s="79">
        <f t="shared" ca="1" si="46"/>
        <v>0.20536878517323587</v>
      </c>
      <c r="F1501" s="79">
        <f t="shared" ca="1" si="47"/>
        <v>28.244697536021167</v>
      </c>
    </row>
    <row r="1502" spans="5:6" x14ac:dyDescent="0.25">
      <c r="E1502" s="79">
        <f t="shared" ca="1" si="46"/>
        <v>0.5959191075221828</v>
      </c>
      <c r="F1502" s="79">
        <f t="shared" ca="1" si="47"/>
        <v>32.815116661449338</v>
      </c>
    </row>
    <row r="1503" spans="5:6" x14ac:dyDescent="0.25">
      <c r="E1503" s="79">
        <f t="shared" ca="1" si="46"/>
        <v>0.26070732862828427</v>
      </c>
      <c r="F1503" s="79">
        <f t="shared" ca="1" si="47"/>
        <v>28.850682684764408</v>
      </c>
    </row>
    <row r="1504" spans="5:6" x14ac:dyDescent="0.25">
      <c r="E1504" s="79">
        <f t="shared" ca="1" si="46"/>
        <v>0.18063454211103203</v>
      </c>
      <c r="F1504" s="79">
        <f t="shared" ca="1" si="47"/>
        <v>27.962459896294863</v>
      </c>
    </row>
    <row r="1505" spans="5:6" x14ac:dyDescent="0.25">
      <c r="E1505" s="79">
        <f t="shared" ca="1" si="46"/>
        <v>0.82810411769274894</v>
      </c>
      <c r="F1505" s="79">
        <f t="shared" ca="1" si="47"/>
        <v>37.919916273255367</v>
      </c>
    </row>
    <row r="1506" spans="5:6" x14ac:dyDescent="0.25">
      <c r="E1506" s="79">
        <f t="shared" ca="1" si="46"/>
        <v>0.69784380041219207</v>
      </c>
      <c r="F1506" s="79">
        <f t="shared" ca="1" si="47"/>
        <v>34.53733684476132</v>
      </c>
    </row>
    <row r="1507" spans="5:6" x14ac:dyDescent="0.25">
      <c r="E1507" s="79">
        <f t="shared" ca="1" si="46"/>
        <v>0.84123514835171975</v>
      </c>
      <c r="F1507" s="79">
        <f t="shared" ca="1" si="47"/>
        <v>38.410508627197558</v>
      </c>
    </row>
    <row r="1508" spans="5:6" x14ac:dyDescent="0.25">
      <c r="E1508" s="79">
        <f t="shared" ca="1" si="46"/>
        <v>1.1458166879061649E-2</v>
      </c>
      <c r="F1508" s="79">
        <f t="shared" ca="1" si="47"/>
        <v>24.824733796439794</v>
      </c>
    </row>
    <row r="1509" spans="5:6" x14ac:dyDescent="0.25">
      <c r="E1509" s="79">
        <f t="shared" ca="1" si="46"/>
        <v>0.39028327782751859</v>
      </c>
      <c r="F1509" s="79">
        <f t="shared" ca="1" si="47"/>
        <v>30.245239652487356</v>
      </c>
    </row>
    <row r="1510" spans="5:6" x14ac:dyDescent="0.25">
      <c r="E1510" s="79">
        <f t="shared" ca="1" si="46"/>
        <v>0.85464200288560044</v>
      </c>
      <c r="F1510" s="79">
        <f t="shared" ca="1" si="47"/>
        <v>38.960756680424943</v>
      </c>
    </row>
    <row r="1511" spans="5:6" x14ac:dyDescent="0.25">
      <c r="E1511" s="79">
        <f t="shared" ca="1" si="46"/>
        <v>0.29911636578418743</v>
      </c>
      <c r="F1511" s="79">
        <f t="shared" ca="1" si="47"/>
        <v>29.261677709144664</v>
      </c>
    </row>
    <row r="1512" spans="5:6" x14ac:dyDescent="0.25">
      <c r="E1512" s="79">
        <f t="shared" ca="1" si="46"/>
        <v>0.18702334732725467</v>
      </c>
      <c r="F1512" s="79">
        <f t="shared" ca="1" si="47"/>
        <v>28.036329211142185</v>
      </c>
    </row>
    <row r="1513" spans="5:6" x14ac:dyDescent="0.25">
      <c r="E1513" s="79">
        <f t="shared" ca="1" si="46"/>
        <v>0.34720740453708887</v>
      </c>
      <c r="F1513" s="79">
        <f t="shared" ca="1" si="47"/>
        <v>29.776369869140048</v>
      </c>
    </row>
    <row r="1514" spans="5:6" x14ac:dyDescent="0.25">
      <c r="E1514" s="79">
        <f t="shared" ca="1" si="46"/>
        <v>0.10490632107403963</v>
      </c>
      <c r="F1514" s="79">
        <f t="shared" ca="1" si="47"/>
        <v>26.998583149269564</v>
      </c>
    </row>
    <row r="1515" spans="5:6" x14ac:dyDescent="0.25">
      <c r="E1515" s="79">
        <f t="shared" ca="1" si="46"/>
        <v>0.45746788238186065</v>
      </c>
      <c r="F1515" s="79">
        <f t="shared" ca="1" si="47"/>
        <v>31.007929300019189</v>
      </c>
    </row>
    <row r="1516" spans="5:6" x14ac:dyDescent="0.25">
      <c r="E1516" s="79">
        <f t="shared" ca="1" si="46"/>
        <v>0.98817265043798364</v>
      </c>
      <c r="F1516" s="79">
        <f t="shared" ca="1" si="47"/>
        <v>58.521733078011636</v>
      </c>
    </row>
    <row r="1517" spans="5:6" x14ac:dyDescent="0.25">
      <c r="E1517" s="79">
        <f t="shared" ca="1" si="46"/>
        <v>0.1791501389683493</v>
      </c>
      <c r="F1517" s="79">
        <f t="shared" ca="1" si="47"/>
        <v>27.945187098892145</v>
      </c>
    </row>
    <row r="1518" spans="5:6" x14ac:dyDescent="0.25">
      <c r="E1518" s="79">
        <f t="shared" ca="1" si="46"/>
        <v>0.88396149946289881</v>
      </c>
      <c r="F1518" s="79">
        <f t="shared" ca="1" si="47"/>
        <v>40.395406816853551</v>
      </c>
    </row>
    <row r="1519" spans="5:6" x14ac:dyDescent="0.25">
      <c r="E1519" s="79">
        <f t="shared" ca="1" si="46"/>
        <v>0.4658384081980963</v>
      </c>
      <c r="F1519" s="79">
        <f t="shared" ca="1" si="47"/>
        <v>31.10672351224072</v>
      </c>
    </row>
    <row r="1520" spans="5:6" x14ac:dyDescent="0.25">
      <c r="E1520" s="79">
        <f t="shared" ca="1" si="46"/>
        <v>0.90360168775065675</v>
      </c>
      <c r="F1520" s="79">
        <f t="shared" ca="1" si="47"/>
        <v>41.611928932878151</v>
      </c>
    </row>
    <row r="1521" spans="5:6" x14ac:dyDescent="0.25">
      <c r="E1521" s="79">
        <f t="shared" ca="1" si="46"/>
        <v>0.66418795264704722</v>
      </c>
      <c r="F1521" s="79">
        <f t="shared" ca="1" si="47"/>
        <v>33.913600537356253</v>
      </c>
    </row>
    <row r="1522" spans="5:6" x14ac:dyDescent="0.25">
      <c r="E1522" s="79">
        <f t="shared" ca="1" si="46"/>
        <v>0.7871848507428546</v>
      </c>
      <c r="F1522" s="79">
        <f t="shared" ca="1" si="47"/>
        <v>36.622221664307368</v>
      </c>
    </row>
    <row r="1523" spans="5:6" x14ac:dyDescent="0.25">
      <c r="E1523" s="79">
        <f t="shared" ca="1" si="46"/>
        <v>0.28858184936823505</v>
      </c>
      <c r="F1523" s="79">
        <f t="shared" ca="1" si="47"/>
        <v>29.149233168052668</v>
      </c>
    </row>
    <row r="1524" spans="5:6" x14ac:dyDescent="0.25">
      <c r="E1524" s="79">
        <f t="shared" ca="1" si="46"/>
        <v>0.78512226127656537</v>
      </c>
      <c r="F1524" s="79">
        <f t="shared" ca="1" si="47"/>
        <v>36.564224345507093</v>
      </c>
    </row>
    <row r="1525" spans="5:6" x14ac:dyDescent="0.25">
      <c r="E1525" s="79">
        <f t="shared" ca="1" si="46"/>
        <v>0.61598821886986754</v>
      </c>
      <c r="F1525" s="79">
        <f t="shared" ca="1" si="47"/>
        <v>33.11885494357594</v>
      </c>
    </row>
    <row r="1526" spans="5:6" x14ac:dyDescent="0.25">
      <c r="E1526" s="79">
        <f t="shared" ca="1" si="46"/>
        <v>7.5524378799554315E-2</v>
      </c>
      <c r="F1526" s="79">
        <f t="shared" ca="1" si="47"/>
        <v>26.542267309031921</v>
      </c>
    </row>
    <row r="1527" spans="5:6" x14ac:dyDescent="0.25">
      <c r="E1527" s="79">
        <f t="shared" ca="1" si="46"/>
        <v>8.2564513781033022E-2</v>
      </c>
      <c r="F1527" s="79">
        <f t="shared" ca="1" si="47"/>
        <v>26.658834001364177</v>
      </c>
    </row>
    <row r="1528" spans="5:6" x14ac:dyDescent="0.25">
      <c r="E1528" s="79">
        <f t="shared" ca="1" si="46"/>
        <v>0.49170111392630489</v>
      </c>
      <c r="F1528" s="79">
        <f t="shared" ca="1" si="47"/>
        <v>31.418669467006413</v>
      </c>
    </row>
    <row r="1529" spans="5:6" x14ac:dyDescent="0.25">
      <c r="E1529" s="79">
        <f t="shared" ca="1" si="46"/>
        <v>0.3234132336706026</v>
      </c>
      <c r="F1529" s="79">
        <f t="shared" ca="1" si="47"/>
        <v>29.521119366704202</v>
      </c>
    </row>
    <row r="1530" spans="5:6" x14ac:dyDescent="0.25">
      <c r="E1530" s="79">
        <f t="shared" ca="1" si="46"/>
        <v>0.24200685044975567</v>
      </c>
      <c r="F1530" s="79">
        <f t="shared" ca="1" si="47"/>
        <v>28.648607916631754</v>
      </c>
    </row>
    <row r="1531" spans="5:6" x14ac:dyDescent="0.25">
      <c r="E1531" s="79">
        <f t="shared" ca="1" si="46"/>
        <v>0.91375957115655504</v>
      </c>
      <c r="F1531" s="79">
        <f t="shared" ca="1" si="47"/>
        <v>42.359398732432581</v>
      </c>
    </row>
    <row r="1532" spans="5:6" x14ac:dyDescent="0.25">
      <c r="E1532" s="79">
        <f t="shared" ca="1" si="46"/>
        <v>0.6781443110987303</v>
      </c>
      <c r="F1532" s="79">
        <f t="shared" ca="1" si="47"/>
        <v>34.164356403968512</v>
      </c>
    </row>
    <row r="1533" spans="5:6" x14ac:dyDescent="0.25">
      <c r="E1533" s="79">
        <f t="shared" ca="1" si="46"/>
        <v>0.21196542283817432</v>
      </c>
      <c r="F1533" s="79">
        <f t="shared" ca="1" si="47"/>
        <v>28.318463306298995</v>
      </c>
    </row>
    <row r="1534" spans="5:6" x14ac:dyDescent="0.25">
      <c r="E1534" s="79">
        <f t="shared" ca="1" si="46"/>
        <v>0.10132459245383341</v>
      </c>
      <c r="F1534" s="79">
        <f t="shared" ca="1" si="47"/>
        <v>26.946681553264877</v>
      </c>
    </row>
    <row r="1535" spans="5:6" x14ac:dyDescent="0.25">
      <c r="E1535" s="79">
        <f t="shared" ca="1" si="46"/>
        <v>0.84276002455928067</v>
      </c>
      <c r="F1535" s="79">
        <f t="shared" ca="1" si="47"/>
        <v>38.470407691261912</v>
      </c>
    </row>
    <row r="1536" spans="5:6" x14ac:dyDescent="0.25">
      <c r="E1536" s="79">
        <f t="shared" ca="1" si="46"/>
        <v>4.4167855663044153E-2</v>
      </c>
      <c r="F1536" s="79">
        <f t="shared" ca="1" si="47"/>
        <v>25.929634610886705</v>
      </c>
    </row>
    <row r="1537" spans="5:6" x14ac:dyDescent="0.25">
      <c r="E1537" s="79">
        <f t="shared" ca="1" si="46"/>
        <v>0.83831784012669086</v>
      </c>
      <c r="F1537" s="79">
        <f t="shared" ca="1" si="47"/>
        <v>38.297689653424072</v>
      </c>
    </row>
    <row r="1538" spans="5:6" x14ac:dyDescent="0.25">
      <c r="E1538" s="79">
        <f t="shared" ca="1" si="46"/>
        <v>0.25483460384669088</v>
      </c>
      <c r="F1538" s="79">
        <f t="shared" ca="1" si="47"/>
        <v>28.787429429331681</v>
      </c>
    </row>
    <row r="1539" spans="5:6" x14ac:dyDescent="0.25">
      <c r="E1539" s="79">
        <f t="shared" ca="1" si="46"/>
        <v>0.50763599850497054</v>
      </c>
      <c r="F1539" s="79">
        <f t="shared" ca="1" si="47"/>
        <v>31.616494051725578</v>
      </c>
    </row>
    <row r="1540" spans="5:6" x14ac:dyDescent="0.25">
      <c r="E1540" s="79">
        <f t="shared" ref="E1540:E1603" ca="1" si="48">RAND()</f>
        <v>0.59948198630263694</v>
      </c>
      <c r="F1540" s="79">
        <f t="shared" ref="F1540:F1603" ca="1" si="49">$C$3-$C$4*(LN(E1540)^(-1/$C$5))</f>
        <v>32.868028226379508</v>
      </c>
    </row>
    <row r="1541" spans="5:6" x14ac:dyDescent="0.25">
      <c r="E1541" s="79">
        <f t="shared" ca="1" si="48"/>
        <v>0.42666097869629649</v>
      </c>
      <c r="F1541" s="79">
        <f t="shared" ca="1" si="49"/>
        <v>30.65218383726112</v>
      </c>
    </row>
    <row r="1542" spans="5:6" x14ac:dyDescent="0.25">
      <c r="E1542" s="79">
        <f t="shared" ca="1" si="48"/>
        <v>0.55456644703274771</v>
      </c>
      <c r="F1542" s="79">
        <f t="shared" ca="1" si="49"/>
        <v>32.229163474556756</v>
      </c>
    </row>
    <row r="1543" spans="5:6" x14ac:dyDescent="0.25">
      <c r="E1543" s="79">
        <f t="shared" ca="1" si="48"/>
        <v>0.30302772905487063</v>
      </c>
      <c r="F1543" s="79">
        <f t="shared" ca="1" si="49"/>
        <v>29.303415225459865</v>
      </c>
    </row>
    <row r="1544" spans="5:6" x14ac:dyDescent="0.25">
      <c r="E1544" s="79">
        <f t="shared" ca="1" si="48"/>
        <v>0.89507198329520488</v>
      </c>
      <c r="F1544" s="79">
        <f t="shared" ca="1" si="49"/>
        <v>41.051455805060016</v>
      </c>
    </row>
    <row r="1545" spans="5:6" x14ac:dyDescent="0.25">
      <c r="E1545" s="79">
        <f t="shared" ca="1" si="48"/>
        <v>0.48330717866514949</v>
      </c>
      <c r="F1545" s="79">
        <f t="shared" ca="1" si="49"/>
        <v>31.316251059802006</v>
      </c>
    </row>
    <row r="1546" spans="5:6" x14ac:dyDescent="0.25">
      <c r="E1546" s="79">
        <f t="shared" ca="1" si="48"/>
        <v>0.79529817957491789</v>
      </c>
      <c r="F1546" s="79">
        <f t="shared" ca="1" si="49"/>
        <v>36.856438803431558</v>
      </c>
    </row>
    <row r="1547" spans="5:6" x14ac:dyDescent="0.25">
      <c r="E1547" s="79">
        <f t="shared" ca="1" si="48"/>
        <v>3.3508715773636122E-2</v>
      </c>
      <c r="F1547" s="79">
        <f t="shared" ca="1" si="49"/>
        <v>25.66165834924389</v>
      </c>
    </row>
    <row r="1548" spans="5:6" x14ac:dyDescent="0.25">
      <c r="E1548" s="79">
        <f t="shared" ca="1" si="48"/>
        <v>0.69964063113360342</v>
      </c>
      <c r="F1548" s="79">
        <f t="shared" ca="1" si="49"/>
        <v>34.572566091269508</v>
      </c>
    </row>
    <row r="1549" spans="5:6" x14ac:dyDescent="0.25">
      <c r="E1549" s="79">
        <f t="shared" ca="1" si="48"/>
        <v>0.53859425082467027</v>
      </c>
      <c r="F1549" s="79">
        <f t="shared" ca="1" si="49"/>
        <v>32.015114527651249</v>
      </c>
    </row>
    <row r="1550" spans="5:6" x14ac:dyDescent="0.25">
      <c r="E1550" s="79">
        <f t="shared" ca="1" si="48"/>
        <v>0.70192556391535765</v>
      </c>
      <c r="F1550" s="79">
        <f t="shared" ca="1" si="49"/>
        <v>34.61767490262902</v>
      </c>
    </row>
    <row r="1551" spans="5:6" x14ac:dyDescent="0.25">
      <c r="E1551" s="79">
        <f t="shared" ca="1" si="48"/>
        <v>0.46267995821117858</v>
      </c>
      <c r="F1551" s="79">
        <f t="shared" ca="1" si="49"/>
        <v>31.069328954351136</v>
      </c>
    </row>
    <row r="1552" spans="5:6" x14ac:dyDescent="0.25">
      <c r="E1552" s="79">
        <f t="shared" ca="1" si="48"/>
        <v>9.3559927656082231E-2</v>
      </c>
      <c r="F1552" s="79">
        <f t="shared" ca="1" si="49"/>
        <v>26.831056192420139</v>
      </c>
    </row>
    <row r="1553" spans="5:6" x14ac:dyDescent="0.25">
      <c r="E1553" s="79">
        <f t="shared" ca="1" si="48"/>
        <v>0.90598820858295603</v>
      </c>
      <c r="F1553" s="79">
        <f t="shared" ca="1" si="49"/>
        <v>41.779060860899406</v>
      </c>
    </row>
    <row r="1554" spans="5:6" x14ac:dyDescent="0.25">
      <c r="E1554" s="79">
        <f t="shared" ca="1" si="48"/>
        <v>0.245810293327137</v>
      </c>
      <c r="F1554" s="79">
        <f t="shared" ca="1" si="49"/>
        <v>28.689874158259119</v>
      </c>
    </row>
    <row r="1555" spans="5:6" x14ac:dyDescent="0.25">
      <c r="E1555" s="79">
        <f t="shared" ca="1" si="48"/>
        <v>0.60138368004208476</v>
      </c>
      <c r="F1555" s="79">
        <f t="shared" ca="1" si="49"/>
        <v>32.896443122871261</v>
      </c>
    </row>
    <row r="1556" spans="5:6" x14ac:dyDescent="0.25">
      <c r="E1556" s="79">
        <f t="shared" ca="1" si="48"/>
        <v>0.46502738948488209</v>
      </c>
      <c r="F1556" s="79">
        <f t="shared" ca="1" si="49"/>
        <v>31.097107720279151</v>
      </c>
    </row>
    <row r="1557" spans="5:6" x14ac:dyDescent="0.25">
      <c r="E1557" s="79">
        <f t="shared" ca="1" si="48"/>
        <v>0.87075958484227312</v>
      </c>
      <c r="F1557" s="79">
        <f t="shared" ca="1" si="49"/>
        <v>39.703625046867387</v>
      </c>
    </row>
    <row r="1558" spans="5:6" x14ac:dyDescent="0.25">
      <c r="E1558" s="79">
        <f t="shared" ca="1" si="48"/>
        <v>0.22841468856943403</v>
      </c>
      <c r="F1558" s="79">
        <f t="shared" ca="1" si="49"/>
        <v>28.500261384662082</v>
      </c>
    </row>
    <row r="1559" spans="5:6" x14ac:dyDescent="0.25">
      <c r="E1559" s="79">
        <f t="shared" ca="1" si="48"/>
        <v>0.12954086381999363</v>
      </c>
      <c r="F1559" s="79">
        <f t="shared" ca="1" si="49"/>
        <v>27.33580700885161</v>
      </c>
    </row>
    <row r="1560" spans="5:6" x14ac:dyDescent="0.25">
      <c r="E1560" s="79">
        <f t="shared" ca="1" si="48"/>
        <v>0.90605829243140379</v>
      </c>
      <c r="F1560" s="79">
        <f t="shared" ca="1" si="49"/>
        <v>41.784042923701641</v>
      </c>
    </row>
    <row r="1561" spans="5:6" x14ac:dyDescent="0.25">
      <c r="E1561" s="79">
        <f t="shared" ca="1" si="48"/>
        <v>0.75681805511897005</v>
      </c>
      <c r="F1561" s="79">
        <f t="shared" ca="1" si="49"/>
        <v>35.824009401909862</v>
      </c>
    </row>
    <row r="1562" spans="5:6" x14ac:dyDescent="0.25">
      <c r="E1562" s="79">
        <f t="shared" ca="1" si="48"/>
        <v>0.3858194005641683</v>
      </c>
      <c r="F1562" s="79">
        <f t="shared" ca="1" si="49"/>
        <v>30.19609499865005</v>
      </c>
    </row>
    <row r="1563" spans="5:6" x14ac:dyDescent="0.25">
      <c r="E1563" s="79">
        <f t="shared" ca="1" si="48"/>
        <v>0.73440094133025724</v>
      </c>
      <c r="F1563" s="79">
        <f t="shared" ca="1" si="49"/>
        <v>35.300122579040192</v>
      </c>
    </row>
    <row r="1564" spans="5:6" x14ac:dyDescent="0.25">
      <c r="E1564" s="79">
        <f t="shared" ca="1" si="48"/>
        <v>0.27273956922952403</v>
      </c>
      <c r="F1564" s="79">
        <f t="shared" ca="1" si="49"/>
        <v>28.979827440790448</v>
      </c>
    </row>
    <row r="1565" spans="5:6" x14ac:dyDescent="0.25">
      <c r="E1565" s="79">
        <f t="shared" ca="1" si="48"/>
        <v>2.5938155512877925E-2</v>
      </c>
      <c r="F1565" s="79">
        <f t="shared" ca="1" si="49"/>
        <v>25.435577604948229</v>
      </c>
    </row>
    <row r="1566" spans="5:6" x14ac:dyDescent="0.25">
      <c r="E1566" s="79">
        <f t="shared" ca="1" si="48"/>
        <v>0.74215293777994784</v>
      </c>
      <c r="F1566" s="79">
        <f t="shared" ca="1" si="49"/>
        <v>35.475838371749177</v>
      </c>
    </row>
    <row r="1567" spans="5:6" x14ac:dyDescent="0.25">
      <c r="E1567" s="79">
        <f t="shared" ca="1" si="48"/>
        <v>0.27429500430196363</v>
      </c>
      <c r="F1567" s="79">
        <f t="shared" ca="1" si="49"/>
        <v>28.996486273788406</v>
      </c>
    </row>
    <row r="1568" spans="5:6" x14ac:dyDescent="0.25">
      <c r="E1568" s="79">
        <f t="shared" ca="1" si="48"/>
        <v>0.37584913263248809</v>
      </c>
      <c r="F1568" s="79">
        <f t="shared" ca="1" si="49"/>
        <v>30.086850242656027</v>
      </c>
    </row>
    <row r="1569" spans="5:6" x14ac:dyDescent="0.25">
      <c r="E1569" s="79">
        <f t="shared" ca="1" si="48"/>
        <v>0.57985305132975595</v>
      </c>
      <c r="F1569" s="79">
        <f t="shared" ca="1" si="49"/>
        <v>32.581552272155982</v>
      </c>
    </row>
    <row r="1570" spans="5:6" x14ac:dyDescent="0.25">
      <c r="E1570" s="79">
        <f t="shared" ca="1" si="48"/>
        <v>0.24730812578686701</v>
      </c>
      <c r="F1570" s="79">
        <f t="shared" ca="1" si="49"/>
        <v>28.706099426359678</v>
      </c>
    </row>
    <row r="1571" spans="5:6" x14ac:dyDescent="0.25">
      <c r="E1571" s="79">
        <f t="shared" ca="1" si="48"/>
        <v>0.74579760099493808</v>
      </c>
      <c r="F1571" s="79">
        <f t="shared" ca="1" si="49"/>
        <v>35.560378385500258</v>
      </c>
    </row>
    <row r="1572" spans="5:6" x14ac:dyDescent="0.25">
      <c r="E1572" s="79">
        <f t="shared" ca="1" si="48"/>
        <v>0.79972152200905144</v>
      </c>
      <c r="F1572" s="79">
        <f t="shared" ca="1" si="49"/>
        <v>36.988435665158931</v>
      </c>
    </row>
    <row r="1573" spans="5:6" x14ac:dyDescent="0.25">
      <c r="E1573" s="79">
        <f t="shared" ca="1" si="48"/>
        <v>9.8496392371267949E-2</v>
      </c>
      <c r="F1573" s="79">
        <f t="shared" ca="1" si="49"/>
        <v>26.905079849898705</v>
      </c>
    </row>
    <row r="1574" spans="5:6" x14ac:dyDescent="0.25">
      <c r="E1574" s="79">
        <f t="shared" ca="1" si="48"/>
        <v>0.89494981942534946</v>
      </c>
      <c r="F1574" s="79">
        <f t="shared" ca="1" si="49"/>
        <v>41.04381453431921</v>
      </c>
    </row>
    <row r="1575" spans="5:6" x14ac:dyDescent="0.25">
      <c r="E1575" s="79">
        <f t="shared" ca="1" si="48"/>
        <v>0.26970524797944406</v>
      </c>
      <c r="F1575" s="79">
        <f t="shared" ca="1" si="49"/>
        <v>28.947308334109209</v>
      </c>
    </row>
    <row r="1576" spans="5:6" x14ac:dyDescent="0.25">
      <c r="E1576" s="79">
        <f t="shared" ca="1" si="48"/>
        <v>0.6598054717927806</v>
      </c>
      <c r="F1576" s="79">
        <f t="shared" ca="1" si="49"/>
        <v>33.83696519149445</v>
      </c>
    </row>
    <row r="1577" spans="5:6" x14ac:dyDescent="0.25">
      <c r="E1577" s="79">
        <f t="shared" ca="1" si="48"/>
        <v>0.9159871011026357</v>
      </c>
      <c r="F1577" s="79">
        <f t="shared" ca="1" si="49"/>
        <v>42.53700731417517</v>
      </c>
    </row>
    <row r="1578" spans="5:6" x14ac:dyDescent="0.25">
      <c r="E1578" s="79">
        <f t="shared" ca="1" si="48"/>
        <v>0.62264610055499692</v>
      </c>
      <c r="F1578" s="79">
        <f t="shared" ca="1" si="49"/>
        <v>33.222833309777059</v>
      </c>
    </row>
    <row r="1579" spans="5:6" x14ac:dyDescent="0.25">
      <c r="E1579" s="79">
        <f t="shared" ca="1" si="48"/>
        <v>0.36652292024871325</v>
      </c>
      <c r="F1579" s="79">
        <f t="shared" ca="1" si="49"/>
        <v>29.985255779320894</v>
      </c>
    </row>
    <row r="1580" spans="5:6" x14ac:dyDescent="0.25">
      <c r="E1580" s="79">
        <f t="shared" ca="1" si="48"/>
        <v>0.76877626355934436</v>
      </c>
      <c r="F1580" s="79">
        <f t="shared" ca="1" si="49"/>
        <v>36.124838302497672</v>
      </c>
    </row>
    <row r="1581" spans="5:6" x14ac:dyDescent="0.25">
      <c r="E1581" s="79">
        <f t="shared" ca="1" si="48"/>
        <v>0.57979792261646723</v>
      </c>
      <c r="F1581" s="79">
        <f t="shared" ca="1" si="49"/>
        <v>32.580764432442095</v>
      </c>
    </row>
    <row r="1582" spans="5:6" x14ac:dyDescent="0.25">
      <c r="E1582" s="79">
        <f t="shared" ca="1" si="48"/>
        <v>0.20081644740145466</v>
      </c>
      <c r="F1582" s="79">
        <f t="shared" ca="1" si="49"/>
        <v>28.193459674880391</v>
      </c>
    </row>
    <row r="1583" spans="5:6" x14ac:dyDescent="0.25">
      <c r="E1583" s="79">
        <f t="shared" ca="1" si="48"/>
        <v>1.2798021804818593E-2</v>
      </c>
      <c r="F1583" s="79">
        <f t="shared" ca="1" si="49"/>
        <v>24.899211657026424</v>
      </c>
    </row>
    <row r="1584" spans="5:6" x14ac:dyDescent="0.25">
      <c r="E1584" s="79">
        <f t="shared" ca="1" si="48"/>
        <v>0.38715585156296284</v>
      </c>
      <c r="F1584" s="79">
        <f t="shared" ca="1" si="49"/>
        <v>30.210792717130754</v>
      </c>
    </row>
    <row r="1585" spans="5:6" x14ac:dyDescent="0.25">
      <c r="E1585" s="79">
        <f t="shared" ca="1" si="48"/>
        <v>0.82003196330929229</v>
      </c>
      <c r="F1585" s="79">
        <f t="shared" ca="1" si="49"/>
        <v>37.638624544987309</v>
      </c>
    </row>
    <row r="1586" spans="5:6" x14ac:dyDescent="0.25">
      <c r="E1586" s="79">
        <f t="shared" ca="1" si="48"/>
        <v>6.8729062505150429E-2</v>
      </c>
      <c r="F1586" s="79">
        <f t="shared" ca="1" si="49"/>
        <v>26.42409327919675</v>
      </c>
    </row>
    <row r="1587" spans="5:6" x14ac:dyDescent="0.25">
      <c r="E1587" s="79">
        <f t="shared" ca="1" si="48"/>
        <v>7.142863009529099E-2</v>
      </c>
      <c r="F1587" s="79">
        <f t="shared" ca="1" si="49"/>
        <v>26.471769555326141</v>
      </c>
    </row>
    <row r="1588" spans="5:6" x14ac:dyDescent="0.25">
      <c r="E1588" s="79">
        <f t="shared" ca="1" si="48"/>
        <v>0.49853572711945882</v>
      </c>
      <c r="F1588" s="79">
        <f t="shared" ca="1" si="49"/>
        <v>31.502955773436717</v>
      </c>
    </row>
    <row r="1589" spans="5:6" x14ac:dyDescent="0.25">
      <c r="E1589" s="79">
        <f t="shared" ca="1" si="48"/>
        <v>0.77142523377463379</v>
      </c>
      <c r="F1589" s="79">
        <f t="shared" ca="1" si="49"/>
        <v>36.193728872813423</v>
      </c>
    </row>
    <row r="1590" spans="5:6" x14ac:dyDescent="0.25">
      <c r="E1590" s="79">
        <f t="shared" ca="1" si="48"/>
        <v>0.80909838659506983</v>
      </c>
      <c r="F1590" s="79">
        <f t="shared" ca="1" si="49"/>
        <v>37.279132358422245</v>
      </c>
    </row>
    <row r="1591" spans="5:6" x14ac:dyDescent="0.25">
      <c r="E1591" s="79">
        <f t="shared" ca="1" si="48"/>
        <v>0.50247856096644061</v>
      </c>
      <c r="F1591" s="79">
        <f t="shared" ca="1" si="49"/>
        <v>31.551959939910436</v>
      </c>
    </row>
    <row r="1592" spans="5:6" x14ac:dyDescent="0.25">
      <c r="E1592" s="79">
        <f t="shared" ca="1" si="48"/>
        <v>0.55838470203399682</v>
      </c>
      <c r="F1592" s="79">
        <f t="shared" ca="1" si="49"/>
        <v>32.281269423883202</v>
      </c>
    </row>
    <row r="1593" spans="5:6" x14ac:dyDescent="0.25">
      <c r="E1593" s="79">
        <f t="shared" ca="1" si="48"/>
        <v>1.6400078151966091E-2</v>
      </c>
      <c r="F1593" s="79">
        <f t="shared" ca="1" si="49"/>
        <v>25.074805465269826</v>
      </c>
    </row>
    <row r="1594" spans="5:6" x14ac:dyDescent="0.25">
      <c r="E1594" s="79">
        <f t="shared" ca="1" si="48"/>
        <v>0.89009389067439826</v>
      </c>
      <c r="F1594" s="79">
        <f t="shared" ca="1" si="49"/>
        <v>40.74809856143213</v>
      </c>
    </row>
    <row r="1595" spans="5:6" x14ac:dyDescent="0.25">
      <c r="E1595" s="79">
        <f t="shared" ca="1" si="48"/>
        <v>1.9813414320556832E-2</v>
      </c>
      <c r="F1595" s="79">
        <f t="shared" ca="1" si="49"/>
        <v>25.217448953442663</v>
      </c>
    </row>
    <row r="1596" spans="5:6" x14ac:dyDescent="0.25">
      <c r="E1596" s="79">
        <f t="shared" ca="1" si="48"/>
        <v>0.44733631760620418</v>
      </c>
      <c r="F1596" s="79">
        <f t="shared" ca="1" si="49"/>
        <v>30.889631059694025</v>
      </c>
    </row>
    <row r="1597" spans="5:6" x14ac:dyDescent="0.25">
      <c r="E1597" s="79">
        <f t="shared" ca="1" si="48"/>
        <v>0.4975226395099116</v>
      </c>
      <c r="F1597" s="79">
        <f t="shared" ca="1" si="49"/>
        <v>31.490409902558977</v>
      </c>
    </row>
    <row r="1598" spans="5:6" x14ac:dyDescent="0.25">
      <c r="E1598" s="79">
        <f t="shared" ca="1" si="48"/>
        <v>0.50938026573249895</v>
      </c>
      <c r="F1598" s="79">
        <f t="shared" ca="1" si="49"/>
        <v>31.638433633638122</v>
      </c>
    </row>
    <row r="1599" spans="5:6" x14ac:dyDescent="0.25">
      <c r="E1599" s="79">
        <f t="shared" ca="1" si="48"/>
        <v>6.1296655324883709E-2</v>
      </c>
      <c r="F1599" s="79">
        <f t="shared" ca="1" si="49"/>
        <v>26.287183132091364</v>
      </c>
    </row>
    <row r="1600" spans="5:6" x14ac:dyDescent="0.25">
      <c r="E1600" s="79">
        <f t="shared" ca="1" si="48"/>
        <v>0.51837643657884336</v>
      </c>
      <c r="F1600" s="79">
        <f t="shared" ca="1" si="49"/>
        <v>31.752533054819658</v>
      </c>
    </row>
    <row r="1601" spans="5:6" x14ac:dyDescent="0.25">
      <c r="E1601" s="79">
        <f t="shared" ca="1" si="48"/>
        <v>0.30256958555698144</v>
      </c>
      <c r="F1601" s="79">
        <f t="shared" ca="1" si="49"/>
        <v>29.298526422213676</v>
      </c>
    </row>
    <row r="1602" spans="5:6" x14ac:dyDescent="0.25">
      <c r="E1602" s="79">
        <f t="shared" ca="1" si="48"/>
        <v>0.44960824768990559</v>
      </c>
      <c r="F1602" s="79">
        <f t="shared" ca="1" si="49"/>
        <v>30.916041180152266</v>
      </c>
    </row>
    <row r="1603" spans="5:6" x14ac:dyDescent="0.25">
      <c r="E1603" s="79">
        <f t="shared" ca="1" si="48"/>
        <v>0.21040669278407276</v>
      </c>
      <c r="F1603" s="79">
        <f t="shared" ca="1" si="49"/>
        <v>28.301081909488889</v>
      </c>
    </row>
    <row r="1604" spans="5:6" x14ac:dyDescent="0.25">
      <c r="E1604" s="79">
        <f t="shared" ref="E1604:E1667" ca="1" si="50">RAND()</f>
        <v>0.99640372306135871</v>
      </c>
      <c r="F1604" s="79">
        <f t="shared" ref="F1604:F1667" ca="1" si="51">$C$3-$C$4*(LN(E1604)^(-1/$C$5))</f>
        <v>71.617340730178569</v>
      </c>
    </row>
    <row r="1605" spans="5:6" x14ac:dyDescent="0.25">
      <c r="E1605" s="79">
        <f t="shared" ca="1" si="50"/>
        <v>6.0130291961511317E-2</v>
      </c>
      <c r="F1605" s="79">
        <f t="shared" ca="1" si="51"/>
        <v>26.264861272339726</v>
      </c>
    </row>
    <row r="1606" spans="5:6" x14ac:dyDescent="0.25">
      <c r="E1606" s="79">
        <f t="shared" ca="1" si="50"/>
        <v>0.87838562086357996</v>
      </c>
      <c r="F1606" s="79">
        <f t="shared" ca="1" si="51"/>
        <v>40.092784573204341</v>
      </c>
    </row>
    <row r="1607" spans="5:6" x14ac:dyDescent="0.25">
      <c r="E1607" s="79">
        <f t="shared" ca="1" si="50"/>
        <v>0.33037203606553489</v>
      </c>
      <c r="F1607" s="79">
        <f t="shared" ca="1" si="51"/>
        <v>29.595594098231008</v>
      </c>
    </row>
    <row r="1608" spans="5:6" x14ac:dyDescent="0.25">
      <c r="E1608" s="79">
        <f t="shared" ca="1" si="50"/>
        <v>0.27206005522270149</v>
      </c>
      <c r="F1608" s="79">
        <f t="shared" ca="1" si="51"/>
        <v>28.972547539074995</v>
      </c>
    </row>
    <row r="1609" spans="5:6" x14ac:dyDescent="0.25">
      <c r="E1609" s="79">
        <f t="shared" ca="1" si="50"/>
        <v>0.6952999020792735</v>
      </c>
      <c r="F1609" s="79">
        <f t="shared" ca="1" si="51"/>
        <v>34.48782087917759</v>
      </c>
    </row>
    <row r="1610" spans="5:6" x14ac:dyDescent="0.25">
      <c r="E1610" s="79">
        <f t="shared" ca="1" si="50"/>
        <v>0.50884715466295372</v>
      </c>
      <c r="F1610" s="79">
        <f t="shared" ca="1" si="51"/>
        <v>31.631721916327471</v>
      </c>
    </row>
    <row r="1611" spans="5:6" x14ac:dyDescent="0.25">
      <c r="E1611" s="79">
        <f t="shared" ca="1" si="50"/>
        <v>0.66911402911567841</v>
      </c>
      <c r="F1611" s="79">
        <f t="shared" ca="1" si="51"/>
        <v>34.000917229198976</v>
      </c>
    </row>
    <row r="1612" spans="5:6" x14ac:dyDescent="0.25">
      <c r="E1612" s="79">
        <f t="shared" ca="1" si="50"/>
        <v>0.25439206596842801</v>
      </c>
      <c r="F1612" s="79">
        <f t="shared" ca="1" si="51"/>
        <v>28.782656087798799</v>
      </c>
    </row>
    <row r="1613" spans="5:6" x14ac:dyDescent="0.25">
      <c r="E1613" s="79">
        <f t="shared" ca="1" si="50"/>
        <v>0.65461412649228135</v>
      </c>
      <c r="F1613" s="79">
        <f t="shared" ca="1" si="51"/>
        <v>33.747417568260047</v>
      </c>
    </row>
    <row r="1614" spans="5:6" x14ac:dyDescent="0.25">
      <c r="E1614" s="79">
        <f t="shared" ca="1" si="50"/>
        <v>0.37100600928517391</v>
      </c>
      <c r="F1614" s="79">
        <f t="shared" ca="1" si="51"/>
        <v>30.034024891101829</v>
      </c>
    </row>
    <row r="1615" spans="5:6" x14ac:dyDescent="0.25">
      <c r="E1615" s="79">
        <f t="shared" ca="1" si="50"/>
        <v>0.38802602312884915</v>
      </c>
      <c r="F1615" s="79">
        <f t="shared" ca="1" si="51"/>
        <v>30.22036969966959</v>
      </c>
    </row>
    <row r="1616" spans="5:6" x14ac:dyDescent="0.25">
      <c r="E1616" s="79">
        <f t="shared" ca="1" si="50"/>
        <v>0.20056261976079293</v>
      </c>
      <c r="F1616" s="79">
        <f t="shared" ca="1" si="51"/>
        <v>28.190594304311997</v>
      </c>
    </row>
    <row r="1617" spans="5:6" x14ac:dyDescent="0.25">
      <c r="E1617" s="79">
        <f t="shared" ca="1" si="50"/>
        <v>0.52078996523927834</v>
      </c>
      <c r="F1617" s="79">
        <f t="shared" ca="1" si="51"/>
        <v>31.783420716594026</v>
      </c>
    </row>
    <row r="1618" spans="5:6" x14ac:dyDescent="0.25">
      <c r="E1618" s="79">
        <f t="shared" ca="1" si="50"/>
        <v>0.33451666705727845</v>
      </c>
      <c r="F1618" s="79">
        <f t="shared" ca="1" si="51"/>
        <v>29.640011262700561</v>
      </c>
    </row>
    <row r="1619" spans="5:6" x14ac:dyDescent="0.25">
      <c r="E1619" s="79">
        <f t="shared" ca="1" si="50"/>
        <v>0.93397993200754625</v>
      </c>
      <c r="F1619" s="79">
        <f t="shared" ca="1" si="51"/>
        <v>44.209398570889761</v>
      </c>
    </row>
    <row r="1620" spans="5:6" x14ac:dyDescent="0.25">
      <c r="E1620" s="79">
        <f t="shared" ca="1" si="50"/>
        <v>0.27609608049899881</v>
      </c>
      <c r="F1620" s="79">
        <f t="shared" ca="1" si="51"/>
        <v>29.015767436460113</v>
      </c>
    </row>
    <row r="1621" spans="5:6" x14ac:dyDescent="0.25">
      <c r="E1621" s="79">
        <f t="shared" ca="1" si="50"/>
        <v>0.6806268033787799</v>
      </c>
      <c r="F1621" s="79">
        <f t="shared" ca="1" si="51"/>
        <v>34.210082598120074</v>
      </c>
    </row>
    <row r="1622" spans="5:6" x14ac:dyDescent="0.25">
      <c r="E1622" s="79">
        <f t="shared" ca="1" si="50"/>
        <v>0.27831047413219789</v>
      </c>
      <c r="F1622" s="79">
        <f t="shared" ca="1" si="51"/>
        <v>29.0394617257788</v>
      </c>
    </row>
    <row r="1623" spans="5:6" x14ac:dyDescent="0.25">
      <c r="E1623" s="79">
        <f t="shared" ca="1" si="50"/>
        <v>0.11194224691104115</v>
      </c>
      <c r="F1623" s="79">
        <f t="shared" ca="1" si="51"/>
        <v>27.098192738885281</v>
      </c>
    </row>
    <row r="1624" spans="5:6" x14ac:dyDescent="0.25">
      <c r="E1624" s="79">
        <f t="shared" ca="1" si="50"/>
        <v>0.77827783110238213</v>
      </c>
      <c r="F1624" s="79">
        <f t="shared" ca="1" si="51"/>
        <v>36.375999823131494</v>
      </c>
    </row>
    <row r="1625" spans="5:6" x14ac:dyDescent="0.25">
      <c r="E1625" s="79">
        <f t="shared" ca="1" si="50"/>
        <v>0.98008565808408765</v>
      </c>
      <c r="F1625" s="79">
        <f t="shared" ca="1" si="51"/>
        <v>53.684228647069673</v>
      </c>
    </row>
    <row r="1626" spans="5:6" x14ac:dyDescent="0.25">
      <c r="E1626" s="79">
        <f t="shared" ca="1" si="50"/>
        <v>0.887141228937949</v>
      </c>
      <c r="F1626" s="79">
        <f t="shared" ca="1" si="51"/>
        <v>40.575537594594159</v>
      </c>
    </row>
    <row r="1627" spans="5:6" x14ac:dyDescent="0.25">
      <c r="E1627" s="79">
        <f t="shared" ca="1" si="50"/>
        <v>0.23922031764932616</v>
      </c>
      <c r="F1627" s="79">
        <f t="shared" ca="1" si="51"/>
        <v>28.61831173556029</v>
      </c>
    </row>
    <row r="1628" spans="5:6" x14ac:dyDescent="0.25">
      <c r="E1628" s="79">
        <f t="shared" ca="1" si="50"/>
        <v>0.612881848791066</v>
      </c>
      <c r="F1628" s="79">
        <f t="shared" ca="1" si="51"/>
        <v>33.070909273915703</v>
      </c>
    </row>
    <row r="1629" spans="5:6" x14ac:dyDescent="0.25">
      <c r="E1629" s="79">
        <f t="shared" ca="1" si="50"/>
        <v>0.77961527479136539</v>
      </c>
      <c r="F1629" s="79">
        <f t="shared" ca="1" si="51"/>
        <v>36.412281864397272</v>
      </c>
    </row>
    <row r="1630" spans="5:6" x14ac:dyDescent="0.25">
      <c r="E1630" s="79">
        <f t="shared" ca="1" si="50"/>
        <v>0.16982542561766156</v>
      </c>
      <c r="F1630" s="79">
        <f t="shared" ca="1" si="51"/>
        <v>27.83565318063809</v>
      </c>
    </row>
    <row r="1631" spans="5:6" x14ac:dyDescent="0.25">
      <c r="E1631" s="79">
        <f t="shared" ca="1" si="50"/>
        <v>0.74499725517726212</v>
      </c>
      <c r="F1631" s="79">
        <f t="shared" ca="1" si="51"/>
        <v>35.541705083930005</v>
      </c>
    </row>
    <row r="1632" spans="5:6" x14ac:dyDescent="0.25">
      <c r="E1632" s="79">
        <f t="shared" ca="1" si="50"/>
        <v>0.68591538105982242</v>
      </c>
      <c r="F1632" s="79">
        <f t="shared" ca="1" si="51"/>
        <v>34.30868650971518</v>
      </c>
    </row>
    <row r="1633" spans="5:6" x14ac:dyDescent="0.25">
      <c r="E1633" s="79">
        <f t="shared" ca="1" si="50"/>
        <v>0.62968794355251334</v>
      </c>
      <c r="F1633" s="79">
        <f t="shared" ca="1" si="51"/>
        <v>33.334679671349804</v>
      </c>
    </row>
    <row r="1634" spans="5:6" x14ac:dyDescent="0.25">
      <c r="E1634" s="79">
        <f t="shared" ca="1" si="50"/>
        <v>0.35756737936957939</v>
      </c>
      <c r="F1634" s="79">
        <f t="shared" ca="1" si="51"/>
        <v>29.888174641090451</v>
      </c>
    </row>
    <row r="1635" spans="5:6" x14ac:dyDescent="0.25">
      <c r="E1635" s="79">
        <f t="shared" ca="1" si="50"/>
        <v>0.57778435563054908</v>
      </c>
      <c r="F1635" s="79">
        <f t="shared" ca="1" si="51"/>
        <v>32.552050150082685</v>
      </c>
    </row>
    <row r="1636" spans="5:6" x14ac:dyDescent="0.25">
      <c r="E1636" s="79">
        <f t="shared" ca="1" si="50"/>
        <v>0.16896231497817915</v>
      </c>
      <c r="F1636" s="79">
        <f t="shared" ca="1" si="51"/>
        <v>27.825419404320321</v>
      </c>
    </row>
    <row r="1637" spans="5:6" x14ac:dyDescent="0.25">
      <c r="E1637" s="79">
        <f t="shared" ca="1" si="50"/>
        <v>2.5381212401872633E-2</v>
      </c>
      <c r="F1637" s="79">
        <f t="shared" ca="1" si="51"/>
        <v>25.41729453351418</v>
      </c>
    </row>
    <row r="1638" spans="5:6" x14ac:dyDescent="0.25">
      <c r="E1638" s="79">
        <f t="shared" ca="1" si="50"/>
        <v>0.32220876053326786</v>
      </c>
      <c r="F1638" s="79">
        <f t="shared" ca="1" si="51"/>
        <v>29.508239909981963</v>
      </c>
    </row>
    <row r="1639" spans="5:6" x14ac:dyDescent="0.25">
      <c r="E1639" s="79">
        <f t="shared" ca="1" si="50"/>
        <v>9.4832109421530641E-2</v>
      </c>
      <c r="F1639" s="79">
        <f t="shared" ca="1" si="51"/>
        <v>26.850311950320432</v>
      </c>
    </row>
    <row r="1640" spans="5:6" x14ac:dyDescent="0.25">
      <c r="E1640" s="79">
        <f t="shared" ca="1" si="50"/>
        <v>0.33049804962892004</v>
      </c>
      <c r="F1640" s="79">
        <f t="shared" ca="1" si="51"/>
        <v>29.596943842723309</v>
      </c>
    </row>
    <row r="1641" spans="5:6" x14ac:dyDescent="0.25">
      <c r="E1641" s="79">
        <f t="shared" ca="1" si="50"/>
        <v>0.6731474654601538</v>
      </c>
      <c r="F1641" s="79">
        <f t="shared" ca="1" si="51"/>
        <v>34.073367414496865</v>
      </c>
    </row>
    <row r="1642" spans="5:6" x14ac:dyDescent="0.25">
      <c r="E1642" s="79">
        <f t="shared" ca="1" si="50"/>
        <v>0.79319262735844698</v>
      </c>
      <c r="F1642" s="79">
        <f t="shared" ca="1" si="51"/>
        <v>36.794696747299213</v>
      </c>
    </row>
    <row r="1643" spans="5:6" x14ac:dyDescent="0.25">
      <c r="E1643" s="79">
        <f t="shared" ca="1" si="50"/>
        <v>0.74622169552622608</v>
      </c>
      <c r="F1643" s="79">
        <f t="shared" ca="1" si="51"/>
        <v>35.570298288155385</v>
      </c>
    </row>
    <row r="1644" spans="5:6" x14ac:dyDescent="0.25">
      <c r="E1644" s="79">
        <f t="shared" ca="1" si="50"/>
        <v>0.14890374260128725</v>
      </c>
      <c r="F1644" s="79">
        <f t="shared" ca="1" si="51"/>
        <v>27.582306368242982</v>
      </c>
    </row>
    <row r="1645" spans="5:6" x14ac:dyDescent="0.25">
      <c r="E1645" s="79">
        <f t="shared" ca="1" si="50"/>
        <v>0.92350483107911308</v>
      </c>
      <c r="F1645" s="79">
        <f t="shared" ca="1" si="51"/>
        <v>43.179514689821687</v>
      </c>
    </row>
    <row r="1646" spans="5:6" x14ac:dyDescent="0.25">
      <c r="E1646" s="79">
        <f t="shared" ca="1" si="50"/>
        <v>0.25172366402268231</v>
      </c>
      <c r="F1646" s="79">
        <f t="shared" ca="1" si="51"/>
        <v>28.753851816835684</v>
      </c>
    </row>
    <row r="1647" spans="5:6" x14ac:dyDescent="0.25">
      <c r="E1647" s="79">
        <f t="shared" ca="1" si="50"/>
        <v>0.45332493642039229</v>
      </c>
      <c r="F1647" s="79">
        <f t="shared" ca="1" si="51"/>
        <v>30.959390831969962</v>
      </c>
    </row>
    <row r="1648" spans="5:6" x14ac:dyDescent="0.25">
      <c r="E1648" s="79">
        <f t="shared" ca="1" si="50"/>
        <v>0.82587852100383319</v>
      </c>
      <c r="F1648" s="79">
        <f t="shared" ca="1" si="51"/>
        <v>37.840918415184021</v>
      </c>
    </row>
    <row r="1649" spans="5:6" x14ac:dyDescent="0.25">
      <c r="E1649" s="79">
        <f t="shared" ca="1" si="50"/>
        <v>0.484617493563403</v>
      </c>
      <c r="F1649" s="79">
        <f t="shared" ca="1" si="51"/>
        <v>31.332161464336266</v>
      </c>
    </row>
    <row r="1650" spans="5:6" x14ac:dyDescent="0.25">
      <c r="E1650" s="79">
        <f t="shared" ca="1" si="50"/>
        <v>0.14206129803307332</v>
      </c>
      <c r="F1650" s="79">
        <f t="shared" ca="1" si="51"/>
        <v>27.496711632486964</v>
      </c>
    </row>
    <row r="1651" spans="5:6" x14ac:dyDescent="0.25">
      <c r="E1651" s="79">
        <f t="shared" ca="1" si="50"/>
        <v>0.19514784421225806</v>
      </c>
      <c r="F1651" s="79">
        <f t="shared" ca="1" si="51"/>
        <v>28.129244263645933</v>
      </c>
    </row>
    <row r="1652" spans="5:6" x14ac:dyDescent="0.25">
      <c r="E1652" s="79">
        <f t="shared" ca="1" si="50"/>
        <v>0.19156038636670647</v>
      </c>
      <c r="F1652" s="79">
        <f t="shared" ca="1" si="51"/>
        <v>28.08835026042464</v>
      </c>
    </row>
    <row r="1653" spans="5:6" x14ac:dyDescent="0.25">
      <c r="E1653" s="79">
        <f t="shared" ca="1" si="50"/>
        <v>0.42012489779545958</v>
      </c>
      <c r="F1653" s="79">
        <f t="shared" ca="1" si="51"/>
        <v>30.578125791703137</v>
      </c>
    </row>
    <row r="1654" spans="5:6" x14ac:dyDescent="0.25">
      <c r="E1654" s="79">
        <f t="shared" ca="1" si="50"/>
        <v>0.94142262817608036</v>
      </c>
      <c r="F1654" s="79">
        <f t="shared" ca="1" si="51"/>
        <v>45.065147419265664</v>
      </c>
    </row>
    <row r="1655" spans="5:6" x14ac:dyDescent="0.25">
      <c r="E1655" s="79">
        <f t="shared" ca="1" si="50"/>
        <v>0.27191387745953688</v>
      </c>
      <c r="F1655" s="79">
        <f t="shared" ca="1" si="51"/>
        <v>28.97098129449801</v>
      </c>
    </row>
    <row r="1656" spans="5:6" x14ac:dyDescent="0.25">
      <c r="E1656" s="79">
        <f t="shared" ca="1" si="50"/>
        <v>0.67265620077108002</v>
      </c>
      <c r="F1656" s="79">
        <f t="shared" ca="1" si="51"/>
        <v>34.06449616756062</v>
      </c>
    </row>
    <row r="1657" spans="5:6" x14ac:dyDescent="0.25">
      <c r="E1657" s="79">
        <f t="shared" ca="1" si="50"/>
        <v>0.33849704417281379</v>
      </c>
      <c r="F1657" s="79">
        <f t="shared" ca="1" si="51"/>
        <v>29.682717737800097</v>
      </c>
    </row>
    <row r="1658" spans="5:6" x14ac:dyDescent="0.25">
      <c r="E1658" s="79">
        <f t="shared" ca="1" si="50"/>
        <v>0.96274827226605486</v>
      </c>
      <c r="F1658" s="79">
        <f t="shared" ca="1" si="51"/>
        <v>48.473101856615074</v>
      </c>
    </row>
    <row r="1659" spans="5:6" x14ac:dyDescent="0.25">
      <c r="E1659" s="79">
        <f t="shared" ca="1" si="50"/>
        <v>0.23390277793291603</v>
      </c>
      <c r="F1659" s="79">
        <f t="shared" ca="1" si="51"/>
        <v>28.560336952511701</v>
      </c>
    </row>
    <row r="1660" spans="5:6" x14ac:dyDescent="0.25">
      <c r="E1660" s="79">
        <f t="shared" ca="1" si="50"/>
        <v>0.65543384640841462</v>
      </c>
      <c r="F1660" s="79">
        <f t="shared" ca="1" si="51"/>
        <v>33.761470188051263</v>
      </c>
    </row>
    <row r="1661" spans="5:6" x14ac:dyDescent="0.25">
      <c r="E1661" s="79">
        <f t="shared" ca="1" si="50"/>
        <v>0.59172203144309854</v>
      </c>
      <c r="F1661" s="79">
        <f t="shared" ca="1" si="51"/>
        <v>32.75331892344532</v>
      </c>
    </row>
    <row r="1662" spans="5:6" x14ac:dyDescent="0.25">
      <c r="E1662" s="79">
        <f t="shared" ca="1" si="50"/>
        <v>7.7850860446098458E-2</v>
      </c>
      <c r="F1662" s="79">
        <f t="shared" ca="1" si="51"/>
        <v>26.581399478716719</v>
      </c>
    </row>
    <row r="1663" spans="5:6" x14ac:dyDescent="0.25">
      <c r="E1663" s="79">
        <f t="shared" ca="1" si="50"/>
        <v>0.98989609768961551</v>
      </c>
      <c r="F1663" s="79">
        <f t="shared" ca="1" si="51"/>
        <v>60.08313457209443</v>
      </c>
    </row>
    <row r="1664" spans="5:6" x14ac:dyDescent="0.25">
      <c r="E1664" s="79">
        <f t="shared" ca="1" si="50"/>
        <v>0.95868118772537059</v>
      </c>
      <c r="F1664" s="79">
        <f t="shared" ca="1" si="51"/>
        <v>47.668150275386004</v>
      </c>
    </row>
    <row r="1665" spans="5:6" x14ac:dyDescent="0.25">
      <c r="E1665" s="79">
        <f t="shared" ca="1" si="50"/>
        <v>0.52898640220935</v>
      </c>
      <c r="F1665" s="79">
        <f t="shared" ca="1" si="51"/>
        <v>31.889225765886508</v>
      </c>
    </row>
    <row r="1666" spans="5:6" x14ac:dyDescent="0.25">
      <c r="E1666" s="79">
        <f t="shared" ca="1" si="50"/>
        <v>0.45823088493288711</v>
      </c>
      <c r="F1666" s="79">
        <f t="shared" ca="1" si="51"/>
        <v>31.016894061555579</v>
      </c>
    </row>
    <row r="1667" spans="5:6" x14ac:dyDescent="0.25">
      <c r="E1667" s="79">
        <f t="shared" ca="1" si="50"/>
        <v>0.21344078247303089</v>
      </c>
      <c r="F1667" s="79">
        <f t="shared" ca="1" si="51"/>
        <v>28.334888383143205</v>
      </c>
    </row>
    <row r="1668" spans="5:6" x14ac:dyDescent="0.25">
      <c r="E1668" s="79">
        <f t="shared" ref="E1668:E1731" ca="1" si="52">RAND()</f>
        <v>0.92425761559816488</v>
      </c>
      <c r="F1668" s="79">
        <f t="shared" ref="F1668:F1731" ca="1" si="53">$C$3-$C$4*(LN(E1668)^(-1/$C$5))</f>
        <v>43.247879828100714</v>
      </c>
    </row>
    <row r="1669" spans="5:6" x14ac:dyDescent="0.25">
      <c r="E1669" s="79">
        <f t="shared" ca="1" si="52"/>
        <v>0.70681816324091618</v>
      </c>
      <c r="F1669" s="79">
        <f t="shared" ca="1" si="53"/>
        <v>34.71545706240817</v>
      </c>
    </row>
    <row r="1670" spans="5:6" x14ac:dyDescent="0.25">
      <c r="E1670" s="79">
        <f t="shared" ca="1" si="52"/>
        <v>8.2247002075199638E-2</v>
      </c>
      <c r="F1670" s="79">
        <f t="shared" ca="1" si="53"/>
        <v>26.653691811965455</v>
      </c>
    </row>
    <row r="1671" spans="5:6" x14ac:dyDescent="0.25">
      <c r="E1671" s="79">
        <f t="shared" ca="1" si="52"/>
        <v>0.35875343707278406</v>
      </c>
      <c r="F1671" s="79">
        <f t="shared" ca="1" si="53"/>
        <v>29.901007352595521</v>
      </c>
    </row>
    <row r="1672" spans="5:6" x14ac:dyDescent="0.25">
      <c r="E1672" s="79">
        <f t="shared" ca="1" si="52"/>
        <v>0.37344521345380777</v>
      </c>
      <c r="F1672" s="79">
        <f t="shared" ca="1" si="53"/>
        <v>30.060611308940601</v>
      </c>
    </row>
    <row r="1673" spans="5:6" x14ac:dyDescent="0.25">
      <c r="E1673" s="79">
        <f t="shared" ca="1" si="52"/>
        <v>0.75971205657036978</v>
      </c>
      <c r="F1673" s="79">
        <f t="shared" ca="1" si="53"/>
        <v>35.895342474797758</v>
      </c>
    </row>
    <row r="1674" spans="5:6" x14ac:dyDescent="0.25">
      <c r="E1674" s="79">
        <f t="shared" ca="1" si="52"/>
        <v>0.11120867827508196</v>
      </c>
      <c r="F1674" s="79">
        <f t="shared" ca="1" si="53"/>
        <v>27.087943926574606</v>
      </c>
    </row>
    <row r="1675" spans="5:6" x14ac:dyDescent="0.25">
      <c r="E1675" s="79">
        <f t="shared" ca="1" si="52"/>
        <v>0.35123856689669908</v>
      </c>
      <c r="F1675" s="79">
        <f t="shared" ca="1" si="53"/>
        <v>29.819815767813754</v>
      </c>
    </row>
    <row r="1676" spans="5:6" x14ac:dyDescent="0.25">
      <c r="E1676" s="79">
        <f t="shared" ca="1" si="52"/>
        <v>0.48502504231067822</v>
      </c>
      <c r="F1676" s="79">
        <f t="shared" ca="1" si="53"/>
        <v>31.337115848185451</v>
      </c>
    </row>
    <row r="1677" spans="5:6" x14ac:dyDescent="0.25">
      <c r="E1677" s="79">
        <f t="shared" ca="1" si="52"/>
        <v>0.85834397496933901</v>
      </c>
      <c r="F1677" s="79">
        <f t="shared" ca="1" si="53"/>
        <v>39.122828257078503</v>
      </c>
    </row>
    <row r="1678" spans="5:6" x14ac:dyDescent="0.25">
      <c r="E1678" s="79">
        <f t="shared" ca="1" si="52"/>
        <v>0.30479629910108363</v>
      </c>
      <c r="F1678" s="79">
        <f t="shared" ca="1" si="53"/>
        <v>29.322287894702207</v>
      </c>
    </row>
    <row r="1679" spans="5:6" x14ac:dyDescent="0.25">
      <c r="E1679" s="79">
        <f t="shared" ca="1" si="52"/>
        <v>0.71936994081422645</v>
      </c>
      <c r="F1679" s="79">
        <f t="shared" ca="1" si="53"/>
        <v>34.974147590962446</v>
      </c>
    </row>
    <row r="1680" spans="5:6" x14ac:dyDescent="0.25">
      <c r="E1680" s="79">
        <f t="shared" ca="1" si="52"/>
        <v>0.46209253481943846</v>
      </c>
      <c r="F1680" s="79">
        <f t="shared" ca="1" si="53"/>
        <v>31.062389882062213</v>
      </c>
    </row>
    <row r="1681" spans="5:6" x14ac:dyDescent="0.25">
      <c r="E1681" s="79">
        <f t="shared" ca="1" si="52"/>
        <v>0.23722410802369176</v>
      </c>
      <c r="F1681" s="79">
        <f t="shared" ca="1" si="53"/>
        <v>28.596573437552244</v>
      </c>
    </row>
    <row r="1682" spans="5:6" x14ac:dyDescent="0.25">
      <c r="E1682" s="79">
        <f t="shared" ca="1" si="52"/>
        <v>0.88010697920166103</v>
      </c>
      <c r="F1682" s="79">
        <f t="shared" ca="1" si="53"/>
        <v>40.18448584305844</v>
      </c>
    </row>
    <row r="1683" spans="5:6" x14ac:dyDescent="0.25">
      <c r="E1683" s="79">
        <f t="shared" ca="1" si="52"/>
        <v>0.44877382126146637</v>
      </c>
      <c r="F1683" s="79">
        <f t="shared" ca="1" si="53"/>
        <v>30.906333641787668</v>
      </c>
    </row>
    <row r="1684" spans="5:6" x14ac:dyDescent="0.25">
      <c r="E1684" s="79">
        <f t="shared" ca="1" si="52"/>
        <v>0.45441761462370056</v>
      </c>
      <c r="F1684" s="79">
        <f t="shared" ca="1" si="53"/>
        <v>30.972170092666129</v>
      </c>
    </row>
    <row r="1685" spans="5:6" x14ac:dyDescent="0.25">
      <c r="E1685" s="79">
        <f t="shared" ca="1" si="52"/>
        <v>0.30585519444108022</v>
      </c>
      <c r="F1685" s="79">
        <f t="shared" ca="1" si="53"/>
        <v>29.333588011660201</v>
      </c>
    </row>
    <row r="1686" spans="5:6" x14ac:dyDescent="0.25">
      <c r="E1686" s="79">
        <f t="shared" ca="1" si="52"/>
        <v>0.96918656024787886</v>
      </c>
      <c r="F1686" s="79">
        <f t="shared" ca="1" si="53"/>
        <v>49.987683197267621</v>
      </c>
    </row>
    <row r="1687" spans="5:6" x14ac:dyDescent="0.25">
      <c r="E1687" s="79">
        <f t="shared" ca="1" si="52"/>
        <v>0.81732611005403943</v>
      </c>
      <c r="F1687" s="79">
        <f t="shared" ca="1" si="53"/>
        <v>37.547452883949731</v>
      </c>
    </row>
    <row r="1688" spans="5:6" x14ac:dyDescent="0.25">
      <c r="E1688" s="79">
        <f t="shared" ca="1" si="52"/>
        <v>0.44757188391048763</v>
      </c>
      <c r="F1688" s="79">
        <f t="shared" ca="1" si="53"/>
        <v>30.892366327801501</v>
      </c>
    </row>
    <row r="1689" spans="5:6" x14ac:dyDescent="0.25">
      <c r="E1689" s="79">
        <f t="shared" ca="1" si="52"/>
        <v>0.89516487751514495</v>
      </c>
      <c r="F1689" s="79">
        <f t="shared" ca="1" si="53"/>
        <v>41.057273139858303</v>
      </c>
    </row>
    <row r="1690" spans="5:6" x14ac:dyDescent="0.25">
      <c r="E1690" s="79">
        <f t="shared" ca="1" si="52"/>
        <v>8.0382436545621605E-2</v>
      </c>
      <c r="F1690" s="79">
        <f t="shared" ca="1" si="53"/>
        <v>26.623283794280315</v>
      </c>
    </row>
    <row r="1691" spans="5:6" x14ac:dyDescent="0.25">
      <c r="E1691" s="79">
        <f t="shared" ca="1" si="52"/>
        <v>0.46674758453729359</v>
      </c>
      <c r="F1691" s="79">
        <f t="shared" ca="1" si="53"/>
        <v>31.117514473636319</v>
      </c>
    </row>
    <row r="1692" spans="5:6" x14ac:dyDescent="0.25">
      <c r="E1692" s="79">
        <f t="shared" ca="1" si="52"/>
        <v>0.14896196291101094</v>
      </c>
      <c r="F1692" s="79">
        <f t="shared" ca="1" si="53"/>
        <v>27.583028260822335</v>
      </c>
    </row>
    <row r="1693" spans="5:6" x14ac:dyDescent="0.25">
      <c r="E1693" s="79">
        <f t="shared" ca="1" si="52"/>
        <v>0.89840338925796037</v>
      </c>
      <c r="F1693" s="79">
        <f t="shared" ca="1" si="53"/>
        <v>41.263876510437179</v>
      </c>
    </row>
    <row r="1694" spans="5:6" x14ac:dyDescent="0.25">
      <c r="E1694" s="79">
        <f t="shared" ca="1" si="52"/>
        <v>0.44356245761395785</v>
      </c>
      <c r="F1694" s="79">
        <f t="shared" ca="1" si="53"/>
        <v>30.845906765408468</v>
      </c>
    </row>
    <row r="1695" spans="5:6" x14ac:dyDescent="0.25">
      <c r="E1695" s="79">
        <f t="shared" ca="1" si="52"/>
        <v>0.20057593533960649</v>
      </c>
      <c r="F1695" s="79">
        <f t="shared" ca="1" si="53"/>
        <v>28.190744641960585</v>
      </c>
    </row>
    <row r="1696" spans="5:6" x14ac:dyDescent="0.25">
      <c r="E1696" s="79">
        <f t="shared" ca="1" si="52"/>
        <v>0.47603028242255874</v>
      </c>
      <c r="F1696" s="79">
        <f t="shared" ca="1" si="53"/>
        <v>31.228395409255395</v>
      </c>
    </row>
    <row r="1697" spans="5:6" x14ac:dyDescent="0.25">
      <c r="E1697" s="79">
        <f t="shared" ca="1" si="52"/>
        <v>0.55427773249029166</v>
      </c>
      <c r="F1697" s="79">
        <f t="shared" ca="1" si="53"/>
        <v>32.225238681091156</v>
      </c>
    </row>
    <row r="1698" spans="5:6" x14ac:dyDescent="0.25">
      <c r="E1698" s="79">
        <f t="shared" ca="1" si="52"/>
        <v>0.48172969940727262</v>
      </c>
      <c r="F1698" s="79">
        <f t="shared" ca="1" si="53"/>
        <v>31.297133795009895</v>
      </c>
    </row>
    <row r="1699" spans="5:6" x14ac:dyDescent="0.25">
      <c r="E1699" s="79">
        <f t="shared" ca="1" si="52"/>
        <v>0.34918779490334162</v>
      </c>
      <c r="F1699" s="79">
        <f t="shared" ca="1" si="53"/>
        <v>29.797704737702173</v>
      </c>
    </row>
    <row r="1700" spans="5:6" x14ac:dyDescent="0.25">
      <c r="E1700" s="79">
        <f t="shared" ca="1" si="52"/>
        <v>0.91519220263356627</v>
      </c>
      <c r="F1700" s="79">
        <f t="shared" ca="1" si="53"/>
        <v>42.473005919807157</v>
      </c>
    </row>
    <row r="1701" spans="5:6" x14ac:dyDescent="0.25">
      <c r="E1701" s="79">
        <f t="shared" ca="1" si="52"/>
        <v>0.15576571654270832</v>
      </c>
      <c r="F1701" s="79">
        <f t="shared" ca="1" si="53"/>
        <v>27.666695624672254</v>
      </c>
    </row>
    <row r="1702" spans="5:6" x14ac:dyDescent="0.25">
      <c r="E1702" s="79">
        <f t="shared" ca="1" si="52"/>
        <v>0.26203091377302101</v>
      </c>
      <c r="F1702" s="79">
        <f t="shared" ca="1" si="53"/>
        <v>28.864916594973046</v>
      </c>
    </row>
    <row r="1703" spans="5:6" x14ac:dyDescent="0.25">
      <c r="E1703" s="79">
        <f t="shared" ca="1" si="52"/>
        <v>0.11359697308338956</v>
      </c>
      <c r="F1703" s="79">
        <f t="shared" ca="1" si="53"/>
        <v>27.121200499318444</v>
      </c>
    </row>
    <row r="1704" spans="5:6" x14ac:dyDescent="0.25">
      <c r="E1704" s="79">
        <f t="shared" ca="1" si="52"/>
        <v>0.14540127657505386</v>
      </c>
      <c r="F1704" s="79">
        <f t="shared" ca="1" si="53"/>
        <v>27.538682664004405</v>
      </c>
    </row>
    <row r="1705" spans="5:6" x14ac:dyDescent="0.25">
      <c r="E1705" s="79">
        <f t="shared" ca="1" si="52"/>
        <v>0.99824672383578161</v>
      </c>
      <c r="F1705" s="79">
        <f t="shared" ca="1" si="53"/>
        <v>81.15144597214254</v>
      </c>
    </row>
    <row r="1706" spans="5:6" x14ac:dyDescent="0.25">
      <c r="E1706" s="79">
        <f t="shared" ca="1" si="52"/>
        <v>0.51957279248219401</v>
      </c>
      <c r="F1706" s="79">
        <f t="shared" ca="1" si="53"/>
        <v>31.767828746649517</v>
      </c>
    </row>
    <row r="1707" spans="5:6" x14ac:dyDescent="0.25">
      <c r="E1707" s="79">
        <f t="shared" ca="1" si="52"/>
        <v>8.4495801168660734E-2</v>
      </c>
      <c r="F1707" s="79">
        <f t="shared" ca="1" si="53"/>
        <v>26.689893609295702</v>
      </c>
    </row>
    <row r="1708" spans="5:6" x14ac:dyDescent="0.25">
      <c r="E1708" s="79">
        <f t="shared" ca="1" si="52"/>
        <v>0.21390023294992655</v>
      </c>
      <c r="F1708" s="79">
        <f t="shared" ca="1" si="53"/>
        <v>28.339998219058721</v>
      </c>
    </row>
    <row r="1709" spans="5:6" x14ac:dyDescent="0.25">
      <c r="E1709" s="79">
        <f t="shared" ca="1" si="52"/>
        <v>0.35392725933252467</v>
      </c>
      <c r="F1709" s="79">
        <f t="shared" ca="1" si="53"/>
        <v>29.848833593536849</v>
      </c>
    </row>
    <row r="1710" spans="5:6" x14ac:dyDescent="0.25">
      <c r="E1710" s="79">
        <f t="shared" ca="1" si="52"/>
        <v>0.15740801660429626</v>
      </c>
      <c r="F1710" s="79">
        <f t="shared" ca="1" si="53"/>
        <v>27.686693624347321</v>
      </c>
    </row>
    <row r="1711" spans="5:6" x14ac:dyDescent="0.25">
      <c r="E1711" s="79">
        <f t="shared" ca="1" si="52"/>
        <v>0.49744466884135541</v>
      </c>
      <c r="F1711" s="79">
        <f t="shared" ca="1" si="53"/>
        <v>31.489445091749168</v>
      </c>
    </row>
    <row r="1712" spans="5:6" x14ac:dyDescent="0.25">
      <c r="E1712" s="79">
        <f t="shared" ca="1" si="52"/>
        <v>0.5926667842144776</v>
      </c>
      <c r="F1712" s="79">
        <f t="shared" ca="1" si="53"/>
        <v>32.767179963063256</v>
      </c>
    </row>
    <row r="1713" spans="5:6" x14ac:dyDescent="0.25">
      <c r="E1713" s="79">
        <f t="shared" ca="1" si="52"/>
        <v>0.86044709672281205</v>
      </c>
      <c r="F1713" s="79">
        <f t="shared" ca="1" si="53"/>
        <v>39.217051233364458</v>
      </c>
    </row>
    <row r="1714" spans="5:6" x14ac:dyDescent="0.25">
      <c r="E1714" s="79">
        <f t="shared" ca="1" si="52"/>
        <v>0.64865580634454434</v>
      </c>
      <c r="F1714" s="79">
        <f t="shared" ca="1" si="53"/>
        <v>33.646229467523767</v>
      </c>
    </row>
    <row r="1715" spans="5:6" x14ac:dyDescent="0.25">
      <c r="E1715" s="79">
        <f t="shared" ca="1" si="52"/>
        <v>3.8364692243883947E-2</v>
      </c>
      <c r="F1715" s="79">
        <f t="shared" ca="1" si="53"/>
        <v>25.789559672998294</v>
      </c>
    </row>
    <row r="1716" spans="5:6" x14ac:dyDescent="0.25">
      <c r="E1716" s="79">
        <f t="shared" ca="1" si="52"/>
        <v>0.7815653553627937</v>
      </c>
      <c r="F1716" s="79">
        <f t="shared" ca="1" si="53"/>
        <v>36.465611849108157</v>
      </c>
    </row>
    <row r="1717" spans="5:6" x14ac:dyDescent="0.25">
      <c r="E1717" s="79">
        <f t="shared" ca="1" si="52"/>
        <v>0.76859755918590267</v>
      </c>
      <c r="F1717" s="79">
        <f t="shared" ca="1" si="53"/>
        <v>36.120221332080639</v>
      </c>
    </row>
    <row r="1718" spans="5:6" x14ac:dyDescent="0.25">
      <c r="E1718" s="79">
        <f t="shared" ca="1" si="52"/>
        <v>0.52009125501207309</v>
      </c>
      <c r="F1718" s="79">
        <f t="shared" ca="1" si="53"/>
        <v>31.774466517627378</v>
      </c>
    </row>
    <row r="1719" spans="5:6" x14ac:dyDescent="0.25">
      <c r="E1719" s="79">
        <f t="shared" ca="1" si="52"/>
        <v>0.63734028941578058</v>
      </c>
      <c r="F1719" s="79">
        <f t="shared" ca="1" si="53"/>
        <v>33.458507451434905</v>
      </c>
    </row>
    <row r="1720" spans="5:6" x14ac:dyDescent="0.25">
      <c r="E1720" s="79">
        <f t="shared" ca="1" si="52"/>
        <v>0.99495045087200673</v>
      </c>
      <c r="F1720" s="79">
        <f t="shared" ca="1" si="53"/>
        <v>67.565159635113972</v>
      </c>
    </row>
    <row r="1721" spans="5:6" x14ac:dyDescent="0.25">
      <c r="E1721" s="79">
        <f t="shared" ca="1" si="52"/>
        <v>8.7078618583592671E-2</v>
      </c>
      <c r="F1721" s="79">
        <f t="shared" ca="1" si="53"/>
        <v>26.730866574037517</v>
      </c>
    </row>
    <row r="1722" spans="5:6" x14ac:dyDescent="0.25">
      <c r="E1722" s="79">
        <f t="shared" ca="1" si="52"/>
        <v>0.555438067412102</v>
      </c>
      <c r="F1722" s="79">
        <f t="shared" ca="1" si="53"/>
        <v>32.24102515917486</v>
      </c>
    </row>
    <row r="1723" spans="5:6" x14ac:dyDescent="0.25">
      <c r="E1723" s="79">
        <f t="shared" ca="1" si="52"/>
        <v>0.57370726311904607</v>
      </c>
      <c r="F1723" s="79">
        <f t="shared" ca="1" si="53"/>
        <v>32.49427080721582</v>
      </c>
    </row>
    <row r="1724" spans="5:6" x14ac:dyDescent="0.25">
      <c r="E1724" s="79">
        <f t="shared" ca="1" si="52"/>
        <v>0.55125402210563978</v>
      </c>
      <c r="F1724" s="79">
        <f t="shared" ca="1" si="53"/>
        <v>32.18426049255288</v>
      </c>
    </row>
    <row r="1725" spans="5:6" x14ac:dyDescent="0.25">
      <c r="E1725" s="79">
        <f t="shared" ca="1" si="52"/>
        <v>0.55168176053085027</v>
      </c>
      <c r="F1725" s="79">
        <f t="shared" ca="1" si="53"/>
        <v>32.190043415011132</v>
      </c>
    </row>
    <row r="1726" spans="5:6" x14ac:dyDescent="0.25">
      <c r="E1726" s="79">
        <f t="shared" ca="1" si="52"/>
        <v>0.66159321300737517</v>
      </c>
      <c r="F1726" s="79">
        <f t="shared" ca="1" si="53"/>
        <v>33.868110117627012</v>
      </c>
    </row>
    <row r="1727" spans="5:6" x14ac:dyDescent="0.25">
      <c r="E1727" s="79">
        <f t="shared" ca="1" si="52"/>
        <v>0.24031687416998282</v>
      </c>
      <c r="F1727" s="79">
        <f t="shared" ca="1" si="53"/>
        <v>28.630240503635626</v>
      </c>
    </row>
    <row r="1728" spans="5:6" x14ac:dyDescent="0.25">
      <c r="E1728" s="79">
        <f t="shared" ca="1" si="52"/>
        <v>0.70100685647027006</v>
      </c>
      <c r="F1728" s="79">
        <f t="shared" ca="1" si="53"/>
        <v>34.599495900458024</v>
      </c>
    </row>
    <row r="1729" spans="5:6" x14ac:dyDescent="0.25">
      <c r="E1729" s="79">
        <f t="shared" ca="1" si="52"/>
        <v>0.2332108405209119</v>
      </c>
      <c r="F1729" s="79">
        <f t="shared" ca="1" si="53"/>
        <v>28.552776655444273</v>
      </c>
    </row>
    <row r="1730" spans="5:6" x14ac:dyDescent="0.25">
      <c r="E1730" s="79">
        <f t="shared" ca="1" si="52"/>
        <v>0.83001951464367452</v>
      </c>
      <c r="F1730" s="79">
        <f t="shared" ca="1" si="53"/>
        <v>37.988820454008703</v>
      </c>
    </row>
    <row r="1731" spans="5:6" x14ac:dyDescent="0.25">
      <c r="E1731" s="79">
        <f t="shared" ca="1" si="52"/>
        <v>0.8173477355357941</v>
      </c>
      <c r="F1731" s="79">
        <f t="shared" ca="1" si="53"/>
        <v>37.548175599774908</v>
      </c>
    </row>
    <row r="1732" spans="5:6" x14ac:dyDescent="0.25">
      <c r="E1732" s="79">
        <f t="shared" ref="E1732:E1795" ca="1" si="54">RAND()</f>
        <v>0.77711347208865056</v>
      </c>
      <c r="F1732" s="79">
        <f t="shared" ref="F1732:F1795" ca="1" si="55">$C$3-$C$4*(LN(E1732)^(-1/$C$5))</f>
        <v>36.34460496050643</v>
      </c>
    </row>
    <row r="1733" spans="5:6" x14ac:dyDescent="0.25">
      <c r="E1733" s="79">
        <f t="shared" ca="1" si="54"/>
        <v>0.83372472881178039</v>
      </c>
      <c r="F1733" s="79">
        <f t="shared" ca="1" si="55"/>
        <v>38.124601842933302</v>
      </c>
    </row>
    <row r="1734" spans="5:6" x14ac:dyDescent="0.25">
      <c r="E1734" s="79">
        <f t="shared" ca="1" si="54"/>
        <v>0.44897210515648511</v>
      </c>
      <c r="F1734" s="79">
        <f t="shared" ca="1" si="55"/>
        <v>30.908639618810216</v>
      </c>
    </row>
    <row r="1735" spans="5:6" x14ac:dyDescent="0.25">
      <c r="E1735" s="79">
        <f t="shared" ca="1" si="54"/>
        <v>0.76112798011768801</v>
      </c>
      <c r="F1735" s="79">
        <f t="shared" ca="1" si="55"/>
        <v>35.930576893980685</v>
      </c>
    </row>
    <row r="1736" spans="5:6" x14ac:dyDescent="0.25">
      <c r="E1736" s="79">
        <f t="shared" ca="1" si="54"/>
        <v>0.62231792572006694</v>
      </c>
      <c r="F1736" s="79">
        <f t="shared" ca="1" si="55"/>
        <v>33.217668433724484</v>
      </c>
    </row>
    <row r="1737" spans="5:6" x14ac:dyDescent="0.25">
      <c r="E1737" s="79">
        <f t="shared" ca="1" si="54"/>
        <v>0.9390567383398899</v>
      </c>
      <c r="F1737" s="79">
        <f t="shared" ca="1" si="55"/>
        <v>44.779901612610352</v>
      </c>
    </row>
    <row r="1738" spans="5:6" x14ac:dyDescent="0.25">
      <c r="E1738" s="79">
        <f t="shared" ca="1" si="54"/>
        <v>0.19850797661270836</v>
      </c>
      <c r="F1738" s="79">
        <f t="shared" ca="1" si="55"/>
        <v>28.16736606022954</v>
      </c>
    </row>
    <row r="1739" spans="5:6" x14ac:dyDescent="0.25">
      <c r="E1739" s="79">
        <f t="shared" ca="1" si="54"/>
        <v>4.8447409965140742E-2</v>
      </c>
      <c r="F1739" s="79">
        <f t="shared" ca="1" si="55"/>
        <v>26.025794912107006</v>
      </c>
    </row>
    <row r="1740" spans="5:6" x14ac:dyDescent="0.25">
      <c r="E1740" s="79">
        <f t="shared" ca="1" si="54"/>
        <v>0.11754725161391433</v>
      </c>
      <c r="F1740" s="79">
        <f t="shared" ca="1" si="55"/>
        <v>27.175528734580354</v>
      </c>
    </row>
    <row r="1741" spans="5:6" x14ac:dyDescent="0.25">
      <c r="E1741" s="79">
        <f t="shared" ca="1" si="54"/>
        <v>0.31065217910500342</v>
      </c>
      <c r="F1741" s="79">
        <f t="shared" ca="1" si="55"/>
        <v>29.384787581620209</v>
      </c>
    </row>
    <row r="1742" spans="5:6" x14ac:dyDescent="0.25">
      <c r="E1742" s="79">
        <f t="shared" ca="1" si="54"/>
        <v>0.60532801667381164</v>
      </c>
      <c r="F1742" s="79">
        <f t="shared" ca="1" si="55"/>
        <v>32.955771001245807</v>
      </c>
    </row>
    <row r="1743" spans="5:6" x14ac:dyDescent="0.25">
      <c r="E1743" s="79">
        <f t="shared" ca="1" si="54"/>
        <v>0.88313392862010909</v>
      </c>
      <c r="F1743" s="79">
        <f t="shared" ca="1" si="55"/>
        <v>40.349452038854068</v>
      </c>
    </row>
    <row r="1744" spans="5:6" x14ac:dyDescent="0.25">
      <c r="E1744" s="79">
        <f t="shared" ca="1" si="54"/>
        <v>0.47704416563268703</v>
      </c>
      <c r="F1744" s="79">
        <f t="shared" ca="1" si="55"/>
        <v>31.240585926183083</v>
      </c>
    </row>
    <row r="1745" spans="5:6" x14ac:dyDescent="0.25">
      <c r="E1745" s="79">
        <f t="shared" ca="1" si="54"/>
        <v>0.63647294825833467</v>
      </c>
      <c r="F1745" s="79">
        <f t="shared" ca="1" si="55"/>
        <v>33.444349194369082</v>
      </c>
    </row>
    <row r="1746" spans="5:6" x14ac:dyDescent="0.25">
      <c r="E1746" s="79">
        <f t="shared" ca="1" si="54"/>
        <v>0.38554996359848193</v>
      </c>
      <c r="F1746" s="79">
        <f t="shared" ca="1" si="55"/>
        <v>30.193133454747866</v>
      </c>
    </row>
    <row r="1747" spans="5:6" x14ac:dyDescent="0.25">
      <c r="E1747" s="79">
        <f t="shared" ca="1" si="54"/>
        <v>0.22229948957505496</v>
      </c>
      <c r="F1747" s="79">
        <f t="shared" ca="1" si="55"/>
        <v>28.433000591978942</v>
      </c>
    </row>
    <row r="1748" spans="5:6" x14ac:dyDescent="0.25">
      <c r="E1748" s="79">
        <f t="shared" ca="1" si="54"/>
        <v>0.90976449083534516</v>
      </c>
      <c r="F1748" s="79">
        <f t="shared" ca="1" si="55"/>
        <v>42.053817801293413</v>
      </c>
    </row>
    <row r="1749" spans="5:6" x14ac:dyDescent="0.25">
      <c r="E1749" s="79">
        <f t="shared" ca="1" si="54"/>
        <v>6.9008435155411996E-2</v>
      </c>
      <c r="F1749" s="79">
        <f t="shared" ca="1" si="55"/>
        <v>26.429074384972488</v>
      </c>
    </row>
    <row r="1750" spans="5:6" x14ac:dyDescent="0.25">
      <c r="E1750" s="79">
        <f t="shared" ca="1" si="54"/>
        <v>1.2269630814563559E-2</v>
      </c>
      <c r="F1750" s="79">
        <f t="shared" ca="1" si="55"/>
        <v>24.870551040627639</v>
      </c>
    </row>
    <row r="1751" spans="5:6" x14ac:dyDescent="0.25">
      <c r="E1751" s="79">
        <f t="shared" ca="1" si="54"/>
        <v>0.11068621718361071</v>
      </c>
      <c r="F1751" s="79">
        <f t="shared" ca="1" si="55"/>
        <v>27.080625829847254</v>
      </c>
    </row>
    <row r="1752" spans="5:6" x14ac:dyDescent="0.25">
      <c r="E1752" s="79">
        <f t="shared" ca="1" si="54"/>
        <v>9.1779774474164744E-2</v>
      </c>
      <c r="F1752" s="79">
        <f t="shared" ca="1" si="55"/>
        <v>26.803893362767258</v>
      </c>
    </row>
    <row r="1753" spans="5:6" x14ac:dyDescent="0.25">
      <c r="E1753" s="79">
        <f t="shared" ca="1" si="54"/>
        <v>0.12820331248034023</v>
      </c>
      <c r="F1753" s="79">
        <f t="shared" ca="1" si="55"/>
        <v>27.318252871747713</v>
      </c>
    </row>
    <row r="1754" spans="5:6" x14ac:dyDescent="0.25">
      <c r="E1754" s="79">
        <f t="shared" ca="1" si="54"/>
        <v>0.48546784489936179</v>
      </c>
      <c r="F1754" s="79">
        <f t="shared" ca="1" si="55"/>
        <v>31.342501905146115</v>
      </c>
    </row>
    <row r="1755" spans="5:6" x14ac:dyDescent="0.25">
      <c r="E1755" s="79">
        <f t="shared" ca="1" si="54"/>
        <v>6.8593900140228592E-2</v>
      </c>
      <c r="F1755" s="79">
        <f t="shared" ca="1" si="55"/>
        <v>26.421679376967745</v>
      </c>
    </row>
    <row r="1756" spans="5:6" x14ac:dyDescent="0.25">
      <c r="E1756" s="79">
        <f t="shared" ca="1" si="54"/>
        <v>0.73198746434035045</v>
      </c>
      <c r="F1756" s="79">
        <f t="shared" ca="1" si="55"/>
        <v>35.246509040134079</v>
      </c>
    </row>
    <row r="1757" spans="5:6" x14ac:dyDescent="0.25">
      <c r="E1757" s="79">
        <f t="shared" ca="1" si="54"/>
        <v>0.46962124172282138</v>
      </c>
      <c r="F1757" s="79">
        <f t="shared" ca="1" si="55"/>
        <v>31.151701599066762</v>
      </c>
    </row>
    <row r="1758" spans="5:6" x14ac:dyDescent="0.25">
      <c r="E1758" s="79">
        <f t="shared" ca="1" si="54"/>
        <v>0.47125774940558118</v>
      </c>
      <c r="F1758" s="79">
        <f t="shared" ca="1" si="55"/>
        <v>31.171225576183307</v>
      </c>
    </row>
    <row r="1759" spans="5:6" x14ac:dyDescent="0.25">
      <c r="E1759" s="79">
        <f t="shared" ca="1" si="54"/>
        <v>0.13858103009294898</v>
      </c>
      <c r="F1759" s="79">
        <f t="shared" ca="1" si="55"/>
        <v>27.452571201358342</v>
      </c>
    </row>
    <row r="1760" spans="5:6" x14ac:dyDescent="0.25">
      <c r="E1760" s="79">
        <f t="shared" ca="1" si="54"/>
        <v>0.18170593161131554</v>
      </c>
      <c r="F1760" s="79">
        <f t="shared" ca="1" si="55"/>
        <v>27.974900415963894</v>
      </c>
    </row>
    <row r="1761" spans="5:6" x14ac:dyDescent="0.25">
      <c r="E1761" s="79">
        <f t="shared" ca="1" si="54"/>
        <v>0.83910838966206136</v>
      </c>
      <c r="F1761" s="79">
        <f t="shared" ca="1" si="55"/>
        <v>38.328035377910261</v>
      </c>
    </row>
    <row r="1762" spans="5:6" x14ac:dyDescent="0.25">
      <c r="E1762" s="79">
        <f t="shared" ca="1" si="54"/>
        <v>2.8663461059420525E-3</v>
      </c>
      <c r="F1762" s="79">
        <f t="shared" ca="1" si="55"/>
        <v>24.045228572162856</v>
      </c>
    </row>
    <row r="1763" spans="5:6" x14ac:dyDescent="0.25">
      <c r="E1763" s="79">
        <f t="shared" ca="1" si="54"/>
        <v>0.93532825657248364</v>
      </c>
      <c r="F1763" s="79">
        <f t="shared" ca="1" si="55"/>
        <v>44.355768215875571</v>
      </c>
    </row>
    <row r="1764" spans="5:6" x14ac:dyDescent="0.25">
      <c r="E1764" s="79">
        <f t="shared" ca="1" si="54"/>
        <v>0.52615734184053009</v>
      </c>
      <c r="F1764" s="79">
        <f t="shared" ca="1" si="55"/>
        <v>31.8525450592388</v>
      </c>
    </row>
    <row r="1765" spans="5:6" x14ac:dyDescent="0.25">
      <c r="E1765" s="79">
        <f t="shared" ca="1" si="54"/>
        <v>0.4266087175740092</v>
      </c>
      <c r="F1765" s="79">
        <f t="shared" ca="1" si="55"/>
        <v>30.651589872274347</v>
      </c>
    </row>
    <row r="1766" spans="5:6" x14ac:dyDescent="0.25">
      <c r="E1766" s="79">
        <f t="shared" ca="1" si="54"/>
        <v>0.20360552391398312</v>
      </c>
      <c r="F1766" s="79">
        <f t="shared" ca="1" si="55"/>
        <v>28.224885129411987</v>
      </c>
    </row>
    <row r="1767" spans="5:6" x14ac:dyDescent="0.25">
      <c r="E1767" s="79">
        <f t="shared" ca="1" si="54"/>
        <v>0.59810055166968668</v>
      </c>
      <c r="F1767" s="79">
        <f t="shared" ca="1" si="55"/>
        <v>32.847462936188819</v>
      </c>
    </row>
    <row r="1768" spans="5:6" x14ac:dyDescent="0.25">
      <c r="E1768" s="79">
        <f t="shared" ca="1" si="54"/>
        <v>0.51650360779908555</v>
      </c>
      <c r="F1768" s="79">
        <f t="shared" ca="1" si="55"/>
        <v>31.728646936106291</v>
      </c>
    </row>
    <row r="1769" spans="5:6" x14ac:dyDescent="0.25">
      <c r="E1769" s="79">
        <f t="shared" ca="1" si="54"/>
        <v>0.3549028700760688</v>
      </c>
      <c r="F1769" s="79">
        <f t="shared" ca="1" si="55"/>
        <v>29.859371298353402</v>
      </c>
    </row>
    <row r="1770" spans="5:6" x14ac:dyDescent="0.25">
      <c r="E1770" s="79">
        <f t="shared" ca="1" si="54"/>
        <v>0.24869299053321525</v>
      </c>
      <c r="F1770" s="79">
        <f t="shared" ca="1" si="55"/>
        <v>28.721088630762537</v>
      </c>
    </row>
    <row r="1771" spans="5:6" x14ac:dyDescent="0.25">
      <c r="E1771" s="79">
        <f t="shared" ca="1" si="54"/>
        <v>0.85813297877563111</v>
      </c>
      <c r="F1771" s="79">
        <f t="shared" ca="1" si="55"/>
        <v>39.113462802664429</v>
      </c>
    </row>
    <row r="1772" spans="5:6" x14ac:dyDescent="0.25">
      <c r="E1772" s="79">
        <f t="shared" ca="1" si="54"/>
        <v>9.9845943477818389E-2</v>
      </c>
      <c r="F1772" s="79">
        <f t="shared" ca="1" si="55"/>
        <v>26.925001617103568</v>
      </c>
    </row>
    <row r="1773" spans="5:6" x14ac:dyDescent="0.25">
      <c r="E1773" s="79">
        <f t="shared" ca="1" si="54"/>
        <v>0.9609209548794756</v>
      </c>
      <c r="F1773" s="79">
        <f t="shared" ca="1" si="55"/>
        <v>48.099188404845385</v>
      </c>
    </row>
    <row r="1774" spans="5:6" x14ac:dyDescent="0.25">
      <c r="E1774" s="79">
        <f t="shared" ca="1" si="54"/>
        <v>0.21763662587453125</v>
      </c>
      <c r="F1774" s="79">
        <f t="shared" ca="1" si="55"/>
        <v>28.381464154608629</v>
      </c>
    </row>
    <row r="1775" spans="5:6" x14ac:dyDescent="0.25">
      <c r="E1775" s="79">
        <f t="shared" ca="1" si="54"/>
        <v>0.20942879274511561</v>
      </c>
      <c r="F1775" s="79">
        <f t="shared" ca="1" si="55"/>
        <v>28.290162254105628</v>
      </c>
    </row>
    <row r="1776" spans="5:6" x14ac:dyDescent="0.25">
      <c r="E1776" s="79">
        <f t="shared" ca="1" si="54"/>
        <v>0.34229219820355783</v>
      </c>
      <c r="F1776" s="79">
        <f t="shared" ca="1" si="55"/>
        <v>29.723487265496637</v>
      </c>
    </row>
    <row r="1777" spans="5:6" x14ac:dyDescent="0.25">
      <c r="E1777" s="79">
        <f t="shared" ca="1" si="54"/>
        <v>9.6551995790733813E-2</v>
      </c>
      <c r="F1777" s="79">
        <f t="shared" ca="1" si="55"/>
        <v>26.876143952800557</v>
      </c>
    </row>
    <row r="1778" spans="5:6" x14ac:dyDescent="0.25">
      <c r="E1778" s="79">
        <f t="shared" ca="1" si="54"/>
        <v>0.71809405171066576</v>
      </c>
      <c r="F1778" s="79">
        <f t="shared" ca="1" si="55"/>
        <v>34.94731460444978</v>
      </c>
    </row>
    <row r="1779" spans="5:6" x14ac:dyDescent="0.25">
      <c r="E1779" s="79">
        <f t="shared" ca="1" si="54"/>
        <v>1.8775289116776395E-2</v>
      </c>
      <c r="F1779" s="79">
        <f t="shared" ca="1" si="55"/>
        <v>25.176020339984522</v>
      </c>
    </row>
    <row r="1780" spans="5:6" x14ac:dyDescent="0.25">
      <c r="E1780" s="79">
        <f t="shared" ca="1" si="54"/>
        <v>0.7133275090584198</v>
      </c>
      <c r="F1780" s="79">
        <f t="shared" ca="1" si="55"/>
        <v>34.848164085797649</v>
      </c>
    </row>
    <row r="1781" spans="5:6" x14ac:dyDescent="0.25">
      <c r="E1781" s="79">
        <f t="shared" ca="1" si="54"/>
        <v>0.1965680698102984</v>
      </c>
      <c r="F1781" s="79">
        <f t="shared" ca="1" si="55"/>
        <v>28.145377996184273</v>
      </c>
    </row>
    <row r="1782" spans="5:6" x14ac:dyDescent="0.25">
      <c r="E1782" s="79">
        <f t="shared" ca="1" si="54"/>
        <v>0.70121057912299534</v>
      </c>
      <c r="F1782" s="79">
        <f t="shared" ca="1" si="55"/>
        <v>34.60352218477221</v>
      </c>
    </row>
    <row r="1783" spans="5:6" x14ac:dyDescent="0.25">
      <c r="E1783" s="79">
        <f t="shared" ca="1" si="54"/>
        <v>0.11025387231543637</v>
      </c>
      <c r="F1783" s="79">
        <f t="shared" ca="1" si="55"/>
        <v>27.074558102594196</v>
      </c>
    </row>
    <row r="1784" spans="5:6" x14ac:dyDescent="0.25">
      <c r="E1784" s="79">
        <f t="shared" ca="1" si="54"/>
        <v>0.50353438156039509</v>
      </c>
      <c r="F1784" s="79">
        <f t="shared" ca="1" si="55"/>
        <v>31.56513077077118</v>
      </c>
    </row>
    <row r="1785" spans="5:6" x14ac:dyDescent="0.25">
      <c r="E1785" s="79">
        <f t="shared" ca="1" si="54"/>
        <v>0.73710459526701033</v>
      </c>
      <c r="F1785" s="79">
        <f t="shared" ca="1" si="55"/>
        <v>35.360789702919725</v>
      </c>
    </row>
    <row r="1786" spans="5:6" x14ac:dyDescent="0.25">
      <c r="E1786" s="79">
        <f t="shared" ca="1" si="54"/>
        <v>0.94907320359053238</v>
      </c>
      <c r="F1786" s="79">
        <f t="shared" ca="1" si="55"/>
        <v>46.089476538487133</v>
      </c>
    </row>
    <row r="1787" spans="5:6" x14ac:dyDescent="0.25">
      <c r="E1787" s="79">
        <f t="shared" ca="1" si="54"/>
        <v>0.92075703604940684</v>
      </c>
      <c r="F1787" s="79">
        <f t="shared" ca="1" si="55"/>
        <v>42.936467967846724</v>
      </c>
    </row>
    <row r="1788" spans="5:6" x14ac:dyDescent="0.25">
      <c r="E1788" s="79">
        <f t="shared" ca="1" si="54"/>
        <v>0.24932923774932425</v>
      </c>
      <c r="F1788" s="79">
        <f t="shared" ca="1" si="55"/>
        <v>28.727971235952388</v>
      </c>
    </row>
    <row r="1789" spans="5:6" x14ac:dyDescent="0.25">
      <c r="E1789" s="79">
        <f t="shared" ca="1" si="54"/>
        <v>0.38189205985337316</v>
      </c>
      <c r="F1789" s="79">
        <f t="shared" ca="1" si="55"/>
        <v>30.152979602160421</v>
      </c>
    </row>
    <row r="1790" spans="5:6" x14ac:dyDescent="0.25">
      <c r="E1790" s="79">
        <f t="shared" ca="1" si="54"/>
        <v>0.99826805022693099</v>
      </c>
      <c r="F1790" s="79">
        <f t="shared" ca="1" si="55"/>
        <v>81.325966466766999</v>
      </c>
    </row>
    <row r="1791" spans="5:6" x14ac:dyDescent="0.25">
      <c r="E1791" s="79">
        <f t="shared" ca="1" si="54"/>
        <v>0.65403704566083309</v>
      </c>
      <c r="F1791" s="79">
        <f t="shared" ca="1" si="55"/>
        <v>33.737543884237958</v>
      </c>
    </row>
    <row r="1792" spans="5:6" x14ac:dyDescent="0.25">
      <c r="E1792" s="79">
        <f t="shared" ca="1" si="54"/>
        <v>0.22200339388688395</v>
      </c>
      <c r="F1792" s="79">
        <f t="shared" ca="1" si="55"/>
        <v>28.429734650690854</v>
      </c>
    </row>
    <row r="1793" spans="5:6" x14ac:dyDescent="0.25">
      <c r="E1793" s="79">
        <f t="shared" ca="1" si="54"/>
        <v>0.86640644265490818</v>
      </c>
      <c r="F1793" s="79">
        <f t="shared" ca="1" si="55"/>
        <v>39.493035293335623</v>
      </c>
    </row>
    <row r="1794" spans="5:6" x14ac:dyDescent="0.25">
      <c r="E1794" s="79">
        <f t="shared" ca="1" si="54"/>
        <v>0.3958913060915733</v>
      </c>
      <c r="F1794" s="79">
        <f t="shared" ca="1" si="55"/>
        <v>30.307201379077089</v>
      </c>
    </row>
    <row r="1795" spans="5:6" x14ac:dyDescent="0.25">
      <c r="E1795" s="79">
        <f t="shared" ca="1" si="54"/>
        <v>0.78479341733303598</v>
      </c>
      <c r="F1795" s="79">
        <f t="shared" ca="1" si="55"/>
        <v>36.555033499970989</v>
      </c>
    </row>
    <row r="1796" spans="5:6" x14ac:dyDescent="0.25">
      <c r="E1796" s="79">
        <f t="shared" ref="E1796:E1859" ca="1" si="56">RAND()</f>
        <v>0.2408675470611582</v>
      </c>
      <c r="F1796" s="79">
        <f t="shared" ref="F1796:F1859" ca="1" si="57">$C$3-$C$4*(LN(E1796)^(-1/$C$5))</f>
        <v>28.636227675204328</v>
      </c>
    </row>
    <row r="1797" spans="5:6" x14ac:dyDescent="0.25">
      <c r="E1797" s="79">
        <f t="shared" ca="1" si="56"/>
        <v>8.1784606942074345E-2</v>
      </c>
      <c r="F1797" s="79">
        <f t="shared" ca="1" si="57"/>
        <v>26.646184707096349</v>
      </c>
    </row>
    <row r="1798" spans="5:6" x14ac:dyDescent="0.25">
      <c r="E1798" s="79">
        <f t="shared" ca="1" si="56"/>
        <v>0.1171828136074653</v>
      </c>
      <c r="F1798" s="79">
        <f t="shared" ca="1" si="57"/>
        <v>27.17055081019496</v>
      </c>
    </row>
    <row r="1799" spans="5:6" x14ac:dyDescent="0.25">
      <c r="E1799" s="79">
        <f t="shared" ca="1" si="56"/>
        <v>0.12746275166643817</v>
      </c>
      <c r="F1799" s="79">
        <f t="shared" ca="1" si="57"/>
        <v>27.308500969654968</v>
      </c>
    </row>
    <row r="1800" spans="5:6" x14ac:dyDescent="0.25">
      <c r="E1800" s="79">
        <f t="shared" ca="1" si="56"/>
        <v>0.61412050352448033</v>
      </c>
      <c r="F1800" s="79">
        <f t="shared" ca="1" si="57"/>
        <v>33.089984944691452</v>
      </c>
    </row>
    <row r="1801" spans="5:6" x14ac:dyDescent="0.25">
      <c r="E1801" s="79">
        <f t="shared" ca="1" si="56"/>
        <v>0.68340723523768898</v>
      </c>
      <c r="F1801" s="79">
        <f t="shared" ca="1" si="57"/>
        <v>34.26171819082284</v>
      </c>
    </row>
    <row r="1802" spans="5:6" x14ac:dyDescent="0.25">
      <c r="E1802" s="79">
        <f t="shared" ca="1" si="56"/>
        <v>0.60732937117116037</v>
      </c>
      <c r="F1802" s="79">
        <f t="shared" ca="1" si="57"/>
        <v>32.986079604738919</v>
      </c>
    </row>
    <row r="1803" spans="5:6" x14ac:dyDescent="0.25">
      <c r="E1803" s="79">
        <f t="shared" ca="1" si="56"/>
        <v>5.4384276948552857E-2</v>
      </c>
      <c r="F1803" s="79">
        <f t="shared" ca="1" si="57"/>
        <v>26.151068579936446</v>
      </c>
    </row>
    <row r="1804" spans="5:6" x14ac:dyDescent="0.25">
      <c r="E1804" s="79">
        <f t="shared" ca="1" si="56"/>
        <v>0.51094217705655531</v>
      </c>
      <c r="F1804" s="79">
        <f t="shared" ca="1" si="57"/>
        <v>31.658129233330861</v>
      </c>
    </row>
    <row r="1805" spans="5:6" x14ac:dyDescent="0.25">
      <c r="E1805" s="79">
        <f t="shared" ca="1" si="56"/>
        <v>0.26940977130851984</v>
      </c>
      <c r="F1805" s="79">
        <f t="shared" ca="1" si="57"/>
        <v>28.944140086849988</v>
      </c>
    </row>
    <row r="1806" spans="5:6" x14ac:dyDescent="0.25">
      <c r="E1806" s="79">
        <f t="shared" ca="1" si="56"/>
        <v>0.18699935679373136</v>
      </c>
      <c r="F1806" s="79">
        <f t="shared" ca="1" si="57"/>
        <v>28.036053203607171</v>
      </c>
    </row>
    <row r="1807" spans="5:6" x14ac:dyDescent="0.25">
      <c r="E1807" s="79">
        <f t="shared" ca="1" si="56"/>
        <v>0.85293376699629742</v>
      </c>
      <c r="F1807" s="79">
        <f t="shared" ca="1" si="57"/>
        <v>38.887535550513505</v>
      </c>
    </row>
    <row r="1808" spans="5:6" x14ac:dyDescent="0.25">
      <c r="E1808" s="79">
        <f t="shared" ca="1" si="56"/>
        <v>0.73536683745660858</v>
      </c>
      <c r="F1808" s="79">
        <f t="shared" ca="1" si="57"/>
        <v>35.32172184733033</v>
      </c>
    </row>
    <row r="1809" spans="5:6" x14ac:dyDescent="0.25">
      <c r="E1809" s="79">
        <f t="shared" ca="1" si="56"/>
        <v>0.50531485583015656</v>
      </c>
      <c r="F1809" s="79">
        <f t="shared" ca="1" si="57"/>
        <v>31.587388252684537</v>
      </c>
    </row>
    <row r="1810" spans="5:6" x14ac:dyDescent="0.25">
      <c r="E1810" s="79">
        <f t="shared" ca="1" si="56"/>
        <v>0.7116467989083024</v>
      </c>
      <c r="F1810" s="79">
        <f t="shared" ca="1" si="57"/>
        <v>34.813606154651495</v>
      </c>
    </row>
    <row r="1811" spans="5:6" x14ac:dyDescent="0.25">
      <c r="E1811" s="79">
        <f t="shared" ca="1" si="56"/>
        <v>0.25219469701093833</v>
      </c>
      <c r="F1811" s="79">
        <f t="shared" ca="1" si="57"/>
        <v>28.758939235963012</v>
      </c>
    </row>
    <row r="1812" spans="5:6" x14ac:dyDescent="0.25">
      <c r="E1812" s="79">
        <f t="shared" ca="1" si="56"/>
        <v>0.80185591052283489</v>
      </c>
      <c r="F1812" s="79">
        <f t="shared" ca="1" si="57"/>
        <v>37.053273109950723</v>
      </c>
    </row>
    <row r="1813" spans="5:6" x14ac:dyDescent="0.25">
      <c r="E1813" s="79">
        <f t="shared" ca="1" si="56"/>
        <v>0.80346307591638877</v>
      </c>
      <c r="F1813" s="79">
        <f t="shared" ca="1" si="57"/>
        <v>37.102601887697588</v>
      </c>
    </row>
    <row r="1814" spans="5:6" x14ac:dyDescent="0.25">
      <c r="E1814" s="79">
        <f t="shared" ca="1" si="56"/>
        <v>0.25033878423046907</v>
      </c>
      <c r="F1814" s="79">
        <f t="shared" ca="1" si="57"/>
        <v>28.738887117285767</v>
      </c>
    </row>
    <row r="1815" spans="5:6" x14ac:dyDescent="0.25">
      <c r="E1815" s="79">
        <f t="shared" ca="1" si="56"/>
        <v>0.98924327886477847</v>
      </c>
      <c r="F1815" s="79">
        <f t="shared" ca="1" si="57"/>
        <v>59.456655946799458</v>
      </c>
    </row>
    <row r="1816" spans="5:6" x14ac:dyDescent="0.25">
      <c r="E1816" s="79">
        <f t="shared" ca="1" si="56"/>
        <v>0.8775959940033915</v>
      </c>
      <c r="F1816" s="79">
        <f t="shared" ca="1" si="57"/>
        <v>40.051214158244349</v>
      </c>
    </row>
    <row r="1817" spans="5:6" x14ac:dyDescent="0.25">
      <c r="E1817" s="79">
        <f t="shared" ca="1" si="56"/>
        <v>0.49034691713866063</v>
      </c>
      <c r="F1817" s="79">
        <f t="shared" ca="1" si="57"/>
        <v>31.402065814735383</v>
      </c>
    </row>
    <row r="1818" spans="5:6" x14ac:dyDescent="0.25">
      <c r="E1818" s="79">
        <f t="shared" ca="1" si="56"/>
        <v>0.20885302643726322</v>
      </c>
      <c r="F1818" s="79">
        <f t="shared" ca="1" si="57"/>
        <v>28.283727464007981</v>
      </c>
    </row>
    <row r="1819" spans="5:6" x14ac:dyDescent="0.25">
      <c r="E1819" s="79">
        <f t="shared" ca="1" si="56"/>
        <v>0.95023605770211061</v>
      </c>
      <c r="F1819" s="79">
        <f t="shared" ca="1" si="57"/>
        <v>46.260986939287825</v>
      </c>
    </row>
    <row r="1820" spans="5:6" x14ac:dyDescent="0.25">
      <c r="E1820" s="79">
        <f t="shared" ca="1" si="56"/>
        <v>0.70609749006784661</v>
      </c>
      <c r="F1820" s="79">
        <f t="shared" ca="1" si="57"/>
        <v>34.700950018360714</v>
      </c>
    </row>
    <row r="1821" spans="5:6" x14ac:dyDescent="0.25">
      <c r="E1821" s="79">
        <f t="shared" ca="1" si="56"/>
        <v>0.43527101844307081</v>
      </c>
      <c r="F1821" s="79">
        <f t="shared" ca="1" si="57"/>
        <v>30.750455355701121</v>
      </c>
    </row>
    <row r="1822" spans="5:6" x14ac:dyDescent="0.25">
      <c r="E1822" s="79">
        <f t="shared" ca="1" si="56"/>
        <v>0.28402700074919218</v>
      </c>
      <c r="F1822" s="79">
        <f t="shared" ca="1" si="57"/>
        <v>29.100578337134966</v>
      </c>
    </row>
    <row r="1823" spans="5:6" x14ac:dyDescent="0.25">
      <c r="E1823" s="79">
        <f t="shared" ca="1" si="56"/>
        <v>0.71734361840899341</v>
      </c>
      <c r="F1823" s="79">
        <f t="shared" ca="1" si="57"/>
        <v>34.931590749867652</v>
      </c>
    </row>
    <row r="1824" spans="5:6" x14ac:dyDescent="0.25">
      <c r="E1824" s="79">
        <f t="shared" ca="1" si="56"/>
        <v>0.79511365895329811</v>
      </c>
      <c r="F1824" s="79">
        <f t="shared" ca="1" si="57"/>
        <v>36.851000392857671</v>
      </c>
    </row>
    <row r="1825" spans="5:6" x14ac:dyDescent="0.25">
      <c r="E1825" s="79">
        <f t="shared" ca="1" si="56"/>
        <v>0.62343182592251278</v>
      </c>
      <c r="F1825" s="79">
        <f t="shared" ca="1" si="57"/>
        <v>33.23521617899695</v>
      </c>
    </row>
    <row r="1826" spans="5:6" x14ac:dyDescent="0.25">
      <c r="E1826" s="79">
        <f t="shared" ca="1" si="56"/>
        <v>5.8749381504468179E-3</v>
      </c>
      <c r="F1826" s="79">
        <f t="shared" ca="1" si="57"/>
        <v>24.41740413310356</v>
      </c>
    </row>
    <row r="1827" spans="5:6" x14ac:dyDescent="0.25">
      <c r="E1827" s="79">
        <f t="shared" ca="1" si="56"/>
        <v>8.7688739842316732E-2</v>
      </c>
      <c r="F1827" s="79">
        <f t="shared" ca="1" si="57"/>
        <v>26.740454496471287</v>
      </c>
    </row>
    <row r="1828" spans="5:6" x14ac:dyDescent="0.25">
      <c r="E1828" s="79">
        <f t="shared" ca="1" si="56"/>
        <v>0.93580291925129533</v>
      </c>
      <c r="F1828" s="79">
        <f t="shared" ca="1" si="57"/>
        <v>44.408149096061997</v>
      </c>
    </row>
    <row r="1829" spans="5:6" x14ac:dyDescent="0.25">
      <c r="E1829" s="79">
        <f t="shared" ca="1" si="56"/>
        <v>0.47907512330970414</v>
      </c>
      <c r="F1829" s="79">
        <f t="shared" ca="1" si="57"/>
        <v>31.265053889739313</v>
      </c>
    </row>
    <row r="1830" spans="5:6" x14ac:dyDescent="0.25">
      <c r="E1830" s="79">
        <f t="shared" ca="1" si="56"/>
        <v>0.9077041699235624</v>
      </c>
      <c r="F1830" s="79">
        <f t="shared" ca="1" si="57"/>
        <v>41.902296558521641</v>
      </c>
    </row>
    <row r="1831" spans="5:6" x14ac:dyDescent="0.25">
      <c r="E1831" s="79">
        <f t="shared" ca="1" si="56"/>
        <v>0.62962623203392032</v>
      </c>
      <c r="F1831" s="79">
        <f t="shared" ca="1" si="57"/>
        <v>33.333690895146653</v>
      </c>
    </row>
    <row r="1832" spans="5:6" x14ac:dyDescent="0.25">
      <c r="E1832" s="79">
        <f t="shared" ca="1" si="56"/>
        <v>0.51919155670344608</v>
      </c>
      <c r="F1832" s="79">
        <f t="shared" ca="1" si="57"/>
        <v>31.762951380739153</v>
      </c>
    </row>
    <row r="1833" spans="5:6" x14ac:dyDescent="0.25">
      <c r="E1833" s="79">
        <f t="shared" ca="1" si="56"/>
        <v>0.62975871111097859</v>
      </c>
      <c r="F1833" s="79">
        <f t="shared" ca="1" si="57"/>
        <v>33.335813738647154</v>
      </c>
    </row>
    <row r="1834" spans="5:6" x14ac:dyDescent="0.25">
      <c r="E1834" s="79">
        <f t="shared" ca="1" si="56"/>
        <v>0.97049274794727858</v>
      </c>
      <c r="F1834" s="79">
        <f t="shared" ca="1" si="57"/>
        <v>50.341005466355909</v>
      </c>
    </row>
    <row r="1835" spans="5:6" x14ac:dyDescent="0.25">
      <c r="E1835" s="79">
        <f t="shared" ca="1" si="56"/>
        <v>0.83819411536469146</v>
      </c>
      <c r="F1835" s="79">
        <f t="shared" ca="1" si="57"/>
        <v>38.292955439717531</v>
      </c>
    </row>
    <row r="1836" spans="5:6" x14ac:dyDescent="0.25">
      <c r="E1836" s="79">
        <f t="shared" ca="1" si="56"/>
        <v>0.81294517613938422</v>
      </c>
      <c r="F1836" s="79">
        <f t="shared" ca="1" si="57"/>
        <v>37.402961248662059</v>
      </c>
    </row>
    <row r="1837" spans="5:6" x14ac:dyDescent="0.25">
      <c r="E1837" s="79">
        <f t="shared" ca="1" si="56"/>
        <v>0.19932292646389682</v>
      </c>
      <c r="F1837" s="79">
        <f t="shared" ca="1" si="57"/>
        <v>28.176586587737166</v>
      </c>
    </row>
    <row r="1838" spans="5:6" x14ac:dyDescent="0.25">
      <c r="E1838" s="79">
        <f t="shared" ca="1" si="56"/>
        <v>0.75626832806022559</v>
      </c>
      <c r="F1838" s="79">
        <f t="shared" ca="1" si="57"/>
        <v>35.810561433705161</v>
      </c>
    </row>
    <row r="1839" spans="5:6" x14ac:dyDescent="0.25">
      <c r="E1839" s="79">
        <f t="shared" ca="1" si="56"/>
        <v>0.89927451343736786</v>
      </c>
      <c r="F1839" s="79">
        <f t="shared" ca="1" si="57"/>
        <v>41.320748928702436</v>
      </c>
    </row>
    <row r="1840" spans="5:6" x14ac:dyDescent="0.25">
      <c r="E1840" s="79">
        <f t="shared" ca="1" si="56"/>
        <v>0.4572661193574723</v>
      </c>
      <c r="F1840" s="79">
        <f t="shared" ca="1" si="57"/>
        <v>31.00556005864151</v>
      </c>
    </row>
    <row r="1841" spans="5:6" x14ac:dyDescent="0.25">
      <c r="E1841" s="79">
        <f t="shared" ca="1" si="56"/>
        <v>0.35836870268253118</v>
      </c>
      <c r="F1841" s="79">
        <f t="shared" ca="1" si="57"/>
        <v>29.896843880381656</v>
      </c>
    </row>
    <row r="1842" spans="5:6" x14ac:dyDescent="0.25">
      <c r="E1842" s="79">
        <f t="shared" ca="1" si="56"/>
        <v>0.20776179513023829</v>
      </c>
      <c r="F1842" s="79">
        <f t="shared" ca="1" si="57"/>
        <v>28.271520400836266</v>
      </c>
    </row>
    <row r="1843" spans="5:6" x14ac:dyDescent="0.25">
      <c r="E1843" s="79">
        <f t="shared" ca="1" si="56"/>
        <v>0.18941547518226176</v>
      </c>
      <c r="F1843" s="79">
        <f t="shared" ca="1" si="57"/>
        <v>28.063800350360019</v>
      </c>
    </row>
    <row r="1844" spans="5:6" x14ac:dyDescent="0.25">
      <c r="E1844" s="79">
        <f t="shared" ca="1" si="56"/>
        <v>0.98485452680244556</v>
      </c>
      <c r="F1844" s="79">
        <f t="shared" ca="1" si="57"/>
        <v>56.164855208704189</v>
      </c>
    </row>
    <row r="1845" spans="5:6" x14ac:dyDescent="0.25">
      <c r="E1845" s="79">
        <f t="shared" ca="1" si="56"/>
        <v>0.61536128307072557</v>
      </c>
      <c r="F1845" s="79">
        <f t="shared" ca="1" si="57"/>
        <v>33.109149786532598</v>
      </c>
    </row>
    <row r="1846" spans="5:6" x14ac:dyDescent="0.25">
      <c r="E1846" s="79">
        <f t="shared" ca="1" si="56"/>
        <v>0.75838269855520857</v>
      </c>
      <c r="F1846" s="79">
        <f t="shared" ca="1" si="57"/>
        <v>35.862462829988338</v>
      </c>
    </row>
    <row r="1847" spans="5:6" x14ac:dyDescent="0.25">
      <c r="E1847" s="79">
        <f t="shared" ca="1" si="56"/>
        <v>0.67191848027824352</v>
      </c>
      <c r="F1847" s="79">
        <f t="shared" ca="1" si="57"/>
        <v>34.051199054519167</v>
      </c>
    </row>
    <row r="1848" spans="5:6" x14ac:dyDescent="0.25">
      <c r="E1848" s="79">
        <f t="shared" ca="1" si="56"/>
        <v>0.58299378639702804</v>
      </c>
      <c r="F1848" s="79">
        <f t="shared" ca="1" si="57"/>
        <v>32.626585864660584</v>
      </c>
    </row>
    <row r="1849" spans="5:6" x14ac:dyDescent="0.25">
      <c r="E1849" s="79">
        <f t="shared" ca="1" si="56"/>
        <v>0.55295029541142826</v>
      </c>
      <c r="F1849" s="79">
        <f t="shared" ca="1" si="57"/>
        <v>32.207220592008468</v>
      </c>
    </row>
    <row r="1850" spans="5:6" x14ac:dyDescent="0.25">
      <c r="E1850" s="79">
        <f t="shared" ca="1" si="56"/>
        <v>0.65984816602724983</v>
      </c>
      <c r="F1850" s="79">
        <f t="shared" ca="1" si="57"/>
        <v>33.837707126069361</v>
      </c>
    </row>
    <row r="1851" spans="5:6" x14ac:dyDescent="0.25">
      <c r="E1851" s="79">
        <f t="shared" ca="1" si="56"/>
        <v>0.24827678221532767</v>
      </c>
      <c r="F1851" s="79">
        <f t="shared" ca="1" si="57"/>
        <v>28.716584987314974</v>
      </c>
    </row>
    <row r="1852" spans="5:6" x14ac:dyDescent="0.25">
      <c r="E1852" s="79">
        <f t="shared" ca="1" si="56"/>
        <v>0.43698540341366587</v>
      </c>
      <c r="F1852" s="79">
        <f t="shared" ca="1" si="57"/>
        <v>30.770124004254988</v>
      </c>
    </row>
    <row r="1853" spans="5:6" x14ac:dyDescent="0.25">
      <c r="E1853" s="79">
        <f t="shared" ca="1" si="56"/>
        <v>0.50930251577147256</v>
      </c>
      <c r="F1853" s="79">
        <f t="shared" ca="1" si="57"/>
        <v>31.637454443149359</v>
      </c>
    </row>
    <row r="1854" spans="5:6" x14ac:dyDescent="0.25">
      <c r="E1854" s="79">
        <f t="shared" ca="1" si="56"/>
        <v>0.65189225308347021</v>
      </c>
      <c r="F1854" s="79">
        <f t="shared" ca="1" si="57"/>
        <v>33.700985955239567</v>
      </c>
    </row>
    <row r="1855" spans="5:6" x14ac:dyDescent="0.25">
      <c r="E1855" s="79">
        <f t="shared" ca="1" si="56"/>
        <v>0.25327513467614504</v>
      </c>
      <c r="F1855" s="79">
        <f t="shared" ca="1" si="57"/>
        <v>28.770603962233828</v>
      </c>
    </row>
    <row r="1856" spans="5:6" x14ac:dyDescent="0.25">
      <c r="E1856" s="79">
        <f t="shared" ca="1" si="56"/>
        <v>0.19965162051227048</v>
      </c>
      <c r="F1856" s="79">
        <f t="shared" ca="1" si="57"/>
        <v>28.180302770520413</v>
      </c>
    </row>
    <row r="1857" spans="5:6" x14ac:dyDescent="0.25">
      <c r="E1857" s="79">
        <f t="shared" ca="1" si="56"/>
        <v>0.1889666632046082</v>
      </c>
      <c r="F1857" s="79">
        <f t="shared" ca="1" si="57"/>
        <v>28.058653666717682</v>
      </c>
    </row>
    <row r="1858" spans="5:6" x14ac:dyDescent="0.25">
      <c r="E1858" s="79">
        <f t="shared" ca="1" si="56"/>
        <v>0.20498438607138103</v>
      </c>
      <c r="F1858" s="79">
        <f t="shared" ca="1" si="57"/>
        <v>28.240381883503439</v>
      </c>
    </row>
    <row r="1859" spans="5:6" x14ac:dyDescent="0.25">
      <c r="E1859" s="79">
        <f t="shared" ca="1" si="56"/>
        <v>0.88004710865457392</v>
      </c>
      <c r="F1859" s="79">
        <f t="shared" ca="1" si="57"/>
        <v>40.181271172474283</v>
      </c>
    </row>
    <row r="1860" spans="5:6" x14ac:dyDescent="0.25">
      <c r="E1860" s="79">
        <f t="shared" ref="E1860:E1923" ca="1" si="58">RAND()</f>
        <v>0.4896653647125131</v>
      </c>
      <c r="F1860" s="79">
        <f t="shared" ref="F1860:F1923" ca="1" si="59">$C$3-$C$4*(LN(E1860)^(-1/$C$5))</f>
        <v>31.393721246876233</v>
      </c>
    </row>
    <row r="1861" spans="5:6" x14ac:dyDescent="0.25">
      <c r="E1861" s="79">
        <f t="shared" ca="1" si="58"/>
        <v>5.3191333785798101E-3</v>
      </c>
      <c r="F1861" s="79">
        <f t="shared" ca="1" si="59"/>
        <v>24.3622568172763</v>
      </c>
    </row>
    <row r="1862" spans="5:6" x14ac:dyDescent="0.25">
      <c r="E1862" s="79">
        <f t="shared" ca="1" si="58"/>
        <v>0.72682122571004026</v>
      </c>
      <c r="F1862" s="79">
        <f t="shared" ca="1" si="59"/>
        <v>35.133415517189924</v>
      </c>
    </row>
    <row r="1863" spans="5:6" x14ac:dyDescent="0.25">
      <c r="E1863" s="79">
        <f t="shared" ca="1" si="58"/>
        <v>0.92773134611576213</v>
      </c>
      <c r="F1863" s="79">
        <f t="shared" ca="1" si="59"/>
        <v>43.573961599556732</v>
      </c>
    </row>
    <row r="1864" spans="5:6" x14ac:dyDescent="0.25">
      <c r="E1864" s="79">
        <f t="shared" ca="1" si="58"/>
        <v>0.48724859386793451</v>
      </c>
      <c r="F1864" s="79">
        <f t="shared" ca="1" si="59"/>
        <v>31.364195028420387</v>
      </c>
    </row>
    <row r="1865" spans="5:6" x14ac:dyDescent="0.25">
      <c r="E1865" s="79">
        <f t="shared" ca="1" si="58"/>
        <v>0.71584233260835939</v>
      </c>
      <c r="F1865" s="79">
        <f t="shared" ca="1" si="59"/>
        <v>34.900262792449141</v>
      </c>
    </row>
    <row r="1866" spans="5:6" x14ac:dyDescent="0.25">
      <c r="E1866" s="79">
        <f t="shared" ca="1" si="58"/>
        <v>0.77697012021473522</v>
      </c>
      <c r="F1866" s="79">
        <f t="shared" ca="1" si="59"/>
        <v>36.340751964288302</v>
      </c>
    </row>
    <row r="1867" spans="5:6" x14ac:dyDescent="0.25">
      <c r="E1867" s="79">
        <f t="shared" ca="1" si="58"/>
        <v>0.28059475647034604</v>
      </c>
      <c r="F1867" s="79">
        <f t="shared" ca="1" si="59"/>
        <v>29.063891643580067</v>
      </c>
    </row>
    <row r="1868" spans="5:6" x14ac:dyDescent="0.25">
      <c r="E1868" s="79">
        <f t="shared" ca="1" si="58"/>
        <v>0.2689578123677534</v>
      </c>
      <c r="F1868" s="79">
        <f t="shared" ca="1" si="59"/>
        <v>28.939293386485598</v>
      </c>
    </row>
    <row r="1869" spans="5:6" x14ac:dyDescent="0.25">
      <c r="E1869" s="79">
        <f t="shared" ca="1" si="58"/>
        <v>1.8075780472179948E-2</v>
      </c>
      <c r="F1869" s="79">
        <f t="shared" ca="1" si="59"/>
        <v>25.147195032219386</v>
      </c>
    </row>
    <row r="1870" spans="5:6" x14ac:dyDescent="0.25">
      <c r="E1870" s="79">
        <f t="shared" ca="1" si="58"/>
        <v>0.49088857461307622</v>
      </c>
      <c r="F1870" s="79">
        <f t="shared" ca="1" si="59"/>
        <v>31.408703240542792</v>
      </c>
    </row>
    <row r="1871" spans="5:6" x14ac:dyDescent="0.25">
      <c r="E1871" s="79">
        <f t="shared" ca="1" si="58"/>
        <v>8.303812691105672E-2</v>
      </c>
      <c r="F1871" s="79">
        <f t="shared" ca="1" si="59"/>
        <v>26.666485270030194</v>
      </c>
    </row>
    <row r="1872" spans="5:6" x14ac:dyDescent="0.25">
      <c r="E1872" s="79">
        <f t="shared" ca="1" si="58"/>
        <v>0.65002324185611005</v>
      </c>
      <c r="F1872" s="79">
        <f t="shared" ca="1" si="59"/>
        <v>33.669305280632415</v>
      </c>
    </row>
    <row r="1873" spans="5:6" x14ac:dyDescent="0.25">
      <c r="E1873" s="79">
        <f t="shared" ca="1" si="58"/>
        <v>7.5730746578277719E-2</v>
      </c>
      <c r="F1873" s="79">
        <f t="shared" ca="1" si="59"/>
        <v>26.545764244770911</v>
      </c>
    </row>
    <row r="1874" spans="5:6" x14ac:dyDescent="0.25">
      <c r="E1874" s="79">
        <f t="shared" ca="1" si="58"/>
        <v>0.8401088624880505</v>
      </c>
      <c r="F1874" s="79">
        <f t="shared" ca="1" si="59"/>
        <v>38.366679419174503</v>
      </c>
    </row>
    <row r="1875" spans="5:6" x14ac:dyDescent="0.25">
      <c r="E1875" s="79">
        <f t="shared" ca="1" si="58"/>
        <v>0.31938436160912054</v>
      </c>
      <c r="F1875" s="79">
        <f t="shared" ca="1" si="59"/>
        <v>29.478049516413311</v>
      </c>
    </row>
    <row r="1876" spans="5:6" x14ac:dyDescent="0.25">
      <c r="E1876" s="79">
        <f t="shared" ca="1" si="58"/>
        <v>0.39619945606391571</v>
      </c>
      <c r="F1876" s="79">
        <f t="shared" ca="1" si="59"/>
        <v>30.310613438262081</v>
      </c>
    </row>
    <row r="1877" spans="5:6" x14ac:dyDescent="0.25">
      <c r="E1877" s="79">
        <f t="shared" ca="1" si="58"/>
        <v>0.48511418748671664</v>
      </c>
      <c r="F1877" s="79">
        <f t="shared" ca="1" si="59"/>
        <v>31.338199910576062</v>
      </c>
    </row>
    <row r="1878" spans="5:6" x14ac:dyDescent="0.25">
      <c r="E1878" s="79">
        <f t="shared" ca="1" si="58"/>
        <v>0.81294394694770267</v>
      </c>
      <c r="F1878" s="79">
        <f t="shared" ca="1" si="59"/>
        <v>37.402921233758306</v>
      </c>
    </row>
    <row r="1879" spans="5:6" x14ac:dyDescent="0.25">
      <c r="E1879" s="79">
        <f t="shared" ca="1" si="58"/>
        <v>0.95724230616228823</v>
      </c>
      <c r="F1879" s="79">
        <f t="shared" ca="1" si="59"/>
        <v>47.405566836616785</v>
      </c>
    </row>
    <row r="1880" spans="5:6" x14ac:dyDescent="0.25">
      <c r="E1880" s="79">
        <f t="shared" ca="1" si="58"/>
        <v>7.9295540811307741E-2</v>
      </c>
      <c r="F1880" s="79">
        <f t="shared" ca="1" si="59"/>
        <v>26.605387768326374</v>
      </c>
    </row>
    <row r="1881" spans="5:6" x14ac:dyDescent="0.25">
      <c r="E1881" s="79">
        <f t="shared" ca="1" si="58"/>
        <v>0.55312105671344491</v>
      </c>
      <c r="F1881" s="79">
        <f t="shared" ca="1" si="59"/>
        <v>32.209535945994105</v>
      </c>
    </row>
    <row r="1882" spans="5:6" x14ac:dyDescent="0.25">
      <c r="E1882" s="79">
        <f t="shared" ca="1" si="58"/>
        <v>0.69554913524646889</v>
      </c>
      <c r="F1882" s="79">
        <f t="shared" ca="1" si="59"/>
        <v>34.492653623114975</v>
      </c>
    </row>
    <row r="1883" spans="5:6" x14ac:dyDescent="0.25">
      <c r="E1883" s="79">
        <f t="shared" ca="1" si="58"/>
        <v>0.35818852350303454</v>
      </c>
      <c r="F1883" s="79">
        <f t="shared" ca="1" si="59"/>
        <v>29.894894299631595</v>
      </c>
    </row>
    <row r="1884" spans="5:6" x14ac:dyDescent="0.25">
      <c r="E1884" s="79">
        <f t="shared" ca="1" si="58"/>
        <v>0.52311095097506433</v>
      </c>
      <c r="F1884" s="79">
        <f t="shared" ca="1" si="59"/>
        <v>31.813237564804574</v>
      </c>
    </row>
    <row r="1885" spans="5:6" x14ac:dyDescent="0.25">
      <c r="E1885" s="79">
        <f t="shared" ca="1" si="58"/>
        <v>0.67637061800767473</v>
      </c>
      <c r="F1885" s="79">
        <f t="shared" ca="1" si="59"/>
        <v>34.131899702007559</v>
      </c>
    </row>
    <row r="1886" spans="5:6" x14ac:dyDescent="0.25">
      <c r="E1886" s="79">
        <f t="shared" ca="1" si="58"/>
        <v>0.47145392372224193</v>
      </c>
      <c r="F1886" s="79">
        <f t="shared" ca="1" si="59"/>
        <v>31.17356869041982</v>
      </c>
    </row>
    <row r="1887" spans="5:6" x14ac:dyDescent="0.25">
      <c r="E1887" s="79">
        <f t="shared" ca="1" si="58"/>
        <v>6.8800822935156658E-2</v>
      </c>
      <c r="F1887" s="79">
        <f t="shared" ca="1" si="59"/>
        <v>26.42537380400119</v>
      </c>
    </row>
    <row r="1888" spans="5:6" x14ac:dyDescent="0.25">
      <c r="E1888" s="79">
        <f t="shared" ca="1" si="58"/>
        <v>0.89243111255310537</v>
      </c>
      <c r="F1888" s="79">
        <f t="shared" ca="1" si="59"/>
        <v>40.888512865378971</v>
      </c>
    </row>
    <row r="1889" spans="5:6" x14ac:dyDescent="0.25">
      <c r="E1889" s="79">
        <f t="shared" ca="1" si="58"/>
        <v>0.2120920804479377</v>
      </c>
      <c r="F1889" s="79">
        <f t="shared" ca="1" si="59"/>
        <v>28.31987438471976</v>
      </c>
    </row>
    <row r="1890" spans="5:6" x14ac:dyDescent="0.25">
      <c r="E1890" s="79">
        <f t="shared" ca="1" si="58"/>
        <v>0.99821785689378884</v>
      </c>
      <c r="F1890" s="79">
        <f t="shared" ca="1" si="59"/>
        <v>80.919232287308219</v>
      </c>
    </row>
    <row r="1891" spans="5:6" x14ac:dyDescent="0.25">
      <c r="E1891" s="79">
        <f t="shared" ca="1" si="58"/>
        <v>0.51609838269610175</v>
      </c>
      <c r="F1891" s="79">
        <f t="shared" ca="1" si="59"/>
        <v>31.723488000357509</v>
      </c>
    </row>
    <row r="1892" spans="5:6" x14ac:dyDescent="0.25">
      <c r="E1892" s="79">
        <f t="shared" ca="1" si="58"/>
        <v>0.57139652846028366</v>
      </c>
      <c r="F1892" s="79">
        <f t="shared" ca="1" si="59"/>
        <v>32.461735075510745</v>
      </c>
    </row>
    <row r="1893" spans="5:6" x14ac:dyDescent="0.25">
      <c r="E1893" s="79">
        <f t="shared" ca="1" si="58"/>
        <v>0.31583110666790748</v>
      </c>
      <c r="F1893" s="79">
        <f t="shared" ca="1" si="59"/>
        <v>29.440087503168591</v>
      </c>
    </row>
    <row r="1894" spans="5:6" x14ac:dyDescent="0.25">
      <c r="E1894" s="79">
        <f t="shared" ca="1" si="58"/>
        <v>0.86400873051112537</v>
      </c>
      <c r="F1894" s="79">
        <f t="shared" ca="1" si="59"/>
        <v>39.380346736529816</v>
      </c>
    </row>
    <row r="1895" spans="5:6" x14ac:dyDescent="0.25">
      <c r="E1895" s="79">
        <f t="shared" ca="1" si="58"/>
        <v>4.3981972561936145E-3</v>
      </c>
      <c r="F1895" s="79">
        <f t="shared" ca="1" si="59"/>
        <v>24.260181896807151</v>
      </c>
    </row>
    <row r="1896" spans="5:6" x14ac:dyDescent="0.25">
      <c r="E1896" s="79">
        <f t="shared" ca="1" si="58"/>
        <v>0.183828630848342</v>
      </c>
      <c r="F1896" s="79">
        <f t="shared" ca="1" si="59"/>
        <v>27.999484485739409</v>
      </c>
    </row>
    <row r="1897" spans="5:6" x14ac:dyDescent="0.25">
      <c r="E1897" s="79">
        <f t="shared" ca="1" si="58"/>
        <v>0.57656286787385302</v>
      </c>
      <c r="F1897" s="79">
        <f t="shared" ca="1" si="59"/>
        <v>32.534689124680661</v>
      </c>
    </row>
    <row r="1898" spans="5:6" x14ac:dyDescent="0.25">
      <c r="E1898" s="79">
        <f t="shared" ca="1" si="58"/>
        <v>0.40016301722527581</v>
      </c>
      <c r="F1898" s="79">
        <f t="shared" ca="1" si="59"/>
        <v>30.354571787897516</v>
      </c>
    </row>
    <row r="1899" spans="5:6" x14ac:dyDescent="0.25">
      <c r="E1899" s="79">
        <f t="shared" ca="1" si="58"/>
        <v>0.19488937751175528</v>
      </c>
      <c r="F1899" s="79">
        <f t="shared" ca="1" si="59"/>
        <v>28.12630474957755</v>
      </c>
    </row>
    <row r="1900" spans="5:6" x14ac:dyDescent="0.25">
      <c r="E1900" s="79">
        <f t="shared" ca="1" si="58"/>
        <v>0.43317267061800357</v>
      </c>
      <c r="F1900" s="79">
        <f t="shared" ca="1" si="59"/>
        <v>30.726428198826888</v>
      </c>
    </row>
    <row r="1901" spans="5:6" x14ac:dyDescent="0.25">
      <c r="E1901" s="79">
        <f t="shared" ca="1" si="58"/>
        <v>0.48686415545545525</v>
      </c>
      <c r="F1901" s="79">
        <f t="shared" ca="1" si="59"/>
        <v>31.359507317123821</v>
      </c>
    </row>
    <row r="1902" spans="5:6" x14ac:dyDescent="0.25">
      <c r="E1902" s="79">
        <f t="shared" ca="1" si="58"/>
        <v>8.7189370567693936E-2</v>
      </c>
      <c r="F1902" s="79">
        <f t="shared" ca="1" si="59"/>
        <v>26.732609545595363</v>
      </c>
    </row>
    <row r="1903" spans="5:6" x14ac:dyDescent="0.25">
      <c r="E1903" s="79">
        <f t="shared" ca="1" si="58"/>
        <v>0.85327998660856308</v>
      </c>
      <c r="F1903" s="79">
        <f t="shared" ca="1" si="59"/>
        <v>38.902297942493092</v>
      </c>
    </row>
    <row r="1904" spans="5:6" x14ac:dyDescent="0.25">
      <c r="E1904" s="79">
        <f t="shared" ca="1" si="58"/>
        <v>0.8344784992904587</v>
      </c>
      <c r="F1904" s="79">
        <f t="shared" ca="1" si="59"/>
        <v>38.152637853076143</v>
      </c>
    </row>
    <row r="1905" spans="5:6" x14ac:dyDescent="0.25">
      <c r="E1905" s="79">
        <f t="shared" ca="1" si="58"/>
        <v>3.9657444687666188E-2</v>
      </c>
      <c r="F1905" s="79">
        <f t="shared" ca="1" si="59"/>
        <v>25.821854105501025</v>
      </c>
    </row>
    <row r="1906" spans="5:6" x14ac:dyDescent="0.25">
      <c r="E1906" s="79">
        <f t="shared" ca="1" si="58"/>
        <v>0.917674261715553</v>
      </c>
      <c r="F1906" s="79">
        <f t="shared" ca="1" si="59"/>
        <v>42.675213584481583</v>
      </c>
    </row>
    <row r="1907" spans="5:6" x14ac:dyDescent="0.25">
      <c r="E1907" s="79">
        <f t="shared" ca="1" si="58"/>
        <v>0.45389720781688481</v>
      </c>
      <c r="F1907" s="79">
        <f t="shared" ca="1" si="59"/>
        <v>30.966081757815086</v>
      </c>
    </row>
    <row r="1908" spans="5:6" x14ac:dyDescent="0.25">
      <c r="E1908" s="79">
        <f t="shared" ca="1" si="58"/>
        <v>0.46414702186775747</v>
      </c>
      <c r="F1908" s="79">
        <f t="shared" ca="1" si="59"/>
        <v>31.086680458738783</v>
      </c>
    </row>
    <row r="1909" spans="5:6" x14ac:dyDescent="0.25">
      <c r="E1909" s="79">
        <f t="shared" ca="1" si="58"/>
        <v>0.85811362716444728</v>
      </c>
      <c r="F1909" s="79">
        <f t="shared" ca="1" si="59"/>
        <v>39.112604634833239</v>
      </c>
    </row>
    <row r="1910" spans="5:6" x14ac:dyDescent="0.25">
      <c r="E1910" s="79">
        <f t="shared" ca="1" si="58"/>
        <v>0.16320463315466271</v>
      </c>
      <c r="F1910" s="79">
        <f t="shared" ca="1" si="59"/>
        <v>27.75670548411129</v>
      </c>
    </row>
    <row r="1911" spans="5:6" x14ac:dyDescent="0.25">
      <c r="E1911" s="79">
        <f t="shared" ca="1" si="58"/>
        <v>0.1459672463831474</v>
      </c>
      <c r="F1911" s="79">
        <f t="shared" ca="1" si="59"/>
        <v>27.545758348543604</v>
      </c>
    </row>
    <row r="1912" spans="5:6" x14ac:dyDescent="0.25">
      <c r="E1912" s="79">
        <f t="shared" ca="1" si="58"/>
        <v>0.65654615019723772</v>
      </c>
      <c r="F1912" s="79">
        <f t="shared" ca="1" si="59"/>
        <v>33.780590451162517</v>
      </c>
    </row>
    <row r="1913" spans="5:6" x14ac:dyDescent="0.25">
      <c r="E1913" s="79">
        <f t="shared" ca="1" si="58"/>
        <v>0.75486018092247631</v>
      </c>
      <c r="F1913" s="79">
        <f t="shared" ca="1" si="59"/>
        <v>35.776260330307174</v>
      </c>
    </row>
    <row r="1914" spans="5:6" x14ac:dyDescent="0.25">
      <c r="E1914" s="79">
        <f t="shared" ca="1" si="58"/>
        <v>7.8650736544842781E-2</v>
      </c>
      <c r="F1914" s="79">
        <f t="shared" ca="1" si="59"/>
        <v>26.594709844736599</v>
      </c>
    </row>
    <row r="1915" spans="5:6" x14ac:dyDescent="0.25">
      <c r="E1915" s="79">
        <f t="shared" ca="1" si="58"/>
        <v>0.36259987831035523</v>
      </c>
      <c r="F1915" s="79">
        <f t="shared" ca="1" si="59"/>
        <v>29.942674974357605</v>
      </c>
    </row>
    <row r="1916" spans="5:6" x14ac:dyDescent="0.25">
      <c r="E1916" s="79">
        <f t="shared" ca="1" si="58"/>
        <v>0.6725073862119284</v>
      </c>
      <c r="F1916" s="79">
        <f t="shared" ca="1" si="59"/>
        <v>34.061811468517647</v>
      </c>
    </row>
    <row r="1917" spans="5:6" x14ac:dyDescent="0.25">
      <c r="E1917" s="79">
        <f t="shared" ca="1" si="58"/>
        <v>3.2358404536856789E-2</v>
      </c>
      <c r="F1917" s="79">
        <f t="shared" ca="1" si="59"/>
        <v>25.629635583974629</v>
      </c>
    </row>
    <row r="1918" spans="5:6" x14ac:dyDescent="0.25">
      <c r="E1918" s="79">
        <f t="shared" ca="1" si="58"/>
        <v>0.65612864468870524</v>
      </c>
      <c r="F1918" s="79">
        <f t="shared" ca="1" si="59"/>
        <v>33.773406601964773</v>
      </c>
    </row>
    <row r="1919" spans="5:6" x14ac:dyDescent="0.25">
      <c r="E1919" s="79">
        <f t="shared" ca="1" si="58"/>
        <v>0.13383842879240271</v>
      </c>
      <c r="F1919" s="79">
        <f t="shared" ca="1" si="59"/>
        <v>27.391711154583543</v>
      </c>
    </row>
    <row r="1920" spans="5:6" x14ac:dyDescent="0.25">
      <c r="E1920" s="79">
        <f t="shared" ca="1" si="58"/>
        <v>0.60912135133259671</v>
      </c>
      <c r="F1920" s="79">
        <f t="shared" ca="1" si="59"/>
        <v>33.01333684585542</v>
      </c>
    </row>
    <row r="1921" spans="5:6" x14ac:dyDescent="0.25">
      <c r="E1921" s="79">
        <f t="shared" ca="1" si="58"/>
        <v>0.21194756765760436</v>
      </c>
      <c r="F1921" s="79">
        <f t="shared" ca="1" si="59"/>
        <v>28.318264368358118</v>
      </c>
    </row>
    <row r="1922" spans="5:6" x14ac:dyDescent="0.25">
      <c r="E1922" s="79">
        <f t="shared" ca="1" si="58"/>
        <v>0.16671299338990597</v>
      </c>
      <c r="F1922" s="79">
        <f t="shared" ca="1" si="59"/>
        <v>27.79866904974531</v>
      </c>
    </row>
    <row r="1923" spans="5:6" x14ac:dyDescent="0.25">
      <c r="E1923" s="79">
        <f t="shared" ca="1" si="58"/>
        <v>0.80389192033746493</v>
      </c>
      <c r="F1923" s="79">
        <f t="shared" ca="1" si="59"/>
        <v>37.115839205235574</v>
      </c>
    </row>
    <row r="1924" spans="5:6" x14ac:dyDescent="0.25">
      <c r="E1924" s="79">
        <f t="shared" ref="E1924:E1987" ca="1" si="60">RAND()</f>
        <v>0.25484154674716886</v>
      </c>
      <c r="F1924" s="79">
        <f t="shared" ref="F1924:F1987" ca="1" si="61">$C$3-$C$4*(LN(E1924)^(-1/$C$5))</f>
        <v>28.787504309361285</v>
      </c>
    </row>
    <row r="1925" spans="5:6" x14ac:dyDescent="0.25">
      <c r="E1925" s="79">
        <f t="shared" ca="1" si="60"/>
        <v>4.1938095753050741E-2</v>
      </c>
      <c r="F1925" s="79">
        <f t="shared" ca="1" si="61"/>
        <v>25.877253952183629</v>
      </c>
    </row>
    <row r="1926" spans="5:6" x14ac:dyDescent="0.25">
      <c r="E1926" s="79">
        <f t="shared" ca="1" si="60"/>
        <v>0.56869264943020592</v>
      </c>
      <c r="F1926" s="79">
        <f t="shared" ca="1" si="61"/>
        <v>32.423854312701657</v>
      </c>
    </row>
    <row r="1927" spans="5:6" x14ac:dyDescent="0.25">
      <c r="E1927" s="79">
        <f t="shared" ca="1" si="60"/>
        <v>0.2125151031213105</v>
      </c>
      <c r="F1927" s="79">
        <f t="shared" ca="1" si="61"/>
        <v>28.324585854555774</v>
      </c>
    </row>
    <row r="1928" spans="5:6" x14ac:dyDescent="0.25">
      <c r="E1928" s="79">
        <f t="shared" ca="1" si="60"/>
        <v>0.40420094221647174</v>
      </c>
      <c r="F1928" s="79">
        <f t="shared" ca="1" si="61"/>
        <v>30.399494016297481</v>
      </c>
    </row>
    <row r="1929" spans="5:6" x14ac:dyDescent="0.25">
      <c r="E1929" s="79">
        <f t="shared" ca="1" si="60"/>
        <v>0.7589488717688474</v>
      </c>
      <c r="F1929" s="79">
        <f t="shared" ca="1" si="61"/>
        <v>35.876442666263415</v>
      </c>
    </row>
    <row r="1930" spans="5:6" x14ac:dyDescent="0.25">
      <c r="E1930" s="79">
        <f t="shared" ca="1" si="60"/>
        <v>0.72486876331106054</v>
      </c>
      <c r="F1930" s="79">
        <f t="shared" ca="1" si="61"/>
        <v>35.091251754026828</v>
      </c>
    </row>
    <row r="1931" spans="5:6" x14ac:dyDescent="0.25">
      <c r="E1931" s="79">
        <f t="shared" ca="1" si="60"/>
        <v>0.90773267134295132</v>
      </c>
      <c r="F1931" s="79">
        <f t="shared" ca="1" si="61"/>
        <v>41.904365801771981</v>
      </c>
    </row>
    <row r="1932" spans="5:6" x14ac:dyDescent="0.25">
      <c r="E1932" s="79">
        <f t="shared" ca="1" si="60"/>
        <v>0.51975178745019157</v>
      </c>
      <c r="F1932" s="79">
        <f t="shared" ca="1" si="61"/>
        <v>31.770119758980492</v>
      </c>
    </row>
    <row r="1933" spans="5:6" x14ac:dyDescent="0.25">
      <c r="E1933" s="79">
        <f t="shared" ca="1" si="60"/>
        <v>0.3911996593103112</v>
      </c>
      <c r="F1933" s="79">
        <f t="shared" ca="1" si="61"/>
        <v>30.255347408823493</v>
      </c>
    </row>
    <row r="1934" spans="5:6" x14ac:dyDescent="0.25">
      <c r="E1934" s="79">
        <f t="shared" ca="1" si="60"/>
        <v>0.1704345671553229</v>
      </c>
      <c r="F1934" s="79">
        <f t="shared" ca="1" si="61"/>
        <v>27.842865560612726</v>
      </c>
    </row>
    <row r="1935" spans="5:6" x14ac:dyDescent="0.25">
      <c r="E1935" s="79">
        <f t="shared" ca="1" si="60"/>
        <v>0.99138533108903459</v>
      </c>
      <c r="F1935" s="79">
        <f t="shared" ca="1" si="61"/>
        <v>61.713841175608614</v>
      </c>
    </row>
    <row r="1936" spans="5:6" x14ac:dyDescent="0.25">
      <c r="E1936" s="79">
        <f t="shared" ca="1" si="60"/>
        <v>0.31055808780503646</v>
      </c>
      <c r="F1936" s="79">
        <f t="shared" ca="1" si="61"/>
        <v>29.383783151734374</v>
      </c>
    </row>
    <row r="1937" spans="5:6" x14ac:dyDescent="0.25">
      <c r="E1937" s="79">
        <f t="shared" ca="1" si="60"/>
        <v>0.22094216273560241</v>
      </c>
      <c r="F1937" s="79">
        <f t="shared" ca="1" si="61"/>
        <v>28.418021964292638</v>
      </c>
    </row>
    <row r="1938" spans="5:6" x14ac:dyDescent="0.25">
      <c r="E1938" s="79">
        <f t="shared" ca="1" si="60"/>
        <v>0.53398772595070543</v>
      </c>
      <c r="F1938" s="79">
        <f t="shared" ca="1" si="61"/>
        <v>31.95449874285648</v>
      </c>
    </row>
    <row r="1939" spans="5:6" x14ac:dyDescent="0.25">
      <c r="E1939" s="79">
        <f t="shared" ca="1" si="60"/>
        <v>0.46501368238226304</v>
      </c>
      <c r="F1939" s="79">
        <f t="shared" ca="1" si="61"/>
        <v>31.096945284745399</v>
      </c>
    </row>
    <row r="1940" spans="5:6" x14ac:dyDescent="0.25">
      <c r="E1940" s="79">
        <f t="shared" ca="1" si="60"/>
        <v>0.98654884200002724</v>
      </c>
      <c r="F1940" s="79">
        <f t="shared" ca="1" si="61"/>
        <v>57.281427893208949</v>
      </c>
    </row>
    <row r="1941" spans="5:6" x14ac:dyDescent="0.25">
      <c r="E1941" s="79">
        <f t="shared" ca="1" si="60"/>
        <v>0.37873654190922479</v>
      </c>
      <c r="F1941" s="79">
        <f t="shared" ca="1" si="61"/>
        <v>30.118416841046947</v>
      </c>
    </row>
    <row r="1942" spans="5:6" x14ac:dyDescent="0.25">
      <c r="E1942" s="79">
        <f t="shared" ca="1" si="60"/>
        <v>0.10843282592421954</v>
      </c>
      <c r="F1942" s="79">
        <f t="shared" ca="1" si="61"/>
        <v>27.048880543837921</v>
      </c>
    </row>
    <row r="1943" spans="5:6" x14ac:dyDescent="0.25">
      <c r="E1943" s="79">
        <f t="shared" ca="1" si="60"/>
        <v>0.51713334569313929</v>
      </c>
      <c r="F1943" s="79">
        <f t="shared" ca="1" si="61"/>
        <v>31.736670714701141</v>
      </c>
    </row>
    <row r="1944" spans="5:6" x14ac:dyDescent="0.25">
      <c r="E1944" s="79">
        <f t="shared" ca="1" si="60"/>
        <v>0.42490177639163496</v>
      </c>
      <c r="F1944" s="79">
        <f t="shared" ca="1" si="61"/>
        <v>30.632206191597888</v>
      </c>
    </row>
    <row r="1945" spans="5:6" x14ac:dyDescent="0.25">
      <c r="E1945" s="79">
        <f t="shared" ca="1" si="60"/>
        <v>0.1293897993184232</v>
      </c>
      <c r="F1945" s="79">
        <f t="shared" ca="1" si="61"/>
        <v>27.333828196333695</v>
      </c>
    </row>
    <row r="1946" spans="5:6" x14ac:dyDescent="0.25">
      <c r="E1946" s="79">
        <f t="shared" ca="1" si="60"/>
        <v>0.17890759202966711</v>
      </c>
      <c r="F1946" s="79">
        <f t="shared" ca="1" si="61"/>
        <v>27.942360686480278</v>
      </c>
    </row>
    <row r="1947" spans="5:6" x14ac:dyDescent="0.25">
      <c r="E1947" s="79">
        <f t="shared" ca="1" si="60"/>
        <v>8.6540121382311819E-2</v>
      </c>
      <c r="F1947" s="79">
        <f t="shared" ca="1" si="61"/>
        <v>26.722375797940725</v>
      </c>
    </row>
    <row r="1948" spans="5:6" x14ac:dyDescent="0.25">
      <c r="E1948" s="79">
        <f t="shared" ca="1" si="60"/>
        <v>0.33456078251847188</v>
      </c>
      <c r="F1948" s="79">
        <f t="shared" ca="1" si="61"/>
        <v>29.640484311800265</v>
      </c>
    </row>
    <row r="1949" spans="5:6" x14ac:dyDescent="0.25">
      <c r="E1949" s="79">
        <f t="shared" ca="1" si="60"/>
        <v>0.4046721831189799</v>
      </c>
      <c r="F1949" s="79">
        <f t="shared" ca="1" si="61"/>
        <v>30.404746012123077</v>
      </c>
    </row>
    <row r="1950" spans="5:6" x14ac:dyDescent="0.25">
      <c r="E1950" s="79">
        <f t="shared" ca="1" si="60"/>
        <v>0.79868510389139413</v>
      </c>
      <c r="F1950" s="79">
        <f t="shared" ca="1" si="61"/>
        <v>36.957224077549334</v>
      </c>
    </row>
    <row r="1951" spans="5:6" x14ac:dyDescent="0.25">
      <c r="E1951" s="79">
        <f t="shared" ca="1" si="60"/>
        <v>0.70974420200538513</v>
      </c>
      <c r="F1951" s="79">
        <f t="shared" ca="1" si="61"/>
        <v>34.774733958124813</v>
      </c>
    </row>
    <row r="1952" spans="5:6" x14ac:dyDescent="0.25">
      <c r="E1952" s="79">
        <f t="shared" ca="1" si="60"/>
        <v>0.90119445588427882</v>
      </c>
      <c r="F1952" s="79">
        <f t="shared" ca="1" si="61"/>
        <v>41.448124533706974</v>
      </c>
    </row>
    <row r="1953" spans="5:6" x14ac:dyDescent="0.25">
      <c r="E1953" s="79">
        <f t="shared" ca="1" si="60"/>
        <v>0.17114713175329255</v>
      </c>
      <c r="F1953" s="79">
        <f t="shared" ca="1" si="61"/>
        <v>27.851291977928739</v>
      </c>
    </row>
    <row r="1954" spans="5:6" x14ac:dyDescent="0.25">
      <c r="E1954" s="79">
        <f t="shared" ca="1" si="60"/>
        <v>0.25758591844681411</v>
      </c>
      <c r="F1954" s="79">
        <f t="shared" ca="1" si="61"/>
        <v>28.817083606273311</v>
      </c>
    </row>
    <row r="1955" spans="5:6" x14ac:dyDescent="0.25">
      <c r="E1955" s="79">
        <f t="shared" ca="1" si="60"/>
        <v>0.55251895986053778</v>
      </c>
      <c r="F1955" s="79">
        <f t="shared" ca="1" si="61"/>
        <v>32.201375372168854</v>
      </c>
    </row>
    <row r="1956" spans="5:6" x14ac:dyDescent="0.25">
      <c r="E1956" s="79">
        <f t="shared" ca="1" si="60"/>
        <v>0.27632554316106095</v>
      </c>
      <c r="F1956" s="79">
        <f t="shared" ca="1" si="61"/>
        <v>29.018223291829543</v>
      </c>
    </row>
    <row r="1957" spans="5:6" x14ac:dyDescent="0.25">
      <c r="E1957" s="79">
        <f t="shared" ca="1" si="60"/>
        <v>0.91151855628011214</v>
      </c>
      <c r="F1957" s="79">
        <f t="shared" ca="1" si="61"/>
        <v>42.186011858476832</v>
      </c>
    </row>
    <row r="1958" spans="5:6" x14ac:dyDescent="0.25">
      <c r="E1958" s="79">
        <f t="shared" ca="1" si="60"/>
        <v>0.14577501591020059</v>
      </c>
      <c r="F1958" s="79">
        <f t="shared" ca="1" si="61"/>
        <v>27.543356268715961</v>
      </c>
    </row>
    <row r="1959" spans="5:6" x14ac:dyDescent="0.25">
      <c r="E1959" s="79">
        <f t="shared" ca="1" si="60"/>
        <v>0.56690418862396641</v>
      </c>
      <c r="F1959" s="79">
        <f t="shared" ca="1" si="61"/>
        <v>32.398909714455897</v>
      </c>
    </row>
    <row r="1960" spans="5:6" x14ac:dyDescent="0.25">
      <c r="E1960" s="79">
        <f t="shared" ca="1" si="60"/>
        <v>0.88094634124922377</v>
      </c>
      <c r="F1960" s="79">
        <f t="shared" ca="1" si="61"/>
        <v>40.229748583718631</v>
      </c>
    </row>
    <row r="1961" spans="5:6" x14ac:dyDescent="0.25">
      <c r="E1961" s="79">
        <f t="shared" ca="1" si="60"/>
        <v>0.24268215194620291</v>
      </c>
      <c r="F1961" s="79">
        <f t="shared" ca="1" si="61"/>
        <v>28.655941826429615</v>
      </c>
    </row>
    <row r="1962" spans="5:6" x14ac:dyDescent="0.25">
      <c r="E1962" s="79">
        <f t="shared" ca="1" si="60"/>
        <v>0.62526358556653605</v>
      </c>
      <c r="F1962" s="79">
        <f t="shared" ca="1" si="61"/>
        <v>33.264177936084664</v>
      </c>
    </row>
    <row r="1963" spans="5:6" x14ac:dyDescent="0.25">
      <c r="E1963" s="79">
        <f t="shared" ca="1" si="60"/>
        <v>0.82108562989565892</v>
      </c>
      <c r="F1963" s="79">
        <f t="shared" ca="1" si="61"/>
        <v>37.674538504451689</v>
      </c>
    </row>
    <row r="1964" spans="5:6" x14ac:dyDescent="0.25">
      <c r="E1964" s="79">
        <f t="shared" ca="1" si="60"/>
        <v>9.9998672489003404E-2</v>
      </c>
      <c r="F1964" s="79">
        <f t="shared" ca="1" si="61"/>
        <v>26.927248003215912</v>
      </c>
    </row>
    <row r="1965" spans="5:6" x14ac:dyDescent="0.25">
      <c r="E1965" s="79">
        <f t="shared" ca="1" si="60"/>
        <v>0.77826372309266179</v>
      </c>
      <c r="F1965" s="79">
        <f t="shared" ca="1" si="61"/>
        <v>36.375618362443092</v>
      </c>
    </row>
    <row r="1966" spans="5:6" x14ac:dyDescent="0.25">
      <c r="E1966" s="79">
        <f t="shared" ca="1" si="60"/>
        <v>0.9016139465979478</v>
      </c>
      <c r="F1966" s="79">
        <f t="shared" ca="1" si="61"/>
        <v>41.476335580524626</v>
      </c>
    </row>
    <row r="1967" spans="5:6" x14ac:dyDescent="0.25">
      <c r="E1967" s="79">
        <f t="shared" ca="1" si="60"/>
        <v>0.92130668274440641</v>
      </c>
      <c r="F1967" s="79">
        <f t="shared" ca="1" si="61"/>
        <v>42.984291388081765</v>
      </c>
    </row>
    <row r="1968" spans="5:6" x14ac:dyDescent="0.25">
      <c r="E1968" s="79">
        <f t="shared" ca="1" si="60"/>
        <v>0.45016022217204898</v>
      </c>
      <c r="F1968" s="79">
        <f t="shared" ca="1" si="61"/>
        <v>30.922467693876317</v>
      </c>
    </row>
    <row r="1969" spans="5:6" x14ac:dyDescent="0.25">
      <c r="E1969" s="79">
        <f t="shared" ca="1" si="60"/>
        <v>0.48489333866462248</v>
      </c>
      <c r="F1969" s="79">
        <f t="shared" ca="1" si="61"/>
        <v>31.335514487629375</v>
      </c>
    </row>
    <row r="1970" spans="5:6" x14ac:dyDescent="0.25">
      <c r="E1970" s="79">
        <f t="shared" ca="1" si="60"/>
        <v>0.45526159111035092</v>
      </c>
      <c r="F1970" s="79">
        <f t="shared" ca="1" si="61"/>
        <v>30.982051665852644</v>
      </c>
    </row>
    <row r="1971" spans="5:6" x14ac:dyDescent="0.25">
      <c r="E1971" s="79">
        <f t="shared" ca="1" si="60"/>
        <v>0.69893157967215058</v>
      </c>
      <c r="F1971" s="79">
        <f t="shared" ca="1" si="61"/>
        <v>34.558638783201957</v>
      </c>
    </row>
    <row r="1972" spans="5:6" x14ac:dyDescent="0.25">
      <c r="E1972" s="79">
        <f t="shared" ca="1" si="60"/>
        <v>0.86732889472908092</v>
      </c>
      <c r="F1972" s="79">
        <f t="shared" ca="1" si="61"/>
        <v>39.537002387822838</v>
      </c>
    </row>
    <row r="1973" spans="5:6" x14ac:dyDescent="0.25">
      <c r="E1973" s="79">
        <f t="shared" ca="1" si="60"/>
        <v>0.48143387019286088</v>
      </c>
      <c r="F1973" s="79">
        <f t="shared" ca="1" si="61"/>
        <v>31.293553169394841</v>
      </c>
    </row>
    <row r="1974" spans="5:6" x14ac:dyDescent="0.25">
      <c r="E1974" s="79">
        <f t="shared" ca="1" si="60"/>
        <v>0.20594719622580859</v>
      </c>
      <c r="F1974" s="79">
        <f t="shared" ca="1" si="61"/>
        <v>28.251187684622025</v>
      </c>
    </row>
    <row r="1975" spans="5:6" x14ac:dyDescent="0.25">
      <c r="E1975" s="79">
        <f t="shared" ca="1" si="60"/>
        <v>0.60532397503773894</v>
      </c>
      <c r="F1975" s="79">
        <f t="shared" ca="1" si="61"/>
        <v>32.95570993577163</v>
      </c>
    </row>
    <row r="1976" spans="5:6" x14ac:dyDescent="0.25">
      <c r="E1976" s="79">
        <f t="shared" ca="1" si="60"/>
        <v>0.53399347716083456</v>
      </c>
      <c r="F1976" s="79">
        <f t="shared" ca="1" si="61"/>
        <v>31.954574122012094</v>
      </c>
    </row>
    <row r="1977" spans="5:6" x14ac:dyDescent="0.25">
      <c r="E1977" s="79">
        <f t="shared" ca="1" si="60"/>
        <v>0.30531425033504533</v>
      </c>
      <c r="F1977" s="79">
        <f t="shared" ca="1" si="61"/>
        <v>29.327815211536109</v>
      </c>
    </row>
    <row r="1978" spans="5:6" x14ac:dyDescent="0.25">
      <c r="E1978" s="79">
        <f t="shared" ca="1" si="60"/>
        <v>0.90958139882413358</v>
      </c>
      <c r="F1978" s="79">
        <f t="shared" ca="1" si="61"/>
        <v>42.040191165603289</v>
      </c>
    </row>
    <row r="1979" spans="5:6" x14ac:dyDescent="0.25">
      <c r="E1979" s="79">
        <f t="shared" ca="1" si="60"/>
        <v>0.80176771731205765</v>
      </c>
      <c r="F1979" s="79">
        <f t="shared" ca="1" si="61"/>
        <v>37.050578897380127</v>
      </c>
    </row>
    <row r="1980" spans="5:6" x14ac:dyDescent="0.25">
      <c r="E1980" s="79">
        <f t="shared" ca="1" si="60"/>
        <v>0.79151900652926199</v>
      </c>
      <c r="F1980" s="79">
        <f t="shared" ca="1" si="61"/>
        <v>36.746107088897944</v>
      </c>
    </row>
    <row r="1981" spans="5:6" x14ac:dyDescent="0.25">
      <c r="E1981" s="79">
        <f t="shared" ca="1" si="60"/>
        <v>8.0959684666085385E-3</v>
      </c>
      <c r="F1981" s="79">
        <f t="shared" ca="1" si="61"/>
        <v>24.604466047040031</v>
      </c>
    </row>
    <row r="1982" spans="5:6" x14ac:dyDescent="0.25">
      <c r="E1982" s="79">
        <f t="shared" ca="1" si="60"/>
        <v>0.42917266344805405</v>
      </c>
      <c r="F1982" s="79">
        <f t="shared" ca="1" si="61"/>
        <v>30.680765268112417</v>
      </c>
    </row>
    <row r="1983" spans="5:6" x14ac:dyDescent="0.25">
      <c r="E1983" s="79">
        <f t="shared" ca="1" si="60"/>
        <v>0.93763257106425935</v>
      </c>
      <c r="F1983" s="79">
        <f t="shared" ca="1" si="61"/>
        <v>44.614391705124007</v>
      </c>
    </row>
    <row r="1984" spans="5:6" x14ac:dyDescent="0.25">
      <c r="E1984" s="79">
        <f t="shared" ca="1" si="60"/>
        <v>0.26678324778396045</v>
      </c>
      <c r="F1984" s="79">
        <f t="shared" ca="1" si="61"/>
        <v>28.915963863535485</v>
      </c>
    </row>
    <row r="1985" spans="5:6" x14ac:dyDescent="0.25">
      <c r="E1985" s="79">
        <f t="shared" ca="1" si="60"/>
        <v>0.53733111060411876</v>
      </c>
      <c r="F1985" s="79">
        <f t="shared" ca="1" si="61"/>
        <v>31.998445195874044</v>
      </c>
    </row>
    <row r="1986" spans="5:6" x14ac:dyDescent="0.25">
      <c r="E1986" s="79">
        <f t="shared" ca="1" si="60"/>
        <v>0.60435403930741682</v>
      </c>
      <c r="F1986" s="79">
        <f t="shared" ca="1" si="61"/>
        <v>32.941071442500871</v>
      </c>
    </row>
    <row r="1987" spans="5:6" x14ac:dyDescent="0.25">
      <c r="E1987" s="79">
        <f t="shared" ca="1" si="60"/>
        <v>0.76039477963703761</v>
      </c>
      <c r="F1987" s="79">
        <f t="shared" ca="1" si="61"/>
        <v>35.912303940746369</v>
      </c>
    </row>
    <row r="1988" spans="5:6" x14ac:dyDescent="0.25">
      <c r="E1988" s="79">
        <f t="shared" ref="E1988:E2051" ca="1" si="62">RAND()</f>
        <v>0.22171427575583846</v>
      </c>
      <c r="F1988" s="79">
        <f t="shared" ref="F1988:F2051" ca="1" si="63">$C$3-$C$4*(LN(E1988)^(-1/$C$5))</f>
        <v>28.426544819969799</v>
      </c>
    </row>
    <row r="1989" spans="5:6" x14ac:dyDescent="0.25">
      <c r="E1989" s="79">
        <f t="shared" ca="1" si="62"/>
        <v>0.26544099115704511</v>
      </c>
      <c r="F1989" s="79">
        <f t="shared" ca="1" si="63"/>
        <v>28.901555003620945</v>
      </c>
    </row>
    <row r="1990" spans="5:6" x14ac:dyDescent="0.25">
      <c r="E1990" s="79">
        <f t="shared" ca="1" si="62"/>
        <v>0.30417931690129496</v>
      </c>
      <c r="F1990" s="79">
        <f t="shared" ca="1" si="63"/>
        <v>29.315703890407836</v>
      </c>
    </row>
    <row r="1991" spans="5:6" x14ac:dyDescent="0.25">
      <c r="E1991" s="79">
        <f t="shared" ca="1" si="62"/>
        <v>0.39605108303514935</v>
      </c>
      <c r="F1991" s="79">
        <f t="shared" ca="1" si="63"/>
        <v>30.308970446906581</v>
      </c>
    </row>
    <row r="1992" spans="5:6" x14ac:dyDescent="0.25">
      <c r="E1992" s="79">
        <f t="shared" ca="1" si="62"/>
        <v>0.24350599042620913</v>
      </c>
      <c r="F1992" s="79">
        <f t="shared" ca="1" si="63"/>
        <v>28.664884667407506</v>
      </c>
    </row>
    <row r="1993" spans="5:6" x14ac:dyDescent="0.25">
      <c r="E1993" s="79">
        <f t="shared" ca="1" si="62"/>
        <v>0.10841513386538026</v>
      </c>
      <c r="F1993" s="79">
        <f t="shared" ca="1" si="63"/>
        <v>27.048630112244332</v>
      </c>
    </row>
    <row r="1994" spans="5:6" x14ac:dyDescent="0.25">
      <c r="E1994" s="79">
        <f t="shared" ca="1" si="62"/>
        <v>0.85156273430477036</v>
      </c>
      <c r="F1994" s="79">
        <f t="shared" ca="1" si="63"/>
        <v>38.829458975046165</v>
      </c>
    </row>
    <row r="1995" spans="5:6" x14ac:dyDescent="0.25">
      <c r="E1995" s="79">
        <f t="shared" ca="1" si="62"/>
        <v>0.61015198499704926</v>
      </c>
      <c r="F1995" s="79">
        <f t="shared" ca="1" si="63"/>
        <v>33.029065112644773</v>
      </c>
    </row>
    <row r="1996" spans="5:6" x14ac:dyDescent="0.25">
      <c r="E1996" s="79">
        <f t="shared" ca="1" si="62"/>
        <v>0.52650167092826294</v>
      </c>
      <c r="F1996" s="79">
        <f t="shared" ca="1" si="63"/>
        <v>31.85700032647145</v>
      </c>
    </row>
    <row r="1997" spans="5:6" x14ac:dyDescent="0.25">
      <c r="E1997" s="79">
        <f t="shared" ca="1" si="62"/>
        <v>0.85555349248737889</v>
      </c>
      <c r="F1997" s="79">
        <f t="shared" ca="1" si="63"/>
        <v>39.000225035564895</v>
      </c>
    </row>
    <row r="1998" spans="5:6" x14ac:dyDescent="0.25">
      <c r="E1998" s="79">
        <f t="shared" ca="1" si="62"/>
        <v>0.35612583212801296</v>
      </c>
      <c r="F1998" s="79">
        <f t="shared" ca="1" si="63"/>
        <v>29.872587170145639</v>
      </c>
    </row>
    <row r="1999" spans="5:6" x14ac:dyDescent="0.25">
      <c r="E1999" s="79">
        <f t="shared" ca="1" si="62"/>
        <v>0.13954540479308575</v>
      </c>
      <c r="F1999" s="79">
        <f t="shared" ca="1" si="63"/>
        <v>27.464845242048995</v>
      </c>
    </row>
    <row r="2000" spans="5:6" x14ac:dyDescent="0.25">
      <c r="E2000" s="79">
        <f t="shared" ca="1" si="62"/>
        <v>0.35660978508917351</v>
      </c>
      <c r="F2000" s="79">
        <f t="shared" ca="1" si="63"/>
        <v>29.877819006686195</v>
      </c>
    </row>
    <row r="2001" spans="5:6" x14ac:dyDescent="0.25">
      <c r="E2001" s="79">
        <f t="shared" ca="1" si="62"/>
        <v>0.57454628455466128</v>
      </c>
      <c r="F2001" s="79">
        <f t="shared" ca="1" si="63"/>
        <v>32.506122025461721</v>
      </c>
    </row>
    <row r="2002" spans="5:6" x14ac:dyDescent="0.25">
      <c r="E2002" s="79">
        <f t="shared" ca="1" si="62"/>
        <v>0.2567443978385584</v>
      </c>
      <c r="F2002" s="79">
        <f t="shared" ca="1" si="63"/>
        <v>28.808017538969388</v>
      </c>
    </row>
    <row r="2003" spans="5:6" x14ac:dyDescent="0.25">
      <c r="E2003" s="79">
        <f t="shared" ca="1" si="62"/>
        <v>0.14807010771820583</v>
      </c>
      <c r="F2003" s="79">
        <f t="shared" ca="1" si="63"/>
        <v>27.571958361596053</v>
      </c>
    </row>
    <row r="2004" spans="5:6" x14ac:dyDescent="0.25">
      <c r="E2004" s="79">
        <f t="shared" ca="1" si="62"/>
        <v>0.47776139544344753</v>
      </c>
      <c r="F2004" s="79">
        <f t="shared" ca="1" si="63"/>
        <v>31.249219325544111</v>
      </c>
    </row>
    <row r="2005" spans="5:6" x14ac:dyDescent="0.25">
      <c r="E2005" s="79">
        <f t="shared" ca="1" si="62"/>
        <v>1.7038964658996125E-2</v>
      </c>
      <c r="F2005" s="79">
        <f t="shared" ca="1" si="63"/>
        <v>25.102994197570997</v>
      </c>
    </row>
    <row r="2006" spans="5:6" x14ac:dyDescent="0.25">
      <c r="E2006" s="79">
        <f t="shared" ca="1" si="62"/>
        <v>0.90503298071025917</v>
      </c>
      <c r="F2006" s="79">
        <f t="shared" ca="1" si="63"/>
        <v>41.711581891320606</v>
      </c>
    </row>
    <row r="2007" spans="5:6" x14ac:dyDescent="0.25">
      <c r="E2007" s="79">
        <f t="shared" ca="1" si="62"/>
        <v>4.7561308034739236E-2</v>
      </c>
      <c r="F2007" s="79">
        <f t="shared" ca="1" si="63"/>
        <v>26.006322125036675</v>
      </c>
    </row>
    <row r="2008" spans="5:6" x14ac:dyDescent="0.25">
      <c r="E2008" s="79">
        <f t="shared" ca="1" si="62"/>
        <v>0.10933807656046446</v>
      </c>
      <c r="F2008" s="79">
        <f t="shared" ca="1" si="63"/>
        <v>27.061669450946063</v>
      </c>
    </row>
    <row r="2009" spans="5:6" x14ac:dyDescent="0.25">
      <c r="E2009" s="79">
        <f t="shared" ca="1" si="62"/>
        <v>0.72808974918576441</v>
      </c>
      <c r="F2009" s="79">
        <f t="shared" ca="1" si="63"/>
        <v>35.160977391413667</v>
      </c>
    </row>
    <row r="2010" spans="5:6" x14ac:dyDescent="0.25">
      <c r="E2010" s="79">
        <f t="shared" ca="1" si="62"/>
        <v>0.39633733731745169</v>
      </c>
      <c r="F2010" s="79">
        <f t="shared" ca="1" si="63"/>
        <v>30.312140413507052</v>
      </c>
    </row>
    <row r="2011" spans="5:6" x14ac:dyDescent="0.25">
      <c r="E2011" s="79">
        <f t="shared" ca="1" si="62"/>
        <v>0.59744806562636321</v>
      </c>
      <c r="F2011" s="79">
        <f t="shared" ca="1" si="63"/>
        <v>32.837771479118352</v>
      </c>
    </row>
    <row r="2012" spans="5:6" x14ac:dyDescent="0.25">
      <c r="E2012" s="79">
        <f t="shared" ca="1" si="62"/>
        <v>0.24793113982868142</v>
      </c>
      <c r="F2012" s="79">
        <f t="shared" ca="1" si="63"/>
        <v>28.712844117463664</v>
      </c>
    </row>
    <row r="2013" spans="5:6" x14ac:dyDescent="0.25">
      <c r="E2013" s="79">
        <f t="shared" ca="1" si="62"/>
        <v>0.76427885772262594</v>
      </c>
      <c r="F2013" s="79">
        <f t="shared" ca="1" si="63"/>
        <v>36.009790453950721</v>
      </c>
    </row>
    <row r="2014" spans="5:6" x14ac:dyDescent="0.25">
      <c r="E2014" s="79">
        <f t="shared" ca="1" si="62"/>
        <v>0.60670945316576896</v>
      </c>
      <c r="F2014" s="79">
        <f t="shared" ca="1" si="63"/>
        <v>32.976676570765044</v>
      </c>
    </row>
    <row r="2015" spans="5:6" x14ac:dyDescent="0.25">
      <c r="E2015" s="79">
        <f t="shared" ca="1" si="62"/>
        <v>0.83393677541224287</v>
      </c>
      <c r="F2015" s="79">
        <f t="shared" ca="1" si="63"/>
        <v>38.132474409435822</v>
      </c>
    </row>
    <row r="2016" spans="5:6" x14ac:dyDescent="0.25">
      <c r="E2016" s="79">
        <f t="shared" ca="1" si="62"/>
        <v>0.13081228818654111</v>
      </c>
      <c r="F2016" s="79">
        <f t="shared" ca="1" si="63"/>
        <v>27.352424038840557</v>
      </c>
    </row>
    <row r="2017" spans="5:6" x14ac:dyDescent="0.25">
      <c r="E2017" s="79">
        <f t="shared" ca="1" si="62"/>
        <v>0.3742554091126582</v>
      </c>
      <c r="F2017" s="79">
        <f t="shared" ca="1" si="63"/>
        <v>30.069450473132136</v>
      </c>
    </row>
    <row r="2018" spans="5:6" x14ac:dyDescent="0.25">
      <c r="E2018" s="79">
        <f t="shared" ca="1" si="62"/>
        <v>0.79037999006595883</v>
      </c>
      <c r="F2018" s="79">
        <f t="shared" ca="1" si="63"/>
        <v>36.713280625139888</v>
      </c>
    </row>
    <row r="2019" spans="5:6" x14ac:dyDescent="0.25">
      <c r="E2019" s="79">
        <f t="shared" ca="1" si="62"/>
        <v>2.5752868555549702E-3</v>
      </c>
      <c r="F2019" s="79">
        <f t="shared" ca="1" si="63"/>
        <v>23.994410127623524</v>
      </c>
    </row>
    <row r="2020" spans="5:6" x14ac:dyDescent="0.25">
      <c r="E2020" s="79">
        <f t="shared" ca="1" si="62"/>
        <v>0.376002383970931</v>
      </c>
      <c r="F2020" s="79">
        <f t="shared" ca="1" si="63"/>
        <v>30.08852426726947</v>
      </c>
    </row>
    <row r="2021" spans="5:6" x14ac:dyDescent="0.25">
      <c r="E2021" s="79">
        <f t="shared" ca="1" si="62"/>
        <v>0.25036186083773648</v>
      </c>
      <c r="F2021" s="79">
        <f t="shared" ca="1" si="63"/>
        <v>28.739136567531006</v>
      </c>
    </row>
    <row r="2022" spans="5:6" x14ac:dyDescent="0.25">
      <c r="E2022" s="79">
        <f t="shared" ca="1" si="62"/>
        <v>0.35554408420586758</v>
      </c>
      <c r="F2022" s="79">
        <f t="shared" ca="1" si="63"/>
        <v>29.866299634276373</v>
      </c>
    </row>
    <row r="2023" spans="5:6" x14ac:dyDescent="0.25">
      <c r="E2023" s="79">
        <f t="shared" ca="1" si="62"/>
        <v>0.82431981918513419</v>
      </c>
      <c r="F2023" s="79">
        <f t="shared" ca="1" si="63"/>
        <v>37.786257587153962</v>
      </c>
    </row>
    <row r="2024" spans="5:6" x14ac:dyDescent="0.25">
      <c r="E2024" s="79">
        <f t="shared" ca="1" si="62"/>
        <v>0.96113431662579529</v>
      </c>
      <c r="F2024" s="79">
        <f t="shared" ca="1" si="63"/>
        <v>48.141768812935091</v>
      </c>
    </row>
    <row r="2025" spans="5:6" x14ac:dyDescent="0.25">
      <c r="E2025" s="79">
        <f t="shared" ca="1" si="62"/>
        <v>0.73931399198483705</v>
      </c>
      <c r="F2025" s="79">
        <f t="shared" ca="1" si="63"/>
        <v>35.410852936270622</v>
      </c>
    </row>
    <row r="2026" spans="5:6" x14ac:dyDescent="0.25">
      <c r="E2026" s="79">
        <f t="shared" ca="1" si="62"/>
        <v>0.45109191288208339</v>
      </c>
      <c r="F2026" s="79">
        <f t="shared" ca="1" si="63"/>
        <v>30.933324168557583</v>
      </c>
    </row>
    <row r="2027" spans="5:6" x14ac:dyDescent="0.25">
      <c r="E2027" s="79">
        <f t="shared" ca="1" si="62"/>
        <v>9.9227071371053466E-2</v>
      </c>
      <c r="F2027" s="79">
        <f t="shared" ca="1" si="63"/>
        <v>26.915882140580795</v>
      </c>
    </row>
    <row r="2028" spans="5:6" x14ac:dyDescent="0.25">
      <c r="E2028" s="79">
        <f t="shared" ca="1" si="62"/>
        <v>0.38738103621272657</v>
      </c>
      <c r="F2028" s="79">
        <f t="shared" ca="1" si="63"/>
        <v>30.213270518586835</v>
      </c>
    </row>
    <row r="2029" spans="5:6" x14ac:dyDescent="0.25">
      <c r="E2029" s="79">
        <f t="shared" ca="1" si="62"/>
        <v>0.90124624665929043</v>
      </c>
      <c r="F2029" s="79">
        <f t="shared" ca="1" si="63"/>
        <v>41.451600006675037</v>
      </c>
    </row>
    <row r="2030" spans="5:6" x14ac:dyDescent="0.25">
      <c r="E2030" s="79">
        <f t="shared" ca="1" si="62"/>
        <v>0.19286854293262912</v>
      </c>
      <c r="F2030" s="79">
        <f t="shared" ca="1" si="63"/>
        <v>28.103285911709442</v>
      </c>
    </row>
    <row r="2031" spans="5:6" x14ac:dyDescent="0.25">
      <c r="E2031" s="79">
        <f t="shared" ca="1" si="62"/>
        <v>0.15223885037746987</v>
      </c>
      <c r="F2031" s="79">
        <f t="shared" ca="1" si="63"/>
        <v>27.623493984056701</v>
      </c>
    </row>
    <row r="2032" spans="5:6" x14ac:dyDescent="0.25">
      <c r="E2032" s="79">
        <f t="shared" ca="1" si="62"/>
        <v>0.8801382265366301</v>
      </c>
      <c r="F2032" s="79">
        <f t="shared" ca="1" si="63"/>
        <v>40.186164357063987</v>
      </c>
    </row>
    <row r="2033" spans="5:6" x14ac:dyDescent="0.25">
      <c r="E2033" s="79">
        <f t="shared" ca="1" si="62"/>
        <v>0.97946929701995522</v>
      </c>
      <c r="F2033" s="79">
        <f t="shared" ca="1" si="63"/>
        <v>53.416006316265623</v>
      </c>
    </row>
    <row r="2034" spans="5:6" x14ac:dyDescent="0.25">
      <c r="E2034" s="79">
        <f t="shared" ca="1" si="62"/>
        <v>0.79987654281277443</v>
      </c>
      <c r="F2034" s="79">
        <f t="shared" ca="1" si="63"/>
        <v>36.993119283236936</v>
      </c>
    </row>
    <row r="2035" spans="5:6" x14ac:dyDescent="0.25">
      <c r="E2035" s="79">
        <f t="shared" ca="1" si="62"/>
        <v>0.94852751641564048</v>
      </c>
      <c r="F2035" s="79">
        <f t="shared" ca="1" si="63"/>
        <v>46.010576209248626</v>
      </c>
    </row>
    <row r="2036" spans="5:6" x14ac:dyDescent="0.25">
      <c r="E2036" s="79">
        <f t="shared" ca="1" si="62"/>
        <v>0.86823899051515863</v>
      </c>
      <c r="F2036" s="79">
        <f t="shared" ca="1" si="63"/>
        <v>39.580722390737947</v>
      </c>
    </row>
    <row r="2037" spans="5:6" x14ac:dyDescent="0.25">
      <c r="E2037" s="79">
        <f t="shared" ca="1" si="62"/>
        <v>0.48846848741835169</v>
      </c>
      <c r="F2037" s="79">
        <f t="shared" ca="1" si="63"/>
        <v>31.37908641319288</v>
      </c>
    </row>
    <row r="2038" spans="5:6" x14ac:dyDescent="0.25">
      <c r="E2038" s="79">
        <f t="shared" ca="1" si="62"/>
        <v>0.37972345444839983</v>
      </c>
      <c r="F2038" s="79">
        <f t="shared" ca="1" si="63"/>
        <v>30.129219192777601</v>
      </c>
    </row>
    <row r="2039" spans="5:6" x14ac:dyDescent="0.25">
      <c r="E2039" s="79">
        <f t="shared" ca="1" si="62"/>
        <v>4.9058157027217386E-2</v>
      </c>
      <c r="F2039" s="79">
        <f t="shared" ca="1" si="63"/>
        <v>26.039091659500343</v>
      </c>
    </row>
    <row r="2040" spans="5:6" x14ac:dyDescent="0.25">
      <c r="E2040" s="79">
        <f t="shared" ca="1" si="62"/>
        <v>0.19839964924009224</v>
      </c>
      <c r="F2040" s="79">
        <f t="shared" ca="1" si="63"/>
        <v>28.166139687068267</v>
      </c>
    </row>
    <row r="2041" spans="5:6" x14ac:dyDescent="0.25">
      <c r="E2041" s="79">
        <f t="shared" ca="1" si="62"/>
        <v>0.54642518236968762</v>
      </c>
      <c r="F2041" s="79">
        <f t="shared" ca="1" si="63"/>
        <v>32.119288711196319</v>
      </c>
    </row>
    <row r="2042" spans="5:6" x14ac:dyDescent="0.25">
      <c r="E2042" s="79">
        <f t="shared" ca="1" si="62"/>
        <v>0.42116158037293094</v>
      </c>
      <c r="F2042" s="79">
        <f t="shared" ca="1" si="63"/>
        <v>30.589842037675151</v>
      </c>
    </row>
    <row r="2043" spans="5:6" x14ac:dyDescent="0.25">
      <c r="E2043" s="79">
        <f t="shared" ca="1" si="62"/>
        <v>0.54173838087695358</v>
      </c>
      <c r="F2043" s="79">
        <f t="shared" ca="1" si="63"/>
        <v>32.056767031242615</v>
      </c>
    </row>
    <row r="2044" spans="5:6" x14ac:dyDescent="0.25">
      <c r="E2044" s="79">
        <f t="shared" ca="1" si="62"/>
        <v>0.97679504538915463</v>
      </c>
      <c r="F2044" s="79">
        <f t="shared" ca="1" si="63"/>
        <v>52.354171497661397</v>
      </c>
    </row>
    <row r="2045" spans="5:6" x14ac:dyDescent="0.25">
      <c r="E2045" s="79">
        <f t="shared" ca="1" si="62"/>
        <v>0.66359095374190724</v>
      </c>
      <c r="F2045" s="79">
        <f t="shared" ca="1" si="63"/>
        <v>33.903103771014337</v>
      </c>
    </row>
    <row r="2046" spans="5:6" x14ac:dyDescent="0.25">
      <c r="E2046" s="79">
        <f t="shared" ca="1" si="62"/>
        <v>0.15444420849195473</v>
      </c>
      <c r="F2046" s="79">
        <f t="shared" ca="1" si="63"/>
        <v>27.650549545541125</v>
      </c>
    </row>
    <row r="2047" spans="5:6" x14ac:dyDescent="0.25">
      <c r="E2047" s="79">
        <f t="shared" ca="1" si="62"/>
        <v>0.78012316753989053</v>
      </c>
      <c r="F2047" s="79">
        <f t="shared" ca="1" si="63"/>
        <v>36.426122251413219</v>
      </c>
    </row>
    <row r="2048" spans="5:6" x14ac:dyDescent="0.25">
      <c r="E2048" s="79">
        <f t="shared" ca="1" si="62"/>
        <v>1.6219279715693813E-2</v>
      </c>
      <c r="F2048" s="79">
        <f t="shared" ca="1" si="63"/>
        <v>25.066687595193635</v>
      </c>
    </row>
    <row r="2049" spans="5:6" x14ac:dyDescent="0.25">
      <c r="E2049" s="79">
        <f t="shared" ca="1" si="62"/>
        <v>0.31238558798455107</v>
      </c>
      <c r="F2049" s="79">
        <f t="shared" ca="1" si="63"/>
        <v>29.40329333921305</v>
      </c>
    </row>
    <row r="2050" spans="5:6" x14ac:dyDescent="0.25">
      <c r="E2050" s="79">
        <f t="shared" ca="1" si="62"/>
        <v>0.66405355678586464</v>
      </c>
      <c r="F2050" s="79">
        <f t="shared" ca="1" si="63"/>
        <v>33.911235925619124</v>
      </c>
    </row>
    <row r="2051" spans="5:6" x14ac:dyDescent="0.25">
      <c r="E2051" s="79">
        <f t="shared" ca="1" si="62"/>
        <v>0.85323592563751194</v>
      </c>
      <c r="F2051" s="79">
        <f t="shared" ca="1" si="63"/>
        <v>38.900417053416064</v>
      </c>
    </row>
    <row r="2052" spans="5:6" x14ac:dyDescent="0.25">
      <c r="E2052" s="79">
        <f t="shared" ref="E2052:E2115" ca="1" si="64">RAND()</f>
        <v>0.90810892364561313</v>
      </c>
      <c r="F2052" s="79">
        <f t="shared" ref="F2052:F2115" ca="1" si="65">$C$3-$C$4*(LN(E2052)^(-1/$C$5))</f>
        <v>41.931751857731307</v>
      </c>
    </row>
    <row r="2053" spans="5:6" x14ac:dyDescent="0.25">
      <c r="E2053" s="79">
        <f t="shared" ca="1" si="64"/>
        <v>6.7848193566535708E-2</v>
      </c>
      <c r="F2053" s="79">
        <f t="shared" ca="1" si="65"/>
        <v>26.408314091664138</v>
      </c>
    </row>
    <row r="2054" spans="5:6" x14ac:dyDescent="0.25">
      <c r="E2054" s="79">
        <f t="shared" ca="1" si="64"/>
        <v>0.5751951659014104</v>
      </c>
      <c r="F2054" s="79">
        <f t="shared" ca="1" si="65"/>
        <v>32.515301342866138</v>
      </c>
    </row>
    <row r="2055" spans="5:6" x14ac:dyDescent="0.25">
      <c r="E2055" s="79">
        <f t="shared" ca="1" si="64"/>
        <v>0.35080480088356092</v>
      </c>
      <c r="F2055" s="79">
        <f t="shared" ca="1" si="65"/>
        <v>29.815137428365954</v>
      </c>
    </row>
    <row r="2056" spans="5:6" x14ac:dyDescent="0.25">
      <c r="E2056" s="79">
        <f t="shared" ca="1" si="64"/>
        <v>0.59489182383800732</v>
      </c>
      <c r="F2056" s="79">
        <f t="shared" ca="1" si="65"/>
        <v>32.799938240280497</v>
      </c>
    </row>
    <row r="2057" spans="5:6" x14ac:dyDescent="0.25">
      <c r="E2057" s="79">
        <f t="shared" ca="1" si="64"/>
        <v>0.69114574202485757</v>
      </c>
      <c r="F2057" s="79">
        <f t="shared" ca="1" si="65"/>
        <v>34.407851063158958</v>
      </c>
    </row>
    <row r="2058" spans="5:6" x14ac:dyDescent="0.25">
      <c r="E2058" s="79">
        <f t="shared" ca="1" si="64"/>
        <v>0.72929927693060581</v>
      </c>
      <c r="F2058" s="79">
        <f t="shared" ca="1" si="65"/>
        <v>35.187382112825517</v>
      </c>
    </row>
    <row r="2059" spans="5:6" x14ac:dyDescent="0.25">
      <c r="E2059" s="79">
        <f t="shared" ca="1" si="64"/>
        <v>0.24407311431668888</v>
      </c>
      <c r="F2059" s="79">
        <f t="shared" ca="1" si="65"/>
        <v>28.671038197845625</v>
      </c>
    </row>
    <row r="2060" spans="5:6" x14ac:dyDescent="0.25">
      <c r="E2060" s="79">
        <f t="shared" ca="1" si="64"/>
        <v>0.18098448120611699</v>
      </c>
      <c r="F2060" s="79">
        <f t="shared" ca="1" si="65"/>
        <v>27.966525649955877</v>
      </c>
    </row>
    <row r="2061" spans="5:6" x14ac:dyDescent="0.25">
      <c r="E2061" s="79">
        <f t="shared" ca="1" si="64"/>
        <v>0.34878964821300973</v>
      </c>
      <c r="F2061" s="79">
        <f t="shared" ca="1" si="65"/>
        <v>29.793414133783457</v>
      </c>
    </row>
    <row r="2062" spans="5:6" x14ac:dyDescent="0.25">
      <c r="E2062" s="79">
        <f t="shared" ca="1" si="64"/>
        <v>0.50992471537603079</v>
      </c>
      <c r="F2062" s="79">
        <f t="shared" ca="1" si="65"/>
        <v>31.645293750176009</v>
      </c>
    </row>
    <row r="2063" spans="5:6" x14ac:dyDescent="0.25">
      <c r="E2063" s="79">
        <f t="shared" ca="1" si="64"/>
        <v>0.76205411455904448</v>
      </c>
      <c r="F2063" s="79">
        <f t="shared" ca="1" si="65"/>
        <v>35.953743825085212</v>
      </c>
    </row>
    <row r="2064" spans="5:6" x14ac:dyDescent="0.25">
      <c r="E2064" s="79">
        <f t="shared" ca="1" si="64"/>
        <v>8.1775706862076247E-2</v>
      </c>
      <c r="F2064" s="79">
        <f t="shared" ca="1" si="65"/>
        <v>26.646039995638805</v>
      </c>
    </row>
    <row r="2065" spans="5:6" x14ac:dyDescent="0.25">
      <c r="E2065" s="79">
        <f t="shared" ca="1" si="64"/>
        <v>0.63061216032416034</v>
      </c>
      <c r="F2065" s="79">
        <f t="shared" ca="1" si="65"/>
        <v>33.349506505774229</v>
      </c>
    </row>
    <row r="2066" spans="5:6" x14ac:dyDescent="0.25">
      <c r="E2066" s="79">
        <f t="shared" ca="1" si="64"/>
        <v>4.4369622973315259E-2</v>
      </c>
      <c r="F2066" s="79">
        <f t="shared" ca="1" si="65"/>
        <v>25.934293155228701</v>
      </c>
    </row>
    <row r="2067" spans="5:6" x14ac:dyDescent="0.25">
      <c r="E2067" s="79">
        <f t="shared" ca="1" si="64"/>
        <v>0.40358644544933486</v>
      </c>
      <c r="F2067" s="79">
        <f t="shared" ca="1" si="65"/>
        <v>30.392648414017451</v>
      </c>
    </row>
    <row r="2068" spans="5:6" x14ac:dyDescent="0.25">
      <c r="E2068" s="79">
        <f t="shared" ca="1" si="64"/>
        <v>0.54897084162123855</v>
      </c>
      <c r="F2068" s="79">
        <f t="shared" ca="1" si="65"/>
        <v>32.153469145440582</v>
      </c>
    </row>
    <row r="2069" spans="5:6" x14ac:dyDescent="0.25">
      <c r="E2069" s="79">
        <f t="shared" ca="1" si="64"/>
        <v>0.90061128595679518</v>
      </c>
      <c r="F2069" s="79">
        <f t="shared" ca="1" si="65"/>
        <v>41.409134941608727</v>
      </c>
    </row>
    <row r="2070" spans="5:6" x14ac:dyDescent="0.25">
      <c r="E2070" s="79">
        <f t="shared" ca="1" si="64"/>
        <v>0.7629384346454311</v>
      </c>
      <c r="F2070" s="79">
        <f t="shared" ca="1" si="65"/>
        <v>35.975954722616663</v>
      </c>
    </row>
    <row r="2071" spans="5:6" x14ac:dyDescent="0.25">
      <c r="E2071" s="79">
        <f t="shared" ca="1" si="64"/>
        <v>0.57640937628622479</v>
      </c>
      <c r="F2071" s="79">
        <f t="shared" ca="1" si="65"/>
        <v>32.532510616456406</v>
      </c>
    </row>
    <row r="2072" spans="5:6" x14ac:dyDescent="0.25">
      <c r="E2072" s="79">
        <f t="shared" ca="1" si="64"/>
        <v>0.98998537446069834</v>
      </c>
      <c r="F2072" s="79">
        <f t="shared" ca="1" si="65"/>
        <v>60.172564177138725</v>
      </c>
    </row>
    <row r="2073" spans="5:6" x14ac:dyDescent="0.25">
      <c r="E2073" s="79">
        <f t="shared" ca="1" si="64"/>
        <v>0.5837437634035344</v>
      </c>
      <c r="F2073" s="79">
        <f t="shared" ca="1" si="65"/>
        <v>32.637383297330672</v>
      </c>
    </row>
    <row r="2074" spans="5:6" x14ac:dyDescent="0.25">
      <c r="E2074" s="79">
        <f t="shared" ca="1" si="64"/>
        <v>0.57718830324944359</v>
      </c>
      <c r="F2074" s="79">
        <f t="shared" ca="1" si="65"/>
        <v>32.543573016043709</v>
      </c>
    </row>
    <row r="2075" spans="5:6" x14ac:dyDescent="0.25">
      <c r="E2075" s="79">
        <f t="shared" ca="1" si="64"/>
        <v>0.2022122362248685</v>
      </c>
      <c r="F2075" s="79">
        <f t="shared" ca="1" si="65"/>
        <v>28.209199998615372</v>
      </c>
    </row>
    <row r="2076" spans="5:6" x14ac:dyDescent="0.25">
      <c r="E2076" s="79">
        <f t="shared" ca="1" si="64"/>
        <v>0.81328707133732681</v>
      </c>
      <c r="F2076" s="79">
        <f t="shared" ca="1" si="65"/>
        <v>37.414102525548856</v>
      </c>
    </row>
    <row r="2077" spans="5:6" x14ac:dyDescent="0.25">
      <c r="E2077" s="79">
        <f t="shared" ca="1" si="64"/>
        <v>0.43400173794787222</v>
      </c>
      <c r="F2077" s="79">
        <f t="shared" ca="1" si="65"/>
        <v>30.735915363452392</v>
      </c>
    </row>
    <row r="2078" spans="5:6" x14ac:dyDescent="0.25">
      <c r="E2078" s="79">
        <f t="shared" ca="1" si="64"/>
        <v>0.39724047875381219</v>
      </c>
      <c r="F2078" s="79">
        <f t="shared" ca="1" si="65"/>
        <v>30.322146220706689</v>
      </c>
    </row>
    <row r="2079" spans="5:6" x14ac:dyDescent="0.25">
      <c r="E2079" s="79">
        <f t="shared" ca="1" si="64"/>
        <v>0.41615434721369071</v>
      </c>
      <c r="F2079" s="79">
        <f t="shared" ca="1" si="65"/>
        <v>30.533353662756802</v>
      </c>
    </row>
    <row r="2080" spans="5:6" x14ac:dyDescent="0.25">
      <c r="E2080" s="79">
        <f t="shared" ca="1" si="64"/>
        <v>0.76165112761726494</v>
      </c>
      <c r="F2080" s="79">
        <f t="shared" ca="1" si="65"/>
        <v>35.943651451611757</v>
      </c>
    </row>
    <row r="2081" spans="5:6" x14ac:dyDescent="0.25">
      <c r="E2081" s="79">
        <f t="shared" ca="1" si="64"/>
        <v>0.19692929465588727</v>
      </c>
      <c r="F2081" s="79">
        <f t="shared" ca="1" si="65"/>
        <v>28.149476603151044</v>
      </c>
    </row>
    <row r="2082" spans="5:6" x14ac:dyDescent="0.25">
      <c r="E2082" s="79">
        <f t="shared" ca="1" si="64"/>
        <v>0.12808480129596556</v>
      </c>
      <c r="F2082" s="79">
        <f t="shared" ca="1" si="65"/>
        <v>27.316693864687483</v>
      </c>
    </row>
    <row r="2083" spans="5:6" x14ac:dyDescent="0.25">
      <c r="E2083" s="79">
        <f t="shared" ca="1" si="64"/>
        <v>0.38085283598143571</v>
      </c>
      <c r="F2083" s="79">
        <f t="shared" ca="1" si="65"/>
        <v>30.141589202952851</v>
      </c>
    </row>
    <row r="2084" spans="5:6" x14ac:dyDescent="0.25">
      <c r="E2084" s="79">
        <f t="shared" ca="1" si="64"/>
        <v>0.58971395242352187</v>
      </c>
      <c r="F2084" s="79">
        <f t="shared" ca="1" si="65"/>
        <v>32.723951480505519</v>
      </c>
    </row>
    <row r="2085" spans="5:6" x14ac:dyDescent="0.25">
      <c r="E2085" s="79">
        <f t="shared" ca="1" si="64"/>
        <v>0.64521331134923665</v>
      </c>
      <c r="F2085" s="79">
        <f t="shared" ca="1" si="65"/>
        <v>33.588515762015376</v>
      </c>
    </row>
    <row r="2086" spans="5:6" x14ac:dyDescent="0.25">
      <c r="E2086" s="79">
        <f t="shared" ca="1" si="64"/>
        <v>0.63900988686829818</v>
      </c>
      <c r="F2086" s="79">
        <f t="shared" ca="1" si="65"/>
        <v>33.485852058973414</v>
      </c>
    </row>
    <row r="2087" spans="5:6" x14ac:dyDescent="0.25">
      <c r="E2087" s="79">
        <f t="shared" ca="1" si="64"/>
        <v>0.7896608798131719</v>
      </c>
      <c r="F2087" s="79">
        <f t="shared" ca="1" si="65"/>
        <v>36.692655624356775</v>
      </c>
    </row>
    <row r="2088" spans="5:6" x14ac:dyDescent="0.25">
      <c r="E2088" s="79">
        <f t="shared" ca="1" si="64"/>
        <v>6.0944765301608528E-2</v>
      </c>
      <c r="F2088" s="79">
        <f t="shared" ca="1" si="65"/>
        <v>26.28047442528014</v>
      </c>
    </row>
    <row r="2089" spans="5:6" x14ac:dyDescent="0.25">
      <c r="E2089" s="79">
        <f t="shared" ca="1" si="64"/>
        <v>0.53769798636376021</v>
      </c>
      <c r="F2089" s="79">
        <f t="shared" ca="1" si="65"/>
        <v>32.003282988199473</v>
      </c>
    </row>
    <row r="2090" spans="5:6" x14ac:dyDescent="0.25">
      <c r="E2090" s="79">
        <f t="shared" ca="1" si="64"/>
        <v>0.81420185612955176</v>
      </c>
      <c r="F2090" s="79">
        <f t="shared" ca="1" si="65"/>
        <v>37.444023510213555</v>
      </c>
    </row>
    <row r="2091" spans="5:6" x14ac:dyDescent="0.25">
      <c r="E2091" s="79">
        <f t="shared" ca="1" si="64"/>
        <v>0.54625528489745134</v>
      </c>
      <c r="F2091" s="79">
        <f t="shared" ca="1" si="65"/>
        <v>32.117013107411665</v>
      </c>
    </row>
    <row r="2092" spans="5:6" x14ac:dyDescent="0.25">
      <c r="E2092" s="79">
        <f t="shared" ca="1" si="64"/>
        <v>0.82989232062042573</v>
      </c>
      <c r="F2092" s="79">
        <f t="shared" ca="1" si="65"/>
        <v>37.984218047215791</v>
      </c>
    </row>
    <row r="2093" spans="5:6" x14ac:dyDescent="0.25">
      <c r="E2093" s="79">
        <f t="shared" ca="1" si="64"/>
        <v>4.7008875763539515E-2</v>
      </c>
      <c r="F2093" s="79">
        <f t="shared" ca="1" si="65"/>
        <v>25.994070570773228</v>
      </c>
    </row>
    <row r="2094" spans="5:6" x14ac:dyDescent="0.25">
      <c r="E2094" s="79">
        <f t="shared" ca="1" si="64"/>
        <v>1.9570223299909206E-2</v>
      </c>
      <c r="F2094" s="79">
        <f t="shared" ca="1" si="65"/>
        <v>25.207881886269327</v>
      </c>
    </row>
    <row r="2095" spans="5:6" x14ac:dyDescent="0.25">
      <c r="E2095" s="79">
        <f t="shared" ca="1" si="64"/>
        <v>0.56258228302735613</v>
      </c>
      <c r="F2095" s="79">
        <f t="shared" ca="1" si="65"/>
        <v>32.338989348123008</v>
      </c>
    </row>
    <row r="2096" spans="5:6" x14ac:dyDescent="0.25">
      <c r="E2096" s="79">
        <f t="shared" ca="1" si="64"/>
        <v>0.95869282656769228</v>
      </c>
      <c r="F2096" s="79">
        <f t="shared" ca="1" si="65"/>
        <v>47.670318147736317</v>
      </c>
    </row>
    <row r="2097" spans="5:6" x14ac:dyDescent="0.25">
      <c r="E2097" s="79">
        <f t="shared" ca="1" si="64"/>
        <v>0.97460078857460397</v>
      </c>
      <c r="F2097" s="79">
        <f t="shared" ca="1" si="65"/>
        <v>51.586370680614159</v>
      </c>
    </row>
    <row r="2098" spans="5:6" x14ac:dyDescent="0.25">
      <c r="E2098" s="79">
        <f t="shared" ca="1" si="64"/>
        <v>0.53461405024432651</v>
      </c>
      <c r="F2098" s="79">
        <f t="shared" ca="1" si="65"/>
        <v>31.962712121646987</v>
      </c>
    </row>
    <row r="2099" spans="5:6" x14ac:dyDescent="0.25">
      <c r="E2099" s="79">
        <f t="shared" ca="1" si="64"/>
        <v>0.96155513023569517</v>
      </c>
      <c r="F2099" s="79">
        <f t="shared" ca="1" si="65"/>
        <v>48.226567063969085</v>
      </c>
    </row>
    <row r="2100" spans="5:6" x14ac:dyDescent="0.25">
      <c r="E2100" s="79">
        <f t="shared" ca="1" si="64"/>
        <v>0.69581347193194731</v>
      </c>
      <c r="F2100" s="79">
        <f t="shared" ca="1" si="65"/>
        <v>34.497783595362506</v>
      </c>
    </row>
    <row r="2101" spans="5:6" x14ac:dyDescent="0.25">
      <c r="E2101" s="79">
        <f t="shared" ca="1" si="64"/>
        <v>0.48789717001938326</v>
      </c>
      <c r="F2101" s="79">
        <f t="shared" ca="1" si="65"/>
        <v>31.372109158916274</v>
      </c>
    </row>
    <row r="2102" spans="5:6" x14ac:dyDescent="0.25">
      <c r="E2102" s="79">
        <f t="shared" ca="1" si="64"/>
        <v>0.38194994704363938</v>
      </c>
      <c r="F2102" s="79">
        <f t="shared" ca="1" si="65"/>
        <v>30.153614297880015</v>
      </c>
    </row>
    <row r="2103" spans="5:6" x14ac:dyDescent="0.25">
      <c r="E2103" s="79">
        <f t="shared" ca="1" si="64"/>
        <v>0.83387385454573915</v>
      </c>
      <c r="F2103" s="79">
        <f t="shared" ca="1" si="65"/>
        <v>38.13013720169436</v>
      </c>
    </row>
    <row r="2104" spans="5:6" x14ac:dyDescent="0.25">
      <c r="E2104" s="79">
        <f t="shared" ca="1" si="64"/>
        <v>0.75507709351712082</v>
      </c>
      <c r="F2104" s="79">
        <f t="shared" ca="1" si="65"/>
        <v>35.781530464490388</v>
      </c>
    </row>
    <row r="2105" spans="5:6" x14ac:dyDescent="0.25">
      <c r="E2105" s="79">
        <f t="shared" ca="1" si="64"/>
        <v>0.44410049973283061</v>
      </c>
      <c r="F2105" s="79">
        <f t="shared" ca="1" si="65"/>
        <v>30.852129651159707</v>
      </c>
    </row>
    <row r="2106" spans="5:6" x14ac:dyDescent="0.25">
      <c r="E2106" s="79">
        <f t="shared" ca="1" si="64"/>
        <v>0.9375463426234153</v>
      </c>
      <c r="F2106" s="79">
        <f t="shared" ca="1" si="65"/>
        <v>44.604513315552829</v>
      </c>
    </row>
    <row r="2107" spans="5:6" x14ac:dyDescent="0.25">
      <c r="E2107" s="79">
        <f t="shared" ca="1" si="64"/>
        <v>0.1441301246000285</v>
      </c>
      <c r="F2107" s="79">
        <f t="shared" ca="1" si="65"/>
        <v>27.522752796537617</v>
      </c>
    </row>
    <row r="2108" spans="5:6" x14ac:dyDescent="0.25">
      <c r="E2108" s="79">
        <f t="shared" ca="1" si="64"/>
        <v>7.2929510091012228E-2</v>
      </c>
      <c r="F2108" s="79">
        <f t="shared" ca="1" si="65"/>
        <v>26.497851031770413</v>
      </c>
    </row>
    <row r="2109" spans="5:6" x14ac:dyDescent="0.25">
      <c r="E2109" s="79">
        <f t="shared" ca="1" si="64"/>
        <v>0.35385587881710356</v>
      </c>
      <c r="F2109" s="79">
        <f t="shared" ca="1" si="65"/>
        <v>29.848062780895376</v>
      </c>
    </row>
    <row r="2110" spans="5:6" x14ac:dyDescent="0.25">
      <c r="E2110" s="79">
        <f t="shared" ca="1" si="64"/>
        <v>0.84135888956718219</v>
      </c>
      <c r="F2110" s="79">
        <f t="shared" ca="1" si="65"/>
        <v>38.41534523498143</v>
      </c>
    </row>
    <row r="2111" spans="5:6" x14ac:dyDescent="0.25">
      <c r="E2111" s="79">
        <f t="shared" ca="1" si="64"/>
        <v>0.81107464740028423</v>
      </c>
      <c r="F2111" s="79">
        <f t="shared" ca="1" si="65"/>
        <v>37.342401564733017</v>
      </c>
    </row>
    <row r="2112" spans="5:6" x14ac:dyDescent="0.25">
      <c r="E2112" s="79">
        <f t="shared" ca="1" si="64"/>
        <v>0.33823810059538462</v>
      </c>
      <c r="F2112" s="79">
        <f t="shared" ca="1" si="65"/>
        <v>29.679937878589641</v>
      </c>
    </row>
    <row r="2113" spans="5:6" x14ac:dyDescent="0.25">
      <c r="E2113" s="79">
        <f t="shared" ca="1" si="64"/>
        <v>0.41960301541944012</v>
      </c>
      <c r="F2113" s="79">
        <f t="shared" ca="1" si="65"/>
        <v>30.572231851054298</v>
      </c>
    </row>
    <row r="2114" spans="5:6" x14ac:dyDescent="0.25">
      <c r="E2114" s="79">
        <f t="shared" ca="1" si="64"/>
        <v>3.4670938483753688E-2</v>
      </c>
      <c r="F2114" s="79">
        <f t="shared" ca="1" si="65"/>
        <v>25.693298666980219</v>
      </c>
    </row>
    <row r="2115" spans="5:6" x14ac:dyDescent="0.25">
      <c r="E2115" s="79">
        <f t="shared" ca="1" si="64"/>
        <v>0.90082315452413309</v>
      </c>
      <c r="F2115" s="79">
        <f t="shared" ca="1" si="65"/>
        <v>41.423269427904096</v>
      </c>
    </row>
    <row r="2116" spans="5:6" x14ac:dyDescent="0.25">
      <c r="E2116" s="79">
        <f t="shared" ref="E2116:E2160" ca="1" si="66">RAND()</f>
        <v>9.5675102471925011E-2</v>
      </c>
      <c r="F2116" s="79">
        <f t="shared" ref="F2116:F2160" ca="1" si="67">$C$3-$C$4*(LN(E2116)^(-1/$C$5))</f>
        <v>26.863001717778282</v>
      </c>
    </row>
    <row r="2117" spans="5:6" x14ac:dyDescent="0.25">
      <c r="E2117" s="79">
        <f t="shared" ca="1" si="66"/>
        <v>0.95936408786314042</v>
      </c>
      <c r="F2117" s="79">
        <f t="shared" ca="1" si="67"/>
        <v>47.796585435074732</v>
      </c>
    </row>
    <row r="2118" spans="5:6" x14ac:dyDescent="0.25">
      <c r="E2118" s="79">
        <f t="shared" ca="1" si="66"/>
        <v>0.84170151074882105</v>
      </c>
      <c r="F2118" s="79">
        <f t="shared" ca="1" si="67"/>
        <v>38.42875919335011</v>
      </c>
    </row>
    <row r="2119" spans="5:6" x14ac:dyDescent="0.25">
      <c r="E2119" s="79">
        <f t="shared" ca="1" si="66"/>
        <v>0.6242614433680288</v>
      </c>
      <c r="F2119" s="79">
        <f t="shared" ca="1" si="67"/>
        <v>33.248316884529721</v>
      </c>
    </row>
    <row r="2120" spans="5:6" x14ac:dyDescent="0.25">
      <c r="E2120" s="79">
        <f t="shared" ca="1" si="66"/>
        <v>0.69776827433657251</v>
      </c>
      <c r="F2120" s="79">
        <f t="shared" ca="1" si="67"/>
        <v>34.535860701938262</v>
      </c>
    </row>
    <row r="2121" spans="5:6" x14ac:dyDescent="0.25">
      <c r="E2121" s="79">
        <f t="shared" ca="1" si="66"/>
        <v>0.33177176905298233</v>
      </c>
      <c r="F2121" s="79">
        <f t="shared" ca="1" si="67"/>
        <v>29.610589237971507</v>
      </c>
    </row>
    <row r="2122" spans="5:6" x14ac:dyDescent="0.25">
      <c r="E2122" s="79">
        <f t="shared" ca="1" si="66"/>
        <v>0.64353511239704431</v>
      </c>
      <c r="F2122" s="79">
        <f t="shared" ca="1" si="67"/>
        <v>33.560574602425383</v>
      </c>
    </row>
    <row r="2123" spans="5:6" x14ac:dyDescent="0.25">
      <c r="E2123" s="79">
        <f t="shared" ca="1" si="66"/>
        <v>0.18443952772115413</v>
      </c>
      <c r="F2123" s="79">
        <f t="shared" ca="1" si="67"/>
        <v>28.006544171806539</v>
      </c>
    </row>
    <row r="2124" spans="5:6" x14ac:dyDescent="0.25">
      <c r="E2124" s="79">
        <f t="shared" ca="1" si="66"/>
        <v>0.42578220468136541</v>
      </c>
      <c r="F2124" s="79">
        <f t="shared" ca="1" si="67"/>
        <v>30.642200224319897</v>
      </c>
    </row>
    <row r="2125" spans="5:6" x14ac:dyDescent="0.25">
      <c r="E2125" s="79">
        <f t="shared" ca="1" si="66"/>
        <v>0.9657260784678241</v>
      </c>
      <c r="F2125" s="79">
        <f t="shared" ca="1" si="67"/>
        <v>49.131548478058363</v>
      </c>
    </row>
    <row r="2126" spans="5:6" x14ac:dyDescent="0.25">
      <c r="E2126" s="79">
        <f t="shared" ca="1" si="66"/>
        <v>1.0637983423521402E-2</v>
      </c>
      <c r="F2126" s="79">
        <f t="shared" ca="1" si="67"/>
        <v>24.775944369962389</v>
      </c>
    </row>
    <row r="2127" spans="5:6" x14ac:dyDescent="0.25">
      <c r="E2127" s="79">
        <f t="shared" ca="1" si="66"/>
        <v>0.84112534153105367</v>
      </c>
      <c r="F2127" s="79">
        <f t="shared" ca="1" si="67"/>
        <v>38.406220204013593</v>
      </c>
    </row>
    <row r="2128" spans="5:6" x14ac:dyDescent="0.25">
      <c r="E2128" s="79">
        <f t="shared" ca="1" si="66"/>
        <v>0.64120221207584649</v>
      </c>
      <c r="F2128" s="79">
        <f t="shared" ca="1" si="67"/>
        <v>33.521940729249124</v>
      </c>
    </row>
    <row r="2129" spans="5:6" x14ac:dyDescent="0.25">
      <c r="E2129" s="79">
        <f t="shared" ca="1" si="66"/>
        <v>0.92965873611442928</v>
      </c>
      <c r="F2129" s="79">
        <f t="shared" ca="1" si="67"/>
        <v>43.7628866086268</v>
      </c>
    </row>
    <row r="2130" spans="5:6" x14ac:dyDescent="0.25">
      <c r="E2130" s="79">
        <f t="shared" ca="1" si="66"/>
        <v>0.42652149368175818</v>
      </c>
      <c r="F2130" s="79">
        <f t="shared" ca="1" si="67"/>
        <v>30.650598610028879</v>
      </c>
    </row>
    <row r="2131" spans="5:6" x14ac:dyDescent="0.25">
      <c r="E2131" s="79">
        <f t="shared" ca="1" si="66"/>
        <v>0.38879191297962368</v>
      </c>
      <c r="F2131" s="79">
        <f t="shared" ca="1" si="67"/>
        <v>30.228803727413521</v>
      </c>
    </row>
    <row r="2132" spans="5:6" x14ac:dyDescent="0.25">
      <c r="E2132" s="79">
        <f t="shared" ca="1" si="66"/>
        <v>0.14302997570230658</v>
      </c>
      <c r="F2132" s="79">
        <f t="shared" ca="1" si="67"/>
        <v>27.508922722059598</v>
      </c>
    </row>
    <row r="2133" spans="5:6" x14ac:dyDescent="0.25">
      <c r="E2133" s="79">
        <f t="shared" ca="1" si="66"/>
        <v>0.86008270048191249</v>
      </c>
      <c r="F2133" s="79">
        <f t="shared" ca="1" si="67"/>
        <v>39.200611054551189</v>
      </c>
    </row>
    <row r="2134" spans="5:6" x14ac:dyDescent="0.25">
      <c r="E2134" s="79">
        <f t="shared" ca="1" si="66"/>
        <v>0.95827447148449785</v>
      </c>
      <c r="F2134" s="79">
        <f t="shared" ca="1" si="67"/>
        <v>47.592844863499842</v>
      </c>
    </row>
    <row r="2135" spans="5:6" x14ac:dyDescent="0.25">
      <c r="E2135" s="79">
        <f t="shared" ca="1" si="66"/>
        <v>0.57397011989125035</v>
      </c>
      <c r="F2135" s="79">
        <f t="shared" ca="1" si="67"/>
        <v>32.497981506670314</v>
      </c>
    </row>
    <row r="2136" spans="5:6" x14ac:dyDescent="0.25">
      <c r="E2136" s="79">
        <f t="shared" ca="1" si="66"/>
        <v>0.29801872730107726</v>
      </c>
      <c r="F2136" s="79">
        <f t="shared" ca="1" si="67"/>
        <v>29.249964680159266</v>
      </c>
    </row>
    <row r="2137" spans="5:6" x14ac:dyDescent="0.25">
      <c r="E2137" s="79">
        <f t="shared" ca="1" si="66"/>
        <v>0.99845660477770892</v>
      </c>
      <c r="F2137" s="79">
        <f t="shared" ca="1" si="67"/>
        <v>82.990694074498506</v>
      </c>
    </row>
    <row r="2138" spans="5:6" x14ac:dyDescent="0.25">
      <c r="E2138" s="79">
        <f t="shared" ca="1" si="66"/>
        <v>0.41764775926727216</v>
      </c>
      <c r="F2138" s="79">
        <f t="shared" ca="1" si="67"/>
        <v>30.550174711456826</v>
      </c>
    </row>
    <row r="2139" spans="5:6" x14ac:dyDescent="0.25">
      <c r="E2139" s="79">
        <f t="shared" ca="1" si="66"/>
        <v>0.47513569054374649</v>
      </c>
      <c r="F2139" s="79">
        <f t="shared" ca="1" si="67"/>
        <v>31.217652493319889</v>
      </c>
    </row>
    <row r="2140" spans="5:6" x14ac:dyDescent="0.25">
      <c r="E2140" s="79">
        <f t="shared" ca="1" si="66"/>
        <v>0.67715880220497027</v>
      </c>
      <c r="F2140" s="79">
        <f t="shared" ca="1" si="67"/>
        <v>34.14630082257446</v>
      </c>
    </row>
    <row r="2141" spans="5:6" x14ac:dyDescent="0.25">
      <c r="E2141" s="79">
        <f t="shared" ca="1" si="66"/>
        <v>0.38494284289021863</v>
      </c>
      <c r="F2141" s="79">
        <f t="shared" ca="1" si="67"/>
        <v>30.18646218812588</v>
      </c>
    </row>
    <row r="2142" spans="5:6" x14ac:dyDescent="0.25">
      <c r="E2142" s="79">
        <f t="shared" ca="1" si="66"/>
        <v>3.5099348581044798E-2</v>
      </c>
      <c r="F2142" s="79">
        <f t="shared" ca="1" si="67"/>
        <v>25.704789287670955</v>
      </c>
    </row>
    <row r="2143" spans="5:6" x14ac:dyDescent="0.25">
      <c r="E2143" s="79">
        <f t="shared" ca="1" si="66"/>
        <v>0.33600787223122885</v>
      </c>
      <c r="F2143" s="79">
        <f t="shared" ca="1" si="67"/>
        <v>29.656004784688502</v>
      </c>
    </row>
    <row r="2144" spans="5:6" x14ac:dyDescent="0.25">
      <c r="E2144" s="79">
        <f t="shared" ca="1" si="66"/>
        <v>6.7589376812250412E-2</v>
      </c>
      <c r="F2144" s="79">
        <f t="shared" ca="1" si="67"/>
        <v>26.403656326304215</v>
      </c>
    </row>
    <row r="2145" spans="5:6" x14ac:dyDescent="0.25">
      <c r="E2145" s="79">
        <f t="shared" ca="1" si="66"/>
        <v>0.25892639653871963</v>
      </c>
      <c r="F2145" s="79">
        <f t="shared" ca="1" si="67"/>
        <v>28.83151813851083</v>
      </c>
    </row>
    <row r="2146" spans="5:6" x14ac:dyDescent="0.25">
      <c r="E2146" s="79">
        <f t="shared" ca="1" si="66"/>
        <v>7.1892409657041911E-2</v>
      </c>
      <c r="F2146" s="79">
        <f t="shared" ca="1" si="67"/>
        <v>26.479860410724086</v>
      </c>
    </row>
    <row r="2147" spans="5:6" x14ac:dyDescent="0.25">
      <c r="E2147" s="79">
        <f t="shared" ca="1" si="66"/>
        <v>0.95489871127661019</v>
      </c>
      <c r="F2147" s="79">
        <f t="shared" ca="1" si="67"/>
        <v>46.99948201010065</v>
      </c>
    </row>
    <row r="2148" spans="5:6" x14ac:dyDescent="0.25">
      <c r="E2148" s="79">
        <f t="shared" ca="1" si="66"/>
        <v>0.38339669206206684</v>
      </c>
      <c r="F2148" s="79">
        <f t="shared" ca="1" si="67"/>
        <v>30.169484677400703</v>
      </c>
    </row>
    <row r="2149" spans="5:6" x14ac:dyDescent="0.25">
      <c r="E2149" s="79">
        <f t="shared" ca="1" si="66"/>
        <v>0.80907465737889994</v>
      </c>
      <c r="F2149" s="79">
        <f t="shared" ca="1" si="67"/>
        <v>37.278377065026966</v>
      </c>
    </row>
    <row r="2150" spans="5:6" x14ac:dyDescent="0.25">
      <c r="E2150" s="79">
        <f t="shared" ca="1" si="66"/>
        <v>0.4418969724016808</v>
      </c>
      <c r="F2150" s="79">
        <f t="shared" ca="1" si="67"/>
        <v>30.826666814961015</v>
      </c>
    </row>
    <row r="2151" spans="5:6" x14ac:dyDescent="0.25">
      <c r="E2151" s="79">
        <f t="shared" ca="1" si="66"/>
        <v>0.90044768900979133</v>
      </c>
      <c r="F2151" s="79">
        <f t="shared" ca="1" si="67"/>
        <v>41.398244606230307</v>
      </c>
    </row>
    <row r="2152" spans="5:6" x14ac:dyDescent="0.25">
      <c r="E2152" s="79">
        <f t="shared" ca="1" si="66"/>
        <v>0.62714074314709911</v>
      </c>
      <c r="F2152" s="79">
        <f t="shared" ca="1" si="67"/>
        <v>33.293994723455015</v>
      </c>
    </row>
    <row r="2153" spans="5:6" x14ac:dyDescent="0.25">
      <c r="E2153" s="79">
        <f t="shared" ca="1" si="66"/>
        <v>0.99338207471652085</v>
      </c>
      <c r="F2153" s="79">
        <f t="shared" ca="1" si="67"/>
        <v>64.525218573393005</v>
      </c>
    </row>
    <row r="2154" spans="5:6" x14ac:dyDescent="0.25">
      <c r="E2154" s="79">
        <f t="shared" ca="1" si="66"/>
        <v>5.6065662267849037E-2</v>
      </c>
      <c r="F2154" s="79">
        <f t="shared" ca="1" si="67"/>
        <v>26.185061640768083</v>
      </c>
    </row>
    <row r="2155" spans="5:6" x14ac:dyDescent="0.25">
      <c r="E2155" s="79">
        <f t="shared" ca="1" si="66"/>
        <v>0.1016696278329422</v>
      </c>
      <c r="F2155" s="79">
        <f t="shared" ca="1" si="67"/>
        <v>26.951718711187734</v>
      </c>
    </row>
    <row r="2156" spans="5:6" x14ac:dyDescent="0.25">
      <c r="E2156" s="79">
        <f t="shared" ca="1" si="66"/>
        <v>0.15179317320072461</v>
      </c>
      <c r="F2156" s="79">
        <f t="shared" ca="1" si="67"/>
        <v>27.618009220769906</v>
      </c>
    </row>
    <row r="2157" spans="5:6" x14ac:dyDescent="0.25">
      <c r="E2157" s="79">
        <f t="shared" ca="1" si="66"/>
        <v>0.49258251648989138</v>
      </c>
      <c r="F2157" s="79">
        <f t="shared" ca="1" si="67"/>
        <v>31.429493204048072</v>
      </c>
    </row>
    <row r="2158" spans="5:6" x14ac:dyDescent="0.25">
      <c r="E2158" s="79">
        <f t="shared" ca="1" si="66"/>
        <v>0.79200166323931587</v>
      </c>
      <c r="F2158" s="79">
        <f t="shared" ca="1" si="67"/>
        <v>36.760076184631899</v>
      </c>
    </row>
    <row r="2159" spans="5:6" x14ac:dyDescent="0.25">
      <c r="E2159" s="79">
        <f t="shared" ca="1" si="66"/>
        <v>7.5082623021706318E-2</v>
      </c>
      <c r="F2159" s="79">
        <f t="shared" ca="1" si="67"/>
        <v>26.534764439677286</v>
      </c>
    </row>
    <row r="2160" spans="5:6" x14ac:dyDescent="0.25">
      <c r="E2160" s="79">
        <f t="shared" ca="1" si="66"/>
        <v>0.89749347814053171</v>
      </c>
      <c r="F2160" s="79">
        <f t="shared" ca="1" si="67"/>
        <v>41.205069374818521</v>
      </c>
    </row>
  </sheetData>
  <mergeCells count="2">
    <mergeCell ref="H9:I9"/>
    <mergeCell ref="H15:I15"/>
  </mergeCell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3BA2FF-A038-42B5-AD30-A4C2083515D5}">
  <sheetPr>
    <tabColor theme="8" tint="-0.249977111117893"/>
  </sheetPr>
  <dimension ref="B2:J2160"/>
  <sheetViews>
    <sheetView zoomScale="90" zoomScaleNormal="90" workbookViewId="0">
      <selection activeCell="M9" sqref="M9"/>
    </sheetView>
  </sheetViews>
  <sheetFormatPr baseColWidth="10" defaultRowHeight="15" x14ac:dyDescent="0.25"/>
  <cols>
    <col min="1" max="1" width="4.28515625" style="69" customWidth="1"/>
    <col min="2" max="2" width="10.28515625" style="69" bestFit="1" customWidth="1"/>
    <col min="3" max="3" width="11.42578125" style="69"/>
    <col min="4" max="4" width="5.140625" style="69" customWidth="1"/>
    <col min="5" max="5" width="11.42578125" style="69"/>
    <col min="6" max="6" width="18" style="69" customWidth="1"/>
    <col min="7" max="7" width="4.28515625" style="69" customWidth="1"/>
    <col min="8" max="8" width="11.42578125" style="69"/>
    <col min="9" max="9" width="17.7109375" style="69" bestFit="1" customWidth="1"/>
    <col min="10" max="10" width="18.7109375" style="69" bestFit="1" customWidth="1"/>
    <col min="11" max="11" width="11.42578125" style="69"/>
    <col min="12" max="12" width="12" style="69" bestFit="1" customWidth="1"/>
    <col min="13" max="13" width="11.42578125" style="69"/>
    <col min="14" max="14" width="11.7109375" style="69" bestFit="1" customWidth="1"/>
    <col min="15" max="16384" width="11.42578125" style="69"/>
  </cols>
  <sheetData>
    <row r="2" spans="2:10" x14ac:dyDescent="0.25">
      <c r="B2" s="68" t="s">
        <v>11</v>
      </c>
      <c r="C2" s="68" t="s">
        <v>12</v>
      </c>
      <c r="E2" s="68" t="s">
        <v>13</v>
      </c>
      <c r="F2" s="68" t="s">
        <v>14</v>
      </c>
      <c r="H2" s="68" t="s">
        <v>15</v>
      </c>
      <c r="I2" s="68" t="s">
        <v>16</v>
      </c>
      <c r="J2" s="68" t="s">
        <v>17</v>
      </c>
    </row>
    <row r="3" spans="2:10" x14ac:dyDescent="0.25">
      <c r="B3" s="70" t="s">
        <v>105</v>
      </c>
      <c r="C3" s="26">
        <v>5</v>
      </c>
      <c r="E3" s="70">
        <f ca="1">RAND()</f>
        <v>0.2850029978392663</v>
      </c>
      <c r="F3" s="70">
        <f ca="1">_xlfn.F.INV(E3,$C$3,$C$4)</f>
        <v>0.58452568052239939</v>
      </c>
      <c r="H3" s="70" t="s">
        <v>19</v>
      </c>
      <c r="I3" s="70">
        <f ca="1">AVERAGE(F3:F2160)</f>
        <v>1.6775071514138402</v>
      </c>
      <c r="J3" s="70"/>
    </row>
    <row r="4" spans="2:10" x14ac:dyDescent="0.25">
      <c r="B4" s="70" t="s">
        <v>106</v>
      </c>
      <c r="C4" s="26">
        <v>5</v>
      </c>
      <c r="E4" s="70">
        <f t="shared" ref="E4:E67" ca="1" si="0">RAND()</f>
        <v>0.97822082129734489</v>
      </c>
      <c r="F4" s="70">
        <f t="shared" ref="F4:F67" ca="1" si="1">_xlfn.F.INV(E4,$C$3,$C$4)</f>
        <v>7.6364445066984086</v>
      </c>
      <c r="H4" s="70" t="s">
        <v>21</v>
      </c>
      <c r="I4" s="70">
        <f ca="1">_xlfn.VAR.S(F3:F2160)</f>
        <v>4.8973042121875725</v>
      </c>
      <c r="J4" s="70"/>
    </row>
    <row r="5" spans="2:10" x14ac:dyDescent="0.25">
      <c r="E5" s="70">
        <f t="shared" ca="1" si="0"/>
        <v>0.13483127047261678</v>
      </c>
      <c r="F5" s="70">
        <f t="shared" ca="1" si="1"/>
        <v>0.34656669235058701</v>
      </c>
      <c r="H5" s="70" t="s">
        <v>22</v>
      </c>
      <c r="I5" s="70">
        <f ca="1">_xlfn.STDEV.S(F3:F2160)</f>
        <v>2.2129853619460689</v>
      </c>
      <c r="J5" s="70"/>
    </row>
    <row r="6" spans="2:10" x14ac:dyDescent="0.25">
      <c r="E6" s="70">
        <f t="shared" ca="1" si="0"/>
        <v>0.2527201580709143</v>
      </c>
      <c r="F6" s="70">
        <f t="shared" ca="1" si="1"/>
        <v>0.53215130884624673</v>
      </c>
      <c r="H6" s="70" t="s">
        <v>23</v>
      </c>
      <c r="I6" s="70">
        <f ca="1">SKEW(F3:F2160)</f>
        <v>5.2870374491012138</v>
      </c>
      <c r="J6" s="70"/>
    </row>
    <row r="7" spans="2:10" x14ac:dyDescent="0.25">
      <c r="E7" s="70">
        <f t="shared" ca="1" si="0"/>
        <v>0.15606503004208772</v>
      </c>
      <c r="F7" s="70">
        <f t="shared" ca="1" si="1"/>
        <v>0.38020262107550945</v>
      </c>
      <c r="H7" s="70" t="s">
        <v>24</v>
      </c>
      <c r="I7" s="70">
        <f ca="1">I19/(I5^4)</f>
        <v>52.518286728837296</v>
      </c>
      <c r="J7" s="70"/>
    </row>
    <row r="8" spans="2:10" x14ac:dyDescent="0.25">
      <c r="E8" s="70">
        <f t="shared" ca="1" si="0"/>
        <v>0.1784255549549586</v>
      </c>
      <c r="F8" s="70">
        <f t="shared" ca="1" si="1"/>
        <v>0.41523189344107347</v>
      </c>
    </row>
    <row r="9" spans="2:10" x14ac:dyDescent="0.25">
      <c r="E9" s="70">
        <f t="shared" ca="1" si="0"/>
        <v>0.32676227099587796</v>
      </c>
      <c r="F9" s="70">
        <f t="shared" ca="1" si="1"/>
        <v>0.65480777317788452</v>
      </c>
      <c r="H9" s="84" t="s">
        <v>26</v>
      </c>
      <c r="I9" s="84"/>
    </row>
    <row r="10" spans="2:10" x14ac:dyDescent="0.25">
      <c r="E10" s="70">
        <f t="shared" ca="1" si="0"/>
        <v>0.11519577919540247</v>
      </c>
      <c r="F10" s="70">
        <f t="shared" ca="1" si="1"/>
        <v>0.31483156387570022</v>
      </c>
      <c r="H10" s="70"/>
      <c r="I10" s="70">
        <f ca="1">SUMPRODUCT(F3:F2160)/COUNT(F3:F2160)</f>
        <v>1.6775071514138402</v>
      </c>
    </row>
    <row r="11" spans="2:10" x14ac:dyDescent="0.25">
      <c r="E11" s="70">
        <f t="shared" ca="1" si="0"/>
        <v>0.46415233347816454</v>
      </c>
      <c r="F11" s="70">
        <f t="shared" ca="1" si="1"/>
        <v>0.91888896726447111</v>
      </c>
      <c r="H11" s="70"/>
      <c r="I11" s="70">
        <f ca="1">SUMPRODUCT(F3:F2160,F3:F2160)/COUNT(F3:F2160)</f>
        <v>7.7090650834934165</v>
      </c>
    </row>
    <row r="12" spans="2:10" x14ac:dyDescent="0.25">
      <c r="E12" s="70">
        <f t="shared" ca="1" si="0"/>
        <v>0.86027728231036671</v>
      </c>
      <c r="F12" s="70">
        <f t="shared" ca="1" si="1"/>
        <v>2.821955156087399</v>
      </c>
      <c r="H12" s="70"/>
      <c r="I12" s="70">
        <f ca="1">SUMPRODUCT(F3:F2160,F3:F2160,F3:F2160)/COUNT(F3:F2160)</f>
        <v>86.574420122513772</v>
      </c>
    </row>
    <row r="13" spans="2:10" x14ac:dyDescent="0.25">
      <c r="E13" s="70">
        <f t="shared" ca="1" si="0"/>
        <v>0.35083255073506259</v>
      </c>
      <c r="F13" s="70">
        <f t="shared" ca="1" si="1"/>
        <v>0.69697607125379479</v>
      </c>
      <c r="H13" s="70"/>
      <c r="I13" s="70">
        <f ca="1">SUMPRODUCT(F3:F2160,F3:F2160,F3:F2160,F3:F2160)/COUNT(F3:F2160)</f>
        <v>1734.0888605056862</v>
      </c>
    </row>
    <row r="14" spans="2:10" x14ac:dyDescent="0.25">
      <c r="E14" s="70">
        <f t="shared" ca="1" si="0"/>
        <v>0.21729177658020749</v>
      </c>
      <c r="F14" s="70">
        <f t="shared" ca="1" si="1"/>
        <v>0.47601774637487476</v>
      </c>
    </row>
    <row r="15" spans="2:10" x14ac:dyDescent="0.25">
      <c r="E15" s="70">
        <f t="shared" ca="1" si="0"/>
        <v>0.95083523215496901</v>
      </c>
      <c r="F15" s="70">
        <f t="shared" ca="1" si="1"/>
        <v>5.0947791406257892</v>
      </c>
      <c r="H15" s="84" t="s">
        <v>27</v>
      </c>
      <c r="I15" s="84"/>
    </row>
    <row r="16" spans="2:10" x14ac:dyDescent="0.25">
      <c r="E16" s="70">
        <f t="shared" ca="1" si="0"/>
        <v>0.68699764441681732</v>
      </c>
      <c r="F16" s="70">
        <f t="shared" ca="1" si="1"/>
        <v>1.5840822871393965</v>
      </c>
      <c r="H16" s="70"/>
      <c r="I16" s="70">
        <v>0</v>
      </c>
    </row>
    <row r="17" spans="5:9" x14ac:dyDescent="0.25">
      <c r="E17" s="70">
        <f t="shared" ca="1" si="0"/>
        <v>0.46565442350506248</v>
      </c>
      <c r="F17" s="70">
        <f t="shared" ca="1" si="1"/>
        <v>0.92216089294266557</v>
      </c>
      <c r="H17" s="70"/>
      <c r="I17" s="70">
        <f ca="1">I11-I10^2</f>
        <v>4.8950348404488402</v>
      </c>
    </row>
    <row r="18" spans="5:9" x14ac:dyDescent="0.25">
      <c r="E18" s="70">
        <f t="shared" ca="1" si="0"/>
        <v>0.42714338836455856</v>
      </c>
      <c r="F18" s="70">
        <f t="shared" ca="1" si="1"/>
        <v>0.84136370126885318</v>
      </c>
      <c r="H18" s="70"/>
      <c r="I18" s="70">
        <f ca="1">I12-3*I10*I11+2*I10^3</f>
        <v>57.219496411693157</v>
      </c>
    </row>
    <row r="19" spans="5:9" x14ac:dyDescent="0.25">
      <c r="E19" s="70">
        <f t="shared" ca="1" si="0"/>
        <v>0.18225570553851633</v>
      </c>
      <c r="F19" s="70">
        <f t="shared" ca="1" si="1"/>
        <v>0.42121451724719489</v>
      </c>
      <c r="H19" s="70"/>
      <c r="I19" s="70">
        <f ca="1">I13-4*I10*I12+6*(I10^2)*I11-3*(I10^4)</f>
        <v>1259.5769800825817</v>
      </c>
    </row>
    <row r="20" spans="5:9" x14ac:dyDescent="0.25">
      <c r="E20" s="70">
        <f t="shared" ca="1" si="0"/>
        <v>0.16077492285601569</v>
      </c>
      <c r="F20" s="70">
        <f t="shared" ca="1" si="1"/>
        <v>0.38760336864640554</v>
      </c>
    </row>
    <row r="21" spans="5:9" x14ac:dyDescent="0.25">
      <c r="E21" s="70">
        <f t="shared" ca="1" si="0"/>
        <v>0.81031148428179689</v>
      </c>
      <c r="F21" s="70">
        <f t="shared" ca="1" si="1"/>
        <v>2.3104231377572328</v>
      </c>
    </row>
    <row r="22" spans="5:9" x14ac:dyDescent="0.25">
      <c r="E22" s="70">
        <f t="shared" ca="1" si="0"/>
        <v>0.26127189242788418</v>
      </c>
      <c r="F22" s="70">
        <f t="shared" ca="1" si="1"/>
        <v>0.54588980363973572</v>
      </c>
    </row>
    <row r="23" spans="5:9" x14ac:dyDescent="0.25">
      <c r="E23" s="70">
        <f t="shared" ca="1" si="0"/>
        <v>0.44537739504995466</v>
      </c>
      <c r="F23" s="70">
        <f t="shared" ca="1" si="1"/>
        <v>0.87884329808443518</v>
      </c>
    </row>
    <row r="24" spans="5:9" x14ac:dyDescent="0.25">
      <c r="E24" s="70">
        <f t="shared" ca="1" si="0"/>
        <v>0.77748158566920522</v>
      </c>
      <c r="F24" s="70">
        <f t="shared" ca="1" si="1"/>
        <v>2.0651111883059001</v>
      </c>
    </row>
    <row r="25" spans="5:9" x14ac:dyDescent="0.25">
      <c r="E25" s="70">
        <f t="shared" ca="1" si="0"/>
        <v>8.7448009448622965E-3</v>
      </c>
      <c r="F25" s="70">
        <f t="shared" ca="1" si="1"/>
        <v>8.5818112285528533E-2</v>
      </c>
    </row>
    <row r="26" spans="5:9" x14ac:dyDescent="0.25">
      <c r="E26" s="70">
        <f t="shared" ca="1" si="0"/>
        <v>0.50681390518389491</v>
      </c>
      <c r="F26" s="70">
        <f t="shared" ca="1" si="1"/>
        <v>1.016185334216378</v>
      </c>
    </row>
    <row r="27" spans="5:9" x14ac:dyDescent="0.25">
      <c r="E27" s="70">
        <f t="shared" ca="1" si="0"/>
        <v>1.2966166505209875E-2</v>
      </c>
      <c r="F27" s="70">
        <f t="shared" ca="1" si="1"/>
        <v>0.10267851099942882</v>
      </c>
    </row>
    <row r="28" spans="5:9" x14ac:dyDescent="0.25">
      <c r="E28" s="70">
        <f t="shared" ca="1" si="0"/>
        <v>0.2483668799074813</v>
      </c>
      <c r="F28" s="70">
        <f t="shared" ca="1" si="1"/>
        <v>0.52519030127305066</v>
      </c>
    </row>
    <row r="29" spans="5:9" x14ac:dyDescent="0.25">
      <c r="E29" s="70">
        <f t="shared" ca="1" si="0"/>
        <v>0.24021106179092377</v>
      </c>
      <c r="F29" s="70">
        <f t="shared" ca="1" si="1"/>
        <v>0.51220285991697834</v>
      </c>
    </row>
    <row r="30" spans="5:9" x14ac:dyDescent="0.25">
      <c r="E30" s="70">
        <f t="shared" ca="1" si="0"/>
        <v>0.46460141914083364</v>
      </c>
      <c r="F30" s="70">
        <f t="shared" ca="1" si="1"/>
        <v>0.91986609545447107</v>
      </c>
    </row>
    <row r="31" spans="5:9" x14ac:dyDescent="0.25">
      <c r="E31" s="70">
        <f t="shared" ca="1" si="0"/>
        <v>0.17794726680554795</v>
      </c>
      <c r="F31" s="70">
        <f t="shared" ca="1" si="1"/>
        <v>0.41448464347965275</v>
      </c>
    </row>
    <row r="32" spans="5:9" x14ac:dyDescent="0.25">
      <c r="E32" s="70">
        <f t="shared" ca="1" si="0"/>
        <v>0.57791173576629939</v>
      </c>
      <c r="F32" s="70">
        <f t="shared" ca="1" si="1"/>
        <v>1.2030767971462828</v>
      </c>
    </row>
    <row r="33" spans="5:6" x14ac:dyDescent="0.25">
      <c r="E33" s="70">
        <f t="shared" ca="1" si="0"/>
        <v>0.92417370829351742</v>
      </c>
      <c r="F33" s="70">
        <f t="shared" ca="1" si="1"/>
        <v>4.0396702977021892</v>
      </c>
    </row>
    <row r="34" spans="5:6" x14ac:dyDescent="0.25">
      <c r="E34" s="70">
        <f t="shared" ca="1" si="0"/>
        <v>0.95858065184845442</v>
      </c>
      <c r="F34" s="70">
        <f t="shared" ca="1" si="1"/>
        <v>5.5642487303933237</v>
      </c>
    </row>
    <row r="35" spans="5:6" x14ac:dyDescent="0.25">
      <c r="E35" s="70">
        <f t="shared" ca="1" si="0"/>
        <v>0.99273583567761892</v>
      </c>
      <c r="F35" s="70">
        <f t="shared" ca="1" si="1"/>
        <v>12.663167032074277</v>
      </c>
    </row>
    <row r="36" spans="5:6" x14ac:dyDescent="0.25">
      <c r="E36" s="70">
        <f t="shared" ca="1" si="0"/>
        <v>7.4028351740136888E-2</v>
      </c>
      <c r="F36" s="70">
        <f t="shared" ca="1" si="1"/>
        <v>0.24428580821539969</v>
      </c>
    </row>
    <row r="37" spans="5:6" x14ac:dyDescent="0.25">
      <c r="E37" s="70">
        <f t="shared" ca="1" si="0"/>
        <v>0.47522991316051855</v>
      </c>
      <c r="F37" s="70">
        <f t="shared" ca="1" si="1"/>
        <v>0.94326820780745557</v>
      </c>
    </row>
    <row r="38" spans="5:6" x14ac:dyDescent="0.25">
      <c r="E38" s="70">
        <f t="shared" ca="1" si="0"/>
        <v>0.46339483733996079</v>
      </c>
      <c r="F38" s="70">
        <f t="shared" ca="1" si="1"/>
        <v>0.9172428968635048</v>
      </c>
    </row>
    <row r="39" spans="5:6" x14ac:dyDescent="0.25">
      <c r="E39" s="70">
        <f t="shared" ca="1" si="0"/>
        <v>0.85508151448261605</v>
      </c>
      <c r="F39" s="70">
        <f t="shared" ca="1" si="1"/>
        <v>2.7577754402224905</v>
      </c>
    </row>
    <row r="40" spans="5:6" x14ac:dyDescent="0.25">
      <c r="E40" s="70">
        <f t="shared" ca="1" si="0"/>
        <v>0.29812005416629039</v>
      </c>
      <c r="F40" s="70">
        <f t="shared" ca="1" si="1"/>
        <v>0.60625498369784037</v>
      </c>
    </row>
    <row r="41" spans="5:6" x14ac:dyDescent="0.25">
      <c r="E41" s="70">
        <f t="shared" ca="1" si="0"/>
        <v>7.0116803230115043E-2</v>
      </c>
      <c r="F41" s="70">
        <f t="shared" ca="1" si="1"/>
        <v>0.23711537085787321</v>
      </c>
    </row>
    <row r="42" spans="5:6" x14ac:dyDescent="0.25">
      <c r="E42" s="70">
        <f t="shared" ca="1" si="0"/>
        <v>0.96847156864186201</v>
      </c>
      <c r="F42" s="70">
        <f t="shared" ca="1" si="1"/>
        <v>6.3800482537472067</v>
      </c>
    </row>
    <row r="43" spans="5:6" x14ac:dyDescent="0.25">
      <c r="E43" s="70">
        <f t="shared" ca="1" si="0"/>
        <v>0.68462016158272976</v>
      </c>
      <c r="F43" s="70">
        <f t="shared" ca="1" si="1"/>
        <v>1.5740157282160183</v>
      </c>
    </row>
    <row r="44" spans="5:6" x14ac:dyDescent="0.25">
      <c r="E44" s="70">
        <f t="shared" ca="1" si="0"/>
        <v>0.87780593796570894</v>
      </c>
      <c r="F44" s="70">
        <f t="shared" ca="1" si="1"/>
        <v>3.0652800134142746</v>
      </c>
    </row>
    <row r="45" spans="5:6" x14ac:dyDescent="0.25">
      <c r="E45" s="70">
        <f t="shared" ca="1" si="0"/>
        <v>0.12383443290360741</v>
      </c>
      <c r="F45" s="70">
        <f t="shared" ca="1" si="1"/>
        <v>0.32889114250838086</v>
      </c>
    </row>
    <row r="46" spans="5:6" x14ac:dyDescent="0.25">
      <c r="E46" s="70">
        <f t="shared" ca="1" si="0"/>
        <v>5.4508765263421188E-2</v>
      </c>
      <c r="F46" s="70">
        <f t="shared" ca="1" si="1"/>
        <v>0.20716529648594778</v>
      </c>
    </row>
    <row r="47" spans="5:6" x14ac:dyDescent="0.25">
      <c r="E47" s="70">
        <f t="shared" ca="1" si="0"/>
        <v>0.27647214862766945</v>
      </c>
      <c r="F47" s="70">
        <f t="shared" ca="1" si="1"/>
        <v>0.57054306338024185</v>
      </c>
    </row>
    <row r="48" spans="5:6" x14ac:dyDescent="0.25">
      <c r="E48" s="70">
        <f t="shared" ca="1" si="0"/>
        <v>0.14763040568211161</v>
      </c>
      <c r="F48" s="70">
        <f t="shared" ca="1" si="1"/>
        <v>0.36690263437255033</v>
      </c>
    </row>
    <row r="49" spans="5:6" x14ac:dyDescent="0.25">
      <c r="E49" s="70">
        <f t="shared" ca="1" si="0"/>
        <v>0.2661286315287591</v>
      </c>
      <c r="F49" s="70">
        <f t="shared" ca="1" si="1"/>
        <v>0.55373280855045137</v>
      </c>
    </row>
    <row r="50" spans="5:6" x14ac:dyDescent="0.25">
      <c r="E50" s="70">
        <f t="shared" ca="1" si="0"/>
        <v>0.68539557018869812</v>
      </c>
      <c r="F50" s="70">
        <f t="shared" ca="1" si="1"/>
        <v>1.5772879063818759</v>
      </c>
    </row>
    <row r="51" spans="5:6" x14ac:dyDescent="0.25">
      <c r="E51" s="70">
        <f t="shared" ca="1" si="0"/>
        <v>0.43008252646243372</v>
      </c>
      <c r="F51" s="70">
        <f t="shared" ca="1" si="1"/>
        <v>0.84731634494423869</v>
      </c>
    </row>
    <row r="52" spans="5:6" x14ac:dyDescent="0.25">
      <c r="E52" s="70">
        <f t="shared" ca="1" si="0"/>
        <v>0.13360532013196968</v>
      </c>
      <c r="F52" s="70">
        <f t="shared" ca="1" si="1"/>
        <v>0.34460668548626211</v>
      </c>
    </row>
    <row r="53" spans="5:6" x14ac:dyDescent="0.25">
      <c r="E53" s="70">
        <f t="shared" ca="1" si="0"/>
        <v>0.83449334937584119</v>
      </c>
      <c r="F53" s="70">
        <f t="shared" ca="1" si="1"/>
        <v>2.5314934082098186</v>
      </c>
    </row>
    <row r="54" spans="5:6" x14ac:dyDescent="0.25">
      <c r="E54" s="70">
        <f t="shared" ca="1" si="0"/>
        <v>0.10704412035700184</v>
      </c>
      <c r="F54" s="70">
        <f t="shared" ca="1" si="1"/>
        <v>0.30138818652206545</v>
      </c>
    </row>
    <row r="55" spans="5:6" x14ac:dyDescent="0.25">
      <c r="E55" s="70">
        <f t="shared" ca="1" si="0"/>
        <v>0.9023602818668417</v>
      </c>
      <c r="F55" s="70">
        <f t="shared" ca="1" si="1"/>
        <v>3.5011941973738394</v>
      </c>
    </row>
    <row r="56" spans="5:6" x14ac:dyDescent="0.25">
      <c r="E56" s="70">
        <f t="shared" ca="1" si="0"/>
        <v>0.87047434163179394</v>
      </c>
      <c r="F56" s="70">
        <f t="shared" ca="1" si="1"/>
        <v>2.9580001946745682</v>
      </c>
    </row>
    <row r="57" spans="5:6" x14ac:dyDescent="0.25">
      <c r="E57" s="70">
        <f t="shared" ca="1" si="0"/>
        <v>9.7395653936632631E-2</v>
      </c>
      <c r="F57" s="70">
        <f t="shared" ca="1" si="1"/>
        <v>0.28520324364177813</v>
      </c>
    </row>
    <row r="58" spans="5:6" x14ac:dyDescent="0.25">
      <c r="E58" s="70">
        <f t="shared" ca="1" si="0"/>
        <v>0.67050294341823302</v>
      </c>
      <c r="F58" s="70">
        <f t="shared" ca="1" si="1"/>
        <v>1.5162273382907949</v>
      </c>
    </row>
    <row r="59" spans="5:6" x14ac:dyDescent="0.25">
      <c r="E59" s="70">
        <f t="shared" ca="1" si="0"/>
        <v>0.79722585386391653</v>
      </c>
      <c r="F59" s="70">
        <f t="shared" ca="1" si="1"/>
        <v>2.2062010835120378</v>
      </c>
    </row>
    <row r="60" spans="5:6" x14ac:dyDescent="0.25">
      <c r="E60" s="70">
        <f t="shared" ca="1" si="0"/>
        <v>0.88336868874728014</v>
      </c>
      <c r="F60" s="70">
        <f t="shared" ca="1" si="1"/>
        <v>3.1527816065707013</v>
      </c>
    </row>
    <row r="61" spans="5:6" x14ac:dyDescent="0.25">
      <c r="E61" s="70">
        <f t="shared" ca="1" si="0"/>
        <v>0.99853971479320625</v>
      </c>
      <c r="F61" s="70">
        <f t="shared" ca="1" si="1"/>
        <v>25.367727822856803</v>
      </c>
    </row>
    <row r="62" spans="5:6" x14ac:dyDescent="0.25">
      <c r="E62" s="70">
        <f t="shared" ca="1" si="0"/>
        <v>0.7749946755957734</v>
      </c>
      <c r="F62" s="70">
        <f t="shared" ca="1" si="1"/>
        <v>2.0485430403970777</v>
      </c>
    </row>
    <row r="63" spans="5:6" x14ac:dyDescent="0.25">
      <c r="E63" s="70">
        <f t="shared" ca="1" si="0"/>
        <v>0.70921773388864995</v>
      </c>
      <c r="F63" s="70">
        <f t="shared" ca="1" si="1"/>
        <v>1.6833210136875236</v>
      </c>
    </row>
    <row r="64" spans="5:6" x14ac:dyDescent="0.25">
      <c r="E64" s="70">
        <f t="shared" ca="1" si="0"/>
        <v>0.21861028365871726</v>
      </c>
      <c r="F64" s="70">
        <f t="shared" ca="1" si="1"/>
        <v>0.47808919635345604</v>
      </c>
    </row>
    <row r="65" spans="5:6" x14ac:dyDescent="0.25">
      <c r="E65" s="70">
        <f t="shared" ca="1" si="0"/>
        <v>0.16710347541922943</v>
      </c>
      <c r="F65" s="70">
        <f t="shared" ca="1" si="1"/>
        <v>0.39752511888590464</v>
      </c>
    </row>
    <row r="66" spans="5:6" x14ac:dyDescent="0.25">
      <c r="E66" s="70">
        <f t="shared" ca="1" si="0"/>
        <v>9.4558355252878368E-3</v>
      </c>
      <c r="F66" s="70">
        <f t="shared" ca="1" si="1"/>
        <v>8.8900305886158507E-2</v>
      </c>
    </row>
    <row r="67" spans="5:6" x14ac:dyDescent="0.25">
      <c r="E67" s="70">
        <f t="shared" ca="1" si="0"/>
        <v>0.95002703908727992</v>
      </c>
      <c r="F67" s="70">
        <f t="shared" ca="1" si="1"/>
        <v>5.0517518193812929</v>
      </c>
    </row>
    <row r="68" spans="5:6" x14ac:dyDescent="0.25">
      <c r="E68" s="70">
        <f t="shared" ref="E68:E131" ca="1" si="2">RAND()</f>
        <v>0.96360527093609849</v>
      </c>
      <c r="F68" s="70">
        <f t="shared" ref="F68:F131" ca="1" si="3">_xlfn.F.INV(E68,$C$3,$C$4)</f>
        <v>5.9399725493230324</v>
      </c>
    </row>
    <row r="69" spans="5:6" x14ac:dyDescent="0.25">
      <c r="E69" s="70">
        <f t="shared" ca="1" si="2"/>
        <v>0.85782653100419404</v>
      </c>
      <c r="F69" s="70">
        <f t="shared" ca="1" si="3"/>
        <v>2.7912812538683323</v>
      </c>
    </row>
    <row r="70" spans="5:6" x14ac:dyDescent="0.25">
      <c r="E70" s="70">
        <f t="shared" ca="1" si="2"/>
        <v>0.81063957023460909</v>
      </c>
      <c r="F70" s="70">
        <f t="shared" ca="1" si="3"/>
        <v>2.3131611845050886</v>
      </c>
    </row>
    <row r="71" spans="5:6" x14ac:dyDescent="0.25">
      <c r="E71" s="70">
        <f t="shared" ca="1" si="2"/>
        <v>0.17315244826000076</v>
      </c>
      <c r="F71" s="70">
        <f t="shared" ca="1" si="3"/>
        <v>0.40699045995741789</v>
      </c>
    </row>
    <row r="72" spans="5:6" x14ac:dyDescent="0.25">
      <c r="E72" s="70">
        <f t="shared" ca="1" si="2"/>
        <v>0.45690402740406622</v>
      </c>
      <c r="F72" s="70">
        <f t="shared" ca="1" si="3"/>
        <v>0.90324490553302272</v>
      </c>
    </row>
    <row r="73" spans="5:6" x14ac:dyDescent="0.25">
      <c r="E73" s="70">
        <f t="shared" ca="1" si="2"/>
        <v>3.4961284219537148E-2</v>
      </c>
      <c r="F73" s="70">
        <f t="shared" ca="1" si="3"/>
        <v>0.16499826382151822</v>
      </c>
    </row>
    <row r="74" spans="5:6" x14ac:dyDescent="0.25">
      <c r="E74" s="70">
        <f t="shared" ca="1" si="2"/>
        <v>0.24648075757329946</v>
      </c>
      <c r="F74" s="70">
        <f t="shared" ca="1" si="3"/>
        <v>0.52218074558246597</v>
      </c>
    </row>
    <row r="75" spans="5:6" x14ac:dyDescent="0.25">
      <c r="E75" s="70">
        <f t="shared" ca="1" si="2"/>
        <v>0.85702506824891145</v>
      </c>
      <c r="F75" s="70">
        <f t="shared" ca="1" si="3"/>
        <v>2.7814072911421954</v>
      </c>
    </row>
    <row r="76" spans="5:6" x14ac:dyDescent="0.25">
      <c r="E76" s="70">
        <f t="shared" ca="1" si="2"/>
        <v>0.73491682769379296</v>
      </c>
      <c r="F76" s="70">
        <f t="shared" ca="1" si="3"/>
        <v>1.8114566140862065</v>
      </c>
    </row>
    <row r="77" spans="5:6" x14ac:dyDescent="0.25">
      <c r="E77" s="70">
        <f t="shared" ca="1" si="2"/>
        <v>0.76426365035306087</v>
      </c>
      <c r="F77" s="70">
        <f t="shared" ca="1" si="3"/>
        <v>1.9797874388151886</v>
      </c>
    </row>
    <row r="78" spans="5:6" x14ac:dyDescent="0.25">
      <c r="E78" s="70">
        <f t="shared" ca="1" si="2"/>
        <v>0.96384544585896059</v>
      </c>
      <c r="F78" s="70">
        <f t="shared" ca="1" si="3"/>
        <v>5.9597288266327828</v>
      </c>
    </row>
    <row r="79" spans="5:6" x14ac:dyDescent="0.25">
      <c r="E79" s="70">
        <f t="shared" ca="1" si="2"/>
        <v>0.62146373252153886</v>
      </c>
      <c r="F79" s="70">
        <f t="shared" ca="1" si="3"/>
        <v>1.3380960995600599</v>
      </c>
    </row>
    <row r="80" spans="5:6" x14ac:dyDescent="0.25">
      <c r="E80" s="70">
        <f t="shared" ca="1" si="2"/>
        <v>0.33862116899625205</v>
      </c>
      <c r="F80" s="70">
        <f t="shared" ca="1" si="3"/>
        <v>0.67541350453878479</v>
      </c>
    </row>
    <row r="81" spans="5:6" x14ac:dyDescent="0.25">
      <c r="E81" s="70">
        <f t="shared" ca="1" si="2"/>
        <v>0.62669890336886869</v>
      </c>
      <c r="F81" s="70">
        <f t="shared" ca="1" si="3"/>
        <v>1.3556528616937942</v>
      </c>
    </row>
    <row r="82" spans="5:6" x14ac:dyDescent="0.25">
      <c r="E82" s="70">
        <f t="shared" ca="1" si="2"/>
        <v>0.29888616996063277</v>
      </c>
      <c r="F82" s="70">
        <f t="shared" ca="1" si="3"/>
        <v>0.60753325352430398</v>
      </c>
    </row>
    <row r="83" spans="5:6" x14ac:dyDescent="0.25">
      <c r="E83" s="70">
        <f t="shared" ca="1" si="2"/>
        <v>0.76220188524200894</v>
      </c>
      <c r="F83" s="70">
        <f t="shared" ca="1" si="3"/>
        <v>1.9670597144654924</v>
      </c>
    </row>
    <row r="84" spans="5:6" x14ac:dyDescent="0.25">
      <c r="E84" s="70">
        <f t="shared" ca="1" si="2"/>
        <v>0.7889843173758927</v>
      </c>
      <c r="F84" s="70">
        <f t="shared" ca="1" si="3"/>
        <v>2.1451362465003179</v>
      </c>
    </row>
    <row r="85" spans="5:6" x14ac:dyDescent="0.25">
      <c r="E85" s="70">
        <f t="shared" ca="1" si="2"/>
        <v>6.8239121661402891E-2</v>
      </c>
      <c r="F85" s="70">
        <f t="shared" ca="1" si="3"/>
        <v>0.23363165935925728</v>
      </c>
    </row>
    <row r="86" spans="5:6" x14ac:dyDescent="0.25">
      <c r="E86" s="70">
        <f t="shared" ca="1" si="2"/>
        <v>0.79032345098018231</v>
      </c>
      <c r="F86" s="70">
        <f t="shared" ca="1" si="3"/>
        <v>2.1548362788955728</v>
      </c>
    </row>
    <row r="87" spans="5:6" x14ac:dyDescent="0.25">
      <c r="E87" s="70">
        <f t="shared" ca="1" si="2"/>
        <v>8.8574863890182765E-2</v>
      </c>
      <c r="F87" s="70">
        <f t="shared" ca="1" si="3"/>
        <v>0.27008701677602426</v>
      </c>
    </row>
    <row r="88" spans="5:6" x14ac:dyDescent="0.25">
      <c r="E88" s="70">
        <f t="shared" ca="1" si="2"/>
        <v>0.43220772140538899</v>
      </c>
      <c r="F88" s="70">
        <f t="shared" ca="1" si="3"/>
        <v>0.85164126231422099</v>
      </c>
    </row>
    <row r="89" spans="5:6" x14ac:dyDescent="0.25">
      <c r="E89" s="70">
        <f t="shared" ca="1" si="2"/>
        <v>0.21707929272118121</v>
      </c>
      <c r="F89" s="70">
        <f t="shared" ca="1" si="3"/>
        <v>0.47568401795704968</v>
      </c>
    </row>
    <row r="90" spans="5:6" x14ac:dyDescent="0.25">
      <c r="E90" s="70">
        <f t="shared" ca="1" si="2"/>
        <v>6.13708392335377E-2</v>
      </c>
      <c r="F90" s="70">
        <f t="shared" ca="1" si="3"/>
        <v>0.22062969736969879</v>
      </c>
    </row>
    <row r="91" spans="5:6" x14ac:dyDescent="0.25">
      <c r="E91" s="70">
        <f t="shared" ca="1" si="2"/>
        <v>0.55390197834707711</v>
      </c>
      <c r="F91" s="70">
        <f t="shared" ca="1" si="3"/>
        <v>1.135908974938906</v>
      </c>
    </row>
    <row r="92" spans="5:6" x14ac:dyDescent="0.25">
      <c r="E92" s="70">
        <f t="shared" ca="1" si="2"/>
        <v>0.13520906946222555</v>
      </c>
      <c r="F92" s="70">
        <f t="shared" ca="1" si="3"/>
        <v>0.34717022491595528</v>
      </c>
    </row>
    <row r="93" spans="5:6" x14ac:dyDescent="0.25">
      <c r="E93" s="70">
        <f t="shared" ca="1" si="2"/>
        <v>0.29445348715281805</v>
      </c>
      <c r="F93" s="70">
        <f t="shared" ca="1" si="3"/>
        <v>0.60015161774416892</v>
      </c>
    </row>
    <row r="94" spans="5:6" x14ac:dyDescent="0.25">
      <c r="E94" s="70">
        <f t="shared" ca="1" si="2"/>
        <v>0.66473489165672273</v>
      </c>
      <c r="F94" s="70">
        <f t="shared" ca="1" si="3"/>
        <v>1.4935410527476916</v>
      </c>
    </row>
    <row r="95" spans="5:6" x14ac:dyDescent="0.25">
      <c r="E95" s="70">
        <f t="shared" ca="1" si="2"/>
        <v>0.55751291974418771</v>
      </c>
      <c r="F95" s="70">
        <f t="shared" ca="1" si="3"/>
        <v>1.1457208659614486</v>
      </c>
    </row>
    <row r="96" spans="5:6" x14ac:dyDescent="0.25">
      <c r="E96" s="70">
        <f t="shared" ca="1" si="2"/>
        <v>0.7954867548271829</v>
      </c>
      <c r="F96" s="70">
        <f t="shared" ca="1" si="3"/>
        <v>2.1930381448497744</v>
      </c>
    </row>
    <row r="97" spans="5:6" x14ac:dyDescent="0.25">
      <c r="E97" s="70">
        <f t="shared" ca="1" si="2"/>
        <v>0.94472063510637116</v>
      </c>
      <c r="F97" s="70">
        <f t="shared" ca="1" si="3"/>
        <v>4.7914699076076079</v>
      </c>
    </row>
    <row r="98" spans="5:6" x14ac:dyDescent="0.25">
      <c r="E98" s="70">
        <f t="shared" ca="1" si="2"/>
        <v>0.67877140511267942</v>
      </c>
      <c r="F98" s="70">
        <f t="shared" ca="1" si="3"/>
        <v>1.5496702080277942</v>
      </c>
    </row>
    <row r="99" spans="5:6" x14ac:dyDescent="0.25">
      <c r="E99" s="70">
        <f t="shared" ca="1" si="2"/>
        <v>4.3762460409658699E-2</v>
      </c>
      <c r="F99" s="70">
        <f t="shared" ca="1" si="3"/>
        <v>0.18483985174019313</v>
      </c>
    </row>
    <row r="100" spans="5:6" x14ac:dyDescent="0.25">
      <c r="E100" s="70">
        <f t="shared" ca="1" si="2"/>
        <v>1.2805196739299474E-3</v>
      </c>
      <c r="F100" s="70">
        <f t="shared" ca="1" si="3"/>
        <v>3.7293375583043208E-2</v>
      </c>
    </row>
    <row r="101" spans="5:6" x14ac:dyDescent="0.25">
      <c r="E101" s="70">
        <f t="shared" ca="1" si="2"/>
        <v>7.3746799731537416E-2</v>
      </c>
      <c r="F101" s="70">
        <f t="shared" ca="1" si="3"/>
        <v>0.24377340756679297</v>
      </c>
    </row>
    <row r="102" spans="5:6" x14ac:dyDescent="0.25">
      <c r="E102" s="70">
        <f t="shared" ca="1" si="2"/>
        <v>0.88634939299727078</v>
      </c>
      <c r="F102" s="70">
        <f t="shared" ca="1" si="3"/>
        <v>3.2020742543123775</v>
      </c>
    </row>
    <row r="103" spans="5:6" x14ac:dyDescent="0.25">
      <c r="E103" s="70">
        <f t="shared" ca="1" si="2"/>
        <v>0.75900096478029966</v>
      </c>
      <c r="F103" s="70">
        <f t="shared" ca="1" si="3"/>
        <v>1.9475913256321031</v>
      </c>
    </row>
    <row r="104" spans="5:6" x14ac:dyDescent="0.25">
      <c r="E104" s="70">
        <f t="shared" ca="1" si="2"/>
        <v>0.10231299358900159</v>
      </c>
      <c r="F104" s="70">
        <f t="shared" ca="1" si="3"/>
        <v>0.29349273371988455</v>
      </c>
    </row>
    <row r="105" spans="5:6" x14ac:dyDescent="0.25">
      <c r="E105" s="70">
        <f t="shared" ca="1" si="2"/>
        <v>0.41040041649703107</v>
      </c>
      <c r="F105" s="70">
        <f t="shared" ca="1" si="3"/>
        <v>0.80806631267662099</v>
      </c>
    </row>
    <row r="106" spans="5:6" x14ac:dyDescent="0.25">
      <c r="E106" s="70">
        <f t="shared" ca="1" si="2"/>
        <v>8.4272746987492542E-2</v>
      </c>
      <c r="F106" s="70">
        <f t="shared" ca="1" si="3"/>
        <v>0.26258185681930429</v>
      </c>
    </row>
    <row r="107" spans="5:6" x14ac:dyDescent="0.25">
      <c r="E107" s="70">
        <f t="shared" ca="1" si="2"/>
        <v>0.22757228139872721</v>
      </c>
      <c r="F107" s="70">
        <f t="shared" ca="1" si="3"/>
        <v>0.49219888214851137</v>
      </c>
    </row>
    <row r="108" spans="5:6" x14ac:dyDescent="0.25">
      <c r="E108" s="70">
        <f t="shared" ca="1" si="2"/>
        <v>0.91122162891462255</v>
      </c>
      <c r="F108" s="70">
        <f t="shared" ca="1" si="3"/>
        <v>3.69768146885521</v>
      </c>
    </row>
    <row r="109" spans="5:6" x14ac:dyDescent="0.25">
      <c r="E109" s="70">
        <f t="shared" ca="1" si="2"/>
        <v>0.85891808302123418</v>
      </c>
      <c r="F109" s="70">
        <f t="shared" ca="1" si="3"/>
        <v>2.8048527897512683</v>
      </c>
    </row>
    <row r="110" spans="5:6" x14ac:dyDescent="0.25">
      <c r="E110" s="70">
        <f t="shared" ca="1" si="2"/>
        <v>0.81249801681295541</v>
      </c>
      <c r="F110" s="70">
        <f t="shared" ca="1" si="3"/>
        <v>2.3287937573243269</v>
      </c>
    </row>
    <row r="111" spans="5:6" x14ac:dyDescent="0.25">
      <c r="E111" s="70">
        <f t="shared" ca="1" si="2"/>
        <v>0.43658878223549402</v>
      </c>
      <c r="F111" s="70">
        <f t="shared" ca="1" si="3"/>
        <v>0.86061288907696032</v>
      </c>
    </row>
    <row r="112" spans="5:6" x14ac:dyDescent="0.25">
      <c r="E112" s="70">
        <f t="shared" ca="1" si="2"/>
        <v>0.58847786375253441</v>
      </c>
      <c r="F112" s="70">
        <f t="shared" ca="1" si="3"/>
        <v>1.2341632239358551</v>
      </c>
    </row>
    <row r="113" spans="5:6" x14ac:dyDescent="0.25">
      <c r="E113" s="70">
        <f t="shared" ca="1" si="2"/>
        <v>0.11451353770334249</v>
      </c>
      <c r="F113" s="70">
        <f t="shared" ca="1" si="3"/>
        <v>0.31371349884805877</v>
      </c>
    </row>
    <row r="114" spans="5:6" x14ac:dyDescent="0.25">
      <c r="E114" s="70">
        <f t="shared" ca="1" si="2"/>
        <v>0.79994190442615809</v>
      </c>
      <c r="F114" s="70">
        <f t="shared" ca="1" si="3"/>
        <v>2.2270680348959435</v>
      </c>
    </row>
    <row r="115" spans="5:6" x14ac:dyDescent="0.25">
      <c r="E115" s="70">
        <f t="shared" ca="1" si="2"/>
        <v>0.750450275479291</v>
      </c>
      <c r="F115" s="70">
        <f t="shared" ca="1" si="3"/>
        <v>1.8972465240938965</v>
      </c>
    </row>
    <row r="116" spans="5:6" x14ac:dyDescent="0.25">
      <c r="E116" s="70">
        <f t="shared" ca="1" si="2"/>
        <v>0.12539512677802545</v>
      </c>
      <c r="F116" s="70">
        <f t="shared" ca="1" si="3"/>
        <v>0.33141355096557668</v>
      </c>
    </row>
    <row r="117" spans="5:6" x14ac:dyDescent="0.25">
      <c r="E117" s="70">
        <f t="shared" ca="1" si="2"/>
        <v>0.15766333310749403</v>
      </c>
      <c r="F117" s="70">
        <f t="shared" ca="1" si="3"/>
        <v>0.38271589210188606</v>
      </c>
    </row>
    <row r="118" spans="5:6" x14ac:dyDescent="0.25">
      <c r="E118" s="70">
        <f t="shared" ca="1" si="2"/>
        <v>0.16002582797329501</v>
      </c>
      <c r="F118" s="70">
        <f t="shared" ca="1" si="3"/>
        <v>0.38642735537837747</v>
      </c>
    </row>
    <row r="119" spans="5:6" x14ac:dyDescent="0.25">
      <c r="E119" s="70">
        <f t="shared" ca="1" si="2"/>
        <v>0.45469377073267581</v>
      </c>
      <c r="F119" s="70">
        <f t="shared" ca="1" si="3"/>
        <v>0.89852125175685393</v>
      </c>
    </row>
    <row r="120" spans="5:6" x14ac:dyDescent="0.25">
      <c r="E120" s="70">
        <f t="shared" ca="1" si="2"/>
        <v>1.922933442283925E-2</v>
      </c>
      <c r="F120" s="70">
        <f t="shared" ca="1" si="3"/>
        <v>0.12341859704940124</v>
      </c>
    </row>
    <row r="121" spans="5:6" x14ac:dyDescent="0.25">
      <c r="E121" s="70">
        <f t="shared" ca="1" si="2"/>
        <v>5.2636601870422295E-2</v>
      </c>
      <c r="F121" s="70">
        <f t="shared" ca="1" si="3"/>
        <v>0.20339539564353246</v>
      </c>
    </row>
    <row r="122" spans="5:6" x14ac:dyDescent="0.25">
      <c r="E122" s="70">
        <f t="shared" ca="1" si="2"/>
        <v>0.5816108260515469</v>
      </c>
      <c r="F122" s="70">
        <f t="shared" ca="1" si="3"/>
        <v>1.2138477512670394</v>
      </c>
    </row>
    <row r="123" spans="5:6" x14ac:dyDescent="0.25">
      <c r="E123" s="70">
        <f t="shared" ca="1" si="2"/>
        <v>3.1314944347075713E-2</v>
      </c>
      <c r="F123" s="70">
        <f t="shared" ca="1" si="3"/>
        <v>0.15621328171498652</v>
      </c>
    </row>
    <row r="124" spans="5:6" x14ac:dyDescent="0.25">
      <c r="E124" s="70">
        <f t="shared" ca="1" si="2"/>
        <v>0.50021173719711476</v>
      </c>
      <c r="F124" s="70">
        <f t="shared" ca="1" si="3"/>
        <v>1.0004990185114109</v>
      </c>
    </row>
    <row r="125" spans="5:6" x14ac:dyDescent="0.25">
      <c r="E125" s="70">
        <f t="shared" ca="1" si="2"/>
        <v>0.16541115089942493</v>
      </c>
      <c r="F125" s="70">
        <f t="shared" ca="1" si="3"/>
        <v>0.39487410388935484</v>
      </c>
    </row>
    <row r="126" spans="5:6" x14ac:dyDescent="0.25">
      <c r="E126" s="70">
        <f t="shared" ca="1" si="2"/>
        <v>0.45636300963337395</v>
      </c>
      <c r="F126" s="70">
        <f t="shared" ca="1" si="3"/>
        <v>0.90208667569247336</v>
      </c>
    </row>
    <row r="127" spans="5:6" x14ac:dyDescent="0.25">
      <c r="E127" s="70">
        <f t="shared" ca="1" si="2"/>
        <v>0.37345196509677969</v>
      </c>
      <c r="F127" s="70">
        <f t="shared" ca="1" si="3"/>
        <v>0.73792977661737147</v>
      </c>
    </row>
    <row r="128" spans="5:6" x14ac:dyDescent="0.25">
      <c r="E128" s="70">
        <f t="shared" ca="1" si="2"/>
        <v>0.70859274941167638</v>
      </c>
      <c r="F128" s="70">
        <f t="shared" ca="1" si="3"/>
        <v>1.6803939989139318</v>
      </c>
    </row>
    <row r="129" spans="5:6" x14ac:dyDescent="0.25">
      <c r="E129" s="70">
        <f t="shared" ca="1" si="2"/>
        <v>0.33606413730931706</v>
      </c>
      <c r="F129" s="70">
        <f t="shared" ca="1" si="3"/>
        <v>0.67094344176377774</v>
      </c>
    </row>
    <row r="130" spans="5:6" x14ac:dyDescent="0.25">
      <c r="E130" s="70">
        <f t="shared" ca="1" si="2"/>
        <v>0.76916301609708693</v>
      </c>
      <c r="F130" s="70">
        <f t="shared" ca="1" si="3"/>
        <v>2.0106433964352561</v>
      </c>
    </row>
    <row r="131" spans="5:6" x14ac:dyDescent="0.25">
      <c r="E131" s="70">
        <f t="shared" ca="1" si="2"/>
        <v>0.34481835285423768</v>
      </c>
      <c r="F131" s="70">
        <f t="shared" ca="1" si="3"/>
        <v>0.68631106169852873</v>
      </c>
    </row>
    <row r="132" spans="5:6" x14ac:dyDescent="0.25">
      <c r="E132" s="70">
        <f t="shared" ref="E132:E195" ca="1" si="4">RAND()</f>
        <v>0.91924135814436891</v>
      </c>
      <c r="F132" s="70">
        <f t="shared" ref="F132:F195" ca="1" si="5">_xlfn.F.INV(E132,$C$3,$C$4)</f>
        <v>3.9004963162802806</v>
      </c>
    </row>
    <row r="133" spans="5:6" x14ac:dyDescent="0.25">
      <c r="E133" s="70">
        <f t="shared" ca="1" si="4"/>
        <v>9.9502739063565326E-2</v>
      </c>
      <c r="F133" s="70">
        <f t="shared" ca="1" si="5"/>
        <v>0.28876631953383286</v>
      </c>
    </row>
    <row r="134" spans="5:6" x14ac:dyDescent="0.25">
      <c r="E134" s="70">
        <f t="shared" ca="1" si="4"/>
        <v>0.64586803670154469</v>
      </c>
      <c r="F134" s="70">
        <f t="shared" ca="1" si="5"/>
        <v>1.4227474448191106</v>
      </c>
    </row>
    <row r="135" spans="5:6" x14ac:dyDescent="0.25">
      <c r="E135" s="70">
        <f t="shared" ca="1" si="4"/>
        <v>0.64680210525067994</v>
      </c>
      <c r="F135" s="70">
        <f t="shared" ca="1" si="5"/>
        <v>1.4261361315208501</v>
      </c>
    </row>
    <row r="136" spans="5:6" x14ac:dyDescent="0.25">
      <c r="E136" s="70">
        <f t="shared" ca="1" si="4"/>
        <v>0.10398416226343599</v>
      </c>
      <c r="F136" s="70">
        <f t="shared" ca="1" si="5"/>
        <v>0.2962901480915659</v>
      </c>
    </row>
    <row r="137" spans="5:6" x14ac:dyDescent="0.25">
      <c r="E137" s="70">
        <f t="shared" ca="1" si="4"/>
        <v>0.49811323332446766</v>
      </c>
      <c r="F137" s="70">
        <f t="shared" ca="1" si="5"/>
        <v>0.99556425953674643</v>
      </c>
    </row>
    <row r="138" spans="5:6" x14ac:dyDescent="0.25">
      <c r="E138" s="70">
        <f t="shared" ca="1" si="4"/>
        <v>0.53247650144626291</v>
      </c>
      <c r="F138" s="70">
        <f t="shared" ca="1" si="5"/>
        <v>1.079625829345976</v>
      </c>
    </row>
    <row r="139" spans="5:6" x14ac:dyDescent="0.25">
      <c r="E139" s="70">
        <f t="shared" ca="1" si="4"/>
        <v>0.94037206756115066</v>
      </c>
      <c r="F139" s="70">
        <f t="shared" ca="1" si="5"/>
        <v>4.602807629831557</v>
      </c>
    </row>
    <row r="140" spans="5:6" x14ac:dyDescent="0.25">
      <c r="E140" s="70">
        <f t="shared" ca="1" si="4"/>
        <v>0.80983799399638678</v>
      </c>
      <c r="F140" s="70">
        <f t="shared" ca="1" si="5"/>
        <v>2.306482964816186</v>
      </c>
    </row>
    <row r="141" spans="5:6" x14ac:dyDescent="0.25">
      <c r="E141" s="70">
        <f t="shared" ca="1" si="4"/>
        <v>0.88374253435343642</v>
      </c>
      <c r="F141" s="70">
        <f t="shared" ca="1" si="5"/>
        <v>3.1588681375663414</v>
      </c>
    </row>
    <row r="142" spans="5:6" x14ac:dyDescent="0.25">
      <c r="E142" s="70">
        <f t="shared" ca="1" si="4"/>
        <v>0.89862117474588821</v>
      </c>
      <c r="F142" s="70">
        <f t="shared" ca="1" si="5"/>
        <v>3.425540111846793</v>
      </c>
    </row>
    <row r="143" spans="5:6" x14ac:dyDescent="0.25">
      <c r="E143" s="70">
        <f t="shared" ca="1" si="4"/>
        <v>0.78264538565649655</v>
      </c>
      <c r="F143" s="70">
        <f t="shared" ca="1" si="5"/>
        <v>2.1003265292954478</v>
      </c>
    </row>
    <row r="144" spans="5:6" x14ac:dyDescent="0.25">
      <c r="E144" s="70">
        <f t="shared" ca="1" si="4"/>
        <v>0.64497991817305367</v>
      </c>
      <c r="F144" s="70">
        <f t="shared" ca="1" si="5"/>
        <v>1.4195361743170354</v>
      </c>
    </row>
    <row r="145" spans="5:6" x14ac:dyDescent="0.25">
      <c r="E145" s="70">
        <f t="shared" ca="1" si="4"/>
        <v>0.97288372692302483</v>
      </c>
      <c r="F145" s="70">
        <f t="shared" ca="1" si="5"/>
        <v>6.8699469075616353</v>
      </c>
    </row>
    <row r="146" spans="5:6" x14ac:dyDescent="0.25">
      <c r="E146" s="70">
        <f t="shared" ca="1" si="4"/>
        <v>0.40789144153986345</v>
      </c>
      <c r="F146" s="70">
        <f t="shared" ca="1" si="5"/>
        <v>0.80316297527706904</v>
      </c>
    </row>
    <row r="147" spans="5:6" x14ac:dyDescent="0.25">
      <c r="E147" s="70">
        <f t="shared" ca="1" si="4"/>
        <v>0.55332143435139947</v>
      </c>
      <c r="F147" s="70">
        <f t="shared" ca="1" si="5"/>
        <v>1.1343406098895943</v>
      </c>
    </row>
    <row r="148" spans="5:6" x14ac:dyDescent="0.25">
      <c r="E148" s="70">
        <f t="shared" ca="1" si="4"/>
        <v>0.61685926329623797</v>
      </c>
      <c r="F148" s="70">
        <f t="shared" ca="1" si="5"/>
        <v>1.3229094994653421</v>
      </c>
    </row>
    <row r="149" spans="5:6" x14ac:dyDescent="0.25">
      <c r="E149" s="70">
        <f t="shared" ca="1" si="4"/>
        <v>0.84510662073451948</v>
      </c>
      <c r="F149" s="70">
        <f t="shared" ca="1" si="5"/>
        <v>2.6429928078356424</v>
      </c>
    </row>
    <row r="150" spans="5:6" x14ac:dyDescent="0.25">
      <c r="E150" s="70">
        <f t="shared" ca="1" si="4"/>
        <v>0.38129055280539093</v>
      </c>
      <c r="F150" s="70">
        <f t="shared" ca="1" si="5"/>
        <v>0.75245470952410121</v>
      </c>
    </row>
    <row r="151" spans="5:6" x14ac:dyDescent="0.25">
      <c r="E151" s="70">
        <f t="shared" ca="1" si="4"/>
        <v>0.35112152345935421</v>
      </c>
      <c r="F151" s="70">
        <f t="shared" ca="1" si="5"/>
        <v>0.69749077650060709</v>
      </c>
    </row>
    <row r="152" spans="5:6" x14ac:dyDescent="0.25">
      <c r="E152" s="70">
        <f t="shared" ca="1" si="4"/>
        <v>0.26290794931853867</v>
      </c>
      <c r="F152" s="70">
        <f t="shared" ca="1" si="5"/>
        <v>0.54852841232303384</v>
      </c>
    </row>
    <row r="153" spans="5:6" x14ac:dyDescent="0.25">
      <c r="E153" s="70">
        <f t="shared" ca="1" si="4"/>
        <v>0.87536090005526768</v>
      </c>
      <c r="F153" s="70">
        <f t="shared" ca="1" si="5"/>
        <v>3.0285384364626142</v>
      </c>
    </row>
    <row r="154" spans="5:6" x14ac:dyDescent="0.25">
      <c r="E154" s="70">
        <f t="shared" ca="1" si="4"/>
        <v>0.4909411692430139</v>
      </c>
      <c r="F154" s="70">
        <f t="shared" ca="1" si="5"/>
        <v>0.97887982836851095</v>
      </c>
    </row>
    <row r="155" spans="5:6" x14ac:dyDescent="0.25">
      <c r="E155" s="70">
        <f t="shared" ca="1" si="4"/>
        <v>0.95757109982487632</v>
      </c>
      <c r="F155" s="70">
        <f t="shared" ca="1" si="5"/>
        <v>5.4963738850818364</v>
      </c>
    </row>
    <row r="156" spans="5:6" x14ac:dyDescent="0.25">
      <c r="E156" s="70">
        <f t="shared" ca="1" si="4"/>
        <v>0.35581615371758868</v>
      </c>
      <c r="F156" s="70">
        <f t="shared" ca="1" si="5"/>
        <v>0.70588241052048284</v>
      </c>
    </row>
    <row r="157" spans="5:6" x14ac:dyDescent="0.25">
      <c r="E157" s="70">
        <f t="shared" ca="1" si="4"/>
        <v>0.55755332445628081</v>
      </c>
      <c r="F157" s="70">
        <f t="shared" ca="1" si="5"/>
        <v>1.1458312142311735</v>
      </c>
    </row>
    <row r="158" spans="5:6" x14ac:dyDescent="0.25">
      <c r="E158" s="70">
        <f t="shared" ca="1" si="4"/>
        <v>0.22695794174184991</v>
      </c>
      <c r="F158" s="70">
        <f t="shared" ca="1" si="5"/>
        <v>0.49122987096018522</v>
      </c>
    </row>
    <row r="159" spans="5:6" x14ac:dyDescent="0.25">
      <c r="E159" s="70">
        <f t="shared" ca="1" si="4"/>
        <v>0.71919042758131391</v>
      </c>
      <c r="F159" s="70">
        <f t="shared" ca="1" si="5"/>
        <v>1.731186844591432</v>
      </c>
    </row>
    <row r="160" spans="5:6" x14ac:dyDescent="0.25">
      <c r="E160" s="70">
        <f t="shared" ca="1" si="4"/>
        <v>0.923292452452941</v>
      </c>
      <c r="F160" s="70">
        <f t="shared" ca="1" si="5"/>
        <v>4.0138969540572615</v>
      </c>
    </row>
    <row r="161" spans="5:6" x14ac:dyDescent="0.25">
      <c r="E161" s="70">
        <f t="shared" ca="1" si="4"/>
        <v>0.38571991829407404</v>
      </c>
      <c r="F161" s="70">
        <f t="shared" ca="1" si="5"/>
        <v>0.76074304758640132</v>
      </c>
    </row>
    <row r="162" spans="5:6" x14ac:dyDescent="0.25">
      <c r="E162" s="70">
        <f t="shared" ca="1" si="4"/>
        <v>0.38090489360551305</v>
      </c>
      <c r="F162" s="70">
        <f t="shared" ca="1" si="5"/>
        <v>0.75173584978681574</v>
      </c>
    </row>
    <row r="163" spans="5:6" x14ac:dyDescent="0.25">
      <c r="E163" s="70">
        <f t="shared" ca="1" si="4"/>
        <v>0.62204249831437497</v>
      </c>
      <c r="F163" s="70">
        <f t="shared" ca="1" si="5"/>
        <v>1.3400217178884666</v>
      </c>
    </row>
    <row r="164" spans="5:6" x14ac:dyDescent="0.25">
      <c r="E164" s="70">
        <f t="shared" ca="1" si="4"/>
        <v>0.27306498152372494</v>
      </c>
      <c r="F164" s="70">
        <f t="shared" ca="1" si="5"/>
        <v>0.5649890357730416</v>
      </c>
    </row>
    <row r="165" spans="5:6" x14ac:dyDescent="0.25">
      <c r="E165" s="70">
        <f t="shared" ca="1" si="4"/>
        <v>0.8393267093706317</v>
      </c>
      <c r="F165" s="70">
        <f t="shared" ca="1" si="5"/>
        <v>2.5810192469057074</v>
      </c>
    </row>
    <row r="166" spans="5:6" x14ac:dyDescent="0.25">
      <c r="E166" s="70">
        <f t="shared" ca="1" si="4"/>
        <v>0.36979807366661432</v>
      </c>
      <c r="F166" s="70">
        <f t="shared" ca="1" si="5"/>
        <v>0.73121968836520401</v>
      </c>
    </row>
    <row r="167" spans="5:6" x14ac:dyDescent="0.25">
      <c r="E167" s="70">
        <f t="shared" ca="1" si="4"/>
        <v>0.55982316784642294</v>
      </c>
      <c r="F167" s="70">
        <f t="shared" ca="1" si="5"/>
        <v>1.1520503800663886</v>
      </c>
    </row>
    <row r="168" spans="5:6" x14ac:dyDescent="0.25">
      <c r="E168" s="70">
        <f t="shared" ca="1" si="4"/>
        <v>0.25731311196874562</v>
      </c>
      <c r="F168" s="70">
        <f t="shared" ca="1" si="5"/>
        <v>0.53951901517730882</v>
      </c>
    </row>
    <row r="169" spans="5:6" x14ac:dyDescent="0.25">
      <c r="E169" s="70">
        <f t="shared" ca="1" si="4"/>
        <v>0.75312299553750617</v>
      </c>
      <c r="F169" s="70">
        <f t="shared" ca="1" si="5"/>
        <v>1.9127309000174888</v>
      </c>
    </row>
    <row r="170" spans="5:6" x14ac:dyDescent="0.25">
      <c r="E170" s="70">
        <f t="shared" ca="1" si="4"/>
        <v>0.94678283533580121</v>
      </c>
      <c r="F170" s="70">
        <f t="shared" ca="1" si="5"/>
        <v>4.8883196693987534</v>
      </c>
    </row>
    <row r="171" spans="5:6" x14ac:dyDescent="0.25">
      <c r="E171" s="70">
        <f t="shared" ca="1" si="4"/>
        <v>0.32093508494565326</v>
      </c>
      <c r="F171" s="70">
        <f t="shared" ca="1" si="5"/>
        <v>0.64479602909278033</v>
      </c>
    </row>
    <row r="172" spans="5:6" x14ac:dyDescent="0.25">
      <c r="E172" s="70">
        <f t="shared" ca="1" si="4"/>
        <v>0.116007511655558</v>
      </c>
      <c r="F172" s="70">
        <f t="shared" ca="1" si="5"/>
        <v>0.31616027734387803</v>
      </c>
    </row>
    <row r="173" spans="5:6" x14ac:dyDescent="0.25">
      <c r="E173" s="70">
        <f t="shared" ca="1" si="4"/>
        <v>0.55545125602937795</v>
      </c>
      <c r="F173" s="70">
        <f t="shared" ca="1" si="5"/>
        <v>1.1401067455824794</v>
      </c>
    </row>
    <row r="174" spans="5:6" x14ac:dyDescent="0.25">
      <c r="E174" s="70">
        <f t="shared" ca="1" si="4"/>
        <v>0.8514488252306287</v>
      </c>
      <c r="F174" s="70">
        <f t="shared" ca="1" si="5"/>
        <v>2.7147511463025089</v>
      </c>
    </row>
    <row r="175" spans="5:6" x14ac:dyDescent="0.25">
      <c r="E175" s="70">
        <f t="shared" ca="1" si="4"/>
        <v>0.60015681048030167</v>
      </c>
      <c r="F175" s="70">
        <f t="shared" ca="1" si="5"/>
        <v>1.269713948378284</v>
      </c>
    </row>
    <row r="176" spans="5:6" x14ac:dyDescent="0.25">
      <c r="E176" s="70">
        <f t="shared" ca="1" si="4"/>
        <v>3.8776048981342681E-2</v>
      </c>
      <c r="F176" s="70">
        <f t="shared" ca="1" si="5"/>
        <v>0.17380887418713267</v>
      </c>
    </row>
    <row r="177" spans="5:6" x14ac:dyDescent="0.25">
      <c r="E177" s="70">
        <f t="shared" ca="1" si="4"/>
        <v>0.12651025190972609</v>
      </c>
      <c r="F177" s="70">
        <f t="shared" ca="1" si="5"/>
        <v>0.33321281802158964</v>
      </c>
    </row>
    <row r="178" spans="5:6" x14ac:dyDescent="0.25">
      <c r="E178" s="70">
        <f t="shared" ca="1" si="4"/>
        <v>4.8998932708085752E-2</v>
      </c>
      <c r="F178" s="70">
        <f t="shared" ca="1" si="5"/>
        <v>0.19593513278999553</v>
      </c>
    </row>
    <row r="179" spans="5:6" x14ac:dyDescent="0.25">
      <c r="E179" s="70">
        <f t="shared" ca="1" si="4"/>
        <v>0.45617295407059422</v>
      </c>
      <c r="F179" s="70">
        <f t="shared" ca="1" si="5"/>
        <v>0.90168010545154964</v>
      </c>
    </row>
    <row r="180" spans="5:6" x14ac:dyDescent="0.25">
      <c r="E180" s="70">
        <f t="shared" ca="1" si="4"/>
        <v>0.83085841957095308</v>
      </c>
      <c r="F180" s="70">
        <f t="shared" ca="1" si="5"/>
        <v>2.4955330923982593</v>
      </c>
    </row>
    <row r="181" spans="5:6" x14ac:dyDescent="0.25">
      <c r="E181" s="70">
        <f t="shared" ca="1" si="4"/>
        <v>0.21698108831288943</v>
      </c>
      <c r="F181" s="70">
        <f t="shared" ca="1" si="5"/>
        <v>0.47552978637629073</v>
      </c>
    </row>
    <row r="182" spans="5:6" x14ac:dyDescent="0.25">
      <c r="E182" s="70">
        <f t="shared" ca="1" si="4"/>
        <v>0.47299770440191036</v>
      </c>
      <c r="F182" s="70">
        <f t="shared" ca="1" si="5"/>
        <v>0.938308584338858</v>
      </c>
    </row>
    <row r="183" spans="5:6" x14ac:dyDescent="0.25">
      <c r="E183" s="70">
        <f t="shared" ca="1" si="4"/>
        <v>5.8339467693391045E-2</v>
      </c>
      <c r="F183" s="70">
        <f t="shared" ca="1" si="5"/>
        <v>0.21474611693398146</v>
      </c>
    </row>
    <row r="184" spans="5:6" x14ac:dyDescent="0.25">
      <c r="E184" s="70">
        <f t="shared" ca="1" si="4"/>
        <v>0.89866019479627823</v>
      </c>
      <c r="F184" s="70">
        <f t="shared" ca="1" si="5"/>
        <v>3.4263096008337888</v>
      </c>
    </row>
    <row r="185" spans="5:6" x14ac:dyDescent="0.25">
      <c r="E185" s="70">
        <f t="shared" ca="1" si="4"/>
        <v>0.46613794459074342</v>
      </c>
      <c r="F185" s="70">
        <f t="shared" ca="1" si="5"/>
        <v>0.92321634520939988</v>
      </c>
    </row>
    <row r="186" spans="5:6" x14ac:dyDescent="0.25">
      <c r="E186" s="70">
        <f t="shared" ca="1" si="4"/>
        <v>0.24445884801295159</v>
      </c>
      <c r="F186" s="70">
        <f t="shared" ca="1" si="5"/>
        <v>0.51895866187980133</v>
      </c>
    </row>
    <row r="187" spans="5:6" x14ac:dyDescent="0.25">
      <c r="E187" s="70">
        <f t="shared" ca="1" si="4"/>
        <v>0.58817127215879472</v>
      </c>
      <c r="F187" s="70">
        <f t="shared" ca="1" si="5"/>
        <v>1.2332471436003745</v>
      </c>
    </row>
    <row r="188" spans="5:6" x14ac:dyDescent="0.25">
      <c r="E188" s="70">
        <f t="shared" ca="1" si="4"/>
        <v>8.623708453900425E-2</v>
      </c>
      <c r="F188" s="70">
        <f t="shared" ca="1" si="5"/>
        <v>0.26602048042520915</v>
      </c>
    </row>
    <row r="189" spans="5:6" x14ac:dyDescent="0.25">
      <c r="E189" s="70">
        <f t="shared" ca="1" si="4"/>
        <v>0.8439718962443048</v>
      </c>
      <c r="F189" s="70">
        <f t="shared" ca="1" si="5"/>
        <v>2.6305784119190969</v>
      </c>
    </row>
    <row r="190" spans="5:6" x14ac:dyDescent="0.25">
      <c r="E190" s="70">
        <f t="shared" ca="1" si="4"/>
        <v>0.31018840550623539</v>
      </c>
      <c r="F190" s="70">
        <f t="shared" ca="1" si="5"/>
        <v>0.62651627547248556</v>
      </c>
    </row>
    <row r="191" spans="5:6" x14ac:dyDescent="0.25">
      <c r="E191" s="70">
        <f t="shared" ca="1" si="4"/>
        <v>0.43038261233461239</v>
      </c>
      <c r="F191" s="70">
        <f t="shared" ca="1" si="5"/>
        <v>0.84792597821194771</v>
      </c>
    </row>
    <row r="192" spans="5:6" x14ac:dyDescent="0.25">
      <c r="E192" s="70">
        <f t="shared" ca="1" si="4"/>
        <v>0.77287031560918906</v>
      </c>
      <c r="F192" s="70">
        <f t="shared" ca="1" si="5"/>
        <v>2.0345849497170838</v>
      </c>
    </row>
    <row r="193" spans="5:6" x14ac:dyDescent="0.25">
      <c r="E193" s="70">
        <f t="shared" ca="1" si="4"/>
        <v>0.17814561157106967</v>
      </c>
      <c r="F193" s="70">
        <f t="shared" ca="1" si="5"/>
        <v>0.41479453151091267</v>
      </c>
    </row>
    <row r="194" spans="5:6" x14ac:dyDescent="0.25">
      <c r="E194" s="70">
        <f t="shared" ca="1" si="4"/>
        <v>0.45051764707773234</v>
      </c>
      <c r="F194" s="70">
        <f t="shared" ca="1" si="5"/>
        <v>0.88965450732308748</v>
      </c>
    </row>
    <row r="195" spans="5:6" x14ac:dyDescent="0.25">
      <c r="E195" s="70">
        <f t="shared" ca="1" si="4"/>
        <v>4.7362819249123778E-3</v>
      </c>
      <c r="F195" s="70">
        <f t="shared" ca="1" si="5"/>
        <v>6.5364008121555517E-2</v>
      </c>
    </row>
    <row r="196" spans="5:6" x14ac:dyDescent="0.25">
      <c r="E196" s="70">
        <f t="shared" ref="E196:E259" ca="1" si="6">RAND()</f>
        <v>0.92675236701812624</v>
      </c>
      <c r="F196" s="70">
        <f t="shared" ref="F196:F259" ca="1" si="7">_xlfn.F.INV(E196,$C$3,$C$4)</f>
        <v>4.1175378226568036</v>
      </c>
    </row>
    <row r="197" spans="5:6" x14ac:dyDescent="0.25">
      <c r="E197" s="70">
        <f t="shared" ca="1" si="6"/>
        <v>0.27285040845720421</v>
      </c>
      <c r="F197" s="70">
        <f t="shared" ca="1" si="7"/>
        <v>0.56463982156360237</v>
      </c>
    </row>
    <row r="198" spans="5:6" x14ac:dyDescent="0.25">
      <c r="E198" s="70">
        <f t="shared" ca="1" si="6"/>
        <v>2.2068556653383142E-2</v>
      </c>
      <c r="F198" s="70">
        <f t="shared" ca="1" si="7"/>
        <v>0.13178049902951042</v>
      </c>
    </row>
    <row r="199" spans="5:6" x14ac:dyDescent="0.25">
      <c r="E199" s="70">
        <f t="shared" ca="1" si="6"/>
        <v>2.4875669425213909E-3</v>
      </c>
      <c r="F199" s="70">
        <f t="shared" ca="1" si="7"/>
        <v>4.9452447905619361E-2</v>
      </c>
    </row>
    <row r="200" spans="5:6" x14ac:dyDescent="0.25">
      <c r="E200" s="70">
        <f t="shared" ca="1" si="6"/>
        <v>7.0623821940018705E-2</v>
      </c>
      <c r="F200" s="70">
        <f t="shared" ca="1" si="7"/>
        <v>0.23805128011353294</v>
      </c>
    </row>
    <row r="201" spans="5:6" x14ac:dyDescent="0.25">
      <c r="E201" s="70">
        <f t="shared" ca="1" si="6"/>
        <v>0.80990009937417851</v>
      </c>
      <c r="F201" s="70">
        <f t="shared" ca="1" si="7"/>
        <v>2.3069990162707259</v>
      </c>
    </row>
    <row r="202" spans="5:6" x14ac:dyDescent="0.25">
      <c r="E202" s="70">
        <f t="shared" ca="1" si="6"/>
        <v>0.35721759980868839</v>
      </c>
      <c r="F202" s="70">
        <f t="shared" ca="1" si="7"/>
        <v>0.70839849588453963</v>
      </c>
    </row>
    <row r="203" spans="5:6" x14ac:dyDescent="0.25">
      <c r="E203" s="70">
        <f t="shared" ca="1" si="6"/>
        <v>2.1827173158873503E-2</v>
      </c>
      <c r="F203" s="70">
        <f t="shared" ca="1" si="7"/>
        <v>0.13108890469084941</v>
      </c>
    </row>
    <row r="204" spans="5:6" x14ac:dyDescent="0.25">
      <c r="E204" s="70">
        <f t="shared" ca="1" si="6"/>
        <v>9.4043525667226735E-3</v>
      </c>
      <c r="F204" s="70">
        <f t="shared" ca="1" si="7"/>
        <v>8.8681078139185493E-2</v>
      </c>
    </row>
    <row r="205" spans="5:6" x14ac:dyDescent="0.25">
      <c r="E205" s="70">
        <f t="shared" ca="1" si="6"/>
        <v>0.21311952609367812</v>
      </c>
      <c r="F205" s="70">
        <f t="shared" ca="1" si="7"/>
        <v>0.46946939245978836</v>
      </c>
    </row>
    <row r="206" spans="5:6" x14ac:dyDescent="0.25">
      <c r="E206" s="70">
        <f t="shared" ca="1" si="6"/>
        <v>0.94536766380184378</v>
      </c>
      <c r="F206" s="70">
        <f t="shared" ca="1" si="7"/>
        <v>4.821308671894581</v>
      </c>
    </row>
    <row r="207" spans="5:6" x14ac:dyDescent="0.25">
      <c r="E207" s="70">
        <f t="shared" ca="1" si="6"/>
        <v>0.23437903050979081</v>
      </c>
      <c r="F207" s="70">
        <f t="shared" ca="1" si="7"/>
        <v>0.50295521087847206</v>
      </c>
    </row>
    <row r="208" spans="5:6" x14ac:dyDescent="0.25">
      <c r="E208" s="70">
        <f t="shared" ca="1" si="6"/>
        <v>0.52149768405672092</v>
      </c>
      <c r="F208" s="70">
        <f t="shared" ca="1" si="7"/>
        <v>1.0519860232456237</v>
      </c>
    </row>
    <row r="209" spans="5:6" x14ac:dyDescent="0.25">
      <c r="E209" s="70">
        <f t="shared" ca="1" si="6"/>
        <v>8.7412253479418167E-2</v>
      </c>
      <c r="F209" s="70">
        <f t="shared" ca="1" si="7"/>
        <v>0.26806808763679391</v>
      </c>
    </row>
    <row r="210" spans="5:6" x14ac:dyDescent="0.25">
      <c r="E210" s="70">
        <f t="shared" ca="1" si="6"/>
        <v>0.87727697963165518</v>
      </c>
      <c r="F210" s="70">
        <f t="shared" ca="1" si="7"/>
        <v>3.0572459285887716</v>
      </c>
    </row>
    <row r="211" spans="5:6" x14ac:dyDescent="0.25">
      <c r="E211" s="70">
        <f t="shared" ca="1" si="6"/>
        <v>0.35136611103810289</v>
      </c>
      <c r="F211" s="70">
        <f t="shared" ca="1" si="7"/>
        <v>0.6979265895356539</v>
      </c>
    </row>
    <row r="212" spans="5:6" x14ac:dyDescent="0.25">
      <c r="E212" s="70">
        <f t="shared" ca="1" si="6"/>
        <v>0.42118917151473112</v>
      </c>
      <c r="F212" s="70">
        <f t="shared" ca="1" si="7"/>
        <v>0.82940481114489728</v>
      </c>
    </row>
    <row r="213" spans="5:6" x14ac:dyDescent="0.25">
      <c r="E213" s="70">
        <f t="shared" ca="1" si="6"/>
        <v>0.13388986579252526</v>
      </c>
      <c r="F213" s="70">
        <f t="shared" ca="1" si="7"/>
        <v>0.34506182167915422</v>
      </c>
    </row>
    <row r="214" spans="5:6" x14ac:dyDescent="0.25">
      <c r="E214" s="70">
        <f t="shared" ca="1" si="6"/>
        <v>0.25334697515670368</v>
      </c>
      <c r="F214" s="70">
        <f t="shared" ca="1" si="7"/>
        <v>0.53315535744486364</v>
      </c>
    </row>
    <row r="215" spans="5:6" x14ac:dyDescent="0.25">
      <c r="E215" s="70">
        <f t="shared" ca="1" si="6"/>
        <v>0.22376617783687047</v>
      </c>
      <c r="F215" s="70">
        <f t="shared" ca="1" si="7"/>
        <v>0.4861998705248185</v>
      </c>
    </row>
    <row r="216" spans="5:6" x14ac:dyDescent="0.25">
      <c r="E216" s="70">
        <f t="shared" ca="1" si="6"/>
        <v>0.21575846469531634</v>
      </c>
      <c r="F216" s="70">
        <f t="shared" ca="1" si="7"/>
        <v>0.47361009785160213</v>
      </c>
    </row>
    <row r="217" spans="5:6" x14ac:dyDescent="0.25">
      <c r="E217" s="70">
        <f t="shared" ca="1" si="6"/>
        <v>0.99266478633230915</v>
      </c>
      <c r="F217" s="70">
        <f t="shared" ca="1" si="7"/>
        <v>12.60826268152284</v>
      </c>
    </row>
    <row r="218" spans="5:6" x14ac:dyDescent="0.25">
      <c r="E218" s="70">
        <f t="shared" ca="1" si="6"/>
        <v>0.9454714774854871</v>
      </c>
      <c r="F218" s="70">
        <f t="shared" ca="1" si="7"/>
        <v>4.8261419987077776</v>
      </c>
    </row>
    <row r="219" spans="5:6" x14ac:dyDescent="0.25">
      <c r="E219" s="70">
        <f t="shared" ca="1" si="6"/>
        <v>0.5059747751096938</v>
      </c>
      <c r="F219" s="70">
        <f t="shared" ca="1" si="7"/>
        <v>1.0141778796306795</v>
      </c>
    </row>
    <row r="220" spans="5:6" x14ac:dyDescent="0.25">
      <c r="E220" s="70">
        <f t="shared" ca="1" si="6"/>
        <v>0.75227494254251137</v>
      </c>
      <c r="F220" s="70">
        <f t="shared" ca="1" si="7"/>
        <v>1.9077934263595682</v>
      </c>
    </row>
    <row r="221" spans="5:6" x14ac:dyDescent="0.25">
      <c r="E221" s="70">
        <f t="shared" ca="1" si="6"/>
        <v>0.30191612433982473</v>
      </c>
      <c r="F221" s="70">
        <f t="shared" ca="1" si="7"/>
        <v>0.61259909085504671</v>
      </c>
    </row>
    <row r="222" spans="5:6" x14ac:dyDescent="0.25">
      <c r="E222" s="70">
        <f t="shared" ca="1" si="6"/>
        <v>0.95157821562342337</v>
      </c>
      <c r="F222" s="70">
        <f t="shared" ca="1" si="7"/>
        <v>5.1352127808936796</v>
      </c>
    </row>
    <row r="223" spans="5:6" x14ac:dyDescent="0.25">
      <c r="E223" s="70">
        <f t="shared" ca="1" si="6"/>
        <v>2.8559478618035983E-2</v>
      </c>
      <c r="F223" s="70">
        <f t="shared" ca="1" si="7"/>
        <v>0.14929535268457772</v>
      </c>
    </row>
    <row r="224" spans="5:6" x14ac:dyDescent="0.25">
      <c r="E224" s="70">
        <f t="shared" ca="1" si="6"/>
        <v>0.68804009020446988</v>
      </c>
      <c r="F224" s="70">
        <f t="shared" ca="1" si="7"/>
        <v>1.588527913243506</v>
      </c>
    </row>
    <row r="225" spans="5:6" x14ac:dyDescent="0.25">
      <c r="E225" s="70">
        <f t="shared" ca="1" si="6"/>
        <v>0.44340304887392279</v>
      </c>
      <c r="F225" s="70">
        <f t="shared" ca="1" si="7"/>
        <v>0.87472027310941314</v>
      </c>
    </row>
    <row r="226" spans="5:6" x14ac:dyDescent="0.25">
      <c r="E226" s="70">
        <f t="shared" ca="1" si="6"/>
        <v>0.62246655094656622</v>
      </c>
      <c r="F226" s="70">
        <f t="shared" ca="1" si="7"/>
        <v>1.3414349866795825</v>
      </c>
    </row>
    <row r="227" spans="5:6" x14ac:dyDescent="0.25">
      <c r="E227" s="70">
        <f t="shared" ca="1" si="6"/>
        <v>0.3374923804658253</v>
      </c>
      <c r="F227" s="70">
        <f t="shared" ca="1" si="7"/>
        <v>0.67343834525309099</v>
      </c>
    </row>
    <row r="228" spans="5:6" x14ac:dyDescent="0.25">
      <c r="E228" s="70">
        <f t="shared" ca="1" si="6"/>
        <v>0.99571755779738425</v>
      </c>
      <c r="F228" s="70">
        <f t="shared" ca="1" si="7"/>
        <v>15.987938758802983</v>
      </c>
    </row>
    <row r="229" spans="5:6" x14ac:dyDescent="0.25">
      <c r="E229" s="70">
        <f t="shared" ca="1" si="6"/>
        <v>0.48226542715830367</v>
      </c>
      <c r="F229" s="70">
        <f t="shared" ca="1" si="7"/>
        <v>0.95906031335675201</v>
      </c>
    </row>
    <row r="230" spans="5:6" x14ac:dyDescent="0.25">
      <c r="E230" s="70">
        <f t="shared" ca="1" si="6"/>
        <v>0.98392929199992762</v>
      </c>
      <c r="F230" s="70">
        <f t="shared" ca="1" si="7"/>
        <v>8.8159935950516726</v>
      </c>
    </row>
    <row r="231" spans="5:6" x14ac:dyDescent="0.25">
      <c r="E231" s="70">
        <f t="shared" ca="1" si="6"/>
        <v>0.52399931797720645</v>
      </c>
      <c r="F231" s="70">
        <f t="shared" ca="1" si="7"/>
        <v>1.0582163265420415</v>
      </c>
    </row>
    <row r="232" spans="5:6" x14ac:dyDescent="0.25">
      <c r="E232" s="70">
        <f t="shared" ca="1" si="6"/>
        <v>0.51058211635481388</v>
      </c>
      <c r="F232" s="70">
        <f t="shared" ca="1" si="7"/>
        <v>1.0252502758931492</v>
      </c>
    </row>
    <row r="233" spans="5:6" x14ac:dyDescent="0.25">
      <c r="E233" s="70">
        <f t="shared" ca="1" si="6"/>
        <v>7.0133812793484518E-2</v>
      </c>
      <c r="F233" s="70">
        <f t="shared" ca="1" si="7"/>
        <v>0.23714680127805676</v>
      </c>
    </row>
    <row r="234" spans="5:6" x14ac:dyDescent="0.25">
      <c r="E234" s="70">
        <f t="shared" ca="1" si="6"/>
        <v>0.984703971228717</v>
      </c>
      <c r="F234" s="70">
        <f t="shared" ca="1" si="7"/>
        <v>9.0215368938908433</v>
      </c>
    </row>
    <row r="235" spans="5:6" x14ac:dyDescent="0.25">
      <c r="E235" s="70">
        <f t="shared" ca="1" si="6"/>
        <v>0.87623667033135522</v>
      </c>
      <c r="F235" s="70">
        <f t="shared" ca="1" si="7"/>
        <v>3.0415835719388831</v>
      </c>
    </row>
    <row r="236" spans="5:6" x14ac:dyDescent="0.25">
      <c r="E236" s="70">
        <f t="shared" ca="1" si="6"/>
        <v>0.94777753918711782</v>
      </c>
      <c r="F236" s="70">
        <f t="shared" ca="1" si="7"/>
        <v>4.9369233839019673</v>
      </c>
    </row>
    <row r="237" spans="5:6" x14ac:dyDescent="0.25">
      <c r="E237" s="70">
        <f t="shared" ca="1" si="6"/>
        <v>0.50660563658210389</v>
      </c>
      <c r="F237" s="70">
        <f t="shared" ca="1" si="7"/>
        <v>1.0156867148487883</v>
      </c>
    </row>
    <row r="238" spans="5:6" x14ac:dyDescent="0.25">
      <c r="E238" s="70">
        <f t="shared" ca="1" si="6"/>
        <v>6.5728856242411315E-2</v>
      </c>
      <c r="F238" s="70">
        <f t="shared" ca="1" si="7"/>
        <v>0.22892876595519193</v>
      </c>
    </row>
    <row r="239" spans="5:6" x14ac:dyDescent="0.25">
      <c r="E239" s="70">
        <f t="shared" ca="1" si="6"/>
        <v>0.26510177363239484</v>
      </c>
      <c r="F239" s="70">
        <f t="shared" ca="1" si="7"/>
        <v>0.55207199940574903</v>
      </c>
    </row>
    <row r="240" spans="5:6" x14ac:dyDescent="0.25">
      <c r="E240" s="70">
        <f t="shared" ca="1" si="6"/>
        <v>0.34178866907508976</v>
      </c>
      <c r="F240" s="70">
        <f t="shared" ca="1" si="7"/>
        <v>0.68097200676492275</v>
      </c>
    </row>
    <row r="241" spans="5:6" x14ac:dyDescent="0.25">
      <c r="E241" s="70">
        <f t="shared" ca="1" si="6"/>
        <v>0.11698790151311111</v>
      </c>
      <c r="F241" s="70">
        <f t="shared" ca="1" si="7"/>
        <v>0.31776284394270521</v>
      </c>
    </row>
    <row r="242" spans="5:6" x14ac:dyDescent="0.25">
      <c r="E242" s="70">
        <f t="shared" ca="1" si="6"/>
        <v>0.18089253037926978</v>
      </c>
      <c r="F242" s="70">
        <f t="shared" ca="1" si="7"/>
        <v>0.41908550650234155</v>
      </c>
    </row>
    <row r="243" spans="5:6" x14ac:dyDescent="0.25">
      <c r="E243" s="70">
        <f t="shared" ca="1" si="6"/>
        <v>0.67227811471401622</v>
      </c>
      <c r="F243" s="70">
        <f t="shared" ca="1" si="7"/>
        <v>1.5233139457526355</v>
      </c>
    </row>
    <row r="244" spans="5:6" x14ac:dyDescent="0.25">
      <c r="E244" s="70">
        <f t="shared" ca="1" si="6"/>
        <v>0.20008648275144236</v>
      </c>
      <c r="F244" s="70">
        <f t="shared" ca="1" si="7"/>
        <v>0.44906523505622153</v>
      </c>
    </row>
    <row r="245" spans="5:6" x14ac:dyDescent="0.25">
      <c r="E245" s="70">
        <f t="shared" ca="1" si="6"/>
        <v>0.84838400679260373</v>
      </c>
      <c r="F245" s="70">
        <f t="shared" ca="1" si="7"/>
        <v>2.6795604519876548</v>
      </c>
    </row>
    <row r="246" spans="5:6" x14ac:dyDescent="0.25">
      <c r="E246" s="70">
        <f t="shared" ca="1" si="6"/>
        <v>0.78019565456005735</v>
      </c>
      <c r="F246" s="70">
        <f t="shared" ca="1" si="7"/>
        <v>2.0834807261411989</v>
      </c>
    </row>
    <row r="247" spans="5:6" x14ac:dyDescent="0.25">
      <c r="E247" s="70">
        <f t="shared" ca="1" si="6"/>
        <v>0.80877904217085073</v>
      </c>
      <c r="F247" s="70">
        <f t="shared" ca="1" si="7"/>
        <v>2.2977189868447696</v>
      </c>
    </row>
    <row r="248" spans="5:6" x14ac:dyDescent="0.25">
      <c r="E248" s="70">
        <f t="shared" ca="1" si="6"/>
        <v>0.83756355635931889</v>
      </c>
      <c r="F248" s="70">
        <f t="shared" ca="1" si="7"/>
        <v>2.5627192693098721</v>
      </c>
    </row>
    <row r="249" spans="5:6" x14ac:dyDescent="0.25">
      <c r="E249" s="70">
        <f t="shared" ca="1" si="6"/>
        <v>0.59294052928664021</v>
      </c>
      <c r="F249" s="70">
        <f t="shared" ca="1" si="7"/>
        <v>1.247595513893448</v>
      </c>
    </row>
    <row r="250" spans="5:6" x14ac:dyDescent="0.25">
      <c r="E250" s="70">
        <f t="shared" ca="1" si="6"/>
        <v>0.80547129142146734</v>
      </c>
      <c r="F250" s="70">
        <f t="shared" ca="1" si="7"/>
        <v>2.2707636911328208</v>
      </c>
    </row>
    <row r="251" spans="5:6" x14ac:dyDescent="0.25">
      <c r="E251" s="70">
        <f t="shared" ca="1" si="6"/>
        <v>0.77886854884122114</v>
      </c>
      <c r="F251" s="70">
        <f t="shared" ca="1" si="7"/>
        <v>2.0744604383212453</v>
      </c>
    </row>
    <row r="252" spans="5:6" x14ac:dyDescent="0.25">
      <c r="E252" s="70">
        <f t="shared" ca="1" si="6"/>
        <v>0.72327755755274736</v>
      </c>
      <c r="F252" s="70">
        <f t="shared" ca="1" si="7"/>
        <v>1.7514615235180953</v>
      </c>
    </row>
    <row r="253" spans="5:6" x14ac:dyDescent="0.25">
      <c r="E253" s="70">
        <f t="shared" ca="1" si="6"/>
        <v>0.49093014295577342</v>
      </c>
      <c r="F253" s="70">
        <f t="shared" ca="1" si="7"/>
        <v>0.97885439007310904</v>
      </c>
    </row>
    <row r="254" spans="5:6" x14ac:dyDescent="0.25">
      <c r="E254" s="70">
        <f t="shared" ca="1" si="6"/>
        <v>0.11363310490387735</v>
      </c>
      <c r="F254" s="70">
        <f t="shared" ca="1" si="7"/>
        <v>0.31226882868057332</v>
      </c>
    </row>
    <row r="255" spans="5:6" x14ac:dyDescent="0.25">
      <c r="E255" s="70">
        <f t="shared" ca="1" si="6"/>
        <v>0.55225972088496655</v>
      </c>
      <c r="F255" s="70">
        <f t="shared" ca="1" si="7"/>
        <v>1.1314788199672334</v>
      </c>
    </row>
    <row r="256" spans="5:6" x14ac:dyDescent="0.25">
      <c r="E256" s="70">
        <f t="shared" ca="1" si="6"/>
        <v>0.80390493224796689</v>
      </c>
      <c r="F256" s="70">
        <f t="shared" ca="1" si="7"/>
        <v>2.2582157965324132</v>
      </c>
    </row>
    <row r="257" spans="5:6" x14ac:dyDescent="0.25">
      <c r="E257" s="70">
        <f t="shared" ca="1" si="6"/>
        <v>0.79598814285270114</v>
      </c>
      <c r="F257" s="70">
        <f t="shared" ca="1" si="7"/>
        <v>2.1968174307432311</v>
      </c>
    </row>
    <row r="258" spans="5:6" x14ac:dyDescent="0.25">
      <c r="E258" s="70">
        <f t="shared" ca="1" si="6"/>
        <v>0.67427261197383559</v>
      </c>
      <c r="F258" s="70">
        <f t="shared" ca="1" si="7"/>
        <v>1.5313362958609031</v>
      </c>
    </row>
    <row r="259" spans="5:6" x14ac:dyDescent="0.25">
      <c r="E259" s="70">
        <f t="shared" ca="1" si="6"/>
        <v>0.41892222037259852</v>
      </c>
      <c r="F259" s="70">
        <f t="shared" ca="1" si="7"/>
        <v>0.82488629251882217</v>
      </c>
    </row>
    <row r="260" spans="5:6" x14ac:dyDescent="0.25">
      <c r="E260" s="70">
        <f t="shared" ref="E260:E323" ca="1" si="8">RAND()</f>
        <v>0.29174083581987065</v>
      </c>
      <c r="F260" s="70">
        <f t="shared" ref="F260:F323" ca="1" si="9">_xlfn.F.INV(E260,$C$3,$C$4)</f>
        <v>0.59565111185759978</v>
      </c>
    </row>
    <row r="261" spans="5:6" x14ac:dyDescent="0.25">
      <c r="E261" s="70">
        <f t="shared" ca="1" si="8"/>
        <v>0.25098860594649619</v>
      </c>
      <c r="F261" s="70">
        <f t="shared" ca="1" si="9"/>
        <v>0.52937999014816439</v>
      </c>
    </row>
    <row r="262" spans="5:6" x14ac:dyDescent="0.25">
      <c r="E262" s="70">
        <f t="shared" ca="1" si="8"/>
        <v>0.95266518897145758</v>
      </c>
      <c r="F262" s="70">
        <f t="shared" ca="1" si="9"/>
        <v>5.1959490614602055</v>
      </c>
    </row>
    <row r="263" spans="5:6" x14ac:dyDescent="0.25">
      <c r="E263" s="70">
        <f t="shared" ca="1" si="8"/>
        <v>0.17995929534880006</v>
      </c>
      <c r="F263" s="70">
        <f t="shared" ca="1" si="9"/>
        <v>0.41762783502994927</v>
      </c>
    </row>
    <row r="264" spans="5:6" x14ac:dyDescent="0.25">
      <c r="E264" s="70">
        <f t="shared" ca="1" si="8"/>
        <v>0.8365129090781408</v>
      </c>
      <c r="F264" s="70">
        <f t="shared" ca="1" si="9"/>
        <v>2.5519432736516108</v>
      </c>
    </row>
    <row r="265" spans="5:6" x14ac:dyDescent="0.25">
      <c r="E265" s="70">
        <f t="shared" ca="1" si="8"/>
        <v>0.58697622311798714</v>
      </c>
      <c r="F265" s="70">
        <f t="shared" ca="1" si="9"/>
        <v>1.2296845661968858</v>
      </c>
    </row>
    <row r="266" spans="5:6" x14ac:dyDescent="0.25">
      <c r="E266" s="70">
        <f t="shared" ca="1" si="8"/>
        <v>0.11065334179252728</v>
      </c>
      <c r="F266" s="70">
        <f t="shared" ca="1" si="9"/>
        <v>0.307363777618056</v>
      </c>
    </row>
    <row r="267" spans="5:6" x14ac:dyDescent="0.25">
      <c r="E267" s="70">
        <f t="shared" ca="1" si="8"/>
        <v>0.66165772456523753</v>
      </c>
      <c r="F267" s="70">
        <f t="shared" ca="1" si="9"/>
        <v>1.4816456288139632</v>
      </c>
    </row>
    <row r="268" spans="5:6" x14ac:dyDescent="0.25">
      <c r="E268" s="70">
        <f t="shared" ca="1" si="8"/>
        <v>0.33612136221475808</v>
      </c>
      <c r="F268" s="70">
        <f t="shared" ca="1" si="9"/>
        <v>0.67104331348493285</v>
      </c>
    </row>
    <row r="269" spans="5:6" x14ac:dyDescent="0.25">
      <c r="E269" s="70">
        <f t="shared" ca="1" si="8"/>
        <v>0.8624381777894653</v>
      </c>
      <c r="F269" s="70">
        <f t="shared" ca="1" si="9"/>
        <v>2.8496211886628591</v>
      </c>
    </row>
    <row r="270" spans="5:6" x14ac:dyDescent="0.25">
      <c r="E270" s="70">
        <f t="shared" ca="1" si="8"/>
        <v>0.36717791848408354</v>
      </c>
      <c r="F270" s="70">
        <f t="shared" ca="1" si="9"/>
        <v>0.72643108595907113</v>
      </c>
    </row>
    <row r="271" spans="5:6" x14ac:dyDescent="0.25">
      <c r="E271" s="70">
        <f t="shared" ca="1" si="8"/>
        <v>0.31332699642956485</v>
      </c>
      <c r="F271" s="70">
        <f t="shared" ca="1" si="9"/>
        <v>0.63183096249662785</v>
      </c>
    </row>
    <row r="272" spans="5:6" x14ac:dyDescent="0.25">
      <c r="E272" s="70">
        <f t="shared" ca="1" si="8"/>
        <v>0.71929597399493517</v>
      </c>
      <c r="F272" s="70">
        <f t="shared" ca="1" si="9"/>
        <v>1.731705470689632</v>
      </c>
    </row>
    <row r="273" spans="5:6" x14ac:dyDescent="0.25">
      <c r="E273" s="70">
        <f t="shared" ca="1" si="8"/>
        <v>0.32299156910740112</v>
      </c>
      <c r="F273" s="70">
        <f t="shared" ca="1" si="9"/>
        <v>0.64832104355054998</v>
      </c>
    </row>
    <row r="274" spans="5:6" x14ac:dyDescent="0.25">
      <c r="E274" s="70">
        <f t="shared" ca="1" si="8"/>
        <v>0.72220217946847953</v>
      </c>
      <c r="F274" s="70">
        <f t="shared" ca="1" si="9"/>
        <v>1.7460885235971939</v>
      </c>
    </row>
    <row r="275" spans="5:6" x14ac:dyDescent="0.25">
      <c r="E275" s="70">
        <f t="shared" ca="1" si="8"/>
        <v>0.91595760940028081</v>
      </c>
      <c r="F275" s="70">
        <f t="shared" ca="1" si="9"/>
        <v>3.8142132458749747</v>
      </c>
    </row>
    <row r="276" spans="5:6" x14ac:dyDescent="0.25">
      <c r="E276" s="70">
        <f t="shared" ca="1" si="8"/>
        <v>0.25696019287966887</v>
      </c>
      <c r="F276" s="70">
        <f t="shared" ca="1" si="9"/>
        <v>0.5389520009354134</v>
      </c>
    </row>
    <row r="277" spans="5:6" x14ac:dyDescent="0.25">
      <c r="E277" s="70">
        <f t="shared" ca="1" si="8"/>
        <v>0.86260444330024411</v>
      </c>
      <c r="F277" s="70">
        <f t="shared" ca="1" si="9"/>
        <v>2.8517746333266261</v>
      </c>
    </row>
    <row r="278" spans="5:6" x14ac:dyDescent="0.25">
      <c r="E278" s="70">
        <f t="shared" ca="1" si="8"/>
        <v>0.48396315623191333</v>
      </c>
      <c r="F278" s="70">
        <f t="shared" ca="1" si="9"/>
        <v>0.96290822862863445</v>
      </c>
    </row>
    <row r="279" spans="5:6" x14ac:dyDescent="0.25">
      <c r="E279" s="70">
        <f t="shared" ca="1" si="8"/>
        <v>0.52214657285797239</v>
      </c>
      <c r="F279" s="70">
        <f t="shared" ca="1" si="9"/>
        <v>1.053598310193443</v>
      </c>
    </row>
    <row r="280" spans="5:6" x14ac:dyDescent="0.25">
      <c r="E280" s="70">
        <f t="shared" ca="1" si="8"/>
        <v>4.1493406214821005E-2</v>
      </c>
      <c r="F280" s="70">
        <f t="shared" ca="1" si="9"/>
        <v>0.1798822707332684</v>
      </c>
    </row>
    <row r="281" spans="5:6" x14ac:dyDescent="0.25">
      <c r="E281" s="70">
        <f t="shared" ca="1" si="8"/>
        <v>0.10503767354127314</v>
      </c>
      <c r="F281" s="70">
        <f t="shared" ca="1" si="9"/>
        <v>0.29804879381220672</v>
      </c>
    </row>
    <row r="282" spans="5:6" x14ac:dyDescent="0.25">
      <c r="E282" s="70">
        <f t="shared" ca="1" si="8"/>
        <v>0.63528271644121126</v>
      </c>
      <c r="F282" s="70">
        <f t="shared" ca="1" si="9"/>
        <v>1.3851349512711126</v>
      </c>
    </row>
    <row r="283" spans="5:6" x14ac:dyDescent="0.25">
      <c r="E283" s="70">
        <f t="shared" ca="1" si="8"/>
        <v>0.56519206906550923</v>
      </c>
      <c r="F283" s="70">
        <f t="shared" ca="1" si="9"/>
        <v>1.1669198634542932</v>
      </c>
    </row>
    <row r="284" spans="5:6" x14ac:dyDescent="0.25">
      <c r="E284" s="70">
        <f t="shared" ca="1" si="8"/>
        <v>0.56635020739891018</v>
      </c>
      <c r="F284" s="70">
        <f t="shared" ca="1" si="9"/>
        <v>1.1701572351930343</v>
      </c>
    </row>
    <row r="285" spans="5:6" x14ac:dyDescent="0.25">
      <c r="E285" s="70">
        <f t="shared" ca="1" si="8"/>
        <v>0.61695974073542592</v>
      </c>
      <c r="F285" s="70">
        <f t="shared" ca="1" si="9"/>
        <v>1.323238403128332</v>
      </c>
    </row>
    <row r="286" spans="5:6" x14ac:dyDescent="0.25">
      <c r="E286" s="70">
        <f t="shared" ca="1" si="8"/>
        <v>0.93068038676082199</v>
      </c>
      <c r="F286" s="70">
        <f t="shared" ca="1" si="9"/>
        <v>4.2437658743389388</v>
      </c>
    </row>
    <row r="287" spans="5:6" x14ac:dyDescent="0.25">
      <c r="E287" s="70">
        <f t="shared" ca="1" si="8"/>
        <v>0.34421427608386357</v>
      </c>
      <c r="F287" s="70">
        <f t="shared" ca="1" si="9"/>
        <v>0.68524476057648687</v>
      </c>
    </row>
    <row r="288" spans="5:6" x14ac:dyDescent="0.25">
      <c r="E288" s="70">
        <f t="shared" ca="1" si="8"/>
        <v>0.9548006295530399</v>
      </c>
      <c r="F288" s="70">
        <f t="shared" ca="1" si="9"/>
        <v>5.3211246701392794</v>
      </c>
    </row>
    <row r="289" spans="5:6" x14ac:dyDescent="0.25">
      <c r="E289" s="70">
        <f t="shared" ca="1" si="8"/>
        <v>0.38289939793171868</v>
      </c>
      <c r="F289" s="70">
        <f t="shared" ca="1" si="9"/>
        <v>0.75545836496422303</v>
      </c>
    </row>
    <row r="290" spans="5:6" x14ac:dyDescent="0.25">
      <c r="E290" s="70">
        <f t="shared" ca="1" si="8"/>
        <v>0.29965782777349781</v>
      </c>
      <c r="F290" s="70">
        <f t="shared" ca="1" si="9"/>
        <v>0.60882183048786875</v>
      </c>
    </row>
    <row r="291" spans="5:6" x14ac:dyDescent="0.25">
      <c r="E291" s="70">
        <f t="shared" ca="1" si="8"/>
        <v>0.6257492878897285</v>
      </c>
      <c r="F291" s="70">
        <f t="shared" ca="1" si="9"/>
        <v>1.3524448599548895</v>
      </c>
    </row>
    <row r="292" spans="5:6" x14ac:dyDescent="0.25">
      <c r="E292" s="70">
        <f t="shared" ca="1" si="8"/>
        <v>0.25390867417162044</v>
      </c>
      <c r="F292" s="70">
        <f t="shared" ca="1" si="9"/>
        <v>0.53405548216407916</v>
      </c>
    </row>
    <row r="293" spans="5:6" x14ac:dyDescent="0.25">
      <c r="E293" s="70">
        <f t="shared" ca="1" si="8"/>
        <v>0.33646017065401834</v>
      </c>
      <c r="F293" s="70">
        <f t="shared" ca="1" si="9"/>
        <v>0.67163477340267963</v>
      </c>
    </row>
    <row r="294" spans="5:6" x14ac:dyDescent="0.25">
      <c r="E294" s="70">
        <f t="shared" ca="1" si="8"/>
        <v>0.44393767675104456</v>
      </c>
      <c r="F294" s="70">
        <f t="shared" ca="1" si="9"/>
        <v>0.87583513713609173</v>
      </c>
    </row>
    <row r="295" spans="5:6" x14ac:dyDescent="0.25">
      <c r="E295" s="70">
        <f t="shared" ca="1" si="8"/>
        <v>0.43971167910783393</v>
      </c>
      <c r="F295" s="70">
        <f t="shared" ca="1" si="9"/>
        <v>0.86705471797017564</v>
      </c>
    </row>
    <row r="296" spans="5:6" x14ac:dyDescent="0.25">
      <c r="E296" s="70">
        <f t="shared" ca="1" si="8"/>
        <v>0.17195291310947569</v>
      </c>
      <c r="F296" s="70">
        <f t="shared" ca="1" si="9"/>
        <v>0.4051145631058381</v>
      </c>
    </row>
    <row r="297" spans="5:6" x14ac:dyDescent="0.25">
      <c r="E297" s="70">
        <f t="shared" ca="1" si="8"/>
        <v>0.39950199751908333</v>
      </c>
      <c r="F297" s="70">
        <f t="shared" ca="1" si="9"/>
        <v>0.78692309688183726</v>
      </c>
    </row>
    <row r="298" spans="5:6" x14ac:dyDescent="0.25">
      <c r="E298" s="70">
        <f t="shared" ca="1" si="8"/>
        <v>0.55593130742622332</v>
      </c>
      <c r="F298" s="70">
        <f t="shared" ca="1" si="9"/>
        <v>1.1414111037705819</v>
      </c>
    </row>
    <row r="299" spans="5:6" x14ac:dyDescent="0.25">
      <c r="E299" s="70">
        <f t="shared" ca="1" si="8"/>
        <v>0.78033422555483056</v>
      </c>
      <c r="F299" s="70">
        <f t="shared" ca="1" si="9"/>
        <v>2.0844268340117762</v>
      </c>
    </row>
    <row r="300" spans="5:6" x14ac:dyDescent="0.25">
      <c r="E300" s="70">
        <f t="shared" ca="1" si="8"/>
        <v>3.8108732989882044E-2</v>
      </c>
      <c r="F300" s="70">
        <f t="shared" ca="1" si="9"/>
        <v>0.17229281059977697</v>
      </c>
    </row>
    <row r="301" spans="5:6" x14ac:dyDescent="0.25">
      <c r="E301" s="70">
        <f t="shared" ca="1" si="8"/>
        <v>0.18779306778798677</v>
      </c>
      <c r="F301" s="70">
        <f t="shared" ca="1" si="9"/>
        <v>0.42986137755817994</v>
      </c>
    </row>
    <row r="302" spans="5:6" x14ac:dyDescent="0.25">
      <c r="E302" s="70">
        <f t="shared" ca="1" si="8"/>
        <v>0.23215809806040011</v>
      </c>
      <c r="F302" s="70">
        <f t="shared" ca="1" si="9"/>
        <v>0.49944144145104685</v>
      </c>
    </row>
    <row r="303" spans="5:6" x14ac:dyDescent="0.25">
      <c r="E303" s="70">
        <f t="shared" ca="1" si="8"/>
        <v>0.70761380526578099</v>
      </c>
      <c r="F303" s="70">
        <f t="shared" ca="1" si="9"/>
        <v>1.6758259572108876</v>
      </c>
    </row>
    <row r="304" spans="5:6" x14ac:dyDescent="0.25">
      <c r="E304" s="70">
        <f t="shared" ca="1" si="8"/>
        <v>0.80368142094886008</v>
      </c>
      <c r="F304" s="70">
        <f t="shared" ca="1" si="9"/>
        <v>2.256436389405799</v>
      </c>
    </row>
    <row r="305" spans="5:6" x14ac:dyDescent="0.25">
      <c r="E305" s="70">
        <f t="shared" ca="1" si="8"/>
        <v>0.27441666685110644</v>
      </c>
      <c r="F305" s="70">
        <f t="shared" ca="1" si="9"/>
        <v>0.56719040177256419</v>
      </c>
    </row>
    <row r="306" spans="5:6" x14ac:dyDescent="0.25">
      <c r="E306" s="70">
        <f t="shared" ca="1" si="8"/>
        <v>0.21631750136514449</v>
      </c>
      <c r="F306" s="70">
        <f t="shared" ca="1" si="9"/>
        <v>0.47448775775422808</v>
      </c>
    </row>
    <row r="307" spans="5:6" x14ac:dyDescent="0.25">
      <c r="E307" s="70">
        <f t="shared" ca="1" si="8"/>
        <v>0.64294210592246692</v>
      </c>
      <c r="F307" s="70">
        <f t="shared" ca="1" si="9"/>
        <v>1.4122069561381767</v>
      </c>
    </row>
    <row r="308" spans="5:6" x14ac:dyDescent="0.25">
      <c r="E308" s="70">
        <f t="shared" ca="1" si="8"/>
        <v>0.24686835263458196</v>
      </c>
      <c r="F308" s="70">
        <f t="shared" ca="1" si="9"/>
        <v>0.52279889669025514</v>
      </c>
    </row>
    <row r="309" spans="5:6" x14ac:dyDescent="0.25">
      <c r="E309" s="70">
        <f t="shared" ca="1" si="8"/>
        <v>6.5302983568907291E-2</v>
      </c>
      <c r="F309" s="70">
        <f t="shared" ca="1" si="9"/>
        <v>0.22812550203329379</v>
      </c>
    </row>
    <row r="310" spans="5:6" x14ac:dyDescent="0.25">
      <c r="E310" s="70">
        <f t="shared" ca="1" si="8"/>
        <v>0.26904187477076447</v>
      </c>
      <c r="F310" s="70">
        <f t="shared" ca="1" si="9"/>
        <v>0.55845230239888399</v>
      </c>
    </row>
    <row r="311" spans="5:6" x14ac:dyDescent="0.25">
      <c r="E311" s="70">
        <f t="shared" ca="1" si="8"/>
        <v>0.74688178087772694</v>
      </c>
      <c r="F311" s="70">
        <f t="shared" ca="1" si="9"/>
        <v>1.8769160527760413</v>
      </c>
    </row>
    <row r="312" spans="5:6" x14ac:dyDescent="0.25">
      <c r="E312" s="70">
        <f t="shared" ca="1" si="8"/>
        <v>0.59623972681889359</v>
      </c>
      <c r="F312" s="70">
        <f t="shared" ca="1" si="9"/>
        <v>1.2576458010631764</v>
      </c>
    </row>
    <row r="313" spans="5:6" x14ac:dyDescent="0.25">
      <c r="E313" s="70">
        <f t="shared" ca="1" si="8"/>
        <v>0.77578386581760228</v>
      </c>
      <c r="F313" s="70">
        <f t="shared" ca="1" si="9"/>
        <v>2.0537738310986882</v>
      </c>
    </row>
    <row r="314" spans="5:6" x14ac:dyDescent="0.25">
      <c r="E314" s="70">
        <f t="shared" ca="1" si="8"/>
        <v>0.17581259442797792</v>
      </c>
      <c r="F314" s="70">
        <f t="shared" ca="1" si="9"/>
        <v>0.41114894441980193</v>
      </c>
    </row>
    <row r="315" spans="5:6" x14ac:dyDescent="0.25">
      <c r="E315" s="70">
        <f t="shared" ca="1" si="8"/>
        <v>0.67265887442921757</v>
      </c>
      <c r="F315" s="70">
        <f t="shared" ca="1" si="9"/>
        <v>1.5248405091157555</v>
      </c>
    </row>
    <row r="316" spans="5:6" x14ac:dyDescent="0.25">
      <c r="E316" s="70">
        <f t="shared" ca="1" si="8"/>
        <v>0.71247939814561401</v>
      </c>
      <c r="F316" s="70">
        <f t="shared" ca="1" si="9"/>
        <v>1.6987330535647875</v>
      </c>
    </row>
    <row r="317" spans="5:6" x14ac:dyDescent="0.25">
      <c r="E317" s="70">
        <f t="shared" ca="1" si="8"/>
        <v>0.34498678044407516</v>
      </c>
      <c r="F317" s="70">
        <f t="shared" ca="1" si="9"/>
        <v>0.68660852383544824</v>
      </c>
    </row>
    <row r="318" spans="5:6" x14ac:dyDescent="0.25">
      <c r="E318" s="70">
        <f t="shared" ca="1" si="8"/>
        <v>0.54044098769068072</v>
      </c>
      <c r="F318" s="70">
        <f t="shared" ca="1" si="9"/>
        <v>1.1001733443125057</v>
      </c>
    </row>
    <row r="319" spans="5:6" x14ac:dyDescent="0.25">
      <c r="E319" s="70">
        <f t="shared" ca="1" si="8"/>
        <v>0.37952145477448929</v>
      </c>
      <c r="F319" s="70">
        <f t="shared" ca="1" si="9"/>
        <v>0.74916079521428747</v>
      </c>
    </row>
    <row r="320" spans="5:6" x14ac:dyDescent="0.25">
      <c r="E320" s="70">
        <f t="shared" ca="1" si="8"/>
        <v>0.39621757334176733</v>
      </c>
      <c r="F320" s="70">
        <f t="shared" ca="1" si="9"/>
        <v>0.78062899001218733</v>
      </c>
    </row>
    <row r="321" spans="5:6" x14ac:dyDescent="0.25">
      <c r="E321" s="70">
        <f t="shared" ca="1" si="8"/>
        <v>0.75476024114590556</v>
      </c>
      <c r="F321" s="70">
        <f t="shared" ca="1" si="9"/>
        <v>1.9223279202270627</v>
      </c>
    </row>
    <row r="322" spans="5:6" x14ac:dyDescent="0.25">
      <c r="E322" s="70">
        <f t="shared" ca="1" si="8"/>
        <v>0.80284216095785088</v>
      </c>
      <c r="F322" s="70">
        <f t="shared" ca="1" si="9"/>
        <v>2.2497794242176683</v>
      </c>
    </row>
    <row r="323" spans="5:6" x14ac:dyDescent="0.25">
      <c r="E323" s="70">
        <f t="shared" ca="1" si="8"/>
        <v>2.7463681492276959E-2</v>
      </c>
      <c r="F323" s="70">
        <f t="shared" ca="1" si="9"/>
        <v>0.14646780355843392</v>
      </c>
    </row>
    <row r="324" spans="5:6" x14ac:dyDescent="0.25">
      <c r="E324" s="70">
        <f t="shared" ref="E324:E387" ca="1" si="10">RAND()</f>
        <v>0.23523807023299181</v>
      </c>
      <c r="F324" s="70">
        <f t="shared" ref="F324:F387" ca="1" si="11">_xlfn.F.INV(E324,$C$3,$C$4)</f>
        <v>0.50431544244463655</v>
      </c>
    </row>
    <row r="325" spans="5:6" x14ac:dyDescent="0.25">
      <c r="E325" s="70">
        <f t="shared" ca="1" si="10"/>
        <v>9.4259836035912814E-2</v>
      </c>
      <c r="F325" s="70">
        <f t="shared" ca="1" si="11"/>
        <v>0.27986797300523125</v>
      </c>
    </row>
    <row r="326" spans="5:6" x14ac:dyDescent="0.25">
      <c r="E326" s="70">
        <f t="shared" ca="1" si="10"/>
        <v>0.13664312967331937</v>
      </c>
      <c r="F326" s="70">
        <f t="shared" ca="1" si="11"/>
        <v>0.34945913150369295</v>
      </c>
    </row>
    <row r="327" spans="5:6" x14ac:dyDescent="0.25">
      <c r="E327" s="70">
        <f t="shared" ca="1" si="10"/>
        <v>0.21927379669272262</v>
      </c>
      <c r="F327" s="70">
        <f t="shared" ca="1" si="11"/>
        <v>0.47913200904069414</v>
      </c>
    </row>
    <row r="328" spans="5:6" x14ac:dyDescent="0.25">
      <c r="E328" s="70">
        <f t="shared" ca="1" si="10"/>
        <v>0.53152697317622455</v>
      </c>
      <c r="F328" s="70">
        <f t="shared" ca="1" si="11"/>
        <v>1.0772045132013519</v>
      </c>
    </row>
    <row r="329" spans="5:6" x14ac:dyDescent="0.25">
      <c r="E329" s="70">
        <f t="shared" ca="1" si="10"/>
        <v>0.28566206725980514</v>
      </c>
      <c r="F329" s="70">
        <f t="shared" ca="1" si="11"/>
        <v>0.58561066214167845</v>
      </c>
    </row>
    <row r="330" spans="5:6" x14ac:dyDescent="0.25">
      <c r="E330" s="70">
        <f t="shared" ca="1" si="10"/>
        <v>0.32277210075372065</v>
      </c>
      <c r="F330" s="70">
        <f t="shared" ca="1" si="11"/>
        <v>0.64794442816431841</v>
      </c>
    </row>
    <row r="331" spans="5:6" x14ac:dyDescent="0.25">
      <c r="E331" s="70">
        <f t="shared" ca="1" si="10"/>
        <v>0.38731281430915088</v>
      </c>
      <c r="F331" s="70">
        <f t="shared" ca="1" si="11"/>
        <v>0.76373832152562893</v>
      </c>
    </row>
    <row r="332" spans="5:6" x14ac:dyDescent="0.25">
      <c r="E332" s="70">
        <f t="shared" ca="1" si="10"/>
        <v>0.99535743835623125</v>
      </c>
      <c r="F332" s="70">
        <f t="shared" ca="1" si="11"/>
        <v>15.433452876685367</v>
      </c>
    </row>
    <row r="333" spans="5:6" x14ac:dyDescent="0.25">
      <c r="E333" s="70">
        <f t="shared" ca="1" si="10"/>
        <v>0.98987863242252039</v>
      </c>
      <c r="F333" s="70">
        <f t="shared" ca="1" si="11"/>
        <v>10.907138742846215</v>
      </c>
    </row>
    <row r="334" spans="5:6" x14ac:dyDescent="0.25">
      <c r="E334" s="70">
        <f t="shared" ca="1" si="10"/>
        <v>0.84673219313275527</v>
      </c>
      <c r="F334" s="70">
        <f t="shared" ca="1" si="11"/>
        <v>2.6609962018677376</v>
      </c>
    </row>
    <row r="335" spans="5:6" x14ac:dyDescent="0.25">
      <c r="E335" s="70">
        <f t="shared" ca="1" si="10"/>
        <v>0.79138862518528297</v>
      </c>
      <c r="F335" s="70">
        <f t="shared" ca="1" si="11"/>
        <v>2.1626120510114619</v>
      </c>
    </row>
    <row r="336" spans="5:6" x14ac:dyDescent="0.25">
      <c r="E336" s="70">
        <f t="shared" ca="1" si="10"/>
        <v>0.26048042659328785</v>
      </c>
      <c r="F336" s="70">
        <f t="shared" ca="1" si="11"/>
        <v>0.54461455720234164</v>
      </c>
    </row>
    <row r="337" spans="5:6" x14ac:dyDescent="0.25">
      <c r="E337" s="70">
        <f t="shared" ca="1" si="10"/>
        <v>0.10295445234193945</v>
      </c>
      <c r="F337" s="70">
        <f t="shared" ca="1" si="11"/>
        <v>0.29456762446571433</v>
      </c>
    </row>
    <row r="338" spans="5:6" x14ac:dyDescent="0.25">
      <c r="E338" s="70">
        <f t="shared" ca="1" si="10"/>
        <v>0.40355181263630424</v>
      </c>
      <c r="F338" s="70">
        <f t="shared" ca="1" si="11"/>
        <v>0.79473294754318402</v>
      </c>
    </row>
    <row r="339" spans="5:6" x14ac:dyDescent="0.25">
      <c r="E339" s="70">
        <f t="shared" ca="1" si="10"/>
        <v>0.20886337648547626</v>
      </c>
      <c r="F339" s="70">
        <f t="shared" ca="1" si="11"/>
        <v>0.46279850139228218</v>
      </c>
    </row>
    <row r="340" spans="5:6" x14ac:dyDescent="0.25">
      <c r="E340" s="70">
        <f t="shared" ca="1" si="10"/>
        <v>0.36643455156342453</v>
      </c>
      <c r="F340" s="70">
        <f t="shared" ca="1" si="11"/>
        <v>0.72507597604654628</v>
      </c>
    </row>
    <row r="341" spans="5:6" x14ac:dyDescent="0.25">
      <c r="E341" s="70">
        <f t="shared" ca="1" si="10"/>
        <v>0.83868773102338567</v>
      </c>
      <c r="F341" s="70">
        <f t="shared" ca="1" si="11"/>
        <v>2.5743555808958543</v>
      </c>
    </row>
    <row r="342" spans="5:6" x14ac:dyDescent="0.25">
      <c r="E342" s="70">
        <f t="shared" ca="1" si="10"/>
        <v>0.7507664293159102</v>
      </c>
      <c r="F342" s="70">
        <f t="shared" ca="1" si="11"/>
        <v>1.899066521225991</v>
      </c>
    </row>
    <row r="343" spans="5:6" x14ac:dyDescent="0.25">
      <c r="E343" s="70">
        <f t="shared" ca="1" si="10"/>
        <v>0.34683126993135138</v>
      </c>
      <c r="F343" s="70">
        <f t="shared" ca="1" si="11"/>
        <v>0.68987063245458935</v>
      </c>
    </row>
    <row r="344" spans="5:6" x14ac:dyDescent="0.25">
      <c r="E344" s="70">
        <f t="shared" ca="1" si="10"/>
        <v>0.83109596408101571</v>
      </c>
      <c r="F344" s="70">
        <f t="shared" ca="1" si="11"/>
        <v>2.4978507297713377</v>
      </c>
    </row>
    <row r="345" spans="5:6" x14ac:dyDescent="0.25">
      <c r="E345" s="70">
        <f t="shared" ca="1" si="10"/>
        <v>0.31164926282423888</v>
      </c>
      <c r="F345" s="70">
        <f t="shared" ca="1" si="11"/>
        <v>0.62898759061166976</v>
      </c>
    </row>
    <row r="346" spans="5:6" x14ac:dyDescent="0.25">
      <c r="E346" s="70">
        <f t="shared" ca="1" si="10"/>
        <v>0.44811984409743522</v>
      </c>
      <c r="F346" s="70">
        <f t="shared" ca="1" si="11"/>
        <v>0.88459741393983804</v>
      </c>
    </row>
    <row r="347" spans="5:6" x14ac:dyDescent="0.25">
      <c r="E347" s="70">
        <f t="shared" ca="1" si="10"/>
        <v>0.61199078265934781</v>
      </c>
      <c r="F347" s="70">
        <f t="shared" ca="1" si="11"/>
        <v>1.3071036128390026</v>
      </c>
    </row>
    <row r="348" spans="5:6" x14ac:dyDescent="0.25">
      <c r="E348" s="70">
        <f t="shared" ca="1" si="10"/>
        <v>0.26298421123286797</v>
      </c>
      <c r="F348" s="70">
        <f t="shared" ca="1" si="11"/>
        <v>0.54865148999503044</v>
      </c>
    </row>
    <row r="349" spans="5:6" x14ac:dyDescent="0.25">
      <c r="E349" s="70">
        <f t="shared" ca="1" si="10"/>
        <v>0.70214924920128918</v>
      </c>
      <c r="F349" s="70">
        <f t="shared" ca="1" si="11"/>
        <v>1.650693736865547</v>
      </c>
    </row>
    <row r="350" spans="5:6" x14ac:dyDescent="0.25">
      <c r="E350" s="70">
        <f t="shared" ca="1" si="10"/>
        <v>0.92374454878255663</v>
      </c>
      <c r="F350" s="70">
        <f t="shared" ca="1" si="11"/>
        <v>4.0270674014077805</v>
      </c>
    </row>
    <row r="351" spans="5:6" x14ac:dyDescent="0.25">
      <c r="E351" s="70">
        <f t="shared" ca="1" si="10"/>
        <v>0.48472924512169613</v>
      </c>
      <c r="F351" s="70">
        <f t="shared" ca="1" si="11"/>
        <v>0.96464938217101215</v>
      </c>
    </row>
    <row r="352" spans="5:6" x14ac:dyDescent="0.25">
      <c r="E352" s="70">
        <f t="shared" ca="1" si="10"/>
        <v>0.69283859899102662</v>
      </c>
      <c r="F352" s="70">
        <f t="shared" ca="1" si="11"/>
        <v>1.609246933698727</v>
      </c>
    </row>
    <row r="353" spans="5:6" x14ac:dyDescent="0.25">
      <c r="E353" s="70">
        <f t="shared" ca="1" si="10"/>
        <v>0.98688909071421016</v>
      </c>
      <c r="F353" s="70">
        <f t="shared" ca="1" si="11"/>
        <v>9.6894366258492024</v>
      </c>
    </row>
    <row r="354" spans="5:6" x14ac:dyDescent="0.25">
      <c r="E354" s="70">
        <f t="shared" ca="1" si="10"/>
        <v>0.74752168586250978</v>
      </c>
      <c r="F354" s="70">
        <f t="shared" ca="1" si="11"/>
        <v>1.8805333346376873</v>
      </c>
    </row>
    <row r="355" spans="5:6" x14ac:dyDescent="0.25">
      <c r="E355" s="70">
        <f t="shared" ca="1" si="10"/>
        <v>0.63418511955465606</v>
      </c>
      <c r="F355" s="70">
        <f t="shared" ca="1" si="11"/>
        <v>1.3813155979685188</v>
      </c>
    </row>
    <row r="356" spans="5:6" x14ac:dyDescent="0.25">
      <c r="E356" s="70">
        <f t="shared" ca="1" si="10"/>
        <v>0.54767349716576141</v>
      </c>
      <c r="F356" s="70">
        <f t="shared" ca="1" si="11"/>
        <v>1.1192119824840494</v>
      </c>
    </row>
    <row r="357" spans="5:6" x14ac:dyDescent="0.25">
      <c r="E357" s="70">
        <f t="shared" ca="1" si="10"/>
        <v>2.9273836771045336E-2</v>
      </c>
      <c r="F357" s="70">
        <f t="shared" ca="1" si="11"/>
        <v>0.15111433746204395</v>
      </c>
    </row>
    <row r="358" spans="5:6" x14ac:dyDescent="0.25">
      <c r="E358" s="70">
        <f t="shared" ca="1" si="10"/>
        <v>0.85238789986692232</v>
      </c>
      <c r="F358" s="70">
        <f t="shared" ca="1" si="11"/>
        <v>2.7257337255583609</v>
      </c>
    </row>
    <row r="359" spans="5:6" x14ac:dyDescent="0.25">
      <c r="E359" s="70">
        <f t="shared" ca="1" si="10"/>
        <v>0.98747354061741066</v>
      </c>
      <c r="F359" s="70">
        <f t="shared" ca="1" si="11"/>
        <v>9.8950001394607803</v>
      </c>
    </row>
    <row r="360" spans="5:6" x14ac:dyDescent="0.25">
      <c r="E360" s="70">
        <f t="shared" ca="1" si="10"/>
        <v>7.4230881172369201E-2</v>
      </c>
      <c r="F360" s="70">
        <f t="shared" ca="1" si="11"/>
        <v>0.24465405012196084</v>
      </c>
    </row>
    <row r="361" spans="5:6" x14ac:dyDescent="0.25">
      <c r="E361" s="70">
        <f t="shared" ca="1" si="10"/>
        <v>0.13421350064506565</v>
      </c>
      <c r="F361" s="70">
        <f t="shared" ca="1" si="11"/>
        <v>0.34557932331535302</v>
      </c>
    </row>
    <row r="362" spans="5:6" x14ac:dyDescent="0.25">
      <c r="E362" s="70">
        <f t="shared" ca="1" si="10"/>
        <v>0.13495511414630545</v>
      </c>
      <c r="F362" s="70">
        <f t="shared" ca="1" si="11"/>
        <v>0.34676455676486551</v>
      </c>
    </row>
    <row r="363" spans="5:6" x14ac:dyDescent="0.25">
      <c r="E363" s="70">
        <f t="shared" ca="1" si="10"/>
        <v>7.975258138538277E-2</v>
      </c>
      <c r="F363" s="70">
        <f t="shared" ca="1" si="11"/>
        <v>0.25458827099634812</v>
      </c>
    </row>
    <row r="364" spans="5:6" x14ac:dyDescent="0.25">
      <c r="E364" s="70">
        <f t="shared" ca="1" si="10"/>
        <v>0.95569381335799541</v>
      </c>
      <c r="F364" s="70">
        <f t="shared" ca="1" si="11"/>
        <v>5.3759523940930727</v>
      </c>
    </row>
    <row r="365" spans="5:6" x14ac:dyDescent="0.25">
      <c r="E365" s="70">
        <f t="shared" ca="1" si="10"/>
        <v>0.69457424462447293</v>
      </c>
      <c r="F365" s="70">
        <f t="shared" ca="1" si="11"/>
        <v>1.6168464594026188</v>
      </c>
    </row>
    <row r="366" spans="5:6" x14ac:dyDescent="0.25">
      <c r="E366" s="70">
        <f t="shared" ca="1" si="10"/>
        <v>0.67611623668173115</v>
      </c>
      <c r="F366" s="70">
        <f t="shared" ca="1" si="11"/>
        <v>1.538809231313025</v>
      </c>
    </row>
    <row r="367" spans="5:6" x14ac:dyDescent="0.25">
      <c r="E367" s="70">
        <f t="shared" ca="1" si="10"/>
        <v>0.25248002830891714</v>
      </c>
      <c r="F367" s="70">
        <f t="shared" ca="1" si="11"/>
        <v>0.53176678291247392</v>
      </c>
    </row>
    <row r="368" spans="5:6" x14ac:dyDescent="0.25">
      <c r="E368" s="70">
        <f t="shared" ca="1" si="10"/>
        <v>0.70816401539240126</v>
      </c>
      <c r="F368" s="70">
        <f t="shared" ca="1" si="11"/>
        <v>1.6783909000989143</v>
      </c>
    </row>
    <row r="369" spans="5:6" x14ac:dyDescent="0.25">
      <c r="E369" s="70">
        <f t="shared" ca="1" si="10"/>
        <v>0.19175394653882194</v>
      </c>
      <c r="F369" s="70">
        <f t="shared" ca="1" si="11"/>
        <v>0.43604659782718647</v>
      </c>
    </row>
    <row r="370" spans="5:6" x14ac:dyDescent="0.25">
      <c r="E370" s="70">
        <f t="shared" ca="1" si="10"/>
        <v>0.59001909416876286</v>
      </c>
      <c r="F370" s="70">
        <f t="shared" ca="1" si="11"/>
        <v>1.2387813879350311</v>
      </c>
    </row>
    <row r="371" spans="5:6" x14ac:dyDescent="0.25">
      <c r="E371" s="70">
        <f t="shared" ca="1" si="10"/>
        <v>0.28019439913699862</v>
      </c>
      <c r="F371" s="70">
        <f t="shared" ca="1" si="11"/>
        <v>0.57663033974993061</v>
      </c>
    </row>
    <row r="372" spans="5:6" x14ac:dyDescent="0.25">
      <c r="E372" s="70">
        <f t="shared" ca="1" si="10"/>
        <v>0.54303762771204145</v>
      </c>
      <c r="F372" s="70">
        <f t="shared" ca="1" si="11"/>
        <v>1.1069662729710967</v>
      </c>
    </row>
    <row r="373" spans="5:6" x14ac:dyDescent="0.25">
      <c r="E373" s="70">
        <f t="shared" ca="1" si="10"/>
        <v>0.53708482843964755</v>
      </c>
      <c r="F373" s="70">
        <f t="shared" ca="1" si="11"/>
        <v>1.0914624530881916</v>
      </c>
    </row>
    <row r="374" spans="5:6" x14ac:dyDescent="0.25">
      <c r="E374" s="70">
        <f t="shared" ca="1" si="10"/>
        <v>0.88825862308093728</v>
      </c>
      <c r="F374" s="70">
        <f t="shared" ca="1" si="11"/>
        <v>3.2345953612937111</v>
      </c>
    </row>
    <row r="375" spans="5:6" x14ac:dyDescent="0.25">
      <c r="E375" s="70">
        <f t="shared" ca="1" si="10"/>
        <v>0.87194631755465535</v>
      </c>
      <c r="F375" s="70">
        <f t="shared" ca="1" si="11"/>
        <v>2.9788575507207695</v>
      </c>
    </row>
    <row r="376" spans="5:6" x14ac:dyDescent="0.25">
      <c r="E376" s="70">
        <f t="shared" ca="1" si="10"/>
        <v>0.4253401945902292</v>
      </c>
      <c r="F376" s="70">
        <f t="shared" ca="1" si="11"/>
        <v>0.83772798521137548</v>
      </c>
    </row>
    <row r="377" spans="5:6" x14ac:dyDescent="0.25">
      <c r="E377" s="70">
        <f t="shared" ca="1" si="10"/>
        <v>0.61465172774970533</v>
      </c>
      <c r="F377" s="70">
        <f t="shared" ca="1" si="11"/>
        <v>1.3157110052638792</v>
      </c>
    </row>
    <row r="378" spans="5:6" x14ac:dyDescent="0.25">
      <c r="E378" s="70">
        <f t="shared" ca="1" si="10"/>
        <v>0.21736795052118218</v>
      </c>
      <c r="F378" s="70">
        <f t="shared" ca="1" si="11"/>
        <v>0.47613739202323518</v>
      </c>
    </row>
    <row r="379" spans="5:6" x14ac:dyDescent="0.25">
      <c r="E379" s="70">
        <f t="shared" ca="1" si="10"/>
        <v>0.59473393359488047</v>
      </c>
      <c r="F379" s="70">
        <f t="shared" ca="1" si="11"/>
        <v>1.2530459184714799</v>
      </c>
    </row>
    <row r="380" spans="5:6" x14ac:dyDescent="0.25">
      <c r="E380" s="70">
        <f t="shared" ca="1" si="10"/>
        <v>0.48975717084093229</v>
      </c>
      <c r="F380" s="70">
        <f t="shared" ca="1" si="11"/>
        <v>0.97615194154040641</v>
      </c>
    </row>
    <row r="381" spans="5:6" x14ac:dyDescent="0.25">
      <c r="E381" s="70">
        <f t="shared" ca="1" si="10"/>
        <v>0.44166796933431951</v>
      </c>
      <c r="F381" s="70">
        <f t="shared" ca="1" si="11"/>
        <v>0.87111022517290904</v>
      </c>
    </row>
    <row r="382" spans="5:6" x14ac:dyDescent="0.25">
      <c r="E382" s="70">
        <f t="shared" ca="1" si="10"/>
        <v>0.52607446322746787</v>
      </c>
      <c r="F382" s="70">
        <f t="shared" ca="1" si="11"/>
        <v>1.0634144304394491</v>
      </c>
    </row>
    <row r="383" spans="5:6" x14ac:dyDescent="0.25">
      <c r="E383" s="70">
        <f t="shared" ca="1" si="10"/>
        <v>0.6383700646805841</v>
      </c>
      <c r="F383" s="70">
        <f t="shared" ca="1" si="11"/>
        <v>1.3959580619442697</v>
      </c>
    </row>
    <row r="384" spans="5:6" x14ac:dyDescent="0.25">
      <c r="E384" s="70">
        <f t="shared" ca="1" si="10"/>
        <v>0.62498757872647781</v>
      </c>
      <c r="F384" s="70">
        <f t="shared" ca="1" si="11"/>
        <v>1.3498791837263675</v>
      </c>
    </row>
    <row r="385" spans="5:6" x14ac:dyDescent="0.25">
      <c r="E385" s="70">
        <f t="shared" ca="1" si="10"/>
        <v>0.80678414258505837</v>
      </c>
      <c r="F385" s="70">
        <f t="shared" ca="1" si="11"/>
        <v>2.2813871081788704</v>
      </c>
    </row>
    <row r="386" spans="5:6" x14ac:dyDescent="0.25">
      <c r="E386" s="70">
        <f t="shared" ca="1" si="10"/>
        <v>4.2270191774821386E-3</v>
      </c>
      <c r="F386" s="70">
        <f t="shared" ca="1" si="11"/>
        <v>6.219260768090136E-2</v>
      </c>
    </row>
    <row r="387" spans="5:6" x14ac:dyDescent="0.25">
      <c r="E387" s="70">
        <f t="shared" ca="1" si="10"/>
        <v>0.16673704497177544</v>
      </c>
      <c r="F387" s="70">
        <f t="shared" ca="1" si="11"/>
        <v>0.39695122909499209</v>
      </c>
    </row>
    <row r="388" spans="5:6" x14ac:dyDescent="0.25">
      <c r="E388" s="70">
        <f t="shared" ref="E388:E451" ca="1" si="12">RAND()</f>
        <v>0.48036712490060041</v>
      </c>
      <c r="F388" s="70">
        <f t="shared" ref="F388:F451" ca="1" si="13">_xlfn.F.INV(E388,$C$3,$C$4)</f>
        <v>0.95477505286888154</v>
      </c>
    </row>
    <row r="389" spans="5:6" x14ac:dyDescent="0.25">
      <c r="E389" s="70">
        <f t="shared" ca="1" si="12"/>
        <v>0.16224198977323157</v>
      </c>
      <c r="F389" s="70">
        <f t="shared" ca="1" si="13"/>
        <v>0.38990547847540036</v>
      </c>
    </row>
    <row r="390" spans="5:6" x14ac:dyDescent="0.25">
      <c r="E390" s="70">
        <f t="shared" ca="1" si="12"/>
        <v>0.64211569401579982</v>
      </c>
      <c r="F390" s="70">
        <f t="shared" ca="1" si="13"/>
        <v>1.4092500747577505</v>
      </c>
    </row>
    <row r="391" spans="5:6" x14ac:dyDescent="0.25">
      <c r="E391" s="70">
        <f t="shared" ca="1" si="12"/>
        <v>0.92753872244271285</v>
      </c>
      <c r="F391" s="70">
        <f t="shared" ca="1" si="13"/>
        <v>4.14204431398697</v>
      </c>
    </row>
    <row r="392" spans="5:6" x14ac:dyDescent="0.25">
      <c r="E392" s="70">
        <f t="shared" ca="1" si="12"/>
        <v>1.9976330614341786E-2</v>
      </c>
      <c r="F392" s="70">
        <f t="shared" ca="1" si="13"/>
        <v>0.12566910882404658</v>
      </c>
    </row>
    <row r="393" spans="5:6" x14ac:dyDescent="0.25">
      <c r="E393" s="70">
        <f t="shared" ca="1" si="12"/>
        <v>0.66380163493749134</v>
      </c>
      <c r="F393" s="70">
        <f t="shared" ca="1" si="13"/>
        <v>1.4899183603813686</v>
      </c>
    </row>
    <row r="394" spans="5:6" x14ac:dyDescent="0.25">
      <c r="E394" s="70">
        <f t="shared" ca="1" si="12"/>
        <v>0.72906713140003909</v>
      </c>
      <c r="F394" s="70">
        <f t="shared" ca="1" si="13"/>
        <v>1.7808742564939295</v>
      </c>
    </row>
    <row r="395" spans="5:6" x14ac:dyDescent="0.25">
      <c r="E395" s="70">
        <f t="shared" ca="1" si="12"/>
        <v>0.15704206484094452</v>
      </c>
      <c r="F395" s="70">
        <f t="shared" ca="1" si="13"/>
        <v>0.38173920555907642</v>
      </c>
    </row>
    <row r="396" spans="5:6" x14ac:dyDescent="0.25">
      <c r="E396" s="70">
        <f t="shared" ca="1" si="12"/>
        <v>0.13127866984391012</v>
      </c>
      <c r="F396" s="70">
        <f t="shared" ca="1" si="13"/>
        <v>0.3408801423716295</v>
      </c>
    </row>
    <row r="397" spans="5:6" x14ac:dyDescent="0.25">
      <c r="E397" s="70">
        <f t="shared" ca="1" si="12"/>
        <v>0.58981426476246779</v>
      </c>
      <c r="F397" s="70">
        <f t="shared" ca="1" si="13"/>
        <v>1.2381663762945607</v>
      </c>
    </row>
    <row r="398" spans="5:6" x14ac:dyDescent="0.25">
      <c r="E398" s="70">
        <f t="shared" ca="1" si="12"/>
        <v>0.44739830564837602</v>
      </c>
      <c r="F398" s="70">
        <f t="shared" ca="1" si="13"/>
        <v>0.88308043425743221</v>
      </c>
    </row>
    <row r="399" spans="5:6" x14ac:dyDescent="0.25">
      <c r="E399" s="70">
        <f t="shared" ca="1" si="12"/>
        <v>0.25494204184184632</v>
      </c>
      <c r="F399" s="70">
        <f t="shared" ca="1" si="13"/>
        <v>0.53571241363417155</v>
      </c>
    </row>
    <row r="400" spans="5:6" x14ac:dyDescent="0.25">
      <c r="E400" s="70">
        <f t="shared" ca="1" si="12"/>
        <v>0.36974717770670729</v>
      </c>
      <c r="F400" s="70">
        <f t="shared" ca="1" si="13"/>
        <v>0.73112648821095427</v>
      </c>
    </row>
    <row r="401" spans="5:6" x14ac:dyDescent="0.25">
      <c r="E401" s="70">
        <f t="shared" ca="1" si="12"/>
        <v>0.60869668521193276</v>
      </c>
      <c r="F401" s="70">
        <f t="shared" ca="1" si="13"/>
        <v>1.2965517490672169</v>
      </c>
    </row>
    <row r="402" spans="5:6" x14ac:dyDescent="0.25">
      <c r="E402" s="70">
        <f t="shared" ca="1" si="12"/>
        <v>0.35088168248924678</v>
      </c>
      <c r="F402" s="70">
        <f t="shared" ca="1" si="13"/>
        <v>0.69706356767899702</v>
      </c>
    </row>
    <row r="403" spans="5:6" x14ac:dyDescent="0.25">
      <c r="E403" s="70">
        <f t="shared" ca="1" si="12"/>
        <v>0.1492945520388943</v>
      </c>
      <c r="F403" s="70">
        <f t="shared" ca="1" si="13"/>
        <v>0.36953213205631469</v>
      </c>
    </row>
    <row r="404" spans="5:6" x14ac:dyDescent="0.25">
      <c r="E404" s="70">
        <f t="shared" ca="1" si="12"/>
        <v>4.5898602477118744E-2</v>
      </c>
      <c r="F404" s="70">
        <f t="shared" ca="1" si="13"/>
        <v>0.18942102028148763</v>
      </c>
    </row>
    <row r="405" spans="5:6" x14ac:dyDescent="0.25">
      <c r="E405" s="70">
        <f t="shared" ca="1" si="12"/>
        <v>0.61959806254289906</v>
      </c>
      <c r="F405" s="70">
        <f t="shared" ca="1" si="13"/>
        <v>1.3319143692802209</v>
      </c>
    </row>
    <row r="406" spans="5:6" x14ac:dyDescent="0.25">
      <c r="E406" s="70">
        <f t="shared" ca="1" si="12"/>
        <v>0.85341217282506243</v>
      </c>
      <c r="F406" s="70">
        <f t="shared" ca="1" si="13"/>
        <v>2.7378225965847127</v>
      </c>
    </row>
    <row r="407" spans="5:6" x14ac:dyDescent="0.25">
      <c r="E407" s="70">
        <f t="shared" ca="1" si="12"/>
        <v>0.2196868305621682</v>
      </c>
      <c r="F407" s="70">
        <f t="shared" ca="1" si="13"/>
        <v>0.47978129207835962</v>
      </c>
    </row>
    <row r="408" spans="5:6" x14ac:dyDescent="0.25">
      <c r="E408" s="70">
        <f t="shared" ca="1" si="12"/>
        <v>0.8730843831849473</v>
      </c>
      <c r="F408" s="70">
        <f t="shared" ca="1" si="13"/>
        <v>2.9952111966217578</v>
      </c>
    </row>
    <row r="409" spans="5:6" x14ac:dyDescent="0.25">
      <c r="E409" s="70">
        <f t="shared" ca="1" si="12"/>
        <v>0.27814623619945711</v>
      </c>
      <c r="F409" s="70">
        <f t="shared" ca="1" si="13"/>
        <v>0.57327824797755833</v>
      </c>
    </row>
    <row r="410" spans="5:6" x14ac:dyDescent="0.25">
      <c r="E410" s="70">
        <f t="shared" ca="1" si="12"/>
        <v>0.41129441661932864</v>
      </c>
      <c r="F410" s="70">
        <f t="shared" ca="1" si="13"/>
        <v>0.80981876447015622</v>
      </c>
    </row>
    <row r="411" spans="5:6" x14ac:dyDescent="0.25">
      <c r="E411" s="70">
        <f t="shared" ca="1" si="12"/>
        <v>0.6340821768526077</v>
      </c>
      <c r="F411" s="70">
        <f t="shared" ca="1" si="13"/>
        <v>1.3809581412709517</v>
      </c>
    </row>
    <row r="412" spans="5:6" x14ac:dyDescent="0.25">
      <c r="E412" s="70">
        <f t="shared" ca="1" si="12"/>
        <v>0.78961266631872273</v>
      </c>
      <c r="F412" s="70">
        <f t="shared" ca="1" si="13"/>
        <v>2.1496772786571623</v>
      </c>
    </row>
    <row r="413" spans="5:6" x14ac:dyDescent="0.25">
      <c r="E413" s="70">
        <f t="shared" ca="1" si="12"/>
        <v>0.20560836013182826</v>
      </c>
      <c r="F413" s="70">
        <f t="shared" ca="1" si="13"/>
        <v>0.45770211969959074</v>
      </c>
    </row>
    <row r="414" spans="5:6" x14ac:dyDescent="0.25">
      <c r="E414" s="70">
        <f t="shared" ca="1" si="12"/>
        <v>2.6992558080545126E-2</v>
      </c>
      <c r="F414" s="70">
        <f t="shared" ca="1" si="13"/>
        <v>0.14523762280138297</v>
      </c>
    </row>
    <row r="415" spans="5:6" x14ac:dyDescent="0.25">
      <c r="E415" s="70">
        <f t="shared" ca="1" si="12"/>
        <v>0.65731172336496779</v>
      </c>
      <c r="F415" s="70">
        <f t="shared" ca="1" si="13"/>
        <v>1.4650833276234163</v>
      </c>
    </row>
    <row r="416" spans="5:6" x14ac:dyDescent="0.25">
      <c r="E416" s="70">
        <f t="shared" ca="1" si="12"/>
        <v>0.45407587827951434</v>
      </c>
      <c r="F416" s="70">
        <f t="shared" ca="1" si="13"/>
        <v>0.89720456284572969</v>
      </c>
    </row>
    <row r="417" spans="5:6" x14ac:dyDescent="0.25">
      <c r="E417" s="70">
        <f t="shared" ca="1" si="12"/>
        <v>0.44643507243321379</v>
      </c>
      <c r="F417" s="70">
        <f t="shared" ca="1" si="13"/>
        <v>0.88105873436008453</v>
      </c>
    </row>
    <row r="418" spans="5:6" x14ac:dyDescent="0.25">
      <c r="E418" s="70">
        <f t="shared" ca="1" si="12"/>
        <v>0.16565024527036742</v>
      </c>
      <c r="F418" s="70">
        <f t="shared" ca="1" si="13"/>
        <v>0.39524873189440457</v>
      </c>
    </row>
    <row r="419" spans="5:6" x14ac:dyDescent="0.25">
      <c r="E419" s="70">
        <f t="shared" ca="1" si="12"/>
        <v>0.42914943427958407</v>
      </c>
      <c r="F419" s="70">
        <f t="shared" ca="1" si="13"/>
        <v>0.84542296036720288</v>
      </c>
    </row>
    <row r="420" spans="5:6" x14ac:dyDescent="0.25">
      <c r="E420" s="70">
        <f t="shared" ca="1" si="12"/>
        <v>0.9914461860289866</v>
      </c>
      <c r="F420" s="70">
        <f t="shared" ca="1" si="13"/>
        <v>11.768970541040614</v>
      </c>
    </row>
    <row r="421" spans="5:6" x14ac:dyDescent="0.25">
      <c r="E421" s="70">
        <f t="shared" ca="1" si="12"/>
        <v>0.37916211768528352</v>
      </c>
      <c r="F421" s="70">
        <f t="shared" ca="1" si="13"/>
        <v>0.74849287413455001</v>
      </c>
    </row>
    <row r="422" spans="5:6" x14ac:dyDescent="0.25">
      <c r="E422" s="70">
        <f t="shared" ca="1" si="12"/>
        <v>0.81353574259717809</v>
      </c>
      <c r="F422" s="70">
        <f t="shared" ca="1" si="13"/>
        <v>2.3376148625716344</v>
      </c>
    </row>
    <row r="423" spans="5:6" x14ac:dyDescent="0.25">
      <c r="E423" s="70">
        <f t="shared" ca="1" si="12"/>
        <v>0.76062492650003621</v>
      </c>
      <c r="F423" s="70">
        <f t="shared" ca="1" si="13"/>
        <v>1.957424671483587</v>
      </c>
    </row>
    <row r="424" spans="5:6" x14ac:dyDescent="0.25">
      <c r="E424" s="70">
        <f t="shared" ca="1" si="12"/>
        <v>0.58341950915519647</v>
      </c>
      <c r="F424" s="70">
        <f t="shared" ca="1" si="13"/>
        <v>1.2191577551008064</v>
      </c>
    </row>
    <row r="425" spans="5:6" x14ac:dyDescent="0.25">
      <c r="E425" s="70">
        <f t="shared" ca="1" si="12"/>
        <v>0.18839834511226017</v>
      </c>
      <c r="F425" s="70">
        <f t="shared" ca="1" si="13"/>
        <v>0.43080651392385949</v>
      </c>
    </row>
    <row r="426" spans="5:6" x14ac:dyDescent="0.25">
      <c r="E426" s="70">
        <f t="shared" ca="1" si="12"/>
        <v>0.60196949510472497</v>
      </c>
      <c r="F426" s="70">
        <f t="shared" ca="1" si="13"/>
        <v>1.2753494114910233</v>
      </c>
    </row>
    <row r="427" spans="5:6" x14ac:dyDescent="0.25">
      <c r="E427" s="70">
        <f t="shared" ca="1" si="12"/>
        <v>0.97449982117207767</v>
      </c>
      <c r="F427" s="70">
        <f t="shared" ca="1" si="13"/>
        <v>7.0781684972415917</v>
      </c>
    </row>
    <row r="428" spans="5:6" x14ac:dyDescent="0.25">
      <c r="E428" s="70">
        <f t="shared" ca="1" si="12"/>
        <v>0.34242666785406317</v>
      </c>
      <c r="F428" s="70">
        <f t="shared" ca="1" si="13"/>
        <v>0.6820944845306266</v>
      </c>
    </row>
    <row r="429" spans="5:6" x14ac:dyDescent="0.25">
      <c r="E429" s="70">
        <f t="shared" ca="1" si="12"/>
        <v>0.62294489046799839</v>
      </c>
      <c r="F429" s="70">
        <f t="shared" ca="1" si="13"/>
        <v>1.3430316234073072</v>
      </c>
    </row>
    <row r="430" spans="5:6" x14ac:dyDescent="0.25">
      <c r="E430" s="70">
        <f t="shared" ca="1" si="12"/>
        <v>0.91494082994166692</v>
      </c>
      <c r="F430" s="70">
        <f t="shared" ca="1" si="13"/>
        <v>3.7884390647455577</v>
      </c>
    </row>
    <row r="431" spans="5:6" x14ac:dyDescent="0.25">
      <c r="E431" s="70">
        <f t="shared" ca="1" si="12"/>
        <v>0.12475978917966313</v>
      </c>
      <c r="F431" s="70">
        <f t="shared" ca="1" si="13"/>
        <v>0.33038731379849151</v>
      </c>
    </row>
    <row r="432" spans="5:6" x14ac:dyDescent="0.25">
      <c r="E432" s="70">
        <f t="shared" ca="1" si="12"/>
        <v>0.57255062851694671</v>
      </c>
      <c r="F432" s="70">
        <f t="shared" ca="1" si="13"/>
        <v>1.1876740311120388</v>
      </c>
    </row>
    <row r="433" spans="5:6" x14ac:dyDescent="0.25">
      <c r="E433" s="70">
        <f t="shared" ca="1" si="12"/>
        <v>0.69176247786098166</v>
      </c>
      <c r="F433" s="70">
        <f t="shared" ca="1" si="13"/>
        <v>1.6045635181951088</v>
      </c>
    </row>
    <row r="434" spans="5:6" x14ac:dyDescent="0.25">
      <c r="E434" s="70">
        <f t="shared" ca="1" si="12"/>
        <v>0.83139794566421443</v>
      </c>
      <c r="F434" s="70">
        <f t="shared" ca="1" si="13"/>
        <v>2.5008034992216093</v>
      </c>
    </row>
    <row r="435" spans="5:6" x14ac:dyDescent="0.25">
      <c r="E435" s="70">
        <f t="shared" ca="1" si="12"/>
        <v>0.79623096298810803</v>
      </c>
      <c r="F435" s="70">
        <f t="shared" ca="1" si="13"/>
        <v>2.1986522576581682</v>
      </c>
    </row>
    <row r="436" spans="5:6" x14ac:dyDescent="0.25">
      <c r="E436" s="70">
        <f t="shared" ca="1" si="12"/>
        <v>0.18431590721692892</v>
      </c>
      <c r="F436" s="70">
        <f t="shared" ca="1" si="13"/>
        <v>0.42443179444349721</v>
      </c>
    </row>
    <row r="437" spans="5:6" x14ac:dyDescent="0.25">
      <c r="E437" s="70">
        <f t="shared" ca="1" si="12"/>
        <v>0.21850167847705848</v>
      </c>
      <c r="F437" s="70">
        <f t="shared" ca="1" si="13"/>
        <v>0.47791853214819319</v>
      </c>
    </row>
    <row r="438" spans="5:6" x14ac:dyDescent="0.25">
      <c r="E438" s="70">
        <f t="shared" ca="1" si="12"/>
        <v>0.83356808844161967</v>
      </c>
      <c r="F438" s="70">
        <f t="shared" ca="1" si="13"/>
        <v>2.522238002817224</v>
      </c>
    </row>
    <row r="439" spans="5:6" x14ac:dyDescent="0.25">
      <c r="E439" s="70">
        <f t="shared" ca="1" si="12"/>
        <v>0.31968727697546073</v>
      </c>
      <c r="F439" s="70">
        <f t="shared" ca="1" si="13"/>
        <v>0.6426614835909622</v>
      </c>
    </row>
    <row r="440" spans="5:6" x14ac:dyDescent="0.25">
      <c r="E440" s="70">
        <f t="shared" ca="1" si="12"/>
        <v>0.50304236734345165</v>
      </c>
      <c r="F440" s="70">
        <f t="shared" ca="1" si="13"/>
        <v>1.0071942410144117</v>
      </c>
    </row>
    <row r="441" spans="5:6" x14ac:dyDescent="0.25">
      <c r="E441" s="70">
        <f t="shared" ca="1" si="12"/>
        <v>0.73251275315711972</v>
      </c>
      <c r="F441" s="70">
        <f t="shared" ca="1" si="13"/>
        <v>1.7987799976264198</v>
      </c>
    </row>
    <row r="442" spans="5:6" x14ac:dyDescent="0.25">
      <c r="E442" s="70">
        <f t="shared" ca="1" si="12"/>
        <v>0.79155602288472826</v>
      </c>
      <c r="F442" s="70">
        <f t="shared" ca="1" si="13"/>
        <v>2.1638389496686834</v>
      </c>
    </row>
    <row r="443" spans="5:6" x14ac:dyDescent="0.25">
      <c r="E443" s="70">
        <f t="shared" ca="1" si="12"/>
        <v>0.61312128430781754</v>
      </c>
      <c r="F443" s="70">
        <f t="shared" ca="1" si="13"/>
        <v>1.3107512375806678</v>
      </c>
    </row>
    <row r="444" spans="5:6" x14ac:dyDescent="0.25">
      <c r="E444" s="70">
        <f t="shared" ca="1" si="12"/>
        <v>0.49243472038364</v>
      </c>
      <c r="F444" s="70">
        <f t="shared" ca="1" si="13"/>
        <v>0.98233150093904664</v>
      </c>
    </row>
    <row r="445" spans="5:6" x14ac:dyDescent="0.25">
      <c r="E445" s="70">
        <f t="shared" ca="1" si="12"/>
        <v>0.75175171733334167</v>
      </c>
      <c r="F445" s="70">
        <f t="shared" ca="1" si="13"/>
        <v>1.904758450609455</v>
      </c>
    </row>
    <row r="446" spans="5:6" x14ac:dyDescent="0.25">
      <c r="E446" s="70">
        <f t="shared" ca="1" si="12"/>
        <v>0.41421768140642112</v>
      </c>
      <c r="F446" s="70">
        <f t="shared" ca="1" si="13"/>
        <v>0.81556867461550675</v>
      </c>
    </row>
    <row r="447" spans="5:6" x14ac:dyDescent="0.25">
      <c r="E447" s="70">
        <f t="shared" ca="1" si="12"/>
        <v>0.78143455200544465</v>
      </c>
      <c r="F447" s="70">
        <f t="shared" ca="1" si="13"/>
        <v>2.0919681940246355</v>
      </c>
    </row>
    <row r="448" spans="5:6" x14ac:dyDescent="0.25">
      <c r="E448" s="70">
        <f t="shared" ca="1" si="12"/>
        <v>0.36852249028171602</v>
      </c>
      <c r="F448" s="70">
        <f t="shared" ca="1" si="13"/>
        <v>0.72888603976541222</v>
      </c>
    </row>
    <row r="449" spans="5:6" x14ac:dyDescent="0.25">
      <c r="E449" s="70">
        <f t="shared" ca="1" si="12"/>
        <v>0.84142618217361176</v>
      </c>
      <c r="F449" s="70">
        <f t="shared" ca="1" si="13"/>
        <v>2.603171963456985</v>
      </c>
    </row>
    <row r="450" spans="5:6" x14ac:dyDescent="0.25">
      <c r="E450" s="70">
        <f t="shared" ca="1" si="12"/>
        <v>0.80722479059130692</v>
      </c>
      <c r="F450" s="70">
        <f t="shared" ca="1" si="13"/>
        <v>2.2849748100959895</v>
      </c>
    </row>
    <row r="451" spans="5:6" x14ac:dyDescent="0.25">
      <c r="E451" s="70">
        <f t="shared" ca="1" si="12"/>
        <v>0.2356936057626996</v>
      </c>
      <c r="F451" s="70">
        <f t="shared" ca="1" si="13"/>
        <v>0.50503701411310875</v>
      </c>
    </row>
    <row r="452" spans="5:6" x14ac:dyDescent="0.25">
      <c r="E452" s="70">
        <f t="shared" ref="E452:E515" ca="1" si="14">RAND()</f>
        <v>0.91263131811359555</v>
      </c>
      <c r="F452" s="70">
        <f t="shared" ref="F452:F515" ca="1" si="15">_xlfn.F.INV(E452,$C$3,$C$4)</f>
        <v>3.7314505870317376</v>
      </c>
    </row>
    <row r="453" spans="5:6" x14ac:dyDescent="0.25">
      <c r="E453" s="70">
        <f t="shared" ca="1" si="14"/>
        <v>0.50594758417658403</v>
      </c>
      <c r="F453" s="70">
        <f t="shared" ca="1" si="15"/>
        <v>1.0141128982371133</v>
      </c>
    </row>
    <row r="454" spans="5:6" x14ac:dyDescent="0.25">
      <c r="E454" s="70">
        <f t="shared" ca="1" si="14"/>
        <v>0.11899074518212571</v>
      </c>
      <c r="F454" s="70">
        <f t="shared" ca="1" si="15"/>
        <v>0.32102941335483864</v>
      </c>
    </row>
    <row r="455" spans="5:6" x14ac:dyDescent="0.25">
      <c r="E455" s="70">
        <f t="shared" ca="1" si="14"/>
        <v>0.99294889060094715</v>
      </c>
      <c r="F455" s="70">
        <f t="shared" ca="1" si="15"/>
        <v>12.832415465885596</v>
      </c>
    </row>
    <row r="456" spans="5:6" x14ac:dyDescent="0.25">
      <c r="E456" s="70">
        <f t="shared" ca="1" si="14"/>
        <v>0.93381079235405606</v>
      </c>
      <c r="F456" s="70">
        <f t="shared" ca="1" si="15"/>
        <v>4.3516997805519422</v>
      </c>
    </row>
    <row r="457" spans="5:6" x14ac:dyDescent="0.25">
      <c r="E457" s="70">
        <f t="shared" ca="1" si="14"/>
        <v>0.99305138133353388</v>
      </c>
      <c r="F457" s="70">
        <f t="shared" ca="1" si="15"/>
        <v>12.916403529311854</v>
      </c>
    </row>
    <row r="458" spans="5:6" x14ac:dyDescent="0.25">
      <c r="E458" s="70">
        <f t="shared" ca="1" si="14"/>
        <v>0.63776844511259623</v>
      </c>
      <c r="F458" s="70">
        <f t="shared" ca="1" si="15"/>
        <v>1.3938396772431103</v>
      </c>
    </row>
    <row r="459" spans="5:6" x14ac:dyDescent="0.25">
      <c r="E459" s="70">
        <f t="shared" ca="1" si="14"/>
        <v>0.31400073704231235</v>
      </c>
      <c r="F459" s="70">
        <f t="shared" ca="1" si="15"/>
        <v>0.63297436688937103</v>
      </c>
    </row>
    <row r="460" spans="5:6" x14ac:dyDescent="0.25">
      <c r="E460" s="70">
        <f t="shared" ca="1" si="14"/>
        <v>1.9683287615227307E-2</v>
      </c>
      <c r="F460" s="70">
        <f t="shared" ca="1" si="15"/>
        <v>0.12479082061447319</v>
      </c>
    </row>
    <row r="461" spans="5:6" x14ac:dyDescent="0.25">
      <c r="E461" s="70">
        <f t="shared" ca="1" si="14"/>
        <v>0.73516693067076488</v>
      </c>
      <c r="F461" s="70">
        <f t="shared" ca="1" si="15"/>
        <v>1.8127842193688088</v>
      </c>
    </row>
    <row r="462" spans="5:6" x14ac:dyDescent="0.25">
      <c r="E462" s="70">
        <f t="shared" ca="1" si="14"/>
        <v>8.9932913215093002E-2</v>
      </c>
      <c r="F462" s="70">
        <f t="shared" ca="1" si="15"/>
        <v>0.27243702859941926</v>
      </c>
    </row>
    <row r="463" spans="5:6" x14ac:dyDescent="0.25">
      <c r="E463" s="70">
        <f t="shared" ca="1" si="14"/>
        <v>0.9773110784824629</v>
      </c>
      <c r="F463" s="70">
        <f t="shared" ca="1" si="15"/>
        <v>7.4882330270568387</v>
      </c>
    </row>
    <row r="464" spans="5:6" x14ac:dyDescent="0.25">
      <c r="E464" s="70">
        <f t="shared" ca="1" si="14"/>
        <v>0.69831905876008549</v>
      </c>
      <c r="F464" s="70">
        <f t="shared" ca="1" si="15"/>
        <v>1.6334390112383219</v>
      </c>
    </row>
    <row r="465" spans="5:6" x14ac:dyDescent="0.25">
      <c r="E465" s="70">
        <f t="shared" ca="1" si="14"/>
        <v>2.3650266770709694E-2</v>
      </c>
      <c r="F465" s="70">
        <f t="shared" ca="1" si="15"/>
        <v>0.13623284116312834</v>
      </c>
    </row>
    <row r="466" spans="5:6" x14ac:dyDescent="0.25">
      <c r="E466" s="70">
        <f t="shared" ca="1" si="14"/>
        <v>0.50617385360745359</v>
      </c>
      <c r="F466" s="70">
        <f t="shared" ca="1" si="15"/>
        <v>1.0146537702111598</v>
      </c>
    </row>
    <row r="467" spans="5:6" x14ac:dyDescent="0.25">
      <c r="E467" s="70">
        <f t="shared" ca="1" si="14"/>
        <v>0.53053680726488928</v>
      </c>
      <c r="F467" s="70">
        <f t="shared" ca="1" si="15"/>
        <v>1.0746858898657019</v>
      </c>
    </row>
    <row r="468" spans="5:6" x14ac:dyDescent="0.25">
      <c r="E468" s="70">
        <f t="shared" ca="1" si="14"/>
        <v>6.2146970296138582E-3</v>
      </c>
      <c r="F468" s="70">
        <f t="shared" ca="1" si="15"/>
        <v>7.3675243025402154E-2</v>
      </c>
    </row>
    <row r="469" spans="5:6" x14ac:dyDescent="0.25">
      <c r="E469" s="70">
        <f t="shared" ca="1" si="14"/>
        <v>0.75682339375942531</v>
      </c>
      <c r="F469" s="70">
        <f t="shared" ca="1" si="15"/>
        <v>1.9345448107105019</v>
      </c>
    </row>
    <row r="470" spans="5:6" x14ac:dyDescent="0.25">
      <c r="E470" s="70">
        <f t="shared" ca="1" si="14"/>
        <v>0.88181458405172819</v>
      </c>
      <c r="F470" s="70">
        <f t="shared" ca="1" si="15"/>
        <v>3.1277650401257855</v>
      </c>
    </row>
    <row r="471" spans="5:6" x14ac:dyDescent="0.25">
      <c r="E471" s="70">
        <f t="shared" ca="1" si="14"/>
        <v>0.62993588075504658</v>
      </c>
      <c r="F471" s="70">
        <f t="shared" ca="1" si="15"/>
        <v>1.3666672838702418</v>
      </c>
    </row>
    <row r="472" spans="5:6" x14ac:dyDescent="0.25">
      <c r="E472" s="70">
        <f t="shared" ca="1" si="14"/>
        <v>1.8967261765258647E-2</v>
      </c>
      <c r="F472" s="70">
        <f t="shared" ca="1" si="15"/>
        <v>0.12261975684536763</v>
      </c>
    </row>
    <row r="473" spans="5:6" x14ac:dyDescent="0.25">
      <c r="E473" s="70">
        <f t="shared" ca="1" si="14"/>
        <v>0.19408989952347866</v>
      </c>
      <c r="F473" s="70">
        <f t="shared" ca="1" si="15"/>
        <v>0.43969503524534959</v>
      </c>
    </row>
    <row r="474" spans="5:6" x14ac:dyDescent="0.25">
      <c r="E474" s="70">
        <f t="shared" ca="1" si="14"/>
        <v>0.84025175080585468</v>
      </c>
      <c r="F474" s="70">
        <f t="shared" ca="1" si="15"/>
        <v>2.5907307257383247</v>
      </c>
    </row>
    <row r="475" spans="5:6" x14ac:dyDescent="0.25">
      <c r="E475" s="70">
        <f t="shared" ca="1" si="14"/>
        <v>0.98319425662363047</v>
      </c>
      <c r="F475" s="70">
        <f t="shared" ca="1" si="15"/>
        <v>8.633380429485225</v>
      </c>
    </row>
    <row r="476" spans="5:6" x14ac:dyDescent="0.25">
      <c r="E476" s="70">
        <f t="shared" ca="1" si="14"/>
        <v>0.55304710812846902</v>
      </c>
      <c r="F476" s="70">
        <f t="shared" ca="1" si="15"/>
        <v>1.1336003778281614</v>
      </c>
    </row>
    <row r="477" spans="5:6" x14ac:dyDescent="0.25">
      <c r="E477" s="70">
        <f t="shared" ca="1" si="14"/>
        <v>9.9562199870600887E-2</v>
      </c>
      <c r="F477" s="70">
        <f t="shared" ca="1" si="15"/>
        <v>0.28886662264692986</v>
      </c>
    </row>
    <row r="478" spans="5:6" x14ac:dyDescent="0.25">
      <c r="E478" s="70">
        <f t="shared" ca="1" si="14"/>
        <v>0.90835068432952215</v>
      </c>
      <c r="F478" s="70">
        <f t="shared" ca="1" si="15"/>
        <v>3.6311509924227496</v>
      </c>
    </row>
    <row r="479" spans="5:6" x14ac:dyDescent="0.25">
      <c r="E479" s="70">
        <f t="shared" ca="1" si="14"/>
        <v>0.84591231918394438</v>
      </c>
      <c r="F479" s="70">
        <f t="shared" ca="1" si="15"/>
        <v>2.6518834569399004</v>
      </c>
    </row>
    <row r="480" spans="5:6" x14ac:dyDescent="0.25">
      <c r="E480" s="70">
        <f t="shared" ca="1" si="14"/>
        <v>0.53511991561568661</v>
      </c>
      <c r="F480" s="70">
        <f t="shared" ca="1" si="15"/>
        <v>1.0863981039919539</v>
      </c>
    </row>
    <row r="481" spans="5:6" x14ac:dyDescent="0.25">
      <c r="E481" s="70">
        <f t="shared" ca="1" si="14"/>
        <v>0.94770113783834997</v>
      </c>
      <c r="F481" s="70">
        <f t="shared" ca="1" si="15"/>
        <v>4.9331446794299785</v>
      </c>
    </row>
    <row r="482" spans="5:6" x14ac:dyDescent="0.25">
      <c r="E482" s="70">
        <f t="shared" ca="1" si="14"/>
        <v>0.57209920621821631</v>
      </c>
      <c r="F482" s="70">
        <f t="shared" ca="1" si="15"/>
        <v>1.1863880761391019</v>
      </c>
    </row>
    <row r="483" spans="5:6" x14ac:dyDescent="0.25">
      <c r="E483" s="70">
        <f t="shared" ca="1" si="14"/>
        <v>3.2764805112189266E-2</v>
      </c>
      <c r="F483" s="70">
        <f t="shared" ca="1" si="15"/>
        <v>0.1597531657998586</v>
      </c>
    </row>
    <row r="484" spans="5:6" x14ac:dyDescent="0.25">
      <c r="E484" s="70">
        <f t="shared" ca="1" si="14"/>
        <v>0.31991145201833893</v>
      </c>
      <c r="F484" s="70">
        <f t="shared" ca="1" si="15"/>
        <v>0.64304472680037761</v>
      </c>
    </row>
    <row r="485" spans="5:6" x14ac:dyDescent="0.25">
      <c r="E485" s="70">
        <f t="shared" ca="1" si="14"/>
        <v>0.86407108697789192</v>
      </c>
      <c r="F485" s="70">
        <f t="shared" ca="1" si="15"/>
        <v>2.8709269117363005</v>
      </c>
    </row>
    <row r="486" spans="5:6" x14ac:dyDescent="0.25">
      <c r="E486" s="70">
        <f t="shared" ca="1" si="14"/>
        <v>0.8406761916700739</v>
      </c>
      <c r="F486" s="70">
        <f t="shared" ca="1" si="15"/>
        <v>2.5952125036825491</v>
      </c>
    </row>
    <row r="487" spans="5:6" x14ac:dyDescent="0.25">
      <c r="E487" s="70">
        <f t="shared" ca="1" si="14"/>
        <v>0.87222728796409454</v>
      </c>
      <c r="F487" s="70">
        <f t="shared" ca="1" si="15"/>
        <v>2.9828763466969943</v>
      </c>
    </row>
    <row r="488" spans="5:6" x14ac:dyDescent="0.25">
      <c r="E488" s="70">
        <f t="shared" ca="1" si="14"/>
        <v>0.62358058624124113</v>
      </c>
      <c r="F488" s="70">
        <f t="shared" ca="1" si="15"/>
        <v>1.3451575158822691</v>
      </c>
    </row>
    <row r="489" spans="5:6" x14ac:dyDescent="0.25">
      <c r="E489" s="70">
        <f t="shared" ca="1" si="14"/>
        <v>0.40373404147480163</v>
      </c>
      <c r="F489" s="70">
        <f t="shared" ca="1" si="15"/>
        <v>0.79508565483411764</v>
      </c>
    </row>
    <row r="490" spans="5:6" x14ac:dyDescent="0.25">
      <c r="E490" s="70">
        <f t="shared" ca="1" si="14"/>
        <v>0.81438483260090899</v>
      </c>
      <c r="F490" s="70">
        <f t="shared" ca="1" si="15"/>
        <v>2.3448823900421383</v>
      </c>
    </row>
    <row r="491" spans="5:6" x14ac:dyDescent="0.25">
      <c r="E491" s="70">
        <f t="shared" ca="1" si="14"/>
        <v>0.60169323948884867</v>
      </c>
      <c r="F491" s="70">
        <f t="shared" ca="1" si="15"/>
        <v>1.2744884612938372</v>
      </c>
    </row>
    <row r="492" spans="5:6" x14ac:dyDescent="0.25">
      <c r="E492" s="70">
        <f t="shared" ca="1" si="14"/>
        <v>0.57357820046303909</v>
      </c>
      <c r="F492" s="70">
        <f t="shared" ca="1" si="15"/>
        <v>1.1906075696128717</v>
      </c>
    </row>
    <row r="493" spans="5:6" x14ac:dyDescent="0.25">
      <c r="E493" s="70">
        <f t="shared" ca="1" si="14"/>
        <v>0.34169244858740144</v>
      </c>
      <c r="F493" s="70">
        <f t="shared" ca="1" si="15"/>
        <v>0.68080280344658461</v>
      </c>
    </row>
    <row r="494" spans="5:6" x14ac:dyDescent="0.25">
      <c r="E494" s="70">
        <f t="shared" ca="1" si="14"/>
        <v>7.0199860168511541E-2</v>
      </c>
      <c r="F494" s="70">
        <f t="shared" ca="1" si="15"/>
        <v>0.23726882282059422</v>
      </c>
    </row>
    <row r="495" spans="5:6" x14ac:dyDescent="0.25">
      <c r="E495" s="70">
        <f t="shared" ca="1" si="14"/>
        <v>0.21965522148428607</v>
      </c>
      <c r="F495" s="70">
        <f t="shared" ca="1" si="15"/>
        <v>0.47973159933663512</v>
      </c>
    </row>
    <row r="496" spans="5:6" x14ac:dyDescent="0.25">
      <c r="E496" s="70">
        <f t="shared" ca="1" si="14"/>
        <v>0.33941084159618407</v>
      </c>
      <c r="F496" s="70">
        <f t="shared" ca="1" si="15"/>
        <v>0.67679704937321339</v>
      </c>
    </row>
    <row r="497" spans="5:6" x14ac:dyDescent="0.25">
      <c r="E497" s="70">
        <f t="shared" ca="1" si="14"/>
        <v>0.17949880963727827</v>
      </c>
      <c r="F497" s="70">
        <f t="shared" ca="1" si="15"/>
        <v>0.41690852741883688</v>
      </c>
    </row>
    <row r="498" spans="5:6" x14ac:dyDescent="0.25">
      <c r="E498" s="70">
        <f t="shared" ca="1" si="14"/>
        <v>0.46383217063586235</v>
      </c>
      <c r="F498" s="70">
        <f t="shared" ca="1" si="15"/>
        <v>0.91819291851125273</v>
      </c>
    </row>
    <row r="499" spans="5:6" x14ac:dyDescent="0.25">
      <c r="E499" s="70">
        <f t="shared" ca="1" si="14"/>
        <v>0.14266295027473219</v>
      </c>
      <c r="F499" s="70">
        <f t="shared" ca="1" si="15"/>
        <v>0.3590352524909326</v>
      </c>
    </row>
    <row r="500" spans="5:6" x14ac:dyDescent="0.25">
      <c r="E500" s="70">
        <f t="shared" ca="1" si="14"/>
        <v>0.29214145639590205</v>
      </c>
      <c r="F500" s="70">
        <f t="shared" ca="1" si="15"/>
        <v>0.59631498474749023</v>
      </c>
    </row>
    <row r="501" spans="5:6" x14ac:dyDescent="0.25">
      <c r="E501" s="70">
        <f t="shared" ca="1" si="14"/>
        <v>6.2829235825545005E-2</v>
      </c>
      <c r="F501" s="70">
        <f t="shared" ca="1" si="15"/>
        <v>0.22342696107873952</v>
      </c>
    </row>
    <row r="502" spans="5:6" x14ac:dyDescent="0.25">
      <c r="E502" s="70">
        <f t="shared" ca="1" si="14"/>
        <v>0.43664507256835228</v>
      </c>
      <c r="F502" s="70">
        <f t="shared" ca="1" si="15"/>
        <v>0.86072865668787968</v>
      </c>
    </row>
    <row r="503" spans="5:6" x14ac:dyDescent="0.25">
      <c r="E503" s="70">
        <f t="shared" ca="1" si="14"/>
        <v>0.85732605857600763</v>
      </c>
      <c r="F503" s="70">
        <f t="shared" ca="1" si="15"/>
        <v>2.7851065330553348</v>
      </c>
    </row>
    <row r="504" spans="5:6" x14ac:dyDescent="0.25">
      <c r="E504" s="70">
        <f t="shared" ca="1" si="14"/>
        <v>0.11669450783698476</v>
      </c>
      <c r="F504" s="70">
        <f t="shared" ca="1" si="15"/>
        <v>0.31728350785688997</v>
      </c>
    </row>
    <row r="505" spans="5:6" x14ac:dyDescent="0.25">
      <c r="E505" s="70">
        <f t="shared" ca="1" si="14"/>
        <v>0.9567828025770535</v>
      </c>
      <c r="F505" s="70">
        <f t="shared" ca="1" si="15"/>
        <v>5.4449202037695272</v>
      </c>
    </row>
    <row r="506" spans="5:6" x14ac:dyDescent="0.25">
      <c r="E506" s="70">
        <f t="shared" ca="1" si="14"/>
        <v>0.36426510752144314</v>
      </c>
      <c r="F506" s="70">
        <f t="shared" ca="1" si="15"/>
        <v>0.72112989794703619</v>
      </c>
    </row>
    <row r="507" spans="5:6" x14ac:dyDescent="0.25">
      <c r="E507" s="70">
        <f t="shared" ca="1" si="14"/>
        <v>0.56074482096449174</v>
      </c>
      <c r="F507" s="70">
        <f t="shared" ca="1" si="15"/>
        <v>1.1545869455665887</v>
      </c>
    </row>
    <row r="508" spans="5:6" x14ac:dyDescent="0.25">
      <c r="E508" s="70">
        <f t="shared" ca="1" si="14"/>
        <v>0.51756523980889646</v>
      </c>
      <c r="F508" s="70">
        <f t="shared" ca="1" si="15"/>
        <v>1.0422709109085042</v>
      </c>
    </row>
    <row r="509" spans="5:6" x14ac:dyDescent="0.25">
      <c r="E509" s="70">
        <f t="shared" ca="1" si="14"/>
        <v>0.5243106647395519</v>
      </c>
      <c r="F509" s="70">
        <f t="shared" ca="1" si="15"/>
        <v>1.0589944883039579</v>
      </c>
    </row>
    <row r="510" spans="5:6" x14ac:dyDescent="0.25">
      <c r="E510" s="70">
        <f t="shared" ca="1" si="14"/>
        <v>0.81107272906414396</v>
      </c>
      <c r="F510" s="70">
        <f t="shared" ca="1" si="15"/>
        <v>2.3167860293381204</v>
      </c>
    </row>
    <row r="511" spans="5:6" x14ac:dyDescent="0.25">
      <c r="E511" s="70">
        <f t="shared" ca="1" si="14"/>
        <v>0.51334257050435994</v>
      </c>
      <c r="F511" s="70">
        <f t="shared" ca="1" si="15"/>
        <v>1.031943757289137</v>
      </c>
    </row>
    <row r="512" spans="5:6" x14ac:dyDescent="0.25">
      <c r="E512" s="70">
        <f t="shared" ca="1" si="14"/>
        <v>0.62115103080750533</v>
      </c>
      <c r="F512" s="70">
        <f t="shared" ca="1" si="15"/>
        <v>1.3370572738290887</v>
      </c>
    </row>
    <row r="513" spans="5:6" x14ac:dyDescent="0.25">
      <c r="E513" s="70">
        <f t="shared" ca="1" si="14"/>
        <v>0.56758055636396421</v>
      </c>
      <c r="F513" s="70">
        <f t="shared" ca="1" si="15"/>
        <v>1.1736082345527528</v>
      </c>
    </row>
    <row r="514" spans="5:6" x14ac:dyDescent="0.25">
      <c r="E514" s="70">
        <f t="shared" ca="1" si="14"/>
        <v>0.1907127242328992</v>
      </c>
      <c r="F514" s="70">
        <f t="shared" ca="1" si="15"/>
        <v>0.43442054659381329</v>
      </c>
    </row>
    <row r="515" spans="5:6" x14ac:dyDescent="0.25">
      <c r="E515" s="70">
        <f t="shared" ca="1" si="14"/>
        <v>7.71088128406483E-2</v>
      </c>
      <c r="F515" s="70">
        <f t="shared" ca="1" si="15"/>
        <v>0.24985650593560246</v>
      </c>
    </row>
    <row r="516" spans="5:6" x14ac:dyDescent="0.25">
      <c r="E516" s="70">
        <f t="shared" ref="E516:E579" ca="1" si="16">RAND()</f>
        <v>0.11479707789871496</v>
      </c>
      <c r="F516" s="70">
        <f t="shared" ref="F516:F579" ca="1" si="17">_xlfn.F.INV(E516,$C$3,$C$4)</f>
        <v>0.31417831480679731</v>
      </c>
    </row>
    <row r="517" spans="5:6" x14ac:dyDescent="0.25">
      <c r="E517" s="70">
        <f t="shared" ca="1" si="16"/>
        <v>0.16005579242868706</v>
      </c>
      <c r="F517" s="70">
        <f t="shared" ca="1" si="17"/>
        <v>0.38647440417660622</v>
      </c>
    </row>
    <row r="518" spans="5:6" x14ac:dyDescent="0.25">
      <c r="E518" s="70">
        <f t="shared" ca="1" si="16"/>
        <v>0.60907658366981443</v>
      </c>
      <c r="F518" s="70">
        <f t="shared" ca="1" si="17"/>
        <v>1.2977628863565531</v>
      </c>
    </row>
    <row r="519" spans="5:6" x14ac:dyDescent="0.25">
      <c r="E519" s="70">
        <f t="shared" ca="1" si="16"/>
        <v>0.37535867777416121</v>
      </c>
      <c r="F519" s="70">
        <f t="shared" ca="1" si="17"/>
        <v>0.74144643769027141</v>
      </c>
    </row>
    <row r="520" spans="5:6" x14ac:dyDescent="0.25">
      <c r="E520" s="70">
        <f t="shared" ca="1" si="16"/>
        <v>0.42612668298696421</v>
      </c>
      <c r="F520" s="70">
        <f t="shared" ca="1" si="17"/>
        <v>0.83931224050927988</v>
      </c>
    </row>
    <row r="521" spans="5:6" x14ac:dyDescent="0.25">
      <c r="E521" s="70">
        <f t="shared" ca="1" si="16"/>
        <v>0.69110520496193584</v>
      </c>
      <c r="F521" s="70">
        <f t="shared" ca="1" si="17"/>
        <v>1.6017135727384606</v>
      </c>
    </row>
    <row r="522" spans="5:6" x14ac:dyDescent="0.25">
      <c r="E522" s="70">
        <f t="shared" ca="1" si="16"/>
        <v>0.46340557142200278</v>
      </c>
      <c r="F522" s="70">
        <f t="shared" ca="1" si="17"/>
        <v>0.91726620406558901</v>
      </c>
    </row>
    <row r="523" spans="5:6" x14ac:dyDescent="0.25">
      <c r="E523" s="70">
        <f t="shared" ca="1" si="16"/>
        <v>0.25001885676841362</v>
      </c>
      <c r="F523" s="70">
        <f t="shared" ca="1" si="17"/>
        <v>0.52782938889455544</v>
      </c>
    </row>
    <row r="524" spans="5:6" x14ac:dyDescent="0.25">
      <c r="E524" s="70">
        <f t="shared" ca="1" si="16"/>
        <v>0.4483730530534118</v>
      </c>
      <c r="F524" s="70">
        <f t="shared" ca="1" si="17"/>
        <v>0.88513028908649982</v>
      </c>
    </row>
    <row r="525" spans="5:6" x14ac:dyDescent="0.25">
      <c r="E525" s="70">
        <f t="shared" ca="1" si="16"/>
        <v>0.60128090206113605</v>
      </c>
      <c r="F525" s="70">
        <f t="shared" ca="1" si="17"/>
        <v>1.2732048190077414</v>
      </c>
    </row>
    <row r="526" spans="5:6" x14ac:dyDescent="0.25">
      <c r="E526" s="70">
        <f t="shared" ca="1" si="16"/>
        <v>0.53125347434016268</v>
      </c>
      <c r="F526" s="70">
        <f t="shared" ca="1" si="17"/>
        <v>1.0765081877551905</v>
      </c>
    </row>
    <row r="527" spans="5:6" x14ac:dyDescent="0.25">
      <c r="E527" s="70">
        <f t="shared" ca="1" si="16"/>
        <v>0.74826779889159922</v>
      </c>
      <c r="F527" s="70">
        <f t="shared" ca="1" si="17"/>
        <v>1.8847665523934785</v>
      </c>
    </row>
    <row r="528" spans="5:6" x14ac:dyDescent="0.25">
      <c r="E528" s="70">
        <f t="shared" ca="1" si="16"/>
        <v>0.23333152017481229</v>
      </c>
      <c r="F528" s="70">
        <f t="shared" ca="1" si="17"/>
        <v>0.50129740966892222</v>
      </c>
    </row>
    <row r="529" spans="5:6" x14ac:dyDescent="0.25">
      <c r="E529" s="70">
        <f t="shared" ca="1" si="16"/>
        <v>0.4102555153245353</v>
      </c>
      <c r="F529" s="70">
        <f t="shared" ca="1" si="17"/>
        <v>0.80778253494642771</v>
      </c>
    </row>
    <row r="530" spans="5:6" x14ac:dyDescent="0.25">
      <c r="E530" s="70">
        <f t="shared" ca="1" si="16"/>
        <v>0.13777784036359841</v>
      </c>
      <c r="F530" s="70">
        <f t="shared" ca="1" si="17"/>
        <v>0.35126806245545339</v>
      </c>
    </row>
    <row r="531" spans="5:6" x14ac:dyDescent="0.25">
      <c r="E531" s="70">
        <f t="shared" ca="1" si="16"/>
        <v>0.56296027438631002</v>
      </c>
      <c r="F531" s="70">
        <f t="shared" ca="1" si="17"/>
        <v>1.1607113208238105</v>
      </c>
    </row>
    <row r="532" spans="5:6" x14ac:dyDescent="0.25">
      <c r="E532" s="70">
        <f t="shared" ca="1" si="16"/>
        <v>0.81101393675365063</v>
      </c>
      <c r="F532" s="70">
        <f t="shared" ca="1" si="17"/>
        <v>2.3162933684768392</v>
      </c>
    </row>
    <row r="533" spans="5:6" x14ac:dyDescent="0.25">
      <c r="E533" s="70">
        <f t="shared" ca="1" si="16"/>
        <v>8.5581463374312605E-2</v>
      </c>
      <c r="F533" s="70">
        <f t="shared" ca="1" si="17"/>
        <v>0.26487505455012628</v>
      </c>
    </row>
    <row r="534" spans="5:6" x14ac:dyDescent="0.25">
      <c r="E534" s="70">
        <f t="shared" ca="1" si="16"/>
        <v>3.4277059098768436E-3</v>
      </c>
      <c r="F534" s="70">
        <f t="shared" ca="1" si="17"/>
        <v>5.6777063161740159E-2</v>
      </c>
    </row>
    <row r="535" spans="5:6" x14ac:dyDescent="0.25">
      <c r="E535" s="70">
        <f t="shared" ca="1" si="16"/>
        <v>0.51906148676423369</v>
      </c>
      <c r="F535" s="70">
        <f t="shared" ca="1" si="17"/>
        <v>1.0459561673498936</v>
      </c>
    </row>
    <row r="536" spans="5:6" x14ac:dyDescent="0.25">
      <c r="E536" s="70">
        <f t="shared" ca="1" si="16"/>
        <v>0.34386540820440437</v>
      </c>
      <c r="F536" s="70">
        <f t="shared" ca="1" si="17"/>
        <v>0.68462935055694618</v>
      </c>
    </row>
    <row r="537" spans="5:6" x14ac:dyDescent="0.25">
      <c r="E537" s="70">
        <f t="shared" ca="1" si="16"/>
        <v>0.20049759651721344</v>
      </c>
      <c r="F537" s="70">
        <f t="shared" ca="1" si="17"/>
        <v>0.44970794385503682</v>
      </c>
    </row>
    <row r="538" spans="5:6" x14ac:dyDescent="0.25">
      <c r="E538" s="70">
        <f t="shared" ca="1" si="16"/>
        <v>0.32448281315990379</v>
      </c>
      <c r="F538" s="70">
        <f t="shared" ca="1" si="17"/>
        <v>0.65088278231141294</v>
      </c>
    </row>
    <row r="539" spans="5:6" x14ac:dyDescent="0.25">
      <c r="E539" s="70">
        <f t="shared" ca="1" si="16"/>
        <v>0.95149874581870508</v>
      </c>
      <c r="F539" s="70">
        <f t="shared" ca="1" si="17"/>
        <v>5.1308468397026479</v>
      </c>
    </row>
    <row r="540" spans="5:6" x14ac:dyDescent="0.25">
      <c r="E540" s="70">
        <f t="shared" ca="1" si="16"/>
        <v>0.64265631220382324</v>
      </c>
      <c r="F540" s="70">
        <f t="shared" ca="1" si="17"/>
        <v>1.4111833933406464</v>
      </c>
    </row>
    <row r="541" spans="5:6" x14ac:dyDescent="0.25">
      <c r="E541" s="70">
        <f t="shared" ca="1" si="16"/>
        <v>0.13584314719997204</v>
      </c>
      <c r="F541" s="70">
        <f t="shared" ca="1" si="17"/>
        <v>0.34818266451202057</v>
      </c>
    </row>
    <row r="542" spans="5:6" x14ac:dyDescent="0.25">
      <c r="E542" s="70">
        <f t="shared" ca="1" si="16"/>
        <v>5.3326627165840135E-2</v>
      </c>
      <c r="F542" s="70">
        <f t="shared" ca="1" si="17"/>
        <v>0.20479011006930714</v>
      </c>
    </row>
    <row r="543" spans="5:6" x14ac:dyDescent="0.25">
      <c r="E543" s="70">
        <f t="shared" ca="1" si="16"/>
        <v>5.5765258983327515E-2</v>
      </c>
      <c r="F543" s="70">
        <f t="shared" ca="1" si="17"/>
        <v>0.20967086875195759</v>
      </c>
    </row>
    <row r="544" spans="5:6" x14ac:dyDescent="0.25">
      <c r="E544" s="70">
        <f t="shared" ca="1" si="16"/>
        <v>0.69276098794363206</v>
      </c>
      <c r="F544" s="70">
        <f t="shared" ca="1" si="17"/>
        <v>1.608908437158671</v>
      </c>
    </row>
    <row r="545" spans="5:6" x14ac:dyDescent="0.25">
      <c r="E545" s="70">
        <f t="shared" ca="1" si="16"/>
        <v>0.19664630401144712</v>
      </c>
      <c r="F545" s="70">
        <f t="shared" ca="1" si="17"/>
        <v>0.44368873481551069</v>
      </c>
    </row>
    <row r="546" spans="5:6" x14ac:dyDescent="0.25">
      <c r="E546" s="70">
        <f t="shared" ca="1" si="16"/>
        <v>0.46790624789184954</v>
      </c>
      <c r="F546" s="70">
        <f t="shared" ca="1" si="17"/>
        <v>0.92708555973006734</v>
      </c>
    </row>
    <row r="547" spans="5:6" x14ac:dyDescent="0.25">
      <c r="E547" s="70">
        <f t="shared" ca="1" si="16"/>
        <v>0.57193258714650586</v>
      </c>
      <c r="F547" s="70">
        <f t="shared" ca="1" si="17"/>
        <v>1.1859138596397352</v>
      </c>
    </row>
    <row r="548" spans="5:6" x14ac:dyDescent="0.25">
      <c r="E548" s="70">
        <f t="shared" ca="1" si="16"/>
        <v>0.67031563334381883</v>
      </c>
      <c r="F548" s="70">
        <f t="shared" ca="1" si="17"/>
        <v>1.5154824969178029</v>
      </c>
    </row>
    <row r="549" spans="5:6" x14ac:dyDescent="0.25">
      <c r="E549" s="70">
        <f t="shared" ca="1" si="16"/>
        <v>0.63440002141859309</v>
      </c>
      <c r="F549" s="70">
        <f t="shared" ca="1" si="17"/>
        <v>1.3820622377001719</v>
      </c>
    </row>
    <row r="550" spans="5:6" x14ac:dyDescent="0.25">
      <c r="E550" s="70">
        <f t="shared" ca="1" si="16"/>
        <v>0.90996802654483033</v>
      </c>
      <c r="F550" s="70">
        <f t="shared" ca="1" si="17"/>
        <v>3.6682695416792521</v>
      </c>
    </row>
    <row r="551" spans="5:6" x14ac:dyDescent="0.25">
      <c r="E551" s="70">
        <f t="shared" ca="1" si="16"/>
        <v>0.44300342057483955</v>
      </c>
      <c r="F551" s="70">
        <f t="shared" ca="1" si="17"/>
        <v>0.87388769719367254</v>
      </c>
    </row>
    <row r="552" spans="5:6" x14ac:dyDescent="0.25">
      <c r="E552" s="70">
        <f t="shared" ca="1" si="16"/>
        <v>0.42975043678249969</v>
      </c>
      <c r="F552" s="70">
        <f t="shared" ca="1" si="17"/>
        <v>0.84664210038619292</v>
      </c>
    </row>
    <row r="553" spans="5:6" x14ac:dyDescent="0.25">
      <c r="E553" s="70">
        <f t="shared" ca="1" si="16"/>
        <v>1.2784278930787596E-2</v>
      </c>
      <c r="F553" s="70">
        <f t="shared" ca="1" si="17"/>
        <v>0.10201270216316959</v>
      </c>
    </row>
    <row r="554" spans="5:6" x14ac:dyDescent="0.25">
      <c r="E554" s="70">
        <f t="shared" ca="1" si="16"/>
        <v>0.15024756939062345</v>
      </c>
      <c r="F554" s="70">
        <f t="shared" ca="1" si="17"/>
        <v>0.37103670323814453</v>
      </c>
    </row>
    <row r="555" spans="5:6" x14ac:dyDescent="0.25">
      <c r="E555" s="70">
        <f t="shared" ca="1" si="16"/>
        <v>0.84873237136038948</v>
      </c>
      <c r="F555" s="70">
        <f t="shared" ca="1" si="17"/>
        <v>2.6835110663243626</v>
      </c>
    </row>
    <row r="556" spans="5:6" x14ac:dyDescent="0.25">
      <c r="E556" s="70">
        <f t="shared" ca="1" si="16"/>
        <v>0.86943725716156739</v>
      </c>
      <c r="F556" s="70">
        <f t="shared" ca="1" si="17"/>
        <v>2.943500070959149</v>
      </c>
    </row>
    <row r="557" spans="5:6" x14ac:dyDescent="0.25">
      <c r="E557" s="70">
        <f t="shared" ca="1" si="16"/>
        <v>0.39079921006604568</v>
      </c>
      <c r="F557" s="70">
        <f t="shared" ca="1" si="17"/>
        <v>0.77032155187475415</v>
      </c>
    </row>
    <row r="558" spans="5:6" x14ac:dyDescent="0.25">
      <c r="E558" s="70">
        <f t="shared" ca="1" si="16"/>
        <v>0.67829900056961545</v>
      </c>
      <c r="F558" s="70">
        <f t="shared" ca="1" si="17"/>
        <v>1.547729243157838</v>
      </c>
    </row>
    <row r="559" spans="5:6" x14ac:dyDescent="0.25">
      <c r="E559" s="70">
        <f t="shared" ca="1" si="16"/>
        <v>0.3030943313545611</v>
      </c>
      <c r="F559" s="70">
        <f t="shared" ca="1" si="17"/>
        <v>0.61457346920288958</v>
      </c>
    </row>
    <row r="560" spans="5:6" x14ac:dyDescent="0.25">
      <c r="E560" s="70">
        <f t="shared" ca="1" si="16"/>
        <v>0.62732428852036304</v>
      </c>
      <c r="F560" s="70">
        <f t="shared" ca="1" si="17"/>
        <v>1.3577712702805163</v>
      </c>
    </row>
    <row r="561" spans="5:6" x14ac:dyDescent="0.25">
      <c r="E561" s="70">
        <f t="shared" ca="1" si="16"/>
        <v>0.98268573948572691</v>
      </c>
      <c r="F561" s="70">
        <f t="shared" ca="1" si="17"/>
        <v>8.5134497922958641</v>
      </c>
    </row>
    <row r="562" spans="5:6" x14ac:dyDescent="0.25">
      <c r="E562" s="70">
        <f t="shared" ca="1" si="16"/>
        <v>0.17008799979723765</v>
      </c>
      <c r="F562" s="70">
        <f t="shared" ca="1" si="17"/>
        <v>0.40219708802283172</v>
      </c>
    </row>
    <row r="563" spans="5:6" x14ac:dyDescent="0.25">
      <c r="E563" s="70">
        <f t="shared" ca="1" si="16"/>
        <v>0.24988952008189647</v>
      </c>
      <c r="F563" s="70">
        <f t="shared" ca="1" si="17"/>
        <v>0.52762266174932859</v>
      </c>
    </row>
    <row r="564" spans="5:6" x14ac:dyDescent="0.25">
      <c r="E564" s="70">
        <f t="shared" ca="1" si="16"/>
        <v>0.25625215899191722</v>
      </c>
      <c r="F564" s="70">
        <f t="shared" ca="1" si="17"/>
        <v>0.53781489556125484</v>
      </c>
    </row>
    <row r="565" spans="5:6" x14ac:dyDescent="0.25">
      <c r="E565" s="70">
        <f t="shared" ca="1" si="16"/>
        <v>0.57253928830388723</v>
      </c>
      <c r="F565" s="70">
        <f t="shared" ca="1" si="17"/>
        <v>1.1876417058271627</v>
      </c>
    </row>
    <row r="566" spans="5:6" x14ac:dyDescent="0.25">
      <c r="E566" s="70">
        <f t="shared" ca="1" si="16"/>
        <v>0.41868979726794486</v>
      </c>
      <c r="F566" s="70">
        <f t="shared" ca="1" si="17"/>
        <v>0.82442408618349561</v>
      </c>
    </row>
    <row r="567" spans="5:6" x14ac:dyDescent="0.25">
      <c r="E567" s="70">
        <f t="shared" ca="1" si="16"/>
        <v>0.21855769339394759</v>
      </c>
      <c r="F567" s="70">
        <f t="shared" ca="1" si="17"/>
        <v>0.47800655414116405</v>
      </c>
    </row>
    <row r="568" spans="5:6" x14ac:dyDescent="0.25">
      <c r="E568" s="70">
        <f t="shared" ca="1" si="16"/>
        <v>0.73490300253579899</v>
      </c>
      <c r="F568" s="70">
        <f t="shared" ca="1" si="17"/>
        <v>1.8113832757335779</v>
      </c>
    </row>
    <row r="569" spans="5:6" x14ac:dyDescent="0.25">
      <c r="E569" s="70">
        <f t="shared" ca="1" si="16"/>
        <v>0.45186733703720916</v>
      </c>
      <c r="F569" s="70">
        <f t="shared" ca="1" si="17"/>
        <v>0.89251190648221124</v>
      </c>
    </row>
    <row r="570" spans="5:6" x14ac:dyDescent="0.25">
      <c r="E570" s="70">
        <f t="shared" ca="1" si="16"/>
        <v>0.51610657580481123</v>
      </c>
      <c r="F570" s="70">
        <f t="shared" ca="1" si="17"/>
        <v>1.0386913658306196</v>
      </c>
    </row>
    <row r="571" spans="5:6" x14ac:dyDescent="0.25">
      <c r="E571" s="70">
        <f t="shared" ca="1" si="16"/>
        <v>0.4465409870896736</v>
      </c>
      <c r="F571" s="70">
        <f t="shared" ca="1" si="17"/>
        <v>0.88128084419972075</v>
      </c>
    </row>
    <row r="572" spans="5:6" x14ac:dyDescent="0.25">
      <c r="E572" s="70">
        <f t="shared" ca="1" si="16"/>
        <v>0.1593941043807986</v>
      </c>
      <c r="F572" s="70">
        <f t="shared" ca="1" si="17"/>
        <v>0.3854353091884663</v>
      </c>
    </row>
    <row r="573" spans="5:6" x14ac:dyDescent="0.25">
      <c r="E573" s="70">
        <f t="shared" ca="1" si="16"/>
        <v>0.71922712946061285</v>
      </c>
      <c r="F573" s="70">
        <f t="shared" ca="1" si="17"/>
        <v>1.7313671581393684</v>
      </c>
    </row>
    <row r="574" spans="5:6" x14ac:dyDescent="0.25">
      <c r="E574" s="70">
        <f t="shared" ca="1" si="16"/>
        <v>0.14196485147898608</v>
      </c>
      <c r="F574" s="70">
        <f t="shared" ca="1" si="17"/>
        <v>0.35792723448869751</v>
      </c>
    </row>
    <row r="575" spans="5:6" x14ac:dyDescent="0.25">
      <c r="E575" s="70">
        <f t="shared" ca="1" si="16"/>
        <v>0.78143896216903197</v>
      </c>
      <c r="F575" s="70">
        <f t="shared" ca="1" si="17"/>
        <v>2.0919985234552989</v>
      </c>
    </row>
    <row r="576" spans="5:6" x14ac:dyDescent="0.25">
      <c r="E576" s="70">
        <f t="shared" ca="1" si="16"/>
        <v>0.24387668949257801</v>
      </c>
      <c r="F576" s="70">
        <f t="shared" ca="1" si="17"/>
        <v>0.51803172006955356</v>
      </c>
    </row>
    <row r="577" spans="5:6" x14ac:dyDescent="0.25">
      <c r="E577" s="70">
        <f t="shared" ca="1" si="16"/>
        <v>0.61593396478230444</v>
      </c>
      <c r="F577" s="70">
        <f t="shared" ca="1" si="17"/>
        <v>1.3198857887157986</v>
      </c>
    </row>
    <row r="578" spans="5:6" x14ac:dyDescent="0.25">
      <c r="E578" s="70">
        <f t="shared" ca="1" si="16"/>
        <v>0.28834677455251212</v>
      </c>
      <c r="F578" s="70">
        <f t="shared" ca="1" si="17"/>
        <v>0.59003756180401223</v>
      </c>
    </row>
    <row r="579" spans="5:6" x14ac:dyDescent="0.25">
      <c r="E579" s="70">
        <f t="shared" ca="1" si="16"/>
        <v>6.5716400823801258E-2</v>
      </c>
      <c r="F579" s="70">
        <f t="shared" ca="1" si="17"/>
        <v>0.22890529584415989</v>
      </c>
    </row>
    <row r="580" spans="5:6" x14ac:dyDescent="0.25">
      <c r="E580" s="70">
        <f t="shared" ref="E580:E643" ca="1" si="18">RAND()</f>
        <v>0.4528573554123414</v>
      </c>
      <c r="F580" s="70">
        <f t="shared" ref="F580:F643" ca="1" si="19">_xlfn.F.INV(E580,$C$3,$C$4)</f>
        <v>0.8946128537271274</v>
      </c>
    </row>
    <row r="581" spans="5:6" x14ac:dyDescent="0.25">
      <c r="E581" s="70">
        <f t="shared" ca="1" si="18"/>
        <v>0.10414120958932516</v>
      </c>
      <c r="F581" s="70">
        <f t="shared" ca="1" si="19"/>
        <v>0.29655254479391047</v>
      </c>
    </row>
    <row r="582" spans="5:6" x14ac:dyDescent="0.25">
      <c r="E582" s="70">
        <f t="shared" ca="1" si="18"/>
        <v>0.5892046788827856</v>
      </c>
      <c r="F582" s="70">
        <f t="shared" ca="1" si="19"/>
        <v>1.2363383458241703</v>
      </c>
    </row>
    <row r="583" spans="5:6" x14ac:dyDescent="0.25">
      <c r="E583" s="70">
        <f t="shared" ca="1" si="18"/>
        <v>0.34760610315263718</v>
      </c>
      <c r="F583" s="70">
        <f t="shared" ca="1" si="19"/>
        <v>0.69124347025432231</v>
      </c>
    </row>
    <row r="584" spans="5:6" x14ac:dyDescent="0.25">
      <c r="E584" s="70">
        <f t="shared" ca="1" si="18"/>
        <v>9.1404979455383395E-2</v>
      </c>
      <c r="F584" s="70">
        <f t="shared" ca="1" si="19"/>
        <v>0.27497455074616328</v>
      </c>
    </row>
    <row r="585" spans="5:6" x14ac:dyDescent="0.25">
      <c r="E585" s="70">
        <f t="shared" ca="1" si="18"/>
        <v>0.9206653228126106</v>
      </c>
      <c r="F585" s="70">
        <f t="shared" ca="1" si="19"/>
        <v>3.9394397263389087</v>
      </c>
    </row>
    <row r="586" spans="5:6" x14ac:dyDescent="0.25">
      <c r="E586" s="70">
        <f t="shared" ca="1" si="18"/>
        <v>0.84044712854811421</v>
      </c>
      <c r="F586" s="70">
        <f t="shared" ca="1" si="19"/>
        <v>2.5927917399668523</v>
      </c>
    </row>
    <row r="587" spans="5:6" x14ac:dyDescent="0.25">
      <c r="E587" s="70">
        <f t="shared" ca="1" si="18"/>
        <v>0.30269406929511811</v>
      </c>
      <c r="F587" s="70">
        <f t="shared" ca="1" si="19"/>
        <v>0.61390244467313537</v>
      </c>
    </row>
    <row r="588" spans="5:6" x14ac:dyDescent="0.25">
      <c r="E588" s="70">
        <f t="shared" ca="1" si="18"/>
        <v>0.31602128435791443</v>
      </c>
      <c r="F588" s="70">
        <f t="shared" ca="1" si="19"/>
        <v>0.63640888263181783</v>
      </c>
    </row>
    <row r="589" spans="5:6" x14ac:dyDescent="0.25">
      <c r="E589" s="70">
        <f t="shared" ca="1" si="18"/>
        <v>0.2700365860543672</v>
      </c>
      <c r="F589" s="70">
        <f t="shared" ca="1" si="19"/>
        <v>0.56006640160228993</v>
      </c>
    </row>
    <row r="590" spans="5:6" x14ac:dyDescent="0.25">
      <c r="E590" s="70">
        <f t="shared" ca="1" si="18"/>
        <v>0.82343173066422748</v>
      </c>
      <c r="F590" s="70">
        <f t="shared" ca="1" si="19"/>
        <v>2.4252424773967398</v>
      </c>
    </row>
    <row r="591" spans="5:6" x14ac:dyDescent="0.25">
      <c r="E591" s="70">
        <f t="shared" ca="1" si="18"/>
        <v>0.67948578804816606</v>
      </c>
      <c r="F591" s="70">
        <f t="shared" ca="1" si="19"/>
        <v>1.5526125124484558</v>
      </c>
    </row>
    <row r="592" spans="5:6" x14ac:dyDescent="0.25">
      <c r="E592" s="70">
        <f t="shared" ca="1" si="18"/>
        <v>1.7081245592081573E-2</v>
      </c>
      <c r="F592" s="70">
        <f t="shared" ca="1" si="19"/>
        <v>0.11671627438260898</v>
      </c>
    </row>
    <row r="593" spans="5:6" x14ac:dyDescent="0.25">
      <c r="E593" s="70">
        <f t="shared" ca="1" si="18"/>
        <v>0.90491787128819856</v>
      </c>
      <c r="F593" s="70">
        <f t="shared" ca="1" si="19"/>
        <v>3.555291026460806</v>
      </c>
    </row>
    <row r="594" spans="5:6" x14ac:dyDescent="0.25">
      <c r="E594" s="70">
        <f t="shared" ca="1" si="18"/>
        <v>0.65963108168305107</v>
      </c>
      <c r="F594" s="70">
        <f t="shared" ca="1" si="19"/>
        <v>1.4738879741783468</v>
      </c>
    </row>
    <row r="595" spans="5:6" x14ac:dyDescent="0.25">
      <c r="E595" s="70">
        <f t="shared" ca="1" si="18"/>
        <v>0.84018921408965785</v>
      </c>
      <c r="F595" s="70">
        <f t="shared" ca="1" si="19"/>
        <v>2.5900717634019448</v>
      </c>
    </row>
    <row r="596" spans="5:6" x14ac:dyDescent="0.25">
      <c r="E596" s="70">
        <f t="shared" ca="1" si="18"/>
        <v>0.99009299365083847</v>
      </c>
      <c r="F596" s="70">
        <f t="shared" ca="1" si="19"/>
        <v>11.013595061996435</v>
      </c>
    </row>
    <row r="597" spans="5:6" x14ac:dyDescent="0.25">
      <c r="E597" s="70">
        <f t="shared" ca="1" si="18"/>
        <v>0.84189757540158405</v>
      </c>
      <c r="F597" s="70">
        <f t="shared" ca="1" si="19"/>
        <v>2.6082011844760089</v>
      </c>
    </row>
    <row r="598" spans="5:6" x14ac:dyDescent="0.25">
      <c r="E598" s="70">
        <f t="shared" ca="1" si="18"/>
        <v>0.75143727672324656</v>
      </c>
      <c r="F598" s="70">
        <f t="shared" ca="1" si="19"/>
        <v>1.9029386620041824</v>
      </c>
    </row>
    <row r="599" spans="5:6" x14ac:dyDescent="0.25">
      <c r="E599" s="70">
        <f t="shared" ca="1" si="18"/>
        <v>0.18280476355115916</v>
      </c>
      <c r="F599" s="70">
        <f t="shared" ca="1" si="19"/>
        <v>0.42207197924072387</v>
      </c>
    </row>
    <row r="600" spans="5:6" x14ac:dyDescent="0.25">
      <c r="E600" s="70">
        <f t="shared" ca="1" si="18"/>
        <v>2.1256472351387501E-2</v>
      </c>
      <c r="F600" s="70">
        <f t="shared" ca="1" si="19"/>
        <v>0.12944023966354545</v>
      </c>
    </row>
    <row r="601" spans="5:6" x14ac:dyDescent="0.25">
      <c r="E601" s="70">
        <f t="shared" ca="1" si="18"/>
        <v>5.6486581171901085E-2</v>
      </c>
      <c r="F601" s="70">
        <f t="shared" ca="1" si="19"/>
        <v>0.21110070310417051</v>
      </c>
    </row>
    <row r="602" spans="5:6" x14ac:dyDescent="0.25">
      <c r="E602" s="70">
        <f t="shared" ca="1" si="18"/>
        <v>0.99550193652227781</v>
      </c>
      <c r="F602" s="70">
        <f t="shared" ca="1" si="19"/>
        <v>15.648465876679573</v>
      </c>
    </row>
    <row r="603" spans="5:6" x14ac:dyDescent="0.25">
      <c r="E603" s="70">
        <f t="shared" ca="1" si="18"/>
        <v>0.30332981391640268</v>
      </c>
      <c r="F603" s="70">
        <f t="shared" ca="1" si="19"/>
        <v>0.61496838503097984</v>
      </c>
    </row>
    <row r="604" spans="5:6" x14ac:dyDescent="0.25">
      <c r="E604" s="70">
        <f t="shared" ca="1" si="18"/>
        <v>0.85946266032798635</v>
      </c>
      <c r="F604" s="70">
        <f t="shared" ca="1" si="19"/>
        <v>2.8116777294678763</v>
      </c>
    </row>
    <row r="605" spans="5:6" x14ac:dyDescent="0.25">
      <c r="E605" s="70">
        <f t="shared" ca="1" si="18"/>
        <v>0.48300375468384749</v>
      </c>
      <c r="F605" s="70">
        <f t="shared" ca="1" si="19"/>
        <v>0.96073193928421752</v>
      </c>
    </row>
    <row r="606" spans="5:6" x14ac:dyDescent="0.25">
      <c r="E606" s="70">
        <f t="shared" ca="1" si="18"/>
        <v>0.58985838360432907</v>
      </c>
      <c r="F606" s="70">
        <f t="shared" ca="1" si="19"/>
        <v>1.238298812885376</v>
      </c>
    </row>
    <row r="607" spans="5:6" x14ac:dyDescent="0.25">
      <c r="E607" s="70">
        <f t="shared" ca="1" si="18"/>
        <v>0.87175296977127203</v>
      </c>
      <c r="F607" s="70">
        <f t="shared" ca="1" si="19"/>
        <v>2.9760990922424782</v>
      </c>
    </row>
    <row r="608" spans="5:6" x14ac:dyDescent="0.25">
      <c r="E608" s="70">
        <f t="shared" ca="1" si="18"/>
        <v>0.13757012835425309</v>
      </c>
      <c r="F608" s="70">
        <f t="shared" ca="1" si="19"/>
        <v>0.35093707360007081</v>
      </c>
    </row>
    <row r="609" spans="5:6" x14ac:dyDescent="0.25">
      <c r="E609" s="70">
        <f t="shared" ca="1" si="18"/>
        <v>0.46723537845401197</v>
      </c>
      <c r="F609" s="70">
        <f t="shared" ca="1" si="19"/>
        <v>0.92561591357223527</v>
      </c>
    </row>
    <row r="610" spans="5:6" x14ac:dyDescent="0.25">
      <c r="E610" s="70">
        <f t="shared" ca="1" si="18"/>
        <v>0.48345468365838407</v>
      </c>
      <c r="F610" s="70">
        <f t="shared" ca="1" si="19"/>
        <v>0.96175423507372448</v>
      </c>
    </row>
    <row r="611" spans="5:6" x14ac:dyDescent="0.25">
      <c r="E611" s="70">
        <f t="shared" ca="1" si="18"/>
        <v>0.75821442256660065</v>
      </c>
      <c r="F611" s="70">
        <f t="shared" ca="1" si="19"/>
        <v>1.9428606757858184</v>
      </c>
    </row>
    <row r="612" spans="5:6" x14ac:dyDescent="0.25">
      <c r="E612" s="70">
        <f t="shared" ca="1" si="18"/>
        <v>0.41302805973607126</v>
      </c>
      <c r="F612" s="70">
        <f t="shared" ca="1" si="19"/>
        <v>0.81322510790663249</v>
      </c>
    </row>
    <row r="613" spans="5:6" x14ac:dyDescent="0.25">
      <c r="E613" s="70">
        <f t="shared" ca="1" si="18"/>
        <v>0.75782221161831842</v>
      </c>
      <c r="F613" s="70">
        <f t="shared" ca="1" si="19"/>
        <v>1.9405094547474298</v>
      </c>
    </row>
    <row r="614" spans="5:6" x14ac:dyDescent="0.25">
      <c r="E614" s="70">
        <f t="shared" ca="1" si="18"/>
        <v>0.7355482548467841</v>
      </c>
      <c r="F614" s="70">
        <f t="shared" ca="1" si="19"/>
        <v>1.8148116060406834</v>
      </c>
    </row>
    <row r="615" spans="5:6" x14ac:dyDescent="0.25">
      <c r="E615" s="70">
        <f t="shared" ca="1" si="18"/>
        <v>0.48697703481657784</v>
      </c>
      <c r="F615" s="70">
        <f t="shared" ca="1" si="19"/>
        <v>0.96977551692838648</v>
      </c>
    </row>
    <row r="616" spans="5:6" x14ac:dyDescent="0.25">
      <c r="E616" s="70">
        <f t="shared" ca="1" si="18"/>
        <v>0.39731173805066877</v>
      </c>
      <c r="F616" s="70">
        <f t="shared" ca="1" si="19"/>
        <v>0.78272188353336869</v>
      </c>
    </row>
    <row r="617" spans="5:6" x14ac:dyDescent="0.25">
      <c r="E617" s="70">
        <f t="shared" ca="1" si="18"/>
        <v>0.81194191899537038</v>
      </c>
      <c r="F617" s="70">
        <f t="shared" ca="1" si="19"/>
        <v>2.3240940142139404</v>
      </c>
    </row>
    <row r="618" spans="5:6" x14ac:dyDescent="0.25">
      <c r="E618" s="70">
        <f t="shared" ca="1" si="18"/>
        <v>0.99690960232616144</v>
      </c>
      <c r="F618" s="70">
        <f t="shared" ca="1" si="19"/>
        <v>18.41945244752046</v>
      </c>
    </row>
    <row r="619" spans="5:6" x14ac:dyDescent="0.25">
      <c r="E619" s="70">
        <f t="shared" ca="1" si="18"/>
        <v>0.78600152424369185</v>
      </c>
      <c r="F619" s="70">
        <f t="shared" ca="1" si="19"/>
        <v>2.1238270880393375</v>
      </c>
    </row>
    <row r="620" spans="5:6" x14ac:dyDescent="0.25">
      <c r="E620" s="70">
        <f t="shared" ca="1" si="18"/>
        <v>3.949279700503816E-2</v>
      </c>
      <c r="F620" s="70">
        <f t="shared" ca="1" si="19"/>
        <v>0.17542613330405993</v>
      </c>
    </row>
    <row r="621" spans="5:6" x14ac:dyDescent="0.25">
      <c r="E621" s="70">
        <f t="shared" ca="1" si="18"/>
        <v>1.689410425793203E-2</v>
      </c>
      <c r="F621" s="70">
        <f t="shared" ca="1" si="19"/>
        <v>0.11611462375153432</v>
      </c>
    </row>
    <row r="622" spans="5:6" x14ac:dyDescent="0.25">
      <c r="E622" s="70">
        <f t="shared" ca="1" si="18"/>
        <v>0.35126372557009311</v>
      </c>
      <c r="F622" s="70">
        <f t="shared" ca="1" si="19"/>
        <v>0.69774413784480049</v>
      </c>
    </row>
    <row r="623" spans="5:6" x14ac:dyDescent="0.25">
      <c r="E623" s="70">
        <f t="shared" ca="1" si="18"/>
        <v>0.95134306444554662</v>
      </c>
      <c r="F623" s="70">
        <f t="shared" ca="1" si="19"/>
        <v>5.1223227624252115</v>
      </c>
    </row>
    <row r="624" spans="5:6" x14ac:dyDescent="0.25">
      <c r="E624" s="70">
        <f t="shared" ca="1" si="18"/>
        <v>0.10112662991379273</v>
      </c>
      <c r="F624" s="70">
        <f t="shared" ca="1" si="19"/>
        <v>0.2915009342441604</v>
      </c>
    </row>
    <row r="625" spans="5:6" x14ac:dyDescent="0.25">
      <c r="E625" s="70">
        <f t="shared" ca="1" si="18"/>
        <v>0.62754570664696485</v>
      </c>
      <c r="F625" s="70">
        <f t="shared" ca="1" si="19"/>
        <v>1.3585223887590405</v>
      </c>
    </row>
    <row r="626" spans="5:6" x14ac:dyDescent="0.25">
      <c r="E626" s="70">
        <f t="shared" ca="1" si="18"/>
        <v>0.5444807165848885</v>
      </c>
      <c r="F626" s="70">
        <f t="shared" ca="1" si="19"/>
        <v>1.1107618644271577</v>
      </c>
    </row>
    <row r="627" spans="5:6" x14ac:dyDescent="0.25">
      <c r="E627" s="70">
        <f t="shared" ca="1" si="18"/>
        <v>5.6520502312776277E-2</v>
      </c>
      <c r="F627" s="70">
        <f t="shared" ca="1" si="19"/>
        <v>0.21116779267398625</v>
      </c>
    </row>
    <row r="628" spans="5:6" x14ac:dyDescent="0.25">
      <c r="E628" s="70">
        <f t="shared" ca="1" si="18"/>
        <v>0.19431667816645803</v>
      </c>
      <c r="F628" s="70">
        <f t="shared" ca="1" si="19"/>
        <v>0.44004927172358149</v>
      </c>
    </row>
    <row r="629" spans="5:6" x14ac:dyDescent="0.25">
      <c r="E629" s="70">
        <f t="shared" ca="1" si="18"/>
        <v>0.95581170452327235</v>
      </c>
      <c r="F629" s="70">
        <f t="shared" ca="1" si="19"/>
        <v>5.3833041413386091</v>
      </c>
    </row>
    <row r="630" spans="5:6" x14ac:dyDescent="0.25">
      <c r="E630" s="70">
        <f t="shared" ca="1" si="18"/>
        <v>0.13569799502464741</v>
      </c>
      <c r="F630" s="70">
        <f t="shared" ca="1" si="19"/>
        <v>0.34795095285768662</v>
      </c>
    </row>
    <row r="631" spans="5:6" x14ac:dyDescent="0.25">
      <c r="E631" s="70">
        <f t="shared" ca="1" si="18"/>
        <v>0.30575472779393842</v>
      </c>
      <c r="F631" s="70">
        <f t="shared" ca="1" si="19"/>
        <v>0.61904107795491381</v>
      </c>
    </row>
    <row r="632" spans="5:6" x14ac:dyDescent="0.25">
      <c r="E632" s="70">
        <f t="shared" ca="1" si="18"/>
        <v>1.5026816397766152E-2</v>
      </c>
      <c r="F632" s="70">
        <f t="shared" ca="1" si="19"/>
        <v>0.10993355129637272</v>
      </c>
    </row>
    <row r="633" spans="5:6" x14ac:dyDescent="0.25">
      <c r="E633" s="70">
        <f t="shared" ca="1" si="18"/>
        <v>0.82218804082361041</v>
      </c>
      <c r="F633" s="70">
        <f t="shared" ca="1" si="19"/>
        <v>2.4138657962983623</v>
      </c>
    </row>
    <row r="634" spans="5:6" x14ac:dyDescent="0.25">
      <c r="E634" s="70">
        <f t="shared" ca="1" si="18"/>
        <v>0.28162030460444143</v>
      </c>
      <c r="F634" s="70">
        <f t="shared" ca="1" si="19"/>
        <v>0.57896780588124119</v>
      </c>
    </row>
    <row r="635" spans="5:6" x14ac:dyDescent="0.25">
      <c r="E635" s="70">
        <f t="shared" ca="1" si="18"/>
        <v>0.51311648812226374</v>
      </c>
      <c r="F635" s="70">
        <f t="shared" ca="1" si="19"/>
        <v>1.0313938594809267</v>
      </c>
    </row>
    <row r="636" spans="5:6" x14ac:dyDescent="0.25">
      <c r="E636" s="70">
        <f t="shared" ca="1" si="18"/>
        <v>0.72171931266620626</v>
      </c>
      <c r="F636" s="70">
        <f t="shared" ca="1" si="19"/>
        <v>1.7436849375737096</v>
      </c>
    </row>
    <row r="637" spans="5:6" x14ac:dyDescent="0.25">
      <c r="E637" s="70">
        <f t="shared" ca="1" si="18"/>
        <v>0.62394525572251291</v>
      </c>
      <c r="F637" s="70">
        <f t="shared" ca="1" si="19"/>
        <v>1.3463791205376678</v>
      </c>
    </row>
    <row r="638" spans="5:6" x14ac:dyDescent="0.25">
      <c r="E638" s="70">
        <f t="shared" ca="1" si="18"/>
        <v>0.87463459850364089</v>
      </c>
      <c r="F638" s="70">
        <f t="shared" ca="1" si="19"/>
        <v>3.0178151738472212</v>
      </c>
    </row>
    <row r="639" spans="5:6" x14ac:dyDescent="0.25">
      <c r="E639" s="70">
        <f t="shared" ca="1" si="18"/>
        <v>0.54849015942731838</v>
      </c>
      <c r="F639" s="70">
        <f t="shared" ca="1" si="19"/>
        <v>1.1213851238838457</v>
      </c>
    </row>
    <row r="640" spans="5:6" x14ac:dyDescent="0.25">
      <c r="E640" s="70">
        <f t="shared" ca="1" si="18"/>
        <v>0.81229466413660978</v>
      </c>
      <c r="F640" s="70">
        <f t="shared" ca="1" si="19"/>
        <v>2.3270729656656637</v>
      </c>
    </row>
    <row r="641" spans="5:6" x14ac:dyDescent="0.25">
      <c r="E641" s="70">
        <f t="shared" ca="1" si="18"/>
        <v>0.62121277021769628</v>
      </c>
      <c r="F641" s="70">
        <f t="shared" ca="1" si="19"/>
        <v>1.3372622912172314</v>
      </c>
    </row>
    <row r="642" spans="5:6" x14ac:dyDescent="0.25">
      <c r="E642" s="70">
        <f t="shared" ca="1" si="18"/>
        <v>0.10603807399401832</v>
      </c>
      <c r="F642" s="70">
        <f t="shared" ca="1" si="19"/>
        <v>0.29971540565591054</v>
      </c>
    </row>
    <row r="643" spans="5:6" x14ac:dyDescent="0.25">
      <c r="E643" s="70">
        <f t="shared" ca="1" si="18"/>
        <v>0.24029048524086549</v>
      </c>
      <c r="F643" s="70">
        <f t="shared" ca="1" si="19"/>
        <v>0.51232901580903745</v>
      </c>
    </row>
    <row r="644" spans="5:6" x14ac:dyDescent="0.25">
      <c r="E644" s="70">
        <f t="shared" ref="E644:E707" ca="1" si="20">RAND()</f>
        <v>0.47056018756871953</v>
      </c>
      <c r="F644" s="70">
        <f t="shared" ref="F644:F707" ca="1" si="21">_xlfn.F.INV(E644,$C$3,$C$4)</f>
        <v>0.93292021505708567</v>
      </c>
    </row>
    <row r="645" spans="5:6" x14ac:dyDescent="0.25">
      <c r="E645" s="70">
        <f t="shared" ca="1" si="20"/>
        <v>0.73491086813279827</v>
      </c>
      <c r="F645" s="70">
        <f t="shared" ca="1" si="21"/>
        <v>1.8114249997602296</v>
      </c>
    </row>
    <row r="646" spans="5:6" x14ac:dyDescent="0.25">
      <c r="E646" s="70">
        <f t="shared" ca="1" si="20"/>
        <v>0.31549578544966927</v>
      </c>
      <c r="F646" s="70">
        <f t="shared" ca="1" si="21"/>
        <v>0.63551485227802218</v>
      </c>
    </row>
    <row r="647" spans="5:6" x14ac:dyDescent="0.25">
      <c r="E647" s="70">
        <f t="shared" ca="1" si="20"/>
        <v>0.77477133015394239</v>
      </c>
      <c r="F647" s="70">
        <f t="shared" ca="1" si="21"/>
        <v>2.0470671937083083</v>
      </c>
    </row>
    <row r="648" spans="5:6" x14ac:dyDescent="0.25">
      <c r="E648" s="70">
        <f t="shared" ca="1" si="20"/>
        <v>0.56892836513119449</v>
      </c>
      <c r="F648" s="70">
        <f t="shared" ca="1" si="21"/>
        <v>1.1774027217354541</v>
      </c>
    </row>
    <row r="649" spans="5:6" x14ac:dyDescent="0.25">
      <c r="E649" s="70">
        <f t="shared" ca="1" si="20"/>
        <v>0.28167802710846623</v>
      </c>
      <c r="F649" s="70">
        <f t="shared" ca="1" si="21"/>
        <v>0.57906249561918999</v>
      </c>
    </row>
    <row r="650" spans="5:6" x14ac:dyDescent="0.25">
      <c r="E650" s="70">
        <f t="shared" ca="1" si="20"/>
        <v>0.95181930427986672</v>
      </c>
      <c r="F650" s="70">
        <f t="shared" ca="1" si="21"/>
        <v>5.1485190822534124</v>
      </c>
    </row>
    <row r="651" spans="5:6" x14ac:dyDescent="0.25">
      <c r="E651" s="70">
        <f t="shared" ca="1" si="20"/>
        <v>0.59881427846954549</v>
      </c>
      <c r="F651" s="70">
        <f t="shared" ca="1" si="21"/>
        <v>1.2655609574463766</v>
      </c>
    </row>
    <row r="652" spans="5:6" x14ac:dyDescent="0.25">
      <c r="E652" s="70">
        <f t="shared" ca="1" si="20"/>
        <v>0.11278977242816401</v>
      </c>
      <c r="F652" s="70">
        <f t="shared" ca="1" si="21"/>
        <v>0.31088308881648752</v>
      </c>
    </row>
    <row r="653" spans="5:6" x14ac:dyDescent="0.25">
      <c r="E653" s="70">
        <f t="shared" ca="1" si="20"/>
        <v>8.9070078360324212E-2</v>
      </c>
      <c r="F653" s="70">
        <f t="shared" ca="1" si="21"/>
        <v>0.27094497460543548</v>
      </c>
    </row>
    <row r="654" spans="5:6" x14ac:dyDescent="0.25">
      <c r="E654" s="70">
        <f t="shared" ca="1" si="20"/>
        <v>0.57775424242643536</v>
      </c>
      <c r="F654" s="70">
        <f t="shared" ca="1" si="21"/>
        <v>1.2026208334777815</v>
      </c>
    </row>
    <row r="655" spans="5:6" x14ac:dyDescent="0.25">
      <c r="E655" s="70">
        <f t="shared" ca="1" si="20"/>
        <v>0.55848762764050619</v>
      </c>
      <c r="F655" s="70">
        <f t="shared" ca="1" si="21"/>
        <v>1.1483863395312064</v>
      </c>
    </row>
    <row r="656" spans="5:6" x14ac:dyDescent="0.25">
      <c r="E656" s="70">
        <f t="shared" ca="1" si="20"/>
        <v>0.43545498557122497</v>
      </c>
      <c r="F656" s="70">
        <f t="shared" ca="1" si="21"/>
        <v>0.85828379396911403</v>
      </c>
    </row>
    <row r="657" spans="5:6" x14ac:dyDescent="0.25">
      <c r="E657" s="70">
        <f t="shared" ca="1" si="20"/>
        <v>1.3225541988788669E-2</v>
      </c>
      <c r="F657" s="70">
        <f t="shared" ca="1" si="21"/>
        <v>0.10362031864613266</v>
      </c>
    </row>
    <row r="658" spans="5:6" x14ac:dyDescent="0.25">
      <c r="E658" s="70">
        <f t="shared" ca="1" si="20"/>
        <v>0.79269905870897617</v>
      </c>
      <c r="F658" s="70">
        <f t="shared" ca="1" si="21"/>
        <v>2.1722524030993724</v>
      </c>
    </row>
    <row r="659" spans="5:6" x14ac:dyDescent="0.25">
      <c r="E659" s="70">
        <f t="shared" ca="1" si="20"/>
        <v>0.25104563328011076</v>
      </c>
      <c r="F659" s="70">
        <f t="shared" ca="1" si="21"/>
        <v>0.52947120773824374</v>
      </c>
    </row>
    <row r="660" spans="5:6" x14ac:dyDescent="0.25">
      <c r="E660" s="70">
        <f t="shared" ca="1" si="20"/>
        <v>0.68341993349764518</v>
      </c>
      <c r="F660" s="70">
        <f t="shared" ca="1" si="21"/>
        <v>1.5689716388439632</v>
      </c>
    </row>
    <row r="661" spans="5:6" x14ac:dyDescent="0.25">
      <c r="E661" s="70">
        <f t="shared" ca="1" si="20"/>
        <v>0.1365139233120134</v>
      </c>
      <c r="F661" s="70">
        <f t="shared" ca="1" si="21"/>
        <v>0.34925303270855357</v>
      </c>
    </row>
    <row r="662" spans="5:6" x14ac:dyDescent="0.25">
      <c r="E662" s="70">
        <f t="shared" ca="1" si="20"/>
        <v>0.22245420456636966</v>
      </c>
      <c r="F662" s="70">
        <f t="shared" ca="1" si="21"/>
        <v>0.4841343665088873</v>
      </c>
    </row>
    <row r="663" spans="5:6" x14ac:dyDescent="0.25">
      <c r="E663" s="70">
        <f t="shared" ca="1" si="20"/>
        <v>0.7477375682725359</v>
      </c>
      <c r="F663" s="70">
        <f t="shared" ca="1" si="21"/>
        <v>1.8817564587116329</v>
      </c>
    </row>
    <row r="664" spans="5:6" x14ac:dyDescent="0.25">
      <c r="E664" s="70">
        <f t="shared" ca="1" si="20"/>
        <v>0.98449130699773924</v>
      </c>
      <c r="F664" s="70">
        <f t="shared" ca="1" si="21"/>
        <v>8.9636855849408352</v>
      </c>
    </row>
    <row r="665" spans="5:6" x14ac:dyDescent="0.25">
      <c r="E665" s="70">
        <f t="shared" ca="1" si="20"/>
        <v>0.18215126014348937</v>
      </c>
      <c r="F665" s="70">
        <f t="shared" ca="1" si="21"/>
        <v>0.42105140177094663</v>
      </c>
    </row>
    <row r="666" spans="5:6" x14ac:dyDescent="0.25">
      <c r="E666" s="70">
        <f t="shared" ca="1" si="20"/>
        <v>0.50261006345185866</v>
      </c>
      <c r="F666" s="70">
        <f t="shared" ca="1" si="21"/>
        <v>1.0061688148293593</v>
      </c>
    </row>
    <row r="667" spans="5:6" x14ac:dyDescent="0.25">
      <c r="E667" s="70">
        <f t="shared" ca="1" si="20"/>
        <v>0.40852541432848777</v>
      </c>
      <c r="F667" s="70">
        <f t="shared" ca="1" si="21"/>
        <v>0.80439990317008403</v>
      </c>
    </row>
    <row r="668" spans="5:6" x14ac:dyDescent="0.25">
      <c r="E668" s="70">
        <f t="shared" ca="1" si="20"/>
        <v>0.59859369474623392</v>
      </c>
      <c r="F668" s="70">
        <f t="shared" ca="1" si="21"/>
        <v>1.2648802856561394</v>
      </c>
    </row>
    <row r="669" spans="5:6" x14ac:dyDescent="0.25">
      <c r="E669" s="70">
        <f t="shared" ca="1" si="20"/>
        <v>0.79776972681072289</v>
      </c>
      <c r="F669" s="70">
        <f t="shared" ca="1" si="21"/>
        <v>2.2103490625042173</v>
      </c>
    </row>
    <row r="670" spans="5:6" x14ac:dyDescent="0.25">
      <c r="E670" s="70">
        <f t="shared" ca="1" si="20"/>
        <v>0.73803208178259283</v>
      </c>
      <c r="F670" s="70">
        <f t="shared" ca="1" si="21"/>
        <v>1.8281137048654237</v>
      </c>
    </row>
    <row r="671" spans="5:6" x14ac:dyDescent="0.25">
      <c r="E671" s="70">
        <f t="shared" ca="1" si="20"/>
        <v>0.81575844982468093</v>
      </c>
      <c r="F671" s="70">
        <f t="shared" ca="1" si="21"/>
        <v>2.3567359006250324</v>
      </c>
    </row>
    <row r="672" spans="5:6" x14ac:dyDescent="0.25">
      <c r="E672" s="70">
        <f t="shared" ca="1" si="20"/>
        <v>0.15304155221576166</v>
      </c>
      <c r="F672" s="70">
        <f t="shared" ca="1" si="21"/>
        <v>0.37544263432173797</v>
      </c>
    </row>
    <row r="673" spans="5:6" x14ac:dyDescent="0.25">
      <c r="E673" s="70">
        <f t="shared" ca="1" si="20"/>
        <v>0.86812297727297372</v>
      </c>
      <c r="F673" s="70">
        <f t="shared" ca="1" si="21"/>
        <v>2.925350489287053</v>
      </c>
    </row>
    <row r="674" spans="5:6" x14ac:dyDescent="0.25">
      <c r="E674" s="70">
        <f t="shared" ca="1" si="20"/>
        <v>0.85760852324627568</v>
      </c>
      <c r="F674" s="70">
        <f t="shared" ca="1" si="21"/>
        <v>2.7885878558598471</v>
      </c>
    </row>
    <row r="675" spans="5:6" x14ac:dyDescent="0.25">
      <c r="E675" s="70">
        <f t="shared" ca="1" si="20"/>
        <v>0.49227761760603617</v>
      </c>
      <c r="F675" s="70">
        <f t="shared" ca="1" si="21"/>
        <v>0.98196787007643915</v>
      </c>
    </row>
    <row r="676" spans="5:6" x14ac:dyDescent="0.25">
      <c r="E676" s="70">
        <f t="shared" ca="1" si="20"/>
        <v>0.17780586525388653</v>
      </c>
      <c r="F676" s="70">
        <f t="shared" ca="1" si="21"/>
        <v>0.41426371693175423</v>
      </c>
    </row>
    <row r="677" spans="5:6" x14ac:dyDescent="0.25">
      <c r="E677" s="70">
        <f t="shared" ca="1" si="20"/>
        <v>0.31865196115125616</v>
      </c>
      <c r="F677" s="70">
        <f t="shared" ca="1" si="21"/>
        <v>0.64089288712614423</v>
      </c>
    </row>
    <row r="678" spans="5:6" x14ac:dyDescent="0.25">
      <c r="E678" s="70">
        <f t="shared" ca="1" si="20"/>
        <v>0.6610885127363556</v>
      </c>
      <c r="F678" s="70">
        <f t="shared" ca="1" si="21"/>
        <v>1.4794606780304886</v>
      </c>
    </row>
    <row r="679" spans="5:6" x14ac:dyDescent="0.25">
      <c r="E679" s="70">
        <f t="shared" ca="1" si="20"/>
        <v>9.491686209220318E-2</v>
      </c>
      <c r="F679" s="70">
        <f t="shared" ca="1" si="21"/>
        <v>0.28098918427947783</v>
      </c>
    </row>
    <row r="680" spans="5:6" x14ac:dyDescent="0.25">
      <c r="E680" s="70">
        <f t="shared" ca="1" si="20"/>
        <v>0.61438939365940903</v>
      </c>
      <c r="F680" s="70">
        <f t="shared" ca="1" si="21"/>
        <v>1.3148590664996316</v>
      </c>
    </row>
    <row r="681" spans="5:6" x14ac:dyDescent="0.25">
      <c r="E681" s="70">
        <f t="shared" ca="1" si="20"/>
        <v>0.8114272126970884</v>
      </c>
      <c r="F681" s="70">
        <f t="shared" ca="1" si="21"/>
        <v>2.3197609204722149</v>
      </c>
    </row>
    <row r="682" spans="5:6" x14ac:dyDescent="0.25">
      <c r="E682" s="70">
        <f t="shared" ca="1" si="20"/>
        <v>0.45693493263648877</v>
      </c>
      <c r="F682" s="70">
        <f t="shared" ca="1" si="21"/>
        <v>0.90331110769361811</v>
      </c>
    </row>
    <row r="683" spans="5:6" x14ac:dyDescent="0.25">
      <c r="E683" s="70">
        <f t="shared" ca="1" si="20"/>
        <v>0.2314528846150069</v>
      </c>
      <c r="F683" s="70">
        <f t="shared" ca="1" si="21"/>
        <v>0.49832657568229466</v>
      </c>
    </row>
    <row r="684" spans="5:6" x14ac:dyDescent="0.25">
      <c r="E684" s="70">
        <f t="shared" ca="1" si="20"/>
        <v>0.99507638834801893</v>
      </c>
      <c r="F684" s="70">
        <f t="shared" ca="1" si="21"/>
        <v>15.040912887956466</v>
      </c>
    </row>
    <row r="685" spans="5:6" x14ac:dyDescent="0.25">
      <c r="E685" s="70">
        <f t="shared" ca="1" si="20"/>
        <v>0.73271738732965153</v>
      </c>
      <c r="F685" s="70">
        <f t="shared" ca="1" si="21"/>
        <v>1.7998530921778841</v>
      </c>
    </row>
    <row r="686" spans="5:6" x14ac:dyDescent="0.25">
      <c r="E686" s="70">
        <f t="shared" ca="1" si="20"/>
        <v>0.28959519875526762</v>
      </c>
      <c r="F686" s="70">
        <f t="shared" ca="1" si="21"/>
        <v>0.59210014391227683</v>
      </c>
    </row>
    <row r="687" spans="5:6" x14ac:dyDescent="0.25">
      <c r="E687" s="70">
        <f t="shared" ca="1" si="20"/>
        <v>0.67288594023404646</v>
      </c>
      <c r="F687" s="70">
        <f t="shared" ca="1" si="21"/>
        <v>1.5257519809230939</v>
      </c>
    </row>
    <row r="688" spans="5:6" x14ac:dyDescent="0.25">
      <c r="E688" s="70">
        <f t="shared" ca="1" si="20"/>
        <v>0.52192405891814775</v>
      </c>
      <c r="F688" s="70">
        <f t="shared" ca="1" si="21"/>
        <v>1.0530451361111546</v>
      </c>
    </row>
    <row r="689" spans="5:6" x14ac:dyDescent="0.25">
      <c r="E689" s="70">
        <f t="shared" ca="1" si="20"/>
        <v>0.39169143789045535</v>
      </c>
      <c r="F689" s="70">
        <f t="shared" ca="1" si="21"/>
        <v>0.77201242814478144</v>
      </c>
    </row>
    <row r="690" spans="5:6" x14ac:dyDescent="0.25">
      <c r="E690" s="70">
        <f t="shared" ca="1" si="20"/>
        <v>0.41780557778260663</v>
      </c>
      <c r="F690" s="70">
        <f t="shared" ca="1" si="21"/>
        <v>0.82266748582145333</v>
      </c>
    </row>
    <row r="691" spans="5:6" x14ac:dyDescent="0.25">
      <c r="E691" s="70">
        <f t="shared" ca="1" si="20"/>
        <v>0.93868937692908294</v>
      </c>
      <c r="F691" s="70">
        <f t="shared" ca="1" si="21"/>
        <v>4.5348646339838252</v>
      </c>
    </row>
    <row r="692" spans="5:6" x14ac:dyDescent="0.25">
      <c r="E692" s="70">
        <f t="shared" ca="1" si="20"/>
        <v>1.1004186472500899E-2</v>
      </c>
      <c r="F692" s="70">
        <f t="shared" ca="1" si="21"/>
        <v>9.523947215240032E-2</v>
      </c>
    </row>
    <row r="693" spans="5:6" x14ac:dyDescent="0.25">
      <c r="E693" s="70">
        <f t="shared" ca="1" si="20"/>
        <v>0.85635193175318747</v>
      </c>
      <c r="F693" s="70">
        <f t="shared" ca="1" si="21"/>
        <v>2.773172868073194</v>
      </c>
    </row>
    <row r="694" spans="5:6" x14ac:dyDescent="0.25">
      <c r="E694" s="70">
        <f t="shared" ca="1" si="20"/>
        <v>0.62053349616242959</v>
      </c>
      <c r="F694" s="70">
        <f t="shared" ca="1" si="21"/>
        <v>1.3350089833445771</v>
      </c>
    </row>
    <row r="695" spans="5:6" x14ac:dyDescent="0.25">
      <c r="E695" s="70">
        <f t="shared" ca="1" si="20"/>
        <v>0.42934958039204152</v>
      </c>
      <c r="F695" s="70">
        <f t="shared" ca="1" si="21"/>
        <v>0.84582880450303688</v>
      </c>
    </row>
    <row r="696" spans="5:6" x14ac:dyDescent="0.25">
      <c r="E696" s="70">
        <f t="shared" ca="1" si="20"/>
        <v>0.96919111286014803</v>
      </c>
      <c r="F696" s="70">
        <f t="shared" ca="1" si="21"/>
        <v>6.4531899596707349</v>
      </c>
    </row>
    <row r="697" spans="5:6" x14ac:dyDescent="0.25">
      <c r="E697" s="70">
        <f t="shared" ca="1" si="20"/>
        <v>0.94606938002382079</v>
      </c>
      <c r="F697" s="70">
        <f t="shared" ca="1" si="21"/>
        <v>4.8542303648194336</v>
      </c>
    </row>
    <row r="698" spans="5:6" x14ac:dyDescent="0.25">
      <c r="E698" s="70">
        <f t="shared" ca="1" si="20"/>
        <v>0.4561700110865079</v>
      </c>
      <c r="F698" s="70">
        <f t="shared" ca="1" si="21"/>
        <v>0.90167381102259803</v>
      </c>
    </row>
    <row r="699" spans="5:6" x14ac:dyDescent="0.25">
      <c r="E699" s="70">
        <f t="shared" ca="1" si="20"/>
        <v>0.56090386444318918</v>
      </c>
      <c r="F699" s="70">
        <f t="shared" ca="1" si="21"/>
        <v>1.1550253292837926</v>
      </c>
    </row>
    <row r="700" spans="5:6" x14ac:dyDescent="0.25">
      <c r="E700" s="70">
        <f t="shared" ca="1" si="20"/>
        <v>0.108909153346049</v>
      </c>
      <c r="F700" s="70">
        <f t="shared" ca="1" si="21"/>
        <v>0.30448089919693339</v>
      </c>
    </row>
    <row r="701" spans="5:6" x14ac:dyDescent="0.25">
      <c r="E701" s="70">
        <f t="shared" ca="1" si="20"/>
        <v>2.4647530638549187E-2</v>
      </c>
      <c r="F701" s="70">
        <f t="shared" ca="1" si="21"/>
        <v>0.13897370055726435</v>
      </c>
    </row>
    <row r="702" spans="5:6" x14ac:dyDescent="0.25">
      <c r="E702" s="70">
        <f t="shared" ca="1" si="20"/>
        <v>0.53340609589199484</v>
      </c>
      <c r="F702" s="70">
        <f t="shared" ca="1" si="21"/>
        <v>1.0820020919428885</v>
      </c>
    </row>
    <row r="703" spans="5:6" x14ac:dyDescent="0.25">
      <c r="E703" s="70">
        <f t="shared" ca="1" si="20"/>
        <v>0.72913940961824986</v>
      </c>
      <c r="F703" s="70">
        <f t="shared" ca="1" si="21"/>
        <v>1.7812467363295834</v>
      </c>
    </row>
    <row r="704" spans="5:6" x14ac:dyDescent="0.25">
      <c r="E704" s="70">
        <f t="shared" ca="1" si="20"/>
        <v>0.35138217702908137</v>
      </c>
      <c r="F704" s="70">
        <f t="shared" ca="1" si="21"/>
        <v>0.69795522165881219</v>
      </c>
    </row>
    <row r="705" spans="5:6" x14ac:dyDescent="0.25">
      <c r="E705" s="70">
        <f t="shared" ca="1" si="20"/>
        <v>0.92453962246665988</v>
      </c>
      <c r="F705" s="70">
        <f t="shared" ca="1" si="21"/>
        <v>4.0504943427278963</v>
      </c>
    </row>
    <row r="706" spans="5:6" x14ac:dyDescent="0.25">
      <c r="E706" s="70">
        <f t="shared" ca="1" si="20"/>
        <v>0.89754080630881283</v>
      </c>
      <c r="F706" s="70">
        <f t="shared" ca="1" si="21"/>
        <v>3.4043961674668028</v>
      </c>
    </row>
    <row r="707" spans="5:6" x14ac:dyDescent="0.25">
      <c r="E707" s="70">
        <f t="shared" ca="1" si="20"/>
        <v>0.85125044281823015</v>
      </c>
      <c r="F707" s="70">
        <f t="shared" ca="1" si="21"/>
        <v>2.7124432294982697</v>
      </c>
    </row>
    <row r="708" spans="5:6" x14ac:dyDescent="0.25">
      <c r="E708" s="70">
        <f t="shared" ref="E708:E771" ca="1" si="22">RAND()</f>
        <v>9.0168327278018268E-2</v>
      </c>
      <c r="F708" s="70">
        <f t="shared" ref="F708:F771" ca="1" si="23">_xlfn.F.INV(E708,$C$3,$C$4)</f>
        <v>0.27284350647147249</v>
      </c>
    </row>
    <row r="709" spans="5:6" x14ac:dyDescent="0.25">
      <c r="E709" s="70">
        <f t="shared" ca="1" si="22"/>
        <v>0.72222774714354698</v>
      </c>
      <c r="F709" s="70">
        <f t="shared" ca="1" si="23"/>
        <v>1.7462159479055239</v>
      </c>
    </row>
    <row r="710" spans="5:6" x14ac:dyDescent="0.25">
      <c r="E710" s="70">
        <f t="shared" ca="1" si="22"/>
        <v>0.30235291826520827</v>
      </c>
      <c r="F710" s="70">
        <f t="shared" ca="1" si="23"/>
        <v>0.61333075023306705</v>
      </c>
    </row>
    <row r="711" spans="5:6" x14ac:dyDescent="0.25">
      <c r="E711" s="70">
        <f t="shared" ca="1" si="22"/>
        <v>0.77098170305111979</v>
      </c>
      <c r="F711" s="70">
        <f t="shared" ca="1" si="23"/>
        <v>2.0223230308856124</v>
      </c>
    </row>
    <row r="712" spans="5:6" x14ac:dyDescent="0.25">
      <c r="E712" s="70">
        <f t="shared" ca="1" si="22"/>
        <v>0.50384043639663489</v>
      </c>
      <c r="F712" s="70">
        <f t="shared" ca="1" si="23"/>
        <v>1.0090900351405301</v>
      </c>
    </row>
    <row r="713" spans="5:6" x14ac:dyDescent="0.25">
      <c r="E713" s="70">
        <f t="shared" ca="1" si="22"/>
        <v>0.73993741518369605</v>
      </c>
      <c r="F713" s="70">
        <f t="shared" ca="1" si="23"/>
        <v>1.8384325602998659</v>
      </c>
    </row>
    <row r="714" spans="5:6" x14ac:dyDescent="0.25">
      <c r="E714" s="70">
        <f t="shared" ca="1" si="22"/>
        <v>0.73307048301867095</v>
      </c>
      <c r="F714" s="70">
        <f t="shared" ca="1" si="23"/>
        <v>1.8017072964647076</v>
      </c>
    </row>
    <row r="715" spans="5:6" x14ac:dyDescent="0.25">
      <c r="E715" s="70">
        <f t="shared" ca="1" si="22"/>
        <v>0.56074024261264699</v>
      </c>
      <c r="F715" s="70">
        <f t="shared" ca="1" si="23"/>
        <v>1.154574328811264</v>
      </c>
    </row>
    <row r="716" spans="5:6" x14ac:dyDescent="0.25">
      <c r="E716" s="70">
        <f t="shared" ca="1" si="22"/>
        <v>0.18161164190192736</v>
      </c>
      <c r="F716" s="70">
        <f t="shared" ca="1" si="23"/>
        <v>0.42020864471226316</v>
      </c>
    </row>
    <row r="717" spans="5:6" x14ac:dyDescent="0.25">
      <c r="E717" s="70">
        <f t="shared" ca="1" si="22"/>
        <v>0.87665475040555341</v>
      </c>
      <c r="F717" s="70">
        <f t="shared" ca="1" si="23"/>
        <v>3.0478560817283982</v>
      </c>
    </row>
    <row r="718" spans="5:6" x14ac:dyDescent="0.25">
      <c r="E718" s="70">
        <f t="shared" ca="1" si="22"/>
        <v>0.84568208500095499</v>
      </c>
      <c r="F718" s="70">
        <f t="shared" ca="1" si="23"/>
        <v>2.6493363962761189</v>
      </c>
    </row>
    <row r="719" spans="5:6" x14ac:dyDescent="0.25">
      <c r="E719" s="70">
        <f t="shared" ca="1" si="22"/>
        <v>1.1283030687219808E-2</v>
      </c>
      <c r="F719" s="70">
        <f t="shared" ca="1" si="23"/>
        <v>9.6333671634840315E-2</v>
      </c>
    </row>
    <row r="720" spans="5:6" x14ac:dyDescent="0.25">
      <c r="E720" s="70">
        <f t="shared" ca="1" si="22"/>
        <v>0.1500311397678179</v>
      </c>
      <c r="F720" s="70">
        <f t="shared" ca="1" si="23"/>
        <v>0.37069509574312098</v>
      </c>
    </row>
    <row r="721" spans="5:6" x14ac:dyDescent="0.25">
      <c r="E721" s="70">
        <f t="shared" ca="1" si="22"/>
        <v>0.83949964790506482</v>
      </c>
      <c r="F721" s="70">
        <f t="shared" ca="1" si="23"/>
        <v>2.5828290010488435</v>
      </c>
    </row>
    <row r="722" spans="5:6" x14ac:dyDescent="0.25">
      <c r="E722" s="70">
        <f t="shared" ca="1" si="22"/>
        <v>0.36395650966279292</v>
      </c>
      <c r="F722" s="70">
        <f t="shared" ca="1" si="23"/>
        <v>0.72056962234667832</v>
      </c>
    </row>
    <row r="723" spans="5:6" x14ac:dyDescent="0.25">
      <c r="E723" s="70">
        <f t="shared" ca="1" si="22"/>
        <v>0.97184933140028673</v>
      </c>
      <c r="F723" s="70">
        <f t="shared" ca="1" si="23"/>
        <v>6.7455503610063996</v>
      </c>
    </row>
    <row r="724" spans="5:6" x14ac:dyDescent="0.25">
      <c r="E724" s="70">
        <f t="shared" ca="1" si="22"/>
        <v>0.97409810530446184</v>
      </c>
      <c r="F724" s="70">
        <f t="shared" ca="1" si="23"/>
        <v>7.024721772971648</v>
      </c>
    </row>
    <row r="725" spans="5:6" x14ac:dyDescent="0.25">
      <c r="E725" s="70">
        <f t="shared" ca="1" si="22"/>
        <v>0.29725593983741494</v>
      </c>
      <c r="F725" s="70">
        <f t="shared" ca="1" si="23"/>
        <v>0.60481445351041829</v>
      </c>
    </row>
    <row r="726" spans="5:6" x14ac:dyDescent="0.25">
      <c r="E726" s="70">
        <f t="shared" ca="1" si="22"/>
        <v>0.33380657176543971</v>
      </c>
      <c r="F726" s="70">
        <f t="shared" ca="1" si="23"/>
        <v>0.66700942147334774</v>
      </c>
    </row>
    <row r="727" spans="5:6" x14ac:dyDescent="0.25">
      <c r="E727" s="70">
        <f t="shared" ca="1" si="22"/>
        <v>0.96218954140522206</v>
      </c>
      <c r="F727" s="70">
        <f t="shared" ca="1" si="23"/>
        <v>5.8271030587329076</v>
      </c>
    </row>
    <row r="728" spans="5:6" x14ac:dyDescent="0.25">
      <c r="E728" s="70">
        <f t="shared" ca="1" si="22"/>
        <v>0.74791502014857358</v>
      </c>
      <c r="F728" s="70">
        <f t="shared" ca="1" si="23"/>
        <v>1.8827628988671821</v>
      </c>
    </row>
    <row r="729" spans="5:6" x14ac:dyDescent="0.25">
      <c r="E729" s="70">
        <f t="shared" ca="1" si="22"/>
        <v>0.11422153617820086</v>
      </c>
      <c r="F729" s="70">
        <f t="shared" ca="1" si="23"/>
        <v>0.3132345915896308</v>
      </c>
    </row>
    <row r="730" spans="5:6" x14ac:dyDescent="0.25">
      <c r="E730" s="70">
        <f t="shared" ca="1" si="22"/>
        <v>0.57104786053229528</v>
      </c>
      <c r="F730" s="70">
        <f t="shared" ca="1" si="23"/>
        <v>1.1833996736920014</v>
      </c>
    </row>
    <row r="731" spans="5:6" x14ac:dyDescent="0.25">
      <c r="E731" s="70">
        <f t="shared" ca="1" si="22"/>
        <v>0.72892197269174019</v>
      </c>
      <c r="F731" s="70">
        <f t="shared" ca="1" si="23"/>
        <v>1.780126593392098</v>
      </c>
    </row>
    <row r="732" spans="5:6" x14ac:dyDescent="0.25">
      <c r="E732" s="70">
        <f t="shared" ca="1" si="22"/>
        <v>0.6485451414477168</v>
      </c>
      <c r="F732" s="70">
        <f t="shared" ca="1" si="23"/>
        <v>1.4324908058525303</v>
      </c>
    </row>
    <row r="733" spans="5:6" x14ac:dyDescent="0.25">
      <c r="E733" s="70">
        <f t="shared" ca="1" si="22"/>
        <v>0.74877688625334937</v>
      </c>
      <c r="F733" s="70">
        <f t="shared" ca="1" si="23"/>
        <v>1.8876646309901794</v>
      </c>
    </row>
    <row r="734" spans="5:6" x14ac:dyDescent="0.25">
      <c r="E734" s="70">
        <f t="shared" ca="1" si="22"/>
        <v>0.15301574905493132</v>
      </c>
      <c r="F734" s="70">
        <f t="shared" ca="1" si="23"/>
        <v>0.37540197742055542</v>
      </c>
    </row>
    <row r="735" spans="5:6" x14ac:dyDescent="0.25">
      <c r="E735" s="70">
        <f t="shared" ca="1" si="22"/>
        <v>0.20333457715657477</v>
      </c>
      <c r="F735" s="70">
        <f t="shared" ca="1" si="23"/>
        <v>0.45414444630871958</v>
      </c>
    </row>
    <row r="736" spans="5:6" x14ac:dyDescent="0.25">
      <c r="E736" s="70">
        <f t="shared" ca="1" si="22"/>
        <v>0.14077035953196393</v>
      </c>
      <c r="F736" s="70">
        <f t="shared" ca="1" si="23"/>
        <v>0.35602988783406686</v>
      </c>
    </row>
    <row r="737" spans="5:6" x14ac:dyDescent="0.25">
      <c r="E737" s="70">
        <f t="shared" ca="1" si="22"/>
        <v>0.58557900031637378</v>
      </c>
      <c r="F737" s="70">
        <f t="shared" ca="1" si="23"/>
        <v>1.225535678162988</v>
      </c>
    </row>
    <row r="738" spans="5:6" x14ac:dyDescent="0.25">
      <c r="E738" s="70">
        <f t="shared" ca="1" si="22"/>
        <v>0.52213842844573688</v>
      </c>
      <c r="F738" s="70">
        <f t="shared" ca="1" si="23"/>
        <v>1.0535780575669933</v>
      </c>
    </row>
    <row r="739" spans="5:6" x14ac:dyDescent="0.25">
      <c r="E739" s="70">
        <f t="shared" ca="1" si="22"/>
        <v>0.46922001342796904</v>
      </c>
      <c r="F739" s="70">
        <f t="shared" ca="1" si="23"/>
        <v>0.92996969760335479</v>
      </c>
    </row>
    <row r="740" spans="5:6" x14ac:dyDescent="0.25">
      <c r="E740" s="70">
        <f t="shared" ca="1" si="22"/>
        <v>0.71090738895536487</v>
      </c>
      <c r="F740" s="70">
        <f t="shared" ca="1" si="23"/>
        <v>1.6912761871237603</v>
      </c>
    </row>
    <row r="741" spans="5:6" x14ac:dyDescent="0.25">
      <c r="E741" s="70">
        <f t="shared" ca="1" si="22"/>
        <v>0.9119474941446325</v>
      </c>
      <c r="F741" s="70">
        <f t="shared" ca="1" si="23"/>
        <v>3.7149760311313389</v>
      </c>
    </row>
    <row r="742" spans="5:6" x14ac:dyDescent="0.25">
      <c r="E742" s="70">
        <f t="shared" ca="1" si="22"/>
        <v>0.89795323968093321</v>
      </c>
      <c r="F742" s="70">
        <f t="shared" ca="1" si="23"/>
        <v>3.4124313829954471</v>
      </c>
    </row>
    <row r="743" spans="5:6" x14ac:dyDescent="0.25">
      <c r="E743" s="70">
        <f t="shared" ca="1" si="22"/>
        <v>0.83705638096245261</v>
      </c>
      <c r="F743" s="70">
        <f t="shared" ca="1" si="23"/>
        <v>2.5575055346603541</v>
      </c>
    </row>
    <row r="744" spans="5:6" x14ac:dyDescent="0.25">
      <c r="E744" s="70">
        <f t="shared" ca="1" si="22"/>
        <v>0.63909597436566778</v>
      </c>
      <c r="F744" s="70">
        <f t="shared" ca="1" si="23"/>
        <v>1.398520151377284</v>
      </c>
    </row>
    <row r="745" spans="5:6" x14ac:dyDescent="0.25">
      <c r="E745" s="70">
        <f t="shared" ca="1" si="22"/>
        <v>0.10560427840986242</v>
      </c>
      <c r="F745" s="70">
        <f t="shared" ca="1" si="23"/>
        <v>0.29899312479322665</v>
      </c>
    </row>
    <row r="746" spans="5:6" x14ac:dyDescent="0.25">
      <c r="E746" s="70">
        <f t="shared" ca="1" si="22"/>
        <v>0.83419324598319644</v>
      </c>
      <c r="F746" s="70">
        <f t="shared" ca="1" si="23"/>
        <v>2.5284837264204905</v>
      </c>
    </row>
    <row r="747" spans="5:6" x14ac:dyDescent="0.25">
      <c r="E747" s="70">
        <f t="shared" ca="1" si="22"/>
        <v>0.84368862139395251</v>
      </c>
      <c r="F747" s="70">
        <f t="shared" ca="1" si="23"/>
        <v>2.627498548278334</v>
      </c>
    </row>
    <row r="748" spans="5:6" x14ac:dyDescent="0.25">
      <c r="E748" s="70">
        <f t="shared" ca="1" si="22"/>
        <v>0.5356035952859024</v>
      </c>
      <c r="F748" s="70">
        <f t="shared" ca="1" si="23"/>
        <v>1.0876423200788898</v>
      </c>
    </row>
    <row r="749" spans="5:6" x14ac:dyDescent="0.25">
      <c r="E749" s="70">
        <f t="shared" ca="1" si="22"/>
        <v>9.0078547106600904E-2</v>
      </c>
      <c r="F749" s="70">
        <f t="shared" ca="1" si="23"/>
        <v>0.27268851811965894</v>
      </c>
    </row>
    <row r="750" spans="5:6" x14ac:dyDescent="0.25">
      <c r="E750" s="70">
        <f t="shared" ca="1" si="22"/>
        <v>0.65238762995194299</v>
      </c>
      <c r="F750" s="70">
        <f t="shared" ca="1" si="23"/>
        <v>1.4466450264489112</v>
      </c>
    </row>
    <row r="751" spans="5:6" x14ac:dyDescent="0.25">
      <c r="E751" s="70">
        <f t="shared" ca="1" si="22"/>
        <v>0.77892873715468536</v>
      </c>
      <c r="F751" s="70">
        <f t="shared" ca="1" si="23"/>
        <v>2.0748679500032332</v>
      </c>
    </row>
    <row r="752" spans="5:6" x14ac:dyDescent="0.25">
      <c r="E752" s="70">
        <f t="shared" ca="1" si="22"/>
        <v>0.32341711106859483</v>
      </c>
      <c r="F752" s="70">
        <f t="shared" ca="1" si="23"/>
        <v>0.64905157954754822</v>
      </c>
    </row>
    <row r="753" spans="5:6" x14ac:dyDescent="0.25">
      <c r="E753" s="70">
        <f t="shared" ca="1" si="22"/>
        <v>0.54076902206318134</v>
      </c>
      <c r="F753" s="70">
        <f t="shared" ca="1" si="23"/>
        <v>1.1010289103558064</v>
      </c>
    </row>
    <row r="754" spans="5:6" x14ac:dyDescent="0.25">
      <c r="E754" s="70">
        <f t="shared" ca="1" si="22"/>
        <v>0.69502976656308046</v>
      </c>
      <c r="F754" s="70">
        <f t="shared" ca="1" si="23"/>
        <v>1.6188504058756223</v>
      </c>
    </row>
    <row r="755" spans="5:6" x14ac:dyDescent="0.25">
      <c r="E755" s="70">
        <f t="shared" ca="1" si="22"/>
        <v>0.13428592878282974</v>
      </c>
      <c r="F755" s="70">
        <f t="shared" ca="1" si="23"/>
        <v>0.34569511508189255</v>
      </c>
    </row>
    <row r="756" spans="5:6" x14ac:dyDescent="0.25">
      <c r="E756" s="70">
        <f t="shared" ca="1" si="22"/>
        <v>0.41683335852041503</v>
      </c>
      <c r="F756" s="70">
        <f t="shared" ca="1" si="23"/>
        <v>0.82073933459531045</v>
      </c>
    </row>
    <row r="757" spans="5:6" x14ac:dyDescent="0.25">
      <c r="E757" s="70">
        <f t="shared" ca="1" si="22"/>
        <v>0.74500821123089711</v>
      </c>
      <c r="F757" s="70">
        <f t="shared" ca="1" si="23"/>
        <v>1.8663951806785415</v>
      </c>
    </row>
    <row r="758" spans="5:6" x14ac:dyDescent="0.25">
      <c r="E758" s="70">
        <f t="shared" ca="1" si="22"/>
        <v>0.216882275172117</v>
      </c>
      <c r="F758" s="70">
        <f t="shared" ca="1" si="23"/>
        <v>0.47537460439507329</v>
      </c>
    </row>
    <row r="759" spans="5:6" x14ac:dyDescent="0.25">
      <c r="E759" s="70">
        <f t="shared" ca="1" si="22"/>
        <v>0.28732555409515625</v>
      </c>
      <c r="F759" s="70">
        <f t="shared" ca="1" si="23"/>
        <v>0.58835225834122329</v>
      </c>
    </row>
    <row r="760" spans="5:6" x14ac:dyDescent="0.25">
      <c r="E760" s="70">
        <f t="shared" ca="1" si="22"/>
        <v>0.92782332664255829</v>
      </c>
      <c r="F760" s="70">
        <f t="shared" ca="1" si="23"/>
        <v>4.1510050915635874</v>
      </c>
    </row>
    <row r="761" spans="5:6" x14ac:dyDescent="0.25">
      <c r="E761" s="70">
        <f t="shared" ca="1" si="22"/>
        <v>0.42778158164087987</v>
      </c>
      <c r="F761" s="70">
        <f t="shared" ca="1" si="23"/>
        <v>0.84265342543372967</v>
      </c>
    </row>
    <row r="762" spans="5:6" x14ac:dyDescent="0.25">
      <c r="E762" s="70">
        <f t="shared" ca="1" si="22"/>
        <v>0.72176840343549864</v>
      </c>
      <c r="F762" s="70">
        <f t="shared" ca="1" si="23"/>
        <v>1.743929045097079</v>
      </c>
    </row>
    <row r="763" spans="5:6" x14ac:dyDescent="0.25">
      <c r="E763" s="70">
        <f t="shared" ca="1" si="22"/>
        <v>0.29821689962558617</v>
      </c>
      <c r="F763" s="70">
        <f t="shared" ca="1" si="23"/>
        <v>0.6064165133594176</v>
      </c>
    </row>
    <row r="764" spans="5:6" x14ac:dyDescent="0.25">
      <c r="E764" s="70">
        <f t="shared" ca="1" si="22"/>
        <v>4.0664893656935375E-2</v>
      </c>
      <c r="F764" s="70">
        <f t="shared" ca="1" si="23"/>
        <v>0.17804693736613894</v>
      </c>
    </row>
    <row r="765" spans="5:6" x14ac:dyDescent="0.25">
      <c r="E765" s="70">
        <f t="shared" ca="1" si="22"/>
        <v>0.45951510138051654</v>
      </c>
      <c r="F765" s="70">
        <f t="shared" ca="1" si="23"/>
        <v>0.90885309704708495</v>
      </c>
    </row>
    <row r="766" spans="5:6" x14ac:dyDescent="0.25">
      <c r="E766" s="70">
        <f t="shared" ca="1" si="22"/>
        <v>0.26416688934121213</v>
      </c>
      <c r="F766" s="70">
        <f t="shared" ca="1" si="23"/>
        <v>0.55056115508058423</v>
      </c>
    </row>
    <row r="767" spans="5:6" x14ac:dyDescent="0.25">
      <c r="E767" s="70">
        <f t="shared" ca="1" si="22"/>
        <v>0.6565126381135088</v>
      </c>
      <c r="F767" s="70">
        <f t="shared" ca="1" si="23"/>
        <v>1.4620678174090553</v>
      </c>
    </row>
    <row r="768" spans="5:6" x14ac:dyDescent="0.25">
      <c r="E768" s="70">
        <f t="shared" ca="1" si="22"/>
        <v>9.7622119052069412E-2</v>
      </c>
      <c r="F768" s="70">
        <f t="shared" ca="1" si="23"/>
        <v>0.28558701796996661</v>
      </c>
    </row>
    <row r="769" spans="5:6" x14ac:dyDescent="0.25">
      <c r="E769" s="70">
        <f t="shared" ca="1" si="22"/>
        <v>0.75462032462002016</v>
      </c>
      <c r="F769" s="70">
        <f t="shared" ca="1" si="23"/>
        <v>1.9215044133034695</v>
      </c>
    </row>
    <row r="770" spans="5:6" x14ac:dyDescent="0.25">
      <c r="E770" s="70">
        <f t="shared" ca="1" si="22"/>
        <v>0.94886343663698269</v>
      </c>
      <c r="F770" s="70">
        <f t="shared" ca="1" si="23"/>
        <v>4.9914762078222061</v>
      </c>
    </row>
    <row r="771" spans="5:6" x14ac:dyDescent="0.25">
      <c r="E771" s="70">
        <f t="shared" ca="1" si="22"/>
        <v>0.90015719783178427</v>
      </c>
      <c r="F771" s="70">
        <f t="shared" ca="1" si="23"/>
        <v>3.456144114371638</v>
      </c>
    </row>
    <row r="772" spans="5:6" x14ac:dyDescent="0.25">
      <c r="E772" s="70">
        <f t="shared" ref="E772:E835" ca="1" si="24">RAND()</f>
        <v>0.71452315295820601</v>
      </c>
      <c r="F772" s="70">
        <f t="shared" ref="F772:F835" ca="1" si="25">_xlfn.F.INV(E772,$C$3,$C$4)</f>
        <v>1.7085089731773822</v>
      </c>
    </row>
    <row r="773" spans="5:6" x14ac:dyDescent="0.25">
      <c r="E773" s="70">
        <f t="shared" ca="1" si="24"/>
        <v>0.73821560545332299</v>
      </c>
      <c r="F773" s="70">
        <f t="shared" ca="1" si="25"/>
        <v>1.8291032516367953</v>
      </c>
    </row>
    <row r="774" spans="5:6" x14ac:dyDescent="0.25">
      <c r="E774" s="70">
        <f t="shared" ca="1" si="24"/>
        <v>0.1369280001759331</v>
      </c>
      <c r="F774" s="70">
        <f t="shared" ca="1" si="25"/>
        <v>0.34991344427771764</v>
      </c>
    </row>
    <row r="775" spans="5:6" x14ac:dyDescent="0.25">
      <c r="E775" s="70">
        <f t="shared" ca="1" si="24"/>
        <v>0.18929079170612029</v>
      </c>
      <c r="F775" s="70">
        <f t="shared" ca="1" si="25"/>
        <v>0.43220008517032138</v>
      </c>
    </row>
    <row r="776" spans="5:6" x14ac:dyDescent="0.25">
      <c r="E776" s="70">
        <f t="shared" ca="1" si="24"/>
        <v>0.66404490802831762</v>
      </c>
      <c r="F776" s="70">
        <f t="shared" ca="1" si="25"/>
        <v>1.4908614263933675</v>
      </c>
    </row>
    <row r="777" spans="5:6" x14ac:dyDescent="0.25">
      <c r="E777" s="70">
        <f t="shared" ca="1" si="24"/>
        <v>5.2865938112926281E-2</v>
      </c>
      <c r="F777" s="70">
        <f t="shared" ca="1" si="25"/>
        <v>0.2038596326775689</v>
      </c>
    </row>
    <row r="778" spans="5:6" x14ac:dyDescent="0.25">
      <c r="E778" s="70">
        <f t="shared" ca="1" si="24"/>
        <v>0.63439884885841924</v>
      </c>
      <c r="F778" s="70">
        <f t="shared" ca="1" si="25"/>
        <v>1.3820581623069328</v>
      </c>
    </row>
    <row r="779" spans="5:6" x14ac:dyDescent="0.25">
      <c r="E779" s="70">
        <f t="shared" ca="1" si="24"/>
        <v>0.74010908109015217</v>
      </c>
      <c r="F779" s="70">
        <f t="shared" ca="1" si="25"/>
        <v>1.8393672306236246</v>
      </c>
    </row>
    <row r="780" spans="5:6" x14ac:dyDescent="0.25">
      <c r="E780" s="70">
        <f t="shared" ca="1" si="24"/>
        <v>0.33776124233037463</v>
      </c>
      <c r="F780" s="70">
        <f t="shared" ca="1" si="25"/>
        <v>0.67390853142265128</v>
      </c>
    </row>
    <row r="781" spans="5:6" x14ac:dyDescent="0.25">
      <c r="E781" s="70">
        <f t="shared" ca="1" si="24"/>
        <v>0.8164055258226377</v>
      </c>
      <c r="F781" s="70">
        <f t="shared" ca="1" si="25"/>
        <v>2.3623616093189597</v>
      </c>
    </row>
    <row r="782" spans="5:6" x14ac:dyDescent="0.25">
      <c r="E782" s="70">
        <f t="shared" ca="1" si="24"/>
        <v>0.10616261529913695</v>
      </c>
      <c r="F782" s="70">
        <f t="shared" ca="1" si="25"/>
        <v>0.29992265837717669</v>
      </c>
    </row>
    <row r="783" spans="5:6" x14ac:dyDescent="0.25">
      <c r="E783" s="70">
        <f t="shared" ca="1" si="24"/>
        <v>0.22800653700788032</v>
      </c>
      <c r="F783" s="70">
        <f t="shared" ca="1" si="25"/>
        <v>0.49288401446810237</v>
      </c>
    </row>
    <row r="784" spans="5:6" x14ac:dyDescent="0.25">
      <c r="E784" s="70">
        <f t="shared" ca="1" si="24"/>
        <v>0.14119398877544331</v>
      </c>
      <c r="F784" s="70">
        <f t="shared" ca="1" si="25"/>
        <v>0.3567029995377774</v>
      </c>
    </row>
    <row r="785" spans="5:6" x14ac:dyDescent="0.25">
      <c r="E785" s="70">
        <f t="shared" ca="1" si="24"/>
        <v>0.34583814801339052</v>
      </c>
      <c r="F785" s="70">
        <f t="shared" ca="1" si="25"/>
        <v>0.68811319275421945</v>
      </c>
    </row>
    <row r="786" spans="5:6" x14ac:dyDescent="0.25">
      <c r="E786" s="70">
        <f t="shared" ca="1" si="24"/>
        <v>0.17277647727014256</v>
      </c>
      <c r="F786" s="70">
        <f t="shared" ca="1" si="25"/>
        <v>0.40640254851046576</v>
      </c>
    </row>
    <row r="787" spans="5:6" x14ac:dyDescent="0.25">
      <c r="E787" s="70">
        <f t="shared" ca="1" si="24"/>
        <v>0.74600890768054873</v>
      </c>
      <c r="F787" s="70">
        <f t="shared" ca="1" si="25"/>
        <v>1.8720015628643534</v>
      </c>
    </row>
    <row r="788" spans="5:6" x14ac:dyDescent="0.25">
      <c r="E788" s="70">
        <f t="shared" ca="1" si="24"/>
        <v>0.98724069633803468</v>
      </c>
      <c r="F788" s="70">
        <f t="shared" ca="1" si="25"/>
        <v>9.811527724603966</v>
      </c>
    </row>
    <row r="789" spans="5:6" x14ac:dyDescent="0.25">
      <c r="E789" s="70">
        <f t="shared" ca="1" si="24"/>
        <v>1.0637351954888019E-2</v>
      </c>
      <c r="F789" s="70">
        <f t="shared" ca="1" si="25"/>
        <v>9.3779253494394074E-2</v>
      </c>
    </row>
    <row r="790" spans="5:6" x14ac:dyDescent="0.25">
      <c r="E790" s="70">
        <f t="shared" ca="1" si="24"/>
        <v>8.94596911268144E-2</v>
      </c>
      <c r="F790" s="70">
        <f t="shared" ca="1" si="25"/>
        <v>0.27161914928383224</v>
      </c>
    </row>
    <row r="791" spans="5:6" x14ac:dyDescent="0.25">
      <c r="E791" s="70">
        <f t="shared" ca="1" si="24"/>
        <v>0.9638444597033341</v>
      </c>
      <c r="F791" s="70">
        <f t="shared" ca="1" si="25"/>
        <v>5.9596473336529119</v>
      </c>
    </row>
    <row r="792" spans="5:6" x14ac:dyDescent="0.25">
      <c r="E792" s="70">
        <f t="shared" ca="1" si="24"/>
        <v>0.96383375981244557</v>
      </c>
      <c r="F792" s="70">
        <f t="shared" ca="1" si="25"/>
        <v>5.958763325581196</v>
      </c>
    </row>
    <row r="793" spans="5:6" x14ac:dyDescent="0.25">
      <c r="E793" s="70">
        <f t="shared" ca="1" si="24"/>
        <v>0.32675891878757424</v>
      </c>
      <c r="F793" s="70">
        <f t="shared" ca="1" si="25"/>
        <v>0.654801992772992</v>
      </c>
    </row>
    <row r="794" spans="5:6" x14ac:dyDescent="0.25">
      <c r="E794" s="70">
        <f t="shared" ca="1" si="24"/>
        <v>0.49435467674729083</v>
      </c>
      <c r="F794" s="70">
        <f t="shared" ca="1" si="25"/>
        <v>0.98678611034645436</v>
      </c>
    </row>
    <row r="795" spans="5:6" x14ac:dyDescent="0.25">
      <c r="E795" s="70">
        <f t="shared" ca="1" si="24"/>
        <v>0.14362524428085521</v>
      </c>
      <c r="F795" s="70">
        <f t="shared" ca="1" si="25"/>
        <v>0.36056159881393762</v>
      </c>
    </row>
    <row r="796" spans="5:6" x14ac:dyDescent="0.25">
      <c r="E796" s="70">
        <f t="shared" ca="1" si="24"/>
        <v>0.82303989093715846</v>
      </c>
      <c r="F796" s="70">
        <f t="shared" ca="1" si="25"/>
        <v>2.4216463404294752</v>
      </c>
    </row>
    <row r="797" spans="5:6" x14ac:dyDescent="0.25">
      <c r="E797" s="70">
        <f t="shared" ca="1" si="24"/>
        <v>0.55187486184002499</v>
      </c>
      <c r="F797" s="70">
        <f t="shared" ca="1" si="25"/>
        <v>1.130443513386298</v>
      </c>
    </row>
    <row r="798" spans="5:6" x14ac:dyDescent="0.25">
      <c r="E798" s="70">
        <f t="shared" ca="1" si="24"/>
        <v>0.60683324687271878</v>
      </c>
      <c r="F798" s="70">
        <f t="shared" ca="1" si="25"/>
        <v>1.2906325845913449</v>
      </c>
    </row>
    <row r="799" spans="5:6" x14ac:dyDescent="0.25">
      <c r="E799" s="70">
        <f t="shared" ca="1" si="24"/>
        <v>0.89069492102176762</v>
      </c>
      <c r="F799" s="70">
        <f t="shared" ca="1" si="25"/>
        <v>3.2772262312327367</v>
      </c>
    </row>
    <row r="800" spans="5:6" x14ac:dyDescent="0.25">
      <c r="E800" s="70">
        <f t="shared" ca="1" si="24"/>
        <v>0.7640198013726619</v>
      </c>
      <c r="F800" s="70">
        <f t="shared" ca="1" si="25"/>
        <v>1.9782743019080091</v>
      </c>
    </row>
    <row r="801" spans="5:6" x14ac:dyDescent="0.25">
      <c r="E801" s="70">
        <f t="shared" ca="1" si="24"/>
        <v>0.73261623193077918</v>
      </c>
      <c r="F801" s="70">
        <f t="shared" ca="1" si="25"/>
        <v>1.7993224996636983</v>
      </c>
    </row>
    <row r="802" spans="5:6" x14ac:dyDescent="0.25">
      <c r="E802" s="70">
        <f t="shared" ca="1" si="24"/>
        <v>6.5160815238445635E-2</v>
      </c>
      <c r="F802" s="70">
        <f t="shared" ca="1" si="25"/>
        <v>0.22785699037779761</v>
      </c>
    </row>
    <row r="803" spans="5:6" x14ac:dyDescent="0.25">
      <c r="E803" s="70">
        <f t="shared" ca="1" si="24"/>
        <v>0.34961261505060737</v>
      </c>
      <c r="F803" s="70">
        <f t="shared" ca="1" si="25"/>
        <v>0.69480549060389685</v>
      </c>
    </row>
    <row r="804" spans="5:6" x14ac:dyDescent="0.25">
      <c r="E804" s="70">
        <f t="shared" ca="1" si="24"/>
        <v>0.13671925735610801</v>
      </c>
      <c r="F804" s="70">
        <f t="shared" ca="1" si="25"/>
        <v>0.34958055210793948</v>
      </c>
    </row>
    <row r="805" spans="5:6" x14ac:dyDescent="0.25">
      <c r="E805" s="70">
        <f t="shared" ca="1" si="24"/>
        <v>0.47951940952103855</v>
      </c>
      <c r="F805" s="70">
        <f t="shared" ca="1" si="25"/>
        <v>0.95286724433142</v>
      </c>
    </row>
    <row r="806" spans="5:6" x14ac:dyDescent="0.25">
      <c r="E806" s="70">
        <f t="shared" ca="1" si="24"/>
        <v>0.6672999365942972</v>
      </c>
      <c r="F806" s="70">
        <f t="shared" ca="1" si="25"/>
        <v>1.5035661595481493</v>
      </c>
    </row>
    <row r="807" spans="5:6" x14ac:dyDescent="0.25">
      <c r="E807" s="70">
        <f t="shared" ca="1" si="24"/>
        <v>0.71911859548318913</v>
      </c>
      <c r="F807" s="70">
        <f t="shared" ca="1" si="25"/>
        <v>1.7308340296435183</v>
      </c>
    </row>
    <row r="808" spans="5:6" x14ac:dyDescent="0.25">
      <c r="E808" s="70">
        <f t="shared" ca="1" si="24"/>
        <v>0.169379132508925</v>
      </c>
      <c r="F808" s="70">
        <f t="shared" ca="1" si="25"/>
        <v>0.40108777772865251</v>
      </c>
    </row>
    <row r="809" spans="5:6" x14ac:dyDescent="0.25">
      <c r="E809" s="70">
        <f t="shared" ca="1" si="24"/>
        <v>0.54762799103978188</v>
      </c>
      <c r="F809" s="70">
        <f t="shared" ca="1" si="25"/>
        <v>1.1190910319658538</v>
      </c>
    </row>
    <row r="810" spans="5:6" x14ac:dyDescent="0.25">
      <c r="E810" s="70">
        <f t="shared" ca="1" si="24"/>
        <v>0.18056363610685133</v>
      </c>
      <c r="F810" s="70">
        <f t="shared" ca="1" si="25"/>
        <v>0.41857180282872186</v>
      </c>
    </row>
    <row r="811" spans="5:6" x14ac:dyDescent="0.25">
      <c r="E811" s="70">
        <f t="shared" ca="1" si="24"/>
        <v>1.4248795987710783E-2</v>
      </c>
      <c r="F811" s="70">
        <f t="shared" ca="1" si="25"/>
        <v>0.10725306511258231</v>
      </c>
    </row>
    <row r="812" spans="5:6" x14ac:dyDescent="0.25">
      <c r="E812" s="70">
        <f t="shared" ca="1" si="24"/>
        <v>0.41441341930684805</v>
      </c>
      <c r="F812" s="70">
        <f t="shared" ca="1" si="25"/>
        <v>0.81595476179409154</v>
      </c>
    </row>
    <row r="813" spans="5:6" x14ac:dyDescent="0.25">
      <c r="E813" s="70">
        <f t="shared" ca="1" si="24"/>
        <v>0.8819310890922758</v>
      </c>
      <c r="F813" s="70">
        <f t="shared" ca="1" si="25"/>
        <v>3.1296246632938591</v>
      </c>
    </row>
    <row r="814" spans="5:6" x14ac:dyDescent="0.25">
      <c r="E814" s="70">
        <f t="shared" ca="1" si="24"/>
        <v>0.57485076193683959</v>
      </c>
      <c r="F814" s="70">
        <f t="shared" ca="1" si="25"/>
        <v>1.1942527505611422</v>
      </c>
    </row>
    <row r="815" spans="5:6" x14ac:dyDescent="0.25">
      <c r="E815" s="70">
        <f t="shared" ca="1" si="24"/>
        <v>0.8565024920489217</v>
      </c>
      <c r="F815" s="70">
        <f t="shared" ca="1" si="25"/>
        <v>2.7750100514582878</v>
      </c>
    </row>
    <row r="816" spans="5:6" x14ac:dyDescent="0.25">
      <c r="E816" s="70">
        <f t="shared" ca="1" si="24"/>
        <v>7.4118642664992018E-3</v>
      </c>
      <c r="F816" s="70">
        <f t="shared" ca="1" si="25"/>
        <v>7.9682176844038125E-2</v>
      </c>
    </row>
    <row r="817" spans="5:6" x14ac:dyDescent="0.25">
      <c r="E817" s="70">
        <f t="shared" ca="1" si="24"/>
        <v>2.9039228172911602E-2</v>
      </c>
      <c r="F817" s="70">
        <f t="shared" ca="1" si="25"/>
        <v>0.15051900168770355</v>
      </c>
    </row>
    <row r="818" spans="5:6" x14ac:dyDescent="0.25">
      <c r="E818" s="70">
        <f t="shared" ca="1" si="24"/>
        <v>0.96677240660715857</v>
      </c>
      <c r="F818" s="70">
        <f t="shared" ca="1" si="25"/>
        <v>6.2162111812260701</v>
      </c>
    </row>
    <row r="819" spans="5:6" x14ac:dyDescent="0.25">
      <c r="E819" s="70">
        <f t="shared" ca="1" si="24"/>
        <v>0.98023300751513331</v>
      </c>
      <c r="F819" s="70">
        <f t="shared" ca="1" si="25"/>
        <v>7.9972944166554072</v>
      </c>
    </row>
    <row r="820" spans="5:6" x14ac:dyDescent="0.25">
      <c r="E820" s="70">
        <f t="shared" ca="1" si="24"/>
        <v>0.13625504441786251</v>
      </c>
      <c r="F820" s="70">
        <f t="shared" ca="1" si="25"/>
        <v>0.34884001612391985</v>
      </c>
    </row>
    <row r="821" spans="5:6" x14ac:dyDescent="0.25">
      <c r="E821" s="70">
        <f t="shared" ca="1" si="24"/>
        <v>0.98631575178681252</v>
      </c>
      <c r="F821" s="70">
        <f t="shared" ca="1" si="25"/>
        <v>9.4998626349377169</v>
      </c>
    </row>
    <row r="822" spans="5:6" x14ac:dyDescent="0.25">
      <c r="E822" s="70">
        <f t="shared" ca="1" si="24"/>
        <v>0.8256533746037038</v>
      </c>
      <c r="F822" s="70">
        <f t="shared" ca="1" si="25"/>
        <v>2.4458398327157429</v>
      </c>
    </row>
    <row r="823" spans="5:6" x14ac:dyDescent="0.25">
      <c r="E823" s="70">
        <f t="shared" ca="1" si="24"/>
        <v>0.94663810520367619</v>
      </c>
      <c r="F823" s="70">
        <f t="shared" ca="1" si="25"/>
        <v>4.8813531360351874</v>
      </c>
    </row>
    <row r="824" spans="5:6" x14ac:dyDescent="0.25">
      <c r="E824" s="70">
        <f t="shared" ca="1" si="24"/>
        <v>0.45607344413227102</v>
      </c>
      <c r="F824" s="70">
        <f t="shared" ca="1" si="25"/>
        <v>0.90146729567577688</v>
      </c>
    </row>
    <row r="825" spans="5:6" x14ac:dyDescent="0.25">
      <c r="E825" s="70">
        <f t="shared" ca="1" si="24"/>
        <v>0.4295049619609741</v>
      </c>
      <c r="F825" s="70">
        <f t="shared" ca="1" si="25"/>
        <v>0.84614398408180003</v>
      </c>
    </row>
    <row r="826" spans="5:6" x14ac:dyDescent="0.25">
      <c r="E826" s="70">
        <f t="shared" ca="1" si="24"/>
        <v>0.90766242641937278</v>
      </c>
      <c r="F826" s="70">
        <f t="shared" ca="1" si="25"/>
        <v>3.6156292680408049</v>
      </c>
    </row>
    <row r="827" spans="5:6" x14ac:dyDescent="0.25">
      <c r="E827" s="70">
        <f t="shared" ca="1" si="24"/>
        <v>0.65089158686929904</v>
      </c>
      <c r="F827" s="70">
        <f t="shared" ca="1" si="25"/>
        <v>1.4411101705865819</v>
      </c>
    </row>
    <row r="828" spans="5:6" x14ac:dyDescent="0.25">
      <c r="E828" s="70">
        <f t="shared" ca="1" si="24"/>
        <v>0.26613797777384285</v>
      </c>
      <c r="F828" s="70">
        <f t="shared" ca="1" si="25"/>
        <v>0.55374793131855926</v>
      </c>
    </row>
    <row r="829" spans="5:6" x14ac:dyDescent="0.25">
      <c r="E829" s="70">
        <f t="shared" ca="1" si="24"/>
        <v>0.80993717299444679</v>
      </c>
      <c r="F829" s="70">
        <f t="shared" ca="1" si="25"/>
        <v>2.3073071810727925</v>
      </c>
    </row>
    <row r="830" spans="5:6" x14ac:dyDescent="0.25">
      <c r="E830" s="70">
        <f t="shared" ca="1" si="24"/>
        <v>0.798303829135245</v>
      </c>
      <c r="F830" s="70">
        <f t="shared" ca="1" si="25"/>
        <v>2.2144372927531246</v>
      </c>
    </row>
    <row r="831" spans="5:6" x14ac:dyDescent="0.25">
      <c r="E831" s="70">
        <f t="shared" ca="1" si="24"/>
        <v>0.35627555076334805</v>
      </c>
      <c r="F831" s="70">
        <f t="shared" ca="1" si="25"/>
        <v>0.7067066256607033</v>
      </c>
    </row>
    <row r="832" spans="5:6" x14ac:dyDescent="0.25">
      <c r="E832" s="70">
        <f t="shared" ca="1" si="24"/>
        <v>0.9673248208170242</v>
      </c>
      <c r="F832" s="70">
        <f t="shared" ca="1" si="25"/>
        <v>6.2681697903967546</v>
      </c>
    </row>
    <row r="833" spans="5:6" x14ac:dyDescent="0.25">
      <c r="E833" s="70">
        <f t="shared" ca="1" si="24"/>
        <v>0.53579617189784912</v>
      </c>
      <c r="F833" s="70">
        <f t="shared" ca="1" si="25"/>
        <v>1.0881381416206335</v>
      </c>
    </row>
    <row r="834" spans="5:6" x14ac:dyDescent="0.25">
      <c r="E834" s="70">
        <f t="shared" ca="1" si="24"/>
        <v>0.30068316149639363</v>
      </c>
      <c r="F834" s="70">
        <f t="shared" ca="1" si="25"/>
        <v>0.61053567317666213</v>
      </c>
    </row>
    <row r="835" spans="5:6" x14ac:dyDescent="0.25">
      <c r="E835" s="70">
        <f t="shared" ca="1" si="24"/>
        <v>0.44429310611160466</v>
      </c>
      <c r="F835" s="70">
        <f t="shared" ca="1" si="25"/>
        <v>0.87657697286314551</v>
      </c>
    </row>
    <row r="836" spans="5:6" x14ac:dyDescent="0.25">
      <c r="E836" s="70">
        <f t="shared" ref="E836:E899" ca="1" si="26">RAND()</f>
        <v>0.47417027469607476</v>
      </c>
      <c r="F836" s="70">
        <f t="shared" ref="F836:F899" ca="1" si="27">_xlfn.F.INV(E836,$C$3,$C$4)</f>
        <v>0.94091084309174777</v>
      </c>
    </row>
    <row r="837" spans="5:6" x14ac:dyDescent="0.25">
      <c r="E837" s="70">
        <f t="shared" ca="1" si="26"/>
        <v>0.27270804298173279</v>
      </c>
      <c r="F837" s="70">
        <f t="shared" ca="1" si="27"/>
        <v>0.56440816032499785</v>
      </c>
    </row>
    <row r="838" spans="5:6" x14ac:dyDescent="0.25">
      <c r="E838" s="70">
        <f t="shared" ca="1" si="26"/>
        <v>8.0029548757493685E-2</v>
      </c>
      <c r="F838" s="70">
        <f t="shared" ca="1" si="27"/>
        <v>0.25508148391784069</v>
      </c>
    </row>
    <row r="839" spans="5:6" x14ac:dyDescent="0.25">
      <c r="E839" s="70">
        <f t="shared" ca="1" si="26"/>
        <v>0.90906038466174188</v>
      </c>
      <c r="F839" s="70">
        <f t="shared" ca="1" si="27"/>
        <v>3.6473262521320078</v>
      </c>
    </row>
    <row r="840" spans="5:6" x14ac:dyDescent="0.25">
      <c r="E840" s="70">
        <f t="shared" ca="1" si="26"/>
        <v>9.1966273462548709E-2</v>
      </c>
      <c r="F840" s="70">
        <f t="shared" ca="1" si="27"/>
        <v>0.27593949045766564</v>
      </c>
    </row>
    <row r="841" spans="5:6" x14ac:dyDescent="0.25">
      <c r="E841" s="70">
        <f t="shared" ca="1" si="26"/>
        <v>0.50774978845789642</v>
      </c>
      <c r="F841" s="70">
        <f t="shared" ca="1" si="27"/>
        <v>1.0184290341771265</v>
      </c>
    </row>
    <row r="842" spans="5:6" x14ac:dyDescent="0.25">
      <c r="E842" s="70">
        <f t="shared" ca="1" si="26"/>
        <v>0.14719355308394777</v>
      </c>
      <c r="F842" s="70">
        <f t="shared" ca="1" si="27"/>
        <v>0.36621188168514174</v>
      </c>
    </row>
    <row r="843" spans="5:6" x14ac:dyDescent="0.25">
      <c r="E843" s="70">
        <f t="shared" ca="1" si="26"/>
        <v>0.9150540072190575</v>
      </c>
      <c r="F843" s="70">
        <f t="shared" ca="1" si="27"/>
        <v>3.7912868058014517</v>
      </c>
    </row>
    <row r="844" spans="5:6" x14ac:dyDescent="0.25">
      <c r="E844" s="70">
        <f t="shared" ca="1" si="26"/>
        <v>0.70559194418634308</v>
      </c>
      <c r="F844" s="70">
        <f t="shared" ca="1" si="27"/>
        <v>1.6664551943420223</v>
      </c>
    </row>
    <row r="845" spans="5:6" x14ac:dyDescent="0.25">
      <c r="E845" s="70">
        <f t="shared" ca="1" si="26"/>
        <v>2.8723647663115193E-2</v>
      </c>
      <c r="F845" s="70">
        <f t="shared" ca="1" si="27"/>
        <v>0.14971503705420661</v>
      </c>
    </row>
    <row r="846" spans="5:6" x14ac:dyDescent="0.25">
      <c r="E846" s="70">
        <f t="shared" ca="1" si="26"/>
        <v>3.4483228356756435E-3</v>
      </c>
      <c r="F846" s="70">
        <f t="shared" ca="1" si="27"/>
        <v>5.6924718020277806E-2</v>
      </c>
    </row>
    <row r="847" spans="5:6" x14ac:dyDescent="0.25">
      <c r="E847" s="70">
        <f t="shared" ca="1" si="26"/>
        <v>0.43350233726367571</v>
      </c>
      <c r="F847" s="70">
        <f t="shared" ca="1" si="27"/>
        <v>0.85428452575963731</v>
      </c>
    </row>
    <row r="848" spans="5:6" x14ac:dyDescent="0.25">
      <c r="E848" s="70">
        <f t="shared" ca="1" si="26"/>
        <v>0.79612543231229116</v>
      </c>
      <c r="F848" s="70">
        <f t="shared" ca="1" si="27"/>
        <v>2.1978544695229916</v>
      </c>
    </row>
    <row r="849" spans="5:6" x14ac:dyDescent="0.25">
      <c r="E849" s="70">
        <f t="shared" ca="1" si="26"/>
        <v>0.23918988740152969</v>
      </c>
      <c r="F849" s="70">
        <f t="shared" ca="1" si="27"/>
        <v>0.51058136364992868</v>
      </c>
    </row>
    <row r="850" spans="5:6" x14ac:dyDescent="0.25">
      <c r="E850" s="70">
        <f t="shared" ca="1" si="26"/>
        <v>0.56469135346044153</v>
      </c>
      <c r="F850" s="70">
        <f t="shared" ca="1" si="27"/>
        <v>1.1655235109244428</v>
      </c>
    </row>
    <row r="851" spans="5:6" x14ac:dyDescent="0.25">
      <c r="E851" s="70">
        <f t="shared" ca="1" si="26"/>
        <v>0.14456695433806399</v>
      </c>
      <c r="F851" s="70">
        <f t="shared" ca="1" si="27"/>
        <v>0.3620542019488161</v>
      </c>
    </row>
    <row r="852" spans="5:6" x14ac:dyDescent="0.25">
      <c r="E852" s="70">
        <f t="shared" ca="1" si="26"/>
        <v>0.99518172927977333</v>
      </c>
      <c r="F852" s="70">
        <f t="shared" ca="1" si="27"/>
        <v>15.184282181244038</v>
      </c>
    </row>
    <row r="853" spans="5:6" x14ac:dyDescent="0.25">
      <c r="E853" s="70">
        <f t="shared" ca="1" si="26"/>
        <v>0.514287610089595</v>
      </c>
      <c r="F853" s="70">
        <f t="shared" ca="1" si="27"/>
        <v>1.034245670399573</v>
      </c>
    </row>
    <row r="854" spans="5:6" x14ac:dyDescent="0.25">
      <c r="E854" s="70">
        <f t="shared" ca="1" si="26"/>
        <v>0.36641803819887253</v>
      </c>
      <c r="F854" s="70">
        <f t="shared" ca="1" si="27"/>
        <v>0.72504589055110236</v>
      </c>
    </row>
    <row r="855" spans="5:6" x14ac:dyDescent="0.25">
      <c r="E855" s="70">
        <f t="shared" ca="1" si="26"/>
        <v>0.29474231540188911</v>
      </c>
      <c r="F855" s="70">
        <f t="shared" ca="1" si="27"/>
        <v>0.60063155032484516</v>
      </c>
    </row>
    <row r="856" spans="5:6" x14ac:dyDescent="0.25">
      <c r="E856" s="70">
        <f t="shared" ca="1" si="26"/>
        <v>0.39646211150672672</v>
      </c>
      <c r="F856" s="70">
        <f t="shared" ca="1" si="27"/>
        <v>0.78109639998751246</v>
      </c>
    </row>
    <row r="857" spans="5:6" x14ac:dyDescent="0.25">
      <c r="E857" s="70">
        <f t="shared" ca="1" si="26"/>
        <v>0.86108516355438525</v>
      </c>
      <c r="F857" s="70">
        <f t="shared" ca="1" si="27"/>
        <v>2.8322292114437664</v>
      </c>
    </row>
    <row r="858" spans="5:6" x14ac:dyDescent="0.25">
      <c r="E858" s="70">
        <f t="shared" ca="1" si="26"/>
        <v>0.58406202269701535</v>
      </c>
      <c r="F858" s="70">
        <f t="shared" ca="1" si="27"/>
        <v>1.2210510352026913</v>
      </c>
    </row>
    <row r="859" spans="5:6" x14ac:dyDescent="0.25">
      <c r="E859" s="70">
        <f t="shared" ca="1" si="26"/>
        <v>0.96218857417306392</v>
      </c>
      <c r="F859" s="70">
        <f t="shared" ca="1" si="27"/>
        <v>5.8270279678197197</v>
      </c>
    </row>
    <row r="860" spans="5:6" x14ac:dyDescent="0.25">
      <c r="E860" s="70">
        <f t="shared" ca="1" si="26"/>
        <v>0.3740352156484098</v>
      </c>
      <c r="F860" s="70">
        <f t="shared" ca="1" si="27"/>
        <v>0.73900438932382517</v>
      </c>
    </row>
    <row r="861" spans="5:6" x14ac:dyDescent="0.25">
      <c r="E861" s="70">
        <f t="shared" ca="1" si="26"/>
        <v>0.36369640403632342</v>
      </c>
      <c r="F861" s="70">
        <f t="shared" ca="1" si="27"/>
        <v>0.7200975878293896</v>
      </c>
    </row>
    <row r="862" spans="5:6" x14ac:dyDescent="0.25">
      <c r="E862" s="70">
        <f t="shared" ca="1" si="26"/>
        <v>0.88327158570092523</v>
      </c>
      <c r="F862" s="70">
        <f t="shared" ca="1" si="27"/>
        <v>3.1512050872805193</v>
      </c>
    </row>
    <row r="863" spans="5:6" x14ac:dyDescent="0.25">
      <c r="E863" s="70">
        <f t="shared" ca="1" si="26"/>
        <v>0.25657005188021531</v>
      </c>
      <c r="F863" s="70">
        <f t="shared" ca="1" si="27"/>
        <v>0.53832535865434206</v>
      </c>
    </row>
    <row r="864" spans="5:6" x14ac:dyDescent="0.25">
      <c r="E864" s="70">
        <f t="shared" ca="1" si="26"/>
        <v>0.65210081224391336</v>
      </c>
      <c r="F864" s="70">
        <f t="shared" ca="1" si="27"/>
        <v>1.4455815045303555</v>
      </c>
    </row>
    <row r="865" spans="5:6" x14ac:dyDescent="0.25">
      <c r="E865" s="70">
        <f t="shared" ca="1" si="26"/>
        <v>0.79597110722823061</v>
      </c>
      <c r="F865" s="70">
        <f t="shared" ca="1" si="27"/>
        <v>2.1966888153862714</v>
      </c>
    </row>
    <row r="866" spans="5:6" x14ac:dyDescent="0.25">
      <c r="E866" s="70">
        <f t="shared" ca="1" si="26"/>
        <v>0.77018145497085766</v>
      </c>
      <c r="F866" s="70">
        <f t="shared" ca="1" si="27"/>
        <v>2.0171684643580039</v>
      </c>
    </row>
    <row r="867" spans="5:6" x14ac:dyDescent="0.25">
      <c r="E867" s="70">
        <f t="shared" ca="1" si="26"/>
        <v>0.45567396671824745</v>
      </c>
      <c r="F867" s="70">
        <f t="shared" ca="1" si="27"/>
        <v>0.90061342185177451</v>
      </c>
    </row>
    <row r="868" spans="5:6" x14ac:dyDescent="0.25">
      <c r="E868" s="70">
        <f t="shared" ca="1" si="26"/>
        <v>0.81789471785255707</v>
      </c>
      <c r="F868" s="70">
        <f t="shared" ca="1" si="27"/>
        <v>2.3754120366607032</v>
      </c>
    </row>
    <row r="869" spans="5:6" x14ac:dyDescent="0.25">
      <c r="E869" s="70">
        <f t="shared" ca="1" si="26"/>
        <v>0.46754770716118665</v>
      </c>
      <c r="F869" s="70">
        <f t="shared" ca="1" si="27"/>
        <v>0.92629985692986949</v>
      </c>
    </row>
    <row r="870" spans="5:6" x14ac:dyDescent="0.25">
      <c r="E870" s="70">
        <f t="shared" ca="1" si="26"/>
        <v>0.80528507470765798</v>
      </c>
      <c r="F870" s="70">
        <f t="shared" ca="1" si="27"/>
        <v>2.2692647481349661</v>
      </c>
    </row>
    <row r="871" spans="5:6" x14ac:dyDescent="0.25">
      <c r="E871" s="70">
        <f t="shared" ca="1" si="26"/>
        <v>0.56659725054445276</v>
      </c>
      <c r="F871" s="70">
        <f t="shared" ca="1" si="27"/>
        <v>1.1708491891658839</v>
      </c>
    </row>
    <row r="872" spans="5:6" x14ac:dyDescent="0.25">
      <c r="E872" s="70">
        <f t="shared" ca="1" si="26"/>
        <v>0.74468884196286467</v>
      </c>
      <c r="F872" s="70">
        <f t="shared" ca="1" si="27"/>
        <v>1.8646121250365288</v>
      </c>
    </row>
    <row r="873" spans="5:6" x14ac:dyDescent="0.25">
      <c r="E873" s="70">
        <f t="shared" ca="1" si="26"/>
        <v>0.93281728331593516</v>
      </c>
      <c r="F873" s="70">
        <f t="shared" ca="1" si="27"/>
        <v>4.3166887671009935</v>
      </c>
    </row>
    <row r="874" spans="5:6" x14ac:dyDescent="0.25">
      <c r="E874" s="70">
        <f t="shared" ca="1" si="26"/>
        <v>0.87905926585221172</v>
      </c>
      <c r="F874" s="70">
        <f t="shared" ca="1" si="27"/>
        <v>3.0845090612512625</v>
      </c>
    </row>
    <row r="875" spans="5:6" x14ac:dyDescent="0.25">
      <c r="E875" s="70">
        <f t="shared" ca="1" si="26"/>
        <v>0.72053469646734103</v>
      </c>
      <c r="F875" s="70">
        <f t="shared" ca="1" si="27"/>
        <v>1.7378116679493023</v>
      </c>
    </row>
    <row r="876" spans="5:6" x14ac:dyDescent="0.25">
      <c r="E876" s="70">
        <f t="shared" ca="1" si="26"/>
        <v>4.0542111603851572E-2</v>
      </c>
      <c r="F876" s="70">
        <f t="shared" ca="1" si="27"/>
        <v>0.17777375323956857</v>
      </c>
    </row>
    <row r="877" spans="5:6" x14ac:dyDescent="0.25">
      <c r="E877" s="70">
        <f t="shared" ca="1" si="26"/>
        <v>0.66760065905610311</v>
      </c>
      <c r="F877" s="70">
        <f t="shared" ca="1" si="27"/>
        <v>1.5047480985625936</v>
      </c>
    </row>
    <row r="878" spans="5:6" x14ac:dyDescent="0.25">
      <c r="E878" s="70">
        <f t="shared" ca="1" si="26"/>
        <v>0.22215215502508145</v>
      </c>
      <c r="F878" s="70">
        <f t="shared" ca="1" si="27"/>
        <v>0.48365899986164096</v>
      </c>
    </row>
    <row r="879" spans="5:6" x14ac:dyDescent="0.25">
      <c r="E879" s="70">
        <f t="shared" ca="1" si="26"/>
        <v>0.62682359979411684</v>
      </c>
      <c r="F879" s="70">
        <f t="shared" ca="1" si="27"/>
        <v>1.3560748903947188</v>
      </c>
    </row>
    <row r="880" spans="5:6" x14ac:dyDescent="0.25">
      <c r="E880" s="70">
        <f t="shared" ca="1" si="26"/>
        <v>0.69118602526356099</v>
      </c>
      <c r="F880" s="70">
        <f t="shared" ca="1" si="27"/>
        <v>1.602063579663688</v>
      </c>
    </row>
    <row r="881" spans="5:6" x14ac:dyDescent="0.25">
      <c r="E881" s="70">
        <f t="shared" ca="1" si="26"/>
        <v>0.88263403110512761</v>
      </c>
      <c r="F881" s="70">
        <f t="shared" ca="1" si="27"/>
        <v>3.1408988031775538</v>
      </c>
    </row>
    <row r="882" spans="5:6" x14ac:dyDescent="0.25">
      <c r="E882" s="70">
        <f t="shared" ca="1" si="26"/>
        <v>0.61304489310359001</v>
      </c>
      <c r="F882" s="70">
        <f t="shared" ca="1" si="27"/>
        <v>1.310504329437725</v>
      </c>
    </row>
    <row r="883" spans="5:6" x14ac:dyDescent="0.25">
      <c r="E883" s="70">
        <f t="shared" ca="1" si="26"/>
        <v>0.66264499473768534</v>
      </c>
      <c r="F883" s="70">
        <f t="shared" ca="1" si="27"/>
        <v>1.4854467040561645</v>
      </c>
    </row>
    <row r="884" spans="5:6" x14ac:dyDescent="0.25">
      <c r="E884" s="70">
        <f t="shared" ca="1" si="26"/>
        <v>0.73398710791408284</v>
      </c>
      <c r="F884" s="70">
        <f t="shared" ca="1" si="27"/>
        <v>1.8065360817162954</v>
      </c>
    </row>
    <row r="885" spans="5:6" x14ac:dyDescent="0.25">
      <c r="E885" s="70">
        <f t="shared" ca="1" si="26"/>
        <v>0.94614147061047005</v>
      </c>
      <c r="F885" s="70">
        <f t="shared" ca="1" si="27"/>
        <v>4.8576463216121022</v>
      </c>
    </row>
    <row r="886" spans="5:6" x14ac:dyDescent="0.25">
      <c r="E886" s="70">
        <f t="shared" ca="1" si="26"/>
        <v>0.38380223414422299</v>
      </c>
      <c r="F886" s="70">
        <f t="shared" ca="1" si="27"/>
        <v>0.75714734130977368</v>
      </c>
    </row>
    <row r="887" spans="5:6" x14ac:dyDescent="0.25">
      <c r="E887" s="70">
        <f t="shared" ca="1" si="26"/>
        <v>0.98273309992081825</v>
      </c>
      <c r="F887" s="70">
        <f t="shared" ca="1" si="27"/>
        <v>8.5244105257462426</v>
      </c>
    </row>
    <row r="888" spans="5:6" x14ac:dyDescent="0.25">
      <c r="E888" s="70">
        <f t="shared" ca="1" si="26"/>
        <v>0.85975452963015719</v>
      </c>
      <c r="F888" s="70">
        <f t="shared" ca="1" si="27"/>
        <v>2.815350574021513</v>
      </c>
    </row>
    <row r="889" spans="5:6" x14ac:dyDescent="0.25">
      <c r="E889" s="70">
        <f t="shared" ca="1" si="26"/>
        <v>0.96053223330390269</v>
      </c>
      <c r="F889" s="70">
        <f t="shared" ca="1" si="27"/>
        <v>5.7022345990441154</v>
      </c>
    </row>
    <row r="890" spans="5:6" x14ac:dyDescent="0.25">
      <c r="E890" s="70">
        <f t="shared" ca="1" si="26"/>
        <v>0.68383182695493772</v>
      </c>
      <c r="F890" s="70">
        <f t="shared" ca="1" si="27"/>
        <v>1.5706998288645859</v>
      </c>
    </row>
    <row r="891" spans="5:6" x14ac:dyDescent="0.25">
      <c r="E891" s="70">
        <f t="shared" ca="1" si="26"/>
        <v>0.66939492872151785</v>
      </c>
      <c r="F891" s="70">
        <f t="shared" ca="1" si="27"/>
        <v>1.5118293292473075</v>
      </c>
    </row>
    <row r="892" spans="5:6" x14ac:dyDescent="0.25">
      <c r="E892" s="70">
        <f t="shared" ca="1" si="26"/>
        <v>0.38617174303328228</v>
      </c>
      <c r="F892" s="70">
        <f t="shared" ca="1" si="27"/>
        <v>0.76159186466336593</v>
      </c>
    </row>
    <row r="893" spans="5:6" x14ac:dyDescent="0.25">
      <c r="E893" s="70">
        <f t="shared" ca="1" si="26"/>
        <v>0.76078862611036491</v>
      </c>
      <c r="F893" s="70">
        <f t="shared" ca="1" si="27"/>
        <v>1.9584208785179815</v>
      </c>
    </row>
    <row r="894" spans="5:6" x14ac:dyDescent="0.25">
      <c r="E894" s="70">
        <f t="shared" ca="1" si="26"/>
        <v>0.84037897214302693</v>
      </c>
      <c r="F894" s="70">
        <f t="shared" ca="1" si="27"/>
        <v>2.5920723745314658</v>
      </c>
    </row>
    <row r="895" spans="5:6" x14ac:dyDescent="0.25">
      <c r="E895" s="70">
        <f t="shared" ca="1" si="26"/>
        <v>0.93545706481290236</v>
      </c>
      <c r="F895" s="70">
        <f t="shared" ca="1" si="27"/>
        <v>4.4113515953596396</v>
      </c>
    </row>
    <row r="896" spans="5:6" x14ac:dyDescent="0.25">
      <c r="E896" s="70">
        <f t="shared" ca="1" si="26"/>
        <v>0.65702723944708696</v>
      </c>
      <c r="F896" s="70">
        <f t="shared" ca="1" si="27"/>
        <v>1.464008722312625</v>
      </c>
    </row>
    <row r="897" spans="5:6" x14ac:dyDescent="0.25">
      <c r="E897" s="70">
        <f t="shared" ca="1" si="26"/>
        <v>0.65678155260737592</v>
      </c>
      <c r="F897" s="70">
        <f t="shared" ca="1" si="27"/>
        <v>1.463081601175531</v>
      </c>
    </row>
    <row r="898" spans="5:6" x14ac:dyDescent="0.25">
      <c r="E898" s="70">
        <f t="shared" ca="1" si="26"/>
        <v>0.3630058645986346</v>
      </c>
      <c r="F898" s="70">
        <f t="shared" ca="1" si="27"/>
        <v>0.71884530001093216</v>
      </c>
    </row>
    <row r="899" spans="5:6" x14ac:dyDescent="0.25">
      <c r="E899" s="70">
        <f t="shared" ca="1" si="26"/>
        <v>0.58257761948181552</v>
      </c>
      <c r="F899" s="70">
        <f t="shared" ca="1" si="27"/>
        <v>1.2166825138967854</v>
      </c>
    </row>
    <row r="900" spans="5:6" x14ac:dyDescent="0.25">
      <c r="E900" s="70">
        <f t="shared" ref="E900:E963" ca="1" si="28">RAND()</f>
        <v>0.54820285630571075</v>
      </c>
      <c r="F900" s="70">
        <f t="shared" ref="F900:F963" ca="1" si="29">_xlfn.F.INV(E900,$C$3,$C$4)</f>
        <v>1.1206200602419776</v>
      </c>
    </row>
    <row r="901" spans="5:6" x14ac:dyDescent="0.25">
      <c r="E901" s="70">
        <f t="shared" ca="1" si="28"/>
        <v>0.83278006586531639</v>
      </c>
      <c r="F901" s="70">
        <f t="shared" ca="1" si="29"/>
        <v>2.5144107248929628</v>
      </c>
    </row>
    <row r="902" spans="5:6" x14ac:dyDescent="0.25">
      <c r="E902" s="70">
        <f t="shared" ca="1" si="28"/>
        <v>0.4410840693153778</v>
      </c>
      <c r="F902" s="70">
        <f t="shared" ca="1" si="29"/>
        <v>0.8698981298911419</v>
      </c>
    </row>
    <row r="903" spans="5:6" x14ac:dyDescent="0.25">
      <c r="E903" s="70">
        <f t="shared" ca="1" si="28"/>
        <v>0.37818452524420043</v>
      </c>
      <c r="F903" s="70">
        <f t="shared" ca="1" si="29"/>
        <v>0.74667769374676629</v>
      </c>
    </row>
    <row r="904" spans="5:6" x14ac:dyDescent="0.25">
      <c r="E904" s="70">
        <f t="shared" ca="1" si="28"/>
        <v>0.46833931565459275</v>
      </c>
      <c r="F904" s="70">
        <f t="shared" ca="1" si="29"/>
        <v>0.92803538498881277</v>
      </c>
    </row>
    <row r="905" spans="5:6" x14ac:dyDescent="0.25">
      <c r="E905" s="70">
        <f t="shared" ca="1" si="28"/>
        <v>0.5721628933486953</v>
      </c>
      <c r="F905" s="70">
        <f t="shared" ca="1" si="29"/>
        <v>1.186569397592145</v>
      </c>
    </row>
    <row r="906" spans="5:6" x14ac:dyDescent="0.25">
      <c r="E906" s="70">
        <f t="shared" ca="1" si="28"/>
        <v>0.88485901023454472</v>
      </c>
      <c r="F906" s="70">
        <f t="shared" ca="1" si="29"/>
        <v>3.1772072847850934</v>
      </c>
    </row>
    <row r="907" spans="5:6" x14ac:dyDescent="0.25">
      <c r="E907" s="70">
        <f t="shared" ca="1" si="28"/>
        <v>0.64335036879025831</v>
      </c>
      <c r="F907" s="70">
        <f t="shared" ca="1" si="29"/>
        <v>1.4136709780506169</v>
      </c>
    </row>
    <row r="908" spans="5:6" x14ac:dyDescent="0.25">
      <c r="E908" s="70">
        <f t="shared" ca="1" si="28"/>
        <v>0.41209216581742991</v>
      </c>
      <c r="F908" s="70">
        <f t="shared" ca="1" si="29"/>
        <v>0.81138490575469402</v>
      </c>
    </row>
    <row r="909" spans="5:6" x14ac:dyDescent="0.25">
      <c r="E909" s="70">
        <f t="shared" ca="1" si="28"/>
        <v>0.74193524156073798</v>
      </c>
      <c r="F909" s="70">
        <f t="shared" ca="1" si="29"/>
        <v>1.8493615733730613</v>
      </c>
    </row>
    <row r="910" spans="5:6" x14ac:dyDescent="0.25">
      <c r="E910" s="70">
        <f t="shared" ca="1" si="28"/>
        <v>0.94302940510081301</v>
      </c>
      <c r="F910" s="70">
        <f t="shared" ca="1" si="29"/>
        <v>4.7157192670326618</v>
      </c>
    </row>
    <row r="911" spans="5:6" x14ac:dyDescent="0.25">
      <c r="E911" s="70">
        <f t="shared" ca="1" si="28"/>
        <v>0.28354159287539171</v>
      </c>
      <c r="F911" s="70">
        <f t="shared" ca="1" si="29"/>
        <v>0.58212233528723023</v>
      </c>
    </row>
    <row r="912" spans="5:6" x14ac:dyDescent="0.25">
      <c r="E912" s="70">
        <f t="shared" ca="1" si="28"/>
        <v>0.20767737194667002</v>
      </c>
      <c r="F912" s="70">
        <f t="shared" ca="1" si="29"/>
        <v>0.4609410736779937</v>
      </c>
    </row>
    <row r="913" spans="5:6" x14ac:dyDescent="0.25">
      <c r="E913" s="70">
        <f t="shared" ca="1" si="28"/>
        <v>0.67492224687271063</v>
      </c>
      <c r="F913" s="70">
        <f t="shared" ca="1" si="29"/>
        <v>1.5339631844253694</v>
      </c>
    </row>
    <row r="914" spans="5:6" x14ac:dyDescent="0.25">
      <c r="E914" s="70">
        <f t="shared" ca="1" si="28"/>
        <v>0.84728667892359133</v>
      </c>
      <c r="F914" s="70">
        <f t="shared" ca="1" si="29"/>
        <v>2.6671971867821536</v>
      </c>
    </row>
    <row r="915" spans="5:6" x14ac:dyDescent="0.25">
      <c r="E915" s="70">
        <f t="shared" ca="1" si="28"/>
        <v>0.8474099826834085</v>
      </c>
      <c r="F915" s="70">
        <f t="shared" ca="1" si="29"/>
        <v>2.6685803284090905</v>
      </c>
    </row>
    <row r="916" spans="5:6" x14ac:dyDescent="0.25">
      <c r="E916" s="70">
        <f t="shared" ca="1" si="28"/>
        <v>0.16286695356740089</v>
      </c>
      <c r="F916" s="70">
        <f t="shared" ca="1" si="29"/>
        <v>0.3908857597153596</v>
      </c>
    </row>
    <row r="917" spans="5:6" x14ac:dyDescent="0.25">
      <c r="E917" s="70">
        <f t="shared" ca="1" si="28"/>
        <v>0.45038945986826917</v>
      </c>
      <c r="F917" s="70">
        <f t="shared" ca="1" si="29"/>
        <v>0.8893835322563628</v>
      </c>
    </row>
    <row r="918" spans="5:6" x14ac:dyDescent="0.25">
      <c r="E918" s="70">
        <f t="shared" ca="1" si="28"/>
        <v>0.96590898958131099</v>
      </c>
      <c r="F918" s="70">
        <f t="shared" ca="1" si="29"/>
        <v>6.1373689242325646</v>
      </c>
    </row>
    <row r="919" spans="5:6" x14ac:dyDescent="0.25">
      <c r="E919" s="70">
        <f t="shared" ca="1" si="28"/>
        <v>0.24671680047967581</v>
      </c>
      <c r="F919" s="70">
        <f t="shared" ca="1" si="29"/>
        <v>0.52255717683935132</v>
      </c>
    </row>
    <row r="920" spans="5:6" x14ac:dyDescent="0.25">
      <c r="E920" s="70">
        <f t="shared" ca="1" si="28"/>
        <v>0.27425238697688115</v>
      </c>
      <c r="F920" s="70">
        <f t="shared" ca="1" si="29"/>
        <v>0.56692271352010926</v>
      </c>
    </row>
    <row r="921" spans="5:6" x14ac:dyDescent="0.25">
      <c r="E921" s="70">
        <f t="shared" ca="1" si="28"/>
        <v>0.55317291435416382</v>
      </c>
      <c r="F921" s="70">
        <f t="shared" ca="1" si="29"/>
        <v>1.1339397794444537</v>
      </c>
    </row>
    <row r="922" spans="5:6" x14ac:dyDescent="0.25">
      <c r="E922" s="70">
        <f t="shared" ca="1" si="28"/>
        <v>0.91206950233119233</v>
      </c>
      <c r="F922" s="70">
        <f t="shared" ca="1" si="29"/>
        <v>3.7179024110246397</v>
      </c>
    </row>
    <row r="923" spans="5:6" x14ac:dyDescent="0.25">
      <c r="E923" s="70">
        <f t="shared" ca="1" si="28"/>
        <v>0.28074219834318093</v>
      </c>
      <c r="F923" s="70">
        <f t="shared" ca="1" si="29"/>
        <v>0.57752796893483704</v>
      </c>
    </row>
    <row r="924" spans="5:6" x14ac:dyDescent="0.25">
      <c r="E924" s="70">
        <f t="shared" ca="1" si="28"/>
        <v>0.53959259750103272</v>
      </c>
      <c r="F924" s="70">
        <f t="shared" ca="1" si="29"/>
        <v>1.0979640543606846</v>
      </c>
    </row>
    <row r="925" spans="5:6" x14ac:dyDescent="0.25">
      <c r="E925" s="70">
        <f t="shared" ca="1" si="28"/>
        <v>0.33666553576787395</v>
      </c>
      <c r="F925" s="70">
        <f t="shared" ca="1" si="29"/>
        <v>0.67199340956145193</v>
      </c>
    </row>
    <row r="926" spans="5:6" x14ac:dyDescent="0.25">
      <c r="E926" s="70">
        <f t="shared" ca="1" si="28"/>
        <v>0.28117589322179803</v>
      </c>
      <c r="F926" s="70">
        <f t="shared" ca="1" si="29"/>
        <v>0.57823895271557557</v>
      </c>
    </row>
    <row r="927" spans="5:6" x14ac:dyDescent="0.25">
      <c r="E927" s="70">
        <f t="shared" ca="1" si="28"/>
        <v>0.95596820805115279</v>
      </c>
      <c r="F927" s="70">
        <f t="shared" ca="1" si="29"/>
        <v>5.3931060986435284</v>
      </c>
    </row>
    <row r="928" spans="5:6" x14ac:dyDescent="0.25">
      <c r="E928" s="70">
        <f t="shared" ca="1" si="28"/>
        <v>0.69090166042450574</v>
      </c>
      <c r="F928" s="70">
        <f t="shared" ca="1" si="29"/>
        <v>1.600832620771204</v>
      </c>
    </row>
    <row r="929" spans="5:6" x14ac:dyDescent="0.25">
      <c r="E929" s="70">
        <f t="shared" ca="1" si="28"/>
        <v>6.7959322780065445E-2</v>
      </c>
      <c r="F929" s="70">
        <f t="shared" ca="1" si="29"/>
        <v>0.23311009767227869</v>
      </c>
    </row>
    <row r="930" spans="5:6" x14ac:dyDescent="0.25">
      <c r="E930" s="70">
        <f t="shared" ca="1" si="28"/>
        <v>0.53222916127492859</v>
      </c>
      <c r="F930" s="70">
        <f t="shared" ca="1" si="29"/>
        <v>1.078994533693737</v>
      </c>
    </row>
    <row r="931" spans="5:6" x14ac:dyDescent="0.25">
      <c r="E931" s="70">
        <f t="shared" ca="1" si="28"/>
        <v>0.25347612196157165</v>
      </c>
      <c r="F931" s="70">
        <f t="shared" ca="1" si="29"/>
        <v>0.53336228346900427</v>
      </c>
    </row>
    <row r="932" spans="5:6" x14ac:dyDescent="0.25">
      <c r="E932" s="70">
        <f t="shared" ca="1" si="28"/>
        <v>0.4322593256735684</v>
      </c>
      <c r="F932" s="70">
        <f t="shared" ca="1" si="29"/>
        <v>0.85174649906912492</v>
      </c>
    </row>
    <row r="933" spans="5:6" x14ac:dyDescent="0.25">
      <c r="E933" s="70">
        <f t="shared" ca="1" si="28"/>
        <v>7.8495649477211549E-2</v>
      </c>
      <c r="F933" s="70">
        <f t="shared" ca="1" si="29"/>
        <v>0.25234409206724173</v>
      </c>
    </row>
    <row r="934" spans="5:6" x14ac:dyDescent="0.25">
      <c r="E934" s="70">
        <f t="shared" ca="1" si="28"/>
        <v>0.99538135364190772</v>
      </c>
      <c r="F934" s="70">
        <f t="shared" ca="1" si="29"/>
        <v>15.468387411596892</v>
      </c>
    </row>
    <row r="935" spans="5:6" x14ac:dyDescent="0.25">
      <c r="E935" s="70">
        <f t="shared" ca="1" si="28"/>
        <v>9.3598269278860391E-2</v>
      </c>
      <c r="F935" s="70">
        <f t="shared" ca="1" si="29"/>
        <v>0.27873716435608387</v>
      </c>
    </row>
    <row r="936" spans="5:6" x14ac:dyDescent="0.25">
      <c r="E936" s="70">
        <f t="shared" ca="1" si="28"/>
        <v>0.75114980763028383</v>
      </c>
      <c r="F936" s="70">
        <f t="shared" ca="1" si="29"/>
        <v>1.9012776704466499</v>
      </c>
    </row>
    <row r="937" spans="5:6" x14ac:dyDescent="0.25">
      <c r="E937" s="70">
        <f t="shared" ca="1" si="28"/>
        <v>0.87173423511727033</v>
      </c>
      <c r="F937" s="70">
        <f t="shared" ca="1" si="29"/>
        <v>2.9758321126502283</v>
      </c>
    </row>
    <row r="938" spans="5:6" x14ac:dyDescent="0.25">
      <c r="E938" s="70">
        <f t="shared" ca="1" si="28"/>
        <v>0.32683968961603416</v>
      </c>
      <c r="F938" s="70">
        <f t="shared" ca="1" si="29"/>
        <v>0.65494127733607987</v>
      </c>
    </row>
    <row r="939" spans="5:6" x14ac:dyDescent="0.25">
      <c r="E939" s="70">
        <f t="shared" ca="1" si="28"/>
        <v>0.4653777912384286</v>
      </c>
      <c r="F939" s="70">
        <f t="shared" ca="1" si="29"/>
        <v>0.92155753513188998</v>
      </c>
    </row>
    <row r="940" spans="5:6" x14ac:dyDescent="0.25">
      <c r="E940" s="70">
        <f t="shared" ca="1" si="28"/>
        <v>0.57954888081368638</v>
      </c>
      <c r="F940" s="70">
        <f t="shared" ca="1" si="29"/>
        <v>1.2078291808480195</v>
      </c>
    </row>
    <row r="941" spans="5:6" x14ac:dyDescent="0.25">
      <c r="E941" s="70">
        <f t="shared" ca="1" si="28"/>
        <v>0.78020148665812827</v>
      </c>
      <c r="F941" s="70">
        <f t="shared" ca="1" si="29"/>
        <v>2.0835205291340375</v>
      </c>
    </row>
    <row r="942" spans="5:6" x14ac:dyDescent="0.25">
      <c r="E942" s="70">
        <f t="shared" ca="1" si="28"/>
        <v>0.8173396114898267</v>
      </c>
      <c r="F942" s="70">
        <f t="shared" ca="1" si="29"/>
        <v>2.3705304449176308</v>
      </c>
    </row>
    <row r="943" spans="5:6" x14ac:dyDescent="0.25">
      <c r="E943" s="70">
        <f t="shared" ca="1" si="28"/>
        <v>0.66906878393763791</v>
      </c>
      <c r="F943" s="70">
        <f t="shared" ca="1" si="29"/>
        <v>1.5105384424201425</v>
      </c>
    </row>
    <row r="944" spans="5:6" x14ac:dyDescent="0.25">
      <c r="E944" s="70">
        <f t="shared" ca="1" si="28"/>
        <v>0.56757770121336415</v>
      </c>
      <c r="F944" s="70">
        <f t="shared" ca="1" si="29"/>
        <v>1.1736002120471458</v>
      </c>
    </row>
    <row r="945" spans="5:6" x14ac:dyDescent="0.25">
      <c r="E945" s="70">
        <f t="shared" ca="1" si="28"/>
        <v>0.62271532165463694</v>
      </c>
      <c r="F945" s="70">
        <f t="shared" ca="1" si="29"/>
        <v>1.342265028176276</v>
      </c>
    </row>
    <row r="946" spans="5:6" x14ac:dyDescent="0.25">
      <c r="E946" s="70">
        <f t="shared" ca="1" si="28"/>
        <v>0.26130430659278969</v>
      </c>
      <c r="F946" s="70">
        <f t="shared" ca="1" si="29"/>
        <v>0.5459420476739647</v>
      </c>
    </row>
    <row r="947" spans="5:6" x14ac:dyDescent="0.25">
      <c r="E947" s="70">
        <f t="shared" ca="1" si="28"/>
        <v>0.41565799411776427</v>
      </c>
      <c r="F947" s="70">
        <f t="shared" ca="1" si="29"/>
        <v>0.81841284632812483</v>
      </c>
    </row>
    <row r="948" spans="5:6" x14ac:dyDescent="0.25">
      <c r="E948" s="70">
        <f t="shared" ca="1" si="28"/>
        <v>8.6849542940324875E-2</v>
      </c>
      <c r="F948" s="70">
        <f t="shared" ca="1" si="29"/>
        <v>0.26708849814549851</v>
      </c>
    </row>
    <row r="949" spans="5:6" x14ac:dyDescent="0.25">
      <c r="E949" s="70">
        <f t="shared" ca="1" si="28"/>
        <v>0.25991540215890419</v>
      </c>
      <c r="F949" s="70">
        <f t="shared" ca="1" si="29"/>
        <v>0.54370464410991459</v>
      </c>
    </row>
    <row r="950" spans="5:6" x14ac:dyDescent="0.25">
      <c r="E950" s="70">
        <f t="shared" ca="1" si="28"/>
        <v>3.0770798495052043E-2</v>
      </c>
      <c r="F950" s="70">
        <f t="shared" ca="1" si="29"/>
        <v>0.15486761284313155</v>
      </c>
    </row>
    <row r="951" spans="5:6" x14ac:dyDescent="0.25">
      <c r="E951" s="70">
        <f t="shared" ca="1" si="28"/>
        <v>3.3767788605370996E-2</v>
      </c>
      <c r="F951" s="70">
        <f t="shared" ca="1" si="29"/>
        <v>0.16216512082998819</v>
      </c>
    </row>
    <row r="952" spans="5:6" x14ac:dyDescent="0.25">
      <c r="E952" s="70">
        <f t="shared" ca="1" si="28"/>
        <v>0.43870887299212635</v>
      </c>
      <c r="F952" s="70">
        <f t="shared" ca="1" si="29"/>
        <v>0.86498187218643263</v>
      </c>
    </row>
    <row r="953" spans="5:6" x14ac:dyDescent="0.25">
      <c r="E953" s="70">
        <f t="shared" ca="1" si="28"/>
        <v>0.23698079133764516</v>
      </c>
      <c r="F953" s="70">
        <f t="shared" ca="1" si="29"/>
        <v>0.50707692160295392</v>
      </c>
    </row>
    <row r="954" spans="5:6" x14ac:dyDescent="0.25">
      <c r="E954" s="70">
        <f t="shared" ca="1" si="28"/>
        <v>0.41819972992358745</v>
      </c>
      <c r="F954" s="70">
        <f t="shared" ca="1" si="29"/>
        <v>0.82345016205012289</v>
      </c>
    </row>
    <row r="955" spans="5:6" x14ac:dyDescent="0.25">
      <c r="E955" s="70">
        <f t="shared" ca="1" si="28"/>
        <v>0.1918085164429385</v>
      </c>
      <c r="F955" s="70">
        <f t="shared" ca="1" si="29"/>
        <v>0.43613182114411952</v>
      </c>
    </row>
    <row r="956" spans="5:6" x14ac:dyDescent="0.25">
      <c r="E956" s="70">
        <f t="shared" ca="1" si="28"/>
        <v>0.96032731977647268</v>
      </c>
      <c r="F956" s="70">
        <f t="shared" ca="1" si="29"/>
        <v>5.6873034099434125</v>
      </c>
    </row>
    <row r="957" spans="5:6" x14ac:dyDescent="0.25">
      <c r="E957" s="70">
        <f t="shared" ca="1" si="28"/>
        <v>0.25530158463982278</v>
      </c>
      <c r="F957" s="70">
        <f t="shared" ca="1" si="29"/>
        <v>0.53628920775324207</v>
      </c>
    </row>
    <row r="958" spans="5:6" x14ac:dyDescent="0.25">
      <c r="E958" s="70">
        <f t="shared" ca="1" si="28"/>
        <v>0.12101045180156667</v>
      </c>
      <c r="F958" s="70">
        <f t="shared" ca="1" si="29"/>
        <v>0.32431392311947449</v>
      </c>
    </row>
    <row r="959" spans="5:6" x14ac:dyDescent="0.25">
      <c r="E959" s="70">
        <f t="shared" ca="1" si="28"/>
        <v>9.5105127436269976E-2</v>
      </c>
      <c r="F959" s="70">
        <f t="shared" ca="1" si="29"/>
        <v>0.28131012480079981</v>
      </c>
    </row>
    <row r="960" spans="5:6" x14ac:dyDescent="0.25">
      <c r="E960" s="70">
        <f t="shared" ca="1" si="28"/>
        <v>0.85528170016750238</v>
      </c>
      <c r="F960" s="70">
        <f t="shared" ca="1" si="29"/>
        <v>2.7601893562597435</v>
      </c>
    </row>
    <row r="961" spans="5:6" x14ac:dyDescent="0.25">
      <c r="E961" s="70">
        <f t="shared" ca="1" si="28"/>
        <v>0.77927121613018158</v>
      </c>
      <c r="F961" s="70">
        <f t="shared" ca="1" si="29"/>
        <v>2.0771896007725683</v>
      </c>
    </row>
    <row r="962" spans="5:6" x14ac:dyDescent="0.25">
      <c r="E962" s="70">
        <f t="shared" ca="1" si="28"/>
        <v>0.31650851207284614</v>
      </c>
      <c r="F962" s="70">
        <f t="shared" ca="1" si="29"/>
        <v>0.63723830133194259</v>
      </c>
    </row>
    <row r="963" spans="5:6" x14ac:dyDescent="0.25">
      <c r="E963" s="70">
        <f t="shared" ca="1" si="28"/>
        <v>0.14759150264247745</v>
      </c>
      <c r="F963" s="70">
        <f t="shared" ca="1" si="29"/>
        <v>0.36684112913486527</v>
      </c>
    </row>
    <row r="964" spans="5:6" x14ac:dyDescent="0.25">
      <c r="E964" s="70">
        <f t="shared" ref="E964:E1027" ca="1" si="30">RAND()</f>
        <v>0.72508873465972823</v>
      </c>
      <c r="F964" s="70">
        <f t="shared" ref="F964:F1027" ca="1" si="31">_xlfn.F.INV(E964,$C$3,$C$4)</f>
        <v>1.760574015143354</v>
      </c>
    </row>
    <row r="965" spans="5:6" x14ac:dyDescent="0.25">
      <c r="E965" s="70">
        <f t="shared" ca="1" si="30"/>
        <v>0.14096877577230194</v>
      </c>
      <c r="F965" s="70">
        <f t="shared" ca="1" si="31"/>
        <v>0.35634518426593603</v>
      </c>
    </row>
    <row r="966" spans="5:6" x14ac:dyDescent="0.25">
      <c r="E966" s="70">
        <f t="shared" ca="1" si="30"/>
        <v>6.7468412355538687E-2</v>
      </c>
      <c r="F966" s="70">
        <f t="shared" ca="1" si="31"/>
        <v>0.23219344211944257</v>
      </c>
    </row>
    <row r="967" spans="5:6" x14ac:dyDescent="0.25">
      <c r="E967" s="70">
        <f t="shared" ca="1" si="30"/>
        <v>1.1744304987681975E-3</v>
      </c>
      <c r="F967" s="70">
        <f t="shared" ca="1" si="31"/>
        <v>3.5959405241087435E-2</v>
      </c>
    </row>
    <row r="968" spans="5:6" x14ac:dyDescent="0.25">
      <c r="E968" s="70">
        <f t="shared" ca="1" si="30"/>
        <v>0.86589544370981086</v>
      </c>
      <c r="F968" s="70">
        <f t="shared" ca="1" si="31"/>
        <v>2.8951509209053481</v>
      </c>
    </row>
    <row r="969" spans="5:6" x14ac:dyDescent="0.25">
      <c r="E969" s="70">
        <f t="shared" ca="1" si="30"/>
        <v>0.3100222834170907</v>
      </c>
      <c r="F969" s="70">
        <f t="shared" ca="1" si="31"/>
        <v>0.62623551198163485</v>
      </c>
    </row>
    <row r="970" spans="5:6" x14ac:dyDescent="0.25">
      <c r="E970" s="70">
        <f t="shared" ca="1" si="30"/>
        <v>0.88074810114835678</v>
      </c>
      <c r="F970" s="70">
        <f t="shared" ca="1" si="31"/>
        <v>3.110858811487299</v>
      </c>
    </row>
    <row r="971" spans="5:6" x14ac:dyDescent="0.25">
      <c r="E971" s="70">
        <f t="shared" ca="1" si="30"/>
        <v>0.57407470727010779</v>
      </c>
      <c r="F971" s="70">
        <f t="shared" ca="1" si="31"/>
        <v>1.1920281693969752</v>
      </c>
    </row>
    <row r="972" spans="5:6" x14ac:dyDescent="0.25">
      <c r="E972" s="70">
        <f t="shared" ca="1" si="30"/>
        <v>0.63888653171018928</v>
      </c>
      <c r="F972" s="70">
        <f t="shared" ca="1" si="31"/>
        <v>1.3977802438623774</v>
      </c>
    </row>
    <row r="973" spans="5:6" x14ac:dyDescent="0.25">
      <c r="E973" s="70">
        <f t="shared" ca="1" si="30"/>
        <v>0.48024522170626083</v>
      </c>
      <c r="F973" s="70">
        <f t="shared" ca="1" si="31"/>
        <v>0.95450048497318907</v>
      </c>
    </row>
    <row r="974" spans="5:6" x14ac:dyDescent="0.25">
      <c r="E974" s="70">
        <f t="shared" ca="1" si="30"/>
        <v>0.34130315970435876</v>
      </c>
      <c r="F974" s="70">
        <f t="shared" ca="1" si="31"/>
        <v>0.68011846588935665</v>
      </c>
    </row>
    <row r="975" spans="5:6" x14ac:dyDescent="0.25">
      <c r="E975" s="70">
        <f t="shared" ca="1" si="30"/>
        <v>0.49810587206323464</v>
      </c>
      <c r="F975" s="70">
        <f t="shared" ca="1" si="31"/>
        <v>0.9955469918451948</v>
      </c>
    </row>
    <row r="976" spans="5:6" x14ac:dyDescent="0.25">
      <c r="E976" s="70">
        <f t="shared" ca="1" si="30"/>
        <v>0.29959805493316316</v>
      </c>
      <c r="F976" s="70">
        <f t="shared" ca="1" si="31"/>
        <v>0.6087219787757796</v>
      </c>
    </row>
    <row r="977" spans="5:6" x14ac:dyDescent="0.25">
      <c r="E977" s="70">
        <f t="shared" ca="1" si="30"/>
        <v>0.2896767208784109</v>
      </c>
      <c r="F977" s="70">
        <f t="shared" ca="1" si="31"/>
        <v>0.59223492022470781</v>
      </c>
    </row>
    <row r="978" spans="5:6" x14ac:dyDescent="0.25">
      <c r="E978" s="70">
        <f t="shared" ca="1" si="30"/>
        <v>0.84421695800822993</v>
      </c>
      <c r="F978" s="70">
        <f t="shared" ca="1" si="31"/>
        <v>2.633248999007944</v>
      </c>
    </row>
    <row r="979" spans="5:6" x14ac:dyDescent="0.25">
      <c r="E979" s="70">
        <f t="shared" ca="1" si="30"/>
        <v>0.96933487433696552</v>
      </c>
      <c r="F979" s="70">
        <f t="shared" ca="1" si="31"/>
        <v>6.4680893927358989</v>
      </c>
    </row>
    <row r="980" spans="5:6" x14ac:dyDescent="0.25">
      <c r="E980" s="70">
        <f t="shared" ca="1" si="30"/>
        <v>0.98146359885404122</v>
      </c>
      <c r="F980" s="70">
        <f t="shared" ca="1" si="31"/>
        <v>8.2443280318000003</v>
      </c>
    </row>
    <row r="981" spans="5:6" x14ac:dyDescent="0.25">
      <c r="E981" s="70">
        <f t="shared" ca="1" si="30"/>
        <v>0.83930464803564964</v>
      </c>
      <c r="F981" s="70">
        <f t="shared" ca="1" si="31"/>
        <v>2.5807885729680526</v>
      </c>
    </row>
    <row r="982" spans="5:6" x14ac:dyDescent="0.25">
      <c r="E982" s="70">
        <f t="shared" ca="1" si="30"/>
        <v>0.57638646907093904</v>
      </c>
      <c r="F982" s="70">
        <f t="shared" ca="1" si="31"/>
        <v>1.1986698684826631</v>
      </c>
    </row>
    <row r="983" spans="5:6" x14ac:dyDescent="0.25">
      <c r="E983" s="70">
        <f t="shared" ca="1" si="30"/>
        <v>0.31598567719136228</v>
      </c>
      <c r="F983" s="70">
        <f t="shared" ca="1" si="31"/>
        <v>0.63634828660133169</v>
      </c>
    </row>
    <row r="984" spans="5:6" x14ac:dyDescent="0.25">
      <c r="E984" s="70">
        <f t="shared" ca="1" si="30"/>
        <v>0.76085471292453699</v>
      </c>
      <c r="F984" s="70">
        <f t="shared" ca="1" si="31"/>
        <v>1.9588233151252106</v>
      </c>
    </row>
    <row r="985" spans="5:6" x14ac:dyDescent="0.25">
      <c r="E985" s="70">
        <f t="shared" ca="1" si="30"/>
        <v>0.66025585322795155</v>
      </c>
      <c r="F985" s="70">
        <f t="shared" ca="1" si="31"/>
        <v>1.4762730673647548</v>
      </c>
    </row>
    <row r="986" spans="5:6" x14ac:dyDescent="0.25">
      <c r="E986" s="70">
        <f t="shared" ca="1" si="30"/>
        <v>0.23146962001961824</v>
      </c>
      <c r="F986" s="70">
        <f t="shared" ca="1" si="31"/>
        <v>0.49835302780892404</v>
      </c>
    </row>
    <row r="987" spans="5:6" x14ac:dyDescent="0.25">
      <c r="E987" s="70">
        <f t="shared" ca="1" si="30"/>
        <v>0.17312873698444275</v>
      </c>
      <c r="F987" s="70">
        <f t="shared" ca="1" si="31"/>
        <v>0.40695338364288713</v>
      </c>
    </row>
    <row r="988" spans="5:6" x14ac:dyDescent="0.25">
      <c r="E988" s="70">
        <f t="shared" ca="1" si="30"/>
        <v>0.30027867146719156</v>
      </c>
      <c r="F988" s="70">
        <f t="shared" ca="1" si="31"/>
        <v>0.60985934248098816</v>
      </c>
    </row>
    <row r="989" spans="5:6" x14ac:dyDescent="0.25">
      <c r="E989" s="70">
        <f t="shared" ca="1" si="30"/>
        <v>0.13009436224358029</v>
      </c>
      <c r="F989" s="70">
        <f t="shared" ca="1" si="31"/>
        <v>0.3389797090153418</v>
      </c>
    </row>
    <row r="990" spans="5:6" x14ac:dyDescent="0.25">
      <c r="E990" s="70">
        <f t="shared" ca="1" si="30"/>
        <v>0.11452836456617976</v>
      </c>
      <c r="F990" s="70">
        <f t="shared" ca="1" si="31"/>
        <v>0.31373781018158325</v>
      </c>
    </row>
    <row r="991" spans="5:6" x14ac:dyDescent="0.25">
      <c r="E991" s="70">
        <f t="shared" ca="1" si="30"/>
        <v>0.79210216865185035</v>
      </c>
      <c r="F991" s="70">
        <f t="shared" ca="1" si="31"/>
        <v>2.1678510948300893</v>
      </c>
    </row>
    <row r="992" spans="5:6" x14ac:dyDescent="0.25">
      <c r="E992" s="70">
        <f t="shared" ca="1" si="30"/>
        <v>0.76541999978266917</v>
      </c>
      <c r="F992" s="70">
        <f t="shared" ca="1" si="31"/>
        <v>1.9869916605981555</v>
      </c>
    </row>
    <row r="993" spans="5:6" x14ac:dyDescent="0.25">
      <c r="E993" s="70">
        <f t="shared" ca="1" si="30"/>
        <v>0.26065987888577158</v>
      </c>
      <c r="F993" s="70">
        <f t="shared" ca="1" si="31"/>
        <v>0.54490363001100062</v>
      </c>
    </row>
    <row r="994" spans="5:6" x14ac:dyDescent="0.25">
      <c r="E994" s="70">
        <f t="shared" ca="1" si="30"/>
        <v>0.26824876255328578</v>
      </c>
      <c r="F994" s="70">
        <f t="shared" ca="1" si="31"/>
        <v>0.55716630909099796</v>
      </c>
    </row>
    <row r="995" spans="5:6" x14ac:dyDescent="0.25">
      <c r="E995" s="70">
        <f t="shared" ca="1" si="30"/>
        <v>0.18380888191620848</v>
      </c>
      <c r="F995" s="70">
        <f t="shared" ca="1" si="31"/>
        <v>0.42364003800147937</v>
      </c>
    </row>
    <row r="996" spans="5:6" x14ac:dyDescent="0.25">
      <c r="E996" s="70">
        <f t="shared" ca="1" si="30"/>
        <v>0.75352504808149268</v>
      </c>
      <c r="F996" s="70">
        <f t="shared" ca="1" si="31"/>
        <v>1.9150796693114027</v>
      </c>
    </row>
    <row r="997" spans="5:6" x14ac:dyDescent="0.25">
      <c r="E997" s="70">
        <f t="shared" ca="1" si="30"/>
        <v>0.9179805911108635</v>
      </c>
      <c r="F997" s="70">
        <f t="shared" ca="1" si="31"/>
        <v>3.8668026879331854</v>
      </c>
    </row>
    <row r="998" spans="5:6" x14ac:dyDescent="0.25">
      <c r="E998" s="70">
        <f t="shared" ca="1" si="30"/>
        <v>0.16480711717924734</v>
      </c>
      <c r="F998" s="70">
        <f t="shared" ca="1" si="31"/>
        <v>0.39392753137581854</v>
      </c>
    </row>
    <row r="999" spans="5:6" x14ac:dyDescent="0.25">
      <c r="E999" s="70">
        <f t="shared" ca="1" si="30"/>
        <v>0.79518881407000586</v>
      </c>
      <c r="F999" s="70">
        <f t="shared" ca="1" si="31"/>
        <v>2.1907983241575448</v>
      </c>
    </row>
    <row r="1000" spans="5:6" x14ac:dyDescent="0.25">
      <c r="E1000" s="70">
        <f t="shared" ca="1" si="30"/>
        <v>0.26682632931659755</v>
      </c>
      <c r="F1000" s="70">
        <f t="shared" ca="1" si="31"/>
        <v>0.55486204505486381</v>
      </c>
    </row>
    <row r="1001" spans="5:6" x14ac:dyDescent="0.25">
      <c r="E1001" s="70">
        <f t="shared" ca="1" si="30"/>
        <v>0.26017089781073943</v>
      </c>
      <c r="F1001" s="70">
        <f t="shared" ca="1" si="31"/>
        <v>0.54411604392007651</v>
      </c>
    </row>
    <row r="1002" spans="5:6" x14ac:dyDescent="0.25">
      <c r="E1002" s="70">
        <f t="shared" ca="1" si="30"/>
        <v>1.7429088673981297E-2</v>
      </c>
      <c r="F1002" s="70">
        <f t="shared" ca="1" si="31"/>
        <v>0.11782660020168151</v>
      </c>
    </row>
    <row r="1003" spans="5:6" x14ac:dyDescent="0.25">
      <c r="E1003" s="70">
        <f t="shared" ca="1" si="30"/>
        <v>0.8370980802725827</v>
      </c>
      <c r="F1003" s="70">
        <f t="shared" ca="1" si="31"/>
        <v>2.5579333626125824</v>
      </c>
    </row>
    <row r="1004" spans="5:6" x14ac:dyDescent="0.25">
      <c r="E1004" s="70">
        <f t="shared" ca="1" si="30"/>
        <v>0.42881047315901066</v>
      </c>
      <c r="F1004" s="70">
        <f t="shared" ca="1" si="31"/>
        <v>0.84473598668506644</v>
      </c>
    </row>
    <row r="1005" spans="5:6" x14ac:dyDescent="0.25">
      <c r="E1005" s="70">
        <f t="shared" ca="1" si="30"/>
        <v>0.41308911584007046</v>
      </c>
      <c r="F1005" s="70">
        <f t="shared" ca="1" si="31"/>
        <v>0.81334526696650855</v>
      </c>
    </row>
    <row r="1006" spans="5:6" x14ac:dyDescent="0.25">
      <c r="E1006" s="70">
        <f t="shared" ca="1" si="30"/>
        <v>0.19860305694151259</v>
      </c>
      <c r="F1006" s="70">
        <f t="shared" ca="1" si="31"/>
        <v>0.44674651138261884</v>
      </c>
    </row>
    <row r="1007" spans="5:6" x14ac:dyDescent="0.25">
      <c r="E1007" s="70">
        <f t="shared" ca="1" si="30"/>
        <v>0.79669849616080535</v>
      </c>
      <c r="F1007" s="70">
        <f t="shared" ca="1" si="31"/>
        <v>2.2021934618430419</v>
      </c>
    </row>
    <row r="1008" spans="5:6" x14ac:dyDescent="0.25">
      <c r="E1008" s="70">
        <f t="shared" ca="1" si="30"/>
        <v>0.60123572127996883</v>
      </c>
      <c r="F1008" s="70">
        <f t="shared" ca="1" si="31"/>
        <v>1.2730642695581635</v>
      </c>
    </row>
    <row r="1009" spans="5:6" x14ac:dyDescent="0.25">
      <c r="E1009" s="70">
        <f t="shared" ca="1" si="30"/>
        <v>0.73660763347930303</v>
      </c>
      <c r="F1009" s="70">
        <f t="shared" ca="1" si="31"/>
        <v>1.8204645759014517</v>
      </c>
    </row>
    <row r="1010" spans="5:6" x14ac:dyDescent="0.25">
      <c r="E1010" s="70">
        <f t="shared" ca="1" si="30"/>
        <v>0.65653829095787486</v>
      </c>
      <c r="F1010" s="70">
        <f t="shared" ca="1" si="31"/>
        <v>1.4621644818084205</v>
      </c>
    </row>
    <row r="1011" spans="5:6" x14ac:dyDescent="0.25">
      <c r="E1011" s="70">
        <f t="shared" ca="1" si="30"/>
        <v>0.99473599311890515</v>
      </c>
      <c r="F1011" s="70">
        <f t="shared" ca="1" si="31"/>
        <v>14.605500779152766</v>
      </c>
    </row>
    <row r="1012" spans="5:6" x14ac:dyDescent="0.25">
      <c r="E1012" s="70">
        <f t="shared" ca="1" si="30"/>
        <v>0.30500784460270469</v>
      </c>
      <c r="F1012" s="70">
        <f t="shared" ca="1" si="31"/>
        <v>0.61778550241225472</v>
      </c>
    </row>
    <row r="1013" spans="5:6" x14ac:dyDescent="0.25">
      <c r="E1013" s="70">
        <f t="shared" ca="1" si="30"/>
        <v>0.35045270423712982</v>
      </c>
      <c r="F1013" s="70">
        <f t="shared" ca="1" si="31"/>
        <v>0.69629982560965908</v>
      </c>
    </row>
    <row r="1014" spans="5:6" x14ac:dyDescent="0.25">
      <c r="E1014" s="70">
        <f t="shared" ca="1" si="30"/>
        <v>0.75750093561237297</v>
      </c>
      <c r="F1014" s="70">
        <f t="shared" ca="1" si="31"/>
        <v>1.9385872859969322</v>
      </c>
    </row>
    <row r="1015" spans="5:6" x14ac:dyDescent="0.25">
      <c r="E1015" s="70">
        <f t="shared" ca="1" si="30"/>
        <v>0.86826021561531452</v>
      </c>
      <c r="F1015" s="70">
        <f t="shared" ca="1" si="31"/>
        <v>2.9272340219021409</v>
      </c>
    </row>
    <row r="1016" spans="5:6" x14ac:dyDescent="0.25">
      <c r="E1016" s="70">
        <f t="shared" ca="1" si="30"/>
        <v>0.84004766215028437</v>
      </c>
      <c r="F1016" s="70">
        <f t="shared" ca="1" si="31"/>
        <v>2.5885815049329475</v>
      </c>
    </row>
    <row r="1017" spans="5:6" x14ac:dyDescent="0.25">
      <c r="E1017" s="70">
        <f t="shared" ca="1" si="30"/>
        <v>0.22946376039316296</v>
      </c>
      <c r="F1017" s="70">
        <f t="shared" ca="1" si="31"/>
        <v>0.49518415734011323</v>
      </c>
    </row>
    <row r="1018" spans="5:6" x14ac:dyDescent="0.25">
      <c r="E1018" s="70">
        <f t="shared" ca="1" si="30"/>
        <v>0.38523098519478738</v>
      </c>
      <c r="F1018" s="70">
        <f t="shared" ca="1" si="31"/>
        <v>0.75982522110992956</v>
      </c>
    </row>
    <row r="1019" spans="5:6" x14ac:dyDescent="0.25">
      <c r="E1019" s="70">
        <f t="shared" ca="1" si="30"/>
        <v>0.58381644196633697</v>
      </c>
      <c r="F1019" s="70">
        <f t="shared" ca="1" si="31"/>
        <v>1.2203269551342717</v>
      </c>
    </row>
    <row r="1020" spans="5:6" x14ac:dyDescent="0.25">
      <c r="E1020" s="70">
        <f t="shared" ca="1" si="30"/>
        <v>0.37657905332640007</v>
      </c>
      <c r="F1020" s="70">
        <f t="shared" ca="1" si="31"/>
        <v>0.74370276162862181</v>
      </c>
    </row>
    <row r="1021" spans="5:6" x14ac:dyDescent="0.25">
      <c r="E1021" s="70">
        <f t="shared" ca="1" si="30"/>
        <v>0.7898021495736206</v>
      </c>
      <c r="F1021" s="70">
        <f t="shared" ca="1" si="31"/>
        <v>2.1510502693165061</v>
      </c>
    </row>
    <row r="1022" spans="5:6" x14ac:dyDescent="0.25">
      <c r="E1022" s="70">
        <f t="shared" ca="1" si="30"/>
        <v>0.99033606056816881</v>
      </c>
      <c r="F1022" s="70">
        <f t="shared" ca="1" si="31"/>
        <v>11.138273723669817</v>
      </c>
    </row>
    <row r="1023" spans="5:6" x14ac:dyDescent="0.25">
      <c r="E1023" s="70">
        <f t="shared" ca="1" si="30"/>
        <v>0.61138313367496488</v>
      </c>
      <c r="F1023" s="70">
        <f t="shared" ca="1" si="31"/>
        <v>1.3051485917244188</v>
      </c>
    </row>
    <row r="1024" spans="5:6" x14ac:dyDescent="0.25">
      <c r="E1024" s="70">
        <f t="shared" ca="1" si="30"/>
        <v>0.47349418132975651</v>
      </c>
      <c r="F1024" s="70">
        <f t="shared" ca="1" si="31"/>
        <v>0.93940959323358708</v>
      </c>
    </row>
    <row r="1025" spans="5:6" x14ac:dyDescent="0.25">
      <c r="E1025" s="70">
        <f t="shared" ca="1" si="30"/>
        <v>0.37041235662779826</v>
      </c>
      <c r="F1025" s="70">
        <f t="shared" ca="1" si="31"/>
        <v>0.73234513085715058</v>
      </c>
    </row>
    <row r="1026" spans="5:6" x14ac:dyDescent="0.25">
      <c r="E1026" s="70">
        <f t="shared" ca="1" si="30"/>
        <v>0.61561100174085648</v>
      </c>
      <c r="F1026" s="70">
        <f t="shared" ca="1" si="31"/>
        <v>1.3188325921145838</v>
      </c>
    </row>
    <row r="1027" spans="5:6" x14ac:dyDescent="0.25">
      <c r="E1027" s="70">
        <f t="shared" ca="1" si="30"/>
        <v>0.1694558199258086</v>
      </c>
      <c r="F1027" s="70">
        <f t="shared" ca="1" si="31"/>
        <v>0.40120779628371783</v>
      </c>
    </row>
    <row r="1028" spans="5:6" x14ac:dyDescent="0.25">
      <c r="E1028" s="70">
        <f t="shared" ref="E1028:E1091" ca="1" si="32">RAND()</f>
        <v>5.25116498967243E-2</v>
      </c>
      <c r="F1028" s="70">
        <f t="shared" ref="F1028:F1091" ca="1" si="33">_xlfn.F.INV(E1028,$C$3,$C$4)</f>
        <v>0.2031421677605279</v>
      </c>
    </row>
    <row r="1029" spans="5:6" x14ac:dyDescent="0.25">
      <c r="E1029" s="70">
        <f t="shared" ca="1" si="32"/>
        <v>9.9270942016167818E-2</v>
      </c>
      <c r="F1029" s="70">
        <f t="shared" ca="1" si="33"/>
        <v>0.28837517976369864</v>
      </c>
    </row>
    <row r="1030" spans="5:6" x14ac:dyDescent="0.25">
      <c r="E1030" s="70">
        <f t="shared" ca="1" si="32"/>
        <v>0.26079631646249168</v>
      </c>
      <c r="F1030" s="70">
        <f t="shared" ca="1" si="33"/>
        <v>0.54512343911075622</v>
      </c>
    </row>
    <row r="1031" spans="5:6" x14ac:dyDescent="0.25">
      <c r="E1031" s="70">
        <f t="shared" ca="1" si="32"/>
        <v>0.98556925721821875</v>
      </c>
      <c r="F1031" s="70">
        <f t="shared" ca="1" si="33"/>
        <v>9.2690472594592457</v>
      </c>
    </row>
    <row r="1032" spans="5:6" x14ac:dyDescent="0.25">
      <c r="E1032" s="70">
        <f t="shared" ca="1" si="32"/>
        <v>0.59947566602720637</v>
      </c>
      <c r="F1032" s="70">
        <f t="shared" ca="1" si="33"/>
        <v>1.2676046928698208</v>
      </c>
    </row>
    <row r="1033" spans="5:6" x14ac:dyDescent="0.25">
      <c r="E1033" s="70">
        <f t="shared" ca="1" si="32"/>
        <v>0.51928687378951044</v>
      </c>
      <c r="F1033" s="70">
        <f t="shared" ca="1" si="33"/>
        <v>1.0465124857785926</v>
      </c>
    </row>
    <row r="1034" spans="5:6" x14ac:dyDescent="0.25">
      <c r="E1034" s="70">
        <f t="shared" ca="1" si="32"/>
        <v>0.88566945428136623</v>
      </c>
      <c r="F1034" s="70">
        <f t="shared" ca="1" si="33"/>
        <v>3.1906740148126196</v>
      </c>
    </row>
    <row r="1035" spans="5:6" x14ac:dyDescent="0.25">
      <c r="E1035" s="70">
        <f t="shared" ca="1" si="32"/>
        <v>0.259459116867652</v>
      </c>
      <c r="F1035" s="70">
        <f t="shared" ca="1" si="33"/>
        <v>0.54297013420867091</v>
      </c>
    </row>
    <row r="1036" spans="5:6" x14ac:dyDescent="0.25">
      <c r="E1036" s="70">
        <f t="shared" ca="1" si="32"/>
        <v>0.29165453707448274</v>
      </c>
      <c r="F1036" s="70">
        <f t="shared" ca="1" si="33"/>
        <v>0.59550814074322012</v>
      </c>
    </row>
    <row r="1037" spans="5:6" x14ac:dyDescent="0.25">
      <c r="E1037" s="70">
        <f t="shared" ca="1" si="32"/>
        <v>0.48702749653867361</v>
      </c>
      <c r="F1037" s="70">
        <f t="shared" ca="1" si="33"/>
        <v>0.9698908954371348</v>
      </c>
    </row>
    <row r="1038" spans="5:6" x14ac:dyDescent="0.25">
      <c r="E1038" s="70">
        <f t="shared" ca="1" si="32"/>
        <v>0.72400645288835075</v>
      </c>
      <c r="F1038" s="70">
        <f t="shared" ca="1" si="33"/>
        <v>1.7551192006605891</v>
      </c>
    </row>
    <row r="1039" spans="5:6" x14ac:dyDescent="0.25">
      <c r="E1039" s="70">
        <f t="shared" ca="1" si="32"/>
        <v>0.43674670684802053</v>
      </c>
      <c r="F1039" s="70">
        <f t="shared" ca="1" si="33"/>
        <v>0.86093771145805942</v>
      </c>
    </row>
    <row r="1040" spans="5:6" x14ac:dyDescent="0.25">
      <c r="E1040" s="70">
        <f t="shared" ca="1" si="32"/>
        <v>0.71214867906031099</v>
      </c>
      <c r="F1040" s="70">
        <f t="shared" ca="1" si="33"/>
        <v>1.6971597917654033</v>
      </c>
    </row>
    <row r="1041" spans="5:6" x14ac:dyDescent="0.25">
      <c r="E1041" s="70">
        <f t="shared" ca="1" si="32"/>
        <v>0.15257178841791197</v>
      </c>
      <c r="F1041" s="70">
        <f t="shared" ca="1" si="33"/>
        <v>0.37470235446767175</v>
      </c>
    </row>
    <row r="1042" spans="5:6" x14ac:dyDescent="0.25">
      <c r="E1042" s="70">
        <f t="shared" ca="1" si="32"/>
        <v>0.9615141506385072</v>
      </c>
      <c r="F1042" s="70">
        <f t="shared" ca="1" si="33"/>
        <v>5.7753120104824847</v>
      </c>
    </row>
    <row r="1043" spans="5:6" x14ac:dyDescent="0.25">
      <c r="E1043" s="70">
        <f t="shared" ca="1" si="32"/>
        <v>0.70948891711494366</v>
      </c>
      <c r="F1043" s="70">
        <f t="shared" ca="1" si="33"/>
        <v>1.6845936530778873</v>
      </c>
    </row>
    <row r="1044" spans="5:6" x14ac:dyDescent="0.25">
      <c r="E1044" s="70">
        <f t="shared" ca="1" si="32"/>
        <v>0.86412111207889986</v>
      </c>
      <c r="F1044" s="70">
        <f t="shared" ca="1" si="33"/>
        <v>2.8715851766763243</v>
      </c>
    </row>
    <row r="1045" spans="5:6" x14ac:dyDescent="0.25">
      <c r="E1045" s="70">
        <f t="shared" ca="1" si="32"/>
        <v>0.94024445006302715</v>
      </c>
      <c r="F1045" s="70">
        <f t="shared" ca="1" si="33"/>
        <v>4.5975617296232629</v>
      </c>
    </row>
    <row r="1046" spans="5:6" x14ac:dyDescent="0.25">
      <c r="E1046" s="70">
        <f t="shared" ca="1" si="32"/>
        <v>0.48225324253135404</v>
      </c>
      <c r="F1046" s="70">
        <f t="shared" ca="1" si="33"/>
        <v>0.95903274964916085</v>
      </c>
    </row>
    <row r="1047" spans="5:6" x14ac:dyDescent="0.25">
      <c r="E1047" s="70">
        <f t="shared" ca="1" si="32"/>
        <v>0.93065312234176734</v>
      </c>
      <c r="F1047" s="70">
        <f t="shared" ca="1" si="33"/>
        <v>4.2428556925573204</v>
      </c>
    </row>
    <row r="1048" spans="5:6" x14ac:dyDescent="0.25">
      <c r="E1048" s="70">
        <f t="shared" ca="1" si="32"/>
        <v>0.37255898889839778</v>
      </c>
      <c r="F1048" s="70">
        <f t="shared" ca="1" si="33"/>
        <v>0.73628639469106627</v>
      </c>
    </row>
    <row r="1049" spans="5:6" x14ac:dyDescent="0.25">
      <c r="E1049" s="70">
        <f t="shared" ca="1" si="32"/>
        <v>0.66682811152559318</v>
      </c>
      <c r="F1049" s="70">
        <f t="shared" ca="1" si="33"/>
        <v>1.5017145400677769</v>
      </c>
    </row>
    <row r="1050" spans="5:6" x14ac:dyDescent="0.25">
      <c r="E1050" s="70">
        <f t="shared" ca="1" si="32"/>
        <v>0.65107031898170076</v>
      </c>
      <c r="F1050" s="70">
        <f t="shared" ca="1" si="33"/>
        <v>1.441769798695993</v>
      </c>
    </row>
    <row r="1051" spans="5:6" x14ac:dyDescent="0.25">
      <c r="E1051" s="70">
        <f t="shared" ca="1" si="32"/>
        <v>0.75238067425144983</v>
      </c>
      <c r="F1051" s="70">
        <f t="shared" ca="1" si="33"/>
        <v>1.9084077703715674</v>
      </c>
    </row>
    <row r="1052" spans="5:6" x14ac:dyDescent="0.25">
      <c r="E1052" s="70">
        <f t="shared" ca="1" si="32"/>
        <v>0.37889699124888454</v>
      </c>
      <c r="F1052" s="70">
        <f t="shared" ca="1" si="33"/>
        <v>0.74800031256504018</v>
      </c>
    </row>
    <row r="1053" spans="5:6" x14ac:dyDescent="0.25">
      <c r="E1053" s="70">
        <f t="shared" ca="1" si="32"/>
        <v>0.14572437095991053</v>
      </c>
      <c r="F1053" s="70">
        <f t="shared" ca="1" si="33"/>
        <v>0.36388726172516894</v>
      </c>
    </row>
    <row r="1054" spans="5:6" x14ac:dyDescent="0.25">
      <c r="E1054" s="70">
        <f t="shared" ca="1" si="32"/>
        <v>0.69913006981776826</v>
      </c>
      <c r="F1054" s="70">
        <f t="shared" ca="1" si="33"/>
        <v>1.6370683047878405</v>
      </c>
    </row>
    <row r="1055" spans="5:6" x14ac:dyDescent="0.25">
      <c r="E1055" s="70">
        <f t="shared" ca="1" si="32"/>
        <v>0.92488408764809082</v>
      </c>
      <c r="F1055" s="70">
        <f t="shared" ca="1" si="33"/>
        <v>4.0607506840927616</v>
      </c>
    </row>
    <row r="1056" spans="5:6" x14ac:dyDescent="0.25">
      <c r="E1056" s="70">
        <f t="shared" ca="1" si="32"/>
        <v>0.6039217278300405</v>
      </c>
      <c r="F1056" s="70">
        <f t="shared" ca="1" si="33"/>
        <v>1.2814552140246265</v>
      </c>
    </row>
    <row r="1057" spans="5:6" x14ac:dyDescent="0.25">
      <c r="E1057" s="70">
        <f t="shared" ca="1" si="32"/>
        <v>0.94696325403631521</v>
      </c>
      <c r="F1057" s="70">
        <f t="shared" ca="1" si="33"/>
        <v>4.8970410722732725</v>
      </c>
    </row>
    <row r="1058" spans="5:6" x14ac:dyDescent="0.25">
      <c r="E1058" s="70">
        <f t="shared" ca="1" si="32"/>
        <v>3.7610032148303829E-2</v>
      </c>
      <c r="F1058" s="70">
        <f t="shared" ca="1" si="33"/>
        <v>0.17115312769640931</v>
      </c>
    </row>
    <row r="1059" spans="5:6" x14ac:dyDescent="0.25">
      <c r="E1059" s="70">
        <f t="shared" ca="1" si="32"/>
        <v>0.89388466324426663</v>
      </c>
      <c r="F1059" s="70">
        <f t="shared" ca="1" si="33"/>
        <v>3.3350677168566971</v>
      </c>
    </row>
    <row r="1060" spans="5:6" x14ac:dyDescent="0.25">
      <c r="E1060" s="70">
        <f t="shared" ca="1" si="32"/>
        <v>0.67906137671196432</v>
      </c>
      <c r="F1060" s="70">
        <f t="shared" ca="1" si="33"/>
        <v>1.5508634678697759</v>
      </c>
    </row>
    <row r="1061" spans="5:6" x14ac:dyDescent="0.25">
      <c r="E1061" s="70">
        <f t="shared" ca="1" si="32"/>
        <v>0.6717322631922017</v>
      </c>
      <c r="F1061" s="70">
        <f t="shared" ca="1" si="33"/>
        <v>1.5211295313658191</v>
      </c>
    </row>
    <row r="1062" spans="5:6" x14ac:dyDescent="0.25">
      <c r="E1062" s="70">
        <f t="shared" ca="1" si="32"/>
        <v>0.2712464476682277</v>
      </c>
      <c r="F1062" s="70">
        <f t="shared" ca="1" si="33"/>
        <v>0.56203147374638285</v>
      </c>
    </row>
    <row r="1063" spans="5:6" x14ac:dyDescent="0.25">
      <c r="E1063" s="70">
        <f t="shared" ca="1" si="32"/>
        <v>0.72472934751504947</v>
      </c>
      <c r="F1063" s="70">
        <f t="shared" ca="1" si="33"/>
        <v>1.7587594974942995</v>
      </c>
    </row>
    <row r="1064" spans="5:6" x14ac:dyDescent="0.25">
      <c r="E1064" s="70">
        <f t="shared" ca="1" si="32"/>
        <v>0.90555452104388268</v>
      </c>
      <c r="F1064" s="70">
        <f t="shared" ca="1" si="33"/>
        <v>3.5690709985209921</v>
      </c>
    </row>
    <row r="1065" spans="5:6" x14ac:dyDescent="0.25">
      <c r="E1065" s="70">
        <f t="shared" ca="1" si="32"/>
        <v>0.12648711010696445</v>
      </c>
      <c r="F1065" s="70">
        <f t="shared" ca="1" si="33"/>
        <v>0.33317550337890406</v>
      </c>
    </row>
    <row r="1066" spans="5:6" x14ac:dyDescent="0.25">
      <c r="E1066" s="70">
        <f t="shared" ca="1" si="32"/>
        <v>0.78175032661948218</v>
      </c>
      <c r="F1066" s="70">
        <f t="shared" ca="1" si="33"/>
        <v>2.0941419238345516</v>
      </c>
    </row>
    <row r="1067" spans="5:6" x14ac:dyDescent="0.25">
      <c r="E1067" s="70">
        <f t="shared" ca="1" si="32"/>
        <v>0.61073408201080082</v>
      </c>
      <c r="F1067" s="70">
        <f t="shared" ca="1" si="33"/>
        <v>1.3030646596889377</v>
      </c>
    </row>
    <row r="1068" spans="5:6" x14ac:dyDescent="0.25">
      <c r="E1068" s="70">
        <f t="shared" ca="1" si="32"/>
        <v>0.18915952084550613</v>
      </c>
      <c r="F1068" s="70">
        <f t="shared" ca="1" si="33"/>
        <v>0.43199510124852297</v>
      </c>
    </row>
    <row r="1069" spans="5:6" x14ac:dyDescent="0.25">
      <c r="E1069" s="70">
        <f t="shared" ca="1" si="32"/>
        <v>0.24122193500820366</v>
      </c>
      <c r="F1069" s="70">
        <f t="shared" ca="1" si="33"/>
        <v>0.51380897838723727</v>
      </c>
    </row>
    <row r="1070" spans="5:6" x14ac:dyDescent="0.25">
      <c r="E1070" s="70">
        <f t="shared" ca="1" si="32"/>
        <v>0.19097609086009393</v>
      </c>
      <c r="F1070" s="70">
        <f t="shared" ca="1" si="33"/>
        <v>0.43483183062904152</v>
      </c>
    </row>
    <row r="1071" spans="5:6" x14ac:dyDescent="0.25">
      <c r="E1071" s="70">
        <f t="shared" ca="1" si="32"/>
        <v>0.37977199373572357</v>
      </c>
      <c r="F1071" s="70">
        <f t="shared" ca="1" si="33"/>
        <v>0.74962671288900695</v>
      </c>
    </row>
    <row r="1072" spans="5:6" x14ac:dyDescent="0.25">
      <c r="E1072" s="70">
        <f t="shared" ca="1" si="32"/>
        <v>0.97563163852334944</v>
      </c>
      <c r="F1072" s="70">
        <f t="shared" ca="1" si="33"/>
        <v>7.2352963656920304</v>
      </c>
    </row>
    <row r="1073" spans="5:6" x14ac:dyDescent="0.25">
      <c r="E1073" s="70">
        <f t="shared" ca="1" si="32"/>
        <v>0.86819620020452237</v>
      </c>
      <c r="F1073" s="70">
        <f t="shared" ca="1" si="33"/>
        <v>2.9263551041628517</v>
      </c>
    </row>
    <row r="1074" spans="5:6" x14ac:dyDescent="0.25">
      <c r="E1074" s="70">
        <f t="shared" ca="1" si="32"/>
        <v>0.86148553328974109</v>
      </c>
      <c r="F1074" s="70">
        <f t="shared" ca="1" si="33"/>
        <v>2.8373513193466318</v>
      </c>
    </row>
    <row r="1075" spans="5:6" x14ac:dyDescent="0.25">
      <c r="E1075" s="70">
        <f t="shared" ca="1" si="32"/>
        <v>0.99231929870840563</v>
      </c>
      <c r="F1075" s="70">
        <f t="shared" ca="1" si="33"/>
        <v>12.351511408750579</v>
      </c>
    </row>
    <row r="1076" spans="5:6" x14ac:dyDescent="0.25">
      <c r="E1076" s="70">
        <f t="shared" ca="1" si="32"/>
        <v>0.35558600901009974</v>
      </c>
      <c r="F1076" s="70">
        <f t="shared" ca="1" si="33"/>
        <v>0.70546970826245636</v>
      </c>
    </row>
    <row r="1077" spans="5:6" x14ac:dyDescent="0.25">
      <c r="E1077" s="70">
        <f t="shared" ca="1" si="32"/>
        <v>0.96467485079565851</v>
      </c>
      <c r="F1077" s="70">
        <f t="shared" ca="1" si="33"/>
        <v>6.0293865175939025</v>
      </c>
    </row>
    <row r="1078" spans="5:6" x14ac:dyDescent="0.25">
      <c r="E1078" s="70">
        <f t="shared" ca="1" si="32"/>
        <v>0.23366377301837493</v>
      </c>
      <c r="F1078" s="70">
        <f t="shared" ca="1" si="33"/>
        <v>0.50182313515965227</v>
      </c>
    </row>
    <row r="1079" spans="5:6" x14ac:dyDescent="0.25">
      <c r="E1079" s="70">
        <f t="shared" ca="1" si="32"/>
        <v>0.66087629603809483</v>
      </c>
      <c r="F1079" s="70">
        <f t="shared" ca="1" si="33"/>
        <v>1.4786472959863231</v>
      </c>
    </row>
    <row r="1080" spans="5:6" x14ac:dyDescent="0.25">
      <c r="E1080" s="70">
        <f t="shared" ca="1" si="32"/>
        <v>0.70535558035767298</v>
      </c>
      <c r="F1080" s="70">
        <f t="shared" ca="1" si="33"/>
        <v>1.6653652800027929</v>
      </c>
    </row>
    <row r="1081" spans="5:6" x14ac:dyDescent="0.25">
      <c r="E1081" s="70">
        <f t="shared" ca="1" si="32"/>
        <v>0.91903818632659529</v>
      </c>
      <c r="F1081" s="70">
        <f t="shared" ca="1" si="33"/>
        <v>3.8950174797062362</v>
      </c>
    </row>
    <row r="1082" spans="5:6" x14ac:dyDescent="0.25">
      <c r="E1082" s="70">
        <f t="shared" ca="1" si="32"/>
        <v>0.53451052087167694</v>
      </c>
      <c r="F1082" s="70">
        <f t="shared" ca="1" si="33"/>
        <v>1.0848327341527255</v>
      </c>
    </row>
    <row r="1083" spans="5:6" x14ac:dyDescent="0.25">
      <c r="E1083" s="70">
        <f t="shared" ca="1" si="32"/>
        <v>8.829616337045687E-2</v>
      </c>
      <c r="F1083" s="70">
        <f t="shared" ca="1" si="33"/>
        <v>0.26960364557772087</v>
      </c>
    </row>
    <row r="1084" spans="5:6" x14ac:dyDescent="0.25">
      <c r="E1084" s="70">
        <f t="shared" ca="1" si="32"/>
        <v>0.42253056719965121</v>
      </c>
      <c r="F1084" s="70">
        <f t="shared" ca="1" si="33"/>
        <v>0.83208741266429231</v>
      </c>
    </row>
    <row r="1085" spans="5:6" x14ac:dyDescent="0.25">
      <c r="E1085" s="70">
        <f t="shared" ca="1" si="32"/>
        <v>0.74834417297020717</v>
      </c>
      <c r="F1085" s="70">
        <f t="shared" ca="1" si="33"/>
        <v>1.8852008251182348</v>
      </c>
    </row>
    <row r="1086" spans="5:6" x14ac:dyDescent="0.25">
      <c r="E1086" s="70">
        <f t="shared" ca="1" si="32"/>
        <v>0.34820846428575714</v>
      </c>
      <c r="F1086" s="70">
        <f t="shared" ca="1" si="33"/>
        <v>0.69231174934362316</v>
      </c>
    </row>
    <row r="1087" spans="5:6" x14ac:dyDescent="0.25">
      <c r="E1087" s="70">
        <f t="shared" ca="1" si="32"/>
        <v>0.87737823908544665</v>
      </c>
      <c r="F1087" s="70">
        <f t="shared" ca="1" si="33"/>
        <v>3.0587802095989707</v>
      </c>
    </row>
    <row r="1088" spans="5:6" x14ac:dyDescent="0.25">
      <c r="E1088" s="70">
        <f t="shared" ca="1" si="32"/>
        <v>3.9433589664515045E-2</v>
      </c>
      <c r="F1088" s="70">
        <f t="shared" ca="1" si="33"/>
        <v>0.17529296640436187</v>
      </c>
    </row>
    <row r="1089" spans="5:6" x14ac:dyDescent="0.25">
      <c r="E1089" s="70">
        <f t="shared" ca="1" si="32"/>
        <v>0.30096426245250441</v>
      </c>
      <c r="F1089" s="70">
        <f t="shared" ca="1" si="33"/>
        <v>0.61100586472695129</v>
      </c>
    </row>
    <row r="1090" spans="5:6" x14ac:dyDescent="0.25">
      <c r="E1090" s="70">
        <f t="shared" ca="1" si="32"/>
        <v>0.47738306692380394</v>
      </c>
      <c r="F1090" s="70">
        <f t="shared" ca="1" si="33"/>
        <v>0.94807519726987832</v>
      </c>
    </row>
    <row r="1091" spans="5:6" x14ac:dyDescent="0.25">
      <c r="E1091" s="70">
        <f t="shared" ca="1" si="32"/>
        <v>7.0764260945654467E-2</v>
      </c>
      <c r="F1091" s="70">
        <f t="shared" ca="1" si="33"/>
        <v>0.23831016649350328</v>
      </c>
    </row>
    <row r="1092" spans="5:6" x14ac:dyDescent="0.25">
      <c r="E1092" s="70">
        <f t="shared" ref="E1092:E1155" ca="1" si="34">RAND()</f>
        <v>0.53777924256633791</v>
      </c>
      <c r="F1092" s="70">
        <f t="shared" ref="F1092:F1155" ca="1" si="35">_xlfn.F.INV(E1092,$C$3,$C$4)</f>
        <v>1.0932584815691671</v>
      </c>
    </row>
    <row r="1093" spans="5:6" x14ac:dyDescent="0.25">
      <c r="E1093" s="70">
        <f t="shared" ca="1" si="34"/>
        <v>0.81181954957478142</v>
      </c>
      <c r="F1093" s="70">
        <f t="shared" ca="1" si="35"/>
        <v>2.3230623755495357</v>
      </c>
    </row>
    <row r="1094" spans="5:6" x14ac:dyDescent="0.25">
      <c r="E1094" s="70">
        <f t="shared" ca="1" si="34"/>
        <v>0.39088307228385399</v>
      </c>
      <c r="F1094" s="70">
        <f t="shared" ca="1" si="35"/>
        <v>0.77048037380194423</v>
      </c>
    </row>
    <row r="1095" spans="5:6" x14ac:dyDescent="0.25">
      <c r="E1095" s="70">
        <f t="shared" ca="1" si="34"/>
        <v>0.62416523196394635</v>
      </c>
      <c r="F1095" s="70">
        <f t="shared" ca="1" si="35"/>
        <v>1.3471167524020866</v>
      </c>
    </row>
    <row r="1096" spans="5:6" x14ac:dyDescent="0.25">
      <c r="E1096" s="70">
        <f t="shared" ca="1" si="34"/>
        <v>0.75863231894984218</v>
      </c>
      <c r="F1096" s="70">
        <f t="shared" ca="1" si="35"/>
        <v>1.9453715272299232</v>
      </c>
    </row>
    <row r="1097" spans="5:6" x14ac:dyDescent="0.25">
      <c r="E1097" s="70">
        <f t="shared" ca="1" si="34"/>
        <v>0.47729930725328606</v>
      </c>
      <c r="F1097" s="70">
        <f t="shared" ca="1" si="35"/>
        <v>0.94788777531691037</v>
      </c>
    </row>
    <row r="1098" spans="5:6" x14ac:dyDescent="0.25">
      <c r="E1098" s="70">
        <f t="shared" ca="1" si="34"/>
        <v>0.88435876550243275</v>
      </c>
      <c r="F1098" s="70">
        <f t="shared" ca="1" si="35"/>
        <v>3.1689600939137637</v>
      </c>
    </row>
    <row r="1099" spans="5:6" x14ac:dyDescent="0.25">
      <c r="E1099" s="70">
        <f t="shared" ca="1" si="34"/>
        <v>0.13532730430697837</v>
      </c>
      <c r="F1099" s="70">
        <f t="shared" ca="1" si="35"/>
        <v>0.34735905898899128</v>
      </c>
    </row>
    <row r="1100" spans="5:6" x14ac:dyDescent="0.25">
      <c r="E1100" s="70">
        <f t="shared" ca="1" si="34"/>
        <v>0.40989499117027151</v>
      </c>
      <c r="F1100" s="70">
        <f t="shared" ca="1" si="35"/>
        <v>0.80707679369751695</v>
      </c>
    </row>
    <row r="1101" spans="5:6" x14ac:dyDescent="0.25">
      <c r="E1101" s="70">
        <f t="shared" ca="1" si="34"/>
        <v>7.6860165938771874E-2</v>
      </c>
      <c r="F1101" s="70">
        <f t="shared" ca="1" si="35"/>
        <v>0.2494092008539191</v>
      </c>
    </row>
    <row r="1102" spans="5:6" x14ac:dyDescent="0.25">
      <c r="E1102" s="70">
        <f t="shared" ca="1" si="34"/>
        <v>0.77143318699134855</v>
      </c>
      <c r="F1102" s="70">
        <f t="shared" ca="1" si="35"/>
        <v>2.0252418708283222</v>
      </c>
    </row>
    <row r="1103" spans="5:6" x14ac:dyDescent="0.25">
      <c r="E1103" s="70">
        <f t="shared" ca="1" si="34"/>
        <v>0.96317593880091112</v>
      </c>
      <c r="F1103" s="70">
        <f t="shared" ca="1" si="35"/>
        <v>5.9051056328907343</v>
      </c>
    </row>
    <row r="1104" spans="5:6" x14ac:dyDescent="0.25">
      <c r="E1104" s="70">
        <f t="shared" ca="1" si="34"/>
        <v>0.81018869189684128</v>
      </c>
      <c r="F1104" s="70">
        <f t="shared" ca="1" si="35"/>
        <v>2.3094000297022856</v>
      </c>
    </row>
    <row r="1105" spans="5:6" x14ac:dyDescent="0.25">
      <c r="E1105" s="70">
        <f t="shared" ca="1" si="34"/>
        <v>0.41077055904628523</v>
      </c>
      <c r="F1105" s="70">
        <f t="shared" ca="1" si="35"/>
        <v>0.8087915407841243</v>
      </c>
    </row>
    <row r="1106" spans="5:6" x14ac:dyDescent="0.25">
      <c r="E1106" s="70">
        <f t="shared" ca="1" si="34"/>
        <v>0.57458067995248729</v>
      </c>
      <c r="F1106" s="70">
        <f t="shared" ca="1" si="35"/>
        <v>1.1934779791408976</v>
      </c>
    </row>
    <row r="1107" spans="5:6" x14ac:dyDescent="0.25">
      <c r="E1107" s="70">
        <f t="shared" ca="1" si="34"/>
        <v>0.44385485380119782</v>
      </c>
      <c r="F1107" s="70">
        <f t="shared" ca="1" si="35"/>
        <v>0.87566234821680766</v>
      </c>
    </row>
    <row r="1108" spans="5:6" x14ac:dyDescent="0.25">
      <c r="E1108" s="70">
        <f t="shared" ca="1" si="34"/>
        <v>0.57674965300455094</v>
      </c>
      <c r="F1108" s="70">
        <f t="shared" ca="1" si="35"/>
        <v>1.1997174097588887</v>
      </c>
    </row>
    <row r="1109" spans="5:6" x14ac:dyDescent="0.25">
      <c r="E1109" s="70">
        <f t="shared" ca="1" si="34"/>
        <v>0.48695635825397732</v>
      </c>
      <c r="F1109" s="70">
        <f t="shared" ca="1" si="35"/>
        <v>0.96972824468949692</v>
      </c>
    </row>
    <row r="1110" spans="5:6" x14ac:dyDescent="0.25">
      <c r="E1110" s="70">
        <f t="shared" ca="1" si="34"/>
        <v>0.95872111108968328</v>
      </c>
      <c r="F1110" s="70">
        <f t="shared" ca="1" si="35"/>
        <v>5.5738749251727668</v>
      </c>
    </row>
    <row r="1111" spans="5:6" x14ac:dyDescent="0.25">
      <c r="E1111" s="70">
        <f t="shared" ca="1" si="34"/>
        <v>0.42754489316797928</v>
      </c>
      <c r="F1111" s="70">
        <f t="shared" ca="1" si="35"/>
        <v>0.84217492085670831</v>
      </c>
    </row>
    <row r="1112" spans="5:6" x14ac:dyDescent="0.25">
      <c r="E1112" s="70">
        <f t="shared" ca="1" si="34"/>
        <v>0.36512813583349335</v>
      </c>
      <c r="F1112" s="70">
        <f t="shared" ca="1" si="35"/>
        <v>0.72269814803677301</v>
      </c>
    </row>
    <row r="1113" spans="5:6" x14ac:dyDescent="0.25">
      <c r="E1113" s="70">
        <f t="shared" ca="1" si="34"/>
        <v>0.29675125402907809</v>
      </c>
      <c r="F1113" s="70">
        <f t="shared" ca="1" si="35"/>
        <v>0.6039737221906295</v>
      </c>
    </row>
    <row r="1114" spans="5:6" x14ac:dyDescent="0.25">
      <c r="E1114" s="70">
        <f t="shared" ca="1" si="34"/>
        <v>0.11382367861240128</v>
      </c>
      <c r="F1114" s="70">
        <f t="shared" ca="1" si="35"/>
        <v>0.31258170871642776</v>
      </c>
    </row>
    <row r="1115" spans="5:6" x14ac:dyDescent="0.25">
      <c r="E1115" s="70">
        <f t="shared" ca="1" si="34"/>
        <v>0.59879164121735884</v>
      </c>
      <c r="F1115" s="70">
        <f t="shared" ca="1" si="35"/>
        <v>1.2654910821728849</v>
      </c>
    </row>
    <row r="1116" spans="5:6" x14ac:dyDescent="0.25">
      <c r="E1116" s="70">
        <f t="shared" ca="1" si="34"/>
        <v>0.7033601600663163</v>
      </c>
      <c r="F1116" s="70">
        <f t="shared" ca="1" si="35"/>
        <v>1.6562099551701337</v>
      </c>
    </row>
    <row r="1117" spans="5:6" x14ac:dyDescent="0.25">
      <c r="E1117" s="70">
        <f t="shared" ca="1" si="34"/>
        <v>0.7812694224196941</v>
      </c>
      <c r="F1117" s="70">
        <f t="shared" ca="1" si="35"/>
        <v>2.0908331658310981</v>
      </c>
    </row>
    <row r="1118" spans="5:6" x14ac:dyDescent="0.25">
      <c r="E1118" s="70">
        <f t="shared" ca="1" si="34"/>
        <v>0.57550036929998205</v>
      </c>
      <c r="F1118" s="70">
        <f t="shared" ca="1" si="35"/>
        <v>1.1961187662879671</v>
      </c>
    </row>
    <row r="1119" spans="5:6" x14ac:dyDescent="0.25">
      <c r="E1119" s="70">
        <f t="shared" ca="1" si="34"/>
        <v>3.1809840668993394E-2</v>
      </c>
      <c r="F1119" s="70">
        <f t="shared" ca="1" si="35"/>
        <v>0.15742890904025322</v>
      </c>
    </row>
    <row r="1120" spans="5:6" x14ac:dyDescent="0.25">
      <c r="E1120" s="70">
        <f t="shared" ca="1" si="34"/>
        <v>0.1707223036873583</v>
      </c>
      <c r="F1120" s="70">
        <f t="shared" ca="1" si="35"/>
        <v>0.40318954264279444</v>
      </c>
    </row>
    <row r="1121" spans="5:6" x14ac:dyDescent="0.25">
      <c r="E1121" s="70">
        <f t="shared" ca="1" si="34"/>
        <v>0.2105431181455375</v>
      </c>
      <c r="F1121" s="70">
        <f t="shared" ca="1" si="35"/>
        <v>0.46543023374936415</v>
      </c>
    </row>
    <row r="1122" spans="5:6" x14ac:dyDescent="0.25">
      <c r="E1122" s="70">
        <f t="shared" ca="1" si="34"/>
        <v>0.86814141492853114</v>
      </c>
      <c r="F1122" s="70">
        <f t="shared" ca="1" si="35"/>
        <v>2.9256033806437514</v>
      </c>
    </row>
    <row r="1123" spans="5:6" x14ac:dyDescent="0.25">
      <c r="E1123" s="70">
        <f t="shared" ca="1" si="34"/>
        <v>0.12390266082967094</v>
      </c>
      <c r="F1123" s="70">
        <f t="shared" ca="1" si="35"/>
        <v>0.32900151808178085</v>
      </c>
    </row>
    <row r="1124" spans="5:6" x14ac:dyDescent="0.25">
      <c r="E1124" s="70">
        <f t="shared" ca="1" si="34"/>
        <v>0.85946405601732478</v>
      </c>
      <c r="F1124" s="70">
        <f t="shared" ca="1" si="35"/>
        <v>2.8116952676850935</v>
      </c>
    </row>
    <row r="1125" spans="5:6" x14ac:dyDescent="0.25">
      <c r="E1125" s="70">
        <f t="shared" ca="1" si="34"/>
        <v>0.51683345897327515</v>
      </c>
      <c r="F1125" s="70">
        <f t="shared" ca="1" si="35"/>
        <v>1.0404735133105476</v>
      </c>
    </row>
    <row r="1126" spans="5:6" x14ac:dyDescent="0.25">
      <c r="E1126" s="70">
        <f t="shared" ca="1" si="34"/>
        <v>0.83685268037436666</v>
      </c>
      <c r="F1126" s="70">
        <f t="shared" ca="1" si="35"/>
        <v>2.5554177529004831</v>
      </c>
    </row>
    <row r="1127" spans="5:6" x14ac:dyDescent="0.25">
      <c r="E1127" s="70">
        <f t="shared" ca="1" si="34"/>
        <v>0.85642784417857087</v>
      </c>
      <c r="F1127" s="70">
        <f t="shared" ca="1" si="35"/>
        <v>2.7740988442161978</v>
      </c>
    </row>
    <row r="1128" spans="5:6" x14ac:dyDescent="0.25">
      <c r="E1128" s="70">
        <f t="shared" ca="1" si="34"/>
        <v>0.6970212624113119</v>
      </c>
      <c r="F1128" s="70">
        <f t="shared" ca="1" si="35"/>
        <v>1.6276580769595057</v>
      </c>
    </row>
    <row r="1129" spans="5:6" x14ac:dyDescent="0.25">
      <c r="E1129" s="70">
        <f t="shared" ca="1" si="34"/>
        <v>0.31405765051965728</v>
      </c>
      <c r="F1129" s="70">
        <f t="shared" ca="1" si="35"/>
        <v>0.63307099610549111</v>
      </c>
    </row>
    <row r="1130" spans="5:6" x14ac:dyDescent="0.25">
      <c r="E1130" s="70">
        <f t="shared" ca="1" si="34"/>
        <v>0.70732405864588199</v>
      </c>
      <c r="F1130" s="70">
        <f t="shared" ca="1" si="35"/>
        <v>1.6744778003240446</v>
      </c>
    </row>
    <row r="1131" spans="5:6" x14ac:dyDescent="0.25">
      <c r="E1131" s="70">
        <f t="shared" ca="1" si="34"/>
        <v>0.13911441804845415</v>
      </c>
      <c r="F1131" s="70">
        <f t="shared" ca="1" si="35"/>
        <v>0.3533964197493964</v>
      </c>
    </row>
    <row r="1132" spans="5:6" x14ac:dyDescent="0.25">
      <c r="E1132" s="70">
        <f t="shared" ca="1" si="34"/>
        <v>6.0781603440926979E-3</v>
      </c>
      <c r="F1132" s="70">
        <f t="shared" ca="1" si="35"/>
        <v>7.2953868947075812E-2</v>
      </c>
    </row>
    <row r="1133" spans="5:6" x14ac:dyDescent="0.25">
      <c r="E1133" s="70">
        <f t="shared" ca="1" si="34"/>
        <v>9.7951948816740186E-3</v>
      </c>
      <c r="F1133" s="70">
        <f t="shared" ca="1" si="35"/>
        <v>9.0330890096082625E-2</v>
      </c>
    </row>
    <row r="1134" spans="5:6" x14ac:dyDescent="0.25">
      <c r="E1134" s="70">
        <f t="shared" ca="1" si="34"/>
        <v>0.77801822243112595</v>
      </c>
      <c r="F1134" s="70">
        <f t="shared" ca="1" si="35"/>
        <v>2.0687191854810281</v>
      </c>
    </row>
    <row r="1135" spans="5:6" x14ac:dyDescent="0.25">
      <c r="E1135" s="70">
        <f t="shared" ca="1" si="34"/>
        <v>0.7691677079664353</v>
      </c>
      <c r="F1135" s="70">
        <f t="shared" ca="1" si="35"/>
        <v>2.0106733678352975</v>
      </c>
    </row>
    <row r="1136" spans="5:6" x14ac:dyDescent="0.25">
      <c r="E1136" s="70">
        <f t="shared" ca="1" si="34"/>
        <v>0.25840817264473115</v>
      </c>
      <c r="F1136" s="70">
        <f t="shared" ca="1" si="35"/>
        <v>0.54127934428614388</v>
      </c>
    </row>
    <row r="1137" spans="5:6" x14ac:dyDescent="0.25">
      <c r="E1137" s="70">
        <f t="shared" ca="1" si="34"/>
        <v>0.78494956210403721</v>
      </c>
      <c r="F1137" s="70">
        <f t="shared" ca="1" si="35"/>
        <v>2.1164075805679881</v>
      </c>
    </row>
    <row r="1138" spans="5:6" x14ac:dyDescent="0.25">
      <c r="E1138" s="70">
        <f t="shared" ca="1" si="34"/>
        <v>0.94681713595871175</v>
      </c>
      <c r="F1138" s="70">
        <f t="shared" ca="1" si="35"/>
        <v>4.889974583695941</v>
      </c>
    </row>
    <row r="1139" spans="5:6" x14ac:dyDescent="0.25">
      <c r="E1139" s="70">
        <f t="shared" ca="1" si="34"/>
        <v>0.10724406585461821</v>
      </c>
      <c r="F1139" s="70">
        <f t="shared" ca="1" si="35"/>
        <v>0.30172026139627361</v>
      </c>
    </row>
    <row r="1140" spans="5:6" x14ac:dyDescent="0.25">
      <c r="E1140" s="70">
        <f t="shared" ca="1" si="34"/>
        <v>0.55427854993515702</v>
      </c>
      <c r="F1140" s="70">
        <f t="shared" ca="1" si="35"/>
        <v>1.1369276432874162</v>
      </c>
    </row>
    <row r="1141" spans="5:6" x14ac:dyDescent="0.25">
      <c r="E1141" s="70">
        <f t="shared" ca="1" si="34"/>
        <v>0.95587214366990081</v>
      </c>
      <c r="F1141" s="70">
        <f t="shared" ca="1" si="35"/>
        <v>5.3870837587493385</v>
      </c>
    </row>
    <row r="1142" spans="5:6" x14ac:dyDescent="0.25">
      <c r="E1142" s="70">
        <f t="shared" ca="1" si="34"/>
        <v>0.62786490813963503</v>
      </c>
      <c r="F1142" s="70">
        <f t="shared" ca="1" si="35"/>
        <v>1.3596062281641637</v>
      </c>
    </row>
    <row r="1143" spans="5:6" x14ac:dyDescent="0.25">
      <c r="E1143" s="70">
        <f t="shared" ca="1" si="34"/>
        <v>0.39998800661230594</v>
      </c>
      <c r="F1143" s="70">
        <f t="shared" ca="1" si="35"/>
        <v>0.7878574637690321</v>
      </c>
    </row>
    <row r="1144" spans="5:6" x14ac:dyDescent="0.25">
      <c r="E1144" s="70">
        <f t="shared" ca="1" si="34"/>
        <v>0.95928880116013671</v>
      </c>
      <c r="F1144" s="70">
        <f t="shared" ca="1" si="35"/>
        <v>5.6132509454103161</v>
      </c>
    </row>
    <row r="1145" spans="5:6" x14ac:dyDescent="0.25">
      <c r="E1145" s="70">
        <f t="shared" ca="1" si="34"/>
        <v>0.34964741178342273</v>
      </c>
      <c r="F1145" s="70">
        <f t="shared" ca="1" si="35"/>
        <v>0.69486735128609289</v>
      </c>
    </row>
    <row r="1146" spans="5:6" x14ac:dyDescent="0.25">
      <c r="E1146" s="70">
        <f t="shared" ca="1" si="34"/>
        <v>0.59491970834675745</v>
      </c>
      <c r="F1146" s="70">
        <f t="shared" ca="1" si="35"/>
        <v>1.2536122533079066</v>
      </c>
    </row>
    <row r="1147" spans="5:6" x14ac:dyDescent="0.25">
      <c r="E1147" s="70">
        <f t="shared" ca="1" si="34"/>
        <v>0.81683863537024082</v>
      </c>
      <c r="F1147" s="70">
        <f t="shared" ca="1" si="35"/>
        <v>2.3661422081677177</v>
      </c>
    </row>
    <row r="1148" spans="5:6" x14ac:dyDescent="0.25">
      <c r="E1148" s="70">
        <f t="shared" ca="1" si="34"/>
        <v>0.24869224498678844</v>
      </c>
      <c r="F1148" s="70">
        <f t="shared" ca="1" si="35"/>
        <v>0.52570984836419943</v>
      </c>
    </row>
    <row r="1149" spans="5:6" x14ac:dyDescent="0.25">
      <c r="E1149" s="70">
        <f t="shared" ca="1" si="34"/>
        <v>0.11549195663048684</v>
      </c>
      <c r="F1149" s="70">
        <f t="shared" ca="1" si="35"/>
        <v>0.31531656780159389</v>
      </c>
    </row>
    <row r="1150" spans="5:6" x14ac:dyDescent="0.25">
      <c r="E1150" s="70">
        <f t="shared" ca="1" si="34"/>
        <v>0.58027539096670511</v>
      </c>
      <c r="F1150" s="70">
        <f t="shared" ca="1" si="35"/>
        <v>1.2099455521266924</v>
      </c>
    </row>
    <row r="1151" spans="5:6" x14ac:dyDescent="0.25">
      <c r="E1151" s="70">
        <f t="shared" ca="1" si="34"/>
        <v>9.9640506346941882E-3</v>
      </c>
      <c r="F1151" s="70">
        <f t="shared" ca="1" si="35"/>
        <v>9.103361463352902E-2</v>
      </c>
    </row>
    <row r="1152" spans="5:6" x14ac:dyDescent="0.25">
      <c r="E1152" s="70">
        <f t="shared" ca="1" si="34"/>
        <v>0.1456618470968718</v>
      </c>
      <c r="F1152" s="70">
        <f t="shared" ca="1" si="35"/>
        <v>0.36378827912492379</v>
      </c>
    </row>
    <row r="1153" spans="5:6" x14ac:dyDescent="0.25">
      <c r="E1153" s="70">
        <f t="shared" ca="1" si="34"/>
        <v>0.16698460626053635</v>
      </c>
      <c r="F1153" s="70">
        <f t="shared" ca="1" si="35"/>
        <v>0.39733895753600224</v>
      </c>
    </row>
    <row r="1154" spans="5:6" x14ac:dyDescent="0.25">
      <c r="E1154" s="70">
        <f t="shared" ca="1" si="34"/>
        <v>0.5081652759809292</v>
      </c>
      <c r="F1154" s="70">
        <f t="shared" ca="1" si="35"/>
        <v>1.0194267526066811</v>
      </c>
    </row>
    <row r="1155" spans="5:6" x14ac:dyDescent="0.25">
      <c r="E1155" s="70">
        <f t="shared" ca="1" si="34"/>
        <v>0.13378683808588954</v>
      </c>
      <c r="F1155" s="70">
        <f t="shared" ca="1" si="35"/>
        <v>0.34489704201787463</v>
      </c>
    </row>
    <row r="1156" spans="5:6" x14ac:dyDescent="0.25">
      <c r="E1156" s="70">
        <f t="shared" ref="E1156:E1219" ca="1" si="36">RAND()</f>
        <v>0.58079885395960884</v>
      </c>
      <c r="F1156" s="70">
        <f t="shared" ref="F1156:F1219" ca="1" si="37">_xlfn.F.INV(E1156,$C$3,$C$4)</f>
        <v>1.2114732783109197</v>
      </c>
    </row>
    <row r="1157" spans="5:6" x14ac:dyDescent="0.25">
      <c r="E1157" s="70">
        <f t="shared" ca="1" si="36"/>
        <v>0.28859011543363766</v>
      </c>
      <c r="F1157" s="70">
        <f t="shared" ca="1" si="37"/>
        <v>0.59043939540654011</v>
      </c>
    </row>
    <row r="1158" spans="5:6" x14ac:dyDescent="0.25">
      <c r="E1158" s="70">
        <f t="shared" ca="1" si="36"/>
        <v>0.96771409299030409</v>
      </c>
      <c r="F1158" s="70">
        <f t="shared" ca="1" si="37"/>
        <v>6.3055255079557258</v>
      </c>
    </row>
    <row r="1159" spans="5:6" x14ac:dyDescent="0.25">
      <c r="E1159" s="70">
        <f t="shared" ca="1" si="36"/>
        <v>0.23044288158800919</v>
      </c>
      <c r="F1159" s="70">
        <f t="shared" ca="1" si="37"/>
        <v>0.49673057691335876</v>
      </c>
    </row>
    <row r="1160" spans="5:6" x14ac:dyDescent="0.25">
      <c r="E1160" s="70">
        <f t="shared" ca="1" si="36"/>
        <v>0.22097423876887223</v>
      </c>
      <c r="F1160" s="70">
        <f t="shared" ca="1" si="37"/>
        <v>0.48180576679374154</v>
      </c>
    </row>
    <row r="1161" spans="5:6" x14ac:dyDescent="0.25">
      <c r="E1161" s="70">
        <f t="shared" ca="1" si="36"/>
        <v>0.63473809056654085</v>
      </c>
      <c r="F1161" s="70">
        <f t="shared" ca="1" si="37"/>
        <v>1.3832379459843727</v>
      </c>
    </row>
    <row r="1162" spans="5:6" x14ac:dyDescent="0.25">
      <c r="E1162" s="70">
        <f t="shared" ca="1" si="36"/>
        <v>0.33080146998081339</v>
      </c>
      <c r="F1162" s="70">
        <f t="shared" ca="1" si="37"/>
        <v>0.66179068973962907</v>
      </c>
    </row>
    <row r="1163" spans="5:6" x14ac:dyDescent="0.25">
      <c r="E1163" s="70">
        <f t="shared" ca="1" si="36"/>
        <v>0.85046697828404594</v>
      </c>
      <c r="F1163" s="70">
        <f t="shared" ca="1" si="37"/>
        <v>2.703369774348761</v>
      </c>
    </row>
    <row r="1164" spans="5:6" x14ac:dyDescent="0.25">
      <c r="E1164" s="70">
        <f t="shared" ca="1" si="36"/>
        <v>0.53987697081298991</v>
      </c>
      <c r="F1164" s="70">
        <f t="shared" ca="1" si="37"/>
        <v>1.0987040368648251</v>
      </c>
    </row>
    <row r="1165" spans="5:6" x14ac:dyDescent="0.25">
      <c r="E1165" s="70">
        <f t="shared" ca="1" si="36"/>
        <v>0.8104733665077517</v>
      </c>
      <c r="F1165" s="70">
        <f t="shared" ca="1" si="37"/>
        <v>2.3117733219310805</v>
      </c>
    </row>
    <row r="1166" spans="5:6" x14ac:dyDescent="0.25">
      <c r="E1166" s="70">
        <f t="shared" ca="1" si="36"/>
        <v>0.30649585283629788</v>
      </c>
      <c r="F1166" s="70">
        <f t="shared" ca="1" si="37"/>
        <v>0.62028801088600305</v>
      </c>
    </row>
    <row r="1167" spans="5:6" x14ac:dyDescent="0.25">
      <c r="E1167" s="70">
        <f t="shared" ca="1" si="36"/>
        <v>0.79767081399173345</v>
      </c>
      <c r="F1167" s="70">
        <f t="shared" ca="1" si="37"/>
        <v>2.2095935537046869</v>
      </c>
    </row>
    <row r="1168" spans="5:6" x14ac:dyDescent="0.25">
      <c r="E1168" s="70">
        <f t="shared" ca="1" si="36"/>
        <v>0.31883093544683716</v>
      </c>
      <c r="F1168" s="70">
        <f t="shared" ca="1" si="37"/>
        <v>0.64119846485922283</v>
      </c>
    </row>
    <row r="1169" spans="5:6" x14ac:dyDescent="0.25">
      <c r="E1169" s="70">
        <f t="shared" ca="1" si="36"/>
        <v>6.1810800416986833E-2</v>
      </c>
      <c r="F1169" s="70">
        <f t="shared" ca="1" si="37"/>
        <v>0.22147576299408248</v>
      </c>
    </row>
    <row r="1170" spans="5:6" x14ac:dyDescent="0.25">
      <c r="E1170" s="70">
        <f t="shared" ca="1" si="36"/>
        <v>5.8680379050715104E-3</v>
      </c>
      <c r="F1170" s="70">
        <f t="shared" ca="1" si="37"/>
        <v>7.1827252348617462E-2</v>
      </c>
    </row>
    <row r="1171" spans="5:6" x14ac:dyDescent="0.25">
      <c r="E1171" s="70">
        <f t="shared" ca="1" si="36"/>
        <v>0.25469202758961662</v>
      </c>
      <c r="F1171" s="70">
        <f t="shared" ca="1" si="37"/>
        <v>0.53531141935238336</v>
      </c>
    </row>
    <row r="1172" spans="5:6" x14ac:dyDescent="0.25">
      <c r="E1172" s="70">
        <f t="shared" ca="1" si="36"/>
        <v>0.27355243202968482</v>
      </c>
      <c r="F1172" s="70">
        <f t="shared" ca="1" si="37"/>
        <v>0.56578259860510038</v>
      </c>
    </row>
    <row r="1173" spans="5:6" x14ac:dyDescent="0.25">
      <c r="E1173" s="70">
        <f t="shared" ca="1" si="36"/>
        <v>0.97413494843367532</v>
      </c>
      <c r="F1173" s="70">
        <f t="shared" ca="1" si="37"/>
        <v>7.0295752767245068</v>
      </c>
    </row>
    <row r="1174" spans="5:6" x14ac:dyDescent="0.25">
      <c r="E1174" s="70">
        <f t="shared" ca="1" si="36"/>
        <v>5.2420335576980115E-2</v>
      </c>
      <c r="F1174" s="70">
        <f t="shared" ca="1" si="37"/>
        <v>0.20295697902983378</v>
      </c>
    </row>
    <row r="1175" spans="5:6" x14ac:dyDescent="0.25">
      <c r="E1175" s="70">
        <f t="shared" ca="1" si="36"/>
        <v>0.46779635482937199</v>
      </c>
      <c r="F1175" s="70">
        <f t="shared" ca="1" si="37"/>
        <v>0.92684467702944284</v>
      </c>
    </row>
    <row r="1176" spans="5:6" x14ac:dyDescent="0.25">
      <c r="E1176" s="70">
        <f t="shared" ca="1" si="36"/>
        <v>0.98883624299690553</v>
      </c>
      <c r="F1176" s="70">
        <f t="shared" ca="1" si="37"/>
        <v>10.431089836853713</v>
      </c>
    </row>
    <row r="1177" spans="5:6" x14ac:dyDescent="0.25">
      <c r="E1177" s="70">
        <f t="shared" ca="1" si="36"/>
        <v>0.83600493028502265</v>
      </c>
      <c r="F1177" s="70">
        <f t="shared" ca="1" si="37"/>
        <v>2.5467671085315047</v>
      </c>
    </row>
    <row r="1178" spans="5:6" x14ac:dyDescent="0.25">
      <c r="E1178" s="70">
        <f t="shared" ca="1" si="36"/>
        <v>8.8519950086767052E-2</v>
      </c>
      <c r="F1178" s="70">
        <f t="shared" ca="1" si="37"/>
        <v>0.26999180559634833</v>
      </c>
    </row>
    <row r="1179" spans="5:6" x14ac:dyDescent="0.25">
      <c r="E1179" s="70">
        <f t="shared" ca="1" si="36"/>
        <v>3.5554313120434555E-2</v>
      </c>
      <c r="F1179" s="70">
        <f t="shared" ca="1" si="37"/>
        <v>0.16639173686700004</v>
      </c>
    </row>
    <row r="1180" spans="5:6" x14ac:dyDescent="0.25">
      <c r="E1180" s="70">
        <f t="shared" ca="1" si="36"/>
        <v>0.72927435256793804</v>
      </c>
      <c r="F1180" s="70">
        <f t="shared" ca="1" si="37"/>
        <v>1.7819425087309804</v>
      </c>
    </row>
    <row r="1181" spans="5:6" x14ac:dyDescent="0.25">
      <c r="E1181" s="70">
        <f t="shared" ca="1" si="36"/>
        <v>0.12280015730780491</v>
      </c>
      <c r="F1181" s="70">
        <f t="shared" ca="1" si="37"/>
        <v>0.32721674468764861</v>
      </c>
    </row>
    <row r="1182" spans="5:6" x14ac:dyDescent="0.25">
      <c r="E1182" s="70">
        <f t="shared" ca="1" si="36"/>
        <v>0.63297626637228732</v>
      </c>
      <c r="F1182" s="70">
        <f t="shared" ca="1" si="37"/>
        <v>1.377126143902466</v>
      </c>
    </row>
    <row r="1183" spans="5:6" x14ac:dyDescent="0.25">
      <c r="E1183" s="70">
        <f t="shared" ca="1" si="36"/>
        <v>0.41734586760106152</v>
      </c>
      <c r="F1183" s="70">
        <f t="shared" ca="1" si="37"/>
        <v>0.82175534091106728</v>
      </c>
    </row>
    <row r="1184" spans="5:6" x14ac:dyDescent="0.25">
      <c r="E1184" s="70">
        <f t="shared" ca="1" si="36"/>
        <v>0.33543456159406027</v>
      </c>
      <c r="F1184" s="70">
        <f t="shared" ca="1" si="37"/>
        <v>0.66984517288801382</v>
      </c>
    </row>
    <row r="1185" spans="5:6" x14ac:dyDescent="0.25">
      <c r="E1185" s="70">
        <f t="shared" ca="1" si="36"/>
        <v>0.314980200463574</v>
      </c>
      <c r="F1185" s="70">
        <f t="shared" ca="1" si="37"/>
        <v>0.63463822946010295</v>
      </c>
    </row>
    <row r="1186" spans="5:6" x14ac:dyDescent="0.25">
      <c r="E1186" s="70">
        <f t="shared" ca="1" si="36"/>
        <v>0.47149646330535711</v>
      </c>
      <c r="F1186" s="70">
        <f t="shared" ca="1" si="37"/>
        <v>0.93498658033766036</v>
      </c>
    </row>
    <row r="1187" spans="5:6" x14ac:dyDescent="0.25">
      <c r="E1187" s="70">
        <f t="shared" ca="1" si="36"/>
        <v>0.68377434045438834</v>
      </c>
      <c r="F1187" s="70">
        <f t="shared" ca="1" si="37"/>
        <v>1.5704584539202688</v>
      </c>
    </row>
    <row r="1188" spans="5:6" x14ac:dyDescent="0.25">
      <c r="E1188" s="70">
        <f t="shared" ca="1" si="36"/>
        <v>0.19894291521439722</v>
      </c>
      <c r="F1188" s="70">
        <f t="shared" ca="1" si="37"/>
        <v>0.4472776904169013</v>
      </c>
    </row>
    <row r="1189" spans="5:6" x14ac:dyDescent="0.25">
      <c r="E1189" s="70">
        <f t="shared" ca="1" si="36"/>
        <v>0.33349415919343373</v>
      </c>
      <c r="F1189" s="70">
        <f t="shared" ca="1" si="37"/>
        <v>0.66646592912665481</v>
      </c>
    </row>
    <row r="1190" spans="5:6" x14ac:dyDescent="0.25">
      <c r="E1190" s="70">
        <f t="shared" ca="1" si="36"/>
        <v>0.29633152078234504</v>
      </c>
      <c r="F1190" s="70">
        <f t="shared" ca="1" si="37"/>
        <v>0.60327485023889704</v>
      </c>
    </row>
    <row r="1191" spans="5:6" x14ac:dyDescent="0.25">
      <c r="E1191" s="70">
        <f t="shared" ca="1" si="36"/>
        <v>0.73994396353397018</v>
      </c>
      <c r="F1191" s="70">
        <f t="shared" ca="1" si="37"/>
        <v>1.8384681989891594</v>
      </c>
    </row>
    <row r="1192" spans="5:6" x14ac:dyDescent="0.25">
      <c r="E1192" s="70">
        <f t="shared" ca="1" si="36"/>
        <v>0.56392765330247929</v>
      </c>
      <c r="F1192" s="70">
        <f t="shared" ca="1" si="37"/>
        <v>1.1633975995200774</v>
      </c>
    </row>
    <row r="1193" spans="5:6" x14ac:dyDescent="0.25">
      <c r="E1193" s="70">
        <f t="shared" ca="1" si="36"/>
        <v>0.4100820315006809</v>
      </c>
      <c r="F1193" s="70">
        <f t="shared" ca="1" si="37"/>
        <v>0.80744287654902769</v>
      </c>
    </row>
    <row r="1194" spans="5:6" x14ac:dyDescent="0.25">
      <c r="E1194" s="70">
        <f t="shared" ca="1" si="36"/>
        <v>0.80753731874828738</v>
      </c>
      <c r="F1194" s="70">
        <f t="shared" ca="1" si="37"/>
        <v>2.2875261469200612</v>
      </c>
    </row>
    <row r="1195" spans="5:6" x14ac:dyDescent="0.25">
      <c r="E1195" s="70">
        <f t="shared" ca="1" si="36"/>
        <v>0.72013395052988072</v>
      </c>
      <c r="F1195" s="70">
        <f t="shared" ca="1" si="37"/>
        <v>1.7358322842369673</v>
      </c>
    </row>
    <row r="1196" spans="5:6" x14ac:dyDescent="0.25">
      <c r="E1196" s="70">
        <f t="shared" ca="1" si="36"/>
        <v>0.64759039794715689</v>
      </c>
      <c r="F1196" s="70">
        <f t="shared" ca="1" si="37"/>
        <v>1.4290050052344356</v>
      </c>
    </row>
    <row r="1197" spans="5:6" x14ac:dyDescent="0.25">
      <c r="E1197" s="70">
        <f t="shared" ca="1" si="36"/>
        <v>0.5258347730027777</v>
      </c>
      <c r="F1197" s="70">
        <f t="shared" ca="1" si="37"/>
        <v>1.0628126228767669</v>
      </c>
    </row>
    <row r="1198" spans="5:6" x14ac:dyDescent="0.25">
      <c r="E1198" s="70">
        <f t="shared" ca="1" si="36"/>
        <v>0.87456701269701742</v>
      </c>
      <c r="F1198" s="70">
        <f t="shared" ca="1" si="37"/>
        <v>3.0168216776416945</v>
      </c>
    </row>
    <row r="1199" spans="5:6" x14ac:dyDescent="0.25">
      <c r="E1199" s="70">
        <f t="shared" ca="1" si="36"/>
        <v>7.0399440007128722E-2</v>
      </c>
      <c r="F1199" s="70">
        <f t="shared" ca="1" si="37"/>
        <v>0.2376373375603153</v>
      </c>
    </row>
    <row r="1200" spans="5:6" x14ac:dyDescent="0.25">
      <c r="E1200" s="70">
        <f t="shared" ca="1" si="36"/>
        <v>4.7548536828945331E-2</v>
      </c>
      <c r="F1200" s="70">
        <f t="shared" ca="1" si="37"/>
        <v>0.19290665629536241</v>
      </c>
    </row>
    <row r="1201" spans="5:6" x14ac:dyDescent="0.25">
      <c r="E1201" s="70">
        <f t="shared" ca="1" si="36"/>
        <v>0.39685031053556297</v>
      </c>
      <c r="F1201" s="70">
        <f t="shared" ca="1" si="37"/>
        <v>0.7818388013823806</v>
      </c>
    </row>
    <row r="1202" spans="5:6" x14ac:dyDescent="0.25">
      <c r="E1202" s="70">
        <f t="shared" ca="1" si="36"/>
        <v>0.91776301702927654</v>
      </c>
      <c r="F1202" s="70">
        <f t="shared" ca="1" si="37"/>
        <v>3.8610607144243843</v>
      </c>
    </row>
    <row r="1203" spans="5:6" x14ac:dyDescent="0.25">
      <c r="E1203" s="70">
        <f t="shared" ca="1" si="36"/>
        <v>0.89991885374829128</v>
      </c>
      <c r="F1203" s="70">
        <f t="shared" ca="1" si="37"/>
        <v>3.4513527671133697</v>
      </c>
    </row>
    <row r="1204" spans="5:6" x14ac:dyDescent="0.25">
      <c r="E1204" s="70">
        <f t="shared" ca="1" si="36"/>
        <v>0.57680688287979365</v>
      </c>
      <c r="F1204" s="70">
        <f t="shared" ca="1" si="37"/>
        <v>1.1998825818460619</v>
      </c>
    </row>
    <row r="1205" spans="5:6" x14ac:dyDescent="0.25">
      <c r="E1205" s="70">
        <f t="shared" ca="1" si="36"/>
        <v>0.83049223197281241</v>
      </c>
      <c r="F1205" s="70">
        <f t="shared" ca="1" si="37"/>
        <v>2.4919690346490837</v>
      </c>
    </row>
    <row r="1206" spans="5:6" x14ac:dyDescent="0.25">
      <c r="E1206" s="70">
        <f t="shared" ca="1" si="36"/>
        <v>0.73511063157524748</v>
      </c>
      <c r="F1206" s="70">
        <f t="shared" ca="1" si="37"/>
        <v>1.8124852244550955</v>
      </c>
    </row>
    <row r="1207" spans="5:6" x14ac:dyDescent="0.25">
      <c r="E1207" s="70">
        <f t="shared" ca="1" si="36"/>
        <v>0.21142520368716611</v>
      </c>
      <c r="F1207" s="70">
        <f t="shared" ca="1" si="37"/>
        <v>0.46681275917699017</v>
      </c>
    </row>
    <row r="1208" spans="5:6" x14ac:dyDescent="0.25">
      <c r="E1208" s="70">
        <f t="shared" ca="1" si="36"/>
        <v>0.36634668422835548</v>
      </c>
      <c r="F1208" s="70">
        <f t="shared" ca="1" si="37"/>
        <v>0.72491590026287767</v>
      </c>
    </row>
    <row r="1209" spans="5:6" x14ac:dyDescent="0.25">
      <c r="E1209" s="70">
        <f t="shared" ca="1" si="36"/>
        <v>0.74281417678963302</v>
      </c>
      <c r="F1209" s="70">
        <f t="shared" ca="1" si="37"/>
        <v>1.8542056954147668</v>
      </c>
    </row>
    <row r="1210" spans="5:6" x14ac:dyDescent="0.25">
      <c r="E1210" s="70">
        <f t="shared" ca="1" si="36"/>
        <v>0.8475364807038871</v>
      </c>
      <c r="F1210" s="70">
        <f t="shared" ca="1" si="37"/>
        <v>2.6700008950697249</v>
      </c>
    </row>
    <row r="1211" spans="5:6" x14ac:dyDescent="0.25">
      <c r="E1211" s="70">
        <f t="shared" ca="1" si="36"/>
        <v>0.73188949497061184</v>
      </c>
      <c r="F1211" s="70">
        <f t="shared" ca="1" si="37"/>
        <v>1.7955183961109453</v>
      </c>
    </row>
    <row r="1212" spans="5:6" x14ac:dyDescent="0.25">
      <c r="E1212" s="70">
        <f t="shared" ca="1" si="36"/>
        <v>1.6818613653109549E-2</v>
      </c>
      <c r="F1212" s="70">
        <f t="shared" ca="1" si="37"/>
        <v>0.11587105904105124</v>
      </c>
    </row>
    <row r="1213" spans="5:6" x14ac:dyDescent="0.25">
      <c r="E1213" s="70">
        <f t="shared" ca="1" si="36"/>
        <v>0.58276796019191701</v>
      </c>
      <c r="F1213" s="70">
        <f t="shared" ca="1" si="37"/>
        <v>1.2172415869740008</v>
      </c>
    </row>
    <row r="1214" spans="5:6" x14ac:dyDescent="0.25">
      <c r="E1214" s="70">
        <f t="shared" ca="1" si="36"/>
        <v>0.46032985678533944</v>
      </c>
      <c r="F1214" s="70">
        <f t="shared" ca="1" si="37"/>
        <v>0.91060932128525551</v>
      </c>
    </row>
    <row r="1215" spans="5:6" x14ac:dyDescent="0.25">
      <c r="E1215" s="70">
        <f t="shared" ca="1" si="36"/>
        <v>6.5259991401754758E-2</v>
      </c>
      <c r="F1215" s="70">
        <f t="shared" ca="1" si="37"/>
        <v>0.2280443222962398</v>
      </c>
    </row>
    <row r="1216" spans="5:6" x14ac:dyDescent="0.25">
      <c r="E1216" s="70">
        <f t="shared" ca="1" si="36"/>
        <v>0.13653972573509154</v>
      </c>
      <c r="F1216" s="70">
        <f t="shared" ca="1" si="37"/>
        <v>0.34929419249578064</v>
      </c>
    </row>
    <row r="1217" spans="5:6" x14ac:dyDescent="0.25">
      <c r="E1217" s="70">
        <f t="shared" ca="1" si="36"/>
        <v>0.13583111623762767</v>
      </c>
      <c r="F1217" s="70">
        <f t="shared" ca="1" si="37"/>
        <v>0.34816346027750089</v>
      </c>
    </row>
    <row r="1218" spans="5:6" x14ac:dyDescent="0.25">
      <c r="E1218" s="70">
        <f t="shared" ca="1" si="36"/>
        <v>8.4452866431180329E-2</v>
      </c>
      <c r="F1218" s="70">
        <f t="shared" ca="1" si="37"/>
        <v>0.26289801340165753</v>
      </c>
    </row>
    <row r="1219" spans="5:6" x14ac:dyDescent="0.25">
      <c r="E1219" s="70">
        <f t="shared" ca="1" si="36"/>
        <v>0.91494279243069199</v>
      </c>
      <c r="F1219" s="70">
        <f t="shared" ca="1" si="37"/>
        <v>3.7884883996970511</v>
      </c>
    </row>
    <row r="1220" spans="5:6" x14ac:dyDescent="0.25">
      <c r="E1220" s="70">
        <f t="shared" ref="E1220:E1283" ca="1" si="38">RAND()</f>
        <v>0.7498535869509384</v>
      </c>
      <c r="F1220" s="70">
        <f t="shared" ref="F1220:F1283" ca="1" si="39">_xlfn.F.INV(E1220,$C$3,$C$4)</f>
        <v>1.8938199959921718</v>
      </c>
    </row>
    <row r="1221" spans="5:6" x14ac:dyDescent="0.25">
      <c r="E1221" s="70">
        <f t="shared" ca="1" si="38"/>
        <v>0.19360560562779017</v>
      </c>
      <c r="F1221" s="70">
        <f t="shared" ca="1" si="39"/>
        <v>0.43893857612382642</v>
      </c>
    </row>
    <row r="1222" spans="5:6" x14ac:dyDescent="0.25">
      <c r="E1222" s="70">
        <f t="shared" ca="1" si="38"/>
        <v>7.7355655048760297E-2</v>
      </c>
      <c r="F1222" s="70">
        <f t="shared" ca="1" si="39"/>
        <v>0.25030016838978691</v>
      </c>
    </row>
    <row r="1223" spans="5:6" x14ac:dyDescent="0.25">
      <c r="E1223" s="70">
        <f t="shared" ca="1" si="38"/>
        <v>0.49444785352899123</v>
      </c>
      <c r="F1223" s="70">
        <f t="shared" ca="1" si="39"/>
        <v>0.98700279930811241</v>
      </c>
    </row>
    <row r="1224" spans="5:6" x14ac:dyDescent="0.25">
      <c r="E1224" s="70">
        <f t="shared" ca="1" si="38"/>
        <v>0.61815697376029999</v>
      </c>
      <c r="F1224" s="70">
        <f t="shared" ca="1" si="39"/>
        <v>1.3271659368899738</v>
      </c>
    </row>
    <row r="1225" spans="5:6" x14ac:dyDescent="0.25">
      <c r="E1225" s="70">
        <f t="shared" ca="1" si="38"/>
        <v>0.7770653776674894</v>
      </c>
      <c r="F1225" s="70">
        <f t="shared" ca="1" si="39"/>
        <v>2.0623209641219962</v>
      </c>
    </row>
    <row r="1226" spans="5:6" x14ac:dyDescent="0.25">
      <c r="E1226" s="70">
        <f t="shared" ca="1" si="38"/>
        <v>0.10988852079206735</v>
      </c>
      <c r="F1226" s="70">
        <f t="shared" ca="1" si="39"/>
        <v>0.30610074319348857</v>
      </c>
    </row>
    <row r="1227" spans="5:6" x14ac:dyDescent="0.25">
      <c r="E1227" s="70">
        <f t="shared" ca="1" si="38"/>
        <v>0.45669387766905689</v>
      </c>
      <c r="F1227" s="70">
        <f t="shared" ca="1" si="39"/>
        <v>0.9027948556410289</v>
      </c>
    </row>
    <row r="1228" spans="5:6" x14ac:dyDescent="0.25">
      <c r="E1228" s="70">
        <f t="shared" ca="1" si="38"/>
        <v>0.78960731783692739</v>
      </c>
      <c r="F1228" s="70">
        <f t="shared" ca="1" si="39"/>
        <v>2.1496385480250075</v>
      </c>
    </row>
    <row r="1229" spans="5:6" x14ac:dyDescent="0.25">
      <c r="E1229" s="70">
        <f t="shared" ca="1" si="38"/>
        <v>0.2578927184520946</v>
      </c>
      <c r="F1229" s="70">
        <f t="shared" ca="1" si="39"/>
        <v>0.54045056117247459</v>
      </c>
    </row>
    <row r="1230" spans="5:6" x14ac:dyDescent="0.25">
      <c r="E1230" s="70">
        <f t="shared" ca="1" si="38"/>
        <v>0.45419496907247292</v>
      </c>
      <c r="F1230" s="70">
        <f t="shared" ca="1" si="39"/>
        <v>0.89745820767372075</v>
      </c>
    </row>
    <row r="1231" spans="5:6" x14ac:dyDescent="0.25">
      <c r="E1231" s="70">
        <f t="shared" ca="1" si="38"/>
        <v>0.54119104246051697</v>
      </c>
      <c r="F1231" s="70">
        <f t="shared" ca="1" si="39"/>
        <v>1.1021307034964978</v>
      </c>
    </row>
    <row r="1232" spans="5:6" x14ac:dyDescent="0.25">
      <c r="E1232" s="70">
        <f t="shared" ca="1" si="38"/>
        <v>0.38426828659418588</v>
      </c>
      <c r="F1232" s="70">
        <f t="shared" ca="1" si="39"/>
        <v>0.7580201722367117</v>
      </c>
    </row>
    <row r="1233" spans="5:6" x14ac:dyDescent="0.25">
      <c r="E1233" s="70">
        <f t="shared" ca="1" si="38"/>
        <v>0.39501928441887679</v>
      </c>
      <c r="F1233" s="70">
        <f t="shared" ca="1" si="39"/>
        <v>0.7783413757425125</v>
      </c>
    </row>
    <row r="1234" spans="5:6" x14ac:dyDescent="0.25">
      <c r="E1234" s="70">
        <f t="shared" ca="1" si="38"/>
        <v>0.92648441801100234</v>
      </c>
      <c r="F1234" s="70">
        <f t="shared" ca="1" si="39"/>
        <v>4.1092705691447708</v>
      </c>
    </row>
    <row r="1235" spans="5:6" x14ac:dyDescent="0.25">
      <c r="E1235" s="70">
        <f t="shared" ca="1" si="38"/>
        <v>0.42748403140256885</v>
      </c>
      <c r="F1235" s="70">
        <f t="shared" ca="1" si="39"/>
        <v>0.8420519133397274</v>
      </c>
    </row>
    <row r="1236" spans="5:6" x14ac:dyDescent="0.25">
      <c r="E1236" s="70">
        <f t="shared" ca="1" si="38"/>
        <v>4.4409947744431966E-2</v>
      </c>
      <c r="F1236" s="70">
        <f t="shared" ca="1" si="39"/>
        <v>0.18623693005860331</v>
      </c>
    </row>
    <row r="1237" spans="5:6" x14ac:dyDescent="0.25">
      <c r="E1237" s="70">
        <f t="shared" ca="1" si="38"/>
        <v>0.73423668129211028</v>
      </c>
      <c r="F1237" s="70">
        <f t="shared" ca="1" si="39"/>
        <v>1.8078546873404711</v>
      </c>
    </row>
    <row r="1238" spans="5:6" x14ac:dyDescent="0.25">
      <c r="E1238" s="70">
        <f t="shared" ca="1" si="38"/>
        <v>0.56504366445177845</v>
      </c>
      <c r="F1238" s="70">
        <f t="shared" ca="1" si="39"/>
        <v>1.1665057976439313</v>
      </c>
    </row>
    <row r="1239" spans="5:6" x14ac:dyDescent="0.25">
      <c r="E1239" s="70">
        <f t="shared" ca="1" si="38"/>
        <v>0.12752026133030858</v>
      </c>
      <c r="F1239" s="70">
        <f t="shared" ca="1" si="39"/>
        <v>0.33484038148882084</v>
      </c>
    </row>
    <row r="1240" spans="5:6" x14ac:dyDescent="0.25">
      <c r="E1240" s="70">
        <f t="shared" ca="1" si="38"/>
        <v>0.91286188922846034</v>
      </c>
      <c r="F1240" s="70">
        <f t="shared" ca="1" si="39"/>
        <v>3.7370457931452399</v>
      </c>
    </row>
    <row r="1241" spans="5:6" x14ac:dyDescent="0.25">
      <c r="E1241" s="70">
        <f t="shared" ca="1" si="38"/>
        <v>0.18840131348881761</v>
      </c>
      <c r="F1241" s="70">
        <f t="shared" ca="1" si="39"/>
        <v>0.43081114904741108</v>
      </c>
    </row>
    <row r="1242" spans="5:6" x14ac:dyDescent="0.25">
      <c r="E1242" s="70">
        <f t="shared" ca="1" si="38"/>
        <v>0.74685140643415848</v>
      </c>
      <c r="F1242" s="70">
        <f t="shared" ca="1" si="39"/>
        <v>1.8767446557736647</v>
      </c>
    </row>
    <row r="1243" spans="5:6" x14ac:dyDescent="0.25">
      <c r="E1243" s="70">
        <f t="shared" ca="1" si="38"/>
        <v>0.70307245648004968</v>
      </c>
      <c r="F1243" s="70">
        <f t="shared" ca="1" si="39"/>
        <v>1.6548966466522699</v>
      </c>
    </row>
    <row r="1244" spans="5:6" x14ac:dyDescent="0.25">
      <c r="E1244" s="70">
        <f t="shared" ca="1" si="38"/>
        <v>0.91044094189697733</v>
      </c>
      <c r="F1244" s="70">
        <f t="shared" ca="1" si="39"/>
        <v>3.6792980315025412</v>
      </c>
    </row>
    <row r="1245" spans="5:6" x14ac:dyDescent="0.25">
      <c r="E1245" s="70">
        <f t="shared" ca="1" si="38"/>
        <v>0.65888232036956285</v>
      </c>
      <c r="F1245" s="70">
        <f t="shared" ca="1" si="39"/>
        <v>1.4710370439130582</v>
      </c>
    </row>
    <row r="1246" spans="5:6" x14ac:dyDescent="0.25">
      <c r="E1246" s="70">
        <f t="shared" ca="1" si="38"/>
        <v>0.78752977171463412</v>
      </c>
      <c r="F1246" s="70">
        <f t="shared" ca="1" si="39"/>
        <v>2.134694302154339</v>
      </c>
    </row>
    <row r="1247" spans="5:6" x14ac:dyDescent="0.25">
      <c r="E1247" s="70">
        <f t="shared" ca="1" si="38"/>
        <v>0.71303498265541332</v>
      </c>
      <c r="F1247" s="70">
        <f t="shared" ca="1" si="39"/>
        <v>1.7013814359301225</v>
      </c>
    </row>
    <row r="1248" spans="5:6" x14ac:dyDescent="0.25">
      <c r="E1248" s="70">
        <f t="shared" ca="1" si="38"/>
        <v>0.77922689017350522</v>
      </c>
      <c r="F1248" s="70">
        <f t="shared" ca="1" si="39"/>
        <v>2.076888842634435</v>
      </c>
    </row>
    <row r="1249" spans="5:6" x14ac:dyDescent="0.25">
      <c r="E1249" s="70">
        <f t="shared" ca="1" si="38"/>
        <v>0.68131680138645978</v>
      </c>
      <c r="F1249" s="70">
        <f t="shared" ca="1" si="39"/>
        <v>1.5601933110032051</v>
      </c>
    </row>
    <row r="1250" spans="5:6" x14ac:dyDescent="0.25">
      <c r="E1250" s="70">
        <f t="shared" ca="1" si="38"/>
        <v>0.42480040629064675</v>
      </c>
      <c r="F1250" s="70">
        <f t="shared" ca="1" si="39"/>
        <v>0.83664201748847533</v>
      </c>
    </row>
    <row r="1251" spans="5:6" x14ac:dyDescent="0.25">
      <c r="E1251" s="70">
        <f t="shared" ca="1" si="38"/>
        <v>0.26290874274457854</v>
      </c>
      <c r="F1251" s="70">
        <f t="shared" ca="1" si="39"/>
        <v>0.54852969277987318</v>
      </c>
    </row>
    <row r="1252" spans="5:6" x14ac:dyDescent="0.25">
      <c r="E1252" s="70">
        <f t="shared" ca="1" si="38"/>
        <v>0.4182224082025926</v>
      </c>
      <c r="F1252" s="70">
        <f t="shared" ca="1" si="39"/>
        <v>0.82349521194336839</v>
      </c>
    </row>
    <row r="1253" spans="5:6" x14ac:dyDescent="0.25">
      <c r="E1253" s="70">
        <f t="shared" ca="1" si="38"/>
        <v>0.90420711310582469</v>
      </c>
      <c r="F1253" s="70">
        <f t="shared" ca="1" si="39"/>
        <v>3.5400571063509672</v>
      </c>
    </row>
    <row r="1254" spans="5:6" x14ac:dyDescent="0.25">
      <c r="E1254" s="70">
        <f t="shared" ca="1" si="38"/>
        <v>1.343245559454409E-2</v>
      </c>
      <c r="F1254" s="70">
        <f t="shared" ca="1" si="39"/>
        <v>0.1043653537180925</v>
      </c>
    </row>
    <row r="1255" spans="5:6" x14ac:dyDescent="0.25">
      <c r="E1255" s="70">
        <f t="shared" ca="1" si="38"/>
        <v>0.6547991211344184</v>
      </c>
      <c r="F1255" s="70">
        <f t="shared" ca="1" si="39"/>
        <v>1.4556321597300625</v>
      </c>
    </row>
    <row r="1256" spans="5:6" x14ac:dyDescent="0.25">
      <c r="E1256" s="70">
        <f t="shared" ca="1" si="38"/>
        <v>0.90285476621339478</v>
      </c>
      <c r="F1256" s="70">
        <f t="shared" ca="1" si="39"/>
        <v>3.5114993235948777</v>
      </c>
    </row>
    <row r="1257" spans="5:6" x14ac:dyDescent="0.25">
      <c r="E1257" s="70">
        <f t="shared" ca="1" si="38"/>
        <v>0.60913133141687992</v>
      </c>
      <c r="F1257" s="70">
        <f t="shared" ca="1" si="39"/>
        <v>1.2979375486383955</v>
      </c>
    </row>
    <row r="1258" spans="5:6" x14ac:dyDescent="0.25">
      <c r="E1258" s="70">
        <f t="shared" ca="1" si="38"/>
        <v>0.17513386649880114</v>
      </c>
      <c r="F1258" s="70">
        <f t="shared" ca="1" si="39"/>
        <v>0.41008811119148336</v>
      </c>
    </row>
    <row r="1259" spans="5:6" x14ac:dyDescent="0.25">
      <c r="E1259" s="70">
        <f t="shared" ca="1" si="38"/>
        <v>0.49207434035836817</v>
      </c>
      <c r="F1259" s="70">
        <f t="shared" ca="1" si="39"/>
        <v>0.9814975587632867</v>
      </c>
    </row>
    <row r="1260" spans="5:6" x14ac:dyDescent="0.25">
      <c r="E1260" s="70">
        <f t="shared" ca="1" si="38"/>
        <v>0.72873982494279477</v>
      </c>
      <c r="F1260" s="70">
        <f t="shared" ca="1" si="39"/>
        <v>1.7791891676015863</v>
      </c>
    </row>
    <row r="1261" spans="5:6" x14ac:dyDescent="0.25">
      <c r="E1261" s="70">
        <f t="shared" ca="1" si="38"/>
        <v>0.55684116605830658</v>
      </c>
      <c r="F1261" s="70">
        <f t="shared" ca="1" si="39"/>
        <v>1.1438880759382479</v>
      </c>
    </row>
    <row r="1262" spans="5:6" x14ac:dyDescent="0.25">
      <c r="E1262" s="70">
        <f t="shared" ca="1" si="38"/>
        <v>0.47717576848381049</v>
      </c>
      <c r="F1262" s="70">
        <f t="shared" ca="1" si="39"/>
        <v>0.94761140612506867</v>
      </c>
    </row>
    <row r="1263" spans="5:6" x14ac:dyDescent="0.25">
      <c r="E1263" s="70">
        <f t="shared" ca="1" si="38"/>
        <v>0.44802350412221714</v>
      </c>
      <c r="F1263" s="70">
        <f t="shared" ca="1" si="39"/>
        <v>0.88439473902019572</v>
      </c>
    </row>
    <row r="1264" spans="5:6" x14ac:dyDescent="0.25">
      <c r="E1264" s="70">
        <f t="shared" ca="1" si="38"/>
        <v>0.50761917232861231</v>
      </c>
      <c r="F1264" s="70">
        <f t="shared" ca="1" si="39"/>
        <v>1.0181155895174001</v>
      </c>
    </row>
    <row r="1265" spans="5:6" x14ac:dyDescent="0.25">
      <c r="E1265" s="70">
        <f t="shared" ca="1" si="38"/>
        <v>0.27069515405776789</v>
      </c>
      <c r="F1265" s="70">
        <f t="shared" ca="1" si="39"/>
        <v>0.56113580229347348</v>
      </c>
    </row>
    <row r="1266" spans="5:6" x14ac:dyDescent="0.25">
      <c r="E1266" s="70">
        <f t="shared" ca="1" si="38"/>
        <v>0.81954255656953412</v>
      </c>
      <c r="F1266" s="70">
        <f t="shared" ca="1" si="39"/>
        <v>2.390023453161759</v>
      </c>
    </row>
    <row r="1267" spans="5:6" x14ac:dyDescent="0.25">
      <c r="E1267" s="70">
        <f t="shared" ca="1" si="38"/>
        <v>0.53425823265980599</v>
      </c>
      <c r="F1267" s="70">
        <f t="shared" ca="1" si="39"/>
        <v>1.0841854018615433</v>
      </c>
    </row>
    <row r="1268" spans="5:6" x14ac:dyDescent="0.25">
      <c r="E1268" s="70">
        <f t="shared" ca="1" si="38"/>
        <v>0.57206105163315701</v>
      </c>
      <c r="F1268" s="70">
        <f t="shared" ca="1" si="39"/>
        <v>1.1862794636248419</v>
      </c>
    </row>
    <row r="1269" spans="5:6" x14ac:dyDescent="0.25">
      <c r="E1269" s="70">
        <f t="shared" ca="1" si="38"/>
        <v>0.78205447659371818</v>
      </c>
      <c r="F1269" s="70">
        <f t="shared" ca="1" si="39"/>
        <v>2.0962396588192771</v>
      </c>
    </row>
    <row r="1270" spans="5:6" x14ac:dyDescent="0.25">
      <c r="E1270" s="70">
        <f t="shared" ca="1" si="38"/>
        <v>0.28883999461260035</v>
      </c>
      <c r="F1270" s="70">
        <f t="shared" ca="1" si="39"/>
        <v>0.59085212723287095</v>
      </c>
    </row>
    <row r="1271" spans="5:6" x14ac:dyDescent="0.25">
      <c r="E1271" s="70">
        <f t="shared" ca="1" si="38"/>
        <v>0.18871032441364288</v>
      </c>
      <c r="F1271" s="70">
        <f t="shared" ca="1" si="39"/>
        <v>0.43129367157700527</v>
      </c>
    </row>
    <row r="1272" spans="5:6" x14ac:dyDescent="0.25">
      <c r="E1272" s="70">
        <f t="shared" ca="1" si="38"/>
        <v>0.54569960987685262</v>
      </c>
      <c r="F1272" s="70">
        <f t="shared" ca="1" si="39"/>
        <v>1.1139792489420537</v>
      </c>
    </row>
    <row r="1273" spans="5:6" x14ac:dyDescent="0.25">
      <c r="E1273" s="70">
        <f t="shared" ca="1" si="38"/>
        <v>0.76900394087395041</v>
      </c>
      <c r="F1273" s="70">
        <f t="shared" ca="1" si="39"/>
        <v>2.0096277187041265</v>
      </c>
    </row>
    <row r="1274" spans="5:6" x14ac:dyDescent="0.25">
      <c r="E1274" s="70">
        <f t="shared" ca="1" si="38"/>
        <v>0.95533138699254916</v>
      </c>
      <c r="F1274" s="70">
        <f t="shared" ca="1" si="39"/>
        <v>5.3535209338176628</v>
      </c>
    </row>
    <row r="1275" spans="5:6" x14ac:dyDescent="0.25">
      <c r="E1275" s="70">
        <f t="shared" ca="1" si="38"/>
        <v>0.82769885148608335</v>
      </c>
      <c r="F1275" s="70">
        <f t="shared" ca="1" si="39"/>
        <v>2.4651234184255979</v>
      </c>
    </row>
    <row r="1276" spans="5:6" x14ac:dyDescent="0.25">
      <c r="E1276" s="70">
        <f t="shared" ca="1" si="38"/>
        <v>0.44584632388407242</v>
      </c>
      <c r="F1276" s="70">
        <f t="shared" ca="1" si="39"/>
        <v>0.87982494927147137</v>
      </c>
    </row>
    <row r="1277" spans="5:6" x14ac:dyDescent="0.25">
      <c r="E1277" s="70">
        <f t="shared" ca="1" si="38"/>
        <v>0.3316692323521031</v>
      </c>
      <c r="F1277" s="70">
        <f t="shared" ca="1" si="39"/>
        <v>0.66329558192696092</v>
      </c>
    </row>
    <row r="1278" spans="5:6" x14ac:dyDescent="0.25">
      <c r="E1278" s="70">
        <f t="shared" ca="1" si="38"/>
        <v>0.70738515647129163</v>
      </c>
      <c r="F1278" s="70">
        <f t="shared" ca="1" si="39"/>
        <v>1.6747619341122721</v>
      </c>
    </row>
    <row r="1279" spans="5:6" x14ac:dyDescent="0.25">
      <c r="E1279" s="70">
        <f t="shared" ca="1" si="38"/>
        <v>0.44212001841782211</v>
      </c>
      <c r="F1279" s="70">
        <f t="shared" ca="1" si="39"/>
        <v>0.87204957594814092</v>
      </c>
    </row>
    <row r="1280" spans="5:6" x14ac:dyDescent="0.25">
      <c r="E1280" s="70">
        <f t="shared" ca="1" si="38"/>
        <v>0.97502228056155527</v>
      </c>
      <c r="F1280" s="70">
        <f t="shared" ca="1" si="39"/>
        <v>7.1494646765116068</v>
      </c>
    </row>
    <row r="1281" spans="5:6" x14ac:dyDescent="0.25">
      <c r="E1281" s="70">
        <f t="shared" ca="1" si="38"/>
        <v>0.6056596356054722</v>
      </c>
      <c r="F1281" s="70">
        <f t="shared" ca="1" si="39"/>
        <v>1.2869229065112784</v>
      </c>
    </row>
    <row r="1282" spans="5:6" x14ac:dyDescent="0.25">
      <c r="E1282" s="70">
        <f t="shared" ca="1" si="38"/>
        <v>0.29420101261670095</v>
      </c>
      <c r="F1282" s="70">
        <f t="shared" ca="1" si="39"/>
        <v>0.59973221041132518</v>
      </c>
    </row>
    <row r="1283" spans="5:6" x14ac:dyDescent="0.25">
      <c r="E1283" s="70">
        <f t="shared" ca="1" si="38"/>
        <v>0.81365201738674331</v>
      </c>
      <c r="F1283" s="70">
        <f t="shared" ca="1" si="39"/>
        <v>2.3386074138132362</v>
      </c>
    </row>
    <row r="1284" spans="5:6" x14ac:dyDescent="0.25">
      <c r="E1284" s="70">
        <f t="shared" ref="E1284:E1347" ca="1" si="40">RAND()</f>
        <v>0.23399831517302583</v>
      </c>
      <c r="F1284" s="70">
        <f t="shared" ref="F1284:F1347" ca="1" si="41">_xlfn.F.INV(E1284,$C$3,$C$4)</f>
        <v>0.50235257805511535</v>
      </c>
    </row>
    <row r="1285" spans="5:6" x14ac:dyDescent="0.25">
      <c r="E1285" s="70">
        <f t="shared" ca="1" si="40"/>
        <v>0.30197443639314914</v>
      </c>
      <c r="F1285" s="70">
        <f t="shared" ca="1" si="41"/>
        <v>0.61269674728662982</v>
      </c>
    </row>
    <row r="1286" spans="5:6" x14ac:dyDescent="0.25">
      <c r="E1286" s="70">
        <f t="shared" ca="1" si="40"/>
        <v>0.63665741403279019</v>
      </c>
      <c r="F1286" s="70">
        <f t="shared" ca="1" si="41"/>
        <v>1.3899394894710917</v>
      </c>
    </row>
    <row r="1287" spans="5:6" x14ac:dyDescent="0.25">
      <c r="E1287" s="70">
        <f t="shared" ca="1" si="40"/>
        <v>0.8269609369042854</v>
      </c>
      <c r="F1287" s="70">
        <f t="shared" ca="1" si="41"/>
        <v>2.4581308855626331</v>
      </c>
    </row>
    <row r="1288" spans="5:6" x14ac:dyDescent="0.25">
      <c r="E1288" s="70">
        <f t="shared" ca="1" si="40"/>
        <v>0.75829095678517167</v>
      </c>
      <c r="F1288" s="70">
        <f t="shared" ca="1" si="41"/>
        <v>1.9433200803426283</v>
      </c>
    </row>
    <row r="1289" spans="5:6" x14ac:dyDescent="0.25">
      <c r="E1289" s="70">
        <f t="shared" ca="1" si="40"/>
        <v>0.51794116733730478</v>
      </c>
      <c r="F1289" s="70">
        <f t="shared" ca="1" si="41"/>
        <v>1.0431955318353381</v>
      </c>
    </row>
    <row r="1290" spans="5:6" x14ac:dyDescent="0.25">
      <c r="E1290" s="70">
        <f t="shared" ca="1" si="40"/>
        <v>3.6327996503514925E-2</v>
      </c>
      <c r="F1290" s="70">
        <f t="shared" ca="1" si="41"/>
        <v>0.16819602973276013</v>
      </c>
    </row>
    <row r="1291" spans="5:6" x14ac:dyDescent="0.25">
      <c r="E1291" s="70">
        <f t="shared" ca="1" si="40"/>
        <v>0.44106020459709672</v>
      </c>
      <c r="F1291" s="70">
        <f t="shared" ca="1" si="41"/>
        <v>0.8698486197230102</v>
      </c>
    </row>
    <row r="1292" spans="5:6" x14ac:dyDescent="0.25">
      <c r="E1292" s="70">
        <f t="shared" ca="1" si="40"/>
        <v>0.76413399561993689</v>
      </c>
      <c r="F1292" s="70">
        <f t="shared" ca="1" si="41"/>
        <v>1.9789826401274904</v>
      </c>
    </row>
    <row r="1293" spans="5:6" x14ac:dyDescent="0.25">
      <c r="E1293" s="70">
        <f t="shared" ca="1" si="40"/>
        <v>7.9409847298833047E-2</v>
      </c>
      <c r="F1293" s="70">
        <f t="shared" ca="1" si="41"/>
        <v>0.25397730022226306</v>
      </c>
    </row>
    <row r="1294" spans="5:6" x14ac:dyDescent="0.25">
      <c r="E1294" s="70">
        <f t="shared" ca="1" si="40"/>
        <v>0.53033075946038222</v>
      </c>
      <c r="F1294" s="70">
        <f t="shared" ca="1" si="41"/>
        <v>1.0741625867263085</v>
      </c>
    </row>
    <row r="1295" spans="5:6" x14ac:dyDescent="0.25">
      <c r="E1295" s="70">
        <f t="shared" ca="1" si="40"/>
        <v>0.83933542066447653</v>
      </c>
      <c r="F1295" s="70">
        <f t="shared" ca="1" si="41"/>
        <v>2.5811103443841579</v>
      </c>
    </row>
    <row r="1296" spans="5:6" x14ac:dyDescent="0.25">
      <c r="E1296" s="70">
        <f t="shared" ca="1" si="40"/>
        <v>0.41422485983874358</v>
      </c>
      <c r="F1296" s="70">
        <f t="shared" ca="1" si="41"/>
        <v>0.81558283145082022</v>
      </c>
    </row>
    <row r="1297" spans="5:6" x14ac:dyDescent="0.25">
      <c r="E1297" s="70">
        <f t="shared" ca="1" si="40"/>
        <v>0.42301565590628032</v>
      </c>
      <c r="F1297" s="70">
        <f t="shared" ca="1" si="41"/>
        <v>0.83305916449784856</v>
      </c>
    </row>
    <row r="1298" spans="5:6" x14ac:dyDescent="0.25">
      <c r="E1298" s="70">
        <f t="shared" ca="1" si="40"/>
        <v>0.71400447376495757</v>
      </c>
      <c r="F1298" s="70">
        <f t="shared" ca="1" si="41"/>
        <v>1.7060191878030175</v>
      </c>
    </row>
    <row r="1299" spans="5:6" x14ac:dyDescent="0.25">
      <c r="E1299" s="70">
        <f t="shared" ca="1" si="40"/>
        <v>0.79560866000272101</v>
      </c>
      <c r="F1299" s="70">
        <f t="shared" ca="1" si="41"/>
        <v>2.1939558650362256</v>
      </c>
    </row>
    <row r="1300" spans="5:6" x14ac:dyDescent="0.25">
      <c r="E1300" s="70">
        <f t="shared" ca="1" si="40"/>
        <v>0.38017376816839132</v>
      </c>
      <c r="F1300" s="70">
        <f t="shared" ca="1" si="41"/>
        <v>0.75037426588751654</v>
      </c>
    </row>
    <row r="1301" spans="5:6" x14ac:dyDescent="0.25">
      <c r="E1301" s="70">
        <f t="shared" ca="1" si="40"/>
        <v>2.3287311054628668E-2</v>
      </c>
      <c r="F1301" s="70">
        <f t="shared" ca="1" si="41"/>
        <v>0.13522292985719589</v>
      </c>
    </row>
    <row r="1302" spans="5:6" x14ac:dyDescent="0.25">
      <c r="E1302" s="70">
        <f t="shared" ca="1" si="40"/>
        <v>0.55655965013427811</v>
      </c>
      <c r="F1302" s="70">
        <f t="shared" ca="1" si="41"/>
        <v>1.1431210159764562</v>
      </c>
    </row>
    <row r="1303" spans="5:6" x14ac:dyDescent="0.25">
      <c r="E1303" s="70">
        <f t="shared" ca="1" si="40"/>
        <v>0.6771014803364428</v>
      </c>
      <c r="F1303" s="70">
        <f t="shared" ca="1" si="41"/>
        <v>1.5428257058388324</v>
      </c>
    </row>
    <row r="1304" spans="5:6" x14ac:dyDescent="0.25">
      <c r="E1304" s="70">
        <f t="shared" ca="1" si="40"/>
        <v>0.51259909931561143</v>
      </c>
      <c r="F1304" s="70">
        <f t="shared" ca="1" si="41"/>
        <v>1.0301365647089533</v>
      </c>
    </row>
    <row r="1305" spans="5:6" x14ac:dyDescent="0.25">
      <c r="E1305" s="70">
        <f t="shared" ca="1" si="40"/>
        <v>0.46982755634184248</v>
      </c>
      <c r="F1305" s="70">
        <f t="shared" ca="1" si="41"/>
        <v>0.93130620435106992</v>
      </c>
    </row>
    <row r="1306" spans="5:6" x14ac:dyDescent="0.25">
      <c r="E1306" s="70">
        <f t="shared" ca="1" si="40"/>
        <v>0.95620679513011375</v>
      </c>
      <c r="F1306" s="70">
        <f t="shared" ca="1" si="41"/>
        <v>5.408142797949548</v>
      </c>
    </row>
    <row r="1307" spans="5:6" x14ac:dyDescent="0.25">
      <c r="E1307" s="70">
        <f t="shared" ca="1" si="40"/>
        <v>0.83506408960339362</v>
      </c>
      <c r="F1307" s="70">
        <f t="shared" ca="1" si="41"/>
        <v>2.5372379133164742</v>
      </c>
    </row>
    <row r="1308" spans="5:6" x14ac:dyDescent="0.25">
      <c r="E1308" s="70">
        <f t="shared" ca="1" si="40"/>
        <v>0.31868743915859776</v>
      </c>
      <c r="F1308" s="70">
        <f t="shared" ca="1" si="41"/>
        <v>0.64095345644033352</v>
      </c>
    </row>
    <row r="1309" spans="5:6" x14ac:dyDescent="0.25">
      <c r="E1309" s="70">
        <f t="shared" ca="1" si="40"/>
        <v>6.8939023531848775E-3</v>
      </c>
      <c r="F1309" s="70">
        <f t="shared" ca="1" si="41"/>
        <v>7.7148856857868375E-2</v>
      </c>
    </row>
    <row r="1310" spans="5:6" x14ac:dyDescent="0.25">
      <c r="E1310" s="70">
        <f t="shared" ca="1" si="40"/>
        <v>0.27765497046880283</v>
      </c>
      <c r="F1310" s="70">
        <f t="shared" ca="1" si="41"/>
        <v>0.57247516704950463</v>
      </c>
    </row>
    <row r="1311" spans="5:6" x14ac:dyDescent="0.25">
      <c r="E1311" s="70">
        <f t="shared" ca="1" si="40"/>
        <v>0.90229149077531534</v>
      </c>
      <c r="F1311" s="70">
        <f t="shared" ca="1" si="41"/>
        <v>3.4997663026464605</v>
      </c>
    </row>
    <row r="1312" spans="5:6" x14ac:dyDescent="0.25">
      <c r="E1312" s="70">
        <f t="shared" ca="1" si="40"/>
        <v>0.17770682011967021</v>
      </c>
      <c r="F1312" s="70">
        <f t="shared" ca="1" si="41"/>
        <v>0.41410896579865364</v>
      </c>
    </row>
    <row r="1313" spans="5:6" x14ac:dyDescent="0.25">
      <c r="E1313" s="70">
        <f t="shared" ca="1" si="40"/>
        <v>0.63658276794645607</v>
      </c>
      <c r="F1313" s="70">
        <f t="shared" ca="1" si="41"/>
        <v>1.3896780017083137</v>
      </c>
    </row>
    <row r="1314" spans="5:6" x14ac:dyDescent="0.25">
      <c r="E1314" s="70">
        <f t="shared" ca="1" si="40"/>
        <v>0.86557285935616313</v>
      </c>
      <c r="F1314" s="70">
        <f t="shared" ca="1" si="41"/>
        <v>2.8908347245960986</v>
      </c>
    </row>
    <row r="1315" spans="5:6" x14ac:dyDescent="0.25">
      <c r="E1315" s="70">
        <f t="shared" ca="1" si="40"/>
        <v>0.31023724884639559</v>
      </c>
      <c r="F1315" s="70">
        <f t="shared" ca="1" si="41"/>
        <v>0.62659883595703614</v>
      </c>
    </row>
    <row r="1316" spans="5:6" x14ac:dyDescent="0.25">
      <c r="E1316" s="70">
        <f t="shared" ca="1" si="40"/>
        <v>0.4828540933785811</v>
      </c>
      <c r="F1316" s="70">
        <f t="shared" ca="1" si="41"/>
        <v>0.96039287217751212</v>
      </c>
    </row>
    <row r="1317" spans="5:6" x14ac:dyDescent="0.25">
      <c r="E1317" s="70">
        <f t="shared" ca="1" si="40"/>
        <v>0.41569703249892953</v>
      </c>
      <c r="F1317" s="70">
        <f t="shared" ca="1" si="41"/>
        <v>0.81849003829797118</v>
      </c>
    </row>
    <row r="1318" spans="5:6" x14ac:dyDescent="0.25">
      <c r="E1318" s="70">
        <f t="shared" ca="1" si="40"/>
        <v>0.49299487610534787</v>
      </c>
      <c r="F1318" s="70">
        <f t="shared" ca="1" si="41"/>
        <v>0.98362911245978013</v>
      </c>
    </row>
    <row r="1319" spans="5:6" x14ac:dyDescent="0.25">
      <c r="E1319" s="70">
        <f t="shared" ca="1" si="40"/>
        <v>0.39846537315582986</v>
      </c>
      <c r="F1319" s="70">
        <f t="shared" ca="1" si="41"/>
        <v>0.78493275292705067</v>
      </c>
    </row>
    <row r="1320" spans="5:6" x14ac:dyDescent="0.25">
      <c r="E1320" s="70">
        <f t="shared" ca="1" si="40"/>
        <v>0.18822497837158247</v>
      </c>
      <c r="F1320" s="70">
        <f t="shared" ca="1" si="41"/>
        <v>0.43053580200489167</v>
      </c>
    </row>
    <row r="1321" spans="5:6" x14ac:dyDescent="0.25">
      <c r="E1321" s="70">
        <f t="shared" ca="1" si="40"/>
        <v>7.0174067516856176E-2</v>
      </c>
      <c r="F1321" s="70">
        <f t="shared" ca="1" si="41"/>
        <v>0.23722117532410555</v>
      </c>
    </row>
    <row r="1322" spans="5:6" x14ac:dyDescent="0.25">
      <c r="E1322" s="70">
        <f t="shared" ca="1" si="40"/>
        <v>0.35599673076119964</v>
      </c>
      <c r="F1322" s="70">
        <f t="shared" ca="1" si="41"/>
        <v>0.70620632272687156</v>
      </c>
    </row>
    <row r="1323" spans="5:6" x14ac:dyDescent="0.25">
      <c r="E1323" s="70">
        <f t="shared" ca="1" si="40"/>
        <v>0.54260140928806122</v>
      </c>
      <c r="F1323" s="70">
        <f t="shared" ca="1" si="41"/>
        <v>1.1058218185864168</v>
      </c>
    </row>
    <row r="1324" spans="5:6" x14ac:dyDescent="0.25">
      <c r="E1324" s="70">
        <f t="shared" ca="1" si="40"/>
        <v>0.52180648355863968</v>
      </c>
      <c r="F1324" s="70">
        <f t="shared" ca="1" si="41"/>
        <v>1.0527529662997039</v>
      </c>
    </row>
    <row r="1325" spans="5:6" x14ac:dyDescent="0.25">
      <c r="E1325" s="70">
        <f t="shared" ca="1" si="40"/>
        <v>0.95111618611020654</v>
      </c>
      <c r="F1325" s="70">
        <f t="shared" ca="1" si="41"/>
        <v>5.1099681842880615</v>
      </c>
    </row>
    <row r="1326" spans="5:6" x14ac:dyDescent="0.25">
      <c r="E1326" s="70">
        <f t="shared" ca="1" si="40"/>
        <v>0.57709504157489255</v>
      </c>
      <c r="F1326" s="70">
        <f t="shared" ca="1" si="41"/>
        <v>1.2007146656081427</v>
      </c>
    </row>
    <row r="1327" spans="5:6" x14ac:dyDescent="0.25">
      <c r="E1327" s="70">
        <f t="shared" ca="1" si="40"/>
        <v>0.26631695544149681</v>
      </c>
      <c r="F1327" s="70">
        <f t="shared" ca="1" si="41"/>
        <v>0.55403755007533839</v>
      </c>
    </row>
    <row r="1328" spans="5:6" x14ac:dyDescent="0.25">
      <c r="E1328" s="70">
        <f t="shared" ca="1" si="40"/>
        <v>7.2785633218692802E-2</v>
      </c>
      <c r="F1328" s="70">
        <f t="shared" ca="1" si="41"/>
        <v>0.2420199165135562</v>
      </c>
    </row>
    <row r="1329" spans="5:6" x14ac:dyDescent="0.25">
      <c r="E1329" s="70">
        <f t="shared" ca="1" si="40"/>
        <v>0.7156203124170839</v>
      </c>
      <c r="F1329" s="70">
        <f t="shared" ca="1" si="41"/>
        <v>1.7137954568082128</v>
      </c>
    </row>
    <row r="1330" spans="5:6" x14ac:dyDescent="0.25">
      <c r="E1330" s="70">
        <f t="shared" ca="1" si="40"/>
        <v>0.40058878694261357</v>
      </c>
      <c r="F1330" s="70">
        <f t="shared" ca="1" si="41"/>
        <v>0.78901356009964929</v>
      </c>
    </row>
    <row r="1331" spans="5:6" x14ac:dyDescent="0.25">
      <c r="E1331" s="70">
        <f t="shared" ca="1" si="40"/>
        <v>0.63109821118541609</v>
      </c>
      <c r="F1331" s="70">
        <f t="shared" ca="1" si="41"/>
        <v>1.3706525807763748</v>
      </c>
    </row>
    <row r="1332" spans="5:6" x14ac:dyDescent="0.25">
      <c r="E1332" s="70">
        <f t="shared" ca="1" si="40"/>
        <v>0.58917503768973567</v>
      </c>
      <c r="F1332" s="70">
        <f t="shared" ca="1" si="41"/>
        <v>1.2362495446590889</v>
      </c>
    </row>
    <row r="1333" spans="5:6" x14ac:dyDescent="0.25">
      <c r="E1333" s="70">
        <f t="shared" ca="1" si="40"/>
        <v>0.79539861605918005</v>
      </c>
      <c r="F1333" s="70">
        <f t="shared" ca="1" si="41"/>
        <v>2.1923750855111677</v>
      </c>
    </row>
    <row r="1334" spans="5:6" x14ac:dyDescent="0.25">
      <c r="E1334" s="70">
        <f t="shared" ca="1" si="40"/>
        <v>8.4729445452208063E-2</v>
      </c>
      <c r="F1334" s="70">
        <f t="shared" ca="1" si="41"/>
        <v>0.26338314231291393</v>
      </c>
    </row>
    <row r="1335" spans="5:6" x14ac:dyDescent="0.25">
      <c r="E1335" s="70">
        <f t="shared" ca="1" si="40"/>
        <v>0.64735067987304062</v>
      </c>
      <c r="F1335" s="70">
        <f t="shared" ca="1" si="41"/>
        <v>1.4281317080840061</v>
      </c>
    </row>
    <row r="1336" spans="5:6" x14ac:dyDescent="0.25">
      <c r="E1336" s="70">
        <f t="shared" ca="1" si="40"/>
        <v>0.54036513461520064</v>
      </c>
      <c r="F1336" s="70">
        <f t="shared" ca="1" si="41"/>
        <v>1.099975613339685</v>
      </c>
    </row>
    <row r="1337" spans="5:6" x14ac:dyDescent="0.25">
      <c r="E1337" s="70">
        <f t="shared" ca="1" si="40"/>
        <v>5.0685659274895878E-2</v>
      </c>
      <c r="F1337" s="70">
        <f t="shared" ca="1" si="41"/>
        <v>0.19941751378239428</v>
      </c>
    </row>
    <row r="1338" spans="5:6" x14ac:dyDescent="0.25">
      <c r="E1338" s="70">
        <f t="shared" ca="1" si="40"/>
        <v>0.67865368176287</v>
      </c>
      <c r="F1338" s="70">
        <f t="shared" ca="1" si="41"/>
        <v>1.549186168863709</v>
      </c>
    </row>
    <row r="1339" spans="5:6" x14ac:dyDescent="0.25">
      <c r="E1339" s="70">
        <f t="shared" ca="1" si="40"/>
        <v>0.3283341476089624</v>
      </c>
      <c r="F1339" s="70">
        <f t="shared" ca="1" si="41"/>
        <v>0.657520949238797</v>
      </c>
    </row>
    <row r="1340" spans="5:6" x14ac:dyDescent="0.25">
      <c r="E1340" s="70">
        <f t="shared" ca="1" si="40"/>
        <v>0.31671749677364802</v>
      </c>
      <c r="F1340" s="70">
        <f t="shared" ca="1" si="41"/>
        <v>0.63759420825834845</v>
      </c>
    </row>
    <row r="1341" spans="5:6" x14ac:dyDescent="0.25">
      <c r="E1341" s="70">
        <f t="shared" ca="1" si="40"/>
        <v>0.11482300353875541</v>
      </c>
      <c r="F1341" s="70">
        <f t="shared" ca="1" si="41"/>
        <v>0.31422080501640443</v>
      </c>
    </row>
    <row r="1342" spans="5:6" x14ac:dyDescent="0.25">
      <c r="E1342" s="70">
        <f t="shared" ca="1" si="40"/>
        <v>0.18826833692837219</v>
      </c>
      <c r="F1342" s="70">
        <f t="shared" ca="1" si="41"/>
        <v>0.43060350624855187</v>
      </c>
    </row>
    <row r="1343" spans="5:6" x14ac:dyDescent="0.25">
      <c r="E1343" s="70">
        <f t="shared" ca="1" si="40"/>
        <v>0.47687758478499476</v>
      </c>
      <c r="F1343" s="70">
        <f t="shared" ca="1" si="41"/>
        <v>0.94694464745505935</v>
      </c>
    </row>
    <row r="1344" spans="5:6" x14ac:dyDescent="0.25">
      <c r="E1344" s="70">
        <f t="shared" ca="1" si="40"/>
        <v>0.83456145838230111</v>
      </c>
      <c r="F1344" s="70">
        <f t="shared" ca="1" si="41"/>
        <v>2.5321775006474412</v>
      </c>
    </row>
    <row r="1345" spans="5:6" x14ac:dyDescent="0.25">
      <c r="E1345" s="70">
        <f t="shared" ca="1" si="40"/>
        <v>0.34413948503359704</v>
      </c>
      <c r="F1345" s="70">
        <f t="shared" ca="1" si="41"/>
        <v>0.68511280284438636</v>
      </c>
    </row>
    <row r="1346" spans="5:6" x14ac:dyDescent="0.25">
      <c r="E1346" s="70">
        <f t="shared" ca="1" si="40"/>
        <v>0.56574294732727781</v>
      </c>
      <c r="F1346" s="70">
        <f t="shared" ca="1" si="41"/>
        <v>1.1684584109078362</v>
      </c>
    </row>
    <row r="1347" spans="5:6" x14ac:dyDescent="0.25">
      <c r="E1347" s="70">
        <f t="shared" ca="1" si="40"/>
        <v>0.84478017626026702</v>
      </c>
      <c r="F1347" s="70">
        <f t="shared" ca="1" si="41"/>
        <v>2.6394086157432533</v>
      </c>
    </row>
    <row r="1348" spans="5:6" x14ac:dyDescent="0.25">
      <c r="E1348" s="70">
        <f t="shared" ref="E1348:E1411" ca="1" si="42">RAND()</f>
        <v>6.5066465628059067E-2</v>
      </c>
      <c r="F1348" s="70">
        <f t="shared" ref="F1348:F1411" ca="1" si="43">_xlfn.F.INV(E1348,$C$3,$C$4)</f>
        <v>0.22767869341727845</v>
      </c>
    </row>
    <row r="1349" spans="5:6" x14ac:dyDescent="0.25">
      <c r="E1349" s="70">
        <f t="shared" ca="1" si="42"/>
        <v>0.57626023295251072</v>
      </c>
      <c r="F1349" s="70">
        <f t="shared" ca="1" si="43"/>
        <v>1.1983060248943971</v>
      </c>
    </row>
    <row r="1350" spans="5:6" x14ac:dyDescent="0.25">
      <c r="E1350" s="70">
        <f t="shared" ca="1" si="42"/>
        <v>0.53837304322790513</v>
      </c>
      <c r="F1350" s="70">
        <f t="shared" ca="1" si="43"/>
        <v>1.0947968891917736</v>
      </c>
    </row>
    <row r="1351" spans="5:6" x14ac:dyDescent="0.25">
      <c r="E1351" s="70">
        <f t="shared" ca="1" si="42"/>
        <v>6.8370039598234844E-2</v>
      </c>
      <c r="F1351" s="70">
        <f t="shared" ca="1" si="43"/>
        <v>0.23387547696679137</v>
      </c>
    </row>
    <row r="1352" spans="5:6" x14ac:dyDescent="0.25">
      <c r="E1352" s="70">
        <f t="shared" ca="1" si="42"/>
        <v>0.97717033938922626</v>
      </c>
      <c r="F1352" s="70">
        <f t="shared" ca="1" si="43"/>
        <v>7.4660450594196366</v>
      </c>
    </row>
    <row r="1353" spans="5:6" x14ac:dyDescent="0.25">
      <c r="E1353" s="70">
        <f t="shared" ca="1" si="42"/>
        <v>0.15719409863254241</v>
      </c>
      <c r="F1353" s="70">
        <f t="shared" ca="1" si="43"/>
        <v>0.38197824272995506</v>
      </c>
    </row>
    <row r="1354" spans="5:6" x14ac:dyDescent="0.25">
      <c r="E1354" s="70">
        <f t="shared" ca="1" si="42"/>
        <v>0.96303174815886317</v>
      </c>
      <c r="F1354" s="70">
        <f t="shared" ca="1" si="43"/>
        <v>5.8935225317660374</v>
      </c>
    </row>
    <row r="1355" spans="5:6" x14ac:dyDescent="0.25">
      <c r="E1355" s="70">
        <f t="shared" ca="1" si="42"/>
        <v>0.40146161981570316</v>
      </c>
      <c r="F1355" s="70">
        <f t="shared" ca="1" si="43"/>
        <v>0.79069530540108335</v>
      </c>
    </row>
    <row r="1356" spans="5:6" x14ac:dyDescent="0.25">
      <c r="E1356" s="70">
        <f t="shared" ca="1" si="42"/>
        <v>0.67996961503334952</v>
      </c>
      <c r="F1356" s="70">
        <f t="shared" ca="1" si="43"/>
        <v>1.5546101264440284</v>
      </c>
    </row>
    <row r="1357" spans="5:6" x14ac:dyDescent="0.25">
      <c r="E1357" s="70">
        <f t="shared" ca="1" si="42"/>
        <v>0.98605748990301567</v>
      </c>
      <c r="F1357" s="70">
        <f t="shared" ca="1" si="43"/>
        <v>9.4180570392687368</v>
      </c>
    </row>
    <row r="1358" spans="5:6" x14ac:dyDescent="0.25">
      <c r="E1358" s="70">
        <f t="shared" ca="1" si="42"/>
        <v>0.91653462296222377</v>
      </c>
      <c r="F1358" s="70">
        <f t="shared" ca="1" si="43"/>
        <v>3.8290329521656616</v>
      </c>
    </row>
    <row r="1359" spans="5:6" x14ac:dyDescent="0.25">
      <c r="E1359" s="70">
        <f t="shared" ca="1" si="42"/>
        <v>0.61130616569832164</v>
      </c>
      <c r="F1359" s="70">
        <f t="shared" ca="1" si="43"/>
        <v>1.3049012364692931</v>
      </c>
    </row>
    <row r="1360" spans="5:6" x14ac:dyDescent="0.25">
      <c r="E1360" s="70">
        <f t="shared" ca="1" si="42"/>
        <v>0.22378670184767557</v>
      </c>
      <c r="F1360" s="70">
        <f t="shared" ca="1" si="43"/>
        <v>0.4862321918522734</v>
      </c>
    </row>
    <row r="1361" spans="5:6" x14ac:dyDescent="0.25">
      <c r="E1361" s="70">
        <f t="shared" ca="1" si="42"/>
        <v>0.58981814063855598</v>
      </c>
      <c r="F1361" s="70">
        <f t="shared" ca="1" si="43"/>
        <v>1.2381780102380904</v>
      </c>
    </row>
    <row r="1362" spans="5:6" x14ac:dyDescent="0.25">
      <c r="E1362" s="70">
        <f t="shared" ca="1" si="42"/>
        <v>0.88464216553418307</v>
      </c>
      <c r="F1362" s="70">
        <f t="shared" ca="1" si="43"/>
        <v>3.1736262555126125</v>
      </c>
    </row>
    <row r="1363" spans="5:6" x14ac:dyDescent="0.25">
      <c r="E1363" s="70">
        <f t="shared" ca="1" si="42"/>
        <v>0.65409973374573138</v>
      </c>
      <c r="F1363" s="70">
        <f t="shared" ca="1" si="43"/>
        <v>1.4530173093145393</v>
      </c>
    </row>
    <row r="1364" spans="5:6" x14ac:dyDescent="0.25">
      <c r="E1364" s="70">
        <f t="shared" ca="1" si="42"/>
        <v>6.5558406455510032E-2</v>
      </c>
      <c r="F1364" s="70">
        <f t="shared" ca="1" si="43"/>
        <v>0.2286074634712072</v>
      </c>
    </row>
    <row r="1365" spans="5:6" x14ac:dyDescent="0.25">
      <c r="E1365" s="70">
        <f t="shared" ca="1" si="42"/>
        <v>0.46517031958573263</v>
      </c>
      <c r="F1365" s="70">
        <f t="shared" ca="1" si="43"/>
        <v>0.92110525499672669</v>
      </c>
    </row>
    <row r="1366" spans="5:6" x14ac:dyDescent="0.25">
      <c r="E1366" s="70">
        <f t="shared" ca="1" si="42"/>
        <v>0.76516155897237614</v>
      </c>
      <c r="F1366" s="70">
        <f t="shared" ca="1" si="43"/>
        <v>1.9853773911932557</v>
      </c>
    </row>
    <row r="1367" spans="5:6" x14ac:dyDescent="0.25">
      <c r="E1367" s="70">
        <f t="shared" ca="1" si="42"/>
        <v>0.83840373086418818</v>
      </c>
      <c r="F1367" s="70">
        <f t="shared" ca="1" si="43"/>
        <v>2.5714054407655924</v>
      </c>
    </row>
    <row r="1368" spans="5:6" x14ac:dyDescent="0.25">
      <c r="E1368" s="70">
        <f t="shared" ca="1" si="42"/>
        <v>0.75677254914801073</v>
      </c>
      <c r="F1368" s="70">
        <f t="shared" ca="1" si="43"/>
        <v>1.9342420631957082</v>
      </c>
    </row>
    <row r="1369" spans="5:6" x14ac:dyDescent="0.25">
      <c r="E1369" s="70">
        <f t="shared" ca="1" si="42"/>
        <v>0.46553195263568259</v>
      </c>
      <c r="F1369" s="70">
        <f t="shared" ca="1" si="43"/>
        <v>0.92189373010205089</v>
      </c>
    </row>
    <row r="1370" spans="5:6" x14ac:dyDescent="0.25">
      <c r="E1370" s="70">
        <f t="shared" ca="1" si="42"/>
        <v>0.14978920617604219</v>
      </c>
      <c r="F1370" s="70">
        <f t="shared" ca="1" si="43"/>
        <v>0.3703131782825384</v>
      </c>
    </row>
    <row r="1371" spans="5:6" x14ac:dyDescent="0.25">
      <c r="E1371" s="70">
        <f t="shared" ca="1" si="42"/>
        <v>0.52864210420436775</v>
      </c>
      <c r="F1371" s="70">
        <f t="shared" ca="1" si="43"/>
        <v>1.0698843110808463</v>
      </c>
    </row>
    <row r="1372" spans="5:6" x14ac:dyDescent="0.25">
      <c r="E1372" s="70">
        <f t="shared" ca="1" si="42"/>
        <v>0.88016217101938787</v>
      </c>
      <c r="F1372" s="70">
        <f t="shared" ca="1" si="43"/>
        <v>3.1016589538895007</v>
      </c>
    </row>
    <row r="1373" spans="5:6" x14ac:dyDescent="0.25">
      <c r="E1373" s="70">
        <f t="shared" ca="1" si="42"/>
        <v>0.96518211815677946</v>
      </c>
      <c r="F1373" s="70">
        <f t="shared" ca="1" si="43"/>
        <v>6.0731238823536717</v>
      </c>
    </row>
    <row r="1374" spans="5:6" x14ac:dyDescent="0.25">
      <c r="E1374" s="70">
        <f t="shared" ca="1" si="42"/>
        <v>0.68933214997651737</v>
      </c>
      <c r="F1374" s="70">
        <f t="shared" ca="1" si="43"/>
        <v>1.5940652642886648</v>
      </c>
    </row>
    <row r="1375" spans="5:6" x14ac:dyDescent="0.25">
      <c r="E1375" s="70">
        <f t="shared" ca="1" si="42"/>
        <v>0.84763715616334279</v>
      </c>
      <c r="F1375" s="70">
        <f t="shared" ca="1" si="43"/>
        <v>2.6711326313513366</v>
      </c>
    </row>
    <row r="1376" spans="5:6" x14ac:dyDescent="0.25">
      <c r="E1376" s="70">
        <f t="shared" ca="1" si="42"/>
        <v>0.16364130052974712</v>
      </c>
      <c r="F1376" s="70">
        <f t="shared" ca="1" si="43"/>
        <v>0.39210003201023214</v>
      </c>
    </row>
    <row r="1377" spans="5:6" x14ac:dyDescent="0.25">
      <c r="E1377" s="70">
        <f t="shared" ca="1" si="42"/>
        <v>0.55411970294520885</v>
      </c>
      <c r="F1377" s="70">
        <f t="shared" ca="1" si="43"/>
        <v>1.1364978152453951</v>
      </c>
    </row>
    <row r="1378" spans="5:6" x14ac:dyDescent="0.25">
      <c r="E1378" s="70">
        <f t="shared" ca="1" si="42"/>
        <v>0.72596808808575064</v>
      </c>
      <c r="F1378" s="70">
        <f t="shared" ca="1" si="43"/>
        <v>1.7650271633089112</v>
      </c>
    </row>
    <row r="1379" spans="5:6" x14ac:dyDescent="0.25">
      <c r="E1379" s="70">
        <f t="shared" ca="1" si="42"/>
        <v>0.34027843467920738</v>
      </c>
      <c r="F1379" s="70">
        <f t="shared" ca="1" si="43"/>
        <v>0.67831880619910323</v>
      </c>
    </row>
    <row r="1380" spans="5:6" x14ac:dyDescent="0.25">
      <c r="E1380" s="70">
        <f t="shared" ca="1" si="42"/>
        <v>0.24435540044672066</v>
      </c>
      <c r="F1380" s="70">
        <f t="shared" ca="1" si="43"/>
        <v>0.51879392239181676</v>
      </c>
    </row>
    <row r="1381" spans="5:6" x14ac:dyDescent="0.25">
      <c r="E1381" s="70">
        <f t="shared" ca="1" si="42"/>
        <v>0.31832635706066659</v>
      </c>
      <c r="F1381" s="70">
        <f t="shared" ca="1" si="43"/>
        <v>0.64033712524762321</v>
      </c>
    </row>
    <row r="1382" spans="5:6" x14ac:dyDescent="0.25">
      <c r="E1382" s="70">
        <f t="shared" ca="1" si="42"/>
        <v>0.25374883146128635</v>
      </c>
      <c r="F1382" s="70">
        <f t="shared" ca="1" si="43"/>
        <v>0.53379929656851066</v>
      </c>
    </row>
    <row r="1383" spans="5:6" x14ac:dyDescent="0.25">
      <c r="E1383" s="70">
        <f t="shared" ca="1" si="42"/>
        <v>9.0340797891575786E-2</v>
      </c>
      <c r="F1383" s="70">
        <f t="shared" ca="1" si="43"/>
        <v>0.27314113842957238</v>
      </c>
    </row>
    <row r="1384" spans="5:6" x14ac:dyDescent="0.25">
      <c r="E1384" s="70">
        <f t="shared" ca="1" si="42"/>
        <v>0.69521019603673773</v>
      </c>
      <c r="F1384" s="70">
        <f t="shared" ca="1" si="43"/>
        <v>1.6196452493342495</v>
      </c>
    </row>
    <row r="1385" spans="5:6" x14ac:dyDescent="0.25">
      <c r="E1385" s="70">
        <f t="shared" ca="1" si="42"/>
        <v>1.1928614674831306E-2</v>
      </c>
      <c r="F1385" s="70">
        <f t="shared" ca="1" si="43"/>
        <v>9.8817820723862027E-2</v>
      </c>
    </row>
    <row r="1386" spans="5:6" x14ac:dyDescent="0.25">
      <c r="E1386" s="70">
        <f t="shared" ca="1" si="42"/>
        <v>0.50248290303519483</v>
      </c>
      <c r="F1386" s="70">
        <f t="shared" ca="1" si="43"/>
        <v>1.005867390263173</v>
      </c>
    </row>
    <row r="1387" spans="5:6" x14ac:dyDescent="0.25">
      <c r="E1387" s="70">
        <f t="shared" ca="1" si="42"/>
        <v>0.30351753148833049</v>
      </c>
      <c r="F1387" s="70">
        <f t="shared" ca="1" si="43"/>
        <v>0.61528327001826522</v>
      </c>
    </row>
    <row r="1388" spans="5:6" x14ac:dyDescent="0.25">
      <c r="E1388" s="70">
        <f t="shared" ca="1" si="42"/>
        <v>0.45630726324012028</v>
      </c>
      <c r="F1388" s="70">
        <f t="shared" ca="1" si="43"/>
        <v>0.90196740546955434</v>
      </c>
    </row>
    <row r="1389" spans="5:6" x14ac:dyDescent="0.25">
      <c r="E1389" s="70">
        <f t="shared" ca="1" si="42"/>
        <v>3.3851927974076435E-2</v>
      </c>
      <c r="F1389" s="70">
        <f t="shared" ca="1" si="43"/>
        <v>0.16236614468071608</v>
      </c>
    </row>
    <row r="1390" spans="5:6" x14ac:dyDescent="0.25">
      <c r="E1390" s="70">
        <f t="shared" ca="1" si="42"/>
        <v>0.60255925041419889</v>
      </c>
      <c r="F1390" s="70">
        <f t="shared" ca="1" si="43"/>
        <v>1.2771899200203578</v>
      </c>
    </row>
    <row r="1391" spans="5:6" x14ac:dyDescent="0.25">
      <c r="E1391" s="70">
        <f t="shared" ca="1" si="42"/>
        <v>0.21851674809755295</v>
      </c>
      <c r="F1391" s="70">
        <f t="shared" ca="1" si="43"/>
        <v>0.47794221240447893</v>
      </c>
    </row>
    <row r="1392" spans="5:6" x14ac:dyDescent="0.25">
      <c r="E1392" s="70">
        <f t="shared" ca="1" si="42"/>
        <v>0.65930427987300699</v>
      </c>
      <c r="F1392" s="70">
        <f t="shared" ca="1" si="43"/>
        <v>1.4726426636226224</v>
      </c>
    </row>
    <row r="1393" spans="5:6" x14ac:dyDescent="0.25">
      <c r="E1393" s="70">
        <f t="shared" ca="1" si="42"/>
        <v>0.15941579617427737</v>
      </c>
      <c r="F1393" s="70">
        <f t="shared" ca="1" si="43"/>
        <v>0.38546937812217524</v>
      </c>
    </row>
    <row r="1394" spans="5:6" x14ac:dyDescent="0.25">
      <c r="E1394" s="70">
        <f t="shared" ca="1" si="42"/>
        <v>0.77229877692091031</v>
      </c>
      <c r="F1394" s="70">
        <f t="shared" ca="1" si="43"/>
        <v>2.0308597230918455</v>
      </c>
    </row>
    <row r="1395" spans="5:6" x14ac:dyDescent="0.25">
      <c r="E1395" s="70">
        <f t="shared" ca="1" si="42"/>
        <v>0.94361313726873897</v>
      </c>
      <c r="F1395" s="70">
        <f t="shared" ca="1" si="43"/>
        <v>4.7415072197729327</v>
      </c>
    </row>
    <row r="1396" spans="5:6" x14ac:dyDescent="0.25">
      <c r="E1396" s="70">
        <f t="shared" ca="1" si="42"/>
        <v>4.784100358107779E-2</v>
      </c>
      <c r="F1396" s="70">
        <f t="shared" ca="1" si="43"/>
        <v>0.19351995594084415</v>
      </c>
    </row>
    <row r="1397" spans="5:6" x14ac:dyDescent="0.25">
      <c r="E1397" s="70">
        <f t="shared" ca="1" si="42"/>
        <v>0.30913545737915349</v>
      </c>
      <c r="F1397" s="70">
        <f t="shared" ca="1" si="43"/>
        <v>0.62473758862605089</v>
      </c>
    </row>
    <row r="1398" spans="5:6" x14ac:dyDescent="0.25">
      <c r="E1398" s="70">
        <f t="shared" ca="1" si="42"/>
        <v>0.58010388722719575</v>
      </c>
      <c r="F1398" s="70">
        <f t="shared" ca="1" si="43"/>
        <v>1.2094455373656097</v>
      </c>
    </row>
    <row r="1399" spans="5:6" x14ac:dyDescent="0.25">
      <c r="E1399" s="70">
        <f t="shared" ca="1" si="42"/>
        <v>0.3926599363068729</v>
      </c>
      <c r="F1399" s="70">
        <f t="shared" ca="1" si="43"/>
        <v>0.77385069423543085</v>
      </c>
    </row>
    <row r="1400" spans="5:6" x14ac:dyDescent="0.25">
      <c r="E1400" s="70">
        <f t="shared" ca="1" si="42"/>
        <v>2.2732066989478383E-2</v>
      </c>
      <c r="F1400" s="70">
        <f t="shared" ca="1" si="43"/>
        <v>0.13366463235940573</v>
      </c>
    </row>
    <row r="1401" spans="5:6" x14ac:dyDescent="0.25">
      <c r="E1401" s="70">
        <f t="shared" ca="1" si="42"/>
        <v>0.18139828105585565</v>
      </c>
      <c r="F1401" s="70">
        <f t="shared" ca="1" si="43"/>
        <v>0.41987541573118786</v>
      </c>
    </row>
    <row r="1402" spans="5:6" x14ac:dyDescent="0.25">
      <c r="E1402" s="70">
        <f t="shared" ca="1" si="42"/>
        <v>0.36969144779134089</v>
      </c>
      <c r="F1402" s="70">
        <f t="shared" ca="1" si="43"/>
        <v>0.73102444450248316</v>
      </c>
    </row>
    <row r="1403" spans="5:6" x14ac:dyDescent="0.25">
      <c r="E1403" s="70">
        <f t="shared" ca="1" si="42"/>
        <v>0.80128432982465836</v>
      </c>
      <c r="F1403" s="70">
        <f t="shared" ca="1" si="43"/>
        <v>2.2375243213468807</v>
      </c>
    </row>
    <row r="1404" spans="5:6" x14ac:dyDescent="0.25">
      <c r="E1404" s="70">
        <f t="shared" ca="1" si="42"/>
        <v>0.32763991953194749</v>
      </c>
      <c r="F1404" s="70">
        <f t="shared" ca="1" si="43"/>
        <v>0.65632199445535089</v>
      </c>
    </row>
    <row r="1405" spans="5:6" x14ac:dyDescent="0.25">
      <c r="E1405" s="70">
        <f t="shared" ca="1" si="42"/>
        <v>0.16282844837663668</v>
      </c>
      <c r="F1405" s="70">
        <f t="shared" ca="1" si="43"/>
        <v>0.39082536955949698</v>
      </c>
    </row>
    <row r="1406" spans="5:6" x14ac:dyDescent="0.25">
      <c r="E1406" s="70">
        <f t="shared" ca="1" si="42"/>
        <v>0.76148375427876891</v>
      </c>
      <c r="F1406" s="70">
        <f t="shared" ca="1" si="43"/>
        <v>1.9626613804674202</v>
      </c>
    </row>
    <row r="1407" spans="5:6" x14ac:dyDescent="0.25">
      <c r="E1407" s="70">
        <f t="shared" ca="1" si="42"/>
        <v>2.4510915774564657E-2</v>
      </c>
      <c r="F1407" s="70">
        <f t="shared" ca="1" si="43"/>
        <v>0.13860109664993381</v>
      </c>
    </row>
    <row r="1408" spans="5:6" x14ac:dyDescent="0.25">
      <c r="E1408" s="70">
        <f t="shared" ca="1" si="42"/>
        <v>0.49281529091895593</v>
      </c>
      <c r="F1408" s="70">
        <f t="shared" ca="1" si="43"/>
        <v>0.98321291733333838</v>
      </c>
    </row>
    <row r="1409" spans="5:6" x14ac:dyDescent="0.25">
      <c r="E1409" s="70">
        <f t="shared" ca="1" si="42"/>
        <v>0.60551031346933815</v>
      </c>
      <c r="F1409" s="70">
        <f t="shared" ca="1" si="43"/>
        <v>1.286451918584548</v>
      </c>
    </row>
    <row r="1410" spans="5:6" x14ac:dyDescent="0.25">
      <c r="E1410" s="70">
        <f t="shared" ca="1" si="42"/>
        <v>0.37737418729002292</v>
      </c>
      <c r="F1410" s="70">
        <f t="shared" ca="1" si="43"/>
        <v>0.74517519865630633</v>
      </c>
    </row>
    <row r="1411" spans="5:6" x14ac:dyDescent="0.25">
      <c r="E1411" s="70">
        <f t="shared" ca="1" si="42"/>
        <v>0.20461157080315684</v>
      </c>
      <c r="F1411" s="70">
        <f t="shared" ca="1" si="43"/>
        <v>0.45614226852259276</v>
      </c>
    </row>
    <row r="1412" spans="5:6" x14ac:dyDescent="0.25">
      <c r="E1412" s="70">
        <f t="shared" ref="E1412:E1475" ca="1" si="44">RAND()</f>
        <v>0.98452052455766181</v>
      </c>
      <c r="F1412" s="70">
        <f t="shared" ref="F1412:F1475" ca="1" si="45">_xlfn.F.INV(E1412,$C$3,$C$4)</f>
        <v>8.971567785469956</v>
      </c>
    </row>
    <row r="1413" spans="5:6" x14ac:dyDescent="0.25">
      <c r="E1413" s="70">
        <f t="shared" ca="1" si="44"/>
        <v>0.63732890520329399</v>
      </c>
      <c r="F1413" s="70">
        <f t="shared" ca="1" si="45"/>
        <v>1.3922948645626569</v>
      </c>
    </row>
    <row r="1414" spans="5:6" x14ac:dyDescent="0.25">
      <c r="E1414" s="70">
        <f t="shared" ca="1" si="44"/>
        <v>0.52698128987726123</v>
      </c>
      <c r="F1414" s="70">
        <f t="shared" ca="1" si="45"/>
        <v>1.0656945901294517</v>
      </c>
    </row>
    <row r="1415" spans="5:6" x14ac:dyDescent="0.25">
      <c r="E1415" s="70">
        <f t="shared" ca="1" si="44"/>
        <v>0.63574933947741874</v>
      </c>
      <c r="F1415" s="70">
        <f t="shared" ca="1" si="45"/>
        <v>1.3867631680008008</v>
      </c>
    </row>
    <row r="1416" spans="5:6" x14ac:dyDescent="0.25">
      <c r="E1416" s="70">
        <f t="shared" ca="1" si="44"/>
        <v>0.22344539254841989</v>
      </c>
      <c r="F1416" s="70">
        <f t="shared" ca="1" si="45"/>
        <v>0.48569473385686768</v>
      </c>
    </row>
    <row r="1417" spans="5:6" x14ac:dyDescent="0.25">
      <c r="E1417" s="70">
        <f t="shared" ca="1" si="44"/>
        <v>0.7871261492423548</v>
      </c>
      <c r="F1417" s="70">
        <f t="shared" ca="1" si="45"/>
        <v>2.1318139170734804</v>
      </c>
    </row>
    <row r="1418" spans="5:6" x14ac:dyDescent="0.25">
      <c r="E1418" s="70">
        <f t="shared" ca="1" si="44"/>
        <v>0.51243652888106384</v>
      </c>
      <c r="F1418" s="70">
        <f t="shared" ca="1" si="45"/>
        <v>1.029741834384686</v>
      </c>
    </row>
    <row r="1419" spans="5:6" x14ac:dyDescent="0.25">
      <c r="E1419" s="70">
        <f t="shared" ca="1" si="44"/>
        <v>1.8604013023870158E-2</v>
      </c>
      <c r="F1419" s="70">
        <f t="shared" ca="1" si="45"/>
        <v>0.12150423098199359</v>
      </c>
    </row>
    <row r="1420" spans="5:6" x14ac:dyDescent="0.25">
      <c r="E1420" s="70">
        <f t="shared" ca="1" si="44"/>
        <v>0.81219414510037402</v>
      </c>
      <c r="F1420" s="70">
        <f t="shared" ca="1" si="45"/>
        <v>2.3262233006550228</v>
      </c>
    </row>
    <row r="1421" spans="5:6" x14ac:dyDescent="0.25">
      <c r="E1421" s="70">
        <f t="shared" ca="1" si="44"/>
        <v>0.71894774659638516</v>
      </c>
      <c r="F1421" s="70">
        <f t="shared" ca="1" si="45"/>
        <v>1.7299953597203406</v>
      </c>
    </row>
    <row r="1422" spans="5:6" x14ac:dyDescent="0.25">
      <c r="E1422" s="70">
        <f t="shared" ca="1" si="44"/>
        <v>0.8901487902704055</v>
      </c>
      <c r="F1422" s="70">
        <f t="shared" ca="1" si="45"/>
        <v>3.2675565091358125</v>
      </c>
    </row>
    <row r="1423" spans="5:6" x14ac:dyDescent="0.25">
      <c r="E1423" s="70">
        <f t="shared" ca="1" si="44"/>
        <v>8.7664922811667378E-2</v>
      </c>
      <c r="F1423" s="70">
        <f t="shared" ca="1" si="45"/>
        <v>0.26850742836037661</v>
      </c>
    </row>
    <row r="1424" spans="5:6" x14ac:dyDescent="0.25">
      <c r="E1424" s="70">
        <f t="shared" ca="1" si="44"/>
        <v>0.44594046810031018</v>
      </c>
      <c r="F1424" s="70">
        <f t="shared" ca="1" si="45"/>
        <v>0.88002214083464025</v>
      </c>
    </row>
    <row r="1425" spans="5:6" x14ac:dyDescent="0.25">
      <c r="E1425" s="70">
        <f t="shared" ca="1" si="44"/>
        <v>0.56034572385711379</v>
      </c>
      <c r="F1425" s="70">
        <f t="shared" ca="1" si="45"/>
        <v>1.1534877472244522</v>
      </c>
    </row>
    <row r="1426" spans="5:6" x14ac:dyDescent="0.25">
      <c r="E1426" s="70">
        <f t="shared" ca="1" si="44"/>
        <v>0.36004769579807483</v>
      </c>
      <c r="F1426" s="70">
        <f t="shared" ca="1" si="45"/>
        <v>0.71349520087242913</v>
      </c>
    </row>
    <row r="1427" spans="5:6" x14ac:dyDescent="0.25">
      <c r="E1427" s="70">
        <f t="shared" ca="1" si="44"/>
        <v>0.18433265382110531</v>
      </c>
      <c r="F1427" s="70">
        <f t="shared" ca="1" si="45"/>
        <v>0.42445794519701835</v>
      </c>
    </row>
    <row r="1428" spans="5:6" x14ac:dyDescent="0.25">
      <c r="E1428" s="70">
        <f t="shared" ca="1" si="44"/>
        <v>1.6201656014207644E-2</v>
      </c>
      <c r="F1428" s="70">
        <f t="shared" ca="1" si="45"/>
        <v>0.11386129722340804</v>
      </c>
    </row>
    <row r="1429" spans="5:6" x14ac:dyDescent="0.25">
      <c r="E1429" s="70">
        <f t="shared" ca="1" si="44"/>
        <v>0.37999685582917353</v>
      </c>
      <c r="F1429" s="70">
        <f t="shared" ca="1" si="45"/>
        <v>0.75004503870520101</v>
      </c>
    </row>
    <row r="1430" spans="5:6" x14ac:dyDescent="0.25">
      <c r="E1430" s="70">
        <f t="shared" ca="1" si="44"/>
        <v>0.96553434184645015</v>
      </c>
      <c r="F1430" s="70">
        <f t="shared" ca="1" si="45"/>
        <v>6.1040194085176367</v>
      </c>
    </row>
    <row r="1431" spans="5:6" x14ac:dyDescent="0.25">
      <c r="E1431" s="70">
        <f t="shared" ca="1" si="44"/>
        <v>0.28283279287900209</v>
      </c>
      <c r="F1431" s="70">
        <f t="shared" ca="1" si="45"/>
        <v>0.58095789704637313</v>
      </c>
    </row>
    <row r="1432" spans="5:6" x14ac:dyDescent="0.25">
      <c r="E1432" s="70">
        <f t="shared" ca="1" si="44"/>
        <v>0.73483107401109982</v>
      </c>
      <c r="F1432" s="70">
        <f t="shared" ca="1" si="45"/>
        <v>1.8110017987553677</v>
      </c>
    </row>
    <row r="1433" spans="5:6" x14ac:dyDescent="0.25">
      <c r="E1433" s="70">
        <f t="shared" ca="1" si="44"/>
        <v>0.64700308542458573</v>
      </c>
      <c r="F1433" s="70">
        <f t="shared" ca="1" si="45"/>
        <v>1.4268667805589359</v>
      </c>
    </row>
    <row r="1434" spans="5:6" x14ac:dyDescent="0.25">
      <c r="E1434" s="70">
        <f t="shared" ca="1" si="44"/>
        <v>0.66951280655292333</v>
      </c>
      <c r="F1434" s="70">
        <f t="shared" ca="1" si="45"/>
        <v>1.5122963014352786</v>
      </c>
    </row>
    <row r="1435" spans="5:6" x14ac:dyDescent="0.25">
      <c r="E1435" s="70">
        <f t="shared" ca="1" si="44"/>
        <v>0.42526978473356181</v>
      </c>
      <c r="F1435" s="70">
        <f t="shared" ca="1" si="45"/>
        <v>0.8375862696301084</v>
      </c>
    </row>
    <row r="1436" spans="5:6" x14ac:dyDescent="0.25">
      <c r="E1436" s="70">
        <f t="shared" ca="1" si="44"/>
        <v>0.39673440051941589</v>
      </c>
      <c r="F1436" s="70">
        <f t="shared" ca="1" si="45"/>
        <v>0.7816170809969516</v>
      </c>
    </row>
    <row r="1437" spans="5:6" x14ac:dyDescent="0.25">
      <c r="E1437" s="70">
        <f t="shared" ca="1" si="44"/>
        <v>0.68962894398048591</v>
      </c>
      <c r="F1437" s="70">
        <f t="shared" ca="1" si="45"/>
        <v>1.5953415119714949</v>
      </c>
    </row>
    <row r="1438" spans="5:6" x14ac:dyDescent="0.25">
      <c r="E1438" s="70">
        <f t="shared" ca="1" si="44"/>
        <v>0.48000036797823464</v>
      </c>
      <c r="F1438" s="70">
        <f t="shared" ca="1" si="45"/>
        <v>0.95394921485883399</v>
      </c>
    </row>
    <row r="1439" spans="5:6" x14ac:dyDescent="0.25">
      <c r="E1439" s="70">
        <f t="shared" ca="1" si="44"/>
        <v>0.66433252724884329</v>
      </c>
      <c r="F1439" s="70">
        <f t="shared" ca="1" si="45"/>
        <v>1.4919775533660966</v>
      </c>
    </row>
    <row r="1440" spans="5:6" x14ac:dyDescent="0.25">
      <c r="E1440" s="70">
        <f t="shared" ca="1" si="44"/>
        <v>0.6409090002465393</v>
      </c>
      <c r="F1440" s="70">
        <f t="shared" ca="1" si="45"/>
        <v>1.4049483687257132</v>
      </c>
    </row>
    <row r="1441" spans="5:6" x14ac:dyDescent="0.25">
      <c r="E1441" s="70">
        <f t="shared" ca="1" si="44"/>
        <v>0.75834716794718537</v>
      </c>
      <c r="F1441" s="70">
        <f t="shared" ca="1" si="45"/>
        <v>1.9436576182967282</v>
      </c>
    </row>
    <row r="1442" spans="5:6" x14ac:dyDescent="0.25">
      <c r="E1442" s="70">
        <f t="shared" ca="1" si="44"/>
        <v>0.33410277421757317</v>
      </c>
      <c r="F1442" s="70">
        <f t="shared" ca="1" si="45"/>
        <v>0.66752491850453832</v>
      </c>
    </row>
    <row r="1443" spans="5:6" x14ac:dyDescent="0.25">
      <c r="E1443" s="70">
        <f t="shared" ca="1" si="44"/>
        <v>0.27095861309435587</v>
      </c>
      <c r="F1443" s="70">
        <f t="shared" ca="1" si="45"/>
        <v>0.56156378376241012</v>
      </c>
    </row>
    <row r="1444" spans="5:6" x14ac:dyDescent="0.25">
      <c r="E1444" s="70">
        <f t="shared" ca="1" si="44"/>
        <v>0.12283664292806573</v>
      </c>
      <c r="F1444" s="70">
        <f t="shared" ca="1" si="45"/>
        <v>0.32727585025524758</v>
      </c>
    </row>
    <row r="1445" spans="5:6" x14ac:dyDescent="0.25">
      <c r="E1445" s="70">
        <f t="shared" ca="1" si="44"/>
        <v>0.22562921484781584</v>
      </c>
      <c r="F1445" s="70">
        <f t="shared" ca="1" si="45"/>
        <v>0.48913499759133711</v>
      </c>
    </row>
    <row r="1446" spans="5:6" x14ac:dyDescent="0.25">
      <c r="E1446" s="70">
        <f t="shared" ca="1" si="44"/>
        <v>0.83961063201088626</v>
      </c>
      <c r="F1446" s="70">
        <f t="shared" ca="1" si="45"/>
        <v>2.5839918266194064</v>
      </c>
    </row>
    <row r="1447" spans="5:6" x14ac:dyDescent="0.25">
      <c r="E1447" s="70">
        <f t="shared" ca="1" si="44"/>
        <v>0.21749970362229976</v>
      </c>
      <c r="F1447" s="70">
        <f t="shared" ca="1" si="45"/>
        <v>0.47634434331235032</v>
      </c>
    </row>
    <row r="1448" spans="5:6" x14ac:dyDescent="0.25">
      <c r="E1448" s="70">
        <f t="shared" ca="1" si="44"/>
        <v>0.26394659149799216</v>
      </c>
      <c r="F1448" s="70">
        <f t="shared" ca="1" si="45"/>
        <v>0.55020530347430274</v>
      </c>
    </row>
    <row r="1449" spans="5:6" x14ac:dyDescent="0.25">
      <c r="E1449" s="70">
        <f t="shared" ca="1" si="44"/>
        <v>0.96583475787783823</v>
      </c>
      <c r="F1449" s="70">
        <f t="shared" ca="1" si="45"/>
        <v>6.1307206471005955</v>
      </c>
    </row>
    <row r="1450" spans="5:6" x14ac:dyDescent="0.25">
      <c r="E1450" s="70">
        <f t="shared" ca="1" si="44"/>
        <v>0.90355921087237401</v>
      </c>
      <c r="F1450" s="70">
        <f t="shared" ca="1" si="45"/>
        <v>3.5263060746840371</v>
      </c>
    </row>
    <row r="1451" spans="5:6" x14ac:dyDescent="0.25">
      <c r="E1451" s="70">
        <f t="shared" ca="1" si="44"/>
        <v>0.14822949354452197</v>
      </c>
      <c r="F1451" s="70">
        <f t="shared" ca="1" si="45"/>
        <v>0.36784958074692653</v>
      </c>
    </row>
    <row r="1452" spans="5:6" x14ac:dyDescent="0.25">
      <c r="E1452" s="70">
        <f t="shared" ca="1" si="44"/>
        <v>0.41786327415531299</v>
      </c>
      <c r="F1452" s="70">
        <f t="shared" ca="1" si="45"/>
        <v>0.82278201951843266</v>
      </c>
    </row>
    <row r="1453" spans="5:6" x14ac:dyDescent="0.25">
      <c r="E1453" s="70">
        <f t="shared" ca="1" si="44"/>
        <v>0.44886914817011181</v>
      </c>
      <c r="F1453" s="70">
        <f t="shared" ca="1" si="45"/>
        <v>0.88617510423424861</v>
      </c>
    </row>
    <row r="1454" spans="5:6" x14ac:dyDescent="0.25">
      <c r="E1454" s="70">
        <f t="shared" ca="1" si="44"/>
        <v>0.12883774429684347</v>
      </c>
      <c r="F1454" s="70">
        <f t="shared" ca="1" si="45"/>
        <v>0.3369605070483776</v>
      </c>
    </row>
    <row r="1455" spans="5:6" x14ac:dyDescent="0.25">
      <c r="E1455" s="70">
        <f t="shared" ca="1" si="44"/>
        <v>0.94971379998104855</v>
      </c>
      <c r="F1455" s="70">
        <f t="shared" ca="1" si="45"/>
        <v>5.0353349642790839</v>
      </c>
    </row>
    <row r="1456" spans="5:6" x14ac:dyDescent="0.25">
      <c r="E1456" s="70">
        <f t="shared" ca="1" si="44"/>
        <v>0.3173417417849741</v>
      </c>
      <c r="F1456" s="70">
        <f t="shared" ca="1" si="45"/>
        <v>0.63865784450880614</v>
      </c>
    </row>
    <row r="1457" spans="5:6" x14ac:dyDescent="0.25">
      <c r="E1457" s="70">
        <f t="shared" ca="1" si="44"/>
        <v>0.50183501105958506</v>
      </c>
      <c r="F1457" s="70">
        <f t="shared" ca="1" si="45"/>
        <v>1.0043330202895104</v>
      </c>
    </row>
    <row r="1458" spans="5:6" x14ac:dyDescent="0.25">
      <c r="E1458" s="70">
        <f t="shared" ca="1" si="44"/>
        <v>0.49739600224063141</v>
      </c>
      <c r="F1458" s="70">
        <f t="shared" ca="1" si="45"/>
        <v>0.99388321090035903</v>
      </c>
    </row>
    <row r="1459" spans="5:6" x14ac:dyDescent="0.25">
      <c r="E1459" s="70">
        <f t="shared" ca="1" si="44"/>
        <v>6.8987407012353175E-2</v>
      </c>
      <c r="F1459" s="70">
        <f t="shared" ca="1" si="45"/>
        <v>0.23502336111475197</v>
      </c>
    </row>
    <row r="1460" spans="5:6" x14ac:dyDescent="0.25">
      <c r="E1460" s="70">
        <f t="shared" ca="1" si="44"/>
        <v>0.33173656649961736</v>
      </c>
      <c r="F1460" s="70">
        <f t="shared" ca="1" si="45"/>
        <v>0.6634124247203933</v>
      </c>
    </row>
    <row r="1461" spans="5:6" x14ac:dyDescent="0.25">
      <c r="E1461" s="70">
        <f t="shared" ca="1" si="44"/>
        <v>0.4222947016345705</v>
      </c>
      <c r="F1461" s="70">
        <f t="shared" ca="1" si="45"/>
        <v>0.83161523195209441</v>
      </c>
    </row>
    <row r="1462" spans="5:6" x14ac:dyDescent="0.25">
      <c r="E1462" s="70">
        <f t="shared" ca="1" si="44"/>
        <v>0.34340005280334074</v>
      </c>
      <c r="F1462" s="70">
        <f t="shared" ca="1" si="45"/>
        <v>0.68380891195051519</v>
      </c>
    </row>
    <row r="1463" spans="5:6" x14ac:dyDescent="0.25">
      <c r="E1463" s="70">
        <f t="shared" ca="1" si="44"/>
        <v>0.13917726709700318</v>
      </c>
      <c r="F1463" s="70">
        <f t="shared" ca="1" si="45"/>
        <v>0.35349643813086501</v>
      </c>
    </row>
    <row r="1464" spans="5:6" x14ac:dyDescent="0.25">
      <c r="E1464" s="70">
        <f t="shared" ca="1" si="44"/>
        <v>0.95082784534471443</v>
      </c>
      <c r="F1464" s="70">
        <f t="shared" ca="1" si="45"/>
        <v>5.0943814233135374</v>
      </c>
    </row>
    <row r="1465" spans="5:6" x14ac:dyDescent="0.25">
      <c r="E1465" s="70">
        <f t="shared" ca="1" si="44"/>
        <v>0.44373299311140701</v>
      </c>
      <c r="F1465" s="70">
        <f t="shared" ca="1" si="45"/>
        <v>0.87540816873270733</v>
      </c>
    </row>
    <row r="1466" spans="5:6" x14ac:dyDescent="0.25">
      <c r="E1466" s="70">
        <f t="shared" ca="1" si="44"/>
        <v>0.8467749072428985</v>
      </c>
      <c r="F1466" s="70">
        <f t="shared" ca="1" si="45"/>
        <v>2.6614727925306836</v>
      </c>
    </row>
    <row r="1467" spans="5:6" x14ac:dyDescent="0.25">
      <c r="E1467" s="70">
        <f t="shared" ca="1" si="44"/>
        <v>0.51155687990875454</v>
      </c>
      <c r="F1467" s="70">
        <f t="shared" ca="1" si="45"/>
        <v>1.0276087122673816</v>
      </c>
    </row>
    <row r="1468" spans="5:6" x14ac:dyDescent="0.25">
      <c r="E1468" s="70">
        <f t="shared" ca="1" si="44"/>
        <v>0.48083914829662788</v>
      </c>
      <c r="F1468" s="70">
        <f t="shared" ca="1" si="45"/>
        <v>0.95583891413722044</v>
      </c>
    </row>
    <row r="1469" spans="5:6" x14ac:dyDescent="0.25">
      <c r="E1469" s="70">
        <f t="shared" ca="1" si="44"/>
        <v>0.26492402400236104</v>
      </c>
      <c r="F1469" s="70">
        <f t="shared" ca="1" si="45"/>
        <v>0.55178465407652411</v>
      </c>
    </row>
    <row r="1470" spans="5:6" x14ac:dyDescent="0.25">
      <c r="E1470" s="70">
        <f t="shared" ca="1" si="44"/>
        <v>0.55916817164533783</v>
      </c>
      <c r="F1470" s="70">
        <f t="shared" ca="1" si="45"/>
        <v>1.1502516916497991</v>
      </c>
    </row>
    <row r="1471" spans="5:6" x14ac:dyDescent="0.25">
      <c r="E1471" s="70">
        <f t="shared" ca="1" si="44"/>
        <v>0.18147609086146965</v>
      </c>
      <c r="F1471" s="70">
        <f t="shared" ca="1" si="45"/>
        <v>0.419996940464202</v>
      </c>
    </row>
    <row r="1472" spans="5:6" x14ac:dyDescent="0.25">
      <c r="E1472" s="70">
        <f t="shared" ca="1" si="44"/>
        <v>0.30990036231884233</v>
      </c>
      <c r="F1472" s="70">
        <f t="shared" ca="1" si="45"/>
        <v>0.62602948680115866</v>
      </c>
    </row>
    <row r="1473" spans="5:6" x14ac:dyDescent="0.25">
      <c r="E1473" s="70">
        <f t="shared" ca="1" si="44"/>
        <v>0.40826397554884231</v>
      </c>
      <c r="F1473" s="70">
        <f t="shared" ca="1" si="45"/>
        <v>0.80388964881108271</v>
      </c>
    </row>
    <row r="1474" spans="5:6" x14ac:dyDescent="0.25">
      <c r="E1474" s="70">
        <f t="shared" ca="1" si="44"/>
        <v>0.21377384067134508</v>
      </c>
      <c r="F1474" s="70">
        <f t="shared" ca="1" si="45"/>
        <v>0.47049572036123205</v>
      </c>
    </row>
    <row r="1475" spans="5:6" x14ac:dyDescent="0.25">
      <c r="E1475" s="70">
        <f t="shared" ca="1" si="44"/>
        <v>0.88188570291975577</v>
      </c>
      <c r="F1475" s="70">
        <f t="shared" ca="1" si="45"/>
        <v>3.1288999201560581</v>
      </c>
    </row>
    <row r="1476" spans="5:6" x14ac:dyDescent="0.25">
      <c r="E1476" s="70">
        <f t="shared" ref="E1476:E1539" ca="1" si="46">RAND()</f>
        <v>0.97604014862441335</v>
      </c>
      <c r="F1476" s="70">
        <f t="shared" ref="F1476:F1539" ca="1" si="47">_xlfn.F.INV(E1476,$C$3,$C$4)</f>
        <v>7.2945339319476892</v>
      </c>
    </row>
    <row r="1477" spans="5:6" x14ac:dyDescent="0.25">
      <c r="E1477" s="70">
        <f t="shared" ca="1" si="46"/>
        <v>0.55850185901890503</v>
      </c>
      <c r="F1477" s="70">
        <f t="shared" ca="1" si="47"/>
        <v>1.1484253109888709</v>
      </c>
    </row>
    <row r="1478" spans="5:6" x14ac:dyDescent="0.25">
      <c r="E1478" s="70">
        <f t="shared" ca="1" si="46"/>
        <v>7.5370211037130042E-2</v>
      </c>
      <c r="F1478" s="70">
        <f t="shared" ca="1" si="47"/>
        <v>0.24672030174297549</v>
      </c>
    </row>
    <row r="1479" spans="5:6" x14ac:dyDescent="0.25">
      <c r="E1479" s="70">
        <f t="shared" ca="1" si="46"/>
        <v>0.44727386495868982</v>
      </c>
      <c r="F1479" s="70">
        <f t="shared" ca="1" si="47"/>
        <v>0.88281902965580139</v>
      </c>
    </row>
    <row r="1480" spans="5:6" x14ac:dyDescent="0.25">
      <c r="E1480" s="70">
        <f t="shared" ca="1" si="46"/>
        <v>0.89011341555013768</v>
      </c>
      <c r="F1480" s="70">
        <f t="shared" ca="1" si="47"/>
        <v>3.2669324591956976</v>
      </c>
    </row>
    <row r="1481" spans="5:6" x14ac:dyDescent="0.25">
      <c r="E1481" s="70">
        <f t="shared" ca="1" si="46"/>
        <v>4.0183378661562297E-2</v>
      </c>
      <c r="F1481" s="70">
        <f t="shared" ca="1" si="47"/>
        <v>0.17697378930860236</v>
      </c>
    </row>
    <row r="1482" spans="5:6" x14ac:dyDescent="0.25">
      <c r="E1482" s="70">
        <f t="shared" ca="1" si="46"/>
        <v>0.7806584263105667</v>
      </c>
      <c r="F1482" s="70">
        <f t="shared" ca="1" si="47"/>
        <v>2.0866435054235124</v>
      </c>
    </row>
    <row r="1483" spans="5:6" x14ac:dyDescent="0.25">
      <c r="E1483" s="70">
        <f t="shared" ca="1" si="46"/>
        <v>0.3061633332183491</v>
      </c>
      <c r="F1483" s="70">
        <f t="shared" ca="1" si="47"/>
        <v>0.61972842293032637</v>
      </c>
    </row>
    <row r="1484" spans="5:6" x14ac:dyDescent="0.25">
      <c r="E1484" s="70">
        <f t="shared" ca="1" si="46"/>
        <v>0.90786100612119169</v>
      </c>
      <c r="F1484" s="70">
        <f t="shared" ca="1" si="47"/>
        <v>3.6200911908246001</v>
      </c>
    </row>
    <row r="1485" spans="5:6" x14ac:dyDescent="0.25">
      <c r="E1485" s="70">
        <f t="shared" ca="1" si="46"/>
        <v>0.9477508474194154</v>
      </c>
      <c r="F1485" s="70">
        <f t="shared" ca="1" si="47"/>
        <v>4.9356023721332951</v>
      </c>
    </row>
    <row r="1486" spans="5:6" x14ac:dyDescent="0.25">
      <c r="E1486" s="70">
        <f t="shared" ca="1" si="46"/>
        <v>0.36058378937552837</v>
      </c>
      <c r="F1486" s="70">
        <f t="shared" ca="1" si="47"/>
        <v>0.71446303546153589</v>
      </c>
    </row>
    <row r="1487" spans="5:6" x14ac:dyDescent="0.25">
      <c r="E1487" s="70">
        <f t="shared" ca="1" si="46"/>
        <v>0.13189703326385604</v>
      </c>
      <c r="F1487" s="70">
        <f t="shared" ca="1" si="47"/>
        <v>0.34187144979643375</v>
      </c>
    </row>
    <row r="1488" spans="5:6" x14ac:dyDescent="0.25">
      <c r="E1488" s="70">
        <f t="shared" ca="1" si="46"/>
        <v>0.67670817761896473</v>
      </c>
      <c r="F1488" s="70">
        <f t="shared" ca="1" si="47"/>
        <v>1.5412204317964648</v>
      </c>
    </row>
    <row r="1489" spans="5:6" x14ac:dyDescent="0.25">
      <c r="E1489" s="70">
        <f t="shared" ca="1" si="46"/>
        <v>0.61271042369679096</v>
      </c>
      <c r="F1489" s="70">
        <f t="shared" ca="1" si="47"/>
        <v>1.3094240039427705</v>
      </c>
    </row>
    <row r="1490" spans="5:6" x14ac:dyDescent="0.25">
      <c r="E1490" s="70">
        <f t="shared" ca="1" si="46"/>
        <v>0.83903119615950239</v>
      </c>
      <c r="F1490" s="70">
        <f t="shared" ca="1" si="47"/>
        <v>2.5779329479810715</v>
      </c>
    </row>
    <row r="1491" spans="5:6" x14ac:dyDescent="0.25">
      <c r="E1491" s="70">
        <f t="shared" ca="1" si="46"/>
        <v>0.80079024036050672</v>
      </c>
      <c r="F1491" s="70">
        <f t="shared" ca="1" si="47"/>
        <v>2.2336646760880114</v>
      </c>
    </row>
    <row r="1492" spans="5:6" x14ac:dyDescent="0.25">
      <c r="E1492" s="70">
        <f t="shared" ca="1" si="46"/>
        <v>0.67685736026833032</v>
      </c>
      <c r="F1492" s="70">
        <f t="shared" ca="1" si="47"/>
        <v>1.5418290226480078</v>
      </c>
    </row>
    <row r="1493" spans="5:6" x14ac:dyDescent="0.25">
      <c r="E1493" s="70">
        <f t="shared" ca="1" si="46"/>
        <v>0.46041988647713206</v>
      </c>
      <c r="F1493" s="70">
        <f t="shared" ca="1" si="47"/>
        <v>0.910803565971811</v>
      </c>
    </row>
    <row r="1494" spans="5:6" x14ac:dyDescent="0.25">
      <c r="E1494" s="70">
        <f t="shared" ca="1" si="46"/>
        <v>9.9586530814488317E-3</v>
      </c>
      <c r="F1494" s="70">
        <f t="shared" ca="1" si="47"/>
        <v>9.1011242682606533E-2</v>
      </c>
    </row>
    <row r="1495" spans="5:6" x14ac:dyDescent="0.25">
      <c r="E1495" s="70">
        <f t="shared" ca="1" si="46"/>
        <v>0.97877223297314753</v>
      </c>
      <c r="F1495" s="70">
        <f t="shared" ca="1" si="47"/>
        <v>7.7305560270408096</v>
      </c>
    </row>
    <row r="1496" spans="5:6" x14ac:dyDescent="0.25">
      <c r="E1496" s="70">
        <f t="shared" ca="1" si="46"/>
        <v>4.7006451176014541E-2</v>
      </c>
      <c r="F1496" s="70">
        <f t="shared" ca="1" si="47"/>
        <v>0.19176632437154242</v>
      </c>
    </row>
    <row r="1497" spans="5:6" x14ac:dyDescent="0.25">
      <c r="E1497" s="70">
        <f t="shared" ca="1" si="46"/>
        <v>8.3785193826864446E-2</v>
      </c>
      <c r="F1497" s="70">
        <f t="shared" ca="1" si="47"/>
        <v>0.26172519243541953</v>
      </c>
    </row>
    <row r="1498" spans="5:6" x14ac:dyDescent="0.25">
      <c r="E1498" s="70">
        <f t="shared" ca="1" si="46"/>
        <v>0.52003391429790202</v>
      </c>
      <c r="F1498" s="70">
        <f t="shared" ca="1" si="47"/>
        <v>1.0483586294470544</v>
      </c>
    </row>
    <row r="1499" spans="5:6" x14ac:dyDescent="0.25">
      <c r="E1499" s="70">
        <f t="shared" ca="1" si="46"/>
        <v>0.44240948034935401</v>
      </c>
      <c r="F1499" s="70">
        <f t="shared" ca="1" si="47"/>
        <v>0.87265151409001329</v>
      </c>
    </row>
    <row r="1500" spans="5:6" x14ac:dyDescent="0.25">
      <c r="E1500" s="70">
        <f t="shared" ca="1" si="46"/>
        <v>0.47024088644669193</v>
      </c>
      <c r="F1500" s="70">
        <f t="shared" ca="1" si="47"/>
        <v>0.93221647074145519</v>
      </c>
    </row>
    <row r="1501" spans="5:6" x14ac:dyDescent="0.25">
      <c r="E1501" s="70">
        <f t="shared" ca="1" si="46"/>
        <v>0.9724543360826392</v>
      </c>
      <c r="F1501" s="70">
        <f t="shared" ca="1" si="47"/>
        <v>6.8175172480791879</v>
      </c>
    </row>
    <row r="1502" spans="5:6" x14ac:dyDescent="0.25">
      <c r="E1502" s="70">
        <f t="shared" ca="1" si="46"/>
        <v>0.34762684050068371</v>
      </c>
      <c r="F1502" s="70">
        <f t="shared" ca="1" si="47"/>
        <v>0.69128023273030703</v>
      </c>
    </row>
    <row r="1503" spans="5:6" x14ac:dyDescent="0.25">
      <c r="E1503" s="70">
        <f t="shared" ca="1" si="46"/>
        <v>0.76671075596834493</v>
      </c>
      <c r="F1503" s="70">
        <f t="shared" ca="1" si="47"/>
        <v>1.9950899933035591</v>
      </c>
    </row>
    <row r="1504" spans="5:6" x14ac:dyDescent="0.25">
      <c r="E1504" s="70">
        <f t="shared" ca="1" si="46"/>
        <v>0.47005740349542269</v>
      </c>
      <c r="F1504" s="70">
        <f t="shared" ca="1" si="47"/>
        <v>0.93181229082805506</v>
      </c>
    </row>
    <row r="1505" spans="5:6" x14ac:dyDescent="0.25">
      <c r="E1505" s="70">
        <f t="shared" ca="1" si="46"/>
        <v>0.75447404177219635</v>
      </c>
      <c r="F1505" s="70">
        <f t="shared" ca="1" si="47"/>
        <v>1.9206441105545191</v>
      </c>
    </row>
    <row r="1506" spans="5:6" x14ac:dyDescent="0.25">
      <c r="E1506" s="70">
        <f t="shared" ca="1" si="46"/>
        <v>0.71453924414124292</v>
      </c>
      <c r="F1506" s="70">
        <f t="shared" ca="1" si="47"/>
        <v>1.7085863108124639</v>
      </c>
    </row>
    <row r="1507" spans="5:6" x14ac:dyDescent="0.25">
      <c r="E1507" s="70">
        <f t="shared" ca="1" si="46"/>
        <v>0.67302004567374119</v>
      </c>
      <c r="F1507" s="70">
        <f t="shared" ca="1" si="47"/>
        <v>1.5262906867947592</v>
      </c>
    </row>
    <row r="1508" spans="5:6" x14ac:dyDescent="0.25">
      <c r="E1508" s="70">
        <f t="shared" ca="1" si="46"/>
        <v>0.39722924987992414</v>
      </c>
      <c r="F1508" s="70">
        <f t="shared" ca="1" si="47"/>
        <v>0.78256396644262705</v>
      </c>
    </row>
    <row r="1509" spans="5:6" x14ac:dyDescent="0.25">
      <c r="E1509" s="70">
        <f t="shared" ca="1" si="46"/>
        <v>0.33667105153594024</v>
      </c>
      <c r="F1509" s="70">
        <f t="shared" ca="1" si="47"/>
        <v>0.67200304328158933</v>
      </c>
    </row>
    <row r="1510" spans="5:6" x14ac:dyDescent="0.25">
      <c r="E1510" s="70">
        <f t="shared" ca="1" si="46"/>
        <v>0.69497440981088832</v>
      </c>
      <c r="F1510" s="70">
        <f t="shared" ca="1" si="47"/>
        <v>1.6186066679401896</v>
      </c>
    </row>
    <row r="1511" spans="5:6" x14ac:dyDescent="0.25">
      <c r="E1511" s="70">
        <f t="shared" ca="1" si="46"/>
        <v>0.37159859347446567</v>
      </c>
      <c r="F1511" s="70">
        <f t="shared" ca="1" si="47"/>
        <v>0.73452147386529898</v>
      </c>
    </row>
    <row r="1512" spans="5:6" x14ac:dyDescent="0.25">
      <c r="E1512" s="70">
        <f t="shared" ca="1" si="46"/>
        <v>0.24410111941269619</v>
      </c>
      <c r="F1512" s="70">
        <f t="shared" ca="1" si="47"/>
        <v>0.5183890279043325</v>
      </c>
    </row>
    <row r="1513" spans="5:6" x14ac:dyDescent="0.25">
      <c r="E1513" s="70">
        <f t="shared" ca="1" si="46"/>
        <v>9.6010367750408721E-3</v>
      </c>
      <c r="F1513" s="70">
        <f t="shared" ca="1" si="47"/>
        <v>8.9515455551630194E-2</v>
      </c>
    </row>
    <row r="1514" spans="5:6" x14ac:dyDescent="0.25">
      <c r="E1514" s="70">
        <f t="shared" ca="1" si="46"/>
        <v>0.95768890210828594</v>
      </c>
      <c r="F1514" s="70">
        <f t="shared" ca="1" si="47"/>
        <v>5.5041775159111621</v>
      </c>
    </row>
    <row r="1515" spans="5:6" x14ac:dyDescent="0.25">
      <c r="E1515" s="70">
        <f t="shared" ca="1" si="46"/>
        <v>0.77435237240900756</v>
      </c>
      <c r="F1515" s="70">
        <f t="shared" ca="1" si="47"/>
        <v>2.044304083069985</v>
      </c>
    </row>
    <row r="1516" spans="5:6" x14ac:dyDescent="0.25">
      <c r="E1516" s="70">
        <f t="shared" ca="1" si="46"/>
        <v>0.82454529311913471</v>
      </c>
      <c r="F1516" s="70">
        <f t="shared" ca="1" si="47"/>
        <v>2.4355220431617308</v>
      </c>
    </row>
    <row r="1517" spans="5:6" x14ac:dyDescent="0.25">
      <c r="E1517" s="70">
        <f t="shared" ca="1" si="46"/>
        <v>0.52174581332904535</v>
      </c>
      <c r="F1517" s="70">
        <f t="shared" ca="1" si="47"/>
        <v>1.0526022370839634</v>
      </c>
    </row>
    <row r="1518" spans="5:6" x14ac:dyDescent="0.25">
      <c r="E1518" s="70">
        <f t="shared" ca="1" si="46"/>
        <v>0.71946730121144209</v>
      </c>
      <c r="F1518" s="70">
        <f t="shared" ca="1" si="47"/>
        <v>1.7325478781130266</v>
      </c>
    </row>
    <row r="1519" spans="5:6" x14ac:dyDescent="0.25">
      <c r="E1519" s="70">
        <f t="shared" ca="1" si="46"/>
        <v>0.79078139833275307</v>
      </c>
      <c r="F1519" s="70">
        <f t="shared" ca="1" si="47"/>
        <v>2.1581727166381244</v>
      </c>
    </row>
    <row r="1520" spans="5:6" x14ac:dyDescent="0.25">
      <c r="E1520" s="70">
        <f t="shared" ca="1" si="46"/>
        <v>0.8989634818183142</v>
      </c>
      <c r="F1520" s="70">
        <f t="shared" ca="1" si="47"/>
        <v>3.4323045288830527</v>
      </c>
    </row>
    <row r="1521" spans="5:6" x14ac:dyDescent="0.25">
      <c r="E1521" s="70">
        <f t="shared" ca="1" si="46"/>
        <v>0.74920617953242963</v>
      </c>
      <c r="F1521" s="70">
        <f t="shared" ca="1" si="47"/>
        <v>1.8901145966779169</v>
      </c>
    </row>
    <row r="1522" spans="5:6" x14ac:dyDescent="0.25">
      <c r="E1522" s="70">
        <f t="shared" ca="1" si="46"/>
        <v>0.18532681035144583</v>
      </c>
      <c r="F1522" s="70">
        <f t="shared" ca="1" si="47"/>
        <v>0.42601035036235385</v>
      </c>
    </row>
    <row r="1523" spans="5:6" x14ac:dyDescent="0.25">
      <c r="E1523" s="70">
        <f t="shared" ca="1" si="46"/>
        <v>0.76780578250210829</v>
      </c>
      <c r="F1523" s="70">
        <f t="shared" ca="1" si="47"/>
        <v>2.0020078000358095</v>
      </c>
    </row>
    <row r="1524" spans="5:6" x14ac:dyDescent="0.25">
      <c r="E1524" s="70">
        <f t="shared" ca="1" si="46"/>
        <v>9.712349382819474E-2</v>
      </c>
      <c r="F1524" s="70">
        <f t="shared" ca="1" si="47"/>
        <v>0.28474176626587111</v>
      </c>
    </row>
    <row r="1525" spans="5:6" x14ac:dyDescent="0.25">
      <c r="E1525" s="70">
        <f t="shared" ca="1" si="46"/>
        <v>0.50319410179645074</v>
      </c>
      <c r="F1525" s="70">
        <f t="shared" ca="1" si="47"/>
        <v>1.0075544054840686</v>
      </c>
    </row>
    <row r="1526" spans="5:6" x14ac:dyDescent="0.25">
      <c r="E1526" s="70">
        <f t="shared" ca="1" si="46"/>
        <v>0.27166184686494899</v>
      </c>
      <c r="F1526" s="70">
        <f t="shared" ca="1" si="47"/>
        <v>0.56270664330157705</v>
      </c>
    </row>
    <row r="1527" spans="5:6" x14ac:dyDescent="0.25">
      <c r="E1527" s="70">
        <f t="shared" ca="1" si="46"/>
        <v>0.54834791985966469</v>
      </c>
      <c r="F1527" s="70">
        <f t="shared" ca="1" si="47"/>
        <v>1.1210062775104268</v>
      </c>
    </row>
    <row r="1528" spans="5:6" x14ac:dyDescent="0.25">
      <c r="E1528" s="70">
        <f t="shared" ca="1" si="46"/>
        <v>8.9947123272969165E-2</v>
      </c>
      <c r="F1528" s="70">
        <f t="shared" ca="1" si="47"/>
        <v>0.27246157178298758</v>
      </c>
    </row>
    <row r="1529" spans="5:6" x14ac:dyDescent="0.25">
      <c r="E1529" s="70">
        <f t="shared" ca="1" si="46"/>
        <v>0.30732179350910094</v>
      </c>
      <c r="F1529" s="70">
        <f t="shared" ca="1" si="47"/>
        <v>0.62167886931597627</v>
      </c>
    </row>
    <row r="1530" spans="5:6" x14ac:dyDescent="0.25">
      <c r="E1530" s="70">
        <f t="shared" ca="1" si="46"/>
        <v>0.20763662084239365</v>
      </c>
      <c r="F1530" s="70">
        <f t="shared" ca="1" si="47"/>
        <v>0.46087726296572967</v>
      </c>
    </row>
    <row r="1531" spans="5:6" x14ac:dyDescent="0.25">
      <c r="E1531" s="70">
        <f t="shared" ca="1" si="46"/>
        <v>0.51969807765641296</v>
      </c>
      <c r="F1531" s="70">
        <f t="shared" ca="1" si="47"/>
        <v>1.0475282582954433</v>
      </c>
    </row>
    <row r="1532" spans="5:6" x14ac:dyDescent="0.25">
      <c r="E1532" s="70">
        <f t="shared" ca="1" si="46"/>
        <v>0.19765994485747329</v>
      </c>
      <c r="F1532" s="70">
        <f t="shared" ca="1" si="47"/>
        <v>0.44527262420999952</v>
      </c>
    </row>
    <row r="1533" spans="5:6" x14ac:dyDescent="0.25">
      <c r="E1533" s="70">
        <f t="shared" ca="1" si="46"/>
        <v>0.12004641712358977</v>
      </c>
      <c r="F1533" s="70">
        <f t="shared" ca="1" si="47"/>
        <v>0.3227473482107992</v>
      </c>
    </row>
    <row r="1534" spans="5:6" x14ac:dyDescent="0.25">
      <c r="E1534" s="70">
        <f t="shared" ca="1" si="46"/>
        <v>0.27152728252748504</v>
      </c>
      <c r="F1534" s="70">
        <f t="shared" ca="1" si="47"/>
        <v>0.56248790239211921</v>
      </c>
    </row>
    <row r="1535" spans="5:6" x14ac:dyDescent="0.25">
      <c r="E1535" s="70">
        <f t="shared" ca="1" si="46"/>
        <v>0.80656541047294128</v>
      </c>
      <c r="F1535" s="70">
        <f t="shared" ca="1" si="47"/>
        <v>2.2796103502227054</v>
      </c>
    </row>
    <row r="1536" spans="5:6" x14ac:dyDescent="0.25">
      <c r="E1536" s="70">
        <f t="shared" ca="1" si="46"/>
        <v>0.92089087786265833</v>
      </c>
      <c r="F1536" s="70">
        <f t="shared" ca="1" si="47"/>
        <v>3.945697328880482</v>
      </c>
    </row>
    <row r="1537" spans="5:6" x14ac:dyDescent="0.25">
      <c r="E1537" s="70">
        <f t="shared" ca="1" si="46"/>
        <v>0.35246739925743609</v>
      </c>
      <c r="F1537" s="70">
        <f t="shared" ca="1" si="47"/>
        <v>0.69989077152978951</v>
      </c>
    </row>
    <row r="1538" spans="5:6" x14ac:dyDescent="0.25">
      <c r="E1538" s="70">
        <f t="shared" ca="1" si="46"/>
        <v>0.27120011003215316</v>
      </c>
      <c r="F1538" s="70">
        <f t="shared" ca="1" si="47"/>
        <v>0.56195617386712149</v>
      </c>
    </row>
    <row r="1539" spans="5:6" x14ac:dyDescent="0.25">
      <c r="E1539" s="70">
        <f t="shared" ca="1" si="46"/>
        <v>0.81657146857152341</v>
      </c>
      <c r="F1539" s="70">
        <f t="shared" ca="1" si="47"/>
        <v>2.3638086797252535</v>
      </c>
    </row>
    <row r="1540" spans="5:6" x14ac:dyDescent="0.25">
      <c r="E1540" s="70">
        <f t="shared" ref="E1540:E1603" ca="1" si="48">RAND()</f>
        <v>0.61352983178152598</v>
      </c>
      <c r="F1540" s="70">
        <f t="shared" ref="F1540:F1603" ca="1" si="49">_xlfn.F.INV(E1540,$C$3,$C$4)</f>
        <v>1.3120727819382629</v>
      </c>
    </row>
    <row r="1541" spans="5:6" x14ac:dyDescent="0.25">
      <c r="E1541" s="70">
        <f t="shared" ca="1" si="48"/>
        <v>0.78047258180931212</v>
      </c>
      <c r="F1541" s="70">
        <f t="shared" ca="1" si="49"/>
        <v>2.0853722814156992</v>
      </c>
    </row>
    <row r="1542" spans="5:6" x14ac:dyDescent="0.25">
      <c r="E1542" s="70">
        <f t="shared" ca="1" si="48"/>
        <v>0.21894616431619196</v>
      </c>
      <c r="F1542" s="70">
        <f t="shared" ca="1" si="49"/>
        <v>0.4786170507808587</v>
      </c>
    </row>
    <row r="1543" spans="5:6" x14ac:dyDescent="0.25">
      <c r="E1543" s="70">
        <f t="shared" ca="1" si="48"/>
        <v>0.76955928392223538</v>
      </c>
      <c r="F1543" s="70">
        <f t="shared" ca="1" si="49"/>
        <v>2.0131776331796725</v>
      </c>
    </row>
    <row r="1544" spans="5:6" x14ac:dyDescent="0.25">
      <c r="E1544" s="70">
        <f t="shared" ca="1" si="48"/>
        <v>4.4909676479531702E-2</v>
      </c>
      <c r="F1544" s="70">
        <f t="shared" ca="1" si="49"/>
        <v>0.18731008468389432</v>
      </c>
    </row>
    <row r="1545" spans="5:6" x14ac:dyDescent="0.25">
      <c r="E1545" s="70">
        <f t="shared" ca="1" si="48"/>
        <v>0.17259900279315132</v>
      </c>
      <c r="F1545" s="70">
        <f t="shared" ca="1" si="49"/>
        <v>0.4061250128010413</v>
      </c>
    </row>
    <row r="1546" spans="5:6" x14ac:dyDescent="0.25">
      <c r="E1546" s="70">
        <f t="shared" ca="1" si="48"/>
        <v>0.47938421621262173</v>
      </c>
      <c r="F1546" s="70">
        <f t="shared" ca="1" si="49"/>
        <v>0.95256331943258221</v>
      </c>
    </row>
    <row r="1547" spans="5:6" x14ac:dyDescent="0.25">
      <c r="E1547" s="70">
        <f t="shared" ca="1" si="48"/>
        <v>0.31479777964993805</v>
      </c>
      <c r="F1547" s="70">
        <f t="shared" ca="1" si="49"/>
        <v>0.63432819664268936</v>
      </c>
    </row>
    <row r="1548" spans="5:6" x14ac:dyDescent="0.25">
      <c r="E1548" s="70">
        <f t="shared" ca="1" si="48"/>
        <v>0.72401048140808044</v>
      </c>
      <c r="F1548" s="70">
        <f t="shared" ca="1" si="49"/>
        <v>1.7551394519609984</v>
      </c>
    </row>
    <row r="1549" spans="5:6" x14ac:dyDescent="0.25">
      <c r="E1549" s="70">
        <f t="shared" ca="1" si="48"/>
        <v>0.27714652207984425</v>
      </c>
      <c r="F1549" s="70">
        <f t="shared" ca="1" si="49"/>
        <v>0.57164437712474514</v>
      </c>
    </row>
    <row r="1550" spans="5:6" x14ac:dyDescent="0.25">
      <c r="E1550" s="70">
        <f t="shared" ca="1" si="48"/>
        <v>0.62070079282244817</v>
      </c>
      <c r="F1550" s="70">
        <f t="shared" ca="1" si="49"/>
        <v>1.3355634653501161</v>
      </c>
    </row>
    <row r="1551" spans="5:6" x14ac:dyDescent="0.25">
      <c r="E1551" s="70">
        <f t="shared" ca="1" si="48"/>
        <v>8.0495612760595137E-2</v>
      </c>
      <c r="F1551" s="70">
        <f t="shared" ca="1" si="49"/>
        <v>0.25591039411023786</v>
      </c>
    </row>
    <row r="1552" spans="5:6" x14ac:dyDescent="0.25">
      <c r="E1552" s="70">
        <f t="shared" ca="1" si="48"/>
        <v>0.23576800811146836</v>
      </c>
      <c r="F1552" s="70">
        <f t="shared" ca="1" si="49"/>
        <v>0.50515488536894648</v>
      </c>
    </row>
    <row r="1553" spans="5:6" x14ac:dyDescent="0.25">
      <c r="E1553" s="70">
        <f t="shared" ca="1" si="48"/>
        <v>4.2488225227047871E-2</v>
      </c>
      <c r="F1553" s="70">
        <f t="shared" ca="1" si="49"/>
        <v>0.18206793235418681</v>
      </c>
    </row>
    <row r="1554" spans="5:6" x14ac:dyDescent="0.25">
      <c r="E1554" s="70">
        <f t="shared" ca="1" si="48"/>
        <v>0.66308289594255643</v>
      </c>
      <c r="F1554" s="70">
        <f t="shared" ca="1" si="49"/>
        <v>1.4871373072858183</v>
      </c>
    </row>
    <row r="1555" spans="5:6" x14ac:dyDescent="0.25">
      <c r="E1555" s="70">
        <f t="shared" ca="1" si="48"/>
        <v>0.92582931256487044</v>
      </c>
      <c r="F1555" s="70">
        <f t="shared" ca="1" si="49"/>
        <v>4.0892330352283892</v>
      </c>
    </row>
    <row r="1556" spans="5:6" x14ac:dyDescent="0.25">
      <c r="E1556" s="70">
        <f t="shared" ca="1" si="48"/>
        <v>0.36662002440663388</v>
      </c>
      <c r="F1556" s="70">
        <f t="shared" ca="1" si="49"/>
        <v>0.72541393833718315</v>
      </c>
    </row>
    <row r="1557" spans="5:6" x14ac:dyDescent="0.25">
      <c r="E1557" s="70">
        <f t="shared" ca="1" si="48"/>
        <v>0.65957214559243904</v>
      </c>
      <c r="F1557" s="70">
        <f t="shared" ca="1" si="49"/>
        <v>1.4736632773422425</v>
      </c>
    </row>
    <row r="1558" spans="5:6" x14ac:dyDescent="0.25">
      <c r="E1558" s="70">
        <f t="shared" ca="1" si="48"/>
        <v>0.72970991384445238</v>
      </c>
      <c r="F1558" s="70">
        <f t="shared" ca="1" si="49"/>
        <v>1.7841914448822835</v>
      </c>
    </row>
    <row r="1559" spans="5:6" x14ac:dyDescent="0.25">
      <c r="E1559" s="70">
        <f t="shared" ca="1" si="48"/>
        <v>0.4152739794989937</v>
      </c>
      <c r="F1559" s="70">
        <f t="shared" ca="1" si="49"/>
        <v>0.81765381164709205</v>
      </c>
    </row>
    <row r="1560" spans="5:6" x14ac:dyDescent="0.25">
      <c r="E1560" s="70">
        <f t="shared" ca="1" si="48"/>
        <v>0.30680615416052182</v>
      </c>
      <c r="F1560" s="70">
        <f t="shared" ca="1" si="49"/>
        <v>0.62081039693413431</v>
      </c>
    </row>
    <row r="1561" spans="5:6" x14ac:dyDescent="0.25">
      <c r="E1561" s="70">
        <f t="shared" ca="1" si="48"/>
        <v>0.3858113516888152</v>
      </c>
      <c r="F1561" s="70">
        <f t="shared" ca="1" si="49"/>
        <v>0.76091476774931621</v>
      </c>
    </row>
    <row r="1562" spans="5:6" x14ac:dyDescent="0.25">
      <c r="E1562" s="70">
        <f t="shared" ca="1" si="48"/>
        <v>0.40699065381131916</v>
      </c>
      <c r="F1562" s="70">
        <f t="shared" ca="1" si="49"/>
        <v>0.80140785003697057</v>
      </c>
    </row>
    <row r="1563" spans="5:6" x14ac:dyDescent="0.25">
      <c r="E1563" s="70">
        <f t="shared" ca="1" si="48"/>
        <v>0.79433931910387323</v>
      </c>
      <c r="F1563" s="70">
        <f t="shared" ca="1" si="49"/>
        <v>2.1844363027955156</v>
      </c>
    </row>
    <row r="1564" spans="5:6" x14ac:dyDescent="0.25">
      <c r="E1564" s="70">
        <f t="shared" ca="1" si="48"/>
        <v>0.45204082085012998</v>
      </c>
      <c r="F1564" s="70">
        <f t="shared" ca="1" si="49"/>
        <v>0.89287975497680228</v>
      </c>
    </row>
    <row r="1565" spans="5:6" x14ac:dyDescent="0.25">
      <c r="E1565" s="70">
        <f t="shared" ca="1" si="48"/>
        <v>0.30300864680116102</v>
      </c>
      <c r="F1565" s="70">
        <f t="shared" ca="1" si="49"/>
        <v>0.61442979738827919</v>
      </c>
    </row>
    <row r="1566" spans="5:6" x14ac:dyDescent="0.25">
      <c r="E1566" s="70">
        <f t="shared" ca="1" si="48"/>
        <v>0.68053890513771842</v>
      </c>
      <c r="F1566" s="70">
        <f t="shared" ca="1" si="49"/>
        <v>1.5569656808794115</v>
      </c>
    </row>
    <row r="1567" spans="5:6" x14ac:dyDescent="0.25">
      <c r="E1567" s="70">
        <f t="shared" ca="1" si="48"/>
        <v>0.88619607873511219</v>
      </c>
      <c r="F1567" s="70">
        <f t="shared" ca="1" si="49"/>
        <v>3.1994954931893402</v>
      </c>
    </row>
    <row r="1568" spans="5:6" x14ac:dyDescent="0.25">
      <c r="E1568" s="70">
        <f t="shared" ca="1" si="48"/>
        <v>0.48762288779538643</v>
      </c>
      <c r="F1568" s="70">
        <f t="shared" ca="1" si="49"/>
        <v>0.97125322918496759</v>
      </c>
    </row>
    <row r="1569" spans="5:6" x14ac:dyDescent="0.25">
      <c r="E1569" s="70">
        <f t="shared" ca="1" si="48"/>
        <v>0.86064229363058542</v>
      </c>
      <c r="F1569" s="70">
        <f t="shared" ca="1" si="49"/>
        <v>2.8265869685784843</v>
      </c>
    </row>
    <row r="1570" spans="5:6" x14ac:dyDescent="0.25">
      <c r="E1570" s="70">
        <f t="shared" ca="1" si="48"/>
        <v>0.57205421590673766</v>
      </c>
      <c r="F1570" s="70">
        <f t="shared" ca="1" si="49"/>
        <v>1.1862600060204629</v>
      </c>
    </row>
    <row r="1571" spans="5:6" x14ac:dyDescent="0.25">
      <c r="E1571" s="70">
        <f t="shared" ca="1" si="48"/>
        <v>0.8559016025666415</v>
      </c>
      <c r="F1571" s="70">
        <f t="shared" ca="1" si="49"/>
        <v>2.767693561901488</v>
      </c>
    </row>
    <row r="1572" spans="5:6" x14ac:dyDescent="0.25">
      <c r="E1572" s="70">
        <f t="shared" ca="1" si="48"/>
        <v>0.56395175434500877</v>
      </c>
      <c r="F1572" s="70">
        <f t="shared" ca="1" si="49"/>
        <v>1.1634646190427353</v>
      </c>
    </row>
    <row r="1573" spans="5:6" x14ac:dyDescent="0.25">
      <c r="E1573" s="70">
        <f t="shared" ca="1" si="48"/>
        <v>0.749563185709747</v>
      </c>
      <c r="F1573" s="70">
        <f t="shared" ca="1" si="49"/>
        <v>1.8921563113584505</v>
      </c>
    </row>
    <row r="1574" spans="5:6" x14ac:dyDescent="0.25">
      <c r="E1574" s="70">
        <f t="shared" ca="1" si="48"/>
        <v>0.75607878722951549</v>
      </c>
      <c r="F1574" s="70">
        <f t="shared" ca="1" si="49"/>
        <v>1.9301196321657768</v>
      </c>
    </row>
    <row r="1575" spans="5:6" x14ac:dyDescent="0.25">
      <c r="E1575" s="70">
        <f t="shared" ca="1" si="48"/>
        <v>0.70898562901310891</v>
      </c>
      <c r="F1575" s="70">
        <f t="shared" ca="1" si="49"/>
        <v>1.6822330148685281</v>
      </c>
    </row>
    <row r="1576" spans="5:6" x14ac:dyDescent="0.25">
      <c r="E1576" s="70">
        <f t="shared" ca="1" si="48"/>
        <v>0.39806455390599538</v>
      </c>
      <c r="F1576" s="70">
        <f t="shared" ca="1" si="49"/>
        <v>0.78416411504038841</v>
      </c>
    </row>
    <row r="1577" spans="5:6" x14ac:dyDescent="0.25">
      <c r="E1577" s="70">
        <f t="shared" ca="1" si="48"/>
        <v>0.74813792607648033</v>
      </c>
      <c r="F1577" s="70">
        <f t="shared" ca="1" si="49"/>
        <v>1.8840284847226976</v>
      </c>
    </row>
    <row r="1578" spans="5:6" x14ac:dyDescent="0.25">
      <c r="E1578" s="70">
        <f t="shared" ca="1" si="48"/>
        <v>0.8522588810864008</v>
      </c>
      <c r="F1578" s="70">
        <f t="shared" ca="1" si="49"/>
        <v>2.7242191617227438</v>
      </c>
    </row>
    <row r="1579" spans="5:6" x14ac:dyDescent="0.25">
      <c r="E1579" s="70">
        <f t="shared" ca="1" si="48"/>
        <v>0.4072127744863514</v>
      </c>
      <c r="F1579" s="70">
        <f t="shared" ca="1" si="49"/>
        <v>0.80184037872052771</v>
      </c>
    </row>
    <row r="1580" spans="5:6" x14ac:dyDescent="0.25">
      <c r="E1580" s="70">
        <f t="shared" ca="1" si="48"/>
        <v>0.78244420900404932</v>
      </c>
      <c r="F1580" s="70">
        <f t="shared" ca="1" si="49"/>
        <v>2.0989334564673992</v>
      </c>
    </row>
    <row r="1581" spans="5:6" x14ac:dyDescent="0.25">
      <c r="E1581" s="70">
        <f t="shared" ca="1" si="48"/>
        <v>0.62505220908130088</v>
      </c>
      <c r="F1581" s="70">
        <f t="shared" ca="1" si="49"/>
        <v>1.3500966195082533</v>
      </c>
    </row>
    <row r="1582" spans="5:6" x14ac:dyDescent="0.25">
      <c r="E1582" s="70">
        <f t="shared" ca="1" si="48"/>
        <v>0.81068220410106673</v>
      </c>
      <c r="F1582" s="70">
        <f t="shared" ca="1" si="49"/>
        <v>2.3135174603999094</v>
      </c>
    </row>
    <row r="1583" spans="5:6" x14ac:dyDescent="0.25">
      <c r="E1583" s="70">
        <f t="shared" ca="1" si="48"/>
        <v>0.99469371241491211</v>
      </c>
      <c r="F1583" s="70">
        <f t="shared" ca="1" si="49"/>
        <v>14.554169060724204</v>
      </c>
    </row>
    <row r="1584" spans="5:6" x14ac:dyDescent="0.25">
      <c r="E1584" s="70">
        <f t="shared" ca="1" si="48"/>
        <v>0.56565232602333781</v>
      </c>
      <c r="F1584" s="70">
        <f t="shared" ca="1" si="49"/>
        <v>1.1682051484289253</v>
      </c>
    </row>
    <row r="1585" spans="5:6" x14ac:dyDescent="0.25">
      <c r="E1585" s="70">
        <f t="shared" ca="1" si="48"/>
        <v>9.8620379762138999E-2</v>
      </c>
      <c r="F1585" s="70">
        <f t="shared" ca="1" si="49"/>
        <v>0.28727632229280869</v>
      </c>
    </row>
    <row r="1586" spans="5:6" x14ac:dyDescent="0.25">
      <c r="E1586" s="70">
        <f t="shared" ca="1" si="48"/>
        <v>0.19472392595885391</v>
      </c>
      <c r="F1586" s="70">
        <f t="shared" ca="1" si="49"/>
        <v>0.44068542769678365</v>
      </c>
    </row>
    <row r="1587" spans="5:6" x14ac:dyDescent="0.25">
      <c r="E1587" s="70">
        <f t="shared" ca="1" si="48"/>
        <v>0.15345125691471773</v>
      </c>
      <c r="F1587" s="70">
        <f t="shared" ca="1" si="49"/>
        <v>0.37608810853730212</v>
      </c>
    </row>
    <row r="1588" spans="5:6" x14ac:dyDescent="0.25">
      <c r="E1588" s="70">
        <f t="shared" ca="1" si="48"/>
        <v>9.8795048130116747E-2</v>
      </c>
      <c r="F1588" s="70">
        <f t="shared" ca="1" si="49"/>
        <v>0.2875715104642802</v>
      </c>
    </row>
    <row r="1589" spans="5:6" x14ac:dyDescent="0.25">
      <c r="E1589" s="70">
        <f t="shared" ca="1" si="48"/>
        <v>0.82508982224560479</v>
      </c>
      <c r="F1589" s="70">
        <f t="shared" ca="1" si="49"/>
        <v>2.4405812157046154</v>
      </c>
    </row>
    <row r="1590" spans="5:6" x14ac:dyDescent="0.25">
      <c r="E1590" s="70">
        <f t="shared" ca="1" si="48"/>
        <v>0.40465624794862343</v>
      </c>
      <c r="F1590" s="70">
        <f t="shared" ca="1" si="49"/>
        <v>0.79687232002430108</v>
      </c>
    </row>
    <row r="1591" spans="5:6" x14ac:dyDescent="0.25">
      <c r="E1591" s="70">
        <f t="shared" ca="1" si="48"/>
        <v>0.1299453910836329</v>
      </c>
      <c r="F1591" s="70">
        <f t="shared" ca="1" si="49"/>
        <v>0.33874048283162672</v>
      </c>
    </row>
    <row r="1592" spans="5:6" x14ac:dyDescent="0.25">
      <c r="E1592" s="70">
        <f t="shared" ca="1" si="48"/>
        <v>0.6104197541823615</v>
      </c>
      <c r="F1592" s="70">
        <f t="shared" ca="1" si="49"/>
        <v>1.3020570263778686</v>
      </c>
    </row>
    <row r="1593" spans="5:6" x14ac:dyDescent="0.25">
      <c r="E1593" s="70">
        <f t="shared" ca="1" si="48"/>
        <v>0.69919967984107179</v>
      </c>
      <c r="F1593" s="70">
        <f t="shared" ca="1" si="49"/>
        <v>1.6373804136002588</v>
      </c>
    </row>
    <row r="1594" spans="5:6" x14ac:dyDescent="0.25">
      <c r="E1594" s="70">
        <f t="shared" ca="1" si="48"/>
        <v>0.19204072679053474</v>
      </c>
      <c r="F1594" s="70">
        <f t="shared" ca="1" si="49"/>
        <v>0.43649447388895013</v>
      </c>
    </row>
    <row r="1595" spans="5:6" x14ac:dyDescent="0.25">
      <c r="E1595" s="70">
        <f t="shared" ca="1" si="48"/>
        <v>0.75564005053633565</v>
      </c>
      <c r="F1595" s="70">
        <f t="shared" ca="1" si="49"/>
        <v>1.9275207241026839</v>
      </c>
    </row>
    <row r="1596" spans="5:6" x14ac:dyDescent="0.25">
      <c r="E1596" s="70">
        <f t="shared" ca="1" si="48"/>
        <v>9.9209724201948957E-2</v>
      </c>
      <c r="F1596" s="70">
        <f t="shared" ca="1" si="49"/>
        <v>0.28827184568927883</v>
      </c>
    </row>
    <row r="1597" spans="5:6" x14ac:dyDescent="0.25">
      <c r="E1597" s="70">
        <f t="shared" ca="1" si="48"/>
        <v>0.98065428449672676</v>
      </c>
      <c r="F1597" s="70">
        <f t="shared" ca="1" si="49"/>
        <v>8.0793865913283174</v>
      </c>
    </row>
    <row r="1598" spans="5:6" x14ac:dyDescent="0.25">
      <c r="E1598" s="70">
        <f t="shared" ca="1" si="48"/>
        <v>0.32202612487770899</v>
      </c>
      <c r="F1598" s="70">
        <f t="shared" ca="1" si="49"/>
        <v>0.64666506883832775</v>
      </c>
    </row>
    <row r="1599" spans="5:6" x14ac:dyDescent="0.25">
      <c r="E1599" s="70">
        <f t="shared" ca="1" si="48"/>
        <v>0.47779580902348218</v>
      </c>
      <c r="F1599" s="70">
        <f t="shared" ca="1" si="49"/>
        <v>0.94899926091667497</v>
      </c>
    </row>
    <row r="1600" spans="5:6" x14ac:dyDescent="0.25">
      <c r="E1600" s="70">
        <f t="shared" ca="1" si="48"/>
        <v>0.94530446381794286</v>
      </c>
      <c r="F1600" s="70">
        <f t="shared" ca="1" si="49"/>
        <v>4.8183724795916918</v>
      </c>
    </row>
    <row r="1601" spans="5:6" x14ac:dyDescent="0.25">
      <c r="E1601" s="70">
        <f t="shared" ca="1" si="48"/>
        <v>0.94549761892783479</v>
      </c>
      <c r="F1601" s="70">
        <f t="shared" ca="1" si="49"/>
        <v>4.82736110277005</v>
      </c>
    </row>
    <row r="1602" spans="5:6" x14ac:dyDescent="0.25">
      <c r="E1602" s="70">
        <f t="shared" ca="1" si="48"/>
        <v>0.74230349816366292</v>
      </c>
      <c r="F1602" s="70">
        <f t="shared" ca="1" si="49"/>
        <v>1.8513884718826428</v>
      </c>
    </row>
    <row r="1603" spans="5:6" x14ac:dyDescent="0.25">
      <c r="E1603" s="70">
        <f t="shared" ca="1" si="48"/>
        <v>0.58276213731663673</v>
      </c>
      <c r="F1603" s="70">
        <f t="shared" ca="1" si="49"/>
        <v>1.2172244791508362</v>
      </c>
    </row>
    <row r="1604" spans="5:6" x14ac:dyDescent="0.25">
      <c r="E1604" s="70">
        <f t="shared" ref="E1604:E1667" ca="1" si="50">RAND()</f>
        <v>0.65792475723466315</v>
      </c>
      <c r="F1604" s="70">
        <f t="shared" ref="F1604:F1667" ca="1" si="51">_xlfn.F.INV(E1604,$C$3,$C$4)</f>
        <v>1.4674029429863307</v>
      </c>
    </row>
    <row r="1605" spans="5:6" x14ac:dyDescent="0.25">
      <c r="E1605" s="70">
        <f t="shared" ca="1" si="50"/>
        <v>0.1422959779096602</v>
      </c>
      <c r="F1605" s="70">
        <f t="shared" ca="1" si="51"/>
        <v>0.3584528733847322</v>
      </c>
    </row>
    <row r="1606" spans="5:6" x14ac:dyDescent="0.25">
      <c r="E1606" s="70">
        <f t="shared" ca="1" si="50"/>
        <v>0.60469667451318987</v>
      </c>
      <c r="F1606" s="70">
        <f t="shared" ca="1" si="51"/>
        <v>1.283889531217955</v>
      </c>
    </row>
    <row r="1607" spans="5:6" x14ac:dyDescent="0.25">
      <c r="E1607" s="70">
        <f t="shared" ca="1" si="50"/>
        <v>0.15051529076482084</v>
      </c>
      <c r="F1607" s="70">
        <f t="shared" ca="1" si="51"/>
        <v>0.37145920457650333</v>
      </c>
    </row>
    <row r="1608" spans="5:6" x14ac:dyDescent="0.25">
      <c r="E1608" s="70">
        <f t="shared" ca="1" si="50"/>
        <v>0.45610753811798554</v>
      </c>
      <c r="F1608" s="70">
        <f t="shared" ca="1" si="51"/>
        <v>0.9015402034025104</v>
      </c>
    </row>
    <row r="1609" spans="5:6" x14ac:dyDescent="0.25">
      <c r="E1609" s="70">
        <f t="shared" ca="1" si="50"/>
        <v>0.39530533891402975</v>
      </c>
      <c r="F1609" s="70">
        <f t="shared" ca="1" si="51"/>
        <v>0.77888705222513654</v>
      </c>
    </row>
    <row r="1610" spans="5:6" x14ac:dyDescent="0.25">
      <c r="E1610" s="70">
        <f t="shared" ca="1" si="50"/>
        <v>0.7713410087717798</v>
      </c>
      <c r="F1610" s="70">
        <f t="shared" ca="1" si="51"/>
        <v>2.0246453076093833</v>
      </c>
    </row>
    <row r="1611" spans="5:6" x14ac:dyDescent="0.25">
      <c r="E1611" s="70">
        <f t="shared" ca="1" si="50"/>
        <v>0.15349863216998205</v>
      </c>
      <c r="F1611" s="70">
        <f t="shared" ca="1" si="51"/>
        <v>0.37616273687687812</v>
      </c>
    </row>
    <row r="1612" spans="5:6" x14ac:dyDescent="0.25">
      <c r="E1612" s="70">
        <f t="shared" ca="1" si="50"/>
        <v>0.60766196454549015</v>
      </c>
      <c r="F1612" s="70">
        <f t="shared" ca="1" si="51"/>
        <v>1.2932605717619106</v>
      </c>
    </row>
    <row r="1613" spans="5:6" x14ac:dyDescent="0.25">
      <c r="E1613" s="70">
        <f t="shared" ca="1" si="50"/>
        <v>0.2839695024407326</v>
      </c>
      <c r="F1613" s="70">
        <f t="shared" ca="1" si="51"/>
        <v>0.5828257011324085</v>
      </c>
    </row>
    <row r="1614" spans="5:6" x14ac:dyDescent="0.25">
      <c r="E1614" s="70">
        <f t="shared" ca="1" si="50"/>
        <v>0.70253598389782357</v>
      </c>
      <c r="F1614" s="70">
        <f t="shared" ca="1" si="51"/>
        <v>1.6524522495633429</v>
      </c>
    </row>
    <row r="1615" spans="5:6" x14ac:dyDescent="0.25">
      <c r="E1615" s="70">
        <f t="shared" ca="1" si="50"/>
        <v>8.0986306649593609E-2</v>
      </c>
      <c r="F1615" s="70">
        <f t="shared" ca="1" si="51"/>
        <v>0.25678171569689517</v>
      </c>
    </row>
    <row r="1616" spans="5:6" x14ac:dyDescent="0.25">
      <c r="E1616" s="70">
        <f t="shared" ca="1" si="50"/>
        <v>0.6395418463967607</v>
      </c>
      <c r="F1616" s="70">
        <f t="shared" ca="1" si="51"/>
        <v>1.4000971512514702</v>
      </c>
    </row>
    <row r="1617" spans="5:6" x14ac:dyDescent="0.25">
      <c r="E1617" s="70">
        <f t="shared" ca="1" si="50"/>
        <v>0.38043776195322865</v>
      </c>
      <c r="F1617" s="70">
        <f t="shared" ca="1" si="51"/>
        <v>0.75086572126355922</v>
      </c>
    </row>
    <row r="1618" spans="5:6" x14ac:dyDescent="0.25">
      <c r="E1618" s="70">
        <f t="shared" ca="1" si="50"/>
        <v>0.80633186076756436</v>
      </c>
      <c r="F1618" s="70">
        <f t="shared" ca="1" si="51"/>
        <v>2.2777162442186074</v>
      </c>
    </row>
    <row r="1619" spans="5:6" x14ac:dyDescent="0.25">
      <c r="E1619" s="70">
        <f t="shared" ca="1" si="50"/>
        <v>0.77134440405641991</v>
      </c>
      <c r="F1619" s="70">
        <f t="shared" ca="1" si="51"/>
        <v>2.0246672756102995</v>
      </c>
    </row>
    <row r="1620" spans="5:6" x14ac:dyDescent="0.25">
      <c r="E1620" s="70">
        <f t="shared" ca="1" si="50"/>
        <v>0.89561739067352619</v>
      </c>
      <c r="F1620" s="70">
        <f t="shared" ca="1" si="51"/>
        <v>3.3675054608000803</v>
      </c>
    </row>
    <row r="1621" spans="5:6" x14ac:dyDescent="0.25">
      <c r="E1621" s="70">
        <f t="shared" ca="1" si="50"/>
        <v>0.16931372512633824</v>
      </c>
      <c r="F1621" s="70">
        <f t="shared" ca="1" si="51"/>
        <v>0.4009854108835087</v>
      </c>
    </row>
    <row r="1622" spans="5:6" x14ac:dyDescent="0.25">
      <c r="E1622" s="70">
        <f t="shared" ca="1" si="50"/>
        <v>0.91462204503307609</v>
      </c>
      <c r="F1622" s="70">
        <f t="shared" ca="1" si="51"/>
        <v>3.7804460219774807</v>
      </c>
    </row>
    <row r="1623" spans="5:6" x14ac:dyDescent="0.25">
      <c r="E1623" s="70">
        <f t="shared" ca="1" si="50"/>
        <v>0.89454718111217424</v>
      </c>
      <c r="F1623" s="70">
        <f t="shared" ca="1" si="51"/>
        <v>3.347383445428985</v>
      </c>
    </row>
    <row r="1624" spans="5:6" x14ac:dyDescent="0.25">
      <c r="E1624" s="70">
        <f t="shared" ca="1" si="50"/>
        <v>0.2514636251910275</v>
      </c>
      <c r="F1624" s="70">
        <f t="shared" ca="1" si="51"/>
        <v>0.53013991411895778</v>
      </c>
    </row>
    <row r="1625" spans="5:6" x14ac:dyDescent="0.25">
      <c r="E1625" s="70">
        <f t="shared" ca="1" si="50"/>
        <v>0.12313373390353743</v>
      </c>
      <c r="F1625" s="70">
        <f t="shared" ca="1" si="51"/>
        <v>0.32775702247562694</v>
      </c>
    </row>
    <row r="1626" spans="5:6" x14ac:dyDescent="0.25">
      <c r="E1626" s="70">
        <f t="shared" ca="1" si="50"/>
        <v>0.98412970776201958</v>
      </c>
      <c r="F1626" s="70">
        <f t="shared" ca="1" si="51"/>
        <v>8.8678214623699674</v>
      </c>
    </row>
    <row r="1627" spans="5:6" x14ac:dyDescent="0.25">
      <c r="E1627" s="70">
        <f t="shared" ca="1" si="50"/>
        <v>3.730706348834345E-2</v>
      </c>
      <c r="F1627" s="70">
        <f t="shared" ca="1" si="51"/>
        <v>0.17045789518302665</v>
      </c>
    </row>
    <row r="1628" spans="5:6" x14ac:dyDescent="0.25">
      <c r="E1628" s="70">
        <f t="shared" ca="1" si="50"/>
        <v>0.24343858172991872</v>
      </c>
      <c r="F1628" s="70">
        <f t="shared" ca="1" si="51"/>
        <v>0.51733436873775962</v>
      </c>
    </row>
    <row r="1629" spans="5:6" x14ac:dyDescent="0.25">
      <c r="E1629" s="70">
        <f t="shared" ca="1" si="50"/>
        <v>0.48100311618107172</v>
      </c>
      <c r="F1629" s="70">
        <f t="shared" ca="1" si="51"/>
        <v>0.95620873173831833</v>
      </c>
    </row>
    <row r="1630" spans="5:6" x14ac:dyDescent="0.25">
      <c r="E1630" s="70">
        <f t="shared" ca="1" si="50"/>
        <v>0.79372379770452861</v>
      </c>
      <c r="F1630" s="70">
        <f t="shared" ca="1" si="51"/>
        <v>2.1798487885692923</v>
      </c>
    </row>
    <row r="1631" spans="5:6" x14ac:dyDescent="0.25">
      <c r="E1631" s="70">
        <f t="shared" ca="1" si="50"/>
        <v>0.22218133869778811</v>
      </c>
      <c r="F1631" s="70">
        <f t="shared" ca="1" si="51"/>
        <v>0.48370492657324266</v>
      </c>
    </row>
    <row r="1632" spans="5:6" x14ac:dyDescent="0.25">
      <c r="E1632" s="70">
        <f t="shared" ca="1" si="50"/>
        <v>0.421182865910249</v>
      </c>
      <c r="F1632" s="70">
        <f t="shared" ca="1" si="51"/>
        <v>0.82939221653807005</v>
      </c>
    </row>
    <row r="1633" spans="5:6" x14ac:dyDescent="0.25">
      <c r="E1633" s="70">
        <f t="shared" ca="1" si="50"/>
        <v>0.97750981699716177</v>
      </c>
      <c r="F1633" s="70">
        <f t="shared" ca="1" si="51"/>
        <v>7.5198942319387996</v>
      </c>
    </row>
    <row r="1634" spans="5:6" x14ac:dyDescent="0.25">
      <c r="E1634" s="70">
        <f t="shared" ca="1" si="50"/>
        <v>0.99262723960857491</v>
      </c>
      <c r="F1634" s="70">
        <f t="shared" ca="1" si="51"/>
        <v>12.57954743434283</v>
      </c>
    </row>
    <row r="1635" spans="5:6" x14ac:dyDescent="0.25">
      <c r="E1635" s="70">
        <f t="shared" ca="1" si="50"/>
        <v>0.52683758040509499</v>
      </c>
      <c r="F1635" s="70">
        <f t="shared" ca="1" si="51"/>
        <v>1.0653328902117971</v>
      </c>
    </row>
    <row r="1636" spans="5:6" x14ac:dyDescent="0.25">
      <c r="E1636" s="70">
        <f t="shared" ca="1" si="50"/>
        <v>0.39637043583486453</v>
      </c>
      <c r="F1636" s="70">
        <f t="shared" ca="1" si="51"/>
        <v>0.78092114851124605</v>
      </c>
    </row>
    <row r="1637" spans="5:6" x14ac:dyDescent="0.25">
      <c r="E1637" s="70">
        <f t="shared" ca="1" si="50"/>
        <v>9.9674127390598111E-2</v>
      </c>
      <c r="F1637" s="70">
        <f t="shared" ca="1" si="51"/>
        <v>0.2890553948658301</v>
      </c>
    </row>
    <row r="1638" spans="5:6" x14ac:dyDescent="0.25">
      <c r="E1638" s="70">
        <f t="shared" ca="1" si="50"/>
        <v>0.29461361921137164</v>
      </c>
      <c r="F1638" s="70">
        <f t="shared" ca="1" si="51"/>
        <v>0.60041768399340045</v>
      </c>
    </row>
    <row r="1639" spans="5:6" x14ac:dyDescent="0.25">
      <c r="E1639" s="70">
        <f t="shared" ca="1" si="50"/>
        <v>0.46563831183933535</v>
      </c>
      <c r="F1639" s="70">
        <f t="shared" ca="1" si="51"/>
        <v>0.92212574233833366</v>
      </c>
    </row>
    <row r="1640" spans="5:6" x14ac:dyDescent="0.25">
      <c r="E1640" s="70">
        <f t="shared" ca="1" si="50"/>
        <v>0.33881016337577441</v>
      </c>
      <c r="F1640" s="70">
        <f t="shared" ca="1" si="51"/>
        <v>0.675744498736499</v>
      </c>
    </row>
    <row r="1641" spans="5:6" x14ac:dyDescent="0.25">
      <c r="E1641" s="70">
        <f t="shared" ca="1" si="50"/>
        <v>0.82706426455514714</v>
      </c>
      <c r="F1641" s="70">
        <f t="shared" ca="1" si="51"/>
        <v>2.4591075706258891</v>
      </c>
    </row>
    <row r="1642" spans="5:6" x14ac:dyDescent="0.25">
      <c r="E1642" s="70">
        <f t="shared" ca="1" si="50"/>
        <v>0.473672578978793</v>
      </c>
      <c r="F1642" s="70">
        <f t="shared" ca="1" si="51"/>
        <v>0.93980550632809112</v>
      </c>
    </row>
    <row r="1643" spans="5:6" x14ac:dyDescent="0.25">
      <c r="E1643" s="70">
        <f t="shared" ca="1" si="50"/>
        <v>0.25167470143991699</v>
      </c>
      <c r="F1643" s="70">
        <f t="shared" ca="1" si="51"/>
        <v>0.53047766979600164</v>
      </c>
    </row>
    <row r="1644" spans="5:6" x14ac:dyDescent="0.25">
      <c r="E1644" s="70">
        <f t="shared" ca="1" si="50"/>
        <v>6.5412103835581492E-2</v>
      </c>
      <c r="F1644" s="70">
        <f t="shared" ca="1" si="51"/>
        <v>0.22833147377595223</v>
      </c>
    </row>
    <row r="1645" spans="5:6" x14ac:dyDescent="0.25">
      <c r="E1645" s="70">
        <f t="shared" ca="1" si="50"/>
        <v>0.9552705656425684</v>
      </c>
      <c r="F1645" s="70">
        <f t="shared" ca="1" si="51"/>
        <v>5.3497813900040878</v>
      </c>
    </row>
    <row r="1646" spans="5:6" x14ac:dyDescent="0.25">
      <c r="E1646" s="70">
        <f t="shared" ca="1" si="50"/>
        <v>0.75650120554555988</v>
      </c>
      <c r="F1646" s="70">
        <f t="shared" ca="1" si="51"/>
        <v>1.9326278211512116</v>
      </c>
    </row>
    <row r="1647" spans="5:6" x14ac:dyDescent="0.25">
      <c r="E1647" s="70">
        <f t="shared" ca="1" si="50"/>
        <v>0.78103875266579026</v>
      </c>
      <c r="F1647" s="70">
        <f t="shared" ca="1" si="51"/>
        <v>2.0892495825344932</v>
      </c>
    </row>
    <row r="1648" spans="5:6" x14ac:dyDescent="0.25">
      <c r="E1648" s="70">
        <f t="shared" ca="1" si="50"/>
        <v>0.76592227371792088</v>
      </c>
      <c r="F1648" s="70">
        <f t="shared" ca="1" si="51"/>
        <v>1.9901358229064814</v>
      </c>
    </row>
    <row r="1649" spans="5:6" x14ac:dyDescent="0.25">
      <c r="E1649" s="70">
        <f t="shared" ca="1" si="50"/>
        <v>0.68758765130148503</v>
      </c>
      <c r="F1649" s="70">
        <f t="shared" ca="1" si="51"/>
        <v>1.5865960392652321</v>
      </c>
    </row>
    <row r="1650" spans="5:6" x14ac:dyDescent="0.25">
      <c r="E1650" s="70">
        <f t="shared" ca="1" si="50"/>
        <v>0.14169617847426252</v>
      </c>
      <c r="F1650" s="70">
        <f t="shared" ca="1" si="51"/>
        <v>0.35750063256616155</v>
      </c>
    </row>
    <row r="1651" spans="5:6" x14ac:dyDescent="0.25">
      <c r="E1651" s="70">
        <f t="shared" ca="1" si="50"/>
        <v>0.14885852874652039</v>
      </c>
      <c r="F1651" s="70">
        <f t="shared" ca="1" si="51"/>
        <v>0.36884345595700735</v>
      </c>
    </row>
    <row r="1652" spans="5:6" x14ac:dyDescent="0.25">
      <c r="E1652" s="70">
        <f t="shared" ca="1" si="50"/>
        <v>5.9905220696452544E-2</v>
      </c>
      <c r="F1652" s="70">
        <f t="shared" ca="1" si="51"/>
        <v>0.21779711176944197</v>
      </c>
    </row>
    <row r="1653" spans="5:6" x14ac:dyDescent="0.25">
      <c r="E1653" s="70">
        <f t="shared" ca="1" si="50"/>
        <v>0.30834653650722077</v>
      </c>
      <c r="F1653" s="70">
        <f t="shared" ca="1" si="51"/>
        <v>0.62340630992124668</v>
      </c>
    </row>
    <row r="1654" spans="5:6" x14ac:dyDescent="0.25">
      <c r="E1654" s="70">
        <f t="shared" ca="1" si="50"/>
        <v>0.86841233396205442</v>
      </c>
      <c r="F1654" s="70">
        <f t="shared" ca="1" si="51"/>
        <v>2.9293249341276066</v>
      </c>
    </row>
    <row r="1655" spans="5:6" x14ac:dyDescent="0.25">
      <c r="E1655" s="70">
        <f t="shared" ca="1" si="50"/>
        <v>4.8844124736893146E-3</v>
      </c>
      <c r="F1655" s="70">
        <f t="shared" ca="1" si="51"/>
        <v>6.6252555557858889E-2</v>
      </c>
    </row>
    <row r="1656" spans="5:6" x14ac:dyDescent="0.25">
      <c r="E1656" s="70">
        <f t="shared" ca="1" si="50"/>
        <v>0.94237115793486859</v>
      </c>
      <c r="F1656" s="70">
        <f t="shared" ca="1" si="51"/>
        <v>4.6870767926264438</v>
      </c>
    </row>
    <row r="1657" spans="5:6" x14ac:dyDescent="0.25">
      <c r="E1657" s="70">
        <f t="shared" ca="1" si="50"/>
        <v>0.42356806890380305</v>
      </c>
      <c r="F1657" s="70">
        <f t="shared" ca="1" si="51"/>
        <v>0.83416685064336404</v>
      </c>
    </row>
    <row r="1658" spans="5:6" x14ac:dyDescent="0.25">
      <c r="E1658" s="70">
        <f t="shared" ca="1" si="50"/>
        <v>0.94099106797238508</v>
      </c>
      <c r="F1658" s="70">
        <f t="shared" ca="1" si="51"/>
        <v>4.6284758682374321</v>
      </c>
    </row>
    <row r="1659" spans="5:6" x14ac:dyDescent="0.25">
      <c r="E1659" s="70">
        <f t="shared" ca="1" si="50"/>
        <v>0.1748438142723937</v>
      </c>
      <c r="F1659" s="70">
        <f t="shared" ca="1" si="51"/>
        <v>0.40963472952247321</v>
      </c>
    </row>
    <row r="1660" spans="5:6" x14ac:dyDescent="0.25">
      <c r="E1660" s="70">
        <f t="shared" ca="1" si="50"/>
        <v>0.48560198547495725</v>
      </c>
      <c r="F1660" s="70">
        <f t="shared" ca="1" si="51"/>
        <v>0.96663659548442593</v>
      </c>
    </row>
    <row r="1661" spans="5:6" x14ac:dyDescent="0.25">
      <c r="E1661" s="70">
        <f t="shared" ca="1" si="50"/>
        <v>0.66388242144513965</v>
      </c>
      <c r="F1661" s="70">
        <f t="shared" ca="1" si="51"/>
        <v>1.4902314364658549</v>
      </c>
    </row>
    <row r="1662" spans="5:6" x14ac:dyDescent="0.25">
      <c r="E1662" s="70">
        <f t="shared" ca="1" si="50"/>
        <v>0.74325495848126233</v>
      </c>
      <c r="F1662" s="70">
        <f t="shared" ca="1" si="51"/>
        <v>1.8566433551170427</v>
      </c>
    </row>
    <row r="1663" spans="5:6" x14ac:dyDescent="0.25">
      <c r="E1663" s="70">
        <f t="shared" ca="1" si="50"/>
        <v>0.67913916162816701</v>
      </c>
      <c r="F1663" s="70">
        <f t="shared" ca="1" si="51"/>
        <v>1.5511838006119525</v>
      </c>
    </row>
    <row r="1664" spans="5:6" x14ac:dyDescent="0.25">
      <c r="E1664" s="70">
        <f t="shared" ca="1" si="50"/>
        <v>0.69155674688327151</v>
      </c>
      <c r="F1664" s="70">
        <f t="shared" ca="1" si="51"/>
        <v>1.6036706049620888</v>
      </c>
    </row>
    <row r="1665" spans="5:6" x14ac:dyDescent="0.25">
      <c r="E1665" s="70">
        <f t="shared" ca="1" si="50"/>
        <v>0.18780410158764249</v>
      </c>
      <c r="F1665" s="70">
        <f t="shared" ca="1" si="51"/>
        <v>0.42987860668697353</v>
      </c>
    </row>
    <row r="1666" spans="5:6" x14ac:dyDescent="0.25">
      <c r="E1666" s="70">
        <f t="shared" ca="1" si="50"/>
        <v>8.0096395428607692E-2</v>
      </c>
      <c r="F1666" s="70">
        <f t="shared" ca="1" si="51"/>
        <v>0.25520045274340325</v>
      </c>
    </row>
    <row r="1667" spans="5:6" x14ac:dyDescent="0.25">
      <c r="E1667" s="70">
        <f t="shared" ca="1" si="50"/>
        <v>0.53585279648069128</v>
      </c>
      <c r="F1667" s="70">
        <f t="shared" ca="1" si="51"/>
        <v>1.0882839788577157</v>
      </c>
    </row>
    <row r="1668" spans="5:6" x14ac:dyDescent="0.25">
      <c r="E1668" s="70">
        <f t="shared" ref="E1668:E1731" ca="1" si="52">RAND()</f>
        <v>0.15873005267725371</v>
      </c>
      <c r="F1668" s="70">
        <f t="shared" ref="F1668:F1731" ca="1" si="53">_xlfn.F.INV(E1668,$C$3,$C$4)</f>
        <v>0.38439219537471592</v>
      </c>
    </row>
    <row r="1669" spans="5:6" x14ac:dyDescent="0.25">
      <c r="E1669" s="70">
        <f t="shared" ca="1" si="52"/>
        <v>0.64834066563512516</v>
      </c>
      <c r="F1669" s="70">
        <f t="shared" ca="1" si="53"/>
        <v>1.4317432258721223</v>
      </c>
    </row>
    <row r="1670" spans="5:6" x14ac:dyDescent="0.25">
      <c r="E1670" s="70">
        <f t="shared" ca="1" si="52"/>
        <v>0.8595456722814615</v>
      </c>
      <c r="F1670" s="70">
        <f t="shared" ca="1" si="53"/>
        <v>2.8127212732807423</v>
      </c>
    </row>
    <row r="1671" spans="5:6" x14ac:dyDescent="0.25">
      <c r="E1671" s="70">
        <f t="shared" ca="1" si="52"/>
        <v>0.77089061864942166</v>
      </c>
      <c r="F1671" s="70">
        <f t="shared" ca="1" si="53"/>
        <v>2.0217351122076526</v>
      </c>
    </row>
    <row r="1672" spans="5:6" x14ac:dyDescent="0.25">
      <c r="E1672" s="70">
        <f t="shared" ca="1" si="52"/>
        <v>0.60359223328618994</v>
      </c>
      <c r="F1672" s="70">
        <f t="shared" ca="1" si="53"/>
        <v>1.2804220128896506</v>
      </c>
    </row>
    <row r="1673" spans="5:6" x14ac:dyDescent="0.25">
      <c r="E1673" s="70">
        <f t="shared" ca="1" si="52"/>
        <v>0.41933733616593938</v>
      </c>
      <c r="F1673" s="70">
        <f t="shared" ca="1" si="53"/>
        <v>0.82571229933690493</v>
      </c>
    </row>
    <row r="1674" spans="5:6" x14ac:dyDescent="0.25">
      <c r="E1674" s="70">
        <f t="shared" ca="1" si="52"/>
        <v>0.11245642465717731</v>
      </c>
      <c r="F1674" s="70">
        <f t="shared" ca="1" si="53"/>
        <v>0.31033480746346753</v>
      </c>
    </row>
    <row r="1675" spans="5:6" x14ac:dyDescent="0.25">
      <c r="E1675" s="70">
        <f t="shared" ca="1" si="52"/>
        <v>0.87986733216425306</v>
      </c>
      <c r="F1675" s="70">
        <f t="shared" ca="1" si="53"/>
        <v>3.0970530317585956</v>
      </c>
    </row>
    <row r="1676" spans="5:6" x14ac:dyDescent="0.25">
      <c r="E1676" s="70">
        <f t="shared" ca="1" si="52"/>
        <v>0.27252379669814486</v>
      </c>
      <c r="F1676" s="70">
        <f t="shared" ca="1" si="53"/>
        <v>0.56410839230548548</v>
      </c>
    </row>
    <row r="1677" spans="5:6" x14ac:dyDescent="0.25">
      <c r="E1677" s="70">
        <f t="shared" ca="1" si="52"/>
        <v>0.7311877937136928</v>
      </c>
      <c r="F1677" s="70">
        <f t="shared" ca="1" si="53"/>
        <v>1.7918583844518248</v>
      </c>
    </row>
    <row r="1678" spans="5:6" x14ac:dyDescent="0.25">
      <c r="E1678" s="70">
        <f t="shared" ca="1" si="52"/>
        <v>0.23137409543731369</v>
      </c>
      <c r="F1678" s="70">
        <f t="shared" ca="1" si="53"/>
        <v>0.49820204389307921</v>
      </c>
    </row>
    <row r="1679" spans="5:6" x14ac:dyDescent="0.25">
      <c r="E1679" s="70">
        <f t="shared" ca="1" si="52"/>
        <v>0.46306649003271438</v>
      </c>
      <c r="F1679" s="70">
        <f t="shared" ca="1" si="53"/>
        <v>0.91653020260601625</v>
      </c>
    </row>
    <row r="1680" spans="5:6" x14ac:dyDescent="0.25">
      <c r="E1680" s="70">
        <f t="shared" ca="1" si="52"/>
        <v>0.86586130449285637</v>
      </c>
      <c r="F1680" s="70">
        <f t="shared" ca="1" si="53"/>
        <v>2.8946934607234587</v>
      </c>
    </row>
    <row r="1681" spans="5:6" x14ac:dyDescent="0.25">
      <c r="E1681" s="70">
        <f t="shared" ca="1" si="52"/>
        <v>0.81954877613368948</v>
      </c>
      <c r="F1681" s="70">
        <f t="shared" ca="1" si="53"/>
        <v>2.3900789465944223</v>
      </c>
    </row>
    <row r="1682" spans="5:6" x14ac:dyDescent="0.25">
      <c r="E1682" s="70">
        <f t="shared" ca="1" si="52"/>
        <v>8.2954467238357532E-3</v>
      </c>
      <c r="F1682" s="70">
        <f t="shared" ca="1" si="53"/>
        <v>8.3805594623303073E-2</v>
      </c>
    </row>
    <row r="1683" spans="5:6" x14ac:dyDescent="0.25">
      <c r="E1683" s="70">
        <f t="shared" ca="1" si="52"/>
        <v>0.45382627699930023</v>
      </c>
      <c r="F1683" s="70">
        <f t="shared" ca="1" si="53"/>
        <v>0.89667315205411735</v>
      </c>
    </row>
    <row r="1684" spans="5:6" x14ac:dyDescent="0.25">
      <c r="E1684" s="70">
        <f t="shared" ca="1" si="52"/>
        <v>0.45220936880416118</v>
      </c>
      <c r="F1684" s="70">
        <f t="shared" ca="1" si="53"/>
        <v>0.89323726231237921</v>
      </c>
    </row>
    <row r="1685" spans="5:6" x14ac:dyDescent="0.25">
      <c r="E1685" s="70">
        <f t="shared" ca="1" si="52"/>
        <v>0.54732316825811711</v>
      </c>
      <c r="F1685" s="70">
        <f t="shared" ca="1" si="53"/>
        <v>1.1182812291067821</v>
      </c>
    </row>
    <row r="1686" spans="5:6" x14ac:dyDescent="0.25">
      <c r="E1686" s="70">
        <f t="shared" ca="1" si="52"/>
        <v>0.74855613928001974</v>
      </c>
      <c r="F1686" s="70">
        <f t="shared" ca="1" si="53"/>
        <v>1.8864070193958618</v>
      </c>
    </row>
    <row r="1687" spans="5:6" x14ac:dyDescent="0.25">
      <c r="E1687" s="70">
        <f t="shared" ca="1" si="52"/>
        <v>0.57725278944709035</v>
      </c>
      <c r="F1687" s="70">
        <f t="shared" ca="1" si="53"/>
        <v>1.2011704766665487</v>
      </c>
    </row>
    <row r="1688" spans="5:6" x14ac:dyDescent="0.25">
      <c r="E1688" s="70">
        <f t="shared" ca="1" si="52"/>
        <v>0.90523326861931586</v>
      </c>
      <c r="F1688" s="70">
        <f t="shared" ca="1" si="53"/>
        <v>3.5621016301153605</v>
      </c>
    </row>
    <row r="1689" spans="5:6" x14ac:dyDescent="0.25">
      <c r="E1689" s="70">
        <f t="shared" ca="1" si="52"/>
        <v>0.29097568376653749</v>
      </c>
      <c r="F1689" s="70">
        <f t="shared" ca="1" si="53"/>
        <v>0.59438392220255898</v>
      </c>
    </row>
    <row r="1690" spans="5:6" x14ac:dyDescent="0.25">
      <c r="E1690" s="70">
        <f t="shared" ca="1" si="52"/>
        <v>0.27298055103672092</v>
      </c>
      <c r="F1690" s="70">
        <f t="shared" ca="1" si="53"/>
        <v>0.56485161866366251</v>
      </c>
    </row>
    <row r="1691" spans="5:6" x14ac:dyDescent="0.25">
      <c r="E1691" s="70">
        <f t="shared" ca="1" si="52"/>
        <v>0.56672004671528964</v>
      </c>
      <c r="F1691" s="70">
        <f t="shared" ca="1" si="53"/>
        <v>1.1711933165148833</v>
      </c>
    </row>
    <row r="1692" spans="5:6" x14ac:dyDescent="0.25">
      <c r="E1692" s="70">
        <f t="shared" ca="1" si="52"/>
        <v>0.55859326432158296</v>
      </c>
      <c r="F1692" s="70">
        <f t="shared" ca="1" si="53"/>
        <v>1.1486756538587575</v>
      </c>
    </row>
    <row r="1693" spans="5:6" x14ac:dyDescent="0.25">
      <c r="E1693" s="70">
        <f t="shared" ca="1" si="52"/>
        <v>0.73464164073828553</v>
      </c>
      <c r="F1693" s="70">
        <f t="shared" ca="1" si="53"/>
        <v>1.8099977900689872</v>
      </c>
    </row>
    <row r="1694" spans="5:6" x14ac:dyDescent="0.25">
      <c r="E1694" s="70">
        <f t="shared" ca="1" si="52"/>
        <v>0.15014781291407386</v>
      </c>
      <c r="F1694" s="70">
        <f t="shared" ca="1" si="53"/>
        <v>0.37087925568896007</v>
      </c>
    </row>
    <row r="1695" spans="5:6" x14ac:dyDescent="0.25">
      <c r="E1695" s="70">
        <f t="shared" ca="1" si="52"/>
        <v>2.7779640680654194E-2</v>
      </c>
      <c r="F1695" s="70">
        <f t="shared" ca="1" si="53"/>
        <v>0.14728786037304523</v>
      </c>
    </row>
    <row r="1696" spans="5:6" x14ac:dyDescent="0.25">
      <c r="E1696" s="70">
        <f t="shared" ca="1" si="52"/>
        <v>0.83505666556643032</v>
      </c>
      <c r="F1696" s="70">
        <f t="shared" ca="1" si="53"/>
        <v>2.53716301578973</v>
      </c>
    </row>
    <row r="1697" spans="5:6" x14ac:dyDescent="0.25">
      <c r="E1697" s="70">
        <f t="shared" ca="1" si="52"/>
        <v>0.35734208214887186</v>
      </c>
      <c r="F1697" s="70">
        <f t="shared" ca="1" si="53"/>
        <v>0.70862223281707715</v>
      </c>
    </row>
    <row r="1698" spans="5:6" x14ac:dyDescent="0.25">
      <c r="E1698" s="70">
        <f t="shared" ca="1" si="52"/>
        <v>0.27152405632222187</v>
      </c>
      <c r="F1698" s="70">
        <f t="shared" ca="1" si="53"/>
        <v>0.56248265835105615</v>
      </c>
    </row>
    <row r="1699" spans="5:6" x14ac:dyDescent="0.25">
      <c r="E1699" s="70">
        <f t="shared" ca="1" si="52"/>
        <v>0.59832052572606531</v>
      </c>
      <c r="F1699" s="70">
        <f t="shared" ca="1" si="53"/>
        <v>1.2640380030466043</v>
      </c>
    </row>
    <row r="1700" spans="5:6" x14ac:dyDescent="0.25">
      <c r="E1700" s="70">
        <f t="shared" ca="1" si="52"/>
        <v>0.21260399653628892</v>
      </c>
      <c r="F1700" s="70">
        <f t="shared" ca="1" si="53"/>
        <v>0.46866091054218545</v>
      </c>
    </row>
    <row r="1701" spans="5:6" x14ac:dyDescent="0.25">
      <c r="E1701" s="70">
        <f t="shared" ca="1" si="52"/>
        <v>0.48300765525803324</v>
      </c>
      <c r="F1701" s="70">
        <f t="shared" ca="1" si="53"/>
        <v>0.96074077780059208</v>
      </c>
    </row>
    <row r="1702" spans="5:6" x14ac:dyDescent="0.25">
      <c r="E1702" s="70">
        <f t="shared" ca="1" si="52"/>
        <v>0.41531014101701225</v>
      </c>
      <c r="F1702" s="70">
        <f t="shared" ca="1" si="53"/>
        <v>0.81772526517682886</v>
      </c>
    </row>
    <row r="1703" spans="5:6" x14ac:dyDescent="0.25">
      <c r="E1703" s="70">
        <f t="shared" ca="1" si="52"/>
        <v>0.86680860987507402</v>
      </c>
      <c r="F1703" s="70">
        <f t="shared" ca="1" si="53"/>
        <v>2.9074469928008071</v>
      </c>
    </row>
    <row r="1704" spans="5:6" x14ac:dyDescent="0.25">
      <c r="E1704" s="70">
        <f t="shared" ca="1" si="52"/>
        <v>0.93205854828375378</v>
      </c>
      <c r="F1704" s="70">
        <f t="shared" ca="1" si="53"/>
        <v>4.2904319899118333</v>
      </c>
    </row>
    <row r="1705" spans="5:6" x14ac:dyDescent="0.25">
      <c r="E1705" s="70">
        <f t="shared" ca="1" si="52"/>
        <v>0.60570378015948467</v>
      </c>
      <c r="F1705" s="70">
        <f t="shared" ca="1" si="53"/>
        <v>1.2870621894720213</v>
      </c>
    </row>
    <row r="1706" spans="5:6" x14ac:dyDescent="0.25">
      <c r="E1706" s="70">
        <f t="shared" ca="1" si="52"/>
        <v>0.92695449481178249</v>
      </c>
      <c r="F1706" s="70">
        <f t="shared" ca="1" si="53"/>
        <v>4.1238020719150121</v>
      </c>
    </row>
    <row r="1707" spans="5:6" x14ac:dyDescent="0.25">
      <c r="E1707" s="70">
        <f t="shared" ca="1" si="52"/>
        <v>0.96387241015242953</v>
      </c>
      <c r="F1707" s="70">
        <f t="shared" ca="1" si="53"/>
        <v>5.9619582777640607</v>
      </c>
    </row>
    <row r="1708" spans="5:6" x14ac:dyDescent="0.25">
      <c r="E1708" s="70">
        <f t="shared" ca="1" si="52"/>
        <v>0.27727688428518582</v>
      </c>
      <c r="F1708" s="70">
        <f t="shared" ca="1" si="53"/>
        <v>0.5718573484594186</v>
      </c>
    </row>
    <row r="1709" spans="5:6" x14ac:dyDescent="0.25">
      <c r="E1709" s="70">
        <f t="shared" ca="1" si="52"/>
        <v>0.4908940623085537</v>
      </c>
      <c r="F1709" s="70">
        <f t="shared" ca="1" si="53"/>
        <v>0.97877115438776496</v>
      </c>
    </row>
    <row r="1710" spans="5:6" x14ac:dyDescent="0.25">
      <c r="E1710" s="70">
        <f t="shared" ca="1" si="52"/>
        <v>0.16875837003581884</v>
      </c>
      <c r="F1710" s="70">
        <f t="shared" ca="1" si="53"/>
        <v>0.40011617042428305</v>
      </c>
    </row>
    <row r="1711" spans="5:6" x14ac:dyDescent="0.25">
      <c r="E1711" s="70">
        <f t="shared" ca="1" si="52"/>
        <v>0.92278261629165681</v>
      </c>
      <c r="F1711" s="70">
        <f t="shared" ca="1" si="53"/>
        <v>3.9991730587216292</v>
      </c>
    </row>
    <row r="1712" spans="5:6" x14ac:dyDescent="0.25">
      <c r="E1712" s="70">
        <f t="shared" ca="1" si="52"/>
        <v>0.24228531452251745</v>
      </c>
      <c r="F1712" s="70">
        <f t="shared" ca="1" si="53"/>
        <v>0.51549958988829425</v>
      </c>
    </row>
    <row r="1713" spans="5:6" x14ac:dyDescent="0.25">
      <c r="E1713" s="70">
        <f t="shared" ca="1" si="52"/>
        <v>3.3828249574066716E-2</v>
      </c>
      <c r="F1713" s="70">
        <f t="shared" ca="1" si="53"/>
        <v>0.16230959297762007</v>
      </c>
    </row>
    <row r="1714" spans="5:6" x14ac:dyDescent="0.25">
      <c r="E1714" s="70">
        <f t="shared" ca="1" si="52"/>
        <v>0.24003707654503714</v>
      </c>
      <c r="F1714" s="70">
        <f t="shared" ca="1" si="53"/>
        <v>0.51192652345139178</v>
      </c>
    </row>
    <row r="1715" spans="5:6" x14ac:dyDescent="0.25">
      <c r="E1715" s="70">
        <f t="shared" ca="1" si="52"/>
        <v>0.89510543276679033</v>
      </c>
      <c r="F1715" s="70">
        <f t="shared" ca="1" si="53"/>
        <v>3.3578442560703352</v>
      </c>
    </row>
    <row r="1716" spans="5:6" x14ac:dyDescent="0.25">
      <c r="E1716" s="70">
        <f t="shared" ca="1" si="52"/>
        <v>0.39635421162021423</v>
      </c>
      <c r="F1716" s="70">
        <f t="shared" ca="1" si="53"/>
        <v>0.78089013638455629</v>
      </c>
    </row>
    <row r="1717" spans="5:6" x14ac:dyDescent="0.25">
      <c r="E1717" s="70">
        <f t="shared" ca="1" si="52"/>
        <v>0.607454434101378</v>
      </c>
      <c r="F1717" s="70">
        <f t="shared" ca="1" si="53"/>
        <v>1.2926018000318813</v>
      </c>
    </row>
    <row r="1718" spans="5:6" x14ac:dyDescent="0.25">
      <c r="E1718" s="70">
        <f t="shared" ca="1" si="52"/>
        <v>9.0699422603948143E-3</v>
      </c>
      <c r="F1718" s="70">
        <f t="shared" ca="1" si="53"/>
        <v>8.7242380412427781E-2</v>
      </c>
    </row>
    <row r="1719" spans="5:6" x14ac:dyDescent="0.25">
      <c r="E1719" s="70">
        <f t="shared" ca="1" si="52"/>
        <v>0.48798537720496282</v>
      </c>
      <c r="F1719" s="70">
        <f t="shared" ca="1" si="53"/>
        <v>0.97208355536298141</v>
      </c>
    </row>
    <row r="1720" spans="5:6" x14ac:dyDescent="0.25">
      <c r="E1720" s="70">
        <f t="shared" ca="1" si="52"/>
        <v>0.93348554215688251</v>
      </c>
      <c r="F1720" s="70">
        <f t="shared" ca="1" si="53"/>
        <v>4.3401580845418604</v>
      </c>
    </row>
    <row r="1721" spans="5:6" x14ac:dyDescent="0.25">
      <c r="E1721" s="70">
        <f t="shared" ca="1" si="52"/>
        <v>0.22749891955792623</v>
      </c>
      <c r="F1721" s="70">
        <f t="shared" ca="1" si="53"/>
        <v>0.49208315203505304</v>
      </c>
    </row>
    <row r="1722" spans="5:6" x14ac:dyDescent="0.25">
      <c r="E1722" s="70">
        <f t="shared" ca="1" si="52"/>
        <v>0.65708875482719742</v>
      </c>
      <c r="F1722" s="70">
        <f t="shared" ca="1" si="53"/>
        <v>1.4642409913105372</v>
      </c>
    </row>
    <row r="1723" spans="5:6" x14ac:dyDescent="0.25">
      <c r="E1723" s="70">
        <f t="shared" ca="1" si="52"/>
        <v>0.14789736530452235</v>
      </c>
      <c r="F1723" s="70">
        <f t="shared" ca="1" si="53"/>
        <v>0.36732465051549967</v>
      </c>
    </row>
    <row r="1724" spans="5:6" x14ac:dyDescent="0.25">
      <c r="E1724" s="70">
        <f t="shared" ca="1" si="52"/>
        <v>0.71944659702118485</v>
      </c>
      <c r="F1724" s="70">
        <f t="shared" ca="1" si="53"/>
        <v>1.7324460402863353</v>
      </c>
    </row>
    <row r="1725" spans="5:6" x14ac:dyDescent="0.25">
      <c r="E1725" s="70">
        <f t="shared" ca="1" si="52"/>
        <v>0.70283847436849223</v>
      </c>
      <c r="F1725" s="70">
        <f t="shared" ca="1" si="53"/>
        <v>1.6538298067548938</v>
      </c>
    </row>
    <row r="1726" spans="5:6" x14ac:dyDescent="0.25">
      <c r="E1726" s="70">
        <f t="shared" ca="1" si="52"/>
        <v>0.46192815176824209</v>
      </c>
      <c r="F1726" s="70">
        <f t="shared" ca="1" si="53"/>
        <v>0.91406319838385197</v>
      </c>
    </row>
    <row r="1727" spans="5:6" x14ac:dyDescent="0.25">
      <c r="E1727" s="70">
        <f t="shared" ca="1" si="52"/>
        <v>0.83040967397347298</v>
      </c>
      <c r="F1727" s="70">
        <f t="shared" ca="1" si="53"/>
        <v>2.4911669619884709</v>
      </c>
    </row>
    <row r="1728" spans="5:6" x14ac:dyDescent="0.25">
      <c r="E1728" s="70">
        <f t="shared" ca="1" si="52"/>
        <v>0.81462621510184974</v>
      </c>
      <c r="F1728" s="70">
        <f t="shared" ca="1" si="53"/>
        <v>2.3469567048595876</v>
      </c>
    </row>
    <row r="1729" spans="5:6" x14ac:dyDescent="0.25">
      <c r="E1729" s="70">
        <f t="shared" ca="1" si="52"/>
        <v>0.75873355162708278</v>
      </c>
      <c r="F1729" s="70">
        <f t="shared" ca="1" si="53"/>
        <v>1.9459806446313594</v>
      </c>
    </row>
    <row r="1730" spans="5:6" x14ac:dyDescent="0.25">
      <c r="E1730" s="70">
        <f t="shared" ca="1" si="52"/>
        <v>0.65617465168475531</v>
      </c>
      <c r="F1730" s="70">
        <f t="shared" ca="1" si="53"/>
        <v>1.4607951015846909</v>
      </c>
    </row>
    <row r="1731" spans="5:6" x14ac:dyDescent="0.25">
      <c r="E1731" s="70">
        <f t="shared" ca="1" si="52"/>
        <v>0.68121801294675954</v>
      </c>
      <c r="F1731" s="70">
        <f t="shared" ca="1" si="53"/>
        <v>1.559782847000649</v>
      </c>
    </row>
    <row r="1732" spans="5:6" x14ac:dyDescent="0.25">
      <c r="E1732" s="70">
        <f t="shared" ref="E1732:E1795" ca="1" si="54">RAND()</f>
        <v>0.60824512795317554</v>
      </c>
      <c r="F1732" s="70">
        <f t="shared" ref="F1732:F1795" ca="1" si="55">_xlfn.F.INV(E1732,$C$3,$C$4)</f>
        <v>1.2951141035018066</v>
      </c>
    </row>
    <row r="1733" spans="5:6" x14ac:dyDescent="0.25">
      <c r="E1733" s="70">
        <f t="shared" ca="1" si="54"/>
        <v>0.26484931151467828</v>
      </c>
      <c r="F1733" s="70">
        <f t="shared" ca="1" si="55"/>
        <v>0.55166388826973056</v>
      </c>
    </row>
    <row r="1734" spans="5:6" x14ac:dyDescent="0.25">
      <c r="E1734" s="70">
        <f t="shared" ca="1" si="54"/>
        <v>0.65914317200142691</v>
      </c>
      <c r="F1734" s="70">
        <f t="shared" ca="1" si="55"/>
        <v>1.4720293184192841</v>
      </c>
    </row>
    <row r="1735" spans="5:6" x14ac:dyDescent="0.25">
      <c r="E1735" s="70">
        <f t="shared" ca="1" si="54"/>
        <v>0.21423372523270523</v>
      </c>
      <c r="F1735" s="70">
        <f t="shared" ca="1" si="55"/>
        <v>0.47121720766227382</v>
      </c>
    </row>
    <row r="1736" spans="5:6" x14ac:dyDescent="0.25">
      <c r="E1736" s="70">
        <f t="shared" ca="1" si="54"/>
        <v>0.13061969668903994</v>
      </c>
      <c r="F1736" s="70">
        <f t="shared" ca="1" si="55"/>
        <v>0.33982300585453895</v>
      </c>
    </row>
    <row r="1737" spans="5:6" x14ac:dyDescent="0.25">
      <c r="E1737" s="70">
        <f t="shared" ca="1" si="54"/>
        <v>0.59273422069474646</v>
      </c>
      <c r="F1737" s="70">
        <f t="shared" ca="1" si="55"/>
        <v>1.2469704566585649</v>
      </c>
    </row>
    <row r="1738" spans="5:6" x14ac:dyDescent="0.25">
      <c r="E1738" s="70">
        <f t="shared" ca="1" si="54"/>
        <v>0.39956448472009221</v>
      </c>
      <c r="F1738" s="70">
        <f t="shared" ca="1" si="55"/>
        <v>0.7870431867485379</v>
      </c>
    </row>
    <row r="1739" spans="5:6" x14ac:dyDescent="0.25">
      <c r="E1739" s="70">
        <f t="shared" ca="1" si="54"/>
        <v>0.96332323476836879</v>
      </c>
      <c r="F1739" s="70">
        <f t="shared" ca="1" si="55"/>
        <v>5.9170036740390568</v>
      </c>
    </row>
    <row r="1740" spans="5:6" x14ac:dyDescent="0.25">
      <c r="E1740" s="70">
        <f t="shared" ca="1" si="54"/>
        <v>0.40813148874371719</v>
      </c>
      <c r="F1740" s="70">
        <f t="shared" ca="1" si="55"/>
        <v>0.80363116216005193</v>
      </c>
    </row>
    <row r="1741" spans="5:6" x14ac:dyDescent="0.25">
      <c r="E1741" s="70">
        <f t="shared" ca="1" si="54"/>
        <v>5.2976413782453657E-2</v>
      </c>
      <c r="F1741" s="70">
        <f t="shared" ca="1" si="55"/>
        <v>0.20408301811672488</v>
      </c>
    </row>
    <row r="1742" spans="5:6" x14ac:dyDescent="0.25">
      <c r="E1742" s="70">
        <f t="shared" ca="1" si="54"/>
        <v>0.75678825501783153</v>
      </c>
      <c r="F1742" s="70">
        <f t="shared" ca="1" si="55"/>
        <v>1.9343355726370373</v>
      </c>
    </row>
    <row r="1743" spans="5:6" x14ac:dyDescent="0.25">
      <c r="E1743" s="70">
        <f t="shared" ca="1" si="54"/>
        <v>0.62879020194122082</v>
      </c>
      <c r="F1743" s="70">
        <f t="shared" ca="1" si="55"/>
        <v>1.3627547954333596</v>
      </c>
    </row>
    <row r="1744" spans="5:6" x14ac:dyDescent="0.25">
      <c r="E1744" s="70">
        <f t="shared" ca="1" si="54"/>
        <v>0.67512993551908784</v>
      </c>
      <c r="F1744" s="70">
        <f t="shared" ca="1" si="55"/>
        <v>1.5348044532972469</v>
      </c>
    </row>
    <row r="1745" spans="5:6" x14ac:dyDescent="0.25">
      <c r="E1745" s="70">
        <f t="shared" ca="1" si="54"/>
        <v>0.99018720541298655</v>
      </c>
      <c r="F1745" s="70">
        <f t="shared" ca="1" si="55"/>
        <v>11.061407148409341</v>
      </c>
    </row>
    <row r="1746" spans="5:6" x14ac:dyDescent="0.25">
      <c r="E1746" s="70">
        <f t="shared" ca="1" si="54"/>
        <v>0.4213101088976493</v>
      </c>
      <c r="F1746" s="70">
        <f t="shared" ca="1" si="55"/>
        <v>0.82964639588003852</v>
      </c>
    </row>
    <row r="1747" spans="5:6" x14ac:dyDescent="0.25">
      <c r="E1747" s="70">
        <f t="shared" ca="1" si="54"/>
        <v>9.7728315791599574E-2</v>
      </c>
      <c r="F1747" s="70">
        <f t="shared" ca="1" si="55"/>
        <v>0.28576691286031658</v>
      </c>
    </row>
    <row r="1748" spans="5:6" x14ac:dyDescent="0.25">
      <c r="E1748" s="70">
        <f t="shared" ca="1" si="54"/>
        <v>0.71395163063949063</v>
      </c>
      <c r="F1748" s="70">
        <f t="shared" ca="1" si="55"/>
        <v>1.7057658646593501</v>
      </c>
    </row>
    <row r="1749" spans="5:6" x14ac:dyDescent="0.25">
      <c r="E1749" s="70">
        <f t="shared" ca="1" si="54"/>
        <v>6.2288117607193216E-3</v>
      </c>
      <c r="F1749" s="70">
        <f t="shared" ca="1" si="55"/>
        <v>7.3749350751551909E-2</v>
      </c>
    </row>
    <row r="1750" spans="5:6" x14ac:dyDescent="0.25">
      <c r="E1750" s="70">
        <f t="shared" ca="1" si="54"/>
        <v>0.99855272639385728</v>
      </c>
      <c r="F1750" s="70">
        <f t="shared" ca="1" si="55"/>
        <v>25.463900609354784</v>
      </c>
    </row>
    <row r="1751" spans="5:6" x14ac:dyDescent="0.25">
      <c r="E1751" s="70">
        <f t="shared" ca="1" si="54"/>
        <v>0.72599318715150207</v>
      </c>
      <c r="F1751" s="70">
        <f t="shared" ca="1" si="55"/>
        <v>1.7651545473862948</v>
      </c>
    </row>
    <row r="1752" spans="5:6" x14ac:dyDescent="0.25">
      <c r="E1752" s="70">
        <f t="shared" ca="1" si="54"/>
        <v>8.560135189024598E-2</v>
      </c>
      <c r="F1752" s="70">
        <f t="shared" ca="1" si="55"/>
        <v>0.26490983435740945</v>
      </c>
    </row>
    <row r="1753" spans="5:6" x14ac:dyDescent="0.25">
      <c r="E1753" s="70">
        <f t="shared" ca="1" si="54"/>
        <v>0.32202321067564099</v>
      </c>
      <c r="F1753" s="70">
        <f t="shared" ca="1" si="55"/>
        <v>0.6466600732423996</v>
      </c>
    </row>
    <row r="1754" spans="5:6" x14ac:dyDescent="0.25">
      <c r="E1754" s="70">
        <f t="shared" ca="1" si="54"/>
        <v>0.88636983976601957</v>
      </c>
      <c r="F1754" s="70">
        <f t="shared" ca="1" si="55"/>
        <v>3.2024185339122866</v>
      </c>
    </row>
    <row r="1755" spans="5:6" x14ac:dyDescent="0.25">
      <c r="E1755" s="70">
        <f t="shared" ca="1" si="54"/>
        <v>0.65229204756975467</v>
      </c>
      <c r="F1755" s="70">
        <f t="shared" ca="1" si="55"/>
        <v>1.4462904798287308</v>
      </c>
    </row>
    <row r="1756" spans="5:6" x14ac:dyDescent="0.25">
      <c r="E1756" s="70">
        <f t="shared" ca="1" si="54"/>
        <v>0.82810713758907972</v>
      </c>
      <c r="F1756" s="70">
        <f t="shared" ca="1" si="55"/>
        <v>2.4690099765326181</v>
      </c>
    </row>
    <row r="1757" spans="5:6" x14ac:dyDescent="0.25">
      <c r="E1757" s="70">
        <f t="shared" ca="1" si="54"/>
        <v>0.47390643776030494</v>
      </c>
      <c r="F1757" s="70">
        <f t="shared" ca="1" si="55"/>
        <v>0.94032473595807742</v>
      </c>
    </row>
    <row r="1758" spans="5:6" x14ac:dyDescent="0.25">
      <c r="E1758" s="70">
        <f t="shared" ca="1" si="54"/>
        <v>0.55830782250988176</v>
      </c>
      <c r="F1758" s="70">
        <f t="shared" ca="1" si="55"/>
        <v>1.1478940915225397</v>
      </c>
    </row>
    <row r="1759" spans="5:6" x14ac:dyDescent="0.25">
      <c r="E1759" s="70">
        <f t="shared" ca="1" si="54"/>
        <v>0.56615726132063759</v>
      </c>
      <c r="F1759" s="70">
        <f t="shared" ca="1" si="55"/>
        <v>1.1696171442314263</v>
      </c>
    </row>
    <row r="1760" spans="5:6" x14ac:dyDescent="0.25">
      <c r="E1760" s="70">
        <f t="shared" ca="1" si="54"/>
        <v>0.49929528520689281</v>
      </c>
      <c r="F1760" s="70">
        <f t="shared" ca="1" si="55"/>
        <v>0.99834093171146654</v>
      </c>
    </row>
    <row r="1761" spans="5:6" x14ac:dyDescent="0.25">
      <c r="E1761" s="70">
        <f t="shared" ca="1" si="54"/>
        <v>0.44173337422445724</v>
      </c>
      <c r="F1761" s="70">
        <f t="shared" ca="1" si="55"/>
        <v>0.87124608360744349</v>
      </c>
    </row>
    <row r="1762" spans="5:6" x14ac:dyDescent="0.25">
      <c r="E1762" s="70">
        <f t="shared" ca="1" si="54"/>
        <v>7.9898139839603366E-2</v>
      </c>
      <c r="F1762" s="70">
        <f t="shared" ca="1" si="55"/>
        <v>0.25484753360170814</v>
      </c>
    </row>
    <row r="1763" spans="5:6" x14ac:dyDescent="0.25">
      <c r="E1763" s="70">
        <f t="shared" ca="1" si="54"/>
        <v>4.8531036479970702E-3</v>
      </c>
      <c r="F1763" s="70">
        <f t="shared" ca="1" si="55"/>
        <v>6.6065937997702148E-2</v>
      </c>
    </row>
    <row r="1764" spans="5:6" x14ac:dyDescent="0.25">
      <c r="E1764" s="70">
        <f t="shared" ca="1" si="54"/>
        <v>0.35395842342233819</v>
      </c>
      <c r="F1764" s="70">
        <f t="shared" ca="1" si="55"/>
        <v>0.70255497802922673</v>
      </c>
    </row>
    <row r="1765" spans="5:6" x14ac:dyDescent="0.25">
      <c r="E1765" s="70">
        <f t="shared" ca="1" si="54"/>
        <v>1.8128087434749918E-2</v>
      </c>
      <c r="F1765" s="70">
        <f t="shared" ca="1" si="55"/>
        <v>0.12002764225260439</v>
      </c>
    </row>
    <row r="1766" spans="5:6" x14ac:dyDescent="0.25">
      <c r="E1766" s="70">
        <f t="shared" ca="1" si="54"/>
        <v>0.29292337994303541</v>
      </c>
      <c r="F1766" s="70">
        <f t="shared" ca="1" si="55"/>
        <v>0.59761150325626144</v>
      </c>
    </row>
    <row r="1767" spans="5:6" x14ac:dyDescent="0.25">
      <c r="E1767" s="70">
        <f t="shared" ca="1" si="54"/>
        <v>0.18018170383792342</v>
      </c>
      <c r="F1767" s="70">
        <f t="shared" ca="1" si="55"/>
        <v>0.41797523893433453</v>
      </c>
    </row>
    <row r="1768" spans="5:6" x14ac:dyDescent="0.25">
      <c r="E1768" s="70">
        <f t="shared" ca="1" si="54"/>
        <v>0.50035090194002063</v>
      </c>
      <c r="F1768" s="70">
        <f t="shared" ca="1" si="55"/>
        <v>1.0008271352232481</v>
      </c>
    </row>
    <row r="1769" spans="5:6" x14ac:dyDescent="0.25">
      <c r="E1769" s="70">
        <f t="shared" ca="1" si="54"/>
        <v>0.39453628991071721</v>
      </c>
      <c r="F1769" s="70">
        <f t="shared" ca="1" si="55"/>
        <v>0.77742061446220967</v>
      </c>
    </row>
    <row r="1770" spans="5:6" x14ac:dyDescent="0.25">
      <c r="E1770" s="70">
        <f t="shared" ca="1" si="54"/>
        <v>8.1774371435510806E-2</v>
      </c>
      <c r="F1770" s="70">
        <f t="shared" ca="1" si="55"/>
        <v>0.25817812871699247</v>
      </c>
    </row>
    <row r="1771" spans="5:6" x14ac:dyDescent="0.25">
      <c r="E1771" s="70">
        <f t="shared" ca="1" si="54"/>
        <v>0.9332939266985163</v>
      </c>
      <c r="F1771" s="70">
        <f t="shared" ca="1" si="55"/>
        <v>4.3333951392315235</v>
      </c>
    </row>
    <row r="1772" spans="5:6" x14ac:dyDescent="0.25">
      <c r="E1772" s="70">
        <f t="shared" ca="1" si="54"/>
        <v>0.38253157181590469</v>
      </c>
      <c r="F1772" s="70">
        <f t="shared" ca="1" si="55"/>
        <v>0.75477096130699595</v>
      </c>
    </row>
    <row r="1773" spans="5:6" x14ac:dyDescent="0.25">
      <c r="E1773" s="70">
        <f t="shared" ca="1" si="54"/>
        <v>0.77321293281746339</v>
      </c>
      <c r="F1773" s="70">
        <f t="shared" ca="1" si="55"/>
        <v>2.0368241638561555</v>
      </c>
    </row>
    <row r="1774" spans="5:6" x14ac:dyDescent="0.25">
      <c r="E1774" s="70">
        <f t="shared" ca="1" si="54"/>
        <v>4.4280897792503326E-2</v>
      </c>
      <c r="F1774" s="70">
        <f t="shared" ca="1" si="55"/>
        <v>0.18595908073743503</v>
      </c>
    </row>
    <row r="1775" spans="5:6" x14ac:dyDescent="0.25">
      <c r="E1775" s="70">
        <f t="shared" ca="1" si="54"/>
        <v>0.16271085545289965</v>
      </c>
      <c r="F1775" s="70">
        <f t="shared" ca="1" si="55"/>
        <v>0.39064093555479584</v>
      </c>
    </row>
    <row r="1776" spans="5:6" x14ac:dyDescent="0.25">
      <c r="E1776" s="70">
        <f t="shared" ca="1" si="54"/>
        <v>0.63700511898470069</v>
      </c>
      <c r="F1776" s="70">
        <f t="shared" ca="1" si="55"/>
        <v>1.39115842514938</v>
      </c>
    </row>
    <row r="1777" spans="5:6" x14ac:dyDescent="0.25">
      <c r="E1777" s="70">
        <f t="shared" ca="1" si="54"/>
        <v>0.61295709273745536</v>
      </c>
      <c r="F1777" s="70">
        <f t="shared" ca="1" si="55"/>
        <v>1.3102206218686772</v>
      </c>
    </row>
    <row r="1778" spans="5:6" x14ac:dyDescent="0.25">
      <c r="E1778" s="70">
        <f t="shared" ca="1" si="54"/>
        <v>0.68306007112506273</v>
      </c>
      <c r="F1778" s="70">
        <f t="shared" ca="1" si="55"/>
        <v>1.56746417367605</v>
      </c>
    </row>
    <row r="1779" spans="5:6" x14ac:dyDescent="0.25">
      <c r="E1779" s="70">
        <f t="shared" ca="1" si="54"/>
        <v>0.66046536048849414</v>
      </c>
      <c r="F1779" s="70">
        <f t="shared" ca="1" si="55"/>
        <v>1.4770741500313225</v>
      </c>
    </row>
    <row r="1780" spans="5:6" x14ac:dyDescent="0.25">
      <c r="E1780" s="70">
        <f t="shared" ca="1" si="54"/>
        <v>0.50776852056774879</v>
      </c>
      <c r="F1780" s="70">
        <f t="shared" ca="1" si="55"/>
        <v>1.018473994448537</v>
      </c>
    </row>
    <row r="1781" spans="5:6" x14ac:dyDescent="0.25">
      <c r="E1781" s="70">
        <f t="shared" ca="1" si="54"/>
        <v>0.44927250251206641</v>
      </c>
      <c r="F1781" s="70">
        <f t="shared" ca="1" si="55"/>
        <v>0.88702537167262652</v>
      </c>
    </row>
    <row r="1782" spans="5:6" x14ac:dyDescent="0.25">
      <c r="E1782" s="70">
        <f t="shared" ca="1" si="54"/>
        <v>0.35923991701550528</v>
      </c>
      <c r="F1782" s="70">
        <f t="shared" ca="1" si="55"/>
        <v>0.71203832149840962</v>
      </c>
    </row>
    <row r="1783" spans="5:6" x14ac:dyDescent="0.25">
      <c r="E1783" s="70">
        <f t="shared" ca="1" si="54"/>
        <v>0.77517346492327854</v>
      </c>
      <c r="F1783" s="70">
        <f t="shared" ca="1" si="55"/>
        <v>2.0497258910696705</v>
      </c>
    </row>
    <row r="1784" spans="5:6" x14ac:dyDescent="0.25">
      <c r="E1784" s="70">
        <f t="shared" ca="1" si="54"/>
        <v>0.96382121258715103</v>
      </c>
      <c r="F1784" s="70">
        <f t="shared" ca="1" si="55"/>
        <v>5.9577271581374101</v>
      </c>
    </row>
    <row r="1785" spans="5:6" x14ac:dyDescent="0.25">
      <c r="E1785" s="70">
        <f t="shared" ca="1" si="54"/>
        <v>0.13119355106658781</v>
      </c>
      <c r="F1785" s="70">
        <f t="shared" ca="1" si="55"/>
        <v>0.34074363575771888</v>
      </c>
    </row>
    <row r="1786" spans="5:6" x14ac:dyDescent="0.25">
      <c r="E1786" s="70">
        <f t="shared" ca="1" si="54"/>
        <v>0.1303924041356197</v>
      </c>
      <c r="F1786" s="70">
        <f t="shared" ca="1" si="55"/>
        <v>0.33945820277674954</v>
      </c>
    </row>
    <row r="1787" spans="5:6" x14ac:dyDescent="0.25">
      <c r="E1787" s="70">
        <f t="shared" ca="1" si="54"/>
        <v>0.42352400349110142</v>
      </c>
      <c r="F1787" s="70">
        <f t="shared" ca="1" si="55"/>
        <v>0.83407844988334889</v>
      </c>
    </row>
    <row r="1788" spans="5:6" x14ac:dyDescent="0.25">
      <c r="E1788" s="70">
        <f t="shared" ca="1" si="54"/>
        <v>0.97749380249677242</v>
      </c>
      <c r="F1788" s="70">
        <f t="shared" ca="1" si="55"/>
        <v>7.51732849515491</v>
      </c>
    </row>
    <row r="1789" spans="5:6" x14ac:dyDescent="0.25">
      <c r="E1789" s="70">
        <f t="shared" ca="1" si="54"/>
        <v>0.31940152781328479</v>
      </c>
      <c r="F1789" s="70">
        <f t="shared" ca="1" si="55"/>
        <v>0.64217312611165989</v>
      </c>
    </row>
    <row r="1790" spans="5:6" x14ac:dyDescent="0.25">
      <c r="E1790" s="70">
        <f t="shared" ca="1" si="54"/>
        <v>0.1275357412184327</v>
      </c>
      <c r="F1790" s="70">
        <f t="shared" ca="1" si="55"/>
        <v>0.33486531106771772</v>
      </c>
    </row>
    <row r="1791" spans="5:6" x14ac:dyDescent="0.25">
      <c r="E1791" s="70">
        <f t="shared" ca="1" si="54"/>
        <v>0.33010437489970945</v>
      </c>
      <c r="F1791" s="70">
        <f t="shared" ca="1" si="55"/>
        <v>0.66058298905536939</v>
      </c>
    </row>
    <row r="1792" spans="5:6" x14ac:dyDescent="0.25">
      <c r="E1792" s="70">
        <f t="shared" ca="1" si="54"/>
        <v>0.64561819641939966</v>
      </c>
      <c r="F1792" s="70">
        <f t="shared" ca="1" si="55"/>
        <v>1.4218430161041509</v>
      </c>
    </row>
    <row r="1793" spans="5:6" x14ac:dyDescent="0.25">
      <c r="E1793" s="70">
        <f t="shared" ca="1" si="54"/>
        <v>0.5263141320220841</v>
      </c>
      <c r="F1793" s="70">
        <f t="shared" ca="1" si="55"/>
        <v>1.0640165511125008</v>
      </c>
    </row>
    <row r="1794" spans="5:6" x14ac:dyDescent="0.25">
      <c r="E1794" s="70">
        <f t="shared" ca="1" si="54"/>
        <v>0.62967280116628632</v>
      </c>
      <c r="F1794" s="70">
        <f t="shared" ca="1" si="55"/>
        <v>1.3657674925688912</v>
      </c>
    </row>
    <row r="1795" spans="5:6" x14ac:dyDescent="0.25">
      <c r="E1795" s="70">
        <f t="shared" ca="1" si="54"/>
        <v>0.97989351731676755</v>
      </c>
      <c r="F1795" s="70">
        <f t="shared" ca="1" si="55"/>
        <v>7.932897736816078</v>
      </c>
    </row>
    <row r="1796" spans="5:6" x14ac:dyDescent="0.25">
      <c r="E1796" s="70">
        <f t="shared" ref="E1796:E1859" ca="1" si="56">RAND()</f>
        <v>0.86543425189469347</v>
      </c>
      <c r="F1796" s="70">
        <f t="shared" ref="F1796:F1859" ca="1" si="57">_xlfn.F.INV(E1796,$C$3,$C$4)</f>
        <v>2.8889845237029239</v>
      </c>
    </row>
    <row r="1797" spans="5:6" x14ac:dyDescent="0.25">
      <c r="E1797" s="70">
        <f t="shared" ca="1" si="56"/>
        <v>5.5837629667386035E-2</v>
      </c>
      <c r="F1797" s="70">
        <f t="shared" ca="1" si="57"/>
        <v>0.209814602438886</v>
      </c>
    </row>
    <row r="1798" spans="5:6" x14ac:dyDescent="0.25">
      <c r="E1798" s="70">
        <f t="shared" ca="1" si="56"/>
        <v>0.65915196210922644</v>
      </c>
      <c r="F1798" s="70">
        <f t="shared" ca="1" si="57"/>
        <v>1.4720627730350271</v>
      </c>
    </row>
    <row r="1799" spans="5:6" x14ac:dyDescent="0.25">
      <c r="E1799" s="70">
        <f t="shared" ca="1" si="56"/>
        <v>0.59107895376791164</v>
      </c>
      <c r="F1799" s="70">
        <f t="shared" ca="1" si="57"/>
        <v>1.2419698676644939</v>
      </c>
    </row>
    <row r="1800" spans="5:6" x14ac:dyDescent="0.25">
      <c r="E1800" s="70">
        <f t="shared" ca="1" si="56"/>
        <v>0.5174383674449673</v>
      </c>
      <c r="F1800" s="70">
        <f t="shared" ca="1" si="57"/>
        <v>1.0419590537721524</v>
      </c>
    </row>
    <row r="1801" spans="5:6" x14ac:dyDescent="0.25">
      <c r="E1801" s="70">
        <f t="shared" ca="1" si="56"/>
        <v>1.4014384349303466E-4</v>
      </c>
      <c r="F1801" s="70">
        <f t="shared" ca="1" si="57"/>
        <v>1.492151100839257E-2</v>
      </c>
    </row>
    <row r="1802" spans="5:6" x14ac:dyDescent="0.25">
      <c r="E1802" s="70">
        <f t="shared" ca="1" si="56"/>
        <v>0.33258671623234004</v>
      </c>
      <c r="F1802" s="70">
        <f t="shared" ca="1" si="57"/>
        <v>0.6648885385821065</v>
      </c>
    </row>
    <row r="1803" spans="5:6" x14ac:dyDescent="0.25">
      <c r="E1803" s="70">
        <f t="shared" ca="1" si="56"/>
        <v>0.63197185637663422</v>
      </c>
      <c r="F1803" s="70">
        <f t="shared" ca="1" si="57"/>
        <v>1.3736587048735183</v>
      </c>
    </row>
    <row r="1804" spans="5:6" x14ac:dyDescent="0.25">
      <c r="E1804" s="70">
        <f t="shared" ca="1" si="56"/>
        <v>0.98329762234504781</v>
      </c>
      <c r="F1804" s="70">
        <f t="shared" ca="1" si="57"/>
        <v>8.6583799378535726</v>
      </c>
    </row>
    <row r="1805" spans="5:6" x14ac:dyDescent="0.25">
      <c r="E1805" s="70">
        <f t="shared" ca="1" si="56"/>
        <v>0.71935163884761089</v>
      </c>
      <c r="F1805" s="70">
        <f t="shared" ca="1" si="57"/>
        <v>1.7319790969820565</v>
      </c>
    </row>
    <row r="1806" spans="5:6" x14ac:dyDescent="0.25">
      <c r="E1806" s="70">
        <f t="shared" ca="1" si="56"/>
        <v>0.13868185780579811</v>
      </c>
      <c r="F1806" s="70">
        <f t="shared" ca="1" si="57"/>
        <v>0.35270789077376868</v>
      </c>
    </row>
    <row r="1807" spans="5:6" x14ac:dyDescent="0.25">
      <c r="E1807" s="70">
        <f t="shared" ca="1" si="56"/>
        <v>0.88965623451073284</v>
      </c>
      <c r="F1807" s="70">
        <f t="shared" ca="1" si="57"/>
        <v>3.2588921544952973</v>
      </c>
    </row>
    <row r="1808" spans="5:6" x14ac:dyDescent="0.25">
      <c r="E1808" s="70">
        <f t="shared" ca="1" si="56"/>
        <v>7.607065243469957E-2</v>
      </c>
      <c r="F1808" s="70">
        <f t="shared" ca="1" si="57"/>
        <v>0.24798621612566843</v>
      </c>
    </row>
    <row r="1809" spans="5:6" x14ac:dyDescent="0.25">
      <c r="E1809" s="70">
        <f t="shared" ca="1" si="56"/>
        <v>0.91363598785822253</v>
      </c>
      <c r="F1809" s="70">
        <f t="shared" ca="1" si="57"/>
        <v>3.7559817242820035</v>
      </c>
    </row>
    <row r="1810" spans="5:6" x14ac:dyDescent="0.25">
      <c r="E1810" s="70">
        <f t="shared" ca="1" si="56"/>
        <v>0.59765124050935525</v>
      </c>
      <c r="F1810" s="70">
        <f t="shared" ca="1" si="57"/>
        <v>1.2619774041182057</v>
      </c>
    </row>
    <row r="1811" spans="5:6" x14ac:dyDescent="0.25">
      <c r="E1811" s="70">
        <f t="shared" ca="1" si="56"/>
        <v>0.13179337703519722</v>
      </c>
      <c r="F1811" s="70">
        <f t="shared" ca="1" si="57"/>
        <v>0.34170532259204939</v>
      </c>
    </row>
    <row r="1812" spans="5:6" x14ac:dyDescent="0.25">
      <c r="E1812" s="70">
        <f t="shared" ca="1" si="56"/>
        <v>0.1973551180522668</v>
      </c>
      <c r="F1812" s="70">
        <f t="shared" ca="1" si="57"/>
        <v>0.44479628657968179</v>
      </c>
    </row>
    <row r="1813" spans="5:6" x14ac:dyDescent="0.25">
      <c r="E1813" s="70">
        <f t="shared" ca="1" si="56"/>
        <v>9.3373704389393297E-2</v>
      </c>
      <c r="F1813" s="70">
        <f t="shared" ca="1" si="57"/>
        <v>0.27835289117678952</v>
      </c>
    </row>
    <row r="1814" spans="5:6" x14ac:dyDescent="0.25">
      <c r="E1814" s="70">
        <f t="shared" ca="1" si="56"/>
        <v>0.53295607013110613</v>
      </c>
      <c r="F1814" s="70">
        <f t="shared" ca="1" si="57"/>
        <v>1.0808510042289605</v>
      </c>
    </row>
    <row r="1815" spans="5:6" x14ac:dyDescent="0.25">
      <c r="E1815" s="70">
        <f t="shared" ca="1" si="56"/>
        <v>0.5107006404644685</v>
      </c>
      <c r="F1815" s="70">
        <f t="shared" ca="1" si="57"/>
        <v>1.0255367458497033</v>
      </c>
    </row>
    <row r="1816" spans="5:6" x14ac:dyDescent="0.25">
      <c r="E1816" s="70">
        <f t="shared" ca="1" si="56"/>
        <v>0.20517137636829308</v>
      </c>
      <c r="F1816" s="70">
        <f t="shared" ca="1" si="57"/>
        <v>0.45701824983114592</v>
      </c>
    </row>
    <row r="1817" spans="5:6" x14ac:dyDescent="0.25">
      <c r="E1817" s="70">
        <f t="shared" ca="1" si="56"/>
        <v>0.76017085015809338</v>
      </c>
      <c r="F1817" s="70">
        <f t="shared" ca="1" si="57"/>
        <v>1.954666146020831</v>
      </c>
    </row>
    <row r="1818" spans="5:6" x14ac:dyDescent="0.25">
      <c r="E1818" s="70">
        <f t="shared" ca="1" si="56"/>
        <v>0.35167171869190594</v>
      </c>
      <c r="F1818" s="70">
        <f t="shared" ca="1" si="57"/>
        <v>0.69847134230519281</v>
      </c>
    </row>
    <row r="1819" spans="5:6" x14ac:dyDescent="0.25">
      <c r="E1819" s="70">
        <f t="shared" ca="1" si="56"/>
        <v>0.98471223904671468</v>
      </c>
      <c r="F1819" s="70">
        <f t="shared" ca="1" si="57"/>
        <v>9.0238086777043716</v>
      </c>
    </row>
    <row r="1820" spans="5:6" x14ac:dyDescent="0.25">
      <c r="E1820" s="70">
        <f t="shared" ca="1" si="56"/>
        <v>0.94511154406926356</v>
      </c>
      <c r="F1820" s="70">
        <f t="shared" ca="1" si="57"/>
        <v>4.8094387907059097</v>
      </c>
    </row>
    <row r="1821" spans="5:6" x14ac:dyDescent="0.25">
      <c r="E1821" s="70">
        <f t="shared" ca="1" si="56"/>
        <v>0.35874139113406422</v>
      </c>
      <c r="F1821" s="70">
        <f t="shared" ca="1" si="57"/>
        <v>0.7111400605102417</v>
      </c>
    </row>
    <row r="1822" spans="5:6" x14ac:dyDescent="0.25">
      <c r="E1822" s="70">
        <f t="shared" ca="1" si="56"/>
        <v>0.48322109723262119</v>
      </c>
      <c r="F1822" s="70">
        <f t="shared" ca="1" si="57"/>
        <v>0.9612245450077721</v>
      </c>
    </row>
    <row r="1823" spans="5:6" x14ac:dyDescent="0.25">
      <c r="E1823" s="70">
        <f t="shared" ca="1" si="56"/>
        <v>0.37023795116162883</v>
      </c>
      <c r="F1823" s="70">
        <f t="shared" ca="1" si="57"/>
        <v>0.73202549058613509</v>
      </c>
    </row>
    <row r="1824" spans="5:6" x14ac:dyDescent="0.25">
      <c r="E1824" s="70">
        <f t="shared" ca="1" si="56"/>
        <v>0.99939142237611722</v>
      </c>
      <c r="F1824" s="70">
        <f t="shared" ca="1" si="57"/>
        <v>36.607856081302181</v>
      </c>
    </row>
    <row r="1825" spans="5:6" x14ac:dyDescent="0.25">
      <c r="E1825" s="70">
        <f t="shared" ca="1" si="56"/>
        <v>0.97878374647871136</v>
      </c>
      <c r="F1825" s="70">
        <f t="shared" ca="1" si="57"/>
        <v>7.7325573938640701</v>
      </c>
    </row>
    <row r="1826" spans="5:6" x14ac:dyDescent="0.25">
      <c r="E1826" s="70">
        <f t="shared" ca="1" si="56"/>
        <v>0.7295859113810963</v>
      </c>
      <c r="F1826" s="70">
        <f t="shared" ca="1" si="57"/>
        <v>1.783550690098944</v>
      </c>
    </row>
    <row r="1827" spans="5:6" x14ac:dyDescent="0.25">
      <c r="E1827" s="70">
        <f t="shared" ca="1" si="56"/>
        <v>0.6298298629809268</v>
      </c>
      <c r="F1827" s="70">
        <f t="shared" ca="1" si="57"/>
        <v>1.366304580388263</v>
      </c>
    </row>
    <row r="1828" spans="5:6" x14ac:dyDescent="0.25">
      <c r="E1828" s="70">
        <f t="shared" ca="1" si="56"/>
        <v>0.3551324542680776</v>
      </c>
      <c r="F1828" s="70">
        <f t="shared" ca="1" si="57"/>
        <v>0.704656781862254</v>
      </c>
    </row>
    <row r="1829" spans="5:6" x14ac:dyDescent="0.25">
      <c r="E1829" s="70">
        <f t="shared" ca="1" si="56"/>
        <v>0.92258445900423125</v>
      </c>
      <c r="F1829" s="70">
        <f t="shared" ca="1" si="57"/>
        <v>3.993486697519093</v>
      </c>
    </row>
    <row r="1830" spans="5:6" x14ac:dyDescent="0.25">
      <c r="E1830" s="70">
        <f t="shared" ca="1" si="56"/>
        <v>8.8448544607670931E-2</v>
      </c>
      <c r="F1830" s="70">
        <f t="shared" ca="1" si="57"/>
        <v>0.26986797870871582</v>
      </c>
    </row>
    <row r="1831" spans="5:6" x14ac:dyDescent="0.25">
      <c r="E1831" s="70">
        <f t="shared" ca="1" si="56"/>
        <v>0.29356206226122683</v>
      </c>
      <c r="F1831" s="70">
        <f t="shared" ca="1" si="57"/>
        <v>0.59867128468009201</v>
      </c>
    </row>
    <row r="1832" spans="5:6" x14ac:dyDescent="0.25">
      <c r="E1832" s="70">
        <f t="shared" ca="1" si="56"/>
        <v>0.65448415853190167</v>
      </c>
      <c r="F1832" s="70">
        <f t="shared" ca="1" si="57"/>
        <v>1.4544537349383615</v>
      </c>
    </row>
    <row r="1833" spans="5:6" x14ac:dyDescent="0.25">
      <c r="E1833" s="70">
        <f t="shared" ca="1" si="56"/>
        <v>0.82556994391136473</v>
      </c>
      <c r="F1833" s="70">
        <f t="shared" ca="1" si="57"/>
        <v>2.4450598616035926</v>
      </c>
    </row>
    <row r="1834" spans="5:6" x14ac:dyDescent="0.25">
      <c r="E1834" s="70">
        <f t="shared" ca="1" si="56"/>
        <v>0.47780974831028644</v>
      </c>
      <c r="F1834" s="70">
        <f t="shared" ca="1" si="57"/>
        <v>0.94903048343645358</v>
      </c>
    </row>
    <row r="1835" spans="5:6" x14ac:dyDescent="0.25">
      <c r="E1835" s="70">
        <f t="shared" ca="1" si="56"/>
        <v>0.62463137413808123</v>
      </c>
      <c r="F1835" s="70">
        <f t="shared" ca="1" si="57"/>
        <v>1.3486816669429955</v>
      </c>
    </row>
    <row r="1836" spans="5:6" x14ac:dyDescent="0.25">
      <c r="E1836" s="70">
        <f t="shared" ca="1" si="56"/>
        <v>0.42116325470558114</v>
      </c>
      <c r="F1836" s="70">
        <f t="shared" ca="1" si="57"/>
        <v>0.82935304670078458</v>
      </c>
    </row>
    <row r="1837" spans="5:6" x14ac:dyDescent="0.25">
      <c r="E1837" s="70">
        <f t="shared" ca="1" si="56"/>
        <v>0.24845278122590042</v>
      </c>
      <c r="F1837" s="70">
        <f t="shared" ca="1" si="57"/>
        <v>0.52532745849935525</v>
      </c>
    </row>
    <row r="1838" spans="5:6" x14ac:dyDescent="0.25">
      <c r="E1838" s="70">
        <f t="shared" ca="1" si="56"/>
        <v>0.98273953060344288</v>
      </c>
      <c r="F1838" s="70">
        <f t="shared" ca="1" si="57"/>
        <v>8.5259020326006461</v>
      </c>
    </row>
    <row r="1839" spans="5:6" x14ac:dyDescent="0.25">
      <c r="E1839" s="70">
        <f t="shared" ca="1" si="56"/>
        <v>0.48808764896991041</v>
      </c>
      <c r="F1839" s="70">
        <f t="shared" ca="1" si="57"/>
        <v>0.97231794509281755</v>
      </c>
    </row>
    <row r="1840" spans="5:6" x14ac:dyDescent="0.25">
      <c r="E1840" s="70">
        <f t="shared" ca="1" si="56"/>
        <v>0.81575434747880793</v>
      </c>
      <c r="F1840" s="70">
        <f t="shared" ca="1" si="57"/>
        <v>2.3567003205933088</v>
      </c>
    </row>
    <row r="1841" spans="5:6" x14ac:dyDescent="0.25">
      <c r="E1841" s="70">
        <f t="shared" ca="1" si="56"/>
        <v>8.0685803842921011E-2</v>
      </c>
      <c r="F1841" s="70">
        <f t="shared" ca="1" si="57"/>
        <v>0.25624828376195918</v>
      </c>
    </row>
    <row r="1842" spans="5:6" x14ac:dyDescent="0.25">
      <c r="E1842" s="70">
        <f t="shared" ca="1" si="56"/>
        <v>0.62366491868012297</v>
      </c>
      <c r="F1842" s="70">
        <f t="shared" ca="1" si="57"/>
        <v>1.3454398858779262</v>
      </c>
    </row>
    <row r="1843" spans="5:6" x14ac:dyDescent="0.25">
      <c r="E1843" s="70">
        <f t="shared" ca="1" si="56"/>
        <v>0.12517800699626691</v>
      </c>
      <c r="F1843" s="70">
        <f t="shared" ca="1" si="57"/>
        <v>0.33106293733825831</v>
      </c>
    </row>
    <row r="1844" spans="5:6" x14ac:dyDescent="0.25">
      <c r="E1844" s="70">
        <f t="shared" ca="1" si="56"/>
        <v>0.71732546654183982</v>
      </c>
      <c r="F1844" s="70">
        <f t="shared" ca="1" si="57"/>
        <v>1.722065480824218</v>
      </c>
    </row>
    <row r="1845" spans="5:6" x14ac:dyDescent="0.25">
      <c r="E1845" s="70">
        <f t="shared" ca="1" si="56"/>
        <v>0.55192544932655019</v>
      </c>
      <c r="F1845" s="70">
        <f t="shared" ca="1" si="57"/>
        <v>1.1305795360286575</v>
      </c>
    </row>
    <row r="1846" spans="5:6" x14ac:dyDescent="0.25">
      <c r="E1846" s="70">
        <f t="shared" ca="1" si="56"/>
        <v>0.44202507820997705</v>
      </c>
      <c r="F1846" s="70">
        <f t="shared" ca="1" si="57"/>
        <v>0.87185222211937008</v>
      </c>
    </row>
    <row r="1847" spans="5:6" x14ac:dyDescent="0.25">
      <c r="E1847" s="70">
        <f t="shared" ca="1" si="56"/>
        <v>0.98038704383717756</v>
      </c>
      <c r="F1847" s="70">
        <f t="shared" ca="1" si="57"/>
        <v>8.0270248689496295</v>
      </c>
    </row>
    <row r="1848" spans="5:6" x14ac:dyDescent="0.25">
      <c r="E1848" s="70">
        <f t="shared" ca="1" si="56"/>
        <v>0.88146641379751056</v>
      </c>
      <c r="F1848" s="70">
        <f t="shared" ca="1" si="57"/>
        <v>3.1222226738277126</v>
      </c>
    </row>
    <row r="1849" spans="5:6" x14ac:dyDescent="0.25">
      <c r="E1849" s="70">
        <f t="shared" ca="1" si="56"/>
        <v>0.12071912680755004</v>
      </c>
      <c r="F1849" s="70">
        <f t="shared" ca="1" si="57"/>
        <v>0.32384073621294107</v>
      </c>
    </row>
    <row r="1850" spans="5:6" x14ac:dyDescent="0.25">
      <c r="E1850" s="70">
        <f t="shared" ca="1" si="56"/>
        <v>0.89326823918908516</v>
      </c>
      <c r="F1850" s="70">
        <f t="shared" ca="1" si="57"/>
        <v>3.3237038920873467</v>
      </c>
    </row>
    <row r="1851" spans="5:6" x14ac:dyDescent="0.25">
      <c r="E1851" s="70">
        <f t="shared" ca="1" si="56"/>
        <v>0.55540451423168813</v>
      </c>
      <c r="F1851" s="70">
        <f t="shared" ca="1" si="57"/>
        <v>1.1399798351430788</v>
      </c>
    </row>
    <row r="1852" spans="5:6" x14ac:dyDescent="0.25">
      <c r="E1852" s="70">
        <f t="shared" ca="1" si="56"/>
        <v>0.34348554189883407</v>
      </c>
      <c r="F1852" s="70">
        <f t="shared" ca="1" si="57"/>
        <v>0.68395959317901955</v>
      </c>
    </row>
    <row r="1853" spans="5:6" x14ac:dyDescent="0.25">
      <c r="E1853" s="70">
        <f t="shared" ca="1" si="56"/>
        <v>0.36806207995284157</v>
      </c>
      <c r="F1853" s="70">
        <f t="shared" ca="1" si="57"/>
        <v>0.72804484551491722</v>
      </c>
    </row>
    <row r="1854" spans="5:6" x14ac:dyDescent="0.25">
      <c r="E1854" s="70">
        <f t="shared" ca="1" si="56"/>
        <v>0.55737015749603147</v>
      </c>
      <c r="F1854" s="70">
        <f t="shared" ca="1" si="57"/>
        <v>1.1453310711963989</v>
      </c>
    </row>
    <row r="1855" spans="5:6" x14ac:dyDescent="0.25">
      <c r="E1855" s="70">
        <f t="shared" ca="1" si="56"/>
        <v>9.4582853987690285E-2</v>
      </c>
      <c r="F1855" s="70">
        <f t="shared" ca="1" si="57"/>
        <v>0.28041942818331278</v>
      </c>
    </row>
    <row r="1856" spans="5:6" x14ac:dyDescent="0.25">
      <c r="E1856" s="70">
        <f t="shared" ca="1" si="56"/>
        <v>0.81167975049717189</v>
      </c>
      <c r="F1856" s="70">
        <f t="shared" ca="1" si="57"/>
        <v>2.3218849133538728</v>
      </c>
    </row>
    <row r="1857" spans="5:6" x14ac:dyDescent="0.25">
      <c r="E1857" s="70">
        <f t="shared" ca="1" si="56"/>
        <v>0.33723272360899781</v>
      </c>
      <c r="F1857" s="70">
        <f t="shared" ca="1" si="57"/>
        <v>0.67298441635417994</v>
      </c>
    </row>
    <row r="1858" spans="5:6" x14ac:dyDescent="0.25">
      <c r="E1858" s="70">
        <f t="shared" ca="1" si="56"/>
        <v>0.43197187692660433</v>
      </c>
      <c r="F1858" s="70">
        <f t="shared" ca="1" si="57"/>
        <v>0.85116043620206605</v>
      </c>
    </row>
    <row r="1859" spans="5:6" x14ac:dyDescent="0.25">
      <c r="E1859" s="70">
        <f t="shared" ca="1" si="56"/>
        <v>0.70433799624312798</v>
      </c>
      <c r="F1859" s="70">
        <f t="shared" ca="1" si="57"/>
        <v>1.6606862115198917</v>
      </c>
    </row>
    <row r="1860" spans="5:6" x14ac:dyDescent="0.25">
      <c r="E1860" s="70">
        <f t="shared" ref="E1860:E1923" ca="1" si="58">RAND()</f>
        <v>0.93880430680161098</v>
      </c>
      <c r="F1860" s="70">
        <f t="shared" ref="F1860:F1923" ca="1" si="59">_xlfn.F.INV(E1860,$C$3,$C$4)</f>
        <v>4.5394223687386468</v>
      </c>
    </row>
    <row r="1861" spans="5:6" x14ac:dyDescent="0.25">
      <c r="E1861" s="70">
        <f t="shared" ca="1" si="58"/>
        <v>0.357862910199366</v>
      </c>
      <c r="F1861" s="70">
        <f t="shared" ca="1" si="59"/>
        <v>0.70955877714031745</v>
      </c>
    </row>
    <row r="1862" spans="5:6" x14ac:dyDescent="0.25">
      <c r="E1862" s="70">
        <f t="shared" ca="1" si="58"/>
        <v>0.29822046066276908</v>
      </c>
      <c r="F1862" s="70">
        <f t="shared" ca="1" si="59"/>
        <v>0.60642245317226118</v>
      </c>
    </row>
    <row r="1863" spans="5:6" x14ac:dyDescent="0.25">
      <c r="E1863" s="70">
        <f t="shared" ca="1" si="58"/>
        <v>0.5969989193780938</v>
      </c>
      <c r="F1863" s="70">
        <f t="shared" ca="1" si="59"/>
        <v>1.2599732009338467</v>
      </c>
    </row>
    <row r="1864" spans="5:6" x14ac:dyDescent="0.25">
      <c r="E1864" s="70">
        <f t="shared" ca="1" si="58"/>
        <v>0.78767269889337843</v>
      </c>
      <c r="F1864" s="70">
        <f t="shared" ca="1" si="59"/>
        <v>2.1357160562299766</v>
      </c>
    </row>
    <row r="1865" spans="5:6" x14ac:dyDescent="0.25">
      <c r="E1865" s="70">
        <f t="shared" ca="1" si="58"/>
        <v>0.4384819910710307</v>
      </c>
      <c r="F1865" s="70">
        <f t="shared" ca="1" si="59"/>
        <v>0.86451346094303949</v>
      </c>
    </row>
    <row r="1866" spans="5:6" x14ac:dyDescent="0.25">
      <c r="E1866" s="70">
        <f t="shared" ca="1" si="58"/>
        <v>0.34909492854371194</v>
      </c>
      <c r="F1866" s="70">
        <f t="shared" ca="1" si="59"/>
        <v>0.69388551894953399</v>
      </c>
    </row>
    <row r="1867" spans="5:6" x14ac:dyDescent="0.25">
      <c r="E1867" s="70">
        <f t="shared" ca="1" si="58"/>
        <v>0.64167820717390156</v>
      </c>
      <c r="F1867" s="70">
        <f t="shared" ca="1" si="59"/>
        <v>1.4076883282024997</v>
      </c>
    </row>
    <row r="1868" spans="5:6" x14ac:dyDescent="0.25">
      <c r="E1868" s="70">
        <f t="shared" ca="1" si="58"/>
        <v>2.8750963748696012E-3</v>
      </c>
      <c r="F1868" s="70">
        <f t="shared" ca="1" si="59"/>
        <v>5.2626367674461799E-2</v>
      </c>
    </row>
    <row r="1869" spans="5:6" x14ac:dyDescent="0.25">
      <c r="E1869" s="70">
        <f t="shared" ca="1" si="58"/>
        <v>0.34126884290116877</v>
      </c>
      <c r="F1869" s="70">
        <f t="shared" ca="1" si="59"/>
        <v>0.68005815710594752</v>
      </c>
    </row>
    <row r="1870" spans="5:6" x14ac:dyDescent="0.25">
      <c r="E1870" s="70">
        <f t="shared" ca="1" si="58"/>
        <v>0.83856718966891519</v>
      </c>
      <c r="F1870" s="70">
        <f t="shared" ca="1" si="59"/>
        <v>2.5731025520107598</v>
      </c>
    </row>
    <row r="1871" spans="5:6" x14ac:dyDescent="0.25">
      <c r="E1871" s="70">
        <f t="shared" ca="1" si="58"/>
        <v>0.29451409231229864</v>
      </c>
      <c r="F1871" s="70">
        <f t="shared" ca="1" si="59"/>
        <v>0.60025231059428463</v>
      </c>
    </row>
    <row r="1872" spans="5:6" x14ac:dyDescent="0.25">
      <c r="E1872" s="70">
        <f t="shared" ca="1" si="58"/>
        <v>0.50833672662027007</v>
      </c>
      <c r="F1872" s="70">
        <f t="shared" ca="1" si="59"/>
        <v>1.0198387520445116</v>
      </c>
    </row>
    <row r="1873" spans="5:6" x14ac:dyDescent="0.25">
      <c r="E1873" s="70">
        <f t="shared" ca="1" si="58"/>
        <v>0.75356982651262827</v>
      </c>
      <c r="F1873" s="70">
        <f t="shared" ca="1" si="59"/>
        <v>1.9153415810160808</v>
      </c>
    </row>
    <row r="1874" spans="5:6" x14ac:dyDescent="0.25">
      <c r="E1874" s="70">
        <f t="shared" ca="1" si="58"/>
        <v>0.61346003030216012</v>
      </c>
      <c r="F1874" s="70">
        <f t="shared" ca="1" si="59"/>
        <v>1.3118468662480365</v>
      </c>
    </row>
    <row r="1875" spans="5:6" x14ac:dyDescent="0.25">
      <c r="E1875" s="70">
        <f t="shared" ca="1" si="58"/>
        <v>0.21541298044927448</v>
      </c>
      <c r="F1875" s="70">
        <f t="shared" ca="1" si="59"/>
        <v>0.47306779184400033</v>
      </c>
    </row>
    <row r="1876" spans="5:6" x14ac:dyDescent="0.25">
      <c r="E1876" s="70">
        <f t="shared" ca="1" si="58"/>
        <v>0.31187528571080081</v>
      </c>
      <c r="F1876" s="70">
        <f t="shared" ca="1" si="59"/>
        <v>0.62937032391590964</v>
      </c>
    </row>
    <row r="1877" spans="5:6" x14ac:dyDescent="0.25">
      <c r="E1877" s="70">
        <f t="shared" ca="1" si="58"/>
        <v>0.6665131124264374</v>
      </c>
      <c r="F1877" s="70">
        <f t="shared" ca="1" si="59"/>
        <v>1.5004802701190743</v>
      </c>
    </row>
    <row r="1878" spans="5:6" x14ac:dyDescent="0.25">
      <c r="E1878" s="70">
        <f t="shared" ca="1" si="58"/>
        <v>0.4301808040321341</v>
      </c>
      <c r="F1878" s="70">
        <f t="shared" ca="1" si="59"/>
        <v>0.84751596038940591</v>
      </c>
    </row>
    <row r="1879" spans="5:6" x14ac:dyDescent="0.25">
      <c r="E1879" s="70">
        <f t="shared" ca="1" si="58"/>
        <v>0.76629820286927952</v>
      </c>
      <c r="F1879" s="70">
        <f t="shared" ca="1" si="59"/>
        <v>1.9924950406572635</v>
      </c>
    </row>
    <row r="1880" spans="5:6" x14ac:dyDescent="0.25">
      <c r="E1880" s="70">
        <f t="shared" ca="1" si="58"/>
        <v>0.31714634459262914</v>
      </c>
      <c r="F1880" s="70">
        <f t="shared" ca="1" si="59"/>
        <v>0.63832482650521016</v>
      </c>
    </row>
    <row r="1881" spans="5:6" x14ac:dyDescent="0.25">
      <c r="E1881" s="70">
        <f t="shared" ca="1" si="58"/>
        <v>0.20444724227910549</v>
      </c>
      <c r="F1881" s="70">
        <f t="shared" ca="1" si="59"/>
        <v>0.45588514927410334</v>
      </c>
    </row>
    <row r="1882" spans="5:6" x14ac:dyDescent="0.25">
      <c r="E1882" s="70">
        <f t="shared" ca="1" si="58"/>
        <v>0.46801699729360857</v>
      </c>
      <c r="F1882" s="70">
        <f t="shared" ca="1" si="59"/>
        <v>0.92732837684927172</v>
      </c>
    </row>
    <row r="1883" spans="5:6" x14ac:dyDescent="0.25">
      <c r="E1883" s="70">
        <f t="shared" ca="1" si="58"/>
        <v>0.76470234111526236</v>
      </c>
      <c r="F1883" s="70">
        <f t="shared" ca="1" si="59"/>
        <v>1.9825149283104222</v>
      </c>
    </row>
    <row r="1884" spans="5:6" x14ac:dyDescent="0.25">
      <c r="E1884" s="70">
        <f t="shared" ca="1" si="58"/>
        <v>0.621768065227566</v>
      </c>
      <c r="F1884" s="70">
        <f t="shared" ca="1" si="59"/>
        <v>1.339108178075284</v>
      </c>
    </row>
    <row r="1885" spans="5:6" x14ac:dyDescent="0.25">
      <c r="E1885" s="70">
        <f t="shared" ca="1" si="58"/>
        <v>0.49794134950703706</v>
      </c>
      <c r="F1885" s="70">
        <f t="shared" ca="1" si="59"/>
        <v>0.99516114045995885</v>
      </c>
    </row>
    <row r="1886" spans="5:6" x14ac:dyDescent="0.25">
      <c r="E1886" s="70">
        <f t="shared" ca="1" si="58"/>
        <v>0.3342693400831005</v>
      </c>
      <c r="F1886" s="70">
        <f t="shared" ca="1" si="59"/>
        <v>0.66781488974127956</v>
      </c>
    </row>
    <row r="1887" spans="5:6" x14ac:dyDescent="0.25">
      <c r="E1887" s="70">
        <f t="shared" ca="1" si="58"/>
        <v>0.84343942530131222</v>
      </c>
      <c r="F1887" s="70">
        <f t="shared" ca="1" si="59"/>
        <v>2.6247955188661929</v>
      </c>
    </row>
    <row r="1888" spans="5:6" x14ac:dyDescent="0.25">
      <c r="E1888" s="70">
        <f t="shared" ca="1" si="58"/>
        <v>1.4539132983225511E-2</v>
      </c>
      <c r="F1888" s="70">
        <f t="shared" ca="1" si="59"/>
        <v>0.10826119838573282</v>
      </c>
    </row>
    <row r="1889" spans="5:6" x14ac:dyDescent="0.25">
      <c r="E1889" s="70">
        <f t="shared" ca="1" si="58"/>
        <v>0.58121314624358011</v>
      </c>
      <c r="F1889" s="70">
        <f t="shared" ca="1" si="59"/>
        <v>1.2126840844306215</v>
      </c>
    </row>
    <row r="1890" spans="5:6" x14ac:dyDescent="0.25">
      <c r="E1890" s="70">
        <f t="shared" ca="1" si="58"/>
        <v>0.81319824162955656</v>
      </c>
      <c r="F1890" s="70">
        <f t="shared" ca="1" si="59"/>
        <v>2.3347386382450512</v>
      </c>
    </row>
    <row r="1891" spans="5:6" x14ac:dyDescent="0.25">
      <c r="E1891" s="70">
        <f t="shared" ca="1" si="58"/>
        <v>0.84867286544683529</v>
      </c>
      <c r="F1891" s="70">
        <f t="shared" ca="1" si="59"/>
        <v>2.6828353585266678</v>
      </c>
    </row>
    <row r="1892" spans="5:6" x14ac:dyDescent="0.25">
      <c r="E1892" s="70">
        <f t="shared" ca="1" si="58"/>
        <v>7.9308992198591222E-3</v>
      </c>
      <c r="F1892" s="70">
        <f t="shared" ca="1" si="59"/>
        <v>8.2132490296963345E-2</v>
      </c>
    </row>
    <row r="1893" spans="5:6" x14ac:dyDescent="0.25">
      <c r="E1893" s="70">
        <f t="shared" ca="1" si="58"/>
        <v>0.75722909656623316</v>
      </c>
      <c r="F1893" s="70">
        <f t="shared" ca="1" si="59"/>
        <v>1.9369635674611567</v>
      </c>
    </row>
    <row r="1894" spans="5:6" x14ac:dyDescent="0.25">
      <c r="E1894" s="70">
        <f t="shared" ca="1" si="58"/>
        <v>0.41369068180611124</v>
      </c>
      <c r="F1894" s="70">
        <f t="shared" ca="1" si="59"/>
        <v>0.81452986074573319</v>
      </c>
    </row>
    <row r="1895" spans="5:6" x14ac:dyDescent="0.25">
      <c r="E1895" s="70">
        <f t="shared" ca="1" si="58"/>
        <v>0.75364480800577571</v>
      </c>
      <c r="F1895" s="70">
        <f t="shared" ca="1" si="59"/>
        <v>1.9157802954218646</v>
      </c>
    </row>
    <row r="1896" spans="5:6" x14ac:dyDescent="0.25">
      <c r="E1896" s="70">
        <f t="shared" ca="1" si="58"/>
        <v>0.749678507150778</v>
      </c>
      <c r="F1896" s="70">
        <f t="shared" ca="1" si="59"/>
        <v>1.892816668264337</v>
      </c>
    </row>
    <row r="1897" spans="5:6" x14ac:dyDescent="0.25">
      <c r="E1897" s="70">
        <f t="shared" ca="1" si="58"/>
        <v>0.26387240767346543</v>
      </c>
      <c r="F1897" s="70">
        <f t="shared" ca="1" si="59"/>
        <v>0.55008548705755367</v>
      </c>
    </row>
    <row r="1898" spans="5:6" x14ac:dyDescent="0.25">
      <c r="E1898" s="70">
        <f t="shared" ca="1" si="58"/>
        <v>0.36703489438209913</v>
      </c>
      <c r="F1898" s="70">
        <f t="shared" ca="1" si="59"/>
        <v>0.72617024372310646</v>
      </c>
    </row>
    <row r="1899" spans="5:6" x14ac:dyDescent="0.25">
      <c r="E1899" s="70">
        <f t="shared" ca="1" si="58"/>
        <v>0.54101008535416117</v>
      </c>
      <c r="F1899" s="70">
        <f t="shared" ca="1" si="59"/>
        <v>1.1016581170053885</v>
      </c>
    </row>
    <row r="1900" spans="5:6" x14ac:dyDescent="0.25">
      <c r="E1900" s="70">
        <f t="shared" ca="1" si="58"/>
        <v>0.16128338082072458</v>
      </c>
      <c r="F1900" s="70">
        <f t="shared" ca="1" si="59"/>
        <v>0.38840139230381537</v>
      </c>
    </row>
    <row r="1901" spans="5:6" x14ac:dyDescent="0.25">
      <c r="E1901" s="70">
        <f t="shared" ca="1" si="58"/>
        <v>0.11991247477577516</v>
      </c>
      <c r="F1901" s="70">
        <f t="shared" ca="1" si="59"/>
        <v>0.32252952176015004</v>
      </c>
    </row>
    <row r="1902" spans="5:6" x14ac:dyDescent="0.25">
      <c r="E1902" s="70">
        <f t="shared" ca="1" si="58"/>
        <v>0.14923122356604535</v>
      </c>
      <c r="F1902" s="70">
        <f t="shared" ca="1" si="59"/>
        <v>0.36943212011313359</v>
      </c>
    </row>
    <row r="1903" spans="5:6" x14ac:dyDescent="0.25">
      <c r="E1903" s="70">
        <f t="shared" ca="1" si="58"/>
        <v>0.20904042696708192</v>
      </c>
      <c r="F1903" s="70">
        <f t="shared" ca="1" si="59"/>
        <v>0.46307583568280347</v>
      </c>
    </row>
    <row r="1904" spans="5:6" x14ac:dyDescent="0.25">
      <c r="E1904" s="70">
        <f t="shared" ca="1" si="58"/>
        <v>0.47618001125987597</v>
      </c>
      <c r="F1904" s="70">
        <f t="shared" ca="1" si="59"/>
        <v>0.94538653304596565</v>
      </c>
    </row>
    <row r="1905" spans="5:6" x14ac:dyDescent="0.25">
      <c r="E1905" s="70">
        <f t="shared" ca="1" si="58"/>
        <v>0.22880747304712024</v>
      </c>
      <c r="F1905" s="70">
        <f t="shared" ca="1" si="59"/>
        <v>0.4941480423384807</v>
      </c>
    </row>
    <row r="1906" spans="5:6" x14ac:dyDescent="0.25">
      <c r="E1906" s="70">
        <f t="shared" ca="1" si="58"/>
        <v>0.17649844715882324</v>
      </c>
      <c r="F1906" s="70">
        <f t="shared" ca="1" si="59"/>
        <v>0.41222079340873596</v>
      </c>
    </row>
    <row r="1907" spans="5:6" x14ac:dyDescent="0.25">
      <c r="E1907" s="70">
        <f t="shared" ca="1" si="58"/>
        <v>0.22571772697116643</v>
      </c>
      <c r="F1907" s="70">
        <f t="shared" ca="1" si="59"/>
        <v>0.48927450587148202</v>
      </c>
    </row>
    <row r="1908" spans="5:6" x14ac:dyDescent="0.25">
      <c r="E1908" s="70">
        <f t="shared" ca="1" si="58"/>
        <v>1.864124132805145E-2</v>
      </c>
      <c r="F1908" s="70">
        <f t="shared" ca="1" si="59"/>
        <v>0.12161900812206164</v>
      </c>
    </row>
    <row r="1909" spans="5:6" x14ac:dyDescent="0.25">
      <c r="E1909" s="70">
        <f t="shared" ca="1" si="58"/>
        <v>0.23799431963062201</v>
      </c>
      <c r="F1909" s="70">
        <f t="shared" ca="1" si="59"/>
        <v>0.50868419413720478</v>
      </c>
    </row>
    <row r="1910" spans="5:6" x14ac:dyDescent="0.25">
      <c r="E1910" s="70">
        <f t="shared" ca="1" si="58"/>
        <v>0.81379526780123879</v>
      </c>
      <c r="F1910" s="70">
        <f t="shared" ca="1" si="59"/>
        <v>2.339831396743512</v>
      </c>
    </row>
    <row r="1911" spans="5:6" x14ac:dyDescent="0.25">
      <c r="E1911" s="70">
        <f t="shared" ca="1" si="58"/>
        <v>0.72957545808275626</v>
      </c>
      <c r="F1911" s="70">
        <f t="shared" ca="1" si="59"/>
        <v>1.7834966929549796</v>
      </c>
    </row>
    <row r="1912" spans="5:6" x14ac:dyDescent="0.25">
      <c r="E1912" s="70">
        <f t="shared" ca="1" si="58"/>
        <v>4.737814581461719E-3</v>
      </c>
      <c r="F1912" s="70">
        <f t="shared" ca="1" si="59"/>
        <v>6.537327538179967E-2</v>
      </c>
    </row>
    <row r="1913" spans="5:6" x14ac:dyDescent="0.25">
      <c r="E1913" s="70">
        <f t="shared" ca="1" si="58"/>
        <v>0.10180634335397165</v>
      </c>
      <c r="F1913" s="70">
        <f t="shared" ca="1" si="59"/>
        <v>0.2926427239008369</v>
      </c>
    </row>
    <row r="1914" spans="5:6" x14ac:dyDescent="0.25">
      <c r="E1914" s="70">
        <f t="shared" ca="1" si="58"/>
        <v>0.85284424814274529</v>
      </c>
      <c r="F1914" s="70">
        <f t="shared" ca="1" si="59"/>
        <v>2.7311054574700142</v>
      </c>
    </row>
    <row r="1915" spans="5:6" x14ac:dyDescent="0.25">
      <c r="E1915" s="70">
        <f t="shared" ca="1" si="58"/>
        <v>0.72490236359573179</v>
      </c>
      <c r="F1915" s="70">
        <f t="shared" ca="1" si="59"/>
        <v>1.7596326478962343</v>
      </c>
    </row>
    <row r="1916" spans="5:6" x14ac:dyDescent="0.25">
      <c r="E1916" s="70">
        <f t="shared" ca="1" si="58"/>
        <v>5.1810090589388125E-4</v>
      </c>
      <c r="F1916" s="70">
        <f t="shared" ca="1" si="59"/>
        <v>2.5550551733533239E-2</v>
      </c>
    </row>
    <row r="1917" spans="5:6" x14ac:dyDescent="0.25">
      <c r="E1917" s="70">
        <f t="shared" ca="1" si="58"/>
        <v>0.97429969847383036</v>
      </c>
      <c r="F1917" s="70">
        <f t="shared" ca="1" si="59"/>
        <v>7.0513971697446056</v>
      </c>
    </row>
    <row r="1918" spans="5:6" x14ac:dyDescent="0.25">
      <c r="E1918" s="70">
        <f t="shared" ca="1" si="58"/>
        <v>0.74779752996106363</v>
      </c>
      <c r="F1918" s="70">
        <f t="shared" ca="1" si="59"/>
        <v>1.8820964325537137</v>
      </c>
    </row>
    <row r="1919" spans="5:6" x14ac:dyDescent="0.25">
      <c r="E1919" s="70">
        <f t="shared" ca="1" si="58"/>
        <v>0.15500879828464242</v>
      </c>
      <c r="F1919" s="70">
        <f t="shared" ca="1" si="59"/>
        <v>0.37854062522331439</v>
      </c>
    </row>
    <row r="1920" spans="5:6" x14ac:dyDescent="0.25">
      <c r="E1920" s="70">
        <f t="shared" ca="1" si="58"/>
        <v>0.4439386137911443</v>
      </c>
      <c r="F1920" s="70">
        <f t="shared" ca="1" si="59"/>
        <v>0.87583709219354722</v>
      </c>
    </row>
    <row r="1921" spans="5:6" x14ac:dyDescent="0.25">
      <c r="E1921" s="70">
        <f t="shared" ca="1" si="58"/>
        <v>0.26695989128336395</v>
      </c>
      <c r="F1921" s="70">
        <f t="shared" ca="1" si="59"/>
        <v>0.5550782919175572</v>
      </c>
    </row>
    <row r="1922" spans="5:6" x14ac:dyDescent="0.25">
      <c r="E1922" s="70">
        <f t="shared" ca="1" si="58"/>
        <v>1.2964821897107015E-2</v>
      </c>
      <c r="F1922" s="70">
        <f t="shared" ca="1" si="59"/>
        <v>0.10267360539160232</v>
      </c>
    </row>
    <row r="1923" spans="5:6" x14ac:dyDescent="0.25">
      <c r="E1923" s="70">
        <f t="shared" ca="1" si="58"/>
        <v>0.57404602596655374</v>
      </c>
      <c r="F1923" s="70">
        <f t="shared" ca="1" si="59"/>
        <v>1.1919460505798853</v>
      </c>
    </row>
    <row r="1924" spans="5:6" x14ac:dyDescent="0.25">
      <c r="E1924" s="70">
        <f t="shared" ref="E1924:E1987" ca="1" si="60">RAND()</f>
        <v>0.38831396559563547</v>
      </c>
      <c r="F1924" s="70">
        <f t="shared" ref="F1924:F1987" ca="1" si="61">_xlfn.F.INV(E1924,$C$3,$C$4)</f>
        <v>0.76562488624578129</v>
      </c>
    </row>
    <row r="1925" spans="5:6" x14ac:dyDescent="0.25">
      <c r="E1925" s="70">
        <f t="shared" ca="1" si="60"/>
        <v>0.78314710637679363</v>
      </c>
      <c r="F1925" s="70">
        <f t="shared" ca="1" si="61"/>
        <v>2.103808372349206</v>
      </c>
    </row>
    <row r="1926" spans="5:6" x14ac:dyDescent="0.25">
      <c r="E1926" s="70">
        <f t="shared" ca="1" si="60"/>
        <v>0.95498421030846659</v>
      </c>
      <c r="F1926" s="70">
        <f t="shared" ca="1" si="61"/>
        <v>5.3322698173322882</v>
      </c>
    </row>
    <row r="1927" spans="5:6" x14ac:dyDescent="0.25">
      <c r="E1927" s="70">
        <f t="shared" ca="1" si="60"/>
        <v>2.8435940440738605E-2</v>
      </c>
      <c r="F1927" s="70">
        <f t="shared" ca="1" si="61"/>
        <v>0.14897887502451507</v>
      </c>
    </row>
    <row r="1928" spans="5:6" x14ac:dyDescent="0.25">
      <c r="E1928" s="70">
        <f t="shared" ca="1" si="60"/>
        <v>0.26088592505331876</v>
      </c>
      <c r="F1928" s="70">
        <f t="shared" ca="1" si="61"/>
        <v>0.54526781664256307</v>
      </c>
    </row>
    <row r="1929" spans="5:6" x14ac:dyDescent="0.25">
      <c r="E1929" s="70">
        <f t="shared" ca="1" si="60"/>
        <v>0.12940867020447788</v>
      </c>
      <c r="F1929" s="70">
        <f t="shared" ca="1" si="61"/>
        <v>0.33787825639641333</v>
      </c>
    </row>
    <row r="1930" spans="5:6" x14ac:dyDescent="0.25">
      <c r="E1930" s="70">
        <f t="shared" ca="1" si="60"/>
        <v>0.91604764229478142</v>
      </c>
      <c r="F1930" s="70">
        <f t="shared" ca="1" si="61"/>
        <v>3.8165163001769877</v>
      </c>
    </row>
    <row r="1931" spans="5:6" x14ac:dyDescent="0.25">
      <c r="E1931" s="70">
        <f t="shared" ca="1" si="60"/>
        <v>0.40064533735281183</v>
      </c>
      <c r="F1931" s="70">
        <f t="shared" ca="1" si="61"/>
        <v>0.78912244295718137</v>
      </c>
    </row>
    <row r="1932" spans="5:6" x14ac:dyDescent="0.25">
      <c r="E1932" s="70">
        <f t="shared" ca="1" si="60"/>
        <v>6.2318475670466444E-3</v>
      </c>
      <c r="F1932" s="70">
        <f t="shared" ca="1" si="61"/>
        <v>7.3765278641680934E-2</v>
      </c>
    </row>
    <row r="1933" spans="5:6" x14ac:dyDescent="0.25">
      <c r="E1933" s="70">
        <f t="shared" ca="1" si="60"/>
        <v>0.73190948668143996</v>
      </c>
      <c r="F1933" s="70">
        <f t="shared" ca="1" si="61"/>
        <v>1.7956228584446798</v>
      </c>
    </row>
    <row r="1934" spans="5:6" x14ac:dyDescent="0.25">
      <c r="E1934" s="70">
        <f t="shared" ca="1" si="60"/>
        <v>0.46423518912452266</v>
      </c>
      <c r="F1934" s="70">
        <f t="shared" ca="1" si="61"/>
        <v>0.91906917607793348</v>
      </c>
    </row>
    <row r="1935" spans="5:6" x14ac:dyDescent="0.25">
      <c r="E1935" s="70">
        <f t="shared" ca="1" si="60"/>
        <v>0.62382252910107006</v>
      </c>
      <c r="F1935" s="70">
        <f t="shared" ca="1" si="61"/>
        <v>1.345967829740456</v>
      </c>
    </row>
    <row r="1936" spans="5:6" x14ac:dyDescent="0.25">
      <c r="E1936" s="70">
        <f t="shared" ca="1" si="60"/>
        <v>0.13756171511188464</v>
      </c>
      <c r="F1936" s="70">
        <f t="shared" ca="1" si="61"/>
        <v>0.35092366578682699</v>
      </c>
    </row>
    <row r="1937" spans="5:6" x14ac:dyDescent="0.25">
      <c r="E1937" s="70">
        <f t="shared" ca="1" si="60"/>
        <v>0.85919761496141189</v>
      </c>
      <c r="F1937" s="70">
        <f t="shared" ca="1" si="61"/>
        <v>2.8083515049328804</v>
      </c>
    </row>
    <row r="1938" spans="5:6" x14ac:dyDescent="0.25">
      <c r="E1938" s="70">
        <f t="shared" ca="1" si="60"/>
        <v>2.7458397233086518E-2</v>
      </c>
      <c r="F1938" s="70">
        <f t="shared" ca="1" si="61"/>
        <v>0.14645405494550059</v>
      </c>
    </row>
    <row r="1939" spans="5:6" x14ac:dyDescent="0.25">
      <c r="E1939" s="70">
        <f t="shared" ca="1" si="60"/>
        <v>0.17219452403440427</v>
      </c>
      <c r="F1939" s="70">
        <f t="shared" ca="1" si="61"/>
        <v>0.40549244653754746</v>
      </c>
    </row>
    <row r="1940" spans="5:6" x14ac:dyDescent="0.25">
      <c r="E1940" s="70">
        <f t="shared" ca="1" si="60"/>
        <v>0.82553724809459916</v>
      </c>
      <c r="F1940" s="70">
        <f t="shared" ca="1" si="61"/>
        <v>2.4447543361642539</v>
      </c>
    </row>
    <row r="1941" spans="5:6" x14ac:dyDescent="0.25">
      <c r="E1941" s="70">
        <f t="shared" ca="1" si="60"/>
        <v>0.57635534907588604</v>
      </c>
      <c r="F1941" s="70">
        <f t="shared" ca="1" si="61"/>
        <v>1.1985801604163486</v>
      </c>
    </row>
    <row r="1942" spans="5:6" x14ac:dyDescent="0.25">
      <c r="E1942" s="70">
        <f t="shared" ca="1" si="60"/>
        <v>0.54938590985497404</v>
      </c>
      <c r="F1942" s="70">
        <f t="shared" ca="1" si="61"/>
        <v>1.1237742679376728</v>
      </c>
    </row>
    <row r="1943" spans="5:6" x14ac:dyDescent="0.25">
      <c r="E1943" s="70">
        <f t="shared" ca="1" si="60"/>
        <v>0.2170504191207725</v>
      </c>
      <c r="F1943" s="70">
        <f t="shared" ca="1" si="61"/>
        <v>0.4756386709304477</v>
      </c>
    </row>
    <row r="1944" spans="5:6" x14ac:dyDescent="0.25">
      <c r="E1944" s="70">
        <f t="shared" ca="1" si="60"/>
        <v>0.26486174570482957</v>
      </c>
      <c r="F1944" s="70">
        <f t="shared" ca="1" si="61"/>
        <v>0.55168398647555794</v>
      </c>
    </row>
    <row r="1945" spans="5:6" x14ac:dyDescent="0.25">
      <c r="E1945" s="70">
        <f t="shared" ca="1" si="60"/>
        <v>0.82305761077931805</v>
      </c>
      <c r="F1945" s="70">
        <f t="shared" ca="1" si="61"/>
        <v>2.4218087307766005</v>
      </c>
    </row>
    <row r="1946" spans="5:6" x14ac:dyDescent="0.25">
      <c r="E1946" s="70">
        <f t="shared" ca="1" si="60"/>
        <v>0.77610412223059544</v>
      </c>
      <c r="F1946" s="70">
        <f t="shared" ca="1" si="61"/>
        <v>2.0559036061344562</v>
      </c>
    </row>
    <row r="1947" spans="5:6" x14ac:dyDescent="0.25">
      <c r="E1947" s="70">
        <f t="shared" ca="1" si="60"/>
        <v>0.58172589053163104</v>
      </c>
      <c r="F1947" s="70">
        <f t="shared" ca="1" si="61"/>
        <v>1.2141847045529155</v>
      </c>
    </row>
    <row r="1948" spans="5:6" x14ac:dyDescent="0.25">
      <c r="E1948" s="70">
        <f t="shared" ca="1" si="60"/>
        <v>0.52584382698962717</v>
      </c>
      <c r="F1948" s="70">
        <f t="shared" ca="1" si="61"/>
        <v>1.0628353487123108</v>
      </c>
    </row>
    <row r="1949" spans="5:6" x14ac:dyDescent="0.25">
      <c r="E1949" s="70">
        <f t="shared" ca="1" si="60"/>
        <v>0.11059703244582697</v>
      </c>
      <c r="F1949" s="70">
        <f t="shared" ca="1" si="61"/>
        <v>0.30727084542814825</v>
      </c>
    </row>
    <row r="1950" spans="5:6" x14ac:dyDescent="0.25">
      <c r="E1950" s="70">
        <f t="shared" ca="1" si="60"/>
        <v>0.65000769839065942</v>
      </c>
      <c r="F1950" s="70">
        <f t="shared" ca="1" si="61"/>
        <v>1.437854523676477</v>
      </c>
    </row>
    <row r="1951" spans="5:6" x14ac:dyDescent="0.25">
      <c r="E1951" s="70">
        <f t="shared" ca="1" si="60"/>
        <v>0.8057070670204427</v>
      </c>
      <c r="F1951" s="70">
        <f t="shared" ca="1" si="61"/>
        <v>2.2726643586098563</v>
      </c>
    </row>
    <row r="1952" spans="5:6" x14ac:dyDescent="0.25">
      <c r="E1952" s="70">
        <f t="shared" ca="1" si="60"/>
        <v>0.21751473304183411</v>
      </c>
      <c r="F1952" s="70">
        <f t="shared" ca="1" si="61"/>
        <v>0.47636795143147381</v>
      </c>
    </row>
    <row r="1953" spans="5:6" x14ac:dyDescent="0.25">
      <c r="E1953" s="70">
        <f t="shared" ca="1" si="60"/>
        <v>0.79480981125692562</v>
      </c>
      <c r="F1953" s="70">
        <f t="shared" ca="1" si="61"/>
        <v>2.187955487688499</v>
      </c>
    </row>
    <row r="1954" spans="5:6" x14ac:dyDescent="0.25">
      <c r="E1954" s="70">
        <f t="shared" ca="1" si="60"/>
        <v>0.52065471913262085</v>
      </c>
      <c r="F1954" s="70">
        <f t="shared" ca="1" si="61"/>
        <v>1.0498954335402744</v>
      </c>
    </row>
    <row r="1955" spans="5:6" x14ac:dyDescent="0.25">
      <c r="E1955" s="70">
        <f t="shared" ca="1" si="60"/>
        <v>2.6404599996689981E-2</v>
      </c>
      <c r="F1955" s="70">
        <f t="shared" ca="1" si="61"/>
        <v>0.1436895864084918</v>
      </c>
    </row>
    <row r="1956" spans="5:6" x14ac:dyDescent="0.25">
      <c r="E1956" s="70">
        <f t="shared" ca="1" si="60"/>
        <v>0.92241366994511165</v>
      </c>
      <c r="F1956" s="70">
        <f t="shared" ca="1" si="61"/>
        <v>3.9886018806563461</v>
      </c>
    </row>
    <row r="1957" spans="5:6" x14ac:dyDescent="0.25">
      <c r="E1957" s="70">
        <f t="shared" ca="1" si="60"/>
        <v>0.47407556597925848</v>
      </c>
      <c r="F1957" s="70">
        <f t="shared" ca="1" si="61"/>
        <v>0.94070041124631454</v>
      </c>
    </row>
    <row r="1958" spans="5:6" x14ac:dyDescent="0.25">
      <c r="E1958" s="70">
        <f t="shared" ca="1" si="60"/>
        <v>0.88583320830221268</v>
      </c>
      <c r="F1958" s="70">
        <f t="shared" ca="1" si="61"/>
        <v>3.193411037746563</v>
      </c>
    </row>
    <row r="1959" spans="5:6" x14ac:dyDescent="0.25">
      <c r="E1959" s="70">
        <f t="shared" ca="1" si="60"/>
        <v>0.14582027394045338</v>
      </c>
      <c r="F1959" s="70">
        <f t="shared" ca="1" si="61"/>
        <v>0.36403907869726104</v>
      </c>
    </row>
    <row r="1960" spans="5:6" x14ac:dyDescent="0.25">
      <c r="E1960" s="70">
        <f t="shared" ca="1" si="60"/>
        <v>0.5786319851975571</v>
      </c>
      <c r="F1960" s="70">
        <f t="shared" ca="1" si="61"/>
        <v>1.2051647267881194</v>
      </c>
    </row>
    <row r="1961" spans="5:6" x14ac:dyDescent="0.25">
      <c r="E1961" s="70">
        <f t="shared" ca="1" si="60"/>
        <v>0.28736481908607736</v>
      </c>
      <c r="F1961" s="70">
        <f t="shared" ca="1" si="61"/>
        <v>0.58841702523414852</v>
      </c>
    </row>
    <row r="1962" spans="5:6" x14ac:dyDescent="0.25">
      <c r="E1962" s="70">
        <f t="shared" ca="1" si="60"/>
        <v>0.49802758447601392</v>
      </c>
      <c r="F1962" s="70">
        <f t="shared" ca="1" si="61"/>
        <v>0.99536336702355155</v>
      </c>
    </row>
    <row r="1963" spans="5:6" x14ac:dyDescent="0.25">
      <c r="E1963" s="70">
        <f t="shared" ca="1" si="60"/>
        <v>0.88487168861919485</v>
      </c>
      <c r="F1963" s="70">
        <f t="shared" ca="1" si="61"/>
        <v>3.177416946865478</v>
      </c>
    </row>
    <row r="1964" spans="5:6" x14ac:dyDescent="0.25">
      <c r="E1964" s="70">
        <f t="shared" ca="1" si="60"/>
        <v>0.19027154142187042</v>
      </c>
      <c r="F1964" s="70">
        <f t="shared" ca="1" si="61"/>
        <v>0.43373158983239557</v>
      </c>
    </row>
    <row r="1965" spans="5:6" x14ac:dyDescent="0.25">
      <c r="E1965" s="70">
        <f t="shared" ca="1" si="60"/>
        <v>1.1194391403610449E-2</v>
      </c>
      <c r="F1965" s="70">
        <f t="shared" ca="1" si="61"/>
        <v>9.598728330329323E-2</v>
      </c>
    </row>
    <row r="1966" spans="5:6" x14ac:dyDescent="0.25">
      <c r="E1966" s="70">
        <f t="shared" ca="1" si="60"/>
        <v>0.94027650448861388</v>
      </c>
      <c r="F1966" s="70">
        <f t="shared" ca="1" si="61"/>
        <v>4.5988779065922678</v>
      </c>
    </row>
    <row r="1967" spans="5:6" x14ac:dyDescent="0.25">
      <c r="E1967" s="70">
        <f t="shared" ca="1" si="60"/>
        <v>0.97415288702447356</v>
      </c>
      <c r="F1967" s="70">
        <f t="shared" ca="1" si="61"/>
        <v>7.0319418994702767</v>
      </c>
    </row>
    <row r="1968" spans="5:6" x14ac:dyDescent="0.25">
      <c r="E1968" s="70">
        <f t="shared" ca="1" si="60"/>
        <v>7.1131127657915849E-2</v>
      </c>
      <c r="F1968" s="70">
        <f t="shared" ca="1" si="61"/>
        <v>0.23898573981393204</v>
      </c>
    </row>
    <row r="1969" spans="5:6" x14ac:dyDescent="0.25">
      <c r="E1969" s="70">
        <f t="shared" ca="1" si="60"/>
        <v>0.18886682024877832</v>
      </c>
      <c r="F1969" s="70">
        <f t="shared" ca="1" si="61"/>
        <v>0.43153804215263397</v>
      </c>
    </row>
    <row r="1970" spans="5:6" x14ac:dyDescent="0.25">
      <c r="E1970" s="70">
        <f t="shared" ca="1" si="60"/>
        <v>0.53594381011070191</v>
      </c>
      <c r="F1970" s="70">
        <f t="shared" ca="1" si="61"/>
        <v>1.0885184307529192</v>
      </c>
    </row>
    <row r="1971" spans="5:6" x14ac:dyDescent="0.25">
      <c r="E1971" s="70">
        <f t="shared" ca="1" si="60"/>
        <v>0.68469165146876676</v>
      </c>
      <c r="F1971" s="70">
        <f t="shared" ca="1" si="61"/>
        <v>1.5743169683744294</v>
      </c>
    </row>
    <row r="1972" spans="5:6" x14ac:dyDescent="0.25">
      <c r="E1972" s="70">
        <f t="shared" ca="1" si="60"/>
        <v>0.91954653178682844</v>
      </c>
      <c r="F1972" s="70">
        <f t="shared" ca="1" si="61"/>
        <v>3.90876180822994</v>
      </c>
    </row>
    <row r="1973" spans="5:6" x14ac:dyDescent="0.25">
      <c r="E1973" s="70">
        <f t="shared" ca="1" si="60"/>
        <v>0.59814216875382842</v>
      </c>
      <c r="F1973" s="70">
        <f t="shared" ca="1" si="61"/>
        <v>1.2634884524588943</v>
      </c>
    </row>
    <row r="1974" spans="5:6" x14ac:dyDescent="0.25">
      <c r="E1974" s="70">
        <f t="shared" ca="1" si="60"/>
        <v>0.5922818949474552</v>
      </c>
      <c r="F1974" s="70">
        <f t="shared" ca="1" si="61"/>
        <v>1.2456014325900815</v>
      </c>
    </row>
    <row r="1975" spans="5:6" x14ac:dyDescent="0.25">
      <c r="E1975" s="70">
        <f t="shared" ca="1" si="60"/>
        <v>0.30673254400986427</v>
      </c>
      <c r="F1975" s="70">
        <f t="shared" ca="1" si="61"/>
        <v>0.62068645922413357</v>
      </c>
    </row>
    <row r="1976" spans="5:6" x14ac:dyDescent="0.25">
      <c r="E1976" s="70">
        <f t="shared" ca="1" si="60"/>
        <v>0.22259196938021464</v>
      </c>
      <c r="F1976" s="70">
        <f t="shared" ca="1" si="61"/>
        <v>0.4843512015492582</v>
      </c>
    </row>
    <row r="1977" spans="5:6" x14ac:dyDescent="0.25">
      <c r="E1977" s="70">
        <f t="shared" ca="1" si="60"/>
        <v>0.58525891002076069</v>
      </c>
      <c r="F1977" s="70">
        <f t="shared" ca="1" si="61"/>
        <v>1.2245876811108043</v>
      </c>
    </row>
    <row r="1978" spans="5:6" x14ac:dyDescent="0.25">
      <c r="E1978" s="70">
        <f t="shared" ca="1" si="60"/>
        <v>0.88467885900622534</v>
      </c>
      <c r="F1978" s="70">
        <f t="shared" ca="1" si="61"/>
        <v>3.1742315676868373</v>
      </c>
    </row>
    <row r="1979" spans="5:6" x14ac:dyDescent="0.25">
      <c r="E1979" s="70">
        <f t="shared" ca="1" si="60"/>
        <v>0.75341578940503173</v>
      </c>
      <c r="F1979" s="70">
        <f t="shared" ca="1" si="61"/>
        <v>1.9144408769987413</v>
      </c>
    </row>
    <row r="1980" spans="5:6" x14ac:dyDescent="0.25">
      <c r="E1980" s="70">
        <f t="shared" ca="1" si="60"/>
        <v>0.60153541274985356</v>
      </c>
      <c r="F1980" s="70">
        <f t="shared" ca="1" si="61"/>
        <v>1.2739969340995179</v>
      </c>
    </row>
    <row r="1981" spans="5:6" x14ac:dyDescent="0.25">
      <c r="E1981" s="70">
        <f t="shared" ca="1" si="60"/>
        <v>0.69907499076461599</v>
      </c>
      <c r="F1981" s="70">
        <f t="shared" ca="1" si="61"/>
        <v>1.6368214157601464</v>
      </c>
    </row>
    <row r="1982" spans="5:6" x14ac:dyDescent="0.25">
      <c r="E1982" s="70">
        <f t="shared" ca="1" si="60"/>
        <v>0.74126415627479902</v>
      </c>
      <c r="F1982" s="70">
        <f t="shared" ca="1" si="61"/>
        <v>1.8456778358001376</v>
      </c>
    </row>
    <row r="1983" spans="5:6" x14ac:dyDescent="0.25">
      <c r="E1983" s="70">
        <f t="shared" ca="1" si="60"/>
        <v>0.95825016334527713</v>
      </c>
      <c r="F1983" s="70">
        <f t="shared" ca="1" si="61"/>
        <v>5.541777502104428</v>
      </c>
    </row>
    <row r="1984" spans="5:6" x14ac:dyDescent="0.25">
      <c r="E1984" s="70">
        <f t="shared" ca="1" si="60"/>
        <v>0.20328103350331572</v>
      </c>
      <c r="F1984" s="70">
        <f t="shared" ca="1" si="61"/>
        <v>0.45406069079084721</v>
      </c>
    </row>
    <row r="1985" spans="5:6" x14ac:dyDescent="0.25">
      <c r="E1985" s="70">
        <f t="shared" ca="1" si="60"/>
        <v>0.84048879155099265</v>
      </c>
      <c r="F1985" s="70">
        <f t="shared" ca="1" si="61"/>
        <v>2.5932316847481949</v>
      </c>
    </row>
    <row r="1986" spans="5:6" x14ac:dyDescent="0.25">
      <c r="E1986" s="70">
        <f t="shared" ca="1" si="60"/>
        <v>0.81226219387050336</v>
      </c>
      <c r="F1986" s="70">
        <f t="shared" ca="1" si="61"/>
        <v>2.3267984339862267</v>
      </c>
    </row>
    <row r="1987" spans="5:6" x14ac:dyDescent="0.25">
      <c r="E1987" s="70">
        <f t="shared" ca="1" si="60"/>
        <v>7.4128828192684293E-2</v>
      </c>
      <c r="F1987" s="70">
        <f t="shared" ca="1" si="61"/>
        <v>0.24446853183447009</v>
      </c>
    </row>
    <row r="1988" spans="5:6" x14ac:dyDescent="0.25">
      <c r="E1988" s="70">
        <f t="shared" ref="E1988:E2051" ca="1" si="62">RAND()</f>
        <v>0.34341438056468987</v>
      </c>
      <c r="F1988" s="70">
        <f t="shared" ref="F1988:F2051" ca="1" si="63">_xlfn.F.INV(E1988,$C$3,$C$4)</f>
        <v>0.68383416452352808</v>
      </c>
    </row>
    <row r="1989" spans="5:6" x14ac:dyDescent="0.25">
      <c r="E1989" s="70">
        <f t="shared" ca="1" si="62"/>
        <v>0.5935559913784888</v>
      </c>
      <c r="F1989" s="70">
        <f t="shared" ca="1" si="63"/>
        <v>1.2494625681184428</v>
      </c>
    </row>
    <row r="1990" spans="5:6" x14ac:dyDescent="0.25">
      <c r="E1990" s="70">
        <f t="shared" ca="1" si="62"/>
        <v>0.89609657519222119</v>
      </c>
      <c r="F1990" s="70">
        <f t="shared" ca="1" si="63"/>
        <v>3.3766077284754865</v>
      </c>
    </row>
    <row r="1991" spans="5:6" x14ac:dyDescent="0.25">
      <c r="E1991" s="70">
        <f t="shared" ca="1" si="62"/>
        <v>0.53258376506933636</v>
      </c>
      <c r="F1991" s="70">
        <f t="shared" ca="1" si="63"/>
        <v>1.0798997281254823</v>
      </c>
    </row>
    <row r="1992" spans="5:6" x14ac:dyDescent="0.25">
      <c r="E1992" s="70">
        <f t="shared" ca="1" si="62"/>
        <v>0.78374385474072306</v>
      </c>
      <c r="F1992" s="70">
        <f t="shared" ca="1" si="63"/>
        <v>2.1079639118191085</v>
      </c>
    </row>
    <row r="1993" spans="5:6" x14ac:dyDescent="0.25">
      <c r="E1993" s="70">
        <f t="shared" ca="1" si="62"/>
        <v>0.51956084293748728</v>
      </c>
      <c r="F1993" s="70">
        <f t="shared" ca="1" si="63"/>
        <v>1.0471891396433286</v>
      </c>
    </row>
    <row r="1994" spans="5:6" x14ac:dyDescent="0.25">
      <c r="E1994" s="70">
        <f t="shared" ca="1" si="62"/>
        <v>0.30478985135090464</v>
      </c>
      <c r="F1994" s="70">
        <f t="shared" ca="1" si="63"/>
        <v>0.61741923384236386</v>
      </c>
    </row>
    <row r="1995" spans="5:6" x14ac:dyDescent="0.25">
      <c r="E1995" s="70">
        <f t="shared" ca="1" si="62"/>
        <v>0.54824563836307594</v>
      </c>
      <c r="F1995" s="70">
        <f t="shared" ca="1" si="63"/>
        <v>1.1207339474032045</v>
      </c>
    </row>
    <row r="1996" spans="5:6" x14ac:dyDescent="0.25">
      <c r="E1996" s="70">
        <f t="shared" ca="1" si="62"/>
        <v>0.13036392958434373</v>
      </c>
      <c r="F1996" s="70">
        <f t="shared" ca="1" si="63"/>
        <v>0.33941249488122527</v>
      </c>
    </row>
    <row r="1997" spans="5:6" x14ac:dyDescent="0.25">
      <c r="E1997" s="70">
        <f t="shared" ca="1" si="62"/>
        <v>0.78596940501575818</v>
      </c>
      <c r="F1997" s="70">
        <f t="shared" ca="1" si="63"/>
        <v>2.1235998200251105</v>
      </c>
    </row>
    <row r="1998" spans="5:6" x14ac:dyDescent="0.25">
      <c r="E1998" s="70">
        <f t="shared" ca="1" si="62"/>
        <v>0.97398140606024286</v>
      </c>
      <c r="F1998" s="70">
        <f t="shared" ca="1" si="63"/>
        <v>7.0094118718191485</v>
      </c>
    </row>
    <row r="1999" spans="5:6" x14ac:dyDescent="0.25">
      <c r="E1999" s="70">
        <f t="shared" ca="1" si="62"/>
        <v>7.6824243644510903E-2</v>
      </c>
      <c r="F1999" s="70">
        <f t="shared" ca="1" si="63"/>
        <v>0.24934454493692443</v>
      </c>
    </row>
    <row r="2000" spans="5:6" x14ac:dyDescent="0.25">
      <c r="E2000" s="70">
        <f t="shared" ca="1" si="62"/>
        <v>0.20075593183890672</v>
      </c>
      <c r="F2000" s="70">
        <f t="shared" ca="1" si="63"/>
        <v>0.4501118325657491</v>
      </c>
    </row>
    <row r="2001" spans="5:6" x14ac:dyDescent="0.25">
      <c r="E2001" s="70">
        <f t="shared" ca="1" si="62"/>
        <v>0.66800708729686842</v>
      </c>
      <c r="F2001" s="70">
        <f t="shared" ca="1" si="63"/>
        <v>1.5063477179870006</v>
      </c>
    </row>
    <row r="2002" spans="5:6" x14ac:dyDescent="0.25">
      <c r="E2002" s="70">
        <f t="shared" ca="1" si="62"/>
        <v>0.87096191603888307</v>
      </c>
      <c r="F2002" s="70">
        <f t="shared" ca="1" si="63"/>
        <v>2.9648726396989562</v>
      </c>
    </row>
    <row r="2003" spans="5:6" x14ac:dyDescent="0.25">
      <c r="E2003" s="70">
        <f t="shared" ca="1" si="62"/>
        <v>0.90154774215751654</v>
      </c>
      <c r="F2003" s="70">
        <f t="shared" ca="1" si="63"/>
        <v>3.4844166220897606</v>
      </c>
    </row>
    <row r="2004" spans="5:6" x14ac:dyDescent="0.25">
      <c r="E2004" s="70">
        <f t="shared" ca="1" si="62"/>
        <v>0.77127456355586221</v>
      </c>
      <c r="F2004" s="70">
        <f t="shared" ca="1" si="63"/>
        <v>2.0242154856810815</v>
      </c>
    </row>
    <row r="2005" spans="5:6" x14ac:dyDescent="0.25">
      <c r="E2005" s="70">
        <f t="shared" ca="1" si="62"/>
        <v>0.84722997992493732</v>
      </c>
      <c r="F2005" s="70">
        <f t="shared" ca="1" si="63"/>
        <v>2.6665616881468686</v>
      </c>
    </row>
    <row r="2006" spans="5:6" x14ac:dyDescent="0.25">
      <c r="E2006" s="70">
        <f t="shared" ca="1" si="62"/>
        <v>0.85659562536032552</v>
      </c>
      <c r="F2006" s="70">
        <f t="shared" ca="1" si="63"/>
        <v>2.7761478191107267</v>
      </c>
    </row>
    <row r="2007" spans="5:6" x14ac:dyDescent="0.25">
      <c r="E2007" s="70">
        <f t="shared" ca="1" si="62"/>
        <v>0.8563051072498965</v>
      </c>
      <c r="F2007" s="70">
        <f t="shared" ca="1" si="63"/>
        <v>2.7726020401363818</v>
      </c>
    </row>
    <row r="2008" spans="5:6" x14ac:dyDescent="0.25">
      <c r="E2008" s="70">
        <f t="shared" ca="1" si="62"/>
        <v>0.21018689135475499</v>
      </c>
      <c r="F2008" s="70">
        <f t="shared" ca="1" si="63"/>
        <v>0.46487200941747203</v>
      </c>
    </row>
    <row r="2009" spans="5:6" x14ac:dyDescent="0.25">
      <c r="E2009" s="70">
        <f t="shared" ca="1" si="62"/>
        <v>0.71499083285176257</v>
      </c>
      <c r="F2009" s="70">
        <f t="shared" ca="1" si="63"/>
        <v>1.7107591063316747</v>
      </c>
    </row>
    <row r="2010" spans="5:6" x14ac:dyDescent="0.25">
      <c r="E2010" s="70">
        <f t="shared" ca="1" si="62"/>
        <v>0.39488355176532874</v>
      </c>
      <c r="F2010" s="70">
        <f t="shared" ca="1" si="63"/>
        <v>0.77808254474822591</v>
      </c>
    </row>
    <row r="2011" spans="5:6" x14ac:dyDescent="0.25">
      <c r="E2011" s="70">
        <f t="shared" ca="1" si="62"/>
        <v>0.95395596407970873</v>
      </c>
      <c r="F2011" s="70">
        <f t="shared" ca="1" si="63"/>
        <v>5.2706461380620855</v>
      </c>
    </row>
    <row r="2012" spans="5:6" x14ac:dyDescent="0.25">
      <c r="E2012" s="70">
        <f t="shared" ca="1" si="62"/>
        <v>4.0646871300427545E-2</v>
      </c>
      <c r="F2012" s="70">
        <f t="shared" ca="1" si="63"/>
        <v>0.17800685804722136</v>
      </c>
    </row>
    <row r="2013" spans="5:6" x14ac:dyDescent="0.25">
      <c r="E2013" s="70">
        <f t="shared" ca="1" si="62"/>
        <v>0.94368144824736688</v>
      </c>
      <c r="F2013" s="70">
        <f t="shared" ca="1" si="63"/>
        <v>4.7445493149617981</v>
      </c>
    </row>
    <row r="2014" spans="5:6" x14ac:dyDescent="0.25">
      <c r="E2014" s="70">
        <f t="shared" ca="1" si="62"/>
        <v>0.18829447225524698</v>
      </c>
      <c r="F2014" s="70">
        <f t="shared" ca="1" si="63"/>
        <v>0.43064431650086349</v>
      </c>
    </row>
    <row r="2015" spans="5:6" x14ac:dyDescent="0.25">
      <c r="E2015" s="70">
        <f t="shared" ca="1" si="62"/>
        <v>0.18082073955987998</v>
      </c>
      <c r="F2015" s="70">
        <f t="shared" ca="1" si="63"/>
        <v>0.41897337689717673</v>
      </c>
    </row>
    <row r="2016" spans="5:6" x14ac:dyDescent="0.25">
      <c r="E2016" s="70">
        <f t="shared" ca="1" si="62"/>
        <v>0.10890642509138238</v>
      </c>
      <c r="F2016" s="70">
        <f t="shared" ca="1" si="63"/>
        <v>0.30447638276282696</v>
      </c>
    </row>
    <row r="2017" spans="5:6" x14ac:dyDescent="0.25">
      <c r="E2017" s="70">
        <f t="shared" ca="1" si="62"/>
        <v>0.58498296885197398</v>
      </c>
      <c r="F2017" s="70">
        <f t="shared" ca="1" si="63"/>
        <v>1.2237711755877121</v>
      </c>
    </row>
    <row r="2018" spans="5:6" x14ac:dyDescent="0.25">
      <c r="E2018" s="70">
        <f t="shared" ca="1" si="62"/>
        <v>0.24778193817233041</v>
      </c>
      <c r="F2018" s="70">
        <f t="shared" ca="1" si="63"/>
        <v>0.5242565450702722</v>
      </c>
    </row>
    <row r="2019" spans="5:6" x14ac:dyDescent="0.25">
      <c r="E2019" s="70">
        <f t="shared" ca="1" si="62"/>
        <v>0.88630457858846323</v>
      </c>
      <c r="F2019" s="70">
        <f t="shared" ca="1" si="63"/>
        <v>3.2013199750495493</v>
      </c>
    </row>
    <row r="2020" spans="5:6" x14ac:dyDescent="0.25">
      <c r="E2020" s="70">
        <f t="shared" ca="1" si="62"/>
        <v>0.16192346789841194</v>
      </c>
      <c r="F2020" s="70">
        <f t="shared" ca="1" si="63"/>
        <v>0.38940577200015819</v>
      </c>
    </row>
    <row r="2021" spans="5:6" x14ac:dyDescent="0.25">
      <c r="E2021" s="70">
        <f t="shared" ca="1" si="62"/>
        <v>0.77725478767998157</v>
      </c>
      <c r="F2021" s="70">
        <f t="shared" ca="1" si="63"/>
        <v>2.0635898795474632</v>
      </c>
    </row>
    <row r="2022" spans="5:6" x14ac:dyDescent="0.25">
      <c r="E2022" s="70">
        <f t="shared" ca="1" si="62"/>
        <v>0.69908280306793746</v>
      </c>
      <c r="F2022" s="70">
        <f t="shared" ca="1" si="63"/>
        <v>1.6368564303741415</v>
      </c>
    </row>
    <row r="2023" spans="5:6" x14ac:dyDescent="0.25">
      <c r="E2023" s="70">
        <f t="shared" ca="1" si="62"/>
        <v>0.74883358671422817</v>
      </c>
      <c r="F2023" s="70">
        <f t="shared" ca="1" si="63"/>
        <v>1.8879878969819417</v>
      </c>
    </row>
    <row r="2024" spans="5:6" x14ac:dyDescent="0.25">
      <c r="E2024" s="70">
        <f t="shared" ca="1" si="62"/>
        <v>0.31419319151519076</v>
      </c>
      <c r="F2024" s="70">
        <f t="shared" ca="1" si="63"/>
        <v>0.63330114724953668</v>
      </c>
    </row>
    <row r="2025" spans="5:6" x14ac:dyDescent="0.25">
      <c r="E2025" s="70">
        <f t="shared" ca="1" si="62"/>
        <v>0.9455110139708971</v>
      </c>
      <c r="F2025" s="70">
        <f t="shared" ca="1" si="63"/>
        <v>4.8279860948545892</v>
      </c>
    </row>
    <row r="2026" spans="5:6" x14ac:dyDescent="0.25">
      <c r="E2026" s="70">
        <f t="shared" ca="1" si="62"/>
        <v>0.50116534718819872</v>
      </c>
      <c r="F2026" s="70">
        <f t="shared" ca="1" si="63"/>
        <v>1.0027495620678568</v>
      </c>
    </row>
    <row r="2027" spans="5:6" x14ac:dyDescent="0.25">
      <c r="E2027" s="70">
        <f t="shared" ca="1" si="62"/>
        <v>0.11093551467808016</v>
      </c>
      <c r="F2027" s="70">
        <f t="shared" ca="1" si="63"/>
        <v>0.30782933489651626</v>
      </c>
    </row>
    <row r="2028" spans="5:6" x14ac:dyDescent="0.25">
      <c r="E2028" s="70">
        <f t="shared" ca="1" si="62"/>
        <v>0.59479393931815361</v>
      </c>
      <c r="F2028" s="70">
        <f t="shared" ca="1" si="63"/>
        <v>1.253228810240701</v>
      </c>
    </row>
    <row r="2029" spans="5:6" x14ac:dyDescent="0.25">
      <c r="E2029" s="70">
        <f t="shared" ca="1" si="62"/>
        <v>0.75226690483332859</v>
      </c>
      <c r="F2029" s="70">
        <f t="shared" ca="1" si="63"/>
        <v>1.9077467384192814</v>
      </c>
    </row>
    <row r="2030" spans="5:6" x14ac:dyDescent="0.25">
      <c r="E2030" s="70">
        <f t="shared" ca="1" si="62"/>
        <v>0.78212221374109192</v>
      </c>
      <c r="F2030" s="70">
        <f t="shared" ca="1" si="63"/>
        <v>2.0967073840928991</v>
      </c>
    </row>
    <row r="2031" spans="5:6" x14ac:dyDescent="0.25">
      <c r="E2031" s="70">
        <f t="shared" ca="1" si="62"/>
        <v>0.62283418498831999</v>
      </c>
      <c r="F2031" s="70">
        <f t="shared" ca="1" si="63"/>
        <v>1.3426618718592689</v>
      </c>
    </row>
    <row r="2032" spans="5:6" x14ac:dyDescent="0.25">
      <c r="E2032" s="70">
        <f t="shared" ca="1" si="62"/>
        <v>0.16842821431978106</v>
      </c>
      <c r="F2032" s="70">
        <f t="shared" ca="1" si="63"/>
        <v>0.39959934810122649</v>
      </c>
    </row>
    <row r="2033" spans="5:6" x14ac:dyDescent="0.25">
      <c r="E2033" s="70">
        <f t="shared" ca="1" si="62"/>
        <v>0.88010233135722626</v>
      </c>
      <c r="F2033" s="70">
        <f t="shared" ca="1" si="63"/>
        <v>3.1007228857574765</v>
      </c>
    </row>
    <row r="2034" spans="5:6" x14ac:dyDescent="0.25">
      <c r="E2034" s="70">
        <f t="shared" ca="1" si="62"/>
        <v>0.9528306909458345</v>
      </c>
      <c r="F2034" s="70">
        <f t="shared" ca="1" si="63"/>
        <v>5.2053672041360217</v>
      </c>
    </row>
    <row r="2035" spans="5:6" x14ac:dyDescent="0.25">
      <c r="E2035" s="70">
        <f t="shared" ca="1" si="62"/>
        <v>0.5199798052187774</v>
      </c>
      <c r="F2035" s="70">
        <f t="shared" ca="1" si="63"/>
        <v>1.0482247952459796</v>
      </c>
    </row>
    <row r="2036" spans="5:6" x14ac:dyDescent="0.25">
      <c r="E2036" s="70">
        <f t="shared" ca="1" si="62"/>
        <v>0.15610827337602617</v>
      </c>
      <c r="F2036" s="70">
        <f t="shared" ca="1" si="63"/>
        <v>0.38027064585517156</v>
      </c>
    </row>
    <row r="2037" spans="5:6" x14ac:dyDescent="0.25">
      <c r="E2037" s="70">
        <f t="shared" ca="1" si="62"/>
        <v>0.7548765476207957</v>
      </c>
      <c r="F2037" s="70">
        <f t="shared" ca="1" si="63"/>
        <v>1.923012946140922</v>
      </c>
    </row>
    <row r="2038" spans="5:6" x14ac:dyDescent="0.25">
      <c r="E2038" s="70">
        <f t="shared" ca="1" si="62"/>
        <v>0.78737882410645521</v>
      </c>
      <c r="F2038" s="70">
        <f t="shared" ca="1" si="63"/>
        <v>2.1336162223982433</v>
      </c>
    </row>
    <row r="2039" spans="5:6" x14ac:dyDescent="0.25">
      <c r="E2039" s="70">
        <f t="shared" ca="1" si="62"/>
        <v>0.25098441702138286</v>
      </c>
      <c r="F2039" s="70">
        <f t="shared" ca="1" si="63"/>
        <v>0.52937328993134791</v>
      </c>
    </row>
    <row r="2040" spans="5:6" x14ac:dyDescent="0.25">
      <c r="E2040" s="70">
        <f t="shared" ca="1" si="62"/>
        <v>0.39170403103760487</v>
      </c>
      <c r="F2040" s="70">
        <f t="shared" ca="1" si="63"/>
        <v>0.77203631161189901</v>
      </c>
    </row>
    <row r="2041" spans="5:6" x14ac:dyDescent="0.25">
      <c r="E2041" s="70">
        <f t="shared" ca="1" si="62"/>
        <v>0.49498821831147211</v>
      </c>
      <c r="F2041" s="70">
        <f t="shared" ca="1" si="63"/>
        <v>0.98826037799012645</v>
      </c>
    </row>
    <row r="2042" spans="5:6" x14ac:dyDescent="0.25">
      <c r="E2042" s="70">
        <f t="shared" ca="1" si="62"/>
        <v>9.7576877636366133E-2</v>
      </c>
      <c r="F2042" s="70">
        <f t="shared" ca="1" si="63"/>
        <v>0.28551036663254581</v>
      </c>
    </row>
    <row r="2043" spans="5:6" x14ac:dyDescent="0.25">
      <c r="E2043" s="70">
        <f t="shared" ca="1" si="62"/>
        <v>0.37028637249369289</v>
      </c>
      <c r="F2043" s="70">
        <f t="shared" ca="1" si="63"/>
        <v>0.73211422582488783</v>
      </c>
    </row>
    <row r="2044" spans="5:6" x14ac:dyDescent="0.25">
      <c r="E2044" s="70">
        <f t="shared" ca="1" si="62"/>
        <v>0.7538201076653479</v>
      </c>
      <c r="F2044" s="70">
        <f t="shared" ca="1" si="63"/>
        <v>1.9168066686439731</v>
      </c>
    </row>
    <row r="2045" spans="5:6" x14ac:dyDescent="0.25">
      <c r="E2045" s="70">
        <f t="shared" ca="1" si="62"/>
        <v>0.76926246650904784</v>
      </c>
      <c r="F2045" s="70">
        <f t="shared" ca="1" si="63"/>
        <v>2.0112788560661845</v>
      </c>
    </row>
    <row r="2046" spans="5:6" x14ac:dyDescent="0.25">
      <c r="E2046" s="70">
        <f t="shared" ca="1" si="62"/>
        <v>0.82323892043097069</v>
      </c>
      <c r="F2046" s="70">
        <f t="shared" ca="1" si="63"/>
        <v>2.4234715876813193</v>
      </c>
    </row>
    <row r="2047" spans="5:6" x14ac:dyDescent="0.25">
      <c r="E2047" s="70">
        <f t="shared" ca="1" si="62"/>
        <v>0.83392152195000324</v>
      </c>
      <c r="F2047" s="70">
        <f t="shared" ca="1" si="63"/>
        <v>2.5257650779689738</v>
      </c>
    </row>
    <row r="2048" spans="5:6" x14ac:dyDescent="0.25">
      <c r="E2048" s="70">
        <f t="shared" ca="1" si="62"/>
        <v>0.32948295093320967</v>
      </c>
      <c r="F2048" s="70">
        <f t="shared" ca="1" si="63"/>
        <v>0.65950729638032934</v>
      </c>
    </row>
    <row r="2049" spans="5:6" x14ac:dyDescent="0.25">
      <c r="E2049" s="70">
        <f t="shared" ca="1" si="62"/>
        <v>9.8285921031304513E-2</v>
      </c>
      <c r="F2049" s="70">
        <f t="shared" ca="1" si="63"/>
        <v>0.28671076393596912</v>
      </c>
    </row>
    <row r="2050" spans="5:6" x14ac:dyDescent="0.25">
      <c r="E2050" s="70">
        <f t="shared" ca="1" si="62"/>
        <v>0.68389936023511699</v>
      </c>
      <c r="F2050" s="70">
        <f t="shared" ca="1" si="63"/>
        <v>1.570983462037451</v>
      </c>
    </row>
    <row r="2051" spans="5:6" x14ac:dyDescent="0.25">
      <c r="E2051" s="70">
        <f t="shared" ca="1" si="62"/>
        <v>0.74843285977055185</v>
      </c>
      <c r="F2051" s="70">
        <f t="shared" ca="1" si="63"/>
        <v>1.8857053314582548</v>
      </c>
    </row>
    <row r="2052" spans="5:6" x14ac:dyDescent="0.25">
      <c r="E2052" s="70">
        <f t="shared" ref="E2052:E2115" ca="1" si="64">RAND()</f>
        <v>0.46391382791282187</v>
      </c>
      <c r="F2052" s="70">
        <f t="shared" ref="F2052:F2115" ca="1" si="65">_xlfn.F.INV(E2052,$C$3,$C$4)</f>
        <v>0.91837040040663065</v>
      </c>
    </row>
    <row r="2053" spans="5:6" x14ac:dyDescent="0.25">
      <c r="E2053" s="70">
        <f t="shared" ca="1" si="64"/>
        <v>0.54011590582893521</v>
      </c>
      <c r="F2053" s="70">
        <f t="shared" ca="1" si="65"/>
        <v>1.0993262129121886</v>
      </c>
    </row>
    <row r="2054" spans="5:6" x14ac:dyDescent="0.25">
      <c r="E2054" s="70">
        <f t="shared" ca="1" si="64"/>
        <v>0.45755707961102321</v>
      </c>
      <c r="F2054" s="70">
        <f t="shared" ca="1" si="65"/>
        <v>0.90464471183569417</v>
      </c>
    </row>
    <row r="2055" spans="5:6" x14ac:dyDescent="0.25">
      <c r="E2055" s="70">
        <f t="shared" ca="1" si="64"/>
        <v>0.20009316687253731</v>
      </c>
      <c r="F2055" s="70">
        <f t="shared" ca="1" si="65"/>
        <v>0.44907568421314392</v>
      </c>
    </row>
    <row r="2056" spans="5:6" x14ac:dyDescent="0.25">
      <c r="E2056" s="70">
        <f t="shared" ca="1" si="64"/>
        <v>2.8116115152342358E-2</v>
      </c>
      <c r="F2056" s="70">
        <f t="shared" ca="1" si="65"/>
        <v>0.1481568779090699</v>
      </c>
    </row>
    <row r="2057" spans="5:6" x14ac:dyDescent="0.25">
      <c r="E2057" s="70">
        <f t="shared" ca="1" si="64"/>
        <v>0.97821852217317717</v>
      </c>
      <c r="F2057" s="70">
        <f t="shared" ca="1" si="65"/>
        <v>7.6360590907302237</v>
      </c>
    </row>
    <row r="2058" spans="5:6" x14ac:dyDescent="0.25">
      <c r="E2058" s="70">
        <f t="shared" ca="1" si="64"/>
        <v>0.66541830403776692</v>
      </c>
      <c r="F2058" s="70">
        <f t="shared" ca="1" si="65"/>
        <v>1.4962022620926623</v>
      </c>
    </row>
    <row r="2059" spans="5:6" x14ac:dyDescent="0.25">
      <c r="E2059" s="70">
        <f t="shared" ca="1" si="64"/>
        <v>0.32375263898818452</v>
      </c>
      <c r="F2059" s="70">
        <f t="shared" ca="1" si="65"/>
        <v>0.649627858110155</v>
      </c>
    </row>
    <row r="2060" spans="5:6" x14ac:dyDescent="0.25">
      <c r="E2060" s="70">
        <f t="shared" ca="1" si="64"/>
        <v>0.97042810447804595</v>
      </c>
      <c r="F2060" s="70">
        <f t="shared" ca="1" si="65"/>
        <v>6.5846724998305124</v>
      </c>
    </row>
    <row r="2061" spans="5:6" x14ac:dyDescent="0.25">
      <c r="E2061" s="70">
        <f t="shared" ca="1" si="64"/>
        <v>0.90525782859637205</v>
      </c>
      <c r="F2061" s="70">
        <f t="shared" ca="1" si="65"/>
        <v>3.5626332881041334</v>
      </c>
    </row>
    <row r="2062" spans="5:6" x14ac:dyDescent="0.25">
      <c r="E2062" s="70">
        <f t="shared" ca="1" si="64"/>
        <v>0.18837615411778985</v>
      </c>
      <c r="F2062" s="70">
        <f t="shared" ca="1" si="65"/>
        <v>0.43077186266800266</v>
      </c>
    </row>
    <row r="2063" spans="5:6" x14ac:dyDescent="0.25">
      <c r="E2063" s="70">
        <f t="shared" ca="1" si="64"/>
        <v>0.10163013504005702</v>
      </c>
      <c r="F2063" s="70">
        <f t="shared" ca="1" si="65"/>
        <v>0.29234688562043315</v>
      </c>
    </row>
    <row r="2064" spans="5:6" x14ac:dyDescent="0.25">
      <c r="E2064" s="70">
        <f t="shared" ca="1" si="64"/>
        <v>0.97289025385049122</v>
      </c>
      <c r="F2064" s="70">
        <f t="shared" ca="1" si="65"/>
        <v>6.8707527902969971</v>
      </c>
    </row>
    <row r="2065" spans="5:6" x14ac:dyDescent="0.25">
      <c r="E2065" s="70">
        <f t="shared" ca="1" si="64"/>
        <v>0.31097220082211263</v>
      </c>
      <c r="F2065" s="70">
        <f t="shared" ca="1" si="65"/>
        <v>0.62784169466360118</v>
      </c>
    </row>
    <row r="2066" spans="5:6" x14ac:dyDescent="0.25">
      <c r="E2066" s="70">
        <f t="shared" ca="1" si="64"/>
        <v>0.60341794853085007</v>
      </c>
      <c r="F2066" s="70">
        <f t="shared" ca="1" si="65"/>
        <v>1.2798759459299807</v>
      </c>
    </row>
    <row r="2067" spans="5:6" x14ac:dyDescent="0.25">
      <c r="E2067" s="70">
        <f t="shared" ca="1" si="64"/>
        <v>0.66634854229462936</v>
      </c>
      <c r="F2067" s="70">
        <f t="shared" ca="1" si="65"/>
        <v>1.4998360355793514</v>
      </c>
    </row>
    <row r="2068" spans="5:6" x14ac:dyDescent="0.25">
      <c r="E2068" s="70">
        <f t="shared" ca="1" si="64"/>
        <v>0.63034345629444233</v>
      </c>
      <c r="F2068" s="70">
        <f t="shared" ca="1" si="65"/>
        <v>1.3680629087296388</v>
      </c>
    </row>
    <row r="2069" spans="5:6" x14ac:dyDescent="0.25">
      <c r="E2069" s="70">
        <f t="shared" ca="1" si="64"/>
        <v>0.31748550434260059</v>
      </c>
      <c r="F2069" s="70">
        <f t="shared" ca="1" si="65"/>
        <v>0.63890291068552429</v>
      </c>
    </row>
    <row r="2070" spans="5:6" x14ac:dyDescent="0.25">
      <c r="E2070" s="70">
        <f t="shared" ca="1" si="64"/>
        <v>0.37203442163811673</v>
      </c>
      <c r="F2070" s="70">
        <f t="shared" ca="1" si="65"/>
        <v>0.73532207143886308</v>
      </c>
    </row>
    <row r="2071" spans="5:6" x14ac:dyDescent="0.25">
      <c r="E2071" s="70">
        <f t="shared" ca="1" si="64"/>
        <v>0.62448853996006037</v>
      </c>
      <c r="F2071" s="70">
        <f t="shared" ca="1" si="65"/>
        <v>1.3482018849088753</v>
      </c>
    </row>
    <row r="2072" spans="5:6" x14ac:dyDescent="0.25">
      <c r="E2072" s="70">
        <f t="shared" ca="1" si="64"/>
        <v>0.88695648663236548</v>
      </c>
      <c r="F2072" s="70">
        <f t="shared" ca="1" si="65"/>
        <v>3.2123329806425742</v>
      </c>
    </row>
    <row r="2073" spans="5:6" x14ac:dyDescent="0.25">
      <c r="E2073" s="70">
        <f t="shared" ca="1" si="64"/>
        <v>2.2622275058420072E-2</v>
      </c>
      <c r="F2073" s="70">
        <f t="shared" ca="1" si="65"/>
        <v>0.13335454151057943</v>
      </c>
    </row>
    <row r="2074" spans="5:6" x14ac:dyDescent="0.25">
      <c r="E2074" s="70">
        <f t="shared" ca="1" si="64"/>
        <v>0.17665078237365095</v>
      </c>
      <c r="F2074" s="70">
        <f t="shared" ca="1" si="65"/>
        <v>0.41245884691238116</v>
      </c>
    </row>
    <row r="2075" spans="5:6" x14ac:dyDescent="0.25">
      <c r="E2075" s="70">
        <f t="shared" ca="1" si="64"/>
        <v>0.14448154900450927</v>
      </c>
      <c r="F2075" s="70">
        <f t="shared" ca="1" si="65"/>
        <v>0.36191887895460589</v>
      </c>
    </row>
    <row r="2076" spans="5:6" x14ac:dyDescent="0.25">
      <c r="E2076" s="70">
        <f t="shared" ca="1" si="64"/>
        <v>0.9170450211201433</v>
      </c>
      <c r="F2076" s="70">
        <f t="shared" ca="1" si="65"/>
        <v>3.8422606278185545</v>
      </c>
    </row>
    <row r="2077" spans="5:6" x14ac:dyDescent="0.25">
      <c r="E2077" s="70">
        <f t="shared" ca="1" si="64"/>
        <v>0.48802958736044177</v>
      </c>
      <c r="F2077" s="70">
        <f t="shared" ca="1" si="65"/>
        <v>0.97218487093369255</v>
      </c>
    </row>
    <row r="2078" spans="5:6" x14ac:dyDescent="0.25">
      <c r="E2078" s="70">
        <f t="shared" ca="1" si="64"/>
        <v>0.1133378928897314</v>
      </c>
      <c r="F2078" s="70">
        <f t="shared" ca="1" si="65"/>
        <v>0.31178396339147618</v>
      </c>
    </row>
    <row r="2079" spans="5:6" x14ac:dyDescent="0.25">
      <c r="E2079" s="70">
        <f t="shared" ca="1" si="64"/>
        <v>0.84562445667401231</v>
      </c>
      <c r="F2079" s="70">
        <f t="shared" ca="1" si="65"/>
        <v>2.6486996742994782</v>
      </c>
    </row>
    <row r="2080" spans="5:6" x14ac:dyDescent="0.25">
      <c r="E2080" s="70">
        <f t="shared" ca="1" si="64"/>
        <v>0.91860859728899968</v>
      </c>
      <c r="F2080" s="70">
        <f t="shared" ca="1" si="65"/>
        <v>3.8834954939174944</v>
      </c>
    </row>
    <row r="2081" spans="5:6" x14ac:dyDescent="0.25">
      <c r="E2081" s="70">
        <f t="shared" ca="1" si="64"/>
        <v>0.37629682923156083</v>
      </c>
      <c r="F2081" s="70">
        <f t="shared" ca="1" si="65"/>
        <v>0.7431805794952886</v>
      </c>
    </row>
    <row r="2082" spans="5:6" x14ac:dyDescent="0.25">
      <c r="E2082" s="70">
        <f t="shared" ca="1" si="64"/>
        <v>0.45260949304189269</v>
      </c>
      <c r="F2082" s="70">
        <f t="shared" ca="1" si="65"/>
        <v>0.89408645909095608</v>
      </c>
    </row>
    <row r="2083" spans="5:6" x14ac:dyDescent="0.25">
      <c r="E2083" s="70">
        <f t="shared" ca="1" si="64"/>
        <v>0.75307209979513134</v>
      </c>
      <c r="F2083" s="70">
        <f t="shared" ca="1" si="65"/>
        <v>1.9124339362333651</v>
      </c>
    </row>
    <row r="2084" spans="5:6" x14ac:dyDescent="0.25">
      <c r="E2084" s="70">
        <f t="shared" ca="1" si="64"/>
        <v>0.17223688335307408</v>
      </c>
      <c r="F2084" s="70">
        <f t="shared" ca="1" si="65"/>
        <v>0.40555869510837816</v>
      </c>
    </row>
    <row r="2085" spans="5:6" x14ac:dyDescent="0.25">
      <c r="E2085" s="70">
        <f t="shared" ca="1" si="64"/>
        <v>0.5646487020944212</v>
      </c>
      <c r="F2085" s="70">
        <f t="shared" ca="1" si="65"/>
        <v>1.1654046605137742</v>
      </c>
    </row>
    <row r="2086" spans="5:6" x14ac:dyDescent="0.25">
      <c r="E2086" s="70">
        <f t="shared" ca="1" si="64"/>
        <v>0.98746650275609893</v>
      </c>
      <c r="F2086" s="70">
        <f t="shared" ca="1" si="65"/>
        <v>9.8924454163431381</v>
      </c>
    </row>
    <row r="2087" spans="5:6" x14ac:dyDescent="0.25">
      <c r="E2087" s="70">
        <f t="shared" ca="1" si="64"/>
        <v>0.93036751192920997</v>
      </c>
      <c r="F2087" s="70">
        <f t="shared" ca="1" si="65"/>
        <v>4.2333507955406047</v>
      </c>
    </row>
    <row r="2088" spans="5:6" x14ac:dyDescent="0.25">
      <c r="E2088" s="70">
        <f t="shared" ca="1" si="64"/>
        <v>0.21079539077583875</v>
      </c>
      <c r="F2088" s="70">
        <f t="shared" ca="1" si="65"/>
        <v>0.4658255925706698</v>
      </c>
    </row>
    <row r="2089" spans="5:6" x14ac:dyDescent="0.25">
      <c r="E2089" s="70">
        <f t="shared" ca="1" si="64"/>
        <v>0.7091122547028027</v>
      </c>
      <c r="F2089" s="70">
        <f t="shared" ca="1" si="65"/>
        <v>1.6828264340378003</v>
      </c>
    </row>
    <row r="2090" spans="5:6" x14ac:dyDescent="0.25">
      <c r="E2090" s="70">
        <f t="shared" ca="1" si="64"/>
        <v>0.88251237154570006</v>
      </c>
      <c r="F2090" s="70">
        <f t="shared" ca="1" si="65"/>
        <v>3.1389409091813905</v>
      </c>
    </row>
    <row r="2091" spans="5:6" x14ac:dyDescent="0.25">
      <c r="E2091" s="70">
        <f t="shared" ca="1" si="64"/>
        <v>0.42771774345907665</v>
      </c>
      <c r="F2091" s="70">
        <f t="shared" ca="1" si="65"/>
        <v>0.84252434503046747</v>
      </c>
    </row>
    <row r="2092" spans="5:6" x14ac:dyDescent="0.25">
      <c r="E2092" s="70">
        <f t="shared" ca="1" si="64"/>
        <v>0.66167040857465165</v>
      </c>
      <c r="F2092" s="70">
        <f t="shared" ca="1" si="65"/>
        <v>1.4816943716321733</v>
      </c>
    </row>
    <row r="2093" spans="5:6" x14ac:dyDescent="0.25">
      <c r="E2093" s="70">
        <f t="shared" ca="1" si="64"/>
        <v>0.38686833394454079</v>
      </c>
      <c r="F2093" s="70">
        <f t="shared" ca="1" si="65"/>
        <v>0.76290173771387648</v>
      </c>
    </row>
    <row r="2094" spans="5:6" x14ac:dyDescent="0.25">
      <c r="E2094" s="70">
        <f t="shared" ca="1" si="64"/>
        <v>0.37221909140202314</v>
      </c>
      <c r="F2094" s="70">
        <f t="shared" ca="1" si="65"/>
        <v>0.73566146454634584</v>
      </c>
    </row>
    <row r="2095" spans="5:6" x14ac:dyDescent="0.25">
      <c r="E2095" s="70">
        <f t="shared" ca="1" si="64"/>
        <v>0.41315094374453376</v>
      </c>
      <c r="F2095" s="70">
        <f t="shared" ca="1" si="65"/>
        <v>0.81346695837391492</v>
      </c>
    </row>
    <row r="2096" spans="5:6" x14ac:dyDescent="0.25">
      <c r="E2096" s="70">
        <f t="shared" ca="1" si="64"/>
        <v>0.11623656763697821</v>
      </c>
      <c r="F2096" s="70">
        <f t="shared" ca="1" si="65"/>
        <v>0.316534912853358</v>
      </c>
    </row>
    <row r="2097" spans="5:6" x14ac:dyDescent="0.25">
      <c r="E2097" s="70">
        <f t="shared" ca="1" si="64"/>
        <v>0.8905002692084939</v>
      </c>
      <c r="F2097" s="70">
        <f t="shared" ca="1" si="65"/>
        <v>3.2737721116770433</v>
      </c>
    </row>
    <row r="2098" spans="5:6" x14ac:dyDescent="0.25">
      <c r="E2098" s="70">
        <f t="shared" ca="1" si="64"/>
        <v>0.30096109496413426</v>
      </c>
      <c r="F2098" s="70">
        <f t="shared" ca="1" si="65"/>
        <v>0.61100056573842332</v>
      </c>
    </row>
    <row r="2099" spans="5:6" x14ac:dyDescent="0.25">
      <c r="E2099" s="70">
        <f t="shared" ca="1" si="64"/>
        <v>0.48575624965111219</v>
      </c>
      <c r="F2099" s="70">
        <f t="shared" ca="1" si="65"/>
        <v>0.966988259250535</v>
      </c>
    </row>
    <row r="2100" spans="5:6" x14ac:dyDescent="0.25">
      <c r="E2100" s="70">
        <f t="shared" ca="1" si="64"/>
        <v>0.38515342067641845</v>
      </c>
      <c r="F2100" s="70">
        <f t="shared" ca="1" si="65"/>
        <v>0.75967968391917606</v>
      </c>
    </row>
    <row r="2101" spans="5:6" x14ac:dyDescent="0.25">
      <c r="E2101" s="70">
        <f t="shared" ca="1" si="64"/>
        <v>0.56536583892706205</v>
      </c>
      <c r="F2101" s="70">
        <f t="shared" ca="1" si="65"/>
        <v>1.1674049240088198</v>
      </c>
    </row>
    <row r="2102" spans="5:6" x14ac:dyDescent="0.25">
      <c r="E2102" s="70">
        <f t="shared" ca="1" si="64"/>
        <v>0.94503847250548667</v>
      </c>
      <c r="F2102" s="70">
        <f t="shared" ca="1" si="65"/>
        <v>4.8060664080077915</v>
      </c>
    </row>
    <row r="2103" spans="5:6" x14ac:dyDescent="0.25">
      <c r="E2103" s="70">
        <f t="shared" ca="1" si="64"/>
        <v>0.3489919150025419</v>
      </c>
      <c r="F2103" s="70">
        <f t="shared" ca="1" si="65"/>
        <v>0.69370253515675384</v>
      </c>
    </row>
    <row r="2104" spans="5:6" x14ac:dyDescent="0.25">
      <c r="E2104" s="70">
        <f t="shared" ca="1" si="64"/>
        <v>0.48711615444883116</v>
      </c>
      <c r="F2104" s="70">
        <f t="shared" ca="1" si="65"/>
        <v>0.9700936398273251</v>
      </c>
    </row>
    <row r="2105" spans="5:6" x14ac:dyDescent="0.25">
      <c r="E2105" s="70">
        <f t="shared" ca="1" si="64"/>
        <v>0.39025717539190385</v>
      </c>
      <c r="F2105" s="70">
        <f t="shared" ca="1" si="65"/>
        <v>0.76929555608025146</v>
      </c>
    </row>
    <row r="2106" spans="5:6" x14ac:dyDescent="0.25">
      <c r="E2106" s="70">
        <f t="shared" ca="1" si="64"/>
        <v>0.10174561089476497</v>
      </c>
      <c r="F2106" s="70">
        <f t="shared" ca="1" si="65"/>
        <v>0.29254077188616728</v>
      </c>
    </row>
    <row r="2107" spans="5:6" x14ac:dyDescent="0.25">
      <c r="E2107" s="70">
        <f t="shared" ca="1" si="64"/>
        <v>0.77411679066509631</v>
      </c>
      <c r="F2107" s="70">
        <f t="shared" ca="1" si="65"/>
        <v>2.0427534156554392</v>
      </c>
    </row>
    <row r="2108" spans="5:6" x14ac:dyDescent="0.25">
      <c r="E2108" s="70">
        <f t="shared" ca="1" si="64"/>
        <v>0.1816574587284665</v>
      </c>
      <c r="F2108" s="70">
        <f t="shared" ca="1" si="65"/>
        <v>0.42028020114602554</v>
      </c>
    </row>
    <row r="2109" spans="5:6" x14ac:dyDescent="0.25">
      <c r="E2109" s="70">
        <f t="shared" ca="1" si="64"/>
        <v>0.72235906578551956</v>
      </c>
      <c r="F2109" s="70">
        <f t="shared" ca="1" si="65"/>
        <v>1.7468706605811364</v>
      </c>
    </row>
    <row r="2110" spans="5:6" x14ac:dyDescent="0.25">
      <c r="E2110" s="70">
        <f t="shared" ca="1" si="64"/>
        <v>0.82428437002025756</v>
      </c>
      <c r="F2110" s="70">
        <f t="shared" ca="1" si="65"/>
        <v>2.4331054218469892</v>
      </c>
    </row>
    <row r="2111" spans="5:6" x14ac:dyDescent="0.25">
      <c r="E2111" s="70">
        <f t="shared" ca="1" si="64"/>
        <v>0.65837530554762147</v>
      </c>
      <c r="F2111" s="70">
        <f t="shared" ca="1" si="65"/>
        <v>1.4691111923277926</v>
      </c>
    </row>
    <row r="2112" spans="5:6" x14ac:dyDescent="0.25">
      <c r="E2112" s="70">
        <f t="shared" ca="1" si="64"/>
        <v>0.96993357480441056</v>
      </c>
      <c r="F2112" s="70">
        <f t="shared" ca="1" si="65"/>
        <v>6.5312029276810808</v>
      </c>
    </row>
    <row r="2113" spans="5:6" x14ac:dyDescent="0.25">
      <c r="E2113" s="70">
        <f t="shared" ca="1" si="64"/>
        <v>0.92841547343051434</v>
      </c>
      <c r="F2113" s="70">
        <f t="shared" ca="1" si="65"/>
        <v>4.1698070603684254</v>
      </c>
    </row>
    <row r="2114" spans="5:6" x14ac:dyDescent="0.25">
      <c r="E2114" s="70">
        <f t="shared" ca="1" si="64"/>
        <v>0.68822527555936897</v>
      </c>
      <c r="F2114" s="70">
        <f t="shared" ca="1" si="65"/>
        <v>1.5893197023477006</v>
      </c>
    </row>
    <row r="2115" spans="5:6" x14ac:dyDescent="0.25">
      <c r="E2115" s="70">
        <f t="shared" ca="1" si="64"/>
        <v>0.52884365989879756</v>
      </c>
      <c r="F2115" s="70">
        <f t="shared" ca="1" si="65"/>
        <v>1.0703939863257241</v>
      </c>
    </row>
    <row r="2116" spans="5:6" x14ac:dyDescent="0.25">
      <c r="E2116" s="70">
        <f t="shared" ref="E2116:E2160" ca="1" si="66">RAND()</f>
        <v>0.70933052278407815</v>
      </c>
      <c r="F2116" s="70">
        <f t="shared" ref="F2116:F2160" ca="1" si="67">_xlfn.F.INV(E2116,$C$3,$C$4)</f>
        <v>1.6838501309665859</v>
      </c>
    </row>
    <row r="2117" spans="5:6" x14ac:dyDescent="0.25">
      <c r="E2117" s="70">
        <f t="shared" ca="1" si="66"/>
        <v>0.2358758665233589</v>
      </c>
      <c r="F2117" s="70">
        <f t="shared" ca="1" si="67"/>
        <v>0.50532576779248828</v>
      </c>
    </row>
    <row r="2118" spans="5:6" x14ac:dyDescent="0.25">
      <c r="E2118" s="70">
        <f t="shared" ca="1" si="66"/>
        <v>0.94036129327074336</v>
      </c>
      <c r="F2118" s="70">
        <f t="shared" ca="1" si="67"/>
        <v>4.6023641339462964</v>
      </c>
    </row>
    <row r="2119" spans="5:6" x14ac:dyDescent="0.25">
      <c r="E2119" s="70">
        <f t="shared" ca="1" si="66"/>
        <v>0.69864371475367582</v>
      </c>
      <c r="F2119" s="70">
        <f t="shared" ca="1" si="67"/>
        <v>1.634890305281024</v>
      </c>
    </row>
    <row r="2120" spans="5:6" x14ac:dyDescent="0.25">
      <c r="E2120" s="70">
        <f t="shared" ca="1" si="66"/>
        <v>3.1458139790895512E-2</v>
      </c>
      <c r="F2120" s="70">
        <f t="shared" ca="1" si="67"/>
        <v>0.15656581459258631</v>
      </c>
    </row>
    <row r="2121" spans="5:6" x14ac:dyDescent="0.25">
      <c r="E2121" s="70">
        <f t="shared" ca="1" si="66"/>
        <v>0.74139573058112918</v>
      </c>
      <c r="F2121" s="70">
        <f t="shared" ca="1" si="67"/>
        <v>1.8463990677202542</v>
      </c>
    </row>
    <row r="2122" spans="5:6" x14ac:dyDescent="0.25">
      <c r="E2122" s="70">
        <f t="shared" ca="1" si="66"/>
        <v>0.48099232378664702</v>
      </c>
      <c r="F2122" s="70">
        <f t="shared" ca="1" si="67"/>
        <v>0.95618438612862966</v>
      </c>
    </row>
    <row r="2123" spans="5:6" x14ac:dyDescent="0.25">
      <c r="E2123" s="70">
        <f t="shared" ca="1" si="66"/>
        <v>0.36244051758987317</v>
      </c>
      <c r="F2123" s="70">
        <f t="shared" ca="1" si="67"/>
        <v>0.71782100691059592</v>
      </c>
    </row>
    <row r="2124" spans="5:6" x14ac:dyDescent="0.25">
      <c r="E2124" s="70">
        <f t="shared" ca="1" si="66"/>
        <v>0.95276134652037436</v>
      </c>
      <c r="F2124" s="70">
        <f t="shared" ca="1" si="67"/>
        <v>5.2014154603788612</v>
      </c>
    </row>
    <row r="2125" spans="5:6" x14ac:dyDescent="0.25">
      <c r="E2125" s="70">
        <f t="shared" ca="1" si="66"/>
        <v>0.28572099698010978</v>
      </c>
      <c r="F2125" s="70">
        <f t="shared" ca="1" si="67"/>
        <v>0.58570770807420403</v>
      </c>
    </row>
    <row r="2126" spans="5:6" x14ac:dyDescent="0.25">
      <c r="E2126" s="70">
        <f t="shared" ca="1" si="66"/>
        <v>0.42080013375624958</v>
      </c>
      <c r="F2126" s="70">
        <f t="shared" ca="1" si="67"/>
        <v>0.82862803436564669</v>
      </c>
    </row>
    <row r="2127" spans="5:6" x14ac:dyDescent="0.25">
      <c r="E2127" s="70">
        <f t="shared" ca="1" si="66"/>
        <v>0.50729960491276505</v>
      </c>
      <c r="F2127" s="70">
        <f t="shared" ca="1" si="67"/>
        <v>1.0173491267554338</v>
      </c>
    </row>
    <row r="2128" spans="5:6" x14ac:dyDescent="0.25">
      <c r="E2128" s="70">
        <f t="shared" ca="1" si="66"/>
        <v>6.496300081640427E-2</v>
      </c>
      <c r="F2128" s="70">
        <f t="shared" ca="1" si="67"/>
        <v>0.22748307904746978</v>
      </c>
    </row>
    <row r="2129" spans="5:6" x14ac:dyDescent="0.25">
      <c r="E2129" s="70">
        <f t="shared" ca="1" si="66"/>
        <v>0.96063691929556128</v>
      </c>
      <c r="F2129" s="70">
        <f t="shared" ca="1" si="67"/>
        <v>5.7099043996955929</v>
      </c>
    </row>
    <row r="2130" spans="5:6" x14ac:dyDescent="0.25">
      <c r="E2130" s="70">
        <f t="shared" ca="1" si="66"/>
        <v>0.82312478342969575</v>
      </c>
      <c r="F2130" s="70">
        <f t="shared" ca="1" si="67"/>
        <v>2.4224245242641063</v>
      </c>
    </row>
    <row r="2131" spans="5:6" x14ac:dyDescent="0.25">
      <c r="E2131" s="70">
        <f t="shared" ca="1" si="66"/>
        <v>0.24640152592263154</v>
      </c>
      <c r="F2131" s="70">
        <f t="shared" ca="1" si="67"/>
        <v>0.5220544033935961</v>
      </c>
    </row>
    <row r="2132" spans="5:6" x14ac:dyDescent="0.25">
      <c r="E2132" s="70">
        <f t="shared" ca="1" si="66"/>
        <v>0.46969729682602335</v>
      </c>
      <c r="F2132" s="70">
        <f t="shared" ca="1" si="67"/>
        <v>0.93101950504060094</v>
      </c>
    </row>
    <row r="2133" spans="5:6" x14ac:dyDescent="0.25">
      <c r="E2133" s="70">
        <f t="shared" ca="1" si="66"/>
        <v>4.6597361128952963E-2</v>
      </c>
      <c r="F2133" s="70">
        <f t="shared" ca="1" si="67"/>
        <v>0.19090263197318866</v>
      </c>
    </row>
    <row r="2134" spans="5:6" x14ac:dyDescent="0.25">
      <c r="E2134" s="70">
        <f t="shared" ca="1" si="66"/>
        <v>0.55262367909631616</v>
      </c>
      <c r="F2134" s="70">
        <f t="shared" ca="1" si="67"/>
        <v>1.1324589083245979</v>
      </c>
    </row>
    <row r="2135" spans="5:6" x14ac:dyDescent="0.25">
      <c r="E2135" s="70">
        <f t="shared" ca="1" si="66"/>
        <v>3.6758173464883859E-2</v>
      </c>
      <c r="F2135" s="70">
        <f t="shared" ca="1" si="67"/>
        <v>0.16919272561830018</v>
      </c>
    </row>
    <row r="2136" spans="5:6" x14ac:dyDescent="0.25">
      <c r="E2136" s="70">
        <f t="shared" ca="1" si="66"/>
        <v>0.16315720235031228</v>
      </c>
      <c r="F2136" s="70">
        <f t="shared" ca="1" si="67"/>
        <v>0.39134094710644973</v>
      </c>
    </row>
    <row r="2137" spans="5:6" x14ac:dyDescent="0.25">
      <c r="E2137" s="70">
        <f t="shared" ca="1" si="66"/>
        <v>0.85045995471616298</v>
      </c>
      <c r="F2137" s="70">
        <f t="shared" ca="1" si="67"/>
        <v>2.7032887282426348</v>
      </c>
    </row>
    <row r="2138" spans="5:6" x14ac:dyDescent="0.25">
      <c r="E2138" s="70">
        <f t="shared" ca="1" si="66"/>
        <v>0.34011758942451209</v>
      </c>
      <c r="F2138" s="70">
        <f t="shared" ca="1" si="67"/>
        <v>0.67803654974861949</v>
      </c>
    </row>
    <row r="2139" spans="5:6" x14ac:dyDescent="0.25">
      <c r="E2139" s="70">
        <f t="shared" ca="1" si="66"/>
        <v>0.17583731012274462</v>
      </c>
      <c r="F2139" s="70">
        <f t="shared" ca="1" si="67"/>
        <v>0.41118757209818579</v>
      </c>
    </row>
    <row r="2140" spans="5:6" x14ac:dyDescent="0.25">
      <c r="E2140" s="70">
        <f t="shared" ca="1" si="66"/>
        <v>0.50640547845927197</v>
      </c>
      <c r="F2140" s="70">
        <f t="shared" ca="1" si="67"/>
        <v>1.0152077479575838</v>
      </c>
    </row>
    <row r="2141" spans="5:6" x14ac:dyDescent="0.25">
      <c r="E2141" s="70">
        <f t="shared" ca="1" si="66"/>
        <v>0.37497468836051739</v>
      </c>
      <c r="F2141" s="70">
        <f t="shared" ca="1" si="67"/>
        <v>0.7407373812738195</v>
      </c>
    </row>
    <row r="2142" spans="5:6" x14ac:dyDescent="0.25">
      <c r="E2142" s="70">
        <f t="shared" ca="1" si="66"/>
        <v>0.70417969481751841</v>
      </c>
      <c r="F2142" s="70">
        <f t="shared" ca="1" si="67"/>
        <v>1.6599602242002038</v>
      </c>
    </row>
    <row r="2143" spans="5:6" x14ac:dyDescent="0.25">
      <c r="E2143" s="70">
        <f t="shared" ca="1" si="66"/>
        <v>0.71908934382764567</v>
      </c>
      <c r="F2143" s="70">
        <f t="shared" ca="1" si="67"/>
        <v>1.7306903898002162</v>
      </c>
    </row>
    <row r="2144" spans="5:6" x14ac:dyDescent="0.25">
      <c r="E2144" s="70">
        <f t="shared" ca="1" si="66"/>
        <v>0.6967068937542592</v>
      </c>
      <c r="F2144" s="70">
        <f t="shared" ca="1" si="67"/>
        <v>1.6262626648018188</v>
      </c>
    </row>
    <row r="2145" spans="5:6" x14ac:dyDescent="0.25">
      <c r="E2145" s="70">
        <f t="shared" ca="1" si="66"/>
        <v>0.27973135797993121</v>
      </c>
      <c r="F2145" s="70">
        <f t="shared" ca="1" si="67"/>
        <v>0.57587195402641778</v>
      </c>
    </row>
    <row r="2146" spans="5:6" x14ac:dyDescent="0.25">
      <c r="E2146" s="70">
        <f t="shared" ca="1" si="66"/>
        <v>0.71571059702380269</v>
      </c>
      <c r="F2146" s="70">
        <f t="shared" ca="1" si="67"/>
        <v>1.7142316848251851</v>
      </c>
    </row>
    <row r="2147" spans="5:6" x14ac:dyDescent="0.25">
      <c r="E2147" s="70">
        <f t="shared" ca="1" si="66"/>
        <v>0.36044606139780366</v>
      </c>
      <c r="F2147" s="70">
        <f t="shared" ca="1" si="67"/>
        <v>0.71421431575444738</v>
      </c>
    </row>
    <row r="2148" spans="5:6" x14ac:dyDescent="0.25">
      <c r="E2148" s="70">
        <f t="shared" ca="1" si="66"/>
        <v>6.9631314264136046E-2</v>
      </c>
      <c r="F2148" s="70">
        <f t="shared" ca="1" si="67"/>
        <v>0.23621732453433</v>
      </c>
    </row>
    <row r="2149" spans="5:6" x14ac:dyDescent="0.25">
      <c r="E2149" s="70">
        <f t="shared" ca="1" si="66"/>
        <v>0.8733560528022507</v>
      </c>
      <c r="F2149" s="70">
        <f t="shared" ca="1" si="67"/>
        <v>2.9991448916111811</v>
      </c>
    </row>
    <row r="2150" spans="5:6" x14ac:dyDescent="0.25">
      <c r="E2150" s="70">
        <f t="shared" ca="1" si="66"/>
        <v>0.97756661862544503</v>
      </c>
      <c r="F2150" s="70">
        <f t="shared" ca="1" si="67"/>
        <v>7.5290152254508245</v>
      </c>
    </row>
    <row r="2151" spans="5:6" x14ac:dyDescent="0.25">
      <c r="E2151" s="70">
        <f t="shared" ca="1" si="66"/>
        <v>0.55426656790966677</v>
      </c>
      <c r="F2151" s="70">
        <f t="shared" ca="1" si="67"/>
        <v>1.136895214250021</v>
      </c>
    </row>
    <row r="2152" spans="5:6" x14ac:dyDescent="0.25">
      <c r="E2152" s="70">
        <f t="shared" ca="1" si="66"/>
        <v>1.8344933898692628E-2</v>
      </c>
      <c r="F2152" s="70">
        <f t="shared" ca="1" si="67"/>
        <v>0.12070257539201402</v>
      </c>
    </row>
    <row r="2153" spans="5:6" x14ac:dyDescent="0.25">
      <c r="E2153" s="70">
        <f t="shared" ca="1" si="66"/>
        <v>0.18626342475028834</v>
      </c>
      <c r="F2153" s="70">
        <f t="shared" ca="1" si="67"/>
        <v>0.42747286883824642</v>
      </c>
    </row>
    <row r="2154" spans="5:6" x14ac:dyDescent="0.25">
      <c r="E2154" s="70">
        <f t="shared" ca="1" si="66"/>
        <v>0.814617104947989</v>
      </c>
      <c r="F2154" s="70">
        <f t="shared" ca="1" si="67"/>
        <v>2.3468783501362842</v>
      </c>
    </row>
    <row r="2155" spans="5:6" x14ac:dyDescent="0.25">
      <c r="E2155" s="70">
        <f t="shared" ca="1" si="66"/>
        <v>0.45929795741455781</v>
      </c>
      <c r="F2155" s="70">
        <f t="shared" ca="1" si="67"/>
        <v>0.90838554221568679</v>
      </c>
    </row>
    <row r="2156" spans="5:6" x14ac:dyDescent="0.25">
      <c r="E2156" s="70">
        <f t="shared" ca="1" si="66"/>
        <v>0.72738949499170757</v>
      </c>
      <c r="F2156" s="70">
        <f t="shared" ca="1" si="67"/>
        <v>1.7722657622459053</v>
      </c>
    </row>
    <row r="2157" spans="5:6" x14ac:dyDescent="0.25">
      <c r="E2157" s="70">
        <f t="shared" ca="1" si="66"/>
        <v>6.4760073833110776E-2</v>
      </c>
      <c r="F2157" s="70">
        <f t="shared" ca="1" si="67"/>
        <v>0.22709913735228496</v>
      </c>
    </row>
    <row r="2158" spans="5:6" x14ac:dyDescent="0.25">
      <c r="E2158" s="70">
        <f t="shared" ca="1" si="66"/>
        <v>0.16990234074469857</v>
      </c>
      <c r="F2158" s="70">
        <f t="shared" ca="1" si="67"/>
        <v>0.40190656899907384</v>
      </c>
    </row>
    <row r="2159" spans="5:6" x14ac:dyDescent="0.25">
      <c r="E2159" s="70">
        <f t="shared" ca="1" si="66"/>
        <v>0.57052794072380975</v>
      </c>
      <c r="F2159" s="70">
        <f t="shared" ca="1" si="67"/>
        <v>1.1819251928058188</v>
      </c>
    </row>
    <row r="2160" spans="5:6" x14ac:dyDescent="0.25">
      <c r="E2160" s="70">
        <f t="shared" ca="1" si="66"/>
        <v>0.67069724165162514</v>
      </c>
      <c r="F2160" s="70">
        <f t="shared" ca="1" si="67"/>
        <v>1.5170005535645459</v>
      </c>
    </row>
  </sheetData>
  <mergeCells count="2">
    <mergeCell ref="H9:I9"/>
    <mergeCell ref="H15:I15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65EA9-19C3-4A91-99E6-D7E11718C0A1}">
  <sheetPr>
    <tabColor theme="8" tint="-0.249977111117893"/>
  </sheetPr>
  <dimension ref="B2:O2160"/>
  <sheetViews>
    <sheetView zoomScale="90" zoomScaleNormal="90" workbookViewId="0">
      <selection activeCell="F3" sqref="F3:F2160"/>
    </sheetView>
  </sheetViews>
  <sheetFormatPr baseColWidth="10" defaultRowHeight="15" x14ac:dyDescent="0.25"/>
  <cols>
    <col min="1" max="1" width="4.28515625" style="60" customWidth="1"/>
    <col min="2" max="2" width="10.28515625" style="60" bestFit="1" customWidth="1"/>
    <col min="3" max="3" width="11.42578125" style="60"/>
    <col min="4" max="4" width="5.140625" style="60" customWidth="1"/>
    <col min="5" max="5" width="11.42578125" style="60"/>
    <col min="6" max="6" width="18" style="60" customWidth="1"/>
    <col min="7" max="7" width="11.42578125" style="63"/>
    <col min="8" max="8" width="18" style="60" customWidth="1"/>
    <col min="9" max="9" width="11.42578125" style="60"/>
    <col min="10" max="10" width="17.7109375" style="60" bestFit="1" customWidth="1"/>
    <col min="11" max="11" width="18.7109375" style="60" bestFit="1" customWidth="1"/>
    <col min="12" max="12" width="11.42578125" style="60"/>
    <col min="13" max="13" width="12" style="60" bestFit="1" customWidth="1"/>
    <col min="14" max="14" width="11.42578125" style="60"/>
    <col min="15" max="15" width="11.7109375" style="60" bestFit="1" customWidth="1"/>
    <col min="16" max="16384" width="11.42578125" style="60"/>
  </cols>
  <sheetData>
    <row r="2" spans="2:15" x14ac:dyDescent="0.25">
      <c r="B2" s="59" t="s">
        <v>11</v>
      </c>
      <c r="C2" s="59" t="s">
        <v>12</v>
      </c>
      <c r="E2" s="59" t="s">
        <v>13</v>
      </c>
      <c r="F2" s="59" t="s">
        <v>14</v>
      </c>
      <c r="G2" s="65"/>
      <c r="I2" s="59" t="s">
        <v>15</v>
      </c>
      <c r="J2" s="59" t="s">
        <v>16</v>
      </c>
      <c r="K2" s="59" t="s">
        <v>17</v>
      </c>
    </row>
    <row r="3" spans="2:15" x14ac:dyDescent="0.25">
      <c r="B3" s="61" t="s">
        <v>104</v>
      </c>
      <c r="C3" s="71">
        <v>2</v>
      </c>
      <c r="E3" s="61">
        <f ca="1">RAND()</f>
        <v>0.38896662327906029</v>
      </c>
      <c r="F3" s="61">
        <f ca="1">$C$3+$C$4*TAN(PI()*(E3-0.5))</f>
        <v>1.8181531512384668</v>
      </c>
      <c r="G3" s="66">
        <f t="shared" ref="G3:G66" ca="1" si="0">LN(1/(PI()*$O$14*(1 + ((F3-$O$13)/$O$14)^2)))</f>
        <v>-5.9758568842668121</v>
      </c>
      <c r="H3" s="60">
        <f ca="1">(1/PI())*ATAN((F3-$C$3)/$C$4)+1/2</f>
        <v>0.38896662327906023</v>
      </c>
      <c r="I3" s="61" t="s">
        <v>19</v>
      </c>
      <c r="J3" s="61">
        <f ca="1">AVERAGE(F3:F2160)</f>
        <v>3.4389021741449191</v>
      </c>
      <c r="K3" s="61">
        <f>C3*C4</f>
        <v>1</v>
      </c>
    </row>
    <row r="4" spans="2:15" x14ac:dyDescent="0.25">
      <c r="B4" s="61" t="s">
        <v>53</v>
      </c>
      <c r="C4" s="71">
        <v>0.5</v>
      </c>
      <c r="E4" s="61">
        <f t="shared" ref="E4:E67" ca="1" si="1">RAND()</f>
        <v>0.21456229821679962</v>
      </c>
      <c r="F4" s="79">
        <f t="shared" ref="F4:F67" ca="1" si="2">$C$3+$C$4*TAN(PI()*(E4-0.5))</f>
        <v>1.3741362194779057</v>
      </c>
      <c r="G4" s="66">
        <f t="shared" ca="1" si="0"/>
        <v>-5.9787176360107281</v>
      </c>
      <c r="I4" s="61" t="s">
        <v>21</v>
      </c>
      <c r="J4" s="61">
        <f ca="1">_xlfn.VAR.S(F3:F2160)</f>
        <v>6559.2533360947018</v>
      </c>
      <c r="K4" s="61">
        <f>C3*C4^2</f>
        <v>0.5</v>
      </c>
    </row>
    <row r="5" spans="2:15" x14ac:dyDescent="0.25">
      <c r="E5" s="61">
        <f t="shared" ca="1" si="1"/>
        <v>0.69763481453189746</v>
      </c>
      <c r="F5" s="79">
        <f t="shared" ca="1" si="2"/>
        <v>2.3576252819846593</v>
      </c>
      <c r="G5" s="66">
        <f t="shared" ca="1" si="0"/>
        <v>-5.9724094447099363</v>
      </c>
      <c r="I5" s="61" t="s">
        <v>22</v>
      </c>
      <c r="J5" s="61">
        <f ca="1">_xlfn.STDEV.S(F3:F2160)</f>
        <v>80.989217406360353</v>
      </c>
      <c r="K5" s="61">
        <f>SQRT(K4)</f>
        <v>0.70710678118654757</v>
      </c>
    </row>
    <row r="6" spans="2:15" x14ac:dyDescent="0.25">
      <c r="E6" s="61">
        <f t="shared" ca="1" si="1"/>
        <v>0.38409212556735961</v>
      </c>
      <c r="F6" s="79">
        <f t="shared" ca="1" si="2"/>
        <v>1.8094342724409989</v>
      </c>
      <c r="G6" s="66">
        <f t="shared" ca="1" si="0"/>
        <v>-5.9759128572595213</v>
      </c>
      <c r="I6" s="61" t="s">
        <v>23</v>
      </c>
      <c r="J6" s="61">
        <f ca="1">SKEW(F3:F2160)</f>
        <v>41.176142622838974</v>
      </c>
      <c r="K6" s="61"/>
      <c r="O6" s="60">
        <f ca="1">SUM(G3:G2160)</f>
        <v>-12918.892573047407</v>
      </c>
    </row>
    <row r="7" spans="2:15" x14ac:dyDescent="0.25">
      <c r="E7" s="61">
        <f t="shared" ca="1" si="1"/>
        <v>0.37087741281895448</v>
      </c>
      <c r="F7" s="79">
        <f t="shared" ca="1" si="2"/>
        <v>1.7852650626977844</v>
      </c>
      <c r="G7" s="66">
        <f t="shared" ca="1" si="0"/>
        <v>-5.9760680598475009</v>
      </c>
      <c r="I7" s="61" t="s">
        <v>24</v>
      </c>
      <c r="J7" s="61">
        <f ca="1">J19/(J5^4)</f>
        <v>1859.1521350563019</v>
      </c>
      <c r="K7" s="61"/>
    </row>
    <row r="8" spans="2:15" x14ac:dyDescent="0.25">
      <c r="E8" s="61">
        <f t="shared" ca="1" si="1"/>
        <v>0.26241525268054144</v>
      </c>
      <c r="F8" s="79">
        <f t="shared" ca="1" si="2"/>
        <v>1.5375578212044809</v>
      </c>
      <c r="G8" s="66">
        <f t="shared" ca="1" si="0"/>
        <v>-5.9776622957536443</v>
      </c>
    </row>
    <row r="9" spans="2:15" x14ac:dyDescent="0.25">
      <c r="E9" s="61">
        <f t="shared" ca="1" si="1"/>
        <v>0.68709282861447396</v>
      </c>
      <c r="F9" s="79">
        <f t="shared" ca="1" si="2"/>
        <v>2.3331649750968864</v>
      </c>
      <c r="G9" s="66">
        <f t="shared" ca="1" si="0"/>
        <v>-5.9725650786482918</v>
      </c>
      <c r="I9" s="84" t="s">
        <v>26</v>
      </c>
      <c r="J9" s="84"/>
      <c r="L9" s="60">
        <f ca="1">_xlfn.PERCENTILE.EXC(F3:F2160,0.25)</f>
        <v>1.478900514872131</v>
      </c>
      <c r="N9" s="60" t="s">
        <v>104</v>
      </c>
      <c r="O9" s="60">
        <f ca="1">MEDIAN(F3:F2160)</f>
        <v>1.98205695940575</v>
      </c>
    </row>
    <row r="10" spans="2:15" x14ac:dyDescent="0.25">
      <c r="E10" s="61">
        <f t="shared" ca="1" si="1"/>
        <v>0.53545023460929619</v>
      </c>
      <c r="F10" s="79">
        <f t="shared" ca="1" si="2"/>
        <v>2.0559164730127408</v>
      </c>
      <c r="G10" s="66">
        <f t="shared" ca="1" si="0"/>
        <v>-5.9743336350809431</v>
      </c>
      <c r="I10" s="61"/>
      <c r="J10" s="61">
        <f ca="1">SUMPRODUCT(F3:F2160)/COUNT(F3:F2160)</f>
        <v>3.4389021741449191</v>
      </c>
      <c r="L10" s="63">
        <f ca="1">_xlfn.PERCENTILE.EXC(F3:F2160,0.75)</f>
        <v>2.4402774256230484</v>
      </c>
      <c r="N10" s="60" t="s">
        <v>53</v>
      </c>
      <c r="O10" s="60">
        <f ca="1">(L10-L9)/2</f>
        <v>0.48068845537545868</v>
      </c>
    </row>
    <row r="11" spans="2:15" x14ac:dyDescent="0.25">
      <c r="E11" s="61">
        <f t="shared" ca="1" si="1"/>
        <v>0.50956988279996462</v>
      </c>
      <c r="F11" s="79">
        <f t="shared" ca="1" si="2"/>
        <v>2.0150368675540387</v>
      </c>
      <c r="G11" s="66">
        <f t="shared" ca="1" si="0"/>
        <v>-5.9745951027947326</v>
      </c>
      <c r="I11" s="61"/>
      <c r="J11" s="61">
        <f ca="1">SUMPRODUCT(F3:F2160,F3:F2160)/COUNT(F3:F2160)</f>
        <v>6568.0398785415928</v>
      </c>
    </row>
    <row r="12" spans="2:15" x14ac:dyDescent="0.25">
      <c r="E12" s="61">
        <f t="shared" ca="1" si="1"/>
        <v>0.88215623051137593</v>
      </c>
      <c r="F12" s="79">
        <f t="shared" ca="1" si="2"/>
        <v>3.2882847092889076</v>
      </c>
      <c r="G12" s="66">
        <f t="shared" ca="1" si="0"/>
        <v>-5.9665362043177961</v>
      </c>
      <c r="I12" s="61"/>
      <c r="J12" s="61">
        <f ca="1">SUMPRODUCT(F3:F2160,F3:F2160,F3:F2160)/COUNT(F3:F2160)</f>
        <v>21911232.55686653</v>
      </c>
    </row>
    <row r="13" spans="2:15" x14ac:dyDescent="0.25">
      <c r="E13" s="61">
        <f t="shared" ca="1" si="1"/>
        <v>0.48989130096555178</v>
      </c>
      <c r="F13" s="79">
        <f t="shared" ca="1" si="2"/>
        <v>1.9841159524648817</v>
      </c>
      <c r="G13" s="66">
        <f t="shared" ca="1" si="0"/>
        <v>-5.9747929932323149</v>
      </c>
      <c r="I13" s="61"/>
      <c r="J13" s="61">
        <f ca="1">SUMPRODUCT(F3:F2160,F3:F2160,F3:F2160,F3:F2160)/COUNT(F3:F2160)</f>
        <v>80288734389.858383</v>
      </c>
      <c r="L13" s="60">
        <f ca="1">SUM(G3:G2160)</f>
        <v>-12918.892573047407</v>
      </c>
      <c r="O13" s="60">
        <v>45.225284073487828</v>
      </c>
    </row>
    <row r="14" spans="2:15" x14ac:dyDescent="0.25">
      <c r="E14" s="61">
        <f t="shared" ca="1" si="1"/>
        <v>0.94346295434631466</v>
      </c>
      <c r="F14" s="79">
        <f t="shared" ca="1" si="2"/>
        <v>4.7853907099207182</v>
      </c>
      <c r="G14" s="66">
        <f t="shared" ca="1" si="0"/>
        <v>-5.9572890592195691</v>
      </c>
      <c r="O14" s="60">
        <v>107.88792809008039</v>
      </c>
    </row>
    <row r="15" spans="2:15" x14ac:dyDescent="0.25">
      <c r="E15" s="61">
        <f t="shared" ca="1" si="1"/>
        <v>0.16505086125662516</v>
      </c>
      <c r="F15" s="79">
        <f t="shared" ca="1" si="2"/>
        <v>1.1237320484849589</v>
      </c>
      <c r="G15" s="66">
        <f t="shared" ca="1" si="0"/>
        <v>-5.9803401606530677</v>
      </c>
      <c r="I15" s="84" t="s">
        <v>27</v>
      </c>
      <c r="J15" s="84"/>
      <c r="K15" s="60" t="e" cm="1">
        <f t="array" aca="1" ref="K15" ca="1">_xlfn.MODE.MULT(F3:F2160)</f>
        <v>#N/A</v>
      </c>
    </row>
    <row r="16" spans="2:15" x14ac:dyDescent="0.25">
      <c r="E16" s="61">
        <f t="shared" ca="1" si="1"/>
        <v>0.29091363109388524</v>
      </c>
      <c r="F16" s="79">
        <f t="shared" ca="1" si="2"/>
        <v>1.6144537590358161</v>
      </c>
      <c r="G16" s="66">
        <f t="shared" ca="1" si="0"/>
        <v>-5.9771666979827893</v>
      </c>
      <c r="I16" s="61"/>
      <c r="J16" s="61">
        <v>0</v>
      </c>
    </row>
    <row r="17" spans="5:10" x14ac:dyDescent="0.25">
      <c r="E17" s="61">
        <f t="shared" ca="1" si="1"/>
        <v>0.89549079189663705</v>
      </c>
      <c r="F17" s="79">
        <f t="shared" ca="1" si="2"/>
        <v>3.4677613931526716</v>
      </c>
      <c r="G17" s="66">
        <f t="shared" ca="1" si="0"/>
        <v>-5.9654144651091991</v>
      </c>
      <c r="I17" s="61"/>
      <c r="J17" s="61">
        <f ca="1">J11-J10^2</f>
        <v>6556.213830378254</v>
      </c>
    </row>
    <row r="18" spans="5:10" x14ac:dyDescent="0.25">
      <c r="E18" s="61">
        <f t="shared" ca="1" si="1"/>
        <v>0.61975058216929957</v>
      </c>
      <c r="F18" s="79">
        <f t="shared" ca="1" si="2"/>
        <v>2.1975109444903866</v>
      </c>
      <c r="G18" s="66">
        <f t="shared" ca="1" si="0"/>
        <v>-5.9734293770216906</v>
      </c>
      <c r="I18" s="61"/>
      <c r="J18" s="61">
        <f ca="1">J12-3*J10*J11+2*J10^3</f>
        <v>21843553.35425745</v>
      </c>
    </row>
    <row r="19" spans="5:10" x14ac:dyDescent="0.25">
      <c r="E19" s="61">
        <f t="shared" ca="1" si="1"/>
        <v>0.34484139470038933</v>
      </c>
      <c r="F19" s="79">
        <f t="shared" ca="1" si="2"/>
        <v>1.7349445632779821</v>
      </c>
      <c r="G19" s="66">
        <f t="shared" ca="1" si="0"/>
        <v>-5.9763913927037411</v>
      </c>
      <c r="I19" s="61"/>
      <c r="J19" s="61">
        <f ca="1">J13-4*J10*J12+6*(J10^2)*J11-3*(J10^4)</f>
        <v>79987797672.915787</v>
      </c>
    </row>
    <row r="20" spans="5:10" x14ac:dyDescent="0.25">
      <c r="E20" s="61">
        <f t="shared" ca="1" si="1"/>
        <v>0.61197271906679629</v>
      </c>
      <c r="F20" s="79">
        <f t="shared" ca="1" si="2"/>
        <v>2.1835193351732354</v>
      </c>
      <c r="G20" s="66">
        <f t="shared" ca="1" si="0"/>
        <v>-5.9735186350650098</v>
      </c>
    </row>
    <row r="21" spans="5:10" x14ac:dyDescent="0.25">
      <c r="E21" s="61">
        <f t="shared" ca="1" si="1"/>
        <v>0.30736031428293542</v>
      </c>
      <c r="F21" s="79">
        <f t="shared" ca="1" si="2"/>
        <v>1.6541044066273409</v>
      </c>
      <c r="G21" s="66">
        <f t="shared" ca="1" si="0"/>
        <v>-5.976911393109174</v>
      </c>
    </row>
    <row r="22" spans="5:10" x14ac:dyDescent="0.25">
      <c r="E22" s="61">
        <f t="shared" ca="1" si="1"/>
        <v>0.65865089596127724</v>
      </c>
      <c r="F22" s="79">
        <f t="shared" ca="1" si="2"/>
        <v>2.2721240807055554</v>
      </c>
      <c r="G22" s="66">
        <f t="shared" ca="1" si="0"/>
        <v>-5.9729537458270787</v>
      </c>
    </row>
    <row r="23" spans="5:10" x14ac:dyDescent="0.25">
      <c r="E23" s="61">
        <f t="shared" ca="1" si="1"/>
        <v>0.70562802566039096</v>
      </c>
      <c r="F23" s="79">
        <f t="shared" ca="1" si="2"/>
        <v>2.3769555323822833</v>
      </c>
      <c r="G23" s="66">
        <f t="shared" ca="1" si="0"/>
        <v>-5.9722864975323322</v>
      </c>
    </row>
    <row r="24" spans="5:10" x14ac:dyDescent="0.25">
      <c r="E24" s="61">
        <f t="shared" ca="1" si="1"/>
        <v>0.20356509834378778</v>
      </c>
      <c r="F24" s="79">
        <f t="shared" ca="1" si="2"/>
        <v>1.3277725382479422</v>
      </c>
      <c r="G24" s="66">
        <f t="shared" ca="1" si="0"/>
        <v>-5.9790175565542274</v>
      </c>
    </row>
    <row r="25" spans="5:10" x14ac:dyDescent="0.25">
      <c r="E25" s="61">
        <f t="shared" ca="1" si="1"/>
        <v>0.84687428652570595</v>
      </c>
      <c r="F25" s="79">
        <f t="shared" ca="1" si="2"/>
        <v>2.9579330850781749</v>
      </c>
      <c r="G25" s="66">
        <f t="shared" ca="1" si="0"/>
        <v>-5.9686101807173477</v>
      </c>
    </row>
    <row r="26" spans="5:10" x14ac:dyDescent="0.25">
      <c r="E26" s="61">
        <f t="shared" ca="1" si="1"/>
        <v>0.19681608124414129</v>
      </c>
      <c r="F26" s="79">
        <f t="shared" ca="1" si="2"/>
        <v>1.2971306031932268</v>
      </c>
      <c r="G26" s="66">
        <f t="shared" ca="1" si="0"/>
        <v>-5.9792158997251725</v>
      </c>
    </row>
    <row r="27" spans="5:10" x14ac:dyDescent="0.25">
      <c r="E27" s="61">
        <f t="shared" ca="1" si="1"/>
        <v>0.23493520240927734</v>
      </c>
      <c r="F27" s="79">
        <f t="shared" ca="1" si="2"/>
        <v>1.4502824092408884</v>
      </c>
      <c r="G27" s="66">
        <f t="shared" ca="1" si="0"/>
        <v>-5.9782255492309124</v>
      </c>
    </row>
    <row r="28" spans="5:10" x14ac:dyDescent="0.25">
      <c r="E28" s="61">
        <f t="shared" ca="1" si="1"/>
        <v>0.14925331659819907</v>
      </c>
      <c r="F28" s="79">
        <f t="shared" ca="1" si="2"/>
        <v>1.0129777539212572</v>
      </c>
      <c r="G28" s="66">
        <f t="shared" ca="1" si="0"/>
        <v>-5.9810599102352917</v>
      </c>
    </row>
    <row r="29" spans="5:10" x14ac:dyDescent="0.25">
      <c r="E29" s="61">
        <f t="shared" ca="1" si="1"/>
        <v>0.36818092749125964</v>
      </c>
      <c r="F29" s="79">
        <f t="shared" ca="1" si="2"/>
        <v>1.7802297558158531</v>
      </c>
      <c r="G29" s="66">
        <f t="shared" ca="1" si="0"/>
        <v>-5.9761004019114248</v>
      </c>
    </row>
    <row r="30" spans="5:10" x14ac:dyDescent="0.25">
      <c r="E30" s="61">
        <f t="shared" ca="1" si="1"/>
        <v>0.40934796286487496</v>
      </c>
      <c r="F30" s="79">
        <f t="shared" ca="1" si="2"/>
        <v>1.8536252412055023</v>
      </c>
      <c r="G30" s="66">
        <f t="shared" ca="1" si="0"/>
        <v>-5.9756292460647975</v>
      </c>
    </row>
    <row r="31" spans="5:10" x14ac:dyDescent="0.25">
      <c r="E31" s="61">
        <f t="shared" ca="1" si="1"/>
        <v>0.16614245612015621</v>
      </c>
      <c r="F31" s="79">
        <f t="shared" ca="1" si="2"/>
        <v>1.1306714592313356</v>
      </c>
      <c r="G31" s="66">
        <f t="shared" ca="1" si="0"/>
        <v>-5.9802951069631991</v>
      </c>
    </row>
    <row r="32" spans="5:10" x14ac:dyDescent="0.25">
      <c r="E32" s="61">
        <f t="shared" ca="1" si="1"/>
        <v>0.72764814591414406</v>
      </c>
      <c r="F32" s="79">
        <f t="shared" ca="1" si="2"/>
        <v>2.4342859988035648</v>
      </c>
      <c r="G32" s="66">
        <f t="shared" ca="1" si="0"/>
        <v>-5.9719220929785672</v>
      </c>
    </row>
    <row r="33" spans="5:7" x14ac:dyDescent="0.25">
      <c r="E33" s="61">
        <f t="shared" ca="1" si="1"/>
        <v>0.39663348125691267</v>
      </c>
      <c r="F33" s="79">
        <f t="shared" ca="1" si="2"/>
        <v>1.831673375937082</v>
      </c>
      <c r="G33" s="66">
        <f t="shared" ca="1" si="0"/>
        <v>-5.9757701038884132</v>
      </c>
    </row>
    <row r="34" spans="5:7" x14ac:dyDescent="0.25">
      <c r="E34" s="61">
        <f t="shared" ca="1" si="1"/>
        <v>0.64649066668159161</v>
      </c>
      <c r="F34" s="79">
        <f t="shared" ca="1" si="2"/>
        <v>2.2478576653391946</v>
      </c>
      <c r="G34" s="66">
        <f t="shared" ca="1" si="0"/>
        <v>-5.9731083695029001</v>
      </c>
    </row>
    <row r="35" spans="5:7" x14ac:dyDescent="0.25">
      <c r="E35" s="61">
        <f t="shared" ca="1" si="1"/>
        <v>0.93933115379341314</v>
      </c>
      <c r="F35" s="79">
        <f t="shared" ca="1" si="2"/>
        <v>4.591495548307071</v>
      </c>
      <c r="G35" s="66">
        <f t="shared" ca="1" si="0"/>
        <v>-5.9584725070425684</v>
      </c>
    </row>
    <row r="36" spans="5:7" x14ac:dyDescent="0.25">
      <c r="E36" s="61">
        <f t="shared" ca="1" si="1"/>
        <v>3.8869968720565584E-2</v>
      </c>
      <c r="F36" s="79">
        <f t="shared" ca="1" si="2"/>
        <v>-2.0741752238916007</v>
      </c>
      <c r="G36" s="66">
        <f t="shared" ca="1" si="0"/>
        <v>-6.001628134626201</v>
      </c>
    </row>
    <row r="37" spans="5:7" x14ac:dyDescent="0.25">
      <c r="E37" s="61">
        <f t="shared" ca="1" si="1"/>
        <v>0.79329981457839549</v>
      </c>
      <c r="F37" s="79">
        <f t="shared" ca="1" si="2"/>
        <v>2.658581656715131</v>
      </c>
      <c r="G37" s="66">
        <f t="shared" ca="1" si="0"/>
        <v>-5.9704998408805414</v>
      </c>
    </row>
    <row r="38" spans="5:7" x14ac:dyDescent="0.25">
      <c r="E38" s="61">
        <f t="shared" ca="1" si="1"/>
        <v>0.43725876806019903</v>
      </c>
      <c r="F38" s="79">
        <f t="shared" ca="1" si="2"/>
        <v>1.9001498379540185</v>
      </c>
      <c r="G38" s="66">
        <f t="shared" ca="1" si="0"/>
        <v>-5.9753308832813143</v>
      </c>
    </row>
    <row r="39" spans="5:7" x14ac:dyDescent="0.25">
      <c r="E39" s="61">
        <f t="shared" ca="1" si="1"/>
        <v>9.2929011680785933E-2</v>
      </c>
      <c r="F39" s="79">
        <f t="shared" ca="1" si="2"/>
        <v>0.33628549202935631</v>
      </c>
      <c r="G39" s="66">
        <f t="shared" ca="1" si="0"/>
        <v>-5.9854852810574686</v>
      </c>
    </row>
    <row r="40" spans="5:7" x14ac:dyDescent="0.25">
      <c r="E40" s="61">
        <f t="shared" ca="1" si="1"/>
        <v>0.98014941036368863</v>
      </c>
      <c r="F40" s="79">
        <f t="shared" ca="1" si="2"/>
        <v>10.007246662961462</v>
      </c>
      <c r="G40" s="66">
        <f t="shared" ca="1" si="0"/>
        <v>-5.9270768430600782</v>
      </c>
    </row>
    <row r="41" spans="5:7" x14ac:dyDescent="0.25">
      <c r="E41" s="61">
        <f t="shared" ca="1" si="1"/>
        <v>0.49203728899378785</v>
      </c>
      <c r="F41" s="79">
        <f t="shared" ca="1" si="2"/>
        <v>1.9874895931039154</v>
      </c>
      <c r="G41" s="66">
        <f t="shared" ca="1" si="0"/>
        <v>-5.9747713973290928</v>
      </c>
    </row>
    <row r="42" spans="5:7" x14ac:dyDescent="0.25">
      <c r="E42" s="61">
        <f t="shared" ca="1" si="1"/>
        <v>4.4484551134491346E-2</v>
      </c>
      <c r="F42" s="79">
        <f t="shared" ca="1" si="2"/>
        <v>-1.5544352087847013</v>
      </c>
      <c r="G42" s="66">
        <f t="shared" ca="1" si="0"/>
        <v>-5.9980983438088469</v>
      </c>
    </row>
    <row r="43" spans="5:7" x14ac:dyDescent="0.25">
      <c r="E43" s="61">
        <f t="shared" ca="1" si="1"/>
        <v>0.79271866933116752</v>
      </c>
      <c r="F43" s="79">
        <f t="shared" ca="1" si="2"/>
        <v>2.6560910427330864</v>
      </c>
      <c r="G43" s="66">
        <f t="shared" ca="1" si="0"/>
        <v>-5.9705156038339515</v>
      </c>
    </row>
    <row r="44" spans="5:7" x14ac:dyDescent="0.25">
      <c r="E44" s="61">
        <f t="shared" ca="1" si="1"/>
        <v>0.30149116287972555</v>
      </c>
      <c r="F44" s="79">
        <f t="shared" ca="1" si="2"/>
        <v>1.6402953588816636</v>
      </c>
      <c r="G44" s="66">
        <f t="shared" ca="1" si="0"/>
        <v>-5.977000288642512</v>
      </c>
    </row>
    <row r="45" spans="5:7" x14ac:dyDescent="0.25">
      <c r="E45" s="61">
        <f t="shared" ca="1" si="1"/>
        <v>0.94767123924937779</v>
      </c>
      <c r="F45" s="79">
        <f t="shared" ca="1" si="2"/>
        <v>5.0139942316332853</v>
      </c>
      <c r="G45" s="66">
        <f t="shared" ca="1" si="0"/>
        <v>-5.9558992516524976</v>
      </c>
    </row>
    <row r="46" spans="5:7" x14ac:dyDescent="0.25">
      <c r="E46" s="61">
        <f t="shared" ca="1" si="1"/>
        <v>1.8856607863553476E-2</v>
      </c>
      <c r="F46" s="79">
        <f t="shared" ca="1" si="2"/>
        <v>-6.4303987113912857</v>
      </c>
      <c r="G46" s="66">
        <f t="shared" ca="1" si="0"/>
        <v>-6.0322190096420947</v>
      </c>
    </row>
    <row r="47" spans="5:7" x14ac:dyDescent="0.25">
      <c r="E47" s="61">
        <f t="shared" ca="1" si="1"/>
        <v>3.1405014829958389E-2</v>
      </c>
      <c r="F47" s="79">
        <f t="shared" ca="1" si="2"/>
        <v>-3.0513650815994122</v>
      </c>
      <c r="G47" s="66">
        <f t="shared" ca="1" si="0"/>
        <v>-6.0083358396965183</v>
      </c>
    </row>
    <row r="48" spans="5:7" x14ac:dyDescent="0.25">
      <c r="E48" s="61">
        <f t="shared" ca="1" si="1"/>
        <v>0.13124201123214529</v>
      </c>
      <c r="F48" s="79">
        <f t="shared" ca="1" si="2"/>
        <v>0.85682688080453606</v>
      </c>
      <c r="G48" s="66">
        <f t="shared" ca="1" si="0"/>
        <v>-5.9820768581145751</v>
      </c>
    </row>
    <row r="49" spans="5:7" x14ac:dyDescent="0.25">
      <c r="E49" s="61">
        <f t="shared" ca="1" si="1"/>
        <v>0.21606119643969157</v>
      </c>
      <c r="F49" s="79">
        <f t="shared" ca="1" si="2"/>
        <v>1.3801443395294997</v>
      </c>
      <c r="G49" s="66">
        <f t="shared" ca="1" si="0"/>
        <v>-5.9786787868904794</v>
      </c>
    </row>
    <row r="50" spans="5:7" x14ac:dyDescent="0.25">
      <c r="E50" s="61">
        <f t="shared" ca="1" si="1"/>
        <v>0.37340272697150967</v>
      </c>
      <c r="F50" s="79">
        <f t="shared" ca="1" si="2"/>
        <v>1.7899476062489921</v>
      </c>
      <c r="G50" s="66">
        <f t="shared" ca="1" si="0"/>
        <v>-5.9760379860280306</v>
      </c>
    </row>
    <row r="51" spans="5:7" x14ac:dyDescent="0.25">
      <c r="E51" s="61">
        <f t="shared" ca="1" si="1"/>
        <v>0.90869588083599273</v>
      </c>
      <c r="F51" s="79">
        <f t="shared" ca="1" si="2"/>
        <v>3.6950589083404131</v>
      </c>
      <c r="G51" s="66">
        <f t="shared" ca="1" si="0"/>
        <v>-5.9639989530280539</v>
      </c>
    </row>
    <row r="52" spans="5:7" x14ac:dyDescent="0.25">
      <c r="E52" s="61">
        <f t="shared" ca="1" si="1"/>
        <v>0.99333577273088225</v>
      </c>
      <c r="F52" s="79">
        <f t="shared" ca="1" si="2"/>
        <v>25.878490627137051</v>
      </c>
      <c r="G52" s="66">
        <f t="shared" ca="1" si="0"/>
        <v>-5.8574734260610519</v>
      </c>
    </row>
    <row r="53" spans="5:7" x14ac:dyDescent="0.25">
      <c r="E53" s="61">
        <f t="shared" ca="1" si="1"/>
        <v>0.61689901179350592</v>
      </c>
      <c r="F53" s="79">
        <f t="shared" ca="1" si="2"/>
        <v>2.1923508802788221</v>
      </c>
      <c r="G53" s="66">
        <f t="shared" ca="1" si="0"/>
        <v>-5.9734622926741308</v>
      </c>
    </row>
    <row r="54" spans="5:7" x14ac:dyDescent="0.25">
      <c r="E54" s="61">
        <f t="shared" ca="1" si="1"/>
        <v>0.40040368654661451</v>
      </c>
      <c r="F54" s="79">
        <f t="shared" ca="1" si="2"/>
        <v>1.8382409175445995</v>
      </c>
      <c r="G54" s="66">
        <f t="shared" ca="1" si="0"/>
        <v>-5.9757279567647412</v>
      </c>
    </row>
    <row r="55" spans="5:7" x14ac:dyDescent="0.25">
      <c r="E55" s="61">
        <f t="shared" ca="1" si="1"/>
        <v>0.89175047642677652</v>
      </c>
      <c r="F55" s="79">
        <f t="shared" ca="1" si="2"/>
        <v>3.413138795372876</v>
      </c>
      <c r="G55" s="66">
        <f t="shared" ca="1" si="0"/>
        <v>-5.9657554831928241</v>
      </c>
    </row>
    <row r="56" spans="5:7" x14ac:dyDescent="0.25">
      <c r="E56" s="61">
        <f t="shared" ca="1" si="1"/>
        <v>0.61065413056840068</v>
      </c>
      <c r="F56" s="79">
        <f t="shared" ca="1" si="2"/>
        <v>2.1811726246014587</v>
      </c>
      <c r="G56" s="66">
        <f t="shared" ca="1" si="0"/>
        <v>-5.9735336077270436</v>
      </c>
    </row>
    <row r="57" spans="5:7" x14ac:dyDescent="0.25">
      <c r="E57" s="61">
        <f t="shared" ca="1" si="1"/>
        <v>0.68871584067502856</v>
      </c>
      <c r="F57" s="79">
        <f t="shared" ca="1" si="2"/>
        <v>2.3368589105637265</v>
      </c>
      <c r="G57" s="66">
        <f t="shared" ca="1" si="0"/>
        <v>-5.9725415710549399</v>
      </c>
    </row>
    <row r="58" spans="5:7" x14ac:dyDescent="0.25">
      <c r="E58" s="61">
        <f t="shared" ca="1" si="1"/>
        <v>0.60131857861602822</v>
      </c>
      <c r="F58" s="79">
        <f t="shared" ca="1" si="2"/>
        <v>2.1647528302890384</v>
      </c>
      <c r="G58" s="66">
        <f t="shared" ca="1" si="0"/>
        <v>-5.9736383871168979</v>
      </c>
    </row>
    <row r="59" spans="5:7" x14ac:dyDescent="0.25">
      <c r="E59" s="61">
        <f t="shared" ca="1" si="1"/>
        <v>0.82323012611763158</v>
      </c>
      <c r="F59" s="79">
        <f t="shared" ca="1" si="2"/>
        <v>2.8058339271237163</v>
      </c>
      <c r="G59" s="66">
        <f t="shared" ca="1" si="0"/>
        <v>-5.9695690885172157</v>
      </c>
    </row>
    <row r="60" spans="5:7" x14ac:dyDescent="0.25">
      <c r="E60" s="61">
        <f t="shared" ca="1" si="1"/>
        <v>0.36716031191874909</v>
      </c>
      <c r="F60" s="79">
        <f t="shared" ca="1" si="2"/>
        <v>1.7783141427865865</v>
      </c>
      <c r="G60" s="66">
        <f t="shared" ca="1" si="0"/>
        <v>-5.9761127067130646</v>
      </c>
    </row>
    <row r="61" spans="5:7" x14ac:dyDescent="0.25">
      <c r="E61" s="61">
        <f t="shared" ca="1" si="1"/>
        <v>0.29019956570299554</v>
      </c>
      <c r="F61" s="79">
        <f t="shared" ca="1" si="2"/>
        <v>1.6126620900380035</v>
      </c>
      <c r="G61" s="66">
        <f t="shared" ca="1" si="0"/>
        <v>-5.9771782382283609</v>
      </c>
    </row>
    <row r="62" spans="5:7" x14ac:dyDescent="0.25">
      <c r="E62" s="61">
        <f t="shared" ca="1" si="1"/>
        <v>5.352941333866823E-2</v>
      </c>
      <c r="F62" s="79">
        <f t="shared" ca="1" si="2"/>
        <v>-0.94514320352573344</v>
      </c>
      <c r="G62" s="66">
        <f t="shared" ca="1" si="0"/>
        <v>-5.9939943903867432</v>
      </c>
    </row>
    <row r="63" spans="5:7" x14ac:dyDescent="0.25">
      <c r="E63" s="61">
        <f t="shared" ca="1" si="1"/>
        <v>0.97646434751373568</v>
      </c>
      <c r="F63" s="79">
        <f t="shared" ca="1" si="2"/>
        <v>8.7499637817149551</v>
      </c>
      <c r="G63" s="66">
        <f t="shared" ca="1" si="0"/>
        <v>-5.9340507625390497</v>
      </c>
    </row>
    <row r="64" spans="5:7" x14ac:dyDescent="0.25">
      <c r="E64" s="61">
        <f t="shared" ca="1" si="1"/>
        <v>0.19980090330992473</v>
      </c>
      <c r="F64" s="79">
        <f t="shared" ca="1" si="2"/>
        <v>1.310903055512965</v>
      </c>
      <c r="G64" s="66">
        <f t="shared" ca="1" si="0"/>
        <v>-5.979126739317695</v>
      </c>
    </row>
    <row r="65" spans="5:7" x14ac:dyDescent="0.25">
      <c r="E65" s="61">
        <f t="shared" ca="1" si="1"/>
        <v>0.82612380375146655</v>
      </c>
      <c r="F65" s="79">
        <f t="shared" ca="1" si="2"/>
        <v>2.8224294058709334</v>
      </c>
      <c r="G65" s="66">
        <f t="shared" ca="1" si="0"/>
        <v>-5.9694643398018341</v>
      </c>
    </row>
    <row r="66" spans="5:7" x14ac:dyDescent="0.25">
      <c r="E66" s="61">
        <f t="shared" ca="1" si="1"/>
        <v>0.4569351465970275</v>
      </c>
      <c r="F66" s="79">
        <f t="shared" ca="1" si="2"/>
        <v>1.9319381108670368</v>
      </c>
      <c r="G66" s="66">
        <f t="shared" ca="1" si="0"/>
        <v>-5.9751271577216016</v>
      </c>
    </row>
    <row r="67" spans="5:7" x14ac:dyDescent="0.25">
      <c r="E67" s="61">
        <f t="shared" ca="1" si="1"/>
        <v>0.45306007269104909</v>
      </c>
      <c r="F67" s="79">
        <f t="shared" ca="1" si="2"/>
        <v>1.9257277714068228</v>
      </c>
      <c r="G67" s="66">
        <f t="shared" ref="G67:G130" ca="1" si="3">LN(1/(PI()*$O$14*(1 + ((F67-$O$13)/$O$14)^2)))</f>
        <v>-5.975166950224911</v>
      </c>
    </row>
    <row r="68" spans="5:7" x14ac:dyDescent="0.25">
      <c r="E68" s="61">
        <f t="shared" ref="E68:E131" ca="1" si="4">RAND()</f>
        <v>4.992162743650308E-2</v>
      </c>
      <c r="F68" s="79">
        <f t="shared" ref="F68:F131" ca="1" si="5">$C$3+$C$4*TAN(PI()*(E68-0.5))</f>
        <v>-1.1619141812929783</v>
      </c>
      <c r="G68" s="66">
        <f t="shared" ca="1" si="3"/>
        <v>-5.9954502366009166</v>
      </c>
    </row>
    <row r="69" spans="5:7" x14ac:dyDescent="0.25">
      <c r="E69" s="61">
        <f t="shared" ca="1" si="4"/>
        <v>0.75220109145806147</v>
      </c>
      <c r="F69" s="79">
        <f t="shared" ca="1" si="5"/>
        <v>2.5069631937561683</v>
      </c>
      <c r="G69" s="66">
        <f t="shared" ca="1" si="3"/>
        <v>-5.9714606521594265</v>
      </c>
    </row>
    <row r="70" spans="5:7" x14ac:dyDescent="0.25">
      <c r="E70" s="61">
        <f t="shared" ca="1" si="4"/>
        <v>0.72175236591945102</v>
      </c>
      <c r="F70" s="79">
        <f t="shared" ca="1" si="5"/>
        <v>2.4182936707018396</v>
      </c>
      <c r="G70" s="66">
        <f t="shared" ca="1" si="3"/>
        <v>-5.9720237078783596</v>
      </c>
    </row>
    <row r="71" spans="5:7" x14ac:dyDescent="0.25">
      <c r="E71" s="61">
        <f t="shared" ca="1" si="4"/>
        <v>0.73820495244017448</v>
      </c>
      <c r="F71" s="79">
        <f t="shared" ca="1" si="5"/>
        <v>2.4642530153663178</v>
      </c>
      <c r="G71" s="66">
        <f t="shared" ca="1" si="3"/>
        <v>-5.9717317576697173</v>
      </c>
    </row>
    <row r="72" spans="5:7" x14ac:dyDescent="0.25">
      <c r="E72" s="61">
        <f t="shared" ca="1" si="4"/>
        <v>2.1571695675781655E-4</v>
      </c>
      <c r="F72" s="79">
        <f t="shared" ca="1" si="5"/>
        <v>-735.79512338244672</v>
      </c>
      <c r="G72" s="66">
        <f t="shared" ca="1" si="3"/>
        <v>-9.8037415540780888</v>
      </c>
    </row>
    <row r="73" spans="5:7" x14ac:dyDescent="0.25">
      <c r="E73" s="61">
        <f t="shared" ca="1" si="4"/>
        <v>0.53571814459294864</v>
      </c>
      <c r="F73" s="79">
        <f t="shared" ca="1" si="5"/>
        <v>2.0563426084229302</v>
      </c>
      <c r="G73" s="66">
        <f t="shared" ca="1" si="3"/>
        <v>-5.9743309104439843</v>
      </c>
    </row>
    <row r="74" spans="5:7" x14ac:dyDescent="0.25">
      <c r="E74" s="61">
        <f t="shared" ca="1" si="4"/>
        <v>0.97469579070391599</v>
      </c>
      <c r="F74" s="79">
        <f t="shared" ca="1" si="5"/>
        <v>8.2764079300313895</v>
      </c>
      <c r="G74" s="66">
        <f t="shared" ca="1" si="3"/>
        <v>-5.9367279602948431</v>
      </c>
    </row>
    <row r="75" spans="5:7" x14ac:dyDescent="0.25">
      <c r="E75" s="61">
        <f t="shared" ca="1" si="4"/>
        <v>0.93227718585105246</v>
      </c>
      <c r="F75" s="79">
        <f t="shared" ca="1" si="5"/>
        <v>4.3145264139519313</v>
      </c>
      <c r="G75" s="66">
        <f t="shared" ca="1" si="3"/>
        <v>-5.9601703708259519</v>
      </c>
    </row>
    <row r="76" spans="5:7" x14ac:dyDescent="0.25">
      <c r="E76" s="61">
        <f t="shared" ca="1" si="4"/>
        <v>0.47483923781982462</v>
      </c>
      <c r="F76" s="79">
        <f t="shared" ca="1" si="5"/>
        <v>1.960395047696802</v>
      </c>
      <c r="G76" s="66">
        <f t="shared" ca="1" si="3"/>
        <v>-5.9749448737886395</v>
      </c>
    </row>
    <row r="77" spans="5:7" x14ac:dyDescent="0.25">
      <c r="E77" s="61">
        <f t="shared" ca="1" si="4"/>
        <v>1.4387752433073886E-2</v>
      </c>
      <c r="F77" s="79">
        <f t="shared" ca="1" si="5"/>
        <v>-9.0543005402688941</v>
      </c>
      <c r="G77" s="66">
        <f t="shared" ca="1" si="3"/>
        <v>-6.0514597143629159</v>
      </c>
    </row>
    <row r="78" spans="5:7" x14ac:dyDescent="0.25">
      <c r="E78" s="61">
        <f t="shared" ca="1" si="4"/>
        <v>0.75027510797000885</v>
      </c>
      <c r="F78" s="79">
        <f t="shared" ca="1" si="5"/>
        <v>2.5008650250142859</v>
      </c>
      <c r="G78" s="66">
        <f t="shared" ca="1" si="3"/>
        <v>-5.9714993485814629</v>
      </c>
    </row>
    <row r="79" spans="5:7" x14ac:dyDescent="0.25">
      <c r="E79" s="61">
        <f t="shared" ca="1" si="4"/>
        <v>4.0241659355191528E-2</v>
      </c>
      <c r="F79" s="79">
        <f t="shared" ca="1" si="5"/>
        <v>-1.9338866628614966</v>
      </c>
      <c r="G79" s="66">
        <f t="shared" ca="1" si="3"/>
        <v>-6.0006727585045914</v>
      </c>
    </row>
    <row r="80" spans="5:7" x14ac:dyDescent="0.25">
      <c r="E80" s="61">
        <f t="shared" ca="1" si="4"/>
        <v>0.32642510112727641</v>
      </c>
      <c r="F80" s="79">
        <f t="shared" ca="1" si="5"/>
        <v>1.6966703738762092</v>
      </c>
      <c r="G80" s="66">
        <f t="shared" ca="1" si="3"/>
        <v>-5.9766375029128209</v>
      </c>
    </row>
    <row r="81" spans="5:7" x14ac:dyDescent="0.25">
      <c r="E81" s="61">
        <f t="shared" ca="1" si="4"/>
        <v>0.52811280160566243</v>
      </c>
      <c r="F81" s="79">
        <f t="shared" ca="1" si="5"/>
        <v>2.0442746630810289</v>
      </c>
      <c r="G81" s="66">
        <f t="shared" ca="1" si="3"/>
        <v>-5.9744080783551787</v>
      </c>
    </row>
    <row r="82" spans="5:7" x14ac:dyDescent="0.25">
      <c r="E82" s="61">
        <f t="shared" ca="1" si="4"/>
        <v>0.65167054006735314</v>
      </c>
      <c r="F82" s="79">
        <f t="shared" ca="1" si="5"/>
        <v>2.2580769490104511</v>
      </c>
      <c r="G82" s="66">
        <f t="shared" ca="1" si="3"/>
        <v>-5.9730432453068021</v>
      </c>
    </row>
    <row r="83" spans="5:7" x14ac:dyDescent="0.25">
      <c r="E83" s="61">
        <f t="shared" ca="1" si="4"/>
        <v>0.52259430432072163</v>
      </c>
      <c r="F83" s="79">
        <f t="shared" ca="1" si="5"/>
        <v>2.0355507773383152</v>
      </c>
      <c r="G83" s="66">
        <f t="shared" ca="1" si="3"/>
        <v>-5.9744638725566404</v>
      </c>
    </row>
    <row r="84" spans="5:7" x14ac:dyDescent="0.25">
      <c r="E84" s="61">
        <f t="shared" ca="1" si="4"/>
        <v>0.37785468963694235</v>
      </c>
      <c r="F84" s="79">
        <f t="shared" ca="1" si="5"/>
        <v>1.7981274073858664</v>
      </c>
      <c r="G84" s="66">
        <f t="shared" ca="1" si="3"/>
        <v>-5.975985456543242</v>
      </c>
    </row>
    <row r="85" spans="5:7" x14ac:dyDescent="0.25">
      <c r="E85" s="61">
        <f t="shared" ca="1" si="4"/>
        <v>5.3406582560535543E-2</v>
      </c>
      <c r="F85" s="79">
        <f t="shared" ca="1" si="5"/>
        <v>-0.95204605479339888</v>
      </c>
      <c r="G85" s="66">
        <f t="shared" ca="1" si="3"/>
        <v>-5.9940406778254154</v>
      </c>
    </row>
    <row r="86" spans="5:7" x14ac:dyDescent="0.25">
      <c r="E86" s="61">
        <f t="shared" ca="1" si="4"/>
        <v>0.53728677407162573</v>
      </c>
      <c r="F86" s="79">
        <f t="shared" ca="1" si="5"/>
        <v>2.0588393002363734</v>
      </c>
      <c r="G86" s="66">
        <f t="shared" ca="1" si="3"/>
        <v>-5.9743149474146335</v>
      </c>
    </row>
    <row r="87" spans="5:7" x14ac:dyDescent="0.25">
      <c r="E87" s="61">
        <f t="shared" ca="1" si="4"/>
        <v>1.2867141650182545E-2</v>
      </c>
      <c r="F87" s="79">
        <f t="shared" ca="1" si="5"/>
        <v>-10.362360593544869</v>
      </c>
      <c r="G87" s="66">
        <f t="shared" ca="1" si="3"/>
        <v>-6.0612642391467437</v>
      </c>
    </row>
    <row r="88" spans="5:7" x14ac:dyDescent="0.25">
      <c r="E88" s="61">
        <f t="shared" ca="1" si="4"/>
        <v>0.89282606159437794</v>
      </c>
      <c r="F88" s="79">
        <f t="shared" ca="1" si="5"/>
        <v>3.4284704641539356</v>
      </c>
      <c r="G88" s="66">
        <f t="shared" ca="1" si="3"/>
        <v>-5.9656597317406979</v>
      </c>
    </row>
    <row r="89" spans="5:7" x14ac:dyDescent="0.25">
      <c r="E89" s="61">
        <f t="shared" ca="1" si="4"/>
        <v>0.82908152342006014</v>
      </c>
      <c r="F89" s="79">
        <f t="shared" ca="1" si="5"/>
        <v>2.839913070653497</v>
      </c>
      <c r="G89" s="66">
        <f t="shared" ca="1" si="3"/>
        <v>-5.9693540174348172</v>
      </c>
    </row>
    <row r="90" spans="5:7" x14ac:dyDescent="0.25">
      <c r="E90" s="61">
        <f t="shared" ca="1" si="4"/>
        <v>0.55272666163565287</v>
      </c>
      <c r="F90" s="79">
        <f t="shared" ca="1" si="5"/>
        <v>2.083588765219484</v>
      </c>
      <c r="G90" s="66">
        <f t="shared" ca="1" si="3"/>
        <v>-5.9741567436073266</v>
      </c>
    </row>
    <row r="91" spans="5:7" x14ac:dyDescent="0.25">
      <c r="E91" s="61">
        <f t="shared" ca="1" si="4"/>
        <v>0.98289765175932886</v>
      </c>
      <c r="F91" s="79">
        <f t="shared" ca="1" si="5"/>
        <v>11.297072179906152</v>
      </c>
      <c r="G91" s="66">
        <f t="shared" ca="1" si="3"/>
        <v>-5.9201283951228598</v>
      </c>
    </row>
    <row r="92" spans="5:7" x14ac:dyDescent="0.25">
      <c r="E92" s="61">
        <f t="shared" ca="1" si="4"/>
        <v>0.38369002328267543</v>
      </c>
      <c r="F92" s="79">
        <f t="shared" ca="1" si="5"/>
        <v>1.8087105528360496</v>
      </c>
      <c r="G92" s="66">
        <f t="shared" ca="1" si="3"/>
        <v>-5.9759175037204715</v>
      </c>
    </row>
    <row r="93" spans="5:7" x14ac:dyDescent="0.25">
      <c r="E93" s="61">
        <f t="shared" ca="1" si="4"/>
        <v>0.89123391566102039</v>
      </c>
      <c r="F93" s="79">
        <f t="shared" ca="1" si="5"/>
        <v>3.4058792422144313</v>
      </c>
      <c r="G93" s="66">
        <f t="shared" ca="1" si="3"/>
        <v>-5.9658008306064465</v>
      </c>
    </row>
    <row r="94" spans="5:7" x14ac:dyDescent="0.25">
      <c r="E94" s="61">
        <f t="shared" ca="1" si="4"/>
        <v>0.37363245968717795</v>
      </c>
      <c r="F94" s="79">
        <f t="shared" ca="1" si="5"/>
        <v>1.790372028998138</v>
      </c>
      <c r="G94" s="66">
        <f t="shared" ca="1" si="3"/>
        <v>-5.9760352602718294</v>
      </c>
    </row>
    <row r="95" spans="5:7" x14ac:dyDescent="0.25">
      <c r="E95" s="61">
        <f t="shared" ca="1" si="4"/>
        <v>0.81302050978353957</v>
      </c>
      <c r="F95" s="79">
        <f t="shared" ca="1" si="5"/>
        <v>2.7509583144909464</v>
      </c>
      <c r="G95" s="66">
        <f t="shared" ca="1" si="3"/>
        <v>-5.9699156705751522</v>
      </c>
    </row>
    <row r="96" spans="5:7" x14ac:dyDescent="0.25">
      <c r="E96" s="61">
        <f t="shared" ca="1" si="4"/>
        <v>0.61544700103696726</v>
      </c>
      <c r="F96" s="79">
        <f t="shared" ca="1" si="5"/>
        <v>2.1897370858863434</v>
      </c>
      <c r="G96" s="66">
        <f t="shared" ca="1" si="3"/>
        <v>-5.9734789669600241</v>
      </c>
    </row>
    <row r="97" spans="5:7" x14ac:dyDescent="0.25">
      <c r="E97" s="61">
        <f t="shared" ca="1" si="4"/>
        <v>0.83028975424970142</v>
      </c>
      <c r="F97" s="79">
        <f t="shared" ca="1" si="5"/>
        <v>2.8472130171457835</v>
      </c>
      <c r="G97" s="66">
        <f t="shared" ca="1" si="3"/>
        <v>-5.9693079644513256</v>
      </c>
    </row>
    <row r="98" spans="5:7" x14ac:dyDescent="0.25">
      <c r="E98" s="61">
        <f t="shared" ca="1" si="4"/>
        <v>0.71192265362689211</v>
      </c>
      <c r="F98" s="79">
        <f t="shared" ca="1" si="5"/>
        <v>2.3926998106845989</v>
      </c>
      <c r="G98" s="66">
        <f t="shared" ca="1" si="3"/>
        <v>-5.9721863882079473</v>
      </c>
    </row>
    <row r="99" spans="5:7" x14ac:dyDescent="0.25">
      <c r="E99" s="61">
        <f t="shared" ca="1" si="4"/>
        <v>0.53398040927472112</v>
      </c>
      <c r="F99" s="79">
        <f t="shared" ca="1" si="5"/>
        <v>2.0535799915174366</v>
      </c>
      <c r="G99" s="66">
        <f t="shared" ca="1" si="3"/>
        <v>-5.9743485744902358</v>
      </c>
    </row>
    <row r="100" spans="5:7" x14ac:dyDescent="0.25">
      <c r="E100" s="61">
        <f t="shared" ca="1" si="4"/>
        <v>0.24951936049406886</v>
      </c>
      <c r="F100" s="79">
        <f t="shared" ca="1" si="5"/>
        <v>1.4984877418400067</v>
      </c>
      <c r="G100" s="66">
        <f t="shared" ca="1" si="3"/>
        <v>-5.9779143444297924</v>
      </c>
    </row>
    <row r="101" spans="5:7" x14ac:dyDescent="0.25">
      <c r="E101" s="61">
        <f t="shared" ca="1" si="4"/>
        <v>0.49769929013759773</v>
      </c>
      <c r="F101" s="79">
        <f t="shared" ca="1" si="5"/>
        <v>1.9963859904640062</v>
      </c>
      <c r="G101" s="66">
        <f t="shared" ca="1" si="3"/>
        <v>-5.9747144540914965</v>
      </c>
    </row>
    <row r="102" spans="5:7" x14ac:dyDescent="0.25">
      <c r="E102" s="61">
        <f t="shared" ca="1" si="4"/>
        <v>0.85749217492924612</v>
      </c>
      <c r="F102" s="79">
        <f t="shared" ca="1" si="5"/>
        <v>3.0411820564411727</v>
      </c>
      <c r="G102" s="66">
        <f t="shared" ca="1" si="3"/>
        <v>-5.968086408707137</v>
      </c>
    </row>
    <row r="103" spans="5:7" x14ac:dyDescent="0.25">
      <c r="E103" s="61">
        <f t="shared" ca="1" si="4"/>
        <v>0.88053008813530698</v>
      </c>
      <c r="F103" s="79">
        <f t="shared" ca="1" si="5"/>
        <v>3.2690261882366936</v>
      </c>
      <c r="G103" s="66">
        <f t="shared" ca="1" si="3"/>
        <v>-5.9666567820401948</v>
      </c>
    </row>
    <row r="104" spans="5:7" x14ac:dyDescent="0.25">
      <c r="E104" s="61">
        <f t="shared" ca="1" si="4"/>
        <v>0.47519117314979986</v>
      </c>
      <c r="F104" s="79">
        <f t="shared" ca="1" si="5"/>
        <v>1.960951286433293</v>
      </c>
      <c r="G104" s="66">
        <f t="shared" ca="1" si="3"/>
        <v>-5.9749413116055896</v>
      </c>
    </row>
    <row r="105" spans="5:7" x14ac:dyDescent="0.25">
      <c r="E105" s="61">
        <f t="shared" ca="1" si="4"/>
        <v>0.66622093085050105</v>
      </c>
      <c r="F105" s="79">
        <f t="shared" ca="1" si="5"/>
        <v>2.2877423412152149</v>
      </c>
      <c r="G105" s="66">
        <f t="shared" ca="1" si="3"/>
        <v>-5.9728542610609221</v>
      </c>
    </row>
    <row r="106" spans="5:7" x14ac:dyDescent="0.25">
      <c r="E106" s="61">
        <f t="shared" ca="1" si="4"/>
        <v>0.4660446197777629</v>
      </c>
      <c r="F106" s="79">
        <f t="shared" ca="1" si="5"/>
        <v>1.9464597751619599</v>
      </c>
      <c r="G106" s="66">
        <f t="shared" ca="1" si="3"/>
        <v>-5.9750341268338136</v>
      </c>
    </row>
    <row r="107" spans="5:7" x14ac:dyDescent="0.25">
      <c r="E107" s="61">
        <f t="shared" ca="1" si="4"/>
        <v>4.2350475768770157E-2</v>
      </c>
      <c r="F107" s="79">
        <f t="shared" ca="1" si="5"/>
        <v>-1.7358429346256581</v>
      </c>
      <c r="G107" s="66">
        <f t="shared" ca="1" si="3"/>
        <v>-5.9993273491031154</v>
      </c>
    </row>
    <row r="108" spans="5:7" x14ac:dyDescent="0.25">
      <c r="E108" s="61">
        <f t="shared" ca="1" si="4"/>
        <v>0.11320455554092235</v>
      </c>
      <c r="F108" s="79">
        <f t="shared" ca="1" si="5"/>
        <v>0.65387385080354266</v>
      </c>
      <c r="G108" s="66">
        <f t="shared" ca="1" si="3"/>
        <v>-5.9834024144647104</v>
      </c>
    </row>
    <row r="109" spans="5:7" x14ac:dyDescent="0.25">
      <c r="E109" s="61">
        <f t="shared" ca="1" si="4"/>
        <v>0.69142985369115972</v>
      </c>
      <c r="F109" s="79">
        <f t="shared" ca="1" si="5"/>
        <v>2.343093065154346</v>
      </c>
      <c r="G109" s="66">
        <f t="shared" ca="1" si="3"/>
        <v>-5.972501901266515</v>
      </c>
    </row>
    <row r="110" spans="5:7" x14ac:dyDescent="0.25">
      <c r="E110" s="61">
        <f t="shared" ca="1" si="4"/>
        <v>0.67708347389892043</v>
      </c>
      <c r="F110" s="79">
        <f t="shared" ca="1" si="5"/>
        <v>2.3109202862141207</v>
      </c>
      <c r="G110" s="66">
        <f t="shared" ca="1" si="3"/>
        <v>-5.9727066712799415</v>
      </c>
    </row>
    <row r="111" spans="5:7" x14ac:dyDescent="0.25">
      <c r="E111" s="61">
        <f t="shared" ca="1" si="4"/>
        <v>0.128268676848457</v>
      </c>
      <c r="F111" s="79">
        <f t="shared" ca="1" si="5"/>
        <v>0.82710628928690344</v>
      </c>
      <c r="G111" s="66">
        <f t="shared" ca="1" si="3"/>
        <v>-5.9822707051490553</v>
      </c>
    </row>
    <row r="112" spans="5:7" x14ac:dyDescent="0.25">
      <c r="E112" s="61">
        <f t="shared" ca="1" si="4"/>
        <v>0.99337987270299244</v>
      </c>
      <c r="F112" s="79">
        <f t="shared" ca="1" si="5"/>
        <v>26.037603509136648</v>
      </c>
      <c r="G112" s="66">
        <f t="shared" ca="1" si="3"/>
        <v>-5.8569629513242027</v>
      </c>
    </row>
    <row r="113" spans="5:7" x14ac:dyDescent="0.25">
      <c r="E113" s="61">
        <f t="shared" ca="1" si="4"/>
        <v>0.770549114493283</v>
      </c>
      <c r="F113" s="79">
        <f t="shared" ca="1" si="5"/>
        <v>2.5691148305907743</v>
      </c>
      <c r="G113" s="66">
        <f t="shared" ca="1" si="3"/>
        <v>-5.9710664936643827</v>
      </c>
    </row>
    <row r="114" spans="5:7" x14ac:dyDescent="0.25">
      <c r="E114" s="61">
        <f t="shared" ca="1" si="4"/>
        <v>0.69795976821068395</v>
      </c>
      <c r="F114" s="79">
        <f t="shared" ca="1" si="5"/>
        <v>2.3583974126834915</v>
      </c>
      <c r="G114" s="66">
        <f t="shared" ca="1" si="3"/>
        <v>-5.9724045329142843</v>
      </c>
    </row>
    <row r="115" spans="5:7" x14ac:dyDescent="0.25">
      <c r="E115" s="61">
        <f t="shared" ca="1" si="4"/>
        <v>0.38350781307788273</v>
      </c>
      <c r="F115" s="79">
        <f t="shared" ca="1" si="5"/>
        <v>1.8083823734716065</v>
      </c>
      <c r="G115" s="66">
        <f t="shared" ca="1" si="3"/>
        <v>-5.9759196107325163</v>
      </c>
    </row>
    <row r="116" spans="5:7" x14ac:dyDescent="0.25">
      <c r="E116" s="61">
        <f t="shared" ca="1" si="4"/>
        <v>0.68368243864851663</v>
      </c>
      <c r="F116" s="79">
        <f t="shared" ca="1" si="5"/>
        <v>2.325483991554298</v>
      </c>
      <c r="G116" s="66">
        <f t="shared" ca="1" si="3"/>
        <v>-5.972613963867369</v>
      </c>
    </row>
    <row r="117" spans="5:7" x14ac:dyDescent="0.25">
      <c r="E117" s="61">
        <f t="shared" ca="1" si="4"/>
        <v>0.14687502047671575</v>
      </c>
      <c r="F117" s="79">
        <f t="shared" ca="1" si="5"/>
        <v>0.99440979259128137</v>
      </c>
      <c r="G117" s="66">
        <f t="shared" ca="1" si="3"/>
        <v>-5.9811807022014047</v>
      </c>
    </row>
    <row r="118" spans="5:7" x14ac:dyDescent="0.25">
      <c r="E118" s="61">
        <f t="shared" ca="1" si="4"/>
        <v>0.30306178840735332</v>
      </c>
      <c r="F118" s="79">
        <f t="shared" ca="1" si="5"/>
        <v>1.6440261424791376</v>
      </c>
      <c r="G118" s="66">
        <f t="shared" ca="1" si="3"/>
        <v>-5.9769762697822095</v>
      </c>
    </row>
    <row r="119" spans="5:7" x14ac:dyDescent="0.25">
      <c r="E119" s="61">
        <f t="shared" ca="1" si="4"/>
        <v>0.48569812896730624</v>
      </c>
      <c r="F119" s="79">
        <f t="shared" ca="1" si="5"/>
        <v>1.977519543903911</v>
      </c>
      <c r="G119" s="66">
        <f t="shared" ca="1" si="3"/>
        <v>-5.9748352227680144</v>
      </c>
    </row>
    <row r="120" spans="5:7" x14ac:dyDescent="0.25">
      <c r="E120" s="61">
        <f t="shared" ca="1" si="4"/>
        <v>0.59419949292149521</v>
      </c>
      <c r="F120" s="79">
        <f t="shared" ca="1" si="5"/>
        <v>2.1524447058223575</v>
      </c>
      <c r="G120" s="66">
        <f t="shared" ca="1" si="3"/>
        <v>-5.9737169477715977</v>
      </c>
    </row>
    <row r="121" spans="5:7" x14ac:dyDescent="0.25">
      <c r="E121" s="61">
        <f t="shared" ca="1" si="4"/>
        <v>0.92539790950501477</v>
      </c>
      <c r="F121" s="79">
        <f t="shared" ca="1" si="5"/>
        <v>4.0941791376086982</v>
      </c>
      <c r="G121" s="66">
        <f t="shared" ca="1" si="3"/>
        <v>-5.9615272976525659</v>
      </c>
    </row>
    <row r="122" spans="5:7" x14ac:dyDescent="0.25">
      <c r="E122" s="61">
        <f t="shared" ca="1" si="4"/>
        <v>0.85812186016111092</v>
      </c>
      <c r="F122" s="79">
        <f t="shared" ca="1" si="5"/>
        <v>3.0464820097486909</v>
      </c>
      <c r="G122" s="66">
        <f t="shared" ca="1" si="3"/>
        <v>-5.9680530890268866</v>
      </c>
    </row>
    <row r="123" spans="5:7" x14ac:dyDescent="0.25">
      <c r="E123" s="61">
        <f t="shared" ca="1" si="4"/>
        <v>2.4537249837585429E-2</v>
      </c>
      <c r="F123" s="79">
        <f t="shared" ca="1" si="5"/>
        <v>-4.4734056424976432</v>
      </c>
      <c r="G123" s="66">
        <f t="shared" ca="1" si="3"/>
        <v>-6.0182592751426993</v>
      </c>
    </row>
    <row r="124" spans="5:7" x14ac:dyDescent="0.25">
      <c r="E124" s="61">
        <f t="shared" ca="1" si="4"/>
        <v>0.39396827336947005</v>
      </c>
      <c r="F124" s="79">
        <f t="shared" ca="1" si="5"/>
        <v>1.8269991135968822</v>
      </c>
      <c r="G124" s="66">
        <f t="shared" ca="1" si="3"/>
        <v>-5.975800103717571</v>
      </c>
    </row>
    <row r="125" spans="5:7" x14ac:dyDescent="0.25">
      <c r="E125" s="61">
        <f t="shared" ca="1" si="4"/>
        <v>0.79454896656651064</v>
      </c>
      <c r="F125" s="79">
        <f t="shared" ca="1" si="5"/>
        <v>2.6639759254898689</v>
      </c>
      <c r="G125" s="66">
        <f t="shared" ca="1" si="3"/>
        <v>-5.9704657031722101</v>
      </c>
    </row>
    <row r="126" spans="5:7" x14ac:dyDescent="0.25">
      <c r="E126" s="61">
        <f t="shared" ca="1" si="4"/>
        <v>0.66948633450290629</v>
      </c>
      <c r="F126" s="79">
        <f t="shared" ca="1" si="5"/>
        <v>2.2946111469834367</v>
      </c>
      <c r="G126" s="66">
        <f t="shared" ca="1" si="3"/>
        <v>-5.9728105166531646</v>
      </c>
    </row>
    <row r="127" spans="5:7" x14ac:dyDescent="0.25">
      <c r="E127" s="61">
        <f t="shared" ca="1" si="4"/>
        <v>0.66592301211292582</v>
      </c>
      <c r="F127" s="79">
        <f t="shared" ca="1" si="5"/>
        <v>2.2871197233109166</v>
      </c>
      <c r="G127" s="66">
        <f t="shared" ca="1" si="3"/>
        <v>-5.9728582264922947</v>
      </c>
    </row>
    <row r="128" spans="5:7" x14ac:dyDescent="0.25">
      <c r="E128" s="61">
        <f t="shared" ca="1" si="4"/>
        <v>0.56758490095579506</v>
      </c>
      <c r="F128" s="79">
        <f t="shared" ca="1" si="5"/>
        <v>2.1077867352031818</v>
      </c>
      <c r="G128" s="66">
        <f t="shared" ca="1" si="3"/>
        <v>-5.9740021286131171</v>
      </c>
    </row>
    <row r="129" spans="5:7" x14ac:dyDescent="0.25">
      <c r="E129" s="61">
        <f t="shared" ca="1" si="4"/>
        <v>0.12901644083697827</v>
      </c>
      <c r="F129" s="79">
        <f t="shared" ca="1" si="5"/>
        <v>0.83470243879534567</v>
      </c>
      <c r="G129" s="66">
        <f t="shared" ca="1" si="3"/>
        <v>-5.9822211519022295</v>
      </c>
    </row>
    <row r="130" spans="5:7" x14ac:dyDescent="0.25">
      <c r="E130" s="61">
        <f t="shared" ca="1" si="4"/>
        <v>0.61285182190212217</v>
      </c>
      <c r="F130" s="79">
        <f t="shared" ca="1" si="5"/>
        <v>2.1850878507336433</v>
      </c>
      <c r="G130" s="66">
        <f t="shared" ca="1" si="3"/>
        <v>-5.9735086278323868</v>
      </c>
    </row>
    <row r="131" spans="5:7" x14ac:dyDescent="0.25">
      <c r="E131" s="61">
        <f t="shared" ca="1" si="4"/>
        <v>0.2395949998315211</v>
      </c>
      <c r="F131" s="79">
        <f t="shared" ca="1" si="5"/>
        <v>1.4661946479046863</v>
      </c>
      <c r="G131" s="66">
        <f t="shared" ref="G131:G194" ca="1" si="6">LN(1/(PI()*$O$14*(1 + ((F131-$O$13)/$O$14)^2)))</f>
        <v>-5.978122795529428</v>
      </c>
    </row>
    <row r="132" spans="5:7" x14ac:dyDescent="0.25">
      <c r="E132" s="61">
        <f t="shared" ref="E132:E195" ca="1" si="7">RAND()</f>
        <v>0.287957884234184</v>
      </c>
      <c r="F132" s="79">
        <f t="shared" ref="F132:F195" ca="1" si="8">$C$3+$C$4*TAN(PI()*(E132-0.5))</f>
        <v>1.60699669634519</v>
      </c>
      <c r="G132" s="66">
        <f t="shared" ca="1" si="6"/>
        <v>-5.9772147316062094</v>
      </c>
    </row>
    <row r="133" spans="5:7" x14ac:dyDescent="0.25">
      <c r="E133" s="61">
        <f t="shared" ca="1" si="7"/>
        <v>0.77795610726596465</v>
      </c>
      <c r="F133" s="79">
        <f t="shared" ca="1" si="8"/>
        <v>2.5965552155320344</v>
      </c>
      <c r="G133" s="66">
        <f t="shared" ca="1" si="6"/>
        <v>-5.9708926031531773</v>
      </c>
    </row>
    <row r="134" spans="5:7" x14ac:dyDescent="0.25">
      <c r="E134" s="61">
        <f t="shared" ca="1" si="7"/>
        <v>0.25051636380635445</v>
      </c>
      <c r="F134" s="79">
        <f t="shared" ca="1" si="8"/>
        <v>1.5016195788727644</v>
      </c>
      <c r="G134" s="66">
        <f t="shared" ca="1" si="6"/>
        <v>-5.9778941343767737</v>
      </c>
    </row>
    <row r="135" spans="5:7" x14ac:dyDescent="0.25">
      <c r="E135" s="61">
        <f t="shared" ca="1" si="7"/>
        <v>0.30306216476744297</v>
      </c>
      <c r="F135" s="79">
        <f t="shared" ca="1" si="8"/>
        <v>1.6440270333171321</v>
      </c>
      <c r="G135" s="66">
        <f t="shared" ca="1" si="6"/>
        <v>-5.9769762640471527</v>
      </c>
    </row>
    <row r="136" spans="5:7" x14ac:dyDescent="0.25">
      <c r="E136" s="61">
        <f t="shared" ca="1" si="7"/>
        <v>0.92434396808893016</v>
      </c>
      <c r="F136" s="79">
        <f t="shared" ca="1" si="8"/>
        <v>4.0639015544278827</v>
      </c>
      <c r="G136" s="66">
        <f t="shared" ca="1" si="6"/>
        <v>-5.9617141761896955</v>
      </c>
    </row>
    <row r="137" spans="5:7" x14ac:dyDescent="0.25">
      <c r="E137" s="61">
        <f t="shared" ca="1" si="7"/>
        <v>0.91048084101886761</v>
      </c>
      <c r="F137" s="79">
        <f t="shared" ca="1" si="8"/>
        <v>3.7307657885819006</v>
      </c>
      <c r="G137" s="66">
        <f t="shared" ca="1" si="6"/>
        <v>-5.9637771064132243</v>
      </c>
    </row>
    <row r="138" spans="5:7" x14ac:dyDescent="0.25">
      <c r="E138" s="61">
        <f t="shared" ca="1" si="7"/>
        <v>0.48419520455703335</v>
      </c>
      <c r="F138" s="79">
        <f t="shared" ca="1" si="8"/>
        <v>1.9751534635970229</v>
      </c>
      <c r="G138" s="66">
        <f t="shared" ca="1" si="6"/>
        <v>-5.9748503713081904</v>
      </c>
    </row>
    <row r="139" spans="5:7" x14ac:dyDescent="0.25">
      <c r="E139" s="61">
        <f t="shared" ca="1" si="7"/>
        <v>0.5230569165223663</v>
      </c>
      <c r="F139" s="79">
        <f t="shared" ca="1" si="8"/>
        <v>2.0362811965050858</v>
      </c>
      <c r="G139" s="66">
        <f t="shared" ca="1" si="6"/>
        <v>-5.9744592007985267</v>
      </c>
    </row>
    <row r="140" spans="5:7" x14ac:dyDescent="0.25">
      <c r="E140" s="61">
        <f t="shared" ca="1" si="7"/>
        <v>0.11662058966972311</v>
      </c>
      <c r="F140" s="79">
        <f t="shared" ca="1" si="8"/>
        <v>0.69689168783378941</v>
      </c>
      <c r="G140" s="66">
        <f t="shared" ca="1" si="6"/>
        <v>-5.9831210917710793</v>
      </c>
    </row>
    <row r="141" spans="5:7" x14ac:dyDescent="0.25">
      <c r="E141" s="61">
        <f t="shared" ca="1" si="7"/>
        <v>0.33875646937590009</v>
      </c>
      <c r="F141" s="79">
        <f t="shared" ca="1" si="8"/>
        <v>1.7225734964278978</v>
      </c>
      <c r="G141" s="66">
        <f t="shared" ca="1" si="6"/>
        <v>-5.9764709239261959</v>
      </c>
    </row>
    <row r="142" spans="5:7" x14ac:dyDescent="0.25">
      <c r="E142" s="61">
        <f t="shared" ca="1" si="7"/>
        <v>0.52391402162658585</v>
      </c>
      <c r="F142" s="79">
        <f t="shared" ca="1" si="8"/>
        <v>2.0376348906925852</v>
      </c>
      <c r="G142" s="66">
        <f t="shared" ca="1" si="6"/>
        <v>-5.9744505427270331</v>
      </c>
    </row>
    <row r="143" spans="5:7" x14ac:dyDescent="0.25">
      <c r="E143" s="61">
        <f t="shared" ca="1" si="7"/>
        <v>0.34578935804226907</v>
      </c>
      <c r="F143" s="79">
        <f t="shared" ca="1" si="8"/>
        <v>1.7368490707653974</v>
      </c>
      <c r="G143" s="66">
        <f t="shared" ca="1" si="6"/>
        <v>-5.9763791504368449</v>
      </c>
    </row>
    <row r="144" spans="5:7" x14ac:dyDescent="0.25">
      <c r="E144" s="61">
        <f t="shared" ca="1" si="7"/>
        <v>0.15922166623747547</v>
      </c>
      <c r="F144" s="79">
        <f t="shared" ca="1" si="8"/>
        <v>1.0852119529324642</v>
      </c>
      <c r="G144" s="66">
        <f t="shared" ca="1" si="6"/>
        <v>-5.9805903419327349</v>
      </c>
    </row>
    <row r="145" spans="5:7" x14ac:dyDescent="0.25">
      <c r="E145" s="61">
        <f t="shared" ca="1" si="7"/>
        <v>6.9069870174000236E-2</v>
      </c>
      <c r="F145" s="79">
        <f t="shared" ca="1" si="8"/>
        <v>-0.26798112747915814</v>
      </c>
      <c r="G145" s="66">
        <f t="shared" ca="1" si="6"/>
        <v>-5.9894769869323472</v>
      </c>
    </row>
    <row r="146" spans="5:7" x14ac:dyDescent="0.25">
      <c r="E146" s="61">
        <f t="shared" ca="1" si="7"/>
        <v>0.29195761458425507</v>
      </c>
      <c r="F146" s="79">
        <f t="shared" ca="1" si="8"/>
        <v>1.6170621063021231</v>
      </c>
      <c r="G146" s="66">
        <f t="shared" ca="1" si="6"/>
        <v>-5.9771498980738302</v>
      </c>
    </row>
    <row r="147" spans="5:7" x14ac:dyDescent="0.25">
      <c r="E147" s="61">
        <f t="shared" ca="1" si="7"/>
        <v>0.97839400741041238</v>
      </c>
      <c r="F147" s="79">
        <f t="shared" ca="1" si="8"/>
        <v>9.3549244039958239</v>
      </c>
      <c r="G147" s="66">
        <f t="shared" ca="1" si="6"/>
        <v>-5.930670697999461</v>
      </c>
    </row>
    <row r="148" spans="5:7" x14ac:dyDescent="0.25">
      <c r="E148" s="61">
        <f t="shared" ca="1" si="7"/>
        <v>0.44837794404113807</v>
      </c>
      <c r="F148" s="79">
        <f t="shared" ca="1" si="8"/>
        <v>1.9181938117623583</v>
      </c>
      <c r="G148" s="66">
        <f t="shared" ca="1" si="6"/>
        <v>-5.9752152293080272</v>
      </c>
    </row>
    <row r="149" spans="5:7" x14ac:dyDescent="0.25">
      <c r="E149" s="61">
        <f t="shared" ca="1" si="7"/>
        <v>6.9036741903383381E-2</v>
      </c>
      <c r="F149" s="79">
        <f t="shared" ca="1" si="8"/>
        <v>-0.26910437012803268</v>
      </c>
      <c r="G149" s="66">
        <f t="shared" ca="1" si="6"/>
        <v>-5.9894844417091795</v>
      </c>
    </row>
    <row r="150" spans="5:7" x14ac:dyDescent="0.25">
      <c r="E150" s="61">
        <f t="shared" ca="1" si="7"/>
        <v>0.69798422281443384</v>
      </c>
      <c r="F150" s="79">
        <f t="shared" ca="1" si="8"/>
        <v>2.3584555655918984</v>
      </c>
      <c r="G150" s="66">
        <f t="shared" ca="1" si="6"/>
        <v>-5.9724041629857334</v>
      </c>
    </row>
    <row r="151" spans="5:7" x14ac:dyDescent="0.25">
      <c r="E151" s="61">
        <f t="shared" ca="1" si="7"/>
        <v>1.2421077358226063E-2</v>
      </c>
      <c r="F151" s="79">
        <f t="shared" ca="1" si="8"/>
        <v>-10.806791860907142</v>
      </c>
      <c r="G151" s="66">
        <f t="shared" ca="1" si="6"/>
        <v>-6.0646264013008926</v>
      </c>
    </row>
    <row r="152" spans="5:7" x14ac:dyDescent="0.25">
      <c r="E152" s="61">
        <f t="shared" ca="1" si="7"/>
        <v>1.0484681764137971E-3</v>
      </c>
      <c r="F152" s="79">
        <f t="shared" ca="1" si="8"/>
        <v>-149.7970417102197</v>
      </c>
      <c r="G152" s="66">
        <f t="shared" ca="1" si="6"/>
        <v>-7.2768640243565743</v>
      </c>
    </row>
    <row r="153" spans="5:7" x14ac:dyDescent="0.25">
      <c r="E153" s="61">
        <f t="shared" ca="1" si="7"/>
        <v>0.96003140834499401</v>
      </c>
      <c r="F153" s="79">
        <f t="shared" ca="1" si="8"/>
        <v>5.9610507425150132</v>
      </c>
      <c r="G153" s="66">
        <f t="shared" ca="1" si="6"/>
        <v>-5.9502053763422804</v>
      </c>
    </row>
    <row r="154" spans="5:7" x14ac:dyDescent="0.25">
      <c r="E154" s="61">
        <f t="shared" ca="1" si="7"/>
        <v>0.1761258816431216</v>
      </c>
      <c r="F154" s="79">
        <f t="shared" ca="1" si="8"/>
        <v>1.1905150287372934</v>
      </c>
      <c r="G154" s="66">
        <f t="shared" ca="1" si="6"/>
        <v>-5.9799067864009148</v>
      </c>
    </row>
    <row r="155" spans="5:7" x14ac:dyDescent="0.25">
      <c r="E155" s="61">
        <f t="shared" ca="1" si="7"/>
        <v>0.89549049648185608</v>
      </c>
      <c r="F155" s="79">
        <f t="shared" ca="1" si="8"/>
        <v>3.4677569303898217</v>
      </c>
      <c r="G155" s="66">
        <f t="shared" ca="1" si="6"/>
        <v>-5.9654144929575184</v>
      </c>
    </row>
    <row r="156" spans="5:7" x14ac:dyDescent="0.25">
      <c r="E156" s="61">
        <f t="shared" ca="1" si="7"/>
        <v>0.57343609379622051</v>
      </c>
      <c r="F156" s="79">
        <f t="shared" ca="1" si="8"/>
        <v>2.1174442498248385</v>
      </c>
      <c r="G156" s="66">
        <f t="shared" ca="1" si="6"/>
        <v>-5.9739404386469852</v>
      </c>
    </row>
    <row r="157" spans="5:7" x14ac:dyDescent="0.25">
      <c r="E157" s="61">
        <f t="shared" ca="1" si="7"/>
        <v>0.92924284916400013</v>
      </c>
      <c r="F157" s="79">
        <f t="shared" ca="1" si="8"/>
        <v>4.2121415102211124</v>
      </c>
      <c r="G157" s="66">
        <f t="shared" ca="1" si="6"/>
        <v>-5.9608001926299883</v>
      </c>
    </row>
    <row r="158" spans="5:7" x14ac:dyDescent="0.25">
      <c r="E158" s="61">
        <f t="shared" ca="1" si="7"/>
        <v>0.34591324424188075</v>
      </c>
      <c r="F158" s="79">
        <f t="shared" ca="1" si="8"/>
        <v>1.7370975228331744</v>
      </c>
      <c r="G158" s="66">
        <f t="shared" ca="1" si="6"/>
        <v>-5.9763775534033314</v>
      </c>
    </row>
    <row r="159" spans="5:7" x14ac:dyDescent="0.25">
      <c r="E159" s="61">
        <f t="shared" ca="1" si="7"/>
        <v>0.98705365819612645</v>
      </c>
      <c r="F159" s="79">
        <f t="shared" ca="1" si="8"/>
        <v>14.286650283205699</v>
      </c>
      <c r="G159" s="66">
        <f t="shared" ca="1" si="6"/>
        <v>-5.9048511942852864</v>
      </c>
    </row>
    <row r="160" spans="5:7" x14ac:dyDescent="0.25">
      <c r="E160" s="61">
        <f t="shared" ca="1" si="7"/>
        <v>0.23589750396529519</v>
      </c>
      <c r="F160" s="79">
        <f t="shared" ca="1" si="8"/>
        <v>1.4536100724369989</v>
      </c>
      <c r="G160" s="66">
        <f t="shared" ca="1" si="6"/>
        <v>-5.9782040585417846</v>
      </c>
    </row>
    <row r="161" spans="5:7" x14ac:dyDescent="0.25">
      <c r="E161" s="61">
        <f t="shared" ca="1" si="7"/>
        <v>0.78692636706160946</v>
      </c>
      <c r="F161" s="79">
        <f t="shared" ca="1" si="8"/>
        <v>2.6319013995980272</v>
      </c>
      <c r="G161" s="66">
        <f t="shared" ca="1" si="6"/>
        <v>-5.970668733747087</v>
      </c>
    </row>
    <row r="162" spans="5:7" x14ac:dyDescent="0.25">
      <c r="E162" s="61">
        <f t="shared" ca="1" si="7"/>
        <v>0.50582667459479291</v>
      </c>
      <c r="F162" s="79">
        <f t="shared" ca="1" si="8"/>
        <v>2.0091535414462989</v>
      </c>
      <c r="G162" s="66">
        <f t="shared" ca="1" si="6"/>
        <v>-5.9746327475426817</v>
      </c>
    </row>
    <row r="163" spans="5:7" x14ac:dyDescent="0.25">
      <c r="E163" s="61">
        <f t="shared" ca="1" si="7"/>
        <v>0.21349762331342592</v>
      </c>
      <c r="F163" s="79">
        <f t="shared" ca="1" si="8"/>
        <v>1.3698254345846137</v>
      </c>
      <c r="G163" s="66">
        <f t="shared" ca="1" si="6"/>
        <v>-5.9787455123376061</v>
      </c>
    </row>
    <row r="164" spans="5:7" x14ac:dyDescent="0.25">
      <c r="E164" s="61">
        <f t="shared" ca="1" si="7"/>
        <v>7.9222230210547862E-2</v>
      </c>
      <c r="F164" s="79">
        <f t="shared" ca="1" si="8"/>
        <v>3.2684752449963161E-2</v>
      </c>
      <c r="G164" s="66">
        <f t="shared" ca="1" si="6"/>
        <v>-5.9874861476914276</v>
      </c>
    </row>
    <row r="165" spans="5:7" x14ac:dyDescent="0.25">
      <c r="E165" s="61">
        <f t="shared" ca="1" si="7"/>
        <v>0.60701394603332404</v>
      </c>
      <c r="F165" s="79">
        <f t="shared" ca="1" si="8"/>
        <v>2.1747303126915809</v>
      </c>
      <c r="G165" s="66">
        <f t="shared" ca="1" si="6"/>
        <v>-5.9735747145014448</v>
      </c>
    </row>
    <row r="166" spans="5:7" x14ac:dyDescent="0.25">
      <c r="E166" s="61">
        <f t="shared" ca="1" si="7"/>
        <v>0.25185127416882214</v>
      </c>
      <c r="F166" s="79">
        <f t="shared" ca="1" si="8"/>
        <v>1.5057823844705194</v>
      </c>
      <c r="G166" s="66">
        <f t="shared" ca="1" si="6"/>
        <v>-5.9778672729905731</v>
      </c>
    </row>
    <row r="167" spans="5:7" x14ac:dyDescent="0.25">
      <c r="E167" s="61">
        <f t="shared" ca="1" si="7"/>
        <v>4.1520463067837632E-2</v>
      </c>
      <c r="F167" s="79">
        <f t="shared" ca="1" si="8"/>
        <v>-1.8114040242394753</v>
      </c>
      <c r="G167" s="66">
        <f t="shared" ca="1" si="6"/>
        <v>-5.9998402185821913</v>
      </c>
    </row>
    <row r="168" spans="5:7" x14ac:dyDescent="0.25">
      <c r="E168" s="61">
        <f t="shared" ca="1" si="7"/>
        <v>0.26549902796726543</v>
      </c>
      <c r="F168" s="79">
        <f t="shared" ca="1" si="8"/>
        <v>1.5464658611584203</v>
      </c>
      <c r="G168" s="66">
        <f t="shared" ca="1" si="6"/>
        <v>-5.977604850909028</v>
      </c>
    </row>
    <row r="169" spans="5:7" x14ac:dyDescent="0.25">
      <c r="E169" s="61">
        <f t="shared" ca="1" si="7"/>
        <v>0.93852609141033394</v>
      </c>
      <c r="F169" s="79">
        <f t="shared" ca="1" si="8"/>
        <v>4.5567156477563051</v>
      </c>
      <c r="G169" s="66">
        <f t="shared" ca="1" si="6"/>
        <v>-5.9586852379371988</v>
      </c>
    </row>
    <row r="170" spans="5:7" x14ac:dyDescent="0.25">
      <c r="E170" s="61">
        <f t="shared" ca="1" si="7"/>
        <v>0.46524229698712649</v>
      </c>
      <c r="F170" s="79">
        <f t="shared" ca="1" si="8"/>
        <v>1.9451846919028175</v>
      </c>
      <c r="G170" s="66">
        <f t="shared" ca="1" si="6"/>
        <v>-5.9750422945622015</v>
      </c>
    </row>
    <row r="171" spans="5:7" x14ac:dyDescent="0.25">
      <c r="E171" s="61">
        <f t="shared" ca="1" si="7"/>
        <v>0.54847416624272693</v>
      </c>
      <c r="F171" s="79">
        <f t="shared" ca="1" si="8"/>
        <v>2.0767371666414891</v>
      </c>
      <c r="G171" s="66">
        <f t="shared" ca="1" si="6"/>
        <v>-5.9742005338953481</v>
      </c>
    </row>
    <row r="172" spans="5:7" x14ac:dyDescent="0.25">
      <c r="E172" s="61">
        <f t="shared" ca="1" si="7"/>
        <v>8.1428726319124789E-2</v>
      </c>
      <c r="F172" s="79">
        <f t="shared" ca="1" si="8"/>
        <v>8.8292488956799087E-2</v>
      </c>
      <c r="G172" s="66">
        <f t="shared" ca="1" si="6"/>
        <v>-5.9871189585598286</v>
      </c>
    </row>
    <row r="173" spans="5:7" x14ac:dyDescent="0.25">
      <c r="E173" s="61">
        <f t="shared" ca="1" si="7"/>
        <v>0.72430645111782921</v>
      </c>
      <c r="F173" s="79">
        <f t="shared" ca="1" si="8"/>
        <v>2.4251597308503836</v>
      </c>
      <c r="G173" s="66">
        <f t="shared" ca="1" si="6"/>
        <v>-5.9719800776972685</v>
      </c>
    </row>
    <row r="174" spans="5:7" x14ac:dyDescent="0.25">
      <c r="E174" s="61">
        <f t="shared" ca="1" si="7"/>
        <v>0.90087541013832795</v>
      </c>
      <c r="F174" s="79">
        <f t="shared" ca="1" si="8"/>
        <v>3.5533648717216124</v>
      </c>
      <c r="G174" s="66">
        <f t="shared" ca="1" si="6"/>
        <v>-5.9648806915106904</v>
      </c>
    </row>
    <row r="175" spans="5:7" x14ac:dyDescent="0.25">
      <c r="E175" s="61">
        <f t="shared" ca="1" si="7"/>
        <v>3.6662716870265455E-2</v>
      </c>
      <c r="F175" s="79">
        <f t="shared" ca="1" si="8"/>
        <v>-2.3218434302485891</v>
      </c>
      <c r="G175" s="66">
        <f t="shared" ca="1" si="6"/>
        <v>-6.0033194620291788</v>
      </c>
    </row>
    <row r="176" spans="5:7" x14ac:dyDescent="0.25">
      <c r="E176" s="61">
        <f t="shared" ca="1" si="7"/>
        <v>0.39340805546071156</v>
      </c>
      <c r="F176" s="79">
        <f t="shared" ca="1" si="8"/>
        <v>1.8260131742020174</v>
      </c>
      <c r="G176" s="66">
        <f t="shared" ca="1" si="6"/>
        <v>-5.9758064318615487</v>
      </c>
    </row>
    <row r="177" spans="5:7" x14ac:dyDescent="0.25">
      <c r="E177" s="61">
        <f t="shared" ca="1" si="7"/>
        <v>5.6778346105900157E-2</v>
      </c>
      <c r="F177" s="79">
        <f t="shared" ca="1" si="8"/>
        <v>-0.77329994594033247</v>
      </c>
      <c r="G177" s="66">
        <f t="shared" ca="1" si="6"/>
        <v>-5.9928436281064954</v>
      </c>
    </row>
    <row r="178" spans="5:7" x14ac:dyDescent="0.25">
      <c r="E178" s="61">
        <f t="shared" ca="1" si="7"/>
        <v>0.16075222617015594</v>
      </c>
      <c r="F178" s="79">
        <f t="shared" ca="1" si="8"/>
        <v>1.0955727719439592</v>
      </c>
      <c r="G178" s="66">
        <f t="shared" ca="1" si="6"/>
        <v>-5.9805230349070282</v>
      </c>
    </row>
    <row r="179" spans="5:7" x14ac:dyDescent="0.25">
      <c r="E179" s="61">
        <f t="shared" ca="1" si="7"/>
        <v>0.91530632373988929</v>
      </c>
      <c r="F179" s="79">
        <f t="shared" ca="1" si="8"/>
        <v>3.8346270903942576</v>
      </c>
      <c r="G179" s="66">
        <f t="shared" ca="1" si="6"/>
        <v>-5.9631326224821271</v>
      </c>
    </row>
    <row r="180" spans="5:7" x14ac:dyDescent="0.25">
      <c r="E180" s="61">
        <f t="shared" ca="1" si="7"/>
        <v>0.11395504636804332</v>
      </c>
      <c r="F180" s="79">
        <f t="shared" ca="1" si="8"/>
        <v>0.66353610380701888</v>
      </c>
      <c r="G180" s="66">
        <f t="shared" ca="1" si="6"/>
        <v>-5.9833392097037867</v>
      </c>
    </row>
    <row r="181" spans="5:7" x14ac:dyDescent="0.25">
      <c r="E181" s="61">
        <f t="shared" ca="1" si="7"/>
        <v>0.95473876345188635</v>
      </c>
      <c r="F181" s="79">
        <f t="shared" ca="1" si="8"/>
        <v>5.4926323893820648</v>
      </c>
      <c r="G181" s="66">
        <f t="shared" ca="1" si="6"/>
        <v>-5.9530086833044047</v>
      </c>
    </row>
    <row r="182" spans="5:7" x14ac:dyDescent="0.25">
      <c r="E182" s="61">
        <f t="shared" ca="1" si="7"/>
        <v>0.27054572218870965</v>
      </c>
      <c r="F182" s="79">
        <f t="shared" ca="1" si="8"/>
        <v>1.5607118986232165</v>
      </c>
      <c r="G182" s="66">
        <f t="shared" ca="1" si="6"/>
        <v>-5.9775130006699859</v>
      </c>
    </row>
    <row r="183" spans="5:7" x14ac:dyDescent="0.25">
      <c r="E183" s="61">
        <f t="shared" ca="1" si="7"/>
        <v>0.26661392397900219</v>
      </c>
      <c r="F183" s="79">
        <f t="shared" ca="1" si="8"/>
        <v>1.5496479402815948</v>
      </c>
      <c r="G183" s="66">
        <f t="shared" ca="1" si="6"/>
        <v>-5.9775843328297711</v>
      </c>
    </row>
    <row r="184" spans="5:7" x14ac:dyDescent="0.25">
      <c r="E184" s="61">
        <f t="shared" ca="1" si="7"/>
        <v>0.21453409088733921</v>
      </c>
      <c r="F184" s="79">
        <f t="shared" ca="1" si="8"/>
        <v>1.3740224761949626</v>
      </c>
      <c r="G184" s="66">
        <f t="shared" ca="1" si="6"/>
        <v>-5.9787183715232421</v>
      </c>
    </row>
    <row r="185" spans="5:7" x14ac:dyDescent="0.25">
      <c r="E185" s="61">
        <f t="shared" ca="1" si="7"/>
        <v>0.41407208441289345</v>
      </c>
      <c r="F185" s="79">
        <f t="shared" ca="1" si="8"/>
        <v>1.8616475729324502</v>
      </c>
      <c r="G185" s="66">
        <f t="shared" ca="1" si="6"/>
        <v>-5.9755777822630458</v>
      </c>
    </row>
    <row r="186" spans="5:7" x14ac:dyDescent="0.25">
      <c r="E186" s="61">
        <f t="shared" ca="1" si="7"/>
        <v>0.23324196201111891</v>
      </c>
      <c r="F186" s="79">
        <f t="shared" ca="1" si="8"/>
        <v>1.4443730813328992</v>
      </c>
      <c r="G186" s="66">
        <f t="shared" ca="1" si="6"/>
        <v>-5.9782637156955785</v>
      </c>
    </row>
    <row r="187" spans="5:7" x14ac:dyDescent="0.25">
      <c r="E187" s="61">
        <f t="shared" ca="1" si="7"/>
        <v>0.87116060600017664</v>
      </c>
      <c r="F187" s="79">
        <f t="shared" ca="1" si="8"/>
        <v>3.1670885605740384</v>
      </c>
      <c r="G187" s="66">
        <f t="shared" ca="1" si="6"/>
        <v>-5.9672956935136749</v>
      </c>
    </row>
    <row r="188" spans="5:7" x14ac:dyDescent="0.25">
      <c r="E188" s="61">
        <f t="shared" ca="1" si="7"/>
        <v>0.56704071527636812</v>
      </c>
      <c r="F188" s="79">
        <f t="shared" ca="1" si="8"/>
        <v>2.1068925345958296</v>
      </c>
      <c r="G188" s="66">
        <f t="shared" ca="1" si="6"/>
        <v>-5.9740078410659194</v>
      </c>
    </row>
    <row r="189" spans="5:7" x14ac:dyDescent="0.25">
      <c r="E189" s="61">
        <f t="shared" ca="1" si="7"/>
        <v>0.12865978278305401</v>
      </c>
      <c r="F189" s="79">
        <f t="shared" ca="1" si="8"/>
        <v>0.83108974061254326</v>
      </c>
      <c r="G189" s="66">
        <f t="shared" ca="1" si="6"/>
        <v>-5.982244718476176</v>
      </c>
    </row>
    <row r="190" spans="5:7" x14ac:dyDescent="0.25">
      <c r="E190" s="61">
        <f t="shared" ca="1" si="7"/>
        <v>0.17239832100503305</v>
      </c>
      <c r="F190" s="79">
        <f t="shared" ca="1" si="8"/>
        <v>1.1689020913680008</v>
      </c>
      <c r="G190" s="66">
        <f t="shared" ca="1" si="6"/>
        <v>-5.9800469877314288</v>
      </c>
    </row>
    <row r="191" spans="5:7" x14ac:dyDescent="0.25">
      <c r="E191" s="61">
        <f t="shared" ca="1" si="7"/>
        <v>0.67900989568246695</v>
      </c>
      <c r="F191" s="79">
        <f t="shared" ca="1" si="8"/>
        <v>2.3151323226847427</v>
      </c>
      <c r="G191" s="66">
        <f t="shared" ca="1" si="6"/>
        <v>-5.972679856590176</v>
      </c>
    </row>
    <row r="192" spans="5:7" x14ac:dyDescent="0.25">
      <c r="E192" s="61">
        <f t="shared" ca="1" si="7"/>
        <v>3.6277386093951258E-2</v>
      </c>
      <c r="F192" s="79">
        <f t="shared" ca="1" si="8"/>
        <v>-2.3681555153784881</v>
      </c>
      <c r="G192" s="66">
        <f t="shared" ca="1" si="6"/>
        <v>-6.003636389403967</v>
      </c>
    </row>
    <row r="193" spans="5:7" x14ac:dyDescent="0.25">
      <c r="E193" s="61">
        <f t="shared" ca="1" si="7"/>
        <v>3.186131765452882E-2</v>
      </c>
      <c r="F193" s="79">
        <f t="shared" ca="1" si="8"/>
        <v>-2.9785467606431215</v>
      </c>
      <c r="G193" s="66">
        <f t="shared" ca="1" si="6"/>
        <v>-6.0078328266391932</v>
      </c>
    </row>
    <row r="194" spans="5:7" x14ac:dyDescent="0.25">
      <c r="E194" s="61">
        <f t="shared" ca="1" si="7"/>
        <v>0.17890306961777691</v>
      </c>
      <c r="F194" s="79">
        <f t="shared" ca="1" si="8"/>
        <v>1.2060919138247439</v>
      </c>
      <c r="G194" s="66">
        <f t="shared" ca="1" si="6"/>
        <v>-5.9798057709168573</v>
      </c>
    </row>
    <row r="195" spans="5:7" x14ac:dyDescent="0.25">
      <c r="E195" s="61">
        <f t="shared" ca="1" si="7"/>
        <v>0.46751990684589795</v>
      </c>
      <c r="F195" s="79">
        <f t="shared" ca="1" si="8"/>
        <v>1.9488025762767764</v>
      </c>
      <c r="G195" s="66">
        <f t="shared" ref="G195:G258" ca="1" si="9">LN(1/(PI()*$O$14*(1 + ((F195-$O$13)/$O$14)^2)))</f>
        <v>-5.975019120139188</v>
      </c>
    </row>
    <row r="196" spans="5:7" x14ac:dyDescent="0.25">
      <c r="E196" s="61">
        <f t="shared" ref="E196:E259" ca="1" si="10">RAND()</f>
        <v>0.37458133618314216</v>
      </c>
      <c r="F196" s="79">
        <f t="shared" ref="F196:F259" ca="1" si="11">$C$3+$C$4*TAN(PI()*(E196-0.5))</f>
        <v>1.7921223303724791</v>
      </c>
      <c r="G196" s="66">
        <f t="shared" ca="1" si="9"/>
        <v>-5.9760240195720442</v>
      </c>
    </row>
    <row r="197" spans="5:7" x14ac:dyDescent="0.25">
      <c r="E197" s="61">
        <f t="shared" ca="1" si="10"/>
        <v>0.99847053288854548</v>
      </c>
      <c r="F197" s="79">
        <f t="shared" ca="1" si="11"/>
        <v>106.0582808609272</v>
      </c>
      <c r="G197" s="66">
        <f t="shared" ca="1" si="9"/>
        <v>-6.1018858657104111</v>
      </c>
    </row>
    <row r="198" spans="5:7" x14ac:dyDescent="0.25">
      <c r="E198" s="61">
        <f t="shared" ca="1" si="10"/>
        <v>0.2531062045898127</v>
      </c>
      <c r="F198" s="79">
        <f t="shared" ca="1" si="11"/>
        <v>1.5096644266666543</v>
      </c>
      <c r="G198" s="66">
        <f t="shared" ca="1" si="9"/>
        <v>-5.9778422249442684</v>
      </c>
    </row>
    <row r="199" spans="5:7" x14ac:dyDescent="0.25">
      <c r="E199" s="61">
        <f t="shared" ca="1" si="10"/>
        <v>0.25318330903256137</v>
      </c>
      <c r="F199" s="79">
        <f t="shared" ca="1" si="11"/>
        <v>1.5099019642020648</v>
      </c>
      <c r="G199" s="66">
        <f t="shared" ca="1" si="9"/>
        <v>-5.9778406923360112</v>
      </c>
    </row>
    <row r="200" spans="5:7" x14ac:dyDescent="0.25">
      <c r="E200" s="61">
        <f t="shared" ca="1" si="10"/>
        <v>0.15509435875653199</v>
      </c>
      <c r="F200" s="79">
        <f t="shared" ca="1" si="11"/>
        <v>1.0563408755778545</v>
      </c>
      <c r="G200" s="66">
        <f t="shared" ca="1" si="9"/>
        <v>-5.9807779566605861</v>
      </c>
    </row>
    <row r="201" spans="5:7" x14ac:dyDescent="0.25">
      <c r="E201" s="61">
        <f t="shared" ca="1" si="10"/>
        <v>8.1072110542315112E-3</v>
      </c>
      <c r="F201" s="79">
        <f t="shared" ca="1" si="11"/>
        <v>-17.627036477756622</v>
      </c>
      <c r="G201" s="66">
        <f t="shared" ca="1" si="9"/>
        <v>-6.118035924312772</v>
      </c>
    </row>
    <row r="202" spans="5:7" x14ac:dyDescent="0.25">
      <c r="E202" s="61">
        <f t="shared" ca="1" si="10"/>
        <v>0.54275004730033694</v>
      </c>
      <c r="F202" s="79">
        <f t="shared" ca="1" si="11"/>
        <v>2.0675582976361828</v>
      </c>
      <c r="G202" s="66">
        <f t="shared" ca="1" si="9"/>
        <v>-5.9742592062457911</v>
      </c>
    </row>
    <row r="203" spans="5:7" x14ac:dyDescent="0.25">
      <c r="E203" s="61">
        <f t="shared" ca="1" si="10"/>
        <v>0.69208234453570661</v>
      </c>
      <c r="F203" s="79">
        <f t="shared" ca="1" si="11"/>
        <v>2.3446027107722385</v>
      </c>
      <c r="G203" s="66">
        <f t="shared" ca="1" si="9"/>
        <v>-5.9724922955710138</v>
      </c>
    </row>
    <row r="204" spans="5:7" x14ac:dyDescent="0.25">
      <c r="E204" s="61">
        <f t="shared" ca="1" si="10"/>
        <v>0.51731369364250723</v>
      </c>
      <c r="F204" s="79">
        <f t="shared" ca="1" si="11"/>
        <v>2.0272231386971638</v>
      </c>
      <c r="G204" s="66">
        <f t="shared" ca="1" si="9"/>
        <v>-5.9745171401428641</v>
      </c>
    </row>
    <row r="205" spans="5:7" x14ac:dyDescent="0.25">
      <c r="E205" s="61">
        <f t="shared" ca="1" si="10"/>
        <v>0.46341433684213273</v>
      </c>
      <c r="F205" s="79">
        <f t="shared" ca="1" si="11"/>
        <v>1.9422769657961965</v>
      </c>
      <c r="G205" s="66">
        <f t="shared" ca="1" si="9"/>
        <v>-5.9750609210686347</v>
      </c>
    </row>
    <row r="206" spans="5:7" x14ac:dyDescent="0.25">
      <c r="E206" s="61">
        <f t="shared" ca="1" si="10"/>
        <v>0.63958378157281359</v>
      </c>
      <c r="F206" s="79">
        <f t="shared" ca="1" si="11"/>
        <v>2.2344840666588404</v>
      </c>
      <c r="G206" s="66">
        <f t="shared" ca="1" si="9"/>
        <v>-5.9731936121167779</v>
      </c>
    </row>
    <row r="207" spans="5:7" x14ac:dyDescent="0.25">
      <c r="E207" s="61">
        <f t="shared" ca="1" si="10"/>
        <v>0.82469291250273724</v>
      </c>
      <c r="F207" s="79">
        <f t="shared" ca="1" si="11"/>
        <v>2.8141617209689525</v>
      </c>
      <c r="G207" s="66">
        <f t="shared" ca="1" si="9"/>
        <v>-5.9695165207072902</v>
      </c>
    </row>
    <row r="208" spans="5:7" x14ac:dyDescent="0.25">
      <c r="E208" s="61">
        <f t="shared" ca="1" si="10"/>
        <v>0.55275758357252525</v>
      </c>
      <c r="F208" s="79">
        <f t="shared" ca="1" si="11"/>
        <v>2.083638695603319</v>
      </c>
      <c r="G208" s="66">
        <f t="shared" ca="1" si="9"/>
        <v>-5.9741564245081831</v>
      </c>
    </row>
    <row r="209" spans="5:7" x14ac:dyDescent="0.25">
      <c r="E209" s="61">
        <f t="shared" ca="1" si="10"/>
        <v>9.7465566178707164E-2</v>
      </c>
      <c r="F209" s="79">
        <f t="shared" ca="1" si="11"/>
        <v>0.41841961417689877</v>
      </c>
      <c r="G209" s="66">
        <f t="shared" ca="1" si="9"/>
        <v>-5.9849456126366443</v>
      </c>
    </row>
    <row r="210" spans="5:7" x14ac:dyDescent="0.25">
      <c r="E210" s="61">
        <f t="shared" ca="1" si="10"/>
        <v>0.99583060153874625</v>
      </c>
      <c r="F210" s="79">
        <f t="shared" ca="1" si="11"/>
        <v>40.169976385465176</v>
      </c>
      <c r="G210" s="66">
        <f t="shared" ca="1" si="9"/>
        <v>-5.8280160456425554</v>
      </c>
    </row>
    <row r="211" spans="5:7" x14ac:dyDescent="0.25">
      <c r="E211" s="61">
        <f t="shared" ca="1" si="10"/>
        <v>0.36126766158132051</v>
      </c>
      <c r="F211" s="79">
        <f t="shared" ca="1" si="11"/>
        <v>1.7671454823350112</v>
      </c>
      <c r="G211" s="66">
        <f t="shared" ca="1" si="9"/>
        <v>-5.9761844555824544</v>
      </c>
    </row>
    <row r="212" spans="5:7" x14ac:dyDescent="0.25">
      <c r="E212" s="61">
        <f t="shared" ca="1" si="10"/>
        <v>0.10296647419944038</v>
      </c>
      <c r="F212" s="79">
        <f t="shared" ca="1" si="11"/>
        <v>0.50859626385509538</v>
      </c>
      <c r="G212" s="66">
        <f t="shared" ca="1" si="9"/>
        <v>-5.984353903807123</v>
      </c>
    </row>
    <row r="213" spans="5:7" x14ac:dyDescent="0.25">
      <c r="E213" s="61">
        <f t="shared" ca="1" si="10"/>
        <v>0.46766842922903096</v>
      </c>
      <c r="F213" s="79">
        <f t="shared" ca="1" si="11"/>
        <v>1.9490383095100992</v>
      </c>
      <c r="G213" s="66">
        <f t="shared" ca="1" si="9"/>
        <v>-5.9750176101943406</v>
      </c>
    </row>
    <row r="214" spans="5:7" x14ac:dyDescent="0.25">
      <c r="E214" s="61">
        <f t="shared" ca="1" si="10"/>
        <v>0.82731140682271143</v>
      </c>
      <c r="F214" s="79">
        <f t="shared" ca="1" si="11"/>
        <v>2.8293847811022657</v>
      </c>
      <c r="G214" s="66">
        <f t="shared" ca="1" si="9"/>
        <v>-5.9694204472163683</v>
      </c>
    </row>
    <row r="215" spans="5:7" x14ac:dyDescent="0.25">
      <c r="E215" s="61">
        <f t="shared" ca="1" si="10"/>
        <v>0.57359324373740805</v>
      </c>
      <c r="F215" s="79">
        <f t="shared" ca="1" si="11"/>
        <v>2.1177047499936732</v>
      </c>
      <c r="G215" s="66">
        <f t="shared" ca="1" si="9"/>
        <v>-5.9739387747709509</v>
      </c>
    </row>
    <row r="216" spans="5:7" x14ac:dyDescent="0.25">
      <c r="E216" s="61">
        <f t="shared" ca="1" si="10"/>
        <v>2.9890588445543598E-2</v>
      </c>
      <c r="F216" s="79">
        <f t="shared" ca="1" si="11"/>
        <v>-3.3089239190271078</v>
      </c>
      <c r="G216" s="66">
        <f t="shared" ca="1" si="9"/>
        <v>-6.0101190524574957</v>
      </c>
    </row>
    <row r="217" spans="5:7" x14ac:dyDescent="0.25">
      <c r="E217" s="61">
        <f t="shared" ca="1" si="10"/>
        <v>0.27564656683033451</v>
      </c>
      <c r="F217" s="79">
        <f t="shared" ca="1" si="11"/>
        <v>1.5747130939193368</v>
      </c>
      <c r="G217" s="66">
        <f t="shared" ca="1" si="9"/>
        <v>-5.9774227500093851</v>
      </c>
    </row>
    <row r="218" spans="5:7" x14ac:dyDescent="0.25">
      <c r="E218" s="61">
        <f t="shared" ca="1" si="10"/>
        <v>0.42823541857250413</v>
      </c>
      <c r="F218" s="79">
        <f t="shared" ca="1" si="11"/>
        <v>1.8853228295474753</v>
      </c>
      <c r="G218" s="66">
        <f t="shared" ca="1" si="9"/>
        <v>-5.9754259439578865</v>
      </c>
    </row>
    <row r="219" spans="5:7" x14ac:dyDescent="0.25">
      <c r="E219" s="61">
        <f t="shared" ca="1" si="10"/>
        <v>0.66172278991542444</v>
      </c>
      <c r="F219" s="79">
        <f t="shared" ca="1" si="11"/>
        <v>2.2784119104428511</v>
      </c>
      <c r="G219" s="66">
        <f t="shared" ca="1" si="9"/>
        <v>-5.9729136906215121</v>
      </c>
    </row>
    <row r="220" spans="5:7" x14ac:dyDescent="0.25">
      <c r="E220" s="61">
        <f t="shared" ca="1" si="10"/>
        <v>0.97403066473572442</v>
      </c>
      <c r="F220" s="79">
        <f t="shared" ca="1" si="11"/>
        <v>8.1149685323647489</v>
      </c>
      <c r="G220" s="66">
        <f t="shared" ca="1" si="9"/>
        <v>-5.9376468804263247</v>
      </c>
    </row>
    <row r="221" spans="5:7" x14ac:dyDescent="0.25">
      <c r="E221" s="61">
        <f t="shared" ca="1" si="10"/>
        <v>0.9796205406494719</v>
      </c>
      <c r="F221" s="79">
        <f t="shared" ca="1" si="11"/>
        <v>9.7989027396564552</v>
      </c>
      <c r="G221" s="66">
        <f t="shared" ca="1" si="9"/>
        <v>-5.9282189083364809</v>
      </c>
    </row>
    <row r="222" spans="5:7" x14ac:dyDescent="0.25">
      <c r="E222" s="61">
        <f t="shared" ca="1" si="10"/>
        <v>6.411294156537739E-3</v>
      </c>
      <c r="F222" s="79">
        <f t="shared" ca="1" si="11"/>
        <v>-22.820795342966726</v>
      </c>
      <c r="G222" s="66">
        <f t="shared" ca="1" si="9"/>
        <v>-6.1607196458525904</v>
      </c>
    </row>
    <row r="223" spans="5:7" x14ac:dyDescent="0.25">
      <c r="E223" s="61">
        <f t="shared" ca="1" si="10"/>
        <v>0.82343349045222702</v>
      </c>
      <c r="F223" s="79">
        <f t="shared" ca="1" si="11"/>
        <v>2.806984302864862</v>
      </c>
      <c r="G223" s="66">
        <f t="shared" ca="1" si="9"/>
        <v>-5.9695618265122983</v>
      </c>
    </row>
    <row r="224" spans="5:7" x14ac:dyDescent="0.25">
      <c r="E224" s="61">
        <f t="shared" ca="1" si="10"/>
        <v>0.50921161558043471</v>
      </c>
      <c r="F224" s="79">
        <f t="shared" ca="1" si="11"/>
        <v>2.0144736125681537</v>
      </c>
      <c r="G224" s="66">
        <f t="shared" ca="1" si="9"/>
        <v>-5.9745987066486164</v>
      </c>
    </row>
    <row r="225" spans="5:7" x14ac:dyDescent="0.25">
      <c r="E225" s="61">
        <f t="shared" ca="1" si="10"/>
        <v>6.3282240819235946E-2</v>
      </c>
      <c r="F225" s="79">
        <f t="shared" ca="1" si="11"/>
        <v>-0.48177955617580315</v>
      </c>
      <c r="G225" s="66">
        <f t="shared" ca="1" si="9"/>
        <v>-5.9908982434513094</v>
      </c>
    </row>
    <row r="226" spans="5:7" x14ac:dyDescent="0.25">
      <c r="E226" s="61">
        <f t="shared" ca="1" si="10"/>
        <v>0.36152158271328416</v>
      </c>
      <c r="F226" s="79">
        <f t="shared" ca="1" si="11"/>
        <v>1.7676306669337283</v>
      </c>
      <c r="G226" s="66">
        <f t="shared" ca="1" si="9"/>
        <v>-5.9761813384198081</v>
      </c>
    </row>
    <row r="227" spans="5:7" x14ac:dyDescent="0.25">
      <c r="E227" s="61">
        <f t="shared" ca="1" si="10"/>
        <v>0.13212483270025732</v>
      </c>
      <c r="F227" s="79">
        <f t="shared" ca="1" si="11"/>
        <v>0.86540819818009984</v>
      </c>
      <c r="G227" s="66">
        <f t="shared" ca="1" si="9"/>
        <v>-5.9820209052292208</v>
      </c>
    </row>
    <row r="228" spans="5:7" x14ac:dyDescent="0.25">
      <c r="E228" s="61">
        <f t="shared" ca="1" si="10"/>
        <v>0.35385263091289276</v>
      </c>
      <c r="F228" s="79">
        <f t="shared" ca="1" si="11"/>
        <v>1.7528137386084994</v>
      </c>
      <c r="G228" s="66">
        <f t="shared" ca="1" si="9"/>
        <v>-5.9762765439653158</v>
      </c>
    </row>
    <row r="229" spans="5:7" x14ac:dyDescent="0.25">
      <c r="E229" s="61">
        <f t="shared" ca="1" si="10"/>
        <v>0.48609941779918442</v>
      </c>
      <c r="F229" s="79">
        <f t="shared" ca="1" si="11"/>
        <v>1.978151125690643</v>
      </c>
      <c r="G229" s="66">
        <f t="shared" ca="1" si="9"/>
        <v>-5.9748311792440987</v>
      </c>
    </row>
    <row r="230" spans="5:7" x14ac:dyDescent="0.25">
      <c r="E230" s="61">
        <f t="shared" ca="1" si="10"/>
        <v>0.77639187465194071</v>
      </c>
      <c r="F230" s="79">
        <f t="shared" ca="1" si="11"/>
        <v>2.5906350881623199</v>
      </c>
      <c r="G230" s="66">
        <f t="shared" ca="1" si="9"/>
        <v>-5.9709301122623266</v>
      </c>
    </row>
    <row r="231" spans="5:7" x14ac:dyDescent="0.25">
      <c r="E231" s="61">
        <f t="shared" ca="1" si="10"/>
        <v>0.89255063452599792</v>
      </c>
      <c r="F231" s="79">
        <f t="shared" ca="1" si="11"/>
        <v>3.4245163436387824</v>
      </c>
      <c r="G231" s="66">
        <f t="shared" ca="1" si="9"/>
        <v>-5.965684424076235</v>
      </c>
    </row>
    <row r="232" spans="5:7" x14ac:dyDescent="0.25">
      <c r="E232" s="61">
        <f t="shared" ca="1" si="10"/>
        <v>0.95503768548669099</v>
      </c>
      <c r="F232" s="79">
        <f t="shared" ca="1" si="11"/>
        <v>5.5161673002774823</v>
      </c>
      <c r="G232" s="66">
        <f t="shared" ca="1" si="9"/>
        <v>-5.9528672308865049</v>
      </c>
    </row>
    <row r="233" spans="5:7" x14ac:dyDescent="0.25">
      <c r="E233" s="61">
        <f t="shared" ca="1" si="10"/>
        <v>0.55316819353488933</v>
      </c>
      <c r="F233" s="79">
        <f t="shared" ca="1" si="11"/>
        <v>2.0843018714763417</v>
      </c>
      <c r="G233" s="66">
        <f t="shared" ca="1" si="9"/>
        <v>-5.9741521862554476</v>
      </c>
    </row>
    <row r="234" spans="5:7" x14ac:dyDescent="0.25">
      <c r="E234" s="61">
        <f t="shared" ca="1" si="10"/>
        <v>0.59858159003352751</v>
      </c>
      <c r="F234" s="79">
        <f t="shared" ca="1" si="11"/>
        <v>2.1600001402727358</v>
      </c>
      <c r="G234" s="66">
        <f t="shared" ca="1" si="9"/>
        <v>-5.9736687207953905</v>
      </c>
    </row>
    <row r="235" spans="5:7" x14ac:dyDescent="0.25">
      <c r="E235" s="61">
        <f t="shared" ca="1" si="10"/>
        <v>0.31385000995515888</v>
      </c>
      <c r="F235" s="79">
        <f t="shared" ca="1" si="11"/>
        <v>1.6689693867176738</v>
      </c>
      <c r="G235" s="66">
        <f t="shared" ca="1" si="9"/>
        <v>-5.976815722681839</v>
      </c>
    </row>
    <row r="236" spans="5:7" x14ac:dyDescent="0.25">
      <c r="E236" s="61">
        <f t="shared" ca="1" si="10"/>
        <v>0.18175041473225506</v>
      </c>
      <c r="F236" s="79">
        <f t="shared" ca="1" si="11"/>
        <v>1.2216205086846945</v>
      </c>
      <c r="G236" s="66">
        <f t="shared" ca="1" si="9"/>
        <v>-5.9797050940142205</v>
      </c>
    </row>
    <row r="237" spans="5:7" x14ac:dyDescent="0.25">
      <c r="E237" s="61">
        <f t="shared" ca="1" si="10"/>
        <v>0.82660590280167701</v>
      </c>
      <c r="F237" s="79">
        <f t="shared" ca="1" si="11"/>
        <v>2.8252425609575389</v>
      </c>
      <c r="G237" s="66">
        <f t="shared" ca="1" si="9"/>
        <v>-5.9694465864724089</v>
      </c>
    </row>
    <row r="238" spans="5:7" x14ac:dyDescent="0.25">
      <c r="E238" s="61">
        <f t="shared" ca="1" si="10"/>
        <v>0.67164172304619474</v>
      </c>
      <c r="F238" s="79">
        <f t="shared" ca="1" si="11"/>
        <v>2.2991906136775211</v>
      </c>
      <c r="G238" s="66">
        <f t="shared" ca="1" si="9"/>
        <v>-5.9727813548660089</v>
      </c>
    </row>
    <row r="239" spans="5:7" x14ac:dyDescent="0.25">
      <c r="E239" s="61">
        <f t="shared" ca="1" si="10"/>
        <v>0.47381324310356088</v>
      </c>
      <c r="F239" s="79">
        <f t="shared" ca="1" si="11"/>
        <v>1.9587728874918817</v>
      </c>
      <c r="G239" s="66">
        <f t="shared" ca="1" si="9"/>
        <v>-5.9749552623796776</v>
      </c>
    </row>
    <row r="240" spans="5:7" x14ac:dyDescent="0.25">
      <c r="E240" s="61">
        <f t="shared" ca="1" si="10"/>
        <v>0.81127025545586218</v>
      </c>
      <c r="F240" s="79">
        <f t="shared" ca="1" si="11"/>
        <v>2.7420805208518333</v>
      </c>
      <c r="G240" s="66">
        <f t="shared" ca="1" si="9"/>
        <v>-5.9699717715391927</v>
      </c>
    </row>
    <row r="241" spans="5:7" x14ac:dyDescent="0.25">
      <c r="E241" s="61">
        <f t="shared" ca="1" si="10"/>
        <v>0.29757575429629846</v>
      </c>
      <c r="F241" s="79">
        <f t="shared" ca="1" si="11"/>
        <v>1.63087814902914</v>
      </c>
      <c r="G241" s="66">
        <f t="shared" ca="1" si="9"/>
        <v>-5.9770609234086294</v>
      </c>
    </row>
    <row r="242" spans="5:7" x14ac:dyDescent="0.25">
      <c r="E242" s="61">
        <f t="shared" ca="1" si="10"/>
        <v>0.31108070497591211</v>
      </c>
      <c r="F242" s="79">
        <f t="shared" ca="1" si="11"/>
        <v>1.6626762454430568</v>
      </c>
      <c r="G242" s="66">
        <f t="shared" ca="1" si="9"/>
        <v>-5.9768562222240798</v>
      </c>
    </row>
    <row r="243" spans="5:7" x14ac:dyDescent="0.25">
      <c r="E243" s="61">
        <f t="shared" ca="1" si="10"/>
        <v>0.59022756065309168</v>
      </c>
      <c r="F243" s="79">
        <f t="shared" ca="1" si="11"/>
        <v>2.1456511313893989</v>
      </c>
      <c r="G243" s="66">
        <f t="shared" ca="1" si="9"/>
        <v>-5.9737603169683267</v>
      </c>
    </row>
    <row r="244" spans="5:7" x14ac:dyDescent="0.25">
      <c r="E244" s="61">
        <f t="shared" ca="1" si="10"/>
        <v>0.12603521169738618</v>
      </c>
      <c r="F244" s="79">
        <f t="shared" ca="1" si="11"/>
        <v>0.80391050632102257</v>
      </c>
      <c r="G244" s="66">
        <f t="shared" ca="1" si="9"/>
        <v>-5.9824220593948976</v>
      </c>
    </row>
    <row r="245" spans="5:7" x14ac:dyDescent="0.25">
      <c r="E245" s="61">
        <f t="shared" ca="1" si="10"/>
        <v>0.77043628900315364</v>
      </c>
      <c r="F245" s="79">
        <f t="shared" ca="1" si="11"/>
        <v>2.5687081608375744</v>
      </c>
      <c r="G245" s="66">
        <f t="shared" ca="1" si="9"/>
        <v>-5.971069071356359</v>
      </c>
    </row>
    <row r="246" spans="5:7" x14ac:dyDescent="0.25">
      <c r="E246" s="61">
        <f t="shared" ca="1" si="10"/>
        <v>0.175627847095147</v>
      </c>
      <c r="F246" s="79">
        <f t="shared" ca="1" si="11"/>
        <v>1.1876750351417487</v>
      </c>
      <c r="G246" s="66">
        <f t="shared" ca="1" si="9"/>
        <v>-5.9799252063991437</v>
      </c>
    </row>
    <row r="247" spans="5:7" x14ac:dyDescent="0.25">
      <c r="E247" s="61">
        <f t="shared" ca="1" si="10"/>
        <v>0.12018066562545693</v>
      </c>
      <c r="F247" s="79">
        <f t="shared" ca="1" si="11"/>
        <v>0.73923529836989199</v>
      </c>
      <c r="G247" s="66">
        <f t="shared" ca="1" si="9"/>
        <v>-5.9828443663926523</v>
      </c>
    </row>
    <row r="248" spans="5:7" x14ac:dyDescent="0.25">
      <c r="E248" s="61">
        <f t="shared" ca="1" si="10"/>
        <v>0.81707824387837247</v>
      </c>
      <c r="F248" s="79">
        <f t="shared" ca="1" si="11"/>
        <v>2.7721163151787467</v>
      </c>
      <c r="G248" s="66">
        <f t="shared" ca="1" si="9"/>
        <v>-5.9697820025456778</v>
      </c>
    </row>
    <row r="249" spans="5:7" x14ac:dyDescent="0.25">
      <c r="E249" s="61">
        <f t="shared" ca="1" si="10"/>
        <v>0.57112239025453104</v>
      </c>
      <c r="F249" s="79">
        <f t="shared" ca="1" si="11"/>
        <v>2.1136158448024953</v>
      </c>
      <c r="G249" s="66">
        <f t="shared" ca="1" si="9"/>
        <v>-5.9739648924134228</v>
      </c>
    </row>
    <row r="250" spans="5:7" x14ac:dyDescent="0.25">
      <c r="E250" s="61">
        <f t="shared" ca="1" si="10"/>
        <v>0.54848676248210859</v>
      </c>
      <c r="F250" s="79">
        <f t="shared" ca="1" si="11"/>
        <v>2.0767574189408156</v>
      </c>
      <c r="G250" s="66">
        <f t="shared" ca="1" si="9"/>
        <v>-5.9742004044503929</v>
      </c>
    </row>
    <row r="251" spans="5:7" x14ac:dyDescent="0.25">
      <c r="E251" s="61">
        <f t="shared" ca="1" si="10"/>
        <v>9.1037968486296084E-2</v>
      </c>
      <c r="F251" s="79">
        <f t="shared" ca="1" si="11"/>
        <v>0.29970335598474107</v>
      </c>
      <c r="G251" s="66">
        <f t="shared" ca="1" si="9"/>
        <v>-5.9857258709879808</v>
      </c>
    </row>
    <row r="252" spans="5:7" x14ac:dyDescent="0.25">
      <c r="E252" s="61">
        <f t="shared" ca="1" si="10"/>
        <v>0.10164120576817148</v>
      </c>
      <c r="F252" s="79">
        <f t="shared" ca="1" si="11"/>
        <v>0.48773391610520411</v>
      </c>
      <c r="G252" s="66">
        <f t="shared" ca="1" si="9"/>
        <v>-5.9844907206399256</v>
      </c>
    </row>
    <row r="253" spans="5:7" x14ac:dyDescent="0.25">
      <c r="E253" s="61">
        <f t="shared" ca="1" si="10"/>
        <v>0.89018376344506922</v>
      </c>
      <c r="F253" s="79">
        <f t="shared" ca="1" si="11"/>
        <v>3.3913231243319828</v>
      </c>
      <c r="G253" s="66">
        <f t="shared" ca="1" si="9"/>
        <v>-5.9658917741504105</v>
      </c>
    </row>
    <row r="254" spans="5:7" x14ac:dyDescent="0.25">
      <c r="E254" s="61">
        <f t="shared" ca="1" si="10"/>
        <v>0.75787658979196781</v>
      </c>
      <c r="F254" s="79">
        <f t="shared" ca="1" si="11"/>
        <v>2.5253782011884489</v>
      </c>
      <c r="G254" s="66">
        <f t="shared" ca="1" si="9"/>
        <v>-5.9713438226835045</v>
      </c>
    </row>
    <row r="255" spans="5:7" x14ac:dyDescent="0.25">
      <c r="E255" s="61">
        <f t="shared" ca="1" si="10"/>
        <v>0.98257080406927511</v>
      </c>
      <c r="F255" s="79">
        <f t="shared" ca="1" si="11"/>
        <v>11.122386065614553</v>
      </c>
      <c r="G255" s="66">
        <f t="shared" ca="1" si="9"/>
        <v>-5.9210570667827298</v>
      </c>
    </row>
    <row r="256" spans="5:7" x14ac:dyDescent="0.25">
      <c r="E256" s="61">
        <f t="shared" ca="1" si="10"/>
        <v>2.0769533736511137E-2</v>
      </c>
      <c r="F256" s="79">
        <f t="shared" ca="1" si="11"/>
        <v>-5.6520260069797175</v>
      </c>
      <c r="G256" s="66">
        <f t="shared" ca="1" si="9"/>
        <v>-6.0266255196254024</v>
      </c>
    </row>
    <row r="257" spans="5:7" x14ac:dyDescent="0.25">
      <c r="E257" s="61">
        <f t="shared" ca="1" si="10"/>
        <v>0.79087735359650158</v>
      </c>
      <c r="F257" s="79">
        <f t="shared" ca="1" si="11"/>
        <v>2.6482778495366679</v>
      </c>
      <c r="G257" s="66">
        <f t="shared" ca="1" si="9"/>
        <v>-5.9705650574588205</v>
      </c>
    </row>
    <row r="258" spans="5:7" x14ac:dyDescent="0.25">
      <c r="E258" s="61">
        <f t="shared" ca="1" si="10"/>
        <v>0.29926395324495958</v>
      </c>
      <c r="F258" s="79">
        <f t="shared" ca="1" si="11"/>
        <v>1.6349592749533866</v>
      </c>
      <c r="G258" s="66">
        <f t="shared" ca="1" si="9"/>
        <v>-5.9770346450294545</v>
      </c>
    </row>
    <row r="259" spans="5:7" x14ac:dyDescent="0.25">
      <c r="E259" s="61">
        <f t="shared" ca="1" si="10"/>
        <v>0.45352308081770409</v>
      </c>
      <c r="F259" s="79">
        <f t="shared" ca="1" si="11"/>
        <v>1.9264709508342781</v>
      </c>
      <c r="G259" s="66">
        <f t="shared" ref="G259:G322" ca="1" si="12">LN(1/(PI()*$O$14*(1 + ((F259-$O$13)/$O$14)^2)))</f>
        <v>-5.9751621881150223</v>
      </c>
    </row>
    <row r="260" spans="5:7" x14ac:dyDescent="0.25">
      <c r="E260" s="61">
        <f t="shared" ref="E260:E323" ca="1" si="13">RAND()</f>
        <v>0.14775447894687577</v>
      </c>
      <c r="F260" s="79">
        <f t="shared" ref="F260:F323" ca="1" si="14">$C$3+$C$4*TAN(PI()*(E260-0.5))</f>
        <v>1.001340502512218</v>
      </c>
      <c r="G260" s="66">
        <f t="shared" ca="1" si="12"/>
        <v>-5.9811356109538005</v>
      </c>
    </row>
    <row r="261" spans="5:7" x14ac:dyDescent="0.25">
      <c r="E261" s="61">
        <f t="shared" ca="1" si="13"/>
        <v>0.60857869055999592</v>
      </c>
      <c r="F261" s="79">
        <f t="shared" ca="1" si="14"/>
        <v>2.1774931409333984</v>
      </c>
      <c r="G261" s="66">
        <f t="shared" ca="1" si="12"/>
        <v>-5.9735570850418069</v>
      </c>
    </row>
    <row r="262" spans="5:7" x14ac:dyDescent="0.25">
      <c r="E262" s="61">
        <f t="shared" ca="1" si="13"/>
        <v>0.72690349002638233</v>
      </c>
      <c r="F262" s="79">
        <f t="shared" ca="1" si="14"/>
        <v>2.432238009734041</v>
      </c>
      <c r="G262" s="66">
        <f t="shared" ca="1" si="12"/>
        <v>-5.9719351043124691</v>
      </c>
    </row>
    <row r="263" spans="5:7" x14ac:dyDescent="0.25">
      <c r="E263" s="61">
        <f t="shared" ca="1" si="13"/>
        <v>0.28100432026772626</v>
      </c>
      <c r="F263" s="79">
        <f t="shared" ca="1" si="14"/>
        <v>1.5890143647311032</v>
      </c>
      <c r="G263" s="66">
        <f t="shared" ca="1" si="12"/>
        <v>-5.977330586559785</v>
      </c>
    </row>
    <row r="264" spans="5:7" x14ac:dyDescent="0.25">
      <c r="E264" s="61">
        <f t="shared" ca="1" si="13"/>
        <v>0.64906728241881995</v>
      </c>
      <c r="F264" s="79">
        <f t="shared" ca="1" si="14"/>
        <v>2.2529199952583361</v>
      </c>
      <c r="G264" s="66">
        <f t="shared" ca="1" si="12"/>
        <v>-5.9730761075027843</v>
      </c>
    </row>
    <row r="265" spans="5:7" x14ac:dyDescent="0.25">
      <c r="E265" s="61">
        <f t="shared" ca="1" si="13"/>
        <v>0.39950948783607632</v>
      </c>
      <c r="F265" s="79">
        <f t="shared" ca="1" si="14"/>
        <v>1.8366878864858154</v>
      </c>
      <c r="G265" s="66">
        <f t="shared" ca="1" si="12"/>
        <v>-5.975737922908376</v>
      </c>
    </row>
    <row r="266" spans="5:7" x14ac:dyDescent="0.25">
      <c r="E266" s="61">
        <f t="shared" ca="1" si="13"/>
        <v>0.36946638203364301</v>
      </c>
      <c r="F266" s="79">
        <f t="shared" ca="1" si="14"/>
        <v>1.7826347857485141</v>
      </c>
      <c r="G266" s="66">
        <f t="shared" ca="1" si="12"/>
        <v>-5.9760849539295364</v>
      </c>
    </row>
    <row r="267" spans="5:7" x14ac:dyDescent="0.25">
      <c r="E267" s="61">
        <f t="shared" ca="1" si="13"/>
        <v>0.38223441289816995</v>
      </c>
      <c r="F267" s="79">
        <f t="shared" ca="1" si="14"/>
        <v>1.8060848108405361</v>
      </c>
      <c r="G267" s="66">
        <f t="shared" ca="1" si="12"/>
        <v>-5.97593436211009</v>
      </c>
    </row>
    <row r="268" spans="5:7" x14ac:dyDescent="0.25">
      <c r="E268" s="61">
        <f t="shared" ca="1" si="13"/>
        <v>0.57037947239973841</v>
      </c>
      <c r="F268" s="79">
        <f t="shared" ca="1" si="14"/>
        <v>2.1123892647040221</v>
      </c>
      <c r="G268" s="66">
        <f t="shared" ca="1" si="12"/>
        <v>-5.9739727274719803</v>
      </c>
    </row>
    <row r="269" spans="5:7" x14ac:dyDescent="0.25">
      <c r="E269" s="61">
        <f t="shared" ca="1" si="13"/>
        <v>0.99265952889985865</v>
      </c>
      <c r="F269" s="79">
        <f t="shared" ca="1" si="14"/>
        <v>23.677999559068446</v>
      </c>
      <c r="G269" s="66">
        <f t="shared" ca="1" si="12"/>
        <v>-5.8649356324833413</v>
      </c>
    </row>
    <row r="270" spans="5:7" x14ac:dyDescent="0.25">
      <c r="E270" s="61">
        <f t="shared" ca="1" si="13"/>
        <v>0.47125148589666754</v>
      </c>
      <c r="F270" s="79">
        <f t="shared" ca="1" si="14"/>
        <v>1.9547187529051888</v>
      </c>
      <c r="G270" s="66">
        <f t="shared" ca="1" si="12"/>
        <v>-5.9749812269812619</v>
      </c>
    </row>
    <row r="271" spans="5:7" x14ac:dyDescent="0.25">
      <c r="E271" s="61">
        <f t="shared" ca="1" si="13"/>
        <v>0.45823095877281572</v>
      </c>
      <c r="F271" s="79">
        <f t="shared" ca="1" si="14"/>
        <v>1.9340101474769087</v>
      </c>
      <c r="G271" s="66">
        <f t="shared" ca="1" si="12"/>
        <v>-5.9751138821469709</v>
      </c>
    </row>
    <row r="272" spans="5:7" x14ac:dyDescent="0.25">
      <c r="E272" s="61">
        <f t="shared" ca="1" si="13"/>
        <v>0.74370386808732314</v>
      </c>
      <c r="F272" s="79">
        <f t="shared" ca="1" si="14"/>
        <v>2.4806012924388394</v>
      </c>
      <c r="G272" s="66">
        <f t="shared" ca="1" si="12"/>
        <v>-5.9716279626453312</v>
      </c>
    </row>
    <row r="273" spans="5:7" x14ac:dyDescent="0.25">
      <c r="E273" s="61">
        <f t="shared" ca="1" si="13"/>
        <v>0.96655909427306197</v>
      </c>
      <c r="F273" s="79">
        <f t="shared" ca="1" si="14"/>
        <v>6.7417667340977214</v>
      </c>
      <c r="G273" s="66">
        <f t="shared" ca="1" si="12"/>
        <v>-5.9455898798632942</v>
      </c>
    </row>
    <row r="274" spans="5:7" x14ac:dyDescent="0.25">
      <c r="E274" s="61">
        <f t="shared" ca="1" si="13"/>
        <v>0.24591608949138999</v>
      </c>
      <c r="F274" s="79">
        <f t="shared" ca="1" si="14"/>
        <v>1.4870025464655967</v>
      </c>
      <c r="G274" s="66">
        <f t="shared" ca="1" si="12"/>
        <v>-5.9779884684191913</v>
      </c>
    </row>
    <row r="275" spans="5:7" x14ac:dyDescent="0.25">
      <c r="E275" s="61">
        <f t="shared" ca="1" si="13"/>
        <v>0.94866400284761199</v>
      </c>
      <c r="F275" s="79">
        <f t="shared" ca="1" si="14"/>
        <v>5.07333389846056</v>
      </c>
      <c r="G275" s="66">
        <f t="shared" ca="1" si="12"/>
        <v>-5.955539466277493</v>
      </c>
    </row>
    <row r="276" spans="5:7" x14ac:dyDescent="0.25">
      <c r="E276" s="61">
        <f t="shared" ca="1" si="13"/>
        <v>0.39508309270352704</v>
      </c>
      <c r="F276" s="79">
        <f t="shared" ca="1" si="14"/>
        <v>1.8289575457960165</v>
      </c>
      <c r="G276" s="66">
        <f t="shared" ca="1" si="12"/>
        <v>-5.9757875340427189</v>
      </c>
    </row>
    <row r="277" spans="5:7" x14ac:dyDescent="0.25">
      <c r="E277" s="61">
        <f t="shared" ca="1" si="13"/>
        <v>8.8521768579964299E-2</v>
      </c>
      <c r="F277" s="79">
        <f t="shared" ca="1" si="14"/>
        <v>0.24867194121949332</v>
      </c>
      <c r="G277" s="66">
        <f t="shared" ca="1" si="12"/>
        <v>-5.9860617201482027</v>
      </c>
    </row>
    <row r="278" spans="5:7" x14ac:dyDescent="0.25">
      <c r="E278" s="61">
        <f t="shared" ca="1" si="13"/>
        <v>0.66821158877040676</v>
      </c>
      <c r="F278" s="79">
        <f t="shared" ca="1" si="14"/>
        <v>2.2919199298575719</v>
      </c>
      <c r="G278" s="66">
        <f t="shared" ca="1" si="12"/>
        <v>-5.9728276552274426</v>
      </c>
    </row>
    <row r="279" spans="5:7" x14ac:dyDescent="0.25">
      <c r="E279" s="61">
        <f t="shared" ca="1" si="13"/>
        <v>0.85545953055497592</v>
      </c>
      <c r="F279" s="79">
        <f t="shared" ca="1" si="14"/>
        <v>3.0243674952057966</v>
      </c>
      <c r="G279" s="66">
        <f t="shared" ca="1" si="12"/>
        <v>-5.9681921386397594</v>
      </c>
    </row>
    <row r="280" spans="5:7" x14ac:dyDescent="0.25">
      <c r="E280" s="61">
        <f t="shared" ca="1" si="13"/>
        <v>0.30351111985298651</v>
      </c>
      <c r="F280" s="79">
        <f t="shared" ca="1" si="14"/>
        <v>1.6450886362421171</v>
      </c>
      <c r="G280" s="66">
        <f t="shared" ca="1" si="12"/>
        <v>-5.9769694296964744</v>
      </c>
    </row>
    <row r="281" spans="5:7" x14ac:dyDescent="0.25">
      <c r="E281" s="61">
        <f t="shared" ca="1" si="13"/>
        <v>0.96040909873199254</v>
      </c>
      <c r="F281" s="79">
        <f t="shared" ca="1" si="14"/>
        <v>5.9992367175972312</v>
      </c>
      <c r="G281" s="66">
        <f t="shared" ca="1" si="12"/>
        <v>-5.9499779688308436</v>
      </c>
    </row>
    <row r="282" spans="5:7" x14ac:dyDescent="0.25">
      <c r="E282" s="61">
        <f t="shared" ca="1" si="13"/>
        <v>0.9625686566183389</v>
      </c>
      <c r="F282" s="79">
        <f t="shared" ca="1" si="14"/>
        <v>6.2322993103097328</v>
      </c>
      <c r="G282" s="66">
        <f t="shared" ca="1" si="12"/>
        <v>-5.9485937014447732</v>
      </c>
    </row>
    <row r="283" spans="5:7" x14ac:dyDescent="0.25">
      <c r="E283" s="61">
        <f t="shared" ca="1" si="13"/>
        <v>0.85798312132467136</v>
      </c>
      <c r="F283" s="79">
        <f t="shared" ca="1" si="14"/>
        <v>3.045310503910625</v>
      </c>
      <c r="G283" s="66">
        <f t="shared" ca="1" si="12"/>
        <v>-5.9680604537703115</v>
      </c>
    </row>
    <row r="284" spans="5:7" x14ac:dyDescent="0.25">
      <c r="E284" s="61">
        <f t="shared" ca="1" si="13"/>
        <v>0.71574805104750538</v>
      </c>
      <c r="F284" s="79">
        <f t="shared" ca="1" si="14"/>
        <v>2.4025084023765717</v>
      </c>
      <c r="G284" s="66">
        <f t="shared" ca="1" si="12"/>
        <v>-5.9721240342297026</v>
      </c>
    </row>
    <row r="285" spans="5:7" x14ac:dyDescent="0.25">
      <c r="E285" s="61">
        <f t="shared" ca="1" si="13"/>
        <v>7.0004560890490342E-2</v>
      </c>
      <c r="F285" s="79">
        <f t="shared" ca="1" si="14"/>
        <v>-0.23672087244008067</v>
      </c>
      <c r="G285" s="66">
        <f t="shared" ca="1" si="12"/>
        <v>-5.989269569315856</v>
      </c>
    </row>
    <row r="286" spans="5:7" x14ac:dyDescent="0.25">
      <c r="E286" s="61">
        <f t="shared" ca="1" si="13"/>
        <v>0.8276668441151076</v>
      </c>
      <c r="F286" s="79">
        <f t="shared" ca="1" si="14"/>
        <v>2.8314832139350399</v>
      </c>
      <c r="G286" s="66">
        <f t="shared" ca="1" si="12"/>
        <v>-5.9694072058833871</v>
      </c>
    </row>
    <row r="287" spans="5:7" x14ac:dyDescent="0.25">
      <c r="E287" s="61">
        <f t="shared" ca="1" si="13"/>
        <v>0.71480841270991502</v>
      </c>
      <c r="F287" s="79">
        <f t="shared" ca="1" si="14"/>
        <v>2.4000816695486504</v>
      </c>
      <c r="G287" s="66">
        <f t="shared" ca="1" si="12"/>
        <v>-5.9721394601909781</v>
      </c>
    </row>
    <row r="288" spans="5:7" x14ac:dyDescent="0.25">
      <c r="E288" s="61">
        <f t="shared" ca="1" si="13"/>
        <v>0.34979190586260789</v>
      </c>
      <c r="F288" s="79">
        <f t="shared" ca="1" si="14"/>
        <v>1.7448254028401191</v>
      </c>
      <c r="G288" s="66">
        <f t="shared" ca="1" si="12"/>
        <v>-5.9763278823823081</v>
      </c>
    </row>
    <row r="289" spans="5:7" x14ac:dyDescent="0.25">
      <c r="E289" s="61">
        <f t="shared" ca="1" si="13"/>
        <v>0.30915822015247274</v>
      </c>
      <c r="F289" s="79">
        <f t="shared" ca="1" si="14"/>
        <v>1.6582639066319977</v>
      </c>
      <c r="G289" s="66">
        <f t="shared" ca="1" si="12"/>
        <v>-5.9768846203636867</v>
      </c>
    </row>
    <row r="290" spans="5:7" x14ac:dyDescent="0.25">
      <c r="E290" s="61">
        <f t="shared" ca="1" si="13"/>
        <v>0.84942503916099865</v>
      </c>
      <c r="F290" s="79">
        <f t="shared" ca="1" si="14"/>
        <v>2.9769388055738411</v>
      </c>
      <c r="G290" s="66">
        <f t="shared" ca="1" si="12"/>
        <v>-5.968490536904314</v>
      </c>
    </row>
    <row r="291" spans="5:7" x14ac:dyDescent="0.25">
      <c r="E291" s="61">
        <f t="shared" ca="1" si="13"/>
        <v>0.36131640109169272</v>
      </c>
      <c r="F291" s="79">
        <f t="shared" ca="1" si="14"/>
        <v>1.767238640211094</v>
      </c>
      <c r="G291" s="66">
        <f t="shared" ca="1" si="12"/>
        <v>-5.9761838570696479</v>
      </c>
    </row>
    <row r="292" spans="5:7" x14ac:dyDescent="0.25">
      <c r="E292" s="61">
        <f t="shared" ca="1" si="13"/>
        <v>0.59379110829504289</v>
      </c>
      <c r="F292" s="79">
        <f t="shared" ca="1" si="14"/>
        <v>2.1517438592597866</v>
      </c>
      <c r="G292" s="66">
        <f t="shared" ca="1" si="12"/>
        <v>-5.9737214216452967</v>
      </c>
    </row>
    <row r="293" spans="5:7" x14ac:dyDescent="0.25">
      <c r="E293" s="61">
        <f t="shared" ca="1" si="13"/>
        <v>0.94485477091609849</v>
      </c>
      <c r="F293" s="79">
        <f t="shared" ca="1" si="14"/>
        <v>4.857173479759032</v>
      </c>
      <c r="G293" s="66">
        <f t="shared" ca="1" si="12"/>
        <v>-5.9568520116131456</v>
      </c>
    </row>
    <row r="294" spans="5:7" x14ac:dyDescent="0.25">
      <c r="E294" s="61">
        <f t="shared" ca="1" si="13"/>
        <v>0.56651930250075644</v>
      </c>
      <c r="F294" s="79">
        <f t="shared" ca="1" si="14"/>
        <v>2.1060363672397937</v>
      </c>
      <c r="G294" s="66">
        <f t="shared" ca="1" si="12"/>
        <v>-5.9740133106300162</v>
      </c>
    </row>
    <row r="295" spans="5:7" x14ac:dyDescent="0.25">
      <c r="E295" s="61">
        <f t="shared" ca="1" si="13"/>
        <v>0.96375453025965307</v>
      </c>
      <c r="F295" s="79">
        <f t="shared" ca="1" si="14"/>
        <v>6.3720354389614497</v>
      </c>
      <c r="G295" s="66">
        <f t="shared" ca="1" si="12"/>
        <v>-5.9477667853185299</v>
      </c>
    </row>
    <row r="296" spans="5:7" x14ac:dyDescent="0.25">
      <c r="E296" s="61">
        <f t="shared" ca="1" si="13"/>
        <v>0.3670328652543654</v>
      </c>
      <c r="F296" s="79">
        <f t="shared" ca="1" si="14"/>
        <v>1.7780745539034033</v>
      </c>
      <c r="G296" s="66">
        <f t="shared" ca="1" si="12"/>
        <v>-5.9761142457224325</v>
      </c>
    </row>
    <row r="297" spans="5:7" x14ac:dyDescent="0.25">
      <c r="E297" s="61">
        <f t="shared" ca="1" si="13"/>
        <v>0.39831052181323023</v>
      </c>
      <c r="F297" s="79">
        <f t="shared" ca="1" si="14"/>
        <v>1.8346010576285114</v>
      </c>
      <c r="G297" s="66">
        <f t="shared" ca="1" si="12"/>
        <v>-5.9757513149558044</v>
      </c>
    </row>
    <row r="298" spans="5:7" x14ac:dyDescent="0.25">
      <c r="E298" s="61">
        <f t="shared" ca="1" si="13"/>
        <v>0.53166187577488444</v>
      </c>
      <c r="F298" s="79">
        <f t="shared" ca="1" si="14"/>
        <v>2.0498990342575789</v>
      </c>
      <c r="G298" s="66">
        <f t="shared" ca="1" si="12"/>
        <v>-5.9743721116343371</v>
      </c>
    </row>
    <row r="299" spans="5:7" x14ac:dyDescent="0.25">
      <c r="E299" s="61">
        <f t="shared" ca="1" si="13"/>
        <v>0.17952267417284573</v>
      </c>
      <c r="F299" s="79">
        <f t="shared" ca="1" si="14"/>
        <v>1.2095084071894178</v>
      </c>
      <c r="G299" s="66">
        <f t="shared" ca="1" si="12"/>
        <v>-5.9797836185072839</v>
      </c>
    </row>
    <row r="300" spans="5:7" x14ac:dyDescent="0.25">
      <c r="E300" s="61">
        <f t="shared" ca="1" si="13"/>
        <v>0.51423305194521118</v>
      </c>
      <c r="F300" s="79">
        <f t="shared" ca="1" si="14"/>
        <v>2.0223721378535542</v>
      </c>
      <c r="G300" s="66">
        <f t="shared" ca="1" si="12"/>
        <v>-5.9745481729053811</v>
      </c>
    </row>
    <row r="301" spans="5:7" x14ac:dyDescent="0.25">
      <c r="E301" s="61">
        <f t="shared" ca="1" si="13"/>
        <v>0.15215571587078103</v>
      </c>
      <c r="F301" s="79">
        <f t="shared" ca="1" si="14"/>
        <v>1.0349087409344984</v>
      </c>
      <c r="G301" s="66">
        <f t="shared" ca="1" si="12"/>
        <v>-5.9809172869973857</v>
      </c>
    </row>
    <row r="302" spans="5:7" x14ac:dyDescent="0.25">
      <c r="E302" s="61">
        <f t="shared" ca="1" si="13"/>
        <v>0.85116965804612443</v>
      </c>
      <c r="F302" s="79">
        <f t="shared" ca="1" si="14"/>
        <v>2.9902843074411614</v>
      </c>
      <c r="G302" s="66">
        <f t="shared" ca="1" si="12"/>
        <v>-5.968406548609611</v>
      </c>
    </row>
    <row r="303" spans="5:7" x14ac:dyDescent="0.25">
      <c r="E303" s="61">
        <f t="shared" ca="1" si="13"/>
        <v>6.4082148212826207E-3</v>
      </c>
      <c r="F303" s="79">
        <f t="shared" ca="1" si="14"/>
        <v>-22.832725689056502</v>
      </c>
      <c r="G303" s="66">
        <f t="shared" ca="1" si="12"/>
        <v>-6.1608194418259536</v>
      </c>
    </row>
    <row r="304" spans="5:7" x14ac:dyDescent="0.25">
      <c r="E304" s="61">
        <f t="shared" ca="1" si="13"/>
        <v>0.88229280099325502</v>
      </c>
      <c r="F304" s="79">
        <f t="shared" ca="1" si="14"/>
        <v>3.2899252126825598</v>
      </c>
      <c r="G304" s="66">
        <f t="shared" ca="1" si="12"/>
        <v>-5.9665259350025144</v>
      </c>
    </row>
    <row r="305" spans="5:7" x14ac:dyDescent="0.25">
      <c r="E305" s="61">
        <f t="shared" ca="1" si="13"/>
        <v>9.8760221153025407E-2</v>
      </c>
      <c r="F305" s="79">
        <f t="shared" ca="1" si="14"/>
        <v>0.44051683728085256</v>
      </c>
      <c r="G305" s="66">
        <f t="shared" ca="1" si="12"/>
        <v>-5.9848005402304807</v>
      </c>
    </row>
    <row r="306" spans="5:7" x14ac:dyDescent="0.25">
      <c r="E306" s="61">
        <f t="shared" ca="1" si="13"/>
        <v>0.34399347625748433</v>
      </c>
      <c r="F306" s="79">
        <f t="shared" ca="1" si="14"/>
        <v>1.7332359500238101</v>
      </c>
      <c r="G306" s="66">
        <f t="shared" ca="1" si="12"/>
        <v>-5.9764023760816549</v>
      </c>
    </row>
    <row r="307" spans="5:7" x14ac:dyDescent="0.25">
      <c r="E307" s="61">
        <f t="shared" ca="1" si="13"/>
        <v>0.74070289778537257</v>
      </c>
      <c r="F307" s="79">
        <f t="shared" ca="1" si="14"/>
        <v>2.471613328991765</v>
      </c>
      <c r="G307" s="66">
        <f t="shared" ca="1" si="12"/>
        <v>-5.971685023543837</v>
      </c>
    </row>
    <row r="308" spans="5:7" x14ac:dyDescent="0.25">
      <c r="E308" s="61">
        <f t="shared" ca="1" si="13"/>
        <v>0.17051162619379834</v>
      </c>
      <c r="F308" s="79">
        <f t="shared" ca="1" si="14"/>
        <v>1.1576392299853777</v>
      </c>
      <c r="G308" s="66">
        <f t="shared" ca="1" si="12"/>
        <v>-5.9801200684510629</v>
      </c>
    </row>
    <row r="309" spans="5:7" x14ac:dyDescent="0.25">
      <c r="E309" s="61">
        <f t="shared" ca="1" si="13"/>
        <v>0.50860348653391396</v>
      </c>
      <c r="F309" s="79">
        <f t="shared" ca="1" si="14"/>
        <v>2.0135176169611086</v>
      </c>
      <c r="G309" s="66">
        <f t="shared" ca="1" si="12"/>
        <v>-5.9746048234383267</v>
      </c>
    </row>
    <row r="310" spans="5:7" x14ac:dyDescent="0.25">
      <c r="E310" s="61">
        <f t="shared" ca="1" si="13"/>
        <v>0.15128330351135022</v>
      </c>
      <c r="F310" s="79">
        <f t="shared" ca="1" si="14"/>
        <v>1.0283983997556121</v>
      </c>
      <c r="G310" s="66">
        <f t="shared" ca="1" si="12"/>
        <v>-5.9809596202733202</v>
      </c>
    </row>
    <row r="311" spans="5:7" x14ac:dyDescent="0.25">
      <c r="E311" s="61">
        <f t="shared" ca="1" si="13"/>
        <v>0.83589247290269852</v>
      </c>
      <c r="F311" s="79">
        <f t="shared" ca="1" si="14"/>
        <v>2.8823323828060494</v>
      </c>
      <c r="G311" s="66">
        <f t="shared" ca="1" si="12"/>
        <v>-5.9690864890716941</v>
      </c>
    </row>
    <row r="312" spans="5:7" x14ac:dyDescent="0.25">
      <c r="E312" s="61">
        <f t="shared" ca="1" si="13"/>
        <v>0.41919298624136325</v>
      </c>
      <c r="F312" s="79">
        <f t="shared" ca="1" si="14"/>
        <v>1.8702697138877868</v>
      </c>
      <c r="G312" s="66">
        <f t="shared" ca="1" si="12"/>
        <v>-5.97552247830646</v>
      </c>
    </row>
    <row r="313" spans="5:7" x14ac:dyDescent="0.25">
      <c r="E313" s="61">
        <f t="shared" ca="1" si="13"/>
        <v>0.61943843277151789</v>
      </c>
      <c r="F313" s="79">
        <f t="shared" ca="1" si="14"/>
        <v>2.1969443295297553</v>
      </c>
      <c r="G313" s="66">
        <f t="shared" ca="1" si="12"/>
        <v>-5.9734329912749473</v>
      </c>
    </row>
    <row r="314" spans="5:7" x14ac:dyDescent="0.25">
      <c r="E314" s="61">
        <f t="shared" ca="1" si="13"/>
        <v>0.30916118285900407</v>
      </c>
      <c r="F314" s="79">
        <f t="shared" ca="1" si="14"/>
        <v>1.658270734350368</v>
      </c>
      <c r="G314" s="66">
        <f t="shared" ca="1" si="12"/>
        <v>-5.9768845764183869</v>
      </c>
    </row>
    <row r="315" spans="5:7" x14ac:dyDescent="0.25">
      <c r="E315" s="61">
        <f t="shared" ca="1" si="13"/>
        <v>0.99897671528956933</v>
      </c>
      <c r="F315" s="79">
        <f t="shared" ca="1" si="14"/>
        <v>157.53285728092555</v>
      </c>
      <c r="G315" s="66">
        <f t="shared" ca="1" si="12"/>
        <v>-6.5599240901957163</v>
      </c>
    </row>
    <row r="316" spans="5:7" x14ac:dyDescent="0.25">
      <c r="E316" s="61">
        <f t="shared" ca="1" si="13"/>
        <v>0.59311931063273937</v>
      </c>
      <c r="F316" s="79">
        <f t="shared" ca="1" si="14"/>
        <v>2.1505921436832507</v>
      </c>
      <c r="G316" s="66">
        <f t="shared" ca="1" si="12"/>
        <v>-5.9737287737686282</v>
      </c>
    </row>
    <row r="317" spans="5:7" x14ac:dyDescent="0.25">
      <c r="E317" s="61">
        <f t="shared" ca="1" si="13"/>
        <v>0.5123449172766793</v>
      </c>
      <c r="F317" s="79">
        <f t="shared" ca="1" si="14"/>
        <v>2.0194010787290804</v>
      </c>
      <c r="G317" s="66">
        <f t="shared" ca="1" si="12"/>
        <v>-5.9745671805731249</v>
      </c>
    </row>
    <row r="318" spans="5:7" x14ac:dyDescent="0.25">
      <c r="E318" s="61">
        <f t="shared" ca="1" si="13"/>
        <v>0.73180731472977056</v>
      </c>
      <c r="F318" s="79">
        <f t="shared" ca="1" si="14"/>
        <v>2.4458802144599741</v>
      </c>
      <c r="G318" s="66">
        <f t="shared" ca="1" si="12"/>
        <v>-5.9718484408762507</v>
      </c>
    </row>
    <row r="319" spans="5:7" x14ac:dyDescent="0.25">
      <c r="E319" s="61">
        <f t="shared" ca="1" si="13"/>
        <v>0.33442548747551248</v>
      </c>
      <c r="F319" s="79">
        <f t="shared" ca="1" si="14"/>
        <v>1.7136077543646131</v>
      </c>
      <c r="G319" s="66">
        <f t="shared" ca="1" si="12"/>
        <v>-5.9765285731498041</v>
      </c>
    </row>
    <row r="320" spans="5:7" x14ac:dyDescent="0.25">
      <c r="E320" s="61">
        <f t="shared" ca="1" si="13"/>
        <v>0.58933908304275373</v>
      </c>
      <c r="F320" s="79">
        <f t="shared" ca="1" si="14"/>
        <v>2.1441383122420263</v>
      </c>
      <c r="G320" s="66">
        <f t="shared" ca="1" si="12"/>
        <v>-5.973769975262047</v>
      </c>
    </row>
    <row r="321" spans="5:7" x14ac:dyDescent="0.25">
      <c r="E321" s="61">
        <f t="shared" ca="1" si="13"/>
        <v>0.37024167549680187</v>
      </c>
      <c r="F321" s="79">
        <f t="shared" ca="1" si="14"/>
        <v>1.7840812431473907</v>
      </c>
      <c r="G321" s="66">
        <f t="shared" ca="1" si="12"/>
        <v>-5.976075663345128</v>
      </c>
    </row>
    <row r="322" spans="5:7" x14ac:dyDescent="0.25">
      <c r="E322" s="61">
        <f t="shared" ca="1" si="13"/>
        <v>0.81407335318993235</v>
      </c>
      <c r="F322" s="79">
        <f t="shared" ca="1" si="14"/>
        <v>2.7563695896291365</v>
      </c>
      <c r="G322" s="66">
        <f t="shared" ca="1" si="12"/>
        <v>-5.9698814796028614</v>
      </c>
    </row>
    <row r="323" spans="5:7" x14ac:dyDescent="0.25">
      <c r="E323" s="61">
        <f t="shared" ca="1" si="13"/>
        <v>0.2554403075498719</v>
      </c>
      <c r="F323" s="79">
        <f t="shared" ca="1" si="14"/>
        <v>1.5168056376080394</v>
      </c>
      <c r="G323" s="66">
        <f t="shared" ref="G323:G386" ca="1" si="15">LN(1/(PI()*$O$14*(1 + ((F323-$O$13)/$O$14)^2)))</f>
        <v>-5.9777961519800344</v>
      </c>
    </row>
    <row r="324" spans="5:7" x14ac:dyDescent="0.25">
      <c r="E324" s="61">
        <f t="shared" ref="E324:E387" ca="1" si="16">RAND()</f>
        <v>0.67467579206454242</v>
      </c>
      <c r="F324" s="79">
        <f t="shared" ref="F324:F387" ca="1" si="17">$C$3+$C$4*TAN(PI()*(E324-0.5))</f>
        <v>2.3057003246430492</v>
      </c>
      <c r="G324" s="66">
        <f t="shared" ca="1" si="15"/>
        <v>-5.9727399052822649</v>
      </c>
    </row>
    <row r="325" spans="5:7" x14ac:dyDescent="0.25">
      <c r="E325" s="61">
        <f t="shared" ca="1" si="16"/>
        <v>0.92764495954682247</v>
      </c>
      <c r="F325" s="79">
        <f t="shared" ca="1" si="17"/>
        <v>4.1616224873121617</v>
      </c>
      <c r="G325" s="66">
        <f t="shared" ca="1" si="15"/>
        <v>-5.9611113944943748</v>
      </c>
    </row>
    <row r="326" spans="5:7" x14ac:dyDescent="0.25">
      <c r="E326" s="61">
        <f t="shared" ca="1" si="16"/>
        <v>0.80353227992727916</v>
      </c>
      <c r="F326" s="79">
        <f t="shared" ca="1" si="17"/>
        <v>2.7045004427560175</v>
      </c>
      <c r="G326" s="66">
        <f t="shared" ca="1" si="15"/>
        <v>-5.9702093442802306</v>
      </c>
    </row>
    <row r="327" spans="5:7" x14ac:dyDescent="0.25">
      <c r="E327" s="61">
        <f t="shared" ca="1" si="16"/>
        <v>4.7213263889169355E-2</v>
      </c>
      <c r="F327" s="79">
        <f t="shared" ca="1" si="17"/>
        <v>-1.3462223250598853</v>
      </c>
      <c r="G327" s="66">
        <f t="shared" ca="1" si="15"/>
        <v>-5.996691748925647</v>
      </c>
    </row>
    <row r="328" spans="5:7" x14ac:dyDescent="0.25">
      <c r="E328" s="61">
        <f t="shared" ca="1" si="16"/>
        <v>0.66838130341289581</v>
      </c>
      <c r="F328" s="79">
        <f t="shared" ca="1" si="17"/>
        <v>2.2922774996217536</v>
      </c>
      <c r="G328" s="66">
        <f t="shared" ca="1" si="15"/>
        <v>-5.9728253780581575</v>
      </c>
    </row>
    <row r="329" spans="5:7" x14ac:dyDescent="0.25">
      <c r="E329" s="61">
        <f t="shared" ca="1" si="16"/>
        <v>0.26956351520857513</v>
      </c>
      <c r="F329" s="79">
        <f t="shared" ca="1" si="17"/>
        <v>1.5579706936115951</v>
      </c>
      <c r="G329" s="66">
        <f t="shared" ca="1" si="15"/>
        <v>-5.977530672707501</v>
      </c>
    </row>
    <row r="330" spans="5:7" x14ac:dyDescent="0.25">
      <c r="E330" s="61">
        <f t="shared" ca="1" si="16"/>
        <v>8.2006189631841919E-2</v>
      </c>
      <c r="F330" s="79">
        <f t="shared" ca="1" si="17"/>
        <v>0.10236210206068019</v>
      </c>
      <c r="G330" s="66">
        <f t="shared" ca="1" si="15"/>
        <v>-5.9870261043657713</v>
      </c>
    </row>
    <row r="331" spans="5:7" x14ac:dyDescent="0.25">
      <c r="E331" s="61">
        <f t="shared" ca="1" si="16"/>
        <v>0.58056464447722211</v>
      </c>
      <c r="F331" s="79">
        <f t="shared" ca="1" si="17"/>
        <v>2.1293240240141897</v>
      </c>
      <c r="G331" s="66">
        <f t="shared" ca="1" si="15"/>
        <v>-5.9738645671377819</v>
      </c>
    </row>
    <row r="332" spans="5:7" x14ac:dyDescent="0.25">
      <c r="E332" s="61">
        <f t="shared" ca="1" si="16"/>
        <v>8.0818910471665784E-2</v>
      </c>
      <c r="F332" s="79">
        <f t="shared" ca="1" si="17"/>
        <v>7.3221166305746044E-2</v>
      </c>
      <c r="G332" s="66">
        <f t="shared" ca="1" si="15"/>
        <v>-5.9872184462075415</v>
      </c>
    </row>
    <row r="333" spans="5:7" x14ac:dyDescent="0.25">
      <c r="E333" s="61">
        <f t="shared" ca="1" si="16"/>
        <v>0.5634003709577976</v>
      </c>
      <c r="F333" s="79">
        <f t="shared" ca="1" si="17"/>
        <v>2.1009272730585291</v>
      </c>
      <c r="G333" s="66">
        <f t="shared" ca="1" si="15"/>
        <v>-5.9740459513495825</v>
      </c>
    </row>
    <row r="334" spans="5:7" x14ac:dyDescent="0.25">
      <c r="E334" s="61">
        <f t="shared" ca="1" si="16"/>
        <v>0.20430217252330607</v>
      </c>
      <c r="F334" s="79">
        <f t="shared" ca="1" si="17"/>
        <v>1.3310130291035538</v>
      </c>
      <c r="G334" s="66">
        <f t="shared" ca="1" si="15"/>
        <v>-5.9789965868691217</v>
      </c>
    </row>
    <row r="335" spans="5:7" x14ac:dyDescent="0.25">
      <c r="E335" s="61">
        <f t="shared" ca="1" si="16"/>
        <v>0.73740563392962866</v>
      </c>
      <c r="F335" s="79">
        <f t="shared" ca="1" si="17"/>
        <v>2.4619204291556187</v>
      </c>
      <c r="G335" s="66">
        <f t="shared" ca="1" si="15"/>
        <v>-5.9717465695900254</v>
      </c>
    </row>
    <row r="336" spans="5:7" x14ac:dyDescent="0.25">
      <c r="E336" s="61">
        <f t="shared" ca="1" si="16"/>
        <v>0.97630230477937374</v>
      </c>
      <c r="F336" s="79">
        <f t="shared" ca="1" si="17"/>
        <v>8.7036388943045395</v>
      </c>
      <c r="G336" s="66">
        <f t="shared" ca="1" si="15"/>
        <v>-5.9343114463668378</v>
      </c>
    </row>
    <row r="337" spans="5:7" x14ac:dyDescent="0.25">
      <c r="E337" s="61">
        <f t="shared" ca="1" si="16"/>
        <v>7.6327353470551529E-2</v>
      </c>
      <c r="F337" s="79">
        <f t="shared" ca="1" si="17"/>
        <v>-4.5043654949736833E-2</v>
      </c>
      <c r="G337" s="66">
        <f t="shared" ca="1" si="15"/>
        <v>-5.9879999353384097</v>
      </c>
    </row>
    <row r="338" spans="5:7" x14ac:dyDescent="0.25">
      <c r="E338" s="61">
        <f t="shared" ca="1" si="16"/>
        <v>0.51641195281114038</v>
      </c>
      <c r="F338" s="79">
        <f t="shared" ca="1" si="17"/>
        <v>2.0258027038771598</v>
      </c>
      <c r="G338" s="66">
        <f t="shared" ca="1" si="15"/>
        <v>-5.9745262266698171</v>
      </c>
    </row>
    <row r="339" spans="5:7" x14ac:dyDescent="0.25">
      <c r="E339" s="61">
        <f t="shared" ca="1" si="16"/>
        <v>0.23539874029168872</v>
      </c>
      <c r="F339" s="79">
        <f t="shared" ca="1" si="17"/>
        <v>1.45188808823261</v>
      </c>
      <c r="G339" s="66">
        <f t="shared" ca="1" si="15"/>
        <v>-5.9782151793007623</v>
      </c>
    </row>
    <row r="340" spans="5:7" x14ac:dyDescent="0.25">
      <c r="E340" s="61">
        <f t="shared" ca="1" si="16"/>
        <v>0.15639539077321951</v>
      </c>
      <c r="F340" s="79">
        <f t="shared" ca="1" si="17"/>
        <v>1.0655926574426071</v>
      </c>
      <c r="G340" s="66">
        <f t="shared" ca="1" si="15"/>
        <v>-5.9807178257037394</v>
      </c>
    </row>
    <row r="341" spans="5:7" x14ac:dyDescent="0.25">
      <c r="E341" s="61">
        <f t="shared" ca="1" si="16"/>
        <v>0.16712060491493486</v>
      </c>
      <c r="F341" s="79">
        <f t="shared" ca="1" si="17"/>
        <v>1.1368197485827949</v>
      </c>
      <c r="G341" s="66">
        <f t="shared" ca="1" si="15"/>
        <v>-5.9802551938073147</v>
      </c>
    </row>
    <row r="342" spans="5:7" x14ac:dyDescent="0.25">
      <c r="E342" s="61">
        <f t="shared" ca="1" si="16"/>
        <v>0.77836321712437706</v>
      </c>
      <c r="F342" s="79">
        <f t="shared" ca="1" si="17"/>
        <v>2.5981073888665147</v>
      </c>
      <c r="G342" s="66">
        <f t="shared" ca="1" si="15"/>
        <v>-5.9708827694264492</v>
      </c>
    </row>
    <row r="343" spans="5:7" x14ac:dyDescent="0.25">
      <c r="E343" s="61">
        <f t="shared" ca="1" si="16"/>
        <v>0.92182589795140057</v>
      </c>
      <c r="F343" s="79">
        <f t="shared" ca="1" si="17"/>
        <v>3.9948062910405788</v>
      </c>
      <c r="G343" s="66">
        <f t="shared" ca="1" si="15"/>
        <v>-5.9621410282115219</v>
      </c>
    </row>
    <row r="344" spans="5:7" x14ac:dyDescent="0.25">
      <c r="E344" s="61">
        <f t="shared" ca="1" si="16"/>
        <v>0.82359964579235023</v>
      </c>
      <c r="F344" s="79">
        <f t="shared" ca="1" si="17"/>
        <v>2.8079259600774527</v>
      </c>
      <c r="G344" s="66">
        <f t="shared" ca="1" si="15"/>
        <v>-5.9695558821972448</v>
      </c>
    </row>
    <row r="345" spans="5:7" x14ac:dyDescent="0.25">
      <c r="E345" s="61">
        <f t="shared" ca="1" si="16"/>
        <v>0.31905682284034853</v>
      </c>
      <c r="F345" s="79">
        <f t="shared" ca="1" si="17"/>
        <v>1.6806082130547597</v>
      </c>
      <c r="G345" s="66">
        <f t="shared" ca="1" si="15"/>
        <v>-5.9767408320531432</v>
      </c>
    </row>
    <row r="346" spans="5:7" x14ac:dyDescent="0.25">
      <c r="E346" s="61">
        <f t="shared" ca="1" si="16"/>
        <v>0.96393955502719897</v>
      </c>
      <c r="F346" s="79">
        <f t="shared" ca="1" si="17"/>
        <v>6.3946627753169771</v>
      </c>
      <c r="G346" s="66">
        <f t="shared" ca="1" si="15"/>
        <v>-5.9476330986687769</v>
      </c>
    </row>
    <row r="347" spans="5:7" x14ac:dyDescent="0.25">
      <c r="E347" s="61">
        <f t="shared" ca="1" si="16"/>
        <v>0.92606468220976745</v>
      </c>
      <c r="F347" s="79">
        <f t="shared" ca="1" si="17"/>
        <v>4.113771647420311</v>
      </c>
      <c r="G347" s="66">
        <f t="shared" ca="1" si="15"/>
        <v>-5.9614064239420523</v>
      </c>
    </row>
    <row r="348" spans="5:7" x14ac:dyDescent="0.25">
      <c r="E348" s="61">
        <f t="shared" ca="1" si="16"/>
        <v>0.73656000466854388</v>
      </c>
      <c r="F348" s="79">
        <f t="shared" ca="1" si="17"/>
        <v>2.4594644500162088</v>
      </c>
      <c r="G348" s="66">
        <f t="shared" ca="1" si="15"/>
        <v>-5.971762165691394</v>
      </c>
    </row>
    <row r="349" spans="5:7" x14ac:dyDescent="0.25">
      <c r="E349" s="61">
        <f t="shared" ca="1" si="16"/>
        <v>0.69721956449303768</v>
      </c>
      <c r="F349" s="79">
        <f t="shared" ca="1" si="17"/>
        <v>2.3566402351756128</v>
      </c>
      <c r="G349" s="66">
        <f t="shared" ca="1" si="15"/>
        <v>-5.9724157110334524</v>
      </c>
    </row>
    <row r="350" spans="5:7" x14ac:dyDescent="0.25">
      <c r="E350" s="61">
        <f t="shared" ca="1" si="16"/>
        <v>0.31786173868873724</v>
      </c>
      <c r="F350" s="79">
        <f t="shared" ca="1" si="17"/>
        <v>1.6779586174654408</v>
      </c>
      <c r="G350" s="66">
        <f t="shared" ca="1" si="15"/>
        <v>-5.9767578797462049</v>
      </c>
    </row>
    <row r="351" spans="5:7" x14ac:dyDescent="0.25">
      <c r="E351" s="61">
        <f t="shared" ca="1" si="16"/>
        <v>0.63084227687677141</v>
      </c>
      <c r="F351" s="79">
        <f t="shared" ca="1" si="17"/>
        <v>2.2179419280579507</v>
      </c>
      <c r="G351" s="66">
        <f t="shared" ca="1" si="15"/>
        <v>-5.9732990774714452</v>
      </c>
    </row>
    <row r="352" spans="5:7" x14ac:dyDescent="0.25">
      <c r="E352" s="61">
        <f t="shared" ca="1" si="16"/>
        <v>0.77641723470123536</v>
      </c>
      <c r="F352" s="79">
        <f t="shared" ca="1" si="17"/>
        <v>2.5907305190033996</v>
      </c>
      <c r="G352" s="66">
        <f t="shared" ca="1" si="15"/>
        <v>-5.9709295075955531</v>
      </c>
    </row>
    <row r="353" spans="5:7" x14ac:dyDescent="0.25">
      <c r="E353" s="61">
        <f t="shared" ca="1" si="16"/>
        <v>0.54240725197691453</v>
      </c>
      <c r="F353" s="79">
        <f t="shared" ca="1" si="17"/>
        <v>2.0670100851381119</v>
      </c>
      <c r="G353" s="66">
        <f t="shared" ca="1" si="15"/>
        <v>-5.9742627107669746</v>
      </c>
    </row>
    <row r="354" spans="5:7" x14ac:dyDescent="0.25">
      <c r="E354" s="61">
        <f t="shared" ca="1" si="16"/>
        <v>0.1985670652129693</v>
      </c>
      <c r="F354" s="79">
        <f t="shared" ca="1" si="17"/>
        <v>1.3052534590626621</v>
      </c>
      <c r="G354" s="66">
        <f t="shared" ca="1" si="15"/>
        <v>-5.9791633113801392</v>
      </c>
    </row>
    <row r="355" spans="5:7" x14ac:dyDescent="0.25">
      <c r="E355" s="61">
        <f t="shared" ca="1" si="16"/>
        <v>0.11773036939491976</v>
      </c>
      <c r="F355" s="79">
        <f t="shared" ca="1" si="17"/>
        <v>0.71035336894569023</v>
      </c>
      <c r="G355" s="66">
        <f t="shared" ca="1" si="15"/>
        <v>-5.9830330963019591</v>
      </c>
    </row>
    <row r="356" spans="5:7" x14ac:dyDescent="0.25">
      <c r="E356" s="61">
        <f t="shared" ca="1" si="16"/>
        <v>0.40845113060497107</v>
      </c>
      <c r="F356" s="79">
        <f t="shared" ca="1" si="17"/>
        <v>1.852094501455978</v>
      </c>
      <c r="G356" s="66">
        <f t="shared" ca="1" si="15"/>
        <v>-5.9756390666446695</v>
      </c>
    </row>
    <row r="357" spans="5:7" x14ac:dyDescent="0.25">
      <c r="E357" s="61">
        <f t="shared" ca="1" si="16"/>
        <v>0.51745100945209754</v>
      </c>
      <c r="F357" s="79">
        <f t="shared" ca="1" si="17"/>
        <v>2.0274394783673375</v>
      </c>
      <c r="G357" s="66">
        <f t="shared" ca="1" si="15"/>
        <v>-5.9745157562361433</v>
      </c>
    </row>
    <row r="358" spans="5:7" x14ac:dyDescent="0.25">
      <c r="E358" s="61">
        <f t="shared" ca="1" si="16"/>
        <v>0.28202188495626856</v>
      </c>
      <c r="F358" s="79">
        <f t="shared" ca="1" si="17"/>
        <v>1.5916856703778395</v>
      </c>
      <c r="G358" s="66">
        <f t="shared" ca="1" si="15"/>
        <v>-5.9773133739402589</v>
      </c>
    </row>
    <row r="359" spans="5:7" x14ac:dyDescent="0.25">
      <c r="E359" s="61">
        <f t="shared" ca="1" si="16"/>
        <v>0.66273128875807019</v>
      </c>
      <c r="F359" s="79">
        <f t="shared" ca="1" si="17"/>
        <v>2.2804909003282892</v>
      </c>
      <c r="G359" s="66">
        <f t="shared" ca="1" si="15"/>
        <v>-5.9729004478209538</v>
      </c>
    </row>
    <row r="360" spans="5:7" x14ac:dyDescent="0.25">
      <c r="E360" s="61">
        <f t="shared" ca="1" si="16"/>
        <v>0.44987404406326092</v>
      </c>
      <c r="F360" s="79">
        <f t="shared" ca="1" si="17"/>
        <v>1.920604952772335</v>
      </c>
      <c r="G360" s="66">
        <f t="shared" ca="1" si="15"/>
        <v>-5.9751997775857566</v>
      </c>
    </row>
    <row r="361" spans="5:7" x14ac:dyDescent="0.25">
      <c r="E361" s="61">
        <f t="shared" ca="1" si="16"/>
        <v>0.53570661993275615</v>
      </c>
      <c r="F361" s="79">
        <f t="shared" ca="1" si="17"/>
        <v>2.0563242757340308</v>
      </c>
      <c r="G361" s="66">
        <f t="shared" ca="1" si="15"/>
        <v>-5.9743310276596624</v>
      </c>
    </row>
    <row r="362" spans="5:7" x14ac:dyDescent="0.25">
      <c r="E362" s="61">
        <f t="shared" ca="1" si="16"/>
        <v>0.26543791459846844</v>
      </c>
      <c r="F362" s="79">
        <f t="shared" ca="1" si="17"/>
        <v>1.5462908505801654</v>
      </c>
      <c r="G362" s="66">
        <f t="shared" ca="1" si="15"/>
        <v>-5.9776059794102094</v>
      </c>
    </row>
    <row r="363" spans="5:7" x14ac:dyDescent="0.25">
      <c r="E363" s="61">
        <f t="shared" ca="1" si="16"/>
        <v>9.7494046216078045E-2</v>
      </c>
      <c r="F363" s="79">
        <f t="shared" ca="1" si="17"/>
        <v>0.41891182449376685</v>
      </c>
      <c r="G363" s="66">
        <f t="shared" ca="1" si="15"/>
        <v>-5.9849423806337301</v>
      </c>
    </row>
    <row r="364" spans="5:7" x14ac:dyDescent="0.25">
      <c r="E364" s="61">
        <f t="shared" ca="1" si="16"/>
        <v>0.14540794490321185</v>
      </c>
      <c r="F364" s="79">
        <f t="shared" ca="1" si="17"/>
        <v>0.98267520375534656</v>
      </c>
      <c r="G364" s="66">
        <f t="shared" ca="1" si="15"/>
        <v>-5.9812570589922629</v>
      </c>
    </row>
    <row r="365" spans="5:7" x14ac:dyDescent="0.25">
      <c r="E365" s="61">
        <f t="shared" ca="1" si="16"/>
        <v>0.80047726539739872</v>
      </c>
      <c r="F365" s="79">
        <f t="shared" ca="1" si="17"/>
        <v>2.6903653628677704</v>
      </c>
      <c r="G365" s="66">
        <f t="shared" ca="1" si="15"/>
        <v>-5.9702987428015462</v>
      </c>
    </row>
    <row r="366" spans="5:7" x14ac:dyDescent="0.25">
      <c r="E366" s="61">
        <f t="shared" ca="1" si="16"/>
        <v>0.21102207565302444</v>
      </c>
      <c r="F366" s="79">
        <f t="shared" ca="1" si="17"/>
        <v>1.359660075068245</v>
      </c>
      <c r="G366" s="66">
        <f t="shared" ca="1" si="15"/>
        <v>-5.9788112559078312</v>
      </c>
    </row>
    <row r="367" spans="5:7" x14ac:dyDescent="0.25">
      <c r="E367" s="61">
        <f t="shared" ca="1" si="16"/>
        <v>0.14510983349561635</v>
      </c>
      <c r="F367" s="79">
        <f t="shared" ca="1" si="17"/>
        <v>0.98026378248717005</v>
      </c>
      <c r="G367" s="66">
        <f t="shared" ca="1" si="15"/>
        <v>-5.9812727518603035</v>
      </c>
    </row>
    <row r="368" spans="5:7" x14ac:dyDescent="0.25">
      <c r="E368" s="61">
        <f t="shared" ca="1" si="16"/>
        <v>0.95922071867425795</v>
      </c>
      <c r="F368" s="79">
        <f t="shared" ca="1" si="17"/>
        <v>5.8814629699854581</v>
      </c>
      <c r="G368" s="66">
        <f t="shared" ca="1" si="15"/>
        <v>-5.9506798870460562</v>
      </c>
    </row>
    <row r="369" spans="5:7" x14ac:dyDescent="0.25">
      <c r="E369" s="61">
        <f t="shared" ca="1" si="16"/>
        <v>0.70227374060845504</v>
      </c>
      <c r="F369" s="79">
        <f t="shared" ca="1" si="17"/>
        <v>2.3687567196524255</v>
      </c>
      <c r="G369" s="66">
        <f t="shared" ca="1" si="15"/>
        <v>-5.9723386399330325</v>
      </c>
    </row>
    <row r="370" spans="5:7" x14ac:dyDescent="0.25">
      <c r="E370" s="61">
        <f t="shared" ca="1" si="16"/>
        <v>0.43201637144446681</v>
      </c>
      <c r="F370" s="79">
        <f t="shared" ca="1" si="17"/>
        <v>1.8915576612817413</v>
      </c>
      <c r="G370" s="66">
        <f t="shared" ca="1" si="15"/>
        <v>-5.975385967602441</v>
      </c>
    </row>
    <row r="371" spans="5:7" x14ac:dyDescent="0.25">
      <c r="E371" s="61">
        <f t="shared" ca="1" si="16"/>
        <v>0.4310536013571723</v>
      </c>
      <c r="F371" s="79">
        <f t="shared" ca="1" si="17"/>
        <v>1.8899731635451786</v>
      </c>
      <c r="G371" s="66">
        <f t="shared" ca="1" si="15"/>
        <v>-5.9753961266561566</v>
      </c>
    </row>
    <row r="372" spans="5:7" x14ac:dyDescent="0.25">
      <c r="E372" s="61">
        <f t="shared" ca="1" si="16"/>
        <v>7.6516998527060398E-2</v>
      </c>
      <c r="F372" s="79">
        <f t="shared" ca="1" si="17"/>
        <v>-3.977518955329451E-2</v>
      </c>
      <c r="G372" s="66">
        <f t="shared" ca="1" si="15"/>
        <v>-5.9879650910378803</v>
      </c>
    </row>
    <row r="373" spans="5:7" x14ac:dyDescent="0.25">
      <c r="E373" s="61">
        <f t="shared" ca="1" si="16"/>
        <v>8.7384640668722091E-2</v>
      </c>
      <c r="F373" s="79">
        <f t="shared" ca="1" si="17"/>
        <v>0.22467119646710021</v>
      </c>
      <c r="G373" s="66">
        <f t="shared" ca="1" si="15"/>
        <v>-5.9862197672148296</v>
      </c>
    </row>
    <row r="374" spans="5:7" x14ac:dyDescent="0.25">
      <c r="E374" s="61">
        <f t="shared" ca="1" si="16"/>
        <v>0.24952406765747304</v>
      </c>
      <c r="F374" s="79">
        <f t="shared" ca="1" si="17"/>
        <v>1.4985025744041254</v>
      </c>
      <c r="G374" s="66">
        <f t="shared" ca="1" si="15"/>
        <v>-5.9779142487113459</v>
      </c>
    </row>
    <row r="375" spans="5:7" x14ac:dyDescent="0.25">
      <c r="E375" s="61">
        <f t="shared" ca="1" si="16"/>
        <v>0.50038358350420908</v>
      </c>
      <c r="F375" s="79">
        <f t="shared" ca="1" si="17"/>
        <v>2.0006025318510918</v>
      </c>
      <c r="G375" s="66">
        <f t="shared" ca="1" si="15"/>
        <v>-5.9746874682037898</v>
      </c>
    </row>
    <row r="376" spans="5:7" x14ac:dyDescent="0.25">
      <c r="E376" s="61">
        <f t="shared" ca="1" si="16"/>
        <v>0.58337994295319306</v>
      </c>
      <c r="F376" s="79">
        <f t="shared" ca="1" si="17"/>
        <v>2.1340530700592124</v>
      </c>
      <c r="G376" s="66">
        <f t="shared" ca="1" si="15"/>
        <v>-5.9738343687728177</v>
      </c>
    </row>
    <row r="377" spans="5:7" x14ac:dyDescent="0.25">
      <c r="E377" s="61">
        <f t="shared" ca="1" si="16"/>
        <v>0.29244170165518768</v>
      </c>
      <c r="F377" s="79">
        <f t="shared" ca="1" si="17"/>
        <v>1.6182671317349964</v>
      </c>
      <c r="G377" s="66">
        <f t="shared" ca="1" si="15"/>
        <v>-5.977142136959614</v>
      </c>
    </row>
    <row r="378" spans="5:7" x14ac:dyDescent="0.25">
      <c r="E378" s="61">
        <f t="shared" ca="1" si="16"/>
        <v>0.19191974760685293</v>
      </c>
      <c r="F378" s="79">
        <f t="shared" ca="1" si="17"/>
        <v>1.2737332023132355</v>
      </c>
      <c r="G378" s="66">
        <f t="shared" ca="1" si="15"/>
        <v>-5.9793674161973529</v>
      </c>
    </row>
    <row r="379" spans="5:7" x14ac:dyDescent="0.25">
      <c r="E379" s="61">
        <f t="shared" ca="1" si="16"/>
        <v>0.32017945817857851</v>
      </c>
      <c r="F379" s="79">
        <f t="shared" ca="1" si="17"/>
        <v>1.6830856318404297</v>
      </c>
      <c r="G379" s="66">
        <f t="shared" ca="1" si="15"/>
        <v>-5.9767248928337837</v>
      </c>
    </row>
    <row r="380" spans="5:7" x14ac:dyDescent="0.25">
      <c r="E380" s="61">
        <f t="shared" ca="1" si="16"/>
        <v>0.31308293038307855</v>
      </c>
      <c r="F380" s="79">
        <f t="shared" ca="1" si="17"/>
        <v>1.6672335389198552</v>
      </c>
      <c r="G380" s="66">
        <f t="shared" ca="1" si="15"/>
        <v>-5.9768268933184885</v>
      </c>
    </row>
    <row r="381" spans="5:7" x14ac:dyDescent="0.25">
      <c r="E381" s="61">
        <f t="shared" ca="1" si="16"/>
        <v>9.451970985561331E-2</v>
      </c>
      <c r="F381" s="79">
        <f t="shared" ca="1" si="17"/>
        <v>0.36595569344828038</v>
      </c>
      <c r="G381" s="66">
        <f t="shared" ca="1" si="15"/>
        <v>-5.9852902503498582</v>
      </c>
    </row>
    <row r="382" spans="5:7" x14ac:dyDescent="0.25">
      <c r="E382" s="61">
        <f t="shared" ca="1" si="16"/>
        <v>8.4264463553932134E-2</v>
      </c>
      <c r="F382" s="79">
        <f t="shared" ca="1" si="17"/>
        <v>0.15557309243282957</v>
      </c>
      <c r="G382" s="66">
        <f t="shared" ca="1" si="15"/>
        <v>-5.9866751155797289</v>
      </c>
    </row>
    <row r="383" spans="5:7" x14ac:dyDescent="0.25">
      <c r="E383" s="61">
        <f t="shared" ca="1" si="16"/>
        <v>0.82477268173418639</v>
      </c>
      <c r="F383" s="79">
        <f t="shared" ca="1" si="17"/>
        <v>2.8146194372794371</v>
      </c>
      <c r="G383" s="66">
        <f t="shared" ca="1" si="15"/>
        <v>-5.9695136316685273</v>
      </c>
    </row>
    <row r="384" spans="5:7" x14ac:dyDescent="0.25">
      <c r="E384" s="61">
        <f t="shared" ca="1" si="16"/>
        <v>0.94942557616097334</v>
      </c>
      <c r="F384" s="79">
        <f t="shared" ca="1" si="17"/>
        <v>5.1204198749199907</v>
      </c>
      <c r="G384" s="66">
        <f t="shared" ca="1" si="15"/>
        <v>-5.9552542629941119</v>
      </c>
    </row>
    <row r="385" spans="5:7" x14ac:dyDescent="0.25">
      <c r="E385" s="61">
        <f t="shared" ca="1" si="16"/>
        <v>0.98770851665681136</v>
      </c>
      <c r="F385" s="79">
        <f t="shared" ca="1" si="17"/>
        <v>14.94195543270958</v>
      </c>
      <c r="G385" s="66">
        <f t="shared" ca="1" si="15"/>
        <v>-5.9016613017729886</v>
      </c>
    </row>
    <row r="386" spans="5:7" x14ac:dyDescent="0.25">
      <c r="E386" s="61">
        <f t="shared" ca="1" si="16"/>
        <v>0.21814530198096815</v>
      </c>
      <c r="F386" s="79">
        <f t="shared" ca="1" si="17"/>
        <v>1.3883825993180736</v>
      </c>
      <c r="G386" s="66">
        <f t="shared" ca="1" si="15"/>
        <v>-5.9786255236586916</v>
      </c>
    </row>
    <row r="387" spans="5:7" x14ac:dyDescent="0.25">
      <c r="E387" s="61">
        <f t="shared" ca="1" si="16"/>
        <v>0.50736187507333219</v>
      </c>
      <c r="F387" s="79">
        <f t="shared" ca="1" si="17"/>
        <v>2.0115660686462542</v>
      </c>
      <c r="G387" s="66">
        <f t="shared" ref="G387:G450" ca="1" si="18">LN(1/(PI()*$O$14*(1 + ((F387-$O$13)/$O$14)^2)))</f>
        <v>-5.9746173104216664</v>
      </c>
    </row>
    <row r="388" spans="5:7" x14ac:dyDescent="0.25">
      <c r="E388" s="61">
        <f t="shared" ref="E388:E451" ca="1" si="19">RAND()</f>
        <v>0.51914526009499029</v>
      </c>
      <c r="F388" s="79">
        <f t="shared" ref="F388:F451" ca="1" si="20">$C$3+$C$4*TAN(PI()*(E388-0.5))</f>
        <v>2.0301096213267318</v>
      </c>
      <c r="G388" s="66">
        <f t="shared" ca="1" si="18"/>
        <v>-5.9744986759686132</v>
      </c>
    </row>
    <row r="389" spans="5:7" x14ac:dyDescent="0.25">
      <c r="E389" s="61">
        <f t="shared" ca="1" si="19"/>
        <v>0.87971709980483925</v>
      </c>
      <c r="F389" s="79">
        <f t="shared" ca="1" si="20"/>
        <v>3.2595840211153044</v>
      </c>
      <c r="G389" s="66">
        <f t="shared" ca="1" si="18"/>
        <v>-5.966715914419499</v>
      </c>
    </row>
    <row r="390" spans="5:7" x14ac:dyDescent="0.25">
      <c r="E390" s="61">
        <f t="shared" ca="1" si="19"/>
        <v>0.20117696505106297</v>
      </c>
      <c r="F390" s="79">
        <f t="shared" ca="1" si="20"/>
        <v>1.3171331056555196</v>
      </c>
      <c r="G390" s="66">
        <f t="shared" ca="1" si="18"/>
        <v>-5.9790864136540858</v>
      </c>
    </row>
    <row r="391" spans="5:7" x14ac:dyDescent="0.25">
      <c r="E391" s="61">
        <f t="shared" ca="1" si="19"/>
        <v>5.2519362202066544E-2</v>
      </c>
      <c r="F391" s="79">
        <f t="shared" ca="1" si="20"/>
        <v>-1.0028559895468385</v>
      </c>
      <c r="G391" s="66">
        <f t="shared" ca="1" si="18"/>
        <v>-5.994381533500829</v>
      </c>
    </row>
    <row r="392" spans="5:7" x14ac:dyDescent="0.25">
      <c r="E392" s="61">
        <f t="shared" ca="1" si="19"/>
        <v>0.75521430922547617</v>
      </c>
      <c r="F392" s="79">
        <f t="shared" ca="1" si="20"/>
        <v>2.5166555641138011</v>
      </c>
      <c r="G392" s="66">
        <f t="shared" ca="1" si="18"/>
        <v>-5.9713991567267062</v>
      </c>
    </row>
    <row r="393" spans="5:7" x14ac:dyDescent="0.25">
      <c r="E393" s="61">
        <f t="shared" ca="1" si="19"/>
        <v>0.60562550425113626</v>
      </c>
      <c r="F393" s="79">
        <f t="shared" ca="1" si="20"/>
        <v>2.1722867180647811</v>
      </c>
      <c r="G393" s="66">
        <f t="shared" ca="1" si="18"/>
        <v>-5.9735903076322749</v>
      </c>
    </row>
    <row r="394" spans="5:7" x14ac:dyDescent="0.25">
      <c r="E394" s="61">
        <f t="shared" ca="1" si="19"/>
        <v>0.32970775120661422</v>
      </c>
      <c r="F394" s="79">
        <f t="shared" ca="1" si="20"/>
        <v>1.7036808658479272</v>
      </c>
      <c r="G394" s="66">
        <f t="shared" ca="1" si="18"/>
        <v>-5.976592412472419</v>
      </c>
    </row>
    <row r="395" spans="5:7" x14ac:dyDescent="0.25">
      <c r="E395" s="61">
        <f t="shared" ca="1" si="19"/>
        <v>0.27832798678012849</v>
      </c>
      <c r="F395" s="79">
        <f t="shared" ca="1" si="20"/>
        <v>1.5819208387841461</v>
      </c>
      <c r="G395" s="66">
        <f t="shared" ca="1" si="18"/>
        <v>-5.9773762975338984</v>
      </c>
    </row>
    <row r="396" spans="5:7" x14ac:dyDescent="0.25">
      <c r="E396" s="61">
        <f t="shared" ca="1" si="19"/>
        <v>0.70675641196416628</v>
      </c>
      <c r="F396" s="79">
        <f t="shared" ca="1" si="20"/>
        <v>2.3797428955681128</v>
      </c>
      <c r="G396" s="66">
        <f t="shared" ca="1" si="18"/>
        <v>-5.9722687722519643</v>
      </c>
    </row>
    <row r="397" spans="5:7" x14ac:dyDescent="0.25">
      <c r="E397" s="61">
        <f t="shared" ca="1" si="19"/>
        <v>7.426845349288036E-2</v>
      </c>
      <c r="F397" s="79">
        <f t="shared" ca="1" si="20"/>
        <v>-0.10393958376815071</v>
      </c>
      <c r="G397" s="66">
        <f t="shared" ca="1" si="18"/>
        <v>-5.9883896514710635</v>
      </c>
    </row>
    <row r="398" spans="5:7" x14ac:dyDescent="0.25">
      <c r="E398" s="61">
        <f t="shared" ca="1" si="19"/>
        <v>0.68412411375524118</v>
      </c>
      <c r="F398" s="79">
        <f t="shared" ca="1" si="20"/>
        <v>2.3264726632815291</v>
      </c>
      <c r="G398" s="66">
        <f t="shared" ca="1" si="18"/>
        <v>-5.9726076711609037</v>
      </c>
    </row>
    <row r="399" spans="5:7" x14ac:dyDescent="0.25">
      <c r="E399" s="61">
        <f t="shared" ca="1" si="19"/>
        <v>0.79616919021393673</v>
      </c>
      <c r="F399" s="79">
        <f t="shared" ca="1" si="20"/>
        <v>2.6710569601834586</v>
      </c>
      <c r="G399" s="66">
        <f t="shared" ca="1" si="18"/>
        <v>-5.9704208955397631</v>
      </c>
    </row>
    <row r="400" spans="5:7" x14ac:dyDescent="0.25">
      <c r="E400" s="61">
        <f t="shared" ca="1" si="19"/>
        <v>0.34249418365685291</v>
      </c>
      <c r="F400" s="79">
        <f t="shared" ca="1" si="20"/>
        <v>1.7302028423407638</v>
      </c>
      <c r="G400" s="66">
        <f t="shared" ca="1" si="18"/>
        <v>-5.9764218743947763</v>
      </c>
    </row>
    <row r="401" spans="5:7" x14ac:dyDescent="0.25">
      <c r="E401" s="61">
        <f t="shared" ca="1" si="19"/>
        <v>0.32724900365002263</v>
      </c>
      <c r="F401" s="79">
        <f t="shared" ca="1" si="20"/>
        <v>1.6984380903537981</v>
      </c>
      <c r="G401" s="66">
        <f t="shared" ca="1" si="18"/>
        <v>-5.9766261327306154</v>
      </c>
    </row>
    <row r="402" spans="5:7" x14ac:dyDescent="0.25">
      <c r="E402" s="61">
        <f t="shared" ca="1" si="19"/>
        <v>0.84454921854382625</v>
      </c>
      <c r="F402" s="79">
        <f t="shared" ca="1" si="20"/>
        <v>2.9411104108568669</v>
      </c>
      <c r="G402" s="66">
        <f t="shared" ca="1" si="18"/>
        <v>-5.9687161148775845</v>
      </c>
    </row>
    <row r="403" spans="5:7" x14ac:dyDescent="0.25">
      <c r="E403" s="61">
        <f t="shared" ca="1" si="19"/>
        <v>0.82924043043472628</v>
      </c>
      <c r="F403" s="79">
        <f t="shared" ca="1" si="20"/>
        <v>2.8408678369832607</v>
      </c>
      <c r="G403" s="66">
        <f t="shared" ca="1" si="18"/>
        <v>-5.9693479937948561</v>
      </c>
    </row>
    <row r="404" spans="5:7" x14ac:dyDescent="0.25">
      <c r="E404" s="61">
        <f t="shared" ca="1" si="19"/>
        <v>0.27643899768314018</v>
      </c>
      <c r="F404" s="79">
        <f t="shared" ca="1" si="20"/>
        <v>1.5768538574357063</v>
      </c>
      <c r="G404" s="66">
        <f t="shared" ca="1" si="18"/>
        <v>-5.9774089526407073</v>
      </c>
    </row>
    <row r="405" spans="5:7" x14ac:dyDescent="0.25">
      <c r="E405" s="61">
        <f t="shared" ca="1" si="19"/>
        <v>0.36468430859101764</v>
      </c>
      <c r="F405" s="79">
        <f t="shared" ca="1" si="20"/>
        <v>1.7736440934905398</v>
      </c>
      <c r="G405" s="66">
        <f t="shared" ca="1" si="18"/>
        <v>-5.9761427060757066</v>
      </c>
    </row>
    <row r="406" spans="5:7" x14ac:dyDescent="0.25">
      <c r="E406" s="61">
        <f t="shared" ca="1" si="19"/>
        <v>0.50477886186604926</v>
      </c>
      <c r="F406" s="79">
        <f t="shared" ca="1" si="20"/>
        <v>2.007507182706818</v>
      </c>
      <c r="G406" s="66">
        <f t="shared" ca="1" si="18"/>
        <v>-5.9746432825130533</v>
      </c>
    </row>
    <row r="407" spans="5:7" x14ac:dyDescent="0.25">
      <c r="E407" s="61">
        <f t="shared" ca="1" si="19"/>
        <v>8.5861495956750522E-2</v>
      </c>
      <c r="F407" s="79">
        <f t="shared" ca="1" si="20"/>
        <v>0.19155241231828235</v>
      </c>
      <c r="G407" s="66">
        <f t="shared" ca="1" si="18"/>
        <v>-5.9864379547919349</v>
      </c>
    </row>
    <row r="408" spans="5:7" x14ac:dyDescent="0.25">
      <c r="E408" s="61">
        <f t="shared" ca="1" si="19"/>
        <v>0.32322185915344182</v>
      </c>
      <c r="F408" s="79">
        <f t="shared" ca="1" si="20"/>
        <v>1.6897443942138446</v>
      </c>
      <c r="G408" s="66">
        <f t="shared" ca="1" si="18"/>
        <v>-5.9766820549175304</v>
      </c>
    </row>
    <row r="409" spans="5:7" x14ac:dyDescent="0.25">
      <c r="E409" s="61">
        <f t="shared" ca="1" si="19"/>
        <v>0.36062942680986854</v>
      </c>
      <c r="F409" s="79">
        <f t="shared" ca="1" si="20"/>
        <v>1.7659243685044299</v>
      </c>
      <c r="G409" s="66">
        <f t="shared" ca="1" si="18"/>
        <v>-5.976192300976332</v>
      </c>
    </row>
    <row r="410" spans="5:7" x14ac:dyDescent="0.25">
      <c r="E410" s="61">
        <f t="shared" ca="1" si="19"/>
        <v>0.13220373302915622</v>
      </c>
      <c r="F410" s="79">
        <f t="shared" ca="1" si="20"/>
        <v>0.86616987844279625</v>
      </c>
      <c r="G410" s="66">
        <f t="shared" ca="1" si="18"/>
        <v>-5.9820159392062999</v>
      </c>
    </row>
    <row r="411" spans="5:7" x14ac:dyDescent="0.25">
      <c r="E411" s="61">
        <f t="shared" ca="1" si="19"/>
        <v>0.77917810523611108</v>
      </c>
      <c r="F411" s="79">
        <f t="shared" ca="1" si="20"/>
        <v>2.6012286006387888</v>
      </c>
      <c r="G411" s="66">
        <f t="shared" ca="1" si="18"/>
        <v>-5.970862995916093</v>
      </c>
    </row>
    <row r="412" spans="5:7" x14ac:dyDescent="0.25">
      <c r="E412" s="61">
        <f t="shared" ca="1" si="19"/>
        <v>0.76726255195357285</v>
      </c>
      <c r="F412" s="79">
        <f t="shared" ca="1" si="20"/>
        <v>2.557401166298209</v>
      </c>
      <c r="G412" s="66">
        <f t="shared" ca="1" si="18"/>
        <v>-5.971140748358251</v>
      </c>
    </row>
    <row r="413" spans="5:7" x14ac:dyDescent="0.25">
      <c r="E413" s="61">
        <f t="shared" ca="1" si="19"/>
        <v>0.86998335377079306</v>
      </c>
      <c r="F413" s="79">
        <f t="shared" ca="1" si="20"/>
        <v>3.1552660673195798</v>
      </c>
      <c r="G413" s="66">
        <f t="shared" ca="1" si="18"/>
        <v>-5.967369866892545</v>
      </c>
    </row>
    <row r="414" spans="5:7" x14ac:dyDescent="0.25">
      <c r="E414" s="61">
        <f t="shared" ca="1" si="19"/>
        <v>6.3423135505464856E-3</v>
      </c>
      <c r="F414" s="79">
        <f t="shared" ca="1" si="20"/>
        <v>-23.090825222725744</v>
      </c>
      <c r="G414" s="66">
        <f t="shared" ca="1" si="18"/>
        <v>-6.1629802539671266</v>
      </c>
    </row>
    <row r="415" spans="5:7" x14ac:dyDescent="0.25">
      <c r="E415" s="61">
        <f t="shared" ca="1" si="19"/>
        <v>0.57929758246581575</v>
      </c>
      <c r="F415" s="79">
        <f t="shared" ca="1" si="20"/>
        <v>2.1272027519972525</v>
      </c>
      <c r="G415" s="66">
        <f t="shared" ca="1" si="18"/>
        <v>-5.9738781137677472</v>
      </c>
    </row>
    <row r="416" spans="5:7" x14ac:dyDescent="0.25">
      <c r="E416" s="61">
        <f t="shared" ca="1" si="19"/>
        <v>0.93827677094977302</v>
      </c>
      <c r="F416" s="79">
        <f t="shared" ca="1" si="20"/>
        <v>4.5461263622919166</v>
      </c>
      <c r="G416" s="66">
        <f t="shared" ca="1" si="18"/>
        <v>-5.9587500343412891</v>
      </c>
    </row>
    <row r="417" spans="5:7" x14ac:dyDescent="0.25">
      <c r="E417" s="61">
        <f t="shared" ca="1" si="19"/>
        <v>0.28618118748296795</v>
      </c>
      <c r="F417" s="79">
        <f t="shared" ca="1" si="20"/>
        <v>1.6024617328238915</v>
      </c>
      <c r="G417" s="66">
        <f t="shared" ca="1" si="18"/>
        <v>-5.9772439458251823</v>
      </c>
    </row>
    <row r="418" spans="5:7" x14ac:dyDescent="0.25">
      <c r="E418" s="61">
        <f t="shared" ca="1" si="19"/>
        <v>0.14668735105613362</v>
      </c>
      <c r="F418" s="79">
        <f t="shared" ca="1" si="20"/>
        <v>0.99292085435576327</v>
      </c>
      <c r="G418" s="66">
        <f t="shared" ca="1" si="18"/>
        <v>-5.981190389900787</v>
      </c>
    </row>
    <row r="419" spans="5:7" x14ac:dyDescent="0.25">
      <c r="E419" s="61">
        <f t="shared" ca="1" si="19"/>
        <v>0.83211145303920009</v>
      </c>
      <c r="F419" s="79">
        <f t="shared" ca="1" si="20"/>
        <v>2.8583987734730227</v>
      </c>
      <c r="G419" s="66">
        <f t="shared" ca="1" si="18"/>
        <v>-5.9692374084360242</v>
      </c>
    </row>
    <row r="420" spans="5:7" x14ac:dyDescent="0.25">
      <c r="E420" s="61">
        <f t="shared" ca="1" si="19"/>
        <v>0.64709032739077732</v>
      </c>
      <c r="F420" s="79">
        <f t="shared" ca="1" si="20"/>
        <v>2.249032175992014</v>
      </c>
      <c r="G420" s="66">
        <f t="shared" ca="1" si="18"/>
        <v>-5.9731008841536681</v>
      </c>
    </row>
    <row r="421" spans="5:7" x14ac:dyDescent="0.25">
      <c r="E421" s="61">
        <f t="shared" ca="1" si="19"/>
        <v>0.35829617575394712</v>
      </c>
      <c r="F421" s="79">
        <f t="shared" ca="1" si="20"/>
        <v>1.7614405838516423</v>
      </c>
      <c r="G421" s="66">
        <f t="shared" ca="1" si="18"/>
        <v>-5.9762211096917284</v>
      </c>
    </row>
    <row r="422" spans="5:7" x14ac:dyDescent="0.25">
      <c r="E422" s="61">
        <f t="shared" ca="1" si="19"/>
        <v>0.38413464235775618</v>
      </c>
      <c r="F422" s="79">
        <f t="shared" ca="1" si="20"/>
        <v>1.8095107550660721</v>
      </c>
      <c r="G422" s="66">
        <f t="shared" ca="1" si="18"/>
        <v>-5.9759123662251952</v>
      </c>
    </row>
    <row r="423" spans="5:7" x14ac:dyDescent="0.25">
      <c r="E423" s="61">
        <f t="shared" ca="1" si="19"/>
        <v>0.25200062791811506</v>
      </c>
      <c r="F423" s="79">
        <f t="shared" ca="1" si="20"/>
        <v>1.5062459832245523</v>
      </c>
      <c r="G423" s="66">
        <f t="shared" ca="1" si="18"/>
        <v>-5.9778642816348881</v>
      </c>
    </row>
    <row r="424" spans="5:7" x14ac:dyDescent="0.25">
      <c r="E424" s="61">
        <f t="shared" ca="1" si="19"/>
        <v>5.5952963987689119E-2</v>
      </c>
      <c r="F424" s="79">
        <f t="shared" ca="1" si="20"/>
        <v>-0.81508425221758873</v>
      </c>
      <c r="G424" s="66">
        <f t="shared" ca="1" si="18"/>
        <v>-5.9931231670126888</v>
      </c>
    </row>
    <row r="425" spans="5:7" x14ac:dyDescent="0.25">
      <c r="E425" s="61">
        <f t="shared" ca="1" si="19"/>
        <v>0.2654956215789025</v>
      </c>
      <c r="F425" s="79">
        <f t="shared" ca="1" si="20"/>
        <v>1.5464561078758463</v>
      </c>
      <c r="G425" s="66">
        <f t="shared" ca="1" si="18"/>
        <v>-5.9776049137999463</v>
      </c>
    </row>
    <row r="426" spans="5:7" x14ac:dyDescent="0.25">
      <c r="E426" s="61">
        <f t="shared" ca="1" si="19"/>
        <v>0.30832165803610256</v>
      </c>
      <c r="F426" s="79">
        <f t="shared" ca="1" si="20"/>
        <v>1.6563325177411989</v>
      </c>
      <c r="G426" s="66">
        <f t="shared" ca="1" si="18"/>
        <v>-5.9768970515769952</v>
      </c>
    </row>
    <row r="427" spans="5:7" x14ac:dyDescent="0.25">
      <c r="E427" s="61">
        <f t="shared" ca="1" si="19"/>
        <v>0.92991701728284148</v>
      </c>
      <c r="F427" s="79">
        <f t="shared" ca="1" si="20"/>
        <v>4.2341354038936938</v>
      </c>
      <c r="G427" s="66">
        <f t="shared" ca="1" si="18"/>
        <v>-5.9606647976728047</v>
      </c>
    </row>
    <row r="428" spans="5:7" x14ac:dyDescent="0.25">
      <c r="E428" s="61">
        <f t="shared" ca="1" si="19"/>
        <v>0.89069174729926626</v>
      </c>
      <c r="F428" s="79">
        <f t="shared" ca="1" si="20"/>
        <v>3.3983307274504098</v>
      </c>
      <c r="G428" s="66">
        <f t="shared" ca="1" si="18"/>
        <v>-5.965847989210892</v>
      </c>
    </row>
    <row r="429" spans="5:7" x14ac:dyDescent="0.25">
      <c r="E429" s="61">
        <f t="shared" ca="1" si="19"/>
        <v>0.17379427319631169</v>
      </c>
      <c r="F429" s="79">
        <f t="shared" ca="1" si="20"/>
        <v>1.1770935442260893</v>
      </c>
      <c r="G429" s="66">
        <f t="shared" ca="1" si="18"/>
        <v>-5.9799938446740928</v>
      </c>
    </row>
    <row r="430" spans="5:7" x14ac:dyDescent="0.25">
      <c r="E430" s="61">
        <f t="shared" ca="1" si="19"/>
        <v>0.73756225706397827</v>
      </c>
      <c r="F430" s="79">
        <f t="shared" ca="1" si="20"/>
        <v>2.4623766358383672</v>
      </c>
      <c r="G430" s="66">
        <f t="shared" ca="1" si="18"/>
        <v>-5.9717436726317077</v>
      </c>
    </row>
    <row r="431" spans="5:7" x14ac:dyDescent="0.25">
      <c r="E431" s="61">
        <f t="shared" ca="1" si="19"/>
        <v>0.6227524248644466</v>
      </c>
      <c r="F431" s="79">
        <f t="shared" ca="1" si="20"/>
        <v>2.2029825571138262</v>
      </c>
      <c r="G431" s="66">
        <f t="shared" ca="1" si="18"/>
        <v>-5.9733944771543639</v>
      </c>
    </row>
    <row r="432" spans="5:7" x14ac:dyDescent="0.25">
      <c r="E432" s="61">
        <f t="shared" ca="1" si="19"/>
        <v>0.93658028285528105</v>
      </c>
      <c r="F432" s="79">
        <f t="shared" ca="1" si="20"/>
        <v>4.476255175005047</v>
      </c>
      <c r="G432" s="66">
        <f t="shared" ca="1" si="18"/>
        <v>-5.9591778973439178</v>
      </c>
    </row>
    <row r="433" spans="5:7" x14ac:dyDescent="0.25">
      <c r="E433" s="61">
        <f t="shared" ca="1" si="19"/>
        <v>0.2044077149002459</v>
      </c>
      <c r="F433" s="79">
        <f t="shared" ca="1" si="20"/>
        <v>1.3314753946535638</v>
      </c>
      <c r="G433" s="66">
        <f t="shared" ca="1" si="18"/>
        <v>-5.9789935949251118</v>
      </c>
    </row>
    <row r="434" spans="5:7" x14ac:dyDescent="0.25">
      <c r="E434" s="61">
        <f t="shared" ca="1" si="19"/>
        <v>0.4993555223519216</v>
      </c>
      <c r="F434" s="79">
        <f t="shared" ca="1" si="20"/>
        <v>1.9989876554943771</v>
      </c>
      <c r="G434" s="66">
        <f t="shared" ca="1" si="18"/>
        <v>-5.9746978031962401</v>
      </c>
    </row>
    <row r="435" spans="5:7" x14ac:dyDescent="0.25">
      <c r="E435" s="61">
        <f t="shared" ca="1" si="19"/>
        <v>2.0252644937212905E-2</v>
      </c>
      <c r="F435" s="79">
        <f t="shared" ca="1" si="20"/>
        <v>-5.8478698109338509</v>
      </c>
      <c r="G435" s="66">
        <f t="shared" ca="1" si="18"/>
        <v>-6.0280278208500242</v>
      </c>
    </row>
    <row r="436" spans="5:7" x14ac:dyDescent="0.25">
      <c r="E436" s="61">
        <f t="shared" ca="1" si="19"/>
        <v>0.44873212977289023</v>
      </c>
      <c r="F436" s="79">
        <f t="shared" ca="1" si="20"/>
        <v>1.9187649547025845</v>
      </c>
      <c r="G436" s="66">
        <f t="shared" ca="1" si="18"/>
        <v>-5.9752115691000576</v>
      </c>
    </row>
    <row r="437" spans="5:7" x14ac:dyDescent="0.25">
      <c r="E437" s="61">
        <f t="shared" ca="1" si="19"/>
        <v>0.74592529673599972</v>
      </c>
      <c r="F437" s="79">
        <f t="shared" ca="1" si="20"/>
        <v>2.4873600563785465</v>
      </c>
      <c r="G437" s="66">
        <f t="shared" ca="1" si="18"/>
        <v>-5.9715850597798461</v>
      </c>
    </row>
    <row r="438" spans="5:7" x14ac:dyDescent="0.25">
      <c r="E438" s="61">
        <f t="shared" ca="1" si="19"/>
        <v>0.37274196565123896</v>
      </c>
      <c r="F438" s="79">
        <f t="shared" ca="1" si="20"/>
        <v>1.7887254365038483</v>
      </c>
      <c r="G438" s="66">
        <f t="shared" ca="1" si="18"/>
        <v>-5.9760458352356851</v>
      </c>
    </row>
    <row r="439" spans="5:7" x14ac:dyDescent="0.25">
      <c r="E439" s="61">
        <f t="shared" ca="1" si="19"/>
        <v>0.12244418226503806</v>
      </c>
      <c r="F439" s="79">
        <f t="shared" ca="1" si="20"/>
        <v>0.76493682073824876</v>
      </c>
      <c r="G439" s="66">
        <f t="shared" ca="1" si="18"/>
        <v>-5.9826764920277444</v>
      </c>
    </row>
    <row r="440" spans="5:7" x14ac:dyDescent="0.25">
      <c r="E440" s="61">
        <f t="shared" ca="1" si="19"/>
        <v>0.28454506026899784</v>
      </c>
      <c r="F440" s="79">
        <f t="shared" ca="1" si="20"/>
        <v>1.5982498288964262</v>
      </c>
      <c r="G440" s="66">
        <f t="shared" ca="1" si="18"/>
        <v>-5.9772710808512484</v>
      </c>
    </row>
    <row r="441" spans="5:7" x14ac:dyDescent="0.25">
      <c r="E441" s="61">
        <f t="shared" ca="1" si="19"/>
        <v>0.17324594043422359</v>
      </c>
      <c r="F441" s="79">
        <f t="shared" ca="1" si="20"/>
        <v>1.1738900845761373</v>
      </c>
      <c r="G441" s="66">
        <f t="shared" ca="1" si="18"/>
        <v>-5.9800146266720056</v>
      </c>
    </row>
    <row r="442" spans="5:7" x14ac:dyDescent="0.25">
      <c r="E442" s="61">
        <f t="shared" ca="1" si="19"/>
        <v>0.71890114437976693</v>
      </c>
      <c r="F442" s="79">
        <f t="shared" ca="1" si="20"/>
        <v>2.4107368709929671</v>
      </c>
      <c r="G442" s="66">
        <f t="shared" ca="1" si="18"/>
        <v>-5.9720717332333004</v>
      </c>
    </row>
    <row r="443" spans="5:7" x14ac:dyDescent="0.25">
      <c r="E443" s="61">
        <f t="shared" ca="1" si="19"/>
        <v>0.12773394199079857</v>
      </c>
      <c r="F443" s="79">
        <f t="shared" ca="1" si="20"/>
        <v>0.82162265397249779</v>
      </c>
      <c r="G443" s="66">
        <f t="shared" ca="1" si="18"/>
        <v>-5.9823064812180915</v>
      </c>
    </row>
    <row r="444" spans="5:7" x14ac:dyDescent="0.25">
      <c r="E444" s="61">
        <f t="shared" ca="1" si="19"/>
        <v>0.62983543345499859</v>
      </c>
      <c r="F444" s="79">
        <f t="shared" ca="1" si="20"/>
        <v>2.2160624817054799</v>
      </c>
      <c r="G444" s="66">
        <f t="shared" ca="1" si="18"/>
        <v>-5.9733110618525709</v>
      </c>
    </row>
    <row r="445" spans="5:7" x14ac:dyDescent="0.25">
      <c r="E445" s="61">
        <f t="shared" ca="1" si="19"/>
        <v>0.38305311340015213</v>
      </c>
      <c r="F445" s="79">
        <f t="shared" ca="1" si="20"/>
        <v>1.8075627836653672</v>
      </c>
      <c r="G445" s="66">
        <f t="shared" ca="1" si="18"/>
        <v>-5.9759248728002872</v>
      </c>
    </row>
    <row r="446" spans="5:7" x14ac:dyDescent="0.25">
      <c r="E446" s="61">
        <f t="shared" ca="1" si="19"/>
        <v>0.89445405276569578</v>
      </c>
      <c r="F446" s="79">
        <f t="shared" ca="1" si="20"/>
        <v>3.4522478426551468</v>
      </c>
      <c r="G446" s="66">
        <f t="shared" ca="1" si="18"/>
        <v>-5.9655112853151158</v>
      </c>
    </row>
    <row r="447" spans="5:7" x14ac:dyDescent="0.25">
      <c r="E447" s="61">
        <f t="shared" ca="1" si="19"/>
        <v>0.68663068623054913</v>
      </c>
      <c r="F447" s="79">
        <f t="shared" ca="1" si="20"/>
        <v>2.3321177454926918</v>
      </c>
      <c r="G447" s="66">
        <f t="shared" ca="1" si="18"/>
        <v>-5.9725717433118053</v>
      </c>
    </row>
    <row r="448" spans="5:7" x14ac:dyDescent="0.25">
      <c r="E448" s="61">
        <f t="shared" ca="1" si="19"/>
        <v>0.42735037901570749</v>
      </c>
      <c r="F448" s="79">
        <f t="shared" ca="1" si="20"/>
        <v>1.8838585449543479</v>
      </c>
      <c r="G448" s="66">
        <f t="shared" ca="1" si="18"/>
        <v>-5.9754353332275016</v>
      </c>
    </row>
    <row r="449" spans="5:7" x14ac:dyDescent="0.25">
      <c r="E449" s="61">
        <f t="shared" ca="1" si="19"/>
        <v>0.27818377642508263</v>
      </c>
      <c r="F449" s="79">
        <f t="shared" ca="1" si="20"/>
        <v>1.5815357903433283</v>
      </c>
      <c r="G449" s="66">
        <f t="shared" ca="1" si="18"/>
        <v>-5.9773787789547654</v>
      </c>
    </row>
    <row r="450" spans="5:7" x14ac:dyDescent="0.25">
      <c r="E450" s="61">
        <f t="shared" ca="1" si="19"/>
        <v>0.48159223024173781</v>
      </c>
      <c r="F450" s="79">
        <f t="shared" ca="1" si="20"/>
        <v>1.9710528666161391</v>
      </c>
      <c r="G450" s="66">
        <f t="shared" ca="1" si="18"/>
        <v>-5.9748766262987374</v>
      </c>
    </row>
    <row r="451" spans="5:7" x14ac:dyDescent="0.25">
      <c r="E451" s="61">
        <f t="shared" ca="1" si="19"/>
        <v>0.49177302889725494</v>
      </c>
      <c r="F451" s="79">
        <f t="shared" ca="1" si="20"/>
        <v>1.9870742257225213</v>
      </c>
      <c r="G451" s="66">
        <f t="shared" ref="G451:G514" ca="1" si="21">LN(1/(PI()*$O$14*(1 + ((F451-$O$13)/$O$14)^2)))</f>
        <v>-5.974774056181297</v>
      </c>
    </row>
    <row r="452" spans="5:7" x14ac:dyDescent="0.25">
      <c r="E452" s="61">
        <f t="shared" ref="E452:E515" ca="1" si="22">RAND()</f>
        <v>0.11036185232956019</v>
      </c>
      <c r="F452" s="79">
        <f t="shared" ref="F452:F515" ca="1" si="23">$C$3+$C$4*TAN(PI()*(E452-0.5))</f>
        <v>0.61613461358412902</v>
      </c>
      <c r="G452" s="66">
        <f t="shared" ca="1" si="21"/>
        <v>-5.983649375280935</v>
      </c>
    </row>
    <row r="453" spans="5:7" x14ac:dyDescent="0.25">
      <c r="E453" s="61">
        <f t="shared" ca="1" si="22"/>
        <v>7.3816082296848995E-2</v>
      </c>
      <c r="F453" s="79">
        <f t="shared" ca="1" si="23"/>
        <v>-0.11731190192220531</v>
      </c>
      <c r="G453" s="66">
        <f t="shared" ca="1" si="21"/>
        <v>-5.9884781859112861</v>
      </c>
    </row>
    <row r="454" spans="5:7" x14ac:dyDescent="0.25">
      <c r="E454" s="61">
        <f t="shared" ca="1" si="22"/>
        <v>0.63016338247409731</v>
      </c>
      <c r="F454" s="79">
        <f t="shared" ca="1" si="23"/>
        <v>2.2166740886527649</v>
      </c>
      <c r="G454" s="66">
        <f t="shared" ca="1" si="21"/>
        <v>-5.97330716186939</v>
      </c>
    </row>
    <row r="455" spans="5:7" x14ac:dyDescent="0.25">
      <c r="E455" s="61">
        <f t="shared" ca="1" si="22"/>
        <v>0.82890061824173</v>
      </c>
      <c r="F455" s="79">
        <f t="shared" ca="1" si="23"/>
        <v>2.8388280793438181</v>
      </c>
      <c r="G455" s="66">
        <f t="shared" ca="1" si="21"/>
        <v>-5.9693608627874584</v>
      </c>
    </row>
    <row r="456" spans="5:7" x14ac:dyDescent="0.25">
      <c r="E456" s="61">
        <f t="shared" ca="1" si="22"/>
        <v>0.92724146432722954</v>
      </c>
      <c r="F456" s="79">
        <f t="shared" ca="1" si="23"/>
        <v>4.149210522154112</v>
      </c>
      <c r="G456" s="66">
        <f t="shared" ca="1" si="21"/>
        <v>-5.9611878971425396</v>
      </c>
    </row>
    <row r="457" spans="5:7" x14ac:dyDescent="0.25">
      <c r="E457" s="61">
        <f t="shared" ca="1" si="22"/>
        <v>0.1907166247638985</v>
      </c>
      <c r="F457" s="79">
        <f t="shared" ca="1" si="23"/>
        <v>1.2678235377704503</v>
      </c>
      <c r="G457" s="66">
        <f t="shared" ca="1" si="21"/>
        <v>-5.9794056950276966</v>
      </c>
    </row>
    <row r="458" spans="5:7" x14ac:dyDescent="0.25">
      <c r="E458" s="61">
        <f t="shared" ca="1" si="22"/>
        <v>0.88929914468174243</v>
      </c>
      <c r="F458" s="79">
        <f t="shared" ca="1" si="23"/>
        <v>3.3792672704314595</v>
      </c>
      <c r="G458" s="66">
        <f t="shared" ca="1" si="21"/>
        <v>-5.9659671142717041</v>
      </c>
    </row>
    <row r="459" spans="5:7" x14ac:dyDescent="0.25">
      <c r="E459" s="61">
        <f t="shared" ca="1" si="22"/>
        <v>0.60990939647634779</v>
      </c>
      <c r="F459" s="79">
        <f t="shared" ca="1" si="23"/>
        <v>2.1798503264335869</v>
      </c>
      <c r="G459" s="66">
        <f t="shared" ca="1" si="21"/>
        <v>-5.9735420446156322</v>
      </c>
    </row>
    <row r="460" spans="5:7" x14ac:dyDescent="0.25">
      <c r="E460" s="61">
        <f t="shared" ca="1" si="22"/>
        <v>0.94589577640578359</v>
      </c>
      <c r="F460" s="79">
        <f t="shared" ca="1" si="23"/>
        <v>4.9132525881928073</v>
      </c>
      <c r="G460" s="66">
        <f t="shared" ca="1" si="21"/>
        <v>-5.9565109829616212</v>
      </c>
    </row>
    <row r="461" spans="5:7" x14ac:dyDescent="0.25">
      <c r="E461" s="61">
        <f t="shared" ca="1" si="22"/>
        <v>0.41449020208499754</v>
      </c>
      <c r="F461" s="79">
        <f t="shared" ca="1" si="23"/>
        <v>1.8623543807044345</v>
      </c>
      <c r="G461" s="66">
        <f t="shared" ca="1" si="21"/>
        <v>-5.9755732483726698</v>
      </c>
    </row>
    <row r="462" spans="5:7" x14ac:dyDescent="0.25">
      <c r="E462" s="61">
        <f t="shared" ca="1" si="22"/>
        <v>0.68974659478494549</v>
      </c>
      <c r="F462" s="79">
        <f t="shared" ca="1" si="23"/>
        <v>2.3392180751228819</v>
      </c>
      <c r="G462" s="66">
        <f t="shared" ca="1" si="21"/>
        <v>-5.9725265584927936</v>
      </c>
    </row>
    <row r="463" spans="5:7" x14ac:dyDescent="0.25">
      <c r="E463" s="61">
        <f t="shared" ca="1" si="22"/>
        <v>0.37655314250602578</v>
      </c>
      <c r="F463" s="79">
        <f t="shared" ca="1" si="23"/>
        <v>1.7957457281083582</v>
      </c>
      <c r="G463" s="66">
        <f t="shared" ca="1" si="21"/>
        <v>-5.9760007506025152</v>
      </c>
    </row>
    <row r="464" spans="5:7" x14ac:dyDescent="0.25">
      <c r="E464" s="61">
        <f t="shared" ca="1" si="22"/>
        <v>7.2312006159430342E-2</v>
      </c>
      <c r="F464" s="79">
        <f t="shared" ca="1" si="23"/>
        <v>-0.16295430276872658</v>
      </c>
      <c r="G464" s="66">
        <f t="shared" ca="1" si="21"/>
        <v>-5.9887805092838811</v>
      </c>
    </row>
    <row r="465" spans="5:7" x14ac:dyDescent="0.25">
      <c r="E465" s="61">
        <f t="shared" ca="1" si="22"/>
        <v>0.95643603321330406</v>
      </c>
      <c r="F465" s="79">
        <f t="shared" ca="1" si="23"/>
        <v>5.6305234781582536</v>
      </c>
      <c r="G465" s="66">
        <f t="shared" ca="1" si="21"/>
        <v>-5.9521808222704564</v>
      </c>
    </row>
    <row r="466" spans="5:7" x14ac:dyDescent="0.25">
      <c r="E466" s="61">
        <f t="shared" ca="1" si="22"/>
        <v>0.86173106137933431</v>
      </c>
      <c r="F466" s="79">
        <f t="shared" ca="1" si="23"/>
        <v>3.077728641271344</v>
      </c>
      <c r="G466" s="66">
        <f t="shared" ca="1" si="21"/>
        <v>-5.9678567106414224</v>
      </c>
    </row>
    <row r="467" spans="5:7" x14ac:dyDescent="0.25">
      <c r="E467" s="61">
        <f t="shared" ca="1" si="22"/>
        <v>0.97122491480997941</v>
      </c>
      <c r="F467" s="79">
        <f t="shared" ca="1" si="23"/>
        <v>7.5159233407206294</v>
      </c>
      <c r="G467" s="66">
        <f t="shared" ca="1" si="21"/>
        <v>-5.9410841891447559</v>
      </c>
    </row>
    <row r="468" spans="5:7" x14ac:dyDescent="0.25">
      <c r="E468" s="61">
        <f t="shared" ca="1" si="22"/>
        <v>0.78545192830975652</v>
      </c>
      <c r="F468" s="79">
        <f t="shared" ca="1" si="23"/>
        <v>2.6259211444375641</v>
      </c>
      <c r="G468" s="66">
        <f t="shared" ca="1" si="21"/>
        <v>-5.9707066008990219</v>
      </c>
    </row>
    <row r="469" spans="5:7" x14ac:dyDescent="0.25">
      <c r="E469" s="61">
        <f t="shared" ca="1" si="22"/>
        <v>0.76517272829460337</v>
      </c>
      <c r="F469" s="79">
        <f t="shared" ca="1" si="23"/>
        <v>2.5500921969186701</v>
      </c>
      <c r="G469" s="66">
        <f t="shared" ca="1" si="21"/>
        <v>-5.9711870885586622</v>
      </c>
    </row>
    <row r="470" spans="5:7" x14ac:dyDescent="0.25">
      <c r="E470" s="61">
        <f t="shared" ca="1" si="22"/>
        <v>0.92228372551774362</v>
      </c>
      <c r="F470" s="79">
        <f t="shared" ca="1" si="23"/>
        <v>4.007042446085368</v>
      </c>
      <c r="G470" s="66">
        <f t="shared" ca="1" si="21"/>
        <v>-5.962065397640445</v>
      </c>
    </row>
    <row r="471" spans="5:7" x14ac:dyDescent="0.25">
      <c r="E471" s="61">
        <f t="shared" ca="1" si="22"/>
        <v>0.47966880594525696</v>
      </c>
      <c r="F471" s="79">
        <f t="shared" ca="1" si="23"/>
        <v>1.968020334351078</v>
      </c>
      <c r="G471" s="66">
        <f t="shared" ca="1" si="21"/>
        <v>-5.9748960439233807</v>
      </c>
    </row>
    <row r="472" spans="5:7" x14ac:dyDescent="0.25">
      <c r="E472" s="61">
        <f t="shared" ca="1" si="22"/>
        <v>0.94191269558251745</v>
      </c>
      <c r="F472" s="79">
        <f t="shared" ca="1" si="23"/>
        <v>4.7094442933478238</v>
      </c>
      <c r="G472" s="66">
        <f t="shared" ca="1" si="21"/>
        <v>-5.9577520939862287</v>
      </c>
    </row>
    <row r="473" spans="5:7" x14ac:dyDescent="0.25">
      <c r="E473" s="61">
        <f t="shared" ca="1" si="22"/>
        <v>0.59174053970801654</v>
      </c>
      <c r="F473" s="79">
        <f t="shared" ca="1" si="23"/>
        <v>2.14823297725138</v>
      </c>
      <c r="G473" s="66">
        <f t="shared" ca="1" si="21"/>
        <v>-5.9737438342535372</v>
      </c>
    </row>
    <row r="474" spans="5:7" x14ac:dyDescent="0.25">
      <c r="E474" s="61">
        <f t="shared" ca="1" si="22"/>
        <v>0.411655347057719</v>
      </c>
      <c r="F474" s="79">
        <f t="shared" ca="1" si="23"/>
        <v>1.8575520295269481</v>
      </c>
      <c r="G474" s="66">
        <f t="shared" ca="1" si="21"/>
        <v>-5.9756040545930196</v>
      </c>
    </row>
    <row r="475" spans="5:7" x14ac:dyDescent="0.25">
      <c r="E475" s="61">
        <f t="shared" ca="1" si="22"/>
        <v>0.76114450928281285</v>
      </c>
      <c r="F475" s="79">
        <f t="shared" ca="1" si="23"/>
        <v>2.5362971590848726</v>
      </c>
      <c r="G475" s="66">
        <f t="shared" ca="1" si="21"/>
        <v>-5.9712745673922294</v>
      </c>
    </row>
    <row r="476" spans="5:7" x14ac:dyDescent="0.25">
      <c r="E476" s="61">
        <f t="shared" ca="1" si="22"/>
        <v>0.40064579436850145</v>
      </c>
      <c r="F476" s="79">
        <f t="shared" ca="1" si="23"/>
        <v>1.8386609202909066</v>
      </c>
      <c r="G476" s="66">
        <f t="shared" ca="1" si="21"/>
        <v>-5.9757252615584875</v>
      </c>
    </row>
    <row r="477" spans="5:7" x14ac:dyDescent="0.25">
      <c r="E477" s="61">
        <f t="shared" ca="1" si="22"/>
        <v>0.4678914630347063</v>
      </c>
      <c r="F477" s="79">
        <f t="shared" ca="1" si="23"/>
        <v>1.9493922644433472</v>
      </c>
      <c r="G477" s="66">
        <f t="shared" ca="1" si="21"/>
        <v>-5.9750153430138138</v>
      </c>
    </row>
    <row r="478" spans="5:7" x14ac:dyDescent="0.25">
      <c r="E478" s="61">
        <f t="shared" ca="1" si="22"/>
        <v>0.15698399191956125</v>
      </c>
      <c r="F478" s="79">
        <f t="shared" ca="1" si="23"/>
        <v>1.0697319706531347</v>
      </c>
      <c r="G478" s="66">
        <f t="shared" ca="1" si="21"/>
        <v>-5.980690925592751</v>
      </c>
    </row>
    <row r="479" spans="5:7" x14ac:dyDescent="0.25">
      <c r="E479" s="61">
        <f t="shared" ca="1" si="22"/>
        <v>0.19497642480972743</v>
      </c>
      <c r="F479" s="79">
        <f t="shared" ca="1" si="23"/>
        <v>1.2884599460139303</v>
      </c>
      <c r="G479" s="66">
        <f t="shared" ca="1" si="21"/>
        <v>-5.9792720422804502</v>
      </c>
    </row>
    <row r="480" spans="5:7" x14ac:dyDescent="0.25">
      <c r="E480" s="61">
        <f t="shared" ca="1" si="22"/>
        <v>0.31938805835449446</v>
      </c>
      <c r="F480" s="79">
        <f t="shared" ca="1" si="23"/>
        <v>1.6813403371579563</v>
      </c>
      <c r="G480" s="66">
        <f t="shared" ca="1" si="21"/>
        <v>-5.9767361216444321</v>
      </c>
    </row>
    <row r="481" spans="5:7" x14ac:dyDescent="0.25">
      <c r="E481" s="61">
        <f t="shared" ca="1" si="22"/>
        <v>0.12802759307940348</v>
      </c>
      <c r="F481" s="79">
        <f t="shared" ca="1" si="23"/>
        <v>0.82463936864513054</v>
      </c>
      <c r="G481" s="66">
        <f t="shared" ca="1" si="21"/>
        <v>-5.9822867993253519</v>
      </c>
    </row>
    <row r="482" spans="5:7" x14ac:dyDescent="0.25">
      <c r="E482" s="61">
        <f t="shared" ca="1" si="22"/>
        <v>0.53376850095018225</v>
      </c>
      <c r="F482" s="79">
        <f t="shared" ca="1" si="23"/>
        <v>2.0532433282934082</v>
      </c>
      <c r="G482" s="66">
        <f t="shared" ca="1" si="21"/>
        <v>-5.9743507271554464</v>
      </c>
    </row>
    <row r="483" spans="5:7" x14ac:dyDescent="0.25">
      <c r="E483" s="61">
        <f t="shared" ca="1" si="22"/>
        <v>0.2464786828388652</v>
      </c>
      <c r="F483" s="79">
        <f t="shared" ca="1" si="23"/>
        <v>1.488813245562761</v>
      </c>
      <c r="G483" s="66">
        <f t="shared" ca="1" si="21"/>
        <v>-5.9779767814699021</v>
      </c>
    </row>
    <row r="484" spans="5:7" x14ac:dyDescent="0.25">
      <c r="E484" s="61">
        <f t="shared" ca="1" si="22"/>
        <v>0.79102908483189349</v>
      </c>
      <c r="F484" s="79">
        <f t="shared" ca="1" si="23"/>
        <v>2.648917244768672</v>
      </c>
      <c r="G484" s="66">
        <f t="shared" ca="1" si="21"/>
        <v>-5.9705610101560955</v>
      </c>
    </row>
    <row r="485" spans="5:7" x14ac:dyDescent="0.25">
      <c r="E485" s="61">
        <f t="shared" ca="1" si="22"/>
        <v>8.2632994151322747E-2</v>
      </c>
      <c r="F485" s="79">
        <f t="shared" ca="1" si="23"/>
        <v>0.11741623543553126</v>
      </c>
      <c r="G485" s="66">
        <f t="shared" ca="1" si="21"/>
        <v>-5.9869267752185626</v>
      </c>
    </row>
    <row r="486" spans="5:7" x14ac:dyDescent="0.25">
      <c r="E486" s="61">
        <f t="shared" ca="1" si="22"/>
        <v>0.10452325136691021</v>
      </c>
      <c r="F486" s="79">
        <f t="shared" ca="1" si="23"/>
        <v>0.5324507282916886</v>
      </c>
      <c r="G486" s="66">
        <f t="shared" ca="1" si="21"/>
        <v>-5.9841975197272816</v>
      </c>
    </row>
    <row r="487" spans="5:7" x14ac:dyDescent="0.25">
      <c r="E487" s="61">
        <f t="shared" ca="1" si="22"/>
        <v>0.55080937604751479</v>
      </c>
      <c r="F487" s="79">
        <f t="shared" ca="1" si="23"/>
        <v>2.0804960059579418</v>
      </c>
      <c r="G487" s="66">
        <f t="shared" ca="1" si="21"/>
        <v>-5.9741765095852335</v>
      </c>
    </row>
    <row r="488" spans="5:7" x14ac:dyDescent="0.25">
      <c r="E488" s="61">
        <f t="shared" ca="1" si="22"/>
        <v>0.54360863221182365</v>
      </c>
      <c r="F488" s="79">
        <f t="shared" ca="1" si="23"/>
        <v>2.0689320855151263</v>
      </c>
      <c r="G488" s="66">
        <f t="shared" ca="1" si="21"/>
        <v>-5.9742504242659686</v>
      </c>
    </row>
    <row r="489" spans="5:7" x14ac:dyDescent="0.25">
      <c r="E489" s="61">
        <f t="shared" ca="1" si="22"/>
        <v>0.27967191170052808</v>
      </c>
      <c r="F489" s="79">
        <f t="shared" ca="1" si="23"/>
        <v>1.5854952245707343</v>
      </c>
      <c r="G489" s="66">
        <f t="shared" ca="1" si="21"/>
        <v>-5.977353263376747</v>
      </c>
    </row>
    <row r="490" spans="5:7" x14ac:dyDescent="0.25">
      <c r="E490" s="61">
        <f t="shared" ca="1" si="22"/>
        <v>0.83343206466250119</v>
      </c>
      <c r="F490" s="79">
        <f t="shared" ca="1" si="23"/>
        <v>2.86664608449344</v>
      </c>
      <c r="G490" s="66">
        <f t="shared" ca="1" si="21"/>
        <v>-5.9691853958940566</v>
      </c>
    </row>
    <row r="491" spans="5:7" x14ac:dyDescent="0.25">
      <c r="E491" s="61">
        <f t="shared" ca="1" si="22"/>
        <v>0.32126166256099165</v>
      </c>
      <c r="F491" s="79">
        <f t="shared" ca="1" si="23"/>
        <v>1.6854633648537853</v>
      </c>
      <c r="G491" s="66">
        <f t="shared" ca="1" si="21"/>
        <v>-5.9767095955867937</v>
      </c>
    </row>
    <row r="492" spans="5:7" x14ac:dyDescent="0.25">
      <c r="E492" s="61">
        <f t="shared" ca="1" si="22"/>
        <v>0.82927571006909651</v>
      </c>
      <c r="F492" s="79">
        <f t="shared" ca="1" si="23"/>
        <v>2.8410800262867961</v>
      </c>
      <c r="G492" s="66">
        <f t="shared" ca="1" si="21"/>
        <v>-5.9693466551017771</v>
      </c>
    </row>
    <row r="493" spans="5:7" x14ac:dyDescent="0.25">
      <c r="E493" s="61">
        <f t="shared" ca="1" si="22"/>
        <v>0.67187389755952487</v>
      </c>
      <c r="F493" s="79">
        <f t="shared" ca="1" si="23"/>
        <v>2.2996861130150892</v>
      </c>
      <c r="G493" s="66">
        <f t="shared" ca="1" si="21"/>
        <v>-5.9727781996895351</v>
      </c>
    </row>
    <row r="494" spans="5:7" x14ac:dyDescent="0.25">
      <c r="E494" s="61">
        <f t="shared" ca="1" si="22"/>
        <v>0.37965180387686159</v>
      </c>
      <c r="F494" s="79">
        <f t="shared" ca="1" si="23"/>
        <v>1.8014030374473515</v>
      </c>
      <c r="G494" s="66">
        <f t="shared" ca="1" si="21"/>
        <v>-5.9759644229273166</v>
      </c>
    </row>
    <row r="495" spans="5:7" x14ac:dyDescent="0.25">
      <c r="E495" s="61">
        <f t="shared" ca="1" si="22"/>
        <v>0.33306934380005926</v>
      </c>
      <c r="F495" s="79">
        <f t="shared" ca="1" si="23"/>
        <v>1.710771702024861</v>
      </c>
      <c r="G495" s="66">
        <f t="shared" ca="1" si="21"/>
        <v>-5.9765468105901753</v>
      </c>
    </row>
    <row r="496" spans="5:7" x14ac:dyDescent="0.25">
      <c r="E496" s="61">
        <f t="shared" ca="1" si="22"/>
        <v>0.20772512102869345</v>
      </c>
      <c r="F496" s="79">
        <f t="shared" ca="1" si="23"/>
        <v>1.3458028872424115</v>
      </c>
      <c r="G496" s="66">
        <f t="shared" ca="1" si="21"/>
        <v>-5.9789008936318417</v>
      </c>
    </row>
    <row r="497" spans="5:7" x14ac:dyDescent="0.25">
      <c r="E497" s="61">
        <f t="shared" ca="1" si="22"/>
        <v>0.24670063167105749</v>
      </c>
      <c r="F497" s="79">
        <f t="shared" ca="1" si="23"/>
        <v>1.4895257855061819</v>
      </c>
      <c r="G497" s="66">
        <f t="shared" ca="1" si="21"/>
        <v>-5.977972182557914</v>
      </c>
    </row>
    <row r="498" spans="5:7" x14ac:dyDescent="0.25">
      <c r="E498" s="61">
        <f t="shared" ca="1" si="22"/>
        <v>0.3845075661114471</v>
      </c>
      <c r="F498" s="79">
        <f t="shared" ca="1" si="23"/>
        <v>1.8101812672193849</v>
      </c>
      <c r="G498" s="66">
        <f t="shared" ca="1" si="21"/>
        <v>-5.9759080614247226</v>
      </c>
    </row>
    <row r="499" spans="5:7" x14ac:dyDescent="0.25">
      <c r="E499" s="61">
        <f t="shared" ca="1" si="22"/>
        <v>0.47544232669716591</v>
      </c>
      <c r="F499" s="79">
        <f t="shared" ca="1" si="23"/>
        <v>1.9613481793336629</v>
      </c>
      <c r="G499" s="66">
        <f t="shared" ca="1" si="21"/>
        <v>-5.9749387699021606</v>
      </c>
    </row>
    <row r="500" spans="5:7" x14ac:dyDescent="0.25">
      <c r="E500" s="61">
        <f t="shared" ca="1" si="22"/>
        <v>0.57537626584249402</v>
      </c>
      <c r="F500" s="79">
        <f t="shared" ca="1" si="23"/>
        <v>2.1206646603623938</v>
      </c>
      <c r="G500" s="66">
        <f t="shared" ca="1" si="21"/>
        <v>-5.9739198696368918</v>
      </c>
    </row>
    <row r="501" spans="5:7" x14ac:dyDescent="0.25">
      <c r="E501" s="61">
        <f t="shared" ca="1" si="22"/>
        <v>0.81868653282108372</v>
      </c>
      <c r="F501" s="79">
        <f t="shared" ca="1" si="23"/>
        <v>2.7807342623221647</v>
      </c>
      <c r="G501" s="66">
        <f t="shared" ca="1" si="21"/>
        <v>-5.9697275716728981</v>
      </c>
    </row>
    <row r="502" spans="5:7" x14ac:dyDescent="0.25">
      <c r="E502" s="61">
        <f t="shared" ca="1" si="22"/>
        <v>0.70298675643891884</v>
      </c>
      <c r="F502" s="79">
        <f t="shared" ca="1" si="23"/>
        <v>2.3704887852700685</v>
      </c>
      <c r="G502" s="66">
        <f t="shared" ca="1" si="21"/>
        <v>-5.9723276238237828</v>
      </c>
    </row>
    <row r="503" spans="5:7" x14ac:dyDescent="0.25">
      <c r="E503" s="61">
        <f t="shared" ca="1" si="22"/>
        <v>0.96751640811912576</v>
      </c>
      <c r="F503" s="79">
        <f t="shared" ca="1" si="23"/>
        <v>6.8825285944709877</v>
      </c>
      <c r="G503" s="66">
        <f t="shared" ca="1" si="21"/>
        <v>-5.9447653356640338</v>
      </c>
    </row>
    <row r="504" spans="5:7" x14ac:dyDescent="0.25">
      <c r="E504" s="61">
        <f t="shared" ca="1" si="22"/>
        <v>0.66591967018247367</v>
      </c>
      <c r="F504" s="79">
        <f t="shared" ca="1" si="23"/>
        <v>2.2871127428359639</v>
      </c>
      <c r="G504" s="66">
        <f t="shared" ca="1" si="21"/>
        <v>-5.9728582709509288</v>
      </c>
    </row>
    <row r="505" spans="5:7" x14ac:dyDescent="0.25">
      <c r="E505" s="61">
        <f t="shared" ca="1" si="22"/>
        <v>0.5080833461115718</v>
      </c>
      <c r="F505" s="79">
        <f t="shared" ca="1" si="23"/>
        <v>2.0127000205140875</v>
      </c>
      <c r="G505" s="66">
        <f t="shared" ca="1" si="21"/>
        <v>-5.9746100547801388</v>
      </c>
    </row>
    <row r="506" spans="5:7" x14ac:dyDescent="0.25">
      <c r="E506" s="61">
        <f t="shared" ca="1" si="22"/>
        <v>8.3560935912007861E-2</v>
      </c>
      <c r="F506" s="79">
        <f t="shared" ca="1" si="23"/>
        <v>0.13929748358741478</v>
      </c>
      <c r="G506" s="66">
        <f t="shared" ca="1" si="21"/>
        <v>-5.986782441388125</v>
      </c>
    </row>
    <row r="507" spans="5:7" x14ac:dyDescent="0.25">
      <c r="E507" s="61">
        <f t="shared" ca="1" si="22"/>
        <v>2.5544646199396226E-2</v>
      </c>
      <c r="F507" s="79">
        <f t="shared" ca="1" si="23"/>
        <v>-4.2170809378662701</v>
      </c>
      <c r="G507" s="66">
        <f t="shared" ca="1" si="21"/>
        <v>-6.0164566077134731</v>
      </c>
    </row>
    <row r="508" spans="5:7" x14ac:dyDescent="0.25">
      <c r="E508" s="61">
        <f t="shared" ca="1" si="22"/>
        <v>6.2885368490082971E-2</v>
      </c>
      <c r="F508" s="79">
        <f t="shared" ca="1" si="23"/>
        <v>-0.49786128707645361</v>
      </c>
      <c r="G508" s="66">
        <f t="shared" ca="1" si="21"/>
        <v>-5.9910053367310319</v>
      </c>
    </row>
    <row r="509" spans="5:7" x14ac:dyDescent="0.25">
      <c r="E509" s="61">
        <f t="shared" ca="1" si="22"/>
        <v>0.32748091131278245</v>
      </c>
      <c r="F509" s="79">
        <f t="shared" ca="1" si="23"/>
        <v>1.698934661728517</v>
      </c>
      <c r="G509" s="66">
        <f t="shared" ca="1" si="21"/>
        <v>-5.9766229387787906</v>
      </c>
    </row>
    <row r="510" spans="5:7" x14ac:dyDescent="0.25">
      <c r="E510" s="61">
        <f t="shared" ca="1" si="22"/>
        <v>3.7098451973297086E-2</v>
      </c>
      <c r="F510" s="79">
        <f t="shared" ca="1" si="23"/>
        <v>-2.2706273387440579</v>
      </c>
      <c r="G510" s="66">
        <f t="shared" ca="1" si="21"/>
        <v>-6.0029692175458029</v>
      </c>
    </row>
    <row r="511" spans="5:7" x14ac:dyDescent="0.25">
      <c r="E511" s="61">
        <f t="shared" ca="1" si="22"/>
        <v>0.70852232058057962</v>
      </c>
      <c r="F511" s="79">
        <f t="shared" ca="1" si="23"/>
        <v>2.3841353581777902</v>
      </c>
      <c r="G511" s="66">
        <f t="shared" ca="1" si="21"/>
        <v>-5.9722408415949246</v>
      </c>
    </row>
    <row r="512" spans="5:7" x14ac:dyDescent="0.25">
      <c r="E512" s="61">
        <f t="shared" ca="1" si="22"/>
        <v>0.45949264381571209</v>
      </c>
      <c r="F512" s="79">
        <f t="shared" ca="1" si="23"/>
        <v>1.9360254751284807</v>
      </c>
      <c r="G512" s="66">
        <f t="shared" ca="1" si="21"/>
        <v>-5.9751009703481044</v>
      </c>
    </row>
    <row r="513" spans="5:7" x14ac:dyDescent="0.25">
      <c r="E513" s="61">
        <f t="shared" ca="1" si="22"/>
        <v>0.51639224725905553</v>
      </c>
      <c r="F513" s="79">
        <f t="shared" ca="1" si="23"/>
        <v>2.0257716681348548</v>
      </c>
      <c r="G513" s="66">
        <f t="shared" ca="1" si="21"/>
        <v>-5.9745264252079924</v>
      </c>
    </row>
    <row r="514" spans="5:7" x14ac:dyDescent="0.25">
      <c r="E514" s="61">
        <f t="shared" ca="1" si="22"/>
        <v>0.68325625571597459</v>
      </c>
      <c r="F514" s="79">
        <f t="shared" ca="1" si="23"/>
        <v>2.3245316901775563</v>
      </c>
      <c r="G514" s="66">
        <f t="shared" ca="1" si="21"/>
        <v>-5.9726200251831862</v>
      </c>
    </row>
    <row r="515" spans="5:7" x14ac:dyDescent="0.25">
      <c r="E515" s="61">
        <f t="shared" ca="1" si="22"/>
        <v>0.67523442532231792</v>
      </c>
      <c r="F515" s="79">
        <f t="shared" ca="1" si="23"/>
        <v>2.3069071384597644</v>
      </c>
      <c r="G515" s="66">
        <f t="shared" ref="G515:G578" ca="1" si="24">LN(1/(PI()*$O$14*(1 + ((F515-$O$13)/$O$14)^2)))</f>
        <v>-5.9727322215827874</v>
      </c>
    </row>
    <row r="516" spans="5:7" x14ac:dyDescent="0.25">
      <c r="E516" s="61">
        <f t="shared" ref="E516:E579" ca="1" si="25">RAND()</f>
        <v>0.62879809187295632</v>
      </c>
      <c r="F516" s="79">
        <f t="shared" ref="F516:F579" ca="1" si="26">$C$3+$C$4*TAN(PI()*(E516-0.5))</f>
        <v>2.2141314710068376</v>
      </c>
      <c r="G516" s="66">
        <f t="shared" ca="1" si="24"/>
        <v>-5.9733233754321233</v>
      </c>
    </row>
    <row r="517" spans="5:7" x14ac:dyDescent="0.25">
      <c r="E517" s="61">
        <f t="shared" ca="1" si="25"/>
        <v>0.49409687756872389</v>
      </c>
      <c r="F517" s="79">
        <f t="shared" ca="1" si="26"/>
        <v>1.9907263337964307</v>
      </c>
      <c r="G517" s="66">
        <f t="shared" ca="1" si="24"/>
        <v>-5.9747506789177676</v>
      </c>
    </row>
    <row r="518" spans="5:7" x14ac:dyDescent="0.25">
      <c r="E518" s="61">
        <f t="shared" ca="1" si="25"/>
        <v>0.47782778883308852</v>
      </c>
      <c r="F518" s="79">
        <f t="shared" ca="1" si="26"/>
        <v>1.9651155344692857</v>
      </c>
      <c r="G518" s="66">
        <f t="shared" ca="1" si="24"/>
        <v>-5.9749146445869972</v>
      </c>
    </row>
    <row r="519" spans="5:7" x14ac:dyDescent="0.25">
      <c r="E519" s="61">
        <f t="shared" ca="1" si="25"/>
        <v>0.74601558760181252</v>
      </c>
      <c r="F519" s="79">
        <f t="shared" ca="1" si="26"/>
        <v>2.487636709816309</v>
      </c>
      <c r="G519" s="66">
        <f t="shared" ca="1" si="24"/>
        <v>-5.9715833037615145</v>
      </c>
    </row>
    <row r="520" spans="5:7" x14ac:dyDescent="0.25">
      <c r="E520" s="61">
        <f t="shared" ca="1" si="25"/>
        <v>0.2442110246830399</v>
      </c>
      <c r="F520" s="79">
        <f t="shared" ca="1" si="26"/>
        <v>1.4814744381423284</v>
      </c>
      <c r="G520" s="66">
        <f t="shared" ca="1" si="24"/>
        <v>-5.9780241511075483</v>
      </c>
    </row>
    <row r="521" spans="5:7" x14ac:dyDescent="0.25">
      <c r="E521" s="61">
        <f t="shared" ca="1" si="25"/>
        <v>0.87170003872790014</v>
      </c>
      <c r="F521" s="79">
        <f t="shared" ca="1" si="26"/>
        <v>3.1725742312957053</v>
      </c>
      <c r="G521" s="66">
        <f t="shared" ca="1" si="24"/>
        <v>-5.9672612820659907</v>
      </c>
    </row>
    <row r="522" spans="5:7" x14ac:dyDescent="0.25">
      <c r="E522" s="61">
        <f t="shared" ca="1" si="25"/>
        <v>0.15433900348396967</v>
      </c>
      <c r="F522" s="79">
        <f t="shared" ca="1" si="26"/>
        <v>1.05090369420786</v>
      </c>
      <c r="G522" s="66">
        <f t="shared" ca="1" si="24"/>
        <v>-5.980813299223132</v>
      </c>
    </row>
    <row r="523" spans="5:7" x14ac:dyDescent="0.25">
      <c r="E523" s="61">
        <f t="shared" ca="1" si="25"/>
        <v>0.19213460907833246</v>
      </c>
      <c r="F523" s="79">
        <f t="shared" ca="1" si="26"/>
        <v>1.2747817612911914</v>
      </c>
      <c r="G523" s="66">
        <f t="shared" ca="1" si="24"/>
        <v>-5.9793606247224078</v>
      </c>
    </row>
    <row r="524" spans="5:7" x14ac:dyDescent="0.25">
      <c r="E524" s="61">
        <f t="shared" ca="1" si="25"/>
        <v>0.92952176910947237</v>
      </c>
      <c r="F524" s="79">
        <f t="shared" ca="1" si="26"/>
        <v>4.2211907303362661</v>
      </c>
      <c r="G524" s="66">
        <f t="shared" ca="1" si="24"/>
        <v>-5.9607444788316899</v>
      </c>
    </row>
    <row r="525" spans="5:7" x14ac:dyDescent="0.25">
      <c r="E525" s="61">
        <f t="shared" ca="1" si="25"/>
        <v>0.45083053958747832</v>
      </c>
      <c r="F525" s="79">
        <f t="shared" ca="1" si="26"/>
        <v>1.9221445658934209</v>
      </c>
      <c r="G525" s="66">
        <f t="shared" ca="1" si="24"/>
        <v>-5.9751899113480551</v>
      </c>
    </row>
    <row r="526" spans="5:7" x14ac:dyDescent="0.25">
      <c r="E526" s="61">
        <f t="shared" ca="1" si="25"/>
        <v>0.44859819471873319</v>
      </c>
      <c r="F526" s="79">
        <f t="shared" ca="1" si="26"/>
        <v>1.918549001809793</v>
      </c>
      <c r="G526" s="66">
        <f t="shared" ca="1" si="24"/>
        <v>-5.9752129530446041</v>
      </c>
    </row>
    <row r="527" spans="5:7" x14ac:dyDescent="0.25">
      <c r="E527" s="61">
        <f t="shared" ca="1" si="25"/>
        <v>0.84567364191782846</v>
      </c>
      <c r="F527" s="79">
        <f t="shared" ca="1" si="26"/>
        <v>2.9491877463762148</v>
      </c>
      <c r="G527" s="66">
        <f t="shared" ca="1" si="24"/>
        <v>-5.968665247180442</v>
      </c>
    </row>
    <row r="528" spans="5:7" x14ac:dyDescent="0.25">
      <c r="E528" s="61">
        <f t="shared" ca="1" si="25"/>
        <v>0.66468252216922064</v>
      </c>
      <c r="F528" s="79">
        <f t="shared" ca="1" si="26"/>
        <v>2.2845344002878125</v>
      </c>
      <c r="G528" s="66">
        <f t="shared" ca="1" si="24"/>
        <v>-5.972874692769901</v>
      </c>
    </row>
    <row r="529" spans="5:7" x14ac:dyDescent="0.25">
      <c r="E529" s="61">
        <f t="shared" ca="1" si="25"/>
        <v>0.95563116525416392</v>
      </c>
      <c r="F529" s="79">
        <f t="shared" ca="1" si="26"/>
        <v>5.5638270254613831</v>
      </c>
      <c r="G529" s="66">
        <f t="shared" ca="1" si="24"/>
        <v>-5.9525809760442971</v>
      </c>
    </row>
    <row r="530" spans="5:7" x14ac:dyDescent="0.25">
      <c r="E530" s="61">
        <f t="shared" ca="1" si="25"/>
        <v>0.12919548251745916</v>
      </c>
      <c r="F530" s="79">
        <f t="shared" ca="1" si="26"/>
        <v>0.8365089020033647</v>
      </c>
      <c r="G530" s="66">
        <f t="shared" ca="1" si="24"/>
        <v>-5.9822093683818327</v>
      </c>
    </row>
    <row r="531" spans="5:7" x14ac:dyDescent="0.25">
      <c r="E531" s="61">
        <f t="shared" ca="1" si="25"/>
        <v>0.17815685196061548</v>
      </c>
      <c r="F531" s="79">
        <f t="shared" ca="1" si="26"/>
        <v>1.2019491365317556</v>
      </c>
      <c r="G531" s="66">
        <f t="shared" ca="1" si="24"/>
        <v>-5.9798326341712116</v>
      </c>
    </row>
    <row r="532" spans="5:7" x14ac:dyDescent="0.25">
      <c r="E532" s="61">
        <f t="shared" ca="1" si="25"/>
        <v>0.29490308441659574</v>
      </c>
      <c r="F532" s="79">
        <f t="shared" ca="1" si="26"/>
        <v>1.6243512722783602</v>
      </c>
      <c r="G532" s="66">
        <f t="shared" ca="1" si="24"/>
        <v>-5.9771029536609257</v>
      </c>
    </row>
    <row r="533" spans="5:7" x14ac:dyDescent="0.25">
      <c r="E533" s="61">
        <f t="shared" ca="1" si="25"/>
        <v>0.1050850404770669</v>
      </c>
      <c r="F533" s="79">
        <f t="shared" ca="1" si="26"/>
        <v>0.54089165503694647</v>
      </c>
      <c r="G533" s="66">
        <f t="shared" ca="1" si="24"/>
        <v>-5.9841421971921926</v>
      </c>
    </row>
    <row r="534" spans="5:7" x14ac:dyDescent="0.25">
      <c r="E534" s="61">
        <f t="shared" ca="1" si="25"/>
        <v>0.24930939423177756</v>
      </c>
      <c r="F534" s="79">
        <f t="shared" ca="1" si="26"/>
        <v>1.4978256771651983</v>
      </c>
      <c r="G534" s="66">
        <f t="shared" ca="1" si="24"/>
        <v>-5.9779186169314356</v>
      </c>
    </row>
    <row r="535" spans="5:7" x14ac:dyDescent="0.25">
      <c r="E535" s="61">
        <f t="shared" ca="1" si="25"/>
        <v>0.21164737578699833</v>
      </c>
      <c r="F535" s="79">
        <f t="shared" ca="1" si="26"/>
        <v>1.3622467676898848</v>
      </c>
      <c r="G535" s="66">
        <f t="shared" ca="1" si="24"/>
        <v>-5.9787945256650783</v>
      </c>
    </row>
    <row r="536" spans="5:7" x14ac:dyDescent="0.25">
      <c r="E536" s="61">
        <f t="shared" ca="1" si="25"/>
        <v>0.77430110966569721</v>
      </c>
      <c r="F536" s="79">
        <f t="shared" ca="1" si="26"/>
        <v>2.5828286571860231</v>
      </c>
      <c r="G536" s="66">
        <f t="shared" ca="1" si="24"/>
        <v>-5.9709795785419555</v>
      </c>
    </row>
    <row r="537" spans="5:7" x14ac:dyDescent="0.25">
      <c r="E537" s="61">
        <f t="shared" ca="1" si="25"/>
        <v>0.94466754654364404</v>
      </c>
      <c r="F537" s="79">
        <f t="shared" ca="1" si="26"/>
        <v>4.8473093524672386</v>
      </c>
      <c r="G537" s="66">
        <f t="shared" ca="1" si="24"/>
        <v>-5.9569120344022508</v>
      </c>
    </row>
    <row r="538" spans="5:7" x14ac:dyDescent="0.25">
      <c r="E538" s="61">
        <f t="shared" ca="1" si="25"/>
        <v>0.54676217799423077</v>
      </c>
      <c r="F538" s="79">
        <f t="shared" ca="1" si="26"/>
        <v>2.0739868834110071</v>
      </c>
      <c r="G538" s="66">
        <f t="shared" ca="1" si="24"/>
        <v>-5.9742181130630332</v>
      </c>
    </row>
    <row r="539" spans="5:7" x14ac:dyDescent="0.25">
      <c r="E539" s="61">
        <f t="shared" ca="1" si="25"/>
        <v>0.64400754252478853</v>
      </c>
      <c r="F539" s="79">
        <f t="shared" ca="1" si="26"/>
        <v>2.2430173228260881</v>
      </c>
      <c r="G539" s="66">
        <f t="shared" ca="1" si="24"/>
        <v>-5.9731392193678428</v>
      </c>
    </row>
    <row r="540" spans="5:7" x14ac:dyDescent="0.25">
      <c r="E540" s="61">
        <f t="shared" ca="1" si="25"/>
        <v>6.9383119763817058E-2</v>
      </c>
      <c r="F540" s="79">
        <f t="shared" ca="1" si="26"/>
        <v>-0.25741231760879169</v>
      </c>
      <c r="G540" s="66">
        <f t="shared" ca="1" si="24"/>
        <v>-5.9894068497710036</v>
      </c>
    </row>
    <row r="541" spans="5:7" x14ac:dyDescent="0.25">
      <c r="E541" s="61">
        <f t="shared" ca="1" si="25"/>
        <v>5.0212575735141374E-2</v>
      </c>
      <c r="F541" s="79">
        <f t="shared" ca="1" si="26"/>
        <v>-1.1432881996848647</v>
      </c>
      <c r="G541" s="66">
        <f t="shared" ca="1" si="24"/>
        <v>-5.9953249590149369</v>
      </c>
    </row>
    <row r="542" spans="5:7" x14ac:dyDescent="0.25">
      <c r="E542" s="61">
        <f t="shared" ca="1" si="25"/>
        <v>0.17395012929664477</v>
      </c>
      <c r="F542" s="79">
        <f t="shared" ca="1" si="26"/>
        <v>1.1780007704655935</v>
      </c>
      <c r="G542" s="66">
        <f t="shared" ca="1" si="24"/>
        <v>-5.9799879593664746</v>
      </c>
    </row>
    <row r="543" spans="5:7" x14ac:dyDescent="0.25">
      <c r="E543" s="61">
        <f t="shared" ca="1" si="25"/>
        <v>0.46786463000312339</v>
      </c>
      <c r="F543" s="79">
        <f t="shared" ca="1" si="26"/>
        <v>1.9493496830517034</v>
      </c>
      <c r="G543" s="66">
        <f t="shared" ca="1" si="24"/>
        <v>-5.9750156157588501</v>
      </c>
    </row>
    <row r="544" spans="5:7" x14ac:dyDescent="0.25">
      <c r="E544" s="61">
        <f t="shared" ca="1" si="25"/>
        <v>0.22941320013264721</v>
      </c>
      <c r="F544" s="79">
        <f t="shared" ca="1" si="26"/>
        <v>1.4307492626158611</v>
      </c>
      <c r="G544" s="66">
        <f t="shared" ca="1" si="24"/>
        <v>-5.9783517216747297</v>
      </c>
    </row>
    <row r="545" spans="5:7" x14ac:dyDescent="0.25">
      <c r="E545" s="61">
        <f t="shared" ca="1" si="25"/>
        <v>0.10114530828542478</v>
      </c>
      <c r="F545" s="79">
        <f t="shared" ca="1" si="26"/>
        <v>0.47979182217718708</v>
      </c>
      <c r="G545" s="66">
        <f t="shared" ca="1" si="24"/>
        <v>-5.984542817334698</v>
      </c>
    </row>
    <row r="546" spans="5:7" x14ac:dyDescent="0.25">
      <c r="E546" s="61">
        <f t="shared" ca="1" si="25"/>
        <v>0.98350834973584711</v>
      </c>
      <c r="F546" s="79">
        <f t="shared" ca="1" si="26"/>
        <v>11.642001226352113</v>
      </c>
      <c r="G546" s="66">
        <f t="shared" ca="1" si="24"/>
        <v>-5.9183061741230745</v>
      </c>
    </row>
    <row r="547" spans="5:7" x14ac:dyDescent="0.25">
      <c r="E547" s="61">
        <f t="shared" ca="1" si="25"/>
        <v>0.73583201429419909</v>
      </c>
      <c r="F547" s="79">
        <f t="shared" ca="1" si="26"/>
        <v>2.4573597182670546</v>
      </c>
      <c r="G547" s="66">
        <f t="shared" ca="1" si="24"/>
        <v>-5.9717755318003265</v>
      </c>
    </row>
    <row r="548" spans="5:7" x14ac:dyDescent="0.25">
      <c r="E548" s="61">
        <f t="shared" ca="1" si="25"/>
        <v>0.3184952082990069</v>
      </c>
      <c r="F548" s="79">
        <f t="shared" ca="1" si="26"/>
        <v>1.6793646586650663</v>
      </c>
      <c r="G548" s="66">
        <f t="shared" ca="1" si="24"/>
        <v>-5.9767488330806442</v>
      </c>
    </row>
    <row r="549" spans="5:7" x14ac:dyDescent="0.25">
      <c r="E549" s="61">
        <f t="shared" ca="1" si="25"/>
        <v>0.56517279944173016</v>
      </c>
      <c r="F549" s="79">
        <f t="shared" ca="1" si="26"/>
        <v>2.1038281275391513</v>
      </c>
      <c r="G549" s="66">
        <f t="shared" ca="1" si="24"/>
        <v>-5.9740274181750621</v>
      </c>
    </row>
    <row r="550" spans="5:7" x14ac:dyDescent="0.25">
      <c r="E550" s="61">
        <f t="shared" ca="1" si="25"/>
        <v>0.35741088953794498</v>
      </c>
      <c r="F550" s="79">
        <f t="shared" ca="1" si="26"/>
        <v>1.7597311462595528</v>
      </c>
      <c r="G550" s="66">
        <f t="shared" ca="1" si="24"/>
        <v>-5.9762320935443896</v>
      </c>
    </row>
    <row r="551" spans="5:7" x14ac:dyDescent="0.25">
      <c r="E551" s="61">
        <f t="shared" ca="1" si="25"/>
        <v>0.83188447181416136</v>
      </c>
      <c r="F551" s="79">
        <f t="shared" ca="1" si="26"/>
        <v>2.8569930852813687</v>
      </c>
      <c r="G551" s="66">
        <f t="shared" ca="1" si="24"/>
        <v>-5.9692462742978982</v>
      </c>
    </row>
    <row r="552" spans="5:7" x14ac:dyDescent="0.25">
      <c r="E552" s="61">
        <f t="shared" ca="1" si="25"/>
        <v>0.72954949111750733</v>
      </c>
      <c r="F552" s="79">
        <f t="shared" ca="1" si="26"/>
        <v>2.4395531770951484</v>
      </c>
      <c r="G552" s="66">
        <f t="shared" ca="1" si="24"/>
        <v>-5.9718886314962392</v>
      </c>
    </row>
    <row r="553" spans="5:7" x14ac:dyDescent="0.25">
      <c r="E553" s="61">
        <f t="shared" ca="1" si="25"/>
        <v>0.98899382675725256</v>
      </c>
      <c r="F553" s="79">
        <f t="shared" ca="1" si="26"/>
        <v>16.45475261425095</v>
      </c>
      <c r="G553" s="66">
        <f t="shared" ca="1" si="24"/>
        <v>-5.8945213285512565</v>
      </c>
    </row>
    <row r="554" spans="5:7" x14ac:dyDescent="0.25">
      <c r="E554" s="61">
        <f t="shared" ca="1" si="25"/>
        <v>9.1091380652325471E-2</v>
      </c>
      <c r="F554" s="79">
        <f t="shared" ca="1" si="26"/>
        <v>0.30075687275634033</v>
      </c>
      <c r="G554" s="66">
        <f t="shared" ca="1" si="24"/>
        <v>-5.9857189403874784</v>
      </c>
    </row>
    <row r="555" spans="5:7" x14ac:dyDescent="0.25">
      <c r="E555" s="61">
        <f t="shared" ca="1" si="25"/>
        <v>0.53942052446522903</v>
      </c>
      <c r="F555" s="79">
        <f t="shared" ca="1" si="26"/>
        <v>2.0622401361978282</v>
      </c>
      <c r="G555" s="66">
        <f t="shared" ca="1" si="24"/>
        <v>-5.9742932046592676</v>
      </c>
    </row>
    <row r="556" spans="5:7" x14ac:dyDescent="0.25">
      <c r="E556" s="61">
        <f t="shared" ca="1" si="25"/>
        <v>0.56024168829599585</v>
      </c>
      <c r="F556" s="79">
        <f t="shared" ca="1" si="26"/>
        <v>2.0957736162748022</v>
      </c>
      <c r="G556" s="66">
        <f t="shared" ca="1" si="24"/>
        <v>-5.9740788796069051</v>
      </c>
    </row>
    <row r="557" spans="5:7" x14ac:dyDescent="0.25">
      <c r="E557" s="61">
        <f t="shared" ca="1" si="25"/>
        <v>0.11382825914419659</v>
      </c>
      <c r="F557" s="79">
        <f t="shared" ca="1" si="26"/>
        <v>0.66191233297341356</v>
      </c>
      <c r="G557" s="66">
        <f t="shared" ca="1" si="24"/>
        <v>-5.983349830776298</v>
      </c>
    </row>
    <row r="558" spans="5:7" x14ac:dyDescent="0.25">
      <c r="E558" s="61">
        <f t="shared" ca="1" si="25"/>
        <v>0.95145941648307863</v>
      </c>
      <c r="F558" s="79">
        <f t="shared" ca="1" si="26"/>
        <v>5.2533463240370697</v>
      </c>
      <c r="G558" s="66">
        <f t="shared" ca="1" si="24"/>
        <v>-5.9544504859378096</v>
      </c>
    </row>
    <row r="559" spans="5:7" x14ac:dyDescent="0.25">
      <c r="E559" s="61">
        <f t="shared" ca="1" si="25"/>
        <v>9.8285214816249855E-2</v>
      </c>
      <c r="F559" s="79">
        <f t="shared" ca="1" si="26"/>
        <v>0.43247486698715654</v>
      </c>
      <c r="G559" s="66">
        <f t="shared" ca="1" si="24"/>
        <v>-5.9848533314238068</v>
      </c>
    </row>
    <row r="560" spans="5:7" x14ac:dyDescent="0.25">
      <c r="E560" s="61">
        <f t="shared" ca="1" si="25"/>
        <v>0.37831260843732806</v>
      </c>
      <c r="F560" s="79">
        <f t="shared" ca="1" si="26"/>
        <v>1.798963472281605</v>
      </c>
      <c r="G560" s="66">
        <f t="shared" ca="1" si="24"/>
        <v>-5.9759800878588072</v>
      </c>
    </row>
    <row r="561" spans="5:7" x14ac:dyDescent="0.25">
      <c r="E561" s="61">
        <f t="shared" ca="1" si="25"/>
        <v>0.36368904839280025</v>
      </c>
      <c r="F561" s="79">
        <f t="shared" ca="1" si="26"/>
        <v>1.7717576603916121</v>
      </c>
      <c r="G561" s="66">
        <f t="shared" ca="1" si="24"/>
        <v>-5.9761548247633351</v>
      </c>
    </row>
    <row r="562" spans="5:7" x14ac:dyDescent="0.25">
      <c r="E562" s="61">
        <f t="shared" ca="1" si="25"/>
        <v>0.47846408357239822</v>
      </c>
      <c r="F562" s="79">
        <f t="shared" ca="1" si="26"/>
        <v>1.966119750410021</v>
      </c>
      <c r="G562" s="66">
        <f t="shared" ca="1" si="24"/>
        <v>-5.9749082140649845</v>
      </c>
    </row>
    <row r="563" spans="5:7" x14ac:dyDescent="0.25">
      <c r="E563" s="61">
        <f t="shared" ca="1" si="25"/>
        <v>0.47340552160551763</v>
      </c>
      <c r="F563" s="79">
        <f t="shared" ca="1" si="26"/>
        <v>1.9581280173901872</v>
      </c>
      <c r="G563" s="66">
        <f t="shared" ca="1" si="24"/>
        <v>-5.9749593923161779</v>
      </c>
    </row>
    <row r="564" spans="5:7" x14ac:dyDescent="0.25">
      <c r="E564" s="61">
        <f t="shared" ca="1" si="25"/>
        <v>0.25088498044844354</v>
      </c>
      <c r="F564" s="79">
        <f t="shared" ca="1" si="26"/>
        <v>1.5027725468510829</v>
      </c>
      <c r="G564" s="66">
        <f t="shared" ca="1" si="24"/>
        <v>-5.977886694422474</v>
      </c>
    </row>
    <row r="565" spans="5:7" x14ac:dyDescent="0.25">
      <c r="E565" s="61">
        <f t="shared" ca="1" si="25"/>
        <v>0.50800550210710305</v>
      </c>
      <c r="F565" s="79">
        <f t="shared" ca="1" si="26"/>
        <v>2.0125776653068645</v>
      </c>
      <c r="G565" s="66">
        <f t="shared" ca="1" si="24"/>
        <v>-5.9746108376687515</v>
      </c>
    </row>
    <row r="566" spans="5:7" x14ac:dyDescent="0.25">
      <c r="E566" s="61">
        <f t="shared" ca="1" si="25"/>
        <v>0.72146211142293393</v>
      </c>
      <c r="F566" s="79">
        <f t="shared" ca="1" si="26"/>
        <v>2.4175192345326852</v>
      </c>
      <c r="G566" s="66">
        <f t="shared" ca="1" si="24"/>
        <v>-5.9720286293303904</v>
      </c>
    </row>
    <row r="567" spans="5:7" x14ac:dyDescent="0.25">
      <c r="E567" s="61">
        <f t="shared" ca="1" si="25"/>
        <v>4.7007488213210435E-2</v>
      </c>
      <c r="F567" s="79">
        <f t="shared" ca="1" si="26"/>
        <v>-1.3610870336455259</v>
      </c>
      <c r="G567" s="66">
        <f t="shared" ca="1" si="24"/>
        <v>-5.9967920258703504</v>
      </c>
    </row>
    <row r="568" spans="5:7" x14ac:dyDescent="0.25">
      <c r="E568" s="61">
        <f t="shared" ca="1" si="25"/>
        <v>0.51489302002117188</v>
      </c>
      <c r="F568" s="79">
        <f t="shared" ca="1" si="26"/>
        <v>2.0234109866225363</v>
      </c>
      <c r="G568" s="66">
        <f t="shared" ca="1" si="24"/>
        <v>-5.9745415269827191</v>
      </c>
    </row>
    <row r="569" spans="5:7" x14ac:dyDescent="0.25">
      <c r="E569" s="61">
        <f t="shared" ca="1" si="25"/>
        <v>0.60989018724033039</v>
      </c>
      <c r="F569" s="79">
        <f t="shared" ca="1" si="26"/>
        <v>2.1798162493523954</v>
      </c>
      <c r="G569" s="66">
        <f t="shared" ca="1" si="24"/>
        <v>-5.9735422620460339</v>
      </c>
    </row>
    <row r="570" spans="5:7" x14ac:dyDescent="0.25">
      <c r="E570" s="61">
        <f t="shared" ca="1" si="25"/>
        <v>0.72493333154139694</v>
      </c>
      <c r="F570" s="79">
        <f t="shared" ca="1" si="26"/>
        <v>2.4268592622730636</v>
      </c>
      <c r="G570" s="66">
        <f t="shared" ca="1" si="24"/>
        <v>-5.9719692788605805</v>
      </c>
    </row>
    <row r="571" spans="5:7" x14ac:dyDescent="0.25">
      <c r="E571" s="61">
        <f t="shared" ca="1" si="25"/>
        <v>0.75031306369467643</v>
      </c>
      <c r="F571" s="79">
        <f t="shared" ca="1" si="26"/>
        <v>2.500984487182194</v>
      </c>
      <c r="G571" s="66">
        <f t="shared" ca="1" si="24"/>
        <v>-5.9714985904859699</v>
      </c>
    </row>
    <row r="572" spans="5:7" x14ac:dyDescent="0.25">
      <c r="E572" s="61">
        <f t="shared" ca="1" si="25"/>
        <v>0.44963821315605801</v>
      </c>
      <c r="F572" s="79">
        <f t="shared" ca="1" si="26"/>
        <v>1.9202251252535236</v>
      </c>
      <c r="G572" s="66">
        <f t="shared" ca="1" si="24"/>
        <v>-5.9752022116573684</v>
      </c>
    </row>
    <row r="573" spans="5:7" x14ac:dyDescent="0.25">
      <c r="E573" s="61">
        <f t="shared" ca="1" si="25"/>
        <v>0.56449896554852297</v>
      </c>
      <c r="F573" s="79">
        <f t="shared" ca="1" si="26"/>
        <v>2.102724513423901</v>
      </c>
      <c r="G573" s="66">
        <f t="shared" ca="1" si="24"/>
        <v>-5.9740344689128158</v>
      </c>
    </row>
    <row r="574" spans="5:7" x14ac:dyDescent="0.25">
      <c r="E574" s="61">
        <f t="shared" ca="1" si="25"/>
        <v>0.75981043242295954</v>
      </c>
      <c r="F574" s="79">
        <f t="shared" ca="1" si="26"/>
        <v>2.5318108788601785</v>
      </c>
      <c r="G574" s="66">
        <f t="shared" ca="1" si="24"/>
        <v>-5.9713030208013089</v>
      </c>
    </row>
    <row r="575" spans="5:7" x14ac:dyDescent="0.25">
      <c r="E575" s="61">
        <f t="shared" ca="1" si="25"/>
        <v>0.40276911146962602</v>
      </c>
      <c r="F575" s="79">
        <f t="shared" ca="1" si="26"/>
        <v>1.8423356391129073</v>
      </c>
      <c r="G575" s="66">
        <f t="shared" ca="1" si="24"/>
        <v>-5.9757016812652921</v>
      </c>
    </row>
    <row r="576" spans="5:7" x14ac:dyDescent="0.25">
      <c r="E576" s="61">
        <f t="shared" ca="1" si="25"/>
        <v>0.51810777449133594</v>
      </c>
      <c r="F576" s="79">
        <f t="shared" ca="1" si="26"/>
        <v>2.0284743481289809</v>
      </c>
      <c r="G576" s="66">
        <f t="shared" ca="1" si="24"/>
        <v>-5.9745091363304752</v>
      </c>
    </row>
    <row r="577" spans="5:7" x14ac:dyDescent="0.25">
      <c r="E577" s="61">
        <f t="shared" ca="1" si="25"/>
        <v>0.813784008192453</v>
      </c>
      <c r="F577" s="79">
        <f t="shared" ca="1" si="26"/>
        <v>2.7548770661646809</v>
      </c>
      <c r="G577" s="66">
        <f t="shared" ca="1" si="24"/>
        <v>-5.9698909097472592</v>
      </c>
    </row>
    <row r="578" spans="5:7" x14ac:dyDescent="0.25">
      <c r="E578" s="61">
        <f t="shared" ca="1" si="25"/>
        <v>0.72297874981331423</v>
      </c>
      <c r="F578" s="79">
        <f t="shared" ca="1" si="26"/>
        <v>2.4215789205306555</v>
      </c>
      <c r="G578" s="66">
        <f t="shared" ca="1" si="24"/>
        <v>-5.9720028312174174</v>
      </c>
    </row>
    <row r="579" spans="5:7" x14ac:dyDescent="0.25">
      <c r="E579" s="61">
        <f t="shared" ca="1" si="25"/>
        <v>0.46998743872789406</v>
      </c>
      <c r="F579" s="79">
        <f t="shared" ca="1" si="26"/>
        <v>1.9527161768276509</v>
      </c>
      <c r="G579" s="66">
        <f t="shared" ref="G579:G642" ca="1" si="27">LN(1/(PI()*$O$14*(1 + ((F579-$O$13)/$O$14)^2)))</f>
        <v>-5.9749940530775687</v>
      </c>
    </row>
    <row r="580" spans="5:7" x14ac:dyDescent="0.25">
      <c r="E580" s="61">
        <f t="shared" ref="E580:E643" ca="1" si="28">RAND()</f>
        <v>0.78201077026453147</v>
      </c>
      <c r="F580" s="79">
        <f t="shared" ref="F580:F643" ca="1" si="29">$C$3+$C$4*TAN(PI()*(E580-0.5))</f>
        <v>2.612229756023694</v>
      </c>
      <c r="G580" s="66">
        <f t="shared" ca="1" si="27"/>
        <v>-5.9707933097912331</v>
      </c>
    </row>
    <row r="581" spans="5:7" x14ac:dyDescent="0.25">
      <c r="E581" s="61">
        <f t="shared" ca="1" si="28"/>
        <v>0.41979759898379798</v>
      </c>
      <c r="F581" s="79">
        <f t="shared" ca="1" si="29"/>
        <v>1.8712828744471695</v>
      </c>
      <c r="G581" s="66">
        <f t="shared" ca="1" si="27"/>
        <v>-5.9755159802344062</v>
      </c>
    </row>
    <row r="582" spans="5:7" x14ac:dyDescent="0.25">
      <c r="E582" s="61">
        <f t="shared" ca="1" si="28"/>
        <v>0.54425712807117543</v>
      </c>
      <c r="F582" s="79">
        <f t="shared" ca="1" si="29"/>
        <v>2.0699703945922896</v>
      </c>
      <c r="G582" s="66">
        <f t="shared" ca="1" si="27"/>
        <v>-5.9742437869786675</v>
      </c>
    </row>
    <row r="583" spans="5:7" x14ac:dyDescent="0.25">
      <c r="E583" s="61">
        <f t="shared" ca="1" si="28"/>
        <v>3.0733196590198131E-2</v>
      </c>
      <c r="F583" s="79">
        <f t="shared" ca="1" si="29"/>
        <v>-3.1624984917095862</v>
      </c>
      <c r="G583" s="66">
        <f t="shared" ca="1" si="27"/>
        <v>-6.0091044997982221</v>
      </c>
    </row>
    <row r="584" spans="5:7" x14ac:dyDescent="0.25">
      <c r="E584" s="61">
        <f t="shared" ca="1" si="28"/>
        <v>0.17466254671480574</v>
      </c>
      <c r="F584" s="79">
        <f t="shared" ca="1" si="29"/>
        <v>1.1821291749404961</v>
      </c>
      <c r="G584" s="66">
        <f t="shared" ca="1" si="27"/>
        <v>-5.9799611789039764</v>
      </c>
    </row>
    <row r="585" spans="5:7" x14ac:dyDescent="0.25">
      <c r="E585" s="61">
        <f t="shared" ca="1" si="28"/>
        <v>0.39408639373340959</v>
      </c>
      <c r="F585" s="79">
        <f t="shared" ca="1" si="29"/>
        <v>1.8272068426659962</v>
      </c>
      <c r="G585" s="66">
        <f t="shared" ca="1" si="27"/>
        <v>-5.9757987704445306</v>
      </c>
    </row>
    <row r="586" spans="5:7" x14ac:dyDescent="0.25">
      <c r="E586" s="61">
        <f t="shared" ca="1" si="28"/>
        <v>0.12918534581085162</v>
      </c>
      <c r="F586" s="79">
        <f t="shared" ca="1" si="29"/>
        <v>0.83640675275339915</v>
      </c>
      <c r="G586" s="66">
        <f t="shared" ca="1" si="27"/>
        <v>-5.982210034690091</v>
      </c>
    </row>
    <row r="587" spans="5:7" x14ac:dyDescent="0.25">
      <c r="E587" s="61">
        <f t="shared" ca="1" si="28"/>
        <v>0.30246337320695693</v>
      </c>
      <c r="F587" s="79">
        <f t="shared" ca="1" si="29"/>
        <v>1.6426078025435857</v>
      </c>
      <c r="G587" s="66">
        <f t="shared" ca="1" si="27"/>
        <v>-5.9769854009091441</v>
      </c>
    </row>
    <row r="588" spans="5:7" x14ac:dyDescent="0.25">
      <c r="E588" s="61">
        <f t="shared" ca="1" si="28"/>
        <v>0.20128503347656612</v>
      </c>
      <c r="F588" s="79">
        <f t="shared" ca="1" si="29"/>
        <v>1.317619262828067</v>
      </c>
      <c r="G588" s="66">
        <f t="shared" ca="1" si="27"/>
        <v>-5.9790832670441878</v>
      </c>
    </row>
    <row r="589" spans="5:7" x14ac:dyDescent="0.25">
      <c r="E589" s="61">
        <f t="shared" ca="1" si="28"/>
        <v>0.85109527779956784</v>
      </c>
      <c r="F589" s="79">
        <f t="shared" ca="1" si="29"/>
        <v>2.9897094294396451</v>
      </c>
      <c r="G589" s="66">
        <f t="shared" ca="1" si="27"/>
        <v>-5.9684101661329523</v>
      </c>
    </row>
    <row r="590" spans="5:7" x14ac:dyDescent="0.25">
      <c r="E590" s="61">
        <f t="shared" ca="1" si="28"/>
        <v>0.48972851113891569</v>
      </c>
      <c r="F590" s="79">
        <f t="shared" ca="1" si="29"/>
        <v>1.9838599805568924</v>
      </c>
      <c r="G590" s="66">
        <f t="shared" ca="1" si="27"/>
        <v>-5.9747946318515215</v>
      </c>
    </row>
    <row r="591" spans="5:7" x14ac:dyDescent="0.25">
      <c r="E591" s="61">
        <f t="shared" ca="1" si="28"/>
        <v>0.89426123876861963</v>
      </c>
      <c r="F591" s="79">
        <f t="shared" ca="1" si="29"/>
        <v>3.4493949371690782</v>
      </c>
      <c r="G591" s="66">
        <f t="shared" ca="1" si="27"/>
        <v>-5.9655290932177447</v>
      </c>
    </row>
    <row r="592" spans="5:7" x14ac:dyDescent="0.25">
      <c r="E592" s="61">
        <f t="shared" ca="1" si="28"/>
        <v>0.57868844787334273</v>
      </c>
      <c r="F592" s="79">
        <f t="shared" ca="1" si="29"/>
        <v>2.1261844922368134</v>
      </c>
      <c r="G592" s="66">
        <f t="shared" ca="1" si="27"/>
        <v>-5.9738846166359405</v>
      </c>
    </row>
    <row r="593" spans="5:7" x14ac:dyDescent="0.25">
      <c r="E593" s="61">
        <f t="shared" ca="1" si="28"/>
        <v>0.57404656033759438</v>
      </c>
      <c r="F593" s="79">
        <f t="shared" ca="1" si="29"/>
        <v>2.1184565317167396</v>
      </c>
      <c r="G593" s="66">
        <f t="shared" ca="1" si="27"/>
        <v>-5.9739339730045842</v>
      </c>
    </row>
    <row r="594" spans="5:7" x14ac:dyDescent="0.25">
      <c r="E594" s="61">
        <f t="shared" ca="1" si="28"/>
        <v>0.6116329659933103</v>
      </c>
      <c r="F594" s="79">
        <f t="shared" ca="1" si="29"/>
        <v>2.1829139928528658</v>
      </c>
      <c r="G594" s="66">
        <f t="shared" ca="1" si="27"/>
        <v>-5.9735224972596477</v>
      </c>
    </row>
    <row r="595" spans="5:7" x14ac:dyDescent="0.25">
      <c r="E595" s="61">
        <f t="shared" ca="1" si="28"/>
        <v>0.43446314110944395</v>
      </c>
      <c r="F595" s="79">
        <f t="shared" ca="1" si="29"/>
        <v>1.8955752078629537</v>
      </c>
      <c r="G595" s="66">
        <f t="shared" ca="1" si="27"/>
        <v>-5.9753602101871017</v>
      </c>
    </row>
    <row r="596" spans="5:7" x14ac:dyDescent="0.25">
      <c r="E596" s="61">
        <f t="shared" ca="1" si="28"/>
        <v>0.65465665433532394</v>
      </c>
      <c r="F596" s="79">
        <f t="shared" ca="1" si="29"/>
        <v>2.2640462449281742</v>
      </c>
      <c r="G596" s="66">
        <f t="shared" ca="1" si="27"/>
        <v>-5.9730052101142928</v>
      </c>
    </row>
    <row r="597" spans="5:7" x14ac:dyDescent="0.25">
      <c r="E597" s="61">
        <f t="shared" ca="1" si="28"/>
        <v>0.59520437872205145</v>
      </c>
      <c r="F597" s="79">
        <f t="shared" ca="1" si="29"/>
        <v>2.1541715754220028</v>
      </c>
      <c r="G597" s="66">
        <f t="shared" ca="1" si="27"/>
        <v>-5.9737059244762927</v>
      </c>
    </row>
    <row r="598" spans="5:7" x14ac:dyDescent="0.25">
      <c r="E598" s="61">
        <f t="shared" ca="1" si="28"/>
        <v>0.32117300557317907</v>
      </c>
      <c r="F598" s="79">
        <f t="shared" ca="1" si="29"/>
        <v>1.685268958093495</v>
      </c>
      <c r="G598" s="66">
        <f t="shared" ca="1" si="27"/>
        <v>-5.9767108462884231</v>
      </c>
    </row>
    <row r="599" spans="5:7" x14ac:dyDescent="0.25">
      <c r="E599" s="61">
        <f t="shared" ca="1" si="28"/>
        <v>3.9548481620070297E-2</v>
      </c>
      <c r="F599" s="79">
        <f t="shared" ca="1" si="29"/>
        <v>-2.0035708308513485</v>
      </c>
      <c r="G599" s="66">
        <f t="shared" ca="1" si="27"/>
        <v>-6.0011470725377123</v>
      </c>
    </row>
    <row r="600" spans="5:7" x14ac:dyDescent="0.25">
      <c r="E600" s="61">
        <f t="shared" ca="1" si="28"/>
        <v>0.14845576305804808</v>
      </c>
      <c r="F600" s="79">
        <f t="shared" ca="1" si="29"/>
        <v>1.0068124995770957</v>
      </c>
      <c r="G600" s="66">
        <f t="shared" ca="1" si="27"/>
        <v>-5.9811000136579811</v>
      </c>
    </row>
    <row r="601" spans="5:7" x14ac:dyDescent="0.25">
      <c r="E601" s="61">
        <f t="shared" ca="1" si="28"/>
        <v>0.13078000982507443</v>
      </c>
      <c r="F601" s="79">
        <f t="shared" ca="1" si="29"/>
        <v>0.85229255869561205</v>
      </c>
      <c r="G601" s="66">
        <f t="shared" ca="1" si="27"/>
        <v>-5.9821064264251973</v>
      </c>
    </row>
    <row r="602" spans="5:7" x14ac:dyDescent="0.25">
      <c r="E602" s="61">
        <f t="shared" ca="1" si="28"/>
        <v>0.69887792900625034</v>
      </c>
      <c r="F602" s="79">
        <f t="shared" ca="1" si="29"/>
        <v>2.3605852030958734</v>
      </c>
      <c r="G602" s="66">
        <f t="shared" ca="1" si="27"/>
        <v>-5.9723906159574573</v>
      </c>
    </row>
    <row r="603" spans="5:7" x14ac:dyDescent="0.25">
      <c r="E603" s="61">
        <f t="shared" ca="1" si="28"/>
        <v>0.37669452785896396</v>
      </c>
      <c r="F603" s="79">
        <f t="shared" ca="1" si="29"/>
        <v>1.7960048305110892</v>
      </c>
      <c r="G603" s="66">
        <f t="shared" ca="1" si="27"/>
        <v>-5.9759990867356061</v>
      </c>
    </row>
    <row r="604" spans="5:7" x14ac:dyDescent="0.25">
      <c r="E604" s="61">
        <f t="shared" ca="1" si="28"/>
        <v>0.73635512744283971</v>
      </c>
      <c r="F604" s="79">
        <f t="shared" ca="1" si="29"/>
        <v>2.4588712255103471</v>
      </c>
      <c r="G604" s="66">
        <f t="shared" ca="1" si="27"/>
        <v>-5.9717659329179327</v>
      </c>
    </row>
    <row r="605" spans="5:7" x14ac:dyDescent="0.25">
      <c r="E605" s="61">
        <f t="shared" ca="1" si="28"/>
        <v>0.21015432272708401</v>
      </c>
      <c r="F605" s="79">
        <f t="shared" ca="1" si="29"/>
        <v>1.3560487793917249</v>
      </c>
      <c r="G605" s="66">
        <f t="shared" ca="1" si="27"/>
        <v>-5.9788346142729498</v>
      </c>
    </row>
    <row r="606" spans="5:7" x14ac:dyDescent="0.25">
      <c r="E606" s="61">
        <f t="shared" ca="1" si="28"/>
        <v>0.97922044972342681</v>
      </c>
      <c r="F606" s="79">
        <f t="shared" ca="1" si="29"/>
        <v>9.6483269442862714</v>
      </c>
      <c r="G606" s="66">
        <f t="shared" ca="1" si="27"/>
        <v>-5.9290476863400698</v>
      </c>
    </row>
    <row r="607" spans="5:7" x14ac:dyDescent="0.25">
      <c r="E607" s="61">
        <f t="shared" ca="1" si="28"/>
        <v>0.76232997178523798</v>
      </c>
      <c r="F607" s="79">
        <f t="shared" ca="1" si="29"/>
        <v>2.5403176501477507</v>
      </c>
      <c r="G607" s="66">
        <f t="shared" ca="1" si="27"/>
        <v>-5.9712490700181657</v>
      </c>
    </row>
    <row r="608" spans="5:7" x14ac:dyDescent="0.25">
      <c r="E608" s="61">
        <f t="shared" ca="1" si="28"/>
        <v>0.45650083963851695</v>
      </c>
      <c r="F608" s="79">
        <f t="shared" ca="1" si="29"/>
        <v>1.9312431324889061</v>
      </c>
      <c r="G608" s="66">
        <f t="shared" ca="1" si="27"/>
        <v>-5.9751316105629959</v>
      </c>
    </row>
    <row r="609" spans="5:7" x14ac:dyDescent="0.25">
      <c r="E609" s="61">
        <f t="shared" ca="1" si="28"/>
        <v>0.42293054910971351</v>
      </c>
      <c r="F609" s="79">
        <f t="shared" ca="1" si="29"/>
        <v>1.8765171489588424</v>
      </c>
      <c r="G609" s="66">
        <f t="shared" ca="1" si="27"/>
        <v>-5.9754824110993585</v>
      </c>
    </row>
    <row r="610" spans="5:7" x14ac:dyDescent="0.25">
      <c r="E610" s="61">
        <f t="shared" ca="1" si="28"/>
        <v>0.7222295227541915</v>
      </c>
      <c r="F610" s="79">
        <f t="shared" ca="1" si="29"/>
        <v>2.4195693578496349</v>
      </c>
      <c r="G610" s="66">
        <f t="shared" ca="1" si="27"/>
        <v>-5.9720156011758148</v>
      </c>
    </row>
    <row r="611" spans="5:7" x14ac:dyDescent="0.25">
      <c r="E611" s="61">
        <f t="shared" ca="1" si="28"/>
        <v>0.9557987344625104</v>
      </c>
      <c r="F611" s="79">
        <f t="shared" ca="1" si="29"/>
        <v>5.5775139376348761</v>
      </c>
      <c r="G611" s="66">
        <f t="shared" ca="1" si="27"/>
        <v>-5.952498817830703</v>
      </c>
    </row>
    <row r="612" spans="5:7" x14ac:dyDescent="0.25">
      <c r="E612" s="61">
        <f t="shared" ca="1" si="28"/>
        <v>4.9416436427109911E-2</v>
      </c>
      <c r="F612" s="79">
        <f t="shared" ca="1" si="29"/>
        <v>-1.1947723350976807</v>
      </c>
      <c r="G612" s="66">
        <f t="shared" ca="1" si="27"/>
        <v>-5.9956713235671746</v>
      </c>
    </row>
    <row r="613" spans="5:7" x14ac:dyDescent="0.25">
      <c r="E613" s="61">
        <f t="shared" ca="1" si="28"/>
        <v>0.31914606103612408</v>
      </c>
      <c r="F613" s="79">
        <f t="shared" ca="1" si="29"/>
        <v>1.6808055503939721</v>
      </c>
      <c r="G613" s="66">
        <f t="shared" ca="1" si="27"/>
        <v>-5.9767395624000521</v>
      </c>
    </row>
    <row r="614" spans="5:7" x14ac:dyDescent="0.25">
      <c r="E614" s="61">
        <f t="shared" ca="1" si="28"/>
        <v>0.38609191815252275</v>
      </c>
      <c r="F614" s="79">
        <f t="shared" ca="1" si="29"/>
        <v>1.8130232968405378</v>
      </c>
      <c r="G614" s="66">
        <f t="shared" ca="1" si="27"/>
        <v>-5.9758898156503184</v>
      </c>
    </row>
    <row r="615" spans="5:7" x14ac:dyDescent="0.25">
      <c r="E615" s="61">
        <f t="shared" ca="1" si="28"/>
        <v>0.2652055589343022</v>
      </c>
      <c r="F615" s="79">
        <f t="shared" ca="1" si="29"/>
        <v>1.5456248956596443</v>
      </c>
      <c r="G615" s="66">
        <f t="shared" ca="1" si="27"/>
        <v>-5.9776102736427008</v>
      </c>
    </row>
    <row r="616" spans="5:7" x14ac:dyDescent="0.25">
      <c r="E616" s="61">
        <f t="shared" ca="1" si="28"/>
        <v>0.65485392917589846</v>
      </c>
      <c r="F616" s="79">
        <f t="shared" ca="1" si="29"/>
        <v>2.2644426727828817</v>
      </c>
      <c r="G616" s="66">
        <f t="shared" ca="1" si="27"/>
        <v>-5.973002684289014</v>
      </c>
    </row>
    <row r="617" spans="5:7" x14ac:dyDescent="0.25">
      <c r="E617" s="61">
        <f t="shared" ca="1" si="28"/>
        <v>0.43826638167096399</v>
      </c>
      <c r="F617" s="79">
        <f t="shared" ca="1" si="29"/>
        <v>1.9017946800606602</v>
      </c>
      <c r="G617" s="66">
        <f t="shared" ca="1" si="27"/>
        <v>-5.9753203391219092</v>
      </c>
    </row>
    <row r="618" spans="5:7" x14ac:dyDescent="0.25">
      <c r="E618" s="61">
        <f t="shared" ca="1" si="28"/>
        <v>0.61348649640764119</v>
      </c>
      <c r="F618" s="79">
        <f t="shared" ca="1" si="29"/>
        <v>2.18622224524169</v>
      </c>
      <c r="G618" s="66">
        <f t="shared" ca="1" si="27"/>
        <v>-5.9735013904855307</v>
      </c>
    </row>
    <row r="619" spans="5:7" x14ac:dyDescent="0.25">
      <c r="E619" s="61">
        <f t="shared" ca="1" si="28"/>
        <v>0.85488250165443458</v>
      </c>
      <c r="F619" s="79">
        <f t="shared" ca="1" si="29"/>
        <v>3.0196741012340116</v>
      </c>
      <c r="G619" s="66">
        <f t="shared" ca="1" si="27"/>
        <v>-5.9682216562189732</v>
      </c>
    </row>
    <row r="620" spans="5:7" x14ac:dyDescent="0.25">
      <c r="E620" s="61">
        <f t="shared" ca="1" si="28"/>
        <v>0.189350823376077</v>
      </c>
      <c r="F620" s="79">
        <f t="shared" ca="1" si="29"/>
        <v>1.261035010926117</v>
      </c>
      <c r="G620" s="66">
        <f t="shared" ca="1" si="27"/>
        <v>-5.979449671079542</v>
      </c>
    </row>
    <row r="621" spans="5:7" x14ac:dyDescent="0.25">
      <c r="E621" s="61">
        <f t="shared" ca="1" si="28"/>
        <v>0.6955536189277437</v>
      </c>
      <c r="F621" s="79">
        <f t="shared" ca="1" si="29"/>
        <v>2.3527066446985723</v>
      </c>
      <c r="G621" s="66">
        <f t="shared" ca="1" si="27"/>
        <v>-5.972440735406634</v>
      </c>
    </row>
    <row r="622" spans="5:7" x14ac:dyDescent="0.25">
      <c r="E622" s="61">
        <f t="shared" ca="1" si="28"/>
        <v>0.20447569230380958</v>
      </c>
      <c r="F622" s="79">
        <f t="shared" ca="1" si="29"/>
        <v>1.3317729766095678</v>
      </c>
      <c r="G622" s="66">
        <f t="shared" ca="1" si="27"/>
        <v>-5.9789916692993108</v>
      </c>
    </row>
    <row r="623" spans="5:7" x14ac:dyDescent="0.25">
      <c r="E623" s="61">
        <f t="shared" ca="1" si="28"/>
        <v>0.65909597735566039</v>
      </c>
      <c r="F623" s="79">
        <f t="shared" ca="1" si="29"/>
        <v>2.2730309908782225</v>
      </c>
      <c r="G623" s="66">
        <f t="shared" ca="1" si="27"/>
        <v>-5.9729479682968591</v>
      </c>
    </row>
    <row r="624" spans="5:7" x14ac:dyDescent="0.25">
      <c r="E624" s="61">
        <f t="shared" ca="1" si="28"/>
        <v>0.89140228364968355</v>
      </c>
      <c r="F624" s="79">
        <f t="shared" ca="1" si="29"/>
        <v>3.4082381329726328</v>
      </c>
      <c r="G624" s="66">
        <f t="shared" ca="1" si="27"/>
        <v>-5.9657860949576458</v>
      </c>
    </row>
    <row r="625" spans="5:7" x14ac:dyDescent="0.25">
      <c r="E625" s="61">
        <f t="shared" ca="1" si="28"/>
        <v>0.30891198475589188</v>
      </c>
      <c r="F625" s="79">
        <f t="shared" ca="1" si="29"/>
        <v>1.6576961398559258</v>
      </c>
      <c r="G625" s="66">
        <f t="shared" ca="1" si="27"/>
        <v>-5.9768882747030361</v>
      </c>
    </row>
    <row r="626" spans="5:7" x14ac:dyDescent="0.25">
      <c r="E626" s="61">
        <f t="shared" ca="1" si="28"/>
        <v>0.93229444720307264</v>
      </c>
      <c r="F626" s="79">
        <f t="shared" ca="1" si="29"/>
        <v>4.3151346844956056</v>
      </c>
      <c r="G626" s="66">
        <f t="shared" ca="1" si="27"/>
        <v>-5.9601666325633698</v>
      </c>
    </row>
    <row r="627" spans="5:7" x14ac:dyDescent="0.25">
      <c r="E627" s="61">
        <f t="shared" ca="1" si="28"/>
        <v>0.26260055223837397</v>
      </c>
      <c r="F627" s="79">
        <f t="shared" ca="1" si="29"/>
        <v>1.5380975811941342</v>
      </c>
      <c r="G627" s="66">
        <f t="shared" ca="1" si="27"/>
        <v>-5.9776588147901411</v>
      </c>
    </row>
    <row r="628" spans="5:7" x14ac:dyDescent="0.25">
      <c r="E628" s="61">
        <f t="shared" ca="1" si="28"/>
        <v>0.90748863792444823</v>
      </c>
      <c r="F628" s="79">
        <f t="shared" ca="1" si="29"/>
        <v>3.6716688429710853</v>
      </c>
      <c r="G628" s="66">
        <f t="shared" ca="1" si="27"/>
        <v>-5.9641443520915915</v>
      </c>
    </row>
    <row r="629" spans="5:7" x14ac:dyDescent="0.25">
      <c r="E629" s="61">
        <f t="shared" ca="1" si="28"/>
        <v>4.0271032498127357E-2</v>
      </c>
      <c r="F629" s="79">
        <f t="shared" ca="1" si="29"/>
        <v>-1.9309865254884251</v>
      </c>
      <c r="G629" s="66">
        <f t="shared" ca="1" si="27"/>
        <v>-6.0006530286625344</v>
      </c>
    </row>
    <row r="630" spans="5:7" x14ac:dyDescent="0.25">
      <c r="E630" s="61">
        <f t="shared" ca="1" si="28"/>
        <v>0.89887720220858169</v>
      </c>
      <c r="F630" s="79">
        <f t="shared" ca="1" si="29"/>
        <v>3.5205704820848904</v>
      </c>
      <c r="G630" s="66">
        <f t="shared" ca="1" si="27"/>
        <v>-5.9650850825118003</v>
      </c>
    </row>
    <row r="631" spans="5:7" x14ac:dyDescent="0.25">
      <c r="E631" s="61">
        <f t="shared" ca="1" si="28"/>
        <v>0.28833268178543592</v>
      </c>
      <c r="F631" s="79">
        <f t="shared" ca="1" si="29"/>
        <v>1.6079482682643771</v>
      </c>
      <c r="G631" s="66">
        <f t="shared" ca="1" si="27"/>
        <v>-5.9772086018604593</v>
      </c>
    </row>
    <row r="632" spans="5:7" x14ac:dyDescent="0.25">
      <c r="E632" s="61">
        <f t="shared" ca="1" si="28"/>
        <v>6.989554324053826E-2</v>
      </c>
      <c r="F632" s="79">
        <f t="shared" ca="1" si="29"/>
        <v>-0.24032452908171553</v>
      </c>
      <c r="G632" s="66">
        <f t="shared" ca="1" si="27"/>
        <v>-5.9892934751719862</v>
      </c>
    </row>
    <row r="633" spans="5:7" x14ac:dyDescent="0.25">
      <c r="E633" s="61">
        <f t="shared" ca="1" si="28"/>
        <v>0.58180294581350567</v>
      </c>
      <c r="F633" s="79">
        <f t="shared" ca="1" si="29"/>
        <v>2.1314013700796228</v>
      </c>
      <c r="G633" s="66">
        <f t="shared" ca="1" si="27"/>
        <v>-5.973851301491182</v>
      </c>
    </row>
    <row r="634" spans="5:7" x14ac:dyDescent="0.25">
      <c r="E634" s="61">
        <f t="shared" ca="1" si="28"/>
        <v>0.30186193900929559</v>
      </c>
      <c r="F634" s="79">
        <f t="shared" ca="1" si="29"/>
        <v>1.6411784611218931</v>
      </c>
      <c r="G634" s="66">
        <f t="shared" ca="1" si="27"/>
        <v>-5.9769946030787953</v>
      </c>
    </row>
    <row r="635" spans="5:7" x14ac:dyDescent="0.25">
      <c r="E635" s="61">
        <f t="shared" ca="1" si="28"/>
        <v>0.31867884029378857</v>
      </c>
      <c r="F635" s="79">
        <f t="shared" ca="1" si="29"/>
        <v>1.6797715747456845</v>
      </c>
      <c r="G635" s="66">
        <f t="shared" ca="1" si="27"/>
        <v>-5.9767462149649493</v>
      </c>
    </row>
    <row r="636" spans="5:7" x14ac:dyDescent="0.25">
      <c r="E636" s="61">
        <f t="shared" ca="1" si="28"/>
        <v>0.65106995610243257</v>
      </c>
      <c r="F636" s="79">
        <f t="shared" ca="1" si="29"/>
        <v>2.2568833804366069</v>
      </c>
      <c r="G636" s="66">
        <f t="shared" ca="1" si="27"/>
        <v>-5.9730508509539861</v>
      </c>
    </row>
    <row r="637" spans="5:7" x14ac:dyDescent="0.25">
      <c r="E637" s="61">
        <f t="shared" ca="1" si="28"/>
        <v>0.2645536591998956</v>
      </c>
      <c r="F637" s="79">
        <f t="shared" ca="1" si="29"/>
        <v>1.5437517569910033</v>
      </c>
      <c r="G637" s="66">
        <f t="shared" ca="1" si="27"/>
        <v>-5.9776223523294458</v>
      </c>
    </row>
    <row r="638" spans="5:7" x14ac:dyDescent="0.25">
      <c r="E638" s="61">
        <f t="shared" ca="1" si="28"/>
        <v>0.60490721805846248</v>
      </c>
      <c r="F638" s="79">
        <f t="shared" ca="1" si="29"/>
        <v>2.1710254535065276</v>
      </c>
      <c r="G638" s="66">
        <f t="shared" ca="1" si="27"/>
        <v>-5.9735983562982833</v>
      </c>
    </row>
    <row r="639" spans="5:7" x14ac:dyDescent="0.25">
      <c r="E639" s="61">
        <f t="shared" ca="1" si="28"/>
        <v>0.18472992570455393</v>
      </c>
      <c r="F639" s="79">
        <f t="shared" ca="1" si="29"/>
        <v>1.2374135104243922</v>
      </c>
      <c r="G639" s="66">
        <f t="shared" ca="1" si="27"/>
        <v>-5.9796027289189224</v>
      </c>
    </row>
    <row r="640" spans="5:7" x14ac:dyDescent="0.25">
      <c r="E640" s="61">
        <f t="shared" ca="1" si="28"/>
        <v>0.49196359577735105</v>
      </c>
      <c r="F640" s="79">
        <f t="shared" ca="1" si="29"/>
        <v>1.987373762928528</v>
      </c>
      <c r="G640" s="66">
        <f t="shared" ca="1" si="27"/>
        <v>-5.9747721387800574</v>
      </c>
    </row>
    <row r="641" spans="5:7" x14ac:dyDescent="0.25">
      <c r="E641" s="61">
        <f t="shared" ca="1" si="28"/>
        <v>0.7585377850357885</v>
      </c>
      <c r="F641" s="79">
        <f t="shared" ca="1" si="29"/>
        <v>2.5275682978180147</v>
      </c>
      <c r="G641" s="66">
        <f t="shared" ca="1" si="27"/>
        <v>-5.9713299305989764</v>
      </c>
    </row>
    <row r="642" spans="5:7" x14ac:dyDescent="0.25">
      <c r="E642" s="61">
        <f t="shared" ca="1" si="28"/>
        <v>0.31214648479671558</v>
      </c>
      <c r="F642" s="79">
        <f t="shared" ca="1" si="29"/>
        <v>1.6651068629261068</v>
      </c>
      <c r="G642" s="66">
        <f t="shared" ca="1" si="27"/>
        <v>-5.9768405794739712</v>
      </c>
    </row>
    <row r="643" spans="5:7" x14ac:dyDescent="0.25">
      <c r="E643" s="61">
        <f t="shared" ca="1" si="28"/>
        <v>0.47237069277514243</v>
      </c>
      <c r="F643" s="79">
        <f t="shared" ca="1" si="29"/>
        <v>1.9564906607687469</v>
      </c>
      <c r="G643" s="66">
        <f t="shared" ref="G643:G706" ca="1" si="30">LN(1/(PI()*$O$14*(1 + ((F643-$O$13)/$O$14)^2)))</f>
        <v>-5.974969878626184</v>
      </c>
    </row>
    <row r="644" spans="5:7" x14ac:dyDescent="0.25">
      <c r="E644" s="61">
        <f t="shared" ref="E644:E707" ca="1" si="31">RAND()</f>
        <v>0.97166203147836139</v>
      </c>
      <c r="F644" s="79">
        <f t="shared" ref="F644:F707" ca="1" si="32">$C$3+$C$4*TAN(PI()*(E644-0.5))</f>
        <v>7.6014689138017921</v>
      </c>
      <c r="G644" s="66">
        <f t="shared" ca="1" si="30"/>
        <v>-5.9405906882837263</v>
      </c>
    </row>
    <row r="645" spans="5:7" x14ac:dyDescent="0.25">
      <c r="E645" s="61">
        <f t="shared" ca="1" si="31"/>
        <v>0.13221993029186951</v>
      </c>
      <c r="F645" s="79">
        <f t="shared" ca="1" si="32"/>
        <v>0.86632613606596598</v>
      </c>
      <c r="G645" s="66">
        <f t="shared" ca="1" si="30"/>
        <v>-5.9820149204412498</v>
      </c>
    </row>
    <row r="646" spans="5:7" x14ac:dyDescent="0.25">
      <c r="E646" s="61">
        <f t="shared" ca="1" si="31"/>
        <v>8.7521525319386839E-2</v>
      </c>
      <c r="F646" s="79">
        <f t="shared" ca="1" si="32"/>
        <v>0.22759252113391892</v>
      </c>
      <c r="G646" s="66">
        <f t="shared" ca="1" si="30"/>
        <v>-5.98620052685727</v>
      </c>
    </row>
    <row r="647" spans="5:7" x14ac:dyDescent="0.25">
      <c r="E647" s="61">
        <f t="shared" ca="1" si="31"/>
        <v>0.73914269617925998</v>
      </c>
      <c r="F647" s="79">
        <f t="shared" ca="1" si="32"/>
        <v>2.4670034629344606</v>
      </c>
      <c r="G647" s="66">
        <f t="shared" ca="1" si="30"/>
        <v>-5.9717142930863556</v>
      </c>
    </row>
    <row r="648" spans="5:7" x14ac:dyDescent="0.25">
      <c r="E648" s="61">
        <f t="shared" ca="1" si="31"/>
        <v>0.93194028083404634</v>
      </c>
      <c r="F648" s="79">
        <f t="shared" ca="1" si="32"/>
        <v>4.3027151067844018</v>
      </c>
      <c r="G648" s="66">
        <f t="shared" ca="1" si="30"/>
        <v>-5.9602429681014444</v>
      </c>
    </row>
    <row r="649" spans="5:7" x14ac:dyDescent="0.25">
      <c r="E649" s="61">
        <f t="shared" ca="1" si="31"/>
        <v>0.62839235769637369</v>
      </c>
      <c r="F649" s="79">
        <f t="shared" ca="1" si="32"/>
        <v>2.2133776649632662</v>
      </c>
      <c r="G649" s="66">
        <f t="shared" ca="1" si="30"/>
        <v>-5.9733281823764548</v>
      </c>
    </row>
    <row r="650" spans="5:7" x14ac:dyDescent="0.25">
      <c r="E650" s="61">
        <f t="shared" ca="1" si="31"/>
        <v>0.53614174020279748</v>
      </c>
      <c r="F650" s="79">
        <f t="shared" ca="1" si="32"/>
        <v>2.0570165413082546</v>
      </c>
      <c r="G650" s="66">
        <f t="shared" ca="1" si="30"/>
        <v>-5.9743266014720833</v>
      </c>
    </row>
    <row r="651" spans="5:7" x14ac:dyDescent="0.25">
      <c r="E651" s="61">
        <f t="shared" ca="1" si="31"/>
        <v>0.29915345651573111</v>
      </c>
      <c r="F651" s="79">
        <f t="shared" ca="1" si="32"/>
        <v>1.6346931246818663</v>
      </c>
      <c r="G651" s="66">
        <f t="shared" ca="1" si="30"/>
        <v>-5.9770363587177222</v>
      </c>
    </row>
    <row r="652" spans="5:7" x14ac:dyDescent="0.25">
      <c r="E652" s="61">
        <f t="shared" ca="1" si="31"/>
        <v>0.58470938582848919</v>
      </c>
      <c r="F652" s="79">
        <f t="shared" ca="1" si="32"/>
        <v>2.1362939841054396</v>
      </c>
      <c r="G652" s="66">
        <f t="shared" ca="1" si="30"/>
        <v>-5.9738200597614872</v>
      </c>
    </row>
    <row r="653" spans="5:7" x14ac:dyDescent="0.25">
      <c r="E653" s="61">
        <f t="shared" ca="1" si="31"/>
        <v>0.19125082576625096</v>
      </c>
      <c r="F653" s="79">
        <f t="shared" ca="1" si="32"/>
        <v>1.2704555447994252</v>
      </c>
      <c r="G653" s="66">
        <f t="shared" ca="1" si="30"/>
        <v>-5.9793886462025494</v>
      </c>
    </row>
    <row r="654" spans="5:7" x14ac:dyDescent="0.25">
      <c r="E654" s="61">
        <f t="shared" ca="1" si="31"/>
        <v>0.14704004512274249</v>
      </c>
      <c r="F654" s="79">
        <f t="shared" ca="1" si="32"/>
        <v>0.9957161562885255</v>
      </c>
      <c r="G654" s="66">
        <f t="shared" ca="1" si="30"/>
        <v>-5.9811722026050722</v>
      </c>
    </row>
    <row r="655" spans="5:7" x14ac:dyDescent="0.25">
      <c r="E655" s="61">
        <f t="shared" ca="1" si="31"/>
        <v>0.88693576896857251</v>
      </c>
      <c r="F655" s="79">
        <f t="shared" ca="1" si="32"/>
        <v>3.3479463929735154</v>
      </c>
      <c r="G655" s="66">
        <f t="shared" ca="1" si="30"/>
        <v>-5.9661629213756795</v>
      </c>
    </row>
    <row r="656" spans="5:7" x14ac:dyDescent="0.25">
      <c r="E656" s="61">
        <f t="shared" ca="1" si="31"/>
        <v>0.99995608797308499</v>
      </c>
      <c r="F656" s="79">
        <f t="shared" ca="1" si="32"/>
        <v>3626.4043662651802</v>
      </c>
      <c r="G656" s="66">
        <f t="shared" ca="1" si="30"/>
        <v>-12.831438842441621</v>
      </c>
    </row>
    <row r="657" spans="5:7" x14ac:dyDescent="0.25">
      <c r="E657" s="61">
        <f t="shared" ca="1" si="31"/>
        <v>0.83204209537277873</v>
      </c>
      <c r="F657" s="79">
        <f t="shared" ca="1" si="32"/>
        <v>2.8579688784839199</v>
      </c>
      <c r="G657" s="66">
        <f t="shared" ca="1" si="30"/>
        <v>-5.9692401198178606</v>
      </c>
    </row>
    <row r="658" spans="5:7" x14ac:dyDescent="0.25">
      <c r="E658" s="61">
        <f t="shared" ca="1" si="31"/>
        <v>0.61919248487191525</v>
      </c>
      <c r="F658" s="79">
        <f t="shared" ca="1" si="32"/>
        <v>2.1964981921006368</v>
      </c>
      <c r="G658" s="66">
        <f t="shared" ca="1" si="30"/>
        <v>-5.9734358370653622</v>
      </c>
    </row>
    <row r="659" spans="5:7" x14ac:dyDescent="0.25">
      <c r="E659" s="61">
        <f t="shared" ca="1" si="31"/>
        <v>0.89797855718536346</v>
      </c>
      <c r="F659" s="79">
        <f t="shared" ca="1" si="32"/>
        <v>3.5062268766919558</v>
      </c>
      <c r="G659" s="66">
        <f t="shared" ca="1" si="30"/>
        <v>-5.9651745164198946</v>
      </c>
    </row>
    <row r="660" spans="5:7" x14ac:dyDescent="0.25">
      <c r="E660" s="61">
        <f t="shared" ca="1" si="31"/>
        <v>0.29513613000354832</v>
      </c>
      <c r="F660" s="79">
        <f t="shared" ca="1" si="32"/>
        <v>1.6249236505185134</v>
      </c>
      <c r="G660" s="66">
        <f t="shared" ca="1" si="30"/>
        <v>-5.9770992676125516</v>
      </c>
    </row>
    <row r="661" spans="5:7" x14ac:dyDescent="0.25">
      <c r="E661" s="61">
        <f t="shared" ca="1" si="31"/>
        <v>0.3415204365218214</v>
      </c>
      <c r="F661" s="79">
        <f t="shared" ca="1" si="32"/>
        <v>1.7282246630741018</v>
      </c>
      <c r="G661" s="66">
        <f t="shared" ca="1" si="30"/>
        <v>-5.9764345916351527</v>
      </c>
    </row>
    <row r="662" spans="5:7" x14ac:dyDescent="0.25">
      <c r="E662" s="61">
        <f t="shared" ca="1" si="31"/>
        <v>0.27195424917262656</v>
      </c>
      <c r="F662" s="79">
        <f t="shared" ca="1" si="32"/>
        <v>1.5646170780732296</v>
      </c>
      <c r="G662" s="66">
        <f t="shared" ca="1" si="30"/>
        <v>-5.9774878260830278</v>
      </c>
    </row>
    <row r="663" spans="5:7" x14ac:dyDescent="0.25">
      <c r="E663" s="61">
        <f t="shared" ca="1" si="31"/>
        <v>0.49186034108762555</v>
      </c>
      <c r="F663" s="79">
        <f t="shared" ca="1" si="32"/>
        <v>1.9872114660781766</v>
      </c>
      <c r="G663" s="66">
        <f t="shared" ca="1" si="30"/>
        <v>-5.9747731776754556</v>
      </c>
    </row>
    <row r="664" spans="5:7" x14ac:dyDescent="0.25">
      <c r="E664" s="61">
        <f t="shared" ca="1" si="31"/>
        <v>0.39420626471797349</v>
      </c>
      <c r="F664" s="79">
        <f t="shared" ca="1" si="32"/>
        <v>1.8274175959528094</v>
      </c>
      <c r="G664" s="66">
        <f t="shared" ca="1" si="30"/>
        <v>-5.9757974177657776</v>
      </c>
    </row>
    <row r="665" spans="5:7" x14ac:dyDescent="0.25">
      <c r="E665" s="61">
        <f t="shared" ca="1" si="31"/>
        <v>0.29229974825219751</v>
      </c>
      <c r="F665" s="79">
        <f t="shared" ca="1" si="32"/>
        <v>1.6179140611165135</v>
      </c>
      <c r="G665" s="66">
        <f t="shared" ca="1" si="30"/>
        <v>-5.9771444109382967</v>
      </c>
    </row>
    <row r="666" spans="5:7" x14ac:dyDescent="0.25">
      <c r="E666" s="61">
        <f t="shared" ca="1" si="31"/>
        <v>0.64545297828856685</v>
      </c>
      <c r="F666" s="79">
        <f t="shared" ca="1" si="32"/>
        <v>2.2458303919696903</v>
      </c>
      <c r="G666" s="66">
        <f t="shared" ca="1" si="30"/>
        <v>-5.9731212899983914</v>
      </c>
    </row>
    <row r="667" spans="5:7" x14ac:dyDescent="0.25">
      <c r="E667" s="61">
        <f t="shared" ca="1" si="31"/>
        <v>0.28845608160092284</v>
      </c>
      <c r="F667" s="79">
        <f t="shared" ca="1" si="32"/>
        <v>1.6082611830331444</v>
      </c>
      <c r="G667" s="66">
        <f t="shared" ca="1" si="30"/>
        <v>-5.9772065861767842</v>
      </c>
    </row>
    <row r="668" spans="5:7" x14ac:dyDescent="0.25">
      <c r="E668" s="61">
        <f t="shared" ca="1" si="31"/>
        <v>0.51740012078118969</v>
      </c>
      <c r="F668" s="79">
        <f t="shared" ca="1" si="32"/>
        <v>2.0273593025902938</v>
      </c>
      <c r="G668" s="66">
        <f t="shared" ca="1" si="30"/>
        <v>-5.9745162691132778</v>
      </c>
    </row>
    <row r="669" spans="5:7" x14ac:dyDescent="0.25">
      <c r="E669" s="61">
        <f t="shared" ca="1" si="31"/>
        <v>0.20787315827951403</v>
      </c>
      <c r="F669" s="79">
        <f t="shared" ca="1" si="32"/>
        <v>1.3464331181164364</v>
      </c>
      <c r="G669" s="66">
        <f t="shared" ca="1" si="30"/>
        <v>-5.9788968164294083</v>
      </c>
    </row>
    <row r="670" spans="5:7" x14ac:dyDescent="0.25">
      <c r="E670" s="61">
        <f t="shared" ca="1" si="31"/>
        <v>0.61680535043968521</v>
      </c>
      <c r="F670" s="79">
        <f t="shared" ca="1" si="32"/>
        <v>2.1921820029592372</v>
      </c>
      <c r="G670" s="66">
        <f t="shared" ca="1" si="30"/>
        <v>-5.9734633699779476</v>
      </c>
    </row>
    <row r="671" spans="5:7" x14ac:dyDescent="0.25">
      <c r="E671" s="61">
        <f t="shared" ca="1" si="31"/>
        <v>2.7355300956477535E-2</v>
      </c>
      <c r="F671" s="79">
        <f t="shared" ca="1" si="32"/>
        <v>-3.8037356191690108</v>
      </c>
      <c r="G671" s="66">
        <f t="shared" ca="1" si="30"/>
        <v>-6.0135625014139586</v>
      </c>
    </row>
    <row r="672" spans="5:7" x14ac:dyDescent="0.25">
      <c r="E672" s="61">
        <f t="shared" ca="1" si="31"/>
        <v>0.6209671829679877</v>
      </c>
      <c r="F672" s="79">
        <f t="shared" ca="1" si="32"/>
        <v>2.1997235297141433</v>
      </c>
      <c r="G672" s="66">
        <f t="shared" ca="1" si="30"/>
        <v>-5.9734152639881044</v>
      </c>
    </row>
    <row r="673" spans="5:7" x14ac:dyDescent="0.25">
      <c r="E673" s="61">
        <f t="shared" ca="1" si="31"/>
        <v>0.8433259562675387</v>
      </c>
      <c r="F673" s="79">
        <f t="shared" ca="1" si="32"/>
        <v>2.9324441687466329</v>
      </c>
      <c r="G673" s="66">
        <f t="shared" ca="1" si="30"/>
        <v>-5.9687706991917722</v>
      </c>
    </row>
    <row r="674" spans="5:7" x14ac:dyDescent="0.25">
      <c r="E674" s="61">
        <f t="shared" ca="1" si="31"/>
        <v>0.53955370676912684</v>
      </c>
      <c r="F674" s="79">
        <f t="shared" ca="1" si="32"/>
        <v>2.0624525912092881</v>
      </c>
      <c r="G674" s="66">
        <f t="shared" ca="1" si="30"/>
        <v>-5.9742918463998844</v>
      </c>
    </row>
    <row r="675" spans="5:7" x14ac:dyDescent="0.25">
      <c r="E675" s="61">
        <f t="shared" ca="1" si="31"/>
        <v>0.11654567464146082</v>
      </c>
      <c r="F675" s="79">
        <f t="shared" ca="1" si="32"/>
        <v>0.69597414870481478</v>
      </c>
      <c r="G675" s="66">
        <f t="shared" ca="1" si="30"/>
        <v>-5.9831270901696936</v>
      </c>
    </row>
    <row r="676" spans="5:7" x14ac:dyDescent="0.25">
      <c r="E676" s="61">
        <f t="shared" ca="1" si="31"/>
        <v>0.48552628188411118</v>
      </c>
      <c r="F676" s="79">
        <f t="shared" ca="1" si="32"/>
        <v>1.9772490548721882</v>
      </c>
      <c r="G676" s="66">
        <f t="shared" ca="1" si="30"/>
        <v>-5.9748369545106641</v>
      </c>
    </row>
    <row r="677" spans="5:7" x14ac:dyDescent="0.25">
      <c r="E677" s="61">
        <f t="shared" ca="1" si="31"/>
        <v>0.27110851246619883</v>
      </c>
      <c r="F677" s="79">
        <f t="shared" ca="1" si="32"/>
        <v>1.5622758782087023</v>
      </c>
      <c r="G677" s="66">
        <f t="shared" ca="1" si="30"/>
        <v>-5.9775029183423882</v>
      </c>
    </row>
    <row r="678" spans="5:7" x14ac:dyDescent="0.25">
      <c r="E678" s="61">
        <f t="shared" ca="1" si="31"/>
        <v>0.12884320544278338</v>
      </c>
      <c r="F678" s="79">
        <f t="shared" ca="1" si="32"/>
        <v>0.83295004481886248</v>
      </c>
      <c r="G678" s="66">
        <f t="shared" ca="1" si="30"/>
        <v>-5.982232583055735</v>
      </c>
    </row>
    <row r="679" spans="5:7" x14ac:dyDescent="0.25">
      <c r="E679" s="61">
        <f t="shared" ca="1" si="31"/>
        <v>0.2613198369596319</v>
      </c>
      <c r="F679" s="79">
        <f t="shared" ca="1" si="32"/>
        <v>1.5343550552007952</v>
      </c>
      <c r="G679" s="66">
        <f t="shared" ca="1" si="30"/>
        <v>-5.9776829513316105</v>
      </c>
    </row>
    <row r="680" spans="5:7" x14ac:dyDescent="0.25">
      <c r="E680" s="61">
        <f t="shared" ca="1" si="31"/>
        <v>0.72482059004143584</v>
      </c>
      <c r="F680" s="79">
        <f t="shared" ca="1" si="32"/>
        <v>2.4265531885619018</v>
      </c>
      <c r="G680" s="66">
        <f t="shared" ca="1" si="30"/>
        <v>-5.9719712236324174</v>
      </c>
    </row>
    <row r="681" spans="5:7" x14ac:dyDescent="0.25">
      <c r="E681" s="61">
        <f t="shared" ca="1" si="31"/>
        <v>0.7823718836552026</v>
      </c>
      <c r="F681" s="79">
        <f t="shared" ca="1" si="32"/>
        <v>2.6136494212357948</v>
      </c>
      <c r="G681" s="66">
        <f t="shared" ca="1" si="30"/>
        <v>-5.9707843179682074</v>
      </c>
    </row>
    <row r="682" spans="5:7" x14ac:dyDescent="0.25">
      <c r="E682" s="61">
        <f t="shared" ca="1" si="31"/>
        <v>0.30664733590340199</v>
      </c>
      <c r="F682" s="79">
        <f t="shared" ca="1" si="32"/>
        <v>1.6524459129758249</v>
      </c>
      <c r="G682" s="66">
        <f t="shared" ca="1" si="30"/>
        <v>-5.9769220685657354</v>
      </c>
    </row>
    <row r="683" spans="5:7" x14ac:dyDescent="0.25">
      <c r="E683" s="61">
        <f t="shared" ca="1" si="31"/>
        <v>0.73924996965616196</v>
      </c>
      <c r="F683" s="79">
        <f t="shared" ca="1" si="32"/>
        <v>2.4673190654107904</v>
      </c>
      <c r="G683" s="66">
        <f t="shared" ca="1" si="30"/>
        <v>-5.9717122891500285</v>
      </c>
    </row>
    <row r="684" spans="5:7" x14ac:dyDescent="0.25">
      <c r="E684" s="61">
        <f t="shared" ca="1" si="31"/>
        <v>0.34282142800256588</v>
      </c>
      <c r="F684" s="79">
        <f t="shared" ca="1" si="32"/>
        <v>1.7308661760563799</v>
      </c>
      <c r="G684" s="66">
        <f t="shared" ca="1" si="30"/>
        <v>-5.9764176100745878</v>
      </c>
    </row>
    <row r="685" spans="5:7" x14ac:dyDescent="0.25">
      <c r="E685" s="61">
        <f t="shared" ca="1" si="31"/>
        <v>0.79930195006294791</v>
      </c>
      <c r="F685" s="79">
        <f t="shared" ca="1" si="32"/>
        <v>2.6850267830331425</v>
      </c>
      <c r="G685" s="66">
        <f t="shared" ca="1" si="30"/>
        <v>-5.9703325127568121</v>
      </c>
    </row>
    <row r="686" spans="5:7" x14ac:dyDescent="0.25">
      <c r="E686" s="61">
        <f t="shared" ca="1" si="31"/>
        <v>0.13875706103117091</v>
      </c>
      <c r="F686" s="79">
        <f t="shared" ca="1" si="32"/>
        <v>0.92658611637646393</v>
      </c>
      <c r="G686" s="66">
        <f t="shared" ca="1" si="30"/>
        <v>-5.9816222289889396</v>
      </c>
    </row>
    <row r="687" spans="5:7" x14ac:dyDescent="0.25">
      <c r="E687" s="61">
        <f t="shared" ca="1" si="31"/>
        <v>0.33721541912891573</v>
      </c>
      <c r="F687" s="79">
        <f t="shared" ca="1" si="32"/>
        <v>1.7193990343601624</v>
      </c>
      <c r="G687" s="66">
        <f t="shared" ca="1" si="30"/>
        <v>-5.9764913345625432</v>
      </c>
    </row>
    <row r="688" spans="5:7" x14ac:dyDescent="0.25">
      <c r="E688" s="61">
        <f t="shared" ca="1" si="31"/>
        <v>0.19915433729319276</v>
      </c>
      <c r="F688" s="79">
        <f t="shared" ca="1" si="32"/>
        <v>1.3079500671729243</v>
      </c>
      <c r="G688" s="66">
        <f t="shared" ca="1" si="30"/>
        <v>-5.9791458547539769</v>
      </c>
    </row>
    <row r="689" spans="5:7" x14ac:dyDescent="0.25">
      <c r="E689" s="61">
        <f t="shared" ca="1" si="31"/>
        <v>7.7563122704654486E-2</v>
      </c>
      <c r="F689" s="79">
        <f t="shared" ca="1" si="32"/>
        <v>-1.1167262039227133E-2</v>
      </c>
      <c r="G689" s="66">
        <f t="shared" ca="1" si="30"/>
        <v>-5.9877759350377122</v>
      </c>
    </row>
    <row r="690" spans="5:7" x14ac:dyDescent="0.25">
      <c r="E690" s="61">
        <f t="shared" ca="1" si="31"/>
        <v>0.92286990093689669</v>
      </c>
      <c r="F690" s="79">
        <f t="shared" ca="1" si="32"/>
        <v>4.0229166977311923</v>
      </c>
      <c r="G690" s="66">
        <f t="shared" ca="1" si="30"/>
        <v>-5.9619673052547606</v>
      </c>
    </row>
    <row r="691" spans="5:7" x14ac:dyDescent="0.25">
      <c r="E691" s="61">
        <f t="shared" ca="1" si="31"/>
        <v>0.19907105487878107</v>
      </c>
      <c r="F691" s="79">
        <f t="shared" ca="1" si="32"/>
        <v>1.307568493709208</v>
      </c>
      <c r="G691" s="66">
        <f t="shared" ca="1" si="30"/>
        <v>-5.9791483248420993</v>
      </c>
    </row>
    <row r="692" spans="5:7" x14ac:dyDescent="0.25">
      <c r="E692" s="61">
        <f t="shared" ca="1" si="31"/>
        <v>0.71861182916741484</v>
      </c>
      <c r="F692" s="79">
        <f t="shared" ca="1" si="32"/>
        <v>2.409976308279699</v>
      </c>
      <c r="G692" s="66">
        <f t="shared" ca="1" si="30"/>
        <v>-5.9720765671416229</v>
      </c>
    </row>
    <row r="693" spans="5:7" x14ac:dyDescent="0.25">
      <c r="E693" s="61">
        <f t="shared" ca="1" si="31"/>
        <v>0.35437493574225631</v>
      </c>
      <c r="F693" s="79">
        <f t="shared" ca="1" si="32"/>
        <v>1.7538338641373719</v>
      </c>
      <c r="G693" s="66">
        <f t="shared" ca="1" si="30"/>
        <v>-5.9762699884421888</v>
      </c>
    </row>
    <row r="694" spans="5:7" x14ac:dyDescent="0.25">
      <c r="E694" s="61">
        <f t="shared" ca="1" si="31"/>
        <v>0.86533950373148971</v>
      </c>
      <c r="F694" s="79">
        <f t="shared" ca="1" si="32"/>
        <v>3.1105338646595815</v>
      </c>
      <c r="G694" s="66">
        <f t="shared" ca="1" si="30"/>
        <v>-5.9676506519849903</v>
      </c>
    </row>
    <row r="695" spans="5:7" x14ac:dyDescent="0.25">
      <c r="E695" s="61">
        <f t="shared" ca="1" si="31"/>
        <v>1.8250318591440218E-2</v>
      </c>
      <c r="F695" s="79">
        <f t="shared" ca="1" si="32"/>
        <v>-6.7111086229848897</v>
      </c>
      <c r="G695" s="66">
        <f t="shared" ca="1" si="30"/>
        <v>-6.0342493129522312</v>
      </c>
    </row>
    <row r="696" spans="5:7" x14ac:dyDescent="0.25">
      <c r="E696" s="61">
        <f t="shared" ca="1" si="31"/>
        <v>0.59369538225195162</v>
      </c>
      <c r="F696" s="79">
        <f t="shared" ca="1" si="32"/>
        <v>2.1515796586839038</v>
      </c>
      <c r="G696" s="66">
        <f t="shared" ca="1" si="30"/>
        <v>-5.9737224698319116</v>
      </c>
    </row>
    <row r="697" spans="5:7" x14ac:dyDescent="0.25">
      <c r="E697" s="61">
        <f t="shared" ca="1" si="31"/>
        <v>0.13666922521873803</v>
      </c>
      <c r="F697" s="79">
        <f t="shared" ca="1" si="32"/>
        <v>0.90792847354435513</v>
      </c>
      <c r="G697" s="66">
        <f t="shared" ca="1" si="30"/>
        <v>-5.981743773200253</v>
      </c>
    </row>
    <row r="698" spans="5:7" x14ac:dyDescent="0.25">
      <c r="E698" s="61">
        <f t="shared" ca="1" si="31"/>
        <v>0.78680044458440934</v>
      </c>
      <c r="F698" s="79">
        <f t="shared" ca="1" si="32"/>
        <v>2.631387934341046</v>
      </c>
      <c r="G698" s="66">
        <f t="shared" ca="1" si="30"/>
        <v>-5.9706719848718652</v>
      </c>
    </row>
    <row r="699" spans="5:7" x14ac:dyDescent="0.25">
      <c r="E699" s="61">
        <f t="shared" ca="1" si="31"/>
        <v>0.12992689451258177</v>
      </c>
      <c r="F699" s="79">
        <f t="shared" ca="1" si="32"/>
        <v>0.8438397295194715</v>
      </c>
      <c r="G699" s="66">
        <f t="shared" ca="1" si="30"/>
        <v>-5.9821615530493917</v>
      </c>
    </row>
    <row r="700" spans="5:7" x14ac:dyDescent="0.25">
      <c r="E700" s="61">
        <f t="shared" ca="1" si="31"/>
        <v>0.67197923423608708</v>
      </c>
      <c r="F700" s="79">
        <f t="shared" ca="1" si="32"/>
        <v>2.2999110620107657</v>
      </c>
      <c r="G700" s="66">
        <f t="shared" ca="1" si="30"/>
        <v>-5.9727767672972041</v>
      </c>
    </row>
    <row r="701" spans="5:7" x14ac:dyDescent="0.25">
      <c r="E701" s="61">
        <f t="shared" ca="1" si="31"/>
        <v>0.80226042184877688</v>
      </c>
      <c r="F701" s="79">
        <f t="shared" ca="1" si="32"/>
        <v>2.6985697116294802</v>
      </c>
      <c r="G701" s="66">
        <f t="shared" ca="1" si="30"/>
        <v>-5.970246851051364</v>
      </c>
    </row>
    <row r="702" spans="5:7" x14ac:dyDescent="0.25">
      <c r="E702" s="61">
        <f t="shared" ca="1" si="31"/>
        <v>0.86902134882717075</v>
      </c>
      <c r="F702" s="79">
        <f t="shared" ca="1" si="32"/>
        <v>3.1457541756690466</v>
      </c>
      <c r="G702" s="66">
        <f t="shared" ca="1" si="30"/>
        <v>-5.967429554879998</v>
      </c>
    </row>
    <row r="703" spans="5:7" x14ac:dyDescent="0.25">
      <c r="E703" s="61">
        <f t="shared" ca="1" si="31"/>
        <v>0.1592899478118226</v>
      </c>
      <c r="F703" s="79">
        <f t="shared" ca="1" si="32"/>
        <v>1.0856780511812667</v>
      </c>
      <c r="G703" s="66">
        <f t="shared" ca="1" si="30"/>
        <v>-5.9805873137749161</v>
      </c>
    </row>
    <row r="704" spans="5:7" x14ac:dyDescent="0.25">
      <c r="E704" s="61">
        <f t="shared" ca="1" si="31"/>
        <v>0.84947247206327703</v>
      </c>
      <c r="F704" s="79">
        <f t="shared" ca="1" si="32"/>
        <v>2.9772978599163324</v>
      </c>
      <c r="G704" s="66">
        <f t="shared" ca="1" si="30"/>
        <v>-5.9684882769844334</v>
      </c>
    </row>
    <row r="705" spans="5:7" x14ac:dyDescent="0.25">
      <c r="E705" s="61">
        <f t="shared" ca="1" si="31"/>
        <v>0.18115949821583266</v>
      </c>
      <c r="F705" s="79">
        <f t="shared" ca="1" si="32"/>
        <v>1.2184335709470453</v>
      </c>
      <c r="G705" s="66">
        <f t="shared" ca="1" si="30"/>
        <v>-5.97972575389183</v>
      </c>
    </row>
    <row r="706" spans="5:7" x14ac:dyDescent="0.25">
      <c r="E706" s="61">
        <f t="shared" ca="1" si="31"/>
        <v>0.80827205046066697</v>
      </c>
      <c r="F706" s="79">
        <f t="shared" ca="1" si="32"/>
        <v>2.7272045419326316</v>
      </c>
      <c r="G706" s="66">
        <f t="shared" ca="1" si="30"/>
        <v>-5.9700657957384031</v>
      </c>
    </row>
    <row r="707" spans="5:7" x14ac:dyDescent="0.25">
      <c r="E707" s="61">
        <f t="shared" ca="1" si="31"/>
        <v>0.79524899748604461</v>
      </c>
      <c r="F707" s="79">
        <f t="shared" ca="1" si="32"/>
        <v>2.6670235437331749</v>
      </c>
      <c r="G707" s="66">
        <f t="shared" ref="G707:G770" ca="1" si="33">LN(1/(PI()*$O$14*(1 + ((F707-$O$13)/$O$14)^2)))</f>
        <v>-5.9704464176733527</v>
      </c>
    </row>
    <row r="708" spans="5:7" x14ac:dyDescent="0.25">
      <c r="E708" s="61">
        <f t="shared" ref="E708:E771" ca="1" si="34">RAND()</f>
        <v>0.17646383512885611</v>
      </c>
      <c r="F708" s="79">
        <f t="shared" ref="F708:F771" ca="1" si="35">$C$3+$C$4*TAN(PI()*(E708-0.5))</f>
        <v>1.1924339947044817</v>
      </c>
      <c r="G708" s="66">
        <f t="shared" ca="1" si="33"/>
        <v>-5.979894340603404</v>
      </c>
    </row>
    <row r="709" spans="5:7" x14ac:dyDescent="0.25">
      <c r="E709" s="61">
        <f t="shared" ca="1" si="34"/>
        <v>0.30444134789724087</v>
      </c>
      <c r="F709" s="79">
        <f t="shared" ca="1" si="35"/>
        <v>1.6472815149422131</v>
      </c>
      <c r="G709" s="66">
        <f t="shared" ca="1" si="33"/>
        <v>-5.9769553128368811</v>
      </c>
    </row>
    <row r="710" spans="5:7" x14ac:dyDescent="0.25">
      <c r="E710" s="61">
        <f t="shared" ca="1" si="34"/>
        <v>0.59943370939878637</v>
      </c>
      <c r="F710" s="79">
        <f t="shared" ca="1" si="35"/>
        <v>2.1614769781462373</v>
      </c>
      <c r="G710" s="66">
        <f t="shared" ca="1" si="33"/>
        <v>-5.973659294731271</v>
      </c>
    </row>
    <row r="711" spans="5:7" x14ac:dyDescent="0.25">
      <c r="E711" s="61">
        <f t="shared" ca="1" si="34"/>
        <v>0.43813217296730056</v>
      </c>
      <c r="F711" s="79">
        <f t="shared" ca="1" si="35"/>
        <v>1.9015757147540353</v>
      </c>
      <c r="G711" s="66">
        <f t="shared" ca="1" si="33"/>
        <v>-5.9753217427688892</v>
      </c>
    </row>
    <row r="712" spans="5:7" x14ac:dyDescent="0.25">
      <c r="E712" s="61">
        <f t="shared" ca="1" si="34"/>
        <v>9.6786052180844573E-2</v>
      </c>
      <c r="F712" s="79">
        <f t="shared" ca="1" si="35"/>
        <v>0.40659261201178087</v>
      </c>
      <c r="G712" s="66">
        <f t="shared" ca="1" si="33"/>
        <v>-5.9850232798707408</v>
      </c>
    </row>
    <row r="713" spans="5:7" x14ac:dyDescent="0.25">
      <c r="E713" s="61">
        <f t="shared" ca="1" si="34"/>
        <v>0.62251588758434762</v>
      </c>
      <c r="F713" s="79">
        <f t="shared" ca="1" si="35"/>
        <v>2.2025499010617615</v>
      </c>
      <c r="G713" s="66">
        <f t="shared" ca="1" si="33"/>
        <v>-5.9733972366693893</v>
      </c>
    </row>
    <row r="714" spans="5:7" x14ac:dyDescent="0.25">
      <c r="E714" s="61">
        <f t="shared" ca="1" si="34"/>
        <v>0.99772501323321883</v>
      </c>
      <c r="F714" s="79">
        <f t="shared" ca="1" si="35"/>
        <v>71.95743249463375</v>
      </c>
      <c r="G714" s="66">
        <f t="shared" ca="1" si="33"/>
        <v>-5.8854054892875505</v>
      </c>
    </row>
    <row r="715" spans="5:7" x14ac:dyDescent="0.25">
      <c r="E715" s="61">
        <f t="shared" ca="1" si="34"/>
        <v>0.3981500205720544</v>
      </c>
      <c r="F715" s="79">
        <f t="shared" ca="1" si="35"/>
        <v>1.8343213079605181</v>
      </c>
      <c r="G715" s="66">
        <f t="shared" ca="1" si="33"/>
        <v>-5.9757531102609285</v>
      </c>
    </row>
    <row r="716" spans="5:7" x14ac:dyDescent="0.25">
      <c r="E716" s="61">
        <f t="shared" ca="1" si="34"/>
        <v>0.23515263167817346</v>
      </c>
      <c r="F716" s="79">
        <f t="shared" ca="1" si="35"/>
        <v>1.4510362159513819</v>
      </c>
      <c r="G716" s="66">
        <f t="shared" ca="1" si="33"/>
        <v>-5.9782206808994882</v>
      </c>
    </row>
    <row r="717" spans="5:7" x14ac:dyDescent="0.25">
      <c r="E717" s="61">
        <f t="shared" ca="1" si="34"/>
        <v>0.59296199671979632</v>
      </c>
      <c r="F717" s="79">
        <f t="shared" ca="1" si="35"/>
        <v>2.1503226599921121</v>
      </c>
      <c r="G717" s="66">
        <f t="shared" ca="1" si="33"/>
        <v>-5.97373049407273</v>
      </c>
    </row>
    <row r="718" spans="5:7" x14ac:dyDescent="0.25">
      <c r="E718" s="61">
        <f t="shared" ca="1" si="34"/>
        <v>0.74670501267254619</v>
      </c>
      <c r="F718" s="79">
        <f t="shared" ca="1" si="35"/>
        <v>2.4897541856854097</v>
      </c>
      <c r="G718" s="66">
        <f t="shared" ca="1" si="33"/>
        <v>-5.9715698636590675</v>
      </c>
    </row>
    <row r="719" spans="5:7" x14ac:dyDescent="0.25">
      <c r="E719" s="61">
        <f t="shared" ca="1" si="34"/>
        <v>0.62955008116736211</v>
      </c>
      <c r="F719" s="79">
        <f t="shared" ca="1" si="35"/>
        <v>2.2155307582804826</v>
      </c>
      <c r="G719" s="66">
        <f t="shared" ca="1" si="33"/>
        <v>-5.9733144524818416</v>
      </c>
    </row>
    <row r="720" spans="5:7" x14ac:dyDescent="0.25">
      <c r="E720" s="61">
        <f t="shared" ca="1" si="34"/>
        <v>0.13939898432976017</v>
      </c>
      <c r="F720" s="79">
        <f t="shared" ca="1" si="35"/>
        <v>0.93221733965666287</v>
      </c>
      <c r="G720" s="66">
        <f t="shared" ca="1" si="33"/>
        <v>-5.9815855518409586</v>
      </c>
    </row>
    <row r="721" spans="5:7" x14ac:dyDescent="0.25">
      <c r="E721" s="61">
        <f t="shared" ca="1" si="34"/>
        <v>0.41496180300973196</v>
      </c>
      <c r="F721" s="79">
        <f t="shared" ca="1" si="35"/>
        <v>1.8631509862711773</v>
      </c>
      <c r="G721" s="66">
        <f t="shared" ca="1" si="33"/>
        <v>-5.9755681385291446</v>
      </c>
    </row>
    <row r="722" spans="5:7" x14ac:dyDescent="0.25">
      <c r="E722" s="61">
        <f t="shared" ca="1" si="34"/>
        <v>0.55500222643574715</v>
      </c>
      <c r="F722" s="79">
        <f t="shared" ca="1" si="35"/>
        <v>2.0872675732557409</v>
      </c>
      <c r="G722" s="66">
        <f t="shared" ca="1" si="33"/>
        <v>-5.9741332334990371</v>
      </c>
    </row>
    <row r="723" spans="5:7" x14ac:dyDescent="0.25">
      <c r="E723" s="61">
        <f t="shared" ca="1" si="34"/>
        <v>0.50134995065682542</v>
      </c>
      <c r="F723" s="79">
        <f t="shared" ca="1" si="35"/>
        <v>2.0021205102463044</v>
      </c>
      <c r="G723" s="66">
        <f t="shared" ca="1" si="33"/>
        <v>-5.9746777535999849</v>
      </c>
    </row>
    <row r="724" spans="5:7" x14ac:dyDescent="0.25">
      <c r="E724" s="61">
        <f t="shared" ca="1" si="34"/>
        <v>0.71926016199798204</v>
      </c>
      <c r="F724" s="79">
        <f t="shared" ca="1" si="35"/>
        <v>2.4116822507599989</v>
      </c>
      <c r="G724" s="66">
        <f t="shared" ca="1" si="33"/>
        <v>-5.9720657247703874</v>
      </c>
    </row>
    <row r="725" spans="5:7" x14ac:dyDescent="0.25">
      <c r="E725" s="61">
        <f t="shared" ca="1" si="34"/>
        <v>0.54081258201540228</v>
      </c>
      <c r="F725" s="79">
        <f t="shared" ca="1" si="35"/>
        <v>2.0644618814462921</v>
      </c>
      <c r="G725" s="66">
        <f t="shared" ca="1" si="33"/>
        <v>-5.9742790009205509</v>
      </c>
    </row>
    <row r="726" spans="5:7" x14ac:dyDescent="0.25">
      <c r="E726" s="61">
        <f t="shared" ca="1" si="34"/>
        <v>0.61509180831980192</v>
      </c>
      <c r="F726" s="79">
        <f t="shared" ca="1" si="35"/>
        <v>2.1890990773062837</v>
      </c>
      <c r="G726" s="66">
        <f t="shared" ca="1" si="33"/>
        <v>-5.9734830371459129</v>
      </c>
    </row>
    <row r="727" spans="5:7" x14ac:dyDescent="0.25">
      <c r="E727" s="61">
        <f t="shared" ca="1" si="34"/>
        <v>0.53703736409064673</v>
      </c>
      <c r="F727" s="79">
        <f t="shared" ca="1" si="35"/>
        <v>2.058442139132231</v>
      </c>
      <c r="G727" s="66">
        <f t="shared" ca="1" si="33"/>
        <v>-5.9743174866878848</v>
      </c>
    </row>
    <row r="728" spans="5:7" x14ac:dyDescent="0.25">
      <c r="E728" s="61">
        <f t="shared" ca="1" si="34"/>
        <v>0.80392915955526945</v>
      </c>
      <c r="F728" s="79">
        <f t="shared" ca="1" si="35"/>
        <v>2.7063647956647916</v>
      </c>
      <c r="G728" s="66">
        <f t="shared" ca="1" si="33"/>
        <v>-5.9701975546423798</v>
      </c>
    </row>
    <row r="729" spans="5:7" x14ac:dyDescent="0.25">
      <c r="E729" s="61">
        <f t="shared" ca="1" si="34"/>
        <v>0.15817691759792596</v>
      </c>
      <c r="F729" s="79">
        <f t="shared" ca="1" si="35"/>
        <v>1.0780344474979042</v>
      </c>
      <c r="G729" s="66">
        <f t="shared" ca="1" si="33"/>
        <v>-5.9806369757945816</v>
      </c>
    </row>
    <row r="730" spans="5:7" x14ac:dyDescent="0.25">
      <c r="E730" s="61">
        <f t="shared" ca="1" si="34"/>
        <v>0.49557452779767119</v>
      </c>
      <c r="F730" s="79">
        <f t="shared" ca="1" si="35"/>
        <v>1.9930480365895795</v>
      </c>
      <c r="G730" s="66">
        <f t="shared" ca="1" si="33"/>
        <v>-5.9747358183646133</v>
      </c>
    </row>
    <row r="731" spans="5:7" x14ac:dyDescent="0.25">
      <c r="E731" s="61">
        <f t="shared" ca="1" si="34"/>
        <v>0.54551854525924204</v>
      </c>
      <c r="F731" s="79">
        <f t="shared" ca="1" si="35"/>
        <v>2.0719917588129828</v>
      </c>
      <c r="G731" s="66">
        <f t="shared" ca="1" si="33"/>
        <v>-5.9742308659410241</v>
      </c>
    </row>
    <row r="732" spans="5:7" x14ac:dyDescent="0.25">
      <c r="E732" s="61">
        <f t="shared" ca="1" si="34"/>
        <v>0.38786684342439171</v>
      </c>
      <c r="F732" s="79">
        <f t="shared" ca="1" si="35"/>
        <v>1.8161946464854322</v>
      </c>
      <c r="G732" s="66">
        <f t="shared" ca="1" si="33"/>
        <v>-5.9758694566649178</v>
      </c>
    </row>
    <row r="733" spans="5:7" x14ac:dyDescent="0.25">
      <c r="E733" s="61">
        <f t="shared" ca="1" si="34"/>
        <v>0.78764528994267469</v>
      </c>
      <c r="F733" s="79">
        <f t="shared" ca="1" si="35"/>
        <v>2.6348427672749413</v>
      </c>
      <c r="G733" s="66">
        <f t="shared" ca="1" si="33"/>
        <v>-5.9706501103446925</v>
      </c>
    </row>
    <row r="734" spans="5:7" x14ac:dyDescent="0.25">
      <c r="E734" s="61">
        <f t="shared" ca="1" si="34"/>
        <v>0.71523851900151469</v>
      </c>
      <c r="F734" s="79">
        <f t="shared" ca="1" si="35"/>
        <v>2.4011910456480927</v>
      </c>
      <c r="G734" s="66">
        <f t="shared" ca="1" si="33"/>
        <v>-5.9721324081644349</v>
      </c>
    </row>
    <row r="735" spans="5:7" x14ac:dyDescent="0.25">
      <c r="E735" s="61">
        <f t="shared" ca="1" si="34"/>
        <v>0.48975408180094915</v>
      </c>
      <c r="F735" s="79">
        <f t="shared" ca="1" si="35"/>
        <v>1.983900188608033</v>
      </c>
      <c r="G735" s="66">
        <f t="shared" ca="1" si="33"/>
        <v>-5.974794374456855</v>
      </c>
    </row>
    <row r="736" spans="5:7" x14ac:dyDescent="0.25">
      <c r="E736" s="61">
        <f t="shared" ca="1" si="34"/>
        <v>0.59677085502850868</v>
      </c>
      <c r="F736" s="79">
        <f t="shared" ca="1" si="35"/>
        <v>2.15687025170222</v>
      </c>
      <c r="G736" s="66">
        <f t="shared" ca="1" si="33"/>
        <v>-5.9736886983942208</v>
      </c>
    </row>
    <row r="737" spans="5:7" x14ac:dyDescent="0.25">
      <c r="E737" s="61">
        <f t="shared" ca="1" si="34"/>
        <v>0.54920916657624874</v>
      </c>
      <c r="F737" s="79">
        <f t="shared" ca="1" si="35"/>
        <v>2.0779193178662592</v>
      </c>
      <c r="G737" s="66">
        <f t="shared" ca="1" si="33"/>
        <v>-5.9741929781103309</v>
      </c>
    </row>
    <row r="738" spans="5:7" x14ac:dyDescent="0.25">
      <c r="E738" s="61">
        <f t="shared" ca="1" si="34"/>
        <v>0.62239384654242158</v>
      </c>
      <c r="F738" s="79">
        <f t="shared" ca="1" si="35"/>
        <v>2.2023267747283741</v>
      </c>
      <c r="G738" s="66">
        <f t="shared" ca="1" si="33"/>
        <v>-5.9733986597949222</v>
      </c>
    </row>
    <row r="739" spans="5:7" x14ac:dyDescent="0.25">
      <c r="E739" s="61">
        <f t="shared" ca="1" si="34"/>
        <v>2.5013189761503685E-2</v>
      </c>
      <c r="F739" s="79">
        <f t="shared" ca="1" si="35"/>
        <v>-4.3497384793324869</v>
      </c>
      <c r="G739" s="66">
        <f t="shared" ca="1" si="33"/>
        <v>-6.0173887969511863</v>
      </c>
    </row>
    <row r="740" spans="5:7" x14ac:dyDescent="0.25">
      <c r="E740" s="61">
        <f t="shared" ca="1" si="34"/>
        <v>0.66618207308596167</v>
      </c>
      <c r="F740" s="79">
        <f t="shared" ca="1" si="35"/>
        <v>2.2876610946853084</v>
      </c>
      <c r="G740" s="66">
        <f t="shared" ca="1" si="33"/>
        <v>-5.9728547785148223</v>
      </c>
    </row>
    <row r="741" spans="5:7" x14ac:dyDescent="0.25">
      <c r="E741" s="61">
        <f t="shared" ca="1" si="34"/>
        <v>0.51593282882512437</v>
      </c>
      <c r="F741" s="79">
        <f t="shared" ca="1" si="35"/>
        <v>2.0250481514422431</v>
      </c>
      <c r="G741" s="66">
        <f t="shared" ca="1" si="33"/>
        <v>-5.9745310536325498</v>
      </c>
    </row>
    <row r="742" spans="5:7" x14ac:dyDescent="0.25">
      <c r="E742" s="61">
        <f t="shared" ca="1" si="34"/>
        <v>0.96427049537883669</v>
      </c>
      <c r="F742" s="79">
        <f t="shared" ca="1" si="35"/>
        <v>6.4357165808589789</v>
      </c>
      <c r="G742" s="66">
        <f t="shared" ca="1" si="33"/>
        <v>-5.9473906981550986</v>
      </c>
    </row>
    <row r="743" spans="5:7" x14ac:dyDescent="0.25">
      <c r="E743" s="61">
        <f t="shared" ca="1" si="34"/>
        <v>0.63709098377680873</v>
      </c>
      <c r="F743" s="79">
        <f t="shared" ca="1" si="35"/>
        <v>2.2297245923235849</v>
      </c>
      <c r="G743" s="66">
        <f t="shared" ca="1" si="33"/>
        <v>-5.9732239534009182</v>
      </c>
    </row>
    <row r="744" spans="5:7" x14ac:dyDescent="0.25">
      <c r="E744" s="61">
        <f t="shared" ca="1" si="34"/>
        <v>0.5026909799242294</v>
      </c>
      <c r="F744" s="79">
        <f t="shared" ca="1" si="35"/>
        <v>2.0042270820833998</v>
      </c>
      <c r="G744" s="66">
        <f t="shared" ca="1" si="33"/>
        <v>-5.9746642725846053</v>
      </c>
    </row>
    <row r="745" spans="5:7" x14ac:dyDescent="0.25">
      <c r="E745" s="61">
        <f t="shared" ca="1" si="34"/>
        <v>0.52119048498712628</v>
      </c>
      <c r="F745" s="79">
        <f t="shared" ca="1" si="35"/>
        <v>2.0333351956670751</v>
      </c>
      <c r="G745" s="66">
        <f t="shared" ca="1" si="33"/>
        <v>-5.9744780437580731</v>
      </c>
    </row>
    <row r="746" spans="5:7" x14ac:dyDescent="0.25">
      <c r="E746" s="61">
        <f t="shared" ca="1" si="34"/>
        <v>0.59958343684829962</v>
      </c>
      <c r="F746" s="79">
        <f t="shared" ca="1" si="35"/>
        <v>2.1617367392348639</v>
      </c>
      <c r="G746" s="66">
        <f t="shared" ca="1" si="33"/>
        <v>-5.9736576368046137</v>
      </c>
    </row>
    <row r="747" spans="5:7" x14ac:dyDescent="0.25">
      <c r="E747" s="61">
        <f t="shared" ca="1" si="34"/>
        <v>0.19768483404303783</v>
      </c>
      <c r="F747" s="79">
        <f t="shared" ca="1" si="35"/>
        <v>1.3011763795569879</v>
      </c>
      <c r="G747" s="66">
        <f t="shared" ca="1" si="33"/>
        <v>-5.9791897060128703</v>
      </c>
    </row>
    <row r="748" spans="5:7" x14ac:dyDescent="0.25">
      <c r="E748" s="61">
        <f t="shared" ca="1" si="34"/>
        <v>8.3215569765120789E-2</v>
      </c>
      <c r="F748" s="79">
        <f t="shared" ca="1" si="35"/>
        <v>0.13120932043960543</v>
      </c>
      <c r="G748" s="66">
        <f t="shared" ca="1" si="33"/>
        <v>-5.9868357870719429</v>
      </c>
    </row>
    <row r="749" spans="5:7" x14ac:dyDescent="0.25">
      <c r="E749" s="61">
        <f t="shared" ca="1" si="34"/>
        <v>0.69288363650602791</v>
      </c>
      <c r="F749" s="79">
        <f t="shared" ca="1" si="35"/>
        <v>2.3464624795646767</v>
      </c>
      <c r="G749" s="66">
        <f t="shared" ca="1" si="33"/>
        <v>-5.9724804624214629</v>
      </c>
    </row>
    <row r="750" spans="5:7" x14ac:dyDescent="0.25">
      <c r="E750" s="61">
        <f t="shared" ca="1" si="34"/>
        <v>0.82228099271889776</v>
      </c>
      <c r="F750" s="79">
        <f t="shared" ca="1" si="35"/>
        <v>2.8004961071932319</v>
      </c>
      <c r="G750" s="66">
        <f t="shared" ca="1" si="33"/>
        <v>-5.9696027865897623</v>
      </c>
    </row>
    <row r="751" spans="5:7" x14ac:dyDescent="0.25">
      <c r="E751" s="61">
        <f t="shared" ca="1" si="34"/>
        <v>0.69689283608984154</v>
      </c>
      <c r="F751" s="79">
        <f t="shared" ca="1" si="35"/>
        <v>2.3558664652778525</v>
      </c>
      <c r="G751" s="66">
        <f t="shared" ca="1" si="33"/>
        <v>-5.9724206334034387</v>
      </c>
    </row>
    <row r="752" spans="5:7" x14ac:dyDescent="0.25">
      <c r="E752" s="61">
        <f t="shared" ca="1" si="34"/>
        <v>0.77907664330853155</v>
      </c>
      <c r="F752" s="79">
        <f t="shared" ca="1" si="35"/>
        <v>2.6008389316358471</v>
      </c>
      <c r="G752" s="66">
        <f t="shared" ca="1" si="33"/>
        <v>-5.9708654644906121</v>
      </c>
    </row>
    <row r="753" spans="5:7" x14ac:dyDescent="0.25">
      <c r="E753" s="61">
        <f t="shared" ca="1" si="34"/>
        <v>7.6611225601288524E-2</v>
      </c>
      <c r="F753" s="79">
        <f t="shared" ca="1" si="35"/>
        <v>-3.716701135464584E-2</v>
      </c>
      <c r="G753" s="66">
        <f t="shared" ca="1" si="33"/>
        <v>-5.9879478422569825</v>
      </c>
    </row>
    <row r="754" spans="5:7" x14ac:dyDescent="0.25">
      <c r="E754" s="61">
        <f t="shared" ca="1" si="34"/>
        <v>0.46676460892391336</v>
      </c>
      <c r="F754" s="79">
        <f t="shared" ca="1" si="35"/>
        <v>1.947603424215965</v>
      </c>
      <c r="G754" s="66">
        <f t="shared" ca="1" si="33"/>
        <v>-5.9750268011740042</v>
      </c>
    </row>
    <row r="755" spans="5:7" x14ac:dyDescent="0.25">
      <c r="E755" s="61">
        <f t="shared" ca="1" si="34"/>
        <v>0.28026661621933535</v>
      </c>
      <c r="F755" s="79">
        <f t="shared" ca="1" si="35"/>
        <v>1.587068956215133</v>
      </c>
      <c r="G755" s="66">
        <f t="shared" ca="1" si="33"/>
        <v>-5.9773431223210878</v>
      </c>
    </row>
    <row r="756" spans="5:7" x14ac:dyDescent="0.25">
      <c r="E756" s="61">
        <f t="shared" ca="1" si="34"/>
        <v>0.31084163833416101</v>
      </c>
      <c r="F756" s="79">
        <f t="shared" ca="1" si="35"/>
        <v>1.6621295233890607</v>
      </c>
      <c r="G756" s="66">
        <f t="shared" ca="1" si="33"/>
        <v>-5.9768597408553967</v>
      </c>
    </row>
    <row r="757" spans="5:7" x14ac:dyDescent="0.25">
      <c r="E757" s="61">
        <f t="shared" ca="1" si="34"/>
        <v>0.63213889792719991</v>
      </c>
      <c r="F757" s="79">
        <f t="shared" ca="1" si="35"/>
        <v>2.2203699476685035</v>
      </c>
      <c r="G757" s="66">
        <f t="shared" ca="1" si="33"/>
        <v>-5.9732835956489474</v>
      </c>
    </row>
    <row r="758" spans="5:7" x14ac:dyDescent="0.25">
      <c r="E758" s="61">
        <f t="shared" ca="1" si="34"/>
        <v>0.64493783788769243</v>
      </c>
      <c r="F758" s="79">
        <f t="shared" ca="1" si="35"/>
        <v>2.2448264057976566</v>
      </c>
      <c r="G758" s="66">
        <f t="shared" ca="1" si="33"/>
        <v>-5.9731276889040101</v>
      </c>
    </row>
    <row r="759" spans="5:7" x14ac:dyDescent="0.25">
      <c r="E759" s="61">
        <f t="shared" ca="1" si="34"/>
        <v>6.4209040996432321E-2</v>
      </c>
      <c r="F759" s="79">
        <f t="shared" ca="1" si="35"/>
        <v>-0.44498856340112258</v>
      </c>
      <c r="G759" s="66">
        <f t="shared" ca="1" si="33"/>
        <v>-5.9906533392975669</v>
      </c>
    </row>
    <row r="760" spans="5:7" x14ac:dyDescent="0.25">
      <c r="E760" s="61">
        <f t="shared" ca="1" si="34"/>
        <v>0.87404590563199647</v>
      </c>
      <c r="F760" s="79">
        <f t="shared" ca="1" si="35"/>
        <v>3.1969465916901507</v>
      </c>
      <c r="G760" s="66">
        <f t="shared" ca="1" si="33"/>
        <v>-5.9671084349435439</v>
      </c>
    </row>
    <row r="761" spans="5:7" x14ac:dyDescent="0.25">
      <c r="E761" s="61">
        <f t="shared" ca="1" si="34"/>
        <v>0.8227739242166856</v>
      </c>
      <c r="F761" s="79">
        <f t="shared" ca="1" si="35"/>
        <v>2.8032619159858836</v>
      </c>
      <c r="G761" s="66">
        <f t="shared" ca="1" si="33"/>
        <v>-5.9695853254360953</v>
      </c>
    </row>
    <row r="762" spans="5:7" x14ac:dyDescent="0.25">
      <c r="E762" s="61">
        <f t="shared" ca="1" si="34"/>
        <v>0.81053096192758933</v>
      </c>
      <c r="F762" s="79">
        <f t="shared" ca="1" si="35"/>
        <v>2.7383740211601943</v>
      </c>
      <c r="G762" s="66">
        <f t="shared" ca="1" si="33"/>
        <v>-5.9699951963613787</v>
      </c>
    </row>
    <row r="763" spans="5:7" x14ac:dyDescent="0.25">
      <c r="E763" s="61">
        <f t="shared" ca="1" si="34"/>
        <v>7.4363524721543506E-4</v>
      </c>
      <c r="F763" s="79">
        <f t="shared" ca="1" si="35"/>
        <v>-212.02247155589529</v>
      </c>
      <c r="G763" s="66">
        <f t="shared" ca="1" si="33"/>
        <v>-7.7257419796332858</v>
      </c>
    </row>
    <row r="764" spans="5:7" x14ac:dyDescent="0.25">
      <c r="E764" s="61">
        <f t="shared" ca="1" si="34"/>
        <v>0.81430627085555696</v>
      </c>
      <c r="F764" s="79">
        <f t="shared" ca="1" si="35"/>
        <v>2.7575740301390499</v>
      </c>
      <c r="G764" s="66">
        <f t="shared" ca="1" si="33"/>
        <v>-5.969873869816932</v>
      </c>
    </row>
    <row r="765" spans="5:7" x14ac:dyDescent="0.25">
      <c r="E765" s="61">
        <f t="shared" ca="1" si="34"/>
        <v>0.91112035858038665</v>
      </c>
      <c r="F765" s="79">
        <f t="shared" ca="1" si="35"/>
        <v>3.7438984319317177</v>
      </c>
      <c r="G765" s="66">
        <f t="shared" ca="1" si="33"/>
        <v>-5.9636955490111445</v>
      </c>
    </row>
    <row r="766" spans="5:7" x14ac:dyDescent="0.25">
      <c r="E766" s="61">
        <f t="shared" ca="1" si="34"/>
        <v>0.90360852209496079</v>
      </c>
      <c r="F766" s="79">
        <f t="shared" ca="1" si="35"/>
        <v>3.6003491248906689</v>
      </c>
      <c r="G766" s="66">
        <f t="shared" ca="1" si="33"/>
        <v>-5.9645880696829741</v>
      </c>
    </row>
    <row r="767" spans="5:7" x14ac:dyDescent="0.25">
      <c r="E767" s="61">
        <f t="shared" ca="1" si="34"/>
        <v>0.96020019553120117</v>
      </c>
      <c r="F767" s="79">
        <f t="shared" ca="1" si="35"/>
        <v>5.9780266820102925</v>
      </c>
      <c r="G767" s="66">
        <f t="shared" ca="1" si="33"/>
        <v>-5.9501042592301054</v>
      </c>
    </row>
    <row r="768" spans="5:7" x14ac:dyDescent="0.25">
      <c r="E768" s="61">
        <f t="shared" ca="1" si="34"/>
        <v>0.43746267063406741</v>
      </c>
      <c r="F768" s="79">
        <f t="shared" ca="1" si="35"/>
        <v>1.9004828580245503</v>
      </c>
      <c r="G768" s="66">
        <f t="shared" ca="1" si="33"/>
        <v>-5.9753287484532409</v>
      </c>
    </row>
    <row r="769" spans="5:7" x14ac:dyDescent="0.25">
      <c r="E769" s="61">
        <f t="shared" ca="1" si="34"/>
        <v>0.13727841091102733</v>
      </c>
      <c r="F769" s="79">
        <f t="shared" ca="1" si="35"/>
        <v>0.91342730641616865</v>
      </c>
      <c r="G769" s="66">
        <f t="shared" ca="1" si="33"/>
        <v>-5.9817079475652939</v>
      </c>
    </row>
    <row r="770" spans="5:7" x14ac:dyDescent="0.25">
      <c r="E770" s="61">
        <f t="shared" ca="1" si="34"/>
        <v>0.20147816826539222</v>
      </c>
      <c r="F770" s="79">
        <f t="shared" ca="1" si="35"/>
        <v>1.3184869789494318</v>
      </c>
      <c r="G770" s="66">
        <f t="shared" ca="1" si="33"/>
        <v>-5.9790776508892511</v>
      </c>
    </row>
    <row r="771" spans="5:7" x14ac:dyDescent="0.25">
      <c r="E771" s="61">
        <f t="shared" ca="1" si="34"/>
        <v>0.65620537240441101</v>
      </c>
      <c r="F771" s="79">
        <f t="shared" ca="1" si="35"/>
        <v>2.2671654458976209</v>
      </c>
      <c r="G771" s="66">
        <f t="shared" ref="G771:G834" ca="1" si="36">LN(1/(PI()*$O$14*(1 + ((F771-$O$13)/$O$14)^2)))</f>
        <v>-5.9729853366991499</v>
      </c>
    </row>
    <row r="772" spans="5:7" x14ac:dyDescent="0.25">
      <c r="E772" s="61">
        <f t="shared" ref="E772:E835" ca="1" si="37">RAND()</f>
        <v>0.64879354221002805</v>
      </c>
      <c r="F772" s="79">
        <f t="shared" ref="F772:F835" ca="1" si="38">$C$3+$C$4*TAN(PI()*(E772-0.5))</f>
        <v>2.2523802164894247</v>
      </c>
      <c r="G772" s="66">
        <f t="shared" ca="1" si="36"/>
        <v>-5.9730795473570835</v>
      </c>
    </row>
    <row r="773" spans="5:7" x14ac:dyDescent="0.25">
      <c r="E773" s="61">
        <f t="shared" ca="1" si="37"/>
        <v>0.37273836788243508</v>
      </c>
      <c r="F773" s="79">
        <f t="shared" ca="1" si="38"/>
        <v>1.7887187760719598</v>
      </c>
      <c r="G773" s="66">
        <f t="shared" ca="1" si="36"/>
        <v>-5.9760458780117771</v>
      </c>
    </row>
    <row r="774" spans="5:7" x14ac:dyDescent="0.25">
      <c r="E774" s="61">
        <f t="shared" ca="1" si="37"/>
        <v>0.23315867331843321</v>
      </c>
      <c r="F774" s="79">
        <f t="shared" ca="1" si="38"/>
        <v>1.4440806072224892</v>
      </c>
      <c r="G774" s="66">
        <f t="shared" ca="1" si="36"/>
        <v>-5.9782656047885645</v>
      </c>
    </row>
    <row r="775" spans="5:7" x14ac:dyDescent="0.25">
      <c r="E775" s="61">
        <f t="shared" ca="1" si="37"/>
        <v>6.4965406809502357E-2</v>
      </c>
      <c r="F775" s="79">
        <f t="shared" ca="1" si="38"/>
        <v>-0.41573075380378333</v>
      </c>
      <c r="G775" s="66">
        <f t="shared" ca="1" si="36"/>
        <v>-5.9904586787787926</v>
      </c>
    </row>
    <row r="776" spans="5:7" x14ac:dyDescent="0.25">
      <c r="E776" s="61">
        <f t="shared" ca="1" si="37"/>
        <v>0.1336910722435215</v>
      </c>
      <c r="F776" s="79">
        <f t="shared" ca="1" si="38"/>
        <v>0.88036977960343243</v>
      </c>
      <c r="G776" s="66">
        <f t="shared" ca="1" si="36"/>
        <v>-5.9819233694174541</v>
      </c>
    </row>
    <row r="777" spans="5:7" x14ac:dyDescent="0.25">
      <c r="E777" s="61">
        <f t="shared" ca="1" si="37"/>
        <v>0.38251246491264379</v>
      </c>
      <c r="F777" s="79">
        <f t="shared" ca="1" si="38"/>
        <v>1.8065870984708605</v>
      </c>
      <c r="G777" s="66">
        <f t="shared" ca="1" si="36"/>
        <v>-5.9759311371512283</v>
      </c>
    </row>
    <row r="778" spans="5:7" x14ac:dyDescent="0.25">
      <c r="E778" s="61">
        <f t="shared" ca="1" si="37"/>
        <v>0.97853989410941877</v>
      </c>
      <c r="F778" s="79">
        <f t="shared" ca="1" si="38"/>
        <v>9.4050768733256458</v>
      </c>
      <c r="G778" s="66">
        <f t="shared" ca="1" si="36"/>
        <v>-5.9303925126829</v>
      </c>
    </row>
    <row r="779" spans="5:7" x14ac:dyDescent="0.25">
      <c r="E779" s="61">
        <f t="shared" ca="1" si="37"/>
        <v>0.50919673721426895</v>
      </c>
      <c r="F779" s="79">
        <f t="shared" ca="1" si="38"/>
        <v>2.0144502221334224</v>
      </c>
      <c r="G779" s="66">
        <f t="shared" ca="1" si="36"/>
        <v>-5.9745988563075185</v>
      </c>
    </row>
    <row r="780" spans="5:7" x14ac:dyDescent="0.25">
      <c r="E780" s="61">
        <f t="shared" ca="1" si="37"/>
        <v>0.4707034091656721</v>
      </c>
      <c r="F780" s="79">
        <f t="shared" ca="1" si="38"/>
        <v>1.9538506388969736</v>
      </c>
      <c r="G780" s="66">
        <f t="shared" ca="1" si="36"/>
        <v>-5.9749867870238962</v>
      </c>
    </row>
    <row r="781" spans="5:7" x14ac:dyDescent="0.25">
      <c r="E781" s="61">
        <f t="shared" ca="1" si="37"/>
        <v>0.34958321487215782</v>
      </c>
      <c r="F781" s="79">
        <f t="shared" ca="1" si="38"/>
        <v>1.7444120729901194</v>
      </c>
      <c r="G781" s="66">
        <f t="shared" ca="1" si="36"/>
        <v>-5.9763305389027908</v>
      </c>
    </row>
    <row r="782" spans="5:7" x14ac:dyDescent="0.25">
      <c r="E782" s="61">
        <f t="shared" ca="1" si="37"/>
        <v>0.76030165456201537</v>
      </c>
      <c r="F782" s="79">
        <f t="shared" ca="1" si="38"/>
        <v>2.5334581094264963</v>
      </c>
      <c r="G782" s="66">
        <f t="shared" ca="1" si="36"/>
        <v>-5.9712925732903912</v>
      </c>
    </row>
    <row r="783" spans="5:7" x14ac:dyDescent="0.25">
      <c r="E783" s="61">
        <f t="shared" ca="1" si="37"/>
        <v>0.39130715431996255</v>
      </c>
      <c r="F783" s="79">
        <f t="shared" ca="1" si="38"/>
        <v>1.822304922550253</v>
      </c>
      <c r="G783" s="66">
        <f t="shared" ca="1" si="36"/>
        <v>-5.9758302337970921</v>
      </c>
    </row>
    <row r="784" spans="5:7" x14ac:dyDescent="0.25">
      <c r="E784" s="61">
        <f t="shared" ca="1" si="37"/>
        <v>0.37635788584781105</v>
      </c>
      <c r="F784" s="79">
        <f t="shared" ca="1" si="38"/>
        <v>1.7953877466481374</v>
      </c>
      <c r="G784" s="66">
        <f t="shared" ca="1" si="36"/>
        <v>-5.9760030494486509</v>
      </c>
    </row>
    <row r="785" spans="5:7" x14ac:dyDescent="0.25">
      <c r="E785" s="61">
        <f t="shared" ca="1" si="37"/>
        <v>0.71082864033876225</v>
      </c>
      <c r="F785" s="79">
        <f t="shared" ca="1" si="38"/>
        <v>2.3899287639172222</v>
      </c>
      <c r="G785" s="66">
        <f t="shared" ca="1" si="36"/>
        <v>-5.9722040058498429</v>
      </c>
    </row>
    <row r="786" spans="5:7" x14ac:dyDescent="0.25">
      <c r="E786" s="61">
        <f t="shared" ca="1" si="37"/>
        <v>0.14944936228430461</v>
      </c>
      <c r="F786" s="79">
        <f t="shared" ca="1" si="38"/>
        <v>1.0144838978419499</v>
      </c>
      <c r="G786" s="66">
        <f t="shared" ca="1" si="36"/>
        <v>-5.9810501137548924</v>
      </c>
    </row>
    <row r="787" spans="5:7" x14ac:dyDescent="0.25">
      <c r="E787" s="61">
        <f t="shared" ca="1" si="37"/>
        <v>0.27788599876447406</v>
      </c>
      <c r="F787" s="79">
        <f t="shared" ca="1" si="38"/>
        <v>1.5807397850871976</v>
      </c>
      <c r="G787" s="66">
        <f t="shared" ca="1" si="36"/>
        <v>-5.977383908811305</v>
      </c>
    </row>
    <row r="788" spans="5:7" x14ac:dyDescent="0.25">
      <c r="E788" s="61">
        <f t="shared" ca="1" si="37"/>
        <v>0.30877749524450371</v>
      </c>
      <c r="F788" s="79">
        <f t="shared" ca="1" si="38"/>
        <v>1.6573857815123951</v>
      </c>
      <c r="G788" s="66">
        <f t="shared" ca="1" si="36"/>
        <v>-5.9768902722889807</v>
      </c>
    </row>
    <row r="789" spans="5:7" x14ac:dyDescent="0.25">
      <c r="E789" s="61">
        <f t="shared" ca="1" si="37"/>
        <v>0.63239764655856545</v>
      </c>
      <c r="F789" s="79">
        <f t="shared" ca="1" si="38"/>
        <v>2.220855515054029</v>
      </c>
      <c r="G789" s="66">
        <f t="shared" ca="1" si="36"/>
        <v>-5.9732804995935362</v>
      </c>
    </row>
    <row r="790" spans="5:7" x14ac:dyDescent="0.25">
      <c r="E790" s="61">
        <f t="shared" ca="1" si="37"/>
        <v>0.89295552410877177</v>
      </c>
      <c r="F790" s="79">
        <f t="shared" ca="1" si="38"/>
        <v>3.4303358318031525</v>
      </c>
      <c r="G790" s="66">
        <f t="shared" ca="1" si="36"/>
        <v>-5.9656480836601213</v>
      </c>
    </row>
    <row r="791" spans="5:7" x14ac:dyDescent="0.25">
      <c r="E791" s="61">
        <f t="shared" ca="1" si="37"/>
        <v>1.4109615877753945E-2</v>
      </c>
      <c r="F791" s="79">
        <f t="shared" ca="1" si="38"/>
        <v>-9.272503242399587</v>
      </c>
      <c r="G791" s="66">
        <f t="shared" ca="1" si="36"/>
        <v>-6.0530856637646906</v>
      </c>
    </row>
    <row r="792" spans="5:7" x14ac:dyDescent="0.25">
      <c r="E792" s="61">
        <f t="shared" ca="1" si="37"/>
        <v>0.42390695687823265</v>
      </c>
      <c r="F792" s="79">
        <f t="shared" ca="1" si="38"/>
        <v>1.8781432057785286</v>
      </c>
      <c r="G792" s="66">
        <f t="shared" ca="1" si="36"/>
        <v>-5.9754719832544829</v>
      </c>
    </row>
    <row r="793" spans="5:7" x14ac:dyDescent="0.25">
      <c r="E793" s="61">
        <f t="shared" ca="1" si="37"/>
        <v>0.23059868427340802</v>
      </c>
      <c r="F793" s="79">
        <f t="shared" ca="1" si="38"/>
        <v>1.4350070801221353</v>
      </c>
      <c r="G793" s="66">
        <f t="shared" ca="1" si="36"/>
        <v>-5.9783242152798408</v>
      </c>
    </row>
    <row r="794" spans="5:7" x14ac:dyDescent="0.25">
      <c r="E794" s="61">
        <f t="shared" ca="1" si="37"/>
        <v>0.54630406155893363</v>
      </c>
      <c r="F794" s="79">
        <f t="shared" ca="1" si="38"/>
        <v>2.073251675166107</v>
      </c>
      <c r="G794" s="66">
        <f t="shared" ca="1" si="36"/>
        <v>-5.9742228124797672</v>
      </c>
    </row>
    <row r="795" spans="5:7" x14ac:dyDescent="0.25">
      <c r="E795" s="61">
        <f t="shared" ca="1" si="37"/>
        <v>0.78030363379541057</v>
      </c>
      <c r="F795" s="79">
        <f t="shared" ca="1" si="38"/>
        <v>2.6055713821917839</v>
      </c>
      <c r="G795" s="66">
        <f t="shared" ca="1" si="36"/>
        <v>-5.97083548527152</v>
      </c>
    </row>
    <row r="796" spans="5:7" x14ac:dyDescent="0.25">
      <c r="E796" s="61">
        <f t="shared" ca="1" si="37"/>
        <v>0.62286898886255415</v>
      </c>
      <c r="F796" s="79">
        <f t="shared" ca="1" si="38"/>
        <v>2.2031958631390891</v>
      </c>
      <c r="G796" s="66">
        <f t="shared" ca="1" si="36"/>
        <v>-5.9733931166788263</v>
      </c>
    </row>
    <row r="797" spans="5:7" x14ac:dyDescent="0.25">
      <c r="E797" s="61">
        <f t="shared" ca="1" si="37"/>
        <v>0.70427228334732894</v>
      </c>
      <c r="F797" s="79">
        <f t="shared" ca="1" si="38"/>
        <v>2.3736261846439559</v>
      </c>
      <c r="G797" s="66">
        <f t="shared" ca="1" si="36"/>
        <v>-5.9723076704770266</v>
      </c>
    </row>
    <row r="798" spans="5:7" x14ac:dyDescent="0.25">
      <c r="E798" s="61">
        <f t="shared" ca="1" si="37"/>
        <v>0.68187774088248509</v>
      </c>
      <c r="F798" s="79">
        <f t="shared" ca="1" si="38"/>
        <v>2.3214626991526393</v>
      </c>
      <c r="G798" s="66">
        <f t="shared" ca="1" si="36"/>
        <v>-5.9726395597108723</v>
      </c>
    </row>
    <row r="799" spans="5:7" x14ac:dyDescent="0.25">
      <c r="E799" s="61">
        <f t="shared" ca="1" si="37"/>
        <v>0.43865091362070063</v>
      </c>
      <c r="F799" s="79">
        <f t="shared" ca="1" si="38"/>
        <v>1.9024218543455429</v>
      </c>
      <c r="G799" s="66">
        <f t="shared" ca="1" si="36"/>
        <v>-5.9753163187357794</v>
      </c>
    </row>
    <row r="800" spans="5:7" x14ac:dyDescent="0.25">
      <c r="E800" s="61">
        <f t="shared" ca="1" si="37"/>
        <v>0.62527174277433395</v>
      </c>
      <c r="F800" s="79">
        <f t="shared" ca="1" si="38"/>
        <v>2.2076070470815927</v>
      </c>
      <c r="G800" s="66">
        <f t="shared" ca="1" si="36"/>
        <v>-5.9733649830440845</v>
      </c>
    </row>
    <row r="801" spans="5:7" x14ac:dyDescent="0.25">
      <c r="E801" s="61">
        <f t="shared" ca="1" si="37"/>
        <v>0.27134917084062715</v>
      </c>
      <c r="F801" s="79">
        <f t="shared" ca="1" si="38"/>
        <v>1.5629431841698502</v>
      </c>
      <c r="G801" s="66">
        <f t="shared" ca="1" si="36"/>
        <v>-5.9774986165766544</v>
      </c>
    </row>
    <row r="802" spans="5:7" x14ac:dyDescent="0.25">
      <c r="E802" s="61">
        <f t="shared" ca="1" si="37"/>
        <v>0.1902395758566825</v>
      </c>
      <c r="F802" s="79">
        <f t="shared" ca="1" si="38"/>
        <v>1.2654621608526049</v>
      </c>
      <c r="G802" s="66">
        <f t="shared" ca="1" si="36"/>
        <v>-5.979420991467749</v>
      </c>
    </row>
    <row r="803" spans="5:7" x14ac:dyDescent="0.25">
      <c r="E803" s="61">
        <f t="shared" ca="1" si="37"/>
        <v>0.13917652471993902</v>
      </c>
      <c r="F803" s="79">
        <f t="shared" ca="1" si="38"/>
        <v>0.93027133216863511</v>
      </c>
      <c r="G803" s="66">
        <f t="shared" ca="1" si="36"/>
        <v>-5.98159822615498</v>
      </c>
    </row>
    <row r="804" spans="5:7" x14ac:dyDescent="0.25">
      <c r="E804" s="61">
        <f t="shared" ca="1" si="37"/>
        <v>0.75874036319172977</v>
      </c>
      <c r="F804" s="79">
        <f t="shared" ca="1" si="38"/>
        <v>2.528241225125373</v>
      </c>
      <c r="G804" s="66">
        <f t="shared" ca="1" si="36"/>
        <v>-5.9713256622327409</v>
      </c>
    </row>
    <row r="805" spans="5:7" x14ac:dyDescent="0.25">
      <c r="E805" s="61">
        <f t="shared" ca="1" si="37"/>
        <v>0.19221658696636434</v>
      </c>
      <c r="F805" s="79">
        <f t="shared" ca="1" si="38"/>
        <v>1.2751812857583078</v>
      </c>
      <c r="G805" s="66">
        <f t="shared" ca="1" si="36"/>
        <v>-5.9793580370487618</v>
      </c>
    </row>
    <row r="806" spans="5:7" x14ac:dyDescent="0.25">
      <c r="E806" s="61">
        <f t="shared" ca="1" si="37"/>
        <v>0.35153750660008998</v>
      </c>
      <c r="F806" s="79">
        <f t="shared" ca="1" si="38"/>
        <v>1.7482719414650338</v>
      </c>
      <c r="G806" s="66">
        <f t="shared" ca="1" si="36"/>
        <v>-5.9763057317739756</v>
      </c>
    </row>
    <row r="807" spans="5:7" x14ac:dyDescent="0.25">
      <c r="E807" s="61">
        <f t="shared" ca="1" si="37"/>
        <v>0.971755796123566</v>
      </c>
      <c r="F807" s="79">
        <f t="shared" ca="1" si="38"/>
        <v>7.6201630353142162</v>
      </c>
      <c r="G807" s="66">
        <f t="shared" ca="1" si="36"/>
        <v>-5.9404829612655625</v>
      </c>
    </row>
    <row r="808" spans="5:7" x14ac:dyDescent="0.25">
      <c r="E808" s="61">
        <f t="shared" ca="1" si="37"/>
        <v>0.86089510485751364</v>
      </c>
      <c r="F808" s="79">
        <f t="shared" ca="1" si="38"/>
        <v>3.0703565001687823</v>
      </c>
      <c r="G808" s="66">
        <f t="shared" ca="1" si="36"/>
        <v>-5.9679030333268068</v>
      </c>
    </row>
    <row r="809" spans="5:7" x14ac:dyDescent="0.25">
      <c r="E809" s="61">
        <f t="shared" ca="1" si="37"/>
        <v>0.99023580249274623</v>
      </c>
      <c r="F809" s="79">
        <f t="shared" ca="1" si="38"/>
        <v>18.294735964600619</v>
      </c>
      <c r="G809" s="66">
        <f t="shared" ca="1" si="36"/>
        <v>-5.886266888171126</v>
      </c>
    </row>
    <row r="810" spans="5:7" x14ac:dyDescent="0.25">
      <c r="E810" s="61">
        <f t="shared" ca="1" si="37"/>
        <v>0.64309513793959561</v>
      </c>
      <c r="F810" s="79">
        <f t="shared" ca="1" si="38"/>
        <v>2.2412480163655166</v>
      </c>
      <c r="G810" s="66">
        <f t="shared" ca="1" si="36"/>
        <v>-5.9731504966508924</v>
      </c>
    </row>
    <row r="811" spans="5:7" x14ac:dyDescent="0.25">
      <c r="E811" s="61">
        <f t="shared" ca="1" si="37"/>
        <v>5.8256027557723966E-2</v>
      </c>
      <c r="F811" s="79">
        <f t="shared" ca="1" si="38"/>
        <v>-0.70141988619662277</v>
      </c>
      <c r="G811" s="66">
        <f t="shared" ca="1" si="36"/>
        <v>-5.9923631585687422</v>
      </c>
    </row>
    <row r="812" spans="5:7" x14ac:dyDescent="0.25">
      <c r="E812" s="61">
        <f t="shared" ca="1" si="37"/>
        <v>7.0676480761133198E-2</v>
      </c>
      <c r="F812" s="79">
        <f t="shared" ca="1" si="38"/>
        <v>-0.21475153257220159</v>
      </c>
      <c r="G812" s="66">
        <f t="shared" ca="1" si="36"/>
        <v>-5.9891238582364483</v>
      </c>
    </row>
    <row r="813" spans="5:7" x14ac:dyDescent="0.25">
      <c r="E813" s="61">
        <f t="shared" ca="1" si="37"/>
        <v>0.31089569309512022</v>
      </c>
      <c r="F813" s="79">
        <f t="shared" ca="1" si="38"/>
        <v>1.6622531898713213</v>
      </c>
      <c r="G813" s="66">
        <f t="shared" ca="1" si="36"/>
        <v>-5.9768589449513811</v>
      </c>
    </row>
    <row r="814" spans="5:7" x14ac:dyDescent="0.25">
      <c r="E814" s="61">
        <f t="shared" ca="1" si="37"/>
        <v>0.15488574291552815</v>
      </c>
      <c r="F814" s="79">
        <f t="shared" ca="1" si="38"/>
        <v>1.0548440982899443</v>
      </c>
      <c r="G814" s="66">
        <f t="shared" ca="1" si="36"/>
        <v>-5.9807876856468489</v>
      </c>
    </row>
    <row r="815" spans="5:7" x14ac:dyDescent="0.25">
      <c r="E815" s="61">
        <f t="shared" ca="1" si="37"/>
        <v>0.28940762961339284</v>
      </c>
      <c r="F815" s="79">
        <f t="shared" ca="1" si="38"/>
        <v>1.6106677370880269</v>
      </c>
      <c r="G815" s="66">
        <f t="shared" ca="1" si="36"/>
        <v>-5.9771910843741543</v>
      </c>
    </row>
    <row r="816" spans="5:7" x14ac:dyDescent="0.25">
      <c r="E816" s="61">
        <f t="shared" ca="1" si="37"/>
        <v>0.60714762691595625</v>
      </c>
      <c r="F816" s="79">
        <f t="shared" ca="1" si="38"/>
        <v>2.174965976726511</v>
      </c>
      <c r="G816" s="66">
        <f t="shared" ca="1" si="36"/>
        <v>-5.9735732107097954</v>
      </c>
    </row>
    <row r="817" spans="5:7" x14ac:dyDescent="0.25">
      <c r="E817" s="61">
        <f t="shared" ca="1" si="37"/>
        <v>0.24499712610201685</v>
      </c>
      <c r="F817" s="79">
        <f t="shared" ca="1" si="38"/>
        <v>1.4840307038635716</v>
      </c>
      <c r="G817" s="66">
        <f t="shared" ca="1" si="36"/>
        <v>-5.9780076505884701</v>
      </c>
    </row>
    <row r="818" spans="5:7" x14ac:dyDescent="0.25">
      <c r="E818" s="61">
        <f t="shared" ca="1" si="37"/>
        <v>0.62391983875127555</v>
      </c>
      <c r="F818" s="79">
        <f t="shared" ca="1" si="38"/>
        <v>2.2051217404420114</v>
      </c>
      <c r="G818" s="66">
        <f t="shared" ca="1" si="36"/>
        <v>-5.9733808335673162</v>
      </c>
    </row>
    <row r="819" spans="5:7" x14ac:dyDescent="0.25">
      <c r="E819" s="61">
        <f t="shared" ca="1" si="37"/>
        <v>0.73716637068221946</v>
      </c>
      <c r="F819" s="79">
        <f t="shared" ca="1" si="38"/>
        <v>2.4612243112101853</v>
      </c>
      <c r="G819" s="66">
        <f t="shared" ca="1" si="36"/>
        <v>-5.9717509900523744</v>
      </c>
    </row>
    <row r="820" spans="5:7" x14ac:dyDescent="0.25">
      <c r="E820" s="61">
        <f t="shared" ca="1" si="37"/>
        <v>0.31318921174736802</v>
      </c>
      <c r="F820" s="79">
        <f t="shared" ca="1" si="38"/>
        <v>1.6674743780251395</v>
      </c>
      <c r="G820" s="66">
        <f t="shared" ca="1" si="36"/>
        <v>-5.9768253434364267</v>
      </c>
    </row>
    <row r="821" spans="5:7" x14ac:dyDescent="0.25">
      <c r="E821" s="61">
        <f t="shared" ca="1" si="37"/>
        <v>0.75181221238314322</v>
      </c>
      <c r="F821" s="79">
        <f t="shared" ca="1" si="38"/>
        <v>2.5057258938223335</v>
      </c>
      <c r="G821" s="66">
        <f t="shared" ca="1" si="36"/>
        <v>-5.9714685032204553</v>
      </c>
    </row>
    <row r="822" spans="5:7" x14ac:dyDescent="0.25">
      <c r="E822" s="61">
        <f t="shared" ca="1" si="37"/>
        <v>0.45345951280651664</v>
      </c>
      <c r="F822" s="79">
        <f t="shared" ca="1" si="38"/>
        <v>1.9263689360220695</v>
      </c>
      <c r="G822" s="66">
        <f t="shared" ca="1" si="36"/>
        <v>-5.9751628417972009</v>
      </c>
    </row>
    <row r="823" spans="5:7" x14ac:dyDescent="0.25">
      <c r="E823" s="61">
        <f t="shared" ca="1" si="37"/>
        <v>0.93214901703676056</v>
      </c>
      <c r="F823" s="79">
        <f t="shared" ca="1" si="38"/>
        <v>4.3100194238726859</v>
      </c>
      <c r="G823" s="66">
        <f t="shared" ca="1" si="36"/>
        <v>-5.9601980708370865</v>
      </c>
    </row>
    <row r="824" spans="5:7" x14ac:dyDescent="0.25">
      <c r="E824" s="61">
        <f t="shared" ca="1" si="37"/>
        <v>0.19049453980305664</v>
      </c>
      <c r="F824" s="79">
        <f t="shared" ca="1" si="38"/>
        <v>1.2667255156667512</v>
      </c>
      <c r="G824" s="66">
        <f t="shared" ca="1" si="36"/>
        <v>-5.9794128076815607</v>
      </c>
    </row>
    <row r="825" spans="5:7" x14ac:dyDescent="0.25">
      <c r="E825" s="61">
        <f t="shared" ca="1" si="37"/>
        <v>0.22658351623554174</v>
      </c>
      <c r="F825" s="79">
        <f t="shared" ca="1" si="38"/>
        <v>1.4204384186009347</v>
      </c>
      <c r="G825" s="66">
        <f t="shared" ca="1" si="36"/>
        <v>-5.9784183398360211</v>
      </c>
    </row>
    <row r="826" spans="5:7" x14ac:dyDescent="0.25">
      <c r="E826" s="61">
        <f t="shared" ca="1" si="37"/>
        <v>0.94657778835061257</v>
      </c>
      <c r="F826" s="79">
        <f t="shared" ca="1" si="38"/>
        <v>4.9511659844273712</v>
      </c>
      <c r="G826" s="66">
        <f t="shared" ca="1" si="36"/>
        <v>-5.9562806265609041</v>
      </c>
    </row>
    <row r="827" spans="5:7" x14ac:dyDescent="0.25">
      <c r="E827" s="61">
        <f t="shared" ca="1" si="37"/>
        <v>0.16992334204094506</v>
      </c>
      <c r="F827" s="79">
        <f t="shared" ca="1" si="38"/>
        <v>1.1540812846917647</v>
      </c>
      <c r="G827" s="66">
        <f t="shared" ca="1" si="36"/>
        <v>-5.9801431574707191</v>
      </c>
    </row>
    <row r="828" spans="5:7" x14ac:dyDescent="0.25">
      <c r="E828" s="61">
        <f t="shared" ca="1" si="37"/>
        <v>0.21424450762924852</v>
      </c>
      <c r="F828" s="79">
        <f t="shared" ca="1" si="38"/>
        <v>1.372853298649015</v>
      </c>
      <c r="G828" s="66">
        <f t="shared" ca="1" si="36"/>
        <v>-5.9787259320024679</v>
      </c>
    </row>
    <row r="829" spans="5:7" x14ac:dyDescent="0.25">
      <c r="E829" s="61">
        <f t="shared" ca="1" si="37"/>
        <v>0.46857869523029927</v>
      </c>
      <c r="F829" s="79">
        <f t="shared" ca="1" si="38"/>
        <v>1.9504825887168691</v>
      </c>
      <c r="G829" s="66">
        <f t="shared" ca="1" si="36"/>
        <v>-5.9750083592655674</v>
      </c>
    </row>
    <row r="830" spans="5:7" x14ac:dyDescent="0.25">
      <c r="E830" s="61">
        <f t="shared" ca="1" si="37"/>
        <v>0.75287022328732467</v>
      </c>
      <c r="F830" s="79">
        <f t="shared" ca="1" si="38"/>
        <v>2.5090993686769814</v>
      </c>
      <c r="G830" s="66">
        <f t="shared" ca="1" si="36"/>
        <v>-5.9714470978412697</v>
      </c>
    </row>
    <row r="831" spans="5:7" x14ac:dyDescent="0.25">
      <c r="E831" s="61">
        <f t="shared" ca="1" si="37"/>
        <v>6.9791663473761978E-2</v>
      </c>
      <c r="F831" s="79">
        <f t="shared" ca="1" si="38"/>
        <v>-0.24376865491965205</v>
      </c>
      <c r="G831" s="66">
        <f t="shared" ca="1" si="36"/>
        <v>-5.9893163239730312</v>
      </c>
    </row>
    <row r="832" spans="5:7" x14ac:dyDescent="0.25">
      <c r="E832" s="61">
        <f t="shared" ca="1" si="37"/>
        <v>0.86022978435869812</v>
      </c>
      <c r="F832" s="79">
        <f t="shared" ca="1" si="38"/>
        <v>3.064548146041755</v>
      </c>
      <c r="G832" s="66">
        <f t="shared" ca="1" si="36"/>
        <v>-5.9679395341859287</v>
      </c>
    </row>
    <row r="833" spans="5:7" x14ac:dyDescent="0.25">
      <c r="E833" s="61">
        <f t="shared" ca="1" si="37"/>
        <v>0.63040034952610169</v>
      </c>
      <c r="F833" s="79">
        <f t="shared" ca="1" si="38"/>
        <v>2.2171163591320848</v>
      </c>
      <c r="G833" s="66">
        <f t="shared" ca="1" si="36"/>
        <v>-5.9733043417050657</v>
      </c>
    </row>
    <row r="834" spans="5:7" x14ac:dyDescent="0.25">
      <c r="E834" s="61">
        <f t="shared" ca="1" si="37"/>
        <v>7.9436687365656566E-2</v>
      </c>
      <c r="F834" s="79">
        <f t="shared" ca="1" si="38"/>
        <v>3.8222111039526219E-2</v>
      </c>
      <c r="G834" s="66">
        <f t="shared" ca="1" si="36"/>
        <v>-5.9874495691717033</v>
      </c>
    </row>
    <row r="835" spans="5:7" x14ac:dyDescent="0.25">
      <c r="E835" s="61">
        <f t="shared" ca="1" si="37"/>
        <v>0.36834272831500159</v>
      </c>
      <c r="F835" s="79">
        <f t="shared" ca="1" si="38"/>
        <v>1.7805329461507422</v>
      </c>
      <c r="G835" s="66">
        <f t="shared" ref="G835:G898" ca="1" si="39">LN(1/(PI()*$O$14*(1 + ((F835-$O$13)/$O$14)^2)))</f>
        <v>-5.9760984544261051</v>
      </c>
    </row>
    <row r="836" spans="5:7" x14ac:dyDescent="0.25">
      <c r="E836" s="61">
        <f t="shared" ref="E836:E899" ca="1" si="40">RAND()</f>
        <v>0.57189907136002582</v>
      </c>
      <c r="F836" s="79">
        <f t="shared" ref="F836:F899" ca="1" si="41">$C$3+$C$4*TAN(PI()*(E836-0.5))</f>
        <v>2.1148995611106787</v>
      </c>
      <c r="G836" s="66">
        <f t="shared" ca="1" si="39"/>
        <v>-5.9739566925573566</v>
      </c>
    </row>
    <row r="837" spans="5:7" x14ac:dyDescent="0.25">
      <c r="E837" s="61">
        <f t="shared" ca="1" si="40"/>
        <v>0.25094623059160348</v>
      </c>
      <c r="F837" s="79">
        <f t="shared" ca="1" si="41"/>
        <v>1.502963869197302</v>
      </c>
      <c r="G837" s="66">
        <f t="shared" ca="1" si="39"/>
        <v>-5.9778854598575686</v>
      </c>
    </row>
    <row r="838" spans="5:7" x14ac:dyDescent="0.25">
      <c r="E838" s="61">
        <f t="shared" ca="1" si="40"/>
        <v>0.27780827718842449</v>
      </c>
      <c r="F838" s="79">
        <f t="shared" ca="1" si="41"/>
        <v>1.5805318179225933</v>
      </c>
      <c r="G838" s="66">
        <f t="shared" ca="1" si="39"/>
        <v>-5.9773852490669501</v>
      </c>
    </row>
    <row r="839" spans="5:7" x14ac:dyDescent="0.25">
      <c r="E839" s="61">
        <f t="shared" ca="1" si="40"/>
        <v>0.1973310800529372</v>
      </c>
      <c r="F839" s="79">
        <f t="shared" ca="1" si="41"/>
        <v>1.2995326839419374</v>
      </c>
      <c r="G839" s="66">
        <f t="shared" ca="1" si="39"/>
        <v>-5.9792003476410178</v>
      </c>
    </row>
    <row r="840" spans="5:7" x14ac:dyDescent="0.25">
      <c r="E840" s="61">
        <f t="shared" ca="1" si="40"/>
        <v>0.22194258923106946</v>
      </c>
      <c r="F840" s="79">
        <f t="shared" ca="1" si="41"/>
        <v>1.4030589912778682</v>
      </c>
      <c r="G840" s="66">
        <f t="shared" ca="1" si="39"/>
        <v>-5.978530653421358</v>
      </c>
    </row>
    <row r="841" spans="5:7" x14ac:dyDescent="0.25">
      <c r="E841" s="61">
        <f t="shared" ca="1" si="40"/>
        <v>9.4747706077552341E-2</v>
      </c>
      <c r="F841" s="79">
        <f t="shared" ca="1" si="41"/>
        <v>0.37012909343760669</v>
      </c>
      <c r="G841" s="66">
        <f t="shared" ca="1" si="39"/>
        <v>-5.9852628246942592</v>
      </c>
    </row>
    <row r="842" spans="5:7" x14ac:dyDescent="0.25">
      <c r="E842" s="61">
        <f t="shared" ca="1" si="40"/>
        <v>2.9889266475222276E-2</v>
      </c>
      <c r="F842" s="79">
        <f t="shared" ca="1" si="41"/>
        <v>-3.3091601130841299</v>
      </c>
      <c r="G842" s="66">
        <f t="shared" ca="1" si="39"/>
        <v>-6.0101206906430402</v>
      </c>
    </row>
    <row r="843" spans="5:7" x14ac:dyDescent="0.25">
      <c r="E843" s="61">
        <f t="shared" ca="1" si="40"/>
        <v>0.25518435319059585</v>
      </c>
      <c r="F843" s="79">
        <f t="shared" ca="1" si="41"/>
        <v>1.5160275011999849</v>
      </c>
      <c r="G843" s="66">
        <f t="shared" ca="1" si="39"/>
        <v>-5.9778011720218256</v>
      </c>
    </row>
    <row r="844" spans="5:7" x14ac:dyDescent="0.25">
      <c r="E844" s="61">
        <f t="shared" ca="1" si="40"/>
        <v>8.8218940204966567E-2</v>
      </c>
      <c r="F844" s="79">
        <f t="shared" ca="1" si="41"/>
        <v>0.2423392066102803</v>
      </c>
      <c r="G844" s="66">
        <f t="shared" ca="1" si="39"/>
        <v>-5.9861034160132567</v>
      </c>
    </row>
    <row r="845" spans="5:7" x14ac:dyDescent="0.25">
      <c r="E845" s="61">
        <f t="shared" ca="1" si="40"/>
        <v>3.6968814508046899E-2</v>
      </c>
      <c r="F845" s="79">
        <f t="shared" ca="1" si="41"/>
        <v>-2.2857392632474971</v>
      </c>
      <c r="G845" s="66">
        <f t="shared" ca="1" si="39"/>
        <v>-6.0030725348962113</v>
      </c>
    </row>
    <row r="846" spans="5:7" x14ac:dyDescent="0.25">
      <c r="E846" s="61">
        <f t="shared" ca="1" si="40"/>
        <v>0.8652134874352414</v>
      </c>
      <c r="F846" s="79">
        <f t="shared" ca="1" si="41"/>
        <v>3.1093604550662777</v>
      </c>
      <c r="G846" s="66">
        <f t="shared" ca="1" si="39"/>
        <v>-5.9676580204594272</v>
      </c>
    </row>
    <row r="847" spans="5:7" x14ac:dyDescent="0.25">
      <c r="E847" s="61">
        <f t="shared" ca="1" si="40"/>
        <v>5.2080720695192873E-2</v>
      </c>
      <c r="F847" s="79">
        <f t="shared" ca="1" si="41"/>
        <v>-1.0286100074356304</v>
      </c>
      <c r="G847" s="66">
        <f t="shared" ca="1" si="39"/>
        <v>-5.9945544016672478</v>
      </c>
    </row>
    <row r="848" spans="5:7" x14ac:dyDescent="0.25">
      <c r="E848" s="61">
        <f t="shared" ca="1" si="40"/>
        <v>0.89403517139772648</v>
      </c>
      <c r="F848" s="79">
        <f t="shared" ca="1" si="41"/>
        <v>3.4460627431099669</v>
      </c>
      <c r="G848" s="66">
        <f t="shared" ca="1" si="39"/>
        <v>-5.9655498939890732</v>
      </c>
    </row>
    <row r="849" spans="5:7" x14ac:dyDescent="0.25">
      <c r="E849" s="61">
        <f t="shared" ca="1" si="40"/>
        <v>0.41526414129242117</v>
      </c>
      <c r="F849" s="79">
        <f t="shared" ca="1" si="41"/>
        <v>1.8636613415516323</v>
      </c>
      <c r="G849" s="66">
        <f t="shared" ca="1" si="39"/>
        <v>-5.9755648648798436</v>
      </c>
    </row>
    <row r="850" spans="5:7" x14ac:dyDescent="0.25">
      <c r="E850" s="61">
        <f t="shared" ca="1" si="40"/>
        <v>0.19372395325628644</v>
      </c>
      <c r="F850" s="79">
        <f t="shared" ca="1" si="41"/>
        <v>1.2824747748710079</v>
      </c>
      <c r="G850" s="66">
        <f t="shared" ca="1" si="39"/>
        <v>-5.9793108009231295</v>
      </c>
    </row>
    <row r="851" spans="5:7" x14ac:dyDescent="0.25">
      <c r="E851" s="61">
        <f t="shared" ca="1" si="40"/>
        <v>0.63924223090808507</v>
      </c>
      <c r="F851" s="79">
        <f t="shared" ca="1" si="41"/>
        <v>2.2338298945868309</v>
      </c>
      <c r="G851" s="66">
        <f t="shared" ca="1" si="39"/>
        <v>-5.9731977822690672</v>
      </c>
    </row>
    <row r="852" spans="5:7" x14ac:dyDescent="0.25">
      <c r="E852" s="61">
        <f t="shared" ca="1" si="40"/>
        <v>0.64182060555130949</v>
      </c>
      <c r="F852" s="79">
        <f t="shared" ca="1" si="41"/>
        <v>2.2387846538680143</v>
      </c>
      <c r="G852" s="66">
        <f t="shared" ca="1" si="39"/>
        <v>-5.9731661982999791</v>
      </c>
    </row>
    <row r="853" spans="5:7" x14ac:dyDescent="0.25">
      <c r="E853" s="61">
        <f t="shared" ca="1" si="40"/>
        <v>0.38897927353873896</v>
      </c>
      <c r="F853" s="79">
        <f t="shared" ca="1" si="41"/>
        <v>1.8181756502911421</v>
      </c>
      <c r="G853" s="66">
        <f t="shared" ca="1" si="39"/>
        <v>-5.9758567398390845</v>
      </c>
    </row>
    <row r="854" spans="5:7" x14ac:dyDescent="0.25">
      <c r="E854" s="61">
        <f t="shared" ca="1" si="40"/>
        <v>3.2840340875037954E-2</v>
      </c>
      <c r="F854" s="79">
        <f t="shared" ca="1" si="41"/>
        <v>-2.8291169565291749</v>
      </c>
      <c r="G854" s="66">
        <f t="shared" ca="1" si="39"/>
        <v>-6.0068021859986107</v>
      </c>
    </row>
    <row r="855" spans="5:7" x14ac:dyDescent="0.25">
      <c r="E855" s="61">
        <f t="shared" ca="1" si="40"/>
        <v>0.58123078260476158</v>
      </c>
      <c r="F855" s="79">
        <f t="shared" ca="1" si="41"/>
        <v>2.1304409982981194</v>
      </c>
      <c r="G855" s="66">
        <f t="shared" ca="1" si="39"/>
        <v>-5.9738574342358426</v>
      </c>
    </row>
    <row r="856" spans="5:7" x14ac:dyDescent="0.25">
      <c r="E856" s="61">
        <f t="shared" ca="1" si="40"/>
        <v>0.13613019601560661</v>
      </c>
      <c r="F856" s="79">
        <f t="shared" ca="1" si="41"/>
        <v>0.90302443499159346</v>
      </c>
      <c r="G856" s="66">
        <f t="shared" ca="1" si="39"/>
        <v>-5.9817757263376121</v>
      </c>
    </row>
    <row r="857" spans="5:7" x14ac:dyDescent="0.25">
      <c r="E857" s="61">
        <f t="shared" ca="1" si="40"/>
        <v>0.60316524251419013</v>
      </c>
      <c r="F857" s="79">
        <f t="shared" ca="1" si="41"/>
        <v>2.1679747023984199</v>
      </c>
      <c r="G857" s="66">
        <f t="shared" ca="1" si="39"/>
        <v>-5.9736178251467091</v>
      </c>
    </row>
    <row r="858" spans="5:7" x14ac:dyDescent="0.25">
      <c r="E858" s="61">
        <f t="shared" ca="1" si="40"/>
        <v>0.8420944100480251</v>
      </c>
      <c r="F858" s="79">
        <f t="shared" ca="1" si="41"/>
        <v>2.9238438221429215</v>
      </c>
      <c r="G858" s="66">
        <f t="shared" ca="1" si="39"/>
        <v>-5.9688248765756882</v>
      </c>
    </row>
    <row r="859" spans="5:7" x14ac:dyDescent="0.25">
      <c r="E859" s="61">
        <f t="shared" ca="1" si="40"/>
        <v>0.72016419272822196</v>
      </c>
      <c r="F859" s="79">
        <f t="shared" ca="1" si="41"/>
        <v>2.4140705822565196</v>
      </c>
      <c r="G859" s="66">
        <f t="shared" ca="1" si="39"/>
        <v>-5.9720505459025421</v>
      </c>
    </row>
    <row r="860" spans="5:7" x14ac:dyDescent="0.25">
      <c r="E860" s="61">
        <f t="shared" ca="1" si="40"/>
        <v>0.22086845179351999</v>
      </c>
      <c r="F860" s="79">
        <f t="shared" ca="1" si="41"/>
        <v>1.3989502407592365</v>
      </c>
      <c r="G860" s="66">
        <f t="shared" ca="1" si="39"/>
        <v>-5.9785572106609823</v>
      </c>
    </row>
    <row r="861" spans="5:7" x14ac:dyDescent="0.25">
      <c r="E861" s="61">
        <f t="shared" ca="1" si="40"/>
        <v>0.35039414175791039</v>
      </c>
      <c r="F861" s="79">
        <f t="shared" ca="1" si="41"/>
        <v>1.7460166330148146</v>
      </c>
      <c r="G861" s="66">
        <f t="shared" ca="1" si="39"/>
        <v>-5.9763202263050017</v>
      </c>
    </row>
    <row r="862" spans="5:7" x14ac:dyDescent="0.25">
      <c r="E862" s="61">
        <f t="shared" ca="1" si="40"/>
        <v>0.93155117265188414</v>
      </c>
      <c r="F862" s="79">
        <f t="shared" ca="1" si="41"/>
        <v>4.2892161362826959</v>
      </c>
      <c r="G862" s="66">
        <f t="shared" ca="1" si="39"/>
        <v>-5.9603259576732466</v>
      </c>
    </row>
    <row r="863" spans="5:7" x14ac:dyDescent="0.25">
      <c r="E863" s="61">
        <f t="shared" ca="1" si="40"/>
        <v>0.66518707867532667</v>
      </c>
      <c r="F863" s="79">
        <f t="shared" ca="1" si="41"/>
        <v>2.28558456458134</v>
      </c>
      <c r="G863" s="66">
        <f t="shared" ca="1" si="39"/>
        <v>-5.9728680040423372</v>
      </c>
    </row>
    <row r="864" spans="5:7" x14ac:dyDescent="0.25">
      <c r="E864" s="61">
        <f t="shared" ca="1" si="40"/>
        <v>0.10805610700273427</v>
      </c>
      <c r="F864" s="79">
        <f t="shared" ca="1" si="41"/>
        <v>0.58412583726819056</v>
      </c>
      <c r="G864" s="66">
        <f t="shared" ca="1" si="39"/>
        <v>-5.983858952656762</v>
      </c>
    </row>
    <row r="865" spans="5:7" x14ac:dyDescent="0.25">
      <c r="E865" s="61">
        <f t="shared" ca="1" si="40"/>
        <v>0.1268110628030702</v>
      </c>
      <c r="F865" s="79">
        <f t="shared" ca="1" si="41"/>
        <v>0.81205579243593595</v>
      </c>
      <c r="G865" s="66">
        <f t="shared" ca="1" si="39"/>
        <v>-5.9823689043881325</v>
      </c>
    </row>
    <row r="866" spans="5:7" x14ac:dyDescent="0.25">
      <c r="E866" s="61">
        <f t="shared" ca="1" si="40"/>
        <v>0.24645116930243838</v>
      </c>
      <c r="F866" s="79">
        <f t="shared" ca="1" si="41"/>
        <v>1.4887248459089883</v>
      </c>
      <c r="G866" s="66">
        <f t="shared" ca="1" si="39"/>
        <v>-5.9779773520272483</v>
      </c>
    </row>
    <row r="867" spans="5:7" x14ac:dyDescent="0.25">
      <c r="E867" s="61">
        <f t="shared" ca="1" si="40"/>
        <v>0.95557255817449205</v>
      </c>
      <c r="F867" s="79">
        <f t="shared" ca="1" si="41"/>
        <v>5.5590642610739787</v>
      </c>
      <c r="G867" s="66">
        <f t="shared" ca="1" si="39"/>
        <v>-5.9526095704828235</v>
      </c>
    </row>
    <row r="868" spans="5:7" x14ac:dyDescent="0.25">
      <c r="E868" s="61">
        <f t="shared" ca="1" si="40"/>
        <v>0.63507744281421719</v>
      </c>
      <c r="F868" s="79">
        <f t="shared" ca="1" si="41"/>
        <v>2.2259051194173112</v>
      </c>
      <c r="G868" s="66">
        <f t="shared" ca="1" si="39"/>
        <v>-5.9732483040113964</v>
      </c>
    </row>
    <row r="869" spans="5:7" x14ac:dyDescent="0.25">
      <c r="E869" s="61">
        <f t="shared" ca="1" si="40"/>
        <v>0.43347906510764223</v>
      </c>
      <c r="F869" s="79">
        <f t="shared" ca="1" si="41"/>
        <v>1.8939609532801003</v>
      </c>
      <c r="G869" s="66">
        <f t="shared" ca="1" si="39"/>
        <v>-5.9753705593373097</v>
      </c>
    </row>
    <row r="870" spans="5:7" x14ac:dyDescent="0.25">
      <c r="E870" s="61">
        <f t="shared" ca="1" si="40"/>
        <v>0.94906814117134364</v>
      </c>
      <c r="F870" s="79">
        <f t="shared" ca="1" si="41"/>
        <v>5.0981468014604454</v>
      </c>
      <c r="G870" s="66">
        <f t="shared" ca="1" si="39"/>
        <v>-5.9553891410948969</v>
      </c>
    </row>
    <row r="871" spans="5:7" x14ac:dyDescent="0.25">
      <c r="E871" s="61">
        <f t="shared" ca="1" si="40"/>
        <v>5.0501374294365076E-2</v>
      </c>
      <c r="F871" s="79">
        <f t="shared" ca="1" si="41"/>
        <v>-1.1250103302898533</v>
      </c>
      <c r="G871" s="66">
        <f t="shared" ca="1" si="39"/>
        <v>-5.9952020564787887</v>
      </c>
    </row>
    <row r="872" spans="5:7" x14ac:dyDescent="0.25">
      <c r="E872" s="61">
        <f t="shared" ca="1" si="40"/>
        <v>0.30375613572475146</v>
      </c>
      <c r="F872" s="79">
        <f t="shared" ca="1" si="41"/>
        <v>1.6456671064365389</v>
      </c>
      <c r="G872" s="66">
        <f t="shared" ca="1" si="39"/>
        <v>-5.9769657056914314</v>
      </c>
    </row>
    <row r="873" spans="5:7" x14ac:dyDescent="0.25">
      <c r="E873" s="61">
        <f t="shared" ca="1" si="40"/>
        <v>0.85811672178904774</v>
      </c>
      <c r="F873" s="79">
        <f t="shared" ca="1" si="41"/>
        <v>3.0464385834057648</v>
      </c>
      <c r="G873" s="66">
        <f t="shared" ca="1" si="39"/>
        <v>-5.9680533620265761</v>
      </c>
    </row>
    <row r="874" spans="5:7" x14ac:dyDescent="0.25">
      <c r="E874" s="61">
        <f t="shared" ca="1" si="40"/>
        <v>0.43989226108181601</v>
      </c>
      <c r="F874" s="79">
        <f t="shared" ca="1" si="41"/>
        <v>1.904444493259662</v>
      </c>
      <c r="G874" s="66">
        <f t="shared" ca="1" si="39"/>
        <v>-5.975303353265085</v>
      </c>
    </row>
    <row r="875" spans="5:7" x14ac:dyDescent="0.25">
      <c r="E875" s="61">
        <f t="shared" ca="1" si="40"/>
        <v>8.541642101901159E-2</v>
      </c>
      <c r="F875" s="79">
        <f t="shared" ca="1" si="41"/>
        <v>0.18165737502175072</v>
      </c>
      <c r="G875" s="66">
        <f t="shared" ca="1" si="39"/>
        <v>-5.9865031655075782</v>
      </c>
    </row>
    <row r="876" spans="5:7" x14ac:dyDescent="0.25">
      <c r="E876" s="61">
        <f t="shared" ca="1" si="40"/>
        <v>0.53697100508578866</v>
      </c>
      <c r="F876" s="79">
        <f t="shared" ca="1" si="41"/>
        <v>2.0583364811522324</v>
      </c>
      <c r="G876" s="66">
        <f t="shared" ca="1" si="39"/>
        <v>-5.9743181622213424</v>
      </c>
    </row>
    <row r="877" spans="5:7" x14ac:dyDescent="0.25">
      <c r="E877" s="61">
        <f t="shared" ca="1" si="40"/>
        <v>0.14731882449000711</v>
      </c>
      <c r="F877" s="79">
        <f t="shared" ca="1" si="41"/>
        <v>0.99791685307646394</v>
      </c>
      <c r="G877" s="66">
        <f t="shared" ca="1" si="39"/>
        <v>-5.9811578846121494</v>
      </c>
    </row>
    <row r="878" spans="5:7" x14ac:dyDescent="0.25">
      <c r="E878" s="61">
        <f t="shared" ca="1" si="40"/>
        <v>0.79337650805069526</v>
      </c>
      <c r="F878" s="79">
        <f t="shared" ca="1" si="41"/>
        <v>2.6589112365514977</v>
      </c>
      <c r="G878" s="66">
        <f t="shared" ca="1" si="39"/>
        <v>-5.9704977550390934</v>
      </c>
    </row>
    <row r="879" spans="5:7" x14ac:dyDescent="0.25">
      <c r="E879" s="61">
        <f t="shared" ca="1" si="40"/>
        <v>0.29810251065622151</v>
      </c>
      <c r="F879" s="79">
        <f t="shared" ca="1" si="41"/>
        <v>1.6321549680832832</v>
      </c>
      <c r="G879" s="66">
        <f t="shared" ca="1" si="39"/>
        <v>-5.9770527017776001</v>
      </c>
    </row>
    <row r="880" spans="5:7" x14ac:dyDescent="0.25">
      <c r="E880" s="61">
        <f t="shared" ca="1" si="40"/>
        <v>0.86506839663535151</v>
      </c>
      <c r="F880" s="79">
        <f t="shared" ca="1" si="41"/>
        <v>3.1080119823223313</v>
      </c>
      <c r="G880" s="66">
        <f t="shared" ca="1" si="39"/>
        <v>-5.9676664884366879</v>
      </c>
    </row>
    <row r="881" spans="5:7" x14ac:dyDescent="0.25">
      <c r="E881" s="61">
        <f t="shared" ca="1" si="40"/>
        <v>0.74919046374749443</v>
      </c>
      <c r="F881" s="79">
        <f t="shared" ca="1" si="41"/>
        <v>2.4974632130276757</v>
      </c>
      <c r="G881" s="66">
        <f t="shared" ca="1" si="39"/>
        <v>-5.9715209368034126</v>
      </c>
    </row>
    <row r="882" spans="5:7" x14ac:dyDescent="0.25">
      <c r="E882" s="61">
        <f t="shared" ca="1" si="40"/>
        <v>0.46843097264840106</v>
      </c>
      <c r="F882" s="79">
        <f t="shared" ca="1" si="41"/>
        <v>1.9502482599964566</v>
      </c>
      <c r="G882" s="66">
        <f t="shared" ca="1" si="39"/>
        <v>-5.9750098601778472</v>
      </c>
    </row>
    <row r="883" spans="5:7" x14ac:dyDescent="0.25">
      <c r="E883" s="61">
        <f t="shared" ca="1" si="40"/>
        <v>0.5123976880997807</v>
      </c>
      <c r="F883" s="79">
        <f t="shared" ca="1" si="41"/>
        <v>2.0194840962820999</v>
      </c>
      <c r="G883" s="66">
        <f t="shared" ca="1" si="39"/>
        <v>-5.9745666494466274</v>
      </c>
    </row>
    <row r="884" spans="5:7" x14ac:dyDescent="0.25">
      <c r="E884" s="61">
        <f t="shared" ca="1" si="40"/>
        <v>0.36398076882386499</v>
      </c>
      <c r="F884" s="79">
        <f t="shared" ca="1" si="41"/>
        <v>1.7723111482506195</v>
      </c>
      <c r="G884" s="66">
        <f t="shared" ca="1" si="39"/>
        <v>-5.9761512690471879</v>
      </c>
    </row>
    <row r="885" spans="5:7" x14ac:dyDescent="0.25">
      <c r="E885" s="61">
        <f t="shared" ca="1" si="40"/>
        <v>0.60695663637722985</v>
      </c>
      <c r="F885" s="79">
        <f t="shared" ca="1" si="41"/>
        <v>2.1746293035409892</v>
      </c>
      <c r="G885" s="66">
        <f t="shared" ca="1" si="39"/>
        <v>-5.9735753590509963</v>
      </c>
    </row>
    <row r="886" spans="5:7" x14ac:dyDescent="0.25">
      <c r="E886" s="61">
        <f t="shared" ca="1" si="40"/>
        <v>0.60605882349607709</v>
      </c>
      <c r="F886" s="79">
        <f t="shared" ca="1" si="41"/>
        <v>2.173048547066871</v>
      </c>
      <c r="G886" s="66">
        <f t="shared" ca="1" si="39"/>
        <v>-5.9735854461599782</v>
      </c>
    </row>
    <row r="887" spans="5:7" x14ac:dyDescent="0.25">
      <c r="E887" s="61">
        <f t="shared" ca="1" si="40"/>
        <v>0.24818429709159784</v>
      </c>
      <c r="F887" s="79">
        <f t="shared" ca="1" si="41"/>
        <v>1.4942630139489701</v>
      </c>
      <c r="G887" s="66">
        <f t="shared" ca="1" si="39"/>
        <v>-5.9779416086614434</v>
      </c>
    </row>
    <row r="888" spans="5:7" x14ac:dyDescent="0.25">
      <c r="E888" s="61">
        <f t="shared" ca="1" si="40"/>
        <v>0.54027916178784841</v>
      </c>
      <c r="F888" s="79">
        <f t="shared" ca="1" si="41"/>
        <v>2.0636102431835068</v>
      </c>
      <c r="G888" s="66">
        <f t="shared" ca="1" si="39"/>
        <v>-5.9742844454279087</v>
      </c>
    </row>
    <row r="889" spans="5:7" x14ac:dyDescent="0.25">
      <c r="E889" s="61">
        <f t="shared" ca="1" si="40"/>
        <v>0.56276065023171962</v>
      </c>
      <c r="F889" s="79">
        <f t="shared" ca="1" si="41"/>
        <v>2.0998818810477555</v>
      </c>
      <c r="G889" s="66">
        <f t="shared" ca="1" si="39"/>
        <v>-5.9740526304418831</v>
      </c>
    </row>
    <row r="890" spans="5:7" x14ac:dyDescent="0.25">
      <c r="E890" s="61">
        <f t="shared" ca="1" si="40"/>
        <v>0.96120351453071418</v>
      </c>
      <c r="F890" s="79">
        <f t="shared" ca="1" si="41"/>
        <v>6.0819691736578942</v>
      </c>
      <c r="G890" s="66">
        <f t="shared" ca="1" si="39"/>
        <v>-5.9494858573391074</v>
      </c>
    </row>
    <row r="891" spans="5:7" x14ac:dyDescent="0.25">
      <c r="E891" s="61">
        <f t="shared" ca="1" si="40"/>
        <v>0.11606968261737582</v>
      </c>
      <c r="F891" s="79">
        <f t="shared" ca="1" si="41"/>
        <v>0.69011790425796615</v>
      </c>
      <c r="G891" s="66">
        <f t="shared" ca="1" si="39"/>
        <v>-5.983165377346169</v>
      </c>
    </row>
    <row r="892" spans="5:7" x14ac:dyDescent="0.25">
      <c r="E892" s="61">
        <f t="shared" ca="1" si="40"/>
        <v>0.39618626461740036</v>
      </c>
      <c r="F892" s="79">
        <f t="shared" ca="1" si="41"/>
        <v>1.8308909024992992</v>
      </c>
      <c r="G892" s="66">
        <f t="shared" ca="1" si="39"/>
        <v>-5.9757751257096796</v>
      </c>
    </row>
    <row r="893" spans="5:7" x14ac:dyDescent="0.25">
      <c r="E893" s="61">
        <f t="shared" ca="1" si="40"/>
        <v>0.68153005772153319</v>
      </c>
      <c r="F893" s="79">
        <f t="shared" ca="1" si="41"/>
        <v>2.3206913526850741</v>
      </c>
      <c r="G893" s="66">
        <f t="shared" ca="1" si="39"/>
        <v>-5.9726444695913594</v>
      </c>
    </row>
    <row r="894" spans="5:7" x14ac:dyDescent="0.25">
      <c r="E894" s="61">
        <f t="shared" ca="1" si="40"/>
        <v>0.10975395089443496</v>
      </c>
      <c r="F894" s="79">
        <f t="shared" ca="1" si="41"/>
        <v>0.60782099948763402</v>
      </c>
      <c r="G894" s="66">
        <f t="shared" ca="1" si="39"/>
        <v>-5.9837037984169541</v>
      </c>
    </row>
    <row r="895" spans="5:7" x14ac:dyDescent="0.25">
      <c r="E895" s="61">
        <f t="shared" ca="1" si="40"/>
        <v>7.8456532951294511E-2</v>
      </c>
      <c r="F895" s="79">
        <f t="shared" ca="1" si="41"/>
        <v>1.2672323039300215E-2</v>
      </c>
      <c r="G895" s="66">
        <f t="shared" ca="1" si="39"/>
        <v>-5.9876183714172493</v>
      </c>
    </row>
    <row r="896" spans="5:7" x14ac:dyDescent="0.25">
      <c r="E896" s="61">
        <f t="shared" ca="1" si="40"/>
        <v>0.47946696585392867</v>
      </c>
      <c r="F896" s="79">
        <f t="shared" ca="1" si="41"/>
        <v>1.9677019747372191</v>
      </c>
      <c r="G896" s="66">
        <f t="shared" ca="1" si="39"/>
        <v>-5.9748980824707285</v>
      </c>
    </row>
    <row r="897" spans="5:7" x14ac:dyDescent="0.25">
      <c r="E897" s="61">
        <f t="shared" ca="1" si="40"/>
        <v>0.61528441094332276</v>
      </c>
      <c r="F897" s="79">
        <f t="shared" ca="1" si="41"/>
        <v>2.1894449693826838</v>
      </c>
      <c r="G897" s="66">
        <f t="shared" ca="1" si="39"/>
        <v>-5.9734808305164746</v>
      </c>
    </row>
    <row r="898" spans="5:7" x14ac:dyDescent="0.25">
      <c r="E898" s="61">
        <f t="shared" ca="1" si="40"/>
        <v>0.3048920216670935</v>
      </c>
      <c r="F898" s="79">
        <f t="shared" ca="1" si="41"/>
        <v>1.6483406630962256</v>
      </c>
      <c r="G898" s="66">
        <f t="shared" ca="1" si="39"/>
        <v>-5.9769484946556473</v>
      </c>
    </row>
    <row r="899" spans="5:7" x14ac:dyDescent="0.25">
      <c r="E899" s="61">
        <f t="shared" ca="1" si="40"/>
        <v>6.9891530287282899E-2</v>
      </c>
      <c r="F899" s="79">
        <f t="shared" ca="1" si="41"/>
        <v>-0.24045739119361187</v>
      </c>
      <c r="G899" s="66">
        <f t="shared" ref="G899:G962" ca="1" si="42">LN(1/(PI()*$O$14*(1 + ((F899-$O$13)/$O$14)^2)))</f>
        <v>-5.9892943565749617</v>
      </c>
    </row>
    <row r="900" spans="5:7" x14ac:dyDescent="0.25">
      <c r="E900" s="61">
        <f t="shared" ref="E900:E963" ca="1" si="43">RAND()</f>
        <v>0.31599279844773509</v>
      </c>
      <c r="F900" s="79">
        <f t="shared" ref="F900:F963" ca="1" si="44">$C$3+$C$4*TAN(PI()*(E900-0.5))</f>
        <v>1.673789214064525</v>
      </c>
      <c r="G900" s="66">
        <f t="shared" ca="1" si="42"/>
        <v>-5.9767847075064564</v>
      </c>
    </row>
    <row r="901" spans="5:7" x14ac:dyDescent="0.25">
      <c r="E901" s="61">
        <f t="shared" ca="1" si="43"/>
        <v>0.13317426414631195</v>
      </c>
      <c r="F901" s="79">
        <f t="shared" ca="1" si="44"/>
        <v>0.87546955972657914</v>
      </c>
      <c r="G901" s="66">
        <f t="shared" ca="1" si="42"/>
        <v>-5.9819553117885516</v>
      </c>
    </row>
    <row r="902" spans="5:7" x14ac:dyDescent="0.25">
      <c r="E902" s="61">
        <f t="shared" ca="1" si="43"/>
        <v>0.26824505232785545</v>
      </c>
      <c r="F902" s="79">
        <f t="shared" ca="1" si="44"/>
        <v>1.5542674364243236</v>
      </c>
      <c r="G902" s="66">
        <f t="shared" ca="1" si="42"/>
        <v>-5.9775545481817396</v>
      </c>
    </row>
    <row r="903" spans="5:7" x14ac:dyDescent="0.25">
      <c r="E903" s="61">
        <f t="shared" ca="1" si="43"/>
        <v>0.89809319582362979</v>
      </c>
      <c r="F903" s="79">
        <f t="shared" ca="1" si="44"/>
        <v>3.5080430702386023</v>
      </c>
      <c r="G903" s="66">
        <f t="shared" ca="1" si="42"/>
        <v>-5.9651631910014027</v>
      </c>
    </row>
    <row r="904" spans="5:7" x14ac:dyDescent="0.25">
      <c r="E904" s="61">
        <f t="shared" ca="1" si="43"/>
        <v>0.35208475575803067</v>
      </c>
      <c r="F904" s="79">
        <f t="shared" ca="1" si="44"/>
        <v>1.7493485131033302</v>
      </c>
      <c r="G904" s="66">
        <f t="shared" ca="1" si="42"/>
        <v>-5.9762988129996648</v>
      </c>
    </row>
    <row r="905" spans="5:7" x14ac:dyDescent="0.25">
      <c r="E905" s="61">
        <f t="shared" ca="1" si="43"/>
        <v>0.57262092261149133</v>
      </c>
      <c r="F905" s="79">
        <f t="shared" ca="1" si="44"/>
        <v>2.1160939444725759</v>
      </c>
      <c r="G905" s="66">
        <f t="shared" ca="1" si="42"/>
        <v>-5.9739490634825989</v>
      </c>
    </row>
    <row r="906" spans="5:7" x14ac:dyDescent="0.25">
      <c r="E906" s="61">
        <f t="shared" ca="1" si="43"/>
        <v>0.43946054123230827</v>
      </c>
      <c r="F906" s="79">
        <f t="shared" ca="1" si="44"/>
        <v>1.9037413984953866</v>
      </c>
      <c r="G906" s="66">
        <f t="shared" ca="1" si="42"/>
        <v>-5.9753078601764376</v>
      </c>
    </row>
    <row r="907" spans="5:7" x14ac:dyDescent="0.25">
      <c r="E907" s="61">
        <f t="shared" ca="1" si="43"/>
        <v>0.50148692536947626</v>
      </c>
      <c r="F907" s="79">
        <f t="shared" ca="1" si="44"/>
        <v>2.0023356738976639</v>
      </c>
      <c r="G907" s="66">
        <f t="shared" ca="1" si="42"/>
        <v>-5.9746763766374942</v>
      </c>
    </row>
    <row r="908" spans="5:7" x14ac:dyDescent="0.25">
      <c r="E908" s="61">
        <f t="shared" ca="1" si="43"/>
        <v>0.57121748560624774</v>
      </c>
      <c r="F908" s="79">
        <f t="shared" ca="1" si="44"/>
        <v>2.1137729437879833</v>
      </c>
      <c r="G908" s="66">
        <f t="shared" ca="1" si="42"/>
        <v>-5.9739638889196929</v>
      </c>
    </row>
    <row r="909" spans="5:7" x14ac:dyDescent="0.25">
      <c r="E909" s="61">
        <f t="shared" ca="1" si="43"/>
        <v>0.10760113356957601</v>
      </c>
      <c r="F909" s="79">
        <f t="shared" ca="1" si="44"/>
        <v>0.57765416838778072</v>
      </c>
      <c r="G909" s="66">
        <f t="shared" ca="1" si="42"/>
        <v>-5.9839013388203037</v>
      </c>
    </row>
    <row r="910" spans="5:7" x14ac:dyDescent="0.25">
      <c r="E910" s="61">
        <f t="shared" ca="1" si="43"/>
        <v>0.75097110288212165</v>
      </c>
      <c r="F910" s="79">
        <f t="shared" ca="1" si="44"/>
        <v>2.5030601551253087</v>
      </c>
      <c r="G910" s="66">
        <f t="shared" ca="1" si="42"/>
        <v>-5.971485418742339</v>
      </c>
    </row>
    <row r="911" spans="5:7" x14ac:dyDescent="0.25">
      <c r="E911" s="61">
        <f t="shared" ca="1" si="43"/>
        <v>0.79201301663884049</v>
      </c>
      <c r="F911" s="79">
        <f t="shared" ca="1" si="44"/>
        <v>2.6530828214592503</v>
      </c>
      <c r="G911" s="66">
        <f t="shared" ca="1" si="42"/>
        <v>-5.9705346435926794</v>
      </c>
    </row>
    <row r="912" spans="5:7" x14ac:dyDescent="0.25">
      <c r="E912" s="61">
        <f t="shared" ca="1" si="43"/>
        <v>0.34509371835061364</v>
      </c>
      <c r="F912" s="79">
        <f t="shared" ca="1" si="44"/>
        <v>1.7354520802174322</v>
      </c>
      <c r="G912" s="66">
        <f t="shared" ca="1" si="42"/>
        <v>-5.976388130322384</v>
      </c>
    </row>
    <row r="913" spans="5:7" x14ac:dyDescent="0.25">
      <c r="E913" s="61">
        <f t="shared" ca="1" si="43"/>
        <v>0.96110439634969225</v>
      </c>
      <c r="F913" s="79">
        <f t="shared" ca="1" si="44"/>
        <v>6.0714631672874795</v>
      </c>
      <c r="G913" s="66">
        <f t="shared" ca="1" si="42"/>
        <v>-5.949548305279091</v>
      </c>
    </row>
    <row r="914" spans="5:7" x14ac:dyDescent="0.25">
      <c r="E914" s="61">
        <f t="shared" ca="1" si="43"/>
        <v>0.18844968883173319</v>
      </c>
      <c r="F914" s="79">
        <f t="shared" ca="1" si="44"/>
        <v>1.2565087203568015</v>
      </c>
      <c r="G914" s="66">
        <f t="shared" ca="1" si="42"/>
        <v>-5.9794789950718172</v>
      </c>
    </row>
    <row r="915" spans="5:7" x14ac:dyDescent="0.25">
      <c r="E915" s="61">
        <f t="shared" ca="1" si="43"/>
        <v>0.97602388635838966</v>
      </c>
      <c r="F915" s="79">
        <f t="shared" ca="1" si="44"/>
        <v>8.6255039784118566</v>
      </c>
      <c r="G915" s="66">
        <f t="shared" ca="1" si="42"/>
        <v>-5.9347517299496841</v>
      </c>
    </row>
    <row r="916" spans="5:7" x14ac:dyDescent="0.25">
      <c r="E916" s="61">
        <f t="shared" ca="1" si="43"/>
        <v>0.14850851328359449</v>
      </c>
      <c r="F916" s="79">
        <f t="shared" ca="1" si="44"/>
        <v>1.0072221635497056</v>
      </c>
      <c r="G916" s="66">
        <f t="shared" ca="1" si="42"/>
        <v>-5.9810973487737327</v>
      </c>
    </row>
    <row r="917" spans="5:7" x14ac:dyDescent="0.25">
      <c r="E917" s="61">
        <f t="shared" ca="1" si="43"/>
        <v>0.2091470998217152</v>
      </c>
      <c r="F917" s="79">
        <f t="shared" ca="1" si="44"/>
        <v>1.3518251231853675</v>
      </c>
      <c r="G917" s="66">
        <f t="shared" ca="1" si="42"/>
        <v>-5.9788619352189167</v>
      </c>
    </row>
    <row r="918" spans="5:7" x14ac:dyDescent="0.25">
      <c r="E918" s="61">
        <f t="shared" ca="1" si="43"/>
        <v>0.51116225862550957</v>
      </c>
      <c r="F918" s="79">
        <f t="shared" ca="1" si="44"/>
        <v>2.0175408254999461</v>
      </c>
      <c r="G918" s="66">
        <f t="shared" ca="1" si="42"/>
        <v>-5.9745790822231211</v>
      </c>
    </row>
    <row r="919" spans="5:7" x14ac:dyDescent="0.25">
      <c r="E919" s="61">
        <f t="shared" ca="1" si="43"/>
        <v>0.6881461767058954</v>
      </c>
      <c r="F919" s="79">
        <f t="shared" ca="1" si="44"/>
        <v>2.3355594921339504</v>
      </c>
      <c r="G919" s="66">
        <f t="shared" ca="1" si="42"/>
        <v>-5.9725498401707293</v>
      </c>
    </row>
    <row r="920" spans="5:7" x14ac:dyDescent="0.25">
      <c r="E920" s="61">
        <f t="shared" ca="1" si="43"/>
        <v>0.51043627229814204</v>
      </c>
      <c r="F920" s="79">
        <f t="shared" ca="1" si="44"/>
        <v>2.0163991347267123</v>
      </c>
      <c r="G920" s="66">
        <f t="shared" ca="1" si="42"/>
        <v>-5.9745863867907572</v>
      </c>
    </row>
    <row r="921" spans="5:7" x14ac:dyDescent="0.25">
      <c r="E921" s="61">
        <f t="shared" ca="1" si="43"/>
        <v>0.5655953687953118</v>
      </c>
      <c r="F921" s="79">
        <f t="shared" ca="1" si="44"/>
        <v>2.1045207117833731</v>
      </c>
      <c r="G921" s="66">
        <f t="shared" ca="1" si="42"/>
        <v>-5.9740229934797568</v>
      </c>
    </row>
    <row r="922" spans="5:7" x14ac:dyDescent="0.25">
      <c r="E922" s="61">
        <f t="shared" ca="1" si="43"/>
        <v>0.74137108276753638</v>
      </c>
      <c r="F922" s="79">
        <f t="shared" ca="1" si="44"/>
        <v>2.4736006382042897</v>
      </c>
      <c r="G922" s="66">
        <f t="shared" ca="1" si="42"/>
        <v>-5.9716724061789632</v>
      </c>
    </row>
    <row r="923" spans="5:7" x14ac:dyDescent="0.25">
      <c r="E923" s="61">
        <f t="shared" ca="1" si="43"/>
        <v>3.2895684846092399E-2</v>
      </c>
      <c r="F923" s="79">
        <f t="shared" ca="1" si="44"/>
        <v>-2.820934420631378</v>
      </c>
      <c r="G923" s="66">
        <f t="shared" ca="1" si="42"/>
        <v>-6.006745811547713</v>
      </c>
    </row>
    <row r="924" spans="5:7" x14ac:dyDescent="0.25">
      <c r="E924" s="61">
        <f t="shared" ca="1" si="43"/>
        <v>0.97456331225239101</v>
      </c>
      <c r="F924" s="79">
        <f t="shared" ca="1" si="44"/>
        <v>8.2435808785517537</v>
      </c>
      <c r="G924" s="66">
        <f t="shared" ca="1" si="42"/>
        <v>-5.9369145571380351</v>
      </c>
    </row>
    <row r="925" spans="5:7" x14ac:dyDescent="0.25">
      <c r="E925" s="61">
        <f t="shared" ca="1" si="43"/>
        <v>0.67984515525738431</v>
      </c>
      <c r="F925" s="79">
        <f t="shared" ca="1" si="44"/>
        <v>2.3169685658179664</v>
      </c>
      <c r="G925" s="66">
        <f t="shared" ca="1" si="42"/>
        <v>-5.9726681672878099</v>
      </c>
    </row>
    <row r="926" spans="5:7" x14ac:dyDescent="0.25">
      <c r="E926" s="61">
        <f t="shared" ca="1" si="43"/>
        <v>0.74270548800087322</v>
      </c>
      <c r="F926" s="79">
        <f t="shared" ca="1" si="44"/>
        <v>2.4775931755819323</v>
      </c>
      <c r="G926" s="66">
        <f t="shared" ca="1" si="42"/>
        <v>-5.9716470589739528</v>
      </c>
    </row>
    <row r="927" spans="5:7" x14ac:dyDescent="0.25">
      <c r="E927" s="61">
        <f t="shared" ca="1" si="43"/>
        <v>0.74166146506061503</v>
      </c>
      <c r="F927" s="79">
        <f t="shared" ca="1" si="44"/>
        <v>2.4744667549761692</v>
      </c>
      <c r="G927" s="66">
        <f t="shared" ca="1" si="42"/>
        <v>-5.9716669073640007</v>
      </c>
    </row>
    <row r="928" spans="5:7" x14ac:dyDescent="0.25">
      <c r="E928" s="61">
        <f t="shared" ca="1" si="43"/>
        <v>0.11009129922759853</v>
      </c>
      <c r="F928" s="79">
        <f t="shared" ca="1" si="44"/>
        <v>0.61244543230647031</v>
      </c>
      <c r="G928" s="66">
        <f t="shared" ca="1" si="42"/>
        <v>-5.9836735247597659</v>
      </c>
    </row>
    <row r="929" spans="5:7" x14ac:dyDescent="0.25">
      <c r="E929" s="61">
        <f t="shared" ca="1" si="43"/>
        <v>0.43093203553071069</v>
      </c>
      <c r="F929" s="79">
        <f t="shared" ca="1" si="44"/>
        <v>1.8897729448156393</v>
      </c>
      <c r="G929" s="66">
        <f t="shared" ca="1" si="42"/>
        <v>-5.9753974103835032</v>
      </c>
    </row>
    <row r="930" spans="5:7" x14ac:dyDescent="0.25">
      <c r="E930" s="61">
        <f t="shared" ca="1" si="43"/>
        <v>0.24505185189880718</v>
      </c>
      <c r="F930" s="79">
        <f t="shared" ca="1" si="44"/>
        <v>1.4842081773078677</v>
      </c>
      <c r="G930" s="66">
        <f t="shared" ca="1" si="42"/>
        <v>-5.9780065050353066</v>
      </c>
    </row>
    <row r="931" spans="5:7" x14ac:dyDescent="0.25">
      <c r="E931" s="61">
        <f t="shared" ca="1" si="43"/>
        <v>0.91062415519733786</v>
      </c>
      <c r="F931" s="79">
        <f t="shared" ca="1" si="44"/>
        <v>3.7336928697517955</v>
      </c>
      <c r="G931" s="66">
        <f t="shared" ca="1" si="42"/>
        <v>-5.9637589267577136</v>
      </c>
    </row>
    <row r="932" spans="5:7" x14ac:dyDescent="0.25">
      <c r="E932" s="61">
        <f t="shared" ca="1" si="43"/>
        <v>0.20861863175423412</v>
      </c>
      <c r="F932" s="79">
        <f t="shared" ca="1" si="44"/>
        <v>1.3495951777956887</v>
      </c>
      <c r="G932" s="66">
        <f t="shared" ca="1" si="42"/>
        <v>-5.978876360499723</v>
      </c>
    </row>
    <row r="933" spans="5:7" x14ac:dyDescent="0.25">
      <c r="E933" s="61">
        <f t="shared" ca="1" si="43"/>
        <v>0.66128765767539732</v>
      </c>
      <c r="F933" s="79">
        <f t="shared" ca="1" si="44"/>
        <v>2.2775171644810608</v>
      </c>
      <c r="G933" s="66">
        <f t="shared" ca="1" si="42"/>
        <v>-5.9729193901395385</v>
      </c>
    </row>
    <row r="934" spans="5:7" x14ac:dyDescent="0.25">
      <c r="E934" s="61">
        <f t="shared" ca="1" si="43"/>
        <v>0.35075022781822285</v>
      </c>
      <c r="F934" s="79">
        <f t="shared" ca="1" si="44"/>
        <v>1.7467198986243397</v>
      </c>
      <c r="G934" s="66">
        <f t="shared" ca="1" si="42"/>
        <v>-5.9763157064636934</v>
      </c>
    </row>
    <row r="935" spans="5:7" x14ac:dyDescent="0.25">
      <c r="E935" s="61">
        <f t="shared" ca="1" si="43"/>
        <v>0.8171752950609642</v>
      </c>
      <c r="F935" s="79">
        <f t="shared" ca="1" si="44"/>
        <v>2.7726325408307235</v>
      </c>
      <c r="G935" s="66">
        <f t="shared" ca="1" si="42"/>
        <v>-5.9697787418416164</v>
      </c>
    </row>
    <row r="936" spans="5:7" x14ac:dyDescent="0.25">
      <c r="E936" s="61">
        <f t="shared" ca="1" si="43"/>
        <v>0.28459022045755278</v>
      </c>
      <c r="F936" s="79">
        <f t="shared" ca="1" si="44"/>
        <v>1.5983665511806442</v>
      </c>
      <c r="G936" s="66">
        <f t="shared" ca="1" si="42"/>
        <v>-5.9772703288471298</v>
      </c>
    </row>
    <row r="937" spans="5:7" x14ac:dyDescent="0.25">
      <c r="E937" s="61">
        <f t="shared" ca="1" si="43"/>
        <v>0.41404363198181815</v>
      </c>
      <c r="F937" s="79">
        <f t="shared" ca="1" si="44"/>
        <v>1.8615994568246916</v>
      </c>
      <c r="G937" s="66">
        <f t="shared" ca="1" si="42"/>
        <v>-5.9755780909106537</v>
      </c>
    </row>
    <row r="938" spans="5:7" x14ac:dyDescent="0.25">
      <c r="E938" s="61">
        <f t="shared" ca="1" si="43"/>
        <v>0.50880088154083303</v>
      </c>
      <c r="F938" s="79">
        <f t="shared" ca="1" si="44"/>
        <v>2.0138279161844275</v>
      </c>
      <c r="G938" s="66">
        <f t="shared" ca="1" si="42"/>
        <v>-5.9746028380261107</v>
      </c>
    </row>
    <row r="939" spans="5:7" x14ac:dyDescent="0.25">
      <c r="E939" s="61">
        <f t="shared" ca="1" si="43"/>
        <v>0.82833277207307554</v>
      </c>
      <c r="F939" s="79">
        <f t="shared" ca="1" si="44"/>
        <v>2.8354357792882023</v>
      </c>
      <c r="G939" s="66">
        <f t="shared" ca="1" si="42"/>
        <v>-5.9693822660820253</v>
      </c>
    </row>
    <row r="940" spans="5:7" x14ac:dyDescent="0.25">
      <c r="E940" s="61">
        <f t="shared" ca="1" si="43"/>
        <v>0.40844174002157008</v>
      </c>
      <c r="F940" s="79">
        <f t="shared" ca="1" si="44"/>
        <v>1.8520784598751945</v>
      </c>
      <c r="G940" s="66">
        <f t="shared" ca="1" si="42"/>
        <v>-5.9756391695620019</v>
      </c>
    </row>
    <row r="941" spans="5:7" x14ac:dyDescent="0.25">
      <c r="E941" s="61">
        <f t="shared" ca="1" si="43"/>
        <v>0.12574755415851624</v>
      </c>
      <c r="F941" s="79">
        <f t="shared" ca="1" si="44"/>
        <v>0.80086634431642834</v>
      </c>
      <c r="G941" s="66">
        <f t="shared" ca="1" si="42"/>
        <v>-5.9824419269505213</v>
      </c>
    </row>
    <row r="942" spans="5:7" x14ac:dyDescent="0.25">
      <c r="E942" s="61">
        <f t="shared" ca="1" si="43"/>
        <v>0.94840868912797671</v>
      </c>
      <c r="F942" s="79">
        <f t="shared" ca="1" si="44"/>
        <v>5.0578570292907301</v>
      </c>
      <c r="G942" s="66">
        <f t="shared" ca="1" si="42"/>
        <v>-5.9556332661327263</v>
      </c>
    </row>
    <row r="943" spans="5:7" x14ac:dyDescent="0.25">
      <c r="E943" s="61">
        <f t="shared" ca="1" si="43"/>
        <v>0.6376829990986288</v>
      </c>
      <c r="F943" s="79">
        <f t="shared" ca="1" si="44"/>
        <v>2.2308517957173022</v>
      </c>
      <c r="G943" s="66">
        <f t="shared" ca="1" si="42"/>
        <v>-5.9732167673453178</v>
      </c>
    </row>
    <row r="944" spans="5:7" x14ac:dyDescent="0.25">
      <c r="E944" s="61">
        <f t="shared" ca="1" si="43"/>
        <v>0.80162991462589062</v>
      </c>
      <c r="F944" s="79">
        <f t="shared" ca="1" si="44"/>
        <v>2.6956541218172139</v>
      </c>
      <c r="G944" s="66">
        <f t="shared" ca="1" si="42"/>
        <v>-5.9702652910502136</v>
      </c>
    </row>
    <row r="945" spans="5:7" x14ac:dyDescent="0.25">
      <c r="E945" s="61">
        <f t="shared" ca="1" si="43"/>
        <v>0.67035331982463808</v>
      </c>
      <c r="F945" s="79">
        <f t="shared" ca="1" si="44"/>
        <v>2.2964487716445601</v>
      </c>
      <c r="G945" s="66">
        <f t="shared" ca="1" si="42"/>
        <v>-5.9727988144908082</v>
      </c>
    </row>
    <row r="946" spans="5:7" x14ac:dyDescent="0.25">
      <c r="E946" s="61">
        <f t="shared" ca="1" si="43"/>
        <v>0.60189361895687798</v>
      </c>
      <c r="F946" s="79">
        <f t="shared" ca="1" si="44"/>
        <v>2.165754770810802</v>
      </c>
      <c r="G946" s="66">
        <f t="shared" ca="1" si="42"/>
        <v>-5.9736319926184294</v>
      </c>
    </row>
    <row r="947" spans="5:7" x14ac:dyDescent="0.25">
      <c r="E947" s="61">
        <f t="shared" ca="1" si="43"/>
        <v>1.5556398388290926E-2</v>
      </c>
      <c r="F947" s="79">
        <f t="shared" ca="1" si="44"/>
        <v>-8.2226882621745521</v>
      </c>
      <c r="G947" s="66">
        <f t="shared" ca="1" si="42"/>
        <v>-6.0452987839382715</v>
      </c>
    </row>
    <row r="948" spans="5:7" x14ac:dyDescent="0.25">
      <c r="E948" s="61">
        <f t="shared" ca="1" si="43"/>
        <v>0.45980701838365068</v>
      </c>
      <c r="F948" s="79">
        <f t="shared" ca="1" si="44"/>
        <v>1.9365273145733768</v>
      </c>
      <c r="G948" s="66">
        <f t="shared" ca="1" si="42"/>
        <v>-5.9750977552312801</v>
      </c>
    </row>
    <row r="949" spans="5:7" x14ac:dyDescent="0.25">
      <c r="E949" s="61">
        <f t="shared" ca="1" si="43"/>
        <v>0.92851158544081136</v>
      </c>
      <c r="F949" s="79">
        <f t="shared" ca="1" si="44"/>
        <v>4.1887462755925915</v>
      </c>
      <c r="G949" s="66">
        <f t="shared" ca="1" si="42"/>
        <v>-5.9609442738574874</v>
      </c>
    </row>
    <row r="950" spans="5:7" x14ac:dyDescent="0.25">
      <c r="E950" s="61">
        <f t="shared" ca="1" si="43"/>
        <v>0.67506942130695347</v>
      </c>
      <c r="F950" s="79">
        <f t="shared" ca="1" si="44"/>
        <v>2.3065504106093067</v>
      </c>
      <c r="G950" s="66">
        <f t="shared" ca="1" si="42"/>
        <v>-5.972734492827807</v>
      </c>
    </row>
    <row r="951" spans="5:7" x14ac:dyDescent="0.25">
      <c r="E951" s="61">
        <f t="shared" ca="1" si="43"/>
        <v>0.82621452672481377</v>
      </c>
      <c r="F951" s="79">
        <f t="shared" ca="1" si="44"/>
        <v>2.8229577230375793</v>
      </c>
      <c r="G951" s="66">
        <f t="shared" ca="1" si="42"/>
        <v>-5.9694610056188626</v>
      </c>
    </row>
    <row r="952" spans="5:7" x14ac:dyDescent="0.25">
      <c r="E952" s="61">
        <f t="shared" ca="1" si="43"/>
        <v>0.20656821784980606</v>
      </c>
      <c r="F952" s="79">
        <f t="shared" ca="1" si="44"/>
        <v>1.3408511006685635</v>
      </c>
      <c r="G952" s="66">
        <f t="shared" ca="1" si="42"/>
        <v>-5.9789329300754854</v>
      </c>
    </row>
    <row r="953" spans="5:7" x14ac:dyDescent="0.25">
      <c r="E953" s="61">
        <f t="shared" ca="1" si="43"/>
        <v>0.91455525945371219</v>
      </c>
      <c r="F953" s="79">
        <f t="shared" ca="1" si="44"/>
        <v>3.8177100204418863</v>
      </c>
      <c r="G953" s="66">
        <f t="shared" ca="1" si="42"/>
        <v>-5.9632375150827528</v>
      </c>
    </row>
    <row r="954" spans="5:7" x14ac:dyDescent="0.25">
      <c r="E954" s="61">
        <f t="shared" ca="1" si="43"/>
        <v>0.7747190279578634</v>
      </c>
      <c r="F954" s="79">
        <f t="shared" ca="1" si="44"/>
        <v>2.5843794717439321</v>
      </c>
      <c r="G954" s="66">
        <f t="shared" ca="1" si="42"/>
        <v>-5.9709697511145823</v>
      </c>
    </row>
    <row r="955" spans="5:7" x14ac:dyDescent="0.25">
      <c r="E955" s="61">
        <f t="shared" ca="1" si="43"/>
        <v>0.57189052119232442</v>
      </c>
      <c r="F955" s="79">
        <f t="shared" ca="1" si="44"/>
        <v>2.1148854213891699</v>
      </c>
      <c r="G955" s="66">
        <f t="shared" ca="1" si="42"/>
        <v>-5.9739567828751658</v>
      </c>
    </row>
    <row r="956" spans="5:7" x14ac:dyDescent="0.25">
      <c r="E956" s="61">
        <f t="shared" ca="1" si="43"/>
        <v>0.93690976103515833</v>
      </c>
      <c r="F956" s="79">
        <f t="shared" ca="1" si="44"/>
        <v>4.4895347633394245</v>
      </c>
      <c r="G956" s="66">
        <f t="shared" ca="1" si="42"/>
        <v>-5.9590965360756973</v>
      </c>
    </row>
    <row r="957" spans="5:7" x14ac:dyDescent="0.25">
      <c r="E957" s="61">
        <f t="shared" ca="1" si="43"/>
        <v>0.76177010207518892</v>
      </c>
      <c r="F957" s="79">
        <f t="shared" ca="1" si="44"/>
        <v>2.5384148361195313</v>
      </c>
      <c r="G957" s="66">
        <f t="shared" ca="1" si="42"/>
        <v>-5.9712611371718136</v>
      </c>
    </row>
    <row r="958" spans="5:7" x14ac:dyDescent="0.25">
      <c r="E958" s="61">
        <f t="shared" ca="1" si="43"/>
        <v>0.2671040947947938</v>
      </c>
      <c r="F958" s="79">
        <f t="shared" ca="1" si="44"/>
        <v>1.5510406108892756</v>
      </c>
      <c r="G958" s="66">
        <f t="shared" ca="1" si="42"/>
        <v>-5.9775753532130613</v>
      </c>
    </row>
    <row r="959" spans="5:7" x14ac:dyDescent="0.25">
      <c r="E959" s="61">
        <f t="shared" ca="1" si="43"/>
        <v>0.8096685137198083</v>
      </c>
      <c r="F959" s="79">
        <f t="shared" ca="1" si="44"/>
        <v>2.7340820774623396</v>
      </c>
      <c r="G959" s="66">
        <f t="shared" ca="1" si="42"/>
        <v>-5.9700223230169378</v>
      </c>
    </row>
    <row r="960" spans="5:7" x14ac:dyDescent="0.25">
      <c r="E960" s="61">
        <f t="shared" ca="1" si="43"/>
        <v>0.78503399353628323</v>
      </c>
      <c r="F960" s="79">
        <f t="shared" ca="1" si="44"/>
        <v>2.6242386264243387</v>
      </c>
      <c r="G960" s="66">
        <f t="shared" ca="1" si="42"/>
        <v>-5.970717255352449</v>
      </c>
    </row>
    <row r="961" spans="5:7" x14ac:dyDescent="0.25">
      <c r="E961" s="61">
        <f t="shared" ca="1" si="43"/>
        <v>0.47523572881712162</v>
      </c>
      <c r="F961" s="79">
        <f t="shared" ca="1" si="44"/>
        <v>1.9610217004132096</v>
      </c>
      <c r="G961" s="66">
        <f t="shared" ca="1" si="42"/>
        <v>-5.9749408606730023</v>
      </c>
    </row>
    <row r="962" spans="5:7" x14ac:dyDescent="0.25">
      <c r="E962" s="61">
        <f t="shared" ca="1" si="43"/>
        <v>0.60148356960523741</v>
      </c>
      <c r="F962" s="79">
        <f t="shared" ca="1" si="44"/>
        <v>2.165040185451959</v>
      </c>
      <c r="G962" s="66">
        <f t="shared" ca="1" si="42"/>
        <v>-5.9736365531725006</v>
      </c>
    </row>
    <row r="963" spans="5:7" x14ac:dyDescent="0.25">
      <c r="E963" s="61">
        <f t="shared" ca="1" si="43"/>
        <v>0.94179752962248442</v>
      </c>
      <c r="F963" s="79">
        <f t="shared" ca="1" si="44"/>
        <v>4.7039620610685269</v>
      </c>
      <c r="G963" s="66">
        <f t="shared" ref="G963:G1026" ca="1" si="45">LN(1/(PI()*$O$14*(1 + ((F963-$O$13)/$O$14)^2)))</f>
        <v>-5.9577855437112426</v>
      </c>
    </row>
    <row r="964" spans="5:7" x14ac:dyDescent="0.25">
      <c r="E964" s="61">
        <f t="shared" ref="E964:E1027" ca="1" si="46">RAND()</f>
        <v>0.51866856108759907</v>
      </c>
      <c r="F964" s="79">
        <f t="shared" ref="F964:F1027" ca="1" si="47">$C$3+$C$4*TAN(PI()*(E964-0.5))</f>
        <v>2.0293581760779205</v>
      </c>
      <c r="G964" s="66">
        <f t="shared" ca="1" si="45"/>
        <v>-5.9745034827073509</v>
      </c>
    </row>
    <row r="965" spans="5:7" x14ac:dyDescent="0.25">
      <c r="E965" s="61">
        <f t="shared" ca="1" si="46"/>
        <v>0.26907665553183246</v>
      </c>
      <c r="F965" s="79">
        <f t="shared" ca="1" si="47"/>
        <v>1.5566063868616513</v>
      </c>
      <c r="G965" s="66">
        <f t="shared" ca="1" si="45"/>
        <v>-5.9775394684357694</v>
      </c>
    </row>
    <row r="966" spans="5:7" x14ac:dyDescent="0.25">
      <c r="E966" s="61">
        <f t="shared" ca="1" si="46"/>
        <v>0.93214522783576703</v>
      </c>
      <c r="F966" s="79">
        <f t="shared" ca="1" si="47"/>
        <v>4.3098864337737401</v>
      </c>
      <c r="G966" s="66">
        <f t="shared" ca="1" si="45"/>
        <v>-5.9601988882304067</v>
      </c>
    </row>
    <row r="967" spans="5:7" x14ac:dyDescent="0.25">
      <c r="E967" s="61">
        <f t="shared" ca="1" si="46"/>
        <v>0.29513080484411569</v>
      </c>
      <c r="F967" s="79">
        <f t="shared" ca="1" si="47"/>
        <v>1.6249105785307179</v>
      </c>
      <c r="G967" s="66">
        <f t="shared" ca="1" si="45"/>
        <v>-5.977099351794223</v>
      </c>
    </row>
    <row r="968" spans="5:7" x14ac:dyDescent="0.25">
      <c r="E968" s="61">
        <f t="shared" ca="1" si="46"/>
        <v>0.4639286292298751</v>
      </c>
      <c r="F968" s="79">
        <f t="shared" ca="1" si="47"/>
        <v>1.9430954292775391</v>
      </c>
      <c r="G968" s="66">
        <f t="shared" ca="1" si="45"/>
        <v>-5.97505567800905</v>
      </c>
    </row>
    <row r="969" spans="5:7" x14ac:dyDescent="0.25">
      <c r="E969" s="61">
        <f t="shared" ca="1" si="46"/>
        <v>0.91763222203693495</v>
      </c>
      <c r="F969" s="79">
        <f t="shared" ca="1" si="47"/>
        <v>3.8889261967523776</v>
      </c>
      <c r="G969" s="66">
        <f t="shared" ca="1" si="45"/>
        <v>-5.9627961616442624</v>
      </c>
    </row>
    <row r="970" spans="5:7" x14ac:dyDescent="0.25">
      <c r="E970" s="61">
        <f t="shared" ca="1" si="46"/>
        <v>0.22331418513920143</v>
      </c>
      <c r="F970" s="79">
        <f t="shared" ca="1" si="47"/>
        <v>1.4082576995274676</v>
      </c>
      <c r="G970" s="66">
        <f t="shared" ca="1" si="45"/>
        <v>-5.9784970537098623</v>
      </c>
    </row>
    <row r="971" spans="5:7" x14ac:dyDescent="0.25">
      <c r="E971" s="61">
        <f t="shared" ca="1" si="46"/>
        <v>0.62414833485729915</v>
      </c>
      <c r="F971" s="79">
        <f t="shared" ca="1" si="47"/>
        <v>2.2055411911573328</v>
      </c>
      <c r="G971" s="66">
        <f t="shared" ca="1" si="45"/>
        <v>-5.9733781583927357</v>
      </c>
    </row>
    <row r="972" spans="5:7" x14ac:dyDescent="0.25">
      <c r="E972" s="61">
        <f t="shared" ca="1" si="46"/>
        <v>0.36321444197741004</v>
      </c>
      <c r="F972" s="79">
        <f t="shared" ca="1" si="47"/>
        <v>1.7708561880611997</v>
      </c>
      <c r="G972" s="66">
        <f t="shared" ca="1" si="45"/>
        <v>-5.9761606160708629</v>
      </c>
    </row>
    <row r="973" spans="5:7" x14ac:dyDescent="0.25">
      <c r="E973" s="61">
        <f t="shared" ca="1" si="46"/>
        <v>0.46949338627707293</v>
      </c>
      <c r="F973" s="79">
        <f t="shared" ca="1" si="47"/>
        <v>1.9519330651814084</v>
      </c>
      <c r="G973" s="66">
        <f t="shared" ca="1" si="45"/>
        <v>-5.9749990688665866</v>
      </c>
    </row>
    <row r="974" spans="5:7" x14ac:dyDescent="0.25">
      <c r="E974" s="61">
        <f t="shared" ca="1" si="46"/>
        <v>9.6937494910419031E-2</v>
      </c>
      <c r="F974" s="79">
        <f t="shared" ca="1" si="47"/>
        <v>0.40924239697099773</v>
      </c>
      <c r="G974" s="66">
        <f t="shared" ca="1" si="45"/>
        <v>-5.9850058776299102</v>
      </c>
    </row>
    <row r="975" spans="5:7" x14ac:dyDescent="0.25">
      <c r="E975" s="61">
        <f t="shared" ca="1" si="46"/>
        <v>0.15332543232025542</v>
      </c>
      <c r="F975" s="79">
        <f t="shared" ca="1" si="47"/>
        <v>1.0435303876357969</v>
      </c>
      <c r="G975" s="66">
        <f t="shared" ca="1" si="45"/>
        <v>-5.9808612318682011</v>
      </c>
    </row>
    <row r="976" spans="5:7" x14ac:dyDescent="0.25">
      <c r="E976" s="61">
        <f t="shared" ca="1" si="46"/>
        <v>0.15789978068758792</v>
      </c>
      <c r="F976" s="79">
        <f t="shared" ca="1" si="47"/>
        <v>1.0761158984529398</v>
      </c>
      <c r="G976" s="66">
        <f t="shared" ca="1" si="45"/>
        <v>-5.9806494419537106</v>
      </c>
    </row>
    <row r="977" spans="5:7" x14ac:dyDescent="0.25">
      <c r="E977" s="61">
        <f t="shared" ca="1" si="46"/>
        <v>0.68794109354485922</v>
      </c>
      <c r="F977" s="79">
        <f t="shared" ca="1" si="47"/>
        <v>2.3350924563122648</v>
      </c>
      <c r="G977" s="66">
        <f t="shared" ca="1" si="45"/>
        <v>-5.9725528122935057</v>
      </c>
    </row>
    <row r="978" spans="5:7" x14ac:dyDescent="0.25">
      <c r="E978" s="61">
        <f t="shared" ca="1" si="46"/>
        <v>0.66055677876634811</v>
      </c>
      <c r="F978" s="79">
        <f t="shared" ca="1" si="47"/>
        <v>2.2760173358456042</v>
      </c>
      <c r="G978" s="66">
        <f t="shared" ca="1" si="45"/>
        <v>-5.9729289442183742</v>
      </c>
    </row>
    <row r="979" spans="5:7" x14ac:dyDescent="0.25">
      <c r="E979" s="61">
        <f t="shared" ca="1" si="46"/>
        <v>0.59416563010374024</v>
      </c>
      <c r="F979" s="79">
        <f t="shared" ca="1" si="47"/>
        <v>2.1523865715579444</v>
      </c>
      <c r="G979" s="66">
        <f t="shared" ca="1" si="45"/>
        <v>-5.973717318871298</v>
      </c>
    </row>
    <row r="980" spans="5:7" x14ac:dyDescent="0.25">
      <c r="E980" s="61">
        <f t="shared" ca="1" si="46"/>
        <v>0.71722462248781116</v>
      </c>
      <c r="F980" s="79">
        <f t="shared" ca="1" si="47"/>
        <v>2.4063452381893584</v>
      </c>
      <c r="G980" s="66">
        <f t="shared" ca="1" si="45"/>
        <v>-5.972099645994736</v>
      </c>
    </row>
    <row r="981" spans="5:7" x14ac:dyDescent="0.25">
      <c r="E981" s="61">
        <f t="shared" ca="1" si="46"/>
        <v>2.9328171616175291E-2</v>
      </c>
      <c r="F981" s="79">
        <f t="shared" ca="1" si="47"/>
        <v>-3.4113267257518336</v>
      </c>
      <c r="G981" s="66">
        <f t="shared" ca="1" si="45"/>
        <v>-6.0108297893490636</v>
      </c>
    </row>
    <row r="982" spans="5:7" x14ac:dyDescent="0.25">
      <c r="E982" s="61">
        <f t="shared" ca="1" si="46"/>
        <v>0.67661713457441996</v>
      </c>
      <c r="F982" s="79">
        <f t="shared" ca="1" si="47"/>
        <v>2.3099054293596955</v>
      </c>
      <c r="G982" s="66">
        <f t="shared" ca="1" si="45"/>
        <v>-5.9727131323532108</v>
      </c>
    </row>
    <row r="983" spans="5:7" x14ac:dyDescent="0.25">
      <c r="E983" s="61">
        <f t="shared" ca="1" si="46"/>
        <v>0.37211210090510205</v>
      </c>
      <c r="F983" s="79">
        <f t="shared" ca="1" si="47"/>
        <v>1.7875584167341354</v>
      </c>
      <c r="G983" s="66">
        <f t="shared" ca="1" si="45"/>
        <v>-5.9760533303992593</v>
      </c>
    </row>
    <row r="984" spans="5:7" x14ac:dyDescent="0.25">
      <c r="E984" s="61">
        <f t="shared" ca="1" si="46"/>
        <v>0.42538091750877816</v>
      </c>
      <c r="F984" s="79">
        <f t="shared" ca="1" si="47"/>
        <v>1.8805932700537193</v>
      </c>
      <c r="G984" s="66">
        <f t="shared" ca="1" si="45"/>
        <v>-5.9754562716123205</v>
      </c>
    </row>
    <row r="985" spans="5:7" x14ac:dyDescent="0.25">
      <c r="E985" s="61">
        <f t="shared" ca="1" si="46"/>
        <v>0.47398879958927331</v>
      </c>
      <c r="F985" s="79">
        <f t="shared" ca="1" si="47"/>
        <v>1.9590505132106786</v>
      </c>
      <c r="G985" s="66">
        <f t="shared" ca="1" si="45"/>
        <v>-5.9749534843971812</v>
      </c>
    </row>
    <row r="986" spans="5:7" x14ac:dyDescent="0.25">
      <c r="E986" s="61">
        <f t="shared" ca="1" si="46"/>
        <v>0.71897711093645977</v>
      </c>
      <c r="F986" s="79">
        <f t="shared" ca="1" si="47"/>
        <v>2.4109367629803793</v>
      </c>
      <c r="G986" s="66">
        <f t="shared" ca="1" si="45"/>
        <v>-5.9720704627901977</v>
      </c>
    </row>
    <row r="987" spans="5:7" x14ac:dyDescent="0.25">
      <c r="E987" s="61">
        <f t="shared" ca="1" si="46"/>
        <v>0.73172259277168372</v>
      </c>
      <c r="F987" s="79">
        <f t="shared" ca="1" si="47"/>
        <v>2.4456413593636315</v>
      </c>
      <c r="G987" s="66">
        <f t="shared" ca="1" si="45"/>
        <v>-5.9718499580534736</v>
      </c>
    </row>
    <row r="988" spans="5:7" x14ac:dyDescent="0.25">
      <c r="E988" s="61">
        <f t="shared" ca="1" si="46"/>
        <v>0.8717303379511494</v>
      </c>
      <c r="F988" s="79">
        <f t="shared" ca="1" si="47"/>
        <v>3.1728836475094155</v>
      </c>
      <c r="G988" s="66">
        <f t="shared" ca="1" si="45"/>
        <v>-5.9672593412058266</v>
      </c>
    </row>
    <row r="989" spans="5:7" x14ac:dyDescent="0.25">
      <c r="E989" s="61">
        <f t="shared" ca="1" si="46"/>
        <v>0.15514806755284927</v>
      </c>
      <c r="F989" s="79">
        <f t="shared" ca="1" si="47"/>
        <v>1.0567256263172746</v>
      </c>
      <c r="G989" s="66">
        <f t="shared" ca="1" si="45"/>
        <v>-5.9807754558357464</v>
      </c>
    </row>
    <row r="990" spans="5:7" x14ac:dyDescent="0.25">
      <c r="E990" s="61">
        <f t="shared" ca="1" si="46"/>
        <v>0.38981015779565265</v>
      </c>
      <c r="F990" s="79">
        <f t="shared" ca="1" si="47"/>
        <v>1.8196519957078656</v>
      </c>
      <c r="G990" s="66">
        <f t="shared" ca="1" si="45"/>
        <v>-5.9758472628819268</v>
      </c>
    </row>
    <row r="991" spans="5:7" x14ac:dyDescent="0.25">
      <c r="E991" s="61">
        <f t="shared" ca="1" si="46"/>
        <v>0.9239606284706634</v>
      </c>
      <c r="F991" s="79">
        <f t="shared" ca="1" si="47"/>
        <v>4.0530932675523745</v>
      </c>
      <c r="G991" s="66">
        <f t="shared" ca="1" si="45"/>
        <v>-5.961780911669412</v>
      </c>
    </row>
    <row r="992" spans="5:7" x14ac:dyDescent="0.25">
      <c r="E992" s="61">
        <f t="shared" ca="1" si="46"/>
        <v>0.34273624947805403</v>
      </c>
      <c r="F992" s="79">
        <f t="shared" ca="1" si="47"/>
        <v>1.730693587476325</v>
      </c>
      <c r="G992" s="66">
        <f t="shared" ca="1" si="45"/>
        <v>-5.976418719576424</v>
      </c>
    </row>
    <row r="993" spans="5:7" x14ac:dyDescent="0.25">
      <c r="E993" s="61">
        <f t="shared" ca="1" si="46"/>
        <v>0.85603620646201939</v>
      </c>
      <c r="F993" s="79">
        <f t="shared" ca="1" si="47"/>
        <v>3.0290929776665712</v>
      </c>
      <c r="G993" s="66">
        <f t="shared" ca="1" si="45"/>
        <v>-5.9681624216866496</v>
      </c>
    </row>
    <row r="994" spans="5:7" x14ac:dyDescent="0.25">
      <c r="E994" s="61">
        <f t="shared" ca="1" si="46"/>
        <v>0.43859880514283578</v>
      </c>
      <c r="F994" s="79">
        <f t="shared" ca="1" si="47"/>
        <v>1.9023368824184224</v>
      </c>
      <c r="G994" s="66">
        <f t="shared" ca="1" si="45"/>
        <v>-5.9753168634303266</v>
      </c>
    </row>
    <row r="995" spans="5:7" x14ac:dyDescent="0.25">
      <c r="E995" s="61">
        <f t="shared" ca="1" si="46"/>
        <v>0.24587736803361127</v>
      </c>
      <c r="F995" s="79">
        <f t="shared" ca="1" si="47"/>
        <v>1.4868776805289774</v>
      </c>
      <c r="G995" s="66">
        <f t="shared" ca="1" si="45"/>
        <v>-5.9779892743648322</v>
      </c>
    </row>
    <row r="996" spans="5:7" x14ac:dyDescent="0.25">
      <c r="E996" s="61">
        <f t="shared" ca="1" si="46"/>
        <v>0.80258546978311807</v>
      </c>
      <c r="F996" s="79">
        <f t="shared" ca="1" si="47"/>
        <v>2.7000791091691543</v>
      </c>
      <c r="G996" s="66">
        <f t="shared" ca="1" si="45"/>
        <v>-5.9702373050479345</v>
      </c>
    </row>
    <row r="997" spans="5:7" x14ac:dyDescent="0.25">
      <c r="E997" s="61">
        <f t="shared" ca="1" si="46"/>
        <v>0.30545076152234329</v>
      </c>
      <c r="F997" s="79">
        <f t="shared" ca="1" si="47"/>
        <v>1.6496508574642379</v>
      </c>
      <c r="G997" s="66">
        <f t="shared" ca="1" si="45"/>
        <v>-5.9769400605495289</v>
      </c>
    </row>
    <row r="998" spans="5:7" x14ac:dyDescent="0.25">
      <c r="E998" s="61">
        <f t="shared" ca="1" si="46"/>
        <v>0.66976774501176561</v>
      </c>
      <c r="F998" s="79">
        <f t="shared" ca="1" si="47"/>
        <v>2.2952069643503137</v>
      </c>
      <c r="G998" s="66">
        <f t="shared" ca="1" si="45"/>
        <v>-5.9728067223936598</v>
      </c>
    </row>
    <row r="999" spans="5:7" x14ac:dyDescent="0.25">
      <c r="E999" s="61">
        <f t="shared" ca="1" si="46"/>
        <v>0.68793466366875</v>
      </c>
      <c r="F999" s="79">
        <f t="shared" ca="1" si="47"/>
        <v>2.3350778200801012</v>
      </c>
      <c r="G999" s="66">
        <f t="shared" ca="1" si="45"/>
        <v>-5.972552905435947</v>
      </c>
    </row>
    <row r="1000" spans="5:7" x14ac:dyDescent="0.25">
      <c r="E1000" s="61">
        <f t="shared" ca="1" si="46"/>
        <v>0.32387625234748696</v>
      </c>
      <c r="F1000" s="79">
        <f t="shared" ca="1" si="47"/>
        <v>1.6911662844913087</v>
      </c>
      <c r="G1000" s="66">
        <f t="shared" ca="1" si="45"/>
        <v>-5.9766729080605172</v>
      </c>
    </row>
    <row r="1001" spans="5:7" x14ac:dyDescent="0.25">
      <c r="E1001" s="61">
        <f t="shared" ca="1" si="46"/>
        <v>0.35391619042494371</v>
      </c>
      <c r="F1001" s="79">
        <f t="shared" ca="1" si="47"/>
        <v>1.7529379664768139</v>
      </c>
      <c r="G1001" s="66">
        <f t="shared" ca="1" si="45"/>
        <v>-5.9762757456471789</v>
      </c>
    </row>
    <row r="1002" spans="5:7" x14ac:dyDescent="0.25">
      <c r="E1002" s="61">
        <f t="shared" ca="1" si="46"/>
        <v>0.5765498436793296</v>
      </c>
      <c r="F1002" s="79">
        <f t="shared" ca="1" si="47"/>
        <v>2.1226172206080687</v>
      </c>
      <c r="G1002" s="66">
        <f t="shared" ca="1" si="45"/>
        <v>-5.973907399026535</v>
      </c>
    </row>
    <row r="1003" spans="5:7" x14ac:dyDescent="0.25">
      <c r="E1003" s="61">
        <f t="shared" ca="1" si="46"/>
        <v>0.29544618660229349</v>
      </c>
      <c r="F1003" s="79">
        <f t="shared" ca="1" si="47"/>
        <v>1.6256841999749012</v>
      </c>
      <c r="G1003" s="66">
        <f t="shared" ca="1" si="45"/>
        <v>-5.9770943698175785</v>
      </c>
    </row>
    <row r="1004" spans="5:7" x14ac:dyDescent="0.25">
      <c r="E1004" s="61">
        <f t="shared" ca="1" si="46"/>
        <v>8.1347332240061521E-2</v>
      </c>
      <c r="F1004" s="79">
        <f t="shared" ca="1" si="47"/>
        <v>8.6293654184729229E-2</v>
      </c>
      <c r="G1004" s="66">
        <f t="shared" ca="1" si="45"/>
        <v>-5.9871321517719753</v>
      </c>
    </row>
    <row r="1005" spans="5:7" x14ac:dyDescent="0.25">
      <c r="E1005" s="61">
        <f t="shared" ca="1" si="46"/>
        <v>0.8389421045451626</v>
      </c>
      <c r="F1005" s="79">
        <f t="shared" ca="1" si="47"/>
        <v>2.9023796300450595</v>
      </c>
      <c r="G1005" s="66">
        <f t="shared" ca="1" si="45"/>
        <v>-5.9689601242508799</v>
      </c>
    </row>
    <row r="1006" spans="5:7" x14ac:dyDescent="0.25">
      <c r="E1006" s="61">
        <f t="shared" ca="1" si="46"/>
        <v>0.87891707007862141</v>
      </c>
      <c r="F1006" s="79">
        <f t="shared" ca="1" si="47"/>
        <v>3.2504102267645818</v>
      </c>
      <c r="G1006" s="66">
        <f t="shared" ca="1" si="45"/>
        <v>-5.9667733754856798</v>
      </c>
    </row>
    <row r="1007" spans="5:7" x14ac:dyDescent="0.25">
      <c r="E1007" s="61">
        <f t="shared" ca="1" si="46"/>
        <v>6.4631588950922358E-2</v>
      </c>
      <c r="F1007" s="79">
        <f t="shared" ca="1" si="47"/>
        <v>-0.42856026657545776</v>
      </c>
      <c r="G1007" s="66">
        <f t="shared" ca="1" si="45"/>
        <v>-5.9905440264793546</v>
      </c>
    </row>
    <row r="1008" spans="5:7" x14ac:dyDescent="0.25">
      <c r="E1008" s="61">
        <f t="shared" ca="1" si="46"/>
        <v>0.41081248724423181</v>
      </c>
      <c r="F1008" s="79">
        <f t="shared" ca="1" si="47"/>
        <v>1.8561195241976471</v>
      </c>
      <c r="G1008" s="66">
        <f t="shared" ca="1" si="45"/>
        <v>-5.9756132443342596</v>
      </c>
    </row>
    <row r="1009" spans="5:7" x14ac:dyDescent="0.25">
      <c r="E1009" s="61">
        <f t="shared" ca="1" si="46"/>
        <v>2.8069286316856235E-2</v>
      </c>
      <c r="F1009" s="79">
        <f t="shared" ca="1" si="47"/>
        <v>-3.6553697783900931</v>
      </c>
      <c r="G1009" s="66">
        <f t="shared" ca="1" si="45"/>
        <v>-6.0125275874597364</v>
      </c>
    </row>
    <row r="1010" spans="5:7" x14ac:dyDescent="0.25">
      <c r="E1010" s="61">
        <f t="shared" ca="1" si="46"/>
        <v>0.19810761026558465</v>
      </c>
      <c r="F1010" s="79">
        <f t="shared" ca="1" si="47"/>
        <v>1.303134097511143</v>
      </c>
      <c r="G1010" s="66">
        <f t="shared" ca="1" si="45"/>
        <v>-5.9791770317104644</v>
      </c>
    </row>
    <row r="1011" spans="5:7" x14ac:dyDescent="0.25">
      <c r="E1011" s="61">
        <f t="shared" ca="1" si="46"/>
        <v>9.3021414870679053E-2</v>
      </c>
      <c r="F1011" s="79">
        <f t="shared" ca="1" si="47"/>
        <v>0.33803597950747477</v>
      </c>
      <c r="G1011" s="66">
        <f t="shared" ca="1" si="45"/>
        <v>-5.9854737720799163</v>
      </c>
    </row>
    <row r="1012" spans="5:7" x14ac:dyDescent="0.25">
      <c r="E1012" s="61">
        <f t="shared" ca="1" si="46"/>
        <v>0.97986826170846408</v>
      </c>
      <c r="F1012" s="79">
        <f t="shared" ca="1" si="47"/>
        <v>9.8951293952851707</v>
      </c>
      <c r="G1012" s="66">
        <f t="shared" ca="1" si="45"/>
        <v>-5.9276907539416142</v>
      </c>
    </row>
    <row r="1013" spans="5:7" x14ac:dyDescent="0.25">
      <c r="E1013" s="61">
        <f t="shared" ca="1" si="46"/>
        <v>0.79288807313926901</v>
      </c>
      <c r="F1013" s="79">
        <f t="shared" ca="1" si="47"/>
        <v>2.6568158226825807</v>
      </c>
      <c r="G1013" s="66">
        <f t="shared" ca="1" si="45"/>
        <v>-5.970511016673604</v>
      </c>
    </row>
    <row r="1014" spans="5:7" x14ac:dyDescent="0.25">
      <c r="E1014" s="61">
        <f t="shared" ca="1" si="46"/>
        <v>0.26939864465357843</v>
      </c>
      <c r="F1014" s="79">
        <f t="shared" ca="1" si="47"/>
        <v>1.5575090973428769</v>
      </c>
      <c r="G1014" s="66">
        <f t="shared" ca="1" si="45"/>
        <v>-5.9775336486109767</v>
      </c>
    </row>
    <row r="1015" spans="5:7" x14ac:dyDescent="0.25">
      <c r="E1015" s="61">
        <f t="shared" ca="1" si="46"/>
        <v>0.78228244475908615</v>
      </c>
      <c r="F1015" s="79">
        <f t="shared" ca="1" si="47"/>
        <v>2.6132974370702984</v>
      </c>
      <c r="G1015" s="66">
        <f t="shared" ca="1" si="45"/>
        <v>-5.970786547332108</v>
      </c>
    </row>
    <row r="1016" spans="5:7" x14ac:dyDescent="0.25">
      <c r="E1016" s="61">
        <f t="shared" ca="1" si="46"/>
        <v>0.14478323781177205</v>
      </c>
      <c r="F1016" s="79">
        <f t="shared" ca="1" si="47"/>
        <v>0.9776113555203616</v>
      </c>
      <c r="G1016" s="66">
        <f t="shared" ca="1" si="45"/>
        <v>-5.9812900138306793</v>
      </c>
    </row>
    <row r="1017" spans="5:7" x14ac:dyDescent="0.25">
      <c r="E1017" s="61">
        <f t="shared" ca="1" si="46"/>
        <v>0.21421252951397651</v>
      </c>
      <c r="F1017" s="79">
        <f t="shared" ca="1" si="47"/>
        <v>1.3727240250679498</v>
      </c>
      <c r="G1017" s="66">
        <f t="shared" ca="1" si="45"/>
        <v>-5.9787267679581308</v>
      </c>
    </row>
    <row r="1018" spans="5:7" x14ac:dyDescent="0.25">
      <c r="E1018" s="61">
        <f t="shared" ca="1" si="46"/>
        <v>0.32147853696359197</v>
      </c>
      <c r="F1018" s="79">
        <f t="shared" ca="1" si="47"/>
        <v>1.6859386393836058</v>
      </c>
      <c r="G1018" s="66">
        <f t="shared" ca="1" si="45"/>
        <v>-5.9767065379599043</v>
      </c>
    </row>
    <row r="1019" spans="5:7" x14ac:dyDescent="0.25">
      <c r="E1019" s="61">
        <f t="shared" ca="1" si="46"/>
        <v>1.475881428172332E-2</v>
      </c>
      <c r="F1019" s="79">
        <f t="shared" ca="1" si="47"/>
        <v>-8.7759927092046937</v>
      </c>
      <c r="G1019" s="66">
        <f t="shared" ca="1" si="45"/>
        <v>-6.0493915378175194</v>
      </c>
    </row>
    <row r="1020" spans="5:7" x14ac:dyDescent="0.25">
      <c r="E1020" s="61">
        <f t="shared" ca="1" si="46"/>
        <v>0.6069407901227114</v>
      </c>
      <c r="F1020" s="79">
        <f t="shared" ca="1" si="47"/>
        <v>2.174601376515688</v>
      </c>
      <c r="G1020" s="66">
        <f t="shared" ca="1" si="45"/>
        <v>-5.9735755372563473</v>
      </c>
    </row>
    <row r="1021" spans="5:7" x14ac:dyDescent="0.25">
      <c r="E1021" s="61">
        <f t="shared" ca="1" si="46"/>
        <v>0.87018219698474364</v>
      </c>
      <c r="F1021" s="79">
        <f t="shared" ca="1" si="47"/>
        <v>3.1572487285786548</v>
      </c>
      <c r="G1021" s="66">
        <f t="shared" ca="1" si="45"/>
        <v>-5.9673574267631713</v>
      </c>
    </row>
    <row r="1022" spans="5:7" x14ac:dyDescent="0.25">
      <c r="E1022" s="61">
        <f t="shared" ca="1" si="46"/>
        <v>0.98959365811820776</v>
      </c>
      <c r="F1022" s="79">
        <f t="shared" ca="1" si="47"/>
        <v>17.288584530991265</v>
      </c>
      <c r="G1022" s="66">
        <f t="shared" ca="1" si="45"/>
        <v>-5.8907215285005394</v>
      </c>
    </row>
    <row r="1023" spans="5:7" x14ac:dyDescent="0.25">
      <c r="E1023" s="61">
        <f t="shared" ca="1" si="46"/>
        <v>0.60117109881752029</v>
      </c>
      <c r="F1023" s="79">
        <f t="shared" ca="1" si="47"/>
        <v>2.1644960564187103</v>
      </c>
      <c r="G1023" s="66">
        <f t="shared" ca="1" si="45"/>
        <v>-5.9736400258943378</v>
      </c>
    </row>
    <row r="1024" spans="5:7" x14ac:dyDescent="0.25">
      <c r="E1024" s="61">
        <f t="shared" ca="1" si="46"/>
        <v>0.66090944973903998</v>
      </c>
      <c r="F1024" s="79">
        <f t="shared" ca="1" si="47"/>
        <v>2.2767405721410818</v>
      </c>
      <c r="G1024" s="66">
        <f t="shared" ca="1" si="45"/>
        <v>-5.9729243370907321</v>
      </c>
    </row>
    <row r="1025" spans="5:7" x14ac:dyDescent="0.25">
      <c r="E1025" s="61">
        <f t="shared" ca="1" si="46"/>
        <v>0.56275140905531829</v>
      </c>
      <c r="F1025" s="79">
        <f t="shared" ca="1" si="47"/>
        <v>2.0998667858599944</v>
      </c>
      <c r="G1025" s="66">
        <f t="shared" ca="1" si="45"/>
        <v>-5.9740527268870913</v>
      </c>
    </row>
    <row r="1026" spans="5:7" x14ac:dyDescent="0.25">
      <c r="E1026" s="61">
        <f t="shared" ca="1" si="46"/>
        <v>2.0505447891637218E-2</v>
      </c>
      <c r="F1026" s="79">
        <f t="shared" ca="1" si="47"/>
        <v>-5.7508535119286357</v>
      </c>
      <c r="G1026" s="66">
        <f t="shared" ca="1" si="45"/>
        <v>-6.0273327270316495</v>
      </c>
    </row>
    <row r="1027" spans="5:7" x14ac:dyDescent="0.25">
      <c r="E1027" s="61">
        <f t="shared" ca="1" si="46"/>
        <v>0.74973028155079458</v>
      </c>
      <c r="F1027" s="79">
        <f t="shared" ca="1" si="47"/>
        <v>2.4991533716855052</v>
      </c>
      <c r="G1027" s="66">
        <f t="shared" ref="G1027:G1090" ca="1" si="48">LN(1/(PI()*$O$14*(1 + ((F1027-$O$13)/$O$14)^2)))</f>
        <v>-5.9715102107394582</v>
      </c>
    </row>
    <row r="1028" spans="5:7" x14ac:dyDescent="0.25">
      <c r="E1028" s="61">
        <f t="shared" ref="E1028:E1091" ca="1" si="49">RAND()</f>
        <v>0.26911024348786217</v>
      </c>
      <c r="F1028" s="79">
        <f t="shared" ref="F1028:F1091" ca="1" si="50">$C$3+$C$4*TAN(PI()*(E1028-0.5))</f>
        <v>1.5567006277740831</v>
      </c>
      <c r="G1028" s="66">
        <f t="shared" ca="1" si="48"/>
        <v>-5.9775388608553133</v>
      </c>
    </row>
    <row r="1029" spans="5:7" x14ac:dyDescent="0.25">
      <c r="E1029" s="61">
        <f t="shared" ca="1" si="49"/>
        <v>0.32595874009084047</v>
      </c>
      <c r="F1029" s="79">
        <f t="shared" ca="1" si="50"/>
        <v>1.6956673160245104</v>
      </c>
      <c r="G1029" s="66">
        <f t="shared" ca="1" si="48"/>
        <v>-5.976643954859183</v>
      </c>
    </row>
    <row r="1030" spans="5:7" x14ac:dyDescent="0.25">
      <c r="E1030" s="61">
        <f t="shared" ca="1" si="49"/>
        <v>0.61456331254729135</v>
      </c>
      <c r="F1030" s="79">
        <f t="shared" ca="1" si="50"/>
        <v>2.1881507718213418</v>
      </c>
      <c r="G1030" s="66">
        <f t="shared" ca="1" si="48"/>
        <v>-5.9734890869567296</v>
      </c>
    </row>
    <row r="1031" spans="5:7" x14ac:dyDescent="0.25">
      <c r="E1031" s="61">
        <f t="shared" ca="1" si="49"/>
        <v>0.83679753138819513</v>
      </c>
      <c r="F1031" s="79">
        <f t="shared" ca="1" si="50"/>
        <v>2.8882106720966574</v>
      </c>
      <c r="G1031" s="66">
        <f t="shared" ca="1" si="48"/>
        <v>-5.9690494316093536</v>
      </c>
    </row>
    <row r="1032" spans="5:7" x14ac:dyDescent="0.25">
      <c r="E1032" s="61">
        <f t="shared" ca="1" si="49"/>
        <v>0.80514724087718681</v>
      </c>
      <c r="F1032" s="79">
        <f t="shared" ca="1" si="50"/>
        <v>2.712128026749232</v>
      </c>
      <c r="G1032" s="66">
        <f t="shared" ca="1" si="48"/>
        <v>-5.9701611119972773</v>
      </c>
    </row>
    <row r="1033" spans="5:7" x14ac:dyDescent="0.25">
      <c r="E1033" s="61">
        <f t="shared" ca="1" si="49"/>
        <v>0.98328311025672788</v>
      </c>
      <c r="F1033" s="79">
        <f t="shared" ca="1" si="50"/>
        <v>11.511852781166047</v>
      </c>
      <c r="G1033" s="66">
        <f t="shared" ca="1" si="48"/>
        <v>-5.9189919358298866</v>
      </c>
    </row>
    <row r="1034" spans="5:7" x14ac:dyDescent="0.25">
      <c r="E1034" s="61">
        <f t="shared" ca="1" si="49"/>
        <v>0.755457246711565</v>
      </c>
      <c r="F1034" s="79">
        <f t="shared" ca="1" si="50"/>
        <v>2.5174452445055984</v>
      </c>
      <c r="G1034" s="66">
        <f t="shared" ca="1" si="48"/>
        <v>-5.9713941468692999</v>
      </c>
    </row>
    <row r="1035" spans="5:7" x14ac:dyDescent="0.25">
      <c r="E1035" s="61">
        <f t="shared" ca="1" si="49"/>
        <v>0.54848743443735237</v>
      </c>
      <c r="F1035" s="79">
        <f t="shared" ca="1" si="50"/>
        <v>2.0767584993208712</v>
      </c>
      <c r="G1035" s="66">
        <f t="shared" ca="1" si="48"/>
        <v>-5.974200397545018</v>
      </c>
    </row>
    <row r="1036" spans="5:7" x14ac:dyDescent="0.25">
      <c r="E1036" s="61">
        <f t="shared" ca="1" si="49"/>
        <v>0.26282271288887826</v>
      </c>
      <c r="F1036" s="79">
        <f t="shared" ca="1" si="50"/>
        <v>1.5387439493065678</v>
      </c>
      <c r="G1036" s="66">
        <f t="shared" ca="1" si="48"/>
        <v>-5.9776546463413611</v>
      </c>
    </row>
    <row r="1037" spans="5:7" x14ac:dyDescent="0.25">
      <c r="E1037" s="61">
        <f t="shared" ca="1" si="49"/>
        <v>0.24936617864263277</v>
      </c>
      <c r="F1037" s="79">
        <f t="shared" ca="1" si="50"/>
        <v>1.4980048160157486</v>
      </c>
      <c r="G1037" s="66">
        <f t="shared" ca="1" si="48"/>
        <v>-5.9779174608901959</v>
      </c>
    </row>
    <row r="1038" spans="5:7" x14ac:dyDescent="0.25">
      <c r="E1038" s="61">
        <f t="shared" ca="1" si="49"/>
        <v>0.47644891469759632</v>
      </c>
      <c r="F1038" s="79">
        <f t="shared" ca="1" si="50"/>
        <v>1.9629383893193673</v>
      </c>
      <c r="G1038" s="66">
        <f t="shared" ca="1" si="48"/>
        <v>-5.9749285863612958</v>
      </c>
    </row>
    <row r="1039" spans="5:7" x14ac:dyDescent="0.25">
      <c r="E1039" s="61">
        <f t="shared" ca="1" si="49"/>
        <v>0.9601192290520848</v>
      </c>
      <c r="F1039" s="79">
        <f t="shared" ca="1" si="50"/>
        <v>5.9698655594357115</v>
      </c>
      <c r="G1039" s="66">
        <f t="shared" ca="1" si="48"/>
        <v>-5.9501528667407211</v>
      </c>
    </row>
    <row r="1040" spans="5:7" x14ac:dyDescent="0.25">
      <c r="E1040" s="61">
        <f t="shared" ca="1" si="49"/>
        <v>0.89236499498291288</v>
      </c>
      <c r="F1040" s="79">
        <f t="shared" ca="1" si="50"/>
        <v>3.4218622224192421</v>
      </c>
      <c r="G1040" s="66">
        <f t="shared" ca="1" si="48"/>
        <v>-5.9657009992614478</v>
      </c>
    </row>
    <row r="1041" spans="5:7" x14ac:dyDescent="0.25">
      <c r="E1041" s="61">
        <f t="shared" ca="1" si="49"/>
        <v>0.26453597423222808</v>
      </c>
      <c r="F1041" s="79">
        <f t="shared" ca="1" si="50"/>
        <v>1.5437008443461941</v>
      </c>
      <c r="G1041" s="66">
        <f t="shared" ca="1" si="48"/>
        <v>-5.9776226806380901</v>
      </c>
    </row>
    <row r="1042" spans="5:7" x14ac:dyDescent="0.25">
      <c r="E1042" s="61">
        <f t="shared" ca="1" si="49"/>
        <v>0.59223781958528088</v>
      </c>
      <c r="F1042" s="79">
        <f t="shared" ca="1" si="50"/>
        <v>2.1490831518321682</v>
      </c>
      <c r="G1042" s="66">
        <f t="shared" ca="1" si="48"/>
        <v>-5.9737384068263459</v>
      </c>
    </row>
    <row r="1043" spans="5:7" x14ac:dyDescent="0.25">
      <c r="E1043" s="61">
        <f t="shared" ca="1" si="49"/>
        <v>0.79907465132139677</v>
      </c>
      <c r="F1043" s="79">
        <f t="shared" ca="1" si="50"/>
        <v>2.6840005659739159</v>
      </c>
      <c r="G1043" s="66">
        <f t="shared" ca="1" si="48"/>
        <v>-5.970339004595516</v>
      </c>
    </row>
    <row r="1044" spans="5:7" x14ac:dyDescent="0.25">
      <c r="E1044" s="61">
        <f t="shared" ca="1" si="49"/>
        <v>0.46943002318296001</v>
      </c>
      <c r="F1044" s="79">
        <f t="shared" ca="1" si="50"/>
        <v>1.9518326129090446</v>
      </c>
      <c r="G1044" s="66">
        <f t="shared" ca="1" si="48"/>
        <v>-5.9749997122628695</v>
      </c>
    </row>
    <row r="1045" spans="5:7" x14ac:dyDescent="0.25">
      <c r="E1045" s="61">
        <f t="shared" ca="1" si="49"/>
        <v>0.45053234138938314</v>
      </c>
      <c r="F1045" s="79">
        <f t="shared" ca="1" si="50"/>
        <v>1.9216647301469709</v>
      </c>
      <c r="G1045" s="66">
        <f t="shared" ca="1" si="48"/>
        <v>-5.975192986232007</v>
      </c>
    </row>
    <row r="1046" spans="5:7" x14ac:dyDescent="0.25">
      <c r="E1046" s="61">
        <f t="shared" ca="1" si="49"/>
        <v>0.51423064263658025</v>
      </c>
      <c r="F1046" s="79">
        <f t="shared" ca="1" si="50"/>
        <v>2.0223683457448658</v>
      </c>
      <c r="G1046" s="66">
        <f t="shared" ca="1" si="48"/>
        <v>-5.9745481971651975</v>
      </c>
    </row>
    <row r="1047" spans="5:7" x14ac:dyDescent="0.25">
      <c r="E1047" s="61">
        <f t="shared" ca="1" si="49"/>
        <v>0.2354531224461538</v>
      </c>
      <c r="F1047" s="79">
        <f t="shared" ca="1" si="50"/>
        <v>1.4520761300409477</v>
      </c>
      <c r="G1047" s="66">
        <f t="shared" ca="1" si="48"/>
        <v>-5.9782139648913004</v>
      </c>
    </row>
    <row r="1048" spans="5:7" x14ac:dyDescent="0.25">
      <c r="E1048" s="61">
        <f t="shared" ca="1" si="49"/>
        <v>0.84973394336377139</v>
      </c>
      <c r="F1048" s="79">
        <f t="shared" ca="1" si="50"/>
        <v>2.9792808883230215</v>
      </c>
      <c r="G1048" s="66">
        <f t="shared" ca="1" si="48"/>
        <v>-5.968475795881715</v>
      </c>
    </row>
    <row r="1049" spans="5:7" x14ac:dyDescent="0.25">
      <c r="E1049" s="61">
        <f t="shared" ca="1" si="49"/>
        <v>6.1478522976979533E-2</v>
      </c>
      <c r="F1049" s="79">
        <f t="shared" ca="1" si="50"/>
        <v>-0.55651889245332642</v>
      </c>
      <c r="G1049" s="66">
        <f t="shared" ca="1" si="48"/>
        <v>-5.9913961780747602</v>
      </c>
    </row>
    <row r="1050" spans="5:7" x14ac:dyDescent="0.25">
      <c r="E1050" s="61">
        <f t="shared" ca="1" si="49"/>
        <v>0.84199173337528332</v>
      </c>
      <c r="F1050" s="79">
        <f t="shared" ca="1" si="50"/>
        <v>2.9231323460898966</v>
      </c>
      <c r="G1050" s="66">
        <f t="shared" ca="1" si="48"/>
        <v>-5.9688293588396464</v>
      </c>
    </row>
    <row r="1051" spans="5:7" x14ac:dyDescent="0.25">
      <c r="E1051" s="61">
        <f t="shared" ca="1" si="49"/>
        <v>0.92378921215913068</v>
      </c>
      <c r="F1051" s="79">
        <f t="shared" ca="1" si="50"/>
        <v>4.0482946856585231</v>
      </c>
      <c r="G1051" s="66">
        <f t="shared" ca="1" si="48"/>
        <v>-5.9618105445740799</v>
      </c>
    </row>
    <row r="1052" spans="5:7" x14ac:dyDescent="0.25">
      <c r="E1052" s="61">
        <f t="shared" ca="1" si="49"/>
        <v>0.80161762814322712</v>
      </c>
      <c r="F1052" s="79">
        <f t="shared" ca="1" si="50"/>
        <v>2.6955974663905637</v>
      </c>
      <c r="G1052" s="66">
        <f t="shared" ca="1" si="48"/>
        <v>-5.9702656493834354</v>
      </c>
    </row>
    <row r="1053" spans="5:7" x14ac:dyDescent="0.25">
      <c r="E1053" s="61">
        <f t="shared" ca="1" si="49"/>
        <v>0.27300427853521503</v>
      </c>
      <c r="F1053" s="79">
        <f t="shared" ca="1" si="50"/>
        <v>1.5675087808709474</v>
      </c>
      <c r="G1053" s="66">
        <f t="shared" ca="1" si="48"/>
        <v>-5.9774691858763367</v>
      </c>
    </row>
    <row r="1054" spans="5:7" x14ac:dyDescent="0.25">
      <c r="E1054" s="61">
        <f t="shared" ca="1" si="49"/>
        <v>3.2599620847432287E-2</v>
      </c>
      <c r="F1054" s="79">
        <f t="shared" ca="1" si="50"/>
        <v>-2.8650291810905824</v>
      </c>
      <c r="G1054" s="66">
        <f t="shared" ca="1" si="48"/>
        <v>-6.0070496830067857</v>
      </c>
    </row>
    <row r="1055" spans="5:7" x14ac:dyDescent="0.25">
      <c r="E1055" s="61">
        <f t="shared" ca="1" si="49"/>
        <v>0.14058653712847413</v>
      </c>
      <c r="F1055" s="79">
        <f t="shared" ca="1" si="50"/>
        <v>0.94250823223722868</v>
      </c>
      <c r="G1055" s="66">
        <f t="shared" ca="1" si="48"/>
        <v>-5.9815185340186838</v>
      </c>
    </row>
    <row r="1056" spans="5:7" x14ac:dyDescent="0.25">
      <c r="E1056" s="61">
        <f t="shared" ca="1" si="49"/>
        <v>0.93852114322870728</v>
      </c>
      <c r="F1056" s="79">
        <f t="shared" ca="1" si="50"/>
        <v>4.5565046607521964</v>
      </c>
      <c r="G1056" s="66">
        <f t="shared" ca="1" si="48"/>
        <v>-5.9586865288542405</v>
      </c>
    </row>
    <row r="1057" spans="5:7" x14ac:dyDescent="0.25">
      <c r="E1057" s="61">
        <f t="shared" ca="1" si="49"/>
        <v>0.7221089370029945</v>
      </c>
      <c r="F1057" s="79">
        <f t="shared" ca="1" si="50"/>
        <v>2.4192466670097135</v>
      </c>
      <c r="G1057" s="66">
        <f t="shared" ca="1" si="48"/>
        <v>-5.9720176517863104</v>
      </c>
    </row>
    <row r="1058" spans="5:7" x14ac:dyDescent="0.25">
      <c r="E1058" s="61">
        <f t="shared" ca="1" si="49"/>
        <v>0.82160788456586153</v>
      </c>
      <c r="F1058" s="79">
        <f t="shared" ca="1" si="50"/>
        <v>2.7967414107458204</v>
      </c>
      <c r="G1058" s="66">
        <f t="shared" ca="1" si="48"/>
        <v>-5.9696264921404376</v>
      </c>
    </row>
    <row r="1059" spans="5:7" x14ac:dyDescent="0.25">
      <c r="E1059" s="61">
        <f t="shared" ca="1" si="49"/>
        <v>0.59219772079821376</v>
      </c>
      <c r="F1059" s="79">
        <f t="shared" ca="1" si="50"/>
        <v>2.1490145676356671</v>
      </c>
      <c r="G1059" s="66">
        <f t="shared" ca="1" si="48"/>
        <v>-5.9737388446579311</v>
      </c>
    </row>
    <row r="1060" spans="5:7" x14ac:dyDescent="0.25">
      <c r="E1060" s="61">
        <f t="shared" ca="1" si="49"/>
        <v>0.83498263423046071</v>
      </c>
      <c r="F1060" s="79">
        <f t="shared" ca="1" si="50"/>
        <v>2.8764822051196841</v>
      </c>
      <c r="G1060" s="66">
        <f t="shared" ca="1" si="48"/>
        <v>-5.9691233730593902</v>
      </c>
    </row>
    <row r="1061" spans="5:7" x14ac:dyDescent="0.25">
      <c r="E1061" s="61">
        <f t="shared" ca="1" si="49"/>
        <v>0.75599027765176463</v>
      </c>
      <c r="F1061" s="79">
        <f t="shared" ca="1" si="50"/>
        <v>2.5191822681570581</v>
      </c>
      <c r="G1061" s="66">
        <f t="shared" ca="1" si="48"/>
        <v>-5.9713831271539553</v>
      </c>
    </row>
    <row r="1062" spans="5:7" x14ac:dyDescent="0.25">
      <c r="E1062" s="61">
        <f t="shared" ca="1" si="49"/>
        <v>0.20991175119754502</v>
      </c>
      <c r="F1062" s="79">
        <f t="shared" ca="1" si="50"/>
        <v>1.3550347410352841</v>
      </c>
      <c r="G1062" s="66">
        <f t="shared" ca="1" si="48"/>
        <v>-5.9788411734624178</v>
      </c>
    </row>
    <row r="1063" spans="5:7" x14ac:dyDescent="0.25">
      <c r="E1063" s="61">
        <f t="shared" ca="1" si="49"/>
        <v>0.16309972494760594</v>
      </c>
      <c r="F1063" s="79">
        <f t="shared" ca="1" si="50"/>
        <v>1.1111182616814803</v>
      </c>
      <c r="G1063" s="66">
        <f t="shared" ca="1" si="48"/>
        <v>-5.9804220678306397</v>
      </c>
    </row>
    <row r="1064" spans="5:7" x14ac:dyDescent="0.25">
      <c r="E1064" s="61">
        <f t="shared" ca="1" si="49"/>
        <v>0.66192989576519978</v>
      </c>
      <c r="F1064" s="79">
        <f t="shared" ca="1" si="50"/>
        <v>2.2788382527818687</v>
      </c>
      <c r="G1064" s="66">
        <f t="shared" ca="1" si="48"/>
        <v>-5.9729109748577072</v>
      </c>
    </row>
    <row r="1065" spans="5:7" x14ac:dyDescent="0.25">
      <c r="E1065" s="61">
        <f t="shared" ca="1" si="49"/>
        <v>0.17307221596822342</v>
      </c>
      <c r="F1065" s="79">
        <f t="shared" ca="1" si="50"/>
        <v>1.1728713482761339</v>
      </c>
      <c r="G1065" s="66">
        <f t="shared" ca="1" si="48"/>
        <v>-5.9800212358079552</v>
      </c>
    </row>
    <row r="1066" spans="5:7" x14ac:dyDescent="0.25">
      <c r="E1066" s="61">
        <f t="shared" ca="1" si="49"/>
        <v>0.14987108212293732</v>
      </c>
      <c r="F1066" s="79">
        <f t="shared" ca="1" si="50"/>
        <v>1.0177114499125604</v>
      </c>
      <c r="G1066" s="66">
        <f t="shared" ca="1" si="48"/>
        <v>-5.9810291214418756</v>
      </c>
    </row>
    <row r="1067" spans="5:7" x14ac:dyDescent="0.25">
      <c r="E1067" s="61">
        <f t="shared" ca="1" si="49"/>
        <v>0.63101562085785123</v>
      </c>
      <c r="F1067" s="79">
        <f t="shared" ca="1" si="50"/>
        <v>2.2182660264141494</v>
      </c>
      <c r="G1067" s="66">
        <f t="shared" ca="1" si="48"/>
        <v>-5.9732970108809296</v>
      </c>
    </row>
    <row r="1068" spans="5:7" x14ac:dyDescent="0.25">
      <c r="E1068" s="61">
        <f t="shared" ca="1" si="49"/>
        <v>0.61937341952193969</v>
      </c>
      <c r="F1068" s="79">
        <f t="shared" ca="1" si="50"/>
        <v>2.1968263723029131</v>
      </c>
      <c r="G1068" s="66">
        <f t="shared" ca="1" si="48"/>
        <v>-5.9734337436902232</v>
      </c>
    </row>
    <row r="1069" spans="5:7" x14ac:dyDescent="0.25">
      <c r="E1069" s="61">
        <f t="shared" ca="1" si="49"/>
        <v>0.45900531920037235</v>
      </c>
      <c r="F1069" s="79">
        <f t="shared" ca="1" si="50"/>
        <v>1.9352473026027377</v>
      </c>
      <c r="G1069" s="66">
        <f t="shared" ca="1" si="48"/>
        <v>-5.9751059558914612</v>
      </c>
    </row>
    <row r="1070" spans="5:7" x14ac:dyDescent="0.25">
      <c r="E1070" s="61">
        <f t="shared" ca="1" si="49"/>
        <v>9.6293744867661624E-2</v>
      </c>
      <c r="F1070" s="79">
        <f t="shared" ca="1" si="50"/>
        <v>0.39792294069169176</v>
      </c>
      <c r="G1070" s="66">
        <f t="shared" ca="1" si="48"/>
        <v>-5.9850802222847141</v>
      </c>
    </row>
    <row r="1071" spans="5:7" x14ac:dyDescent="0.25">
      <c r="E1071" s="61">
        <f t="shared" ca="1" si="49"/>
        <v>0.61018981109138615</v>
      </c>
      <c r="F1071" s="79">
        <f t="shared" ca="1" si="50"/>
        <v>2.1803479490616691</v>
      </c>
      <c r="G1071" s="66">
        <f t="shared" ca="1" si="48"/>
        <v>-5.9735388695255152</v>
      </c>
    </row>
    <row r="1072" spans="5:7" x14ac:dyDescent="0.25">
      <c r="E1072" s="61">
        <f t="shared" ca="1" si="49"/>
        <v>0.5105187051284833</v>
      </c>
      <c r="F1072" s="79">
        <f t="shared" ca="1" si="50"/>
        <v>2.0165287603083728</v>
      </c>
      <c r="G1072" s="66">
        <f t="shared" ca="1" si="48"/>
        <v>-5.9745855574358435</v>
      </c>
    </row>
    <row r="1073" spans="5:7" x14ac:dyDescent="0.25">
      <c r="E1073" s="61">
        <f t="shared" ca="1" si="49"/>
        <v>0.85418327592183485</v>
      </c>
      <c r="F1073" s="79">
        <f t="shared" ca="1" si="50"/>
        <v>3.0140330851740149</v>
      </c>
      <c r="G1073" s="66">
        <f t="shared" ca="1" si="48"/>
        <v>-5.968257136750581</v>
      </c>
    </row>
    <row r="1074" spans="5:7" x14ac:dyDescent="0.25">
      <c r="E1074" s="61">
        <f t="shared" ca="1" si="49"/>
        <v>0.15067578357706357</v>
      </c>
      <c r="F1074" s="79">
        <f t="shared" ca="1" si="50"/>
        <v>1.0238237014084905</v>
      </c>
      <c r="G1074" s="66">
        <f t="shared" ca="1" si="48"/>
        <v>-5.9809893697548837</v>
      </c>
    </row>
    <row r="1075" spans="5:7" x14ac:dyDescent="0.25">
      <c r="E1075" s="61">
        <f t="shared" ca="1" si="49"/>
        <v>0.1098332152962247</v>
      </c>
      <c r="F1075" s="79">
        <f t="shared" ca="1" si="50"/>
        <v>0.60891002134037708</v>
      </c>
      <c r="G1075" s="66">
        <f t="shared" ca="1" si="48"/>
        <v>-5.9836966689807056</v>
      </c>
    </row>
    <row r="1076" spans="5:7" x14ac:dyDescent="0.25">
      <c r="E1076" s="61">
        <f t="shared" ca="1" si="49"/>
        <v>0.87941318984340688</v>
      </c>
      <c r="F1076" s="79">
        <f t="shared" ca="1" si="50"/>
        <v>3.2560854973371072</v>
      </c>
      <c r="G1076" s="66">
        <f t="shared" ca="1" si="48"/>
        <v>-5.9667378267144517</v>
      </c>
    </row>
    <row r="1077" spans="5:7" x14ac:dyDescent="0.25">
      <c r="E1077" s="61">
        <f t="shared" ca="1" si="49"/>
        <v>0.23170413597256512</v>
      </c>
      <c r="F1077" s="79">
        <f t="shared" ca="1" si="50"/>
        <v>1.4389452846991775</v>
      </c>
      <c r="G1077" s="66">
        <f t="shared" ca="1" si="48"/>
        <v>-5.9782987753588808</v>
      </c>
    </row>
    <row r="1078" spans="5:7" x14ac:dyDescent="0.25">
      <c r="E1078" s="61">
        <f t="shared" ca="1" si="49"/>
        <v>0.3929088614200007</v>
      </c>
      <c r="F1078" s="79">
        <f t="shared" ca="1" si="50"/>
        <v>1.8251336141641028</v>
      </c>
      <c r="G1078" s="66">
        <f t="shared" ca="1" si="48"/>
        <v>-5.9758120773088139</v>
      </c>
    </row>
    <row r="1079" spans="5:7" x14ac:dyDescent="0.25">
      <c r="E1079" s="61">
        <f t="shared" ca="1" si="49"/>
        <v>7.1041900338347452E-2</v>
      </c>
      <c r="F1079" s="79">
        <f t="shared" ca="1" si="50"/>
        <v>-0.20297525064817545</v>
      </c>
      <c r="G1079" s="66">
        <f t="shared" ca="1" si="48"/>
        <v>-5.989045772608744</v>
      </c>
    </row>
    <row r="1080" spans="5:7" x14ac:dyDescent="0.25">
      <c r="E1080" s="61">
        <f t="shared" ca="1" si="49"/>
        <v>0.5941089493811047</v>
      </c>
      <c r="F1080" s="79">
        <f t="shared" ca="1" si="50"/>
        <v>2.1522892729067471</v>
      </c>
      <c r="G1080" s="66">
        <f t="shared" ca="1" si="48"/>
        <v>-5.973717939977421</v>
      </c>
    </row>
    <row r="1081" spans="5:7" x14ac:dyDescent="0.25">
      <c r="E1081" s="61">
        <f t="shared" ca="1" si="49"/>
        <v>9.9458714098809131E-2</v>
      </c>
      <c r="F1081" s="79">
        <f t="shared" ca="1" si="50"/>
        <v>0.45220744534389645</v>
      </c>
      <c r="G1081" s="66">
        <f t="shared" ca="1" si="48"/>
        <v>-5.9847238096362458</v>
      </c>
    </row>
    <row r="1082" spans="5:7" x14ac:dyDescent="0.25">
      <c r="E1082" s="61">
        <f t="shared" ca="1" si="49"/>
        <v>0.79347645044344384</v>
      </c>
      <c r="F1082" s="79">
        <f t="shared" ca="1" si="50"/>
        <v>2.6593410396966179</v>
      </c>
      <c r="G1082" s="66">
        <f t="shared" ca="1" si="48"/>
        <v>-5.970495034923136</v>
      </c>
    </row>
    <row r="1083" spans="5:7" x14ac:dyDescent="0.25">
      <c r="E1083" s="61">
        <f t="shared" ca="1" si="49"/>
        <v>0.55682880184166639</v>
      </c>
      <c r="F1083" s="79">
        <f t="shared" ca="1" si="50"/>
        <v>2.0902271502107146</v>
      </c>
      <c r="G1083" s="66">
        <f t="shared" ca="1" si="48"/>
        <v>-5.9741143208250662</v>
      </c>
    </row>
    <row r="1084" spans="5:7" x14ac:dyDescent="0.25">
      <c r="E1084" s="61">
        <f t="shared" ca="1" si="49"/>
        <v>0.84965958048778156</v>
      </c>
      <c r="F1084" s="79">
        <f t="shared" ca="1" si="50"/>
        <v>2.9787162628405346</v>
      </c>
      <c r="G1084" s="66">
        <f t="shared" ca="1" si="48"/>
        <v>-5.9684793495684776</v>
      </c>
    </row>
    <row r="1085" spans="5:7" x14ac:dyDescent="0.25">
      <c r="E1085" s="61">
        <f t="shared" ca="1" si="49"/>
        <v>0.21322975941043298</v>
      </c>
      <c r="F1085" s="79">
        <f t="shared" ca="1" si="50"/>
        <v>1.3687351500917415</v>
      </c>
      <c r="G1085" s="66">
        <f t="shared" ca="1" si="48"/>
        <v>-5.9787525631342726</v>
      </c>
    </row>
    <row r="1086" spans="5:7" x14ac:dyDescent="0.25">
      <c r="E1086" s="61">
        <f t="shared" ca="1" si="49"/>
        <v>0.24660347323265397</v>
      </c>
      <c r="F1086" s="79">
        <f t="shared" ca="1" si="50"/>
        <v>1.4892139949886509</v>
      </c>
      <c r="G1086" s="66">
        <f t="shared" ca="1" si="48"/>
        <v>-5.9779741949257081</v>
      </c>
    </row>
    <row r="1087" spans="5:7" x14ac:dyDescent="0.25">
      <c r="E1087" s="61">
        <f t="shared" ca="1" si="49"/>
        <v>0.76954986720376639</v>
      </c>
      <c r="F1087" s="79">
        <f t="shared" ca="1" si="50"/>
        <v>2.5655244939899049</v>
      </c>
      <c r="G1087" s="66">
        <f t="shared" ca="1" si="48"/>
        <v>-5.9710892517715592</v>
      </c>
    </row>
    <row r="1088" spans="5:7" x14ac:dyDescent="0.25">
      <c r="E1088" s="61">
        <f t="shared" ca="1" si="49"/>
        <v>0.38966730308265884</v>
      </c>
      <c r="F1088" s="79">
        <f t="shared" ca="1" si="50"/>
        <v>1.8193983647387448</v>
      </c>
      <c r="G1088" s="66">
        <f t="shared" ca="1" si="48"/>
        <v>-5.9758488909734151</v>
      </c>
    </row>
    <row r="1089" spans="5:7" x14ac:dyDescent="0.25">
      <c r="E1089" s="61">
        <f t="shared" ca="1" si="49"/>
        <v>5.652346128747765E-3</v>
      </c>
      <c r="F1089" s="79">
        <f t="shared" ca="1" si="50"/>
        <v>-26.154364691998278</v>
      </c>
      <c r="G1089" s="66">
        <f t="shared" ca="1" si="48"/>
        <v>-6.1888861055929754</v>
      </c>
    </row>
    <row r="1090" spans="5:7" x14ac:dyDescent="0.25">
      <c r="E1090" s="61">
        <f t="shared" ca="1" si="49"/>
        <v>0.87179347325064949</v>
      </c>
      <c r="F1090" s="79">
        <f t="shared" ca="1" si="50"/>
        <v>3.1735288304803095</v>
      </c>
      <c r="G1090" s="66">
        <f t="shared" ca="1" si="48"/>
        <v>-5.9672552942315313</v>
      </c>
    </row>
    <row r="1091" spans="5:7" x14ac:dyDescent="0.25">
      <c r="E1091" s="61">
        <f t="shared" ca="1" si="49"/>
        <v>0.20657746799877852</v>
      </c>
      <c r="F1091" s="79">
        <f t="shared" ca="1" si="50"/>
        <v>1.3408908812374687</v>
      </c>
      <c r="G1091" s="66">
        <f t="shared" ref="G1091:G1154" ca="1" si="51">LN(1/(PI()*$O$14*(1 + ((F1091-$O$13)/$O$14)^2)))</f>
        <v>-5.9789326726978675</v>
      </c>
    </row>
    <row r="1092" spans="5:7" x14ac:dyDescent="0.25">
      <c r="E1092" s="61">
        <f t="shared" ref="E1092:E1155" ca="1" si="52">RAND()</f>
        <v>0.16146754235632665</v>
      </c>
      <c r="F1092" s="79">
        <f t="shared" ref="F1092:F1155" ca="1" si="53">$C$3+$C$4*TAN(PI()*(E1092-0.5))</f>
        <v>1.1003533837323061</v>
      </c>
      <c r="G1092" s="66">
        <f t="shared" ca="1" si="51"/>
        <v>-5.9804919824016674</v>
      </c>
    </row>
    <row r="1093" spans="5:7" x14ac:dyDescent="0.25">
      <c r="E1093" s="61">
        <f t="shared" ca="1" si="52"/>
        <v>0.91823961937238074</v>
      </c>
      <c r="F1093" s="79">
        <f t="shared" ca="1" si="53"/>
        <v>3.9036031570334888</v>
      </c>
      <c r="G1093" s="66">
        <f t="shared" ca="1" si="51"/>
        <v>-5.9627052732351427</v>
      </c>
    </row>
    <row r="1094" spans="5:7" x14ac:dyDescent="0.25">
      <c r="E1094" s="61">
        <f t="shared" ca="1" si="52"/>
        <v>0.86060717073571802</v>
      </c>
      <c r="F1094" s="79">
        <f t="shared" ca="1" si="53"/>
        <v>3.0678364247935228</v>
      </c>
      <c r="G1094" s="66">
        <f t="shared" ca="1" si="51"/>
        <v>-5.9679188695305321</v>
      </c>
    </row>
    <row r="1095" spans="5:7" x14ac:dyDescent="0.25">
      <c r="E1095" s="61">
        <f t="shared" ca="1" si="52"/>
        <v>0.53122106011535508</v>
      </c>
      <c r="F1095" s="79">
        <f t="shared" ca="1" si="53"/>
        <v>2.0491998024506208</v>
      </c>
      <c r="G1095" s="66">
        <f t="shared" ca="1" si="51"/>
        <v>-5.9743765828963005</v>
      </c>
    </row>
    <row r="1096" spans="5:7" x14ac:dyDescent="0.25">
      <c r="E1096" s="61">
        <f t="shared" ca="1" si="52"/>
        <v>0.68043742897883575</v>
      </c>
      <c r="F1096" s="79">
        <f t="shared" ca="1" si="53"/>
        <v>2.3182743310758771</v>
      </c>
      <c r="G1096" s="66">
        <f t="shared" ca="1" si="51"/>
        <v>-5.9726598551648387</v>
      </c>
    </row>
    <row r="1097" spans="5:7" x14ac:dyDescent="0.25">
      <c r="E1097" s="61">
        <f t="shared" ca="1" si="52"/>
        <v>0.24344325014198764</v>
      </c>
      <c r="F1097" s="79">
        <f t="shared" ca="1" si="53"/>
        <v>1.478965097338917</v>
      </c>
      <c r="G1097" s="66">
        <f t="shared" ca="1" si="51"/>
        <v>-5.9780403494025638</v>
      </c>
    </row>
    <row r="1098" spans="5:7" x14ac:dyDescent="0.25">
      <c r="E1098" s="61">
        <f t="shared" ca="1" si="52"/>
        <v>0.21638615488260715</v>
      </c>
      <c r="F1098" s="79">
        <f t="shared" ca="1" si="53"/>
        <v>1.3814376392734959</v>
      </c>
      <c r="G1098" s="66">
        <f t="shared" ca="1" si="51"/>
        <v>-5.9786704247806002</v>
      </c>
    </row>
    <row r="1099" spans="5:7" x14ac:dyDescent="0.25">
      <c r="E1099" s="61">
        <f t="shared" ca="1" si="52"/>
        <v>0.30195400729278576</v>
      </c>
      <c r="F1099" s="79">
        <f t="shared" ca="1" si="53"/>
        <v>1.6413975174239133</v>
      </c>
      <c r="G1099" s="66">
        <f t="shared" ca="1" si="51"/>
        <v>-5.9769931927695721</v>
      </c>
    </row>
    <row r="1100" spans="5:7" x14ac:dyDescent="0.25">
      <c r="E1100" s="61">
        <f t="shared" ca="1" si="52"/>
        <v>0.41710684024296141</v>
      </c>
      <c r="F1100" s="79">
        <f t="shared" ca="1" si="53"/>
        <v>1.8667661947468666</v>
      </c>
      <c r="G1100" s="66">
        <f t="shared" ca="1" si="51"/>
        <v>-5.9755449495482811</v>
      </c>
    </row>
    <row r="1101" spans="5:7" x14ac:dyDescent="0.25">
      <c r="E1101" s="61">
        <f t="shared" ca="1" si="52"/>
        <v>0.45886026366667543</v>
      </c>
      <c r="F1101" s="79">
        <f t="shared" ca="1" si="53"/>
        <v>1.9350156147487174</v>
      </c>
      <c r="G1101" s="66">
        <f t="shared" ca="1" si="51"/>
        <v>-5.97510744026612</v>
      </c>
    </row>
    <row r="1102" spans="5:7" x14ac:dyDescent="0.25">
      <c r="E1102" s="61">
        <f t="shared" ca="1" si="52"/>
        <v>0.96828625137765623</v>
      </c>
      <c r="F1102" s="79">
        <f t="shared" ca="1" si="53"/>
        <v>7.0018678170565103</v>
      </c>
      <c r="G1102" s="66">
        <f t="shared" ca="1" si="51"/>
        <v>-5.9440681157764805</v>
      </c>
    </row>
    <row r="1103" spans="5:7" x14ac:dyDescent="0.25">
      <c r="E1103" s="61">
        <f t="shared" ca="1" si="52"/>
        <v>0.77477454362019404</v>
      </c>
      <c r="F1103" s="79">
        <f t="shared" ca="1" si="53"/>
        <v>2.5845858377781425</v>
      </c>
      <c r="G1103" s="66">
        <f t="shared" ca="1" si="51"/>
        <v>-5.9709684434039287</v>
      </c>
    </row>
    <row r="1104" spans="5:7" x14ac:dyDescent="0.25">
      <c r="E1104" s="61">
        <f t="shared" ca="1" si="52"/>
        <v>0.35168901287617138</v>
      </c>
      <c r="F1104" s="79">
        <f t="shared" ca="1" si="53"/>
        <v>1.7485701772470374</v>
      </c>
      <c r="G1104" s="66">
        <f t="shared" ca="1" si="51"/>
        <v>-5.976303815097646</v>
      </c>
    </row>
    <row r="1105" spans="5:7" x14ac:dyDescent="0.25">
      <c r="E1105" s="61">
        <f t="shared" ca="1" si="52"/>
        <v>0.19668876068387309</v>
      </c>
      <c r="F1105" s="79">
        <f t="shared" ca="1" si="53"/>
        <v>1.296535063857519</v>
      </c>
      <c r="G1105" s="66">
        <f t="shared" ca="1" si="51"/>
        <v>-5.9792197555922204</v>
      </c>
    </row>
    <row r="1106" spans="5:7" x14ac:dyDescent="0.25">
      <c r="E1106" s="61">
        <f t="shared" ca="1" si="52"/>
        <v>5.165802996770652E-2</v>
      </c>
      <c r="F1106" s="79">
        <f t="shared" ca="1" si="53"/>
        <v>-1.0538375753976559</v>
      </c>
      <c r="G1106" s="66">
        <f t="shared" ca="1" si="51"/>
        <v>-5.9947238005095418</v>
      </c>
    </row>
    <row r="1107" spans="5:7" x14ac:dyDescent="0.25">
      <c r="E1107" s="61">
        <f t="shared" ca="1" si="52"/>
        <v>0.8409952397649374</v>
      </c>
      <c r="F1107" s="79">
        <f t="shared" ca="1" si="53"/>
        <v>2.9162711038334548</v>
      </c>
      <c r="G1107" s="66">
        <f t="shared" ca="1" si="51"/>
        <v>-5.968872587164439</v>
      </c>
    </row>
    <row r="1108" spans="5:7" x14ac:dyDescent="0.25">
      <c r="E1108" s="61">
        <f t="shared" ca="1" si="52"/>
        <v>0.55814495348987714</v>
      </c>
      <c r="F1108" s="79">
        <f t="shared" ca="1" si="53"/>
        <v>2.0923634850820623</v>
      </c>
      <c r="G1108" s="66">
        <f t="shared" ca="1" si="51"/>
        <v>-5.9741006695239482</v>
      </c>
    </row>
    <row r="1109" spans="5:7" x14ac:dyDescent="0.25">
      <c r="E1109" s="61">
        <f t="shared" ca="1" si="52"/>
        <v>0.72222703405928412</v>
      </c>
      <c r="F1109" s="79">
        <f t="shared" ca="1" si="53"/>
        <v>2.4195626959594403</v>
      </c>
      <c r="G1109" s="66">
        <f t="shared" ca="1" si="51"/>
        <v>-5.9720156435101597</v>
      </c>
    </row>
    <row r="1110" spans="5:7" x14ac:dyDescent="0.25">
      <c r="E1110" s="61">
        <f t="shared" ca="1" si="52"/>
        <v>0.25068858688520679</v>
      </c>
      <c r="F1110" s="79">
        <f t="shared" ca="1" si="53"/>
        <v>1.5021585932697115</v>
      </c>
      <c r="G1110" s="66">
        <f t="shared" ca="1" si="51"/>
        <v>-5.9778906561685607</v>
      </c>
    </row>
    <row r="1111" spans="5:7" x14ac:dyDescent="0.25">
      <c r="E1111" s="61">
        <f t="shared" ca="1" si="52"/>
        <v>9.2949263074497579E-2</v>
      </c>
      <c r="F1111" s="79">
        <f t="shared" ca="1" si="53"/>
        <v>0.33666942403404398</v>
      </c>
      <c r="G1111" s="66">
        <f t="shared" ca="1" si="51"/>
        <v>-5.9854827567822086</v>
      </c>
    </row>
    <row r="1112" spans="5:7" x14ac:dyDescent="0.25">
      <c r="E1112" s="61">
        <f t="shared" ca="1" si="52"/>
        <v>0.5382758809989403</v>
      </c>
      <c r="F1112" s="79">
        <f t="shared" ca="1" si="53"/>
        <v>2.06041508288483</v>
      </c>
      <c r="G1112" s="66">
        <f t="shared" ca="1" si="51"/>
        <v>-5.9743048727208086</v>
      </c>
    </row>
    <row r="1113" spans="5:7" x14ac:dyDescent="0.25">
      <c r="E1113" s="61">
        <f t="shared" ca="1" si="52"/>
        <v>0.87952413005607566</v>
      </c>
      <c r="F1113" s="79">
        <f t="shared" ca="1" si="53"/>
        <v>3.2573606620215183</v>
      </c>
      <c r="G1113" s="66">
        <f t="shared" ca="1" si="51"/>
        <v>-5.9667298398228237</v>
      </c>
    </row>
    <row r="1114" spans="5:7" x14ac:dyDescent="0.25">
      <c r="E1114" s="61">
        <f t="shared" ca="1" si="52"/>
        <v>0.48838648813773478</v>
      </c>
      <c r="F1114" s="79">
        <f t="shared" ca="1" si="53"/>
        <v>1.9817494394310746</v>
      </c>
      <c r="G1114" s="66">
        <f t="shared" ca="1" si="51"/>
        <v>-5.9748081428718844</v>
      </c>
    </row>
    <row r="1115" spans="5:7" x14ac:dyDescent="0.25">
      <c r="E1115" s="61">
        <f t="shared" ca="1" si="52"/>
        <v>5.962525763895099E-2</v>
      </c>
      <c r="F1115" s="79">
        <f t="shared" ca="1" si="53"/>
        <v>-0.63796077290164632</v>
      </c>
      <c r="G1115" s="66">
        <f t="shared" ca="1" si="51"/>
        <v>-5.9919394103299979</v>
      </c>
    </row>
    <row r="1116" spans="5:7" x14ac:dyDescent="0.25">
      <c r="E1116" s="61">
        <f t="shared" ca="1" si="52"/>
        <v>0.35063601258326615</v>
      </c>
      <c r="F1116" s="79">
        <f t="shared" ca="1" si="53"/>
        <v>1.7464944118604824</v>
      </c>
      <c r="G1116" s="66">
        <f t="shared" ca="1" si="51"/>
        <v>-5.9763171556463934</v>
      </c>
    </row>
    <row r="1117" spans="5:7" x14ac:dyDescent="0.25">
      <c r="E1117" s="61">
        <f t="shared" ca="1" si="52"/>
        <v>0.55557899804132338</v>
      </c>
      <c r="F1117" s="79">
        <f t="shared" ca="1" si="53"/>
        <v>2.0882014591008247</v>
      </c>
      <c r="G1117" s="66">
        <f t="shared" ca="1" si="51"/>
        <v>-5.9741272655586277</v>
      </c>
    </row>
    <row r="1118" spans="5:7" x14ac:dyDescent="0.25">
      <c r="E1118" s="61">
        <f t="shared" ca="1" si="52"/>
        <v>0.53938008610797195</v>
      </c>
      <c r="F1118" s="79">
        <f t="shared" ca="1" si="53"/>
        <v>2.0621756325240677</v>
      </c>
      <c r="G1118" s="66">
        <f t="shared" ca="1" si="51"/>
        <v>-5.9742936170426848</v>
      </c>
    </row>
    <row r="1119" spans="5:7" x14ac:dyDescent="0.25">
      <c r="E1119" s="61">
        <f t="shared" ca="1" si="52"/>
        <v>0.75481548874501547</v>
      </c>
      <c r="F1119" s="79">
        <f t="shared" ca="1" si="53"/>
        <v>2.5153618751355631</v>
      </c>
      <c r="G1119" s="66">
        <f t="shared" ca="1" si="51"/>
        <v>-5.97140736424031</v>
      </c>
    </row>
    <row r="1120" spans="5:7" x14ac:dyDescent="0.25">
      <c r="E1120" s="61">
        <f t="shared" ca="1" si="52"/>
        <v>0.68205228531955198</v>
      </c>
      <c r="F1120" s="79">
        <f t="shared" ca="1" si="53"/>
        <v>2.3218503401786581</v>
      </c>
      <c r="G1120" s="66">
        <f t="shared" ca="1" si="51"/>
        <v>-5.9726370922691938</v>
      </c>
    </row>
    <row r="1121" spans="5:7" x14ac:dyDescent="0.25">
      <c r="E1121" s="61">
        <f t="shared" ca="1" si="52"/>
        <v>4.6804503725006441E-4</v>
      </c>
      <c r="F1121" s="79">
        <f t="shared" ca="1" si="53"/>
        <v>-338.04169625254792</v>
      </c>
      <c r="G1121" s="66">
        <f t="shared" ca="1" si="51"/>
        <v>-8.4373573702877138</v>
      </c>
    </row>
    <row r="1122" spans="5:7" x14ac:dyDescent="0.25">
      <c r="E1122" s="61">
        <f t="shared" ca="1" si="52"/>
        <v>0.47239902847387016</v>
      </c>
      <c r="F1122" s="79">
        <f t="shared" ca="1" si="53"/>
        <v>1.956535507070873</v>
      </c>
      <c r="G1122" s="66">
        <f t="shared" ca="1" si="51"/>
        <v>-5.9749695914080689</v>
      </c>
    </row>
    <row r="1123" spans="5:7" x14ac:dyDescent="0.25">
      <c r="E1123" s="61">
        <f t="shared" ca="1" si="52"/>
        <v>0.66002943689854598</v>
      </c>
      <c r="F1123" s="79">
        <f t="shared" ca="1" si="53"/>
        <v>2.274937543463798</v>
      </c>
      <c r="G1123" s="66">
        <f t="shared" ca="1" si="51"/>
        <v>-5.9729358227685969</v>
      </c>
    </row>
    <row r="1124" spans="5:7" x14ac:dyDescent="0.25">
      <c r="E1124" s="61">
        <f t="shared" ca="1" si="52"/>
        <v>0.73258634007163592</v>
      </c>
      <c r="F1124" s="79">
        <f t="shared" ca="1" si="53"/>
        <v>2.4480818372593549</v>
      </c>
      <c r="G1124" s="66">
        <f t="shared" ca="1" si="51"/>
        <v>-5.9718344567384705</v>
      </c>
    </row>
    <row r="1125" spans="5:7" x14ac:dyDescent="0.25">
      <c r="E1125" s="61">
        <f t="shared" ca="1" si="52"/>
        <v>0.35474276759844536</v>
      </c>
      <c r="F1125" s="79">
        <f t="shared" ca="1" si="53"/>
        <v>1.7545512960921688</v>
      </c>
      <c r="G1125" s="66">
        <f t="shared" ca="1" si="51"/>
        <v>-5.9762653781526671</v>
      </c>
    </row>
    <row r="1126" spans="5:7" x14ac:dyDescent="0.25">
      <c r="E1126" s="61">
        <f t="shared" ca="1" si="52"/>
        <v>0.87468227319933045</v>
      </c>
      <c r="F1126" s="79">
        <f t="shared" ca="1" si="53"/>
        <v>3.2037070134403614</v>
      </c>
      <c r="G1126" s="66">
        <f t="shared" ca="1" si="51"/>
        <v>-5.9670660496667178</v>
      </c>
    </row>
    <row r="1127" spans="5:7" x14ac:dyDescent="0.25">
      <c r="E1127" s="61">
        <f t="shared" ca="1" si="52"/>
        <v>0.87034428447684442</v>
      </c>
      <c r="F1127" s="79">
        <f t="shared" ca="1" si="53"/>
        <v>3.1588691457703848</v>
      </c>
      <c r="G1127" s="66">
        <f t="shared" ca="1" si="51"/>
        <v>-5.9673472598402943</v>
      </c>
    </row>
    <row r="1128" spans="5:7" x14ac:dyDescent="0.25">
      <c r="E1128" s="61">
        <f t="shared" ca="1" si="52"/>
        <v>0.32356352907707731</v>
      </c>
      <c r="F1128" s="79">
        <f t="shared" ca="1" si="53"/>
        <v>1.6904872390609411</v>
      </c>
      <c r="G1128" s="66">
        <f t="shared" ca="1" si="51"/>
        <v>-5.9766772762550291</v>
      </c>
    </row>
    <row r="1129" spans="5:7" x14ac:dyDescent="0.25">
      <c r="E1129" s="61">
        <f t="shared" ca="1" si="52"/>
        <v>0.38201455072139145</v>
      </c>
      <c r="F1129" s="79">
        <f t="shared" ca="1" si="53"/>
        <v>1.8056873993869065</v>
      </c>
      <c r="G1129" s="66">
        <f t="shared" ca="1" si="51"/>
        <v>-5.9759369137261134</v>
      </c>
    </row>
    <row r="1130" spans="5:7" x14ac:dyDescent="0.25">
      <c r="E1130" s="61">
        <f t="shared" ca="1" si="52"/>
        <v>0.10611203438973682</v>
      </c>
      <c r="F1130" s="79">
        <f t="shared" ca="1" si="53"/>
        <v>0.55609969556018468</v>
      </c>
      <c r="G1130" s="66">
        <f t="shared" ca="1" si="51"/>
        <v>-5.9840425410829585</v>
      </c>
    </row>
    <row r="1131" spans="5:7" x14ac:dyDescent="0.25">
      <c r="E1131" s="61">
        <f t="shared" ca="1" si="52"/>
        <v>0.61149950825627519</v>
      </c>
      <c r="F1131" s="79">
        <f t="shared" ca="1" si="53"/>
        <v>2.1826763389014436</v>
      </c>
      <c r="G1131" s="66">
        <f t="shared" ca="1" si="51"/>
        <v>-5.9735240135460623</v>
      </c>
    </row>
    <row r="1132" spans="5:7" x14ac:dyDescent="0.25">
      <c r="E1132" s="61">
        <f t="shared" ca="1" si="52"/>
        <v>7.1245481087098828E-2</v>
      </c>
      <c r="F1132" s="79">
        <f t="shared" ca="1" si="53"/>
        <v>-0.1964660354377421</v>
      </c>
      <c r="G1132" s="66">
        <f t="shared" ca="1" si="51"/>
        <v>-5.9890026176737043</v>
      </c>
    </row>
    <row r="1133" spans="5:7" x14ac:dyDescent="0.25">
      <c r="E1133" s="61">
        <f t="shared" ca="1" si="52"/>
        <v>0.20764254566965068</v>
      </c>
      <c r="F1133" s="79">
        <f t="shared" ca="1" si="53"/>
        <v>1.3454510103615598</v>
      </c>
      <c r="G1133" s="66">
        <f t="shared" ca="1" si="51"/>
        <v>-5.9789031700750188</v>
      </c>
    </row>
    <row r="1134" spans="5:7" x14ac:dyDescent="0.25">
      <c r="E1134" s="61">
        <f t="shared" ca="1" si="52"/>
        <v>0.56507112715484065</v>
      </c>
      <c r="F1134" s="79">
        <f t="shared" ca="1" si="53"/>
        <v>2.1036615454065326</v>
      </c>
      <c r="G1134" s="66">
        <f t="shared" ca="1" si="51"/>
        <v>-5.9740284824217671</v>
      </c>
    </row>
    <row r="1135" spans="5:7" x14ac:dyDescent="0.25">
      <c r="E1135" s="61">
        <f t="shared" ca="1" si="52"/>
        <v>0.81626243484305472</v>
      </c>
      <c r="F1135" s="79">
        <f t="shared" ca="1" si="53"/>
        <v>2.7677960717307784</v>
      </c>
      <c r="G1135" s="66">
        <f t="shared" ca="1" si="51"/>
        <v>-5.9698092922058263</v>
      </c>
    </row>
    <row r="1136" spans="5:7" x14ac:dyDescent="0.25">
      <c r="E1136" s="61">
        <f t="shared" ca="1" si="52"/>
        <v>0.10517853054257642</v>
      </c>
      <c r="F1136" s="79">
        <f t="shared" ca="1" si="53"/>
        <v>0.54228791792031306</v>
      </c>
      <c r="G1136" s="66">
        <f t="shared" ca="1" si="51"/>
        <v>-5.9841330466815057</v>
      </c>
    </row>
    <row r="1137" spans="5:7" x14ac:dyDescent="0.25">
      <c r="E1137" s="61">
        <f t="shared" ca="1" si="52"/>
        <v>0.5601046269044504</v>
      </c>
      <c r="F1137" s="79">
        <f t="shared" ca="1" si="53"/>
        <v>2.0955504398711802</v>
      </c>
      <c r="G1137" s="66">
        <f t="shared" ca="1" si="51"/>
        <v>-5.97408030561221</v>
      </c>
    </row>
    <row r="1138" spans="5:7" x14ac:dyDescent="0.25">
      <c r="E1138" s="61">
        <f t="shared" ca="1" si="52"/>
        <v>0.63491361643835509</v>
      </c>
      <c r="F1138" s="79">
        <f t="shared" ca="1" si="53"/>
        <v>2.2255953225388239</v>
      </c>
      <c r="G1138" s="66">
        <f t="shared" ca="1" si="51"/>
        <v>-5.9732502791546249</v>
      </c>
    </row>
    <row r="1139" spans="5:7" x14ac:dyDescent="0.25">
      <c r="E1139" s="61">
        <f t="shared" ca="1" si="52"/>
        <v>2.1263860545623237E-2</v>
      </c>
      <c r="F1139" s="79">
        <f t="shared" ca="1" si="53"/>
        <v>-5.473625317349069</v>
      </c>
      <c r="G1139" s="66">
        <f t="shared" ca="1" si="51"/>
        <v>-6.0253511010496581</v>
      </c>
    </row>
    <row r="1140" spans="5:7" x14ac:dyDescent="0.25">
      <c r="E1140" s="61">
        <f t="shared" ca="1" si="52"/>
        <v>0.99649714536569589</v>
      </c>
      <c r="F1140" s="79">
        <f t="shared" ca="1" si="53"/>
        <v>47.433948908243444</v>
      </c>
      <c r="G1140" s="66">
        <f t="shared" ca="1" si="51"/>
        <v>-5.8262418799185358</v>
      </c>
    </row>
    <row r="1141" spans="5:7" x14ac:dyDescent="0.25">
      <c r="E1141" s="61">
        <f t="shared" ca="1" si="52"/>
        <v>9.6676155523936824E-2</v>
      </c>
      <c r="F1141" s="79">
        <f t="shared" ca="1" si="53"/>
        <v>0.4046647198411657</v>
      </c>
      <c r="G1141" s="66">
        <f t="shared" ca="1" si="51"/>
        <v>-5.9850359415974168</v>
      </c>
    </row>
    <row r="1142" spans="5:7" x14ac:dyDescent="0.25">
      <c r="E1142" s="61">
        <f t="shared" ca="1" si="52"/>
        <v>0.47865601827831261</v>
      </c>
      <c r="F1142" s="79">
        <f t="shared" ca="1" si="53"/>
        <v>1.9664226126917397</v>
      </c>
      <c r="G1142" s="66">
        <f t="shared" ca="1" si="51"/>
        <v>-5.9749062746999355</v>
      </c>
    </row>
    <row r="1143" spans="5:7" x14ac:dyDescent="0.25">
      <c r="E1143" s="61">
        <f t="shared" ca="1" si="52"/>
        <v>3.4517621277264432E-2</v>
      </c>
      <c r="F1143" s="79">
        <f t="shared" ca="1" si="53"/>
        <v>-2.5927441514105283</v>
      </c>
      <c r="G1143" s="66">
        <f t="shared" ca="1" si="51"/>
        <v>-6.0051762620249223</v>
      </c>
    </row>
    <row r="1144" spans="5:7" x14ac:dyDescent="0.25">
      <c r="E1144" s="61">
        <f t="shared" ca="1" si="52"/>
        <v>0.28026852757462029</v>
      </c>
      <c r="F1144" s="79">
        <f t="shared" ca="1" si="53"/>
        <v>1.5870740062872315</v>
      </c>
      <c r="G1144" s="66">
        <f t="shared" ca="1" si="51"/>
        <v>-5.9773430897790751</v>
      </c>
    </row>
    <row r="1145" spans="5:7" x14ac:dyDescent="0.25">
      <c r="E1145" s="61">
        <f t="shared" ca="1" si="52"/>
        <v>0.48743693071536076</v>
      </c>
      <c r="F1145" s="79">
        <f t="shared" ca="1" si="53"/>
        <v>1.9802557237877312</v>
      </c>
      <c r="G1145" s="66">
        <f t="shared" ca="1" si="51"/>
        <v>-5.9748177054577321</v>
      </c>
    </row>
    <row r="1146" spans="5:7" x14ac:dyDescent="0.25">
      <c r="E1146" s="61">
        <f t="shared" ca="1" si="52"/>
        <v>0.83608711947177905</v>
      </c>
      <c r="F1146" s="79">
        <f t="shared" ca="1" si="53"/>
        <v>2.8835916105233226</v>
      </c>
      <c r="G1146" s="66">
        <f t="shared" ca="1" si="51"/>
        <v>-5.9690785504270725</v>
      </c>
    </row>
    <row r="1147" spans="5:7" x14ac:dyDescent="0.25">
      <c r="E1147" s="61">
        <f t="shared" ca="1" si="52"/>
        <v>0.82536381438867312</v>
      </c>
      <c r="F1147" s="79">
        <f t="shared" ca="1" si="53"/>
        <v>2.8180230467492446</v>
      </c>
      <c r="G1147" s="66">
        <f t="shared" ca="1" si="51"/>
        <v>-5.9694921492969071</v>
      </c>
    </row>
    <row r="1148" spans="5:7" x14ac:dyDescent="0.25">
      <c r="E1148" s="61">
        <f t="shared" ca="1" si="52"/>
        <v>0.99129419199282565</v>
      </c>
      <c r="F1148" s="79">
        <f t="shared" ca="1" si="53"/>
        <v>20.276908571624002</v>
      </c>
      <c r="G1148" s="66">
        <f t="shared" ca="1" si="51"/>
        <v>-5.8779156976045837</v>
      </c>
    </row>
    <row r="1149" spans="5:7" x14ac:dyDescent="0.25">
      <c r="E1149" s="61">
        <f t="shared" ca="1" si="52"/>
        <v>0.45296986888931734</v>
      </c>
      <c r="F1149" s="79">
        <f t="shared" ca="1" si="53"/>
        <v>1.925582947011977</v>
      </c>
      <c r="G1149" s="66">
        <f t="shared" ca="1" si="51"/>
        <v>-5.9751678782306747</v>
      </c>
    </row>
    <row r="1150" spans="5:7" x14ac:dyDescent="0.25">
      <c r="E1150" s="61">
        <f t="shared" ca="1" si="52"/>
        <v>0.25232212037721846</v>
      </c>
      <c r="F1150" s="79">
        <f t="shared" ca="1" si="53"/>
        <v>1.5072424499928414</v>
      </c>
      <c r="G1150" s="66">
        <f t="shared" ca="1" si="51"/>
        <v>-5.9778578520429768</v>
      </c>
    </row>
    <row r="1151" spans="5:7" x14ac:dyDescent="0.25">
      <c r="E1151" s="61">
        <f t="shared" ca="1" si="52"/>
        <v>0.43900623201084799</v>
      </c>
      <c r="F1151" s="79">
        <f t="shared" ca="1" si="53"/>
        <v>1.9030011182521527</v>
      </c>
      <c r="G1151" s="66">
        <f t="shared" ca="1" si="51"/>
        <v>-5.9753126055077175</v>
      </c>
    </row>
    <row r="1152" spans="5:7" x14ac:dyDescent="0.25">
      <c r="E1152" s="61">
        <f t="shared" ca="1" si="52"/>
        <v>0.62898433858097458</v>
      </c>
      <c r="F1152" s="79">
        <f t="shared" ca="1" si="53"/>
        <v>2.2144777708489332</v>
      </c>
      <c r="G1152" s="66">
        <f t="shared" ca="1" si="51"/>
        <v>-5.9733211671338111</v>
      </c>
    </row>
    <row r="1153" spans="5:7" x14ac:dyDescent="0.25">
      <c r="E1153" s="61">
        <f t="shared" ca="1" si="52"/>
        <v>0.85601609592911121</v>
      </c>
      <c r="F1153" s="79">
        <f t="shared" ca="1" si="53"/>
        <v>3.0289275921934111</v>
      </c>
      <c r="G1153" s="66">
        <f t="shared" ca="1" si="51"/>
        <v>-5.9681634616983956</v>
      </c>
    </row>
    <row r="1154" spans="5:7" x14ac:dyDescent="0.25">
      <c r="E1154" s="61">
        <f t="shared" ca="1" si="52"/>
        <v>0.47302040763292819</v>
      </c>
      <c r="F1154" s="79">
        <f t="shared" ca="1" si="53"/>
        <v>1.9575187773067924</v>
      </c>
      <c r="G1154" s="66">
        <f t="shared" ca="1" si="51"/>
        <v>-5.9749632941085116</v>
      </c>
    </row>
    <row r="1155" spans="5:7" x14ac:dyDescent="0.25">
      <c r="E1155" s="61">
        <f t="shared" ca="1" si="52"/>
        <v>0.11812346924077211</v>
      </c>
      <c r="F1155" s="79">
        <f t="shared" ca="1" si="53"/>
        <v>0.71506378793207248</v>
      </c>
      <c r="G1155" s="66">
        <f t="shared" ref="G1155:G1218" ca="1" si="54">LN(1/(PI()*$O$14*(1 + ((F1155-$O$13)/$O$14)^2)))</f>
        <v>-5.9830023099872918</v>
      </c>
    </row>
    <row r="1156" spans="5:7" x14ac:dyDescent="0.25">
      <c r="E1156" s="61">
        <f t="shared" ref="E1156:E1219" ca="1" si="55">RAND()</f>
        <v>0.16736549593347361</v>
      </c>
      <c r="F1156" s="79">
        <f t="shared" ref="F1156:F1219" ca="1" si="56">$C$3+$C$4*TAN(PI()*(E1156-0.5))</f>
        <v>1.1383488434761917</v>
      </c>
      <c r="G1156" s="66">
        <f t="shared" ca="1" si="54"/>
        <v>-5.9802452679227907</v>
      </c>
    </row>
    <row r="1157" spans="5:7" x14ac:dyDescent="0.25">
      <c r="E1157" s="61">
        <f t="shared" ca="1" si="55"/>
        <v>0.55964763786512373</v>
      </c>
      <c r="F1157" s="79">
        <f t="shared" ca="1" si="56"/>
        <v>2.0948065916660825</v>
      </c>
      <c r="G1157" s="66">
        <f t="shared" ca="1" si="54"/>
        <v>-5.9740850585344889</v>
      </c>
    </row>
    <row r="1158" spans="5:7" x14ac:dyDescent="0.25">
      <c r="E1158" s="61">
        <f t="shared" ca="1" si="55"/>
        <v>0.96335402329707076</v>
      </c>
      <c r="F1158" s="79">
        <f t="shared" ca="1" si="56"/>
        <v>6.3238352472861878</v>
      </c>
      <c r="G1158" s="66">
        <f t="shared" ca="1" si="54"/>
        <v>-5.948051761290297</v>
      </c>
    </row>
    <row r="1159" spans="5:7" x14ac:dyDescent="0.25">
      <c r="E1159" s="61">
        <f t="shared" ca="1" si="55"/>
        <v>0.76437077381463958</v>
      </c>
      <c r="F1159" s="79">
        <f t="shared" ca="1" si="56"/>
        <v>2.5473154238910576</v>
      </c>
      <c r="G1159" s="66">
        <f t="shared" ca="1" si="54"/>
        <v>-5.9712046953242783</v>
      </c>
    </row>
    <row r="1160" spans="5:7" x14ac:dyDescent="0.25">
      <c r="E1160" s="61">
        <f t="shared" ca="1" si="55"/>
        <v>0.33570782932149157</v>
      </c>
      <c r="F1160" s="79">
        <f t="shared" ca="1" si="56"/>
        <v>1.7162767629008597</v>
      </c>
      <c r="G1160" s="66">
        <f t="shared" ca="1" si="54"/>
        <v>-5.9765114106786656</v>
      </c>
    </row>
    <row r="1161" spans="5:7" x14ac:dyDescent="0.25">
      <c r="E1161" s="61">
        <f t="shared" ca="1" si="55"/>
        <v>0.41951423239583863</v>
      </c>
      <c r="F1161" s="79">
        <f t="shared" ca="1" si="56"/>
        <v>1.8708081557488423</v>
      </c>
      <c r="G1161" s="66">
        <f t="shared" ca="1" si="54"/>
        <v>-5.9755190249072863</v>
      </c>
    </row>
    <row r="1162" spans="5:7" x14ac:dyDescent="0.25">
      <c r="E1162" s="61">
        <f t="shared" ca="1" si="55"/>
        <v>0.7724280376326117</v>
      </c>
      <c r="F1162" s="79">
        <f t="shared" ca="1" si="56"/>
        <v>2.5759358873369038</v>
      </c>
      <c r="G1162" s="66">
        <f t="shared" ca="1" si="54"/>
        <v>-5.9710232608047802</v>
      </c>
    </row>
    <row r="1163" spans="5:7" x14ac:dyDescent="0.25">
      <c r="E1163" s="61">
        <f t="shared" ca="1" si="55"/>
        <v>0.70186188062174004</v>
      </c>
      <c r="F1163" s="79">
        <f t="shared" ca="1" si="56"/>
        <v>2.3677588312230835</v>
      </c>
      <c r="G1163" s="66">
        <f t="shared" ca="1" si="54"/>
        <v>-5.9723449867495368</v>
      </c>
    </row>
    <row r="1164" spans="5:7" x14ac:dyDescent="0.25">
      <c r="E1164" s="61">
        <f t="shared" ca="1" si="55"/>
        <v>0.82198804608576181</v>
      </c>
      <c r="F1164" s="79">
        <f t="shared" ca="1" si="56"/>
        <v>2.7988588897435305</v>
      </c>
      <c r="G1164" s="66">
        <f t="shared" ca="1" si="54"/>
        <v>-5.9696131230930405</v>
      </c>
    </row>
    <row r="1165" spans="5:7" x14ac:dyDescent="0.25">
      <c r="E1165" s="61">
        <f t="shared" ca="1" si="55"/>
        <v>3.6801927347078989E-2</v>
      </c>
      <c r="F1165" s="79">
        <f t="shared" ca="1" si="56"/>
        <v>-2.3053494495163349</v>
      </c>
      <c r="G1165" s="66">
        <f t="shared" ca="1" si="54"/>
        <v>-6.0032066390840741</v>
      </c>
    </row>
    <row r="1166" spans="5:7" x14ac:dyDescent="0.25">
      <c r="E1166" s="61">
        <f t="shared" ca="1" si="55"/>
        <v>2.0637315710343551E-2</v>
      </c>
      <c r="F1166" s="79">
        <f t="shared" ca="1" si="56"/>
        <v>-5.7011895692320307</v>
      </c>
      <c r="G1166" s="66">
        <f t="shared" ca="1" si="54"/>
        <v>-6.0269772239439749</v>
      </c>
    </row>
    <row r="1167" spans="5:7" x14ac:dyDescent="0.25">
      <c r="E1167" s="61">
        <f t="shared" ca="1" si="55"/>
        <v>0.27946034079727</v>
      </c>
      <c r="F1167" s="79">
        <f t="shared" ca="1" si="56"/>
        <v>1.5849341811843658</v>
      </c>
      <c r="G1167" s="66">
        <f t="shared" ca="1" si="54"/>
        <v>-5.9773568787785587</v>
      </c>
    </row>
    <row r="1168" spans="5:7" x14ac:dyDescent="0.25">
      <c r="E1168" s="61">
        <f t="shared" ca="1" si="55"/>
        <v>0.69466428582214268</v>
      </c>
      <c r="F1168" s="79">
        <f t="shared" ca="1" si="56"/>
        <v>2.3506186543182168</v>
      </c>
      <c r="G1168" s="66">
        <f t="shared" ca="1" si="54"/>
        <v>-5.9724540192803515</v>
      </c>
    </row>
    <row r="1169" spans="5:7" x14ac:dyDescent="0.25">
      <c r="E1169" s="61">
        <f t="shared" ca="1" si="55"/>
        <v>0.87631008035168945</v>
      </c>
      <c r="F1169" s="79">
        <f t="shared" ca="1" si="56"/>
        <v>3.2212998992745039</v>
      </c>
      <c r="G1169" s="66">
        <f t="shared" ca="1" si="54"/>
        <v>-5.9669557724963624</v>
      </c>
    </row>
    <row r="1170" spans="5:7" x14ac:dyDescent="0.25">
      <c r="E1170" s="61">
        <f t="shared" ca="1" si="55"/>
        <v>0.33463013658692442</v>
      </c>
      <c r="F1170" s="79">
        <f t="shared" ca="1" si="56"/>
        <v>1.7140345252778095</v>
      </c>
      <c r="G1170" s="66">
        <f t="shared" ca="1" si="54"/>
        <v>-5.9765258288425818</v>
      </c>
    </row>
    <row r="1171" spans="5:7" x14ac:dyDescent="0.25">
      <c r="E1171" s="61">
        <f t="shared" ca="1" si="55"/>
        <v>0.31312773639343827</v>
      </c>
      <c r="F1171" s="79">
        <f t="shared" ca="1" si="56"/>
        <v>1.6673350847184263</v>
      </c>
      <c r="G1171" s="66">
        <f t="shared" ca="1" si="54"/>
        <v>-5.9768262398357725</v>
      </c>
    </row>
    <row r="1172" spans="5:7" x14ac:dyDescent="0.25">
      <c r="E1172" s="61">
        <f t="shared" ca="1" si="55"/>
        <v>6.091643376689182E-2</v>
      </c>
      <c r="F1172" s="79">
        <f t="shared" ca="1" si="56"/>
        <v>-0.58070271338018831</v>
      </c>
      <c r="G1172" s="66">
        <f t="shared" ca="1" si="54"/>
        <v>-5.9915574186000304</v>
      </c>
    </row>
    <row r="1173" spans="5:7" x14ac:dyDescent="0.25">
      <c r="E1173" s="61">
        <f t="shared" ca="1" si="55"/>
        <v>0.19124403057143091</v>
      </c>
      <c r="F1173" s="79">
        <f t="shared" ca="1" si="56"/>
        <v>1.2704221458647065</v>
      </c>
      <c r="G1173" s="66">
        <f t="shared" ca="1" si="54"/>
        <v>-5.9793888625395697</v>
      </c>
    </row>
    <row r="1174" spans="5:7" x14ac:dyDescent="0.25">
      <c r="E1174" s="61">
        <f t="shared" ca="1" si="55"/>
        <v>0.57119601994712677</v>
      </c>
      <c r="F1174" s="79">
        <f t="shared" ca="1" si="56"/>
        <v>2.1137374803230684</v>
      </c>
      <c r="G1174" s="66">
        <f t="shared" ca="1" si="54"/>
        <v>-5.9739641154477523</v>
      </c>
    </row>
    <row r="1175" spans="5:7" x14ac:dyDescent="0.25">
      <c r="E1175" s="61">
        <f t="shared" ca="1" si="55"/>
        <v>0.79625820841176476</v>
      </c>
      <c r="F1175" s="79">
        <f t="shared" ca="1" si="56"/>
        <v>2.6714488073021183</v>
      </c>
      <c r="G1175" s="66">
        <f t="shared" ca="1" si="54"/>
        <v>-5.9704184161541916</v>
      </c>
    </row>
    <row r="1176" spans="5:7" x14ac:dyDescent="0.25">
      <c r="E1176" s="61">
        <f t="shared" ca="1" si="55"/>
        <v>0.73117473364456931</v>
      </c>
      <c r="F1176" s="79">
        <f t="shared" ca="1" si="56"/>
        <v>2.4440995201114064</v>
      </c>
      <c r="G1176" s="66">
        <f t="shared" ca="1" si="54"/>
        <v>-5.9718597517689389</v>
      </c>
    </row>
    <row r="1177" spans="5:7" x14ac:dyDescent="0.25">
      <c r="E1177" s="61">
        <f t="shared" ca="1" si="55"/>
        <v>0.76650778276121767</v>
      </c>
      <c r="F1177" s="79">
        <f t="shared" ca="1" si="56"/>
        <v>2.5547491520504062</v>
      </c>
      <c r="G1177" s="66">
        <f t="shared" ca="1" si="54"/>
        <v>-5.9711575619435253</v>
      </c>
    </row>
    <row r="1178" spans="5:7" x14ac:dyDescent="0.25">
      <c r="E1178" s="61">
        <f t="shared" ca="1" si="55"/>
        <v>0.76777894455132001</v>
      </c>
      <c r="F1178" s="79">
        <f t="shared" ca="1" si="56"/>
        <v>2.559223693051436</v>
      </c>
      <c r="G1178" s="66">
        <f t="shared" ca="1" si="54"/>
        <v>-5.9711291941077729</v>
      </c>
    </row>
    <row r="1179" spans="5:7" x14ac:dyDescent="0.25">
      <c r="E1179" s="61">
        <f t="shared" ca="1" si="55"/>
        <v>1.0267157752452682E-2</v>
      </c>
      <c r="F1179" s="79">
        <f t="shared" ca="1" si="56"/>
        <v>-13.495987125281651</v>
      </c>
      <c r="G1179" s="66">
        <f t="shared" ca="1" si="54"/>
        <v>-6.0852914226701307</v>
      </c>
    </row>
    <row r="1180" spans="5:7" x14ac:dyDescent="0.25">
      <c r="E1180" s="61">
        <f t="shared" ca="1" si="55"/>
        <v>0.6540955952853964</v>
      </c>
      <c r="F1180" s="79">
        <f t="shared" ca="1" si="56"/>
        <v>2.2629202013471748</v>
      </c>
      <c r="G1180" s="66">
        <f t="shared" ca="1" si="54"/>
        <v>-5.9730123847512662</v>
      </c>
    </row>
    <row r="1181" spans="5:7" x14ac:dyDescent="0.25">
      <c r="E1181" s="61">
        <f t="shared" ca="1" si="55"/>
        <v>0.26637068714709611</v>
      </c>
      <c r="F1181" s="79">
        <f t="shared" ca="1" si="56"/>
        <v>1.5489554223720652</v>
      </c>
      <c r="G1181" s="66">
        <f t="shared" ca="1" si="54"/>
        <v>-5.9775887981010287</v>
      </c>
    </row>
    <row r="1182" spans="5:7" x14ac:dyDescent="0.25">
      <c r="E1182" s="61">
        <f t="shared" ca="1" si="55"/>
        <v>1.7820666893708648E-2</v>
      </c>
      <c r="F1182" s="79">
        <f t="shared" ca="1" si="56"/>
        <v>-6.9215867616489586</v>
      </c>
      <c r="G1182" s="66">
        <f t="shared" ca="1" si="54"/>
        <v>-6.0357761480903243</v>
      </c>
    </row>
    <row r="1183" spans="5:7" x14ac:dyDescent="0.25">
      <c r="E1183" s="61">
        <f t="shared" ca="1" si="55"/>
        <v>0.27329301828119312</v>
      </c>
      <c r="F1183" s="79">
        <f t="shared" ca="1" si="56"/>
        <v>1.5683010554460166</v>
      </c>
      <c r="G1183" s="66">
        <f t="shared" ca="1" si="54"/>
        <v>-5.9774640789496774</v>
      </c>
    </row>
    <row r="1184" spans="5:7" x14ac:dyDescent="0.25">
      <c r="E1184" s="61">
        <f t="shared" ca="1" si="55"/>
        <v>0.39794100951675015</v>
      </c>
      <c r="F1184" s="79">
        <f t="shared" ca="1" si="56"/>
        <v>1.8339568667105255</v>
      </c>
      <c r="G1184" s="66">
        <f t="shared" ca="1" si="54"/>
        <v>-5.9757554490903289</v>
      </c>
    </row>
    <row r="1185" spans="5:7" x14ac:dyDescent="0.25">
      <c r="E1185" s="61">
        <f t="shared" ca="1" si="55"/>
        <v>0.70644061594274321</v>
      </c>
      <c r="F1185" s="79">
        <f t="shared" ca="1" si="56"/>
        <v>2.3789613013933355</v>
      </c>
      <c r="G1185" s="66">
        <f t="shared" ca="1" si="54"/>
        <v>-5.9722737424474648</v>
      </c>
    </row>
    <row r="1186" spans="5:7" x14ac:dyDescent="0.25">
      <c r="E1186" s="61">
        <f t="shared" ca="1" si="55"/>
        <v>4.5079763183160204E-2</v>
      </c>
      <c r="F1186" s="79">
        <f t="shared" ca="1" si="56"/>
        <v>-1.5068832850047231</v>
      </c>
      <c r="G1186" s="66">
        <f t="shared" ca="1" si="54"/>
        <v>-5.9977767255069159</v>
      </c>
    </row>
    <row r="1187" spans="5:7" x14ac:dyDescent="0.25">
      <c r="E1187" s="61">
        <f t="shared" ca="1" si="55"/>
        <v>0.20526410465469935</v>
      </c>
      <c r="F1187" s="79">
        <f t="shared" ca="1" si="56"/>
        <v>1.3352120156989109</v>
      </c>
      <c r="G1187" s="66">
        <f t="shared" ca="1" si="54"/>
        <v>-5.9789694162680096</v>
      </c>
    </row>
    <row r="1188" spans="5:7" x14ac:dyDescent="0.25">
      <c r="E1188" s="61">
        <f t="shared" ca="1" si="55"/>
        <v>0.69650251178160172</v>
      </c>
      <c r="F1188" s="79">
        <f t="shared" ca="1" si="56"/>
        <v>2.3549435659210021</v>
      </c>
      <c r="G1188" s="66">
        <f t="shared" ca="1" si="54"/>
        <v>-5.9724265045512945</v>
      </c>
    </row>
    <row r="1189" spans="5:7" x14ac:dyDescent="0.25">
      <c r="E1189" s="61">
        <f t="shared" ca="1" si="55"/>
        <v>0.62758946132241544</v>
      </c>
      <c r="F1189" s="79">
        <f t="shared" ca="1" si="56"/>
        <v>2.2118883907805382</v>
      </c>
      <c r="G1189" s="66">
        <f t="shared" ca="1" si="54"/>
        <v>-5.9733376795058808</v>
      </c>
    </row>
    <row r="1190" spans="5:7" x14ac:dyDescent="0.25">
      <c r="E1190" s="61">
        <f t="shared" ca="1" si="55"/>
        <v>0.64213468293580245</v>
      </c>
      <c r="F1190" s="79">
        <f t="shared" ca="1" si="56"/>
        <v>2.2393908112050172</v>
      </c>
      <c r="G1190" s="66">
        <f t="shared" ca="1" si="54"/>
        <v>-5.9731623345490776</v>
      </c>
    </row>
    <row r="1191" spans="5:7" x14ac:dyDescent="0.25">
      <c r="E1191" s="61">
        <f t="shared" ca="1" si="55"/>
        <v>0.61303902629000773</v>
      </c>
      <c r="F1191" s="79">
        <f t="shared" ca="1" si="56"/>
        <v>2.1854222785962492</v>
      </c>
      <c r="G1191" s="66">
        <f t="shared" ca="1" si="54"/>
        <v>-5.9735064941948028</v>
      </c>
    </row>
    <row r="1192" spans="5:7" x14ac:dyDescent="0.25">
      <c r="E1192" s="61">
        <f t="shared" ca="1" si="55"/>
        <v>0.44048145387213988</v>
      </c>
      <c r="F1192" s="79">
        <f t="shared" ca="1" si="56"/>
        <v>1.9054034594871176</v>
      </c>
      <c r="G1192" s="66">
        <f t="shared" ca="1" si="54"/>
        <v>-5.9752972062759309</v>
      </c>
    </row>
    <row r="1193" spans="5:7" x14ac:dyDescent="0.25">
      <c r="E1193" s="61">
        <f t="shared" ca="1" si="55"/>
        <v>0.25849923266436892</v>
      </c>
      <c r="F1193" s="79">
        <f t="shared" ca="1" si="56"/>
        <v>1.526012739659838</v>
      </c>
      <c r="G1193" s="66">
        <f t="shared" ca="1" si="54"/>
        <v>-5.9777367584783425</v>
      </c>
    </row>
    <row r="1194" spans="5:7" x14ac:dyDescent="0.25">
      <c r="E1194" s="61">
        <f t="shared" ca="1" si="55"/>
        <v>0.35075848002195997</v>
      </c>
      <c r="F1194" s="79">
        <f t="shared" ca="1" si="56"/>
        <v>1.7467361871692726</v>
      </c>
      <c r="G1194" s="66">
        <f t="shared" ca="1" si="54"/>
        <v>-5.9763156017789223</v>
      </c>
    </row>
    <row r="1195" spans="5:7" x14ac:dyDescent="0.25">
      <c r="E1195" s="61">
        <f t="shared" ca="1" si="55"/>
        <v>0.59766194813181361</v>
      </c>
      <c r="F1195" s="79">
        <f t="shared" ca="1" si="56"/>
        <v>2.1584091124310452</v>
      </c>
      <c r="G1195" s="66">
        <f t="shared" ca="1" si="54"/>
        <v>-5.9736788759505872</v>
      </c>
    </row>
    <row r="1196" spans="5:7" x14ac:dyDescent="0.25">
      <c r="E1196" s="61">
        <f t="shared" ca="1" si="55"/>
        <v>0.52323000636616213</v>
      </c>
      <c r="F1196" s="79">
        <f t="shared" ca="1" si="56"/>
        <v>2.0365545277847383</v>
      </c>
      <c r="G1196" s="66">
        <f t="shared" ca="1" si="54"/>
        <v>-5.9744574525874423</v>
      </c>
    </row>
    <row r="1197" spans="5:7" x14ac:dyDescent="0.25">
      <c r="E1197" s="61">
        <f t="shared" ca="1" si="55"/>
        <v>0.35571066852699806</v>
      </c>
      <c r="F1197" s="79">
        <f t="shared" ca="1" si="56"/>
        <v>1.756435245381549</v>
      </c>
      <c r="G1197" s="66">
        <f t="shared" ca="1" si="54"/>
        <v>-5.9762532719670896</v>
      </c>
    </row>
    <row r="1198" spans="5:7" x14ac:dyDescent="0.25">
      <c r="E1198" s="61">
        <f t="shared" ca="1" si="55"/>
        <v>0.27059705528847122</v>
      </c>
      <c r="F1198" s="79">
        <f t="shared" ca="1" si="56"/>
        <v>1.5608547531822055</v>
      </c>
      <c r="G1198" s="66">
        <f t="shared" ca="1" si="54"/>
        <v>-5.9775120797351367</v>
      </c>
    </row>
    <row r="1199" spans="5:7" x14ac:dyDescent="0.25">
      <c r="E1199" s="61">
        <f t="shared" ca="1" si="55"/>
        <v>4.8890821182559163E-2</v>
      </c>
      <c r="F1199" s="79">
        <f t="shared" ca="1" si="56"/>
        <v>-1.2296738279653536</v>
      </c>
      <c r="G1199" s="66">
        <f t="shared" ca="1" si="54"/>
        <v>-5.9959062770708185</v>
      </c>
    </row>
    <row r="1200" spans="5:7" x14ac:dyDescent="0.25">
      <c r="E1200" s="61">
        <f t="shared" ca="1" si="55"/>
        <v>0.84560070379768737</v>
      </c>
      <c r="F1200" s="79">
        <f t="shared" ca="1" si="56"/>
        <v>2.9486605106788693</v>
      </c>
      <c r="G1200" s="66">
        <f t="shared" ca="1" si="54"/>
        <v>-5.9686685672738884</v>
      </c>
    </row>
    <row r="1201" spans="5:7" x14ac:dyDescent="0.25">
      <c r="E1201" s="61">
        <f t="shared" ca="1" si="55"/>
        <v>0.55916092929772576</v>
      </c>
      <c r="F1201" s="79">
        <f t="shared" ca="1" si="56"/>
        <v>2.0940148136658769</v>
      </c>
      <c r="G1201" s="66">
        <f t="shared" ca="1" si="54"/>
        <v>-5.9740901177761501</v>
      </c>
    </row>
    <row r="1202" spans="5:7" x14ac:dyDescent="0.25">
      <c r="E1202" s="61">
        <f t="shared" ca="1" si="55"/>
        <v>0.22666406250724525</v>
      </c>
      <c r="F1202" s="79">
        <f t="shared" ca="1" si="56"/>
        <v>1.4207348438872236</v>
      </c>
      <c r="G1202" s="66">
        <f t="shared" ca="1" si="54"/>
        <v>-5.9784164244810691</v>
      </c>
    </row>
    <row r="1203" spans="5:7" x14ac:dyDescent="0.25">
      <c r="E1203" s="61">
        <f t="shared" ca="1" si="55"/>
        <v>0.79486342604393623</v>
      </c>
      <c r="F1203" s="79">
        <f t="shared" ca="1" si="56"/>
        <v>2.665342733135641</v>
      </c>
      <c r="G1203" s="66">
        <f t="shared" ca="1" si="54"/>
        <v>-5.9704570538121162</v>
      </c>
    </row>
    <row r="1204" spans="5:7" x14ac:dyDescent="0.25">
      <c r="E1204" s="61">
        <f t="shared" ca="1" si="55"/>
        <v>0.38845771501118431</v>
      </c>
      <c r="F1204" s="79">
        <f t="shared" ca="1" si="56"/>
        <v>1.8172474946578108</v>
      </c>
      <c r="G1204" s="66">
        <f t="shared" ca="1" si="54"/>
        <v>-5.9758626979751801</v>
      </c>
    </row>
    <row r="1205" spans="5:7" x14ac:dyDescent="0.25">
      <c r="E1205" s="61">
        <f t="shared" ca="1" si="55"/>
        <v>0.74212572488905382</v>
      </c>
      <c r="F1205" s="79">
        <f t="shared" ca="1" si="56"/>
        <v>2.4758546125615717</v>
      </c>
      <c r="G1205" s="66">
        <f t="shared" ca="1" si="54"/>
        <v>-5.9716580962824848</v>
      </c>
    </row>
    <row r="1206" spans="5:7" x14ac:dyDescent="0.25">
      <c r="E1206" s="61">
        <f t="shared" ca="1" si="55"/>
        <v>0.91631175038217838</v>
      </c>
      <c r="F1206" s="79">
        <f t="shared" ca="1" si="56"/>
        <v>3.8577373976238674</v>
      </c>
      <c r="G1206" s="66">
        <f t="shared" ca="1" si="54"/>
        <v>-5.9629893808352357</v>
      </c>
    </row>
    <row r="1207" spans="5:7" x14ac:dyDescent="0.25">
      <c r="E1207" s="61">
        <f t="shared" ca="1" si="55"/>
        <v>0.31114569556242289</v>
      </c>
      <c r="F1207" s="79">
        <f t="shared" ca="1" si="56"/>
        <v>1.6628247767712625</v>
      </c>
      <c r="G1207" s="66">
        <f t="shared" ca="1" si="54"/>
        <v>-5.9768552663014534</v>
      </c>
    </row>
    <row r="1208" spans="5:7" x14ac:dyDescent="0.25">
      <c r="E1208" s="61">
        <f t="shared" ca="1" si="55"/>
        <v>0.75570061930716848</v>
      </c>
      <c r="F1208" s="79">
        <f t="shared" ca="1" si="56"/>
        <v>2.51823759102852</v>
      </c>
      <c r="G1208" s="66">
        <f t="shared" ca="1" si="54"/>
        <v>-5.9713891201654121</v>
      </c>
    </row>
    <row r="1209" spans="5:7" x14ac:dyDescent="0.25">
      <c r="E1209" s="61">
        <f t="shared" ca="1" si="55"/>
        <v>0.31135734136621029</v>
      </c>
      <c r="F1209" s="79">
        <f t="shared" ca="1" si="56"/>
        <v>1.6633081948009019</v>
      </c>
      <c r="G1209" s="66">
        <f t="shared" ca="1" si="54"/>
        <v>-5.9768521551206275</v>
      </c>
    </row>
    <row r="1210" spans="5:7" x14ac:dyDescent="0.25">
      <c r="E1210" s="61">
        <f t="shared" ca="1" si="55"/>
        <v>0.90768090229102383</v>
      </c>
      <c r="F1210" s="79">
        <f t="shared" ca="1" si="56"/>
        <v>3.6753541128255005</v>
      </c>
      <c r="G1210" s="66">
        <f t="shared" ca="1" si="54"/>
        <v>-5.964121439413181</v>
      </c>
    </row>
    <row r="1211" spans="5:7" x14ac:dyDescent="0.25">
      <c r="E1211" s="61">
        <f t="shared" ca="1" si="55"/>
        <v>0.76119642142194421</v>
      </c>
      <c r="F1211" s="79">
        <f t="shared" ca="1" si="56"/>
        <v>2.5364725454640746</v>
      </c>
      <c r="G1211" s="66">
        <f t="shared" ca="1" si="54"/>
        <v>-5.9712734550805919</v>
      </c>
    </row>
    <row r="1212" spans="5:7" x14ac:dyDescent="0.25">
      <c r="E1212" s="61">
        <f t="shared" ca="1" si="55"/>
        <v>0.99930553487636731</v>
      </c>
      <c r="F1212" s="79">
        <f t="shared" ca="1" si="56"/>
        <v>231.17593001232464</v>
      </c>
      <c r="G1212" s="66">
        <f t="shared" ca="1" si="54"/>
        <v>-7.2047495631401475</v>
      </c>
    </row>
    <row r="1213" spans="5:7" x14ac:dyDescent="0.25">
      <c r="E1213" s="61">
        <f t="shared" ca="1" si="55"/>
        <v>8.5010239264124987E-2</v>
      </c>
      <c r="F1213" s="79">
        <f t="shared" ca="1" si="56"/>
        <v>0.17253878837222469</v>
      </c>
      <c r="G1213" s="66">
        <f t="shared" ca="1" si="54"/>
        <v>-5.9865632681422714</v>
      </c>
    </row>
    <row r="1214" spans="5:7" x14ac:dyDescent="0.25">
      <c r="E1214" s="61">
        <f t="shared" ca="1" si="55"/>
        <v>0.17799024773801597</v>
      </c>
      <c r="F1214" s="79">
        <f t="shared" ca="1" si="56"/>
        <v>1.2010199641907144</v>
      </c>
      <c r="G1214" s="66">
        <f t="shared" ca="1" si="54"/>
        <v>-5.9798386595060586</v>
      </c>
    </row>
    <row r="1215" spans="5:7" x14ac:dyDescent="0.25">
      <c r="E1215" s="61">
        <f t="shared" ca="1" si="55"/>
        <v>0.36301676469130328</v>
      </c>
      <c r="F1215" s="79">
        <f t="shared" ca="1" si="56"/>
        <v>1.7704803544813859</v>
      </c>
      <c r="G1215" s="66">
        <f t="shared" ca="1" si="54"/>
        <v>-5.976163030555286</v>
      </c>
    </row>
    <row r="1216" spans="5:7" x14ac:dyDescent="0.25">
      <c r="E1216" s="61">
        <f t="shared" ca="1" si="55"/>
        <v>0.86832491262682499</v>
      </c>
      <c r="F1216" s="79">
        <f t="shared" ca="1" si="56"/>
        <v>3.1389499269456982</v>
      </c>
      <c r="G1216" s="66">
        <f t="shared" ca="1" si="54"/>
        <v>-5.9674722582536752</v>
      </c>
    </row>
    <row r="1217" spans="5:7" x14ac:dyDescent="0.25">
      <c r="E1217" s="61">
        <f t="shared" ca="1" si="55"/>
        <v>0.42488113977792419</v>
      </c>
      <c r="F1217" s="79">
        <f t="shared" ca="1" si="56"/>
        <v>1.879763136267518</v>
      </c>
      <c r="G1217" s="66">
        <f t="shared" ca="1" si="54"/>
        <v>-5.9754615949783867</v>
      </c>
    </row>
    <row r="1218" spans="5:7" x14ac:dyDescent="0.25">
      <c r="E1218" s="61">
        <f t="shared" ca="1" si="55"/>
        <v>9.3246291704639939E-2</v>
      </c>
      <c r="F1218" s="79">
        <f t="shared" ca="1" si="56"/>
        <v>0.34228196907462838</v>
      </c>
      <c r="G1218" s="66">
        <f t="shared" ca="1" si="54"/>
        <v>-5.9854458571713938</v>
      </c>
    </row>
    <row r="1219" spans="5:7" x14ac:dyDescent="0.25">
      <c r="E1219" s="61">
        <f t="shared" ca="1" si="55"/>
        <v>0.92806470854507483</v>
      </c>
      <c r="F1219" s="79">
        <f t="shared" ca="1" si="56"/>
        <v>4.1746796364375287</v>
      </c>
      <c r="G1219" s="66">
        <f t="shared" ref="G1219:G1282" ca="1" si="57">LN(1/(PI()*$O$14*(1 + ((F1219-$O$13)/$O$14)^2)))</f>
        <v>-5.9610309338166392</v>
      </c>
    </row>
    <row r="1220" spans="5:7" x14ac:dyDescent="0.25">
      <c r="E1220" s="61">
        <f t="shared" ref="E1220:E1283" ca="1" si="58">RAND()</f>
        <v>0.50670401508536944</v>
      </c>
      <c r="F1220" s="79">
        <f t="shared" ref="F1220:F1283" ca="1" si="59">$C$3+$C$4*TAN(PI()*(E1220-0.5))</f>
        <v>2.0105321995999108</v>
      </c>
      <c r="G1220" s="66">
        <f t="shared" ca="1" si="57"/>
        <v>-5.974623925798852</v>
      </c>
    </row>
    <row r="1221" spans="5:7" x14ac:dyDescent="0.25">
      <c r="E1221" s="61">
        <f t="shared" ca="1" si="58"/>
        <v>0.36974133111938934</v>
      </c>
      <c r="F1221" s="79">
        <f t="shared" ca="1" si="59"/>
        <v>1.7831481050736075</v>
      </c>
      <c r="G1221" s="66">
        <f t="shared" ca="1" si="57"/>
        <v>-5.9760816568580495</v>
      </c>
    </row>
    <row r="1222" spans="5:7" x14ac:dyDescent="0.25">
      <c r="E1222" s="61">
        <f t="shared" ca="1" si="58"/>
        <v>0.32410161128850079</v>
      </c>
      <c r="F1222" s="79">
        <f t="shared" ca="1" si="59"/>
        <v>1.6916551167532048</v>
      </c>
      <c r="G1222" s="66">
        <f t="shared" ca="1" si="57"/>
        <v>-5.9766697635083457</v>
      </c>
    </row>
    <row r="1223" spans="5:7" x14ac:dyDescent="0.25">
      <c r="E1223" s="61">
        <f t="shared" ca="1" si="58"/>
        <v>0.53170728460503414</v>
      </c>
      <c r="F1223" s="79">
        <f t="shared" ca="1" si="59"/>
        <v>2.0499710737097518</v>
      </c>
      <c r="G1223" s="66">
        <f t="shared" ca="1" si="57"/>
        <v>-5.9743716509785481</v>
      </c>
    </row>
    <row r="1224" spans="5:7" x14ac:dyDescent="0.25">
      <c r="E1224" s="61">
        <f t="shared" ca="1" si="58"/>
        <v>0.44406472391484975</v>
      </c>
      <c r="F1224" s="79">
        <f t="shared" ca="1" si="59"/>
        <v>1.9112213715775528</v>
      </c>
      <c r="G1224" s="66">
        <f t="shared" ca="1" si="57"/>
        <v>-5.9752599154716446</v>
      </c>
    </row>
    <row r="1225" spans="5:7" x14ac:dyDescent="0.25">
      <c r="E1225" s="61">
        <f t="shared" ca="1" si="58"/>
        <v>0.2797937596622081</v>
      </c>
      <c r="F1225" s="79">
        <f t="shared" ca="1" si="59"/>
        <v>1.5858180602787952</v>
      </c>
      <c r="G1225" s="66">
        <f t="shared" ca="1" si="57"/>
        <v>-5.97735118301659</v>
      </c>
    </row>
    <row r="1226" spans="5:7" x14ac:dyDescent="0.25">
      <c r="E1226" s="61">
        <f t="shared" ca="1" si="58"/>
        <v>7.4068693803411412E-2</v>
      </c>
      <c r="F1226" s="79">
        <f t="shared" ca="1" si="59"/>
        <v>-0.10982480534354533</v>
      </c>
      <c r="G1226" s="66">
        <f t="shared" ca="1" si="57"/>
        <v>-5.9884286136525748</v>
      </c>
    </row>
    <row r="1227" spans="5:7" x14ac:dyDescent="0.25">
      <c r="E1227" s="61">
        <f t="shared" ca="1" si="58"/>
        <v>0.24232464538971232</v>
      </c>
      <c r="F1227" s="79">
        <f t="shared" ca="1" si="59"/>
        <v>1.4752864588280552</v>
      </c>
      <c r="G1227" s="66">
        <f t="shared" ca="1" si="57"/>
        <v>-5.9780640969525427</v>
      </c>
    </row>
    <row r="1228" spans="5:7" x14ac:dyDescent="0.25">
      <c r="E1228" s="61">
        <f t="shared" ca="1" si="58"/>
        <v>0.21833655250875805</v>
      </c>
      <c r="F1228" s="79">
        <f t="shared" ca="1" si="59"/>
        <v>1.3891319771909529</v>
      </c>
      <c r="G1228" s="66">
        <f t="shared" ca="1" si="57"/>
        <v>-5.9786206790244343</v>
      </c>
    </row>
    <row r="1229" spans="5:7" x14ac:dyDescent="0.25">
      <c r="E1229" s="61">
        <f t="shared" ca="1" si="58"/>
        <v>0.98235316157726615</v>
      </c>
      <c r="F1229" s="79">
        <f t="shared" ca="1" si="59"/>
        <v>11.009650992110027</v>
      </c>
      <c r="G1229" s="66">
        <f t="shared" ca="1" si="57"/>
        <v>-5.9216584642333281</v>
      </c>
    </row>
    <row r="1230" spans="5:7" x14ac:dyDescent="0.25">
      <c r="E1230" s="61">
        <f t="shared" ca="1" si="58"/>
        <v>0.21168215641349808</v>
      </c>
      <c r="F1230" s="79">
        <f t="shared" ca="1" si="59"/>
        <v>1.3623902647700199</v>
      </c>
      <c r="G1230" s="66">
        <f t="shared" ca="1" si="57"/>
        <v>-5.9787935975735653</v>
      </c>
    </row>
    <row r="1231" spans="5:7" x14ac:dyDescent="0.25">
      <c r="E1231" s="61">
        <f t="shared" ca="1" si="58"/>
        <v>0.13869224237322042</v>
      </c>
      <c r="F1231" s="79">
        <f t="shared" ca="1" si="59"/>
        <v>0.9260147888469672</v>
      </c>
      <c r="G1231" s="66">
        <f t="shared" ca="1" si="57"/>
        <v>-5.9816259503310185</v>
      </c>
    </row>
    <row r="1232" spans="5:7" x14ac:dyDescent="0.25">
      <c r="E1232" s="61">
        <f t="shared" ca="1" si="58"/>
        <v>0.88899016878263881</v>
      </c>
      <c r="F1232" s="79">
        <f t="shared" ca="1" si="59"/>
        <v>3.3750999023373831</v>
      </c>
      <c r="G1232" s="66">
        <f t="shared" ca="1" si="57"/>
        <v>-5.9659931609517241</v>
      </c>
    </row>
    <row r="1233" spans="5:7" x14ac:dyDescent="0.25">
      <c r="E1233" s="61">
        <f t="shared" ca="1" si="58"/>
        <v>0.3840486172637243</v>
      </c>
      <c r="F1233" s="79">
        <f t="shared" ca="1" si="59"/>
        <v>1.8093559981399987</v>
      </c>
      <c r="G1233" s="66">
        <f t="shared" ca="1" si="57"/>
        <v>-5.975913359797425</v>
      </c>
    </row>
    <row r="1234" spans="5:7" x14ac:dyDescent="0.25">
      <c r="E1234" s="61">
        <f t="shared" ca="1" si="58"/>
        <v>0.60937038167539637</v>
      </c>
      <c r="F1234" s="79">
        <f t="shared" ca="1" si="59"/>
        <v>2.1788946775022788</v>
      </c>
      <c r="G1234" s="66">
        <f t="shared" ca="1" si="57"/>
        <v>-5.9735481422254635</v>
      </c>
    </row>
    <row r="1235" spans="5:7" x14ac:dyDescent="0.25">
      <c r="E1235" s="61">
        <f t="shared" ca="1" si="58"/>
        <v>0.23249221460577363</v>
      </c>
      <c r="F1235" s="79">
        <f t="shared" ca="1" si="59"/>
        <v>1.441734143947621</v>
      </c>
      <c r="G1235" s="66">
        <f t="shared" ca="1" si="57"/>
        <v>-5.9782807609441706</v>
      </c>
    </row>
    <row r="1236" spans="5:7" x14ac:dyDescent="0.25">
      <c r="E1236" s="61">
        <f t="shared" ca="1" si="58"/>
        <v>0.14324796063551304</v>
      </c>
      <c r="F1236" s="79">
        <f t="shared" ca="1" si="59"/>
        <v>0.96499198530723707</v>
      </c>
      <c r="G1236" s="66">
        <f t="shared" ca="1" si="57"/>
        <v>-5.9813721506672062</v>
      </c>
    </row>
    <row r="1237" spans="5:7" x14ac:dyDescent="0.25">
      <c r="E1237" s="61">
        <f t="shared" ca="1" si="58"/>
        <v>0.24459157678581944</v>
      </c>
      <c r="F1237" s="79">
        <f t="shared" ca="1" si="59"/>
        <v>1.4827135588158593</v>
      </c>
      <c r="G1237" s="66">
        <f t="shared" ca="1" si="57"/>
        <v>-5.9780161525825681</v>
      </c>
    </row>
    <row r="1238" spans="5:7" x14ac:dyDescent="0.25">
      <c r="E1238" s="61">
        <f t="shared" ca="1" si="58"/>
        <v>0.33692704160123677</v>
      </c>
      <c r="F1238" s="79">
        <f t="shared" ca="1" si="59"/>
        <v>1.7188030831259464</v>
      </c>
      <c r="G1238" s="66">
        <f t="shared" ca="1" si="57"/>
        <v>-5.9764951664317918</v>
      </c>
    </row>
    <row r="1239" spans="5:7" x14ac:dyDescent="0.25">
      <c r="E1239" s="61">
        <f t="shared" ca="1" si="58"/>
        <v>2.4517738319029481E-2</v>
      </c>
      <c r="F1239" s="79">
        <f t="shared" ca="1" si="59"/>
        <v>-4.4785777152914656</v>
      </c>
      <c r="G1239" s="66">
        <f t="shared" ca="1" si="57"/>
        <v>-6.0182957114599471</v>
      </c>
    </row>
    <row r="1240" spans="5:7" x14ac:dyDescent="0.25">
      <c r="E1240" s="61">
        <f t="shared" ca="1" si="58"/>
        <v>0.71111659300688168</v>
      </c>
      <c r="F1240" s="79">
        <f t="shared" ca="1" si="59"/>
        <v>2.3906566805627847</v>
      </c>
      <c r="G1240" s="66">
        <f t="shared" ca="1" si="57"/>
        <v>-5.9721993778524025</v>
      </c>
    </row>
    <row r="1241" spans="5:7" x14ac:dyDescent="0.25">
      <c r="E1241" s="61">
        <f t="shared" ca="1" si="58"/>
        <v>0.84458874804202122</v>
      </c>
      <c r="F1241" s="79">
        <f t="shared" ca="1" si="59"/>
        <v>2.9413925491552124</v>
      </c>
      <c r="G1241" s="66">
        <f t="shared" ca="1" si="57"/>
        <v>-5.9687143379678353</v>
      </c>
    </row>
    <row r="1242" spans="5:7" x14ac:dyDescent="0.25">
      <c r="E1242" s="61">
        <f t="shared" ca="1" si="58"/>
        <v>0.68306145189160361</v>
      </c>
      <c r="F1242" s="79">
        <f t="shared" ca="1" si="59"/>
        <v>2.3240969542058623</v>
      </c>
      <c r="G1242" s="66">
        <f t="shared" ca="1" si="57"/>
        <v>-5.972622792272527</v>
      </c>
    </row>
    <row r="1243" spans="5:7" x14ac:dyDescent="0.25">
      <c r="E1243" s="61">
        <f t="shared" ca="1" si="58"/>
        <v>0.67848678310524935</v>
      </c>
      <c r="F1243" s="79">
        <f t="shared" ca="1" si="59"/>
        <v>2.313985398197357</v>
      </c>
      <c r="G1243" s="66">
        <f t="shared" ca="1" si="57"/>
        <v>-5.9726871579576315</v>
      </c>
    </row>
    <row r="1244" spans="5:7" x14ac:dyDescent="0.25">
      <c r="E1244" s="61">
        <f t="shared" ca="1" si="58"/>
        <v>0.78754616562306468</v>
      </c>
      <c r="F1244" s="79">
        <f t="shared" ca="1" si="59"/>
        <v>2.6344362130738652</v>
      </c>
      <c r="G1244" s="66">
        <f t="shared" ca="1" si="57"/>
        <v>-5.9706526844050503</v>
      </c>
    </row>
    <row r="1245" spans="5:7" x14ac:dyDescent="0.25">
      <c r="E1245" s="61">
        <f t="shared" ca="1" si="58"/>
        <v>5.0498709077129167E-3</v>
      </c>
      <c r="F1245" s="79">
        <f t="shared" ca="1" si="59"/>
        <v>-29.513991819015406</v>
      </c>
      <c r="G1245" s="66">
        <f t="shared" ca="1" si="57"/>
        <v>-6.2177983719696464</v>
      </c>
    </row>
    <row r="1246" spans="5:7" x14ac:dyDescent="0.25">
      <c r="E1246" s="61">
        <f t="shared" ca="1" si="58"/>
        <v>0.64353513556531483</v>
      </c>
      <c r="F1246" s="79">
        <f t="shared" ca="1" si="59"/>
        <v>2.24210063283107</v>
      </c>
      <c r="G1246" s="66">
        <f t="shared" ca="1" si="57"/>
        <v>-5.9731450621646296</v>
      </c>
    </row>
    <row r="1247" spans="5:7" x14ac:dyDescent="0.25">
      <c r="E1247" s="61">
        <f t="shared" ca="1" si="58"/>
        <v>0.71236821153483576</v>
      </c>
      <c r="F1247" s="79">
        <f t="shared" ca="1" si="59"/>
        <v>2.393832660794156</v>
      </c>
      <c r="G1247" s="66">
        <f t="shared" ca="1" si="57"/>
        <v>-5.9721791860611049</v>
      </c>
    </row>
    <row r="1248" spans="5:7" x14ac:dyDescent="0.25">
      <c r="E1248" s="61">
        <f t="shared" ca="1" si="58"/>
        <v>0.19681071280896756</v>
      </c>
      <c r="F1248" s="79">
        <f t="shared" ca="1" si="59"/>
        <v>1.2971055059723007</v>
      </c>
      <c r="G1248" s="66">
        <f t="shared" ca="1" si="57"/>
        <v>-5.9792160622183808</v>
      </c>
    </row>
    <row r="1249" spans="5:7" x14ac:dyDescent="0.25">
      <c r="E1249" s="61">
        <f t="shared" ca="1" si="58"/>
        <v>0.71452253622574136</v>
      </c>
      <c r="F1249" s="79">
        <f t="shared" ca="1" si="59"/>
        <v>2.3993456328027127</v>
      </c>
      <c r="G1249" s="66">
        <f t="shared" ca="1" si="57"/>
        <v>-5.9721441390659447</v>
      </c>
    </row>
    <row r="1250" spans="5:7" x14ac:dyDescent="0.25">
      <c r="E1250" s="61">
        <f t="shared" ca="1" si="58"/>
        <v>0.47295721910740851</v>
      </c>
      <c r="F1250" s="79">
        <f t="shared" ca="1" si="59"/>
        <v>1.9574188028222617</v>
      </c>
      <c r="G1250" s="66">
        <f t="shared" ca="1" si="57"/>
        <v>-5.9749639343848147</v>
      </c>
    </row>
    <row r="1251" spans="5:7" x14ac:dyDescent="0.25">
      <c r="E1251" s="61">
        <f t="shared" ca="1" si="58"/>
        <v>0.24196065632683816</v>
      </c>
      <c r="F1251" s="79">
        <f t="shared" ca="1" si="59"/>
        <v>1.4740835925210729</v>
      </c>
      <c r="G1251" s="66">
        <f t="shared" ca="1" si="57"/>
        <v>-5.9780718623992506</v>
      </c>
    </row>
    <row r="1252" spans="5:7" x14ac:dyDescent="0.25">
      <c r="E1252" s="61">
        <f t="shared" ca="1" si="58"/>
        <v>0.13674573327755313</v>
      </c>
      <c r="F1252" s="79">
        <f t="shared" ca="1" si="59"/>
        <v>0.9086215978697687</v>
      </c>
      <c r="G1252" s="66">
        <f t="shared" ca="1" si="57"/>
        <v>-5.9817392572279866</v>
      </c>
    </row>
    <row r="1253" spans="5:7" x14ac:dyDescent="0.25">
      <c r="E1253" s="61">
        <f t="shared" ca="1" si="58"/>
        <v>0.47623858384474338</v>
      </c>
      <c r="F1253" s="79">
        <f t="shared" ca="1" si="59"/>
        <v>1.9626061708392792</v>
      </c>
      <c r="G1253" s="66">
        <f t="shared" ca="1" si="57"/>
        <v>-5.9749307138318422</v>
      </c>
    </row>
    <row r="1254" spans="5:7" x14ac:dyDescent="0.25">
      <c r="E1254" s="61">
        <f t="shared" ca="1" si="58"/>
        <v>0.57151021337224428</v>
      </c>
      <c r="F1254" s="79">
        <f t="shared" ca="1" si="59"/>
        <v>2.1142566687851096</v>
      </c>
      <c r="G1254" s="66">
        <f t="shared" ca="1" si="57"/>
        <v>-5.9739607990691388</v>
      </c>
    </row>
    <row r="1255" spans="5:7" x14ac:dyDescent="0.25">
      <c r="E1255" s="61">
        <f t="shared" ca="1" si="58"/>
        <v>5.0337016445439531E-2</v>
      </c>
      <c r="F1255" s="79">
        <f t="shared" ca="1" si="59"/>
        <v>-1.1353869289386012</v>
      </c>
      <c r="G1255" s="66">
        <f t="shared" ca="1" si="57"/>
        <v>-5.9952718258519546</v>
      </c>
    </row>
    <row r="1256" spans="5:7" x14ac:dyDescent="0.25">
      <c r="E1256" s="61">
        <f t="shared" ca="1" si="58"/>
        <v>0.78983463066003634</v>
      </c>
      <c r="F1256" s="79">
        <f t="shared" ca="1" si="59"/>
        <v>2.6439050890904277</v>
      </c>
      <c r="G1256" s="66">
        <f t="shared" ca="1" si="57"/>
        <v>-5.9705927377500077</v>
      </c>
    </row>
    <row r="1257" spans="5:7" x14ac:dyDescent="0.25">
      <c r="E1257" s="61">
        <f t="shared" ca="1" si="58"/>
        <v>0.45278828263815318</v>
      </c>
      <c r="F1257" s="79">
        <f t="shared" ca="1" si="59"/>
        <v>1.9252913687980082</v>
      </c>
      <c r="G1257" s="66">
        <f t="shared" ca="1" si="57"/>
        <v>-5.9751697466123721</v>
      </c>
    </row>
    <row r="1258" spans="5:7" x14ac:dyDescent="0.25">
      <c r="E1258" s="61">
        <f t="shared" ca="1" si="58"/>
        <v>0.25712893291051053</v>
      </c>
      <c r="F1258" s="79">
        <f t="shared" ca="1" si="59"/>
        <v>1.5219091839862364</v>
      </c>
      <c r="G1258" s="66">
        <f t="shared" ca="1" si="57"/>
        <v>-5.9777632287315079</v>
      </c>
    </row>
    <row r="1259" spans="5:7" x14ac:dyDescent="0.25">
      <c r="E1259" s="61">
        <f t="shared" ca="1" si="58"/>
        <v>0.62191257019067636</v>
      </c>
      <c r="F1259" s="79">
        <f t="shared" ca="1" si="59"/>
        <v>2.2014475361435277</v>
      </c>
      <c r="G1259" s="66">
        <f t="shared" ca="1" si="57"/>
        <v>-5.9734042677323256</v>
      </c>
    </row>
    <row r="1260" spans="5:7" x14ac:dyDescent="0.25">
      <c r="E1260" s="61">
        <f t="shared" ca="1" si="58"/>
        <v>0.24286211268838964</v>
      </c>
      <c r="F1260" s="79">
        <f t="shared" ca="1" si="59"/>
        <v>1.4770573462145871</v>
      </c>
      <c r="G1260" s="66">
        <f t="shared" ca="1" si="57"/>
        <v>-5.9780526647624601</v>
      </c>
    </row>
    <row r="1261" spans="5:7" x14ac:dyDescent="0.25">
      <c r="E1261" s="61">
        <f t="shared" ca="1" si="58"/>
        <v>0.51863672116294535</v>
      </c>
      <c r="F1261" s="79">
        <f t="shared" ca="1" si="59"/>
        <v>2.0293079899069255</v>
      </c>
      <c r="G1261" s="66">
        <f t="shared" ca="1" si="57"/>
        <v>-5.9745038037333105</v>
      </c>
    </row>
    <row r="1262" spans="5:7" x14ac:dyDescent="0.25">
      <c r="E1262" s="61">
        <f t="shared" ca="1" si="58"/>
        <v>0.55292713527771942</v>
      </c>
      <c r="F1262" s="79">
        <f t="shared" ca="1" si="59"/>
        <v>2.0839125036283206</v>
      </c>
      <c r="G1262" s="66">
        <f t="shared" ca="1" si="57"/>
        <v>-5.9741546746384264</v>
      </c>
    </row>
    <row r="1263" spans="5:7" x14ac:dyDescent="0.25">
      <c r="E1263" s="61">
        <f t="shared" ca="1" si="58"/>
        <v>6.0419333879307868E-2</v>
      </c>
      <c r="F1263" s="79">
        <f t="shared" ca="1" si="59"/>
        <v>-0.60246068537002229</v>
      </c>
      <c r="G1263" s="66">
        <f t="shared" ca="1" si="57"/>
        <v>-5.9917025358261986</v>
      </c>
    </row>
    <row r="1264" spans="5:7" x14ac:dyDescent="0.25">
      <c r="E1264" s="61">
        <f t="shared" ca="1" si="58"/>
        <v>0.19616554372805395</v>
      </c>
      <c r="F1264" s="79">
        <f t="shared" ca="1" si="59"/>
        <v>1.2940806717593207</v>
      </c>
      <c r="G1264" s="66">
        <f t="shared" ca="1" si="57"/>
        <v>-5.9792356471448622</v>
      </c>
    </row>
    <row r="1265" spans="5:7" x14ac:dyDescent="0.25">
      <c r="E1265" s="61">
        <f t="shared" ca="1" si="58"/>
        <v>0.98227372495767873</v>
      </c>
      <c r="F1265" s="79">
        <f t="shared" ca="1" si="59"/>
        <v>10.969193079004121</v>
      </c>
      <c r="G1265" s="66">
        <f t="shared" ca="1" si="57"/>
        <v>-5.9218746868967509</v>
      </c>
    </row>
    <row r="1266" spans="5:7" x14ac:dyDescent="0.25">
      <c r="E1266" s="61">
        <f t="shared" ca="1" si="58"/>
        <v>0.69137326042230396</v>
      </c>
      <c r="F1266" s="79">
        <f t="shared" ca="1" si="59"/>
        <v>2.3429623275625793</v>
      </c>
      <c r="G1266" s="66">
        <f t="shared" ca="1" si="57"/>
        <v>-5.9725027331458307</v>
      </c>
    </row>
    <row r="1267" spans="5:7" x14ac:dyDescent="0.25">
      <c r="E1267" s="61">
        <f t="shared" ca="1" si="58"/>
        <v>0.271621481398862</v>
      </c>
      <c r="F1267" s="79">
        <f t="shared" ca="1" si="59"/>
        <v>1.5636971936020432</v>
      </c>
      <c r="G1267" s="66">
        <f t="shared" ca="1" si="57"/>
        <v>-5.9774937559367167</v>
      </c>
    </row>
    <row r="1268" spans="5:7" x14ac:dyDescent="0.25">
      <c r="E1268" s="61">
        <f t="shared" ca="1" si="58"/>
        <v>0.82916544266569958</v>
      </c>
      <c r="F1268" s="79">
        <f t="shared" ca="1" si="59"/>
        <v>2.8404170858090105</v>
      </c>
      <c r="G1268" s="66">
        <f t="shared" ca="1" si="57"/>
        <v>-5.9693508375806861</v>
      </c>
    </row>
    <row r="1269" spans="5:7" x14ac:dyDescent="0.25">
      <c r="E1269" s="61">
        <f t="shared" ca="1" si="58"/>
        <v>0.87624487434740617</v>
      </c>
      <c r="F1269" s="79">
        <f t="shared" ca="1" si="59"/>
        <v>3.220586731019087</v>
      </c>
      <c r="G1269" s="66">
        <f t="shared" ca="1" si="57"/>
        <v>-5.9669602421745527</v>
      </c>
    </row>
    <row r="1270" spans="5:7" x14ac:dyDescent="0.25">
      <c r="E1270" s="61">
        <f t="shared" ca="1" si="58"/>
        <v>0.54287667725398292</v>
      </c>
      <c r="F1270" s="79">
        <f t="shared" ca="1" si="59"/>
        <v>2.0677608497973501</v>
      </c>
      <c r="G1270" s="66">
        <f t="shared" ca="1" si="57"/>
        <v>-5.9742579114123613</v>
      </c>
    </row>
    <row r="1271" spans="5:7" x14ac:dyDescent="0.25">
      <c r="E1271" s="61">
        <f t="shared" ca="1" si="58"/>
        <v>0.6050227415600502</v>
      </c>
      <c r="F1271" s="79">
        <f t="shared" ca="1" si="59"/>
        <v>2.1712281736347854</v>
      </c>
      <c r="G1271" s="66">
        <f t="shared" ca="1" si="57"/>
        <v>-5.9735970626433224</v>
      </c>
    </row>
    <row r="1272" spans="5:7" x14ac:dyDescent="0.25">
      <c r="E1272" s="61">
        <f t="shared" ca="1" si="58"/>
        <v>0.18974984451204358</v>
      </c>
      <c r="F1272" s="79">
        <f t="shared" ca="1" si="59"/>
        <v>1.2630271652788343</v>
      </c>
      <c r="G1272" s="66">
        <f t="shared" ca="1" si="57"/>
        <v>-5.9794367654074767</v>
      </c>
    </row>
    <row r="1273" spans="5:7" x14ac:dyDescent="0.25">
      <c r="E1273" s="61">
        <f t="shared" ca="1" si="58"/>
        <v>0.3389722892636402</v>
      </c>
      <c r="F1273" s="79">
        <f t="shared" ca="1" si="59"/>
        <v>1.7230167068146869</v>
      </c>
      <c r="G1273" s="66">
        <f t="shared" ca="1" si="57"/>
        <v>-5.9764680743299756</v>
      </c>
    </row>
    <row r="1274" spans="5:7" x14ac:dyDescent="0.25">
      <c r="E1274" s="61">
        <f t="shared" ca="1" si="58"/>
        <v>0.65950566907932284</v>
      </c>
      <c r="F1274" s="79">
        <f t="shared" ca="1" si="59"/>
        <v>2.273867014978419</v>
      </c>
      <c r="G1274" s="66">
        <f t="shared" ca="1" si="57"/>
        <v>-5.972942642429464</v>
      </c>
    </row>
    <row r="1275" spans="5:7" x14ac:dyDescent="0.25">
      <c r="E1275" s="61">
        <f t="shared" ca="1" si="58"/>
        <v>0.53554734748505073</v>
      </c>
      <c r="F1275" s="79">
        <f t="shared" ca="1" si="59"/>
        <v>2.0560709306508378</v>
      </c>
      <c r="G1275" s="66">
        <f t="shared" ca="1" si="57"/>
        <v>-5.9743326475029619</v>
      </c>
    </row>
    <row r="1276" spans="5:7" x14ac:dyDescent="0.25">
      <c r="E1276" s="61">
        <f t="shared" ca="1" si="58"/>
        <v>0.31517726941988899</v>
      </c>
      <c r="F1276" s="79">
        <f t="shared" ca="1" si="59"/>
        <v>1.6719598467683301</v>
      </c>
      <c r="G1276" s="66">
        <f t="shared" ca="1" si="57"/>
        <v>-5.9767964790371577</v>
      </c>
    </row>
    <row r="1277" spans="5:7" x14ac:dyDescent="0.25">
      <c r="E1277" s="61">
        <f t="shared" ca="1" si="58"/>
        <v>0.89506109370681297</v>
      </c>
      <c r="F1277" s="79">
        <f t="shared" ca="1" si="59"/>
        <v>3.4612956425381038</v>
      </c>
      <c r="G1277" s="66">
        <f t="shared" ca="1" si="57"/>
        <v>-5.9654548146843682</v>
      </c>
    </row>
    <row r="1278" spans="5:7" x14ac:dyDescent="0.25">
      <c r="E1278" s="61">
        <f t="shared" ca="1" si="58"/>
        <v>0.21321239404358361</v>
      </c>
      <c r="F1278" s="79">
        <f t="shared" ca="1" si="59"/>
        <v>1.3686643880125531</v>
      </c>
      <c r="G1278" s="66">
        <f t="shared" ca="1" si="57"/>
        <v>-5.9787530207522304</v>
      </c>
    </row>
    <row r="1279" spans="5:7" x14ac:dyDescent="0.25">
      <c r="E1279" s="61">
        <f t="shared" ca="1" si="58"/>
        <v>0.44475849034308046</v>
      </c>
      <c r="F1279" s="79">
        <f t="shared" ca="1" si="59"/>
        <v>1.9123450608423651</v>
      </c>
      <c r="G1279" s="66">
        <f t="shared" ca="1" si="57"/>
        <v>-5.9752527134289846</v>
      </c>
    </row>
    <row r="1280" spans="5:7" x14ac:dyDescent="0.25">
      <c r="E1280" s="61">
        <f t="shared" ca="1" si="58"/>
        <v>0.89468085683013354</v>
      </c>
      <c r="F1280" s="79">
        <f t="shared" ca="1" si="59"/>
        <v>3.4556165463513717</v>
      </c>
      <c r="G1280" s="66">
        <f t="shared" ca="1" si="57"/>
        <v>-5.9654902589456036</v>
      </c>
    </row>
    <row r="1281" spans="5:7" x14ac:dyDescent="0.25">
      <c r="E1281" s="61">
        <f t="shared" ca="1" si="58"/>
        <v>0.37955392856114301</v>
      </c>
      <c r="F1281" s="79">
        <f t="shared" ca="1" si="59"/>
        <v>1.8012250186830008</v>
      </c>
      <c r="G1281" s="66">
        <f t="shared" ca="1" si="57"/>
        <v>-5.9759655659996227</v>
      </c>
    </row>
    <row r="1282" spans="5:7" x14ac:dyDescent="0.25">
      <c r="E1282" s="61">
        <f t="shared" ca="1" si="58"/>
        <v>4.2618167710104515E-2</v>
      </c>
      <c r="F1282" s="79">
        <f t="shared" ca="1" si="59"/>
        <v>-1.7120973599972804</v>
      </c>
      <c r="G1282" s="66">
        <f t="shared" ca="1" si="57"/>
        <v>-5.9991662924733644</v>
      </c>
    </row>
    <row r="1283" spans="5:7" x14ac:dyDescent="0.25">
      <c r="E1283" s="61">
        <f t="shared" ca="1" si="58"/>
        <v>0.73157613228275331</v>
      </c>
      <c r="F1283" s="79">
        <f t="shared" ca="1" si="59"/>
        <v>2.4452287130939245</v>
      </c>
      <c r="G1283" s="66">
        <f t="shared" ref="G1283:G1346" ca="1" si="60">LN(1/(PI()*$O$14*(1 + ((F1283-$O$13)/$O$14)^2)))</f>
        <v>-5.9718525791446835</v>
      </c>
    </row>
    <row r="1284" spans="5:7" x14ac:dyDescent="0.25">
      <c r="E1284" s="61">
        <f t="shared" ref="E1284:E1347" ca="1" si="61">RAND()</f>
        <v>0.53650866467424829</v>
      </c>
      <c r="F1284" s="79">
        <f t="shared" ref="F1284:F1347" ca="1" si="62">$C$3+$C$4*TAN(PI()*(E1284-0.5))</f>
        <v>2.0576004767061562</v>
      </c>
      <c r="G1284" s="66">
        <f t="shared" ca="1" si="60"/>
        <v>-5.9743228679628047</v>
      </c>
    </row>
    <row r="1285" spans="5:7" x14ac:dyDescent="0.25">
      <c r="E1285" s="61">
        <f t="shared" ca="1" si="61"/>
        <v>7.8845825722853591E-2</v>
      </c>
      <c r="F1285" s="79">
        <f t="shared" ca="1" si="62"/>
        <v>2.2894538940677611E-2</v>
      </c>
      <c r="G1285" s="66">
        <f t="shared" ca="1" si="60"/>
        <v>-5.9875508272875058</v>
      </c>
    </row>
    <row r="1286" spans="5:7" x14ac:dyDescent="0.25">
      <c r="E1286" s="61">
        <f t="shared" ca="1" si="61"/>
        <v>0.81213677239210791</v>
      </c>
      <c r="F1286" s="79">
        <f t="shared" ca="1" si="62"/>
        <v>2.7464575263379976</v>
      </c>
      <c r="G1286" s="66">
        <f t="shared" ca="1" si="60"/>
        <v>-5.9699441110917784</v>
      </c>
    </row>
    <row r="1287" spans="5:7" x14ac:dyDescent="0.25">
      <c r="E1287" s="61">
        <f t="shared" ca="1" si="61"/>
        <v>0.5326126319322031</v>
      </c>
      <c r="F1287" s="79">
        <f t="shared" ca="1" si="62"/>
        <v>2.0514078069566044</v>
      </c>
      <c r="G1287" s="66">
        <f t="shared" ca="1" si="60"/>
        <v>-5.9743624639137414</v>
      </c>
    </row>
    <row r="1288" spans="5:7" x14ac:dyDescent="0.25">
      <c r="E1288" s="61">
        <f t="shared" ca="1" si="61"/>
        <v>0.27786387844832672</v>
      </c>
      <c r="F1288" s="79">
        <f t="shared" ca="1" si="62"/>
        <v>1.5806806042813677</v>
      </c>
      <c r="G1288" s="66">
        <f t="shared" ca="1" si="60"/>
        <v>-5.9773842902047427</v>
      </c>
    </row>
    <row r="1289" spans="5:7" x14ac:dyDescent="0.25">
      <c r="E1289" s="61">
        <f t="shared" ca="1" si="61"/>
        <v>5.0622029132452617E-2</v>
      </c>
      <c r="F1289" s="79">
        <f t="shared" ca="1" si="62"/>
        <v>-1.1174354140920992</v>
      </c>
      <c r="G1289" s="66">
        <f t="shared" ca="1" si="60"/>
        <v>-5.9951511316306165</v>
      </c>
    </row>
    <row r="1290" spans="5:7" x14ac:dyDescent="0.25">
      <c r="E1290" s="61">
        <f t="shared" ca="1" si="61"/>
        <v>0.64309204891204497</v>
      </c>
      <c r="F1290" s="79">
        <f t="shared" ca="1" si="62"/>
        <v>2.2412420345487729</v>
      </c>
      <c r="G1290" s="66">
        <f t="shared" ca="1" si="60"/>
        <v>-5.9731505347786298</v>
      </c>
    </row>
    <row r="1291" spans="5:7" x14ac:dyDescent="0.25">
      <c r="E1291" s="61">
        <f t="shared" ca="1" si="61"/>
        <v>5.5625546609673227E-2</v>
      </c>
      <c r="F1291" s="79">
        <f t="shared" ca="1" si="62"/>
        <v>-0.8319994063937739</v>
      </c>
      <c r="G1291" s="66">
        <f t="shared" ca="1" si="60"/>
        <v>-5.9932363800997335</v>
      </c>
    </row>
    <row r="1292" spans="5:7" x14ac:dyDescent="0.25">
      <c r="E1292" s="61">
        <f t="shared" ca="1" si="61"/>
        <v>0.58410511745691329</v>
      </c>
      <c r="F1292" s="79">
        <f t="shared" ca="1" si="62"/>
        <v>2.1352747994920627</v>
      </c>
      <c r="G1292" s="66">
        <f t="shared" ca="1" si="60"/>
        <v>-5.9738265675409119</v>
      </c>
    </row>
    <row r="1293" spans="5:7" x14ac:dyDescent="0.25">
      <c r="E1293" s="61">
        <f t="shared" ca="1" si="61"/>
        <v>0.814523036240557</v>
      </c>
      <c r="F1293" s="79">
        <f t="shared" ca="1" si="62"/>
        <v>2.7586973473431886</v>
      </c>
      <c r="G1293" s="66">
        <f t="shared" ca="1" si="60"/>
        <v>-5.9698667727191763</v>
      </c>
    </row>
    <row r="1294" spans="5:7" x14ac:dyDescent="0.25">
      <c r="E1294" s="61">
        <f t="shared" ca="1" si="61"/>
        <v>0.92040902790394974</v>
      </c>
      <c r="F1294" s="79">
        <f t="shared" ca="1" si="62"/>
        <v>3.9578122759132355</v>
      </c>
      <c r="G1294" s="66">
        <f t="shared" ca="1" si="60"/>
        <v>-5.9623697865956666</v>
      </c>
    </row>
    <row r="1295" spans="5:7" x14ac:dyDescent="0.25">
      <c r="E1295" s="61">
        <f t="shared" ca="1" si="61"/>
        <v>0.53392319277068423</v>
      </c>
      <c r="F1295" s="79">
        <f t="shared" ca="1" si="62"/>
        <v>2.0534890857295052</v>
      </c>
      <c r="G1295" s="66">
        <f t="shared" ca="1" si="60"/>
        <v>-5.9743491557515966</v>
      </c>
    </row>
    <row r="1296" spans="5:7" x14ac:dyDescent="0.25">
      <c r="E1296" s="61">
        <f t="shared" ca="1" si="61"/>
        <v>0.96612253498746303</v>
      </c>
      <c r="F1296" s="79">
        <f t="shared" ca="1" si="62"/>
        <v>6.6802074339002129</v>
      </c>
      <c r="G1296" s="66">
        <f t="shared" ca="1" si="60"/>
        <v>-5.9459512126108143</v>
      </c>
    </row>
    <row r="1297" spans="5:7" x14ac:dyDescent="0.25">
      <c r="E1297" s="61">
        <f t="shared" ca="1" si="61"/>
        <v>0.28733224284672076</v>
      </c>
      <c r="F1297" s="79">
        <f t="shared" ca="1" si="62"/>
        <v>1.6054043266076623</v>
      </c>
      <c r="G1297" s="66">
        <f t="shared" ca="1" si="60"/>
        <v>-5.9772249893976577</v>
      </c>
    </row>
    <row r="1298" spans="5:7" x14ac:dyDescent="0.25">
      <c r="E1298" s="61">
        <f t="shared" ca="1" si="61"/>
        <v>7.9120633760202952E-2</v>
      </c>
      <c r="F1298" s="79">
        <f t="shared" ca="1" si="62"/>
        <v>3.0051235686802125E-2</v>
      </c>
      <c r="G1298" s="66">
        <f t="shared" ca="1" si="60"/>
        <v>-5.9875035452018448</v>
      </c>
    </row>
    <row r="1299" spans="5:7" x14ac:dyDescent="0.25">
      <c r="E1299" s="61">
        <f t="shared" ca="1" si="61"/>
        <v>0.93392398423243139</v>
      </c>
      <c r="F1299" s="79">
        <f t="shared" ca="1" si="62"/>
        <v>4.3739672230959705</v>
      </c>
      <c r="G1299" s="66">
        <f t="shared" ca="1" si="60"/>
        <v>-5.9598052607557133</v>
      </c>
    </row>
    <row r="1300" spans="5:7" x14ac:dyDescent="0.25">
      <c r="E1300" s="61">
        <f t="shared" ca="1" si="61"/>
        <v>0.278196146440987</v>
      </c>
      <c r="F1300" s="79">
        <f t="shared" ca="1" si="62"/>
        <v>1.5815688303150657</v>
      </c>
      <c r="G1300" s="66">
        <f t="shared" ca="1" si="60"/>
        <v>-5.9773785660300938</v>
      </c>
    </row>
    <row r="1301" spans="5:7" x14ac:dyDescent="0.25">
      <c r="E1301" s="61">
        <f t="shared" ca="1" si="61"/>
        <v>0.10587523911844332</v>
      </c>
      <c r="F1301" s="79">
        <f t="shared" ca="1" si="62"/>
        <v>0.55261836236072592</v>
      </c>
      <c r="G1301" s="66">
        <f t="shared" ca="1" si="60"/>
        <v>-5.9840653516428253</v>
      </c>
    </row>
    <row r="1302" spans="5:7" x14ac:dyDescent="0.25">
      <c r="E1302" s="61">
        <f t="shared" ca="1" si="61"/>
        <v>0.68249316559377293</v>
      </c>
      <c r="F1302" s="79">
        <f t="shared" ca="1" si="62"/>
        <v>2.3228306994661381</v>
      </c>
      <c r="G1302" s="66">
        <f t="shared" ca="1" si="60"/>
        <v>-5.9726308520851816</v>
      </c>
    </row>
    <row r="1303" spans="5:7" x14ac:dyDescent="0.25">
      <c r="E1303" s="61">
        <f t="shared" ca="1" si="61"/>
        <v>0.76641614228331378</v>
      </c>
      <c r="F1303" s="79">
        <f t="shared" ca="1" si="62"/>
        <v>2.5544281073735684</v>
      </c>
      <c r="G1303" s="66">
        <f t="shared" ca="1" si="60"/>
        <v>-5.9711595973961016</v>
      </c>
    </row>
    <row r="1304" spans="5:7" x14ac:dyDescent="0.25">
      <c r="E1304" s="61">
        <f t="shared" ca="1" si="61"/>
        <v>0.70624996080862357</v>
      </c>
      <c r="F1304" s="79">
        <f t="shared" ca="1" si="62"/>
        <v>2.378489999397583</v>
      </c>
      <c r="G1304" s="66">
        <f t="shared" ca="1" si="60"/>
        <v>-5.9722767395117371</v>
      </c>
    </row>
    <row r="1305" spans="5:7" x14ac:dyDescent="0.25">
      <c r="E1305" s="61">
        <f t="shared" ca="1" si="61"/>
        <v>0.22094576241903074</v>
      </c>
      <c r="F1305" s="79">
        <f t="shared" ca="1" si="62"/>
        <v>1.3992470783095645</v>
      </c>
      <c r="G1305" s="66">
        <f t="shared" ca="1" si="60"/>
        <v>-5.9785552919677816</v>
      </c>
    </row>
    <row r="1306" spans="5:7" x14ac:dyDescent="0.25">
      <c r="E1306" s="61">
        <f t="shared" ca="1" si="61"/>
        <v>0.56446179240298655</v>
      </c>
      <c r="F1306" s="79">
        <f t="shared" ca="1" si="62"/>
        <v>2.1026636587812599</v>
      </c>
      <c r="G1306" s="66">
        <f t="shared" ca="1" si="60"/>
        <v>-5.97403485770299</v>
      </c>
    </row>
    <row r="1307" spans="5:7" x14ac:dyDescent="0.25">
      <c r="E1307" s="61">
        <f t="shared" ca="1" si="61"/>
        <v>0.92648060562761003</v>
      </c>
      <c r="F1307" s="79">
        <f t="shared" ca="1" si="62"/>
        <v>4.1261698840697241</v>
      </c>
      <c r="G1307" s="66">
        <f t="shared" ca="1" si="60"/>
        <v>-5.9613299566712303</v>
      </c>
    </row>
    <row r="1308" spans="5:7" x14ac:dyDescent="0.25">
      <c r="E1308" s="61">
        <f t="shared" ca="1" si="61"/>
        <v>0.73737814123392764</v>
      </c>
      <c r="F1308" s="79">
        <f t="shared" ca="1" si="62"/>
        <v>2.4618403921360859</v>
      </c>
      <c r="G1308" s="66">
        <f t="shared" ca="1" si="60"/>
        <v>-5.9717470778354711</v>
      </c>
    </row>
    <row r="1309" spans="5:7" x14ac:dyDescent="0.25">
      <c r="E1309" s="61">
        <f t="shared" ca="1" si="61"/>
        <v>0.96791861224753051</v>
      </c>
      <c r="F1309" s="79">
        <f t="shared" ca="1" si="62"/>
        <v>6.9441652299935432</v>
      </c>
      <c r="G1309" s="66">
        <f t="shared" ca="1" si="60"/>
        <v>-5.9444050230149257</v>
      </c>
    </row>
    <row r="1310" spans="5:7" x14ac:dyDescent="0.25">
      <c r="E1310" s="61">
        <f t="shared" ca="1" si="61"/>
        <v>0.35573257914251522</v>
      </c>
      <c r="F1310" s="79">
        <f t="shared" ca="1" si="62"/>
        <v>1.7564778280827595</v>
      </c>
      <c r="G1310" s="66">
        <f t="shared" ca="1" si="60"/>
        <v>-5.976252998336661</v>
      </c>
    </row>
    <row r="1311" spans="5:7" x14ac:dyDescent="0.25">
      <c r="E1311" s="61">
        <f t="shared" ca="1" si="61"/>
        <v>0.88255323856673573</v>
      </c>
      <c r="F1311" s="79">
        <f t="shared" ca="1" si="62"/>
        <v>3.2930637126512039</v>
      </c>
      <c r="G1311" s="66">
        <f t="shared" ca="1" si="60"/>
        <v>-5.9665062892697405</v>
      </c>
    </row>
    <row r="1312" spans="5:7" x14ac:dyDescent="0.25">
      <c r="E1312" s="61">
        <f t="shared" ca="1" si="61"/>
        <v>0.21401443624570837</v>
      </c>
      <c r="F1312" s="79">
        <f t="shared" ca="1" si="62"/>
        <v>1.3719224935108429</v>
      </c>
      <c r="G1312" s="66">
        <f t="shared" ca="1" si="60"/>
        <v>-5.9787319511512731</v>
      </c>
    </row>
    <row r="1313" spans="5:7" x14ac:dyDescent="0.25">
      <c r="E1313" s="61">
        <f t="shared" ca="1" si="61"/>
        <v>0.83906357429419609</v>
      </c>
      <c r="F1313" s="79">
        <f t="shared" ca="1" si="62"/>
        <v>2.9031924732928456</v>
      </c>
      <c r="G1313" s="66">
        <f t="shared" ca="1" si="60"/>
        <v>-5.9689550015407837</v>
      </c>
    </row>
    <row r="1314" spans="5:7" x14ac:dyDescent="0.25">
      <c r="E1314" s="61">
        <f t="shared" ca="1" si="61"/>
        <v>0.10584673017148738</v>
      </c>
      <c r="F1314" s="79">
        <f t="shared" ca="1" si="62"/>
        <v>0.55219821609889674</v>
      </c>
      <c r="G1314" s="66">
        <f t="shared" ca="1" si="60"/>
        <v>-5.9840681046305235</v>
      </c>
    </row>
    <row r="1315" spans="5:7" x14ac:dyDescent="0.25">
      <c r="E1315" s="61">
        <f t="shared" ca="1" si="61"/>
        <v>0.42206632678986455</v>
      </c>
      <c r="F1315" s="79">
        <f t="shared" ca="1" si="62"/>
        <v>1.8750758639902962</v>
      </c>
      <c r="G1315" s="66">
        <f t="shared" ca="1" si="60"/>
        <v>-5.9754916542449941</v>
      </c>
    </row>
    <row r="1316" spans="5:7" x14ac:dyDescent="0.25">
      <c r="E1316" s="61">
        <f t="shared" ca="1" si="61"/>
        <v>5.660495447263203E-2</v>
      </c>
      <c r="F1316" s="79">
        <f t="shared" ca="1" si="62"/>
        <v>-0.78197771186078535</v>
      </c>
      <c r="G1316" s="66">
        <f t="shared" ca="1" si="60"/>
        <v>-5.9929016682999139</v>
      </c>
    </row>
    <row r="1317" spans="5:7" x14ac:dyDescent="0.25">
      <c r="E1317" s="61">
        <f t="shared" ca="1" si="61"/>
        <v>0.40401869551001923</v>
      </c>
      <c r="F1317" s="79">
        <f t="shared" ca="1" si="62"/>
        <v>1.8444909938389451</v>
      </c>
      <c r="G1317" s="66">
        <f t="shared" ca="1" si="60"/>
        <v>-5.975687851246021</v>
      </c>
    </row>
    <row r="1318" spans="5:7" x14ac:dyDescent="0.25">
      <c r="E1318" s="61">
        <f t="shared" ca="1" si="61"/>
        <v>0.88562307286503072</v>
      </c>
      <c r="F1318" s="79">
        <f t="shared" ca="1" si="62"/>
        <v>3.3310856491458272</v>
      </c>
      <c r="G1318" s="66">
        <f t="shared" ca="1" si="60"/>
        <v>-5.9662683735879547</v>
      </c>
    </row>
    <row r="1319" spans="5:7" x14ac:dyDescent="0.25">
      <c r="E1319" s="61">
        <f t="shared" ca="1" si="61"/>
        <v>0.41219532774658885</v>
      </c>
      <c r="F1319" s="79">
        <f t="shared" ca="1" si="62"/>
        <v>1.8584686318159938</v>
      </c>
      <c r="G1319" s="66">
        <f t="shared" ca="1" si="60"/>
        <v>-5.9755981745637996</v>
      </c>
    </row>
    <row r="1320" spans="5:7" x14ac:dyDescent="0.25">
      <c r="E1320" s="61">
        <f t="shared" ca="1" si="61"/>
        <v>0.45895742771896619</v>
      </c>
      <c r="F1320" s="79">
        <f t="shared" ca="1" si="62"/>
        <v>1.9351708116551638</v>
      </c>
      <c r="G1320" s="66">
        <f t="shared" ca="1" si="60"/>
        <v>-5.9751064459520107</v>
      </c>
    </row>
    <row r="1321" spans="5:7" x14ac:dyDescent="0.25">
      <c r="E1321" s="61">
        <f t="shared" ca="1" si="61"/>
        <v>0.77035017221283664</v>
      </c>
      <c r="F1321" s="79">
        <f t="shared" ca="1" si="62"/>
        <v>2.5683979808856137</v>
      </c>
      <c r="G1321" s="66">
        <f t="shared" ca="1" si="60"/>
        <v>-5.9710710374560483</v>
      </c>
    </row>
    <row r="1322" spans="5:7" x14ac:dyDescent="0.25">
      <c r="E1322" s="61">
        <f t="shared" ca="1" si="61"/>
        <v>0.47053191272441364</v>
      </c>
      <c r="F1322" s="79">
        <f t="shared" ca="1" si="62"/>
        <v>1.9535789444661442</v>
      </c>
      <c r="G1322" s="66">
        <f t="shared" ca="1" si="60"/>
        <v>-5.9749885271720631</v>
      </c>
    </row>
    <row r="1323" spans="5:7" x14ac:dyDescent="0.25">
      <c r="E1323" s="61">
        <f t="shared" ca="1" si="61"/>
        <v>0.31265438028170967</v>
      </c>
      <c r="F1323" s="79">
        <f t="shared" ca="1" si="62"/>
        <v>1.6662613346058428</v>
      </c>
      <c r="G1323" s="66">
        <f t="shared" ca="1" si="60"/>
        <v>-5.9768331498486535</v>
      </c>
    </row>
    <row r="1324" spans="5:7" x14ac:dyDescent="0.25">
      <c r="E1324" s="61">
        <f t="shared" ca="1" si="61"/>
        <v>0.27975086305957642</v>
      </c>
      <c r="F1324" s="79">
        <f t="shared" ca="1" si="62"/>
        <v>1.5857044292534037</v>
      </c>
      <c r="G1324" s="66">
        <f t="shared" ca="1" si="60"/>
        <v>-5.9773519152560688</v>
      </c>
    </row>
    <row r="1325" spans="5:7" x14ac:dyDescent="0.25">
      <c r="E1325" s="61">
        <f t="shared" ca="1" si="61"/>
        <v>0.68407076680950463</v>
      </c>
      <c r="F1325" s="79">
        <f t="shared" ca="1" si="62"/>
        <v>2.3263531532806798</v>
      </c>
      <c r="G1325" s="66">
        <f t="shared" ca="1" si="60"/>
        <v>-5.9726084318136019</v>
      </c>
    </row>
    <row r="1326" spans="5:7" x14ac:dyDescent="0.25">
      <c r="E1326" s="61">
        <f t="shared" ca="1" si="61"/>
        <v>0.1363558565075611</v>
      </c>
      <c r="F1326" s="79">
        <f t="shared" ca="1" si="62"/>
        <v>0.90508189942072859</v>
      </c>
      <c r="G1326" s="66">
        <f t="shared" ca="1" si="60"/>
        <v>-5.9817623202551795</v>
      </c>
    </row>
    <row r="1327" spans="5:7" x14ac:dyDescent="0.25">
      <c r="E1327" s="61">
        <f t="shared" ca="1" si="61"/>
        <v>5.4424594669697957E-2</v>
      </c>
      <c r="F1327" s="79">
        <f t="shared" ca="1" si="62"/>
        <v>-0.89576788344195801</v>
      </c>
      <c r="G1327" s="66">
        <f t="shared" ca="1" si="60"/>
        <v>-5.9936634408898657</v>
      </c>
    </row>
    <row r="1328" spans="5:7" x14ac:dyDescent="0.25">
      <c r="E1328" s="61">
        <f t="shared" ca="1" si="61"/>
        <v>0.36222451233571751</v>
      </c>
      <c r="F1328" s="79">
        <f t="shared" ca="1" si="62"/>
        <v>1.7689719304142011</v>
      </c>
      <c r="G1328" s="66">
        <f t="shared" ca="1" si="60"/>
        <v>-5.9761727213427163</v>
      </c>
    </row>
    <row r="1329" spans="5:7" x14ac:dyDescent="0.25">
      <c r="E1329" s="61">
        <f t="shared" ca="1" si="61"/>
        <v>0.46437780188391242</v>
      </c>
      <c r="F1329" s="79">
        <f t="shared" ca="1" si="62"/>
        <v>1.9438100125105766</v>
      </c>
      <c r="G1329" s="66">
        <f t="shared" ca="1" si="60"/>
        <v>-5.975051100462708</v>
      </c>
    </row>
    <row r="1330" spans="5:7" x14ac:dyDescent="0.25">
      <c r="E1330" s="61">
        <f t="shared" ca="1" si="61"/>
        <v>0.68803028929929722</v>
      </c>
      <c r="F1330" s="79">
        <f t="shared" ca="1" si="62"/>
        <v>2.3352955321836575</v>
      </c>
      <c r="G1330" s="66">
        <f t="shared" ca="1" si="60"/>
        <v>-5.9725515199562906</v>
      </c>
    </row>
    <row r="1331" spans="5:7" x14ac:dyDescent="0.25">
      <c r="E1331" s="61">
        <f t="shared" ca="1" si="61"/>
        <v>0.39607839133153089</v>
      </c>
      <c r="F1331" s="79">
        <f t="shared" ca="1" si="62"/>
        <v>1.8307020505845433</v>
      </c>
      <c r="G1331" s="66">
        <f t="shared" ca="1" si="60"/>
        <v>-5.9757763377485471</v>
      </c>
    </row>
    <row r="1332" spans="5:7" x14ac:dyDescent="0.25">
      <c r="E1332" s="61">
        <f t="shared" ca="1" si="61"/>
        <v>0.59210742125760163</v>
      </c>
      <c r="F1332" s="79">
        <f t="shared" ca="1" si="62"/>
        <v>2.1488601398843961</v>
      </c>
      <c r="G1332" s="66">
        <f t="shared" ca="1" si="60"/>
        <v>-5.973739830504198</v>
      </c>
    </row>
    <row r="1333" spans="5:7" x14ac:dyDescent="0.25">
      <c r="E1333" s="61">
        <f t="shared" ca="1" si="61"/>
        <v>0.82479873336305476</v>
      </c>
      <c r="F1333" s="79">
        <f t="shared" ca="1" si="62"/>
        <v>2.8147690026500896</v>
      </c>
      <c r="G1333" s="66">
        <f t="shared" ca="1" si="60"/>
        <v>-5.9695126876386162</v>
      </c>
    </row>
    <row r="1334" spans="5:7" x14ac:dyDescent="0.25">
      <c r="E1334" s="61">
        <f t="shared" ca="1" si="61"/>
        <v>0.70254414148002908</v>
      </c>
      <c r="F1334" s="79">
        <f t="shared" ca="1" si="62"/>
        <v>2.3694129053273785</v>
      </c>
      <c r="G1334" s="66">
        <f t="shared" ca="1" si="60"/>
        <v>-5.9723344664889009</v>
      </c>
    </row>
    <row r="1335" spans="5:7" x14ac:dyDescent="0.25">
      <c r="E1335" s="61">
        <f t="shared" ca="1" si="61"/>
        <v>0.2089758122126697</v>
      </c>
      <c r="F1335" s="79">
        <f t="shared" ca="1" si="62"/>
        <v>1.3511034037235403</v>
      </c>
      <c r="G1335" s="66">
        <f t="shared" ca="1" si="60"/>
        <v>-5.9788666038882896</v>
      </c>
    </row>
    <row r="1336" spans="5:7" x14ac:dyDescent="0.25">
      <c r="E1336" s="61">
        <f t="shared" ca="1" si="61"/>
        <v>0.72853535984040418</v>
      </c>
      <c r="F1336" s="79">
        <f t="shared" ca="1" si="62"/>
        <v>2.4367369515323989</v>
      </c>
      <c r="G1336" s="66">
        <f t="shared" ca="1" si="60"/>
        <v>-5.971906522122187</v>
      </c>
    </row>
    <row r="1337" spans="5:7" x14ac:dyDescent="0.25">
      <c r="E1337" s="61">
        <f t="shared" ca="1" si="61"/>
        <v>0.9978494192788363</v>
      </c>
      <c r="F1337" s="79">
        <f t="shared" ca="1" si="62"/>
        <v>76.0044397661147</v>
      </c>
      <c r="G1337" s="66">
        <f t="shared" ca="1" si="60"/>
        <v>-5.9040695415326239</v>
      </c>
    </row>
    <row r="1338" spans="5:7" x14ac:dyDescent="0.25">
      <c r="E1338" s="61">
        <f t="shared" ca="1" si="61"/>
        <v>5.4835393048979442E-2</v>
      </c>
      <c r="F1338" s="79">
        <f t="shared" ca="1" si="62"/>
        <v>-0.87364402345480086</v>
      </c>
      <c r="G1338" s="66">
        <f t="shared" ca="1" si="60"/>
        <v>-5.9935152299813215</v>
      </c>
    </row>
    <row r="1339" spans="5:7" x14ac:dyDescent="0.25">
      <c r="E1339" s="61">
        <f t="shared" ca="1" si="61"/>
        <v>0.9694239172728315</v>
      </c>
      <c r="F1339" s="79">
        <f t="shared" ca="1" si="62"/>
        <v>7.1891909205072313</v>
      </c>
      <c r="G1339" s="66">
        <f t="shared" ca="1" si="60"/>
        <v>-5.9429771194865273</v>
      </c>
    </row>
    <row r="1340" spans="5:7" x14ac:dyDescent="0.25">
      <c r="E1340" s="61">
        <f t="shared" ca="1" si="61"/>
        <v>0.34428580360706951</v>
      </c>
      <c r="F1340" s="79">
        <f t="shared" ca="1" si="62"/>
        <v>1.7338255565496599</v>
      </c>
      <c r="G1340" s="66">
        <f t="shared" ca="1" si="60"/>
        <v>-5.9763985859136355</v>
      </c>
    </row>
    <row r="1341" spans="5:7" x14ac:dyDescent="0.25">
      <c r="E1341" s="61">
        <f t="shared" ca="1" si="61"/>
        <v>0.82850256406870137</v>
      </c>
      <c r="F1341" s="79">
        <f t="shared" ca="1" si="62"/>
        <v>2.8364479905101017</v>
      </c>
      <c r="G1341" s="66">
        <f t="shared" ca="1" si="60"/>
        <v>-5.9693758795300829</v>
      </c>
    </row>
    <row r="1342" spans="5:7" x14ac:dyDescent="0.25">
      <c r="E1342" s="61">
        <f t="shared" ca="1" si="61"/>
        <v>0.41773449151237896</v>
      </c>
      <c r="F1342" s="79">
        <f t="shared" ca="1" si="62"/>
        <v>1.867821558597174</v>
      </c>
      <c r="G1342" s="66">
        <f t="shared" ca="1" si="60"/>
        <v>-5.9755381804059731</v>
      </c>
    </row>
    <row r="1343" spans="5:7" x14ac:dyDescent="0.25">
      <c r="E1343" s="61">
        <f t="shared" ca="1" si="61"/>
        <v>2.1708008193192962E-2</v>
      </c>
      <c r="F1343" s="79">
        <f t="shared" ca="1" si="62"/>
        <v>-5.3202536915669691</v>
      </c>
      <c r="G1343" s="66">
        <f t="shared" ca="1" si="60"/>
        <v>-6.0242577643830675</v>
      </c>
    </row>
    <row r="1344" spans="5:7" x14ac:dyDescent="0.25">
      <c r="E1344" s="61">
        <f t="shared" ca="1" si="61"/>
        <v>0.54728627568321198</v>
      </c>
      <c r="F1344" s="79">
        <f t="shared" ca="1" si="62"/>
        <v>2.0748283660060296</v>
      </c>
      <c r="G1344" s="66">
        <f t="shared" ca="1" si="60"/>
        <v>-5.9742127344167821</v>
      </c>
    </row>
    <row r="1345" spans="5:7" x14ac:dyDescent="0.25">
      <c r="E1345" s="61">
        <f t="shared" ca="1" si="61"/>
        <v>0.71810408944237569</v>
      </c>
      <c r="F1345" s="79">
        <f t="shared" ca="1" si="62"/>
        <v>2.4086442791627634</v>
      </c>
      <c r="G1345" s="66">
        <f t="shared" ca="1" si="60"/>
        <v>-5.9720850332694706</v>
      </c>
    </row>
    <row r="1346" spans="5:7" x14ac:dyDescent="0.25">
      <c r="E1346" s="61">
        <f t="shared" ca="1" si="61"/>
        <v>0.12473770920424299</v>
      </c>
      <c r="F1346" s="79">
        <f t="shared" ca="1" si="62"/>
        <v>0.79007426134040881</v>
      </c>
      <c r="G1346" s="66">
        <f t="shared" ca="1" si="60"/>
        <v>-5.982512368673591</v>
      </c>
    </row>
    <row r="1347" spans="5:7" x14ac:dyDescent="0.25">
      <c r="E1347" s="61">
        <f t="shared" ca="1" si="61"/>
        <v>0.73277261337000799</v>
      </c>
      <c r="F1347" s="79">
        <f t="shared" ca="1" si="62"/>
        <v>2.4486096992719819</v>
      </c>
      <c r="G1347" s="66">
        <f t="shared" ref="G1347:G1410" ca="1" si="63">LN(1/(PI()*$O$14*(1 + ((F1347-$O$13)/$O$14)^2)))</f>
        <v>-5.9718311039735896</v>
      </c>
    </row>
    <row r="1348" spans="5:7" x14ac:dyDescent="0.25">
      <c r="E1348" s="61">
        <f t="shared" ref="E1348:E1411" ca="1" si="64">RAND()</f>
        <v>0.68872284433257547</v>
      </c>
      <c r="F1348" s="79">
        <f t="shared" ref="F1348:F1411" ca="1" si="65">$C$3+$C$4*TAN(PI()*(E1348-0.5))</f>
        <v>2.3368749055720461</v>
      </c>
      <c r="G1348" s="66">
        <f t="shared" ca="1" si="63"/>
        <v>-5.9725414692685579</v>
      </c>
    </row>
    <row r="1349" spans="5:7" x14ac:dyDescent="0.25">
      <c r="E1349" s="61">
        <f t="shared" ca="1" si="64"/>
        <v>0.28385029505360582</v>
      </c>
      <c r="F1349" s="79">
        <f t="shared" ca="1" si="65"/>
        <v>1.5964507566042307</v>
      </c>
      <c r="G1349" s="66">
        <f t="shared" ca="1" si="63"/>
        <v>-5.9772826718780898</v>
      </c>
    </row>
    <row r="1350" spans="5:7" x14ac:dyDescent="0.25">
      <c r="E1350" s="61">
        <f t="shared" ca="1" si="64"/>
        <v>0.41153343494533934</v>
      </c>
      <c r="F1350" s="79">
        <f t="shared" ca="1" si="65"/>
        <v>1.8573449646668778</v>
      </c>
      <c r="G1350" s="66">
        <f t="shared" ca="1" si="63"/>
        <v>-5.9756053829322866</v>
      </c>
    </row>
    <row r="1351" spans="5:7" x14ac:dyDescent="0.25">
      <c r="E1351" s="61">
        <f t="shared" ca="1" si="64"/>
        <v>0.35418552310775298</v>
      </c>
      <c r="F1351" s="79">
        <f t="shared" ca="1" si="65"/>
        <v>1.7534641088059377</v>
      </c>
      <c r="G1351" s="66">
        <f t="shared" ca="1" si="63"/>
        <v>-5.9762723645483549</v>
      </c>
    </row>
    <row r="1352" spans="5:7" x14ac:dyDescent="0.25">
      <c r="E1352" s="61">
        <f t="shared" ca="1" si="64"/>
        <v>0.64773971654445661</v>
      </c>
      <c r="F1352" s="79">
        <f t="shared" ca="1" si="65"/>
        <v>2.2503065746582362</v>
      </c>
      <c r="G1352" s="66">
        <f t="shared" ca="1" si="63"/>
        <v>-5.973092762369749</v>
      </c>
    </row>
    <row r="1353" spans="5:7" x14ac:dyDescent="0.25">
      <c r="E1353" s="61">
        <f t="shared" ca="1" si="64"/>
        <v>0.78321684975896755</v>
      </c>
      <c r="F1353" s="79">
        <f t="shared" ca="1" si="65"/>
        <v>2.6169867880137674</v>
      </c>
      <c r="G1353" s="66">
        <f t="shared" ca="1" si="63"/>
        <v>-5.97076318073937</v>
      </c>
    </row>
    <row r="1354" spans="5:7" x14ac:dyDescent="0.25">
      <c r="E1354" s="61">
        <f t="shared" ca="1" si="64"/>
        <v>0.42170904698469069</v>
      </c>
      <c r="F1354" s="79">
        <f t="shared" ca="1" si="65"/>
        <v>1.8744794493778909</v>
      </c>
      <c r="G1354" s="66">
        <f t="shared" ca="1" si="63"/>
        <v>-5.9754954791934178</v>
      </c>
    </row>
    <row r="1355" spans="5:7" x14ac:dyDescent="0.25">
      <c r="E1355" s="61">
        <f t="shared" ca="1" si="64"/>
        <v>0.41579019615477142</v>
      </c>
      <c r="F1355" s="79">
        <f t="shared" ca="1" si="65"/>
        <v>1.8645487072016482</v>
      </c>
      <c r="G1355" s="66">
        <f t="shared" ca="1" si="63"/>
        <v>-5.9755591729819564</v>
      </c>
    </row>
    <row r="1356" spans="5:7" x14ac:dyDescent="0.25">
      <c r="E1356" s="61">
        <f t="shared" ca="1" si="64"/>
        <v>0.29800328961253453</v>
      </c>
      <c r="F1356" s="79">
        <f t="shared" ca="1" si="65"/>
        <v>1.6319147014169788</v>
      </c>
      <c r="G1356" s="66">
        <f t="shared" ca="1" si="63"/>
        <v>-5.9770542488777787</v>
      </c>
    </row>
    <row r="1357" spans="5:7" x14ac:dyDescent="0.25">
      <c r="E1357" s="61">
        <f t="shared" ca="1" si="64"/>
        <v>0.89296474395358327</v>
      </c>
      <c r="F1357" s="79">
        <f t="shared" ca="1" si="65"/>
        <v>3.4304688420133798</v>
      </c>
      <c r="G1357" s="66">
        <f t="shared" ca="1" si="63"/>
        <v>-5.9656472531073481</v>
      </c>
    </row>
    <row r="1358" spans="5:7" x14ac:dyDescent="0.25">
      <c r="E1358" s="61">
        <f t="shared" ca="1" si="64"/>
        <v>0.83159468197469066</v>
      </c>
      <c r="F1358" s="79">
        <f t="shared" ca="1" si="65"/>
        <v>2.8552034110526217</v>
      </c>
      <c r="G1358" s="66">
        <f t="shared" ca="1" si="63"/>
        <v>-5.9692575623225492</v>
      </c>
    </row>
    <row r="1359" spans="5:7" x14ac:dyDescent="0.25">
      <c r="E1359" s="61">
        <f t="shared" ca="1" si="64"/>
        <v>1.6283080796445137E-2</v>
      </c>
      <c r="F1359" s="79">
        <f t="shared" ca="1" si="65"/>
        <v>-7.7657252055431822</v>
      </c>
      <c r="G1359" s="66">
        <f t="shared" ca="1" si="63"/>
        <v>-6.0419379387195518</v>
      </c>
    </row>
    <row r="1360" spans="5:7" x14ac:dyDescent="0.25">
      <c r="E1360" s="61">
        <f t="shared" ca="1" si="64"/>
        <v>0.98143001182566103</v>
      </c>
      <c r="F1360" s="79">
        <f t="shared" ca="1" si="65"/>
        <v>10.560820851356866</v>
      </c>
      <c r="G1360" s="66">
        <f t="shared" ca="1" si="63"/>
        <v>-5.9240688451033749</v>
      </c>
    </row>
    <row r="1361" spans="5:7" x14ac:dyDescent="0.25">
      <c r="E1361" s="61">
        <f t="shared" ca="1" si="64"/>
        <v>0.48971546144250777</v>
      </c>
      <c r="F1361" s="79">
        <f t="shared" ca="1" si="65"/>
        <v>1.9838394607551748</v>
      </c>
      <c r="G1361" s="66">
        <f t="shared" ca="1" si="63"/>
        <v>-5.9747947632105411</v>
      </c>
    </row>
    <row r="1362" spans="5:7" x14ac:dyDescent="0.25">
      <c r="E1362" s="61">
        <f t="shared" ca="1" si="64"/>
        <v>0.3005197032527358</v>
      </c>
      <c r="F1362" s="79">
        <f t="shared" ca="1" si="65"/>
        <v>1.637974528014053</v>
      </c>
      <c r="G1362" s="66">
        <f t="shared" ca="1" si="63"/>
        <v>-5.9770152309448532</v>
      </c>
    </row>
    <row r="1363" spans="5:7" x14ac:dyDescent="0.25">
      <c r="E1363" s="61">
        <f t="shared" ca="1" si="64"/>
        <v>0.88044962461008391</v>
      </c>
      <c r="F1363" s="79">
        <f t="shared" ca="1" si="65"/>
        <v>3.2680862201012202</v>
      </c>
      <c r="G1363" s="66">
        <f t="shared" ca="1" si="63"/>
        <v>-5.9666626682313781</v>
      </c>
    </row>
    <row r="1364" spans="5:7" x14ac:dyDescent="0.25">
      <c r="E1364" s="61">
        <f t="shared" ca="1" si="64"/>
        <v>4.6493897805717777E-2</v>
      </c>
      <c r="F1364" s="79">
        <f t="shared" ca="1" si="65"/>
        <v>-1.3987573224350744</v>
      </c>
      <c r="G1364" s="66">
        <f t="shared" ca="1" si="63"/>
        <v>-5.9970462469207826</v>
      </c>
    </row>
    <row r="1365" spans="5:7" x14ac:dyDescent="0.25">
      <c r="E1365" s="61">
        <f t="shared" ca="1" si="64"/>
        <v>0.71970169132392658</v>
      </c>
      <c r="F1365" s="79">
        <f t="shared" ca="1" si="65"/>
        <v>2.4128473142827298</v>
      </c>
      <c r="G1365" s="66">
        <f t="shared" ca="1" si="63"/>
        <v>-5.9720583202165507</v>
      </c>
    </row>
    <row r="1366" spans="5:7" x14ac:dyDescent="0.25">
      <c r="E1366" s="61">
        <f t="shared" ca="1" si="64"/>
        <v>0.97721085870323121</v>
      </c>
      <c r="F1366" s="79">
        <f t="shared" ca="1" si="65"/>
        <v>8.9718696141146843</v>
      </c>
      <c r="G1366" s="66">
        <f t="shared" ca="1" si="63"/>
        <v>-5.9328056844086188</v>
      </c>
    </row>
    <row r="1367" spans="5:7" x14ac:dyDescent="0.25">
      <c r="E1367" s="61">
        <f t="shared" ca="1" si="64"/>
        <v>2.7245761942263802E-2</v>
      </c>
      <c r="F1367" s="79">
        <f t="shared" ca="1" si="65"/>
        <v>-3.8271840428500195</v>
      </c>
      <c r="G1367" s="66">
        <f t="shared" ca="1" si="63"/>
        <v>-6.0137262528615505</v>
      </c>
    </row>
    <row r="1368" spans="5:7" x14ac:dyDescent="0.25">
      <c r="E1368" s="61">
        <f t="shared" ca="1" si="64"/>
        <v>0.17834841797386025</v>
      </c>
      <c r="F1368" s="79">
        <f t="shared" ca="1" si="65"/>
        <v>1.203015606941557</v>
      </c>
      <c r="G1368" s="66">
        <f t="shared" ca="1" si="63"/>
        <v>-5.9798257186217798</v>
      </c>
    </row>
    <row r="1369" spans="5:7" x14ac:dyDescent="0.25">
      <c r="E1369" s="61">
        <f t="shared" ca="1" si="64"/>
        <v>5.0944515852750616E-2</v>
      </c>
      <c r="F1369" s="79">
        <f t="shared" ca="1" si="65"/>
        <v>-1.097363777278864</v>
      </c>
      <c r="G1369" s="66">
        <f t="shared" ca="1" si="63"/>
        <v>-5.9950162212082354</v>
      </c>
    </row>
    <row r="1370" spans="5:7" x14ac:dyDescent="0.25">
      <c r="E1370" s="61">
        <f t="shared" ca="1" si="64"/>
        <v>0.64892231999160566</v>
      </c>
      <c r="F1370" s="79">
        <f t="shared" ca="1" si="65"/>
        <v>2.2526340904715512</v>
      </c>
      <c r="G1370" s="66">
        <f t="shared" ca="1" si="63"/>
        <v>-5.9730779294875624</v>
      </c>
    </row>
    <row r="1371" spans="5:7" x14ac:dyDescent="0.25">
      <c r="E1371" s="61">
        <f t="shared" ca="1" si="64"/>
        <v>0.90489864670624032</v>
      </c>
      <c r="F1371" s="79">
        <f t="shared" ca="1" si="65"/>
        <v>3.6234359222061201</v>
      </c>
      <c r="G1371" s="66">
        <f t="shared" ca="1" si="63"/>
        <v>-5.9644443728038441</v>
      </c>
    </row>
    <row r="1372" spans="5:7" x14ac:dyDescent="0.25">
      <c r="E1372" s="61">
        <f t="shared" ca="1" si="64"/>
        <v>0.11270600073233272</v>
      </c>
      <c r="F1372" s="79">
        <f t="shared" ca="1" si="65"/>
        <v>0.64738707790312566</v>
      </c>
      <c r="G1372" s="66">
        <f t="shared" ca="1" si="63"/>
        <v>-5.9834448525537036</v>
      </c>
    </row>
    <row r="1373" spans="5:7" x14ac:dyDescent="0.25">
      <c r="E1373" s="61">
        <f t="shared" ca="1" si="64"/>
        <v>0.93197041261501679</v>
      </c>
      <c r="F1373" s="79">
        <f t="shared" ca="1" si="65"/>
        <v>4.3037667837670552</v>
      </c>
      <c r="G1373" s="66">
        <f t="shared" ca="1" si="63"/>
        <v>-5.9602365034150022</v>
      </c>
    </row>
    <row r="1374" spans="5:7" x14ac:dyDescent="0.25">
      <c r="E1374" s="61">
        <f t="shared" ca="1" si="64"/>
        <v>0.62059136981718088</v>
      </c>
      <c r="F1374" s="79">
        <f t="shared" ca="1" si="65"/>
        <v>2.1990393349559776</v>
      </c>
      <c r="G1374" s="66">
        <f t="shared" ca="1" si="63"/>
        <v>-5.973419628086293</v>
      </c>
    </row>
    <row r="1375" spans="5:7" x14ac:dyDescent="0.25">
      <c r="E1375" s="61">
        <f t="shared" ca="1" si="64"/>
        <v>0.99596939302923537</v>
      </c>
      <c r="F1375" s="79">
        <f t="shared" ca="1" si="65"/>
        <v>41.484484068583718</v>
      </c>
      <c r="G1375" s="66">
        <f t="shared" ca="1" si="63"/>
        <v>-5.8270243673657474</v>
      </c>
    </row>
    <row r="1376" spans="5:7" x14ac:dyDescent="0.25">
      <c r="E1376" s="61">
        <f t="shared" ca="1" si="64"/>
        <v>3.2095178639160116E-2</v>
      </c>
      <c r="F1376" s="79">
        <f t="shared" ca="1" si="65"/>
        <v>-2.9420263273228739</v>
      </c>
      <c r="G1376" s="66">
        <f t="shared" ca="1" si="63"/>
        <v>-6.0075807422005782</v>
      </c>
    </row>
    <row r="1377" spans="5:7" x14ac:dyDescent="0.25">
      <c r="E1377" s="61">
        <f t="shared" ca="1" si="64"/>
        <v>0.5575798367002649</v>
      </c>
      <c r="F1377" s="79">
        <f t="shared" ca="1" si="65"/>
        <v>2.0914458103443998</v>
      </c>
      <c r="G1377" s="66">
        <f t="shared" ca="1" si="63"/>
        <v>-5.9741065334576176</v>
      </c>
    </row>
    <row r="1378" spans="5:7" x14ac:dyDescent="0.25">
      <c r="E1378" s="61">
        <f t="shared" ca="1" si="64"/>
        <v>1.0174965361428701E-2</v>
      </c>
      <c r="F1378" s="79">
        <f t="shared" ca="1" si="65"/>
        <v>-13.636488735636785</v>
      </c>
      <c r="G1378" s="66">
        <f t="shared" ca="1" si="63"/>
        <v>-6.0863857742723422</v>
      </c>
    </row>
    <row r="1379" spans="5:7" x14ac:dyDescent="0.25">
      <c r="E1379" s="61">
        <f t="shared" ca="1" si="64"/>
        <v>0.36211820178853293</v>
      </c>
      <c r="F1379" s="79">
        <f t="shared" ca="1" si="65"/>
        <v>1.7687692547632163</v>
      </c>
      <c r="G1379" s="66">
        <f t="shared" ca="1" si="63"/>
        <v>-5.9761740234397642</v>
      </c>
    </row>
    <row r="1380" spans="5:7" x14ac:dyDescent="0.25">
      <c r="E1380" s="61">
        <f t="shared" ca="1" si="64"/>
        <v>0.95187364408692465</v>
      </c>
      <c r="F1380" s="79">
        <f t="shared" ca="1" si="65"/>
        <v>5.2817851388345289</v>
      </c>
      <c r="G1380" s="66">
        <f t="shared" ca="1" si="63"/>
        <v>-5.9542787854675279</v>
      </c>
    </row>
    <row r="1381" spans="5:7" x14ac:dyDescent="0.25">
      <c r="E1381" s="61">
        <f t="shared" ca="1" si="64"/>
        <v>0.29222527953417543</v>
      </c>
      <c r="F1381" s="79">
        <f t="shared" ca="1" si="65"/>
        <v>1.6177287441194244</v>
      </c>
      <c r="G1381" s="66">
        <f t="shared" ca="1" si="63"/>
        <v>-5.9771456044920779</v>
      </c>
    </row>
    <row r="1382" spans="5:7" x14ac:dyDescent="0.25">
      <c r="E1382" s="61">
        <f t="shared" ca="1" si="64"/>
        <v>0.63833024728339849</v>
      </c>
      <c r="F1382" s="79">
        <f t="shared" ca="1" si="65"/>
        <v>2.2320863806454896</v>
      </c>
      <c r="G1382" s="66">
        <f t="shared" ca="1" si="63"/>
        <v>-5.9732088968765966</v>
      </c>
    </row>
    <row r="1383" spans="5:7" x14ac:dyDescent="0.25">
      <c r="E1383" s="61">
        <f t="shared" ca="1" si="64"/>
        <v>0.4991388144456832</v>
      </c>
      <c r="F1383" s="79">
        <f t="shared" ca="1" si="65"/>
        <v>1.9986472495940135</v>
      </c>
      <c r="G1383" s="66">
        <f t="shared" ca="1" si="63"/>
        <v>-5.974699981784064</v>
      </c>
    </row>
    <row r="1384" spans="5:7" x14ac:dyDescent="0.25">
      <c r="E1384" s="61">
        <f t="shared" ca="1" si="64"/>
        <v>0.49663024844251158</v>
      </c>
      <c r="F1384" s="79">
        <f t="shared" ca="1" si="65"/>
        <v>1.9947066088835657</v>
      </c>
      <c r="G1384" s="66">
        <f t="shared" ca="1" si="63"/>
        <v>-5.9747252026728974</v>
      </c>
    </row>
    <row r="1385" spans="5:7" x14ac:dyDescent="0.25">
      <c r="E1385" s="61">
        <f t="shared" ca="1" si="64"/>
        <v>0.39097241421051376</v>
      </c>
      <c r="F1385" s="79">
        <f t="shared" ca="1" si="65"/>
        <v>1.8217124816271901</v>
      </c>
      <c r="G1385" s="66">
        <f t="shared" ca="1" si="63"/>
        <v>-5.9758340365985223</v>
      </c>
    </row>
    <row r="1386" spans="5:7" x14ac:dyDescent="0.25">
      <c r="E1386" s="61">
        <f t="shared" ca="1" si="64"/>
        <v>0.98608647140775973</v>
      </c>
      <c r="F1386" s="79">
        <f t="shared" ca="1" si="65"/>
        <v>13.431576654773641</v>
      </c>
      <c r="G1386" s="66">
        <f t="shared" ca="1" si="63"/>
        <v>-5.9091003702334008</v>
      </c>
    </row>
    <row r="1387" spans="5:7" x14ac:dyDescent="0.25">
      <c r="E1387" s="61">
        <f t="shared" ca="1" si="64"/>
        <v>0.44093717440091618</v>
      </c>
      <c r="F1387" s="79">
        <f t="shared" ca="1" si="65"/>
        <v>1.9061447262831854</v>
      </c>
      <c r="G1387" s="66">
        <f t="shared" ca="1" si="63"/>
        <v>-5.9752924548110329</v>
      </c>
    </row>
    <row r="1388" spans="5:7" x14ac:dyDescent="0.25">
      <c r="E1388" s="61">
        <f t="shared" ca="1" si="64"/>
        <v>0.32519438136962897</v>
      </c>
      <c r="F1388" s="79">
        <f t="shared" ca="1" si="65"/>
        <v>1.6940194427323372</v>
      </c>
      <c r="G1388" s="66">
        <f t="shared" ca="1" si="63"/>
        <v>-5.9766545546697216</v>
      </c>
    </row>
    <row r="1389" spans="5:7" x14ac:dyDescent="0.25">
      <c r="E1389" s="61">
        <f t="shared" ca="1" si="64"/>
        <v>0.87999691427844751</v>
      </c>
      <c r="F1389" s="79">
        <f t="shared" ca="1" si="65"/>
        <v>3.2628200782265124</v>
      </c>
      <c r="G1389" s="66">
        <f t="shared" ca="1" si="63"/>
        <v>-5.9666956472301678</v>
      </c>
    </row>
    <row r="1390" spans="5:7" x14ac:dyDescent="0.25">
      <c r="E1390" s="61">
        <f t="shared" ca="1" si="64"/>
        <v>0.27791671606167345</v>
      </c>
      <c r="F1390" s="79">
        <f t="shared" ca="1" si="65"/>
        <v>1.5808219548619464</v>
      </c>
      <c r="G1390" s="66">
        <f t="shared" ca="1" si="63"/>
        <v>-5.9773833792650102</v>
      </c>
    </row>
    <row r="1391" spans="5:7" x14ac:dyDescent="0.25">
      <c r="E1391" s="61">
        <f t="shared" ca="1" si="64"/>
        <v>0.84118730653731788</v>
      </c>
      <c r="F1391" s="79">
        <f t="shared" ca="1" si="65"/>
        <v>2.9175874220779092</v>
      </c>
      <c r="G1391" s="66">
        <f t="shared" ca="1" si="63"/>
        <v>-5.9688642934815261</v>
      </c>
    </row>
    <row r="1392" spans="5:7" x14ac:dyDescent="0.25">
      <c r="E1392" s="61">
        <f t="shared" ca="1" si="64"/>
        <v>0.70109864672335853</v>
      </c>
      <c r="F1392" s="79">
        <f t="shared" ca="1" si="65"/>
        <v>2.3659146148680321</v>
      </c>
      <c r="G1392" s="66">
        <f t="shared" ca="1" si="63"/>
        <v>-5.9723567167032776</v>
      </c>
    </row>
    <row r="1393" spans="5:7" x14ac:dyDescent="0.25">
      <c r="E1393" s="61">
        <f t="shared" ca="1" si="64"/>
        <v>0.70329133109322772</v>
      </c>
      <c r="F1393" s="79">
        <f t="shared" ca="1" si="65"/>
        <v>2.3712304140988056</v>
      </c>
      <c r="G1393" s="66">
        <f t="shared" ca="1" si="63"/>
        <v>-5.9723229070898469</v>
      </c>
    </row>
    <row r="1394" spans="5:7" x14ac:dyDescent="0.25">
      <c r="E1394" s="61">
        <f t="shared" ca="1" si="64"/>
        <v>1.5177370201769458E-2</v>
      </c>
      <c r="F1394" s="79">
        <f t="shared" ca="1" si="65"/>
        <v>-8.4783839605518931</v>
      </c>
      <c r="G1394" s="66">
        <f t="shared" ca="1" si="63"/>
        <v>-6.0471869895290569</v>
      </c>
    </row>
    <row r="1395" spans="5:7" x14ac:dyDescent="0.25">
      <c r="E1395" s="61">
        <f t="shared" ca="1" si="64"/>
        <v>0.21297451322413941</v>
      </c>
      <c r="F1395" s="79">
        <f t="shared" ca="1" si="65"/>
        <v>1.3676940656303436</v>
      </c>
      <c r="G1395" s="66">
        <f t="shared" ca="1" si="63"/>
        <v>-5.9787592958748359</v>
      </c>
    </row>
    <row r="1396" spans="5:7" x14ac:dyDescent="0.25">
      <c r="E1396" s="61">
        <f t="shared" ca="1" si="64"/>
        <v>0.37884766891926647</v>
      </c>
      <c r="F1396" s="79">
        <f t="shared" ca="1" si="65"/>
        <v>1.799939157664761</v>
      </c>
      <c r="G1396" s="66">
        <f t="shared" ca="1" si="63"/>
        <v>-5.9759738227134118</v>
      </c>
    </row>
    <row r="1397" spans="5:7" x14ac:dyDescent="0.25">
      <c r="E1397" s="61">
        <f t="shared" ca="1" si="64"/>
        <v>8.8262028703062101E-2</v>
      </c>
      <c r="F1397" s="79">
        <f t="shared" ca="1" si="65"/>
        <v>0.24324285472400398</v>
      </c>
      <c r="G1397" s="66">
        <f t="shared" ca="1" si="63"/>
        <v>-5.9860974659786228</v>
      </c>
    </row>
    <row r="1398" spans="5:7" x14ac:dyDescent="0.25">
      <c r="E1398" s="61">
        <f t="shared" ca="1" si="64"/>
        <v>0.39323686111318912</v>
      </c>
      <c r="F1398" s="79">
        <f t="shared" ca="1" si="65"/>
        <v>1.825711644968764</v>
      </c>
      <c r="G1398" s="66">
        <f t="shared" ca="1" si="63"/>
        <v>-5.9758083672146043</v>
      </c>
    </row>
    <row r="1399" spans="5:7" x14ac:dyDescent="0.25">
      <c r="E1399" s="61">
        <f t="shared" ca="1" si="64"/>
        <v>0.45277045317797948</v>
      </c>
      <c r="F1399" s="79">
        <f t="shared" ca="1" si="65"/>
        <v>1.925262736849275</v>
      </c>
      <c r="G1399" s="66">
        <f t="shared" ca="1" si="63"/>
        <v>-5.9751699300813321</v>
      </c>
    </row>
    <row r="1400" spans="5:7" x14ac:dyDescent="0.25">
      <c r="E1400" s="61">
        <f t="shared" ca="1" si="64"/>
        <v>0.33300375253807968</v>
      </c>
      <c r="F1400" s="79">
        <f t="shared" ca="1" si="65"/>
        <v>1.7106341798676623</v>
      </c>
      <c r="G1400" s="66">
        <f t="shared" ca="1" si="63"/>
        <v>-5.976547694958148</v>
      </c>
    </row>
    <row r="1401" spans="5:7" x14ac:dyDescent="0.25">
      <c r="E1401" s="61">
        <f t="shared" ca="1" si="64"/>
        <v>0.99826160225478644</v>
      </c>
      <c r="F1401" s="79">
        <f t="shared" ca="1" si="65"/>
        <v>93.551752869826231</v>
      </c>
      <c r="G1401" s="66">
        <f t="shared" ca="1" si="63"/>
        <v>-6.0086802743694836</v>
      </c>
    </row>
    <row r="1402" spans="5:7" x14ac:dyDescent="0.25">
      <c r="E1402" s="61">
        <f t="shared" ca="1" si="64"/>
        <v>4.6532762946207784E-2</v>
      </c>
      <c r="F1402" s="79">
        <f t="shared" ca="1" si="65"/>
        <v>-1.39587781030581</v>
      </c>
      <c r="G1402" s="66">
        <f t="shared" ca="1" si="63"/>
        <v>-5.9970268093243853</v>
      </c>
    </row>
    <row r="1403" spans="5:7" x14ac:dyDescent="0.25">
      <c r="E1403" s="61">
        <f t="shared" ca="1" si="64"/>
        <v>0.77831884564141585</v>
      </c>
      <c r="F1403" s="79">
        <f t="shared" ca="1" si="65"/>
        <v>2.597937984801268</v>
      </c>
      <c r="G1403" s="66">
        <f t="shared" ca="1" si="63"/>
        <v>-5.970883842665839</v>
      </c>
    </row>
    <row r="1404" spans="5:7" x14ac:dyDescent="0.25">
      <c r="E1404" s="61">
        <f t="shared" ca="1" si="64"/>
        <v>0.19129768258401991</v>
      </c>
      <c r="F1404" s="79">
        <f t="shared" ca="1" si="65"/>
        <v>1.2706857932404132</v>
      </c>
      <c r="G1404" s="66">
        <f t="shared" ca="1" si="63"/>
        <v>-5.9793871548030397</v>
      </c>
    </row>
    <row r="1405" spans="5:7" x14ac:dyDescent="0.25">
      <c r="E1405" s="61">
        <f t="shared" ca="1" si="64"/>
        <v>0.36637926298595946</v>
      </c>
      <c r="F1405" s="79">
        <f t="shared" ca="1" si="65"/>
        <v>1.7768444961883361</v>
      </c>
      <c r="G1405" s="66">
        <f t="shared" ca="1" si="63"/>
        <v>-5.9761221471467545</v>
      </c>
    </row>
    <row r="1406" spans="5:7" x14ac:dyDescent="0.25">
      <c r="E1406" s="61">
        <f t="shared" ca="1" si="64"/>
        <v>0.49352125991197493</v>
      </c>
      <c r="F1406" s="79">
        <f t="shared" ca="1" si="65"/>
        <v>1.9898218133313483</v>
      </c>
      <c r="G1406" s="66">
        <f t="shared" ca="1" si="63"/>
        <v>-5.9747564686498693</v>
      </c>
    </row>
    <row r="1407" spans="5:7" x14ac:dyDescent="0.25">
      <c r="E1407" s="61">
        <f t="shared" ca="1" si="64"/>
        <v>0.21006422006445502</v>
      </c>
      <c r="F1407" s="79">
        <f t="shared" ca="1" si="65"/>
        <v>1.3556723495784631</v>
      </c>
      <c r="G1407" s="66">
        <f t="shared" ca="1" si="63"/>
        <v>-5.9788370491528529</v>
      </c>
    </row>
    <row r="1408" spans="5:7" x14ac:dyDescent="0.25">
      <c r="E1408" s="61">
        <f t="shared" ca="1" si="64"/>
        <v>0.59654626485709905</v>
      </c>
      <c r="F1408" s="79">
        <f t="shared" ca="1" si="65"/>
        <v>2.1564828262211453</v>
      </c>
      <c r="G1408" s="66">
        <f t="shared" ca="1" si="63"/>
        <v>-5.9736911713448828</v>
      </c>
    </row>
    <row r="1409" spans="5:7" x14ac:dyDescent="0.25">
      <c r="E1409" s="61">
        <f t="shared" ca="1" si="64"/>
        <v>0.70797362538196118</v>
      </c>
      <c r="F1409" s="79">
        <f t="shared" ca="1" si="65"/>
        <v>2.3827665602369121</v>
      </c>
      <c r="G1409" s="66">
        <f t="shared" ca="1" si="63"/>
        <v>-5.9722495452419855</v>
      </c>
    </row>
    <row r="1410" spans="5:7" x14ac:dyDescent="0.25">
      <c r="E1410" s="61">
        <f t="shared" ca="1" si="64"/>
        <v>0.93261253072201278</v>
      </c>
      <c r="F1410" s="79">
        <f t="shared" ca="1" si="65"/>
        <v>4.3263985240520757</v>
      </c>
      <c r="G1410" s="66">
        <f t="shared" ca="1" si="63"/>
        <v>-5.9600974156393463</v>
      </c>
    </row>
    <row r="1411" spans="5:7" x14ac:dyDescent="0.25">
      <c r="E1411" s="61">
        <f t="shared" ca="1" si="64"/>
        <v>9.3754654607989707E-2</v>
      </c>
      <c r="F1411" s="79">
        <f t="shared" ca="1" si="65"/>
        <v>0.35180765838472006</v>
      </c>
      <c r="G1411" s="66">
        <f t="shared" ref="G1411:G1474" ca="1" si="66">LN(1/(PI()*$O$14*(1 + ((F1411-$O$13)/$O$14)^2)))</f>
        <v>-5.9853832380849248</v>
      </c>
    </row>
    <row r="1412" spans="5:7" x14ac:dyDescent="0.25">
      <c r="E1412" s="61">
        <f t="shared" ref="E1412:E1475" ca="1" si="67">RAND()</f>
        <v>0.39338713672151726</v>
      </c>
      <c r="F1412" s="79">
        <f t="shared" ref="F1412:F1475" ca="1" si="68">$C$3+$C$4*TAN(PI()*(E1412-0.5))</f>
        <v>1.8259763355175405</v>
      </c>
      <c r="G1412" s="66">
        <f t="shared" ca="1" si="66"/>
        <v>-5.9758066683086186</v>
      </c>
    </row>
    <row r="1413" spans="5:7" x14ac:dyDescent="0.25">
      <c r="E1413" s="61">
        <f t="shared" ca="1" si="67"/>
        <v>0.82501604608211776</v>
      </c>
      <c r="F1413" s="79">
        <f t="shared" ca="1" si="68"/>
        <v>2.8160181760254801</v>
      </c>
      <c r="G1413" s="66">
        <f t="shared" ca="1" si="66"/>
        <v>-5.9695048031745559</v>
      </c>
    </row>
    <row r="1414" spans="5:7" x14ac:dyDescent="0.25">
      <c r="E1414" s="61">
        <f t="shared" ca="1" si="67"/>
        <v>0.15918893838128079</v>
      </c>
      <c r="F1414" s="79">
        <f t="shared" ca="1" si="68"/>
        <v>1.0849884189191812</v>
      </c>
      <c r="G1414" s="66">
        <f t="shared" ca="1" si="66"/>
        <v>-5.9805917942017439</v>
      </c>
    </row>
    <row r="1415" spans="5:7" x14ac:dyDescent="0.25">
      <c r="E1415" s="61">
        <f t="shared" ca="1" si="67"/>
        <v>0.4885511605785271</v>
      </c>
      <c r="F1415" s="79">
        <f t="shared" ca="1" si="68"/>
        <v>1.9820084460585135</v>
      </c>
      <c r="G1415" s="66">
        <f t="shared" ca="1" si="66"/>
        <v>-5.9748064847672619</v>
      </c>
    </row>
    <row r="1416" spans="5:7" x14ac:dyDescent="0.25">
      <c r="E1416" s="61">
        <f t="shared" ca="1" si="67"/>
        <v>0.73118281141924824</v>
      </c>
      <c r="F1416" s="79">
        <f t="shared" ca="1" si="68"/>
        <v>2.4441222191188174</v>
      </c>
      <c r="G1416" s="66">
        <f t="shared" ca="1" si="66"/>
        <v>-5.9718596075836778</v>
      </c>
    </row>
    <row r="1417" spans="5:7" x14ac:dyDescent="0.25">
      <c r="E1417" s="61">
        <f t="shared" ca="1" si="67"/>
        <v>0.99402910728329386</v>
      </c>
      <c r="F1417" s="79">
        <f t="shared" ca="1" si="68"/>
        <v>28.652007177362332</v>
      </c>
      <c r="G1417" s="66">
        <f t="shared" ca="1" si="66"/>
        <v>-5.8491465235048548</v>
      </c>
    </row>
    <row r="1418" spans="5:7" x14ac:dyDescent="0.25">
      <c r="E1418" s="61">
        <f t="shared" ca="1" si="67"/>
        <v>0.10777106759145982</v>
      </c>
      <c r="F1418" s="79">
        <f t="shared" ca="1" si="68"/>
        <v>0.58007750395769109</v>
      </c>
      <c r="G1418" s="66">
        <f t="shared" ca="1" si="66"/>
        <v>-5.9838854666866945</v>
      </c>
    </row>
    <row r="1419" spans="5:7" x14ac:dyDescent="0.25">
      <c r="E1419" s="61">
        <f t="shared" ca="1" si="67"/>
        <v>2.8101327138337684E-2</v>
      </c>
      <c r="F1419" s="79">
        <f t="shared" ca="1" si="68"/>
        <v>-3.6488880197141755</v>
      </c>
      <c r="G1419" s="66">
        <f t="shared" ca="1" si="66"/>
        <v>-6.0124824215940853</v>
      </c>
    </row>
    <row r="1420" spans="5:7" x14ac:dyDescent="0.25">
      <c r="E1420" s="61">
        <f t="shared" ca="1" si="67"/>
        <v>0.95561487549781232</v>
      </c>
      <c r="F1420" s="79">
        <f t="shared" ca="1" si="68"/>
        <v>5.5625019677832093</v>
      </c>
      <c r="G1420" s="66">
        <f t="shared" ca="1" si="66"/>
        <v>-5.9525889310944073</v>
      </c>
    </row>
    <row r="1421" spans="5:7" x14ac:dyDescent="0.25">
      <c r="E1421" s="61">
        <f t="shared" ca="1" si="67"/>
        <v>0.63355564973867207</v>
      </c>
      <c r="F1421" s="79">
        <f t="shared" ca="1" si="68"/>
        <v>2.2230329108282345</v>
      </c>
      <c r="G1421" s="66">
        <f t="shared" ca="1" si="66"/>
        <v>-5.9732666164813697</v>
      </c>
    </row>
    <row r="1422" spans="5:7" x14ac:dyDescent="0.25">
      <c r="E1422" s="61">
        <f t="shared" ca="1" si="67"/>
        <v>0.89227004415838773</v>
      </c>
      <c r="F1422" s="79">
        <f t="shared" ca="1" si="68"/>
        <v>3.4205080939773915</v>
      </c>
      <c r="G1422" s="66">
        <f t="shared" ca="1" si="66"/>
        <v>-5.9657094561942774</v>
      </c>
    </row>
    <row r="1423" spans="5:7" x14ac:dyDescent="0.25">
      <c r="E1423" s="61">
        <f t="shared" ca="1" si="67"/>
        <v>0.50889748933482937</v>
      </c>
      <c r="F1423" s="79">
        <f t="shared" ca="1" si="68"/>
        <v>2.0139797846978968</v>
      </c>
      <c r="G1423" s="66">
        <f t="shared" ca="1" si="66"/>
        <v>-5.9746018663174745</v>
      </c>
    </row>
    <row r="1424" spans="5:7" x14ac:dyDescent="0.25">
      <c r="E1424" s="61">
        <f t="shared" ca="1" si="67"/>
        <v>0.76817214200524397</v>
      </c>
      <c r="F1424" s="79">
        <f t="shared" ca="1" si="68"/>
        <v>2.5606158627015017</v>
      </c>
      <c r="G1424" s="66">
        <f t="shared" ca="1" si="66"/>
        <v>-5.971120368429494</v>
      </c>
    </row>
    <row r="1425" spans="5:7" x14ac:dyDescent="0.25">
      <c r="E1425" s="61">
        <f t="shared" ca="1" si="67"/>
        <v>0.5534983425515092</v>
      </c>
      <c r="F1425" s="79">
        <f t="shared" ca="1" si="68"/>
        <v>2.0848353040823309</v>
      </c>
      <c r="G1425" s="66">
        <f t="shared" ca="1" si="66"/>
        <v>-5.9741487772057766</v>
      </c>
    </row>
    <row r="1426" spans="5:7" x14ac:dyDescent="0.25">
      <c r="E1426" s="61">
        <f t="shared" ca="1" si="67"/>
        <v>0.16481966989616181</v>
      </c>
      <c r="F1426" s="79">
        <f t="shared" ca="1" si="68"/>
        <v>1.1222516229267334</v>
      </c>
      <c r="G1426" s="66">
        <f t="shared" ca="1" si="66"/>
        <v>-5.9803497728781867</v>
      </c>
    </row>
    <row r="1427" spans="5:7" x14ac:dyDescent="0.25">
      <c r="E1427" s="61">
        <f t="shared" ca="1" si="67"/>
        <v>0.56483785509130013</v>
      </c>
      <c r="F1427" s="79">
        <f t="shared" ca="1" si="68"/>
        <v>2.1032794305888194</v>
      </c>
      <c r="G1427" s="66">
        <f t="shared" ca="1" si="66"/>
        <v>-5.9740309236578346</v>
      </c>
    </row>
    <row r="1428" spans="5:7" x14ac:dyDescent="0.25">
      <c r="E1428" s="61">
        <f t="shared" ca="1" si="67"/>
        <v>0.80779087844186614</v>
      </c>
      <c r="F1428" s="79">
        <f t="shared" ca="1" si="68"/>
        <v>2.7248550850373956</v>
      </c>
      <c r="G1428" s="66">
        <f t="shared" ca="1" si="66"/>
        <v>-5.9700806477729174</v>
      </c>
    </row>
    <row r="1429" spans="5:7" x14ac:dyDescent="0.25">
      <c r="E1429" s="61">
        <f t="shared" ca="1" si="67"/>
        <v>0.86714057159300195</v>
      </c>
      <c r="F1429" s="79">
        <f t="shared" ca="1" si="68"/>
        <v>3.12753319727029</v>
      </c>
      <c r="G1429" s="66">
        <f t="shared" ca="1" si="66"/>
        <v>-5.9675439209095966</v>
      </c>
    </row>
    <row r="1430" spans="5:7" x14ac:dyDescent="0.25">
      <c r="E1430" s="61">
        <f t="shared" ca="1" si="67"/>
        <v>0.29837836378897098</v>
      </c>
      <c r="F1430" s="79">
        <f t="shared" ca="1" si="68"/>
        <v>1.6328223759781388</v>
      </c>
      <c r="G1430" s="66">
        <f t="shared" ca="1" si="66"/>
        <v>-5.9770484043061405</v>
      </c>
    </row>
    <row r="1431" spans="5:7" x14ac:dyDescent="0.25">
      <c r="E1431" s="61">
        <f t="shared" ca="1" si="67"/>
        <v>0.8837412538180367</v>
      </c>
      <c r="F1431" s="79">
        <f t="shared" ca="1" si="68"/>
        <v>3.3075505181456748</v>
      </c>
      <c r="G1431" s="66">
        <f t="shared" ca="1" si="66"/>
        <v>-5.9664156218184612</v>
      </c>
    </row>
    <row r="1432" spans="5:7" x14ac:dyDescent="0.25">
      <c r="E1432" s="61">
        <f t="shared" ca="1" si="67"/>
        <v>0.41067740498299499</v>
      </c>
      <c r="F1432" s="79">
        <f t="shared" ca="1" si="68"/>
        <v>1.8558897389921312</v>
      </c>
      <c r="G1432" s="66">
        <f t="shared" ca="1" si="66"/>
        <v>-5.9756147184619621</v>
      </c>
    </row>
    <row r="1433" spans="5:7" x14ac:dyDescent="0.25">
      <c r="E1433" s="61">
        <f t="shared" ca="1" si="67"/>
        <v>0.11358008448085199</v>
      </c>
      <c r="F1433" s="79">
        <f t="shared" ca="1" si="68"/>
        <v>0.65872390542588244</v>
      </c>
      <c r="G1433" s="66">
        <f t="shared" ca="1" si="66"/>
        <v>-5.9833706870541317</v>
      </c>
    </row>
    <row r="1434" spans="5:7" x14ac:dyDescent="0.25">
      <c r="E1434" s="61">
        <f t="shared" ca="1" si="67"/>
        <v>0.63219505910757456</v>
      </c>
      <c r="F1434" s="79">
        <f t="shared" ca="1" si="68"/>
        <v>2.2204753100876378</v>
      </c>
      <c r="G1434" s="66">
        <f t="shared" ca="1" si="66"/>
        <v>-5.9732829238391343</v>
      </c>
    </row>
    <row r="1435" spans="5:7" x14ac:dyDescent="0.25">
      <c r="E1435" s="61">
        <f t="shared" ca="1" si="67"/>
        <v>0.31595481517083956</v>
      </c>
      <c r="F1435" s="79">
        <f t="shared" ca="1" si="68"/>
        <v>1.6737041472384038</v>
      </c>
      <c r="G1435" s="66">
        <f t="shared" ca="1" si="66"/>
        <v>-5.9767852548827678</v>
      </c>
    </row>
    <row r="1436" spans="5:7" x14ac:dyDescent="0.25">
      <c r="E1436" s="61">
        <f t="shared" ca="1" si="67"/>
        <v>0.35547098725490134</v>
      </c>
      <c r="F1436" s="79">
        <f t="shared" ca="1" si="68"/>
        <v>1.7559692445390072</v>
      </c>
      <c r="G1436" s="66">
        <f t="shared" ca="1" si="66"/>
        <v>-5.9762562664353593</v>
      </c>
    </row>
    <row r="1437" spans="5:7" x14ac:dyDescent="0.25">
      <c r="E1437" s="61">
        <f t="shared" ca="1" si="67"/>
        <v>0.87353839941061051</v>
      </c>
      <c r="F1437" s="79">
        <f t="shared" ca="1" si="68"/>
        <v>3.191601329821709</v>
      </c>
      <c r="G1437" s="66">
        <f t="shared" ca="1" si="66"/>
        <v>-5.9671419512602153</v>
      </c>
    </row>
    <row r="1438" spans="5:7" x14ac:dyDescent="0.25">
      <c r="E1438" s="61">
        <f t="shared" ca="1" si="67"/>
        <v>0.85119524901320731</v>
      </c>
      <c r="F1438" s="79">
        <f t="shared" ca="1" si="68"/>
        <v>2.9904822206922819</v>
      </c>
      <c r="G1438" s="66">
        <f t="shared" ca="1" si="66"/>
        <v>-5.9684053032132063</v>
      </c>
    </row>
    <row r="1439" spans="5:7" x14ac:dyDescent="0.25">
      <c r="E1439" s="61">
        <f t="shared" ca="1" si="67"/>
        <v>0.35259667263106897</v>
      </c>
      <c r="F1439" s="79">
        <f t="shared" ca="1" si="68"/>
        <v>1.7503538989538299</v>
      </c>
      <c r="G1439" s="66">
        <f t="shared" ca="1" si="66"/>
        <v>-5.976292351824644</v>
      </c>
    </row>
    <row r="1440" spans="5:7" x14ac:dyDescent="0.25">
      <c r="E1440" s="61">
        <f t="shared" ca="1" si="67"/>
        <v>0.91130368218632218</v>
      </c>
      <c r="F1440" s="79">
        <f t="shared" ca="1" si="68"/>
        <v>3.7476970307255222</v>
      </c>
      <c r="G1440" s="66">
        <f t="shared" ca="1" si="66"/>
        <v>-5.9636719622198475</v>
      </c>
    </row>
    <row r="1441" spans="5:7" x14ac:dyDescent="0.25">
      <c r="E1441" s="61">
        <f t="shared" ca="1" si="67"/>
        <v>0.76154853077300433</v>
      </c>
      <c r="F1441" s="79">
        <f t="shared" ca="1" si="68"/>
        <v>2.5376637776428197</v>
      </c>
      <c r="G1441" s="66">
        <f t="shared" ca="1" si="66"/>
        <v>-5.9712659002980937</v>
      </c>
    </row>
    <row r="1442" spans="5:7" x14ac:dyDescent="0.25">
      <c r="E1442" s="61">
        <f t="shared" ca="1" si="67"/>
        <v>0.33361327394913076</v>
      </c>
      <c r="F1442" s="79">
        <f t="shared" ca="1" si="68"/>
        <v>1.7119108742613791</v>
      </c>
      <c r="G1442" s="66">
        <f t="shared" ca="1" si="66"/>
        <v>-5.9765394849575744</v>
      </c>
    </row>
    <row r="1443" spans="5:7" x14ac:dyDescent="0.25">
      <c r="E1443" s="61">
        <f t="shared" ca="1" si="67"/>
        <v>0.31531503519257542</v>
      </c>
      <c r="F1443" s="79">
        <f t="shared" ca="1" si="68"/>
        <v>1.6722693092441827</v>
      </c>
      <c r="G1443" s="66">
        <f t="shared" ca="1" si="66"/>
        <v>-5.9767944876968766</v>
      </c>
    </row>
    <row r="1444" spans="5:7" x14ac:dyDescent="0.25">
      <c r="E1444" s="61">
        <f t="shared" ca="1" si="67"/>
        <v>0.56927179415089313</v>
      </c>
      <c r="F1444" s="79">
        <f t="shared" ca="1" si="68"/>
        <v>2.1105628380527324</v>
      </c>
      <c r="G1444" s="66">
        <f t="shared" ca="1" si="66"/>
        <v>-5.9739843944857594</v>
      </c>
    </row>
    <row r="1445" spans="5:7" x14ac:dyDescent="0.25">
      <c r="E1445" s="61">
        <f t="shared" ca="1" si="67"/>
        <v>0.6741516558600763</v>
      </c>
      <c r="F1445" s="79">
        <f t="shared" ca="1" si="68"/>
        <v>2.3045703873673364</v>
      </c>
      <c r="G1445" s="66">
        <f t="shared" ca="1" si="66"/>
        <v>-5.972747099656492</v>
      </c>
    </row>
    <row r="1446" spans="5:7" x14ac:dyDescent="0.25">
      <c r="E1446" s="61">
        <f t="shared" ca="1" si="67"/>
        <v>0.73424328545393902</v>
      </c>
      <c r="F1446" s="79">
        <f t="shared" ca="1" si="68"/>
        <v>2.4527968705881311</v>
      </c>
      <c r="G1446" s="66">
        <f t="shared" ca="1" si="66"/>
        <v>-5.9718045098313564</v>
      </c>
    </row>
    <row r="1447" spans="5:7" x14ac:dyDescent="0.25">
      <c r="E1447" s="61">
        <f t="shared" ca="1" si="67"/>
        <v>0.15287445528547894</v>
      </c>
      <c r="F1447" s="79">
        <f t="shared" ca="1" si="68"/>
        <v>1.0402207739509808</v>
      </c>
      <c r="G1447" s="66">
        <f t="shared" ca="1" si="66"/>
        <v>-5.9808827489728884</v>
      </c>
    </row>
    <row r="1448" spans="5:7" x14ac:dyDescent="0.25">
      <c r="E1448" s="61">
        <f t="shared" ca="1" si="67"/>
        <v>0.52623424316845546</v>
      </c>
      <c r="F1448" s="79">
        <f t="shared" ca="1" si="68"/>
        <v>2.0413022118176607</v>
      </c>
      <c r="G1448" s="66">
        <f t="shared" ca="1" si="66"/>
        <v>-5.974427087952046</v>
      </c>
    </row>
    <row r="1449" spans="5:7" x14ac:dyDescent="0.25">
      <c r="E1449" s="61">
        <f t="shared" ca="1" si="67"/>
        <v>0.40413792094606293</v>
      </c>
      <c r="F1449" s="79">
        <f t="shared" ca="1" si="68"/>
        <v>1.844696364699564</v>
      </c>
      <c r="G1449" s="66">
        <f t="shared" ca="1" si="66"/>
        <v>-5.9756865334920768</v>
      </c>
    </row>
    <row r="1450" spans="5:7" x14ac:dyDescent="0.25">
      <c r="E1450" s="61">
        <f t="shared" ca="1" si="67"/>
        <v>0.11806501888726628</v>
      </c>
      <c r="F1450" s="79">
        <f t="shared" ca="1" si="68"/>
        <v>0.71436528525511811</v>
      </c>
      <c r="G1450" s="66">
        <f t="shared" ca="1" si="66"/>
        <v>-5.983006875109016</v>
      </c>
    </row>
    <row r="1451" spans="5:7" x14ac:dyDescent="0.25">
      <c r="E1451" s="61">
        <f t="shared" ca="1" si="67"/>
        <v>0.92266620910633923</v>
      </c>
      <c r="F1451" s="79">
        <f t="shared" ca="1" si="68"/>
        <v>4.0173737647940069</v>
      </c>
      <c r="G1451" s="66">
        <f t="shared" ca="1" si="66"/>
        <v>-5.9620015537174886</v>
      </c>
    </row>
    <row r="1452" spans="5:7" x14ac:dyDescent="0.25">
      <c r="E1452" s="61">
        <f t="shared" ca="1" si="67"/>
        <v>0.48295665158322609</v>
      </c>
      <c r="F1452" s="79">
        <f t="shared" ca="1" si="68"/>
        <v>1.9732027578513152</v>
      </c>
      <c r="G1452" s="66">
        <f t="shared" ca="1" si="66"/>
        <v>-5.9748628609141639</v>
      </c>
    </row>
    <row r="1453" spans="5:7" x14ac:dyDescent="0.25">
      <c r="E1453" s="61">
        <f t="shared" ca="1" si="67"/>
        <v>0.34430152596148034</v>
      </c>
      <c r="F1453" s="79">
        <f t="shared" ca="1" si="68"/>
        <v>1.7338572512388304</v>
      </c>
      <c r="G1453" s="66">
        <f t="shared" ca="1" si="66"/>
        <v>-5.9763983821716931</v>
      </c>
    </row>
    <row r="1454" spans="5:7" x14ac:dyDescent="0.25">
      <c r="E1454" s="61">
        <f t="shared" ca="1" si="67"/>
        <v>0.25457822421591636</v>
      </c>
      <c r="F1454" s="79">
        <f t="shared" ca="1" si="68"/>
        <v>1.5141799444267907</v>
      </c>
      <c r="G1454" s="66">
        <f t="shared" ca="1" si="66"/>
        <v>-5.9778130915415133</v>
      </c>
    </row>
    <row r="1455" spans="5:7" x14ac:dyDescent="0.25">
      <c r="E1455" s="61">
        <f t="shared" ca="1" si="67"/>
        <v>0.6450307596367989</v>
      </c>
      <c r="F1455" s="79">
        <f t="shared" ca="1" si="68"/>
        <v>2.2450073884400696</v>
      </c>
      <c r="G1455" s="66">
        <f t="shared" ca="1" si="66"/>
        <v>-5.9731265354031651</v>
      </c>
    </row>
    <row r="1456" spans="5:7" x14ac:dyDescent="0.25">
      <c r="E1456" s="61">
        <f t="shared" ca="1" si="67"/>
        <v>8.2119224206156249E-2</v>
      </c>
      <c r="F1456" s="79">
        <f t="shared" ca="1" si="68"/>
        <v>0.10509348835386945</v>
      </c>
      <c r="G1456" s="66">
        <f t="shared" ca="1" si="66"/>
        <v>-5.9870080805920995</v>
      </c>
    </row>
    <row r="1457" spans="5:7" x14ac:dyDescent="0.25">
      <c r="E1457" s="61">
        <f t="shared" ca="1" si="67"/>
        <v>0.17807357609170893</v>
      </c>
      <c r="F1457" s="79">
        <f t="shared" ca="1" si="68"/>
        <v>1.2014848908897113</v>
      </c>
      <c r="G1457" s="66">
        <f t="shared" ca="1" si="66"/>
        <v>-5.9798356446190777</v>
      </c>
    </row>
    <row r="1458" spans="5:7" x14ac:dyDescent="0.25">
      <c r="E1458" s="61">
        <f t="shared" ca="1" si="67"/>
        <v>3.707031506030567E-2</v>
      </c>
      <c r="F1458" s="79">
        <f t="shared" ca="1" si="68"/>
        <v>-2.2738983370855301</v>
      </c>
      <c r="G1458" s="66">
        <f t="shared" ca="1" si="66"/>
        <v>-6.0029915788565997</v>
      </c>
    </row>
    <row r="1459" spans="5:7" x14ac:dyDescent="0.25">
      <c r="E1459" s="61">
        <f t="shared" ca="1" si="67"/>
        <v>0.23489410289984713</v>
      </c>
      <c r="F1459" s="79">
        <f t="shared" ca="1" si="68"/>
        <v>1.4501397938971237</v>
      </c>
      <c r="G1459" s="66">
        <f t="shared" ca="1" si="66"/>
        <v>-5.9782264702944277</v>
      </c>
    </row>
    <row r="1460" spans="5:7" x14ac:dyDescent="0.25">
      <c r="E1460" s="61">
        <f t="shared" ca="1" si="67"/>
        <v>0.53657542553477899</v>
      </c>
      <c r="F1460" s="79">
        <f t="shared" ca="1" si="68"/>
        <v>2.0577067387163526</v>
      </c>
      <c r="G1460" s="66">
        <f t="shared" ca="1" si="66"/>
        <v>-5.9743221885590447</v>
      </c>
    </row>
    <row r="1461" spans="5:7" x14ac:dyDescent="0.25">
      <c r="E1461" s="61">
        <f t="shared" ca="1" si="67"/>
        <v>0.24024306590234024</v>
      </c>
      <c r="F1461" s="79">
        <f t="shared" ca="1" si="68"/>
        <v>1.4683681921320928</v>
      </c>
      <c r="G1461" s="66">
        <f t="shared" ca="1" si="66"/>
        <v>-5.9781087618906872</v>
      </c>
    </row>
    <row r="1462" spans="5:7" x14ac:dyDescent="0.25">
      <c r="E1462" s="61">
        <f t="shared" ca="1" si="67"/>
        <v>0.30629372088089923</v>
      </c>
      <c r="F1462" s="79">
        <f t="shared" ca="1" si="68"/>
        <v>1.6516214355623591</v>
      </c>
      <c r="G1462" s="66">
        <f t="shared" ca="1" si="66"/>
        <v>-5.9769273757028776</v>
      </c>
    </row>
    <row r="1463" spans="5:7" x14ac:dyDescent="0.25">
      <c r="E1463" s="61">
        <f t="shared" ca="1" si="67"/>
        <v>0.40198515479264152</v>
      </c>
      <c r="F1463" s="79">
        <f t="shared" ca="1" si="68"/>
        <v>1.8409807034213719</v>
      </c>
      <c r="G1463" s="66">
        <f t="shared" ca="1" si="66"/>
        <v>-5.9757103755807037</v>
      </c>
    </row>
    <row r="1464" spans="5:7" x14ac:dyDescent="0.25">
      <c r="E1464" s="61">
        <f t="shared" ca="1" si="67"/>
        <v>0.51722771093480724</v>
      </c>
      <c r="F1464" s="79">
        <f t="shared" ca="1" si="68"/>
        <v>2.0270876789892829</v>
      </c>
      <c r="G1464" s="66">
        <f t="shared" ca="1" si="66"/>
        <v>-5.9745180066698049</v>
      </c>
    </row>
    <row r="1465" spans="5:7" x14ac:dyDescent="0.25">
      <c r="E1465" s="61">
        <f t="shared" ca="1" si="67"/>
        <v>0.85289705785118697</v>
      </c>
      <c r="F1465" s="79">
        <f t="shared" ca="1" si="68"/>
        <v>3.0037866557964827</v>
      </c>
      <c r="G1465" s="66">
        <f t="shared" ca="1" si="66"/>
        <v>-5.968321593048751</v>
      </c>
    </row>
    <row r="1466" spans="5:7" x14ac:dyDescent="0.25">
      <c r="E1466" s="61">
        <f t="shared" ca="1" si="67"/>
        <v>0.45278331752671919</v>
      </c>
      <c r="F1466" s="79">
        <f t="shared" ca="1" si="68"/>
        <v>1.9252833954799127</v>
      </c>
      <c r="G1466" s="66">
        <f t="shared" ca="1" si="66"/>
        <v>-5.9751697977041136</v>
      </c>
    </row>
    <row r="1467" spans="5:7" x14ac:dyDescent="0.25">
      <c r="E1467" s="61">
        <f t="shared" ca="1" si="67"/>
        <v>0.40877634361481774</v>
      </c>
      <c r="F1467" s="79">
        <f t="shared" ca="1" si="68"/>
        <v>1.8526498781167091</v>
      </c>
      <c r="G1467" s="66">
        <f t="shared" ca="1" si="66"/>
        <v>-5.9756355035536091</v>
      </c>
    </row>
    <row r="1468" spans="5:7" x14ac:dyDescent="0.25">
      <c r="E1468" s="61">
        <f t="shared" ca="1" si="67"/>
        <v>0.20044135830306031</v>
      </c>
      <c r="F1468" s="79">
        <f t="shared" ca="1" si="68"/>
        <v>1.3138118787998336</v>
      </c>
      <c r="G1468" s="66">
        <f t="shared" ca="1" si="66"/>
        <v>-5.9791079106723641</v>
      </c>
    </row>
    <row r="1469" spans="5:7" x14ac:dyDescent="0.25">
      <c r="E1469" s="61">
        <f t="shared" ca="1" si="67"/>
        <v>6.3669723238665377E-2</v>
      </c>
      <c r="F1469" s="79">
        <f t="shared" ca="1" si="68"/>
        <v>-0.46626920156205731</v>
      </c>
      <c r="G1469" s="66">
        <f t="shared" ca="1" si="66"/>
        <v>-5.9907949799740479</v>
      </c>
    </row>
    <row r="1470" spans="5:7" x14ac:dyDescent="0.25">
      <c r="E1470" s="61">
        <f t="shared" ca="1" si="67"/>
        <v>0.764401174762941</v>
      </c>
      <c r="F1470" s="79">
        <f t="shared" ca="1" si="68"/>
        <v>2.5474204078428828</v>
      </c>
      <c r="G1470" s="66">
        <f t="shared" ca="1" si="66"/>
        <v>-5.9712040296342783</v>
      </c>
    </row>
    <row r="1471" spans="5:7" x14ac:dyDescent="0.25">
      <c r="E1471" s="61">
        <f t="shared" ca="1" si="67"/>
        <v>0.42162906684284318</v>
      </c>
      <c r="F1471" s="79">
        <f t="shared" ca="1" si="68"/>
        <v>1.874345890871147</v>
      </c>
      <c r="G1471" s="66">
        <f t="shared" ca="1" si="66"/>
        <v>-5.9754963357410178</v>
      </c>
    </row>
    <row r="1472" spans="5:7" x14ac:dyDescent="0.25">
      <c r="E1472" s="61">
        <f t="shared" ca="1" si="67"/>
        <v>0.17835528668382028</v>
      </c>
      <c r="F1472" s="79">
        <f t="shared" ca="1" si="68"/>
        <v>1.2030538078529571</v>
      </c>
      <c r="G1472" s="66">
        <f t="shared" ca="1" si="66"/>
        <v>-5.9798254709094003</v>
      </c>
    </row>
    <row r="1473" spans="5:7" x14ac:dyDescent="0.25">
      <c r="E1473" s="61">
        <f t="shared" ca="1" si="67"/>
        <v>0.46512708832378158</v>
      </c>
      <c r="F1473" s="79">
        <f t="shared" ca="1" si="68"/>
        <v>1.9450015402348477</v>
      </c>
      <c r="G1473" s="66">
        <f t="shared" ca="1" si="66"/>
        <v>-5.9750434677807203</v>
      </c>
    </row>
    <row r="1474" spans="5:7" x14ac:dyDescent="0.25">
      <c r="E1474" s="61">
        <f t="shared" ca="1" si="67"/>
        <v>0.50200242742213164</v>
      </c>
      <c r="F1474" s="79">
        <f t="shared" ca="1" si="68"/>
        <v>2.0031454471324301</v>
      </c>
      <c r="G1474" s="66">
        <f t="shared" ca="1" si="66"/>
        <v>-5.9746711944526778</v>
      </c>
    </row>
    <row r="1475" spans="5:7" x14ac:dyDescent="0.25">
      <c r="E1475" s="61">
        <f t="shared" ca="1" si="67"/>
        <v>0.13115867882086241</v>
      </c>
      <c r="F1475" s="79">
        <f t="shared" ca="1" si="68"/>
        <v>0.85601123957639613</v>
      </c>
      <c r="G1475" s="66">
        <f t="shared" ref="G1475:G1538" ca="1" si="69">LN(1/(PI()*$O$14*(1 + ((F1475-$O$13)/$O$14)^2)))</f>
        <v>-5.9820821767519368</v>
      </c>
    </row>
    <row r="1476" spans="5:7" x14ac:dyDescent="0.25">
      <c r="E1476" s="61">
        <f t="shared" ref="E1476:E1539" ca="1" si="70">RAND()</f>
        <v>0.72838283842307927</v>
      </c>
      <c r="F1476" s="79">
        <f t="shared" ref="F1476:F1539" ca="1" si="71">$C$3+$C$4*TAN(PI()*(E1476-0.5))</f>
        <v>2.4363147589008487</v>
      </c>
      <c r="G1476" s="66">
        <f t="shared" ca="1" si="69"/>
        <v>-5.9719092042576989</v>
      </c>
    </row>
    <row r="1477" spans="5:7" x14ac:dyDescent="0.25">
      <c r="E1477" s="61">
        <f t="shared" ca="1" si="70"/>
        <v>0.45368054147744596</v>
      </c>
      <c r="F1477" s="79">
        <f t="shared" ca="1" si="71"/>
        <v>1.926723620066046</v>
      </c>
      <c r="G1477" s="66">
        <f t="shared" ca="1" si="69"/>
        <v>-5.9751605690865555</v>
      </c>
    </row>
    <row r="1478" spans="5:7" x14ac:dyDescent="0.25">
      <c r="E1478" s="61">
        <f t="shared" ca="1" si="70"/>
        <v>0.37709430625429419</v>
      </c>
      <c r="F1478" s="79">
        <f t="shared" ca="1" si="71"/>
        <v>1.796736955701409</v>
      </c>
      <c r="G1478" s="66">
        <f t="shared" ca="1" si="69"/>
        <v>-5.9759943853170157</v>
      </c>
    </row>
    <row r="1479" spans="5:7" x14ac:dyDescent="0.25">
      <c r="E1479" s="61">
        <f t="shared" ca="1" si="70"/>
        <v>4.5834125079649013E-3</v>
      </c>
      <c r="F1479" s="79">
        <f t="shared" ca="1" si="71"/>
        <v>-32.721715113551582</v>
      </c>
      <c r="G1479" s="66">
        <f t="shared" ca="1" si="69"/>
        <v>-6.2458343834788694</v>
      </c>
    </row>
    <row r="1480" spans="5:7" x14ac:dyDescent="0.25">
      <c r="E1480" s="61">
        <f t="shared" ca="1" si="70"/>
        <v>0.12711450094812293</v>
      </c>
      <c r="F1480" s="79">
        <f t="shared" ca="1" si="71"/>
        <v>0.8152158323855685</v>
      </c>
      <c r="G1480" s="66">
        <f t="shared" ca="1" si="69"/>
        <v>-5.9823482842697722</v>
      </c>
    </row>
    <row r="1481" spans="5:7" x14ac:dyDescent="0.25">
      <c r="E1481" s="61">
        <f t="shared" ca="1" si="70"/>
        <v>0.85545015998121487</v>
      </c>
      <c r="F1481" s="79">
        <f t="shared" ca="1" si="71"/>
        <v>3.0242909991729192</v>
      </c>
      <c r="G1481" s="66">
        <f t="shared" ca="1" si="69"/>
        <v>-5.968192619717418</v>
      </c>
    </row>
    <row r="1482" spans="5:7" x14ac:dyDescent="0.25">
      <c r="E1482" s="61">
        <f t="shared" ca="1" si="70"/>
        <v>0.9225055951205291</v>
      </c>
      <c r="F1482" s="79">
        <f t="shared" ca="1" si="71"/>
        <v>4.0130232231852707</v>
      </c>
      <c r="G1482" s="66">
        <f t="shared" ca="1" si="69"/>
        <v>-5.9620284370835046</v>
      </c>
    </row>
    <row r="1483" spans="5:7" x14ac:dyDescent="0.25">
      <c r="E1483" s="61">
        <f t="shared" ca="1" si="70"/>
        <v>0.37571217223532971</v>
      </c>
      <c r="F1483" s="79">
        <f t="shared" ca="1" si="71"/>
        <v>1.7942026197722045</v>
      </c>
      <c r="G1483" s="66">
        <f t="shared" ca="1" si="69"/>
        <v>-5.9760106600641265</v>
      </c>
    </row>
    <row r="1484" spans="5:7" x14ac:dyDescent="0.25">
      <c r="E1484" s="61">
        <f t="shared" ca="1" si="70"/>
        <v>0.26660024309556196</v>
      </c>
      <c r="F1484" s="79">
        <f t="shared" ca="1" si="71"/>
        <v>1.5496090148420012</v>
      </c>
      <c r="G1484" s="66">
        <f t="shared" ca="1" si="69"/>
        <v>-5.9775845838149229</v>
      </c>
    </row>
    <row r="1485" spans="5:7" x14ac:dyDescent="0.25">
      <c r="E1485" s="61">
        <f t="shared" ca="1" si="70"/>
        <v>0.18171218879912876</v>
      </c>
      <c r="F1485" s="79">
        <f t="shared" ca="1" si="71"/>
        <v>1.221414905744842</v>
      </c>
      <c r="G1485" s="66">
        <f t="shared" ca="1" si="69"/>
        <v>-5.9797064268387308</v>
      </c>
    </row>
    <row r="1486" spans="5:7" x14ac:dyDescent="0.25">
      <c r="E1486" s="61">
        <f t="shared" ca="1" si="70"/>
        <v>0.80948444722295965</v>
      </c>
      <c r="F1486" s="79">
        <f t="shared" ca="1" si="71"/>
        <v>2.7331704967486594</v>
      </c>
      <c r="G1486" s="66">
        <f t="shared" ca="1" si="69"/>
        <v>-5.9700280847988516</v>
      </c>
    </row>
    <row r="1487" spans="5:7" x14ac:dyDescent="0.25">
      <c r="E1487" s="61">
        <f t="shared" ca="1" si="70"/>
        <v>0.16326856379119947</v>
      </c>
      <c r="F1487" s="79">
        <f t="shared" ca="1" si="71"/>
        <v>1.1122206193526734</v>
      </c>
      <c r="G1487" s="66">
        <f t="shared" ca="1" si="69"/>
        <v>-5.9804149090436507</v>
      </c>
    </row>
    <row r="1488" spans="5:7" x14ac:dyDescent="0.25">
      <c r="E1488" s="61">
        <f t="shared" ca="1" si="70"/>
        <v>8.227050377492362E-2</v>
      </c>
      <c r="F1488" s="79">
        <f t="shared" ca="1" si="71"/>
        <v>0.10873755010128727</v>
      </c>
      <c r="G1488" s="66">
        <f t="shared" ca="1" si="69"/>
        <v>-5.9869840354814938</v>
      </c>
    </row>
    <row r="1489" spans="5:7" x14ac:dyDescent="0.25">
      <c r="E1489" s="61">
        <f t="shared" ca="1" si="70"/>
        <v>0.97290985081841663</v>
      </c>
      <c r="F1489" s="79">
        <f t="shared" ca="1" si="71"/>
        <v>7.860820465860864</v>
      </c>
      <c r="G1489" s="66">
        <f t="shared" ca="1" si="69"/>
        <v>-5.9390998958413004</v>
      </c>
    </row>
    <row r="1490" spans="5:7" x14ac:dyDescent="0.25">
      <c r="E1490" s="61">
        <f t="shared" ca="1" si="70"/>
        <v>0.17124883229560639</v>
      </c>
      <c r="F1490" s="79">
        <f t="shared" ca="1" si="71"/>
        <v>1.1620667011234693</v>
      </c>
      <c r="G1490" s="66">
        <f t="shared" ca="1" si="69"/>
        <v>-5.98009133856727</v>
      </c>
    </row>
    <row r="1491" spans="5:7" x14ac:dyDescent="0.25">
      <c r="E1491" s="61">
        <f t="shared" ca="1" si="70"/>
        <v>0.73586470153797834</v>
      </c>
      <c r="F1491" s="79">
        <f t="shared" ca="1" si="71"/>
        <v>2.4574540330906833</v>
      </c>
      <c r="G1491" s="66">
        <f t="shared" ca="1" si="69"/>
        <v>-5.9717749328433385</v>
      </c>
    </row>
    <row r="1492" spans="5:7" x14ac:dyDescent="0.25">
      <c r="E1492" s="61">
        <f t="shared" ca="1" si="70"/>
        <v>0.89871415114376407</v>
      </c>
      <c r="F1492" s="79">
        <f t="shared" ca="1" si="71"/>
        <v>3.5179497086949389</v>
      </c>
      <c r="G1492" s="66">
        <f t="shared" ca="1" si="69"/>
        <v>-5.9651014216140714</v>
      </c>
    </row>
    <row r="1493" spans="5:7" x14ac:dyDescent="0.25">
      <c r="E1493" s="61">
        <f t="shared" ca="1" si="70"/>
        <v>9.879567968707148E-2</v>
      </c>
      <c r="F1493" s="79">
        <f t="shared" ca="1" si="71"/>
        <v>0.44111415661001119</v>
      </c>
      <c r="G1493" s="66">
        <f t="shared" ca="1" si="69"/>
        <v>-5.9847966194185522</v>
      </c>
    </row>
    <row r="1494" spans="5:7" x14ac:dyDescent="0.25">
      <c r="E1494" s="61">
        <f t="shared" ca="1" si="70"/>
        <v>0.77834029449290421</v>
      </c>
      <c r="F1494" s="79">
        <f t="shared" ca="1" si="71"/>
        <v>2.5980198664386362</v>
      </c>
      <c r="G1494" s="66">
        <f t="shared" ca="1" si="69"/>
        <v>-5.9708833239140349</v>
      </c>
    </row>
    <row r="1495" spans="5:7" x14ac:dyDescent="0.25">
      <c r="E1495" s="61">
        <f t="shared" ca="1" si="70"/>
        <v>0.6021718027992069</v>
      </c>
      <c r="F1495" s="79">
        <f t="shared" ca="1" si="71"/>
        <v>2.1662399040427673</v>
      </c>
      <c r="G1495" s="66">
        <f t="shared" ca="1" si="69"/>
        <v>-5.9736288964816868</v>
      </c>
    </row>
    <row r="1496" spans="5:7" x14ac:dyDescent="0.25">
      <c r="E1496" s="61">
        <f t="shared" ca="1" si="70"/>
        <v>0.36257994533312987</v>
      </c>
      <c r="F1496" s="79">
        <f t="shared" ca="1" si="71"/>
        <v>1.7696490916554422</v>
      </c>
      <c r="G1496" s="66">
        <f t="shared" ca="1" si="69"/>
        <v>-5.976168370927585</v>
      </c>
    </row>
    <row r="1497" spans="5:7" x14ac:dyDescent="0.25">
      <c r="E1497" s="61">
        <f t="shared" ca="1" si="70"/>
        <v>0.65736693557085224</v>
      </c>
      <c r="F1497" s="79">
        <f t="shared" ca="1" si="71"/>
        <v>2.2695155525445383</v>
      </c>
      <c r="G1497" s="66">
        <f t="shared" ca="1" si="69"/>
        <v>-5.9729703641192717</v>
      </c>
    </row>
    <row r="1498" spans="5:7" x14ac:dyDescent="0.25">
      <c r="E1498" s="61">
        <f t="shared" ca="1" si="70"/>
        <v>0.99525457583705434</v>
      </c>
      <c r="F1498" s="79">
        <f t="shared" ca="1" si="71"/>
        <v>35.536127963561775</v>
      </c>
      <c r="G1498" s="66">
        <f t="shared" ca="1" si="69"/>
        <v>-5.833855925154082</v>
      </c>
    </row>
    <row r="1499" spans="5:7" x14ac:dyDescent="0.25">
      <c r="E1499" s="61">
        <f t="shared" ca="1" si="70"/>
        <v>0.92244821341096994</v>
      </c>
      <c r="F1499" s="79">
        <f t="shared" ca="1" si="71"/>
        <v>4.0114732107766402</v>
      </c>
      <c r="G1499" s="66">
        <f t="shared" ca="1" si="69"/>
        <v>-5.9620380156091475</v>
      </c>
    </row>
    <row r="1500" spans="5:7" x14ac:dyDescent="0.25">
      <c r="E1500" s="61">
        <f t="shared" ca="1" si="70"/>
        <v>0.50923808187617137</v>
      </c>
      <c r="F1500" s="79">
        <f t="shared" ca="1" si="71"/>
        <v>2.0145152206644115</v>
      </c>
      <c r="G1500" s="66">
        <f t="shared" ca="1" si="69"/>
        <v>-5.9745984404278847</v>
      </c>
    </row>
    <row r="1501" spans="5:7" x14ac:dyDescent="0.25">
      <c r="E1501" s="61">
        <f t="shared" ca="1" si="70"/>
        <v>0.73948128856754225</v>
      </c>
      <c r="F1501" s="79">
        <f t="shared" ca="1" si="71"/>
        <v>2.4680002912241119</v>
      </c>
      <c r="G1501" s="66">
        <f t="shared" ca="1" si="69"/>
        <v>-5.9717079637037349</v>
      </c>
    </row>
    <row r="1502" spans="5:7" x14ac:dyDescent="0.25">
      <c r="E1502" s="61">
        <f t="shared" ca="1" si="70"/>
        <v>0.26672956506944867</v>
      </c>
      <c r="F1502" s="79">
        <f t="shared" ca="1" si="71"/>
        <v>1.5499768469505417</v>
      </c>
      <c r="G1502" s="66">
        <f t="shared" ca="1" si="69"/>
        <v>-5.9775822120973867</v>
      </c>
    </row>
    <row r="1503" spans="5:7" x14ac:dyDescent="0.25">
      <c r="E1503" s="61">
        <f t="shared" ca="1" si="70"/>
        <v>0.29326431008454601</v>
      </c>
      <c r="F1503" s="79">
        <f t="shared" ca="1" si="71"/>
        <v>1.6203084275280819</v>
      </c>
      <c r="G1503" s="66">
        <f t="shared" ca="1" si="69"/>
        <v>-5.9771289900954203</v>
      </c>
    </row>
    <row r="1504" spans="5:7" x14ac:dyDescent="0.25">
      <c r="E1504" s="61">
        <f t="shared" ca="1" si="70"/>
        <v>0.68266415453643525</v>
      </c>
      <c r="F1504" s="79">
        <f t="shared" ca="1" si="71"/>
        <v>2.3232113892777972</v>
      </c>
      <c r="G1504" s="66">
        <f t="shared" ca="1" si="69"/>
        <v>-5.9726284289459155</v>
      </c>
    </row>
    <row r="1505" spans="5:7" x14ac:dyDescent="0.25">
      <c r="E1505" s="61">
        <f t="shared" ca="1" si="70"/>
        <v>0.81610095353799417</v>
      </c>
      <c r="F1505" s="79">
        <f t="shared" ca="1" si="71"/>
        <v>2.7669449527890544</v>
      </c>
      <c r="G1505" s="66">
        <f t="shared" ca="1" si="69"/>
        <v>-5.9698146687042009</v>
      </c>
    </row>
    <row r="1506" spans="5:7" x14ac:dyDescent="0.25">
      <c r="E1506" s="61">
        <f t="shared" ca="1" si="70"/>
        <v>1.255907980574833E-2</v>
      </c>
      <c r="F1506" s="79">
        <f t="shared" ca="1" si="71"/>
        <v>-10.665923737307761</v>
      </c>
      <c r="G1506" s="66">
        <f t="shared" ca="1" si="69"/>
        <v>-6.063559048081407</v>
      </c>
    </row>
    <row r="1507" spans="5:7" x14ac:dyDescent="0.25">
      <c r="E1507" s="61">
        <f t="shared" ca="1" si="70"/>
        <v>0.73813518651769772</v>
      </c>
      <c r="F1507" s="79">
        <f t="shared" ca="1" si="71"/>
        <v>2.4640489903969112</v>
      </c>
      <c r="G1507" s="66">
        <f t="shared" ca="1" si="69"/>
        <v>-5.9717330532045976</v>
      </c>
    </row>
    <row r="1508" spans="5:7" x14ac:dyDescent="0.25">
      <c r="E1508" s="61">
        <f t="shared" ca="1" si="70"/>
        <v>0.76346310850681076</v>
      </c>
      <c r="F1508" s="79">
        <f t="shared" ca="1" si="71"/>
        <v>2.5441910441578122</v>
      </c>
      <c r="G1508" s="66">
        <f t="shared" ca="1" si="69"/>
        <v>-5.9712245071688725</v>
      </c>
    </row>
    <row r="1509" spans="5:7" x14ac:dyDescent="0.25">
      <c r="E1509" s="61">
        <f t="shared" ca="1" si="70"/>
        <v>0.33011809768045508</v>
      </c>
      <c r="F1509" s="79">
        <f t="shared" ca="1" si="71"/>
        <v>1.704551158373683</v>
      </c>
      <c r="G1509" s="66">
        <f t="shared" ca="1" si="69"/>
        <v>-5.9765868152453967</v>
      </c>
    </row>
    <row r="1510" spans="5:7" x14ac:dyDescent="0.25">
      <c r="E1510" s="61">
        <f t="shared" ca="1" si="70"/>
        <v>0.36252593997102878</v>
      </c>
      <c r="F1510" s="79">
        <f t="shared" ca="1" si="71"/>
        <v>1.7695462470468852</v>
      </c>
      <c r="G1510" s="66">
        <f t="shared" ca="1" si="69"/>
        <v>-5.9761690316485225</v>
      </c>
    </row>
    <row r="1511" spans="5:7" x14ac:dyDescent="0.25">
      <c r="E1511" s="61">
        <f t="shared" ca="1" si="70"/>
        <v>3.4836448605625958E-2</v>
      </c>
      <c r="F1511" s="79">
        <f t="shared" ca="1" si="71"/>
        <v>-2.5503779355337741</v>
      </c>
      <c r="G1511" s="66">
        <f t="shared" ca="1" si="69"/>
        <v>-6.0048854086116101</v>
      </c>
    </row>
    <row r="1512" spans="5:7" x14ac:dyDescent="0.25">
      <c r="E1512" s="61">
        <f t="shared" ca="1" si="70"/>
        <v>0.24190771103608499</v>
      </c>
      <c r="F1512" s="79">
        <f t="shared" ca="1" si="71"/>
        <v>1.4739083844081549</v>
      </c>
      <c r="G1512" s="66">
        <f t="shared" ca="1" si="69"/>
        <v>-5.9780729935180048</v>
      </c>
    </row>
    <row r="1513" spans="5:7" x14ac:dyDescent="0.25">
      <c r="E1513" s="61">
        <f t="shared" ca="1" si="70"/>
        <v>0.41645596619280356</v>
      </c>
      <c r="F1513" s="79">
        <f t="shared" ca="1" si="71"/>
        <v>1.8656706108748238</v>
      </c>
      <c r="G1513" s="66">
        <f t="shared" ca="1" si="69"/>
        <v>-5.9755519767891068</v>
      </c>
    </row>
    <row r="1514" spans="5:7" x14ac:dyDescent="0.25">
      <c r="E1514" s="61">
        <f t="shared" ca="1" si="70"/>
        <v>0.70250714319839291</v>
      </c>
      <c r="F1514" s="79">
        <f t="shared" ca="1" si="71"/>
        <v>2.3693230724513459</v>
      </c>
      <c r="G1514" s="66">
        <f t="shared" ca="1" si="69"/>
        <v>-5.9723350378373796</v>
      </c>
    </row>
    <row r="1515" spans="5:7" x14ac:dyDescent="0.25">
      <c r="E1515" s="61">
        <f t="shared" ca="1" si="70"/>
        <v>0.22542282593905882</v>
      </c>
      <c r="F1515" s="79">
        <f t="shared" ca="1" si="71"/>
        <v>1.4161474538662078</v>
      </c>
      <c r="G1515" s="66">
        <f t="shared" ca="1" si="69"/>
        <v>-5.9784460669884085</v>
      </c>
    </row>
    <row r="1516" spans="5:7" x14ac:dyDescent="0.25">
      <c r="E1516" s="61">
        <f t="shared" ca="1" si="70"/>
        <v>0.21445029314507436</v>
      </c>
      <c r="F1516" s="79">
        <f t="shared" ca="1" si="71"/>
        <v>1.3736844211234831</v>
      </c>
      <c r="G1516" s="66">
        <f t="shared" ca="1" si="69"/>
        <v>-5.978720557539388</v>
      </c>
    </row>
    <row r="1517" spans="5:7" x14ac:dyDescent="0.25">
      <c r="E1517" s="61">
        <f t="shared" ca="1" si="70"/>
        <v>4.916517611309057E-2</v>
      </c>
      <c r="F1517" s="79">
        <f t="shared" ca="1" si="71"/>
        <v>-1.2113639662048494</v>
      </c>
      <c r="G1517" s="66">
        <f t="shared" ca="1" si="69"/>
        <v>-5.9957830017007678</v>
      </c>
    </row>
    <row r="1518" spans="5:7" x14ac:dyDescent="0.25">
      <c r="E1518" s="61">
        <f t="shared" ca="1" si="70"/>
        <v>0.1299442028251292</v>
      </c>
      <c r="F1518" s="79">
        <f t="shared" ca="1" si="71"/>
        <v>0.84401226428415677</v>
      </c>
      <c r="G1518" s="66">
        <f t="shared" ca="1" si="69"/>
        <v>-5.9821604277587399</v>
      </c>
    </row>
    <row r="1519" spans="5:7" x14ac:dyDescent="0.25">
      <c r="E1519" s="61">
        <f t="shared" ca="1" si="70"/>
        <v>0.62239148627497964</v>
      </c>
      <c r="F1519" s="79">
        <f t="shared" ca="1" si="71"/>
        <v>2.2023224601592704</v>
      </c>
      <c r="G1519" s="66">
        <f t="shared" ca="1" si="69"/>
        <v>-5.9733986873137948</v>
      </c>
    </row>
    <row r="1520" spans="5:7" x14ac:dyDescent="0.25">
      <c r="E1520" s="61">
        <f t="shared" ca="1" si="70"/>
        <v>0.5295724354500263</v>
      </c>
      <c r="F1520" s="79">
        <f t="shared" ca="1" si="71"/>
        <v>2.0465863831464568</v>
      </c>
      <c r="G1520" s="66">
        <f t="shared" ca="1" si="69"/>
        <v>-5.9743932949604774</v>
      </c>
    </row>
    <row r="1521" spans="5:7" x14ac:dyDescent="0.25">
      <c r="E1521" s="61">
        <f t="shared" ca="1" si="70"/>
        <v>0.31690219235323103</v>
      </c>
      <c r="F1521" s="79">
        <f t="shared" ca="1" si="71"/>
        <v>1.6758219382868003</v>
      </c>
      <c r="G1521" s="66">
        <f t="shared" ca="1" si="69"/>
        <v>-5.9767716278411491</v>
      </c>
    </row>
    <row r="1522" spans="5:7" x14ac:dyDescent="0.25">
      <c r="E1522" s="61">
        <f t="shared" ca="1" si="70"/>
        <v>0.34673385284758651</v>
      </c>
      <c r="F1522" s="79">
        <f t="shared" ca="1" si="71"/>
        <v>1.738740681507877</v>
      </c>
      <c r="G1522" s="66">
        <f t="shared" ca="1" si="69"/>
        <v>-5.9763669914531921</v>
      </c>
    </row>
    <row r="1523" spans="5:7" x14ac:dyDescent="0.25">
      <c r="E1523" s="61">
        <f t="shared" ca="1" si="70"/>
        <v>0.24387244613404357</v>
      </c>
      <c r="F1523" s="79">
        <f t="shared" ca="1" si="71"/>
        <v>1.4803694024073835</v>
      </c>
      <c r="G1523" s="66">
        <f t="shared" ca="1" si="69"/>
        <v>-5.978031284251295</v>
      </c>
    </row>
    <row r="1524" spans="5:7" x14ac:dyDescent="0.25">
      <c r="E1524" s="61">
        <f t="shared" ca="1" si="70"/>
        <v>0.24352820745354942</v>
      </c>
      <c r="F1524" s="79">
        <f t="shared" ca="1" si="71"/>
        <v>1.4792433858854419</v>
      </c>
      <c r="G1524" s="66">
        <f t="shared" ca="1" si="69"/>
        <v>-5.9780385529616575</v>
      </c>
    </row>
    <row r="1525" spans="5:7" x14ac:dyDescent="0.25">
      <c r="E1525" s="61">
        <f t="shared" ca="1" si="70"/>
        <v>0.62073514933743335</v>
      </c>
      <c r="F1525" s="79">
        <f t="shared" ca="1" si="71"/>
        <v>2.1993010197949339</v>
      </c>
      <c r="G1525" s="66">
        <f t="shared" ca="1" si="69"/>
        <v>-5.9734179589381649</v>
      </c>
    </row>
    <row r="1526" spans="5:7" x14ac:dyDescent="0.25">
      <c r="E1526" s="61">
        <f t="shared" ca="1" si="70"/>
        <v>0.56444116868266536</v>
      </c>
      <c r="F1526" s="79">
        <f t="shared" ca="1" si="71"/>
        <v>2.1026298977874638</v>
      </c>
      <c r="G1526" s="66">
        <f t="shared" ca="1" si="69"/>
        <v>-5.974035073396526</v>
      </c>
    </row>
    <row r="1527" spans="5:7" x14ac:dyDescent="0.25">
      <c r="E1527" s="61">
        <f t="shared" ca="1" si="70"/>
        <v>0.10009684798332563</v>
      </c>
      <c r="F1527" s="79">
        <f t="shared" ca="1" si="71"/>
        <v>0.46274985093736065</v>
      </c>
      <c r="G1527" s="66">
        <f t="shared" ca="1" si="69"/>
        <v>-5.9846546273296308</v>
      </c>
    </row>
    <row r="1528" spans="5:7" x14ac:dyDescent="0.25">
      <c r="E1528" s="61">
        <f t="shared" ca="1" si="70"/>
        <v>0.62109830176070835</v>
      </c>
      <c r="F1528" s="79">
        <f t="shared" ca="1" si="71"/>
        <v>2.1999623926509009</v>
      </c>
      <c r="G1528" s="66">
        <f t="shared" ca="1" si="69"/>
        <v>-5.9734137404260128</v>
      </c>
    </row>
    <row r="1529" spans="5:7" x14ac:dyDescent="0.25">
      <c r="E1529" s="61">
        <f t="shared" ca="1" si="70"/>
        <v>0.40506288714239114</v>
      </c>
      <c r="F1529" s="79">
        <f t="shared" ca="1" si="71"/>
        <v>1.8462880405492696</v>
      </c>
      <c r="G1529" s="66">
        <f t="shared" ca="1" si="69"/>
        <v>-5.9756763207200647</v>
      </c>
    </row>
    <row r="1530" spans="5:7" x14ac:dyDescent="0.25">
      <c r="E1530" s="61">
        <f t="shared" ca="1" si="70"/>
        <v>0.82472138472679668</v>
      </c>
      <c r="F1530" s="79">
        <f t="shared" ca="1" si="71"/>
        <v>2.8143250518745857</v>
      </c>
      <c r="G1530" s="66">
        <f t="shared" ca="1" si="69"/>
        <v>-5.9695154897837552</v>
      </c>
    </row>
    <row r="1531" spans="5:7" x14ac:dyDescent="0.25">
      <c r="E1531" s="61">
        <f t="shared" ca="1" si="70"/>
        <v>0.86071834632733413</v>
      </c>
      <c r="F1531" s="79">
        <f t="shared" ca="1" si="71"/>
        <v>3.0688083078351198</v>
      </c>
      <c r="G1531" s="66">
        <f t="shared" ca="1" si="69"/>
        <v>-5.9679127621157528</v>
      </c>
    </row>
    <row r="1532" spans="5:7" x14ac:dyDescent="0.25">
      <c r="E1532" s="61">
        <f t="shared" ca="1" si="70"/>
        <v>0.34378276636498473</v>
      </c>
      <c r="F1532" s="79">
        <f t="shared" ca="1" si="71"/>
        <v>1.7328106025556058</v>
      </c>
      <c r="G1532" s="66">
        <f t="shared" ca="1" si="69"/>
        <v>-5.9764051103660494</v>
      </c>
    </row>
    <row r="1533" spans="5:7" x14ac:dyDescent="0.25">
      <c r="E1533" s="61">
        <f t="shared" ca="1" si="70"/>
        <v>0.96455414337293899</v>
      </c>
      <c r="F1533" s="79">
        <f t="shared" ca="1" si="71"/>
        <v>6.471511189443043</v>
      </c>
      <c r="G1533" s="66">
        <f t="shared" ca="1" si="69"/>
        <v>-5.9471795117104698</v>
      </c>
    </row>
    <row r="1534" spans="5:7" x14ac:dyDescent="0.25">
      <c r="E1534" s="61">
        <f t="shared" ca="1" si="70"/>
        <v>0.67233322003811979</v>
      </c>
      <c r="F1534" s="79">
        <f t="shared" ca="1" si="71"/>
        <v>2.3006676621955808</v>
      </c>
      <c r="G1534" s="66">
        <f t="shared" ca="1" si="69"/>
        <v>-5.9727719495859946</v>
      </c>
    </row>
    <row r="1535" spans="5:7" x14ac:dyDescent="0.25">
      <c r="E1535" s="61">
        <f t="shared" ca="1" si="70"/>
        <v>0.87969823284219961</v>
      </c>
      <c r="F1535" s="79">
        <f t="shared" ca="1" si="71"/>
        <v>3.2593663402661481</v>
      </c>
      <c r="G1535" s="66">
        <f t="shared" ca="1" si="69"/>
        <v>-5.9667172777801154</v>
      </c>
    </row>
    <row r="1536" spans="5:7" x14ac:dyDescent="0.25">
      <c r="E1536" s="61">
        <f t="shared" ca="1" si="70"/>
        <v>0.25544641566997639</v>
      </c>
      <c r="F1536" s="79">
        <f t="shared" ca="1" si="71"/>
        <v>1.5168241923540793</v>
      </c>
      <c r="G1536" s="66">
        <f t="shared" ca="1" si="69"/>
        <v>-5.9777960322773831</v>
      </c>
    </row>
    <row r="1537" spans="5:7" x14ac:dyDescent="0.25">
      <c r="E1537" s="61">
        <f t="shared" ca="1" si="70"/>
        <v>0.40547337649885729</v>
      </c>
      <c r="F1537" s="79">
        <f t="shared" ca="1" si="71"/>
        <v>1.8469934956827812</v>
      </c>
      <c r="G1537" s="66">
        <f t="shared" ca="1" si="69"/>
        <v>-5.9756717943494584</v>
      </c>
    </row>
    <row r="1538" spans="5:7" x14ac:dyDescent="0.25">
      <c r="E1538" s="61">
        <f t="shared" ca="1" si="70"/>
        <v>0.72457882770912663</v>
      </c>
      <c r="F1538" s="79">
        <f t="shared" ca="1" si="71"/>
        <v>2.4258974686580794</v>
      </c>
      <c r="G1538" s="66">
        <f t="shared" ca="1" si="69"/>
        <v>-5.9719753900668024</v>
      </c>
    </row>
    <row r="1539" spans="5:7" x14ac:dyDescent="0.25">
      <c r="E1539" s="61">
        <f t="shared" ca="1" si="70"/>
        <v>0.4194980492790622</v>
      </c>
      <c r="F1539" s="79">
        <f t="shared" ca="1" si="71"/>
        <v>1.8707810378934464</v>
      </c>
      <c r="G1539" s="66">
        <f t="shared" ref="G1539:G1602" ca="1" si="72">LN(1/(PI()*$O$14*(1 + ((F1539-$O$13)/$O$14)^2)))</f>
        <v>-5.9755191988320631</v>
      </c>
    </row>
    <row r="1540" spans="5:7" x14ac:dyDescent="0.25">
      <c r="E1540" s="61">
        <f t="shared" ref="E1540:E1603" ca="1" si="73">RAND()</f>
        <v>0.96661507573586802</v>
      </c>
      <c r="F1540" s="79">
        <f t="shared" ref="F1540:F1603" ca="1" si="74">$C$3+$C$4*TAN(PI()*(E1540-0.5))</f>
        <v>6.7497767180444166</v>
      </c>
      <c r="G1540" s="66">
        <f t="shared" ca="1" si="72"/>
        <v>-5.9455428967765114</v>
      </c>
    </row>
    <row r="1541" spans="5:7" x14ac:dyDescent="0.25">
      <c r="E1541" s="61">
        <f t="shared" ca="1" si="73"/>
        <v>8.8358898274682574E-2</v>
      </c>
      <c r="F1541" s="79">
        <f t="shared" ca="1" si="74"/>
        <v>0.24527125963796759</v>
      </c>
      <c r="G1541" s="66">
        <f t="shared" ca="1" si="72"/>
        <v>-5.9860841103344722</v>
      </c>
    </row>
    <row r="1542" spans="5:7" x14ac:dyDescent="0.25">
      <c r="E1542" s="61">
        <f t="shared" ca="1" si="73"/>
        <v>5.9540999313735243E-2</v>
      </c>
      <c r="F1542" s="79">
        <f t="shared" ca="1" si="74"/>
        <v>-0.64178254559746062</v>
      </c>
      <c r="G1542" s="66">
        <f t="shared" ca="1" si="72"/>
        <v>-5.9919649187160084</v>
      </c>
    </row>
    <row r="1543" spans="5:7" x14ac:dyDescent="0.25">
      <c r="E1543" s="61">
        <f t="shared" ca="1" si="73"/>
        <v>0.37932884745233608</v>
      </c>
      <c r="F1543" s="79">
        <f t="shared" ca="1" si="74"/>
        <v>1.8008154687125979</v>
      </c>
      <c r="G1543" s="66">
        <f t="shared" ca="1" si="72"/>
        <v>-5.975968195764608</v>
      </c>
    </row>
    <row r="1544" spans="5:7" x14ac:dyDescent="0.25">
      <c r="E1544" s="61">
        <f t="shared" ca="1" si="73"/>
        <v>5.9098927650523714E-2</v>
      </c>
      <c r="F1544" s="79">
        <f t="shared" ca="1" si="74"/>
        <v>-0.66201043159429185</v>
      </c>
      <c r="G1544" s="66">
        <f t="shared" ca="1" si="72"/>
        <v>-5.9920999541081343</v>
      </c>
    </row>
    <row r="1545" spans="5:7" x14ac:dyDescent="0.25">
      <c r="E1545" s="61">
        <f t="shared" ca="1" si="73"/>
        <v>0.58093972782257808</v>
      </c>
      <c r="F1545" s="79">
        <f t="shared" ca="1" si="74"/>
        <v>2.1299528108999852</v>
      </c>
      <c r="G1545" s="66">
        <f t="shared" ca="1" si="72"/>
        <v>-5.9738605517421961</v>
      </c>
    </row>
    <row r="1546" spans="5:7" x14ac:dyDescent="0.25">
      <c r="E1546" s="61">
        <f t="shared" ca="1" si="73"/>
        <v>0.98758508184013771</v>
      </c>
      <c r="F1546" s="79">
        <f t="shared" ca="1" si="74"/>
        <v>14.813151925591228</v>
      </c>
      <c r="G1546" s="66">
        <f t="shared" ca="1" si="72"/>
        <v>-5.9022836978190396</v>
      </c>
    </row>
    <row r="1547" spans="5:7" x14ac:dyDescent="0.25">
      <c r="E1547" s="61">
        <f t="shared" ca="1" si="73"/>
        <v>0.43207050245249679</v>
      </c>
      <c r="F1547" s="79">
        <f t="shared" ca="1" si="74"/>
        <v>1.8916466864537398</v>
      </c>
      <c r="G1547" s="66">
        <f t="shared" ca="1" si="72"/>
        <v>-5.9753853968228983</v>
      </c>
    </row>
    <row r="1548" spans="5:7" x14ac:dyDescent="0.25">
      <c r="E1548" s="61">
        <f t="shared" ca="1" si="73"/>
        <v>0.37081992747007109</v>
      </c>
      <c r="F1548" s="79">
        <f t="shared" ca="1" si="74"/>
        <v>1.785158101709333</v>
      </c>
      <c r="G1548" s="66">
        <f t="shared" ca="1" si="72"/>
        <v>-5.9760687468359475</v>
      </c>
    </row>
    <row r="1549" spans="5:7" x14ac:dyDescent="0.25">
      <c r="E1549" s="61">
        <f t="shared" ca="1" si="73"/>
        <v>0.68071067573203714</v>
      </c>
      <c r="F1549" s="79">
        <f t="shared" ca="1" si="74"/>
        <v>2.3188777913973775</v>
      </c>
      <c r="G1549" s="66">
        <f t="shared" ca="1" si="72"/>
        <v>-5.9726560137735527</v>
      </c>
    </row>
    <row r="1550" spans="5:7" x14ac:dyDescent="0.25">
      <c r="E1550" s="61">
        <f t="shared" ca="1" si="73"/>
        <v>0.77520644141013151</v>
      </c>
      <c r="F1550" s="79">
        <f t="shared" ca="1" si="74"/>
        <v>2.5861941930695589</v>
      </c>
      <c r="G1550" s="66">
        <f t="shared" ca="1" si="72"/>
        <v>-5.970958251655591</v>
      </c>
    </row>
    <row r="1551" spans="5:7" x14ac:dyDescent="0.25">
      <c r="E1551" s="61">
        <f t="shared" ca="1" si="73"/>
        <v>0.92345689207563852</v>
      </c>
      <c r="F1551" s="79">
        <f t="shared" ca="1" si="74"/>
        <v>4.0390518582789454</v>
      </c>
      <c r="G1551" s="66">
        <f t="shared" ca="1" si="72"/>
        <v>-5.9618676294905582</v>
      </c>
    </row>
    <row r="1552" spans="5:7" x14ac:dyDescent="0.25">
      <c r="E1552" s="61">
        <f t="shared" ca="1" si="73"/>
        <v>0.15957527212264488</v>
      </c>
      <c r="F1552" s="79">
        <f t="shared" ca="1" si="74"/>
        <v>1.0876217597491469</v>
      </c>
      <c r="G1552" s="66">
        <f t="shared" ca="1" si="72"/>
        <v>-5.9805746860902627</v>
      </c>
    </row>
    <row r="1553" spans="5:7" x14ac:dyDescent="0.25">
      <c r="E1553" s="61">
        <f t="shared" ca="1" si="73"/>
        <v>3.485681170623578E-2</v>
      </c>
      <c r="F1553" s="79">
        <f t="shared" ca="1" si="74"/>
        <v>-2.5476982851383747</v>
      </c>
      <c r="G1553" s="66">
        <f t="shared" ca="1" si="72"/>
        <v>-6.0048670180461672</v>
      </c>
    </row>
    <row r="1554" spans="5:7" x14ac:dyDescent="0.25">
      <c r="E1554" s="61">
        <f t="shared" ca="1" si="73"/>
        <v>0.50092997139112305</v>
      </c>
      <c r="F1554" s="79">
        <f t="shared" ca="1" si="74"/>
        <v>2.0014607998015168</v>
      </c>
      <c r="G1554" s="66">
        <f t="shared" ca="1" si="72"/>
        <v>-5.9746819755174974</v>
      </c>
    </row>
    <row r="1555" spans="5:7" x14ac:dyDescent="0.25">
      <c r="E1555" s="61">
        <f t="shared" ca="1" si="73"/>
        <v>0.51555288371561814</v>
      </c>
      <c r="F1555" s="79">
        <f t="shared" ca="1" si="74"/>
        <v>2.0244498727567324</v>
      </c>
      <c r="G1555" s="66">
        <f t="shared" ca="1" si="72"/>
        <v>-5.9745348809366652</v>
      </c>
    </row>
    <row r="1556" spans="5:7" x14ac:dyDescent="0.25">
      <c r="E1556" s="61">
        <f t="shared" ca="1" si="73"/>
        <v>0.41014179215335367</v>
      </c>
      <c r="F1556" s="79">
        <f t="shared" ca="1" si="74"/>
        <v>1.854978066418808</v>
      </c>
      <c r="G1556" s="66">
        <f t="shared" ca="1" si="72"/>
        <v>-5.9756205671176996</v>
      </c>
    </row>
    <row r="1557" spans="5:7" x14ac:dyDescent="0.25">
      <c r="E1557" s="61">
        <f t="shared" ca="1" si="73"/>
        <v>7.0422184162686197E-3</v>
      </c>
      <c r="F1557" s="79">
        <f t="shared" ca="1" si="74"/>
        <v>-20.596427160865694</v>
      </c>
      <c r="G1557" s="66">
        <f t="shared" ca="1" si="72"/>
        <v>-6.142248320137103</v>
      </c>
    </row>
    <row r="1558" spans="5:7" x14ac:dyDescent="0.25">
      <c r="E1558" s="61">
        <f t="shared" ca="1" si="73"/>
        <v>9.4595844409270602E-2</v>
      </c>
      <c r="F1558" s="79">
        <f t="shared" ca="1" si="74"/>
        <v>0.36735148376574411</v>
      </c>
      <c r="G1558" s="66">
        <f t="shared" ca="1" si="72"/>
        <v>-5.985281077660817</v>
      </c>
    </row>
    <row r="1559" spans="5:7" x14ac:dyDescent="0.25">
      <c r="E1559" s="61">
        <f t="shared" ca="1" si="73"/>
        <v>0.52876613392958038</v>
      </c>
      <c r="F1559" s="79">
        <f t="shared" ca="1" si="74"/>
        <v>2.0453091513890969</v>
      </c>
      <c r="G1559" s="66">
        <f t="shared" ca="1" si="72"/>
        <v>-5.9744014627562896</v>
      </c>
    </row>
    <row r="1560" spans="5:7" x14ac:dyDescent="0.25">
      <c r="E1560" s="61">
        <f t="shared" ca="1" si="73"/>
        <v>0.76659713552055853</v>
      </c>
      <c r="F1560" s="79">
        <f t="shared" ca="1" si="74"/>
        <v>2.5550623796899989</v>
      </c>
      <c r="G1560" s="66">
        <f t="shared" ca="1" si="72"/>
        <v>-5.9711555760624462</v>
      </c>
    </row>
    <row r="1561" spans="5:7" x14ac:dyDescent="0.25">
      <c r="E1561" s="61">
        <f t="shared" ca="1" si="73"/>
        <v>0.52478323715003272</v>
      </c>
      <c r="F1561" s="79">
        <f t="shared" ca="1" si="74"/>
        <v>2.0390082724484677</v>
      </c>
      <c r="G1561" s="66">
        <f t="shared" ca="1" si="72"/>
        <v>-5.9744417589368535</v>
      </c>
    </row>
    <row r="1562" spans="5:7" x14ac:dyDescent="0.25">
      <c r="E1562" s="61">
        <f t="shared" ca="1" si="73"/>
        <v>0.19818773856868188</v>
      </c>
      <c r="F1562" s="79">
        <f t="shared" ca="1" si="74"/>
        <v>1.3035043246406373</v>
      </c>
      <c r="G1562" s="66">
        <f t="shared" ca="1" si="72"/>
        <v>-5.9791746348986061</v>
      </c>
    </row>
    <row r="1563" spans="5:7" x14ac:dyDescent="0.25">
      <c r="E1563" s="61">
        <f t="shared" ca="1" si="73"/>
        <v>0.72460673158764255</v>
      </c>
      <c r="F1563" s="79">
        <f t="shared" ca="1" si="74"/>
        <v>2.4259731076253273</v>
      </c>
      <c r="G1563" s="66">
        <f t="shared" ca="1" si="72"/>
        <v>-5.9719749094555734</v>
      </c>
    </row>
    <row r="1564" spans="5:7" x14ac:dyDescent="0.25">
      <c r="E1564" s="61">
        <f t="shared" ca="1" si="73"/>
        <v>0.15388255283702701</v>
      </c>
      <c r="F1564" s="79">
        <f t="shared" ca="1" si="74"/>
        <v>1.0475942772909825</v>
      </c>
      <c r="G1564" s="66">
        <f t="shared" ca="1" si="72"/>
        <v>-5.9808348124891584</v>
      </c>
    </row>
    <row r="1565" spans="5:7" x14ac:dyDescent="0.25">
      <c r="E1565" s="61">
        <f t="shared" ca="1" si="73"/>
        <v>0.70799479749063798</v>
      </c>
      <c r="F1565" s="79">
        <f t="shared" ca="1" si="74"/>
        <v>2.3828193099989812</v>
      </c>
      <c r="G1565" s="66">
        <f t="shared" ca="1" si="72"/>
        <v>-5.9722492098232731</v>
      </c>
    </row>
    <row r="1566" spans="5:7" x14ac:dyDescent="0.25">
      <c r="E1566" s="61">
        <f t="shared" ca="1" si="73"/>
        <v>0.56938773423831968</v>
      </c>
      <c r="F1566" s="79">
        <f t="shared" ca="1" si="74"/>
        <v>2.1107538766687202</v>
      </c>
      <c r="G1566" s="66">
        <f t="shared" ca="1" si="72"/>
        <v>-5.9739831741351948</v>
      </c>
    </row>
    <row r="1567" spans="5:7" x14ac:dyDescent="0.25">
      <c r="E1567" s="61">
        <f t="shared" ca="1" si="73"/>
        <v>0.26073736057005648</v>
      </c>
      <c r="F1567" s="79">
        <f t="shared" ca="1" si="74"/>
        <v>1.5326436465265463</v>
      </c>
      <c r="G1567" s="66">
        <f t="shared" ca="1" si="72"/>
        <v>-5.9776939891542753</v>
      </c>
    </row>
    <row r="1568" spans="5:7" x14ac:dyDescent="0.25">
      <c r="E1568" s="61">
        <f t="shared" ca="1" si="73"/>
        <v>0.53384928619449457</v>
      </c>
      <c r="F1568" s="79">
        <f t="shared" ca="1" si="74"/>
        <v>2.0533716678683889</v>
      </c>
      <c r="G1568" s="66">
        <f t="shared" ca="1" si="72"/>
        <v>-5.9743499065353101</v>
      </c>
    </row>
    <row r="1569" spans="5:7" x14ac:dyDescent="0.25">
      <c r="E1569" s="61">
        <f t="shared" ca="1" si="73"/>
        <v>0.62898905515223158</v>
      </c>
      <c r="F1569" s="79">
        <f t="shared" ca="1" si="74"/>
        <v>2.2144865429128564</v>
      </c>
      <c r="G1569" s="66">
        <f t="shared" ca="1" si="72"/>
        <v>-5.9733211111959399</v>
      </c>
    </row>
    <row r="1570" spans="5:7" x14ac:dyDescent="0.25">
      <c r="E1570" s="61">
        <f t="shared" ca="1" si="73"/>
        <v>0.16231699054098825</v>
      </c>
      <c r="F1570" s="79">
        <f t="shared" ca="1" si="74"/>
        <v>1.1059804584299</v>
      </c>
      <c r="G1570" s="66">
        <f t="shared" ca="1" si="72"/>
        <v>-5.9804554347641909</v>
      </c>
    </row>
    <row r="1571" spans="5:7" x14ac:dyDescent="0.25">
      <c r="E1571" s="61">
        <f t="shared" ca="1" si="73"/>
        <v>4.743165673955918E-2</v>
      </c>
      <c r="F1571" s="79">
        <f t="shared" ca="1" si="74"/>
        <v>-1.3305862341871992</v>
      </c>
      <c r="G1571" s="66">
        <f t="shared" ca="1" si="72"/>
        <v>-5.9965862919436486</v>
      </c>
    </row>
    <row r="1572" spans="5:7" x14ac:dyDescent="0.25">
      <c r="E1572" s="61">
        <f t="shared" ca="1" si="73"/>
        <v>0.23671718209562065</v>
      </c>
      <c r="F1572" s="79">
        <f t="shared" ca="1" si="74"/>
        <v>1.4564272461571726</v>
      </c>
      <c r="G1572" s="66">
        <f t="shared" ca="1" si="72"/>
        <v>-5.9781858656079407</v>
      </c>
    </row>
    <row r="1573" spans="5:7" x14ac:dyDescent="0.25">
      <c r="E1573" s="61">
        <f t="shared" ca="1" si="73"/>
        <v>0.11133773881005871</v>
      </c>
      <c r="F1573" s="79">
        <f t="shared" ca="1" si="74"/>
        <v>0.62929854254017026</v>
      </c>
      <c r="G1573" s="66">
        <f t="shared" ca="1" si="72"/>
        <v>-5.9835632153765559</v>
      </c>
    </row>
    <row r="1574" spans="5:7" x14ac:dyDescent="0.25">
      <c r="E1574" s="61">
        <f t="shared" ca="1" si="73"/>
        <v>0.13985620228638185</v>
      </c>
      <c r="F1574" s="79">
        <f t="shared" ca="1" si="74"/>
        <v>0.93619875980173495</v>
      </c>
      <c r="G1574" s="66">
        <f t="shared" ca="1" si="72"/>
        <v>-5.9815596221531022</v>
      </c>
    </row>
    <row r="1575" spans="5:7" x14ac:dyDescent="0.25">
      <c r="E1575" s="61">
        <f t="shared" ca="1" si="73"/>
        <v>0.67480173765374474</v>
      </c>
      <c r="F1575" s="79">
        <f t="shared" ca="1" si="74"/>
        <v>2.3059721780924409</v>
      </c>
      <c r="G1575" s="66">
        <f t="shared" ca="1" si="72"/>
        <v>-5.9727381743965955</v>
      </c>
    </row>
    <row r="1576" spans="5:7" x14ac:dyDescent="0.25">
      <c r="E1576" s="61">
        <f t="shared" ca="1" si="73"/>
        <v>0.24061485797353432</v>
      </c>
      <c r="F1576" s="79">
        <f t="shared" ca="1" si="74"/>
        <v>1.4696108990969354</v>
      </c>
      <c r="G1576" s="66">
        <f t="shared" ca="1" si="72"/>
        <v>-5.9781007384918805</v>
      </c>
    </row>
    <row r="1577" spans="5:7" x14ac:dyDescent="0.25">
      <c r="E1577" s="61">
        <f t="shared" ca="1" si="73"/>
        <v>0.20140292517230673</v>
      </c>
      <c r="F1577" s="79">
        <f t="shared" ca="1" si="74"/>
        <v>1.3181490974714452</v>
      </c>
      <c r="G1577" s="66">
        <f t="shared" ca="1" si="72"/>
        <v>-5.9790798377640693</v>
      </c>
    </row>
    <row r="1578" spans="5:7" x14ac:dyDescent="0.25">
      <c r="E1578" s="61">
        <f t="shared" ca="1" si="73"/>
        <v>0.8647191122169039</v>
      </c>
      <c r="F1578" s="79">
        <f t="shared" ca="1" si="74"/>
        <v>3.1047768803455882</v>
      </c>
      <c r="G1578" s="66">
        <f t="shared" ca="1" si="72"/>
        <v>-5.9676868046548011</v>
      </c>
    </row>
    <row r="1579" spans="5:7" x14ac:dyDescent="0.25">
      <c r="E1579" s="61">
        <f t="shared" ca="1" si="73"/>
        <v>0.65105073429468585</v>
      </c>
      <c r="F1579" s="79">
        <f t="shared" ca="1" si="74"/>
        <v>2.256845218299576</v>
      </c>
      <c r="G1579" s="66">
        <f t="shared" ca="1" si="72"/>
        <v>-5.973051094132952</v>
      </c>
    </row>
    <row r="1580" spans="5:7" x14ac:dyDescent="0.25">
      <c r="E1580" s="61">
        <f t="shared" ca="1" si="73"/>
        <v>0.83825487172445456</v>
      </c>
      <c r="F1580" s="79">
        <f t="shared" ca="1" si="74"/>
        <v>2.8978018484240091</v>
      </c>
      <c r="G1580" s="66">
        <f t="shared" ca="1" si="72"/>
        <v>-5.9689889757462531</v>
      </c>
    </row>
    <row r="1581" spans="5:7" x14ac:dyDescent="0.25">
      <c r="E1581" s="61">
        <f t="shared" ca="1" si="73"/>
        <v>0.80409782015438991</v>
      </c>
      <c r="F1581" s="79">
        <f t="shared" ca="1" si="74"/>
        <v>2.7071590732323014</v>
      </c>
      <c r="G1581" s="66">
        <f t="shared" ca="1" si="72"/>
        <v>-5.9701925319716249</v>
      </c>
    </row>
    <row r="1582" spans="5:7" x14ac:dyDescent="0.25">
      <c r="E1582" s="61">
        <f t="shared" ca="1" si="73"/>
        <v>0.75428030677625069</v>
      </c>
      <c r="F1582" s="79">
        <f t="shared" ca="1" si="74"/>
        <v>2.5136310990516089</v>
      </c>
      <c r="G1582" s="66">
        <f t="shared" ca="1" si="72"/>
        <v>-5.97141834503645</v>
      </c>
    </row>
    <row r="1583" spans="5:7" x14ac:dyDescent="0.25">
      <c r="E1583" s="61">
        <f t="shared" ca="1" si="73"/>
        <v>0.20204455276254907</v>
      </c>
      <c r="F1583" s="79">
        <f t="shared" ca="1" si="74"/>
        <v>1.3210233780006573</v>
      </c>
      <c r="G1583" s="66">
        <f t="shared" ca="1" si="72"/>
        <v>-5.9790612349043233</v>
      </c>
    </row>
    <row r="1584" spans="5:7" x14ac:dyDescent="0.25">
      <c r="E1584" s="61">
        <f t="shared" ca="1" si="73"/>
        <v>0.89009483536741574</v>
      </c>
      <c r="F1584" s="79">
        <f t="shared" ca="1" si="74"/>
        <v>3.3901027649398587</v>
      </c>
      <c r="G1584" s="66">
        <f t="shared" ca="1" si="72"/>
        <v>-5.9658993997597314</v>
      </c>
    </row>
    <row r="1585" spans="5:7" x14ac:dyDescent="0.25">
      <c r="E1585" s="61">
        <f t="shared" ca="1" si="73"/>
        <v>0.59643290908148816</v>
      </c>
      <c r="F1585" s="79">
        <f t="shared" ca="1" si="74"/>
        <v>2.1562873487456393</v>
      </c>
      <c r="G1585" s="66">
        <f t="shared" ca="1" si="72"/>
        <v>-5.9736924190907024</v>
      </c>
    </row>
    <row r="1586" spans="5:7" x14ac:dyDescent="0.25">
      <c r="E1586" s="61">
        <f t="shared" ca="1" si="73"/>
        <v>7.8311423166341987E-2</v>
      </c>
      <c r="F1586" s="79">
        <f t="shared" ca="1" si="74"/>
        <v>8.8364974904497906E-3</v>
      </c>
      <c r="G1586" s="66">
        <f t="shared" ca="1" si="72"/>
        <v>-5.9876437197125405</v>
      </c>
    </row>
    <row r="1587" spans="5:7" x14ac:dyDescent="0.25">
      <c r="E1587" s="61">
        <f t="shared" ca="1" si="73"/>
        <v>0.36060684665849274</v>
      </c>
      <c r="F1587" s="79">
        <f t="shared" ca="1" si="74"/>
        <v>1.7658811247042698</v>
      </c>
      <c r="G1587" s="66">
        <f t="shared" ca="1" si="72"/>
        <v>-5.9761925788113661</v>
      </c>
    </row>
    <row r="1588" spans="5:7" x14ac:dyDescent="0.25">
      <c r="E1588" s="61">
        <f t="shared" ca="1" si="73"/>
        <v>0.81275614038804245</v>
      </c>
      <c r="F1588" s="79">
        <f t="shared" ca="1" si="74"/>
        <v>2.7496079802630846</v>
      </c>
      <c r="G1588" s="66">
        <f t="shared" ca="1" si="72"/>
        <v>-5.9699242031165234</v>
      </c>
    </row>
    <row r="1589" spans="5:7" x14ac:dyDescent="0.25">
      <c r="E1589" s="61">
        <f t="shared" ca="1" si="73"/>
        <v>0.41422559449984653</v>
      </c>
      <c r="F1589" s="79">
        <f t="shared" ca="1" si="74"/>
        <v>1.8619071338893627</v>
      </c>
      <c r="G1589" s="66">
        <f t="shared" ca="1" si="72"/>
        <v>-5.9755761172766775</v>
      </c>
    </row>
    <row r="1590" spans="5:7" x14ac:dyDescent="0.25">
      <c r="E1590" s="61">
        <f t="shared" ca="1" si="73"/>
        <v>0.33163492343533285</v>
      </c>
      <c r="F1590" s="79">
        <f t="shared" ca="1" si="74"/>
        <v>1.7077566981651402</v>
      </c>
      <c r="G1590" s="66">
        <f t="shared" ca="1" si="72"/>
        <v>-5.9765661997300361</v>
      </c>
    </row>
    <row r="1591" spans="5:7" x14ac:dyDescent="0.25">
      <c r="E1591" s="61">
        <f t="shared" ca="1" si="73"/>
        <v>0.62951929523313854</v>
      </c>
      <c r="F1591" s="79">
        <f t="shared" ca="1" si="74"/>
        <v>2.2154734165632783</v>
      </c>
      <c r="G1591" s="66">
        <f t="shared" ca="1" si="72"/>
        <v>-5.973314818133348</v>
      </c>
    </row>
    <row r="1592" spans="5:7" x14ac:dyDescent="0.25">
      <c r="E1592" s="61">
        <f t="shared" ca="1" si="73"/>
        <v>0.19695877859929312</v>
      </c>
      <c r="F1592" s="79">
        <f t="shared" ca="1" si="74"/>
        <v>1.2977972717550617</v>
      </c>
      <c r="G1592" s="66">
        <f t="shared" ca="1" si="72"/>
        <v>-5.9792115833706374</v>
      </c>
    </row>
    <row r="1593" spans="5:7" x14ac:dyDescent="0.25">
      <c r="E1593" s="61">
        <f t="shared" ca="1" si="73"/>
        <v>0.94952874714627522</v>
      </c>
      <c r="F1593" s="79">
        <f t="shared" ca="1" si="74"/>
        <v>5.1269070073743501</v>
      </c>
      <c r="G1593" s="66">
        <f t="shared" ca="1" si="72"/>
        <v>-5.9552149898050386</v>
      </c>
    </row>
    <row r="1594" spans="5:7" x14ac:dyDescent="0.25">
      <c r="E1594" s="61">
        <f t="shared" ca="1" si="73"/>
        <v>3.1062894268703789E-2</v>
      </c>
      <c r="F1594" s="79">
        <f t="shared" ca="1" si="74"/>
        <v>-3.1073605193819231</v>
      </c>
      <c r="G1594" s="66">
        <f t="shared" ca="1" si="72"/>
        <v>-6.0087229880351947</v>
      </c>
    </row>
    <row r="1595" spans="5:7" x14ac:dyDescent="0.25">
      <c r="E1595" s="61">
        <f t="shared" ca="1" si="73"/>
        <v>0.88130139468446989</v>
      </c>
      <c r="F1595" s="79">
        <f t="shared" ca="1" si="74"/>
        <v>3.2780981175517212</v>
      </c>
      <c r="G1595" s="66">
        <f t="shared" ca="1" si="72"/>
        <v>-5.9665999775477774</v>
      </c>
    </row>
    <row r="1596" spans="5:7" x14ac:dyDescent="0.25">
      <c r="E1596" s="61">
        <f t="shared" ca="1" si="73"/>
        <v>0.54008418974404748</v>
      </c>
      <c r="F1596" s="79">
        <f t="shared" ca="1" si="74"/>
        <v>2.0632990491680396</v>
      </c>
      <c r="G1596" s="66">
        <f t="shared" ca="1" si="72"/>
        <v>-5.9742864349047871</v>
      </c>
    </row>
    <row r="1597" spans="5:7" x14ac:dyDescent="0.25">
      <c r="E1597" s="61">
        <f t="shared" ca="1" si="73"/>
        <v>0.54857260944866204</v>
      </c>
      <c r="F1597" s="79">
        <f t="shared" ca="1" si="74"/>
        <v>2.076895450697664</v>
      </c>
      <c r="G1597" s="66">
        <f t="shared" ca="1" si="72"/>
        <v>-5.9741995222053452</v>
      </c>
    </row>
    <row r="1598" spans="5:7" x14ac:dyDescent="0.25">
      <c r="E1598" s="61">
        <f t="shared" ca="1" si="73"/>
        <v>0.17547285581505023</v>
      </c>
      <c r="F1598" s="79">
        <f t="shared" ca="1" si="74"/>
        <v>1.1867882649401922</v>
      </c>
      <c r="G1598" s="66">
        <f t="shared" ca="1" si="72"/>
        <v>-5.9799309581020097</v>
      </c>
    </row>
    <row r="1599" spans="5:7" x14ac:dyDescent="0.25">
      <c r="E1599" s="61">
        <f t="shared" ca="1" si="73"/>
        <v>0.12261799166350607</v>
      </c>
      <c r="F1599" s="79">
        <f t="shared" ca="1" si="74"/>
        <v>0.76687306157306567</v>
      </c>
      <c r="G1599" s="66">
        <f t="shared" ca="1" si="72"/>
        <v>-5.9826638478922174</v>
      </c>
    </row>
    <row r="1600" spans="5:7" x14ac:dyDescent="0.25">
      <c r="E1600" s="61">
        <f t="shared" ca="1" si="73"/>
        <v>0.41419681195229596</v>
      </c>
      <c r="F1600" s="79">
        <f t="shared" ca="1" si="74"/>
        <v>1.8618584724844345</v>
      </c>
      <c r="G1600" s="66">
        <f t="shared" ca="1" si="72"/>
        <v>-5.9755764294208253</v>
      </c>
    </row>
    <row r="1601" spans="5:7" x14ac:dyDescent="0.25">
      <c r="E1601" s="61">
        <f t="shared" ca="1" si="73"/>
        <v>0.15912374682587904</v>
      </c>
      <c r="F1601" s="79">
        <f t="shared" ca="1" si="74"/>
        <v>1.0845429043440378</v>
      </c>
      <c r="G1601" s="66">
        <f t="shared" ca="1" si="72"/>
        <v>-5.9805946886628512</v>
      </c>
    </row>
    <row r="1602" spans="5:7" x14ac:dyDescent="0.25">
      <c r="E1602" s="61">
        <f t="shared" ca="1" si="73"/>
        <v>0.57273998341613541</v>
      </c>
      <c r="F1602" s="79">
        <f t="shared" ca="1" si="74"/>
        <v>2.1162910643661532</v>
      </c>
      <c r="G1602" s="66">
        <f t="shared" ca="1" si="72"/>
        <v>-5.9739478044020844</v>
      </c>
    </row>
    <row r="1603" spans="5:7" x14ac:dyDescent="0.25">
      <c r="E1603" s="61">
        <f t="shared" ca="1" si="73"/>
        <v>0.18169359124902484</v>
      </c>
      <c r="F1603" s="79">
        <f t="shared" ca="1" si="74"/>
        <v>1.2213148486981966</v>
      </c>
      <c r="G1603" s="66">
        <f t="shared" ref="G1603:G1666" ca="1" si="75">LN(1/(PI()*$O$14*(1 + ((F1603-$O$13)/$O$14)^2)))</f>
        <v>-5.9797070754618264</v>
      </c>
    </row>
    <row r="1604" spans="5:7" x14ac:dyDescent="0.25">
      <c r="E1604" s="61">
        <f t="shared" ref="E1604:E1667" ca="1" si="76">RAND()</f>
        <v>0.86599795120660861</v>
      </c>
      <c r="F1604" s="79">
        <f t="shared" ref="F1604:F1667" ca="1" si="77">$C$3+$C$4*TAN(PI()*(E1604-0.5))</f>
        <v>3.1166987685016876</v>
      </c>
      <c r="G1604" s="66">
        <f t="shared" ca="1" si="75"/>
        <v>-5.9676119416952949</v>
      </c>
    </row>
    <row r="1605" spans="5:7" x14ac:dyDescent="0.25">
      <c r="E1605" s="61">
        <f t="shared" ca="1" si="76"/>
        <v>0.60240481308101712</v>
      </c>
      <c r="F1605" s="79">
        <f t="shared" ca="1" si="77"/>
        <v>2.1666464747284655</v>
      </c>
      <c r="G1605" s="66">
        <f t="shared" ca="1" si="75"/>
        <v>-5.9736263017532645</v>
      </c>
    </row>
    <row r="1606" spans="5:7" x14ac:dyDescent="0.25">
      <c r="E1606" s="61">
        <f t="shared" ca="1" si="76"/>
        <v>0.82369763599619039</v>
      </c>
      <c r="F1606" s="79">
        <f t="shared" ca="1" si="77"/>
        <v>2.8084820479340777</v>
      </c>
      <c r="G1606" s="66">
        <f t="shared" ca="1" si="75"/>
        <v>-5.9695523718766736</v>
      </c>
    </row>
    <row r="1607" spans="5:7" x14ac:dyDescent="0.25">
      <c r="E1607" s="61">
        <f t="shared" ca="1" si="76"/>
        <v>0.57792166373546494</v>
      </c>
      <c r="F1607" s="79">
        <f t="shared" ca="1" si="77"/>
        <v>2.124904094163198</v>
      </c>
      <c r="G1607" s="66">
        <f t="shared" ca="1" si="75"/>
        <v>-5.9738927937447253</v>
      </c>
    </row>
    <row r="1608" spans="5:7" x14ac:dyDescent="0.25">
      <c r="E1608" s="61">
        <f t="shared" ca="1" si="76"/>
        <v>0.16133608459954418</v>
      </c>
      <c r="F1608" s="79">
        <f t="shared" ca="1" si="77"/>
        <v>1.0994777264336142</v>
      </c>
      <c r="G1608" s="66">
        <f t="shared" ca="1" si="75"/>
        <v>-5.980497670061717</v>
      </c>
    </row>
    <row r="1609" spans="5:7" x14ac:dyDescent="0.25">
      <c r="E1609" s="61">
        <f t="shared" ca="1" si="76"/>
        <v>0.30949228000798479</v>
      </c>
      <c r="F1609" s="79">
        <f t="shared" ca="1" si="77"/>
        <v>1.6590332191010275</v>
      </c>
      <c r="G1609" s="66">
        <f t="shared" ca="1" si="75"/>
        <v>-5.9768796688626438</v>
      </c>
    </row>
    <row r="1610" spans="5:7" x14ac:dyDescent="0.25">
      <c r="E1610" s="61">
        <f t="shared" ca="1" si="76"/>
        <v>0.36917597628875232</v>
      </c>
      <c r="F1610" s="79">
        <f t="shared" ca="1" si="77"/>
        <v>1.7820921906247251</v>
      </c>
      <c r="G1610" s="66">
        <f t="shared" ca="1" si="75"/>
        <v>-5.9760884390712379</v>
      </c>
    </row>
    <row r="1611" spans="5:7" x14ac:dyDescent="0.25">
      <c r="E1611" s="61">
        <f t="shared" ca="1" si="76"/>
        <v>0.19829038785623987</v>
      </c>
      <c r="F1611" s="79">
        <f t="shared" ca="1" si="77"/>
        <v>1.3039782291880102</v>
      </c>
      <c r="G1611" s="66">
        <f t="shared" ca="1" si="75"/>
        <v>-5.979171566911047</v>
      </c>
    </row>
    <row r="1612" spans="5:7" x14ac:dyDescent="0.25">
      <c r="E1612" s="61">
        <f t="shared" ca="1" si="76"/>
        <v>0.76696989692649786</v>
      </c>
      <c r="F1612" s="79">
        <f t="shared" ca="1" si="77"/>
        <v>2.5563712105151755</v>
      </c>
      <c r="G1612" s="66">
        <f t="shared" ca="1" si="75"/>
        <v>-5.9711472781155059</v>
      </c>
    </row>
    <row r="1613" spans="5:7" x14ac:dyDescent="0.25">
      <c r="E1613" s="61">
        <f t="shared" ca="1" si="76"/>
        <v>0.30950915625194719</v>
      </c>
      <c r="F1613" s="79">
        <f t="shared" ca="1" si="77"/>
        <v>1.6590720544749884</v>
      </c>
      <c r="G1613" s="66">
        <f t="shared" ca="1" si="75"/>
        <v>-5.9768794189094461</v>
      </c>
    </row>
    <row r="1614" spans="5:7" x14ac:dyDescent="0.25">
      <c r="E1614" s="61">
        <f t="shared" ca="1" si="76"/>
        <v>0.52939518767204896</v>
      </c>
      <c r="F1614" s="79">
        <f t="shared" ca="1" si="77"/>
        <v>2.0463055605174283</v>
      </c>
      <c r="G1614" s="66">
        <f t="shared" ca="1" si="75"/>
        <v>-5.9743950907839238</v>
      </c>
    </row>
    <row r="1615" spans="5:7" x14ac:dyDescent="0.25">
      <c r="E1615" s="61">
        <f t="shared" ca="1" si="76"/>
        <v>0.74716888506718393</v>
      </c>
      <c r="F1615" s="79">
        <f t="shared" ca="1" si="77"/>
        <v>2.4911839692820119</v>
      </c>
      <c r="G1615" s="66">
        <f t="shared" ca="1" si="75"/>
        <v>-5.9715607887708453</v>
      </c>
    </row>
    <row r="1616" spans="5:7" x14ac:dyDescent="0.25">
      <c r="E1616" s="61">
        <f t="shared" ca="1" si="76"/>
        <v>0.83222536917284329</v>
      </c>
      <c r="F1616" s="79">
        <f t="shared" ca="1" si="77"/>
        <v>2.8591055506271497</v>
      </c>
      <c r="G1616" s="66">
        <f t="shared" ca="1" si="75"/>
        <v>-5.9692329507802029</v>
      </c>
    </row>
    <row r="1617" spans="5:7" x14ac:dyDescent="0.25">
      <c r="E1617" s="61">
        <f t="shared" ca="1" si="76"/>
        <v>9.3141654304212951E-3</v>
      </c>
      <c r="F1617" s="79">
        <f t="shared" ca="1" si="77"/>
        <v>-15.082530643027226</v>
      </c>
      <c r="G1617" s="66">
        <f t="shared" ca="1" si="75"/>
        <v>-6.0977299746294911</v>
      </c>
    </row>
    <row r="1618" spans="5:7" x14ac:dyDescent="0.25">
      <c r="E1618" s="61">
        <f t="shared" ca="1" si="76"/>
        <v>0.32534764014765805</v>
      </c>
      <c r="F1618" s="79">
        <f t="shared" ca="1" si="77"/>
        <v>1.6943502392535825</v>
      </c>
      <c r="G1618" s="66">
        <f t="shared" ca="1" si="75"/>
        <v>-5.9766524268249048</v>
      </c>
    </row>
    <row r="1619" spans="5:7" x14ac:dyDescent="0.25">
      <c r="E1619" s="61">
        <f t="shared" ca="1" si="76"/>
        <v>0.64482443725270011</v>
      </c>
      <c r="F1619" s="79">
        <f t="shared" ca="1" si="77"/>
        <v>2.2446056067451892</v>
      </c>
      <c r="G1619" s="66">
        <f t="shared" ca="1" si="75"/>
        <v>-5.9731290961812746</v>
      </c>
    </row>
    <row r="1620" spans="5:7" x14ac:dyDescent="0.25">
      <c r="E1620" s="61">
        <f t="shared" ca="1" si="76"/>
        <v>0.91941449471777481</v>
      </c>
      <c r="F1620" s="79">
        <f t="shared" ca="1" si="77"/>
        <v>3.9326063847224693</v>
      </c>
      <c r="G1620" s="66">
        <f t="shared" ca="1" si="75"/>
        <v>-5.962525738752408</v>
      </c>
    </row>
    <row r="1621" spans="5:7" x14ac:dyDescent="0.25">
      <c r="E1621" s="61">
        <f t="shared" ca="1" si="76"/>
        <v>0.28337052432725707</v>
      </c>
      <c r="F1621" s="79">
        <f t="shared" ca="1" si="77"/>
        <v>1.5952047023109381</v>
      </c>
      <c r="G1621" s="66">
        <f t="shared" ca="1" si="75"/>
        <v>-5.9772907001330866</v>
      </c>
    </row>
    <row r="1622" spans="5:7" x14ac:dyDescent="0.25">
      <c r="E1622" s="61">
        <f t="shared" ca="1" si="76"/>
        <v>6.6281569099319149E-2</v>
      </c>
      <c r="F1622" s="79">
        <f t="shared" ca="1" si="77"/>
        <v>-0.36638887511137641</v>
      </c>
      <c r="G1622" s="66">
        <f t="shared" ca="1" si="75"/>
        <v>-5.9901305900853261</v>
      </c>
    </row>
    <row r="1623" spans="5:7" x14ac:dyDescent="0.25">
      <c r="E1623" s="61">
        <f t="shared" ca="1" si="76"/>
        <v>0.82608400016729011</v>
      </c>
      <c r="F1623" s="79">
        <f t="shared" ca="1" si="77"/>
        <v>2.8221977695539007</v>
      </c>
      <c r="G1623" s="66">
        <f t="shared" ca="1" si="75"/>
        <v>-5.9694658016565327</v>
      </c>
    </row>
    <row r="1624" spans="5:7" x14ac:dyDescent="0.25">
      <c r="E1624" s="61">
        <f t="shared" ca="1" si="76"/>
        <v>0.60274382276144478</v>
      </c>
      <c r="F1624" s="79">
        <f t="shared" ca="1" si="77"/>
        <v>2.1672383542261442</v>
      </c>
      <c r="G1624" s="66">
        <f t="shared" ca="1" si="75"/>
        <v>-5.9736225244183583</v>
      </c>
    </row>
    <row r="1625" spans="5:7" x14ac:dyDescent="0.25">
      <c r="E1625" s="61">
        <f t="shared" ca="1" si="76"/>
        <v>0.89511641016772547</v>
      </c>
      <c r="F1625" s="79">
        <f t="shared" ca="1" si="77"/>
        <v>3.4621251367622436</v>
      </c>
      <c r="G1625" s="66">
        <f t="shared" ca="1" si="75"/>
        <v>-5.9654496379598809</v>
      </c>
    </row>
    <row r="1626" spans="5:7" x14ac:dyDescent="0.25">
      <c r="E1626" s="61">
        <f t="shared" ca="1" si="76"/>
        <v>0.33884917564252359</v>
      </c>
      <c r="F1626" s="79">
        <f t="shared" ca="1" si="77"/>
        <v>1.7227639199880802</v>
      </c>
      <c r="G1626" s="66">
        <f t="shared" ca="1" si="75"/>
        <v>-5.9764696996060778</v>
      </c>
    </row>
    <row r="1627" spans="5:7" x14ac:dyDescent="0.25">
      <c r="E1627" s="61">
        <f t="shared" ca="1" si="76"/>
        <v>0.62517293822264597</v>
      </c>
      <c r="F1627" s="79">
        <f t="shared" ca="1" si="77"/>
        <v>2.2074251114766472</v>
      </c>
      <c r="G1627" s="66">
        <f t="shared" ca="1" si="75"/>
        <v>-5.9733661433510115</v>
      </c>
    </row>
    <row r="1628" spans="5:7" x14ac:dyDescent="0.25">
      <c r="E1628" s="61">
        <f t="shared" ca="1" si="76"/>
        <v>0.65636203005512972</v>
      </c>
      <c r="F1628" s="79">
        <f t="shared" ca="1" si="77"/>
        <v>2.2674818637915584</v>
      </c>
      <c r="G1628" s="66">
        <f t="shared" ca="1" si="75"/>
        <v>-5.9729833207592984</v>
      </c>
    </row>
    <row r="1629" spans="5:7" x14ac:dyDescent="0.25">
      <c r="E1629" s="61">
        <f t="shared" ca="1" si="76"/>
        <v>0.71484198675742439</v>
      </c>
      <c r="F1629" s="79">
        <f t="shared" ca="1" si="77"/>
        <v>2.4001681809388744</v>
      </c>
      <c r="G1629" s="66">
        <f t="shared" ca="1" si="75"/>
        <v>-5.9721389102549169</v>
      </c>
    </row>
    <row r="1630" spans="5:7" x14ac:dyDescent="0.25">
      <c r="E1630" s="61">
        <f t="shared" ca="1" si="76"/>
        <v>0.36896798504732486</v>
      </c>
      <c r="F1630" s="79">
        <f t="shared" ca="1" si="77"/>
        <v>1.7817033138466216</v>
      </c>
      <c r="G1630" s="66">
        <f t="shared" ca="1" si="75"/>
        <v>-5.9760909368842334</v>
      </c>
    </row>
    <row r="1631" spans="5:7" x14ac:dyDescent="0.25">
      <c r="E1631" s="61">
        <f t="shared" ca="1" si="76"/>
        <v>0.5089987258721409</v>
      </c>
      <c r="F1631" s="79">
        <f t="shared" ca="1" si="77"/>
        <v>2.0141389324128589</v>
      </c>
      <c r="G1631" s="66">
        <f t="shared" ca="1" si="75"/>
        <v>-5.9746008480365749</v>
      </c>
    </row>
    <row r="1632" spans="5:7" x14ac:dyDescent="0.25">
      <c r="E1632" s="61">
        <f t="shared" ca="1" si="76"/>
        <v>0.44613937324629849</v>
      </c>
      <c r="F1632" s="79">
        <f t="shared" ca="1" si="77"/>
        <v>1.9145791253030373</v>
      </c>
      <c r="G1632" s="66">
        <f t="shared" ca="1" si="75"/>
        <v>-5.9752383950782475</v>
      </c>
    </row>
    <row r="1633" spans="5:7" x14ac:dyDescent="0.25">
      <c r="E1633" s="61">
        <f t="shared" ca="1" si="76"/>
        <v>0.53300515418392158</v>
      </c>
      <c r="F1633" s="79">
        <f t="shared" ca="1" si="77"/>
        <v>2.0520309766123321</v>
      </c>
      <c r="G1633" s="66">
        <f t="shared" ca="1" si="75"/>
        <v>-5.9743584791788198</v>
      </c>
    </row>
    <row r="1634" spans="5:7" x14ac:dyDescent="0.25">
      <c r="E1634" s="61">
        <f t="shared" ca="1" si="76"/>
        <v>0.63201016406768284</v>
      </c>
      <c r="F1634" s="79">
        <f t="shared" ca="1" si="77"/>
        <v>2.2201284954849871</v>
      </c>
      <c r="G1634" s="66">
        <f t="shared" ca="1" si="75"/>
        <v>-5.973285135196182</v>
      </c>
    </row>
    <row r="1635" spans="5:7" x14ac:dyDescent="0.25">
      <c r="E1635" s="61">
        <f t="shared" ca="1" si="76"/>
        <v>0.99020253308287909</v>
      </c>
      <c r="F1635" s="79">
        <f t="shared" ca="1" si="77"/>
        <v>18.239368892918311</v>
      </c>
      <c r="G1635" s="66">
        <f t="shared" ca="1" si="75"/>
        <v>-5.8865082809773721</v>
      </c>
    </row>
    <row r="1636" spans="5:7" x14ac:dyDescent="0.25">
      <c r="E1636" s="61">
        <f t="shared" ca="1" si="76"/>
        <v>0.89113473696223799</v>
      </c>
      <c r="F1636" s="79">
        <f t="shared" ca="1" si="77"/>
        <v>3.4044929972489388</v>
      </c>
      <c r="G1636" s="66">
        <f t="shared" ca="1" si="75"/>
        <v>-5.965809490564367</v>
      </c>
    </row>
    <row r="1637" spans="5:7" x14ac:dyDescent="0.25">
      <c r="E1637" s="61">
        <f t="shared" ca="1" si="76"/>
        <v>0.75614085566793088</v>
      </c>
      <c r="F1637" s="79">
        <f t="shared" ca="1" si="77"/>
        <v>2.519674061211072</v>
      </c>
      <c r="G1637" s="66">
        <f t="shared" ca="1" si="75"/>
        <v>-5.9713800072676166</v>
      </c>
    </row>
    <row r="1638" spans="5:7" x14ac:dyDescent="0.25">
      <c r="E1638" s="61">
        <f t="shared" ca="1" si="76"/>
        <v>0.51781856513615188</v>
      </c>
      <c r="F1638" s="79">
        <f t="shared" ca="1" si="77"/>
        <v>2.028018609262602</v>
      </c>
      <c r="G1638" s="66">
        <f t="shared" ca="1" si="75"/>
        <v>-5.9745120516090742</v>
      </c>
    </row>
    <row r="1639" spans="5:7" x14ac:dyDescent="0.25">
      <c r="E1639" s="61">
        <f t="shared" ca="1" si="76"/>
        <v>0.40871239830914541</v>
      </c>
      <c r="F1639" s="79">
        <f t="shared" ca="1" si="77"/>
        <v>1.8525407031252732</v>
      </c>
      <c r="G1639" s="66">
        <f t="shared" ca="1" si="75"/>
        <v>-5.9756362039773379</v>
      </c>
    </row>
    <row r="1640" spans="5:7" x14ac:dyDescent="0.25">
      <c r="E1640" s="61">
        <f t="shared" ca="1" si="76"/>
        <v>0.94442024172072558</v>
      </c>
      <c r="F1640" s="79">
        <f t="shared" ca="1" si="77"/>
        <v>4.8343806606202131</v>
      </c>
      <c r="G1640" s="66">
        <f t="shared" ca="1" si="75"/>
        <v>-5.9569907216838702</v>
      </c>
    </row>
    <row r="1641" spans="5:7" x14ac:dyDescent="0.25">
      <c r="E1641" s="61">
        <f t="shared" ca="1" si="76"/>
        <v>0.45801261599084786</v>
      </c>
      <c r="F1641" s="79">
        <f t="shared" ca="1" si="77"/>
        <v>1.9336611696817092</v>
      </c>
      <c r="G1641" s="66">
        <f t="shared" ca="1" si="75"/>
        <v>-5.975116118021627</v>
      </c>
    </row>
    <row r="1642" spans="5:7" x14ac:dyDescent="0.25">
      <c r="E1642" s="61">
        <f t="shared" ca="1" si="76"/>
        <v>0.18055884733760186</v>
      </c>
      <c r="F1642" s="79">
        <f t="shared" ca="1" si="77"/>
        <v>1.2151751220708111</v>
      </c>
      <c r="G1642" s="66">
        <f t="shared" ca="1" si="75"/>
        <v>-5.9797468784584389</v>
      </c>
    </row>
    <row r="1643" spans="5:7" x14ac:dyDescent="0.25">
      <c r="E1643" s="61">
        <f t="shared" ca="1" si="76"/>
        <v>0.96693701805336474</v>
      </c>
      <c r="F1643" s="79">
        <f t="shared" ca="1" si="77"/>
        <v>6.7963657236458861</v>
      </c>
      <c r="G1643" s="66">
        <f t="shared" ca="1" si="75"/>
        <v>-5.9452697760693827</v>
      </c>
    </row>
    <row r="1644" spans="5:7" x14ac:dyDescent="0.25">
      <c r="E1644" s="61">
        <f t="shared" ca="1" si="76"/>
        <v>0.62146867148403828</v>
      </c>
      <c r="F1644" s="79">
        <f t="shared" ca="1" si="77"/>
        <v>2.2006375315818314</v>
      </c>
      <c r="G1644" s="66">
        <f t="shared" ca="1" si="75"/>
        <v>-5.9734094341566175</v>
      </c>
    </row>
    <row r="1645" spans="5:7" x14ac:dyDescent="0.25">
      <c r="E1645" s="61">
        <f t="shared" ca="1" si="76"/>
        <v>0.56962633993852863</v>
      </c>
      <c r="F1645" s="79">
        <f t="shared" ca="1" si="77"/>
        <v>2.1111471328627491</v>
      </c>
      <c r="G1645" s="66">
        <f t="shared" ca="1" si="75"/>
        <v>-5.973980662035431</v>
      </c>
    </row>
    <row r="1646" spans="5:7" x14ac:dyDescent="0.25">
      <c r="E1646" s="61">
        <f t="shared" ca="1" si="76"/>
        <v>0.41587306491201947</v>
      </c>
      <c r="F1646" s="79">
        <f t="shared" ca="1" si="77"/>
        <v>1.8646884202297607</v>
      </c>
      <c r="G1646" s="66">
        <f t="shared" ca="1" si="75"/>
        <v>-5.9755582768175719</v>
      </c>
    </row>
    <row r="1647" spans="5:7" x14ac:dyDescent="0.25">
      <c r="E1647" s="61">
        <f t="shared" ca="1" si="76"/>
        <v>0.27485939828028783</v>
      </c>
      <c r="F1647" s="79">
        <f t="shared" ca="1" si="77"/>
        <v>1.5725775516885916</v>
      </c>
      <c r="G1647" s="66">
        <f t="shared" ca="1" si="75"/>
        <v>-5.9774365142110453</v>
      </c>
    </row>
    <row r="1648" spans="5:7" x14ac:dyDescent="0.25">
      <c r="E1648" s="61">
        <f t="shared" ca="1" si="76"/>
        <v>0.65106948369275497</v>
      </c>
      <c r="F1648" s="79">
        <f t="shared" ca="1" si="77"/>
        <v>2.2568824425066971</v>
      </c>
      <c r="G1648" s="66">
        <f t="shared" ca="1" si="75"/>
        <v>-5.9730508569307155</v>
      </c>
    </row>
    <row r="1649" spans="5:7" x14ac:dyDescent="0.25">
      <c r="E1649" s="61">
        <f t="shared" ca="1" si="76"/>
        <v>0.36110619998318816</v>
      </c>
      <c r="F1649" s="79">
        <f t="shared" ca="1" si="77"/>
        <v>1.7668367790362229</v>
      </c>
      <c r="G1649" s="66">
        <f t="shared" ca="1" si="75"/>
        <v>-5.9761864389197852</v>
      </c>
    </row>
    <row r="1650" spans="5:7" x14ac:dyDescent="0.25">
      <c r="E1650" s="61">
        <f t="shared" ca="1" si="76"/>
        <v>0.47455553259912597</v>
      </c>
      <c r="F1650" s="79">
        <f t="shared" ca="1" si="77"/>
        <v>1.9599465767399569</v>
      </c>
      <c r="G1650" s="66">
        <f t="shared" ca="1" si="75"/>
        <v>-5.9749477458450899</v>
      </c>
    </row>
    <row r="1651" spans="5:7" x14ac:dyDescent="0.25">
      <c r="E1651" s="61">
        <f t="shared" ca="1" si="76"/>
        <v>0.90183427170549013</v>
      </c>
      <c r="F1651" s="79">
        <f t="shared" ca="1" si="77"/>
        <v>3.5695599254726802</v>
      </c>
      <c r="G1651" s="66">
        <f t="shared" ca="1" si="75"/>
        <v>-5.96477979976149</v>
      </c>
    </row>
    <row r="1652" spans="5:7" x14ac:dyDescent="0.25">
      <c r="E1652" s="61">
        <f t="shared" ca="1" si="76"/>
        <v>0.22181178439389604</v>
      </c>
      <c r="F1652" s="79">
        <f t="shared" ca="1" si="77"/>
        <v>1.4025604145398547</v>
      </c>
      <c r="G1652" s="66">
        <f t="shared" ca="1" si="75"/>
        <v>-5.9785338759170887</v>
      </c>
    </row>
    <row r="1653" spans="5:7" x14ac:dyDescent="0.25">
      <c r="E1653" s="61">
        <f t="shared" ca="1" si="76"/>
        <v>0.80377572463844471</v>
      </c>
      <c r="F1653" s="79">
        <f t="shared" ca="1" si="77"/>
        <v>2.7056432530348249</v>
      </c>
      <c r="G1653" s="66">
        <f t="shared" ca="1" si="75"/>
        <v>-5.970202117428042</v>
      </c>
    </row>
    <row r="1654" spans="5:7" x14ac:dyDescent="0.25">
      <c r="E1654" s="61">
        <f t="shared" ca="1" si="76"/>
        <v>0.74822863558508257</v>
      </c>
      <c r="F1654" s="79">
        <f t="shared" ca="1" si="77"/>
        <v>2.4944658345468795</v>
      </c>
      <c r="G1654" s="66">
        <f t="shared" ca="1" si="75"/>
        <v>-5.9715399594901148</v>
      </c>
    </row>
    <row r="1655" spans="5:7" x14ac:dyDescent="0.25">
      <c r="E1655" s="61">
        <f t="shared" ca="1" si="76"/>
        <v>0.54050815848522726</v>
      </c>
      <c r="F1655" s="79">
        <f t="shared" ca="1" si="77"/>
        <v>2.0639758057548248</v>
      </c>
      <c r="G1655" s="66">
        <f t="shared" ca="1" si="75"/>
        <v>-5.9742821083837541</v>
      </c>
    </row>
    <row r="1656" spans="5:7" x14ac:dyDescent="0.25">
      <c r="E1656" s="61">
        <f t="shared" ca="1" si="76"/>
        <v>0.66997309201205657</v>
      </c>
      <c r="F1656" s="79">
        <f t="shared" ca="1" si="77"/>
        <v>2.29564212862571</v>
      </c>
      <c r="G1656" s="66">
        <f t="shared" ca="1" si="75"/>
        <v>-5.972803951222704</v>
      </c>
    </row>
    <row r="1657" spans="5:7" x14ac:dyDescent="0.25">
      <c r="E1657" s="61">
        <f t="shared" ca="1" si="76"/>
        <v>0.25957882597877857</v>
      </c>
      <c r="F1657" s="79">
        <f t="shared" ca="1" si="77"/>
        <v>1.5292222134940658</v>
      </c>
      <c r="G1657" s="66">
        <f t="shared" ca="1" si="75"/>
        <v>-5.977716056802282</v>
      </c>
    </row>
    <row r="1658" spans="5:7" x14ac:dyDescent="0.25">
      <c r="E1658" s="61">
        <f t="shared" ca="1" si="76"/>
        <v>0.48861285024586221</v>
      </c>
      <c r="F1658" s="79">
        <f t="shared" ca="1" si="77"/>
        <v>1.9821054727529865</v>
      </c>
      <c r="G1658" s="66">
        <f t="shared" ca="1" si="75"/>
        <v>-5.974805863625118</v>
      </c>
    </row>
    <row r="1659" spans="5:7" x14ac:dyDescent="0.25">
      <c r="E1659" s="61">
        <f t="shared" ca="1" si="76"/>
        <v>0.29249622682338305</v>
      </c>
      <c r="F1659" s="79">
        <f t="shared" ca="1" si="77"/>
        <v>1.6184026844046637</v>
      </c>
      <c r="G1659" s="66">
        <f t="shared" ca="1" si="75"/>
        <v>-5.9771412639256569</v>
      </c>
    </row>
    <row r="1660" spans="5:7" x14ac:dyDescent="0.25">
      <c r="E1660" s="61">
        <f t="shared" ca="1" si="76"/>
        <v>0.56587050547155371</v>
      </c>
      <c r="F1660" s="79">
        <f t="shared" ca="1" si="77"/>
        <v>2.1049718627933416</v>
      </c>
      <c r="G1660" s="66">
        <f t="shared" ca="1" si="75"/>
        <v>-5.9740201112504945</v>
      </c>
    </row>
    <row r="1661" spans="5:7" x14ac:dyDescent="0.25">
      <c r="E1661" s="61">
        <f t="shared" ca="1" si="76"/>
        <v>0.62240807290520916</v>
      </c>
      <c r="F1661" s="79">
        <f t="shared" ca="1" si="77"/>
        <v>2.2023527810692589</v>
      </c>
      <c r="G1661" s="66">
        <f t="shared" ca="1" si="75"/>
        <v>-5.9733984939231997</v>
      </c>
    </row>
    <row r="1662" spans="5:7" x14ac:dyDescent="0.25">
      <c r="E1662" s="61">
        <f t="shared" ca="1" si="76"/>
        <v>0.78781321768519008</v>
      </c>
      <c r="F1662" s="79">
        <f t="shared" ca="1" si="77"/>
        <v>2.635532250009418</v>
      </c>
      <c r="G1662" s="66">
        <f t="shared" ca="1" si="75"/>
        <v>-5.9706457449894916</v>
      </c>
    </row>
    <row r="1663" spans="5:7" x14ac:dyDescent="0.25">
      <c r="E1663" s="61">
        <f t="shared" ca="1" si="76"/>
        <v>0.70327341371912233</v>
      </c>
      <c r="F1663" s="79">
        <f t="shared" ca="1" si="77"/>
        <v>2.3711867567512055</v>
      </c>
      <c r="G1663" s="66">
        <f t="shared" ca="1" si="75"/>
        <v>-5.9723231847474372</v>
      </c>
    </row>
    <row r="1664" spans="5:7" x14ac:dyDescent="0.25">
      <c r="E1664" s="61">
        <f t="shared" ca="1" si="76"/>
        <v>0.28656319421854459</v>
      </c>
      <c r="F1664" s="79">
        <f t="shared" ca="1" si="77"/>
        <v>1.6034401771041746</v>
      </c>
      <c r="G1664" s="66">
        <f t="shared" ca="1" si="75"/>
        <v>-5.9772376425058384</v>
      </c>
    </row>
    <row r="1665" spans="5:7" x14ac:dyDescent="0.25">
      <c r="E1665" s="61">
        <f t="shared" ca="1" si="76"/>
        <v>0.59954262080640131</v>
      </c>
      <c r="F1665" s="79">
        <f t="shared" ca="1" si="77"/>
        <v>2.1616659199415738</v>
      </c>
      <c r="G1665" s="66">
        <f t="shared" ca="1" si="75"/>
        <v>-5.9736580888084454</v>
      </c>
    </row>
    <row r="1666" spans="5:7" x14ac:dyDescent="0.25">
      <c r="E1666" s="61">
        <f t="shared" ca="1" si="76"/>
        <v>0.2721662384916278</v>
      </c>
      <c r="F1666" s="79">
        <f t="shared" ca="1" si="77"/>
        <v>1.5652022164798622</v>
      </c>
      <c r="G1666" s="66">
        <f t="shared" ca="1" si="75"/>
        <v>-5.9774840541504899</v>
      </c>
    </row>
    <row r="1667" spans="5:7" x14ac:dyDescent="0.25">
      <c r="E1667" s="61">
        <f t="shared" ca="1" si="76"/>
        <v>2.2025634958846685E-2</v>
      </c>
      <c r="F1667" s="79">
        <f t="shared" ca="1" si="77"/>
        <v>-5.214359519348359</v>
      </c>
      <c r="G1667" s="66">
        <f t="shared" ref="G1667:G1730" ca="1" si="78">LN(1/(PI()*$O$14*(1 + ((F1667-$O$13)/$O$14)^2)))</f>
        <v>-6.023504116528752</v>
      </c>
    </row>
    <row r="1668" spans="5:7" x14ac:dyDescent="0.25">
      <c r="E1668" s="61">
        <f t="shared" ref="E1668:E1731" ca="1" si="79">RAND()</f>
        <v>0.86973967737193314</v>
      </c>
      <c r="F1668" s="79">
        <f t="shared" ref="F1668:F1731" ca="1" si="80">$C$3+$C$4*TAN(PI()*(E1668-0.5))</f>
        <v>3.1528441659447437</v>
      </c>
      <c r="G1668" s="66">
        <f t="shared" ca="1" si="78"/>
        <v>-5.9673850636021006</v>
      </c>
    </row>
    <row r="1669" spans="5:7" x14ac:dyDescent="0.25">
      <c r="E1669" s="61">
        <f t="shared" ca="1" si="79"/>
        <v>1.4501426309406762E-2</v>
      </c>
      <c r="F1669" s="79">
        <f t="shared" ca="1" si="80"/>
        <v>-8.9675294111733628</v>
      </c>
      <c r="G1669" s="66">
        <f t="shared" ca="1" si="78"/>
        <v>-6.0508142145664463</v>
      </c>
    </row>
    <row r="1670" spans="5:7" x14ac:dyDescent="0.25">
      <c r="E1670" s="61">
        <f t="shared" ca="1" si="79"/>
        <v>0.73524981495534603</v>
      </c>
      <c r="F1670" s="79">
        <f t="shared" ca="1" si="80"/>
        <v>2.4556828186778619</v>
      </c>
      <c r="G1670" s="66">
        <f t="shared" ca="1" si="78"/>
        <v>-5.971786181302047</v>
      </c>
    </row>
    <row r="1671" spans="5:7" x14ac:dyDescent="0.25">
      <c r="E1671" s="61">
        <f t="shared" ca="1" si="79"/>
        <v>0.99907391723624983</v>
      </c>
      <c r="F1671" s="79">
        <f t="shared" ca="1" si="80"/>
        <v>173.85774346289955</v>
      </c>
      <c r="G1671" s="66">
        <f t="shared" ca="1" si="78"/>
        <v>-6.7102216472548362</v>
      </c>
    </row>
    <row r="1672" spans="5:7" x14ac:dyDescent="0.25">
      <c r="E1672" s="61">
        <f t="shared" ca="1" si="79"/>
        <v>0.6136626438555296</v>
      </c>
      <c r="F1672" s="79">
        <f t="shared" ca="1" si="80"/>
        <v>2.1865373832593589</v>
      </c>
      <c r="G1672" s="66">
        <f t="shared" ca="1" si="78"/>
        <v>-5.9734993799545704</v>
      </c>
    </row>
    <row r="1673" spans="5:7" x14ac:dyDescent="0.25">
      <c r="E1673" s="61">
        <f t="shared" ca="1" si="79"/>
        <v>0.88853232549717676</v>
      </c>
      <c r="F1673" s="79">
        <f t="shared" ca="1" si="80"/>
        <v>3.3689654080558933</v>
      </c>
      <c r="G1673" s="66">
        <f t="shared" ca="1" si="78"/>
        <v>-5.9660315059522748</v>
      </c>
    </row>
    <row r="1674" spans="5:7" x14ac:dyDescent="0.25">
      <c r="E1674" s="61">
        <f t="shared" ca="1" si="79"/>
        <v>0.10720457267775985</v>
      </c>
      <c r="F1674" s="79">
        <f t="shared" ca="1" si="80"/>
        <v>0.57197029731460658</v>
      </c>
      <c r="G1674" s="66">
        <f t="shared" ca="1" si="78"/>
        <v>-5.9839385688918032</v>
      </c>
    </row>
    <row r="1675" spans="5:7" x14ac:dyDescent="0.25">
      <c r="E1675" s="61">
        <f t="shared" ca="1" si="79"/>
        <v>0.99072704609087758</v>
      </c>
      <c r="F1675" s="79">
        <f t="shared" ca="1" si="80"/>
        <v>19.158493298121275</v>
      </c>
      <c r="G1675" s="66">
        <f t="shared" ca="1" si="78"/>
        <v>-5.8825579059759709</v>
      </c>
    </row>
    <row r="1676" spans="5:7" x14ac:dyDescent="0.25">
      <c r="E1676" s="61">
        <f t="shared" ca="1" si="79"/>
        <v>0.66382575309533243</v>
      </c>
      <c r="F1676" s="79">
        <f t="shared" ca="1" si="80"/>
        <v>2.2827554849963301</v>
      </c>
      <c r="G1676" s="66">
        <f t="shared" ca="1" si="78"/>
        <v>-5.9728860233441523</v>
      </c>
    </row>
    <row r="1677" spans="5:7" x14ac:dyDescent="0.25">
      <c r="E1677" s="61">
        <f t="shared" ca="1" si="79"/>
        <v>0.50194191950598244</v>
      </c>
      <c r="F1677" s="79">
        <f t="shared" ca="1" si="80"/>
        <v>2.003050397871057</v>
      </c>
      <c r="G1677" s="66">
        <f t="shared" ca="1" si="78"/>
        <v>-5.9746718027216001</v>
      </c>
    </row>
    <row r="1678" spans="5:7" x14ac:dyDescent="0.25">
      <c r="E1678" s="61">
        <f t="shared" ca="1" si="79"/>
        <v>0.29600393667031744</v>
      </c>
      <c r="F1678" s="79">
        <f t="shared" ca="1" si="80"/>
        <v>1.6270495383181656</v>
      </c>
      <c r="G1678" s="66">
        <f t="shared" ca="1" si="78"/>
        <v>-5.9770855774504792</v>
      </c>
    </row>
    <row r="1679" spans="5:7" x14ac:dyDescent="0.25">
      <c r="E1679" s="61">
        <f t="shared" ca="1" si="79"/>
        <v>0.56740595763921065</v>
      </c>
      <c r="F1679" s="79">
        <f t="shared" ca="1" si="80"/>
        <v>2.1074926248200883</v>
      </c>
      <c r="G1679" s="66">
        <f t="shared" ca="1" si="78"/>
        <v>-5.9740040074792207</v>
      </c>
    </row>
    <row r="1680" spans="5:7" x14ac:dyDescent="0.25">
      <c r="E1680" s="61">
        <f t="shared" ca="1" si="79"/>
        <v>0.48352378253345185</v>
      </c>
      <c r="F1680" s="79">
        <f t="shared" ca="1" si="80"/>
        <v>1.9740960795493097</v>
      </c>
      <c r="G1680" s="66">
        <f t="shared" ca="1" si="78"/>
        <v>-5.9748571412741533</v>
      </c>
    </row>
    <row r="1681" spans="5:7" x14ac:dyDescent="0.25">
      <c r="E1681" s="61">
        <f t="shared" ca="1" si="79"/>
        <v>0.36653769950016879</v>
      </c>
      <c r="F1681" s="79">
        <f t="shared" ca="1" si="80"/>
        <v>1.7771428750111298</v>
      </c>
      <c r="G1681" s="66">
        <f t="shared" ca="1" si="78"/>
        <v>-5.9761202304595278</v>
      </c>
    </row>
    <row r="1682" spans="5:7" x14ac:dyDescent="0.25">
      <c r="E1682" s="61">
        <f t="shared" ca="1" si="79"/>
        <v>0.72819720215337302</v>
      </c>
      <c r="F1682" s="79">
        <f t="shared" ca="1" si="80"/>
        <v>2.4358013775656029</v>
      </c>
      <c r="G1682" s="66">
        <f t="shared" ca="1" si="78"/>
        <v>-5.9719124657292859</v>
      </c>
    </row>
    <row r="1683" spans="5:7" x14ac:dyDescent="0.25">
      <c r="E1683" s="61">
        <f t="shared" ca="1" si="79"/>
        <v>0.21634058838513737</v>
      </c>
      <c r="F1683" s="79">
        <f t="shared" ca="1" si="80"/>
        <v>1.3812564865202193</v>
      </c>
      <c r="G1683" s="66">
        <f t="shared" ca="1" si="78"/>
        <v>-5.9786715960523562</v>
      </c>
    </row>
    <row r="1684" spans="5:7" x14ac:dyDescent="0.25">
      <c r="E1684" s="61">
        <f t="shared" ca="1" si="79"/>
        <v>0.92984564467222208</v>
      </c>
      <c r="F1684" s="79">
        <f t="shared" ca="1" si="80"/>
        <v>4.2317872820277849</v>
      </c>
      <c r="G1684" s="66">
        <f t="shared" ca="1" si="78"/>
        <v>-5.9606792501804255</v>
      </c>
    </row>
    <row r="1685" spans="5:7" x14ac:dyDescent="0.25">
      <c r="E1685" s="61">
        <f t="shared" ca="1" si="79"/>
        <v>0.94284238987191804</v>
      </c>
      <c r="F1685" s="79">
        <f t="shared" ca="1" si="80"/>
        <v>4.754500426281826</v>
      </c>
      <c r="G1685" s="66">
        <f t="shared" ca="1" si="78"/>
        <v>-5.9574773140401351</v>
      </c>
    </row>
    <row r="1686" spans="5:7" x14ac:dyDescent="0.25">
      <c r="E1686" s="61">
        <f t="shared" ca="1" si="79"/>
        <v>0.39238795445800556</v>
      </c>
      <c r="F1686" s="79">
        <f t="shared" ca="1" si="80"/>
        <v>1.8242147674732201</v>
      </c>
      <c r="G1686" s="66">
        <f t="shared" ca="1" si="78"/>
        <v>-5.9758179750052207</v>
      </c>
    </row>
    <row r="1687" spans="5:7" x14ac:dyDescent="0.25">
      <c r="E1687" s="61">
        <f t="shared" ca="1" si="79"/>
        <v>1.5747212907208263E-2</v>
      </c>
      <c r="F1687" s="79">
        <f t="shared" ca="1" si="80"/>
        <v>-8.0986176780954455</v>
      </c>
      <c r="G1687" s="66">
        <f t="shared" ca="1" si="78"/>
        <v>-6.0443845416221187</v>
      </c>
    </row>
    <row r="1688" spans="5:7" x14ac:dyDescent="0.25">
      <c r="E1688" s="61">
        <f t="shared" ca="1" si="79"/>
        <v>1.5916047483046758E-2</v>
      </c>
      <c r="F1688" s="79">
        <f t="shared" ca="1" si="80"/>
        <v>-7.9913174303557923</v>
      </c>
      <c r="G1688" s="66">
        <f t="shared" ca="1" si="78"/>
        <v>-6.0435949162598268</v>
      </c>
    </row>
    <row r="1689" spans="5:7" x14ac:dyDescent="0.25">
      <c r="E1689" s="61">
        <f t="shared" ca="1" si="79"/>
        <v>0.49822147356099866</v>
      </c>
      <c r="F1689" s="79">
        <f t="shared" ca="1" si="80"/>
        <v>1.9972062681298492</v>
      </c>
      <c r="G1689" s="66">
        <f t="shared" ca="1" si="78"/>
        <v>-5.974709204160817</v>
      </c>
    </row>
    <row r="1690" spans="5:7" x14ac:dyDescent="0.25">
      <c r="E1690" s="61">
        <f t="shared" ca="1" si="79"/>
        <v>0.30040518347408396</v>
      </c>
      <c r="F1690" s="79">
        <f t="shared" ca="1" si="80"/>
        <v>1.6377002634618947</v>
      </c>
      <c r="G1690" s="66">
        <f t="shared" ca="1" si="78"/>
        <v>-5.977016996791594</v>
      </c>
    </row>
    <row r="1691" spans="5:7" x14ac:dyDescent="0.25">
      <c r="E1691" s="61">
        <f t="shared" ca="1" si="79"/>
        <v>0.98933654270894589</v>
      </c>
      <c r="F1691" s="79">
        <f t="shared" ca="1" si="80"/>
        <v>16.919682822655226</v>
      </c>
      <c r="G1691" s="66">
        <f t="shared" ca="1" si="78"/>
        <v>-5.8923906210612689</v>
      </c>
    </row>
    <row r="1692" spans="5:7" x14ac:dyDescent="0.25">
      <c r="E1692" s="61">
        <f t="shared" ca="1" si="79"/>
        <v>0.29797181051667909</v>
      </c>
      <c r="F1692" s="79">
        <f t="shared" ca="1" si="80"/>
        <v>1.6318384508221881</v>
      </c>
      <c r="G1692" s="66">
        <f t="shared" ca="1" si="78"/>
        <v>-5.9770547398639753</v>
      </c>
    </row>
    <row r="1693" spans="5:7" x14ac:dyDescent="0.25">
      <c r="E1693" s="61">
        <f t="shared" ca="1" si="79"/>
        <v>0.12795642617689762</v>
      </c>
      <c r="F1693" s="79">
        <f t="shared" ca="1" si="80"/>
        <v>0.82390946414905164</v>
      </c>
      <c r="G1693" s="66">
        <f t="shared" ca="1" si="78"/>
        <v>-5.9822915613399239</v>
      </c>
    </row>
    <row r="1694" spans="5:7" x14ac:dyDescent="0.25">
      <c r="E1694" s="61">
        <f t="shared" ca="1" si="79"/>
        <v>0.77502404745563436</v>
      </c>
      <c r="F1694" s="79">
        <f t="shared" ca="1" si="80"/>
        <v>2.5855143481108671</v>
      </c>
      <c r="G1694" s="66">
        <f t="shared" ca="1" si="78"/>
        <v>-5.9709625596301468</v>
      </c>
    </row>
    <row r="1695" spans="5:7" x14ac:dyDescent="0.25">
      <c r="E1695" s="61">
        <f t="shared" ca="1" si="79"/>
        <v>4.6594757621897465E-2</v>
      </c>
      <c r="F1695" s="79">
        <f t="shared" ca="1" si="80"/>
        <v>-1.3912945061608286</v>
      </c>
      <c r="G1695" s="66">
        <f t="shared" ca="1" si="78"/>
        <v>-5.9969958723025023</v>
      </c>
    </row>
    <row r="1696" spans="5:7" x14ac:dyDescent="0.25">
      <c r="E1696" s="61">
        <f t="shared" ca="1" si="79"/>
        <v>0.23758953458570764</v>
      </c>
      <c r="F1696" s="79">
        <f t="shared" ca="1" si="80"/>
        <v>1.4594081837089452</v>
      </c>
      <c r="G1696" s="66">
        <f t="shared" ca="1" si="78"/>
        <v>-5.9781666160236693</v>
      </c>
    </row>
    <row r="1697" spans="5:7" x14ac:dyDescent="0.25">
      <c r="E1697" s="61">
        <f t="shared" ca="1" si="79"/>
        <v>0.34632028335238574</v>
      </c>
      <c r="F1697" s="79">
        <f t="shared" ca="1" si="80"/>
        <v>1.7379131191308266</v>
      </c>
      <c r="G1697" s="66">
        <f t="shared" ca="1" si="78"/>
        <v>-5.9763723108503051</v>
      </c>
    </row>
    <row r="1698" spans="5:7" x14ac:dyDescent="0.25">
      <c r="E1698" s="61">
        <f t="shared" ca="1" si="79"/>
        <v>0.75621882392946194</v>
      </c>
      <c r="F1698" s="79">
        <f t="shared" ca="1" si="80"/>
        <v>2.5199288983384833</v>
      </c>
      <c r="G1698" s="66">
        <f t="shared" ca="1" si="78"/>
        <v>-5.9713783906164686</v>
      </c>
    </row>
    <row r="1699" spans="5:7" x14ac:dyDescent="0.25">
      <c r="E1699" s="61">
        <f t="shared" ca="1" si="79"/>
        <v>0.43448653158807615</v>
      </c>
      <c r="F1699" s="79">
        <f t="shared" ca="1" si="80"/>
        <v>1.8956135515564572</v>
      </c>
      <c r="G1699" s="66">
        <f t="shared" ca="1" si="78"/>
        <v>-5.9753599643651709</v>
      </c>
    </row>
    <row r="1700" spans="5:7" x14ac:dyDescent="0.25">
      <c r="E1700" s="61">
        <f t="shared" ca="1" si="79"/>
        <v>0.96361112731988641</v>
      </c>
      <c r="F1700" s="79">
        <f t="shared" ca="1" si="80"/>
        <v>6.3546557850965337</v>
      </c>
      <c r="G1700" s="66">
        <f t="shared" ca="1" si="78"/>
        <v>-5.9478695083901636</v>
      </c>
    </row>
    <row r="1701" spans="5:7" x14ac:dyDescent="0.25">
      <c r="E1701" s="61">
        <f t="shared" ca="1" si="79"/>
        <v>0.24189311183438267</v>
      </c>
      <c r="F1701" s="79">
        <f t="shared" ca="1" si="80"/>
        <v>1.4738600615138457</v>
      </c>
      <c r="G1701" s="66">
        <f t="shared" ca="1" si="78"/>
        <v>-5.9780733054843367</v>
      </c>
    </row>
    <row r="1702" spans="5:7" x14ac:dyDescent="0.25">
      <c r="E1702" s="61">
        <f t="shared" ca="1" si="79"/>
        <v>0.11877907811576127</v>
      </c>
      <c r="F1702" s="79">
        <f t="shared" ca="1" si="80"/>
        <v>0.72285363066598229</v>
      </c>
      <c r="G1702" s="66">
        <f t="shared" ca="1" si="78"/>
        <v>-5.9829514022716062</v>
      </c>
    </row>
    <row r="1703" spans="5:7" x14ac:dyDescent="0.25">
      <c r="E1703" s="61">
        <f t="shared" ca="1" si="79"/>
        <v>0.24636627864741845</v>
      </c>
      <c r="F1703" s="79">
        <f t="shared" ca="1" si="80"/>
        <v>1.4884519978449064</v>
      </c>
      <c r="G1703" s="66">
        <f t="shared" ca="1" si="78"/>
        <v>-5.9779791130740643</v>
      </c>
    </row>
    <row r="1704" spans="5:7" x14ac:dyDescent="0.25">
      <c r="E1704" s="61">
        <f t="shared" ca="1" si="79"/>
        <v>0.40188406828587342</v>
      </c>
      <c r="F1704" s="79">
        <f t="shared" ca="1" si="80"/>
        <v>1.840805838435694</v>
      </c>
      <c r="G1704" s="66">
        <f t="shared" ca="1" si="78"/>
        <v>-5.9757114976639816</v>
      </c>
    </row>
    <row r="1705" spans="5:7" x14ac:dyDescent="0.25">
      <c r="E1705" s="61">
        <f t="shared" ca="1" si="79"/>
        <v>0.63013425812644386</v>
      </c>
      <c r="F1705" s="79">
        <f t="shared" ca="1" si="80"/>
        <v>2.2166197512638943</v>
      </c>
      <c r="G1705" s="66">
        <f t="shared" ca="1" si="78"/>
        <v>-5.9733075083564717</v>
      </c>
    </row>
    <row r="1706" spans="5:7" x14ac:dyDescent="0.25">
      <c r="E1706" s="61">
        <f t="shared" ca="1" si="79"/>
        <v>0.18217880579109236</v>
      </c>
      <c r="F1706" s="79">
        <f t="shared" ca="1" si="80"/>
        <v>1.2239194174138577</v>
      </c>
      <c r="G1706" s="66">
        <f t="shared" ca="1" si="78"/>
        <v>-5.9796901916029066</v>
      </c>
    </row>
    <row r="1707" spans="5:7" x14ac:dyDescent="0.25">
      <c r="E1707" s="61">
        <f t="shared" ca="1" si="79"/>
        <v>0.38259865327202847</v>
      </c>
      <c r="F1707" s="79">
        <f t="shared" ca="1" si="80"/>
        <v>1.8067427246630701</v>
      </c>
      <c r="G1707" s="66">
        <f t="shared" ca="1" si="78"/>
        <v>-5.9759301379521741</v>
      </c>
    </row>
    <row r="1708" spans="5:7" x14ac:dyDescent="0.25">
      <c r="E1708" s="61">
        <f t="shared" ca="1" si="79"/>
        <v>0.5336388750454637</v>
      </c>
      <c r="F1708" s="79">
        <f t="shared" ca="1" si="80"/>
        <v>2.0530374124328112</v>
      </c>
      <c r="G1708" s="66">
        <f t="shared" ca="1" si="78"/>
        <v>-5.9743520438122539</v>
      </c>
    </row>
    <row r="1709" spans="5:7" x14ac:dyDescent="0.25">
      <c r="E1709" s="61">
        <f t="shared" ca="1" si="79"/>
        <v>0.33002061200837041</v>
      </c>
      <c r="F1709" s="79">
        <f t="shared" ca="1" si="80"/>
        <v>1.704344523908079</v>
      </c>
      <c r="G1709" s="66">
        <f t="shared" ca="1" si="78"/>
        <v>-5.9765881441935731</v>
      </c>
    </row>
    <row r="1710" spans="5:7" x14ac:dyDescent="0.25">
      <c r="E1710" s="61">
        <f t="shared" ca="1" si="79"/>
        <v>8.4983598223649093E-2</v>
      </c>
      <c r="F1710" s="79">
        <f t="shared" ca="1" si="80"/>
        <v>0.17193773680890923</v>
      </c>
      <c r="G1710" s="66">
        <f t="shared" ca="1" si="78"/>
        <v>-5.9865672301074122</v>
      </c>
    </row>
    <row r="1711" spans="5:7" x14ac:dyDescent="0.25">
      <c r="E1711" s="61">
        <f t="shared" ca="1" si="79"/>
        <v>0.90186701887023768</v>
      </c>
      <c r="F1711" s="79">
        <f t="shared" ca="1" si="80"/>
        <v>3.5701184298943591</v>
      </c>
      <c r="G1711" s="66">
        <f t="shared" ca="1" si="78"/>
        <v>-5.9647763209154325</v>
      </c>
    </row>
    <row r="1712" spans="5:7" x14ac:dyDescent="0.25">
      <c r="E1712" s="61">
        <f t="shared" ca="1" si="79"/>
        <v>0.63693979472506601</v>
      </c>
      <c r="F1712" s="79">
        <f t="shared" ca="1" si="80"/>
        <v>2.2294370358288997</v>
      </c>
      <c r="G1712" s="66">
        <f t="shared" ca="1" si="78"/>
        <v>-5.9732257866296408</v>
      </c>
    </row>
    <row r="1713" spans="5:7" x14ac:dyDescent="0.25">
      <c r="E1713" s="61">
        <f t="shared" ca="1" si="79"/>
        <v>0.65766558950928078</v>
      </c>
      <c r="F1713" s="79">
        <f t="shared" ca="1" si="80"/>
        <v>2.2701212898330181</v>
      </c>
      <c r="G1713" s="66">
        <f t="shared" ca="1" si="78"/>
        <v>-5.9729665050504464</v>
      </c>
    </row>
    <row r="1714" spans="5:7" x14ac:dyDescent="0.25">
      <c r="E1714" s="61">
        <f t="shared" ca="1" si="79"/>
        <v>6.1865590504929568E-2</v>
      </c>
      <c r="F1714" s="79">
        <f t="shared" ca="1" si="80"/>
        <v>-0.54011770484491883</v>
      </c>
      <c r="G1714" s="66">
        <f t="shared" ca="1" si="78"/>
        <v>-5.9912868602847427</v>
      </c>
    </row>
    <row r="1715" spans="5:7" x14ac:dyDescent="0.25">
      <c r="E1715" s="61">
        <f t="shared" ca="1" si="79"/>
        <v>0.50116633525956822</v>
      </c>
      <c r="F1715" s="79">
        <f t="shared" ca="1" si="80"/>
        <v>2.0018320833407306</v>
      </c>
      <c r="G1715" s="66">
        <f t="shared" ca="1" si="78"/>
        <v>-5.9746795994261808</v>
      </c>
    </row>
    <row r="1716" spans="5:7" x14ac:dyDescent="0.25">
      <c r="E1716" s="61">
        <f t="shared" ca="1" si="79"/>
        <v>0.82079759623757031</v>
      </c>
      <c r="F1716" s="79">
        <f t="shared" ca="1" si="80"/>
        <v>2.7922549293274295</v>
      </c>
      <c r="G1716" s="66">
        <f t="shared" ca="1" si="78"/>
        <v>-5.9696548198831225</v>
      </c>
    </row>
    <row r="1717" spans="5:7" x14ac:dyDescent="0.25">
      <c r="E1717" s="61">
        <f t="shared" ca="1" si="79"/>
        <v>0.43830688722634981</v>
      </c>
      <c r="F1717" s="79">
        <f t="shared" ca="1" si="80"/>
        <v>1.9018607588952929</v>
      </c>
      <c r="G1717" s="66">
        <f t="shared" ca="1" si="78"/>
        <v>-5.9753199155336354</v>
      </c>
    </row>
    <row r="1718" spans="5:7" x14ac:dyDescent="0.25">
      <c r="E1718" s="61">
        <f t="shared" ca="1" si="79"/>
        <v>0.55346927101183996</v>
      </c>
      <c r="F1718" s="79">
        <f t="shared" ca="1" si="80"/>
        <v>2.0847883247197245</v>
      </c>
      <c r="G1718" s="66">
        <f t="shared" ca="1" si="78"/>
        <v>-5.9741490774392547</v>
      </c>
    </row>
    <row r="1719" spans="5:7" x14ac:dyDescent="0.25">
      <c r="E1719" s="61">
        <f t="shared" ca="1" si="79"/>
        <v>0.2124703949981902</v>
      </c>
      <c r="F1719" s="79">
        <f t="shared" ca="1" si="80"/>
        <v>1.3656316782904314</v>
      </c>
      <c r="G1719" s="66">
        <f t="shared" ca="1" si="78"/>
        <v>-5.9787726337656206</v>
      </c>
    </row>
    <row r="1720" spans="5:7" x14ac:dyDescent="0.25">
      <c r="E1720" s="61">
        <f t="shared" ca="1" si="79"/>
        <v>0.67516531574327054</v>
      </c>
      <c r="F1720" s="79">
        <f t="shared" ca="1" si="80"/>
        <v>2.306757700472152</v>
      </c>
      <c r="G1720" s="66">
        <f t="shared" ca="1" si="78"/>
        <v>-5.9727331730355235</v>
      </c>
    </row>
    <row r="1721" spans="5:7" x14ac:dyDescent="0.25">
      <c r="E1721" s="61">
        <f t="shared" ca="1" si="79"/>
        <v>0.56090696052020395</v>
      </c>
      <c r="F1721" s="79">
        <f t="shared" ca="1" si="80"/>
        <v>2.0968574005679517</v>
      </c>
      <c r="G1721" s="66">
        <f t="shared" ca="1" si="78"/>
        <v>-5.9740719547476324</v>
      </c>
    </row>
    <row r="1722" spans="5:7" x14ac:dyDescent="0.25">
      <c r="E1722" s="61">
        <f t="shared" ca="1" si="79"/>
        <v>0.73599394779064753</v>
      </c>
      <c r="F1722" s="79">
        <f t="shared" ca="1" si="80"/>
        <v>2.4578271301307919</v>
      </c>
      <c r="G1722" s="66">
        <f t="shared" ca="1" si="78"/>
        <v>-5.9717725634576855</v>
      </c>
    </row>
    <row r="1723" spans="5:7" x14ac:dyDescent="0.25">
      <c r="E1723" s="61">
        <f t="shared" ca="1" si="79"/>
        <v>0.43070110118899119</v>
      </c>
      <c r="F1723" s="79">
        <f t="shared" ca="1" si="80"/>
        <v>1.8893925033904506</v>
      </c>
      <c r="G1723" s="66">
        <f t="shared" ca="1" si="78"/>
        <v>-5.975399849642935</v>
      </c>
    </row>
    <row r="1724" spans="5:7" x14ac:dyDescent="0.25">
      <c r="E1724" s="61">
        <f t="shared" ca="1" si="79"/>
        <v>0.66344632698233508</v>
      </c>
      <c r="F1724" s="79">
        <f t="shared" ca="1" si="80"/>
        <v>2.2819694106148898</v>
      </c>
      <c r="G1724" s="66">
        <f t="shared" ca="1" si="78"/>
        <v>-5.9728910302533835</v>
      </c>
    </row>
    <row r="1725" spans="5:7" x14ac:dyDescent="0.25">
      <c r="E1725" s="61">
        <f t="shared" ca="1" si="79"/>
        <v>0.33093349739367373</v>
      </c>
      <c r="F1725" s="79">
        <f t="shared" ca="1" si="80"/>
        <v>1.7062765908814816</v>
      </c>
      <c r="G1725" s="66">
        <f t="shared" ca="1" si="78"/>
        <v>-5.9765757184822075</v>
      </c>
    </row>
    <row r="1726" spans="5:7" x14ac:dyDescent="0.25">
      <c r="E1726" s="61">
        <f t="shared" ca="1" si="79"/>
        <v>0.21312925454167941</v>
      </c>
      <c r="F1726" s="79">
        <f t="shared" ca="1" si="80"/>
        <v>1.3683254679960988</v>
      </c>
      <c r="G1726" s="66">
        <f t="shared" ca="1" si="78"/>
        <v>-5.9787552125533558</v>
      </c>
    </row>
    <row r="1727" spans="5:7" x14ac:dyDescent="0.25">
      <c r="E1727" s="61">
        <f t="shared" ca="1" si="79"/>
        <v>0.81847083057450798</v>
      </c>
      <c r="F1727" s="79">
        <f t="shared" ca="1" si="80"/>
        <v>2.7795705532363613</v>
      </c>
      <c r="G1727" s="66">
        <f t="shared" ca="1" si="78"/>
        <v>-5.9697349211761592</v>
      </c>
    </row>
    <row r="1728" spans="5:7" x14ac:dyDescent="0.25">
      <c r="E1728" s="61">
        <f t="shared" ca="1" si="79"/>
        <v>0.60656507289963124</v>
      </c>
      <c r="F1728" s="79">
        <f t="shared" ca="1" si="80"/>
        <v>2.1739395063046443</v>
      </c>
      <c r="G1728" s="66">
        <f t="shared" ca="1" si="78"/>
        <v>-5.9735797607458769</v>
      </c>
    </row>
    <row r="1729" spans="5:7" x14ac:dyDescent="0.25">
      <c r="E1729" s="61">
        <f t="shared" ca="1" si="79"/>
        <v>0.98518535657987205</v>
      </c>
      <c r="F1729" s="79">
        <f t="shared" ca="1" si="80"/>
        <v>12.735324897399666</v>
      </c>
      <c r="G1729" s="66">
        <f t="shared" ca="1" si="78"/>
        <v>-5.9126320974309197</v>
      </c>
    </row>
    <row r="1730" spans="5:7" x14ac:dyDescent="0.25">
      <c r="E1730" s="61">
        <f t="shared" ca="1" si="79"/>
        <v>0.39153965207693264</v>
      </c>
      <c r="F1730" s="79">
        <f t="shared" ca="1" si="80"/>
        <v>1.8227161488852872</v>
      </c>
      <c r="G1730" s="66">
        <f t="shared" ca="1" si="78"/>
        <v>-5.9758275942106112</v>
      </c>
    </row>
    <row r="1731" spans="5:7" x14ac:dyDescent="0.25">
      <c r="E1731" s="61">
        <f t="shared" ca="1" si="79"/>
        <v>0.29940651218285519</v>
      </c>
      <c r="F1731" s="79">
        <f t="shared" ca="1" si="80"/>
        <v>1.6353024533117715</v>
      </c>
      <c r="G1731" s="66">
        <f t="shared" ref="G1731:G1794" ca="1" si="81">LN(1/(PI()*$O$14*(1 + ((F1731-$O$13)/$O$14)^2)))</f>
        <v>-5.9770324353838804</v>
      </c>
    </row>
    <row r="1732" spans="5:7" x14ac:dyDescent="0.25">
      <c r="E1732" s="61">
        <f t="shared" ref="E1732:E1795" ca="1" si="82">RAND()</f>
        <v>4.6999522193599597E-2</v>
      </c>
      <c r="F1732" s="79">
        <f t="shared" ref="F1732:F1795" ca="1" si="83">$C$3+$C$4*TAN(PI()*(E1732-0.5))</f>
        <v>-1.3616650763694809</v>
      </c>
      <c r="G1732" s="66">
        <f t="shared" ca="1" si="81"/>
        <v>-5.9967959257750811</v>
      </c>
    </row>
    <row r="1733" spans="5:7" x14ac:dyDescent="0.25">
      <c r="E1733" s="61">
        <f t="shared" ca="1" si="82"/>
        <v>0.83437537144930407</v>
      </c>
      <c r="F1733" s="79">
        <f t="shared" ca="1" si="83"/>
        <v>2.872610081961454</v>
      </c>
      <c r="G1733" s="66">
        <f t="shared" ca="1" si="81"/>
        <v>-5.9691477879349648</v>
      </c>
    </row>
    <row r="1734" spans="5:7" x14ac:dyDescent="0.25">
      <c r="E1734" s="61">
        <f t="shared" ca="1" si="82"/>
        <v>0.78091888106597773</v>
      </c>
      <c r="F1734" s="79">
        <f t="shared" ca="1" si="83"/>
        <v>2.6079610287667503</v>
      </c>
      <c r="G1734" s="66">
        <f t="shared" ca="1" si="81"/>
        <v>-5.9708203482155984</v>
      </c>
    </row>
    <row r="1735" spans="5:7" x14ac:dyDescent="0.25">
      <c r="E1735" s="61">
        <f t="shared" ca="1" si="82"/>
        <v>0.35373604342356701</v>
      </c>
      <c r="F1735" s="79">
        <f t="shared" ca="1" si="83"/>
        <v>1.7525858031146795</v>
      </c>
      <c r="G1735" s="66">
        <f t="shared" ca="1" si="81"/>
        <v>-5.976278008737852</v>
      </c>
    </row>
    <row r="1736" spans="5:7" x14ac:dyDescent="0.25">
      <c r="E1736" s="61">
        <f t="shared" ca="1" si="82"/>
        <v>0.48540950353912782</v>
      </c>
      <c r="F1736" s="79">
        <f t="shared" ca="1" si="83"/>
        <v>1.9770652370122166</v>
      </c>
      <c r="G1736" s="66">
        <f t="shared" ca="1" si="81"/>
        <v>-5.9748381313659138</v>
      </c>
    </row>
    <row r="1737" spans="5:7" x14ac:dyDescent="0.25">
      <c r="E1737" s="61">
        <f t="shared" ca="1" si="82"/>
        <v>0.8624164227274761</v>
      </c>
      <c r="F1737" s="79">
        <f t="shared" ca="1" si="83"/>
        <v>3.0838352623563559</v>
      </c>
      <c r="G1737" s="66">
        <f t="shared" ca="1" si="81"/>
        <v>-5.9678183443334234</v>
      </c>
    </row>
    <row r="1738" spans="5:7" x14ac:dyDescent="0.25">
      <c r="E1738" s="61">
        <f t="shared" ca="1" si="82"/>
        <v>0.76808898122020697</v>
      </c>
      <c r="F1738" s="79">
        <f t="shared" ca="1" si="83"/>
        <v>2.5603210991874041</v>
      </c>
      <c r="G1738" s="66">
        <f t="shared" ca="1" si="81"/>
        <v>-5.9711222370692365</v>
      </c>
    </row>
    <row r="1739" spans="5:7" x14ac:dyDescent="0.25">
      <c r="E1739" s="61">
        <f t="shared" ca="1" si="82"/>
        <v>0.55485404522799187</v>
      </c>
      <c r="F1739" s="79">
        <f t="shared" ca="1" si="83"/>
        <v>2.0870277396965613</v>
      </c>
      <c r="G1739" s="66">
        <f t="shared" ca="1" si="81"/>
        <v>-5.9741347661558404</v>
      </c>
    </row>
    <row r="1740" spans="5:7" x14ac:dyDescent="0.25">
      <c r="E1740" s="61">
        <f t="shared" ca="1" si="82"/>
        <v>0.52187501172142392</v>
      </c>
      <c r="F1740" s="79">
        <f t="shared" ca="1" si="83"/>
        <v>2.034415383716127</v>
      </c>
      <c r="G1740" s="66">
        <f t="shared" ca="1" si="81"/>
        <v>-5.9744711346433039</v>
      </c>
    </row>
    <row r="1741" spans="5:7" x14ac:dyDescent="0.25">
      <c r="E1741" s="61">
        <f t="shared" ca="1" si="82"/>
        <v>0.47456768633179802</v>
      </c>
      <c r="F1741" s="79">
        <f t="shared" ca="1" si="83"/>
        <v>1.9599657902290721</v>
      </c>
      <c r="G1741" s="66">
        <f t="shared" ca="1" si="81"/>
        <v>-5.9749476227993892</v>
      </c>
    </row>
    <row r="1742" spans="5:7" x14ac:dyDescent="0.25">
      <c r="E1742" s="61">
        <f t="shared" ca="1" si="82"/>
        <v>0.85556199353110418</v>
      </c>
      <c r="F1742" s="79">
        <f t="shared" ca="1" si="83"/>
        <v>3.0252045471441393</v>
      </c>
      <c r="G1742" s="66">
        <f t="shared" ca="1" si="81"/>
        <v>-5.9681868745264506</v>
      </c>
    </row>
    <row r="1743" spans="5:7" x14ac:dyDescent="0.25">
      <c r="E1743" s="61">
        <f t="shared" ca="1" si="82"/>
        <v>0.57355117797489297</v>
      </c>
      <c r="F1743" s="79">
        <f t="shared" ca="1" si="83"/>
        <v>2.11763501360074</v>
      </c>
      <c r="G1743" s="66">
        <f t="shared" ca="1" si="81"/>
        <v>-5.9739392201930297</v>
      </c>
    </row>
    <row r="1744" spans="5:7" x14ac:dyDescent="0.25">
      <c r="E1744" s="61">
        <f t="shared" ca="1" si="82"/>
        <v>0.68005951672539966</v>
      </c>
      <c r="F1744" s="79">
        <f t="shared" ca="1" si="83"/>
        <v>2.3174408047650221</v>
      </c>
      <c r="G1744" s="66">
        <f t="shared" ca="1" si="81"/>
        <v>-5.9726651611303954</v>
      </c>
    </row>
    <row r="1745" spans="5:7" x14ac:dyDescent="0.25">
      <c r="E1745" s="61">
        <f t="shared" ca="1" si="82"/>
        <v>6.1496759290692538E-2</v>
      </c>
      <c r="F1745" s="79">
        <f t="shared" ca="1" si="83"/>
        <v>-0.5557415899520568</v>
      </c>
      <c r="G1745" s="66">
        <f t="shared" ca="1" si="81"/>
        <v>-5.9913909965555581</v>
      </c>
    </row>
    <row r="1746" spans="5:7" x14ac:dyDescent="0.25">
      <c r="E1746" s="61">
        <f t="shared" ca="1" si="82"/>
        <v>0.35005130199830492</v>
      </c>
      <c r="F1746" s="79">
        <f t="shared" ca="1" si="83"/>
        <v>1.7453387730768311</v>
      </c>
      <c r="G1746" s="66">
        <f t="shared" ca="1" si="81"/>
        <v>-5.9763245829156064</v>
      </c>
    </row>
    <row r="1747" spans="5:7" x14ac:dyDescent="0.25">
      <c r="E1747" s="61">
        <f t="shared" ca="1" si="82"/>
        <v>0.91984189244599435</v>
      </c>
      <c r="F1747" s="79">
        <f t="shared" ca="1" si="83"/>
        <v>3.9433635270058796</v>
      </c>
      <c r="G1747" s="66">
        <f t="shared" ca="1" si="81"/>
        <v>-5.9624591742285435</v>
      </c>
    </row>
    <row r="1748" spans="5:7" x14ac:dyDescent="0.25">
      <c r="E1748" s="61">
        <f t="shared" ca="1" si="82"/>
        <v>0.20536316680669808</v>
      </c>
      <c r="F1748" s="79">
        <f t="shared" ca="1" si="83"/>
        <v>1.3356425208331624</v>
      </c>
      <c r="G1748" s="66">
        <f t="shared" ca="1" si="81"/>
        <v>-5.9789666306812173</v>
      </c>
    </row>
    <row r="1749" spans="5:7" x14ac:dyDescent="0.25">
      <c r="E1749" s="61">
        <f t="shared" ca="1" si="82"/>
        <v>0.33537386508195799</v>
      </c>
      <c r="F1749" s="79">
        <f t="shared" ca="1" si="83"/>
        <v>1.7155828441629652</v>
      </c>
      <c r="G1749" s="66">
        <f t="shared" ca="1" si="81"/>
        <v>-5.9765158726972292</v>
      </c>
    </row>
    <row r="1750" spans="5:7" x14ac:dyDescent="0.25">
      <c r="E1750" s="61">
        <f t="shared" ca="1" si="82"/>
        <v>0.33133383402334426</v>
      </c>
      <c r="F1750" s="79">
        <f t="shared" ca="1" si="83"/>
        <v>1.7071218254354084</v>
      </c>
      <c r="G1750" s="66">
        <f t="shared" ca="1" si="81"/>
        <v>-5.9765702826461728</v>
      </c>
    </row>
    <row r="1751" spans="5:7" x14ac:dyDescent="0.25">
      <c r="E1751" s="61">
        <f t="shared" ca="1" si="82"/>
        <v>0.33336681868642248</v>
      </c>
      <c r="F1751" s="79">
        <f t="shared" ca="1" si="83"/>
        <v>1.7113949927057261</v>
      </c>
      <c r="G1751" s="66">
        <f t="shared" ca="1" si="81"/>
        <v>-5.9765428024008269</v>
      </c>
    </row>
    <row r="1752" spans="5:7" x14ac:dyDescent="0.25">
      <c r="E1752" s="61">
        <f t="shared" ca="1" si="82"/>
        <v>0.68401243837480996</v>
      </c>
      <c r="F1752" s="79">
        <f t="shared" ca="1" si="83"/>
        <v>2.3262225134641912</v>
      </c>
      <c r="G1752" s="66">
        <f t="shared" ca="1" si="81"/>
        <v>-5.9726092633066878</v>
      </c>
    </row>
    <row r="1753" spans="5:7" x14ac:dyDescent="0.25">
      <c r="E1753" s="61">
        <f t="shared" ca="1" si="82"/>
        <v>5.8415762187000952E-2</v>
      </c>
      <c r="F1753" s="79">
        <f t="shared" ca="1" si="83"/>
        <v>-0.69386520815827435</v>
      </c>
      <c r="G1753" s="66">
        <f t="shared" ca="1" si="81"/>
        <v>-5.9923126909005617</v>
      </c>
    </row>
    <row r="1754" spans="5:7" x14ac:dyDescent="0.25">
      <c r="E1754" s="61">
        <f t="shared" ca="1" si="82"/>
        <v>1.6531904865855207E-3</v>
      </c>
      <c r="F1754" s="79">
        <f t="shared" ca="1" si="83"/>
        <v>-94.270522583439941</v>
      </c>
      <c r="G1754" s="66">
        <f t="shared" ca="1" si="81"/>
        <v>-6.80856414910971</v>
      </c>
    </row>
    <row r="1755" spans="5:7" x14ac:dyDescent="0.25">
      <c r="E1755" s="61">
        <f t="shared" ca="1" si="82"/>
        <v>0.56071552552489268</v>
      </c>
      <c r="F1755" s="79">
        <f t="shared" ca="1" si="83"/>
        <v>2.0965454473888907</v>
      </c>
      <c r="G1755" s="66">
        <f t="shared" ca="1" si="81"/>
        <v>-5.974073947965171</v>
      </c>
    </row>
    <row r="1756" spans="5:7" x14ac:dyDescent="0.25">
      <c r="E1756" s="61">
        <f t="shared" ca="1" si="82"/>
        <v>0.88953502683493968</v>
      </c>
      <c r="F1756" s="79">
        <f t="shared" ca="1" si="83"/>
        <v>3.3824638263808526</v>
      </c>
      <c r="G1756" s="66">
        <f t="shared" ca="1" si="81"/>
        <v>-5.9659471366123213</v>
      </c>
    </row>
    <row r="1757" spans="5:7" x14ac:dyDescent="0.25">
      <c r="E1757" s="61">
        <f t="shared" ca="1" si="82"/>
        <v>0.65998188463530749</v>
      </c>
      <c r="F1757" s="79">
        <f t="shared" ca="1" si="83"/>
        <v>2.2748402715819354</v>
      </c>
      <c r="G1757" s="66">
        <f t="shared" ca="1" si="81"/>
        <v>-5.9729364424212221</v>
      </c>
    </row>
    <row r="1758" spans="5:7" x14ac:dyDescent="0.25">
      <c r="E1758" s="61">
        <f t="shared" ca="1" si="82"/>
        <v>0.94369810671638787</v>
      </c>
      <c r="F1758" s="79">
        <f t="shared" ca="1" si="83"/>
        <v>4.7972720694617115</v>
      </c>
      <c r="G1758" s="66">
        <f t="shared" ca="1" si="81"/>
        <v>-5.9572166794320696</v>
      </c>
    </row>
    <row r="1759" spans="5:7" x14ac:dyDescent="0.25">
      <c r="E1759" s="61">
        <f t="shared" ca="1" si="82"/>
        <v>7.8380708007580124E-2</v>
      </c>
      <c r="F1759" s="79">
        <f t="shared" ca="1" si="83"/>
        <v>1.0669705672324614E-2</v>
      </c>
      <c r="G1759" s="66">
        <f t="shared" ca="1" si="81"/>
        <v>-5.9876316051303382</v>
      </c>
    </row>
    <row r="1760" spans="5:7" x14ac:dyDescent="0.25">
      <c r="E1760" s="61">
        <f t="shared" ca="1" si="82"/>
        <v>0.86707106661461986</v>
      </c>
      <c r="F1760" s="79">
        <f t="shared" ca="1" si="83"/>
        <v>3.1268691396924146</v>
      </c>
      <c r="G1760" s="66">
        <f t="shared" ca="1" si="81"/>
        <v>-5.9675480896300295</v>
      </c>
    </row>
    <row r="1761" spans="5:7" x14ac:dyDescent="0.25">
      <c r="E1761" s="61">
        <f t="shared" ca="1" si="82"/>
        <v>0.96008146338020228</v>
      </c>
      <c r="F1761" s="79">
        <f t="shared" ca="1" si="83"/>
        <v>5.9660701820891315</v>
      </c>
      <c r="G1761" s="66">
        <f t="shared" ca="1" si="81"/>
        <v>-5.9501754745831148</v>
      </c>
    </row>
    <row r="1762" spans="5:7" x14ac:dyDescent="0.25">
      <c r="E1762" s="61">
        <f t="shared" ca="1" si="82"/>
        <v>0.99356681854366313</v>
      </c>
      <c r="F1762" s="79">
        <f t="shared" ca="1" si="83"/>
        <v>26.736325877836347</v>
      </c>
      <c r="G1762" s="66">
        <f t="shared" ca="1" si="81"/>
        <v>-5.8547682085766635</v>
      </c>
    </row>
    <row r="1763" spans="5:7" x14ac:dyDescent="0.25">
      <c r="E1763" s="61">
        <f t="shared" ca="1" si="82"/>
        <v>0.61829529373096792</v>
      </c>
      <c r="F1763" s="79">
        <f t="shared" ca="1" si="83"/>
        <v>2.1948730217816035</v>
      </c>
      <c r="G1763" s="66">
        <f t="shared" ca="1" si="81"/>
        <v>-5.9734462037698286</v>
      </c>
    </row>
    <row r="1764" spans="5:7" x14ac:dyDescent="0.25">
      <c r="E1764" s="61">
        <f t="shared" ca="1" si="82"/>
        <v>0.77085389348164746</v>
      </c>
      <c r="F1764" s="79">
        <f t="shared" ca="1" si="83"/>
        <v>2.5702150227175835</v>
      </c>
      <c r="G1764" s="66">
        <f t="shared" ca="1" si="81"/>
        <v>-5.9710595201438599</v>
      </c>
    </row>
    <row r="1765" spans="5:7" x14ac:dyDescent="0.25">
      <c r="E1765" s="61">
        <f t="shared" ca="1" si="82"/>
        <v>0.40496211131560533</v>
      </c>
      <c r="F1765" s="79">
        <f t="shared" ca="1" si="83"/>
        <v>1.8461147646924556</v>
      </c>
      <c r="G1765" s="66">
        <f t="shared" ca="1" si="81"/>
        <v>-5.9756774325079594</v>
      </c>
    </row>
    <row r="1766" spans="5:7" x14ac:dyDescent="0.25">
      <c r="E1766" s="61">
        <f t="shared" ca="1" si="82"/>
        <v>0.79012386144563995</v>
      </c>
      <c r="F1766" s="79">
        <f t="shared" ca="1" si="83"/>
        <v>2.6451143007580349</v>
      </c>
      <c r="G1766" s="66">
        <f t="shared" ca="1" si="81"/>
        <v>-5.9705850830340106</v>
      </c>
    </row>
    <row r="1767" spans="5:7" x14ac:dyDescent="0.25">
      <c r="E1767" s="61">
        <f t="shared" ca="1" si="82"/>
        <v>0.78072479263219163</v>
      </c>
      <c r="F1767" s="79">
        <f t="shared" ca="1" si="83"/>
        <v>2.6072059699866315</v>
      </c>
      <c r="G1767" s="66">
        <f t="shared" ca="1" si="81"/>
        <v>-5.9708251310178282</v>
      </c>
    </row>
    <row r="1768" spans="5:7" x14ac:dyDescent="0.25">
      <c r="E1768" s="61">
        <f t="shared" ca="1" si="82"/>
        <v>0.58167739649470129</v>
      </c>
      <c r="F1768" s="79">
        <f t="shared" ca="1" si="83"/>
        <v>2.13119055898142</v>
      </c>
      <c r="G1768" s="66">
        <f t="shared" ca="1" si="81"/>
        <v>-5.973852647680765</v>
      </c>
    </row>
    <row r="1769" spans="5:7" x14ac:dyDescent="0.25">
      <c r="E1769" s="61">
        <f t="shared" ca="1" si="82"/>
        <v>0.18588164766506943</v>
      </c>
      <c r="F1769" s="79">
        <f t="shared" ca="1" si="83"/>
        <v>1.2433979231945922</v>
      </c>
      <c r="G1769" s="66">
        <f t="shared" ca="1" si="81"/>
        <v>-5.9795639467669375</v>
      </c>
    </row>
    <row r="1770" spans="5:7" x14ac:dyDescent="0.25">
      <c r="E1770" s="61">
        <f t="shared" ca="1" si="82"/>
        <v>3.2969202806249709E-2</v>
      </c>
      <c r="F1770" s="79">
        <f t="shared" ca="1" si="83"/>
        <v>-2.810107216584365</v>
      </c>
      <c r="G1770" s="66">
        <f t="shared" ca="1" si="81"/>
        <v>-6.0066712262465263</v>
      </c>
    </row>
    <row r="1771" spans="5:7" x14ac:dyDescent="0.25">
      <c r="E1771" s="61">
        <f t="shared" ca="1" si="82"/>
        <v>0.87579338125305639</v>
      </c>
      <c r="F1771" s="79">
        <f t="shared" ca="1" si="83"/>
        <v>3.2156681775622538</v>
      </c>
      <c r="G1771" s="66">
        <f t="shared" ca="1" si="81"/>
        <v>-5.966991070014549</v>
      </c>
    </row>
    <row r="1772" spans="5:7" x14ac:dyDescent="0.25">
      <c r="E1772" s="61">
        <f t="shared" ca="1" si="82"/>
        <v>0.40733510584446475</v>
      </c>
      <c r="F1772" s="79">
        <f t="shared" ca="1" si="83"/>
        <v>1.8501860677931983</v>
      </c>
      <c r="G1772" s="66">
        <f t="shared" ca="1" si="81"/>
        <v>-5.9756513106995506</v>
      </c>
    </row>
    <row r="1773" spans="5:7" x14ac:dyDescent="0.25">
      <c r="E1773" s="61">
        <f t="shared" ca="1" si="82"/>
        <v>5.1442108025521183E-3</v>
      </c>
      <c r="F1773" s="79">
        <f t="shared" ca="1" si="83"/>
        <v>-28.935957528633367</v>
      </c>
      <c r="G1773" s="66">
        <f t="shared" ca="1" si="81"/>
        <v>-6.2127892851129527</v>
      </c>
    </row>
    <row r="1774" spans="5:7" x14ac:dyDescent="0.25">
      <c r="E1774" s="61">
        <f t="shared" ca="1" si="82"/>
        <v>0.45571748378739962</v>
      </c>
      <c r="F1774" s="79">
        <f t="shared" ca="1" si="83"/>
        <v>1.9299889443753679</v>
      </c>
      <c r="G1774" s="66">
        <f t="shared" ca="1" si="81"/>
        <v>-5.9751396464843527</v>
      </c>
    </row>
    <row r="1775" spans="5:7" x14ac:dyDescent="0.25">
      <c r="E1775" s="61">
        <f t="shared" ca="1" si="82"/>
        <v>0.88475743972268639</v>
      </c>
      <c r="F1775" s="79">
        <f t="shared" ca="1" si="83"/>
        <v>3.3201682846933229</v>
      </c>
      <c r="G1775" s="66">
        <f t="shared" ca="1" si="81"/>
        <v>-5.9663366708085377</v>
      </c>
    </row>
    <row r="1776" spans="5:7" x14ac:dyDescent="0.25">
      <c r="E1776" s="61">
        <f t="shared" ca="1" si="82"/>
        <v>0.31258313016764305</v>
      </c>
      <c r="F1776" s="79">
        <f t="shared" ca="1" si="83"/>
        <v>1.6660995280016442</v>
      </c>
      <c r="G1776" s="66">
        <f t="shared" ca="1" si="81"/>
        <v>-5.9768341911497149</v>
      </c>
    </row>
    <row r="1777" spans="5:7" x14ac:dyDescent="0.25">
      <c r="E1777" s="61">
        <f t="shared" ca="1" si="82"/>
        <v>0.93401256393317778</v>
      </c>
      <c r="F1777" s="79">
        <f t="shared" ca="1" si="83"/>
        <v>4.3772473293313832</v>
      </c>
      <c r="G1777" s="66">
        <f t="shared" ca="1" si="81"/>
        <v>-5.9597851245618134</v>
      </c>
    </row>
    <row r="1778" spans="5:7" x14ac:dyDescent="0.25">
      <c r="E1778" s="61">
        <f t="shared" ca="1" si="82"/>
        <v>0.36697040879476528</v>
      </c>
      <c r="F1778" s="79">
        <f t="shared" ca="1" si="83"/>
        <v>1.7779571099855356</v>
      </c>
      <c r="G1778" s="66">
        <f t="shared" ca="1" si="81"/>
        <v>-5.9761150001306627</v>
      </c>
    </row>
    <row r="1779" spans="5:7" x14ac:dyDescent="0.25">
      <c r="E1779" s="61">
        <f t="shared" ca="1" si="82"/>
        <v>0.27643695533651225</v>
      </c>
      <c r="F1779" s="79">
        <f t="shared" ca="1" si="83"/>
        <v>1.576848351612322</v>
      </c>
      <c r="G1779" s="66">
        <f t="shared" ca="1" si="81"/>
        <v>-5.9774089881254948</v>
      </c>
    </row>
    <row r="1780" spans="5:7" x14ac:dyDescent="0.25">
      <c r="E1780" s="61">
        <f t="shared" ca="1" si="82"/>
        <v>0.10744981050241365</v>
      </c>
      <c r="F1780" s="79">
        <f t="shared" ca="1" si="83"/>
        <v>0.57549002955660145</v>
      </c>
      <c r="G1780" s="66">
        <f t="shared" ca="1" si="81"/>
        <v>-5.9839155138069442</v>
      </c>
    </row>
    <row r="1781" spans="5:7" x14ac:dyDescent="0.25">
      <c r="E1781" s="61">
        <f t="shared" ca="1" si="82"/>
        <v>0.27244966607740084</v>
      </c>
      <c r="F1781" s="79">
        <f t="shared" ca="1" si="83"/>
        <v>1.5659834827235204</v>
      </c>
      <c r="G1781" s="66">
        <f t="shared" ca="1" si="81"/>
        <v>-5.977479017990845</v>
      </c>
    </row>
    <row r="1782" spans="5:7" x14ac:dyDescent="0.25">
      <c r="E1782" s="61">
        <f t="shared" ca="1" si="82"/>
        <v>0.49810822826600765</v>
      </c>
      <c r="F1782" s="79">
        <f t="shared" ca="1" si="83"/>
        <v>1.9970283769217885</v>
      </c>
      <c r="G1782" s="66">
        <f t="shared" ca="1" si="81"/>
        <v>-5.9747103426917443</v>
      </c>
    </row>
    <row r="1783" spans="5:7" x14ac:dyDescent="0.25">
      <c r="E1783" s="61">
        <f t="shared" ca="1" si="82"/>
        <v>0.25096777421989824</v>
      </c>
      <c r="F1783" s="79">
        <f t="shared" ca="1" si="83"/>
        <v>1.5030311459674279</v>
      </c>
      <c r="G1783" s="66">
        <f t="shared" ca="1" si="81"/>
        <v>-5.9778850257349223</v>
      </c>
    </row>
    <row r="1784" spans="5:7" x14ac:dyDescent="0.25">
      <c r="E1784" s="61">
        <f t="shared" ca="1" si="82"/>
        <v>0.84395929843988859</v>
      </c>
      <c r="F1784" s="79">
        <f t="shared" ca="1" si="83"/>
        <v>2.9369155207037356</v>
      </c>
      <c r="G1784" s="66">
        <f t="shared" ca="1" si="81"/>
        <v>-5.9687425353627486</v>
      </c>
    </row>
    <row r="1785" spans="5:7" x14ac:dyDescent="0.25">
      <c r="E1785" s="61">
        <f t="shared" ca="1" si="82"/>
        <v>0.65168815966275362</v>
      </c>
      <c r="F1785" s="79">
        <f t="shared" ca="1" si="83"/>
        <v>2.2581120003169572</v>
      </c>
      <c r="G1785" s="66">
        <f t="shared" ca="1" si="81"/>
        <v>-5.9730430219554931</v>
      </c>
    </row>
    <row r="1786" spans="5:7" x14ac:dyDescent="0.25">
      <c r="E1786" s="61">
        <f t="shared" ca="1" si="82"/>
        <v>0.94591640107964337</v>
      </c>
      <c r="F1786" s="79">
        <f t="shared" ca="1" si="83"/>
        <v>4.9143852370793653</v>
      </c>
      <c r="G1786" s="66">
        <f t="shared" ca="1" si="81"/>
        <v>-5.9565040987764295</v>
      </c>
    </row>
    <row r="1787" spans="5:7" x14ac:dyDescent="0.25">
      <c r="E1787" s="61">
        <f t="shared" ca="1" si="82"/>
        <v>0.73983498668598924</v>
      </c>
      <c r="F1787" s="79">
        <f t="shared" ca="1" si="83"/>
        <v>2.4690437133532921</v>
      </c>
      <c r="G1787" s="66">
        <f t="shared" ca="1" si="81"/>
        <v>-5.9717013385876836</v>
      </c>
    </row>
    <row r="1788" spans="5:7" x14ac:dyDescent="0.25">
      <c r="E1788" s="61">
        <f t="shared" ca="1" si="82"/>
        <v>0.56844643070718948</v>
      </c>
      <c r="F1788" s="79">
        <f t="shared" ca="1" si="83"/>
        <v>2.1092037430904567</v>
      </c>
      <c r="G1788" s="66">
        <f t="shared" ca="1" si="81"/>
        <v>-5.9739930764681954</v>
      </c>
    </row>
    <row r="1789" spans="5:7" x14ac:dyDescent="0.25">
      <c r="E1789" s="61">
        <f t="shared" ca="1" si="82"/>
        <v>0.6165645973549444</v>
      </c>
      <c r="F1789" s="79">
        <f t="shared" ca="1" si="83"/>
        <v>2.1917480851553561</v>
      </c>
      <c r="G1789" s="66">
        <f t="shared" ca="1" si="81"/>
        <v>-5.9734661380446301</v>
      </c>
    </row>
    <row r="1790" spans="5:7" x14ac:dyDescent="0.25">
      <c r="E1790" s="61">
        <f t="shared" ca="1" si="82"/>
        <v>0.13301568975951283</v>
      </c>
      <c r="F1790" s="79">
        <f t="shared" ca="1" si="83"/>
        <v>0.87395882297513805</v>
      </c>
      <c r="G1790" s="66">
        <f t="shared" ca="1" si="81"/>
        <v>-5.9819651601208301</v>
      </c>
    </row>
    <row r="1791" spans="5:7" x14ac:dyDescent="0.25">
      <c r="E1791" s="61">
        <f t="shared" ca="1" si="82"/>
        <v>0.83121181587184345</v>
      </c>
      <c r="F1791" s="79">
        <f t="shared" ca="1" si="83"/>
        <v>2.8528474479130477</v>
      </c>
      <c r="G1791" s="66">
        <f t="shared" ca="1" si="81"/>
        <v>-5.9692724226378626</v>
      </c>
    </row>
    <row r="1792" spans="5:7" x14ac:dyDescent="0.25">
      <c r="E1792" s="61">
        <f t="shared" ca="1" si="82"/>
        <v>0.85552231248368105</v>
      </c>
      <c r="F1792" s="79">
        <f t="shared" ca="1" si="83"/>
        <v>3.024880249264803</v>
      </c>
      <c r="G1792" s="66">
        <f t="shared" ca="1" si="81"/>
        <v>-5.9681889139855162</v>
      </c>
    </row>
    <row r="1793" spans="5:7" x14ac:dyDescent="0.25">
      <c r="E1793" s="61">
        <f t="shared" ca="1" si="82"/>
        <v>0.28035369960509426</v>
      </c>
      <c r="F1793" s="79">
        <f t="shared" ca="1" si="83"/>
        <v>1.587298992059712</v>
      </c>
      <c r="G1793" s="66">
        <f t="shared" ca="1" si="81"/>
        <v>-5.9773416400025123</v>
      </c>
    </row>
    <row r="1794" spans="5:7" x14ac:dyDescent="0.25">
      <c r="E1794" s="61">
        <f t="shared" ca="1" si="82"/>
        <v>0.7195707273191615</v>
      </c>
      <c r="F1794" s="79">
        <f t="shared" ca="1" si="83"/>
        <v>2.4125014614363183</v>
      </c>
      <c r="G1794" s="66">
        <f t="shared" ca="1" si="81"/>
        <v>-5.9720605182668169</v>
      </c>
    </row>
    <row r="1795" spans="5:7" x14ac:dyDescent="0.25">
      <c r="E1795" s="61">
        <f t="shared" ca="1" si="82"/>
        <v>0.78449506942764236</v>
      </c>
      <c r="F1795" s="79">
        <f t="shared" ca="1" si="83"/>
        <v>2.6220771551430024</v>
      </c>
      <c r="G1795" s="66">
        <f t="shared" ref="G1795:G1858" ca="1" si="84">LN(1/(PI()*$O$14*(1 + ((F1795-$O$13)/$O$14)^2)))</f>
        <v>-5.9707309432022253</v>
      </c>
    </row>
    <row r="1796" spans="5:7" x14ac:dyDescent="0.25">
      <c r="E1796" s="61">
        <f t="shared" ref="E1796:E1859" ca="1" si="85">RAND()</f>
        <v>0.91630415358608841</v>
      </c>
      <c r="F1796" s="79">
        <f t="shared" ref="F1796:F1859" ca="1" si="86">$C$3+$C$4*TAN(PI()*(E1796-0.5))</f>
        <v>3.857560747883896</v>
      </c>
      <c r="G1796" s="66">
        <f t="shared" ca="1" si="84"/>
        <v>-5.9629904755149985</v>
      </c>
    </row>
    <row r="1797" spans="5:7" x14ac:dyDescent="0.25">
      <c r="E1797" s="61">
        <f t="shared" ca="1" si="85"/>
        <v>0.7713096026722247</v>
      </c>
      <c r="F1797" s="79">
        <f t="shared" ca="1" si="86"/>
        <v>2.5718645332140437</v>
      </c>
      <c r="G1797" s="66">
        <f t="shared" ca="1" si="84"/>
        <v>-5.9710490650383363</v>
      </c>
    </row>
    <row r="1798" spans="5:7" x14ac:dyDescent="0.25">
      <c r="E1798" s="61">
        <f t="shared" ca="1" si="85"/>
        <v>0.53757496648593805</v>
      </c>
      <c r="F1798" s="79">
        <f t="shared" ca="1" si="86"/>
        <v>2.0592983098400426</v>
      </c>
      <c r="G1798" s="66">
        <f t="shared" ca="1" si="84"/>
        <v>-5.9743120127303762</v>
      </c>
    </row>
    <row r="1799" spans="5:7" x14ac:dyDescent="0.25">
      <c r="E1799" s="61">
        <f t="shared" ca="1" si="85"/>
        <v>0.44606369366319487</v>
      </c>
      <c r="F1799" s="79">
        <f t="shared" ca="1" si="86"/>
        <v>1.9144567734621749</v>
      </c>
      <c r="G1799" s="66">
        <f t="shared" ca="1" si="84"/>
        <v>-5.9752391792300692</v>
      </c>
    </row>
    <row r="1800" spans="5:7" x14ac:dyDescent="0.25">
      <c r="E1800" s="61">
        <f t="shared" ca="1" si="85"/>
        <v>0.76526172229107858</v>
      </c>
      <c r="F1800" s="79">
        <f t="shared" ca="1" si="86"/>
        <v>2.5504012878028037</v>
      </c>
      <c r="G1800" s="66">
        <f t="shared" ca="1" si="84"/>
        <v>-5.9711851287487736</v>
      </c>
    </row>
    <row r="1801" spans="5:7" x14ac:dyDescent="0.25">
      <c r="E1801" s="61">
        <f t="shared" ca="1" si="85"/>
        <v>7.6256445883274626E-2</v>
      </c>
      <c r="F1801" s="79">
        <f t="shared" ca="1" si="86"/>
        <v>-4.7020115523190853E-2</v>
      </c>
      <c r="G1801" s="66">
        <f t="shared" ca="1" si="84"/>
        <v>-5.9880130078826888</v>
      </c>
    </row>
    <row r="1802" spans="5:7" x14ac:dyDescent="0.25">
      <c r="E1802" s="61">
        <f t="shared" ca="1" si="85"/>
        <v>0.16987355568888085</v>
      </c>
      <c r="F1802" s="79">
        <f t="shared" ca="1" si="86"/>
        <v>1.1537791554993606</v>
      </c>
      <c r="G1802" s="66">
        <f t="shared" ca="1" si="84"/>
        <v>-5.9801451181768073</v>
      </c>
    </row>
    <row r="1803" spans="5:7" x14ac:dyDescent="0.25">
      <c r="E1803" s="61">
        <f t="shared" ca="1" si="85"/>
        <v>0.78782890337811051</v>
      </c>
      <c r="F1803" s="79">
        <f t="shared" ca="1" si="86"/>
        <v>2.6355967000124112</v>
      </c>
      <c r="G1803" s="66">
        <f t="shared" ca="1" si="84"/>
        <v>-5.9706453369367249</v>
      </c>
    </row>
    <row r="1804" spans="5:7" x14ac:dyDescent="0.25">
      <c r="E1804" s="61">
        <f t="shared" ca="1" si="85"/>
        <v>0.90858592958283835</v>
      </c>
      <c r="F1804" s="79">
        <f t="shared" ca="1" si="86"/>
        <v>3.6929037706135541</v>
      </c>
      <c r="G1804" s="66">
        <f t="shared" ca="1" si="84"/>
        <v>-5.9640123474154381</v>
      </c>
    </row>
    <row r="1805" spans="5:7" x14ac:dyDescent="0.25">
      <c r="E1805" s="61">
        <f t="shared" ca="1" si="85"/>
        <v>0.24785092934869446</v>
      </c>
      <c r="F1805" s="79">
        <f t="shared" ca="1" si="86"/>
        <v>1.4932024987859087</v>
      </c>
      <c r="G1805" s="66">
        <f t="shared" ca="1" si="84"/>
        <v>-5.9779484529804199</v>
      </c>
    </row>
    <row r="1806" spans="5:7" x14ac:dyDescent="0.25">
      <c r="E1806" s="61">
        <f t="shared" ca="1" si="85"/>
        <v>3.0880575242785091E-2</v>
      </c>
      <c r="F1806" s="79">
        <f t="shared" ca="1" si="86"/>
        <v>-3.1377061237230253</v>
      </c>
      <c r="G1806" s="66">
        <f t="shared" ca="1" si="84"/>
        <v>-6.0089329201378749</v>
      </c>
    </row>
    <row r="1807" spans="5:7" x14ac:dyDescent="0.25">
      <c r="E1807" s="61">
        <f t="shared" ca="1" si="85"/>
        <v>0.84025779011939028</v>
      </c>
      <c r="F1807" s="79">
        <f t="shared" ca="1" si="86"/>
        <v>2.9112439596288762</v>
      </c>
      <c r="G1807" s="66">
        <f t="shared" ca="1" si="84"/>
        <v>-5.9689042632674703</v>
      </c>
    </row>
    <row r="1808" spans="5:7" x14ac:dyDescent="0.25">
      <c r="E1808" s="61">
        <f t="shared" ca="1" si="85"/>
        <v>0.88204139289894157</v>
      </c>
      <c r="F1808" s="79">
        <f t="shared" ca="1" si="86"/>
        <v>3.2869080687404235</v>
      </c>
      <c r="G1808" s="66">
        <f t="shared" ca="1" si="84"/>
        <v>-5.9665448221182364</v>
      </c>
    </row>
    <row r="1809" spans="5:7" x14ac:dyDescent="0.25">
      <c r="E1809" s="61">
        <f t="shared" ca="1" si="85"/>
        <v>0.9483667805155096</v>
      </c>
      <c r="F1809" s="79">
        <f t="shared" ca="1" si="86"/>
        <v>5.0553310662913811</v>
      </c>
      <c r="G1809" s="66">
        <f t="shared" ca="1" si="84"/>
        <v>-5.9556485777011829</v>
      </c>
    </row>
    <row r="1810" spans="5:7" x14ac:dyDescent="0.25">
      <c r="E1810" s="61">
        <f t="shared" ca="1" si="85"/>
        <v>0.23817593346260846</v>
      </c>
      <c r="F1810" s="79">
        <f t="shared" ca="1" si="86"/>
        <v>1.4614020704624984</v>
      </c>
      <c r="G1810" s="66">
        <f t="shared" ca="1" si="84"/>
        <v>-5.9781537409044923</v>
      </c>
    </row>
    <row r="1811" spans="5:7" x14ac:dyDescent="0.25">
      <c r="E1811" s="61">
        <f t="shared" ca="1" si="85"/>
        <v>2.1799576326082426E-2</v>
      </c>
      <c r="F1811" s="79">
        <f t="shared" ca="1" si="86"/>
        <v>-5.2894095493621593</v>
      </c>
      <c r="G1811" s="66">
        <f t="shared" ca="1" si="84"/>
        <v>-6.0240381424096263</v>
      </c>
    </row>
    <row r="1812" spans="5:7" x14ac:dyDescent="0.25">
      <c r="E1812" s="61">
        <f t="shared" ca="1" si="85"/>
        <v>0.93319865122027323</v>
      </c>
      <c r="F1812" s="79">
        <f t="shared" ca="1" si="86"/>
        <v>4.3474306870008981</v>
      </c>
      <c r="G1812" s="66">
        <f t="shared" ca="1" si="84"/>
        <v>-5.9599682100257905</v>
      </c>
    </row>
    <row r="1813" spans="5:7" x14ac:dyDescent="0.25">
      <c r="E1813" s="61">
        <f t="shared" ca="1" si="85"/>
        <v>1.6217307777169565E-2</v>
      </c>
      <c r="F1813" s="79">
        <f t="shared" ca="1" si="86"/>
        <v>-7.8054013897996697</v>
      </c>
      <c r="G1813" s="66">
        <f t="shared" ca="1" si="84"/>
        <v>-6.0422290493991806</v>
      </c>
    </row>
    <row r="1814" spans="5:7" x14ac:dyDescent="0.25">
      <c r="E1814" s="61">
        <f t="shared" ca="1" si="85"/>
        <v>0.1201755486673185</v>
      </c>
      <c r="F1814" s="79">
        <f t="shared" ca="1" si="86"/>
        <v>0.7391761536944661</v>
      </c>
      <c r="G1814" s="66">
        <f t="shared" ca="1" si="84"/>
        <v>-5.9828447527866864</v>
      </c>
    </row>
    <row r="1815" spans="5:7" x14ac:dyDescent="0.25">
      <c r="E1815" s="61">
        <f t="shared" ca="1" si="85"/>
        <v>0.52978328167807121</v>
      </c>
      <c r="F1815" s="79">
        <f t="shared" ca="1" si="86"/>
        <v>2.0469204754661106</v>
      </c>
      <c r="G1815" s="66">
        <f t="shared" ca="1" si="84"/>
        <v>-5.9743911584954414</v>
      </c>
    </row>
    <row r="1816" spans="5:7" x14ac:dyDescent="0.25">
      <c r="E1816" s="61">
        <f t="shared" ca="1" si="85"/>
        <v>0.50423121326676656</v>
      </c>
      <c r="F1816" s="79">
        <f t="shared" ca="1" si="86"/>
        <v>2.0066467657501517</v>
      </c>
      <c r="G1816" s="66">
        <f t="shared" ca="1" si="84"/>
        <v>-5.974648788395287</v>
      </c>
    </row>
    <row r="1817" spans="5:7" x14ac:dyDescent="0.25">
      <c r="E1817" s="61">
        <f t="shared" ca="1" si="85"/>
        <v>8.6247515979336553E-2</v>
      </c>
      <c r="F1817" s="79">
        <f t="shared" ca="1" si="86"/>
        <v>0.20005383002882704</v>
      </c>
      <c r="G1817" s="66">
        <f t="shared" ca="1" si="84"/>
        <v>-5.9863819364169979</v>
      </c>
    </row>
    <row r="1818" spans="5:7" x14ac:dyDescent="0.25">
      <c r="E1818" s="61">
        <f t="shared" ca="1" si="85"/>
        <v>0.84632677095242792</v>
      </c>
      <c r="F1818" s="79">
        <f t="shared" ca="1" si="86"/>
        <v>2.9539294421237972</v>
      </c>
      <c r="G1818" s="66">
        <f t="shared" ca="1" si="84"/>
        <v>-5.9686353892759456</v>
      </c>
    </row>
    <row r="1819" spans="5:7" x14ac:dyDescent="0.25">
      <c r="E1819" s="61">
        <f t="shared" ca="1" si="85"/>
        <v>3.9703421707079078E-2</v>
      </c>
      <c r="F1819" s="79">
        <f t="shared" ca="1" si="86"/>
        <v>-1.9877848777651526</v>
      </c>
      <c r="G1819" s="66">
        <f t="shared" ca="1" si="84"/>
        <v>-6.0010395818267348</v>
      </c>
    </row>
    <row r="1820" spans="5:7" x14ac:dyDescent="0.25">
      <c r="E1820" s="61">
        <f t="shared" ca="1" si="85"/>
        <v>0.41834619490619684</v>
      </c>
      <c r="F1820" s="79">
        <f t="shared" ca="1" si="86"/>
        <v>1.8688490487005753</v>
      </c>
      <c r="G1820" s="66">
        <f t="shared" ca="1" si="84"/>
        <v>-5.9755315901611716</v>
      </c>
    </row>
    <row r="1821" spans="5:7" x14ac:dyDescent="0.25">
      <c r="E1821" s="61">
        <f t="shared" ca="1" si="85"/>
        <v>0.25644123453413015</v>
      </c>
      <c r="F1821" s="79">
        <f t="shared" ca="1" si="86"/>
        <v>1.5198370260175764</v>
      </c>
      <c r="G1821" s="66">
        <f t="shared" ca="1" si="84"/>
        <v>-5.9777765959996563</v>
      </c>
    </row>
    <row r="1822" spans="5:7" x14ac:dyDescent="0.25">
      <c r="E1822" s="61">
        <f t="shared" ca="1" si="85"/>
        <v>0.7746401349928479</v>
      </c>
      <c r="F1822" s="79">
        <f t="shared" ca="1" si="86"/>
        <v>2.5840863509332208</v>
      </c>
      <c r="G1822" s="66">
        <f t="shared" ca="1" si="84"/>
        <v>-5.9709716085852005</v>
      </c>
    </row>
    <row r="1823" spans="5:7" x14ac:dyDescent="0.25">
      <c r="E1823" s="61">
        <f t="shared" ca="1" si="85"/>
        <v>0.67903543766091068</v>
      </c>
      <c r="F1823" s="79">
        <f t="shared" ca="1" si="86"/>
        <v>2.3151883842699119</v>
      </c>
      <c r="G1823" s="66">
        <f t="shared" ca="1" si="84"/>
        <v>-5.9726794997035038</v>
      </c>
    </row>
    <row r="1824" spans="5:7" x14ac:dyDescent="0.25">
      <c r="E1824" s="61">
        <f t="shared" ca="1" si="85"/>
        <v>0.50227941550597488</v>
      </c>
      <c r="F1824" s="79">
        <f t="shared" ca="1" si="86"/>
        <v>2.0035805587077378</v>
      </c>
      <c r="G1824" s="66">
        <f t="shared" ca="1" si="84"/>
        <v>-5.9746684099631295</v>
      </c>
    </row>
    <row r="1825" spans="5:7" x14ac:dyDescent="0.25">
      <c r="E1825" s="61">
        <f t="shared" ca="1" si="85"/>
        <v>9.0160826194948251E-2</v>
      </c>
      <c r="F1825" s="79">
        <f t="shared" ca="1" si="86"/>
        <v>0.28222868447334393</v>
      </c>
      <c r="G1825" s="66">
        <f t="shared" ca="1" si="84"/>
        <v>-5.9858408454824055</v>
      </c>
    </row>
    <row r="1826" spans="5:7" x14ac:dyDescent="0.25">
      <c r="E1826" s="61">
        <f t="shared" ca="1" si="85"/>
        <v>0.55648401019759497</v>
      </c>
      <c r="F1826" s="79">
        <f t="shared" ca="1" si="86"/>
        <v>2.0896680253882156</v>
      </c>
      <c r="G1826" s="66">
        <f t="shared" ca="1" si="84"/>
        <v>-5.9741178937452899</v>
      </c>
    </row>
    <row r="1827" spans="5:7" x14ac:dyDescent="0.25">
      <c r="E1827" s="61">
        <f t="shared" ca="1" si="85"/>
        <v>0.22466395800965411</v>
      </c>
      <c r="F1827" s="79">
        <f t="shared" ca="1" si="86"/>
        <v>1.4133221856797613</v>
      </c>
      <c r="G1827" s="66">
        <f t="shared" ca="1" si="84"/>
        <v>-5.9784643242353992</v>
      </c>
    </row>
    <row r="1828" spans="5:7" x14ac:dyDescent="0.25">
      <c r="E1828" s="61">
        <f t="shared" ca="1" si="85"/>
        <v>0.65197830526134415</v>
      </c>
      <c r="F1828" s="79">
        <f t="shared" ca="1" si="86"/>
        <v>2.2586894859712441</v>
      </c>
      <c r="G1828" s="66">
        <f t="shared" ca="1" si="84"/>
        <v>-5.9730393421637329</v>
      </c>
    </row>
    <row r="1829" spans="5:7" x14ac:dyDescent="0.25">
      <c r="E1829" s="61">
        <f t="shared" ca="1" si="85"/>
        <v>0.12093353813778585</v>
      </c>
      <c r="F1829" s="79">
        <f t="shared" ca="1" si="86"/>
        <v>0.74788549550689543</v>
      </c>
      <c r="G1829" s="66">
        <f t="shared" ca="1" si="84"/>
        <v>-5.9827878583057208</v>
      </c>
    </row>
    <row r="1830" spans="5:7" x14ac:dyDescent="0.25">
      <c r="E1830" s="61">
        <f t="shared" ca="1" si="85"/>
        <v>0.40360231337350194</v>
      </c>
      <c r="F1830" s="79">
        <f t="shared" ca="1" si="86"/>
        <v>1.8437733820972209</v>
      </c>
      <c r="G1830" s="66">
        <f t="shared" ca="1" si="84"/>
        <v>-5.9756924558085176</v>
      </c>
    </row>
    <row r="1831" spans="5:7" x14ac:dyDescent="0.25">
      <c r="E1831" s="61">
        <f t="shared" ca="1" si="85"/>
        <v>0.88962274292789545</v>
      </c>
      <c r="F1831" s="79">
        <f t="shared" ca="1" si="86"/>
        <v>3.3836558542138873</v>
      </c>
      <c r="G1831" s="66">
        <f t="shared" ca="1" si="84"/>
        <v>-5.9659396870309047</v>
      </c>
    </row>
    <row r="1832" spans="5:7" x14ac:dyDescent="0.25">
      <c r="E1832" s="61">
        <f t="shared" ca="1" si="85"/>
        <v>0.56223863214613101</v>
      </c>
      <c r="F1832" s="79">
        <f t="shared" ca="1" si="86"/>
        <v>2.0990294535278577</v>
      </c>
      <c r="G1832" s="66">
        <f t="shared" ca="1" si="84"/>
        <v>-5.9740580767555951</v>
      </c>
    </row>
    <row r="1833" spans="5:7" x14ac:dyDescent="0.25">
      <c r="E1833" s="61">
        <f t="shared" ca="1" si="85"/>
        <v>0.5126945729141994</v>
      </c>
      <c r="F1833" s="79">
        <f t="shared" ca="1" si="86"/>
        <v>2.0199511671244301</v>
      </c>
      <c r="G1833" s="66">
        <f t="shared" ca="1" si="84"/>
        <v>-5.974563661252577</v>
      </c>
    </row>
    <row r="1834" spans="5:7" x14ac:dyDescent="0.25">
      <c r="E1834" s="61">
        <f t="shared" ca="1" si="85"/>
        <v>0.52295731296906744</v>
      </c>
      <c r="F1834" s="79">
        <f t="shared" ca="1" si="86"/>
        <v>2.0361239193827636</v>
      </c>
      <c r="G1834" s="66">
        <f t="shared" ca="1" si="84"/>
        <v>-5.9744602067375512</v>
      </c>
    </row>
    <row r="1835" spans="5:7" x14ac:dyDescent="0.25">
      <c r="E1835" s="61">
        <f t="shared" ca="1" si="85"/>
        <v>0.12907672548696614</v>
      </c>
      <c r="F1835" s="79">
        <f t="shared" ca="1" si="86"/>
        <v>0.83531121682770637</v>
      </c>
      <c r="G1835" s="66">
        <f t="shared" ca="1" si="84"/>
        <v>-5.9822171808182443</v>
      </c>
    </row>
    <row r="1836" spans="5:7" x14ac:dyDescent="0.25">
      <c r="E1836" s="61">
        <f t="shared" ca="1" si="85"/>
        <v>0.76321682311528294</v>
      </c>
      <c r="F1836" s="79">
        <f t="shared" ca="1" si="86"/>
        <v>2.5433466210333893</v>
      </c>
      <c r="G1836" s="66">
        <f t="shared" ca="1" si="84"/>
        <v>-5.971229861878756</v>
      </c>
    </row>
    <row r="1837" spans="5:7" x14ac:dyDescent="0.25">
      <c r="E1837" s="61">
        <f t="shared" ca="1" si="85"/>
        <v>0.66022653391084596</v>
      </c>
      <c r="F1837" s="79">
        <f t="shared" ca="1" si="86"/>
        <v>2.2753408913524988</v>
      </c>
      <c r="G1837" s="66">
        <f t="shared" ca="1" si="84"/>
        <v>-5.972933253325964</v>
      </c>
    </row>
    <row r="1838" spans="5:7" x14ac:dyDescent="0.25">
      <c r="E1838" s="61">
        <f t="shared" ca="1" si="85"/>
        <v>0.64868406711076687</v>
      </c>
      <c r="F1838" s="79">
        <f t="shared" ca="1" si="86"/>
        <v>2.2521644775628067</v>
      </c>
      <c r="G1838" s="66">
        <f t="shared" ca="1" si="84"/>
        <v>-5.9730809222077701</v>
      </c>
    </row>
    <row r="1839" spans="5:7" x14ac:dyDescent="0.25">
      <c r="E1839" s="61">
        <f t="shared" ca="1" si="85"/>
        <v>0.50571875462557025</v>
      </c>
      <c r="F1839" s="79">
        <f t="shared" ca="1" si="86"/>
        <v>2.0089839653864865</v>
      </c>
      <c r="G1839" s="66">
        <f t="shared" ca="1" si="84"/>
        <v>-5.9746338326383173</v>
      </c>
    </row>
    <row r="1840" spans="5:7" x14ac:dyDescent="0.25">
      <c r="E1840" s="61">
        <f t="shared" ca="1" si="85"/>
        <v>8.5629149672654892E-2</v>
      </c>
      <c r="F1840" s="79">
        <f t="shared" ca="1" si="86"/>
        <v>0.18639934295051419</v>
      </c>
      <c r="G1840" s="66">
        <f t="shared" ca="1" si="84"/>
        <v>-5.9864719135221396</v>
      </c>
    </row>
    <row r="1841" spans="5:7" x14ac:dyDescent="0.25">
      <c r="E1841" s="61">
        <f t="shared" ca="1" si="85"/>
        <v>0.72638804224279552</v>
      </c>
      <c r="F1841" s="79">
        <f t="shared" ca="1" si="86"/>
        <v>2.430825245964173</v>
      </c>
      <c r="G1841" s="66">
        <f t="shared" ca="1" si="84"/>
        <v>-5.971944080181836</v>
      </c>
    </row>
    <row r="1842" spans="5:7" x14ac:dyDescent="0.25">
      <c r="E1842" s="61">
        <f t="shared" ca="1" si="85"/>
        <v>0.24258992959170955</v>
      </c>
      <c r="F1842" s="79">
        <f t="shared" ca="1" si="86"/>
        <v>1.4761613200683228</v>
      </c>
      <c r="G1842" s="66">
        <f t="shared" ca="1" si="84"/>
        <v>-5.9780584491323792</v>
      </c>
    </row>
    <row r="1843" spans="5:7" x14ac:dyDescent="0.25">
      <c r="E1843" s="61">
        <f t="shared" ca="1" si="85"/>
        <v>0.47251621638312269</v>
      </c>
      <c r="F1843" s="79">
        <f t="shared" ca="1" si="86"/>
        <v>1.9567209704964819</v>
      </c>
      <c r="G1843" s="66">
        <f t="shared" ca="1" si="84"/>
        <v>-5.9749684036099548</v>
      </c>
    </row>
    <row r="1844" spans="5:7" x14ac:dyDescent="0.25">
      <c r="E1844" s="61">
        <f t="shared" ca="1" si="85"/>
        <v>0.49776758629188145</v>
      </c>
      <c r="F1844" s="79">
        <f t="shared" ca="1" si="86"/>
        <v>1.9964932752522848</v>
      </c>
      <c r="G1844" s="66">
        <f t="shared" ca="1" si="84"/>
        <v>-5.9747137674446638</v>
      </c>
    </row>
    <row r="1845" spans="5:7" x14ac:dyDescent="0.25">
      <c r="E1845" s="61">
        <f t="shared" ca="1" si="85"/>
        <v>0.96574375689316427</v>
      </c>
      <c r="F1845" s="79">
        <f t="shared" ca="1" si="86"/>
        <v>6.6280623833328782</v>
      </c>
      <c r="G1845" s="66">
        <f t="shared" ca="1" si="84"/>
        <v>-5.9462576363053508</v>
      </c>
    </row>
    <row r="1846" spans="5:7" x14ac:dyDescent="0.25">
      <c r="E1846" s="61">
        <f t="shared" ca="1" si="85"/>
        <v>0.44459402097249112</v>
      </c>
      <c r="F1846" s="79">
        <f t="shared" ca="1" si="86"/>
        <v>1.9120787488639632</v>
      </c>
      <c r="G1846" s="66">
        <f t="shared" ca="1" si="84"/>
        <v>-5.9752544202856539</v>
      </c>
    </row>
    <row r="1847" spans="5:7" x14ac:dyDescent="0.25">
      <c r="E1847" s="61">
        <f t="shared" ca="1" si="85"/>
        <v>0.3044290163712623</v>
      </c>
      <c r="F1847" s="79">
        <f t="shared" ca="1" si="86"/>
        <v>1.6472525043641992</v>
      </c>
      <c r="G1847" s="66">
        <f t="shared" ca="1" si="84"/>
        <v>-5.9769554995918268</v>
      </c>
    </row>
    <row r="1848" spans="5:7" x14ac:dyDescent="0.25">
      <c r="E1848" s="61">
        <f t="shared" ca="1" si="85"/>
        <v>0.8126846092674348</v>
      </c>
      <c r="F1848" s="79">
        <f t="shared" ca="1" si="86"/>
        <v>2.7492431947024945</v>
      </c>
      <c r="G1848" s="66">
        <f t="shared" ca="1" si="84"/>
        <v>-5.9699265081709303</v>
      </c>
    </row>
    <row r="1849" spans="5:7" x14ac:dyDescent="0.25">
      <c r="E1849" s="61">
        <f t="shared" ca="1" si="85"/>
        <v>5.3641781181211323E-2</v>
      </c>
      <c r="F1849" s="79">
        <f t="shared" ca="1" si="86"/>
        <v>-0.93885577622962924</v>
      </c>
      <c r="G1849" s="66">
        <f t="shared" ca="1" si="84"/>
        <v>-5.9939522338641726</v>
      </c>
    </row>
    <row r="1850" spans="5:7" x14ac:dyDescent="0.25">
      <c r="E1850" s="61">
        <f t="shared" ca="1" si="85"/>
        <v>0.15422368701507294</v>
      </c>
      <c r="F1850" s="79">
        <f t="shared" ca="1" si="86"/>
        <v>1.0500693145328026</v>
      </c>
      <c r="G1850" s="66">
        <f t="shared" ca="1" si="84"/>
        <v>-5.9808187231010912</v>
      </c>
    </row>
    <row r="1851" spans="5:7" x14ac:dyDescent="0.25">
      <c r="E1851" s="61">
        <f t="shared" ca="1" si="85"/>
        <v>0.27282225638031421</v>
      </c>
      <c r="F1851" s="79">
        <f t="shared" ca="1" si="86"/>
        <v>1.5670086901186493</v>
      </c>
      <c r="G1851" s="66">
        <f t="shared" ca="1" si="84"/>
        <v>-5.9774724094481124</v>
      </c>
    </row>
    <row r="1852" spans="5:7" x14ac:dyDescent="0.25">
      <c r="E1852" s="61">
        <f t="shared" ca="1" si="85"/>
        <v>0.12242694745158289</v>
      </c>
      <c r="F1852" s="79">
        <f t="shared" ca="1" si="86"/>
        <v>0.76474453984726409</v>
      </c>
      <c r="G1852" s="66">
        <f t="shared" ca="1" si="84"/>
        <v>-5.9826777476912465</v>
      </c>
    </row>
    <row r="1853" spans="5:7" x14ac:dyDescent="0.25">
      <c r="E1853" s="61">
        <f t="shared" ca="1" si="85"/>
        <v>0.28846810893317165</v>
      </c>
      <c r="F1853" s="79">
        <f t="shared" ca="1" si="86"/>
        <v>1.6082916715327025</v>
      </c>
      <c r="G1853" s="66">
        <f t="shared" ca="1" si="84"/>
        <v>-5.977206389781462</v>
      </c>
    </row>
    <row r="1854" spans="5:7" x14ac:dyDescent="0.25">
      <c r="E1854" s="61">
        <f t="shared" ca="1" si="85"/>
        <v>0.92449786481600515</v>
      </c>
      <c r="F1854" s="79">
        <f t="shared" ca="1" si="86"/>
        <v>4.0682709718161716</v>
      </c>
      <c r="G1854" s="66">
        <f t="shared" ca="1" si="84"/>
        <v>-5.961687201047785</v>
      </c>
    </row>
    <row r="1855" spans="5:7" x14ac:dyDescent="0.25">
      <c r="E1855" s="61">
        <f t="shared" ca="1" si="85"/>
        <v>0.63560809622099423</v>
      </c>
      <c r="F1855" s="79">
        <f t="shared" ca="1" si="86"/>
        <v>2.2269095796574905</v>
      </c>
      <c r="G1855" s="66">
        <f t="shared" ca="1" si="84"/>
        <v>-5.9732419000384329</v>
      </c>
    </row>
    <row r="1856" spans="5:7" x14ac:dyDescent="0.25">
      <c r="E1856" s="61">
        <f t="shared" ca="1" si="85"/>
        <v>0.33166002649542636</v>
      </c>
      <c r="F1856" s="79">
        <f t="shared" ca="1" si="86"/>
        <v>1.7078095983920685</v>
      </c>
      <c r="G1856" s="66">
        <f t="shared" ca="1" si="84"/>
        <v>-5.9765658595264792</v>
      </c>
    </row>
    <row r="1857" spans="5:7" x14ac:dyDescent="0.25">
      <c r="E1857" s="61">
        <f t="shared" ca="1" si="85"/>
        <v>0.75731025696521415</v>
      </c>
      <c r="F1857" s="79">
        <f t="shared" ca="1" si="86"/>
        <v>2.5235099080129877</v>
      </c>
      <c r="G1857" s="66">
        <f t="shared" ca="1" si="84"/>
        <v>-5.9713556739350526</v>
      </c>
    </row>
    <row r="1858" spans="5:7" x14ac:dyDescent="0.25">
      <c r="E1858" s="61">
        <f t="shared" ca="1" si="85"/>
        <v>0.70443621029739889</v>
      </c>
      <c r="F1858" s="79">
        <f t="shared" ca="1" si="86"/>
        <v>2.3740276171181436</v>
      </c>
      <c r="G1858" s="66">
        <f t="shared" ca="1" si="84"/>
        <v>-5.9723051175088502</v>
      </c>
    </row>
    <row r="1859" spans="5:7" x14ac:dyDescent="0.25">
      <c r="E1859" s="61">
        <f t="shared" ca="1" si="85"/>
        <v>0.5060227436761523</v>
      </c>
      <c r="F1859" s="79">
        <f t="shared" ca="1" si="86"/>
        <v>2.0094616327730992</v>
      </c>
      <c r="G1859" s="66">
        <f t="shared" ref="G1859:G1922" ca="1" si="87">LN(1/(PI()*$O$14*(1 + ((F1859-$O$13)/$O$14)^2)))</f>
        <v>-5.9746307761133544</v>
      </c>
    </row>
    <row r="1860" spans="5:7" x14ac:dyDescent="0.25">
      <c r="E1860" s="61">
        <f t="shared" ref="E1860:E1923" ca="1" si="88">RAND()</f>
        <v>0.64804144815514075</v>
      </c>
      <c r="F1860" s="79">
        <f t="shared" ref="F1860:F1923" ca="1" si="89">$C$3+$C$4*TAN(PI()*(E1860-0.5))</f>
        <v>2.2508995956660569</v>
      </c>
      <c r="G1860" s="66">
        <f t="shared" ca="1" si="87"/>
        <v>-5.9730889830873082</v>
      </c>
    </row>
    <row r="1861" spans="5:7" x14ac:dyDescent="0.25">
      <c r="E1861" s="61">
        <f t="shared" ca="1" si="88"/>
        <v>0.49801906455619172</v>
      </c>
      <c r="F1861" s="79">
        <f t="shared" ca="1" si="89"/>
        <v>1.9968883137099318</v>
      </c>
      <c r="G1861" s="66">
        <f t="shared" ca="1" si="87"/>
        <v>-5.9747112391200972</v>
      </c>
    </row>
    <row r="1862" spans="5:7" x14ac:dyDescent="0.25">
      <c r="E1862" s="61">
        <f t="shared" ca="1" si="88"/>
        <v>0.13478217902602807</v>
      </c>
      <c r="F1862" s="79">
        <f t="shared" ca="1" si="89"/>
        <v>0.89059922711189965</v>
      </c>
      <c r="G1862" s="66">
        <f t="shared" ca="1" si="87"/>
        <v>-5.9818566962501762</v>
      </c>
    </row>
    <row r="1863" spans="5:7" x14ac:dyDescent="0.25">
      <c r="E1863" s="61">
        <f t="shared" ca="1" si="88"/>
        <v>0.29002135704075294</v>
      </c>
      <c r="F1863" s="79">
        <f t="shared" ca="1" si="89"/>
        <v>1.6122139740932391</v>
      </c>
      <c r="G1863" s="66">
        <f t="shared" ca="1" si="87"/>
        <v>-5.9771811246228586</v>
      </c>
    </row>
    <row r="1864" spans="5:7" x14ac:dyDescent="0.25">
      <c r="E1864" s="61">
        <f t="shared" ca="1" si="88"/>
        <v>0.89599409562511823</v>
      </c>
      <c r="F1864" s="79">
        <f t="shared" ca="1" si="89"/>
        <v>3.4754001693457686</v>
      </c>
      <c r="G1864" s="66">
        <f t="shared" ca="1" si="87"/>
        <v>-5.9653668012099672</v>
      </c>
    </row>
    <row r="1865" spans="5:7" x14ac:dyDescent="0.25">
      <c r="E1865" s="61">
        <f t="shared" ca="1" si="88"/>
        <v>0.47113859714929418</v>
      </c>
      <c r="F1865" s="79">
        <f t="shared" ca="1" si="89"/>
        <v>1.9545399675812898</v>
      </c>
      <c r="G1865" s="66">
        <f t="shared" ca="1" si="87"/>
        <v>-5.9749823720477977</v>
      </c>
    </row>
    <row r="1866" spans="5:7" x14ac:dyDescent="0.25">
      <c r="E1866" s="61">
        <f t="shared" ca="1" si="88"/>
        <v>0.18471819481374807</v>
      </c>
      <c r="F1866" s="79">
        <f t="shared" ca="1" si="89"/>
        <v>1.237352216496439</v>
      </c>
      <c r="G1866" s="66">
        <f t="shared" ca="1" si="87"/>
        <v>-5.9796031261554301</v>
      </c>
    </row>
    <row r="1867" spans="5:7" x14ac:dyDescent="0.25">
      <c r="E1867" s="61">
        <f t="shared" ca="1" si="88"/>
        <v>0.47143039516006724</v>
      </c>
      <c r="F1867" s="79">
        <f t="shared" ca="1" si="89"/>
        <v>1.9550020734133704</v>
      </c>
      <c r="G1867" s="66">
        <f t="shared" ca="1" si="87"/>
        <v>-5.9749794124051361</v>
      </c>
    </row>
    <row r="1868" spans="5:7" x14ac:dyDescent="0.25">
      <c r="E1868" s="61">
        <f t="shared" ca="1" si="88"/>
        <v>0.39624465805218179</v>
      </c>
      <c r="F1868" s="79">
        <f t="shared" ca="1" si="89"/>
        <v>1.8309931128239687</v>
      </c>
      <c r="G1868" s="66">
        <f t="shared" ca="1" si="87"/>
        <v>-5.9757744697322872</v>
      </c>
    </row>
    <row r="1869" spans="5:7" x14ac:dyDescent="0.25">
      <c r="E1869" s="61">
        <f t="shared" ca="1" si="88"/>
        <v>0.60424656561784507</v>
      </c>
      <c r="F1869" s="79">
        <f t="shared" ca="1" si="89"/>
        <v>2.169867108178297</v>
      </c>
      <c r="G1869" s="66">
        <f t="shared" ca="1" si="87"/>
        <v>-5.9736057483435188</v>
      </c>
    </row>
    <row r="1870" spans="5:7" x14ac:dyDescent="0.25">
      <c r="E1870" s="61">
        <f t="shared" ca="1" si="88"/>
        <v>7.974061651493225E-2</v>
      </c>
      <c r="F1870" s="79">
        <f t="shared" ca="1" si="89"/>
        <v>4.6019712223135834E-2</v>
      </c>
      <c r="G1870" s="66">
        <f t="shared" ca="1" si="87"/>
        <v>-5.9873980653398711</v>
      </c>
    </row>
    <row r="1871" spans="5:7" x14ac:dyDescent="0.25">
      <c r="E1871" s="61">
        <f t="shared" ca="1" si="88"/>
        <v>0.27521101093426759</v>
      </c>
      <c r="F1871" s="79">
        <f t="shared" ca="1" si="89"/>
        <v>1.5735325694430593</v>
      </c>
      <c r="G1871" s="66">
        <f t="shared" ca="1" si="87"/>
        <v>-5.9774303587791779</v>
      </c>
    </row>
    <row r="1872" spans="5:7" x14ac:dyDescent="0.25">
      <c r="E1872" s="61">
        <f t="shared" ca="1" si="88"/>
        <v>0.69892964407629832</v>
      </c>
      <c r="F1872" s="79">
        <f t="shared" ca="1" si="89"/>
        <v>2.3607087000540856</v>
      </c>
      <c r="G1872" s="66">
        <f t="shared" ca="1" si="87"/>
        <v>-5.9723898303848877</v>
      </c>
    </row>
    <row r="1873" spans="5:7" x14ac:dyDescent="0.25">
      <c r="E1873" s="61">
        <f t="shared" ca="1" si="88"/>
        <v>0.8394760281278828</v>
      </c>
      <c r="F1873" s="79">
        <f t="shared" ca="1" si="89"/>
        <v>2.9059608884986452</v>
      </c>
      <c r="G1873" s="66">
        <f t="shared" ca="1" si="87"/>
        <v>-5.9689375549438237</v>
      </c>
    </row>
    <row r="1874" spans="5:7" x14ac:dyDescent="0.25">
      <c r="E1874" s="61">
        <f t="shared" ca="1" si="88"/>
        <v>0.63537411964099855</v>
      </c>
      <c r="F1874" s="79">
        <f t="shared" ca="1" si="89"/>
        <v>2.2264665044443737</v>
      </c>
      <c r="G1874" s="66">
        <f t="shared" ca="1" si="87"/>
        <v>-5.9732447248672589</v>
      </c>
    </row>
    <row r="1875" spans="5:7" x14ac:dyDescent="0.25">
      <c r="E1875" s="61">
        <f t="shared" ca="1" si="88"/>
        <v>0.64236565011408864</v>
      </c>
      <c r="F1875" s="79">
        <f t="shared" ca="1" si="89"/>
        <v>2.2398369345259321</v>
      </c>
      <c r="G1875" s="66">
        <f t="shared" ca="1" si="87"/>
        <v>-5.9731594909077312</v>
      </c>
    </row>
    <row r="1876" spans="5:7" x14ac:dyDescent="0.25">
      <c r="E1876" s="61">
        <f t="shared" ca="1" si="88"/>
        <v>0.18365200632738643</v>
      </c>
      <c r="F1876" s="79">
        <f t="shared" ca="1" si="89"/>
        <v>1.2317524360204901</v>
      </c>
      <c r="G1876" s="66">
        <f t="shared" ca="1" si="87"/>
        <v>-5.9796394191397475</v>
      </c>
    </row>
    <row r="1877" spans="5:7" x14ac:dyDescent="0.25">
      <c r="E1877" s="61">
        <f t="shared" ca="1" si="88"/>
        <v>0.44634277293655389</v>
      </c>
      <c r="F1877" s="79">
        <f t="shared" ca="1" si="89"/>
        <v>1.9149079141416132</v>
      </c>
      <c r="G1877" s="66">
        <f t="shared" ca="1" si="87"/>
        <v>-5.9752362878815335</v>
      </c>
    </row>
    <row r="1878" spans="5:7" x14ac:dyDescent="0.25">
      <c r="E1878" s="61">
        <f t="shared" ca="1" si="88"/>
        <v>4.453693901238942E-2</v>
      </c>
      <c r="F1878" s="79">
        <f t="shared" ca="1" si="89"/>
        <v>-1.5501992288106452</v>
      </c>
      <c r="G1878" s="66">
        <f t="shared" ca="1" si="87"/>
        <v>-5.9980696846082502</v>
      </c>
    </row>
    <row r="1879" spans="5:7" x14ac:dyDescent="0.25">
      <c r="E1879" s="61">
        <f t="shared" ca="1" si="88"/>
        <v>0.37782139115152891</v>
      </c>
      <c r="F1879" s="79">
        <f t="shared" ca="1" si="89"/>
        <v>1.7980665734079204</v>
      </c>
      <c r="G1879" s="66">
        <f t="shared" ca="1" si="87"/>
        <v>-5.9759858471838054</v>
      </c>
    </row>
    <row r="1880" spans="5:7" x14ac:dyDescent="0.25">
      <c r="E1880" s="61">
        <f t="shared" ca="1" si="88"/>
        <v>0.36944866792960795</v>
      </c>
      <c r="F1880" s="79">
        <f t="shared" ca="1" si="89"/>
        <v>1.7826017009894204</v>
      </c>
      <c r="G1880" s="66">
        <f t="shared" ca="1" si="87"/>
        <v>-5.9760851664352908</v>
      </c>
    </row>
    <row r="1881" spans="5:7" x14ac:dyDescent="0.25">
      <c r="E1881" s="61">
        <f t="shared" ca="1" si="88"/>
        <v>0.90362815890991011</v>
      </c>
      <c r="F1881" s="79">
        <f t="shared" ca="1" si="89"/>
        <v>3.6006960339562761</v>
      </c>
      <c r="G1881" s="66">
        <f t="shared" ca="1" si="87"/>
        <v>-5.9645859100139154</v>
      </c>
    </row>
    <row r="1882" spans="5:7" x14ac:dyDescent="0.25">
      <c r="E1882" s="61">
        <f t="shared" ca="1" si="88"/>
        <v>0.9987868561391241</v>
      </c>
      <c r="F1882" s="79">
        <f t="shared" ca="1" si="89"/>
        <v>133.19150797703062</v>
      </c>
      <c r="G1882" s="66">
        <f t="shared" ca="1" si="87"/>
        <v>-6.3355234379121788</v>
      </c>
    </row>
    <row r="1883" spans="5:7" x14ac:dyDescent="0.25">
      <c r="E1883" s="61">
        <f t="shared" ca="1" si="88"/>
        <v>0.11760633405116805</v>
      </c>
      <c r="F1883" s="79">
        <f t="shared" ca="1" si="89"/>
        <v>0.70886085015681144</v>
      </c>
      <c r="G1883" s="66">
        <f t="shared" ca="1" si="87"/>
        <v>-5.983042851574961</v>
      </c>
    </row>
    <row r="1884" spans="5:7" x14ac:dyDescent="0.25">
      <c r="E1884" s="61">
        <f t="shared" ca="1" si="88"/>
        <v>0.27492878784543284</v>
      </c>
      <c r="F1884" s="79">
        <f t="shared" ca="1" si="89"/>
        <v>1.5727661639511563</v>
      </c>
      <c r="G1884" s="66">
        <f t="shared" ca="1" si="87"/>
        <v>-5.9774352985297128</v>
      </c>
    </row>
    <row r="1885" spans="5:7" x14ac:dyDescent="0.25">
      <c r="E1885" s="61">
        <f t="shared" ca="1" si="88"/>
        <v>0.3759756604626131</v>
      </c>
      <c r="F1885" s="79">
        <f t="shared" ca="1" si="89"/>
        <v>1.7946864579622244</v>
      </c>
      <c r="G1885" s="66">
        <f t="shared" ca="1" si="87"/>
        <v>-5.9760075529471335</v>
      </c>
    </row>
    <row r="1886" spans="5:7" x14ac:dyDescent="0.25">
      <c r="E1886" s="61">
        <f t="shared" ca="1" si="88"/>
        <v>0.40391186851136296</v>
      </c>
      <c r="F1886" s="79">
        <f t="shared" ca="1" si="89"/>
        <v>1.8443069391651126</v>
      </c>
      <c r="G1886" s="66">
        <f t="shared" ca="1" si="87"/>
        <v>-5.9756890322293277</v>
      </c>
    </row>
    <row r="1887" spans="5:7" x14ac:dyDescent="0.25">
      <c r="E1887" s="61">
        <f t="shared" ca="1" si="88"/>
        <v>4.4605417816181325E-2</v>
      </c>
      <c r="F1887" s="79">
        <f t="shared" ca="1" si="89"/>
        <v>-1.5446770742351505</v>
      </c>
      <c r="G1887" s="66">
        <f t="shared" ca="1" si="87"/>
        <v>-5.9980323262512547</v>
      </c>
    </row>
    <row r="1888" spans="5:7" x14ac:dyDescent="0.25">
      <c r="E1888" s="61">
        <f t="shared" ca="1" si="88"/>
        <v>0.31936097376138539</v>
      </c>
      <c r="F1888" s="79">
        <f t="shared" ca="1" si="89"/>
        <v>1.6812805090314873</v>
      </c>
      <c r="G1888" s="66">
        <f t="shared" ca="1" si="87"/>
        <v>-5.9767365065701039</v>
      </c>
    </row>
    <row r="1889" spans="5:7" x14ac:dyDescent="0.25">
      <c r="E1889" s="61">
        <f t="shared" ca="1" si="88"/>
        <v>0.72695521244300099</v>
      </c>
      <c r="F1889" s="79">
        <f t="shared" ca="1" si="89"/>
        <v>2.432379991261838</v>
      </c>
      <c r="G1889" s="66">
        <f t="shared" ca="1" si="87"/>
        <v>-5.9719342022573514</v>
      </c>
    </row>
    <row r="1890" spans="5:7" x14ac:dyDescent="0.25">
      <c r="E1890" s="61">
        <f t="shared" ca="1" si="88"/>
        <v>0.91577112485764944</v>
      </c>
      <c r="F1890" s="79">
        <f t="shared" ca="1" si="89"/>
        <v>3.8452438430638294</v>
      </c>
      <c r="G1890" s="66">
        <f t="shared" ca="1" si="87"/>
        <v>-5.9630668106424105</v>
      </c>
    </row>
    <row r="1891" spans="5:7" x14ac:dyDescent="0.25">
      <c r="E1891" s="61">
        <f t="shared" ca="1" si="88"/>
        <v>0.62809621792651638</v>
      </c>
      <c r="F1891" s="79">
        <f t="shared" ca="1" si="89"/>
        <v>2.2128279900097687</v>
      </c>
      <c r="G1891" s="66">
        <f t="shared" ca="1" si="87"/>
        <v>-5.9733316876361693</v>
      </c>
    </row>
    <row r="1892" spans="5:7" x14ac:dyDescent="0.25">
      <c r="E1892" s="61">
        <f t="shared" ca="1" si="88"/>
        <v>0.91250696200442627</v>
      </c>
      <c r="F1892" s="79">
        <f t="shared" ca="1" si="89"/>
        <v>3.7730147071015279</v>
      </c>
      <c r="G1892" s="66">
        <f t="shared" ca="1" si="87"/>
        <v>-5.9635147971319107</v>
      </c>
    </row>
    <row r="1893" spans="5:7" x14ac:dyDescent="0.25">
      <c r="E1893" s="61">
        <f t="shared" ca="1" si="88"/>
        <v>4.1174458496893052E-2</v>
      </c>
      <c r="F1893" s="79">
        <f t="shared" ca="1" si="89"/>
        <v>-1.8437973740944873</v>
      </c>
      <c r="G1893" s="66">
        <f t="shared" ca="1" si="87"/>
        <v>-6.0000602597039938</v>
      </c>
    </row>
    <row r="1894" spans="5:7" x14ac:dyDescent="0.25">
      <c r="E1894" s="61">
        <f t="shared" ca="1" si="88"/>
        <v>0.26914154781096056</v>
      </c>
      <c r="F1894" s="79">
        <f t="shared" ca="1" si="89"/>
        <v>1.556788445406845</v>
      </c>
      <c r="G1894" s="66">
        <f t="shared" ca="1" si="87"/>
        <v>-5.9775382946872222</v>
      </c>
    </row>
    <row r="1895" spans="5:7" x14ac:dyDescent="0.25">
      <c r="E1895" s="61">
        <f t="shared" ca="1" si="88"/>
        <v>0.70586126585658804</v>
      </c>
      <c r="F1895" s="79">
        <f t="shared" ca="1" si="89"/>
        <v>2.377530462625026</v>
      </c>
      <c r="G1895" s="66">
        <f t="shared" ca="1" si="87"/>
        <v>-5.9722828413919293</v>
      </c>
    </row>
    <row r="1896" spans="5:7" x14ac:dyDescent="0.25">
      <c r="E1896" s="61">
        <f t="shared" ca="1" si="88"/>
        <v>0.10619306850981547</v>
      </c>
      <c r="F1896" s="79">
        <f t="shared" ca="1" si="89"/>
        <v>0.55728761575923391</v>
      </c>
      <c r="G1896" s="66">
        <f t="shared" ca="1" si="87"/>
        <v>-5.9840347578224726</v>
      </c>
    </row>
    <row r="1897" spans="5:7" x14ac:dyDescent="0.25">
      <c r="E1897" s="61">
        <f t="shared" ca="1" si="88"/>
        <v>2.3567497641346247E-2</v>
      </c>
      <c r="F1897" s="79">
        <f t="shared" ca="1" si="89"/>
        <v>-4.7408096652137095</v>
      </c>
      <c r="G1897" s="66">
        <f t="shared" ca="1" si="87"/>
        <v>-6.0201463106008237</v>
      </c>
    </row>
    <row r="1898" spans="5:7" x14ac:dyDescent="0.25">
      <c r="E1898" s="61">
        <f t="shared" ca="1" si="88"/>
        <v>0.21600942988834304</v>
      </c>
      <c r="F1898" s="79">
        <f t="shared" ca="1" si="89"/>
        <v>1.3799380119328057</v>
      </c>
      <c r="G1898" s="66">
        <f t="shared" ca="1" si="87"/>
        <v>-5.9786801209626343</v>
      </c>
    </row>
    <row r="1899" spans="5:7" x14ac:dyDescent="0.25">
      <c r="E1899" s="61">
        <f t="shared" ca="1" si="88"/>
        <v>0.3650486738807116</v>
      </c>
      <c r="F1899" s="79">
        <f t="shared" ca="1" si="89"/>
        <v>1.7743333809321657</v>
      </c>
      <c r="G1899" s="66">
        <f t="shared" ca="1" si="87"/>
        <v>-5.9761382780995813</v>
      </c>
    </row>
    <row r="1900" spans="5:7" x14ac:dyDescent="0.25">
      <c r="E1900" s="61">
        <f t="shared" ca="1" si="88"/>
        <v>6.6310872056142833E-2</v>
      </c>
      <c r="F1900" s="79">
        <f t="shared" ca="1" si="89"/>
        <v>-0.3653123036020256</v>
      </c>
      <c r="G1900" s="66">
        <f t="shared" ca="1" si="87"/>
        <v>-5.9901234344007017</v>
      </c>
    </row>
    <row r="1901" spans="5:7" x14ac:dyDescent="0.25">
      <c r="E1901" s="61">
        <f t="shared" ca="1" si="88"/>
        <v>0.88328216415622585</v>
      </c>
      <c r="F1901" s="79">
        <f t="shared" ca="1" si="89"/>
        <v>3.3019189447117054</v>
      </c>
      <c r="G1901" s="66">
        <f t="shared" ca="1" si="87"/>
        <v>-5.9664508649668075</v>
      </c>
    </row>
    <row r="1902" spans="5:7" x14ac:dyDescent="0.25">
      <c r="E1902" s="61">
        <f t="shared" ca="1" si="88"/>
        <v>0.94060633334799926</v>
      </c>
      <c r="F1902" s="79">
        <f t="shared" ca="1" si="89"/>
        <v>4.6484909842049138</v>
      </c>
      <c r="G1902" s="66">
        <f t="shared" ca="1" si="87"/>
        <v>-5.9581241908828986</v>
      </c>
    </row>
    <row r="1903" spans="5:7" x14ac:dyDescent="0.25">
      <c r="E1903" s="61">
        <f t="shared" ca="1" si="88"/>
        <v>0.79011149116754942</v>
      </c>
      <c r="F1903" s="79">
        <f t="shared" ca="1" si="89"/>
        <v>2.6450625252664137</v>
      </c>
      <c r="G1903" s="66">
        <f t="shared" ca="1" si="87"/>
        <v>-5.9705854107870087</v>
      </c>
    </row>
    <row r="1904" spans="5:7" x14ac:dyDescent="0.25">
      <c r="E1904" s="61">
        <f t="shared" ca="1" si="88"/>
        <v>0.13286230518898268</v>
      </c>
      <c r="F1904" s="79">
        <f t="shared" ca="1" si="89"/>
        <v>0.87249430076811985</v>
      </c>
      <c r="G1904" s="66">
        <f t="shared" ca="1" si="87"/>
        <v>-5.98197470741305</v>
      </c>
    </row>
    <row r="1905" spans="5:7" x14ac:dyDescent="0.25">
      <c r="E1905" s="61">
        <f t="shared" ca="1" si="88"/>
        <v>0.75383408859403189</v>
      </c>
      <c r="F1905" s="79">
        <f t="shared" ca="1" si="89"/>
        <v>2.512192595801233</v>
      </c>
      <c r="G1905" s="66">
        <f t="shared" ca="1" si="87"/>
        <v>-5.9714274717734819</v>
      </c>
    </row>
    <row r="1906" spans="5:7" x14ac:dyDescent="0.25">
      <c r="E1906" s="61">
        <f t="shared" ca="1" si="88"/>
        <v>0.36332964297677406</v>
      </c>
      <c r="F1906" s="79">
        <f t="shared" ca="1" si="89"/>
        <v>1.771075115085031</v>
      </c>
      <c r="G1906" s="66">
        <f t="shared" ca="1" si="87"/>
        <v>-5.9761592096151617</v>
      </c>
    </row>
    <row r="1907" spans="5:7" x14ac:dyDescent="0.25">
      <c r="E1907" s="61">
        <f t="shared" ca="1" si="88"/>
        <v>5.3313381067396692E-2</v>
      </c>
      <c r="F1907" s="79">
        <f t="shared" ca="1" si="89"/>
        <v>-0.95730482174819276</v>
      </c>
      <c r="G1907" s="66">
        <f t="shared" ca="1" si="87"/>
        <v>-5.994075943974563</v>
      </c>
    </row>
    <row r="1908" spans="5:7" x14ac:dyDescent="0.25">
      <c r="E1908" s="61">
        <f t="shared" ca="1" si="88"/>
        <v>0.56625515715291175</v>
      </c>
      <c r="F1908" s="79">
        <f t="shared" ca="1" si="89"/>
        <v>2.1056028639915763</v>
      </c>
      <c r="G1908" s="66">
        <f t="shared" ca="1" si="87"/>
        <v>-5.9740160800646089</v>
      </c>
    </row>
    <row r="1909" spans="5:7" x14ac:dyDescent="0.25">
      <c r="E1909" s="61">
        <f t="shared" ca="1" si="88"/>
        <v>0.88586502403360645</v>
      </c>
      <c r="F1909" s="79">
        <f t="shared" ca="1" si="89"/>
        <v>3.3341654540976928</v>
      </c>
      <c r="G1909" s="66">
        <f t="shared" ca="1" si="87"/>
        <v>-5.9662491092139529</v>
      </c>
    </row>
    <row r="1910" spans="5:7" x14ac:dyDescent="0.25">
      <c r="E1910" s="61">
        <f t="shared" ca="1" si="88"/>
        <v>0.18210141931705637</v>
      </c>
      <c r="F1910" s="79">
        <f t="shared" ca="1" si="89"/>
        <v>1.2235048435826759</v>
      </c>
      <c r="G1910" s="66">
        <f t="shared" ca="1" si="87"/>
        <v>-5.979692878988935</v>
      </c>
    </row>
    <row r="1911" spans="5:7" x14ac:dyDescent="0.25">
      <c r="E1911" s="61">
        <f t="shared" ca="1" si="88"/>
        <v>2.3595886618201223E-2</v>
      </c>
      <c r="F1911" s="79">
        <f t="shared" ca="1" si="89"/>
        <v>-4.7326698456299452</v>
      </c>
      <c r="G1911" s="66">
        <f t="shared" ca="1" si="87"/>
        <v>-6.02008877217341</v>
      </c>
    </row>
    <row r="1912" spans="5:7" x14ac:dyDescent="0.25">
      <c r="E1912" s="61">
        <f t="shared" ca="1" si="88"/>
        <v>0.53850394054627537</v>
      </c>
      <c r="F1912" s="79">
        <f t="shared" ca="1" si="89"/>
        <v>2.0607785797216343</v>
      </c>
      <c r="G1912" s="66">
        <f t="shared" ca="1" si="87"/>
        <v>-5.9743025487583123</v>
      </c>
    </row>
    <row r="1913" spans="5:7" x14ac:dyDescent="0.25">
      <c r="E1913" s="61">
        <f t="shared" ca="1" si="88"/>
        <v>0.16209265440041654</v>
      </c>
      <c r="F1913" s="79">
        <f t="shared" ca="1" si="89"/>
        <v>1.1044995968832128</v>
      </c>
      <c r="G1913" s="66">
        <f t="shared" ca="1" si="87"/>
        <v>-5.9804650525815539</v>
      </c>
    </row>
    <row r="1914" spans="5:7" x14ac:dyDescent="0.25">
      <c r="E1914" s="61">
        <f t="shared" ca="1" si="88"/>
        <v>0.2558154901986448</v>
      </c>
      <c r="F1914" s="79">
        <f t="shared" ca="1" si="89"/>
        <v>1.5179440616071773</v>
      </c>
      <c r="G1914" s="66">
        <f t="shared" ca="1" si="87"/>
        <v>-5.9777888077071948</v>
      </c>
    </row>
    <row r="1915" spans="5:7" x14ac:dyDescent="0.25">
      <c r="E1915" s="61">
        <f t="shared" ca="1" si="88"/>
        <v>0.1365041890507589</v>
      </c>
      <c r="F1915" s="79">
        <f t="shared" ca="1" si="89"/>
        <v>0.90643084834692678</v>
      </c>
      <c r="G1915" s="66">
        <f t="shared" ca="1" si="87"/>
        <v>-5.9817535309774739</v>
      </c>
    </row>
    <row r="1916" spans="5:7" x14ac:dyDescent="0.25">
      <c r="E1916" s="61">
        <f t="shared" ca="1" si="88"/>
        <v>0.36423021859776328</v>
      </c>
      <c r="F1916" s="79">
        <f t="shared" ca="1" si="89"/>
        <v>1.7727840686975358</v>
      </c>
      <c r="G1916" s="66">
        <f t="shared" ca="1" si="87"/>
        <v>-5.9761482309379934</v>
      </c>
    </row>
    <row r="1917" spans="5:7" x14ac:dyDescent="0.25">
      <c r="E1917" s="61">
        <f t="shared" ca="1" si="88"/>
        <v>0.86162114511357557</v>
      </c>
      <c r="F1917" s="79">
        <f t="shared" ca="1" si="89"/>
        <v>3.0767545507759815</v>
      </c>
      <c r="G1917" s="66">
        <f t="shared" ca="1" si="87"/>
        <v>-5.9678628309759842</v>
      </c>
    </row>
    <row r="1918" spans="5:7" x14ac:dyDescent="0.25">
      <c r="E1918" s="61">
        <f t="shared" ca="1" si="88"/>
        <v>0.30138665285311439</v>
      </c>
      <c r="F1918" s="79">
        <f t="shared" ca="1" si="89"/>
        <v>1.6400461730347271</v>
      </c>
      <c r="G1918" s="66">
        <f t="shared" ca="1" si="87"/>
        <v>-5.9770018929587341</v>
      </c>
    </row>
    <row r="1919" spans="5:7" x14ac:dyDescent="0.25">
      <c r="E1919" s="61">
        <f t="shared" ca="1" si="88"/>
        <v>0.53789052189542863</v>
      </c>
      <c r="F1919" s="79">
        <f t="shared" ca="1" si="89"/>
        <v>2.0598010141090404</v>
      </c>
      <c r="G1919" s="66">
        <f t="shared" ca="1" si="87"/>
        <v>-5.9743087987095942</v>
      </c>
    </row>
    <row r="1920" spans="5:7" x14ac:dyDescent="0.25">
      <c r="E1920" s="61">
        <f t="shared" ca="1" si="88"/>
        <v>0.16758223174111353</v>
      </c>
      <c r="F1920" s="79">
        <f t="shared" ca="1" si="89"/>
        <v>1.1396987595064973</v>
      </c>
      <c r="G1920" s="66">
        <f t="shared" ca="1" si="87"/>
        <v>-5.9802365053545561</v>
      </c>
    </row>
    <row r="1921" spans="5:7" x14ac:dyDescent="0.25">
      <c r="E1921" s="61">
        <f t="shared" ca="1" si="88"/>
        <v>0.30435268059853648</v>
      </c>
      <c r="F1921" s="79">
        <f t="shared" ca="1" si="89"/>
        <v>1.6470728850525547</v>
      </c>
      <c r="G1921" s="66">
        <f t="shared" ca="1" si="87"/>
        <v>-5.976956655889107</v>
      </c>
    </row>
    <row r="1922" spans="5:7" x14ac:dyDescent="0.25">
      <c r="E1922" s="61">
        <f t="shared" ca="1" si="88"/>
        <v>0.14515132226303096</v>
      </c>
      <c r="F1922" s="79">
        <f t="shared" ca="1" si="89"/>
        <v>0.98059993642606402</v>
      </c>
      <c r="G1922" s="66">
        <f t="shared" ca="1" si="87"/>
        <v>-5.9812705642261603</v>
      </c>
    </row>
    <row r="1923" spans="5:7" x14ac:dyDescent="0.25">
      <c r="E1923" s="61">
        <f t="shared" ca="1" si="88"/>
        <v>0.29519866758482272</v>
      </c>
      <c r="F1923" s="79">
        <f t="shared" ca="1" si="89"/>
        <v>1.6250771407186979</v>
      </c>
      <c r="G1923" s="66">
        <f t="shared" ref="G1923:G1986" ca="1" si="90">LN(1/(PI()*$O$14*(1 + ((F1923-$O$13)/$O$14)^2)))</f>
        <v>-5.9770982791596783</v>
      </c>
    </row>
    <row r="1924" spans="5:7" x14ac:dyDescent="0.25">
      <c r="E1924" s="61">
        <f t="shared" ref="E1924:E1987" ca="1" si="91">RAND()</f>
        <v>0.24336442818824922</v>
      </c>
      <c r="F1924" s="79">
        <f t="shared" ref="F1924:F1987" ca="1" si="92">$C$3+$C$4*TAN(PI()*(E1924-0.5))</f>
        <v>1.4787067674717735</v>
      </c>
      <c r="G1924" s="66">
        <f t="shared" ca="1" si="90"/>
        <v>-5.9780420170111981</v>
      </c>
    </row>
    <row r="1925" spans="5:7" x14ac:dyDescent="0.25">
      <c r="E1925" s="61">
        <f t="shared" ca="1" si="91"/>
        <v>0.97464571011783396</v>
      </c>
      <c r="F1925" s="79">
        <f t="shared" ca="1" si="92"/>
        <v>8.2639581361088972</v>
      </c>
      <c r="G1925" s="66">
        <f t="shared" ca="1" si="90"/>
        <v>-5.9367987125056407</v>
      </c>
    </row>
    <row r="1926" spans="5:7" x14ac:dyDescent="0.25">
      <c r="E1926" s="61">
        <f t="shared" ca="1" si="91"/>
        <v>0.43587779686049943</v>
      </c>
      <c r="F1926" s="79">
        <f t="shared" ca="1" si="92"/>
        <v>1.8978921341012787</v>
      </c>
      <c r="G1926" s="66">
        <f t="shared" ca="1" si="90"/>
        <v>-5.9753453566241364</v>
      </c>
    </row>
    <row r="1927" spans="5:7" x14ac:dyDescent="0.25">
      <c r="E1927" s="61">
        <f t="shared" ca="1" si="91"/>
        <v>0.75361440643312361</v>
      </c>
      <c r="F1927" s="79">
        <f t="shared" ca="1" si="92"/>
        <v>2.5114859087602319</v>
      </c>
      <c r="G1927" s="66">
        <f t="shared" ca="1" si="90"/>
        <v>-5.9714319555067368</v>
      </c>
    </row>
    <row r="1928" spans="5:7" x14ac:dyDescent="0.25">
      <c r="E1928" s="61">
        <f t="shared" ca="1" si="91"/>
        <v>0.67580299505900998</v>
      </c>
      <c r="F1928" s="79">
        <f t="shared" ca="1" si="92"/>
        <v>2.308138090847883</v>
      </c>
      <c r="G1928" s="66">
        <f t="shared" ca="1" si="90"/>
        <v>-5.9727243843564652</v>
      </c>
    </row>
    <row r="1929" spans="5:7" x14ac:dyDescent="0.25">
      <c r="E1929" s="61">
        <f t="shared" ca="1" si="91"/>
        <v>0.87112140294765994</v>
      </c>
      <c r="F1929" s="79">
        <f t="shared" ca="1" si="92"/>
        <v>3.1666915832089266</v>
      </c>
      <c r="G1929" s="66">
        <f t="shared" ca="1" si="90"/>
        <v>-5.9672981838689783</v>
      </c>
    </row>
    <row r="1930" spans="5:7" x14ac:dyDescent="0.25">
      <c r="E1930" s="61">
        <f t="shared" ca="1" si="91"/>
        <v>0.94726200212930389</v>
      </c>
      <c r="F1930" s="79">
        <f t="shared" ca="1" si="92"/>
        <v>4.9901777474575928</v>
      </c>
      <c r="G1930" s="66">
        <f t="shared" ca="1" si="90"/>
        <v>-5.9560437675760021</v>
      </c>
    </row>
    <row r="1931" spans="5:7" x14ac:dyDescent="0.25">
      <c r="E1931" s="61">
        <f t="shared" ca="1" si="91"/>
        <v>0.52594857977304021</v>
      </c>
      <c r="F1931" s="79">
        <f t="shared" ca="1" si="92"/>
        <v>2.040850464343213</v>
      </c>
      <c r="G1931" s="66">
        <f t="shared" ca="1" si="90"/>
        <v>-5.9744299770772358</v>
      </c>
    </row>
    <row r="1932" spans="5:7" x14ac:dyDescent="0.25">
      <c r="E1932" s="61">
        <f t="shared" ca="1" si="91"/>
        <v>0.25064616107628523</v>
      </c>
      <c r="F1932" s="79">
        <f t="shared" ca="1" si="92"/>
        <v>1.5020258652174987</v>
      </c>
      <c r="G1932" s="66">
        <f t="shared" ca="1" si="90"/>
        <v>-5.9778915126470968</v>
      </c>
    </row>
    <row r="1933" spans="5:7" x14ac:dyDescent="0.25">
      <c r="E1933" s="61">
        <f t="shared" ca="1" si="91"/>
        <v>0.70048956211541713</v>
      </c>
      <c r="F1933" s="79">
        <f t="shared" ca="1" si="92"/>
        <v>2.3644475103739118</v>
      </c>
      <c r="G1933" s="66">
        <f t="shared" ca="1" si="90"/>
        <v>-5.9723660483369398</v>
      </c>
    </row>
    <row r="1934" spans="5:7" x14ac:dyDescent="0.25">
      <c r="E1934" s="61">
        <f t="shared" ca="1" si="91"/>
        <v>0.49094852682167078</v>
      </c>
      <c r="F1934" s="79">
        <f t="shared" ca="1" si="92"/>
        <v>1.9857781456688095</v>
      </c>
      <c r="G1934" s="66">
        <f t="shared" ca="1" si="90"/>
        <v>-5.9747823527755566</v>
      </c>
    </row>
    <row r="1935" spans="5:7" x14ac:dyDescent="0.25">
      <c r="E1935" s="61">
        <f t="shared" ca="1" si="91"/>
        <v>0.25717098524913462</v>
      </c>
      <c r="F1935" s="79">
        <f t="shared" ca="1" si="92"/>
        <v>1.5220356172614804</v>
      </c>
      <c r="G1935" s="66">
        <f t="shared" ca="1" si="90"/>
        <v>-5.9777624131387821</v>
      </c>
    </row>
    <row r="1936" spans="5:7" x14ac:dyDescent="0.25">
      <c r="E1936" s="61">
        <f t="shared" ca="1" si="91"/>
        <v>0.63131654858544717</v>
      </c>
      <c r="F1936" s="79">
        <f t="shared" ca="1" si="92"/>
        <v>2.2188290321923576</v>
      </c>
      <c r="G1936" s="66">
        <f t="shared" ca="1" si="90"/>
        <v>-5.9732934209408057</v>
      </c>
    </row>
    <row r="1937" spans="5:7" x14ac:dyDescent="0.25">
      <c r="E1937" s="61">
        <f t="shared" ca="1" si="91"/>
        <v>6.2485341599453736E-2</v>
      </c>
      <c r="F1937" s="79">
        <f t="shared" ca="1" si="92"/>
        <v>-0.51427485778666959</v>
      </c>
      <c r="G1937" s="66">
        <f t="shared" ca="1" si="90"/>
        <v>-5.9911146668519981</v>
      </c>
    </row>
    <row r="1938" spans="5:7" x14ac:dyDescent="0.25">
      <c r="E1938" s="61">
        <f t="shared" ca="1" si="91"/>
        <v>0.55788254661983738</v>
      </c>
      <c r="F1938" s="79">
        <f t="shared" ca="1" si="92"/>
        <v>2.0919372966230285</v>
      </c>
      <c r="G1938" s="66">
        <f t="shared" ca="1" si="90"/>
        <v>-5.9741033928532916</v>
      </c>
    </row>
    <row r="1939" spans="5:7" x14ac:dyDescent="0.25">
      <c r="E1939" s="61">
        <f t="shared" ca="1" si="91"/>
        <v>0.5580658227049291</v>
      </c>
      <c r="F1939" s="79">
        <f t="shared" ca="1" si="92"/>
        <v>2.0922349510722658</v>
      </c>
      <c r="G1939" s="66">
        <f t="shared" ca="1" si="90"/>
        <v>-5.9741014908497219</v>
      </c>
    </row>
    <row r="1940" spans="5:7" x14ac:dyDescent="0.25">
      <c r="E1940" s="61">
        <f t="shared" ca="1" si="91"/>
        <v>0.22488390273001535</v>
      </c>
      <c r="F1940" s="79">
        <f t="shared" ca="1" si="92"/>
        <v>1.4141426646948294</v>
      </c>
      <c r="G1940" s="66">
        <f t="shared" ca="1" si="90"/>
        <v>-5.9784590221073373</v>
      </c>
    </row>
    <row r="1941" spans="5:7" x14ac:dyDescent="0.25">
      <c r="E1941" s="61">
        <f t="shared" ca="1" si="91"/>
        <v>0.52541530809530512</v>
      </c>
      <c r="F1941" s="79">
        <f t="shared" ca="1" si="92"/>
        <v>2.040007326343245</v>
      </c>
      <c r="G1941" s="66">
        <f t="shared" ca="1" si="90"/>
        <v>-5.9744353693767103</v>
      </c>
    </row>
    <row r="1942" spans="5:7" x14ac:dyDescent="0.25">
      <c r="E1942" s="61">
        <f t="shared" ca="1" si="91"/>
        <v>0.90497625616495458</v>
      </c>
      <c r="F1942" s="79">
        <f t="shared" ca="1" si="92"/>
        <v>3.6248441282506834</v>
      </c>
      <c r="G1942" s="66">
        <f t="shared" ca="1" si="90"/>
        <v>-5.9644356097573121</v>
      </c>
    </row>
    <row r="1943" spans="5:7" x14ac:dyDescent="0.25">
      <c r="E1943" s="61">
        <f t="shared" ca="1" si="91"/>
        <v>0.63362411849988098</v>
      </c>
      <c r="F1943" s="79">
        <f t="shared" ca="1" si="92"/>
        <v>2.2231618735087659</v>
      </c>
      <c r="G1943" s="66">
        <f t="shared" ca="1" si="90"/>
        <v>-5.9732657942291487</v>
      </c>
    </row>
    <row r="1944" spans="5:7" x14ac:dyDescent="0.25">
      <c r="E1944" s="61">
        <f t="shared" ca="1" si="91"/>
        <v>0.99940775678971983</v>
      </c>
      <c r="F1944" s="79">
        <f t="shared" ca="1" si="92"/>
        <v>270.73209633459305</v>
      </c>
      <c r="G1944" s="66">
        <f t="shared" ca="1" si="90"/>
        <v>-7.5064487685192463</v>
      </c>
    </row>
    <row r="1945" spans="5:7" x14ac:dyDescent="0.25">
      <c r="E1945" s="61">
        <f t="shared" ca="1" si="91"/>
        <v>0.37743581306779717</v>
      </c>
      <c r="F1945" s="79">
        <f t="shared" ca="1" si="92"/>
        <v>1.797361774615678</v>
      </c>
      <c r="G1945" s="66">
        <f t="shared" ca="1" si="90"/>
        <v>-5.9759903730221184</v>
      </c>
    </row>
    <row r="1946" spans="5:7" x14ac:dyDescent="0.25">
      <c r="E1946" s="61">
        <f t="shared" ca="1" si="91"/>
        <v>0.54375857038957043</v>
      </c>
      <c r="F1946" s="79">
        <f t="shared" ca="1" si="92"/>
        <v>2.0691720999206265</v>
      </c>
      <c r="G1946" s="66">
        <f t="shared" ca="1" si="90"/>
        <v>-5.9742488899875248</v>
      </c>
    </row>
    <row r="1947" spans="5:7" x14ac:dyDescent="0.25">
      <c r="E1947" s="61">
        <f t="shared" ca="1" si="91"/>
        <v>0.2005832900849337</v>
      </c>
      <c r="F1947" s="79">
        <f t="shared" ca="1" si="92"/>
        <v>1.3144543316656647</v>
      </c>
      <c r="G1947" s="66">
        <f t="shared" ca="1" si="90"/>
        <v>-5.9791037522323842</v>
      </c>
    </row>
    <row r="1948" spans="5:7" x14ac:dyDescent="0.25">
      <c r="E1948" s="61">
        <f t="shared" ca="1" si="91"/>
        <v>0.78414736289763221</v>
      </c>
      <c r="F1948" s="79">
        <f t="shared" ca="1" si="92"/>
        <v>2.6206874302200882</v>
      </c>
      <c r="G1948" s="66">
        <f t="shared" ca="1" si="90"/>
        <v>-5.970739744117167</v>
      </c>
    </row>
    <row r="1949" spans="5:7" x14ac:dyDescent="0.25">
      <c r="E1949" s="61">
        <f t="shared" ca="1" si="91"/>
        <v>0.63343840773803139</v>
      </c>
      <c r="F1949" s="79">
        <f t="shared" ca="1" si="92"/>
        <v>2.2228121399451615</v>
      </c>
      <c r="G1949" s="66">
        <f t="shared" ca="1" si="90"/>
        <v>-5.9732680240969991</v>
      </c>
    </row>
    <row r="1950" spans="5:7" x14ac:dyDescent="0.25">
      <c r="E1950" s="61">
        <f t="shared" ca="1" si="91"/>
        <v>0.69676149336989002</v>
      </c>
      <c r="F1950" s="79">
        <f t="shared" ca="1" si="92"/>
        <v>2.3555557333348824</v>
      </c>
      <c r="G1950" s="66">
        <f t="shared" ca="1" si="90"/>
        <v>-5.9724226101560438</v>
      </c>
    </row>
    <row r="1951" spans="5:7" x14ac:dyDescent="0.25">
      <c r="E1951" s="61">
        <f t="shared" ca="1" si="91"/>
        <v>0.90607715225573993</v>
      </c>
      <c r="F1951" s="79">
        <f t="shared" ca="1" si="92"/>
        <v>3.6450627886901144</v>
      </c>
      <c r="G1951" s="66">
        <f t="shared" ca="1" si="90"/>
        <v>-5.9643098164286705</v>
      </c>
    </row>
    <row r="1952" spans="5:7" x14ac:dyDescent="0.25">
      <c r="E1952" s="61">
        <f t="shared" ca="1" si="91"/>
        <v>0.24331174914477571</v>
      </c>
      <c r="F1952" s="79">
        <f t="shared" ca="1" si="92"/>
        <v>1.4785340436056094</v>
      </c>
      <c r="G1952" s="66">
        <f t="shared" ca="1" si="90"/>
        <v>-5.9780431320074321</v>
      </c>
    </row>
    <row r="1953" spans="5:7" x14ac:dyDescent="0.25">
      <c r="E1953" s="61">
        <f t="shared" ca="1" si="91"/>
        <v>0.62903325320517833</v>
      </c>
      <c r="F1953" s="79">
        <f t="shared" ca="1" si="92"/>
        <v>2.2145687496020803</v>
      </c>
      <c r="G1953" s="66">
        <f t="shared" ca="1" si="90"/>
        <v>-5.9733205869790975</v>
      </c>
    </row>
    <row r="1954" spans="5:7" x14ac:dyDescent="0.25">
      <c r="E1954" s="61">
        <f t="shared" ca="1" si="91"/>
        <v>1.4451120500963421E-3</v>
      </c>
      <c r="F1954" s="79">
        <f t="shared" ca="1" si="92"/>
        <v>-108.13253236860233</v>
      </c>
      <c r="G1954" s="66">
        <f t="shared" ca="1" si="90"/>
        <v>-6.9312564528678511</v>
      </c>
    </row>
    <row r="1955" spans="5:7" x14ac:dyDescent="0.25">
      <c r="E1955" s="61">
        <f t="shared" ca="1" si="91"/>
        <v>0.54976727973967598</v>
      </c>
      <c r="F1955" s="79">
        <f t="shared" ca="1" si="92"/>
        <v>2.0788175371463518</v>
      </c>
      <c r="G1955" s="66">
        <f t="shared" ca="1" si="90"/>
        <v>-5.9741872371922948</v>
      </c>
    </row>
    <row r="1956" spans="5:7" x14ac:dyDescent="0.25">
      <c r="E1956" s="61">
        <f t="shared" ca="1" si="91"/>
        <v>0.41133716227475192</v>
      </c>
      <c r="F1956" s="79">
        <f t="shared" ca="1" si="92"/>
        <v>1.8570115050272982</v>
      </c>
      <c r="G1956" s="66">
        <f t="shared" ca="1" si="90"/>
        <v>-5.9756075221147897</v>
      </c>
    </row>
    <row r="1957" spans="5:7" x14ac:dyDescent="0.25">
      <c r="E1957" s="61">
        <f t="shared" ca="1" si="91"/>
        <v>9.3436470936394511E-2</v>
      </c>
      <c r="F1957" s="79">
        <f t="shared" ca="1" si="92"/>
        <v>0.34585732615897746</v>
      </c>
      <c r="G1957" s="66">
        <f t="shared" ca="1" si="90"/>
        <v>-5.9854223527245631</v>
      </c>
    </row>
    <row r="1958" spans="5:7" x14ac:dyDescent="0.25">
      <c r="E1958" s="61">
        <f t="shared" ca="1" si="91"/>
        <v>0.20971783636700836</v>
      </c>
      <c r="F1958" s="79">
        <f t="shared" ca="1" si="92"/>
        <v>1.3542226706557479</v>
      </c>
      <c r="G1958" s="66">
        <f t="shared" ca="1" si="90"/>
        <v>-5.9788464263237602</v>
      </c>
    </row>
    <row r="1959" spans="5:7" x14ac:dyDescent="0.25">
      <c r="E1959" s="61">
        <f t="shared" ca="1" si="91"/>
        <v>0.38375944504536708</v>
      </c>
      <c r="F1959" s="79">
        <f t="shared" ca="1" si="92"/>
        <v>1.8088355507638305</v>
      </c>
      <c r="G1959" s="66">
        <f t="shared" ca="1" si="90"/>
        <v>-5.9759167011985079</v>
      </c>
    </row>
    <row r="1960" spans="5:7" x14ac:dyDescent="0.25">
      <c r="E1960" s="61">
        <f t="shared" ca="1" si="91"/>
        <v>0.74098047047892579</v>
      </c>
      <c r="F1960" s="79">
        <f t="shared" ca="1" si="92"/>
        <v>2.4724379256216298</v>
      </c>
      <c r="G1960" s="66">
        <f t="shared" ca="1" si="90"/>
        <v>-5.9716797881534092</v>
      </c>
    </row>
    <row r="1961" spans="5:7" x14ac:dyDescent="0.25">
      <c r="E1961" s="61">
        <f t="shared" ca="1" si="91"/>
        <v>0.95968977050158744</v>
      </c>
      <c r="F1961" s="79">
        <f t="shared" ca="1" si="92"/>
        <v>5.9271229843339999</v>
      </c>
      <c r="G1961" s="66">
        <f t="shared" ca="1" si="90"/>
        <v>-5.9504075672528787</v>
      </c>
    </row>
    <row r="1962" spans="5:7" x14ac:dyDescent="0.25">
      <c r="E1962" s="61">
        <f t="shared" ca="1" si="91"/>
        <v>0.62869665153938403</v>
      </c>
      <c r="F1962" s="79">
        <f t="shared" ca="1" si="92"/>
        <v>2.2139429298299715</v>
      </c>
      <c r="G1962" s="66">
        <f t="shared" ca="1" si="90"/>
        <v>-5.973324577734263</v>
      </c>
    </row>
    <row r="1963" spans="5:7" x14ac:dyDescent="0.25">
      <c r="E1963" s="61">
        <f t="shared" ca="1" si="91"/>
        <v>0.96766746859241581</v>
      </c>
      <c r="F1963" s="79">
        <f t="shared" ca="1" si="92"/>
        <v>6.905498983133314</v>
      </c>
      <c r="G1963" s="66">
        <f t="shared" ca="1" si="90"/>
        <v>-5.9446310038254557</v>
      </c>
    </row>
    <row r="1964" spans="5:7" x14ac:dyDescent="0.25">
      <c r="E1964" s="61">
        <f t="shared" ca="1" si="91"/>
        <v>0.87543071009612361</v>
      </c>
      <c r="F1964" s="79">
        <f t="shared" ca="1" si="92"/>
        <v>3.2117417510035113</v>
      </c>
      <c r="G1964" s="66">
        <f t="shared" ca="1" si="90"/>
        <v>-5.9670156814452389</v>
      </c>
    </row>
    <row r="1965" spans="5:7" x14ac:dyDescent="0.25">
      <c r="E1965" s="61">
        <f t="shared" ca="1" si="91"/>
        <v>0.93412487792799692</v>
      </c>
      <c r="F1965" s="79">
        <f t="shared" ca="1" si="92"/>
        <v>4.3814188173053994</v>
      </c>
      <c r="G1965" s="66">
        <f t="shared" ca="1" si="90"/>
        <v>-5.9597595180282372</v>
      </c>
    </row>
    <row r="1966" spans="5:7" x14ac:dyDescent="0.25">
      <c r="E1966" s="61">
        <f t="shared" ca="1" si="91"/>
        <v>0.6492488957905258</v>
      </c>
      <c r="F1966" s="79">
        <f t="shared" ca="1" si="92"/>
        <v>2.2532783714976437</v>
      </c>
      <c r="G1966" s="66">
        <f t="shared" ca="1" si="90"/>
        <v>-5.9730738236917791</v>
      </c>
    </row>
    <row r="1967" spans="5:7" x14ac:dyDescent="0.25">
      <c r="E1967" s="61">
        <f t="shared" ca="1" si="91"/>
        <v>0.67406778101576093</v>
      </c>
      <c r="F1967" s="79">
        <f t="shared" ca="1" si="92"/>
        <v>2.3043897797799002</v>
      </c>
      <c r="G1967" s="66">
        <f t="shared" ca="1" si="90"/>
        <v>-5.9727482496079238</v>
      </c>
    </row>
    <row r="1968" spans="5:7" x14ac:dyDescent="0.25">
      <c r="E1968" s="61">
        <f t="shared" ca="1" si="91"/>
        <v>0.98921429648583126</v>
      </c>
      <c r="F1968" s="79">
        <f t="shared" ca="1" si="92"/>
        <v>16.750454362232599</v>
      </c>
      <c r="G1968" s="66">
        <f t="shared" ca="1" si="90"/>
        <v>-5.8931626769062193</v>
      </c>
    </row>
    <row r="1969" spans="5:7" x14ac:dyDescent="0.25">
      <c r="E1969" s="61">
        <f t="shared" ca="1" si="91"/>
        <v>0.6479334319078397</v>
      </c>
      <c r="F1969" s="79">
        <f t="shared" ca="1" si="92"/>
        <v>2.2506872365924511</v>
      </c>
      <c r="G1969" s="66">
        <f t="shared" ca="1" si="90"/>
        <v>-5.9730903364328505</v>
      </c>
    </row>
    <row r="1970" spans="5:7" x14ac:dyDescent="0.25">
      <c r="E1970" s="61">
        <f t="shared" ca="1" si="91"/>
        <v>0.22159793704321029</v>
      </c>
      <c r="F1970" s="79">
        <f t="shared" ca="1" si="92"/>
        <v>1.4017442568356548</v>
      </c>
      <c r="G1970" s="66">
        <f t="shared" ca="1" si="90"/>
        <v>-5.978539151119068</v>
      </c>
    </row>
    <row r="1971" spans="5:7" x14ac:dyDescent="0.25">
      <c r="E1971" s="61">
        <f t="shared" ca="1" si="91"/>
        <v>0.18714819593938592</v>
      </c>
      <c r="F1971" s="79">
        <f t="shared" ca="1" si="92"/>
        <v>1.2499037816206315</v>
      </c>
      <c r="G1971" s="66">
        <f t="shared" ca="1" si="90"/>
        <v>-5.979521789652182</v>
      </c>
    </row>
    <row r="1972" spans="5:7" x14ac:dyDescent="0.25">
      <c r="E1972" s="61">
        <f t="shared" ca="1" si="91"/>
        <v>0.71917711599832912</v>
      </c>
      <c r="F1972" s="79">
        <f t="shared" ca="1" si="92"/>
        <v>2.4114634146790368</v>
      </c>
      <c r="G1972" s="66">
        <f t="shared" ca="1" si="90"/>
        <v>-5.9720671155980751</v>
      </c>
    </row>
    <row r="1973" spans="5:7" x14ac:dyDescent="0.25">
      <c r="E1973" s="61">
        <f t="shared" ca="1" si="91"/>
        <v>0.53161806805182998</v>
      </c>
      <c r="F1973" s="79">
        <f t="shared" ca="1" si="92"/>
        <v>2.0498295368474073</v>
      </c>
      <c r="G1973" s="66">
        <f t="shared" ca="1" si="90"/>
        <v>-5.9743725560355827</v>
      </c>
    </row>
    <row r="1974" spans="5:7" x14ac:dyDescent="0.25">
      <c r="E1974" s="61">
        <f t="shared" ca="1" si="91"/>
        <v>0.78958995689310651</v>
      </c>
      <c r="F1974" s="79">
        <f t="shared" ca="1" si="92"/>
        <v>2.6428843682081187</v>
      </c>
      <c r="G1974" s="66">
        <f t="shared" ca="1" si="90"/>
        <v>-5.9705991993796106</v>
      </c>
    </row>
    <row r="1975" spans="5:7" x14ac:dyDescent="0.25">
      <c r="E1975" s="61">
        <f t="shared" ca="1" si="91"/>
        <v>0.41880525975686689</v>
      </c>
      <c r="F1975" s="79">
        <f t="shared" ca="1" si="92"/>
        <v>1.8696194683233107</v>
      </c>
      <c r="G1975" s="66">
        <f t="shared" ca="1" si="90"/>
        <v>-5.9755266488212024</v>
      </c>
    </row>
    <row r="1976" spans="5:7" x14ac:dyDescent="0.25">
      <c r="E1976" s="61">
        <f t="shared" ca="1" si="91"/>
        <v>0.45822107813702329</v>
      </c>
      <c r="F1976" s="79">
        <f t="shared" ca="1" si="92"/>
        <v>1.9339943566003464</v>
      </c>
      <c r="G1976" s="66">
        <f t="shared" ca="1" si="90"/>
        <v>-5.9751139833176561</v>
      </c>
    </row>
    <row r="1977" spans="5:7" x14ac:dyDescent="0.25">
      <c r="E1977" s="61">
        <f t="shared" ca="1" si="91"/>
        <v>0.38896060172952551</v>
      </c>
      <c r="F1977" s="79">
        <f t="shared" ca="1" si="92"/>
        <v>1.8181424414148042</v>
      </c>
      <c r="G1977" s="66">
        <f t="shared" ca="1" si="90"/>
        <v>-5.9758569530161925</v>
      </c>
    </row>
    <row r="1978" spans="5:7" x14ac:dyDescent="0.25">
      <c r="E1978" s="61">
        <f t="shared" ca="1" si="91"/>
        <v>0.58609342479881144</v>
      </c>
      <c r="F1978" s="79">
        <f t="shared" ca="1" si="92"/>
        <v>2.1386323542445567</v>
      </c>
      <c r="G1978" s="66">
        <f t="shared" ca="1" si="90"/>
        <v>-5.9738051290344014</v>
      </c>
    </row>
    <row r="1979" spans="5:7" x14ac:dyDescent="0.25">
      <c r="E1979" s="61">
        <f t="shared" ca="1" si="91"/>
        <v>3.5373732736026064E-2</v>
      </c>
      <c r="F1979" s="79">
        <f t="shared" ca="1" si="92"/>
        <v>-2.4807039325014788</v>
      </c>
      <c r="G1979" s="66">
        <f t="shared" ca="1" si="90"/>
        <v>-6.0044074581532687</v>
      </c>
    </row>
    <row r="1980" spans="5:7" x14ac:dyDescent="0.25">
      <c r="E1980" s="61">
        <f t="shared" ca="1" si="91"/>
        <v>0.30282633946195314</v>
      </c>
      <c r="F1980" s="79">
        <f t="shared" ca="1" si="92"/>
        <v>1.6434685445790902</v>
      </c>
      <c r="G1980" s="66">
        <f t="shared" ca="1" si="90"/>
        <v>-5.9769798595147581</v>
      </c>
    </row>
    <row r="1981" spans="5:7" x14ac:dyDescent="0.25">
      <c r="E1981" s="61">
        <f t="shared" ca="1" si="91"/>
        <v>0.23495307892431294</v>
      </c>
      <c r="F1981" s="79">
        <f t="shared" ca="1" si="92"/>
        <v>1.4503444281326512</v>
      </c>
      <c r="G1981" s="66">
        <f t="shared" ca="1" si="90"/>
        <v>-5.9782251486902611</v>
      </c>
    </row>
    <row r="1982" spans="5:7" x14ac:dyDescent="0.25">
      <c r="E1982" s="61">
        <f t="shared" ca="1" si="91"/>
        <v>0.51453926597500599</v>
      </c>
      <c r="F1982" s="79">
        <f t="shared" ca="1" si="92"/>
        <v>2.0228541216078484</v>
      </c>
      <c r="G1982" s="66">
        <f t="shared" ca="1" si="90"/>
        <v>-5.9745450894520529</v>
      </c>
    </row>
    <row r="1983" spans="5:7" x14ac:dyDescent="0.25">
      <c r="E1983" s="61">
        <f t="shared" ca="1" si="91"/>
        <v>0.24565031423676098</v>
      </c>
      <c r="F1983" s="79">
        <f t="shared" ca="1" si="92"/>
        <v>1.4861448671873858</v>
      </c>
      <c r="G1983" s="66">
        <f t="shared" ca="1" si="90"/>
        <v>-5.9779940043327473</v>
      </c>
    </row>
    <row r="1984" spans="5:7" x14ac:dyDescent="0.25">
      <c r="E1984" s="61">
        <f t="shared" ca="1" si="91"/>
        <v>9.0228001316572159E-2</v>
      </c>
      <c r="F1984" s="79">
        <f t="shared" ca="1" si="92"/>
        <v>0.2835786533035467</v>
      </c>
      <c r="G1984" s="66">
        <f t="shared" ca="1" si="90"/>
        <v>-5.9858319622482856</v>
      </c>
    </row>
    <row r="1985" spans="5:7" x14ac:dyDescent="0.25">
      <c r="E1985" s="61">
        <f t="shared" ca="1" si="91"/>
        <v>0.12497602132084507</v>
      </c>
      <c r="F1985" s="79">
        <f t="shared" ca="1" si="92"/>
        <v>0.79263597508010397</v>
      </c>
      <c r="G1985" s="66">
        <f t="shared" ca="1" si="90"/>
        <v>-5.9824956468417838</v>
      </c>
    </row>
    <row r="1986" spans="5:7" x14ac:dyDescent="0.25">
      <c r="E1986" s="61">
        <f t="shared" ca="1" si="91"/>
        <v>0.45706648768609937</v>
      </c>
      <c r="F1986" s="79">
        <f t="shared" ca="1" si="92"/>
        <v>1.9321482320380283</v>
      </c>
      <c r="G1986" s="66">
        <f t="shared" ca="1" si="90"/>
        <v>-5.975125811450682</v>
      </c>
    </row>
    <row r="1987" spans="5:7" x14ac:dyDescent="0.25">
      <c r="E1987" s="61">
        <f t="shared" ca="1" si="91"/>
        <v>1.8221073632341267E-2</v>
      </c>
      <c r="F1987" s="79">
        <f t="shared" ca="1" si="92"/>
        <v>-6.7251206805500772</v>
      </c>
      <c r="G1987" s="66">
        <f t="shared" ref="G1987:G2050" ca="1" si="93">LN(1/(PI()*$O$14*(1 + ((F1987-$O$13)/$O$14)^2)))</f>
        <v>-6.0343508386693472</v>
      </c>
    </row>
    <row r="1988" spans="5:7" x14ac:dyDescent="0.25">
      <c r="E1988" s="61">
        <f t="shared" ref="E1988:E2051" ca="1" si="94">RAND()</f>
        <v>0.57826032374670844</v>
      </c>
      <c r="F1988" s="79">
        <f t="shared" ref="F1988:F2051" ca="1" si="95">$C$3+$C$4*TAN(PI()*(E1988-0.5))</f>
        <v>2.1254694073963027</v>
      </c>
      <c r="G1988" s="66">
        <f t="shared" ca="1" si="93"/>
        <v>-5.9738891834178336</v>
      </c>
    </row>
    <row r="1989" spans="5:7" x14ac:dyDescent="0.25">
      <c r="E1989" s="61">
        <f t="shared" ca="1" si="94"/>
        <v>0.43925882457555143</v>
      </c>
      <c r="F1989" s="79">
        <f t="shared" ca="1" si="95"/>
        <v>1.9034127589879559</v>
      </c>
      <c r="G1989" s="66">
        <f t="shared" ca="1" si="93"/>
        <v>-5.9753099668083474</v>
      </c>
    </row>
    <row r="1990" spans="5:7" x14ac:dyDescent="0.25">
      <c r="E1990" s="61">
        <f t="shared" ca="1" si="94"/>
        <v>0.15471780912077771</v>
      </c>
      <c r="F1990" s="79">
        <f t="shared" ca="1" si="95"/>
        <v>1.0536365096397504</v>
      </c>
      <c r="G1990" s="66">
        <f t="shared" ca="1" si="93"/>
        <v>-5.9807955350910413</v>
      </c>
    </row>
    <row r="1991" spans="5:7" x14ac:dyDescent="0.25">
      <c r="E1991" s="61">
        <f t="shared" ca="1" si="94"/>
        <v>0.58348377607514113</v>
      </c>
      <c r="F1991" s="79">
        <f t="shared" ca="1" si="95"/>
        <v>2.13422790986739</v>
      </c>
      <c r="G1991" s="66">
        <f t="shared" ca="1" si="93"/>
        <v>-5.9738332523407642</v>
      </c>
    </row>
    <row r="1992" spans="5:7" x14ac:dyDescent="0.25">
      <c r="E1992" s="61">
        <f t="shared" ca="1" si="94"/>
        <v>0.45056464555222353</v>
      </c>
      <c r="F1992" s="79">
        <f t="shared" ca="1" si="95"/>
        <v>1.9217167181075878</v>
      </c>
      <c r="G1992" s="66">
        <f t="shared" ca="1" si="93"/>
        <v>-5.9751926530815114</v>
      </c>
    </row>
    <row r="1993" spans="5:7" x14ac:dyDescent="0.25">
      <c r="E1993" s="61">
        <f t="shared" ca="1" si="94"/>
        <v>0.26802976991207916</v>
      </c>
      <c r="F1993" s="79">
        <f t="shared" ca="1" si="95"/>
        <v>1.5536601623684569</v>
      </c>
      <c r="G1993" s="66">
        <f t="shared" ca="1" si="93"/>
        <v>-5.9775584635107197</v>
      </c>
    </row>
    <row r="1994" spans="5:7" x14ac:dyDescent="0.25">
      <c r="E1994" s="61">
        <f t="shared" ca="1" si="94"/>
        <v>8.4916072816834443E-2</v>
      </c>
      <c r="F1994" s="79">
        <f t="shared" ca="1" si="95"/>
        <v>0.1704126393157801</v>
      </c>
      <c r="G1994" s="66">
        <f t="shared" ca="1" si="93"/>
        <v>-5.9865772832937045</v>
      </c>
    </row>
    <row r="1995" spans="5:7" x14ac:dyDescent="0.25">
      <c r="E1995" s="61">
        <f t="shared" ca="1" si="94"/>
        <v>0.4523323823154769</v>
      </c>
      <c r="F1995" s="79">
        <f t="shared" ca="1" si="95"/>
        <v>1.9245590971400193</v>
      </c>
      <c r="G1995" s="66">
        <f t="shared" ca="1" si="93"/>
        <v>-5.9751744389199066</v>
      </c>
    </row>
    <row r="1996" spans="5:7" x14ac:dyDescent="0.25">
      <c r="E1996" s="61">
        <f t="shared" ca="1" si="94"/>
        <v>0.65357391010731525</v>
      </c>
      <c r="F1996" s="79">
        <f t="shared" ca="1" si="95"/>
        <v>2.2618750522988345</v>
      </c>
      <c r="G1996" s="66">
        <f t="shared" ca="1" si="93"/>
        <v>-5.9730190440873194</v>
      </c>
    </row>
    <row r="1997" spans="5:7" x14ac:dyDescent="0.25">
      <c r="E1997" s="61">
        <f t="shared" ca="1" si="94"/>
        <v>0.70620998347515995</v>
      </c>
      <c r="F1997" s="79">
        <f t="shared" ca="1" si="95"/>
        <v>2.3783912291128138</v>
      </c>
      <c r="G1997" s="66">
        <f t="shared" ca="1" si="93"/>
        <v>-5.9722773676065186</v>
      </c>
    </row>
    <row r="1998" spans="5:7" x14ac:dyDescent="0.25">
      <c r="E1998" s="61">
        <f t="shared" ca="1" si="94"/>
        <v>0.29512768456024729</v>
      </c>
      <c r="F1998" s="79">
        <f t="shared" ca="1" si="95"/>
        <v>1.6249029188305697</v>
      </c>
      <c r="G1998" s="66">
        <f t="shared" ca="1" si="93"/>
        <v>-5.9770994011215697</v>
      </c>
    </row>
    <row r="1999" spans="5:7" x14ac:dyDescent="0.25">
      <c r="E1999" s="61">
        <f t="shared" ca="1" si="94"/>
        <v>0.45803337736523564</v>
      </c>
      <c r="F1999" s="79">
        <f t="shared" ca="1" si="95"/>
        <v>1.9336943553641077</v>
      </c>
      <c r="G1999" s="66">
        <f t="shared" ca="1" si="93"/>
        <v>-5.9751159054028795</v>
      </c>
    </row>
    <row r="2000" spans="5:7" x14ac:dyDescent="0.25">
      <c r="E2000" s="61">
        <f t="shared" ca="1" si="94"/>
        <v>0.1275855627088901</v>
      </c>
      <c r="F2000" s="79">
        <f t="shared" ca="1" si="95"/>
        <v>0.82009334097331843</v>
      </c>
      <c r="G2000" s="66">
        <f t="shared" ca="1" si="93"/>
        <v>-5.9823164592478815</v>
      </c>
    </row>
    <row r="2001" spans="5:7" x14ac:dyDescent="0.25">
      <c r="E2001" s="61">
        <f t="shared" ca="1" si="94"/>
        <v>0.35473884242646647</v>
      </c>
      <c r="F2001" s="79">
        <f t="shared" ca="1" si="95"/>
        <v>1.7545436446011833</v>
      </c>
      <c r="G2001" s="66">
        <f t="shared" ca="1" si="93"/>
        <v>-5.976265427321624</v>
      </c>
    </row>
    <row r="2002" spans="5:7" x14ac:dyDescent="0.25">
      <c r="E2002" s="61">
        <f t="shared" ca="1" si="94"/>
        <v>0.97789428319102267</v>
      </c>
      <c r="F2002" s="79">
        <f t="shared" ca="1" si="95"/>
        <v>9.1881404688491131</v>
      </c>
      <c r="G2002" s="66">
        <f t="shared" ca="1" si="93"/>
        <v>-5.9315980540279609</v>
      </c>
    </row>
    <row r="2003" spans="5:7" x14ac:dyDescent="0.25">
      <c r="E2003" s="61">
        <f t="shared" ca="1" si="94"/>
        <v>0.89021539253561344</v>
      </c>
      <c r="F2003" s="79">
        <f t="shared" ca="1" si="95"/>
        <v>3.3917576276809855</v>
      </c>
      <c r="G2003" s="66">
        <f t="shared" ca="1" si="93"/>
        <v>-5.9658890591269458</v>
      </c>
    </row>
    <row r="2004" spans="5:7" x14ac:dyDescent="0.25">
      <c r="E2004" s="61">
        <f t="shared" ca="1" si="94"/>
        <v>0.18835686877143243</v>
      </c>
      <c r="F2004" s="79">
        <f t="shared" ca="1" si="95"/>
        <v>1.2560403318416367</v>
      </c>
      <c r="G2004" s="66">
        <f t="shared" ca="1" si="93"/>
        <v>-5.9794820296934175</v>
      </c>
    </row>
    <row r="2005" spans="5:7" x14ac:dyDescent="0.25">
      <c r="E2005" s="61">
        <f t="shared" ca="1" si="94"/>
        <v>7.6641806042154426E-2</v>
      </c>
      <c r="F2005" s="79">
        <f t="shared" ca="1" si="95"/>
        <v>-3.6321905313304814E-2</v>
      </c>
      <c r="G2005" s="66">
        <f t="shared" ca="1" si="93"/>
        <v>-5.9879422534289883</v>
      </c>
    </row>
    <row r="2006" spans="5:7" x14ac:dyDescent="0.25">
      <c r="E2006" s="61">
        <f t="shared" ca="1" si="94"/>
        <v>0.30854659891584313</v>
      </c>
      <c r="F2006" s="79">
        <f t="shared" ca="1" si="95"/>
        <v>1.6568525279989759</v>
      </c>
      <c r="G2006" s="66">
        <f t="shared" ca="1" si="93"/>
        <v>-5.9768937045380781</v>
      </c>
    </row>
    <row r="2007" spans="5:7" x14ac:dyDescent="0.25">
      <c r="E2007" s="61">
        <f t="shared" ca="1" si="94"/>
        <v>0.73165385581282916</v>
      </c>
      <c r="F2007" s="79">
        <f t="shared" ca="1" si="95"/>
        <v>2.4454476537439329</v>
      </c>
      <c r="G2007" s="66">
        <f t="shared" ca="1" si="93"/>
        <v>-5.9718511884514882</v>
      </c>
    </row>
    <row r="2008" spans="5:7" x14ac:dyDescent="0.25">
      <c r="E2008" s="61">
        <f t="shared" ca="1" si="94"/>
        <v>0.9845015318039595</v>
      </c>
      <c r="F2008" s="79">
        <f t="shared" ca="1" si="95"/>
        <v>12.260959435140716</v>
      </c>
      <c r="G2008" s="66">
        <f t="shared" ca="1" si="93"/>
        <v>-5.9150748198847269</v>
      </c>
    </row>
    <row r="2009" spans="5:7" x14ac:dyDescent="0.25">
      <c r="E2009" s="61">
        <f t="shared" ca="1" si="94"/>
        <v>0.78708679825840966</v>
      </c>
      <c r="F2009" s="79">
        <f t="shared" ca="1" si="95"/>
        <v>2.6325563228896729</v>
      </c>
      <c r="G2009" s="66">
        <f t="shared" ca="1" si="93"/>
        <v>-5.9706645869893773</v>
      </c>
    </row>
    <row r="2010" spans="5:7" x14ac:dyDescent="0.25">
      <c r="E2010" s="61">
        <f t="shared" ca="1" si="94"/>
        <v>0.75908732374833809</v>
      </c>
      <c r="F2010" s="79">
        <f t="shared" ca="1" si="95"/>
        <v>2.5293958690513181</v>
      </c>
      <c r="G2010" s="66">
        <f t="shared" ca="1" si="93"/>
        <v>-5.9713183384606436</v>
      </c>
    </row>
    <row r="2011" spans="5:7" x14ac:dyDescent="0.25">
      <c r="E2011" s="61">
        <f t="shared" ca="1" si="94"/>
        <v>0.12554205240117411</v>
      </c>
      <c r="F2011" s="79">
        <f t="shared" ca="1" si="95"/>
        <v>0.79868351050810227</v>
      </c>
      <c r="G2011" s="66">
        <f t="shared" ca="1" si="93"/>
        <v>-5.9824561736902435</v>
      </c>
    </row>
    <row r="2012" spans="5:7" x14ac:dyDescent="0.25">
      <c r="E2012" s="61">
        <f t="shared" ca="1" si="94"/>
        <v>0.97908625064344068</v>
      </c>
      <c r="F2012" s="79">
        <f t="shared" ca="1" si="95"/>
        <v>9.5991090953280551</v>
      </c>
      <c r="G2012" s="66">
        <f t="shared" ca="1" si="93"/>
        <v>-5.9293191971308667</v>
      </c>
    </row>
    <row r="2013" spans="5:7" x14ac:dyDescent="0.25">
      <c r="E2013" s="61">
        <f t="shared" ca="1" si="94"/>
        <v>0.53885402499421264</v>
      </c>
      <c r="F2013" s="79">
        <f t="shared" ca="1" si="95"/>
        <v>2.0613366914952298</v>
      </c>
      <c r="G2013" s="66">
        <f t="shared" ca="1" si="93"/>
        <v>-5.9742989805819935</v>
      </c>
    </row>
    <row r="2014" spans="5:7" x14ac:dyDescent="0.25">
      <c r="E2014" s="61">
        <f t="shared" ca="1" si="94"/>
        <v>0.65444972738409168</v>
      </c>
      <c r="F2014" s="79">
        <f t="shared" ca="1" si="95"/>
        <v>2.2636306997053919</v>
      </c>
      <c r="G2014" s="66">
        <f t="shared" ca="1" si="93"/>
        <v>-5.9730078577633403</v>
      </c>
    </row>
    <row r="2015" spans="5:7" x14ac:dyDescent="0.25">
      <c r="E2015" s="61">
        <f t="shared" ca="1" si="94"/>
        <v>0.18233760977980817</v>
      </c>
      <c r="F2015" s="79">
        <f t="shared" ca="1" si="95"/>
        <v>1.2247691811053745</v>
      </c>
      <c r="G2015" s="66">
        <f t="shared" ca="1" si="93"/>
        <v>-5.9796846832484238</v>
      </c>
    </row>
    <row r="2016" spans="5:7" x14ac:dyDescent="0.25">
      <c r="E2016" s="61">
        <f t="shared" ca="1" si="94"/>
        <v>0.81807641248743612</v>
      </c>
      <c r="F2016" s="79">
        <f t="shared" ca="1" si="95"/>
        <v>2.7774490220528709</v>
      </c>
      <c r="G2016" s="66">
        <f t="shared" ca="1" si="93"/>
        <v>-5.9697483202654986</v>
      </c>
    </row>
    <row r="2017" spans="5:7" x14ac:dyDescent="0.25">
      <c r="E2017" s="61">
        <f t="shared" ca="1" si="94"/>
        <v>0.85088103936449289</v>
      </c>
      <c r="F2017" s="79">
        <f t="shared" ca="1" si="95"/>
        <v>2.9880565681995197</v>
      </c>
      <c r="G2017" s="66">
        <f t="shared" ca="1" si="93"/>
        <v>-5.9684205672613313</v>
      </c>
    </row>
    <row r="2018" spans="5:7" x14ac:dyDescent="0.25">
      <c r="E2018" s="61">
        <f t="shared" ca="1" si="94"/>
        <v>0.35534082918666121</v>
      </c>
      <c r="F2018" s="79">
        <f t="shared" ca="1" si="95"/>
        <v>1.755716040929407</v>
      </c>
      <c r="G2018" s="66">
        <f t="shared" ca="1" si="93"/>
        <v>-5.976257893502579</v>
      </c>
    </row>
    <row r="2019" spans="5:7" x14ac:dyDescent="0.25">
      <c r="E2019" s="61">
        <f t="shared" ca="1" si="94"/>
        <v>0.17338383545626879</v>
      </c>
      <c r="F2019" s="79">
        <f t="shared" ca="1" si="95"/>
        <v>1.1746974066645022</v>
      </c>
      <c r="G2019" s="66">
        <f t="shared" ca="1" si="93"/>
        <v>-5.9800093891807586</v>
      </c>
    </row>
    <row r="2020" spans="5:7" x14ac:dyDescent="0.25">
      <c r="E2020" s="61">
        <f t="shared" ca="1" si="94"/>
        <v>0.2643363338014042</v>
      </c>
      <c r="F2020" s="79">
        <f t="shared" ca="1" si="95"/>
        <v>1.5431257479957514</v>
      </c>
      <c r="G2020" s="66">
        <f t="shared" ca="1" si="93"/>
        <v>-5.9776263891485346</v>
      </c>
    </row>
    <row r="2021" spans="5:7" x14ac:dyDescent="0.25">
      <c r="E2021" s="61">
        <f t="shared" ca="1" si="94"/>
        <v>0.19090094182405404</v>
      </c>
      <c r="F2021" s="79">
        <f t="shared" ca="1" si="95"/>
        <v>1.2687331272165157</v>
      </c>
      <c r="G2021" s="66">
        <f t="shared" ca="1" si="93"/>
        <v>-5.979399803079624</v>
      </c>
    </row>
    <row r="2022" spans="5:7" x14ac:dyDescent="0.25">
      <c r="E2022" s="61">
        <f t="shared" ca="1" si="94"/>
        <v>0.24028608135118734</v>
      </c>
      <c r="F2022" s="79">
        <f t="shared" ca="1" si="95"/>
        <v>1.4685121281542466</v>
      </c>
      <c r="G2022" s="66">
        <f t="shared" ca="1" si="93"/>
        <v>-5.9781078325754544</v>
      </c>
    </row>
    <row r="2023" spans="5:7" x14ac:dyDescent="0.25">
      <c r="E2023" s="61">
        <f t="shared" ca="1" si="94"/>
        <v>0.72419966331078311</v>
      </c>
      <c r="F2023" s="79">
        <f t="shared" ca="1" si="95"/>
        <v>2.4248707867367281</v>
      </c>
      <c r="G2023" s="66">
        <f t="shared" ca="1" si="93"/>
        <v>-5.9719819136816028</v>
      </c>
    </row>
    <row r="2024" spans="5:7" x14ac:dyDescent="0.25">
      <c r="E2024" s="61">
        <f t="shared" ca="1" si="94"/>
        <v>0.20395118418197544</v>
      </c>
      <c r="F2024" s="79">
        <f t="shared" ca="1" si="95"/>
        <v>1.3294724454840867</v>
      </c>
      <c r="G2024" s="66">
        <f t="shared" ca="1" si="93"/>
        <v>-5.9790065560703862</v>
      </c>
    </row>
    <row r="2025" spans="5:7" x14ac:dyDescent="0.25">
      <c r="E2025" s="61">
        <f t="shared" ca="1" si="94"/>
        <v>0.41678962667680497</v>
      </c>
      <c r="F2025" s="79">
        <f t="shared" ca="1" si="95"/>
        <v>1.8662323946987516</v>
      </c>
      <c r="G2025" s="66">
        <f t="shared" ca="1" si="93"/>
        <v>-5.9755483734065944</v>
      </c>
    </row>
    <row r="2026" spans="5:7" x14ac:dyDescent="0.25">
      <c r="E2026" s="61">
        <f t="shared" ca="1" si="94"/>
        <v>0.48831948716113982</v>
      </c>
      <c r="F2026" s="79">
        <f t="shared" ca="1" si="95"/>
        <v>1.9816440535107835</v>
      </c>
      <c r="G2026" s="66">
        <f t="shared" ca="1" si="93"/>
        <v>-5.9748088175318941</v>
      </c>
    </row>
    <row r="2027" spans="5:7" x14ac:dyDescent="0.25">
      <c r="E2027" s="61">
        <f t="shared" ca="1" si="94"/>
        <v>2.7914888436682106E-2</v>
      </c>
      <c r="F2027" s="79">
        <f t="shared" ca="1" si="95"/>
        <v>-3.6868120563079421</v>
      </c>
      <c r="G2027" s="66">
        <f t="shared" ca="1" si="93"/>
        <v>-6.0127467379963893</v>
      </c>
    </row>
    <row r="2028" spans="5:7" x14ac:dyDescent="0.25">
      <c r="E2028" s="61">
        <f t="shared" ca="1" si="94"/>
        <v>9.995992657537256E-3</v>
      </c>
      <c r="F2028" s="79">
        <f t="shared" ca="1" si="95"/>
        <v>-13.916640516017747</v>
      </c>
      <c r="G2028" s="66">
        <f t="shared" ca="1" si="93"/>
        <v>-6.0885720625810134</v>
      </c>
    </row>
    <row r="2029" spans="5:7" x14ac:dyDescent="0.25">
      <c r="E2029" s="61">
        <f t="shared" ca="1" si="94"/>
        <v>9.2092262523434498E-2</v>
      </c>
      <c r="F2029" s="79">
        <f t="shared" ca="1" si="95"/>
        <v>0.32027874577429816</v>
      </c>
      <c r="G2029" s="66">
        <f t="shared" ca="1" si="93"/>
        <v>-5.9855905357173818</v>
      </c>
    </row>
    <row r="2030" spans="5:7" x14ac:dyDescent="0.25">
      <c r="E2030" s="61">
        <f t="shared" ca="1" si="94"/>
        <v>0.10415864337069114</v>
      </c>
      <c r="F2030" s="79">
        <f t="shared" ca="1" si="95"/>
        <v>0.52692551269467547</v>
      </c>
      <c r="G2030" s="66">
        <f t="shared" ca="1" si="93"/>
        <v>-5.9842337364502542</v>
      </c>
    </row>
    <row r="2031" spans="5:7" x14ac:dyDescent="0.25">
      <c r="E2031" s="61">
        <f t="shared" ca="1" si="94"/>
        <v>0.73107983420455946</v>
      </c>
      <c r="F2031" s="79">
        <f t="shared" ca="1" si="95"/>
        <v>2.4438329238727556</v>
      </c>
      <c r="G2031" s="66">
        <f t="shared" ca="1" si="93"/>
        <v>-5.9718614452061054</v>
      </c>
    </row>
    <row r="2032" spans="5:7" x14ac:dyDescent="0.25">
      <c r="E2032" s="61">
        <f t="shared" ca="1" si="94"/>
        <v>0.35930951941702316</v>
      </c>
      <c r="F2032" s="79">
        <f t="shared" ca="1" si="95"/>
        <v>1.7633917345558303</v>
      </c>
      <c r="G2032" s="66">
        <f t="shared" ca="1" si="93"/>
        <v>-5.9762085731115606</v>
      </c>
    </row>
    <row r="2033" spans="5:7" x14ac:dyDescent="0.25">
      <c r="E2033" s="61">
        <f t="shared" ca="1" si="94"/>
        <v>0.10779893945723107</v>
      </c>
      <c r="F2033" s="79">
        <f t="shared" ca="1" si="95"/>
        <v>0.58047426800714441</v>
      </c>
      <c r="G2033" s="66">
        <f t="shared" ca="1" si="93"/>
        <v>-5.983882868057206</v>
      </c>
    </row>
    <row r="2034" spans="5:7" x14ac:dyDescent="0.25">
      <c r="E2034" s="61">
        <f t="shared" ca="1" si="94"/>
        <v>0.563933632127399</v>
      </c>
      <c r="F2034" s="79">
        <f t="shared" ca="1" si="95"/>
        <v>2.101799343513004</v>
      </c>
      <c r="G2034" s="66">
        <f t="shared" ca="1" si="93"/>
        <v>-5.9740403797121644</v>
      </c>
    </row>
    <row r="2035" spans="5:7" x14ac:dyDescent="0.25">
      <c r="E2035" s="61">
        <f t="shared" ca="1" si="94"/>
        <v>1.9208667037644567E-3</v>
      </c>
      <c r="F2035" s="79">
        <f t="shared" ca="1" si="95"/>
        <v>-80.85479197373175</v>
      </c>
      <c r="G2035" s="66">
        <f t="shared" ca="1" si="93"/>
        <v>-6.6868860775934618</v>
      </c>
    </row>
    <row r="2036" spans="5:7" x14ac:dyDescent="0.25">
      <c r="E2036" s="61">
        <f t="shared" ca="1" si="94"/>
        <v>0.21175069418623027</v>
      </c>
      <c r="F2036" s="79">
        <f t="shared" ca="1" si="95"/>
        <v>1.3626729192714362</v>
      </c>
      <c r="G2036" s="66">
        <f t="shared" ca="1" si="93"/>
        <v>-5.9787917694643751</v>
      </c>
    </row>
    <row r="2037" spans="5:7" x14ac:dyDescent="0.25">
      <c r="E2037" s="61">
        <f t="shared" ca="1" si="94"/>
        <v>0.47424175037395611</v>
      </c>
      <c r="F2037" s="79">
        <f t="shared" ca="1" si="95"/>
        <v>1.9594504865228466</v>
      </c>
      <c r="G2037" s="66">
        <f t="shared" ca="1" si="93"/>
        <v>-5.9749509228854967</v>
      </c>
    </row>
    <row r="2038" spans="5:7" x14ac:dyDescent="0.25">
      <c r="E2038" s="61">
        <f t="shared" ca="1" si="94"/>
        <v>0.52547738739177641</v>
      </c>
      <c r="F2038" s="79">
        <f t="shared" ca="1" si="95"/>
        <v>2.0401054661246292</v>
      </c>
      <c r="G2038" s="66">
        <f t="shared" ca="1" si="93"/>
        <v>-5.9744347417186097</v>
      </c>
    </row>
    <row r="2039" spans="5:7" x14ac:dyDescent="0.25">
      <c r="E2039" s="61">
        <f t="shared" ca="1" si="94"/>
        <v>0.30098876663673957</v>
      </c>
      <c r="F2039" s="79">
        <f t="shared" ca="1" si="95"/>
        <v>1.6390964036878688</v>
      </c>
      <c r="G2039" s="66">
        <f t="shared" ca="1" si="93"/>
        <v>-5.9770080078543639</v>
      </c>
    </row>
    <row r="2040" spans="5:7" x14ac:dyDescent="0.25">
      <c r="E2040" s="61">
        <f t="shared" ca="1" si="94"/>
        <v>0.68539758772174997</v>
      </c>
      <c r="F2040" s="79">
        <f t="shared" ca="1" si="95"/>
        <v>2.3293333518302846</v>
      </c>
      <c r="G2040" s="66">
        <f t="shared" ca="1" si="93"/>
        <v>-5.972589464019241</v>
      </c>
    </row>
    <row r="2041" spans="5:7" x14ac:dyDescent="0.25">
      <c r="E2041" s="61">
        <f t="shared" ca="1" si="94"/>
        <v>6.2206234173372121E-2</v>
      </c>
      <c r="F2041" s="79">
        <f t="shared" ca="1" si="95"/>
        <v>-0.52585036918122352</v>
      </c>
      <c r="G2041" s="66">
        <f t="shared" ca="1" si="93"/>
        <v>-5.9911917872635927</v>
      </c>
    </row>
    <row r="2042" spans="5:7" x14ac:dyDescent="0.25">
      <c r="E2042" s="61">
        <f t="shared" ca="1" si="94"/>
        <v>8.6883634337702853E-2</v>
      </c>
      <c r="F2042" s="79">
        <f t="shared" ca="1" si="95"/>
        <v>0.21390245021699772</v>
      </c>
      <c r="G2042" s="66">
        <f t="shared" ca="1" si="93"/>
        <v>-5.9862906996603433</v>
      </c>
    </row>
    <row r="2043" spans="5:7" x14ac:dyDescent="0.25">
      <c r="E2043" s="61">
        <f t="shared" ca="1" si="94"/>
        <v>2.2989984400663022E-2</v>
      </c>
      <c r="F2043" s="79">
        <f t="shared" ca="1" si="95"/>
        <v>-4.9107530244535962</v>
      </c>
      <c r="G2043" s="66">
        <f t="shared" ca="1" si="93"/>
        <v>-6.0213489821430803</v>
      </c>
    </row>
    <row r="2044" spans="5:7" x14ac:dyDescent="0.25">
      <c r="E2044" s="61">
        <f t="shared" ca="1" si="94"/>
        <v>0.73975555088428746</v>
      </c>
      <c r="F2044" s="79">
        <f t="shared" ca="1" si="95"/>
        <v>2.4688091856164571</v>
      </c>
      <c r="G2044" s="66">
        <f t="shared" ca="1" si="93"/>
        <v>-5.9717028276904376</v>
      </c>
    </row>
    <row r="2045" spans="5:7" x14ac:dyDescent="0.25">
      <c r="E2045" s="61">
        <f t="shared" ca="1" si="94"/>
        <v>0.93039056503853446</v>
      </c>
      <c r="F2045" s="79">
        <f t="shared" ca="1" si="95"/>
        <v>4.2498348605720704</v>
      </c>
      <c r="G2045" s="66">
        <f t="shared" ca="1" si="93"/>
        <v>-5.9605681846431686</v>
      </c>
    </row>
    <row r="2046" spans="5:7" x14ac:dyDescent="0.25">
      <c r="E2046" s="61">
        <f t="shared" ca="1" si="94"/>
        <v>0.86998749193408831</v>
      </c>
      <c r="F2046" s="79">
        <f t="shared" ca="1" si="95"/>
        <v>3.1553072705309813</v>
      </c>
      <c r="G2046" s="66">
        <f t="shared" ca="1" si="93"/>
        <v>-5.9673696083602401</v>
      </c>
    </row>
    <row r="2047" spans="5:7" x14ac:dyDescent="0.25">
      <c r="E2047" s="61">
        <f t="shared" ca="1" si="94"/>
        <v>0.39197255396661046</v>
      </c>
      <c r="F2047" s="79">
        <f t="shared" ca="1" si="95"/>
        <v>1.8234812696058382</v>
      </c>
      <c r="G2047" s="66">
        <f t="shared" ca="1" si="93"/>
        <v>-5.9758226830889392</v>
      </c>
    </row>
    <row r="2048" spans="5:7" x14ac:dyDescent="0.25">
      <c r="E2048" s="61">
        <f t="shared" ca="1" si="94"/>
        <v>0.34715729199637779</v>
      </c>
      <c r="F2048" s="79">
        <f t="shared" ca="1" si="95"/>
        <v>1.7395868299343888</v>
      </c>
      <c r="G2048" s="66">
        <f t="shared" ca="1" si="93"/>
        <v>-5.9763615526642662</v>
      </c>
    </row>
    <row r="2049" spans="5:7" x14ac:dyDescent="0.25">
      <c r="E2049" s="61">
        <f t="shared" ca="1" si="94"/>
        <v>0.62125007695721446</v>
      </c>
      <c r="F2049" s="79">
        <f t="shared" ca="1" si="95"/>
        <v>2.2002389842597294</v>
      </c>
      <c r="G2049" s="66">
        <f t="shared" ca="1" si="93"/>
        <v>-5.9734119762232272</v>
      </c>
    </row>
    <row r="2050" spans="5:7" x14ac:dyDescent="0.25">
      <c r="E2050" s="61">
        <f t="shared" ca="1" si="94"/>
        <v>0.31303059909085351</v>
      </c>
      <c r="F2050" s="79">
        <f t="shared" ca="1" si="95"/>
        <v>1.6671149141591499</v>
      </c>
      <c r="G2050" s="66">
        <f t="shared" ca="1" si="93"/>
        <v>-5.9768276567116869</v>
      </c>
    </row>
    <row r="2051" spans="5:7" x14ac:dyDescent="0.25">
      <c r="E2051" s="61">
        <f t="shared" ca="1" si="94"/>
        <v>0.57444575200332559</v>
      </c>
      <c r="F2051" s="79">
        <f t="shared" ca="1" si="95"/>
        <v>2.1191189725549626</v>
      </c>
      <c r="G2051" s="66">
        <f t="shared" ref="G2051:G2114" ca="1" si="96">LN(1/(PI()*$O$14*(1 + ((F2051-$O$13)/$O$14)^2)))</f>
        <v>-5.9739297419249677</v>
      </c>
    </row>
    <row r="2052" spans="5:7" x14ac:dyDescent="0.25">
      <c r="E2052" s="61">
        <f t="shared" ref="E2052:E2115" ca="1" si="97">RAND()</f>
        <v>0.35507249872878954</v>
      </c>
      <c r="F2052" s="79">
        <f t="shared" ref="F2052:F2115" ca="1" si="98">$C$3+$C$4*TAN(PI()*(E2052-0.5))</f>
        <v>1.7551937235152621</v>
      </c>
      <c r="G2052" s="66">
        <f t="shared" ca="1" si="96"/>
        <v>-5.9762612498963028</v>
      </c>
    </row>
    <row r="2053" spans="5:7" x14ac:dyDescent="0.25">
      <c r="E2053" s="61">
        <f t="shared" ca="1" si="97"/>
        <v>0.11909996875432327</v>
      </c>
      <c r="F2053" s="79">
        <f t="shared" ca="1" si="98"/>
        <v>0.72663659922536317</v>
      </c>
      <c r="G2053" s="66">
        <f t="shared" ca="1" si="96"/>
        <v>-5.9829266823205494</v>
      </c>
    </row>
    <row r="2054" spans="5:7" x14ac:dyDescent="0.25">
      <c r="E2054" s="61">
        <f t="shared" ca="1" si="97"/>
        <v>0.31976410383971188</v>
      </c>
      <c r="F2054" s="79">
        <f t="shared" ca="1" si="98"/>
        <v>1.6821703279044904</v>
      </c>
      <c r="G2054" s="66">
        <f t="shared" ca="1" si="96"/>
        <v>-5.9767307816410851</v>
      </c>
    </row>
    <row r="2055" spans="5:7" x14ac:dyDescent="0.25">
      <c r="E2055" s="61">
        <f t="shared" ca="1" si="97"/>
        <v>0.15641243512499092</v>
      </c>
      <c r="F2055" s="79">
        <f t="shared" ca="1" si="98"/>
        <v>1.0657129231841114</v>
      </c>
      <c r="G2055" s="66">
        <f t="shared" ca="1" si="96"/>
        <v>-5.980717044108677</v>
      </c>
    </row>
    <row r="2056" spans="5:7" x14ac:dyDescent="0.25">
      <c r="E2056" s="61">
        <f t="shared" ca="1" si="97"/>
        <v>0.80832931898955807</v>
      </c>
      <c r="F2056" s="79">
        <f t="shared" ca="1" si="98"/>
        <v>2.7274848594553718</v>
      </c>
      <c r="G2056" s="66">
        <f t="shared" ca="1" si="96"/>
        <v>-5.97006402375811</v>
      </c>
    </row>
    <row r="2057" spans="5:7" x14ac:dyDescent="0.25">
      <c r="E2057" s="61">
        <f t="shared" ca="1" si="97"/>
        <v>0.96291160278725463</v>
      </c>
      <c r="F2057" s="79">
        <f t="shared" ca="1" si="98"/>
        <v>6.2717956667298331</v>
      </c>
      <c r="G2057" s="66">
        <f t="shared" ca="1" si="96"/>
        <v>-5.9483597423643664</v>
      </c>
    </row>
    <row r="2058" spans="5:7" x14ac:dyDescent="0.25">
      <c r="E2058" s="61">
        <f t="shared" ca="1" si="97"/>
        <v>0.37189477921972791</v>
      </c>
      <c r="F2058" s="79">
        <f t="shared" ca="1" si="98"/>
        <v>1.7871553059128271</v>
      </c>
      <c r="G2058" s="66">
        <f t="shared" ca="1" si="96"/>
        <v>-5.9760559194050291</v>
      </c>
    </row>
    <row r="2059" spans="5:7" x14ac:dyDescent="0.25">
      <c r="E2059" s="61">
        <f t="shared" ca="1" si="97"/>
        <v>0.83459608855034673</v>
      </c>
      <c r="F2059" s="79">
        <f t="shared" ca="1" si="98"/>
        <v>2.8740144647871966</v>
      </c>
      <c r="G2059" s="66">
        <f t="shared" ca="1" si="96"/>
        <v>-5.9691389326990256</v>
      </c>
    </row>
    <row r="2060" spans="5:7" x14ac:dyDescent="0.25">
      <c r="E2060" s="61">
        <f t="shared" ca="1" si="97"/>
        <v>0.90882610217182358</v>
      </c>
      <c r="F2060" s="79">
        <f t="shared" ca="1" si="98"/>
        <v>3.6976178949484937</v>
      </c>
      <c r="G2060" s="66">
        <f t="shared" ca="1" si="96"/>
        <v>-5.9639830493508565</v>
      </c>
    </row>
    <row r="2061" spans="5:7" x14ac:dyDescent="0.25">
      <c r="E2061" s="61">
        <f t="shared" ca="1" si="97"/>
        <v>0.12318806439699093</v>
      </c>
      <c r="F2061" s="79">
        <f t="shared" ca="1" si="98"/>
        <v>0.7731872501573398</v>
      </c>
      <c r="G2061" s="66">
        <f t="shared" ca="1" si="96"/>
        <v>-5.9826226173813257</v>
      </c>
    </row>
    <row r="2062" spans="5:7" x14ac:dyDescent="0.25">
      <c r="E2062" s="61">
        <f t="shared" ca="1" si="97"/>
        <v>0.64128683013700905</v>
      </c>
      <c r="F2062" s="79">
        <f t="shared" ca="1" si="98"/>
        <v>2.2377557964904295</v>
      </c>
      <c r="G2062" s="66">
        <f t="shared" ca="1" si="96"/>
        <v>-5.9731727565040345</v>
      </c>
    </row>
    <row r="2063" spans="5:7" x14ac:dyDescent="0.25">
      <c r="E2063" s="61">
        <f t="shared" ca="1" si="97"/>
        <v>0.66190721638162175</v>
      </c>
      <c r="F2063" s="79">
        <f t="shared" ca="1" si="98"/>
        <v>2.2787915505558036</v>
      </c>
      <c r="G2063" s="66">
        <f t="shared" ca="1" si="96"/>
        <v>-5.9729112723458906</v>
      </c>
    </row>
    <row r="2064" spans="5:7" x14ac:dyDescent="0.25">
      <c r="E2064" s="61">
        <f t="shared" ca="1" si="97"/>
        <v>0.69325009202646481</v>
      </c>
      <c r="F2064" s="79">
        <f t="shared" ca="1" si="98"/>
        <v>2.3473151715653815</v>
      </c>
      <c r="G2064" s="66">
        <f t="shared" ca="1" si="96"/>
        <v>-5.9724750371234698</v>
      </c>
    </row>
    <row r="2065" spans="5:7" x14ac:dyDescent="0.25">
      <c r="E2065" s="61">
        <f t="shared" ca="1" si="97"/>
        <v>0.85899289119056255</v>
      </c>
      <c r="F2065" s="79">
        <f t="shared" ca="1" si="98"/>
        <v>3.0538860975019393</v>
      </c>
      <c r="G2065" s="66">
        <f t="shared" ca="1" si="96"/>
        <v>-5.9680065462515737</v>
      </c>
    </row>
    <row r="2066" spans="5:7" x14ac:dyDescent="0.25">
      <c r="E2066" s="61">
        <f t="shared" ca="1" si="97"/>
        <v>6.3088443151115836E-2</v>
      </c>
      <c r="F2066" s="79">
        <f t="shared" ca="1" si="98"/>
        <v>-0.48960751849778861</v>
      </c>
      <c r="G2066" s="66">
        <f t="shared" ca="1" si="96"/>
        <v>-5.9909503690293313</v>
      </c>
    </row>
    <row r="2067" spans="5:7" x14ac:dyDescent="0.25">
      <c r="E2067" s="61">
        <f t="shared" ca="1" si="97"/>
        <v>0.66809875575654665</v>
      </c>
      <c r="F2067" s="79">
        <f t="shared" ca="1" si="98"/>
        <v>2.2916823265087651</v>
      </c>
      <c r="G2067" s="66">
        <f t="shared" ca="1" si="96"/>
        <v>-5.9728291684028489</v>
      </c>
    </row>
    <row r="2068" spans="5:7" x14ac:dyDescent="0.25">
      <c r="E2068" s="61">
        <f t="shared" ca="1" si="97"/>
        <v>0.48224940751905587</v>
      </c>
      <c r="F2068" s="79">
        <f t="shared" ca="1" si="98"/>
        <v>1.9720884959341889</v>
      </c>
      <c r="G2068" s="66">
        <f t="shared" ca="1" si="96"/>
        <v>-5.9748699952802111</v>
      </c>
    </row>
    <row r="2069" spans="5:7" x14ac:dyDescent="0.25">
      <c r="E2069" s="61">
        <f t="shared" ca="1" si="97"/>
        <v>0.56911106419006618</v>
      </c>
      <c r="F2069" s="79">
        <f t="shared" ca="1" si="98"/>
        <v>2.1102980484509355</v>
      </c>
      <c r="G2069" s="66">
        <f t="shared" ca="1" si="96"/>
        <v>-5.9739860859625118</v>
      </c>
    </row>
    <row r="2070" spans="5:7" x14ac:dyDescent="0.25">
      <c r="E2070" s="61">
        <f t="shared" ca="1" si="97"/>
        <v>0.83535376129370109</v>
      </c>
      <c r="F2070" s="79">
        <f t="shared" ca="1" si="98"/>
        <v>2.8788614179779146</v>
      </c>
      <c r="G2070" s="66">
        <f t="shared" ca="1" si="96"/>
        <v>-5.9691083722339817</v>
      </c>
    </row>
    <row r="2071" spans="5:7" x14ac:dyDescent="0.25">
      <c r="E2071" s="61">
        <f t="shared" ca="1" si="97"/>
        <v>7.8954017646026831E-3</v>
      </c>
      <c r="F2071" s="79">
        <f t="shared" ca="1" si="98"/>
        <v>-18.153794161095988</v>
      </c>
      <c r="G2071" s="66">
        <f t="shared" ca="1" si="96"/>
        <v>-6.1222919235871291</v>
      </c>
    </row>
    <row r="2072" spans="5:7" x14ac:dyDescent="0.25">
      <c r="E2072" s="61">
        <f t="shared" ca="1" si="97"/>
        <v>0.41286330053282527</v>
      </c>
      <c r="F2072" s="79">
        <f t="shared" ca="1" si="98"/>
        <v>1.8596012804575395</v>
      </c>
      <c r="G2072" s="66">
        <f t="shared" ca="1" si="96"/>
        <v>-5.975590908715124</v>
      </c>
    </row>
    <row r="2073" spans="5:7" x14ac:dyDescent="0.25">
      <c r="E2073" s="61">
        <f t="shared" ca="1" si="97"/>
        <v>0.17231555546942812</v>
      </c>
      <c r="F2073" s="79">
        <f t="shared" ca="1" si="98"/>
        <v>1.1684126741428549</v>
      </c>
      <c r="G2073" s="66">
        <f t="shared" ca="1" si="96"/>
        <v>-5.980050163109266</v>
      </c>
    </row>
    <row r="2074" spans="5:7" x14ac:dyDescent="0.25">
      <c r="E2074" s="61">
        <f t="shared" ca="1" si="97"/>
        <v>6.314392020192916E-2</v>
      </c>
      <c r="F2074" s="79">
        <f t="shared" ca="1" si="98"/>
        <v>-0.48736182049711996</v>
      </c>
      <c r="G2074" s="66">
        <f t="shared" ca="1" si="96"/>
        <v>-5.9909354145273204</v>
      </c>
    </row>
    <row r="2075" spans="5:7" x14ac:dyDescent="0.25">
      <c r="E2075" s="61">
        <f t="shared" ca="1" si="97"/>
        <v>0.95505245240388403</v>
      </c>
      <c r="F2075" s="79">
        <f t="shared" ca="1" si="98"/>
        <v>5.5173379978102783</v>
      </c>
      <c r="G2075" s="66">
        <f t="shared" ca="1" si="96"/>
        <v>-5.9528601962820664</v>
      </c>
    </row>
    <row r="2076" spans="5:7" x14ac:dyDescent="0.25">
      <c r="E2076" s="61">
        <f t="shared" ca="1" si="97"/>
        <v>0.10478099452841239</v>
      </c>
      <c r="F2076" s="79">
        <f t="shared" ca="1" si="98"/>
        <v>0.53633416834721093</v>
      </c>
      <c r="G2076" s="66">
        <f t="shared" ca="1" si="96"/>
        <v>-5.9841720664208324</v>
      </c>
    </row>
    <row r="2077" spans="5:7" x14ac:dyDescent="0.25">
      <c r="E2077" s="61">
        <f t="shared" ca="1" si="97"/>
        <v>0.69784076587140798</v>
      </c>
      <c r="F2077" s="79">
        <f t="shared" ca="1" si="98"/>
        <v>2.3581145171796916</v>
      </c>
      <c r="G2077" s="66">
        <f t="shared" ca="1" si="96"/>
        <v>-5.9724063325048729</v>
      </c>
    </row>
    <row r="2078" spans="5:7" x14ac:dyDescent="0.25">
      <c r="E2078" s="61">
        <f t="shared" ca="1" si="97"/>
        <v>0.60981880342043393</v>
      </c>
      <c r="F2078" s="79">
        <f t="shared" ca="1" si="98"/>
        <v>2.1796896277990307</v>
      </c>
      <c r="G2078" s="66">
        <f t="shared" ca="1" si="96"/>
        <v>-5.9735430699618437</v>
      </c>
    </row>
    <row r="2079" spans="5:7" x14ac:dyDescent="0.25">
      <c r="E2079" s="61">
        <f t="shared" ca="1" si="97"/>
        <v>0.28755428705796537</v>
      </c>
      <c r="F2079" s="79">
        <f t="shared" ca="1" si="98"/>
        <v>1.6059700335795448</v>
      </c>
      <c r="G2079" s="66">
        <f t="shared" ca="1" si="96"/>
        <v>-5.9772213451728877</v>
      </c>
    </row>
    <row r="2080" spans="5:7" x14ac:dyDescent="0.25">
      <c r="E2080" s="61">
        <f t="shared" ca="1" si="97"/>
        <v>0.909879822918922</v>
      </c>
      <c r="F2080" s="79">
        <f t="shared" ca="1" si="98"/>
        <v>3.7185891618362783</v>
      </c>
      <c r="G2080" s="66">
        <f t="shared" ca="1" si="96"/>
        <v>-5.9638527438043232</v>
      </c>
    </row>
    <row r="2081" spans="5:7" x14ac:dyDescent="0.25">
      <c r="E2081" s="61">
        <f t="shared" ca="1" si="97"/>
        <v>3.0540135568316695E-2</v>
      </c>
      <c r="F2081" s="79">
        <f t="shared" ca="1" si="98"/>
        <v>-3.195336551654262</v>
      </c>
      <c r="G2081" s="66">
        <f t="shared" ca="1" si="96"/>
        <v>-6.0093318510097102</v>
      </c>
    </row>
    <row r="2082" spans="5:7" x14ac:dyDescent="0.25">
      <c r="E2082" s="61">
        <f t="shared" ca="1" si="97"/>
        <v>0.27084047395630206</v>
      </c>
      <c r="F2082" s="79">
        <f t="shared" ca="1" si="98"/>
        <v>1.561531611022531</v>
      </c>
      <c r="G2082" s="66">
        <f t="shared" ca="1" si="96"/>
        <v>-5.9775077162918313</v>
      </c>
    </row>
    <row r="2083" spans="5:7" x14ac:dyDescent="0.25">
      <c r="E2083" s="61">
        <f t="shared" ca="1" si="97"/>
        <v>0.14041455012088011</v>
      </c>
      <c r="F2083" s="79">
        <f t="shared" ca="1" si="98"/>
        <v>0.94102793165269838</v>
      </c>
      <c r="G2083" s="66">
        <f t="shared" ca="1" si="96"/>
        <v>-5.9815281735614754</v>
      </c>
    </row>
    <row r="2084" spans="5:7" x14ac:dyDescent="0.25">
      <c r="E2084" s="61">
        <f t="shared" ca="1" si="97"/>
        <v>0.70339591786037325</v>
      </c>
      <c r="F2084" s="79">
        <f t="shared" ca="1" si="98"/>
        <v>2.3714853223231653</v>
      </c>
      <c r="G2084" s="66">
        <f t="shared" ca="1" si="96"/>
        <v>-5.9723212858959878</v>
      </c>
    </row>
    <row r="2085" spans="5:7" x14ac:dyDescent="0.25">
      <c r="E2085" s="61">
        <f t="shared" ca="1" si="97"/>
        <v>0.71532551933441768</v>
      </c>
      <c r="F2085" s="79">
        <f t="shared" ca="1" si="98"/>
        <v>2.4014157386411417</v>
      </c>
      <c r="G2085" s="66">
        <f t="shared" ca="1" si="96"/>
        <v>-5.9721309798634374</v>
      </c>
    </row>
    <row r="2086" spans="5:7" x14ac:dyDescent="0.25">
      <c r="E2086" s="61">
        <f t="shared" ca="1" si="97"/>
        <v>9.1556166010935303E-2</v>
      </c>
      <c r="F2086" s="79">
        <f t="shared" ca="1" si="98"/>
        <v>0.3098739677222706</v>
      </c>
      <c r="G2086" s="66">
        <f t="shared" ca="1" si="96"/>
        <v>-5.9856589680114602</v>
      </c>
    </row>
    <row r="2087" spans="5:7" x14ac:dyDescent="0.25">
      <c r="E2087" s="61">
        <f t="shared" ca="1" si="97"/>
        <v>0.13968851203647381</v>
      </c>
      <c r="F2087" s="79">
        <f t="shared" ca="1" si="98"/>
        <v>0.93474135542678805</v>
      </c>
      <c r="G2087" s="66">
        <f t="shared" ca="1" si="96"/>
        <v>-5.9815691135589253</v>
      </c>
    </row>
    <row r="2088" spans="5:7" x14ac:dyDescent="0.25">
      <c r="E2088" s="61">
        <f t="shared" ca="1" si="97"/>
        <v>5.8324837711441702E-2</v>
      </c>
      <c r="F2088" s="79">
        <f t="shared" ca="1" si="98"/>
        <v>-0.69816048114866947</v>
      </c>
      <c r="G2088" s="66">
        <f t="shared" ca="1" si="96"/>
        <v>-5.9923413839935247</v>
      </c>
    </row>
    <row r="2089" spans="5:7" x14ac:dyDescent="0.25">
      <c r="E2089" s="61">
        <f t="shared" ca="1" si="97"/>
        <v>0.54316472735155941</v>
      </c>
      <c r="F2089" s="79">
        <f t="shared" ca="1" si="98"/>
        <v>2.0682216845616583</v>
      </c>
      <c r="G2089" s="66">
        <f t="shared" ca="1" si="96"/>
        <v>-5.9742549654998909</v>
      </c>
    </row>
    <row r="2090" spans="5:7" x14ac:dyDescent="0.25">
      <c r="E2090" s="61">
        <f t="shared" ca="1" si="97"/>
        <v>0.51242575051278461</v>
      </c>
      <c r="F2090" s="79">
        <f t="shared" ca="1" si="98"/>
        <v>2.0195282437060205</v>
      </c>
      <c r="G2090" s="66">
        <f t="shared" ca="1" si="96"/>
        <v>-5.9745663670022422</v>
      </c>
    </row>
    <row r="2091" spans="5:7" x14ac:dyDescent="0.25">
      <c r="E2091" s="61">
        <f t="shared" ca="1" si="97"/>
        <v>0.66034174075793406</v>
      </c>
      <c r="F2091" s="79">
        <f t="shared" ca="1" si="98"/>
        <v>2.2755767830363989</v>
      </c>
      <c r="G2091" s="66">
        <f t="shared" ca="1" si="96"/>
        <v>-5.9729317506358797</v>
      </c>
    </row>
    <row r="2092" spans="5:7" x14ac:dyDescent="0.25">
      <c r="E2092" s="61">
        <f t="shared" ca="1" si="97"/>
        <v>0.14024665602649311</v>
      </c>
      <c r="F2092" s="79">
        <f t="shared" ca="1" si="98"/>
        <v>0.93957958733104796</v>
      </c>
      <c r="G2092" s="66">
        <f t="shared" ca="1" si="96"/>
        <v>-5.9815376052307849</v>
      </c>
    </row>
    <row r="2093" spans="5:7" x14ac:dyDescent="0.25">
      <c r="E2093" s="61">
        <f t="shared" ca="1" si="97"/>
        <v>0.60013154339797647</v>
      </c>
      <c r="F2093" s="79">
        <f t="shared" ca="1" si="98"/>
        <v>2.1626883209803753</v>
      </c>
      <c r="G2093" s="66">
        <f t="shared" ca="1" si="96"/>
        <v>-5.9736515633905407</v>
      </c>
    </row>
    <row r="2094" spans="5:7" x14ac:dyDescent="0.25">
      <c r="E2094" s="61">
        <f t="shared" ca="1" si="97"/>
        <v>0.76804029657008177</v>
      </c>
      <c r="F2094" s="79">
        <f t="shared" ca="1" si="98"/>
        <v>2.5601486164679716</v>
      </c>
      <c r="G2094" s="66">
        <f t="shared" ca="1" si="96"/>
        <v>-5.9711233305198723</v>
      </c>
    </row>
    <row r="2095" spans="5:7" x14ac:dyDescent="0.25">
      <c r="E2095" s="61">
        <f t="shared" ca="1" si="97"/>
        <v>0.47990659763571231</v>
      </c>
      <c r="F2095" s="79">
        <f t="shared" ca="1" si="98"/>
        <v>1.9683953668191339</v>
      </c>
      <c r="G2095" s="66">
        <f t="shared" ca="1" si="96"/>
        <v>-5.974893642497511</v>
      </c>
    </row>
    <row r="2096" spans="5:7" x14ac:dyDescent="0.25">
      <c r="E2096" s="61">
        <f t="shared" ca="1" si="97"/>
        <v>0.81354742116062506</v>
      </c>
      <c r="F2096" s="79">
        <f t="shared" ca="1" si="98"/>
        <v>2.7536597241929663</v>
      </c>
      <c r="G2096" s="66">
        <f t="shared" ca="1" si="96"/>
        <v>-5.9698986014042505</v>
      </c>
    </row>
    <row r="2097" spans="5:7" x14ac:dyDescent="0.25">
      <c r="E2097" s="61">
        <f t="shared" ca="1" si="97"/>
        <v>2.6913342314820454E-3</v>
      </c>
      <c r="F2097" s="79">
        <f t="shared" ca="1" si="98"/>
        <v>-57.134665861872527</v>
      </c>
      <c r="G2097" s="66">
        <f t="shared" ca="1" si="96"/>
        <v>-6.4677551978487857</v>
      </c>
    </row>
    <row r="2098" spans="5:7" x14ac:dyDescent="0.25">
      <c r="E2098" s="61">
        <f t="shared" ca="1" si="97"/>
        <v>0.15170435565112839</v>
      </c>
      <c r="F2098" s="79">
        <f t="shared" ca="1" si="98"/>
        <v>1.0315491135692767</v>
      </c>
      <c r="G2098" s="66">
        <f t="shared" ca="1" si="96"/>
        <v>-5.9809391323070962</v>
      </c>
    </row>
    <row r="2099" spans="5:7" x14ac:dyDescent="0.25">
      <c r="E2099" s="61">
        <f t="shared" ca="1" si="97"/>
        <v>0.23643464794999214</v>
      </c>
      <c r="F2099" s="79">
        <f t="shared" ca="1" si="98"/>
        <v>1.455457982032045</v>
      </c>
      <c r="G2099" s="66">
        <f t="shared" ca="1" si="96"/>
        <v>-5.9781921248921872</v>
      </c>
    </row>
    <row r="2100" spans="5:7" x14ac:dyDescent="0.25">
      <c r="E2100" s="61">
        <f t="shared" ca="1" si="97"/>
        <v>0.86057995245169583</v>
      </c>
      <c r="F2100" s="79">
        <f t="shared" ca="1" si="98"/>
        <v>3.067598706882193</v>
      </c>
      <c r="G2100" s="66">
        <f t="shared" ca="1" si="96"/>
        <v>-5.9679203633905269</v>
      </c>
    </row>
    <row r="2101" spans="5:7" x14ac:dyDescent="0.25">
      <c r="E2101" s="61">
        <f t="shared" ca="1" si="97"/>
        <v>0.76373560653032435</v>
      </c>
      <c r="F2101" s="79">
        <f t="shared" ca="1" si="98"/>
        <v>2.5451269997652575</v>
      </c>
      <c r="G2101" s="66">
        <f t="shared" ca="1" si="96"/>
        <v>-5.9712185721176407</v>
      </c>
    </row>
    <row r="2102" spans="5:7" x14ac:dyDescent="0.25">
      <c r="E2102" s="61">
        <f t="shared" ca="1" si="97"/>
        <v>0.17855561872304282</v>
      </c>
      <c r="F2102" s="79">
        <f t="shared" ca="1" si="98"/>
        <v>1.204166816761439</v>
      </c>
      <c r="G2102" s="66">
        <f t="shared" ca="1" si="96"/>
        <v>-5.979818253712244</v>
      </c>
    </row>
    <row r="2103" spans="5:7" x14ac:dyDescent="0.25">
      <c r="E2103" s="61">
        <f t="shared" ca="1" si="97"/>
        <v>0.35551781739538602</v>
      </c>
      <c r="F2103" s="79">
        <f t="shared" ca="1" si="98"/>
        <v>1.7560603210476495</v>
      </c>
      <c r="G2103" s="66">
        <f t="shared" ca="1" si="96"/>
        <v>-5.9762556811862826</v>
      </c>
    </row>
    <row r="2104" spans="5:7" x14ac:dyDescent="0.25">
      <c r="E2104" s="61">
        <f t="shared" ca="1" si="97"/>
        <v>0.51694183026140783</v>
      </c>
      <c r="F2104" s="79">
        <f t="shared" ca="1" si="98"/>
        <v>2.0266373224907861</v>
      </c>
      <c r="G2104" s="66">
        <f t="shared" ca="1" si="96"/>
        <v>-5.9745208875851699</v>
      </c>
    </row>
    <row r="2105" spans="5:7" x14ac:dyDescent="0.25">
      <c r="E2105" s="61">
        <f t="shared" ca="1" si="97"/>
        <v>0.97815480519433384</v>
      </c>
      <c r="F2105" s="79">
        <f t="shared" ca="1" si="98"/>
        <v>9.2741396043321913</v>
      </c>
      <c r="G2105" s="66">
        <f t="shared" ca="1" si="96"/>
        <v>-5.9311194497558262</v>
      </c>
    </row>
    <row r="2106" spans="5:7" x14ac:dyDescent="0.25">
      <c r="E2106" s="61">
        <f t="shared" ca="1" si="97"/>
        <v>0.58635558952636357</v>
      </c>
      <c r="F2106" s="79">
        <f t="shared" ca="1" si="98"/>
        <v>2.1390759210176116</v>
      </c>
      <c r="G2106" s="66">
        <f t="shared" ca="1" si="96"/>
        <v>-5.9738022968824929</v>
      </c>
    </row>
    <row r="2107" spans="5:7" x14ac:dyDescent="0.25">
      <c r="E2107" s="61">
        <f t="shared" ca="1" si="97"/>
        <v>0.60248645832803271</v>
      </c>
      <c r="F2107" s="79">
        <f t="shared" ca="1" si="98"/>
        <v>2.1667889812995842</v>
      </c>
      <c r="G2107" s="66">
        <f t="shared" ca="1" si="96"/>
        <v>-5.9736253922825284</v>
      </c>
    </row>
    <row r="2108" spans="5:7" x14ac:dyDescent="0.25">
      <c r="E2108" s="61">
        <f t="shared" ca="1" si="97"/>
        <v>0.13976286150898931</v>
      </c>
      <c r="F2108" s="79">
        <f t="shared" ca="1" si="98"/>
        <v>0.93538793387163865</v>
      </c>
      <c r="G2108" s="66">
        <f t="shared" ca="1" si="96"/>
        <v>-5.9815649026628321</v>
      </c>
    </row>
    <row r="2109" spans="5:7" x14ac:dyDescent="0.25">
      <c r="E2109" s="61">
        <f t="shared" ca="1" si="97"/>
        <v>0.99223826919963154</v>
      </c>
      <c r="F2109" s="79">
        <f t="shared" ca="1" si="98"/>
        <v>22.501019940780775</v>
      </c>
      <c r="G2109" s="66">
        <f t="shared" ca="1" si="96"/>
        <v>-5.8692312773813331</v>
      </c>
    </row>
    <row r="2110" spans="5:7" x14ac:dyDescent="0.25">
      <c r="E2110" s="61">
        <f t="shared" ca="1" si="97"/>
        <v>0.91967244706913076</v>
      </c>
      <c r="F2110" s="79">
        <f t="shared" ca="1" si="98"/>
        <v>3.9390853657105298</v>
      </c>
      <c r="G2110" s="66">
        <f t="shared" ca="1" si="96"/>
        <v>-5.9624856456766802</v>
      </c>
    </row>
    <row r="2111" spans="5:7" x14ac:dyDescent="0.25">
      <c r="E2111" s="61">
        <f t="shared" ca="1" si="97"/>
        <v>0.61442665421876064</v>
      </c>
      <c r="F2111" s="79">
        <f t="shared" ca="1" si="98"/>
        <v>2.1879057521820258</v>
      </c>
      <c r="G2111" s="66">
        <f t="shared" ca="1" si="96"/>
        <v>-5.9734906501000378</v>
      </c>
    </row>
    <row r="2112" spans="5:7" x14ac:dyDescent="0.25">
      <c r="E2112" s="61">
        <f t="shared" ca="1" si="97"/>
        <v>0.51638231889812203</v>
      </c>
      <c r="F2112" s="79">
        <f t="shared" ca="1" si="98"/>
        <v>2.0257560312944749</v>
      </c>
      <c r="G2112" s="66">
        <f t="shared" ca="1" si="96"/>
        <v>-5.9745265252381747</v>
      </c>
    </row>
    <row r="2113" spans="5:7" x14ac:dyDescent="0.25">
      <c r="E2113" s="61">
        <f t="shared" ca="1" si="97"/>
        <v>0.1577189160400263</v>
      </c>
      <c r="F2113" s="79">
        <f t="shared" ca="1" si="98"/>
        <v>1.0748604858561017</v>
      </c>
      <c r="G2113" s="66">
        <f t="shared" ca="1" si="96"/>
        <v>-5.9806575994592128</v>
      </c>
    </row>
    <row r="2114" spans="5:7" x14ac:dyDescent="0.25">
      <c r="E2114" s="61">
        <f t="shared" ca="1" si="97"/>
        <v>5.1269154496339397E-2</v>
      </c>
      <c r="F2114" s="79">
        <f t="shared" ca="1" si="98"/>
        <v>-1.0774110738502087</v>
      </c>
      <c r="G2114" s="66">
        <f t="shared" ca="1" si="96"/>
        <v>-5.9948821500857417</v>
      </c>
    </row>
    <row r="2115" spans="5:7" x14ac:dyDescent="0.25">
      <c r="E2115" s="61">
        <f t="shared" ca="1" si="97"/>
        <v>0.6881380482290792</v>
      </c>
      <c r="F2115" s="79">
        <f t="shared" ca="1" si="98"/>
        <v>2.3355409734720101</v>
      </c>
      <c r="G2115" s="66">
        <f t="shared" ref="G2115:G2160" ca="1" si="99">LN(1/(PI()*$O$14*(1 + ((F2115-$O$13)/$O$14)^2)))</f>
        <v>-5.9725499580193508</v>
      </c>
    </row>
    <row r="2116" spans="5:7" x14ac:dyDescent="0.25">
      <c r="E2116" s="61">
        <f t="shared" ref="E2116:E2160" ca="1" si="100">RAND()</f>
        <v>5.6304948526138099E-2</v>
      </c>
      <c r="F2116" s="79">
        <f t="shared" ref="F2116:F2160" ca="1" si="101">$C$3+$C$4*TAN(PI()*(E2116-0.5))</f>
        <v>-0.79711706995951337</v>
      </c>
      <c r="G2116" s="66">
        <f t="shared" ca="1" si="99"/>
        <v>-5.9930029442196178</v>
      </c>
    </row>
    <row r="2117" spans="5:7" x14ac:dyDescent="0.25">
      <c r="E2117" s="61">
        <f t="shared" ca="1" si="100"/>
        <v>0.85248032481936242</v>
      </c>
      <c r="F2117" s="79">
        <f t="shared" ca="1" si="101"/>
        <v>3.0005024048375311</v>
      </c>
      <c r="G2117" s="66">
        <f t="shared" ca="1" si="99"/>
        <v>-5.9683422554243855</v>
      </c>
    </row>
    <row r="2118" spans="5:7" x14ac:dyDescent="0.25">
      <c r="E2118" s="61">
        <f t="shared" ca="1" si="100"/>
        <v>6.2895387866022223E-2</v>
      </c>
      <c r="F2118" s="79">
        <f t="shared" ca="1" si="101"/>
        <v>-0.49745282584499195</v>
      </c>
      <c r="G2118" s="66">
        <f t="shared" ca="1" si="99"/>
        <v>-5.9910026163355274</v>
      </c>
    </row>
    <row r="2119" spans="5:7" x14ac:dyDescent="0.25">
      <c r="E2119" s="61">
        <f t="shared" ca="1" si="100"/>
        <v>0.45828600275227749</v>
      </c>
      <c r="F2119" s="79">
        <f t="shared" ca="1" si="101"/>
        <v>1.9340981144169072</v>
      </c>
      <c r="G2119" s="66">
        <f t="shared" ca="1" si="99"/>
        <v>-5.9751133185514158</v>
      </c>
    </row>
    <row r="2120" spans="5:7" x14ac:dyDescent="0.25">
      <c r="E2120" s="61">
        <f t="shared" ca="1" si="100"/>
        <v>0.38957064872608316</v>
      </c>
      <c r="F2120" s="79">
        <f t="shared" ca="1" si="101"/>
        <v>1.8192267134147799</v>
      </c>
      <c r="G2120" s="66">
        <f t="shared" ca="1" si="99"/>
        <v>-5.9758499928303692</v>
      </c>
    </row>
    <row r="2121" spans="5:7" x14ac:dyDescent="0.25">
      <c r="E2121" s="61">
        <f t="shared" ca="1" si="100"/>
        <v>0.49405922383088319</v>
      </c>
      <c r="F2121" s="79">
        <f t="shared" ca="1" si="101"/>
        <v>1.9906671669666969</v>
      </c>
      <c r="G2121" s="66">
        <f t="shared" ca="1" si="99"/>
        <v>-5.9747510576352036</v>
      </c>
    </row>
    <row r="2122" spans="5:7" x14ac:dyDescent="0.25">
      <c r="E2122" s="61">
        <f t="shared" ca="1" si="100"/>
        <v>0.18606802807326472</v>
      </c>
      <c r="F2122" s="79">
        <f t="shared" ca="1" si="101"/>
        <v>1.2443602073022337</v>
      </c>
      <c r="G2122" s="66">
        <f t="shared" ca="1" si="99"/>
        <v>-5.9795577110103277</v>
      </c>
    </row>
    <row r="2123" spans="5:7" x14ac:dyDescent="0.25">
      <c r="E2123" s="61">
        <f t="shared" ca="1" si="100"/>
        <v>0.19270724773388659</v>
      </c>
      <c r="F2123" s="79">
        <f t="shared" ca="1" si="101"/>
        <v>1.2775663318770698</v>
      </c>
      <c r="G2123" s="66">
        <f t="shared" ca="1" si="99"/>
        <v>-5.9793425897316803</v>
      </c>
    </row>
    <row r="2124" spans="5:7" x14ac:dyDescent="0.25">
      <c r="E2124" s="61">
        <f t="shared" ca="1" si="100"/>
        <v>0.72539209435663665</v>
      </c>
      <c r="F2124" s="79">
        <f t="shared" ca="1" si="101"/>
        <v>2.4281066363278159</v>
      </c>
      <c r="G2124" s="66">
        <f t="shared" ca="1" si="99"/>
        <v>-5.9719613532342013</v>
      </c>
    </row>
    <row r="2125" spans="5:7" x14ac:dyDescent="0.25">
      <c r="E2125" s="61">
        <f t="shared" ca="1" si="100"/>
        <v>0.24207668584705477</v>
      </c>
      <c r="F2125" s="79">
        <f t="shared" ca="1" si="101"/>
        <v>1.4744673465219833</v>
      </c>
      <c r="G2125" s="66">
        <f t="shared" ca="1" si="99"/>
        <v>-5.9780693849491442</v>
      </c>
    </row>
    <row r="2126" spans="5:7" x14ac:dyDescent="0.25">
      <c r="E2126" s="61">
        <f t="shared" ca="1" si="100"/>
        <v>0.19721583843966517</v>
      </c>
      <c r="F2126" s="79">
        <f t="shared" ca="1" si="101"/>
        <v>1.2989961154230394</v>
      </c>
      <c r="G2126" s="66">
        <f t="shared" ca="1" si="99"/>
        <v>-5.9792038215591887</v>
      </c>
    </row>
    <row r="2127" spans="5:7" x14ac:dyDescent="0.25">
      <c r="E2127" s="61">
        <f t="shared" ca="1" si="100"/>
        <v>0.47282677298168641</v>
      </c>
      <c r="F2127" s="79">
        <f t="shared" ca="1" si="101"/>
        <v>1.9572124052165067</v>
      </c>
      <c r="G2127" s="66">
        <f t="shared" ca="1" si="99"/>
        <v>-5.9749652562404352</v>
      </c>
    </row>
    <row r="2128" spans="5:7" x14ac:dyDescent="0.25">
      <c r="E2128" s="61">
        <f t="shared" ca="1" si="100"/>
        <v>0.59396953815733744</v>
      </c>
      <c r="F2128" s="79">
        <f t="shared" ca="1" si="101"/>
        <v>2.1520500031988781</v>
      </c>
      <c r="G2128" s="66">
        <f t="shared" ca="1" si="99"/>
        <v>-5.973719467360378</v>
      </c>
    </row>
    <row r="2129" spans="5:7" x14ac:dyDescent="0.25">
      <c r="E2129" s="61">
        <f t="shared" ca="1" si="100"/>
        <v>0.52913365036260307</v>
      </c>
      <c r="F2129" s="79">
        <f t="shared" ca="1" si="101"/>
        <v>2.0458912465608212</v>
      </c>
      <c r="G2129" s="66">
        <f t="shared" ca="1" si="99"/>
        <v>-5.9743977402821331</v>
      </c>
    </row>
    <row r="2130" spans="5:7" x14ac:dyDescent="0.25">
      <c r="E2130" s="61">
        <f t="shared" ca="1" si="100"/>
        <v>6.2386276672157903E-2</v>
      </c>
      <c r="F2130" s="79">
        <f t="shared" ca="1" si="101"/>
        <v>-0.51837170416255507</v>
      </c>
      <c r="G2130" s="66">
        <f t="shared" ca="1" si="99"/>
        <v>-5.9911419600326132</v>
      </c>
    </row>
    <row r="2131" spans="5:7" x14ac:dyDescent="0.25">
      <c r="E2131" s="61">
        <f t="shared" ca="1" si="100"/>
        <v>0.56847956251816278</v>
      </c>
      <c r="F2131" s="79">
        <f t="shared" ca="1" si="101"/>
        <v>2.1092582702191498</v>
      </c>
      <c r="G2131" s="66">
        <f t="shared" ca="1" si="99"/>
        <v>-5.9739927281417158</v>
      </c>
    </row>
    <row r="2132" spans="5:7" x14ac:dyDescent="0.25">
      <c r="E2132" s="61">
        <f t="shared" ca="1" si="100"/>
        <v>0.73058681317515362</v>
      </c>
      <c r="F2132" s="79">
        <f t="shared" ca="1" si="101"/>
        <v>2.4424501712067479</v>
      </c>
      <c r="G2132" s="66">
        <f t="shared" ca="1" si="99"/>
        <v>-5.9718702286669689</v>
      </c>
    </row>
    <row r="2133" spans="5:7" x14ac:dyDescent="0.25">
      <c r="E2133" s="61">
        <f t="shared" ca="1" si="100"/>
        <v>9.1483387869187749E-2</v>
      </c>
      <c r="F2133" s="79">
        <f t="shared" ca="1" si="101"/>
        <v>0.30845232125618005</v>
      </c>
      <c r="G2133" s="66">
        <f t="shared" ca="1" si="99"/>
        <v>-5.9856683190571029</v>
      </c>
    </row>
    <row r="2134" spans="5:7" x14ac:dyDescent="0.25">
      <c r="E2134" s="61">
        <f t="shared" ca="1" si="100"/>
        <v>0.6968830745517679</v>
      </c>
      <c r="F2134" s="79">
        <f t="shared" ca="1" si="101"/>
        <v>2.3558433650550707</v>
      </c>
      <c r="G2134" s="66">
        <f t="shared" ca="1" si="99"/>
        <v>-5.9724207803574778</v>
      </c>
    </row>
    <row r="2135" spans="5:7" x14ac:dyDescent="0.25">
      <c r="E2135" s="61">
        <f t="shared" ca="1" si="100"/>
        <v>0.273531540864277</v>
      </c>
      <c r="F2135" s="79">
        <f t="shared" ca="1" si="101"/>
        <v>1.5689546033975972</v>
      </c>
      <c r="G2135" s="66">
        <f t="shared" ca="1" si="99"/>
        <v>-5.9774598662917837</v>
      </c>
    </row>
    <row r="2136" spans="5:7" x14ac:dyDescent="0.25">
      <c r="E2136" s="61">
        <f t="shared" ca="1" si="100"/>
        <v>0.72458064908443642</v>
      </c>
      <c r="F2136" s="79">
        <f t="shared" ca="1" si="101"/>
        <v>2.4259024055105409</v>
      </c>
      <c r="G2136" s="66">
        <f t="shared" ca="1" si="99"/>
        <v>-5.971975358697942</v>
      </c>
    </row>
    <row r="2137" spans="5:7" x14ac:dyDescent="0.25">
      <c r="E2137" s="61">
        <f t="shared" ca="1" si="100"/>
        <v>2.3457918547165058E-2</v>
      </c>
      <c r="F2137" s="79">
        <f t="shared" ca="1" si="101"/>
        <v>-4.7724131463980637</v>
      </c>
      <c r="G2137" s="66">
        <f t="shared" ca="1" si="99"/>
        <v>-6.0203697654659329</v>
      </c>
    </row>
    <row r="2138" spans="5:7" x14ac:dyDescent="0.25">
      <c r="E2138" s="61">
        <f t="shared" ca="1" si="100"/>
        <v>0.47650056967948684</v>
      </c>
      <c r="F2138" s="79">
        <f t="shared" ca="1" si="101"/>
        <v>1.9630199735951632</v>
      </c>
      <c r="G2138" s="66">
        <f t="shared" ca="1" si="99"/>
        <v>-5.9749280639112987</v>
      </c>
    </row>
    <row r="2139" spans="5:7" x14ac:dyDescent="0.25">
      <c r="E2139" s="61">
        <f t="shared" ca="1" si="100"/>
        <v>0.17473504465478162</v>
      </c>
      <c r="F2139" s="79">
        <f t="shared" ca="1" si="101"/>
        <v>1.1825476003224029</v>
      </c>
      <c r="G2139" s="66">
        <f t="shared" ca="1" si="99"/>
        <v>-5.9799584647290018</v>
      </c>
    </row>
    <row r="2140" spans="5:7" x14ac:dyDescent="0.25">
      <c r="E2140" s="61">
        <f t="shared" ca="1" si="100"/>
        <v>0.35441891161491701</v>
      </c>
      <c r="F2140" s="79">
        <f t="shared" ca="1" si="101"/>
        <v>1.7539196791216158</v>
      </c>
      <c r="G2140" s="66">
        <f t="shared" ca="1" si="99"/>
        <v>-5.9762694369836264</v>
      </c>
    </row>
    <row r="2141" spans="5:7" x14ac:dyDescent="0.25">
      <c r="E2141" s="61">
        <f t="shared" ca="1" si="100"/>
        <v>0.62572314330075141</v>
      </c>
      <c r="F2141" s="79">
        <f t="shared" ca="1" si="101"/>
        <v>2.2084388393001864</v>
      </c>
      <c r="G2141" s="66">
        <f t="shared" ca="1" si="99"/>
        <v>-5.97335967827693</v>
      </c>
    </row>
    <row r="2142" spans="5:7" x14ac:dyDescent="0.25">
      <c r="E2142" s="61">
        <f t="shared" ca="1" si="100"/>
        <v>0.32668090073579714</v>
      </c>
      <c r="F2142" s="79">
        <f t="shared" ca="1" si="101"/>
        <v>1.6972197952116477</v>
      </c>
      <c r="G2142" s="66">
        <f t="shared" ca="1" si="99"/>
        <v>-5.9766339689277519</v>
      </c>
    </row>
    <row r="2143" spans="5:7" x14ac:dyDescent="0.25">
      <c r="E2143" s="61">
        <f t="shared" ca="1" si="100"/>
        <v>0.54398292238812362</v>
      </c>
      <c r="F2143" s="79">
        <f t="shared" ca="1" si="101"/>
        <v>2.0695312911406352</v>
      </c>
      <c r="G2143" s="66">
        <f t="shared" ca="1" si="99"/>
        <v>-5.9742465938896112</v>
      </c>
    </row>
    <row r="2144" spans="5:7" x14ac:dyDescent="0.25">
      <c r="E2144" s="61">
        <f t="shared" ca="1" si="100"/>
        <v>0.12153305693299477</v>
      </c>
      <c r="F2144" s="79">
        <f t="shared" ca="1" si="101"/>
        <v>0.75470077232779786</v>
      </c>
      <c r="G2144" s="66">
        <f t="shared" ca="1" si="99"/>
        <v>-5.9827433424698482</v>
      </c>
    </row>
    <row r="2145" spans="5:7" x14ac:dyDescent="0.25">
      <c r="E2145" s="61">
        <f t="shared" ca="1" si="100"/>
        <v>0.56260592785300789</v>
      </c>
      <c r="F2145" s="79">
        <f t="shared" ca="1" si="101"/>
        <v>2.099629169680524</v>
      </c>
      <c r="G2145" s="66">
        <f t="shared" ca="1" si="99"/>
        <v>-5.9740542450524154</v>
      </c>
    </row>
    <row r="2146" spans="5:7" x14ac:dyDescent="0.25">
      <c r="E2146" s="61">
        <f t="shared" ca="1" si="100"/>
        <v>0.90869732131004854</v>
      </c>
      <c r="F2146" s="79">
        <f t="shared" ca="1" si="101"/>
        <v>3.6950871763482365</v>
      </c>
      <c r="G2146" s="66">
        <f t="shared" ca="1" si="99"/>
        <v>-5.9639987773431038</v>
      </c>
    </row>
    <row r="2147" spans="5:7" x14ac:dyDescent="0.25">
      <c r="E2147" s="61">
        <f t="shared" ca="1" si="100"/>
        <v>0.99062545824724491</v>
      </c>
      <c r="F2147" s="79">
        <f t="shared" ca="1" si="101"/>
        <v>18.972448328925505</v>
      </c>
      <c r="G2147" s="66">
        <f t="shared" ca="1" si="99"/>
        <v>-5.8833477214356025</v>
      </c>
    </row>
    <row r="2148" spans="5:7" x14ac:dyDescent="0.25">
      <c r="E2148" s="61">
        <f t="shared" ca="1" si="100"/>
        <v>0.70765216340365122</v>
      </c>
      <c r="F2148" s="79">
        <f t="shared" ca="1" si="101"/>
        <v>2.3819663052175986</v>
      </c>
      <c r="G2148" s="66">
        <f t="shared" ca="1" si="99"/>
        <v>-5.9722546338422271</v>
      </c>
    </row>
    <row r="2149" spans="5:7" x14ac:dyDescent="0.25">
      <c r="E2149" s="61">
        <f t="shared" ca="1" si="100"/>
        <v>0.28587512533872939</v>
      </c>
      <c r="F2149" s="79">
        <f t="shared" ca="1" si="101"/>
        <v>1.601676459298855</v>
      </c>
      <c r="G2149" s="66">
        <f t="shared" ca="1" si="99"/>
        <v>-5.9772490047762581</v>
      </c>
    </row>
    <row r="2150" spans="5:7" x14ac:dyDescent="0.25">
      <c r="E2150" s="61">
        <f t="shared" ca="1" si="100"/>
        <v>0.83452976782551458</v>
      </c>
      <c r="F2150" s="79">
        <f t="shared" ca="1" si="101"/>
        <v>2.8735921204573929</v>
      </c>
      <c r="G2150" s="66">
        <f t="shared" ca="1" si="99"/>
        <v>-5.9691415957385034</v>
      </c>
    </row>
    <row r="2151" spans="5:7" x14ac:dyDescent="0.25">
      <c r="E2151" s="61">
        <f t="shared" ca="1" si="100"/>
        <v>0.69559043064334425</v>
      </c>
      <c r="F2151" s="79">
        <f t="shared" ca="1" si="101"/>
        <v>2.352793249005964</v>
      </c>
      <c r="G2151" s="66">
        <f t="shared" ca="1" si="99"/>
        <v>-5.9724401844369188</v>
      </c>
    </row>
    <row r="2152" spans="5:7" x14ac:dyDescent="0.25">
      <c r="E2152" s="61">
        <f t="shared" ca="1" si="100"/>
        <v>0.72722949405944604</v>
      </c>
      <c r="F2152" s="79">
        <f t="shared" ca="1" si="101"/>
        <v>2.433133580340392</v>
      </c>
      <c r="G2152" s="66">
        <f t="shared" ca="1" si="99"/>
        <v>-5.9719294144957544</v>
      </c>
    </row>
    <row r="2153" spans="5:7" x14ac:dyDescent="0.25">
      <c r="E2153" s="61">
        <f t="shared" ca="1" si="100"/>
        <v>0.51600106323039518</v>
      </c>
      <c r="F2153" s="79">
        <f t="shared" ca="1" si="101"/>
        <v>2.0251556039400427</v>
      </c>
      <c r="G2153" s="66">
        <f t="shared" ca="1" si="99"/>
        <v>-5.9745303662422646</v>
      </c>
    </row>
    <row r="2154" spans="5:7" x14ac:dyDescent="0.25">
      <c r="E2154" s="61">
        <f t="shared" ca="1" si="100"/>
        <v>0.99645330363911422</v>
      </c>
      <c r="F2154" s="79">
        <f t="shared" ca="1" si="101"/>
        <v>46.872281262836317</v>
      </c>
      <c r="G2154" s="66">
        <f t="shared" ca="1" si="99"/>
        <v>-5.8260558892852883</v>
      </c>
    </row>
    <row r="2155" spans="5:7" x14ac:dyDescent="0.25">
      <c r="E2155" s="61">
        <f t="shared" ca="1" si="100"/>
        <v>1.3731811114440884E-2</v>
      </c>
      <c r="F2155" s="79">
        <f t="shared" ca="1" si="101"/>
        <v>-9.583045990733682</v>
      </c>
      <c r="G2155" s="66">
        <f t="shared" ca="1" si="99"/>
        <v>-6.055406353862006</v>
      </c>
    </row>
    <row r="2156" spans="5:7" x14ac:dyDescent="0.25">
      <c r="E2156" s="61">
        <f t="shared" ca="1" si="100"/>
        <v>0.67649479148365799</v>
      </c>
      <c r="F2156" s="79">
        <f t="shared" ca="1" si="101"/>
        <v>2.3096394892037426</v>
      </c>
      <c r="G2156" s="66">
        <f t="shared" ca="1" si="99"/>
        <v>-5.9727148254761975</v>
      </c>
    </row>
    <row r="2157" spans="5:7" x14ac:dyDescent="0.25">
      <c r="E2157" s="61">
        <f t="shared" ca="1" si="100"/>
        <v>0.65659321623812961</v>
      </c>
      <c r="F2157" s="79">
        <f t="shared" ca="1" si="101"/>
        <v>2.2679491193149737</v>
      </c>
      <c r="G2157" s="66">
        <f t="shared" ca="1" si="99"/>
        <v>-5.972980343832873</v>
      </c>
    </row>
    <row r="2158" spans="5:7" x14ac:dyDescent="0.25">
      <c r="E2158" s="61">
        <f t="shared" ca="1" si="100"/>
        <v>0.23612524624137909</v>
      </c>
      <c r="F2158" s="79">
        <f t="shared" ca="1" si="101"/>
        <v>1.4543943937649424</v>
      </c>
      <c r="G2158" s="66">
        <f t="shared" ca="1" si="99"/>
        <v>-5.978198993414412</v>
      </c>
    </row>
    <row r="2159" spans="5:7" x14ac:dyDescent="0.25">
      <c r="E2159" s="61">
        <f t="shared" ca="1" si="100"/>
        <v>0.14624592988060015</v>
      </c>
      <c r="F2159" s="79">
        <f t="shared" ca="1" si="101"/>
        <v>0.98940470966904881</v>
      </c>
      <c r="G2159" s="66">
        <f t="shared" ca="1" si="99"/>
        <v>-5.9812132684356065</v>
      </c>
    </row>
    <row r="2160" spans="5:7" x14ac:dyDescent="0.25">
      <c r="E2160" s="61">
        <f t="shared" ca="1" si="100"/>
        <v>0.62087528546996518</v>
      </c>
      <c r="F2160" s="79">
        <f t="shared" ca="1" si="101"/>
        <v>2.1995561642081758</v>
      </c>
      <c r="G2160" s="66">
        <f t="shared" ca="1" si="99"/>
        <v>-5.9734163315150184</v>
      </c>
    </row>
  </sheetData>
  <mergeCells count="2">
    <mergeCell ref="I9:J9"/>
    <mergeCell ref="I15:J15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FD29CD-94F5-4734-8005-ED458D52CCC4}">
  <sheetPr>
    <tabColor theme="8" tint="-0.249977111117893"/>
  </sheetPr>
  <dimension ref="B2:J2160"/>
  <sheetViews>
    <sheetView zoomScale="90" zoomScaleNormal="90" workbookViewId="0">
      <selection activeCell="J3" sqref="J3"/>
    </sheetView>
  </sheetViews>
  <sheetFormatPr baseColWidth="10" defaultRowHeight="15" x14ac:dyDescent="0.25"/>
  <cols>
    <col min="1" max="1" width="4.28515625" style="15" customWidth="1"/>
    <col min="2" max="2" width="10.28515625" style="15" bestFit="1" customWidth="1"/>
    <col min="3" max="3" width="11.42578125" style="15"/>
    <col min="4" max="4" width="5.140625" style="15" customWidth="1"/>
    <col min="5" max="6" width="11.42578125" style="15"/>
    <col min="7" max="7" width="4.28515625" style="15" customWidth="1"/>
    <col min="8" max="8" width="11.42578125" style="15"/>
    <col min="9" max="9" width="17.7109375" style="15" bestFit="1" customWidth="1"/>
    <col min="10" max="10" width="18.7109375" style="15" bestFit="1" customWidth="1"/>
    <col min="11" max="11" width="11.42578125" style="15"/>
    <col min="12" max="12" width="12" style="15" bestFit="1" customWidth="1"/>
    <col min="13" max="13" width="11.42578125" style="15"/>
    <col min="14" max="14" width="11.7109375" style="15" bestFit="1" customWidth="1"/>
    <col min="15" max="16384" width="11.42578125" style="15"/>
  </cols>
  <sheetData>
    <row r="2" spans="2:10" x14ac:dyDescent="0.25">
      <c r="B2" s="14" t="s">
        <v>11</v>
      </c>
      <c r="C2" s="14" t="s">
        <v>12</v>
      </c>
      <c r="E2" s="14" t="s">
        <v>13</v>
      </c>
      <c r="F2" s="14" t="s">
        <v>14</v>
      </c>
      <c r="H2" s="14" t="s">
        <v>15</v>
      </c>
      <c r="I2" s="14" t="s">
        <v>16</v>
      </c>
      <c r="J2" s="14" t="s">
        <v>17</v>
      </c>
    </row>
    <row r="3" spans="2:10" x14ac:dyDescent="0.25">
      <c r="B3" s="16" t="s">
        <v>65</v>
      </c>
      <c r="C3" s="16">
        <v>7</v>
      </c>
      <c r="E3" s="16">
        <f ca="1">RAND()</f>
        <v>0.59066755131684223</v>
      </c>
      <c r="F3" s="16">
        <f ca="1">_xlfn.CHISQ.INV(E3,$C$3)</f>
        <v>7.1903614157815046</v>
      </c>
      <c r="H3" s="16" t="s">
        <v>19</v>
      </c>
      <c r="I3" s="16">
        <f ca="1">AVERAGE(F3:F2160)</f>
        <v>7.0481026646603491</v>
      </c>
      <c r="J3" s="16">
        <f>C3</f>
        <v>7</v>
      </c>
    </row>
    <row r="4" spans="2:10" x14ac:dyDescent="0.25">
      <c r="B4"/>
      <c r="C4"/>
      <c r="E4" s="16">
        <f t="shared" ref="E4:E67" ca="1" si="0">RAND()</f>
        <v>0.94007273790262946</v>
      </c>
      <c r="F4" s="16">
        <f t="shared" ref="F4:F67" ca="1" si="1">_xlfn.CHISQ.INV(E4,$C$3)</f>
        <v>13.543267631832993</v>
      </c>
      <c r="H4" s="16" t="s">
        <v>21</v>
      </c>
      <c r="I4" s="16">
        <f ca="1">_xlfn.VAR.S(F3:F2160)</f>
        <v>13.085551372227494</v>
      </c>
      <c r="J4" s="16">
        <f>C3*2</f>
        <v>14</v>
      </c>
    </row>
    <row r="5" spans="2:10" x14ac:dyDescent="0.25">
      <c r="E5" s="16">
        <f t="shared" ca="1" si="0"/>
        <v>0.27842503955347508</v>
      </c>
      <c r="F5" s="16">
        <f t="shared" ca="1" si="1"/>
        <v>4.4928759404698919</v>
      </c>
      <c r="H5" s="16" t="s">
        <v>22</v>
      </c>
      <c r="I5" s="16">
        <f ca="1">_xlfn.STDEV.S(F3:F2160)</f>
        <v>3.6173956615536951</v>
      </c>
      <c r="J5" s="16">
        <f>SQRT(J4)</f>
        <v>3.7416573867739413</v>
      </c>
    </row>
    <row r="6" spans="2:10" x14ac:dyDescent="0.25">
      <c r="E6" s="16">
        <f t="shared" ca="1" si="0"/>
        <v>0.5599252842311252</v>
      </c>
      <c r="F6" s="16">
        <f t="shared" ca="1" si="1"/>
        <v>6.8932879675111485</v>
      </c>
      <c r="H6" s="16" t="s">
        <v>23</v>
      </c>
      <c r="I6" s="16">
        <f ca="1">SKEW(F3:F2160)</f>
        <v>0.99975226828293529</v>
      </c>
      <c r="J6" s="16">
        <f>SQRT(8/C3)</f>
        <v>1.0690449676496976</v>
      </c>
    </row>
    <row r="7" spans="2:10" x14ac:dyDescent="0.25">
      <c r="E7" s="16">
        <f t="shared" ca="1" si="0"/>
        <v>0.81939620607971764</v>
      </c>
      <c r="F7" s="16">
        <f t="shared" ca="1" si="1"/>
        <v>10.143179289362521</v>
      </c>
      <c r="H7" s="16" t="s">
        <v>24</v>
      </c>
      <c r="I7" s="16">
        <f ca="1">I19/(I5^4)</f>
        <v>4.3955698935210199</v>
      </c>
      <c r="J7" s="16">
        <f>12/C3</f>
        <v>1.7142857142857142</v>
      </c>
    </row>
    <row r="8" spans="2:10" x14ac:dyDescent="0.25">
      <c r="E8" s="16">
        <f t="shared" ca="1" si="0"/>
        <v>0.9745000569086063</v>
      </c>
      <c r="F8" s="16">
        <f t="shared" ca="1" si="1"/>
        <v>15.958314822382729</v>
      </c>
    </row>
    <row r="9" spans="2:10" x14ac:dyDescent="0.25">
      <c r="E9" s="16">
        <f t="shared" ca="1" si="0"/>
        <v>0.84043670379711355</v>
      </c>
      <c r="F9" s="16">
        <f t="shared" ca="1" si="1"/>
        <v>10.548466206577716</v>
      </c>
      <c r="H9" s="84" t="s">
        <v>26</v>
      </c>
      <c r="I9" s="84"/>
    </row>
    <row r="10" spans="2:10" x14ac:dyDescent="0.25">
      <c r="E10" s="16">
        <f t="shared" ca="1" si="0"/>
        <v>0.9436949918388563</v>
      </c>
      <c r="F10" s="16">
        <f t="shared" ca="1" si="1"/>
        <v>13.724450187393439</v>
      </c>
      <c r="H10" s="16"/>
      <c r="I10" s="16">
        <f ca="1">SUMPRODUCT(F3:F2160)/COUNT(F3:F2160)</f>
        <v>7.0481026646603491</v>
      </c>
    </row>
    <row r="11" spans="2:10" x14ac:dyDescent="0.25">
      <c r="E11" s="16">
        <f t="shared" ca="1" si="0"/>
        <v>0.74552903453245067</v>
      </c>
      <c r="F11" s="16">
        <f t="shared" ca="1" si="1"/>
        <v>8.9747918041597856</v>
      </c>
      <c r="H11" s="16"/>
      <c r="I11" s="16">
        <f ca="1">SUMPRODUCT(F3:F2160,F3:F2160)/COUNT(F3:F2160)</f>
        <v>62.755238803610254</v>
      </c>
    </row>
    <row r="12" spans="2:10" x14ac:dyDescent="0.25">
      <c r="E12" s="16">
        <f t="shared" ca="1" si="0"/>
        <v>0.49609303584961606</v>
      </c>
      <c r="F12" s="16">
        <f t="shared" ca="1" si="1"/>
        <v>6.3112977304652835</v>
      </c>
      <c r="H12" s="16"/>
      <c r="I12" s="16">
        <f ca="1">SUMPRODUCT(F3:F2160,F3:F2160,F3:F2160)/COUNT(F3:F2160)</f>
        <v>673.93463110896221</v>
      </c>
    </row>
    <row r="13" spans="2:10" x14ac:dyDescent="0.25">
      <c r="E13" s="16">
        <f t="shared" ca="1" si="0"/>
        <v>0.18597990531106501</v>
      </c>
      <c r="F13" s="16">
        <f t="shared" ca="1" si="1"/>
        <v>3.6962758081842106</v>
      </c>
      <c r="H13" s="16"/>
      <c r="I13" s="16">
        <f ca="1">SUMPRODUCT(F3:F2160,F3:F2160,F3:F2160,F3:F2160)/COUNT(F3:F2160)</f>
        <v>8451.0615818416882</v>
      </c>
    </row>
    <row r="14" spans="2:10" x14ac:dyDescent="0.25">
      <c r="E14" s="16">
        <f t="shared" ca="1" si="0"/>
        <v>0.11564195435621405</v>
      </c>
      <c r="F14" s="16">
        <f t="shared" ca="1" si="1"/>
        <v>3.0069555020003378</v>
      </c>
    </row>
    <row r="15" spans="2:10" x14ac:dyDescent="0.25">
      <c r="E15" s="16">
        <f t="shared" ca="1" si="0"/>
        <v>0.89615501815950793</v>
      </c>
      <c r="F15" s="16">
        <f t="shared" ca="1" si="1"/>
        <v>11.901499952545652</v>
      </c>
      <c r="H15" s="84" t="s">
        <v>27</v>
      </c>
      <c r="I15" s="84"/>
    </row>
    <row r="16" spans="2:10" x14ac:dyDescent="0.25">
      <c r="E16" s="16">
        <f t="shared" ca="1" si="0"/>
        <v>0.82490072552738425</v>
      </c>
      <c r="F16" s="16">
        <f t="shared" ca="1" si="1"/>
        <v>10.245191182628803</v>
      </c>
      <c r="H16" s="16"/>
      <c r="I16" s="16">
        <v>0</v>
      </c>
    </row>
    <row r="17" spans="5:9" x14ac:dyDescent="0.25">
      <c r="E17" s="16">
        <f t="shared" ca="1" si="0"/>
        <v>0.99854266084582544</v>
      </c>
      <c r="F17" s="16">
        <f t="shared" ca="1" si="1"/>
        <v>23.390116310022506</v>
      </c>
      <c r="H17" s="16"/>
      <c r="I17" s="16">
        <f ca="1">I11-I10^2</f>
        <v>13.079487632017944</v>
      </c>
    </row>
    <row r="18" spans="5:9" x14ac:dyDescent="0.25">
      <c r="E18" s="16">
        <f t="shared" ca="1" si="0"/>
        <v>0.94013690990342469</v>
      </c>
      <c r="F18" s="16">
        <f t="shared" ca="1" si="1"/>
        <v>13.546388784987942</v>
      </c>
      <c r="H18" s="16"/>
      <c r="I18" s="16">
        <f ca="1">I12-3*I10*I11+2*I10^3</f>
        <v>47.258122012604531</v>
      </c>
    </row>
    <row r="19" spans="5:9" x14ac:dyDescent="0.25">
      <c r="E19" s="16">
        <f t="shared" ca="1" si="0"/>
        <v>0.40365525980946226</v>
      </c>
      <c r="F19" s="16">
        <f t="shared" ca="1" si="1"/>
        <v>5.523550785092568</v>
      </c>
      <c r="H19" s="16"/>
      <c r="I19" s="16">
        <f ca="1">I13-4*I10*I12+6*(I10^2)*I11-3*(I10^4)</f>
        <v>752.66070628394118</v>
      </c>
    </row>
    <row r="20" spans="5:9" x14ac:dyDescent="0.25">
      <c r="E20" s="16">
        <f t="shared" ca="1" si="0"/>
        <v>0.61830623410360996</v>
      </c>
      <c r="F20" s="16">
        <f t="shared" ca="1" si="1"/>
        <v>7.4693903871825906</v>
      </c>
    </row>
    <row r="21" spans="5:9" x14ac:dyDescent="0.25">
      <c r="E21" s="16">
        <f t="shared" ca="1" si="0"/>
        <v>0.30621458609559027</v>
      </c>
      <c r="F21" s="16">
        <f t="shared" ca="1" si="1"/>
        <v>4.7224973504651198</v>
      </c>
    </row>
    <row r="22" spans="5:9" x14ac:dyDescent="0.25">
      <c r="E22" s="16">
        <f t="shared" ca="1" si="0"/>
        <v>0.40428189728219333</v>
      </c>
      <c r="F22" s="16">
        <f t="shared" ca="1" si="1"/>
        <v>5.5287522919919585</v>
      </c>
    </row>
    <row r="23" spans="5:9" x14ac:dyDescent="0.25">
      <c r="E23" s="16">
        <f t="shared" ca="1" si="0"/>
        <v>0.23284933178214851</v>
      </c>
      <c r="F23" s="16">
        <f t="shared" ca="1" si="1"/>
        <v>4.1089142148025992</v>
      </c>
    </row>
    <row r="24" spans="5:9" x14ac:dyDescent="0.25">
      <c r="E24" s="16">
        <f t="shared" ca="1" si="0"/>
        <v>0.26592009929970573</v>
      </c>
      <c r="F24" s="16">
        <f t="shared" ca="1" si="1"/>
        <v>4.3886580481742294</v>
      </c>
    </row>
    <row r="25" spans="5:9" x14ac:dyDescent="0.25">
      <c r="E25" s="16">
        <f t="shared" ca="1" si="0"/>
        <v>1.8757188451882456E-2</v>
      </c>
      <c r="F25" s="16">
        <f t="shared" ca="1" si="1"/>
        <v>1.5302800453572809</v>
      </c>
    </row>
    <row r="26" spans="5:9" x14ac:dyDescent="0.25">
      <c r="E26" s="16">
        <f t="shared" ca="1" si="0"/>
        <v>0.22698077424085317</v>
      </c>
      <c r="F26" s="16">
        <f t="shared" ca="1" si="1"/>
        <v>4.0584656299223516</v>
      </c>
    </row>
    <row r="27" spans="5:9" x14ac:dyDescent="0.25">
      <c r="E27" s="16">
        <f t="shared" ca="1" si="0"/>
        <v>0.64075255792641705</v>
      </c>
      <c r="F27" s="16">
        <f t="shared" ca="1" si="1"/>
        <v>7.7058226616710987</v>
      </c>
    </row>
    <row r="28" spans="5:9" x14ac:dyDescent="0.25">
      <c r="E28" s="16">
        <f t="shared" ca="1" si="0"/>
        <v>0.48458831982879902</v>
      </c>
      <c r="F28" s="16">
        <f t="shared" ca="1" si="1"/>
        <v>6.2103702711742832</v>
      </c>
    </row>
    <row r="29" spans="5:9" x14ac:dyDescent="0.25">
      <c r="E29" s="16">
        <f t="shared" ca="1" si="0"/>
        <v>0.91854003180072263</v>
      </c>
      <c r="F29" s="16">
        <f t="shared" ca="1" si="1"/>
        <v>12.637092674299728</v>
      </c>
    </row>
    <row r="30" spans="5:9" x14ac:dyDescent="0.25">
      <c r="E30" s="16">
        <f t="shared" ca="1" si="0"/>
        <v>0.8036163391118244</v>
      </c>
      <c r="F30" s="16">
        <f t="shared" ca="1" si="1"/>
        <v>9.8644898129241145</v>
      </c>
    </row>
    <row r="31" spans="5:9" x14ac:dyDescent="0.25">
      <c r="E31" s="16">
        <f t="shared" ca="1" si="0"/>
        <v>0.31766903937556612</v>
      </c>
      <c r="F31" s="16">
        <f t="shared" ca="1" si="1"/>
        <v>4.8166156605986234</v>
      </c>
    </row>
    <row r="32" spans="5:9" x14ac:dyDescent="0.25">
      <c r="E32" s="16">
        <f t="shared" ca="1" si="0"/>
        <v>0.31370067924266354</v>
      </c>
      <c r="F32" s="16">
        <f t="shared" ca="1" si="1"/>
        <v>4.7840323595363197</v>
      </c>
    </row>
    <row r="33" spans="5:6" x14ac:dyDescent="0.25">
      <c r="E33" s="16">
        <f t="shared" ca="1" si="0"/>
        <v>0.98212559486271234</v>
      </c>
      <c r="F33" s="16">
        <f t="shared" ca="1" si="1"/>
        <v>16.926789647059785</v>
      </c>
    </row>
    <row r="34" spans="5:6" x14ac:dyDescent="0.25">
      <c r="E34" s="16">
        <f t="shared" ca="1" si="0"/>
        <v>0.70138188735110896</v>
      </c>
      <c r="F34" s="16">
        <f t="shared" ca="1" si="1"/>
        <v>8.4003461392434371</v>
      </c>
    </row>
    <row r="35" spans="5:6" x14ac:dyDescent="0.25">
      <c r="E35" s="16">
        <f t="shared" ca="1" si="0"/>
        <v>0.16036864177113774</v>
      </c>
      <c r="F35" s="16">
        <f t="shared" ca="1" si="1"/>
        <v>3.4582143224587609</v>
      </c>
    </row>
    <row r="36" spans="5:6" x14ac:dyDescent="0.25">
      <c r="E36" s="16">
        <f t="shared" ca="1" si="0"/>
        <v>0.69744045277597444</v>
      </c>
      <c r="F36" s="16">
        <f t="shared" ca="1" si="1"/>
        <v>8.3522516754756015</v>
      </c>
    </row>
    <row r="37" spans="5:6" x14ac:dyDescent="0.25">
      <c r="E37" s="16">
        <f t="shared" ca="1" si="0"/>
        <v>0.21992214040534486</v>
      </c>
      <c r="F37" s="16">
        <f t="shared" ca="1" si="1"/>
        <v>3.9973910551712257</v>
      </c>
    </row>
    <row r="38" spans="5:6" x14ac:dyDescent="0.25">
      <c r="E38" s="16">
        <f t="shared" ca="1" si="0"/>
        <v>0.61997528689659109</v>
      </c>
      <c r="F38" s="16">
        <f t="shared" ca="1" si="1"/>
        <v>7.4866494101913341</v>
      </c>
    </row>
    <row r="39" spans="5:6" x14ac:dyDescent="0.25">
      <c r="E39" s="16">
        <f t="shared" ca="1" si="0"/>
        <v>2.4110769745121496E-2</v>
      </c>
      <c r="F39" s="16">
        <f t="shared" ca="1" si="1"/>
        <v>1.6686836447731666</v>
      </c>
    </row>
    <row r="40" spans="5:6" x14ac:dyDescent="0.25">
      <c r="E40" s="16">
        <f t="shared" ca="1" si="0"/>
        <v>0.80142108206059581</v>
      </c>
      <c r="F40" s="16">
        <f t="shared" ca="1" si="1"/>
        <v>9.8272050360237468</v>
      </c>
    </row>
    <row r="41" spans="5:6" x14ac:dyDescent="0.25">
      <c r="E41" s="16">
        <f t="shared" ca="1" si="0"/>
        <v>0.46494609677945808</v>
      </c>
      <c r="F41" s="16">
        <f t="shared" ca="1" si="1"/>
        <v>6.0402810051266744</v>
      </c>
    </row>
    <row r="42" spans="5:6" x14ac:dyDescent="0.25">
      <c r="E42" s="16">
        <f t="shared" ca="1" si="0"/>
        <v>0.54524453687005292</v>
      </c>
      <c r="F42" s="16">
        <f t="shared" ca="1" si="1"/>
        <v>6.7556670096641644</v>
      </c>
    </row>
    <row r="43" spans="5:6" x14ac:dyDescent="0.25">
      <c r="E43" s="16">
        <f t="shared" ca="1" si="0"/>
        <v>0.34386175733336599</v>
      </c>
      <c r="F43" s="16">
        <f t="shared" ca="1" si="1"/>
        <v>5.0313421974214645</v>
      </c>
    </row>
    <row r="44" spans="5:6" x14ac:dyDescent="0.25">
      <c r="E44" s="16">
        <f t="shared" ca="1" si="0"/>
        <v>0.58172888860322958</v>
      </c>
      <c r="F44" s="16">
        <f t="shared" ca="1" si="1"/>
        <v>7.1026478065608902</v>
      </c>
    </row>
    <row r="45" spans="5:6" x14ac:dyDescent="0.25">
      <c r="E45" s="16">
        <f t="shared" ca="1" si="0"/>
        <v>0.82296593025804976</v>
      </c>
      <c r="F45" s="16">
        <f t="shared" ca="1" si="1"/>
        <v>10.209031734472182</v>
      </c>
    </row>
    <row r="46" spans="5:6" x14ac:dyDescent="0.25">
      <c r="E46" s="16">
        <f t="shared" ca="1" si="0"/>
        <v>0.61565493721468112</v>
      </c>
      <c r="F46" s="16">
        <f t="shared" ca="1" si="1"/>
        <v>7.4420751006203592</v>
      </c>
    </row>
    <row r="47" spans="5:6" x14ac:dyDescent="0.25">
      <c r="E47" s="16">
        <f t="shared" ca="1" si="0"/>
        <v>0.3964958370768743</v>
      </c>
      <c r="F47" s="16">
        <f t="shared" ca="1" si="1"/>
        <v>5.4642108146580313</v>
      </c>
    </row>
    <row r="48" spans="5:6" x14ac:dyDescent="0.25">
      <c r="E48" s="16">
        <f t="shared" ca="1" si="0"/>
        <v>0.77094493931882924</v>
      </c>
      <c r="F48" s="16">
        <f t="shared" ca="1" si="1"/>
        <v>9.3415533324668463</v>
      </c>
    </row>
    <row r="49" spans="5:6" x14ac:dyDescent="0.25">
      <c r="E49" s="16">
        <f t="shared" ca="1" si="0"/>
        <v>0.70486926017049401</v>
      </c>
      <c r="F49" s="16">
        <f t="shared" ca="1" si="1"/>
        <v>8.4432937943609332</v>
      </c>
    </row>
    <row r="50" spans="5:6" x14ac:dyDescent="0.25">
      <c r="E50" s="16">
        <f t="shared" ca="1" si="0"/>
        <v>0.71802594628836369</v>
      </c>
      <c r="F50" s="16">
        <f t="shared" ca="1" si="1"/>
        <v>8.6088184357121076</v>
      </c>
    </row>
    <row r="51" spans="5:6" x14ac:dyDescent="0.25">
      <c r="E51" s="16">
        <f t="shared" ca="1" si="0"/>
        <v>0.66464130058979498</v>
      </c>
      <c r="F51" s="16">
        <f t="shared" ca="1" si="1"/>
        <v>7.9687372872932984</v>
      </c>
    </row>
    <row r="52" spans="5:6" x14ac:dyDescent="0.25">
      <c r="E52" s="16">
        <f t="shared" ca="1" si="0"/>
        <v>0.21566984783293297</v>
      </c>
      <c r="F52" s="16">
        <f t="shared" ca="1" si="1"/>
        <v>3.9603734410543932</v>
      </c>
    </row>
    <row r="53" spans="5:6" x14ac:dyDescent="0.25">
      <c r="E53" s="16">
        <f t="shared" ca="1" si="0"/>
        <v>0.1263146764285723</v>
      </c>
      <c r="F53" s="16">
        <f t="shared" ca="1" si="1"/>
        <v>3.1199832164644512</v>
      </c>
    </row>
    <row r="54" spans="5:6" x14ac:dyDescent="0.25">
      <c r="E54" s="16">
        <f t="shared" ca="1" si="0"/>
        <v>0.22649804108060123</v>
      </c>
      <c r="F54" s="16">
        <f t="shared" ca="1" si="1"/>
        <v>4.0543029473377379</v>
      </c>
    </row>
    <row r="55" spans="5:6" x14ac:dyDescent="0.25">
      <c r="E55" s="16">
        <f t="shared" ca="1" si="0"/>
        <v>0.26489834802522283</v>
      </c>
      <c r="F55" s="16">
        <f t="shared" ca="1" si="1"/>
        <v>4.3801110825376153</v>
      </c>
    </row>
    <row r="56" spans="5:6" x14ac:dyDescent="0.25">
      <c r="E56" s="16">
        <f t="shared" ca="1" si="0"/>
        <v>0.79661851571329134</v>
      </c>
      <c r="F56" s="16">
        <f t="shared" ca="1" si="1"/>
        <v>9.7468066517816556</v>
      </c>
    </row>
    <row r="57" spans="5:6" x14ac:dyDescent="0.25">
      <c r="E57" s="16">
        <f t="shared" ca="1" si="0"/>
        <v>0.35140238144924474</v>
      </c>
      <c r="F57" s="16">
        <f t="shared" ca="1" si="1"/>
        <v>5.0931423934862332</v>
      </c>
    </row>
    <row r="58" spans="5:6" x14ac:dyDescent="0.25">
      <c r="E58" s="16">
        <f t="shared" ca="1" si="0"/>
        <v>0.26739207438159873</v>
      </c>
      <c r="F58" s="16">
        <f t="shared" ca="1" si="1"/>
        <v>4.4009622258779446</v>
      </c>
    </row>
    <row r="59" spans="5:6" x14ac:dyDescent="0.25">
      <c r="E59" s="16">
        <f t="shared" ca="1" si="0"/>
        <v>0.33049986865485992</v>
      </c>
      <c r="F59" s="16">
        <f t="shared" ca="1" si="1"/>
        <v>4.9218472529057662</v>
      </c>
    </row>
    <row r="60" spans="5:6" x14ac:dyDescent="0.25">
      <c r="E60" s="16">
        <f t="shared" ca="1" si="0"/>
        <v>0.64085639133668226</v>
      </c>
      <c r="F60" s="16">
        <f t="shared" ca="1" si="1"/>
        <v>7.7069390402142028</v>
      </c>
    </row>
    <row r="61" spans="5:6" x14ac:dyDescent="0.25">
      <c r="E61" s="16">
        <f t="shared" ca="1" si="0"/>
        <v>0.70269257141634689</v>
      </c>
      <c r="F61" s="16">
        <f t="shared" ca="1" si="1"/>
        <v>8.4164435558669446</v>
      </c>
    </row>
    <row r="62" spans="5:6" x14ac:dyDescent="0.25">
      <c r="E62" s="16">
        <f t="shared" ca="1" si="0"/>
        <v>0.63406914039937956</v>
      </c>
      <c r="F62" s="16">
        <f t="shared" ca="1" si="1"/>
        <v>7.6344189198504582</v>
      </c>
    </row>
    <row r="63" spans="5:6" x14ac:dyDescent="0.25">
      <c r="E63" s="16">
        <f t="shared" ca="1" si="0"/>
        <v>0.84818438024561449</v>
      </c>
      <c r="F63" s="16">
        <f t="shared" ca="1" si="1"/>
        <v>10.709211667744833</v>
      </c>
    </row>
    <row r="64" spans="5:6" x14ac:dyDescent="0.25">
      <c r="E64" s="16">
        <f t="shared" ca="1" si="0"/>
        <v>0.89947700144665321</v>
      </c>
      <c r="F64" s="16">
        <f t="shared" ca="1" si="1"/>
        <v>12.001090925000481</v>
      </c>
    </row>
    <row r="65" spans="5:6" x14ac:dyDescent="0.25">
      <c r="E65" s="16">
        <f t="shared" ca="1" si="0"/>
        <v>0.17648923524323445</v>
      </c>
      <c r="F65" s="16">
        <f t="shared" ca="1" si="1"/>
        <v>3.6093540410304805</v>
      </c>
    </row>
    <row r="66" spans="5:6" x14ac:dyDescent="0.25">
      <c r="E66" s="16">
        <f t="shared" ca="1" si="0"/>
        <v>0.24615462063331262</v>
      </c>
      <c r="F66" s="16">
        <f t="shared" ca="1" si="1"/>
        <v>4.2223084124360275</v>
      </c>
    </row>
    <row r="67" spans="5:6" x14ac:dyDescent="0.25">
      <c r="E67" s="16">
        <f t="shared" ca="1" si="0"/>
        <v>1.292096473468729E-3</v>
      </c>
      <c r="F67" s="16">
        <f t="shared" ca="1" si="1"/>
        <v>0.64742399262932571</v>
      </c>
    </row>
    <row r="68" spans="5:6" x14ac:dyDescent="0.25">
      <c r="E68" s="16">
        <f t="shared" ref="E68:E131" ca="1" si="2">RAND()</f>
        <v>0.73251940184921271</v>
      </c>
      <c r="F68" s="16">
        <f t="shared" ref="F68:F131" ca="1" si="3">_xlfn.CHISQ.INV(E68,$C$3)</f>
        <v>8.798072996486658</v>
      </c>
    </row>
    <row r="69" spans="5:6" x14ac:dyDescent="0.25">
      <c r="E69" s="16">
        <f t="shared" ca="1" si="2"/>
        <v>0.21820451241433125</v>
      </c>
      <c r="F69" s="16">
        <f t="shared" ca="1" si="3"/>
        <v>3.9824596656189786</v>
      </c>
    </row>
    <row r="70" spans="5:6" x14ac:dyDescent="0.25">
      <c r="E70" s="16">
        <f t="shared" ca="1" si="2"/>
        <v>0.4568376073719882</v>
      </c>
      <c r="F70" s="16">
        <f t="shared" ca="1" si="3"/>
        <v>5.9708052964523839</v>
      </c>
    </row>
    <row r="71" spans="5:6" x14ac:dyDescent="0.25">
      <c r="E71" s="16">
        <f t="shared" ca="1" si="2"/>
        <v>0.75981712718052608</v>
      </c>
      <c r="F71" s="16">
        <f t="shared" ca="1" si="3"/>
        <v>9.177202013457066</v>
      </c>
    </row>
    <row r="72" spans="5:6" x14ac:dyDescent="0.25">
      <c r="E72" s="16">
        <f t="shared" ca="1" si="2"/>
        <v>0.10392445021644303</v>
      </c>
      <c r="F72" s="16">
        <f t="shared" ca="1" si="3"/>
        <v>2.8777583622451637</v>
      </c>
    </row>
    <row r="73" spans="5:6" x14ac:dyDescent="0.25">
      <c r="E73" s="16">
        <f t="shared" ca="1" si="2"/>
        <v>0.5386237257385591</v>
      </c>
      <c r="F73" s="16">
        <f t="shared" ca="1" si="3"/>
        <v>6.6944063672779057</v>
      </c>
    </row>
    <row r="74" spans="5:6" x14ac:dyDescent="0.25">
      <c r="E74" s="16">
        <f t="shared" ca="1" si="2"/>
        <v>7.3853979563072381E-2</v>
      </c>
      <c r="F74" s="16">
        <f t="shared" ca="1" si="3"/>
        <v>2.5125903278097583</v>
      </c>
    </row>
    <row r="75" spans="5:6" x14ac:dyDescent="0.25">
      <c r="E75" s="16">
        <f t="shared" ca="1" si="2"/>
        <v>0.43116770136215887</v>
      </c>
      <c r="F75" s="16">
        <f t="shared" ca="1" si="3"/>
        <v>5.753301209311501</v>
      </c>
    </row>
    <row r="76" spans="5:6" x14ac:dyDescent="0.25">
      <c r="E76" s="16">
        <f t="shared" ca="1" si="2"/>
        <v>0.91565349856147527</v>
      </c>
      <c r="F76" s="16">
        <f t="shared" ca="1" si="3"/>
        <v>12.532694238138475</v>
      </c>
    </row>
    <row r="77" spans="5:6" x14ac:dyDescent="0.25">
      <c r="E77" s="16">
        <f t="shared" ca="1" si="2"/>
        <v>0.14361510081686091</v>
      </c>
      <c r="F77" s="16">
        <f t="shared" ca="1" si="3"/>
        <v>3.2955256603477032</v>
      </c>
    </row>
    <row r="78" spans="5:6" x14ac:dyDescent="0.25">
      <c r="E78" s="16">
        <f t="shared" ca="1" si="2"/>
        <v>0.52079496280439042</v>
      </c>
      <c r="F78" s="16">
        <f t="shared" ca="1" si="3"/>
        <v>6.5317299253032894</v>
      </c>
    </row>
    <row r="79" spans="5:6" x14ac:dyDescent="0.25">
      <c r="E79" s="16">
        <f t="shared" ca="1" si="2"/>
        <v>0.58999700794842147</v>
      </c>
      <c r="F79" s="16">
        <f t="shared" ca="1" si="3"/>
        <v>7.1837410866630753</v>
      </c>
    </row>
    <row r="80" spans="5:6" x14ac:dyDescent="0.25">
      <c r="E80" s="16">
        <f t="shared" ca="1" si="2"/>
        <v>0.15634091982308684</v>
      </c>
      <c r="F80" s="16">
        <f t="shared" ca="1" si="3"/>
        <v>3.4196718559017847</v>
      </c>
    </row>
    <row r="81" spans="5:6" x14ac:dyDescent="0.25">
      <c r="E81" s="16">
        <f t="shared" ca="1" si="2"/>
        <v>0.74342409026429368</v>
      </c>
      <c r="F81" s="16">
        <f t="shared" ca="1" si="3"/>
        <v>8.9457304504470461</v>
      </c>
    </row>
    <row r="82" spans="5:6" x14ac:dyDescent="0.25">
      <c r="E82" s="16">
        <f t="shared" ca="1" si="2"/>
        <v>0.46178893767744578</v>
      </c>
      <c r="F82" s="16">
        <f t="shared" ca="1" si="3"/>
        <v>6.0131814614119392</v>
      </c>
    </row>
    <row r="83" spans="5:6" x14ac:dyDescent="0.25">
      <c r="E83" s="16">
        <f t="shared" ca="1" si="2"/>
        <v>0.35203992134986717</v>
      </c>
      <c r="F83" s="16">
        <f t="shared" ca="1" si="3"/>
        <v>5.0983687183796649</v>
      </c>
    </row>
    <row r="84" spans="5:6" x14ac:dyDescent="0.25">
      <c r="E84" s="16">
        <f t="shared" ca="1" si="2"/>
        <v>0.79678836751940607</v>
      </c>
      <c r="F84" s="16">
        <f t="shared" ca="1" si="3"/>
        <v>9.7496233258809966</v>
      </c>
    </row>
    <row r="85" spans="5:6" x14ac:dyDescent="0.25">
      <c r="E85" s="16">
        <f t="shared" ca="1" si="2"/>
        <v>0.82797340803962782</v>
      </c>
      <c r="F85" s="16">
        <f t="shared" ca="1" si="3"/>
        <v>10.303313952982398</v>
      </c>
    </row>
    <row r="86" spans="5:6" x14ac:dyDescent="0.25">
      <c r="E86" s="16">
        <f t="shared" ca="1" si="2"/>
        <v>0.14410398465830665</v>
      </c>
      <c r="F86" s="16">
        <f t="shared" ca="1" si="3"/>
        <v>3.3003664695149628</v>
      </c>
    </row>
    <row r="87" spans="5:6" x14ac:dyDescent="0.25">
      <c r="E87" s="16">
        <f t="shared" ca="1" si="2"/>
        <v>0.581241597727154</v>
      </c>
      <c r="F87" s="16">
        <f t="shared" ca="1" si="3"/>
        <v>7.0978989769948653</v>
      </c>
    </row>
    <row r="88" spans="5:6" x14ac:dyDescent="0.25">
      <c r="E88" s="16">
        <f t="shared" ca="1" si="2"/>
        <v>0.1111151311784927</v>
      </c>
      <c r="F88" s="16">
        <f t="shared" ca="1" si="3"/>
        <v>2.9577293721974303</v>
      </c>
    </row>
    <row r="89" spans="5:6" x14ac:dyDescent="0.25">
      <c r="E89" s="16">
        <f t="shared" ca="1" si="2"/>
        <v>0.76410435419938927</v>
      </c>
      <c r="F89" s="16">
        <f t="shared" ca="1" si="3"/>
        <v>9.2397889582800747</v>
      </c>
    </row>
    <row r="90" spans="5:6" x14ac:dyDescent="0.25">
      <c r="E90" s="16">
        <f t="shared" ca="1" si="2"/>
        <v>0.70036202732665853</v>
      </c>
      <c r="F90" s="16">
        <f t="shared" ca="1" si="3"/>
        <v>8.3878567218133977</v>
      </c>
    </row>
    <row r="91" spans="5:6" x14ac:dyDescent="0.25">
      <c r="E91" s="16">
        <f t="shared" ca="1" si="2"/>
        <v>0.64663080776111359</v>
      </c>
      <c r="F91" s="16">
        <f t="shared" ca="1" si="3"/>
        <v>7.7693722302291501</v>
      </c>
    </row>
    <row r="92" spans="5:6" x14ac:dyDescent="0.25">
      <c r="E92" s="16">
        <f t="shared" ca="1" si="2"/>
        <v>0.50050094218000485</v>
      </c>
      <c r="F92" s="16">
        <f t="shared" ca="1" si="3"/>
        <v>6.3502455306372552</v>
      </c>
    </row>
    <row r="93" spans="5:6" x14ac:dyDescent="0.25">
      <c r="E93" s="16">
        <f t="shared" ca="1" si="2"/>
        <v>0.89082682460475904</v>
      </c>
      <c r="F93" s="16">
        <f t="shared" ca="1" si="3"/>
        <v>11.747530131252343</v>
      </c>
    </row>
    <row r="94" spans="5:6" x14ac:dyDescent="0.25">
      <c r="E94" s="16">
        <f t="shared" ca="1" si="2"/>
        <v>0.13130580916356571</v>
      </c>
      <c r="F94" s="16">
        <f t="shared" ca="1" si="3"/>
        <v>3.1715260287073912</v>
      </c>
    </row>
    <row r="95" spans="5:6" x14ac:dyDescent="0.25">
      <c r="E95" s="16">
        <f t="shared" ca="1" si="2"/>
        <v>0.52491825421802296</v>
      </c>
      <c r="F95" s="16">
        <f t="shared" ca="1" si="3"/>
        <v>6.5690685256621757</v>
      </c>
    </row>
    <row r="96" spans="5:6" x14ac:dyDescent="0.25">
      <c r="E96" s="16">
        <f t="shared" ca="1" si="2"/>
        <v>0.27081725357467445</v>
      </c>
      <c r="F96" s="16">
        <f t="shared" ca="1" si="3"/>
        <v>4.4295537430033383</v>
      </c>
    </row>
    <row r="97" spans="5:6" x14ac:dyDescent="0.25">
      <c r="E97" s="16">
        <f t="shared" ca="1" si="2"/>
        <v>0.75191048517390979</v>
      </c>
      <c r="F97" s="16">
        <f t="shared" ca="1" si="3"/>
        <v>9.0640594466091162</v>
      </c>
    </row>
    <row r="98" spans="5:6" x14ac:dyDescent="0.25">
      <c r="E98" s="16">
        <f t="shared" ca="1" si="2"/>
        <v>0.49183571465716036</v>
      </c>
      <c r="F98" s="16">
        <f t="shared" ca="1" si="3"/>
        <v>6.2738295384426914</v>
      </c>
    </row>
    <row r="99" spans="5:6" x14ac:dyDescent="0.25">
      <c r="E99" s="16">
        <f t="shared" ca="1" si="2"/>
        <v>0.32665257836411254</v>
      </c>
      <c r="F99" s="16">
        <f t="shared" ca="1" si="3"/>
        <v>4.8903085957610823</v>
      </c>
    </row>
    <row r="100" spans="5:6" x14ac:dyDescent="0.25">
      <c r="E100" s="16">
        <f t="shared" ca="1" si="2"/>
        <v>0.70703033414690686</v>
      </c>
      <c r="F100" s="16">
        <f t="shared" ca="1" si="3"/>
        <v>8.4700976407200734</v>
      </c>
    </row>
    <row r="101" spans="5:6" x14ac:dyDescent="0.25">
      <c r="E101" s="16">
        <f t="shared" ca="1" si="2"/>
        <v>0.96043979749311281</v>
      </c>
      <c r="F101" s="16">
        <f t="shared" ca="1" si="3"/>
        <v>14.734298812779034</v>
      </c>
    </row>
    <row r="102" spans="5:6" x14ac:dyDescent="0.25">
      <c r="E102" s="16">
        <f t="shared" ca="1" si="2"/>
        <v>0.35091101492552623</v>
      </c>
      <c r="F102" s="16">
        <f t="shared" ca="1" si="3"/>
        <v>5.089114516980306</v>
      </c>
    </row>
    <row r="103" spans="5:6" x14ac:dyDescent="0.25">
      <c r="E103" s="16">
        <f t="shared" ca="1" si="2"/>
        <v>0.32904509980846497</v>
      </c>
      <c r="F103" s="16">
        <f t="shared" ca="1" si="3"/>
        <v>4.9099227020679868</v>
      </c>
    </row>
    <row r="104" spans="5:6" x14ac:dyDescent="0.25">
      <c r="E104" s="16">
        <f t="shared" ca="1" si="2"/>
        <v>0.4185949981227105</v>
      </c>
      <c r="F104" s="16">
        <f t="shared" ca="1" si="3"/>
        <v>5.6479369776725568</v>
      </c>
    </row>
    <row r="105" spans="5:6" x14ac:dyDescent="0.25">
      <c r="E105" s="16">
        <f t="shared" ca="1" si="2"/>
        <v>0.52663067362639304</v>
      </c>
      <c r="F105" s="16">
        <f t="shared" ca="1" si="3"/>
        <v>6.584624288997257</v>
      </c>
    </row>
    <row r="106" spans="5:6" x14ac:dyDescent="0.25">
      <c r="E106" s="16">
        <f t="shared" ca="1" si="2"/>
        <v>0.12056827143258286</v>
      </c>
      <c r="F106" s="16">
        <f t="shared" ca="1" si="3"/>
        <v>3.0596296209593863</v>
      </c>
    </row>
    <row r="107" spans="5:6" x14ac:dyDescent="0.25">
      <c r="E107" s="16">
        <f t="shared" ca="1" si="2"/>
        <v>6.8330567044525559E-2</v>
      </c>
      <c r="F107" s="16">
        <f t="shared" ca="1" si="3"/>
        <v>2.4383219703601404</v>
      </c>
    </row>
    <row r="108" spans="5:6" x14ac:dyDescent="0.25">
      <c r="E108" s="16">
        <f t="shared" ca="1" si="2"/>
        <v>0.48481445134815171</v>
      </c>
      <c r="F108" s="16">
        <f t="shared" ca="1" si="3"/>
        <v>6.2123443073956706</v>
      </c>
    </row>
    <row r="109" spans="5:6" x14ac:dyDescent="0.25">
      <c r="E109" s="16">
        <f t="shared" ca="1" si="2"/>
        <v>0.9456435439445775</v>
      </c>
      <c r="F109" s="16">
        <f t="shared" ca="1" si="3"/>
        <v>13.826405538115699</v>
      </c>
    </row>
    <row r="110" spans="5:6" x14ac:dyDescent="0.25">
      <c r="E110" s="16">
        <f t="shared" ca="1" si="2"/>
        <v>0.35113891859467061</v>
      </c>
      <c r="F110" s="16">
        <f t="shared" ca="1" si="3"/>
        <v>5.0909826926158246</v>
      </c>
    </row>
    <row r="111" spans="5:6" x14ac:dyDescent="0.25">
      <c r="E111" s="16">
        <f t="shared" ca="1" si="2"/>
        <v>0.64367837555587304</v>
      </c>
      <c r="F111" s="16">
        <f t="shared" ca="1" si="3"/>
        <v>7.7373642839759009</v>
      </c>
    </row>
    <row r="112" spans="5:6" x14ac:dyDescent="0.25">
      <c r="E112" s="16">
        <f t="shared" ca="1" si="2"/>
        <v>0.75746987816418854</v>
      </c>
      <c r="F112" s="16">
        <f t="shared" ca="1" si="3"/>
        <v>9.1433101689870586</v>
      </c>
    </row>
    <row r="113" spans="5:6" x14ac:dyDescent="0.25">
      <c r="E113" s="16">
        <f t="shared" ca="1" si="2"/>
        <v>0.98246859051026303</v>
      </c>
      <c r="F113" s="16">
        <f t="shared" ca="1" si="3"/>
        <v>16.97910592697065</v>
      </c>
    </row>
    <row r="114" spans="5:6" x14ac:dyDescent="0.25">
      <c r="E114" s="16">
        <f t="shared" ca="1" si="2"/>
        <v>0.79782015196426925</v>
      </c>
      <c r="F114" s="16">
        <f t="shared" ca="1" si="3"/>
        <v>9.7667752100224643</v>
      </c>
    </row>
    <row r="115" spans="5:6" x14ac:dyDescent="0.25">
      <c r="E115" s="16">
        <f t="shared" ca="1" si="2"/>
        <v>0.26595794083177959</v>
      </c>
      <c r="F115" s="16">
        <f t="shared" ca="1" si="3"/>
        <v>4.3889744950031551</v>
      </c>
    </row>
    <row r="116" spans="5:6" x14ac:dyDescent="0.25">
      <c r="E116" s="16">
        <f t="shared" ca="1" si="2"/>
        <v>0.11136339198973488</v>
      </c>
      <c r="F116" s="16">
        <f t="shared" ca="1" si="3"/>
        <v>2.9604505203480809</v>
      </c>
    </row>
    <row r="117" spans="5:6" x14ac:dyDescent="0.25">
      <c r="E117" s="16">
        <f t="shared" ca="1" si="2"/>
        <v>0.44545689181883197</v>
      </c>
      <c r="F117" s="16">
        <f t="shared" ca="1" si="3"/>
        <v>5.8739441827186774</v>
      </c>
    </row>
    <row r="118" spans="5:6" x14ac:dyDescent="0.25">
      <c r="E118" s="16">
        <f t="shared" ca="1" si="2"/>
        <v>0.14346544433801423</v>
      </c>
      <c r="F118" s="16">
        <f t="shared" ca="1" si="3"/>
        <v>3.2940425871272674</v>
      </c>
    </row>
    <row r="119" spans="5:6" x14ac:dyDescent="0.25">
      <c r="E119" s="16">
        <f t="shared" ca="1" si="2"/>
        <v>0.40744474358461846</v>
      </c>
      <c r="F119" s="16">
        <f t="shared" ca="1" si="3"/>
        <v>5.5550260151888038</v>
      </c>
    </row>
    <row r="120" spans="5:6" x14ac:dyDescent="0.25">
      <c r="E120" s="16">
        <f t="shared" ca="1" si="2"/>
        <v>0.81229453049465539</v>
      </c>
      <c r="F120" s="16">
        <f t="shared" ca="1" si="3"/>
        <v>10.015346367559065</v>
      </c>
    </row>
    <row r="121" spans="5:6" x14ac:dyDescent="0.25">
      <c r="E121" s="16">
        <f t="shared" ca="1" si="2"/>
        <v>0.12151622062400236</v>
      </c>
      <c r="F121" s="16">
        <f t="shared" ca="1" si="3"/>
        <v>3.0696641055882194</v>
      </c>
    </row>
    <row r="122" spans="5:6" x14ac:dyDescent="0.25">
      <c r="E122" s="16">
        <f t="shared" ca="1" si="2"/>
        <v>0.8179293105365123</v>
      </c>
      <c r="F122" s="16">
        <f t="shared" ca="1" si="3"/>
        <v>10.116434660281394</v>
      </c>
    </row>
    <row r="123" spans="5:6" x14ac:dyDescent="0.25">
      <c r="E123" s="16">
        <f t="shared" ca="1" si="2"/>
        <v>0.23341189270536777</v>
      </c>
      <c r="F123" s="16">
        <f t="shared" ca="1" si="3"/>
        <v>4.1137354595378968</v>
      </c>
    </row>
    <row r="124" spans="5:6" x14ac:dyDescent="0.25">
      <c r="E124" s="16">
        <f t="shared" ca="1" si="2"/>
        <v>0.44783346886042152</v>
      </c>
      <c r="F124" s="16">
        <f t="shared" ca="1" si="3"/>
        <v>5.8941114564837287</v>
      </c>
    </row>
    <row r="125" spans="5:6" x14ac:dyDescent="0.25">
      <c r="E125" s="16">
        <f t="shared" ca="1" si="2"/>
        <v>0.34227078683130019</v>
      </c>
      <c r="F125" s="16">
        <f t="shared" ca="1" si="3"/>
        <v>5.0183054828777598</v>
      </c>
    </row>
    <row r="126" spans="5:6" x14ac:dyDescent="0.25">
      <c r="E126" s="16">
        <f t="shared" ca="1" si="2"/>
        <v>0.65581098865705401</v>
      </c>
      <c r="F126" s="16">
        <f t="shared" ca="1" si="3"/>
        <v>7.8700856368942871</v>
      </c>
    </row>
    <row r="127" spans="5:6" x14ac:dyDescent="0.25">
      <c r="E127" s="16">
        <f t="shared" ca="1" si="2"/>
        <v>9.4076592005676529E-2</v>
      </c>
      <c r="F127" s="16">
        <f t="shared" ca="1" si="3"/>
        <v>2.7642239287575108</v>
      </c>
    </row>
    <row r="128" spans="5:6" x14ac:dyDescent="0.25">
      <c r="E128" s="16">
        <f t="shared" ca="1" si="2"/>
        <v>0.61394245542365145</v>
      </c>
      <c r="F128" s="16">
        <f t="shared" ca="1" si="3"/>
        <v>7.424496969479546</v>
      </c>
    </row>
    <row r="129" spans="5:6" x14ac:dyDescent="0.25">
      <c r="E129" s="16">
        <f t="shared" ca="1" si="2"/>
        <v>0.35398265777687166</v>
      </c>
      <c r="F129" s="16">
        <f t="shared" ca="1" si="3"/>
        <v>5.1142962620162233</v>
      </c>
    </row>
    <row r="130" spans="5:6" x14ac:dyDescent="0.25">
      <c r="E130" s="16">
        <f t="shared" ca="1" si="2"/>
        <v>0.89840706784290236</v>
      </c>
      <c r="F130" s="16">
        <f t="shared" ca="1" si="3"/>
        <v>11.968698905367377</v>
      </c>
    </row>
    <row r="131" spans="5:6" x14ac:dyDescent="0.25">
      <c r="E131" s="16">
        <f t="shared" ca="1" si="2"/>
        <v>0.49273128521917098</v>
      </c>
      <c r="F131" s="16">
        <f t="shared" ca="1" si="3"/>
        <v>6.2816994119533982</v>
      </c>
    </row>
    <row r="132" spans="5:6" x14ac:dyDescent="0.25">
      <c r="E132" s="16">
        <f t="shared" ref="E132:E195" ca="1" si="4">RAND()</f>
        <v>0.52297980867666427</v>
      </c>
      <c r="F132" s="16">
        <f t="shared" ref="F132:F195" ca="1" si="5">_xlfn.CHISQ.INV(E132,$C$3)</f>
        <v>6.55149431295066</v>
      </c>
    </row>
    <row r="133" spans="5:6" x14ac:dyDescent="0.25">
      <c r="E133" s="16">
        <f t="shared" ca="1" si="4"/>
        <v>0.44121679858077156</v>
      </c>
      <c r="F133" s="16">
        <f t="shared" ca="1" si="5"/>
        <v>5.8380379810411922</v>
      </c>
    </row>
    <row r="134" spans="5:6" x14ac:dyDescent="0.25">
      <c r="E134" s="16">
        <f t="shared" ca="1" si="4"/>
        <v>0.18086916261246078</v>
      </c>
      <c r="F134" s="16">
        <f t="shared" ca="1" si="5"/>
        <v>3.6496416704875059</v>
      </c>
    </row>
    <row r="135" spans="5:6" x14ac:dyDescent="0.25">
      <c r="E135" s="16">
        <f t="shared" ca="1" si="4"/>
        <v>0.72964522126991616</v>
      </c>
      <c r="F135" s="16">
        <f t="shared" ca="1" si="5"/>
        <v>8.7599297186926925</v>
      </c>
    </row>
    <row r="136" spans="5:6" x14ac:dyDescent="0.25">
      <c r="E136" s="16">
        <f t="shared" ca="1" si="4"/>
        <v>0.10584279860151213</v>
      </c>
      <c r="F136" s="16">
        <f t="shared" ca="1" si="5"/>
        <v>2.8993185650214861</v>
      </c>
    </row>
    <row r="137" spans="5:6" x14ac:dyDescent="0.25">
      <c r="E137" s="16">
        <f t="shared" ca="1" si="4"/>
        <v>0.5529124449875904</v>
      </c>
      <c r="F137" s="16">
        <f t="shared" ca="1" si="5"/>
        <v>6.8272318708133595</v>
      </c>
    </row>
    <row r="138" spans="5:6" x14ac:dyDescent="0.25">
      <c r="E138" s="16">
        <f t="shared" ca="1" si="4"/>
        <v>0.99103132011455419</v>
      </c>
      <c r="F138" s="16">
        <f t="shared" ca="1" si="5"/>
        <v>18.76136584418861</v>
      </c>
    </row>
    <row r="139" spans="5:6" x14ac:dyDescent="0.25">
      <c r="E139" s="16">
        <f t="shared" ca="1" si="4"/>
        <v>0.19713850957707835</v>
      </c>
      <c r="F139" s="16">
        <f t="shared" ca="1" si="5"/>
        <v>3.7968052736431366</v>
      </c>
    </row>
    <row r="140" spans="5:6" x14ac:dyDescent="0.25">
      <c r="E140" s="16">
        <f t="shared" ca="1" si="4"/>
        <v>0.67686915208002307</v>
      </c>
      <c r="F140" s="16">
        <f t="shared" ca="1" si="5"/>
        <v>8.1084189401477467</v>
      </c>
    </row>
    <row r="141" spans="5:6" x14ac:dyDescent="0.25">
      <c r="E141" s="16">
        <f t="shared" ca="1" si="4"/>
        <v>0.57965510775589191</v>
      </c>
      <c r="F141" s="16">
        <f t="shared" ca="1" si="5"/>
        <v>7.0824610664799019</v>
      </c>
    </row>
    <row r="142" spans="5:6" x14ac:dyDescent="0.25">
      <c r="E142" s="16">
        <f t="shared" ca="1" si="4"/>
        <v>0.52318015980057808</v>
      </c>
      <c r="F142" s="16">
        <f t="shared" ca="1" si="5"/>
        <v>6.5533090246631813</v>
      </c>
    </row>
    <row r="143" spans="5:6" x14ac:dyDescent="0.25">
      <c r="E143" s="16">
        <f t="shared" ca="1" si="4"/>
        <v>0.90815171840310815</v>
      </c>
      <c r="F143" s="16">
        <f t="shared" ca="1" si="5"/>
        <v>12.275728114626714</v>
      </c>
    </row>
    <row r="144" spans="5:6" x14ac:dyDescent="0.25">
      <c r="E144" s="16">
        <f t="shared" ca="1" si="4"/>
        <v>4.8910702846914123E-2</v>
      </c>
      <c r="F144" s="16">
        <f t="shared" ca="1" si="5"/>
        <v>2.1497444710970868</v>
      </c>
    </row>
    <row r="145" spans="5:6" x14ac:dyDescent="0.25">
      <c r="E145" s="16">
        <f t="shared" ca="1" si="4"/>
        <v>0.30976730488187376</v>
      </c>
      <c r="F145" s="16">
        <f t="shared" ca="1" si="5"/>
        <v>4.7517126596919059</v>
      </c>
    </row>
    <row r="146" spans="5:6" x14ac:dyDescent="0.25">
      <c r="E146" s="16">
        <f t="shared" ca="1" si="4"/>
        <v>0.58315108054965592</v>
      </c>
      <c r="F146" s="16">
        <f t="shared" ca="1" si="5"/>
        <v>7.1165267303159414</v>
      </c>
    </row>
    <row r="147" spans="5:6" x14ac:dyDescent="0.25">
      <c r="E147" s="16">
        <f t="shared" ca="1" si="4"/>
        <v>0.59186745677261876</v>
      </c>
      <c r="F147" s="16">
        <f t="shared" ca="1" si="5"/>
        <v>7.2022248757953351</v>
      </c>
    </row>
    <row r="148" spans="5:6" x14ac:dyDescent="0.25">
      <c r="E148" s="16">
        <f t="shared" ca="1" si="4"/>
        <v>0.51708244152734784</v>
      </c>
      <c r="F148" s="16">
        <f t="shared" ca="1" si="5"/>
        <v>6.4982504383657851</v>
      </c>
    </row>
    <row r="149" spans="5:6" x14ac:dyDescent="0.25">
      <c r="E149" s="16">
        <f t="shared" ca="1" si="4"/>
        <v>2.0145941249217758E-2</v>
      </c>
      <c r="F149" s="16">
        <f t="shared" ca="1" si="5"/>
        <v>1.5682042402270961</v>
      </c>
    </row>
    <row r="150" spans="5:6" x14ac:dyDescent="0.25">
      <c r="E150" s="16">
        <f t="shared" ca="1" si="4"/>
        <v>0.16890245917759084</v>
      </c>
      <c r="F150" s="16">
        <f t="shared" ca="1" si="5"/>
        <v>3.5388127928717417</v>
      </c>
    </row>
    <row r="151" spans="5:6" x14ac:dyDescent="0.25">
      <c r="E151" s="16">
        <f t="shared" ca="1" si="4"/>
        <v>0.12342172473827506</v>
      </c>
      <c r="F151" s="16">
        <f t="shared" ca="1" si="5"/>
        <v>3.0897397438813239</v>
      </c>
    </row>
    <row r="152" spans="5:6" x14ac:dyDescent="0.25">
      <c r="E152" s="16">
        <f t="shared" ca="1" si="4"/>
        <v>0.52692059358240306</v>
      </c>
      <c r="F152" s="16">
        <f t="shared" ca="1" si="5"/>
        <v>6.5872608250717652</v>
      </c>
    </row>
    <row r="153" spans="5:6" x14ac:dyDescent="0.25">
      <c r="E153" s="16">
        <f t="shared" ca="1" si="4"/>
        <v>0.16280960317004844</v>
      </c>
      <c r="F153" s="16">
        <f t="shared" ca="1" si="5"/>
        <v>3.4814116950211589</v>
      </c>
    </row>
    <row r="154" spans="5:6" x14ac:dyDescent="0.25">
      <c r="E154" s="16">
        <f t="shared" ca="1" si="4"/>
        <v>0.22839127077347821</v>
      </c>
      <c r="F154" s="16">
        <f t="shared" ca="1" si="5"/>
        <v>4.0706170954440948</v>
      </c>
    </row>
    <row r="155" spans="5:6" x14ac:dyDescent="0.25">
      <c r="E155" s="16">
        <f t="shared" ca="1" si="4"/>
        <v>0.98024281408375591</v>
      </c>
      <c r="F155" s="16">
        <f t="shared" ca="1" si="5"/>
        <v>16.655592122375467</v>
      </c>
    </row>
    <row r="156" spans="5:6" x14ac:dyDescent="0.25">
      <c r="E156" s="16">
        <f t="shared" ca="1" si="4"/>
        <v>0.59147694012932539</v>
      </c>
      <c r="F156" s="16">
        <f t="shared" ca="1" si="5"/>
        <v>7.1983614809606786</v>
      </c>
    </row>
    <row r="157" spans="5:6" x14ac:dyDescent="0.25">
      <c r="E157" s="16">
        <f t="shared" ca="1" si="4"/>
        <v>0.22902264354834811</v>
      </c>
      <c r="F157" s="16">
        <f t="shared" ca="1" si="5"/>
        <v>4.0760509161130063</v>
      </c>
    </row>
    <row r="158" spans="5:6" x14ac:dyDescent="0.25">
      <c r="E158" s="16">
        <f t="shared" ca="1" si="4"/>
        <v>0.60486178225280152</v>
      </c>
      <c r="F158" s="16">
        <f t="shared" ca="1" si="5"/>
        <v>7.3321145280402256</v>
      </c>
    </row>
    <row r="159" spans="5:6" x14ac:dyDescent="0.25">
      <c r="E159" s="16">
        <f t="shared" ca="1" si="4"/>
        <v>0.70595523544360961</v>
      </c>
      <c r="F159" s="16">
        <f t="shared" ca="1" si="5"/>
        <v>8.4567448148240203</v>
      </c>
    </row>
    <row r="160" spans="5:6" x14ac:dyDescent="0.25">
      <c r="E160" s="16">
        <f t="shared" ca="1" si="4"/>
        <v>9.4080387931582243E-2</v>
      </c>
      <c r="F160" s="16">
        <f t="shared" ca="1" si="5"/>
        <v>2.7642686800449665</v>
      </c>
    </row>
    <row r="161" spans="5:6" x14ac:dyDescent="0.25">
      <c r="E161" s="16">
        <f t="shared" ca="1" si="4"/>
        <v>0.94212993362448361</v>
      </c>
      <c r="F161" s="16">
        <f t="shared" ca="1" si="5"/>
        <v>13.644888478139867</v>
      </c>
    </row>
    <row r="162" spans="5:6" x14ac:dyDescent="0.25">
      <c r="E162" s="16">
        <f t="shared" ca="1" si="4"/>
        <v>0.75294730123179743</v>
      </c>
      <c r="F162" s="16">
        <f t="shared" ca="1" si="5"/>
        <v>9.0787326904609156</v>
      </c>
    </row>
    <row r="163" spans="5:6" x14ac:dyDescent="0.25">
      <c r="E163" s="16">
        <f t="shared" ca="1" si="4"/>
        <v>0.81018716981210215</v>
      </c>
      <c r="F163" s="16">
        <f t="shared" ca="1" si="5"/>
        <v>9.9781893649783147</v>
      </c>
    </row>
    <row r="164" spans="5:6" x14ac:dyDescent="0.25">
      <c r="E164" s="16">
        <f t="shared" ca="1" si="4"/>
        <v>0.79169492999502045</v>
      </c>
      <c r="F164" s="16">
        <f t="shared" ca="1" si="5"/>
        <v>9.6659844024858401</v>
      </c>
    </row>
    <row r="165" spans="5:6" x14ac:dyDescent="0.25">
      <c r="E165" s="16">
        <f t="shared" ca="1" si="4"/>
        <v>0.43469183832005132</v>
      </c>
      <c r="F165" s="16">
        <f t="shared" ca="1" si="5"/>
        <v>5.7829618861447907</v>
      </c>
    </row>
    <row r="166" spans="5:6" x14ac:dyDescent="0.25">
      <c r="E166" s="16">
        <f t="shared" ca="1" si="4"/>
        <v>0.44143128761175399</v>
      </c>
      <c r="F166" s="16">
        <f t="shared" ca="1" si="5"/>
        <v>5.8398520806144827</v>
      </c>
    </row>
    <row r="167" spans="5:6" x14ac:dyDescent="0.25">
      <c r="E167" s="16">
        <f t="shared" ca="1" si="4"/>
        <v>0.3586120183569248</v>
      </c>
      <c r="F167" s="16">
        <f t="shared" ca="1" si="5"/>
        <v>5.1522622645801031</v>
      </c>
    </row>
    <row r="168" spans="5:6" x14ac:dyDescent="0.25">
      <c r="E168" s="16">
        <f t="shared" ca="1" si="4"/>
        <v>0.9356787710001474</v>
      </c>
      <c r="F168" s="16">
        <f t="shared" ca="1" si="5"/>
        <v>13.336530070619737</v>
      </c>
    </row>
    <row r="169" spans="5:6" x14ac:dyDescent="0.25">
      <c r="E169" s="16">
        <f t="shared" ca="1" si="4"/>
        <v>0.66042175999907282</v>
      </c>
      <c r="F169" s="16">
        <f t="shared" ca="1" si="5"/>
        <v>7.9213729909946</v>
      </c>
    </row>
    <row r="170" spans="5:6" x14ac:dyDescent="0.25">
      <c r="E170" s="16">
        <f t="shared" ca="1" si="4"/>
        <v>0.85080107912678327</v>
      </c>
      <c r="F170" s="16">
        <f t="shared" ca="1" si="5"/>
        <v>10.7650911333428</v>
      </c>
    </row>
    <row r="171" spans="5:6" x14ac:dyDescent="0.25">
      <c r="E171" s="16">
        <f t="shared" ca="1" si="4"/>
        <v>0.2384548642761829</v>
      </c>
      <c r="F171" s="16">
        <f t="shared" ca="1" si="5"/>
        <v>4.1568450736986167</v>
      </c>
    </row>
    <row r="172" spans="5:6" x14ac:dyDescent="0.25">
      <c r="E172" s="16">
        <f t="shared" ca="1" si="4"/>
        <v>0.93197847968993874</v>
      </c>
      <c r="F172" s="16">
        <f t="shared" ca="1" si="5"/>
        <v>13.172232781603601</v>
      </c>
    </row>
    <row r="173" spans="5:6" x14ac:dyDescent="0.25">
      <c r="E173" s="16">
        <f t="shared" ca="1" si="4"/>
        <v>2.63371134153495E-2</v>
      </c>
      <c r="F173" s="16">
        <f t="shared" ca="1" si="5"/>
        <v>1.7209224388232525</v>
      </c>
    </row>
    <row r="174" spans="5:6" x14ac:dyDescent="0.25">
      <c r="E174" s="16">
        <f t="shared" ca="1" si="4"/>
        <v>0.90401784318224931</v>
      </c>
      <c r="F174" s="16">
        <f t="shared" ca="1" si="5"/>
        <v>12.142082685966912</v>
      </c>
    </row>
    <row r="175" spans="5:6" x14ac:dyDescent="0.25">
      <c r="E175" s="16">
        <f t="shared" ca="1" si="4"/>
        <v>0.25443909748361337</v>
      </c>
      <c r="F175" s="16">
        <f t="shared" ca="1" si="5"/>
        <v>4.2923059684047775</v>
      </c>
    </row>
    <row r="176" spans="5:6" x14ac:dyDescent="0.25">
      <c r="E176" s="16">
        <f t="shared" ca="1" si="4"/>
        <v>0.89675654160363349</v>
      </c>
      <c r="F176" s="16">
        <f t="shared" ca="1" si="5"/>
        <v>11.919320839280156</v>
      </c>
    </row>
    <row r="177" spans="5:6" x14ac:dyDescent="0.25">
      <c r="E177" s="16">
        <f t="shared" ca="1" si="4"/>
        <v>0.13888496519210947</v>
      </c>
      <c r="F177" s="16">
        <f t="shared" ca="1" si="5"/>
        <v>3.2483693374316696</v>
      </c>
    </row>
    <row r="178" spans="5:6" x14ac:dyDescent="0.25">
      <c r="E178" s="16">
        <f t="shared" ca="1" si="4"/>
        <v>0.35156718753360627</v>
      </c>
      <c r="F178" s="16">
        <f t="shared" ca="1" si="5"/>
        <v>5.0944933905412029</v>
      </c>
    </row>
    <row r="179" spans="5:6" x14ac:dyDescent="0.25">
      <c r="E179" s="16">
        <f t="shared" ca="1" si="4"/>
        <v>0.71464030507017295</v>
      </c>
      <c r="F179" s="16">
        <f t="shared" ca="1" si="5"/>
        <v>8.5656780505802868</v>
      </c>
    </row>
    <row r="180" spans="5:6" x14ac:dyDescent="0.25">
      <c r="E180" s="16">
        <f t="shared" ca="1" si="4"/>
        <v>0.38202826485074348</v>
      </c>
      <c r="F180" s="16">
        <f t="shared" ca="1" si="5"/>
        <v>5.3447345552428756</v>
      </c>
    </row>
    <row r="181" spans="5:6" x14ac:dyDescent="0.25">
      <c r="E181" s="16">
        <f t="shared" ca="1" si="4"/>
        <v>0.80816580053389009</v>
      </c>
      <c r="F181" s="16">
        <f t="shared" ca="1" si="5"/>
        <v>9.9428693044259209</v>
      </c>
    </row>
    <row r="182" spans="5:6" x14ac:dyDescent="0.25">
      <c r="E182" s="16">
        <f t="shared" ca="1" si="4"/>
        <v>0.97728259115551552</v>
      </c>
      <c r="F182" s="16">
        <f t="shared" ca="1" si="5"/>
        <v>16.275228075183012</v>
      </c>
    </row>
    <row r="183" spans="5:6" x14ac:dyDescent="0.25">
      <c r="E183" s="16">
        <f t="shared" ca="1" si="4"/>
        <v>0.11143710750602076</v>
      </c>
      <c r="F183" s="16">
        <f t="shared" ca="1" si="5"/>
        <v>2.961258013525792</v>
      </c>
    </row>
    <row r="184" spans="5:6" x14ac:dyDescent="0.25">
      <c r="E184" s="16">
        <f t="shared" ca="1" si="4"/>
        <v>0.74411732833864908</v>
      </c>
      <c r="F184" s="16">
        <f t="shared" ca="1" si="5"/>
        <v>8.9552808656251432</v>
      </c>
    </row>
    <row r="185" spans="5:6" x14ac:dyDescent="0.25">
      <c r="E185" s="16">
        <f t="shared" ca="1" si="4"/>
        <v>1.3694213721146542E-2</v>
      </c>
      <c r="F185" s="16">
        <f t="shared" ca="1" si="5"/>
        <v>1.3756381306667611</v>
      </c>
    </row>
    <row r="186" spans="5:6" x14ac:dyDescent="0.25">
      <c r="E186" s="16">
        <f t="shared" ca="1" si="4"/>
        <v>0.16023316753244765</v>
      </c>
      <c r="F186" s="16">
        <f t="shared" ca="1" si="5"/>
        <v>3.4569233637197936</v>
      </c>
    </row>
    <row r="187" spans="5:6" x14ac:dyDescent="0.25">
      <c r="E187" s="16">
        <f t="shared" ca="1" si="4"/>
        <v>0.30877427946618763</v>
      </c>
      <c r="F187" s="16">
        <f t="shared" ca="1" si="5"/>
        <v>4.7435490116559036</v>
      </c>
    </row>
    <row r="188" spans="5:6" x14ac:dyDescent="0.25">
      <c r="E188" s="16">
        <f t="shared" ca="1" si="4"/>
        <v>0.87511382221004019</v>
      </c>
      <c r="F188" s="16">
        <f t="shared" ca="1" si="5"/>
        <v>11.329299926386661</v>
      </c>
    </row>
    <row r="189" spans="5:6" x14ac:dyDescent="0.25">
      <c r="E189" s="16">
        <f t="shared" ca="1" si="4"/>
        <v>0.18367892330693314</v>
      </c>
      <c r="F189" s="16">
        <f t="shared" ca="1" si="5"/>
        <v>3.675328542449583</v>
      </c>
    </row>
    <row r="190" spans="5:6" x14ac:dyDescent="0.25">
      <c r="E190" s="16">
        <f t="shared" ca="1" si="4"/>
        <v>0.32054924592035849</v>
      </c>
      <c r="F190" s="16">
        <f t="shared" ca="1" si="5"/>
        <v>4.8402515137412037</v>
      </c>
    </row>
    <row r="191" spans="5:6" x14ac:dyDescent="0.25">
      <c r="E191" s="16">
        <f t="shared" ca="1" si="4"/>
        <v>0.61252197290436361</v>
      </c>
      <c r="F191" s="16">
        <f t="shared" ca="1" si="5"/>
        <v>7.4099543207051264</v>
      </c>
    </row>
    <row r="192" spans="5:6" x14ac:dyDescent="0.25">
      <c r="E192" s="16">
        <f t="shared" ca="1" si="4"/>
        <v>7.359793962788419E-2</v>
      </c>
      <c r="F192" s="16">
        <f t="shared" ca="1" si="5"/>
        <v>2.5092085075312722</v>
      </c>
    </row>
    <row r="193" spans="5:6" x14ac:dyDescent="0.25">
      <c r="E193" s="16">
        <f t="shared" ca="1" si="4"/>
        <v>0.58718524796318849</v>
      </c>
      <c r="F193" s="16">
        <f t="shared" ca="1" si="5"/>
        <v>7.1560524965623786</v>
      </c>
    </row>
    <row r="194" spans="5:6" x14ac:dyDescent="0.25">
      <c r="E194" s="16">
        <f t="shared" ca="1" si="4"/>
        <v>0.16527093054185193</v>
      </c>
      <c r="F194" s="16">
        <f t="shared" ca="1" si="5"/>
        <v>3.504684379151402</v>
      </c>
    </row>
    <row r="195" spans="5:6" x14ac:dyDescent="0.25">
      <c r="E195" s="16">
        <f t="shared" ca="1" si="4"/>
        <v>0.18541181426931985</v>
      </c>
      <c r="F195" s="16">
        <f t="shared" ca="1" si="5"/>
        <v>3.691111377950655</v>
      </c>
    </row>
    <row r="196" spans="5:6" x14ac:dyDescent="0.25">
      <c r="E196" s="16">
        <f t="shared" ref="E196:E259" ca="1" si="6">RAND()</f>
        <v>0.84806563721609807</v>
      </c>
      <c r="F196" s="16">
        <f t="shared" ref="F196:F259" ca="1" si="7">_xlfn.CHISQ.INV(E196,$C$3)</f>
        <v>10.70669558051055</v>
      </c>
    </row>
    <row r="197" spans="5:6" x14ac:dyDescent="0.25">
      <c r="E197" s="16">
        <f t="shared" ca="1" si="6"/>
        <v>1.075617822241004E-2</v>
      </c>
      <c r="F197" s="16">
        <f t="shared" ca="1" si="7"/>
        <v>1.2692596056919268</v>
      </c>
    </row>
    <row r="198" spans="5:6" x14ac:dyDescent="0.25">
      <c r="E198" s="16">
        <f t="shared" ca="1" si="6"/>
        <v>0.62456995543143035</v>
      </c>
      <c r="F198" s="16">
        <f t="shared" ca="1" si="7"/>
        <v>7.5344189176074252</v>
      </c>
    </row>
    <row r="199" spans="5:6" x14ac:dyDescent="0.25">
      <c r="E199" s="16">
        <f t="shared" ca="1" si="6"/>
        <v>0.84267108645068844</v>
      </c>
      <c r="F199" s="16">
        <f t="shared" ca="1" si="7"/>
        <v>10.59412708040313</v>
      </c>
    </row>
    <row r="200" spans="5:6" x14ac:dyDescent="0.25">
      <c r="E200" s="16">
        <f t="shared" ca="1" si="6"/>
        <v>0.24500830782542438</v>
      </c>
      <c r="F200" s="16">
        <f t="shared" ca="1" si="7"/>
        <v>4.212588386959534</v>
      </c>
    </row>
    <row r="201" spans="5:6" x14ac:dyDescent="0.25">
      <c r="E201" s="16">
        <f t="shared" ca="1" si="6"/>
        <v>0.55115848056838135</v>
      </c>
      <c r="F201" s="16">
        <f t="shared" ca="1" si="7"/>
        <v>6.8108022157665218</v>
      </c>
    </row>
    <row r="202" spans="5:6" x14ac:dyDescent="0.25">
      <c r="E202" s="16">
        <f t="shared" ca="1" si="6"/>
        <v>0.72180526779880205</v>
      </c>
      <c r="F202" s="16">
        <f t="shared" ca="1" si="7"/>
        <v>8.6574405889192203</v>
      </c>
    </row>
    <row r="203" spans="5:6" x14ac:dyDescent="0.25">
      <c r="E203" s="16">
        <f t="shared" ca="1" si="6"/>
        <v>0.31383507397730059</v>
      </c>
      <c r="F203" s="16">
        <f t="shared" ca="1" si="7"/>
        <v>4.7851362149770891</v>
      </c>
    </row>
    <row r="204" spans="5:6" x14ac:dyDescent="0.25">
      <c r="E204" s="16">
        <f t="shared" ca="1" si="6"/>
        <v>1.2077118947407262E-2</v>
      </c>
      <c r="F204" s="16">
        <f t="shared" ca="1" si="7"/>
        <v>1.31904452476061</v>
      </c>
    </row>
    <row r="205" spans="5:6" x14ac:dyDescent="0.25">
      <c r="E205" s="16">
        <f t="shared" ca="1" si="6"/>
        <v>0.58511898535619822</v>
      </c>
      <c r="F205" s="16">
        <f t="shared" ca="1" si="7"/>
        <v>7.1357785614644182</v>
      </c>
    </row>
    <row r="206" spans="5:6" x14ac:dyDescent="0.25">
      <c r="E206" s="16">
        <f t="shared" ca="1" si="6"/>
        <v>0.5284309895458924</v>
      </c>
      <c r="F206" s="16">
        <f t="shared" ca="1" si="7"/>
        <v>6.6010099739207861</v>
      </c>
    </row>
    <row r="207" spans="5:6" x14ac:dyDescent="0.25">
      <c r="E207" s="16">
        <f t="shared" ca="1" si="6"/>
        <v>0.94250310825775208</v>
      </c>
      <c r="F207" s="16">
        <f t="shared" ca="1" si="7"/>
        <v>13.663677769461662</v>
      </c>
    </row>
    <row r="208" spans="5:6" x14ac:dyDescent="0.25">
      <c r="E208" s="16">
        <f t="shared" ca="1" si="6"/>
        <v>0.80524508565330233</v>
      </c>
      <c r="F208" s="16">
        <f t="shared" ca="1" si="7"/>
        <v>9.8923759600573486</v>
      </c>
    </row>
    <row r="209" spans="5:6" x14ac:dyDescent="0.25">
      <c r="E209" s="16">
        <f t="shared" ca="1" si="6"/>
        <v>0.62556928886954621</v>
      </c>
      <c r="F209" s="16">
        <f t="shared" ca="1" si="7"/>
        <v>7.5448595567779453</v>
      </c>
    </row>
    <row r="210" spans="5:6" x14ac:dyDescent="0.25">
      <c r="E210" s="16">
        <f t="shared" ca="1" si="6"/>
        <v>0.28435778679074108</v>
      </c>
      <c r="F210" s="16">
        <f t="shared" ca="1" si="7"/>
        <v>4.5420980071931361</v>
      </c>
    </row>
    <row r="211" spans="5:6" x14ac:dyDescent="0.25">
      <c r="E211" s="16">
        <f t="shared" ca="1" si="6"/>
        <v>0.63367929625433517</v>
      </c>
      <c r="F211" s="16">
        <f t="shared" ca="1" si="7"/>
        <v>7.6302811125204775</v>
      </c>
    </row>
    <row r="212" spans="5:6" x14ac:dyDescent="0.25">
      <c r="E212" s="16">
        <f t="shared" ca="1" si="6"/>
        <v>0.53116468093612912</v>
      </c>
      <c r="F212" s="16">
        <f t="shared" ca="1" si="7"/>
        <v>6.6259533402936857</v>
      </c>
    </row>
    <row r="213" spans="5:6" x14ac:dyDescent="0.25">
      <c r="E213" s="16">
        <f t="shared" ca="1" si="6"/>
        <v>0.49950126956616336</v>
      </c>
      <c r="F213" s="16">
        <f t="shared" ca="1" si="7"/>
        <v>6.3413985090953418</v>
      </c>
    </row>
    <row r="214" spans="5:6" x14ac:dyDescent="0.25">
      <c r="E214" s="16">
        <f t="shared" ca="1" si="6"/>
        <v>7.9760758018853184E-2</v>
      </c>
      <c r="F214" s="16">
        <f t="shared" ca="1" si="7"/>
        <v>2.5891052879486525</v>
      </c>
    </row>
    <row r="215" spans="5:6" x14ac:dyDescent="0.25">
      <c r="E215" s="16">
        <f t="shared" ca="1" si="6"/>
        <v>0.38433623750393797</v>
      </c>
      <c r="F215" s="16">
        <f t="shared" ca="1" si="7"/>
        <v>5.3637596301588966</v>
      </c>
    </row>
    <row r="216" spans="5:6" x14ac:dyDescent="0.25">
      <c r="E216" s="16">
        <f t="shared" ca="1" si="6"/>
        <v>0.54117497213051724</v>
      </c>
      <c r="F216" s="16">
        <f t="shared" ca="1" si="7"/>
        <v>6.7179554780325299</v>
      </c>
    </row>
    <row r="217" spans="5:6" x14ac:dyDescent="0.25">
      <c r="E217" s="16">
        <f t="shared" ca="1" si="6"/>
        <v>0.6453220755418555</v>
      </c>
      <c r="F217" s="16">
        <f t="shared" ca="1" si="7"/>
        <v>7.7551615314489908</v>
      </c>
    </row>
    <row r="218" spans="5:6" x14ac:dyDescent="0.25">
      <c r="E218" s="16">
        <f t="shared" ca="1" si="6"/>
        <v>0.39613396119936561</v>
      </c>
      <c r="F218" s="16">
        <f t="shared" ca="1" si="7"/>
        <v>5.4612155656023926</v>
      </c>
    </row>
    <row r="219" spans="5:6" x14ac:dyDescent="0.25">
      <c r="E219" s="16">
        <f t="shared" ca="1" si="6"/>
        <v>0.67273769268597694</v>
      </c>
      <c r="F219" s="16">
        <f t="shared" ca="1" si="7"/>
        <v>8.0608100344419018</v>
      </c>
    </row>
    <row r="220" spans="5:6" x14ac:dyDescent="0.25">
      <c r="E220" s="16">
        <f t="shared" ca="1" si="6"/>
        <v>0.70157130643414822</v>
      </c>
      <c r="F220" s="16">
        <f t="shared" ca="1" si="7"/>
        <v>8.4026692828994793</v>
      </c>
    </row>
    <row r="221" spans="5:6" x14ac:dyDescent="0.25">
      <c r="E221" s="16">
        <f t="shared" ca="1" si="6"/>
        <v>0.14094411432507858</v>
      </c>
      <c r="F221" s="16">
        <f t="shared" ca="1" si="7"/>
        <v>3.2689699691483134</v>
      </c>
    </row>
    <row r="222" spans="5:6" x14ac:dyDescent="0.25">
      <c r="E222" s="16">
        <f t="shared" ca="1" si="6"/>
        <v>0.8642572970339909</v>
      </c>
      <c r="F222" s="16">
        <f t="shared" ca="1" si="7"/>
        <v>11.06654223608844</v>
      </c>
    </row>
    <row r="223" spans="5:6" x14ac:dyDescent="0.25">
      <c r="E223" s="16">
        <f t="shared" ca="1" si="6"/>
        <v>0.14694496296356152</v>
      </c>
      <c r="F223" s="16">
        <f t="shared" ca="1" si="7"/>
        <v>3.3283791675911329</v>
      </c>
    </row>
    <row r="224" spans="5:6" x14ac:dyDescent="0.25">
      <c r="E224" s="16">
        <f t="shared" ca="1" si="6"/>
        <v>0.93296308100849956</v>
      </c>
      <c r="F224" s="16">
        <f t="shared" ca="1" si="7"/>
        <v>13.21513659042259</v>
      </c>
    </row>
    <row r="225" spans="5:6" x14ac:dyDescent="0.25">
      <c r="E225" s="16">
        <f t="shared" ca="1" si="6"/>
        <v>0.59442701242433704</v>
      </c>
      <c r="F225" s="16">
        <f t="shared" ca="1" si="7"/>
        <v>7.2276034276637802</v>
      </c>
    </row>
    <row r="226" spans="5:6" x14ac:dyDescent="0.25">
      <c r="E226" s="16">
        <f t="shared" ca="1" si="6"/>
        <v>0.41747422344773122</v>
      </c>
      <c r="F226" s="16">
        <f t="shared" ca="1" si="7"/>
        <v>5.6385766138006268</v>
      </c>
    </row>
    <row r="227" spans="5:6" x14ac:dyDescent="0.25">
      <c r="E227" s="16">
        <f t="shared" ca="1" si="6"/>
        <v>0.26818324193345056</v>
      </c>
      <c r="F227" s="16">
        <f t="shared" ca="1" si="7"/>
        <v>4.4075712919697549</v>
      </c>
    </row>
    <row r="228" spans="5:6" x14ac:dyDescent="0.25">
      <c r="E228" s="16">
        <f t="shared" ca="1" si="6"/>
        <v>0.41695634560402539</v>
      </c>
      <c r="F228" s="16">
        <f t="shared" ca="1" si="7"/>
        <v>5.6342531372494857</v>
      </c>
    </row>
    <row r="229" spans="5:6" x14ac:dyDescent="0.25">
      <c r="E229" s="16">
        <f t="shared" ca="1" si="6"/>
        <v>0.19848292905565246</v>
      </c>
      <c r="F229" s="16">
        <f t="shared" ca="1" si="7"/>
        <v>3.8088064768251515</v>
      </c>
    </row>
    <row r="230" spans="5:6" x14ac:dyDescent="0.25">
      <c r="E230" s="16">
        <f t="shared" ca="1" si="6"/>
        <v>0.92620321659942162</v>
      </c>
      <c r="F230" s="16">
        <f t="shared" ca="1" si="7"/>
        <v>12.931431293330617</v>
      </c>
    </row>
    <row r="231" spans="5:6" x14ac:dyDescent="0.25">
      <c r="E231" s="16">
        <f t="shared" ca="1" si="6"/>
        <v>0.76740593531810319</v>
      </c>
      <c r="F231" s="16">
        <f t="shared" ca="1" si="7"/>
        <v>9.2886066886027923</v>
      </c>
    </row>
    <row r="232" spans="5:6" x14ac:dyDescent="0.25">
      <c r="E232" s="16">
        <f t="shared" ca="1" si="6"/>
        <v>0.18935824321486949</v>
      </c>
      <c r="F232" s="16">
        <f t="shared" ca="1" si="7"/>
        <v>3.7268918364457955</v>
      </c>
    </row>
    <row r="233" spans="5:6" x14ac:dyDescent="0.25">
      <c r="E233" s="16">
        <f t="shared" ca="1" si="6"/>
        <v>0.9380845132742569</v>
      </c>
      <c r="F233" s="16">
        <f t="shared" ca="1" si="7"/>
        <v>13.448055374728133</v>
      </c>
    </row>
    <row r="234" spans="5:6" x14ac:dyDescent="0.25">
      <c r="E234" s="16">
        <f t="shared" ca="1" si="6"/>
        <v>0.74264289292511698</v>
      </c>
      <c r="F234" s="16">
        <f t="shared" ca="1" si="7"/>
        <v>8.9349923111162237</v>
      </c>
    </row>
    <row r="235" spans="5:6" x14ac:dyDescent="0.25">
      <c r="E235" s="16">
        <f t="shared" ca="1" si="6"/>
        <v>0.35573761749654342</v>
      </c>
      <c r="F235" s="16">
        <f t="shared" ca="1" si="7"/>
        <v>5.1286867430312091</v>
      </c>
    </row>
    <row r="236" spans="5:6" x14ac:dyDescent="0.25">
      <c r="E236" s="16">
        <f t="shared" ca="1" si="6"/>
        <v>0.25177867835262491</v>
      </c>
      <c r="F236" s="16">
        <f t="shared" ca="1" si="7"/>
        <v>4.2698736879283707</v>
      </c>
    </row>
    <row r="237" spans="5:6" x14ac:dyDescent="0.25">
      <c r="E237" s="16">
        <f t="shared" ca="1" si="6"/>
        <v>0.81564004094620735</v>
      </c>
      <c r="F237" s="16">
        <f t="shared" ca="1" si="7"/>
        <v>10.075054315616834</v>
      </c>
    </row>
    <row r="238" spans="5:6" x14ac:dyDescent="0.25">
      <c r="E238" s="16">
        <f t="shared" ca="1" si="6"/>
        <v>0.55323446938870513</v>
      </c>
      <c r="F238" s="16">
        <f t="shared" ca="1" si="7"/>
        <v>6.8302522446966263</v>
      </c>
    </row>
    <row r="239" spans="5:6" x14ac:dyDescent="0.25">
      <c r="E239" s="16">
        <f t="shared" ca="1" si="6"/>
        <v>0.40040746476537115</v>
      </c>
      <c r="F239" s="16">
        <f t="shared" ca="1" si="7"/>
        <v>5.4966121988606309</v>
      </c>
    </row>
    <row r="240" spans="5:6" x14ac:dyDescent="0.25">
      <c r="E240" s="16">
        <f t="shared" ca="1" si="6"/>
        <v>0.28503295394729145</v>
      </c>
      <c r="F240" s="16">
        <f t="shared" ca="1" si="7"/>
        <v>4.5476916450531411</v>
      </c>
    </row>
    <row r="241" spans="5:6" x14ac:dyDescent="0.25">
      <c r="E241" s="16">
        <f t="shared" ca="1" si="6"/>
        <v>6.0111192540691194E-2</v>
      </c>
      <c r="F241" s="16">
        <f t="shared" ca="1" si="7"/>
        <v>2.3220770034851554</v>
      </c>
    </row>
    <row r="242" spans="5:6" x14ac:dyDescent="0.25">
      <c r="E242" s="16">
        <f t="shared" ca="1" si="6"/>
        <v>0.42895397079695208</v>
      </c>
      <c r="F242" s="16">
        <f t="shared" ca="1" si="7"/>
        <v>5.734699019132778</v>
      </c>
    </row>
    <row r="243" spans="5:6" x14ac:dyDescent="0.25">
      <c r="E243" s="16">
        <f t="shared" ca="1" si="6"/>
        <v>0.38226294797572136</v>
      </c>
      <c r="F243" s="16">
        <f t="shared" ca="1" si="7"/>
        <v>5.3466685515166894</v>
      </c>
    </row>
    <row r="244" spans="5:6" x14ac:dyDescent="0.25">
      <c r="E244" s="16">
        <f t="shared" ca="1" si="6"/>
        <v>0.52971546059454511</v>
      </c>
      <c r="F244" s="16">
        <f t="shared" ca="1" si="7"/>
        <v>6.6127205849861266</v>
      </c>
    </row>
    <row r="245" spans="5:6" x14ac:dyDescent="0.25">
      <c r="E245" s="16">
        <f t="shared" ca="1" si="6"/>
        <v>0.81053369134754893</v>
      </c>
      <c r="F245" s="16">
        <f t="shared" ca="1" si="7"/>
        <v>9.9842755908327216</v>
      </c>
    </row>
    <row r="246" spans="5:6" x14ac:dyDescent="0.25">
      <c r="E246" s="16">
        <f t="shared" ca="1" si="6"/>
        <v>0.56750929914352721</v>
      </c>
      <c r="F246" s="16">
        <f t="shared" ca="1" si="7"/>
        <v>6.9654055634980141</v>
      </c>
    </row>
    <row r="247" spans="5:6" x14ac:dyDescent="0.25">
      <c r="E247" s="16">
        <f t="shared" ca="1" si="6"/>
        <v>0.74585707605261531</v>
      </c>
      <c r="F247" s="16">
        <f t="shared" ca="1" si="7"/>
        <v>8.9793376944496632</v>
      </c>
    </row>
    <row r="248" spans="5:6" x14ac:dyDescent="0.25">
      <c r="E248" s="16">
        <f t="shared" ca="1" si="6"/>
        <v>0.1037089040857504</v>
      </c>
      <c r="F248" s="16">
        <f t="shared" ca="1" si="7"/>
        <v>2.875325162062631</v>
      </c>
    </row>
    <row r="249" spans="5:6" x14ac:dyDescent="0.25">
      <c r="E249" s="16">
        <f t="shared" ca="1" si="6"/>
        <v>0.66103195715599816</v>
      </c>
      <c r="F249" s="16">
        <f t="shared" ca="1" si="7"/>
        <v>7.9281968154584588</v>
      </c>
    </row>
    <row r="250" spans="5:6" x14ac:dyDescent="0.25">
      <c r="E250" s="16">
        <f t="shared" ca="1" si="6"/>
        <v>0.30968194405078442</v>
      </c>
      <c r="F250" s="16">
        <f t="shared" ca="1" si="7"/>
        <v>4.7510109787513635</v>
      </c>
    </row>
    <row r="251" spans="5:6" x14ac:dyDescent="0.25">
      <c r="E251" s="16">
        <f t="shared" ca="1" si="6"/>
        <v>2.3126957037820861E-2</v>
      </c>
      <c r="F251" s="16">
        <f t="shared" ca="1" si="7"/>
        <v>1.6447101125713535</v>
      </c>
    </row>
    <row r="252" spans="5:6" x14ac:dyDescent="0.25">
      <c r="E252" s="16">
        <f t="shared" ca="1" si="6"/>
        <v>0.75487843954088385</v>
      </c>
      <c r="F252" s="16">
        <f t="shared" ca="1" si="7"/>
        <v>9.1061922546520915</v>
      </c>
    </row>
    <row r="253" spans="5:6" x14ac:dyDescent="0.25">
      <c r="E253" s="16">
        <f t="shared" ca="1" si="6"/>
        <v>0.1969460109525315</v>
      </c>
      <c r="F253" s="16">
        <f t="shared" ca="1" si="7"/>
        <v>3.7950850376647471</v>
      </c>
    </row>
    <row r="254" spans="5:6" x14ac:dyDescent="0.25">
      <c r="E254" s="16">
        <f t="shared" ca="1" si="6"/>
        <v>0.86234009836090608</v>
      </c>
      <c r="F254" s="16">
        <f t="shared" ca="1" si="7"/>
        <v>11.022054535497748</v>
      </c>
    </row>
    <row r="255" spans="5:6" x14ac:dyDescent="0.25">
      <c r="E255" s="16">
        <f t="shared" ca="1" si="6"/>
        <v>0.94892373971722643</v>
      </c>
      <c r="F255" s="16">
        <f t="shared" ca="1" si="7"/>
        <v>14.005914384847896</v>
      </c>
    </row>
    <row r="256" spans="5:6" x14ac:dyDescent="0.25">
      <c r="E256" s="16">
        <f t="shared" ca="1" si="6"/>
        <v>0.57395351340238654</v>
      </c>
      <c r="F256" s="16">
        <f t="shared" ca="1" si="7"/>
        <v>7.0272658156642649</v>
      </c>
    </row>
    <row r="257" spans="5:6" x14ac:dyDescent="0.25">
      <c r="E257" s="16">
        <f t="shared" ca="1" si="6"/>
        <v>0.35782164102741409</v>
      </c>
      <c r="F257" s="16">
        <f t="shared" ca="1" si="7"/>
        <v>5.1457789098668538</v>
      </c>
    </row>
    <row r="258" spans="5:6" x14ac:dyDescent="0.25">
      <c r="E258" s="16">
        <f t="shared" ca="1" si="6"/>
        <v>0.25343381261629783</v>
      </c>
      <c r="F258" s="16">
        <f t="shared" ca="1" si="7"/>
        <v>4.2838345057409803</v>
      </c>
    </row>
    <row r="259" spans="5:6" x14ac:dyDescent="0.25">
      <c r="E259" s="16">
        <f t="shared" ca="1" si="6"/>
        <v>0.27808823566072616</v>
      </c>
      <c r="F259" s="16">
        <f t="shared" ca="1" si="7"/>
        <v>4.4900776215665008</v>
      </c>
    </row>
    <row r="260" spans="5:6" x14ac:dyDescent="0.25">
      <c r="E260" s="16">
        <f t="shared" ref="E260:E323" ca="1" si="8">RAND()</f>
        <v>0.84986227006644943</v>
      </c>
      <c r="F260" s="16">
        <f t="shared" ref="F260:F323" ca="1" si="9">_xlfn.CHISQ.INV(E260,$C$3)</f>
        <v>10.74494680265374</v>
      </c>
    </row>
    <row r="261" spans="5:6" x14ac:dyDescent="0.25">
      <c r="E261" s="16">
        <f t="shared" ca="1" si="8"/>
        <v>0.32919986877905671</v>
      </c>
      <c r="F261" s="16">
        <f t="shared" ca="1" si="9"/>
        <v>4.9111913820951205</v>
      </c>
    </row>
    <row r="262" spans="5:6" x14ac:dyDescent="0.25">
      <c r="E262" s="16">
        <f t="shared" ca="1" si="8"/>
        <v>0.95935628124236516</v>
      </c>
      <c r="F262" s="16">
        <f t="shared" ca="1" si="9"/>
        <v>14.657877069745142</v>
      </c>
    </row>
    <row r="263" spans="5:6" x14ac:dyDescent="0.25">
      <c r="E263" s="16">
        <f t="shared" ca="1" si="8"/>
        <v>0.10972002242743661</v>
      </c>
      <c r="F263" s="16">
        <f t="shared" ca="1" si="9"/>
        <v>2.9423899045779649</v>
      </c>
    </row>
    <row r="264" spans="5:6" x14ac:dyDescent="0.25">
      <c r="E264" s="16">
        <f t="shared" ca="1" si="8"/>
        <v>0.53035310636713184</v>
      </c>
      <c r="F264" s="16">
        <f t="shared" ca="1" si="9"/>
        <v>6.6185402569831435</v>
      </c>
    </row>
    <row r="265" spans="5:6" x14ac:dyDescent="0.25">
      <c r="E265" s="16">
        <f t="shared" ca="1" si="8"/>
        <v>5.2107320703379312E-2</v>
      </c>
      <c r="F265" s="16">
        <f t="shared" ca="1" si="9"/>
        <v>2.2008467989889873</v>
      </c>
    </row>
    <row r="266" spans="5:6" x14ac:dyDescent="0.25">
      <c r="E266" s="16">
        <f t="shared" ca="1" si="8"/>
        <v>0.72436392903056623</v>
      </c>
      <c r="F266" s="16">
        <f t="shared" ca="1" si="9"/>
        <v>8.6906441197990709</v>
      </c>
    </row>
    <row r="267" spans="5:6" x14ac:dyDescent="0.25">
      <c r="E267" s="16">
        <f t="shared" ca="1" si="8"/>
        <v>6.8435551803596173E-2</v>
      </c>
      <c r="F267" s="16">
        <f t="shared" ca="1" si="9"/>
        <v>2.4397604068223333</v>
      </c>
    </row>
    <row r="268" spans="5:6" x14ac:dyDescent="0.25">
      <c r="E268" s="16">
        <f t="shared" ca="1" si="8"/>
        <v>0.23048011995797324</v>
      </c>
      <c r="F268" s="16">
        <f t="shared" ca="1" si="9"/>
        <v>4.0885817568282663</v>
      </c>
    </row>
    <row r="269" spans="5:6" x14ac:dyDescent="0.25">
      <c r="E269" s="16">
        <f t="shared" ca="1" si="8"/>
        <v>0.32770368702885999</v>
      </c>
      <c r="F269" s="16">
        <f t="shared" ca="1" si="9"/>
        <v>4.8989261641594934</v>
      </c>
    </row>
    <row r="270" spans="5:6" x14ac:dyDescent="0.25">
      <c r="E270" s="16">
        <f t="shared" ca="1" si="8"/>
        <v>0.21871513648028817</v>
      </c>
      <c r="F270" s="16">
        <f t="shared" ca="1" si="9"/>
        <v>3.9869014874502495</v>
      </c>
    </row>
    <row r="271" spans="5:6" x14ac:dyDescent="0.25">
      <c r="E271" s="16">
        <f t="shared" ca="1" si="8"/>
        <v>0.67868322104322509</v>
      </c>
      <c r="F271" s="16">
        <f t="shared" ca="1" si="9"/>
        <v>8.1294611859997907</v>
      </c>
    </row>
    <row r="272" spans="5:6" x14ac:dyDescent="0.25">
      <c r="E272" s="16">
        <f t="shared" ca="1" si="8"/>
        <v>0.37109215771405635</v>
      </c>
      <c r="F272" s="16">
        <f t="shared" ca="1" si="9"/>
        <v>5.2547341803848955</v>
      </c>
    </row>
    <row r="273" spans="5:6" x14ac:dyDescent="0.25">
      <c r="E273" s="16">
        <f t="shared" ca="1" si="8"/>
        <v>5.4892850960003403E-2</v>
      </c>
      <c r="F273" s="16">
        <f t="shared" ca="1" si="9"/>
        <v>2.2440594609246167</v>
      </c>
    </row>
    <row r="274" spans="5:6" x14ac:dyDescent="0.25">
      <c r="E274" s="16">
        <f t="shared" ca="1" si="8"/>
        <v>0.70582261733870988</v>
      </c>
      <c r="F274" s="16">
        <f t="shared" ca="1" si="9"/>
        <v>8.4551002092142706</v>
      </c>
    </row>
    <row r="275" spans="5:6" x14ac:dyDescent="0.25">
      <c r="E275" s="16">
        <f t="shared" ca="1" si="8"/>
        <v>0.61076580452331974</v>
      </c>
      <c r="F275" s="16">
        <f t="shared" ca="1" si="9"/>
        <v>7.3920223773489298</v>
      </c>
    </row>
    <row r="276" spans="5:6" x14ac:dyDescent="0.25">
      <c r="E276" s="16">
        <f t="shared" ca="1" si="8"/>
        <v>0.95940718743170228</v>
      </c>
      <c r="F276" s="16">
        <f t="shared" ca="1" si="9"/>
        <v>14.661424757893393</v>
      </c>
    </row>
    <row r="277" spans="5:6" x14ac:dyDescent="0.25">
      <c r="E277" s="16">
        <f t="shared" ca="1" si="8"/>
        <v>0.5761869251441708</v>
      </c>
      <c r="F277" s="16">
        <f t="shared" ca="1" si="9"/>
        <v>7.0488339459720919</v>
      </c>
    </row>
    <row r="278" spans="5:6" x14ac:dyDescent="0.25">
      <c r="E278" s="16">
        <f t="shared" ca="1" si="8"/>
        <v>0.56482901971894184</v>
      </c>
      <c r="F278" s="16">
        <f t="shared" ca="1" si="9"/>
        <v>6.939835447860518</v>
      </c>
    </row>
    <row r="279" spans="5:6" x14ac:dyDescent="0.25">
      <c r="E279" s="16">
        <f t="shared" ca="1" si="8"/>
        <v>0.11509735178244895</v>
      </c>
      <c r="F279" s="16">
        <f t="shared" ca="1" si="9"/>
        <v>3.0010762891382567</v>
      </c>
    </row>
    <row r="280" spans="5:6" x14ac:dyDescent="0.25">
      <c r="E280" s="16">
        <f t="shared" ca="1" si="8"/>
        <v>0.48160600196998848</v>
      </c>
      <c r="F280" s="16">
        <f t="shared" ca="1" si="9"/>
        <v>6.1843711261410563</v>
      </c>
    </row>
    <row r="281" spans="5:6" x14ac:dyDescent="0.25">
      <c r="E281" s="16">
        <f t="shared" ca="1" si="8"/>
        <v>0.49597867395110473</v>
      </c>
      <c r="F281" s="16">
        <f t="shared" ca="1" si="9"/>
        <v>6.3102893509251397</v>
      </c>
    </row>
    <row r="282" spans="5:6" x14ac:dyDescent="0.25">
      <c r="E282" s="16">
        <f t="shared" ca="1" si="8"/>
        <v>0.10335405129910136</v>
      </c>
      <c r="F282" s="16">
        <f t="shared" ca="1" si="9"/>
        <v>2.8713146206990747</v>
      </c>
    </row>
    <row r="283" spans="5:6" x14ac:dyDescent="0.25">
      <c r="E283" s="16">
        <f t="shared" ca="1" si="8"/>
        <v>0.43628181563480584</v>
      </c>
      <c r="F283" s="16">
        <f t="shared" ca="1" si="9"/>
        <v>5.7963632336374245</v>
      </c>
    </row>
    <row r="284" spans="5:6" x14ac:dyDescent="0.25">
      <c r="E284" s="16">
        <f t="shared" ca="1" si="8"/>
        <v>3.1214490586519927E-2</v>
      </c>
      <c r="F284" s="16">
        <f t="shared" ca="1" si="9"/>
        <v>1.8271370693837072</v>
      </c>
    </row>
    <row r="285" spans="5:6" x14ac:dyDescent="0.25">
      <c r="E285" s="16">
        <f t="shared" ca="1" si="8"/>
        <v>8.9628945986273134E-2</v>
      </c>
      <c r="F285" s="16">
        <f t="shared" ca="1" si="9"/>
        <v>2.7112166624081757</v>
      </c>
    </row>
    <row r="286" spans="5:6" x14ac:dyDescent="0.25">
      <c r="E286" s="16">
        <f t="shared" ca="1" si="8"/>
        <v>0.40060808759277711</v>
      </c>
      <c r="F286" s="16">
        <f t="shared" ca="1" si="9"/>
        <v>5.4982752833016439</v>
      </c>
    </row>
    <row r="287" spans="5:6" x14ac:dyDescent="0.25">
      <c r="E287" s="16">
        <f t="shared" ca="1" si="8"/>
        <v>0.36194036209234082</v>
      </c>
      <c r="F287" s="16">
        <f t="shared" ca="1" si="9"/>
        <v>5.1795713205479847</v>
      </c>
    </row>
    <row r="288" spans="5:6" x14ac:dyDescent="0.25">
      <c r="E288" s="16">
        <f t="shared" ca="1" si="8"/>
        <v>0.43969844855371654</v>
      </c>
      <c r="F288" s="16">
        <f t="shared" ca="1" si="9"/>
        <v>5.8252028453896489</v>
      </c>
    </row>
    <row r="289" spans="5:6" x14ac:dyDescent="0.25">
      <c r="E289" s="16">
        <f t="shared" ca="1" si="8"/>
        <v>1.10235250956352E-2</v>
      </c>
      <c r="F289" s="16">
        <f t="shared" ca="1" si="9"/>
        <v>1.2796276177365358</v>
      </c>
    </row>
    <row r="290" spans="5:6" x14ac:dyDescent="0.25">
      <c r="E290" s="16">
        <f t="shared" ca="1" si="8"/>
        <v>3.6359848319043375E-2</v>
      </c>
      <c r="F290" s="16">
        <f t="shared" ca="1" si="9"/>
        <v>1.929478761696096</v>
      </c>
    </row>
    <row r="291" spans="5:6" x14ac:dyDescent="0.25">
      <c r="E291" s="16">
        <f t="shared" ca="1" si="8"/>
        <v>5.8964233960955847E-2</v>
      </c>
      <c r="F291" s="16">
        <f t="shared" ca="1" si="9"/>
        <v>2.3052352770839382</v>
      </c>
    </row>
    <row r="292" spans="5:6" x14ac:dyDescent="0.25">
      <c r="E292" s="16">
        <f t="shared" ca="1" si="8"/>
        <v>0.69951873974778833</v>
      </c>
      <c r="F292" s="16">
        <f t="shared" ca="1" si="9"/>
        <v>8.3775533897499361</v>
      </c>
    </row>
    <row r="293" spans="5:6" x14ac:dyDescent="0.25">
      <c r="E293" s="16">
        <f t="shared" ca="1" si="8"/>
        <v>0.85092530757638363</v>
      </c>
      <c r="F293" s="16">
        <f t="shared" ca="1" si="9"/>
        <v>10.767764898674134</v>
      </c>
    </row>
    <row r="294" spans="5:6" x14ac:dyDescent="0.25">
      <c r="E294" s="16">
        <f t="shared" ca="1" si="8"/>
        <v>0.85697661178916051</v>
      </c>
      <c r="F294" s="16">
        <f t="shared" ca="1" si="9"/>
        <v>10.900389485013111</v>
      </c>
    </row>
    <row r="295" spans="5:6" x14ac:dyDescent="0.25">
      <c r="E295" s="16">
        <f t="shared" ca="1" si="8"/>
        <v>0.49917154218149329</v>
      </c>
      <c r="F295" s="16">
        <f t="shared" ca="1" si="9"/>
        <v>6.3384822651779187</v>
      </c>
    </row>
    <row r="296" spans="5:6" x14ac:dyDescent="0.25">
      <c r="E296" s="16">
        <f t="shared" ca="1" si="8"/>
        <v>0.56126160530536762</v>
      </c>
      <c r="F296" s="16">
        <f t="shared" ca="1" si="9"/>
        <v>6.9059429734332252</v>
      </c>
    </row>
    <row r="297" spans="5:6" x14ac:dyDescent="0.25">
      <c r="E297" s="16">
        <f t="shared" ca="1" si="8"/>
        <v>0.18678449409456543</v>
      </c>
      <c r="F297" s="16">
        <f t="shared" ca="1" si="9"/>
        <v>3.7035821706410816</v>
      </c>
    </row>
    <row r="298" spans="5:6" x14ac:dyDescent="0.25">
      <c r="E298" s="16">
        <f t="shared" ca="1" si="8"/>
        <v>1.9829912617636891E-2</v>
      </c>
      <c r="F298" s="16">
        <f t="shared" ca="1" si="9"/>
        <v>1.5597133455352494</v>
      </c>
    </row>
    <row r="299" spans="5:6" x14ac:dyDescent="0.25">
      <c r="E299" s="16">
        <f t="shared" ca="1" si="8"/>
        <v>0.30351089212095572</v>
      </c>
      <c r="F299" s="16">
        <f t="shared" ca="1" si="9"/>
        <v>4.7002472148320713</v>
      </c>
    </row>
    <row r="300" spans="5:6" x14ac:dyDescent="0.25">
      <c r="E300" s="16">
        <f t="shared" ca="1" si="8"/>
        <v>0.40677801486046661</v>
      </c>
      <c r="F300" s="16">
        <f t="shared" ca="1" si="9"/>
        <v>5.549484688496011</v>
      </c>
    </row>
    <row r="301" spans="5:6" x14ac:dyDescent="0.25">
      <c r="E301" s="16">
        <f t="shared" ca="1" si="8"/>
        <v>0.40334733306296766</v>
      </c>
      <c r="F301" s="16">
        <f t="shared" ca="1" si="9"/>
        <v>5.5209952592301716</v>
      </c>
    </row>
    <row r="302" spans="5:6" x14ac:dyDescent="0.25">
      <c r="E302" s="16">
        <f t="shared" ca="1" si="8"/>
        <v>0.49497865956372844</v>
      </c>
      <c r="F302" s="16">
        <f t="shared" ca="1" si="9"/>
        <v>6.3014762685359962</v>
      </c>
    </row>
    <row r="303" spans="5:6" x14ac:dyDescent="0.25">
      <c r="E303" s="16">
        <f t="shared" ca="1" si="8"/>
        <v>0.77407455365150757</v>
      </c>
      <c r="F303" s="16">
        <f t="shared" ca="1" si="9"/>
        <v>9.3889240083243575</v>
      </c>
    </row>
    <row r="304" spans="5:6" x14ac:dyDescent="0.25">
      <c r="E304" s="16">
        <f t="shared" ca="1" si="8"/>
        <v>0.57839375343221655</v>
      </c>
      <c r="F304" s="16">
        <f t="shared" ca="1" si="9"/>
        <v>7.0702119679797057</v>
      </c>
    </row>
    <row r="305" spans="5:6" x14ac:dyDescent="0.25">
      <c r="E305" s="16">
        <f t="shared" ca="1" si="8"/>
        <v>0.98098998667493176</v>
      </c>
      <c r="F305" s="16">
        <f t="shared" ca="1" si="9"/>
        <v>16.760147098773146</v>
      </c>
    </row>
    <row r="306" spans="5:6" x14ac:dyDescent="0.25">
      <c r="E306" s="16">
        <f t="shared" ca="1" si="8"/>
        <v>0.78070222084955321</v>
      </c>
      <c r="F306" s="16">
        <f t="shared" ca="1" si="9"/>
        <v>9.491011711599965</v>
      </c>
    </row>
    <row r="307" spans="5:6" x14ac:dyDescent="0.25">
      <c r="E307" s="16">
        <f t="shared" ca="1" si="8"/>
        <v>0.94701336755386623</v>
      </c>
      <c r="F307" s="16">
        <f t="shared" ca="1" si="9"/>
        <v>13.900118281700564</v>
      </c>
    </row>
    <row r="308" spans="5:6" x14ac:dyDescent="0.25">
      <c r="E308" s="16">
        <f t="shared" ca="1" si="8"/>
        <v>0.64513109710915639</v>
      </c>
      <c r="F308" s="16">
        <f t="shared" ca="1" si="9"/>
        <v>7.753090815803823</v>
      </c>
    </row>
    <row r="309" spans="5:6" x14ac:dyDescent="0.25">
      <c r="E309" s="16">
        <f t="shared" ca="1" si="8"/>
        <v>0.96529565912913973</v>
      </c>
      <c r="F309" s="16">
        <f t="shared" ca="1" si="9"/>
        <v>15.102772984458765</v>
      </c>
    </row>
    <row r="310" spans="5:6" x14ac:dyDescent="0.25">
      <c r="E310" s="16">
        <f t="shared" ca="1" si="8"/>
        <v>0.19760743685032089</v>
      </c>
      <c r="F310" s="16">
        <f t="shared" ca="1" si="9"/>
        <v>3.8009938145733497</v>
      </c>
    </row>
    <row r="311" spans="5:6" x14ac:dyDescent="0.25">
      <c r="E311" s="16">
        <f t="shared" ca="1" si="8"/>
        <v>0.67879326052873368</v>
      </c>
      <c r="F311" s="16">
        <f t="shared" ca="1" si="9"/>
        <v>8.1307403283349196</v>
      </c>
    </row>
    <row r="312" spans="5:6" x14ac:dyDescent="0.25">
      <c r="E312" s="16">
        <f t="shared" ca="1" si="8"/>
        <v>0.85297902296608319</v>
      </c>
      <c r="F312" s="16">
        <f t="shared" ca="1" si="9"/>
        <v>10.812247016330323</v>
      </c>
    </row>
    <row r="313" spans="5:6" x14ac:dyDescent="0.25">
      <c r="E313" s="16">
        <f t="shared" ca="1" si="8"/>
        <v>0.88699746747863217</v>
      </c>
      <c r="F313" s="16">
        <f t="shared" ca="1" si="9"/>
        <v>11.640935572767722</v>
      </c>
    </row>
    <row r="314" spans="5:6" x14ac:dyDescent="0.25">
      <c r="E314" s="16">
        <f t="shared" ca="1" si="8"/>
        <v>0.82746056803708401</v>
      </c>
      <c r="F314" s="16">
        <f t="shared" ca="1" si="9"/>
        <v>10.293552567023157</v>
      </c>
    </row>
    <row r="315" spans="5:6" x14ac:dyDescent="0.25">
      <c r="E315" s="16">
        <f t="shared" ca="1" si="8"/>
        <v>0.55172207508550253</v>
      </c>
      <c r="F315" s="16">
        <f t="shared" ca="1" si="9"/>
        <v>6.8160775693348725</v>
      </c>
    </row>
    <row r="316" spans="5:6" x14ac:dyDescent="0.25">
      <c r="E316" s="16">
        <f t="shared" ca="1" si="8"/>
        <v>0.23731711680175649</v>
      </c>
      <c r="F316" s="16">
        <f t="shared" ca="1" si="9"/>
        <v>4.1471359573396551</v>
      </c>
    </row>
    <row r="317" spans="5:6" x14ac:dyDescent="0.25">
      <c r="E317" s="16">
        <f t="shared" ca="1" si="8"/>
        <v>0.48251469964985227</v>
      </c>
      <c r="F317" s="16">
        <f t="shared" ca="1" si="9"/>
        <v>6.1922860317517454</v>
      </c>
    </row>
    <row r="318" spans="5:6" x14ac:dyDescent="0.25">
      <c r="E318" s="16">
        <f t="shared" ca="1" si="8"/>
        <v>0.48063913252483614</v>
      </c>
      <c r="F318" s="16">
        <f t="shared" ca="1" si="9"/>
        <v>6.1759561159332792</v>
      </c>
    </row>
    <row r="319" spans="5:6" x14ac:dyDescent="0.25">
      <c r="E319" s="16">
        <f t="shared" ca="1" si="8"/>
        <v>0.18589168409169843</v>
      </c>
      <c r="F319" s="16">
        <f t="shared" ca="1" si="9"/>
        <v>3.6954741114256939</v>
      </c>
    </row>
    <row r="320" spans="5:6" x14ac:dyDescent="0.25">
      <c r="E320" s="16">
        <f t="shared" ca="1" si="8"/>
        <v>0.25885821168500467</v>
      </c>
      <c r="F320" s="16">
        <f t="shared" ca="1" si="9"/>
        <v>4.3294766131009776</v>
      </c>
    </row>
    <row r="321" spans="5:6" x14ac:dyDescent="0.25">
      <c r="E321" s="16">
        <f t="shared" ca="1" si="8"/>
        <v>0.54827310890657066</v>
      </c>
      <c r="F321" s="16">
        <f t="shared" ca="1" si="9"/>
        <v>6.7838522110705917</v>
      </c>
    </row>
    <row r="322" spans="5:6" x14ac:dyDescent="0.25">
      <c r="E322" s="16">
        <f t="shared" ca="1" si="8"/>
        <v>0.22893108100126947</v>
      </c>
      <c r="F322" s="16">
        <f t="shared" ca="1" si="9"/>
        <v>4.0752631039824916</v>
      </c>
    </row>
    <row r="323" spans="5:6" x14ac:dyDescent="0.25">
      <c r="E323" s="16">
        <f t="shared" ca="1" si="8"/>
        <v>0.34442348592362182</v>
      </c>
      <c r="F323" s="16">
        <f t="shared" ca="1" si="9"/>
        <v>5.0359452233668875</v>
      </c>
    </row>
    <row r="324" spans="5:6" x14ac:dyDescent="0.25">
      <c r="E324" s="16">
        <f t="shared" ref="E324:E387" ca="1" si="10">RAND()</f>
        <v>7.3930313190347596E-2</v>
      </c>
      <c r="F324" s="16">
        <f t="shared" ref="F324:F387" ca="1" si="11">_xlfn.CHISQ.INV(E324,$C$3)</f>
        <v>2.513597460548751</v>
      </c>
    </row>
    <row r="325" spans="5:6" x14ac:dyDescent="0.25">
      <c r="E325" s="16">
        <f t="shared" ca="1" si="10"/>
        <v>0.70889329742417539</v>
      </c>
      <c r="F325" s="16">
        <f t="shared" ca="1" si="11"/>
        <v>8.4933226987234374</v>
      </c>
    </row>
    <row r="326" spans="5:6" x14ac:dyDescent="0.25">
      <c r="E326" s="16">
        <f t="shared" ca="1" si="10"/>
        <v>8.5074898225014461E-2</v>
      </c>
      <c r="F326" s="16">
        <f t="shared" ca="1" si="11"/>
        <v>2.6556828107714776</v>
      </c>
    </row>
    <row r="327" spans="5:6" x14ac:dyDescent="0.25">
      <c r="E327" s="16">
        <f t="shared" ca="1" si="10"/>
        <v>0.46192219530051493</v>
      </c>
      <c r="F327" s="16">
        <f t="shared" ca="1" si="11"/>
        <v>6.0143240217730609</v>
      </c>
    </row>
    <row r="328" spans="5:6" x14ac:dyDescent="0.25">
      <c r="E328" s="16">
        <f t="shared" ca="1" si="10"/>
        <v>0.11557798513851614</v>
      </c>
      <c r="F328" s="16">
        <f t="shared" ca="1" si="11"/>
        <v>3.0062655220314936</v>
      </c>
    </row>
    <row r="329" spans="5:6" x14ac:dyDescent="0.25">
      <c r="E329" s="16">
        <f t="shared" ca="1" si="10"/>
        <v>0.75018041054642515</v>
      </c>
      <c r="F329" s="16">
        <f t="shared" ca="1" si="11"/>
        <v>9.0396819719171493</v>
      </c>
    </row>
    <row r="330" spans="5:6" x14ac:dyDescent="0.25">
      <c r="E330" s="16">
        <f t="shared" ca="1" si="10"/>
        <v>0.65553443232393294</v>
      </c>
      <c r="F330" s="16">
        <f t="shared" ca="1" si="11"/>
        <v>7.8670246437263174</v>
      </c>
    </row>
    <row r="331" spans="5:6" x14ac:dyDescent="0.25">
      <c r="E331" s="16">
        <f t="shared" ca="1" si="10"/>
        <v>0.25825207069837885</v>
      </c>
      <c r="F331" s="16">
        <f t="shared" ca="1" si="11"/>
        <v>4.324384639758625</v>
      </c>
    </row>
    <row r="332" spans="5:6" x14ac:dyDescent="0.25">
      <c r="E332" s="16">
        <f t="shared" ca="1" si="10"/>
        <v>0.52685161071521103</v>
      </c>
      <c r="F332" s="16">
        <f t="shared" ca="1" si="11"/>
        <v>6.5866334180339212</v>
      </c>
    </row>
    <row r="333" spans="5:6" x14ac:dyDescent="0.25">
      <c r="E333" s="16">
        <f t="shared" ca="1" si="10"/>
        <v>0.68040888421445878</v>
      </c>
      <c r="F333" s="16">
        <f t="shared" ca="1" si="11"/>
        <v>8.1495573725664308</v>
      </c>
    </row>
    <row r="334" spans="5:6" x14ac:dyDescent="0.25">
      <c r="E334" s="16">
        <f t="shared" ca="1" si="10"/>
        <v>0.76642294938828071</v>
      </c>
      <c r="F334" s="16">
        <f t="shared" ca="1" si="11"/>
        <v>9.2740146445898475</v>
      </c>
    </row>
    <row r="335" spans="5:6" x14ac:dyDescent="0.25">
      <c r="E335" s="16">
        <f t="shared" ca="1" si="10"/>
        <v>0.9624841042922524</v>
      </c>
      <c r="F335" s="16">
        <f t="shared" ca="1" si="11"/>
        <v>14.883965658881731</v>
      </c>
    </row>
    <row r="336" spans="5:6" x14ac:dyDescent="0.25">
      <c r="E336" s="16">
        <f t="shared" ca="1" si="10"/>
        <v>0.88417968948861336</v>
      </c>
      <c r="F336" s="16">
        <f t="shared" ca="1" si="11"/>
        <v>11.564520075056517</v>
      </c>
    </row>
    <row r="337" spans="5:6" x14ac:dyDescent="0.25">
      <c r="E337" s="16">
        <f t="shared" ca="1" si="10"/>
        <v>0.20923101358951957</v>
      </c>
      <c r="F337" s="16">
        <f t="shared" ca="1" si="11"/>
        <v>3.9039738934546908</v>
      </c>
    </row>
    <row r="338" spans="5:6" x14ac:dyDescent="0.25">
      <c r="E338" s="16">
        <f t="shared" ca="1" si="10"/>
        <v>0.68253014209066099</v>
      </c>
      <c r="F338" s="16">
        <f t="shared" ca="1" si="11"/>
        <v>8.174367890021891</v>
      </c>
    </row>
    <row r="339" spans="5:6" x14ac:dyDescent="0.25">
      <c r="E339" s="16">
        <f t="shared" ca="1" si="10"/>
        <v>0.47635821959157731</v>
      </c>
      <c r="F339" s="16">
        <f t="shared" ca="1" si="11"/>
        <v>6.1387780600068123</v>
      </c>
    </row>
    <row r="340" spans="5:6" x14ac:dyDescent="0.25">
      <c r="E340" s="16">
        <f t="shared" ca="1" si="10"/>
        <v>0.20144481443376228</v>
      </c>
      <c r="F340" s="16">
        <f t="shared" ca="1" si="11"/>
        <v>3.835167497000151</v>
      </c>
    </row>
    <row r="341" spans="5:6" x14ac:dyDescent="0.25">
      <c r="E341" s="16">
        <f t="shared" ca="1" si="10"/>
        <v>0.86599028263064659</v>
      </c>
      <c r="F341" s="16">
        <f t="shared" ca="1" si="11"/>
        <v>11.107227497818661</v>
      </c>
    </row>
    <row r="342" spans="5:6" x14ac:dyDescent="0.25">
      <c r="E342" s="16">
        <f t="shared" ca="1" si="10"/>
        <v>0.49092924300575491</v>
      </c>
      <c r="F342" s="16">
        <f t="shared" ca="1" si="11"/>
        <v>6.2658702686091639</v>
      </c>
    </row>
    <row r="343" spans="5:6" x14ac:dyDescent="0.25">
      <c r="E343" s="16">
        <f t="shared" ca="1" si="10"/>
        <v>0.70932877882366352</v>
      </c>
      <c r="F343" s="16">
        <f t="shared" ca="1" si="11"/>
        <v>8.4987677445540264</v>
      </c>
    </row>
    <row r="344" spans="5:6" x14ac:dyDescent="0.25">
      <c r="E344" s="16">
        <f t="shared" ca="1" si="10"/>
        <v>0.49719649938607702</v>
      </c>
      <c r="F344" s="16">
        <f t="shared" ca="1" si="11"/>
        <v>6.3210328977625689</v>
      </c>
    </row>
    <row r="345" spans="5:6" x14ac:dyDescent="0.25">
      <c r="E345" s="16">
        <f t="shared" ca="1" si="10"/>
        <v>0.10833872687949209</v>
      </c>
      <c r="F345" s="16">
        <f t="shared" ca="1" si="11"/>
        <v>2.9271208279476495</v>
      </c>
    </row>
    <row r="346" spans="5:6" x14ac:dyDescent="0.25">
      <c r="E346" s="16">
        <f t="shared" ca="1" si="10"/>
        <v>0.37371948213266737</v>
      </c>
      <c r="F346" s="16">
        <f t="shared" ca="1" si="11"/>
        <v>5.2763357738691772</v>
      </c>
    </row>
    <row r="347" spans="5:6" x14ac:dyDescent="0.25">
      <c r="E347" s="16">
        <f t="shared" ca="1" si="10"/>
        <v>0.99253167099067474</v>
      </c>
      <c r="F347" s="16">
        <f t="shared" ca="1" si="11"/>
        <v>19.239830528876467</v>
      </c>
    </row>
    <row r="348" spans="5:6" x14ac:dyDescent="0.25">
      <c r="E348" s="16">
        <f t="shared" ca="1" si="10"/>
        <v>0.15093362345389938</v>
      </c>
      <c r="F348" s="16">
        <f t="shared" ca="1" si="11"/>
        <v>3.3673797402772534</v>
      </c>
    </row>
    <row r="349" spans="5:6" x14ac:dyDescent="0.25">
      <c r="E349" s="16">
        <f t="shared" ca="1" si="10"/>
        <v>0.64416237355288486</v>
      </c>
      <c r="F349" s="16">
        <f t="shared" ca="1" si="11"/>
        <v>7.7425989694668971</v>
      </c>
    </row>
    <row r="350" spans="5:6" x14ac:dyDescent="0.25">
      <c r="E350" s="16">
        <f t="shared" ca="1" si="10"/>
        <v>0.67326986817576162</v>
      </c>
      <c r="F350" s="16">
        <f t="shared" ca="1" si="11"/>
        <v>8.066918384434917</v>
      </c>
    </row>
    <row r="351" spans="5:6" x14ac:dyDescent="0.25">
      <c r="E351" s="16">
        <f t="shared" ca="1" si="10"/>
        <v>0.48488729427481692</v>
      </c>
      <c r="F351" s="16">
        <f t="shared" ca="1" si="11"/>
        <v>6.2129802774821172</v>
      </c>
    </row>
    <row r="352" spans="5:6" x14ac:dyDescent="0.25">
      <c r="E352" s="16">
        <f t="shared" ca="1" si="10"/>
        <v>0.58709477173253044</v>
      </c>
      <c r="F352" s="16">
        <f t="shared" ca="1" si="11"/>
        <v>7.1551634594853795</v>
      </c>
    </row>
    <row r="353" spans="5:6" x14ac:dyDescent="0.25">
      <c r="E353" s="16">
        <f t="shared" ca="1" si="10"/>
        <v>0.40101630850474934</v>
      </c>
      <c r="F353" s="16">
        <f t="shared" ca="1" si="11"/>
        <v>5.5016596617275972</v>
      </c>
    </row>
    <row r="354" spans="5:6" x14ac:dyDescent="0.25">
      <c r="E354" s="16">
        <f t="shared" ca="1" si="10"/>
        <v>0.93033109343434806</v>
      </c>
      <c r="F354" s="16">
        <f t="shared" ca="1" si="11"/>
        <v>13.10170055037625</v>
      </c>
    </row>
    <row r="355" spans="5:6" x14ac:dyDescent="0.25">
      <c r="E355" s="16">
        <f t="shared" ca="1" si="10"/>
        <v>1.9123736177708683E-2</v>
      </c>
      <c r="F355" s="16">
        <f t="shared" ca="1" si="11"/>
        <v>1.5404468218392291</v>
      </c>
    </row>
    <row r="356" spans="5:6" x14ac:dyDescent="0.25">
      <c r="E356" s="16">
        <f t="shared" ca="1" si="10"/>
        <v>0.58079031798295599</v>
      </c>
      <c r="F356" s="16">
        <f t="shared" ca="1" si="11"/>
        <v>7.0935040597234584</v>
      </c>
    </row>
    <row r="357" spans="5:6" x14ac:dyDescent="0.25">
      <c r="E357" s="16">
        <f t="shared" ca="1" si="10"/>
        <v>0.56504632368562835</v>
      </c>
      <c r="F357" s="16">
        <f t="shared" ca="1" si="11"/>
        <v>6.9419051357671888</v>
      </c>
    </row>
    <row r="358" spans="5:6" x14ac:dyDescent="0.25">
      <c r="E358" s="16">
        <f t="shared" ca="1" si="10"/>
        <v>0.4150930062939866</v>
      </c>
      <c r="F358" s="16">
        <f t="shared" ca="1" si="11"/>
        <v>5.6187057964655809</v>
      </c>
    </row>
    <row r="359" spans="5:6" x14ac:dyDescent="0.25">
      <c r="E359" s="16">
        <f t="shared" ca="1" si="10"/>
        <v>0.40002611023947787</v>
      </c>
      <c r="F359" s="16">
        <f t="shared" ca="1" si="11"/>
        <v>5.4934512637491375</v>
      </c>
    </row>
    <row r="360" spans="5:6" x14ac:dyDescent="0.25">
      <c r="E360" s="16">
        <f t="shared" ca="1" si="10"/>
        <v>0.71129594935295315</v>
      </c>
      <c r="F360" s="16">
        <f t="shared" ca="1" si="11"/>
        <v>8.5234406981408011</v>
      </c>
    </row>
    <row r="361" spans="5:6" x14ac:dyDescent="0.25">
      <c r="E361" s="16">
        <f t="shared" ca="1" si="10"/>
        <v>0.15702160863640757</v>
      </c>
      <c r="F361" s="16">
        <f t="shared" ca="1" si="11"/>
        <v>3.4262093849116515</v>
      </c>
    </row>
    <row r="362" spans="5:6" x14ac:dyDescent="0.25">
      <c r="E362" s="16">
        <f t="shared" ca="1" si="10"/>
        <v>0.55029414488863737</v>
      </c>
      <c r="F362" s="16">
        <f t="shared" ca="1" si="11"/>
        <v>6.8027190446582981</v>
      </c>
    </row>
    <row r="363" spans="5:6" x14ac:dyDescent="0.25">
      <c r="E363" s="16">
        <f t="shared" ca="1" si="10"/>
        <v>0.31745874590791467</v>
      </c>
      <c r="F363" s="16">
        <f t="shared" ca="1" si="11"/>
        <v>4.8148895288037501</v>
      </c>
    </row>
    <row r="364" spans="5:6" x14ac:dyDescent="0.25">
      <c r="E364" s="16">
        <f t="shared" ca="1" si="10"/>
        <v>0.64708017085368619</v>
      </c>
      <c r="F364" s="16">
        <f t="shared" ca="1" si="11"/>
        <v>7.7742598873117643</v>
      </c>
    </row>
    <row r="365" spans="5:6" x14ac:dyDescent="0.25">
      <c r="E365" s="16">
        <f t="shared" ca="1" si="10"/>
        <v>0.24043504798478554</v>
      </c>
      <c r="F365" s="16">
        <f t="shared" ca="1" si="11"/>
        <v>4.1737205407857658</v>
      </c>
    </row>
    <row r="366" spans="5:6" x14ac:dyDescent="0.25">
      <c r="E366" s="16">
        <f t="shared" ca="1" si="10"/>
        <v>0.98152316458260402</v>
      </c>
      <c r="F366" s="16">
        <f t="shared" ca="1" si="11"/>
        <v>16.837173061019367</v>
      </c>
    </row>
    <row r="367" spans="5:6" x14ac:dyDescent="0.25">
      <c r="E367" s="16">
        <f t="shared" ca="1" si="10"/>
        <v>0.91809838608079519</v>
      </c>
      <c r="F367" s="16">
        <f t="shared" ca="1" si="11"/>
        <v>12.620904987039609</v>
      </c>
    </row>
    <row r="368" spans="5:6" x14ac:dyDescent="0.25">
      <c r="E368" s="16">
        <f t="shared" ca="1" si="10"/>
        <v>0.7007166664932345</v>
      </c>
      <c r="F368" s="16">
        <f t="shared" ca="1" si="11"/>
        <v>8.3921961315316356</v>
      </c>
    </row>
    <row r="369" spans="5:6" x14ac:dyDescent="0.25">
      <c r="E369" s="16">
        <f t="shared" ca="1" si="10"/>
        <v>0.26268262365187667</v>
      </c>
      <c r="F369" s="16">
        <f t="shared" ca="1" si="11"/>
        <v>4.3615586249971923</v>
      </c>
    </row>
    <row r="370" spans="5:6" x14ac:dyDescent="0.25">
      <c r="E370" s="16">
        <f t="shared" ca="1" si="10"/>
        <v>0.57131735377601323</v>
      </c>
      <c r="F370" s="16">
        <f t="shared" ca="1" si="11"/>
        <v>7.0018943377594258</v>
      </c>
    </row>
    <row r="371" spans="5:6" x14ac:dyDescent="0.25">
      <c r="E371" s="16">
        <f t="shared" ca="1" si="10"/>
        <v>4.7368781471488486E-3</v>
      </c>
      <c r="F371" s="16">
        <f t="shared" ca="1" si="11"/>
        <v>0.97229757276418116</v>
      </c>
    </row>
    <row r="372" spans="5:6" x14ac:dyDescent="0.25">
      <c r="E372" s="16">
        <f t="shared" ca="1" si="10"/>
        <v>0.1302966436336882</v>
      </c>
      <c r="F372" s="16">
        <f t="shared" ca="1" si="11"/>
        <v>3.1611671864891426</v>
      </c>
    </row>
    <row r="373" spans="5:6" x14ac:dyDescent="0.25">
      <c r="E373" s="16">
        <f t="shared" ca="1" si="10"/>
        <v>0.30547210854034323</v>
      </c>
      <c r="F373" s="16">
        <f t="shared" ca="1" si="11"/>
        <v>4.7163886087688915</v>
      </c>
    </row>
    <row r="374" spans="5:6" x14ac:dyDescent="0.25">
      <c r="E374" s="16">
        <f t="shared" ca="1" si="10"/>
        <v>0.24266501672936269</v>
      </c>
      <c r="F374" s="16">
        <f t="shared" ca="1" si="11"/>
        <v>4.1926910661266437</v>
      </c>
    </row>
    <row r="375" spans="5:6" x14ac:dyDescent="0.25">
      <c r="E375" s="16">
        <f t="shared" ca="1" si="10"/>
        <v>0.34725390926815236</v>
      </c>
      <c r="F375" s="16">
        <f t="shared" ca="1" si="11"/>
        <v>5.0591401772190467</v>
      </c>
    </row>
    <row r="376" spans="5:6" x14ac:dyDescent="0.25">
      <c r="E376" s="16">
        <f t="shared" ca="1" si="10"/>
        <v>0.55241503721915142</v>
      </c>
      <c r="F376" s="16">
        <f t="shared" ca="1" si="11"/>
        <v>6.8225689153473628</v>
      </c>
    </row>
    <row r="377" spans="5:6" x14ac:dyDescent="0.25">
      <c r="E377" s="16">
        <f t="shared" ca="1" si="10"/>
        <v>0.35155362031390358</v>
      </c>
      <c r="F377" s="16">
        <f t="shared" ca="1" si="11"/>
        <v>5.0943821726891834</v>
      </c>
    </row>
    <row r="378" spans="5:6" x14ac:dyDescent="0.25">
      <c r="E378" s="16">
        <f t="shared" ca="1" si="10"/>
        <v>0.25121525888322227</v>
      </c>
      <c r="F378" s="16">
        <f t="shared" ca="1" si="11"/>
        <v>4.2651175407376742</v>
      </c>
    </row>
    <row r="379" spans="5:6" x14ac:dyDescent="0.25">
      <c r="E379" s="16">
        <f t="shared" ca="1" si="10"/>
        <v>0.65716908957738474</v>
      </c>
      <c r="F379" s="16">
        <f t="shared" ca="1" si="11"/>
        <v>7.8851422976767607</v>
      </c>
    </row>
    <row r="380" spans="5:6" x14ac:dyDescent="0.25">
      <c r="E380" s="16">
        <f t="shared" ca="1" si="10"/>
        <v>0.83201085149901044</v>
      </c>
      <c r="F380" s="16">
        <f t="shared" ca="1" si="11"/>
        <v>10.381033060428045</v>
      </c>
    </row>
    <row r="381" spans="5:6" x14ac:dyDescent="0.25">
      <c r="E381" s="16">
        <f t="shared" ca="1" si="10"/>
        <v>0.20734251282360638</v>
      </c>
      <c r="F381" s="16">
        <f t="shared" ca="1" si="11"/>
        <v>3.887348259242795</v>
      </c>
    </row>
    <row r="382" spans="5:6" x14ac:dyDescent="0.25">
      <c r="E382" s="16">
        <f t="shared" ca="1" si="10"/>
        <v>0.68445354332843977</v>
      </c>
      <c r="F382" s="16">
        <f t="shared" ca="1" si="11"/>
        <v>8.1969680223237482</v>
      </c>
    </row>
    <row r="383" spans="5:6" x14ac:dyDescent="0.25">
      <c r="E383" s="16">
        <f t="shared" ca="1" si="10"/>
        <v>0.66351132001247104</v>
      </c>
      <c r="F383" s="16">
        <f t="shared" ca="1" si="11"/>
        <v>7.9560124168862494</v>
      </c>
    </row>
    <row r="384" spans="5:6" x14ac:dyDescent="0.25">
      <c r="E384" s="16">
        <f t="shared" ca="1" si="10"/>
        <v>0.4567561817800847</v>
      </c>
      <c r="F384" s="16">
        <f t="shared" ca="1" si="11"/>
        <v>5.9701096453746141</v>
      </c>
    </row>
    <row r="385" spans="5:6" x14ac:dyDescent="0.25">
      <c r="E385" s="16">
        <f t="shared" ca="1" si="10"/>
        <v>0.6586305903324331</v>
      </c>
      <c r="F385" s="16">
        <f t="shared" ca="1" si="11"/>
        <v>7.9013917765875199</v>
      </c>
    </row>
    <row r="386" spans="5:6" x14ac:dyDescent="0.25">
      <c r="E386" s="16">
        <f t="shared" ca="1" si="10"/>
        <v>0.62452101338601718</v>
      </c>
      <c r="F386" s="16">
        <f t="shared" ca="1" si="11"/>
        <v>7.5339080615780825</v>
      </c>
    </row>
    <row r="387" spans="5:6" x14ac:dyDescent="0.25">
      <c r="E387" s="16">
        <f t="shared" ca="1" si="10"/>
        <v>0.50719337661373631</v>
      </c>
      <c r="F387" s="16">
        <f t="shared" ca="1" si="11"/>
        <v>6.4096904434897084</v>
      </c>
    </row>
    <row r="388" spans="5:6" x14ac:dyDescent="0.25">
      <c r="E388" s="16">
        <f t="shared" ref="E388:E451" ca="1" si="12">RAND()</f>
        <v>0.8560888999714602</v>
      </c>
      <c r="F388" s="16">
        <f t="shared" ref="F388:F451" ca="1" si="13">_xlfn.CHISQ.INV(E388,$C$3)</f>
        <v>10.880634499534867</v>
      </c>
    </row>
    <row r="389" spans="5:6" x14ac:dyDescent="0.25">
      <c r="E389" s="16">
        <f t="shared" ca="1" si="12"/>
        <v>0.12271904689465929</v>
      </c>
      <c r="F389" s="16">
        <f t="shared" ca="1" si="13"/>
        <v>3.0823512133245798</v>
      </c>
    </row>
    <row r="390" spans="5:6" x14ac:dyDescent="0.25">
      <c r="E390" s="16">
        <f t="shared" ca="1" si="12"/>
        <v>0.470516046694329</v>
      </c>
      <c r="F390" s="16">
        <f t="shared" ca="1" si="13"/>
        <v>6.0882463894491234</v>
      </c>
    </row>
    <row r="391" spans="5:6" x14ac:dyDescent="0.25">
      <c r="E391" s="16">
        <f t="shared" ca="1" si="12"/>
        <v>0.23408603881373913</v>
      </c>
      <c r="F391" s="16">
        <f t="shared" ca="1" si="13"/>
        <v>4.1195097139178838</v>
      </c>
    </row>
    <row r="392" spans="5:6" x14ac:dyDescent="0.25">
      <c r="E392" s="16">
        <f t="shared" ca="1" si="12"/>
        <v>0.95149380181889831</v>
      </c>
      <c r="F392" s="16">
        <f t="shared" ca="1" si="13"/>
        <v>14.15417340865109</v>
      </c>
    </row>
    <row r="393" spans="5:6" x14ac:dyDescent="0.25">
      <c r="E393" s="16">
        <f t="shared" ca="1" si="12"/>
        <v>0.9036559995959782</v>
      </c>
      <c r="F393" s="16">
        <f t="shared" ca="1" si="13"/>
        <v>12.130631314900144</v>
      </c>
    </row>
    <row r="394" spans="5:6" x14ac:dyDescent="0.25">
      <c r="E394" s="16">
        <f t="shared" ca="1" si="12"/>
        <v>0.41750673149987161</v>
      </c>
      <c r="F394" s="16">
        <f t="shared" ca="1" si="13"/>
        <v>5.6388480408458701</v>
      </c>
    </row>
    <row r="395" spans="5:6" x14ac:dyDescent="0.25">
      <c r="E395" s="16">
        <f t="shared" ca="1" si="12"/>
        <v>0.13581432667759408</v>
      </c>
      <c r="F395" s="16">
        <f t="shared" ca="1" si="13"/>
        <v>3.2174345496287153</v>
      </c>
    </row>
    <row r="396" spans="5:6" x14ac:dyDescent="0.25">
      <c r="E396" s="16">
        <f t="shared" ca="1" si="12"/>
        <v>0.62890838518167069</v>
      </c>
      <c r="F396" s="16">
        <f t="shared" ca="1" si="13"/>
        <v>7.5798793362633106</v>
      </c>
    </row>
    <row r="397" spans="5:6" x14ac:dyDescent="0.25">
      <c r="E397" s="16">
        <f t="shared" ca="1" si="12"/>
        <v>0.92475300708085173</v>
      </c>
      <c r="F397" s="16">
        <f t="shared" ca="1" si="13"/>
        <v>12.873665435391452</v>
      </c>
    </row>
    <row r="398" spans="5:6" x14ac:dyDescent="0.25">
      <c r="E398" s="16">
        <f t="shared" ca="1" si="12"/>
        <v>0.28438466843117527</v>
      </c>
      <c r="F398" s="16">
        <f t="shared" ca="1" si="13"/>
        <v>4.5423207467346156</v>
      </c>
    </row>
    <row r="399" spans="5:6" x14ac:dyDescent="0.25">
      <c r="E399" s="16">
        <f t="shared" ca="1" si="12"/>
        <v>0.66160113841336299</v>
      </c>
      <c r="F399" s="16">
        <f t="shared" ca="1" si="13"/>
        <v>7.9345697203866585</v>
      </c>
    </row>
    <row r="400" spans="5:6" x14ac:dyDescent="0.25">
      <c r="E400" s="16">
        <f t="shared" ca="1" si="12"/>
        <v>0.36480206865682707</v>
      </c>
      <c r="F400" s="16">
        <f t="shared" ca="1" si="13"/>
        <v>5.2030618877350747</v>
      </c>
    </row>
    <row r="401" spans="5:6" x14ac:dyDescent="0.25">
      <c r="E401" s="16">
        <f t="shared" ca="1" si="12"/>
        <v>0.11854920131066049</v>
      </c>
      <c r="F401" s="16">
        <f t="shared" ca="1" si="13"/>
        <v>3.0381494510502738</v>
      </c>
    </row>
    <row r="402" spans="5:6" x14ac:dyDescent="0.25">
      <c r="E402" s="16">
        <f t="shared" ca="1" si="12"/>
        <v>9.3630844756417586E-2</v>
      </c>
      <c r="F402" s="16">
        <f t="shared" ca="1" si="13"/>
        <v>2.7589632357118696</v>
      </c>
    </row>
    <row r="403" spans="5:6" x14ac:dyDescent="0.25">
      <c r="E403" s="16">
        <f t="shared" ca="1" si="12"/>
        <v>0.9724870601186818</v>
      </c>
      <c r="F403" s="16">
        <f t="shared" ca="1" si="13"/>
        <v>15.748816860822037</v>
      </c>
    </row>
    <row r="404" spans="5:6" x14ac:dyDescent="0.25">
      <c r="E404" s="16">
        <f t="shared" ca="1" si="12"/>
        <v>0.96873393230391647</v>
      </c>
      <c r="F404" s="16">
        <f t="shared" ca="1" si="13"/>
        <v>15.394153947630985</v>
      </c>
    </row>
    <row r="405" spans="5:6" x14ac:dyDescent="0.25">
      <c r="E405" s="16">
        <f t="shared" ca="1" si="12"/>
        <v>0.3830983365659657</v>
      </c>
      <c r="F405" s="16">
        <f t="shared" ca="1" si="13"/>
        <v>5.353553880103302</v>
      </c>
    </row>
    <row r="406" spans="5:6" x14ac:dyDescent="0.25">
      <c r="E406" s="16">
        <f t="shared" ca="1" si="12"/>
        <v>0.9816814044840132</v>
      </c>
      <c r="F406" s="16">
        <f t="shared" ca="1" si="13"/>
        <v>16.860440312756104</v>
      </c>
    </row>
    <row r="407" spans="5:6" x14ac:dyDescent="0.25">
      <c r="E407" s="16">
        <f t="shared" ca="1" si="12"/>
        <v>3.3981736678676766E-2</v>
      </c>
      <c r="F407" s="16">
        <f t="shared" ca="1" si="13"/>
        <v>1.8832555005229594</v>
      </c>
    </row>
    <row r="408" spans="5:6" x14ac:dyDescent="0.25">
      <c r="E408" s="16">
        <f t="shared" ca="1" si="12"/>
        <v>0.56023056426500217</v>
      </c>
      <c r="F408" s="16">
        <f t="shared" ca="1" si="13"/>
        <v>6.8961770383200713</v>
      </c>
    </row>
    <row r="409" spans="5:6" x14ac:dyDescent="0.25">
      <c r="E409" s="16">
        <f t="shared" ca="1" si="12"/>
        <v>0.23082880818324281</v>
      </c>
      <c r="F409" s="16">
        <f t="shared" ca="1" si="13"/>
        <v>4.0915770449695916</v>
      </c>
    </row>
    <row r="410" spans="5:6" x14ac:dyDescent="0.25">
      <c r="E410" s="16">
        <f t="shared" ca="1" si="12"/>
        <v>0.6801412893308183</v>
      </c>
      <c r="F410" s="16">
        <f t="shared" ca="1" si="13"/>
        <v>8.1464359908014536</v>
      </c>
    </row>
    <row r="411" spans="5:6" x14ac:dyDescent="0.25">
      <c r="E411" s="16">
        <f t="shared" ca="1" si="12"/>
        <v>0.51622089108682745</v>
      </c>
      <c r="F411" s="16">
        <f t="shared" ca="1" si="13"/>
        <v>6.4904995022361769</v>
      </c>
    </row>
    <row r="412" spans="5:6" x14ac:dyDescent="0.25">
      <c r="E412" s="16">
        <f t="shared" ca="1" si="12"/>
        <v>0.10446106397860777</v>
      </c>
      <c r="F412" s="16">
        <f t="shared" ca="1" si="13"/>
        <v>2.8838064894644333</v>
      </c>
    </row>
    <row r="413" spans="5:6" x14ac:dyDescent="0.25">
      <c r="E413" s="16">
        <f t="shared" ca="1" si="12"/>
        <v>0.30480266666126787</v>
      </c>
      <c r="F413" s="16">
        <f t="shared" ca="1" si="13"/>
        <v>4.7108798075329297</v>
      </c>
    </row>
    <row r="414" spans="5:6" x14ac:dyDescent="0.25">
      <c r="E414" s="16">
        <f t="shared" ca="1" si="12"/>
        <v>0.23596425498611395</v>
      </c>
      <c r="F414" s="16">
        <f t="shared" ca="1" si="13"/>
        <v>4.135578494117075</v>
      </c>
    </row>
    <row r="415" spans="5:6" x14ac:dyDescent="0.25">
      <c r="E415" s="16">
        <f t="shared" ca="1" si="12"/>
        <v>0.34511262257868613</v>
      </c>
      <c r="F415" s="16">
        <f t="shared" ca="1" si="13"/>
        <v>5.041592385600568</v>
      </c>
    </row>
    <row r="416" spans="5:6" x14ac:dyDescent="0.25">
      <c r="E416" s="16">
        <f t="shared" ca="1" si="12"/>
        <v>0.90866053774901223</v>
      </c>
      <c r="F416" s="16">
        <f t="shared" ca="1" si="13"/>
        <v>12.292549024123787</v>
      </c>
    </row>
    <row r="417" spans="5:6" x14ac:dyDescent="0.25">
      <c r="E417" s="16">
        <f t="shared" ca="1" si="12"/>
        <v>0.32034141287149909</v>
      </c>
      <c r="F417" s="16">
        <f t="shared" ca="1" si="13"/>
        <v>4.838546297843707</v>
      </c>
    </row>
    <row r="418" spans="5:6" x14ac:dyDescent="0.25">
      <c r="E418" s="16">
        <f t="shared" ca="1" si="12"/>
        <v>0.33200257086263141</v>
      </c>
      <c r="F418" s="16">
        <f t="shared" ca="1" si="13"/>
        <v>4.9341635239699322</v>
      </c>
    </row>
    <row r="419" spans="5:6" x14ac:dyDescent="0.25">
      <c r="E419" s="16">
        <f t="shared" ca="1" si="12"/>
        <v>0.97424809345588326</v>
      </c>
      <c r="F419" s="16">
        <f t="shared" ca="1" si="13"/>
        <v>15.931254270629651</v>
      </c>
    </row>
    <row r="420" spans="5:6" x14ac:dyDescent="0.25">
      <c r="E420" s="16">
        <f t="shared" ca="1" si="12"/>
        <v>0.87492123449803472</v>
      </c>
      <c r="F420" s="16">
        <f t="shared" ca="1" si="13"/>
        <v>11.324467834272385</v>
      </c>
    </row>
    <row r="421" spans="5:6" x14ac:dyDescent="0.25">
      <c r="E421" s="16">
        <f t="shared" ca="1" si="12"/>
        <v>0.72333768574305934</v>
      </c>
      <c r="F421" s="16">
        <f t="shared" ca="1" si="13"/>
        <v>8.6772985860142118</v>
      </c>
    </row>
    <row r="422" spans="5:6" x14ac:dyDescent="0.25">
      <c r="E422" s="16">
        <f t="shared" ca="1" si="12"/>
        <v>0.30106737952550355</v>
      </c>
      <c r="F422" s="16">
        <f t="shared" ca="1" si="13"/>
        <v>4.680124694027084</v>
      </c>
    </row>
    <row r="423" spans="5:6" x14ac:dyDescent="0.25">
      <c r="E423" s="16">
        <f t="shared" ca="1" si="12"/>
        <v>3.0251319685749123E-2</v>
      </c>
      <c r="F423" s="16">
        <f t="shared" ca="1" si="13"/>
        <v>1.806951694978016</v>
      </c>
    </row>
    <row r="424" spans="5:6" x14ac:dyDescent="0.25">
      <c r="E424" s="16">
        <f t="shared" ca="1" si="12"/>
        <v>0.38912197535877502</v>
      </c>
      <c r="F424" s="16">
        <f t="shared" ca="1" si="13"/>
        <v>5.4032492492225126</v>
      </c>
    </row>
    <row r="425" spans="5:6" x14ac:dyDescent="0.25">
      <c r="E425" s="16">
        <f t="shared" ca="1" si="12"/>
        <v>0.2127168068628349</v>
      </c>
      <c r="F425" s="16">
        <f t="shared" ca="1" si="13"/>
        <v>3.9345604883698058</v>
      </c>
    </row>
    <row r="426" spans="5:6" x14ac:dyDescent="0.25">
      <c r="E426" s="16">
        <f t="shared" ca="1" si="12"/>
        <v>0.30016540207537812</v>
      </c>
      <c r="F426" s="16">
        <f t="shared" ca="1" si="13"/>
        <v>4.6726933891593925</v>
      </c>
    </row>
    <row r="427" spans="5:6" x14ac:dyDescent="0.25">
      <c r="E427" s="16">
        <f t="shared" ca="1" si="12"/>
        <v>0.25581402947294674</v>
      </c>
      <c r="F427" s="16">
        <f t="shared" ca="1" si="13"/>
        <v>4.3038828658741854</v>
      </c>
    </row>
    <row r="428" spans="5:6" x14ac:dyDescent="0.25">
      <c r="E428" s="16">
        <f t="shared" ca="1" si="12"/>
        <v>0.6382723986684028</v>
      </c>
      <c r="F428" s="16">
        <f t="shared" ca="1" si="13"/>
        <v>7.679221599281628</v>
      </c>
    </row>
    <row r="429" spans="5:6" x14ac:dyDescent="0.25">
      <c r="E429" s="16">
        <f t="shared" ca="1" si="12"/>
        <v>0.6681737846617738</v>
      </c>
      <c r="F429" s="16">
        <f t="shared" ca="1" si="13"/>
        <v>8.0087131142543111</v>
      </c>
    </row>
    <row r="430" spans="5:6" x14ac:dyDescent="0.25">
      <c r="E430" s="16">
        <f t="shared" ca="1" si="12"/>
        <v>0.62702008031651479</v>
      </c>
      <c r="F430" s="16">
        <f t="shared" ca="1" si="13"/>
        <v>7.5600496561382657</v>
      </c>
    </row>
    <row r="431" spans="5:6" x14ac:dyDescent="0.25">
      <c r="E431" s="16">
        <f t="shared" ca="1" si="12"/>
        <v>0.74260137295711182</v>
      </c>
      <c r="F431" s="16">
        <f t="shared" ca="1" si="13"/>
        <v>8.9344222985650124</v>
      </c>
    </row>
    <row r="432" spans="5:6" x14ac:dyDescent="0.25">
      <c r="E432" s="16">
        <f t="shared" ca="1" si="12"/>
        <v>3.0143619359289664E-3</v>
      </c>
      <c r="F432" s="16">
        <f t="shared" ca="1" si="13"/>
        <v>0.84250092698614343</v>
      </c>
    </row>
    <row r="433" spans="5:6" x14ac:dyDescent="0.25">
      <c r="E433" s="16">
        <f t="shared" ca="1" si="12"/>
        <v>0.99660406674905844</v>
      </c>
      <c r="F433" s="16">
        <f t="shared" ca="1" si="13"/>
        <v>21.265879627439613</v>
      </c>
    </row>
    <row r="434" spans="5:6" x14ac:dyDescent="0.25">
      <c r="E434" s="16">
        <f t="shared" ca="1" si="12"/>
        <v>0.19720465507316232</v>
      </c>
      <c r="F434" s="16">
        <f t="shared" ca="1" si="13"/>
        <v>3.7973962649881967</v>
      </c>
    </row>
    <row r="435" spans="5:6" x14ac:dyDescent="0.25">
      <c r="E435" s="16">
        <f t="shared" ca="1" si="12"/>
        <v>0.52181715197237077</v>
      </c>
      <c r="F435" s="16">
        <f t="shared" ca="1" si="13"/>
        <v>6.5409710468405935</v>
      </c>
    </row>
    <row r="436" spans="5:6" x14ac:dyDescent="0.25">
      <c r="E436" s="16">
        <f t="shared" ca="1" si="12"/>
        <v>6.5533828282849149E-2</v>
      </c>
      <c r="F436" s="16">
        <f t="shared" ca="1" si="13"/>
        <v>2.3995929666408937</v>
      </c>
    </row>
    <row r="437" spans="5:6" x14ac:dyDescent="0.25">
      <c r="E437" s="16">
        <f t="shared" ca="1" si="12"/>
        <v>0.59963443332485689</v>
      </c>
      <c r="F437" s="16">
        <f t="shared" ca="1" si="13"/>
        <v>7.2795454089049052</v>
      </c>
    </row>
    <row r="438" spans="5:6" x14ac:dyDescent="0.25">
      <c r="E438" s="16">
        <f t="shared" ca="1" si="12"/>
        <v>0.98391809441902478</v>
      </c>
      <c r="F438" s="16">
        <f t="shared" ca="1" si="13"/>
        <v>17.21153763325653</v>
      </c>
    </row>
    <row r="439" spans="5:6" x14ac:dyDescent="0.25">
      <c r="E439" s="16">
        <f t="shared" ca="1" si="12"/>
        <v>0.23608709099565928</v>
      </c>
      <c r="F439" s="16">
        <f t="shared" ca="1" si="13"/>
        <v>4.1366284519683711</v>
      </c>
    </row>
    <row r="440" spans="5:6" x14ac:dyDescent="0.25">
      <c r="E440" s="16">
        <f t="shared" ca="1" si="12"/>
        <v>0.52974936646334403</v>
      </c>
      <c r="F440" s="16">
        <f t="shared" ca="1" si="13"/>
        <v>6.6130299333770584</v>
      </c>
    </row>
    <row r="441" spans="5:6" x14ac:dyDescent="0.25">
      <c r="E441" s="16">
        <f t="shared" ca="1" si="12"/>
        <v>0.99117104100150277</v>
      </c>
      <c r="F441" s="16">
        <f t="shared" ca="1" si="13"/>
        <v>18.802531527552009</v>
      </c>
    </row>
    <row r="442" spans="5:6" x14ac:dyDescent="0.25">
      <c r="E442" s="16">
        <f t="shared" ca="1" si="12"/>
        <v>0.84321368776313832</v>
      </c>
      <c r="F442" s="16">
        <f t="shared" ca="1" si="13"/>
        <v>10.605298930334781</v>
      </c>
    </row>
    <row r="443" spans="5:6" x14ac:dyDescent="0.25">
      <c r="E443" s="16">
        <f t="shared" ca="1" si="12"/>
        <v>0.56973292687990029</v>
      </c>
      <c r="F443" s="16">
        <f t="shared" ca="1" si="13"/>
        <v>6.9866893760475683</v>
      </c>
    </row>
    <row r="444" spans="5:6" x14ac:dyDescent="0.25">
      <c r="E444" s="16">
        <f t="shared" ca="1" si="12"/>
        <v>9.0718441551544404E-2</v>
      </c>
      <c r="F444" s="16">
        <f t="shared" ca="1" si="13"/>
        <v>2.7243094744461853</v>
      </c>
    </row>
    <row r="445" spans="5:6" x14ac:dyDescent="0.25">
      <c r="E445" s="16">
        <f t="shared" ca="1" si="12"/>
        <v>0.85434732178164441</v>
      </c>
      <c r="F445" s="16">
        <f t="shared" ca="1" si="13"/>
        <v>10.842181321453072</v>
      </c>
    </row>
    <row r="446" spans="5:6" x14ac:dyDescent="0.25">
      <c r="E446" s="16">
        <f t="shared" ca="1" si="12"/>
        <v>0.73740543576250839</v>
      </c>
      <c r="F446" s="16">
        <f t="shared" ca="1" si="13"/>
        <v>8.863646116350111</v>
      </c>
    </row>
    <row r="447" spans="5:6" x14ac:dyDescent="0.25">
      <c r="E447" s="16">
        <f t="shared" ca="1" si="12"/>
        <v>0.68338273831400409</v>
      </c>
      <c r="F447" s="16">
        <f t="shared" ca="1" si="13"/>
        <v>8.1843737093592051</v>
      </c>
    </row>
    <row r="448" spans="5:6" x14ac:dyDescent="0.25">
      <c r="E448" s="16">
        <f t="shared" ca="1" si="12"/>
        <v>0.74783278135240416</v>
      </c>
      <c r="F448" s="16">
        <f t="shared" ca="1" si="13"/>
        <v>9.0068137294711832</v>
      </c>
    </row>
    <row r="449" spans="5:6" x14ac:dyDescent="0.25">
      <c r="E449" s="16">
        <f t="shared" ca="1" si="12"/>
        <v>0.30527776403560791</v>
      </c>
      <c r="F449" s="16">
        <f t="shared" ca="1" si="13"/>
        <v>4.714789453110896</v>
      </c>
    </row>
    <row r="450" spans="5:6" x14ac:dyDescent="0.25">
      <c r="E450" s="16">
        <f t="shared" ca="1" si="12"/>
        <v>0.23409183689586588</v>
      </c>
      <c r="F450" s="16">
        <f t="shared" ca="1" si="13"/>
        <v>4.1195593606587719</v>
      </c>
    </row>
    <row r="451" spans="5:6" x14ac:dyDescent="0.25">
      <c r="E451" s="16">
        <f t="shared" ca="1" si="12"/>
        <v>0.68590197024552091</v>
      </c>
      <c r="F451" s="16">
        <f t="shared" ca="1" si="13"/>
        <v>8.2140531305074305</v>
      </c>
    </row>
    <row r="452" spans="5:6" x14ac:dyDescent="0.25">
      <c r="E452" s="16">
        <f t="shared" ref="E452:E515" ca="1" si="14">RAND()</f>
        <v>0.17089229934087713</v>
      </c>
      <c r="F452" s="16">
        <f t="shared" ref="F452:F515" ca="1" si="15">_xlfn.CHISQ.INV(E452,$C$3)</f>
        <v>3.5574109455564984</v>
      </c>
    </row>
    <row r="453" spans="5:6" x14ac:dyDescent="0.25">
      <c r="E453" s="16">
        <f t="shared" ca="1" si="14"/>
        <v>0.35822337075999189</v>
      </c>
      <c r="F453" s="16">
        <f t="shared" ca="1" si="15"/>
        <v>5.1490741666674458</v>
      </c>
    </row>
    <row r="454" spans="5:6" x14ac:dyDescent="0.25">
      <c r="E454" s="16">
        <f t="shared" ca="1" si="14"/>
        <v>0.13842802064720217</v>
      </c>
      <c r="F454" s="16">
        <f t="shared" ca="1" si="15"/>
        <v>3.2437823821383134</v>
      </c>
    </row>
    <row r="455" spans="5:6" x14ac:dyDescent="0.25">
      <c r="E455" s="16">
        <f t="shared" ca="1" si="14"/>
        <v>0.49557187147922754</v>
      </c>
      <c r="F455" s="16">
        <f t="shared" ca="1" si="15"/>
        <v>6.3067032482247249</v>
      </c>
    </row>
    <row r="456" spans="5:6" x14ac:dyDescent="0.25">
      <c r="E456" s="16">
        <f t="shared" ca="1" si="14"/>
        <v>0.69347005078093504</v>
      </c>
      <c r="F456" s="16">
        <f t="shared" ca="1" si="15"/>
        <v>8.3042685519767776</v>
      </c>
    </row>
    <row r="457" spans="5:6" x14ac:dyDescent="0.25">
      <c r="E457" s="16">
        <f t="shared" ca="1" si="14"/>
        <v>0.28800780323687747</v>
      </c>
      <c r="F457" s="16">
        <f t="shared" ca="1" si="15"/>
        <v>4.5723195036366402</v>
      </c>
    </row>
    <row r="458" spans="5:6" x14ac:dyDescent="0.25">
      <c r="E458" s="16">
        <f t="shared" ca="1" si="14"/>
        <v>0.70005529843412262</v>
      </c>
      <c r="F458" s="16">
        <f t="shared" ca="1" si="15"/>
        <v>8.3841066128346213</v>
      </c>
    </row>
    <row r="459" spans="5:6" x14ac:dyDescent="0.25">
      <c r="E459" s="16">
        <f t="shared" ca="1" si="14"/>
        <v>0.63610562632055101</v>
      </c>
      <c r="F459" s="16">
        <f t="shared" ca="1" si="15"/>
        <v>7.6560824126786757</v>
      </c>
    </row>
    <row r="460" spans="5:6" x14ac:dyDescent="0.25">
      <c r="E460" s="16">
        <f t="shared" ca="1" si="14"/>
        <v>0.64999083847186945</v>
      </c>
      <c r="F460" s="16">
        <f t="shared" ca="1" si="15"/>
        <v>7.8060226539601727</v>
      </c>
    </row>
    <row r="461" spans="5:6" x14ac:dyDescent="0.25">
      <c r="E461" s="16">
        <f t="shared" ca="1" si="14"/>
        <v>0.60055363513604387</v>
      </c>
      <c r="F461" s="16">
        <f t="shared" ca="1" si="15"/>
        <v>7.2887579213294682</v>
      </c>
    </row>
    <row r="462" spans="5:6" x14ac:dyDescent="0.25">
      <c r="E462" s="16">
        <f t="shared" ca="1" si="14"/>
        <v>0.3834794878031651</v>
      </c>
      <c r="F462" s="16">
        <f t="shared" ca="1" si="15"/>
        <v>5.3566958724853606</v>
      </c>
    </row>
    <row r="463" spans="5:6" x14ac:dyDescent="0.25">
      <c r="E463" s="16">
        <f t="shared" ca="1" si="14"/>
        <v>0.75077272292126829</v>
      </c>
      <c r="F463" s="16">
        <f t="shared" ca="1" si="15"/>
        <v>9.0480129391555799</v>
      </c>
    </row>
    <row r="464" spans="5:6" x14ac:dyDescent="0.25">
      <c r="E464" s="16">
        <f t="shared" ca="1" si="14"/>
        <v>0.13130095506394868</v>
      </c>
      <c r="F464" s="16">
        <f t="shared" ca="1" si="15"/>
        <v>3.1714762767216804</v>
      </c>
    </row>
    <row r="465" spans="5:6" x14ac:dyDescent="0.25">
      <c r="E465" s="16">
        <f t="shared" ca="1" si="14"/>
        <v>4.3485411637055216E-2</v>
      </c>
      <c r="F465" s="16">
        <f t="shared" ca="1" si="15"/>
        <v>2.0587948796539681</v>
      </c>
    </row>
    <row r="466" spans="5:6" x14ac:dyDescent="0.25">
      <c r="E466" s="16">
        <f t="shared" ca="1" si="14"/>
        <v>0.87191403759426656</v>
      </c>
      <c r="F466" s="16">
        <f t="shared" ca="1" si="15"/>
        <v>11.249848571843767</v>
      </c>
    </row>
    <row r="467" spans="5:6" x14ac:dyDescent="0.25">
      <c r="E467" s="16">
        <f t="shared" ca="1" si="14"/>
        <v>0.19838824959414625</v>
      </c>
      <c r="F467" s="16">
        <f t="shared" ca="1" si="15"/>
        <v>3.8079620438095936</v>
      </c>
    </row>
    <row r="468" spans="5:6" x14ac:dyDescent="0.25">
      <c r="E468" s="16">
        <f t="shared" ca="1" si="14"/>
        <v>0.76031935408451279</v>
      </c>
      <c r="F468" s="16">
        <f t="shared" ca="1" si="15"/>
        <v>9.1844876861058768</v>
      </c>
    </row>
    <row r="469" spans="5:6" x14ac:dyDescent="0.25">
      <c r="E469" s="16">
        <f t="shared" ca="1" si="14"/>
        <v>0.2103914843831991</v>
      </c>
      <c r="F469" s="16">
        <f t="shared" ca="1" si="15"/>
        <v>3.9141709699769027</v>
      </c>
    </row>
    <row r="470" spans="5:6" x14ac:dyDescent="0.25">
      <c r="E470" s="16">
        <f t="shared" ca="1" si="14"/>
        <v>0.14691400252326037</v>
      </c>
      <c r="F470" s="16">
        <f t="shared" ca="1" si="15"/>
        <v>3.3280749591388141</v>
      </c>
    </row>
    <row r="471" spans="5:6" x14ac:dyDescent="0.25">
      <c r="E471" s="16">
        <f t="shared" ca="1" si="14"/>
        <v>0.43678494150695313</v>
      </c>
      <c r="F471" s="16">
        <f t="shared" ca="1" si="15"/>
        <v>5.8006064632798449</v>
      </c>
    </row>
    <row r="472" spans="5:6" x14ac:dyDescent="0.25">
      <c r="E472" s="16">
        <f t="shared" ca="1" si="14"/>
        <v>0.30531036402246825</v>
      </c>
      <c r="F472" s="16">
        <f t="shared" ca="1" si="15"/>
        <v>4.7150577061309225</v>
      </c>
    </row>
    <row r="473" spans="5:6" x14ac:dyDescent="0.25">
      <c r="E473" s="16">
        <f t="shared" ca="1" si="14"/>
        <v>0.22411430671152799</v>
      </c>
      <c r="F473" s="16">
        <f t="shared" ca="1" si="15"/>
        <v>4.0337177440317422</v>
      </c>
    </row>
    <row r="474" spans="5:6" x14ac:dyDescent="0.25">
      <c r="E474" s="16">
        <f t="shared" ca="1" si="14"/>
        <v>0.62181435935341323</v>
      </c>
      <c r="F474" s="16">
        <f t="shared" ca="1" si="15"/>
        <v>7.5057240092356787</v>
      </c>
    </row>
    <row r="475" spans="5:6" x14ac:dyDescent="0.25">
      <c r="E475" s="16">
        <f t="shared" ca="1" si="14"/>
        <v>0.14292309862445984</v>
      </c>
      <c r="F475" s="16">
        <f t="shared" ca="1" si="15"/>
        <v>3.2886632400556284</v>
      </c>
    </row>
    <row r="476" spans="5:6" x14ac:dyDescent="0.25">
      <c r="E476" s="16">
        <f t="shared" ca="1" si="14"/>
        <v>0.18765749615731786</v>
      </c>
      <c r="F476" s="16">
        <f t="shared" ca="1" si="15"/>
        <v>3.7114992327213985</v>
      </c>
    </row>
    <row r="477" spans="5:6" x14ac:dyDescent="0.25">
      <c r="E477" s="16">
        <f t="shared" ca="1" si="14"/>
        <v>0.74248496861446533</v>
      </c>
      <c r="F477" s="16">
        <f t="shared" ca="1" si="15"/>
        <v>8.9328246069665767</v>
      </c>
    </row>
    <row r="478" spans="5:6" x14ac:dyDescent="0.25">
      <c r="E478" s="16">
        <f t="shared" ca="1" si="14"/>
        <v>0.44460266395969661</v>
      </c>
      <c r="F478" s="16">
        <f t="shared" ca="1" si="15"/>
        <v>5.8667027508127481</v>
      </c>
    </row>
    <row r="479" spans="5:6" x14ac:dyDescent="0.25">
      <c r="E479" s="16">
        <f t="shared" ca="1" si="14"/>
        <v>0.59387947181560341</v>
      </c>
      <c r="F479" s="16">
        <f t="shared" ca="1" si="15"/>
        <v>7.2221661185622503</v>
      </c>
    </row>
    <row r="480" spans="5:6" x14ac:dyDescent="0.25">
      <c r="E480" s="16">
        <f t="shared" ca="1" si="14"/>
        <v>0.93693438561436293</v>
      </c>
      <c r="F480" s="16">
        <f t="shared" ca="1" si="15"/>
        <v>13.394251365441319</v>
      </c>
    </row>
    <row r="481" spans="5:6" x14ac:dyDescent="0.25">
      <c r="E481" s="16">
        <f t="shared" ca="1" si="14"/>
        <v>0.59976465513351473</v>
      </c>
      <c r="F481" s="16">
        <f t="shared" ca="1" si="15"/>
        <v>7.2808497218936248</v>
      </c>
    </row>
    <row r="482" spans="5:6" x14ac:dyDescent="0.25">
      <c r="E482" s="16">
        <f t="shared" ca="1" si="14"/>
        <v>0.64787099762236644</v>
      </c>
      <c r="F482" s="16">
        <f t="shared" ca="1" si="15"/>
        <v>7.7828719633246495</v>
      </c>
    </row>
    <row r="483" spans="5:6" x14ac:dyDescent="0.25">
      <c r="E483" s="16">
        <f t="shared" ca="1" si="14"/>
        <v>0.59507091489590569</v>
      </c>
      <c r="F483" s="16">
        <f t="shared" ca="1" si="15"/>
        <v>7.2340034859800078</v>
      </c>
    </row>
    <row r="484" spans="5:6" x14ac:dyDescent="0.25">
      <c r="E484" s="16">
        <f t="shared" ca="1" si="14"/>
        <v>0.64897709408170579</v>
      </c>
      <c r="F484" s="16">
        <f t="shared" ca="1" si="15"/>
        <v>7.7949396074461337</v>
      </c>
    </row>
    <row r="485" spans="5:6" x14ac:dyDescent="0.25">
      <c r="E485" s="16">
        <f t="shared" ca="1" si="14"/>
        <v>0.99365009731668186</v>
      </c>
      <c r="F485" s="16">
        <f t="shared" ca="1" si="15"/>
        <v>19.66120152832131</v>
      </c>
    </row>
    <row r="486" spans="5:6" x14ac:dyDescent="0.25">
      <c r="E486" s="16">
        <f t="shared" ca="1" si="14"/>
        <v>0.88535291756058121</v>
      </c>
      <c r="F486" s="16">
        <f t="shared" ca="1" si="15"/>
        <v>11.596135323753272</v>
      </c>
    </row>
    <row r="487" spans="5:6" x14ac:dyDescent="0.25">
      <c r="E487" s="16">
        <f t="shared" ca="1" si="14"/>
        <v>0.9341445876224117</v>
      </c>
      <c r="F487" s="16">
        <f t="shared" ca="1" si="15"/>
        <v>13.267387437449715</v>
      </c>
    </row>
    <row r="488" spans="5:6" x14ac:dyDescent="0.25">
      <c r="E488" s="16">
        <f t="shared" ca="1" si="14"/>
        <v>2.8166560321818301E-2</v>
      </c>
      <c r="F488" s="16">
        <f t="shared" ca="1" si="15"/>
        <v>1.7619780839912627</v>
      </c>
    </row>
    <row r="489" spans="5:6" x14ac:dyDescent="0.25">
      <c r="E489" s="16">
        <f t="shared" ca="1" si="14"/>
        <v>0.5658954448345751</v>
      </c>
      <c r="F489" s="16">
        <f t="shared" ca="1" si="15"/>
        <v>6.9499982512738381</v>
      </c>
    </row>
    <row r="490" spans="5:6" x14ac:dyDescent="0.25">
      <c r="E490" s="16">
        <f t="shared" ca="1" si="14"/>
        <v>0.10067414092624638</v>
      </c>
      <c r="F490" s="16">
        <f t="shared" ca="1" si="15"/>
        <v>2.8408307993467603</v>
      </c>
    </row>
    <row r="491" spans="5:6" x14ac:dyDescent="0.25">
      <c r="E491" s="16">
        <f t="shared" ca="1" si="14"/>
        <v>0.57307933074354944</v>
      </c>
      <c r="F491" s="16">
        <f t="shared" ca="1" si="15"/>
        <v>7.0188420709829238</v>
      </c>
    </row>
    <row r="492" spans="5:6" x14ac:dyDescent="0.25">
      <c r="E492" s="16">
        <f t="shared" ca="1" si="14"/>
        <v>0.64192797940296509</v>
      </c>
      <c r="F492" s="16">
        <f t="shared" ca="1" si="15"/>
        <v>7.7184731739499171</v>
      </c>
    </row>
    <row r="493" spans="5:6" x14ac:dyDescent="0.25">
      <c r="E493" s="16">
        <f t="shared" ca="1" si="14"/>
        <v>0.92512893617003722</v>
      </c>
      <c r="F493" s="16">
        <f t="shared" ca="1" si="15"/>
        <v>12.888541917545966</v>
      </c>
    </row>
    <row r="494" spans="5:6" x14ac:dyDescent="0.25">
      <c r="E494" s="16">
        <f t="shared" ca="1" si="14"/>
        <v>0.80984097023007817</v>
      </c>
      <c r="F494" s="16">
        <f t="shared" ca="1" si="15"/>
        <v>9.9721180072871576</v>
      </c>
    </row>
    <row r="495" spans="5:6" x14ac:dyDescent="0.25">
      <c r="E495" s="16">
        <f t="shared" ca="1" si="14"/>
        <v>5.777950514834207E-2</v>
      </c>
      <c r="F495" s="16">
        <f t="shared" ca="1" si="15"/>
        <v>2.2876630679053398</v>
      </c>
    </row>
    <row r="496" spans="5:6" x14ac:dyDescent="0.25">
      <c r="E496" s="16">
        <f t="shared" ca="1" si="14"/>
        <v>1.0051491744716423E-2</v>
      </c>
      <c r="F496" s="16">
        <f t="shared" ca="1" si="15"/>
        <v>1.2411439816692535</v>
      </c>
    </row>
    <row r="497" spans="5:6" x14ac:dyDescent="0.25">
      <c r="E497" s="16">
        <f t="shared" ca="1" si="14"/>
        <v>0.59993175969353096</v>
      </c>
      <c r="F497" s="16">
        <f t="shared" ca="1" si="15"/>
        <v>7.2825238462113351</v>
      </c>
    </row>
    <row r="498" spans="5:6" x14ac:dyDescent="0.25">
      <c r="E498" s="16">
        <f t="shared" ca="1" si="14"/>
        <v>0.14882666693346025</v>
      </c>
      <c r="F498" s="16">
        <f t="shared" ca="1" si="15"/>
        <v>3.3468249968203532</v>
      </c>
    </row>
    <row r="499" spans="5:6" x14ac:dyDescent="0.25">
      <c r="E499" s="16">
        <f t="shared" ca="1" si="14"/>
        <v>0.5907350515667219</v>
      </c>
      <c r="F499" s="16">
        <f t="shared" ca="1" si="15"/>
        <v>7.1910282209714218</v>
      </c>
    </row>
    <row r="500" spans="5:6" x14ac:dyDescent="0.25">
      <c r="E500" s="16">
        <f t="shared" ca="1" si="14"/>
        <v>0.65391083379934412</v>
      </c>
      <c r="F500" s="16">
        <f t="shared" ca="1" si="15"/>
        <v>7.8490885727673456</v>
      </c>
    </row>
    <row r="501" spans="5:6" x14ac:dyDescent="0.25">
      <c r="E501" s="16">
        <f t="shared" ca="1" si="14"/>
        <v>0.82661771926378391</v>
      </c>
      <c r="F501" s="16">
        <f t="shared" ca="1" si="15"/>
        <v>10.277562822688001</v>
      </c>
    </row>
    <row r="502" spans="5:6" x14ac:dyDescent="0.25">
      <c r="E502" s="16">
        <f t="shared" ca="1" si="14"/>
        <v>0.2199886801156391</v>
      </c>
      <c r="F502" s="16">
        <f t="shared" ca="1" si="15"/>
        <v>3.9979689212662519</v>
      </c>
    </row>
    <row r="503" spans="5:6" x14ac:dyDescent="0.25">
      <c r="E503" s="16">
        <f t="shared" ca="1" si="14"/>
        <v>0.31162741313642084</v>
      </c>
      <c r="F503" s="16">
        <f t="shared" ca="1" si="15"/>
        <v>4.7669999467245843</v>
      </c>
    </row>
    <row r="504" spans="5:6" x14ac:dyDescent="0.25">
      <c r="E504" s="16">
        <f t="shared" ca="1" si="14"/>
        <v>0.87672529215257489</v>
      </c>
      <c r="F504" s="16">
        <f t="shared" ca="1" si="15"/>
        <v>11.369990147287412</v>
      </c>
    </row>
    <row r="505" spans="5:6" x14ac:dyDescent="0.25">
      <c r="E505" s="16">
        <f t="shared" ca="1" si="14"/>
        <v>0.34094210017668891</v>
      </c>
      <c r="F505" s="16">
        <f t="shared" ca="1" si="15"/>
        <v>5.007418218739689</v>
      </c>
    </row>
    <row r="506" spans="5:6" x14ac:dyDescent="0.25">
      <c r="E506" s="16">
        <f t="shared" ca="1" si="14"/>
        <v>0.99797726780268425</v>
      </c>
      <c r="F506" s="16">
        <f t="shared" ca="1" si="15"/>
        <v>22.572370124065905</v>
      </c>
    </row>
    <row r="507" spans="5:6" x14ac:dyDescent="0.25">
      <c r="E507" s="16">
        <f t="shared" ca="1" si="14"/>
        <v>7.1272692325693776E-2</v>
      </c>
      <c r="F507" s="16">
        <f t="shared" ca="1" si="15"/>
        <v>2.4782315954161831</v>
      </c>
    </row>
    <row r="508" spans="5:6" x14ac:dyDescent="0.25">
      <c r="E508" s="16">
        <f t="shared" ca="1" si="14"/>
        <v>0.79510293509571717</v>
      </c>
      <c r="F508" s="16">
        <f t="shared" ca="1" si="15"/>
        <v>9.7217586777510565</v>
      </c>
    </row>
    <row r="509" spans="5:6" x14ac:dyDescent="0.25">
      <c r="E509" s="16">
        <f t="shared" ca="1" si="14"/>
        <v>0.84043326067406332</v>
      </c>
      <c r="F509" s="16">
        <f t="shared" ca="1" si="15"/>
        <v>10.548396266391215</v>
      </c>
    </row>
    <row r="510" spans="5:6" x14ac:dyDescent="0.25">
      <c r="E510" s="16">
        <f t="shared" ca="1" si="14"/>
        <v>0.28583793068695595</v>
      </c>
      <c r="F510" s="16">
        <f t="shared" ca="1" si="15"/>
        <v>4.5543587007800639</v>
      </c>
    </row>
    <row r="511" spans="5:6" x14ac:dyDescent="0.25">
      <c r="E511" s="16">
        <f t="shared" ca="1" si="14"/>
        <v>0.87823360899829817</v>
      </c>
      <c r="F511" s="16">
        <f t="shared" ca="1" si="15"/>
        <v>11.408500545778612</v>
      </c>
    </row>
    <row r="512" spans="5:6" x14ac:dyDescent="0.25">
      <c r="E512" s="16">
        <f t="shared" ca="1" si="14"/>
        <v>4.505659589748523E-2</v>
      </c>
      <c r="F512" s="16">
        <f t="shared" ca="1" si="15"/>
        <v>2.0857278293772143</v>
      </c>
    </row>
    <row r="513" spans="5:6" x14ac:dyDescent="0.25">
      <c r="E513" s="16">
        <f t="shared" ca="1" si="14"/>
        <v>0.49133412730120751</v>
      </c>
      <c r="F513" s="16">
        <f t="shared" ca="1" si="15"/>
        <v>6.2694245604717906</v>
      </c>
    </row>
    <row r="514" spans="5:6" x14ac:dyDescent="0.25">
      <c r="E514" s="16">
        <f t="shared" ca="1" si="14"/>
        <v>0.81754496934650722</v>
      </c>
      <c r="F514" s="16">
        <f t="shared" ca="1" si="15"/>
        <v>10.109457122797801</v>
      </c>
    </row>
    <row r="515" spans="5:6" x14ac:dyDescent="0.25">
      <c r="E515" s="16">
        <f t="shared" ca="1" si="14"/>
        <v>0.32294660290965305</v>
      </c>
      <c r="F515" s="16">
        <f t="shared" ca="1" si="15"/>
        <v>4.8599178675595676</v>
      </c>
    </row>
    <row r="516" spans="5:6" x14ac:dyDescent="0.25">
      <c r="E516" s="16">
        <f t="shared" ref="E516:E579" ca="1" si="16">RAND()</f>
        <v>0.79062258549386688</v>
      </c>
      <c r="F516" s="16">
        <f t="shared" ref="F516:F579" ca="1" si="17">_xlfn.CHISQ.INV(E516,$C$3)</f>
        <v>9.6485891511083839</v>
      </c>
    </row>
    <row r="517" spans="5:6" x14ac:dyDescent="0.25">
      <c r="E517" s="16">
        <f t="shared" ca="1" si="16"/>
        <v>0.49769744426136497</v>
      </c>
      <c r="F517" s="16">
        <f t="shared" ca="1" si="17"/>
        <v>6.3254556875677732</v>
      </c>
    </row>
    <row r="518" spans="5:6" x14ac:dyDescent="0.25">
      <c r="E518" s="16">
        <f t="shared" ca="1" si="16"/>
        <v>0.70077899130432708</v>
      </c>
      <c r="F518" s="16">
        <f t="shared" ca="1" si="17"/>
        <v>8.3929591390609364</v>
      </c>
    </row>
    <row r="519" spans="5:6" x14ac:dyDescent="0.25">
      <c r="E519" s="16">
        <f t="shared" ca="1" si="16"/>
        <v>0.98826882615763378</v>
      </c>
      <c r="F519" s="16">
        <f t="shared" ca="1" si="17"/>
        <v>18.053446870709912</v>
      </c>
    </row>
    <row r="520" spans="5:6" x14ac:dyDescent="0.25">
      <c r="E520" s="16">
        <f t="shared" ca="1" si="16"/>
        <v>0.81184024630331508</v>
      </c>
      <c r="F520" s="16">
        <f t="shared" ca="1" si="17"/>
        <v>10.007307189128495</v>
      </c>
    </row>
    <row r="521" spans="5:6" x14ac:dyDescent="0.25">
      <c r="E521" s="16">
        <f t="shared" ca="1" si="16"/>
        <v>0.2421948670522508</v>
      </c>
      <c r="F521" s="16">
        <f t="shared" ca="1" si="17"/>
        <v>4.1886943786328352</v>
      </c>
    </row>
    <row r="522" spans="5:6" x14ac:dyDescent="0.25">
      <c r="E522" s="16">
        <f t="shared" ca="1" si="16"/>
        <v>0.62624426293006741</v>
      </c>
      <c r="F522" s="16">
        <f t="shared" ca="1" si="17"/>
        <v>7.5519218309970029</v>
      </c>
    </row>
    <row r="523" spans="5:6" x14ac:dyDescent="0.25">
      <c r="E523" s="16">
        <f t="shared" ca="1" si="16"/>
        <v>0.31228448382630891</v>
      </c>
      <c r="F523" s="16">
        <f t="shared" ca="1" si="17"/>
        <v>4.7723986926337201</v>
      </c>
    </row>
    <row r="524" spans="5:6" x14ac:dyDescent="0.25">
      <c r="E524" s="16">
        <f t="shared" ca="1" si="16"/>
        <v>0.88614836515326678</v>
      </c>
      <c r="F524" s="16">
        <f t="shared" ca="1" si="17"/>
        <v>11.617733256299614</v>
      </c>
    </row>
    <row r="525" spans="5:6" x14ac:dyDescent="0.25">
      <c r="E525" s="16">
        <f t="shared" ca="1" si="16"/>
        <v>0.48405231846788666</v>
      </c>
      <c r="F525" s="16">
        <f t="shared" ca="1" si="17"/>
        <v>6.2056927125482728</v>
      </c>
    </row>
    <row r="526" spans="5:6" x14ac:dyDescent="0.25">
      <c r="E526" s="16">
        <f t="shared" ca="1" si="16"/>
        <v>0.62431460682216056</v>
      </c>
      <c r="F526" s="16">
        <f t="shared" ca="1" si="17"/>
        <v>7.531754076890623</v>
      </c>
    </row>
    <row r="527" spans="5:6" x14ac:dyDescent="0.25">
      <c r="E527" s="16">
        <f t="shared" ca="1" si="16"/>
        <v>0.90826336648020012</v>
      </c>
      <c r="F527" s="16">
        <f t="shared" ca="1" si="17"/>
        <v>12.279411878858884</v>
      </c>
    </row>
    <row r="528" spans="5:6" x14ac:dyDescent="0.25">
      <c r="E528" s="16">
        <f t="shared" ca="1" si="16"/>
        <v>0.86191950380485505</v>
      </c>
      <c r="F528" s="16">
        <f t="shared" ca="1" si="17"/>
        <v>11.012366794644027</v>
      </c>
    </row>
    <row r="529" spans="5:6" x14ac:dyDescent="0.25">
      <c r="E529" s="16">
        <f t="shared" ca="1" si="16"/>
        <v>0.36077437293568015</v>
      </c>
      <c r="F529" s="16">
        <f t="shared" ca="1" si="17"/>
        <v>5.1700030073249614</v>
      </c>
    </row>
    <row r="530" spans="5:6" x14ac:dyDescent="0.25">
      <c r="E530" s="16">
        <f t="shared" ca="1" si="16"/>
        <v>0.2808654109340718</v>
      </c>
      <c r="F530" s="16">
        <f t="shared" ca="1" si="17"/>
        <v>4.513138625508331</v>
      </c>
    </row>
    <row r="531" spans="5:6" x14ac:dyDescent="0.25">
      <c r="E531" s="16">
        <f t="shared" ca="1" si="16"/>
        <v>5.8190442589055813E-2</v>
      </c>
      <c r="F531" s="16">
        <f t="shared" ca="1" si="17"/>
        <v>2.2937788254039622</v>
      </c>
    </row>
    <row r="532" spans="5:6" x14ac:dyDescent="0.25">
      <c r="E532" s="16">
        <f t="shared" ca="1" si="16"/>
        <v>0.76498051238338949</v>
      </c>
      <c r="F532" s="16">
        <f t="shared" ca="1" si="17"/>
        <v>9.2526906370483264</v>
      </c>
    </row>
    <row r="533" spans="5:6" x14ac:dyDescent="0.25">
      <c r="E533" s="16">
        <f t="shared" ca="1" si="16"/>
        <v>0.69202342779629988</v>
      </c>
      <c r="F533" s="16">
        <f t="shared" ca="1" si="17"/>
        <v>8.2868992528969798</v>
      </c>
    </row>
    <row r="534" spans="5:6" x14ac:dyDescent="0.25">
      <c r="E534" s="16">
        <f t="shared" ca="1" si="16"/>
        <v>0.37663024486892949</v>
      </c>
      <c r="F534" s="16">
        <f t="shared" ca="1" si="17"/>
        <v>5.3002820821302583</v>
      </c>
    </row>
    <row r="535" spans="5:6" x14ac:dyDescent="0.25">
      <c r="E535" s="16">
        <f t="shared" ca="1" si="16"/>
        <v>0.52133921496049229</v>
      </c>
      <c r="F535" s="16">
        <f t="shared" ca="1" si="17"/>
        <v>6.5366489984131118</v>
      </c>
    </row>
    <row r="536" spans="5:6" x14ac:dyDescent="0.25">
      <c r="E536" s="16">
        <f t="shared" ca="1" si="16"/>
        <v>0.32951290546562262</v>
      </c>
      <c r="F536" s="16">
        <f t="shared" ca="1" si="17"/>
        <v>4.9137573779789792</v>
      </c>
    </row>
    <row r="537" spans="5:6" x14ac:dyDescent="0.25">
      <c r="E537" s="16">
        <f t="shared" ca="1" si="16"/>
        <v>0.44297453534206022</v>
      </c>
      <c r="F537" s="16">
        <f t="shared" ca="1" si="17"/>
        <v>5.8529115277889829</v>
      </c>
    </row>
    <row r="538" spans="5:6" x14ac:dyDescent="0.25">
      <c r="E538" s="16">
        <f t="shared" ca="1" si="16"/>
        <v>0.75679159742929092</v>
      </c>
      <c r="F538" s="16">
        <f t="shared" ca="1" si="17"/>
        <v>9.1335648229840807</v>
      </c>
    </row>
    <row r="539" spans="5:6" x14ac:dyDescent="0.25">
      <c r="E539" s="16">
        <f t="shared" ca="1" si="16"/>
        <v>0.2627103408840411</v>
      </c>
      <c r="F539" s="16">
        <f t="shared" ca="1" si="17"/>
        <v>4.3617908577650333</v>
      </c>
    </row>
    <row r="540" spans="5:6" x14ac:dyDescent="0.25">
      <c r="E540" s="16">
        <f t="shared" ca="1" si="16"/>
        <v>0.51538332818109589</v>
      </c>
      <c r="F540" s="16">
        <f t="shared" ca="1" si="17"/>
        <v>6.4829709770958592</v>
      </c>
    </row>
    <row r="541" spans="5:6" x14ac:dyDescent="0.25">
      <c r="E541" s="16">
        <f t="shared" ca="1" si="16"/>
        <v>0.961178630874435</v>
      </c>
      <c r="F541" s="16">
        <f t="shared" ca="1" si="17"/>
        <v>14.787538064813502</v>
      </c>
    </row>
    <row r="542" spans="5:6" x14ac:dyDescent="0.25">
      <c r="E542" s="16">
        <f t="shared" ca="1" si="16"/>
        <v>0.46139428441899655</v>
      </c>
      <c r="F542" s="16">
        <f t="shared" ca="1" si="17"/>
        <v>6.0097983208664258</v>
      </c>
    </row>
    <row r="543" spans="5:6" x14ac:dyDescent="0.25">
      <c r="E543" s="16">
        <f t="shared" ca="1" si="16"/>
        <v>0.11307171591589804</v>
      </c>
      <c r="F543" s="16">
        <f t="shared" ca="1" si="17"/>
        <v>2.9791066484055708</v>
      </c>
    </row>
    <row r="544" spans="5:6" x14ac:dyDescent="0.25">
      <c r="E544" s="16">
        <f t="shared" ca="1" si="16"/>
        <v>0.78813791447243009</v>
      </c>
      <c r="F544" s="16">
        <f t="shared" ca="1" si="17"/>
        <v>9.6085612638266849</v>
      </c>
    </row>
    <row r="545" spans="5:6" x14ac:dyDescent="0.25">
      <c r="E545" s="16">
        <f t="shared" ca="1" si="16"/>
        <v>5.1676287468762072E-2</v>
      </c>
      <c r="F545" s="16">
        <f t="shared" ca="1" si="17"/>
        <v>2.1940537512482283</v>
      </c>
    </row>
    <row r="546" spans="5:6" x14ac:dyDescent="0.25">
      <c r="E546" s="16">
        <f t="shared" ca="1" si="16"/>
        <v>0.54569374530662107</v>
      </c>
      <c r="F546" s="16">
        <f t="shared" ca="1" si="17"/>
        <v>6.7598409938553665</v>
      </c>
    </row>
    <row r="547" spans="5:6" x14ac:dyDescent="0.25">
      <c r="E547" s="16">
        <f t="shared" ca="1" si="16"/>
        <v>0.36916717845593583</v>
      </c>
      <c r="F547" s="16">
        <f t="shared" ca="1" si="17"/>
        <v>5.2389144246430392</v>
      </c>
    </row>
    <row r="548" spans="5:6" x14ac:dyDescent="0.25">
      <c r="E548" s="16">
        <f t="shared" ca="1" si="16"/>
        <v>0.78253561828340445</v>
      </c>
      <c r="F548" s="16">
        <f t="shared" ca="1" si="17"/>
        <v>9.5196916229512194</v>
      </c>
    </row>
    <row r="549" spans="5:6" x14ac:dyDescent="0.25">
      <c r="E549" s="16">
        <f t="shared" ca="1" si="16"/>
        <v>0.17490040723934897</v>
      </c>
      <c r="F549" s="16">
        <f t="shared" ca="1" si="17"/>
        <v>3.5946626447914327</v>
      </c>
    </row>
    <row r="550" spans="5:6" x14ac:dyDescent="0.25">
      <c r="E550" s="16">
        <f t="shared" ca="1" si="16"/>
        <v>0.36779092697343219</v>
      </c>
      <c r="F550" s="16">
        <f t="shared" ca="1" si="17"/>
        <v>5.2276077107304175</v>
      </c>
    </row>
    <row r="551" spans="5:6" x14ac:dyDescent="0.25">
      <c r="E551" s="16">
        <f t="shared" ca="1" si="16"/>
        <v>0.99673908765423591</v>
      </c>
      <c r="F551" s="16">
        <f t="shared" ca="1" si="17"/>
        <v>21.368853878094338</v>
      </c>
    </row>
    <row r="552" spans="5:6" x14ac:dyDescent="0.25">
      <c r="E552" s="16">
        <f t="shared" ca="1" si="16"/>
        <v>5.8275920587533392E-2</v>
      </c>
      <c r="F552" s="16">
        <f t="shared" ca="1" si="17"/>
        <v>2.2950481768403823</v>
      </c>
    </row>
    <row r="553" spans="5:6" x14ac:dyDescent="0.25">
      <c r="E553" s="16">
        <f t="shared" ca="1" si="16"/>
        <v>0.10745043188430425</v>
      </c>
      <c r="F553" s="16">
        <f t="shared" ca="1" si="17"/>
        <v>2.9172577337054033</v>
      </c>
    </row>
    <row r="554" spans="5:6" x14ac:dyDescent="0.25">
      <c r="E554" s="16">
        <f t="shared" ca="1" si="16"/>
        <v>0.3586039967900142</v>
      </c>
      <c r="F554" s="16">
        <f t="shared" ca="1" si="17"/>
        <v>5.1521964617119425</v>
      </c>
    </row>
    <row r="555" spans="5:6" x14ac:dyDescent="0.25">
      <c r="E555" s="16">
        <f t="shared" ca="1" si="16"/>
        <v>4.2511275490056066E-2</v>
      </c>
      <c r="F555" s="16">
        <f t="shared" ca="1" si="17"/>
        <v>2.0418331422131404</v>
      </c>
    </row>
    <row r="556" spans="5:6" x14ac:dyDescent="0.25">
      <c r="E556" s="16">
        <f t="shared" ca="1" si="16"/>
        <v>0.70364388464991956</v>
      </c>
      <c r="F556" s="16">
        <f t="shared" ca="1" si="17"/>
        <v>8.4281603102902825</v>
      </c>
    </row>
    <row r="557" spans="5:6" x14ac:dyDescent="0.25">
      <c r="E557" s="16">
        <f t="shared" ca="1" si="16"/>
        <v>0.33048357647045967</v>
      </c>
      <c r="F557" s="16">
        <f t="shared" ca="1" si="17"/>
        <v>4.9217137145688543</v>
      </c>
    </row>
    <row r="558" spans="5:6" x14ac:dyDescent="0.25">
      <c r="E558" s="16">
        <f t="shared" ca="1" si="16"/>
        <v>0.49753453636366984</v>
      </c>
      <c r="F558" s="16">
        <f t="shared" ca="1" si="17"/>
        <v>6.3240171661911759</v>
      </c>
    </row>
    <row r="559" spans="5:6" x14ac:dyDescent="0.25">
      <c r="E559" s="16">
        <f t="shared" ca="1" si="16"/>
        <v>2.7680104672011763E-2</v>
      </c>
      <c r="F559" s="16">
        <f t="shared" ca="1" si="17"/>
        <v>1.7512138128525156</v>
      </c>
    </row>
    <row r="560" spans="5:6" x14ac:dyDescent="0.25">
      <c r="E560" s="16">
        <f t="shared" ca="1" si="16"/>
        <v>0.31144566938489004</v>
      </c>
      <c r="F560" s="16">
        <f t="shared" ca="1" si="17"/>
        <v>4.7655065450188836</v>
      </c>
    </row>
    <row r="561" spans="5:6" x14ac:dyDescent="0.25">
      <c r="E561" s="16">
        <f t="shared" ca="1" si="16"/>
        <v>0.3762099514494317</v>
      </c>
      <c r="F561" s="16">
        <f t="shared" ca="1" si="17"/>
        <v>5.2968234309989057</v>
      </c>
    </row>
    <row r="562" spans="5:6" x14ac:dyDescent="0.25">
      <c r="E562" s="16">
        <f t="shared" ca="1" si="16"/>
        <v>0.35127606344432794</v>
      </c>
      <c r="F562" s="16">
        <f t="shared" ca="1" si="17"/>
        <v>5.0921069135811914</v>
      </c>
    </row>
    <row r="563" spans="5:6" x14ac:dyDescent="0.25">
      <c r="E563" s="16">
        <f t="shared" ca="1" si="16"/>
        <v>0.65523404813757913</v>
      </c>
      <c r="F563" s="16">
        <f t="shared" ca="1" si="17"/>
        <v>7.8637018511824905</v>
      </c>
    </row>
    <row r="564" spans="5:6" x14ac:dyDescent="0.25">
      <c r="E564" s="16">
        <f t="shared" ca="1" si="16"/>
        <v>0.73763253061844869</v>
      </c>
      <c r="F564" s="16">
        <f t="shared" ca="1" si="17"/>
        <v>8.866716687058366</v>
      </c>
    </row>
    <row r="565" spans="5:6" x14ac:dyDescent="0.25">
      <c r="E565" s="16">
        <f t="shared" ca="1" si="16"/>
        <v>0.85472080952485652</v>
      </c>
      <c r="F565" s="16">
        <f t="shared" ca="1" si="17"/>
        <v>10.850394214006991</v>
      </c>
    </row>
    <row r="566" spans="5:6" x14ac:dyDescent="0.25">
      <c r="E566" s="16">
        <f t="shared" ca="1" si="16"/>
        <v>9.3957619282612037E-2</v>
      </c>
      <c r="F566" s="16">
        <f t="shared" ca="1" si="17"/>
        <v>2.7628209135164159</v>
      </c>
    </row>
    <row r="567" spans="5:6" x14ac:dyDescent="0.25">
      <c r="E567" s="16">
        <f t="shared" ca="1" si="16"/>
        <v>2.3931221033578809E-2</v>
      </c>
      <c r="F567" s="16">
        <f t="shared" ca="1" si="17"/>
        <v>1.6643513456473482</v>
      </c>
    </row>
    <row r="568" spans="5:6" x14ac:dyDescent="0.25">
      <c r="E568" s="16">
        <f t="shared" ca="1" si="16"/>
        <v>0.51185851951005601</v>
      </c>
      <c r="F568" s="16">
        <f t="shared" ca="1" si="17"/>
        <v>6.4513584104837749</v>
      </c>
    </row>
    <row r="569" spans="5:6" x14ac:dyDescent="0.25">
      <c r="E569" s="16">
        <f t="shared" ca="1" si="16"/>
        <v>0.11034187901619663</v>
      </c>
      <c r="F569" s="16">
        <f t="shared" ca="1" si="17"/>
        <v>2.9492374307824369</v>
      </c>
    </row>
    <row r="570" spans="5:6" x14ac:dyDescent="0.25">
      <c r="E570" s="16">
        <f t="shared" ca="1" si="16"/>
        <v>5.3986376672790493E-2</v>
      </c>
      <c r="F570" s="16">
        <f t="shared" ca="1" si="17"/>
        <v>2.2301244970406517</v>
      </c>
    </row>
    <row r="571" spans="5:6" x14ac:dyDescent="0.25">
      <c r="E571" s="16">
        <f t="shared" ca="1" si="16"/>
        <v>0.47700208710510872</v>
      </c>
      <c r="F571" s="16">
        <f t="shared" ca="1" si="17"/>
        <v>6.1443615301204426</v>
      </c>
    </row>
    <row r="572" spans="5:6" x14ac:dyDescent="0.25">
      <c r="E572" s="16">
        <f t="shared" ca="1" si="16"/>
        <v>0.36182453577275853</v>
      </c>
      <c r="F572" s="16">
        <f t="shared" ca="1" si="17"/>
        <v>5.1786207596270248</v>
      </c>
    </row>
    <row r="573" spans="5:6" x14ac:dyDescent="0.25">
      <c r="E573" s="16">
        <f t="shared" ca="1" si="16"/>
        <v>0.65436667910348889</v>
      </c>
      <c r="F573" s="16">
        <f t="shared" ca="1" si="17"/>
        <v>7.8541184434537854</v>
      </c>
    </row>
    <row r="574" spans="5:6" x14ac:dyDescent="0.25">
      <c r="E574" s="16">
        <f t="shared" ca="1" si="16"/>
        <v>0.38628456858334081</v>
      </c>
      <c r="F574" s="16">
        <f t="shared" ca="1" si="17"/>
        <v>5.3798296433039399</v>
      </c>
    </row>
    <row r="575" spans="5:6" x14ac:dyDescent="0.25">
      <c r="E575" s="16">
        <f t="shared" ca="1" si="16"/>
        <v>0.11254643818576182</v>
      </c>
      <c r="F575" s="16">
        <f t="shared" ca="1" si="17"/>
        <v>2.973382880586088</v>
      </c>
    </row>
    <row r="576" spans="5:6" x14ac:dyDescent="0.25">
      <c r="E576" s="16">
        <f t="shared" ca="1" si="16"/>
        <v>0.82799790028131304</v>
      </c>
      <c r="F576" s="16">
        <f t="shared" ca="1" si="17"/>
        <v>10.303780751728327</v>
      </c>
    </row>
    <row r="577" spans="5:6" x14ac:dyDescent="0.25">
      <c r="E577" s="16">
        <f t="shared" ca="1" si="16"/>
        <v>0.71221904018128934</v>
      </c>
      <c r="F577" s="16">
        <f t="shared" ca="1" si="17"/>
        <v>8.5350619180795064</v>
      </c>
    </row>
    <row r="578" spans="5:6" x14ac:dyDescent="0.25">
      <c r="E578" s="16">
        <f t="shared" ca="1" si="16"/>
        <v>0.3653278909057539</v>
      </c>
      <c r="F578" s="16">
        <f t="shared" ca="1" si="17"/>
        <v>5.2073792811478317</v>
      </c>
    </row>
    <row r="579" spans="5:6" x14ac:dyDescent="0.25">
      <c r="E579" s="16">
        <f t="shared" ca="1" si="16"/>
        <v>0.47386314217117687</v>
      </c>
      <c r="F579" s="16">
        <f t="shared" ca="1" si="17"/>
        <v>6.117168494088757</v>
      </c>
    </row>
    <row r="580" spans="5:6" x14ac:dyDescent="0.25">
      <c r="E580" s="16">
        <f t="shared" ref="E580:E643" ca="1" si="18">RAND()</f>
        <v>0.97385165535602169</v>
      </c>
      <c r="F580" s="16">
        <f t="shared" ref="F580:F643" ca="1" si="19">_xlfn.CHISQ.INV(E580,$C$3)</f>
        <v>15.889179420907766</v>
      </c>
    </row>
    <row r="581" spans="5:6" x14ac:dyDescent="0.25">
      <c r="E581" s="16">
        <f t="shared" ca="1" si="18"/>
        <v>0.71161815028619635</v>
      </c>
      <c r="F581" s="16">
        <f t="shared" ca="1" si="19"/>
        <v>8.527493862383027</v>
      </c>
    </row>
    <row r="582" spans="5:6" x14ac:dyDescent="0.25">
      <c r="E582" s="16">
        <f t="shared" ca="1" si="18"/>
        <v>0.12084569497885445</v>
      </c>
      <c r="F582" s="16">
        <f t="shared" ca="1" si="19"/>
        <v>3.0625695728221833</v>
      </c>
    </row>
    <row r="583" spans="5:6" x14ac:dyDescent="0.25">
      <c r="E583" s="16">
        <f t="shared" ca="1" si="18"/>
        <v>0.82420128468579379</v>
      </c>
      <c r="F583" s="16">
        <f t="shared" ca="1" si="19"/>
        <v>10.232080710070747</v>
      </c>
    </row>
    <row r="584" spans="5:6" x14ac:dyDescent="0.25">
      <c r="E584" s="16">
        <f t="shared" ca="1" si="18"/>
        <v>0.78879460512680455</v>
      </c>
      <c r="F584" s="16">
        <f t="shared" ca="1" si="19"/>
        <v>9.6191031363580866</v>
      </c>
    </row>
    <row r="585" spans="5:6" x14ac:dyDescent="0.25">
      <c r="E585" s="16">
        <f t="shared" ca="1" si="18"/>
        <v>0.62393435709875922</v>
      </c>
      <c r="F585" s="16">
        <f t="shared" ca="1" si="19"/>
        <v>7.5277879675507231</v>
      </c>
    </row>
    <row r="586" spans="5:6" x14ac:dyDescent="0.25">
      <c r="E586" s="16">
        <f t="shared" ca="1" si="18"/>
        <v>0.40361028591246917</v>
      </c>
      <c r="F586" s="16">
        <f t="shared" ca="1" si="19"/>
        <v>5.5231775213481837</v>
      </c>
    </row>
    <row r="587" spans="5:6" x14ac:dyDescent="0.25">
      <c r="E587" s="16">
        <f t="shared" ca="1" si="18"/>
        <v>0.83169631322771909</v>
      </c>
      <c r="F587" s="16">
        <f t="shared" ca="1" si="19"/>
        <v>10.374921923327578</v>
      </c>
    </row>
    <row r="588" spans="5:6" x14ac:dyDescent="0.25">
      <c r="E588" s="16">
        <f t="shared" ca="1" si="18"/>
        <v>0.16088934142036704</v>
      </c>
      <c r="F588" s="16">
        <f t="shared" ca="1" si="19"/>
        <v>3.4631727132198469</v>
      </c>
    </row>
    <row r="589" spans="5:6" x14ac:dyDescent="0.25">
      <c r="E589" s="16">
        <f t="shared" ca="1" si="18"/>
        <v>0.14427176515472373</v>
      </c>
      <c r="F589" s="16">
        <f t="shared" ca="1" si="19"/>
        <v>3.3020264002086153</v>
      </c>
    </row>
    <row r="590" spans="5:6" x14ac:dyDescent="0.25">
      <c r="E590" s="16">
        <f t="shared" ca="1" si="18"/>
        <v>0.95046127873885722</v>
      </c>
      <c r="F590" s="16">
        <f t="shared" ca="1" si="19"/>
        <v>14.093755833036234</v>
      </c>
    </row>
    <row r="591" spans="5:6" x14ac:dyDescent="0.25">
      <c r="E591" s="16">
        <f t="shared" ca="1" si="18"/>
        <v>0.99098657575455362</v>
      </c>
      <c r="F591" s="16">
        <f t="shared" ca="1" si="19"/>
        <v>18.748313233659538</v>
      </c>
    </row>
    <row r="592" spans="5:6" x14ac:dyDescent="0.25">
      <c r="E592" s="16">
        <f t="shared" ca="1" si="18"/>
        <v>0.14236966265763906</v>
      </c>
      <c r="F592" s="16">
        <f t="shared" ca="1" si="19"/>
        <v>3.2831661194851716</v>
      </c>
    </row>
    <row r="593" spans="5:6" x14ac:dyDescent="0.25">
      <c r="E593" s="16">
        <f t="shared" ca="1" si="18"/>
        <v>0.2901229295007629</v>
      </c>
      <c r="F593" s="16">
        <f t="shared" ca="1" si="19"/>
        <v>4.5898126370570473</v>
      </c>
    </row>
    <row r="594" spans="5:6" x14ac:dyDescent="0.25">
      <c r="E594" s="16">
        <f t="shared" ca="1" si="18"/>
        <v>0.61151733534323893</v>
      </c>
      <c r="F594" s="16">
        <f t="shared" ca="1" si="19"/>
        <v>7.399689750894284</v>
      </c>
    </row>
    <row r="595" spans="5:6" x14ac:dyDescent="0.25">
      <c r="E595" s="16">
        <f t="shared" ca="1" si="18"/>
        <v>0.396884305157298</v>
      </c>
      <c r="F595" s="16">
        <f t="shared" ca="1" si="19"/>
        <v>5.4674265917940241</v>
      </c>
    </row>
    <row r="596" spans="5:6" x14ac:dyDescent="0.25">
      <c r="E596" s="16">
        <f t="shared" ca="1" si="18"/>
        <v>5.2767055092190263E-2</v>
      </c>
      <c r="F596" s="16">
        <f t="shared" ca="1" si="19"/>
        <v>2.2111877107291034</v>
      </c>
    </row>
    <row r="597" spans="5:6" x14ac:dyDescent="0.25">
      <c r="E597" s="16">
        <f t="shared" ca="1" si="18"/>
        <v>0.20102213351413345</v>
      </c>
      <c r="F597" s="16">
        <f t="shared" ca="1" si="19"/>
        <v>3.8314121243097508</v>
      </c>
    </row>
    <row r="598" spans="5:6" x14ac:dyDescent="0.25">
      <c r="E598" s="16">
        <f t="shared" ca="1" si="18"/>
        <v>0.9498953537211815</v>
      </c>
      <c r="F598" s="16">
        <f t="shared" ca="1" si="19"/>
        <v>14.061134097249415</v>
      </c>
    </row>
    <row r="599" spans="5:6" x14ac:dyDescent="0.25">
      <c r="E599" s="16">
        <f t="shared" ca="1" si="18"/>
        <v>0.4261156041020302</v>
      </c>
      <c r="F599" s="16">
        <f t="shared" ca="1" si="19"/>
        <v>5.7108802692771281</v>
      </c>
    </row>
    <row r="600" spans="5:6" x14ac:dyDescent="0.25">
      <c r="E600" s="16">
        <f t="shared" ca="1" si="18"/>
        <v>0.56346762540281214</v>
      </c>
      <c r="F600" s="16">
        <f t="shared" ca="1" si="19"/>
        <v>6.9268825845165898</v>
      </c>
    </row>
    <row r="601" spans="5:6" x14ac:dyDescent="0.25">
      <c r="E601" s="16">
        <f t="shared" ca="1" si="18"/>
        <v>0.94643177230618158</v>
      </c>
      <c r="F601" s="16">
        <f t="shared" ca="1" si="19"/>
        <v>13.868609126951258</v>
      </c>
    </row>
    <row r="602" spans="5:6" x14ac:dyDescent="0.25">
      <c r="E602" s="16">
        <f t="shared" ca="1" si="18"/>
        <v>0.79927362313745154</v>
      </c>
      <c r="F602" s="16">
        <f t="shared" ca="1" si="19"/>
        <v>9.7910594905470791</v>
      </c>
    </row>
    <row r="603" spans="5:6" x14ac:dyDescent="0.25">
      <c r="E603" s="16">
        <f t="shared" ca="1" si="18"/>
        <v>0.52108127999803422</v>
      </c>
      <c r="F603" s="16">
        <f t="shared" ca="1" si="19"/>
        <v>6.5343173702136088</v>
      </c>
    </row>
    <row r="604" spans="5:6" x14ac:dyDescent="0.25">
      <c r="E604" s="16">
        <f t="shared" ca="1" si="18"/>
        <v>0.25753940836826705</v>
      </c>
      <c r="F604" s="16">
        <f t="shared" ca="1" si="19"/>
        <v>4.3183952256544451</v>
      </c>
    </row>
    <row r="605" spans="5:6" x14ac:dyDescent="0.25">
      <c r="E605" s="16">
        <f t="shared" ca="1" si="18"/>
        <v>5.9682003244072801E-2</v>
      </c>
      <c r="F605" s="16">
        <f t="shared" ca="1" si="19"/>
        <v>2.3157941211462685</v>
      </c>
    </row>
    <row r="606" spans="5:6" x14ac:dyDescent="0.25">
      <c r="E606" s="16">
        <f t="shared" ca="1" si="18"/>
        <v>0.73532325400024601</v>
      </c>
      <c r="F606" s="16">
        <f t="shared" ca="1" si="19"/>
        <v>8.8355880107901239</v>
      </c>
    </row>
    <row r="607" spans="5:6" x14ac:dyDescent="0.25">
      <c r="E607" s="16">
        <f t="shared" ca="1" si="18"/>
        <v>0.50903630694768032</v>
      </c>
      <c r="F607" s="16">
        <f t="shared" ca="1" si="19"/>
        <v>6.4261280168678132</v>
      </c>
    </row>
    <row r="608" spans="5:6" x14ac:dyDescent="0.25">
      <c r="E608" s="16">
        <f t="shared" ca="1" si="18"/>
        <v>0.59485425814424331</v>
      </c>
      <c r="F608" s="16">
        <f t="shared" ca="1" si="19"/>
        <v>7.2318493241804278</v>
      </c>
    </row>
    <row r="609" spans="5:6" x14ac:dyDescent="0.25">
      <c r="E609" s="16">
        <f t="shared" ca="1" si="18"/>
        <v>0.97853577665676494</v>
      </c>
      <c r="F609" s="16">
        <f t="shared" ca="1" si="19"/>
        <v>16.430151379097417</v>
      </c>
    </row>
    <row r="610" spans="5:6" x14ac:dyDescent="0.25">
      <c r="E610" s="16">
        <f t="shared" ca="1" si="18"/>
        <v>0.82036747270601706</v>
      </c>
      <c r="F610" s="16">
        <f t="shared" ca="1" si="19"/>
        <v>10.160987833006674</v>
      </c>
    </row>
    <row r="611" spans="5:6" x14ac:dyDescent="0.25">
      <c r="E611" s="16">
        <f t="shared" ca="1" si="18"/>
        <v>0.39985707535347714</v>
      </c>
      <c r="F611" s="16">
        <f t="shared" ca="1" si="19"/>
        <v>5.492050327146055</v>
      </c>
    </row>
    <row r="612" spans="5:6" x14ac:dyDescent="0.25">
      <c r="E612" s="16">
        <f t="shared" ca="1" si="18"/>
        <v>0.33645911667219341</v>
      </c>
      <c r="F612" s="16">
        <f t="shared" ca="1" si="19"/>
        <v>4.9706845261470001</v>
      </c>
    </row>
    <row r="613" spans="5:6" x14ac:dyDescent="0.25">
      <c r="E613" s="16">
        <f t="shared" ca="1" si="18"/>
        <v>0.48784164285958065</v>
      </c>
      <c r="F613" s="16">
        <f t="shared" ca="1" si="19"/>
        <v>6.2388073381096767</v>
      </c>
    </row>
    <row r="614" spans="5:6" x14ac:dyDescent="0.25">
      <c r="E614" s="16">
        <f t="shared" ca="1" si="18"/>
        <v>0.33693883570109806</v>
      </c>
      <c r="F614" s="16">
        <f t="shared" ca="1" si="19"/>
        <v>4.9746154593482848</v>
      </c>
    </row>
    <row r="615" spans="5:6" x14ac:dyDescent="0.25">
      <c r="E615" s="16">
        <f t="shared" ca="1" si="18"/>
        <v>0.30082587436530284</v>
      </c>
      <c r="F615" s="16">
        <f t="shared" ca="1" si="19"/>
        <v>4.6781351433379763</v>
      </c>
    </row>
    <row r="616" spans="5:6" x14ac:dyDescent="0.25">
      <c r="E616" s="16">
        <f t="shared" ca="1" si="18"/>
        <v>0.35388034420323411</v>
      </c>
      <c r="F616" s="16">
        <f t="shared" ca="1" si="19"/>
        <v>5.1134573758482018</v>
      </c>
    </row>
    <row r="617" spans="5:6" x14ac:dyDescent="0.25">
      <c r="E617" s="16">
        <f t="shared" ca="1" si="18"/>
        <v>0.30038035585231426</v>
      </c>
      <c r="F617" s="16">
        <f t="shared" ca="1" si="19"/>
        <v>4.6744645463039678</v>
      </c>
    </row>
    <row r="618" spans="5:6" x14ac:dyDescent="0.25">
      <c r="E618" s="16">
        <f t="shared" ca="1" si="18"/>
        <v>0.18747914543723465</v>
      </c>
      <c r="F618" s="16">
        <f t="shared" ca="1" si="19"/>
        <v>3.7098826966287257</v>
      </c>
    </row>
    <row r="619" spans="5:6" x14ac:dyDescent="0.25">
      <c r="E619" s="16">
        <f t="shared" ca="1" si="18"/>
        <v>0.18891599916026047</v>
      </c>
      <c r="F619" s="16">
        <f t="shared" ca="1" si="19"/>
        <v>3.7228932268126269</v>
      </c>
    </row>
    <row r="620" spans="5:6" x14ac:dyDescent="0.25">
      <c r="E620" s="16">
        <f t="shared" ca="1" si="18"/>
        <v>0.48815101508358882</v>
      </c>
      <c r="F620" s="16">
        <f t="shared" ca="1" si="19"/>
        <v>6.2415157006553734</v>
      </c>
    </row>
    <row r="621" spans="5:6" x14ac:dyDescent="0.25">
      <c r="E621" s="16">
        <f t="shared" ca="1" si="18"/>
        <v>0.27811028016068295</v>
      </c>
      <c r="F621" s="16">
        <f t="shared" ca="1" si="19"/>
        <v>4.490260790801675</v>
      </c>
    </row>
    <row r="622" spans="5:6" x14ac:dyDescent="0.25">
      <c r="E622" s="16">
        <f t="shared" ca="1" si="18"/>
        <v>0.92731054864655782</v>
      </c>
      <c r="F622" s="16">
        <f t="shared" ca="1" si="19"/>
        <v>12.976238699751301</v>
      </c>
    </row>
    <row r="623" spans="5:6" x14ac:dyDescent="0.25">
      <c r="E623" s="16">
        <f t="shared" ca="1" si="18"/>
        <v>0.90916608263543142</v>
      </c>
      <c r="F623" s="16">
        <f t="shared" ca="1" si="19"/>
        <v>12.30934521878935</v>
      </c>
    </row>
    <row r="624" spans="5:6" x14ac:dyDescent="0.25">
      <c r="E624" s="16">
        <f t="shared" ca="1" si="18"/>
        <v>0.12176301261120337</v>
      </c>
      <c r="F624" s="16">
        <f t="shared" ca="1" si="19"/>
        <v>3.0722713173621363</v>
      </c>
    </row>
    <row r="625" spans="5:6" x14ac:dyDescent="0.25">
      <c r="E625" s="16">
        <f t="shared" ca="1" si="18"/>
        <v>0.66891972930396604</v>
      </c>
      <c r="F625" s="16">
        <f t="shared" ca="1" si="19"/>
        <v>8.0171931357747184</v>
      </c>
    </row>
    <row r="626" spans="5:6" x14ac:dyDescent="0.25">
      <c r="E626" s="16">
        <f t="shared" ca="1" si="18"/>
        <v>0.15612651551496726</v>
      </c>
      <c r="F626" s="16">
        <f t="shared" ca="1" si="19"/>
        <v>3.4176106118827643</v>
      </c>
    </row>
    <row r="627" spans="5:6" x14ac:dyDescent="0.25">
      <c r="E627" s="16">
        <f t="shared" ca="1" si="18"/>
        <v>0.20848904182657046</v>
      </c>
      <c r="F627" s="16">
        <f t="shared" ca="1" si="19"/>
        <v>3.8974465280635915</v>
      </c>
    </row>
    <row r="628" spans="5:6" x14ac:dyDescent="0.25">
      <c r="E628" s="16">
        <f t="shared" ca="1" si="18"/>
        <v>0.44164050734269278</v>
      </c>
      <c r="F628" s="16">
        <f t="shared" ca="1" si="19"/>
        <v>5.8416218416628301</v>
      </c>
    </row>
    <row r="629" spans="5:6" x14ac:dyDescent="0.25">
      <c r="E629" s="16">
        <f t="shared" ca="1" si="18"/>
        <v>0.39356141013103452</v>
      </c>
      <c r="F629" s="16">
        <f t="shared" ca="1" si="19"/>
        <v>5.4399333231329052</v>
      </c>
    </row>
    <row r="630" spans="5:6" x14ac:dyDescent="0.25">
      <c r="E630" s="16">
        <f t="shared" ca="1" si="18"/>
        <v>0.50007234781961329</v>
      </c>
      <c r="F630" s="16">
        <f t="shared" ca="1" si="19"/>
        <v>6.3464514887543686</v>
      </c>
    </row>
    <row r="631" spans="5:6" x14ac:dyDescent="0.25">
      <c r="E631" s="16">
        <f t="shared" ca="1" si="18"/>
        <v>0.75453419756934648</v>
      </c>
      <c r="F631" s="16">
        <f t="shared" ca="1" si="19"/>
        <v>9.1012849019362481</v>
      </c>
    </row>
    <row r="632" spans="5:6" x14ac:dyDescent="0.25">
      <c r="E632" s="16">
        <f t="shared" ca="1" si="18"/>
        <v>0.47983634557444421</v>
      </c>
      <c r="F632" s="16">
        <f t="shared" ca="1" si="19"/>
        <v>6.1689742949284732</v>
      </c>
    </row>
    <row r="633" spans="5:6" x14ac:dyDescent="0.25">
      <c r="E633" s="16">
        <f t="shared" ca="1" si="18"/>
        <v>0.84838833373731881</v>
      </c>
      <c r="F633" s="16">
        <f t="shared" ca="1" si="19"/>
        <v>10.713537251513024</v>
      </c>
    </row>
    <row r="634" spans="5:6" x14ac:dyDescent="0.25">
      <c r="E634" s="16">
        <f t="shared" ca="1" si="18"/>
        <v>0.18532644604946558</v>
      </c>
      <c r="F634" s="16">
        <f t="shared" ca="1" si="19"/>
        <v>3.6903349000533994</v>
      </c>
    </row>
    <row r="635" spans="5:6" x14ac:dyDescent="0.25">
      <c r="E635" s="16">
        <f t="shared" ca="1" si="18"/>
        <v>9.2838464064791903E-2</v>
      </c>
      <c r="F635" s="16">
        <f t="shared" ca="1" si="19"/>
        <v>2.7495837165679151</v>
      </c>
    </row>
    <row r="636" spans="5:6" x14ac:dyDescent="0.25">
      <c r="E636" s="16">
        <f t="shared" ca="1" si="18"/>
        <v>0.30650819166186327</v>
      </c>
      <c r="F636" s="16">
        <f t="shared" ca="1" si="19"/>
        <v>4.724912689377768</v>
      </c>
    </row>
    <row r="637" spans="5:6" x14ac:dyDescent="0.25">
      <c r="E637" s="16">
        <f t="shared" ca="1" si="18"/>
        <v>0.37780567531039566</v>
      </c>
      <c r="F637" s="16">
        <f t="shared" ca="1" si="19"/>
        <v>5.3099566685749231</v>
      </c>
    </row>
    <row r="638" spans="5:6" x14ac:dyDescent="0.25">
      <c r="E638" s="16">
        <f t="shared" ca="1" si="18"/>
        <v>0.3956173245235225</v>
      </c>
      <c r="F638" s="16">
        <f t="shared" ca="1" si="19"/>
        <v>5.456940016221357</v>
      </c>
    </row>
    <row r="639" spans="5:6" x14ac:dyDescent="0.25">
      <c r="E639" s="16">
        <f t="shared" ca="1" si="18"/>
        <v>0.8500821234876782</v>
      </c>
      <c r="F639" s="16">
        <f t="shared" ca="1" si="19"/>
        <v>10.749654543986814</v>
      </c>
    </row>
    <row r="640" spans="5:6" x14ac:dyDescent="0.25">
      <c r="E640" s="16">
        <f t="shared" ca="1" si="18"/>
        <v>5.876082823457629E-2</v>
      </c>
      <c r="F640" s="16">
        <f t="shared" ca="1" si="19"/>
        <v>2.302231185026975</v>
      </c>
    </row>
    <row r="641" spans="5:6" x14ac:dyDescent="0.25">
      <c r="E641" s="16">
        <f t="shared" ca="1" si="18"/>
        <v>0.4616769357306636</v>
      </c>
      <c r="F641" s="16">
        <f t="shared" ca="1" si="19"/>
        <v>6.0122212337962582</v>
      </c>
    </row>
    <row r="642" spans="5:6" x14ac:dyDescent="0.25">
      <c r="E642" s="16">
        <f t="shared" ca="1" si="18"/>
        <v>0.63563213999929835</v>
      </c>
      <c r="F642" s="16">
        <f t="shared" ca="1" si="19"/>
        <v>7.6510383627742655</v>
      </c>
    </row>
    <row r="643" spans="5:6" x14ac:dyDescent="0.25">
      <c r="E643" s="16">
        <f t="shared" ca="1" si="18"/>
        <v>7.3581767980125945E-2</v>
      </c>
      <c r="F643" s="16">
        <f t="shared" ca="1" si="19"/>
        <v>2.5089947190338249</v>
      </c>
    </row>
    <row r="644" spans="5:6" x14ac:dyDescent="0.25">
      <c r="E644" s="16">
        <f t="shared" ref="E644:E707" ca="1" si="20">RAND()</f>
        <v>0.67031449081315342</v>
      </c>
      <c r="F644" s="16">
        <f t="shared" ref="F644:F707" ca="1" si="21">_xlfn.CHISQ.INV(E644,$C$3)</f>
        <v>8.0330854289752178</v>
      </c>
    </row>
    <row r="645" spans="5:6" x14ac:dyDescent="0.25">
      <c r="E645" s="16">
        <f t="shared" ca="1" si="20"/>
        <v>4.031097214103696E-2</v>
      </c>
      <c r="F645" s="16">
        <f t="shared" ca="1" si="21"/>
        <v>2.0027315698617842</v>
      </c>
    </row>
    <row r="646" spans="5:6" x14ac:dyDescent="0.25">
      <c r="E646" s="16">
        <f t="shared" ca="1" si="20"/>
        <v>0.98371511221968555</v>
      </c>
      <c r="F646" s="16">
        <f t="shared" ca="1" si="21"/>
        <v>17.177814477970525</v>
      </c>
    </row>
    <row r="647" spans="5:6" x14ac:dyDescent="0.25">
      <c r="E647" s="16">
        <f t="shared" ca="1" si="20"/>
        <v>3.21054250870908E-2</v>
      </c>
      <c r="F647" s="16">
        <f t="shared" ca="1" si="21"/>
        <v>1.8454985918531015</v>
      </c>
    </row>
    <row r="648" spans="5:6" x14ac:dyDescent="0.25">
      <c r="E648" s="16">
        <f t="shared" ca="1" si="20"/>
        <v>4.9797040092376954E-2</v>
      </c>
      <c r="F648" s="16">
        <f t="shared" ca="1" si="21"/>
        <v>2.1640850344124187</v>
      </c>
    </row>
    <row r="649" spans="5:6" x14ac:dyDescent="0.25">
      <c r="E649" s="16">
        <f t="shared" ca="1" si="20"/>
        <v>0.20586686852391634</v>
      </c>
      <c r="F649" s="16">
        <f t="shared" ca="1" si="21"/>
        <v>3.8743297054919603</v>
      </c>
    </row>
    <row r="650" spans="5:6" x14ac:dyDescent="0.25">
      <c r="E650" s="16">
        <f t="shared" ca="1" si="20"/>
        <v>0.5700674028771624</v>
      </c>
      <c r="F650" s="16">
        <f t="shared" ca="1" si="21"/>
        <v>6.9898964349072275</v>
      </c>
    </row>
    <row r="651" spans="5:6" x14ac:dyDescent="0.25">
      <c r="E651" s="16">
        <f t="shared" ca="1" si="20"/>
        <v>0.17452687880706852</v>
      </c>
      <c r="F651" s="16">
        <f t="shared" ca="1" si="21"/>
        <v>3.5912026327209134</v>
      </c>
    </row>
    <row r="652" spans="5:6" x14ac:dyDescent="0.25">
      <c r="E652" s="16">
        <f t="shared" ca="1" si="20"/>
        <v>0.57919243674950727</v>
      </c>
      <c r="F652" s="16">
        <f t="shared" ca="1" si="21"/>
        <v>7.0779654793789648</v>
      </c>
    </row>
    <row r="653" spans="5:6" x14ac:dyDescent="0.25">
      <c r="E653" s="16">
        <f t="shared" ca="1" si="20"/>
        <v>0.41840868966504918</v>
      </c>
      <c r="F653" s="16">
        <f t="shared" ca="1" si="21"/>
        <v>5.6463806403982719</v>
      </c>
    </row>
    <row r="654" spans="5:6" x14ac:dyDescent="0.25">
      <c r="E654" s="16">
        <f t="shared" ca="1" si="20"/>
        <v>0.20136227695125763</v>
      </c>
      <c r="F654" s="16">
        <f t="shared" ca="1" si="21"/>
        <v>3.8344343487626671</v>
      </c>
    </row>
    <row r="655" spans="5:6" x14ac:dyDescent="0.25">
      <c r="E655" s="16">
        <f t="shared" ca="1" si="20"/>
        <v>0.1642445002622227</v>
      </c>
      <c r="F655" s="16">
        <f t="shared" ca="1" si="21"/>
        <v>3.4949933221526228</v>
      </c>
    </row>
    <row r="656" spans="5:6" x14ac:dyDescent="0.25">
      <c r="E656" s="16">
        <f t="shared" ca="1" si="20"/>
        <v>0.63511694419809217</v>
      </c>
      <c r="F656" s="16">
        <f t="shared" ca="1" si="21"/>
        <v>7.6455549843157424</v>
      </c>
    </row>
    <row r="657" spans="5:6" x14ac:dyDescent="0.25">
      <c r="E657" s="16">
        <f t="shared" ca="1" si="20"/>
        <v>0.2520495279168794</v>
      </c>
      <c r="F657" s="16">
        <f t="shared" ca="1" si="21"/>
        <v>4.2721593955222845</v>
      </c>
    </row>
    <row r="658" spans="5:6" x14ac:dyDescent="0.25">
      <c r="E658" s="16">
        <f t="shared" ca="1" si="20"/>
        <v>0.7898375528427185</v>
      </c>
      <c r="F658" s="16">
        <f t="shared" ca="1" si="21"/>
        <v>9.6359006504855618</v>
      </c>
    </row>
    <row r="659" spans="5:6" x14ac:dyDescent="0.25">
      <c r="E659" s="16">
        <f t="shared" ca="1" si="20"/>
        <v>0.62109575194221645</v>
      </c>
      <c r="F659" s="16">
        <f t="shared" ca="1" si="21"/>
        <v>7.4982635012136578</v>
      </c>
    </row>
    <row r="660" spans="5:6" x14ac:dyDescent="0.25">
      <c r="E660" s="16">
        <f t="shared" ca="1" si="20"/>
        <v>0.68630770300986599</v>
      </c>
      <c r="F660" s="16">
        <f t="shared" ca="1" si="21"/>
        <v>8.2188492531495978</v>
      </c>
    </row>
    <row r="661" spans="5:6" x14ac:dyDescent="0.25">
      <c r="E661" s="16">
        <f t="shared" ca="1" si="20"/>
        <v>0.44870630909312592</v>
      </c>
      <c r="F661" s="16">
        <f t="shared" ca="1" si="21"/>
        <v>5.9015259677392828</v>
      </c>
    </row>
    <row r="662" spans="5:6" x14ac:dyDescent="0.25">
      <c r="E662" s="16">
        <f t="shared" ca="1" si="20"/>
        <v>0.47970082579450812</v>
      </c>
      <c r="F662" s="16">
        <f t="shared" ca="1" si="21"/>
        <v>6.1677961383997761</v>
      </c>
    </row>
    <row r="663" spans="5:6" x14ac:dyDescent="0.25">
      <c r="E663" s="16">
        <f t="shared" ca="1" si="20"/>
        <v>0.7572171173081742</v>
      </c>
      <c r="F663" s="16">
        <f t="shared" ca="1" si="21"/>
        <v>9.139676058120207</v>
      </c>
    </row>
    <row r="664" spans="5:6" x14ac:dyDescent="0.25">
      <c r="E664" s="16">
        <f t="shared" ca="1" si="20"/>
        <v>0.68984254402527578</v>
      </c>
      <c r="F664" s="16">
        <f t="shared" ca="1" si="21"/>
        <v>8.2608263508302606</v>
      </c>
    </row>
    <row r="665" spans="5:6" x14ac:dyDescent="0.25">
      <c r="E665" s="16">
        <f t="shared" ca="1" si="20"/>
        <v>0.24459175854753057</v>
      </c>
      <c r="F665" s="16">
        <f t="shared" ca="1" si="21"/>
        <v>4.2090541243956192</v>
      </c>
    </row>
    <row r="666" spans="5:6" x14ac:dyDescent="0.25">
      <c r="E666" s="16">
        <f t="shared" ca="1" si="20"/>
        <v>3.8261415807753218E-2</v>
      </c>
      <c r="F666" s="16">
        <f t="shared" ca="1" si="21"/>
        <v>1.9652505482597324</v>
      </c>
    </row>
    <row r="667" spans="5:6" x14ac:dyDescent="0.25">
      <c r="E667" s="16">
        <f t="shared" ca="1" si="20"/>
        <v>0.49462383124999776</v>
      </c>
      <c r="F667" s="16">
        <f t="shared" ca="1" si="21"/>
        <v>6.2983511114871185</v>
      </c>
    </row>
    <row r="668" spans="5:6" x14ac:dyDescent="0.25">
      <c r="E668" s="16">
        <f t="shared" ca="1" si="20"/>
        <v>0.89428407382724995</v>
      </c>
      <c r="F668" s="16">
        <f t="shared" ca="1" si="21"/>
        <v>11.84665183440922</v>
      </c>
    </row>
    <row r="669" spans="5:6" x14ac:dyDescent="0.25">
      <c r="E669" s="16">
        <f t="shared" ca="1" si="20"/>
        <v>0.59988435265550288</v>
      </c>
      <c r="F669" s="16">
        <f t="shared" ca="1" si="21"/>
        <v>7.282048857789241</v>
      </c>
    </row>
    <row r="670" spans="5:6" x14ac:dyDescent="0.25">
      <c r="E670" s="16">
        <f t="shared" ca="1" si="20"/>
        <v>0.76191503601748789</v>
      </c>
      <c r="F670" s="16">
        <f t="shared" ca="1" si="21"/>
        <v>9.2077164465762085</v>
      </c>
    </row>
    <row r="671" spans="5:6" x14ac:dyDescent="0.25">
      <c r="E671" s="16">
        <f t="shared" ca="1" si="20"/>
        <v>7.1880269369357763E-2</v>
      </c>
      <c r="F671" s="16">
        <f t="shared" ca="1" si="21"/>
        <v>2.486372472691956</v>
      </c>
    </row>
    <row r="672" spans="5:6" x14ac:dyDescent="0.25">
      <c r="E672" s="16">
        <f t="shared" ca="1" si="20"/>
        <v>0.28910194856377536</v>
      </c>
      <c r="F672" s="16">
        <f t="shared" ca="1" si="21"/>
        <v>4.5813703695314612</v>
      </c>
    </row>
    <row r="673" spans="5:6" x14ac:dyDescent="0.25">
      <c r="E673" s="16">
        <f t="shared" ca="1" si="20"/>
        <v>0.37558093094835854</v>
      </c>
      <c r="F673" s="16">
        <f t="shared" ca="1" si="21"/>
        <v>5.2916477615746018</v>
      </c>
    </row>
    <row r="674" spans="5:6" x14ac:dyDescent="0.25">
      <c r="E674" s="16">
        <f t="shared" ca="1" si="20"/>
        <v>0.71062081355868034</v>
      </c>
      <c r="F674" s="16">
        <f t="shared" ca="1" si="21"/>
        <v>8.514958741824227</v>
      </c>
    </row>
    <row r="675" spans="5:6" x14ac:dyDescent="0.25">
      <c r="E675" s="16">
        <f t="shared" ca="1" si="20"/>
        <v>0.20314913725341044</v>
      </c>
      <c r="F675" s="16">
        <f t="shared" ca="1" si="21"/>
        <v>3.8502882123940911</v>
      </c>
    </row>
    <row r="676" spans="5:6" x14ac:dyDescent="0.25">
      <c r="E676" s="16">
        <f t="shared" ca="1" si="20"/>
        <v>0.84612873245646802</v>
      </c>
      <c r="F676" s="16">
        <f t="shared" ca="1" si="21"/>
        <v>10.665890023509222</v>
      </c>
    </row>
    <row r="677" spans="5:6" x14ac:dyDescent="0.25">
      <c r="E677" s="16">
        <f t="shared" ca="1" si="20"/>
        <v>0.54531485957287817</v>
      </c>
      <c r="F677" s="16">
        <f t="shared" ca="1" si="21"/>
        <v>6.756320289189528</v>
      </c>
    </row>
    <row r="678" spans="5:6" x14ac:dyDescent="0.25">
      <c r="E678" s="16">
        <f t="shared" ca="1" si="20"/>
        <v>0.62742710976431426</v>
      </c>
      <c r="F678" s="16">
        <f t="shared" ca="1" si="21"/>
        <v>7.5643183628821378</v>
      </c>
    </row>
    <row r="679" spans="5:6" x14ac:dyDescent="0.25">
      <c r="E679" s="16">
        <f t="shared" ca="1" si="20"/>
        <v>0.89518435219708925</v>
      </c>
      <c r="F679" s="16">
        <f t="shared" ca="1" si="21"/>
        <v>11.872935493462107</v>
      </c>
    </row>
    <row r="680" spans="5:6" x14ac:dyDescent="0.25">
      <c r="E680" s="16">
        <f t="shared" ca="1" si="20"/>
        <v>0.41431797133394366</v>
      </c>
      <c r="F680" s="16">
        <f t="shared" ca="1" si="21"/>
        <v>5.612242989460972</v>
      </c>
    </row>
    <row r="681" spans="5:6" x14ac:dyDescent="0.25">
      <c r="E681" s="16">
        <f t="shared" ca="1" si="20"/>
        <v>9.8403448294593798E-2</v>
      </c>
      <c r="F681" s="16">
        <f t="shared" ca="1" si="21"/>
        <v>2.8147228543792124</v>
      </c>
    </row>
    <row r="682" spans="5:6" x14ac:dyDescent="0.25">
      <c r="E682" s="16">
        <f t="shared" ca="1" si="20"/>
        <v>0.9061812303603034</v>
      </c>
      <c r="F682" s="16">
        <f t="shared" ca="1" si="21"/>
        <v>12.211365455449467</v>
      </c>
    </row>
    <row r="683" spans="5:6" x14ac:dyDescent="0.25">
      <c r="E683" s="16">
        <f t="shared" ca="1" si="20"/>
        <v>0.45738502414770665</v>
      </c>
      <c r="F683" s="16">
        <f t="shared" ca="1" si="21"/>
        <v>5.9754831175190635</v>
      </c>
    </row>
    <row r="684" spans="5:6" x14ac:dyDescent="0.25">
      <c r="E684" s="16">
        <f t="shared" ca="1" si="20"/>
        <v>0.81338654545399258</v>
      </c>
      <c r="F684" s="16">
        <f t="shared" ca="1" si="21"/>
        <v>10.034737547078096</v>
      </c>
    </row>
    <row r="685" spans="5:6" x14ac:dyDescent="0.25">
      <c r="E685" s="16">
        <f t="shared" ca="1" si="20"/>
        <v>0.82418313597328774</v>
      </c>
      <c r="F685" s="16">
        <f t="shared" ca="1" si="21"/>
        <v>10.231741111101906</v>
      </c>
    </row>
    <row r="686" spans="5:6" x14ac:dyDescent="0.25">
      <c r="E686" s="16">
        <f t="shared" ca="1" si="20"/>
        <v>0.45130476825560639</v>
      </c>
      <c r="F686" s="16">
        <f t="shared" ca="1" si="21"/>
        <v>5.9236240894209997</v>
      </c>
    </row>
    <row r="687" spans="5:6" x14ac:dyDescent="0.25">
      <c r="E687" s="16">
        <f t="shared" ca="1" si="20"/>
        <v>0.86299380621523047</v>
      </c>
      <c r="F687" s="16">
        <f t="shared" ca="1" si="21"/>
        <v>11.037162762504378</v>
      </c>
    </row>
    <row r="688" spans="5:6" x14ac:dyDescent="0.25">
      <c r="E688" s="16">
        <f t="shared" ca="1" si="20"/>
        <v>0.23949751180671175</v>
      </c>
      <c r="F688" s="16">
        <f t="shared" ca="1" si="21"/>
        <v>4.1657342517276232</v>
      </c>
    </row>
    <row r="689" spans="5:6" x14ac:dyDescent="0.25">
      <c r="E689" s="16">
        <f t="shared" ca="1" si="20"/>
        <v>0.15537966990364327</v>
      </c>
      <c r="F689" s="16">
        <f t="shared" ca="1" si="21"/>
        <v>3.4104228715961398</v>
      </c>
    </row>
    <row r="690" spans="5:6" x14ac:dyDescent="0.25">
      <c r="E690" s="16">
        <f t="shared" ca="1" si="20"/>
        <v>0.9568611435349722</v>
      </c>
      <c r="F690" s="16">
        <f t="shared" ca="1" si="21"/>
        <v>14.488874247734531</v>
      </c>
    </row>
    <row r="691" spans="5:6" x14ac:dyDescent="0.25">
      <c r="E691" s="16">
        <f t="shared" ca="1" si="20"/>
        <v>0.47952868364869516</v>
      </c>
      <c r="F691" s="16">
        <f t="shared" ca="1" si="21"/>
        <v>6.1662997906231167</v>
      </c>
    </row>
    <row r="692" spans="5:6" x14ac:dyDescent="0.25">
      <c r="E692" s="16">
        <f t="shared" ca="1" si="20"/>
        <v>0.75346412216271075</v>
      </c>
      <c r="F692" s="16">
        <f t="shared" ca="1" si="21"/>
        <v>9.0860649476731439</v>
      </c>
    </row>
    <row r="693" spans="5:6" x14ac:dyDescent="0.25">
      <c r="E693" s="16">
        <f t="shared" ca="1" si="20"/>
        <v>0.5383547794397685</v>
      </c>
      <c r="F693" s="16">
        <f t="shared" ca="1" si="21"/>
        <v>6.6919279731389105</v>
      </c>
    </row>
    <row r="694" spans="5:6" x14ac:dyDescent="0.25">
      <c r="E694" s="16">
        <f t="shared" ca="1" si="20"/>
        <v>0.19573762095068903</v>
      </c>
      <c r="F694" s="16">
        <f t="shared" ca="1" si="21"/>
        <v>3.7842756569507339</v>
      </c>
    </row>
    <row r="695" spans="5:6" x14ac:dyDescent="0.25">
      <c r="E695" s="16">
        <f t="shared" ca="1" si="20"/>
        <v>0.72846537427031399</v>
      </c>
      <c r="F695" s="16">
        <f t="shared" ca="1" si="21"/>
        <v>8.7443620067737928</v>
      </c>
    </row>
    <row r="696" spans="5:6" x14ac:dyDescent="0.25">
      <c r="E696" s="16">
        <f t="shared" ca="1" si="20"/>
        <v>0.81395765450521995</v>
      </c>
      <c r="F696" s="16">
        <f t="shared" ca="1" si="21"/>
        <v>10.044916552117899</v>
      </c>
    </row>
    <row r="697" spans="5:6" x14ac:dyDescent="0.25">
      <c r="E697" s="16">
        <f t="shared" ca="1" si="20"/>
        <v>0.75534977914458556</v>
      </c>
      <c r="F697" s="16">
        <f t="shared" ca="1" si="21"/>
        <v>9.1129202713572184</v>
      </c>
    </row>
    <row r="698" spans="5:6" x14ac:dyDescent="0.25">
      <c r="E698" s="16">
        <f t="shared" ca="1" si="20"/>
        <v>0.11676079203698719</v>
      </c>
      <c r="F698" s="16">
        <f t="shared" ca="1" si="21"/>
        <v>3.0189980627992066</v>
      </c>
    </row>
    <row r="699" spans="5:6" x14ac:dyDescent="0.25">
      <c r="E699" s="16">
        <f t="shared" ca="1" si="20"/>
        <v>0.66992388000502012</v>
      </c>
      <c r="F699" s="16">
        <f t="shared" ca="1" si="21"/>
        <v>8.0286299006098663</v>
      </c>
    </row>
    <row r="700" spans="5:6" x14ac:dyDescent="0.25">
      <c r="E700" s="16">
        <f t="shared" ca="1" si="20"/>
        <v>0.80643905200463006</v>
      </c>
      <c r="F700" s="16">
        <f t="shared" ca="1" si="21"/>
        <v>9.9129409483913715</v>
      </c>
    </row>
    <row r="701" spans="5:6" x14ac:dyDescent="0.25">
      <c r="E701" s="16">
        <f t="shared" ca="1" si="20"/>
        <v>0.41376937905740196</v>
      </c>
      <c r="F701" s="16">
        <f t="shared" ca="1" si="21"/>
        <v>5.6076698046719935</v>
      </c>
    </row>
    <row r="702" spans="5:6" x14ac:dyDescent="0.25">
      <c r="E702" s="16">
        <f t="shared" ca="1" si="20"/>
        <v>0.95007092168863871</v>
      </c>
      <c r="F702" s="16">
        <f t="shared" ca="1" si="21"/>
        <v>14.071217740833729</v>
      </c>
    </row>
    <row r="703" spans="5:6" x14ac:dyDescent="0.25">
      <c r="E703" s="16">
        <f t="shared" ca="1" si="20"/>
        <v>0.46877688549859131</v>
      </c>
      <c r="F703" s="16">
        <f t="shared" ca="1" si="21"/>
        <v>6.073247939507584</v>
      </c>
    </row>
    <row r="704" spans="5:6" x14ac:dyDescent="0.25">
      <c r="E704" s="16">
        <f t="shared" ca="1" si="20"/>
        <v>0.79873213948845934</v>
      </c>
      <c r="F704" s="16">
        <f t="shared" ca="1" si="21"/>
        <v>9.781995647208559</v>
      </c>
    </row>
    <row r="705" spans="5:6" x14ac:dyDescent="0.25">
      <c r="E705" s="16">
        <f t="shared" ca="1" si="20"/>
        <v>0.36756648683477322</v>
      </c>
      <c r="F705" s="16">
        <f t="shared" ca="1" si="21"/>
        <v>5.2257640706324207</v>
      </c>
    </row>
    <row r="706" spans="5:6" x14ac:dyDescent="0.25">
      <c r="E706" s="16">
        <f t="shared" ca="1" si="20"/>
        <v>0.77593554231702044</v>
      </c>
      <c r="F706" s="16">
        <f t="shared" ca="1" si="21"/>
        <v>9.4173429251387102</v>
      </c>
    </row>
    <row r="707" spans="5:6" x14ac:dyDescent="0.25">
      <c r="E707" s="16">
        <f t="shared" ca="1" si="20"/>
        <v>0.92040763235686063</v>
      </c>
      <c r="F707" s="16">
        <f t="shared" ca="1" si="21"/>
        <v>12.706435975424521</v>
      </c>
    </row>
    <row r="708" spans="5:6" x14ac:dyDescent="0.25">
      <c r="E708" s="16">
        <f t="shared" ref="E708:E771" ca="1" si="22">RAND()</f>
        <v>0.88125098308336891</v>
      </c>
      <c r="F708" s="16">
        <f t="shared" ref="F708:F771" ca="1" si="23">_xlfn.CHISQ.INV(E708,$C$3)</f>
        <v>11.486814534261681</v>
      </c>
    </row>
    <row r="709" spans="5:6" x14ac:dyDescent="0.25">
      <c r="E709" s="16">
        <f t="shared" ca="1" si="22"/>
        <v>0.24754340602868052</v>
      </c>
      <c r="F709" s="16">
        <f t="shared" ca="1" si="23"/>
        <v>4.2340728236031397</v>
      </c>
    </row>
    <row r="710" spans="5:6" x14ac:dyDescent="0.25">
      <c r="E710" s="16">
        <f t="shared" ca="1" si="22"/>
        <v>0.82639541722130783</v>
      </c>
      <c r="F710" s="16">
        <f t="shared" ca="1" si="23"/>
        <v>10.273356435970454</v>
      </c>
    </row>
    <row r="711" spans="5:6" x14ac:dyDescent="0.25">
      <c r="E711" s="16">
        <f t="shared" ca="1" si="22"/>
        <v>0.11946334916459767</v>
      </c>
      <c r="F711" s="16">
        <f t="shared" ca="1" si="23"/>
        <v>3.0478930439346108</v>
      </c>
    </row>
    <row r="712" spans="5:6" x14ac:dyDescent="0.25">
      <c r="E712" s="16">
        <f t="shared" ca="1" si="22"/>
        <v>0.69211508101620445</v>
      </c>
      <c r="F712" s="16">
        <f t="shared" ca="1" si="23"/>
        <v>8.287997938410081</v>
      </c>
    </row>
    <row r="713" spans="5:6" x14ac:dyDescent="0.25">
      <c r="E713" s="16">
        <f t="shared" ca="1" si="22"/>
        <v>0.46769166723822575</v>
      </c>
      <c r="F713" s="16">
        <f t="shared" ca="1" si="23"/>
        <v>6.0638991402617126</v>
      </c>
    </row>
    <row r="714" spans="5:6" x14ac:dyDescent="0.25">
      <c r="E714" s="16">
        <f t="shared" ca="1" si="22"/>
        <v>0.15836021776982157</v>
      </c>
      <c r="F714" s="16">
        <f t="shared" ca="1" si="23"/>
        <v>3.4390372612624813</v>
      </c>
    </row>
    <row r="715" spans="5:6" x14ac:dyDescent="0.25">
      <c r="E715" s="16">
        <f t="shared" ca="1" si="22"/>
        <v>0.91341161545768168</v>
      </c>
      <c r="F715" s="16">
        <f t="shared" ca="1" si="23"/>
        <v>12.453813219279287</v>
      </c>
    </row>
    <row r="716" spans="5:6" x14ac:dyDescent="0.25">
      <c r="E716" s="16">
        <f t="shared" ca="1" si="22"/>
        <v>0.55309902325008953</v>
      </c>
      <c r="F716" s="16">
        <f t="shared" ca="1" si="23"/>
        <v>6.8289817014976801</v>
      </c>
    </row>
    <row r="717" spans="5:6" x14ac:dyDescent="0.25">
      <c r="E717" s="16">
        <f t="shared" ca="1" si="22"/>
        <v>0.39632254185164084</v>
      </c>
      <c r="F717" s="16">
        <f t="shared" ca="1" si="23"/>
        <v>5.4627764015086049</v>
      </c>
    </row>
    <row r="718" spans="5:6" x14ac:dyDescent="0.25">
      <c r="E718" s="16">
        <f t="shared" ca="1" si="22"/>
        <v>0.28534233842785284</v>
      </c>
      <c r="F718" s="16">
        <f t="shared" ca="1" si="23"/>
        <v>4.5502543185101327</v>
      </c>
    </row>
    <row r="719" spans="5:6" x14ac:dyDescent="0.25">
      <c r="E719" s="16">
        <f t="shared" ca="1" si="22"/>
        <v>0.64161083224778492</v>
      </c>
      <c r="F719" s="16">
        <f t="shared" ca="1" si="23"/>
        <v>7.7150570936747496</v>
      </c>
    </row>
    <row r="720" spans="5:6" x14ac:dyDescent="0.25">
      <c r="E720" s="16">
        <f t="shared" ca="1" si="22"/>
        <v>0.48747204262564847</v>
      </c>
      <c r="F720" s="16">
        <f t="shared" ca="1" si="23"/>
        <v>6.2355726708992059</v>
      </c>
    </row>
    <row r="721" spans="5:6" x14ac:dyDescent="0.25">
      <c r="E721" s="16">
        <f t="shared" ca="1" si="22"/>
        <v>0.36382924699420882</v>
      </c>
      <c r="F721" s="16">
        <f t="shared" ca="1" si="23"/>
        <v>5.1950752485516265</v>
      </c>
    </row>
    <row r="722" spans="5:6" x14ac:dyDescent="0.25">
      <c r="E722" s="16">
        <f t="shared" ca="1" si="22"/>
        <v>0.79857189214874902</v>
      </c>
      <c r="F722" s="16">
        <f t="shared" ca="1" si="23"/>
        <v>9.7793171292492627</v>
      </c>
    </row>
    <row r="723" spans="5:6" x14ac:dyDescent="0.25">
      <c r="E723" s="16">
        <f t="shared" ca="1" si="22"/>
        <v>0.64022432273779695</v>
      </c>
      <c r="F723" s="16">
        <f t="shared" ca="1" si="23"/>
        <v>7.7001466561157139</v>
      </c>
    </row>
    <row r="724" spans="5:6" x14ac:dyDescent="0.25">
      <c r="E724" s="16">
        <f t="shared" ca="1" si="22"/>
        <v>0.85868638502728856</v>
      </c>
      <c r="F724" s="16">
        <f t="shared" ca="1" si="23"/>
        <v>10.938738859198171</v>
      </c>
    </row>
    <row r="725" spans="5:6" x14ac:dyDescent="0.25">
      <c r="E725" s="16">
        <f t="shared" ca="1" si="22"/>
        <v>0.67125371272761225</v>
      </c>
      <c r="F725" s="16">
        <f t="shared" ca="1" si="23"/>
        <v>8.0438140980421355</v>
      </c>
    </row>
    <row r="726" spans="5:6" x14ac:dyDescent="0.25">
      <c r="E726" s="16">
        <f t="shared" ca="1" si="22"/>
        <v>0.95526738467388084</v>
      </c>
      <c r="F726" s="16">
        <f t="shared" ca="1" si="23"/>
        <v>14.385625847281588</v>
      </c>
    </row>
    <row r="727" spans="5:6" x14ac:dyDescent="0.25">
      <c r="E727" s="16">
        <f t="shared" ca="1" si="22"/>
        <v>0.74507160696568342</v>
      </c>
      <c r="F727" s="16">
        <f t="shared" ca="1" si="23"/>
        <v>8.9684605541735554</v>
      </c>
    </row>
    <row r="728" spans="5:6" x14ac:dyDescent="0.25">
      <c r="E728" s="16">
        <f t="shared" ca="1" si="22"/>
        <v>0.62283370198896948</v>
      </c>
      <c r="F728" s="16">
        <f t="shared" ca="1" si="23"/>
        <v>7.5163226856465108</v>
      </c>
    </row>
    <row r="729" spans="5:6" x14ac:dyDescent="0.25">
      <c r="E729" s="16">
        <f t="shared" ca="1" si="22"/>
        <v>0.63831093562865582</v>
      </c>
      <c r="F729" s="16">
        <f t="shared" ca="1" si="23"/>
        <v>7.6796339844644645</v>
      </c>
    </row>
    <row r="730" spans="5:6" x14ac:dyDescent="0.25">
      <c r="E730" s="16">
        <f t="shared" ca="1" si="22"/>
        <v>9.5271584619319505E-2</v>
      </c>
      <c r="F730" s="16">
        <f t="shared" ca="1" si="23"/>
        <v>2.7782723444910471</v>
      </c>
    </row>
    <row r="731" spans="5:6" x14ac:dyDescent="0.25">
      <c r="E731" s="16">
        <f t="shared" ca="1" si="22"/>
        <v>0.10211618853209459</v>
      </c>
      <c r="F731" s="16">
        <f t="shared" ca="1" si="23"/>
        <v>2.8572773226443133</v>
      </c>
    </row>
    <row r="732" spans="5:6" x14ac:dyDescent="0.25">
      <c r="E732" s="16">
        <f t="shared" ca="1" si="22"/>
        <v>0.74222319000889336</v>
      </c>
      <c r="F732" s="16">
        <f t="shared" ca="1" si="23"/>
        <v>8.9292336524120497</v>
      </c>
    </row>
    <row r="733" spans="5:6" x14ac:dyDescent="0.25">
      <c r="E733" s="16">
        <f t="shared" ca="1" si="22"/>
        <v>7.2780480160379635E-2</v>
      </c>
      <c r="F733" s="16">
        <f t="shared" ca="1" si="23"/>
        <v>2.4983731336383821</v>
      </c>
    </row>
    <row r="734" spans="5:6" x14ac:dyDescent="0.25">
      <c r="E734" s="16">
        <f t="shared" ca="1" si="22"/>
        <v>0.43055833248778685</v>
      </c>
      <c r="F734" s="16">
        <f t="shared" ca="1" si="23"/>
        <v>5.7481783847760655</v>
      </c>
    </row>
    <row r="735" spans="5:6" x14ac:dyDescent="0.25">
      <c r="E735" s="16">
        <f t="shared" ca="1" si="22"/>
        <v>0.28537077726536852</v>
      </c>
      <c r="F735" s="16">
        <f t="shared" ca="1" si="23"/>
        <v>4.5504898649261181</v>
      </c>
    </row>
    <row r="736" spans="5:6" x14ac:dyDescent="0.25">
      <c r="E736" s="16">
        <f t="shared" ca="1" si="22"/>
        <v>0.20222382805224626</v>
      </c>
      <c r="F736" s="16">
        <f t="shared" ca="1" si="23"/>
        <v>3.8420831621629969</v>
      </c>
    </row>
    <row r="737" spans="5:6" x14ac:dyDescent="0.25">
      <c r="E737" s="16">
        <f t="shared" ca="1" si="22"/>
        <v>0.1339520797785333</v>
      </c>
      <c r="F737" s="16">
        <f t="shared" ca="1" si="23"/>
        <v>3.1985440577968358</v>
      </c>
    </row>
    <row r="738" spans="5:6" x14ac:dyDescent="0.25">
      <c r="E738" s="16">
        <f t="shared" ca="1" si="22"/>
        <v>0.47687000196993345</v>
      </c>
      <c r="F738" s="16">
        <f t="shared" ca="1" si="23"/>
        <v>6.1432158820500478</v>
      </c>
    </row>
    <row r="739" spans="5:6" x14ac:dyDescent="0.25">
      <c r="E739" s="16">
        <f t="shared" ca="1" si="22"/>
        <v>0.1021468223685037</v>
      </c>
      <c r="F739" s="16">
        <f t="shared" ca="1" si="23"/>
        <v>2.8576255983082182</v>
      </c>
    </row>
    <row r="740" spans="5:6" x14ac:dyDescent="0.25">
      <c r="E740" s="16">
        <f t="shared" ca="1" si="22"/>
        <v>0.74889241900176051</v>
      </c>
      <c r="F740" s="16">
        <f t="shared" ca="1" si="23"/>
        <v>9.0216194923874422</v>
      </c>
    </row>
    <row r="741" spans="5:6" x14ac:dyDescent="0.25">
      <c r="E741" s="16">
        <f t="shared" ca="1" si="22"/>
        <v>0.91968077424451455</v>
      </c>
      <c r="F741" s="16">
        <f t="shared" ca="1" si="23"/>
        <v>12.679274709506927</v>
      </c>
    </row>
    <row r="742" spans="5:6" x14ac:dyDescent="0.25">
      <c r="E742" s="16">
        <f t="shared" ca="1" si="22"/>
        <v>0.81637481105316989</v>
      </c>
      <c r="F742" s="16">
        <f t="shared" ca="1" si="23"/>
        <v>10.088288840424561</v>
      </c>
    </row>
    <row r="743" spans="5:6" x14ac:dyDescent="0.25">
      <c r="E743" s="16">
        <f t="shared" ca="1" si="22"/>
        <v>0.81655280630667659</v>
      </c>
      <c r="F743" s="16">
        <f t="shared" ca="1" si="23"/>
        <v>10.091501508592552</v>
      </c>
    </row>
    <row r="744" spans="5:6" x14ac:dyDescent="0.25">
      <c r="E744" s="16">
        <f t="shared" ca="1" si="22"/>
        <v>0.38932509331897325</v>
      </c>
      <c r="F744" s="16">
        <f t="shared" ca="1" si="23"/>
        <v>5.4049265320099584</v>
      </c>
    </row>
    <row r="745" spans="5:6" x14ac:dyDescent="0.25">
      <c r="E745" s="16">
        <f t="shared" ca="1" si="22"/>
        <v>0.72524706975265918</v>
      </c>
      <c r="F745" s="16">
        <f t="shared" ca="1" si="23"/>
        <v>8.7021590608643535</v>
      </c>
    </row>
    <row r="746" spans="5:6" x14ac:dyDescent="0.25">
      <c r="E746" s="16">
        <f t="shared" ca="1" si="22"/>
        <v>0.20203537037350461</v>
      </c>
      <c r="F746" s="16">
        <f t="shared" ca="1" si="23"/>
        <v>3.8404107988100367</v>
      </c>
    </row>
    <row r="747" spans="5:6" x14ac:dyDescent="0.25">
      <c r="E747" s="16">
        <f t="shared" ca="1" si="22"/>
        <v>0.61276357519501035</v>
      </c>
      <c r="F747" s="16">
        <f t="shared" ca="1" si="23"/>
        <v>7.4124253723615636</v>
      </c>
    </row>
    <row r="748" spans="5:6" x14ac:dyDescent="0.25">
      <c r="E748" s="16">
        <f t="shared" ca="1" si="22"/>
        <v>0.14538904334073044</v>
      </c>
      <c r="F748" s="16">
        <f t="shared" ca="1" si="23"/>
        <v>3.3130621747274041</v>
      </c>
    </row>
    <row r="749" spans="5:6" x14ac:dyDescent="0.25">
      <c r="E749" s="16">
        <f t="shared" ca="1" si="22"/>
        <v>4.4470164602522511E-2</v>
      </c>
      <c r="F749" s="16">
        <f t="shared" ca="1" si="23"/>
        <v>2.0757351145452301</v>
      </c>
    </row>
    <row r="750" spans="5:6" x14ac:dyDescent="0.25">
      <c r="E750" s="16">
        <f t="shared" ca="1" si="22"/>
        <v>0.33570645027856072</v>
      </c>
      <c r="F750" s="16">
        <f t="shared" ca="1" si="23"/>
        <v>4.9645169023505478</v>
      </c>
    </row>
    <row r="751" spans="5:6" x14ac:dyDescent="0.25">
      <c r="E751" s="16">
        <f t="shared" ca="1" si="22"/>
        <v>0.5151268554068833</v>
      </c>
      <c r="F751" s="16">
        <f t="shared" ca="1" si="23"/>
        <v>6.4806669407349942</v>
      </c>
    </row>
    <row r="752" spans="5:6" x14ac:dyDescent="0.25">
      <c r="E752" s="16">
        <f t="shared" ca="1" si="22"/>
        <v>0.57786961777166257</v>
      </c>
      <c r="F752" s="16">
        <f t="shared" ca="1" si="23"/>
        <v>7.0651285091295675</v>
      </c>
    </row>
    <row r="753" spans="5:6" x14ac:dyDescent="0.25">
      <c r="E753" s="16">
        <f t="shared" ca="1" si="22"/>
        <v>2.6263652227311418E-2</v>
      </c>
      <c r="F753" s="16">
        <f t="shared" ca="1" si="23"/>
        <v>1.719240238957628</v>
      </c>
    </row>
    <row r="754" spans="5:6" x14ac:dyDescent="0.25">
      <c r="E754" s="16">
        <f t="shared" ca="1" si="22"/>
        <v>0.55040517993617222</v>
      </c>
      <c r="F754" s="16">
        <f t="shared" ca="1" si="23"/>
        <v>6.803756946964679</v>
      </c>
    </row>
    <row r="755" spans="5:6" x14ac:dyDescent="0.25">
      <c r="E755" s="16">
        <f t="shared" ca="1" si="22"/>
        <v>0.7205543107129152</v>
      </c>
      <c r="F755" s="16">
        <f t="shared" ca="1" si="23"/>
        <v>8.6412914700589134</v>
      </c>
    </row>
    <row r="756" spans="5:6" x14ac:dyDescent="0.25">
      <c r="E756" s="16">
        <f t="shared" ca="1" si="22"/>
        <v>0.32806033623538688</v>
      </c>
      <c r="F756" s="16">
        <f t="shared" ca="1" si="23"/>
        <v>4.9018499936059987</v>
      </c>
    </row>
    <row r="757" spans="5:6" x14ac:dyDescent="0.25">
      <c r="E757" s="16">
        <f t="shared" ca="1" si="22"/>
        <v>0.66977412398255198</v>
      </c>
      <c r="F757" s="16">
        <f t="shared" ca="1" si="23"/>
        <v>8.026922691147778</v>
      </c>
    </row>
    <row r="758" spans="5:6" x14ac:dyDescent="0.25">
      <c r="E758" s="16">
        <f t="shared" ca="1" si="22"/>
        <v>0.60597642681474095</v>
      </c>
      <c r="F758" s="16">
        <f t="shared" ca="1" si="23"/>
        <v>7.3433808555787321</v>
      </c>
    </row>
    <row r="759" spans="5:6" x14ac:dyDescent="0.25">
      <c r="E759" s="16">
        <f t="shared" ca="1" si="22"/>
        <v>0.71086043005426258</v>
      </c>
      <c r="F759" s="16">
        <f t="shared" ca="1" si="23"/>
        <v>8.5179674231799929</v>
      </c>
    </row>
    <row r="760" spans="5:6" x14ac:dyDescent="0.25">
      <c r="E760" s="16">
        <f t="shared" ca="1" si="22"/>
        <v>0.44726861780907334</v>
      </c>
      <c r="F760" s="16">
        <f t="shared" ca="1" si="23"/>
        <v>5.8893154424893481</v>
      </c>
    </row>
    <row r="761" spans="5:6" x14ac:dyDescent="0.25">
      <c r="E761" s="16">
        <f t="shared" ca="1" si="22"/>
        <v>7.72993617083233E-2</v>
      </c>
      <c r="F761" s="16">
        <f t="shared" ca="1" si="23"/>
        <v>2.5575612222539892</v>
      </c>
    </row>
    <row r="762" spans="5:6" x14ac:dyDescent="0.25">
      <c r="E762" s="16">
        <f t="shared" ca="1" si="22"/>
        <v>0.42157628620723053</v>
      </c>
      <c r="F762" s="16">
        <f t="shared" ca="1" si="23"/>
        <v>5.6728604403989564</v>
      </c>
    </row>
    <row r="763" spans="5:6" x14ac:dyDescent="0.25">
      <c r="E763" s="16">
        <f t="shared" ca="1" si="22"/>
        <v>0.44276119093016197</v>
      </c>
      <c r="F763" s="16">
        <f t="shared" ca="1" si="23"/>
        <v>5.8511054036492745</v>
      </c>
    </row>
    <row r="764" spans="5:6" x14ac:dyDescent="0.25">
      <c r="E764" s="16">
        <f t="shared" ca="1" si="22"/>
        <v>0.24473377598650004</v>
      </c>
      <c r="F764" s="16">
        <f t="shared" ca="1" si="23"/>
        <v>4.2102592200253621</v>
      </c>
    </row>
    <row r="765" spans="5:6" x14ac:dyDescent="0.25">
      <c r="E765" s="16">
        <f t="shared" ca="1" si="22"/>
        <v>0.26462506525163199</v>
      </c>
      <c r="F765" s="16">
        <f t="shared" ca="1" si="23"/>
        <v>4.3778241947063448</v>
      </c>
    </row>
    <row r="766" spans="5:6" x14ac:dyDescent="0.25">
      <c r="E766" s="16">
        <f t="shared" ca="1" si="22"/>
        <v>1.007013166050208E-2</v>
      </c>
      <c r="F766" s="16">
        <f t="shared" ca="1" si="23"/>
        <v>1.2419031378536982</v>
      </c>
    </row>
    <row r="767" spans="5:6" x14ac:dyDescent="0.25">
      <c r="E767" s="16">
        <f t="shared" ca="1" si="22"/>
        <v>0.27491074642456792</v>
      </c>
      <c r="F767" s="16">
        <f t="shared" ca="1" si="23"/>
        <v>4.4636553188754649</v>
      </c>
    </row>
    <row r="768" spans="5:6" x14ac:dyDescent="0.25">
      <c r="E768" s="16">
        <f t="shared" ca="1" si="22"/>
        <v>0.16022127554187515</v>
      </c>
      <c r="F768" s="16">
        <f t="shared" ca="1" si="23"/>
        <v>3.4568100250180498</v>
      </c>
    </row>
    <row r="769" spans="5:6" x14ac:dyDescent="0.25">
      <c r="E769" s="16">
        <f t="shared" ca="1" si="22"/>
        <v>0.71090173794125078</v>
      </c>
      <c r="F769" s="16">
        <f t="shared" ca="1" si="23"/>
        <v>8.5184862837015416</v>
      </c>
    </row>
    <row r="770" spans="5:6" x14ac:dyDescent="0.25">
      <c r="E770" s="16">
        <f t="shared" ca="1" si="22"/>
        <v>4.6907718389211928E-3</v>
      </c>
      <c r="F770" s="16">
        <f t="shared" ca="1" si="23"/>
        <v>0.96926409607048825</v>
      </c>
    </row>
    <row r="771" spans="5:6" x14ac:dyDescent="0.25">
      <c r="E771" s="16">
        <f t="shared" ca="1" si="22"/>
        <v>0.5719608140869108</v>
      </c>
      <c r="F771" s="16">
        <f t="shared" ca="1" si="23"/>
        <v>7.0080787469396704</v>
      </c>
    </row>
    <row r="772" spans="5:6" x14ac:dyDescent="0.25">
      <c r="E772" s="16">
        <f t="shared" ref="E772:E835" ca="1" si="24">RAND()</f>
        <v>0.76259813700757317</v>
      </c>
      <c r="F772" s="16">
        <f t="shared" ref="F772:F835" ca="1" si="25">_xlfn.CHISQ.INV(E772,$C$3)</f>
        <v>9.2176983155230641</v>
      </c>
    </row>
    <row r="773" spans="5:6" x14ac:dyDescent="0.25">
      <c r="E773" s="16">
        <f t="shared" ca="1" si="24"/>
        <v>0.95880298471418501</v>
      </c>
      <c r="F773" s="16">
        <f t="shared" ca="1" si="25"/>
        <v>14.619582440809722</v>
      </c>
    </row>
    <row r="774" spans="5:6" x14ac:dyDescent="0.25">
      <c r="E774" s="16">
        <f t="shared" ca="1" si="24"/>
        <v>1.1548368137897946E-2</v>
      </c>
      <c r="F774" s="16">
        <f t="shared" ca="1" si="25"/>
        <v>1.2995395023272158</v>
      </c>
    </row>
    <row r="775" spans="5:6" x14ac:dyDescent="0.25">
      <c r="E775" s="16">
        <f t="shared" ca="1" si="24"/>
        <v>0.55171852834143731</v>
      </c>
      <c r="F775" s="16">
        <f t="shared" ca="1" si="25"/>
        <v>6.816044359538628</v>
      </c>
    </row>
    <row r="776" spans="5:6" x14ac:dyDescent="0.25">
      <c r="E776" s="16">
        <f t="shared" ca="1" si="24"/>
        <v>0.36799555763832281</v>
      </c>
      <c r="F776" s="16">
        <f t="shared" ca="1" si="25"/>
        <v>5.2292886924484394</v>
      </c>
    </row>
    <row r="777" spans="5:6" x14ac:dyDescent="0.25">
      <c r="E777" s="16">
        <f t="shared" ca="1" si="24"/>
        <v>0.25942568050339376</v>
      </c>
      <c r="F777" s="16">
        <f t="shared" ca="1" si="25"/>
        <v>4.3342418960119957</v>
      </c>
    </row>
    <row r="778" spans="5:6" x14ac:dyDescent="0.25">
      <c r="E778" s="16">
        <f t="shared" ca="1" si="24"/>
        <v>0.63709406106135713</v>
      </c>
      <c r="F778" s="16">
        <f t="shared" ca="1" si="25"/>
        <v>7.6666264591411721</v>
      </c>
    </row>
    <row r="779" spans="5:6" x14ac:dyDescent="0.25">
      <c r="E779" s="16">
        <f t="shared" ca="1" si="24"/>
        <v>0.40695956730063509</v>
      </c>
      <c r="F779" s="16">
        <f t="shared" ca="1" si="25"/>
        <v>5.5509934589197947</v>
      </c>
    </row>
    <row r="780" spans="5:6" x14ac:dyDescent="0.25">
      <c r="E780" s="16">
        <f t="shared" ca="1" si="24"/>
        <v>0.17841675115396671</v>
      </c>
      <c r="F780" s="16">
        <f t="shared" ca="1" si="25"/>
        <v>3.6271215946726336</v>
      </c>
    </row>
    <row r="781" spans="5:6" x14ac:dyDescent="0.25">
      <c r="E781" s="16">
        <f t="shared" ca="1" si="24"/>
        <v>0.18115786696679137</v>
      </c>
      <c r="F781" s="16">
        <f t="shared" ca="1" si="25"/>
        <v>3.6522865897475025</v>
      </c>
    </row>
    <row r="782" spans="5:6" x14ac:dyDescent="0.25">
      <c r="E782" s="16">
        <f t="shared" ca="1" si="24"/>
        <v>0.46958863794841865</v>
      </c>
      <c r="F782" s="16">
        <f t="shared" ca="1" si="25"/>
        <v>6.0802459696596953</v>
      </c>
    </row>
    <row r="783" spans="5:6" x14ac:dyDescent="0.25">
      <c r="E783" s="16">
        <f t="shared" ca="1" si="24"/>
        <v>7.6861964946219885E-2</v>
      </c>
      <c r="F783" s="16">
        <f t="shared" ca="1" si="25"/>
        <v>2.551906046041057</v>
      </c>
    </row>
    <row r="784" spans="5:6" x14ac:dyDescent="0.25">
      <c r="E784" s="16">
        <f t="shared" ca="1" si="24"/>
        <v>0.43581918495360328</v>
      </c>
      <c r="F784" s="16">
        <f t="shared" ca="1" si="25"/>
        <v>5.792462621020916</v>
      </c>
    </row>
    <row r="785" spans="5:6" x14ac:dyDescent="0.25">
      <c r="E785" s="16">
        <f t="shared" ca="1" si="24"/>
        <v>0.4116368079321685</v>
      </c>
      <c r="F785" s="16">
        <f t="shared" ca="1" si="25"/>
        <v>5.5899029140750089</v>
      </c>
    </row>
    <row r="786" spans="5:6" x14ac:dyDescent="0.25">
      <c r="E786" s="16">
        <f t="shared" ca="1" si="24"/>
        <v>0.20179164257308846</v>
      </c>
      <c r="F786" s="16">
        <f t="shared" ca="1" si="25"/>
        <v>3.8382473449060588</v>
      </c>
    </row>
    <row r="787" spans="5:6" x14ac:dyDescent="0.25">
      <c r="E787" s="16">
        <f t="shared" ca="1" si="24"/>
        <v>0.6751301338597282</v>
      </c>
      <c r="F787" s="16">
        <f t="shared" ca="1" si="25"/>
        <v>8.0883266134313931</v>
      </c>
    </row>
    <row r="788" spans="5:6" x14ac:dyDescent="0.25">
      <c r="E788" s="16">
        <f t="shared" ca="1" si="24"/>
        <v>0.33436489428373684</v>
      </c>
      <c r="F788" s="16">
        <f t="shared" ca="1" si="25"/>
        <v>4.9535233491899486</v>
      </c>
    </row>
    <row r="789" spans="5:6" x14ac:dyDescent="0.25">
      <c r="E789" s="16">
        <f t="shared" ca="1" si="24"/>
        <v>0.52125492059960776</v>
      </c>
      <c r="F789" s="16">
        <f t="shared" ca="1" si="25"/>
        <v>6.5358869410746276</v>
      </c>
    </row>
    <row r="790" spans="5:6" x14ac:dyDescent="0.25">
      <c r="E790" s="16">
        <f t="shared" ca="1" si="24"/>
        <v>0.59621693642121198</v>
      </c>
      <c r="F790" s="16">
        <f t="shared" ca="1" si="25"/>
        <v>7.2454100261113608</v>
      </c>
    </row>
    <row r="791" spans="5:6" x14ac:dyDescent="0.25">
      <c r="E791" s="16">
        <f t="shared" ca="1" si="24"/>
        <v>0.75329051070621045</v>
      </c>
      <c r="F791" s="16">
        <f t="shared" ca="1" si="25"/>
        <v>9.0836005340790482</v>
      </c>
    </row>
    <row r="792" spans="5:6" x14ac:dyDescent="0.25">
      <c r="E792" s="16">
        <f t="shared" ca="1" si="24"/>
        <v>0.71846532251500039</v>
      </c>
      <c r="F792" s="16">
        <f t="shared" ca="1" si="25"/>
        <v>8.6144456858357099</v>
      </c>
    </row>
    <row r="793" spans="5:6" x14ac:dyDescent="0.25">
      <c r="E793" s="16">
        <f t="shared" ca="1" si="24"/>
        <v>0.1778136718743113</v>
      </c>
      <c r="F793" s="16">
        <f t="shared" ca="1" si="25"/>
        <v>3.6215689695685334</v>
      </c>
    </row>
    <row r="794" spans="5:6" x14ac:dyDescent="0.25">
      <c r="E794" s="16">
        <f t="shared" ca="1" si="24"/>
        <v>0.975526201643514</v>
      </c>
      <c r="F794" s="16">
        <f t="shared" ca="1" si="25"/>
        <v>16.071196646365866</v>
      </c>
    </row>
    <row r="795" spans="5:6" x14ac:dyDescent="0.25">
      <c r="E795" s="16">
        <f t="shared" ca="1" si="24"/>
        <v>0.299369908554735</v>
      </c>
      <c r="F795" s="16">
        <f t="shared" ca="1" si="25"/>
        <v>4.6661377911023783</v>
      </c>
    </row>
    <row r="796" spans="5:6" x14ac:dyDescent="0.25">
      <c r="E796" s="16">
        <f t="shared" ca="1" si="24"/>
        <v>0.41351987525086142</v>
      </c>
      <c r="F796" s="16">
        <f t="shared" ca="1" si="25"/>
        <v>5.6055902618392119</v>
      </c>
    </row>
    <row r="797" spans="5:6" x14ac:dyDescent="0.25">
      <c r="E797" s="16">
        <f t="shared" ca="1" si="24"/>
        <v>0.15513908113516728</v>
      </c>
      <c r="F797" s="16">
        <f t="shared" ca="1" si="25"/>
        <v>3.4081048511529128</v>
      </c>
    </row>
    <row r="798" spans="5:6" x14ac:dyDescent="0.25">
      <c r="E798" s="16">
        <f t="shared" ca="1" si="24"/>
        <v>0.57600972945572704</v>
      </c>
      <c r="F798" s="16">
        <f t="shared" ca="1" si="25"/>
        <v>7.0471202967929685</v>
      </c>
    </row>
    <row r="799" spans="5:6" x14ac:dyDescent="0.25">
      <c r="E799" s="16">
        <f t="shared" ca="1" si="24"/>
        <v>0.36714553920072657</v>
      </c>
      <c r="F799" s="16">
        <f t="shared" ca="1" si="25"/>
        <v>5.2223064377464405</v>
      </c>
    </row>
    <row r="800" spans="5:6" x14ac:dyDescent="0.25">
      <c r="E800" s="16">
        <f t="shared" ca="1" si="24"/>
        <v>0.35645165891837405</v>
      </c>
      <c r="F800" s="16">
        <f t="shared" ca="1" si="25"/>
        <v>5.1345425335232324</v>
      </c>
    </row>
    <row r="801" spans="5:6" x14ac:dyDescent="0.25">
      <c r="E801" s="16">
        <f t="shared" ca="1" si="24"/>
        <v>9.2685960466920014E-2</v>
      </c>
      <c r="F801" s="16">
        <f t="shared" ca="1" si="25"/>
        <v>2.7477743803193166</v>
      </c>
    </row>
    <row r="802" spans="5:6" x14ac:dyDescent="0.25">
      <c r="E802" s="16">
        <f t="shared" ca="1" si="24"/>
        <v>0.44890643927230389</v>
      </c>
      <c r="F802" s="16">
        <f t="shared" ca="1" si="25"/>
        <v>5.9032266033698653</v>
      </c>
    </row>
    <row r="803" spans="5:6" x14ac:dyDescent="0.25">
      <c r="E803" s="16">
        <f t="shared" ca="1" si="24"/>
        <v>7.8607123635686671E-3</v>
      </c>
      <c r="F803" s="16">
        <f t="shared" ca="1" si="25"/>
        <v>1.1449685046345279</v>
      </c>
    </row>
    <row r="804" spans="5:6" x14ac:dyDescent="0.25">
      <c r="E804" s="16">
        <f t="shared" ca="1" si="24"/>
        <v>0.71089615754169144</v>
      </c>
      <c r="F804" s="16">
        <f t="shared" ca="1" si="25"/>
        <v>8.5184161861146066</v>
      </c>
    </row>
    <row r="805" spans="5:6" x14ac:dyDescent="0.25">
      <c r="E805" s="16">
        <f t="shared" ca="1" si="24"/>
        <v>0.25063326509857742</v>
      </c>
      <c r="F805" s="16">
        <f t="shared" ca="1" si="25"/>
        <v>4.2602025498268121</v>
      </c>
    </row>
    <row r="806" spans="5:6" x14ac:dyDescent="0.25">
      <c r="E806" s="16">
        <f t="shared" ca="1" si="24"/>
        <v>0.50454726068638223</v>
      </c>
      <c r="F806" s="16">
        <f t="shared" ca="1" si="25"/>
        <v>6.3861408178093715</v>
      </c>
    </row>
    <row r="807" spans="5:6" x14ac:dyDescent="0.25">
      <c r="E807" s="16">
        <f t="shared" ca="1" si="24"/>
        <v>0.91175728371875164</v>
      </c>
      <c r="F807" s="16">
        <f t="shared" ca="1" si="25"/>
        <v>12.396776930598385</v>
      </c>
    </row>
    <row r="808" spans="5:6" x14ac:dyDescent="0.25">
      <c r="E808" s="16">
        <f t="shared" ca="1" si="24"/>
        <v>0.7841951259467943</v>
      </c>
      <c r="F808" s="16">
        <f t="shared" ca="1" si="25"/>
        <v>9.5458207914834414</v>
      </c>
    </row>
    <row r="809" spans="5:6" x14ac:dyDescent="0.25">
      <c r="E809" s="16">
        <f t="shared" ca="1" si="24"/>
        <v>9.9581506539099696E-2</v>
      </c>
      <c r="F809" s="16">
        <f t="shared" ca="1" si="25"/>
        <v>2.8283005899094937</v>
      </c>
    </row>
    <row r="810" spans="5:6" x14ac:dyDescent="0.25">
      <c r="E810" s="16">
        <f t="shared" ca="1" si="24"/>
        <v>0.78462254572129086</v>
      </c>
      <c r="F810" s="16">
        <f t="shared" ca="1" si="25"/>
        <v>9.5525769623346211</v>
      </c>
    </row>
    <row r="811" spans="5:6" x14ac:dyDescent="0.25">
      <c r="E811" s="16">
        <f t="shared" ca="1" si="24"/>
        <v>0.19723422774709909</v>
      </c>
      <c r="F811" s="16">
        <f t="shared" ca="1" si="25"/>
        <v>3.7976604705945052</v>
      </c>
    </row>
    <row r="812" spans="5:6" x14ac:dyDescent="0.25">
      <c r="E812" s="16">
        <f t="shared" ca="1" si="24"/>
        <v>0.89837861986277656</v>
      </c>
      <c r="F812" s="16">
        <f t="shared" ca="1" si="25"/>
        <v>11.967841806270936</v>
      </c>
    </row>
    <row r="813" spans="5:6" x14ac:dyDescent="0.25">
      <c r="E813" s="16">
        <f t="shared" ca="1" si="24"/>
        <v>0.54294018697915458</v>
      </c>
      <c r="F813" s="16">
        <f t="shared" ca="1" si="25"/>
        <v>6.7342907360228814</v>
      </c>
    </row>
    <row r="814" spans="5:6" x14ac:dyDescent="0.25">
      <c r="E814" s="16">
        <f t="shared" ca="1" si="24"/>
        <v>0.70960437376577734</v>
      </c>
      <c r="F814" s="16">
        <f t="shared" ca="1" si="25"/>
        <v>8.5022168040506472</v>
      </c>
    </row>
    <row r="815" spans="5:6" x14ac:dyDescent="0.25">
      <c r="E815" s="16">
        <f t="shared" ca="1" si="24"/>
        <v>0.35288141742329493</v>
      </c>
      <c r="F815" s="16">
        <f t="shared" ca="1" si="25"/>
        <v>5.1052674089880412</v>
      </c>
    </row>
    <row r="816" spans="5:6" x14ac:dyDescent="0.25">
      <c r="E816" s="16">
        <f t="shared" ca="1" si="24"/>
        <v>0.87601535535956465</v>
      </c>
      <c r="F816" s="16">
        <f t="shared" ca="1" si="25"/>
        <v>11.352006873507626</v>
      </c>
    </row>
    <row r="817" spans="5:6" x14ac:dyDescent="0.25">
      <c r="E817" s="16">
        <f t="shared" ca="1" si="24"/>
        <v>0.53561615658555295</v>
      </c>
      <c r="F817" s="16">
        <f t="shared" ca="1" si="25"/>
        <v>6.6667349785809407</v>
      </c>
    </row>
    <row r="818" spans="5:6" x14ac:dyDescent="0.25">
      <c r="E818" s="16">
        <f t="shared" ca="1" si="24"/>
        <v>4.0595714738493438E-2</v>
      </c>
      <c r="F818" s="16">
        <f t="shared" ca="1" si="25"/>
        <v>2.0078558478752346</v>
      </c>
    </row>
    <row r="819" spans="5:6" x14ac:dyDescent="0.25">
      <c r="E819" s="16">
        <f t="shared" ca="1" si="24"/>
        <v>0.30035556303014244</v>
      </c>
      <c r="F819" s="16">
        <f t="shared" ca="1" si="25"/>
        <v>4.6742602661825856</v>
      </c>
    </row>
    <row r="820" spans="5:6" x14ac:dyDescent="0.25">
      <c r="E820" s="16">
        <f t="shared" ca="1" si="24"/>
        <v>0.8913031091379755</v>
      </c>
      <c r="F820" s="16">
        <f t="shared" ca="1" si="25"/>
        <v>11.761018708858789</v>
      </c>
    </row>
    <row r="821" spans="5:6" x14ac:dyDescent="0.25">
      <c r="E821" s="16">
        <f t="shared" ca="1" si="24"/>
        <v>0.18375698274295282</v>
      </c>
      <c r="F821" s="16">
        <f t="shared" ca="1" si="25"/>
        <v>3.6760404535823512</v>
      </c>
    </row>
    <row r="822" spans="5:6" x14ac:dyDescent="0.25">
      <c r="E822" s="16">
        <f t="shared" ca="1" si="24"/>
        <v>0.20906406484180162</v>
      </c>
      <c r="F822" s="16">
        <f t="shared" ca="1" si="25"/>
        <v>3.9025057143662716</v>
      </c>
    </row>
    <row r="823" spans="5:6" x14ac:dyDescent="0.25">
      <c r="E823" s="16">
        <f t="shared" ca="1" si="24"/>
        <v>0.71034964062191408</v>
      </c>
      <c r="F823" s="16">
        <f t="shared" ca="1" si="25"/>
        <v>8.5115560824052068</v>
      </c>
    </row>
    <row r="824" spans="5:6" x14ac:dyDescent="0.25">
      <c r="E824" s="16">
        <f t="shared" ca="1" si="24"/>
        <v>0.73291979291485532</v>
      </c>
      <c r="F824" s="16">
        <f t="shared" ca="1" si="25"/>
        <v>8.8034115574889373</v>
      </c>
    </row>
    <row r="825" spans="5:6" x14ac:dyDescent="0.25">
      <c r="E825" s="16">
        <f t="shared" ca="1" si="24"/>
        <v>0.69267579959242376</v>
      </c>
      <c r="F825" s="16">
        <f t="shared" ca="1" si="25"/>
        <v>8.294724726823274</v>
      </c>
    </row>
    <row r="826" spans="5:6" x14ac:dyDescent="0.25">
      <c r="E826" s="16">
        <f t="shared" ca="1" si="24"/>
        <v>0.50828332446124946</v>
      </c>
      <c r="F826" s="16">
        <f t="shared" ca="1" si="25"/>
        <v>6.41940836335319</v>
      </c>
    </row>
    <row r="827" spans="5:6" x14ac:dyDescent="0.25">
      <c r="E827" s="16">
        <f t="shared" ca="1" si="24"/>
        <v>8.1332099054598372E-2</v>
      </c>
      <c r="F827" s="16">
        <f t="shared" ca="1" si="25"/>
        <v>2.6090024867496857</v>
      </c>
    </row>
    <row r="828" spans="5:6" x14ac:dyDescent="0.25">
      <c r="E828" s="16">
        <f t="shared" ca="1" si="24"/>
        <v>0.87008692741237004</v>
      </c>
      <c r="F828" s="16">
        <f t="shared" ca="1" si="25"/>
        <v>11.205255934448882</v>
      </c>
    </row>
    <row r="829" spans="5:6" x14ac:dyDescent="0.25">
      <c r="E829" s="16">
        <f t="shared" ca="1" si="24"/>
        <v>0.47230802972758756</v>
      </c>
      <c r="F829" s="16">
        <f t="shared" ca="1" si="25"/>
        <v>6.1037214337173609</v>
      </c>
    </row>
    <row r="830" spans="5:6" x14ac:dyDescent="0.25">
      <c r="E830" s="16">
        <f t="shared" ca="1" si="24"/>
        <v>0.26520003128644909</v>
      </c>
      <c r="F830" s="16">
        <f t="shared" ca="1" si="25"/>
        <v>4.3826352020089177</v>
      </c>
    </row>
    <row r="831" spans="5:6" x14ac:dyDescent="0.25">
      <c r="E831" s="16">
        <f t="shared" ca="1" si="24"/>
        <v>0.38576012378208424</v>
      </c>
      <c r="F831" s="16">
        <f t="shared" ca="1" si="25"/>
        <v>5.3755030927370884</v>
      </c>
    </row>
    <row r="832" spans="5:6" x14ac:dyDescent="0.25">
      <c r="E832" s="16">
        <f t="shared" ca="1" si="24"/>
        <v>0.65758322293642746</v>
      </c>
      <c r="F832" s="16">
        <f t="shared" ca="1" si="25"/>
        <v>7.8897418677441573</v>
      </c>
    </row>
    <row r="833" spans="5:6" x14ac:dyDescent="0.25">
      <c r="E833" s="16">
        <f t="shared" ca="1" si="24"/>
        <v>6.462515803856228E-2</v>
      </c>
      <c r="F833" s="16">
        <f t="shared" ca="1" si="25"/>
        <v>2.3868340438533133</v>
      </c>
    </row>
    <row r="834" spans="5:6" x14ac:dyDescent="0.25">
      <c r="E834" s="16">
        <f t="shared" ca="1" si="24"/>
        <v>0.97418344023750292</v>
      </c>
      <c r="F834" s="16">
        <f t="shared" ca="1" si="25"/>
        <v>15.924350919314517</v>
      </c>
    </row>
    <row r="835" spans="5:6" x14ac:dyDescent="0.25">
      <c r="E835" s="16">
        <f t="shared" ca="1" si="24"/>
        <v>0.82181435192624053</v>
      </c>
      <c r="F835" s="16">
        <f t="shared" ca="1" si="25"/>
        <v>10.187667218145625</v>
      </c>
    </row>
    <row r="836" spans="5:6" x14ac:dyDescent="0.25">
      <c r="E836" s="16">
        <f t="shared" ref="E836:E899" ca="1" si="26">RAND()</f>
        <v>0.77525951612106359</v>
      </c>
      <c r="F836" s="16">
        <f t="shared" ref="F836:F899" ca="1" si="27">_xlfn.CHISQ.INV(E836,$C$3)</f>
        <v>9.4069975312628902</v>
      </c>
    </row>
    <row r="837" spans="5:6" x14ac:dyDescent="0.25">
      <c r="E837" s="16">
        <f t="shared" ca="1" si="26"/>
        <v>0.36456334235624965</v>
      </c>
      <c r="F837" s="16">
        <f t="shared" ca="1" si="27"/>
        <v>5.2011018869916787</v>
      </c>
    </row>
    <row r="838" spans="5:6" x14ac:dyDescent="0.25">
      <c r="E838" s="16">
        <f t="shared" ca="1" si="26"/>
        <v>0.77385647116941536</v>
      </c>
      <c r="F838" s="16">
        <f t="shared" ca="1" si="27"/>
        <v>9.3856060343797054</v>
      </c>
    </row>
    <row r="839" spans="5:6" x14ac:dyDescent="0.25">
      <c r="E839" s="16">
        <f t="shared" ca="1" si="26"/>
        <v>0.13715789815305546</v>
      </c>
      <c r="F839" s="16">
        <f t="shared" ca="1" si="27"/>
        <v>3.2310024144036444</v>
      </c>
    </row>
    <row r="840" spans="5:6" x14ac:dyDescent="0.25">
      <c r="E840" s="16">
        <f t="shared" ca="1" si="26"/>
        <v>0.62309888895067111</v>
      </c>
      <c r="F840" s="16">
        <f t="shared" ca="1" si="27"/>
        <v>7.5190830658767212</v>
      </c>
    </row>
    <row r="841" spans="5:6" x14ac:dyDescent="0.25">
      <c r="E841" s="16">
        <f t="shared" ca="1" si="26"/>
        <v>0.41812264332258053</v>
      </c>
      <c r="F841" s="16">
        <f t="shared" ca="1" si="27"/>
        <v>5.643991407282388</v>
      </c>
    </row>
    <row r="842" spans="5:6" x14ac:dyDescent="0.25">
      <c r="E842" s="16">
        <f t="shared" ca="1" si="26"/>
        <v>0.37742753211465829</v>
      </c>
      <c r="F842" s="16">
        <f t="shared" ca="1" si="27"/>
        <v>5.3068440004693667</v>
      </c>
    </row>
    <row r="843" spans="5:6" x14ac:dyDescent="0.25">
      <c r="E843" s="16">
        <f t="shared" ca="1" si="26"/>
        <v>0.86685796008667892</v>
      </c>
      <c r="F843" s="16">
        <f t="shared" ca="1" si="27"/>
        <v>11.127770104269425</v>
      </c>
    </row>
    <row r="844" spans="5:6" x14ac:dyDescent="0.25">
      <c r="E844" s="16">
        <f t="shared" ca="1" si="26"/>
        <v>0.44034543638550605</v>
      </c>
      <c r="F844" s="16">
        <f t="shared" ca="1" si="27"/>
        <v>5.8306706206273331</v>
      </c>
    </row>
    <row r="845" spans="5:6" x14ac:dyDescent="0.25">
      <c r="E845" s="16">
        <f t="shared" ca="1" si="26"/>
        <v>0.28689917779969021</v>
      </c>
      <c r="F845" s="16">
        <f t="shared" ca="1" si="27"/>
        <v>4.5631449473190662</v>
      </c>
    </row>
    <row r="846" spans="5:6" x14ac:dyDescent="0.25">
      <c r="E846" s="16">
        <f t="shared" ca="1" si="26"/>
        <v>0.5715178809003082</v>
      </c>
      <c r="F846" s="16">
        <f t="shared" ca="1" si="27"/>
        <v>7.0038210519472379</v>
      </c>
    </row>
    <row r="847" spans="5:6" x14ac:dyDescent="0.25">
      <c r="E847" s="16">
        <f t="shared" ca="1" si="26"/>
        <v>0.83152038911332826</v>
      </c>
      <c r="F847" s="16">
        <f t="shared" ca="1" si="27"/>
        <v>10.37150812289849</v>
      </c>
    </row>
    <row r="848" spans="5:6" x14ac:dyDescent="0.25">
      <c r="E848" s="16">
        <f t="shared" ca="1" si="26"/>
        <v>0.87529340007116163</v>
      </c>
      <c r="F848" s="16">
        <f t="shared" ca="1" si="27"/>
        <v>11.333811480572896</v>
      </c>
    </row>
    <row r="849" spans="5:6" x14ac:dyDescent="0.25">
      <c r="E849" s="16">
        <f t="shared" ca="1" si="26"/>
        <v>0.75250960729036831</v>
      </c>
      <c r="F849" s="16">
        <f t="shared" ca="1" si="27"/>
        <v>9.0725324572543506</v>
      </c>
    </row>
    <row r="850" spans="5:6" x14ac:dyDescent="0.25">
      <c r="E850" s="16">
        <f t="shared" ca="1" si="26"/>
        <v>0.91855105901327549</v>
      </c>
      <c r="F850" s="16">
        <f t="shared" ca="1" si="27"/>
        <v>12.637497870540853</v>
      </c>
    </row>
    <row r="851" spans="5:6" x14ac:dyDescent="0.25">
      <c r="E851" s="16">
        <f t="shared" ca="1" si="26"/>
        <v>0.14066916651187567</v>
      </c>
      <c r="F851" s="16">
        <f t="shared" ca="1" si="27"/>
        <v>3.2662258065887957</v>
      </c>
    </row>
    <row r="852" spans="5:6" x14ac:dyDescent="0.25">
      <c r="E852" s="16">
        <f t="shared" ca="1" si="26"/>
        <v>0.48251656845346302</v>
      </c>
      <c r="F852" s="16">
        <f t="shared" ca="1" si="27"/>
        <v>6.1923023155421211</v>
      </c>
    </row>
    <row r="853" spans="5:6" x14ac:dyDescent="0.25">
      <c r="E853" s="16">
        <f t="shared" ca="1" si="26"/>
        <v>0.43430865901205806</v>
      </c>
      <c r="F853" s="16">
        <f t="shared" ca="1" si="27"/>
        <v>5.7797340294791786</v>
      </c>
    </row>
    <row r="854" spans="5:6" x14ac:dyDescent="0.25">
      <c r="E854" s="16">
        <f t="shared" ca="1" si="26"/>
        <v>0.48178732585746653</v>
      </c>
      <c r="F854" s="16">
        <f t="shared" ca="1" si="27"/>
        <v>6.1859500068671256</v>
      </c>
    </row>
    <row r="855" spans="5:6" x14ac:dyDescent="0.25">
      <c r="E855" s="16">
        <f t="shared" ca="1" si="26"/>
        <v>0.70915882666206242</v>
      </c>
      <c r="F855" s="16">
        <f t="shared" ca="1" si="27"/>
        <v>8.4966420202204258</v>
      </c>
    </row>
    <row r="856" spans="5:6" x14ac:dyDescent="0.25">
      <c r="E856" s="16">
        <f t="shared" ca="1" si="26"/>
        <v>0.34797804257045906</v>
      </c>
      <c r="F856" s="16">
        <f t="shared" ca="1" si="27"/>
        <v>5.0650748126348066</v>
      </c>
    </row>
    <row r="857" spans="5:6" x14ac:dyDescent="0.25">
      <c r="E857" s="16">
        <f t="shared" ca="1" si="26"/>
        <v>0.46961118302102156</v>
      </c>
      <c r="F857" s="16">
        <f t="shared" ca="1" si="27"/>
        <v>6.0804403902902129</v>
      </c>
    </row>
    <row r="858" spans="5:6" x14ac:dyDescent="0.25">
      <c r="E858" s="16">
        <f t="shared" ca="1" si="26"/>
        <v>0.31159482075958567</v>
      </c>
      <c r="F858" s="16">
        <f t="shared" ca="1" si="27"/>
        <v>4.7667321368004805</v>
      </c>
    </row>
    <row r="859" spans="5:6" x14ac:dyDescent="0.25">
      <c r="E859" s="16">
        <f t="shared" ca="1" si="26"/>
        <v>0.64704188493194148</v>
      </c>
      <c r="F859" s="16">
        <f t="shared" ca="1" si="27"/>
        <v>7.773843290819956</v>
      </c>
    </row>
    <row r="860" spans="5:6" x14ac:dyDescent="0.25">
      <c r="E860" s="16">
        <f t="shared" ca="1" si="26"/>
        <v>0.23623598835520365</v>
      </c>
      <c r="F860" s="16">
        <f t="shared" ca="1" si="27"/>
        <v>4.1379010186176712</v>
      </c>
    </row>
    <row r="861" spans="5:6" x14ac:dyDescent="0.25">
      <c r="E861" s="16">
        <f t="shared" ca="1" si="26"/>
        <v>0.37880061961730294</v>
      </c>
      <c r="F861" s="16">
        <f t="shared" ca="1" si="27"/>
        <v>5.3181478643294753</v>
      </c>
    </row>
    <row r="862" spans="5:6" x14ac:dyDescent="0.25">
      <c r="E862" s="16">
        <f t="shared" ca="1" si="26"/>
        <v>0.2779394031749477</v>
      </c>
      <c r="F862" s="16">
        <f t="shared" ca="1" si="27"/>
        <v>4.4888409125240196</v>
      </c>
    </row>
    <row r="863" spans="5:6" x14ac:dyDescent="0.25">
      <c r="E863" s="16">
        <f t="shared" ca="1" si="26"/>
        <v>0.79044923559573854</v>
      </c>
      <c r="F863" s="16">
        <f t="shared" ca="1" si="27"/>
        <v>9.6457839562734886</v>
      </c>
    </row>
    <row r="864" spans="5:6" x14ac:dyDescent="0.25">
      <c r="E864" s="16">
        <f t="shared" ca="1" si="26"/>
        <v>0.18628144615884557</v>
      </c>
      <c r="F864" s="16">
        <f t="shared" ca="1" si="27"/>
        <v>3.699015159318785</v>
      </c>
    </row>
    <row r="865" spans="5:6" x14ac:dyDescent="0.25">
      <c r="E865" s="16">
        <f t="shared" ca="1" si="26"/>
        <v>0.13779334112299357</v>
      </c>
      <c r="F865" s="16">
        <f t="shared" ca="1" si="27"/>
        <v>3.2374017969072915</v>
      </c>
    </row>
    <row r="866" spans="5:6" x14ac:dyDescent="0.25">
      <c r="E866" s="16">
        <f t="shared" ca="1" si="26"/>
        <v>0.13675733516182187</v>
      </c>
      <c r="F866" s="16">
        <f t="shared" ca="1" si="27"/>
        <v>3.2269626831872937</v>
      </c>
    </row>
    <row r="867" spans="5:6" x14ac:dyDescent="0.25">
      <c r="E867" s="16">
        <f t="shared" ca="1" si="26"/>
        <v>4.2570650134231558E-2</v>
      </c>
      <c r="F867" s="16">
        <f t="shared" ca="1" si="27"/>
        <v>2.0428729342869847</v>
      </c>
    </row>
    <row r="868" spans="5:6" x14ac:dyDescent="0.25">
      <c r="E868" s="16">
        <f t="shared" ca="1" si="26"/>
        <v>0.60018436899295347</v>
      </c>
      <c r="F868" s="16">
        <f t="shared" ca="1" si="27"/>
        <v>7.2850554274439023</v>
      </c>
    </row>
    <row r="869" spans="5:6" x14ac:dyDescent="0.25">
      <c r="E869" s="16">
        <f t="shared" ca="1" si="26"/>
        <v>0.75200114318608846</v>
      </c>
      <c r="F869" s="16">
        <f t="shared" ca="1" si="27"/>
        <v>9.0653405329188459</v>
      </c>
    </row>
    <row r="870" spans="5:6" x14ac:dyDescent="0.25">
      <c r="E870" s="16">
        <f t="shared" ca="1" si="26"/>
        <v>0.24514438342090061</v>
      </c>
      <c r="F870" s="16">
        <f t="shared" ca="1" si="27"/>
        <v>4.2137426835273875</v>
      </c>
    </row>
    <row r="871" spans="5:6" x14ac:dyDescent="0.25">
      <c r="E871" s="16">
        <f t="shared" ca="1" si="26"/>
        <v>0.36323826959878347</v>
      </c>
      <c r="F871" s="16">
        <f t="shared" ca="1" si="27"/>
        <v>5.1902240495189194</v>
      </c>
    </row>
    <row r="872" spans="5:6" x14ac:dyDescent="0.25">
      <c r="E872" s="16">
        <f t="shared" ca="1" si="26"/>
        <v>0.54181113599987407</v>
      </c>
      <c r="F872" s="16">
        <f t="shared" ca="1" si="27"/>
        <v>6.7238385797873699</v>
      </c>
    </row>
    <row r="873" spans="5:6" x14ac:dyDescent="0.25">
      <c r="E873" s="16">
        <f t="shared" ca="1" si="26"/>
        <v>8.0794627311559397E-2</v>
      </c>
      <c r="F873" s="16">
        <f t="shared" ca="1" si="27"/>
        <v>2.6022172582446395</v>
      </c>
    </row>
    <row r="874" spans="5:6" x14ac:dyDescent="0.25">
      <c r="E874" s="16">
        <f t="shared" ca="1" si="26"/>
        <v>0.50709085395674014</v>
      </c>
      <c r="F874" s="16">
        <f t="shared" ca="1" si="27"/>
        <v>6.4087768916616117</v>
      </c>
    </row>
    <row r="875" spans="5:6" x14ac:dyDescent="0.25">
      <c r="E875" s="16">
        <f t="shared" ca="1" si="26"/>
        <v>0.60592501945262112</v>
      </c>
      <c r="F875" s="16">
        <f t="shared" ca="1" si="27"/>
        <v>7.3428608077892195</v>
      </c>
    </row>
    <row r="876" spans="5:6" x14ac:dyDescent="0.25">
      <c r="E876" s="16">
        <f t="shared" ca="1" si="26"/>
        <v>0.80125984407156425</v>
      </c>
      <c r="F876" s="16">
        <f t="shared" ca="1" si="27"/>
        <v>9.8244799598029644</v>
      </c>
    </row>
    <row r="877" spans="5:6" x14ac:dyDescent="0.25">
      <c r="E877" s="16">
        <f t="shared" ca="1" si="26"/>
        <v>0.43919125753598565</v>
      </c>
      <c r="F877" s="16">
        <f t="shared" ca="1" si="27"/>
        <v>5.8209179913473488</v>
      </c>
    </row>
    <row r="878" spans="5:6" x14ac:dyDescent="0.25">
      <c r="E878" s="16">
        <f t="shared" ca="1" si="26"/>
        <v>0.65434848180322802</v>
      </c>
      <c r="F878" s="16">
        <f t="shared" ca="1" si="27"/>
        <v>7.853917563424476</v>
      </c>
    </row>
    <row r="879" spans="5:6" x14ac:dyDescent="0.25">
      <c r="E879" s="16">
        <f t="shared" ca="1" si="26"/>
        <v>0.19405199562286901</v>
      </c>
      <c r="F879" s="16">
        <f t="shared" ca="1" si="27"/>
        <v>3.7691658065912259</v>
      </c>
    </row>
    <row r="880" spans="5:6" x14ac:dyDescent="0.25">
      <c r="E880" s="16">
        <f t="shared" ca="1" si="26"/>
        <v>0.15579140462590513</v>
      </c>
      <c r="F880" s="16">
        <f t="shared" ca="1" si="27"/>
        <v>3.4143869446378599</v>
      </c>
    </row>
    <row r="881" spans="5:6" x14ac:dyDescent="0.25">
      <c r="E881" s="16">
        <f t="shared" ca="1" si="26"/>
        <v>0.2802637061665203</v>
      </c>
      <c r="F881" s="16">
        <f t="shared" ca="1" si="27"/>
        <v>4.5081446975321402</v>
      </c>
    </row>
    <row r="882" spans="5:6" x14ac:dyDescent="0.25">
      <c r="E882" s="16">
        <f t="shared" ca="1" si="26"/>
        <v>0.65515708504435466</v>
      </c>
      <c r="F882" s="16">
        <f t="shared" ca="1" si="27"/>
        <v>7.8628508236251262</v>
      </c>
    </row>
    <row r="883" spans="5:6" x14ac:dyDescent="0.25">
      <c r="E883" s="16">
        <f t="shared" ca="1" si="26"/>
        <v>0.24082898127345809</v>
      </c>
      <c r="F883" s="16">
        <f t="shared" ca="1" si="27"/>
        <v>4.1770743270742754</v>
      </c>
    </row>
    <row r="884" spans="5:6" x14ac:dyDescent="0.25">
      <c r="E884" s="16">
        <f t="shared" ca="1" si="26"/>
        <v>0.83240780854029606</v>
      </c>
      <c r="F884" s="16">
        <f t="shared" ca="1" si="27"/>
        <v>10.388759347019771</v>
      </c>
    </row>
    <row r="885" spans="5:6" x14ac:dyDescent="0.25">
      <c r="E885" s="16">
        <f t="shared" ca="1" si="26"/>
        <v>0.21386479459421115</v>
      </c>
      <c r="F885" s="16">
        <f t="shared" ca="1" si="27"/>
        <v>3.9446057819841269</v>
      </c>
    </row>
    <row r="886" spans="5:6" x14ac:dyDescent="0.25">
      <c r="E886" s="16">
        <f t="shared" ca="1" si="26"/>
        <v>0.63912855355686393</v>
      </c>
      <c r="F886" s="16">
        <f t="shared" ca="1" si="27"/>
        <v>7.6883903432285967</v>
      </c>
    </row>
    <row r="887" spans="5:6" x14ac:dyDescent="0.25">
      <c r="E887" s="16">
        <f t="shared" ca="1" si="26"/>
        <v>0.70637994013601269</v>
      </c>
      <c r="F887" s="16">
        <f t="shared" ca="1" si="27"/>
        <v>8.4620153285332265</v>
      </c>
    </row>
    <row r="888" spans="5:6" x14ac:dyDescent="0.25">
      <c r="E888" s="16">
        <f t="shared" ca="1" si="26"/>
        <v>0.69398843156562851</v>
      </c>
      <c r="F888" s="16">
        <f t="shared" ca="1" si="27"/>
        <v>8.3105072680972256</v>
      </c>
    </row>
    <row r="889" spans="5:6" x14ac:dyDescent="0.25">
      <c r="E889" s="16">
        <f t="shared" ca="1" si="26"/>
        <v>0.48410521660689576</v>
      </c>
      <c r="F889" s="16">
        <f t="shared" ca="1" si="27"/>
        <v>6.2061542476189109</v>
      </c>
    </row>
    <row r="890" spans="5:6" x14ac:dyDescent="0.25">
      <c r="E890" s="16">
        <f t="shared" ca="1" si="26"/>
        <v>0.24857378684060794</v>
      </c>
      <c r="F890" s="16">
        <f t="shared" ca="1" si="27"/>
        <v>4.2427930922365134</v>
      </c>
    </row>
    <row r="891" spans="5:6" x14ac:dyDescent="0.25">
      <c r="E891" s="16">
        <f t="shared" ca="1" si="26"/>
        <v>0.39760931749185791</v>
      </c>
      <c r="F891" s="16">
        <f t="shared" ca="1" si="27"/>
        <v>5.4734295002953379</v>
      </c>
    </row>
    <row r="892" spans="5:6" x14ac:dyDescent="0.25">
      <c r="E892" s="16">
        <f t="shared" ca="1" si="26"/>
        <v>0.56732730019056632</v>
      </c>
      <c r="F892" s="16">
        <f t="shared" ca="1" si="27"/>
        <v>6.963666364045153</v>
      </c>
    </row>
    <row r="893" spans="5:6" x14ac:dyDescent="0.25">
      <c r="E893" s="16">
        <f t="shared" ca="1" si="26"/>
        <v>0.9742108495976427</v>
      </c>
      <c r="F893" s="16">
        <f t="shared" ca="1" si="27"/>
        <v>15.927275559428359</v>
      </c>
    </row>
    <row r="894" spans="5:6" x14ac:dyDescent="0.25">
      <c r="E894" s="16">
        <f t="shared" ca="1" si="26"/>
        <v>0.24504464157693329</v>
      </c>
      <c r="F894" s="16">
        <f t="shared" ca="1" si="27"/>
        <v>4.2128966096170872</v>
      </c>
    </row>
    <row r="895" spans="5:6" x14ac:dyDescent="0.25">
      <c r="E895" s="16">
        <f t="shared" ca="1" si="26"/>
        <v>0.18645261079015563</v>
      </c>
      <c r="F895" s="16">
        <f t="shared" ca="1" si="27"/>
        <v>3.7005695191175949</v>
      </c>
    </row>
    <row r="896" spans="5:6" x14ac:dyDescent="0.25">
      <c r="E896" s="16">
        <f t="shared" ca="1" si="26"/>
        <v>0.46159509181412806</v>
      </c>
      <c r="F896" s="16">
        <f t="shared" ca="1" si="27"/>
        <v>6.0115196094601968</v>
      </c>
    </row>
    <row r="897" spans="5:6" x14ac:dyDescent="0.25">
      <c r="E897" s="16">
        <f t="shared" ca="1" si="26"/>
        <v>0.17844408352492769</v>
      </c>
      <c r="F897" s="16">
        <f t="shared" ca="1" si="27"/>
        <v>3.6273731087650765</v>
      </c>
    </row>
    <row r="898" spans="5:6" x14ac:dyDescent="0.25">
      <c r="E898" s="16">
        <f t="shared" ca="1" si="26"/>
        <v>0.49781694306482493</v>
      </c>
      <c r="F898" s="16">
        <f t="shared" ca="1" si="27"/>
        <v>6.3265110326018625</v>
      </c>
    </row>
    <row r="899" spans="5:6" x14ac:dyDescent="0.25">
      <c r="E899" s="16">
        <f t="shared" ca="1" si="26"/>
        <v>0.70776723513002382</v>
      </c>
      <c r="F899" s="16">
        <f t="shared" ca="1" si="27"/>
        <v>8.479271156633537</v>
      </c>
    </row>
    <row r="900" spans="5:6" x14ac:dyDescent="0.25">
      <c r="E900" s="16">
        <f t="shared" ref="E900:E963" ca="1" si="28">RAND()</f>
        <v>0.21367574453948879</v>
      </c>
      <c r="F900" s="16">
        <f t="shared" ref="F900:F963" ca="1" si="29">_xlfn.CHISQ.INV(E900,$C$3)</f>
        <v>3.9429524605194337</v>
      </c>
    </row>
    <row r="901" spans="5:6" x14ac:dyDescent="0.25">
      <c r="E901" s="16">
        <f t="shared" ca="1" si="28"/>
        <v>0.99287578902161822</v>
      </c>
      <c r="F901" s="16">
        <f t="shared" ca="1" si="29"/>
        <v>19.36260192039564</v>
      </c>
    </row>
    <row r="902" spans="5:6" x14ac:dyDescent="0.25">
      <c r="E902" s="16">
        <f t="shared" ca="1" si="28"/>
        <v>0.59916034474105118</v>
      </c>
      <c r="F902" s="16">
        <f t="shared" ca="1" si="29"/>
        <v>7.2747991443610545</v>
      </c>
    </row>
    <row r="903" spans="5:6" x14ac:dyDescent="0.25">
      <c r="E903" s="16">
        <f t="shared" ca="1" si="28"/>
        <v>0.41186610062847684</v>
      </c>
      <c r="F903" s="16">
        <f t="shared" ca="1" si="29"/>
        <v>5.5918123920182445</v>
      </c>
    </row>
    <row r="904" spans="5:6" x14ac:dyDescent="0.25">
      <c r="E904" s="16">
        <f t="shared" ca="1" si="28"/>
        <v>0.99948205863744044</v>
      </c>
      <c r="F904" s="16">
        <f t="shared" ca="1" si="29"/>
        <v>25.932061718501213</v>
      </c>
    </row>
    <row r="905" spans="5:6" x14ac:dyDescent="0.25">
      <c r="E905" s="16">
        <f t="shared" ca="1" si="28"/>
        <v>3.2143793856901026E-2</v>
      </c>
      <c r="F905" s="16">
        <f t="shared" ca="1" si="29"/>
        <v>1.8462828773311912</v>
      </c>
    </row>
    <row r="906" spans="5:6" x14ac:dyDescent="0.25">
      <c r="E906" s="16">
        <f t="shared" ca="1" si="28"/>
        <v>0.59712019384873982</v>
      </c>
      <c r="F906" s="16">
        <f t="shared" ca="1" si="29"/>
        <v>7.2544145206245965</v>
      </c>
    </row>
    <row r="907" spans="5:6" x14ac:dyDescent="0.25">
      <c r="E907" s="16">
        <f t="shared" ca="1" si="28"/>
        <v>0.61694519176015694</v>
      </c>
      <c r="F907" s="16">
        <f t="shared" ca="1" si="29"/>
        <v>7.4553527466981233</v>
      </c>
    </row>
    <row r="908" spans="5:6" x14ac:dyDescent="0.25">
      <c r="E908" s="16">
        <f t="shared" ca="1" si="28"/>
        <v>0.3019640769344929</v>
      </c>
      <c r="F908" s="16">
        <f t="shared" ca="1" si="29"/>
        <v>4.6875106268295195</v>
      </c>
    </row>
    <row r="909" spans="5:6" x14ac:dyDescent="0.25">
      <c r="E909" s="16">
        <f t="shared" ca="1" si="28"/>
        <v>0.7267486028434389</v>
      </c>
      <c r="F909" s="16">
        <f t="shared" ca="1" si="29"/>
        <v>8.7218019926539423</v>
      </c>
    </row>
    <row r="910" spans="5:6" x14ac:dyDescent="0.25">
      <c r="E910" s="16">
        <f t="shared" ca="1" si="28"/>
        <v>0.22756105796601744</v>
      </c>
      <c r="F910" s="16">
        <f t="shared" ca="1" si="29"/>
        <v>4.0634668482391847</v>
      </c>
    </row>
    <row r="911" spans="5:6" x14ac:dyDescent="0.25">
      <c r="E911" s="16">
        <f t="shared" ca="1" si="28"/>
        <v>0.90201096957421822</v>
      </c>
      <c r="F911" s="16">
        <f t="shared" ca="1" si="29"/>
        <v>12.079050666469962</v>
      </c>
    </row>
    <row r="912" spans="5:6" x14ac:dyDescent="0.25">
      <c r="E912" s="16">
        <f t="shared" ca="1" si="28"/>
        <v>0.74022659728880147</v>
      </c>
      <c r="F912" s="16">
        <f t="shared" ca="1" si="29"/>
        <v>8.9019381803347031</v>
      </c>
    </row>
    <row r="913" spans="5:6" x14ac:dyDescent="0.25">
      <c r="E913" s="16">
        <f t="shared" ca="1" si="28"/>
        <v>0.76491545955977192</v>
      </c>
      <c r="F913" s="16">
        <f t="shared" ca="1" si="29"/>
        <v>9.2517314007227789</v>
      </c>
    </row>
    <row r="914" spans="5:6" x14ac:dyDescent="0.25">
      <c r="E914" s="16">
        <f t="shared" ca="1" si="28"/>
        <v>0.53150853549966059</v>
      </c>
      <c r="F914" s="16">
        <f t="shared" ca="1" si="29"/>
        <v>6.629096209535974</v>
      </c>
    </row>
    <row r="915" spans="5:6" x14ac:dyDescent="0.25">
      <c r="E915" s="16">
        <f t="shared" ca="1" si="28"/>
        <v>0.89776621156581948</v>
      </c>
      <c r="F915" s="16">
        <f t="shared" ca="1" si="29"/>
        <v>11.949442420895316</v>
      </c>
    </row>
    <row r="916" spans="5:6" x14ac:dyDescent="0.25">
      <c r="E916" s="16">
        <f t="shared" ca="1" si="28"/>
        <v>0.45933030843346734</v>
      </c>
      <c r="F916" s="16">
        <f t="shared" ca="1" si="29"/>
        <v>5.9921206011374135</v>
      </c>
    </row>
    <row r="917" spans="5:6" x14ac:dyDescent="0.25">
      <c r="E917" s="16">
        <f t="shared" ca="1" si="28"/>
        <v>0.55151183306046703</v>
      </c>
      <c r="F917" s="16">
        <f t="shared" ca="1" si="29"/>
        <v>6.8141092302104669</v>
      </c>
    </row>
    <row r="918" spans="5:6" x14ac:dyDescent="0.25">
      <c r="E918" s="16">
        <f t="shared" ca="1" si="28"/>
        <v>0.60872039742352302</v>
      </c>
      <c r="F918" s="16">
        <f t="shared" ca="1" si="29"/>
        <v>7.3712024225820825</v>
      </c>
    </row>
    <row r="919" spans="5:6" x14ac:dyDescent="0.25">
      <c r="E919" s="16">
        <f t="shared" ca="1" si="28"/>
        <v>0.85276188460471791</v>
      </c>
      <c r="F919" s="16">
        <f t="shared" ca="1" si="29"/>
        <v>10.807518754690967</v>
      </c>
    </row>
    <row r="920" spans="5:6" x14ac:dyDescent="0.25">
      <c r="E920" s="16">
        <f t="shared" ca="1" si="28"/>
        <v>0.8754346747798446</v>
      </c>
      <c r="F920" s="16">
        <f t="shared" ca="1" si="29"/>
        <v>11.337364741829703</v>
      </c>
    </row>
    <row r="921" spans="5:6" x14ac:dyDescent="0.25">
      <c r="E921" s="16">
        <f t="shared" ca="1" si="28"/>
        <v>0.20182674733589667</v>
      </c>
      <c r="F921" s="16">
        <f t="shared" ca="1" si="29"/>
        <v>3.8385589965493696</v>
      </c>
    </row>
    <row r="922" spans="5:6" x14ac:dyDescent="0.25">
      <c r="E922" s="16">
        <f t="shared" ca="1" si="28"/>
        <v>0.63393839588905498</v>
      </c>
      <c r="F922" s="16">
        <f t="shared" ca="1" si="29"/>
        <v>7.6330308679862231</v>
      </c>
    </row>
    <row r="923" spans="5:6" x14ac:dyDescent="0.25">
      <c r="E923" s="16">
        <f t="shared" ca="1" si="28"/>
        <v>0.8468738309474162</v>
      </c>
      <c r="F923" s="16">
        <f t="shared" ca="1" si="29"/>
        <v>10.6815349356011</v>
      </c>
    </row>
    <row r="924" spans="5:6" x14ac:dyDescent="0.25">
      <c r="E924" s="16">
        <f t="shared" ca="1" si="28"/>
        <v>0.24528227930288748</v>
      </c>
      <c r="F924" s="16">
        <f t="shared" ca="1" si="29"/>
        <v>4.2149122943487756</v>
      </c>
    </row>
    <row r="925" spans="5:6" x14ac:dyDescent="0.25">
      <c r="E925" s="16">
        <f t="shared" ca="1" si="28"/>
        <v>0.93089387532069545</v>
      </c>
      <c r="F925" s="16">
        <f t="shared" ca="1" si="29"/>
        <v>13.125623018933751</v>
      </c>
    </row>
    <row r="926" spans="5:6" x14ac:dyDescent="0.25">
      <c r="E926" s="16">
        <f t="shared" ca="1" si="28"/>
        <v>0.55084549007947248</v>
      </c>
      <c r="F926" s="16">
        <f t="shared" ca="1" si="29"/>
        <v>6.8078741617829568</v>
      </c>
    </row>
    <row r="927" spans="5:6" x14ac:dyDescent="0.25">
      <c r="E927" s="16">
        <f t="shared" ca="1" si="28"/>
        <v>0.24830763136739842</v>
      </c>
      <c r="F927" s="16">
        <f t="shared" ca="1" si="29"/>
        <v>4.2405412318536309</v>
      </c>
    </row>
    <row r="928" spans="5:6" x14ac:dyDescent="0.25">
      <c r="E928" s="16">
        <f t="shared" ca="1" si="28"/>
        <v>0.47673164300554305</v>
      </c>
      <c r="F928" s="16">
        <f t="shared" ca="1" si="29"/>
        <v>6.1420159485064634</v>
      </c>
    </row>
    <row r="929" spans="5:6" x14ac:dyDescent="0.25">
      <c r="E929" s="16">
        <f t="shared" ca="1" si="28"/>
        <v>0.50501895571418287</v>
      </c>
      <c r="F929" s="16">
        <f t="shared" ca="1" si="29"/>
        <v>6.3903343311009166</v>
      </c>
    </row>
    <row r="930" spans="5:6" x14ac:dyDescent="0.25">
      <c r="E930" s="16">
        <f t="shared" ca="1" si="28"/>
        <v>0.63780246775755889</v>
      </c>
      <c r="F930" s="16">
        <f t="shared" ca="1" si="29"/>
        <v>7.6741952385827386</v>
      </c>
    </row>
    <row r="931" spans="5:6" x14ac:dyDescent="0.25">
      <c r="E931" s="16">
        <f t="shared" ca="1" si="28"/>
        <v>0.14929973767590543</v>
      </c>
      <c r="F931" s="16">
        <f t="shared" ca="1" si="29"/>
        <v>3.3514491361840419</v>
      </c>
    </row>
    <row r="932" spans="5:6" x14ac:dyDescent="0.25">
      <c r="E932" s="16">
        <f t="shared" ca="1" si="28"/>
        <v>0.33259548204027645</v>
      </c>
      <c r="F932" s="16">
        <f t="shared" ca="1" si="29"/>
        <v>4.9390227837388032</v>
      </c>
    </row>
    <row r="933" spans="5:6" x14ac:dyDescent="0.25">
      <c r="E933" s="16">
        <f t="shared" ca="1" si="28"/>
        <v>0.27643443955490976</v>
      </c>
      <c r="F933" s="16">
        <f t="shared" ca="1" si="29"/>
        <v>4.4763306290721214</v>
      </c>
    </row>
    <row r="934" spans="5:6" x14ac:dyDescent="0.25">
      <c r="E934" s="16">
        <f t="shared" ca="1" si="28"/>
        <v>0.10189999910788861</v>
      </c>
      <c r="F934" s="16">
        <f t="shared" ca="1" si="29"/>
        <v>2.8548181734078946</v>
      </c>
    </row>
    <row r="935" spans="5:6" x14ac:dyDescent="0.25">
      <c r="E935" s="16">
        <f t="shared" ca="1" si="28"/>
        <v>0.44630228747962764</v>
      </c>
      <c r="F935" s="16">
        <f t="shared" ca="1" si="29"/>
        <v>5.8811145852476336</v>
      </c>
    </row>
    <row r="936" spans="5:6" x14ac:dyDescent="0.25">
      <c r="E936" s="16">
        <f t="shared" ca="1" si="28"/>
        <v>0.76914285121295234</v>
      </c>
      <c r="F936" s="16">
        <f t="shared" ca="1" si="29"/>
        <v>9.3145113665646946</v>
      </c>
    </row>
    <row r="937" spans="5:6" x14ac:dyDescent="0.25">
      <c r="E937" s="16">
        <f t="shared" ca="1" si="28"/>
        <v>0.35754521778595505</v>
      </c>
      <c r="F937" s="16">
        <f t="shared" ca="1" si="29"/>
        <v>5.1435115905090907</v>
      </c>
    </row>
    <row r="938" spans="5:6" x14ac:dyDescent="0.25">
      <c r="E938" s="16">
        <f t="shared" ca="1" si="28"/>
        <v>0.5133155442128069</v>
      </c>
      <c r="F938" s="16">
        <f t="shared" ca="1" si="29"/>
        <v>6.4644121339972358</v>
      </c>
    </row>
    <row r="939" spans="5:6" x14ac:dyDescent="0.25">
      <c r="E939" s="16">
        <f t="shared" ca="1" si="28"/>
        <v>2.4355195036794286E-2</v>
      </c>
      <c r="F939" s="16">
        <f t="shared" ca="1" si="29"/>
        <v>1.6745514017773608</v>
      </c>
    </row>
    <row r="940" spans="5:6" x14ac:dyDescent="0.25">
      <c r="E940" s="16">
        <f t="shared" ca="1" si="28"/>
        <v>0.994733280124668</v>
      </c>
      <c r="F940" s="16">
        <f t="shared" ca="1" si="29"/>
        <v>20.14408888809238</v>
      </c>
    </row>
    <row r="941" spans="5:6" x14ac:dyDescent="0.25">
      <c r="E941" s="16">
        <f t="shared" ca="1" si="28"/>
        <v>0.7961504331334075</v>
      </c>
      <c r="F941" s="16">
        <f t="shared" ca="1" si="29"/>
        <v>9.7390543601447828</v>
      </c>
    </row>
    <row r="942" spans="5:6" x14ac:dyDescent="0.25">
      <c r="E942" s="16">
        <f t="shared" ca="1" si="28"/>
        <v>0.29870564379216424</v>
      </c>
      <c r="F942" s="16">
        <f t="shared" ca="1" si="29"/>
        <v>4.6606624618464654</v>
      </c>
    </row>
    <row r="943" spans="5:6" x14ac:dyDescent="0.25">
      <c r="E943" s="16">
        <f t="shared" ca="1" si="28"/>
        <v>0.85255119727491391</v>
      </c>
      <c r="F943" s="16">
        <f t="shared" ca="1" si="29"/>
        <v>10.802936701029575</v>
      </c>
    </row>
    <row r="944" spans="5:6" x14ac:dyDescent="0.25">
      <c r="E944" s="16">
        <f t="shared" ca="1" si="28"/>
        <v>0.80167460265655643</v>
      </c>
      <c r="F944" s="16">
        <f t="shared" ca="1" si="29"/>
        <v>9.8314934685672277</v>
      </c>
    </row>
    <row r="945" spans="5:6" x14ac:dyDescent="0.25">
      <c r="E945" s="16">
        <f t="shared" ca="1" si="28"/>
        <v>0.79982520477351882</v>
      </c>
      <c r="F945" s="16">
        <f t="shared" ca="1" si="29"/>
        <v>9.8003130755593837</v>
      </c>
    </row>
    <row r="946" spans="5:6" x14ac:dyDescent="0.25">
      <c r="E946" s="16">
        <f t="shared" ca="1" si="28"/>
        <v>3.2711052359742809E-2</v>
      </c>
      <c r="F946" s="16">
        <f t="shared" ca="1" si="29"/>
        <v>1.8578173557311297</v>
      </c>
    </row>
    <row r="947" spans="5:6" x14ac:dyDescent="0.25">
      <c r="E947" s="16">
        <f t="shared" ca="1" si="28"/>
        <v>0.10490915137242618</v>
      </c>
      <c r="F947" s="16">
        <f t="shared" ca="1" si="29"/>
        <v>2.8888465782179051</v>
      </c>
    </row>
    <row r="948" spans="5:6" x14ac:dyDescent="0.25">
      <c r="E948" s="16">
        <f t="shared" ca="1" si="28"/>
        <v>0.54457180725985255</v>
      </c>
      <c r="F948" s="16">
        <f t="shared" ca="1" si="29"/>
        <v>6.7494203263816219</v>
      </c>
    </row>
    <row r="949" spans="5:6" x14ac:dyDescent="0.25">
      <c r="E949" s="16">
        <f t="shared" ca="1" si="28"/>
        <v>0.5018746901996648</v>
      </c>
      <c r="F949" s="16">
        <f t="shared" ca="1" si="29"/>
        <v>6.3624166883707778</v>
      </c>
    </row>
    <row r="950" spans="5:6" x14ac:dyDescent="0.25">
      <c r="E950" s="16">
        <f t="shared" ca="1" si="28"/>
        <v>0.64539887952994557</v>
      </c>
      <c r="F950" s="16">
        <f t="shared" ca="1" si="29"/>
        <v>7.7559945063317706</v>
      </c>
    </row>
    <row r="951" spans="5:6" x14ac:dyDescent="0.25">
      <c r="E951" s="16">
        <f t="shared" ca="1" si="28"/>
        <v>0.59915217331006276</v>
      </c>
      <c r="F951" s="16">
        <f t="shared" ca="1" si="29"/>
        <v>7.2747173682263107</v>
      </c>
    </row>
    <row r="952" spans="5:6" x14ac:dyDescent="0.25">
      <c r="E952" s="16">
        <f t="shared" ca="1" si="28"/>
        <v>0.51505467067792021</v>
      </c>
      <c r="F952" s="16">
        <f t="shared" ca="1" si="29"/>
        <v>6.4800185748864507</v>
      </c>
    </row>
    <row r="953" spans="5:6" x14ac:dyDescent="0.25">
      <c r="E953" s="16">
        <f t="shared" ca="1" si="28"/>
        <v>0.96055042039591754</v>
      </c>
      <c r="F953" s="16">
        <f t="shared" ca="1" si="29"/>
        <v>14.742210741113107</v>
      </c>
    </row>
    <row r="954" spans="5:6" x14ac:dyDescent="0.25">
      <c r="E954" s="16">
        <f t="shared" ca="1" si="28"/>
        <v>0.13202139680327429</v>
      </c>
      <c r="F954" s="16">
        <f t="shared" ca="1" si="29"/>
        <v>3.178852649590056</v>
      </c>
    </row>
    <row r="955" spans="5:6" x14ac:dyDescent="0.25">
      <c r="E955" s="16">
        <f t="shared" ca="1" si="28"/>
        <v>0.50735476899985754</v>
      </c>
      <c r="F955" s="16">
        <f t="shared" ca="1" si="29"/>
        <v>6.4111287536396464</v>
      </c>
    </row>
    <row r="956" spans="5:6" x14ac:dyDescent="0.25">
      <c r="E956" s="16">
        <f t="shared" ca="1" si="28"/>
        <v>0.50227872629845716</v>
      </c>
      <c r="F956" s="16">
        <f t="shared" ca="1" si="29"/>
        <v>6.3659993902454364</v>
      </c>
    </row>
    <row r="957" spans="5:6" x14ac:dyDescent="0.25">
      <c r="E957" s="16">
        <f t="shared" ca="1" si="28"/>
        <v>0.4404082115028255</v>
      </c>
      <c r="F957" s="16">
        <f t="shared" ca="1" si="29"/>
        <v>5.8312012541739708</v>
      </c>
    </row>
    <row r="958" spans="5:6" x14ac:dyDescent="0.25">
      <c r="E958" s="16">
        <f t="shared" ca="1" si="28"/>
        <v>0.38083903464933522</v>
      </c>
      <c r="F958" s="16">
        <f t="shared" ca="1" si="29"/>
        <v>5.3349360885313946</v>
      </c>
    </row>
    <row r="959" spans="5:6" x14ac:dyDescent="0.25">
      <c r="E959" s="16">
        <f t="shared" ca="1" si="28"/>
        <v>0.32578491364865891</v>
      </c>
      <c r="F959" s="16">
        <f t="shared" ca="1" si="29"/>
        <v>4.8831943773547088</v>
      </c>
    </row>
    <row r="960" spans="5:6" x14ac:dyDescent="0.25">
      <c r="E960" s="16">
        <f t="shared" ca="1" si="28"/>
        <v>0.45009588002876755</v>
      </c>
      <c r="F960" s="16">
        <f t="shared" ca="1" si="29"/>
        <v>5.9133386309742439</v>
      </c>
    </row>
    <row r="961" spans="5:6" x14ac:dyDescent="0.25">
      <c r="E961" s="16">
        <f t="shared" ca="1" si="28"/>
        <v>6.750056175804775E-2</v>
      </c>
      <c r="F961" s="16">
        <f t="shared" ca="1" si="29"/>
        <v>2.4269112198438405</v>
      </c>
    </row>
    <row r="962" spans="5:6" x14ac:dyDescent="0.25">
      <c r="E962" s="16">
        <f t="shared" ca="1" si="28"/>
        <v>7.6165922566579947E-2</v>
      </c>
      <c r="F962" s="16">
        <f t="shared" ca="1" si="29"/>
        <v>2.5428750198333478</v>
      </c>
    </row>
    <row r="963" spans="5:6" x14ac:dyDescent="0.25">
      <c r="E963" s="16">
        <f t="shared" ca="1" si="28"/>
        <v>0.4856007866911195</v>
      </c>
      <c r="F963" s="16">
        <f t="shared" ca="1" si="29"/>
        <v>6.2192116599120553</v>
      </c>
    </row>
    <row r="964" spans="5:6" x14ac:dyDescent="0.25">
      <c r="E964" s="16">
        <f t="shared" ref="E964:E1027" ca="1" si="30">RAND()</f>
        <v>0.34503514240619348</v>
      </c>
      <c r="F964" s="16">
        <f t="shared" ref="F964:F1027" ca="1" si="31">_xlfn.CHISQ.INV(E964,$C$3)</f>
        <v>5.0409574645033821</v>
      </c>
    </row>
    <row r="965" spans="5:6" x14ac:dyDescent="0.25">
      <c r="E965" s="16">
        <f t="shared" ca="1" si="30"/>
        <v>0.53884612499643225</v>
      </c>
      <c r="F965" s="16">
        <f t="shared" ca="1" si="31"/>
        <v>6.6964564084013789</v>
      </c>
    </row>
    <row r="966" spans="5:6" x14ac:dyDescent="0.25">
      <c r="E966" s="16">
        <f t="shared" ca="1" si="30"/>
        <v>0.3683677875944471</v>
      </c>
      <c r="F966" s="16">
        <f t="shared" ca="1" si="31"/>
        <v>5.2323466130102139</v>
      </c>
    </row>
    <row r="967" spans="5:6" x14ac:dyDescent="0.25">
      <c r="E967" s="16">
        <f t="shared" ca="1" si="30"/>
        <v>0.8312904321722947</v>
      </c>
      <c r="F967" s="16">
        <f t="shared" ca="1" si="31"/>
        <v>10.367050363201907</v>
      </c>
    </row>
    <row r="968" spans="5:6" x14ac:dyDescent="0.25">
      <c r="E968" s="16">
        <f t="shared" ca="1" si="30"/>
        <v>0.61075596469771432</v>
      </c>
      <c r="F968" s="16">
        <f t="shared" ca="1" si="31"/>
        <v>7.3919220511977386</v>
      </c>
    </row>
    <row r="969" spans="5:6" x14ac:dyDescent="0.25">
      <c r="E969" s="16">
        <f t="shared" ca="1" si="30"/>
        <v>2.8420556418349285E-2</v>
      </c>
      <c r="F969" s="16">
        <f t="shared" ca="1" si="31"/>
        <v>1.7675564109484574</v>
      </c>
    </row>
    <row r="970" spans="5:6" x14ac:dyDescent="0.25">
      <c r="E970" s="16">
        <f t="shared" ca="1" si="30"/>
        <v>0.71822715813619498</v>
      </c>
      <c r="F970" s="16">
        <f t="shared" ca="1" si="31"/>
        <v>8.6113946044496128</v>
      </c>
    </row>
    <row r="971" spans="5:6" x14ac:dyDescent="0.25">
      <c r="E971" s="16">
        <f t="shared" ca="1" si="30"/>
        <v>0.45394326498088644</v>
      </c>
      <c r="F971" s="16">
        <f t="shared" ca="1" si="31"/>
        <v>5.9461017299886763</v>
      </c>
    </row>
    <row r="972" spans="5:6" x14ac:dyDescent="0.25">
      <c r="E972" s="16">
        <f t="shared" ca="1" si="30"/>
        <v>0.3178198492147204</v>
      </c>
      <c r="F972" s="16">
        <f t="shared" ca="1" si="31"/>
        <v>4.8178535036495438</v>
      </c>
    </row>
    <row r="973" spans="5:6" x14ac:dyDescent="0.25">
      <c r="E973" s="16">
        <f t="shared" ca="1" si="30"/>
        <v>0.69172592901807084</v>
      </c>
      <c r="F973" s="16">
        <f t="shared" ca="1" si="31"/>
        <v>8.283334659006961</v>
      </c>
    </row>
    <row r="974" spans="5:6" x14ac:dyDescent="0.25">
      <c r="E974" s="16">
        <f t="shared" ca="1" si="30"/>
        <v>0.96457562771457772</v>
      </c>
      <c r="F974" s="16">
        <f t="shared" ca="1" si="31"/>
        <v>15.045198407256635</v>
      </c>
    </row>
    <row r="975" spans="5:6" x14ac:dyDescent="0.25">
      <c r="E975" s="16">
        <f t="shared" ca="1" si="30"/>
        <v>0.11322451574236203</v>
      </c>
      <c r="F975" s="16">
        <f t="shared" ca="1" si="31"/>
        <v>2.9807695681533057</v>
      </c>
    </row>
    <row r="976" spans="5:6" x14ac:dyDescent="0.25">
      <c r="E976" s="16">
        <f t="shared" ca="1" si="30"/>
        <v>0.37293106782568053</v>
      </c>
      <c r="F976" s="16">
        <f t="shared" ca="1" si="31"/>
        <v>5.2698522697941046</v>
      </c>
    </row>
    <row r="977" spans="5:6" x14ac:dyDescent="0.25">
      <c r="E977" s="16">
        <f t="shared" ca="1" si="30"/>
        <v>0.93914270536219768</v>
      </c>
      <c r="F977" s="16">
        <f t="shared" ca="1" si="31"/>
        <v>13.498374742463197</v>
      </c>
    </row>
    <row r="978" spans="5:6" x14ac:dyDescent="0.25">
      <c r="E978" s="16">
        <f t="shared" ca="1" si="30"/>
        <v>0.75695826385951193</v>
      </c>
      <c r="F978" s="16">
        <f t="shared" ca="1" si="31"/>
        <v>9.1359574473055023</v>
      </c>
    </row>
    <row r="979" spans="5:6" x14ac:dyDescent="0.25">
      <c r="E979" s="16">
        <f t="shared" ca="1" si="30"/>
        <v>0.17572587717819554</v>
      </c>
      <c r="F979" s="16">
        <f t="shared" ca="1" si="31"/>
        <v>3.6023007343584394</v>
      </c>
    </row>
    <row r="980" spans="5:6" x14ac:dyDescent="0.25">
      <c r="E980" s="16">
        <f t="shared" ca="1" si="30"/>
        <v>7.5348973759089444E-2</v>
      </c>
      <c r="F980" s="16">
        <f t="shared" ca="1" si="31"/>
        <v>2.5322247199160661</v>
      </c>
    </row>
    <row r="981" spans="5:6" x14ac:dyDescent="0.25">
      <c r="E981" s="16">
        <f t="shared" ca="1" si="30"/>
        <v>0.23707032925620097</v>
      </c>
      <c r="F981" s="16">
        <f t="shared" ca="1" si="31"/>
        <v>4.1450286883440155</v>
      </c>
    </row>
    <row r="982" spans="5:6" x14ac:dyDescent="0.25">
      <c r="E982" s="16">
        <f t="shared" ca="1" si="30"/>
        <v>0.60733529851215562</v>
      </c>
      <c r="F982" s="16">
        <f t="shared" ca="1" si="31"/>
        <v>7.3571431797306488</v>
      </c>
    </row>
    <row r="983" spans="5:6" x14ac:dyDescent="0.25">
      <c r="E983" s="16">
        <f t="shared" ca="1" si="30"/>
        <v>8.2624154528769145E-2</v>
      </c>
      <c r="F983" s="16">
        <f t="shared" ca="1" si="31"/>
        <v>2.6252282567896712</v>
      </c>
    </row>
    <row r="984" spans="5:6" x14ac:dyDescent="0.25">
      <c r="E984" s="16">
        <f t="shared" ca="1" si="30"/>
        <v>0.69170050504233083</v>
      </c>
      <c r="F984" s="16">
        <f t="shared" ca="1" si="31"/>
        <v>8.283030148837236</v>
      </c>
    </row>
    <row r="985" spans="5:6" x14ac:dyDescent="0.25">
      <c r="E985" s="16">
        <f t="shared" ca="1" si="30"/>
        <v>0.58098427554282794</v>
      </c>
      <c r="F985" s="16">
        <f t="shared" ca="1" si="31"/>
        <v>7.0953926215773304</v>
      </c>
    </row>
    <row r="986" spans="5:6" x14ac:dyDescent="0.25">
      <c r="E986" s="16">
        <f t="shared" ca="1" si="30"/>
        <v>0.89794150714819043</v>
      </c>
      <c r="F986" s="16">
        <f t="shared" ca="1" si="31"/>
        <v>11.954699002673683</v>
      </c>
    </row>
    <row r="987" spans="5:6" x14ac:dyDescent="0.25">
      <c r="E987" s="16">
        <f t="shared" ca="1" si="30"/>
        <v>0.19967961945781776</v>
      </c>
      <c r="F987" s="16">
        <f t="shared" ca="1" si="31"/>
        <v>3.8194700272164837</v>
      </c>
    </row>
    <row r="988" spans="5:6" x14ac:dyDescent="0.25">
      <c r="E988" s="16">
        <f t="shared" ca="1" si="30"/>
        <v>0.29526334946273392</v>
      </c>
      <c r="F988" s="16">
        <f t="shared" ca="1" si="31"/>
        <v>4.6322707737375186</v>
      </c>
    </row>
    <row r="989" spans="5:6" x14ac:dyDescent="0.25">
      <c r="E989" s="16">
        <f t="shared" ca="1" si="30"/>
        <v>0.46785763900880295</v>
      </c>
      <c r="F989" s="16">
        <f t="shared" ca="1" si="31"/>
        <v>6.0653284346927707</v>
      </c>
    </row>
    <row r="990" spans="5:6" x14ac:dyDescent="0.25">
      <c r="E990" s="16">
        <f t="shared" ca="1" si="30"/>
        <v>0.69386928351688526</v>
      </c>
      <c r="F990" s="16">
        <f t="shared" ca="1" si="31"/>
        <v>8.3090726345801436</v>
      </c>
    </row>
    <row r="991" spans="5:6" x14ac:dyDescent="0.25">
      <c r="E991" s="16">
        <f t="shared" ca="1" si="30"/>
        <v>0.66947809834749283</v>
      </c>
      <c r="F991" s="16">
        <f t="shared" ca="1" si="31"/>
        <v>8.0235496328107967</v>
      </c>
    </row>
    <row r="992" spans="5:6" x14ac:dyDescent="0.25">
      <c r="E992" s="16">
        <f t="shared" ca="1" si="30"/>
        <v>0.75297158731909952</v>
      </c>
      <c r="F992" s="16">
        <f t="shared" ca="1" si="31"/>
        <v>9.0790769723845379</v>
      </c>
    </row>
    <row r="993" spans="5:6" x14ac:dyDescent="0.25">
      <c r="E993" s="16">
        <f t="shared" ca="1" si="30"/>
        <v>0.14073279331344213</v>
      </c>
      <c r="F993" s="16">
        <f t="shared" ca="1" si="31"/>
        <v>3.2668610220936918</v>
      </c>
    </row>
    <row r="994" spans="5:6" x14ac:dyDescent="0.25">
      <c r="E994" s="16">
        <f t="shared" ca="1" si="30"/>
        <v>0.52392167764737119</v>
      </c>
      <c r="F994" s="16">
        <f t="shared" ca="1" si="31"/>
        <v>6.560028838900557</v>
      </c>
    </row>
    <row r="995" spans="5:6" x14ac:dyDescent="0.25">
      <c r="E995" s="16">
        <f t="shared" ca="1" si="30"/>
        <v>0.74808374537981859</v>
      </c>
      <c r="F995" s="16">
        <f t="shared" ca="1" si="31"/>
        <v>9.0103159108971642</v>
      </c>
    </row>
    <row r="996" spans="5:6" x14ac:dyDescent="0.25">
      <c r="E996" s="16">
        <f t="shared" ca="1" si="30"/>
        <v>0.78639861619391072</v>
      </c>
      <c r="F996" s="16">
        <f t="shared" ca="1" si="31"/>
        <v>9.5807682715062228</v>
      </c>
    </row>
    <row r="997" spans="5:6" x14ac:dyDescent="0.25">
      <c r="E997" s="16">
        <f t="shared" ca="1" si="30"/>
        <v>0.79238210449168023</v>
      </c>
      <c r="F997" s="16">
        <f t="shared" ca="1" si="31"/>
        <v>9.6771700519491066</v>
      </c>
    </row>
    <row r="998" spans="5:6" x14ac:dyDescent="0.25">
      <c r="E998" s="16">
        <f t="shared" ca="1" si="30"/>
        <v>0.45491073501872425</v>
      </c>
      <c r="F998" s="16">
        <f t="shared" ca="1" si="31"/>
        <v>5.9543537517086591</v>
      </c>
    </row>
    <row r="999" spans="5:6" x14ac:dyDescent="0.25">
      <c r="E999" s="16">
        <f t="shared" ca="1" si="30"/>
        <v>0.53517049964505348</v>
      </c>
      <c r="F999" s="16">
        <f t="shared" ca="1" si="31"/>
        <v>6.6626428338809367</v>
      </c>
    </row>
    <row r="1000" spans="5:6" x14ac:dyDescent="0.25">
      <c r="E1000" s="16">
        <f t="shared" ca="1" si="30"/>
        <v>0.70962075406188319</v>
      </c>
      <c r="F1000" s="16">
        <f t="shared" ca="1" si="31"/>
        <v>8.5024218799365432</v>
      </c>
    </row>
    <row r="1001" spans="5:6" x14ac:dyDescent="0.25">
      <c r="E1001" s="16">
        <f t="shared" ca="1" si="30"/>
        <v>0.11898063477814269</v>
      </c>
      <c r="F1001" s="16">
        <f t="shared" ca="1" si="31"/>
        <v>3.0427517589277122</v>
      </c>
    </row>
    <row r="1002" spans="5:6" x14ac:dyDescent="0.25">
      <c r="E1002" s="16">
        <f t="shared" ca="1" si="30"/>
        <v>0.41587275494951403</v>
      </c>
      <c r="F1002" s="16">
        <f t="shared" ca="1" si="31"/>
        <v>5.6252102312375483</v>
      </c>
    </row>
    <row r="1003" spans="5:6" x14ac:dyDescent="0.25">
      <c r="E1003" s="16">
        <f t="shared" ca="1" si="30"/>
        <v>3.9704510884372102E-2</v>
      </c>
      <c r="F1003" s="16">
        <f t="shared" ca="1" si="31"/>
        <v>1.9917515431117256</v>
      </c>
    </row>
    <row r="1004" spans="5:6" x14ac:dyDescent="0.25">
      <c r="E1004" s="16">
        <f t="shared" ca="1" si="30"/>
        <v>0.19249115896729163</v>
      </c>
      <c r="F1004" s="16">
        <f t="shared" ca="1" si="31"/>
        <v>3.7551412495333558</v>
      </c>
    </row>
    <row r="1005" spans="5:6" x14ac:dyDescent="0.25">
      <c r="E1005" s="16">
        <f t="shared" ca="1" si="30"/>
        <v>0.32105910385273151</v>
      </c>
      <c r="F1005" s="16">
        <f t="shared" ca="1" si="31"/>
        <v>4.8444345627932757</v>
      </c>
    </row>
    <row r="1006" spans="5:6" x14ac:dyDescent="0.25">
      <c r="E1006" s="16">
        <f t="shared" ca="1" si="30"/>
        <v>0.92303964058090993</v>
      </c>
      <c r="F1006" s="16">
        <f t="shared" ca="1" si="31"/>
        <v>12.806706612255716</v>
      </c>
    </row>
    <row r="1007" spans="5:6" x14ac:dyDescent="0.25">
      <c r="E1007" s="16">
        <f t="shared" ca="1" si="30"/>
        <v>0.28738516316235696</v>
      </c>
      <c r="F1007" s="16">
        <f t="shared" ca="1" si="31"/>
        <v>4.5671672651799566</v>
      </c>
    </row>
    <row r="1008" spans="5:6" x14ac:dyDescent="0.25">
      <c r="E1008" s="16">
        <f t="shared" ca="1" si="30"/>
        <v>0.39959965812895926</v>
      </c>
      <c r="F1008" s="16">
        <f t="shared" ca="1" si="31"/>
        <v>5.4899170593489615</v>
      </c>
    </row>
    <row r="1009" spans="5:6" x14ac:dyDescent="0.25">
      <c r="E1009" s="16">
        <f t="shared" ca="1" si="30"/>
        <v>0.35689086779014811</v>
      </c>
      <c r="F1009" s="16">
        <f t="shared" ca="1" si="31"/>
        <v>5.1381446685590122</v>
      </c>
    </row>
    <row r="1010" spans="5:6" x14ac:dyDescent="0.25">
      <c r="E1010" s="16">
        <f t="shared" ca="1" si="30"/>
        <v>0.1788956379914669</v>
      </c>
      <c r="F1010" s="16">
        <f t="shared" ca="1" si="31"/>
        <v>3.6315266105777591</v>
      </c>
    </row>
    <row r="1011" spans="5:6" x14ac:dyDescent="0.25">
      <c r="E1011" s="16">
        <f t="shared" ca="1" si="30"/>
        <v>0.7349754619891079</v>
      </c>
      <c r="F1011" s="16">
        <f t="shared" ca="1" si="31"/>
        <v>8.8309180241889358</v>
      </c>
    </row>
    <row r="1012" spans="5:6" x14ac:dyDescent="0.25">
      <c r="E1012" s="16">
        <f t="shared" ca="1" si="30"/>
        <v>0.5455925653356678</v>
      </c>
      <c r="F1012" s="16">
        <f t="shared" ca="1" si="31"/>
        <v>6.7589006454618117</v>
      </c>
    </row>
    <row r="1013" spans="5:6" x14ac:dyDescent="0.25">
      <c r="E1013" s="16">
        <f t="shared" ca="1" si="30"/>
        <v>0.73626299475374601</v>
      </c>
      <c r="F1013" s="16">
        <f t="shared" ca="1" si="31"/>
        <v>8.8482301410105606</v>
      </c>
    </row>
    <row r="1014" spans="5:6" x14ac:dyDescent="0.25">
      <c r="E1014" s="16">
        <f t="shared" ca="1" si="30"/>
        <v>0.56372454771191705</v>
      </c>
      <c r="F1014" s="16">
        <f t="shared" ca="1" si="31"/>
        <v>6.9293252594813914</v>
      </c>
    </row>
    <row r="1015" spans="5:6" x14ac:dyDescent="0.25">
      <c r="E1015" s="16">
        <f t="shared" ca="1" si="30"/>
        <v>0.96583201014381714</v>
      </c>
      <c r="F1015" s="16">
        <f t="shared" ca="1" si="31"/>
        <v>15.146392387577583</v>
      </c>
    </row>
    <row r="1016" spans="5:6" x14ac:dyDescent="0.25">
      <c r="E1016" s="16">
        <f t="shared" ca="1" si="30"/>
        <v>6.860972326417647E-2</v>
      </c>
      <c r="F1016" s="16">
        <f t="shared" ca="1" si="31"/>
        <v>2.4421444054618089</v>
      </c>
    </row>
    <row r="1017" spans="5:6" x14ac:dyDescent="0.25">
      <c r="E1017" s="16">
        <f t="shared" ca="1" si="30"/>
        <v>0.29346825173048796</v>
      </c>
      <c r="F1017" s="16">
        <f t="shared" ca="1" si="31"/>
        <v>4.6174524583790353</v>
      </c>
    </row>
    <row r="1018" spans="5:6" x14ac:dyDescent="0.25">
      <c r="E1018" s="16">
        <f t="shared" ca="1" si="30"/>
        <v>0.63094234775789981</v>
      </c>
      <c r="F1018" s="16">
        <f t="shared" ca="1" si="31"/>
        <v>7.6013137493095675</v>
      </c>
    </row>
    <row r="1019" spans="5:6" x14ac:dyDescent="0.25">
      <c r="E1019" s="16">
        <f t="shared" ca="1" si="30"/>
        <v>0.20208532832549264</v>
      </c>
      <c r="F1019" s="16">
        <f t="shared" ca="1" si="31"/>
        <v>3.840854164100298</v>
      </c>
    </row>
    <row r="1020" spans="5:6" x14ac:dyDescent="0.25">
      <c r="E1020" s="16">
        <f t="shared" ca="1" si="30"/>
        <v>0.1150279025939519</v>
      </c>
      <c r="F1020" s="16">
        <f t="shared" ca="1" si="31"/>
        <v>3.0003257289844307</v>
      </c>
    </row>
    <row r="1021" spans="5:6" x14ac:dyDescent="0.25">
      <c r="E1021" s="16">
        <f t="shared" ca="1" si="30"/>
        <v>0.68671953106384054</v>
      </c>
      <c r="F1021" s="16">
        <f t="shared" ca="1" si="31"/>
        <v>8.2237220383861249</v>
      </c>
    </row>
    <row r="1022" spans="5:6" x14ac:dyDescent="0.25">
      <c r="E1022" s="16">
        <f t="shared" ca="1" si="30"/>
        <v>0.49499714068158263</v>
      </c>
      <c r="F1022" s="16">
        <f t="shared" ca="1" si="31"/>
        <v>6.3016390689494894</v>
      </c>
    </row>
    <row r="1023" spans="5:6" x14ac:dyDescent="0.25">
      <c r="E1023" s="16">
        <f t="shared" ca="1" si="30"/>
        <v>0.32021564202590735</v>
      </c>
      <c r="F1023" s="16">
        <f t="shared" ca="1" si="31"/>
        <v>4.8375143573675761</v>
      </c>
    </row>
    <row r="1024" spans="5:6" x14ac:dyDescent="0.25">
      <c r="E1024" s="16">
        <f t="shared" ca="1" si="30"/>
        <v>0.94502825620210296</v>
      </c>
      <c r="F1024" s="16">
        <f t="shared" ca="1" si="31"/>
        <v>13.793852253622283</v>
      </c>
    </row>
    <row r="1025" spans="5:6" x14ac:dyDescent="0.25">
      <c r="E1025" s="16">
        <f t="shared" ca="1" si="30"/>
        <v>4.9605141858655166E-2</v>
      </c>
      <c r="F1025" s="16">
        <f t="shared" ca="1" si="31"/>
        <v>2.1609916643346212</v>
      </c>
    </row>
    <row r="1026" spans="5:6" x14ac:dyDescent="0.25">
      <c r="E1026" s="16">
        <f t="shared" ca="1" si="30"/>
        <v>0.32143905461837818</v>
      </c>
      <c r="F1026" s="16">
        <f t="shared" ca="1" si="31"/>
        <v>4.8475516258555533</v>
      </c>
    </row>
    <row r="1027" spans="5:6" x14ac:dyDescent="0.25">
      <c r="E1027" s="16">
        <f t="shared" ca="1" si="30"/>
        <v>0.767929457529131</v>
      </c>
      <c r="F1027" s="16">
        <f t="shared" ca="1" si="31"/>
        <v>9.296398274077589</v>
      </c>
    </row>
    <row r="1028" spans="5:6" x14ac:dyDescent="0.25">
      <c r="E1028" s="16">
        <f t="shared" ref="E1028:E1091" ca="1" si="32">RAND()</f>
        <v>0.31794365105910127</v>
      </c>
      <c r="F1028" s="16">
        <f t="shared" ref="F1028:F1091" ca="1" si="33">_xlfn.CHISQ.INV(E1028,$C$3)</f>
        <v>4.8188696441581627</v>
      </c>
    </row>
    <row r="1029" spans="5:6" x14ac:dyDescent="0.25">
      <c r="E1029" s="16">
        <f t="shared" ca="1" si="32"/>
        <v>0.34475929529638982</v>
      </c>
      <c r="F1029" s="16">
        <f t="shared" ca="1" si="33"/>
        <v>5.0386970135071723</v>
      </c>
    </row>
    <row r="1030" spans="5:6" x14ac:dyDescent="0.25">
      <c r="E1030" s="16">
        <f t="shared" ca="1" si="32"/>
        <v>0.42030119017334</v>
      </c>
      <c r="F1030" s="16">
        <f t="shared" ca="1" si="33"/>
        <v>5.6621962440639946</v>
      </c>
    </row>
    <row r="1031" spans="5:6" x14ac:dyDescent="0.25">
      <c r="E1031" s="16">
        <f t="shared" ca="1" si="32"/>
        <v>4.7523203589777241E-2</v>
      </c>
      <c r="F1031" s="16">
        <f t="shared" ca="1" si="33"/>
        <v>2.1270172817198274</v>
      </c>
    </row>
    <row r="1032" spans="5:6" x14ac:dyDescent="0.25">
      <c r="E1032" s="16">
        <f t="shared" ca="1" si="32"/>
        <v>0.84587442310032601</v>
      </c>
      <c r="F1032" s="16">
        <f t="shared" ca="1" si="33"/>
        <v>10.660565113674336</v>
      </c>
    </row>
    <row r="1033" spans="5:6" x14ac:dyDescent="0.25">
      <c r="E1033" s="16">
        <f t="shared" ca="1" si="32"/>
        <v>0.5828555652290861</v>
      </c>
      <c r="F1033" s="16">
        <f t="shared" ca="1" si="33"/>
        <v>7.113640493553973</v>
      </c>
    </row>
    <row r="1034" spans="5:6" x14ac:dyDescent="0.25">
      <c r="E1034" s="16">
        <f t="shared" ca="1" si="32"/>
        <v>0.39001595410722401</v>
      </c>
      <c r="F1034" s="16">
        <f t="shared" ca="1" si="33"/>
        <v>5.4106322295366889</v>
      </c>
    </row>
    <row r="1035" spans="5:6" x14ac:dyDescent="0.25">
      <c r="E1035" s="16">
        <f t="shared" ca="1" si="32"/>
        <v>0.27997270061978685</v>
      </c>
      <c r="F1035" s="16">
        <f t="shared" ca="1" si="33"/>
        <v>4.5057289714232489</v>
      </c>
    </row>
    <row r="1036" spans="5:6" x14ac:dyDescent="0.25">
      <c r="E1036" s="16">
        <f t="shared" ca="1" si="32"/>
        <v>0.84010129916438903</v>
      </c>
      <c r="F1036" s="16">
        <f t="shared" ca="1" si="33"/>
        <v>10.541659162475598</v>
      </c>
    </row>
    <row r="1037" spans="5:6" x14ac:dyDescent="0.25">
      <c r="E1037" s="16">
        <f t="shared" ca="1" si="32"/>
        <v>7.8657500218002885E-2</v>
      </c>
      <c r="F1037" s="16">
        <f t="shared" ca="1" si="33"/>
        <v>2.575024428894372</v>
      </c>
    </row>
    <row r="1038" spans="5:6" x14ac:dyDescent="0.25">
      <c r="E1038" s="16">
        <f t="shared" ca="1" si="32"/>
        <v>0.16568698138260041</v>
      </c>
      <c r="F1038" s="16">
        <f t="shared" ca="1" si="33"/>
        <v>3.5086068196854816</v>
      </c>
    </row>
    <row r="1039" spans="5:6" x14ac:dyDescent="0.25">
      <c r="E1039" s="16">
        <f t="shared" ca="1" si="32"/>
        <v>0.70978254873647217</v>
      </c>
      <c r="F1039" s="16">
        <f t="shared" ca="1" si="33"/>
        <v>8.5044479612285055</v>
      </c>
    </row>
    <row r="1040" spans="5:6" x14ac:dyDescent="0.25">
      <c r="E1040" s="16">
        <f t="shared" ca="1" si="32"/>
        <v>0.71498466990149334</v>
      </c>
      <c r="F1040" s="16">
        <f t="shared" ca="1" si="33"/>
        <v>8.57004830303792</v>
      </c>
    </row>
    <row r="1041" spans="5:6" x14ac:dyDescent="0.25">
      <c r="E1041" s="16">
        <f t="shared" ca="1" si="32"/>
        <v>0.32469605350369124</v>
      </c>
      <c r="F1041" s="16">
        <f t="shared" ca="1" si="33"/>
        <v>4.8742656565046216</v>
      </c>
    </row>
    <row r="1042" spans="5:6" x14ac:dyDescent="0.25">
      <c r="E1042" s="16">
        <f t="shared" ca="1" si="32"/>
        <v>0.63692126398306037</v>
      </c>
      <c r="F1042" s="16">
        <f t="shared" ca="1" si="33"/>
        <v>7.6647817667470663</v>
      </c>
    </row>
    <row r="1043" spans="5:6" x14ac:dyDescent="0.25">
      <c r="E1043" s="16">
        <f t="shared" ca="1" si="32"/>
        <v>2.6983933176681352E-2</v>
      </c>
      <c r="F1043" s="16">
        <f t="shared" ca="1" si="33"/>
        <v>1.7356192790642773</v>
      </c>
    </row>
    <row r="1044" spans="5:6" x14ac:dyDescent="0.25">
      <c r="E1044" s="16">
        <f t="shared" ca="1" si="32"/>
        <v>0.66021387548485999</v>
      </c>
      <c r="F1044" s="16">
        <f t="shared" ca="1" si="33"/>
        <v>7.9190501821715884</v>
      </c>
    </row>
    <row r="1045" spans="5:6" x14ac:dyDescent="0.25">
      <c r="E1045" s="16">
        <f t="shared" ca="1" si="32"/>
        <v>0.32365670066972207</v>
      </c>
      <c r="F1045" s="16">
        <f t="shared" ca="1" si="33"/>
        <v>4.8657419404374966</v>
      </c>
    </row>
    <row r="1046" spans="5:6" x14ac:dyDescent="0.25">
      <c r="E1046" s="16">
        <f t="shared" ca="1" si="32"/>
        <v>0.77568430333066729</v>
      </c>
      <c r="F1046" s="16">
        <f t="shared" ca="1" si="33"/>
        <v>9.4134952237894964</v>
      </c>
    </row>
    <row r="1047" spans="5:6" x14ac:dyDescent="0.25">
      <c r="E1047" s="16">
        <f t="shared" ca="1" si="32"/>
        <v>0.96950404607374174</v>
      </c>
      <c r="F1047" s="16">
        <f t="shared" ca="1" si="33"/>
        <v>15.463532360374144</v>
      </c>
    </row>
    <row r="1048" spans="5:6" x14ac:dyDescent="0.25">
      <c r="E1048" s="16">
        <f t="shared" ca="1" si="32"/>
        <v>5.5757077079478523E-2</v>
      </c>
      <c r="F1048" s="16">
        <f t="shared" ca="1" si="33"/>
        <v>2.2572348136145801</v>
      </c>
    </row>
    <row r="1049" spans="5:6" x14ac:dyDescent="0.25">
      <c r="E1049" s="16">
        <f t="shared" ca="1" si="32"/>
        <v>0.99337619105725361</v>
      </c>
      <c r="F1049" s="16">
        <f t="shared" ca="1" si="33"/>
        <v>19.551743596961025</v>
      </c>
    </row>
    <row r="1050" spans="5:6" x14ac:dyDescent="0.25">
      <c r="E1050" s="16">
        <f t="shared" ca="1" si="32"/>
        <v>0.63961853572930494</v>
      </c>
      <c r="F1050" s="16">
        <f t="shared" ca="1" si="33"/>
        <v>7.6936442842733106</v>
      </c>
    </row>
    <row r="1051" spans="5:6" x14ac:dyDescent="0.25">
      <c r="E1051" s="16">
        <f t="shared" ca="1" si="32"/>
        <v>0.4267587113995176</v>
      </c>
      <c r="F1051" s="16">
        <f t="shared" ca="1" si="33"/>
        <v>5.7162739090983141</v>
      </c>
    </row>
    <row r="1052" spans="5:6" x14ac:dyDescent="0.25">
      <c r="E1052" s="16">
        <f t="shared" ca="1" si="32"/>
        <v>0.46734836750573816</v>
      </c>
      <c r="F1052" s="16">
        <f t="shared" ca="1" si="33"/>
        <v>6.0609433239635919</v>
      </c>
    </row>
    <row r="1053" spans="5:6" x14ac:dyDescent="0.25">
      <c r="E1053" s="16">
        <f t="shared" ca="1" si="32"/>
        <v>0.19960975169517681</v>
      </c>
      <c r="F1053" s="16">
        <f t="shared" ca="1" si="33"/>
        <v>3.8188479296205666</v>
      </c>
    </row>
    <row r="1054" spans="5:6" x14ac:dyDescent="0.25">
      <c r="E1054" s="16">
        <f t="shared" ca="1" si="32"/>
        <v>0.80065614949581565</v>
      </c>
      <c r="F1054" s="16">
        <f t="shared" ca="1" si="33"/>
        <v>9.8142931028967393</v>
      </c>
    </row>
    <row r="1055" spans="5:6" x14ac:dyDescent="0.25">
      <c r="E1055" s="16">
        <f t="shared" ca="1" si="32"/>
        <v>0.86283572118611895</v>
      </c>
      <c r="F1055" s="16">
        <f t="shared" ca="1" si="33"/>
        <v>11.033503442056041</v>
      </c>
    </row>
    <row r="1056" spans="5:6" x14ac:dyDescent="0.25">
      <c r="E1056" s="16">
        <f t="shared" ca="1" si="32"/>
        <v>0.27912119568014737</v>
      </c>
      <c r="F1056" s="16">
        <f t="shared" ca="1" si="33"/>
        <v>4.4986585227656271</v>
      </c>
    </row>
    <row r="1057" spans="5:6" x14ac:dyDescent="0.25">
      <c r="E1057" s="16">
        <f t="shared" ca="1" si="32"/>
        <v>0.82218578048683821</v>
      </c>
      <c r="F1057" s="16">
        <f t="shared" ca="1" si="33"/>
        <v>10.194545401376391</v>
      </c>
    </row>
    <row r="1058" spans="5:6" x14ac:dyDescent="0.25">
      <c r="E1058" s="16">
        <f t="shared" ca="1" si="32"/>
        <v>0.69328188353790199</v>
      </c>
      <c r="F1058" s="16">
        <f t="shared" ca="1" si="33"/>
        <v>8.3020058726207839</v>
      </c>
    </row>
    <row r="1059" spans="5:6" x14ac:dyDescent="0.25">
      <c r="E1059" s="16">
        <f t="shared" ca="1" si="32"/>
        <v>0.83789190893324006</v>
      </c>
      <c r="F1059" s="16">
        <f t="shared" ca="1" si="33"/>
        <v>10.497121020325929</v>
      </c>
    </row>
    <row r="1060" spans="5:6" x14ac:dyDescent="0.25">
      <c r="E1060" s="16">
        <f t="shared" ca="1" si="32"/>
        <v>0.13439314417097592</v>
      </c>
      <c r="F1060" s="16">
        <f t="shared" ca="1" si="33"/>
        <v>3.2030272106649873</v>
      </c>
    </row>
    <row r="1061" spans="5:6" x14ac:dyDescent="0.25">
      <c r="E1061" s="16">
        <f t="shared" ca="1" si="32"/>
        <v>0.52547963342488191</v>
      </c>
      <c r="F1061" s="16">
        <f t="shared" ca="1" si="33"/>
        <v>6.5741649480139923</v>
      </c>
    </row>
    <row r="1062" spans="5:6" x14ac:dyDescent="0.25">
      <c r="E1062" s="16">
        <f t="shared" ca="1" si="32"/>
        <v>0.41664265591596794</v>
      </c>
      <c r="F1062" s="16">
        <f t="shared" ca="1" si="33"/>
        <v>5.6316348269850396</v>
      </c>
    </row>
    <row r="1063" spans="5:6" x14ac:dyDescent="0.25">
      <c r="E1063" s="16">
        <f t="shared" ca="1" si="32"/>
        <v>0.76886160123087155</v>
      </c>
      <c r="F1063" s="16">
        <f t="shared" ca="1" si="33"/>
        <v>9.3103062069631726</v>
      </c>
    </row>
    <row r="1064" spans="5:6" x14ac:dyDescent="0.25">
      <c r="E1064" s="16">
        <f t="shared" ca="1" si="32"/>
        <v>0.49215661564431923</v>
      </c>
      <c r="F1064" s="16">
        <f t="shared" ca="1" si="33"/>
        <v>6.2766487483810058</v>
      </c>
    </row>
    <row r="1065" spans="5:6" x14ac:dyDescent="0.25">
      <c r="E1065" s="16">
        <f t="shared" ca="1" si="32"/>
        <v>0.87906113919664286</v>
      </c>
      <c r="F1065" s="16">
        <f t="shared" ca="1" si="33"/>
        <v>11.429807310207988</v>
      </c>
    </row>
    <row r="1066" spans="5:6" x14ac:dyDescent="0.25">
      <c r="E1066" s="16">
        <f t="shared" ca="1" si="32"/>
        <v>0.52317494743449589</v>
      </c>
      <c r="F1066" s="16">
        <f t="shared" ca="1" si="33"/>
        <v>6.5532618078966722</v>
      </c>
    </row>
    <row r="1067" spans="5:6" x14ac:dyDescent="0.25">
      <c r="E1067" s="16">
        <f t="shared" ca="1" si="32"/>
        <v>0.43378507109223141</v>
      </c>
      <c r="F1067" s="16">
        <f t="shared" ca="1" si="33"/>
        <v>5.7753245229425305</v>
      </c>
    </row>
    <row r="1068" spans="5:6" x14ac:dyDescent="0.25">
      <c r="E1068" s="16">
        <f t="shared" ca="1" si="32"/>
        <v>0.95545724901618201</v>
      </c>
      <c r="F1068" s="16">
        <f t="shared" ca="1" si="33"/>
        <v>14.397744656979752</v>
      </c>
    </row>
    <row r="1069" spans="5:6" x14ac:dyDescent="0.25">
      <c r="E1069" s="16">
        <f t="shared" ca="1" si="32"/>
        <v>4.1296947806922946E-2</v>
      </c>
      <c r="F1069" s="16">
        <f t="shared" ca="1" si="33"/>
        <v>2.0203927327093507</v>
      </c>
    </row>
    <row r="1070" spans="5:6" x14ac:dyDescent="0.25">
      <c r="E1070" s="16">
        <f t="shared" ca="1" si="32"/>
        <v>0.9856794322328144</v>
      </c>
      <c r="F1070" s="16">
        <f t="shared" ca="1" si="33"/>
        <v>17.522496791790534</v>
      </c>
    </row>
    <row r="1071" spans="5:6" x14ac:dyDescent="0.25">
      <c r="E1071" s="16">
        <f t="shared" ca="1" si="32"/>
        <v>0.35022891762732355</v>
      </c>
      <c r="F1071" s="16">
        <f t="shared" ca="1" si="33"/>
        <v>5.0835233980764869</v>
      </c>
    </row>
    <row r="1072" spans="5:6" x14ac:dyDescent="0.25">
      <c r="E1072" s="16">
        <f t="shared" ca="1" si="32"/>
        <v>0.17368065347854522</v>
      </c>
      <c r="F1072" s="16">
        <f t="shared" ca="1" si="33"/>
        <v>3.5833552968855686</v>
      </c>
    </row>
    <row r="1073" spans="5:6" x14ac:dyDescent="0.25">
      <c r="E1073" s="16">
        <f t="shared" ca="1" si="32"/>
        <v>0.72521448942422606</v>
      </c>
      <c r="F1073" s="16">
        <f t="shared" ca="1" si="33"/>
        <v>8.7017337570341411</v>
      </c>
    </row>
    <row r="1074" spans="5:6" x14ac:dyDescent="0.25">
      <c r="E1074" s="16">
        <f t="shared" ca="1" si="32"/>
        <v>0.5161209627405936</v>
      </c>
      <c r="F1074" s="16">
        <f t="shared" ca="1" si="33"/>
        <v>6.4896009439579201</v>
      </c>
    </row>
    <row r="1075" spans="5:6" x14ac:dyDescent="0.25">
      <c r="E1075" s="16">
        <f t="shared" ca="1" si="32"/>
        <v>1.0475566367221134E-2</v>
      </c>
      <c r="F1075" s="16">
        <f t="shared" ca="1" si="33"/>
        <v>1.2582044649759085</v>
      </c>
    </row>
    <row r="1076" spans="5:6" x14ac:dyDescent="0.25">
      <c r="E1076" s="16">
        <f t="shared" ca="1" si="32"/>
        <v>0.13851416718112497</v>
      </c>
      <c r="F1076" s="16">
        <f t="shared" ca="1" si="33"/>
        <v>3.2446475836553978</v>
      </c>
    </row>
    <row r="1077" spans="5:6" x14ac:dyDescent="0.25">
      <c r="E1077" s="16">
        <f t="shared" ca="1" si="32"/>
        <v>7.7664763645378998E-2</v>
      </c>
      <c r="F1077" s="16">
        <f t="shared" ca="1" si="33"/>
        <v>2.5622738831267431</v>
      </c>
    </row>
    <row r="1078" spans="5:6" x14ac:dyDescent="0.25">
      <c r="E1078" s="16">
        <f t="shared" ca="1" si="32"/>
        <v>0.6151348284016358</v>
      </c>
      <c r="F1078" s="16">
        <f t="shared" ca="1" si="33"/>
        <v>7.4367309826021861</v>
      </c>
    </row>
    <row r="1079" spans="5:6" x14ac:dyDescent="0.25">
      <c r="E1079" s="16">
        <f t="shared" ca="1" si="32"/>
        <v>0.64814644102406938</v>
      </c>
      <c r="F1079" s="16">
        <f t="shared" ca="1" si="33"/>
        <v>7.7858746472367022</v>
      </c>
    </row>
    <row r="1080" spans="5:6" x14ac:dyDescent="0.25">
      <c r="E1080" s="16">
        <f t="shared" ca="1" si="32"/>
        <v>0.6751225205424034</v>
      </c>
      <c r="F1080" s="16">
        <f t="shared" ca="1" si="33"/>
        <v>8.0882388198848982</v>
      </c>
    </row>
    <row r="1081" spans="5:6" x14ac:dyDescent="0.25">
      <c r="E1081" s="16">
        <f t="shared" ca="1" si="32"/>
        <v>0.86398147295445515</v>
      </c>
      <c r="F1081" s="16">
        <f t="shared" ca="1" si="33"/>
        <v>11.060108404464438</v>
      </c>
    </row>
    <row r="1082" spans="5:6" x14ac:dyDescent="0.25">
      <c r="E1082" s="16">
        <f t="shared" ca="1" si="32"/>
        <v>0.27396697526075109</v>
      </c>
      <c r="F1082" s="16">
        <f t="shared" ca="1" si="33"/>
        <v>4.4557994405080326</v>
      </c>
    </row>
    <row r="1083" spans="5:6" x14ac:dyDescent="0.25">
      <c r="E1083" s="16">
        <f t="shared" ca="1" si="32"/>
        <v>0.57876114785412169</v>
      </c>
      <c r="F1083" s="16">
        <f t="shared" ca="1" si="33"/>
        <v>7.0737774896525396</v>
      </c>
    </row>
    <row r="1084" spans="5:6" x14ac:dyDescent="0.25">
      <c r="E1084" s="16">
        <f t="shared" ca="1" si="32"/>
        <v>0.54360319827850956</v>
      </c>
      <c r="F1084" s="16">
        <f t="shared" ca="1" si="33"/>
        <v>6.7404351018298936</v>
      </c>
    </row>
    <row r="1085" spans="5:6" x14ac:dyDescent="0.25">
      <c r="E1085" s="16">
        <f t="shared" ca="1" si="32"/>
        <v>0.31909804534049013</v>
      </c>
      <c r="F1085" s="16">
        <f t="shared" ca="1" si="33"/>
        <v>4.8283437601154393</v>
      </c>
    </row>
    <row r="1086" spans="5:6" x14ac:dyDescent="0.25">
      <c r="E1086" s="16">
        <f t="shared" ca="1" si="32"/>
        <v>0.94095676284742458</v>
      </c>
      <c r="F1086" s="16">
        <f t="shared" ca="1" si="33"/>
        <v>13.586537168350572</v>
      </c>
    </row>
    <row r="1087" spans="5:6" x14ac:dyDescent="0.25">
      <c r="E1087" s="16">
        <f t="shared" ca="1" si="32"/>
        <v>0.85081469261052201</v>
      </c>
      <c r="F1087" s="16">
        <f t="shared" ca="1" si="33"/>
        <v>10.765384042576551</v>
      </c>
    </row>
    <row r="1088" spans="5:6" x14ac:dyDescent="0.25">
      <c r="E1088" s="16">
        <f t="shared" ca="1" si="32"/>
        <v>0.57474004255690236</v>
      </c>
      <c r="F1088" s="16">
        <f t="shared" ca="1" si="33"/>
        <v>7.0348536755624576</v>
      </c>
    </row>
    <row r="1089" spans="5:6" x14ac:dyDescent="0.25">
      <c r="E1089" s="16">
        <f t="shared" ca="1" si="32"/>
        <v>0.92624416979095248</v>
      </c>
      <c r="F1089" s="16">
        <f t="shared" ca="1" si="33"/>
        <v>12.933077508904075</v>
      </c>
    </row>
    <row r="1090" spans="5:6" x14ac:dyDescent="0.25">
      <c r="E1090" s="16">
        <f t="shared" ca="1" si="32"/>
        <v>0.71823203346545561</v>
      </c>
      <c r="F1090" s="16">
        <f t="shared" ca="1" si="33"/>
        <v>8.6114570418539831</v>
      </c>
    </row>
    <row r="1091" spans="5:6" x14ac:dyDescent="0.25">
      <c r="E1091" s="16">
        <f t="shared" ca="1" si="32"/>
        <v>0.8654193371296709</v>
      </c>
      <c r="F1091" s="16">
        <f t="shared" ca="1" si="33"/>
        <v>11.093773160804066</v>
      </c>
    </row>
    <row r="1092" spans="5:6" x14ac:dyDescent="0.25">
      <c r="E1092" s="16">
        <f t="shared" ref="E1092:E1155" ca="1" si="34">RAND()</f>
        <v>0.99851759025304898</v>
      </c>
      <c r="F1092" s="16">
        <f t="shared" ref="F1092:F1155" ca="1" si="35">_xlfn.CHISQ.INV(E1092,$C$3)</f>
        <v>23.347728475668177</v>
      </c>
    </row>
    <row r="1093" spans="5:6" x14ac:dyDescent="0.25">
      <c r="E1093" s="16">
        <f t="shared" ca="1" si="34"/>
        <v>0.90331579871046619</v>
      </c>
      <c r="F1093" s="16">
        <f t="shared" ca="1" si="35"/>
        <v>12.119899916698653</v>
      </c>
    </row>
    <row r="1094" spans="5:6" x14ac:dyDescent="0.25">
      <c r="E1094" s="16">
        <f t="shared" ca="1" si="34"/>
        <v>0.10071414240416832</v>
      </c>
      <c r="F1094" s="16">
        <f t="shared" ca="1" si="35"/>
        <v>2.8412883978800352</v>
      </c>
    </row>
    <row r="1095" spans="5:6" x14ac:dyDescent="0.25">
      <c r="E1095" s="16">
        <f t="shared" ca="1" si="34"/>
        <v>0.67420463553032906</v>
      </c>
      <c r="F1095" s="16">
        <f t="shared" ca="1" si="35"/>
        <v>8.0776649200806663</v>
      </c>
    </row>
    <row r="1096" spans="5:6" x14ac:dyDescent="0.25">
      <c r="E1096" s="16">
        <f t="shared" ca="1" si="34"/>
        <v>0.61467978137856261</v>
      </c>
      <c r="F1096" s="16">
        <f t="shared" ca="1" si="35"/>
        <v>7.4320592092283739</v>
      </c>
    </row>
    <row r="1097" spans="5:6" x14ac:dyDescent="0.25">
      <c r="E1097" s="16">
        <f t="shared" ca="1" si="34"/>
        <v>0.3240308718865289</v>
      </c>
      <c r="F1097" s="16">
        <f t="shared" ca="1" si="35"/>
        <v>4.8688106246983009</v>
      </c>
    </row>
    <row r="1098" spans="5:6" x14ac:dyDescent="0.25">
      <c r="E1098" s="16">
        <f t="shared" ca="1" si="34"/>
        <v>0.40949360928419298</v>
      </c>
      <c r="F1098" s="16">
        <f t="shared" ca="1" si="35"/>
        <v>5.5720642473920323</v>
      </c>
    </row>
    <row r="1099" spans="5:6" x14ac:dyDescent="0.25">
      <c r="E1099" s="16">
        <f t="shared" ca="1" si="34"/>
        <v>0.57714010459869747</v>
      </c>
      <c r="F1099" s="16">
        <f t="shared" ca="1" si="35"/>
        <v>7.0580594250360082</v>
      </c>
    </row>
    <row r="1100" spans="5:6" x14ac:dyDescent="0.25">
      <c r="E1100" s="16">
        <f t="shared" ca="1" si="34"/>
        <v>0.74218794058721327</v>
      </c>
      <c r="F1100" s="16">
        <f t="shared" ca="1" si="35"/>
        <v>8.928750334287832</v>
      </c>
    </row>
    <row r="1101" spans="5:6" x14ac:dyDescent="0.25">
      <c r="E1101" s="16">
        <f t="shared" ca="1" si="34"/>
        <v>4.5956441044001983E-2</v>
      </c>
      <c r="F1101" s="16">
        <f t="shared" ca="1" si="35"/>
        <v>2.1009268893335591</v>
      </c>
    </row>
    <row r="1102" spans="5:6" x14ac:dyDescent="0.25">
      <c r="E1102" s="16">
        <f t="shared" ca="1" si="34"/>
        <v>0.75405117803154043</v>
      </c>
      <c r="F1102" s="16">
        <f t="shared" ca="1" si="35"/>
        <v>9.0944083355712397</v>
      </c>
    </row>
    <row r="1103" spans="5:6" x14ac:dyDescent="0.25">
      <c r="E1103" s="16">
        <f t="shared" ca="1" si="34"/>
        <v>0.9206347687142804</v>
      </c>
      <c r="F1103" s="16">
        <f t="shared" ca="1" si="35"/>
        <v>12.714969685541622</v>
      </c>
    </row>
    <row r="1104" spans="5:6" x14ac:dyDescent="0.25">
      <c r="E1104" s="16">
        <f t="shared" ca="1" si="34"/>
        <v>0.28439584847819188</v>
      </c>
      <c r="F1104" s="16">
        <f t="shared" ca="1" si="35"/>
        <v>4.5424133831482019</v>
      </c>
    </row>
    <row r="1105" spans="5:6" x14ac:dyDescent="0.25">
      <c r="E1105" s="16">
        <f t="shared" ca="1" si="34"/>
        <v>0.25980591305222234</v>
      </c>
      <c r="F1105" s="16">
        <f t="shared" ca="1" si="35"/>
        <v>4.337433897988471</v>
      </c>
    </row>
    <row r="1106" spans="5:6" x14ac:dyDescent="0.25">
      <c r="E1106" s="16">
        <f t="shared" ca="1" si="34"/>
        <v>0.81608294204551757</v>
      </c>
      <c r="F1106" s="16">
        <f t="shared" ca="1" si="35"/>
        <v>10.083026471009337</v>
      </c>
    </row>
    <row r="1107" spans="5:6" x14ac:dyDescent="0.25">
      <c r="E1107" s="16">
        <f t="shared" ca="1" si="34"/>
        <v>0.17827118084046645</v>
      </c>
      <c r="F1107" s="16">
        <f t="shared" ca="1" si="35"/>
        <v>3.6257818462602294</v>
      </c>
    </row>
    <row r="1108" spans="5:6" x14ac:dyDescent="0.25">
      <c r="E1108" s="16">
        <f t="shared" ca="1" si="34"/>
        <v>0.59687094057966905</v>
      </c>
      <c r="F1108" s="16">
        <f t="shared" ca="1" si="35"/>
        <v>7.2519284791356364</v>
      </c>
    </row>
    <row r="1109" spans="5:6" x14ac:dyDescent="0.25">
      <c r="E1109" s="16">
        <f t="shared" ca="1" si="34"/>
        <v>0.41846530357125533</v>
      </c>
      <c r="F1109" s="16">
        <f t="shared" ca="1" si="35"/>
        <v>5.646853552895621</v>
      </c>
    </row>
    <row r="1110" spans="5:6" x14ac:dyDescent="0.25">
      <c r="E1110" s="16">
        <f t="shared" ca="1" si="34"/>
        <v>0.44713184457155508</v>
      </c>
      <c r="F1110" s="16">
        <f t="shared" ca="1" si="35"/>
        <v>5.8881543953580646</v>
      </c>
    </row>
    <row r="1111" spans="5:6" x14ac:dyDescent="0.25">
      <c r="E1111" s="16">
        <f t="shared" ca="1" si="34"/>
        <v>0.5113571177862225</v>
      </c>
      <c r="F1111" s="16">
        <f t="shared" ca="1" si="35"/>
        <v>6.4468707061396184</v>
      </c>
    </row>
    <row r="1112" spans="5:6" x14ac:dyDescent="0.25">
      <c r="E1112" s="16">
        <f t="shared" ca="1" si="34"/>
        <v>0.1699687992929495</v>
      </c>
      <c r="F1112" s="16">
        <f t="shared" ca="1" si="35"/>
        <v>3.5487881984446115</v>
      </c>
    </row>
    <row r="1113" spans="5:6" x14ac:dyDescent="0.25">
      <c r="E1113" s="16">
        <f t="shared" ca="1" si="34"/>
        <v>0.31986710795230022</v>
      </c>
      <c r="F1113" s="16">
        <f t="shared" ca="1" si="35"/>
        <v>4.8346545672816656</v>
      </c>
    </row>
    <row r="1114" spans="5:6" x14ac:dyDescent="0.25">
      <c r="E1114" s="16">
        <f t="shared" ca="1" si="34"/>
        <v>0.92285084332461886</v>
      </c>
      <c r="F1114" s="16">
        <f t="shared" ca="1" si="35"/>
        <v>12.799411342345174</v>
      </c>
    </row>
    <row r="1115" spans="5:6" x14ac:dyDescent="0.25">
      <c r="E1115" s="16">
        <f t="shared" ca="1" si="34"/>
        <v>0.78421852487043331</v>
      </c>
      <c r="F1115" s="16">
        <f t="shared" ca="1" si="35"/>
        <v>9.5461903741866472</v>
      </c>
    </row>
    <row r="1116" spans="5:6" x14ac:dyDescent="0.25">
      <c r="E1116" s="16">
        <f t="shared" ca="1" si="34"/>
        <v>0.96170991968422348</v>
      </c>
      <c r="F1116" s="16">
        <f t="shared" ca="1" si="35"/>
        <v>14.826410070653868</v>
      </c>
    </row>
    <row r="1117" spans="5:6" x14ac:dyDescent="0.25">
      <c r="E1117" s="16">
        <f t="shared" ca="1" si="34"/>
        <v>0.21213476466360137</v>
      </c>
      <c r="F1117" s="16">
        <f t="shared" ca="1" si="35"/>
        <v>3.9294622018009573</v>
      </c>
    </row>
    <row r="1118" spans="5:6" x14ac:dyDescent="0.25">
      <c r="E1118" s="16">
        <f t="shared" ca="1" si="34"/>
        <v>0.20021394614760113</v>
      </c>
      <c r="F1118" s="16">
        <f t="shared" ca="1" si="35"/>
        <v>3.8242256604564822</v>
      </c>
    </row>
    <row r="1119" spans="5:6" x14ac:dyDescent="0.25">
      <c r="E1119" s="16">
        <f t="shared" ca="1" si="34"/>
        <v>0.60249186201778193</v>
      </c>
      <c r="F1119" s="16">
        <f t="shared" ca="1" si="35"/>
        <v>7.3082272311940919</v>
      </c>
    </row>
    <row r="1120" spans="5:6" x14ac:dyDescent="0.25">
      <c r="E1120" s="16">
        <f t="shared" ca="1" si="34"/>
        <v>0.2942160672931039</v>
      </c>
      <c r="F1120" s="16">
        <f t="shared" ca="1" si="35"/>
        <v>4.6236266692281438</v>
      </c>
    </row>
    <row r="1121" spans="5:6" x14ac:dyDescent="0.25">
      <c r="E1121" s="16">
        <f t="shared" ca="1" si="34"/>
        <v>0.92319729847034848</v>
      </c>
      <c r="F1121" s="16">
        <f t="shared" ca="1" si="35"/>
        <v>12.812811086358179</v>
      </c>
    </row>
    <row r="1122" spans="5:6" x14ac:dyDescent="0.25">
      <c r="E1122" s="16">
        <f t="shared" ca="1" si="34"/>
        <v>0.19724541587992805</v>
      </c>
      <c r="F1122" s="16">
        <f t="shared" ca="1" si="35"/>
        <v>3.7977604237546356</v>
      </c>
    </row>
    <row r="1123" spans="5:6" x14ac:dyDescent="0.25">
      <c r="E1123" s="16">
        <f t="shared" ca="1" si="34"/>
        <v>4.9039469213457365E-2</v>
      </c>
      <c r="F1123" s="16">
        <f t="shared" ca="1" si="35"/>
        <v>2.1518363022387588</v>
      </c>
    </row>
    <row r="1124" spans="5:6" x14ac:dyDescent="0.25">
      <c r="E1124" s="16">
        <f t="shared" ca="1" si="34"/>
        <v>0.85618855888334566</v>
      </c>
      <c r="F1124" s="16">
        <f t="shared" ca="1" si="35"/>
        <v>10.88284704078006</v>
      </c>
    </row>
    <row r="1125" spans="5:6" x14ac:dyDescent="0.25">
      <c r="E1125" s="16">
        <f t="shared" ca="1" si="34"/>
        <v>0.29236816124449394</v>
      </c>
      <c r="F1125" s="16">
        <f t="shared" ca="1" si="35"/>
        <v>4.608366871058224</v>
      </c>
    </row>
    <row r="1126" spans="5:6" x14ac:dyDescent="0.25">
      <c r="E1126" s="16">
        <f t="shared" ca="1" si="34"/>
        <v>0.62851606936255489</v>
      </c>
      <c r="F1126" s="16">
        <f t="shared" ca="1" si="35"/>
        <v>7.5757540055994594</v>
      </c>
    </row>
    <row r="1127" spans="5:6" x14ac:dyDescent="0.25">
      <c r="E1127" s="16">
        <f t="shared" ca="1" si="34"/>
        <v>0.59959424608276357</v>
      </c>
      <c r="F1127" s="16">
        <f t="shared" ca="1" si="35"/>
        <v>7.279142943768365</v>
      </c>
    </row>
    <row r="1128" spans="5:6" x14ac:dyDescent="0.25">
      <c r="E1128" s="16">
        <f t="shared" ca="1" si="34"/>
        <v>9.1400098967912347E-2</v>
      </c>
      <c r="F1128" s="16">
        <f t="shared" ca="1" si="35"/>
        <v>2.7324648563554228</v>
      </c>
    </row>
    <row r="1129" spans="5:6" x14ac:dyDescent="0.25">
      <c r="E1129" s="16">
        <f t="shared" ca="1" si="34"/>
        <v>0.43227647960530291</v>
      </c>
      <c r="F1129" s="16">
        <f t="shared" ca="1" si="35"/>
        <v>5.7626268705355228</v>
      </c>
    </row>
    <row r="1130" spans="5:6" x14ac:dyDescent="0.25">
      <c r="E1130" s="16">
        <f t="shared" ca="1" si="34"/>
        <v>0.77550129253412381</v>
      </c>
      <c r="F1130" s="16">
        <f t="shared" ca="1" si="35"/>
        <v>9.4106946140280563</v>
      </c>
    </row>
    <row r="1131" spans="5:6" x14ac:dyDescent="0.25">
      <c r="E1131" s="16">
        <f t="shared" ca="1" si="34"/>
        <v>0.72904343782885617</v>
      </c>
      <c r="F1131" s="16">
        <f t="shared" ca="1" si="35"/>
        <v>8.751982883610772</v>
      </c>
    </row>
    <row r="1132" spans="5:6" x14ac:dyDescent="0.25">
      <c r="E1132" s="16">
        <f t="shared" ca="1" si="34"/>
        <v>0.50402504467023934</v>
      </c>
      <c r="F1132" s="16">
        <f t="shared" ca="1" si="35"/>
        <v>6.3815003822586762</v>
      </c>
    </row>
    <row r="1133" spans="5:6" x14ac:dyDescent="0.25">
      <c r="E1133" s="16">
        <f t="shared" ca="1" si="34"/>
        <v>0.41224352251251983</v>
      </c>
      <c r="F1133" s="16">
        <f t="shared" ca="1" si="35"/>
        <v>5.5949558640593704</v>
      </c>
    </row>
    <row r="1134" spans="5:6" x14ac:dyDescent="0.25">
      <c r="E1134" s="16">
        <f t="shared" ca="1" si="34"/>
        <v>0.9538507540295974</v>
      </c>
      <c r="F1134" s="16">
        <f t="shared" ca="1" si="35"/>
        <v>14.296683971234359</v>
      </c>
    </row>
    <row r="1135" spans="5:6" x14ac:dyDescent="0.25">
      <c r="E1135" s="16">
        <f t="shared" ca="1" si="34"/>
        <v>0.43855647025168787</v>
      </c>
      <c r="F1135" s="16">
        <f t="shared" ca="1" si="35"/>
        <v>5.8155570006322792</v>
      </c>
    </row>
    <row r="1136" spans="5:6" x14ac:dyDescent="0.25">
      <c r="E1136" s="16">
        <f t="shared" ca="1" si="34"/>
        <v>0.43531020391282182</v>
      </c>
      <c r="F1136" s="16">
        <f t="shared" ca="1" si="35"/>
        <v>5.7881724130365448</v>
      </c>
    </row>
    <row r="1137" spans="5:6" x14ac:dyDescent="0.25">
      <c r="E1137" s="16">
        <f t="shared" ca="1" si="34"/>
        <v>0.78518251786559268</v>
      </c>
      <c r="F1137" s="16">
        <f t="shared" ca="1" si="35"/>
        <v>9.5614448650836295</v>
      </c>
    </row>
    <row r="1138" spans="5:6" x14ac:dyDescent="0.25">
      <c r="E1138" s="16">
        <f t="shared" ca="1" si="34"/>
        <v>0.51157582442583349</v>
      </c>
      <c r="F1138" s="16">
        <f t="shared" ca="1" si="35"/>
        <v>6.4488279216746607</v>
      </c>
    </row>
    <row r="1139" spans="5:6" x14ac:dyDescent="0.25">
      <c r="E1139" s="16">
        <f t="shared" ca="1" si="34"/>
        <v>0.83519266788152435</v>
      </c>
      <c r="F1139" s="16">
        <f t="shared" ca="1" si="35"/>
        <v>10.443403598760314</v>
      </c>
    </row>
    <row r="1140" spans="5:6" x14ac:dyDescent="0.25">
      <c r="E1140" s="16">
        <f t="shared" ca="1" si="34"/>
        <v>0.84076214741624455</v>
      </c>
      <c r="F1140" s="16">
        <f t="shared" ca="1" si="35"/>
        <v>10.555082760886069</v>
      </c>
    </row>
    <row r="1141" spans="5:6" x14ac:dyDescent="0.25">
      <c r="E1141" s="16">
        <f t="shared" ca="1" si="34"/>
        <v>0.48241268230227741</v>
      </c>
      <c r="F1141" s="16">
        <f t="shared" ca="1" si="35"/>
        <v>6.1913971439487883</v>
      </c>
    </row>
    <row r="1142" spans="5:6" x14ac:dyDescent="0.25">
      <c r="E1142" s="16">
        <f t="shared" ca="1" si="34"/>
        <v>0.77423816159536607</v>
      </c>
      <c r="F1142" s="16">
        <f t="shared" ca="1" si="35"/>
        <v>9.3914148802114443</v>
      </c>
    </row>
    <row r="1143" spans="5:6" x14ac:dyDescent="0.25">
      <c r="E1143" s="16">
        <f t="shared" ca="1" si="34"/>
        <v>0.15908919489012852</v>
      </c>
      <c r="F1143" s="16">
        <f t="shared" ca="1" si="35"/>
        <v>3.4460073377722549</v>
      </c>
    </row>
    <row r="1144" spans="5:6" x14ac:dyDescent="0.25">
      <c r="E1144" s="16">
        <f t="shared" ca="1" si="34"/>
        <v>0.27170297539337951</v>
      </c>
      <c r="F1144" s="16">
        <f t="shared" ca="1" si="35"/>
        <v>4.4369385850971446</v>
      </c>
    </row>
    <row r="1145" spans="5:6" x14ac:dyDescent="0.25">
      <c r="E1145" s="16">
        <f t="shared" ca="1" si="34"/>
        <v>0.82698719032813295</v>
      </c>
      <c r="F1145" s="16">
        <f t="shared" ca="1" si="35"/>
        <v>10.284563999515594</v>
      </c>
    </row>
    <row r="1146" spans="5:6" x14ac:dyDescent="0.25">
      <c r="E1146" s="16">
        <f t="shared" ca="1" si="34"/>
        <v>0.34883321861868766</v>
      </c>
      <c r="F1146" s="16">
        <f t="shared" ca="1" si="35"/>
        <v>5.0720837020005725</v>
      </c>
    </row>
    <row r="1147" spans="5:6" x14ac:dyDescent="0.25">
      <c r="E1147" s="16">
        <f t="shared" ca="1" si="34"/>
        <v>0.75260789370251124</v>
      </c>
      <c r="F1147" s="16">
        <f t="shared" ca="1" si="35"/>
        <v>9.0739240000349373</v>
      </c>
    </row>
    <row r="1148" spans="5:6" x14ac:dyDescent="0.25">
      <c r="E1148" s="16">
        <f t="shared" ca="1" si="34"/>
        <v>0.75526538297115176</v>
      </c>
      <c r="F1148" s="16">
        <f t="shared" ca="1" si="35"/>
        <v>9.1117148289972913</v>
      </c>
    </row>
    <row r="1149" spans="5:6" x14ac:dyDescent="0.25">
      <c r="E1149" s="16">
        <f t="shared" ca="1" si="34"/>
        <v>0.428321885177124</v>
      </c>
      <c r="F1149" s="16">
        <f t="shared" ca="1" si="35"/>
        <v>5.7293916300378722</v>
      </c>
    </row>
    <row r="1150" spans="5:6" x14ac:dyDescent="0.25">
      <c r="E1150" s="16">
        <f t="shared" ca="1" si="34"/>
        <v>0.48058662673895258</v>
      </c>
      <c r="F1150" s="16">
        <f t="shared" ca="1" si="35"/>
        <v>6.1754993326083296</v>
      </c>
    </row>
    <row r="1151" spans="5:6" x14ac:dyDescent="0.25">
      <c r="E1151" s="16">
        <f t="shared" ca="1" si="34"/>
        <v>0.19776890152647586</v>
      </c>
      <c r="F1151" s="16">
        <f t="shared" ca="1" si="35"/>
        <v>3.8024354046483584</v>
      </c>
    </row>
    <row r="1152" spans="5:6" x14ac:dyDescent="0.25">
      <c r="E1152" s="16">
        <f t="shared" ca="1" si="34"/>
        <v>0.53756415373249211</v>
      </c>
      <c r="F1152" s="16">
        <f t="shared" ca="1" si="35"/>
        <v>6.6846466886822595</v>
      </c>
    </row>
    <row r="1153" spans="5:6" x14ac:dyDescent="0.25">
      <c r="E1153" s="16">
        <f t="shared" ca="1" si="34"/>
        <v>0.26457091142788025</v>
      </c>
      <c r="F1153" s="16">
        <f t="shared" ca="1" si="35"/>
        <v>4.377370980026849</v>
      </c>
    </row>
    <row r="1154" spans="5:6" x14ac:dyDescent="0.25">
      <c r="E1154" s="16">
        <f t="shared" ca="1" si="34"/>
        <v>0.95072315791519346</v>
      </c>
      <c r="F1154" s="16">
        <f t="shared" ca="1" si="35"/>
        <v>14.108968346883923</v>
      </c>
    </row>
    <row r="1155" spans="5:6" x14ac:dyDescent="0.25">
      <c r="E1155" s="16">
        <f t="shared" ca="1" si="34"/>
        <v>0.7959530715322588</v>
      </c>
      <c r="F1155" s="16">
        <f t="shared" ca="1" si="35"/>
        <v>9.7357900740777215</v>
      </c>
    </row>
    <row r="1156" spans="5:6" x14ac:dyDescent="0.25">
      <c r="E1156" s="16">
        <f t="shared" ref="E1156:E1219" ca="1" si="36">RAND()</f>
        <v>0.87723438145511778</v>
      </c>
      <c r="F1156" s="16">
        <f t="shared" ref="F1156:F1219" ca="1" si="37">_xlfn.CHISQ.INV(E1156,$C$3)</f>
        <v>11.382941786901275</v>
      </c>
    </row>
    <row r="1157" spans="5:6" x14ac:dyDescent="0.25">
      <c r="E1157" s="16">
        <f t="shared" ca="1" si="36"/>
        <v>7.9402787253632812E-2</v>
      </c>
      <c r="F1157" s="16">
        <f t="shared" ca="1" si="37"/>
        <v>2.5845466730947679</v>
      </c>
    </row>
    <row r="1158" spans="5:6" x14ac:dyDescent="0.25">
      <c r="E1158" s="16">
        <f t="shared" ca="1" si="36"/>
        <v>0.85268019352286017</v>
      </c>
      <c r="F1158" s="16">
        <f t="shared" ca="1" si="37"/>
        <v>10.805741457587203</v>
      </c>
    </row>
    <row r="1159" spans="5:6" x14ac:dyDescent="0.25">
      <c r="E1159" s="16">
        <f t="shared" ca="1" si="36"/>
        <v>0.36069993569160275</v>
      </c>
      <c r="F1159" s="16">
        <f t="shared" ca="1" si="37"/>
        <v>5.1693922141152919</v>
      </c>
    </row>
    <row r="1160" spans="5:6" x14ac:dyDescent="0.25">
      <c r="E1160" s="16">
        <f t="shared" ca="1" si="36"/>
        <v>0.53943230550606902</v>
      </c>
      <c r="F1160" s="16">
        <f t="shared" ca="1" si="37"/>
        <v>6.7018622807572594</v>
      </c>
    </row>
    <row r="1161" spans="5:6" x14ac:dyDescent="0.25">
      <c r="E1161" s="16">
        <f t="shared" ca="1" si="36"/>
        <v>0.78639386411883194</v>
      </c>
      <c r="F1161" s="16">
        <f t="shared" ca="1" si="37"/>
        <v>9.5806925887196357</v>
      </c>
    </row>
    <row r="1162" spans="5:6" x14ac:dyDescent="0.25">
      <c r="E1162" s="16">
        <f t="shared" ca="1" si="36"/>
        <v>0.33310033208100109</v>
      </c>
      <c r="F1162" s="16">
        <f t="shared" ca="1" si="37"/>
        <v>4.9431602147599243</v>
      </c>
    </row>
    <row r="1163" spans="5:6" x14ac:dyDescent="0.25">
      <c r="E1163" s="16">
        <f t="shared" ca="1" si="36"/>
        <v>0.80361663080817003</v>
      </c>
      <c r="F1163" s="16">
        <f t="shared" ca="1" si="37"/>
        <v>9.8644947899812117</v>
      </c>
    </row>
    <row r="1164" spans="5:6" x14ac:dyDescent="0.25">
      <c r="E1164" s="16">
        <f t="shared" ca="1" si="36"/>
        <v>0.35661641097086316</v>
      </c>
      <c r="F1164" s="16">
        <f t="shared" ca="1" si="37"/>
        <v>5.1358937136182785</v>
      </c>
    </row>
    <row r="1165" spans="5:6" x14ac:dyDescent="0.25">
      <c r="E1165" s="16">
        <f t="shared" ca="1" si="36"/>
        <v>0.20936940907919543</v>
      </c>
      <c r="F1165" s="16">
        <f t="shared" ca="1" si="37"/>
        <v>3.9051907403913972</v>
      </c>
    </row>
    <row r="1166" spans="5:6" x14ac:dyDescent="0.25">
      <c r="E1166" s="16">
        <f t="shared" ca="1" si="36"/>
        <v>0.74480412283602182</v>
      </c>
      <c r="F1166" s="16">
        <f t="shared" ca="1" si="37"/>
        <v>8.964762414825783</v>
      </c>
    </row>
    <row r="1167" spans="5:6" x14ac:dyDescent="0.25">
      <c r="E1167" s="16">
        <f t="shared" ca="1" si="36"/>
        <v>0.56713524958029737</v>
      </c>
      <c r="F1167" s="16">
        <f t="shared" ca="1" si="37"/>
        <v>6.9618315723294106</v>
      </c>
    </row>
    <row r="1168" spans="5:6" x14ac:dyDescent="0.25">
      <c r="E1168" s="16">
        <f t="shared" ca="1" si="36"/>
        <v>0.52912460410361861</v>
      </c>
      <c r="F1168" s="16">
        <f t="shared" ca="1" si="37"/>
        <v>6.6073316341521808</v>
      </c>
    </row>
    <row r="1169" spans="5:6" x14ac:dyDescent="0.25">
      <c r="E1169" s="16">
        <f t="shared" ca="1" si="36"/>
        <v>0.6073405560845937</v>
      </c>
      <c r="F1169" s="16">
        <f t="shared" ca="1" si="37"/>
        <v>7.3571964860424401</v>
      </c>
    </row>
    <row r="1170" spans="5:6" x14ac:dyDescent="0.25">
      <c r="E1170" s="16">
        <f t="shared" ca="1" si="36"/>
        <v>0.6887434738390521</v>
      </c>
      <c r="F1170" s="16">
        <f t="shared" ca="1" si="37"/>
        <v>8.2477374579726117</v>
      </c>
    </row>
    <row r="1171" spans="5:6" x14ac:dyDescent="0.25">
      <c r="E1171" s="16">
        <f t="shared" ca="1" si="36"/>
        <v>0.11571346338952759</v>
      </c>
      <c r="F1171" s="16">
        <f t="shared" ca="1" si="37"/>
        <v>3.0077266206488096</v>
      </c>
    </row>
    <row r="1172" spans="5:6" x14ac:dyDescent="0.25">
      <c r="E1172" s="16">
        <f t="shared" ca="1" si="36"/>
        <v>0.63144164092136634</v>
      </c>
      <c r="F1172" s="16">
        <f t="shared" ca="1" si="37"/>
        <v>7.6065874502221256</v>
      </c>
    </row>
    <row r="1173" spans="5:6" x14ac:dyDescent="0.25">
      <c r="E1173" s="16">
        <f t="shared" ca="1" si="36"/>
        <v>0.84482063421670961</v>
      </c>
      <c r="F1173" s="16">
        <f t="shared" ca="1" si="37"/>
        <v>10.63857997354472</v>
      </c>
    </row>
    <row r="1174" spans="5:6" x14ac:dyDescent="0.25">
      <c r="E1174" s="16">
        <f t="shared" ca="1" si="36"/>
        <v>0.88555962391028697</v>
      </c>
      <c r="F1174" s="16">
        <f t="shared" ca="1" si="37"/>
        <v>11.601735045470516</v>
      </c>
    </row>
    <row r="1175" spans="5:6" x14ac:dyDescent="0.25">
      <c r="E1175" s="16">
        <f t="shared" ca="1" si="36"/>
        <v>4.247519233530106E-2</v>
      </c>
      <c r="F1175" s="16">
        <f t="shared" ca="1" si="37"/>
        <v>2.0412008570704261</v>
      </c>
    </row>
    <row r="1176" spans="5:6" x14ac:dyDescent="0.25">
      <c r="E1176" s="16">
        <f t="shared" ca="1" si="36"/>
        <v>0.28729530955552629</v>
      </c>
      <c r="F1176" s="16">
        <f t="shared" ca="1" si="37"/>
        <v>4.5664236387072821</v>
      </c>
    </row>
    <row r="1177" spans="5:6" x14ac:dyDescent="0.25">
      <c r="E1177" s="16">
        <f t="shared" ca="1" si="36"/>
        <v>0.94841693508811287</v>
      </c>
      <c r="F1177" s="16">
        <f t="shared" ca="1" si="37"/>
        <v>13.977495699274533</v>
      </c>
    </row>
    <row r="1178" spans="5:6" x14ac:dyDescent="0.25">
      <c r="E1178" s="16">
        <f t="shared" ca="1" si="36"/>
        <v>0.77305708241087356</v>
      </c>
      <c r="F1178" s="16">
        <f t="shared" ca="1" si="37"/>
        <v>9.3734658262992365</v>
      </c>
    </row>
    <row r="1179" spans="5:6" x14ac:dyDescent="0.25">
      <c r="E1179" s="16">
        <f t="shared" ca="1" si="36"/>
        <v>0.32333990397178658</v>
      </c>
      <c r="F1179" s="16">
        <f t="shared" ca="1" si="37"/>
        <v>4.863143699432193</v>
      </c>
    </row>
    <row r="1180" spans="5:6" x14ac:dyDescent="0.25">
      <c r="E1180" s="16">
        <f t="shared" ca="1" si="36"/>
        <v>6.7619340468872968E-2</v>
      </c>
      <c r="F1180" s="16">
        <f t="shared" ca="1" si="37"/>
        <v>2.4285483897806017</v>
      </c>
    </row>
    <row r="1181" spans="5:6" x14ac:dyDescent="0.25">
      <c r="E1181" s="16">
        <f t="shared" ca="1" si="36"/>
        <v>0.53722543780962684</v>
      </c>
      <c r="F1181" s="16">
        <f t="shared" ca="1" si="37"/>
        <v>6.6815293213178419</v>
      </c>
    </row>
    <row r="1182" spans="5:6" x14ac:dyDescent="0.25">
      <c r="E1182" s="16">
        <f t="shared" ca="1" si="36"/>
        <v>0.22857534438568439</v>
      </c>
      <c r="F1182" s="16">
        <f t="shared" ca="1" si="37"/>
        <v>4.0722016460590291</v>
      </c>
    </row>
    <row r="1183" spans="5:6" x14ac:dyDescent="0.25">
      <c r="E1183" s="16">
        <f t="shared" ca="1" si="36"/>
        <v>0.75361961934364396</v>
      </c>
      <c r="F1183" s="16">
        <f t="shared" ca="1" si="37"/>
        <v>9.0882733891333878</v>
      </c>
    </row>
    <row r="1184" spans="5:6" x14ac:dyDescent="0.25">
      <c r="E1184" s="16">
        <f t="shared" ca="1" si="36"/>
        <v>2.9510815910644972E-2</v>
      </c>
      <c r="F1184" s="16">
        <f t="shared" ca="1" si="37"/>
        <v>1.7911845872275094</v>
      </c>
    </row>
    <row r="1185" spans="5:6" x14ac:dyDescent="0.25">
      <c r="E1185" s="16">
        <f t="shared" ca="1" si="36"/>
        <v>0.6545788638981207</v>
      </c>
      <c r="F1185" s="16">
        <f t="shared" ca="1" si="37"/>
        <v>7.8564612931923898</v>
      </c>
    </row>
    <row r="1186" spans="5:6" x14ac:dyDescent="0.25">
      <c r="E1186" s="16">
        <f t="shared" ca="1" si="36"/>
        <v>0.24259791380300233</v>
      </c>
      <c r="F1186" s="16">
        <f t="shared" ca="1" si="37"/>
        <v>4.192120726273135</v>
      </c>
    </row>
    <row r="1187" spans="5:6" x14ac:dyDescent="0.25">
      <c r="E1187" s="16">
        <f t="shared" ca="1" si="36"/>
        <v>0.86810394777698652</v>
      </c>
      <c r="F1187" s="16">
        <f t="shared" ca="1" si="37"/>
        <v>11.157474122079558</v>
      </c>
    </row>
    <row r="1188" spans="5:6" x14ac:dyDescent="0.25">
      <c r="E1188" s="16">
        <f t="shared" ca="1" si="36"/>
        <v>0.69702867640195076</v>
      </c>
      <c r="F1188" s="16">
        <f t="shared" ca="1" si="37"/>
        <v>8.3472538124512887</v>
      </c>
    </row>
    <row r="1189" spans="5:6" x14ac:dyDescent="0.25">
      <c r="E1189" s="16">
        <f t="shared" ca="1" si="36"/>
        <v>0.41392811971697074</v>
      </c>
      <c r="F1189" s="16">
        <f t="shared" ca="1" si="37"/>
        <v>5.6089929845709712</v>
      </c>
    </row>
    <row r="1190" spans="5:6" x14ac:dyDescent="0.25">
      <c r="E1190" s="16">
        <f t="shared" ca="1" si="36"/>
        <v>0.19273193008535838</v>
      </c>
      <c r="F1190" s="16">
        <f t="shared" ca="1" si="37"/>
        <v>3.7573067613851068</v>
      </c>
    </row>
    <row r="1191" spans="5:6" x14ac:dyDescent="0.25">
      <c r="E1191" s="16">
        <f t="shared" ca="1" si="36"/>
        <v>0.67327149681950815</v>
      </c>
      <c r="F1191" s="16">
        <f t="shared" ca="1" si="37"/>
        <v>8.066937089015477</v>
      </c>
    </row>
    <row r="1192" spans="5:6" x14ac:dyDescent="0.25">
      <c r="E1192" s="16">
        <f t="shared" ca="1" si="36"/>
        <v>0.67433072026368579</v>
      </c>
      <c r="F1192" s="16">
        <f t="shared" ca="1" si="37"/>
        <v>8.0791161352246217</v>
      </c>
    </row>
    <row r="1193" spans="5:6" x14ac:dyDescent="0.25">
      <c r="E1193" s="16">
        <f t="shared" ca="1" si="36"/>
        <v>0.13755150646262582</v>
      </c>
      <c r="F1193" s="16">
        <f t="shared" ca="1" si="37"/>
        <v>3.2349676595547803</v>
      </c>
    </row>
    <row r="1194" spans="5:6" x14ac:dyDescent="0.25">
      <c r="E1194" s="16">
        <f t="shared" ca="1" si="36"/>
        <v>0.97438402931424972</v>
      </c>
      <c r="F1194" s="16">
        <f t="shared" ca="1" si="37"/>
        <v>15.945822380468165</v>
      </c>
    </row>
    <row r="1195" spans="5:6" x14ac:dyDescent="0.25">
      <c r="E1195" s="16">
        <f t="shared" ca="1" si="36"/>
        <v>0.45774322131236933</v>
      </c>
      <c r="F1195" s="16">
        <f t="shared" ca="1" si="37"/>
        <v>5.9785449735479386</v>
      </c>
    </row>
    <row r="1196" spans="5:6" x14ac:dyDescent="0.25">
      <c r="E1196" s="16">
        <f t="shared" ca="1" si="36"/>
        <v>0.57969306330621351</v>
      </c>
      <c r="F1196" s="16">
        <f t="shared" ca="1" si="37"/>
        <v>7.0828299970596396</v>
      </c>
    </row>
    <row r="1197" spans="5:6" x14ac:dyDescent="0.25">
      <c r="E1197" s="16">
        <f t="shared" ca="1" si="36"/>
        <v>0.89910464315243344</v>
      </c>
      <c r="F1197" s="16">
        <f t="shared" ca="1" si="37"/>
        <v>11.989783129768243</v>
      </c>
    </row>
    <row r="1198" spans="5:6" x14ac:dyDescent="0.25">
      <c r="E1198" s="16">
        <f t="shared" ca="1" si="36"/>
        <v>0.87825137875473269</v>
      </c>
      <c r="F1198" s="16">
        <f t="shared" ca="1" si="37"/>
        <v>11.408956733391966</v>
      </c>
    </row>
    <row r="1199" spans="5:6" x14ac:dyDescent="0.25">
      <c r="E1199" s="16">
        <f t="shared" ca="1" si="36"/>
        <v>0.44629612298627641</v>
      </c>
      <c r="F1199" s="16">
        <f t="shared" ca="1" si="37"/>
        <v>5.8810622858804278</v>
      </c>
    </row>
    <row r="1200" spans="5:6" x14ac:dyDescent="0.25">
      <c r="E1200" s="16">
        <f t="shared" ca="1" si="36"/>
        <v>0.59048560288566898</v>
      </c>
      <c r="F1200" s="16">
        <f t="shared" ca="1" si="37"/>
        <v>7.1885643646898636</v>
      </c>
    </row>
    <row r="1201" spans="5:6" x14ac:dyDescent="0.25">
      <c r="E1201" s="16">
        <f t="shared" ca="1" si="36"/>
        <v>0.41492559117641936</v>
      </c>
      <c r="F1201" s="16">
        <f t="shared" ca="1" si="37"/>
        <v>5.6173095730595515</v>
      </c>
    </row>
    <row r="1202" spans="5:6" x14ac:dyDescent="0.25">
      <c r="E1202" s="16">
        <f t="shared" ca="1" si="36"/>
        <v>9.6063035187083923E-3</v>
      </c>
      <c r="F1202" s="16">
        <f t="shared" ca="1" si="37"/>
        <v>1.2227466182236988</v>
      </c>
    </row>
    <row r="1203" spans="5:6" x14ac:dyDescent="0.25">
      <c r="E1203" s="16">
        <f t="shared" ca="1" si="36"/>
        <v>0.47605246682347169</v>
      </c>
      <c r="F1203" s="16">
        <f t="shared" ca="1" si="37"/>
        <v>6.1361276556947271</v>
      </c>
    </row>
    <row r="1204" spans="5:6" x14ac:dyDescent="0.25">
      <c r="E1204" s="16">
        <f t="shared" ca="1" si="36"/>
        <v>0.36859287594959678</v>
      </c>
      <c r="F1204" s="16">
        <f t="shared" ca="1" si="37"/>
        <v>5.2341958455433772</v>
      </c>
    </row>
    <row r="1205" spans="5:6" x14ac:dyDescent="0.25">
      <c r="E1205" s="16">
        <f t="shared" ca="1" si="36"/>
        <v>8.201675491484306E-2</v>
      </c>
      <c r="F1205" s="16">
        <f t="shared" ca="1" si="37"/>
        <v>2.6176153921129894</v>
      </c>
    </row>
    <row r="1206" spans="5:6" x14ac:dyDescent="0.25">
      <c r="E1206" s="16">
        <f t="shared" ca="1" si="36"/>
        <v>0.42176469851419385</v>
      </c>
      <c r="F1206" s="16">
        <f t="shared" ca="1" si="37"/>
        <v>5.6744367862882497</v>
      </c>
    </row>
    <row r="1207" spans="5:6" x14ac:dyDescent="0.25">
      <c r="E1207" s="16">
        <f t="shared" ca="1" si="36"/>
        <v>0.29633377108267289</v>
      </c>
      <c r="F1207" s="16">
        <f t="shared" ca="1" si="37"/>
        <v>4.6411028044526548</v>
      </c>
    </row>
    <row r="1208" spans="5:6" x14ac:dyDescent="0.25">
      <c r="E1208" s="16">
        <f t="shared" ca="1" si="36"/>
        <v>0.9271124848892911</v>
      </c>
      <c r="F1208" s="16">
        <f t="shared" ca="1" si="37"/>
        <v>12.968178781647143</v>
      </c>
    </row>
    <row r="1209" spans="5:6" x14ac:dyDescent="0.25">
      <c r="E1209" s="16">
        <f t="shared" ca="1" si="36"/>
        <v>0.49556199436775172</v>
      </c>
      <c r="F1209" s="16">
        <f t="shared" ca="1" si="37"/>
        <v>6.3066161946901769</v>
      </c>
    </row>
    <row r="1210" spans="5:6" x14ac:dyDescent="0.25">
      <c r="E1210" s="16">
        <f t="shared" ca="1" si="36"/>
        <v>0.5021102775773576</v>
      </c>
      <c r="F1210" s="16">
        <f t="shared" ca="1" si="37"/>
        <v>6.3645055407673059</v>
      </c>
    </row>
    <row r="1211" spans="5:6" x14ac:dyDescent="0.25">
      <c r="E1211" s="16">
        <f t="shared" ca="1" si="36"/>
        <v>0.49337676754156556</v>
      </c>
      <c r="F1211" s="16">
        <f t="shared" ca="1" si="37"/>
        <v>6.2873755408568384</v>
      </c>
    </row>
    <row r="1212" spans="5:6" x14ac:dyDescent="0.25">
      <c r="E1212" s="16">
        <f t="shared" ca="1" si="36"/>
        <v>0.15006638084316237</v>
      </c>
      <c r="F1212" s="16">
        <f t="shared" ca="1" si="37"/>
        <v>3.3589317276673105</v>
      </c>
    </row>
    <row r="1213" spans="5:6" x14ac:dyDescent="0.25">
      <c r="E1213" s="16">
        <f t="shared" ca="1" si="36"/>
        <v>9.8221152617908536E-2</v>
      </c>
      <c r="F1213" s="16">
        <f t="shared" ca="1" si="37"/>
        <v>2.8126154130196657</v>
      </c>
    </row>
    <row r="1214" spans="5:6" x14ac:dyDescent="0.25">
      <c r="E1214" s="16">
        <f t="shared" ca="1" si="36"/>
        <v>8.4677567439245927E-2</v>
      </c>
      <c r="F1214" s="16">
        <f t="shared" ca="1" si="37"/>
        <v>2.6507733004376886</v>
      </c>
    </row>
    <row r="1215" spans="5:6" x14ac:dyDescent="0.25">
      <c r="E1215" s="16">
        <f t="shared" ca="1" si="36"/>
        <v>0.16652909909812796</v>
      </c>
      <c r="F1215" s="16">
        <f t="shared" ca="1" si="37"/>
        <v>3.5165361489920706</v>
      </c>
    </row>
    <row r="1216" spans="5:6" x14ac:dyDescent="0.25">
      <c r="E1216" s="16">
        <f t="shared" ca="1" si="36"/>
        <v>5.1675924797883854E-2</v>
      </c>
      <c r="F1216" s="16">
        <f t="shared" ca="1" si="37"/>
        <v>2.194048023166133</v>
      </c>
    </row>
    <row r="1217" spans="5:6" x14ac:dyDescent="0.25">
      <c r="E1217" s="16">
        <f t="shared" ca="1" si="36"/>
        <v>0.14032365989885187</v>
      </c>
      <c r="F1217" s="16">
        <f t="shared" ca="1" si="37"/>
        <v>3.2627745833187731</v>
      </c>
    </row>
    <row r="1218" spans="5:6" x14ac:dyDescent="0.25">
      <c r="E1218" s="16">
        <f t="shared" ca="1" si="36"/>
        <v>0.60068377525373096</v>
      </c>
      <c r="F1218" s="16">
        <f t="shared" ca="1" si="37"/>
        <v>7.2900633007292743</v>
      </c>
    </row>
    <row r="1219" spans="5:6" x14ac:dyDescent="0.25">
      <c r="E1219" s="16">
        <f t="shared" ca="1" si="36"/>
        <v>0.85224827988150853</v>
      </c>
      <c r="F1219" s="16">
        <f t="shared" ca="1" si="37"/>
        <v>10.796358682477967</v>
      </c>
    </row>
    <row r="1220" spans="5:6" x14ac:dyDescent="0.25">
      <c r="E1220" s="16">
        <f t="shared" ref="E1220:E1283" ca="1" si="38">RAND()</f>
        <v>2.6690890487387375E-2</v>
      </c>
      <c r="F1220" s="16">
        <f t="shared" ref="F1220:F1283" ca="1" si="39">_xlfn.CHISQ.INV(E1220,$C$3)</f>
        <v>1.7289861671293532</v>
      </c>
    </row>
    <row r="1221" spans="5:6" x14ac:dyDescent="0.25">
      <c r="E1221" s="16">
        <f t="shared" ca="1" si="38"/>
        <v>0.97730866049768139</v>
      </c>
      <c r="F1221" s="16">
        <f t="shared" ca="1" si="39"/>
        <v>16.278367503396495</v>
      </c>
    </row>
    <row r="1222" spans="5:6" x14ac:dyDescent="0.25">
      <c r="E1222" s="16">
        <f t="shared" ca="1" si="38"/>
        <v>0.67861654134326166</v>
      </c>
      <c r="F1222" s="16">
        <f t="shared" ca="1" si="39"/>
        <v>8.1286862281106131</v>
      </c>
    </row>
    <row r="1223" spans="5:6" x14ac:dyDescent="0.25">
      <c r="E1223" s="16">
        <f t="shared" ca="1" si="38"/>
        <v>5.3857878131185144E-2</v>
      </c>
      <c r="F1223" s="16">
        <f t="shared" ca="1" si="39"/>
        <v>2.2281393630910062</v>
      </c>
    </row>
    <row r="1224" spans="5:6" x14ac:dyDescent="0.25">
      <c r="E1224" s="16">
        <f t="shared" ca="1" si="38"/>
        <v>0.91346279009697939</v>
      </c>
      <c r="F1224" s="16">
        <f t="shared" ca="1" si="39"/>
        <v>12.455593165818861</v>
      </c>
    </row>
    <row r="1225" spans="5:6" x14ac:dyDescent="0.25">
      <c r="E1225" s="16">
        <f t="shared" ca="1" si="38"/>
        <v>0.38511932031082796</v>
      </c>
      <c r="F1225" s="16">
        <f t="shared" ca="1" si="39"/>
        <v>5.3702174961831757</v>
      </c>
    </row>
    <row r="1226" spans="5:6" x14ac:dyDescent="0.25">
      <c r="E1226" s="16">
        <f t="shared" ca="1" si="38"/>
        <v>0.56928231252911765</v>
      </c>
      <c r="F1226" s="16">
        <f t="shared" ca="1" si="39"/>
        <v>6.9823710573876649</v>
      </c>
    </row>
    <row r="1227" spans="5:6" x14ac:dyDescent="0.25">
      <c r="E1227" s="16">
        <f t="shared" ca="1" si="38"/>
        <v>0.45651561042619815</v>
      </c>
      <c r="F1227" s="16">
        <f t="shared" ca="1" si="39"/>
        <v>5.9680545785940193</v>
      </c>
    </row>
    <row r="1228" spans="5:6" x14ac:dyDescent="0.25">
      <c r="E1228" s="16">
        <f t="shared" ca="1" si="38"/>
        <v>0.52073233252591722</v>
      </c>
      <c r="F1228" s="16">
        <f t="shared" ca="1" si="39"/>
        <v>6.5311640409144678</v>
      </c>
    </row>
    <row r="1229" spans="5:6" x14ac:dyDescent="0.25">
      <c r="E1229" s="16">
        <f t="shared" ca="1" si="38"/>
        <v>0.35065084823732673</v>
      </c>
      <c r="F1229" s="16">
        <f t="shared" ca="1" si="39"/>
        <v>5.0869819117191168</v>
      </c>
    </row>
    <row r="1230" spans="5:6" x14ac:dyDescent="0.25">
      <c r="E1230" s="16">
        <f t="shared" ca="1" si="38"/>
        <v>0.42976003057683021</v>
      </c>
      <c r="F1230" s="16">
        <f t="shared" ca="1" si="39"/>
        <v>5.7414698251443594</v>
      </c>
    </row>
    <row r="1231" spans="5:6" x14ac:dyDescent="0.25">
      <c r="E1231" s="16">
        <f t="shared" ca="1" si="38"/>
        <v>0.39031878793359798</v>
      </c>
      <c r="F1231" s="16">
        <f t="shared" ca="1" si="39"/>
        <v>5.4131336693062115</v>
      </c>
    </row>
    <row r="1232" spans="5:6" x14ac:dyDescent="0.25">
      <c r="E1232" s="16">
        <f t="shared" ca="1" si="38"/>
        <v>0.59051833303831647</v>
      </c>
      <c r="F1232" s="16">
        <f t="shared" ca="1" si="39"/>
        <v>7.1888875945042656</v>
      </c>
    </row>
    <row r="1233" spans="5:6" x14ac:dyDescent="0.25">
      <c r="E1233" s="16">
        <f t="shared" ca="1" si="38"/>
        <v>0.90066595990889653</v>
      </c>
      <c r="F1233" s="16">
        <f t="shared" ca="1" si="39"/>
        <v>12.037449122423611</v>
      </c>
    </row>
    <row r="1234" spans="5:6" x14ac:dyDescent="0.25">
      <c r="E1234" s="16">
        <f t="shared" ca="1" si="38"/>
        <v>0.89689379017659743</v>
      </c>
      <c r="F1234" s="16">
        <f t="shared" ca="1" si="39"/>
        <v>11.923399945224967</v>
      </c>
    </row>
    <row r="1235" spans="5:6" x14ac:dyDescent="0.25">
      <c r="E1235" s="16">
        <f t="shared" ca="1" si="38"/>
        <v>0.88512885150818721</v>
      </c>
      <c r="F1235" s="16">
        <f t="shared" ca="1" si="39"/>
        <v>11.59007537991053</v>
      </c>
    </row>
    <row r="1236" spans="5:6" x14ac:dyDescent="0.25">
      <c r="E1236" s="16">
        <f t="shared" ca="1" si="38"/>
        <v>0.89892453907729575</v>
      </c>
      <c r="F1236" s="16">
        <f t="shared" ca="1" si="39"/>
        <v>11.984327066670067</v>
      </c>
    </row>
    <row r="1237" spans="5:6" x14ac:dyDescent="0.25">
      <c r="E1237" s="16">
        <f t="shared" ca="1" si="38"/>
        <v>0.87981910083644865</v>
      </c>
      <c r="F1237" s="16">
        <f t="shared" ca="1" si="39"/>
        <v>11.449435538456511</v>
      </c>
    </row>
    <row r="1238" spans="5:6" x14ac:dyDescent="0.25">
      <c r="E1238" s="16">
        <f t="shared" ca="1" si="38"/>
        <v>0.85500098674804081</v>
      </c>
      <c r="F1238" s="16">
        <f t="shared" ca="1" si="39"/>
        <v>10.856567192697774</v>
      </c>
    </row>
    <row r="1239" spans="5:6" x14ac:dyDescent="0.25">
      <c r="E1239" s="16">
        <f t="shared" ca="1" si="38"/>
        <v>0.57626870445435097</v>
      </c>
      <c r="F1239" s="16">
        <f t="shared" ca="1" si="39"/>
        <v>7.0496249728594726</v>
      </c>
    </row>
    <row r="1240" spans="5:6" x14ac:dyDescent="0.25">
      <c r="E1240" s="16">
        <f t="shared" ca="1" si="38"/>
        <v>0.91904530906903292</v>
      </c>
      <c r="F1240" s="16">
        <f t="shared" ca="1" si="39"/>
        <v>12.65571029833743</v>
      </c>
    </row>
    <row r="1241" spans="5:6" x14ac:dyDescent="0.25">
      <c r="E1241" s="16">
        <f t="shared" ca="1" si="38"/>
        <v>0.19256613462338146</v>
      </c>
      <c r="F1241" s="16">
        <f t="shared" ca="1" si="39"/>
        <v>3.7558156689527222</v>
      </c>
    </row>
    <row r="1242" spans="5:6" x14ac:dyDescent="0.25">
      <c r="E1242" s="16">
        <f t="shared" ca="1" si="38"/>
        <v>0.50762575451698777</v>
      </c>
      <c r="F1242" s="16">
        <f t="shared" ca="1" si="39"/>
        <v>6.4135442572801367</v>
      </c>
    </row>
    <row r="1243" spans="5:6" x14ac:dyDescent="0.25">
      <c r="E1243" s="16">
        <f t="shared" ca="1" si="38"/>
        <v>0.12451460005266535</v>
      </c>
      <c r="F1243" s="16">
        <f t="shared" ca="1" si="39"/>
        <v>3.1011977392989287</v>
      </c>
    </row>
    <row r="1244" spans="5:6" x14ac:dyDescent="0.25">
      <c r="E1244" s="16">
        <f t="shared" ca="1" si="38"/>
        <v>0.57434089164880064</v>
      </c>
      <c r="F1244" s="16">
        <f t="shared" ca="1" si="39"/>
        <v>7.0310019193398494</v>
      </c>
    </row>
    <row r="1245" spans="5:6" x14ac:dyDescent="0.25">
      <c r="E1245" s="16">
        <f t="shared" ca="1" si="38"/>
        <v>0.65221143948296689</v>
      </c>
      <c r="F1245" s="16">
        <f t="shared" ca="1" si="39"/>
        <v>7.8303775029981733</v>
      </c>
    </row>
    <row r="1246" spans="5:6" x14ac:dyDescent="0.25">
      <c r="E1246" s="16">
        <f t="shared" ca="1" si="38"/>
        <v>0.90103828563004307</v>
      </c>
      <c r="F1246" s="16">
        <f t="shared" ca="1" si="39"/>
        <v>12.048914666716726</v>
      </c>
    </row>
    <row r="1247" spans="5:6" x14ac:dyDescent="0.25">
      <c r="E1247" s="16">
        <f t="shared" ca="1" si="38"/>
        <v>0.73515581327149659</v>
      </c>
      <c r="F1247" s="16">
        <f t="shared" ca="1" si="39"/>
        <v>8.8333391051936321</v>
      </c>
    </row>
    <row r="1248" spans="5:6" x14ac:dyDescent="0.25">
      <c r="E1248" s="16">
        <f t="shared" ca="1" si="38"/>
        <v>0.8426632446396416</v>
      </c>
      <c r="F1248" s="16">
        <f t="shared" ca="1" si="39"/>
        <v>10.593965863399768</v>
      </c>
    </row>
    <row r="1249" spans="5:6" x14ac:dyDescent="0.25">
      <c r="E1249" s="16">
        <f t="shared" ca="1" si="38"/>
        <v>2.7899029016057453E-2</v>
      </c>
      <c r="F1249" s="16">
        <f t="shared" ca="1" si="39"/>
        <v>1.7560714062844383</v>
      </c>
    </row>
    <row r="1250" spans="5:6" x14ac:dyDescent="0.25">
      <c r="E1250" s="16">
        <f t="shared" ca="1" si="38"/>
        <v>0.53012268727582923</v>
      </c>
      <c r="F1250" s="16">
        <f t="shared" ca="1" si="39"/>
        <v>6.6164367883555366</v>
      </c>
    </row>
    <row r="1251" spans="5:6" x14ac:dyDescent="0.25">
      <c r="E1251" s="16">
        <f t="shared" ca="1" si="38"/>
        <v>0.73095325425632462</v>
      </c>
      <c r="F1251" s="16">
        <f t="shared" ca="1" si="39"/>
        <v>8.7772498232648637</v>
      </c>
    </row>
    <row r="1252" spans="5:6" x14ac:dyDescent="0.25">
      <c r="E1252" s="16">
        <f t="shared" ca="1" si="38"/>
        <v>0.24103016598269111</v>
      </c>
      <c r="F1252" s="16">
        <f t="shared" ca="1" si="39"/>
        <v>4.1787867034291653</v>
      </c>
    </row>
    <row r="1253" spans="5:6" x14ac:dyDescent="0.25">
      <c r="E1253" s="16">
        <f t="shared" ca="1" si="38"/>
        <v>0.80365170109489448</v>
      </c>
      <c r="F1253" s="16">
        <f t="shared" ca="1" si="39"/>
        <v>9.8650932198450185</v>
      </c>
    </row>
    <row r="1254" spans="5:6" x14ac:dyDescent="0.25">
      <c r="E1254" s="16">
        <f t="shared" ca="1" si="38"/>
        <v>0.49861453317042781</v>
      </c>
      <c r="F1254" s="16">
        <f t="shared" ca="1" si="39"/>
        <v>6.3335578875088281</v>
      </c>
    </row>
    <row r="1255" spans="5:6" x14ac:dyDescent="0.25">
      <c r="E1255" s="16">
        <f t="shared" ca="1" si="38"/>
        <v>0.4725750780615019</v>
      </c>
      <c r="F1255" s="16">
        <f t="shared" ca="1" si="39"/>
        <v>6.1060294342853725</v>
      </c>
    </row>
    <row r="1256" spans="5:6" x14ac:dyDescent="0.25">
      <c r="E1256" s="16">
        <f t="shared" ca="1" si="38"/>
        <v>8.5171828610490441E-2</v>
      </c>
      <c r="F1256" s="16">
        <f t="shared" ca="1" si="39"/>
        <v>2.6568788907386813</v>
      </c>
    </row>
    <row r="1257" spans="5:6" x14ac:dyDescent="0.25">
      <c r="E1257" s="16">
        <f t="shared" ca="1" si="38"/>
        <v>0.29247619216900289</v>
      </c>
      <c r="F1257" s="16">
        <f t="shared" ca="1" si="39"/>
        <v>4.6092592464702458</v>
      </c>
    </row>
    <row r="1258" spans="5:6" x14ac:dyDescent="0.25">
      <c r="E1258" s="16">
        <f t="shared" ca="1" si="38"/>
        <v>0.53845152590670053</v>
      </c>
      <c r="F1258" s="16">
        <f t="shared" ca="1" si="39"/>
        <v>6.6928194217907375</v>
      </c>
    </row>
    <row r="1259" spans="5:6" x14ac:dyDescent="0.25">
      <c r="E1259" s="16">
        <f t="shared" ca="1" si="38"/>
        <v>0.87140716440415811</v>
      </c>
      <c r="F1259" s="16">
        <f t="shared" ca="1" si="39"/>
        <v>11.237422384892833</v>
      </c>
    </row>
    <row r="1260" spans="5:6" x14ac:dyDescent="0.25">
      <c r="E1260" s="16">
        <f t="shared" ca="1" si="38"/>
        <v>0.39294384298666518</v>
      </c>
      <c r="F1260" s="16">
        <f t="shared" ca="1" si="39"/>
        <v>5.4348270590708321</v>
      </c>
    </row>
    <row r="1261" spans="5:6" x14ac:dyDescent="0.25">
      <c r="E1261" s="16">
        <f t="shared" ca="1" si="38"/>
        <v>0.33250374462214405</v>
      </c>
      <c r="F1261" s="16">
        <f t="shared" ca="1" si="39"/>
        <v>4.9382709508586711</v>
      </c>
    </row>
    <row r="1262" spans="5:6" x14ac:dyDescent="0.25">
      <c r="E1262" s="16">
        <f t="shared" ca="1" si="38"/>
        <v>0.36020614835292475</v>
      </c>
      <c r="F1262" s="16">
        <f t="shared" ca="1" si="39"/>
        <v>5.1653406064389102</v>
      </c>
    </row>
    <row r="1263" spans="5:6" x14ac:dyDescent="0.25">
      <c r="E1263" s="16">
        <f t="shared" ca="1" si="38"/>
        <v>0.75293125797094362</v>
      </c>
      <c r="F1263" s="16">
        <f t="shared" ca="1" si="39"/>
        <v>9.078505274245682</v>
      </c>
    </row>
    <row r="1264" spans="5:6" x14ac:dyDescent="0.25">
      <c r="E1264" s="16">
        <f t="shared" ca="1" si="38"/>
        <v>0.26790351504863064</v>
      </c>
      <c r="F1264" s="16">
        <f t="shared" ca="1" si="39"/>
        <v>4.4052349138540086</v>
      </c>
    </row>
    <row r="1265" spans="5:6" x14ac:dyDescent="0.25">
      <c r="E1265" s="16">
        <f t="shared" ca="1" si="38"/>
        <v>0.44790434345732622</v>
      </c>
      <c r="F1265" s="16">
        <f t="shared" ca="1" si="39"/>
        <v>5.8947133586286791</v>
      </c>
    </row>
    <row r="1266" spans="5:6" x14ac:dyDescent="0.25">
      <c r="E1266" s="16">
        <f t="shared" ca="1" si="38"/>
        <v>0.56257418813117399</v>
      </c>
      <c r="F1266" s="16">
        <f t="shared" ca="1" si="39"/>
        <v>6.9183947280166747</v>
      </c>
    </row>
    <row r="1267" spans="5:6" x14ac:dyDescent="0.25">
      <c r="E1267" s="16">
        <f t="shared" ca="1" si="38"/>
        <v>0.92773403911312657</v>
      </c>
      <c r="F1267" s="16">
        <f t="shared" ca="1" si="39"/>
        <v>12.993539317776055</v>
      </c>
    </row>
    <row r="1268" spans="5:6" x14ac:dyDescent="0.25">
      <c r="E1268" s="16">
        <f t="shared" ca="1" si="38"/>
        <v>0.14072417238006485</v>
      </c>
      <c r="F1268" s="16">
        <f t="shared" ca="1" si="39"/>
        <v>3.2667749616365245</v>
      </c>
    </row>
    <row r="1269" spans="5:6" x14ac:dyDescent="0.25">
      <c r="E1269" s="16">
        <f t="shared" ca="1" si="38"/>
        <v>0.23195625421686294</v>
      </c>
      <c r="F1269" s="16">
        <f t="shared" ca="1" si="39"/>
        <v>4.1012551978958669</v>
      </c>
    </row>
    <row r="1270" spans="5:6" x14ac:dyDescent="0.25">
      <c r="E1270" s="16">
        <f t="shared" ca="1" si="38"/>
        <v>0.79483166209034772</v>
      </c>
      <c r="F1270" s="16">
        <f t="shared" ca="1" si="39"/>
        <v>9.7172913974990021</v>
      </c>
    </row>
    <row r="1271" spans="5:6" x14ac:dyDescent="0.25">
      <c r="E1271" s="16">
        <f t="shared" ca="1" si="38"/>
        <v>0.20858689867941793</v>
      </c>
      <c r="F1271" s="16">
        <f t="shared" ca="1" si="39"/>
        <v>3.8983077505104871</v>
      </c>
    </row>
    <row r="1272" spans="5:6" x14ac:dyDescent="0.25">
      <c r="E1272" s="16">
        <f t="shared" ca="1" si="38"/>
        <v>0.50993439364255455</v>
      </c>
      <c r="F1272" s="16">
        <f t="shared" ca="1" si="39"/>
        <v>6.4341491464287719</v>
      </c>
    </row>
    <row r="1273" spans="5:6" x14ac:dyDescent="0.25">
      <c r="E1273" s="16">
        <f t="shared" ca="1" si="38"/>
        <v>0.44878234558868302</v>
      </c>
      <c r="F1273" s="16">
        <f t="shared" ca="1" si="39"/>
        <v>5.9021720730031166</v>
      </c>
    </row>
    <row r="1274" spans="5:6" x14ac:dyDescent="0.25">
      <c r="E1274" s="16">
        <f t="shared" ca="1" si="38"/>
        <v>0.69780285416357568</v>
      </c>
      <c r="F1274" s="16">
        <f t="shared" ca="1" si="39"/>
        <v>8.3566544091514352</v>
      </c>
    </row>
    <row r="1275" spans="5:6" x14ac:dyDescent="0.25">
      <c r="E1275" s="16">
        <f t="shared" ca="1" si="38"/>
        <v>0.64949210316267403</v>
      </c>
      <c r="F1275" s="16">
        <f t="shared" ca="1" si="39"/>
        <v>7.8005673339746604</v>
      </c>
    </row>
    <row r="1276" spans="5:6" x14ac:dyDescent="0.25">
      <c r="E1276" s="16">
        <f t="shared" ca="1" si="38"/>
        <v>0.28673676221778066</v>
      </c>
      <c r="F1276" s="16">
        <f t="shared" ca="1" si="39"/>
        <v>4.5618005224095537</v>
      </c>
    </row>
    <row r="1277" spans="5:6" x14ac:dyDescent="0.25">
      <c r="E1277" s="16">
        <f t="shared" ca="1" si="38"/>
        <v>0.58172588253255775</v>
      </c>
      <c r="F1277" s="16">
        <f t="shared" ca="1" si="39"/>
        <v>7.1026185010624818</v>
      </c>
    </row>
    <row r="1278" spans="5:6" x14ac:dyDescent="0.25">
      <c r="E1278" s="16">
        <f t="shared" ca="1" si="38"/>
        <v>0.92156824927316972</v>
      </c>
      <c r="F1278" s="16">
        <f t="shared" ca="1" si="39"/>
        <v>12.750275312382003</v>
      </c>
    </row>
    <row r="1279" spans="5:6" x14ac:dyDescent="0.25">
      <c r="E1279" s="16">
        <f t="shared" ca="1" si="38"/>
        <v>0.54620048744333005</v>
      </c>
      <c r="F1279" s="16">
        <f t="shared" ca="1" si="39"/>
        <v>6.7645522973443084</v>
      </c>
    </row>
    <row r="1280" spans="5:6" x14ac:dyDescent="0.25">
      <c r="E1280" s="16">
        <f t="shared" ca="1" si="38"/>
        <v>2.5228929250772469E-2</v>
      </c>
      <c r="F1280" s="16">
        <f t="shared" ca="1" si="39"/>
        <v>1.6952525802427698</v>
      </c>
    </row>
    <row r="1281" spans="5:6" x14ac:dyDescent="0.25">
      <c r="E1281" s="16">
        <f t="shared" ca="1" si="38"/>
        <v>0.41691020859000372</v>
      </c>
      <c r="F1281" s="16">
        <f t="shared" ca="1" si="39"/>
        <v>5.6338680158897541</v>
      </c>
    </row>
    <row r="1282" spans="5:6" x14ac:dyDescent="0.25">
      <c r="E1282" s="16">
        <f t="shared" ca="1" si="38"/>
        <v>0.61663518478067036</v>
      </c>
      <c r="F1282" s="16">
        <f t="shared" ca="1" si="39"/>
        <v>7.4521599055506194</v>
      </c>
    </row>
    <row r="1283" spans="5:6" x14ac:dyDescent="0.25">
      <c r="E1283" s="16">
        <f t="shared" ca="1" si="38"/>
        <v>0.59785877301412726</v>
      </c>
      <c r="F1283" s="16">
        <f t="shared" ca="1" si="39"/>
        <v>7.2617867244064858</v>
      </c>
    </row>
    <row r="1284" spans="5:6" x14ac:dyDescent="0.25">
      <c r="E1284" s="16">
        <f t="shared" ref="E1284:E1347" ca="1" si="40">RAND()</f>
        <v>0.14602400718037956</v>
      </c>
      <c r="F1284" s="16">
        <f t="shared" ref="F1284:F1347" ca="1" si="41">_xlfn.CHISQ.INV(E1284,$C$3)</f>
        <v>3.3193201403077071</v>
      </c>
    </row>
    <row r="1285" spans="5:6" x14ac:dyDescent="0.25">
      <c r="E1285" s="16">
        <f t="shared" ca="1" si="40"/>
        <v>0.90435122522394817</v>
      </c>
      <c r="F1285" s="16">
        <f t="shared" ca="1" si="41"/>
        <v>12.152667570862498</v>
      </c>
    </row>
    <row r="1286" spans="5:6" x14ac:dyDescent="0.25">
      <c r="E1286" s="16">
        <f t="shared" ca="1" si="40"/>
        <v>0.59416854964508281</v>
      </c>
      <c r="F1286" s="16">
        <f t="shared" ca="1" si="41"/>
        <v>7.2250362160364281</v>
      </c>
    </row>
    <row r="1287" spans="5:6" x14ac:dyDescent="0.25">
      <c r="E1287" s="16">
        <f t="shared" ca="1" si="40"/>
        <v>0.49359059399061389</v>
      </c>
      <c r="F1287" s="16">
        <f t="shared" ca="1" si="41"/>
        <v>6.2892565772512956</v>
      </c>
    </row>
    <row r="1288" spans="5:6" x14ac:dyDescent="0.25">
      <c r="E1288" s="16">
        <f t="shared" ca="1" si="40"/>
        <v>0.12435712828031265</v>
      </c>
      <c r="F1288" s="16">
        <f t="shared" ca="1" si="41"/>
        <v>3.0995492488746854</v>
      </c>
    </row>
    <row r="1289" spans="5:6" x14ac:dyDescent="0.25">
      <c r="E1289" s="16">
        <f t="shared" ca="1" si="40"/>
        <v>0.71436909432642426</v>
      </c>
      <c r="F1289" s="16">
        <f t="shared" ca="1" si="41"/>
        <v>8.562238975503341</v>
      </c>
    </row>
    <row r="1290" spans="5:6" x14ac:dyDescent="0.25">
      <c r="E1290" s="16">
        <f t="shared" ca="1" si="40"/>
        <v>0.26987780221020141</v>
      </c>
      <c r="F1290" s="16">
        <f t="shared" ca="1" si="41"/>
        <v>4.4217170818763902</v>
      </c>
    </row>
    <row r="1291" spans="5:6" x14ac:dyDescent="0.25">
      <c r="E1291" s="16">
        <f t="shared" ca="1" si="40"/>
        <v>0.16214573401103194</v>
      </c>
      <c r="F1291" s="16">
        <f t="shared" ca="1" si="41"/>
        <v>3.4751144155643772</v>
      </c>
    </row>
    <row r="1292" spans="5:6" x14ac:dyDescent="0.25">
      <c r="E1292" s="16">
        <f t="shared" ca="1" si="40"/>
        <v>0.44372674353238106</v>
      </c>
      <c r="F1292" s="16">
        <f t="shared" ca="1" si="41"/>
        <v>5.859281447178005</v>
      </c>
    </row>
    <row r="1293" spans="5:6" x14ac:dyDescent="0.25">
      <c r="E1293" s="16">
        <f t="shared" ca="1" si="40"/>
        <v>0.84397320999265868</v>
      </c>
      <c r="F1293" s="16">
        <f t="shared" ca="1" si="41"/>
        <v>10.620992671005713</v>
      </c>
    </row>
    <row r="1294" spans="5:6" x14ac:dyDescent="0.25">
      <c r="E1294" s="16">
        <f t="shared" ca="1" si="40"/>
        <v>0.42178553000162011</v>
      </c>
      <c r="F1294" s="16">
        <f t="shared" ca="1" si="41"/>
        <v>5.6746110813609567</v>
      </c>
    </row>
    <row r="1295" spans="5:6" x14ac:dyDescent="0.25">
      <c r="E1295" s="16">
        <f t="shared" ca="1" si="40"/>
        <v>0.88992969547876311</v>
      </c>
      <c r="F1295" s="16">
        <f t="shared" ca="1" si="41"/>
        <v>11.72226405971151</v>
      </c>
    </row>
    <row r="1296" spans="5:6" x14ac:dyDescent="0.25">
      <c r="E1296" s="16">
        <f t="shared" ca="1" si="40"/>
        <v>8.3677682004512532E-2</v>
      </c>
      <c r="F1296" s="16">
        <f t="shared" ca="1" si="41"/>
        <v>2.6383709247919547</v>
      </c>
    </row>
    <row r="1297" spans="5:6" x14ac:dyDescent="0.25">
      <c r="E1297" s="16">
        <f t="shared" ca="1" si="40"/>
        <v>0.73894530894862709</v>
      </c>
      <c r="F1297" s="16">
        <f t="shared" ca="1" si="41"/>
        <v>8.8845073195129913</v>
      </c>
    </row>
    <row r="1298" spans="5:6" x14ac:dyDescent="0.25">
      <c r="E1298" s="16">
        <f t="shared" ca="1" si="40"/>
        <v>0.81259615698340371</v>
      </c>
      <c r="F1298" s="16">
        <f t="shared" ca="1" si="41"/>
        <v>10.020693011770485</v>
      </c>
    </row>
    <row r="1299" spans="5:6" x14ac:dyDescent="0.25">
      <c r="E1299" s="16">
        <f t="shared" ca="1" si="40"/>
        <v>0.18040571124106286</v>
      </c>
      <c r="F1299" s="16">
        <f t="shared" ca="1" si="41"/>
        <v>3.645393124494102</v>
      </c>
    </row>
    <row r="1300" spans="5:6" x14ac:dyDescent="0.25">
      <c r="E1300" s="16">
        <f t="shared" ca="1" si="40"/>
        <v>0.66997578741668928</v>
      </c>
      <c r="F1300" s="16">
        <f t="shared" ca="1" si="41"/>
        <v>8.0292217702236179</v>
      </c>
    </row>
    <row r="1301" spans="5:6" x14ac:dyDescent="0.25">
      <c r="E1301" s="16">
        <f t="shared" ca="1" si="40"/>
        <v>0.62072457574623507</v>
      </c>
      <c r="F1301" s="16">
        <f t="shared" ca="1" si="41"/>
        <v>7.4944136178837955</v>
      </c>
    </row>
    <row r="1302" spans="5:6" x14ac:dyDescent="0.25">
      <c r="E1302" s="16">
        <f t="shared" ca="1" si="40"/>
        <v>0.17887225235805293</v>
      </c>
      <c r="F1302" s="16">
        <f t="shared" ca="1" si="41"/>
        <v>3.6313115840531154</v>
      </c>
    </row>
    <row r="1303" spans="5:6" x14ac:dyDescent="0.25">
      <c r="E1303" s="16">
        <f t="shared" ca="1" si="40"/>
        <v>0.95131495549140765</v>
      </c>
      <c r="F1303" s="16">
        <f t="shared" ca="1" si="41"/>
        <v>14.143623499445649</v>
      </c>
    </row>
    <row r="1304" spans="5:6" x14ac:dyDescent="0.25">
      <c r="E1304" s="16">
        <f t="shared" ca="1" si="40"/>
        <v>0.23627661889704343</v>
      </c>
      <c r="F1304" s="16">
        <f t="shared" ca="1" si="41"/>
        <v>4.1382482424283857</v>
      </c>
    </row>
    <row r="1305" spans="5:6" x14ac:dyDescent="0.25">
      <c r="E1305" s="16">
        <f t="shared" ca="1" si="40"/>
        <v>0.57148405131611912</v>
      </c>
      <c r="F1305" s="16">
        <f t="shared" ca="1" si="41"/>
        <v>7.0034959717088476</v>
      </c>
    </row>
    <row r="1306" spans="5:6" x14ac:dyDescent="0.25">
      <c r="E1306" s="16">
        <f t="shared" ca="1" si="40"/>
        <v>0.33130197433884678</v>
      </c>
      <c r="F1306" s="16">
        <f t="shared" ca="1" si="41"/>
        <v>4.9284215147629684</v>
      </c>
    </row>
    <row r="1307" spans="5:6" x14ac:dyDescent="0.25">
      <c r="E1307" s="16">
        <f t="shared" ca="1" si="40"/>
        <v>6.6082834406833602E-2</v>
      </c>
      <c r="F1307" s="16">
        <f t="shared" ca="1" si="41"/>
        <v>2.4072591456512513</v>
      </c>
    </row>
    <row r="1308" spans="5:6" x14ac:dyDescent="0.25">
      <c r="E1308" s="16">
        <f t="shared" ca="1" si="40"/>
        <v>0.57823884025006789</v>
      </c>
      <c r="F1308" s="16">
        <f t="shared" ca="1" si="41"/>
        <v>7.0687091107185482</v>
      </c>
    </row>
    <row r="1309" spans="5:6" x14ac:dyDescent="0.25">
      <c r="E1309" s="16">
        <f t="shared" ca="1" si="40"/>
        <v>0.22226420854803908</v>
      </c>
      <c r="F1309" s="16">
        <f t="shared" ca="1" si="41"/>
        <v>4.0177058716015139</v>
      </c>
    </row>
    <row r="1310" spans="5:6" x14ac:dyDescent="0.25">
      <c r="E1310" s="16">
        <f t="shared" ca="1" si="40"/>
        <v>0.72184381685070143</v>
      </c>
      <c r="F1310" s="16">
        <f t="shared" ca="1" si="41"/>
        <v>8.6579391097371428</v>
      </c>
    </row>
    <row r="1311" spans="5:6" x14ac:dyDescent="0.25">
      <c r="E1311" s="16">
        <f t="shared" ca="1" si="40"/>
        <v>0.4224128241584767</v>
      </c>
      <c r="F1311" s="16">
        <f t="shared" ca="1" si="41"/>
        <v>5.6798604398148758</v>
      </c>
    </row>
    <row r="1312" spans="5:6" x14ac:dyDescent="0.25">
      <c r="E1312" s="16">
        <f t="shared" ca="1" si="40"/>
        <v>0.61036735516835006</v>
      </c>
      <c r="F1312" s="16">
        <f t="shared" ca="1" si="41"/>
        <v>7.3879611176427877</v>
      </c>
    </row>
    <row r="1313" spans="5:6" x14ac:dyDescent="0.25">
      <c r="E1313" s="16">
        <f t="shared" ca="1" si="40"/>
        <v>0.30454258730667683</v>
      </c>
      <c r="F1313" s="16">
        <f t="shared" ca="1" si="41"/>
        <v>4.7087393783432887</v>
      </c>
    </row>
    <row r="1314" spans="5:6" x14ac:dyDescent="0.25">
      <c r="E1314" s="16">
        <f t="shared" ca="1" si="40"/>
        <v>3.9435391411649756E-2</v>
      </c>
      <c r="F1314" s="16">
        <f t="shared" ca="1" si="41"/>
        <v>1.9868498466541362</v>
      </c>
    </row>
    <row r="1315" spans="5:6" x14ac:dyDescent="0.25">
      <c r="E1315" s="16">
        <f t="shared" ca="1" si="40"/>
        <v>0.6212100529277913</v>
      </c>
      <c r="F1315" s="16">
        <f t="shared" ca="1" si="41"/>
        <v>7.4994495418314777</v>
      </c>
    </row>
    <row r="1316" spans="5:6" x14ac:dyDescent="0.25">
      <c r="E1316" s="16">
        <f t="shared" ca="1" si="40"/>
        <v>0.70231942640578093</v>
      </c>
      <c r="F1316" s="16">
        <f t="shared" ca="1" si="41"/>
        <v>8.4118553529741895</v>
      </c>
    </row>
    <row r="1317" spans="5:6" x14ac:dyDescent="0.25">
      <c r="E1317" s="16">
        <f t="shared" ca="1" si="40"/>
        <v>0.66865247395166305</v>
      </c>
      <c r="F1317" s="16">
        <f t="shared" ca="1" si="41"/>
        <v>8.0141533783831473</v>
      </c>
    </row>
    <row r="1318" spans="5:6" x14ac:dyDescent="0.25">
      <c r="E1318" s="16">
        <f t="shared" ca="1" si="40"/>
        <v>0.73459822143347164</v>
      </c>
      <c r="F1318" s="16">
        <f t="shared" ca="1" si="41"/>
        <v>8.8258579588103441</v>
      </c>
    </row>
    <row r="1319" spans="5:6" x14ac:dyDescent="0.25">
      <c r="E1319" s="16">
        <f t="shared" ca="1" si="40"/>
        <v>0.54503912732361626</v>
      </c>
      <c r="F1319" s="16">
        <f t="shared" ca="1" si="41"/>
        <v>6.7537591261212624</v>
      </c>
    </row>
    <row r="1320" spans="5:6" x14ac:dyDescent="0.25">
      <c r="E1320" s="16">
        <f t="shared" ca="1" si="40"/>
        <v>0.77810078718325748</v>
      </c>
      <c r="F1320" s="16">
        <f t="shared" ca="1" si="41"/>
        <v>9.4506483218329844</v>
      </c>
    </row>
    <row r="1321" spans="5:6" x14ac:dyDescent="0.25">
      <c r="E1321" s="16">
        <f t="shared" ca="1" si="40"/>
        <v>0.2129494102495908</v>
      </c>
      <c r="F1321" s="16">
        <f t="shared" ca="1" si="41"/>
        <v>3.9365969479258349</v>
      </c>
    </row>
    <row r="1322" spans="5:6" x14ac:dyDescent="0.25">
      <c r="E1322" s="16">
        <f t="shared" ca="1" si="40"/>
        <v>0.90894390200698028</v>
      </c>
      <c r="F1322" s="16">
        <f t="shared" ca="1" si="41"/>
        <v>12.301953188127488</v>
      </c>
    </row>
    <row r="1323" spans="5:6" x14ac:dyDescent="0.25">
      <c r="E1323" s="16">
        <f t="shared" ca="1" si="40"/>
        <v>0.6456396291939499</v>
      </c>
      <c r="F1323" s="16">
        <f t="shared" ca="1" si="41"/>
        <v>7.7586063473673983</v>
      </c>
    </row>
    <row r="1324" spans="5:6" x14ac:dyDescent="0.25">
      <c r="E1324" s="16">
        <f t="shared" ca="1" si="40"/>
        <v>0.73103880338199101</v>
      </c>
      <c r="F1324" s="16">
        <f t="shared" ca="1" si="41"/>
        <v>8.7783848582216137</v>
      </c>
    </row>
    <row r="1325" spans="5:6" x14ac:dyDescent="0.25">
      <c r="E1325" s="16">
        <f t="shared" ca="1" si="40"/>
        <v>0.83420490397129543</v>
      </c>
      <c r="F1325" s="16">
        <f t="shared" ca="1" si="41"/>
        <v>10.423932800882419</v>
      </c>
    </row>
    <row r="1326" spans="5:6" x14ac:dyDescent="0.25">
      <c r="E1326" s="16">
        <f t="shared" ca="1" si="40"/>
        <v>0.9268058542696338</v>
      </c>
      <c r="F1326" s="16">
        <f t="shared" ca="1" si="41"/>
        <v>12.955740122205858</v>
      </c>
    </row>
    <row r="1327" spans="5:6" x14ac:dyDescent="0.25">
      <c r="E1327" s="16">
        <f t="shared" ca="1" si="40"/>
        <v>0.41919025437269508</v>
      </c>
      <c r="F1327" s="16">
        <f t="shared" ca="1" si="41"/>
        <v>5.6529104140922248</v>
      </c>
    </row>
    <row r="1328" spans="5:6" x14ac:dyDescent="0.25">
      <c r="E1328" s="16">
        <f t="shared" ca="1" si="40"/>
        <v>0.10740832218901342</v>
      </c>
      <c r="F1328" s="16">
        <f t="shared" ca="1" si="41"/>
        <v>2.9167893119316104</v>
      </c>
    </row>
    <row r="1329" spans="5:6" x14ac:dyDescent="0.25">
      <c r="E1329" s="16">
        <f t="shared" ca="1" si="40"/>
        <v>0.59910079772732261</v>
      </c>
      <c r="F1329" s="16">
        <f t="shared" ca="1" si="41"/>
        <v>7.2742032476410685</v>
      </c>
    </row>
    <row r="1330" spans="5:6" x14ac:dyDescent="0.25">
      <c r="E1330" s="16">
        <f t="shared" ca="1" si="40"/>
        <v>0.47717551681734138</v>
      </c>
      <c r="F1330" s="16">
        <f t="shared" ca="1" si="41"/>
        <v>6.1458659684138954</v>
      </c>
    </row>
    <row r="1331" spans="5:6" x14ac:dyDescent="0.25">
      <c r="E1331" s="16">
        <f t="shared" ca="1" si="40"/>
        <v>0.96573830298189922</v>
      </c>
      <c r="F1331" s="16">
        <f t="shared" ca="1" si="41"/>
        <v>15.138725473754588</v>
      </c>
    </row>
    <row r="1332" spans="5:6" x14ac:dyDescent="0.25">
      <c r="E1332" s="16">
        <f t="shared" ca="1" si="40"/>
        <v>0.47391292473308932</v>
      </c>
      <c r="F1332" s="16">
        <f t="shared" ca="1" si="41"/>
        <v>6.1175992360001796</v>
      </c>
    </row>
    <row r="1333" spans="5:6" x14ac:dyDescent="0.25">
      <c r="E1333" s="16">
        <f t="shared" ca="1" si="40"/>
        <v>0.37212626385987646</v>
      </c>
      <c r="F1333" s="16">
        <f t="shared" ca="1" si="41"/>
        <v>5.2632350954823117</v>
      </c>
    </row>
    <row r="1334" spans="5:6" x14ac:dyDescent="0.25">
      <c r="E1334" s="16">
        <f t="shared" ca="1" si="40"/>
        <v>0.18516436717515961</v>
      </c>
      <c r="F1334" s="16">
        <f t="shared" ca="1" si="41"/>
        <v>3.6888603957700261</v>
      </c>
    </row>
    <row r="1335" spans="5:6" x14ac:dyDescent="0.25">
      <c r="E1335" s="16">
        <f t="shared" ca="1" si="40"/>
        <v>0.29802225126392656</v>
      </c>
      <c r="F1335" s="16">
        <f t="shared" ca="1" si="41"/>
        <v>4.6550283289314311</v>
      </c>
    </row>
    <row r="1336" spans="5:6" x14ac:dyDescent="0.25">
      <c r="E1336" s="16">
        <f t="shared" ca="1" si="40"/>
        <v>0.10191207188823037</v>
      </c>
      <c r="F1336" s="16">
        <f t="shared" ca="1" si="41"/>
        <v>2.8549555608512041</v>
      </c>
    </row>
    <row r="1337" spans="5:6" x14ac:dyDescent="0.25">
      <c r="E1337" s="16">
        <f t="shared" ca="1" si="40"/>
        <v>0.85269293999214946</v>
      </c>
      <c r="F1337" s="16">
        <f t="shared" ca="1" si="41"/>
        <v>10.806018717948289</v>
      </c>
    </row>
    <row r="1338" spans="5:6" x14ac:dyDescent="0.25">
      <c r="E1338" s="16">
        <f t="shared" ca="1" si="40"/>
        <v>0.21322512777887292</v>
      </c>
      <c r="F1338" s="16">
        <f t="shared" ca="1" si="41"/>
        <v>3.9390101497634968</v>
      </c>
    </row>
    <row r="1339" spans="5:6" x14ac:dyDescent="0.25">
      <c r="E1339" s="16">
        <f t="shared" ca="1" si="40"/>
        <v>0.1176364314209617</v>
      </c>
      <c r="F1339" s="16">
        <f t="shared" ca="1" si="41"/>
        <v>3.0283898656034012</v>
      </c>
    </row>
    <row r="1340" spans="5:6" x14ac:dyDescent="0.25">
      <c r="E1340" s="16">
        <f t="shared" ca="1" si="40"/>
        <v>0.22649708965359527</v>
      </c>
      <c r="F1340" s="16">
        <f t="shared" ca="1" si="41"/>
        <v>4.0542947410435515</v>
      </c>
    </row>
    <row r="1341" spans="5:6" x14ac:dyDescent="0.25">
      <c r="E1341" s="16">
        <f t="shared" ca="1" si="40"/>
        <v>0.92378685834648266</v>
      </c>
      <c r="F1341" s="16">
        <f t="shared" ca="1" si="41"/>
        <v>12.83573993867217</v>
      </c>
    </row>
    <row r="1342" spans="5:6" x14ac:dyDescent="0.25">
      <c r="E1342" s="16">
        <f t="shared" ca="1" si="40"/>
        <v>0.67887203089502945</v>
      </c>
      <c r="F1342" s="16">
        <f t="shared" ca="1" si="41"/>
        <v>8.1316561795995987</v>
      </c>
    </row>
    <row r="1343" spans="5:6" x14ac:dyDescent="0.25">
      <c r="E1343" s="16">
        <f t="shared" ca="1" si="40"/>
        <v>0.68256018811373287</v>
      </c>
      <c r="F1343" s="16">
        <f t="shared" ca="1" si="41"/>
        <v>8.1747201708660509</v>
      </c>
    </row>
    <row r="1344" spans="5:6" x14ac:dyDescent="0.25">
      <c r="E1344" s="16">
        <f t="shared" ca="1" si="40"/>
        <v>0.65491753280168463</v>
      </c>
      <c r="F1344" s="16">
        <f t="shared" ca="1" si="41"/>
        <v>7.8602027927656106</v>
      </c>
    </row>
    <row r="1345" spans="5:6" x14ac:dyDescent="0.25">
      <c r="E1345" s="16">
        <f t="shared" ca="1" si="40"/>
        <v>0.43723518316803356</v>
      </c>
      <c r="F1345" s="16">
        <f t="shared" ca="1" si="41"/>
        <v>5.8044047351778181</v>
      </c>
    </row>
    <row r="1346" spans="5:6" x14ac:dyDescent="0.25">
      <c r="E1346" s="16">
        <f t="shared" ca="1" si="40"/>
        <v>0.14635623360718386</v>
      </c>
      <c r="F1346" s="16">
        <f t="shared" ca="1" si="41"/>
        <v>3.3225904893264078</v>
      </c>
    </row>
    <row r="1347" spans="5:6" x14ac:dyDescent="0.25">
      <c r="E1347" s="16">
        <f t="shared" ca="1" si="40"/>
        <v>0.42057360345161809</v>
      </c>
      <c r="F1347" s="16">
        <f t="shared" ca="1" si="41"/>
        <v>5.664473995954947</v>
      </c>
    </row>
    <row r="1348" spans="5:6" x14ac:dyDescent="0.25">
      <c r="E1348" s="16">
        <f t="shared" ref="E1348:E1411" ca="1" si="42">RAND()</f>
        <v>0.16786397180509338</v>
      </c>
      <c r="F1348" s="16">
        <f t="shared" ref="F1348:F1411" ca="1" si="43">_xlfn.CHISQ.INV(E1348,$C$3)</f>
        <v>3.5290781599191812</v>
      </c>
    </row>
    <row r="1349" spans="5:6" x14ac:dyDescent="0.25">
      <c r="E1349" s="16">
        <f t="shared" ca="1" si="42"/>
        <v>9.855860454341836E-3</v>
      </c>
      <c r="F1349" s="16">
        <f t="shared" ca="1" si="43"/>
        <v>1.233123187450758</v>
      </c>
    </row>
    <row r="1350" spans="5:6" x14ac:dyDescent="0.25">
      <c r="E1350" s="16">
        <f t="shared" ca="1" si="42"/>
        <v>0.31168500105895702</v>
      </c>
      <c r="F1350" s="16">
        <f t="shared" ca="1" si="43"/>
        <v>4.7674731395094865</v>
      </c>
    </row>
    <row r="1351" spans="5:6" x14ac:dyDescent="0.25">
      <c r="E1351" s="16">
        <f t="shared" ca="1" si="42"/>
        <v>0.59503157873702939</v>
      </c>
      <c r="F1351" s="16">
        <f t="shared" ca="1" si="43"/>
        <v>7.2336123235447332</v>
      </c>
    </row>
    <row r="1352" spans="5:6" x14ac:dyDescent="0.25">
      <c r="E1352" s="16">
        <f t="shared" ca="1" si="42"/>
        <v>0.89745411804130215</v>
      </c>
      <c r="F1352" s="16">
        <f t="shared" ca="1" si="43"/>
        <v>11.940103523786108</v>
      </c>
    </row>
    <row r="1353" spans="5:6" x14ac:dyDescent="0.25">
      <c r="E1353" s="16">
        <f t="shared" ca="1" si="42"/>
        <v>9.6735979822427098E-2</v>
      </c>
      <c r="F1353" s="16">
        <f t="shared" ca="1" si="43"/>
        <v>2.7953810512679769</v>
      </c>
    </row>
    <row r="1354" spans="5:6" x14ac:dyDescent="0.25">
      <c r="E1354" s="16">
        <f t="shared" ca="1" si="42"/>
        <v>0.76717004800487143</v>
      </c>
      <c r="F1354" s="16">
        <f t="shared" ca="1" si="43"/>
        <v>9.2851005513614542</v>
      </c>
    </row>
    <row r="1355" spans="5:6" x14ac:dyDescent="0.25">
      <c r="E1355" s="16">
        <f t="shared" ca="1" si="42"/>
        <v>0.5716445609086056</v>
      </c>
      <c r="F1355" s="16">
        <f t="shared" ca="1" si="43"/>
        <v>7.0050384985259315</v>
      </c>
    </row>
    <row r="1356" spans="5:6" x14ac:dyDescent="0.25">
      <c r="E1356" s="16">
        <f t="shared" ca="1" si="42"/>
        <v>0.41909624496942022</v>
      </c>
      <c r="F1356" s="16">
        <f t="shared" ca="1" si="43"/>
        <v>5.6521248596585734</v>
      </c>
    </row>
    <row r="1357" spans="5:6" x14ac:dyDescent="0.25">
      <c r="E1357" s="16">
        <f t="shared" ca="1" si="42"/>
        <v>0.81564723336422207</v>
      </c>
      <c r="F1357" s="16">
        <f t="shared" ca="1" si="43"/>
        <v>10.075183650282145</v>
      </c>
    </row>
    <row r="1358" spans="5:6" x14ac:dyDescent="0.25">
      <c r="E1358" s="16">
        <f t="shared" ca="1" si="42"/>
        <v>0.72631741633559932</v>
      </c>
      <c r="F1358" s="16">
        <f t="shared" ca="1" si="43"/>
        <v>8.7161528263982344</v>
      </c>
    </row>
    <row r="1359" spans="5:6" x14ac:dyDescent="0.25">
      <c r="E1359" s="16">
        <f t="shared" ca="1" si="42"/>
        <v>0.19675692984949278</v>
      </c>
      <c r="F1359" s="16">
        <f t="shared" ca="1" si="43"/>
        <v>3.7933948844227152</v>
      </c>
    </row>
    <row r="1360" spans="5:6" x14ac:dyDescent="0.25">
      <c r="E1360" s="16">
        <f t="shared" ca="1" si="42"/>
        <v>0.4862210803985495</v>
      </c>
      <c r="F1360" s="16">
        <f t="shared" ca="1" si="43"/>
        <v>6.22463217283559</v>
      </c>
    </row>
    <row r="1361" spans="5:6" x14ac:dyDescent="0.25">
      <c r="E1361" s="16">
        <f t="shared" ca="1" si="42"/>
        <v>0.30112584921585128</v>
      </c>
      <c r="F1361" s="16">
        <f t="shared" ca="1" si="43"/>
        <v>4.6806063545120908</v>
      </c>
    </row>
    <row r="1362" spans="5:6" x14ac:dyDescent="0.25">
      <c r="E1362" s="16">
        <f t="shared" ca="1" si="42"/>
        <v>0.18896130893045737</v>
      </c>
      <c r="F1362" s="16">
        <f t="shared" ca="1" si="43"/>
        <v>3.7233030271696226</v>
      </c>
    </row>
    <row r="1363" spans="5:6" x14ac:dyDescent="0.25">
      <c r="E1363" s="16">
        <f t="shared" ca="1" si="42"/>
        <v>0.6643911451452833</v>
      </c>
      <c r="F1363" s="16">
        <f t="shared" ca="1" si="43"/>
        <v>7.9659176537916938</v>
      </c>
    </row>
    <row r="1364" spans="5:6" x14ac:dyDescent="0.25">
      <c r="E1364" s="16">
        <f t="shared" ca="1" si="42"/>
        <v>0.21889576055284721</v>
      </c>
      <c r="F1364" s="16">
        <f t="shared" ca="1" si="43"/>
        <v>3.9884721012704851</v>
      </c>
    </row>
    <row r="1365" spans="5:6" x14ac:dyDescent="0.25">
      <c r="E1365" s="16">
        <f t="shared" ca="1" si="42"/>
        <v>0.70449745217154469</v>
      </c>
      <c r="F1365" s="16">
        <f t="shared" ca="1" si="43"/>
        <v>8.4386970047985077</v>
      </c>
    </row>
    <row r="1366" spans="5:6" x14ac:dyDescent="0.25">
      <c r="E1366" s="16">
        <f t="shared" ca="1" si="42"/>
        <v>5.8918484924624814E-2</v>
      </c>
      <c r="F1366" s="16">
        <f t="shared" ca="1" si="43"/>
        <v>2.3045600712420411</v>
      </c>
    </row>
    <row r="1367" spans="5:6" x14ac:dyDescent="0.25">
      <c r="E1367" s="16">
        <f t="shared" ca="1" si="42"/>
        <v>0.36544471577625237</v>
      </c>
      <c r="F1367" s="16">
        <f t="shared" ca="1" si="43"/>
        <v>5.2083385507264017</v>
      </c>
    </row>
    <row r="1368" spans="5:6" x14ac:dyDescent="0.25">
      <c r="E1368" s="16">
        <f t="shared" ca="1" si="42"/>
        <v>9.0855734809170974E-3</v>
      </c>
      <c r="F1368" s="16">
        <f t="shared" ca="1" si="43"/>
        <v>1.2005414144995772</v>
      </c>
    </row>
    <row r="1369" spans="5:6" x14ac:dyDescent="0.25">
      <c r="E1369" s="16">
        <f t="shared" ca="1" si="42"/>
        <v>0.38892949204228655</v>
      </c>
      <c r="F1369" s="16">
        <f t="shared" ca="1" si="43"/>
        <v>5.4016598807811187</v>
      </c>
    </row>
    <row r="1370" spans="5:6" x14ac:dyDescent="0.25">
      <c r="E1370" s="16">
        <f t="shared" ca="1" si="42"/>
        <v>0.75221072685320489</v>
      </c>
      <c r="F1370" s="16">
        <f t="shared" ca="1" si="43"/>
        <v>9.0683035645449959</v>
      </c>
    </row>
    <row r="1371" spans="5:6" x14ac:dyDescent="0.25">
      <c r="E1371" s="16">
        <f t="shared" ca="1" si="42"/>
        <v>0.14602304873723015</v>
      </c>
      <c r="F1371" s="16">
        <f t="shared" ca="1" si="43"/>
        <v>3.3193107017327907</v>
      </c>
    </row>
    <row r="1372" spans="5:6" x14ac:dyDescent="0.25">
      <c r="E1372" s="16">
        <f t="shared" ca="1" si="42"/>
        <v>0.45482039620466364</v>
      </c>
      <c r="F1372" s="16">
        <f t="shared" ca="1" si="43"/>
        <v>5.9535829776756284</v>
      </c>
    </row>
    <row r="1373" spans="5:6" x14ac:dyDescent="0.25">
      <c r="E1373" s="16">
        <f t="shared" ca="1" si="42"/>
        <v>0.95678966802213228</v>
      </c>
      <c r="F1373" s="16">
        <f t="shared" ca="1" si="43"/>
        <v>14.484168417044028</v>
      </c>
    </row>
    <row r="1374" spans="5:6" x14ac:dyDescent="0.25">
      <c r="E1374" s="16">
        <f t="shared" ca="1" si="42"/>
        <v>0.13362639322456027</v>
      </c>
      <c r="F1374" s="16">
        <f t="shared" ca="1" si="43"/>
        <v>3.1952300156427254</v>
      </c>
    </row>
    <row r="1375" spans="5:6" x14ac:dyDescent="0.25">
      <c r="E1375" s="16">
        <f t="shared" ca="1" si="42"/>
        <v>0.21075897691362255</v>
      </c>
      <c r="F1375" s="16">
        <f t="shared" ca="1" si="43"/>
        <v>3.9173971203532241</v>
      </c>
    </row>
    <row r="1376" spans="5:6" x14ac:dyDescent="0.25">
      <c r="E1376" s="16">
        <f t="shared" ca="1" si="42"/>
        <v>0.94647370096548777</v>
      </c>
      <c r="F1376" s="16">
        <f t="shared" ca="1" si="43"/>
        <v>13.870870108830083</v>
      </c>
    </row>
    <row r="1377" spans="5:6" x14ac:dyDescent="0.25">
      <c r="E1377" s="16">
        <f t="shared" ca="1" si="42"/>
        <v>0.30059321275708406</v>
      </c>
      <c r="F1377" s="16">
        <f t="shared" ca="1" si="43"/>
        <v>4.676218318191947</v>
      </c>
    </row>
    <row r="1378" spans="5:6" x14ac:dyDescent="0.25">
      <c r="E1378" s="16">
        <f t="shared" ca="1" si="42"/>
        <v>2.1037750740266037E-2</v>
      </c>
      <c r="F1378" s="16">
        <f t="shared" ca="1" si="43"/>
        <v>1.5917499757759226</v>
      </c>
    </row>
    <row r="1379" spans="5:6" x14ac:dyDescent="0.25">
      <c r="E1379" s="16">
        <f t="shared" ca="1" si="42"/>
        <v>0.93705859926990653</v>
      </c>
      <c r="F1379" s="16">
        <f t="shared" ca="1" si="43"/>
        <v>13.400018652315277</v>
      </c>
    </row>
    <row r="1380" spans="5:6" x14ac:dyDescent="0.25">
      <c r="E1380" s="16">
        <f t="shared" ca="1" si="42"/>
        <v>0.2393605863418854</v>
      </c>
      <c r="F1380" s="16">
        <f t="shared" ca="1" si="43"/>
        <v>4.1645673357111912</v>
      </c>
    </row>
    <row r="1381" spans="5:6" x14ac:dyDescent="0.25">
      <c r="E1381" s="16">
        <f t="shared" ca="1" si="42"/>
        <v>0.89989314334222925</v>
      </c>
      <c r="F1381" s="16">
        <f t="shared" ca="1" si="43"/>
        <v>12.013772634460574</v>
      </c>
    </row>
    <row r="1382" spans="5:6" x14ac:dyDescent="0.25">
      <c r="E1382" s="16">
        <f t="shared" ca="1" si="42"/>
        <v>0.69823368715947132</v>
      </c>
      <c r="F1382" s="16">
        <f t="shared" ca="1" si="43"/>
        <v>8.3618935736028295</v>
      </c>
    </row>
    <row r="1383" spans="5:6" x14ac:dyDescent="0.25">
      <c r="E1383" s="16">
        <f t="shared" ca="1" si="42"/>
        <v>0.44836947324577059</v>
      </c>
      <c r="F1383" s="16">
        <f t="shared" ca="1" si="43"/>
        <v>5.8986641541009011</v>
      </c>
    </row>
    <row r="1384" spans="5:6" x14ac:dyDescent="0.25">
      <c r="E1384" s="16">
        <f t="shared" ca="1" si="42"/>
        <v>1.630522181571803E-2</v>
      </c>
      <c r="F1384" s="16">
        <f t="shared" ca="1" si="43"/>
        <v>1.4590137542988992</v>
      </c>
    </row>
    <row r="1385" spans="5:6" x14ac:dyDescent="0.25">
      <c r="E1385" s="16">
        <f t="shared" ca="1" si="42"/>
        <v>0.29371543120881527</v>
      </c>
      <c r="F1385" s="16">
        <f t="shared" ca="1" si="43"/>
        <v>4.6194934266869003</v>
      </c>
    </row>
    <row r="1386" spans="5:6" x14ac:dyDescent="0.25">
      <c r="E1386" s="16">
        <f t="shared" ca="1" si="42"/>
        <v>0.77173674782029833</v>
      </c>
      <c r="F1386" s="16">
        <f t="shared" ca="1" si="43"/>
        <v>9.3534890512660347</v>
      </c>
    </row>
    <row r="1387" spans="5:6" x14ac:dyDescent="0.25">
      <c r="E1387" s="16">
        <f t="shared" ca="1" si="42"/>
        <v>0.49580479095970964</v>
      </c>
      <c r="F1387" s="16">
        <f t="shared" ca="1" si="43"/>
        <v>6.3087563497657904</v>
      </c>
    </row>
    <row r="1388" spans="5:6" x14ac:dyDescent="0.25">
      <c r="E1388" s="16">
        <f t="shared" ca="1" si="42"/>
        <v>0.33034330069548934</v>
      </c>
      <c r="F1388" s="16">
        <f t="shared" ca="1" si="43"/>
        <v>4.9205639430432964</v>
      </c>
    </row>
    <row r="1389" spans="5:6" x14ac:dyDescent="0.25">
      <c r="E1389" s="16">
        <f t="shared" ca="1" si="42"/>
        <v>0.42122292858212673</v>
      </c>
      <c r="F1389" s="16">
        <f t="shared" ca="1" si="43"/>
        <v>5.6699044815303097</v>
      </c>
    </row>
    <row r="1390" spans="5:6" x14ac:dyDescent="0.25">
      <c r="E1390" s="16">
        <f t="shared" ca="1" si="42"/>
        <v>0.59157300261259282</v>
      </c>
      <c r="F1390" s="16">
        <f t="shared" ca="1" si="43"/>
        <v>7.1993116190209507</v>
      </c>
    </row>
    <row r="1391" spans="5:6" x14ac:dyDescent="0.25">
      <c r="E1391" s="16">
        <f t="shared" ca="1" si="42"/>
        <v>9.6168467095262833E-2</v>
      </c>
      <c r="F1391" s="16">
        <f t="shared" ca="1" si="43"/>
        <v>2.7887645104994032</v>
      </c>
    </row>
    <row r="1392" spans="5:6" x14ac:dyDescent="0.25">
      <c r="E1392" s="16">
        <f t="shared" ca="1" si="42"/>
        <v>0.65802856505056317</v>
      </c>
      <c r="F1392" s="16">
        <f t="shared" ca="1" si="43"/>
        <v>7.8946923849533572</v>
      </c>
    </row>
    <row r="1393" spans="5:6" x14ac:dyDescent="0.25">
      <c r="E1393" s="16">
        <f t="shared" ca="1" si="42"/>
        <v>0.59153649492136484</v>
      </c>
      <c r="F1393" s="16">
        <f t="shared" ca="1" si="43"/>
        <v>7.1989505112708159</v>
      </c>
    </row>
    <row r="1394" spans="5:6" x14ac:dyDescent="0.25">
      <c r="E1394" s="16">
        <f t="shared" ca="1" si="42"/>
        <v>0.32197655797888391</v>
      </c>
      <c r="F1394" s="16">
        <f t="shared" ca="1" si="43"/>
        <v>4.8519609682556162</v>
      </c>
    </row>
    <row r="1395" spans="5:6" x14ac:dyDescent="0.25">
      <c r="E1395" s="16">
        <f t="shared" ca="1" si="42"/>
        <v>0.84217140221789755</v>
      </c>
      <c r="F1395" s="16">
        <f t="shared" ca="1" si="43"/>
        <v>10.583867934015512</v>
      </c>
    </row>
    <row r="1396" spans="5:6" x14ac:dyDescent="0.25">
      <c r="E1396" s="16">
        <f t="shared" ca="1" si="42"/>
        <v>0.37965928274141403</v>
      </c>
      <c r="F1396" s="16">
        <f t="shared" ca="1" si="43"/>
        <v>5.3252186938444988</v>
      </c>
    </row>
    <row r="1397" spans="5:6" x14ac:dyDescent="0.25">
      <c r="E1397" s="16">
        <f t="shared" ca="1" si="42"/>
        <v>0.92141464473272072</v>
      </c>
      <c r="F1397" s="16">
        <f t="shared" ca="1" si="43"/>
        <v>12.74443967504318</v>
      </c>
    </row>
    <row r="1398" spans="5:6" x14ac:dyDescent="0.25">
      <c r="E1398" s="16">
        <f t="shared" ca="1" si="42"/>
        <v>0.84249227013354944</v>
      </c>
      <c r="F1398" s="16">
        <f t="shared" ca="1" si="43"/>
        <v>10.590452563921007</v>
      </c>
    </row>
    <row r="1399" spans="5:6" x14ac:dyDescent="0.25">
      <c r="E1399" s="16">
        <f t="shared" ca="1" si="42"/>
        <v>0.90680786655554813</v>
      </c>
      <c r="F1399" s="16">
        <f t="shared" ca="1" si="43"/>
        <v>12.231700921278698</v>
      </c>
    </row>
    <row r="1400" spans="5:6" x14ac:dyDescent="0.25">
      <c r="E1400" s="16">
        <f t="shared" ca="1" si="42"/>
        <v>0.1397205409805411</v>
      </c>
      <c r="F1400" s="16">
        <f t="shared" ca="1" si="43"/>
        <v>3.2567424872880926</v>
      </c>
    </row>
    <row r="1401" spans="5:6" x14ac:dyDescent="0.25">
      <c r="E1401" s="16">
        <f t="shared" ca="1" si="42"/>
        <v>0.77326793942562466</v>
      </c>
      <c r="F1401" s="16">
        <f t="shared" ca="1" si="43"/>
        <v>9.3766647438794504</v>
      </c>
    </row>
    <row r="1402" spans="5:6" x14ac:dyDescent="0.25">
      <c r="E1402" s="16">
        <f t="shared" ca="1" si="42"/>
        <v>0.80838739767648138</v>
      </c>
      <c r="F1402" s="16">
        <f t="shared" ca="1" si="43"/>
        <v>9.9467262263398606</v>
      </c>
    </row>
    <row r="1403" spans="5:6" x14ac:dyDescent="0.25">
      <c r="E1403" s="16">
        <f t="shared" ca="1" si="42"/>
        <v>0.67645916885684843</v>
      </c>
      <c r="F1403" s="16">
        <f t="shared" ca="1" si="43"/>
        <v>8.1036750980140155</v>
      </c>
    </row>
    <row r="1404" spans="5:6" x14ac:dyDescent="0.25">
      <c r="E1404" s="16">
        <f t="shared" ca="1" si="42"/>
        <v>0.3318375611241039</v>
      </c>
      <c r="F1404" s="16">
        <f t="shared" ca="1" si="43"/>
        <v>4.9328111434958473</v>
      </c>
    </row>
    <row r="1405" spans="5:6" x14ac:dyDescent="0.25">
      <c r="E1405" s="16">
        <f t="shared" ca="1" si="42"/>
        <v>0.56836954734784706</v>
      </c>
      <c r="F1405" s="16">
        <f t="shared" ca="1" si="43"/>
        <v>6.9736319630223997</v>
      </c>
    </row>
    <row r="1406" spans="5:6" x14ac:dyDescent="0.25">
      <c r="E1406" s="16">
        <f t="shared" ca="1" si="42"/>
        <v>0.32623762361000519</v>
      </c>
      <c r="F1406" s="16">
        <f t="shared" ca="1" si="43"/>
        <v>4.8869063422860863</v>
      </c>
    </row>
    <row r="1407" spans="5:6" x14ac:dyDescent="0.25">
      <c r="E1407" s="16">
        <f t="shared" ca="1" si="42"/>
        <v>0.71337084437396436</v>
      </c>
      <c r="F1407" s="16">
        <f t="shared" ca="1" si="43"/>
        <v>8.5496018547119839</v>
      </c>
    </row>
    <row r="1408" spans="5:6" x14ac:dyDescent="0.25">
      <c r="E1408" s="16">
        <f t="shared" ca="1" si="42"/>
        <v>0.75559818939440615</v>
      </c>
      <c r="F1408" s="16">
        <f t="shared" ca="1" si="43"/>
        <v>9.1164702541296752</v>
      </c>
    </row>
    <row r="1409" spans="5:6" x14ac:dyDescent="0.25">
      <c r="E1409" s="16">
        <f t="shared" ca="1" si="42"/>
        <v>0.16277558006530679</v>
      </c>
      <c r="F1409" s="16">
        <f t="shared" ca="1" si="43"/>
        <v>3.481089171868851</v>
      </c>
    </row>
    <row r="1410" spans="5:6" x14ac:dyDescent="0.25">
      <c r="E1410" s="16">
        <f t="shared" ca="1" si="42"/>
        <v>0.54073594530738323</v>
      </c>
      <c r="F1410" s="16">
        <f t="shared" ca="1" si="43"/>
        <v>6.7138980357766194</v>
      </c>
    </row>
    <row r="1411" spans="5:6" x14ac:dyDescent="0.25">
      <c r="E1411" s="16">
        <f t="shared" ca="1" si="42"/>
        <v>0.98325113571265055</v>
      </c>
      <c r="F1411" s="16">
        <f t="shared" ca="1" si="43"/>
        <v>17.102210666253118</v>
      </c>
    </row>
    <row r="1412" spans="5:6" x14ac:dyDescent="0.25">
      <c r="E1412" s="16">
        <f t="shared" ref="E1412:E1475" ca="1" si="44">RAND()</f>
        <v>0.68152114322856261</v>
      </c>
      <c r="F1412" s="16">
        <f t="shared" ref="F1412:F1475" ca="1" si="45">_xlfn.CHISQ.INV(E1412,$C$3)</f>
        <v>8.1625516328551377</v>
      </c>
    </row>
    <row r="1413" spans="5:6" x14ac:dyDescent="0.25">
      <c r="E1413" s="16">
        <f t="shared" ca="1" si="44"/>
        <v>0.93161259575894984</v>
      </c>
      <c r="F1413" s="16">
        <f t="shared" ca="1" si="45"/>
        <v>13.156433925293056</v>
      </c>
    </row>
    <row r="1414" spans="5:6" x14ac:dyDescent="0.25">
      <c r="E1414" s="16">
        <f t="shared" ca="1" si="44"/>
        <v>0.38527964610508425</v>
      </c>
      <c r="F1414" s="16">
        <f t="shared" ca="1" si="45"/>
        <v>5.3715398349387637</v>
      </c>
    </row>
    <row r="1415" spans="5:6" x14ac:dyDescent="0.25">
      <c r="E1415" s="16">
        <f t="shared" ca="1" si="44"/>
        <v>0.55920599363336565</v>
      </c>
      <c r="F1415" s="16">
        <f t="shared" ca="1" si="45"/>
        <v>6.8864853619519977</v>
      </c>
    </row>
    <row r="1416" spans="5:6" x14ac:dyDescent="0.25">
      <c r="E1416" s="16">
        <f t="shared" ca="1" si="44"/>
        <v>0.31556302973314998</v>
      </c>
      <c r="F1416" s="16">
        <f t="shared" ca="1" si="45"/>
        <v>4.7993264498042789</v>
      </c>
    </row>
    <row r="1417" spans="5:6" x14ac:dyDescent="0.25">
      <c r="E1417" s="16">
        <f t="shared" ca="1" si="44"/>
        <v>0.49004989057911563</v>
      </c>
      <c r="F1417" s="16">
        <f t="shared" ca="1" si="45"/>
        <v>6.2581552293580742</v>
      </c>
    </row>
    <row r="1418" spans="5:6" x14ac:dyDescent="0.25">
      <c r="E1418" s="16">
        <f t="shared" ca="1" si="44"/>
        <v>0.42619471483605365</v>
      </c>
      <c r="F1418" s="16">
        <f t="shared" ca="1" si="45"/>
        <v>5.7115436606686449</v>
      </c>
    </row>
    <row r="1419" spans="5:6" x14ac:dyDescent="0.25">
      <c r="E1419" s="16">
        <f t="shared" ca="1" si="44"/>
        <v>0.73307884845636306</v>
      </c>
      <c r="F1419" s="16">
        <f t="shared" ca="1" si="45"/>
        <v>8.8055340129304636</v>
      </c>
    </row>
    <row r="1420" spans="5:6" x14ac:dyDescent="0.25">
      <c r="E1420" s="16">
        <f t="shared" ca="1" si="44"/>
        <v>0.76417502910702917</v>
      </c>
      <c r="F1420" s="16">
        <f t="shared" ca="1" si="45"/>
        <v>9.240828250728585</v>
      </c>
    </row>
    <row r="1421" spans="5:6" x14ac:dyDescent="0.25">
      <c r="E1421" s="16">
        <f t="shared" ca="1" si="44"/>
        <v>0.29581768575884615</v>
      </c>
      <c r="F1421" s="16">
        <f t="shared" ca="1" si="45"/>
        <v>4.6368449746198754</v>
      </c>
    </row>
    <row r="1422" spans="5:6" x14ac:dyDescent="0.25">
      <c r="E1422" s="16">
        <f t="shared" ca="1" si="44"/>
        <v>0.52492996244446843</v>
      </c>
      <c r="F1422" s="16">
        <f t="shared" ca="1" si="45"/>
        <v>6.5691747858765419</v>
      </c>
    </row>
    <row r="1423" spans="5:6" x14ac:dyDescent="0.25">
      <c r="E1423" s="16">
        <f t="shared" ca="1" si="44"/>
        <v>0.84779742867095631</v>
      </c>
      <c r="F1423" s="16">
        <f t="shared" ca="1" si="45"/>
        <v>10.701018617618635</v>
      </c>
    </row>
    <row r="1424" spans="5:6" x14ac:dyDescent="0.25">
      <c r="E1424" s="16">
        <f t="shared" ca="1" si="44"/>
        <v>0.93863519681877461</v>
      </c>
      <c r="F1424" s="16">
        <f t="shared" ca="1" si="45"/>
        <v>13.474142212056005</v>
      </c>
    </row>
    <row r="1425" spans="5:6" x14ac:dyDescent="0.25">
      <c r="E1425" s="16">
        <f t="shared" ca="1" si="44"/>
        <v>0.42731682979528329</v>
      </c>
      <c r="F1425" s="16">
        <f t="shared" ca="1" si="45"/>
        <v>5.7209562376352281</v>
      </c>
    </row>
    <row r="1426" spans="5:6" x14ac:dyDescent="0.25">
      <c r="E1426" s="16">
        <f t="shared" ca="1" si="44"/>
        <v>0.30084970556786161</v>
      </c>
      <c r="F1426" s="16">
        <f t="shared" ca="1" si="45"/>
        <v>4.6783314739023361</v>
      </c>
    </row>
    <row r="1427" spans="5:6" x14ac:dyDescent="0.25">
      <c r="E1427" s="16">
        <f t="shared" ca="1" si="44"/>
        <v>0.42939812858975379</v>
      </c>
      <c r="F1427" s="16">
        <f t="shared" ca="1" si="45"/>
        <v>5.7384295268475114</v>
      </c>
    </row>
    <row r="1428" spans="5:6" x14ac:dyDescent="0.25">
      <c r="E1428" s="16">
        <f t="shared" ca="1" si="44"/>
        <v>0.25777314632377002</v>
      </c>
      <c r="F1428" s="16">
        <f t="shared" ca="1" si="45"/>
        <v>4.3203599355969731</v>
      </c>
    </row>
    <row r="1429" spans="5:6" x14ac:dyDescent="0.25">
      <c r="E1429" s="16">
        <f t="shared" ca="1" si="44"/>
        <v>0.18136714755533123</v>
      </c>
      <c r="F1429" s="16">
        <f t="shared" ca="1" si="45"/>
        <v>3.65420307393665</v>
      </c>
    </row>
    <row r="1430" spans="5:6" x14ac:dyDescent="0.25">
      <c r="E1430" s="16">
        <f t="shared" ca="1" si="44"/>
        <v>0.88687873498931957</v>
      </c>
      <c r="F1430" s="16">
        <f t="shared" ca="1" si="45"/>
        <v>11.637681879853879</v>
      </c>
    </row>
    <row r="1431" spans="5:6" x14ac:dyDescent="0.25">
      <c r="E1431" s="16">
        <f t="shared" ca="1" si="44"/>
        <v>6.6799432577426932E-2</v>
      </c>
      <c r="F1431" s="16">
        <f t="shared" ca="1" si="45"/>
        <v>2.4172181845302325</v>
      </c>
    </row>
    <row r="1432" spans="5:6" x14ac:dyDescent="0.25">
      <c r="E1432" s="16">
        <f t="shared" ca="1" si="44"/>
        <v>0.23163022311631631</v>
      </c>
      <c r="F1432" s="16">
        <f t="shared" ca="1" si="45"/>
        <v>4.0984575623638495</v>
      </c>
    </row>
    <row r="1433" spans="5:6" x14ac:dyDescent="0.25">
      <c r="E1433" s="16">
        <f t="shared" ca="1" si="44"/>
        <v>0.37113185090224909</v>
      </c>
      <c r="F1433" s="16">
        <f t="shared" ca="1" si="45"/>
        <v>5.2550604473063611</v>
      </c>
    </row>
    <row r="1434" spans="5:6" x14ac:dyDescent="0.25">
      <c r="E1434" s="16">
        <f t="shared" ca="1" si="44"/>
        <v>0.42949826469689656</v>
      </c>
      <c r="F1434" s="16">
        <f t="shared" ca="1" si="45"/>
        <v>5.7392706995319269</v>
      </c>
    </row>
    <row r="1435" spans="5:6" x14ac:dyDescent="0.25">
      <c r="E1435" s="16">
        <f t="shared" ca="1" si="44"/>
        <v>0.83321711214353067</v>
      </c>
      <c r="F1435" s="16">
        <f t="shared" ca="1" si="45"/>
        <v>10.404559592625953</v>
      </c>
    </row>
    <row r="1436" spans="5:6" x14ac:dyDescent="0.25">
      <c r="E1436" s="16">
        <f t="shared" ca="1" si="44"/>
        <v>0.40561762481330121</v>
      </c>
      <c r="F1436" s="16">
        <f t="shared" ca="1" si="45"/>
        <v>5.5398440514059928</v>
      </c>
    </row>
    <row r="1437" spans="5:6" x14ac:dyDescent="0.25">
      <c r="E1437" s="16">
        <f t="shared" ca="1" si="44"/>
        <v>0.77589587340214583</v>
      </c>
      <c r="F1437" s="16">
        <f t="shared" ca="1" si="45"/>
        <v>9.4167351686101473</v>
      </c>
    </row>
    <row r="1438" spans="5:6" x14ac:dyDescent="0.25">
      <c r="E1438" s="16">
        <f t="shared" ca="1" si="44"/>
        <v>0.68925008304243029</v>
      </c>
      <c r="F1438" s="16">
        <f t="shared" ca="1" si="45"/>
        <v>8.2537665021280677</v>
      </c>
    </row>
    <row r="1439" spans="5:6" x14ac:dyDescent="0.25">
      <c r="E1439" s="16">
        <f t="shared" ca="1" si="44"/>
        <v>0.16993975600535405</v>
      </c>
      <c r="F1439" s="16">
        <f t="shared" ca="1" si="45"/>
        <v>3.5485167743573314</v>
      </c>
    </row>
    <row r="1440" spans="5:6" x14ac:dyDescent="0.25">
      <c r="E1440" s="16">
        <f t="shared" ca="1" si="44"/>
        <v>0.85679757297350789</v>
      </c>
      <c r="F1440" s="16">
        <f t="shared" ca="1" si="45"/>
        <v>10.896396679162365</v>
      </c>
    </row>
    <row r="1441" spans="5:6" x14ac:dyDescent="0.25">
      <c r="E1441" s="16">
        <f t="shared" ca="1" si="44"/>
        <v>0.52457943503742022</v>
      </c>
      <c r="F1441" s="16">
        <f t="shared" ca="1" si="45"/>
        <v>6.5659940920996549</v>
      </c>
    </row>
    <row r="1442" spans="5:6" x14ac:dyDescent="0.25">
      <c r="E1442" s="16">
        <f t="shared" ca="1" si="44"/>
        <v>2.1651606090910658E-2</v>
      </c>
      <c r="F1442" s="16">
        <f t="shared" ca="1" si="45"/>
        <v>1.6076181869138428</v>
      </c>
    </row>
    <row r="1443" spans="5:6" x14ac:dyDescent="0.25">
      <c r="E1443" s="16">
        <f t="shared" ca="1" si="44"/>
        <v>0.96689437549607959</v>
      </c>
      <c r="F1443" s="16">
        <f t="shared" ca="1" si="45"/>
        <v>15.234719468084025</v>
      </c>
    </row>
    <row r="1444" spans="5:6" x14ac:dyDescent="0.25">
      <c r="E1444" s="16">
        <f t="shared" ca="1" si="44"/>
        <v>0.78048737961159309</v>
      </c>
      <c r="F1444" s="16">
        <f t="shared" ca="1" si="45"/>
        <v>9.4876636566564834</v>
      </c>
    </row>
    <row r="1445" spans="5:6" x14ac:dyDescent="0.25">
      <c r="E1445" s="16">
        <f t="shared" ca="1" si="44"/>
        <v>0.66440786255583895</v>
      </c>
      <c r="F1445" s="16">
        <f t="shared" ca="1" si="45"/>
        <v>7.9661060383605218</v>
      </c>
    </row>
    <row r="1446" spans="5:6" x14ac:dyDescent="0.25">
      <c r="E1446" s="16">
        <f t="shared" ca="1" si="44"/>
        <v>0.9470589816256525</v>
      </c>
      <c r="F1446" s="16">
        <f t="shared" ca="1" si="45"/>
        <v>13.902603009725974</v>
      </c>
    </row>
    <row r="1447" spans="5:6" x14ac:dyDescent="0.25">
      <c r="E1447" s="16">
        <f t="shared" ca="1" si="44"/>
        <v>0.44822257494507067</v>
      </c>
      <c r="F1447" s="16">
        <f t="shared" ca="1" si="45"/>
        <v>5.8974162770345382</v>
      </c>
    </row>
    <row r="1448" spans="5:6" x14ac:dyDescent="0.25">
      <c r="E1448" s="16">
        <f t="shared" ca="1" si="44"/>
        <v>0.32026450408813889</v>
      </c>
      <c r="F1448" s="16">
        <f t="shared" ca="1" si="45"/>
        <v>4.8379152690884046</v>
      </c>
    </row>
    <row r="1449" spans="5:6" x14ac:dyDescent="0.25">
      <c r="E1449" s="16">
        <f t="shared" ca="1" si="44"/>
        <v>0.18271741407635478</v>
      </c>
      <c r="F1449" s="16">
        <f t="shared" ca="1" si="45"/>
        <v>3.6665519461581226</v>
      </c>
    </row>
    <row r="1450" spans="5:6" x14ac:dyDescent="0.25">
      <c r="E1450" s="16">
        <f t="shared" ca="1" si="44"/>
        <v>0.14152154649393744</v>
      </c>
      <c r="F1450" s="16">
        <f t="shared" ca="1" si="45"/>
        <v>3.2747266505975601</v>
      </c>
    </row>
    <row r="1451" spans="5:6" x14ac:dyDescent="0.25">
      <c r="E1451" s="16">
        <f t="shared" ca="1" si="44"/>
        <v>0.20297538965012973</v>
      </c>
      <c r="F1451" s="16">
        <f t="shared" ca="1" si="45"/>
        <v>3.8487482988760595</v>
      </c>
    </row>
    <row r="1452" spans="5:6" x14ac:dyDescent="0.25">
      <c r="E1452" s="16">
        <f t="shared" ca="1" si="44"/>
        <v>0.52173296155827098</v>
      </c>
      <c r="F1452" s="16">
        <f t="shared" ca="1" si="45"/>
        <v>6.5402095420986965</v>
      </c>
    </row>
    <row r="1453" spans="5:6" x14ac:dyDescent="0.25">
      <c r="E1453" s="16">
        <f t="shared" ca="1" si="44"/>
        <v>7.8982959993065371E-2</v>
      </c>
      <c r="F1453" s="16">
        <f t="shared" ca="1" si="45"/>
        <v>2.579187935682965</v>
      </c>
    </row>
    <row r="1454" spans="5:6" x14ac:dyDescent="0.25">
      <c r="E1454" s="16">
        <f t="shared" ca="1" si="44"/>
        <v>0.21504538652529326</v>
      </c>
      <c r="F1454" s="16">
        <f t="shared" ca="1" si="45"/>
        <v>3.9549223147738677</v>
      </c>
    </row>
    <row r="1455" spans="5:6" x14ac:dyDescent="0.25">
      <c r="E1455" s="16">
        <f t="shared" ca="1" si="44"/>
        <v>0.62078626834364303</v>
      </c>
      <c r="F1455" s="16">
        <f t="shared" ca="1" si="45"/>
        <v>7.4950533298306956</v>
      </c>
    </row>
    <row r="1456" spans="5:6" x14ac:dyDescent="0.25">
      <c r="E1456" s="16">
        <f t="shared" ca="1" si="44"/>
        <v>0.74886911601508876</v>
      </c>
      <c r="F1456" s="16">
        <f t="shared" ca="1" si="45"/>
        <v>9.0212933663204016</v>
      </c>
    </row>
    <row r="1457" spans="5:6" x14ac:dyDescent="0.25">
      <c r="E1457" s="16">
        <f t="shared" ca="1" si="44"/>
        <v>0.8382573789428307</v>
      </c>
      <c r="F1457" s="16">
        <f t="shared" ca="1" si="45"/>
        <v>10.504452559695459</v>
      </c>
    </row>
    <row r="1458" spans="5:6" x14ac:dyDescent="0.25">
      <c r="E1458" s="16">
        <f t="shared" ca="1" si="44"/>
        <v>0.71775261024684367</v>
      </c>
      <c r="F1458" s="16">
        <f t="shared" ca="1" si="45"/>
        <v>8.6053210684963304</v>
      </c>
    </row>
    <row r="1459" spans="5:6" x14ac:dyDescent="0.25">
      <c r="E1459" s="16">
        <f t="shared" ca="1" si="44"/>
        <v>0.17444106589536346</v>
      </c>
      <c r="F1459" s="16">
        <f t="shared" ca="1" si="45"/>
        <v>3.5904074120203568</v>
      </c>
    </row>
    <row r="1460" spans="5:6" x14ac:dyDescent="0.25">
      <c r="E1460" s="16">
        <f t="shared" ca="1" si="44"/>
        <v>0.76564322849833821</v>
      </c>
      <c r="F1460" s="16">
        <f t="shared" ca="1" si="45"/>
        <v>9.2624747898141404</v>
      </c>
    </row>
    <row r="1461" spans="5:6" x14ac:dyDescent="0.25">
      <c r="E1461" s="16">
        <f t="shared" ca="1" si="44"/>
        <v>0.69585094344025777</v>
      </c>
      <c r="F1461" s="16">
        <f t="shared" ca="1" si="45"/>
        <v>8.3329868559994473</v>
      </c>
    </row>
    <row r="1462" spans="5:6" x14ac:dyDescent="0.25">
      <c r="E1462" s="16">
        <f t="shared" ca="1" si="44"/>
        <v>0.42325888014161617</v>
      </c>
      <c r="F1462" s="16">
        <f t="shared" ca="1" si="45"/>
        <v>5.6869430685803612</v>
      </c>
    </row>
    <row r="1463" spans="5:6" x14ac:dyDescent="0.25">
      <c r="E1463" s="16">
        <f t="shared" ca="1" si="44"/>
        <v>6.4665761708022629E-3</v>
      </c>
      <c r="F1463" s="16">
        <f t="shared" ca="1" si="45"/>
        <v>1.0746164114977672</v>
      </c>
    </row>
    <row r="1464" spans="5:6" x14ac:dyDescent="0.25">
      <c r="E1464" s="16">
        <f t="shared" ca="1" si="44"/>
        <v>0.62524223951407665</v>
      </c>
      <c r="F1464" s="16">
        <f t="shared" ca="1" si="45"/>
        <v>7.5414406532028533</v>
      </c>
    </row>
    <row r="1465" spans="5:6" x14ac:dyDescent="0.25">
      <c r="E1465" s="16">
        <f t="shared" ca="1" si="44"/>
        <v>0.5848152469179726</v>
      </c>
      <c r="F1465" s="16">
        <f t="shared" ca="1" si="45"/>
        <v>7.1328035029462775</v>
      </c>
    </row>
    <row r="1466" spans="5:6" x14ac:dyDescent="0.25">
      <c r="E1466" s="16">
        <f t="shared" ca="1" si="44"/>
        <v>0.8433677566604495</v>
      </c>
      <c r="F1466" s="16">
        <f t="shared" ca="1" si="45"/>
        <v>10.608477140917861</v>
      </c>
    </row>
    <row r="1467" spans="5:6" x14ac:dyDescent="0.25">
      <c r="E1467" s="16">
        <f t="shared" ca="1" si="44"/>
        <v>4.3596050159085964E-3</v>
      </c>
      <c r="F1467" s="16">
        <f t="shared" ca="1" si="45"/>
        <v>0.9468894946174824</v>
      </c>
    </row>
    <row r="1468" spans="5:6" x14ac:dyDescent="0.25">
      <c r="E1468" s="16">
        <f t="shared" ca="1" si="44"/>
        <v>0.33497145655219829</v>
      </c>
      <c r="F1468" s="16">
        <f t="shared" ca="1" si="45"/>
        <v>4.9584939638369301</v>
      </c>
    </row>
    <row r="1469" spans="5:6" x14ac:dyDescent="0.25">
      <c r="E1469" s="16">
        <f t="shared" ca="1" si="44"/>
        <v>0.74773372289532736</v>
      </c>
      <c r="F1469" s="16">
        <f t="shared" ca="1" si="45"/>
        <v>9.0054321278917975</v>
      </c>
    </row>
    <row r="1470" spans="5:6" x14ac:dyDescent="0.25">
      <c r="E1470" s="16">
        <f t="shared" ca="1" si="44"/>
        <v>0.94649776103954142</v>
      </c>
      <c r="F1470" s="16">
        <f t="shared" ca="1" si="45"/>
        <v>13.872168274747592</v>
      </c>
    </row>
    <row r="1471" spans="5:6" x14ac:dyDescent="0.25">
      <c r="E1471" s="16">
        <f t="shared" ca="1" si="44"/>
        <v>0.41422068415648838</v>
      </c>
      <c r="F1471" s="16">
        <f t="shared" ca="1" si="45"/>
        <v>5.6114318993448409</v>
      </c>
    </row>
    <row r="1472" spans="5:6" x14ac:dyDescent="0.25">
      <c r="E1472" s="16">
        <f t="shared" ca="1" si="44"/>
        <v>0.82215466332098763</v>
      </c>
      <c r="F1472" s="16">
        <f t="shared" ca="1" si="45"/>
        <v>10.193968705203387</v>
      </c>
    </row>
    <row r="1473" spans="5:6" x14ac:dyDescent="0.25">
      <c r="E1473" s="16">
        <f t="shared" ca="1" si="44"/>
        <v>0.4919857588510671</v>
      </c>
      <c r="F1473" s="16">
        <f t="shared" ca="1" si="45"/>
        <v>6.2751476204756331</v>
      </c>
    </row>
    <row r="1474" spans="5:6" x14ac:dyDescent="0.25">
      <c r="E1474" s="16">
        <f t="shared" ca="1" si="44"/>
        <v>0.98062288208650705</v>
      </c>
      <c r="F1474" s="16">
        <f t="shared" ca="1" si="45"/>
        <v>16.708297922684093</v>
      </c>
    </row>
    <row r="1475" spans="5:6" x14ac:dyDescent="0.25">
      <c r="E1475" s="16">
        <f t="shared" ca="1" si="44"/>
        <v>9.6815408156465943E-2</v>
      </c>
      <c r="F1475" s="16">
        <f t="shared" ca="1" si="45"/>
        <v>2.7963057158591025</v>
      </c>
    </row>
    <row r="1476" spans="5:6" x14ac:dyDescent="0.25">
      <c r="E1476" s="16">
        <f t="shared" ref="E1476:E1539" ca="1" si="46">RAND()</f>
        <v>0.76910730919415382</v>
      </c>
      <c r="F1476" s="16">
        <f t="shared" ref="F1476:F1539" ca="1" si="47">_xlfn.CHISQ.INV(E1476,$C$3)</f>
        <v>9.3139797276040088</v>
      </c>
    </row>
    <row r="1477" spans="5:6" x14ac:dyDescent="0.25">
      <c r="E1477" s="16">
        <f t="shared" ca="1" si="46"/>
        <v>0.20625473904705605</v>
      </c>
      <c r="F1477" s="16">
        <f t="shared" ca="1" si="47"/>
        <v>3.8777539806104775</v>
      </c>
    </row>
    <row r="1478" spans="5:6" x14ac:dyDescent="0.25">
      <c r="E1478" s="16">
        <f t="shared" ca="1" si="46"/>
        <v>0.72677891643237336</v>
      </c>
      <c r="F1478" s="16">
        <f t="shared" ca="1" si="47"/>
        <v>8.7221994006897958</v>
      </c>
    </row>
    <row r="1479" spans="5:6" x14ac:dyDescent="0.25">
      <c r="E1479" s="16">
        <f t="shared" ca="1" si="46"/>
        <v>0.99703054509412481</v>
      </c>
      <c r="F1479" s="16">
        <f t="shared" ca="1" si="47"/>
        <v>21.606040299501771</v>
      </c>
    </row>
    <row r="1480" spans="5:6" x14ac:dyDescent="0.25">
      <c r="E1480" s="16">
        <f t="shared" ca="1" si="46"/>
        <v>0.92433992774034757</v>
      </c>
      <c r="F1480" s="16">
        <f t="shared" ca="1" si="47"/>
        <v>12.857396484105905</v>
      </c>
    </row>
    <row r="1481" spans="5:6" x14ac:dyDescent="0.25">
      <c r="E1481" s="16">
        <f t="shared" ca="1" si="46"/>
        <v>0.61383674149998768</v>
      </c>
      <c r="F1481" s="16">
        <f t="shared" ca="1" si="47"/>
        <v>7.4234135006515558</v>
      </c>
    </row>
    <row r="1482" spans="5:6" x14ac:dyDescent="0.25">
      <c r="E1482" s="16">
        <f t="shared" ca="1" si="46"/>
        <v>0.22152121712789752</v>
      </c>
      <c r="F1482" s="16">
        <f t="shared" ca="1" si="47"/>
        <v>4.0112667775414739</v>
      </c>
    </row>
    <row r="1483" spans="5:6" x14ac:dyDescent="0.25">
      <c r="E1483" s="16">
        <f t="shared" ca="1" si="46"/>
        <v>0.50638159762941592</v>
      </c>
      <c r="F1483" s="16">
        <f t="shared" ca="1" si="47"/>
        <v>6.402459407815198</v>
      </c>
    </row>
    <row r="1484" spans="5:6" x14ac:dyDescent="0.25">
      <c r="E1484" s="16">
        <f t="shared" ca="1" si="46"/>
        <v>0.81143534969025288</v>
      </c>
      <c r="F1484" s="16">
        <f t="shared" ca="1" si="47"/>
        <v>10.000155594027975</v>
      </c>
    </row>
    <row r="1485" spans="5:6" x14ac:dyDescent="0.25">
      <c r="E1485" s="16">
        <f t="shared" ca="1" si="46"/>
        <v>0.41513451381571786</v>
      </c>
      <c r="F1485" s="16">
        <f t="shared" ca="1" si="47"/>
        <v>5.6190519811634072</v>
      </c>
    </row>
    <row r="1486" spans="5:6" x14ac:dyDescent="0.25">
      <c r="E1486" s="16">
        <f t="shared" ca="1" si="46"/>
        <v>0.86579618545108361</v>
      </c>
      <c r="F1486" s="16">
        <f t="shared" ca="1" si="47"/>
        <v>11.102648012512281</v>
      </c>
    </row>
    <row r="1487" spans="5:6" x14ac:dyDescent="0.25">
      <c r="E1487" s="16">
        <f t="shared" ca="1" si="46"/>
        <v>0.10616219872902977</v>
      </c>
      <c r="F1487" s="16">
        <f t="shared" ca="1" si="47"/>
        <v>2.9028919072135655</v>
      </c>
    </row>
    <row r="1488" spans="5:6" x14ac:dyDescent="0.25">
      <c r="E1488" s="16">
        <f t="shared" ca="1" si="46"/>
        <v>0.89491517719791291</v>
      </c>
      <c r="F1488" s="16">
        <f t="shared" ca="1" si="47"/>
        <v>11.865055958612965</v>
      </c>
    </row>
    <row r="1489" spans="5:6" x14ac:dyDescent="0.25">
      <c r="E1489" s="16">
        <f t="shared" ca="1" si="46"/>
        <v>0.34392053056481264</v>
      </c>
      <c r="F1489" s="16">
        <f t="shared" ca="1" si="47"/>
        <v>5.0318238052375044</v>
      </c>
    </row>
    <row r="1490" spans="5:6" x14ac:dyDescent="0.25">
      <c r="E1490" s="16">
        <f t="shared" ca="1" si="46"/>
        <v>0.14756523995892901</v>
      </c>
      <c r="F1490" s="16">
        <f t="shared" ca="1" si="47"/>
        <v>3.3344689492964945</v>
      </c>
    </row>
    <row r="1491" spans="5:6" x14ac:dyDescent="0.25">
      <c r="E1491" s="16">
        <f t="shared" ca="1" si="46"/>
        <v>9.6409826810734844E-2</v>
      </c>
      <c r="F1491" s="16">
        <f t="shared" ca="1" si="47"/>
        <v>2.7915806010649176</v>
      </c>
    </row>
    <row r="1492" spans="5:6" x14ac:dyDescent="0.25">
      <c r="E1492" s="16">
        <f t="shared" ca="1" si="46"/>
        <v>0.26587156916782961</v>
      </c>
      <c r="F1492" s="16">
        <f t="shared" ca="1" si="47"/>
        <v>4.3882522085632365</v>
      </c>
    </row>
    <row r="1493" spans="5:6" x14ac:dyDescent="0.25">
      <c r="E1493" s="16">
        <f t="shared" ca="1" si="46"/>
        <v>0.91861042799597081</v>
      </c>
      <c r="F1493" s="16">
        <f t="shared" ca="1" si="47"/>
        <v>12.639680243916223</v>
      </c>
    </row>
    <row r="1494" spans="5:6" x14ac:dyDescent="0.25">
      <c r="E1494" s="16">
        <f t="shared" ca="1" si="46"/>
        <v>0.84106523969157332</v>
      </c>
      <c r="F1494" s="16">
        <f t="shared" ca="1" si="47"/>
        <v>10.56125527050461</v>
      </c>
    </row>
    <row r="1495" spans="5:6" x14ac:dyDescent="0.25">
      <c r="E1495" s="16">
        <f t="shared" ca="1" si="46"/>
        <v>0.60207534750124136</v>
      </c>
      <c r="F1495" s="16">
        <f t="shared" ca="1" si="47"/>
        <v>7.3040383406127685</v>
      </c>
    </row>
    <row r="1496" spans="5:6" x14ac:dyDescent="0.25">
      <c r="E1496" s="16">
        <f t="shared" ca="1" si="46"/>
        <v>0.70500763709772729</v>
      </c>
      <c r="F1496" s="16">
        <f t="shared" ca="1" si="47"/>
        <v>8.4450056962808819</v>
      </c>
    </row>
    <row r="1497" spans="5:6" x14ac:dyDescent="0.25">
      <c r="E1497" s="16">
        <f t="shared" ca="1" si="46"/>
        <v>0.72766529068287888</v>
      </c>
      <c r="F1497" s="16">
        <f t="shared" ca="1" si="47"/>
        <v>8.7338346085245959</v>
      </c>
    </row>
    <row r="1498" spans="5:6" x14ac:dyDescent="0.25">
      <c r="E1498" s="16">
        <f t="shared" ca="1" si="46"/>
        <v>0.44785691996647192</v>
      </c>
      <c r="F1498" s="16">
        <f t="shared" ca="1" si="47"/>
        <v>5.8943106118370556</v>
      </c>
    </row>
    <row r="1499" spans="5:6" x14ac:dyDescent="0.25">
      <c r="E1499" s="16">
        <f t="shared" ca="1" si="46"/>
        <v>0.86070003576848375</v>
      </c>
      <c r="F1499" s="16">
        <f t="shared" ca="1" si="47"/>
        <v>10.984422146877284</v>
      </c>
    </row>
    <row r="1500" spans="5:6" x14ac:dyDescent="0.25">
      <c r="E1500" s="16">
        <f t="shared" ca="1" si="46"/>
        <v>0.66696861674998964</v>
      </c>
      <c r="F1500" s="16">
        <f t="shared" ca="1" si="47"/>
        <v>7.9950410337580236</v>
      </c>
    </row>
    <row r="1501" spans="5:6" x14ac:dyDescent="0.25">
      <c r="E1501" s="16">
        <f t="shared" ca="1" si="46"/>
        <v>1.2729789033702921E-2</v>
      </c>
      <c r="F1501" s="16">
        <f t="shared" ca="1" si="47"/>
        <v>1.3424119363425258</v>
      </c>
    </row>
    <row r="1502" spans="5:6" x14ac:dyDescent="0.25">
      <c r="E1502" s="16">
        <f t="shared" ca="1" si="46"/>
        <v>0.46340412001894649</v>
      </c>
      <c r="F1502" s="16">
        <f t="shared" ca="1" si="47"/>
        <v>6.0270375980792794</v>
      </c>
    </row>
    <row r="1503" spans="5:6" x14ac:dyDescent="0.25">
      <c r="E1503" s="16">
        <f t="shared" ca="1" si="46"/>
        <v>0.6403896445471533</v>
      </c>
      <c r="F1503" s="16">
        <f t="shared" ca="1" si="47"/>
        <v>7.7019224684576937</v>
      </c>
    </row>
    <row r="1504" spans="5:6" x14ac:dyDescent="0.25">
      <c r="E1504" s="16">
        <f t="shared" ca="1" si="46"/>
        <v>0.60730662332923779</v>
      </c>
      <c r="F1504" s="16">
        <f t="shared" ca="1" si="47"/>
        <v>7.3568524512358549</v>
      </c>
    </row>
    <row r="1505" spans="5:6" x14ac:dyDescent="0.25">
      <c r="E1505" s="16">
        <f t="shared" ca="1" si="46"/>
        <v>0.57972321775835223</v>
      </c>
      <c r="F1505" s="16">
        <f t="shared" ca="1" si="47"/>
        <v>7.0831231146904488</v>
      </c>
    </row>
    <row r="1506" spans="5:6" x14ac:dyDescent="0.25">
      <c r="E1506" s="16">
        <f t="shared" ca="1" si="46"/>
        <v>0.33608294067368449</v>
      </c>
      <c r="F1506" s="16">
        <f t="shared" ca="1" si="47"/>
        <v>4.9676020178953255</v>
      </c>
    </row>
    <row r="1507" spans="5:6" x14ac:dyDescent="0.25">
      <c r="E1507" s="16">
        <f t="shared" ca="1" si="46"/>
        <v>0.74137195841175296</v>
      </c>
      <c r="F1507" s="16">
        <f t="shared" ca="1" si="47"/>
        <v>8.9175764280309497</v>
      </c>
    </row>
    <row r="1508" spans="5:6" x14ac:dyDescent="0.25">
      <c r="E1508" s="16">
        <f t="shared" ca="1" si="46"/>
        <v>0.69206104557083836</v>
      </c>
      <c r="F1508" s="16">
        <f t="shared" ca="1" si="47"/>
        <v>8.2873501639408982</v>
      </c>
    </row>
    <row r="1509" spans="5:6" x14ac:dyDescent="0.25">
      <c r="E1509" s="16">
        <f t="shared" ca="1" si="46"/>
        <v>0.66997091237974582</v>
      </c>
      <c r="F1509" s="16">
        <f t="shared" ca="1" si="47"/>
        <v>8.0291661802397414</v>
      </c>
    </row>
    <row r="1510" spans="5:6" x14ac:dyDescent="0.25">
      <c r="E1510" s="16">
        <f t="shared" ca="1" si="46"/>
        <v>9.8774005947812604E-3</v>
      </c>
      <c r="F1510" s="16">
        <f t="shared" ca="1" si="47"/>
        <v>1.2340111372635367</v>
      </c>
    </row>
    <row r="1511" spans="5:6" x14ac:dyDescent="0.25">
      <c r="E1511" s="16">
        <f t="shared" ca="1" si="46"/>
        <v>7.5293755917980043E-2</v>
      </c>
      <c r="F1511" s="16">
        <f t="shared" ca="1" si="47"/>
        <v>2.5315028698365265</v>
      </c>
    </row>
    <row r="1512" spans="5:6" x14ac:dyDescent="0.25">
      <c r="E1512" s="16">
        <f t="shared" ca="1" si="46"/>
        <v>0.31987805799297897</v>
      </c>
      <c r="F1512" s="16">
        <f t="shared" ca="1" si="47"/>
        <v>4.8347444166170002</v>
      </c>
    </row>
    <row r="1513" spans="5:6" x14ac:dyDescent="0.25">
      <c r="E1513" s="16">
        <f t="shared" ca="1" si="46"/>
        <v>0.48961426206160519</v>
      </c>
      <c r="F1513" s="16">
        <f t="shared" ca="1" si="47"/>
        <v>6.2543354392884805</v>
      </c>
    </row>
    <row r="1514" spans="5:6" x14ac:dyDescent="0.25">
      <c r="E1514" s="16">
        <f t="shared" ca="1" si="46"/>
        <v>0.45083697591243688</v>
      </c>
      <c r="F1514" s="16">
        <f t="shared" ca="1" si="47"/>
        <v>5.9196430462419745</v>
      </c>
    </row>
    <row r="1515" spans="5:6" x14ac:dyDescent="0.25">
      <c r="E1515" s="16">
        <f t="shared" ca="1" si="46"/>
        <v>0.89651713614930406</v>
      </c>
      <c r="F1515" s="16">
        <f t="shared" ca="1" si="47"/>
        <v>11.912217110959224</v>
      </c>
    </row>
    <row r="1516" spans="5:6" x14ac:dyDescent="0.25">
      <c r="E1516" s="16">
        <f t="shared" ca="1" si="46"/>
        <v>0.32591084009120153</v>
      </c>
      <c r="F1516" s="16">
        <f t="shared" ca="1" si="47"/>
        <v>4.8842269190801408</v>
      </c>
    </row>
    <row r="1517" spans="5:6" x14ac:dyDescent="0.25">
      <c r="E1517" s="16">
        <f t="shared" ca="1" si="46"/>
        <v>0.52385116530450448</v>
      </c>
      <c r="F1517" s="16">
        <f t="shared" ca="1" si="47"/>
        <v>6.559389608197602</v>
      </c>
    </row>
    <row r="1518" spans="5:6" x14ac:dyDescent="0.25">
      <c r="E1518" s="16">
        <f t="shared" ca="1" si="46"/>
        <v>0.50758005156751862</v>
      </c>
      <c r="F1518" s="16">
        <f t="shared" ca="1" si="47"/>
        <v>6.4131368264648616</v>
      </c>
    </row>
    <row r="1519" spans="5:6" x14ac:dyDescent="0.25">
      <c r="E1519" s="16">
        <f t="shared" ca="1" si="46"/>
        <v>0.84051505021320982</v>
      </c>
      <c r="F1519" s="16">
        <f t="shared" ca="1" si="47"/>
        <v>10.550058005766351</v>
      </c>
    </row>
    <row r="1520" spans="5:6" x14ac:dyDescent="0.25">
      <c r="E1520" s="16">
        <f t="shared" ca="1" si="46"/>
        <v>0.70947493164446984</v>
      </c>
      <c r="F1520" s="16">
        <f t="shared" ca="1" si="47"/>
        <v>8.5005965361116242</v>
      </c>
    </row>
    <row r="1521" spans="5:6" x14ac:dyDescent="0.25">
      <c r="E1521" s="16">
        <f t="shared" ca="1" si="46"/>
        <v>4.10013220193709E-2</v>
      </c>
      <c r="F1521" s="16">
        <f t="shared" ca="1" si="47"/>
        <v>2.0151216273924955</v>
      </c>
    </row>
    <row r="1522" spans="5:6" x14ac:dyDescent="0.25">
      <c r="E1522" s="16">
        <f t="shared" ca="1" si="46"/>
        <v>0.40177881080417122</v>
      </c>
      <c r="F1522" s="16">
        <f t="shared" ca="1" si="47"/>
        <v>5.507982631419198</v>
      </c>
    </row>
    <row r="1523" spans="5:6" x14ac:dyDescent="0.25">
      <c r="E1523" s="16">
        <f t="shared" ca="1" si="46"/>
        <v>0.90243291817118987</v>
      </c>
      <c r="F1523" s="16">
        <f t="shared" ca="1" si="47"/>
        <v>12.092206801968235</v>
      </c>
    </row>
    <row r="1524" spans="5:6" x14ac:dyDescent="0.25">
      <c r="E1524" s="16">
        <f t="shared" ca="1" si="46"/>
        <v>0.57563832062813602</v>
      </c>
      <c r="F1524" s="16">
        <f t="shared" ca="1" si="47"/>
        <v>7.0435298067159344</v>
      </c>
    </row>
    <row r="1525" spans="5:6" x14ac:dyDescent="0.25">
      <c r="E1525" s="16">
        <f t="shared" ca="1" si="46"/>
        <v>0.53641948352535718</v>
      </c>
      <c r="F1525" s="16">
        <f t="shared" ca="1" si="47"/>
        <v>6.674116641844468</v>
      </c>
    </row>
    <row r="1526" spans="5:6" x14ac:dyDescent="0.25">
      <c r="E1526" s="16">
        <f t="shared" ca="1" si="46"/>
        <v>0.48074297132400845</v>
      </c>
      <c r="F1526" s="16">
        <f t="shared" ca="1" si="47"/>
        <v>6.1768595383409783</v>
      </c>
    </row>
    <row r="1527" spans="5:6" x14ac:dyDescent="0.25">
      <c r="E1527" s="16">
        <f t="shared" ca="1" si="46"/>
        <v>0.54327974689992542</v>
      </c>
      <c r="F1527" s="16">
        <f t="shared" ca="1" si="47"/>
        <v>6.7374369526584559</v>
      </c>
    </row>
    <row r="1528" spans="5:6" x14ac:dyDescent="0.25">
      <c r="E1528" s="16">
        <f t="shared" ca="1" si="46"/>
        <v>0.75535730787844091</v>
      </c>
      <c r="F1528" s="16">
        <f t="shared" ca="1" si="47"/>
        <v>9.1130278212484761</v>
      </c>
    </row>
    <row r="1529" spans="5:6" x14ac:dyDescent="0.25">
      <c r="E1529" s="16">
        <f t="shared" ca="1" si="46"/>
        <v>0.1188317075302564</v>
      </c>
      <c r="F1529" s="16">
        <f t="shared" ca="1" si="47"/>
        <v>3.0411638516283728</v>
      </c>
    </row>
    <row r="1530" spans="5:6" x14ac:dyDescent="0.25">
      <c r="E1530" s="16">
        <f t="shared" ca="1" si="46"/>
        <v>0.78043004943640248</v>
      </c>
      <c r="F1530" s="16">
        <f t="shared" ca="1" si="47"/>
        <v>9.4867706794177895</v>
      </c>
    </row>
    <row r="1531" spans="5:6" x14ac:dyDescent="0.25">
      <c r="E1531" s="16">
        <f t="shared" ca="1" si="46"/>
        <v>0.41478527390905418</v>
      </c>
      <c r="F1531" s="16">
        <f t="shared" ca="1" si="47"/>
        <v>5.6161394252173036</v>
      </c>
    </row>
    <row r="1532" spans="5:6" x14ac:dyDescent="0.25">
      <c r="E1532" s="16">
        <f t="shared" ca="1" si="46"/>
        <v>3.6125953453548965E-2</v>
      </c>
      <c r="F1532" s="16">
        <f t="shared" ca="1" si="47"/>
        <v>1.9250082624549607</v>
      </c>
    </row>
    <row r="1533" spans="5:6" x14ac:dyDescent="0.25">
      <c r="E1533" s="16">
        <f t="shared" ca="1" si="46"/>
        <v>0.32694137986941652</v>
      </c>
      <c r="F1533" s="16">
        <f t="shared" ca="1" si="47"/>
        <v>4.8926764298949141</v>
      </c>
    </row>
    <row r="1534" spans="5:6" x14ac:dyDescent="0.25">
      <c r="E1534" s="16">
        <f t="shared" ca="1" si="46"/>
        <v>0.56096090112498931</v>
      </c>
      <c r="F1534" s="16">
        <f t="shared" ca="1" si="47"/>
        <v>6.9030933708713276</v>
      </c>
    </row>
    <row r="1535" spans="5:6" x14ac:dyDescent="0.25">
      <c r="E1535" s="16">
        <f t="shared" ca="1" si="46"/>
        <v>0.14123368840035988</v>
      </c>
      <c r="F1535" s="16">
        <f t="shared" ca="1" si="47"/>
        <v>3.2718579575454059</v>
      </c>
    </row>
    <row r="1536" spans="5:6" x14ac:dyDescent="0.25">
      <c r="E1536" s="16">
        <f t="shared" ca="1" si="46"/>
        <v>0.6110866426296746</v>
      </c>
      <c r="F1536" s="16">
        <f t="shared" ca="1" si="47"/>
        <v>7.3952945123456848</v>
      </c>
    </row>
    <row r="1537" spans="5:6" x14ac:dyDescent="0.25">
      <c r="E1537" s="16">
        <f t="shared" ca="1" si="46"/>
        <v>0.30885601083732761</v>
      </c>
      <c r="F1537" s="16">
        <f t="shared" ca="1" si="47"/>
        <v>4.7442209913302467</v>
      </c>
    </row>
    <row r="1538" spans="5:6" x14ac:dyDescent="0.25">
      <c r="E1538" s="16">
        <f t="shared" ca="1" si="46"/>
        <v>0.6400736154970833</v>
      </c>
      <c r="F1538" s="16">
        <f t="shared" ca="1" si="47"/>
        <v>7.6985283084979583</v>
      </c>
    </row>
    <row r="1539" spans="5:6" x14ac:dyDescent="0.25">
      <c r="E1539" s="16">
        <f t="shared" ca="1" si="46"/>
        <v>0.94241089897970753</v>
      </c>
      <c r="F1539" s="16">
        <f t="shared" ca="1" si="47"/>
        <v>13.659024626873553</v>
      </c>
    </row>
    <row r="1540" spans="5:6" x14ac:dyDescent="0.25">
      <c r="E1540" s="16">
        <f t="shared" ref="E1540:E1603" ca="1" si="48">RAND()</f>
        <v>0.39652676548876165</v>
      </c>
      <c r="F1540" s="16">
        <f t="shared" ref="F1540:F1603" ca="1" si="49">_xlfn.CHISQ.INV(E1540,$C$3)</f>
        <v>5.4644668269758752</v>
      </c>
    </row>
    <row r="1541" spans="5:6" x14ac:dyDescent="0.25">
      <c r="E1541" s="16">
        <f t="shared" ca="1" si="48"/>
        <v>0.49012343963188454</v>
      </c>
      <c r="F1541" s="16">
        <f t="shared" ca="1" si="49"/>
        <v>6.2588002857341136</v>
      </c>
    </row>
    <row r="1542" spans="5:6" x14ac:dyDescent="0.25">
      <c r="E1542" s="16">
        <f t="shared" ca="1" si="48"/>
        <v>0.47068740264672371</v>
      </c>
      <c r="F1542" s="16">
        <f t="shared" ca="1" si="49"/>
        <v>6.0897252405700115</v>
      </c>
    </row>
    <row r="1543" spans="5:6" x14ac:dyDescent="0.25">
      <c r="E1543" s="16">
        <f t="shared" ca="1" si="48"/>
        <v>0.29914062220823812</v>
      </c>
      <c r="F1543" s="16">
        <f t="shared" ca="1" si="49"/>
        <v>4.664247976733356</v>
      </c>
    </row>
    <row r="1544" spans="5:6" x14ac:dyDescent="0.25">
      <c r="E1544" s="16">
        <f t="shared" ca="1" si="48"/>
        <v>0.81664948691138961</v>
      </c>
      <c r="F1544" s="16">
        <f t="shared" ca="1" si="49"/>
        <v>10.09324760588458</v>
      </c>
    </row>
    <row r="1545" spans="5:6" x14ac:dyDescent="0.25">
      <c r="E1545" s="16">
        <f t="shared" ca="1" si="48"/>
        <v>0.63443244352325223</v>
      </c>
      <c r="F1545" s="16">
        <f t="shared" ca="1" si="49"/>
        <v>7.6382776816592228</v>
      </c>
    </row>
    <row r="1546" spans="5:6" x14ac:dyDescent="0.25">
      <c r="E1546" s="16">
        <f t="shared" ca="1" si="48"/>
        <v>0.24403188756056815</v>
      </c>
      <c r="F1546" s="16">
        <f t="shared" ca="1" si="49"/>
        <v>4.2043019808203788</v>
      </c>
    </row>
    <row r="1547" spans="5:6" x14ac:dyDescent="0.25">
      <c r="E1547" s="16">
        <f t="shared" ca="1" si="48"/>
        <v>0.96813805276754772</v>
      </c>
      <c r="F1547" s="16">
        <f t="shared" ca="1" si="49"/>
        <v>15.34156561785988</v>
      </c>
    </row>
    <row r="1548" spans="5:6" x14ac:dyDescent="0.25">
      <c r="E1548" s="16">
        <f t="shared" ca="1" si="48"/>
        <v>0.65338268054609927</v>
      </c>
      <c r="F1548" s="16">
        <f t="shared" ca="1" si="49"/>
        <v>7.8432665803218757</v>
      </c>
    </row>
    <row r="1549" spans="5:6" x14ac:dyDescent="0.25">
      <c r="E1549" s="16">
        <f t="shared" ca="1" si="48"/>
        <v>0.66323065632766365</v>
      </c>
      <c r="F1549" s="16">
        <f t="shared" ca="1" si="49"/>
        <v>7.9528564848440615</v>
      </c>
    </row>
    <row r="1550" spans="5:6" x14ac:dyDescent="0.25">
      <c r="E1550" s="16">
        <f t="shared" ca="1" si="48"/>
        <v>0.32374541793618739</v>
      </c>
      <c r="F1550" s="16">
        <f t="shared" ca="1" si="49"/>
        <v>4.8664695475355932</v>
      </c>
    </row>
    <row r="1551" spans="5:6" x14ac:dyDescent="0.25">
      <c r="E1551" s="16">
        <f t="shared" ca="1" si="48"/>
        <v>0.66770590864930945</v>
      </c>
      <c r="F1551" s="16">
        <f t="shared" ca="1" si="49"/>
        <v>8.0034011092173714</v>
      </c>
    </row>
    <row r="1552" spans="5:6" x14ac:dyDescent="0.25">
      <c r="E1552" s="16">
        <f t="shared" ca="1" si="48"/>
        <v>0.28483561603996888</v>
      </c>
      <c r="F1552" s="16">
        <f t="shared" ca="1" si="49"/>
        <v>4.5460568980238554</v>
      </c>
    </row>
    <row r="1553" spans="5:6" x14ac:dyDescent="0.25">
      <c r="E1553" s="16">
        <f t="shared" ca="1" si="48"/>
        <v>0.59521986998526333</v>
      </c>
      <c r="F1553" s="16">
        <f t="shared" ca="1" si="49"/>
        <v>7.2354849234740843</v>
      </c>
    </row>
    <row r="1554" spans="5:6" x14ac:dyDescent="0.25">
      <c r="E1554" s="16">
        <f t="shared" ca="1" si="48"/>
        <v>0.40388550938253653</v>
      </c>
      <c r="F1554" s="16">
        <f t="shared" ca="1" si="49"/>
        <v>5.5254618597364251</v>
      </c>
    </row>
    <row r="1555" spans="5:6" x14ac:dyDescent="0.25">
      <c r="E1555" s="16">
        <f t="shared" ca="1" si="48"/>
        <v>0.89970537044581067</v>
      </c>
      <c r="F1555" s="16">
        <f t="shared" ca="1" si="49"/>
        <v>12.008044541396476</v>
      </c>
    </row>
    <row r="1556" spans="5:6" x14ac:dyDescent="0.25">
      <c r="E1556" s="16">
        <f t="shared" ca="1" si="48"/>
        <v>0.55406505893855962</v>
      </c>
      <c r="F1556" s="16">
        <f t="shared" ca="1" si="49"/>
        <v>6.8380482703574987</v>
      </c>
    </row>
    <row r="1557" spans="5:6" x14ac:dyDescent="0.25">
      <c r="E1557" s="16">
        <f t="shared" ca="1" si="48"/>
        <v>0.8873474174169601</v>
      </c>
      <c r="F1557" s="16">
        <f t="shared" ca="1" si="49"/>
        <v>11.650543053214284</v>
      </c>
    </row>
    <row r="1558" spans="5:6" x14ac:dyDescent="0.25">
      <c r="E1558" s="16">
        <f t="shared" ca="1" si="48"/>
        <v>0.75549411858169713</v>
      </c>
      <c r="F1558" s="16">
        <f t="shared" ca="1" si="49"/>
        <v>9.1149826520518467</v>
      </c>
    </row>
    <row r="1559" spans="5:6" x14ac:dyDescent="0.25">
      <c r="E1559" s="16">
        <f t="shared" ca="1" si="48"/>
        <v>3.0796924030197736E-2</v>
      </c>
      <c r="F1559" s="16">
        <f t="shared" ca="1" si="49"/>
        <v>1.8184298076160548</v>
      </c>
    </row>
    <row r="1560" spans="5:6" x14ac:dyDescent="0.25">
      <c r="E1560" s="16">
        <f t="shared" ca="1" si="48"/>
        <v>0.94934479912615433</v>
      </c>
      <c r="F1560" s="16">
        <f t="shared" ca="1" si="49"/>
        <v>14.029724048980757</v>
      </c>
    </row>
    <row r="1561" spans="5:6" x14ac:dyDescent="0.25">
      <c r="E1561" s="16">
        <f t="shared" ca="1" si="48"/>
        <v>0.50638458654408836</v>
      </c>
      <c r="F1561" s="16">
        <f t="shared" ca="1" si="49"/>
        <v>6.4024860214782855</v>
      </c>
    </row>
    <row r="1562" spans="5:6" x14ac:dyDescent="0.25">
      <c r="E1562" s="16">
        <f t="shared" ca="1" si="48"/>
        <v>0.66205601778177425</v>
      </c>
      <c r="F1562" s="16">
        <f t="shared" ca="1" si="49"/>
        <v>7.9396682353256418</v>
      </c>
    </row>
    <row r="1563" spans="5:6" x14ac:dyDescent="0.25">
      <c r="E1563" s="16">
        <f t="shared" ca="1" si="48"/>
        <v>0.84523496848055146</v>
      </c>
      <c r="F1563" s="16">
        <f t="shared" ca="1" si="49"/>
        <v>10.647208919619972</v>
      </c>
    </row>
    <row r="1564" spans="5:6" x14ac:dyDescent="0.25">
      <c r="E1564" s="16">
        <f t="shared" ca="1" si="48"/>
        <v>0.95529238170721376</v>
      </c>
      <c r="F1564" s="16">
        <f t="shared" ca="1" si="49"/>
        <v>14.387218641053199</v>
      </c>
    </row>
    <row r="1565" spans="5:6" x14ac:dyDescent="0.25">
      <c r="E1565" s="16">
        <f t="shared" ca="1" si="48"/>
        <v>0.88830429979671366</v>
      </c>
      <c r="F1565" s="16">
        <f t="shared" ca="1" si="49"/>
        <v>11.676948532610812</v>
      </c>
    </row>
    <row r="1566" spans="5:6" x14ac:dyDescent="0.25">
      <c r="E1566" s="16">
        <f t="shared" ca="1" si="48"/>
        <v>0.40276055436101943</v>
      </c>
      <c r="F1566" s="16">
        <f t="shared" ca="1" si="49"/>
        <v>5.5161263548876498</v>
      </c>
    </row>
    <row r="1567" spans="5:6" x14ac:dyDescent="0.25">
      <c r="E1567" s="16">
        <f t="shared" ca="1" si="48"/>
        <v>0.68816298205730453</v>
      </c>
      <c r="F1567" s="16">
        <f t="shared" ca="1" si="49"/>
        <v>8.2408379400434733</v>
      </c>
    </row>
    <row r="1568" spans="5:6" x14ac:dyDescent="0.25">
      <c r="E1568" s="16">
        <f t="shared" ca="1" si="48"/>
        <v>0.24185294162426685</v>
      </c>
      <c r="F1568" s="16">
        <f t="shared" ca="1" si="49"/>
        <v>4.1857867390844179</v>
      </c>
    </row>
    <row r="1569" spans="5:6" x14ac:dyDescent="0.25">
      <c r="E1569" s="16">
        <f t="shared" ca="1" si="48"/>
        <v>0.52390291609156503</v>
      </c>
      <c r="F1569" s="16">
        <f t="shared" ca="1" si="49"/>
        <v>6.5598587509913502</v>
      </c>
    </row>
    <row r="1570" spans="5:6" x14ac:dyDescent="0.25">
      <c r="E1570" s="16">
        <f t="shared" ca="1" si="48"/>
        <v>0.96933292610575905</v>
      </c>
      <c r="F1570" s="16">
        <f t="shared" ca="1" si="49"/>
        <v>15.447975203094515</v>
      </c>
    </row>
    <row r="1571" spans="5:6" x14ac:dyDescent="0.25">
      <c r="E1571" s="16">
        <f t="shared" ca="1" si="48"/>
        <v>0.90804815542782957</v>
      </c>
      <c r="F1571" s="16">
        <f t="shared" ca="1" si="49"/>
        <v>12.272314705146227</v>
      </c>
    </row>
    <row r="1572" spans="5:6" x14ac:dyDescent="0.25">
      <c r="E1572" s="16">
        <f t="shared" ca="1" si="48"/>
        <v>0.13352256581467148</v>
      </c>
      <c r="F1572" s="16">
        <f t="shared" ca="1" si="49"/>
        <v>3.1941728619615732</v>
      </c>
    </row>
    <row r="1573" spans="5:6" x14ac:dyDescent="0.25">
      <c r="E1573" s="16">
        <f t="shared" ca="1" si="48"/>
        <v>4.5507098165461057E-2</v>
      </c>
      <c r="F1573" s="16">
        <f t="shared" ca="1" si="49"/>
        <v>2.0933571985383015</v>
      </c>
    </row>
    <row r="1574" spans="5:6" x14ac:dyDescent="0.25">
      <c r="E1574" s="16">
        <f t="shared" ca="1" si="48"/>
        <v>0.8632950811797111</v>
      </c>
      <c r="F1574" s="16">
        <f t="shared" ca="1" si="49"/>
        <v>11.044146772224378</v>
      </c>
    </row>
    <row r="1575" spans="5:6" x14ac:dyDescent="0.25">
      <c r="E1575" s="16">
        <f t="shared" ca="1" si="48"/>
        <v>0.46797023678461203</v>
      </c>
      <c r="F1575" s="16">
        <f t="shared" ca="1" si="49"/>
        <v>6.0662981919341954</v>
      </c>
    </row>
    <row r="1576" spans="5:6" x14ac:dyDescent="0.25">
      <c r="E1576" s="16">
        <f t="shared" ca="1" si="48"/>
        <v>0.79662536233274162</v>
      </c>
      <c r="F1576" s="16">
        <f t="shared" ca="1" si="49"/>
        <v>9.7469201527794134</v>
      </c>
    </row>
    <row r="1577" spans="5:6" x14ac:dyDescent="0.25">
      <c r="E1577" s="16">
        <f t="shared" ca="1" si="48"/>
        <v>0.89464450467244794</v>
      </c>
      <c r="F1577" s="16">
        <f t="shared" ca="1" si="49"/>
        <v>11.857150657253507</v>
      </c>
    </row>
    <row r="1578" spans="5:6" x14ac:dyDescent="0.25">
      <c r="E1578" s="16">
        <f t="shared" ca="1" si="48"/>
        <v>0.65326470774765322</v>
      </c>
      <c r="F1578" s="16">
        <f t="shared" ca="1" si="49"/>
        <v>7.8419669699024928</v>
      </c>
    </row>
    <row r="1579" spans="5:6" x14ac:dyDescent="0.25">
      <c r="E1579" s="16">
        <f t="shared" ca="1" si="48"/>
        <v>0.68093708582388435</v>
      </c>
      <c r="F1579" s="16">
        <f t="shared" ca="1" si="49"/>
        <v>8.1557241545743793</v>
      </c>
    </row>
    <row r="1580" spans="5:6" x14ac:dyDescent="0.25">
      <c r="E1580" s="16">
        <f t="shared" ca="1" si="48"/>
        <v>0.47014121304331413</v>
      </c>
      <c r="F1580" s="16">
        <f t="shared" ca="1" si="49"/>
        <v>6.0850121482511872</v>
      </c>
    </row>
    <row r="1581" spans="5:6" x14ac:dyDescent="0.25">
      <c r="E1581" s="16">
        <f t="shared" ca="1" si="48"/>
        <v>0.48130486096824232</v>
      </c>
      <c r="F1581" s="16">
        <f t="shared" ca="1" si="49"/>
        <v>6.1817494631059553</v>
      </c>
    </row>
    <row r="1582" spans="5:6" x14ac:dyDescent="0.25">
      <c r="E1582" s="16">
        <f t="shared" ca="1" si="48"/>
        <v>0.29588228336006084</v>
      </c>
      <c r="F1582" s="16">
        <f t="shared" ca="1" si="49"/>
        <v>4.63737795927657</v>
      </c>
    </row>
    <row r="1583" spans="5:6" x14ac:dyDescent="0.25">
      <c r="E1583" s="16">
        <f t="shared" ca="1" si="48"/>
        <v>0.3660230975328681</v>
      </c>
      <c r="F1583" s="16">
        <f t="shared" ca="1" si="49"/>
        <v>5.2130880178627566</v>
      </c>
    </row>
    <row r="1584" spans="5:6" x14ac:dyDescent="0.25">
      <c r="E1584" s="16">
        <f t="shared" ca="1" si="48"/>
        <v>0.87101989797268098</v>
      </c>
      <c r="F1584" s="16">
        <f t="shared" ca="1" si="49"/>
        <v>11.22795719921946</v>
      </c>
    </row>
    <row r="1585" spans="5:6" x14ac:dyDescent="0.25">
      <c r="E1585" s="16">
        <f t="shared" ca="1" si="48"/>
        <v>0.72778186621957019</v>
      </c>
      <c r="F1585" s="16">
        <f t="shared" ca="1" si="49"/>
        <v>8.7353670201194547</v>
      </c>
    </row>
    <row r="1586" spans="5:6" x14ac:dyDescent="0.25">
      <c r="E1586" s="16">
        <f t="shared" ca="1" si="48"/>
        <v>0.64097614392417712</v>
      </c>
      <c r="F1586" s="16">
        <f t="shared" ca="1" si="49"/>
        <v>7.7082268477221509</v>
      </c>
    </row>
    <row r="1587" spans="5:6" x14ac:dyDescent="0.25">
      <c r="E1587" s="16">
        <f t="shared" ca="1" si="48"/>
        <v>0.50807008038798585</v>
      </c>
      <c r="F1587" s="16">
        <f t="shared" ca="1" si="49"/>
        <v>6.4175062700355179</v>
      </c>
    </row>
    <row r="1588" spans="5:6" x14ac:dyDescent="0.25">
      <c r="E1588" s="16">
        <f t="shared" ca="1" si="48"/>
        <v>8.5215587909252988E-2</v>
      </c>
      <c r="F1588" s="16">
        <f t="shared" ca="1" si="49"/>
        <v>2.6574186553345558</v>
      </c>
    </row>
    <row r="1589" spans="5:6" x14ac:dyDescent="0.25">
      <c r="E1589" s="16">
        <f t="shared" ca="1" si="48"/>
        <v>0.24708101046631026</v>
      </c>
      <c r="F1589" s="16">
        <f t="shared" ca="1" si="49"/>
        <v>4.2301572685901556</v>
      </c>
    </row>
    <row r="1590" spans="5:6" x14ac:dyDescent="0.25">
      <c r="E1590" s="16">
        <f t="shared" ca="1" si="48"/>
        <v>0.2993081477995575</v>
      </c>
      <c r="F1590" s="16">
        <f t="shared" ca="1" si="49"/>
        <v>4.665628761784836</v>
      </c>
    </row>
    <row r="1591" spans="5:6" x14ac:dyDescent="0.25">
      <c r="E1591" s="16">
        <f t="shared" ca="1" si="48"/>
        <v>0.88424076882938896</v>
      </c>
      <c r="F1591" s="16">
        <f t="shared" ca="1" si="49"/>
        <v>11.566159007810084</v>
      </c>
    </row>
    <row r="1592" spans="5:6" x14ac:dyDescent="0.25">
      <c r="E1592" s="16">
        <f t="shared" ca="1" si="48"/>
        <v>0.35671367215439009</v>
      </c>
      <c r="F1592" s="16">
        <f t="shared" ca="1" si="49"/>
        <v>5.1366913925472684</v>
      </c>
    </row>
    <row r="1593" spans="5:6" x14ac:dyDescent="0.25">
      <c r="E1593" s="16">
        <f t="shared" ca="1" si="48"/>
        <v>0.29664138719986211</v>
      </c>
      <c r="F1593" s="16">
        <f t="shared" ca="1" si="49"/>
        <v>4.6436403785080786</v>
      </c>
    </row>
    <row r="1594" spans="5:6" x14ac:dyDescent="0.25">
      <c r="E1594" s="16">
        <f t="shared" ca="1" si="48"/>
        <v>0.76670015149132009</v>
      </c>
      <c r="F1594" s="16">
        <f t="shared" ca="1" si="49"/>
        <v>9.2781246333546363</v>
      </c>
    </row>
    <row r="1595" spans="5:6" x14ac:dyDescent="0.25">
      <c r="E1595" s="16">
        <f t="shared" ca="1" si="48"/>
        <v>0.58543984019883499</v>
      </c>
      <c r="F1595" s="16">
        <f t="shared" ca="1" si="49"/>
        <v>7.1389227111435813</v>
      </c>
    </row>
    <row r="1596" spans="5:6" x14ac:dyDescent="0.25">
      <c r="E1596" s="16">
        <f t="shared" ca="1" si="48"/>
        <v>0.94072227145384513</v>
      </c>
      <c r="F1596" s="16">
        <f t="shared" ca="1" si="49"/>
        <v>13.575002009307166</v>
      </c>
    </row>
    <row r="1597" spans="5:6" x14ac:dyDescent="0.25">
      <c r="E1597" s="16">
        <f t="shared" ca="1" si="48"/>
        <v>0.52436877433377294</v>
      </c>
      <c r="F1597" s="16">
        <f t="shared" ca="1" si="49"/>
        <v>6.5640831323653588</v>
      </c>
    </row>
    <row r="1598" spans="5:6" x14ac:dyDescent="0.25">
      <c r="E1598" s="16">
        <f t="shared" ca="1" si="48"/>
        <v>0.93199336405238675</v>
      </c>
      <c r="F1598" s="16">
        <f t="shared" ca="1" si="49"/>
        <v>13.172877129398582</v>
      </c>
    </row>
    <row r="1599" spans="5:6" x14ac:dyDescent="0.25">
      <c r="E1599" s="16">
        <f t="shared" ca="1" si="48"/>
        <v>0.64622690249906101</v>
      </c>
      <c r="F1599" s="16">
        <f t="shared" ca="1" si="49"/>
        <v>7.7649826419060082</v>
      </c>
    </row>
    <row r="1600" spans="5:6" x14ac:dyDescent="0.25">
      <c r="E1600" s="16">
        <f t="shared" ca="1" si="48"/>
        <v>0.29377246992640116</v>
      </c>
      <c r="F1600" s="16">
        <f t="shared" ca="1" si="49"/>
        <v>4.6199643726781714</v>
      </c>
    </row>
    <row r="1601" spans="5:6" x14ac:dyDescent="0.25">
      <c r="E1601" s="16">
        <f t="shared" ca="1" si="48"/>
        <v>0.27007631679814892</v>
      </c>
      <c r="F1601" s="16">
        <f t="shared" ca="1" si="49"/>
        <v>4.4233733720022252</v>
      </c>
    </row>
    <row r="1602" spans="5:6" x14ac:dyDescent="0.25">
      <c r="E1602" s="16">
        <f t="shared" ca="1" si="48"/>
        <v>5.5806235978208107E-2</v>
      </c>
      <c r="F1602" s="16">
        <f t="shared" ca="1" si="49"/>
        <v>2.2579810825489774</v>
      </c>
    </row>
    <row r="1603" spans="5:6" x14ac:dyDescent="0.25">
      <c r="E1603" s="16">
        <f t="shared" ca="1" si="48"/>
        <v>0.32448367558253</v>
      </c>
      <c r="F1603" s="16">
        <f t="shared" ca="1" si="49"/>
        <v>4.872524026852453</v>
      </c>
    </row>
    <row r="1604" spans="5:6" x14ac:dyDescent="0.25">
      <c r="E1604" s="16">
        <f t="shared" ref="E1604:E1667" ca="1" si="50">RAND()</f>
        <v>0.2632419206663914</v>
      </c>
      <c r="F1604" s="16">
        <f t="shared" ref="F1604:F1667" ca="1" si="51">_xlfn.CHISQ.INV(E1604,$C$3)</f>
        <v>4.366244013119883</v>
      </c>
    </row>
    <row r="1605" spans="5:6" x14ac:dyDescent="0.25">
      <c r="E1605" s="16">
        <f t="shared" ca="1" si="50"/>
        <v>0.93452185266153076</v>
      </c>
      <c r="F1605" s="16">
        <f t="shared" ca="1" si="51"/>
        <v>13.284252253263361</v>
      </c>
    </row>
    <row r="1606" spans="5:6" x14ac:dyDescent="0.25">
      <c r="E1606" s="16">
        <f t="shared" ca="1" si="50"/>
        <v>0.87525787733450622</v>
      </c>
      <c r="F1606" s="16">
        <f t="shared" ca="1" si="51"/>
        <v>11.332918587684947</v>
      </c>
    </row>
    <row r="1607" spans="5:6" x14ac:dyDescent="0.25">
      <c r="E1607" s="16">
        <f t="shared" ca="1" si="50"/>
        <v>0.48407493931788326</v>
      </c>
      <c r="F1607" s="16">
        <f t="shared" ca="1" si="51"/>
        <v>6.2058900764218503</v>
      </c>
    </row>
    <row r="1608" spans="5:6" x14ac:dyDescent="0.25">
      <c r="E1608" s="16">
        <f t="shared" ca="1" si="50"/>
        <v>0.75330351113437077</v>
      </c>
      <c r="F1608" s="16">
        <f t="shared" ca="1" si="51"/>
        <v>9.0837850277958072</v>
      </c>
    </row>
    <row r="1609" spans="5:6" x14ac:dyDescent="0.25">
      <c r="E1609" s="16">
        <f t="shared" ca="1" si="50"/>
        <v>0.38850912587515563</v>
      </c>
      <c r="F1609" s="16">
        <f t="shared" ca="1" si="51"/>
        <v>5.3981891697655655</v>
      </c>
    </row>
    <row r="1610" spans="5:6" x14ac:dyDescent="0.25">
      <c r="E1610" s="16">
        <f t="shared" ca="1" si="50"/>
        <v>0.45821758944816904</v>
      </c>
      <c r="F1610" s="16">
        <f t="shared" ca="1" si="51"/>
        <v>5.9826010362293403</v>
      </c>
    </row>
    <row r="1611" spans="5:6" x14ac:dyDescent="0.25">
      <c r="E1611" s="16">
        <f t="shared" ca="1" si="50"/>
        <v>0.71119787140702384</v>
      </c>
      <c r="F1611" s="16">
        <f t="shared" ca="1" si="51"/>
        <v>8.5222075890941973</v>
      </c>
    </row>
    <row r="1612" spans="5:6" x14ac:dyDescent="0.25">
      <c r="E1612" s="16">
        <f t="shared" ca="1" si="50"/>
        <v>8.6376269674047768E-3</v>
      </c>
      <c r="F1612" s="16">
        <f t="shared" ca="1" si="51"/>
        <v>1.1807956044875774</v>
      </c>
    </row>
    <row r="1613" spans="5:6" x14ac:dyDescent="0.25">
      <c r="E1613" s="16">
        <f t="shared" ca="1" si="50"/>
        <v>0.25193320031985944</v>
      </c>
      <c r="F1613" s="16">
        <f t="shared" ca="1" si="51"/>
        <v>4.2711777580619703</v>
      </c>
    </row>
    <row r="1614" spans="5:6" x14ac:dyDescent="0.25">
      <c r="E1614" s="16">
        <f t="shared" ca="1" si="50"/>
        <v>1.3694979206177793E-2</v>
      </c>
      <c r="F1614" s="16">
        <f t="shared" ca="1" si="51"/>
        <v>1.3756639274781228</v>
      </c>
    </row>
    <row r="1615" spans="5:6" x14ac:dyDescent="0.25">
      <c r="E1615" s="16">
        <f t="shared" ca="1" si="50"/>
        <v>0.47290058012261382</v>
      </c>
      <c r="F1615" s="16">
        <f t="shared" ca="1" si="51"/>
        <v>6.1088432815718052</v>
      </c>
    </row>
    <row r="1616" spans="5:6" x14ac:dyDescent="0.25">
      <c r="E1616" s="16">
        <f t="shared" ca="1" si="50"/>
        <v>0.10582583658052902</v>
      </c>
      <c r="F1616" s="16">
        <f t="shared" ca="1" si="51"/>
        <v>2.8991286702906027</v>
      </c>
    </row>
    <row r="1617" spans="5:6" x14ac:dyDescent="0.25">
      <c r="E1617" s="16">
        <f t="shared" ca="1" si="50"/>
        <v>0.138370842451633</v>
      </c>
      <c r="F1617" s="16">
        <f t="shared" ca="1" si="51"/>
        <v>3.2432080084653303</v>
      </c>
    </row>
    <row r="1618" spans="5:6" x14ac:dyDescent="0.25">
      <c r="E1618" s="16">
        <f t="shared" ca="1" si="50"/>
        <v>0.83751176389445703</v>
      </c>
      <c r="F1618" s="16">
        <f t="shared" ca="1" si="51"/>
        <v>10.489509995210042</v>
      </c>
    </row>
    <row r="1619" spans="5:6" x14ac:dyDescent="0.25">
      <c r="E1619" s="16">
        <f t="shared" ca="1" si="50"/>
        <v>0.31553553554967773</v>
      </c>
      <c r="F1619" s="16">
        <f t="shared" ca="1" si="51"/>
        <v>4.7991006971771881</v>
      </c>
    </row>
    <row r="1620" spans="5:6" x14ac:dyDescent="0.25">
      <c r="E1620" s="16">
        <f t="shared" ca="1" si="50"/>
        <v>1.3043288074832349E-2</v>
      </c>
      <c r="F1620" s="16">
        <f t="shared" ca="1" si="51"/>
        <v>1.3533759246770776</v>
      </c>
    </row>
    <row r="1621" spans="5:6" x14ac:dyDescent="0.25">
      <c r="E1621" s="16">
        <f t="shared" ca="1" si="50"/>
        <v>0.74782935773042891</v>
      </c>
      <c r="F1621" s="16">
        <f t="shared" ca="1" si="51"/>
        <v>9.0067659719815509</v>
      </c>
    </row>
    <row r="1622" spans="5:6" x14ac:dyDescent="0.25">
      <c r="E1622" s="16">
        <f t="shared" ca="1" si="50"/>
        <v>0.87711286321481319</v>
      </c>
      <c r="F1622" s="16">
        <f t="shared" ca="1" si="51"/>
        <v>11.379845991136802</v>
      </c>
    </row>
    <row r="1623" spans="5:6" x14ac:dyDescent="0.25">
      <c r="E1623" s="16">
        <f t="shared" ca="1" si="50"/>
        <v>0.5399469313381039</v>
      </c>
      <c r="F1623" s="16">
        <f t="shared" ca="1" si="51"/>
        <v>6.7066113221118071</v>
      </c>
    </row>
    <row r="1624" spans="5:6" x14ac:dyDescent="0.25">
      <c r="E1624" s="16">
        <f t="shared" ca="1" si="50"/>
        <v>0.58204309090258188</v>
      </c>
      <c r="F1624" s="16">
        <f t="shared" ca="1" si="51"/>
        <v>7.105711594710395</v>
      </c>
    </row>
    <row r="1625" spans="5:6" x14ac:dyDescent="0.25">
      <c r="E1625" s="16">
        <f t="shared" ca="1" si="50"/>
        <v>0.48593768363046463</v>
      </c>
      <c r="F1625" s="16">
        <f t="shared" ca="1" si="51"/>
        <v>6.2221553173044732</v>
      </c>
    </row>
    <row r="1626" spans="5:6" x14ac:dyDescent="0.25">
      <c r="E1626" s="16">
        <f t="shared" ca="1" si="50"/>
        <v>0.5022879660377142</v>
      </c>
      <c r="F1626" s="16">
        <f t="shared" ca="1" si="51"/>
        <v>6.3660813377135428</v>
      </c>
    </row>
    <row r="1627" spans="5:6" x14ac:dyDescent="0.25">
      <c r="E1627" s="16">
        <f t="shared" ca="1" si="50"/>
        <v>0.28659787426853167</v>
      </c>
      <c r="F1627" s="16">
        <f t="shared" ca="1" si="51"/>
        <v>4.5606507829630418</v>
      </c>
    </row>
    <row r="1628" spans="5:6" x14ac:dyDescent="0.25">
      <c r="E1628" s="16">
        <f t="shared" ca="1" si="50"/>
        <v>0.85821005879063661</v>
      </c>
      <c r="F1628" s="16">
        <f t="shared" ca="1" si="51"/>
        <v>10.928014967532494</v>
      </c>
    </row>
    <row r="1629" spans="5:6" x14ac:dyDescent="0.25">
      <c r="E1629" s="16">
        <f t="shared" ca="1" si="50"/>
        <v>0.84935524726066602</v>
      </c>
      <c r="F1629" s="16">
        <f t="shared" ca="1" si="51"/>
        <v>10.734112407881822</v>
      </c>
    </row>
    <row r="1630" spans="5:6" x14ac:dyDescent="0.25">
      <c r="E1630" s="16">
        <f t="shared" ca="1" si="50"/>
        <v>0.69164730199033841</v>
      </c>
      <c r="F1630" s="16">
        <f t="shared" ca="1" si="51"/>
        <v>8.2823929802469785</v>
      </c>
    </row>
    <row r="1631" spans="5:6" x14ac:dyDescent="0.25">
      <c r="E1631" s="16">
        <f t="shared" ca="1" si="50"/>
        <v>0.2769344742618246</v>
      </c>
      <c r="F1631" s="16">
        <f t="shared" ca="1" si="51"/>
        <v>4.4804882619933268</v>
      </c>
    </row>
    <row r="1632" spans="5:6" x14ac:dyDescent="0.25">
      <c r="E1632" s="16">
        <f t="shared" ca="1" si="50"/>
        <v>5.2717313655667231E-2</v>
      </c>
      <c r="F1632" s="16">
        <f t="shared" ca="1" si="51"/>
        <v>2.2104103989348007</v>
      </c>
    </row>
    <row r="1633" spans="5:6" x14ac:dyDescent="0.25">
      <c r="E1633" s="16">
        <f t="shared" ca="1" si="50"/>
        <v>0.88142864606726457</v>
      </c>
      <c r="F1633" s="16">
        <f t="shared" ca="1" si="51"/>
        <v>11.491480002753129</v>
      </c>
    </row>
    <row r="1634" spans="5:6" x14ac:dyDescent="0.25">
      <c r="E1634" s="16">
        <f t="shared" ca="1" si="50"/>
        <v>0.3614346818217854</v>
      </c>
      <c r="F1634" s="16">
        <f t="shared" ca="1" si="51"/>
        <v>5.1754214287240972</v>
      </c>
    </row>
    <row r="1635" spans="5:6" x14ac:dyDescent="0.25">
      <c r="E1635" s="16">
        <f t="shared" ca="1" si="50"/>
        <v>0.24311099639992617</v>
      </c>
      <c r="F1635" s="16">
        <f t="shared" ca="1" si="51"/>
        <v>4.1964808662963593</v>
      </c>
    </row>
    <row r="1636" spans="5:6" x14ac:dyDescent="0.25">
      <c r="E1636" s="16">
        <f t="shared" ca="1" si="50"/>
        <v>8.7732869045078488E-3</v>
      </c>
      <c r="F1636" s="16">
        <f t="shared" ca="1" si="51"/>
        <v>1.1868418007280608</v>
      </c>
    </row>
    <row r="1637" spans="5:6" x14ac:dyDescent="0.25">
      <c r="E1637" s="16">
        <f t="shared" ca="1" si="50"/>
        <v>0.32061451330982171</v>
      </c>
      <c r="F1637" s="16">
        <f t="shared" ca="1" si="51"/>
        <v>4.8407870057041231</v>
      </c>
    </row>
    <row r="1638" spans="5:6" x14ac:dyDescent="0.25">
      <c r="E1638" s="16">
        <f t="shared" ca="1" si="50"/>
        <v>0.60707123654093986</v>
      </c>
      <c r="F1638" s="16">
        <f t="shared" ca="1" si="51"/>
        <v>7.3544664514620637</v>
      </c>
    </row>
    <row r="1639" spans="5:6" x14ac:dyDescent="0.25">
      <c r="E1639" s="16">
        <f t="shared" ca="1" si="50"/>
        <v>0.87771071949848933</v>
      </c>
      <c r="F1639" s="16">
        <f t="shared" ca="1" si="51"/>
        <v>11.395102946052781</v>
      </c>
    </row>
    <row r="1640" spans="5:6" x14ac:dyDescent="0.25">
      <c r="E1640" s="16">
        <f t="shared" ca="1" si="50"/>
        <v>0.57322371048753729</v>
      </c>
      <c r="F1640" s="16">
        <f t="shared" ca="1" si="51"/>
        <v>7.0202326299405087</v>
      </c>
    </row>
    <row r="1641" spans="5:6" x14ac:dyDescent="0.25">
      <c r="E1641" s="16">
        <f t="shared" ca="1" si="50"/>
        <v>0.33001087660029926</v>
      </c>
      <c r="F1641" s="16">
        <f t="shared" ca="1" si="51"/>
        <v>4.9178391833611865</v>
      </c>
    </row>
    <row r="1642" spans="5:6" x14ac:dyDescent="0.25">
      <c r="E1642" s="16">
        <f t="shared" ca="1" si="50"/>
        <v>0.74235380725393674</v>
      </c>
      <c r="F1642" s="16">
        <f t="shared" ca="1" si="51"/>
        <v>8.9310250429968008</v>
      </c>
    </row>
    <row r="1643" spans="5:6" x14ac:dyDescent="0.25">
      <c r="E1643" s="16">
        <f t="shared" ca="1" si="50"/>
        <v>0.85395659535923418</v>
      </c>
      <c r="F1643" s="16">
        <f t="shared" ca="1" si="51"/>
        <v>10.833608760932064</v>
      </c>
    </row>
    <row r="1644" spans="5:6" x14ac:dyDescent="0.25">
      <c r="E1644" s="16">
        <f t="shared" ca="1" si="50"/>
        <v>0.83722141781086568</v>
      </c>
      <c r="F1644" s="16">
        <f t="shared" ca="1" si="51"/>
        <v>10.483707061532076</v>
      </c>
    </row>
    <row r="1645" spans="5:6" x14ac:dyDescent="0.25">
      <c r="E1645" s="16">
        <f t="shared" ca="1" si="50"/>
        <v>0.55242080712988795</v>
      </c>
      <c r="F1645" s="16">
        <f t="shared" ca="1" si="51"/>
        <v>6.822622988792987</v>
      </c>
    </row>
    <row r="1646" spans="5:6" x14ac:dyDescent="0.25">
      <c r="E1646" s="16">
        <f t="shared" ca="1" si="50"/>
        <v>0.58150568537076941</v>
      </c>
      <c r="F1646" s="16">
        <f t="shared" ca="1" si="51"/>
        <v>7.1004721946179039</v>
      </c>
    </row>
    <row r="1647" spans="5:6" x14ac:dyDescent="0.25">
      <c r="E1647" s="16">
        <f t="shared" ca="1" si="50"/>
        <v>0.90186895188480432</v>
      </c>
      <c r="F1647" s="16">
        <f t="shared" ca="1" si="51"/>
        <v>12.07463401516207</v>
      </c>
    </row>
    <row r="1648" spans="5:6" x14ac:dyDescent="0.25">
      <c r="E1648" s="16">
        <f t="shared" ca="1" si="50"/>
        <v>0.68955178153332797</v>
      </c>
      <c r="F1648" s="16">
        <f t="shared" ca="1" si="51"/>
        <v>8.257360355510766</v>
      </c>
    </row>
    <row r="1649" spans="5:6" x14ac:dyDescent="0.25">
      <c r="E1649" s="16">
        <f t="shared" ca="1" si="50"/>
        <v>0.25522774800654457</v>
      </c>
      <c r="F1649" s="16">
        <f t="shared" ca="1" si="51"/>
        <v>4.2989477262840525</v>
      </c>
    </row>
    <row r="1650" spans="5:6" x14ac:dyDescent="0.25">
      <c r="E1650" s="16">
        <f t="shared" ca="1" si="50"/>
        <v>0.48254515058323477</v>
      </c>
      <c r="F1650" s="16">
        <f t="shared" ca="1" si="51"/>
        <v>6.1925513686538842</v>
      </c>
    </row>
    <row r="1651" spans="5:6" x14ac:dyDescent="0.25">
      <c r="E1651" s="16">
        <f t="shared" ca="1" si="50"/>
        <v>0.85669414327563798</v>
      </c>
      <c r="F1651" s="16">
        <f t="shared" ca="1" si="51"/>
        <v>10.894092022380892</v>
      </c>
    </row>
    <row r="1652" spans="5:6" x14ac:dyDescent="0.25">
      <c r="E1652" s="16">
        <f t="shared" ca="1" si="50"/>
        <v>0.84274084446316955</v>
      </c>
      <c r="F1652" s="16">
        <f t="shared" ca="1" si="51"/>
        <v>10.595561512685265</v>
      </c>
    </row>
    <row r="1653" spans="5:6" x14ac:dyDescent="0.25">
      <c r="E1653" s="16">
        <f t="shared" ca="1" si="50"/>
        <v>0.21934620439879116</v>
      </c>
      <c r="F1653" s="16">
        <f t="shared" ca="1" si="51"/>
        <v>3.9923875678549705</v>
      </c>
    </row>
    <row r="1654" spans="5:6" x14ac:dyDescent="0.25">
      <c r="E1654" s="16">
        <f t="shared" ca="1" si="50"/>
        <v>0.28718007598870354</v>
      </c>
      <c r="F1654" s="16">
        <f t="shared" ca="1" si="51"/>
        <v>4.5654699298133599</v>
      </c>
    </row>
    <row r="1655" spans="5:6" x14ac:dyDescent="0.25">
      <c r="E1655" s="16">
        <f t="shared" ca="1" si="50"/>
        <v>5.6389272860792206E-2</v>
      </c>
      <c r="F1655" s="16">
        <f t="shared" ca="1" si="51"/>
        <v>2.2668063825826805</v>
      </c>
    </row>
    <row r="1656" spans="5:6" x14ac:dyDescent="0.25">
      <c r="E1656" s="16">
        <f t="shared" ca="1" si="50"/>
        <v>0.98593215083620489</v>
      </c>
      <c r="F1656" s="16">
        <f t="shared" ca="1" si="51"/>
        <v>17.57008273362468</v>
      </c>
    </row>
    <row r="1657" spans="5:6" x14ac:dyDescent="0.25">
      <c r="E1657" s="16">
        <f t="shared" ca="1" si="50"/>
        <v>0.24736492788489917</v>
      </c>
      <c r="F1657" s="16">
        <f t="shared" ca="1" si="51"/>
        <v>4.2325616395564012</v>
      </c>
    </row>
    <row r="1658" spans="5:6" x14ac:dyDescent="0.25">
      <c r="E1658" s="16">
        <f t="shared" ca="1" si="50"/>
        <v>0.88232974944780262</v>
      </c>
      <c r="F1658" s="16">
        <f t="shared" ca="1" si="51"/>
        <v>11.515238348333947</v>
      </c>
    </row>
    <row r="1659" spans="5:6" x14ac:dyDescent="0.25">
      <c r="E1659" s="16">
        <f t="shared" ca="1" si="50"/>
        <v>0.30212712471236691</v>
      </c>
      <c r="F1659" s="16">
        <f t="shared" ca="1" si="51"/>
        <v>4.6888534249030522</v>
      </c>
    </row>
    <row r="1660" spans="5:6" x14ac:dyDescent="0.25">
      <c r="E1660" s="16">
        <f t="shared" ca="1" si="50"/>
        <v>0.4742880805731875</v>
      </c>
      <c r="F1660" s="16">
        <f t="shared" ca="1" si="51"/>
        <v>6.1208458046260015</v>
      </c>
    </row>
    <row r="1661" spans="5:6" x14ac:dyDescent="0.25">
      <c r="E1661" s="16">
        <f t="shared" ca="1" si="50"/>
        <v>0.58461379069558539</v>
      </c>
      <c r="F1661" s="16">
        <f t="shared" ca="1" si="51"/>
        <v>7.1308310084265987</v>
      </c>
    </row>
    <row r="1662" spans="5:6" x14ac:dyDescent="0.25">
      <c r="E1662" s="16">
        <f t="shared" ca="1" si="50"/>
        <v>0.3390717829824621</v>
      </c>
      <c r="F1662" s="16">
        <f t="shared" ca="1" si="51"/>
        <v>4.9920929506702212</v>
      </c>
    </row>
    <row r="1663" spans="5:6" x14ac:dyDescent="0.25">
      <c r="E1663" s="16">
        <f t="shared" ca="1" si="50"/>
        <v>0.47405101139327677</v>
      </c>
      <c r="F1663" s="16">
        <f t="shared" ca="1" si="51"/>
        <v>6.1187941148225748</v>
      </c>
    </row>
    <row r="1664" spans="5:6" x14ac:dyDescent="0.25">
      <c r="E1664" s="16">
        <f t="shared" ca="1" si="50"/>
        <v>0.13726147127746968</v>
      </c>
      <c r="F1664" s="16">
        <f t="shared" ca="1" si="51"/>
        <v>3.2320462360329025</v>
      </c>
    </row>
    <row r="1665" spans="5:6" x14ac:dyDescent="0.25">
      <c r="E1665" s="16">
        <f t="shared" ca="1" si="50"/>
        <v>0.43813193506516979</v>
      </c>
      <c r="F1665" s="16">
        <f t="shared" ca="1" si="51"/>
        <v>5.8119727840547224</v>
      </c>
    </row>
    <row r="1666" spans="5:6" x14ac:dyDescent="0.25">
      <c r="E1666" s="16">
        <f t="shared" ca="1" si="50"/>
        <v>0.45392263101925023</v>
      </c>
      <c r="F1666" s="16">
        <f t="shared" ca="1" si="51"/>
        <v>5.9459257920416677</v>
      </c>
    </row>
    <row r="1667" spans="5:6" x14ac:dyDescent="0.25">
      <c r="E1667" s="16">
        <f t="shared" ca="1" si="50"/>
        <v>0.3547152338916697</v>
      </c>
      <c r="F1667" s="16">
        <f t="shared" ca="1" si="51"/>
        <v>5.1203030096949238</v>
      </c>
    </row>
    <row r="1668" spans="5:6" x14ac:dyDescent="0.25">
      <c r="E1668" s="16">
        <f t="shared" ref="E1668:E1731" ca="1" si="52">RAND()</f>
        <v>0.76355925670016411</v>
      </c>
      <c r="F1668" s="16">
        <f t="shared" ref="F1668:F1731" ca="1" si="53">_xlfn.CHISQ.INV(E1668,$C$3)</f>
        <v>9.2317814744175095</v>
      </c>
    </row>
    <row r="1669" spans="5:6" x14ac:dyDescent="0.25">
      <c r="E1669" s="16">
        <f t="shared" ca="1" si="52"/>
        <v>0.7275783003235895</v>
      </c>
      <c r="F1669" s="16">
        <f t="shared" ca="1" si="53"/>
        <v>8.7326914276855803</v>
      </c>
    </row>
    <row r="1670" spans="5:6" x14ac:dyDescent="0.25">
      <c r="E1670" s="16">
        <f t="shared" ca="1" si="52"/>
        <v>0.76272424489658208</v>
      </c>
      <c r="F1670" s="16">
        <f t="shared" ca="1" si="53"/>
        <v>9.2195435716520411</v>
      </c>
    </row>
    <row r="1671" spans="5:6" x14ac:dyDescent="0.25">
      <c r="E1671" s="16">
        <f t="shared" ca="1" si="52"/>
        <v>0.14382829410039588</v>
      </c>
      <c r="F1671" s="16">
        <f t="shared" ca="1" si="53"/>
        <v>3.2976373921313935</v>
      </c>
    </row>
    <row r="1672" spans="5:6" x14ac:dyDescent="0.25">
      <c r="E1672" s="16">
        <f t="shared" ca="1" si="52"/>
        <v>0.477903360972878</v>
      </c>
      <c r="F1672" s="16">
        <f t="shared" ca="1" si="53"/>
        <v>6.1521820504171183</v>
      </c>
    </row>
    <row r="1673" spans="5:6" x14ac:dyDescent="0.25">
      <c r="E1673" s="16">
        <f t="shared" ca="1" si="52"/>
        <v>0.15599089200737382</v>
      </c>
      <c r="F1673" s="16">
        <f t="shared" ca="1" si="53"/>
        <v>3.4163062442067091</v>
      </c>
    </row>
    <row r="1674" spans="5:6" x14ac:dyDescent="0.25">
      <c r="E1674" s="16">
        <f t="shared" ca="1" si="52"/>
        <v>0.57382069512936462</v>
      </c>
      <c r="F1674" s="16">
        <f t="shared" ca="1" si="53"/>
        <v>7.0259853016120957</v>
      </c>
    </row>
    <row r="1675" spans="5:6" x14ac:dyDescent="0.25">
      <c r="E1675" s="16">
        <f t="shared" ca="1" si="52"/>
        <v>0.7789826213625024</v>
      </c>
      <c r="F1675" s="16">
        <f t="shared" ca="1" si="53"/>
        <v>9.4642876792302886</v>
      </c>
    </row>
    <row r="1676" spans="5:6" x14ac:dyDescent="0.25">
      <c r="E1676" s="16">
        <f t="shared" ca="1" si="52"/>
        <v>0.34817503561748975</v>
      </c>
      <c r="F1676" s="16">
        <f t="shared" ca="1" si="53"/>
        <v>5.0666893076976827</v>
      </c>
    </row>
    <row r="1677" spans="5:6" x14ac:dyDescent="0.25">
      <c r="E1677" s="16">
        <f t="shared" ca="1" si="52"/>
        <v>0.43318749500619791</v>
      </c>
      <c r="F1677" s="16">
        <f t="shared" ca="1" si="53"/>
        <v>5.7702935033254876</v>
      </c>
    </row>
    <row r="1678" spans="5:6" x14ac:dyDescent="0.25">
      <c r="E1678" s="16">
        <f t="shared" ca="1" si="52"/>
        <v>0.64889276560106168</v>
      </c>
      <c r="F1678" s="16">
        <f t="shared" ca="1" si="53"/>
        <v>7.7940186546718682</v>
      </c>
    </row>
    <row r="1679" spans="5:6" x14ac:dyDescent="0.25">
      <c r="E1679" s="16">
        <f t="shared" ca="1" si="52"/>
        <v>2.0770874317897259E-2</v>
      </c>
      <c r="F1679" s="16">
        <f t="shared" ca="1" si="53"/>
        <v>1.5847664559583525</v>
      </c>
    </row>
    <row r="1680" spans="5:6" x14ac:dyDescent="0.25">
      <c r="E1680" s="16">
        <f t="shared" ca="1" si="52"/>
        <v>0.36127892652386295</v>
      </c>
      <c r="F1680" s="16">
        <f t="shared" ca="1" si="53"/>
        <v>5.1741432737538444</v>
      </c>
    </row>
    <row r="1681" spans="5:6" x14ac:dyDescent="0.25">
      <c r="E1681" s="16">
        <f t="shared" ca="1" si="52"/>
        <v>0.80031440761151595</v>
      </c>
      <c r="F1681" s="16">
        <f t="shared" ca="1" si="53"/>
        <v>9.8085377493045787</v>
      </c>
    </row>
    <row r="1682" spans="5:6" x14ac:dyDescent="0.25">
      <c r="E1682" s="16">
        <f t="shared" ca="1" si="52"/>
        <v>0.99720418454236726</v>
      </c>
      <c r="F1682" s="16">
        <f t="shared" ca="1" si="53"/>
        <v>21.758354647712775</v>
      </c>
    </row>
    <row r="1683" spans="5:6" x14ac:dyDescent="0.25">
      <c r="E1683" s="16">
        <f t="shared" ca="1" si="52"/>
        <v>0.63227691370895078</v>
      </c>
      <c r="F1683" s="16">
        <f t="shared" ca="1" si="53"/>
        <v>7.6154205510818178</v>
      </c>
    </row>
    <row r="1684" spans="5:6" x14ac:dyDescent="0.25">
      <c r="E1684" s="16">
        <f t="shared" ca="1" si="52"/>
        <v>0.36584653654201005</v>
      </c>
      <c r="F1684" s="16">
        <f t="shared" ca="1" si="53"/>
        <v>5.211638112801757</v>
      </c>
    </row>
    <row r="1685" spans="5:6" x14ac:dyDescent="0.25">
      <c r="E1685" s="16">
        <f t="shared" ca="1" si="52"/>
        <v>0.40404735700889138</v>
      </c>
      <c r="F1685" s="16">
        <f t="shared" ca="1" si="53"/>
        <v>5.5268053011863492</v>
      </c>
    </row>
    <row r="1686" spans="5:6" x14ac:dyDescent="0.25">
      <c r="E1686" s="16">
        <f t="shared" ca="1" si="52"/>
        <v>0.42118603448318392</v>
      </c>
      <c r="F1686" s="16">
        <f t="shared" ca="1" si="53"/>
        <v>5.6695958794130936</v>
      </c>
    </row>
    <row r="1687" spans="5:6" x14ac:dyDescent="0.25">
      <c r="E1687" s="16">
        <f t="shared" ca="1" si="52"/>
        <v>0.89368526104979784</v>
      </c>
      <c r="F1687" s="16">
        <f t="shared" ca="1" si="53"/>
        <v>11.829279396016567</v>
      </c>
    </row>
    <row r="1688" spans="5:6" x14ac:dyDescent="0.25">
      <c r="E1688" s="16">
        <f t="shared" ca="1" si="52"/>
        <v>0.25379025249479825</v>
      </c>
      <c r="F1688" s="16">
        <f t="shared" ca="1" si="53"/>
        <v>4.286838880930838</v>
      </c>
    </row>
    <row r="1689" spans="5:6" x14ac:dyDescent="0.25">
      <c r="E1689" s="16">
        <f t="shared" ca="1" si="52"/>
        <v>0.99062359653726773</v>
      </c>
      <c r="F1689" s="16">
        <f t="shared" ca="1" si="53"/>
        <v>18.644672673724891</v>
      </c>
    </row>
    <row r="1690" spans="5:6" x14ac:dyDescent="0.25">
      <c r="E1690" s="16">
        <f t="shared" ca="1" si="52"/>
        <v>0.24536345454358444</v>
      </c>
      <c r="F1690" s="16">
        <f t="shared" ca="1" si="53"/>
        <v>4.2156007501764341</v>
      </c>
    </row>
    <row r="1691" spans="5:6" x14ac:dyDescent="0.25">
      <c r="E1691" s="16">
        <f t="shared" ca="1" si="52"/>
        <v>0.33686642280742296</v>
      </c>
      <c r="F1691" s="16">
        <f t="shared" ca="1" si="53"/>
        <v>4.9740220933435335</v>
      </c>
    </row>
    <row r="1692" spans="5:6" x14ac:dyDescent="0.25">
      <c r="E1692" s="16">
        <f t="shared" ca="1" si="52"/>
        <v>0.92153719193776706</v>
      </c>
      <c r="F1692" s="16">
        <f t="shared" ca="1" si="53"/>
        <v>12.749094568622528</v>
      </c>
    </row>
    <row r="1693" spans="5:6" x14ac:dyDescent="0.25">
      <c r="E1693" s="16">
        <f t="shared" ca="1" si="52"/>
        <v>0.4641277733644672</v>
      </c>
      <c r="F1693" s="16">
        <f t="shared" ca="1" si="53"/>
        <v>6.033250889783365</v>
      </c>
    </row>
    <row r="1694" spans="5:6" x14ac:dyDescent="0.25">
      <c r="E1694" s="16">
        <f t="shared" ca="1" si="52"/>
        <v>0.47590486627635753</v>
      </c>
      <c r="F1694" s="16">
        <f t="shared" ca="1" si="53"/>
        <v>6.1348484196814024</v>
      </c>
    </row>
    <row r="1695" spans="5:6" x14ac:dyDescent="0.25">
      <c r="E1695" s="16">
        <f t="shared" ca="1" si="52"/>
        <v>0.53167875649349738</v>
      </c>
      <c r="F1695" s="16">
        <f t="shared" ca="1" si="53"/>
        <v>6.6306524976328394</v>
      </c>
    </row>
    <row r="1696" spans="5:6" x14ac:dyDescent="0.25">
      <c r="E1696" s="16">
        <f t="shared" ca="1" si="52"/>
        <v>0.40836058708199352</v>
      </c>
      <c r="F1696" s="16">
        <f t="shared" ca="1" si="53"/>
        <v>5.5626402931412047</v>
      </c>
    </row>
    <row r="1697" spans="5:6" x14ac:dyDescent="0.25">
      <c r="E1697" s="16">
        <f t="shared" ca="1" si="52"/>
        <v>7.3882913628719904E-2</v>
      </c>
      <c r="F1697" s="16">
        <f t="shared" ca="1" si="53"/>
        <v>2.512972137958875</v>
      </c>
    </row>
    <row r="1698" spans="5:6" x14ac:dyDescent="0.25">
      <c r="E1698" s="16">
        <f t="shared" ca="1" si="52"/>
        <v>0.67868116853440374</v>
      </c>
      <c r="F1698" s="16">
        <f t="shared" ca="1" si="53"/>
        <v>8.1294373298204619</v>
      </c>
    </row>
    <row r="1699" spans="5:6" x14ac:dyDescent="0.25">
      <c r="E1699" s="16">
        <f t="shared" ca="1" si="52"/>
        <v>0.97740214493173949</v>
      </c>
      <c r="F1699" s="16">
        <f t="shared" ca="1" si="53"/>
        <v>16.289653626124423</v>
      </c>
    </row>
    <row r="1700" spans="5:6" x14ac:dyDescent="0.25">
      <c r="E1700" s="16">
        <f t="shared" ca="1" si="52"/>
        <v>0.22805381760518628</v>
      </c>
      <c r="F1700" s="16">
        <f t="shared" ca="1" si="53"/>
        <v>4.067711471124988</v>
      </c>
    </row>
    <row r="1701" spans="5:6" x14ac:dyDescent="0.25">
      <c r="E1701" s="16">
        <f t="shared" ca="1" si="52"/>
        <v>0.97398843444557881</v>
      </c>
      <c r="F1701" s="16">
        <f t="shared" ca="1" si="53"/>
        <v>15.903627611568821</v>
      </c>
    </row>
    <row r="1702" spans="5:6" x14ac:dyDescent="0.25">
      <c r="E1702" s="16">
        <f t="shared" ca="1" si="52"/>
        <v>0.24847196859904963</v>
      </c>
      <c r="F1702" s="16">
        <f t="shared" ca="1" si="53"/>
        <v>4.2419316926371513</v>
      </c>
    </row>
    <row r="1703" spans="5:6" x14ac:dyDescent="0.25">
      <c r="E1703" s="16">
        <f t="shared" ca="1" si="52"/>
        <v>0.37677994847085361</v>
      </c>
      <c r="F1703" s="16">
        <f t="shared" ca="1" si="53"/>
        <v>5.3015140948814841</v>
      </c>
    </row>
    <row r="1704" spans="5:6" x14ac:dyDescent="0.25">
      <c r="E1704" s="16">
        <f t="shared" ca="1" si="52"/>
        <v>0.97921676594804308</v>
      </c>
      <c r="F1704" s="16">
        <f t="shared" ca="1" si="53"/>
        <v>16.517972956114338</v>
      </c>
    </row>
    <row r="1705" spans="5:6" x14ac:dyDescent="0.25">
      <c r="E1705" s="16">
        <f t="shared" ca="1" si="52"/>
        <v>2.2493764912520309E-2</v>
      </c>
      <c r="F1705" s="16">
        <f t="shared" ca="1" si="53"/>
        <v>1.6289653221463114</v>
      </c>
    </row>
    <row r="1706" spans="5:6" x14ac:dyDescent="0.25">
      <c r="E1706" s="16">
        <f t="shared" ca="1" si="52"/>
        <v>0.69590507180334915</v>
      </c>
      <c r="F1706" s="16">
        <f t="shared" ca="1" si="53"/>
        <v>8.3336416698950178</v>
      </c>
    </row>
    <row r="1707" spans="5:6" x14ac:dyDescent="0.25">
      <c r="E1707" s="16">
        <f t="shared" ca="1" si="52"/>
        <v>0.54084069218809694</v>
      </c>
      <c r="F1707" s="16">
        <f t="shared" ca="1" si="53"/>
        <v>6.7148659050496038</v>
      </c>
    </row>
    <row r="1708" spans="5:6" x14ac:dyDescent="0.25">
      <c r="E1708" s="16">
        <f t="shared" ca="1" si="52"/>
        <v>0.61132721234344001</v>
      </c>
      <c r="F1708" s="16">
        <f t="shared" ca="1" si="53"/>
        <v>7.397749151155975</v>
      </c>
    </row>
    <row r="1709" spans="5:6" x14ac:dyDescent="0.25">
      <c r="E1709" s="16">
        <f t="shared" ca="1" si="52"/>
        <v>0.60145252791007675</v>
      </c>
      <c r="F1709" s="16">
        <f t="shared" ca="1" si="53"/>
        <v>7.2977797955140753</v>
      </c>
    </row>
    <row r="1710" spans="5:6" x14ac:dyDescent="0.25">
      <c r="E1710" s="16">
        <f t="shared" ca="1" si="52"/>
        <v>0.26338112181731155</v>
      </c>
      <c r="F1710" s="16">
        <f t="shared" ca="1" si="53"/>
        <v>4.367409892151179</v>
      </c>
    </row>
    <row r="1711" spans="5:6" x14ac:dyDescent="0.25">
      <c r="E1711" s="16">
        <f t="shared" ca="1" si="52"/>
        <v>0.94547563020844327</v>
      </c>
      <c r="F1711" s="16">
        <f t="shared" ca="1" si="53"/>
        <v>13.817488063943937</v>
      </c>
    </row>
    <row r="1712" spans="5:6" x14ac:dyDescent="0.25">
      <c r="E1712" s="16">
        <f t="shared" ca="1" si="52"/>
        <v>0.75191070216036571</v>
      </c>
      <c r="F1712" s="16">
        <f t="shared" ca="1" si="53"/>
        <v>9.0640625124005503</v>
      </c>
    </row>
    <row r="1713" spans="5:6" x14ac:dyDescent="0.25">
      <c r="E1713" s="16">
        <f t="shared" ca="1" si="52"/>
        <v>0.8509638498198997</v>
      </c>
      <c r="F1713" s="16">
        <f t="shared" ca="1" si="53"/>
        <v>10.768594831569279</v>
      </c>
    </row>
    <row r="1714" spans="5:6" x14ac:dyDescent="0.25">
      <c r="E1714" s="16">
        <f t="shared" ca="1" si="52"/>
        <v>0.83529920343577335</v>
      </c>
      <c r="F1714" s="16">
        <f t="shared" ca="1" si="53"/>
        <v>10.445509539109638</v>
      </c>
    </row>
    <row r="1715" spans="5:6" x14ac:dyDescent="0.25">
      <c r="E1715" s="16">
        <f t="shared" ca="1" si="52"/>
        <v>0.42148483128511505</v>
      </c>
      <c r="F1715" s="16">
        <f t="shared" ca="1" si="53"/>
        <v>5.6720953386901147</v>
      </c>
    </row>
    <row r="1716" spans="5:6" x14ac:dyDescent="0.25">
      <c r="E1716" s="16">
        <f t="shared" ca="1" si="52"/>
        <v>0.96428950758198129</v>
      </c>
      <c r="F1716" s="16">
        <f t="shared" ca="1" si="53"/>
        <v>15.022623755743098</v>
      </c>
    </row>
    <row r="1717" spans="5:6" x14ac:dyDescent="0.25">
      <c r="E1717" s="16">
        <f t="shared" ca="1" si="52"/>
        <v>0.87841099917175758</v>
      </c>
      <c r="F1717" s="16">
        <f t="shared" ca="1" si="53"/>
        <v>11.413057153611131</v>
      </c>
    </row>
    <row r="1718" spans="5:6" x14ac:dyDescent="0.25">
      <c r="E1718" s="16">
        <f t="shared" ca="1" si="52"/>
        <v>0.45133681094399392</v>
      </c>
      <c r="F1718" s="16">
        <f t="shared" ca="1" si="53"/>
        <v>5.9238968267971597</v>
      </c>
    </row>
    <row r="1719" spans="5:6" x14ac:dyDescent="0.25">
      <c r="E1719" s="16">
        <f t="shared" ca="1" si="52"/>
        <v>0.72036026590559432</v>
      </c>
      <c r="F1719" s="16">
        <f t="shared" ca="1" si="53"/>
        <v>8.6387913848369955</v>
      </c>
    </row>
    <row r="1720" spans="5:6" x14ac:dyDescent="0.25">
      <c r="E1720" s="16">
        <f t="shared" ca="1" si="52"/>
        <v>0.61250237694572129</v>
      </c>
      <c r="F1720" s="16">
        <f t="shared" ca="1" si="53"/>
        <v>7.4097539413653699</v>
      </c>
    </row>
    <row r="1721" spans="5:6" x14ac:dyDescent="0.25">
      <c r="E1721" s="16">
        <f t="shared" ca="1" si="52"/>
        <v>0.51335179780668738</v>
      </c>
      <c r="F1721" s="16">
        <f t="shared" ca="1" si="53"/>
        <v>6.4647371815653312</v>
      </c>
    </row>
    <row r="1722" spans="5:6" x14ac:dyDescent="0.25">
      <c r="E1722" s="16">
        <f t="shared" ca="1" si="52"/>
        <v>0.25288314453877503</v>
      </c>
      <c r="F1722" s="16">
        <f t="shared" ca="1" si="53"/>
        <v>4.279191526824353</v>
      </c>
    </row>
    <row r="1723" spans="5:6" x14ac:dyDescent="0.25">
      <c r="E1723" s="16">
        <f t="shared" ca="1" si="52"/>
        <v>0.50122479273928722</v>
      </c>
      <c r="F1723" s="16">
        <f t="shared" ca="1" si="53"/>
        <v>6.3566567449494409</v>
      </c>
    </row>
    <row r="1724" spans="5:6" x14ac:dyDescent="0.25">
      <c r="E1724" s="16">
        <f t="shared" ca="1" si="52"/>
        <v>0.11478116129195315</v>
      </c>
      <c r="F1724" s="16">
        <f t="shared" ca="1" si="53"/>
        <v>2.9976575946834276</v>
      </c>
    </row>
    <row r="1725" spans="5:6" x14ac:dyDescent="0.25">
      <c r="E1725" s="16">
        <f t="shared" ca="1" si="52"/>
        <v>0.38878043189899814</v>
      </c>
      <c r="F1725" s="16">
        <f t="shared" ca="1" si="53"/>
        <v>5.4004291296242926</v>
      </c>
    </row>
    <row r="1726" spans="5:6" x14ac:dyDescent="0.25">
      <c r="E1726" s="16">
        <f t="shared" ca="1" si="52"/>
        <v>0.57203793474669551</v>
      </c>
      <c r="F1726" s="16">
        <f t="shared" ca="1" si="53"/>
        <v>7.0088203346668614</v>
      </c>
    </row>
    <row r="1727" spans="5:6" x14ac:dyDescent="0.25">
      <c r="E1727" s="16">
        <f t="shared" ca="1" si="52"/>
        <v>4.068074618879236E-2</v>
      </c>
      <c r="F1727" s="16">
        <f t="shared" ca="1" si="53"/>
        <v>2.0093822990466181</v>
      </c>
    </row>
    <row r="1728" spans="5:6" x14ac:dyDescent="0.25">
      <c r="E1728" s="16">
        <f t="shared" ca="1" si="52"/>
        <v>0.98147913865820702</v>
      </c>
      <c r="F1728" s="16">
        <f t="shared" ca="1" si="53"/>
        <v>16.830733284599894</v>
      </c>
    </row>
    <row r="1729" spans="5:6" x14ac:dyDescent="0.25">
      <c r="E1729" s="16">
        <f t="shared" ca="1" si="52"/>
        <v>0.96159468555288041</v>
      </c>
      <c r="F1729" s="16">
        <f t="shared" ca="1" si="53"/>
        <v>14.817936303974403</v>
      </c>
    </row>
    <row r="1730" spans="5:6" x14ac:dyDescent="0.25">
      <c r="E1730" s="16">
        <f t="shared" ca="1" si="52"/>
        <v>0.49564414312071092</v>
      </c>
      <c r="F1730" s="16">
        <f t="shared" ca="1" si="53"/>
        <v>6.3073402500288438</v>
      </c>
    </row>
    <row r="1731" spans="5:6" x14ac:dyDescent="0.25">
      <c r="E1731" s="16">
        <f t="shared" ca="1" si="52"/>
        <v>0.98483913903026865</v>
      </c>
      <c r="F1731" s="16">
        <f t="shared" ca="1" si="53"/>
        <v>17.36984584849489</v>
      </c>
    </row>
    <row r="1732" spans="5:6" x14ac:dyDescent="0.25">
      <c r="E1732" s="16">
        <f t="shared" ref="E1732:E1795" ca="1" si="54">RAND()</f>
        <v>0.98320844211849134</v>
      </c>
      <c r="F1732" s="16">
        <f t="shared" ref="F1732:F1795" ca="1" si="55">_xlfn.CHISQ.INV(E1732,$C$3)</f>
        <v>17.095354453366149</v>
      </c>
    </row>
    <row r="1733" spans="5:6" x14ac:dyDescent="0.25">
      <c r="E1733" s="16">
        <f t="shared" ca="1" si="54"/>
        <v>0.47941709607740979</v>
      </c>
      <c r="F1733" s="16">
        <f t="shared" ca="1" si="55"/>
        <v>6.165329927371241</v>
      </c>
    </row>
    <row r="1734" spans="5:6" x14ac:dyDescent="0.25">
      <c r="E1734" s="16">
        <f t="shared" ca="1" si="54"/>
        <v>8.7277585363195631E-2</v>
      </c>
      <c r="F1734" s="16">
        <f t="shared" ca="1" si="55"/>
        <v>2.6827095392077469</v>
      </c>
    </row>
    <row r="1735" spans="5:6" x14ac:dyDescent="0.25">
      <c r="E1735" s="16">
        <f t="shared" ca="1" si="54"/>
        <v>0.82461007721415736</v>
      </c>
      <c r="F1735" s="16">
        <f t="shared" ca="1" si="55"/>
        <v>10.239737865945115</v>
      </c>
    </row>
    <row r="1736" spans="5:6" x14ac:dyDescent="0.25">
      <c r="E1736" s="16">
        <f t="shared" ca="1" si="54"/>
        <v>0.7670108741597933</v>
      </c>
      <c r="F1736" s="16">
        <f t="shared" ca="1" si="55"/>
        <v>9.2827362551964647</v>
      </c>
    </row>
    <row r="1737" spans="5:6" x14ac:dyDescent="0.25">
      <c r="E1737" s="16">
        <f t="shared" ca="1" si="54"/>
        <v>0.64218596545390172</v>
      </c>
      <c r="F1737" s="16">
        <f t="shared" ca="1" si="55"/>
        <v>7.7212535299963392</v>
      </c>
    </row>
    <row r="1738" spans="5:6" x14ac:dyDescent="0.25">
      <c r="E1738" s="16">
        <f t="shared" ca="1" si="54"/>
        <v>0.55851450078059306</v>
      </c>
      <c r="F1738" s="16">
        <f t="shared" ca="1" si="55"/>
        <v>6.8799516207110907</v>
      </c>
    </row>
    <row r="1739" spans="5:6" x14ac:dyDescent="0.25">
      <c r="E1739" s="16">
        <f t="shared" ca="1" si="54"/>
        <v>0.6539463650471784</v>
      </c>
      <c r="F1739" s="16">
        <f t="shared" ca="1" si="55"/>
        <v>7.8494804652663506</v>
      </c>
    </row>
    <row r="1740" spans="5:6" x14ac:dyDescent="0.25">
      <c r="E1740" s="16">
        <f t="shared" ca="1" si="54"/>
        <v>0.73385685994140171</v>
      </c>
      <c r="F1740" s="16">
        <f t="shared" ca="1" si="55"/>
        <v>8.8159299427032387</v>
      </c>
    </row>
    <row r="1741" spans="5:6" x14ac:dyDescent="0.25">
      <c r="E1741" s="16">
        <f t="shared" ca="1" si="54"/>
        <v>0.93724584237576591</v>
      </c>
      <c r="F1741" s="16">
        <f t="shared" ca="1" si="55"/>
        <v>13.408732171561809</v>
      </c>
    </row>
    <row r="1742" spans="5:6" x14ac:dyDescent="0.25">
      <c r="E1742" s="16">
        <f t="shared" ca="1" si="54"/>
        <v>0.52738570357077641</v>
      </c>
      <c r="F1742" s="16">
        <f t="shared" ca="1" si="55"/>
        <v>6.5914922924414014</v>
      </c>
    </row>
    <row r="1743" spans="5:6" x14ac:dyDescent="0.25">
      <c r="E1743" s="16">
        <f t="shared" ca="1" si="54"/>
        <v>0.18715733930289791</v>
      </c>
      <c r="F1743" s="16">
        <f t="shared" ca="1" si="55"/>
        <v>3.7069647581042768</v>
      </c>
    </row>
    <row r="1744" spans="5:6" x14ac:dyDescent="0.25">
      <c r="E1744" s="16">
        <f t="shared" ca="1" si="54"/>
        <v>7.7225629186394973E-2</v>
      </c>
      <c r="F1744" s="16">
        <f t="shared" ca="1" si="55"/>
        <v>2.556608993474657</v>
      </c>
    </row>
    <row r="1745" spans="5:6" x14ac:dyDescent="0.25">
      <c r="E1745" s="16">
        <f t="shared" ca="1" si="54"/>
        <v>0.69629290493698814</v>
      </c>
      <c r="F1745" s="16">
        <f t="shared" ca="1" si="55"/>
        <v>8.3383359636692873</v>
      </c>
    </row>
    <row r="1746" spans="5:6" x14ac:dyDescent="0.25">
      <c r="E1746" s="16">
        <f t="shared" ca="1" si="54"/>
        <v>0.80297109674263412</v>
      </c>
      <c r="F1746" s="16">
        <f t="shared" ca="1" si="55"/>
        <v>9.8534953079613032</v>
      </c>
    </row>
    <row r="1747" spans="5:6" x14ac:dyDescent="0.25">
      <c r="E1747" s="16">
        <f t="shared" ca="1" si="54"/>
        <v>0.22993826672371609</v>
      </c>
      <c r="F1747" s="16">
        <f t="shared" ca="1" si="55"/>
        <v>4.083925163319738</v>
      </c>
    </row>
    <row r="1748" spans="5:6" x14ac:dyDescent="0.25">
      <c r="E1748" s="16">
        <f t="shared" ca="1" si="54"/>
        <v>0.16648350175912829</v>
      </c>
      <c r="F1748" s="16">
        <f t="shared" ca="1" si="55"/>
        <v>3.5161071475515246</v>
      </c>
    </row>
    <row r="1749" spans="5:6" x14ac:dyDescent="0.25">
      <c r="E1749" s="16">
        <f t="shared" ca="1" si="54"/>
        <v>0.5396758279303483</v>
      </c>
      <c r="F1749" s="16">
        <f t="shared" ca="1" si="55"/>
        <v>6.7041091835076116</v>
      </c>
    </row>
    <row r="1750" spans="5:6" x14ac:dyDescent="0.25">
      <c r="E1750" s="16">
        <f t="shared" ca="1" si="54"/>
        <v>0.92832819923568677</v>
      </c>
      <c r="F1750" s="16">
        <f t="shared" ca="1" si="55"/>
        <v>13.017968480167115</v>
      </c>
    </row>
    <row r="1751" spans="5:6" x14ac:dyDescent="0.25">
      <c r="E1751" s="16">
        <f t="shared" ca="1" si="54"/>
        <v>0.70643182439662233</v>
      </c>
      <c r="F1751" s="16">
        <f t="shared" ca="1" si="55"/>
        <v>8.4626595930404847</v>
      </c>
    </row>
    <row r="1752" spans="5:6" x14ac:dyDescent="0.25">
      <c r="E1752" s="16">
        <f t="shared" ca="1" si="54"/>
        <v>0.98345719441528057</v>
      </c>
      <c r="F1752" s="16">
        <f t="shared" ca="1" si="55"/>
        <v>17.135537811417027</v>
      </c>
    </row>
    <row r="1753" spans="5:6" x14ac:dyDescent="0.25">
      <c r="E1753" s="16">
        <f t="shared" ca="1" si="54"/>
        <v>0.89365865578775072</v>
      </c>
      <c r="F1753" s="16">
        <f t="shared" ca="1" si="55"/>
        <v>11.828509556609005</v>
      </c>
    </row>
    <row r="1754" spans="5:6" x14ac:dyDescent="0.25">
      <c r="E1754" s="16">
        <f t="shared" ca="1" si="54"/>
        <v>0.97498693931065938</v>
      </c>
      <c r="F1754" s="16">
        <f t="shared" ca="1" si="55"/>
        <v>16.011328778897518</v>
      </c>
    </row>
    <row r="1755" spans="5:6" x14ac:dyDescent="0.25">
      <c r="E1755" s="16">
        <f t="shared" ca="1" si="54"/>
        <v>0.49681919326128188</v>
      </c>
      <c r="F1755" s="16">
        <f t="shared" ca="1" si="55"/>
        <v>6.3177030508567871</v>
      </c>
    </row>
    <row r="1756" spans="5:6" x14ac:dyDescent="0.25">
      <c r="E1756" s="16">
        <f t="shared" ca="1" si="54"/>
        <v>0.84887640770964379</v>
      </c>
      <c r="F1756" s="16">
        <f t="shared" ca="1" si="55"/>
        <v>10.723908959107399</v>
      </c>
    </row>
    <row r="1757" spans="5:6" x14ac:dyDescent="0.25">
      <c r="E1757" s="16">
        <f t="shared" ca="1" si="54"/>
        <v>0.23257642237767506</v>
      </c>
      <c r="F1757" s="16">
        <f t="shared" ca="1" si="55"/>
        <v>4.1065744266124851</v>
      </c>
    </row>
    <row r="1758" spans="5:6" x14ac:dyDescent="0.25">
      <c r="E1758" s="16">
        <f t="shared" ca="1" si="54"/>
        <v>8.4129170825340105E-2</v>
      </c>
      <c r="F1758" s="16">
        <f t="shared" ca="1" si="55"/>
        <v>2.6439795853287476</v>
      </c>
    </row>
    <row r="1759" spans="5:6" x14ac:dyDescent="0.25">
      <c r="E1759" s="16">
        <f t="shared" ca="1" si="54"/>
        <v>0.73513753648959157</v>
      </c>
      <c r="F1759" s="16">
        <f t="shared" ca="1" si="55"/>
        <v>8.833093695158599</v>
      </c>
    </row>
    <row r="1760" spans="5:6" x14ac:dyDescent="0.25">
      <c r="E1760" s="16">
        <f t="shared" ca="1" si="54"/>
        <v>0.18353070056640586</v>
      </c>
      <c r="F1760" s="16">
        <f t="shared" ca="1" si="55"/>
        <v>3.673976482342233</v>
      </c>
    </row>
    <row r="1761" spans="5:6" x14ac:dyDescent="0.25">
      <c r="E1761" s="16">
        <f t="shared" ca="1" si="54"/>
        <v>0.31504036876809671</v>
      </c>
      <c r="F1761" s="16">
        <f t="shared" ca="1" si="55"/>
        <v>4.7950347369665787</v>
      </c>
    </row>
    <row r="1762" spans="5:6" x14ac:dyDescent="0.25">
      <c r="E1762" s="16">
        <f t="shared" ca="1" si="54"/>
        <v>0.34172428222449425</v>
      </c>
      <c r="F1762" s="16">
        <f t="shared" ca="1" si="55"/>
        <v>5.013827402921172</v>
      </c>
    </row>
    <row r="1763" spans="5:6" x14ac:dyDescent="0.25">
      <c r="E1763" s="16">
        <f t="shared" ca="1" si="54"/>
        <v>0.83458889274295778</v>
      </c>
      <c r="F1763" s="16">
        <f t="shared" ca="1" si="55"/>
        <v>10.431490262313776</v>
      </c>
    </row>
    <row r="1764" spans="5:6" x14ac:dyDescent="0.25">
      <c r="E1764" s="16">
        <f t="shared" ca="1" si="54"/>
        <v>0.87515614641544426</v>
      </c>
      <c r="F1764" s="16">
        <f t="shared" ca="1" si="55"/>
        <v>11.330362729964648</v>
      </c>
    </row>
    <row r="1765" spans="5:6" x14ac:dyDescent="0.25">
      <c r="E1765" s="16">
        <f t="shared" ca="1" si="54"/>
        <v>0.12047171842866211</v>
      </c>
      <c r="F1765" s="16">
        <f t="shared" ca="1" si="55"/>
        <v>3.0586057729554872</v>
      </c>
    </row>
    <row r="1766" spans="5:6" x14ac:dyDescent="0.25">
      <c r="E1766" s="16">
        <f t="shared" ca="1" si="54"/>
        <v>0.49296538971077164</v>
      </c>
      <c r="F1766" s="16">
        <f t="shared" ca="1" si="55"/>
        <v>6.2837576583935189</v>
      </c>
    </row>
    <row r="1767" spans="5:6" x14ac:dyDescent="0.25">
      <c r="E1767" s="16">
        <f t="shared" ca="1" si="54"/>
        <v>0.59220519051017728</v>
      </c>
      <c r="F1767" s="16">
        <f t="shared" ca="1" si="55"/>
        <v>7.2055679285159027</v>
      </c>
    </row>
    <row r="1768" spans="5:6" x14ac:dyDescent="0.25">
      <c r="E1768" s="16">
        <f t="shared" ca="1" si="54"/>
        <v>0.89629155638135183</v>
      </c>
      <c r="F1768" s="16">
        <f t="shared" ca="1" si="55"/>
        <v>11.90553699423938</v>
      </c>
    </row>
    <row r="1769" spans="5:6" x14ac:dyDescent="0.25">
      <c r="E1769" s="16">
        <f t="shared" ca="1" si="54"/>
        <v>1.9807964472212669E-3</v>
      </c>
      <c r="F1769" s="16">
        <f t="shared" ca="1" si="55"/>
        <v>0.73883792397247106</v>
      </c>
    </row>
    <row r="1770" spans="5:6" x14ac:dyDescent="0.25">
      <c r="E1770" s="16">
        <f t="shared" ca="1" si="54"/>
        <v>0.77494984078096707</v>
      </c>
      <c r="F1770" s="16">
        <f t="shared" ca="1" si="55"/>
        <v>9.4022668553102591</v>
      </c>
    </row>
    <row r="1771" spans="5:6" x14ac:dyDescent="0.25">
      <c r="E1771" s="16">
        <f t="shared" ca="1" si="54"/>
        <v>0.3638267184345273</v>
      </c>
      <c r="F1771" s="16">
        <f t="shared" ca="1" si="55"/>
        <v>5.1950544912465739</v>
      </c>
    </row>
    <row r="1772" spans="5:6" x14ac:dyDescent="0.25">
      <c r="E1772" s="16">
        <f t="shared" ca="1" si="54"/>
        <v>0.81491553899833413</v>
      </c>
      <c r="F1772" s="16">
        <f t="shared" ca="1" si="55"/>
        <v>10.062047790842691</v>
      </c>
    </row>
    <row r="1773" spans="5:6" x14ac:dyDescent="0.25">
      <c r="E1773" s="16">
        <f t="shared" ca="1" si="54"/>
        <v>0.97875930140923417</v>
      </c>
      <c r="F1773" s="16">
        <f t="shared" ca="1" si="55"/>
        <v>16.458682493588029</v>
      </c>
    </row>
    <row r="1774" spans="5:6" x14ac:dyDescent="0.25">
      <c r="E1774" s="16">
        <f t="shared" ca="1" si="54"/>
        <v>0.92178017713307203</v>
      </c>
      <c r="F1774" s="16">
        <f t="shared" ca="1" si="55"/>
        <v>12.758343758426198</v>
      </c>
    </row>
    <row r="1775" spans="5:6" x14ac:dyDescent="0.25">
      <c r="E1775" s="16">
        <f t="shared" ca="1" si="54"/>
        <v>0.53277411649478756</v>
      </c>
      <c r="F1775" s="16">
        <f t="shared" ca="1" si="55"/>
        <v>6.6406742409353052</v>
      </c>
    </row>
    <row r="1776" spans="5:6" x14ac:dyDescent="0.25">
      <c r="E1776" s="16">
        <f t="shared" ca="1" si="54"/>
        <v>0.96179298188961004</v>
      </c>
      <c r="F1776" s="16">
        <f t="shared" ca="1" si="55"/>
        <v>14.832532858563772</v>
      </c>
    </row>
    <row r="1777" spans="5:6" x14ac:dyDescent="0.25">
      <c r="E1777" s="16">
        <f t="shared" ca="1" si="54"/>
        <v>0.59125758918292937</v>
      </c>
      <c r="F1777" s="16">
        <f t="shared" ca="1" si="55"/>
        <v>7.1961924337542547</v>
      </c>
    </row>
    <row r="1778" spans="5:6" x14ac:dyDescent="0.25">
      <c r="E1778" s="16">
        <f t="shared" ca="1" si="54"/>
        <v>0.91478109690581444</v>
      </c>
      <c r="F1778" s="16">
        <f t="shared" ca="1" si="55"/>
        <v>12.501776446544122</v>
      </c>
    </row>
    <row r="1779" spans="5:6" x14ac:dyDescent="0.25">
      <c r="E1779" s="16">
        <f t="shared" ca="1" si="54"/>
        <v>0.5111790542973127</v>
      </c>
      <c r="F1779" s="16">
        <f t="shared" ca="1" si="55"/>
        <v>6.4452775254033678</v>
      </c>
    </row>
    <row r="1780" spans="5:6" x14ac:dyDescent="0.25">
      <c r="E1780" s="16">
        <f t="shared" ca="1" si="54"/>
        <v>0.7390692126830124</v>
      </c>
      <c r="F1780" s="16">
        <f t="shared" ca="1" si="55"/>
        <v>8.8861900259289079</v>
      </c>
    </row>
    <row r="1781" spans="5:6" x14ac:dyDescent="0.25">
      <c r="E1781" s="16">
        <f t="shared" ca="1" si="54"/>
        <v>0.60344884866335391</v>
      </c>
      <c r="F1781" s="16">
        <f t="shared" ca="1" si="55"/>
        <v>7.3178621712446317</v>
      </c>
    </row>
    <row r="1782" spans="5:6" x14ac:dyDescent="0.25">
      <c r="E1782" s="16">
        <f t="shared" ca="1" si="54"/>
        <v>0.43444193729938052</v>
      </c>
      <c r="F1782" s="16">
        <f t="shared" ca="1" si="55"/>
        <v>5.7808566699929713</v>
      </c>
    </row>
    <row r="1783" spans="5:6" x14ac:dyDescent="0.25">
      <c r="E1783" s="16">
        <f t="shared" ca="1" si="54"/>
        <v>0.22451591760626288</v>
      </c>
      <c r="F1783" s="16">
        <f t="shared" ca="1" si="55"/>
        <v>4.0371894539426485</v>
      </c>
    </row>
    <row r="1784" spans="5:6" x14ac:dyDescent="0.25">
      <c r="E1784" s="16">
        <f t="shared" ca="1" si="54"/>
        <v>0.83403736495904379</v>
      </c>
      <c r="F1784" s="16">
        <f t="shared" ca="1" si="55"/>
        <v>10.420640038697849</v>
      </c>
    </row>
    <row r="1785" spans="5:6" x14ac:dyDescent="0.25">
      <c r="E1785" s="16">
        <f t="shared" ca="1" si="54"/>
        <v>0.88000973628348411</v>
      </c>
      <c r="F1785" s="16">
        <f t="shared" ca="1" si="55"/>
        <v>11.45438936696547</v>
      </c>
    </row>
    <row r="1786" spans="5:6" x14ac:dyDescent="0.25">
      <c r="E1786" s="16">
        <f t="shared" ca="1" si="54"/>
        <v>0.30428131086657317</v>
      </c>
      <c r="F1786" s="16">
        <f t="shared" ca="1" si="55"/>
        <v>4.7065889545656718</v>
      </c>
    </row>
    <row r="1787" spans="5:6" x14ac:dyDescent="0.25">
      <c r="E1787" s="16">
        <f t="shared" ca="1" si="54"/>
        <v>0.7117683622064066</v>
      </c>
      <c r="F1787" s="16">
        <f t="shared" ca="1" si="55"/>
        <v>8.5293846325555123</v>
      </c>
    </row>
    <row r="1788" spans="5:6" x14ac:dyDescent="0.25">
      <c r="E1788" s="16">
        <f t="shared" ca="1" si="54"/>
        <v>0.29604771407592956</v>
      </c>
      <c r="F1788" s="16">
        <f t="shared" ca="1" si="55"/>
        <v>4.6387428515185807</v>
      </c>
    </row>
    <row r="1789" spans="5:6" x14ac:dyDescent="0.25">
      <c r="E1789" s="16">
        <f t="shared" ca="1" si="54"/>
        <v>0.96882859676989663</v>
      </c>
      <c r="F1789" s="16">
        <f t="shared" ca="1" si="55"/>
        <v>15.402594976525846</v>
      </c>
    </row>
    <row r="1790" spans="5:6" x14ac:dyDescent="0.25">
      <c r="E1790" s="16">
        <f t="shared" ca="1" si="54"/>
        <v>0.72424158371276293</v>
      </c>
      <c r="F1790" s="16">
        <f t="shared" ca="1" si="55"/>
        <v>8.6890511241897315</v>
      </c>
    </row>
    <row r="1791" spans="5:6" x14ac:dyDescent="0.25">
      <c r="E1791" s="16">
        <f t="shared" ca="1" si="54"/>
        <v>0.24880298235491527</v>
      </c>
      <c r="F1791" s="16">
        <f t="shared" ca="1" si="55"/>
        <v>4.2447318830678089</v>
      </c>
    </row>
    <row r="1792" spans="5:6" x14ac:dyDescent="0.25">
      <c r="E1792" s="16">
        <f t="shared" ca="1" si="54"/>
        <v>0.94971565755829501</v>
      </c>
      <c r="F1792" s="16">
        <f t="shared" ca="1" si="55"/>
        <v>14.050847167846374</v>
      </c>
    </row>
    <row r="1793" spans="5:6" x14ac:dyDescent="0.25">
      <c r="E1793" s="16">
        <f t="shared" ca="1" si="54"/>
        <v>0.59735935698508413</v>
      </c>
      <c r="F1793" s="16">
        <f t="shared" ca="1" si="55"/>
        <v>7.2568008266884281</v>
      </c>
    </row>
    <row r="1794" spans="5:6" x14ac:dyDescent="0.25">
      <c r="E1794" s="16">
        <f t="shared" ca="1" si="54"/>
        <v>0.25211499371352541</v>
      </c>
      <c r="F1794" s="16">
        <f t="shared" ca="1" si="55"/>
        <v>4.2727117965030859</v>
      </c>
    </row>
    <row r="1795" spans="5:6" x14ac:dyDescent="0.25">
      <c r="E1795" s="16">
        <f t="shared" ca="1" si="54"/>
        <v>9.3231140777589538E-2</v>
      </c>
      <c r="F1795" s="16">
        <f t="shared" ca="1" si="55"/>
        <v>2.7542363677548147</v>
      </c>
    </row>
    <row r="1796" spans="5:6" x14ac:dyDescent="0.25">
      <c r="E1796" s="16">
        <f t="shared" ref="E1796:E1859" ca="1" si="56">RAND()</f>
        <v>0.26766050966704302</v>
      </c>
      <c r="F1796" s="16">
        <f t="shared" ref="F1796:F1859" ca="1" si="57">_xlfn.CHISQ.INV(E1796,$C$3)</f>
        <v>4.4032049476586144</v>
      </c>
    </row>
    <row r="1797" spans="5:6" x14ac:dyDescent="0.25">
      <c r="E1797" s="16">
        <f t="shared" ca="1" si="56"/>
        <v>0.75468100183496611</v>
      </c>
      <c r="F1797" s="16">
        <f t="shared" ca="1" si="57"/>
        <v>9.1033770112090142</v>
      </c>
    </row>
    <row r="1798" spans="5:6" x14ac:dyDescent="0.25">
      <c r="E1798" s="16">
        <f t="shared" ca="1" si="56"/>
        <v>0.75931511793440332</v>
      </c>
      <c r="F1798" s="16">
        <f t="shared" ca="1" si="57"/>
        <v>9.169931550978383</v>
      </c>
    </row>
    <row r="1799" spans="5:6" x14ac:dyDescent="0.25">
      <c r="E1799" s="16">
        <f t="shared" ca="1" si="56"/>
        <v>0.72002865620198342</v>
      </c>
      <c r="F1799" s="16">
        <f t="shared" ca="1" si="57"/>
        <v>8.6345219494259897</v>
      </c>
    </row>
    <row r="1800" spans="5:6" x14ac:dyDescent="0.25">
      <c r="E1800" s="16">
        <f t="shared" ca="1" si="56"/>
        <v>0.77149495376280686</v>
      </c>
      <c r="F1800" s="16">
        <f t="shared" ca="1" si="57"/>
        <v>9.3498407331471931</v>
      </c>
    </row>
    <row r="1801" spans="5:6" x14ac:dyDescent="0.25">
      <c r="E1801" s="16">
        <f t="shared" ca="1" si="56"/>
        <v>0.68002244476855722</v>
      </c>
      <c r="F1801" s="16">
        <f t="shared" ca="1" si="57"/>
        <v>8.1450503221878954</v>
      </c>
    </row>
    <row r="1802" spans="5:6" x14ac:dyDescent="0.25">
      <c r="E1802" s="16">
        <f t="shared" ca="1" si="56"/>
        <v>0.25534195400152249</v>
      </c>
      <c r="F1802" s="16">
        <f t="shared" ca="1" si="57"/>
        <v>4.299909232966443</v>
      </c>
    </row>
    <row r="1803" spans="5:6" x14ac:dyDescent="0.25">
      <c r="E1803" s="16">
        <f t="shared" ca="1" si="56"/>
        <v>0.33900777652259262</v>
      </c>
      <c r="F1803" s="16">
        <f t="shared" ca="1" si="57"/>
        <v>4.9915684842996839</v>
      </c>
    </row>
    <row r="1804" spans="5:6" x14ac:dyDescent="0.25">
      <c r="E1804" s="16">
        <f t="shared" ca="1" si="56"/>
        <v>0.27908148016148848</v>
      </c>
      <c r="F1804" s="16">
        <f t="shared" ca="1" si="57"/>
        <v>4.4983286783480505</v>
      </c>
    </row>
    <row r="1805" spans="5:6" x14ac:dyDescent="0.25">
      <c r="E1805" s="16">
        <f t="shared" ca="1" si="56"/>
        <v>0.95245874189349111</v>
      </c>
      <c r="F1805" s="16">
        <f t="shared" ca="1" si="57"/>
        <v>14.211723740376017</v>
      </c>
    </row>
    <row r="1806" spans="5:6" x14ac:dyDescent="0.25">
      <c r="E1806" s="16">
        <f t="shared" ca="1" si="56"/>
        <v>0.56058956805837834</v>
      </c>
      <c r="F1806" s="16">
        <f t="shared" ca="1" si="57"/>
        <v>6.8995760022296357</v>
      </c>
    </row>
    <row r="1807" spans="5:6" x14ac:dyDescent="0.25">
      <c r="E1807" s="16">
        <f t="shared" ca="1" si="56"/>
        <v>0.31430135937655745</v>
      </c>
      <c r="F1807" s="16">
        <f t="shared" ca="1" si="57"/>
        <v>4.7889658538198594</v>
      </c>
    </row>
    <row r="1808" spans="5:6" x14ac:dyDescent="0.25">
      <c r="E1808" s="16">
        <f t="shared" ca="1" si="56"/>
        <v>0.70341329602490943</v>
      </c>
      <c r="F1808" s="16">
        <f t="shared" ca="1" si="57"/>
        <v>8.4253177260713059</v>
      </c>
    </row>
    <row r="1809" spans="5:6" x14ac:dyDescent="0.25">
      <c r="E1809" s="16">
        <f t="shared" ca="1" si="56"/>
        <v>0.26510302532855912</v>
      </c>
      <c r="F1809" s="16">
        <f t="shared" ca="1" si="57"/>
        <v>4.381823622906329</v>
      </c>
    </row>
    <row r="1810" spans="5:6" x14ac:dyDescent="0.25">
      <c r="E1810" s="16">
        <f t="shared" ca="1" si="56"/>
        <v>0.50369536758092714</v>
      </c>
      <c r="F1810" s="16">
        <f t="shared" ca="1" si="57"/>
        <v>6.3785720566207589</v>
      </c>
    </row>
    <row r="1811" spans="5:6" x14ac:dyDescent="0.25">
      <c r="E1811" s="16">
        <f t="shared" ca="1" si="56"/>
        <v>0.88081791487110206</v>
      </c>
      <c r="F1811" s="16">
        <f t="shared" ca="1" si="57"/>
        <v>11.475467748864897</v>
      </c>
    </row>
    <row r="1812" spans="5:6" x14ac:dyDescent="0.25">
      <c r="E1812" s="16">
        <f t="shared" ca="1" si="56"/>
        <v>0.62734021838630938</v>
      </c>
      <c r="F1812" s="16">
        <f t="shared" ca="1" si="57"/>
        <v>7.563406833452782</v>
      </c>
    </row>
    <row r="1813" spans="5:6" x14ac:dyDescent="0.25">
      <c r="E1813" s="16">
        <f t="shared" ca="1" si="56"/>
        <v>0.82151423953306835</v>
      </c>
      <c r="F1813" s="16">
        <f t="shared" ca="1" si="57"/>
        <v>10.182118466069134</v>
      </c>
    </row>
    <row r="1814" spans="5:6" x14ac:dyDescent="0.25">
      <c r="E1814" s="16">
        <f t="shared" ca="1" si="56"/>
        <v>0.24454040892333972</v>
      </c>
      <c r="F1814" s="16">
        <f t="shared" ca="1" si="57"/>
        <v>4.2086183611775372</v>
      </c>
    </row>
    <row r="1815" spans="5:6" x14ac:dyDescent="0.25">
      <c r="E1815" s="16">
        <f t="shared" ca="1" si="56"/>
        <v>3.5900049012518753E-2</v>
      </c>
      <c r="F1815" s="16">
        <f t="shared" ca="1" si="57"/>
        <v>1.9206752804098177</v>
      </c>
    </row>
    <row r="1816" spans="5:6" x14ac:dyDescent="0.25">
      <c r="E1816" s="16">
        <f t="shared" ca="1" si="56"/>
        <v>0.81410224015015331</v>
      </c>
      <c r="F1816" s="16">
        <f t="shared" ca="1" si="57"/>
        <v>10.047497666216158</v>
      </c>
    </row>
    <row r="1817" spans="5:6" x14ac:dyDescent="0.25">
      <c r="E1817" s="16">
        <f t="shared" ca="1" si="56"/>
        <v>0.84431053346897456</v>
      </c>
      <c r="F1817" s="16">
        <f t="shared" ca="1" si="57"/>
        <v>10.627983617281364</v>
      </c>
    </row>
    <row r="1818" spans="5:6" x14ac:dyDescent="0.25">
      <c r="E1818" s="16">
        <f t="shared" ca="1" si="56"/>
        <v>0.39356697174438326</v>
      </c>
      <c r="F1818" s="16">
        <f t="shared" ca="1" si="57"/>
        <v>5.4399793132971332</v>
      </c>
    </row>
    <row r="1819" spans="5:6" x14ac:dyDescent="0.25">
      <c r="E1819" s="16">
        <f t="shared" ca="1" si="56"/>
        <v>0.88579694008993015</v>
      </c>
      <c r="F1819" s="16">
        <f t="shared" ca="1" si="57"/>
        <v>11.608175014906884</v>
      </c>
    </row>
    <row r="1820" spans="5:6" x14ac:dyDescent="0.25">
      <c r="E1820" s="16">
        <f t="shared" ca="1" si="56"/>
        <v>0.97097387086552334</v>
      </c>
      <c r="F1820" s="16">
        <f t="shared" ca="1" si="57"/>
        <v>15.600647986269978</v>
      </c>
    </row>
    <row r="1821" spans="5:6" x14ac:dyDescent="0.25">
      <c r="E1821" s="16">
        <f t="shared" ca="1" si="56"/>
        <v>0.17972873771411357</v>
      </c>
      <c r="F1821" s="16">
        <f t="shared" ca="1" si="57"/>
        <v>3.6391811432029364</v>
      </c>
    </row>
    <row r="1822" spans="5:6" x14ac:dyDescent="0.25">
      <c r="E1822" s="16">
        <f t="shared" ca="1" si="56"/>
        <v>0.43213383413994966</v>
      </c>
      <c r="F1822" s="16">
        <f t="shared" ca="1" si="57"/>
        <v>5.7614267932843628</v>
      </c>
    </row>
    <row r="1823" spans="5:6" x14ac:dyDescent="0.25">
      <c r="E1823" s="16">
        <f t="shared" ca="1" si="56"/>
        <v>0.3837609146577341</v>
      </c>
      <c r="F1823" s="16">
        <f t="shared" ca="1" si="57"/>
        <v>5.3590160050107309</v>
      </c>
    </row>
    <row r="1824" spans="5:6" x14ac:dyDescent="0.25">
      <c r="E1824" s="16">
        <f t="shared" ca="1" si="56"/>
        <v>0.45650723277614758</v>
      </c>
      <c r="F1824" s="16">
        <f t="shared" ca="1" si="57"/>
        <v>5.9679830191811947</v>
      </c>
    </row>
    <row r="1825" spans="5:6" x14ac:dyDescent="0.25">
      <c r="E1825" s="16">
        <f t="shared" ca="1" si="56"/>
        <v>0.20819372944278058</v>
      </c>
      <c r="F1825" s="16">
        <f t="shared" ca="1" si="57"/>
        <v>3.8948468945704127</v>
      </c>
    </row>
    <row r="1826" spans="5:6" x14ac:dyDescent="0.25">
      <c r="E1826" s="16">
        <f t="shared" ca="1" si="56"/>
        <v>0.81047116504490491</v>
      </c>
      <c r="F1826" s="16">
        <f t="shared" ca="1" si="57"/>
        <v>9.9831767092901291</v>
      </c>
    </row>
    <row r="1827" spans="5:6" x14ac:dyDescent="0.25">
      <c r="E1827" s="16">
        <f t="shared" ca="1" si="56"/>
        <v>0.72028992630339983</v>
      </c>
      <c r="F1827" s="16">
        <f t="shared" ca="1" si="57"/>
        <v>8.6378854500853368</v>
      </c>
    </row>
    <row r="1828" spans="5:6" x14ac:dyDescent="0.25">
      <c r="E1828" s="16">
        <f t="shared" ca="1" si="56"/>
        <v>2.4095502903352828E-2</v>
      </c>
      <c r="F1828" s="16">
        <f t="shared" ca="1" si="57"/>
        <v>1.6683160027749926</v>
      </c>
    </row>
    <row r="1829" spans="5:6" x14ac:dyDescent="0.25">
      <c r="E1829" s="16">
        <f t="shared" ca="1" si="56"/>
        <v>0.92522153603493684</v>
      </c>
      <c r="F1829" s="16">
        <f t="shared" ca="1" si="57"/>
        <v>12.892216750393954</v>
      </c>
    </row>
    <row r="1830" spans="5:6" x14ac:dyDescent="0.25">
      <c r="E1830" s="16">
        <f t="shared" ca="1" si="56"/>
        <v>0.54283652313144082</v>
      </c>
      <c r="F1830" s="16">
        <f t="shared" ca="1" si="57"/>
        <v>6.7333304852406997</v>
      </c>
    </row>
    <row r="1831" spans="5:6" x14ac:dyDescent="0.25">
      <c r="E1831" s="16">
        <f t="shared" ca="1" si="56"/>
        <v>0.59211069106407233</v>
      </c>
      <c r="F1831" s="16">
        <f t="shared" ca="1" si="57"/>
        <v>7.2046323547836062</v>
      </c>
    </row>
    <row r="1832" spans="5:6" x14ac:dyDescent="0.25">
      <c r="E1832" s="16">
        <f t="shared" ca="1" si="56"/>
        <v>9.4695004522685089E-2</v>
      </c>
      <c r="F1832" s="16">
        <f t="shared" ca="1" si="57"/>
        <v>2.7715039357538189</v>
      </c>
    </row>
    <row r="1833" spans="5:6" x14ac:dyDescent="0.25">
      <c r="E1833" s="16">
        <f t="shared" ca="1" si="56"/>
        <v>0.51019043186105584</v>
      </c>
      <c r="F1833" s="16">
        <f t="shared" ca="1" si="57"/>
        <v>6.4364372269833448</v>
      </c>
    </row>
    <row r="1834" spans="5:6" x14ac:dyDescent="0.25">
      <c r="E1834" s="16">
        <f t="shared" ca="1" si="56"/>
        <v>0.8474414503453267</v>
      </c>
      <c r="F1834" s="16">
        <f t="shared" ca="1" si="57"/>
        <v>10.693497133046074</v>
      </c>
    </row>
    <row r="1835" spans="5:6" x14ac:dyDescent="0.25">
      <c r="E1835" s="16">
        <f t="shared" ca="1" si="56"/>
        <v>0.30664037128106136</v>
      </c>
      <c r="F1835" s="16">
        <f t="shared" ca="1" si="57"/>
        <v>4.7260000062095342</v>
      </c>
    </row>
    <row r="1836" spans="5:6" x14ac:dyDescent="0.25">
      <c r="E1836" s="16">
        <f t="shared" ca="1" si="56"/>
        <v>0.68088720290728599</v>
      </c>
      <c r="F1836" s="16">
        <f t="shared" ca="1" si="57"/>
        <v>8.1551414542909395</v>
      </c>
    </row>
    <row r="1837" spans="5:6" x14ac:dyDescent="0.25">
      <c r="E1837" s="16">
        <f t="shared" ca="1" si="56"/>
        <v>9.4075329555191711E-2</v>
      </c>
      <c r="F1837" s="16">
        <f t="shared" ca="1" si="57"/>
        <v>2.7642090451777963</v>
      </c>
    </row>
    <row r="1838" spans="5:6" x14ac:dyDescent="0.25">
      <c r="E1838" s="16">
        <f t="shared" ca="1" si="56"/>
        <v>1.6329376975633525E-2</v>
      </c>
      <c r="F1838" s="16">
        <f t="shared" ca="1" si="57"/>
        <v>1.4597460230999169</v>
      </c>
    </row>
    <row r="1839" spans="5:6" x14ac:dyDescent="0.25">
      <c r="E1839" s="16">
        <f t="shared" ca="1" si="56"/>
        <v>0.9948114150496481</v>
      </c>
      <c r="F1839" s="16">
        <f t="shared" ca="1" si="57"/>
        <v>20.182550450156533</v>
      </c>
    </row>
    <row r="1840" spans="5:6" x14ac:dyDescent="0.25">
      <c r="E1840" s="16">
        <f t="shared" ca="1" si="56"/>
        <v>0.66672667065483227</v>
      </c>
      <c r="F1840" s="16">
        <f t="shared" ca="1" si="57"/>
        <v>7.9923004838227873</v>
      </c>
    </row>
    <row r="1841" spans="5:6" x14ac:dyDescent="0.25">
      <c r="E1841" s="16">
        <f t="shared" ca="1" si="56"/>
        <v>0.97838991543737719</v>
      </c>
      <c r="F1841" s="16">
        <f t="shared" ca="1" si="57"/>
        <v>16.411684911740274</v>
      </c>
    </row>
    <row r="1842" spans="5:6" x14ac:dyDescent="0.25">
      <c r="E1842" s="16">
        <f t="shared" ca="1" si="56"/>
        <v>0.19282498118722102</v>
      </c>
      <c r="F1842" s="16">
        <f t="shared" ca="1" si="57"/>
        <v>3.7581434615180229</v>
      </c>
    </row>
    <row r="1843" spans="5:6" x14ac:dyDescent="0.25">
      <c r="E1843" s="16">
        <f t="shared" ca="1" si="56"/>
        <v>0.18865917569156143</v>
      </c>
      <c r="F1843" s="16">
        <f t="shared" ca="1" si="57"/>
        <v>3.720569863950498</v>
      </c>
    </row>
    <row r="1844" spans="5:6" x14ac:dyDescent="0.25">
      <c r="E1844" s="16">
        <f t="shared" ca="1" si="56"/>
        <v>0.6333083646740556</v>
      </c>
      <c r="F1844" s="16">
        <f t="shared" ca="1" si="57"/>
        <v>7.6263467811336021</v>
      </c>
    </row>
    <row r="1845" spans="5:6" x14ac:dyDescent="0.25">
      <c r="E1845" s="16">
        <f t="shared" ca="1" si="56"/>
        <v>6.7261804684032533E-2</v>
      </c>
      <c r="F1845" s="16">
        <f t="shared" ca="1" si="57"/>
        <v>2.4236160379667901</v>
      </c>
    </row>
    <row r="1846" spans="5:6" x14ac:dyDescent="0.25">
      <c r="E1846" s="16">
        <f t="shared" ca="1" si="56"/>
        <v>0.5772967399071961</v>
      </c>
      <c r="F1846" s="16">
        <f t="shared" ca="1" si="57"/>
        <v>7.0595766282527048</v>
      </c>
    </row>
    <row r="1847" spans="5:6" x14ac:dyDescent="0.25">
      <c r="E1847" s="16">
        <f t="shared" ca="1" si="56"/>
        <v>8.983433241993799E-2</v>
      </c>
      <c r="F1847" s="16">
        <f t="shared" ca="1" si="57"/>
        <v>2.7136903736408038</v>
      </c>
    </row>
    <row r="1848" spans="5:6" x14ac:dyDescent="0.25">
      <c r="E1848" s="16">
        <f t="shared" ca="1" si="56"/>
        <v>0.74967664540687662</v>
      </c>
      <c r="F1848" s="16">
        <f t="shared" ca="1" si="57"/>
        <v>9.0326086195585962</v>
      </c>
    </row>
    <row r="1849" spans="5:6" x14ac:dyDescent="0.25">
      <c r="E1849" s="16">
        <f t="shared" ca="1" si="56"/>
        <v>0.30927554576997285</v>
      </c>
      <c r="F1849" s="16">
        <f t="shared" ca="1" si="57"/>
        <v>4.7476701363029745</v>
      </c>
    </row>
    <row r="1850" spans="5:6" x14ac:dyDescent="0.25">
      <c r="E1850" s="16">
        <f t="shared" ca="1" si="56"/>
        <v>0.97859806070275657</v>
      </c>
      <c r="F1850" s="16">
        <f t="shared" ca="1" si="57"/>
        <v>16.438073006009482</v>
      </c>
    </row>
    <row r="1851" spans="5:6" x14ac:dyDescent="0.25">
      <c r="E1851" s="16">
        <f t="shared" ca="1" si="56"/>
        <v>0.24272219847184995</v>
      </c>
      <c r="F1851" s="16">
        <f t="shared" ca="1" si="57"/>
        <v>4.1931770563810344</v>
      </c>
    </row>
    <row r="1852" spans="5:6" x14ac:dyDescent="0.25">
      <c r="E1852" s="16">
        <f t="shared" ca="1" si="56"/>
        <v>0.18782020062173987</v>
      </c>
      <c r="F1852" s="16">
        <f t="shared" ca="1" si="57"/>
        <v>3.7129735586350225</v>
      </c>
    </row>
    <row r="1853" spans="5:6" x14ac:dyDescent="0.25">
      <c r="E1853" s="16">
        <f t="shared" ca="1" si="56"/>
        <v>9.4296631989655655E-2</v>
      </c>
      <c r="F1853" s="16">
        <f t="shared" ca="1" si="57"/>
        <v>2.7668167094895035</v>
      </c>
    </row>
    <row r="1854" spans="5:6" x14ac:dyDescent="0.25">
      <c r="E1854" s="16">
        <f t="shared" ca="1" si="56"/>
        <v>4.4351892991371877E-2</v>
      </c>
      <c r="F1854" s="16">
        <f t="shared" ca="1" si="57"/>
        <v>2.0737112486672151</v>
      </c>
    </row>
    <row r="1855" spans="5:6" x14ac:dyDescent="0.25">
      <c r="E1855" s="16">
        <f t="shared" ca="1" si="56"/>
        <v>0.74047130112143078</v>
      </c>
      <c r="F1855" s="16">
        <f t="shared" ca="1" si="57"/>
        <v>8.9052747534765775</v>
      </c>
    </row>
    <row r="1856" spans="5:6" x14ac:dyDescent="0.25">
      <c r="E1856" s="16">
        <f t="shared" ca="1" si="56"/>
        <v>0.16906826562866129</v>
      </c>
      <c r="F1856" s="16">
        <f t="shared" ca="1" si="57"/>
        <v>3.5403652246228177</v>
      </c>
    </row>
    <row r="1857" spans="5:6" x14ac:dyDescent="0.25">
      <c r="E1857" s="16">
        <f t="shared" ca="1" si="56"/>
        <v>0.46547865784012754</v>
      </c>
      <c r="F1857" s="16">
        <f t="shared" ca="1" si="57"/>
        <v>6.0448584570697221</v>
      </c>
    </row>
    <row r="1858" spans="5:6" x14ac:dyDescent="0.25">
      <c r="E1858" s="16">
        <f t="shared" ca="1" si="56"/>
        <v>0.94310847934832021</v>
      </c>
      <c r="F1858" s="16">
        <f t="shared" ca="1" si="57"/>
        <v>13.694398239142087</v>
      </c>
    </row>
    <row r="1859" spans="5:6" x14ac:dyDescent="0.25">
      <c r="E1859" s="16">
        <f t="shared" ca="1" si="56"/>
        <v>1.829061788190689E-2</v>
      </c>
      <c r="F1859" s="16">
        <f t="shared" ca="1" si="57"/>
        <v>1.5171669634539333</v>
      </c>
    </row>
    <row r="1860" spans="5:6" x14ac:dyDescent="0.25">
      <c r="E1860" s="16">
        <f t="shared" ref="E1860:E1923" ca="1" si="58">RAND()</f>
        <v>0.43395856871747385</v>
      </c>
      <c r="F1860" s="16">
        <f t="shared" ref="F1860:F1923" ca="1" si="59">_xlfn.CHISQ.INV(E1860,$C$3)</f>
        <v>5.7767855250362814</v>
      </c>
    </row>
    <row r="1861" spans="5:6" x14ac:dyDescent="0.25">
      <c r="E1861" s="16">
        <f t="shared" ca="1" si="58"/>
        <v>0.63254907019944961</v>
      </c>
      <c r="F1861" s="16">
        <f t="shared" ca="1" si="59"/>
        <v>7.6183015305924533</v>
      </c>
    </row>
    <row r="1862" spans="5:6" x14ac:dyDescent="0.25">
      <c r="E1862" s="16">
        <f t="shared" ca="1" si="58"/>
        <v>0.81044994433573836</v>
      </c>
      <c r="F1862" s="16">
        <f t="shared" ca="1" si="59"/>
        <v>9.9828038300023128</v>
      </c>
    </row>
    <row r="1863" spans="5:6" x14ac:dyDescent="0.25">
      <c r="E1863" s="16">
        <f t="shared" ca="1" si="58"/>
        <v>0.73879717682287183</v>
      </c>
      <c r="F1863" s="16">
        <f t="shared" ca="1" si="59"/>
        <v>8.8824963852614047</v>
      </c>
    </row>
    <row r="1864" spans="5:6" x14ac:dyDescent="0.25">
      <c r="E1864" s="16">
        <f t="shared" ca="1" si="58"/>
        <v>0.12988746164697473</v>
      </c>
      <c r="F1864" s="16">
        <f t="shared" ca="1" si="59"/>
        <v>3.1569581383508973</v>
      </c>
    </row>
    <row r="1865" spans="5:6" x14ac:dyDescent="0.25">
      <c r="E1865" s="16">
        <f t="shared" ca="1" si="58"/>
        <v>0.88619281032306929</v>
      </c>
      <c r="F1865" s="16">
        <f t="shared" ca="1" si="59"/>
        <v>11.618943954398267</v>
      </c>
    </row>
    <row r="1866" spans="5:6" x14ac:dyDescent="0.25">
      <c r="E1866" s="16">
        <f t="shared" ca="1" si="58"/>
        <v>0.84463786217931458</v>
      </c>
      <c r="F1866" s="16">
        <f t="shared" ca="1" si="59"/>
        <v>10.634779817748564</v>
      </c>
    </row>
    <row r="1867" spans="5:6" x14ac:dyDescent="0.25">
      <c r="E1867" s="16">
        <f t="shared" ca="1" si="58"/>
        <v>5.0365718121661684E-2</v>
      </c>
      <c r="F1867" s="16">
        <f t="shared" ca="1" si="59"/>
        <v>2.1732154475963816</v>
      </c>
    </row>
    <row r="1868" spans="5:6" x14ac:dyDescent="0.25">
      <c r="E1868" s="16">
        <f t="shared" ca="1" si="58"/>
        <v>0.81424267388452509</v>
      </c>
      <c r="F1868" s="16">
        <f t="shared" ca="1" si="59"/>
        <v>10.050006264271342</v>
      </c>
    </row>
    <row r="1869" spans="5:6" x14ac:dyDescent="0.25">
      <c r="E1869" s="16">
        <f t="shared" ca="1" si="58"/>
        <v>0.82142070616340679</v>
      </c>
      <c r="F1869" s="16">
        <f t="shared" ca="1" si="59"/>
        <v>10.180390736074623</v>
      </c>
    </row>
    <row r="1870" spans="5:6" x14ac:dyDescent="0.25">
      <c r="E1870" s="16">
        <f t="shared" ca="1" si="58"/>
        <v>9.3626168172339264E-2</v>
      </c>
      <c r="F1870" s="16">
        <f t="shared" ca="1" si="59"/>
        <v>2.7589079832944767</v>
      </c>
    </row>
    <row r="1871" spans="5:6" x14ac:dyDescent="0.25">
      <c r="E1871" s="16">
        <f t="shared" ca="1" si="58"/>
        <v>0.6719343399406279</v>
      </c>
      <c r="F1871" s="16">
        <f t="shared" ca="1" si="59"/>
        <v>8.0516024862775595</v>
      </c>
    </row>
    <row r="1872" spans="5:6" x14ac:dyDescent="0.25">
      <c r="E1872" s="16">
        <f t="shared" ca="1" si="58"/>
        <v>0.76850662633049394</v>
      </c>
      <c r="F1872" s="16">
        <f t="shared" ca="1" si="59"/>
        <v>9.3050045725611525</v>
      </c>
    </row>
    <row r="1873" spans="5:6" x14ac:dyDescent="0.25">
      <c r="E1873" s="16">
        <f t="shared" ca="1" si="58"/>
        <v>0.94194595418470317</v>
      </c>
      <c r="F1873" s="16">
        <f t="shared" ca="1" si="59"/>
        <v>13.635666142244146</v>
      </c>
    </row>
    <row r="1874" spans="5:6" x14ac:dyDescent="0.25">
      <c r="E1874" s="16">
        <f t="shared" ca="1" si="58"/>
        <v>0.95815970411548135</v>
      </c>
      <c r="F1874" s="16">
        <f t="shared" ca="1" si="59"/>
        <v>14.575658015504583</v>
      </c>
    </row>
    <row r="1875" spans="5:6" x14ac:dyDescent="0.25">
      <c r="E1875" s="16">
        <f t="shared" ca="1" si="58"/>
        <v>6.8965381723780084E-2</v>
      </c>
      <c r="F1875" s="16">
        <f t="shared" ca="1" si="59"/>
        <v>2.4470033166206284</v>
      </c>
    </row>
    <row r="1876" spans="5:6" x14ac:dyDescent="0.25">
      <c r="E1876" s="16">
        <f t="shared" ca="1" si="58"/>
        <v>0.22558496128199867</v>
      </c>
      <c r="F1876" s="16">
        <f t="shared" ca="1" si="59"/>
        <v>4.0464237795788858</v>
      </c>
    </row>
    <row r="1877" spans="5:6" x14ac:dyDescent="0.25">
      <c r="E1877" s="16">
        <f t="shared" ca="1" si="58"/>
        <v>0.83992747092604592</v>
      </c>
      <c r="F1877" s="16">
        <f t="shared" ca="1" si="59"/>
        <v>10.538136101010325</v>
      </c>
    </row>
    <row r="1878" spans="5:6" x14ac:dyDescent="0.25">
      <c r="E1878" s="16">
        <f t="shared" ca="1" si="58"/>
        <v>3.7557031818461262E-2</v>
      </c>
      <c r="F1878" s="16">
        <f t="shared" ca="1" si="59"/>
        <v>1.9521163704549758</v>
      </c>
    </row>
    <row r="1879" spans="5:6" x14ac:dyDescent="0.25">
      <c r="E1879" s="16">
        <f t="shared" ca="1" si="58"/>
        <v>0.89858229461254013</v>
      </c>
      <c r="F1879" s="16">
        <f t="shared" ca="1" si="59"/>
        <v>11.973982971817213</v>
      </c>
    </row>
    <row r="1880" spans="5:6" x14ac:dyDescent="0.25">
      <c r="E1880" s="16">
        <f t="shared" ca="1" si="58"/>
        <v>0.78780861830803695</v>
      </c>
      <c r="F1880" s="16">
        <f t="shared" ca="1" si="59"/>
        <v>9.603285081539239</v>
      </c>
    </row>
    <row r="1881" spans="5:6" x14ac:dyDescent="0.25">
      <c r="E1881" s="16">
        <f t="shared" ca="1" si="58"/>
        <v>0.27258626329454461</v>
      </c>
      <c r="F1881" s="16">
        <f t="shared" ca="1" si="59"/>
        <v>4.4442996894354749</v>
      </c>
    </row>
    <row r="1882" spans="5:6" x14ac:dyDescent="0.25">
      <c r="E1882" s="16">
        <f t="shared" ca="1" si="58"/>
        <v>0.67556263259848859</v>
      </c>
      <c r="F1882" s="16">
        <f t="shared" ca="1" si="59"/>
        <v>8.0933164239823085</v>
      </c>
    </row>
    <row r="1883" spans="5:6" x14ac:dyDescent="0.25">
      <c r="E1883" s="16">
        <f t="shared" ca="1" si="58"/>
        <v>0.51745409272840703</v>
      </c>
      <c r="F1883" s="16">
        <f t="shared" ca="1" si="59"/>
        <v>6.5015961351094633</v>
      </c>
    </row>
    <row r="1884" spans="5:6" x14ac:dyDescent="0.25">
      <c r="E1884" s="16">
        <f t="shared" ca="1" si="58"/>
        <v>0.68944013249326142</v>
      </c>
      <c r="F1884" s="16">
        <f t="shared" ca="1" si="59"/>
        <v>8.2560300875271189</v>
      </c>
    </row>
    <row r="1885" spans="5:6" x14ac:dyDescent="0.25">
      <c r="E1885" s="16">
        <f t="shared" ca="1" si="58"/>
        <v>0.55426391298003241</v>
      </c>
      <c r="F1885" s="16">
        <f t="shared" ca="1" si="59"/>
        <v>6.8399159528356321</v>
      </c>
    </row>
    <row r="1886" spans="5:6" x14ac:dyDescent="0.25">
      <c r="E1886" s="16">
        <f t="shared" ca="1" si="58"/>
        <v>0.66754462535727621</v>
      </c>
      <c r="F1886" s="16">
        <f t="shared" ca="1" si="59"/>
        <v>8.0015712147916567</v>
      </c>
    </row>
    <row r="1887" spans="5:6" x14ac:dyDescent="0.25">
      <c r="E1887" s="16">
        <f t="shared" ca="1" si="58"/>
        <v>0.92027129164407384</v>
      </c>
      <c r="F1887" s="16">
        <f t="shared" ca="1" si="59"/>
        <v>12.701324123581346</v>
      </c>
    </row>
    <row r="1888" spans="5:6" x14ac:dyDescent="0.25">
      <c r="E1888" s="16">
        <f t="shared" ca="1" si="58"/>
        <v>0.91818751468454407</v>
      </c>
      <c r="F1888" s="16">
        <f t="shared" ca="1" si="59"/>
        <v>12.624165459236362</v>
      </c>
    </row>
    <row r="1889" spans="5:6" x14ac:dyDescent="0.25">
      <c r="E1889" s="16">
        <f t="shared" ca="1" si="58"/>
        <v>0.59544520204128526</v>
      </c>
      <c r="F1889" s="16">
        <f t="shared" ca="1" si="59"/>
        <v>7.2377266150834219</v>
      </c>
    </row>
    <row r="1890" spans="5:6" x14ac:dyDescent="0.25">
      <c r="E1890" s="16">
        <f t="shared" ca="1" si="58"/>
        <v>0.17866818529824913</v>
      </c>
      <c r="F1890" s="16">
        <f t="shared" ca="1" si="59"/>
        <v>3.6294348555440026</v>
      </c>
    </row>
    <row r="1891" spans="5:6" x14ac:dyDescent="0.25">
      <c r="E1891" s="16">
        <f t="shared" ca="1" si="58"/>
        <v>0.74232432176028407</v>
      </c>
      <c r="F1891" s="16">
        <f t="shared" ca="1" si="59"/>
        <v>8.9306205933621055</v>
      </c>
    </row>
    <row r="1892" spans="5:6" x14ac:dyDescent="0.25">
      <c r="E1892" s="16">
        <f t="shared" ca="1" si="58"/>
        <v>0.11181982376602073</v>
      </c>
      <c r="F1892" s="16">
        <f t="shared" ca="1" si="59"/>
        <v>2.965446756462498</v>
      </c>
    </row>
    <row r="1893" spans="5:6" x14ac:dyDescent="0.25">
      <c r="E1893" s="16">
        <f t="shared" ca="1" si="58"/>
        <v>0.89326291399918012</v>
      </c>
      <c r="F1893" s="16">
        <f t="shared" ca="1" si="59"/>
        <v>11.817078674215939</v>
      </c>
    </row>
    <row r="1894" spans="5:6" x14ac:dyDescent="0.25">
      <c r="E1894" s="16">
        <f t="shared" ca="1" si="58"/>
        <v>0.83576363714733948</v>
      </c>
      <c r="F1894" s="16">
        <f t="shared" ca="1" si="59"/>
        <v>10.454703758870894</v>
      </c>
    </row>
    <row r="1895" spans="5:6" x14ac:dyDescent="0.25">
      <c r="E1895" s="16">
        <f t="shared" ca="1" si="58"/>
        <v>0.74248048345280893</v>
      </c>
      <c r="F1895" s="16">
        <f t="shared" ca="1" si="59"/>
        <v>8.9327630577467971</v>
      </c>
    </row>
    <row r="1896" spans="5:6" x14ac:dyDescent="0.25">
      <c r="E1896" s="16">
        <f t="shared" ca="1" si="58"/>
        <v>0.98911496503435237</v>
      </c>
      <c r="F1896" s="16">
        <f t="shared" ca="1" si="59"/>
        <v>18.251581985352001</v>
      </c>
    </row>
    <row r="1897" spans="5:6" x14ac:dyDescent="0.25">
      <c r="E1897" s="16">
        <f t="shared" ca="1" si="58"/>
        <v>0.78180354655795414</v>
      </c>
      <c r="F1897" s="16">
        <f t="shared" ca="1" si="59"/>
        <v>9.5082164034040026</v>
      </c>
    </row>
    <row r="1898" spans="5:6" x14ac:dyDescent="0.25">
      <c r="E1898" s="16">
        <f t="shared" ca="1" si="58"/>
        <v>0.79587648658172616</v>
      </c>
      <c r="F1898" s="16">
        <f t="shared" ca="1" si="59"/>
        <v>9.734524085695913</v>
      </c>
    </row>
    <row r="1899" spans="5:6" x14ac:dyDescent="0.25">
      <c r="E1899" s="16">
        <f t="shared" ca="1" si="58"/>
        <v>0.43200181323891584</v>
      </c>
      <c r="F1899" s="16">
        <f t="shared" ca="1" si="59"/>
        <v>5.7603161853587661</v>
      </c>
    </row>
    <row r="1900" spans="5:6" x14ac:dyDescent="0.25">
      <c r="E1900" s="16">
        <f t="shared" ca="1" si="58"/>
        <v>0.14940264105845835</v>
      </c>
      <c r="F1900" s="16">
        <f t="shared" ca="1" si="59"/>
        <v>3.3524542923215606</v>
      </c>
    </row>
    <row r="1901" spans="5:6" x14ac:dyDescent="0.25">
      <c r="E1901" s="16">
        <f t="shared" ca="1" si="58"/>
        <v>0.96791084647110659</v>
      </c>
      <c r="F1901" s="16">
        <f t="shared" ca="1" si="59"/>
        <v>15.321756928989718</v>
      </c>
    </row>
    <row r="1902" spans="5:6" x14ac:dyDescent="0.25">
      <c r="E1902" s="16">
        <f t="shared" ca="1" si="58"/>
        <v>4.7875341132234905E-2</v>
      </c>
      <c r="F1902" s="16">
        <f t="shared" ca="1" si="59"/>
        <v>2.1328181402429083</v>
      </c>
    </row>
    <row r="1903" spans="5:6" x14ac:dyDescent="0.25">
      <c r="E1903" s="16">
        <f t="shared" ca="1" si="58"/>
        <v>0.66634912078541098</v>
      </c>
      <c r="F1903" s="16">
        <f t="shared" ca="1" si="59"/>
        <v>7.9880267416207822</v>
      </c>
    </row>
    <row r="1904" spans="5:6" x14ac:dyDescent="0.25">
      <c r="E1904" s="16">
        <f t="shared" ca="1" si="58"/>
        <v>0.73301613897194318</v>
      </c>
      <c r="F1904" s="16">
        <f t="shared" ca="1" si="59"/>
        <v>8.8046970941328482</v>
      </c>
    </row>
    <row r="1905" spans="5:6" x14ac:dyDescent="0.25">
      <c r="E1905" s="16">
        <f t="shared" ca="1" si="58"/>
        <v>0.32861556920189439</v>
      </c>
      <c r="F1905" s="16">
        <f t="shared" ca="1" si="59"/>
        <v>4.9064016540666753</v>
      </c>
    </row>
    <row r="1906" spans="5:6" x14ac:dyDescent="0.25">
      <c r="E1906" s="16">
        <f t="shared" ca="1" si="58"/>
        <v>0.58707444255653507</v>
      </c>
      <c r="F1906" s="16">
        <f t="shared" ca="1" si="59"/>
        <v>7.1549637174175604</v>
      </c>
    </row>
    <row r="1907" spans="5:6" x14ac:dyDescent="0.25">
      <c r="E1907" s="16">
        <f t="shared" ca="1" si="58"/>
        <v>0.36504053596171138</v>
      </c>
      <c r="F1907" s="16">
        <f t="shared" ca="1" si="59"/>
        <v>5.2050198369055787</v>
      </c>
    </row>
    <row r="1908" spans="5:6" x14ac:dyDescent="0.25">
      <c r="E1908" s="16">
        <f t="shared" ca="1" si="58"/>
        <v>0.411259505212478</v>
      </c>
      <c r="F1908" s="16">
        <f t="shared" ca="1" si="59"/>
        <v>5.5867612733239369</v>
      </c>
    </row>
    <row r="1909" spans="5:6" x14ac:dyDescent="0.25">
      <c r="E1909" s="16">
        <f t="shared" ca="1" si="58"/>
        <v>0.60392041422949971</v>
      </c>
      <c r="F1909" s="16">
        <f t="shared" ca="1" si="59"/>
        <v>7.3226153026337863</v>
      </c>
    </row>
    <row r="1910" spans="5:6" x14ac:dyDescent="0.25">
      <c r="E1910" s="16">
        <f t="shared" ca="1" si="58"/>
        <v>0.85849422183897739</v>
      </c>
      <c r="F1910" s="16">
        <f t="shared" ca="1" si="59"/>
        <v>10.934408788569494</v>
      </c>
    </row>
    <row r="1911" spans="5:6" x14ac:dyDescent="0.25">
      <c r="E1911" s="16">
        <f t="shared" ca="1" si="58"/>
        <v>0.51926142231232786</v>
      </c>
      <c r="F1911" s="16">
        <f t="shared" ca="1" si="59"/>
        <v>6.5178846602310232</v>
      </c>
    </row>
    <row r="1912" spans="5:6" x14ac:dyDescent="0.25">
      <c r="E1912" s="16">
        <f t="shared" ca="1" si="58"/>
        <v>0.26030266841766447</v>
      </c>
      <c r="F1912" s="16">
        <f t="shared" ca="1" si="59"/>
        <v>4.3416029221459826</v>
      </c>
    </row>
    <row r="1913" spans="5:6" x14ac:dyDescent="0.25">
      <c r="E1913" s="16">
        <f t="shared" ca="1" si="58"/>
        <v>3.2408872416858081E-3</v>
      </c>
      <c r="F1913" s="16">
        <f t="shared" ca="1" si="59"/>
        <v>0.8619523702593096</v>
      </c>
    </row>
    <row r="1914" spans="5:6" x14ac:dyDescent="0.25">
      <c r="E1914" s="16">
        <f t="shared" ca="1" si="58"/>
        <v>0.76316480145556576</v>
      </c>
      <c r="F1914" s="16">
        <f t="shared" ca="1" si="59"/>
        <v>9.2259960780486701</v>
      </c>
    </row>
    <row r="1915" spans="5:6" x14ac:dyDescent="0.25">
      <c r="E1915" s="16">
        <f t="shared" ca="1" si="58"/>
        <v>0.66923886998204385</v>
      </c>
      <c r="F1915" s="16">
        <f t="shared" ca="1" si="59"/>
        <v>8.0208253152770155</v>
      </c>
    </row>
    <row r="1916" spans="5:6" x14ac:dyDescent="0.25">
      <c r="E1916" s="16">
        <f t="shared" ca="1" si="58"/>
        <v>0.55918806040063773</v>
      </c>
      <c r="F1916" s="16">
        <f t="shared" ca="1" si="59"/>
        <v>6.8863158415551409</v>
      </c>
    </row>
    <row r="1917" spans="5:6" x14ac:dyDescent="0.25">
      <c r="E1917" s="16">
        <f t="shared" ca="1" si="58"/>
        <v>0.30309113572749358</v>
      </c>
      <c r="F1917" s="16">
        <f t="shared" ca="1" si="59"/>
        <v>4.6967914315316897</v>
      </c>
    </row>
    <row r="1918" spans="5:6" x14ac:dyDescent="0.25">
      <c r="E1918" s="16">
        <f t="shared" ca="1" si="58"/>
        <v>0.84104861068172065</v>
      </c>
      <c r="F1918" s="16">
        <f t="shared" ca="1" si="59"/>
        <v>10.560916358617991</v>
      </c>
    </row>
    <row r="1919" spans="5:6" x14ac:dyDescent="0.25">
      <c r="E1919" s="16">
        <f t="shared" ca="1" si="58"/>
        <v>0.13307974561252456</v>
      </c>
      <c r="F1919" s="16">
        <f t="shared" ca="1" si="59"/>
        <v>3.1896605854077524</v>
      </c>
    </row>
    <row r="1920" spans="5:6" x14ac:dyDescent="0.25">
      <c r="E1920" s="16">
        <f t="shared" ca="1" si="58"/>
        <v>0.72391043555885726</v>
      </c>
      <c r="F1920" s="16">
        <f t="shared" ca="1" si="59"/>
        <v>8.6847421139311347</v>
      </c>
    </row>
    <row r="1921" spans="5:6" x14ac:dyDescent="0.25">
      <c r="E1921" s="16">
        <f t="shared" ca="1" si="58"/>
        <v>0.4384497493815197</v>
      </c>
      <c r="F1921" s="16">
        <f t="shared" ca="1" si="59"/>
        <v>5.8146559053822111</v>
      </c>
    </row>
    <row r="1922" spans="5:6" x14ac:dyDescent="0.25">
      <c r="E1922" s="16">
        <f t="shared" ca="1" si="58"/>
        <v>0.89969887826121231</v>
      </c>
      <c r="F1922" s="16">
        <f t="shared" ca="1" si="59"/>
        <v>12.007846665666117</v>
      </c>
    </row>
    <row r="1923" spans="5:6" x14ac:dyDescent="0.25">
      <c r="E1923" s="16">
        <f t="shared" ca="1" si="58"/>
        <v>1.9059930087857113E-2</v>
      </c>
      <c r="F1923" s="16">
        <f t="shared" ca="1" si="59"/>
        <v>1.5386854137538051</v>
      </c>
    </row>
    <row r="1924" spans="5:6" x14ac:dyDescent="0.25">
      <c r="E1924" s="16">
        <f t="shared" ref="E1924:E1987" ca="1" si="60">RAND()</f>
        <v>0.15516703867518955</v>
      </c>
      <c r="F1924" s="16">
        <f t="shared" ref="F1924:F1987" ca="1" si="61">_xlfn.CHISQ.INV(E1924,$C$3)</f>
        <v>3.408374280365841</v>
      </c>
    </row>
    <row r="1925" spans="5:6" x14ac:dyDescent="0.25">
      <c r="E1925" s="16">
        <f t="shared" ca="1" si="60"/>
        <v>0.45041764080972502</v>
      </c>
      <c r="F1925" s="16">
        <f t="shared" ca="1" si="61"/>
        <v>5.9160754339134156</v>
      </c>
    </row>
    <row r="1926" spans="5:6" x14ac:dyDescent="0.25">
      <c r="E1926" s="16">
        <f t="shared" ca="1" si="60"/>
        <v>0.97288309158414621</v>
      </c>
      <c r="F1926" s="16">
        <f t="shared" ca="1" si="61"/>
        <v>15.788863730135853</v>
      </c>
    </row>
    <row r="1927" spans="5:6" x14ac:dyDescent="0.25">
      <c r="E1927" s="16">
        <f t="shared" ca="1" si="60"/>
        <v>0.77894161884977942</v>
      </c>
      <c r="F1927" s="16">
        <f t="shared" ca="1" si="61"/>
        <v>9.4636525190521876</v>
      </c>
    </row>
    <row r="1928" spans="5:6" x14ac:dyDescent="0.25">
      <c r="E1928" s="16">
        <f t="shared" ca="1" si="60"/>
        <v>0.22961759193508158</v>
      </c>
      <c r="F1928" s="16">
        <f t="shared" ca="1" si="61"/>
        <v>4.0811681943439186</v>
      </c>
    </row>
    <row r="1929" spans="5:6" x14ac:dyDescent="0.25">
      <c r="E1929" s="16">
        <f t="shared" ca="1" si="60"/>
        <v>0.69692072757774648</v>
      </c>
      <c r="F1929" s="16">
        <f t="shared" ca="1" si="61"/>
        <v>8.345944430977859</v>
      </c>
    </row>
    <row r="1930" spans="5:6" x14ac:dyDescent="0.25">
      <c r="E1930" s="16">
        <f t="shared" ca="1" si="60"/>
        <v>0.21737303893432602</v>
      </c>
      <c r="F1930" s="16">
        <f t="shared" ca="1" si="61"/>
        <v>3.9752214312941221</v>
      </c>
    </row>
    <row r="1931" spans="5:6" x14ac:dyDescent="0.25">
      <c r="E1931" s="16">
        <f t="shared" ca="1" si="60"/>
        <v>0.21089440997268338</v>
      </c>
      <c r="F1931" s="16">
        <f t="shared" ca="1" si="61"/>
        <v>3.9185856997862452</v>
      </c>
    </row>
    <row r="1932" spans="5:6" x14ac:dyDescent="0.25">
      <c r="E1932" s="16">
        <f t="shared" ca="1" si="60"/>
        <v>0.46606870908106013</v>
      </c>
      <c r="F1932" s="16">
        <f t="shared" ca="1" si="61"/>
        <v>6.0499321626158489</v>
      </c>
    </row>
    <row r="1933" spans="5:6" x14ac:dyDescent="0.25">
      <c r="E1933" s="16">
        <f t="shared" ca="1" si="60"/>
        <v>0.53639264187924862</v>
      </c>
      <c r="F1933" s="16">
        <f t="shared" ca="1" si="61"/>
        <v>6.6738698873039262</v>
      </c>
    </row>
    <row r="1934" spans="5:6" x14ac:dyDescent="0.25">
      <c r="E1934" s="16">
        <f t="shared" ca="1" si="60"/>
        <v>0.22333492900161067</v>
      </c>
      <c r="F1934" s="16">
        <f t="shared" ca="1" si="61"/>
        <v>4.0269763157206899</v>
      </c>
    </row>
    <row r="1935" spans="5:6" x14ac:dyDescent="0.25">
      <c r="E1935" s="16">
        <f t="shared" ca="1" si="60"/>
        <v>0.62593412805410453</v>
      </c>
      <c r="F1935" s="16">
        <f t="shared" ca="1" si="61"/>
        <v>7.5486758347671206</v>
      </c>
    </row>
    <row r="1936" spans="5:6" x14ac:dyDescent="0.25">
      <c r="E1936" s="16">
        <f t="shared" ca="1" si="60"/>
        <v>0.79981874399768071</v>
      </c>
      <c r="F1936" s="16">
        <f t="shared" ca="1" si="61"/>
        <v>9.8002045652088636</v>
      </c>
    </row>
    <row r="1937" spans="5:6" x14ac:dyDescent="0.25">
      <c r="E1937" s="16">
        <f t="shared" ca="1" si="60"/>
        <v>0.16299696944428743</v>
      </c>
      <c r="F1937" s="16">
        <f t="shared" ca="1" si="61"/>
        <v>3.4831874336591944</v>
      </c>
    </row>
    <row r="1938" spans="5:6" x14ac:dyDescent="0.25">
      <c r="E1938" s="16">
        <f t="shared" ca="1" si="60"/>
        <v>0.17199594392918427</v>
      </c>
      <c r="F1938" s="16">
        <f t="shared" ca="1" si="61"/>
        <v>3.5676959837624085</v>
      </c>
    </row>
    <row r="1939" spans="5:6" x14ac:dyDescent="0.25">
      <c r="E1939" s="16">
        <f t="shared" ca="1" si="60"/>
        <v>0.87702396561660423</v>
      </c>
      <c r="F1939" s="16">
        <f t="shared" ca="1" si="61"/>
        <v>11.377582938432985</v>
      </c>
    </row>
    <row r="1940" spans="5:6" x14ac:dyDescent="0.25">
      <c r="E1940" s="16">
        <f t="shared" ca="1" si="60"/>
        <v>0.33882407651386726</v>
      </c>
      <c r="F1940" s="16">
        <f t="shared" ca="1" si="61"/>
        <v>4.9900632524398594</v>
      </c>
    </row>
    <row r="1941" spans="5:6" x14ac:dyDescent="0.25">
      <c r="E1941" s="16">
        <f t="shared" ca="1" si="60"/>
        <v>0.97160869002277528</v>
      </c>
      <c r="F1941" s="16">
        <f t="shared" ca="1" si="61"/>
        <v>15.66190082242751</v>
      </c>
    </row>
    <row r="1942" spans="5:6" x14ac:dyDescent="0.25">
      <c r="E1942" s="16">
        <f t="shared" ca="1" si="60"/>
        <v>0.60492247578314995</v>
      </c>
      <c r="F1942" s="16">
        <f t="shared" ca="1" si="61"/>
        <v>7.332727471056752</v>
      </c>
    </row>
    <row r="1943" spans="5:6" x14ac:dyDescent="0.25">
      <c r="E1943" s="16">
        <f t="shared" ca="1" si="60"/>
        <v>0.71699219506323575</v>
      </c>
      <c r="F1943" s="16">
        <f t="shared" ca="1" si="61"/>
        <v>8.5956049190216088</v>
      </c>
    </row>
    <row r="1944" spans="5:6" x14ac:dyDescent="0.25">
      <c r="E1944" s="16">
        <f t="shared" ca="1" si="60"/>
        <v>0.50300141945616228</v>
      </c>
      <c r="F1944" s="16">
        <f t="shared" ca="1" si="61"/>
        <v>6.3724111524993647</v>
      </c>
    </row>
    <row r="1945" spans="5:6" x14ac:dyDescent="0.25">
      <c r="E1945" s="16">
        <f t="shared" ca="1" si="60"/>
        <v>0.66821109488306518</v>
      </c>
      <c r="F1945" s="16">
        <f t="shared" ca="1" si="61"/>
        <v>8.0091369420353438</v>
      </c>
    </row>
    <row r="1946" spans="5:6" x14ac:dyDescent="0.25">
      <c r="E1946" s="16">
        <f t="shared" ca="1" si="60"/>
        <v>0.1073277295830295</v>
      </c>
      <c r="F1946" s="16">
        <f t="shared" ca="1" si="61"/>
        <v>2.9158925936063591</v>
      </c>
    </row>
    <row r="1947" spans="5:6" x14ac:dyDescent="0.25">
      <c r="E1947" s="16">
        <f t="shared" ca="1" si="60"/>
        <v>0.67825192176128313</v>
      </c>
      <c r="F1947" s="16">
        <f t="shared" ca="1" si="61"/>
        <v>8.1244506265139016</v>
      </c>
    </row>
    <row r="1948" spans="5:6" x14ac:dyDescent="0.25">
      <c r="E1948" s="16">
        <f t="shared" ca="1" si="60"/>
        <v>0.58957640823873925</v>
      </c>
      <c r="F1948" s="16">
        <f t="shared" ca="1" si="61"/>
        <v>7.1795918696484442</v>
      </c>
    </row>
    <row r="1949" spans="5:6" x14ac:dyDescent="0.25">
      <c r="E1949" s="16">
        <f t="shared" ca="1" si="60"/>
        <v>0.15745255553675686</v>
      </c>
      <c r="F1949" s="16">
        <f t="shared" ca="1" si="61"/>
        <v>3.4303432490691086</v>
      </c>
    </row>
    <row r="1950" spans="5:6" x14ac:dyDescent="0.25">
      <c r="E1950" s="16">
        <f t="shared" ca="1" si="60"/>
        <v>0.16690311441382011</v>
      </c>
      <c r="F1950" s="16">
        <f t="shared" ca="1" si="61"/>
        <v>3.5200535999495903</v>
      </c>
    </row>
    <row r="1951" spans="5:6" x14ac:dyDescent="0.25">
      <c r="E1951" s="16">
        <f t="shared" ca="1" si="60"/>
        <v>9.2553707022495657E-2</v>
      </c>
      <c r="F1951" s="16">
        <f t="shared" ca="1" si="61"/>
        <v>2.7462042094309789</v>
      </c>
    </row>
    <row r="1952" spans="5:6" x14ac:dyDescent="0.25">
      <c r="E1952" s="16">
        <f t="shared" ca="1" si="60"/>
        <v>0.67257165459071111</v>
      </c>
      <c r="F1952" s="16">
        <f t="shared" ca="1" si="61"/>
        <v>8.0589056861719843</v>
      </c>
    </row>
    <row r="1953" spans="5:6" x14ac:dyDescent="0.25">
      <c r="E1953" s="16">
        <f t="shared" ca="1" si="60"/>
        <v>0.86418219182613454</v>
      </c>
      <c r="F1953" s="16">
        <f t="shared" ca="1" si="61"/>
        <v>11.064789218968567</v>
      </c>
    </row>
    <row r="1954" spans="5:6" x14ac:dyDescent="0.25">
      <c r="E1954" s="16">
        <f t="shared" ca="1" si="60"/>
        <v>0.14488416848355368</v>
      </c>
      <c r="F1954" s="16">
        <f t="shared" ca="1" si="61"/>
        <v>3.3080791948042094</v>
      </c>
    </row>
    <row r="1955" spans="5:6" x14ac:dyDescent="0.25">
      <c r="E1955" s="16">
        <f t="shared" ca="1" si="60"/>
        <v>0.38464631081710499</v>
      </c>
      <c r="F1955" s="16">
        <f t="shared" ca="1" si="61"/>
        <v>5.3663165480843267</v>
      </c>
    </row>
    <row r="1956" spans="5:6" x14ac:dyDescent="0.25">
      <c r="E1956" s="16">
        <f t="shared" ca="1" si="60"/>
        <v>0.34894603412541969</v>
      </c>
      <c r="F1956" s="16">
        <f t="shared" ca="1" si="61"/>
        <v>5.0730083456187458</v>
      </c>
    </row>
    <row r="1957" spans="5:6" x14ac:dyDescent="0.25">
      <c r="E1957" s="16">
        <f t="shared" ca="1" si="60"/>
        <v>0.27597956237880084</v>
      </c>
      <c r="F1957" s="16">
        <f t="shared" ca="1" si="61"/>
        <v>4.4725475887310306</v>
      </c>
    </row>
    <row r="1958" spans="5:6" x14ac:dyDescent="0.25">
      <c r="E1958" s="16">
        <f t="shared" ca="1" si="60"/>
        <v>0.54493164283327555</v>
      </c>
      <c r="F1958" s="16">
        <f t="shared" ca="1" si="61"/>
        <v>6.7527609777581068</v>
      </c>
    </row>
    <row r="1959" spans="5:6" x14ac:dyDescent="0.25">
      <c r="E1959" s="16">
        <f t="shared" ca="1" si="60"/>
        <v>0.61362602026993751</v>
      </c>
      <c r="F1959" s="16">
        <f t="shared" ca="1" si="61"/>
        <v>7.421254376580344</v>
      </c>
    </row>
    <row r="1960" spans="5:6" x14ac:dyDescent="0.25">
      <c r="E1960" s="16">
        <f t="shared" ca="1" si="60"/>
        <v>0.27822552223184771</v>
      </c>
      <c r="F1960" s="16">
        <f t="shared" ca="1" si="61"/>
        <v>4.4912183139531168</v>
      </c>
    </row>
    <row r="1961" spans="5:6" x14ac:dyDescent="0.25">
      <c r="E1961" s="16">
        <f t="shared" ca="1" si="60"/>
        <v>0.12330000309113109</v>
      </c>
      <c r="F1961" s="16">
        <f t="shared" ca="1" si="61"/>
        <v>3.0884610735535865</v>
      </c>
    </row>
    <row r="1962" spans="5:6" x14ac:dyDescent="0.25">
      <c r="E1962" s="16">
        <f t="shared" ca="1" si="60"/>
        <v>0.67552653683852237</v>
      </c>
      <c r="F1962" s="16">
        <f t="shared" ca="1" si="61"/>
        <v>8.0928997991752993</v>
      </c>
    </row>
    <row r="1963" spans="5:6" x14ac:dyDescent="0.25">
      <c r="E1963" s="16">
        <f t="shared" ca="1" si="60"/>
        <v>0.26087605804690606</v>
      </c>
      <c r="F1963" s="16">
        <f t="shared" ca="1" si="61"/>
        <v>4.3464134627489397</v>
      </c>
    </row>
    <row r="1964" spans="5:6" x14ac:dyDescent="0.25">
      <c r="E1964" s="16">
        <f t="shared" ca="1" si="60"/>
        <v>0.81871928348263445</v>
      </c>
      <c r="F1964" s="16">
        <f t="shared" ca="1" si="61"/>
        <v>10.13081504020259</v>
      </c>
    </row>
    <row r="1965" spans="5:6" x14ac:dyDescent="0.25">
      <c r="E1965" s="16">
        <f t="shared" ca="1" si="60"/>
        <v>0.3238322269629933</v>
      </c>
      <c r="F1965" s="16">
        <f t="shared" ca="1" si="61"/>
        <v>4.867181497338005</v>
      </c>
    </row>
    <row r="1966" spans="5:6" x14ac:dyDescent="0.25">
      <c r="E1966" s="16">
        <f t="shared" ca="1" si="60"/>
        <v>0.75705060836421367</v>
      </c>
      <c r="F1966" s="16">
        <f t="shared" ca="1" si="61"/>
        <v>9.1372836815037441</v>
      </c>
    </row>
    <row r="1967" spans="5:6" x14ac:dyDescent="0.25">
      <c r="E1967" s="16">
        <f t="shared" ca="1" si="60"/>
        <v>0.85066651603620702</v>
      </c>
      <c r="F1967" s="16">
        <f t="shared" ca="1" si="61"/>
        <v>10.762197093966018</v>
      </c>
    </row>
    <row r="1968" spans="5:6" x14ac:dyDescent="0.25">
      <c r="E1968" s="16">
        <f t="shared" ca="1" si="60"/>
        <v>0.29416962433573413</v>
      </c>
      <c r="F1968" s="16">
        <f t="shared" ca="1" si="61"/>
        <v>4.6232432663895437</v>
      </c>
    </row>
    <row r="1969" spans="5:6" x14ac:dyDescent="0.25">
      <c r="E1969" s="16">
        <f t="shared" ca="1" si="60"/>
        <v>0.6481744173502525</v>
      </c>
      <c r="F1969" s="16">
        <f t="shared" ca="1" si="61"/>
        <v>7.7861797150630885</v>
      </c>
    </row>
    <row r="1970" spans="5:6" x14ac:dyDescent="0.25">
      <c r="E1970" s="16">
        <f t="shared" ca="1" si="60"/>
        <v>0.18860166734358375</v>
      </c>
      <c r="F1970" s="16">
        <f t="shared" ca="1" si="61"/>
        <v>3.7200494854584778</v>
      </c>
    </row>
    <row r="1971" spans="5:6" x14ac:dyDescent="0.25">
      <c r="E1971" s="16">
        <f t="shared" ca="1" si="60"/>
        <v>0.96895914542326667</v>
      </c>
      <c r="F1971" s="16">
        <f t="shared" ca="1" si="61"/>
        <v>15.414275335167178</v>
      </c>
    </row>
    <row r="1972" spans="5:6" x14ac:dyDescent="0.25">
      <c r="E1972" s="16">
        <f t="shared" ca="1" si="60"/>
        <v>0.63902307424910121</v>
      </c>
      <c r="F1972" s="16">
        <f t="shared" ca="1" si="61"/>
        <v>7.6872599494952665</v>
      </c>
    </row>
    <row r="1973" spans="5:6" x14ac:dyDescent="0.25">
      <c r="E1973" s="16">
        <f t="shared" ca="1" si="60"/>
        <v>0.73870364012537948</v>
      </c>
      <c r="F1973" s="16">
        <f t="shared" ca="1" si="61"/>
        <v>8.8812270540081411</v>
      </c>
    </row>
    <row r="1974" spans="5:6" x14ac:dyDescent="0.25">
      <c r="E1974" s="16">
        <f t="shared" ca="1" si="60"/>
        <v>0.28352104954661095</v>
      </c>
      <c r="F1974" s="16">
        <f t="shared" ca="1" si="61"/>
        <v>4.5351635988401409</v>
      </c>
    </row>
    <row r="1975" spans="5:6" x14ac:dyDescent="0.25">
      <c r="E1975" s="16">
        <f t="shared" ca="1" si="60"/>
        <v>0.32214426892413928</v>
      </c>
      <c r="F1975" s="16">
        <f t="shared" ca="1" si="61"/>
        <v>4.8533367031351933</v>
      </c>
    </row>
    <row r="1976" spans="5:6" x14ac:dyDescent="0.25">
      <c r="E1976" s="16">
        <f t="shared" ca="1" si="60"/>
        <v>0.92574253844238763</v>
      </c>
      <c r="F1976" s="16">
        <f t="shared" ca="1" si="61"/>
        <v>12.912970202574188</v>
      </c>
    </row>
    <row r="1977" spans="5:6" x14ac:dyDescent="0.25">
      <c r="E1977" s="16">
        <f t="shared" ca="1" si="60"/>
        <v>0.13104425930444386</v>
      </c>
      <c r="F1977" s="16">
        <f t="shared" ca="1" si="61"/>
        <v>3.1688442613745846</v>
      </c>
    </row>
    <row r="1978" spans="5:6" x14ac:dyDescent="0.25">
      <c r="E1978" s="16">
        <f t="shared" ca="1" si="60"/>
        <v>0.74530339229130893</v>
      </c>
      <c r="F1978" s="16">
        <f t="shared" ca="1" si="61"/>
        <v>8.9716675834777728</v>
      </c>
    </row>
    <row r="1979" spans="5:6" x14ac:dyDescent="0.25">
      <c r="E1979" s="16">
        <f t="shared" ca="1" si="60"/>
        <v>0.43264250483405786</v>
      </c>
      <c r="F1979" s="16">
        <f t="shared" ca="1" si="61"/>
        <v>5.7657066796025331</v>
      </c>
    </row>
    <row r="1980" spans="5:6" x14ac:dyDescent="0.25">
      <c r="E1980" s="16">
        <f t="shared" ca="1" si="60"/>
        <v>0.40450490345992862</v>
      </c>
      <c r="F1980" s="16">
        <f t="shared" ca="1" si="61"/>
        <v>5.5306037028520212</v>
      </c>
    </row>
    <row r="1981" spans="5:6" x14ac:dyDescent="0.25">
      <c r="E1981" s="16">
        <f t="shared" ca="1" si="60"/>
        <v>0.14032211587658983</v>
      </c>
      <c r="F1981" s="16">
        <f t="shared" ca="1" si="61"/>
        <v>3.2627591531574973</v>
      </c>
    </row>
    <row r="1982" spans="5:6" x14ac:dyDescent="0.25">
      <c r="E1982" s="16">
        <f t="shared" ca="1" si="60"/>
        <v>0.67739222378453079</v>
      </c>
      <c r="F1982" s="16">
        <f t="shared" ca="1" si="61"/>
        <v>8.1144775784418925</v>
      </c>
    </row>
    <row r="1983" spans="5:6" x14ac:dyDescent="0.25">
      <c r="E1983" s="16">
        <f t="shared" ca="1" si="60"/>
        <v>0.16201949717892383</v>
      </c>
      <c r="F1983" s="16">
        <f t="shared" ca="1" si="61"/>
        <v>3.4739159842888214</v>
      </c>
    </row>
    <row r="1984" spans="5:6" x14ac:dyDescent="0.25">
      <c r="E1984" s="16">
        <f t="shared" ca="1" si="60"/>
        <v>0.26091638448335608</v>
      </c>
      <c r="F1984" s="16">
        <f t="shared" ca="1" si="61"/>
        <v>4.3467517219480287</v>
      </c>
    </row>
    <row r="1985" spans="5:6" x14ac:dyDescent="0.25">
      <c r="E1985" s="16">
        <f t="shared" ca="1" si="60"/>
        <v>0.16031861687524229</v>
      </c>
      <c r="F1985" s="16">
        <f t="shared" ca="1" si="61"/>
        <v>3.4577376693842727</v>
      </c>
    </row>
    <row r="1986" spans="5:6" x14ac:dyDescent="0.25">
      <c r="E1986" s="16">
        <f t="shared" ca="1" si="60"/>
        <v>0.82930923148673086</v>
      </c>
      <c r="F1986" s="16">
        <f t="shared" ca="1" si="61"/>
        <v>10.328855773522825</v>
      </c>
    </row>
    <row r="1987" spans="5:6" x14ac:dyDescent="0.25">
      <c r="E1987" s="16">
        <f t="shared" ca="1" si="60"/>
        <v>0.80186099723697146</v>
      </c>
      <c r="F1987" s="16">
        <f t="shared" ca="1" si="61"/>
        <v>9.8346493146218013</v>
      </c>
    </row>
    <row r="1988" spans="5:6" x14ac:dyDescent="0.25">
      <c r="E1988" s="16">
        <f t="shared" ref="E1988:E2051" ca="1" si="62">RAND()</f>
        <v>0.16651471312780408</v>
      </c>
      <c r="F1988" s="16">
        <f t="shared" ref="F1988:F2051" ca="1" si="63">_xlfn.CHISQ.INV(E1988,$C$3)</f>
        <v>3.5164008031371523</v>
      </c>
    </row>
    <row r="1989" spans="5:6" x14ac:dyDescent="0.25">
      <c r="E1989" s="16">
        <f t="shared" ca="1" si="62"/>
        <v>0.10377879583727023</v>
      </c>
      <c r="F1989" s="16">
        <f t="shared" ca="1" si="63"/>
        <v>2.8761143770525619</v>
      </c>
    </row>
    <row r="1990" spans="5:6" x14ac:dyDescent="0.25">
      <c r="E1990" s="16">
        <f t="shared" ca="1" si="62"/>
        <v>0.88332183480326087</v>
      </c>
      <c r="F1990" s="16">
        <f t="shared" ca="1" si="63"/>
        <v>11.541581537164218</v>
      </c>
    </row>
    <row r="1991" spans="5:6" x14ac:dyDescent="0.25">
      <c r="E1991" s="16">
        <f t="shared" ca="1" si="62"/>
        <v>0.85883351893258975</v>
      </c>
      <c r="F1991" s="16">
        <f t="shared" ca="1" si="63"/>
        <v>10.942057715247676</v>
      </c>
    </row>
    <row r="1992" spans="5:6" x14ac:dyDescent="0.25">
      <c r="E1992" s="16">
        <f t="shared" ca="1" si="62"/>
        <v>0.50032863043527143</v>
      </c>
      <c r="F1992" s="16">
        <f t="shared" ca="1" si="63"/>
        <v>6.3487199932090288</v>
      </c>
    </row>
    <row r="1993" spans="5:6" x14ac:dyDescent="0.25">
      <c r="E1993" s="16">
        <f t="shared" ca="1" si="62"/>
        <v>0.13424840873908506</v>
      </c>
      <c r="F1993" s="16">
        <f t="shared" ca="1" si="63"/>
        <v>3.2015566849818633</v>
      </c>
    </row>
    <row r="1994" spans="5:6" x14ac:dyDescent="0.25">
      <c r="E1994" s="16">
        <f t="shared" ca="1" si="62"/>
        <v>0.64507644558693422</v>
      </c>
      <c r="F1994" s="16">
        <f t="shared" ca="1" si="63"/>
        <v>7.7524983876103457</v>
      </c>
    </row>
    <row r="1995" spans="5:6" x14ac:dyDescent="0.25">
      <c r="E1995" s="16">
        <f t="shared" ca="1" si="62"/>
        <v>0.68309550804130714</v>
      </c>
      <c r="F1995" s="16">
        <f t="shared" ca="1" si="63"/>
        <v>8.181000684994757</v>
      </c>
    </row>
    <row r="1996" spans="5:6" x14ac:dyDescent="0.25">
      <c r="E1996" s="16">
        <f t="shared" ca="1" si="62"/>
        <v>0.73174307747616496</v>
      </c>
      <c r="F1996" s="16">
        <f t="shared" ca="1" si="63"/>
        <v>8.7877394687207673</v>
      </c>
    </row>
    <row r="1997" spans="5:6" x14ac:dyDescent="0.25">
      <c r="E1997" s="16">
        <f t="shared" ca="1" si="62"/>
        <v>0.61722646832553352</v>
      </c>
      <c r="F1997" s="16">
        <f t="shared" ca="1" si="63"/>
        <v>7.4582511391778104</v>
      </c>
    </row>
    <row r="1998" spans="5:6" x14ac:dyDescent="0.25">
      <c r="E1998" s="16">
        <f t="shared" ca="1" si="62"/>
        <v>0.26077104058180567</v>
      </c>
      <c r="F1998" s="16">
        <f t="shared" ca="1" si="63"/>
        <v>4.3455325331290222</v>
      </c>
    </row>
    <row r="1999" spans="5:6" x14ac:dyDescent="0.25">
      <c r="E1999" s="16">
        <f t="shared" ca="1" si="62"/>
        <v>0.38870535436971454</v>
      </c>
      <c r="F1999" s="16">
        <f t="shared" ca="1" si="63"/>
        <v>5.3998092551044108</v>
      </c>
    </row>
    <row r="2000" spans="5:6" x14ac:dyDescent="0.25">
      <c r="E2000" s="16">
        <f t="shared" ca="1" si="62"/>
        <v>0.37765606503839866</v>
      </c>
      <c r="F2000" s="16">
        <f t="shared" ca="1" si="63"/>
        <v>5.3087251249293859</v>
      </c>
    </row>
    <row r="2001" spans="5:6" x14ac:dyDescent="0.25">
      <c r="E2001" s="16">
        <f t="shared" ca="1" si="62"/>
        <v>0.37083173078376586</v>
      </c>
      <c r="F2001" s="16">
        <f t="shared" ca="1" si="63"/>
        <v>5.2525936076015061</v>
      </c>
    </row>
    <row r="2002" spans="5:6" x14ac:dyDescent="0.25">
      <c r="E2002" s="16">
        <f t="shared" ca="1" si="62"/>
        <v>0.91749266126840223</v>
      </c>
      <c r="F2002" s="16">
        <f t="shared" ca="1" si="63"/>
        <v>12.598831161952495</v>
      </c>
    </row>
    <row r="2003" spans="5:6" x14ac:dyDescent="0.25">
      <c r="E2003" s="16">
        <f t="shared" ca="1" si="62"/>
        <v>3.580754597035285E-2</v>
      </c>
      <c r="F2003" s="16">
        <f t="shared" ca="1" si="63"/>
        <v>1.9188966676549417</v>
      </c>
    </row>
    <row r="2004" spans="5:6" x14ac:dyDescent="0.25">
      <c r="E2004" s="16">
        <f t="shared" ca="1" si="62"/>
        <v>0.53359167563682619</v>
      </c>
      <c r="F2004" s="16">
        <f t="shared" ca="1" si="63"/>
        <v>6.648162400718447</v>
      </c>
    </row>
    <row r="2005" spans="5:6" x14ac:dyDescent="0.25">
      <c r="E2005" s="16">
        <f t="shared" ca="1" si="62"/>
        <v>0.57834772447180016</v>
      </c>
      <c r="F2005" s="16">
        <f t="shared" ca="1" si="63"/>
        <v>7.0697653932963167</v>
      </c>
    </row>
    <row r="2006" spans="5:6" x14ac:dyDescent="0.25">
      <c r="E2006" s="16">
        <f t="shared" ca="1" si="62"/>
        <v>0.76006468006803007</v>
      </c>
      <c r="F2006" s="16">
        <f t="shared" ca="1" si="63"/>
        <v>9.1807916871567397</v>
      </c>
    </row>
    <row r="2007" spans="5:6" x14ac:dyDescent="0.25">
      <c r="E2007" s="16">
        <f t="shared" ca="1" si="62"/>
        <v>0.66394578764681755</v>
      </c>
      <c r="F2007" s="16">
        <f t="shared" ca="1" si="63"/>
        <v>7.9609014548989334</v>
      </c>
    </row>
    <row r="2008" spans="5:6" x14ac:dyDescent="0.25">
      <c r="E2008" s="16">
        <f t="shared" ca="1" si="62"/>
        <v>0.89637422196962535</v>
      </c>
      <c r="F2008" s="16">
        <f t="shared" ca="1" si="63"/>
        <v>11.907983476434914</v>
      </c>
    </row>
    <row r="2009" spans="5:6" x14ac:dyDescent="0.25">
      <c r="E2009" s="16">
        <f t="shared" ca="1" si="62"/>
        <v>0.53679158284524897</v>
      </c>
      <c r="F2009" s="16">
        <f t="shared" ca="1" si="63"/>
        <v>6.6775381283301272</v>
      </c>
    </row>
    <row r="2010" spans="5:6" x14ac:dyDescent="0.25">
      <c r="E2010" s="16">
        <f t="shared" ca="1" si="62"/>
        <v>0.32089610567914439</v>
      </c>
      <c r="F2010" s="16">
        <f t="shared" ca="1" si="63"/>
        <v>4.8430973008912668</v>
      </c>
    </row>
    <row r="2011" spans="5:6" x14ac:dyDescent="0.25">
      <c r="E2011" s="16">
        <f t="shared" ca="1" si="62"/>
        <v>0.54604859855112786</v>
      </c>
      <c r="F2011" s="16">
        <f t="shared" ca="1" si="63"/>
        <v>6.7631398462060552</v>
      </c>
    </row>
    <row r="2012" spans="5:6" x14ac:dyDescent="0.25">
      <c r="E2012" s="16">
        <f t="shared" ca="1" si="62"/>
        <v>5.0036832738700743E-2</v>
      </c>
      <c r="F2012" s="16">
        <f t="shared" ca="1" si="63"/>
        <v>2.1679416653631698</v>
      </c>
    </row>
    <row r="2013" spans="5:6" x14ac:dyDescent="0.25">
      <c r="E2013" s="16">
        <f t="shared" ca="1" si="62"/>
        <v>0.66260559454534129</v>
      </c>
      <c r="F2013" s="16">
        <f t="shared" ca="1" si="63"/>
        <v>7.9458345926567171</v>
      </c>
    </row>
    <row r="2014" spans="5:6" x14ac:dyDescent="0.25">
      <c r="E2014" s="16">
        <f t="shared" ca="1" si="62"/>
        <v>0.95360178868723866</v>
      </c>
      <c r="F2014" s="16">
        <f t="shared" ca="1" si="63"/>
        <v>14.281315453472127</v>
      </c>
    </row>
    <row r="2015" spans="5:6" x14ac:dyDescent="0.25">
      <c r="E2015" s="16">
        <f t="shared" ca="1" si="62"/>
        <v>0.25442698114177087</v>
      </c>
      <c r="F2015" s="16">
        <f t="shared" ca="1" si="63"/>
        <v>4.2922039002517582</v>
      </c>
    </row>
    <row r="2016" spans="5:6" x14ac:dyDescent="0.25">
      <c r="E2016" s="16">
        <f t="shared" ca="1" si="62"/>
        <v>0.31308491924052706</v>
      </c>
      <c r="F2016" s="16">
        <f t="shared" ca="1" si="63"/>
        <v>4.7789744411512265</v>
      </c>
    </row>
    <row r="2017" spans="5:6" x14ac:dyDescent="0.25">
      <c r="E2017" s="16">
        <f t="shared" ca="1" si="62"/>
        <v>0.35928485358691675</v>
      </c>
      <c r="F2017" s="16">
        <f t="shared" ca="1" si="63"/>
        <v>5.1577819263427491</v>
      </c>
    </row>
    <row r="2018" spans="5:6" x14ac:dyDescent="0.25">
      <c r="E2018" s="16">
        <f t="shared" ca="1" si="62"/>
        <v>0.95535993071535108</v>
      </c>
      <c r="F2018" s="16">
        <f t="shared" ca="1" si="63"/>
        <v>14.391526962309255</v>
      </c>
    </row>
    <row r="2019" spans="5:6" x14ac:dyDescent="0.25">
      <c r="E2019" s="16">
        <f t="shared" ca="1" si="62"/>
        <v>0.94944115643201943</v>
      </c>
      <c r="F2019" s="16">
        <f t="shared" ca="1" si="63"/>
        <v>14.035198510557668</v>
      </c>
    </row>
    <row r="2020" spans="5:6" x14ac:dyDescent="0.25">
      <c r="E2020" s="16">
        <f t="shared" ca="1" si="62"/>
        <v>0.76647720717289902</v>
      </c>
      <c r="F2020" s="16">
        <f t="shared" ca="1" si="63"/>
        <v>9.274818801388836</v>
      </c>
    </row>
    <row r="2021" spans="5:6" x14ac:dyDescent="0.25">
      <c r="E2021" s="16">
        <f t="shared" ca="1" si="62"/>
        <v>0.27081065083353861</v>
      </c>
      <c r="F2021" s="16">
        <f t="shared" ca="1" si="63"/>
        <v>4.4294986785071764</v>
      </c>
    </row>
    <row r="2022" spans="5:6" x14ac:dyDescent="0.25">
      <c r="E2022" s="16">
        <f t="shared" ca="1" si="62"/>
        <v>0.92861828581088068</v>
      </c>
      <c r="F2022" s="16">
        <f t="shared" ca="1" si="63"/>
        <v>13.029962608823354</v>
      </c>
    </row>
    <row r="2023" spans="5:6" x14ac:dyDescent="0.25">
      <c r="E2023" s="16">
        <f t="shared" ca="1" si="62"/>
        <v>9.1777736743479665E-2</v>
      </c>
      <c r="F2023" s="16">
        <f t="shared" ca="1" si="63"/>
        <v>2.7369710700800587</v>
      </c>
    </row>
    <row r="2024" spans="5:6" x14ac:dyDescent="0.25">
      <c r="E2024" s="16">
        <f t="shared" ca="1" si="62"/>
        <v>9.3534034690472279E-3</v>
      </c>
      <c r="F2024" s="16">
        <f t="shared" ca="1" si="63"/>
        <v>1.2120585635878751</v>
      </c>
    </row>
    <row r="2025" spans="5:6" x14ac:dyDescent="0.25">
      <c r="E2025" s="16">
        <f t="shared" ca="1" si="62"/>
        <v>0.53186706485372515</v>
      </c>
      <c r="F2025" s="16">
        <f t="shared" ca="1" si="63"/>
        <v>6.6323745010609967</v>
      </c>
    </row>
    <row r="2026" spans="5:6" x14ac:dyDescent="0.25">
      <c r="E2026" s="16">
        <f t="shared" ca="1" si="62"/>
        <v>0.65520421906693815</v>
      </c>
      <c r="F2026" s="16">
        <f t="shared" ca="1" si="63"/>
        <v>7.8633719974239291</v>
      </c>
    </row>
    <row r="2027" spans="5:6" x14ac:dyDescent="0.25">
      <c r="E2027" s="16">
        <f t="shared" ca="1" si="62"/>
        <v>0.82320268752348846</v>
      </c>
      <c r="F2027" s="16">
        <f t="shared" ca="1" si="63"/>
        <v>10.21343860551476</v>
      </c>
    </row>
    <row r="2028" spans="5:6" x14ac:dyDescent="0.25">
      <c r="E2028" s="16">
        <f t="shared" ca="1" si="62"/>
        <v>0.26945721416107349</v>
      </c>
      <c r="F2028" s="16">
        <f t="shared" ca="1" si="63"/>
        <v>4.4182073466280221</v>
      </c>
    </row>
    <row r="2029" spans="5:6" x14ac:dyDescent="0.25">
      <c r="E2029" s="16">
        <f t="shared" ca="1" si="62"/>
        <v>0.48299284369131734</v>
      </c>
      <c r="F2029" s="16">
        <f t="shared" ca="1" si="63"/>
        <v>6.1964531654987312</v>
      </c>
    </row>
    <row r="2030" spans="5:6" x14ac:dyDescent="0.25">
      <c r="E2030" s="16">
        <f t="shared" ca="1" si="62"/>
        <v>0.49039719093596723</v>
      </c>
      <c r="F2030" s="16">
        <f t="shared" ca="1" si="63"/>
        <v>6.2612015686519751</v>
      </c>
    </row>
    <row r="2031" spans="5:6" x14ac:dyDescent="0.25">
      <c r="E2031" s="16">
        <f t="shared" ca="1" si="62"/>
        <v>3.3045628825707496E-3</v>
      </c>
      <c r="F2031" s="16">
        <f t="shared" ca="1" si="63"/>
        <v>0.86725943764649815</v>
      </c>
    </row>
    <row r="2032" spans="5:6" x14ac:dyDescent="0.25">
      <c r="E2032" s="16">
        <f t="shared" ca="1" si="62"/>
        <v>0.90770029100513061</v>
      </c>
      <c r="F2032" s="16">
        <f t="shared" ca="1" si="63"/>
        <v>12.260874385102143</v>
      </c>
    </row>
    <row r="2033" spans="5:6" x14ac:dyDescent="0.25">
      <c r="E2033" s="16">
        <f t="shared" ca="1" si="62"/>
        <v>0.64906390904120259</v>
      </c>
      <c r="F2033" s="16">
        <f t="shared" ca="1" si="63"/>
        <v>7.79588787397301</v>
      </c>
    </row>
    <row r="2034" spans="5:6" x14ac:dyDescent="0.25">
      <c r="E2034" s="16">
        <f t="shared" ca="1" si="62"/>
        <v>0.18324323608409743</v>
      </c>
      <c r="F2034" s="16">
        <f t="shared" ca="1" si="63"/>
        <v>3.6713533440139838</v>
      </c>
    </row>
    <row r="2035" spans="5:6" x14ac:dyDescent="0.25">
      <c r="E2035" s="16">
        <f t="shared" ca="1" si="62"/>
        <v>0.89264079017750508</v>
      </c>
      <c r="F2035" s="16">
        <f t="shared" ca="1" si="63"/>
        <v>11.79918465534646</v>
      </c>
    </row>
    <row r="2036" spans="5:6" x14ac:dyDescent="0.25">
      <c r="E2036" s="16">
        <f t="shared" ca="1" si="62"/>
        <v>0.5553068433335937</v>
      </c>
      <c r="F2036" s="16">
        <f t="shared" ca="1" si="63"/>
        <v>6.8497190908052588</v>
      </c>
    </row>
    <row r="2037" spans="5:6" x14ac:dyDescent="0.25">
      <c r="E2037" s="16">
        <f t="shared" ca="1" si="62"/>
        <v>0.91219006674442649</v>
      </c>
      <c r="F2037" s="16">
        <f t="shared" ca="1" si="63"/>
        <v>12.411604358327436</v>
      </c>
    </row>
    <row r="2038" spans="5:6" x14ac:dyDescent="0.25">
      <c r="E2038" s="16">
        <f t="shared" ca="1" si="62"/>
        <v>6.6864546708000794E-2</v>
      </c>
      <c r="F2038" s="16">
        <f t="shared" ca="1" si="63"/>
        <v>2.4181204917059431</v>
      </c>
    </row>
    <row r="2039" spans="5:6" x14ac:dyDescent="0.25">
      <c r="E2039" s="16">
        <f t="shared" ca="1" si="62"/>
        <v>0.80822785292996802</v>
      </c>
      <c r="F2039" s="16">
        <f t="shared" ca="1" si="63"/>
        <v>9.9439489602550175</v>
      </c>
    </row>
    <row r="2040" spans="5:6" x14ac:dyDescent="0.25">
      <c r="E2040" s="16">
        <f t="shared" ca="1" si="62"/>
        <v>0.28592851606099945</v>
      </c>
      <c r="F2040" s="16">
        <f t="shared" ca="1" si="63"/>
        <v>4.5551088188984625</v>
      </c>
    </row>
    <row r="2041" spans="5:6" x14ac:dyDescent="0.25">
      <c r="E2041" s="16">
        <f t="shared" ca="1" si="62"/>
        <v>0.17184029580305882</v>
      </c>
      <c r="F2041" s="16">
        <f t="shared" ca="1" si="63"/>
        <v>3.5662467647329761</v>
      </c>
    </row>
    <row r="2042" spans="5:6" x14ac:dyDescent="0.25">
      <c r="E2042" s="16">
        <f t="shared" ca="1" si="62"/>
        <v>0.47448675169031007</v>
      </c>
      <c r="F2042" s="16">
        <f t="shared" ca="1" si="63"/>
        <v>6.1225654793687001</v>
      </c>
    </row>
    <row r="2043" spans="5:6" x14ac:dyDescent="0.25">
      <c r="E2043" s="16">
        <f t="shared" ca="1" si="62"/>
        <v>0.50614513285972162</v>
      </c>
      <c r="F2043" s="16">
        <f t="shared" ca="1" si="63"/>
        <v>6.4003541421911905</v>
      </c>
    </row>
    <row r="2044" spans="5:6" x14ac:dyDescent="0.25">
      <c r="E2044" s="16">
        <f t="shared" ca="1" si="62"/>
        <v>0.89443496451343762</v>
      </c>
      <c r="F2044" s="16">
        <f t="shared" ca="1" si="63"/>
        <v>11.851043182593518</v>
      </c>
    </row>
    <row r="2045" spans="5:6" x14ac:dyDescent="0.25">
      <c r="E2045" s="16">
        <f t="shared" ca="1" si="62"/>
        <v>0.30328990649280985</v>
      </c>
      <c r="F2045" s="16">
        <f t="shared" ca="1" si="63"/>
        <v>4.6984279253441619</v>
      </c>
    </row>
    <row r="2046" spans="5:6" x14ac:dyDescent="0.25">
      <c r="E2046" s="16">
        <f t="shared" ca="1" si="62"/>
        <v>0.84443930669424949</v>
      </c>
      <c r="F2046" s="16">
        <f t="shared" ca="1" si="63"/>
        <v>10.630655826973518</v>
      </c>
    </row>
    <row r="2047" spans="5:6" x14ac:dyDescent="0.25">
      <c r="E2047" s="16">
        <f t="shared" ca="1" si="62"/>
        <v>0.61068089276460769</v>
      </c>
      <c r="F2047" s="16">
        <f t="shared" ca="1" si="63"/>
        <v>7.3911566767896346</v>
      </c>
    </row>
    <row r="2048" spans="5:6" x14ac:dyDescent="0.25">
      <c r="E2048" s="16">
        <f t="shared" ca="1" si="62"/>
        <v>7.9390949068312011E-2</v>
      </c>
      <c r="F2048" s="16">
        <f t="shared" ca="1" si="63"/>
        <v>2.5843957527206944</v>
      </c>
    </row>
    <row r="2049" spans="5:6" x14ac:dyDescent="0.25">
      <c r="E2049" s="16">
        <f t="shared" ca="1" si="62"/>
        <v>0.28036056903028628</v>
      </c>
      <c r="F2049" s="16">
        <f t="shared" ca="1" si="63"/>
        <v>4.5089487151120293</v>
      </c>
    </row>
    <row r="2050" spans="5:6" x14ac:dyDescent="0.25">
      <c r="E2050" s="16">
        <f t="shared" ca="1" si="62"/>
        <v>0.74892814683867881</v>
      </c>
      <c r="F2050" s="16">
        <f t="shared" ca="1" si="63"/>
        <v>9.0221195506835574</v>
      </c>
    </row>
    <row r="2051" spans="5:6" x14ac:dyDescent="0.25">
      <c r="E2051" s="16">
        <f t="shared" ca="1" si="62"/>
        <v>0.12465985879707253</v>
      </c>
      <c r="F2051" s="16">
        <f t="shared" ca="1" si="63"/>
        <v>3.1027176405252224</v>
      </c>
    </row>
    <row r="2052" spans="5:6" x14ac:dyDescent="0.25">
      <c r="E2052" s="16">
        <f t="shared" ref="E2052:E2115" ca="1" si="64">RAND()</f>
        <v>0.4112589055664343</v>
      </c>
      <c r="F2052" s="16">
        <f t="shared" ref="F2052:F2115" ca="1" si="65">_xlfn.CHISQ.INV(E2052,$C$3)</f>
        <v>5.5867562807371822</v>
      </c>
    </row>
    <row r="2053" spans="5:6" x14ac:dyDescent="0.25">
      <c r="E2053" s="16">
        <f t="shared" ca="1" si="64"/>
        <v>0.76007625079138397</v>
      </c>
      <c r="F2053" s="16">
        <f t="shared" ca="1" si="65"/>
        <v>9.1809595417592185</v>
      </c>
    </row>
    <row r="2054" spans="5:6" x14ac:dyDescent="0.25">
      <c r="E2054" s="16">
        <f t="shared" ca="1" si="64"/>
        <v>0.49629743831020989</v>
      </c>
      <c r="F2054" s="16">
        <f t="shared" ca="1" si="65"/>
        <v>6.3131003007541509</v>
      </c>
    </row>
    <row r="2055" spans="5:6" x14ac:dyDescent="0.25">
      <c r="E2055" s="16">
        <f t="shared" ca="1" si="64"/>
        <v>0.45260040544655666</v>
      </c>
      <c r="F2055" s="16">
        <f t="shared" ca="1" si="65"/>
        <v>5.9346567913912507</v>
      </c>
    </row>
    <row r="2056" spans="5:6" x14ac:dyDescent="0.25">
      <c r="E2056" s="16">
        <f t="shared" ca="1" si="64"/>
        <v>8.6723531848050484E-2</v>
      </c>
      <c r="F2056" s="16">
        <f t="shared" ca="1" si="65"/>
        <v>2.6759412718588678</v>
      </c>
    </row>
    <row r="2057" spans="5:6" x14ac:dyDescent="0.25">
      <c r="E2057" s="16">
        <f t="shared" ca="1" si="64"/>
        <v>0.2170562222113801</v>
      </c>
      <c r="F2057" s="16">
        <f t="shared" ca="1" si="65"/>
        <v>3.9724616690248276</v>
      </c>
    </row>
    <row r="2058" spans="5:6" x14ac:dyDescent="0.25">
      <c r="E2058" s="16">
        <f t="shared" ca="1" si="64"/>
        <v>0.38650674174827704</v>
      </c>
      <c r="F2058" s="16">
        <f t="shared" ca="1" si="65"/>
        <v>5.3816627203633871</v>
      </c>
    </row>
    <row r="2059" spans="5:6" x14ac:dyDescent="0.25">
      <c r="E2059" s="16">
        <f t="shared" ca="1" si="64"/>
        <v>0.87446507018777608</v>
      </c>
      <c r="F2059" s="16">
        <f t="shared" ca="1" si="65"/>
        <v>11.313048454651151</v>
      </c>
    </row>
    <row r="2060" spans="5:6" x14ac:dyDescent="0.25">
      <c r="E2060" s="16">
        <f t="shared" ca="1" si="64"/>
        <v>0.30240778537173729</v>
      </c>
      <c r="F2060" s="16">
        <f t="shared" ca="1" si="65"/>
        <v>4.6911646969588165</v>
      </c>
    </row>
    <row r="2061" spans="5:6" x14ac:dyDescent="0.25">
      <c r="E2061" s="16">
        <f t="shared" ca="1" si="64"/>
        <v>0.16137836060703548</v>
      </c>
      <c r="F2061" s="16">
        <f t="shared" ca="1" si="65"/>
        <v>3.4678244624657211</v>
      </c>
    </row>
    <row r="2062" spans="5:6" x14ac:dyDescent="0.25">
      <c r="E2062" s="16">
        <f t="shared" ca="1" si="64"/>
        <v>0.19152478716633192</v>
      </c>
      <c r="F2062" s="16">
        <f t="shared" ca="1" si="65"/>
        <v>3.746441788170392</v>
      </c>
    </row>
    <row r="2063" spans="5:6" x14ac:dyDescent="0.25">
      <c r="E2063" s="16">
        <f t="shared" ca="1" si="64"/>
        <v>0.67780603090118474</v>
      </c>
      <c r="F2063" s="16">
        <f t="shared" ca="1" si="65"/>
        <v>8.1192756215900168</v>
      </c>
    </row>
    <row r="2064" spans="5:6" x14ac:dyDescent="0.25">
      <c r="E2064" s="16">
        <f t="shared" ca="1" si="64"/>
        <v>0.36950098068156478</v>
      </c>
      <c r="F2064" s="16">
        <f t="shared" ca="1" si="65"/>
        <v>5.2416572401939199</v>
      </c>
    </row>
    <row r="2065" spans="5:6" x14ac:dyDescent="0.25">
      <c r="E2065" s="16">
        <f t="shared" ca="1" si="64"/>
        <v>0.64689858036153158</v>
      </c>
      <c r="F2065" s="16">
        <f t="shared" ca="1" si="65"/>
        <v>7.7722842409418043</v>
      </c>
    </row>
    <row r="2066" spans="5:6" x14ac:dyDescent="0.25">
      <c r="E2066" s="16">
        <f t="shared" ca="1" si="64"/>
        <v>0.37520592740907832</v>
      </c>
      <c r="F2066" s="16">
        <f t="shared" ca="1" si="65"/>
        <v>5.2885625315329587</v>
      </c>
    </row>
    <row r="2067" spans="5:6" x14ac:dyDescent="0.25">
      <c r="E2067" s="16">
        <f t="shared" ca="1" si="64"/>
        <v>0.74358859138677713</v>
      </c>
      <c r="F2067" s="16">
        <f t="shared" ca="1" si="65"/>
        <v>8.9479948844783621</v>
      </c>
    </row>
    <row r="2068" spans="5:6" x14ac:dyDescent="0.25">
      <c r="E2068" s="16">
        <f t="shared" ca="1" si="64"/>
        <v>0.89872074223203435</v>
      </c>
      <c r="F2068" s="16">
        <f t="shared" ca="1" si="65"/>
        <v>11.978163699017928</v>
      </c>
    </row>
    <row r="2069" spans="5:6" x14ac:dyDescent="0.25">
      <c r="E2069" s="16">
        <f t="shared" ca="1" si="64"/>
        <v>0.6615652324682878</v>
      </c>
      <c r="F2069" s="16">
        <f t="shared" ca="1" si="65"/>
        <v>7.9341674733301435</v>
      </c>
    </row>
    <row r="2070" spans="5:6" x14ac:dyDescent="0.25">
      <c r="E2070" s="16">
        <f t="shared" ca="1" si="64"/>
        <v>0.75347965570314734</v>
      </c>
      <c r="F2070" s="16">
        <f t="shared" ca="1" si="65"/>
        <v>9.0862855127539408</v>
      </c>
    </row>
    <row r="2071" spans="5:6" x14ac:dyDescent="0.25">
      <c r="E2071" s="16">
        <f t="shared" ca="1" si="64"/>
        <v>4.0834215892121994E-2</v>
      </c>
      <c r="F2071" s="16">
        <f t="shared" ca="1" si="65"/>
        <v>2.0121329470399192</v>
      </c>
    </row>
    <row r="2072" spans="5:6" x14ac:dyDescent="0.25">
      <c r="E2072" s="16">
        <f t="shared" ca="1" si="64"/>
        <v>0.30489644117920611</v>
      </c>
      <c r="F2072" s="16">
        <f t="shared" ca="1" si="65"/>
        <v>4.7116515286583676</v>
      </c>
    </row>
    <row r="2073" spans="5:6" x14ac:dyDescent="0.25">
      <c r="E2073" s="16">
        <f t="shared" ca="1" si="64"/>
        <v>0.98708979970347477</v>
      </c>
      <c r="F2073" s="16">
        <f t="shared" ca="1" si="65"/>
        <v>17.799071418181118</v>
      </c>
    </row>
    <row r="2074" spans="5:6" x14ac:dyDescent="0.25">
      <c r="E2074" s="16">
        <f t="shared" ca="1" si="64"/>
        <v>0.71748284978931376</v>
      </c>
      <c r="F2074" s="16">
        <f t="shared" ca="1" si="65"/>
        <v>8.601871961725271</v>
      </c>
    </row>
    <row r="2075" spans="5:6" x14ac:dyDescent="0.25">
      <c r="E2075" s="16">
        <f t="shared" ca="1" si="64"/>
        <v>0.22861845175099282</v>
      </c>
      <c r="F2075" s="16">
        <f t="shared" ca="1" si="65"/>
        <v>4.0725726834354523</v>
      </c>
    </row>
    <row r="2076" spans="5:6" x14ac:dyDescent="0.25">
      <c r="E2076" s="16">
        <f t="shared" ca="1" si="64"/>
        <v>0.28516239451217318</v>
      </c>
      <c r="F2076" s="16">
        <f t="shared" ca="1" si="65"/>
        <v>4.5487638583612249</v>
      </c>
    </row>
    <row r="2077" spans="5:6" x14ac:dyDescent="0.25">
      <c r="E2077" s="16">
        <f t="shared" ca="1" si="64"/>
        <v>0.94663209571694873</v>
      </c>
      <c r="F2077" s="16">
        <f t="shared" ca="1" si="65"/>
        <v>13.879426249813344</v>
      </c>
    </row>
    <row r="2078" spans="5:6" x14ac:dyDescent="0.25">
      <c r="E2078" s="16">
        <f t="shared" ca="1" si="64"/>
        <v>8.3910925418394289E-2</v>
      </c>
      <c r="F2078" s="16">
        <f t="shared" ca="1" si="65"/>
        <v>2.6412701659631943</v>
      </c>
    </row>
    <row r="2079" spans="5:6" x14ac:dyDescent="0.25">
      <c r="E2079" s="16">
        <f t="shared" ca="1" si="64"/>
        <v>5.7609438515651923E-2</v>
      </c>
      <c r="F2079" s="16">
        <f t="shared" ca="1" si="65"/>
        <v>2.2851255640620844</v>
      </c>
    </row>
    <row r="2080" spans="5:6" x14ac:dyDescent="0.25">
      <c r="E2080" s="16">
        <f t="shared" ca="1" si="64"/>
        <v>0.68159423593508661</v>
      </c>
      <c r="F2080" s="16">
        <f t="shared" ca="1" si="65"/>
        <v>8.1634067033494233</v>
      </c>
    </row>
    <row r="2081" spans="5:6" x14ac:dyDescent="0.25">
      <c r="E2081" s="16">
        <f t="shared" ca="1" si="64"/>
        <v>0.79625377847313528</v>
      </c>
      <c r="F2081" s="16">
        <f t="shared" ca="1" si="65"/>
        <v>9.740764687580441</v>
      </c>
    </row>
    <row r="2082" spans="5:6" x14ac:dyDescent="0.25">
      <c r="E2082" s="16">
        <f t="shared" ca="1" si="64"/>
        <v>0.81268684097048083</v>
      </c>
      <c r="F2082" s="16">
        <f t="shared" ca="1" si="65"/>
        <v>10.022301881083415</v>
      </c>
    </row>
    <row r="2083" spans="5:6" x14ac:dyDescent="0.25">
      <c r="E2083" s="16">
        <f t="shared" ca="1" si="64"/>
        <v>0.15973515852562903</v>
      </c>
      <c r="F2083" s="16">
        <f t="shared" ca="1" si="65"/>
        <v>3.4521745421560945</v>
      </c>
    </row>
    <row r="2084" spans="5:6" x14ac:dyDescent="0.25">
      <c r="E2084" s="16">
        <f t="shared" ca="1" si="64"/>
        <v>0.85808357280248715</v>
      </c>
      <c r="F2084" s="16">
        <f t="shared" ca="1" si="65"/>
        <v>10.925172527584357</v>
      </c>
    </row>
    <row r="2085" spans="5:6" x14ac:dyDescent="0.25">
      <c r="E2085" s="16">
        <f t="shared" ca="1" si="64"/>
        <v>0.88846297300895771</v>
      </c>
      <c r="F2085" s="16">
        <f t="shared" ca="1" si="65"/>
        <v>11.681346495745466</v>
      </c>
    </row>
    <row r="2086" spans="5:6" x14ac:dyDescent="0.25">
      <c r="E2086" s="16">
        <f t="shared" ca="1" si="64"/>
        <v>0.84549161959393981</v>
      </c>
      <c r="F2086" s="16">
        <f t="shared" ca="1" si="65"/>
        <v>10.652563868510464</v>
      </c>
    </row>
    <row r="2087" spans="5:6" x14ac:dyDescent="0.25">
      <c r="E2087" s="16">
        <f t="shared" ca="1" si="64"/>
        <v>0.96949425663081779</v>
      </c>
      <c r="F2087" s="16">
        <f t="shared" ca="1" si="65"/>
        <v>15.46264015416466</v>
      </c>
    </row>
    <row r="2088" spans="5:6" x14ac:dyDescent="0.25">
      <c r="E2088" s="16">
        <f t="shared" ca="1" si="64"/>
        <v>0.63025559198886949</v>
      </c>
      <c r="F2088" s="16">
        <f t="shared" ca="1" si="65"/>
        <v>7.5940677702166992</v>
      </c>
    </row>
    <row r="2089" spans="5:6" x14ac:dyDescent="0.25">
      <c r="E2089" s="16">
        <f t="shared" ca="1" si="64"/>
        <v>9.7899235032506859E-2</v>
      </c>
      <c r="F2089" s="16">
        <f t="shared" ca="1" si="65"/>
        <v>2.8088896385009643</v>
      </c>
    </row>
    <row r="2090" spans="5:6" x14ac:dyDescent="0.25">
      <c r="E2090" s="16">
        <f t="shared" ca="1" si="64"/>
        <v>7.4098255690688397E-2</v>
      </c>
      <c r="F2090" s="16">
        <f t="shared" ca="1" si="65"/>
        <v>2.5158115011057962</v>
      </c>
    </row>
    <row r="2091" spans="5:6" x14ac:dyDescent="0.25">
      <c r="E2091" s="16">
        <f t="shared" ca="1" si="64"/>
        <v>0.72359863598480245</v>
      </c>
      <c r="F2091" s="16">
        <f t="shared" ca="1" si="65"/>
        <v>8.6806884711444408</v>
      </c>
    </row>
    <row r="2092" spans="5:6" x14ac:dyDescent="0.25">
      <c r="E2092" s="16">
        <f t="shared" ca="1" si="64"/>
        <v>0.79425199347014852</v>
      </c>
      <c r="F2092" s="16">
        <f t="shared" ca="1" si="65"/>
        <v>9.7077617085193832</v>
      </c>
    </row>
    <row r="2093" spans="5:6" x14ac:dyDescent="0.25">
      <c r="E2093" s="16">
        <f t="shared" ca="1" si="64"/>
        <v>0.86754766586955256</v>
      </c>
      <c r="F2093" s="16">
        <f t="shared" ca="1" si="65"/>
        <v>11.144182446709415</v>
      </c>
    </row>
    <row r="2094" spans="5:6" x14ac:dyDescent="0.25">
      <c r="E2094" s="16">
        <f t="shared" ca="1" si="64"/>
        <v>0.70202616771844872</v>
      </c>
      <c r="F2094" s="16">
        <f t="shared" ca="1" si="65"/>
        <v>8.4082524287354587</v>
      </c>
    </row>
    <row r="2095" spans="5:6" x14ac:dyDescent="0.25">
      <c r="E2095" s="16">
        <f t="shared" ca="1" si="64"/>
        <v>0.7408517553327898</v>
      </c>
      <c r="F2095" s="16">
        <f t="shared" ca="1" si="65"/>
        <v>8.9104671564409923</v>
      </c>
    </row>
    <row r="2096" spans="5:6" x14ac:dyDescent="0.25">
      <c r="E2096" s="16">
        <f t="shared" ca="1" si="64"/>
        <v>0.1517749909594055</v>
      </c>
      <c r="F2096" s="16">
        <f t="shared" ca="1" si="65"/>
        <v>3.3755591947474066</v>
      </c>
    </row>
    <row r="2097" spans="5:6" x14ac:dyDescent="0.25">
      <c r="E2097" s="16">
        <f t="shared" ca="1" si="64"/>
        <v>0.2003121631221001</v>
      </c>
      <c r="F2097" s="16">
        <f t="shared" ca="1" si="65"/>
        <v>3.8250994359481938</v>
      </c>
    </row>
    <row r="2098" spans="5:6" x14ac:dyDescent="0.25">
      <c r="E2098" s="16">
        <f t="shared" ca="1" si="64"/>
        <v>0.65177806125041737</v>
      </c>
      <c r="F2098" s="16">
        <f t="shared" ca="1" si="65"/>
        <v>7.8256159393589657</v>
      </c>
    </row>
    <row r="2099" spans="5:6" x14ac:dyDescent="0.25">
      <c r="E2099" s="16">
        <f t="shared" ca="1" si="64"/>
        <v>0.99325699906249487</v>
      </c>
      <c r="F2099" s="16">
        <f t="shared" ca="1" si="65"/>
        <v>19.505470544315195</v>
      </c>
    </row>
    <row r="2100" spans="5:6" x14ac:dyDescent="0.25">
      <c r="E2100" s="16">
        <f t="shared" ca="1" si="64"/>
        <v>0.72474958361654251</v>
      </c>
      <c r="F2100" s="16">
        <f t="shared" ca="1" si="65"/>
        <v>8.695669060023814</v>
      </c>
    </row>
    <row r="2101" spans="5:6" x14ac:dyDescent="0.25">
      <c r="E2101" s="16">
        <f t="shared" ca="1" si="64"/>
        <v>0.90343938916363253</v>
      </c>
      <c r="F2101" s="16">
        <f t="shared" ca="1" si="65"/>
        <v>12.123794578638355</v>
      </c>
    </row>
    <row r="2102" spans="5:6" x14ac:dyDescent="0.25">
      <c r="E2102" s="16">
        <f t="shared" ca="1" si="64"/>
        <v>0.32659609447176663</v>
      </c>
      <c r="F2102" s="16">
        <f t="shared" ca="1" si="65"/>
        <v>4.889845486682793</v>
      </c>
    </row>
    <row r="2103" spans="5:6" x14ac:dyDescent="0.25">
      <c r="E2103" s="16">
        <f t="shared" ca="1" si="64"/>
        <v>0.63601916605832176</v>
      </c>
      <c r="F2103" s="16">
        <f t="shared" ca="1" si="65"/>
        <v>7.6551610222190751</v>
      </c>
    </row>
    <row r="2104" spans="5:6" x14ac:dyDescent="0.25">
      <c r="E2104" s="16">
        <f t="shared" ca="1" si="64"/>
        <v>0.76896997636651865</v>
      </c>
      <c r="F2104" s="16">
        <f t="shared" ca="1" si="65"/>
        <v>9.3119261124212098</v>
      </c>
    </row>
    <row r="2105" spans="5:6" x14ac:dyDescent="0.25">
      <c r="E2105" s="16">
        <f t="shared" ca="1" si="64"/>
        <v>0.42222376670003636</v>
      </c>
      <c r="F2105" s="16">
        <f t="shared" ca="1" si="65"/>
        <v>5.6782781853818731</v>
      </c>
    </row>
    <row r="2106" spans="5:6" x14ac:dyDescent="0.25">
      <c r="E2106" s="16">
        <f t="shared" ca="1" si="64"/>
        <v>0.18621893955503532</v>
      </c>
      <c r="F2106" s="16">
        <f t="shared" ca="1" si="65"/>
        <v>3.698447425927279</v>
      </c>
    </row>
    <row r="2107" spans="5:6" x14ac:dyDescent="0.25">
      <c r="E2107" s="16">
        <f t="shared" ca="1" si="64"/>
        <v>7.7512900122342021E-2</v>
      </c>
      <c r="F2107" s="16">
        <f t="shared" ca="1" si="65"/>
        <v>2.5603165544106807</v>
      </c>
    </row>
    <row r="2108" spans="5:6" x14ac:dyDescent="0.25">
      <c r="E2108" s="16">
        <f t="shared" ca="1" si="64"/>
        <v>0.30029888823690709</v>
      </c>
      <c r="F2108" s="16">
        <f t="shared" ca="1" si="65"/>
        <v>4.6737932895312051</v>
      </c>
    </row>
    <row r="2109" spans="5:6" x14ac:dyDescent="0.25">
      <c r="E2109" s="16">
        <f t="shared" ca="1" si="64"/>
        <v>0.42165300951245599</v>
      </c>
      <c r="F2109" s="16">
        <f t="shared" ca="1" si="65"/>
        <v>5.6735023258170294</v>
      </c>
    </row>
    <row r="2110" spans="5:6" x14ac:dyDescent="0.25">
      <c r="E2110" s="16">
        <f t="shared" ca="1" si="64"/>
        <v>0.61439544522377931</v>
      </c>
      <c r="F2110" s="16">
        <f t="shared" ca="1" si="65"/>
        <v>7.4291418634919983</v>
      </c>
    </row>
    <row r="2111" spans="5:6" x14ac:dyDescent="0.25">
      <c r="E2111" s="16">
        <f t="shared" ca="1" si="64"/>
        <v>0.18997053907841921</v>
      </c>
      <c r="F2111" s="16">
        <f t="shared" ca="1" si="65"/>
        <v>3.7324234909428844</v>
      </c>
    </row>
    <row r="2112" spans="5:6" x14ac:dyDescent="0.25">
      <c r="E2112" s="16">
        <f t="shared" ca="1" si="64"/>
        <v>0.60663932611454074</v>
      </c>
      <c r="F2112" s="16">
        <f t="shared" ca="1" si="65"/>
        <v>7.3500907567613218</v>
      </c>
    </row>
    <row r="2113" spans="5:6" x14ac:dyDescent="0.25">
      <c r="E2113" s="16">
        <f t="shared" ca="1" si="64"/>
        <v>0.11605496542053373</v>
      </c>
      <c r="F2113" s="16">
        <f t="shared" ca="1" si="65"/>
        <v>3.0114065011692537</v>
      </c>
    </row>
    <row r="2114" spans="5:6" x14ac:dyDescent="0.25">
      <c r="E2114" s="16">
        <f t="shared" ca="1" si="64"/>
        <v>4.2306670868004104E-2</v>
      </c>
      <c r="F2114" s="16">
        <f t="shared" ca="1" si="65"/>
        <v>2.0382440100593109</v>
      </c>
    </row>
    <row r="2115" spans="5:6" x14ac:dyDescent="0.25">
      <c r="E2115" s="16">
        <f t="shared" ca="1" si="64"/>
        <v>0.53973538826677636</v>
      </c>
      <c r="F2115" s="16">
        <f t="shared" ca="1" si="65"/>
        <v>6.7046588251407595</v>
      </c>
    </row>
    <row r="2116" spans="5:6" x14ac:dyDescent="0.25">
      <c r="E2116" s="16">
        <f t="shared" ref="E2116:E2160" ca="1" si="66">RAND()</f>
        <v>0.33901073336473775</v>
      </c>
      <c r="F2116" s="16">
        <f t="shared" ref="F2116:F2160" ca="1" si="67">_xlfn.CHISQ.INV(E2116,$C$3)</f>
        <v>4.991592712550891</v>
      </c>
    </row>
    <row r="2117" spans="5:6" x14ac:dyDescent="0.25">
      <c r="E2117" s="16">
        <f t="shared" ca="1" si="66"/>
        <v>4.1887790996041008E-2</v>
      </c>
      <c r="F2117" s="16">
        <f t="shared" ca="1" si="67"/>
        <v>2.0308667506494289</v>
      </c>
    </row>
    <row r="2118" spans="5:6" x14ac:dyDescent="0.25">
      <c r="E2118" s="16">
        <f t="shared" ca="1" si="66"/>
        <v>0.22880373368526519</v>
      </c>
      <c r="F2118" s="16">
        <f t="shared" ca="1" si="67"/>
        <v>4.074167279478166</v>
      </c>
    </row>
    <row r="2119" spans="5:6" x14ac:dyDescent="0.25">
      <c r="E2119" s="16">
        <f t="shared" ca="1" si="66"/>
        <v>0.85924119406155852</v>
      </c>
      <c r="F2119" s="16">
        <f t="shared" ca="1" si="67"/>
        <v>10.95126917967878</v>
      </c>
    </row>
    <row r="2120" spans="5:6" x14ac:dyDescent="0.25">
      <c r="E2120" s="16">
        <f t="shared" ca="1" si="66"/>
        <v>0.54895118392948805</v>
      </c>
      <c r="F2120" s="16">
        <f t="shared" ca="1" si="67"/>
        <v>6.7901769630939945</v>
      </c>
    </row>
    <row r="2121" spans="5:6" x14ac:dyDescent="0.25">
      <c r="E2121" s="16">
        <f t="shared" ca="1" si="66"/>
        <v>0.45389951417830321</v>
      </c>
      <c r="F2121" s="16">
        <f t="shared" ca="1" si="67"/>
        <v>5.9457286864510248</v>
      </c>
    </row>
    <row r="2122" spans="5:6" x14ac:dyDescent="0.25">
      <c r="E2122" s="16">
        <f t="shared" ca="1" si="66"/>
        <v>0.82634009422662769</v>
      </c>
      <c r="F2122" s="16">
        <f t="shared" ca="1" si="67"/>
        <v>10.272310322756292</v>
      </c>
    </row>
    <row r="2123" spans="5:6" x14ac:dyDescent="0.25">
      <c r="E2123" s="16">
        <f t="shared" ca="1" si="66"/>
        <v>0.1031440650033445</v>
      </c>
      <c r="F2123" s="16">
        <f t="shared" ca="1" si="67"/>
        <v>2.8689385486622747</v>
      </c>
    </row>
    <row r="2124" spans="5:6" x14ac:dyDescent="0.25">
      <c r="E2124" s="16">
        <f t="shared" ca="1" si="66"/>
        <v>0.35704236543832946</v>
      </c>
      <c r="F2124" s="16">
        <f t="shared" ca="1" si="67"/>
        <v>5.1393872041581057</v>
      </c>
    </row>
    <row r="2125" spans="5:6" x14ac:dyDescent="0.25">
      <c r="E2125" s="16">
        <f t="shared" ca="1" si="66"/>
        <v>0.74792835546452507</v>
      </c>
      <c r="F2125" s="16">
        <f t="shared" ca="1" si="67"/>
        <v>9.0081471362855972</v>
      </c>
    </row>
    <row r="2126" spans="5:6" x14ac:dyDescent="0.25">
      <c r="E2126" s="16">
        <f t="shared" ca="1" si="66"/>
        <v>0.39622022406623569</v>
      </c>
      <c r="F2126" s="16">
        <f t="shared" ca="1" si="67"/>
        <v>5.4619295294547143</v>
      </c>
    </row>
    <row r="2127" spans="5:6" x14ac:dyDescent="0.25">
      <c r="E2127" s="16">
        <f t="shared" ca="1" si="66"/>
        <v>0.40478655943987041</v>
      </c>
      <c r="F2127" s="16">
        <f t="shared" ca="1" si="67"/>
        <v>5.5329422630081435</v>
      </c>
    </row>
    <row r="2128" spans="5:6" x14ac:dyDescent="0.25">
      <c r="E2128" s="16">
        <f t="shared" ca="1" si="66"/>
        <v>0.87148430535338917</v>
      </c>
      <c r="F2128" s="16">
        <f t="shared" ca="1" si="67"/>
        <v>11.239310760917038</v>
      </c>
    </row>
    <row r="2129" spans="5:6" x14ac:dyDescent="0.25">
      <c r="E2129" s="16">
        <f t="shared" ca="1" si="66"/>
        <v>0.12616566776523641</v>
      </c>
      <c r="F2129" s="16">
        <f t="shared" ca="1" si="67"/>
        <v>3.118432225288426</v>
      </c>
    </row>
    <row r="2130" spans="5:6" x14ac:dyDescent="0.25">
      <c r="E2130" s="16">
        <f t="shared" ca="1" si="66"/>
        <v>0.91450787380382292</v>
      </c>
      <c r="F2130" s="16">
        <f t="shared" ca="1" si="67"/>
        <v>12.492152161378847</v>
      </c>
    </row>
    <row r="2131" spans="5:6" x14ac:dyDescent="0.25">
      <c r="E2131" s="16">
        <f t="shared" ca="1" si="66"/>
        <v>0.68045578818598407</v>
      </c>
      <c r="F2131" s="16">
        <f t="shared" ca="1" si="67"/>
        <v>8.1501046816061908</v>
      </c>
    </row>
    <row r="2132" spans="5:6" x14ac:dyDescent="0.25">
      <c r="E2132" s="16">
        <f t="shared" ca="1" si="66"/>
        <v>0.749538556766143</v>
      </c>
      <c r="F2132" s="16">
        <f t="shared" ca="1" si="67"/>
        <v>9.0306716699511362</v>
      </c>
    </row>
    <row r="2133" spans="5:6" x14ac:dyDescent="0.25">
      <c r="E2133" s="16">
        <f t="shared" ca="1" si="66"/>
        <v>0.49167691288380178</v>
      </c>
      <c r="F2133" s="16">
        <f t="shared" ca="1" si="67"/>
        <v>6.2724347164407943</v>
      </c>
    </row>
    <row r="2134" spans="5:6" x14ac:dyDescent="0.25">
      <c r="E2134" s="16">
        <f t="shared" ca="1" si="66"/>
        <v>0.47320000418092156</v>
      </c>
      <c r="F2134" s="16">
        <f t="shared" ca="1" si="67"/>
        <v>6.1114323286401016</v>
      </c>
    </row>
    <row r="2135" spans="5:6" x14ac:dyDescent="0.25">
      <c r="E2135" s="16">
        <f t="shared" ca="1" si="66"/>
        <v>0.31131180785620849</v>
      </c>
      <c r="F2135" s="16">
        <f t="shared" ca="1" si="67"/>
        <v>4.7644065599706851</v>
      </c>
    </row>
    <row r="2136" spans="5:6" x14ac:dyDescent="0.25">
      <c r="E2136" s="16">
        <f t="shared" ca="1" si="66"/>
        <v>4.5506066294929259E-2</v>
      </c>
      <c r="F2136" s="16">
        <f t="shared" ca="1" si="67"/>
        <v>2.0933397697409517</v>
      </c>
    </row>
    <row r="2137" spans="5:6" x14ac:dyDescent="0.25">
      <c r="E2137" s="16">
        <f t="shared" ca="1" si="66"/>
        <v>0.32900727809538099</v>
      </c>
      <c r="F2137" s="16">
        <f t="shared" ca="1" si="67"/>
        <v>4.9096126657733521</v>
      </c>
    </row>
    <row r="2138" spans="5:6" x14ac:dyDescent="0.25">
      <c r="E2138" s="16">
        <f t="shared" ca="1" si="66"/>
        <v>0.30498512436764869</v>
      </c>
      <c r="F2138" s="16">
        <f t="shared" ca="1" si="67"/>
        <v>4.7123813337183487</v>
      </c>
    </row>
    <row r="2139" spans="5:6" x14ac:dyDescent="0.25">
      <c r="E2139" s="16">
        <f t="shared" ca="1" si="66"/>
        <v>0.97832687393915574</v>
      </c>
      <c r="F2139" s="16">
        <f t="shared" ca="1" si="67"/>
        <v>16.40374022079671</v>
      </c>
    </row>
    <row r="2140" spans="5:6" x14ac:dyDescent="0.25">
      <c r="E2140" s="16">
        <f t="shared" ca="1" si="66"/>
        <v>0.48544180104645807</v>
      </c>
      <c r="F2140" s="16">
        <f t="shared" ca="1" si="67"/>
        <v>6.217822808253235</v>
      </c>
    </row>
    <row r="2141" spans="5:6" x14ac:dyDescent="0.25">
      <c r="E2141" s="16">
        <f t="shared" ca="1" si="66"/>
        <v>4.5271693207016295E-2</v>
      </c>
      <c r="F2141" s="16">
        <f t="shared" ca="1" si="67"/>
        <v>2.0893756139134729</v>
      </c>
    </row>
    <row r="2142" spans="5:6" x14ac:dyDescent="0.25">
      <c r="E2142" s="16">
        <f t="shared" ca="1" si="66"/>
        <v>0.18661003574393831</v>
      </c>
      <c r="F2142" s="16">
        <f t="shared" ca="1" si="67"/>
        <v>3.7019987334004001</v>
      </c>
    </row>
    <row r="2143" spans="5:6" x14ac:dyDescent="0.25">
      <c r="E2143" s="16">
        <f t="shared" ca="1" si="66"/>
        <v>0.8543006052432075</v>
      </c>
      <c r="F2143" s="16">
        <f t="shared" ca="1" si="67"/>
        <v>10.841155315410495</v>
      </c>
    </row>
    <row r="2144" spans="5:6" x14ac:dyDescent="0.25">
      <c r="E2144" s="16">
        <f t="shared" ca="1" si="66"/>
        <v>0.69067828715167623</v>
      </c>
      <c r="F2144" s="16">
        <f t="shared" ca="1" si="67"/>
        <v>8.2708019421371901</v>
      </c>
    </row>
    <row r="2145" spans="5:6" x14ac:dyDescent="0.25">
      <c r="E2145" s="16">
        <f t="shared" ca="1" si="66"/>
        <v>0.13682607968836946</v>
      </c>
      <c r="F2145" s="16">
        <f t="shared" ca="1" si="67"/>
        <v>3.2276562992367706</v>
      </c>
    </row>
    <row r="2146" spans="5:6" x14ac:dyDescent="0.25">
      <c r="E2146" s="16">
        <f t="shared" ca="1" si="66"/>
        <v>0.93299962590170504</v>
      </c>
      <c r="F2146" s="16">
        <f t="shared" ca="1" si="67"/>
        <v>13.216740084735351</v>
      </c>
    </row>
    <row r="2147" spans="5:6" x14ac:dyDescent="0.25">
      <c r="E2147" s="16">
        <f t="shared" ca="1" si="66"/>
        <v>0.57399791979233517</v>
      </c>
      <c r="F2147" s="16">
        <f t="shared" ca="1" si="67"/>
        <v>7.0276939948015711</v>
      </c>
    </row>
    <row r="2148" spans="5:6" x14ac:dyDescent="0.25">
      <c r="E2148" s="16">
        <f t="shared" ca="1" si="66"/>
        <v>6.2481528425961774E-2</v>
      </c>
      <c r="F2148" s="16">
        <f t="shared" ca="1" si="67"/>
        <v>2.3563750929401586</v>
      </c>
    </row>
    <row r="2149" spans="5:6" x14ac:dyDescent="0.25">
      <c r="E2149" s="16">
        <f t="shared" ca="1" si="66"/>
        <v>0.15239635954891206</v>
      </c>
      <c r="F2149" s="16">
        <f t="shared" ca="1" si="67"/>
        <v>3.3815895790313015</v>
      </c>
    </row>
    <row r="2150" spans="5:6" x14ac:dyDescent="0.25">
      <c r="E2150" s="16">
        <f t="shared" ca="1" si="66"/>
        <v>0.69215462082904344</v>
      </c>
      <c r="F2150" s="16">
        <f t="shared" ca="1" si="67"/>
        <v>8.2884719926348094</v>
      </c>
    </row>
    <row r="2151" spans="5:6" x14ac:dyDescent="0.25">
      <c r="E2151" s="16">
        <f t="shared" ca="1" si="66"/>
        <v>0.76607249512991649</v>
      </c>
      <c r="F2151" s="16">
        <f t="shared" ca="1" si="67"/>
        <v>9.268824133821246</v>
      </c>
    </row>
    <row r="2152" spans="5:6" x14ac:dyDescent="0.25">
      <c r="E2152" s="16">
        <f t="shared" ca="1" si="66"/>
        <v>0.2183923808537922</v>
      </c>
      <c r="F2152" s="16">
        <f t="shared" ca="1" si="67"/>
        <v>3.984094189879186</v>
      </c>
    </row>
    <row r="2153" spans="5:6" x14ac:dyDescent="0.25">
      <c r="E2153" s="16">
        <f t="shared" ca="1" si="66"/>
        <v>0.12835790934105384</v>
      </c>
      <c r="F2153" s="16">
        <f t="shared" ca="1" si="67"/>
        <v>3.1411782990522328</v>
      </c>
    </row>
    <row r="2154" spans="5:6" x14ac:dyDescent="0.25">
      <c r="E2154" s="16">
        <f t="shared" ca="1" si="66"/>
        <v>0.22473682569826881</v>
      </c>
      <c r="F2154" s="16">
        <f t="shared" ca="1" si="67"/>
        <v>4.039098472510906</v>
      </c>
    </row>
    <row r="2155" spans="5:6" x14ac:dyDescent="0.25">
      <c r="E2155" s="16">
        <f t="shared" ca="1" si="66"/>
        <v>0.64662798001330413</v>
      </c>
      <c r="F2155" s="16">
        <f t="shared" ca="1" si="67"/>
        <v>7.7693414867085471</v>
      </c>
    </row>
    <row r="2156" spans="5:6" x14ac:dyDescent="0.25">
      <c r="E2156" s="16">
        <f t="shared" ca="1" si="66"/>
        <v>0.96026179217567142</v>
      </c>
      <c r="F2156" s="16">
        <f t="shared" ca="1" si="67"/>
        <v>14.721610831440488</v>
      </c>
    </row>
    <row r="2157" spans="5:6" x14ac:dyDescent="0.25">
      <c r="E2157" s="16">
        <f t="shared" ca="1" si="66"/>
        <v>0.60290965840075927</v>
      </c>
      <c r="F2157" s="16">
        <f t="shared" ca="1" si="67"/>
        <v>7.312431799161704</v>
      </c>
    </row>
    <row r="2158" spans="5:6" x14ac:dyDescent="0.25">
      <c r="E2158" s="16">
        <f t="shared" ca="1" si="66"/>
        <v>0.30789554274375674</v>
      </c>
      <c r="F2158" s="16">
        <f t="shared" ca="1" si="67"/>
        <v>4.7363234285362132</v>
      </c>
    </row>
    <row r="2159" spans="5:6" x14ac:dyDescent="0.25">
      <c r="E2159" s="16">
        <f t="shared" ca="1" si="66"/>
        <v>0.64388660374082352</v>
      </c>
      <c r="F2159" s="16">
        <f t="shared" ca="1" si="67"/>
        <v>7.7396157837031412</v>
      </c>
    </row>
    <row r="2160" spans="5:6" x14ac:dyDescent="0.25">
      <c r="E2160" s="16">
        <f t="shared" ca="1" si="66"/>
        <v>0.82179742305539816</v>
      </c>
      <c r="F2160" s="16">
        <f t="shared" ca="1" si="67"/>
        <v>10.187354013048376</v>
      </c>
    </row>
  </sheetData>
  <mergeCells count="2">
    <mergeCell ref="H9:I9"/>
    <mergeCell ref="H15:I15"/>
  </mergeCell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C4EA2-764E-4C15-AD9F-F1A5B7B2AD93}">
  <sheetPr>
    <tabColor theme="9" tint="-0.249977111117893"/>
  </sheetPr>
  <dimension ref="B2:P2160"/>
  <sheetViews>
    <sheetView zoomScale="80" zoomScaleNormal="80" workbookViewId="0">
      <selection activeCell="P5" sqref="P5"/>
    </sheetView>
  </sheetViews>
  <sheetFormatPr baseColWidth="10" defaultRowHeight="15" x14ac:dyDescent="0.25"/>
  <cols>
    <col min="1" max="1" width="2.7109375" style="18" customWidth="1"/>
    <col min="2" max="2" width="8.42578125" style="18" bestFit="1" customWidth="1"/>
    <col min="3" max="3" width="6" style="18" customWidth="1"/>
    <col min="4" max="4" width="14.140625" style="18" bestFit="1" customWidth="1"/>
    <col min="5" max="16384" width="11.42578125" style="18"/>
  </cols>
  <sheetData>
    <row r="2" spans="2:16" x14ac:dyDescent="0.25">
      <c r="B2" s="17" t="s">
        <v>39</v>
      </c>
      <c r="D2" s="82" t="s">
        <v>75</v>
      </c>
      <c r="E2" s="83"/>
    </row>
    <row r="3" spans="2:16" x14ac:dyDescent="0.25">
      <c r="B3" s="19">
        <v>8.7038667932140168</v>
      </c>
      <c r="D3" s="19" t="s">
        <v>70</v>
      </c>
      <c r="E3" s="19">
        <f>COUNT(B3:B2160)</f>
        <v>2158</v>
      </c>
      <c r="G3" s="17" t="s">
        <v>79</v>
      </c>
      <c r="H3" s="17" t="s">
        <v>67</v>
      </c>
      <c r="I3" s="17" t="s">
        <v>68</v>
      </c>
      <c r="J3" s="17" t="s">
        <v>71</v>
      </c>
      <c r="K3" s="17" t="s">
        <v>80</v>
      </c>
      <c r="L3" s="17" t="s">
        <v>81</v>
      </c>
      <c r="M3" s="17" t="s">
        <v>58</v>
      </c>
      <c r="N3" s="17" t="s">
        <v>82</v>
      </c>
    </row>
    <row r="4" spans="2:16" x14ac:dyDescent="0.25">
      <c r="B4" s="19">
        <v>8.6887052421681084</v>
      </c>
      <c r="D4" s="19" t="s">
        <v>72</v>
      </c>
      <c r="E4" s="19">
        <f>SKEW(B3:B2160)</f>
        <v>-0.38444523669907826</v>
      </c>
      <c r="G4" s="19">
        <v>1</v>
      </c>
      <c r="H4" s="19">
        <f>E10</f>
        <v>3.5597948359821006</v>
      </c>
      <c r="I4" s="19">
        <f t="shared" ref="I4:I18" si="0">H4+$E$12</f>
        <v>4.2742529987234699</v>
      </c>
      <c r="J4" s="19">
        <f>COUNTIFS($B$3:$B$2160,"&gt;="&amp;H4,$B$3:$B$2160,"&lt;="&amp;I4)</f>
        <v>4</v>
      </c>
      <c r="K4" s="19">
        <f t="shared" ref="K4:K18" si="1">_xlfn.WEIBULL.DIST(H4,$E$15,$E$16,TRUE)</f>
        <v>5.7674958186011282E-4</v>
      </c>
      <c r="L4" s="19">
        <f t="shared" ref="L4:L18" si="2">_xlfn.WEIBULL.DIST(I4,$E$15,$E$16,TRUE)</f>
        <v>2.163899944043732E-3</v>
      </c>
      <c r="M4" s="19">
        <f>(L4-K4)*$E$3</f>
        <v>3.4250704815922504</v>
      </c>
      <c r="N4" s="19">
        <f>((J4-M4)^2)/M4</f>
        <v>9.6507196833772402E-2</v>
      </c>
      <c r="P4" s="18">
        <f>_xlfn.CHISQ.INV(0.95,E7-3)</f>
        <v>21.026069817483062</v>
      </c>
    </row>
    <row r="5" spans="2:16" x14ac:dyDescent="0.25">
      <c r="B5" s="19">
        <v>9.5932330887268265</v>
      </c>
      <c r="D5" s="19" t="s">
        <v>74</v>
      </c>
      <c r="E5" s="19">
        <f>SQRT((6*(E3-2))/((E3+1)*(E3+3)))</f>
        <v>5.2655810117476408E-2</v>
      </c>
      <c r="G5" s="19">
        <v>2</v>
      </c>
      <c r="H5" s="19">
        <f>I4</f>
        <v>4.2742529987234699</v>
      </c>
      <c r="I5" s="19">
        <f t="shared" si="0"/>
        <v>4.9887111614648392</v>
      </c>
      <c r="J5" s="19">
        <f>COUNTIFS($B$3:$B$2160,"&gt;"&amp;H5,$B$3:$B$2160,"&lt;="&amp;I5)</f>
        <v>7</v>
      </c>
      <c r="K5" s="19">
        <f>_xlfn.WEIBULL.DIST(H5,$E$15,$E$16,TRUE)</f>
        <v>2.163899944043732E-3</v>
      </c>
      <c r="L5" s="19">
        <f t="shared" si="2"/>
        <v>6.6045119884662815E-3</v>
      </c>
      <c r="M5" s="19">
        <f t="shared" ref="M5:M15" si="3">(L5-K5)*$E$3</f>
        <v>9.5828407918638607</v>
      </c>
      <c r="N5" s="19">
        <f t="shared" ref="N5:N15" si="4">((J5-M5)^2)/M5</f>
        <v>0.6961470717305337</v>
      </c>
      <c r="P5" s="22">
        <f>_xlfn.CHISQ.DIST.RT(P4,12)</f>
        <v>5.0000000000000044E-2</v>
      </c>
    </row>
    <row r="6" spans="2:16" x14ac:dyDescent="0.25">
      <c r="B6" s="19">
        <v>5.8531528873949679</v>
      </c>
      <c r="D6" s="19" t="s">
        <v>76</v>
      </c>
      <c r="E6" s="19">
        <f>1+LOG(E3,2)+LOG(1+ABS(E4)/E5,2)</f>
        <v>15.128781348553655</v>
      </c>
      <c r="G6" s="19">
        <v>3</v>
      </c>
      <c r="H6" s="19">
        <f t="shared" ref="H6:H18" si="5">I5</f>
        <v>4.9887111614648392</v>
      </c>
      <c r="I6" s="19">
        <f t="shared" si="0"/>
        <v>5.7031693242062085</v>
      </c>
      <c r="J6" s="19">
        <f t="shared" ref="J6:J15" si="6">COUNTIFS($B$3:$B$2160,"&gt;"&amp;H6,$B$3:$B$2160,"&lt;="&amp;I6)</f>
        <v>22</v>
      </c>
      <c r="K6" s="19">
        <f t="shared" si="1"/>
        <v>6.6045119884662815E-3</v>
      </c>
      <c r="L6" s="19">
        <f t="shared" si="2"/>
        <v>1.7296720467342708E-2</v>
      </c>
      <c r="M6" s="19">
        <f t="shared" si="3"/>
        <v>23.073785897415327</v>
      </c>
      <c r="N6" s="19">
        <f t="shared" si="4"/>
        <v>4.9970826574116611E-2</v>
      </c>
    </row>
    <row r="7" spans="2:16" x14ac:dyDescent="0.25">
      <c r="B7" s="19">
        <v>9.7507665148746643</v>
      </c>
      <c r="D7" s="19" t="s">
        <v>66</v>
      </c>
      <c r="E7" s="19">
        <f>ROUND(E6,0)</f>
        <v>15</v>
      </c>
      <c r="G7" s="19">
        <v>4</v>
      </c>
      <c r="H7" s="19">
        <f t="shared" si="5"/>
        <v>5.7031693242062085</v>
      </c>
      <c r="I7" s="19">
        <f t="shared" si="0"/>
        <v>6.4176274869475778</v>
      </c>
      <c r="J7" s="19">
        <f t="shared" si="6"/>
        <v>52</v>
      </c>
      <c r="K7" s="19">
        <f t="shared" si="1"/>
        <v>1.7296720467342708E-2</v>
      </c>
      <c r="L7" s="19">
        <f t="shared" si="2"/>
        <v>4.014728740343293E-2</v>
      </c>
      <c r="M7" s="19">
        <f t="shared" si="3"/>
        <v>49.311523448082696</v>
      </c>
      <c r="N7" s="19">
        <f t="shared" si="4"/>
        <v>0.14657641185673387</v>
      </c>
    </row>
    <row r="8" spans="2:16" x14ac:dyDescent="0.25">
      <c r="B8" s="19">
        <v>10.236881400946874</v>
      </c>
      <c r="G8" s="19">
        <v>5</v>
      </c>
      <c r="H8" s="19">
        <f t="shared" si="5"/>
        <v>6.4176274869475778</v>
      </c>
      <c r="I8" s="19">
        <f t="shared" si="0"/>
        <v>7.1320856496889471</v>
      </c>
      <c r="J8" s="19">
        <f t="shared" si="6"/>
        <v>95</v>
      </c>
      <c r="K8" s="19">
        <f t="shared" si="1"/>
        <v>4.014728740343293E-2</v>
      </c>
      <c r="L8" s="19">
        <f t="shared" si="2"/>
        <v>8.4172215720953791E-2</v>
      </c>
      <c r="M8" s="19">
        <f t="shared" si="3"/>
        <v>95.005795309210015</v>
      </c>
      <c r="N8" s="19">
        <f t="shared" si="4"/>
        <v>3.5351115929691E-7</v>
      </c>
      <c r="P8" s="18">
        <f>SUM(N4:N29)</f>
        <v>5.8353265538922106</v>
      </c>
    </row>
    <row r="9" spans="2:16" x14ac:dyDescent="0.25">
      <c r="B9" s="19">
        <v>7.5391138393332504</v>
      </c>
      <c r="D9" s="82" t="s">
        <v>78</v>
      </c>
      <c r="E9" s="83"/>
      <c r="G9" s="19">
        <v>6</v>
      </c>
      <c r="H9" s="19">
        <f t="shared" si="5"/>
        <v>7.1320856496889471</v>
      </c>
      <c r="I9" s="19">
        <f t="shared" si="0"/>
        <v>7.8465438124303164</v>
      </c>
      <c r="J9" s="19">
        <f t="shared" si="6"/>
        <v>165</v>
      </c>
      <c r="K9" s="19">
        <f t="shared" si="1"/>
        <v>8.4172215720953791E-2</v>
      </c>
      <c r="L9" s="19">
        <f t="shared" si="2"/>
        <v>0.1608809633088247</v>
      </c>
      <c r="M9" s="19">
        <f t="shared" si="3"/>
        <v>165.53747729462543</v>
      </c>
      <c r="N9" s="19">
        <f t="shared" si="4"/>
        <v>1.7451144415093318E-3</v>
      </c>
      <c r="P9" s="18">
        <f>_xlfn.CHISQ.DIST.RT(P8,12)</f>
        <v>0.9241543649537578</v>
      </c>
    </row>
    <row r="10" spans="2:16" x14ac:dyDescent="0.25">
      <c r="B10" s="19">
        <v>9.6330724471419558</v>
      </c>
      <c r="D10" s="19" t="s">
        <v>67</v>
      </c>
      <c r="E10" s="19">
        <f>MIN(B3:B2160)</f>
        <v>3.5597948359821006</v>
      </c>
      <c r="G10" s="19">
        <v>7</v>
      </c>
      <c r="H10" s="19">
        <f t="shared" si="5"/>
        <v>7.8465438124303164</v>
      </c>
      <c r="I10" s="19">
        <f t="shared" si="0"/>
        <v>8.5610019751716848</v>
      </c>
      <c r="J10" s="19">
        <f t="shared" si="6"/>
        <v>268</v>
      </c>
      <c r="K10" s="19">
        <f t="shared" si="1"/>
        <v>0.1608809633088247</v>
      </c>
      <c r="L10" s="19">
        <f t="shared" si="2"/>
        <v>0.28068468357507892</v>
      </c>
      <c r="M10" s="19">
        <f t="shared" si="3"/>
        <v>258.53642833457661</v>
      </c>
      <c r="N10" s="19">
        <f t="shared" si="4"/>
        <v>0.34640839298168163</v>
      </c>
    </row>
    <row r="11" spans="2:16" x14ac:dyDescent="0.25">
      <c r="B11" s="19">
        <v>10.40611357481966</v>
      </c>
      <c r="D11" s="19" t="s">
        <v>68</v>
      </c>
      <c r="E11" s="19">
        <f>MAX(B3:B2160)</f>
        <v>14.276667277102637</v>
      </c>
      <c r="G11" s="19">
        <v>8</v>
      </c>
      <c r="H11" s="19">
        <f t="shared" si="5"/>
        <v>8.5610019751716848</v>
      </c>
      <c r="I11" s="19">
        <f t="shared" si="0"/>
        <v>9.2754601379130541</v>
      </c>
      <c r="J11" s="19">
        <f t="shared" si="6"/>
        <v>358</v>
      </c>
      <c r="K11" s="19">
        <f t="shared" si="1"/>
        <v>0.28068468357507892</v>
      </c>
      <c r="L11" s="19">
        <f t="shared" si="2"/>
        <v>0.4447312667823255</v>
      </c>
      <c r="M11" s="19">
        <f t="shared" si="3"/>
        <v>354.01252656123813</v>
      </c>
      <c r="N11" s="19">
        <f t="shared" si="4"/>
        <v>4.4913507946394579E-2</v>
      </c>
    </row>
    <row r="12" spans="2:16" x14ac:dyDescent="0.25">
      <c r="B12" s="19">
        <v>9.5280178867128029</v>
      </c>
      <c r="D12" s="19" t="s">
        <v>69</v>
      </c>
      <c r="E12" s="19">
        <f>(E11-E10)/E7</f>
        <v>0.71445816274136908</v>
      </c>
      <c r="G12" s="19">
        <v>9</v>
      </c>
      <c r="H12" s="19">
        <f t="shared" si="5"/>
        <v>9.2754601379130541</v>
      </c>
      <c r="I12" s="19">
        <f t="shared" si="0"/>
        <v>9.9899183006544234</v>
      </c>
      <c r="J12" s="19">
        <f t="shared" si="6"/>
        <v>397</v>
      </c>
      <c r="K12" s="19">
        <f t="shared" si="1"/>
        <v>0.4447312667823255</v>
      </c>
      <c r="L12" s="19">
        <f t="shared" si="2"/>
        <v>0.63441722716397098</v>
      </c>
      <c r="M12" s="19">
        <f t="shared" si="3"/>
        <v>409.34230250359093</v>
      </c>
      <c r="N12" s="19">
        <f t="shared" si="4"/>
        <v>0.37213947876498932</v>
      </c>
    </row>
    <row r="13" spans="2:16" x14ac:dyDescent="0.25">
      <c r="B13" s="19">
        <v>9.8124280338667074</v>
      </c>
      <c r="G13" s="19">
        <v>10</v>
      </c>
      <c r="H13" s="19">
        <f t="shared" si="5"/>
        <v>9.9899183006544234</v>
      </c>
      <c r="I13" s="19">
        <f t="shared" si="0"/>
        <v>10.704376463395793</v>
      </c>
      <c r="J13" s="19">
        <f t="shared" si="6"/>
        <v>374</v>
      </c>
      <c r="K13" s="19">
        <f t="shared" si="1"/>
        <v>0.63441722716397098</v>
      </c>
      <c r="L13" s="19">
        <f t="shared" si="2"/>
        <v>0.80957325074839148</v>
      </c>
      <c r="M13" s="19">
        <f t="shared" si="3"/>
        <v>377.98669889517947</v>
      </c>
      <c r="N13" s="19">
        <f t="shared" si="4"/>
        <v>4.2048485111463592E-2</v>
      </c>
    </row>
    <row r="14" spans="2:16" x14ac:dyDescent="0.25">
      <c r="B14" s="19">
        <v>9.7322835740900295</v>
      </c>
      <c r="D14" s="82" t="s">
        <v>77</v>
      </c>
      <c r="E14" s="83"/>
      <c r="G14" s="19">
        <v>11</v>
      </c>
      <c r="H14" s="19">
        <f t="shared" si="5"/>
        <v>10.704376463395793</v>
      </c>
      <c r="I14" s="19">
        <f t="shared" si="0"/>
        <v>11.418834626137162</v>
      </c>
      <c r="J14" s="19">
        <f t="shared" si="6"/>
        <v>262</v>
      </c>
      <c r="K14" s="19">
        <f t="shared" si="1"/>
        <v>0.80957325074839148</v>
      </c>
      <c r="L14" s="19">
        <f t="shared" si="2"/>
        <v>0.92910769233022883</v>
      </c>
      <c r="M14" s="19">
        <f t="shared" si="3"/>
        <v>257.95532493360497</v>
      </c>
      <c r="N14" s="19">
        <f t="shared" si="4"/>
        <v>6.3419494817284261E-2</v>
      </c>
    </row>
    <row r="15" spans="2:16" x14ac:dyDescent="0.25">
      <c r="B15" s="19">
        <v>10.508409003661354</v>
      </c>
      <c r="D15" s="19" t="s">
        <v>18</v>
      </c>
      <c r="E15" s="19">
        <v>7.2335000000000003</v>
      </c>
      <c r="G15" s="19">
        <v>12</v>
      </c>
      <c r="H15" s="19">
        <f t="shared" si="5"/>
        <v>11.418834626137162</v>
      </c>
      <c r="I15" s="19">
        <f t="shared" si="0"/>
        <v>12.133292788878531</v>
      </c>
      <c r="J15" s="19">
        <f t="shared" si="6"/>
        <v>112</v>
      </c>
      <c r="K15" s="19">
        <f t="shared" si="1"/>
        <v>0.92910769233022883</v>
      </c>
      <c r="L15" s="19">
        <f t="shared" si="2"/>
        <v>0.98351413466276238</v>
      </c>
      <c r="M15" s="19">
        <f t="shared" si="3"/>
        <v>117.40910255360741</v>
      </c>
      <c r="N15" s="19">
        <f t="shared" si="4"/>
        <v>0.2492003583971118</v>
      </c>
    </row>
    <row r="16" spans="2:16" x14ac:dyDescent="0.25">
      <c r="B16" s="19">
        <v>12.674454421189335</v>
      </c>
      <c r="D16" s="19" t="s">
        <v>20</v>
      </c>
      <c r="E16" s="19">
        <v>9.9812999999999992</v>
      </c>
      <c r="G16" s="19">
        <v>13</v>
      </c>
      <c r="H16" s="19">
        <f t="shared" si="5"/>
        <v>12.133292788878531</v>
      </c>
      <c r="I16" s="19">
        <f t="shared" si="0"/>
        <v>12.847750951619901</v>
      </c>
      <c r="J16" s="19">
        <f t="shared" ref="J16:J18" si="7">COUNTIFS($B$3:$B$2160,"&gt;"&amp;H16,$B$3:$B$2160,"&lt;="&amp;I16)</f>
        <v>36</v>
      </c>
      <c r="K16" s="19">
        <f t="shared" si="1"/>
        <v>0.98351413466276238</v>
      </c>
      <c r="L16" s="19">
        <f t="shared" si="2"/>
        <v>0.99799045632372829</v>
      </c>
      <c r="M16" s="19">
        <f>(L16-K16)*$E$3</f>
        <v>31.239902144364429</v>
      </c>
      <c r="N16" s="19">
        <f t="shared" ref="N16:N18" si="8">((J16-M16)^2)/M16</f>
        <v>0.7253073806223137</v>
      </c>
    </row>
    <row r="17" spans="2:14" x14ac:dyDescent="0.25">
      <c r="B17" s="19">
        <v>10.354369167663322</v>
      </c>
      <c r="G17" s="19">
        <v>14</v>
      </c>
      <c r="H17" s="19">
        <f t="shared" si="5"/>
        <v>12.847750951619901</v>
      </c>
      <c r="I17" s="19">
        <f t="shared" si="0"/>
        <v>13.56220911436127</v>
      </c>
      <c r="J17" s="19">
        <f t="shared" si="7"/>
        <v>5</v>
      </c>
      <c r="K17" s="19">
        <f t="shared" si="1"/>
        <v>0.99799045632372829</v>
      </c>
      <c r="L17" s="19">
        <f t="shared" si="2"/>
        <v>0.9998974619922073</v>
      </c>
      <c r="M17" s="19">
        <f>(L17-K17)*$E$3</f>
        <v>4.1153182325777067</v>
      </c>
      <c r="N17" s="19">
        <f t="shared" si="8"/>
        <v>0.19018257771992464</v>
      </c>
    </row>
    <row r="18" spans="2:14" x14ac:dyDescent="0.25">
      <c r="B18" s="19">
        <v>5.5826538506226839</v>
      </c>
      <c r="G18" s="19">
        <v>15</v>
      </c>
      <c r="H18" s="19">
        <f t="shared" si="5"/>
        <v>13.56220911436127</v>
      </c>
      <c r="I18" s="19">
        <f t="shared" si="0"/>
        <v>14.276667277102639</v>
      </c>
      <c r="J18" s="19">
        <f t="shared" si="7"/>
        <v>1</v>
      </c>
      <c r="K18" s="19">
        <f t="shared" si="1"/>
        <v>0.9998974619922073</v>
      </c>
      <c r="L18" s="19">
        <f t="shared" si="2"/>
        <v>0.99999835205995946</v>
      </c>
      <c r="M18" s="19">
        <f>(L18-K18)*$E$3</f>
        <v>0.21772076620915559</v>
      </c>
      <c r="N18" s="19">
        <f t="shared" si="8"/>
        <v>2.8107599025832219</v>
      </c>
    </row>
    <row r="19" spans="2:14" x14ac:dyDescent="0.25">
      <c r="B19" s="19">
        <v>12.487152674692707</v>
      </c>
    </row>
    <row r="20" spans="2:14" x14ac:dyDescent="0.25">
      <c r="B20" s="19">
        <v>11.925294245954188</v>
      </c>
    </row>
    <row r="21" spans="2:14" x14ac:dyDescent="0.25">
      <c r="B21" s="19">
        <v>9.8961463299246315</v>
      </c>
    </row>
    <row r="22" spans="2:14" x14ac:dyDescent="0.25">
      <c r="B22" s="19">
        <v>7.9207555029934209</v>
      </c>
    </row>
    <row r="23" spans="2:14" x14ac:dyDescent="0.25">
      <c r="B23" s="19">
        <v>13.514993033788405</v>
      </c>
    </row>
    <row r="24" spans="2:14" x14ac:dyDescent="0.25">
      <c r="B24" s="19">
        <v>6.1306223376041284</v>
      </c>
    </row>
    <row r="25" spans="2:14" x14ac:dyDescent="0.25">
      <c r="B25" s="19">
        <v>9.678491116699421</v>
      </c>
      <c r="E25" s="18" t="s">
        <v>73</v>
      </c>
    </row>
    <row r="26" spans="2:14" x14ac:dyDescent="0.25">
      <c r="B26" s="19">
        <v>9.8399216251467951</v>
      </c>
    </row>
    <row r="27" spans="2:14" x14ac:dyDescent="0.25">
      <c r="B27" s="19">
        <v>10.644197840613392</v>
      </c>
    </row>
    <row r="28" spans="2:14" x14ac:dyDescent="0.25">
      <c r="B28" s="19">
        <v>9.2104223982113922</v>
      </c>
    </row>
    <row r="29" spans="2:14" x14ac:dyDescent="0.25">
      <c r="B29" s="19">
        <v>11.113659809654987</v>
      </c>
    </row>
    <row r="30" spans="2:14" x14ac:dyDescent="0.25">
      <c r="B30" s="19">
        <v>10.481181688419563</v>
      </c>
    </row>
    <row r="31" spans="2:14" x14ac:dyDescent="0.25">
      <c r="B31" s="19">
        <v>6.8283335349282881</v>
      </c>
    </row>
    <row r="32" spans="2:14" x14ac:dyDescent="0.25">
      <c r="B32" s="19">
        <v>9.141554467370991</v>
      </c>
    </row>
    <row r="33" spans="2:2" x14ac:dyDescent="0.25">
      <c r="B33" s="19">
        <v>9.3490429670989208</v>
      </c>
    </row>
    <row r="34" spans="2:2" x14ac:dyDescent="0.25">
      <c r="B34" s="19">
        <v>9.7929770027943697</v>
      </c>
    </row>
    <row r="35" spans="2:2" x14ac:dyDescent="0.25">
      <c r="B35" s="19">
        <v>8.4361003437669986</v>
      </c>
    </row>
    <row r="36" spans="2:2" x14ac:dyDescent="0.25">
      <c r="B36" s="19">
        <v>8.5695998646930054</v>
      </c>
    </row>
    <row r="37" spans="2:2" x14ac:dyDescent="0.25">
      <c r="B37" s="19">
        <v>11.814771153992574</v>
      </c>
    </row>
    <row r="38" spans="2:2" x14ac:dyDescent="0.25">
      <c r="B38" s="19">
        <v>12.272925206982134</v>
      </c>
    </row>
    <row r="39" spans="2:2" x14ac:dyDescent="0.25">
      <c r="B39" s="19">
        <v>10.981958613828422</v>
      </c>
    </row>
    <row r="40" spans="2:2" x14ac:dyDescent="0.25">
      <c r="B40" s="19">
        <v>7.178615008575294</v>
      </c>
    </row>
    <row r="41" spans="2:2" x14ac:dyDescent="0.25">
      <c r="B41" s="19">
        <v>9.7583879317243039</v>
      </c>
    </row>
    <row r="42" spans="2:2" x14ac:dyDescent="0.25">
      <c r="B42" s="19">
        <v>7.3695628307142016</v>
      </c>
    </row>
    <row r="43" spans="2:2" x14ac:dyDescent="0.25">
      <c r="B43" s="19">
        <v>6.618017359686851</v>
      </c>
    </row>
    <row r="44" spans="2:2" x14ac:dyDescent="0.25">
      <c r="B44" s="19">
        <v>9.0242350497978308</v>
      </c>
    </row>
    <row r="45" spans="2:2" x14ac:dyDescent="0.25">
      <c r="B45" s="19">
        <v>8.027288741591887</v>
      </c>
    </row>
    <row r="46" spans="2:2" x14ac:dyDescent="0.25">
      <c r="B46" s="19">
        <v>11.65511817707895</v>
      </c>
    </row>
    <row r="47" spans="2:2" x14ac:dyDescent="0.25">
      <c r="B47" s="19">
        <v>9.4571657463028167</v>
      </c>
    </row>
    <row r="48" spans="2:2" x14ac:dyDescent="0.25">
      <c r="B48" s="19">
        <v>9.6591930750499575</v>
      </c>
    </row>
    <row r="49" spans="2:14" x14ac:dyDescent="0.25">
      <c r="B49" s="19">
        <v>8.7512795980677911</v>
      </c>
    </row>
    <row r="50" spans="2:14" x14ac:dyDescent="0.25">
      <c r="B50" s="19">
        <v>10.159320863795863</v>
      </c>
    </row>
    <row r="51" spans="2:14" x14ac:dyDescent="0.25">
      <c r="B51" s="19">
        <v>9.8700638523506843</v>
      </c>
      <c r="I51" s="18">
        <v>12.64583886214951</v>
      </c>
    </row>
    <row r="52" spans="2:14" x14ac:dyDescent="0.25">
      <c r="B52" s="19">
        <v>9.2697631358887325</v>
      </c>
      <c r="G52" s="18">
        <v>40</v>
      </c>
      <c r="H52" s="18">
        <f t="shared" ref="H52:H54" si="9">I51</f>
        <v>12.64583886214951</v>
      </c>
      <c r="I52" s="18">
        <f>H52+$E$12</f>
        <v>13.36029702489088</v>
      </c>
      <c r="J52" s="18">
        <f t="shared" ref="J52:J53" si="10">COUNTIFS($B$3:$B$2160,"&gt;"&amp;H52,$B$3:$B$2160,"&lt;="&amp;I52)</f>
        <v>6</v>
      </c>
      <c r="K52" s="18">
        <f t="shared" ref="K52:L55" si="11">_xlfn.WEIBULL.DIST(H52,$E$15,$E$16,TRUE)</f>
        <v>0.99606387480407121</v>
      </c>
      <c r="L52" s="18">
        <f t="shared" si="11"/>
        <v>0.99973633442466958</v>
      </c>
      <c r="M52" s="18">
        <f t="shared" ref="M52:M53" si="12">(L52-K52)*$E$3</f>
        <v>7.9251678612512766</v>
      </c>
      <c r="N52" s="18">
        <f>((J52-M52)^2)/M52</f>
        <v>0.46765839650109875</v>
      </c>
    </row>
    <row r="53" spans="2:14" x14ac:dyDescent="0.25">
      <c r="B53" s="19">
        <v>9.5860152643259227</v>
      </c>
      <c r="G53" s="18">
        <v>41</v>
      </c>
      <c r="H53" s="18">
        <f t="shared" si="9"/>
        <v>13.36029702489088</v>
      </c>
      <c r="I53" s="18">
        <f>H53+$E$12</f>
        <v>14.074755187632249</v>
      </c>
      <c r="J53" s="18">
        <f t="shared" si="10"/>
        <v>2</v>
      </c>
      <c r="K53" s="18">
        <f t="shared" si="11"/>
        <v>0.99973633442466958</v>
      </c>
      <c r="L53" s="18">
        <f t="shared" si="11"/>
        <v>0.99999393102656986</v>
      </c>
      <c r="M53" s="18">
        <f t="shared" si="12"/>
        <v>0.55589346690080088</v>
      </c>
      <c r="N53" s="18">
        <f t="shared" ref="N53" si="13">((J53-M53)^2)/M53</f>
        <v>3.7515167979333985</v>
      </c>
    </row>
    <row r="54" spans="2:14" x14ac:dyDescent="0.25">
      <c r="B54" s="19">
        <v>7.1407463912424927</v>
      </c>
      <c r="G54" s="18">
        <v>42</v>
      </c>
      <c r="H54" s="18">
        <f t="shared" si="9"/>
        <v>14.074755187632249</v>
      </c>
      <c r="I54" s="18">
        <v>13.577740813551294</v>
      </c>
      <c r="J54" s="18">
        <f t="shared" ref="J54:J55" si="14">COUNTIFS($B$3:$B$2160,"&gt;"&amp;H54,$B$3:$B$2160,"&lt;="&amp;I54)</f>
        <v>0</v>
      </c>
      <c r="K54" s="18">
        <f t="shared" si="11"/>
        <v>0.99999393102656986</v>
      </c>
      <c r="L54" s="18">
        <f t="shared" si="11"/>
        <v>0.99990500054985598</v>
      </c>
      <c r="M54" s="18">
        <f t="shared" ref="M54:M55" si="15">(L54-K54)*$E$3</f>
        <v>-0.19191196874854799</v>
      </c>
      <c r="N54" s="18">
        <f t="shared" ref="N54:N55" si="16">((J54-M54)^2)/M54</f>
        <v>-0.19191196874854799</v>
      </c>
    </row>
    <row r="55" spans="2:14" x14ac:dyDescent="0.25">
      <c r="B55" s="19">
        <v>9.0133373819351466</v>
      </c>
      <c r="G55" s="18">
        <v>43</v>
      </c>
      <c r="H55" s="18">
        <f>I54</f>
        <v>13.577740813551294</v>
      </c>
      <c r="I55" s="18">
        <v>14.276667277102632</v>
      </c>
      <c r="J55" s="18">
        <f t="shared" si="14"/>
        <v>1</v>
      </c>
      <c r="K55" s="18">
        <f t="shared" si="11"/>
        <v>0.99990500054985598</v>
      </c>
      <c r="L55" s="18">
        <f t="shared" si="11"/>
        <v>0.99999835205995946</v>
      </c>
      <c r="M55" s="18">
        <f t="shared" si="15"/>
        <v>0.20145255880330715</v>
      </c>
      <c r="N55" s="18">
        <f t="shared" si="16"/>
        <v>3.1654004279210834</v>
      </c>
    </row>
    <row r="56" spans="2:14" x14ac:dyDescent="0.25">
      <c r="B56" s="19">
        <v>8.871735556111922</v>
      </c>
    </row>
    <row r="57" spans="2:14" x14ac:dyDescent="0.25">
      <c r="B57" s="19">
        <v>8.2869065416499748</v>
      </c>
    </row>
    <row r="58" spans="2:14" x14ac:dyDescent="0.25">
      <c r="B58" s="19">
        <v>11.572517689100824</v>
      </c>
    </row>
    <row r="59" spans="2:14" x14ac:dyDescent="0.25">
      <c r="B59" s="19">
        <v>9.2772950787675406</v>
      </c>
    </row>
    <row r="60" spans="2:14" x14ac:dyDescent="0.25">
      <c r="B60" s="19">
        <v>8.933947927396277</v>
      </c>
    </row>
    <row r="61" spans="2:14" x14ac:dyDescent="0.25">
      <c r="B61" s="19">
        <v>9.9805227596250194</v>
      </c>
    </row>
    <row r="62" spans="2:14" x14ac:dyDescent="0.25">
      <c r="B62" s="19">
        <v>9.5521438767171674</v>
      </c>
    </row>
    <row r="63" spans="2:14" x14ac:dyDescent="0.25">
      <c r="B63" s="19">
        <v>10.912121140912731</v>
      </c>
    </row>
    <row r="64" spans="2:14" x14ac:dyDescent="0.25">
      <c r="B64" s="19">
        <v>8.2897635835342349</v>
      </c>
    </row>
    <row r="65" spans="2:2" x14ac:dyDescent="0.25">
      <c r="B65" s="19">
        <v>9.7084036913401643</v>
      </c>
    </row>
    <row r="66" spans="2:2" x14ac:dyDescent="0.25">
      <c r="B66" s="19">
        <v>8.9150557374241135</v>
      </c>
    </row>
    <row r="67" spans="2:2" x14ac:dyDescent="0.25">
      <c r="B67" s="19">
        <v>7.56064626363721</v>
      </c>
    </row>
    <row r="68" spans="2:2" x14ac:dyDescent="0.25">
      <c r="B68" s="19">
        <v>10.890564297006618</v>
      </c>
    </row>
    <row r="69" spans="2:2" x14ac:dyDescent="0.25">
      <c r="B69" s="19">
        <v>9.9527828824750326</v>
      </c>
    </row>
    <row r="70" spans="2:2" x14ac:dyDescent="0.25">
      <c r="B70" s="19">
        <v>10.066495912453943</v>
      </c>
    </row>
    <row r="71" spans="2:2" x14ac:dyDescent="0.25">
      <c r="B71" s="19">
        <v>8.7802160562960925</v>
      </c>
    </row>
    <row r="72" spans="2:2" x14ac:dyDescent="0.25">
      <c r="B72" s="19">
        <v>11.738949819314684</v>
      </c>
    </row>
    <row r="73" spans="2:2" x14ac:dyDescent="0.25">
      <c r="B73" s="19">
        <v>9.8038832305223895</v>
      </c>
    </row>
    <row r="74" spans="2:2" x14ac:dyDescent="0.25">
      <c r="B74" s="19">
        <v>8.7555043833781365</v>
      </c>
    </row>
    <row r="75" spans="2:2" x14ac:dyDescent="0.25">
      <c r="B75" s="19">
        <v>8.8762172622634807</v>
      </c>
    </row>
    <row r="76" spans="2:2" x14ac:dyDescent="0.25">
      <c r="B76" s="19">
        <v>8.0743390023757708</v>
      </c>
    </row>
    <row r="77" spans="2:2" x14ac:dyDescent="0.25">
      <c r="B77" s="19">
        <v>8.3336517913406709</v>
      </c>
    </row>
    <row r="78" spans="2:2" x14ac:dyDescent="0.25">
      <c r="B78" s="19">
        <v>5.4891082180418955</v>
      </c>
    </row>
    <row r="79" spans="2:2" x14ac:dyDescent="0.25">
      <c r="B79" s="19">
        <v>5.5092745911510379</v>
      </c>
    </row>
    <row r="80" spans="2:2" x14ac:dyDescent="0.25">
      <c r="B80" s="19">
        <v>10.498570078968278</v>
      </c>
    </row>
    <row r="81" spans="2:2" x14ac:dyDescent="0.25">
      <c r="B81" s="19">
        <v>5.3758113485071446</v>
      </c>
    </row>
    <row r="82" spans="2:2" x14ac:dyDescent="0.25">
      <c r="B82" s="19">
        <v>9.208981680322804</v>
      </c>
    </row>
    <row r="83" spans="2:2" x14ac:dyDescent="0.25">
      <c r="B83" s="19">
        <v>9.4782659354659948</v>
      </c>
    </row>
    <row r="84" spans="2:2" x14ac:dyDescent="0.25">
      <c r="B84" s="19">
        <v>8.8798778049683058</v>
      </c>
    </row>
    <row r="85" spans="2:2" x14ac:dyDescent="0.25">
      <c r="B85" s="19">
        <v>9.3713888029899959</v>
      </c>
    </row>
    <row r="86" spans="2:2" x14ac:dyDescent="0.25">
      <c r="B86" s="19">
        <v>10.10413286550177</v>
      </c>
    </row>
    <row r="87" spans="2:2" x14ac:dyDescent="0.25">
      <c r="B87" s="19">
        <v>11.54904985292065</v>
      </c>
    </row>
    <row r="88" spans="2:2" x14ac:dyDescent="0.25">
      <c r="B88" s="19">
        <v>7.568458760829686</v>
      </c>
    </row>
    <row r="89" spans="2:2" x14ac:dyDescent="0.25">
      <c r="B89" s="19">
        <v>10.246573866759018</v>
      </c>
    </row>
    <row r="90" spans="2:2" x14ac:dyDescent="0.25">
      <c r="B90" s="19">
        <v>8.9753345144527401</v>
      </c>
    </row>
    <row r="91" spans="2:2" x14ac:dyDescent="0.25">
      <c r="B91" s="19">
        <v>9.5068987460317427</v>
      </c>
    </row>
    <row r="92" spans="2:2" x14ac:dyDescent="0.25">
      <c r="B92" s="19">
        <v>10.338786544161787</v>
      </c>
    </row>
    <row r="93" spans="2:2" x14ac:dyDescent="0.25">
      <c r="B93" s="19">
        <v>7.7742602209208691</v>
      </c>
    </row>
    <row r="94" spans="2:2" x14ac:dyDescent="0.25">
      <c r="B94" s="19">
        <v>11.270139336371312</v>
      </c>
    </row>
    <row r="95" spans="2:2" x14ac:dyDescent="0.25">
      <c r="B95" s="19">
        <v>11.683206218811105</v>
      </c>
    </row>
    <row r="96" spans="2:2" x14ac:dyDescent="0.25">
      <c r="B96" s="19">
        <v>11.148491904282816</v>
      </c>
    </row>
    <row r="97" spans="2:2" x14ac:dyDescent="0.25">
      <c r="B97" s="19">
        <v>9.3593237887474672</v>
      </c>
    </row>
    <row r="98" spans="2:2" x14ac:dyDescent="0.25">
      <c r="B98" s="19">
        <v>8.054742002546817</v>
      </c>
    </row>
    <row r="99" spans="2:2" x14ac:dyDescent="0.25">
      <c r="B99" s="19">
        <v>10.34640854868401</v>
      </c>
    </row>
    <row r="100" spans="2:2" x14ac:dyDescent="0.25">
      <c r="B100" s="19">
        <v>9.8168815522084092</v>
      </c>
    </row>
    <row r="101" spans="2:2" x14ac:dyDescent="0.25">
      <c r="B101" s="19">
        <v>7.9539097367454499</v>
      </c>
    </row>
    <row r="102" spans="2:2" x14ac:dyDescent="0.25">
      <c r="B102" s="19">
        <v>7.5130600957796991</v>
      </c>
    </row>
    <row r="103" spans="2:2" x14ac:dyDescent="0.25">
      <c r="B103" s="19">
        <v>5.9461312030530369</v>
      </c>
    </row>
    <row r="104" spans="2:2" x14ac:dyDescent="0.25">
      <c r="B104" s="19">
        <v>9.9767874420165494</v>
      </c>
    </row>
    <row r="105" spans="2:2" x14ac:dyDescent="0.25">
      <c r="B105" s="19">
        <v>9.4519788766456276</v>
      </c>
    </row>
    <row r="106" spans="2:2" x14ac:dyDescent="0.25">
      <c r="B106" s="19">
        <v>9.3780547492300137</v>
      </c>
    </row>
    <row r="107" spans="2:2" x14ac:dyDescent="0.25">
      <c r="B107" s="19">
        <v>8.2854487707904294</v>
      </c>
    </row>
    <row r="108" spans="2:2" x14ac:dyDescent="0.25">
      <c r="B108" s="19">
        <v>10.906996033157142</v>
      </c>
    </row>
    <row r="109" spans="2:2" x14ac:dyDescent="0.25">
      <c r="B109" s="19">
        <v>5.3915788094217456</v>
      </c>
    </row>
    <row r="110" spans="2:2" x14ac:dyDescent="0.25">
      <c r="B110" s="19">
        <v>11.878139286810782</v>
      </c>
    </row>
    <row r="111" spans="2:2" x14ac:dyDescent="0.25">
      <c r="B111" s="19">
        <v>8.659979320536074</v>
      </c>
    </row>
    <row r="112" spans="2:2" x14ac:dyDescent="0.25">
      <c r="B112" s="19">
        <v>6.7142572473578266</v>
      </c>
    </row>
    <row r="113" spans="2:2" x14ac:dyDescent="0.25">
      <c r="B113" s="19">
        <v>6.7153774215357629</v>
      </c>
    </row>
    <row r="114" spans="2:2" x14ac:dyDescent="0.25">
      <c r="B114" s="19">
        <v>11.332624333501416</v>
      </c>
    </row>
    <row r="115" spans="2:2" x14ac:dyDescent="0.25">
      <c r="B115" s="19">
        <v>7.6987050211955381</v>
      </c>
    </row>
    <row r="116" spans="2:2" x14ac:dyDescent="0.25">
      <c r="B116" s="19">
        <v>10.782342180692623</v>
      </c>
    </row>
    <row r="117" spans="2:2" x14ac:dyDescent="0.25">
      <c r="B117" s="19">
        <v>11.410382804081705</v>
      </c>
    </row>
    <row r="118" spans="2:2" x14ac:dyDescent="0.25">
      <c r="B118" s="19">
        <v>6.762712943938233</v>
      </c>
    </row>
    <row r="119" spans="2:2" x14ac:dyDescent="0.25">
      <c r="B119" s="19">
        <v>9.8141188440971376</v>
      </c>
    </row>
    <row r="120" spans="2:2" x14ac:dyDescent="0.25">
      <c r="B120" s="19">
        <v>8.7380607768835503</v>
      </c>
    </row>
    <row r="121" spans="2:2" x14ac:dyDescent="0.25">
      <c r="B121" s="19">
        <v>9.912451147880363</v>
      </c>
    </row>
    <row r="122" spans="2:2" x14ac:dyDescent="0.25">
      <c r="B122" s="19">
        <v>9.4944787427727224</v>
      </c>
    </row>
    <row r="123" spans="2:2" x14ac:dyDescent="0.25">
      <c r="B123" s="19">
        <v>11.670827456338417</v>
      </c>
    </row>
    <row r="124" spans="2:2" x14ac:dyDescent="0.25">
      <c r="B124" s="19">
        <v>11.021028755928498</v>
      </c>
    </row>
    <row r="125" spans="2:2" x14ac:dyDescent="0.25">
      <c r="B125" s="19">
        <v>8.6476792649032106</v>
      </c>
    </row>
    <row r="126" spans="2:2" x14ac:dyDescent="0.25">
      <c r="B126" s="19">
        <v>9.0446462142601209</v>
      </c>
    </row>
    <row r="127" spans="2:2" x14ac:dyDescent="0.25">
      <c r="B127" s="19">
        <v>10.083454754219893</v>
      </c>
    </row>
    <row r="128" spans="2:2" x14ac:dyDescent="0.25">
      <c r="B128" s="19">
        <v>7.7147934441863271</v>
      </c>
    </row>
    <row r="129" spans="2:2" x14ac:dyDescent="0.25">
      <c r="B129" s="19">
        <v>8.7848138795779374</v>
      </c>
    </row>
    <row r="130" spans="2:2" x14ac:dyDescent="0.25">
      <c r="B130" s="19">
        <v>10.331406058643417</v>
      </c>
    </row>
    <row r="131" spans="2:2" x14ac:dyDescent="0.25">
      <c r="B131" s="19">
        <v>7.4512588952693379</v>
      </c>
    </row>
    <row r="132" spans="2:2" x14ac:dyDescent="0.25">
      <c r="B132" s="19">
        <v>7.9617117246130009</v>
      </c>
    </row>
    <row r="133" spans="2:2" x14ac:dyDescent="0.25">
      <c r="B133" s="19">
        <v>10.809834784916109</v>
      </c>
    </row>
    <row r="134" spans="2:2" x14ac:dyDescent="0.25">
      <c r="B134" s="19">
        <v>8.3163936165735901</v>
      </c>
    </row>
    <row r="135" spans="2:2" x14ac:dyDescent="0.25">
      <c r="B135" s="19">
        <v>9.3298615223122319</v>
      </c>
    </row>
    <row r="136" spans="2:2" x14ac:dyDescent="0.25">
      <c r="B136" s="19">
        <v>8.1072760764100629</v>
      </c>
    </row>
    <row r="137" spans="2:2" x14ac:dyDescent="0.25">
      <c r="B137" s="19">
        <v>11.97403045790664</v>
      </c>
    </row>
    <row r="138" spans="2:2" x14ac:dyDescent="0.25">
      <c r="B138" s="19">
        <v>9.2514276217034048</v>
      </c>
    </row>
    <row r="139" spans="2:2" x14ac:dyDescent="0.25">
      <c r="B139" s="19">
        <v>8.0903474209057755</v>
      </c>
    </row>
    <row r="140" spans="2:2" x14ac:dyDescent="0.25">
      <c r="B140" s="19">
        <v>10.801363513147649</v>
      </c>
    </row>
    <row r="141" spans="2:2" x14ac:dyDescent="0.25">
      <c r="B141" s="19">
        <v>10.97698974926481</v>
      </c>
    </row>
    <row r="142" spans="2:2" x14ac:dyDescent="0.25">
      <c r="B142" s="19">
        <v>8.638126573544346</v>
      </c>
    </row>
    <row r="143" spans="2:2" x14ac:dyDescent="0.25">
      <c r="B143" s="19">
        <v>7.9286708165576734</v>
      </c>
    </row>
    <row r="144" spans="2:2" x14ac:dyDescent="0.25">
      <c r="B144" s="19">
        <v>9.7573514356922573</v>
      </c>
    </row>
    <row r="145" spans="2:2" x14ac:dyDescent="0.25">
      <c r="B145" s="19">
        <v>8.827995629001709</v>
      </c>
    </row>
    <row r="146" spans="2:2" x14ac:dyDescent="0.25">
      <c r="B146" s="19">
        <v>8.8188112162046401</v>
      </c>
    </row>
    <row r="147" spans="2:2" x14ac:dyDescent="0.25">
      <c r="B147" s="19">
        <v>9.8761262155109417</v>
      </c>
    </row>
    <row r="148" spans="2:2" x14ac:dyDescent="0.25">
      <c r="B148" s="19">
        <v>10.569788679576149</v>
      </c>
    </row>
    <row r="149" spans="2:2" x14ac:dyDescent="0.25">
      <c r="B149" s="19">
        <v>9.4316060089792728</v>
      </c>
    </row>
    <row r="150" spans="2:2" x14ac:dyDescent="0.25">
      <c r="B150" s="19">
        <v>7.988789776029309</v>
      </c>
    </row>
    <row r="151" spans="2:2" x14ac:dyDescent="0.25">
      <c r="B151" s="19">
        <v>12.708688629341145</v>
      </c>
    </row>
    <row r="152" spans="2:2" x14ac:dyDescent="0.25">
      <c r="B152" s="19">
        <v>10.738445029119873</v>
      </c>
    </row>
    <row r="153" spans="2:2" x14ac:dyDescent="0.25">
      <c r="B153" s="19">
        <v>10.303219492076533</v>
      </c>
    </row>
    <row r="154" spans="2:2" x14ac:dyDescent="0.25">
      <c r="B154" s="19">
        <v>9.0897202791156921</v>
      </c>
    </row>
    <row r="155" spans="2:2" x14ac:dyDescent="0.25">
      <c r="B155" s="19">
        <v>9.0928624346532789</v>
      </c>
    </row>
    <row r="156" spans="2:2" x14ac:dyDescent="0.25">
      <c r="B156" s="19">
        <v>7.9246986938754169</v>
      </c>
    </row>
    <row r="157" spans="2:2" x14ac:dyDescent="0.25">
      <c r="B157" s="19">
        <v>8.5866176920974073</v>
      </c>
    </row>
    <row r="158" spans="2:2" x14ac:dyDescent="0.25">
      <c r="B158" s="19">
        <v>8.8930645726095623</v>
      </c>
    </row>
    <row r="159" spans="2:2" x14ac:dyDescent="0.25">
      <c r="B159" s="19">
        <v>6.4415510635561617</v>
      </c>
    </row>
    <row r="160" spans="2:2" x14ac:dyDescent="0.25">
      <c r="B160" s="19">
        <v>10.423801900877439</v>
      </c>
    </row>
    <row r="161" spans="2:2" x14ac:dyDescent="0.25">
      <c r="B161" s="19">
        <v>8.3970612818334818</v>
      </c>
    </row>
    <row r="162" spans="2:2" x14ac:dyDescent="0.25">
      <c r="B162" s="19">
        <v>11.671757345872084</v>
      </c>
    </row>
    <row r="163" spans="2:2" x14ac:dyDescent="0.25">
      <c r="B163" s="19">
        <v>9.0113236251827562</v>
      </c>
    </row>
    <row r="164" spans="2:2" x14ac:dyDescent="0.25">
      <c r="B164" s="19">
        <v>9.1157560388828891</v>
      </c>
    </row>
    <row r="165" spans="2:2" x14ac:dyDescent="0.25">
      <c r="B165" s="19">
        <v>8.6204518291834802</v>
      </c>
    </row>
    <row r="166" spans="2:2" x14ac:dyDescent="0.25">
      <c r="B166" s="19">
        <v>7.8668873097550405</v>
      </c>
    </row>
    <row r="167" spans="2:2" x14ac:dyDescent="0.25">
      <c r="B167" s="19">
        <v>11.860988809032271</v>
      </c>
    </row>
    <row r="168" spans="2:2" x14ac:dyDescent="0.25">
      <c r="B168" s="19">
        <v>10.941119224835225</v>
      </c>
    </row>
    <row r="169" spans="2:2" x14ac:dyDescent="0.25">
      <c r="B169" s="19">
        <v>9.874693723837245</v>
      </c>
    </row>
    <row r="170" spans="2:2" x14ac:dyDescent="0.25">
      <c r="B170" s="19">
        <v>7.4678848252244165</v>
      </c>
    </row>
    <row r="171" spans="2:2" x14ac:dyDescent="0.25">
      <c r="B171" s="19">
        <v>4.0523836651508311</v>
      </c>
    </row>
    <row r="172" spans="2:2" x14ac:dyDescent="0.25">
      <c r="B172" s="19">
        <v>11.619642399170296</v>
      </c>
    </row>
    <row r="173" spans="2:2" x14ac:dyDescent="0.25">
      <c r="B173" s="19">
        <v>7.1834891510020231</v>
      </c>
    </row>
    <row r="174" spans="2:2" x14ac:dyDescent="0.25">
      <c r="B174" s="19">
        <v>9.7784502102207078</v>
      </c>
    </row>
    <row r="175" spans="2:2" x14ac:dyDescent="0.25">
      <c r="B175" s="19">
        <v>9.6739140998756437</v>
      </c>
    </row>
    <row r="176" spans="2:2" x14ac:dyDescent="0.25">
      <c r="B176" s="19">
        <v>10.331107243641469</v>
      </c>
    </row>
    <row r="177" spans="2:2" x14ac:dyDescent="0.25">
      <c r="B177" s="19">
        <v>6.196574855465804</v>
      </c>
    </row>
    <row r="178" spans="2:2" x14ac:dyDescent="0.25">
      <c r="B178" s="19">
        <v>9.5866472216279224</v>
      </c>
    </row>
    <row r="179" spans="2:2" x14ac:dyDescent="0.25">
      <c r="B179" s="19">
        <v>10.449065383688493</v>
      </c>
    </row>
    <row r="180" spans="2:2" x14ac:dyDescent="0.25">
      <c r="B180" s="19">
        <v>8.9178942617772332</v>
      </c>
    </row>
    <row r="181" spans="2:2" x14ac:dyDescent="0.25">
      <c r="B181" s="19">
        <v>11.052409869471969</v>
      </c>
    </row>
    <row r="182" spans="2:2" x14ac:dyDescent="0.25">
      <c r="B182" s="19">
        <v>6.4495842181391918</v>
      </c>
    </row>
    <row r="183" spans="2:2" x14ac:dyDescent="0.25">
      <c r="B183" s="19">
        <v>9.1054052928247415</v>
      </c>
    </row>
    <row r="184" spans="2:2" x14ac:dyDescent="0.25">
      <c r="B184" s="19">
        <v>11.021629008236895</v>
      </c>
    </row>
    <row r="185" spans="2:2" x14ac:dyDescent="0.25">
      <c r="B185" s="19">
        <v>9.7500174914270303</v>
      </c>
    </row>
    <row r="186" spans="2:2" x14ac:dyDescent="0.25">
      <c r="B186" s="19">
        <v>8.3844483139559838</v>
      </c>
    </row>
    <row r="187" spans="2:2" x14ac:dyDescent="0.25">
      <c r="B187" s="19">
        <v>9.3730896367656413</v>
      </c>
    </row>
    <row r="188" spans="2:2" x14ac:dyDescent="0.25">
      <c r="B188" s="19">
        <v>11.75619277456271</v>
      </c>
    </row>
    <row r="189" spans="2:2" x14ac:dyDescent="0.25">
      <c r="B189" s="19">
        <v>9.6815921795538227</v>
      </c>
    </row>
    <row r="190" spans="2:2" x14ac:dyDescent="0.25">
      <c r="B190" s="19">
        <v>11.606338568739252</v>
      </c>
    </row>
    <row r="191" spans="2:2" x14ac:dyDescent="0.25">
      <c r="B191" s="19">
        <v>11.029945460547916</v>
      </c>
    </row>
    <row r="192" spans="2:2" x14ac:dyDescent="0.25">
      <c r="B192" s="19">
        <v>7.8057909254324471</v>
      </c>
    </row>
    <row r="193" spans="2:2" x14ac:dyDescent="0.25">
      <c r="B193" s="19">
        <v>13.454000092504453</v>
      </c>
    </row>
    <row r="194" spans="2:2" x14ac:dyDescent="0.25">
      <c r="B194" s="19">
        <v>4.1608621497354896</v>
      </c>
    </row>
    <row r="195" spans="2:2" x14ac:dyDescent="0.25">
      <c r="B195" s="19">
        <v>8.5246955614712601</v>
      </c>
    </row>
    <row r="196" spans="2:2" x14ac:dyDescent="0.25">
      <c r="B196" s="19">
        <v>10.816657953999417</v>
      </c>
    </row>
    <row r="197" spans="2:2" x14ac:dyDescent="0.25">
      <c r="B197" s="19">
        <v>8.0053868171868316</v>
      </c>
    </row>
    <row r="198" spans="2:2" x14ac:dyDescent="0.25">
      <c r="B198" s="19">
        <v>10.033410151338423</v>
      </c>
    </row>
    <row r="199" spans="2:2" x14ac:dyDescent="0.25">
      <c r="B199" s="19">
        <v>8.7176068482932862</v>
      </c>
    </row>
    <row r="200" spans="2:2" x14ac:dyDescent="0.25">
      <c r="B200" s="19">
        <v>10.882263900977097</v>
      </c>
    </row>
    <row r="201" spans="2:2" x14ac:dyDescent="0.25">
      <c r="B201" s="19">
        <v>10.126948224837696</v>
      </c>
    </row>
    <row r="202" spans="2:2" x14ac:dyDescent="0.25">
      <c r="B202" s="19">
        <v>8.5013902616471118</v>
      </c>
    </row>
    <row r="203" spans="2:2" x14ac:dyDescent="0.25">
      <c r="B203" s="19">
        <v>5.3373921874866674</v>
      </c>
    </row>
    <row r="204" spans="2:2" x14ac:dyDescent="0.25">
      <c r="B204" s="19">
        <v>8.727824244357949</v>
      </c>
    </row>
    <row r="205" spans="2:2" x14ac:dyDescent="0.25">
      <c r="B205" s="19">
        <v>10.357644005488041</v>
      </c>
    </row>
    <row r="206" spans="2:2" x14ac:dyDescent="0.25">
      <c r="B206" s="19">
        <v>10.571603674409403</v>
      </c>
    </row>
    <row r="207" spans="2:2" x14ac:dyDescent="0.25">
      <c r="B207" s="19">
        <v>10.208859199773215</v>
      </c>
    </row>
    <row r="208" spans="2:2" x14ac:dyDescent="0.25">
      <c r="B208" s="19">
        <v>7.3498383062566255</v>
      </c>
    </row>
    <row r="209" spans="2:2" x14ac:dyDescent="0.25">
      <c r="B209" s="19">
        <v>10.170804914332779</v>
      </c>
    </row>
    <row r="210" spans="2:2" x14ac:dyDescent="0.25">
      <c r="B210" s="19">
        <v>7.2281483454792816</v>
      </c>
    </row>
    <row r="211" spans="2:2" x14ac:dyDescent="0.25">
      <c r="B211" s="19">
        <v>11.657409608925455</v>
      </c>
    </row>
    <row r="212" spans="2:2" x14ac:dyDescent="0.25">
      <c r="B212" s="19">
        <v>11.877279694905374</v>
      </c>
    </row>
    <row r="213" spans="2:2" x14ac:dyDescent="0.25">
      <c r="B213" s="19">
        <v>7.8362633066265488</v>
      </c>
    </row>
    <row r="214" spans="2:2" x14ac:dyDescent="0.25">
      <c r="B214" s="19">
        <v>8.6746296079358558</v>
      </c>
    </row>
    <row r="215" spans="2:2" x14ac:dyDescent="0.25">
      <c r="B215" s="19">
        <v>9.2808792424214204</v>
      </c>
    </row>
    <row r="216" spans="2:2" x14ac:dyDescent="0.25">
      <c r="B216" s="19">
        <v>9.9018538994471808</v>
      </c>
    </row>
    <row r="217" spans="2:2" x14ac:dyDescent="0.25">
      <c r="B217" s="19">
        <v>10.53214174001697</v>
      </c>
    </row>
    <row r="218" spans="2:2" x14ac:dyDescent="0.25">
      <c r="B218" s="19">
        <v>10.117986231139968</v>
      </c>
    </row>
    <row r="219" spans="2:2" x14ac:dyDescent="0.25">
      <c r="B219" s="19">
        <v>10.579756924261133</v>
      </c>
    </row>
    <row r="220" spans="2:2" x14ac:dyDescent="0.25">
      <c r="B220" s="19">
        <v>8.8745754817846141</v>
      </c>
    </row>
    <row r="221" spans="2:2" x14ac:dyDescent="0.25">
      <c r="B221" s="19">
        <v>9.9098227655551145</v>
      </c>
    </row>
    <row r="222" spans="2:2" x14ac:dyDescent="0.25">
      <c r="B222" s="19">
        <v>8.0135639479853467</v>
      </c>
    </row>
    <row r="223" spans="2:2" x14ac:dyDescent="0.25">
      <c r="B223" s="19">
        <v>10.378949276393792</v>
      </c>
    </row>
    <row r="224" spans="2:2" x14ac:dyDescent="0.25">
      <c r="B224" s="19">
        <v>9.6639454261186852</v>
      </c>
    </row>
    <row r="225" spans="2:2" x14ac:dyDescent="0.25">
      <c r="B225" s="19">
        <v>9.5543099232906634</v>
      </c>
    </row>
    <row r="226" spans="2:2" x14ac:dyDescent="0.25">
      <c r="B226" s="19">
        <v>7.0909696983074415</v>
      </c>
    </row>
    <row r="227" spans="2:2" x14ac:dyDescent="0.25">
      <c r="B227" s="19">
        <v>9.5691561699711798</v>
      </c>
    </row>
    <row r="228" spans="2:2" x14ac:dyDescent="0.25">
      <c r="B228" s="19">
        <v>10.593593444617746</v>
      </c>
    </row>
    <row r="229" spans="2:2" x14ac:dyDescent="0.25">
      <c r="B229" s="19">
        <v>9.1848437379788646</v>
      </c>
    </row>
    <row r="230" spans="2:2" x14ac:dyDescent="0.25">
      <c r="B230" s="19">
        <v>12.459367614730056</v>
      </c>
    </row>
    <row r="231" spans="2:2" x14ac:dyDescent="0.25">
      <c r="B231" s="19">
        <v>9.1873550457325841</v>
      </c>
    </row>
    <row r="232" spans="2:2" x14ac:dyDescent="0.25">
      <c r="B232" s="19">
        <v>9.4912944449935974</v>
      </c>
    </row>
    <row r="233" spans="2:2" x14ac:dyDescent="0.25">
      <c r="B233" s="19">
        <v>8.043442520604021</v>
      </c>
    </row>
    <row r="234" spans="2:2" x14ac:dyDescent="0.25">
      <c r="B234" s="19">
        <v>12.310878718853528</v>
      </c>
    </row>
    <row r="235" spans="2:2" x14ac:dyDescent="0.25">
      <c r="B235" s="19">
        <v>11.536827546222415</v>
      </c>
    </row>
    <row r="236" spans="2:2" x14ac:dyDescent="0.25">
      <c r="B236" s="19">
        <v>9.5904324958453557</v>
      </c>
    </row>
    <row r="237" spans="2:2" x14ac:dyDescent="0.25">
      <c r="B237" s="19">
        <v>9.8904521723667216</v>
      </c>
    </row>
    <row r="238" spans="2:2" x14ac:dyDescent="0.25">
      <c r="B238" s="19">
        <v>7.4691003308549195</v>
      </c>
    </row>
    <row r="239" spans="2:2" x14ac:dyDescent="0.25">
      <c r="B239" s="19">
        <v>10.628081166843762</v>
      </c>
    </row>
    <row r="240" spans="2:2" x14ac:dyDescent="0.25">
      <c r="B240" s="19">
        <v>7.7521300093145964</v>
      </c>
    </row>
    <row r="241" spans="2:2" x14ac:dyDescent="0.25">
      <c r="B241" s="19">
        <v>9.9896379530552935</v>
      </c>
    </row>
    <row r="242" spans="2:2" x14ac:dyDescent="0.25">
      <c r="B242" s="19">
        <v>10.894855787378122</v>
      </c>
    </row>
    <row r="243" spans="2:2" x14ac:dyDescent="0.25">
      <c r="B243" s="19">
        <v>10.551146905161584</v>
      </c>
    </row>
    <row r="244" spans="2:2" x14ac:dyDescent="0.25">
      <c r="B244" s="19">
        <v>10.705051629196948</v>
      </c>
    </row>
    <row r="245" spans="2:2" x14ac:dyDescent="0.25">
      <c r="B245" s="19">
        <v>3.5597948359821006</v>
      </c>
    </row>
    <row r="246" spans="2:2" x14ac:dyDescent="0.25">
      <c r="B246" s="19">
        <v>10.162666226217157</v>
      </c>
    </row>
    <row r="247" spans="2:2" x14ac:dyDescent="0.25">
      <c r="B247" s="19">
        <v>10.093564422138977</v>
      </c>
    </row>
    <row r="248" spans="2:2" x14ac:dyDescent="0.25">
      <c r="B248" s="19">
        <v>8.5426425825475256</v>
      </c>
    </row>
    <row r="249" spans="2:2" x14ac:dyDescent="0.25">
      <c r="B249" s="19">
        <v>10.492943821615956</v>
      </c>
    </row>
    <row r="250" spans="2:2" x14ac:dyDescent="0.25">
      <c r="B250" s="19">
        <v>10.516422509639405</v>
      </c>
    </row>
    <row r="251" spans="2:2" x14ac:dyDescent="0.25">
      <c r="B251" s="19">
        <v>11.396484449497988</v>
      </c>
    </row>
    <row r="252" spans="2:2" x14ac:dyDescent="0.25">
      <c r="B252" s="19">
        <v>7.6630160189319589</v>
      </c>
    </row>
    <row r="253" spans="2:2" x14ac:dyDescent="0.25">
      <c r="B253" s="19">
        <v>10.562285838343533</v>
      </c>
    </row>
    <row r="254" spans="2:2" x14ac:dyDescent="0.25">
      <c r="B254" s="19">
        <v>9.029324561911789</v>
      </c>
    </row>
    <row r="255" spans="2:2" x14ac:dyDescent="0.25">
      <c r="B255" s="19">
        <v>9.3490161298022088</v>
      </c>
    </row>
    <row r="256" spans="2:2" x14ac:dyDescent="0.25">
      <c r="B256" s="19">
        <v>12.62340291152052</v>
      </c>
    </row>
    <row r="257" spans="2:2" x14ac:dyDescent="0.25">
      <c r="B257" s="19">
        <v>13.105300142795128</v>
      </c>
    </row>
    <row r="258" spans="2:2" x14ac:dyDescent="0.25">
      <c r="B258" s="19">
        <v>7.5755763055374201</v>
      </c>
    </row>
    <row r="259" spans="2:2" x14ac:dyDescent="0.25">
      <c r="B259" s="19">
        <v>6.9928494537890167</v>
      </c>
    </row>
    <row r="260" spans="2:2" x14ac:dyDescent="0.25">
      <c r="B260" s="19">
        <v>10.784763333093112</v>
      </c>
    </row>
    <row r="261" spans="2:2" x14ac:dyDescent="0.25">
      <c r="B261" s="19">
        <v>8.3490062078084897</v>
      </c>
    </row>
    <row r="262" spans="2:2" x14ac:dyDescent="0.25">
      <c r="B262" s="19">
        <v>8.8828637702647466</v>
      </c>
    </row>
    <row r="263" spans="2:2" x14ac:dyDescent="0.25">
      <c r="B263" s="19">
        <v>8.2888780426089887</v>
      </c>
    </row>
    <row r="264" spans="2:2" x14ac:dyDescent="0.25">
      <c r="B264" s="19">
        <v>8.4624290236773128</v>
      </c>
    </row>
    <row r="265" spans="2:2" x14ac:dyDescent="0.25">
      <c r="B265" s="19">
        <v>8.7381809678536033</v>
      </c>
    </row>
    <row r="266" spans="2:2" x14ac:dyDescent="0.25">
      <c r="B266" s="19">
        <v>8.0095928012845068</v>
      </c>
    </row>
    <row r="267" spans="2:2" x14ac:dyDescent="0.25">
      <c r="B267" s="19">
        <v>8.5800393675147237</v>
      </c>
    </row>
    <row r="268" spans="2:2" x14ac:dyDescent="0.25">
      <c r="B268" s="19">
        <v>8.9270680709266106</v>
      </c>
    </row>
    <row r="269" spans="2:2" x14ac:dyDescent="0.25">
      <c r="B269" s="19">
        <v>8.1034206051894113</v>
      </c>
    </row>
    <row r="270" spans="2:2" x14ac:dyDescent="0.25">
      <c r="B270" s="19">
        <v>11.114358986185906</v>
      </c>
    </row>
    <row r="271" spans="2:2" x14ac:dyDescent="0.25">
      <c r="B271" s="19">
        <v>10.870889684740936</v>
      </c>
    </row>
    <row r="272" spans="2:2" x14ac:dyDescent="0.25">
      <c r="B272" s="19">
        <v>9.4246831760779948</v>
      </c>
    </row>
    <row r="273" spans="2:2" x14ac:dyDescent="0.25">
      <c r="B273" s="19">
        <v>10.620167390681242</v>
      </c>
    </row>
    <row r="274" spans="2:2" x14ac:dyDescent="0.25">
      <c r="B274" s="19">
        <v>8.9946675952569493</v>
      </c>
    </row>
    <row r="275" spans="2:2" x14ac:dyDescent="0.25">
      <c r="B275" s="19">
        <v>9.7737220569078964</v>
      </c>
    </row>
    <row r="276" spans="2:2" x14ac:dyDescent="0.25">
      <c r="B276" s="19">
        <v>10.694285635971198</v>
      </c>
    </row>
    <row r="277" spans="2:2" x14ac:dyDescent="0.25">
      <c r="B277" s="19">
        <v>9.1412108289097276</v>
      </c>
    </row>
    <row r="278" spans="2:2" x14ac:dyDescent="0.25">
      <c r="B278" s="19">
        <v>12.075995368162092</v>
      </c>
    </row>
    <row r="279" spans="2:2" x14ac:dyDescent="0.25">
      <c r="B279" s="19">
        <v>10.038194297970236</v>
      </c>
    </row>
    <row r="280" spans="2:2" x14ac:dyDescent="0.25">
      <c r="B280" s="19">
        <v>8.6541177205299995</v>
      </c>
    </row>
    <row r="281" spans="2:2" x14ac:dyDescent="0.25">
      <c r="B281" s="19">
        <v>9.5481685604553235</v>
      </c>
    </row>
    <row r="282" spans="2:2" x14ac:dyDescent="0.25">
      <c r="B282" s="19">
        <v>7.7955885641591056</v>
      </c>
    </row>
    <row r="283" spans="2:2" x14ac:dyDescent="0.25">
      <c r="B283" s="19">
        <v>9.7942870192546785</v>
      </c>
    </row>
    <row r="284" spans="2:2" x14ac:dyDescent="0.25">
      <c r="B284" s="19">
        <v>8.2290622425296061</v>
      </c>
    </row>
    <row r="285" spans="2:2" x14ac:dyDescent="0.25">
      <c r="B285" s="19">
        <v>9.8930008977974886</v>
      </c>
    </row>
    <row r="286" spans="2:2" x14ac:dyDescent="0.25">
      <c r="B286" s="19">
        <v>8.0580246134677189</v>
      </c>
    </row>
    <row r="287" spans="2:2" x14ac:dyDescent="0.25">
      <c r="B287" s="19">
        <v>10.996892200096934</v>
      </c>
    </row>
    <row r="288" spans="2:2" x14ac:dyDescent="0.25">
      <c r="B288" s="19">
        <v>8.5007154555233644</v>
      </c>
    </row>
    <row r="289" spans="2:2" x14ac:dyDescent="0.25">
      <c r="B289" s="19">
        <v>11.255341229626055</v>
      </c>
    </row>
    <row r="290" spans="2:2" x14ac:dyDescent="0.25">
      <c r="B290" s="19">
        <v>8.7664589559126078</v>
      </c>
    </row>
    <row r="291" spans="2:2" x14ac:dyDescent="0.25">
      <c r="B291" s="19">
        <v>10.773166599088826</v>
      </c>
    </row>
    <row r="292" spans="2:2" x14ac:dyDescent="0.25">
      <c r="B292" s="19">
        <v>9.1518143578934446</v>
      </c>
    </row>
    <row r="293" spans="2:2" x14ac:dyDescent="0.25">
      <c r="B293" s="19">
        <v>8.2180458062681119</v>
      </c>
    </row>
    <row r="294" spans="2:2" x14ac:dyDescent="0.25">
      <c r="B294" s="19">
        <v>10.218170701183835</v>
      </c>
    </row>
    <row r="295" spans="2:2" x14ac:dyDescent="0.25">
      <c r="B295" s="19">
        <v>8.4377187185798288</v>
      </c>
    </row>
    <row r="296" spans="2:2" x14ac:dyDescent="0.25">
      <c r="B296" s="19">
        <v>9.5607972854391718</v>
      </c>
    </row>
    <row r="297" spans="2:2" x14ac:dyDescent="0.25">
      <c r="B297" s="19">
        <v>11.475456129710972</v>
      </c>
    </row>
    <row r="298" spans="2:2" x14ac:dyDescent="0.25">
      <c r="B298" s="19">
        <v>10.800071535032584</v>
      </c>
    </row>
    <row r="299" spans="2:2" x14ac:dyDescent="0.25">
      <c r="B299" s="19">
        <v>9.5575464092592082</v>
      </c>
    </row>
    <row r="300" spans="2:2" x14ac:dyDescent="0.25">
      <c r="B300" s="19">
        <v>11.831661767474541</v>
      </c>
    </row>
    <row r="301" spans="2:2" x14ac:dyDescent="0.25">
      <c r="B301" s="19">
        <v>10.712842745650708</v>
      </c>
    </row>
    <row r="302" spans="2:2" x14ac:dyDescent="0.25">
      <c r="B302" s="19">
        <v>6.0873105740099529</v>
      </c>
    </row>
    <row r="303" spans="2:2" x14ac:dyDescent="0.25">
      <c r="B303" s="19">
        <v>10.802763687163308</v>
      </c>
    </row>
    <row r="304" spans="2:2" x14ac:dyDescent="0.25">
      <c r="B304" s="19">
        <v>9.4003419758577262</v>
      </c>
    </row>
    <row r="305" spans="2:2" x14ac:dyDescent="0.25">
      <c r="B305" s="19">
        <v>7.6844482504597744</v>
      </c>
    </row>
    <row r="306" spans="2:2" x14ac:dyDescent="0.25">
      <c r="B306" s="19">
        <v>9.2103871516803348</v>
      </c>
    </row>
    <row r="307" spans="2:2" x14ac:dyDescent="0.25">
      <c r="B307" s="19">
        <v>6.4202467160138186</v>
      </c>
    </row>
    <row r="308" spans="2:2" x14ac:dyDescent="0.25">
      <c r="B308" s="19">
        <v>7.4774671679738978</v>
      </c>
    </row>
    <row r="309" spans="2:2" x14ac:dyDescent="0.25">
      <c r="B309" s="19">
        <v>10.76051626049601</v>
      </c>
    </row>
    <row r="310" spans="2:2" x14ac:dyDescent="0.25">
      <c r="B310" s="19">
        <v>10.021500811954162</v>
      </c>
    </row>
    <row r="311" spans="2:2" x14ac:dyDescent="0.25">
      <c r="B311" s="19">
        <v>11.22553055309654</v>
      </c>
    </row>
    <row r="312" spans="2:2" x14ac:dyDescent="0.25">
      <c r="B312" s="19">
        <v>10.372516675790646</v>
      </c>
    </row>
    <row r="313" spans="2:2" x14ac:dyDescent="0.25">
      <c r="B313" s="19">
        <v>5.9526662044163272</v>
      </c>
    </row>
    <row r="314" spans="2:2" x14ac:dyDescent="0.25">
      <c r="B314" s="19">
        <v>8.4373128206181143</v>
      </c>
    </row>
    <row r="315" spans="2:2" x14ac:dyDescent="0.25">
      <c r="B315" s="19">
        <v>8.6259746524826557</v>
      </c>
    </row>
    <row r="316" spans="2:2" x14ac:dyDescent="0.25">
      <c r="B316" s="19">
        <v>11.332107353243149</v>
      </c>
    </row>
    <row r="317" spans="2:2" x14ac:dyDescent="0.25">
      <c r="B317" s="19">
        <v>10.749135158811436</v>
      </c>
    </row>
    <row r="318" spans="2:2" x14ac:dyDescent="0.25">
      <c r="B318" s="19">
        <v>4.5724921689609035</v>
      </c>
    </row>
    <row r="319" spans="2:2" x14ac:dyDescent="0.25">
      <c r="B319" s="19">
        <v>9.5017228704806573</v>
      </c>
    </row>
    <row r="320" spans="2:2" x14ac:dyDescent="0.25">
      <c r="B320" s="19">
        <v>10.581072307469601</v>
      </c>
    </row>
    <row r="321" spans="2:2" x14ac:dyDescent="0.25">
      <c r="B321" s="19">
        <v>11.043784134388854</v>
      </c>
    </row>
    <row r="322" spans="2:2" x14ac:dyDescent="0.25">
      <c r="B322" s="19">
        <v>10.399699850284183</v>
      </c>
    </row>
    <row r="323" spans="2:2" x14ac:dyDescent="0.25">
      <c r="B323" s="19">
        <v>11.245717344834862</v>
      </c>
    </row>
    <row r="324" spans="2:2" x14ac:dyDescent="0.25">
      <c r="B324" s="19">
        <v>8.5511911616616256</v>
      </c>
    </row>
    <row r="325" spans="2:2" x14ac:dyDescent="0.25">
      <c r="B325" s="19">
        <v>9.4467778003981184</v>
      </c>
    </row>
    <row r="326" spans="2:2" x14ac:dyDescent="0.25">
      <c r="B326" s="19">
        <v>8.5422010224103513</v>
      </c>
    </row>
    <row r="327" spans="2:2" x14ac:dyDescent="0.25">
      <c r="B327" s="19">
        <v>8.6719744689992151</v>
      </c>
    </row>
    <row r="328" spans="2:2" x14ac:dyDescent="0.25">
      <c r="B328" s="19">
        <v>10.408955905958095</v>
      </c>
    </row>
    <row r="329" spans="2:2" x14ac:dyDescent="0.25">
      <c r="B329" s="19">
        <v>10.914567753954325</v>
      </c>
    </row>
    <row r="330" spans="2:2" x14ac:dyDescent="0.25">
      <c r="B330" s="19">
        <v>9.9178529789642127</v>
      </c>
    </row>
    <row r="331" spans="2:2" x14ac:dyDescent="0.25">
      <c r="B331" s="19">
        <v>8.6353150584660376</v>
      </c>
    </row>
    <row r="332" spans="2:2" x14ac:dyDescent="0.25">
      <c r="B332" s="19">
        <v>7.5712925675414811</v>
      </c>
    </row>
    <row r="333" spans="2:2" x14ac:dyDescent="0.25">
      <c r="B333" s="19">
        <v>11.060024351476889</v>
      </c>
    </row>
    <row r="334" spans="2:2" x14ac:dyDescent="0.25">
      <c r="B334" s="19">
        <v>10.600221239489262</v>
      </c>
    </row>
    <row r="335" spans="2:2" x14ac:dyDescent="0.25">
      <c r="B335" s="19">
        <v>9.8061514871603688</v>
      </c>
    </row>
    <row r="336" spans="2:2" x14ac:dyDescent="0.25">
      <c r="B336" s="19">
        <v>12.131770768811492</v>
      </c>
    </row>
    <row r="337" spans="2:2" x14ac:dyDescent="0.25">
      <c r="B337" s="19">
        <v>6.6758898894888077</v>
      </c>
    </row>
    <row r="338" spans="2:2" x14ac:dyDescent="0.25">
      <c r="B338" s="19">
        <v>11.762337499071712</v>
      </c>
    </row>
    <row r="339" spans="2:2" x14ac:dyDescent="0.25">
      <c r="B339" s="19">
        <v>6.927120529096956</v>
      </c>
    </row>
    <row r="340" spans="2:2" x14ac:dyDescent="0.25">
      <c r="B340" s="19">
        <v>9.9917409308335099</v>
      </c>
    </row>
    <row r="341" spans="2:2" x14ac:dyDescent="0.25">
      <c r="B341" s="19">
        <v>8.58455580722595</v>
      </c>
    </row>
    <row r="342" spans="2:2" x14ac:dyDescent="0.25">
      <c r="B342" s="19">
        <v>12.63402474708947</v>
      </c>
    </row>
    <row r="343" spans="2:2" x14ac:dyDescent="0.25">
      <c r="B343" s="19">
        <v>10.729926680751149</v>
      </c>
    </row>
    <row r="344" spans="2:2" x14ac:dyDescent="0.25">
      <c r="B344" s="19">
        <v>9.6678006044414602</v>
      </c>
    </row>
    <row r="345" spans="2:2" x14ac:dyDescent="0.25">
      <c r="B345" s="19">
        <v>5.7913270944352657</v>
      </c>
    </row>
    <row r="346" spans="2:2" x14ac:dyDescent="0.25">
      <c r="B346" s="19">
        <v>7.7513621705643931</v>
      </c>
    </row>
    <row r="347" spans="2:2" x14ac:dyDescent="0.25">
      <c r="B347" s="19">
        <v>7.3823026949511386</v>
      </c>
    </row>
    <row r="348" spans="2:2" x14ac:dyDescent="0.25">
      <c r="B348" s="19">
        <v>6.8263255295465388</v>
      </c>
    </row>
    <row r="349" spans="2:2" x14ac:dyDescent="0.25">
      <c r="B349" s="19">
        <v>11.932607060297116</v>
      </c>
    </row>
    <row r="350" spans="2:2" x14ac:dyDescent="0.25">
      <c r="B350" s="19">
        <v>7.2497125023022067</v>
      </c>
    </row>
    <row r="351" spans="2:2" x14ac:dyDescent="0.25">
      <c r="B351" s="19">
        <v>10.065882448086903</v>
      </c>
    </row>
    <row r="352" spans="2:2" x14ac:dyDescent="0.25">
      <c r="B352" s="19">
        <v>11.529637772135388</v>
      </c>
    </row>
    <row r="353" spans="2:2" x14ac:dyDescent="0.25">
      <c r="B353" s="19">
        <v>7.3832199799458333</v>
      </c>
    </row>
    <row r="354" spans="2:2" x14ac:dyDescent="0.25">
      <c r="B354" s="19">
        <v>11.348447012353422</v>
      </c>
    </row>
    <row r="355" spans="2:2" x14ac:dyDescent="0.25">
      <c r="B355" s="19">
        <v>8.1927912768093929</v>
      </c>
    </row>
    <row r="356" spans="2:2" x14ac:dyDescent="0.25">
      <c r="B356" s="19">
        <v>9.1827309446773313</v>
      </c>
    </row>
    <row r="357" spans="2:2" x14ac:dyDescent="0.25">
      <c r="B357" s="19">
        <v>6.0987268644676007</v>
      </c>
    </row>
    <row r="358" spans="2:2" x14ac:dyDescent="0.25">
      <c r="B358" s="19">
        <v>8.9581599913973644</v>
      </c>
    </row>
    <row r="359" spans="2:2" x14ac:dyDescent="0.25">
      <c r="B359" s="19">
        <v>7.9314911134492041</v>
      </c>
    </row>
    <row r="360" spans="2:2" x14ac:dyDescent="0.25">
      <c r="B360" s="19">
        <v>10.60233010842911</v>
      </c>
    </row>
    <row r="361" spans="2:2" x14ac:dyDescent="0.25">
      <c r="B361" s="19">
        <v>10.272707925822775</v>
      </c>
    </row>
    <row r="362" spans="2:2" x14ac:dyDescent="0.25">
      <c r="B362" s="19">
        <v>8.3340132630927553</v>
      </c>
    </row>
    <row r="363" spans="2:2" x14ac:dyDescent="0.25">
      <c r="B363" s="19">
        <v>10.611887758965304</v>
      </c>
    </row>
    <row r="364" spans="2:2" x14ac:dyDescent="0.25">
      <c r="B364" s="19">
        <v>8.9530225105789505</v>
      </c>
    </row>
    <row r="365" spans="2:2" x14ac:dyDescent="0.25">
      <c r="B365" s="19">
        <v>8.0366489127864487</v>
      </c>
    </row>
    <row r="366" spans="2:2" x14ac:dyDescent="0.25">
      <c r="B366" s="19">
        <v>10.825511955475665</v>
      </c>
    </row>
    <row r="367" spans="2:2" x14ac:dyDescent="0.25">
      <c r="B367" s="19">
        <v>9.8433355619325553</v>
      </c>
    </row>
    <row r="368" spans="2:2" x14ac:dyDescent="0.25">
      <c r="B368" s="19">
        <v>7.9037548919130698</v>
      </c>
    </row>
    <row r="369" spans="2:2" x14ac:dyDescent="0.25">
      <c r="B369" s="19">
        <v>10.160116447417414</v>
      </c>
    </row>
    <row r="370" spans="2:2" x14ac:dyDescent="0.25">
      <c r="B370" s="19">
        <v>11.054628566295499</v>
      </c>
    </row>
    <row r="371" spans="2:2" x14ac:dyDescent="0.25">
      <c r="B371" s="19">
        <v>9.2757700298819792</v>
      </c>
    </row>
    <row r="372" spans="2:2" x14ac:dyDescent="0.25">
      <c r="B372" s="19">
        <v>9.6678171071605163</v>
      </c>
    </row>
    <row r="373" spans="2:2" x14ac:dyDescent="0.25">
      <c r="B373" s="19">
        <v>8.490323237671122</v>
      </c>
    </row>
    <row r="374" spans="2:2" x14ac:dyDescent="0.25">
      <c r="B374" s="19">
        <v>9.4472994982109011</v>
      </c>
    </row>
    <row r="375" spans="2:2" x14ac:dyDescent="0.25">
      <c r="B375" s="19">
        <v>6.2870543531031844</v>
      </c>
    </row>
    <row r="376" spans="2:2" x14ac:dyDescent="0.25">
      <c r="B376" s="19">
        <v>8.5425712886218825</v>
      </c>
    </row>
    <row r="377" spans="2:2" x14ac:dyDescent="0.25">
      <c r="B377" s="19">
        <v>8.8475392613023605</v>
      </c>
    </row>
    <row r="378" spans="2:2" x14ac:dyDescent="0.25">
      <c r="B378" s="19">
        <v>9.9608964918827674</v>
      </c>
    </row>
    <row r="379" spans="2:2" x14ac:dyDescent="0.25">
      <c r="B379" s="19">
        <v>8.3531441738257879</v>
      </c>
    </row>
    <row r="380" spans="2:2" x14ac:dyDescent="0.25">
      <c r="B380" s="19">
        <v>8.4550412510913233</v>
      </c>
    </row>
    <row r="381" spans="2:2" x14ac:dyDescent="0.25">
      <c r="B381" s="19">
        <v>11.365109762034532</v>
      </c>
    </row>
    <row r="382" spans="2:2" x14ac:dyDescent="0.25">
      <c r="B382" s="19">
        <v>10.676847917365219</v>
      </c>
    </row>
    <row r="383" spans="2:2" x14ac:dyDescent="0.25">
      <c r="B383" s="19">
        <v>8.8747921582857057</v>
      </c>
    </row>
    <row r="384" spans="2:2" x14ac:dyDescent="0.25">
      <c r="B384" s="19">
        <v>11.528878457609917</v>
      </c>
    </row>
    <row r="385" spans="2:2" x14ac:dyDescent="0.25">
      <c r="B385" s="19">
        <v>9.2436444839764214</v>
      </c>
    </row>
    <row r="386" spans="2:2" x14ac:dyDescent="0.25">
      <c r="B386" s="19">
        <v>9.4691906118622864</v>
      </c>
    </row>
    <row r="387" spans="2:2" x14ac:dyDescent="0.25">
      <c r="B387" s="19">
        <v>10.995186832628365</v>
      </c>
    </row>
    <row r="388" spans="2:2" x14ac:dyDescent="0.25">
      <c r="B388" s="19">
        <v>10.166595176181033</v>
      </c>
    </row>
    <row r="389" spans="2:2" x14ac:dyDescent="0.25">
      <c r="B389" s="19">
        <v>10.555791953469097</v>
      </c>
    </row>
    <row r="390" spans="2:2" x14ac:dyDescent="0.25">
      <c r="B390" s="19">
        <v>11.512127810274285</v>
      </c>
    </row>
    <row r="391" spans="2:2" x14ac:dyDescent="0.25">
      <c r="B391" s="19">
        <v>10.831445864131119</v>
      </c>
    </row>
    <row r="392" spans="2:2" x14ac:dyDescent="0.25">
      <c r="B392" s="19">
        <v>8.961869614838454</v>
      </c>
    </row>
    <row r="393" spans="2:2" x14ac:dyDescent="0.25">
      <c r="B393" s="19">
        <v>10.411414828069429</v>
      </c>
    </row>
    <row r="394" spans="2:2" x14ac:dyDescent="0.25">
      <c r="B394" s="19">
        <v>6.1499593213587476</v>
      </c>
    </row>
    <row r="395" spans="2:2" x14ac:dyDescent="0.25">
      <c r="B395" s="19">
        <v>10.763303392607693</v>
      </c>
    </row>
    <row r="396" spans="2:2" x14ac:dyDescent="0.25">
      <c r="B396" s="19">
        <v>12.343303271012809</v>
      </c>
    </row>
    <row r="397" spans="2:2" x14ac:dyDescent="0.25">
      <c r="B397" s="19">
        <v>8.8902073969747022</v>
      </c>
    </row>
    <row r="398" spans="2:2" x14ac:dyDescent="0.25">
      <c r="B398" s="19">
        <v>9.2706468347780042</v>
      </c>
    </row>
    <row r="399" spans="2:2" x14ac:dyDescent="0.25">
      <c r="B399" s="19">
        <v>6.7017644620006491</v>
      </c>
    </row>
    <row r="400" spans="2:2" x14ac:dyDescent="0.25">
      <c r="B400" s="19">
        <v>10.493637152896845</v>
      </c>
    </row>
    <row r="401" spans="2:2" x14ac:dyDescent="0.25">
      <c r="B401" s="19">
        <v>4.7650705043767783</v>
      </c>
    </row>
    <row r="402" spans="2:2" x14ac:dyDescent="0.25">
      <c r="B402" s="19">
        <v>11.821631388128884</v>
      </c>
    </row>
    <row r="403" spans="2:2" x14ac:dyDescent="0.25">
      <c r="B403" s="19">
        <v>8.9384253427608247</v>
      </c>
    </row>
    <row r="404" spans="2:2" x14ac:dyDescent="0.25">
      <c r="B404" s="19">
        <v>11.676900372914625</v>
      </c>
    </row>
    <row r="405" spans="2:2" x14ac:dyDescent="0.25">
      <c r="B405" s="19">
        <v>9.1323870051800178</v>
      </c>
    </row>
    <row r="406" spans="2:2" x14ac:dyDescent="0.25">
      <c r="B406" s="19">
        <v>9.7577545789787177</v>
      </c>
    </row>
    <row r="407" spans="2:2" x14ac:dyDescent="0.25">
      <c r="B407" s="19">
        <v>9.5959499875522134</v>
      </c>
    </row>
    <row r="408" spans="2:2" x14ac:dyDescent="0.25">
      <c r="B408" s="19">
        <v>10.495821978467792</v>
      </c>
    </row>
    <row r="409" spans="2:2" x14ac:dyDescent="0.25">
      <c r="B409" s="19">
        <v>7.2009509710447164</v>
      </c>
    </row>
    <row r="410" spans="2:2" x14ac:dyDescent="0.25">
      <c r="B410" s="19">
        <v>7.7357159884680193</v>
      </c>
    </row>
    <row r="411" spans="2:2" x14ac:dyDescent="0.25">
      <c r="B411" s="19">
        <v>10.075108438574787</v>
      </c>
    </row>
    <row r="412" spans="2:2" x14ac:dyDescent="0.25">
      <c r="B412" s="19">
        <v>6.8337379611032247</v>
      </c>
    </row>
    <row r="413" spans="2:2" x14ac:dyDescent="0.25">
      <c r="B413" s="19">
        <v>8.5458479838017922</v>
      </c>
    </row>
    <row r="414" spans="2:2" x14ac:dyDescent="0.25">
      <c r="B414" s="19">
        <v>9.9124833624792146</v>
      </c>
    </row>
    <row r="415" spans="2:2" x14ac:dyDescent="0.25">
      <c r="B415" s="19">
        <v>7.8682407879184648</v>
      </c>
    </row>
    <row r="416" spans="2:2" x14ac:dyDescent="0.25">
      <c r="B416" s="19">
        <v>9.7885881709248181</v>
      </c>
    </row>
    <row r="417" spans="2:2" x14ac:dyDescent="0.25">
      <c r="B417" s="19">
        <v>11.568516885070213</v>
      </c>
    </row>
    <row r="418" spans="2:2" x14ac:dyDescent="0.25">
      <c r="B418" s="19">
        <v>6.9186421769548678</v>
      </c>
    </row>
    <row r="419" spans="2:2" x14ac:dyDescent="0.25">
      <c r="B419" s="19">
        <v>9.3410683679743745</v>
      </c>
    </row>
    <row r="420" spans="2:2" x14ac:dyDescent="0.25">
      <c r="B420" s="19">
        <v>9.7613165556551582</v>
      </c>
    </row>
    <row r="421" spans="2:2" x14ac:dyDescent="0.25">
      <c r="B421" s="19">
        <v>10.320528465105813</v>
      </c>
    </row>
    <row r="422" spans="2:2" x14ac:dyDescent="0.25">
      <c r="B422" s="19">
        <v>10.566304823437013</v>
      </c>
    </row>
    <row r="423" spans="2:2" x14ac:dyDescent="0.25">
      <c r="B423" s="19">
        <v>9.3595631061510822</v>
      </c>
    </row>
    <row r="424" spans="2:2" x14ac:dyDescent="0.25">
      <c r="B424" s="19">
        <v>10.365451885961431</v>
      </c>
    </row>
    <row r="425" spans="2:2" x14ac:dyDescent="0.25">
      <c r="B425" s="19">
        <v>6.8344059702122966</v>
      </c>
    </row>
    <row r="426" spans="2:2" x14ac:dyDescent="0.25">
      <c r="B426" s="19">
        <v>7.7654625882392878</v>
      </c>
    </row>
    <row r="427" spans="2:2" x14ac:dyDescent="0.25">
      <c r="B427" s="19">
        <v>12.091454610701735</v>
      </c>
    </row>
    <row r="428" spans="2:2" x14ac:dyDescent="0.25">
      <c r="B428" s="19">
        <v>11.405959796229126</v>
      </c>
    </row>
    <row r="429" spans="2:2" x14ac:dyDescent="0.25">
      <c r="B429" s="19">
        <v>7.4058333507029328</v>
      </c>
    </row>
    <row r="430" spans="2:2" x14ac:dyDescent="0.25">
      <c r="B430" s="19">
        <v>9.8055255295377606</v>
      </c>
    </row>
    <row r="431" spans="2:2" x14ac:dyDescent="0.25">
      <c r="B431" s="19">
        <v>10.142723876793127</v>
      </c>
    </row>
    <row r="432" spans="2:2" x14ac:dyDescent="0.25">
      <c r="B432" s="19">
        <v>10.608771009102604</v>
      </c>
    </row>
    <row r="433" spans="2:2" x14ac:dyDescent="0.25">
      <c r="B433" s="19">
        <v>9.3555380383138438</v>
      </c>
    </row>
    <row r="434" spans="2:2" x14ac:dyDescent="0.25">
      <c r="B434" s="19">
        <v>12.24074830529621</v>
      </c>
    </row>
    <row r="435" spans="2:2" x14ac:dyDescent="0.25">
      <c r="B435" s="19">
        <v>11.377799095979551</v>
      </c>
    </row>
    <row r="436" spans="2:2" x14ac:dyDescent="0.25">
      <c r="B436" s="19">
        <v>9.6744991297445253</v>
      </c>
    </row>
    <row r="437" spans="2:2" x14ac:dyDescent="0.25">
      <c r="B437" s="19">
        <v>8.4494838964541259</v>
      </c>
    </row>
    <row r="438" spans="2:2" x14ac:dyDescent="0.25">
      <c r="B438" s="19">
        <v>9.7992735863424976</v>
      </c>
    </row>
    <row r="439" spans="2:2" x14ac:dyDescent="0.25">
      <c r="B439" s="19">
        <v>10.394293867939727</v>
      </c>
    </row>
    <row r="440" spans="2:2" x14ac:dyDescent="0.25">
      <c r="B440" s="19">
        <v>7.9973534645750721</v>
      </c>
    </row>
    <row r="441" spans="2:2" x14ac:dyDescent="0.25">
      <c r="B441" s="19">
        <v>10.286224128773148</v>
      </c>
    </row>
    <row r="442" spans="2:2" x14ac:dyDescent="0.25">
      <c r="B442" s="19">
        <v>12.058590836533762</v>
      </c>
    </row>
    <row r="443" spans="2:2" x14ac:dyDescent="0.25">
      <c r="B443" s="19">
        <v>5.8386928854444164</v>
      </c>
    </row>
    <row r="444" spans="2:2" x14ac:dyDescent="0.25">
      <c r="B444" s="19">
        <v>8.453621359595294</v>
      </c>
    </row>
    <row r="445" spans="2:2" x14ac:dyDescent="0.25">
      <c r="B445" s="19">
        <v>9.4663088123723167</v>
      </c>
    </row>
    <row r="446" spans="2:2" x14ac:dyDescent="0.25">
      <c r="B446" s="19">
        <v>9.1499763883050296</v>
      </c>
    </row>
    <row r="447" spans="2:2" x14ac:dyDescent="0.25">
      <c r="B447" s="19">
        <v>11.219746250623057</v>
      </c>
    </row>
    <row r="448" spans="2:2" x14ac:dyDescent="0.25">
      <c r="B448" s="19">
        <v>10.644613302913212</v>
      </c>
    </row>
    <row r="449" spans="2:2" x14ac:dyDescent="0.25">
      <c r="B449" s="19">
        <v>9.3471688977445151</v>
      </c>
    </row>
    <row r="450" spans="2:2" x14ac:dyDescent="0.25">
      <c r="B450" s="19">
        <v>9.0047929858269846</v>
      </c>
    </row>
    <row r="451" spans="2:2" x14ac:dyDescent="0.25">
      <c r="B451" s="19">
        <v>9.6787462560690614</v>
      </c>
    </row>
    <row r="452" spans="2:2" x14ac:dyDescent="0.25">
      <c r="B452" s="19">
        <v>7.955699592928001</v>
      </c>
    </row>
    <row r="453" spans="2:2" x14ac:dyDescent="0.25">
      <c r="B453" s="19">
        <v>10.419530347227703</v>
      </c>
    </row>
    <row r="454" spans="2:2" x14ac:dyDescent="0.25">
      <c r="B454" s="19">
        <v>7.1639520981622269</v>
      </c>
    </row>
    <row r="455" spans="2:2" x14ac:dyDescent="0.25">
      <c r="B455" s="19">
        <v>9.24566433185454</v>
      </c>
    </row>
    <row r="456" spans="2:2" x14ac:dyDescent="0.25">
      <c r="B456" s="19">
        <v>9.6407963798618042</v>
      </c>
    </row>
    <row r="457" spans="2:2" x14ac:dyDescent="0.25">
      <c r="B457" s="19">
        <v>9.8433409940289707</v>
      </c>
    </row>
    <row r="458" spans="2:2" x14ac:dyDescent="0.25">
      <c r="B458" s="19">
        <v>8.5026009809010912</v>
      </c>
    </row>
    <row r="459" spans="2:2" x14ac:dyDescent="0.25">
      <c r="B459" s="19">
        <v>10.973821882476036</v>
      </c>
    </row>
    <row r="460" spans="2:2" x14ac:dyDescent="0.25">
      <c r="B460" s="19">
        <v>9.00399130116406</v>
      </c>
    </row>
    <row r="461" spans="2:2" x14ac:dyDescent="0.25">
      <c r="B461" s="19">
        <v>9.7918248069350149</v>
      </c>
    </row>
    <row r="462" spans="2:2" x14ac:dyDescent="0.25">
      <c r="B462" s="19">
        <v>11.165456479313553</v>
      </c>
    </row>
    <row r="463" spans="2:2" x14ac:dyDescent="0.25">
      <c r="B463" s="19">
        <v>8.0660558682762122</v>
      </c>
    </row>
    <row r="464" spans="2:2" x14ac:dyDescent="0.25">
      <c r="B464" s="19">
        <v>7.4319408911805525</v>
      </c>
    </row>
    <row r="465" spans="2:2" x14ac:dyDescent="0.25">
      <c r="B465" s="19">
        <v>10.091792152244166</v>
      </c>
    </row>
    <row r="466" spans="2:2" x14ac:dyDescent="0.25">
      <c r="B466" s="19">
        <v>9.8791115362760635</v>
      </c>
    </row>
    <row r="467" spans="2:2" x14ac:dyDescent="0.25">
      <c r="B467" s="19">
        <v>7.236720568317291</v>
      </c>
    </row>
    <row r="468" spans="2:2" x14ac:dyDescent="0.25">
      <c r="B468" s="19">
        <v>7.7762554846495764</v>
      </c>
    </row>
    <row r="469" spans="2:2" x14ac:dyDescent="0.25">
      <c r="B469" s="19">
        <v>11.025230945801299</v>
      </c>
    </row>
    <row r="470" spans="2:2" x14ac:dyDescent="0.25">
      <c r="B470" s="19">
        <v>8.3849095269683573</v>
      </c>
    </row>
    <row r="471" spans="2:2" x14ac:dyDescent="0.25">
      <c r="B471" s="19">
        <v>9.9529552955195921</v>
      </c>
    </row>
    <row r="472" spans="2:2" x14ac:dyDescent="0.25">
      <c r="B472" s="19">
        <v>7.4671313783863313</v>
      </c>
    </row>
    <row r="473" spans="2:2" x14ac:dyDescent="0.25">
      <c r="B473" s="19">
        <v>9.5804789620441611</v>
      </c>
    </row>
    <row r="474" spans="2:2" x14ac:dyDescent="0.25">
      <c r="B474" s="19">
        <v>8.2183031263062407</v>
      </c>
    </row>
    <row r="475" spans="2:2" x14ac:dyDescent="0.25">
      <c r="B475" s="19">
        <v>10.173907994738183</v>
      </c>
    </row>
    <row r="476" spans="2:2" x14ac:dyDescent="0.25">
      <c r="B476" s="19">
        <v>7.7781807564717989</v>
      </c>
    </row>
    <row r="477" spans="2:2" x14ac:dyDescent="0.25">
      <c r="B477" s="19">
        <v>8.5240734665873354</v>
      </c>
    </row>
    <row r="478" spans="2:2" x14ac:dyDescent="0.25">
      <c r="B478" s="19">
        <v>9.1710450450350773</v>
      </c>
    </row>
    <row r="479" spans="2:2" x14ac:dyDescent="0.25">
      <c r="B479" s="19">
        <v>9.5894766966915643</v>
      </c>
    </row>
    <row r="480" spans="2:2" x14ac:dyDescent="0.25">
      <c r="B480" s="19">
        <v>10.030083694112047</v>
      </c>
    </row>
    <row r="481" spans="2:2" x14ac:dyDescent="0.25">
      <c r="B481" s="19">
        <v>8.7917207161965223</v>
      </c>
    </row>
    <row r="482" spans="2:2" x14ac:dyDescent="0.25">
      <c r="B482" s="19">
        <v>7.4068509518411831</v>
      </c>
    </row>
    <row r="483" spans="2:2" x14ac:dyDescent="0.25">
      <c r="B483" s="19">
        <v>8.890391530736947</v>
      </c>
    </row>
    <row r="484" spans="2:2" x14ac:dyDescent="0.25">
      <c r="B484" s="19">
        <v>9.0038822675843893</v>
      </c>
    </row>
    <row r="485" spans="2:2" x14ac:dyDescent="0.25">
      <c r="B485" s="19">
        <v>11.436718135997484</v>
      </c>
    </row>
    <row r="486" spans="2:2" x14ac:dyDescent="0.25">
      <c r="B486" s="19">
        <v>11.315978612035586</v>
      </c>
    </row>
    <row r="487" spans="2:2" x14ac:dyDescent="0.25">
      <c r="B487" s="19">
        <v>11.434693415404118</v>
      </c>
    </row>
    <row r="488" spans="2:2" x14ac:dyDescent="0.25">
      <c r="B488" s="19">
        <v>10.9012585408924</v>
      </c>
    </row>
    <row r="489" spans="2:2" x14ac:dyDescent="0.25">
      <c r="B489" s="19">
        <v>9.349168722789269</v>
      </c>
    </row>
    <row r="490" spans="2:2" x14ac:dyDescent="0.25">
      <c r="B490" s="19">
        <v>9.3725045645148324</v>
      </c>
    </row>
    <row r="491" spans="2:2" x14ac:dyDescent="0.25">
      <c r="B491" s="19">
        <v>10.711791763451908</v>
      </c>
    </row>
    <row r="492" spans="2:2" x14ac:dyDescent="0.25">
      <c r="B492" s="19">
        <v>8.5714676936175884</v>
      </c>
    </row>
    <row r="493" spans="2:2" x14ac:dyDescent="0.25">
      <c r="B493" s="19">
        <v>6.0109773674790921</v>
      </c>
    </row>
    <row r="494" spans="2:2" x14ac:dyDescent="0.25">
      <c r="B494" s="19">
        <v>9.1053590275158669</v>
      </c>
    </row>
    <row r="495" spans="2:2" x14ac:dyDescent="0.25">
      <c r="B495" s="19">
        <v>10.69590598454808</v>
      </c>
    </row>
    <row r="496" spans="2:2" x14ac:dyDescent="0.25">
      <c r="B496" s="19">
        <v>8.4046496995348345</v>
      </c>
    </row>
    <row r="497" spans="2:2" x14ac:dyDescent="0.25">
      <c r="B497" s="19">
        <v>11.000799992348295</v>
      </c>
    </row>
    <row r="498" spans="2:2" x14ac:dyDescent="0.25">
      <c r="B498" s="19">
        <v>9.8516967917267131</v>
      </c>
    </row>
    <row r="499" spans="2:2" x14ac:dyDescent="0.25">
      <c r="B499" s="19">
        <v>8.2441564751653491</v>
      </c>
    </row>
    <row r="500" spans="2:2" x14ac:dyDescent="0.25">
      <c r="B500" s="19">
        <v>10.507109492125542</v>
      </c>
    </row>
    <row r="501" spans="2:2" x14ac:dyDescent="0.25">
      <c r="B501" s="19">
        <v>7.4758368155087274</v>
      </c>
    </row>
    <row r="502" spans="2:2" x14ac:dyDescent="0.25">
      <c r="B502" s="19">
        <v>8.401863195144605</v>
      </c>
    </row>
    <row r="503" spans="2:2" x14ac:dyDescent="0.25">
      <c r="B503" s="19">
        <v>8.0450357839501869</v>
      </c>
    </row>
    <row r="504" spans="2:2" x14ac:dyDescent="0.25">
      <c r="B504" s="19">
        <v>6.8951286837161607</v>
      </c>
    </row>
    <row r="505" spans="2:2" x14ac:dyDescent="0.25">
      <c r="B505" s="19">
        <v>9.716734862707062</v>
      </c>
    </row>
    <row r="506" spans="2:2" x14ac:dyDescent="0.25">
      <c r="B506" s="19">
        <v>6.5519116451164292</v>
      </c>
    </row>
    <row r="507" spans="2:2" x14ac:dyDescent="0.25">
      <c r="B507" s="19">
        <v>8.1440338972287289</v>
      </c>
    </row>
    <row r="508" spans="2:2" x14ac:dyDescent="0.25">
      <c r="B508" s="19">
        <v>10.40026344224281</v>
      </c>
    </row>
    <row r="509" spans="2:2" x14ac:dyDescent="0.25">
      <c r="B509" s="19">
        <v>12.02263669492571</v>
      </c>
    </row>
    <row r="510" spans="2:2" x14ac:dyDescent="0.25">
      <c r="B510" s="19">
        <v>11.835254164077112</v>
      </c>
    </row>
    <row r="511" spans="2:2" x14ac:dyDescent="0.25">
      <c r="B511" s="19">
        <v>10.353087000498709</v>
      </c>
    </row>
    <row r="512" spans="2:2" x14ac:dyDescent="0.25">
      <c r="B512" s="19">
        <v>8.13778231797823</v>
      </c>
    </row>
    <row r="513" spans="2:2" x14ac:dyDescent="0.25">
      <c r="B513" s="19">
        <v>10.949261807650508</v>
      </c>
    </row>
    <row r="514" spans="2:2" x14ac:dyDescent="0.25">
      <c r="B514" s="19">
        <v>9.8319869981643055</v>
      </c>
    </row>
    <row r="515" spans="2:2" x14ac:dyDescent="0.25">
      <c r="B515" s="19">
        <v>10.892806437298024</v>
      </c>
    </row>
    <row r="516" spans="2:2" x14ac:dyDescent="0.25">
      <c r="B516" s="19">
        <v>10.245266310650027</v>
      </c>
    </row>
    <row r="517" spans="2:2" x14ac:dyDescent="0.25">
      <c r="B517" s="19">
        <v>9.2524287988863012</v>
      </c>
    </row>
    <row r="518" spans="2:2" x14ac:dyDescent="0.25">
      <c r="B518" s="19">
        <v>10.315557530345735</v>
      </c>
    </row>
    <row r="519" spans="2:2" x14ac:dyDescent="0.25">
      <c r="B519" s="19">
        <v>10.09814376040759</v>
      </c>
    </row>
    <row r="520" spans="2:2" x14ac:dyDescent="0.25">
      <c r="B520" s="19">
        <v>10.604221654428878</v>
      </c>
    </row>
    <row r="521" spans="2:2" x14ac:dyDescent="0.25">
      <c r="B521" s="19">
        <v>7.2745236016892578</v>
      </c>
    </row>
    <row r="522" spans="2:2" x14ac:dyDescent="0.25">
      <c r="B522" s="19">
        <v>8.7059857338213629</v>
      </c>
    </row>
    <row r="523" spans="2:2" x14ac:dyDescent="0.25">
      <c r="B523" s="19">
        <v>10.21650549748859</v>
      </c>
    </row>
    <row r="524" spans="2:2" x14ac:dyDescent="0.25">
      <c r="B524" s="19">
        <v>8.1797690446036295</v>
      </c>
    </row>
    <row r="525" spans="2:2" x14ac:dyDescent="0.25">
      <c r="B525" s="19">
        <v>8.7559174786892093</v>
      </c>
    </row>
    <row r="526" spans="2:2" x14ac:dyDescent="0.25">
      <c r="B526" s="19">
        <v>4.3535768980375327</v>
      </c>
    </row>
    <row r="527" spans="2:2" x14ac:dyDescent="0.25">
      <c r="B527" s="19">
        <v>8.7068776903429921</v>
      </c>
    </row>
    <row r="528" spans="2:2" x14ac:dyDescent="0.25">
      <c r="B528" s="19">
        <v>11.091712917086973</v>
      </c>
    </row>
    <row r="529" spans="2:2" x14ac:dyDescent="0.25">
      <c r="B529" s="19">
        <v>10.939133465834212</v>
      </c>
    </row>
    <row r="530" spans="2:2" x14ac:dyDescent="0.25">
      <c r="B530" s="19">
        <v>9.3019743432410156</v>
      </c>
    </row>
    <row r="531" spans="2:2" x14ac:dyDescent="0.25">
      <c r="B531" s="19">
        <v>10.253778622522729</v>
      </c>
    </row>
    <row r="532" spans="2:2" x14ac:dyDescent="0.25">
      <c r="B532" s="19">
        <v>10.108599769933544</v>
      </c>
    </row>
    <row r="533" spans="2:2" x14ac:dyDescent="0.25">
      <c r="B533" s="19">
        <v>11.552399598798376</v>
      </c>
    </row>
    <row r="534" spans="2:2" x14ac:dyDescent="0.25">
      <c r="B534" s="19">
        <v>10.944859359264305</v>
      </c>
    </row>
    <row r="535" spans="2:2" x14ac:dyDescent="0.25">
      <c r="B535" s="19">
        <v>9.1637274832154318</v>
      </c>
    </row>
    <row r="536" spans="2:2" x14ac:dyDescent="0.25">
      <c r="B536" s="19">
        <v>10.594770483052915</v>
      </c>
    </row>
    <row r="537" spans="2:2" x14ac:dyDescent="0.25">
      <c r="B537" s="19">
        <v>11.036405026327049</v>
      </c>
    </row>
    <row r="538" spans="2:2" x14ac:dyDescent="0.25">
      <c r="B538" s="19">
        <v>12.23994567989984</v>
      </c>
    </row>
    <row r="539" spans="2:2" x14ac:dyDescent="0.25">
      <c r="B539" s="19">
        <v>7.8201717981853882</v>
      </c>
    </row>
    <row r="540" spans="2:2" x14ac:dyDescent="0.25">
      <c r="B540" s="19">
        <v>7.2086836958103975</v>
      </c>
    </row>
    <row r="541" spans="2:2" x14ac:dyDescent="0.25">
      <c r="B541" s="19">
        <v>10.258199360940846</v>
      </c>
    </row>
    <row r="542" spans="2:2" x14ac:dyDescent="0.25">
      <c r="B542" s="19">
        <v>7.51976313402717</v>
      </c>
    </row>
    <row r="543" spans="2:2" x14ac:dyDescent="0.25">
      <c r="B543" s="19">
        <v>7.6763047940323359</v>
      </c>
    </row>
    <row r="544" spans="2:2" x14ac:dyDescent="0.25">
      <c r="B544" s="19">
        <v>8.8124990875863798</v>
      </c>
    </row>
    <row r="545" spans="2:2" x14ac:dyDescent="0.25">
      <c r="B545" s="19">
        <v>11.307013092176067</v>
      </c>
    </row>
    <row r="546" spans="2:2" x14ac:dyDescent="0.25">
      <c r="B546" s="19">
        <v>10.147393777621719</v>
      </c>
    </row>
    <row r="547" spans="2:2" x14ac:dyDescent="0.25">
      <c r="B547" s="19">
        <v>10.570034187962353</v>
      </c>
    </row>
    <row r="548" spans="2:2" x14ac:dyDescent="0.25">
      <c r="B548" s="19">
        <v>9.449739880467197</v>
      </c>
    </row>
    <row r="549" spans="2:2" x14ac:dyDescent="0.25">
      <c r="B549" s="19">
        <v>10.820358697871193</v>
      </c>
    </row>
    <row r="550" spans="2:2" x14ac:dyDescent="0.25">
      <c r="B550" s="19">
        <v>7.2379650054450231</v>
      </c>
    </row>
    <row r="551" spans="2:2" x14ac:dyDescent="0.25">
      <c r="B551" s="19">
        <v>11.394250043276848</v>
      </c>
    </row>
    <row r="552" spans="2:2" x14ac:dyDescent="0.25">
      <c r="B552" s="19">
        <v>6.6211969889558731</v>
      </c>
    </row>
    <row r="553" spans="2:2" x14ac:dyDescent="0.25">
      <c r="B553" s="19">
        <v>6.952382250444499</v>
      </c>
    </row>
    <row r="554" spans="2:2" x14ac:dyDescent="0.25">
      <c r="B554" s="19">
        <v>10.409498161210999</v>
      </c>
    </row>
    <row r="555" spans="2:2" x14ac:dyDescent="0.25">
      <c r="B555" s="19">
        <v>6.3546142562754344</v>
      </c>
    </row>
    <row r="556" spans="2:2" x14ac:dyDescent="0.25">
      <c r="B556" s="19">
        <v>8.867245880666669</v>
      </c>
    </row>
    <row r="557" spans="2:2" x14ac:dyDescent="0.25">
      <c r="B557" s="19">
        <v>10.630320159882448</v>
      </c>
    </row>
    <row r="558" spans="2:2" x14ac:dyDescent="0.25">
      <c r="B558" s="19">
        <v>10.847918840716789</v>
      </c>
    </row>
    <row r="559" spans="2:2" x14ac:dyDescent="0.25">
      <c r="B559" s="19">
        <v>12.089755573293013</v>
      </c>
    </row>
    <row r="560" spans="2:2" x14ac:dyDescent="0.25">
      <c r="B560" s="19">
        <v>11.134891754627013</v>
      </c>
    </row>
    <row r="561" spans="2:2" x14ac:dyDescent="0.25">
      <c r="B561" s="19">
        <v>7.5224745612649047</v>
      </c>
    </row>
    <row r="562" spans="2:2" x14ac:dyDescent="0.25">
      <c r="B562" s="19">
        <v>10.060044123021495</v>
      </c>
    </row>
    <row r="563" spans="2:2" x14ac:dyDescent="0.25">
      <c r="B563" s="19">
        <v>8.6937427732888004</v>
      </c>
    </row>
    <row r="564" spans="2:2" x14ac:dyDescent="0.25">
      <c r="B564" s="19">
        <v>7.8223032288710268</v>
      </c>
    </row>
    <row r="565" spans="2:2" x14ac:dyDescent="0.25">
      <c r="B565" s="19">
        <v>8.8745588235250406</v>
      </c>
    </row>
    <row r="566" spans="2:2" x14ac:dyDescent="0.25">
      <c r="B566" s="19">
        <v>11.099406421070118</v>
      </c>
    </row>
    <row r="567" spans="2:2" x14ac:dyDescent="0.25">
      <c r="B567" s="19">
        <v>8.8391599276967341</v>
      </c>
    </row>
    <row r="568" spans="2:2" x14ac:dyDescent="0.25">
      <c r="B568" s="19">
        <v>10.925783409607053</v>
      </c>
    </row>
    <row r="569" spans="2:2" x14ac:dyDescent="0.25">
      <c r="B569" s="19">
        <v>11.151060627288336</v>
      </c>
    </row>
    <row r="570" spans="2:2" x14ac:dyDescent="0.25">
      <c r="B570" s="19">
        <v>7.8625301128226868</v>
      </c>
    </row>
    <row r="571" spans="2:2" x14ac:dyDescent="0.25">
      <c r="B571" s="19">
        <v>6.8394268387320425</v>
      </c>
    </row>
    <row r="572" spans="2:2" x14ac:dyDescent="0.25">
      <c r="B572" s="19">
        <v>10.311780640046415</v>
      </c>
    </row>
    <row r="573" spans="2:2" x14ac:dyDescent="0.25">
      <c r="B573" s="19">
        <v>10.03912039152844</v>
      </c>
    </row>
    <row r="574" spans="2:2" x14ac:dyDescent="0.25">
      <c r="B574" s="19">
        <v>8.2454373322142498</v>
      </c>
    </row>
    <row r="575" spans="2:2" x14ac:dyDescent="0.25">
      <c r="B575" s="19">
        <v>7.7567771582664955</v>
      </c>
    </row>
    <row r="576" spans="2:2" x14ac:dyDescent="0.25">
      <c r="B576" s="19">
        <v>6.8507847274047515</v>
      </c>
    </row>
    <row r="577" spans="2:2" x14ac:dyDescent="0.25">
      <c r="B577" s="19">
        <v>7.2856042862658743</v>
      </c>
    </row>
    <row r="578" spans="2:2" x14ac:dyDescent="0.25">
      <c r="B578" s="19">
        <v>11.647218172828914</v>
      </c>
    </row>
    <row r="579" spans="2:2" x14ac:dyDescent="0.25">
      <c r="B579" s="19">
        <v>6.870399568908292</v>
      </c>
    </row>
    <row r="580" spans="2:2" x14ac:dyDescent="0.25">
      <c r="B580" s="19">
        <v>10.515389355880355</v>
      </c>
    </row>
    <row r="581" spans="2:2" x14ac:dyDescent="0.25">
      <c r="B581" s="19">
        <v>8.8276533729653188</v>
      </c>
    </row>
    <row r="582" spans="2:2" x14ac:dyDescent="0.25">
      <c r="B582" s="19">
        <v>8.6722679641549902</v>
      </c>
    </row>
    <row r="583" spans="2:2" x14ac:dyDescent="0.25">
      <c r="B583" s="19">
        <v>10.585075619514686</v>
      </c>
    </row>
    <row r="584" spans="2:2" x14ac:dyDescent="0.25">
      <c r="B584" s="19">
        <v>10.977984829053543</v>
      </c>
    </row>
    <row r="585" spans="2:2" x14ac:dyDescent="0.25">
      <c r="B585" s="19">
        <v>7.4971133483512382</v>
      </c>
    </row>
    <row r="586" spans="2:2" x14ac:dyDescent="0.25">
      <c r="B586" s="19">
        <v>7.5922657966780278</v>
      </c>
    </row>
    <row r="587" spans="2:2" x14ac:dyDescent="0.25">
      <c r="B587" s="19">
        <v>8.3523585828809104</v>
      </c>
    </row>
    <row r="588" spans="2:2" x14ac:dyDescent="0.25">
      <c r="B588" s="19">
        <v>9.4467025525744379</v>
      </c>
    </row>
    <row r="589" spans="2:2" x14ac:dyDescent="0.25">
      <c r="B589" s="19">
        <v>9.2749514941697804</v>
      </c>
    </row>
    <row r="590" spans="2:2" x14ac:dyDescent="0.25">
      <c r="B590" s="19">
        <v>10.98312550301719</v>
      </c>
    </row>
    <row r="591" spans="2:2" x14ac:dyDescent="0.25">
      <c r="B591" s="19">
        <v>6.351783733028558</v>
      </c>
    </row>
    <row r="592" spans="2:2" x14ac:dyDescent="0.25">
      <c r="B592" s="19">
        <v>11.898676744344069</v>
      </c>
    </row>
    <row r="593" spans="2:2" x14ac:dyDescent="0.25">
      <c r="B593" s="19">
        <v>9.8635318735312332</v>
      </c>
    </row>
    <row r="594" spans="2:2" x14ac:dyDescent="0.25">
      <c r="B594" s="19">
        <v>8.6556274053334654</v>
      </c>
    </row>
    <row r="595" spans="2:2" x14ac:dyDescent="0.25">
      <c r="B595" s="19">
        <v>10.382286042843123</v>
      </c>
    </row>
    <row r="596" spans="2:2" x14ac:dyDescent="0.25">
      <c r="B596" s="19">
        <v>6.0547576613231886</v>
      </c>
    </row>
    <row r="597" spans="2:2" x14ac:dyDescent="0.25">
      <c r="B597" s="19">
        <v>7.0238006182850139</v>
      </c>
    </row>
    <row r="598" spans="2:2" x14ac:dyDescent="0.25">
      <c r="B598" s="19">
        <v>10.872317700896936</v>
      </c>
    </row>
    <row r="599" spans="2:2" x14ac:dyDescent="0.25">
      <c r="B599" s="19">
        <v>11.369399937324218</v>
      </c>
    </row>
    <row r="600" spans="2:2" x14ac:dyDescent="0.25">
      <c r="B600" s="19">
        <v>9.8217899684739507</v>
      </c>
    </row>
    <row r="601" spans="2:2" x14ac:dyDescent="0.25">
      <c r="B601" s="19">
        <v>7.0319159362058237</v>
      </c>
    </row>
    <row r="602" spans="2:2" x14ac:dyDescent="0.25">
      <c r="B602" s="19">
        <v>8.2713991815683965</v>
      </c>
    </row>
    <row r="603" spans="2:2" x14ac:dyDescent="0.25">
      <c r="B603" s="19">
        <v>11.742715454217921</v>
      </c>
    </row>
    <row r="604" spans="2:2" x14ac:dyDescent="0.25">
      <c r="B604" s="19">
        <v>11.819455722973423</v>
      </c>
    </row>
    <row r="605" spans="2:2" x14ac:dyDescent="0.25">
      <c r="B605" s="19">
        <v>9.5184408554194508</v>
      </c>
    </row>
    <row r="606" spans="2:2" x14ac:dyDescent="0.25">
      <c r="B606" s="19">
        <v>11.193690147061695</v>
      </c>
    </row>
    <row r="607" spans="2:2" x14ac:dyDescent="0.25">
      <c r="B607" s="19">
        <v>9.609734097368186</v>
      </c>
    </row>
    <row r="608" spans="2:2" x14ac:dyDescent="0.25">
      <c r="B608" s="19">
        <v>8.5489159713093077</v>
      </c>
    </row>
    <row r="609" spans="2:2" x14ac:dyDescent="0.25">
      <c r="B609" s="19">
        <v>10.59096409511106</v>
      </c>
    </row>
    <row r="610" spans="2:2" x14ac:dyDescent="0.25">
      <c r="B610" s="19">
        <v>8.2734696484988106</v>
      </c>
    </row>
    <row r="611" spans="2:2" x14ac:dyDescent="0.25">
      <c r="B611" s="19">
        <v>8.5765730308352346</v>
      </c>
    </row>
    <row r="612" spans="2:2" x14ac:dyDescent="0.25">
      <c r="B612" s="19">
        <v>10.058221869147721</v>
      </c>
    </row>
    <row r="613" spans="2:2" x14ac:dyDescent="0.25">
      <c r="B613" s="19">
        <v>11.825919988403653</v>
      </c>
    </row>
    <row r="614" spans="2:2" x14ac:dyDescent="0.25">
      <c r="B614" s="19">
        <v>9.215690609198198</v>
      </c>
    </row>
    <row r="615" spans="2:2" x14ac:dyDescent="0.25">
      <c r="B615" s="19">
        <v>10.865724144077916</v>
      </c>
    </row>
    <row r="616" spans="2:2" x14ac:dyDescent="0.25">
      <c r="B616" s="19">
        <v>7.2351426367529541</v>
      </c>
    </row>
    <row r="617" spans="2:2" x14ac:dyDescent="0.25">
      <c r="B617" s="19">
        <v>9.4480520709520679</v>
      </c>
    </row>
    <row r="618" spans="2:2" x14ac:dyDescent="0.25">
      <c r="B618" s="19">
        <v>10.921244211178598</v>
      </c>
    </row>
    <row r="619" spans="2:2" x14ac:dyDescent="0.25">
      <c r="B619" s="19">
        <v>12.214245621137675</v>
      </c>
    </row>
    <row r="620" spans="2:2" x14ac:dyDescent="0.25">
      <c r="B620" s="19">
        <v>12.453486831795445</v>
      </c>
    </row>
    <row r="621" spans="2:2" x14ac:dyDescent="0.25">
      <c r="B621" s="19">
        <v>9.9588819882977724</v>
      </c>
    </row>
    <row r="622" spans="2:2" x14ac:dyDescent="0.25">
      <c r="B622" s="19">
        <v>9.0737043636752404</v>
      </c>
    </row>
    <row r="623" spans="2:2" x14ac:dyDescent="0.25">
      <c r="B623" s="19">
        <v>8.9725759019448734</v>
      </c>
    </row>
    <row r="624" spans="2:2" x14ac:dyDescent="0.25">
      <c r="B624" s="19">
        <v>8.0345728817101882</v>
      </c>
    </row>
    <row r="625" spans="2:2" x14ac:dyDescent="0.25">
      <c r="B625" s="19">
        <v>10.924389713911042</v>
      </c>
    </row>
    <row r="626" spans="2:2" x14ac:dyDescent="0.25">
      <c r="B626" s="19">
        <v>10.93819915840742</v>
      </c>
    </row>
    <row r="627" spans="2:2" x14ac:dyDescent="0.25">
      <c r="B627" s="19">
        <v>7.3410338621309021</v>
      </c>
    </row>
    <row r="628" spans="2:2" x14ac:dyDescent="0.25">
      <c r="B628" s="19">
        <v>7.9020522065765721</v>
      </c>
    </row>
    <row r="629" spans="2:2" x14ac:dyDescent="0.25">
      <c r="B629" s="19">
        <v>6.7882375442417997</v>
      </c>
    </row>
    <row r="630" spans="2:2" x14ac:dyDescent="0.25">
      <c r="B630" s="19">
        <v>7.5174612858416854</v>
      </c>
    </row>
    <row r="631" spans="2:2" x14ac:dyDescent="0.25">
      <c r="B631" s="19">
        <v>9.6594115325515251</v>
      </c>
    </row>
    <row r="632" spans="2:2" x14ac:dyDescent="0.25">
      <c r="B632" s="19">
        <v>8.7080195947414953</v>
      </c>
    </row>
    <row r="633" spans="2:2" x14ac:dyDescent="0.25">
      <c r="B633" s="19">
        <v>11.088380069889389</v>
      </c>
    </row>
    <row r="634" spans="2:2" x14ac:dyDescent="0.25">
      <c r="B634" s="19">
        <v>8.9714657095710919</v>
      </c>
    </row>
    <row r="635" spans="2:2" x14ac:dyDescent="0.25">
      <c r="B635" s="19">
        <v>8.0186426324617486</v>
      </c>
    </row>
    <row r="636" spans="2:2" x14ac:dyDescent="0.25">
      <c r="B636" s="19">
        <v>7.1105294735671798</v>
      </c>
    </row>
    <row r="637" spans="2:2" x14ac:dyDescent="0.25">
      <c r="B637" s="19">
        <v>8.8770384581094959</v>
      </c>
    </row>
    <row r="638" spans="2:2" x14ac:dyDescent="0.25">
      <c r="B638" s="19">
        <v>10.92254238018829</v>
      </c>
    </row>
    <row r="639" spans="2:2" x14ac:dyDescent="0.25">
      <c r="B639" s="19">
        <v>11.077722011422912</v>
      </c>
    </row>
    <row r="640" spans="2:2" x14ac:dyDescent="0.25">
      <c r="B640" s="19">
        <v>8.2488659379795131</v>
      </c>
    </row>
    <row r="641" spans="2:2" x14ac:dyDescent="0.25">
      <c r="B641" s="19">
        <v>7.1288291358011495</v>
      </c>
    </row>
    <row r="642" spans="2:2" x14ac:dyDescent="0.25">
      <c r="B642" s="19">
        <v>11.064102577942725</v>
      </c>
    </row>
    <row r="643" spans="2:2" x14ac:dyDescent="0.25">
      <c r="B643" s="19">
        <v>8.9525750767521242</v>
      </c>
    </row>
    <row r="644" spans="2:2" x14ac:dyDescent="0.25">
      <c r="B644" s="19">
        <v>8.5500927464570786</v>
      </c>
    </row>
    <row r="645" spans="2:2" x14ac:dyDescent="0.25">
      <c r="B645" s="19">
        <v>9.6217287232449689</v>
      </c>
    </row>
    <row r="646" spans="2:2" x14ac:dyDescent="0.25">
      <c r="B646" s="19">
        <v>8.4871132001051794</v>
      </c>
    </row>
    <row r="647" spans="2:2" x14ac:dyDescent="0.25">
      <c r="B647" s="19">
        <v>9.5066138809974614</v>
      </c>
    </row>
    <row r="648" spans="2:2" x14ac:dyDescent="0.25">
      <c r="B648" s="19">
        <v>9.3762706073133266</v>
      </c>
    </row>
    <row r="649" spans="2:2" x14ac:dyDescent="0.25">
      <c r="B649" s="19">
        <v>10.15534123759199</v>
      </c>
    </row>
    <row r="650" spans="2:2" x14ac:dyDescent="0.25">
      <c r="B650" s="19">
        <v>7.3695981102993002</v>
      </c>
    </row>
    <row r="651" spans="2:2" x14ac:dyDescent="0.25">
      <c r="B651" s="19">
        <v>8.5791907278594159</v>
      </c>
    </row>
    <row r="652" spans="2:2" x14ac:dyDescent="0.25">
      <c r="B652" s="19">
        <v>8.4514404037085029</v>
      </c>
    </row>
    <row r="653" spans="2:2" x14ac:dyDescent="0.25">
      <c r="B653" s="19">
        <v>10.240194257097286</v>
      </c>
    </row>
    <row r="654" spans="2:2" x14ac:dyDescent="0.25">
      <c r="B654" s="19">
        <v>7.0781259750414272</v>
      </c>
    </row>
    <row r="655" spans="2:2" x14ac:dyDescent="0.25">
      <c r="B655" s="19">
        <v>9.3744635828140694</v>
      </c>
    </row>
    <row r="656" spans="2:2" x14ac:dyDescent="0.25">
      <c r="B656" s="19">
        <v>9.7265576453981719</v>
      </c>
    </row>
    <row r="657" spans="2:2" x14ac:dyDescent="0.25">
      <c r="B657" s="19">
        <v>10.836321991120318</v>
      </c>
    </row>
    <row r="658" spans="2:2" x14ac:dyDescent="0.25">
      <c r="B658" s="19">
        <v>9.2511678864685916</v>
      </c>
    </row>
    <row r="659" spans="2:2" x14ac:dyDescent="0.25">
      <c r="B659" s="19">
        <v>8.9137553804496275</v>
      </c>
    </row>
    <row r="660" spans="2:2" x14ac:dyDescent="0.25">
      <c r="B660" s="19">
        <v>8.9501851238273957</v>
      </c>
    </row>
    <row r="661" spans="2:2" x14ac:dyDescent="0.25">
      <c r="B661" s="19">
        <v>11.407423935725802</v>
      </c>
    </row>
    <row r="662" spans="2:2" x14ac:dyDescent="0.25">
      <c r="B662" s="19">
        <v>12.143110776628435</v>
      </c>
    </row>
    <row r="663" spans="2:2" x14ac:dyDescent="0.25">
      <c r="B663" s="19">
        <v>11.090760276394514</v>
      </c>
    </row>
    <row r="664" spans="2:2" x14ac:dyDescent="0.25">
      <c r="B664" s="19">
        <v>7.6232801743364682</v>
      </c>
    </row>
    <row r="665" spans="2:2" x14ac:dyDescent="0.25">
      <c r="B665" s="19">
        <v>9.0079641157714256</v>
      </c>
    </row>
    <row r="666" spans="2:2" x14ac:dyDescent="0.25">
      <c r="B666" s="19">
        <v>11.887324075095641</v>
      </c>
    </row>
    <row r="667" spans="2:2" x14ac:dyDescent="0.25">
      <c r="B667" s="19">
        <v>9.3071166283073001</v>
      </c>
    </row>
    <row r="668" spans="2:2" x14ac:dyDescent="0.25">
      <c r="B668" s="19">
        <v>10.014106476778471</v>
      </c>
    </row>
    <row r="669" spans="2:2" x14ac:dyDescent="0.25">
      <c r="B669" s="19">
        <v>9.1171050229439334</v>
      </c>
    </row>
    <row r="670" spans="2:2" x14ac:dyDescent="0.25">
      <c r="B670" s="19">
        <v>12.98677807737066</v>
      </c>
    </row>
    <row r="671" spans="2:2" x14ac:dyDescent="0.25">
      <c r="B671" s="19">
        <v>9.4023653663196001</v>
      </c>
    </row>
    <row r="672" spans="2:2" x14ac:dyDescent="0.25">
      <c r="B672" s="19">
        <v>11.357955764916534</v>
      </c>
    </row>
    <row r="673" spans="2:2" x14ac:dyDescent="0.25">
      <c r="B673" s="19">
        <v>9.2794043685190921</v>
      </c>
    </row>
    <row r="674" spans="2:2" x14ac:dyDescent="0.25">
      <c r="B674" s="19">
        <v>10.354980659821942</v>
      </c>
    </row>
    <row r="675" spans="2:2" x14ac:dyDescent="0.25">
      <c r="B675" s="19">
        <v>7.1998321607742337</v>
      </c>
    </row>
    <row r="676" spans="2:2" x14ac:dyDescent="0.25">
      <c r="B676" s="19">
        <v>10.576408700213198</v>
      </c>
    </row>
    <row r="677" spans="2:2" x14ac:dyDescent="0.25">
      <c r="B677" s="19">
        <v>9.5907883186549867</v>
      </c>
    </row>
    <row r="678" spans="2:2" x14ac:dyDescent="0.25">
      <c r="B678" s="19">
        <v>7.1408224847947182</v>
      </c>
    </row>
    <row r="679" spans="2:2" x14ac:dyDescent="0.25">
      <c r="B679" s="19">
        <v>8.3150455154055827</v>
      </c>
    </row>
    <row r="680" spans="2:2" x14ac:dyDescent="0.25">
      <c r="B680" s="19">
        <v>7.8616732847231834</v>
      </c>
    </row>
    <row r="681" spans="2:2" x14ac:dyDescent="0.25">
      <c r="B681" s="19">
        <v>6.9412439806637654</v>
      </c>
    </row>
    <row r="682" spans="2:2" x14ac:dyDescent="0.25">
      <c r="B682" s="19">
        <v>7.6894102756883651</v>
      </c>
    </row>
    <row r="683" spans="2:2" x14ac:dyDescent="0.25">
      <c r="B683" s="19">
        <v>9.5374934296139067</v>
      </c>
    </row>
    <row r="684" spans="2:2" x14ac:dyDescent="0.25">
      <c r="B684" s="19">
        <v>8.9589408688804006</v>
      </c>
    </row>
    <row r="685" spans="2:2" x14ac:dyDescent="0.25">
      <c r="B685" s="19">
        <v>9.2438604485120486</v>
      </c>
    </row>
    <row r="686" spans="2:2" x14ac:dyDescent="0.25">
      <c r="B686" s="19">
        <v>8.5422789446890821</v>
      </c>
    </row>
    <row r="687" spans="2:2" x14ac:dyDescent="0.25">
      <c r="B687" s="19">
        <v>10.361425595269139</v>
      </c>
    </row>
    <row r="688" spans="2:2" x14ac:dyDescent="0.25">
      <c r="B688" s="19">
        <v>8.7241810205581451</v>
      </c>
    </row>
    <row r="689" spans="2:2" x14ac:dyDescent="0.25">
      <c r="B689" s="19">
        <v>7.5982360925516987</v>
      </c>
    </row>
    <row r="690" spans="2:2" x14ac:dyDescent="0.25">
      <c r="B690" s="19">
        <v>10.042305384845701</v>
      </c>
    </row>
    <row r="691" spans="2:2" x14ac:dyDescent="0.25">
      <c r="B691" s="19">
        <v>9.3940860437453253</v>
      </c>
    </row>
    <row r="692" spans="2:2" x14ac:dyDescent="0.25">
      <c r="B692" s="19">
        <v>6.6179596511487526</v>
      </c>
    </row>
    <row r="693" spans="2:2" x14ac:dyDescent="0.25">
      <c r="B693" s="19">
        <v>9.1282357957224285</v>
      </c>
    </row>
    <row r="694" spans="2:2" x14ac:dyDescent="0.25">
      <c r="B694" s="19">
        <v>11.244634917823792</v>
      </c>
    </row>
    <row r="695" spans="2:2" x14ac:dyDescent="0.25">
      <c r="B695" s="19">
        <v>5.930659166205535</v>
      </c>
    </row>
    <row r="696" spans="2:2" x14ac:dyDescent="0.25">
      <c r="B696" s="19">
        <v>11.915466828745105</v>
      </c>
    </row>
    <row r="697" spans="2:2" x14ac:dyDescent="0.25">
      <c r="B697" s="19">
        <v>9.0220075983929444</v>
      </c>
    </row>
    <row r="698" spans="2:2" x14ac:dyDescent="0.25">
      <c r="B698" s="19">
        <v>4.7432022472153941</v>
      </c>
    </row>
    <row r="699" spans="2:2" x14ac:dyDescent="0.25">
      <c r="B699" s="19">
        <v>7.8534580518055472</v>
      </c>
    </row>
    <row r="700" spans="2:2" x14ac:dyDescent="0.25">
      <c r="B700" s="19">
        <v>7.5107114309947445</v>
      </c>
    </row>
    <row r="701" spans="2:2" x14ac:dyDescent="0.25">
      <c r="B701" s="19">
        <v>9.9370377799040792</v>
      </c>
    </row>
    <row r="702" spans="2:2" x14ac:dyDescent="0.25">
      <c r="B702" s="19">
        <v>10.087375042040915</v>
      </c>
    </row>
    <row r="703" spans="2:2" x14ac:dyDescent="0.25">
      <c r="B703" s="19">
        <v>11.057103795302726</v>
      </c>
    </row>
    <row r="704" spans="2:2" x14ac:dyDescent="0.25">
      <c r="B704" s="19">
        <v>11.102861326229775</v>
      </c>
    </row>
    <row r="705" spans="2:2" x14ac:dyDescent="0.25">
      <c r="B705" s="19">
        <v>8.6313454686327731</v>
      </c>
    </row>
    <row r="706" spans="2:2" x14ac:dyDescent="0.25">
      <c r="B706" s="19">
        <v>9.341397346074821</v>
      </c>
    </row>
    <row r="707" spans="2:2" x14ac:dyDescent="0.25">
      <c r="B707" s="19">
        <v>10.127786112231114</v>
      </c>
    </row>
    <row r="708" spans="2:2" x14ac:dyDescent="0.25">
      <c r="B708" s="19">
        <v>9.7416953944566149</v>
      </c>
    </row>
    <row r="709" spans="2:2" x14ac:dyDescent="0.25">
      <c r="B709" s="19">
        <v>10.108188123817374</v>
      </c>
    </row>
    <row r="710" spans="2:2" x14ac:dyDescent="0.25">
      <c r="B710" s="19">
        <v>8.1072404930061541</v>
      </c>
    </row>
    <row r="711" spans="2:2" x14ac:dyDescent="0.25">
      <c r="B711" s="19">
        <v>9.1149636875302047</v>
      </c>
    </row>
    <row r="712" spans="2:2" x14ac:dyDescent="0.25">
      <c r="B712" s="19">
        <v>11.012417896377737</v>
      </c>
    </row>
    <row r="713" spans="2:2" x14ac:dyDescent="0.25">
      <c r="B713" s="19">
        <v>9.1530204569560052</v>
      </c>
    </row>
    <row r="714" spans="2:2" x14ac:dyDescent="0.25">
      <c r="B714" s="19">
        <v>9.2936787476403193</v>
      </c>
    </row>
    <row r="715" spans="2:2" x14ac:dyDescent="0.25">
      <c r="B715" s="19">
        <v>9.2370740086549485</v>
      </c>
    </row>
    <row r="716" spans="2:2" x14ac:dyDescent="0.25">
      <c r="B716" s="19">
        <v>8.4880553908567613</v>
      </c>
    </row>
    <row r="717" spans="2:2" x14ac:dyDescent="0.25">
      <c r="B717" s="19">
        <v>10.480342211944036</v>
      </c>
    </row>
    <row r="718" spans="2:2" x14ac:dyDescent="0.25">
      <c r="B718" s="19">
        <v>10.201573107216914</v>
      </c>
    </row>
    <row r="719" spans="2:2" x14ac:dyDescent="0.25">
      <c r="B719" s="19">
        <v>6.8854186052183959</v>
      </c>
    </row>
    <row r="720" spans="2:2" x14ac:dyDescent="0.25">
      <c r="B720" s="19">
        <v>10.433815223240895</v>
      </c>
    </row>
    <row r="721" spans="2:2" x14ac:dyDescent="0.25">
      <c r="B721" s="19">
        <v>12.3669636305727</v>
      </c>
    </row>
    <row r="722" spans="2:2" x14ac:dyDescent="0.25">
      <c r="B722" s="19">
        <v>8.0923477076963941</v>
      </c>
    </row>
    <row r="723" spans="2:2" x14ac:dyDescent="0.25">
      <c r="B723" s="19">
        <v>7.2156217809872505</v>
      </c>
    </row>
    <row r="724" spans="2:2" x14ac:dyDescent="0.25">
      <c r="B724" s="19">
        <v>11.070882313361942</v>
      </c>
    </row>
    <row r="725" spans="2:2" x14ac:dyDescent="0.25">
      <c r="B725" s="19">
        <v>8.5948945552863947</v>
      </c>
    </row>
    <row r="726" spans="2:2" x14ac:dyDescent="0.25">
      <c r="B726" s="19">
        <v>11.881626998503751</v>
      </c>
    </row>
    <row r="727" spans="2:2" x14ac:dyDescent="0.25">
      <c r="B727" s="19">
        <v>9.1247585532371485</v>
      </c>
    </row>
    <row r="728" spans="2:2" x14ac:dyDescent="0.25">
      <c r="B728" s="19">
        <v>11.457070318874221</v>
      </c>
    </row>
    <row r="729" spans="2:2" x14ac:dyDescent="0.25">
      <c r="B729" s="19">
        <v>7.4757115508261798</v>
      </c>
    </row>
    <row r="730" spans="2:2" x14ac:dyDescent="0.25">
      <c r="B730" s="19">
        <v>7.3415097085697711</v>
      </c>
    </row>
    <row r="731" spans="2:2" x14ac:dyDescent="0.25">
      <c r="B731" s="19">
        <v>6.3838939245990565</v>
      </c>
    </row>
    <row r="732" spans="2:2" x14ac:dyDescent="0.25">
      <c r="B732" s="19">
        <v>8.6361064456522296</v>
      </c>
    </row>
    <row r="733" spans="2:2" x14ac:dyDescent="0.25">
      <c r="B733" s="19">
        <v>7.6558661434055537</v>
      </c>
    </row>
    <row r="734" spans="2:2" x14ac:dyDescent="0.25">
      <c r="B734" s="19">
        <v>10.428190801062126</v>
      </c>
    </row>
    <row r="735" spans="2:2" x14ac:dyDescent="0.25">
      <c r="B735" s="19">
        <v>10.34768163595295</v>
      </c>
    </row>
    <row r="736" spans="2:2" x14ac:dyDescent="0.25">
      <c r="B736" s="19">
        <v>9.7667394237258591</v>
      </c>
    </row>
    <row r="737" spans="2:2" x14ac:dyDescent="0.25">
      <c r="B737" s="19">
        <v>12.090423618306714</v>
      </c>
    </row>
    <row r="738" spans="2:2" x14ac:dyDescent="0.25">
      <c r="B738" s="19">
        <v>10.723766800402148</v>
      </c>
    </row>
    <row r="739" spans="2:2" x14ac:dyDescent="0.25">
      <c r="B739" s="19">
        <v>10.074740914320106</v>
      </c>
    </row>
    <row r="740" spans="2:2" x14ac:dyDescent="0.25">
      <c r="B740" s="19">
        <v>10.533402646543808</v>
      </c>
    </row>
    <row r="741" spans="2:2" x14ac:dyDescent="0.25">
      <c r="B741" s="19">
        <v>9.0660361038643771</v>
      </c>
    </row>
    <row r="742" spans="2:2" x14ac:dyDescent="0.25">
      <c r="B742" s="19">
        <v>11.163847671223085</v>
      </c>
    </row>
    <row r="743" spans="2:2" x14ac:dyDescent="0.25">
      <c r="B743" s="19">
        <v>10.119182360147782</v>
      </c>
    </row>
    <row r="744" spans="2:2" x14ac:dyDescent="0.25">
      <c r="B744" s="19">
        <v>10.011580211931086</v>
      </c>
    </row>
    <row r="745" spans="2:2" x14ac:dyDescent="0.25">
      <c r="B745" s="19">
        <v>9.3459345201166535</v>
      </c>
    </row>
    <row r="746" spans="2:2" x14ac:dyDescent="0.25">
      <c r="B746" s="19">
        <v>8.3567061074218465</v>
      </c>
    </row>
    <row r="747" spans="2:2" x14ac:dyDescent="0.25">
      <c r="B747" s="19">
        <v>9.7749696519562725</v>
      </c>
    </row>
    <row r="748" spans="2:2" x14ac:dyDescent="0.25">
      <c r="B748" s="19">
        <v>7.5562377402395011</v>
      </c>
    </row>
    <row r="749" spans="2:2" x14ac:dyDescent="0.25">
      <c r="B749" s="19">
        <v>8.8056894084731692</v>
      </c>
    </row>
    <row r="750" spans="2:2" x14ac:dyDescent="0.25">
      <c r="B750" s="19">
        <v>10.940347926556075</v>
      </c>
    </row>
    <row r="751" spans="2:2" x14ac:dyDescent="0.25">
      <c r="B751" s="19">
        <v>8.1795332413892936</v>
      </c>
    </row>
    <row r="752" spans="2:2" x14ac:dyDescent="0.25">
      <c r="B752" s="19">
        <v>7.6547828521218362</v>
      </c>
    </row>
    <row r="753" spans="2:2" x14ac:dyDescent="0.25">
      <c r="B753" s="19">
        <v>8.7920267106223271</v>
      </c>
    </row>
    <row r="754" spans="2:2" x14ac:dyDescent="0.25">
      <c r="B754" s="19">
        <v>9.5412319026234833</v>
      </c>
    </row>
    <row r="755" spans="2:2" x14ac:dyDescent="0.25">
      <c r="B755" s="19">
        <v>9.393554869631366</v>
      </c>
    </row>
    <row r="756" spans="2:2" x14ac:dyDescent="0.25">
      <c r="B756" s="19">
        <v>6.6965114271838724</v>
      </c>
    </row>
    <row r="757" spans="2:2" x14ac:dyDescent="0.25">
      <c r="B757" s="19">
        <v>7.1354402547885796</v>
      </c>
    </row>
    <row r="758" spans="2:2" x14ac:dyDescent="0.25">
      <c r="B758" s="19">
        <v>10.458372919590456</v>
      </c>
    </row>
    <row r="759" spans="2:2" x14ac:dyDescent="0.25">
      <c r="B759" s="19">
        <v>6.8709025360421965</v>
      </c>
    </row>
    <row r="760" spans="2:2" x14ac:dyDescent="0.25">
      <c r="B760" s="19">
        <v>10.646222356600678</v>
      </c>
    </row>
    <row r="761" spans="2:2" x14ac:dyDescent="0.25">
      <c r="B761" s="19">
        <v>10.111107774989827</v>
      </c>
    </row>
    <row r="762" spans="2:2" x14ac:dyDescent="0.25">
      <c r="B762" s="19">
        <v>10.423489774858293</v>
      </c>
    </row>
    <row r="763" spans="2:2" x14ac:dyDescent="0.25">
      <c r="B763" s="19">
        <v>10.928915120561209</v>
      </c>
    </row>
    <row r="764" spans="2:2" x14ac:dyDescent="0.25">
      <c r="B764" s="19">
        <v>10.18617067338656</v>
      </c>
    </row>
    <row r="765" spans="2:2" x14ac:dyDescent="0.25">
      <c r="B765" s="19">
        <v>9.7992171570300268</v>
      </c>
    </row>
    <row r="766" spans="2:2" x14ac:dyDescent="0.25">
      <c r="B766" s="19">
        <v>10.358926239302308</v>
      </c>
    </row>
    <row r="767" spans="2:2" x14ac:dyDescent="0.25">
      <c r="B767" s="19">
        <v>11.842291473313793</v>
      </c>
    </row>
    <row r="768" spans="2:2" x14ac:dyDescent="0.25">
      <c r="B768" s="19">
        <v>9.0077863536134313</v>
      </c>
    </row>
    <row r="769" spans="2:2" x14ac:dyDescent="0.25">
      <c r="B769" s="19">
        <v>10.569980909218092</v>
      </c>
    </row>
    <row r="770" spans="2:2" x14ac:dyDescent="0.25">
      <c r="B770" s="19">
        <v>9.1937728254960565</v>
      </c>
    </row>
    <row r="771" spans="2:2" x14ac:dyDescent="0.25">
      <c r="B771" s="19">
        <v>5.5718390115468805</v>
      </c>
    </row>
    <row r="772" spans="2:2" x14ac:dyDescent="0.25">
      <c r="B772" s="19">
        <v>9.0908653812011355</v>
      </c>
    </row>
    <row r="773" spans="2:2" x14ac:dyDescent="0.25">
      <c r="B773" s="19">
        <v>6.3280944130148651</v>
      </c>
    </row>
    <row r="774" spans="2:2" x14ac:dyDescent="0.25">
      <c r="B774" s="19">
        <v>5.9886803947418601</v>
      </c>
    </row>
    <row r="775" spans="2:2" x14ac:dyDescent="0.25">
      <c r="B775" s="19">
        <v>9.8712654779601738</v>
      </c>
    </row>
    <row r="776" spans="2:2" x14ac:dyDescent="0.25">
      <c r="B776" s="19">
        <v>8.5066030789939315</v>
      </c>
    </row>
    <row r="777" spans="2:2" x14ac:dyDescent="0.25">
      <c r="B777" s="19">
        <v>11.023807448894154</v>
      </c>
    </row>
    <row r="778" spans="2:2" x14ac:dyDescent="0.25">
      <c r="B778" s="19">
        <v>11.579535358458431</v>
      </c>
    </row>
    <row r="779" spans="2:2" x14ac:dyDescent="0.25">
      <c r="B779" s="19">
        <v>11.1271676337128</v>
      </c>
    </row>
    <row r="780" spans="2:2" x14ac:dyDescent="0.25">
      <c r="B780" s="19">
        <v>8.7530285139203876</v>
      </c>
    </row>
    <row r="781" spans="2:2" x14ac:dyDescent="0.25">
      <c r="B781" s="19">
        <v>11.015788249274097</v>
      </c>
    </row>
    <row r="782" spans="2:2" x14ac:dyDescent="0.25">
      <c r="B782" s="19">
        <v>4.9886405777317018</v>
      </c>
    </row>
    <row r="783" spans="2:2" x14ac:dyDescent="0.25">
      <c r="B783" s="19">
        <v>8.8807238371366353</v>
      </c>
    </row>
    <row r="784" spans="2:2" x14ac:dyDescent="0.25">
      <c r="B784" s="19">
        <v>11.583844039702608</v>
      </c>
    </row>
    <row r="785" spans="2:2" x14ac:dyDescent="0.25">
      <c r="B785" s="19">
        <v>9.7031481078514528</v>
      </c>
    </row>
    <row r="786" spans="2:2" x14ac:dyDescent="0.25">
      <c r="B786" s="19">
        <v>8.3358389402010697</v>
      </c>
    </row>
    <row r="787" spans="2:2" x14ac:dyDescent="0.25">
      <c r="B787" s="19">
        <v>8.4189647045684257</v>
      </c>
    </row>
    <row r="788" spans="2:2" x14ac:dyDescent="0.25">
      <c r="B788" s="19">
        <v>8.5883936106568068</v>
      </c>
    </row>
    <row r="789" spans="2:2" x14ac:dyDescent="0.25">
      <c r="B789" s="19">
        <v>10.272632935052666</v>
      </c>
    </row>
    <row r="790" spans="2:2" x14ac:dyDescent="0.25">
      <c r="B790" s="19">
        <v>10.054850228439022</v>
      </c>
    </row>
    <row r="791" spans="2:2" x14ac:dyDescent="0.25">
      <c r="B791" s="19">
        <v>10.253579863353517</v>
      </c>
    </row>
    <row r="792" spans="2:2" x14ac:dyDescent="0.25">
      <c r="B792" s="19">
        <v>11.264571154388367</v>
      </c>
    </row>
    <row r="793" spans="2:2" x14ac:dyDescent="0.25">
      <c r="B793" s="19">
        <v>6.3662399342622713</v>
      </c>
    </row>
    <row r="794" spans="2:2" x14ac:dyDescent="0.25">
      <c r="B794" s="19">
        <v>11.126869636752648</v>
      </c>
    </row>
    <row r="795" spans="2:2" x14ac:dyDescent="0.25">
      <c r="B795" s="19">
        <v>8.8326470305442708</v>
      </c>
    </row>
    <row r="796" spans="2:2" x14ac:dyDescent="0.25">
      <c r="B796" s="19">
        <v>10.999316650215768</v>
      </c>
    </row>
    <row r="797" spans="2:2" x14ac:dyDescent="0.25">
      <c r="B797" s="19">
        <v>7.4749652650702183</v>
      </c>
    </row>
    <row r="798" spans="2:2" x14ac:dyDescent="0.25">
      <c r="B798" s="19">
        <v>8.7282940484396327</v>
      </c>
    </row>
    <row r="799" spans="2:2" x14ac:dyDescent="0.25">
      <c r="B799" s="19">
        <v>9.037370753116365</v>
      </c>
    </row>
    <row r="800" spans="2:2" x14ac:dyDescent="0.25">
      <c r="B800" s="19">
        <v>7.9692609402380299</v>
      </c>
    </row>
    <row r="801" spans="2:2" x14ac:dyDescent="0.25">
      <c r="B801" s="19">
        <v>9.6396238909220919</v>
      </c>
    </row>
    <row r="802" spans="2:2" x14ac:dyDescent="0.25">
      <c r="B802" s="19">
        <v>9.140520379412381</v>
      </c>
    </row>
    <row r="803" spans="2:2" x14ac:dyDescent="0.25">
      <c r="B803" s="19">
        <v>8.4754588133255755</v>
      </c>
    </row>
    <row r="804" spans="2:2" x14ac:dyDescent="0.25">
      <c r="B804" s="19">
        <v>9.1459125166032997</v>
      </c>
    </row>
    <row r="805" spans="2:2" x14ac:dyDescent="0.25">
      <c r="B805" s="19">
        <v>10.911265188723519</v>
      </c>
    </row>
    <row r="806" spans="2:2" x14ac:dyDescent="0.25">
      <c r="B806" s="19">
        <v>9.0466723755357243</v>
      </c>
    </row>
    <row r="807" spans="2:2" x14ac:dyDescent="0.25">
      <c r="B807" s="19">
        <v>9.6269987371965389</v>
      </c>
    </row>
    <row r="808" spans="2:2" x14ac:dyDescent="0.25">
      <c r="B808" s="19">
        <v>9.254187432108921</v>
      </c>
    </row>
    <row r="809" spans="2:2" x14ac:dyDescent="0.25">
      <c r="B809" s="19">
        <v>10.823202084009418</v>
      </c>
    </row>
    <row r="810" spans="2:2" x14ac:dyDescent="0.25">
      <c r="B810" s="19">
        <v>8.255959338718986</v>
      </c>
    </row>
    <row r="811" spans="2:2" x14ac:dyDescent="0.25">
      <c r="B811" s="19">
        <v>10.348769629030066</v>
      </c>
    </row>
    <row r="812" spans="2:2" x14ac:dyDescent="0.25">
      <c r="B812" s="19">
        <v>7.9752878434435122</v>
      </c>
    </row>
    <row r="813" spans="2:2" x14ac:dyDescent="0.25">
      <c r="B813" s="19">
        <v>9.2134195740741518</v>
      </c>
    </row>
    <row r="814" spans="2:2" x14ac:dyDescent="0.25">
      <c r="B814" s="19">
        <v>8.2435896214765503</v>
      </c>
    </row>
    <row r="815" spans="2:2" x14ac:dyDescent="0.25">
      <c r="B815" s="19">
        <v>10.967542830788711</v>
      </c>
    </row>
    <row r="816" spans="2:2" x14ac:dyDescent="0.25">
      <c r="B816" s="19">
        <v>10.528254146128678</v>
      </c>
    </row>
    <row r="817" spans="2:2" x14ac:dyDescent="0.25">
      <c r="B817" s="19">
        <v>10.060863821587759</v>
      </c>
    </row>
    <row r="818" spans="2:2" x14ac:dyDescent="0.25">
      <c r="B818" s="19">
        <v>8.2542619981306711</v>
      </c>
    </row>
    <row r="819" spans="2:2" x14ac:dyDescent="0.25">
      <c r="B819" s="19">
        <v>6.3180481037912086</v>
      </c>
    </row>
    <row r="820" spans="2:2" x14ac:dyDescent="0.25">
      <c r="B820" s="19">
        <v>9.9414984476881578</v>
      </c>
    </row>
    <row r="821" spans="2:2" x14ac:dyDescent="0.25">
      <c r="B821" s="19">
        <v>9.7920594610141691</v>
      </c>
    </row>
    <row r="822" spans="2:2" x14ac:dyDescent="0.25">
      <c r="B822" s="19">
        <v>9.2778755139889331</v>
      </c>
    </row>
    <row r="823" spans="2:2" x14ac:dyDescent="0.25">
      <c r="B823" s="19">
        <v>9.8661084589153951</v>
      </c>
    </row>
    <row r="824" spans="2:2" x14ac:dyDescent="0.25">
      <c r="B824" s="19">
        <v>8.7842166024502379</v>
      </c>
    </row>
    <row r="825" spans="2:2" x14ac:dyDescent="0.25">
      <c r="B825" s="19">
        <v>10.350187173122469</v>
      </c>
    </row>
    <row r="826" spans="2:2" x14ac:dyDescent="0.25">
      <c r="B826" s="19">
        <v>12.104993181928556</v>
      </c>
    </row>
    <row r="827" spans="2:2" x14ac:dyDescent="0.25">
      <c r="B827" s="19">
        <v>10.447414359732843</v>
      </c>
    </row>
    <row r="828" spans="2:2" x14ac:dyDescent="0.25">
      <c r="B828" s="19">
        <v>7.5238147434863389</v>
      </c>
    </row>
    <row r="829" spans="2:2" x14ac:dyDescent="0.25">
      <c r="B829" s="19">
        <v>10.255277523728733</v>
      </c>
    </row>
    <row r="830" spans="2:2" x14ac:dyDescent="0.25">
      <c r="B830" s="19">
        <v>10.42140663891978</v>
      </c>
    </row>
    <row r="831" spans="2:2" x14ac:dyDescent="0.25">
      <c r="B831" s="19">
        <v>9.1369115637314309</v>
      </c>
    </row>
    <row r="832" spans="2:2" x14ac:dyDescent="0.25">
      <c r="B832" s="19">
        <v>7.0430398245591483</v>
      </c>
    </row>
    <row r="833" spans="2:2" x14ac:dyDescent="0.25">
      <c r="B833" s="19">
        <v>8.4488088864706423</v>
      </c>
    </row>
    <row r="834" spans="2:2" x14ac:dyDescent="0.25">
      <c r="B834" s="19">
        <v>11.129230305093159</v>
      </c>
    </row>
    <row r="835" spans="2:2" x14ac:dyDescent="0.25">
      <c r="B835" s="19">
        <v>9.553331674706925</v>
      </c>
    </row>
    <row r="836" spans="2:2" x14ac:dyDescent="0.25">
      <c r="B836" s="19">
        <v>9.9108679182785036</v>
      </c>
    </row>
    <row r="837" spans="2:2" x14ac:dyDescent="0.25">
      <c r="B837" s="19">
        <v>8.2604043555416311</v>
      </c>
    </row>
    <row r="838" spans="2:2" x14ac:dyDescent="0.25">
      <c r="B838" s="19">
        <v>8.3053258776530559</v>
      </c>
    </row>
    <row r="839" spans="2:2" x14ac:dyDescent="0.25">
      <c r="B839" s="19">
        <v>10.349342354820322</v>
      </c>
    </row>
    <row r="840" spans="2:2" x14ac:dyDescent="0.25">
      <c r="B840" s="19">
        <v>10.105062313157642</v>
      </c>
    </row>
    <row r="841" spans="2:2" x14ac:dyDescent="0.25">
      <c r="B841" s="19">
        <v>6.7371424662861656</v>
      </c>
    </row>
    <row r="842" spans="2:2" x14ac:dyDescent="0.25">
      <c r="B842" s="19">
        <v>7.7767028235259144</v>
      </c>
    </row>
    <row r="843" spans="2:2" x14ac:dyDescent="0.25">
      <c r="B843" s="19">
        <v>9.0053033596074918</v>
      </c>
    </row>
    <row r="844" spans="2:2" x14ac:dyDescent="0.25">
      <c r="B844" s="19">
        <v>9.8518144160815471</v>
      </c>
    </row>
    <row r="845" spans="2:2" x14ac:dyDescent="0.25">
      <c r="B845" s="19">
        <v>8.1102643806552042</v>
      </c>
    </row>
    <row r="846" spans="2:2" x14ac:dyDescent="0.25">
      <c r="B846" s="19">
        <v>7.8579009338276222</v>
      </c>
    </row>
    <row r="847" spans="2:2" x14ac:dyDescent="0.25">
      <c r="B847" s="19">
        <v>10.371451586533807</v>
      </c>
    </row>
    <row r="848" spans="2:2" x14ac:dyDescent="0.25">
      <c r="B848" s="19">
        <v>11.022703162795471</v>
      </c>
    </row>
    <row r="849" spans="2:2" x14ac:dyDescent="0.25">
      <c r="B849" s="19">
        <v>11.377281968888971</v>
      </c>
    </row>
    <row r="850" spans="2:2" x14ac:dyDescent="0.25">
      <c r="B850" s="19">
        <v>11.033881133477896</v>
      </c>
    </row>
    <row r="851" spans="2:2" x14ac:dyDescent="0.25">
      <c r="B851" s="19">
        <v>8.5005087455732564</v>
      </c>
    </row>
    <row r="852" spans="2:2" x14ac:dyDescent="0.25">
      <c r="B852" s="19">
        <v>11.871779206830135</v>
      </c>
    </row>
    <row r="853" spans="2:2" x14ac:dyDescent="0.25">
      <c r="B853" s="19">
        <v>9.0673995926293287</v>
      </c>
    </row>
    <row r="854" spans="2:2" x14ac:dyDescent="0.25">
      <c r="B854" s="19">
        <v>10.767163162111935</v>
      </c>
    </row>
    <row r="855" spans="2:2" x14ac:dyDescent="0.25">
      <c r="B855" s="19">
        <v>7.1795634942752562</v>
      </c>
    </row>
    <row r="856" spans="2:2" x14ac:dyDescent="0.25">
      <c r="B856" s="19">
        <v>8.6617579986906463</v>
      </c>
    </row>
    <row r="857" spans="2:2" x14ac:dyDescent="0.25">
      <c r="B857" s="19">
        <v>10.892952741886914</v>
      </c>
    </row>
    <row r="858" spans="2:2" x14ac:dyDescent="0.25">
      <c r="B858" s="19">
        <v>10.067391021007086</v>
      </c>
    </row>
    <row r="859" spans="2:2" x14ac:dyDescent="0.25">
      <c r="B859" s="19">
        <v>9.938741696129668</v>
      </c>
    </row>
    <row r="860" spans="2:2" x14ac:dyDescent="0.25">
      <c r="B860" s="19">
        <v>7.0875253163215035</v>
      </c>
    </row>
    <row r="861" spans="2:2" x14ac:dyDescent="0.25">
      <c r="B861" s="19">
        <v>6.1668579277130515</v>
      </c>
    </row>
    <row r="862" spans="2:2" x14ac:dyDescent="0.25">
      <c r="B862" s="19">
        <v>8.3762208184019933</v>
      </c>
    </row>
    <row r="863" spans="2:2" x14ac:dyDescent="0.25">
      <c r="B863" s="19">
        <v>7.6249808830585932</v>
      </c>
    </row>
    <row r="864" spans="2:2" x14ac:dyDescent="0.25">
      <c r="B864" s="19">
        <v>12.252548530591847</v>
      </c>
    </row>
    <row r="865" spans="2:2" x14ac:dyDescent="0.25">
      <c r="B865" s="19">
        <v>7.553690424841415</v>
      </c>
    </row>
    <row r="866" spans="2:2" x14ac:dyDescent="0.25">
      <c r="B866" s="19">
        <v>8.3560623904326761</v>
      </c>
    </row>
    <row r="867" spans="2:2" x14ac:dyDescent="0.25">
      <c r="B867" s="19">
        <v>7.4884962585412485</v>
      </c>
    </row>
    <row r="868" spans="2:2" x14ac:dyDescent="0.25">
      <c r="B868" s="19">
        <v>11.30469372688211</v>
      </c>
    </row>
    <row r="869" spans="2:2" x14ac:dyDescent="0.25">
      <c r="B869" s="19">
        <v>8.890422491063422</v>
      </c>
    </row>
    <row r="870" spans="2:2" x14ac:dyDescent="0.25">
      <c r="B870" s="19">
        <v>7.1895033017651429</v>
      </c>
    </row>
    <row r="871" spans="2:2" x14ac:dyDescent="0.25">
      <c r="B871" s="19">
        <v>10.419465735723406</v>
      </c>
    </row>
    <row r="872" spans="2:2" x14ac:dyDescent="0.25">
      <c r="B872" s="19">
        <v>9.4541120578826678</v>
      </c>
    </row>
    <row r="873" spans="2:2" x14ac:dyDescent="0.25">
      <c r="B873" s="19">
        <v>7.6208523921165217</v>
      </c>
    </row>
    <row r="874" spans="2:2" x14ac:dyDescent="0.25">
      <c r="B874" s="19">
        <v>8.7693145572541642</v>
      </c>
    </row>
    <row r="875" spans="2:2" x14ac:dyDescent="0.25">
      <c r="B875" s="19">
        <v>9.3285941480257009</v>
      </c>
    </row>
    <row r="876" spans="2:2" x14ac:dyDescent="0.25">
      <c r="B876" s="19">
        <v>10.241857012412003</v>
      </c>
    </row>
    <row r="877" spans="2:2" x14ac:dyDescent="0.25">
      <c r="B877" s="19">
        <v>9.8231913598885559</v>
      </c>
    </row>
    <row r="878" spans="2:2" x14ac:dyDescent="0.25">
      <c r="B878" s="19">
        <v>10.815066823285086</v>
      </c>
    </row>
    <row r="879" spans="2:2" x14ac:dyDescent="0.25">
      <c r="B879" s="19">
        <v>9.8749761793536948</v>
      </c>
    </row>
    <row r="880" spans="2:2" x14ac:dyDescent="0.25">
      <c r="B880" s="19">
        <v>3.9554338822809343</v>
      </c>
    </row>
    <row r="881" spans="2:2" x14ac:dyDescent="0.25">
      <c r="B881" s="19">
        <v>7.7425872076056379</v>
      </c>
    </row>
    <row r="882" spans="2:2" x14ac:dyDescent="0.25">
      <c r="B882" s="19">
        <v>11.233521788153602</v>
      </c>
    </row>
    <row r="883" spans="2:2" x14ac:dyDescent="0.25">
      <c r="B883" s="19">
        <v>7.8173976746917049</v>
      </c>
    </row>
    <row r="884" spans="2:2" x14ac:dyDescent="0.25">
      <c r="B884" s="19">
        <v>9.1732003210717519</v>
      </c>
    </row>
    <row r="885" spans="2:2" x14ac:dyDescent="0.25">
      <c r="B885" s="19">
        <v>9.2961647827812968</v>
      </c>
    </row>
    <row r="886" spans="2:2" x14ac:dyDescent="0.25">
      <c r="B886" s="19">
        <v>10.50103631204998</v>
      </c>
    </row>
    <row r="887" spans="2:2" x14ac:dyDescent="0.25">
      <c r="B887" s="19">
        <v>8.5046040248754267</v>
      </c>
    </row>
    <row r="888" spans="2:2" x14ac:dyDescent="0.25">
      <c r="B888" s="19">
        <v>11.645681022343153</v>
      </c>
    </row>
    <row r="889" spans="2:2" x14ac:dyDescent="0.25">
      <c r="B889" s="19">
        <v>10.33048570047875</v>
      </c>
    </row>
    <row r="890" spans="2:2" x14ac:dyDescent="0.25">
      <c r="B890" s="19">
        <v>7.9536705071138929</v>
      </c>
    </row>
    <row r="891" spans="2:2" x14ac:dyDescent="0.25">
      <c r="B891" s="19">
        <v>8.2385900708294795</v>
      </c>
    </row>
    <row r="892" spans="2:2" x14ac:dyDescent="0.25">
      <c r="B892" s="19">
        <v>10.695902738879298</v>
      </c>
    </row>
    <row r="893" spans="2:2" x14ac:dyDescent="0.25">
      <c r="B893" s="19">
        <v>9.2114191519293414</v>
      </c>
    </row>
    <row r="894" spans="2:2" x14ac:dyDescent="0.25">
      <c r="B894" s="19">
        <v>9.3140373811645976</v>
      </c>
    </row>
    <row r="895" spans="2:2" x14ac:dyDescent="0.25">
      <c r="B895" s="19">
        <v>8.8257245114477083</v>
      </c>
    </row>
    <row r="896" spans="2:2" x14ac:dyDescent="0.25">
      <c r="B896" s="19">
        <v>10.105437177871682</v>
      </c>
    </row>
    <row r="897" spans="2:2" x14ac:dyDescent="0.25">
      <c r="B897" s="19">
        <v>9.4784154502852616</v>
      </c>
    </row>
    <row r="898" spans="2:2" x14ac:dyDescent="0.25">
      <c r="B898" s="19">
        <v>10.341461398268706</v>
      </c>
    </row>
    <row r="899" spans="2:2" x14ac:dyDescent="0.25">
      <c r="B899" s="19">
        <v>7.0846380747654543</v>
      </c>
    </row>
    <row r="900" spans="2:2" x14ac:dyDescent="0.25">
      <c r="B900" s="19">
        <v>10.281915952294726</v>
      </c>
    </row>
    <row r="901" spans="2:2" x14ac:dyDescent="0.25">
      <c r="B901" s="19">
        <v>6.3581563997250354</v>
      </c>
    </row>
    <row r="902" spans="2:2" x14ac:dyDescent="0.25">
      <c r="B902" s="19">
        <v>10.518580045619714</v>
      </c>
    </row>
    <row r="903" spans="2:2" x14ac:dyDescent="0.25">
      <c r="B903" s="19">
        <v>8.4480339289339241</v>
      </c>
    </row>
    <row r="904" spans="2:2" x14ac:dyDescent="0.25">
      <c r="B904" s="19">
        <v>8.8210109697767294</v>
      </c>
    </row>
    <row r="905" spans="2:2" x14ac:dyDescent="0.25">
      <c r="B905" s="19">
        <v>7.9689267166450959</v>
      </c>
    </row>
    <row r="906" spans="2:2" x14ac:dyDescent="0.25">
      <c r="B906" s="19">
        <v>9.2424675780275916</v>
      </c>
    </row>
    <row r="907" spans="2:2" x14ac:dyDescent="0.25">
      <c r="B907" s="19">
        <v>8.3306941542591666</v>
      </c>
    </row>
    <row r="908" spans="2:2" x14ac:dyDescent="0.25">
      <c r="B908" s="19">
        <v>7.905298213622018</v>
      </c>
    </row>
    <row r="909" spans="2:2" x14ac:dyDescent="0.25">
      <c r="B909" s="19">
        <v>10.228259631408536</v>
      </c>
    </row>
    <row r="910" spans="2:2" x14ac:dyDescent="0.25">
      <c r="B910" s="19">
        <v>9.5154914400039967</v>
      </c>
    </row>
    <row r="911" spans="2:2" x14ac:dyDescent="0.25">
      <c r="B911" s="19">
        <v>11.042681964741046</v>
      </c>
    </row>
    <row r="912" spans="2:2" x14ac:dyDescent="0.25">
      <c r="B912" s="19">
        <v>8.4282484638202124</v>
      </c>
    </row>
    <row r="913" spans="2:2" x14ac:dyDescent="0.25">
      <c r="B913" s="19">
        <v>11.772188873059724</v>
      </c>
    </row>
    <row r="914" spans="2:2" x14ac:dyDescent="0.25">
      <c r="B914" s="19">
        <v>6.0449915465182684</v>
      </c>
    </row>
    <row r="915" spans="2:2" x14ac:dyDescent="0.25">
      <c r="B915" s="19">
        <v>8.9073727911579059</v>
      </c>
    </row>
    <row r="916" spans="2:2" x14ac:dyDescent="0.25">
      <c r="B916" s="19">
        <v>7.411824733835461</v>
      </c>
    </row>
    <row r="917" spans="2:2" x14ac:dyDescent="0.25">
      <c r="B917" s="19">
        <v>9.4278866405990662</v>
      </c>
    </row>
    <row r="918" spans="2:2" x14ac:dyDescent="0.25">
      <c r="B918" s="19">
        <v>6.7424760179468004</v>
      </c>
    </row>
    <row r="919" spans="2:2" x14ac:dyDescent="0.25">
      <c r="B919" s="19">
        <v>9.0945007025804152</v>
      </c>
    </row>
    <row r="920" spans="2:2" x14ac:dyDescent="0.25">
      <c r="B920" s="19">
        <v>7.7140577169547431</v>
      </c>
    </row>
    <row r="921" spans="2:2" x14ac:dyDescent="0.25">
      <c r="B921" s="19">
        <v>11.382675055402011</v>
      </c>
    </row>
    <row r="922" spans="2:2" x14ac:dyDescent="0.25">
      <c r="B922" s="19">
        <v>9.0796111951498339</v>
      </c>
    </row>
    <row r="923" spans="2:2" x14ac:dyDescent="0.25">
      <c r="B923" s="19">
        <v>9.8123385894993618</v>
      </c>
    </row>
    <row r="924" spans="2:2" x14ac:dyDescent="0.25">
      <c r="B924" s="19">
        <v>10.994354247251435</v>
      </c>
    </row>
    <row r="925" spans="2:2" x14ac:dyDescent="0.25">
      <c r="B925" s="19">
        <v>11.290201987313434</v>
      </c>
    </row>
    <row r="926" spans="2:2" x14ac:dyDescent="0.25">
      <c r="B926" s="19">
        <v>9.7707471493607105</v>
      </c>
    </row>
    <row r="927" spans="2:2" x14ac:dyDescent="0.25">
      <c r="B927" s="19">
        <v>9.6325865904020258</v>
      </c>
    </row>
    <row r="928" spans="2:2" x14ac:dyDescent="0.25">
      <c r="B928" s="19">
        <v>9.7023549862701888</v>
      </c>
    </row>
    <row r="929" spans="2:2" x14ac:dyDescent="0.25">
      <c r="B929" s="19">
        <v>7.0671527644962335</v>
      </c>
    </row>
    <row r="930" spans="2:2" x14ac:dyDescent="0.25">
      <c r="B930" s="19">
        <v>8.7019670487748471</v>
      </c>
    </row>
    <row r="931" spans="2:2" x14ac:dyDescent="0.25">
      <c r="B931" s="19">
        <v>7.1439029201360977</v>
      </c>
    </row>
    <row r="932" spans="2:2" x14ac:dyDescent="0.25">
      <c r="B932" s="19">
        <v>8.9933142929982726</v>
      </c>
    </row>
    <row r="933" spans="2:2" x14ac:dyDescent="0.25">
      <c r="B933" s="19">
        <v>7.8143122539758387</v>
      </c>
    </row>
    <row r="934" spans="2:2" x14ac:dyDescent="0.25">
      <c r="B934" s="19">
        <v>7.1369428682936125</v>
      </c>
    </row>
    <row r="935" spans="2:2" x14ac:dyDescent="0.25">
      <c r="B935" s="19">
        <v>9.3375011100601188</v>
      </c>
    </row>
    <row r="936" spans="2:2" x14ac:dyDescent="0.25">
      <c r="B936" s="19">
        <v>11.403892038473</v>
      </c>
    </row>
    <row r="937" spans="2:2" x14ac:dyDescent="0.25">
      <c r="B937" s="19">
        <v>9.2833417446604543</v>
      </c>
    </row>
    <row r="938" spans="2:2" x14ac:dyDescent="0.25">
      <c r="B938" s="19">
        <v>11.107122197595176</v>
      </c>
    </row>
    <row r="939" spans="2:2" x14ac:dyDescent="0.25">
      <c r="B939" s="19">
        <v>9.9303674381113787</v>
      </c>
    </row>
    <row r="940" spans="2:2" x14ac:dyDescent="0.25">
      <c r="B940" s="19">
        <v>7.7867378670619303</v>
      </c>
    </row>
    <row r="941" spans="2:2" x14ac:dyDescent="0.25">
      <c r="B941" s="19">
        <v>10.073377607435317</v>
      </c>
    </row>
    <row r="942" spans="2:2" x14ac:dyDescent="0.25">
      <c r="B942" s="19">
        <v>10.275877524801585</v>
      </c>
    </row>
    <row r="943" spans="2:2" x14ac:dyDescent="0.25">
      <c r="B943" s="19">
        <v>9.6440462513134317</v>
      </c>
    </row>
    <row r="944" spans="2:2" x14ac:dyDescent="0.25">
      <c r="B944" s="19">
        <v>9.9643228367817152</v>
      </c>
    </row>
    <row r="945" spans="2:2" x14ac:dyDescent="0.25">
      <c r="B945" s="19">
        <v>9.5446765019697501</v>
      </c>
    </row>
    <row r="946" spans="2:2" x14ac:dyDescent="0.25">
      <c r="B946" s="19">
        <v>6.2702333789638596</v>
      </c>
    </row>
    <row r="947" spans="2:2" x14ac:dyDescent="0.25">
      <c r="B947" s="19">
        <v>9.7278454509003094</v>
      </c>
    </row>
    <row r="948" spans="2:2" x14ac:dyDescent="0.25">
      <c r="B948" s="19">
        <v>8.8738835832483112</v>
      </c>
    </row>
    <row r="949" spans="2:2" x14ac:dyDescent="0.25">
      <c r="B949" s="19">
        <v>9.497097546672844</v>
      </c>
    </row>
    <row r="950" spans="2:2" x14ac:dyDescent="0.25">
      <c r="B950" s="19">
        <v>8.9597741278181093</v>
      </c>
    </row>
    <row r="951" spans="2:2" x14ac:dyDescent="0.25">
      <c r="B951" s="19">
        <v>12.349857144347798</v>
      </c>
    </row>
    <row r="952" spans="2:2" x14ac:dyDescent="0.25">
      <c r="B952" s="19">
        <v>9.3675842453975768</v>
      </c>
    </row>
    <row r="953" spans="2:2" x14ac:dyDescent="0.25">
      <c r="B953" s="19">
        <v>8.4649328576509717</v>
      </c>
    </row>
    <row r="954" spans="2:2" x14ac:dyDescent="0.25">
      <c r="B954" s="19">
        <v>10.805497484289724</v>
      </c>
    </row>
    <row r="955" spans="2:2" x14ac:dyDescent="0.25">
      <c r="B955" s="19">
        <v>8.6158865693104367</v>
      </c>
    </row>
    <row r="956" spans="2:2" x14ac:dyDescent="0.25">
      <c r="B956" s="19">
        <v>12.747750022748654</v>
      </c>
    </row>
    <row r="957" spans="2:2" x14ac:dyDescent="0.25">
      <c r="B957" s="19">
        <v>10.377803363778138</v>
      </c>
    </row>
    <row r="958" spans="2:2" x14ac:dyDescent="0.25">
      <c r="B958" s="19">
        <v>8.5618908377156249</v>
      </c>
    </row>
    <row r="959" spans="2:2" x14ac:dyDescent="0.25">
      <c r="B959" s="19">
        <v>10.973563882644743</v>
      </c>
    </row>
    <row r="960" spans="2:2" x14ac:dyDescent="0.25">
      <c r="B960" s="19">
        <v>10.640057504674195</v>
      </c>
    </row>
    <row r="961" spans="2:2" x14ac:dyDescent="0.25">
      <c r="B961" s="19">
        <v>8.0922105721855324</v>
      </c>
    </row>
    <row r="962" spans="2:2" x14ac:dyDescent="0.25">
      <c r="B962" s="19">
        <v>8.3012746836181428</v>
      </c>
    </row>
    <row r="963" spans="2:2" x14ac:dyDescent="0.25">
      <c r="B963" s="19">
        <v>9.8868301608535596</v>
      </c>
    </row>
    <row r="964" spans="2:2" x14ac:dyDescent="0.25">
      <c r="B964" s="19">
        <v>8.4614266070328767</v>
      </c>
    </row>
    <row r="965" spans="2:2" x14ac:dyDescent="0.25">
      <c r="B965" s="19">
        <v>10.775841507444387</v>
      </c>
    </row>
    <row r="966" spans="2:2" x14ac:dyDescent="0.25">
      <c r="B966" s="19">
        <v>10.787696970038397</v>
      </c>
    </row>
    <row r="967" spans="2:2" x14ac:dyDescent="0.25">
      <c r="B967" s="19">
        <v>9.5528080856614785</v>
      </c>
    </row>
    <row r="968" spans="2:2" x14ac:dyDescent="0.25">
      <c r="B968" s="19">
        <v>8.1305562760066366</v>
      </c>
    </row>
    <row r="969" spans="2:2" x14ac:dyDescent="0.25">
      <c r="B969" s="19">
        <v>9.4275426469722596</v>
      </c>
    </row>
    <row r="970" spans="2:2" x14ac:dyDescent="0.25">
      <c r="B970" s="19">
        <v>8.3300310091274667</v>
      </c>
    </row>
    <row r="971" spans="2:2" x14ac:dyDescent="0.25">
      <c r="B971" s="19">
        <v>10.252101007058922</v>
      </c>
    </row>
    <row r="972" spans="2:2" x14ac:dyDescent="0.25">
      <c r="B972" s="19">
        <v>11.080408696266934</v>
      </c>
    </row>
    <row r="973" spans="2:2" x14ac:dyDescent="0.25">
      <c r="B973" s="19">
        <v>8.4940751631668494</v>
      </c>
    </row>
    <row r="974" spans="2:2" x14ac:dyDescent="0.25">
      <c r="B974" s="19">
        <v>8.6158624846634506</v>
      </c>
    </row>
    <row r="975" spans="2:2" x14ac:dyDescent="0.25">
      <c r="B975" s="19">
        <v>11.637979922938378</v>
      </c>
    </row>
    <row r="976" spans="2:2" x14ac:dyDescent="0.25">
      <c r="B976" s="19">
        <v>10.091235819215115</v>
      </c>
    </row>
    <row r="977" spans="2:2" x14ac:dyDescent="0.25">
      <c r="B977" s="19">
        <v>9.9422620871896861</v>
      </c>
    </row>
    <row r="978" spans="2:2" x14ac:dyDescent="0.25">
      <c r="B978" s="19">
        <v>9.9589826626759983</v>
      </c>
    </row>
    <row r="979" spans="2:2" x14ac:dyDescent="0.25">
      <c r="B979" s="19">
        <v>10.221001509721381</v>
      </c>
    </row>
    <row r="980" spans="2:2" x14ac:dyDescent="0.25">
      <c r="B980" s="19">
        <v>10.606903222157044</v>
      </c>
    </row>
    <row r="981" spans="2:2" x14ac:dyDescent="0.25">
      <c r="B981" s="19">
        <v>9.7576059312960819</v>
      </c>
    </row>
    <row r="982" spans="2:2" x14ac:dyDescent="0.25">
      <c r="B982" s="19">
        <v>11.112422131210764</v>
      </c>
    </row>
    <row r="983" spans="2:2" x14ac:dyDescent="0.25">
      <c r="B983" s="19">
        <v>7.7503348954304041</v>
      </c>
    </row>
    <row r="984" spans="2:2" x14ac:dyDescent="0.25">
      <c r="B984" s="19">
        <v>10.47907102341073</v>
      </c>
    </row>
    <row r="985" spans="2:2" x14ac:dyDescent="0.25">
      <c r="B985" s="19">
        <v>11.663406742726766</v>
      </c>
    </row>
    <row r="986" spans="2:2" x14ac:dyDescent="0.25">
      <c r="B986" s="19">
        <v>8.4513117801387292</v>
      </c>
    </row>
    <row r="987" spans="2:2" x14ac:dyDescent="0.25">
      <c r="B987" s="19">
        <v>11.838996781220136</v>
      </c>
    </row>
    <row r="988" spans="2:2" x14ac:dyDescent="0.25">
      <c r="B988" s="19">
        <v>11.565028816702494</v>
      </c>
    </row>
    <row r="989" spans="2:2" x14ac:dyDescent="0.25">
      <c r="B989" s="19">
        <v>8.8572218697808971</v>
      </c>
    </row>
    <row r="990" spans="2:2" x14ac:dyDescent="0.25">
      <c r="B990" s="19">
        <v>10.871060209018108</v>
      </c>
    </row>
    <row r="991" spans="2:2" x14ac:dyDescent="0.25">
      <c r="B991" s="19">
        <v>9.7044446128976016</v>
      </c>
    </row>
    <row r="992" spans="2:2" x14ac:dyDescent="0.25">
      <c r="B992" s="19">
        <v>7.5489301208784383</v>
      </c>
    </row>
    <row r="993" spans="2:2" x14ac:dyDescent="0.25">
      <c r="B993" s="19">
        <v>9.1795884954405729</v>
      </c>
    </row>
    <row r="994" spans="2:2" x14ac:dyDescent="0.25">
      <c r="B994" s="19">
        <v>8.503391126020313</v>
      </c>
    </row>
    <row r="995" spans="2:2" x14ac:dyDescent="0.25">
      <c r="B995" s="19">
        <v>9.1940570944186959</v>
      </c>
    </row>
    <row r="996" spans="2:2" x14ac:dyDescent="0.25">
      <c r="B996" s="19">
        <v>9.4433471945718921</v>
      </c>
    </row>
    <row r="997" spans="2:2" x14ac:dyDescent="0.25">
      <c r="B997" s="19">
        <v>12.570841924581355</v>
      </c>
    </row>
    <row r="998" spans="2:2" x14ac:dyDescent="0.25">
      <c r="B998" s="19">
        <v>6.8239678359140701</v>
      </c>
    </row>
    <row r="999" spans="2:2" x14ac:dyDescent="0.25">
      <c r="B999" s="19">
        <v>8.8831736457675348</v>
      </c>
    </row>
    <row r="1000" spans="2:2" x14ac:dyDescent="0.25">
      <c r="B1000" s="19">
        <v>9.423317882646554</v>
      </c>
    </row>
    <row r="1001" spans="2:2" x14ac:dyDescent="0.25">
      <c r="B1001" s="19">
        <v>9.238484382257683</v>
      </c>
    </row>
    <row r="1002" spans="2:2" x14ac:dyDescent="0.25">
      <c r="B1002" s="19">
        <v>7.1854372858538706</v>
      </c>
    </row>
    <row r="1003" spans="2:2" x14ac:dyDescent="0.25">
      <c r="B1003" s="19">
        <v>10.624851133755973</v>
      </c>
    </row>
    <row r="1004" spans="2:2" x14ac:dyDescent="0.25">
      <c r="B1004" s="19">
        <v>10.639473701186372</v>
      </c>
    </row>
    <row r="1005" spans="2:2" x14ac:dyDescent="0.25">
      <c r="B1005" s="19">
        <v>10.141772105659751</v>
      </c>
    </row>
    <row r="1006" spans="2:2" x14ac:dyDescent="0.25">
      <c r="B1006" s="19">
        <v>9.6547316637392413</v>
      </c>
    </row>
    <row r="1007" spans="2:2" x14ac:dyDescent="0.25">
      <c r="B1007" s="19">
        <v>10.753037211230366</v>
      </c>
    </row>
    <row r="1008" spans="2:2" x14ac:dyDescent="0.25">
      <c r="B1008" s="19">
        <v>9.2680140781606273</v>
      </c>
    </row>
    <row r="1009" spans="2:2" x14ac:dyDescent="0.25">
      <c r="B1009" s="19">
        <v>10.077442336166156</v>
      </c>
    </row>
    <row r="1010" spans="2:2" x14ac:dyDescent="0.25">
      <c r="B1010" s="19">
        <v>6.6921099972562894</v>
      </c>
    </row>
    <row r="1011" spans="2:2" x14ac:dyDescent="0.25">
      <c r="B1011" s="19">
        <v>8.1626099344549328</v>
      </c>
    </row>
    <row r="1012" spans="2:2" x14ac:dyDescent="0.25">
      <c r="B1012" s="19">
        <v>8.8784864737041929</v>
      </c>
    </row>
    <row r="1013" spans="2:2" x14ac:dyDescent="0.25">
      <c r="B1013" s="19">
        <v>7.8727021795632321</v>
      </c>
    </row>
    <row r="1014" spans="2:2" x14ac:dyDescent="0.25">
      <c r="B1014" s="19">
        <v>7.8640176049682271</v>
      </c>
    </row>
    <row r="1015" spans="2:2" x14ac:dyDescent="0.25">
      <c r="B1015" s="19">
        <v>10.811040983734014</v>
      </c>
    </row>
    <row r="1016" spans="2:2" x14ac:dyDescent="0.25">
      <c r="B1016" s="19">
        <v>9.1052425709175573</v>
      </c>
    </row>
    <row r="1017" spans="2:2" x14ac:dyDescent="0.25">
      <c r="B1017" s="19">
        <v>8.3806266148508008</v>
      </c>
    </row>
    <row r="1018" spans="2:2" x14ac:dyDescent="0.25">
      <c r="B1018" s="19">
        <v>10.162451682012733</v>
      </c>
    </row>
    <row r="1019" spans="2:2" x14ac:dyDescent="0.25">
      <c r="B1019" s="19">
        <v>10.977712826496727</v>
      </c>
    </row>
    <row r="1020" spans="2:2" x14ac:dyDescent="0.25">
      <c r="B1020" s="19">
        <v>10.253709325604843</v>
      </c>
    </row>
    <row r="1021" spans="2:2" x14ac:dyDescent="0.25">
      <c r="B1021" s="19">
        <v>11.293109180927612</v>
      </c>
    </row>
    <row r="1022" spans="2:2" x14ac:dyDescent="0.25">
      <c r="B1022" s="19">
        <v>10.57489644793341</v>
      </c>
    </row>
    <row r="1023" spans="2:2" x14ac:dyDescent="0.25">
      <c r="B1023" s="19">
        <v>8.2307422142738655</v>
      </c>
    </row>
    <row r="1024" spans="2:2" x14ac:dyDescent="0.25">
      <c r="B1024" s="19">
        <v>8.3727042242740772</v>
      </c>
    </row>
    <row r="1025" spans="2:2" x14ac:dyDescent="0.25">
      <c r="B1025" s="19">
        <v>7.8658463543941064</v>
      </c>
    </row>
    <row r="1026" spans="2:2" x14ac:dyDescent="0.25">
      <c r="B1026" s="19">
        <v>10.000732849086372</v>
      </c>
    </row>
    <row r="1027" spans="2:2" x14ac:dyDescent="0.25">
      <c r="B1027" s="19">
        <v>11.20785487073627</v>
      </c>
    </row>
    <row r="1028" spans="2:2" x14ac:dyDescent="0.25">
      <c r="B1028" s="19">
        <v>11.541272002083691</v>
      </c>
    </row>
    <row r="1029" spans="2:2" x14ac:dyDescent="0.25">
      <c r="B1029" s="19">
        <v>10.695458168120764</v>
      </c>
    </row>
    <row r="1030" spans="2:2" x14ac:dyDescent="0.25">
      <c r="B1030" s="19">
        <v>5.1858459087215838</v>
      </c>
    </row>
    <row r="1031" spans="2:2" x14ac:dyDescent="0.25">
      <c r="B1031" s="19">
        <v>8.9659285518179317</v>
      </c>
    </row>
    <row r="1032" spans="2:2" x14ac:dyDescent="0.25">
      <c r="B1032" s="19">
        <v>9.9606542794413375</v>
      </c>
    </row>
    <row r="1033" spans="2:2" x14ac:dyDescent="0.25">
      <c r="B1033" s="19">
        <v>10.656565144057041</v>
      </c>
    </row>
    <row r="1034" spans="2:2" x14ac:dyDescent="0.25">
      <c r="B1034" s="19">
        <v>10.504436670684514</v>
      </c>
    </row>
    <row r="1035" spans="2:2" x14ac:dyDescent="0.25">
      <c r="B1035" s="19">
        <v>12.36709484272119</v>
      </c>
    </row>
    <row r="1036" spans="2:2" x14ac:dyDescent="0.25">
      <c r="B1036" s="19">
        <v>6.7171116988876207</v>
      </c>
    </row>
    <row r="1037" spans="2:2" x14ac:dyDescent="0.25">
      <c r="B1037" s="19">
        <v>10.059710707295867</v>
      </c>
    </row>
    <row r="1038" spans="2:2" x14ac:dyDescent="0.25">
      <c r="B1038" s="19">
        <v>7.9539643898693519</v>
      </c>
    </row>
    <row r="1039" spans="2:2" x14ac:dyDescent="0.25">
      <c r="B1039" s="19">
        <v>11.05472385631386</v>
      </c>
    </row>
    <row r="1040" spans="2:2" x14ac:dyDescent="0.25">
      <c r="B1040" s="19">
        <v>10.140056377761812</v>
      </c>
    </row>
    <row r="1041" spans="2:2" x14ac:dyDescent="0.25">
      <c r="B1041" s="19">
        <v>9.4505579858691355</v>
      </c>
    </row>
    <row r="1042" spans="2:2" x14ac:dyDescent="0.25">
      <c r="B1042" s="19">
        <v>9.7133154906804897</v>
      </c>
    </row>
    <row r="1043" spans="2:2" x14ac:dyDescent="0.25">
      <c r="B1043" s="19">
        <v>5.2715269322158989</v>
      </c>
    </row>
    <row r="1044" spans="2:2" x14ac:dyDescent="0.25">
      <c r="B1044" s="19">
        <v>9.8846163206610793</v>
      </c>
    </row>
    <row r="1045" spans="2:2" x14ac:dyDescent="0.25">
      <c r="B1045" s="19">
        <v>8.3070762372714508</v>
      </c>
    </row>
    <row r="1046" spans="2:2" x14ac:dyDescent="0.25">
      <c r="B1046" s="19">
        <v>9.8754902834604223</v>
      </c>
    </row>
    <row r="1047" spans="2:2" x14ac:dyDescent="0.25">
      <c r="B1047" s="19">
        <v>7.9080203211343028</v>
      </c>
    </row>
    <row r="1048" spans="2:2" x14ac:dyDescent="0.25">
      <c r="B1048" s="19">
        <v>8.3211993872374119</v>
      </c>
    </row>
    <row r="1049" spans="2:2" x14ac:dyDescent="0.25">
      <c r="B1049" s="19">
        <v>10.97004554263895</v>
      </c>
    </row>
    <row r="1050" spans="2:2" x14ac:dyDescent="0.25">
      <c r="B1050" s="19">
        <v>9.1067608877355859</v>
      </c>
    </row>
    <row r="1051" spans="2:2" x14ac:dyDescent="0.25">
      <c r="B1051" s="19">
        <v>10.760781624769677</v>
      </c>
    </row>
    <row r="1052" spans="2:2" x14ac:dyDescent="0.25">
      <c r="B1052" s="19">
        <v>9.7891267453952615</v>
      </c>
    </row>
    <row r="1053" spans="2:2" x14ac:dyDescent="0.25">
      <c r="B1053" s="19">
        <v>9.4987023313277756</v>
      </c>
    </row>
    <row r="1054" spans="2:2" x14ac:dyDescent="0.25">
      <c r="B1054" s="19">
        <v>9.7303805065053091</v>
      </c>
    </row>
    <row r="1055" spans="2:2" x14ac:dyDescent="0.25">
      <c r="B1055" s="19">
        <v>9.3757116741816535</v>
      </c>
    </row>
    <row r="1056" spans="2:2" x14ac:dyDescent="0.25">
      <c r="B1056" s="19">
        <v>9.6043735362996951</v>
      </c>
    </row>
    <row r="1057" spans="2:2" x14ac:dyDescent="0.25">
      <c r="B1057" s="19">
        <v>8.9604970940123589</v>
      </c>
    </row>
    <row r="1058" spans="2:2" x14ac:dyDescent="0.25">
      <c r="B1058" s="19">
        <v>8.802307745196412</v>
      </c>
    </row>
    <row r="1059" spans="2:2" x14ac:dyDescent="0.25">
      <c r="B1059" s="19">
        <v>6.8812620064879066</v>
      </c>
    </row>
    <row r="1060" spans="2:2" x14ac:dyDescent="0.25">
      <c r="B1060" s="19">
        <v>11.289214936391438</v>
      </c>
    </row>
    <row r="1061" spans="2:2" x14ac:dyDescent="0.25">
      <c r="B1061" s="19">
        <v>9.3448976904180707</v>
      </c>
    </row>
    <row r="1062" spans="2:2" x14ac:dyDescent="0.25">
      <c r="B1062" s="19">
        <v>11.516798482007069</v>
      </c>
    </row>
    <row r="1063" spans="2:2" x14ac:dyDescent="0.25">
      <c r="B1063" s="19">
        <v>7.7823517013967711</v>
      </c>
    </row>
    <row r="1064" spans="2:2" x14ac:dyDescent="0.25">
      <c r="B1064" s="19">
        <v>8.7427279782847798</v>
      </c>
    </row>
    <row r="1065" spans="2:2" x14ac:dyDescent="0.25">
      <c r="B1065" s="19">
        <v>8.9497465017006395</v>
      </c>
    </row>
    <row r="1066" spans="2:2" x14ac:dyDescent="0.25">
      <c r="B1066" s="19">
        <v>9.8584286913039314</v>
      </c>
    </row>
    <row r="1067" spans="2:2" x14ac:dyDescent="0.25">
      <c r="B1067" s="19">
        <v>8.8426478371352548</v>
      </c>
    </row>
    <row r="1068" spans="2:2" x14ac:dyDescent="0.25">
      <c r="B1068" s="19">
        <v>10.116179775842076</v>
      </c>
    </row>
    <row r="1069" spans="2:2" x14ac:dyDescent="0.25">
      <c r="B1069" s="19">
        <v>8.8191865693262219</v>
      </c>
    </row>
    <row r="1070" spans="2:2" x14ac:dyDescent="0.25">
      <c r="B1070" s="19">
        <v>10.07153837601178</v>
      </c>
    </row>
    <row r="1071" spans="2:2" x14ac:dyDescent="0.25">
      <c r="B1071" s="19">
        <v>10.590225182529721</v>
      </c>
    </row>
    <row r="1072" spans="2:2" x14ac:dyDescent="0.25">
      <c r="B1072" s="19">
        <v>8.5991745370899046</v>
      </c>
    </row>
    <row r="1073" spans="2:2" x14ac:dyDescent="0.25">
      <c r="B1073" s="19">
        <v>8.788022092775039</v>
      </c>
    </row>
    <row r="1074" spans="2:2" x14ac:dyDescent="0.25">
      <c r="B1074" s="19">
        <v>8.3606171533030089</v>
      </c>
    </row>
    <row r="1075" spans="2:2" x14ac:dyDescent="0.25">
      <c r="B1075" s="19">
        <v>7.9894682497194989</v>
      </c>
    </row>
    <row r="1076" spans="2:2" x14ac:dyDescent="0.25">
      <c r="B1076" s="19">
        <v>11.257115778099161</v>
      </c>
    </row>
    <row r="1077" spans="2:2" x14ac:dyDescent="0.25">
      <c r="B1077" s="19">
        <v>6.873024609416345</v>
      </c>
    </row>
    <row r="1078" spans="2:2" x14ac:dyDescent="0.25">
      <c r="B1078" s="19">
        <v>8.3016442544326949</v>
      </c>
    </row>
    <row r="1079" spans="2:2" x14ac:dyDescent="0.25">
      <c r="B1079" s="19">
        <v>9.8743136773374847</v>
      </c>
    </row>
    <row r="1080" spans="2:2" x14ac:dyDescent="0.25">
      <c r="B1080" s="19">
        <v>9.1031315573181217</v>
      </c>
    </row>
    <row r="1081" spans="2:2" x14ac:dyDescent="0.25">
      <c r="B1081" s="19">
        <v>10.283384079454132</v>
      </c>
    </row>
    <row r="1082" spans="2:2" x14ac:dyDescent="0.25">
      <c r="B1082" s="19">
        <v>10.732002423098734</v>
      </c>
    </row>
    <row r="1083" spans="2:2" x14ac:dyDescent="0.25">
      <c r="B1083" s="19">
        <v>11.143525870184284</v>
      </c>
    </row>
    <row r="1084" spans="2:2" x14ac:dyDescent="0.25">
      <c r="B1084" s="19">
        <v>7.898134168515055</v>
      </c>
    </row>
    <row r="1085" spans="2:2" x14ac:dyDescent="0.25">
      <c r="B1085" s="19">
        <v>8.3444728459162683</v>
      </c>
    </row>
    <row r="1086" spans="2:2" x14ac:dyDescent="0.25">
      <c r="B1086" s="19">
        <v>8.711988553235388</v>
      </c>
    </row>
    <row r="1087" spans="2:2" x14ac:dyDescent="0.25">
      <c r="B1087" s="19">
        <v>10.44815537784711</v>
      </c>
    </row>
    <row r="1088" spans="2:2" x14ac:dyDescent="0.25">
      <c r="B1088" s="19">
        <v>8.3421289635615654</v>
      </c>
    </row>
    <row r="1089" spans="2:2" x14ac:dyDescent="0.25">
      <c r="B1089" s="19">
        <v>12.042792214664313</v>
      </c>
    </row>
    <row r="1090" spans="2:2" x14ac:dyDescent="0.25">
      <c r="B1090" s="19">
        <v>9.4155872514090095</v>
      </c>
    </row>
    <row r="1091" spans="2:2" x14ac:dyDescent="0.25">
      <c r="B1091" s="19">
        <v>7.1243672777893741</v>
      </c>
    </row>
    <row r="1092" spans="2:2" x14ac:dyDescent="0.25">
      <c r="B1092" s="19">
        <v>10.073629523782156</v>
      </c>
    </row>
    <row r="1093" spans="2:2" x14ac:dyDescent="0.25">
      <c r="B1093" s="19">
        <v>11.219648503684951</v>
      </c>
    </row>
    <row r="1094" spans="2:2" x14ac:dyDescent="0.25">
      <c r="B1094" s="19">
        <v>10.140442347108552</v>
      </c>
    </row>
    <row r="1095" spans="2:2" x14ac:dyDescent="0.25">
      <c r="B1095" s="19">
        <v>6.0034950819314599</v>
      </c>
    </row>
    <row r="1096" spans="2:2" x14ac:dyDescent="0.25">
      <c r="B1096" s="19">
        <v>10.133171579910405</v>
      </c>
    </row>
    <row r="1097" spans="2:2" x14ac:dyDescent="0.25">
      <c r="B1097" s="19">
        <v>8.9881747240755274</v>
      </c>
    </row>
    <row r="1098" spans="2:2" x14ac:dyDescent="0.25">
      <c r="B1098" s="19">
        <v>10.252204907687961</v>
      </c>
    </row>
    <row r="1099" spans="2:2" x14ac:dyDescent="0.25">
      <c r="B1099" s="19">
        <v>9.7491915313538939</v>
      </c>
    </row>
    <row r="1100" spans="2:2" x14ac:dyDescent="0.25">
      <c r="B1100" s="19">
        <v>8.0672915188022589</v>
      </c>
    </row>
    <row r="1101" spans="2:2" x14ac:dyDescent="0.25">
      <c r="B1101" s="19">
        <v>11.228633614294946</v>
      </c>
    </row>
    <row r="1102" spans="2:2" x14ac:dyDescent="0.25">
      <c r="B1102" s="19">
        <v>11.424608158594349</v>
      </c>
    </row>
    <row r="1103" spans="2:2" x14ac:dyDescent="0.25">
      <c r="B1103" s="19">
        <v>10.850028949458334</v>
      </c>
    </row>
    <row r="1104" spans="2:2" x14ac:dyDescent="0.25">
      <c r="B1104" s="19">
        <v>11.33153157175647</v>
      </c>
    </row>
    <row r="1105" spans="2:2" x14ac:dyDescent="0.25">
      <c r="B1105" s="19">
        <v>12.080530480554057</v>
      </c>
    </row>
    <row r="1106" spans="2:2" x14ac:dyDescent="0.25">
      <c r="B1106" s="19">
        <v>9.3261822509767427</v>
      </c>
    </row>
    <row r="1107" spans="2:2" x14ac:dyDescent="0.25">
      <c r="B1107" s="19">
        <v>8.7591143137360046</v>
      </c>
    </row>
    <row r="1108" spans="2:2" x14ac:dyDescent="0.25">
      <c r="B1108" s="19">
        <v>9.8722024082914146</v>
      </c>
    </row>
    <row r="1109" spans="2:2" x14ac:dyDescent="0.25">
      <c r="B1109" s="19">
        <v>10.470139898741531</v>
      </c>
    </row>
    <row r="1110" spans="2:2" x14ac:dyDescent="0.25">
      <c r="B1110" s="19">
        <v>9.1000863255512847</v>
      </c>
    </row>
    <row r="1111" spans="2:2" x14ac:dyDescent="0.25">
      <c r="B1111" s="19">
        <v>8.1196033067661837</v>
      </c>
    </row>
    <row r="1112" spans="2:2" x14ac:dyDescent="0.25">
      <c r="B1112" s="19">
        <v>10.087693518461114</v>
      </c>
    </row>
    <row r="1113" spans="2:2" x14ac:dyDescent="0.25">
      <c r="B1113" s="19">
        <v>9.4797928431678962</v>
      </c>
    </row>
    <row r="1114" spans="2:2" x14ac:dyDescent="0.25">
      <c r="B1114" s="19">
        <v>9.4160927927058466</v>
      </c>
    </row>
    <row r="1115" spans="2:2" x14ac:dyDescent="0.25">
      <c r="B1115" s="19">
        <v>6.2217251043463815</v>
      </c>
    </row>
    <row r="1116" spans="2:2" x14ac:dyDescent="0.25">
      <c r="B1116" s="19">
        <v>8.889125527003225</v>
      </c>
    </row>
    <row r="1117" spans="2:2" x14ac:dyDescent="0.25">
      <c r="B1117" s="19">
        <v>8.9302338526685947</v>
      </c>
    </row>
    <row r="1118" spans="2:2" x14ac:dyDescent="0.25">
      <c r="B1118" s="19">
        <v>10.264638284215959</v>
      </c>
    </row>
    <row r="1119" spans="2:2" x14ac:dyDescent="0.25">
      <c r="B1119" s="19">
        <v>7.9950019265293317</v>
      </c>
    </row>
    <row r="1120" spans="2:2" x14ac:dyDescent="0.25">
      <c r="B1120" s="19">
        <v>7.6763834771740616</v>
      </c>
    </row>
    <row r="1121" spans="2:2" x14ac:dyDescent="0.25">
      <c r="B1121" s="19">
        <v>7.7235504827617616</v>
      </c>
    </row>
    <row r="1122" spans="2:2" x14ac:dyDescent="0.25">
      <c r="B1122" s="19">
        <v>8.741827465690303</v>
      </c>
    </row>
    <row r="1123" spans="2:2" x14ac:dyDescent="0.25">
      <c r="B1123" s="19">
        <v>6.8385145498915048</v>
      </c>
    </row>
    <row r="1124" spans="2:2" x14ac:dyDescent="0.25">
      <c r="B1124" s="19">
        <v>8.3750601673428591</v>
      </c>
    </row>
    <row r="1125" spans="2:2" x14ac:dyDescent="0.25">
      <c r="B1125" s="19">
        <v>9.7745065364305432</v>
      </c>
    </row>
    <row r="1126" spans="2:2" x14ac:dyDescent="0.25">
      <c r="B1126" s="19">
        <v>6.9861794311016148</v>
      </c>
    </row>
    <row r="1127" spans="2:2" x14ac:dyDescent="0.25">
      <c r="B1127" s="19">
        <v>5.4174967351210856</v>
      </c>
    </row>
    <row r="1128" spans="2:2" x14ac:dyDescent="0.25">
      <c r="B1128" s="19">
        <v>10.503009998494557</v>
      </c>
    </row>
    <row r="1129" spans="2:2" x14ac:dyDescent="0.25">
      <c r="B1129" s="19">
        <v>8.2930071073191556</v>
      </c>
    </row>
    <row r="1130" spans="2:2" x14ac:dyDescent="0.25">
      <c r="B1130" s="19">
        <v>8.9102899183765842</v>
      </c>
    </row>
    <row r="1131" spans="2:2" x14ac:dyDescent="0.25">
      <c r="B1131" s="19">
        <v>9.3104939007177112</v>
      </c>
    </row>
    <row r="1132" spans="2:2" x14ac:dyDescent="0.25">
      <c r="B1132" s="19">
        <v>6.7327166897677024</v>
      </c>
    </row>
    <row r="1133" spans="2:2" x14ac:dyDescent="0.25">
      <c r="B1133" s="19">
        <v>10.723755724109871</v>
      </c>
    </row>
    <row r="1134" spans="2:2" x14ac:dyDescent="0.25">
      <c r="B1134" s="19">
        <v>5.5933441458313915</v>
      </c>
    </row>
    <row r="1135" spans="2:2" x14ac:dyDescent="0.25">
      <c r="B1135" s="19">
        <v>9.8189974912311424</v>
      </c>
    </row>
    <row r="1136" spans="2:2" x14ac:dyDescent="0.25">
      <c r="B1136" s="19">
        <v>8.053476156172831</v>
      </c>
    </row>
    <row r="1137" spans="2:2" x14ac:dyDescent="0.25">
      <c r="B1137" s="19">
        <v>7.5983037010883585</v>
      </c>
    </row>
    <row r="1138" spans="2:2" x14ac:dyDescent="0.25">
      <c r="B1138" s="19">
        <v>7.4738595663467313</v>
      </c>
    </row>
    <row r="1139" spans="2:2" x14ac:dyDescent="0.25">
      <c r="B1139" s="19">
        <v>9.8538846168415901</v>
      </c>
    </row>
    <row r="1140" spans="2:2" x14ac:dyDescent="0.25">
      <c r="B1140" s="19">
        <v>8.6186305213387691</v>
      </c>
    </row>
    <row r="1141" spans="2:2" x14ac:dyDescent="0.25">
      <c r="B1141" s="19">
        <v>10.647966155705104</v>
      </c>
    </row>
    <row r="1142" spans="2:2" x14ac:dyDescent="0.25">
      <c r="B1142" s="19">
        <v>9.7061397178416815</v>
      </c>
    </row>
    <row r="1143" spans="2:2" x14ac:dyDescent="0.25">
      <c r="B1143" s="19">
        <v>8.3250759619958323</v>
      </c>
    </row>
    <row r="1144" spans="2:2" x14ac:dyDescent="0.25">
      <c r="B1144" s="19">
        <v>10.517532360627818</v>
      </c>
    </row>
    <row r="1145" spans="2:2" x14ac:dyDescent="0.25">
      <c r="B1145" s="19">
        <v>11.123353480477425</v>
      </c>
    </row>
    <row r="1146" spans="2:2" x14ac:dyDescent="0.25">
      <c r="B1146" s="19">
        <v>9.1609106450367843</v>
      </c>
    </row>
    <row r="1147" spans="2:2" x14ac:dyDescent="0.25">
      <c r="B1147" s="19">
        <v>10.621306990184715</v>
      </c>
    </row>
    <row r="1148" spans="2:2" x14ac:dyDescent="0.25">
      <c r="B1148" s="19">
        <v>8.9314279042831988</v>
      </c>
    </row>
    <row r="1149" spans="2:2" x14ac:dyDescent="0.25">
      <c r="B1149" s="19">
        <v>9.8578118417189273</v>
      </c>
    </row>
    <row r="1150" spans="2:2" x14ac:dyDescent="0.25">
      <c r="B1150" s="19">
        <v>11.096284760766777</v>
      </c>
    </row>
    <row r="1151" spans="2:2" x14ac:dyDescent="0.25">
      <c r="B1151" s="19">
        <v>9.8806700689299269</v>
      </c>
    </row>
    <row r="1152" spans="2:2" x14ac:dyDescent="0.25">
      <c r="B1152" s="19">
        <v>9.9298796073709195</v>
      </c>
    </row>
    <row r="1153" spans="2:2" x14ac:dyDescent="0.25">
      <c r="B1153" s="19">
        <v>7.9052653285218133</v>
      </c>
    </row>
    <row r="1154" spans="2:2" x14ac:dyDescent="0.25">
      <c r="B1154" s="19">
        <v>8.6657722564471271</v>
      </c>
    </row>
    <row r="1155" spans="2:2" x14ac:dyDescent="0.25">
      <c r="B1155" s="19">
        <v>9.8722191158289334</v>
      </c>
    </row>
    <row r="1156" spans="2:2" x14ac:dyDescent="0.25">
      <c r="B1156" s="19">
        <v>8.4898804805008972</v>
      </c>
    </row>
    <row r="1157" spans="2:2" x14ac:dyDescent="0.25">
      <c r="B1157" s="19">
        <v>8.9014626604918021</v>
      </c>
    </row>
    <row r="1158" spans="2:2" x14ac:dyDescent="0.25">
      <c r="B1158" s="19">
        <v>8.6074269592106276</v>
      </c>
    </row>
    <row r="1159" spans="2:2" x14ac:dyDescent="0.25">
      <c r="B1159" s="19">
        <v>10.090727799236276</v>
      </c>
    </row>
    <row r="1160" spans="2:2" x14ac:dyDescent="0.25">
      <c r="B1160" s="19">
        <v>7.9893321401770976</v>
      </c>
    </row>
    <row r="1161" spans="2:2" x14ac:dyDescent="0.25">
      <c r="B1161" s="19">
        <v>11.735906725237895</v>
      </c>
    </row>
    <row r="1162" spans="2:2" x14ac:dyDescent="0.25">
      <c r="B1162" s="19">
        <v>10.063515862600863</v>
      </c>
    </row>
    <row r="1163" spans="2:2" x14ac:dyDescent="0.25">
      <c r="B1163" s="19">
        <v>9.0140292555679409</v>
      </c>
    </row>
    <row r="1164" spans="2:2" x14ac:dyDescent="0.25">
      <c r="B1164" s="19">
        <v>10.060886775598945</v>
      </c>
    </row>
    <row r="1165" spans="2:2" x14ac:dyDescent="0.25">
      <c r="B1165" s="19">
        <v>8.6583735897394671</v>
      </c>
    </row>
    <row r="1166" spans="2:2" x14ac:dyDescent="0.25">
      <c r="B1166" s="19">
        <v>12.05891257039797</v>
      </c>
    </row>
    <row r="1167" spans="2:2" x14ac:dyDescent="0.25">
      <c r="B1167" s="19">
        <v>11.141489426230301</v>
      </c>
    </row>
    <row r="1168" spans="2:2" x14ac:dyDescent="0.25">
      <c r="B1168" s="19">
        <v>10.455872062164877</v>
      </c>
    </row>
    <row r="1169" spans="2:2" x14ac:dyDescent="0.25">
      <c r="B1169" s="19">
        <v>10.191841550810853</v>
      </c>
    </row>
    <row r="1170" spans="2:2" x14ac:dyDescent="0.25">
      <c r="B1170" s="19">
        <v>9.1645046359871323</v>
      </c>
    </row>
    <row r="1171" spans="2:2" x14ac:dyDescent="0.25">
      <c r="B1171" s="19">
        <v>8.0783461703113737</v>
      </c>
    </row>
    <row r="1172" spans="2:2" x14ac:dyDescent="0.25">
      <c r="B1172" s="19">
        <v>11.754182121237204</v>
      </c>
    </row>
    <row r="1173" spans="2:2" x14ac:dyDescent="0.25">
      <c r="B1173" s="19">
        <v>9.7879592689645527</v>
      </c>
    </row>
    <row r="1174" spans="2:2" x14ac:dyDescent="0.25">
      <c r="B1174" s="19">
        <v>10.260352919273322</v>
      </c>
    </row>
    <row r="1175" spans="2:2" x14ac:dyDescent="0.25">
      <c r="B1175" s="19">
        <v>8.4736489893550289</v>
      </c>
    </row>
    <row r="1176" spans="2:2" x14ac:dyDescent="0.25">
      <c r="B1176" s="19">
        <v>8.3114464378637773</v>
      </c>
    </row>
    <row r="1177" spans="2:2" x14ac:dyDescent="0.25">
      <c r="B1177" s="19">
        <v>8.422652992219799</v>
      </c>
    </row>
    <row r="1178" spans="2:2" x14ac:dyDescent="0.25">
      <c r="B1178" s="19">
        <v>8.3403978949910371</v>
      </c>
    </row>
    <row r="1179" spans="2:2" x14ac:dyDescent="0.25">
      <c r="B1179" s="19">
        <v>9.3864719415740581</v>
      </c>
    </row>
    <row r="1180" spans="2:2" x14ac:dyDescent="0.25">
      <c r="B1180" s="19">
        <v>8.8050080948513454</v>
      </c>
    </row>
    <row r="1181" spans="2:2" x14ac:dyDescent="0.25">
      <c r="B1181" s="19">
        <v>10.958774805142472</v>
      </c>
    </row>
    <row r="1182" spans="2:2" x14ac:dyDescent="0.25">
      <c r="B1182" s="19">
        <v>9.5084427461177654</v>
      </c>
    </row>
    <row r="1183" spans="2:2" x14ac:dyDescent="0.25">
      <c r="B1183" s="19">
        <v>7.1031945636923401</v>
      </c>
    </row>
    <row r="1184" spans="2:2" x14ac:dyDescent="0.25">
      <c r="B1184" s="19">
        <v>7.3746685205706362</v>
      </c>
    </row>
    <row r="1185" spans="2:2" x14ac:dyDescent="0.25">
      <c r="B1185" s="19">
        <v>7.5672102549016094</v>
      </c>
    </row>
    <row r="1186" spans="2:2" x14ac:dyDescent="0.25">
      <c r="B1186" s="19">
        <v>10.287602093793275</v>
      </c>
    </row>
    <row r="1187" spans="2:2" x14ac:dyDescent="0.25">
      <c r="B1187" s="19">
        <v>11.429811516178143</v>
      </c>
    </row>
    <row r="1188" spans="2:2" x14ac:dyDescent="0.25">
      <c r="B1188" s="19">
        <v>10.37421301888493</v>
      </c>
    </row>
    <row r="1189" spans="2:2" x14ac:dyDescent="0.25">
      <c r="B1189" s="19">
        <v>9.6151553928527953</v>
      </c>
    </row>
    <row r="1190" spans="2:2" x14ac:dyDescent="0.25">
      <c r="B1190" s="19">
        <v>10.429258306342932</v>
      </c>
    </row>
    <row r="1191" spans="2:2" x14ac:dyDescent="0.25">
      <c r="B1191" s="19">
        <v>9.5598302749169193</v>
      </c>
    </row>
    <row r="1192" spans="2:2" x14ac:dyDescent="0.25">
      <c r="B1192" s="19">
        <v>6.1453326154488099</v>
      </c>
    </row>
    <row r="1193" spans="2:2" x14ac:dyDescent="0.25">
      <c r="B1193" s="19">
        <v>10.111909520058749</v>
      </c>
    </row>
    <row r="1194" spans="2:2" x14ac:dyDescent="0.25">
      <c r="B1194" s="19">
        <v>7.2032440775250191</v>
      </c>
    </row>
    <row r="1195" spans="2:2" x14ac:dyDescent="0.25">
      <c r="B1195" s="19">
        <v>10.136858586738258</v>
      </c>
    </row>
    <row r="1196" spans="2:2" x14ac:dyDescent="0.25">
      <c r="B1196" s="19">
        <v>11.156579659769484</v>
      </c>
    </row>
    <row r="1197" spans="2:2" x14ac:dyDescent="0.25">
      <c r="B1197" s="19">
        <v>9.1512690342552574</v>
      </c>
    </row>
    <row r="1198" spans="2:2" x14ac:dyDescent="0.25">
      <c r="B1198" s="19">
        <v>10.312904849560905</v>
      </c>
    </row>
    <row r="1199" spans="2:2" x14ac:dyDescent="0.25">
      <c r="B1199" s="19">
        <v>10.934970059611196</v>
      </c>
    </row>
    <row r="1200" spans="2:2" x14ac:dyDescent="0.25">
      <c r="B1200" s="19">
        <v>5.3519751985478603</v>
      </c>
    </row>
    <row r="1201" spans="2:2" x14ac:dyDescent="0.25">
      <c r="B1201" s="19">
        <v>9.3349574988257942</v>
      </c>
    </row>
    <row r="1202" spans="2:2" x14ac:dyDescent="0.25">
      <c r="B1202" s="19">
        <v>10.693711596779281</v>
      </c>
    </row>
    <row r="1203" spans="2:2" x14ac:dyDescent="0.25">
      <c r="B1203" s="19">
        <v>7.1942053295209538</v>
      </c>
    </row>
    <row r="1204" spans="2:2" x14ac:dyDescent="0.25">
      <c r="B1204" s="19">
        <v>9.2535417308668464</v>
      </c>
    </row>
    <row r="1205" spans="2:2" x14ac:dyDescent="0.25">
      <c r="B1205" s="19">
        <v>9.6480275898463965</v>
      </c>
    </row>
    <row r="1206" spans="2:2" x14ac:dyDescent="0.25">
      <c r="B1206" s="19">
        <v>12.26479937758441</v>
      </c>
    </row>
    <row r="1207" spans="2:2" x14ac:dyDescent="0.25">
      <c r="B1207" s="19">
        <v>9.0707542516092428</v>
      </c>
    </row>
    <row r="1208" spans="2:2" x14ac:dyDescent="0.25">
      <c r="B1208" s="19">
        <v>8.3729492020647314</v>
      </c>
    </row>
    <row r="1209" spans="2:2" x14ac:dyDescent="0.25">
      <c r="B1209" s="19">
        <v>9.8872944334919985</v>
      </c>
    </row>
    <row r="1210" spans="2:2" x14ac:dyDescent="0.25">
      <c r="B1210" s="19">
        <v>10.421276106716057</v>
      </c>
    </row>
    <row r="1211" spans="2:2" x14ac:dyDescent="0.25">
      <c r="B1211" s="19">
        <v>10.308336256966387</v>
      </c>
    </row>
    <row r="1212" spans="2:2" x14ac:dyDescent="0.25">
      <c r="B1212" s="19">
        <v>7.9732998543318452</v>
      </c>
    </row>
    <row r="1213" spans="2:2" x14ac:dyDescent="0.25">
      <c r="B1213" s="19">
        <v>9.1390410605218246</v>
      </c>
    </row>
    <row r="1214" spans="2:2" x14ac:dyDescent="0.25">
      <c r="B1214" s="19">
        <v>10.596939696622359</v>
      </c>
    </row>
    <row r="1215" spans="2:2" x14ac:dyDescent="0.25">
      <c r="B1215" s="19">
        <v>10.762595031409415</v>
      </c>
    </row>
    <row r="1216" spans="2:2" x14ac:dyDescent="0.25">
      <c r="B1216" s="19">
        <v>10.245727111612826</v>
      </c>
    </row>
    <row r="1217" spans="2:2" x14ac:dyDescent="0.25">
      <c r="B1217" s="19">
        <v>9.7366447373362384</v>
      </c>
    </row>
    <row r="1218" spans="2:2" x14ac:dyDescent="0.25">
      <c r="B1218" s="19">
        <v>9.1791825471673612</v>
      </c>
    </row>
    <row r="1219" spans="2:2" x14ac:dyDescent="0.25">
      <c r="B1219" s="19">
        <v>9.2100401554032771</v>
      </c>
    </row>
    <row r="1220" spans="2:2" x14ac:dyDescent="0.25">
      <c r="B1220" s="19">
        <v>10.509118594214577</v>
      </c>
    </row>
    <row r="1221" spans="2:2" x14ac:dyDescent="0.25">
      <c r="B1221" s="19">
        <v>8.1463697646148034</v>
      </c>
    </row>
    <row r="1222" spans="2:2" x14ac:dyDescent="0.25">
      <c r="B1222" s="19">
        <v>10.479855114063438</v>
      </c>
    </row>
    <row r="1223" spans="2:2" x14ac:dyDescent="0.25">
      <c r="B1223" s="19">
        <v>9.0960306803888731</v>
      </c>
    </row>
    <row r="1224" spans="2:2" x14ac:dyDescent="0.25">
      <c r="B1224" s="19">
        <v>7.4304484017043926</v>
      </c>
    </row>
    <row r="1225" spans="2:2" x14ac:dyDescent="0.25">
      <c r="B1225" s="19">
        <v>8.5075877243852975</v>
      </c>
    </row>
    <row r="1226" spans="2:2" x14ac:dyDescent="0.25">
      <c r="B1226" s="19">
        <v>8.2747498705192548</v>
      </c>
    </row>
    <row r="1227" spans="2:2" x14ac:dyDescent="0.25">
      <c r="B1227" s="19">
        <v>10.821123515530267</v>
      </c>
    </row>
    <row r="1228" spans="2:2" x14ac:dyDescent="0.25">
      <c r="B1228" s="19">
        <v>11.107748665587065</v>
      </c>
    </row>
    <row r="1229" spans="2:2" x14ac:dyDescent="0.25">
      <c r="B1229" s="19">
        <v>8.861565135268334</v>
      </c>
    </row>
    <row r="1230" spans="2:2" x14ac:dyDescent="0.25">
      <c r="B1230" s="19">
        <v>6.3104220268523283</v>
      </c>
    </row>
    <row r="1231" spans="2:2" x14ac:dyDescent="0.25">
      <c r="B1231" s="19">
        <v>11.472932464853486</v>
      </c>
    </row>
    <row r="1232" spans="2:2" x14ac:dyDescent="0.25">
      <c r="B1232" s="19">
        <v>11.698236082855376</v>
      </c>
    </row>
    <row r="1233" spans="2:2" x14ac:dyDescent="0.25">
      <c r="B1233" s="19">
        <v>7.3808858375552076</v>
      </c>
    </row>
    <row r="1234" spans="2:2" x14ac:dyDescent="0.25">
      <c r="B1234" s="19">
        <v>9.231886124289602</v>
      </c>
    </row>
    <row r="1235" spans="2:2" x14ac:dyDescent="0.25">
      <c r="B1235" s="19">
        <v>9.4753518047673744</v>
      </c>
    </row>
    <row r="1236" spans="2:2" x14ac:dyDescent="0.25">
      <c r="B1236" s="19">
        <v>10.16600940448782</v>
      </c>
    </row>
    <row r="1237" spans="2:2" x14ac:dyDescent="0.25">
      <c r="B1237" s="19">
        <v>10.730752328448707</v>
      </c>
    </row>
    <row r="1238" spans="2:2" x14ac:dyDescent="0.25">
      <c r="B1238" s="19">
        <v>8.8882387010790822</v>
      </c>
    </row>
    <row r="1239" spans="2:2" x14ac:dyDescent="0.25">
      <c r="B1239" s="19">
        <v>8.5278366870001339</v>
      </c>
    </row>
    <row r="1240" spans="2:2" x14ac:dyDescent="0.25">
      <c r="B1240" s="19">
        <v>9.4945714434842401</v>
      </c>
    </row>
    <row r="1241" spans="2:2" x14ac:dyDescent="0.25">
      <c r="B1241" s="19">
        <v>11.083450554065626</v>
      </c>
    </row>
    <row r="1242" spans="2:2" x14ac:dyDescent="0.25">
      <c r="B1242" s="19">
        <v>9.386824314273607</v>
      </c>
    </row>
    <row r="1243" spans="2:2" x14ac:dyDescent="0.25">
      <c r="B1243" s="19">
        <v>9.6746022104788985</v>
      </c>
    </row>
    <row r="1244" spans="2:2" x14ac:dyDescent="0.25">
      <c r="B1244" s="19">
        <v>9.555616133361287</v>
      </c>
    </row>
    <row r="1245" spans="2:2" x14ac:dyDescent="0.25">
      <c r="B1245" s="19">
        <v>9.8879117565614258</v>
      </c>
    </row>
    <row r="1246" spans="2:2" x14ac:dyDescent="0.25">
      <c r="B1246" s="19">
        <v>10.253238303149551</v>
      </c>
    </row>
    <row r="1247" spans="2:2" x14ac:dyDescent="0.25">
      <c r="B1247" s="19">
        <v>8.210940874051639</v>
      </c>
    </row>
    <row r="1248" spans="2:2" x14ac:dyDescent="0.25">
      <c r="B1248" s="19">
        <v>12.138175432046394</v>
      </c>
    </row>
    <row r="1249" spans="2:2" x14ac:dyDescent="0.25">
      <c r="B1249" s="19">
        <v>8.7476578203490281</v>
      </c>
    </row>
    <row r="1250" spans="2:2" x14ac:dyDescent="0.25">
      <c r="B1250" s="19">
        <v>11.325673656489014</v>
      </c>
    </row>
    <row r="1251" spans="2:2" x14ac:dyDescent="0.25">
      <c r="B1251" s="19">
        <v>10.362607579665585</v>
      </c>
    </row>
    <row r="1252" spans="2:2" x14ac:dyDescent="0.25">
      <c r="B1252" s="19">
        <v>9.3718540840432141</v>
      </c>
    </row>
    <row r="1253" spans="2:2" x14ac:dyDescent="0.25">
      <c r="B1253" s="19">
        <v>11.257834257640425</v>
      </c>
    </row>
    <row r="1254" spans="2:2" x14ac:dyDescent="0.25">
      <c r="B1254" s="19">
        <v>10.450152362306078</v>
      </c>
    </row>
    <row r="1255" spans="2:2" x14ac:dyDescent="0.25">
      <c r="B1255" s="19">
        <v>10.864303028041977</v>
      </c>
    </row>
    <row r="1256" spans="2:2" x14ac:dyDescent="0.25">
      <c r="B1256" s="19">
        <v>7.984956556139525</v>
      </c>
    </row>
    <row r="1257" spans="2:2" x14ac:dyDescent="0.25">
      <c r="B1257" s="19">
        <v>8.4040311974033219</v>
      </c>
    </row>
    <row r="1258" spans="2:2" x14ac:dyDescent="0.25">
      <c r="B1258" s="19">
        <v>6.9185275269798217</v>
      </c>
    </row>
    <row r="1259" spans="2:2" x14ac:dyDescent="0.25">
      <c r="B1259" s="19">
        <v>10.218694535194102</v>
      </c>
    </row>
    <row r="1260" spans="2:2" x14ac:dyDescent="0.25">
      <c r="B1260" s="19">
        <v>8.3343594513970523</v>
      </c>
    </row>
    <row r="1261" spans="2:2" x14ac:dyDescent="0.25">
      <c r="B1261" s="19">
        <v>9.8295450839739331</v>
      </c>
    </row>
    <row r="1262" spans="2:2" x14ac:dyDescent="0.25">
      <c r="B1262" s="19">
        <v>8.8996898030158302</v>
      </c>
    </row>
    <row r="1263" spans="2:2" x14ac:dyDescent="0.25">
      <c r="B1263" s="19">
        <v>10.814345246790753</v>
      </c>
    </row>
    <row r="1264" spans="2:2" x14ac:dyDescent="0.25">
      <c r="B1264" s="19">
        <v>10.565241397368991</v>
      </c>
    </row>
    <row r="1265" spans="2:2" x14ac:dyDescent="0.25">
      <c r="B1265" s="19">
        <v>9.8018601642588088</v>
      </c>
    </row>
    <row r="1266" spans="2:2" x14ac:dyDescent="0.25">
      <c r="B1266" s="19">
        <v>8.8437416781606686</v>
      </c>
    </row>
    <row r="1267" spans="2:2" x14ac:dyDescent="0.25">
      <c r="B1267" s="19">
        <v>8.9312183147338082</v>
      </c>
    </row>
    <row r="1268" spans="2:2" x14ac:dyDescent="0.25">
      <c r="B1268" s="19">
        <v>5.936076558350698</v>
      </c>
    </row>
    <row r="1269" spans="2:2" x14ac:dyDescent="0.25">
      <c r="B1269" s="19">
        <v>6.8258084784340065</v>
      </c>
    </row>
    <row r="1270" spans="2:2" x14ac:dyDescent="0.25">
      <c r="B1270" s="19">
        <v>7.1728615470486021</v>
      </c>
    </row>
    <row r="1271" spans="2:2" x14ac:dyDescent="0.25">
      <c r="B1271" s="19">
        <v>10.174371459100835</v>
      </c>
    </row>
    <row r="1272" spans="2:2" x14ac:dyDescent="0.25">
      <c r="B1272" s="19">
        <v>8.3928522903814624</v>
      </c>
    </row>
    <row r="1273" spans="2:2" x14ac:dyDescent="0.25">
      <c r="B1273" s="19">
        <v>8.6671132717766106</v>
      </c>
    </row>
    <row r="1274" spans="2:2" x14ac:dyDescent="0.25">
      <c r="B1274" s="19">
        <v>9.3816228083941127</v>
      </c>
    </row>
    <row r="1275" spans="2:2" x14ac:dyDescent="0.25">
      <c r="B1275" s="19">
        <v>12.580795303750772</v>
      </c>
    </row>
    <row r="1276" spans="2:2" x14ac:dyDescent="0.25">
      <c r="B1276" s="19">
        <v>10.18561821227788</v>
      </c>
    </row>
    <row r="1277" spans="2:2" x14ac:dyDescent="0.25">
      <c r="B1277" s="19">
        <v>9.5220489989399599</v>
      </c>
    </row>
    <row r="1278" spans="2:2" x14ac:dyDescent="0.25">
      <c r="B1278" s="19">
        <v>8.1480995152345077</v>
      </c>
    </row>
    <row r="1279" spans="2:2" x14ac:dyDescent="0.25">
      <c r="B1279" s="19">
        <v>8.7283157754271024</v>
      </c>
    </row>
    <row r="1280" spans="2:2" x14ac:dyDescent="0.25">
      <c r="B1280" s="19">
        <v>12.364399175380258</v>
      </c>
    </row>
    <row r="1281" spans="2:2" x14ac:dyDescent="0.25">
      <c r="B1281" s="19">
        <v>10.19187339981346</v>
      </c>
    </row>
    <row r="1282" spans="2:2" x14ac:dyDescent="0.25">
      <c r="B1282" s="19">
        <v>6.330904484483673</v>
      </c>
    </row>
    <row r="1283" spans="2:2" x14ac:dyDescent="0.25">
      <c r="B1283" s="19">
        <v>10.470835302793191</v>
      </c>
    </row>
    <row r="1284" spans="2:2" x14ac:dyDescent="0.25">
      <c r="B1284" s="19">
        <v>10.230155560790447</v>
      </c>
    </row>
    <row r="1285" spans="2:2" x14ac:dyDescent="0.25">
      <c r="B1285" s="19">
        <v>6.7117195410900372</v>
      </c>
    </row>
    <row r="1286" spans="2:2" x14ac:dyDescent="0.25">
      <c r="B1286" s="19">
        <v>9.1563939333038977</v>
      </c>
    </row>
    <row r="1287" spans="2:2" x14ac:dyDescent="0.25">
      <c r="B1287" s="19">
        <v>9.122946847051054</v>
      </c>
    </row>
    <row r="1288" spans="2:2" x14ac:dyDescent="0.25">
      <c r="B1288" s="19">
        <v>7.9779103855163749</v>
      </c>
    </row>
    <row r="1289" spans="2:2" x14ac:dyDescent="0.25">
      <c r="B1289" s="19">
        <v>8.0222806650854412</v>
      </c>
    </row>
    <row r="1290" spans="2:2" x14ac:dyDescent="0.25">
      <c r="B1290" s="19">
        <v>8.1893444443901959</v>
      </c>
    </row>
    <row r="1291" spans="2:2" x14ac:dyDescent="0.25">
      <c r="B1291" s="19">
        <v>8.7016833059768501</v>
      </c>
    </row>
    <row r="1292" spans="2:2" x14ac:dyDescent="0.25">
      <c r="B1292" s="19">
        <v>10.078362870889508</v>
      </c>
    </row>
    <row r="1293" spans="2:2" x14ac:dyDescent="0.25">
      <c r="B1293" s="19">
        <v>10.206974591217953</v>
      </c>
    </row>
    <row r="1294" spans="2:2" x14ac:dyDescent="0.25">
      <c r="B1294" s="19">
        <v>8.773246800262827</v>
      </c>
    </row>
    <row r="1295" spans="2:2" x14ac:dyDescent="0.25">
      <c r="B1295" s="19">
        <v>9.8089026578097602</v>
      </c>
    </row>
    <row r="1296" spans="2:2" x14ac:dyDescent="0.25">
      <c r="B1296" s="19">
        <v>9.4448080950536148</v>
      </c>
    </row>
    <row r="1297" spans="2:2" x14ac:dyDescent="0.25">
      <c r="B1297" s="19">
        <v>10.076619824096726</v>
      </c>
    </row>
    <row r="1298" spans="2:2" x14ac:dyDescent="0.25">
      <c r="B1298" s="19">
        <v>9.7002251099057464</v>
      </c>
    </row>
    <row r="1299" spans="2:2" x14ac:dyDescent="0.25">
      <c r="B1299" s="19">
        <v>6.4884216177662974</v>
      </c>
    </row>
    <row r="1300" spans="2:2" x14ac:dyDescent="0.25">
      <c r="B1300" s="19">
        <v>5.4976743726591062</v>
      </c>
    </row>
    <row r="1301" spans="2:2" x14ac:dyDescent="0.25">
      <c r="B1301" s="19">
        <v>10.876048207951213</v>
      </c>
    </row>
    <row r="1302" spans="2:2" x14ac:dyDescent="0.25">
      <c r="B1302" s="19">
        <v>9.9647883179477486</v>
      </c>
    </row>
    <row r="1303" spans="2:2" x14ac:dyDescent="0.25">
      <c r="B1303" s="19">
        <v>11.189150864803478</v>
      </c>
    </row>
    <row r="1304" spans="2:2" x14ac:dyDescent="0.25">
      <c r="B1304" s="19">
        <v>10.533921557754351</v>
      </c>
    </row>
    <row r="1305" spans="2:2" x14ac:dyDescent="0.25">
      <c r="B1305" s="19">
        <v>10.868179231096081</v>
      </c>
    </row>
    <row r="1306" spans="2:2" x14ac:dyDescent="0.25">
      <c r="B1306" s="19">
        <v>11.361193763577091</v>
      </c>
    </row>
    <row r="1307" spans="2:2" x14ac:dyDescent="0.25">
      <c r="B1307" s="19">
        <v>11.654566295209117</v>
      </c>
    </row>
    <row r="1308" spans="2:2" x14ac:dyDescent="0.25">
      <c r="B1308" s="19">
        <v>10.311995822359732</v>
      </c>
    </row>
    <row r="1309" spans="2:2" x14ac:dyDescent="0.25">
      <c r="B1309" s="19">
        <v>10.258973981355158</v>
      </c>
    </row>
    <row r="1310" spans="2:2" x14ac:dyDescent="0.25">
      <c r="B1310" s="19">
        <v>9.803955010298024</v>
      </c>
    </row>
    <row r="1311" spans="2:2" x14ac:dyDescent="0.25">
      <c r="B1311" s="19">
        <v>9.7803550045642176</v>
      </c>
    </row>
    <row r="1312" spans="2:2" x14ac:dyDescent="0.25">
      <c r="B1312" s="19">
        <v>10.845276301253541</v>
      </c>
    </row>
    <row r="1313" spans="2:2" x14ac:dyDescent="0.25">
      <c r="B1313" s="19">
        <v>10.14295613771424</v>
      </c>
    </row>
    <row r="1314" spans="2:2" x14ac:dyDescent="0.25">
      <c r="B1314" s="19">
        <v>9.3721254741067579</v>
      </c>
    </row>
    <row r="1315" spans="2:2" x14ac:dyDescent="0.25">
      <c r="B1315" s="19">
        <v>8.4593433064079644</v>
      </c>
    </row>
    <row r="1316" spans="2:2" x14ac:dyDescent="0.25">
      <c r="B1316" s="19">
        <v>10.598436355739949</v>
      </c>
    </row>
    <row r="1317" spans="2:2" x14ac:dyDescent="0.25">
      <c r="B1317" s="19">
        <v>5.3594057263882622</v>
      </c>
    </row>
    <row r="1318" spans="2:2" x14ac:dyDescent="0.25">
      <c r="B1318" s="19">
        <v>9.9322318494576258</v>
      </c>
    </row>
    <row r="1319" spans="2:2" x14ac:dyDescent="0.25">
      <c r="B1319" s="19">
        <v>10.482936428478977</v>
      </c>
    </row>
    <row r="1320" spans="2:2" x14ac:dyDescent="0.25">
      <c r="B1320" s="19">
        <v>10.580272078809427</v>
      </c>
    </row>
    <row r="1321" spans="2:2" x14ac:dyDescent="0.25">
      <c r="B1321" s="19">
        <v>10.817746842781524</v>
      </c>
    </row>
    <row r="1322" spans="2:2" x14ac:dyDescent="0.25">
      <c r="B1322" s="19">
        <v>8.7975618919222107</v>
      </c>
    </row>
    <row r="1323" spans="2:2" x14ac:dyDescent="0.25">
      <c r="B1323" s="19">
        <v>9.5425117436368936</v>
      </c>
    </row>
    <row r="1324" spans="2:2" x14ac:dyDescent="0.25">
      <c r="B1324" s="19">
        <v>9.7732639592404063</v>
      </c>
    </row>
    <row r="1325" spans="2:2" x14ac:dyDescent="0.25">
      <c r="B1325" s="19">
        <v>8.7797221621278059</v>
      </c>
    </row>
    <row r="1326" spans="2:2" x14ac:dyDescent="0.25">
      <c r="B1326" s="19">
        <v>10.261519215864132</v>
      </c>
    </row>
    <row r="1327" spans="2:2" x14ac:dyDescent="0.25">
      <c r="B1327" s="19">
        <v>8.1259326074952405</v>
      </c>
    </row>
    <row r="1328" spans="2:2" x14ac:dyDescent="0.25">
      <c r="B1328" s="19">
        <v>9.6701284941808527</v>
      </c>
    </row>
    <row r="1329" spans="2:2" x14ac:dyDescent="0.25">
      <c r="B1329" s="19">
        <v>8.8362657916368246</v>
      </c>
    </row>
    <row r="1330" spans="2:2" x14ac:dyDescent="0.25">
      <c r="B1330" s="19">
        <v>10.978793589852396</v>
      </c>
    </row>
    <row r="1331" spans="2:2" x14ac:dyDescent="0.25">
      <c r="B1331" s="19">
        <v>10.995252885040648</v>
      </c>
    </row>
    <row r="1332" spans="2:2" x14ac:dyDescent="0.25">
      <c r="B1332" s="19">
        <v>9.3047903205631517</v>
      </c>
    </row>
    <row r="1333" spans="2:2" x14ac:dyDescent="0.25">
      <c r="B1333" s="19">
        <v>8.2511111319450166</v>
      </c>
    </row>
    <row r="1334" spans="2:2" x14ac:dyDescent="0.25">
      <c r="B1334" s="19">
        <v>7.5761970780048715</v>
      </c>
    </row>
    <row r="1335" spans="2:2" x14ac:dyDescent="0.25">
      <c r="B1335" s="19">
        <v>8.1180683823213524</v>
      </c>
    </row>
    <row r="1336" spans="2:2" x14ac:dyDescent="0.25">
      <c r="B1336" s="19">
        <v>9.0559142962346169</v>
      </c>
    </row>
    <row r="1337" spans="2:2" x14ac:dyDescent="0.25">
      <c r="B1337" s="19">
        <v>11.485956536676881</v>
      </c>
    </row>
    <row r="1338" spans="2:2" x14ac:dyDescent="0.25">
      <c r="B1338" s="19">
        <v>9.3832023843382579</v>
      </c>
    </row>
    <row r="1339" spans="2:2" x14ac:dyDescent="0.25">
      <c r="B1339" s="19">
        <v>10.496474634570808</v>
      </c>
    </row>
    <row r="1340" spans="2:2" x14ac:dyDescent="0.25">
      <c r="B1340" s="19">
        <v>9.420759617615472</v>
      </c>
    </row>
    <row r="1341" spans="2:2" x14ac:dyDescent="0.25">
      <c r="B1341" s="19">
        <v>9.4450996424579046</v>
      </c>
    </row>
    <row r="1342" spans="2:2" x14ac:dyDescent="0.25">
      <c r="B1342" s="19">
        <v>10.083509784343455</v>
      </c>
    </row>
    <row r="1343" spans="2:2" x14ac:dyDescent="0.25">
      <c r="B1343" s="19">
        <v>10.106377178665358</v>
      </c>
    </row>
    <row r="1344" spans="2:2" x14ac:dyDescent="0.25">
      <c r="B1344" s="19">
        <v>8.488547365606582</v>
      </c>
    </row>
    <row r="1345" spans="2:2" x14ac:dyDescent="0.25">
      <c r="B1345" s="19">
        <v>10.240611379348842</v>
      </c>
    </row>
    <row r="1346" spans="2:2" x14ac:dyDescent="0.25">
      <c r="B1346" s="19">
        <v>7.0871571082775562</v>
      </c>
    </row>
    <row r="1347" spans="2:2" x14ac:dyDescent="0.25">
      <c r="B1347" s="19">
        <v>12.413932239133077</v>
      </c>
    </row>
    <row r="1348" spans="2:2" x14ac:dyDescent="0.25">
      <c r="B1348" s="19">
        <v>8.4855333802952959</v>
      </c>
    </row>
    <row r="1349" spans="2:2" x14ac:dyDescent="0.25">
      <c r="B1349" s="19">
        <v>12.270240103231057</v>
      </c>
    </row>
    <row r="1350" spans="2:2" x14ac:dyDescent="0.25">
      <c r="B1350" s="19">
        <v>10.277566412150369</v>
      </c>
    </row>
    <row r="1351" spans="2:2" x14ac:dyDescent="0.25">
      <c r="B1351" s="19">
        <v>9.1186804783213198</v>
      </c>
    </row>
    <row r="1352" spans="2:2" x14ac:dyDescent="0.25">
      <c r="B1352" s="19">
        <v>8.8503596061534324</v>
      </c>
    </row>
    <row r="1353" spans="2:2" x14ac:dyDescent="0.25">
      <c r="B1353" s="19">
        <v>11.972979466554028</v>
      </c>
    </row>
    <row r="1354" spans="2:2" x14ac:dyDescent="0.25">
      <c r="B1354" s="19">
        <v>8.5063197031900781</v>
      </c>
    </row>
    <row r="1355" spans="2:2" x14ac:dyDescent="0.25">
      <c r="B1355" s="19">
        <v>7.2249452295133496</v>
      </c>
    </row>
    <row r="1356" spans="2:2" x14ac:dyDescent="0.25">
      <c r="B1356" s="19">
        <v>11.097034108222461</v>
      </c>
    </row>
    <row r="1357" spans="2:2" x14ac:dyDescent="0.25">
      <c r="B1357" s="19">
        <v>10.72048721600491</v>
      </c>
    </row>
    <row r="1358" spans="2:2" x14ac:dyDescent="0.25">
      <c r="B1358" s="19">
        <v>8.4652475466926909</v>
      </c>
    </row>
    <row r="1359" spans="2:2" x14ac:dyDescent="0.25">
      <c r="B1359" s="19">
        <v>9.8618889361746049</v>
      </c>
    </row>
    <row r="1360" spans="2:2" x14ac:dyDescent="0.25">
      <c r="B1360" s="19">
        <v>7.8838982360368517</v>
      </c>
    </row>
    <row r="1361" spans="2:2" x14ac:dyDescent="0.25">
      <c r="B1361" s="19">
        <v>6.5337402918710374</v>
      </c>
    </row>
    <row r="1362" spans="2:2" x14ac:dyDescent="0.25">
      <c r="B1362" s="19">
        <v>9.9357296170853928</v>
      </c>
    </row>
    <row r="1363" spans="2:2" x14ac:dyDescent="0.25">
      <c r="B1363" s="19">
        <v>9.7429535187143994</v>
      </c>
    </row>
    <row r="1364" spans="2:2" x14ac:dyDescent="0.25">
      <c r="B1364" s="19">
        <v>10.105193154837707</v>
      </c>
    </row>
    <row r="1365" spans="2:2" x14ac:dyDescent="0.25">
      <c r="B1365" s="19">
        <v>7.6214909629167371</v>
      </c>
    </row>
    <row r="1366" spans="2:2" x14ac:dyDescent="0.25">
      <c r="B1366" s="19">
        <v>8.5893569635182594</v>
      </c>
    </row>
    <row r="1367" spans="2:2" x14ac:dyDescent="0.25">
      <c r="B1367" s="19">
        <v>10.605234736006842</v>
      </c>
    </row>
    <row r="1368" spans="2:2" x14ac:dyDescent="0.25">
      <c r="B1368" s="19">
        <v>12.054828895956282</v>
      </c>
    </row>
    <row r="1369" spans="2:2" x14ac:dyDescent="0.25">
      <c r="B1369" s="19">
        <v>7.6804021050720097</v>
      </c>
    </row>
    <row r="1370" spans="2:2" x14ac:dyDescent="0.25">
      <c r="B1370" s="19">
        <v>10.358830630191624</v>
      </c>
    </row>
    <row r="1371" spans="2:2" x14ac:dyDescent="0.25">
      <c r="B1371" s="19">
        <v>11.709516735746956</v>
      </c>
    </row>
    <row r="1372" spans="2:2" x14ac:dyDescent="0.25">
      <c r="B1372" s="19">
        <v>9.3991290829020517</v>
      </c>
    </row>
    <row r="1373" spans="2:2" x14ac:dyDescent="0.25">
      <c r="B1373" s="19">
        <v>5.8576225847215388</v>
      </c>
    </row>
    <row r="1374" spans="2:2" x14ac:dyDescent="0.25">
      <c r="B1374" s="19">
        <v>11.171121637434887</v>
      </c>
    </row>
    <row r="1375" spans="2:2" x14ac:dyDescent="0.25">
      <c r="B1375" s="19">
        <v>9.5983331688550635</v>
      </c>
    </row>
    <row r="1376" spans="2:2" x14ac:dyDescent="0.25">
      <c r="B1376" s="19">
        <v>10.310509383773834</v>
      </c>
    </row>
    <row r="1377" spans="2:2" x14ac:dyDescent="0.25">
      <c r="B1377" s="19">
        <v>8.1565291865238745</v>
      </c>
    </row>
    <row r="1378" spans="2:2" x14ac:dyDescent="0.25">
      <c r="B1378" s="19">
        <v>7.233362549962715</v>
      </c>
    </row>
    <row r="1379" spans="2:2" x14ac:dyDescent="0.25">
      <c r="B1379" s="19">
        <v>7.3616284782642172</v>
      </c>
    </row>
    <row r="1380" spans="2:2" x14ac:dyDescent="0.25">
      <c r="B1380" s="19">
        <v>10.041508738400928</v>
      </c>
    </row>
    <row r="1381" spans="2:2" x14ac:dyDescent="0.25">
      <c r="B1381" s="19">
        <v>10.724521278712789</v>
      </c>
    </row>
    <row r="1382" spans="2:2" x14ac:dyDescent="0.25">
      <c r="B1382" s="19">
        <v>8.5660375037304757</v>
      </c>
    </row>
    <row r="1383" spans="2:2" x14ac:dyDescent="0.25">
      <c r="B1383" s="19">
        <v>8.0659644789726226</v>
      </c>
    </row>
    <row r="1384" spans="2:2" x14ac:dyDescent="0.25">
      <c r="B1384" s="19">
        <v>9.4552817420511222</v>
      </c>
    </row>
    <row r="1385" spans="2:2" x14ac:dyDescent="0.25">
      <c r="B1385" s="19">
        <v>10.173669134999876</v>
      </c>
    </row>
    <row r="1386" spans="2:2" x14ac:dyDescent="0.25">
      <c r="B1386" s="19">
        <v>9.3064669750124303</v>
      </c>
    </row>
    <row r="1387" spans="2:2" x14ac:dyDescent="0.25">
      <c r="B1387" s="19">
        <v>10.255318904427053</v>
      </c>
    </row>
    <row r="1388" spans="2:2" x14ac:dyDescent="0.25">
      <c r="B1388" s="19">
        <v>10.708773174011215</v>
      </c>
    </row>
    <row r="1389" spans="2:2" x14ac:dyDescent="0.25">
      <c r="B1389" s="19">
        <v>9.9355240234380187</v>
      </c>
    </row>
    <row r="1390" spans="2:2" x14ac:dyDescent="0.25">
      <c r="B1390" s="19">
        <v>10.268838995690221</v>
      </c>
    </row>
    <row r="1391" spans="2:2" x14ac:dyDescent="0.25">
      <c r="B1391" s="19">
        <v>10.059520766635471</v>
      </c>
    </row>
    <row r="1392" spans="2:2" x14ac:dyDescent="0.25">
      <c r="B1392" s="19">
        <v>10.901996087165118</v>
      </c>
    </row>
    <row r="1393" spans="2:2" x14ac:dyDescent="0.25">
      <c r="B1393" s="19">
        <v>9.6464009449836361</v>
      </c>
    </row>
    <row r="1394" spans="2:2" x14ac:dyDescent="0.25">
      <c r="B1394" s="19">
        <v>9.9001490917436712</v>
      </c>
    </row>
    <row r="1395" spans="2:2" x14ac:dyDescent="0.25">
      <c r="B1395" s="19">
        <v>9.983424069513207</v>
      </c>
    </row>
    <row r="1396" spans="2:2" x14ac:dyDescent="0.25">
      <c r="B1396" s="19">
        <v>9.6827026551888551</v>
      </c>
    </row>
    <row r="1397" spans="2:2" x14ac:dyDescent="0.25">
      <c r="B1397" s="19">
        <v>10.384377223474463</v>
      </c>
    </row>
    <row r="1398" spans="2:2" x14ac:dyDescent="0.25">
      <c r="B1398" s="19">
        <v>11.627013798241778</v>
      </c>
    </row>
    <row r="1399" spans="2:2" x14ac:dyDescent="0.25">
      <c r="B1399" s="19">
        <v>9.0214308769018565</v>
      </c>
    </row>
    <row r="1400" spans="2:2" x14ac:dyDescent="0.25">
      <c r="B1400" s="19">
        <v>10.696672840779719</v>
      </c>
    </row>
    <row r="1401" spans="2:2" x14ac:dyDescent="0.25">
      <c r="B1401" s="19">
        <v>10.718990316711904</v>
      </c>
    </row>
    <row r="1402" spans="2:2" x14ac:dyDescent="0.25">
      <c r="B1402" s="19">
        <v>8.1815325594449266</v>
      </c>
    </row>
    <row r="1403" spans="2:2" x14ac:dyDescent="0.25">
      <c r="B1403" s="19">
        <v>8.9100700550044749</v>
      </c>
    </row>
    <row r="1404" spans="2:2" x14ac:dyDescent="0.25">
      <c r="B1404" s="19">
        <v>8.860717468611206</v>
      </c>
    </row>
    <row r="1405" spans="2:2" x14ac:dyDescent="0.25">
      <c r="B1405" s="19">
        <v>8.1157227128026861</v>
      </c>
    </row>
    <row r="1406" spans="2:2" x14ac:dyDescent="0.25">
      <c r="B1406" s="19">
        <v>9.5222083093370884</v>
      </c>
    </row>
    <row r="1407" spans="2:2" x14ac:dyDescent="0.25">
      <c r="B1407" s="19">
        <v>7.8538496979985686</v>
      </c>
    </row>
    <row r="1408" spans="2:2" x14ac:dyDescent="0.25">
      <c r="B1408" s="19">
        <v>8.5488490430947479</v>
      </c>
    </row>
    <row r="1409" spans="2:2" x14ac:dyDescent="0.25">
      <c r="B1409" s="19">
        <v>10.304431410855772</v>
      </c>
    </row>
    <row r="1410" spans="2:2" x14ac:dyDescent="0.25">
      <c r="B1410" s="19">
        <v>12.076146679919013</v>
      </c>
    </row>
    <row r="1411" spans="2:2" x14ac:dyDescent="0.25">
      <c r="B1411" s="19">
        <v>8.2912792543896394</v>
      </c>
    </row>
    <row r="1412" spans="2:2" x14ac:dyDescent="0.25">
      <c r="B1412" s="19">
        <v>8.2928707411808507</v>
      </c>
    </row>
    <row r="1413" spans="2:2" x14ac:dyDescent="0.25">
      <c r="B1413" s="19">
        <v>7.5240626177225405</v>
      </c>
    </row>
    <row r="1414" spans="2:2" x14ac:dyDescent="0.25">
      <c r="B1414" s="19">
        <v>10.537893330953183</v>
      </c>
    </row>
    <row r="1415" spans="2:2" x14ac:dyDescent="0.25">
      <c r="B1415" s="19">
        <v>9.7578841366073981</v>
      </c>
    </row>
    <row r="1416" spans="2:2" x14ac:dyDescent="0.25">
      <c r="B1416" s="19">
        <v>10.653070049625711</v>
      </c>
    </row>
    <row r="1417" spans="2:2" x14ac:dyDescent="0.25">
      <c r="B1417" s="19">
        <v>8.7573581111425671</v>
      </c>
    </row>
    <row r="1418" spans="2:2" x14ac:dyDescent="0.25">
      <c r="B1418" s="19">
        <v>10.383657057427008</v>
      </c>
    </row>
    <row r="1419" spans="2:2" x14ac:dyDescent="0.25">
      <c r="B1419" s="19">
        <v>8.667841280341813</v>
      </c>
    </row>
    <row r="1420" spans="2:2" x14ac:dyDescent="0.25">
      <c r="B1420" s="19">
        <v>5.5185842204523485</v>
      </c>
    </row>
    <row r="1421" spans="2:2" x14ac:dyDescent="0.25">
      <c r="B1421" s="19">
        <v>5.2379403753474874</v>
      </c>
    </row>
    <row r="1422" spans="2:2" x14ac:dyDescent="0.25">
      <c r="B1422" s="19">
        <v>10.196586911433752</v>
      </c>
    </row>
    <row r="1423" spans="2:2" x14ac:dyDescent="0.25">
      <c r="B1423" s="19">
        <v>10.181787130337929</v>
      </c>
    </row>
    <row r="1424" spans="2:2" x14ac:dyDescent="0.25">
      <c r="B1424" s="19">
        <v>9.9596830100621361</v>
      </c>
    </row>
    <row r="1425" spans="2:2" x14ac:dyDescent="0.25">
      <c r="B1425" s="19">
        <v>9.0449584186735166</v>
      </c>
    </row>
    <row r="1426" spans="2:2" x14ac:dyDescent="0.25">
      <c r="B1426" s="19">
        <v>9.6048518067691617</v>
      </c>
    </row>
    <row r="1427" spans="2:2" x14ac:dyDescent="0.25">
      <c r="B1427" s="19">
        <v>9.0821321996637465</v>
      </c>
    </row>
    <row r="1428" spans="2:2" x14ac:dyDescent="0.25">
      <c r="B1428" s="19">
        <v>9.6981459590358607</v>
      </c>
    </row>
    <row r="1429" spans="2:2" x14ac:dyDescent="0.25">
      <c r="B1429" s="19">
        <v>5.5129066422488471</v>
      </c>
    </row>
    <row r="1430" spans="2:2" x14ac:dyDescent="0.25">
      <c r="B1430" s="19">
        <v>8.3973831191282251</v>
      </c>
    </row>
    <row r="1431" spans="2:2" x14ac:dyDescent="0.25">
      <c r="B1431" s="19">
        <v>8.1408011689864637</v>
      </c>
    </row>
    <row r="1432" spans="2:2" x14ac:dyDescent="0.25">
      <c r="B1432" s="19">
        <v>7.5081893121681897</v>
      </c>
    </row>
    <row r="1433" spans="2:2" x14ac:dyDescent="0.25">
      <c r="B1433" s="19">
        <v>12.008642426981746</v>
      </c>
    </row>
    <row r="1434" spans="2:2" x14ac:dyDescent="0.25">
      <c r="B1434" s="19">
        <v>8.0402732379963009</v>
      </c>
    </row>
    <row r="1435" spans="2:2" x14ac:dyDescent="0.25">
      <c r="B1435" s="19">
        <v>6.0786787502704387</v>
      </c>
    </row>
    <row r="1436" spans="2:2" x14ac:dyDescent="0.25">
      <c r="B1436" s="19">
        <v>9.3118747946829394</v>
      </c>
    </row>
    <row r="1437" spans="2:2" x14ac:dyDescent="0.25">
      <c r="B1437" s="19">
        <v>6.5733155112659469</v>
      </c>
    </row>
    <row r="1438" spans="2:2" x14ac:dyDescent="0.25">
      <c r="B1438" s="19">
        <v>11.189634641937005</v>
      </c>
    </row>
    <row r="1439" spans="2:2" x14ac:dyDescent="0.25">
      <c r="B1439" s="19">
        <v>10.383027073627563</v>
      </c>
    </row>
    <row r="1440" spans="2:2" x14ac:dyDescent="0.25">
      <c r="B1440" s="19">
        <v>5.5757389038986478</v>
      </c>
    </row>
    <row r="1441" spans="2:2" x14ac:dyDescent="0.25">
      <c r="B1441" s="19">
        <v>11.214586988797064</v>
      </c>
    </row>
    <row r="1442" spans="2:2" x14ac:dyDescent="0.25">
      <c r="B1442" s="19">
        <v>9.5195008382337978</v>
      </c>
    </row>
    <row r="1443" spans="2:2" x14ac:dyDescent="0.25">
      <c r="B1443" s="19">
        <v>9.2672667921520642</v>
      </c>
    </row>
    <row r="1444" spans="2:2" x14ac:dyDescent="0.25">
      <c r="B1444" s="19">
        <v>9.4644541035800227</v>
      </c>
    </row>
    <row r="1445" spans="2:2" x14ac:dyDescent="0.25">
      <c r="B1445" s="19">
        <v>11.583575017416587</v>
      </c>
    </row>
    <row r="1446" spans="2:2" x14ac:dyDescent="0.25">
      <c r="B1446" s="19">
        <v>9.7256604830946287</v>
      </c>
    </row>
    <row r="1447" spans="2:2" x14ac:dyDescent="0.25">
      <c r="B1447" s="19">
        <v>7.8473819805678762</v>
      </c>
    </row>
    <row r="1448" spans="2:2" x14ac:dyDescent="0.25">
      <c r="B1448" s="19">
        <v>10.085971322549048</v>
      </c>
    </row>
    <row r="1449" spans="2:2" x14ac:dyDescent="0.25">
      <c r="B1449" s="19">
        <v>11.106862529788685</v>
      </c>
    </row>
    <row r="1450" spans="2:2" x14ac:dyDescent="0.25">
      <c r="B1450" s="19">
        <v>9.7927355645310623</v>
      </c>
    </row>
    <row r="1451" spans="2:2" x14ac:dyDescent="0.25">
      <c r="B1451" s="19">
        <v>9.8251240093369869</v>
      </c>
    </row>
    <row r="1452" spans="2:2" x14ac:dyDescent="0.25">
      <c r="B1452" s="19">
        <v>7.7047237131751771</v>
      </c>
    </row>
    <row r="1453" spans="2:2" x14ac:dyDescent="0.25">
      <c r="B1453" s="19">
        <v>7.3906562247731635</v>
      </c>
    </row>
    <row r="1454" spans="2:2" x14ac:dyDescent="0.25">
      <c r="B1454" s="19">
        <v>9.8840638370747929</v>
      </c>
    </row>
    <row r="1455" spans="2:2" x14ac:dyDescent="0.25">
      <c r="B1455" s="19">
        <v>7.3326043671411991</v>
      </c>
    </row>
    <row r="1456" spans="2:2" x14ac:dyDescent="0.25">
      <c r="B1456" s="19">
        <v>7.3787106668306439</v>
      </c>
    </row>
    <row r="1457" spans="2:2" x14ac:dyDescent="0.25">
      <c r="B1457" s="19">
        <v>10.850628160681211</v>
      </c>
    </row>
    <row r="1458" spans="2:2" x14ac:dyDescent="0.25">
      <c r="B1458" s="19">
        <v>8.8588216096466468</v>
      </c>
    </row>
    <row r="1459" spans="2:2" x14ac:dyDescent="0.25">
      <c r="B1459" s="19">
        <v>9.6032787058374094</v>
      </c>
    </row>
    <row r="1460" spans="2:2" x14ac:dyDescent="0.25">
      <c r="B1460" s="19">
        <v>10.734699787817688</v>
      </c>
    </row>
    <row r="1461" spans="2:2" x14ac:dyDescent="0.25">
      <c r="B1461" s="19">
        <v>8.2088831583254276</v>
      </c>
    </row>
    <row r="1462" spans="2:2" x14ac:dyDescent="0.25">
      <c r="B1462" s="19">
        <v>9.1721512799731411</v>
      </c>
    </row>
    <row r="1463" spans="2:2" x14ac:dyDescent="0.25">
      <c r="B1463" s="19">
        <v>9.7988032952626813</v>
      </c>
    </row>
    <row r="1464" spans="2:2" x14ac:dyDescent="0.25">
      <c r="B1464" s="19">
        <v>9.7534904388118235</v>
      </c>
    </row>
    <row r="1465" spans="2:2" x14ac:dyDescent="0.25">
      <c r="B1465" s="19">
        <v>11.322775447927228</v>
      </c>
    </row>
    <row r="1466" spans="2:2" x14ac:dyDescent="0.25">
      <c r="B1466" s="19">
        <v>11.591682378685688</v>
      </c>
    </row>
    <row r="1467" spans="2:2" x14ac:dyDescent="0.25">
      <c r="B1467" s="19">
        <v>12.3195087172172</v>
      </c>
    </row>
    <row r="1468" spans="2:2" x14ac:dyDescent="0.25">
      <c r="B1468" s="19">
        <v>9.0202118772671227</v>
      </c>
    </row>
    <row r="1469" spans="2:2" x14ac:dyDescent="0.25">
      <c r="B1469" s="19">
        <v>8.1225780730477837</v>
      </c>
    </row>
    <row r="1470" spans="2:2" x14ac:dyDescent="0.25">
      <c r="B1470" s="19">
        <v>11.021145333957389</v>
      </c>
    </row>
    <row r="1471" spans="2:2" x14ac:dyDescent="0.25">
      <c r="B1471" s="19">
        <v>11.007217887169906</v>
      </c>
    </row>
    <row r="1472" spans="2:2" x14ac:dyDescent="0.25">
      <c r="B1472" s="19">
        <v>9.2020075059292381</v>
      </c>
    </row>
    <row r="1473" spans="2:2" x14ac:dyDescent="0.25">
      <c r="B1473" s="19">
        <v>10.372208592584759</v>
      </c>
    </row>
    <row r="1474" spans="2:2" x14ac:dyDescent="0.25">
      <c r="B1474" s="19">
        <v>10.207908028568649</v>
      </c>
    </row>
    <row r="1475" spans="2:2" x14ac:dyDescent="0.25">
      <c r="B1475" s="19">
        <v>9.4138067567589285</v>
      </c>
    </row>
    <row r="1476" spans="2:2" x14ac:dyDescent="0.25">
      <c r="B1476" s="19">
        <v>9.8731278773600479</v>
      </c>
    </row>
    <row r="1477" spans="2:2" x14ac:dyDescent="0.25">
      <c r="B1477" s="19">
        <v>6.0668699481301624</v>
      </c>
    </row>
    <row r="1478" spans="2:2" x14ac:dyDescent="0.25">
      <c r="B1478" s="19">
        <v>8.9814403300800993</v>
      </c>
    </row>
    <row r="1479" spans="2:2" x14ac:dyDescent="0.25">
      <c r="B1479" s="19">
        <v>8.6876412402176424</v>
      </c>
    </row>
    <row r="1480" spans="2:2" x14ac:dyDescent="0.25">
      <c r="B1480" s="19">
        <v>8.7156488678884507</v>
      </c>
    </row>
    <row r="1481" spans="2:2" x14ac:dyDescent="0.25">
      <c r="B1481" s="19">
        <v>8.3643919446475774</v>
      </c>
    </row>
    <row r="1482" spans="2:2" x14ac:dyDescent="0.25">
      <c r="B1482" s="19">
        <v>9.0309429718181473</v>
      </c>
    </row>
    <row r="1483" spans="2:2" x14ac:dyDescent="0.25">
      <c r="B1483" s="19">
        <v>6.8007795355446383</v>
      </c>
    </row>
    <row r="1484" spans="2:2" x14ac:dyDescent="0.25">
      <c r="B1484" s="19">
        <v>9.9059284376096262</v>
      </c>
    </row>
    <row r="1485" spans="2:2" x14ac:dyDescent="0.25">
      <c r="B1485" s="19">
        <v>9.1709004506472418</v>
      </c>
    </row>
    <row r="1486" spans="2:2" x14ac:dyDescent="0.25">
      <c r="B1486" s="19">
        <v>11.689459511401799</v>
      </c>
    </row>
    <row r="1487" spans="2:2" x14ac:dyDescent="0.25">
      <c r="B1487" s="19">
        <v>9.5742460556502742</v>
      </c>
    </row>
    <row r="1488" spans="2:2" x14ac:dyDescent="0.25">
      <c r="B1488" s="19">
        <v>9.8215221096250733</v>
      </c>
    </row>
    <row r="1489" spans="2:2" x14ac:dyDescent="0.25">
      <c r="B1489" s="19">
        <v>10.321772280338122</v>
      </c>
    </row>
    <row r="1490" spans="2:2" x14ac:dyDescent="0.25">
      <c r="B1490" s="19">
        <v>11.126196994781788</v>
      </c>
    </row>
    <row r="1491" spans="2:2" x14ac:dyDescent="0.25">
      <c r="B1491" s="19">
        <v>10.411502038867695</v>
      </c>
    </row>
    <row r="1492" spans="2:2" x14ac:dyDescent="0.25">
      <c r="B1492" s="19">
        <v>10.501510139710755</v>
      </c>
    </row>
    <row r="1493" spans="2:2" x14ac:dyDescent="0.25">
      <c r="B1493" s="19">
        <v>8.604467906704599</v>
      </c>
    </row>
    <row r="1494" spans="2:2" x14ac:dyDescent="0.25">
      <c r="B1494" s="19">
        <v>9.4178377228043324</v>
      </c>
    </row>
    <row r="1495" spans="2:2" x14ac:dyDescent="0.25">
      <c r="B1495" s="19">
        <v>9.6943789681068431</v>
      </c>
    </row>
    <row r="1496" spans="2:2" x14ac:dyDescent="0.25">
      <c r="B1496" s="19">
        <v>12.222678877426418</v>
      </c>
    </row>
    <row r="1497" spans="2:2" x14ac:dyDescent="0.25">
      <c r="B1497" s="19">
        <v>7.3538812816936625</v>
      </c>
    </row>
    <row r="1498" spans="2:2" x14ac:dyDescent="0.25">
      <c r="B1498" s="19">
        <v>9.8919871343283585</v>
      </c>
    </row>
    <row r="1499" spans="2:2" x14ac:dyDescent="0.25">
      <c r="B1499" s="19">
        <v>10.544455740290266</v>
      </c>
    </row>
    <row r="1500" spans="2:2" x14ac:dyDescent="0.25">
      <c r="B1500" s="19">
        <v>9.0292808463336609</v>
      </c>
    </row>
    <row r="1501" spans="2:2" x14ac:dyDescent="0.25">
      <c r="B1501" s="19">
        <v>9.7382879246221581</v>
      </c>
    </row>
    <row r="1502" spans="2:2" x14ac:dyDescent="0.25">
      <c r="B1502" s="19">
        <v>5.6711077996753856</v>
      </c>
    </row>
    <row r="1503" spans="2:2" x14ac:dyDescent="0.25">
      <c r="B1503" s="19">
        <v>10.199703231793873</v>
      </c>
    </row>
    <row r="1504" spans="2:2" x14ac:dyDescent="0.25">
      <c r="B1504" s="19">
        <v>10.42995013312596</v>
      </c>
    </row>
    <row r="1505" spans="2:2" x14ac:dyDescent="0.25">
      <c r="B1505" s="19">
        <v>7.3866455505746211</v>
      </c>
    </row>
    <row r="1506" spans="2:2" x14ac:dyDescent="0.25">
      <c r="B1506" s="19">
        <v>7.5718476763715596</v>
      </c>
    </row>
    <row r="1507" spans="2:2" x14ac:dyDescent="0.25">
      <c r="B1507" s="19">
        <v>7.4994967160951056</v>
      </c>
    </row>
    <row r="1508" spans="2:2" x14ac:dyDescent="0.25">
      <c r="B1508" s="19">
        <v>8.8468403142932086</v>
      </c>
    </row>
    <row r="1509" spans="2:2" x14ac:dyDescent="0.25">
      <c r="B1509" s="19">
        <v>6.2633952255819105</v>
      </c>
    </row>
    <row r="1510" spans="2:2" x14ac:dyDescent="0.25">
      <c r="B1510" s="19">
        <v>10.445460786945883</v>
      </c>
    </row>
    <row r="1511" spans="2:2" x14ac:dyDescent="0.25">
      <c r="B1511" s="19">
        <v>8.3358206594189159</v>
      </c>
    </row>
    <row r="1512" spans="2:2" x14ac:dyDescent="0.25">
      <c r="B1512" s="19">
        <v>11.191153871637882</v>
      </c>
    </row>
    <row r="1513" spans="2:2" x14ac:dyDescent="0.25">
      <c r="B1513" s="19">
        <v>9.6935719806521963</v>
      </c>
    </row>
    <row r="1514" spans="2:2" x14ac:dyDescent="0.25">
      <c r="B1514" s="19">
        <v>9.11501387749834</v>
      </c>
    </row>
    <row r="1515" spans="2:2" x14ac:dyDescent="0.25">
      <c r="B1515" s="19">
        <v>7.8041488185571684</v>
      </c>
    </row>
    <row r="1516" spans="2:2" x14ac:dyDescent="0.25">
      <c r="B1516" s="19">
        <v>8.9419890949703102</v>
      </c>
    </row>
    <row r="1517" spans="2:2" x14ac:dyDescent="0.25">
      <c r="B1517" s="19">
        <v>6.6031799851046991</v>
      </c>
    </row>
    <row r="1518" spans="2:2" x14ac:dyDescent="0.25">
      <c r="B1518" s="19">
        <v>10.158125107133769</v>
      </c>
    </row>
    <row r="1519" spans="2:2" x14ac:dyDescent="0.25">
      <c r="B1519" s="19">
        <v>10.231640880755272</v>
      </c>
    </row>
    <row r="1520" spans="2:2" x14ac:dyDescent="0.25">
      <c r="B1520" s="19">
        <v>8.0785701980188982</v>
      </c>
    </row>
    <row r="1521" spans="2:2" x14ac:dyDescent="0.25">
      <c r="B1521" s="19">
        <v>8.74392110668831</v>
      </c>
    </row>
    <row r="1522" spans="2:2" x14ac:dyDescent="0.25">
      <c r="B1522" s="19">
        <v>7.6603463223335577</v>
      </c>
    </row>
    <row r="1523" spans="2:2" x14ac:dyDescent="0.25">
      <c r="B1523" s="19">
        <v>8.1871045236830238</v>
      </c>
    </row>
    <row r="1524" spans="2:2" x14ac:dyDescent="0.25">
      <c r="B1524" s="19">
        <v>8.5861119955732068</v>
      </c>
    </row>
    <row r="1525" spans="2:2" x14ac:dyDescent="0.25">
      <c r="B1525" s="19">
        <v>8.9439305093901815</v>
      </c>
    </row>
    <row r="1526" spans="2:2" x14ac:dyDescent="0.25">
      <c r="B1526" s="19">
        <v>6.8866249901638792</v>
      </c>
    </row>
    <row r="1527" spans="2:2" x14ac:dyDescent="0.25">
      <c r="B1527" s="19">
        <v>11.300104335604473</v>
      </c>
    </row>
    <row r="1528" spans="2:2" x14ac:dyDescent="0.25">
      <c r="B1528" s="19">
        <v>10.506046248321883</v>
      </c>
    </row>
    <row r="1529" spans="2:2" x14ac:dyDescent="0.25">
      <c r="B1529" s="19">
        <v>7.5743534580013891</v>
      </c>
    </row>
    <row r="1530" spans="2:2" x14ac:dyDescent="0.25">
      <c r="B1530" s="19">
        <v>10.078307336108773</v>
      </c>
    </row>
    <row r="1531" spans="2:2" x14ac:dyDescent="0.25">
      <c r="B1531" s="19">
        <v>10.157687292653792</v>
      </c>
    </row>
    <row r="1532" spans="2:2" x14ac:dyDescent="0.25">
      <c r="B1532" s="19">
        <v>10.435285827936022</v>
      </c>
    </row>
    <row r="1533" spans="2:2" x14ac:dyDescent="0.25">
      <c r="B1533" s="19">
        <v>10.626665705684671</v>
      </c>
    </row>
    <row r="1534" spans="2:2" x14ac:dyDescent="0.25">
      <c r="B1534" s="19">
        <v>10.190151882696005</v>
      </c>
    </row>
    <row r="1535" spans="2:2" x14ac:dyDescent="0.25">
      <c r="B1535" s="19">
        <v>10.761213655434698</v>
      </c>
    </row>
    <row r="1536" spans="2:2" x14ac:dyDescent="0.25">
      <c r="B1536" s="19">
        <v>9.3115765031592765</v>
      </c>
    </row>
    <row r="1537" spans="2:2" x14ac:dyDescent="0.25">
      <c r="B1537" s="19">
        <v>9.7946390980986937</v>
      </c>
    </row>
    <row r="1538" spans="2:2" x14ac:dyDescent="0.25">
      <c r="B1538" s="19">
        <v>8.2731266086490187</v>
      </c>
    </row>
    <row r="1539" spans="2:2" x14ac:dyDescent="0.25">
      <c r="B1539" s="19">
        <v>7.8505725546553426</v>
      </c>
    </row>
    <row r="1540" spans="2:2" x14ac:dyDescent="0.25">
      <c r="B1540" s="19">
        <v>9.7393453901077702</v>
      </c>
    </row>
    <row r="1541" spans="2:2" x14ac:dyDescent="0.25">
      <c r="B1541" s="19">
        <v>8.6723323591677506</v>
      </c>
    </row>
    <row r="1542" spans="2:2" x14ac:dyDescent="0.25">
      <c r="B1542" s="19">
        <v>9.3098474175693084</v>
      </c>
    </row>
    <row r="1543" spans="2:2" x14ac:dyDescent="0.25">
      <c r="B1543" s="19">
        <v>10.119297645279815</v>
      </c>
    </row>
    <row r="1544" spans="2:2" x14ac:dyDescent="0.25">
      <c r="B1544" s="19">
        <v>10.854362309754746</v>
      </c>
    </row>
    <row r="1545" spans="2:2" x14ac:dyDescent="0.25">
      <c r="B1545" s="19">
        <v>7.3769764177284003</v>
      </c>
    </row>
    <row r="1546" spans="2:2" x14ac:dyDescent="0.25">
      <c r="B1546" s="19">
        <v>10.699677504173986</v>
      </c>
    </row>
    <row r="1547" spans="2:2" x14ac:dyDescent="0.25">
      <c r="B1547" s="19">
        <v>7.4502313829469013</v>
      </c>
    </row>
    <row r="1548" spans="2:2" x14ac:dyDescent="0.25">
      <c r="B1548" s="19">
        <v>11.143490553612455</v>
      </c>
    </row>
    <row r="1549" spans="2:2" x14ac:dyDescent="0.25">
      <c r="B1549" s="19">
        <v>8.1032150909149969</v>
      </c>
    </row>
    <row r="1550" spans="2:2" x14ac:dyDescent="0.25">
      <c r="B1550" s="19">
        <v>10.273806711354492</v>
      </c>
    </row>
    <row r="1551" spans="2:2" x14ac:dyDescent="0.25">
      <c r="B1551" s="19">
        <v>10.187053432214325</v>
      </c>
    </row>
    <row r="1552" spans="2:2" x14ac:dyDescent="0.25">
      <c r="B1552" s="19">
        <v>9.621665651398791</v>
      </c>
    </row>
    <row r="1553" spans="2:2" x14ac:dyDescent="0.25">
      <c r="B1553" s="19">
        <v>6.6343802248935759</v>
      </c>
    </row>
    <row r="1554" spans="2:2" x14ac:dyDescent="0.25">
      <c r="B1554" s="19">
        <v>8.8760470322934442</v>
      </c>
    </row>
    <row r="1555" spans="2:2" x14ac:dyDescent="0.25">
      <c r="B1555" s="19">
        <v>9.5983957816483727</v>
      </c>
    </row>
    <row r="1556" spans="2:2" x14ac:dyDescent="0.25">
      <c r="B1556" s="19">
        <v>10.005751746929905</v>
      </c>
    </row>
    <row r="1557" spans="2:2" x14ac:dyDescent="0.25">
      <c r="B1557" s="19">
        <v>8.7755252879185921</v>
      </c>
    </row>
    <row r="1558" spans="2:2" x14ac:dyDescent="0.25">
      <c r="B1558" s="19">
        <v>8.5874603314943183</v>
      </c>
    </row>
    <row r="1559" spans="2:2" x14ac:dyDescent="0.25">
      <c r="B1559" s="19">
        <v>9.461249310889249</v>
      </c>
    </row>
    <row r="1560" spans="2:2" x14ac:dyDescent="0.25">
      <c r="B1560" s="19">
        <v>10.504291567861799</v>
      </c>
    </row>
    <row r="1561" spans="2:2" x14ac:dyDescent="0.25">
      <c r="B1561" s="19">
        <v>11.125095350842189</v>
      </c>
    </row>
    <row r="1562" spans="2:2" x14ac:dyDescent="0.25">
      <c r="B1562" s="19">
        <v>10.542346354075045</v>
      </c>
    </row>
    <row r="1563" spans="2:2" x14ac:dyDescent="0.25">
      <c r="B1563" s="19">
        <v>9.3374719995690612</v>
      </c>
    </row>
    <row r="1564" spans="2:2" x14ac:dyDescent="0.25">
      <c r="B1564" s="19">
        <v>6.012370999484129</v>
      </c>
    </row>
    <row r="1565" spans="2:2" x14ac:dyDescent="0.25">
      <c r="B1565" s="19">
        <v>9.7587910589944986</v>
      </c>
    </row>
    <row r="1566" spans="2:2" x14ac:dyDescent="0.25">
      <c r="B1566" s="19">
        <v>11.099298707276354</v>
      </c>
    </row>
    <row r="1567" spans="2:2" x14ac:dyDescent="0.25">
      <c r="B1567" s="19">
        <v>14.276667277102637</v>
      </c>
    </row>
    <row r="1568" spans="2:2" x14ac:dyDescent="0.25">
      <c r="B1568" s="19">
        <v>8.7716476074480205</v>
      </c>
    </row>
    <row r="1569" spans="2:2" x14ac:dyDescent="0.25">
      <c r="B1569" s="19">
        <v>9.1863911255777619</v>
      </c>
    </row>
    <row r="1570" spans="2:2" x14ac:dyDescent="0.25">
      <c r="B1570" s="19">
        <v>10.168525112991684</v>
      </c>
    </row>
    <row r="1571" spans="2:2" x14ac:dyDescent="0.25">
      <c r="B1571" s="19">
        <v>9.9957935931478694</v>
      </c>
    </row>
    <row r="1572" spans="2:2" x14ac:dyDescent="0.25">
      <c r="B1572" s="19">
        <v>10.615274818670112</v>
      </c>
    </row>
    <row r="1573" spans="2:2" x14ac:dyDescent="0.25">
      <c r="B1573" s="19">
        <v>8.6606914573644627</v>
      </c>
    </row>
    <row r="1574" spans="2:2" x14ac:dyDescent="0.25">
      <c r="B1574" s="19">
        <v>12.188768276354693</v>
      </c>
    </row>
    <row r="1575" spans="2:2" x14ac:dyDescent="0.25">
      <c r="B1575" s="19">
        <v>9.9835962676701424</v>
      </c>
    </row>
    <row r="1576" spans="2:2" x14ac:dyDescent="0.25">
      <c r="B1576" s="19">
        <v>10.59066486431955</v>
      </c>
    </row>
    <row r="1577" spans="2:2" x14ac:dyDescent="0.25">
      <c r="B1577" s="19">
        <v>9.7217310328520128</v>
      </c>
    </row>
    <row r="1578" spans="2:2" x14ac:dyDescent="0.25">
      <c r="B1578" s="19">
        <v>8.9922001751780556</v>
      </c>
    </row>
    <row r="1579" spans="2:2" x14ac:dyDescent="0.25">
      <c r="B1579" s="19">
        <v>10.581420759026525</v>
      </c>
    </row>
    <row r="1580" spans="2:2" x14ac:dyDescent="0.25">
      <c r="B1580" s="19">
        <v>9.5321241774567333</v>
      </c>
    </row>
    <row r="1581" spans="2:2" x14ac:dyDescent="0.25">
      <c r="B1581" s="19">
        <v>10.994944271975394</v>
      </c>
    </row>
    <row r="1582" spans="2:2" x14ac:dyDescent="0.25">
      <c r="B1582" s="19">
        <v>8.2122216005873998</v>
      </c>
    </row>
    <row r="1583" spans="2:2" x14ac:dyDescent="0.25">
      <c r="B1583" s="19">
        <v>11.67154865235528</v>
      </c>
    </row>
    <row r="1584" spans="2:2" x14ac:dyDescent="0.25">
      <c r="B1584" s="19">
        <v>6.9707510853807966</v>
      </c>
    </row>
    <row r="1585" spans="2:2" x14ac:dyDescent="0.25">
      <c r="B1585" s="19">
        <v>10.62503715527173</v>
      </c>
    </row>
    <row r="1586" spans="2:2" x14ac:dyDescent="0.25">
      <c r="B1586" s="19">
        <v>10.629805292738686</v>
      </c>
    </row>
    <row r="1587" spans="2:2" x14ac:dyDescent="0.25">
      <c r="B1587" s="19">
        <v>10.921668143704634</v>
      </c>
    </row>
    <row r="1588" spans="2:2" x14ac:dyDescent="0.25">
      <c r="B1588" s="19">
        <v>8.9309602323108432</v>
      </c>
    </row>
    <row r="1589" spans="2:2" x14ac:dyDescent="0.25">
      <c r="B1589" s="19">
        <v>7.5585182462335769</v>
      </c>
    </row>
    <row r="1590" spans="2:2" x14ac:dyDescent="0.25">
      <c r="B1590" s="19">
        <v>10.945965758791527</v>
      </c>
    </row>
    <row r="1591" spans="2:2" x14ac:dyDescent="0.25">
      <c r="B1591" s="19">
        <v>11.36126351472287</v>
      </c>
    </row>
    <row r="1592" spans="2:2" x14ac:dyDescent="0.25">
      <c r="B1592" s="19">
        <v>9.7419024764786482</v>
      </c>
    </row>
    <row r="1593" spans="2:2" x14ac:dyDescent="0.25">
      <c r="B1593" s="19">
        <v>6.7236156743208593</v>
      </c>
    </row>
    <row r="1594" spans="2:2" x14ac:dyDescent="0.25">
      <c r="B1594" s="19">
        <v>8.9707340112779885</v>
      </c>
    </row>
    <row r="1595" spans="2:2" x14ac:dyDescent="0.25">
      <c r="B1595" s="19">
        <v>10.405834178546352</v>
      </c>
    </row>
    <row r="1596" spans="2:2" x14ac:dyDescent="0.25">
      <c r="B1596" s="19">
        <v>11.36251123152274</v>
      </c>
    </row>
    <row r="1597" spans="2:2" x14ac:dyDescent="0.25">
      <c r="B1597" s="19">
        <v>9.15308226518043</v>
      </c>
    </row>
    <row r="1598" spans="2:2" x14ac:dyDescent="0.25">
      <c r="B1598" s="19">
        <v>7.5262053536733386</v>
      </c>
    </row>
    <row r="1599" spans="2:2" x14ac:dyDescent="0.25">
      <c r="B1599" s="19">
        <v>8.1278800179281117</v>
      </c>
    </row>
    <row r="1600" spans="2:2" x14ac:dyDescent="0.25">
      <c r="B1600" s="19">
        <v>7.4770046598729936</v>
      </c>
    </row>
    <row r="1601" spans="2:2" x14ac:dyDescent="0.25">
      <c r="B1601" s="19">
        <v>8.9310468187514953</v>
      </c>
    </row>
    <row r="1602" spans="2:2" x14ac:dyDescent="0.25">
      <c r="B1602" s="19">
        <v>8.3412594928624291</v>
      </c>
    </row>
    <row r="1603" spans="2:2" x14ac:dyDescent="0.25">
      <c r="B1603" s="19">
        <v>8.0821191300182864</v>
      </c>
    </row>
    <row r="1604" spans="2:2" x14ac:dyDescent="0.25">
      <c r="B1604" s="19">
        <v>12.081524536634916</v>
      </c>
    </row>
    <row r="1605" spans="2:2" x14ac:dyDescent="0.25">
      <c r="B1605" s="19">
        <v>10.002589640697368</v>
      </c>
    </row>
    <row r="1606" spans="2:2" x14ac:dyDescent="0.25">
      <c r="B1606" s="19">
        <v>10.214916794877148</v>
      </c>
    </row>
    <row r="1607" spans="2:2" x14ac:dyDescent="0.25">
      <c r="B1607" s="19">
        <v>5.8324255405605427</v>
      </c>
    </row>
    <row r="1608" spans="2:2" x14ac:dyDescent="0.25">
      <c r="B1608" s="19">
        <v>10.169618018915795</v>
      </c>
    </row>
    <row r="1609" spans="2:2" x14ac:dyDescent="0.25">
      <c r="B1609" s="19">
        <v>10.589245156580231</v>
      </c>
    </row>
    <row r="1610" spans="2:2" x14ac:dyDescent="0.25">
      <c r="B1610" s="19">
        <v>11.288156318540894</v>
      </c>
    </row>
    <row r="1611" spans="2:2" x14ac:dyDescent="0.25">
      <c r="B1611" s="19">
        <v>9.3095943628654521</v>
      </c>
    </row>
    <row r="1612" spans="2:2" x14ac:dyDescent="0.25">
      <c r="B1612" s="19">
        <v>8.636787891106632</v>
      </c>
    </row>
    <row r="1613" spans="2:2" x14ac:dyDescent="0.25">
      <c r="B1613" s="19">
        <v>8.9773133265476943</v>
      </c>
    </row>
    <row r="1614" spans="2:2" x14ac:dyDescent="0.25">
      <c r="B1614" s="19">
        <v>8.6928537105172268</v>
      </c>
    </row>
    <row r="1615" spans="2:2" x14ac:dyDescent="0.25">
      <c r="B1615" s="19">
        <v>7.9353037729376155</v>
      </c>
    </row>
    <row r="1616" spans="2:2" x14ac:dyDescent="0.25">
      <c r="B1616" s="19">
        <v>10.486672093607666</v>
      </c>
    </row>
    <row r="1617" spans="2:2" x14ac:dyDescent="0.25">
      <c r="B1617" s="19">
        <v>8.8335624939800041</v>
      </c>
    </row>
    <row r="1618" spans="2:2" x14ac:dyDescent="0.25">
      <c r="B1618" s="19">
        <v>11.180688029761413</v>
      </c>
    </row>
    <row r="1619" spans="2:2" x14ac:dyDescent="0.25">
      <c r="B1619" s="19">
        <v>8.7618672390478007</v>
      </c>
    </row>
    <row r="1620" spans="2:2" x14ac:dyDescent="0.25">
      <c r="B1620" s="19">
        <v>9.1263437855121072</v>
      </c>
    </row>
    <row r="1621" spans="2:2" x14ac:dyDescent="0.25">
      <c r="B1621" s="19">
        <v>8.0301410801303845</v>
      </c>
    </row>
    <row r="1622" spans="2:2" x14ac:dyDescent="0.25">
      <c r="B1622" s="19">
        <v>7.356467181237635</v>
      </c>
    </row>
    <row r="1623" spans="2:2" x14ac:dyDescent="0.25">
      <c r="B1623" s="19">
        <v>9.3640091906659926</v>
      </c>
    </row>
    <row r="1624" spans="2:2" x14ac:dyDescent="0.25">
      <c r="B1624" s="19">
        <v>9.6005366819714091</v>
      </c>
    </row>
    <row r="1625" spans="2:2" x14ac:dyDescent="0.25">
      <c r="B1625" s="19">
        <v>7.609646229071366</v>
      </c>
    </row>
    <row r="1626" spans="2:2" x14ac:dyDescent="0.25">
      <c r="B1626" s="19">
        <v>11.088227327807108</v>
      </c>
    </row>
    <row r="1627" spans="2:2" x14ac:dyDescent="0.25">
      <c r="B1627" s="19">
        <v>8.6720602689379973</v>
      </c>
    </row>
    <row r="1628" spans="2:2" x14ac:dyDescent="0.25">
      <c r="B1628" s="19">
        <v>9.112249963003741</v>
      </c>
    </row>
    <row r="1629" spans="2:2" x14ac:dyDescent="0.25">
      <c r="B1629" s="19">
        <v>9.9104046980187253</v>
      </c>
    </row>
    <row r="1630" spans="2:2" x14ac:dyDescent="0.25">
      <c r="B1630" s="19">
        <v>8.4396455852090568</v>
      </c>
    </row>
    <row r="1631" spans="2:2" x14ac:dyDescent="0.25">
      <c r="B1631" s="19">
        <v>7.6145876338217144</v>
      </c>
    </row>
    <row r="1632" spans="2:2" x14ac:dyDescent="0.25">
      <c r="B1632" s="19">
        <v>10.357480166335291</v>
      </c>
    </row>
    <row r="1633" spans="2:2" x14ac:dyDescent="0.25">
      <c r="B1633" s="19">
        <v>7.8745906611136434</v>
      </c>
    </row>
    <row r="1634" spans="2:2" x14ac:dyDescent="0.25">
      <c r="B1634" s="19">
        <v>10.754963800622381</v>
      </c>
    </row>
    <row r="1635" spans="2:2" x14ac:dyDescent="0.25">
      <c r="B1635" s="19">
        <v>9.1178525683422187</v>
      </c>
    </row>
    <row r="1636" spans="2:2" x14ac:dyDescent="0.25">
      <c r="B1636" s="19">
        <v>8.3874636076368976</v>
      </c>
    </row>
    <row r="1637" spans="2:2" x14ac:dyDescent="0.25">
      <c r="B1637" s="19">
        <v>9.6354509557014403</v>
      </c>
    </row>
    <row r="1638" spans="2:2" x14ac:dyDescent="0.25">
      <c r="B1638" s="19">
        <v>10.159022806363486</v>
      </c>
    </row>
    <row r="1639" spans="2:2" x14ac:dyDescent="0.25">
      <c r="B1639" s="19">
        <v>10.226910541518965</v>
      </c>
    </row>
    <row r="1640" spans="2:2" x14ac:dyDescent="0.25">
      <c r="B1640" s="19">
        <v>9.342787256615674</v>
      </c>
    </row>
    <row r="1641" spans="2:2" x14ac:dyDescent="0.25">
      <c r="B1641" s="19">
        <v>11.442319671373983</v>
      </c>
    </row>
    <row r="1642" spans="2:2" x14ac:dyDescent="0.25">
      <c r="B1642" s="19">
        <v>9.5141118864838141</v>
      </c>
    </row>
    <row r="1643" spans="2:2" x14ac:dyDescent="0.25">
      <c r="B1643" s="19">
        <v>10.785762586251735</v>
      </c>
    </row>
    <row r="1644" spans="2:2" x14ac:dyDescent="0.25">
      <c r="B1644" s="19">
        <v>10.602075329805128</v>
      </c>
    </row>
    <row r="1645" spans="2:2" x14ac:dyDescent="0.25">
      <c r="B1645" s="19">
        <v>12.347239283409488</v>
      </c>
    </row>
    <row r="1646" spans="2:2" x14ac:dyDescent="0.25">
      <c r="B1646" s="19">
        <v>7.1132726314821317</v>
      </c>
    </row>
    <row r="1647" spans="2:2" x14ac:dyDescent="0.25">
      <c r="B1647" s="19">
        <v>8.5637792893977558</v>
      </c>
    </row>
    <row r="1648" spans="2:2" x14ac:dyDescent="0.25">
      <c r="B1648" s="19">
        <v>8.0252781623707587</v>
      </c>
    </row>
    <row r="1649" spans="2:2" x14ac:dyDescent="0.25">
      <c r="B1649" s="19">
        <v>9.3672930349785695</v>
      </c>
    </row>
    <row r="1650" spans="2:2" x14ac:dyDescent="0.25">
      <c r="B1650" s="19">
        <v>12.543954307540847</v>
      </c>
    </row>
    <row r="1651" spans="2:2" x14ac:dyDescent="0.25">
      <c r="B1651" s="19">
        <v>7.9600870083412048</v>
      </c>
    </row>
    <row r="1652" spans="2:2" x14ac:dyDescent="0.25">
      <c r="B1652" s="19">
        <v>5.8644742161409056</v>
      </c>
    </row>
    <row r="1653" spans="2:2" x14ac:dyDescent="0.25">
      <c r="B1653" s="19">
        <v>7.9299135124887368</v>
      </c>
    </row>
    <row r="1654" spans="2:2" x14ac:dyDescent="0.25">
      <c r="B1654" s="19">
        <v>6.6177531680014248</v>
      </c>
    </row>
    <row r="1655" spans="2:2" x14ac:dyDescent="0.25">
      <c r="B1655" s="19">
        <v>8.9642877891026753</v>
      </c>
    </row>
    <row r="1656" spans="2:2" x14ac:dyDescent="0.25">
      <c r="B1656" s="19">
        <v>8.0783564260175034</v>
      </c>
    </row>
    <row r="1657" spans="2:2" x14ac:dyDescent="0.25">
      <c r="B1657" s="19">
        <v>8.3642160520240569</v>
      </c>
    </row>
    <row r="1658" spans="2:2" x14ac:dyDescent="0.25">
      <c r="B1658" s="19">
        <v>11.843701515396186</v>
      </c>
    </row>
    <row r="1659" spans="2:2" x14ac:dyDescent="0.25">
      <c r="B1659" s="19">
        <v>8.9251277468833941</v>
      </c>
    </row>
    <row r="1660" spans="2:2" x14ac:dyDescent="0.25">
      <c r="B1660" s="19">
        <v>7.9966029538582077</v>
      </c>
    </row>
    <row r="1661" spans="2:2" x14ac:dyDescent="0.25">
      <c r="B1661" s="19">
        <v>8.4077401892354402</v>
      </c>
    </row>
    <row r="1662" spans="2:2" x14ac:dyDescent="0.25">
      <c r="B1662" s="19">
        <v>7.1061246931632418</v>
      </c>
    </row>
    <row r="1663" spans="2:2" x14ac:dyDescent="0.25">
      <c r="B1663" s="19">
        <v>8.5144779938572732</v>
      </c>
    </row>
    <row r="1664" spans="2:2" x14ac:dyDescent="0.25">
      <c r="B1664" s="19">
        <v>9.9864943425572381</v>
      </c>
    </row>
    <row r="1665" spans="2:2" x14ac:dyDescent="0.25">
      <c r="B1665" s="19">
        <v>10.71313511005377</v>
      </c>
    </row>
    <row r="1666" spans="2:2" x14ac:dyDescent="0.25">
      <c r="B1666" s="19">
        <v>9.3229166122624978</v>
      </c>
    </row>
    <row r="1667" spans="2:2" x14ac:dyDescent="0.25">
      <c r="B1667" s="19">
        <v>10.26792317669608</v>
      </c>
    </row>
    <row r="1668" spans="2:2" x14ac:dyDescent="0.25">
      <c r="B1668" s="19">
        <v>8.8597774076757592</v>
      </c>
    </row>
    <row r="1669" spans="2:2" x14ac:dyDescent="0.25">
      <c r="B1669" s="19">
        <v>7.7901850645617081</v>
      </c>
    </row>
    <row r="1670" spans="2:2" x14ac:dyDescent="0.25">
      <c r="B1670" s="19">
        <v>5.6439964692340077</v>
      </c>
    </row>
    <row r="1671" spans="2:2" x14ac:dyDescent="0.25">
      <c r="B1671" s="19">
        <v>8.5750591811970018</v>
      </c>
    </row>
    <row r="1672" spans="2:2" x14ac:dyDescent="0.25">
      <c r="B1672" s="19">
        <v>6.1955340952118529</v>
      </c>
    </row>
    <row r="1673" spans="2:2" x14ac:dyDescent="0.25">
      <c r="B1673" s="19">
        <v>9.4289854622692761</v>
      </c>
    </row>
    <row r="1674" spans="2:2" x14ac:dyDescent="0.25">
      <c r="B1674" s="19">
        <v>8.425561907758631</v>
      </c>
    </row>
    <row r="1675" spans="2:2" x14ac:dyDescent="0.25">
      <c r="B1675" s="19">
        <v>6.1314676474855068</v>
      </c>
    </row>
    <row r="1676" spans="2:2" x14ac:dyDescent="0.25">
      <c r="B1676" s="19">
        <v>11.309630542618141</v>
      </c>
    </row>
    <row r="1677" spans="2:2" x14ac:dyDescent="0.25">
      <c r="B1677" s="19">
        <v>11.447880790615768</v>
      </c>
    </row>
    <row r="1678" spans="2:2" x14ac:dyDescent="0.25">
      <c r="B1678" s="19">
        <v>9.312052059197983</v>
      </c>
    </row>
    <row r="1679" spans="2:2" x14ac:dyDescent="0.25">
      <c r="B1679" s="19">
        <v>4.6237962091018945</v>
      </c>
    </row>
    <row r="1680" spans="2:2" x14ac:dyDescent="0.25">
      <c r="B1680" s="19">
        <v>10.441476942455754</v>
      </c>
    </row>
    <row r="1681" spans="2:2" x14ac:dyDescent="0.25">
      <c r="B1681" s="19">
        <v>8.9552348319241464</v>
      </c>
    </row>
    <row r="1682" spans="2:2" x14ac:dyDescent="0.25">
      <c r="B1682" s="19">
        <v>9.4012159545980047</v>
      </c>
    </row>
    <row r="1683" spans="2:2" x14ac:dyDescent="0.25">
      <c r="B1683" s="19">
        <v>9.9726031950336882</v>
      </c>
    </row>
    <row r="1684" spans="2:2" x14ac:dyDescent="0.25">
      <c r="B1684" s="19">
        <v>9.2219675980126006</v>
      </c>
    </row>
    <row r="1685" spans="2:2" x14ac:dyDescent="0.25">
      <c r="B1685" s="19">
        <v>6.6478551993215387</v>
      </c>
    </row>
    <row r="1686" spans="2:2" x14ac:dyDescent="0.25">
      <c r="B1686" s="19">
        <v>10.956314798529377</v>
      </c>
    </row>
    <row r="1687" spans="2:2" x14ac:dyDescent="0.25">
      <c r="B1687" s="19">
        <v>8.4396458051338961</v>
      </c>
    </row>
    <row r="1688" spans="2:2" x14ac:dyDescent="0.25">
      <c r="B1688" s="19">
        <v>11.247085908957388</v>
      </c>
    </row>
    <row r="1689" spans="2:2" x14ac:dyDescent="0.25">
      <c r="B1689" s="19">
        <v>7.4712054131348253</v>
      </c>
    </row>
    <row r="1690" spans="2:2" x14ac:dyDescent="0.25">
      <c r="B1690" s="19">
        <v>10.227122411713195</v>
      </c>
    </row>
    <row r="1691" spans="2:2" x14ac:dyDescent="0.25">
      <c r="B1691" s="19">
        <v>10.202008166334027</v>
      </c>
    </row>
    <row r="1692" spans="2:2" x14ac:dyDescent="0.25">
      <c r="B1692" s="19">
        <v>9.236231322839572</v>
      </c>
    </row>
    <row r="1693" spans="2:2" x14ac:dyDescent="0.25">
      <c r="B1693" s="19">
        <v>9.9074735208185754</v>
      </c>
    </row>
    <row r="1694" spans="2:2" x14ac:dyDescent="0.25">
      <c r="B1694" s="19">
        <v>6.475422985934788</v>
      </c>
    </row>
    <row r="1695" spans="2:2" x14ac:dyDescent="0.25">
      <c r="B1695" s="19">
        <v>10.853281981257982</v>
      </c>
    </row>
    <row r="1696" spans="2:2" x14ac:dyDescent="0.25">
      <c r="B1696" s="19">
        <v>9.2968654734200236</v>
      </c>
    </row>
    <row r="1697" spans="2:2" x14ac:dyDescent="0.25">
      <c r="B1697" s="19">
        <v>8.7245943989527834</v>
      </c>
    </row>
    <row r="1698" spans="2:2" x14ac:dyDescent="0.25">
      <c r="B1698" s="19">
        <v>10.734843991777419</v>
      </c>
    </row>
    <row r="1699" spans="2:2" x14ac:dyDescent="0.25">
      <c r="B1699" s="19">
        <v>8.8670493408318691</v>
      </c>
    </row>
    <row r="1700" spans="2:2" x14ac:dyDescent="0.25">
      <c r="B1700" s="19">
        <v>10.192102178027284</v>
      </c>
    </row>
    <row r="1701" spans="2:2" x14ac:dyDescent="0.25">
      <c r="B1701" s="19">
        <v>10.36176826137101</v>
      </c>
    </row>
    <row r="1702" spans="2:2" x14ac:dyDescent="0.25">
      <c r="B1702" s="19">
        <v>10.089207948253032</v>
      </c>
    </row>
    <row r="1703" spans="2:2" x14ac:dyDescent="0.25">
      <c r="B1703" s="19">
        <v>10.161184011080271</v>
      </c>
    </row>
    <row r="1704" spans="2:2" x14ac:dyDescent="0.25">
      <c r="B1704" s="19">
        <v>10.403546212093556</v>
      </c>
    </row>
    <row r="1705" spans="2:2" x14ac:dyDescent="0.25">
      <c r="B1705" s="19">
        <v>11.518228415623232</v>
      </c>
    </row>
    <row r="1706" spans="2:2" x14ac:dyDescent="0.25">
      <c r="B1706" s="19">
        <v>8.6888936728718775</v>
      </c>
    </row>
    <row r="1707" spans="2:2" x14ac:dyDescent="0.25">
      <c r="B1707" s="19">
        <v>10.55926324685595</v>
      </c>
    </row>
    <row r="1708" spans="2:2" x14ac:dyDescent="0.25">
      <c r="B1708" s="19">
        <v>10.707232152899255</v>
      </c>
    </row>
    <row r="1709" spans="2:2" x14ac:dyDescent="0.25">
      <c r="B1709" s="19">
        <v>7.6377602360582024</v>
      </c>
    </row>
    <row r="1710" spans="2:2" x14ac:dyDescent="0.25">
      <c r="B1710" s="19">
        <v>10.836246643322214</v>
      </c>
    </row>
    <row r="1711" spans="2:2" x14ac:dyDescent="0.25">
      <c r="B1711" s="19">
        <v>9.9662330221013065</v>
      </c>
    </row>
    <row r="1712" spans="2:2" x14ac:dyDescent="0.25">
      <c r="B1712" s="19">
        <v>8.5529046074636774</v>
      </c>
    </row>
    <row r="1713" spans="2:2" x14ac:dyDescent="0.25">
      <c r="B1713" s="19">
        <v>5.9453658435211967</v>
      </c>
    </row>
    <row r="1714" spans="2:2" x14ac:dyDescent="0.25">
      <c r="B1714" s="19">
        <v>9.5426149897233969</v>
      </c>
    </row>
    <row r="1715" spans="2:2" x14ac:dyDescent="0.25">
      <c r="B1715" s="19">
        <v>11.106475652429227</v>
      </c>
    </row>
    <row r="1716" spans="2:2" x14ac:dyDescent="0.25">
      <c r="B1716" s="19">
        <v>8.4680254924585761</v>
      </c>
    </row>
    <row r="1717" spans="2:2" x14ac:dyDescent="0.25">
      <c r="B1717" s="19">
        <v>8.1343377371197292</v>
      </c>
    </row>
    <row r="1718" spans="2:2" x14ac:dyDescent="0.25">
      <c r="B1718" s="19">
        <v>9.1646167532003879</v>
      </c>
    </row>
    <row r="1719" spans="2:2" x14ac:dyDescent="0.25">
      <c r="B1719" s="19">
        <v>8.5201848753530385</v>
      </c>
    </row>
    <row r="1720" spans="2:2" x14ac:dyDescent="0.25">
      <c r="B1720" s="19">
        <v>9.3519840775507301</v>
      </c>
    </row>
    <row r="1721" spans="2:2" x14ac:dyDescent="0.25">
      <c r="B1721" s="19">
        <v>11.169737656995185</v>
      </c>
    </row>
    <row r="1722" spans="2:2" x14ac:dyDescent="0.25">
      <c r="B1722" s="19">
        <v>9.0965285399532512</v>
      </c>
    </row>
    <row r="1723" spans="2:2" x14ac:dyDescent="0.25">
      <c r="B1723" s="19">
        <v>9.0396453082270618</v>
      </c>
    </row>
    <row r="1724" spans="2:2" x14ac:dyDescent="0.25">
      <c r="B1724" s="19">
        <v>10.80094355944081</v>
      </c>
    </row>
    <row r="1725" spans="2:2" x14ac:dyDescent="0.25">
      <c r="B1725" s="19">
        <v>9.2889020891458856</v>
      </c>
    </row>
    <row r="1726" spans="2:2" x14ac:dyDescent="0.25">
      <c r="B1726" s="19">
        <v>10.311418841408699</v>
      </c>
    </row>
    <row r="1727" spans="2:2" x14ac:dyDescent="0.25">
      <c r="B1727" s="19">
        <v>9.6425630815924332</v>
      </c>
    </row>
    <row r="1728" spans="2:2" x14ac:dyDescent="0.25">
      <c r="B1728" s="19">
        <v>9.8821656526778572</v>
      </c>
    </row>
    <row r="1729" spans="2:2" x14ac:dyDescent="0.25">
      <c r="B1729" s="19">
        <v>8.0180315307686669</v>
      </c>
    </row>
    <row r="1730" spans="2:2" x14ac:dyDescent="0.25">
      <c r="B1730" s="19">
        <v>6.3236625299481588</v>
      </c>
    </row>
    <row r="1731" spans="2:2" x14ac:dyDescent="0.25">
      <c r="B1731" s="19">
        <v>10.697112804629402</v>
      </c>
    </row>
    <row r="1732" spans="2:2" x14ac:dyDescent="0.25">
      <c r="B1732" s="19">
        <v>9.5498833164580326</v>
      </c>
    </row>
    <row r="1733" spans="2:2" x14ac:dyDescent="0.25">
      <c r="B1733" s="19">
        <v>10.891841640234061</v>
      </c>
    </row>
    <row r="1734" spans="2:2" x14ac:dyDescent="0.25">
      <c r="B1734" s="19">
        <v>6.3659606675554956</v>
      </c>
    </row>
    <row r="1735" spans="2:2" x14ac:dyDescent="0.25">
      <c r="B1735" s="19">
        <v>8.0755219919460686</v>
      </c>
    </row>
    <row r="1736" spans="2:2" x14ac:dyDescent="0.25">
      <c r="B1736" s="19">
        <v>11.96083053622071</v>
      </c>
    </row>
    <row r="1737" spans="2:2" x14ac:dyDescent="0.25">
      <c r="B1737" s="19">
        <v>5.835184147792992</v>
      </c>
    </row>
    <row r="1738" spans="2:2" x14ac:dyDescent="0.25">
      <c r="B1738" s="19">
        <v>9.989487021994286</v>
      </c>
    </row>
    <row r="1739" spans="2:2" x14ac:dyDescent="0.25">
      <c r="B1739" s="19">
        <v>10.206622530372417</v>
      </c>
    </row>
    <row r="1740" spans="2:2" x14ac:dyDescent="0.25">
      <c r="B1740" s="19">
        <v>9.6618784866899396</v>
      </c>
    </row>
    <row r="1741" spans="2:2" x14ac:dyDescent="0.25">
      <c r="B1741" s="19">
        <v>7.1218889763748807</v>
      </c>
    </row>
    <row r="1742" spans="2:2" x14ac:dyDescent="0.25">
      <c r="B1742" s="19">
        <v>9.0174800349297577</v>
      </c>
    </row>
    <row r="1743" spans="2:2" x14ac:dyDescent="0.25">
      <c r="B1743" s="19">
        <v>9.5104647996397933</v>
      </c>
    </row>
    <row r="1744" spans="2:2" x14ac:dyDescent="0.25">
      <c r="B1744" s="19">
        <v>10.927986652108267</v>
      </c>
    </row>
    <row r="1745" spans="2:2" x14ac:dyDescent="0.25">
      <c r="B1745" s="19">
        <v>6.6336382497981816</v>
      </c>
    </row>
    <row r="1746" spans="2:2" x14ac:dyDescent="0.25">
      <c r="B1746" s="19">
        <v>8.0875745056191999</v>
      </c>
    </row>
    <row r="1747" spans="2:2" x14ac:dyDescent="0.25">
      <c r="B1747" s="19">
        <v>10.48757328305004</v>
      </c>
    </row>
    <row r="1748" spans="2:2" x14ac:dyDescent="0.25">
      <c r="B1748" s="19">
        <v>10.661429407804725</v>
      </c>
    </row>
    <row r="1749" spans="2:2" x14ac:dyDescent="0.25">
      <c r="B1749" s="19">
        <v>8.8652520255517793</v>
      </c>
    </row>
    <row r="1750" spans="2:2" x14ac:dyDescent="0.25">
      <c r="B1750" s="19">
        <v>10.810559632194831</v>
      </c>
    </row>
    <row r="1751" spans="2:2" x14ac:dyDescent="0.25">
      <c r="B1751" s="19">
        <v>10.311749978441858</v>
      </c>
    </row>
    <row r="1752" spans="2:2" x14ac:dyDescent="0.25">
      <c r="B1752" s="19">
        <v>9.9141162285918281</v>
      </c>
    </row>
    <row r="1753" spans="2:2" x14ac:dyDescent="0.25">
      <c r="B1753" s="19">
        <v>9.3488107109846901</v>
      </c>
    </row>
    <row r="1754" spans="2:2" x14ac:dyDescent="0.25">
      <c r="B1754" s="19">
        <v>9.4081890985620564</v>
      </c>
    </row>
    <row r="1755" spans="2:2" x14ac:dyDescent="0.25">
      <c r="B1755" s="19">
        <v>7.2357166244614515</v>
      </c>
    </row>
    <row r="1756" spans="2:2" x14ac:dyDescent="0.25">
      <c r="B1756" s="19">
        <v>10.06595905654615</v>
      </c>
    </row>
    <row r="1757" spans="2:2" x14ac:dyDescent="0.25">
      <c r="B1757" s="19">
        <v>8.795968107832552</v>
      </c>
    </row>
    <row r="1758" spans="2:2" x14ac:dyDescent="0.25">
      <c r="B1758" s="19">
        <v>6.8616713248845818</v>
      </c>
    </row>
    <row r="1759" spans="2:2" x14ac:dyDescent="0.25">
      <c r="B1759" s="19">
        <v>10.134527961869876</v>
      </c>
    </row>
    <row r="1760" spans="2:2" x14ac:dyDescent="0.25">
      <c r="B1760" s="19">
        <v>11.48067052135225</v>
      </c>
    </row>
    <row r="1761" spans="2:2" x14ac:dyDescent="0.25">
      <c r="B1761" s="19">
        <v>10.621553561620523</v>
      </c>
    </row>
    <row r="1762" spans="2:2" x14ac:dyDescent="0.25">
      <c r="B1762" s="19">
        <v>8.8158968320842597</v>
      </c>
    </row>
    <row r="1763" spans="2:2" x14ac:dyDescent="0.25">
      <c r="B1763" s="19">
        <v>6.6122060790885451</v>
      </c>
    </row>
    <row r="1764" spans="2:2" x14ac:dyDescent="0.25">
      <c r="B1764" s="19">
        <v>9.8691021805197963</v>
      </c>
    </row>
    <row r="1765" spans="2:2" x14ac:dyDescent="0.25">
      <c r="B1765" s="19">
        <v>11.804795163475649</v>
      </c>
    </row>
    <row r="1766" spans="2:2" x14ac:dyDescent="0.25">
      <c r="B1766" s="19">
        <v>5.7293622533614021</v>
      </c>
    </row>
    <row r="1767" spans="2:2" x14ac:dyDescent="0.25">
      <c r="B1767" s="19">
        <v>6.5591097399391103</v>
      </c>
    </row>
    <row r="1768" spans="2:2" x14ac:dyDescent="0.25">
      <c r="B1768" s="19">
        <v>8.4007304422167071</v>
      </c>
    </row>
    <row r="1769" spans="2:2" x14ac:dyDescent="0.25">
      <c r="B1769" s="19">
        <v>11.163296875122388</v>
      </c>
    </row>
    <row r="1770" spans="2:2" x14ac:dyDescent="0.25">
      <c r="B1770" s="19">
        <v>9.4503970626062035</v>
      </c>
    </row>
    <row r="1771" spans="2:2" x14ac:dyDescent="0.25">
      <c r="B1771" s="19">
        <v>8.7887430744348709</v>
      </c>
    </row>
    <row r="1772" spans="2:2" x14ac:dyDescent="0.25">
      <c r="B1772" s="19">
        <v>10.817195784750396</v>
      </c>
    </row>
    <row r="1773" spans="2:2" x14ac:dyDescent="0.25">
      <c r="B1773" s="19">
        <v>11.742230947328814</v>
      </c>
    </row>
    <row r="1774" spans="2:2" x14ac:dyDescent="0.25">
      <c r="B1774" s="19">
        <v>10.357860213499212</v>
      </c>
    </row>
    <row r="1775" spans="2:2" x14ac:dyDescent="0.25">
      <c r="B1775" s="19">
        <v>4.9862071003642585</v>
      </c>
    </row>
    <row r="1776" spans="2:2" x14ac:dyDescent="0.25">
      <c r="B1776" s="19">
        <v>9.4655110677996426</v>
      </c>
    </row>
    <row r="1777" spans="2:2" x14ac:dyDescent="0.25">
      <c r="B1777" s="19">
        <v>9.6420057053527959</v>
      </c>
    </row>
    <row r="1778" spans="2:2" x14ac:dyDescent="0.25">
      <c r="B1778" s="19">
        <v>6.6512210858731073</v>
      </c>
    </row>
    <row r="1779" spans="2:2" x14ac:dyDescent="0.25">
      <c r="B1779" s="19">
        <v>7.0479829398158156</v>
      </c>
    </row>
    <row r="1780" spans="2:2" x14ac:dyDescent="0.25">
      <c r="B1780" s="19">
        <v>10.474388267721944</v>
      </c>
    </row>
    <row r="1781" spans="2:2" x14ac:dyDescent="0.25">
      <c r="B1781" s="19">
        <v>6.7373686579148657</v>
      </c>
    </row>
    <row r="1782" spans="2:2" x14ac:dyDescent="0.25">
      <c r="B1782" s="19">
        <v>5.9483939592882589</v>
      </c>
    </row>
    <row r="1783" spans="2:2" x14ac:dyDescent="0.25">
      <c r="B1783" s="19">
        <v>8.7363159273800512</v>
      </c>
    </row>
    <row r="1784" spans="2:2" x14ac:dyDescent="0.25">
      <c r="B1784" s="19">
        <v>9.6533142744419447</v>
      </c>
    </row>
    <row r="1785" spans="2:2" x14ac:dyDescent="0.25">
      <c r="B1785" s="19">
        <v>8.689750980642172</v>
      </c>
    </row>
    <row r="1786" spans="2:2" x14ac:dyDescent="0.25">
      <c r="B1786" s="19">
        <v>8.9999717086005848</v>
      </c>
    </row>
    <row r="1787" spans="2:2" x14ac:dyDescent="0.25">
      <c r="B1787" s="19">
        <v>7.0852879145197187</v>
      </c>
    </row>
    <row r="1788" spans="2:2" x14ac:dyDescent="0.25">
      <c r="B1788" s="19">
        <v>9.0237839842249485</v>
      </c>
    </row>
    <row r="1789" spans="2:2" x14ac:dyDescent="0.25">
      <c r="B1789" s="19">
        <v>8.903080348056351</v>
      </c>
    </row>
    <row r="1790" spans="2:2" x14ac:dyDescent="0.25">
      <c r="B1790" s="19">
        <v>8.8890028355921995</v>
      </c>
    </row>
    <row r="1791" spans="2:2" x14ac:dyDescent="0.25">
      <c r="B1791" s="19">
        <v>6.4564205901660259</v>
      </c>
    </row>
    <row r="1792" spans="2:2" x14ac:dyDescent="0.25">
      <c r="B1792" s="19">
        <v>11.72614008905885</v>
      </c>
    </row>
    <row r="1793" spans="2:2" x14ac:dyDescent="0.25">
      <c r="B1793" s="19">
        <v>8.9626019030490749</v>
      </c>
    </row>
    <row r="1794" spans="2:2" x14ac:dyDescent="0.25">
      <c r="B1794" s="19">
        <v>7.919371401091241</v>
      </c>
    </row>
    <row r="1795" spans="2:2" x14ac:dyDescent="0.25">
      <c r="B1795" s="19">
        <v>9.844881798024339</v>
      </c>
    </row>
    <row r="1796" spans="2:2" x14ac:dyDescent="0.25">
      <c r="B1796" s="19">
        <v>7.4174546025540531</v>
      </c>
    </row>
    <row r="1797" spans="2:2" x14ac:dyDescent="0.25">
      <c r="B1797" s="19">
        <v>10.730215896345998</v>
      </c>
    </row>
    <row r="1798" spans="2:2" x14ac:dyDescent="0.25">
      <c r="B1798" s="19">
        <v>12.448895719228164</v>
      </c>
    </row>
    <row r="1799" spans="2:2" x14ac:dyDescent="0.25">
      <c r="B1799" s="19">
        <v>11.084174696263629</v>
      </c>
    </row>
    <row r="1800" spans="2:2" x14ac:dyDescent="0.25">
      <c r="B1800" s="19">
        <v>9.0728515815427624</v>
      </c>
    </row>
    <row r="1801" spans="2:2" x14ac:dyDescent="0.25">
      <c r="B1801" s="19">
        <v>9.5657112952726262</v>
      </c>
    </row>
    <row r="1802" spans="2:2" x14ac:dyDescent="0.25">
      <c r="B1802" s="19">
        <v>7.1033330441101654</v>
      </c>
    </row>
    <row r="1803" spans="2:2" x14ac:dyDescent="0.25">
      <c r="B1803" s="19">
        <v>9.4427699987235041</v>
      </c>
    </row>
    <row r="1804" spans="2:2" x14ac:dyDescent="0.25">
      <c r="B1804" s="19">
        <v>10.68485069911943</v>
      </c>
    </row>
    <row r="1805" spans="2:2" x14ac:dyDescent="0.25">
      <c r="B1805" s="19">
        <v>9.6533413955975931</v>
      </c>
    </row>
    <row r="1806" spans="2:2" x14ac:dyDescent="0.25">
      <c r="B1806" s="19">
        <v>8.9025089071471015</v>
      </c>
    </row>
    <row r="1807" spans="2:2" x14ac:dyDescent="0.25">
      <c r="B1807" s="19">
        <v>8.1467696535223464</v>
      </c>
    </row>
    <row r="1808" spans="2:2" x14ac:dyDescent="0.25">
      <c r="B1808" s="19">
        <v>9.272332803904682</v>
      </c>
    </row>
    <row r="1809" spans="2:2" x14ac:dyDescent="0.25">
      <c r="B1809" s="19">
        <v>9.4339454001870457</v>
      </c>
    </row>
    <row r="1810" spans="2:2" x14ac:dyDescent="0.25">
      <c r="B1810" s="19">
        <v>8.9316105006705886</v>
      </c>
    </row>
    <row r="1811" spans="2:2" x14ac:dyDescent="0.25">
      <c r="B1811" s="19">
        <v>9.4331026466467964</v>
      </c>
    </row>
    <row r="1812" spans="2:2" x14ac:dyDescent="0.25">
      <c r="B1812" s="19">
        <v>8.9602793262384601</v>
      </c>
    </row>
    <row r="1813" spans="2:2" x14ac:dyDescent="0.25">
      <c r="B1813" s="19">
        <v>10.019565489972353</v>
      </c>
    </row>
    <row r="1814" spans="2:2" x14ac:dyDescent="0.25">
      <c r="B1814" s="19">
        <v>13.078401091351541</v>
      </c>
    </row>
    <row r="1815" spans="2:2" x14ac:dyDescent="0.25">
      <c r="B1815" s="19">
        <v>7.5579815005597029</v>
      </c>
    </row>
    <row r="1816" spans="2:2" x14ac:dyDescent="0.25">
      <c r="B1816" s="19">
        <v>9.6557074299808328</v>
      </c>
    </row>
    <row r="1817" spans="2:2" x14ac:dyDescent="0.25">
      <c r="B1817" s="19">
        <v>10.664537492940219</v>
      </c>
    </row>
    <row r="1818" spans="2:2" x14ac:dyDescent="0.25">
      <c r="B1818" s="19">
        <v>10.157518435101096</v>
      </c>
    </row>
    <row r="1819" spans="2:2" x14ac:dyDescent="0.25">
      <c r="B1819" s="19">
        <v>9.3384758987085874</v>
      </c>
    </row>
    <row r="1820" spans="2:2" x14ac:dyDescent="0.25">
      <c r="B1820" s="19">
        <v>9.1479433907744649</v>
      </c>
    </row>
    <row r="1821" spans="2:2" x14ac:dyDescent="0.25">
      <c r="B1821" s="19">
        <v>7.353505171377698</v>
      </c>
    </row>
    <row r="1822" spans="2:2" x14ac:dyDescent="0.25">
      <c r="B1822" s="19">
        <v>9.0575050172678786</v>
      </c>
    </row>
    <row r="1823" spans="2:2" x14ac:dyDescent="0.25">
      <c r="B1823" s="19">
        <v>10.965553095313174</v>
      </c>
    </row>
    <row r="1824" spans="2:2" x14ac:dyDescent="0.25">
      <c r="B1824" s="19">
        <v>9.1917997980858921</v>
      </c>
    </row>
    <row r="1825" spans="2:2" x14ac:dyDescent="0.25">
      <c r="B1825" s="19">
        <v>9.767293441772857</v>
      </c>
    </row>
    <row r="1826" spans="2:2" x14ac:dyDescent="0.25">
      <c r="B1826" s="19">
        <v>10.707539343716341</v>
      </c>
    </row>
    <row r="1827" spans="2:2" x14ac:dyDescent="0.25">
      <c r="B1827" s="19">
        <v>8.694467270076272</v>
      </c>
    </row>
    <row r="1828" spans="2:2" x14ac:dyDescent="0.25">
      <c r="B1828" s="19">
        <v>8.9676891775962702</v>
      </c>
    </row>
    <row r="1829" spans="2:2" x14ac:dyDescent="0.25">
      <c r="B1829" s="19">
        <v>10.061979173698159</v>
      </c>
    </row>
    <row r="1830" spans="2:2" x14ac:dyDescent="0.25">
      <c r="B1830" s="19">
        <v>8.54163437436757</v>
      </c>
    </row>
    <row r="1831" spans="2:2" x14ac:dyDescent="0.25">
      <c r="B1831" s="19">
        <v>8.235850925598994</v>
      </c>
    </row>
    <row r="1832" spans="2:2" x14ac:dyDescent="0.25">
      <c r="B1832" s="19">
        <v>10.740663675503066</v>
      </c>
    </row>
    <row r="1833" spans="2:2" x14ac:dyDescent="0.25">
      <c r="B1833" s="19">
        <v>10.21805280918954</v>
      </c>
    </row>
    <row r="1834" spans="2:2" x14ac:dyDescent="0.25">
      <c r="B1834" s="19">
        <v>9.9672499971003994</v>
      </c>
    </row>
    <row r="1835" spans="2:2" x14ac:dyDescent="0.25">
      <c r="B1835" s="19">
        <v>8.3182565364504946</v>
      </c>
    </row>
    <row r="1836" spans="2:2" x14ac:dyDescent="0.25">
      <c r="B1836" s="19">
        <v>8.6010114414529824</v>
      </c>
    </row>
    <row r="1837" spans="2:2" x14ac:dyDescent="0.25">
      <c r="B1837" s="19">
        <v>7.7808397892862171</v>
      </c>
    </row>
    <row r="1838" spans="2:2" x14ac:dyDescent="0.25">
      <c r="B1838" s="19">
        <v>8.5945266573617882</v>
      </c>
    </row>
    <row r="1839" spans="2:2" x14ac:dyDescent="0.25">
      <c r="B1839" s="19">
        <v>9.324337971454419</v>
      </c>
    </row>
    <row r="1840" spans="2:2" x14ac:dyDescent="0.25">
      <c r="B1840" s="19">
        <v>10.048685080327955</v>
      </c>
    </row>
    <row r="1841" spans="2:2" x14ac:dyDescent="0.25">
      <c r="B1841" s="19">
        <v>9.5454267385145393</v>
      </c>
    </row>
    <row r="1842" spans="2:2" x14ac:dyDescent="0.25">
      <c r="B1842" s="19">
        <v>10.14749376137102</v>
      </c>
    </row>
    <row r="1843" spans="2:2" x14ac:dyDescent="0.25">
      <c r="B1843" s="19">
        <v>11.606605114948046</v>
      </c>
    </row>
    <row r="1844" spans="2:2" x14ac:dyDescent="0.25">
      <c r="B1844" s="19">
        <v>10.504087664796549</v>
      </c>
    </row>
    <row r="1845" spans="2:2" x14ac:dyDescent="0.25">
      <c r="B1845" s="19">
        <v>9.5547551085455638</v>
      </c>
    </row>
    <row r="1846" spans="2:2" x14ac:dyDescent="0.25">
      <c r="B1846" s="19">
        <v>10.463127322899657</v>
      </c>
    </row>
    <row r="1847" spans="2:2" x14ac:dyDescent="0.25">
      <c r="B1847" s="19">
        <v>8.4072914955237312</v>
      </c>
    </row>
    <row r="1848" spans="2:2" x14ac:dyDescent="0.25">
      <c r="B1848" s="19">
        <v>8.551712059824407</v>
      </c>
    </row>
    <row r="1849" spans="2:2" x14ac:dyDescent="0.25">
      <c r="B1849" s="19">
        <v>9.3429607307989073</v>
      </c>
    </row>
    <row r="1850" spans="2:2" x14ac:dyDescent="0.25">
      <c r="B1850" s="19">
        <v>7.1222984982386359</v>
      </c>
    </row>
    <row r="1851" spans="2:2" x14ac:dyDescent="0.25">
      <c r="B1851" s="19">
        <v>8.8791058143960448</v>
      </c>
    </row>
    <row r="1852" spans="2:2" x14ac:dyDescent="0.25">
      <c r="B1852" s="19">
        <v>9.3573807649204923</v>
      </c>
    </row>
    <row r="1853" spans="2:2" x14ac:dyDescent="0.25">
      <c r="B1853" s="19">
        <v>9.6836484305748947</v>
      </c>
    </row>
    <row r="1854" spans="2:2" x14ac:dyDescent="0.25">
      <c r="B1854" s="19">
        <v>9.0993417999866857</v>
      </c>
    </row>
    <row r="1855" spans="2:2" x14ac:dyDescent="0.25">
      <c r="B1855" s="19">
        <v>9.1099727975355442</v>
      </c>
    </row>
    <row r="1856" spans="2:2" x14ac:dyDescent="0.25">
      <c r="B1856" s="19">
        <v>9.6573566481554813</v>
      </c>
    </row>
    <row r="1857" spans="2:2" x14ac:dyDescent="0.25">
      <c r="B1857" s="19">
        <v>8.0870170538699533</v>
      </c>
    </row>
    <row r="1858" spans="2:2" x14ac:dyDescent="0.25">
      <c r="B1858" s="19">
        <v>7.2921672552479109</v>
      </c>
    </row>
    <row r="1859" spans="2:2" x14ac:dyDescent="0.25">
      <c r="B1859" s="19">
        <v>7.8683980684439092</v>
      </c>
    </row>
    <row r="1860" spans="2:2" x14ac:dyDescent="0.25">
      <c r="B1860" s="19">
        <v>6.7750015693075882</v>
      </c>
    </row>
    <row r="1861" spans="2:2" x14ac:dyDescent="0.25">
      <c r="B1861" s="19">
        <v>9.1525583328743121</v>
      </c>
    </row>
    <row r="1862" spans="2:2" x14ac:dyDescent="0.25">
      <c r="B1862" s="19">
        <v>9.8073588444016693</v>
      </c>
    </row>
    <row r="1863" spans="2:2" x14ac:dyDescent="0.25">
      <c r="B1863" s="19">
        <v>8.706890934647225</v>
      </c>
    </row>
    <row r="1864" spans="2:2" x14ac:dyDescent="0.25">
      <c r="B1864" s="19">
        <v>10.179386798892407</v>
      </c>
    </row>
    <row r="1865" spans="2:2" x14ac:dyDescent="0.25">
      <c r="B1865" s="19">
        <v>8.7631682503046484</v>
      </c>
    </row>
    <row r="1866" spans="2:2" x14ac:dyDescent="0.25">
      <c r="B1866" s="19">
        <v>9.7243779856064467</v>
      </c>
    </row>
    <row r="1867" spans="2:2" x14ac:dyDescent="0.25">
      <c r="B1867" s="19">
        <v>8.2496167146492407</v>
      </c>
    </row>
    <row r="1868" spans="2:2" x14ac:dyDescent="0.25">
      <c r="B1868" s="19">
        <v>11.1694453388771</v>
      </c>
    </row>
    <row r="1869" spans="2:2" x14ac:dyDescent="0.25">
      <c r="B1869" s="19">
        <v>10.357290625292032</v>
      </c>
    </row>
    <row r="1870" spans="2:2" x14ac:dyDescent="0.25">
      <c r="B1870" s="19">
        <v>9.7913270792964813</v>
      </c>
    </row>
    <row r="1871" spans="2:2" x14ac:dyDescent="0.25">
      <c r="B1871" s="19">
        <v>10.563144210010588</v>
      </c>
    </row>
    <row r="1872" spans="2:2" x14ac:dyDescent="0.25">
      <c r="B1872" s="19">
        <v>7.8583194183509111</v>
      </c>
    </row>
    <row r="1873" spans="2:2" x14ac:dyDescent="0.25">
      <c r="B1873" s="19">
        <v>12.532462789491012</v>
      </c>
    </row>
    <row r="1874" spans="2:2" x14ac:dyDescent="0.25">
      <c r="B1874" s="19">
        <v>11.557832977522747</v>
      </c>
    </row>
    <row r="1875" spans="2:2" x14ac:dyDescent="0.25">
      <c r="B1875" s="19">
        <v>10.619615196658662</v>
      </c>
    </row>
    <row r="1876" spans="2:2" x14ac:dyDescent="0.25">
      <c r="B1876" s="19">
        <v>10.040525843882985</v>
      </c>
    </row>
    <row r="1877" spans="2:2" x14ac:dyDescent="0.25">
      <c r="B1877" s="19">
        <v>8.0477758338074654</v>
      </c>
    </row>
    <row r="1878" spans="2:2" x14ac:dyDescent="0.25">
      <c r="B1878" s="19">
        <v>8.7144959663833568</v>
      </c>
    </row>
    <row r="1879" spans="2:2" x14ac:dyDescent="0.25">
      <c r="B1879" s="19">
        <v>9.6884794768276663</v>
      </c>
    </row>
    <row r="1880" spans="2:2" x14ac:dyDescent="0.25">
      <c r="B1880" s="19">
        <v>8.2385877426318661</v>
      </c>
    </row>
    <row r="1881" spans="2:2" x14ac:dyDescent="0.25">
      <c r="B1881" s="19">
        <v>10.113904502444704</v>
      </c>
    </row>
    <row r="1882" spans="2:2" x14ac:dyDescent="0.25">
      <c r="B1882" s="19">
        <v>10.034638728428328</v>
      </c>
    </row>
    <row r="1883" spans="2:2" x14ac:dyDescent="0.25">
      <c r="B1883" s="19">
        <v>7.4591819632199634</v>
      </c>
    </row>
    <row r="1884" spans="2:2" x14ac:dyDescent="0.25">
      <c r="B1884" s="19">
        <v>9.4384564012994741</v>
      </c>
    </row>
    <row r="1885" spans="2:2" x14ac:dyDescent="0.25">
      <c r="B1885" s="19">
        <v>7.3621389611377968</v>
      </c>
    </row>
    <row r="1886" spans="2:2" x14ac:dyDescent="0.25">
      <c r="B1886" s="19">
        <v>11.518516999850112</v>
      </c>
    </row>
    <row r="1887" spans="2:2" x14ac:dyDescent="0.25">
      <c r="B1887" s="19">
        <v>11.908733737512957</v>
      </c>
    </row>
    <row r="1888" spans="2:2" x14ac:dyDescent="0.25">
      <c r="B1888" s="19">
        <v>8.4304199304153453</v>
      </c>
    </row>
    <row r="1889" spans="2:2" x14ac:dyDescent="0.25">
      <c r="B1889" s="19">
        <v>8.8895009939999863</v>
      </c>
    </row>
    <row r="1890" spans="2:2" x14ac:dyDescent="0.25">
      <c r="B1890" s="19">
        <v>11.308734092897234</v>
      </c>
    </row>
    <row r="1891" spans="2:2" x14ac:dyDescent="0.25">
      <c r="B1891" s="19">
        <v>10.300065288516599</v>
      </c>
    </row>
    <row r="1892" spans="2:2" x14ac:dyDescent="0.25">
      <c r="B1892" s="19">
        <v>9.284975243539602</v>
      </c>
    </row>
    <row r="1893" spans="2:2" x14ac:dyDescent="0.25">
      <c r="B1893" s="19">
        <v>8.4539703413356762</v>
      </c>
    </row>
    <row r="1894" spans="2:2" x14ac:dyDescent="0.25">
      <c r="B1894" s="19">
        <v>8.4059308406152233</v>
      </c>
    </row>
    <row r="1895" spans="2:2" x14ac:dyDescent="0.25">
      <c r="B1895" s="19">
        <v>11.300987698636188</v>
      </c>
    </row>
    <row r="1896" spans="2:2" x14ac:dyDescent="0.25">
      <c r="B1896" s="19">
        <v>9.8460419391505187</v>
      </c>
    </row>
    <row r="1897" spans="2:2" x14ac:dyDescent="0.25">
      <c r="B1897" s="19">
        <v>12.556010742885315</v>
      </c>
    </row>
    <row r="1898" spans="2:2" x14ac:dyDescent="0.25">
      <c r="B1898" s="19">
        <v>7.8239054200929683</v>
      </c>
    </row>
    <row r="1899" spans="2:2" x14ac:dyDescent="0.25">
      <c r="B1899" s="19">
        <v>10.978398539556963</v>
      </c>
    </row>
    <row r="1900" spans="2:2" x14ac:dyDescent="0.25">
      <c r="B1900" s="19">
        <v>11.210051182881935</v>
      </c>
    </row>
    <row r="1901" spans="2:2" x14ac:dyDescent="0.25">
      <c r="B1901" s="19">
        <v>8.3704709050113468</v>
      </c>
    </row>
    <row r="1902" spans="2:2" x14ac:dyDescent="0.25">
      <c r="B1902" s="19">
        <v>9.642793106229135</v>
      </c>
    </row>
    <row r="1903" spans="2:2" x14ac:dyDescent="0.25">
      <c r="B1903" s="19">
        <v>11.384789825081663</v>
      </c>
    </row>
    <row r="1904" spans="2:2" x14ac:dyDescent="0.25">
      <c r="B1904" s="19">
        <v>7.1076361285638123</v>
      </c>
    </row>
    <row r="1905" spans="2:2" x14ac:dyDescent="0.25">
      <c r="B1905" s="19">
        <v>8.2539161496891627</v>
      </c>
    </row>
    <row r="1906" spans="2:2" x14ac:dyDescent="0.25">
      <c r="B1906" s="19">
        <v>11.492138169660493</v>
      </c>
    </row>
    <row r="1907" spans="2:2" x14ac:dyDescent="0.25">
      <c r="B1907" s="19">
        <v>9.4005359127507404</v>
      </c>
    </row>
    <row r="1908" spans="2:2" x14ac:dyDescent="0.25">
      <c r="B1908" s="19">
        <v>7.6180739693124542</v>
      </c>
    </row>
    <row r="1909" spans="2:2" x14ac:dyDescent="0.25">
      <c r="B1909" s="19">
        <v>11.059694772943276</v>
      </c>
    </row>
    <row r="1910" spans="2:2" x14ac:dyDescent="0.25">
      <c r="B1910" s="19">
        <v>10.08082540116267</v>
      </c>
    </row>
    <row r="1911" spans="2:2" x14ac:dyDescent="0.25">
      <c r="B1911" s="19">
        <v>8.205947314545778</v>
      </c>
    </row>
    <row r="1912" spans="2:2" x14ac:dyDescent="0.25">
      <c r="B1912" s="19">
        <v>8.7366702179851181</v>
      </c>
    </row>
    <row r="1913" spans="2:2" x14ac:dyDescent="0.25">
      <c r="B1913" s="19">
        <v>8.6576189563683865</v>
      </c>
    </row>
    <row r="1914" spans="2:2" x14ac:dyDescent="0.25">
      <c r="B1914" s="19">
        <v>7.672874823629483</v>
      </c>
    </row>
    <row r="1915" spans="2:2" x14ac:dyDescent="0.25">
      <c r="B1915" s="19">
        <v>8.6445967734330775</v>
      </c>
    </row>
    <row r="1916" spans="2:2" x14ac:dyDescent="0.25">
      <c r="B1916" s="19">
        <v>10.731164338459786</v>
      </c>
    </row>
    <row r="1917" spans="2:2" x14ac:dyDescent="0.25">
      <c r="B1917" s="19">
        <v>10.413639500792183</v>
      </c>
    </row>
    <row r="1918" spans="2:2" x14ac:dyDescent="0.25">
      <c r="B1918" s="19">
        <v>10.465232016253474</v>
      </c>
    </row>
    <row r="1919" spans="2:2" x14ac:dyDescent="0.25">
      <c r="B1919" s="19">
        <v>9.0375502845872617</v>
      </c>
    </row>
    <row r="1920" spans="2:2" x14ac:dyDescent="0.25">
      <c r="B1920" s="19">
        <v>11.564488744797952</v>
      </c>
    </row>
    <row r="1921" spans="2:2" x14ac:dyDescent="0.25">
      <c r="B1921" s="19">
        <v>8.798726324295739</v>
      </c>
    </row>
    <row r="1922" spans="2:2" x14ac:dyDescent="0.25">
      <c r="B1922" s="19">
        <v>11.965132555920412</v>
      </c>
    </row>
    <row r="1923" spans="2:2" x14ac:dyDescent="0.25">
      <c r="B1923" s="19">
        <v>7.7079752672640867</v>
      </c>
    </row>
    <row r="1924" spans="2:2" x14ac:dyDescent="0.25">
      <c r="B1924" s="19">
        <v>9.1982962101672889</v>
      </c>
    </row>
    <row r="1925" spans="2:2" x14ac:dyDescent="0.25">
      <c r="B1925" s="19">
        <v>10.506187023834261</v>
      </c>
    </row>
    <row r="1926" spans="2:2" x14ac:dyDescent="0.25">
      <c r="B1926" s="19">
        <v>6.5682834808830091</v>
      </c>
    </row>
    <row r="1927" spans="2:2" x14ac:dyDescent="0.25">
      <c r="B1927" s="19">
        <v>7.3821097209715658</v>
      </c>
    </row>
    <row r="1928" spans="2:2" x14ac:dyDescent="0.25">
      <c r="B1928" s="19">
        <v>6.6845429015072906</v>
      </c>
    </row>
    <row r="1929" spans="2:2" x14ac:dyDescent="0.25">
      <c r="B1929" s="19">
        <v>10.79900282089646</v>
      </c>
    </row>
    <row r="1930" spans="2:2" x14ac:dyDescent="0.25">
      <c r="B1930" s="19">
        <v>11.908348120753164</v>
      </c>
    </row>
    <row r="1931" spans="2:2" x14ac:dyDescent="0.25">
      <c r="B1931" s="19">
        <v>12.07685521533983</v>
      </c>
    </row>
    <row r="1932" spans="2:2" x14ac:dyDescent="0.25">
      <c r="B1932" s="19">
        <v>8.2996562247812982</v>
      </c>
    </row>
    <row r="1933" spans="2:2" x14ac:dyDescent="0.25">
      <c r="B1933" s="19">
        <v>7.6174985715168484</v>
      </c>
    </row>
    <row r="1934" spans="2:2" x14ac:dyDescent="0.25">
      <c r="B1934" s="19">
        <v>9.088035730571745</v>
      </c>
    </row>
    <row r="1935" spans="2:2" x14ac:dyDescent="0.25">
      <c r="B1935" s="19">
        <v>9.1566288777071474</v>
      </c>
    </row>
    <row r="1936" spans="2:2" x14ac:dyDescent="0.25">
      <c r="B1936" s="19">
        <v>9.3394020392705475</v>
      </c>
    </row>
    <row r="1937" spans="2:2" x14ac:dyDescent="0.25">
      <c r="B1937" s="19">
        <v>8.6463951051096402</v>
      </c>
    </row>
    <row r="1938" spans="2:2" x14ac:dyDescent="0.25">
      <c r="B1938" s="19">
        <v>6.5399512005543734</v>
      </c>
    </row>
    <row r="1939" spans="2:2" x14ac:dyDescent="0.25">
      <c r="B1939" s="19">
        <v>9.1158403074449836</v>
      </c>
    </row>
    <row r="1940" spans="2:2" x14ac:dyDescent="0.25">
      <c r="B1940" s="19">
        <v>10.456622707205732</v>
      </c>
    </row>
    <row r="1941" spans="2:2" x14ac:dyDescent="0.25">
      <c r="B1941" s="19">
        <v>11.10342888396527</v>
      </c>
    </row>
    <row r="1942" spans="2:2" x14ac:dyDescent="0.25">
      <c r="B1942" s="19">
        <v>8.3305192957784602</v>
      </c>
    </row>
    <row r="1943" spans="2:2" x14ac:dyDescent="0.25">
      <c r="B1943" s="19">
        <v>9.2798416657345424</v>
      </c>
    </row>
    <row r="1944" spans="2:2" x14ac:dyDescent="0.25">
      <c r="B1944" s="19">
        <v>7.9320304880202341</v>
      </c>
    </row>
    <row r="1945" spans="2:2" x14ac:dyDescent="0.25">
      <c r="B1945" s="19">
        <v>10.324334705622487</v>
      </c>
    </row>
    <row r="1946" spans="2:2" x14ac:dyDescent="0.25">
      <c r="B1946" s="19">
        <v>9.857980242742574</v>
      </c>
    </row>
    <row r="1947" spans="2:2" x14ac:dyDescent="0.25">
      <c r="B1947" s="19">
        <v>8.2872794899641722</v>
      </c>
    </row>
    <row r="1948" spans="2:2" x14ac:dyDescent="0.25">
      <c r="B1948" s="19">
        <v>5.5247785803464344</v>
      </c>
    </row>
    <row r="1949" spans="2:2" x14ac:dyDescent="0.25">
      <c r="B1949" s="19">
        <v>8.9546840103243746</v>
      </c>
    </row>
    <row r="1950" spans="2:2" x14ac:dyDescent="0.25">
      <c r="B1950" s="19">
        <v>10.89272933378038</v>
      </c>
    </row>
    <row r="1951" spans="2:2" x14ac:dyDescent="0.25">
      <c r="B1951" s="19">
        <v>7.2618374406240074</v>
      </c>
    </row>
    <row r="1952" spans="2:2" x14ac:dyDescent="0.25">
      <c r="B1952" s="19">
        <v>10.529568233072562</v>
      </c>
    </row>
    <row r="1953" spans="2:2" x14ac:dyDescent="0.25">
      <c r="B1953" s="19">
        <v>10.402390487979618</v>
      </c>
    </row>
    <row r="1954" spans="2:2" x14ac:dyDescent="0.25">
      <c r="B1954" s="19">
        <v>7.4723255184967474</v>
      </c>
    </row>
    <row r="1955" spans="2:2" x14ac:dyDescent="0.25">
      <c r="B1955" s="19">
        <v>8.3210526339811732</v>
      </c>
    </row>
    <row r="1956" spans="2:2" x14ac:dyDescent="0.25">
      <c r="B1956" s="19">
        <v>8.6113234125346736</v>
      </c>
    </row>
    <row r="1957" spans="2:2" x14ac:dyDescent="0.25">
      <c r="B1957" s="19">
        <v>9.4909140262763927</v>
      </c>
    </row>
    <row r="1958" spans="2:2" x14ac:dyDescent="0.25">
      <c r="B1958" s="19">
        <v>7.0075108469441973</v>
      </c>
    </row>
    <row r="1959" spans="2:2" x14ac:dyDescent="0.25">
      <c r="B1959" s="19">
        <v>10.058935872775352</v>
      </c>
    </row>
    <row r="1960" spans="2:2" x14ac:dyDescent="0.25">
      <c r="B1960" s="19">
        <v>9.4005341516681931</v>
      </c>
    </row>
    <row r="1961" spans="2:2" x14ac:dyDescent="0.25">
      <c r="B1961" s="19">
        <v>10.597422506047284</v>
      </c>
    </row>
    <row r="1962" spans="2:2" x14ac:dyDescent="0.25">
      <c r="B1962" s="19">
        <v>10.930535241638243</v>
      </c>
    </row>
    <row r="1963" spans="2:2" x14ac:dyDescent="0.25">
      <c r="B1963" s="19">
        <v>8.7133108663454486</v>
      </c>
    </row>
    <row r="1964" spans="2:2" x14ac:dyDescent="0.25">
      <c r="B1964" s="19">
        <v>12.53063928663985</v>
      </c>
    </row>
    <row r="1965" spans="2:2" x14ac:dyDescent="0.25">
      <c r="B1965" s="19">
        <v>8.7683530607143911</v>
      </c>
    </row>
    <row r="1966" spans="2:2" x14ac:dyDescent="0.25">
      <c r="B1966" s="19">
        <v>12.379512428340087</v>
      </c>
    </row>
    <row r="1967" spans="2:2" x14ac:dyDescent="0.25">
      <c r="B1967" s="19">
        <v>10.356284853341695</v>
      </c>
    </row>
    <row r="1968" spans="2:2" x14ac:dyDescent="0.25">
      <c r="B1968" s="19">
        <v>11.74986490059014</v>
      </c>
    </row>
    <row r="1969" spans="2:2" x14ac:dyDescent="0.25">
      <c r="B1969" s="19">
        <v>5.8205414165676181</v>
      </c>
    </row>
    <row r="1970" spans="2:2" x14ac:dyDescent="0.25">
      <c r="B1970" s="19">
        <v>8.4876423881464618</v>
      </c>
    </row>
    <row r="1971" spans="2:2" x14ac:dyDescent="0.25">
      <c r="B1971" s="19">
        <v>10.012275881489884</v>
      </c>
    </row>
    <row r="1972" spans="2:2" x14ac:dyDescent="0.25">
      <c r="B1972" s="19">
        <v>9.4162266244967388</v>
      </c>
    </row>
    <row r="1973" spans="2:2" x14ac:dyDescent="0.25">
      <c r="B1973" s="19">
        <v>10.652793468327831</v>
      </c>
    </row>
    <row r="1974" spans="2:2" x14ac:dyDescent="0.25">
      <c r="B1974" s="19">
        <v>7.8570012637993694</v>
      </c>
    </row>
    <row r="1975" spans="2:2" x14ac:dyDescent="0.25">
      <c r="B1975" s="19">
        <v>8.9795055812405309</v>
      </c>
    </row>
    <row r="1976" spans="2:2" x14ac:dyDescent="0.25">
      <c r="B1976" s="19">
        <v>10.337550025543891</v>
      </c>
    </row>
    <row r="1977" spans="2:2" x14ac:dyDescent="0.25">
      <c r="B1977" s="19">
        <v>7.845052245319418</v>
      </c>
    </row>
    <row r="1978" spans="2:2" x14ac:dyDescent="0.25">
      <c r="B1978" s="19">
        <v>10.460395569561296</v>
      </c>
    </row>
    <row r="1979" spans="2:2" x14ac:dyDescent="0.25">
      <c r="B1979" s="19">
        <v>11.147126977064703</v>
      </c>
    </row>
    <row r="1980" spans="2:2" x14ac:dyDescent="0.25">
      <c r="B1980" s="19">
        <v>7.5780153050266001</v>
      </c>
    </row>
    <row r="1981" spans="2:2" x14ac:dyDescent="0.25">
      <c r="B1981" s="19">
        <v>11.800971602751254</v>
      </c>
    </row>
    <row r="1982" spans="2:2" x14ac:dyDescent="0.25">
      <c r="B1982" s="19">
        <v>8.7769183519739489</v>
      </c>
    </row>
    <row r="1983" spans="2:2" x14ac:dyDescent="0.25">
      <c r="B1983" s="19">
        <v>9.5707597993902862</v>
      </c>
    </row>
    <row r="1984" spans="2:2" x14ac:dyDescent="0.25">
      <c r="B1984" s="19">
        <v>7.4384348962309428</v>
      </c>
    </row>
    <row r="1985" spans="2:2" x14ac:dyDescent="0.25">
      <c r="B1985" s="19">
        <v>7.7327981614922496</v>
      </c>
    </row>
    <row r="1986" spans="2:2" x14ac:dyDescent="0.25">
      <c r="B1986" s="19">
        <v>10.25454464439812</v>
      </c>
    </row>
    <row r="1987" spans="2:2" x14ac:dyDescent="0.25">
      <c r="B1987" s="19">
        <v>8.7045050563155542</v>
      </c>
    </row>
    <row r="1988" spans="2:2" x14ac:dyDescent="0.25">
      <c r="B1988" s="19">
        <v>9.688577557325976</v>
      </c>
    </row>
    <row r="1989" spans="2:2" x14ac:dyDescent="0.25">
      <c r="B1989" s="19">
        <v>8.5532095164151105</v>
      </c>
    </row>
    <row r="1990" spans="2:2" x14ac:dyDescent="0.25">
      <c r="B1990" s="19">
        <v>9.8624698022780581</v>
      </c>
    </row>
    <row r="1991" spans="2:2" x14ac:dyDescent="0.25">
      <c r="B1991" s="19">
        <v>10.887448824617156</v>
      </c>
    </row>
    <row r="1992" spans="2:2" x14ac:dyDescent="0.25">
      <c r="B1992" s="19">
        <v>7.4319463790686662</v>
      </c>
    </row>
    <row r="1993" spans="2:2" x14ac:dyDescent="0.25">
      <c r="B1993" s="19">
        <v>10.80805847910961</v>
      </c>
    </row>
    <row r="1994" spans="2:2" x14ac:dyDescent="0.25">
      <c r="B1994" s="19">
        <v>7.6769007603482038</v>
      </c>
    </row>
    <row r="1995" spans="2:2" x14ac:dyDescent="0.25">
      <c r="B1995" s="19">
        <v>9.1288187775747112</v>
      </c>
    </row>
    <row r="1996" spans="2:2" x14ac:dyDescent="0.25">
      <c r="B1996" s="19">
        <v>7.3797340555747581</v>
      </c>
    </row>
    <row r="1997" spans="2:2" x14ac:dyDescent="0.25">
      <c r="B1997" s="19">
        <v>9.5441037330682814</v>
      </c>
    </row>
    <row r="1998" spans="2:2" x14ac:dyDescent="0.25">
      <c r="B1998" s="19">
        <v>8.0234750452550578</v>
      </c>
    </row>
    <row r="1999" spans="2:2" x14ac:dyDescent="0.25">
      <c r="B1999" s="19">
        <v>10.345531834245245</v>
      </c>
    </row>
    <row r="2000" spans="2:2" x14ac:dyDescent="0.25">
      <c r="B2000" s="19">
        <v>7.6781764320643582</v>
      </c>
    </row>
    <row r="2001" spans="2:2" x14ac:dyDescent="0.25">
      <c r="B2001" s="19">
        <v>9.4795675844324272</v>
      </c>
    </row>
    <row r="2002" spans="2:2" x14ac:dyDescent="0.25">
      <c r="B2002" s="19">
        <v>8.9178177830705962</v>
      </c>
    </row>
    <row r="2003" spans="2:2" x14ac:dyDescent="0.25">
      <c r="B2003" s="19">
        <v>7.813402982345532</v>
      </c>
    </row>
    <row r="2004" spans="2:2" x14ac:dyDescent="0.25">
      <c r="B2004" s="19">
        <v>9.1506426921260982</v>
      </c>
    </row>
    <row r="2005" spans="2:2" x14ac:dyDescent="0.25">
      <c r="B2005" s="19">
        <v>11.594288727340142</v>
      </c>
    </row>
    <row r="2006" spans="2:2" x14ac:dyDescent="0.25">
      <c r="B2006" s="19">
        <v>9.3048418645185293</v>
      </c>
    </row>
    <row r="2007" spans="2:2" x14ac:dyDescent="0.25">
      <c r="B2007" s="19">
        <v>7.8680043169621801</v>
      </c>
    </row>
    <row r="2008" spans="2:2" x14ac:dyDescent="0.25">
      <c r="B2008" s="19">
        <v>10.819789898272001</v>
      </c>
    </row>
    <row r="2009" spans="2:2" x14ac:dyDescent="0.25">
      <c r="B2009" s="19">
        <v>10.027287650506935</v>
      </c>
    </row>
    <row r="2010" spans="2:2" x14ac:dyDescent="0.25">
      <c r="B2010" s="19">
        <v>11.662132005375646</v>
      </c>
    </row>
    <row r="2011" spans="2:2" x14ac:dyDescent="0.25">
      <c r="B2011" s="19">
        <v>10.532938041348244</v>
      </c>
    </row>
    <row r="2012" spans="2:2" x14ac:dyDescent="0.25">
      <c r="B2012" s="19">
        <v>10.725607980415266</v>
      </c>
    </row>
    <row r="2013" spans="2:2" x14ac:dyDescent="0.25">
      <c r="B2013" s="19">
        <v>9.4658110308980206</v>
      </c>
    </row>
    <row r="2014" spans="2:2" x14ac:dyDescent="0.25">
      <c r="B2014" s="19">
        <v>10.238789156168425</v>
      </c>
    </row>
    <row r="2015" spans="2:2" x14ac:dyDescent="0.25">
      <c r="B2015" s="19">
        <v>8.6689917854396725</v>
      </c>
    </row>
    <row r="2016" spans="2:2" x14ac:dyDescent="0.25">
      <c r="B2016" s="19">
        <v>9.3255129825712331</v>
      </c>
    </row>
    <row r="2017" spans="2:2" x14ac:dyDescent="0.25">
      <c r="B2017" s="19">
        <v>11.202492187808136</v>
      </c>
    </row>
    <row r="2018" spans="2:2" x14ac:dyDescent="0.25">
      <c r="B2018" s="19">
        <v>9.0898003066575246</v>
      </c>
    </row>
    <row r="2019" spans="2:2" x14ac:dyDescent="0.25">
      <c r="B2019" s="19">
        <v>10.223282882194882</v>
      </c>
    </row>
    <row r="2020" spans="2:2" x14ac:dyDescent="0.25">
      <c r="B2020" s="19">
        <v>10.595164515496307</v>
      </c>
    </row>
    <row r="2021" spans="2:2" x14ac:dyDescent="0.25">
      <c r="B2021" s="19">
        <v>9.4248192151912153</v>
      </c>
    </row>
    <row r="2022" spans="2:2" x14ac:dyDescent="0.25">
      <c r="B2022" s="19">
        <v>8.2428030493929612</v>
      </c>
    </row>
    <row r="2023" spans="2:2" x14ac:dyDescent="0.25">
      <c r="B2023" s="19">
        <v>11.685858150354655</v>
      </c>
    </row>
    <row r="2024" spans="2:2" x14ac:dyDescent="0.25">
      <c r="B2024" s="19">
        <v>8.8624627407867447</v>
      </c>
    </row>
    <row r="2025" spans="2:2" x14ac:dyDescent="0.25">
      <c r="B2025" s="19">
        <v>8.3466714332687815</v>
      </c>
    </row>
    <row r="2026" spans="2:2" x14ac:dyDescent="0.25">
      <c r="B2026" s="19">
        <v>9.576002954558442</v>
      </c>
    </row>
    <row r="2027" spans="2:2" x14ac:dyDescent="0.25">
      <c r="B2027" s="19">
        <v>9.7757092552042426</v>
      </c>
    </row>
    <row r="2028" spans="2:2" x14ac:dyDescent="0.25">
      <c r="B2028" s="19">
        <v>9.4409017363623047</v>
      </c>
    </row>
    <row r="2029" spans="2:2" x14ac:dyDescent="0.25">
      <c r="B2029" s="19">
        <v>7.0749451876475264</v>
      </c>
    </row>
    <row r="2030" spans="2:2" x14ac:dyDescent="0.25">
      <c r="B2030" s="19">
        <v>9.7874241357284379</v>
      </c>
    </row>
    <row r="2031" spans="2:2" x14ac:dyDescent="0.25">
      <c r="B2031" s="19">
        <v>6.6416179070336456</v>
      </c>
    </row>
    <row r="2032" spans="2:2" x14ac:dyDescent="0.25">
      <c r="B2032" s="19">
        <v>10.034444843386508</v>
      </c>
    </row>
    <row r="2033" spans="2:2" x14ac:dyDescent="0.25">
      <c r="B2033" s="19">
        <v>8.0423224027008544</v>
      </c>
    </row>
    <row r="2034" spans="2:2" x14ac:dyDescent="0.25">
      <c r="B2034" s="19">
        <v>9.342898977003907</v>
      </c>
    </row>
    <row r="2035" spans="2:2" x14ac:dyDescent="0.25">
      <c r="B2035" s="19">
        <v>9.4884159060107027</v>
      </c>
    </row>
    <row r="2036" spans="2:2" x14ac:dyDescent="0.25">
      <c r="B2036" s="19">
        <v>7.1882665639553238</v>
      </c>
    </row>
    <row r="2037" spans="2:2" x14ac:dyDescent="0.25">
      <c r="B2037" s="19">
        <v>9.9490016795777265</v>
      </c>
    </row>
    <row r="2038" spans="2:2" x14ac:dyDescent="0.25">
      <c r="B2038" s="19">
        <v>9.8928785586501711</v>
      </c>
    </row>
    <row r="2039" spans="2:2" x14ac:dyDescent="0.25">
      <c r="B2039" s="19">
        <v>11.085520240925838</v>
      </c>
    </row>
    <row r="2040" spans="2:2" x14ac:dyDescent="0.25">
      <c r="B2040" s="19">
        <v>10.965059668442239</v>
      </c>
    </row>
    <row r="2041" spans="2:2" x14ac:dyDescent="0.25">
      <c r="B2041" s="19">
        <v>10.367607290017824</v>
      </c>
    </row>
    <row r="2042" spans="2:2" x14ac:dyDescent="0.25">
      <c r="B2042" s="19">
        <v>8.8453056009789073</v>
      </c>
    </row>
    <row r="2043" spans="2:2" x14ac:dyDescent="0.25">
      <c r="B2043" s="19">
        <v>9.1556054588735947</v>
      </c>
    </row>
    <row r="2044" spans="2:2" x14ac:dyDescent="0.25">
      <c r="B2044" s="19">
        <v>6.6673855164225753</v>
      </c>
    </row>
    <row r="2045" spans="2:2" x14ac:dyDescent="0.25">
      <c r="B2045" s="19">
        <v>9.7945572234261995</v>
      </c>
    </row>
    <row r="2046" spans="2:2" x14ac:dyDescent="0.25">
      <c r="B2046" s="19">
        <v>9.8385234074791441</v>
      </c>
    </row>
    <row r="2047" spans="2:2" x14ac:dyDescent="0.25">
      <c r="B2047" s="19">
        <v>10.458048937842753</v>
      </c>
    </row>
    <row r="2048" spans="2:2" x14ac:dyDescent="0.25">
      <c r="B2048" s="19">
        <v>8.689758417708024</v>
      </c>
    </row>
    <row r="2049" spans="2:2" x14ac:dyDescent="0.25">
      <c r="B2049" s="19">
        <v>8.778842310749674</v>
      </c>
    </row>
    <row r="2050" spans="2:2" x14ac:dyDescent="0.25">
      <c r="B2050" s="19">
        <v>9.1965844904268739</v>
      </c>
    </row>
    <row r="2051" spans="2:2" x14ac:dyDescent="0.25">
      <c r="B2051" s="19">
        <v>11.184656870615404</v>
      </c>
    </row>
    <row r="2052" spans="2:2" x14ac:dyDescent="0.25">
      <c r="B2052" s="19">
        <v>10.410823892051848</v>
      </c>
    </row>
    <row r="2053" spans="2:2" x14ac:dyDescent="0.25">
      <c r="B2053" s="19">
        <v>9.3208186871245164</v>
      </c>
    </row>
    <row r="2054" spans="2:2" x14ac:dyDescent="0.25">
      <c r="B2054" s="19">
        <v>10.594338772829975</v>
      </c>
    </row>
    <row r="2055" spans="2:2" x14ac:dyDescent="0.25">
      <c r="B2055" s="19">
        <v>11.508817456042358</v>
      </c>
    </row>
    <row r="2056" spans="2:2" x14ac:dyDescent="0.25">
      <c r="B2056" s="19">
        <v>9.8878384476188863</v>
      </c>
    </row>
    <row r="2057" spans="2:2" x14ac:dyDescent="0.25">
      <c r="B2057" s="19">
        <v>10.648787293973363</v>
      </c>
    </row>
    <row r="2058" spans="2:2" x14ac:dyDescent="0.25">
      <c r="B2058" s="19">
        <v>11.43217379881035</v>
      </c>
    </row>
    <row r="2059" spans="2:2" x14ac:dyDescent="0.25">
      <c r="B2059" s="19">
        <v>11.492423446923066</v>
      </c>
    </row>
    <row r="2060" spans="2:2" x14ac:dyDescent="0.25">
      <c r="B2060" s="19">
        <v>11.406636746970911</v>
      </c>
    </row>
    <row r="2061" spans="2:2" x14ac:dyDescent="0.25">
      <c r="B2061" s="19">
        <v>9.6185211809960744</v>
      </c>
    </row>
    <row r="2062" spans="2:2" x14ac:dyDescent="0.25">
      <c r="B2062" s="19">
        <v>8.9394783409499592</v>
      </c>
    </row>
    <row r="2063" spans="2:2" x14ac:dyDescent="0.25">
      <c r="B2063" s="19">
        <v>6.0964880857128847</v>
      </c>
    </row>
    <row r="2064" spans="2:2" x14ac:dyDescent="0.25">
      <c r="B2064" s="19">
        <v>9.3016140205231288</v>
      </c>
    </row>
    <row r="2065" spans="2:2" x14ac:dyDescent="0.25">
      <c r="B2065" s="19">
        <v>11.285294194601425</v>
      </c>
    </row>
    <row r="2066" spans="2:2" x14ac:dyDescent="0.25">
      <c r="B2066" s="19">
        <v>8.8926396670087797</v>
      </c>
    </row>
    <row r="2067" spans="2:2" x14ac:dyDescent="0.25">
      <c r="B2067" s="19">
        <v>5.3731097533476193</v>
      </c>
    </row>
    <row r="2068" spans="2:2" x14ac:dyDescent="0.25">
      <c r="B2068" s="19">
        <v>8.9825479166873539</v>
      </c>
    </row>
    <row r="2069" spans="2:2" x14ac:dyDescent="0.25">
      <c r="B2069" s="19">
        <v>9.1434986359642121</v>
      </c>
    </row>
    <row r="2070" spans="2:2" x14ac:dyDescent="0.25">
      <c r="B2070" s="19">
        <v>9.9141253335940789</v>
      </c>
    </row>
    <row r="2071" spans="2:2" x14ac:dyDescent="0.25">
      <c r="B2071" s="19">
        <v>8.6936147861378057</v>
      </c>
    </row>
    <row r="2072" spans="2:2" x14ac:dyDescent="0.25">
      <c r="B2072" s="19">
        <v>9.7101803918910505</v>
      </c>
    </row>
    <row r="2073" spans="2:2" x14ac:dyDescent="0.25">
      <c r="B2073" s="19">
        <v>9.5091349363515647</v>
      </c>
    </row>
    <row r="2074" spans="2:2" x14ac:dyDescent="0.25">
      <c r="B2074" s="19">
        <v>8.4074210837547838</v>
      </c>
    </row>
    <row r="2075" spans="2:2" x14ac:dyDescent="0.25">
      <c r="B2075" s="19">
        <v>11.705705248565369</v>
      </c>
    </row>
    <row r="2076" spans="2:2" x14ac:dyDescent="0.25">
      <c r="B2076" s="19">
        <v>7.3334684218027419</v>
      </c>
    </row>
    <row r="2077" spans="2:2" x14ac:dyDescent="0.25">
      <c r="B2077" s="19">
        <v>8.1496597745339887</v>
      </c>
    </row>
    <row r="2078" spans="2:2" x14ac:dyDescent="0.25">
      <c r="B2078" s="19">
        <v>11.75279680645578</v>
      </c>
    </row>
    <row r="2079" spans="2:2" x14ac:dyDescent="0.25">
      <c r="B2079" s="19">
        <v>7.7384279336408053</v>
      </c>
    </row>
    <row r="2080" spans="2:2" x14ac:dyDescent="0.25">
      <c r="B2080" s="19">
        <v>9.3718281269244859</v>
      </c>
    </row>
    <row r="2081" spans="2:2" x14ac:dyDescent="0.25">
      <c r="B2081" s="19">
        <v>6.0996576769129085</v>
      </c>
    </row>
    <row r="2082" spans="2:2" x14ac:dyDescent="0.25">
      <c r="B2082" s="19">
        <v>8.2076696195058201</v>
      </c>
    </row>
    <row r="2083" spans="2:2" x14ac:dyDescent="0.25">
      <c r="B2083" s="19">
        <v>7.6425736290906521</v>
      </c>
    </row>
    <row r="2084" spans="2:2" x14ac:dyDescent="0.25">
      <c r="B2084" s="19">
        <v>10.187984998344495</v>
      </c>
    </row>
    <row r="2085" spans="2:2" x14ac:dyDescent="0.25">
      <c r="B2085" s="19">
        <v>7.4156480765405579</v>
      </c>
    </row>
    <row r="2086" spans="2:2" x14ac:dyDescent="0.25">
      <c r="B2086" s="19">
        <v>10.702863625982072</v>
      </c>
    </row>
    <row r="2087" spans="2:2" x14ac:dyDescent="0.25">
      <c r="B2087" s="19">
        <v>10.816499470445018</v>
      </c>
    </row>
    <row r="2088" spans="2:2" x14ac:dyDescent="0.25">
      <c r="B2088" s="19">
        <v>10.500753574540632</v>
      </c>
    </row>
    <row r="2089" spans="2:2" x14ac:dyDescent="0.25">
      <c r="B2089" s="19">
        <v>9.8701006529036306</v>
      </c>
    </row>
    <row r="2090" spans="2:2" x14ac:dyDescent="0.25">
      <c r="B2090" s="19">
        <v>8.7661837413770769</v>
      </c>
    </row>
    <row r="2091" spans="2:2" x14ac:dyDescent="0.25">
      <c r="B2091" s="19">
        <v>10.834473029912051</v>
      </c>
    </row>
    <row r="2092" spans="2:2" x14ac:dyDescent="0.25">
      <c r="B2092" s="19">
        <v>9.6346154959530068</v>
      </c>
    </row>
    <row r="2093" spans="2:2" x14ac:dyDescent="0.25">
      <c r="B2093" s="19">
        <v>10.543218298721639</v>
      </c>
    </row>
    <row r="2094" spans="2:2" x14ac:dyDescent="0.25">
      <c r="B2094" s="19">
        <v>9.7353724360724776</v>
      </c>
    </row>
    <row r="2095" spans="2:2" x14ac:dyDescent="0.25">
      <c r="B2095" s="19">
        <v>9.1093778710256217</v>
      </c>
    </row>
    <row r="2096" spans="2:2" x14ac:dyDescent="0.25">
      <c r="B2096" s="19">
        <v>10.235016214697744</v>
      </c>
    </row>
    <row r="2097" spans="2:2" x14ac:dyDescent="0.25">
      <c r="B2097" s="19">
        <v>8.943193846251706</v>
      </c>
    </row>
    <row r="2098" spans="2:2" x14ac:dyDescent="0.25">
      <c r="B2098" s="19">
        <v>8.5423786205569474</v>
      </c>
    </row>
    <row r="2099" spans="2:2" x14ac:dyDescent="0.25">
      <c r="B2099" s="19">
        <v>10.023841781349915</v>
      </c>
    </row>
    <row r="2100" spans="2:2" x14ac:dyDescent="0.25">
      <c r="B2100" s="19">
        <v>10.721642750372609</v>
      </c>
    </row>
    <row r="2101" spans="2:2" x14ac:dyDescent="0.25">
      <c r="B2101" s="19">
        <v>9.5900653613649585</v>
      </c>
    </row>
    <row r="2102" spans="2:2" x14ac:dyDescent="0.25">
      <c r="B2102" s="19">
        <v>9.8236099470070464</v>
      </c>
    </row>
    <row r="2103" spans="2:2" x14ac:dyDescent="0.25">
      <c r="B2103" s="19">
        <v>9.9456886212820645</v>
      </c>
    </row>
    <row r="2104" spans="2:2" x14ac:dyDescent="0.25">
      <c r="B2104" s="19">
        <v>5.7686382482646597</v>
      </c>
    </row>
    <row r="2105" spans="2:2" x14ac:dyDescent="0.25">
      <c r="B2105" s="19">
        <v>8.8562340050381074</v>
      </c>
    </row>
    <row r="2106" spans="2:2" x14ac:dyDescent="0.25">
      <c r="B2106" s="19">
        <v>8.7402388218515163</v>
      </c>
    </row>
    <row r="2107" spans="2:2" x14ac:dyDescent="0.25">
      <c r="B2107" s="19">
        <v>8.2787296403306403</v>
      </c>
    </row>
    <row r="2108" spans="2:2" x14ac:dyDescent="0.25">
      <c r="B2108" s="19">
        <v>10.915124490041741</v>
      </c>
    </row>
    <row r="2109" spans="2:2" x14ac:dyDescent="0.25">
      <c r="B2109" s="19">
        <v>10.344144649591588</v>
      </c>
    </row>
    <row r="2110" spans="2:2" x14ac:dyDescent="0.25">
      <c r="B2110" s="19">
        <v>9.29997743117986</v>
      </c>
    </row>
    <row r="2111" spans="2:2" x14ac:dyDescent="0.25">
      <c r="B2111" s="19">
        <v>11.307037810600345</v>
      </c>
    </row>
    <row r="2112" spans="2:2" x14ac:dyDescent="0.25">
      <c r="B2112" s="19">
        <v>8.9572213902719984</v>
      </c>
    </row>
    <row r="2113" spans="2:2" x14ac:dyDescent="0.25">
      <c r="B2113" s="19">
        <v>9.1626421176081738</v>
      </c>
    </row>
    <row r="2114" spans="2:2" x14ac:dyDescent="0.25">
      <c r="B2114" s="19">
        <v>6.6927151637384998</v>
      </c>
    </row>
    <row r="2115" spans="2:2" x14ac:dyDescent="0.25">
      <c r="B2115" s="19">
        <v>9.6439954199806195</v>
      </c>
    </row>
    <row r="2116" spans="2:2" x14ac:dyDescent="0.25">
      <c r="B2116" s="19">
        <v>10.012475946782784</v>
      </c>
    </row>
    <row r="2117" spans="2:2" x14ac:dyDescent="0.25">
      <c r="B2117" s="19">
        <v>10.722638134443173</v>
      </c>
    </row>
    <row r="2118" spans="2:2" x14ac:dyDescent="0.25">
      <c r="B2118" s="19">
        <v>7.8916728584175164</v>
      </c>
    </row>
    <row r="2119" spans="2:2" x14ac:dyDescent="0.25">
      <c r="B2119" s="19">
        <v>6.5303008122306725</v>
      </c>
    </row>
    <row r="2120" spans="2:2" x14ac:dyDescent="0.25">
      <c r="B2120" s="19">
        <v>9.3812527684171538</v>
      </c>
    </row>
    <row r="2121" spans="2:2" x14ac:dyDescent="0.25">
      <c r="B2121" s="19">
        <v>6.9890933070812986</v>
      </c>
    </row>
    <row r="2122" spans="2:2" x14ac:dyDescent="0.25">
      <c r="B2122" s="19">
        <v>8.495723448018083</v>
      </c>
    </row>
    <row r="2123" spans="2:2" x14ac:dyDescent="0.25">
      <c r="B2123" s="19">
        <v>10.623865540908099</v>
      </c>
    </row>
    <row r="2124" spans="2:2" x14ac:dyDescent="0.25">
      <c r="B2124" s="19">
        <v>9.931612833179182</v>
      </c>
    </row>
    <row r="2125" spans="2:2" x14ac:dyDescent="0.25">
      <c r="B2125" s="19">
        <v>10.263268501151416</v>
      </c>
    </row>
    <row r="2126" spans="2:2" x14ac:dyDescent="0.25">
      <c r="B2126" s="19">
        <v>6.409773583505407</v>
      </c>
    </row>
    <row r="2127" spans="2:2" x14ac:dyDescent="0.25">
      <c r="B2127" s="19">
        <v>8.5989086927901539</v>
      </c>
    </row>
    <row r="2128" spans="2:2" x14ac:dyDescent="0.25">
      <c r="B2128" s="19">
        <v>10.359181904289025</v>
      </c>
    </row>
    <row r="2129" spans="2:2" x14ac:dyDescent="0.25">
      <c r="B2129" s="19">
        <v>11.470241749567068</v>
      </c>
    </row>
    <row r="2130" spans="2:2" x14ac:dyDescent="0.25">
      <c r="B2130" s="19">
        <v>9.40518819019848</v>
      </c>
    </row>
    <row r="2131" spans="2:2" x14ac:dyDescent="0.25">
      <c r="B2131" s="19">
        <v>11.388665563867805</v>
      </c>
    </row>
    <row r="2132" spans="2:2" x14ac:dyDescent="0.25">
      <c r="B2132" s="19">
        <v>10.38297400476733</v>
      </c>
    </row>
    <row r="2133" spans="2:2" x14ac:dyDescent="0.25">
      <c r="B2133" s="19">
        <v>5.8745120712290948</v>
      </c>
    </row>
    <row r="2134" spans="2:2" x14ac:dyDescent="0.25">
      <c r="B2134" s="19">
        <v>7.9211048735621246</v>
      </c>
    </row>
    <row r="2135" spans="2:2" x14ac:dyDescent="0.25">
      <c r="B2135" s="19">
        <v>6.4694974212592884</v>
      </c>
    </row>
    <row r="2136" spans="2:2" x14ac:dyDescent="0.25">
      <c r="B2136" s="19">
        <v>9.4707572397079591</v>
      </c>
    </row>
    <row r="2137" spans="2:2" x14ac:dyDescent="0.25">
      <c r="B2137" s="19">
        <v>7.529271425551805</v>
      </c>
    </row>
    <row r="2138" spans="2:2" x14ac:dyDescent="0.25">
      <c r="B2138" s="19">
        <v>10.498113050530078</v>
      </c>
    </row>
    <row r="2139" spans="2:2" x14ac:dyDescent="0.25">
      <c r="B2139" s="19">
        <v>10.712094582575576</v>
      </c>
    </row>
    <row r="2140" spans="2:2" x14ac:dyDescent="0.25">
      <c r="B2140" s="19">
        <v>10.716708496233965</v>
      </c>
    </row>
    <row r="2141" spans="2:2" x14ac:dyDescent="0.25">
      <c r="B2141" s="19">
        <v>7.9091974821342159</v>
      </c>
    </row>
    <row r="2142" spans="2:2" x14ac:dyDescent="0.25">
      <c r="B2142" s="19">
        <v>10.723025598536655</v>
      </c>
    </row>
    <row r="2143" spans="2:2" x14ac:dyDescent="0.25">
      <c r="B2143" s="19">
        <v>10.846306197456027</v>
      </c>
    </row>
    <row r="2144" spans="2:2" x14ac:dyDescent="0.25">
      <c r="B2144" s="19">
        <v>11.333838734926418</v>
      </c>
    </row>
    <row r="2145" spans="2:2" x14ac:dyDescent="0.25">
      <c r="B2145" s="19">
        <v>10.92172371321306</v>
      </c>
    </row>
    <row r="2146" spans="2:2" x14ac:dyDescent="0.25">
      <c r="B2146" s="19">
        <v>8.8854552882198679</v>
      </c>
    </row>
    <row r="2147" spans="2:2" x14ac:dyDescent="0.25">
      <c r="B2147" s="19">
        <v>9.3476098819561102</v>
      </c>
    </row>
    <row r="2148" spans="2:2" x14ac:dyDescent="0.25">
      <c r="B2148" s="19">
        <v>8.6139464776133003</v>
      </c>
    </row>
    <row r="2149" spans="2:2" x14ac:dyDescent="0.25">
      <c r="B2149" s="19">
        <v>9.1932374888807473</v>
      </c>
    </row>
    <row r="2150" spans="2:2" x14ac:dyDescent="0.25">
      <c r="B2150" s="19">
        <v>9.8802547510490584</v>
      </c>
    </row>
    <row r="2151" spans="2:2" x14ac:dyDescent="0.25">
      <c r="B2151" s="19">
        <v>7.6740895747942437</v>
      </c>
    </row>
    <row r="2152" spans="2:2" x14ac:dyDescent="0.25">
      <c r="B2152" s="19">
        <v>10.624526741653749</v>
      </c>
    </row>
    <row r="2153" spans="2:2" x14ac:dyDescent="0.25">
      <c r="B2153" s="19">
        <v>9.5344364273953133</v>
      </c>
    </row>
    <row r="2154" spans="2:2" x14ac:dyDescent="0.25">
      <c r="B2154" s="19">
        <v>8.0978182156090988</v>
      </c>
    </row>
    <row r="2155" spans="2:2" x14ac:dyDescent="0.25">
      <c r="B2155" s="19">
        <v>11.134055937370785</v>
      </c>
    </row>
    <row r="2156" spans="2:2" x14ac:dyDescent="0.25">
      <c r="B2156" s="19">
        <v>7.0083849982002624</v>
      </c>
    </row>
    <row r="2157" spans="2:2" x14ac:dyDescent="0.25">
      <c r="B2157" s="19">
        <v>10.663266620336042</v>
      </c>
    </row>
    <row r="2158" spans="2:2" x14ac:dyDescent="0.25">
      <c r="B2158" s="19">
        <v>7.6612826115516954</v>
      </c>
    </row>
    <row r="2159" spans="2:2" x14ac:dyDescent="0.25">
      <c r="B2159" s="19">
        <v>11.242150631983773</v>
      </c>
    </row>
    <row r="2160" spans="2:2" x14ac:dyDescent="0.25">
      <c r="B2160" s="19">
        <v>9.7712508627496817</v>
      </c>
    </row>
  </sheetData>
  <mergeCells count="3">
    <mergeCell ref="D2:E2"/>
    <mergeCell ref="D14:E14"/>
    <mergeCell ref="D9:E9"/>
  </mergeCell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6FCE8-F8B1-47C2-ADC2-680AF13570F3}">
  <sheetPr>
    <tabColor theme="9" tint="-0.249977111117893"/>
  </sheetPr>
  <dimension ref="B2:K45"/>
  <sheetViews>
    <sheetView zoomScale="80" zoomScaleNormal="80" workbookViewId="0">
      <selection activeCell="G22" sqref="G22"/>
    </sheetView>
  </sheetViews>
  <sheetFormatPr baseColWidth="10" defaultRowHeight="15" x14ac:dyDescent="0.25"/>
  <cols>
    <col min="1" max="1" width="2.85546875" style="22" customWidth="1"/>
    <col min="2" max="16384" width="11.42578125" style="22"/>
  </cols>
  <sheetData>
    <row r="2" spans="2:11" x14ac:dyDescent="0.25">
      <c r="B2" s="23" t="s">
        <v>32</v>
      </c>
      <c r="C2" s="23" t="s">
        <v>83</v>
      </c>
      <c r="D2" s="23" t="s">
        <v>84</v>
      </c>
      <c r="E2" s="23" t="s">
        <v>85</v>
      </c>
      <c r="F2" s="23" t="s">
        <v>86</v>
      </c>
    </row>
    <row r="3" spans="2:11" x14ac:dyDescent="0.25">
      <c r="B3" s="24">
        <v>1</v>
      </c>
      <c r="C3" s="24">
        <v>0.9</v>
      </c>
      <c r="D3" s="24">
        <f>B3/43</f>
        <v>2.3255813953488372E-2</v>
      </c>
      <c r="E3" s="24">
        <f>IF(C3=C4,"",_xlfn.EXPON.DIST(C3,1/6.84,TRUE))</f>
        <v>0.123289941546388</v>
      </c>
      <c r="F3" s="24">
        <f>IF(C3=C4,"",ABS(D3-E3))</f>
        <v>0.10003412759289963</v>
      </c>
      <c r="H3" s="22">
        <f>MAX(F3:F45)</f>
        <v>0.10003412759289963</v>
      </c>
      <c r="J3" s="22">
        <f>(B3-1)/43</f>
        <v>0</v>
      </c>
      <c r="K3" s="22">
        <f>IF(C3=C4,"",ABS(J3-E3))</f>
        <v>0.123289941546388</v>
      </c>
    </row>
    <row r="4" spans="2:11" x14ac:dyDescent="0.25">
      <c r="B4" s="24">
        <v>2</v>
      </c>
      <c r="C4" s="24">
        <v>1</v>
      </c>
      <c r="D4" s="24">
        <f t="shared" ref="D4:D45" si="0">B4/43</f>
        <v>4.6511627906976744E-2</v>
      </c>
      <c r="E4" s="24" t="str">
        <f t="shared" ref="E4:E45" si="1">IF(C4=C5,"",_xlfn.EXPON.DIST(C4,1/6.84,TRUE))</f>
        <v/>
      </c>
      <c r="F4" s="24" t="str">
        <f t="shared" ref="F4:F45" si="2">IF(C4=C5,"",ABS(D4-E4))</f>
        <v/>
      </c>
      <c r="J4" s="36">
        <f t="shared" ref="J4:J45" si="3">(B4-1)/43</f>
        <v>2.3255813953488372E-2</v>
      </c>
      <c r="K4" s="36" t="str">
        <f t="shared" ref="K4:K45" si="4">IF(C4=C5,"",ABS(J4-E4))</f>
        <v/>
      </c>
    </row>
    <row r="5" spans="2:11" x14ac:dyDescent="0.25">
      <c r="B5" s="24">
        <v>3</v>
      </c>
      <c r="C5" s="24">
        <v>1</v>
      </c>
      <c r="D5" s="24">
        <f t="shared" si="0"/>
        <v>6.9767441860465115E-2</v>
      </c>
      <c r="E5" s="24" t="str">
        <f t="shared" si="1"/>
        <v/>
      </c>
      <c r="F5" s="24" t="str">
        <f t="shared" si="2"/>
        <v/>
      </c>
      <c r="J5" s="36">
        <f t="shared" si="3"/>
        <v>4.6511627906976744E-2</v>
      </c>
      <c r="K5" s="36" t="str">
        <f t="shared" si="4"/>
        <v/>
      </c>
    </row>
    <row r="6" spans="2:11" x14ac:dyDescent="0.25">
      <c r="B6" s="24">
        <v>4</v>
      </c>
      <c r="C6" s="24">
        <v>1</v>
      </c>
      <c r="D6" s="24">
        <f t="shared" si="0"/>
        <v>9.3023255813953487E-2</v>
      </c>
      <c r="E6" s="24" t="str">
        <f t="shared" si="1"/>
        <v/>
      </c>
      <c r="F6" s="24" t="str">
        <f t="shared" si="2"/>
        <v/>
      </c>
      <c r="J6" s="36">
        <f t="shared" si="3"/>
        <v>6.9767441860465115E-2</v>
      </c>
      <c r="K6" s="36" t="str">
        <f t="shared" si="4"/>
        <v/>
      </c>
    </row>
    <row r="7" spans="2:11" x14ac:dyDescent="0.25">
      <c r="B7" s="24">
        <v>5</v>
      </c>
      <c r="C7" s="24">
        <v>1</v>
      </c>
      <c r="D7" s="24">
        <f t="shared" si="0"/>
        <v>0.11627906976744186</v>
      </c>
      <c r="E7" s="24">
        <f t="shared" si="1"/>
        <v>0.13601410056475929</v>
      </c>
      <c r="F7" s="24">
        <f t="shared" si="2"/>
        <v>1.9735030797317435E-2</v>
      </c>
      <c r="J7" s="36">
        <f t="shared" si="3"/>
        <v>9.3023255813953487E-2</v>
      </c>
      <c r="K7" s="36">
        <f t="shared" si="4"/>
        <v>4.2990844750805807E-2</v>
      </c>
    </row>
    <row r="8" spans="2:11" x14ac:dyDescent="0.25">
      <c r="B8" s="24">
        <v>6</v>
      </c>
      <c r="C8" s="24">
        <v>1.33</v>
      </c>
      <c r="D8" s="24">
        <f t="shared" si="0"/>
        <v>0.13953488372093023</v>
      </c>
      <c r="E8" s="24">
        <f t="shared" si="1"/>
        <v>0.17670808457421963</v>
      </c>
      <c r="F8" s="24">
        <f t="shared" si="2"/>
        <v>3.7173200853289401E-2</v>
      </c>
      <c r="J8" s="36">
        <f t="shared" si="3"/>
        <v>0.11627906976744186</v>
      </c>
      <c r="K8" s="36">
        <f t="shared" si="4"/>
        <v>6.0429014806777773E-2</v>
      </c>
    </row>
    <row r="9" spans="2:11" x14ac:dyDescent="0.25">
      <c r="B9" s="24">
        <v>7</v>
      </c>
      <c r="C9" s="24">
        <v>1.3</v>
      </c>
      <c r="D9" s="24">
        <f t="shared" si="0"/>
        <v>0.16279069767441862</v>
      </c>
      <c r="E9" s="24">
        <f t="shared" si="1"/>
        <v>0.17308922482589634</v>
      </c>
      <c r="F9" s="24">
        <f t="shared" si="2"/>
        <v>1.0298527151477721E-2</v>
      </c>
      <c r="J9" s="36">
        <f t="shared" si="3"/>
        <v>0.13953488372093023</v>
      </c>
      <c r="K9" s="36">
        <f t="shared" si="4"/>
        <v>3.3554341104966107E-2</v>
      </c>
    </row>
    <row r="10" spans="2:11" x14ac:dyDescent="0.25">
      <c r="B10" s="24">
        <v>8</v>
      </c>
      <c r="C10" s="24">
        <v>1.5</v>
      </c>
      <c r="D10" s="24">
        <f t="shared" si="0"/>
        <v>0.18604651162790697</v>
      </c>
      <c r="E10" s="24">
        <f t="shared" si="1"/>
        <v>0.19691783330111087</v>
      </c>
      <c r="F10" s="24">
        <f t="shared" si="2"/>
        <v>1.0871321673203899E-2</v>
      </c>
      <c r="J10" s="36">
        <f t="shared" si="3"/>
        <v>0.16279069767441862</v>
      </c>
      <c r="K10" s="36">
        <f t="shared" si="4"/>
        <v>3.4127135626692257E-2</v>
      </c>
    </row>
    <row r="11" spans="2:11" x14ac:dyDescent="0.25">
      <c r="B11" s="24">
        <v>9</v>
      </c>
      <c r="C11" s="24">
        <v>1.6</v>
      </c>
      <c r="D11" s="24">
        <f t="shared" si="0"/>
        <v>0.20930232558139536</v>
      </c>
      <c r="E11" s="24">
        <f t="shared" si="1"/>
        <v>0.20857339159585525</v>
      </c>
      <c r="F11" s="24">
        <f t="shared" si="2"/>
        <v>7.2893398554010891E-4</v>
      </c>
      <c r="J11" s="36">
        <f t="shared" si="3"/>
        <v>0.18604651162790697</v>
      </c>
      <c r="K11" s="36">
        <f t="shared" si="4"/>
        <v>2.2526879967948277E-2</v>
      </c>
    </row>
    <row r="12" spans="2:11" x14ac:dyDescent="0.25">
      <c r="B12" s="24">
        <v>10</v>
      </c>
      <c r="C12" s="24">
        <v>2</v>
      </c>
      <c r="D12" s="24">
        <f t="shared" si="0"/>
        <v>0.23255813953488372</v>
      </c>
      <c r="E12" s="24" t="str">
        <f t="shared" si="1"/>
        <v/>
      </c>
      <c r="F12" s="24" t="str">
        <f t="shared" si="2"/>
        <v/>
      </c>
      <c r="J12" s="36">
        <f t="shared" si="3"/>
        <v>0.20930232558139536</v>
      </c>
      <c r="K12" s="36" t="str">
        <f t="shared" si="4"/>
        <v/>
      </c>
    </row>
    <row r="13" spans="2:11" x14ac:dyDescent="0.25">
      <c r="B13" s="24">
        <v>11</v>
      </c>
      <c r="C13" s="24">
        <v>2</v>
      </c>
      <c r="D13" s="24">
        <f t="shared" si="0"/>
        <v>0.2558139534883721</v>
      </c>
      <c r="E13" s="24">
        <f t="shared" si="1"/>
        <v>0.25352836557707814</v>
      </c>
      <c r="F13" s="24">
        <f t="shared" si="2"/>
        <v>2.2855879112939625E-3</v>
      </c>
      <c r="J13" s="36">
        <f t="shared" si="3"/>
        <v>0.23255813953488372</v>
      </c>
      <c r="K13" s="36">
        <f t="shared" si="4"/>
        <v>2.0970226042194423E-2</v>
      </c>
    </row>
    <row r="14" spans="2:11" x14ac:dyDescent="0.25">
      <c r="B14" s="24">
        <v>12</v>
      </c>
      <c r="C14" s="24">
        <v>3</v>
      </c>
      <c r="D14" s="24">
        <f t="shared" si="0"/>
        <v>0.27906976744186046</v>
      </c>
      <c r="E14" s="24" t="str">
        <f t="shared" si="1"/>
        <v/>
      </c>
      <c r="F14" s="24" t="str">
        <f t="shared" si="2"/>
        <v/>
      </c>
      <c r="J14" s="36">
        <f t="shared" si="3"/>
        <v>0.2558139534883721</v>
      </c>
      <c r="K14" s="36" t="str">
        <f t="shared" si="4"/>
        <v/>
      </c>
    </row>
    <row r="15" spans="2:11" x14ac:dyDescent="0.25">
      <c r="B15" s="24">
        <v>13</v>
      </c>
      <c r="C15" s="24">
        <v>3</v>
      </c>
      <c r="D15" s="24">
        <f t="shared" si="0"/>
        <v>0.30232558139534882</v>
      </c>
      <c r="E15" s="24" t="str">
        <f t="shared" si="1"/>
        <v/>
      </c>
      <c r="F15" s="24" t="str">
        <f t="shared" si="2"/>
        <v/>
      </c>
      <c r="J15" s="36">
        <f t="shared" si="3"/>
        <v>0.27906976744186046</v>
      </c>
      <c r="K15" s="36" t="str">
        <f t="shared" si="4"/>
        <v/>
      </c>
    </row>
    <row r="16" spans="2:11" x14ac:dyDescent="0.25">
      <c r="B16" s="24">
        <v>14</v>
      </c>
      <c r="C16" s="24">
        <v>3</v>
      </c>
      <c r="D16" s="24">
        <f t="shared" si="0"/>
        <v>0.32558139534883723</v>
      </c>
      <c r="E16" s="24" t="str">
        <f t="shared" si="1"/>
        <v/>
      </c>
      <c r="F16" s="24" t="str">
        <f t="shared" si="2"/>
        <v/>
      </c>
      <c r="J16" s="36">
        <f t="shared" si="3"/>
        <v>0.30232558139534882</v>
      </c>
      <c r="K16" s="36" t="str">
        <f t="shared" si="4"/>
        <v/>
      </c>
    </row>
    <row r="17" spans="2:11" x14ac:dyDescent="0.25">
      <c r="B17" s="24">
        <v>15</v>
      </c>
      <c r="C17" s="24">
        <v>3</v>
      </c>
      <c r="D17" s="24">
        <f t="shared" si="0"/>
        <v>0.34883720930232559</v>
      </c>
      <c r="E17" s="24">
        <f t="shared" si="1"/>
        <v>0.35505903353021767</v>
      </c>
      <c r="F17" s="24">
        <f t="shared" si="2"/>
        <v>6.221824227892081E-3</v>
      </c>
      <c r="J17" s="36">
        <f t="shared" si="3"/>
        <v>0.32558139534883723</v>
      </c>
      <c r="K17" s="36">
        <f t="shared" si="4"/>
        <v>2.9477638181380439E-2</v>
      </c>
    </row>
    <row r="18" spans="2:11" x14ac:dyDescent="0.25">
      <c r="B18" s="24">
        <v>16</v>
      </c>
      <c r="C18" s="24">
        <v>3.5</v>
      </c>
      <c r="D18" s="24">
        <f t="shared" si="0"/>
        <v>0.37209302325581395</v>
      </c>
      <c r="E18" s="24">
        <f t="shared" si="1"/>
        <v>0.40052194244837885</v>
      </c>
      <c r="F18" s="24">
        <f t="shared" si="2"/>
        <v>2.8428919192564905E-2</v>
      </c>
      <c r="J18" s="36">
        <f t="shared" si="3"/>
        <v>0.34883720930232559</v>
      </c>
      <c r="K18" s="36">
        <f t="shared" si="4"/>
        <v>5.1684733146053263E-2</v>
      </c>
    </row>
    <row r="19" spans="2:11" x14ac:dyDescent="0.25">
      <c r="B19" s="24">
        <v>17</v>
      </c>
      <c r="C19" s="24">
        <v>3.9</v>
      </c>
      <c r="D19" s="24">
        <f t="shared" si="0"/>
        <v>0.39534883720930231</v>
      </c>
      <c r="E19" s="24">
        <f t="shared" si="1"/>
        <v>0.43457376758714805</v>
      </c>
      <c r="F19" s="24">
        <f t="shared" si="2"/>
        <v>3.9224930377845746E-2</v>
      </c>
      <c r="J19" s="36">
        <f t="shared" si="3"/>
        <v>0.37209302325581395</v>
      </c>
      <c r="K19" s="36">
        <f t="shared" si="4"/>
        <v>6.2480744331334104E-2</v>
      </c>
    </row>
    <row r="20" spans="2:11" x14ac:dyDescent="0.25">
      <c r="B20" s="24">
        <v>18</v>
      </c>
      <c r="C20" s="24">
        <v>4</v>
      </c>
      <c r="D20" s="24">
        <f t="shared" si="0"/>
        <v>0.41860465116279072</v>
      </c>
      <c r="E20" s="24" t="str">
        <f t="shared" si="1"/>
        <v/>
      </c>
      <c r="F20" s="24" t="str">
        <f t="shared" si="2"/>
        <v/>
      </c>
      <c r="J20" s="36">
        <f t="shared" si="3"/>
        <v>0.39534883720930231</v>
      </c>
      <c r="K20" s="36" t="str">
        <f t="shared" si="4"/>
        <v/>
      </c>
    </row>
    <row r="21" spans="2:11" x14ac:dyDescent="0.25">
      <c r="B21" s="24">
        <v>19</v>
      </c>
      <c r="C21" s="24">
        <v>4</v>
      </c>
      <c r="D21" s="24">
        <f t="shared" si="0"/>
        <v>0.44186046511627908</v>
      </c>
      <c r="E21" s="24" t="str">
        <f t="shared" si="1"/>
        <v/>
      </c>
      <c r="F21" s="24" t="str">
        <f t="shared" si="2"/>
        <v/>
      </c>
      <c r="J21" s="36">
        <f t="shared" si="3"/>
        <v>0.41860465116279072</v>
      </c>
      <c r="K21" s="36" t="str">
        <f t="shared" si="4"/>
        <v/>
      </c>
    </row>
    <row r="22" spans="2:11" x14ac:dyDescent="0.25">
      <c r="B22" s="24">
        <v>20</v>
      </c>
      <c r="C22" s="24">
        <v>4</v>
      </c>
      <c r="D22" s="24">
        <f t="shared" si="0"/>
        <v>0.46511627906976744</v>
      </c>
      <c r="E22" s="24" t="str">
        <f t="shared" si="1"/>
        <v/>
      </c>
      <c r="F22" s="24" t="str">
        <f t="shared" si="2"/>
        <v/>
      </c>
      <c r="J22" s="36">
        <f t="shared" si="3"/>
        <v>0.44186046511627908</v>
      </c>
      <c r="K22" s="36" t="str">
        <f t="shared" si="4"/>
        <v/>
      </c>
    </row>
    <row r="23" spans="2:11" x14ac:dyDescent="0.25">
      <c r="B23" s="24">
        <v>21</v>
      </c>
      <c r="C23" s="24">
        <v>4</v>
      </c>
      <c r="D23" s="24">
        <f t="shared" si="0"/>
        <v>0.48837209302325579</v>
      </c>
      <c r="E23" s="24" t="str">
        <f t="shared" si="1"/>
        <v/>
      </c>
      <c r="F23" s="24" t="str">
        <f t="shared" si="2"/>
        <v/>
      </c>
      <c r="J23" s="36">
        <f t="shared" si="3"/>
        <v>0.46511627906976744</v>
      </c>
      <c r="K23" s="36" t="str">
        <f t="shared" si="4"/>
        <v/>
      </c>
    </row>
    <row r="24" spans="2:11" x14ac:dyDescent="0.25">
      <c r="B24" s="24">
        <v>22</v>
      </c>
      <c r="C24" s="24">
        <v>4</v>
      </c>
      <c r="D24" s="24">
        <f t="shared" si="0"/>
        <v>0.51162790697674421</v>
      </c>
      <c r="E24" s="24">
        <f t="shared" si="1"/>
        <v>0.44278009900197174</v>
      </c>
      <c r="F24" s="24">
        <f t="shared" si="2"/>
        <v>6.8847807974772468E-2</v>
      </c>
      <c r="J24" s="36">
        <f t="shared" si="3"/>
        <v>0.48837209302325579</v>
      </c>
      <c r="K24" s="36">
        <f t="shared" si="4"/>
        <v>4.5591994021284055E-2</v>
      </c>
    </row>
    <row r="25" spans="2:11" x14ac:dyDescent="0.25">
      <c r="B25" s="24">
        <v>23</v>
      </c>
      <c r="C25" s="24">
        <v>5</v>
      </c>
      <c r="D25" s="24">
        <f t="shared" si="0"/>
        <v>0.53488372093023251</v>
      </c>
      <c r="E25" s="24">
        <f t="shared" si="1"/>
        <v>0.51856986265300264</v>
      </c>
      <c r="F25" s="24">
        <f t="shared" si="2"/>
        <v>1.6313858277229865E-2</v>
      </c>
      <c r="J25" s="36">
        <f t="shared" si="3"/>
        <v>0.51162790697674421</v>
      </c>
      <c r="K25" s="36">
        <f t="shared" si="4"/>
        <v>6.9419556762584378E-3</v>
      </c>
    </row>
    <row r="26" spans="2:11" x14ac:dyDescent="0.25">
      <c r="B26" s="24">
        <v>24</v>
      </c>
      <c r="C26" s="24">
        <v>5.3</v>
      </c>
      <c r="D26" s="24">
        <f t="shared" si="0"/>
        <v>0.55813953488372092</v>
      </c>
      <c r="E26" s="24">
        <f t="shared" si="1"/>
        <v>0.53922885972328305</v>
      </c>
      <c r="F26" s="24">
        <f t="shared" si="2"/>
        <v>1.8910675160437873E-2</v>
      </c>
      <c r="J26" s="36">
        <f t="shared" si="3"/>
        <v>0.53488372093023251</v>
      </c>
      <c r="K26" s="36">
        <f t="shared" si="4"/>
        <v>4.3451387930505403E-3</v>
      </c>
    </row>
    <row r="27" spans="2:11" x14ac:dyDescent="0.25">
      <c r="B27" s="24">
        <v>25</v>
      </c>
      <c r="C27" s="24">
        <v>6</v>
      </c>
      <c r="D27" s="24">
        <f t="shared" si="0"/>
        <v>0.58139534883720934</v>
      </c>
      <c r="E27" s="24">
        <f t="shared" si="1"/>
        <v>0.58405114976902306</v>
      </c>
      <c r="F27" s="24">
        <f t="shared" si="2"/>
        <v>2.6558009318137232E-3</v>
      </c>
      <c r="J27" s="36">
        <f t="shared" si="3"/>
        <v>0.55813953488372092</v>
      </c>
      <c r="K27" s="36">
        <f t="shared" si="4"/>
        <v>2.5911614885302137E-2</v>
      </c>
    </row>
    <row r="28" spans="2:11" x14ac:dyDescent="0.25">
      <c r="B28" s="24">
        <v>26</v>
      </c>
      <c r="C28" s="24">
        <v>6.43</v>
      </c>
      <c r="D28" s="24">
        <f t="shared" si="0"/>
        <v>0.60465116279069764</v>
      </c>
      <c r="E28" s="24">
        <f t="shared" si="1"/>
        <v>0.60939500770660837</v>
      </c>
      <c r="F28" s="24">
        <f t="shared" si="2"/>
        <v>4.7438449159107332E-3</v>
      </c>
      <c r="J28" s="36">
        <f t="shared" si="3"/>
        <v>0.58139534883720934</v>
      </c>
      <c r="K28" s="36">
        <f t="shared" si="4"/>
        <v>2.7999658869399036E-2</v>
      </c>
    </row>
    <row r="29" spans="2:11" x14ac:dyDescent="0.25">
      <c r="B29" s="24">
        <v>27</v>
      </c>
      <c r="C29" s="24">
        <v>6.6</v>
      </c>
      <c r="D29" s="24">
        <f t="shared" si="0"/>
        <v>0.62790697674418605</v>
      </c>
      <c r="E29" s="24">
        <f t="shared" si="1"/>
        <v>0.61898337921592439</v>
      </c>
      <c r="F29" s="24">
        <f t="shared" si="2"/>
        <v>8.923597528261662E-3</v>
      </c>
      <c r="J29" s="36">
        <f t="shared" si="3"/>
        <v>0.60465116279069764</v>
      </c>
      <c r="K29" s="36">
        <f t="shared" si="4"/>
        <v>1.4332216425226751E-2</v>
      </c>
    </row>
    <row r="30" spans="2:11" x14ac:dyDescent="0.25">
      <c r="B30" s="24">
        <v>28</v>
      </c>
      <c r="C30" s="24">
        <v>8</v>
      </c>
      <c r="D30" s="24">
        <f t="shared" si="0"/>
        <v>0.65116279069767447</v>
      </c>
      <c r="E30" s="24" t="str">
        <f t="shared" si="1"/>
        <v/>
      </c>
      <c r="F30" s="24" t="str">
        <f t="shared" si="2"/>
        <v/>
      </c>
      <c r="J30" s="36">
        <f t="shared" si="3"/>
        <v>0.62790697674418605</v>
      </c>
      <c r="K30" s="36" t="str">
        <f t="shared" si="4"/>
        <v/>
      </c>
    </row>
    <row r="31" spans="2:11" x14ac:dyDescent="0.25">
      <c r="B31" s="24">
        <v>29</v>
      </c>
      <c r="C31" s="24">
        <v>8</v>
      </c>
      <c r="D31" s="24">
        <f t="shared" si="0"/>
        <v>0.67441860465116277</v>
      </c>
      <c r="E31" s="24">
        <f t="shared" si="1"/>
        <v>0.6895059819317475</v>
      </c>
      <c r="F31" s="24">
        <f t="shared" si="2"/>
        <v>1.5087377280584735E-2</v>
      </c>
      <c r="J31" s="36">
        <f t="shared" si="3"/>
        <v>0.65116279069767447</v>
      </c>
      <c r="K31" s="36">
        <f t="shared" si="4"/>
        <v>3.8343191234073037E-2</v>
      </c>
    </row>
    <row r="32" spans="2:11" x14ac:dyDescent="0.25">
      <c r="B32" s="24">
        <v>30</v>
      </c>
      <c r="C32" s="24">
        <v>8.0299999999999994</v>
      </c>
      <c r="D32" s="24">
        <f t="shared" si="0"/>
        <v>0.69767441860465118</v>
      </c>
      <c r="E32" s="24">
        <f t="shared" si="1"/>
        <v>0.69086481572351399</v>
      </c>
      <c r="F32" s="24">
        <f t="shared" si="2"/>
        <v>6.8096028811371889E-3</v>
      </c>
      <c r="J32" s="36">
        <f t="shared" si="3"/>
        <v>0.67441860465116277</v>
      </c>
      <c r="K32" s="36">
        <f t="shared" si="4"/>
        <v>1.6446211072351224E-2</v>
      </c>
    </row>
    <row r="33" spans="2:11" x14ac:dyDescent="0.25">
      <c r="B33" s="24">
        <v>31</v>
      </c>
      <c r="C33" s="24">
        <v>8.52</v>
      </c>
      <c r="D33" s="24">
        <f t="shared" si="0"/>
        <v>0.72093023255813948</v>
      </c>
      <c r="E33" s="24">
        <f t="shared" si="1"/>
        <v>0.71223584341863166</v>
      </c>
      <c r="F33" s="24">
        <f t="shared" si="2"/>
        <v>8.6943891395078188E-3</v>
      </c>
      <c r="J33" s="36">
        <f t="shared" si="3"/>
        <v>0.69767441860465118</v>
      </c>
      <c r="K33" s="36">
        <f t="shared" si="4"/>
        <v>1.4561424813980484E-2</v>
      </c>
    </row>
    <row r="34" spans="2:11" x14ac:dyDescent="0.25">
      <c r="B34" s="24">
        <v>32</v>
      </c>
      <c r="C34" s="24">
        <v>8.5</v>
      </c>
      <c r="D34" s="24">
        <f t="shared" si="0"/>
        <v>0.7441860465116279</v>
      </c>
      <c r="E34" s="24">
        <f t="shared" si="1"/>
        <v>0.71139319641641197</v>
      </c>
      <c r="F34" s="24">
        <f t="shared" si="2"/>
        <v>3.2792850095215931E-2</v>
      </c>
      <c r="J34" s="36">
        <f t="shared" si="3"/>
        <v>0.72093023255813948</v>
      </c>
      <c r="K34" s="36">
        <f t="shared" si="4"/>
        <v>9.5370361417275173E-3</v>
      </c>
    </row>
    <row r="35" spans="2:11" x14ac:dyDescent="0.25">
      <c r="B35" s="24">
        <v>33</v>
      </c>
      <c r="C35" s="24">
        <v>9</v>
      </c>
      <c r="D35" s="24">
        <f t="shared" si="0"/>
        <v>0.76744186046511631</v>
      </c>
      <c r="E35" s="24" t="str">
        <f t="shared" si="1"/>
        <v/>
      </c>
      <c r="F35" s="24" t="str">
        <f t="shared" si="2"/>
        <v/>
      </c>
      <c r="J35" s="36">
        <f t="shared" si="3"/>
        <v>0.7441860465116279</v>
      </c>
      <c r="K35" s="36" t="str">
        <f t="shared" si="4"/>
        <v/>
      </c>
    </row>
    <row r="36" spans="2:11" x14ac:dyDescent="0.25">
      <c r="B36" s="24">
        <v>34</v>
      </c>
      <c r="C36" s="24">
        <v>9</v>
      </c>
      <c r="D36" s="24">
        <f t="shared" si="0"/>
        <v>0.79069767441860461</v>
      </c>
      <c r="E36" s="24">
        <f t="shared" si="1"/>
        <v>0.73173754653003897</v>
      </c>
      <c r="F36" s="24">
        <f t="shared" si="2"/>
        <v>5.8960127888565639E-2</v>
      </c>
      <c r="J36" s="36">
        <f t="shared" si="3"/>
        <v>0.76744186046511631</v>
      </c>
      <c r="K36" s="36">
        <f t="shared" si="4"/>
        <v>3.5704313935077336E-2</v>
      </c>
    </row>
    <row r="37" spans="2:11" x14ac:dyDescent="0.25">
      <c r="B37" s="24">
        <v>35</v>
      </c>
      <c r="C37" s="24">
        <v>9.5299999999999994</v>
      </c>
      <c r="D37" s="24">
        <f t="shared" si="0"/>
        <v>0.81395348837209303</v>
      </c>
      <c r="E37" s="24">
        <f t="shared" si="1"/>
        <v>0.7517390464083793</v>
      </c>
      <c r="F37" s="24">
        <f t="shared" si="2"/>
        <v>6.2214441963713729E-2</v>
      </c>
      <c r="J37" s="36">
        <f t="shared" si="3"/>
        <v>0.79069767441860461</v>
      </c>
      <c r="K37" s="36">
        <f t="shared" si="4"/>
        <v>3.8958628010225316E-2</v>
      </c>
    </row>
    <row r="38" spans="2:11" x14ac:dyDescent="0.25">
      <c r="B38" s="24">
        <v>36</v>
      </c>
      <c r="C38" s="24">
        <v>10</v>
      </c>
      <c r="D38" s="24">
        <f t="shared" si="0"/>
        <v>0.83720930232558144</v>
      </c>
      <c r="E38" s="24">
        <f t="shared" si="1"/>
        <v>0.76822502285405125</v>
      </c>
      <c r="F38" s="24">
        <f t="shared" si="2"/>
        <v>6.8984279471530185E-2</v>
      </c>
      <c r="J38" s="36">
        <f t="shared" si="3"/>
        <v>0.81395348837209303</v>
      </c>
      <c r="K38" s="36">
        <f t="shared" si="4"/>
        <v>4.5728465518041772E-2</v>
      </c>
    </row>
    <row r="39" spans="2:11" x14ac:dyDescent="0.25">
      <c r="B39" s="24">
        <v>37</v>
      </c>
      <c r="C39" s="24">
        <v>12</v>
      </c>
      <c r="D39" s="24">
        <f t="shared" si="0"/>
        <v>0.86046511627906974</v>
      </c>
      <c r="E39" s="24">
        <f t="shared" si="1"/>
        <v>0.82698655399152832</v>
      </c>
      <c r="F39" s="24">
        <f t="shared" si="2"/>
        <v>3.3478562287541425E-2</v>
      </c>
      <c r="J39" s="36">
        <f t="shared" si="3"/>
        <v>0.83720930232558144</v>
      </c>
      <c r="K39" s="36">
        <f t="shared" si="4"/>
        <v>1.0222748334053122E-2</v>
      </c>
    </row>
    <row r="40" spans="2:11" x14ac:dyDescent="0.25">
      <c r="B40" s="24">
        <v>38</v>
      </c>
      <c r="C40" s="24">
        <v>18</v>
      </c>
      <c r="D40" s="24">
        <f t="shared" si="0"/>
        <v>0.88372093023255816</v>
      </c>
      <c r="E40" s="24" t="str">
        <f t="shared" si="1"/>
        <v/>
      </c>
      <c r="F40" s="24" t="str">
        <f t="shared" si="2"/>
        <v/>
      </c>
      <c r="J40" s="36">
        <f t="shared" si="3"/>
        <v>0.86046511627906974</v>
      </c>
      <c r="K40" s="36" t="str">
        <f t="shared" si="4"/>
        <v/>
      </c>
    </row>
    <row r="41" spans="2:11" x14ac:dyDescent="0.25">
      <c r="B41" s="24">
        <v>39</v>
      </c>
      <c r="C41" s="24">
        <v>18</v>
      </c>
      <c r="D41" s="24">
        <f t="shared" si="0"/>
        <v>0.90697674418604646</v>
      </c>
      <c r="E41" s="24">
        <f t="shared" si="1"/>
        <v>0.92803525605827697</v>
      </c>
      <c r="F41" s="24">
        <f t="shared" si="2"/>
        <v>2.1058511872230512E-2</v>
      </c>
      <c r="J41" s="36">
        <f t="shared" si="3"/>
        <v>0.88372093023255816</v>
      </c>
      <c r="K41" s="36">
        <f t="shared" si="4"/>
        <v>4.4314325825718814E-2</v>
      </c>
    </row>
    <row r="42" spans="2:11" x14ac:dyDescent="0.25">
      <c r="B42" s="24">
        <v>40</v>
      </c>
      <c r="C42" s="24">
        <v>20</v>
      </c>
      <c r="D42" s="24">
        <f t="shared" si="0"/>
        <v>0.93023255813953487</v>
      </c>
      <c r="E42" s="24" t="str">
        <f t="shared" si="1"/>
        <v/>
      </c>
      <c r="F42" s="24" t="str">
        <f t="shared" si="2"/>
        <v/>
      </c>
      <c r="J42" s="36">
        <f t="shared" si="3"/>
        <v>0.90697674418604646</v>
      </c>
      <c r="K42" s="36" t="str">
        <f t="shared" si="4"/>
        <v/>
      </c>
    </row>
    <row r="43" spans="2:11" x14ac:dyDescent="0.25">
      <c r="B43" s="24">
        <v>41</v>
      </c>
      <c r="C43" s="24">
        <v>20</v>
      </c>
      <c r="D43" s="24">
        <f t="shared" si="0"/>
        <v>0.95348837209302328</v>
      </c>
      <c r="E43" s="24">
        <f t="shared" si="1"/>
        <v>0.94628035996899496</v>
      </c>
      <c r="F43" s="24">
        <f t="shared" si="2"/>
        <v>7.208012124028329E-3</v>
      </c>
      <c r="J43" s="36">
        <f t="shared" si="3"/>
        <v>0.93023255813953487</v>
      </c>
      <c r="K43" s="36">
        <f t="shared" si="4"/>
        <v>1.6047801829460084E-2</v>
      </c>
    </row>
    <row r="44" spans="2:11" x14ac:dyDescent="0.25">
      <c r="B44" s="24">
        <v>42</v>
      </c>
      <c r="C44" s="24">
        <v>22</v>
      </c>
      <c r="D44" s="24">
        <f t="shared" si="0"/>
        <v>0.97674418604651159</v>
      </c>
      <c r="E44" s="24">
        <f t="shared" si="1"/>
        <v>0.95989981250544465</v>
      </c>
      <c r="F44" s="24">
        <f t="shared" si="2"/>
        <v>1.6844373541066937E-2</v>
      </c>
      <c r="J44" s="36">
        <f t="shared" si="3"/>
        <v>0.95348837209302328</v>
      </c>
      <c r="K44" s="36">
        <f t="shared" si="4"/>
        <v>6.4114404124213653E-3</v>
      </c>
    </row>
    <row r="45" spans="2:11" x14ac:dyDescent="0.25">
      <c r="B45" s="24">
        <v>43</v>
      </c>
      <c r="C45" s="24">
        <v>22.3</v>
      </c>
      <c r="D45" s="24">
        <f t="shared" si="0"/>
        <v>1</v>
      </c>
      <c r="E45" s="24">
        <f t="shared" si="1"/>
        <v>0.96162058067449385</v>
      </c>
      <c r="F45" s="24">
        <f t="shared" si="2"/>
        <v>3.8379419325506148E-2</v>
      </c>
      <c r="J45" s="36">
        <f t="shared" si="3"/>
        <v>0.97674418604651159</v>
      </c>
      <c r="K45" s="36">
        <f t="shared" si="4"/>
        <v>1.5123605372017734E-2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5EDCBE-E3DE-4C98-97FB-49F0EB871AEF}">
  <sheetPr>
    <tabColor theme="9" tint="-0.249977111117893"/>
  </sheetPr>
  <dimension ref="B2:Q2160"/>
  <sheetViews>
    <sheetView zoomScale="80" zoomScaleNormal="80" workbookViewId="0">
      <selection activeCell="O7" sqref="O7"/>
    </sheetView>
  </sheetViews>
  <sheetFormatPr baseColWidth="10" defaultRowHeight="15" x14ac:dyDescent="0.25"/>
  <cols>
    <col min="1" max="1" width="4.28515625" style="22" customWidth="1"/>
    <col min="2" max="2" width="11.42578125" style="22"/>
    <col min="3" max="3" width="3.85546875" style="22" customWidth="1"/>
    <col min="4" max="4" width="9.5703125" style="22" customWidth="1"/>
    <col min="5" max="5" width="10.5703125" style="22" customWidth="1"/>
    <col min="6" max="6" width="4" style="22" customWidth="1"/>
    <col min="7" max="7" width="11.42578125" style="22"/>
    <col min="8" max="8" width="21.5703125" style="22" bestFit="1" customWidth="1"/>
    <col min="9" max="11" width="11.42578125" style="22"/>
    <col min="12" max="12" width="40.5703125" style="22" bestFit="1" customWidth="1"/>
    <col min="13" max="13" width="4.28515625" style="22" customWidth="1"/>
    <col min="14" max="14" width="11.42578125" style="22"/>
    <col min="15" max="15" width="14.28515625" style="22" customWidth="1"/>
    <col min="16" max="16384" width="11.42578125" style="22"/>
  </cols>
  <sheetData>
    <row r="2" spans="2:17" x14ac:dyDescent="0.25">
      <c r="B2" s="21" t="s">
        <v>39</v>
      </c>
      <c r="D2" s="21" t="s">
        <v>87</v>
      </c>
      <c r="E2" s="24">
        <f>COUNT(G3:G2160)</f>
        <v>2158</v>
      </c>
      <c r="G2" s="21" t="s">
        <v>65</v>
      </c>
      <c r="H2" s="21" t="s">
        <v>88</v>
      </c>
      <c r="I2" s="21" t="s">
        <v>89</v>
      </c>
      <c r="J2" s="21" t="s">
        <v>90</v>
      </c>
      <c r="K2" s="21" t="s">
        <v>91</v>
      </c>
      <c r="L2" s="21" t="s">
        <v>92</v>
      </c>
      <c r="N2" s="21" t="s">
        <v>93</v>
      </c>
      <c r="O2" s="29">
        <f ca="1">SUM(L3:L2160)</f>
        <v>-2158.3005015832941</v>
      </c>
    </row>
    <row r="3" spans="2:17" x14ac:dyDescent="0.25">
      <c r="B3" s="24">
        <v>8.7038667932140168</v>
      </c>
      <c r="G3" s="24">
        <v>1</v>
      </c>
      <c r="H3" s="25" cm="1">
        <f t="array" ref="H3:H2160">_xlfn._xlws.SORT(B3:B2160)</f>
        <v>3.5597948359821006</v>
      </c>
      <c r="I3" s="24" cm="1">
        <f t="array" aca="1" ref="I3" ca="1">INDIRECT(ADDRESS(($E$2+1-G3)+2,8))</f>
        <v>14.276667277102637</v>
      </c>
      <c r="J3" s="24">
        <f>_xlfn.WEIBULL.DIST(H3,$E$5,$E$6,TRUE)</f>
        <v>5.7667487749012212E-4</v>
      </c>
      <c r="K3" s="24">
        <f ca="1">_xlfn.WEIBULL.DIST(I3,$E$5,$E$6,TRUE)</f>
        <v>0.99999835128651993</v>
      </c>
      <c r="L3" s="24">
        <f ca="1">((2*G3-1)/$E$2)*(LN(J3)+LN(1-K3))</f>
        <v>-9.6263888804675891E-3</v>
      </c>
      <c r="N3" s="21" t="s">
        <v>94</v>
      </c>
      <c r="O3" s="24">
        <f ca="1">-E2-O2</f>
        <v>0.30050158329413534</v>
      </c>
    </row>
    <row r="4" spans="2:17" x14ac:dyDescent="0.25">
      <c r="B4" s="24">
        <v>8.6887052421681084</v>
      </c>
      <c r="D4" s="82" t="s">
        <v>77</v>
      </c>
      <c r="E4" s="83"/>
      <c r="G4" s="24">
        <v>2</v>
      </c>
      <c r="H4" s="24">
        <v>3.9554338822809343</v>
      </c>
      <c r="I4" s="24" cm="1">
        <f t="array" aca="1" ref="I4" ca="1">INDIRECT(ADDRESS(($E$2+1-G4)+2,8))</f>
        <v>13.514993033788405</v>
      </c>
      <c r="J4" s="24">
        <f t="shared" ref="J4:J67" si="0">_xlfn.WEIBULL.DIST(H4,$E$5,$E$6,TRUE)</f>
        <v>1.2355552834670018E-3</v>
      </c>
      <c r="K4" s="24">
        <f t="shared" ref="K4:K67" ca="1" si="1">_xlfn.WEIBULL.DIST(I4,$E$5,$E$6,TRUE)</f>
        <v>0.99987105307849067</v>
      </c>
      <c r="L4" s="24">
        <f ca="1">((2*G4-1)/$E$2)*(LN(J4)+LN(1-K4))</f>
        <v>-2.1759515042384769E-2</v>
      </c>
    </row>
    <row r="5" spans="2:17" x14ac:dyDescent="0.25">
      <c r="B5" s="24">
        <v>9.5932330887268265</v>
      </c>
      <c r="D5" s="24" t="s">
        <v>18</v>
      </c>
      <c r="E5" s="27">
        <v>7.23356791862681</v>
      </c>
      <c r="G5" s="24">
        <v>3</v>
      </c>
      <c r="H5" s="24">
        <v>4.0523836651508311</v>
      </c>
      <c r="I5" s="24" cm="1">
        <f t="array" aca="1" ref="I5" ca="1">INDIRECT(ADDRESS(($E$2+1-G5)+2,8))</f>
        <v>13.454000092504453</v>
      </c>
      <c r="J5" s="24">
        <f t="shared" si="0"/>
        <v>1.471912815359792E-3</v>
      </c>
      <c r="K5" s="24">
        <f t="shared" ca="1" si="1"/>
        <v>0.99982796592986767</v>
      </c>
      <c r="L5" s="24">
        <f t="shared" ref="L5:L67" ca="1" si="2">((2*G5-1)/$E$2)*(LN(J5)+LN(1-K5))</f>
        <v>-3.5192332038292667E-2</v>
      </c>
      <c r="N5" s="22" t="s">
        <v>95</v>
      </c>
      <c r="O5">
        <f ca="1" xml:space="preserve"> (1+ 0.2/E2)*O3</f>
        <v>0.30052943330185489</v>
      </c>
    </row>
    <row r="6" spans="2:17" x14ac:dyDescent="0.25">
      <c r="B6" s="24">
        <v>5.8531528873949679</v>
      </c>
      <c r="D6" s="24" t="s">
        <v>20</v>
      </c>
      <c r="E6" s="28">
        <v>9.9813821674239502</v>
      </c>
      <c r="G6" s="24">
        <v>4</v>
      </c>
      <c r="H6" s="24">
        <v>4.1608621497354896</v>
      </c>
      <c r="I6" s="24" cm="1">
        <f t="array" aca="1" ref="I6" ca="1">INDIRECT(ADDRESS(($E$2+1-G6)+2,8))</f>
        <v>13.105300142795128</v>
      </c>
      <c r="J6" s="24">
        <f t="shared" si="0"/>
        <v>1.781573837339913E-3</v>
      </c>
      <c r="K6" s="24">
        <f t="shared" ca="1" si="1"/>
        <v>0.99922935196876594</v>
      </c>
      <c r="L6" s="24">
        <f t="shared" ca="1" si="2"/>
        <v>-4.3785800961894619E-2</v>
      </c>
      <c r="N6" s="22" t="s">
        <v>96</v>
      </c>
      <c r="O6">
        <f ca="1">1/(1 + EXP(-0.1 + 1.24 *LN(O5) + 4.48*(O5)))</f>
        <v>0.56078979686170505</v>
      </c>
      <c r="P6" s="22" t="s">
        <v>97</v>
      </c>
      <c r="Q6" s="22" t="s">
        <v>98</v>
      </c>
    </row>
    <row r="7" spans="2:17" x14ac:dyDescent="0.25">
      <c r="B7" s="24">
        <v>9.7507665148746643</v>
      </c>
      <c r="G7" s="24">
        <v>5</v>
      </c>
      <c r="H7" s="24">
        <v>4.3535768980375327</v>
      </c>
      <c r="I7" s="24" cm="1">
        <f t="array" aca="1" ref="I7" ca="1">INDIRECT(ADDRESS(($E$2+1-G7)+2,8))</f>
        <v>13.078401091351541</v>
      </c>
      <c r="J7" s="24">
        <f t="shared" si="0"/>
        <v>2.4710794100886568E-3</v>
      </c>
      <c r="K7" s="24">
        <f t="shared" ca="1" si="1"/>
        <v>0.99914339087577042</v>
      </c>
      <c r="L7" s="24">
        <f t="shared" ca="1" si="2"/>
        <v>-5.449057530651407E-2</v>
      </c>
    </row>
    <row r="8" spans="2:17" x14ac:dyDescent="0.25">
      <c r="B8" s="24">
        <v>10.236881400946874</v>
      </c>
      <c r="G8" s="24">
        <v>6</v>
      </c>
      <c r="H8" s="24">
        <v>4.5724921689609035</v>
      </c>
      <c r="I8" s="24" cm="1">
        <f t="array" aca="1" ref="I8" ca="1">INDIRECT(ADDRESS(($E$2+1-G8)+2,8))</f>
        <v>12.98677807737066</v>
      </c>
      <c r="J8" s="24">
        <f t="shared" si="0"/>
        <v>3.521938484608004E-3</v>
      </c>
      <c r="K8" s="24">
        <f t="shared" ca="1" si="1"/>
        <v>0.99878419396846019</v>
      </c>
      <c r="L8" s="24">
        <f t="shared" ca="1" si="2"/>
        <v>-6.3008345377564404E-2</v>
      </c>
    </row>
    <row r="9" spans="2:17" x14ac:dyDescent="0.25">
      <c r="B9" s="24">
        <v>7.5391138393332504</v>
      </c>
      <c r="G9" s="24">
        <v>7</v>
      </c>
      <c r="H9" s="24">
        <v>4.6237962091018945</v>
      </c>
      <c r="I9" s="24" cm="1">
        <f t="array" aca="1" ref="I9" ca="1">INDIRECT(ADDRESS(($E$2+1-G9)+2,8))</f>
        <v>12.747750022748654</v>
      </c>
      <c r="J9" s="24">
        <f t="shared" si="0"/>
        <v>3.8174135493413228E-3</v>
      </c>
      <c r="K9" s="24">
        <f t="shared" ca="1" si="1"/>
        <v>0.9971724228615606</v>
      </c>
      <c r="L9" s="24">
        <f t="shared" ca="1" si="2"/>
        <v>-6.8894682143721575E-2</v>
      </c>
    </row>
    <row r="10" spans="2:17" x14ac:dyDescent="0.25">
      <c r="B10" s="24">
        <v>9.6330724471419558</v>
      </c>
      <c r="G10" s="24">
        <v>8</v>
      </c>
      <c r="H10" s="24">
        <v>4.7432022472153941</v>
      </c>
      <c r="I10" s="24" cm="1">
        <f t="array" aca="1" ref="I10" ca="1">INDIRECT(ADDRESS(($E$2+1-G10)+2,8))</f>
        <v>12.708688629341145</v>
      </c>
      <c r="J10" s="24">
        <f t="shared" si="0"/>
        <v>4.588789301075675E-3</v>
      </c>
      <c r="K10" s="24">
        <f t="shared" ca="1" si="1"/>
        <v>0.99678362177708824</v>
      </c>
      <c r="L10" s="24">
        <f t="shared" ca="1" si="2"/>
        <v>-7.7319080536274579E-2</v>
      </c>
    </row>
    <row r="11" spans="2:17" x14ac:dyDescent="0.25">
      <c r="B11" s="24">
        <v>10.40611357481966</v>
      </c>
      <c r="G11" s="24">
        <v>9</v>
      </c>
      <c r="H11" s="24">
        <v>4.7650705043767783</v>
      </c>
      <c r="I11" s="24" cm="1">
        <f t="array" aca="1" ref="I11" ca="1">INDIRECT(ADDRESS(($E$2+1-G11)+2,8))</f>
        <v>12.674454421189335</v>
      </c>
      <c r="J11" s="24">
        <f t="shared" si="0"/>
        <v>4.7436732144250154E-3</v>
      </c>
      <c r="K11" s="24">
        <f t="shared" ca="1" si="1"/>
        <v>0.99640638544017224</v>
      </c>
      <c r="L11" s="24">
        <f t="shared" ca="1" si="2"/>
        <v>-8.6493134463793489E-2</v>
      </c>
    </row>
    <row r="12" spans="2:17" x14ac:dyDescent="0.25">
      <c r="B12" s="24">
        <v>9.5280178867128029</v>
      </c>
      <c r="G12" s="24">
        <v>10</v>
      </c>
      <c r="H12" s="24">
        <v>4.9862071003642585</v>
      </c>
      <c r="I12" s="24" cm="1">
        <f t="array" aca="1" ref="I12" ca="1">INDIRECT(ADDRESS(($E$2+1-G12)+2,8))</f>
        <v>12.63402474708947</v>
      </c>
      <c r="J12" s="24">
        <f t="shared" si="0"/>
        <v>6.5799489018549357E-3</v>
      </c>
      <c r="K12" s="24">
        <f t="shared" ca="1" si="1"/>
        <v>0.99591325459721647</v>
      </c>
      <c r="L12" s="24">
        <f t="shared" ca="1" si="2"/>
        <v>-9.2655680598584644E-2</v>
      </c>
    </row>
    <row r="13" spans="2:17" x14ac:dyDescent="0.25">
      <c r="B13" s="24">
        <v>9.8124280338667074</v>
      </c>
      <c r="G13" s="24">
        <v>11</v>
      </c>
      <c r="H13" s="24">
        <v>4.9886405777317018</v>
      </c>
      <c r="I13" s="24" cm="1">
        <f t="array" aca="1" ref="I13" ca="1">INDIRECT(ADDRESS(($E$2+1-G13)+2,8))</f>
        <v>12.62340291152052</v>
      </c>
      <c r="J13" s="24">
        <f t="shared" si="0"/>
        <v>6.603136371644956E-3</v>
      </c>
      <c r="K13" s="24">
        <f t="shared" ca="1" si="1"/>
        <v>0.99577461806581591</v>
      </c>
      <c r="L13" s="24">
        <f t="shared" ca="1" si="2"/>
        <v>-0.10205003676151322</v>
      </c>
    </row>
    <row r="14" spans="2:17" x14ac:dyDescent="0.25">
      <c r="B14" s="24">
        <v>9.7322835740900295</v>
      </c>
      <c r="G14" s="24">
        <v>12</v>
      </c>
      <c r="H14" s="24">
        <v>5.1858459087215838</v>
      </c>
      <c r="I14" s="24" cm="1">
        <f t="array" aca="1" ref="I14" ca="1">INDIRECT(ADDRESS(($E$2+1-G14)+2,8))</f>
        <v>12.580795303750772</v>
      </c>
      <c r="J14" s="24">
        <f t="shared" si="0"/>
        <v>8.7313137056157612E-3</v>
      </c>
      <c r="K14" s="24">
        <f t="shared" ca="1" si="1"/>
        <v>0.99517802331054117</v>
      </c>
      <c r="L14" s="24">
        <f t="shared" ca="1" si="2"/>
        <v>-0.10738389608871372</v>
      </c>
    </row>
    <row r="15" spans="2:17" x14ac:dyDescent="0.25">
      <c r="B15" s="24">
        <v>10.508409003661354</v>
      </c>
      <c r="G15" s="24">
        <v>13</v>
      </c>
      <c r="H15" s="24">
        <v>5.2379403753474874</v>
      </c>
      <c r="I15" s="24" cm="1">
        <f t="array" aca="1" ref="I15" ca="1">INDIRECT(ADDRESS(($E$2+1-G15)+2,8))</f>
        <v>12.570841924581355</v>
      </c>
      <c r="J15" s="24">
        <f t="shared" si="0"/>
        <v>9.3829094397402408E-3</v>
      </c>
      <c r="K15" s="24">
        <f t="shared" ca="1" si="1"/>
        <v>0.99502891609083377</v>
      </c>
      <c r="L15" s="24">
        <f t="shared" ca="1" si="2"/>
        <v>-0.11553501808992382</v>
      </c>
    </row>
    <row r="16" spans="2:17" x14ac:dyDescent="0.25">
      <c r="B16" s="24">
        <v>12.674454421189335</v>
      </c>
      <c r="G16" s="24">
        <v>14</v>
      </c>
      <c r="H16" s="24">
        <v>5.2715269322158989</v>
      </c>
      <c r="I16" s="24" cm="1">
        <f t="array" aca="1" ref="I16" ca="1">INDIRECT(ADDRESS(($E$2+1-G16)+2,8))</f>
        <v>12.556010742885315</v>
      </c>
      <c r="J16" s="24">
        <f t="shared" si="0"/>
        <v>9.8247231766247552E-3</v>
      </c>
      <c r="K16" s="24">
        <f t="shared" ca="1" si="1"/>
        <v>0.99479958561652126</v>
      </c>
      <c r="L16" s="24">
        <f t="shared" ca="1" si="2"/>
        <v>-0.12363785780384322</v>
      </c>
    </row>
    <row r="17" spans="2:12" x14ac:dyDescent="0.25">
      <c r="B17" s="24">
        <v>10.354369167663322</v>
      </c>
      <c r="G17" s="24">
        <v>15</v>
      </c>
      <c r="H17" s="24">
        <v>5.3373921874866674</v>
      </c>
      <c r="I17" s="24" cm="1">
        <f t="array" aca="1" ref="I17" ca="1">INDIRECT(ADDRESS(($E$2+1-G17)+2,8))</f>
        <v>12.543954307540847</v>
      </c>
      <c r="J17" s="24">
        <f t="shared" si="0"/>
        <v>1.0743048728802313E-2</v>
      </c>
      <c r="K17" s="24">
        <f t="shared" ca="1" si="1"/>
        <v>0.99460670213116231</v>
      </c>
      <c r="L17" s="24">
        <f t="shared" ca="1" si="2"/>
        <v>-0.13110599780256679</v>
      </c>
    </row>
    <row r="18" spans="2:12" x14ac:dyDescent="0.25">
      <c r="B18" s="24">
        <v>5.5826538506226839</v>
      </c>
      <c r="G18" s="24">
        <v>16</v>
      </c>
      <c r="H18" s="24">
        <v>5.3519751985478603</v>
      </c>
      <c r="I18" s="24" cm="1">
        <f t="array" aca="1" ref="I18" ca="1">INDIRECT(ADDRESS(($E$2+1-G18)+2,8))</f>
        <v>12.532462789491012</v>
      </c>
      <c r="J18" s="24">
        <f t="shared" si="0"/>
        <v>1.0956011712417734E-2</v>
      </c>
      <c r="K18" s="24">
        <f t="shared" ca="1" si="1"/>
        <v>0.99441733179054614</v>
      </c>
      <c r="L18" s="24">
        <f t="shared" ca="1" si="2"/>
        <v>-0.13937007296204984</v>
      </c>
    </row>
    <row r="19" spans="2:12" x14ac:dyDescent="0.25">
      <c r="B19" s="24">
        <v>12.487152674692707</v>
      </c>
      <c r="G19" s="24">
        <v>17</v>
      </c>
      <c r="H19" s="24">
        <v>5.3594057263882622</v>
      </c>
      <c r="I19" s="24" cm="1">
        <f t="array" aca="1" ref="I19" ca="1">INDIRECT(ADDRESS(($E$2+1-G19)+2,8))</f>
        <v>12.53063928663985</v>
      </c>
      <c r="J19" s="24">
        <f t="shared" si="0"/>
        <v>1.1065905183316786E-2</v>
      </c>
      <c r="K19" s="24">
        <f t="shared" ca="1" si="1"/>
        <v>0.99438677831952338</v>
      </c>
      <c r="L19" s="24">
        <f t="shared" ca="1" si="2"/>
        <v>-0.14812560678084366</v>
      </c>
    </row>
    <row r="20" spans="2:12" x14ac:dyDescent="0.25">
      <c r="B20" s="24">
        <v>11.925294245954188</v>
      </c>
      <c r="G20" s="24">
        <v>18</v>
      </c>
      <c r="H20" s="24">
        <v>5.3731097533476193</v>
      </c>
      <c r="I20" s="24" cm="1">
        <f t="array" aca="1" ref="I20" ca="1">INDIRECT(ADDRESS(($E$2+1-G20)+2,8))</f>
        <v>12.487152674692707</v>
      </c>
      <c r="J20" s="24">
        <f t="shared" si="0"/>
        <v>1.1271054591066769E-2</v>
      </c>
      <c r="K20" s="24">
        <f t="shared" ca="1" si="1"/>
        <v>0.99361578580623677</v>
      </c>
      <c r="L20" s="24">
        <f t="shared" ca="1" si="2"/>
        <v>-0.15471758511550229</v>
      </c>
    </row>
    <row r="21" spans="2:12" x14ac:dyDescent="0.25">
      <c r="B21" s="24">
        <v>9.8961463299246315</v>
      </c>
      <c r="G21" s="24">
        <v>19</v>
      </c>
      <c r="H21" s="24">
        <v>5.3758113485071446</v>
      </c>
      <c r="I21" s="24" cm="1">
        <f t="array" aca="1" ref="I21" ca="1">INDIRECT(ADDRESS(($E$2+1-G21)+2,8))</f>
        <v>12.459367614730056</v>
      </c>
      <c r="J21" s="24">
        <f t="shared" si="0"/>
        <v>1.1311878977042339E-2</v>
      </c>
      <c r="K21" s="24">
        <f t="shared" ca="1" si="1"/>
        <v>0.99307864754670938</v>
      </c>
      <c r="L21" s="24">
        <f t="shared" ca="1" si="2"/>
        <v>-0.16211153862949268</v>
      </c>
    </row>
    <row r="22" spans="2:12" x14ac:dyDescent="0.25">
      <c r="B22" s="24">
        <v>7.9207555029934209</v>
      </c>
      <c r="G22" s="24">
        <v>20</v>
      </c>
      <c r="H22" s="24">
        <v>5.3915788094217456</v>
      </c>
      <c r="I22" s="24" cm="1">
        <f t="array" aca="1" ref="I22" ca="1">INDIRECT(ADDRESS(($E$2+1-G22)+2,8))</f>
        <v>12.453486831795445</v>
      </c>
      <c r="J22" s="24">
        <f t="shared" si="0"/>
        <v>1.1552676382518908E-2</v>
      </c>
      <c r="K22" s="24">
        <f t="shared" ca="1" si="1"/>
        <v>0.99296029933601215</v>
      </c>
      <c r="L22" s="24">
        <f t="shared" ca="1" si="2"/>
        <v>-0.17018724897223114</v>
      </c>
    </row>
    <row r="23" spans="2:12" x14ac:dyDescent="0.25">
      <c r="B23" s="24">
        <v>13.514993033788405</v>
      </c>
      <c r="G23" s="24">
        <v>21</v>
      </c>
      <c r="H23" s="24">
        <v>5.4174967351210856</v>
      </c>
      <c r="I23" s="24" cm="1">
        <f t="array" aca="1" ref="I23" ca="1">INDIRECT(ADDRESS(($E$2+1-G23)+2,8))</f>
        <v>12.448895719228164</v>
      </c>
      <c r="J23" s="24">
        <f t="shared" si="0"/>
        <v>1.1958014457235964E-2</v>
      </c>
      <c r="K23" s="24">
        <f t="shared" ca="1" si="1"/>
        <v>0.99286674745635772</v>
      </c>
      <c r="L23" s="24">
        <f t="shared" ca="1" si="2"/>
        <v>-0.17800880573009953</v>
      </c>
    </row>
    <row r="24" spans="2:12" x14ac:dyDescent="0.25">
      <c r="B24" s="24">
        <v>6.1306223376041284</v>
      </c>
      <c r="G24" s="24">
        <v>22</v>
      </c>
      <c r="H24" s="24">
        <v>5.4891082180418955</v>
      </c>
      <c r="I24" s="24" cm="1">
        <f t="array" aca="1" ref="I24" ca="1">INDIRECT(ADDRESS(($E$2+1-G24)+2,8))</f>
        <v>12.413932239133077</v>
      </c>
      <c r="J24" s="24">
        <f t="shared" si="0"/>
        <v>1.3141753653978233E-2</v>
      </c>
      <c r="K24" s="24">
        <f t="shared" ca="1" si="1"/>
        <v>0.99212011058795035</v>
      </c>
      <c r="L24" s="24">
        <f t="shared" ca="1" si="2"/>
        <v>-0.18282775517518535</v>
      </c>
    </row>
    <row r="25" spans="2:12" x14ac:dyDescent="0.25">
      <c r="B25" s="24">
        <v>9.678491116699421</v>
      </c>
      <c r="G25" s="24">
        <v>23</v>
      </c>
      <c r="H25" s="24">
        <v>5.4976743726591062</v>
      </c>
      <c r="I25" s="24" cm="1">
        <f t="array" aca="1" ref="I25" ca="1">INDIRECT(ADDRESS(($E$2+1-G25)+2,8))</f>
        <v>12.379512428340087</v>
      </c>
      <c r="J25" s="24">
        <f t="shared" si="0"/>
        <v>1.3289833053121669E-2</v>
      </c>
      <c r="K25" s="24">
        <f t="shared" ca="1" si="1"/>
        <v>0.9913234833435558</v>
      </c>
      <c r="L25" s="24">
        <f t="shared" ca="1" si="2"/>
        <v>-0.18908948089213701</v>
      </c>
    </row>
    <row r="26" spans="2:12" x14ac:dyDescent="0.25">
      <c r="B26" s="24">
        <v>9.8399216251467951</v>
      </c>
      <c r="G26" s="24">
        <v>24</v>
      </c>
      <c r="H26" s="24">
        <v>5.5092745911510379</v>
      </c>
      <c r="I26" s="24" cm="1">
        <f t="array" aca="1" ref="I26" ca="1">INDIRECT(ADDRESS(($E$2+1-G26)+2,8))</f>
        <v>12.36709484272119</v>
      </c>
      <c r="J26" s="24">
        <f t="shared" si="0"/>
        <v>1.3492630938578755E-2</v>
      </c>
      <c r="K26" s="24">
        <f t="shared" ca="1" si="1"/>
        <v>0.99102038528171099</v>
      </c>
      <c r="L26" s="24">
        <f t="shared" ca="1" si="2"/>
        <v>-0.196415785609934</v>
      </c>
    </row>
    <row r="27" spans="2:12" x14ac:dyDescent="0.25">
      <c r="B27" s="24">
        <v>10.644197840613392</v>
      </c>
      <c r="G27" s="24">
        <v>25</v>
      </c>
      <c r="H27" s="24">
        <v>5.5129066422488471</v>
      </c>
      <c r="I27" s="24" cm="1">
        <f t="array" aca="1" ref="I27" ca="1">INDIRECT(ADDRESS(($E$2+1-G27)+2,8))</f>
        <v>12.3669636305727</v>
      </c>
      <c r="J27" s="24">
        <f t="shared" si="0"/>
        <v>1.3556668082509753E-2</v>
      </c>
      <c r="K27" s="24">
        <f t="shared" ca="1" si="1"/>
        <v>0.99101713695536975</v>
      </c>
      <c r="L27" s="24">
        <f t="shared" ca="1" si="2"/>
        <v>-0.20465818116035339</v>
      </c>
    </row>
    <row r="28" spans="2:12" x14ac:dyDescent="0.25">
      <c r="B28" s="24">
        <v>9.2104223982113922</v>
      </c>
      <c r="G28" s="24">
        <v>26</v>
      </c>
      <c r="H28" s="24">
        <v>5.5185842204523485</v>
      </c>
      <c r="I28" s="24" cm="1">
        <f t="array" aca="1" ref="I28" ca="1">INDIRECT(ADDRESS(($E$2+1-G28)+2,8))</f>
        <v>12.364399175380258</v>
      </c>
      <c r="J28" s="24">
        <f t="shared" si="0"/>
        <v>1.3657290063460722E-2</v>
      </c>
      <c r="K28" s="24">
        <f t="shared" ca="1" si="1"/>
        <v>0.99095345754315367</v>
      </c>
      <c r="L28" s="24">
        <f t="shared" ca="1" si="2"/>
        <v>-0.21266986937027701</v>
      </c>
    </row>
    <row r="29" spans="2:12" x14ac:dyDescent="0.25">
      <c r="B29" s="24">
        <v>11.113659809654987</v>
      </c>
      <c r="G29" s="24">
        <v>27</v>
      </c>
      <c r="H29" s="24">
        <v>5.5247785803464344</v>
      </c>
      <c r="I29" s="24" cm="1">
        <f t="array" aca="1" ref="I29" ca="1">INDIRECT(ADDRESS(($E$2+1-G29)+2,8))</f>
        <v>12.349857144347798</v>
      </c>
      <c r="J29" s="24">
        <f t="shared" si="0"/>
        <v>1.3767797549178678E-2</v>
      </c>
      <c r="K29" s="24">
        <f t="shared" ca="1" si="1"/>
        <v>0.99058534614674587</v>
      </c>
      <c r="L29" s="24">
        <f t="shared" ca="1" si="2"/>
        <v>-0.21983237850064807</v>
      </c>
    </row>
    <row r="30" spans="2:12" x14ac:dyDescent="0.25">
      <c r="B30" s="24">
        <v>10.481181688419563</v>
      </c>
      <c r="G30" s="24">
        <v>28</v>
      </c>
      <c r="H30" s="24">
        <v>5.5718390115468805</v>
      </c>
      <c r="I30" s="24" cm="1">
        <f t="array" aca="1" ref="I30" ca="1">INDIRECT(ADDRESS(($E$2+1-G30)+2,8))</f>
        <v>12.347239283409488</v>
      </c>
      <c r="J30" s="24">
        <f t="shared" si="0"/>
        <v>1.4632569820884428E-2</v>
      </c>
      <c r="K30" s="24">
        <f t="shared" ca="1" si="1"/>
        <v>0.99051779930857653</v>
      </c>
      <c r="L30" s="24">
        <f t="shared" ca="1" si="2"/>
        <v>-0.22639315805905477</v>
      </c>
    </row>
    <row r="31" spans="2:12" x14ac:dyDescent="0.25">
      <c r="B31" s="24">
        <v>6.8283335349282881</v>
      </c>
      <c r="G31" s="24">
        <v>29</v>
      </c>
      <c r="H31" s="24">
        <v>5.5757389038986478</v>
      </c>
      <c r="I31" s="24" cm="1">
        <f t="array" aca="1" ref="I31" ca="1">INDIRECT(ADDRESS(($E$2+1-G31)+2,8))</f>
        <v>12.343303271012809</v>
      </c>
      <c r="J31" s="24">
        <f t="shared" si="0"/>
        <v>1.4706267482021291E-2</v>
      </c>
      <c r="K31" s="24">
        <f t="shared" ca="1" si="1"/>
        <v>0.99041549823591191</v>
      </c>
      <c r="L31" s="24">
        <f t="shared" ca="1" si="2"/>
        <v>-0.23420949762658225</v>
      </c>
    </row>
    <row r="32" spans="2:12" x14ac:dyDescent="0.25">
      <c r="B32" s="24">
        <v>9.141554467370991</v>
      </c>
      <c r="G32" s="24">
        <v>30</v>
      </c>
      <c r="H32" s="24">
        <v>5.5826538506226839</v>
      </c>
      <c r="I32" s="24" cm="1">
        <f t="array" aca="1" ref="I32" ca="1">INDIRECT(ADDRESS(($E$2+1-G32)+2,8))</f>
        <v>12.3195087172172</v>
      </c>
      <c r="J32" s="24">
        <f t="shared" si="0"/>
        <v>1.4837720467269179E-2</v>
      </c>
      <c r="K32" s="24">
        <f t="shared" ca="1" si="1"/>
        <v>0.98977774451885592</v>
      </c>
      <c r="L32" s="24">
        <f t="shared" ca="1" si="2"/>
        <v>-0.24042283154639857</v>
      </c>
    </row>
    <row r="33" spans="2:12" x14ac:dyDescent="0.25">
      <c r="B33" s="24">
        <v>9.3490429670989208</v>
      </c>
      <c r="G33" s="24">
        <v>31</v>
      </c>
      <c r="H33" s="24">
        <v>5.5933441458313915</v>
      </c>
      <c r="I33" s="24" cm="1">
        <f t="array" aca="1" ref="I33" ca="1">INDIRECT(ADDRESS(($E$2+1-G33)+2,8))</f>
        <v>12.310878718853528</v>
      </c>
      <c r="J33" s="24">
        <f t="shared" si="0"/>
        <v>1.504291524702504E-2</v>
      </c>
      <c r="K33" s="24">
        <f t="shared" ca="1" si="1"/>
        <v>0.98953809423228523</v>
      </c>
      <c r="L33" s="24">
        <f t="shared" ca="1" si="2"/>
        <v>-0.24752948565235083</v>
      </c>
    </row>
    <row r="34" spans="2:12" x14ac:dyDescent="0.25">
      <c r="B34" s="24">
        <v>9.7929770027943697</v>
      </c>
      <c r="G34" s="24">
        <v>32</v>
      </c>
      <c r="H34" s="24">
        <v>5.6439964692340077</v>
      </c>
      <c r="I34" s="24" cm="1">
        <f t="array" aca="1" ref="I34" ca="1">INDIRECT(ADDRESS(($E$2+1-G34)+2,8))</f>
        <v>12.272925206982134</v>
      </c>
      <c r="J34" s="24">
        <f t="shared" si="0"/>
        <v>1.6048395205535037E-2</v>
      </c>
      <c r="K34" s="24">
        <f t="shared" ca="1" si="1"/>
        <v>0.98842949068807084</v>
      </c>
      <c r="L34" s="24">
        <f t="shared" ca="1" si="2"/>
        <v>-0.25081596609769763</v>
      </c>
    </row>
    <row r="35" spans="2:12" x14ac:dyDescent="0.25">
      <c r="B35" s="24">
        <v>8.4361003437669986</v>
      </c>
      <c r="G35" s="24">
        <v>33</v>
      </c>
      <c r="H35" s="24">
        <v>5.6711077996753856</v>
      </c>
      <c r="I35" s="24" cm="1">
        <f t="array" aca="1" ref="I35" ca="1">INDIRECT(ADDRESS(($E$2+1-G35)+2,8))</f>
        <v>12.270240103231057</v>
      </c>
      <c r="J35" s="24">
        <f t="shared" si="0"/>
        <v>1.6609720197495077E-2</v>
      </c>
      <c r="K35" s="24">
        <f t="shared" ca="1" si="1"/>
        <v>0.98834760264941612</v>
      </c>
      <c r="L35" s="24">
        <f t="shared" ca="1" si="2"/>
        <v>-0.25753043794873581</v>
      </c>
    </row>
    <row r="36" spans="2:12" x14ac:dyDescent="0.25">
      <c r="B36" s="24">
        <v>8.5695998646930054</v>
      </c>
      <c r="G36" s="24">
        <v>34</v>
      </c>
      <c r="H36" s="24">
        <v>5.7293622533614021</v>
      </c>
      <c r="I36" s="24" cm="1">
        <f t="array" aca="1" ref="I36" ca="1">INDIRECT(ADDRESS(($E$2+1-G36)+2,8))</f>
        <v>12.26479937758441</v>
      </c>
      <c r="J36" s="24">
        <f t="shared" si="0"/>
        <v>1.7872668085974416E-2</v>
      </c>
      <c r="K36" s="24">
        <f t="shared" ca="1" si="1"/>
        <v>0.98818024303383023</v>
      </c>
      <c r="L36" s="24">
        <f t="shared" ca="1" si="2"/>
        <v>-0.26273641679069448</v>
      </c>
    </row>
    <row r="37" spans="2:12" x14ac:dyDescent="0.25">
      <c r="B37" s="24">
        <v>11.814771153992574</v>
      </c>
      <c r="G37" s="24">
        <v>35</v>
      </c>
      <c r="H37" s="24">
        <v>5.7686382482646597</v>
      </c>
      <c r="I37" s="24" cm="1">
        <f t="array" aca="1" ref="I37" ca="1">INDIRECT(ADDRESS(($E$2+1-G37)+2,8))</f>
        <v>12.252548530591847</v>
      </c>
      <c r="J37" s="24">
        <f t="shared" si="0"/>
        <v>1.8769546189737814E-2</v>
      </c>
      <c r="K37" s="24">
        <f t="shared" ca="1" si="1"/>
        <v>0.9877963055945953</v>
      </c>
      <c r="L37" s="24">
        <f t="shared" ca="1" si="2"/>
        <v>-0.26799165661528251</v>
      </c>
    </row>
    <row r="38" spans="2:12" x14ac:dyDescent="0.25">
      <c r="B38" s="24">
        <v>12.272925206982134</v>
      </c>
      <c r="G38" s="24">
        <v>36</v>
      </c>
      <c r="H38" s="24">
        <v>5.7913270944352657</v>
      </c>
      <c r="I38" s="24" cm="1">
        <f t="array" aca="1" ref="I38" ca="1">INDIRECT(ADDRESS(($E$2+1-G38)+2,8))</f>
        <v>12.24074830529621</v>
      </c>
      <c r="J38" s="24">
        <f t="shared" si="0"/>
        <v>1.9304891159091092E-2</v>
      </c>
      <c r="K38" s="24">
        <f t="shared" ca="1" si="1"/>
        <v>0.98741706683986075</v>
      </c>
      <c r="L38" s="24">
        <f t="shared" ca="1" si="2"/>
        <v>-0.27382741352645923</v>
      </c>
    </row>
    <row r="39" spans="2:12" x14ac:dyDescent="0.25">
      <c r="B39" s="24">
        <v>10.981958613828422</v>
      </c>
      <c r="G39" s="24">
        <v>37</v>
      </c>
      <c r="H39" s="24">
        <v>5.8205414165676181</v>
      </c>
      <c r="I39" s="24" cm="1">
        <f t="array" aca="1" ref="I39" ca="1">INDIRECT(ADDRESS(($E$2+1-G39)+2,8))</f>
        <v>12.23994567989984</v>
      </c>
      <c r="J39" s="24">
        <f t="shared" si="0"/>
        <v>2.0013286108863954E-2</v>
      </c>
      <c r="K39" s="24">
        <f t="shared" ca="1" si="1"/>
        <v>0.98739093196670047</v>
      </c>
      <c r="L39" s="24">
        <f t="shared" ca="1" si="2"/>
        <v>-0.28025159917690279</v>
      </c>
    </row>
    <row r="40" spans="2:12" x14ac:dyDescent="0.25">
      <c r="B40" s="24">
        <v>7.178615008575294</v>
      </c>
      <c r="G40" s="24">
        <v>38</v>
      </c>
      <c r="H40" s="24">
        <v>5.8324255405605427</v>
      </c>
      <c r="I40" s="24" cm="1">
        <f t="array" aca="1" ref="I40" ca="1">INDIRECT(ADDRESS(($E$2+1-G40)+2,8))</f>
        <v>12.222678877426418</v>
      </c>
      <c r="J40" s="24">
        <f t="shared" si="0"/>
        <v>2.0307712665470556E-2</v>
      </c>
      <c r="K40" s="24">
        <f t="shared" ca="1" si="1"/>
        <v>0.98681806210586598</v>
      </c>
      <c r="L40" s="24">
        <f t="shared" ca="1" si="2"/>
        <v>-0.28587797469678122</v>
      </c>
    </row>
    <row r="41" spans="2:12" x14ac:dyDescent="0.25">
      <c r="B41" s="24">
        <v>9.7583879317243039</v>
      </c>
      <c r="G41" s="24">
        <v>39</v>
      </c>
      <c r="H41" s="24">
        <v>5.835184147792992</v>
      </c>
      <c r="I41" s="24" cm="1">
        <f t="array" aca="1" ref="I41" ca="1">INDIRECT(ADDRESS(($E$2+1-G41)+2,8))</f>
        <v>12.214245621137675</v>
      </c>
      <c r="J41" s="24">
        <f t="shared" si="0"/>
        <v>2.037658050888902E-2</v>
      </c>
      <c r="K41" s="24">
        <f t="shared" ca="1" si="1"/>
        <v>0.98653078892182955</v>
      </c>
      <c r="L41" s="24">
        <f t="shared" ca="1" si="2"/>
        <v>-0.29261134344008882</v>
      </c>
    </row>
    <row r="42" spans="2:12" x14ac:dyDescent="0.25">
      <c r="B42" s="24">
        <v>7.3695628307142016</v>
      </c>
      <c r="G42" s="24">
        <v>40</v>
      </c>
      <c r="H42" s="24">
        <v>5.8386928854444164</v>
      </c>
      <c r="I42" s="24" cm="1">
        <f t="array" aca="1" ref="I42" ca="1">INDIRECT(ADDRESS(($E$2+1-G42)+2,8))</f>
        <v>12.188768276354693</v>
      </c>
      <c r="J42" s="24">
        <f t="shared" si="0"/>
        <v>2.0464461844818673E-2</v>
      </c>
      <c r="K42" s="24">
        <f t="shared" ca="1" si="1"/>
        <v>0.98563239565491667</v>
      </c>
      <c r="L42" s="24">
        <f t="shared" ca="1" si="2"/>
        <v>-0.29769033220197988</v>
      </c>
    </row>
    <row r="43" spans="2:12" x14ac:dyDescent="0.25">
      <c r="B43" s="24">
        <v>6.618017359686851</v>
      </c>
      <c r="G43" s="24">
        <v>41</v>
      </c>
      <c r="H43" s="24">
        <v>5.8531528873949679</v>
      </c>
      <c r="I43" s="24" cm="1">
        <f t="array" aca="1" ref="I43" ca="1">INDIRECT(ADDRESS(($E$2+1-G43)+2,8))</f>
        <v>12.143110776628435</v>
      </c>
      <c r="J43" s="24">
        <f t="shared" si="0"/>
        <v>2.0830040442751736E-2</v>
      </c>
      <c r="K43" s="24">
        <f t="shared" ca="1" si="1"/>
        <v>0.98390345289128978</v>
      </c>
      <c r="L43" s="24">
        <f t="shared" ca="1" si="2"/>
        <v>-0.30029716208180102</v>
      </c>
    </row>
    <row r="44" spans="2:12" x14ac:dyDescent="0.25">
      <c r="B44" s="24">
        <v>9.0242350497978308</v>
      </c>
      <c r="G44" s="24">
        <v>42</v>
      </c>
      <c r="H44" s="24">
        <v>5.8576225847215388</v>
      </c>
      <c r="I44" s="24" cm="1">
        <f t="array" aca="1" ref="I44" ca="1">INDIRECT(ADDRESS(($E$2+1-G44)+2,8))</f>
        <v>12.138175432046394</v>
      </c>
      <c r="J44" s="24">
        <f t="shared" si="0"/>
        <v>2.0944160096983518E-2</v>
      </c>
      <c r="K44" s="24">
        <f t="shared" ca="1" si="1"/>
        <v>0.98370710836404263</v>
      </c>
      <c r="L44" s="24">
        <f t="shared" ca="1" si="2"/>
        <v>-0.30703545338593247</v>
      </c>
    </row>
    <row r="45" spans="2:12" x14ac:dyDescent="0.25">
      <c r="B45" s="24">
        <v>8.027288741591887</v>
      </c>
      <c r="G45" s="24">
        <v>43</v>
      </c>
      <c r="H45" s="24">
        <v>5.8644742161409056</v>
      </c>
      <c r="I45" s="24" cm="1">
        <f t="array" aca="1" ref="I45" ca="1">INDIRECT(ADDRESS(($E$2+1-G45)+2,8))</f>
        <v>12.131770768811492</v>
      </c>
      <c r="J45" s="24">
        <f t="shared" si="0"/>
        <v>2.1120125933014693E-2</v>
      </c>
      <c r="K45" s="24">
        <f t="shared" ca="1" si="1"/>
        <v>0.98344949157948935</v>
      </c>
      <c r="L45" s="24">
        <f t="shared" ca="1" si="2"/>
        <v>-0.31348643269533705</v>
      </c>
    </row>
    <row r="46" spans="2:12" x14ac:dyDescent="0.25">
      <c r="B46" s="24">
        <v>11.65511817707895</v>
      </c>
      <c r="G46" s="24">
        <v>44</v>
      </c>
      <c r="H46" s="24">
        <v>5.8745120712290948</v>
      </c>
      <c r="I46" s="24" cm="1">
        <f t="array" aca="1" ref="I46" ca="1">INDIRECT(ADDRESS(($E$2+1-G46)+2,8))</f>
        <v>12.104993181928556</v>
      </c>
      <c r="J46" s="24">
        <f t="shared" si="0"/>
        <v>2.1380188159953992E-2</v>
      </c>
      <c r="K46" s="24">
        <f t="shared" ca="1" si="1"/>
        <v>0.98233737910187824</v>
      </c>
      <c r="L46" s="24">
        <f t="shared" ca="1" si="2"/>
        <v>-0.31774735287898537</v>
      </c>
    </row>
    <row r="47" spans="2:12" x14ac:dyDescent="0.25">
      <c r="B47" s="24">
        <v>9.4571657463028167</v>
      </c>
      <c r="G47" s="24">
        <v>45</v>
      </c>
      <c r="H47" s="24">
        <v>5.930659166205535</v>
      </c>
      <c r="I47" s="24" cm="1">
        <f t="array" aca="1" ref="I47" ca="1">INDIRECT(ADDRESS(($E$2+1-G47)+2,8))</f>
        <v>12.091454610701735</v>
      </c>
      <c r="J47" s="24">
        <f t="shared" si="0"/>
        <v>2.2885560277592022E-2</v>
      </c>
      <c r="K47" s="24">
        <f t="shared" ca="1" si="1"/>
        <v>0.98175316544962077</v>
      </c>
      <c r="L47" s="24">
        <f t="shared" ca="1" si="2"/>
        <v>-0.32090367839127071</v>
      </c>
    </row>
    <row r="48" spans="2:12" x14ac:dyDescent="0.25">
      <c r="B48" s="24">
        <v>9.6591930750499575</v>
      </c>
      <c r="G48" s="24">
        <v>46</v>
      </c>
      <c r="H48" s="24">
        <v>5.936076558350698</v>
      </c>
      <c r="I48" s="24" cm="1">
        <f t="array" aca="1" ref="I48" ca="1">INDIRECT(ADDRESS(($E$2+1-G48)+2,8))</f>
        <v>12.090423618306714</v>
      </c>
      <c r="J48" s="24">
        <f t="shared" si="0"/>
        <v>2.3035448596828077E-2</v>
      </c>
      <c r="K48" s="24">
        <f t="shared" ca="1" si="1"/>
        <v>0.98170806236672792</v>
      </c>
      <c r="L48" s="24">
        <f t="shared" ca="1" si="2"/>
        <v>-0.32773560977330246</v>
      </c>
    </row>
    <row r="49" spans="2:12" x14ac:dyDescent="0.25">
      <c r="B49" s="24">
        <v>8.7512795980677911</v>
      </c>
      <c r="G49" s="24">
        <v>47</v>
      </c>
      <c r="H49" s="24">
        <v>5.9453658435211967</v>
      </c>
      <c r="I49" s="24" cm="1">
        <f t="array" aca="1" ref="I49" ca="1">INDIRECT(ADDRESS(($E$2+1-G49)+2,8))</f>
        <v>12.089755573293013</v>
      </c>
      <c r="J49" s="24">
        <f t="shared" si="0"/>
        <v>2.3294402761391157E-2</v>
      </c>
      <c r="K49" s="24">
        <f t="shared" ca="1" si="1"/>
        <v>0.98167879056114571</v>
      </c>
      <c r="L49" s="24">
        <f t="shared" ca="1" si="2"/>
        <v>-0.33438792452500932</v>
      </c>
    </row>
    <row r="50" spans="2:12" x14ac:dyDescent="0.25">
      <c r="B50" s="24">
        <v>10.159320863795863</v>
      </c>
      <c r="G50" s="24">
        <v>48</v>
      </c>
      <c r="H50" s="24">
        <v>5.9461312030530369</v>
      </c>
      <c r="I50" s="24" cm="1">
        <f t="array" aca="1" ref="I50" ca="1">INDIRECT(ADDRESS(($E$2+1-G50)+2,8))</f>
        <v>12.081524536634916</v>
      </c>
      <c r="J50" s="24">
        <f t="shared" si="0"/>
        <v>2.3315848071416567E-2</v>
      </c>
      <c r="K50" s="24">
        <f t="shared" ca="1" si="1"/>
        <v>0.98131510632559027</v>
      </c>
      <c r="L50" s="24">
        <f t="shared" ca="1" si="2"/>
        <v>-0.34067325242367186</v>
      </c>
    </row>
    <row r="51" spans="2:12" x14ac:dyDescent="0.25">
      <c r="B51" s="24">
        <v>9.8700638523506843</v>
      </c>
      <c r="G51" s="24">
        <v>49</v>
      </c>
      <c r="H51" s="24">
        <v>5.9483939592882589</v>
      </c>
      <c r="I51" s="24" cm="1">
        <f t="array" aca="1" ref="I51" ca="1">INDIRECT(ADDRESS(($E$2+1-G51)+2,8))</f>
        <v>12.080530480554057</v>
      </c>
      <c r="J51" s="24">
        <f t="shared" si="0"/>
        <v>2.3379348269908319E-2</v>
      </c>
      <c r="K51" s="24">
        <f t="shared" ca="1" si="1"/>
        <v>0.981270804385585</v>
      </c>
      <c r="L51" s="24">
        <f t="shared" ca="1" si="2"/>
        <v>-0.34761662147483979</v>
      </c>
    </row>
    <row r="52" spans="2:12" x14ac:dyDescent="0.25">
      <c r="B52" s="24">
        <v>9.2697631358887325</v>
      </c>
      <c r="G52" s="24">
        <v>50</v>
      </c>
      <c r="H52" s="24">
        <v>5.9526662044163272</v>
      </c>
      <c r="I52" s="24" cm="1">
        <f t="array" aca="1" ref="I52" ca="1">INDIRECT(ADDRESS(($E$2+1-G52)+2,8))</f>
        <v>12.07685521533983</v>
      </c>
      <c r="J52" s="24">
        <f t="shared" si="0"/>
        <v>2.3499641113568691E-2</v>
      </c>
      <c r="K52" s="24">
        <f t="shared" ca="1" si="1"/>
        <v>0.98110629453335274</v>
      </c>
      <c r="L52" s="24">
        <f t="shared" ca="1" si="2"/>
        <v>-0.35414734107185014</v>
      </c>
    </row>
    <row r="53" spans="2:12" x14ac:dyDescent="0.25">
      <c r="B53" s="24">
        <v>9.5860152643259227</v>
      </c>
      <c r="G53" s="24">
        <v>51</v>
      </c>
      <c r="H53" s="24">
        <v>5.9886803947418601</v>
      </c>
      <c r="I53" s="24" cm="1">
        <f t="array" aca="1" ref="I53" ca="1">INDIRECT(ADDRESS(($E$2+1-G53)+2,8))</f>
        <v>12.076146679919013</v>
      </c>
      <c r="J53" s="24">
        <f t="shared" si="0"/>
        <v>2.4534712140169508E-2</v>
      </c>
      <c r="K53" s="24">
        <f t="shared" ca="1" si="1"/>
        <v>0.9810744498608942</v>
      </c>
      <c r="L53" s="24">
        <f t="shared" ca="1" si="2"/>
        <v>-0.35920564598240728</v>
      </c>
    </row>
    <row r="54" spans="2:12" x14ac:dyDescent="0.25">
      <c r="B54" s="24">
        <v>7.1407463912424927</v>
      </c>
      <c r="G54" s="24">
        <v>52</v>
      </c>
      <c r="H54" s="24">
        <v>6.0034950819314599</v>
      </c>
      <c r="I54" s="24" cm="1">
        <f t="array" aca="1" ref="I54" ca="1">INDIRECT(ADDRESS(($E$2+1-G54)+2,8))</f>
        <v>12.075995368162092</v>
      </c>
      <c r="J54" s="24">
        <f t="shared" si="0"/>
        <v>2.4971572266681518E-2</v>
      </c>
      <c r="K54" s="24">
        <f t="shared" ca="1" si="1"/>
        <v>0.981067643809444</v>
      </c>
      <c r="L54" s="24">
        <f t="shared" ca="1" si="2"/>
        <v>-0.36545908550766226</v>
      </c>
    </row>
    <row r="55" spans="2:12" x14ac:dyDescent="0.25">
      <c r="B55" s="24">
        <v>9.0133373819351466</v>
      </c>
      <c r="G55" s="24">
        <v>53</v>
      </c>
      <c r="H55" s="24">
        <v>6.0109773674790921</v>
      </c>
      <c r="I55" s="24" cm="1">
        <f t="array" aca="1" ref="I55" ca="1">INDIRECT(ADDRESS(($E$2+1-G55)+2,8))</f>
        <v>12.05891257039797</v>
      </c>
      <c r="J55" s="24">
        <f t="shared" si="0"/>
        <v>2.519470503431015E-2</v>
      </c>
      <c r="K55" s="24">
        <f t="shared" ca="1" si="1"/>
        <v>0.9802868550820858</v>
      </c>
      <c r="L55" s="24">
        <f t="shared" ca="1" si="2"/>
        <v>-0.3701561903164578</v>
      </c>
    </row>
    <row r="56" spans="2:12" x14ac:dyDescent="0.25">
      <c r="B56" s="24">
        <v>8.871735556111922</v>
      </c>
      <c r="G56" s="24">
        <v>54</v>
      </c>
      <c r="H56" s="24">
        <v>6.012370999484129</v>
      </c>
      <c r="I56" s="24" cm="1">
        <f t="array" aca="1" ref="I56" ca="1">INDIRECT(ADDRESS(($E$2+1-G56)+2,8))</f>
        <v>12.058590836533762</v>
      </c>
      <c r="J56" s="24">
        <f t="shared" si="0"/>
        <v>2.5236451196989591E-2</v>
      </c>
      <c r="K56" s="24">
        <f t="shared" ca="1" si="1"/>
        <v>0.98027191242672729</v>
      </c>
      <c r="L56" s="24">
        <f t="shared" ca="1" si="2"/>
        <v>-0.37708712647649628</v>
      </c>
    </row>
    <row r="57" spans="2:12" x14ac:dyDescent="0.25">
      <c r="B57" s="24">
        <v>8.2869065416499748</v>
      </c>
      <c r="G57" s="24">
        <v>55</v>
      </c>
      <c r="H57" s="24">
        <v>6.0449915465182684</v>
      </c>
      <c r="I57" s="24" cm="1">
        <f t="array" aca="1" ref="I57" ca="1">INDIRECT(ADDRESS(($E$2+1-G57)+2,8))</f>
        <v>12.054828895956282</v>
      </c>
      <c r="J57" s="24">
        <f t="shared" si="0"/>
        <v>2.6230468644644515E-2</v>
      </c>
      <c r="K57" s="24">
        <f t="shared" ca="1" si="1"/>
        <v>0.98009653554336096</v>
      </c>
      <c r="L57" s="24">
        <f t="shared" ca="1" si="2"/>
        <v>-0.38173714761413408</v>
      </c>
    </row>
    <row r="58" spans="2:12" x14ac:dyDescent="0.25">
      <c r="B58" s="24">
        <v>11.572517689100824</v>
      </c>
      <c r="G58" s="24">
        <v>56</v>
      </c>
      <c r="H58" s="24">
        <v>6.0547576613231886</v>
      </c>
      <c r="I58" s="24" cm="1">
        <f t="array" aca="1" ref="I58" ca="1">INDIRECT(ADDRESS(($E$2+1-G58)+2,8))</f>
        <v>12.042792214664313</v>
      </c>
      <c r="J58" s="24">
        <f t="shared" si="0"/>
        <v>2.6534430965353187E-2</v>
      </c>
      <c r="K58" s="24">
        <f t="shared" ca="1" si="1"/>
        <v>0.97952722096539269</v>
      </c>
      <c r="L58" s="24">
        <f t="shared" ca="1" si="2"/>
        <v>-0.38669824238309997</v>
      </c>
    </row>
    <row r="59" spans="2:12" x14ac:dyDescent="0.25">
      <c r="B59" s="24">
        <v>9.2772950787675406</v>
      </c>
      <c r="G59" s="24">
        <v>57</v>
      </c>
      <c r="H59" s="24">
        <v>6.0668699481301624</v>
      </c>
      <c r="I59" s="24" cm="1">
        <f t="array" aca="1" ref="I59" ca="1">INDIRECT(ADDRESS(($E$2+1-G59)+2,8))</f>
        <v>12.02263669492571</v>
      </c>
      <c r="J59" s="24">
        <f t="shared" si="0"/>
        <v>2.6915551836394741E-2</v>
      </c>
      <c r="K59" s="24">
        <f t="shared" ca="1" si="1"/>
        <v>0.97854560708287153</v>
      </c>
      <c r="L59" s="24">
        <f t="shared" ca="1" si="2"/>
        <v>-0.39046667633596788</v>
      </c>
    </row>
    <row r="60" spans="2:12" x14ac:dyDescent="0.25">
      <c r="B60" s="24">
        <v>8.933947927396277</v>
      </c>
      <c r="G60" s="24">
        <v>58</v>
      </c>
      <c r="H60" s="24">
        <v>6.0786787502704387</v>
      </c>
      <c r="I60" s="24" cm="1">
        <f t="array" aca="1" ref="I60" ca="1">INDIRECT(ADDRESS(($E$2+1-G60)+2,8))</f>
        <v>12.008642426981746</v>
      </c>
      <c r="J60" s="24">
        <f t="shared" si="0"/>
        <v>2.7291571486420217E-2</v>
      </c>
      <c r="K60" s="24">
        <f t="shared" ca="1" si="1"/>
        <v>0.97784285971980578</v>
      </c>
      <c r="L60" s="24">
        <f t="shared" ca="1" si="2"/>
        <v>-0.39492070253413325</v>
      </c>
    </row>
    <row r="61" spans="2:12" x14ac:dyDescent="0.25">
      <c r="B61" s="24">
        <v>9.9805227596250194</v>
      </c>
      <c r="G61" s="24">
        <v>59</v>
      </c>
      <c r="H61" s="24">
        <v>6.0873105740099529</v>
      </c>
      <c r="I61" s="24" cm="1">
        <f t="array" aca="1" ref="I61" ca="1">INDIRECT(ADDRESS(($E$2+1-G61)+2,8))</f>
        <v>11.97403045790664</v>
      </c>
      <c r="J61" s="24">
        <f t="shared" si="0"/>
        <v>2.7569231035906801E-2</v>
      </c>
      <c r="K61" s="24">
        <f t="shared" ca="1" si="1"/>
        <v>0.97602824953360179</v>
      </c>
      <c r="L61" s="24">
        <f t="shared" ca="1" si="2"/>
        <v>-0.39697233351440953</v>
      </c>
    </row>
    <row r="62" spans="2:12" x14ac:dyDescent="0.25">
      <c r="B62" s="24">
        <v>9.5521438767171674</v>
      </c>
      <c r="G62" s="24">
        <v>60</v>
      </c>
      <c r="H62" s="24">
        <v>6.0964880857128847</v>
      </c>
      <c r="I62" s="24" cm="1">
        <f t="array" aca="1" ref="I62" ca="1">INDIRECT(ADDRESS(($E$2+1-G62)+2,8))</f>
        <v>11.972979466554028</v>
      </c>
      <c r="J62" s="24">
        <f t="shared" si="0"/>
        <v>2.7867059852826483E-2</v>
      </c>
      <c r="K62" s="24">
        <f t="shared" ca="1" si="1"/>
        <v>0.97597141427907019</v>
      </c>
      <c r="L62" s="24">
        <f t="shared" ca="1" si="2"/>
        <v>-0.40303507962566587</v>
      </c>
    </row>
    <row r="63" spans="2:12" x14ac:dyDescent="0.25">
      <c r="B63" s="24">
        <v>10.912121140912731</v>
      </c>
      <c r="G63" s="24">
        <v>61</v>
      </c>
      <c r="H63" s="24">
        <v>6.0987268644676007</v>
      </c>
      <c r="I63" s="24" cm="1">
        <f t="array" aca="1" ref="I63" ca="1">INDIRECT(ADDRESS(($E$2+1-G63)+2,8))</f>
        <v>11.965132555920412</v>
      </c>
      <c r="J63" s="24">
        <f t="shared" si="0"/>
        <v>2.7940124000989559E-2</v>
      </c>
      <c r="K63" s="24">
        <f t="shared" ca="1" si="1"/>
        <v>0.97554379058891516</v>
      </c>
      <c r="L63" s="24">
        <f t="shared" ca="1" si="2"/>
        <v>-0.40867288084502618</v>
      </c>
    </row>
    <row r="64" spans="2:12" x14ac:dyDescent="0.25">
      <c r="B64" s="24">
        <v>8.2897635835342349</v>
      </c>
      <c r="G64" s="24">
        <v>62</v>
      </c>
      <c r="H64" s="24">
        <v>6.0996576769129085</v>
      </c>
      <c r="I64" s="24" cm="1">
        <f t="array" aca="1" ref="I64" ca="1">INDIRECT(ADDRESS(($E$2+1-G64)+2,8))</f>
        <v>11.96083053622071</v>
      </c>
      <c r="J64" s="24">
        <f t="shared" si="0"/>
        <v>2.797054935702575E-2</v>
      </c>
      <c r="K64" s="24">
        <f t="shared" ca="1" si="1"/>
        <v>0.9753068819558246</v>
      </c>
      <c r="L64" s="24">
        <f t="shared" ca="1" si="2"/>
        <v>-0.4148162931914422</v>
      </c>
    </row>
    <row r="65" spans="2:12" x14ac:dyDescent="0.25">
      <c r="B65" s="24">
        <v>9.7084036913401643</v>
      </c>
      <c r="G65" s="24">
        <v>63</v>
      </c>
      <c r="H65" s="24">
        <v>6.1306223376041284</v>
      </c>
      <c r="I65" s="24" cm="1">
        <f t="array" aca="1" ref="I65" ca="1">INDIRECT(ADDRESS(($E$2+1-G65)+2,8))</f>
        <v>11.932607060297116</v>
      </c>
      <c r="J65" s="24">
        <f t="shared" si="0"/>
        <v>2.8998773280943302E-2</v>
      </c>
      <c r="K65" s="24">
        <f t="shared" ca="1" si="1"/>
        <v>0.9737087220491214</v>
      </c>
      <c r="L65" s="24">
        <f t="shared" ca="1" si="2"/>
        <v>-0.41583756847765818</v>
      </c>
    </row>
    <row r="66" spans="2:12" x14ac:dyDescent="0.25">
      <c r="B66" s="24">
        <v>8.9150557374241135</v>
      </c>
      <c r="G66" s="24">
        <v>64</v>
      </c>
      <c r="H66" s="24">
        <v>6.1314676474855068</v>
      </c>
      <c r="I66" s="24" cm="1">
        <f t="array" aca="1" ref="I66" ca="1">INDIRECT(ADDRESS(($E$2+1-G66)+2,8))</f>
        <v>11.925294245954188</v>
      </c>
      <c r="J66" s="24">
        <f t="shared" si="0"/>
        <v>2.9027284649179197E-2</v>
      </c>
      <c r="K66" s="24">
        <f t="shared" ca="1" si="1"/>
        <v>0.97328203537863822</v>
      </c>
      <c r="L66" s="24">
        <f t="shared" ca="1" si="2"/>
        <v>-0.4214857019980191</v>
      </c>
    </row>
    <row r="67" spans="2:12" x14ac:dyDescent="0.25">
      <c r="B67" s="24">
        <v>7.56064626363721</v>
      </c>
      <c r="G67" s="24">
        <v>65</v>
      </c>
      <c r="H67" s="24">
        <v>6.1453326154488099</v>
      </c>
      <c r="I67" s="24" cm="1">
        <f t="array" aca="1" ref="I67" ca="1">INDIRECT(ADDRESS(($E$2+1-G67)+2,8))</f>
        <v>11.915466828745105</v>
      </c>
      <c r="J67" s="24">
        <f t="shared" si="0"/>
        <v>2.9498324888198046E-2</v>
      </c>
      <c r="K67" s="24">
        <f t="shared" ca="1" si="1"/>
        <v>0.97270034091054225</v>
      </c>
      <c r="L67" s="24">
        <f t="shared" ca="1" si="2"/>
        <v>-0.42587352622906977</v>
      </c>
    </row>
    <row r="68" spans="2:12" x14ac:dyDescent="0.25">
      <c r="B68" s="24">
        <v>10.890564297006618</v>
      </c>
      <c r="G68" s="24">
        <v>66</v>
      </c>
      <c r="H68" s="24">
        <v>6.1499593213587476</v>
      </c>
      <c r="I68" s="24" cm="1">
        <f t="array" aca="1" ref="I68" ca="1">INDIRECT(ADDRESS(($E$2+1-G68)+2,8))</f>
        <v>11.908733737512957</v>
      </c>
      <c r="J68" s="24">
        <f t="shared" ref="J68:J131" si="3">_xlfn.WEIBULL.DIST(H68,$E$5,$E$6,TRUE)</f>
        <v>2.9656939098382778E-2</v>
      </c>
      <c r="K68" s="24">
        <f t="shared" ref="K68:K131" ca="1" si="4">_xlfn.WEIBULL.DIST(I68,$E$5,$E$6,TRUE)</f>
        <v>0.9722962755941873</v>
      </c>
      <c r="L68" s="24">
        <f t="shared" ref="L68:L131" ca="1" si="5">((2*G68-1)/$E$2)*(LN(J68)+LN(1-K68))</f>
        <v>-0.43125877260234907</v>
      </c>
    </row>
    <row r="69" spans="2:12" x14ac:dyDescent="0.25">
      <c r="B69" s="24">
        <v>9.9527828824750326</v>
      </c>
      <c r="G69" s="24">
        <v>67</v>
      </c>
      <c r="H69" s="24">
        <v>6.1668579277130515</v>
      </c>
      <c r="I69" s="24" cm="1">
        <f t="array" aca="1" ref="I69" ca="1">INDIRECT(ADDRESS(($E$2+1-G69)+2,8))</f>
        <v>11.908348120753164</v>
      </c>
      <c r="J69" s="24">
        <f t="shared" si="3"/>
        <v>3.0242394749954805E-2</v>
      </c>
      <c r="K69" s="24">
        <f t="shared" ca="1" si="4"/>
        <v>0.97227299721664862</v>
      </c>
      <c r="L69" s="24">
        <f t="shared" ca="1" si="5"/>
        <v>-0.43658630847184521</v>
      </c>
    </row>
    <row r="70" spans="2:12" x14ac:dyDescent="0.25">
      <c r="B70" s="24">
        <v>10.066495912453943</v>
      </c>
      <c r="G70" s="24">
        <v>68</v>
      </c>
      <c r="H70" s="24">
        <v>6.1955340952118529</v>
      </c>
      <c r="I70" s="24" cm="1">
        <f t="array" aca="1" ref="I70" ca="1">INDIRECT(ADDRESS(($E$2+1-G70)+2,8))</f>
        <v>11.898676744344069</v>
      </c>
      <c r="J70" s="24">
        <f t="shared" si="3"/>
        <v>3.1258204999921109E-2</v>
      </c>
      <c r="K70" s="24">
        <f t="shared" ca="1" si="4"/>
        <v>0.97168429635414566</v>
      </c>
      <c r="L70" s="24">
        <f t="shared" ca="1" si="5"/>
        <v>-0.43977045150943656</v>
      </c>
    </row>
    <row r="71" spans="2:12" x14ac:dyDescent="0.25">
      <c r="B71" s="24">
        <v>8.7802160562960925</v>
      </c>
      <c r="G71" s="24">
        <v>69</v>
      </c>
      <c r="H71" s="24">
        <v>6.196574855465804</v>
      </c>
      <c r="I71" s="24" cm="1">
        <f t="array" aca="1" ref="I71" ca="1">INDIRECT(ADDRESS(($E$2+1-G71)+2,8))</f>
        <v>11.887324075095641</v>
      </c>
      <c r="J71" s="24">
        <f t="shared" si="3"/>
        <v>3.129560687053573E-2</v>
      </c>
      <c r="K71" s="24">
        <f t="shared" ca="1" si="4"/>
        <v>0.97098121796489789</v>
      </c>
      <c r="L71" s="24">
        <f t="shared" ca="1" si="5"/>
        <v>-0.44465258027266236</v>
      </c>
    </row>
    <row r="72" spans="2:12" x14ac:dyDescent="0.25">
      <c r="B72" s="24">
        <v>11.738949819314684</v>
      </c>
      <c r="G72" s="24">
        <v>70</v>
      </c>
      <c r="H72" s="24">
        <v>6.2217251043463815</v>
      </c>
      <c r="I72" s="24" cm="1">
        <f t="array" aca="1" ref="I72" ca="1">INDIRECT(ADDRESS(($E$2+1-G72)+2,8))</f>
        <v>11.881626998503751</v>
      </c>
      <c r="J72" s="24">
        <f t="shared" si="3"/>
        <v>3.2210976765907597E-2</v>
      </c>
      <c r="K72" s="24">
        <f t="shared" ca="1" si="4"/>
        <v>0.9706234555500135</v>
      </c>
      <c r="L72" s="24">
        <f t="shared" ca="1" si="5"/>
        <v>-0.44849765262513547</v>
      </c>
    </row>
    <row r="73" spans="2:12" x14ac:dyDescent="0.25">
      <c r="B73" s="24">
        <v>9.8038832305223895</v>
      </c>
      <c r="G73" s="24">
        <v>71</v>
      </c>
      <c r="H73" s="24">
        <v>6.2633952255819105</v>
      </c>
      <c r="I73" s="24" cm="1">
        <f t="array" aca="1" ref="I73" ca="1">INDIRECT(ADDRESS(($E$2+1-G73)+2,8))</f>
        <v>11.878139286810782</v>
      </c>
      <c r="J73" s="24">
        <f t="shared" si="3"/>
        <v>3.3777246719491658E-2</v>
      </c>
      <c r="K73" s="24">
        <f t="shared" ca="1" si="4"/>
        <v>0.97040279694355491</v>
      </c>
      <c r="L73" s="24">
        <f t="shared" ca="1" si="5"/>
        <v>-0.4513596403966072</v>
      </c>
    </row>
    <row r="74" spans="2:12" x14ac:dyDescent="0.25">
      <c r="B74" s="24">
        <v>8.7555043833781365</v>
      </c>
      <c r="G74" s="24">
        <v>72</v>
      </c>
      <c r="H74" s="24">
        <v>6.2702333789638596</v>
      </c>
      <c r="I74" s="24" cm="1">
        <f t="array" aca="1" ref="I74" ca="1">INDIRECT(ADDRESS(($E$2+1-G74)+2,8))</f>
        <v>11.877279694905374</v>
      </c>
      <c r="J74" s="24">
        <f t="shared" si="3"/>
        <v>3.4040299008974415E-2</v>
      </c>
      <c r="K74" s="24">
        <f t="shared" ca="1" si="4"/>
        <v>0.97034822099984708</v>
      </c>
      <c r="L74" s="24">
        <f t="shared" ca="1" si="5"/>
        <v>-0.45712576393141086</v>
      </c>
    </row>
    <row r="75" spans="2:12" x14ac:dyDescent="0.25">
      <c r="B75" s="24">
        <v>8.8762172622634807</v>
      </c>
      <c r="G75" s="24">
        <v>73</v>
      </c>
      <c r="H75" s="24">
        <v>6.2870543531031844</v>
      </c>
      <c r="I75" s="24" cm="1">
        <f t="array" aca="1" ref="I75" ca="1">INDIRECT(ADDRESS(($E$2+1-G75)+2,8))</f>
        <v>11.871779206830135</v>
      </c>
      <c r="J75" s="24">
        <f t="shared" si="3"/>
        <v>3.4694719794872195E-2</v>
      </c>
      <c r="K75" s="24">
        <f t="shared" ca="1" si="4"/>
        <v>0.96999719163408304</v>
      </c>
      <c r="L75" s="24">
        <f t="shared" ca="1" si="5"/>
        <v>-0.46144886411445063</v>
      </c>
    </row>
    <row r="76" spans="2:12" x14ac:dyDescent="0.25">
      <c r="B76" s="24">
        <v>8.0743390023757708</v>
      </c>
      <c r="G76" s="24">
        <v>74</v>
      </c>
      <c r="H76" s="24">
        <v>6.3104220268523283</v>
      </c>
      <c r="I76" s="24" cm="1">
        <f t="array" aca="1" ref="I76" ca="1">INDIRECT(ADDRESS(($E$2+1-G76)+2,8))</f>
        <v>11.860988809032271</v>
      </c>
      <c r="J76" s="24">
        <f t="shared" si="3"/>
        <v>3.5621378838091314E-2</v>
      </c>
      <c r="K76" s="24">
        <f t="shared" ca="1" si="4"/>
        <v>0.96929947845522124</v>
      </c>
      <c r="L76" s="24">
        <f t="shared" ca="1" si="5"/>
        <v>-0.46445221708161483</v>
      </c>
    </row>
    <row r="77" spans="2:12" x14ac:dyDescent="0.25">
      <c r="B77" s="24">
        <v>8.3336517913406709</v>
      </c>
      <c r="G77" s="24">
        <v>75</v>
      </c>
      <c r="H77" s="24">
        <v>6.3180481037912086</v>
      </c>
      <c r="I77" s="24" cm="1">
        <f t="array" aca="1" ref="I77" ca="1">INDIRECT(ADDRESS(($E$2+1-G77)+2,8))</f>
        <v>11.843701515396186</v>
      </c>
      <c r="J77" s="24">
        <f t="shared" si="3"/>
        <v>3.5928262041720851E-2</v>
      </c>
      <c r="K77" s="24">
        <f t="shared" ca="1" si="4"/>
        <v>0.96815631629614829</v>
      </c>
      <c r="L77" s="24">
        <f t="shared" ca="1" si="5"/>
        <v>-0.46765474733410001</v>
      </c>
    </row>
    <row r="78" spans="2:12" x14ac:dyDescent="0.25">
      <c r="B78" s="24">
        <v>5.4891082180418955</v>
      </c>
      <c r="G78" s="24">
        <v>76</v>
      </c>
      <c r="H78" s="24">
        <v>6.3236625299481588</v>
      </c>
      <c r="I78" s="24" cm="1">
        <f t="array" aca="1" ref="I78" ca="1">INDIRECT(ADDRESS(($E$2+1-G78)+2,8))</f>
        <v>11.842291473313793</v>
      </c>
      <c r="J78" s="24">
        <f t="shared" si="3"/>
        <v>3.6155611283374772E-2</v>
      </c>
      <c r="K78" s="24">
        <f t="shared" ca="1" si="4"/>
        <v>0.96806168504667445</v>
      </c>
      <c r="L78" s="24">
        <f t="shared" ca="1" si="5"/>
        <v>-0.47328298154610837</v>
      </c>
    </row>
    <row r="79" spans="2:12" x14ac:dyDescent="0.25">
      <c r="B79" s="24">
        <v>5.5092745911510379</v>
      </c>
      <c r="G79" s="24">
        <v>77</v>
      </c>
      <c r="H79" s="24">
        <v>6.3280944130148651</v>
      </c>
      <c r="I79" s="24" cm="1">
        <f t="array" aca="1" ref="I79" ca="1">INDIRECT(ADDRESS(($E$2+1-G79)+2,8))</f>
        <v>11.838996781220136</v>
      </c>
      <c r="J79" s="24">
        <f t="shared" si="3"/>
        <v>3.6335927571595067E-2</v>
      </c>
      <c r="K79" s="24">
        <f t="shared" ca="1" si="4"/>
        <v>0.96783974873631406</v>
      </c>
      <c r="L79" s="24">
        <f t="shared" ca="1" si="5"/>
        <v>-0.47870795330401961</v>
      </c>
    </row>
    <row r="80" spans="2:12" x14ac:dyDescent="0.25">
      <c r="B80" s="24">
        <v>10.498570078968278</v>
      </c>
      <c r="G80" s="24">
        <v>78</v>
      </c>
      <c r="H80" s="24">
        <v>6.330904484483673</v>
      </c>
      <c r="I80" s="24" cm="1">
        <f t="array" aca="1" ref="I80" ca="1">INDIRECT(ADDRESS(($E$2+1-G80)+2,8))</f>
        <v>11.835254164077112</v>
      </c>
      <c r="J80" s="24">
        <f t="shared" si="3"/>
        <v>3.6450649531164128E-2</v>
      </c>
      <c r="K80" s="24">
        <f t="shared" ca="1" si="4"/>
        <v>0.96758623979191838</v>
      </c>
      <c r="L80" s="24">
        <f t="shared" ca="1" si="5"/>
        <v>-0.48417519864078734</v>
      </c>
    </row>
    <row r="81" spans="2:12" x14ac:dyDescent="0.25">
      <c r="B81" s="24">
        <v>5.3758113485071446</v>
      </c>
      <c r="G81" s="24">
        <v>79</v>
      </c>
      <c r="H81" s="24">
        <v>6.351783733028558</v>
      </c>
      <c r="I81" s="24" cm="1">
        <f t="array" aca="1" ref="I81" ca="1">INDIRECT(ADDRESS(($E$2+1-G81)+2,8))</f>
        <v>11.831661767474541</v>
      </c>
      <c r="J81" s="24">
        <f t="shared" si="3"/>
        <v>3.7312618298988444E-2</v>
      </c>
      <c r="K81" s="24">
        <f t="shared" ca="1" si="4"/>
        <v>0.96734150171196553</v>
      </c>
      <c r="L81" s="24">
        <f t="shared" ca="1" si="5"/>
        <v>-0.48817497716847735</v>
      </c>
    </row>
    <row r="82" spans="2:12" x14ac:dyDescent="0.25">
      <c r="B82" s="24">
        <v>9.208981680322804</v>
      </c>
      <c r="G82" s="24">
        <v>80</v>
      </c>
      <c r="H82" s="24">
        <v>6.3546142562754344</v>
      </c>
      <c r="I82" s="24" cm="1">
        <f t="array" aca="1" ref="I82" ca="1">INDIRECT(ADDRESS(($E$2+1-G82)+2,8))</f>
        <v>11.825919988403653</v>
      </c>
      <c r="J82" s="24">
        <f t="shared" si="3"/>
        <v>3.743077881602095E-2</v>
      </c>
      <c r="K82" s="24">
        <f t="shared" ca="1" si="4"/>
        <v>0.96694746638690354</v>
      </c>
      <c r="L82" s="24">
        <f t="shared" ca="1" si="5"/>
        <v>-0.49327716491932116</v>
      </c>
    </row>
    <row r="83" spans="2:12" x14ac:dyDescent="0.25">
      <c r="B83" s="24">
        <v>9.4782659354659948</v>
      </c>
      <c r="G83" s="24">
        <v>81</v>
      </c>
      <c r="H83" s="24">
        <v>6.3581563997250354</v>
      </c>
      <c r="I83" s="24" cm="1">
        <f t="array" aca="1" ref="I83" ca="1">INDIRECT(ADDRESS(($E$2+1-G83)+2,8))</f>
        <v>11.821631388128884</v>
      </c>
      <c r="J83" s="24">
        <f t="shared" si="3"/>
        <v>3.7579088381782616E-2</v>
      </c>
      <c r="K83" s="24">
        <f t="shared" ca="1" si="4"/>
        <v>0.9666508471737677</v>
      </c>
      <c r="L83" s="24">
        <f t="shared" ca="1" si="5"/>
        <v>-0.49852034425539593</v>
      </c>
    </row>
    <row r="84" spans="2:12" x14ac:dyDescent="0.25">
      <c r="B84" s="24">
        <v>8.8798778049683058</v>
      </c>
      <c r="G84" s="24">
        <v>82</v>
      </c>
      <c r="H84" s="24">
        <v>6.3659606675554956</v>
      </c>
      <c r="I84" s="24" cm="1">
        <f t="array" aca="1" ref="I84" ca="1">INDIRECT(ADDRESS(($E$2+1-G84)+2,8))</f>
        <v>11.819455722973423</v>
      </c>
      <c r="J84" s="24">
        <f t="shared" si="3"/>
        <v>3.7907594495226932E-2</v>
      </c>
      <c r="K84" s="24">
        <f t="shared" ca="1" si="4"/>
        <v>0.96649961052500555</v>
      </c>
      <c r="L84" s="24">
        <f t="shared" ca="1" si="5"/>
        <v>-0.50371396155374792</v>
      </c>
    </row>
    <row r="85" spans="2:12" x14ac:dyDescent="0.25">
      <c r="B85" s="24">
        <v>9.3713888029899959</v>
      </c>
      <c r="G85" s="24">
        <v>83</v>
      </c>
      <c r="H85" s="24">
        <v>6.3662399342622713</v>
      </c>
      <c r="I85" s="24" cm="1">
        <f t="array" aca="1" ref="I85" ca="1">INDIRECT(ADDRESS(($E$2+1-G85)+2,8))</f>
        <v>11.814771153992574</v>
      </c>
      <c r="J85" s="24">
        <f t="shared" si="3"/>
        <v>3.7919394225767102E-2</v>
      </c>
      <c r="K85" s="24">
        <f t="shared" ca="1" si="4"/>
        <v>0.96617223622346371</v>
      </c>
      <c r="L85" s="24">
        <f t="shared" ca="1" si="5"/>
        <v>-0.50912714837611905</v>
      </c>
    </row>
    <row r="86" spans="2:12" x14ac:dyDescent="0.25">
      <c r="B86" s="24">
        <v>10.10413286550177</v>
      </c>
      <c r="G86" s="24">
        <v>84</v>
      </c>
      <c r="H86" s="24">
        <v>6.3838939245990565</v>
      </c>
      <c r="I86" s="24" cm="1">
        <f t="array" aca="1" ref="I86" ca="1">INDIRECT(ADDRESS(($E$2+1-G86)+2,8))</f>
        <v>11.804795163475649</v>
      </c>
      <c r="J86" s="24">
        <f t="shared" si="3"/>
        <v>3.8671602738989383E-2</v>
      </c>
      <c r="K86" s="24">
        <f t="shared" ca="1" si="4"/>
        <v>0.96546713930890149</v>
      </c>
      <c r="L86" s="24">
        <f t="shared" ca="1" si="5"/>
        <v>-0.51218185352351597</v>
      </c>
    </row>
    <row r="87" spans="2:12" x14ac:dyDescent="0.25">
      <c r="B87" s="24">
        <v>11.54904985292065</v>
      </c>
      <c r="G87" s="24">
        <v>85</v>
      </c>
      <c r="H87" s="24">
        <v>6.409773583505407</v>
      </c>
      <c r="I87" s="24" cm="1">
        <f t="array" aca="1" ref="I87" ca="1">INDIRECT(ADDRESS(($E$2+1-G87)+2,8))</f>
        <v>11.800971602751254</v>
      </c>
      <c r="J87" s="24">
        <f t="shared" si="3"/>
        <v>3.9796887735816404E-2</v>
      </c>
      <c r="K87" s="24">
        <f t="shared" ca="1" si="4"/>
        <v>0.96519401393926973</v>
      </c>
      <c r="L87" s="24">
        <f t="shared" ca="1" si="5"/>
        <v>-0.51545254213408698</v>
      </c>
    </row>
    <row r="88" spans="2:12" x14ac:dyDescent="0.25">
      <c r="B88" s="24">
        <v>7.568458760829686</v>
      </c>
      <c r="G88" s="24">
        <v>86</v>
      </c>
      <c r="H88" s="24">
        <v>6.4202467160138186</v>
      </c>
      <c r="I88" s="24" cm="1">
        <f t="array" aca="1" ref="I88" ca="1">INDIRECT(ADDRESS(($E$2+1-G88)+2,8))</f>
        <v>11.772188873059724</v>
      </c>
      <c r="J88" s="24">
        <f t="shared" si="3"/>
        <v>4.0260009193887385E-2</v>
      </c>
      <c r="K88" s="24">
        <f t="shared" ca="1" si="4"/>
        <v>0.96308622628406704</v>
      </c>
      <c r="L88" s="24">
        <f t="shared" ca="1" si="5"/>
        <v>-0.51597682287826607</v>
      </c>
    </row>
    <row r="89" spans="2:12" x14ac:dyDescent="0.25">
      <c r="B89" s="24">
        <v>10.246573866759018</v>
      </c>
      <c r="G89" s="24">
        <v>87</v>
      </c>
      <c r="H89" s="24">
        <v>6.4415510635561617</v>
      </c>
      <c r="I89" s="24" cm="1">
        <f t="array" aca="1" ref="I89" ca="1">INDIRECT(ADDRESS(($E$2+1-G89)+2,8))</f>
        <v>11.762337499071712</v>
      </c>
      <c r="J89" s="24">
        <f t="shared" si="3"/>
        <v>4.1216029730782422E-2</v>
      </c>
      <c r="K89" s="24">
        <f t="shared" ca="1" si="4"/>
        <v>0.96234357438192397</v>
      </c>
      <c r="L89" s="24">
        <f t="shared" ca="1" si="5"/>
        <v>-0.51853340499575029</v>
      </c>
    </row>
    <row r="90" spans="2:12" x14ac:dyDescent="0.25">
      <c r="B90" s="24">
        <v>8.9753345144527401</v>
      </c>
      <c r="G90" s="24">
        <v>88</v>
      </c>
      <c r="H90" s="24">
        <v>6.4495842181391918</v>
      </c>
      <c r="I90" s="24" cm="1">
        <f t="array" aca="1" ref="I90" ca="1">INDIRECT(ADDRESS(($E$2+1-G90)+2,8))</f>
        <v>11.75619277456271</v>
      </c>
      <c r="J90" s="24">
        <f t="shared" si="3"/>
        <v>4.1581412779260286E-2</v>
      </c>
      <c r="K90" s="24">
        <f t="shared" ca="1" si="4"/>
        <v>0.96187480701335404</v>
      </c>
      <c r="L90" s="24">
        <f t="shared" ca="1" si="5"/>
        <v>-0.52280901312717831</v>
      </c>
    </row>
    <row r="91" spans="2:12" x14ac:dyDescent="0.25">
      <c r="B91" s="24">
        <v>9.5068987460317427</v>
      </c>
      <c r="G91" s="24">
        <v>89</v>
      </c>
      <c r="H91" s="24">
        <v>6.4564205901660259</v>
      </c>
      <c r="I91" s="24" cm="1">
        <f t="array" aca="1" ref="I91" ca="1">INDIRECT(ADDRESS(($E$2+1-G91)+2,8))</f>
        <v>11.754182121237204</v>
      </c>
      <c r="J91" s="24">
        <f t="shared" si="3"/>
        <v>4.189449244893844E-2</v>
      </c>
      <c r="K91" s="24">
        <f t="shared" ca="1" si="4"/>
        <v>0.9617204898437296</v>
      </c>
      <c r="L91" s="24">
        <f t="shared" ca="1" si="5"/>
        <v>-0.52783740981998328</v>
      </c>
    </row>
    <row r="92" spans="2:12" x14ac:dyDescent="0.25">
      <c r="B92" s="24">
        <v>10.338786544161787</v>
      </c>
      <c r="G92" s="24">
        <v>90</v>
      </c>
      <c r="H92" s="24">
        <v>6.4694974212592884</v>
      </c>
      <c r="I92" s="24" cm="1">
        <f t="array" aca="1" ref="I92" ca="1">INDIRECT(ADDRESS(($E$2+1-G92)+2,8))</f>
        <v>11.75279680645578</v>
      </c>
      <c r="J92" s="24">
        <f t="shared" si="3"/>
        <v>4.2498857477106168E-2</v>
      </c>
      <c r="K92" s="24">
        <f t="shared" ca="1" si="4"/>
        <v>0.96161390014032444</v>
      </c>
      <c r="L92" s="24">
        <f t="shared" ca="1" si="5"/>
        <v>-0.53238299062751948</v>
      </c>
    </row>
    <row r="93" spans="2:12" x14ac:dyDescent="0.25">
      <c r="B93" s="24">
        <v>7.7742602209208691</v>
      </c>
      <c r="G93" s="24">
        <v>91</v>
      </c>
      <c r="H93" s="24">
        <v>6.475422985934788</v>
      </c>
      <c r="I93" s="24" cm="1">
        <f t="array" aca="1" ref="I93" ca="1">INDIRECT(ADDRESS(($E$2+1-G93)+2,8))</f>
        <v>11.74986490059014</v>
      </c>
      <c r="J93" s="24">
        <f t="shared" si="3"/>
        <v>4.2775107224256211E-2</v>
      </c>
      <c r="K93" s="24">
        <f t="shared" ca="1" si="4"/>
        <v>0.96138759191596601</v>
      </c>
      <c r="L93" s="24">
        <f t="shared" ca="1" si="5"/>
        <v>-0.53729493986212074</v>
      </c>
    </row>
    <row r="94" spans="2:12" x14ac:dyDescent="0.25">
      <c r="B94" s="24">
        <v>11.270139336371312</v>
      </c>
      <c r="G94" s="24">
        <v>92</v>
      </c>
      <c r="H94" s="24">
        <v>6.4884216177662974</v>
      </c>
      <c r="I94" s="24" cm="1">
        <f t="array" aca="1" ref="I94" ca="1">INDIRECT(ADDRESS(($E$2+1-G94)+2,8))</f>
        <v>11.742715454217921</v>
      </c>
      <c r="J94" s="24">
        <f t="shared" si="3"/>
        <v>4.3386365965662081E-2</v>
      </c>
      <c r="K94" s="24">
        <f t="shared" ca="1" si="4"/>
        <v>0.96083162973774727</v>
      </c>
      <c r="L94" s="24">
        <f t="shared" ca="1" si="5"/>
        <v>-0.5408163701217984</v>
      </c>
    </row>
    <row r="95" spans="2:12" x14ac:dyDescent="0.25">
      <c r="B95" s="24">
        <v>11.683206218811105</v>
      </c>
      <c r="G95" s="24">
        <v>93</v>
      </c>
      <c r="H95" s="24">
        <v>6.5303008122306725</v>
      </c>
      <c r="I95" s="24" cm="1">
        <f t="array" aca="1" ref="I95" ca="1">INDIRECT(ADDRESS(($E$2+1-G95)+2,8))</f>
        <v>11.742230947328814</v>
      </c>
      <c r="J95" s="24">
        <f t="shared" si="3"/>
        <v>4.5405597602926555E-2</v>
      </c>
      <c r="K95" s="24">
        <f t="shared" ca="1" si="4"/>
        <v>0.96079374159698117</v>
      </c>
      <c r="L95" s="24">
        <f t="shared" ca="1" si="5"/>
        <v>-0.54274428820658727</v>
      </c>
    </row>
    <row r="96" spans="2:12" x14ac:dyDescent="0.25">
      <c r="B96" s="24">
        <v>11.148491904282816</v>
      </c>
      <c r="G96" s="24">
        <v>94</v>
      </c>
      <c r="H96" s="24">
        <v>6.5337402918710374</v>
      </c>
      <c r="I96" s="24" cm="1">
        <f t="array" aca="1" ref="I96" ca="1">INDIRECT(ADDRESS(($E$2+1-G96)+2,8))</f>
        <v>11.738949819314684</v>
      </c>
      <c r="J96" s="24">
        <f t="shared" si="3"/>
        <v>4.5574862297782091E-2</v>
      </c>
      <c r="K96" s="24">
        <f t="shared" ca="1" si="4"/>
        <v>0.96053645123511</v>
      </c>
      <c r="L96" s="24">
        <f t="shared" ca="1" si="5"/>
        <v>-0.54772255191703278</v>
      </c>
    </row>
    <row r="97" spans="2:12" x14ac:dyDescent="0.25">
      <c r="B97" s="24">
        <v>9.3593237887474672</v>
      </c>
      <c r="G97" s="24">
        <v>95</v>
      </c>
      <c r="H97" s="24">
        <v>6.5399512005543734</v>
      </c>
      <c r="I97" s="24" cm="1">
        <f t="array" aca="1" ref="I97" ca="1">INDIRECT(ADDRESS(($E$2+1-G97)+2,8))</f>
        <v>11.735906725237895</v>
      </c>
      <c r="J97" s="24">
        <f t="shared" si="3"/>
        <v>4.5881849210237628E-2</v>
      </c>
      <c r="K97" s="24">
        <f t="shared" ca="1" si="4"/>
        <v>0.96029672152673928</v>
      </c>
      <c r="L97" s="24">
        <f t="shared" ca="1" si="5"/>
        <v>-0.55246216866657161</v>
      </c>
    </row>
    <row r="98" spans="2:12" x14ac:dyDescent="0.25">
      <c r="B98" s="24">
        <v>8.054742002546817</v>
      </c>
      <c r="G98" s="24">
        <v>96</v>
      </c>
      <c r="H98" s="24">
        <v>6.5519116451164292</v>
      </c>
      <c r="I98" s="24" cm="1">
        <f t="array" aca="1" ref="I98" ca="1">INDIRECT(ADDRESS(($E$2+1-G98)+2,8))</f>
        <v>11.72614008905885</v>
      </c>
      <c r="J98" s="24">
        <f t="shared" si="3"/>
        <v>4.6477879199912558E-2</v>
      </c>
      <c r="K98" s="24">
        <f t="shared" ca="1" si="4"/>
        <v>0.95952011346873989</v>
      </c>
      <c r="L98" s="24">
        <f t="shared" ca="1" si="5"/>
        <v>-0.55545144155894988</v>
      </c>
    </row>
    <row r="99" spans="2:12" x14ac:dyDescent="0.25">
      <c r="B99" s="24">
        <v>10.34640854868401</v>
      </c>
      <c r="G99" s="24">
        <v>97</v>
      </c>
      <c r="H99" s="24">
        <v>6.5591097399391103</v>
      </c>
      <c r="I99" s="24" cm="1">
        <f t="array" aca="1" ref="I99" ca="1">INDIRECT(ADDRESS(($E$2+1-G99)+2,8))</f>
        <v>11.709516735746956</v>
      </c>
      <c r="J99" s="24">
        <f t="shared" si="3"/>
        <v>4.6839686890323008E-2</v>
      </c>
      <c r="K99" s="24">
        <f t="shared" ca="1" si="4"/>
        <v>0.95817283247261031</v>
      </c>
      <c r="L99" s="24">
        <f t="shared" ca="1" si="5"/>
        <v>-0.55764601088516275</v>
      </c>
    </row>
    <row r="100" spans="2:12" x14ac:dyDescent="0.25">
      <c r="B100" s="24">
        <v>9.8168815522084092</v>
      </c>
      <c r="G100" s="24">
        <v>98</v>
      </c>
      <c r="H100" s="24">
        <v>6.5682834808830091</v>
      </c>
      <c r="I100" s="24" cm="1">
        <f t="array" aca="1" ref="I100" ca="1">INDIRECT(ADDRESS(($E$2+1-G100)+2,8))</f>
        <v>11.705705248565369</v>
      </c>
      <c r="J100" s="24">
        <f t="shared" si="3"/>
        <v>4.7304199259334434E-2</v>
      </c>
      <c r="K100" s="24">
        <f t="shared" ca="1" si="4"/>
        <v>0.957859371288724</v>
      </c>
      <c r="L100" s="24">
        <f t="shared" ca="1" si="5"/>
        <v>-0.56185835776726123</v>
      </c>
    </row>
    <row r="101" spans="2:12" x14ac:dyDescent="0.25">
      <c r="B101" s="24">
        <v>7.9539097367454499</v>
      </c>
      <c r="G101" s="24">
        <v>99</v>
      </c>
      <c r="H101" s="24">
        <v>6.5733155112659469</v>
      </c>
      <c r="I101" s="24" cm="1">
        <f t="array" aca="1" ref="I101" ca="1">INDIRECT(ADDRESS(($E$2+1-G101)+2,8))</f>
        <v>11.698236082855376</v>
      </c>
      <c r="J101" s="24">
        <f t="shared" si="3"/>
        <v>4.7560622249710083E-2</v>
      </c>
      <c r="K101" s="24">
        <f t="shared" ca="1" si="4"/>
        <v>0.95724014591023188</v>
      </c>
      <c r="L101" s="24">
        <f t="shared" ca="1" si="5"/>
        <v>-0.56579584272305405</v>
      </c>
    </row>
    <row r="102" spans="2:12" x14ac:dyDescent="0.25">
      <c r="B102" s="24">
        <v>7.5130600957796991</v>
      </c>
      <c r="G102" s="24">
        <v>100</v>
      </c>
      <c r="H102" s="24">
        <v>6.6031799851046991</v>
      </c>
      <c r="I102" s="24" cm="1">
        <f t="array" aca="1" ref="I102" ca="1">INDIRECT(ADDRESS(($E$2+1-G102)+2,8))</f>
        <v>11.689459511401799</v>
      </c>
      <c r="J102" s="24">
        <f t="shared" si="3"/>
        <v>4.9106405097598872E-2</v>
      </c>
      <c r="K102" s="24">
        <f t="shared" ca="1" si="4"/>
        <v>0.95650411373654021</v>
      </c>
      <c r="L102" s="24">
        <f t="shared" ca="1" si="5"/>
        <v>-0.56701672317598073</v>
      </c>
    </row>
    <row r="103" spans="2:12" x14ac:dyDescent="0.25">
      <c r="B103" s="24">
        <v>5.9461312030530369</v>
      </c>
      <c r="G103" s="24">
        <v>101</v>
      </c>
      <c r="H103" s="24">
        <v>6.6122060790885451</v>
      </c>
      <c r="I103" s="24" cm="1">
        <f t="array" aca="1" ref="I103" ca="1">INDIRECT(ADDRESS(($E$2+1-G103)+2,8))</f>
        <v>11.685858150354655</v>
      </c>
      <c r="J103" s="24">
        <f t="shared" si="3"/>
        <v>4.9581739977305035E-2</v>
      </c>
      <c r="K103" s="24">
        <f t="shared" ca="1" si="4"/>
        <v>0.95619944884045627</v>
      </c>
      <c r="L103" s="24">
        <f t="shared" ca="1" si="5"/>
        <v>-0.57116800226727726</v>
      </c>
    </row>
    <row r="104" spans="2:12" x14ac:dyDescent="0.25">
      <c r="B104" s="24">
        <v>9.9767874420165494</v>
      </c>
      <c r="G104" s="24">
        <v>102</v>
      </c>
      <c r="H104" s="24">
        <v>6.6177531680014248</v>
      </c>
      <c r="I104" s="24" cm="1">
        <f t="array" aca="1" ref="I104" ca="1">INDIRECT(ADDRESS(($E$2+1-G104)+2,8))</f>
        <v>11.683206218811105</v>
      </c>
      <c r="J104" s="24">
        <f t="shared" si="3"/>
        <v>4.9875756824591409E-2</v>
      </c>
      <c r="K104" s="24">
        <f t="shared" ca="1" si="4"/>
        <v>0.9559741166389053</v>
      </c>
      <c r="L104" s="24">
        <f t="shared" ca="1" si="5"/>
        <v>-0.57581239630321046</v>
      </c>
    </row>
    <row r="105" spans="2:12" x14ac:dyDescent="0.25">
      <c r="B105" s="24">
        <v>9.4519788766456276</v>
      </c>
      <c r="G105" s="24">
        <v>103</v>
      </c>
      <c r="H105" s="24">
        <v>6.6179596511487526</v>
      </c>
      <c r="I105" s="24" cm="1">
        <f t="array" aca="1" ref="I105" ca="1">INDIRECT(ADDRESS(($E$2+1-G105)+2,8))</f>
        <v>11.676900372914625</v>
      </c>
      <c r="J105" s="24">
        <f t="shared" si="3"/>
        <v>4.9886729149761722E-2</v>
      </c>
      <c r="K105" s="24">
        <f t="shared" ca="1" si="4"/>
        <v>0.95543494608926982</v>
      </c>
      <c r="L105" s="24">
        <f t="shared" ca="1" si="5"/>
        <v>-0.58030821783991782</v>
      </c>
    </row>
    <row r="106" spans="2:12" x14ac:dyDescent="0.25">
      <c r="B106" s="24">
        <v>9.3780547492300137</v>
      </c>
      <c r="G106" s="24">
        <v>104</v>
      </c>
      <c r="H106" s="24">
        <v>6.618017359686851</v>
      </c>
      <c r="I106" s="24" cm="1">
        <f t="array" aca="1" ref="I106" ca="1">INDIRECT(ADDRESS(($E$2+1-G106)+2,8))</f>
        <v>11.671757345872084</v>
      </c>
      <c r="J106" s="24">
        <f t="shared" si="3"/>
        <v>4.9889796087492944E-2</v>
      </c>
      <c r="K106" s="24">
        <f t="shared" ca="1" si="4"/>
        <v>0.95499167859582079</v>
      </c>
      <c r="L106" s="24">
        <f t="shared" ca="1" si="5"/>
        <v>-0.58501448600966388</v>
      </c>
    </row>
    <row r="107" spans="2:12" x14ac:dyDescent="0.25">
      <c r="B107" s="24">
        <v>8.2854487707904294</v>
      </c>
      <c r="G107" s="24">
        <v>105</v>
      </c>
      <c r="H107" s="24">
        <v>6.6211969889558731</v>
      </c>
      <c r="I107" s="24" cm="1">
        <f t="array" aca="1" ref="I107" ca="1">INDIRECT(ADDRESS(($E$2+1-G107)+2,8))</f>
        <v>11.67154865235528</v>
      </c>
      <c r="J107" s="24">
        <f t="shared" si="3"/>
        <v>5.0059020958559325E-2</v>
      </c>
      <c r="K107" s="24">
        <f t="shared" ca="1" si="4"/>
        <v>0.95497362474546887</v>
      </c>
      <c r="L107" s="24">
        <f t="shared" ca="1" si="5"/>
        <v>-0.59030000624966183</v>
      </c>
    </row>
    <row r="108" spans="2:12" x14ac:dyDescent="0.25">
      <c r="B108" s="24">
        <v>10.906996033157142</v>
      </c>
      <c r="G108" s="24">
        <v>106</v>
      </c>
      <c r="H108" s="24">
        <v>6.6336382497981816</v>
      </c>
      <c r="I108" s="24" cm="1">
        <f t="array" aca="1" ref="I108" ca="1">INDIRECT(ADDRESS(($E$2+1-G108)+2,8))</f>
        <v>11.670827456338417</v>
      </c>
      <c r="J108" s="24">
        <f t="shared" si="3"/>
        <v>5.0725759017017355E-2</v>
      </c>
      <c r="K108" s="24">
        <f t="shared" ca="1" si="4"/>
        <v>0.95491119460015317</v>
      </c>
      <c r="L108" s="24">
        <f t="shared" ca="1" si="5"/>
        <v>-0.59451965335275314</v>
      </c>
    </row>
    <row r="109" spans="2:12" x14ac:dyDescent="0.25">
      <c r="B109" s="24">
        <v>5.3915788094217456</v>
      </c>
      <c r="G109" s="24">
        <v>107</v>
      </c>
      <c r="H109" s="24">
        <v>6.6343802248935759</v>
      </c>
      <c r="I109" s="24" cm="1">
        <f t="array" aca="1" ref="I109" ca="1">INDIRECT(ADDRESS(($E$2+1-G109)+2,8))</f>
        <v>11.663406742726766</v>
      </c>
      <c r="J109" s="24">
        <f t="shared" si="3"/>
        <v>5.0765754203567812E-2</v>
      </c>
      <c r="K109" s="24">
        <f t="shared" ca="1" si="4"/>
        <v>0.95426518932694371</v>
      </c>
      <c r="L109" s="24">
        <f t="shared" ca="1" si="5"/>
        <v>-0.59867300325598372</v>
      </c>
    </row>
    <row r="110" spans="2:12" x14ac:dyDescent="0.25">
      <c r="B110" s="24">
        <v>11.878139286810782</v>
      </c>
      <c r="G110" s="24">
        <v>108</v>
      </c>
      <c r="H110" s="24">
        <v>6.6416179070336456</v>
      </c>
      <c r="I110" s="24" cm="1">
        <f t="array" aca="1" ref="I110" ca="1">INDIRECT(ADDRESS(($E$2+1-G110)+2,8))</f>
        <v>11.662132005375646</v>
      </c>
      <c r="J110" s="24">
        <f t="shared" si="3"/>
        <v>5.1157268432155879E-2</v>
      </c>
      <c r="K110" s="24">
        <f t="shared" ca="1" si="4"/>
        <v>0.95415355010870562</v>
      </c>
      <c r="L110" s="24">
        <f t="shared" ca="1" si="5"/>
        <v>-0.60328603558960636</v>
      </c>
    </row>
    <row r="111" spans="2:12" x14ac:dyDescent="0.25">
      <c r="B111" s="24">
        <v>8.659979320536074</v>
      </c>
      <c r="G111" s="24">
        <v>109</v>
      </c>
      <c r="H111" s="24">
        <v>6.6478551993215387</v>
      </c>
      <c r="I111" s="24" cm="1">
        <f t="array" aca="1" ref="I111" ca="1">INDIRECT(ADDRESS(($E$2+1-G111)+2,8))</f>
        <v>11.657409608925455</v>
      </c>
      <c r="J111" s="24">
        <f t="shared" si="3"/>
        <v>5.1496677211808513E-2</v>
      </c>
      <c r="K111" s="24">
        <f t="shared" ca="1" si="4"/>
        <v>0.95373826019521135</v>
      </c>
      <c r="L111" s="24">
        <f t="shared" ca="1" si="5"/>
        <v>-0.60732628709725855</v>
      </c>
    </row>
    <row r="112" spans="2:12" x14ac:dyDescent="0.25">
      <c r="B112" s="24">
        <v>6.7142572473578266</v>
      </c>
      <c r="G112" s="24">
        <v>110</v>
      </c>
      <c r="H112" s="24">
        <v>6.6512210858731073</v>
      </c>
      <c r="I112" s="24" cm="1">
        <f t="array" aca="1" ref="I112" ca="1">INDIRECT(ADDRESS(($E$2+1-G112)+2,8))</f>
        <v>11.65511817707895</v>
      </c>
      <c r="J112" s="24">
        <f t="shared" si="3"/>
        <v>5.1680611136601259E-2</v>
      </c>
      <c r="K112" s="24">
        <f t="shared" ca="1" si="4"/>
        <v>0.95353577802210887</v>
      </c>
      <c r="L112" s="24">
        <f t="shared" ca="1" si="5"/>
        <v>-0.61211872825080182</v>
      </c>
    </row>
    <row r="113" spans="2:12" x14ac:dyDescent="0.25">
      <c r="B113" s="24">
        <v>6.7153774215357629</v>
      </c>
      <c r="G113" s="24">
        <v>111</v>
      </c>
      <c r="H113" s="24">
        <v>6.6673855164225753</v>
      </c>
      <c r="I113" s="24" cm="1">
        <f t="array" aca="1" ref="I113" ca="1">INDIRECT(ADDRESS(($E$2+1-G113)+2,8))</f>
        <v>11.654566295209117</v>
      </c>
      <c r="J113" s="24">
        <f t="shared" si="3"/>
        <v>5.2571559709149937E-2</v>
      </c>
      <c r="K113" s="24">
        <f t="shared" ca="1" si="4"/>
        <v>0.95348691593519086</v>
      </c>
      <c r="L113" s="24">
        <f t="shared" ca="1" si="5"/>
        <v>-0.61585076868544975</v>
      </c>
    </row>
    <row r="114" spans="2:12" x14ac:dyDescent="0.25">
      <c r="B114" s="24">
        <v>11.332624333501416</v>
      </c>
      <c r="G114" s="24">
        <v>112</v>
      </c>
      <c r="H114" s="24">
        <v>6.6758898894888077</v>
      </c>
      <c r="I114" s="24" cm="1">
        <f t="array" aca="1" ref="I114" ca="1">INDIRECT(ADDRESS(($E$2+1-G114)+2,8))</f>
        <v>11.647218172828914</v>
      </c>
      <c r="J114" s="24">
        <f t="shared" si="3"/>
        <v>5.3045396661371327E-2</v>
      </c>
      <c r="K114" s="24">
        <f t="shared" ca="1" si="4"/>
        <v>0.95283280860853303</v>
      </c>
      <c r="L114" s="24">
        <f t="shared" ca="1" si="5"/>
        <v>-0.6190537782619735</v>
      </c>
    </row>
    <row r="115" spans="2:12" x14ac:dyDescent="0.25">
      <c r="B115" s="24">
        <v>7.6987050211955381</v>
      </c>
      <c r="G115" s="24">
        <v>113</v>
      </c>
      <c r="H115" s="24">
        <v>6.6845429015072906</v>
      </c>
      <c r="I115" s="24" cm="1">
        <f t="array" aca="1" ref="I115" ca="1">INDIRECT(ADDRESS(($E$2+1-G115)+2,8))</f>
        <v>11.645681022343153</v>
      </c>
      <c r="J115" s="24">
        <f t="shared" si="3"/>
        <v>5.3531146567025713E-2</v>
      </c>
      <c r="K115" s="24">
        <f t="shared" ca="1" si="4"/>
        <v>0.9526951452948913</v>
      </c>
      <c r="L115" s="24">
        <f t="shared" ca="1" si="5"/>
        <v>-0.62335154902030621</v>
      </c>
    </row>
    <row r="116" spans="2:12" x14ac:dyDescent="0.25">
      <c r="B116" s="24">
        <v>10.782342180692623</v>
      </c>
      <c r="G116" s="24">
        <v>114</v>
      </c>
      <c r="H116" s="24">
        <v>6.6921099972562894</v>
      </c>
      <c r="I116" s="24" cm="1">
        <f t="array" aca="1" ref="I116" ca="1">INDIRECT(ADDRESS(($E$2+1-G116)+2,8))</f>
        <v>11.637979922938378</v>
      </c>
      <c r="J116" s="24">
        <f t="shared" si="3"/>
        <v>5.3958955140118253E-2</v>
      </c>
      <c r="K116" s="24">
        <f t="shared" ca="1" si="4"/>
        <v>0.95200111224832973</v>
      </c>
      <c r="L116" s="24">
        <f t="shared" ca="1" si="5"/>
        <v>-0.6265230559389503</v>
      </c>
    </row>
    <row r="117" spans="2:12" x14ac:dyDescent="0.25">
      <c r="B117" s="24">
        <v>11.410382804081705</v>
      </c>
      <c r="G117" s="24">
        <v>115</v>
      </c>
      <c r="H117" s="24">
        <v>6.6927151637384998</v>
      </c>
      <c r="I117" s="24" cm="1">
        <f t="array" aca="1" ref="I117" ca="1">INDIRECT(ADDRESS(($E$2+1-G117)+2,8))</f>
        <v>11.627013798241778</v>
      </c>
      <c r="J117" s="24">
        <f t="shared" si="3"/>
        <v>5.3993290510045568E-2</v>
      </c>
      <c r="K117" s="24">
        <f t="shared" ca="1" si="4"/>
        <v>0.95100028915525892</v>
      </c>
      <c r="L117" s="24">
        <f t="shared" ca="1" si="5"/>
        <v>-0.62978569470838897</v>
      </c>
    </row>
    <row r="118" spans="2:12" x14ac:dyDescent="0.25">
      <c r="B118" s="24">
        <v>6.762712943938233</v>
      </c>
      <c r="G118" s="24">
        <v>116</v>
      </c>
      <c r="H118" s="24">
        <v>6.6965114271838724</v>
      </c>
      <c r="I118" s="24" cm="1">
        <f t="array" aca="1" ref="I118" ca="1">INDIRECT(ADDRESS(($E$2+1-G118)+2,8))</f>
        <v>11.619642399170296</v>
      </c>
      <c r="J118" s="24">
        <f t="shared" si="3"/>
        <v>5.4209092802937682E-2</v>
      </c>
      <c r="K118" s="24">
        <f t="shared" ca="1" si="4"/>
        <v>0.95031921644153083</v>
      </c>
      <c r="L118" s="24">
        <f t="shared" ca="1" si="5"/>
        <v>-0.63338141446239082</v>
      </c>
    </row>
    <row r="119" spans="2:12" x14ac:dyDescent="0.25">
      <c r="B119" s="24">
        <v>9.8141188440971376</v>
      </c>
      <c r="G119" s="24">
        <v>117</v>
      </c>
      <c r="H119" s="24">
        <v>6.7017644620006491</v>
      </c>
      <c r="I119" s="24" cm="1">
        <f t="array" aca="1" ref="I119" ca="1">INDIRECT(ADDRESS(($E$2+1-G119)+2,8))</f>
        <v>11.606605114948046</v>
      </c>
      <c r="J119" s="24">
        <f t="shared" si="3"/>
        <v>5.4508885374050471E-2</v>
      </c>
      <c r="K119" s="24">
        <f t="shared" ca="1" si="4"/>
        <v>0.94909817448205613</v>
      </c>
      <c r="L119" s="24">
        <f t="shared" ca="1" si="5"/>
        <v>-0.63564819048448851</v>
      </c>
    </row>
    <row r="120" spans="2:12" x14ac:dyDescent="0.25">
      <c r="B120" s="24">
        <v>8.7380607768835503</v>
      </c>
      <c r="G120" s="24">
        <v>118</v>
      </c>
      <c r="H120" s="24">
        <v>6.7117195410900372</v>
      </c>
      <c r="I120" s="24" cm="1">
        <f t="array" aca="1" ref="I120" ca="1">INDIRECT(ADDRESS(($E$2+1-G120)+2,8))</f>
        <v>11.606338568739252</v>
      </c>
      <c r="J120" s="24">
        <f t="shared" si="3"/>
        <v>5.5080794683398458E-2</v>
      </c>
      <c r="K120" s="24">
        <f t="shared" ca="1" si="4"/>
        <v>0.94907298998302636</v>
      </c>
      <c r="L120" s="24">
        <f t="shared" ca="1" si="5"/>
        <v>-0.63991393227910143</v>
      </c>
    </row>
    <row r="121" spans="2:12" x14ac:dyDescent="0.25">
      <c r="B121" s="24">
        <v>9.912451147880363</v>
      </c>
      <c r="G121" s="24">
        <v>119</v>
      </c>
      <c r="H121" s="24">
        <v>6.7142572473578266</v>
      </c>
      <c r="I121" s="24" cm="1">
        <f t="array" aca="1" ref="I121" ca="1">INDIRECT(ADDRESS(($E$2+1-G121)+2,8))</f>
        <v>11.594288727340142</v>
      </c>
      <c r="J121" s="24">
        <f t="shared" si="3"/>
        <v>5.5227375694895345E-2</v>
      </c>
      <c r="K121" s="24">
        <f t="shared" ca="1" si="4"/>
        <v>0.94792520086209553</v>
      </c>
      <c r="L121" s="24">
        <f t="shared" ca="1" si="5"/>
        <v>-0.64262041088572719</v>
      </c>
    </row>
    <row r="122" spans="2:12" x14ac:dyDescent="0.25">
      <c r="B122" s="24">
        <v>9.4944787427727224</v>
      </c>
      <c r="G122" s="24">
        <v>120</v>
      </c>
      <c r="H122" s="24">
        <v>6.7153774215357629</v>
      </c>
      <c r="I122" s="24" cm="1">
        <f t="array" aca="1" ref="I122" ca="1">INDIRECT(ADDRESS(($E$2+1-G122)+2,8))</f>
        <v>11.591682378685688</v>
      </c>
      <c r="J122" s="24">
        <f t="shared" si="3"/>
        <v>5.5292181026856096E-2</v>
      </c>
      <c r="K122" s="24">
        <f t="shared" ca="1" si="4"/>
        <v>0.94767454619482949</v>
      </c>
      <c r="L122" s="24">
        <f t="shared" ca="1" si="5"/>
        <v>-0.64738168227406778</v>
      </c>
    </row>
    <row r="123" spans="2:12" x14ac:dyDescent="0.25">
      <c r="B123" s="24">
        <v>11.670827456338417</v>
      </c>
      <c r="G123" s="24">
        <v>121</v>
      </c>
      <c r="H123" s="24">
        <v>6.7171116988876207</v>
      </c>
      <c r="I123" s="24" cm="1">
        <f t="array" aca="1" ref="I123" ca="1">INDIRECT(ADDRESS(($E$2+1-G123)+2,8))</f>
        <v>11.583844039702608</v>
      </c>
      <c r="J123" s="24">
        <f t="shared" si="3"/>
        <v>5.5392638239172613E-2</v>
      </c>
      <c r="K123" s="24">
        <f t="shared" ca="1" si="4"/>
        <v>0.94691558280841193</v>
      </c>
      <c r="L123" s="24">
        <f t="shared" ca="1" si="5"/>
        <v>-0.65098817627295225</v>
      </c>
    </row>
    <row r="124" spans="2:12" x14ac:dyDescent="0.25">
      <c r="B124" s="24">
        <v>11.021028755928498</v>
      </c>
      <c r="G124" s="24">
        <v>122</v>
      </c>
      <c r="H124" s="24">
        <v>6.7236156743208593</v>
      </c>
      <c r="I124" s="24" cm="1">
        <f t="array" aca="1" ref="I124" ca="1">INDIRECT(ADDRESS(($E$2+1-G124)+2,8))</f>
        <v>11.583575017416587</v>
      </c>
      <c r="J124" s="24">
        <f t="shared" si="3"/>
        <v>5.5770725282478603E-2</v>
      </c>
      <c r="K124" s="24">
        <f t="shared" ca="1" si="4"/>
        <v>0.94688939688289209</v>
      </c>
      <c r="L124" s="24">
        <f t="shared" ca="1" si="5"/>
        <v>-0.65556905652986242</v>
      </c>
    </row>
    <row r="125" spans="2:12" x14ac:dyDescent="0.25">
      <c r="B125" s="24">
        <v>8.6476792649032106</v>
      </c>
      <c r="G125" s="24">
        <v>123</v>
      </c>
      <c r="H125" s="24">
        <v>6.7327166897677024</v>
      </c>
      <c r="I125" s="24" cm="1">
        <f t="array" aca="1" ref="I125" ca="1">INDIRECT(ADDRESS(($E$2+1-G125)+2,8))</f>
        <v>11.579535358458431</v>
      </c>
      <c r="J125" s="24">
        <f t="shared" si="3"/>
        <v>5.630336693657266E-2</v>
      </c>
      <c r="K125" s="24">
        <f t="shared" ca="1" si="4"/>
        <v>0.94649508924402459</v>
      </c>
      <c r="L125" s="24">
        <f t="shared" ca="1" si="5"/>
        <v>-0.65904577455543656</v>
      </c>
    </row>
    <row r="126" spans="2:12" x14ac:dyDescent="0.25">
      <c r="B126" s="24">
        <v>9.0446462142601209</v>
      </c>
      <c r="G126" s="24">
        <v>124</v>
      </c>
      <c r="H126" s="24">
        <v>6.7371424662861656</v>
      </c>
      <c r="I126" s="24" cm="1">
        <f t="array" aca="1" ref="I126" ca="1">INDIRECT(ADDRESS(($E$2+1-G126)+2,8))</f>
        <v>11.572517689100824</v>
      </c>
      <c r="J126" s="24">
        <f t="shared" si="3"/>
        <v>5.6563905162533373E-2</v>
      </c>
      <c r="K126" s="24">
        <f t="shared" ca="1" si="4"/>
        <v>0.94580519729301271</v>
      </c>
      <c r="L126" s="24">
        <f t="shared" ca="1" si="5"/>
        <v>-0.66243093460976377</v>
      </c>
    </row>
    <row r="127" spans="2:12" x14ac:dyDescent="0.25">
      <c r="B127" s="24">
        <v>10.083454754219893</v>
      </c>
      <c r="G127" s="24">
        <v>125</v>
      </c>
      <c r="H127" s="24">
        <v>6.7373686579148657</v>
      </c>
      <c r="I127" s="24" cm="1">
        <f t="array" aca="1" ref="I127" ca="1">INDIRECT(ADDRESS(($E$2+1-G127)+2,8))</f>
        <v>11.568516885070213</v>
      </c>
      <c r="J127" s="24">
        <f t="shared" si="3"/>
        <v>5.6577247441469025E-2</v>
      </c>
      <c r="K127" s="24">
        <f t="shared" ca="1" si="4"/>
        <v>0.9454090944935859</v>
      </c>
      <c r="L127" s="24">
        <f t="shared" ca="1" si="5"/>
        <v>-0.66692726990541051</v>
      </c>
    </row>
    <row r="128" spans="2:12" x14ac:dyDescent="0.25">
      <c r="B128" s="24">
        <v>7.7147934441863271</v>
      </c>
      <c r="G128" s="24">
        <v>126</v>
      </c>
      <c r="H128" s="24">
        <v>6.7424760179468004</v>
      </c>
      <c r="I128" s="24" cm="1">
        <f t="array" aca="1" ref="I128" ca="1">INDIRECT(ADDRESS(($E$2+1-G128)+2,8))</f>
        <v>11.565028816702494</v>
      </c>
      <c r="J128" s="24">
        <f t="shared" si="3"/>
        <v>5.6879207211181393E-2</v>
      </c>
      <c r="K128" s="24">
        <f t="shared" ca="1" si="4"/>
        <v>0.9450620969927428</v>
      </c>
      <c r="L128" s="24">
        <f t="shared" ca="1" si="5"/>
        <v>-0.67092802457405509</v>
      </c>
    </row>
    <row r="129" spans="2:12" x14ac:dyDescent="0.25">
      <c r="B129" s="24">
        <v>8.7848138795779374</v>
      </c>
      <c r="G129" s="24">
        <v>127</v>
      </c>
      <c r="H129" s="24">
        <v>6.762712943938233</v>
      </c>
      <c r="I129" s="24" cm="1">
        <f t="array" aca="1" ref="I129" ca="1">INDIRECT(ADDRESS(($E$2+1-G129)+2,8))</f>
        <v>11.564488744797952</v>
      </c>
      <c r="J129" s="24">
        <f t="shared" si="3"/>
        <v>5.8088799908676755E-2</v>
      </c>
      <c r="K129" s="24">
        <f t="shared" ca="1" si="4"/>
        <v>0.94500823164831893</v>
      </c>
      <c r="L129" s="24">
        <f t="shared" ca="1" si="5"/>
        <v>-0.67369212555364966</v>
      </c>
    </row>
    <row r="130" spans="2:12" x14ac:dyDescent="0.25">
      <c r="B130" s="24">
        <v>10.331406058643417</v>
      </c>
      <c r="G130" s="24">
        <v>128</v>
      </c>
      <c r="H130" s="24">
        <v>6.7750015693075882</v>
      </c>
      <c r="I130" s="24" cm="1">
        <f t="array" aca="1" ref="I130" ca="1">INDIRECT(ADDRESS(($E$2+1-G130)+2,8))</f>
        <v>11.557832977522747</v>
      </c>
      <c r="J130" s="24">
        <f t="shared" si="3"/>
        <v>5.8833628270849869E-2</v>
      </c>
      <c r="K130" s="24">
        <f t="shared" ca="1" si="4"/>
        <v>0.94434135317015588</v>
      </c>
      <c r="L130" s="24">
        <f t="shared" ca="1" si="5"/>
        <v>-0.67608789422834337</v>
      </c>
    </row>
    <row r="131" spans="2:12" x14ac:dyDescent="0.25">
      <c r="B131" s="24">
        <v>7.4512588952693379</v>
      </c>
      <c r="G131" s="24">
        <v>129</v>
      </c>
      <c r="H131" s="24">
        <v>6.7882375442417997</v>
      </c>
      <c r="I131" s="24" cm="1">
        <f t="array" aca="1" ref="I131" ca="1">INDIRECT(ADDRESS(($E$2+1-G131)+2,8))</f>
        <v>11.552399598798376</v>
      </c>
      <c r="J131" s="24">
        <f t="shared" si="3"/>
        <v>5.9644682008151088E-2</v>
      </c>
      <c r="K131" s="24">
        <f t="shared" ca="1" si="4"/>
        <v>0.94379276165101567</v>
      </c>
      <c r="L131" s="24">
        <f t="shared" ca="1" si="5"/>
        <v>-0.67859194884290308</v>
      </c>
    </row>
    <row r="132" spans="2:12" x14ac:dyDescent="0.25">
      <c r="B132" s="24">
        <v>7.9617117246130009</v>
      </c>
      <c r="G132" s="24">
        <v>130</v>
      </c>
      <c r="H132" s="24">
        <v>6.8007795355446383</v>
      </c>
      <c r="I132" s="24" cm="1">
        <f t="array" aca="1" ref="I132" ca="1">INDIRECT(ADDRESS(($E$2+1-G132)+2,8))</f>
        <v>11.54904985292065</v>
      </c>
      <c r="J132" s="24">
        <f t="shared" ref="J132:J195" si="6">_xlfn.WEIBULL.DIST(H132,$E$5,$E$6,TRUE)</f>
        <v>6.0421704520991881E-2</v>
      </c>
      <c r="K132" s="24">
        <f t="shared" ref="K132:K195" ca="1" si="7">_xlfn.WEIBULL.DIST(I132,$E$5,$E$6,TRUE)</f>
        <v>0.94345266647222414</v>
      </c>
      <c r="L132" s="24">
        <f t="shared" ref="L132:L195" ca="1" si="8">((2*G132-1)/$E$2)*(LN(J132)+LN(1-K132))</f>
        <v>-0.6815953603590359</v>
      </c>
    </row>
    <row r="133" spans="2:12" x14ac:dyDescent="0.25">
      <c r="B133" s="24">
        <v>10.809834784916109</v>
      </c>
      <c r="G133" s="24">
        <v>131</v>
      </c>
      <c r="H133" s="24">
        <v>6.8239678359140701</v>
      </c>
      <c r="I133" s="24" cm="1">
        <f t="array" aca="1" ref="I133" ca="1">INDIRECT(ADDRESS(($E$2+1-G133)+2,8))</f>
        <v>11.541272002083691</v>
      </c>
      <c r="J133" s="24">
        <f t="shared" si="6"/>
        <v>6.1880293299651445E-2</v>
      </c>
      <c r="K133" s="24">
        <f t="shared" ca="1" si="7"/>
        <v>0.94265744263987783</v>
      </c>
      <c r="L133" s="24">
        <f t="shared" ca="1" si="8"/>
        <v>-0.68228468782658103</v>
      </c>
    </row>
    <row r="134" spans="2:12" x14ac:dyDescent="0.25">
      <c r="B134" s="24">
        <v>8.3163936165735901</v>
      </c>
      <c r="G134" s="24">
        <v>132</v>
      </c>
      <c r="H134" s="24">
        <v>6.8258084784340065</v>
      </c>
      <c r="I134" s="24" cm="1">
        <f t="array" aca="1" ref="I134" ca="1">INDIRECT(ADDRESS(($E$2+1-G134)+2,8))</f>
        <v>11.536827546222415</v>
      </c>
      <c r="J134" s="24">
        <f t="shared" si="6"/>
        <v>6.1997305391516433E-2</v>
      </c>
      <c r="K134" s="24">
        <f t="shared" ca="1" si="7"/>
        <v>0.94219954119423788</v>
      </c>
      <c r="L134" s="24">
        <f t="shared" ca="1" si="8"/>
        <v>-0.68631335886968114</v>
      </c>
    </row>
    <row r="135" spans="2:12" x14ac:dyDescent="0.25">
      <c r="B135" s="24">
        <v>9.3298615223122319</v>
      </c>
      <c r="G135" s="24">
        <v>133</v>
      </c>
      <c r="H135" s="24">
        <v>6.8263255295465388</v>
      </c>
      <c r="I135" s="24" cm="1">
        <f t="array" aca="1" ref="I135" ca="1">INDIRECT(ADDRESS(($E$2+1-G135)+2,8))</f>
        <v>11.529637772135388</v>
      </c>
      <c r="J135" s="24">
        <f t="shared" si="6"/>
        <v>6.2030207792839243E-2</v>
      </c>
      <c r="K135" s="24">
        <f t="shared" ca="1" si="7"/>
        <v>0.94145340550355971</v>
      </c>
      <c r="L135" s="24">
        <f t="shared" ca="1" si="8"/>
        <v>-0.68989227449793966</v>
      </c>
    </row>
    <row r="136" spans="2:12" x14ac:dyDescent="0.25">
      <c r="B136" s="24">
        <v>8.1072760764100629</v>
      </c>
      <c r="G136" s="24">
        <v>134</v>
      </c>
      <c r="H136" s="24">
        <v>6.8283335349282881</v>
      </c>
      <c r="I136" s="24" cm="1">
        <f t="array" aca="1" ref="I136" ca="1">INDIRECT(ADDRESS(($E$2+1-G136)+2,8))</f>
        <v>11.528878457609917</v>
      </c>
      <c r="J136" s="24">
        <f t="shared" si="6"/>
        <v>6.2158123087680664E-2</v>
      </c>
      <c r="K136" s="24">
        <f t="shared" ca="1" si="7"/>
        <v>0.94137421617018524</v>
      </c>
      <c r="L136" s="24">
        <f t="shared" ca="1" si="8"/>
        <v>-0.69467689445441216</v>
      </c>
    </row>
    <row r="137" spans="2:12" x14ac:dyDescent="0.25">
      <c r="B137" s="24">
        <v>11.97403045790664</v>
      </c>
      <c r="G137" s="24">
        <v>135</v>
      </c>
      <c r="H137" s="24">
        <v>6.8337379611032247</v>
      </c>
      <c r="I137" s="24" cm="1">
        <f t="array" aca="1" ref="I137" ca="1">INDIRECT(ADDRESS(($E$2+1-G137)+2,8))</f>
        <v>11.518516999850112</v>
      </c>
      <c r="J137" s="24">
        <f t="shared" si="6"/>
        <v>6.2503479183777369E-2</v>
      </c>
      <c r="K137" s="24">
        <f t="shared" ca="1" si="7"/>
        <v>0.94028615543036365</v>
      </c>
      <c r="L137" s="24">
        <f t="shared" ca="1" si="8"/>
        <v>-0.69689753213819039</v>
      </c>
    </row>
    <row r="138" spans="2:12" x14ac:dyDescent="0.25">
      <c r="B138" s="24">
        <v>9.2514276217034048</v>
      </c>
      <c r="G138" s="24">
        <v>136</v>
      </c>
      <c r="H138" s="24">
        <v>6.8344059702122966</v>
      </c>
      <c r="I138" s="24" cm="1">
        <f t="array" aca="1" ref="I138" ca="1">INDIRECT(ADDRESS(($E$2+1-G138)+2,8))</f>
        <v>11.518228415623232</v>
      </c>
      <c r="J138" s="24">
        <f t="shared" si="6"/>
        <v>6.2546276119967936E-2</v>
      </c>
      <c r="K138" s="24">
        <f t="shared" ca="1" si="7"/>
        <v>0.94025565183081095</v>
      </c>
      <c r="L138" s="24">
        <f t="shared" ca="1" si="8"/>
        <v>-0.70192883691827868</v>
      </c>
    </row>
    <row r="139" spans="2:12" x14ac:dyDescent="0.25">
      <c r="B139" s="24">
        <v>8.0903474209057755</v>
      </c>
      <c r="G139" s="24">
        <v>137</v>
      </c>
      <c r="H139" s="24">
        <v>6.8385145498915048</v>
      </c>
      <c r="I139" s="24" cm="1">
        <f t="array" aca="1" ref="I139" ca="1">INDIRECT(ADDRESS(($E$2+1-G139)+2,8))</f>
        <v>11.516798482007069</v>
      </c>
      <c r="J139" s="24">
        <f t="shared" si="6"/>
        <v>6.2810028944519009E-2</v>
      </c>
      <c r="K139" s="24">
        <f t="shared" ca="1" si="7"/>
        <v>0.94010434704344581</v>
      </c>
      <c r="L139" s="24">
        <f t="shared" ca="1" si="8"/>
        <v>-0.70625680281366832</v>
      </c>
    </row>
    <row r="140" spans="2:12" x14ac:dyDescent="0.25">
      <c r="B140" s="24">
        <v>10.801363513147649</v>
      </c>
      <c r="G140" s="24">
        <v>138</v>
      </c>
      <c r="H140" s="24">
        <v>6.8394268387320425</v>
      </c>
      <c r="I140" s="24" cm="1">
        <f t="array" aca="1" ref="I140" ca="1">INDIRECT(ADDRESS(($E$2+1-G140)+2,8))</f>
        <v>11.512127810274285</v>
      </c>
      <c r="J140" s="24">
        <f t="shared" si="6"/>
        <v>6.2868717956595335E-2</v>
      </c>
      <c r="K140" s="24">
        <f t="shared" ca="1" si="7"/>
        <v>0.93960827979317407</v>
      </c>
      <c r="L140" s="24">
        <f t="shared" ca="1" si="8"/>
        <v>-0.7102607528224204</v>
      </c>
    </row>
    <row r="141" spans="2:12" x14ac:dyDescent="0.25">
      <c r="B141" s="24">
        <v>10.97698974926481</v>
      </c>
      <c r="G141" s="24">
        <v>139</v>
      </c>
      <c r="H141" s="24">
        <v>6.8507847274047515</v>
      </c>
      <c r="I141" s="24" cm="1">
        <f t="array" aca="1" ref="I141" ca="1">INDIRECT(ADDRESS(($E$2+1-G141)+2,8))</f>
        <v>11.508817456042358</v>
      </c>
      <c r="J141" s="24">
        <f t="shared" si="6"/>
        <v>6.3603176528149508E-2</v>
      </c>
      <c r="K141" s="24">
        <f t="shared" ca="1" si="7"/>
        <v>0.93925497107764566</v>
      </c>
      <c r="L141" s="24">
        <f t="shared" ca="1" si="8"/>
        <v>-0.71318667486869247</v>
      </c>
    </row>
    <row r="142" spans="2:12" x14ac:dyDescent="0.25">
      <c r="B142" s="24">
        <v>8.638126573544346</v>
      </c>
      <c r="G142" s="24">
        <v>140</v>
      </c>
      <c r="H142" s="24">
        <v>6.8616713248845818</v>
      </c>
      <c r="I142" s="24" cm="1">
        <f t="array" aca="1" ref="I142" ca="1">INDIRECT(ADDRESS(($E$2+1-G142)+2,8))</f>
        <v>11.492423446923066</v>
      </c>
      <c r="J142" s="24">
        <f t="shared" si="6"/>
        <v>6.4313771034527956E-2</v>
      </c>
      <c r="K142" s="24">
        <f t="shared" ca="1" si="7"/>
        <v>0.93748417463904998</v>
      </c>
      <c r="L142" s="24">
        <f t="shared" ca="1" si="8"/>
        <v>-0.71318464186341179</v>
      </c>
    </row>
    <row r="143" spans="2:12" x14ac:dyDescent="0.25">
      <c r="B143" s="24">
        <v>7.9286708165576734</v>
      </c>
      <c r="G143" s="24">
        <v>141</v>
      </c>
      <c r="H143" s="24">
        <v>6.870399568908292</v>
      </c>
      <c r="I143" s="24" cm="1">
        <f t="array" aca="1" ref="I143" ca="1">INDIRECT(ADDRESS(($E$2+1-G143)+2,8))</f>
        <v>11.492138169660493</v>
      </c>
      <c r="J143" s="24">
        <f t="shared" si="6"/>
        <v>6.4888188388916593E-2</v>
      </c>
      <c r="K143" s="24">
        <f t="shared" ca="1" si="7"/>
        <v>0.93745304899425486</v>
      </c>
      <c r="L143" s="24">
        <f t="shared" ca="1" si="8"/>
        <v>-0.7170744279163338</v>
      </c>
    </row>
    <row r="144" spans="2:12" x14ac:dyDescent="0.25">
      <c r="B144" s="24">
        <v>9.7573514356922573</v>
      </c>
      <c r="G144" s="24">
        <v>142</v>
      </c>
      <c r="H144" s="24">
        <v>6.8709025360421965</v>
      </c>
      <c r="I144" s="24" cm="1">
        <f t="array" aca="1" ref="I144" ca="1">INDIRECT(ADDRESS(($E$2+1-G144)+2,8))</f>
        <v>11.485956536676881</v>
      </c>
      <c r="J144" s="24">
        <f t="shared" si="6"/>
        <v>6.4921417408731738E-2</v>
      </c>
      <c r="K144" s="24">
        <f t="shared" ca="1" si="7"/>
        <v>0.93677596743221347</v>
      </c>
      <c r="L144" s="24">
        <f t="shared" ca="1" si="8"/>
        <v>-0.72069903756234355</v>
      </c>
    </row>
    <row r="145" spans="2:12" x14ac:dyDescent="0.25">
      <c r="B145" s="24">
        <v>8.827995629001709</v>
      </c>
      <c r="G145" s="24">
        <v>143</v>
      </c>
      <c r="H145" s="24">
        <v>6.873024609416345</v>
      </c>
      <c r="I145" s="24" cm="1">
        <f t="array" aca="1" ref="I145" ca="1">INDIRECT(ADDRESS(($E$2+1-G145)+2,8))</f>
        <v>11.48067052135225</v>
      </c>
      <c r="J145" s="24">
        <f t="shared" si="6"/>
        <v>6.5061768300750583E-2</v>
      </c>
      <c r="K145" s="24">
        <f t="shared" ca="1" si="7"/>
        <v>0.93619299872004569</v>
      </c>
      <c r="L145" s="24">
        <f t="shared" ca="1" si="8"/>
        <v>-0.724294950238485</v>
      </c>
    </row>
    <row r="146" spans="2:12" x14ac:dyDescent="0.25">
      <c r="B146" s="24">
        <v>8.8188112162046401</v>
      </c>
      <c r="G146" s="24">
        <v>144</v>
      </c>
      <c r="H146" s="24">
        <v>6.8812620064879066</v>
      </c>
      <c r="I146" s="24" cm="1">
        <f t="array" aca="1" ref="I146" ca="1">INDIRECT(ADDRESS(($E$2+1-G146)+2,8))</f>
        <v>11.475456129710972</v>
      </c>
      <c r="J146" s="24">
        <f t="shared" si="6"/>
        <v>6.5608942541269227E-2</v>
      </c>
      <c r="K146" s="24">
        <f t="shared" ca="1" si="7"/>
        <v>0.93561432209647699</v>
      </c>
      <c r="L146" s="24">
        <f t="shared" ca="1" si="8"/>
        <v>-0.72706320925692158</v>
      </c>
    </row>
    <row r="147" spans="2:12" x14ac:dyDescent="0.25">
      <c r="B147" s="24">
        <v>9.8761262155109417</v>
      </c>
      <c r="G147" s="24">
        <v>145</v>
      </c>
      <c r="H147" s="24">
        <v>6.8854186052183959</v>
      </c>
      <c r="I147" s="24" cm="1">
        <f t="array" aca="1" ref="I147" ca="1">INDIRECT(ADDRESS(($E$2+1-G147)+2,8))</f>
        <v>11.472932464853486</v>
      </c>
      <c r="J147" s="24">
        <f t="shared" si="6"/>
        <v>6.5886478871485354E-2</v>
      </c>
      <c r="K147" s="24">
        <f t="shared" ca="1" si="7"/>
        <v>0.93533296533599186</v>
      </c>
      <c r="L147" s="24">
        <f t="shared" ca="1" si="8"/>
        <v>-0.73098060360958517</v>
      </c>
    </row>
    <row r="148" spans="2:12" x14ac:dyDescent="0.25">
      <c r="B148" s="24">
        <v>10.569788679576149</v>
      </c>
      <c r="G148" s="24">
        <v>146</v>
      </c>
      <c r="H148" s="24">
        <v>6.8866249901638792</v>
      </c>
      <c r="I148" s="24" cm="1">
        <f t="array" aca="1" ref="I148" ca="1">INDIRECT(ADDRESS(($E$2+1-G148)+2,8))</f>
        <v>11.470241749567068</v>
      </c>
      <c r="J148" s="24">
        <f t="shared" si="6"/>
        <v>6.5967209548781824E-2</v>
      </c>
      <c r="K148" s="24">
        <f t="shared" ca="1" si="7"/>
        <v>0.93503205771729914</v>
      </c>
      <c r="L148" s="24">
        <f t="shared" ca="1" si="8"/>
        <v>-0.73524815303187041</v>
      </c>
    </row>
    <row r="149" spans="2:12" x14ac:dyDescent="0.25">
      <c r="B149" s="24">
        <v>9.4316060089792728</v>
      </c>
      <c r="G149" s="24">
        <v>147</v>
      </c>
      <c r="H149" s="24">
        <v>6.8951286837161607</v>
      </c>
      <c r="I149" s="24" cm="1">
        <f t="array" aca="1" ref="I149" ca="1">INDIRECT(ADDRESS(($E$2+1-G149)+2,8))</f>
        <v>11.457070318874221</v>
      </c>
      <c r="J149" s="24">
        <f t="shared" si="6"/>
        <v>6.653857975999905E-2</v>
      </c>
      <c r="K149" s="24">
        <f t="shared" ca="1" si="7"/>
        <v>0.93354524159773178</v>
      </c>
      <c r="L149" s="24">
        <f t="shared" ca="1" si="8"/>
        <v>-0.73605825831163907</v>
      </c>
    </row>
    <row r="150" spans="2:12" x14ac:dyDescent="0.25">
      <c r="B150" s="24">
        <v>7.988789776029309</v>
      </c>
      <c r="G150" s="24">
        <v>148</v>
      </c>
      <c r="H150" s="24">
        <v>6.9185275269798217</v>
      </c>
      <c r="I150" s="24" cm="1">
        <f t="array" aca="1" ref="I150" ca="1">INDIRECT(ADDRESS(($E$2+1-G150)+2,8))</f>
        <v>11.447880790615768</v>
      </c>
      <c r="J150" s="24">
        <f t="shared" si="6"/>
        <v>6.8131763977927334E-2</v>
      </c>
      <c r="K150" s="24">
        <f t="shared" ca="1" si="7"/>
        <v>0.9324942688207094</v>
      </c>
      <c r="L150" s="24">
        <f t="shared" ca="1" si="8"/>
        <v>-0.73570300456451387</v>
      </c>
    </row>
    <row r="151" spans="2:12" x14ac:dyDescent="0.25">
      <c r="B151" s="24">
        <v>12.708688629341145</v>
      </c>
      <c r="G151" s="24">
        <v>149</v>
      </c>
      <c r="H151" s="24">
        <v>6.9186421769548678</v>
      </c>
      <c r="I151" s="24" cm="1">
        <f t="array" aca="1" ref="I151" ca="1">INDIRECT(ADDRESS(($E$2+1-G151)+2,8))</f>
        <v>11.442319671373983</v>
      </c>
      <c r="J151" s="24">
        <f t="shared" si="6"/>
        <v>6.8139646591519096E-2</v>
      </c>
      <c r="K151" s="24">
        <f t="shared" ca="1" si="7"/>
        <v>0.93185280176706209</v>
      </c>
      <c r="L151" s="24">
        <f t="shared" ca="1" si="8"/>
        <v>-0.73937328181484252</v>
      </c>
    </row>
    <row r="152" spans="2:12" x14ac:dyDescent="0.25">
      <c r="B152" s="24">
        <v>10.738445029119873</v>
      </c>
      <c r="G152" s="24">
        <v>150</v>
      </c>
      <c r="H152" s="24">
        <v>6.927120529096956</v>
      </c>
      <c r="I152" s="24" cm="1">
        <f t="array" aca="1" ref="I152" ca="1">INDIRECT(ADDRESS(($E$2+1-G152)+2,8))</f>
        <v>11.436718135997484</v>
      </c>
      <c r="J152" s="24">
        <f t="shared" si="6"/>
        <v>6.8724640163133677E-2</v>
      </c>
      <c r="K152" s="24">
        <f t="shared" ca="1" si="7"/>
        <v>0.93120250030220109</v>
      </c>
      <c r="L152" s="24">
        <f t="shared" ca="1" si="8"/>
        <v>-0.74185188683323955</v>
      </c>
    </row>
    <row r="153" spans="2:12" x14ac:dyDescent="0.25">
      <c r="B153" s="24">
        <v>10.303219492076533</v>
      </c>
      <c r="G153" s="24">
        <v>151</v>
      </c>
      <c r="H153" s="24">
        <v>6.9412439806637654</v>
      </c>
      <c r="I153" s="24" cm="1">
        <f t="array" aca="1" ref="I153" ca="1">INDIRECT(ADDRESS(($E$2+1-G153)+2,8))</f>
        <v>11.434693415404118</v>
      </c>
      <c r="J153" s="24">
        <f t="shared" si="6"/>
        <v>6.9708270377363019E-2</v>
      </c>
      <c r="K153" s="24">
        <f t="shared" ca="1" si="7"/>
        <v>0.93096641177306005</v>
      </c>
      <c r="L153" s="24">
        <f t="shared" ca="1" si="8"/>
        <v>-0.74435408894366573</v>
      </c>
    </row>
    <row r="154" spans="2:12" x14ac:dyDescent="0.25">
      <c r="B154" s="24">
        <v>9.0897202791156921</v>
      </c>
      <c r="G154" s="24">
        <v>152</v>
      </c>
      <c r="H154" s="24">
        <v>6.952382250444499</v>
      </c>
      <c r="I154" s="24" cm="1">
        <f t="array" aca="1" ref="I154" ca="1">INDIRECT(ADDRESS(($E$2+1-G154)+2,8))</f>
        <v>11.43217379881035</v>
      </c>
      <c r="J154" s="24">
        <f t="shared" si="6"/>
        <v>7.0492100734077634E-2</v>
      </c>
      <c r="K154" s="24">
        <f t="shared" ca="1" si="7"/>
        <v>0.93067185100921201</v>
      </c>
      <c r="L154" s="24">
        <f t="shared" ca="1" si="8"/>
        <v>-0.74713213283820978</v>
      </c>
    </row>
    <row r="155" spans="2:12" x14ac:dyDescent="0.25">
      <c r="B155" s="24">
        <v>9.0928624346532789</v>
      </c>
      <c r="G155" s="24">
        <v>153</v>
      </c>
      <c r="H155" s="24">
        <v>6.9707510853807966</v>
      </c>
      <c r="I155" s="24" cm="1">
        <f t="array" aca="1" ref="I155" ca="1">INDIRECT(ADDRESS(($E$2+1-G155)+2,8))</f>
        <v>11.429811516178143</v>
      </c>
      <c r="J155" s="24">
        <f t="shared" si="6"/>
        <v>7.1800508415547568E-2</v>
      </c>
      <c r="K155" s="24">
        <f t="shared" ca="1" si="7"/>
        <v>0.93039491177179479</v>
      </c>
      <c r="L155" s="24">
        <f t="shared" ca="1" si="8"/>
        <v>-0.74890097567689218</v>
      </c>
    </row>
    <row r="156" spans="2:12" x14ac:dyDescent="0.25">
      <c r="B156" s="24">
        <v>7.9246986938754169</v>
      </c>
      <c r="G156" s="24">
        <v>154</v>
      </c>
      <c r="H156" s="24">
        <v>6.9861794311016148</v>
      </c>
      <c r="I156" s="24" cm="1">
        <f t="array" aca="1" ref="I156" ca="1">INDIRECT(ADDRESS(($E$2+1-G156)+2,8))</f>
        <v>11.424608158594349</v>
      </c>
      <c r="J156" s="24">
        <f t="shared" si="6"/>
        <v>7.291474248371442E-2</v>
      </c>
      <c r="K156" s="24">
        <f t="shared" ca="1" si="7"/>
        <v>0.9297822651011306</v>
      </c>
      <c r="L156" s="24">
        <f t="shared" ca="1" si="8"/>
        <v>-0.75037440724758886</v>
      </c>
    </row>
    <row r="157" spans="2:12" x14ac:dyDescent="0.25">
      <c r="B157" s="24">
        <v>8.5866176920974073</v>
      </c>
      <c r="G157" s="24">
        <v>155</v>
      </c>
      <c r="H157" s="24">
        <v>6.9890933070812986</v>
      </c>
      <c r="I157" s="24" cm="1">
        <f t="array" aca="1" ref="I157" ca="1">INDIRECT(ADDRESS(($E$2+1-G157)+2,8))</f>
        <v>11.410382804081705</v>
      </c>
      <c r="J157" s="24">
        <f t="shared" si="6"/>
        <v>7.3126759301495869E-2</v>
      </c>
      <c r="K157" s="24">
        <f t="shared" ca="1" si="7"/>
        <v>0.92808880665119819</v>
      </c>
      <c r="L157" s="24">
        <f t="shared" ca="1" si="8"/>
        <v>-0.75143477150941984</v>
      </c>
    </row>
    <row r="158" spans="2:12" x14ac:dyDescent="0.25">
      <c r="B158" s="24">
        <v>8.8930645726095623</v>
      </c>
      <c r="G158" s="24">
        <v>156</v>
      </c>
      <c r="H158" s="24">
        <v>6.9928494537890167</v>
      </c>
      <c r="I158" s="24" cm="1">
        <f t="array" aca="1" ref="I158" ca="1">INDIRECT(ADDRESS(($E$2+1-G158)+2,8))</f>
        <v>11.407423935725802</v>
      </c>
      <c r="J158" s="24">
        <f t="shared" si="6"/>
        <v>7.3400802957835368E-2</v>
      </c>
      <c r="K158" s="24">
        <f t="shared" ca="1" si="7"/>
        <v>0.92773314708306276</v>
      </c>
      <c r="L158" s="24">
        <f t="shared" ca="1" si="8"/>
        <v>-0.75504835440320417</v>
      </c>
    </row>
    <row r="159" spans="2:12" x14ac:dyDescent="0.25">
      <c r="B159" s="24">
        <v>6.4415510635561617</v>
      </c>
      <c r="G159" s="24">
        <v>157</v>
      </c>
      <c r="H159" s="24">
        <v>7.0075108469441973</v>
      </c>
      <c r="I159" s="24" cm="1">
        <f t="array" aca="1" ref="I159" ca="1">INDIRECT(ADDRESS(($E$2+1-G159)+2,8))</f>
        <v>11.406636746970911</v>
      </c>
      <c r="J159" s="24">
        <f t="shared" si="6"/>
        <v>7.4478512316061479E-2</v>
      </c>
      <c r="K159" s="24">
        <f t="shared" ca="1" si="7"/>
        <v>0.92763832732246021</v>
      </c>
      <c r="L159" s="24">
        <f t="shared" ca="1" si="8"/>
        <v>-0.75759969302507979</v>
      </c>
    </row>
    <row r="160" spans="2:12" x14ac:dyDescent="0.25">
      <c r="B160" s="24">
        <v>10.423801900877439</v>
      </c>
      <c r="G160" s="24">
        <v>158</v>
      </c>
      <c r="H160" s="24">
        <v>7.0083849982002624</v>
      </c>
      <c r="I160" s="24" cm="1">
        <f t="array" aca="1" ref="I160" ca="1">INDIRECT(ADDRESS(($E$2+1-G160)+2,8))</f>
        <v>11.405959796229126</v>
      </c>
      <c r="J160" s="24">
        <f t="shared" si="6"/>
        <v>7.4543173687171727E-2</v>
      </c>
      <c r="K160" s="24">
        <f t="shared" ca="1" si="7"/>
        <v>0.92755671931576056</v>
      </c>
      <c r="L160" s="24">
        <f t="shared" ca="1" si="8"/>
        <v>-0.76214938497821616</v>
      </c>
    </row>
    <row r="161" spans="2:12" x14ac:dyDescent="0.25">
      <c r="B161" s="24">
        <v>8.3970612818334818</v>
      </c>
      <c r="G161" s="24">
        <v>159</v>
      </c>
      <c r="H161" s="24">
        <v>7.0238006182850139</v>
      </c>
      <c r="I161" s="24" cm="1">
        <f t="array" aca="1" ref="I161" ca="1">INDIRECT(ADDRESS(($E$2+1-G161)+2,8))</f>
        <v>11.403892038473</v>
      </c>
      <c r="J161" s="24">
        <f t="shared" si="6"/>
        <v>7.5691015673263445E-2</v>
      </c>
      <c r="K161" s="24">
        <f t="shared" ca="1" si="7"/>
        <v>0.92730706352820003</v>
      </c>
      <c r="L161" s="24">
        <f t="shared" ca="1" si="8"/>
        <v>-0.76423835827508058</v>
      </c>
    </row>
    <row r="162" spans="2:12" x14ac:dyDescent="0.25">
      <c r="B162" s="24">
        <v>11.671757345872084</v>
      </c>
      <c r="G162" s="24">
        <v>160</v>
      </c>
      <c r="H162" s="24">
        <v>7.0319159362058237</v>
      </c>
      <c r="I162" s="24" cm="1">
        <f t="array" aca="1" ref="I162" ca="1">INDIRECT(ADDRESS(($E$2+1-G162)+2,8))</f>
        <v>11.396484449497988</v>
      </c>
      <c r="J162" s="24">
        <f t="shared" si="6"/>
        <v>7.6301040749358603E-2</v>
      </c>
      <c r="K162" s="24">
        <f t="shared" ca="1" si="7"/>
        <v>0.92640795281644661</v>
      </c>
      <c r="L162" s="24">
        <f t="shared" ca="1" si="8"/>
        <v>-0.76605632879254659</v>
      </c>
    </row>
    <row r="163" spans="2:12" x14ac:dyDescent="0.25">
      <c r="B163" s="24">
        <v>9.0113236251827562</v>
      </c>
      <c r="G163" s="24">
        <v>161</v>
      </c>
      <c r="H163" s="24">
        <v>7.0430398245591483</v>
      </c>
      <c r="I163" s="24" cm="1">
        <f t="array" aca="1" ref="I163" ca="1">INDIRECT(ADDRESS(($E$2+1-G163)+2,8))</f>
        <v>11.394250043276848</v>
      </c>
      <c r="J163" s="24">
        <f t="shared" si="6"/>
        <v>7.7143717385269428E-2</v>
      </c>
      <c r="K163" s="24">
        <f t="shared" ca="1" si="7"/>
        <v>0.92613529182143872</v>
      </c>
      <c r="L163" s="24">
        <f t="shared" ca="1" si="8"/>
        <v>-0.76867529648314092</v>
      </c>
    </row>
    <row r="164" spans="2:12" x14ac:dyDescent="0.25">
      <c r="B164" s="24">
        <v>9.1157560388828891</v>
      </c>
      <c r="G164" s="24">
        <v>162</v>
      </c>
      <c r="H164" s="24">
        <v>7.0479829398158156</v>
      </c>
      <c r="I164" s="24" cm="1">
        <f t="array" aca="1" ref="I164" ca="1">INDIRECT(ADDRESS(($E$2+1-G164)+2,8))</f>
        <v>11.388665563867805</v>
      </c>
      <c r="J164" s="24">
        <f t="shared" si="6"/>
        <v>7.7520599544258717E-2</v>
      </c>
      <c r="K164" s="24">
        <f t="shared" ca="1" si="7"/>
        <v>0.92545087307103036</v>
      </c>
      <c r="L164" s="24">
        <f t="shared" ca="1" si="8"/>
        <v>-0.77135461262057836</v>
      </c>
    </row>
    <row r="165" spans="2:12" x14ac:dyDescent="0.25">
      <c r="B165" s="24">
        <v>8.6204518291834802</v>
      </c>
      <c r="G165" s="24">
        <v>163</v>
      </c>
      <c r="H165" s="24">
        <v>7.0671527644962335</v>
      </c>
      <c r="I165" s="24" cm="1">
        <f t="array" aca="1" ref="I165" ca="1">INDIRECT(ADDRESS(($E$2+1-G165)+2,8))</f>
        <v>11.384789825081663</v>
      </c>
      <c r="J165" s="24">
        <f t="shared" si="6"/>
        <v>7.8996372023672629E-2</v>
      </c>
      <c r="K165" s="24">
        <f t="shared" ca="1" si="7"/>
        <v>0.92497339036917214</v>
      </c>
      <c r="L165" s="24">
        <f t="shared" ca="1" si="8"/>
        <v>-0.77232918442976439</v>
      </c>
    </row>
    <row r="166" spans="2:12" x14ac:dyDescent="0.25">
      <c r="B166" s="24">
        <v>7.8668873097550405</v>
      </c>
      <c r="G166" s="24">
        <v>164</v>
      </c>
      <c r="H166" s="24">
        <v>7.0749451876475264</v>
      </c>
      <c r="I166" s="24" cm="1">
        <f t="array" aca="1" ref="I166" ca="1">INDIRECT(ADDRESS(($E$2+1-G166)+2,8))</f>
        <v>11.382675055402011</v>
      </c>
      <c r="J166" s="24">
        <f t="shared" si="6"/>
        <v>7.9602753198327103E-2</v>
      </c>
      <c r="K166" s="24">
        <f t="shared" ca="1" si="7"/>
        <v>0.92471199671330961</v>
      </c>
      <c r="L166" s="24">
        <f t="shared" ca="1" si="8"/>
        <v>-0.77539626106965642</v>
      </c>
    </row>
    <row r="167" spans="2:12" x14ac:dyDescent="0.25">
      <c r="B167" s="24">
        <v>11.860988809032271</v>
      </c>
      <c r="G167" s="24">
        <v>165</v>
      </c>
      <c r="H167" s="24">
        <v>7.0781259750414272</v>
      </c>
      <c r="I167" s="24" cm="1">
        <f t="array" aca="1" ref="I167" ca="1">INDIRECT(ADDRESS(($E$2+1-G167)+2,8))</f>
        <v>11.377799095979551</v>
      </c>
      <c r="J167" s="24">
        <f t="shared" si="6"/>
        <v>7.9851355598703336E-2</v>
      </c>
      <c r="K167" s="24">
        <f t="shared" ca="1" si="7"/>
        <v>0.92410699735548496</v>
      </c>
      <c r="L167" s="24">
        <f t="shared" ca="1" si="8"/>
        <v>-0.77844315236561112</v>
      </c>
    </row>
    <row r="168" spans="2:12" x14ac:dyDescent="0.25">
      <c r="B168" s="24">
        <v>10.941119224835225</v>
      </c>
      <c r="G168" s="24">
        <v>166</v>
      </c>
      <c r="H168" s="24">
        <v>7.0846380747654543</v>
      </c>
      <c r="I168" s="24" cm="1">
        <f t="array" aca="1" ref="I168" ca="1">INDIRECT(ADDRESS(($E$2+1-G168)+2,8))</f>
        <v>11.377281968888971</v>
      </c>
      <c r="J168" s="24">
        <f t="shared" si="6"/>
        <v>8.0362291308379463E-2</v>
      </c>
      <c r="K168" s="24">
        <f t="shared" ca="1" si="7"/>
        <v>0.92404264397728264</v>
      </c>
      <c r="L168" s="24">
        <f t="shared" ca="1" si="8"/>
        <v>-0.78206701784699872</v>
      </c>
    </row>
    <row r="169" spans="2:12" x14ac:dyDescent="0.25">
      <c r="B169" s="24">
        <v>9.874693723837245</v>
      </c>
      <c r="G169" s="24">
        <v>167</v>
      </c>
      <c r="H169" s="24">
        <v>7.0852879145197187</v>
      </c>
      <c r="I169" s="24" cm="1">
        <f t="array" aca="1" ref="I169" ca="1">INDIRECT(ADDRESS(($E$2+1-G169)+2,8))</f>
        <v>11.369399937324218</v>
      </c>
      <c r="J169" s="24">
        <f t="shared" si="6"/>
        <v>8.0413422623313219E-2</v>
      </c>
      <c r="K169" s="24">
        <f t="shared" ca="1" si="7"/>
        <v>0.92305727479439292</v>
      </c>
      <c r="L169" s="24">
        <f t="shared" ca="1" si="8"/>
        <v>-0.78470541596447119</v>
      </c>
    </row>
    <row r="170" spans="2:12" x14ac:dyDescent="0.25">
      <c r="B170" s="24">
        <v>7.4678848252244165</v>
      </c>
      <c r="G170" s="24">
        <v>168</v>
      </c>
      <c r="H170" s="24">
        <v>7.0871571082775562</v>
      </c>
      <c r="I170" s="24" cm="1">
        <f t="array" aca="1" ref="I170" ca="1">INDIRECT(ADDRESS(($E$2+1-G170)+2,8))</f>
        <v>11.365109762034532</v>
      </c>
      <c r="J170" s="24">
        <f t="shared" si="6"/>
        <v>8.0560643510055069E-2</v>
      </c>
      <c r="K170" s="24">
        <f t="shared" ca="1" si="7"/>
        <v>0.92251738930108185</v>
      </c>
      <c r="L170" s="24">
        <f t="shared" ca="1" si="8"/>
        <v>-0.78804896856104611</v>
      </c>
    </row>
    <row r="171" spans="2:12" x14ac:dyDescent="0.25">
      <c r="B171" s="24">
        <v>4.0523836651508311</v>
      </c>
      <c r="G171" s="24">
        <v>169</v>
      </c>
      <c r="H171" s="24">
        <v>7.0875253163215035</v>
      </c>
      <c r="I171" s="24" cm="1">
        <f t="array" aca="1" ref="I171" ca="1">INDIRECT(ADDRESS(($E$2+1-G171)+2,8))</f>
        <v>11.36251123152274</v>
      </c>
      <c r="J171" s="24">
        <f t="shared" si="6"/>
        <v>8.0589669969763689E-2</v>
      </c>
      <c r="K171" s="24">
        <f t="shared" ca="1" si="7"/>
        <v>0.92218916581365762</v>
      </c>
      <c r="L171" s="24">
        <f t="shared" ca="1" si="8"/>
        <v>-0.79203735802535191</v>
      </c>
    </row>
    <row r="172" spans="2:12" x14ac:dyDescent="0.25">
      <c r="B172" s="24">
        <v>11.619642399170296</v>
      </c>
      <c r="G172" s="24">
        <v>170</v>
      </c>
      <c r="H172" s="24">
        <v>7.0909696983074415</v>
      </c>
      <c r="I172" s="24" cm="1">
        <f t="array" aca="1" ref="I172" ca="1">INDIRECT(ADDRESS(($E$2+1-G172)+2,8))</f>
        <v>11.36126351472287</v>
      </c>
      <c r="J172" s="24">
        <f t="shared" si="6"/>
        <v>8.0861607543288194E-2</v>
      </c>
      <c r="K172" s="24">
        <f t="shared" ca="1" si="7"/>
        <v>0.92203123837373668</v>
      </c>
      <c r="L172" s="24">
        <f t="shared" ca="1" si="8"/>
        <v>-0.79589018112062437</v>
      </c>
    </row>
    <row r="173" spans="2:12" x14ac:dyDescent="0.25">
      <c r="B173" s="24">
        <v>7.1834891510020231</v>
      </c>
      <c r="G173" s="24">
        <v>171</v>
      </c>
      <c r="H173" s="24">
        <v>7.1031945636923401</v>
      </c>
      <c r="I173" s="24" cm="1">
        <f t="array" aca="1" ref="I173" ca="1">INDIRECT(ADDRESS(($E$2+1-G173)+2,8))</f>
        <v>11.361193763577091</v>
      </c>
      <c r="J173" s="24">
        <f t="shared" si="6"/>
        <v>8.1832788187331071E-2</v>
      </c>
      <c r="K173" s="24">
        <f t="shared" ca="1" si="7"/>
        <v>0.92202240349154785</v>
      </c>
      <c r="L173" s="24">
        <f t="shared" ca="1" si="8"/>
        <v>-0.79868125623995057</v>
      </c>
    </row>
    <row r="174" spans="2:12" x14ac:dyDescent="0.25">
      <c r="B174" s="24">
        <v>9.7784502102207078</v>
      </c>
      <c r="G174" s="24">
        <v>172</v>
      </c>
      <c r="H174" s="24">
        <v>7.1033330441101654</v>
      </c>
      <c r="I174" s="24" cm="1">
        <f t="array" aca="1" ref="I174" ca="1">INDIRECT(ADDRESS(($E$2+1-G174)+2,8))</f>
        <v>11.357955764916534</v>
      </c>
      <c r="J174" s="24">
        <f t="shared" si="6"/>
        <v>8.1843843406076158E-2</v>
      </c>
      <c r="K174" s="24">
        <f t="shared" ca="1" si="7"/>
        <v>0.92161153933312401</v>
      </c>
      <c r="L174" s="24">
        <f t="shared" ca="1" si="8"/>
        <v>-0.80250885780087033</v>
      </c>
    </row>
    <row r="175" spans="2:12" x14ac:dyDescent="0.25">
      <c r="B175" s="24">
        <v>9.6739140998756437</v>
      </c>
      <c r="G175" s="24">
        <v>173</v>
      </c>
      <c r="H175" s="24">
        <v>7.1061246931632418</v>
      </c>
      <c r="I175" s="24" cm="1">
        <f t="array" aca="1" ref="I175" ca="1">INDIRECT(ADDRESS(($E$2+1-G175)+2,8))</f>
        <v>11.348447012353422</v>
      </c>
      <c r="J175" s="24">
        <f t="shared" si="6"/>
        <v>8.2066965618289481E-2</v>
      </c>
      <c r="K175" s="24">
        <f t="shared" ca="1" si="7"/>
        <v>0.92039672331071298</v>
      </c>
      <c r="L175" s="24">
        <f t="shared" ca="1" si="8"/>
        <v>-0.80429439671538627</v>
      </c>
    </row>
    <row r="176" spans="2:12" x14ac:dyDescent="0.25">
      <c r="B176" s="24">
        <v>10.331107243641469</v>
      </c>
      <c r="G176" s="24">
        <v>174</v>
      </c>
      <c r="H176" s="24">
        <v>7.1076361285638123</v>
      </c>
      <c r="I176" s="24" cm="1">
        <f t="array" aca="1" ref="I176" ca="1">INDIRECT(ADDRESS(($E$2+1-G176)+2,8))</f>
        <v>11.333838734926418</v>
      </c>
      <c r="J176" s="24">
        <f t="shared" si="6"/>
        <v>8.218797242857788E-2</v>
      </c>
      <c r="K176" s="24">
        <f t="shared" ca="1" si="7"/>
        <v>0.91850633436696039</v>
      </c>
      <c r="L176" s="24">
        <f t="shared" ca="1" si="8"/>
        <v>-0.80494614156446431</v>
      </c>
    </row>
    <row r="177" spans="2:12" x14ac:dyDescent="0.25">
      <c r="B177" s="24">
        <v>6.196574855465804</v>
      </c>
      <c r="G177" s="24">
        <v>175</v>
      </c>
      <c r="H177" s="24">
        <v>7.1105294735671798</v>
      </c>
      <c r="I177" s="24" cm="1">
        <f t="array" aca="1" ref="I177" ca="1">INDIRECT(ADDRESS(($E$2+1-G177)+2,8))</f>
        <v>11.332624333501416</v>
      </c>
      <c r="J177" s="24">
        <f t="shared" si="6"/>
        <v>8.2420019345651338E-2</v>
      </c>
      <c r="K177" s="24">
        <f t="shared" ca="1" si="7"/>
        <v>0.91834786960686476</v>
      </c>
      <c r="L177" s="24">
        <f t="shared" ca="1" si="8"/>
        <v>-0.808815470798674</v>
      </c>
    </row>
    <row r="178" spans="2:12" x14ac:dyDescent="0.25">
      <c r="B178" s="24">
        <v>9.5866472216279224</v>
      </c>
      <c r="G178" s="24">
        <v>176</v>
      </c>
      <c r="H178" s="24">
        <v>7.1132726314821317</v>
      </c>
      <c r="I178" s="24" cm="1">
        <f t="array" aca="1" ref="I178" ca="1">INDIRECT(ADDRESS(($E$2+1-G178)+2,8))</f>
        <v>11.332107353243149</v>
      </c>
      <c r="J178" s="24">
        <f t="shared" si="6"/>
        <v>8.2640511067930578E-2</v>
      </c>
      <c r="K178" s="24">
        <f t="shared" ca="1" si="7"/>
        <v>0.91828034860852437</v>
      </c>
      <c r="L178" s="24">
        <f t="shared" ca="1" si="8"/>
        <v>-0.81288152536771097</v>
      </c>
    </row>
    <row r="179" spans="2:12" x14ac:dyDescent="0.25">
      <c r="B179" s="24">
        <v>10.449065383688493</v>
      </c>
      <c r="G179" s="24">
        <v>177</v>
      </c>
      <c r="H179" s="24">
        <v>7.1218889763748807</v>
      </c>
      <c r="I179" s="24" cm="1">
        <f t="array" aca="1" ref="I179" ca="1">INDIRECT(ADDRESS(($E$2+1-G179)+2,8))</f>
        <v>11.33153157175647</v>
      </c>
      <c r="J179" s="24">
        <f t="shared" si="6"/>
        <v>8.3336191200700169E-2</v>
      </c>
      <c r="K179" s="24">
        <f t="shared" ca="1" si="7"/>
        <v>0.9182051046895271</v>
      </c>
      <c r="L179" s="24">
        <f t="shared" ca="1" si="8"/>
        <v>-0.81599152809334308</v>
      </c>
    </row>
    <row r="180" spans="2:12" x14ac:dyDescent="0.25">
      <c r="B180" s="24">
        <v>8.9178942617772332</v>
      </c>
      <c r="G180" s="24">
        <v>178</v>
      </c>
      <c r="H180" s="24">
        <v>7.1222984982386359</v>
      </c>
      <c r="I180" s="24" cm="1">
        <f t="array" aca="1" ref="I180" ca="1">INDIRECT(ADDRESS(($E$2+1-G180)+2,8))</f>
        <v>11.325673656489014</v>
      </c>
      <c r="J180" s="24">
        <f t="shared" si="6"/>
        <v>8.3369373472764963E-2</v>
      </c>
      <c r="K180" s="24">
        <f t="shared" ca="1" si="7"/>
        <v>0.91743700185207655</v>
      </c>
      <c r="L180" s="24">
        <f t="shared" ca="1" si="8"/>
        <v>-0.81901163729505977</v>
      </c>
    </row>
    <row r="181" spans="2:12" x14ac:dyDescent="0.25">
      <c r="B181" s="24">
        <v>11.052409869471969</v>
      </c>
      <c r="G181" s="24">
        <v>179</v>
      </c>
      <c r="H181" s="24">
        <v>7.1243672777893741</v>
      </c>
      <c r="I181" s="24" cm="1">
        <f t="array" aca="1" ref="I181" ca="1">INDIRECT(ADDRESS(($E$2+1-G181)+2,8))</f>
        <v>11.322775447927228</v>
      </c>
      <c r="J181" s="24">
        <f t="shared" si="6"/>
        <v>8.3537163696653954E-2</v>
      </c>
      <c r="K181" s="24">
        <f t="shared" ca="1" si="7"/>
        <v>0.91705524262433391</v>
      </c>
      <c r="L181" s="24">
        <f t="shared" ca="1" si="8"/>
        <v>-0.82253000808286603</v>
      </c>
    </row>
    <row r="182" spans="2:12" x14ac:dyDescent="0.25">
      <c r="B182" s="24">
        <v>6.4495842181391918</v>
      </c>
      <c r="G182" s="24">
        <v>180</v>
      </c>
      <c r="H182" s="24">
        <v>7.1288291358011495</v>
      </c>
      <c r="I182" s="24" cm="1">
        <f t="array" aca="1" ref="I182" ca="1">INDIRECT(ADDRESS(($E$2+1-G182)+2,8))</f>
        <v>11.315978612035586</v>
      </c>
      <c r="J182" s="24">
        <f t="shared" si="6"/>
        <v>8.3899977101982368E-2</v>
      </c>
      <c r="K182" s="24">
        <f t="shared" ca="1" si="7"/>
        <v>0.91615542554690133</v>
      </c>
      <c r="L182" s="24">
        <f t="shared" ca="1" si="8"/>
        <v>-0.82462207448954428</v>
      </c>
    </row>
    <row r="183" spans="2:12" x14ac:dyDescent="0.25">
      <c r="B183" s="24">
        <v>9.1054052928247415</v>
      </c>
      <c r="G183" s="24">
        <v>181</v>
      </c>
      <c r="H183" s="24">
        <v>7.1354402547885796</v>
      </c>
      <c r="I183" s="24" cm="1">
        <f t="array" aca="1" ref="I183" ca="1">INDIRECT(ADDRESS(($E$2+1-G183)+2,8))</f>
        <v>11.309630542618141</v>
      </c>
      <c r="J183" s="24">
        <f t="shared" si="6"/>
        <v>8.4439899295693815E-2</v>
      </c>
      <c r="K183" s="24">
        <f t="shared" ca="1" si="7"/>
        <v>0.91530929015528317</v>
      </c>
      <c r="L183" s="24">
        <f t="shared" ca="1" si="8"/>
        <v>-0.82646326507010959</v>
      </c>
    </row>
    <row r="184" spans="2:12" x14ac:dyDescent="0.25">
      <c r="B184" s="24">
        <v>11.021629008236895</v>
      </c>
      <c r="G184" s="24">
        <v>182</v>
      </c>
      <c r="H184" s="24">
        <v>7.1369428682936125</v>
      </c>
      <c r="I184" s="24" cm="1">
        <f t="array" aca="1" ref="I184" ca="1">INDIRECT(ADDRESS(($E$2+1-G184)+2,8))</f>
        <v>11.308734092897234</v>
      </c>
      <c r="J184" s="24">
        <f t="shared" si="6"/>
        <v>8.4563007004868074E-2</v>
      </c>
      <c r="K184" s="24">
        <f t="shared" ca="1" si="7"/>
        <v>0.91518935599573825</v>
      </c>
      <c r="L184" s="24">
        <f t="shared" ca="1" si="8"/>
        <v>-0.83055890395728937</v>
      </c>
    </row>
    <row r="185" spans="2:12" x14ac:dyDescent="0.25">
      <c r="B185" s="24">
        <v>9.7500174914270303</v>
      </c>
      <c r="G185" s="24">
        <v>183</v>
      </c>
      <c r="H185" s="24">
        <v>7.1407463912424927</v>
      </c>
      <c r="I185" s="24" cm="1">
        <f t="array" aca="1" ref="I185" ca="1">INDIRECT(ADDRESS(($E$2+1-G185)+2,8))</f>
        <v>11.307037810600345</v>
      </c>
      <c r="J185" s="24">
        <f t="shared" si="6"/>
        <v>8.4875274766085168E-2</v>
      </c>
      <c r="K185" s="24">
        <f t="shared" ca="1" si="7"/>
        <v>0.91496211159225371</v>
      </c>
      <c r="L185" s="24">
        <f t="shared" ca="1" si="8"/>
        <v>-0.83405896828002446</v>
      </c>
    </row>
    <row r="186" spans="2:12" x14ac:dyDescent="0.25">
      <c r="B186" s="24">
        <v>8.3844483139559838</v>
      </c>
      <c r="G186" s="24">
        <v>184</v>
      </c>
      <c r="H186" s="24">
        <v>7.1408224847947182</v>
      </c>
      <c r="I186" s="24" cm="1">
        <f t="array" aca="1" ref="I186" ca="1">INDIRECT(ADDRESS(($E$2+1-G186)+2,8))</f>
        <v>11.307013092176067</v>
      </c>
      <c r="J186" s="24">
        <f t="shared" si="6"/>
        <v>8.4881531515269767E-2</v>
      </c>
      <c r="K186" s="24">
        <f t="shared" ca="1" si="7"/>
        <v>0.91495879723588003</v>
      </c>
      <c r="L186" s="24">
        <f t="shared" ca="1" si="8"/>
        <v>-0.83860999004148218</v>
      </c>
    </row>
    <row r="187" spans="2:12" x14ac:dyDescent="0.25">
      <c r="B187" s="24">
        <v>9.3730896367656413</v>
      </c>
      <c r="G187" s="24">
        <v>185</v>
      </c>
      <c r="H187" s="24">
        <v>7.1439029201360977</v>
      </c>
      <c r="I187" s="24" cm="1">
        <f t="array" aca="1" ref="I187" ca="1">INDIRECT(ADDRESS(($E$2+1-G187)+2,8))</f>
        <v>11.30469372688211</v>
      </c>
      <c r="J187" s="24">
        <f t="shared" si="6"/>
        <v>8.5135131784065829E-2</v>
      </c>
      <c r="K187" s="24">
        <f t="shared" ca="1" si="7"/>
        <v>0.91464743261044301</v>
      </c>
      <c r="L187" s="24">
        <f t="shared" ca="1" si="8"/>
        <v>-0.84204504714951278</v>
      </c>
    </row>
    <row r="188" spans="2:12" x14ac:dyDescent="0.25">
      <c r="B188" s="24">
        <v>11.75619277456271</v>
      </c>
      <c r="G188" s="24">
        <v>186</v>
      </c>
      <c r="H188" s="24">
        <v>7.1639520981622269</v>
      </c>
      <c r="I188" s="24" cm="1">
        <f t="array" aca="1" ref="I188" ca="1">INDIRECT(ADDRESS(($E$2+1-G188)+2,8))</f>
        <v>11.300987698636188</v>
      </c>
      <c r="J188" s="24">
        <f t="shared" si="6"/>
        <v>8.6800701492920115E-2</v>
      </c>
      <c r="K188" s="24">
        <f t="shared" ca="1" si="7"/>
        <v>0.91414837886987566</v>
      </c>
      <c r="L188" s="24">
        <f t="shared" ca="1" si="8"/>
        <v>-0.84227579588723955</v>
      </c>
    </row>
    <row r="189" spans="2:12" x14ac:dyDescent="0.25">
      <c r="B189" s="24">
        <v>9.6815921795538227</v>
      </c>
      <c r="G189" s="24">
        <v>187</v>
      </c>
      <c r="H189" s="24">
        <v>7.1728615470486021</v>
      </c>
      <c r="I189" s="24" cm="1">
        <f t="array" aca="1" ref="I189" ca="1">INDIRECT(ADDRESS(($E$2+1-G189)+2,8))</f>
        <v>11.300104335604473</v>
      </c>
      <c r="J189" s="24">
        <f t="shared" si="6"/>
        <v>8.7549238554160483E-2</v>
      </c>
      <c r="K189" s="24">
        <f t="shared" ca="1" si="7"/>
        <v>0.9140291463219351</v>
      </c>
      <c r="L189" s="24">
        <f t="shared" ca="1" si="8"/>
        <v>-0.84509231878186275</v>
      </c>
    </row>
    <row r="190" spans="2:12" x14ac:dyDescent="0.25">
      <c r="B190" s="24">
        <v>11.606338568739252</v>
      </c>
      <c r="G190" s="24">
        <v>188</v>
      </c>
      <c r="H190" s="24">
        <v>7.178615008575294</v>
      </c>
      <c r="I190" s="24" cm="1">
        <f t="array" aca="1" ref="I190" ca="1">INDIRECT(ADDRESS(($E$2+1-G190)+2,8))</f>
        <v>11.293109180927612</v>
      </c>
      <c r="J190" s="24">
        <f t="shared" si="6"/>
        <v>8.8035382315276772E-2</v>
      </c>
      <c r="K190" s="24">
        <f t="shared" ca="1" si="7"/>
        <v>0.91308117742452088</v>
      </c>
      <c r="L190" s="24">
        <f t="shared" ca="1" si="8"/>
        <v>-0.84675575937887126</v>
      </c>
    </row>
    <row r="191" spans="2:12" x14ac:dyDescent="0.25">
      <c r="B191" s="24">
        <v>11.029945460547916</v>
      </c>
      <c r="G191" s="24">
        <v>189</v>
      </c>
      <c r="H191" s="24">
        <v>7.1795634942752562</v>
      </c>
      <c r="I191" s="24" cm="1">
        <f t="array" aca="1" ref="I191" ca="1">INDIRECT(ADDRESS(($E$2+1-G191)+2,8))</f>
        <v>11.290201987313434</v>
      </c>
      <c r="J191" s="24">
        <f t="shared" si="6"/>
        <v>8.8115734000888457E-2</v>
      </c>
      <c r="K191" s="24">
        <f t="shared" ca="1" si="7"/>
        <v>0.91268521843950456</v>
      </c>
      <c r="L191" s="24">
        <f t="shared" ca="1" si="8"/>
        <v>-0.85031837797134358</v>
      </c>
    </row>
    <row r="192" spans="2:12" x14ac:dyDescent="0.25">
      <c r="B192" s="24">
        <v>7.8057909254324471</v>
      </c>
      <c r="G192" s="24">
        <v>190</v>
      </c>
      <c r="H192" s="24">
        <v>7.1834891510020231</v>
      </c>
      <c r="I192" s="24" cm="1">
        <f t="array" aca="1" ref="I192" ca="1">INDIRECT(ADDRESS(($E$2+1-G192)+2,8))</f>
        <v>11.289214936391438</v>
      </c>
      <c r="J192" s="24">
        <f t="shared" si="6"/>
        <v>8.8448927911104702E-2</v>
      </c>
      <c r="K192" s="24">
        <f t="shared" ca="1" si="7"/>
        <v>0.91255051760826578</v>
      </c>
      <c r="L192" s="24">
        <f t="shared" ca="1" si="8"/>
        <v>-0.85389577701773489</v>
      </c>
    </row>
    <row r="193" spans="2:12" x14ac:dyDescent="0.25">
      <c r="B193" s="24">
        <v>13.454000092504453</v>
      </c>
      <c r="G193" s="24">
        <v>191</v>
      </c>
      <c r="H193" s="24">
        <v>7.1854372858538706</v>
      </c>
      <c r="I193" s="24" cm="1">
        <f t="array" aca="1" ref="I193" ca="1">INDIRECT(ADDRESS(($E$2+1-G193)+2,8))</f>
        <v>11.288156318540894</v>
      </c>
      <c r="J193" s="24">
        <f t="shared" si="6"/>
        <v>8.8614654298663192E-2</v>
      </c>
      <c r="K193" s="24">
        <f t="shared" ca="1" si="7"/>
        <v>0.91240590099206098</v>
      </c>
      <c r="L193" s="24">
        <f t="shared" ca="1" si="8"/>
        <v>-0.85777960110072615</v>
      </c>
    </row>
    <row r="194" spans="2:12" x14ac:dyDescent="0.25">
      <c r="B194" s="24">
        <v>4.1608621497354896</v>
      </c>
      <c r="G194" s="24">
        <v>192</v>
      </c>
      <c r="H194" s="24">
        <v>7.1882665639553238</v>
      </c>
      <c r="I194" s="24" cm="1">
        <f t="array" aca="1" ref="I194" ca="1">INDIRECT(ADDRESS(($E$2+1-G194)+2,8))</f>
        <v>11.285294194601425</v>
      </c>
      <c r="J194" s="24">
        <f t="shared" si="6"/>
        <v>8.885578435118327E-2</v>
      </c>
      <c r="K194" s="24">
        <f t="shared" ca="1" si="7"/>
        <v>0.91201413618178329</v>
      </c>
      <c r="L194" s="24">
        <f t="shared" ca="1" si="8"/>
        <v>-0.86100809100250308</v>
      </c>
    </row>
    <row r="195" spans="2:12" x14ac:dyDescent="0.25">
      <c r="B195" s="24">
        <v>8.5246955614712601</v>
      </c>
      <c r="G195" s="24">
        <v>193</v>
      </c>
      <c r="H195" s="24">
        <v>7.1895033017651429</v>
      </c>
      <c r="I195" s="24" cm="1">
        <f t="array" aca="1" ref="I195" ca="1">INDIRECT(ADDRESS(($E$2+1-G195)+2,8))</f>
        <v>11.270139336371312</v>
      </c>
      <c r="J195" s="24">
        <f t="shared" si="6"/>
        <v>8.8961353336606347E-2</v>
      </c>
      <c r="K195" s="24">
        <f t="shared" ca="1" si="7"/>
        <v>0.90992092788434675</v>
      </c>
      <c r="L195" s="24">
        <f t="shared" ca="1" si="8"/>
        <v>-0.86109775285054313</v>
      </c>
    </row>
    <row r="196" spans="2:12" x14ac:dyDescent="0.25">
      <c r="B196" s="24">
        <v>10.816657953999417</v>
      </c>
      <c r="G196" s="24">
        <v>194</v>
      </c>
      <c r="H196" s="24">
        <v>7.1942053295209538</v>
      </c>
      <c r="I196" s="24" cm="1">
        <f t="array" aca="1" ref="I196" ca="1">INDIRECT(ADDRESS(($E$2+1-G196)+2,8))</f>
        <v>11.264571154388367</v>
      </c>
      <c r="J196" s="24">
        <f t="shared" ref="J196:J259" si="9">_xlfn.WEIBULL.DIST(H196,$E$5,$E$6,TRUE)</f>
        <v>8.9363645017765322E-2</v>
      </c>
      <c r="K196" s="24">
        <f t="shared" ref="K196:K259" ca="1" si="10">_xlfn.WEIBULL.DIST(I196,$E$5,$E$6,TRUE)</f>
        <v>0.90914388207604135</v>
      </c>
      <c r="L196" s="24">
        <f t="shared" ref="L196:L259" ca="1" si="11">((2*G196-1)/$E$2)*(LN(J196)+LN(1-K196))</f>
        <v>-0.86322151939854486</v>
      </c>
    </row>
    <row r="197" spans="2:12" x14ac:dyDescent="0.25">
      <c r="B197" s="24">
        <v>8.0053868171868316</v>
      </c>
      <c r="G197" s="24">
        <v>195</v>
      </c>
      <c r="H197" s="24">
        <v>7.1998321607742337</v>
      </c>
      <c r="I197" s="24" cm="1">
        <f t="array" aca="1" ref="I197" ca="1">INDIRECT(ADDRESS(($E$2+1-G197)+2,8))</f>
        <v>11.257834257640425</v>
      </c>
      <c r="J197" s="24">
        <f t="shared" si="9"/>
        <v>8.9846984197781352E-2</v>
      </c>
      <c r="K197" s="24">
        <f t="shared" ca="1" si="10"/>
        <v>0.9081980170397026</v>
      </c>
      <c r="L197" s="24">
        <f t="shared" ca="1" si="11"/>
        <v>-0.86484336887086088</v>
      </c>
    </row>
    <row r="198" spans="2:12" x14ac:dyDescent="0.25">
      <c r="B198" s="24">
        <v>10.033410151338423</v>
      </c>
      <c r="G198" s="24">
        <v>196</v>
      </c>
      <c r="H198" s="24">
        <v>7.2009509710447164</v>
      </c>
      <c r="I198" s="24" cm="1">
        <f t="array" aca="1" ref="I198" ca="1">INDIRECT(ADDRESS(($E$2+1-G198)+2,8))</f>
        <v>11.257115778099161</v>
      </c>
      <c r="J198" s="24">
        <f t="shared" si="9"/>
        <v>8.9943339215962065E-2</v>
      </c>
      <c r="K198" s="24">
        <f t="shared" ca="1" si="10"/>
        <v>0.90809677204418904</v>
      </c>
      <c r="L198" s="24">
        <f t="shared" ca="1" si="11"/>
        <v>-0.8688959445009885</v>
      </c>
    </row>
    <row r="199" spans="2:12" x14ac:dyDescent="0.25">
      <c r="B199" s="24">
        <v>8.7176068482932862</v>
      </c>
      <c r="G199" s="24">
        <v>197</v>
      </c>
      <c r="H199" s="24">
        <v>7.2032440775250191</v>
      </c>
      <c r="I199" s="24" cm="1">
        <f t="array" aca="1" ref="I199" ca="1">INDIRECT(ADDRESS(($E$2+1-G199)+2,8))</f>
        <v>11.255341229626055</v>
      </c>
      <c r="J199" s="24">
        <f t="shared" si="9"/>
        <v>9.0141087767954625E-2</v>
      </c>
      <c r="K199" s="24">
        <f t="shared" ca="1" si="10"/>
        <v>0.90784640481566159</v>
      </c>
      <c r="L199" s="24">
        <f t="shared" ca="1" si="11"/>
        <v>-0.87244502582601169</v>
      </c>
    </row>
    <row r="200" spans="2:12" x14ac:dyDescent="0.25">
      <c r="B200" s="24">
        <v>10.882263900977097</v>
      </c>
      <c r="G200" s="24">
        <v>198</v>
      </c>
      <c r="H200" s="24">
        <v>7.2086836958103975</v>
      </c>
      <c r="I200" s="24" cm="1">
        <f t="array" aca="1" ref="I200" ca="1">INDIRECT(ADDRESS(($E$2+1-G200)+2,8))</f>
        <v>11.247085908957388</v>
      </c>
      <c r="J200" s="24">
        <f t="shared" si="9"/>
        <v>9.0611578671198498E-2</v>
      </c>
      <c r="K200" s="24">
        <f t="shared" ca="1" si="10"/>
        <v>0.90667595821541691</v>
      </c>
      <c r="L200" s="24">
        <f t="shared" ca="1" si="11"/>
        <v>-0.87362190194467071</v>
      </c>
    </row>
    <row r="201" spans="2:12" x14ac:dyDescent="0.25">
      <c r="B201" s="24">
        <v>10.126948224837696</v>
      </c>
      <c r="G201" s="24">
        <v>199</v>
      </c>
      <c r="H201" s="24">
        <v>7.2156217809872505</v>
      </c>
      <c r="I201" s="24" cm="1">
        <f t="array" aca="1" ref="I201" ca="1">INDIRECT(ADDRESS(($E$2+1-G201)+2,8))</f>
        <v>11.245717344834862</v>
      </c>
      <c r="J201" s="24">
        <f t="shared" si="9"/>
        <v>9.1214541295159268E-2</v>
      </c>
      <c r="K201" s="24">
        <f t="shared" ca="1" si="10"/>
        <v>0.90648101174220275</v>
      </c>
      <c r="L201" s="24">
        <f t="shared" ca="1" si="11"/>
        <v>-0.87644128692101586</v>
      </c>
    </row>
    <row r="202" spans="2:12" x14ac:dyDescent="0.25">
      <c r="B202" s="24">
        <v>8.5013902616471118</v>
      </c>
      <c r="G202" s="24">
        <v>200</v>
      </c>
      <c r="H202" s="24">
        <v>7.2249452295133496</v>
      </c>
      <c r="I202" s="24" cm="1">
        <f t="array" aca="1" ref="I202" ca="1">INDIRECT(ADDRESS(($E$2+1-G202)+2,8))</f>
        <v>11.244634917823792</v>
      </c>
      <c r="J202" s="24">
        <f t="shared" si="9"/>
        <v>9.2029882061646959E-2</v>
      </c>
      <c r="K202" s="24">
        <f t="shared" ca="1" si="10"/>
        <v>0.9063266409675298</v>
      </c>
      <c r="L202" s="24">
        <f t="shared" ca="1" si="11"/>
        <v>-0.87890629161669909</v>
      </c>
    </row>
    <row r="203" spans="2:12" x14ac:dyDescent="0.25">
      <c r="B203" s="24">
        <v>5.3373921874866674</v>
      </c>
      <c r="G203" s="24">
        <v>201</v>
      </c>
      <c r="H203" s="24">
        <v>7.2281483454792816</v>
      </c>
      <c r="I203" s="24" cm="1">
        <f t="array" aca="1" ref="I203" ca="1">INDIRECT(ADDRESS(($E$2+1-G203)+2,8))</f>
        <v>11.242150631983773</v>
      </c>
      <c r="J203" s="24">
        <f t="shared" si="9"/>
        <v>9.2311343883252114E-2</v>
      </c>
      <c r="K203" s="24">
        <f t="shared" ca="1" si="10"/>
        <v>0.90597173098549133</v>
      </c>
      <c r="L203" s="24">
        <f t="shared" ca="1" si="11"/>
        <v>-0.88204169055932846</v>
      </c>
    </row>
    <row r="204" spans="2:12" x14ac:dyDescent="0.25">
      <c r="B204" s="24">
        <v>8.727824244357949</v>
      </c>
      <c r="G204" s="24">
        <v>202</v>
      </c>
      <c r="H204" s="24">
        <v>7.233362549962715</v>
      </c>
      <c r="I204" s="24" cm="1">
        <f t="array" aca="1" ref="I204" ca="1">INDIRECT(ADDRESS(($E$2+1-G204)+2,8))</f>
        <v>11.233521788153602</v>
      </c>
      <c r="J204" s="24">
        <f t="shared" si="9"/>
        <v>9.2771000964532682E-2</v>
      </c>
      <c r="K204" s="24">
        <f t="shared" ca="1" si="10"/>
        <v>0.90473236716971062</v>
      </c>
      <c r="L204" s="24">
        <f t="shared" ca="1" si="11"/>
        <v>-0.88306793062056443</v>
      </c>
    </row>
    <row r="205" spans="2:12" x14ac:dyDescent="0.25">
      <c r="B205" s="24">
        <v>10.357644005488041</v>
      </c>
      <c r="G205" s="24">
        <v>203</v>
      </c>
      <c r="H205" s="24">
        <v>7.2351426367529541</v>
      </c>
      <c r="I205" s="24" cm="1">
        <f t="array" aca="1" ref="I205" ca="1">INDIRECT(ADDRESS(($E$2+1-G205)+2,8))</f>
        <v>11.228633614294946</v>
      </c>
      <c r="J205" s="24">
        <f t="shared" si="9"/>
        <v>9.2928344230979176E-2</v>
      </c>
      <c r="K205" s="24">
        <f t="shared" ca="1" si="10"/>
        <v>0.9040257078109275</v>
      </c>
      <c r="L205" s="24">
        <f t="shared" ca="1" si="11"/>
        <v>-0.88574541364677339</v>
      </c>
    </row>
    <row r="206" spans="2:12" x14ac:dyDescent="0.25">
      <c r="B206" s="24">
        <v>10.571603674409403</v>
      </c>
      <c r="G206" s="24">
        <v>204</v>
      </c>
      <c r="H206" s="24">
        <v>7.2357166244614515</v>
      </c>
      <c r="I206" s="24" cm="1">
        <f t="array" aca="1" ref="I206" ca="1">INDIRECT(ADDRESS(($E$2+1-G206)+2,8))</f>
        <v>11.22553055309654</v>
      </c>
      <c r="J206" s="24">
        <f t="shared" si="9"/>
        <v>9.2979125103552565E-2</v>
      </c>
      <c r="K206" s="24">
        <f t="shared" ca="1" si="10"/>
        <v>0.90357539832609357</v>
      </c>
      <c r="L206" s="24">
        <f t="shared" ca="1" si="11"/>
        <v>-0.88913359151653426</v>
      </c>
    </row>
    <row r="207" spans="2:12" x14ac:dyDescent="0.25">
      <c r="B207" s="24">
        <v>10.208859199773215</v>
      </c>
      <c r="G207" s="24">
        <v>205</v>
      </c>
      <c r="H207" s="24">
        <v>7.236720568317291</v>
      </c>
      <c r="I207" s="24" cm="1">
        <f t="array" aca="1" ref="I207" ca="1">INDIRECT(ADDRESS(($E$2+1-G207)+2,8))</f>
        <v>11.219746250623057</v>
      </c>
      <c r="J207" s="24">
        <f t="shared" si="9"/>
        <v>9.3067997880147413E-2</v>
      </c>
      <c r="K207" s="24">
        <f t="shared" ca="1" si="10"/>
        <v>0.90273243696269456</v>
      </c>
      <c r="L207" s="24">
        <f t="shared" ca="1" si="11"/>
        <v>-0.89167204591318183</v>
      </c>
    </row>
    <row r="208" spans="2:12" x14ac:dyDescent="0.25">
      <c r="B208" s="24">
        <v>7.3498383062566255</v>
      </c>
      <c r="G208" s="24">
        <v>206</v>
      </c>
      <c r="H208" s="24">
        <v>7.2379650054450231</v>
      </c>
      <c r="I208" s="24" cm="1">
        <f t="array" aca="1" ref="I208" ca="1">INDIRECT(ADDRESS(($E$2+1-G208)+2,8))</f>
        <v>11.219648503684951</v>
      </c>
      <c r="J208" s="24">
        <f t="shared" si="9"/>
        <v>9.3178254622900705E-2</v>
      </c>
      <c r="K208" s="24">
        <f t="shared" ca="1" si="10"/>
        <v>0.90271815227532148</v>
      </c>
      <c r="L208" s="24">
        <f t="shared" ca="1" si="11"/>
        <v>-0.89577883684513182</v>
      </c>
    </row>
    <row r="209" spans="2:12" x14ac:dyDescent="0.25">
      <c r="B209" s="24">
        <v>10.170804914332779</v>
      </c>
      <c r="G209" s="24">
        <v>207</v>
      </c>
      <c r="H209" s="24">
        <v>7.2497125023022067</v>
      </c>
      <c r="I209" s="24" cm="1">
        <f t="array" aca="1" ref="I209" ca="1">INDIRECT(ADDRESS(($E$2+1-G209)+2,8))</f>
        <v>11.214586988797064</v>
      </c>
      <c r="J209" s="24">
        <f t="shared" si="9"/>
        <v>9.4224252662280975E-2</v>
      </c>
      <c r="K209" s="24">
        <f t="shared" ca="1" si="10"/>
        <v>0.90197665854702147</v>
      </c>
      <c r="L209" s="24">
        <f t="shared" ca="1" si="11"/>
        <v>-0.8965482316621084</v>
      </c>
    </row>
    <row r="210" spans="2:12" x14ac:dyDescent="0.25">
      <c r="B210" s="24">
        <v>7.2281483454792816</v>
      </c>
      <c r="G210" s="24">
        <v>208</v>
      </c>
      <c r="H210" s="24">
        <v>7.2618374406240074</v>
      </c>
      <c r="I210" s="24" cm="1">
        <f t="array" aca="1" ref="I210" ca="1">INDIRECT(ADDRESS(($E$2+1-G210)+2,8))</f>
        <v>11.210051182881935</v>
      </c>
      <c r="J210" s="24">
        <f t="shared" si="9"/>
        <v>9.5313710438384922E-2</v>
      </c>
      <c r="K210" s="24">
        <f t="shared" ca="1" si="10"/>
        <v>0.90130916770889336</v>
      </c>
      <c r="L210" s="24">
        <f t="shared" ca="1" si="11"/>
        <v>-0.89737400654326116</v>
      </c>
    </row>
    <row r="211" spans="2:12" x14ac:dyDescent="0.25">
      <c r="B211" s="24">
        <v>11.657409608925455</v>
      </c>
      <c r="G211" s="24">
        <v>209</v>
      </c>
      <c r="H211" s="24">
        <v>7.2745236016892578</v>
      </c>
      <c r="I211" s="24" cm="1">
        <f t="array" aca="1" ref="I211" ca="1">INDIRECT(ADDRESS(($E$2+1-G211)+2,8))</f>
        <v>11.20785487073627</v>
      </c>
      <c r="J211" s="24">
        <f t="shared" si="9"/>
        <v>9.6464373631522479E-2</v>
      </c>
      <c r="K211" s="24">
        <f t="shared" ca="1" si="10"/>
        <v>0.90098493469716645</v>
      </c>
      <c r="L211" s="24">
        <f t="shared" ca="1" si="11"/>
        <v>-0.89874606917070965</v>
      </c>
    </row>
    <row r="212" spans="2:12" x14ac:dyDescent="0.25">
      <c r="B212" s="24">
        <v>11.877279694905374</v>
      </c>
      <c r="G212" s="24">
        <v>210</v>
      </c>
      <c r="H212" s="24">
        <v>7.2856042862658743</v>
      </c>
      <c r="I212" s="24" cm="1">
        <f t="array" aca="1" ref="I212" ca="1">INDIRECT(ADDRESS(($E$2+1-G212)+2,8))</f>
        <v>11.202492187808136</v>
      </c>
      <c r="J212" s="24">
        <f t="shared" si="9"/>
        <v>9.7478487161970495E-2</v>
      </c>
      <c r="K212" s="24">
        <f t="shared" ca="1" si="10"/>
        <v>0.90019045829652633</v>
      </c>
      <c r="L212" s="24">
        <f t="shared" ca="1" si="11"/>
        <v>-0.89947437946908049</v>
      </c>
    </row>
    <row r="213" spans="2:12" x14ac:dyDescent="0.25">
      <c r="B213" s="24">
        <v>7.8362633066265488</v>
      </c>
      <c r="G213" s="24">
        <v>211</v>
      </c>
      <c r="H213" s="24">
        <v>7.2921672552479109</v>
      </c>
      <c r="I213" s="24" cm="1">
        <f t="array" aca="1" ref="I213" ca="1">INDIRECT(ADDRESS(($E$2+1-G213)+2,8))</f>
        <v>11.193690147061695</v>
      </c>
      <c r="J213" s="24">
        <f t="shared" si="9"/>
        <v>9.8083143473325751E-2</v>
      </c>
      <c r="K213" s="24">
        <f t="shared" ca="1" si="10"/>
        <v>0.8988778192095962</v>
      </c>
      <c r="L213" s="24">
        <f t="shared" ca="1" si="11"/>
        <v>-0.90001246163126314</v>
      </c>
    </row>
    <row r="214" spans="2:12" x14ac:dyDescent="0.25">
      <c r="B214" s="24">
        <v>8.6746296079358558</v>
      </c>
      <c r="G214" s="24">
        <v>212</v>
      </c>
      <c r="H214" s="24">
        <v>7.3326043671411991</v>
      </c>
      <c r="I214" s="24" cm="1">
        <f t="array" aca="1" ref="I214" ca="1">INDIRECT(ADDRESS(($E$2+1-G214)+2,8))</f>
        <v>11.191153871637882</v>
      </c>
      <c r="J214" s="24">
        <f t="shared" si="9"/>
        <v>0.10187507150009922</v>
      </c>
      <c r="K214" s="24">
        <f t="shared" ca="1" si="10"/>
        <v>0.89849759791831174</v>
      </c>
      <c r="L214" s="24">
        <f t="shared" ca="1" si="11"/>
        <v>-0.8961172321985722</v>
      </c>
    </row>
    <row r="215" spans="2:12" x14ac:dyDescent="0.25">
      <c r="B215" s="24">
        <v>9.2808792424214204</v>
      </c>
      <c r="G215" s="24">
        <v>213</v>
      </c>
      <c r="H215" s="24">
        <v>7.3334684218027419</v>
      </c>
      <c r="I215" s="24" cm="1">
        <f t="array" aca="1" ref="I215" ca="1">INDIRECT(ADDRESS(($E$2+1-G215)+2,8))</f>
        <v>11.189634641937005</v>
      </c>
      <c r="J215" s="24">
        <f t="shared" si="9"/>
        <v>0.10195735306750545</v>
      </c>
      <c r="K215" s="24">
        <f t="shared" ca="1" si="10"/>
        <v>0.8982694191071644</v>
      </c>
      <c r="L215" s="24">
        <f t="shared" ca="1" si="11"/>
        <v>-0.89975296262887472</v>
      </c>
    </row>
    <row r="216" spans="2:12" x14ac:dyDescent="0.25">
      <c r="B216" s="24">
        <v>9.9018538994471808</v>
      </c>
      <c r="G216" s="24">
        <v>214</v>
      </c>
      <c r="H216" s="24">
        <v>7.3410338621309021</v>
      </c>
      <c r="I216" s="24" cm="1">
        <f t="array" aca="1" ref="I216" ca="1">INDIRECT(ADDRESS(($E$2+1-G216)+2,8))</f>
        <v>11.189150864803478</v>
      </c>
      <c r="J216" s="24">
        <f t="shared" si="9"/>
        <v>0.10268005133834389</v>
      </c>
      <c r="K216" s="24">
        <f t="shared" ca="1" si="10"/>
        <v>0.89819669178370709</v>
      </c>
      <c r="L216" s="24">
        <f t="shared" ca="1" si="11"/>
        <v>-0.90244809694262873</v>
      </c>
    </row>
    <row r="217" spans="2:12" x14ac:dyDescent="0.25">
      <c r="B217" s="24">
        <v>10.53214174001697</v>
      </c>
      <c r="G217" s="24">
        <v>215</v>
      </c>
      <c r="H217" s="24">
        <v>7.3415097085697711</v>
      </c>
      <c r="I217" s="24" cm="1">
        <f t="array" aca="1" ref="I217" ca="1">INDIRECT(ADDRESS(($E$2+1-G217)+2,8))</f>
        <v>11.184656870615404</v>
      </c>
      <c r="J217" s="24">
        <f t="shared" si="9"/>
        <v>0.10272564308370667</v>
      </c>
      <c r="K217" s="24">
        <f t="shared" ca="1" si="10"/>
        <v>0.89751955226271141</v>
      </c>
      <c r="L217" s="24">
        <f t="shared" ca="1" si="11"/>
        <v>-0.90526887325406247</v>
      </c>
    </row>
    <row r="218" spans="2:12" x14ac:dyDescent="0.25">
      <c r="B218" s="24">
        <v>10.117986231139968</v>
      </c>
      <c r="G218" s="24">
        <v>216</v>
      </c>
      <c r="H218" s="24">
        <v>7.3498383062566255</v>
      </c>
      <c r="I218" s="24" cm="1">
        <f t="array" aca="1" ref="I218" ca="1">INDIRECT(ADDRESS(($E$2+1-G218)+2,8))</f>
        <v>11.180688029761413</v>
      </c>
      <c r="J218" s="24">
        <f t="shared" si="9"/>
        <v>0.10352623293408865</v>
      </c>
      <c r="K218" s="24">
        <f t="shared" ca="1" si="10"/>
        <v>0.89691921837314459</v>
      </c>
      <c r="L218" s="24">
        <f t="shared" ca="1" si="11"/>
        <v>-0.906772182255558</v>
      </c>
    </row>
    <row r="219" spans="2:12" x14ac:dyDescent="0.25">
      <c r="B219" s="24">
        <v>10.579756924261133</v>
      </c>
      <c r="G219" s="24">
        <v>217</v>
      </c>
      <c r="H219" s="24">
        <v>7.353505171377698</v>
      </c>
      <c r="I219" s="24" cm="1">
        <f t="array" aca="1" ref="I219" ca="1">INDIRECT(ADDRESS(($E$2+1-G219)+2,8))</f>
        <v>11.171121637434887</v>
      </c>
      <c r="J219" s="24">
        <f t="shared" si="9"/>
        <v>0.10388028116018433</v>
      </c>
      <c r="K219" s="24">
        <f t="shared" ca="1" si="10"/>
        <v>0.89546323700171826</v>
      </c>
      <c r="L219" s="24">
        <f t="shared" ca="1" si="11"/>
        <v>-0.90748064877557433</v>
      </c>
    </row>
    <row r="220" spans="2:12" x14ac:dyDescent="0.25">
      <c r="B220" s="24">
        <v>8.8745754817846141</v>
      </c>
      <c r="G220" s="24">
        <v>218</v>
      </c>
      <c r="H220" s="24">
        <v>7.3538812816936625</v>
      </c>
      <c r="I220" s="24" cm="1">
        <f t="array" aca="1" ref="I220" ca="1">INDIRECT(ADDRESS(($E$2+1-G220)+2,8))</f>
        <v>11.169737656995185</v>
      </c>
      <c r="J220" s="24">
        <f t="shared" si="9"/>
        <v>0.10391665023829827</v>
      </c>
      <c r="K220" s="24">
        <f t="shared" ca="1" si="10"/>
        <v>0.89525155106274523</v>
      </c>
      <c r="L220" s="24">
        <f t="shared" ca="1" si="11"/>
        <v>-0.91119390913231724</v>
      </c>
    </row>
    <row r="221" spans="2:12" x14ac:dyDescent="0.25">
      <c r="B221" s="24">
        <v>9.9098227655551145</v>
      </c>
      <c r="G221" s="24">
        <v>219</v>
      </c>
      <c r="H221" s="24">
        <v>7.356467181237635</v>
      </c>
      <c r="I221" s="24" cm="1">
        <f t="array" aca="1" ref="I221" ca="1">INDIRECT(ADDRESS(($E$2+1-G221)+2,8))</f>
        <v>11.1694453388771</v>
      </c>
      <c r="J221" s="24">
        <f t="shared" si="9"/>
        <v>0.10416697536940746</v>
      </c>
      <c r="K221" s="24">
        <f t="shared" ca="1" si="10"/>
        <v>0.89520680584847501</v>
      </c>
      <c r="L221" s="24">
        <f t="shared" ca="1" si="11"/>
        <v>-0.91480960048027959</v>
      </c>
    </row>
    <row r="222" spans="2:12" x14ac:dyDescent="0.25">
      <c r="B222" s="24">
        <v>8.0135639479853467</v>
      </c>
      <c r="G222" s="24">
        <v>220</v>
      </c>
      <c r="H222" s="24">
        <v>7.3616284782642172</v>
      </c>
      <c r="I222" s="24" cm="1">
        <f t="array" aca="1" ref="I222" ca="1">INDIRECT(ADDRESS(($E$2+1-G222)+2,8))</f>
        <v>11.165456479313553</v>
      </c>
      <c r="J222" s="24">
        <f t="shared" si="9"/>
        <v>0.10466804154764864</v>
      </c>
      <c r="K222" s="24">
        <f t="shared" ca="1" si="10"/>
        <v>0.89459505001142237</v>
      </c>
      <c r="L222" s="24">
        <f t="shared" ca="1" si="11"/>
        <v>-0.91683606505331439</v>
      </c>
    </row>
    <row r="223" spans="2:12" x14ac:dyDescent="0.25">
      <c r="B223" s="24">
        <v>10.378949276393792</v>
      </c>
      <c r="G223" s="24">
        <v>221</v>
      </c>
      <c r="H223" s="24">
        <v>7.3621389611377968</v>
      </c>
      <c r="I223" s="24" cm="1">
        <f t="array" aca="1" ref="I223" ca="1">INDIRECT(ADDRESS(($E$2+1-G223)+2,8))</f>
        <v>11.163847671223085</v>
      </c>
      <c r="J223" s="24">
        <f t="shared" si="9"/>
        <v>0.10471770382525</v>
      </c>
      <c r="K223" s="24">
        <f t="shared" ca="1" si="10"/>
        <v>0.89434769117949053</v>
      </c>
      <c r="L223" s="24">
        <f t="shared" ca="1" si="11"/>
        <v>-0.92043704626951151</v>
      </c>
    </row>
    <row r="224" spans="2:12" x14ac:dyDescent="0.25">
      <c r="B224" s="24">
        <v>9.6639454261186852</v>
      </c>
      <c r="G224" s="24">
        <v>222</v>
      </c>
      <c r="H224" s="24">
        <v>7.3695628307142016</v>
      </c>
      <c r="I224" s="24" cm="1">
        <f t="array" aca="1" ref="I224" ca="1">INDIRECT(ADDRESS(($E$2+1-G224)+2,8))</f>
        <v>11.163296875122388</v>
      </c>
      <c r="J224" s="24">
        <f t="shared" si="9"/>
        <v>0.10544205148613042</v>
      </c>
      <c r="K224" s="24">
        <f t="shared" ca="1" si="10"/>
        <v>0.8942629225340798</v>
      </c>
      <c r="L224" s="24">
        <f t="shared" ca="1" si="11"/>
        <v>-0.92303164263189408</v>
      </c>
    </row>
    <row r="225" spans="2:12" x14ac:dyDescent="0.25">
      <c r="B225" s="24">
        <v>9.5543099232906634</v>
      </c>
      <c r="G225" s="24">
        <v>223</v>
      </c>
      <c r="H225" s="24">
        <v>7.3695981102993002</v>
      </c>
      <c r="I225" s="24" cm="1">
        <f t="array" aca="1" ref="I225" ca="1">INDIRECT(ADDRESS(($E$2+1-G225)+2,8))</f>
        <v>11.156579659769484</v>
      </c>
      <c r="J225" s="24">
        <f t="shared" si="9"/>
        <v>0.10544550318888871</v>
      </c>
      <c r="K225" s="24">
        <f t="shared" ca="1" si="10"/>
        <v>0.89322575733833798</v>
      </c>
      <c r="L225" s="24">
        <f t="shared" ca="1" si="11"/>
        <v>-0.92517924447888145</v>
      </c>
    </row>
    <row r="226" spans="2:12" x14ac:dyDescent="0.25">
      <c r="B226" s="24">
        <v>7.0909696983074415</v>
      </c>
      <c r="G226" s="24">
        <v>224</v>
      </c>
      <c r="H226" s="24">
        <v>7.3746685205706362</v>
      </c>
      <c r="I226" s="24" cm="1">
        <f t="array" aca="1" ref="I226" ca="1">INDIRECT(ADDRESS(($E$2+1-G226)+2,8))</f>
        <v>11.151060627288336</v>
      </c>
      <c r="J226" s="24">
        <f t="shared" si="9"/>
        <v>0.1059425180902422</v>
      </c>
      <c r="K226" s="24">
        <f t="shared" ca="1" si="10"/>
        <v>0.8923689334026913</v>
      </c>
      <c r="L226" s="24">
        <f t="shared" ca="1" si="11"/>
        <v>-0.9267077572387038</v>
      </c>
    </row>
    <row r="227" spans="2:12" x14ac:dyDescent="0.25">
      <c r="B227" s="24">
        <v>9.5691561699711798</v>
      </c>
      <c r="G227" s="24">
        <v>225</v>
      </c>
      <c r="H227" s="24">
        <v>7.3769764177284003</v>
      </c>
      <c r="I227" s="24" cm="1">
        <f t="array" aca="1" ref="I227" ca="1">INDIRECT(ADDRESS(($E$2+1-G227)+2,8))</f>
        <v>11.148491904282816</v>
      </c>
      <c r="J227" s="24">
        <f t="shared" si="9"/>
        <v>0.10616935887921375</v>
      </c>
      <c r="K227" s="24">
        <f t="shared" ca="1" si="10"/>
        <v>0.89196870791601679</v>
      </c>
      <c r="L227" s="24">
        <f t="shared" ca="1" si="11"/>
        <v>-0.92963683272513953</v>
      </c>
    </row>
    <row r="228" spans="2:12" x14ac:dyDescent="0.25">
      <c r="B228" s="24">
        <v>10.593593444617746</v>
      </c>
      <c r="G228" s="24">
        <v>226</v>
      </c>
      <c r="H228" s="24">
        <v>7.3787106668306439</v>
      </c>
      <c r="I228" s="24" cm="1">
        <f t="array" aca="1" ref="I228" ca="1">INDIRECT(ADDRESS(($E$2+1-G228)+2,8))</f>
        <v>11.147126977064703</v>
      </c>
      <c r="J228" s="24">
        <f t="shared" si="9"/>
        <v>0.10634006979003317</v>
      </c>
      <c r="K228" s="24">
        <f t="shared" ca="1" si="10"/>
        <v>0.89175567195627925</v>
      </c>
      <c r="L228" s="24">
        <f t="shared" ca="1" si="11"/>
        <v>-0.93303026813494061</v>
      </c>
    </row>
    <row r="229" spans="2:12" x14ac:dyDescent="0.25">
      <c r="B229" s="24">
        <v>9.1848437379788646</v>
      </c>
      <c r="G229" s="24">
        <v>227</v>
      </c>
      <c r="H229" s="24">
        <v>7.3797340555747581</v>
      </c>
      <c r="I229" s="24" cm="1">
        <f t="array" aca="1" ref="I229" ca="1">INDIRECT(ADDRESS(($E$2+1-G229)+2,8))</f>
        <v>11.143525870184284</v>
      </c>
      <c r="J229" s="24">
        <f t="shared" si="9"/>
        <v>0.10644090920734182</v>
      </c>
      <c r="K229" s="24">
        <f t="shared" ca="1" si="10"/>
        <v>0.89119238238454779</v>
      </c>
      <c r="L229" s="24">
        <f t="shared" ca="1" si="11"/>
        <v>-0.935879364256336</v>
      </c>
    </row>
    <row r="230" spans="2:12" x14ac:dyDescent="0.25">
      <c r="B230" s="24">
        <v>12.459367614730056</v>
      </c>
      <c r="G230" s="24">
        <v>228</v>
      </c>
      <c r="H230" s="24">
        <v>7.3808858375552076</v>
      </c>
      <c r="I230" s="24" cm="1">
        <f t="array" aca="1" ref="I230" ca="1">INDIRECT(ADDRESS(($E$2+1-G230)+2,8))</f>
        <v>11.143490553612455</v>
      </c>
      <c r="J230" s="24">
        <f t="shared" si="9"/>
        <v>0.10655449050812611</v>
      </c>
      <c r="K230" s="24">
        <f t="shared" ca="1" si="10"/>
        <v>0.89118684926404146</v>
      </c>
      <c r="L230" s="24">
        <f t="shared" ca="1" si="11"/>
        <v>-0.93977569291931251</v>
      </c>
    </row>
    <row r="231" spans="2:12" x14ac:dyDescent="0.25">
      <c r="B231" s="24">
        <v>9.1873550457325841</v>
      </c>
      <c r="G231" s="24">
        <v>229</v>
      </c>
      <c r="H231" s="24">
        <v>7.3821097209715658</v>
      </c>
      <c r="I231" s="24" cm="1">
        <f t="array" aca="1" ref="I231" ca="1">INDIRECT(ADDRESS(($E$2+1-G231)+2,8))</f>
        <v>11.141489426230301</v>
      </c>
      <c r="J231" s="24">
        <f t="shared" si="9"/>
        <v>0.10667528727899452</v>
      </c>
      <c r="K231" s="24">
        <f t="shared" ca="1" si="10"/>
        <v>0.89087304743014251</v>
      </c>
      <c r="L231" s="24">
        <f t="shared" ca="1" si="11"/>
        <v>-0.94305679884458327</v>
      </c>
    </row>
    <row r="232" spans="2:12" x14ac:dyDescent="0.25">
      <c r="B232" s="24">
        <v>9.4912944449935974</v>
      </c>
      <c r="G232" s="24">
        <v>230</v>
      </c>
      <c r="H232" s="24">
        <v>7.3823026949511386</v>
      </c>
      <c r="I232" s="24" cm="1">
        <f t="array" aca="1" ref="I232" ca="1">INDIRECT(ADDRESS(($E$2+1-G232)+2,8))</f>
        <v>11.134891754627013</v>
      </c>
      <c r="J232" s="24">
        <f t="shared" si="9"/>
        <v>0.10669434363361799</v>
      </c>
      <c r="K232" s="24">
        <f t="shared" ca="1" si="10"/>
        <v>0.88983453824392411</v>
      </c>
      <c r="L232" s="24">
        <f t="shared" ca="1" si="11"/>
        <v>-0.94513140482077407</v>
      </c>
    </row>
    <row r="233" spans="2:12" x14ac:dyDescent="0.25">
      <c r="B233" s="24">
        <v>8.043442520604021</v>
      </c>
      <c r="G233" s="24">
        <v>231</v>
      </c>
      <c r="H233" s="24">
        <v>7.3832199799458333</v>
      </c>
      <c r="I233" s="24" cm="1">
        <f t="array" aca="1" ref="I233" ca="1">INDIRECT(ADDRESS(($E$2+1-G233)+2,8))</f>
        <v>11.134055937370785</v>
      </c>
      <c r="J233" s="24">
        <f t="shared" si="9"/>
        <v>0.10678496326248893</v>
      </c>
      <c r="K233" s="24">
        <f t="shared" ca="1" si="10"/>
        <v>0.88970254783378366</v>
      </c>
      <c r="L233" s="24">
        <f t="shared" ca="1" si="11"/>
        <v>-0.94881247092008647</v>
      </c>
    </row>
    <row r="234" spans="2:12" x14ac:dyDescent="0.25">
      <c r="B234" s="24">
        <v>12.310878718853528</v>
      </c>
      <c r="G234" s="24">
        <v>232</v>
      </c>
      <c r="H234" s="24">
        <v>7.3866455505746211</v>
      </c>
      <c r="I234" s="24" cm="1">
        <f t="array" aca="1" ref="I234" ca="1">INDIRECT(ADDRESS(($E$2+1-G234)+2,8))</f>
        <v>11.129230305093159</v>
      </c>
      <c r="J234" s="24">
        <f t="shared" si="9"/>
        <v>0.10712391878852255</v>
      </c>
      <c r="K234" s="24">
        <f t="shared" ca="1" si="10"/>
        <v>0.88893861233761551</v>
      </c>
      <c r="L234" s="24">
        <f t="shared" ca="1" si="11"/>
        <v>-0.9507679647943944</v>
      </c>
    </row>
    <row r="235" spans="2:12" x14ac:dyDescent="0.25">
      <c r="B235" s="24">
        <v>11.536827546222415</v>
      </c>
      <c r="G235" s="24">
        <v>233</v>
      </c>
      <c r="H235" s="24">
        <v>7.3906562247731635</v>
      </c>
      <c r="I235" s="24" cm="1">
        <f t="array" aca="1" ref="I235" ca="1">INDIRECT(ADDRESS(($E$2+1-G235)+2,8))</f>
        <v>11.1271676337128</v>
      </c>
      <c r="J235" s="24">
        <f t="shared" si="9"/>
        <v>0.10752185244398063</v>
      </c>
      <c r="K235" s="24">
        <f t="shared" ca="1" si="10"/>
        <v>0.88861109658569015</v>
      </c>
      <c r="L235" s="24">
        <f t="shared" ca="1" si="11"/>
        <v>-0.95344150334587185</v>
      </c>
    </row>
    <row r="236" spans="2:12" x14ac:dyDescent="0.25">
      <c r="B236" s="24">
        <v>9.5904324958453557</v>
      </c>
      <c r="G236" s="24">
        <v>234</v>
      </c>
      <c r="H236" s="24">
        <v>7.4058333507029328</v>
      </c>
      <c r="I236" s="24" cm="1">
        <f t="array" aca="1" ref="I236" ca="1">INDIRECT(ADDRESS(($E$2+1-G236)+2,8))</f>
        <v>11.126869636752648</v>
      </c>
      <c r="J236" s="24">
        <f t="shared" si="9"/>
        <v>0.10903831618713802</v>
      </c>
      <c r="K236" s="24">
        <f t="shared" ca="1" si="10"/>
        <v>0.88856373149397305</v>
      </c>
      <c r="L236" s="24">
        <f t="shared" ca="1" si="11"/>
        <v>-0.95441953567375259</v>
      </c>
    </row>
    <row r="237" spans="2:12" x14ac:dyDescent="0.25">
      <c r="B237" s="24">
        <v>9.8904521723667216</v>
      </c>
      <c r="G237" s="24">
        <v>235</v>
      </c>
      <c r="H237" s="24">
        <v>7.4068509518411831</v>
      </c>
      <c r="I237" s="24" cm="1">
        <f t="array" aca="1" ref="I237" ca="1">INDIRECT(ADDRESS(($E$2+1-G237)+2,8))</f>
        <v>11.126196994781788</v>
      </c>
      <c r="J237" s="24">
        <f t="shared" si="9"/>
        <v>0.10914059478142728</v>
      </c>
      <c r="K237" s="24">
        <f t="shared" ca="1" si="10"/>
        <v>0.88845677354099317</v>
      </c>
      <c r="L237" s="24">
        <f t="shared" ca="1" si="11"/>
        <v>-0.95809472651155725</v>
      </c>
    </row>
    <row r="238" spans="2:12" x14ac:dyDescent="0.25">
      <c r="B238" s="24">
        <v>7.4691003308549195</v>
      </c>
      <c r="G238" s="24">
        <v>236</v>
      </c>
      <c r="H238" s="24">
        <v>7.411824733835461</v>
      </c>
      <c r="I238" s="24" cm="1">
        <f t="array" aca="1" ref="I238" ca="1">INDIRECT(ADDRESS(($E$2+1-G238)+2,8))</f>
        <v>11.125095350842189</v>
      </c>
      <c r="J238" s="24">
        <f t="shared" si="9"/>
        <v>0.10964159956012121</v>
      </c>
      <c r="K238" s="24">
        <f t="shared" ca="1" si="10"/>
        <v>0.88828146467621916</v>
      </c>
      <c r="L238" s="24">
        <f t="shared" ca="1" si="11"/>
        <v>-0.96083805023565239</v>
      </c>
    </row>
    <row r="239" spans="2:12" x14ac:dyDescent="0.25">
      <c r="B239" s="24">
        <v>10.628081166843762</v>
      </c>
      <c r="G239" s="24">
        <v>237</v>
      </c>
      <c r="H239" s="24">
        <v>7.4156480765405579</v>
      </c>
      <c r="I239" s="24" cm="1">
        <f t="array" aca="1" ref="I239" ca="1">INDIRECT(ADDRESS(($E$2+1-G239)+2,8))</f>
        <v>11.123353480477425</v>
      </c>
      <c r="J239" s="24">
        <f t="shared" si="9"/>
        <v>0.11002795630162045</v>
      </c>
      <c r="K239" s="24">
        <f t="shared" ca="1" si="10"/>
        <v>0.88800393314004944</v>
      </c>
      <c r="L239" s="24">
        <f t="shared" ca="1" si="11"/>
        <v>-0.96360321072099486</v>
      </c>
    </row>
    <row r="240" spans="2:12" x14ac:dyDescent="0.25">
      <c r="B240" s="24">
        <v>7.7521300093145964</v>
      </c>
      <c r="G240" s="24">
        <v>238</v>
      </c>
      <c r="H240" s="24">
        <v>7.4174546025540531</v>
      </c>
      <c r="I240" s="24" cm="1">
        <f t="array" aca="1" ref="I240" ca="1">INDIRECT(ADDRESS(($E$2+1-G240)+2,8))</f>
        <v>11.114358986185906</v>
      </c>
      <c r="J240" s="24">
        <f t="shared" si="9"/>
        <v>0.11021088345840652</v>
      </c>
      <c r="K240" s="24">
        <f t="shared" ca="1" si="10"/>
        <v>0.88656419932878949</v>
      </c>
      <c r="L240" s="24">
        <f t="shared" ca="1" si="11"/>
        <v>-0.96450045599222278</v>
      </c>
    </row>
    <row r="241" spans="2:12" x14ac:dyDescent="0.25">
      <c r="B241" s="24">
        <v>9.9896379530552935</v>
      </c>
      <c r="G241" s="24">
        <v>239</v>
      </c>
      <c r="H241" s="24">
        <v>7.4304484017043926</v>
      </c>
      <c r="I241" s="24" cm="1">
        <f t="array" aca="1" ref="I241" ca="1">INDIRECT(ADDRESS(($E$2+1-G241)+2,8))</f>
        <v>11.113659809654987</v>
      </c>
      <c r="J241" s="24">
        <f t="shared" si="9"/>
        <v>0.11153371364248989</v>
      </c>
      <c r="K241" s="24">
        <f t="shared" ca="1" si="10"/>
        <v>0.88645181718118782</v>
      </c>
      <c r="L241" s="24">
        <f t="shared" ca="1" si="11"/>
        <v>-0.96570537293025316</v>
      </c>
    </row>
    <row r="242" spans="2:12" x14ac:dyDescent="0.25">
      <c r="B242" s="24">
        <v>10.894855787378122</v>
      </c>
      <c r="G242" s="24">
        <v>240</v>
      </c>
      <c r="H242" s="24">
        <v>7.4319408911805525</v>
      </c>
      <c r="I242" s="24" cm="1">
        <f t="array" aca="1" ref="I242" ca="1">INDIRECT(ADDRESS(($E$2+1-G242)+2,8))</f>
        <v>11.112422131210764</v>
      </c>
      <c r="J242" s="24">
        <f t="shared" si="9"/>
        <v>0.11168645511778617</v>
      </c>
      <c r="K242" s="24">
        <f t="shared" ca="1" si="10"/>
        <v>0.8862527141364086</v>
      </c>
      <c r="L242" s="24">
        <f t="shared" ca="1" si="11"/>
        <v>-0.96906181990361207</v>
      </c>
    </row>
    <row r="243" spans="2:12" x14ac:dyDescent="0.25">
      <c r="B243" s="24">
        <v>10.551146905161584</v>
      </c>
      <c r="G243" s="24">
        <v>241</v>
      </c>
      <c r="H243" s="24">
        <v>7.4319463790686662</v>
      </c>
      <c r="I243" s="24" cm="1">
        <f t="array" aca="1" ref="I243" ca="1">INDIRECT(ADDRESS(($E$2+1-G243)+2,8))</f>
        <v>11.107748665587065</v>
      </c>
      <c r="J243" s="24">
        <f t="shared" si="9"/>
        <v>0.1116870170530683</v>
      </c>
      <c r="K243" s="24">
        <f t="shared" ca="1" si="10"/>
        <v>0.88549900391511605</v>
      </c>
      <c r="L243" s="24">
        <f t="shared" ca="1" si="11"/>
        <v>-0.97163483716881438</v>
      </c>
    </row>
    <row r="244" spans="2:12" x14ac:dyDescent="0.25">
      <c r="B244" s="24">
        <v>10.705051629196948</v>
      </c>
      <c r="G244" s="24">
        <v>242</v>
      </c>
      <c r="H244" s="24">
        <v>7.4384348962309428</v>
      </c>
      <c r="I244" s="24" cm="1">
        <f t="array" aca="1" ref="I244" ca="1">INDIRECT(ADDRESS(($E$2+1-G244)+2,8))</f>
        <v>11.107122197595176</v>
      </c>
      <c r="J244" s="24">
        <f t="shared" si="9"/>
        <v>0.11235297452038914</v>
      </c>
      <c r="K244" s="24">
        <f t="shared" ca="1" si="10"/>
        <v>0.88539774258464687</v>
      </c>
      <c r="L244" s="24">
        <f t="shared" ca="1" si="11"/>
        <v>-0.97414644673679818</v>
      </c>
    </row>
    <row r="245" spans="2:12" x14ac:dyDescent="0.25">
      <c r="B245" s="24">
        <v>3.5597948359821006</v>
      </c>
      <c r="G245" s="24">
        <v>243</v>
      </c>
      <c r="H245" s="24">
        <v>7.4502313829469013</v>
      </c>
      <c r="I245" s="24" cm="1">
        <f t="array" aca="1" ref="I245" ca="1">INDIRECT(ADDRESS(($E$2+1-G245)+2,8))</f>
        <v>11.106862529788685</v>
      </c>
      <c r="J245" s="24">
        <f t="shared" si="9"/>
        <v>0.11357174063156467</v>
      </c>
      <c r="K245" s="24">
        <f t="shared" ca="1" si="10"/>
        <v>0.88535575447273607</v>
      </c>
      <c r="L245" s="24">
        <f t="shared" ca="1" si="11"/>
        <v>-0.9756730230370072</v>
      </c>
    </row>
    <row r="246" spans="2:12" x14ac:dyDescent="0.25">
      <c r="B246" s="24">
        <v>10.162666226217157</v>
      </c>
      <c r="G246" s="24">
        <v>244</v>
      </c>
      <c r="H246" s="24">
        <v>7.4512588952693379</v>
      </c>
      <c r="I246" s="24" cm="1">
        <f t="array" aca="1" ref="I246" ca="1">INDIRECT(ADDRESS(($E$2+1-G246)+2,8))</f>
        <v>11.106475652429227</v>
      </c>
      <c r="J246" s="24">
        <f t="shared" si="9"/>
        <v>0.11367839030279243</v>
      </c>
      <c r="K246" s="24">
        <f t="shared" ca="1" si="10"/>
        <v>0.88529317948189179</v>
      </c>
      <c r="L246" s="24">
        <f t="shared" ca="1" si="11"/>
        <v>-0.97936145653062745</v>
      </c>
    </row>
    <row r="247" spans="2:12" x14ac:dyDescent="0.25">
      <c r="B247" s="24">
        <v>10.093564422138977</v>
      </c>
      <c r="G247" s="24">
        <v>245</v>
      </c>
      <c r="H247" s="24">
        <v>7.4591819632199634</v>
      </c>
      <c r="I247" s="24" cm="1">
        <f t="array" aca="1" ref="I247" ca="1">INDIRECT(ADDRESS(($E$2+1-G247)+2,8))</f>
        <v>11.10342888396527</v>
      </c>
      <c r="J247" s="24">
        <f t="shared" si="9"/>
        <v>0.11450340897542771</v>
      </c>
      <c r="K247" s="24">
        <f t="shared" ca="1" si="10"/>
        <v>0.88479966540774069</v>
      </c>
      <c r="L247" s="24">
        <f t="shared" ca="1" si="11"/>
        <v>-0.98077205217279895</v>
      </c>
    </row>
    <row r="248" spans="2:12" x14ac:dyDescent="0.25">
      <c r="B248" s="24">
        <v>8.5426425825475256</v>
      </c>
      <c r="G248" s="24">
        <v>246</v>
      </c>
      <c r="H248" s="24">
        <v>7.4671313783863313</v>
      </c>
      <c r="I248" s="24" cm="1">
        <f t="array" aca="1" ref="I248" ca="1">INDIRECT(ADDRESS(($E$2+1-G248)+2,8))</f>
        <v>11.102861326229775</v>
      </c>
      <c r="J248" s="24">
        <f t="shared" si="9"/>
        <v>0.11533589980202112</v>
      </c>
      <c r="K248" s="24">
        <f t="shared" ca="1" si="10"/>
        <v>0.88470759185205461</v>
      </c>
      <c r="L248" s="24">
        <f t="shared" ca="1" si="11"/>
        <v>-0.98295338603836235</v>
      </c>
    </row>
    <row r="249" spans="2:12" x14ac:dyDescent="0.25">
      <c r="B249" s="24">
        <v>10.492943821615956</v>
      </c>
      <c r="G249" s="24">
        <v>247</v>
      </c>
      <c r="H249" s="24">
        <v>7.4678848252244165</v>
      </c>
      <c r="I249" s="24" cm="1">
        <f t="array" aca="1" ref="I249" ca="1">INDIRECT(ADDRESS(($E$2+1-G249)+2,8))</f>
        <v>11.099406421070118</v>
      </c>
      <c r="J249" s="24">
        <f t="shared" si="9"/>
        <v>0.11541504973071579</v>
      </c>
      <c r="K249" s="24">
        <f t="shared" ca="1" si="10"/>
        <v>0.8841461569702711</v>
      </c>
      <c r="L249" s="24">
        <f t="shared" ca="1" si="11"/>
        <v>-0.985690761521826</v>
      </c>
    </row>
    <row r="250" spans="2:12" x14ac:dyDescent="0.25">
      <c r="B250" s="24">
        <v>10.516422509639405</v>
      </c>
      <c r="G250" s="24">
        <v>248</v>
      </c>
      <c r="H250" s="24">
        <v>7.4691003308549195</v>
      </c>
      <c r="I250" s="24" cm="1">
        <f t="array" aca="1" ref="I250" ca="1">INDIRECT(ADDRESS(($E$2+1-G250)+2,8))</f>
        <v>11.099298707276354</v>
      </c>
      <c r="J250" s="24">
        <f t="shared" si="9"/>
        <v>0.11554282917045092</v>
      </c>
      <c r="K250" s="24">
        <f t="shared" ca="1" si="10"/>
        <v>0.88412862674956472</v>
      </c>
      <c r="L250" s="24">
        <f t="shared" ca="1" si="11"/>
        <v>-0.98940098963254264</v>
      </c>
    </row>
    <row r="251" spans="2:12" x14ac:dyDescent="0.25">
      <c r="B251" s="24">
        <v>11.396484449497988</v>
      </c>
      <c r="G251" s="24">
        <v>249</v>
      </c>
      <c r="H251" s="24">
        <v>7.4712054131348253</v>
      </c>
      <c r="I251" s="24" cm="1">
        <f t="array" aca="1" ref="I251" ca="1">INDIRECT(ADDRESS(($E$2+1-G251)+2,8))</f>
        <v>11.097034108222461</v>
      </c>
      <c r="J251" s="24">
        <f t="shared" si="9"/>
        <v>0.11576438802025889</v>
      </c>
      <c r="K251" s="24">
        <f t="shared" ca="1" si="10"/>
        <v>0.8837596989307781</v>
      </c>
      <c r="L251" s="24">
        <f t="shared" ca="1" si="11"/>
        <v>-0.99222525418968721</v>
      </c>
    </row>
    <row r="252" spans="2:12" x14ac:dyDescent="0.25">
      <c r="B252" s="24">
        <v>7.6630160189319589</v>
      </c>
      <c r="G252" s="24">
        <v>250</v>
      </c>
      <c r="H252" s="24">
        <v>7.4723255184967474</v>
      </c>
      <c r="I252" s="24" cm="1">
        <f t="array" aca="1" ref="I252" ca="1">INDIRECT(ADDRESS(($E$2+1-G252)+2,8))</f>
        <v>11.096284760766777</v>
      </c>
      <c r="J252" s="24">
        <f t="shared" si="9"/>
        <v>0.11588241460064473</v>
      </c>
      <c r="K252" s="24">
        <f t="shared" ca="1" si="10"/>
        <v>0.88363746718461156</v>
      </c>
      <c r="L252" s="24">
        <f t="shared" ca="1" si="11"/>
        <v>-0.99573945779743989</v>
      </c>
    </row>
    <row r="253" spans="2:12" x14ac:dyDescent="0.25">
      <c r="B253" s="24">
        <v>10.562285838343533</v>
      </c>
      <c r="G253" s="24">
        <v>251</v>
      </c>
      <c r="H253" s="24">
        <v>7.4738595663467313</v>
      </c>
      <c r="I253" s="24" cm="1">
        <f t="array" aca="1" ref="I253" ca="1">INDIRECT(ADDRESS(($E$2+1-G253)+2,8))</f>
        <v>11.091712917086973</v>
      </c>
      <c r="J253" s="24">
        <f t="shared" si="9"/>
        <v>0.1160442121454508</v>
      </c>
      <c r="K253" s="24">
        <f t="shared" ca="1" si="10"/>
        <v>0.88289005128646902</v>
      </c>
      <c r="L253" s="24">
        <f t="shared" ca="1" si="11"/>
        <v>-0.99792004780273857</v>
      </c>
    </row>
    <row r="254" spans="2:12" x14ac:dyDescent="0.25">
      <c r="B254" s="24">
        <v>9.029324561911789</v>
      </c>
      <c r="G254" s="24">
        <v>252</v>
      </c>
      <c r="H254" s="24">
        <v>7.4749652650702183</v>
      </c>
      <c r="I254" s="24" cm="1">
        <f t="array" aca="1" ref="I254" ca="1">INDIRECT(ADDRESS(($E$2+1-G254)+2,8))</f>
        <v>11.090760276394514</v>
      </c>
      <c r="J254" s="24">
        <f t="shared" si="9"/>
        <v>0.11616094134103462</v>
      </c>
      <c r="K254" s="24">
        <f t="shared" ca="1" si="10"/>
        <v>0.88273395063763671</v>
      </c>
      <c r="L254" s="24">
        <f t="shared" ca="1" si="11"/>
        <v>-1.0013589331131958</v>
      </c>
    </row>
    <row r="255" spans="2:12" x14ac:dyDescent="0.25">
      <c r="B255" s="24">
        <v>9.3490161298022088</v>
      </c>
      <c r="G255" s="24">
        <v>253</v>
      </c>
      <c r="H255" s="24">
        <v>7.4757115508261798</v>
      </c>
      <c r="I255" s="24" cm="1">
        <f t="array" aca="1" ref="I255" ca="1">INDIRECT(ADDRESS(($E$2+1-G255)+2,8))</f>
        <v>11.088380069889389</v>
      </c>
      <c r="J255" s="24">
        <f t="shared" si="9"/>
        <v>0.11623977926014545</v>
      </c>
      <c r="K255" s="24">
        <f t="shared" ca="1" si="10"/>
        <v>0.88234338420995662</v>
      </c>
      <c r="L255" s="24">
        <f t="shared" ca="1" si="11"/>
        <v>-1.0044036010695034</v>
      </c>
    </row>
    <row r="256" spans="2:12" x14ac:dyDescent="0.25">
      <c r="B256" s="24">
        <v>12.62340291152052</v>
      </c>
      <c r="G256" s="24">
        <v>254</v>
      </c>
      <c r="H256" s="24">
        <v>7.4758368155087274</v>
      </c>
      <c r="I256" s="24" cm="1">
        <f t="array" aca="1" ref="I256" ca="1">INDIRECT(ADDRESS(($E$2+1-G256)+2,8))</f>
        <v>11.088227327807108</v>
      </c>
      <c r="J256" s="24">
        <f t="shared" si="9"/>
        <v>0.11625301638989353</v>
      </c>
      <c r="K256" s="24">
        <f t="shared" ca="1" si="10"/>
        <v>0.88231829437001363</v>
      </c>
      <c r="L256" s="24">
        <f t="shared" ca="1" si="11"/>
        <v>-1.0083045895177123</v>
      </c>
    </row>
    <row r="257" spans="2:12" x14ac:dyDescent="0.25">
      <c r="B257" s="24">
        <v>13.105300142795128</v>
      </c>
      <c r="G257" s="24">
        <v>255</v>
      </c>
      <c r="H257" s="24">
        <v>7.4770046598729936</v>
      </c>
      <c r="I257" s="24" cm="1">
        <f t="array" aca="1" ref="I257" ca="1">INDIRECT(ADDRESS(($E$2+1-G257)+2,8))</f>
        <v>11.085520240925838</v>
      </c>
      <c r="J257" s="24">
        <f t="shared" si="9"/>
        <v>0.11637648333491833</v>
      </c>
      <c r="K257" s="24">
        <f t="shared" ca="1" si="10"/>
        <v>0.88187309065527242</v>
      </c>
      <c r="L257" s="24">
        <f t="shared" ca="1" si="11"/>
        <v>-1.0111411251896283</v>
      </c>
    </row>
    <row r="258" spans="2:12" x14ac:dyDescent="0.25">
      <c r="B258" s="24">
        <v>7.5755763055374201</v>
      </c>
      <c r="G258" s="24">
        <v>256</v>
      </c>
      <c r="H258" s="24">
        <v>7.4774671679738978</v>
      </c>
      <c r="I258" s="24" cm="1">
        <f t="array" aca="1" ref="I258" ca="1">INDIRECT(ADDRESS(($E$2+1-G258)+2,8))</f>
        <v>11.084174696263629</v>
      </c>
      <c r="J258" s="24">
        <f t="shared" si="9"/>
        <v>0.11642540912637724</v>
      </c>
      <c r="K258" s="24">
        <f t="shared" ca="1" si="10"/>
        <v>0.88165143098782839</v>
      </c>
      <c r="L258" s="24">
        <f t="shared" ca="1" si="11"/>
        <v>-1.0145707301938673</v>
      </c>
    </row>
    <row r="259" spans="2:12" x14ac:dyDescent="0.25">
      <c r="B259" s="24">
        <v>6.9928494537890167</v>
      </c>
      <c r="G259" s="24">
        <v>257</v>
      </c>
      <c r="H259" s="24">
        <v>7.4884962585412485</v>
      </c>
      <c r="I259" s="24" cm="1">
        <f t="array" aca="1" ref="I259" ca="1">INDIRECT(ADDRESS(($E$2+1-G259)+2,8))</f>
        <v>11.083450554065626</v>
      </c>
      <c r="J259" s="24">
        <f t="shared" si="9"/>
        <v>0.11759690006295567</v>
      </c>
      <c r="K259" s="24">
        <f t="shared" ca="1" si="10"/>
        <v>0.88153203612017006</v>
      </c>
      <c r="L259" s="24">
        <f t="shared" ca="1" si="11"/>
        <v>-1.0159219285886527</v>
      </c>
    </row>
    <row r="260" spans="2:12" x14ac:dyDescent="0.25">
      <c r="B260" s="24">
        <v>10.784763333093112</v>
      </c>
      <c r="G260" s="24">
        <v>258</v>
      </c>
      <c r="H260" s="24">
        <v>7.4971133483512382</v>
      </c>
      <c r="I260" s="24" cm="1">
        <f t="array" aca="1" ref="I260" ca="1">INDIRECT(ADDRESS(($E$2+1-G260)+2,8))</f>
        <v>11.080408696266934</v>
      </c>
      <c r="J260" s="24">
        <f t="shared" ref="J260:J323" si="12">_xlfn.WEIBULL.DIST(H260,$E$5,$E$6,TRUE)</f>
        <v>0.11851861320749271</v>
      </c>
      <c r="K260" s="24">
        <f t="shared" ref="K260:K323" ca="1" si="13">_xlfn.WEIBULL.DIST(I260,$E$5,$E$6,TRUE)</f>
        <v>0.88102971800687568</v>
      </c>
      <c r="L260" s="24">
        <f t="shared" ref="L260:L323" ca="1" si="14">((2*G260-1)/$E$2)*(LN(J260)+LN(1-K260))</f>
        <v>-1.0170096871255041</v>
      </c>
    </row>
    <row r="261" spans="2:12" x14ac:dyDescent="0.25">
      <c r="B261" s="24">
        <v>8.3490062078084897</v>
      </c>
      <c r="G261" s="24">
        <v>259</v>
      </c>
      <c r="H261" s="24">
        <v>7.4994967160951056</v>
      </c>
      <c r="I261" s="24" cm="1">
        <f t="array" aca="1" ref="I261" ca="1">INDIRECT(ADDRESS(($E$2+1-G261)+2,8))</f>
        <v>11.077722011422912</v>
      </c>
      <c r="J261" s="24">
        <f t="shared" si="12"/>
        <v>0.11877454369699689</v>
      </c>
      <c r="K261" s="24">
        <f t="shared" ca="1" si="13"/>
        <v>0.88058499893685716</v>
      </c>
      <c r="L261" s="24">
        <f t="shared" ca="1" si="14"/>
        <v>-1.0195485856570727</v>
      </c>
    </row>
    <row r="262" spans="2:12" x14ac:dyDescent="0.25">
      <c r="B262" s="24">
        <v>8.8828637702647466</v>
      </c>
      <c r="G262" s="24">
        <v>260</v>
      </c>
      <c r="H262" s="24">
        <v>7.5081893121681897</v>
      </c>
      <c r="I262" s="24" cm="1">
        <f t="array" aca="1" ref="I262" ca="1">INDIRECT(ADDRESS(($E$2+1-G262)+2,8))</f>
        <v>11.070882313361942</v>
      </c>
      <c r="J262" s="24">
        <f t="shared" si="12"/>
        <v>0.11971164347141278</v>
      </c>
      <c r="K262" s="24">
        <f t="shared" ca="1" si="13"/>
        <v>0.87944839114486772</v>
      </c>
      <c r="L262" s="24">
        <f t="shared" ca="1" si="14"/>
        <v>-1.0193243519863369</v>
      </c>
    </row>
    <row r="263" spans="2:12" x14ac:dyDescent="0.25">
      <c r="B263" s="24">
        <v>8.2888780426089887</v>
      </c>
      <c r="G263" s="24">
        <v>261</v>
      </c>
      <c r="H263" s="24">
        <v>7.5107114309947445</v>
      </c>
      <c r="I263" s="24" cm="1">
        <f t="array" aca="1" ref="I263" ca="1">INDIRECT(ADDRESS(($E$2+1-G263)+2,8))</f>
        <v>11.064102577942725</v>
      </c>
      <c r="J263" s="24">
        <f t="shared" si="12"/>
        <v>0.11998461980131031</v>
      </c>
      <c r="K263" s="24">
        <f t="shared" ca="1" si="13"/>
        <v>0.87831544443153986</v>
      </c>
      <c r="L263" s="24">
        <f t="shared" ca="1" si="14"/>
        <v>-1.0204441454068476</v>
      </c>
    </row>
    <row r="264" spans="2:12" x14ac:dyDescent="0.25">
      <c r="B264" s="24">
        <v>8.4624290236773128</v>
      </c>
      <c r="G264" s="24">
        <v>262</v>
      </c>
      <c r="H264" s="24">
        <v>7.5130600957796991</v>
      </c>
      <c r="I264" s="24" cm="1">
        <f t="array" aca="1" ref="I264" ca="1">INDIRECT(ADDRESS(($E$2+1-G264)+2,8))</f>
        <v>11.060024351476889</v>
      </c>
      <c r="J264" s="24">
        <f t="shared" si="12"/>
        <v>0.12023926067462171</v>
      </c>
      <c r="K264" s="24">
        <f t="shared" ca="1" si="13"/>
        <v>0.87763092156636546</v>
      </c>
      <c r="L264" s="24">
        <f t="shared" ca="1" si="14"/>
        <v>-1.022488084294054</v>
      </c>
    </row>
    <row r="265" spans="2:12" x14ac:dyDescent="0.25">
      <c r="B265" s="24">
        <v>8.7381809678536033</v>
      </c>
      <c r="G265" s="24">
        <v>263</v>
      </c>
      <c r="H265" s="24">
        <v>7.5174612858416854</v>
      </c>
      <c r="I265" s="24" cm="1">
        <f t="array" aca="1" ref="I265" ca="1">INDIRECT(ADDRESS(($E$2+1-G265)+2,8))</f>
        <v>11.059694772943276</v>
      </c>
      <c r="J265" s="24">
        <f t="shared" si="12"/>
        <v>0.12071757394642427</v>
      </c>
      <c r="K265" s="24">
        <f t="shared" ca="1" si="13"/>
        <v>0.87757550343039636</v>
      </c>
      <c r="L265" s="24">
        <f t="shared" ca="1" si="14"/>
        <v>-1.0253221669496899</v>
      </c>
    </row>
    <row r="266" spans="2:12" x14ac:dyDescent="0.25">
      <c r="B266" s="24">
        <v>8.0095928012845068</v>
      </c>
      <c r="G266" s="24">
        <v>264</v>
      </c>
      <c r="H266" s="24">
        <v>7.51976313402717</v>
      </c>
      <c r="I266" s="24" cm="1">
        <f t="array" aca="1" ref="I266" ca="1">INDIRECT(ADDRESS(($E$2+1-G266)+2,8))</f>
        <v>11.057103795302726</v>
      </c>
      <c r="J266" s="24">
        <f t="shared" si="12"/>
        <v>0.12096832677907537</v>
      </c>
      <c r="K266" s="24">
        <f t="shared" ca="1" si="13"/>
        <v>0.87713931909327036</v>
      </c>
      <c r="L266" s="24">
        <f t="shared" ca="1" si="14"/>
        <v>-1.0278528805756368</v>
      </c>
    </row>
    <row r="267" spans="2:12" x14ac:dyDescent="0.25">
      <c r="B267" s="24">
        <v>8.5800393675147237</v>
      </c>
      <c r="G267" s="24">
        <v>265</v>
      </c>
      <c r="H267" s="24">
        <v>7.5224745612649047</v>
      </c>
      <c r="I267" s="24" cm="1">
        <f t="array" aca="1" ref="I267" ca="1">INDIRECT(ADDRESS(($E$2+1-G267)+2,8))</f>
        <v>11.05472385631386</v>
      </c>
      <c r="J267" s="24">
        <f t="shared" si="12"/>
        <v>0.12126421965762242</v>
      </c>
      <c r="K267" s="24">
        <f t="shared" ca="1" si="13"/>
        <v>0.87673785718536856</v>
      </c>
      <c r="L267" s="24">
        <f t="shared" ca="1" si="14"/>
        <v>-1.0303550751901625</v>
      </c>
    </row>
    <row r="268" spans="2:12" x14ac:dyDescent="0.25">
      <c r="B268" s="24">
        <v>8.9270680709266106</v>
      </c>
      <c r="G268" s="24">
        <v>266</v>
      </c>
      <c r="H268" s="24">
        <v>7.5238147434863389</v>
      </c>
      <c r="I268" s="24" cm="1">
        <f t="array" aca="1" ref="I268" ca="1">INDIRECT(ADDRESS(($E$2+1-G268)+2,8))</f>
        <v>11.054628566295499</v>
      </c>
      <c r="J268" s="24">
        <f t="shared" si="12"/>
        <v>0.1214106800297665</v>
      </c>
      <c r="K268" s="24">
        <f t="shared" ca="1" si="13"/>
        <v>0.87672176706149618</v>
      </c>
      <c r="L268" s="24">
        <f t="shared" ca="1" si="14"/>
        <v>-1.0339214316426522</v>
      </c>
    </row>
    <row r="269" spans="2:12" x14ac:dyDescent="0.25">
      <c r="B269" s="24">
        <v>8.1034206051894113</v>
      </c>
      <c r="G269" s="24">
        <v>267</v>
      </c>
      <c r="H269" s="24">
        <v>7.5240626177225405</v>
      </c>
      <c r="I269" s="24" cm="1">
        <f t="array" aca="1" ref="I269" ca="1">INDIRECT(ADDRESS(($E$2+1-G269)+2,8))</f>
        <v>11.052409869471969</v>
      </c>
      <c r="J269" s="24">
        <f t="shared" si="12"/>
        <v>0.12143778384781129</v>
      </c>
      <c r="K269" s="24">
        <f t="shared" ca="1" si="13"/>
        <v>0.87634678142626032</v>
      </c>
      <c r="L269" s="24">
        <f t="shared" ca="1" si="14"/>
        <v>-1.0370103992394795</v>
      </c>
    </row>
    <row r="270" spans="2:12" x14ac:dyDescent="0.25">
      <c r="B270" s="24">
        <v>11.114358986185906</v>
      </c>
      <c r="G270" s="24">
        <v>268</v>
      </c>
      <c r="H270" s="24">
        <v>7.5262053536733386</v>
      </c>
      <c r="I270" s="24" cm="1">
        <f t="array" aca="1" ref="I270" ca="1">INDIRECT(ADDRESS(($E$2+1-G270)+2,8))</f>
        <v>11.043784134388854</v>
      </c>
      <c r="J270" s="24">
        <f t="shared" si="12"/>
        <v>0.12167227862543509</v>
      </c>
      <c r="K270" s="24">
        <f t="shared" ca="1" si="13"/>
        <v>0.87488257320641516</v>
      </c>
      <c r="L270" s="24">
        <f t="shared" ca="1" si="14"/>
        <v>-1.0375049869763688</v>
      </c>
    </row>
    <row r="271" spans="2:12" x14ac:dyDescent="0.25">
      <c r="B271" s="24">
        <v>10.870889684740936</v>
      </c>
      <c r="G271" s="24">
        <v>269</v>
      </c>
      <c r="H271" s="24">
        <v>7.529271425551805</v>
      </c>
      <c r="I271" s="24" cm="1">
        <f t="array" aca="1" ref="I271" ca="1">INDIRECT(ADDRESS(($E$2+1-G271)+2,8))</f>
        <v>11.042681964741046</v>
      </c>
      <c r="J271" s="24">
        <f t="shared" si="12"/>
        <v>0.12200843596491988</v>
      </c>
      <c r="K271" s="24">
        <f t="shared" ca="1" si="13"/>
        <v>0.87469475307031175</v>
      </c>
      <c r="L271" s="24">
        <f t="shared" ca="1" si="14"/>
        <v>-1.0403236879525424</v>
      </c>
    </row>
    <row r="272" spans="2:12" x14ac:dyDescent="0.25">
      <c r="B272" s="24">
        <v>9.4246831760779948</v>
      </c>
      <c r="G272" s="24">
        <v>270</v>
      </c>
      <c r="H272" s="24">
        <v>7.5391138393332504</v>
      </c>
      <c r="I272" s="24" cm="1">
        <f t="array" aca="1" ref="I272" ca="1">INDIRECT(ADDRESS(($E$2+1-G272)+2,8))</f>
        <v>11.036405026327049</v>
      </c>
      <c r="J272" s="24">
        <f t="shared" si="12"/>
        <v>0.1230924416983228</v>
      </c>
      <c r="K272" s="24">
        <f t="shared" ca="1" si="13"/>
        <v>0.87362196162061834</v>
      </c>
      <c r="L272" s="24">
        <f t="shared" ca="1" si="14"/>
        <v>-1.0398596823109427</v>
      </c>
    </row>
    <row r="273" spans="2:12" x14ac:dyDescent="0.25">
      <c r="B273" s="24">
        <v>10.620167390681242</v>
      </c>
      <c r="G273" s="24">
        <v>271</v>
      </c>
      <c r="H273" s="24">
        <v>7.5489301208784383</v>
      </c>
      <c r="I273" s="24" cm="1">
        <f t="array" aca="1" ref="I273" ca="1">INDIRECT(ADDRESS(($E$2+1-G273)+2,8))</f>
        <v>11.033881133477896</v>
      </c>
      <c r="J273" s="24">
        <f t="shared" si="12"/>
        <v>0.12418104227648795</v>
      </c>
      <c r="K273" s="24">
        <f t="shared" ca="1" si="13"/>
        <v>0.87318909765507735</v>
      </c>
      <c r="L273" s="24">
        <f t="shared" ca="1" si="14"/>
        <v>-1.0406536161893294</v>
      </c>
    </row>
    <row r="274" spans="2:12" x14ac:dyDescent="0.25">
      <c r="B274" s="24">
        <v>8.9946675952569493</v>
      </c>
      <c r="G274" s="24">
        <v>272</v>
      </c>
      <c r="H274" s="24">
        <v>7.553690424841415</v>
      </c>
      <c r="I274" s="24" cm="1">
        <f t="array" aca="1" ref="I274" ca="1">INDIRECT(ADDRESS(($E$2+1-G274)+2,8))</f>
        <v>11.029945460547916</v>
      </c>
      <c r="J274" s="24">
        <f t="shared" si="12"/>
        <v>0.12471164355763825</v>
      </c>
      <c r="K274" s="24">
        <f t="shared" ca="1" si="13"/>
        <v>0.87251238297541933</v>
      </c>
      <c r="L274" s="24">
        <f t="shared" ca="1" si="14"/>
        <v>-1.0420887370374106</v>
      </c>
    </row>
    <row r="275" spans="2:12" x14ac:dyDescent="0.25">
      <c r="B275" s="24">
        <v>9.7737220569078964</v>
      </c>
      <c r="G275" s="24">
        <v>273</v>
      </c>
      <c r="H275" s="24">
        <v>7.5562377402395011</v>
      </c>
      <c r="I275" s="24" cm="1">
        <f t="array" aca="1" ref="I275" ca="1">INDIRECT(ADDRESS(($E$2+1-G275)+2,8))</f>
        <v>11.025230945801299</v>
      </c>
      <c r="J275" s="24">
        <f t="shared" si="12"/>
        <v>0.12499630164975212</v>
      </c>
      <c r="K275" s="24">
        <f t="shared" ca="1" si="13"/>
        <v>0.87169899263638628</v>
      </c>
      <c r="L275" s="24">
        <f t="shared" ca="1" si="14"/>
        <v>-1.043745027874547</v>
      </c>
    </row>
    <row r="276" spans="2:12" x14ac:dyDescent="0.25">
      <c r="B276" s="24">
        <v>10.694285635971198</v>
      </c>
      <c r="G276" s="24">
        <v>274</v>
      </c>
      <c r="H276" s="24">
        <v>7.5579815005597029</v>
      </c>
      <c r="I276" s="24" cm="1">
        <f t="array" aca="1" ref="I276" ca="1">INDIRECT(ADDRESS(($E$2+1-G276)+2,8))</f>
        <v>11.023807448894154</v>
      </c>
      <c r="J276" s="24">
        <f t="shared" si="12"/>
        <v>0.12519145553914979</v>
      </c>
      <c r="K276" s="24">
        <f t="shared" ca="1" si="13"/>
        <v>0.8714528076607031</v>
      </c>
      <c r="L276" s="24">
        <f t="shared" ca="1" si="14"/>
        <v>-1.0466939433916251</v>
      </c>
    </row>
    <row r="277" spans="2:12" x14ac:dyDescent="0.25">
      <c r="B277" s="24">
        <v>9.1412108289097276</v>
      </c>
      <c r="G277" s="24">
        <v>275</v>
      </c>
      <c r="H277" s="24">
        <v>7.5585182462335769</v>
      </c>
      <c r="I277" s="24" cm="1">
        <f t="array" aca="1" ref="I277" ca="1">INDIRECT(ADDRESS(($E$2+1-G277)+2,8))</f>
        <v>11.022703162795471</v>
      </c>
      <c r="J277" s="24">
        <f t="shared" si="12"/>
        <v>0.12525157347068547</v>
      </c>
      <c r="K277" s="24">
        <f t="shared" ca="1" si="13"/>
        <v>0.87126163967517811</v>
      </c>
      <c r="L277" s="24">
        <f t="shared" ca="1" si="14"/>
        <v>-1.050020789966895</v>
      </c>
    </row>
    <row r="278" spans="2:12" x14ac:dyDescent="0.25">
      <c r="B278" s="24">
        <v>12.075995368162092</v>
      </c>
      <c r="G278" s="24">
        <v>276</v>
      </c>
      <c r="H278" s="24">
        <v>7.56064626363721</v>
      </c>
      <c r="I278" s="24" cm="1">
        <f t="array" aca="1" ref="I278" ca="1">INDIRECT(ADDRESS(($E$2+1-G278)+2,8))</f>
        <v>11.021629008236895</v>
      </c>
      <c r="J278" s="24">
        <f t="shared" si="12"/>
        <v>0.12549014231812661</v>
      </c>
      <c r="K278" s="24">
        <f t="shared" ca="1" si="13"/>
        <v>0.87107552989477754</v>
      </c>
      <c r="L278" s="24">
        <f t="shared" ca="1" si="14"/>
        <v>-1.0529912871054781</v>
      </c>
    </row>
    <row r="279" spans="2:12" x14ac:dyDescent="0.25">
      <c r="B279" s="24">
        <v>10.038194297970236</v>
      </c>
      <c r="G279" s="24">
        <v>277</v>
      </c>
      <c r="H279" s="24">
        <v>7.5672102549016094</v>
      </c>
      <c r="I279" s="24" cm="1">
        <f t="array" aca="1" ref="I279" ca="1">INDIRECT(ADDRESS(($E$2+1-G279)+2,8))</f>
        <v>11.021145333957389</v>
      </c>
      <c r="J279" s="24">
        <f t="shared" si="12"/>
        <v>0.12622825097651497</v>
      </c>
      <c r="K279" s="24">
        <f t="shared" ca="1" si="13"/>
        <v>0.87099167683034873</v>
      </c>
      <c r="L279" s="24">
        <f t="shared" ca="1" si="14"/>
        <v>-1.0551439498123805</v>
      </c>
    </row>
    <row r="280" spans="2:12" x14ac:dyDescent="0.25">
      <c r="B280" s="24">
        <v>8.6541177205299995</v>
      </c>
      <c r="G280" s="24">
        <v>278</v>
      </c>
      <c r="H280" s="24">
        <v>7.568458760829686</v>
      </c>
      <c r="I280" s="24" cm="1">
        <f t="array" aca="1" ref="I280" ca="1">INDIRECT(ADDRESS(($E$2+1-G280)+2,8))</f>
        <v>11.021028755928498</v>
      </c>
      <c r="J280" s="24">
        <f t="shared" si="12"/>
        <v>0.12636902478313133</v>
      </c>
      <c r="K280" s="24">
        <f t="shared" ca="1" si="13"/>
        <v>0.87097146134674808</v>
      </c>
      <c r="L280" s="24">
        <f t="shared" ca="1" si="14"/>
        <v>-1.0586330663836516</v>
      </c>
    </row>
    <row r="281" spans="2:12" x14ac:dyDescent="0.25">
      <c r="B281" s="24">
        <v>9.5481685604553235</v>
      </c>
      <c r="G281" s="24">
        <v>279</v>
      </c>
      <c r="H281" s="24">
        <v>7.5712925675414811</v>
      </c>
      <c r="I281" s="24" cm="1">
        <f t="array" aca="1" ref="I281" ca="1">INDIRECT(ADDRESS(($E$2+1-G281)+2,8))</f>
        <v>11.015788249274097</v>
      </c>
      <c r="J281" s="24">
        <f t="shared" si="12"/>
        <v>0.12668900054277263</v>
      </c>
      <c r="K281" s="24">
        <f t="shared" ca="1" si="13"/>
        <v>0.87006082519892014</v>
      </c>
      <c r="L281" s="24">
        <f t="shared" ca="1" si="14"/>
        <v>-1.0599799911267342</v>
      </c>
    </row>
    <row r="282" spans="2:12" x14ac:dyDescent="0.25">
      <c r="B282" s="24">
        <v>7.7955885641591056</v>
      </c>
      <c r="G282" s="24">
        <v>280</v>
      </c>
      <c r="H282" s="24">
        <v>7.5718476763715596</v>
      </c>
      <c r="I282" s="24" cm="1">
        <f t="array" aca="1" ref="I282" ca="1">INDIRECT(ADDRESS(($E$2+1-G282)+2,8))</f>
        <v>11.012417896377737</v>
      </c>
      <c r="J282" s="24">
        <f t="shared" si="12"/>
        <v>0.12675175371373271</v>
      </c>
      <c r="K282" s="24">
        <f t="shared" ca="1" si="13"/>
        <v>0.86947320694046915</v>
      </c>
      <c r="L282" s="24">
        <f t="shared" ca="1" si="14"/>
        <v>-1.0624889591143341</v>
      </c>
    </row>
    <row r="283" spans="2:12" x14ac:dyDescent="0.25">
      <c r="B283" s="24">
        <v>9.7942870192546785</v>
      </c>
      <c r="G283" s="24">
        <v>281</v>
      </c>
      <c r="H283" s="24">
        <v>7.5743534580013891</v>
      </c>
      <c r="I283" s="24" cm="1">
        <f t="array" aca="1" ref="I283" ca="1">INDIRECT(ADDRESS(($E$2+1-G283)+2,8))</f>
        <v>11.007217887169906</v>
      </c>
      <c r="J283" s="24">
        <f t="shared" si="12"/>
        <v>0.12703532473532542</v>
      </c>
      <c r="K283" s="24">
        <f t="shared" ca="1" si="13"/>
        <v>0.86856358921712751</v>
      </c>
      <c r="L283" s="24">
        <f t="shared" ca="1" si="14"/>
        <v>-1.0639040556358794</v>
      </c>
    </row>
    <row r="284" spans="2:12" x14ac:dyDescent="0.25">
      <c r="B284" s="24">
        <v>8.2290622425296061</v>
      </c>
      <c r="G284" s="24">
        <v>282</v>
      </c>
      <c r="H284" s="24">
        <v>7.5755763055374201</v>
      </c>
      <c r="I284" s="24" cm="1">
        <f t="array" aca="1" ref="I284" ca="1">INDIRECT(ADDRESS(($E$2+1-G284)+2,8))</f>
        <v>11.000799992348295</v>
      </c>
      <c r="J284" s="24">
        <f t="shared" si="12"/>
        <v>0.12717388932465201</v>
      </c>
      <c r="K284" s="24">
        <f t="shared" ca="1" si="13"/>
        <v>0.86743591857816527</v>
      </c>
      <c r="L284" s="24">
        <f t="shared" ca="1" si="14"/>
        <v>-1.0651837483187567</v>
      </c>
    </row>
    <row r="285" spans="2:12" x14ac:dyDescent="0.25">
      <c r="B285" s="24">
        <v>9.8930008977974886</v>
      </c>
      <c r="G285" s="24">
        <v>283</v>
      </c>
      <c r="H285" s="24">
        <v>7.5761970780048715</v>
      </c>
      <c r="I285" s="24" cm="1">
        <f t="array" aca="1" ref="I285" ca="1">INDIRECT(ADDRESS(($E$2+1-G285)+2,8))</f>
        <v>10.999316650215768</v>
      </c>
      <c r="J285" s="24">
        <f t="shared" si="12"/>
        <v>0.12724427589805093</v>
      </c>
      <c r="K285" s="24">
        <f t="shared" ca="1" si="13"/>
        <v>0.86717449764982613</v>
      </c>
      <c r="L285" s="24">
        <f t="shared" ca="1" si="14"/>
        <v>-1.0683070353307005</v>
      </c>
    </row>
    <row r="286" spans="2:12" x14ac:dyDescent="0.25">
      <c r="B286" s="24">
        <v>8.0580246134677189</v>
      </c>
      <c r="G286" s="24">
        <v>284</v>
      </c>
      <c r="H286" s="24">
        <v>7.5780153050266001</v>
      </c>
      <c r="I286" s="24" cm="1">
        <f t="array" aca="1" ref="I286" ca="1">INDIRECT(ADDRESS(($E$2+1-G286)+2,8))</f>
        <v>10.996892200096934</v>
      </c>
      <c r="J286" s="24">
        <f t="shared" si="12"/>
        <v>0.12745061066248647</v>
      </c>
      <c r="K286" s="24">
        <f t="shared" ca="1" si="13"/>
        <v>0.86674658242308922</v>
      </c>
      <c r="L286" s="24">
        <f t="shared" ca="1" si="14"/>
        <v>-1.070817840863479</v>
      </c>
    </row>
    <row r="287" spans="2:12" x14ac:dyDescent="0.25">
      <c r="B287" s="24">
        <v>10.996892200096934</v>
      </c>
      <c r="G287" s="24">
        <v>285</v>
      </c>
      <c r="H287" s="24">
        <v>7.5922657966780278</v>
      </c>
      <c r="I287" s="24" cm="1">
        <f t="array" aca="1" ref="I287" ca="1">INDIRECT(ADDRESS(($E$2+1-G287)+2,8))</f>
        <v>10.995252885040648</v>
      </c>
      <c r="J287" s="24">
        <f t="shared" si="12"/>
        <v>0.12907679169595884</v>
      </c>
      <c r="K287" s="24">
        <f t="shared" ca="1" si="13"/>
        <v>0.86645679684994648</v>
      </c>
      <c r="L287" s="24">
        <f t="shared" ca="1" si="14"/>
        <v>-1.0706792321339327</v>
      </c>
    </row>
    <row r="288" spans="2:12" x14ac:dyDescent="0.25">
      <c r="B288" s="24">
        <v>8.5007154555233644</v>
      </c>
      <c r="G288" s="24">
        <v>286</v>
      </c>
      <c r="H288" s="24">
        <v>7.5982360925516987</v>
      </c>
      <c r="I288" s="24" cm="1">
        <f t="array" aca="1" ref="I288" ca="1">INDIRECT(ADDRESS(($E$2+1-G288)+2,8))</f>
        <v>10.995186832628365</v>
      </c>
      <c r="J288" s="24">
        <f t="shared" si="12"/>
        <v>0.12976285313994004</v>
      </c>
      <c r="K288" s="24">
        <f t="shared" ca="1" si="13"/>
        <v>0.86644511306123329</v>
      </c>
      <c r="L288" s="24">
        <f t="shared" ca="1" si="14"/>
        <v>-1.0730168096028028</v>
      </c>
    </row>
    <row r="289" spans="2:12" x14ac:dyDescent="0.25">
      <c r="B289" s="24">
        <v>11.255341229626055</v>
      </c>
      <c r="G289" s="24">
        <v>287</v>
      </c>
      <c r="H289" s="24">
        <v>7.5983037010883585</v>
      </c>
      <c r="I289" s="24" cm="1">
        <f t="array" aca="1" ref="I289" ca="1">INDIRECT(ADDRESS(($E$2+1-G289)+2,8))</f>
        <v>10.994944271975394</v>
      </c>
      <c r="J289" s="24">
        <f t="shared" si="12"/>
        <v>0.12977063836363831</v>
      </c>
      <c r="K289" s="24">
        <f t="shared" ca="1" si="13"/>
        <v>0.86640220230891407</v>
      </c>
      <c r="L289" s="24">
        <f t="shared" ca="1" si="14"/>
        <v>-1.0766739592193559</v>
      </c>
    </row>
    <row r="290" spans="2:12" x14ac:dyDescent="0.25">
      <c r="B290" s="24">
        <v>8.7664589559126078</v>
      </c>
      <c r="G290" s="24">
        <v>288</v>
      </c>
      <c r="H290" s="24">
        <v>7.609646229071366</v>
      </c>
      <c r="I290" s="24" cm="1">
        <f t="array" aca="1" ref="I290" ca="1">INDIRECT(ADDRESS(($E$2+1-G290)+2,8))</f>
        <v>10.994354247251435</v>
      </c>
      <c r="J290" s="24">
        <f t="shared" si="12"/>
        <v>0.13108188171815932</v>
      </c>
      <c r="K290" s="24">
        <f t="shared" ca="1" si="13"/>
        <v>0.86629778971223614</v>
      </c>
      <c r="L290" s="24">
        <f t="shared" ca="1" si="14"/>
        <v>-1.0775450341836517</v>
      </c>
    </row>
    <row r="291" spans="2:12" x14ac:dyDescent="0.25">
      <c r="B291" s="24">
        <v>10.773166599088826</v>
      </c>
      <c r="G291" s="24">
        <v>289</v>
      </c>
      <c r="H291" s="24">
        <v>7.6145876338217144</v>
      </c>
      <c r="I291" s="24" cm="1">
        <f t="array" aca="1" ref="I291" ca="1">INDIRECT(ADDRESS(($E$2+1-G291)+2,8))</f>
        <v>10.98312550301719</v>
      </c>
      <c r="J291" s="24">
        <f t="shared" si="12"/>
        <v>0.13165632733325486</v>
      </c>
      <c r="K291" s="24">
        <f t="shared" ca="1" si="13"/>
        <v>0.86430183660514481</v>
      </c>
      <c r="L291" s="24">
        <f t="shared" ca="1" si="14"/>
        <v>-1.0761618387654561</v>
      </c>
    </row>
    <row r="292" spans="2:12" x14ac:dyDescent="0.25">
      <c r="B292" s="24">
        <v>9.1518143578934446</v>
      </c>
      <c r="G292" s="24">
        <v>290</v>
      </c>
      <c r="H292" s="24">
        <v>7.6174985715168484</v>
      </c>
      <c r="I292" s="24" cm="1">
        <f t="array" aca="1" ref="I292" ca="1">INDIRECT(ADDRESS(($E$2+1-G292)+2,8))</f>
        <v>10.981958613828422</v>
      </c>
      <c r="J292" s="24">
        <f t="shared" si="12"/>
        <v>0.13199563894274427</v>
      </c>
      <c r="K292" s="24">
        <f t="shared" ca="1" si="13"/>
        <v>0.86409345096729651</v>
      </c>
      <c r="L292" s="24">
        <f t="shared" ca="1" si="14"/>
        <v>-1.0787897317169743</v>
      </c>
    </row>
    <row r="293" spans="2:12" x14ac:dyDescent="0.25">
      <c r="B293" s="24">
        <v>8.2180458062681119</v>
      </c>
      <c r="G293" s="24">
        <v>291</v>
      </c>
      <c r="H293" s="24">
        <v>7.6180739693124542</v>
      </c>
      <c r="I293" s="24" cm="1">
        <f t="array" aca="1" ref="I293" ca="1">INDIRECT(ADDRESS(($E$2+1-G293)+2,8))</f>
        <v>10.978793589852396</v>
      </c>
      <c r="J293" s="24">
        <f t="shared" si="12"/>
        <v>0.13206278983784114</v>
      </c>
      <c r="K293" s="24">
        <f t="shared" ca="1" si="13"/>
        <v>0.86352731936562188</v>
      </c>
      <c r="L293" s="24">
        <f t="shared" ca="1" si="14"/>
        <v>-1.0812600117757512</v>
      </c>
    </row>
    <row r="294" spans="2:12" x14ac:dyDescent="0.25">
      <c r="B294" s="24">
        <v>10.218170701183835</v>
      </c>
      <c r="G294" s="24">
        <v>292</v>
      </c>
      <c r="H294" s="24">
        <v>7.6208523921165217</v>
      </c>
      <c r="I294" s="24" cm="1">
        <f t="array" aca="1" ref="I294" ca="1">INDIRECT(ADDRESS(($E$2+1-G294)+2,8))</f>
        <v>10.978398539556963</v>
      </c>
      <c r="J294" s="24">
        <f t="shared" si="12"/>
        <v>0.1323874132712119</v>
      </c>
      <c r="K294" s="24">
        <f t="shared" ca="1" si="13"/>
        <v>0.86345656247338987</v>
      </c>
      <c r="L294" s="24">
        <f t="shared" ca="1" si="14"/>
        <v>-1.0841787859159795</v>
      </c>
    </row>
    <row r="295" spans="2:12" x14ac:dyDescent="0.25">
      <c r="B295" s="24">
        <v>8.4377187185798288</v>
      </c>
      <c r="G295" s="24">
        <v>293</v>
      </c>
      <c r="H295" s="24">
        <v>7.6214909629167371</v>
      </c>
      <c r="I295" s="24" cm="1">
        <f t="array" aca="1" ref="I295" ca="1">INDIRECT(ADDRESS(($E$2+1-G295)+2,8))</f>
        <v>10.977984829053543</v>
      </c>
      <c r="J295" s="24">
        <f t="shared" si="12"/>
        <v>0.13246210930564276</v>
      </c>
      <c r="K295" s="24">
        <f t="shared" ca="1" si="13"/>
        <v>0.86338244107774798</v>
      </c>
      <c r="L295" s="24">
        <f t="shared" ca="1" si="14"/>
        <v>-1.0875980709327073</v>
      </c>
    </row>
    <row r="296" spans="2:12" x14ac:dyDescent="0.25">
      <c r="B296" s="24">
        <v>9.5607972854391718</v>
      </c>
      <c r="G296" s="24">
        <v>294</v>
      </c>
      <c r="H296" s="24">
        <v>7.6232801743364682</v>
      </c>
      <c r="I296" s="24" cm="1">
        <f t="array" aca="1" ref="I296" ca="1">INDIRECT(ADDRESS(($E$2+1-G296)+2,8))</f>
        <v>10.977712826496727</v>
      </c>
      <c r="J296" s="24">
        <f t="shared" si="12"/>
        <v>0.13267157370229987</v>
      </c>
      <c r="K296" s="24">
        <f t="shared" ca="1" si="13"/>
        <v>0.86333369599819831</v>
      </c>
      <c r="L296" s="24">
        <f t="shared" ca="1" si="14"/>
        <v>-1.090789523117059</v>
      </c>
    </row>
    <row r="297" spans="2:12" x14ac:dyDescent="0.25">
      <c r="B297" s="24">
        <v>11.475456129710972</v>
      </c>
      <c r="G297" s="24">
        <v>295</v>
      </c>
      <c r="H297" s="24">
        <v>7.6249808830585932</v>
      </c>
      <c r="I297" s="24" cm="1">
        <f t="array" aca="1" ref="I297" ca="1">INDIRECT(ADDRESS(($E$2+1-G297)+2,8))</f>
        <v>10.97698974926481</v>
      </c>
      <c r="J297" s="24">
        <f t="shared" si="12"/>
        <v>0.13287091432840661</v>
      </c>
      <c r="K297" s="24">
        <f t="shared" ca="1" si="13"/>
        <v>0.86320406671077876</v>
      </c>
      <c r="L297" s="24">
        <f t="shared" ca="1" si="14"/>
        <v>-1.0938374659354466</v>
      </c>
    </row>
    <row r="298" spans="2:12" x14ac:dyDescent="0.25">
      <c r="B298" s="24">
        <v>10.800071535032584</v>
      </c>
      <c r="G298" s="24">
        <v>296</v>
      </c>
      <c r="H298" s="24">
        <v>7.6377602360582024</v>
      </c>
      <c r="I298" s="24" cm="1">
        <f t="array" aca="1" ref="I298" ca="1">INDIRECT(ADDRESS(($E$2+1-G298)+2,8))</f>
        <v>10.973821882476036</v>
      </c>
      <c r="J298" s="24">
        <f t="shared" si="12"/>
        <v>0.13437619964880268</v>
      </c>
      <c r="K298" s="24">
        <f t="shared" ca="1" si="13"/>
        <v>0.86263532815360311</v>
      </c>
      <c r="L298" s="24">
        <f t="shared" ca="1" si="14"/>
        <v>-1.0933302827823748</v>
      </c>
    </row>
    <row r="299" spans="2:12" x14ac:dyDescent="0.25">
      <c r="B299" s="24">
        <v>9.5575464092592082</v>
      </c>
      <c r="G299" s="24">
        <v>297</v>
      </c>
      <c r="H299" s="24">
        <v>7.6425736290906521</v>
      </c>
      <c r="I299" s="24" cm="1">
        <f t="array" aca="1" ref="I299" ca="1">INDIRECT(ADDRESS(($E$2+1-G299)+2,8))</f>
        <v>10.973563882644743</v>
      </c>
      <c r="J299" s="24">
        <f t="shared" si="12"/>
        <v>0.13494657151249725</v>
      </c>
      <c r="K299" s="24">
        <f t="shared" ca="1" si="13"/>
        <v>0.86258894967326616</v>
      </c>
      <c r="L299" s="24">
        <f t="shared" ca="1" si="14"/>
        <v>-1.0957735450711541</v>
      </c>
    </row>
    <row r="300" spans="2:12" x14ac:dyDescent="0.25">
      <c r="B300" s="24">
        <v>11.831661767474541</v>
      </c>
      <c r="G300" s="24">
        <v>298</v>
      </c>
      <c r="H300" s="24">
        <v>7.6547828521218362</v>
      </c>
      <c r="I300" s="24" cm="1">
        <f t="array" aca="1" ref="I300" ca="1">INDIRECT(ADDRESS(($E$2+1-G300)+2,8))</f>
        <v>10.97004554263895</v>
      </c>
      <c r="J300" s="24">
        <f t="shared" si="12"/>
        <v>0.13640170088841991</v>
      </c>
      <c r="K300" s="24">
        <f t="shared" ca="1" si="13"/>
        <v>0.86195560320320375</v>
      </c>
      <c r="L300" s="24">
        <f t="shared" ca="1" si="14"/>
        <v>-1.0952441803042623</v>
      </c>
    </row>
    <row r="301" spans="2:12" x14ac:dyDescent="0.25">
      <c r="B301" s="24">
        <v>10.712842745650708</v>
      </c>
      <c r="G301" s="24">
        <v>299</v>
      </c>
      <c r="H301" s="24">
        <v>7.6558661434055537</v>
      </c>
      <c r="I301" s="24" cm="1">
        <f t="array" aca="1" ref="I301" ca="1">INDIRECT(ADDRESS(($E$2+1-G301)+2,8))</f>
        <v>10.967542830788711</v>
      </c>
      <c r="J301" s="24">
        <f t="shared" si="12"/>
        <v>0.13653139207952739</v>
      </c>
      <c r="K301" s="24">
        <f t="shared" ca="1" si="13"/>
        <v>0.861504081207626</v>
      </c>
      <c r="L301" s="24">
        <f t="shared" ca="1" si="14"/>
        <v>-1.0977593765114764</v>
      </c>
    </row>
    <row r="302" spans="2:12" x14ac:dyDescent="0.25">
      <c r="B302" s="24">
        <v>6.0873105740099529</v>
      </c>
      <c r="G302" s="24">
        <v>300</v>
      </c>
      <c r="H302" s="24">
        <v>7.6603463223335577</v>
      </c>
      <c r="I302" s="24" cm="1">
        <f t="array" aca="1" ref="I302" ca="1">INDIRECT(ADDRESS(($E$2+1-G302)+2,8))</f>
        <v>10.965553095313174</v>
      </c>
      <c r="J302" s="24">
        <f t="shared" si="12"/>
        <v>0.13706876593894005</v>
      </c>
      <c r="K302" s="24">
        <f t="shared" ca="1" si="13"/>
        <v>0.86114451323068419</v>
      </c>
      <c r="L302" s="24">
        <f t="shared" ca="1" si="14"/>
        <v>-1.0996269039806856</v>
      </c>
    </row>
    <row r="303" spans="2:12" x14ac:dyDescent="0.25">
      <c r="B303" s="24">
        <v>10.802763687163308</v>
      </c>
      <c r="G303" s="24">
        <v>301</v>
      </c>
      <c r="H303" s="24">
        <v>7.6612826115516954</v>
      </c>
      <c r="I303" s="24" cm="1">
        <f t="array" aca="1" ref="I303" ca="1">INDIRECT(ADDRESS(($E$2+1-G303)+2,8))</f>
        <v>10.965059668442239</v>
      </c>
      <c r="J303" s="24">
        <f t="shared" si="12"/>
        <v>0.13718127427922963</v>
      </c>
      <c r="K303" s="24">
        <f t="shared" ca="1" si="13"/>
        <v>0.86105526402198818</v>
      </c>
      <c r="L303" s="24">
        <f t="shared" ca="1" si="14"/>
        <v>-1.102890996504287</v>
      </c>
    </row>
    <row r="304" spans="2:12" x14ac:dyDescent="0.25">
      <c r="B304" s="24">
        <v>9.4003419758577262</v>
      </c>
      <c r="G304" s="24">
        <v>302</v>
      </c>
      <c r="H304" s="24">
        <v>7.6630160189319589</v>
      </c>
      <c r="I304" s="24" cm="1">
        <f t="array" aca="1" ref="I304" ca="1">INDIRECT(ADDRESS(($E$2+1-G304)+2,8))</f>
        <v>10.958774805142472</v>
      </c>
      <c r="J304" s="24">
        <f t="shared" si="12"/>
        <v>0.13738975516464863</v>
      </c>
      <c r="K304" s="24">
        <f t="shared" ca="1" si="13"/>
        <v>0.85991565674459458</v>
      </c>
      <c r="L304" s="24">
        <f t="shared" ca="1" si="14"/>
        <v>-1.1038543846971873</v>
      </c>
    </row>
    <row r="305" spans="2:12" x14ac:dyDescent="0.25">
      <c r="B305" s="24">
        <v>7.6844482504597744</v>
      </c>
      <c r="G305" s="24">
        <v>303</v>
      </c>
      <c r="H305" s="24">
        <v>7.672874823629483</v>
      </c>
      <c r="I305" s="24" cm="1">
        <f t="array" aca="1" ref="I305" ca="1">INDIRECT(ADDRESS(($E$2+1-G305)+2,8))</f>
        <v>10.956314798529377</v>
      </c>
      <c r="J305" s="24">
        <f t="shared" si="12"/>
        <v>0.13858013516194367</v>
      </c>
      <c r="K305" s="24">
        <f t="shared" ca="1" si="13"/>
        <v>0.85946816944256921</v>
      </c>
      <c r="L305" s="24">
        <f t="shared" ca="1" si="14"/>
        <v>-1.1042028793974887</v>
      </c>
    </row>
    <row r="306" spans="2:12" x14ac:dyDescent="0.25">
      <c r="B306" s="24">
        <v>9.2103871516803348</v>
      </c>
      <c r="G306" s="24">
        <v>304</v>
      </c>
      <c r="H306" s="24">
        <v>7.6740895747942437</v>
      </c>
      <c r="I306" s="24" cm="1">
        <f t="array" aca="1" ref="I306" ca="1">INDIRECT(ADDRESS(($E$2+1-G306)+2,8))</f>
        <v>10.949261807650508</v>
      </c>
      <c r="J306" s="24">
        <f t="shared" si="12"/>
        <v>0.13872735447518084</v>
      </c>
      <c r="K306" s="24">
        <f t="shared" ca="1" si="13"/>
        <v>0.85818076006836719</v>
      </c>
      <c r="L306" s="24">
        <f t="shared" ca="1" si="14"/>
        <v>-1.104989421636992</v>
      </c>
    </row>
    <row r="307" spans="2:12" x14ac:dyDescent="0.25">
      <c r="B307" s="24">
        <v>6.4202467160138186</v>
      </c>
      <c r="G307" s="24">
        <v>305</v>
      </c>
      <c r="H307" s="24">
        <v>7.6763047940323359</v>
      </c>
      <c r="I307" s="24" cm="1">
        <f t="array" aca="1" ref="I307" ca="1">INDIRECT(ADDRESS(($E$2+1-G307)+2,8))</f>
        <v>10.945965758791527</v>
      </c>
      <c r="J307" s="24">
        <f t="shared" si="12"/>
        <v>0.13899613283669407</v>
      </c>
      <c r="K307" s="24">
        <f t="shared" ca="1" si="13"/>
        <v>0.85757686811821165</v>
      </c>
      <c r="L307" s="24">
        <f t="shared" ca="1" si="14"/>
        <v>-1.1068848789704206</v>
      </c>
    </row>
    <row r="308" spans="2:12" x14ac:dyDescent="0.25">
      <c r="B308" s="24">
        <v>7.4774671679738978</v>
      </c>
      <c r="G308" s="24">
        <v>306</v>
      </c>
      <c r="H308" s="24">
        <v>7.6763834771740616</v>
      </c>
      <c r="I308" s="24" cm="1">
        <f t="array" aca="1" ref="I308" ca="1">INDIRECT(ADDRESS(($E$2+1-G308)+2,8))</f>
        <v>10.944859359264305</v>
      </c>
      <c r="J308" s="24">
        <f t="shared" si="12"/>
        <v>0.13900568701995764</v>
      </c>
      <c r="K308" s="24">
        <f t="shared" ca="1" si="13"/>
        <v>0.8573738359377191</v>
      </c>
      <c r="L308" s="24">
        <f t="shared" ca="1" si="14"/>
        <v>-1.1100971739426539</v>
      </c>
    </row>
    <row r="309" spans="2:12" x14ac:dyDescent="0.25">
      <c r="B309" s="24">
        <v>10.76051626049601</v>
      </c>
      <c r="G309" s="24">
        <v>307</v>
      </c>
      <c r="H309" s="24">
        <v>7.6769007603482038</v>
      </c>
      <c r="I309" s="24" cm="1">
        <f t="array" aca="1" ref="I309" ca="1">INDIRECT(ADDRESS(($E$2+1-G309)+2,8))</f>
        <v>10.941119224835225</v>
      </c>
      <c r="J309" s="24">
        <f t="shared" si="12"/>
        <v>0.13906851123374281</v>
      </c>
      <c r="K309" s="24">
        <f t="shared" ca="1" si="13"/>
        <v>0.85668630109655908</v>
      </c>
      <c r="L309" s="24">
        <f t="shared" ca="1" si="14"/>
        <v>-1.1122364982404773</v>
      </c>
    </row>
    <row r="310" spans="2:12" x14ac:dyDescent="0.25">
      <c r="B310" s="24">
        <v>10.021500811954162</v>
      </c>
      <c r="G310" s="24">
        <v>308</v>
      </c>
      <c r="H310" s="24">
        <v>7.6781764320643582</v>
      </c>
      <c r="I310" s="24" cm="1">
        <f t="array" aca="1" ref="I310" ca="1">INDIRECT(ADDRESS(($E$2+1-G310)+2,8))</f>
        <v>10.940347926556075</v>
      </c>
      <c r="J310" s="24">
        <f t="shared" si="12"/>
        <v>0.13922353519498012</v>
      </c>
      <c r="K310" s="24">
        <f t="shared" ca="1" si="13"/>
        <v>0.85654428727491527</v>
      </c>
      <c r="L310" s="24">
        <f t="shared" ca="1" si="14"/>
        <v>-1.1152655613096216</v>
      </c>
    </row>
    <row r="311" spans="2:12" x14ac:dyDescent="0.25">
      <c r="B311" s="24">
        <v>11.22553055309654</v>
      </c>
      <c r="G311" s="24">
        <v>309</v>
      </c>
      <c r="H311" s="24">
        <v>7.6804021050720097</v>
      </c>
      <c r="I311" s="24" cm="1">
        <f t="array" aca="1" ref="I311" ca="1">INDIRECT(ADDRESS(($E$2+1-G311)+2,8))</f>
        <v>10.939133465834212</v>
      </c>
      <c r="J311" s="24">
        <f t="shared" si="12"/>
        <v>0.13949432425236788</v>
      </c>
      <c r="K311" s="24">
        <f t="shared" ca="1" si="13"/>
        <v>0.85632051844664081</v>
      </c>
      <c r="L311" s="24">
        <f t="shared" ca="1" si="14"/>
        <v>-1.1178912495939994</v>
      </c>
    </row>
    <row r="312" spans="2:12" x14ac:dyDescent="0.25">
      <c r="B312" s="24">
        <v>10.372516675790646</v>
      </c>
      <c r="G312" s="24">
        <v>310</v>
      </c>
      <c r="H312" s="24">
        <v>7.6844482504597744</v>
      </c>
      <c r="I312" s="24" cm="1">
        <f t="array" aca="1" ref="I312" ca="1">INDIRECT(ADDRESS(($E$2+1-G312)+2,8))</f>
        <v>10.93819915840742</v>
      </c>
      <c r="J312" s="24">
        <f t="shared" si="12"/>
        <v>0.13998763865486397</v>
      </c>
      <c r="K312" s="24">
        <f t="shared" ca="1" si="13"/>
        <v>0.85614823693265452</v>
      </c>
      <c r="L312" s="24">
        <f t="shared" ca="1" si="14"/>
        <v>-1.1201585457352572</v>
      </c>
    </row>
    <row r="313" spans="2:12" x14ac:dyDescent="0.25">
      <c r="B313" s="24">
        <v>5.9526662044163272</v>
      </c>
      <c r="G313" s="24">
        <v>311</v>
      </c>
      <c r="H313" s="24">
        <v>7.6894102756883651</v>
      </c>
      <c r="I313" s="24" cm="1">
        <f t="array" aca="1" ref="I313" ca="1">INDIRECT(ADDRESS(($E$2+1-G313)+2,8))</f>
        <v>10.934970059611196</v>
      </c>
      <c r="J313" s="24">
        <f t="shared" si="12"/>
        <v>0.14059444525966031</v>
      </c>
      <c r="K313" s="24">
        <f t="shared" ca="1" si="13"/>
        <v>0.85555192459167284</v>
      </c>
      <c r="L313" s="24">
        <f t="shared" ca="1" si="14"/>
        <v>-1.1213426880309094</v>
      </c>
    </row>
    <row r="314" spans="2:12" x14ac:dyDescent="0.25">
      <c r="B314" s="24">
        <v>8.4373128206181143</v>
      </c>
      <c r="G314" s="24">
        <v>312</v>
      </c>
      <c r="H314" s="24">
        <v>7.6987050211955381</v>
      </c>
      <c r="I314" s="24" cm="1">
        <f t="array" aca="1" ref="I314" ca="1">INDIRECT(ADDRESS(($E$2+1-G314)+2,8))</f>
        <v>10.930535241638243</v>
      </c>
      <c r="J314" s="24">
        <f t="shared" si="12"/>
        <v>0.14173652590712388</v>
      </c>
      <c r="K314" s="24">
        <f t="shared" ca="1" si="13"/>
        <v>0.85473072418360274</v>
      </c>
      <c r="L314" s="24">
        <f t="shared" ca="1" si="14"/>
        <v>-1.1209818510660283</v>
      </c>
    </row>
    <row r="315" spans="2:12" x14ac:dyDescent="0.25">
      <c r="B315" s="24">
        <v>8.6259746524826557</v>
      </c>
      <c r="G315" s="24">
        <v>313</v>
      </c>
      <c r="H315" s="24">
        <v>7.7047237131751771</v>
      </c>
      <c r="I315" s="24" cm="1">
        <f t="array" aca="1" ref="I315" ca="1">INDIRECT(ADDRESS(($E$2+1-G315)+2,8))</f>
        <v>10.928915120561209</v>
      </c>
      <c r="J315" s="24">
        <f t="shared" si="12"/>
        <v>0.14247984738858427</v>
      </c>
      <c r="K315" s="24">
        <f t="shared" ca="1" si="13"/>
        <v>0.85443008166241763</v>
      </c>
      <c r="L315" s="24">
        <f t="shared" ca="1" si="14"/>
        <v>-1.1224668328598542</v>
      </c>
    </row>
    <row r="316" spans="2:12" x14ac:dyDescent="0.25">
      <c r="B316" s="24">
        <v>11.332107353243149</v>
      </c>
      <c r="G316" s="24">
        <v>314</v>
      </c>
      <c r="H316" s="24">
        <v>7.7079752672640867</v>
      </c>
      <c r="I316" s="24" cm="1">
        <f t="array" aca="1" ref="I316" ca="1">INDIRECT(ADDRESS(($E$2+1-G316)+2,8))</f>
        <v>10.927986652108267</v>
      </c>
      <c r="J316" s="24">
        <f t="shared" si="12"/>
        <v>0.14288266077588077</v>
      </c>
      <c r="K316" s="24">
        <f t="shared" ca="1" si="13"/>
        <v>0.85425763277486222</v>
      </c>
      <c r="L316" s="24">
        <f t="shared" ca="1" si="14"/>
        <v>-1.1248944717374405</v>
      </c>
    </row>
    <row r="317" spans="2:12" x14ac:dyDescent="0.25">
      <c r="B317" s="24">
        <v>10.749135158811436</v>
      </c>
      <c r="G317" s="24">
        <v>315</v>
      </c>
      <c r="H317" s="24">
        <v>7.7140577169547431</v>
      </c>
      <c r="I317" s="24" cm="1">
        <f t="array" aca="1" ref="I317" ca="1">INDIRECT(ADDRESS(($E$2+1-G317)+2,8))</f>
        <v>10.925783409607053</v>
      </c>
      <c r="J317" s="24">
        <f t="shared" si="12"/>
        <v>0.14363851336702738</v>
      </c>
      <c r="K317" s="24">
        <f t="shared" ca="1" si="13"/>
        <v>0.85384796257118145</v>
      </c>
      <c r="L317" s="24">
        <f t="shared" ca="1" si="14"/>
        <v>-1.1261266541371944</v>
      </c>
    </row>
    <row r="318" spans="2:12" x14ac:dyDescent="0.25">
      <c r="B318" s="24">
        <v>4.5724921689609035</v>
      </c>
      <c r="G318" s="24">
        <v>316</v>
      </c>
      <c r="H318" s="24">
        <v>7.7147934441863271</v>
      </c>
      <c r="I318" s="24" cm="1">
        <f t="array" aca="1" ref="I318" ca="1">INDIRECT(ADDRESS(($E$2+1-G318)+2,8))</f>
        <v>10.924389713911042</v>
      </c>
      <c r="J318" s="24">
        <f t="shared" si="12"/>
        <v>0.14373014740603851</v>
      </c>
      <c r="K318" s="24">
        <f t="shared" ca="1" si="13"/>
        <v>0.85358849145781079</v>
      </c>
      <c r="L318" s="24">
        <f t="shared" ca="1" si="14"/>
        <v>-1.1290022130603681</v>
      </c>
    </row>
    <row r="319" spans="2:12" x14ac:dyDescent="0.25">
      <c r="B319" s="24">
        <v>9.5017228704806573</v>
      </c>
      <c r="G319" s="24">
        <v>317</v>
      </c>
      <c r="H319" s="24">
        <v>7.7235504827617616</v>
      </c>
      <c r="I319" s="24" cm="1">
        <f t="array" aca="1" ref="I319" ca="1">INDIRECT(ADDRESS(($E$2+1-G319)+2,8))</f>
        <v>10.92254238018829</v>
      </c>
      <c r="J319" s="24">
        <f t="shared" si="12"/>
        <v>0.14482426069160947</v>
      </c>
      <c r="K319" s="24">
        <f t="shared" ca="1" si="13"/>
        <v>0.85324417314922552</v>
      </c>
      <c r="L319" s="24">
        <f t="shared" ca="1" si="14"/>
        <v>-1.1296672237127421</v>
      </c>
    </row>
    <row r="320" spans="2:12" x14ac:dyDescent="0.25">
      <c r="B320" s="24">
        <v>10.581072307469601</v>
      </c>
      <c r="G320" s="24">
        <v>318</v>
      </c>
      <c r="H320" s="24">
        <v>7.7327981614922496</v>
      </c>
      <c r="I320" s="24" cm="1">
        <f t="array" aca="1" ref="I320" ca="1">INDIRECT(ADDRESS(($E$2+1-G320)+2,8))</f>
        <v>10.92172371321306</v>
      </c>
      <c r="J320" s="24">
        <f t="shared" si="12"/>
        <v>0.14598656612877842</v>
      </c>
      <c r="K320" s="24">
        <f t="shared" ca="1" si="13"/>
        <v>0.85309144204450993</v>
      </c>
      <c r="L320" s="24">
        <f t="shared" ca="1" si="14"/>
        <v>-1.1305782508819007</v>
      </c>
    </row>
    <row r="321" spans="2:12" x14ac:dyDescent="0.25">
      <c r="B321" s="24">
        <v>11.043784134388854</v>
      </c>
      <c r="G321" s="24">
        <v>319</v>
      </c>
      <c r="H321" s="24">
        <v>7.7357159884680193</v>
      </c>
      <c r="I321" s="24" cm="1">
        <f t="array" aca="1" ref="I321" ca="1">INDIRECT(ADDRESS(($E$2+1-G321)+2,8))</f>
        <v>10.921668143704634</v>
      </c>
      <c r="J321" s="24">
        <f t="shared" si="12"/>
        <v>0.14635476908608666</v>
      </c>
      <c r="K321" s="24">
        <f t="shared" ca="1" si="13"/>
        <v>0.85308107178547365</v>
      </c>
      <c r="L321" s="24">
        <f t="shared" ca="1" si="14"/>
        <v>-1.1333747325162771</v>
      </c>
    </row>
    <row r="322" spans="2:12" x14ac:dyDescent="0.25">
      <c r="B322" s="24">
        <v>10.399699850284183</v>
      </c>
      <c r="G322" s="24">
        <v>320</v>
      </c>
      <c r="H322" s="24">
        <v>7.7384279336408053</v>
      </c>
      <c r="I322" s="24" cm="1">
        <f t="array" aca="1" ref="I322" ca="1">INDIRECT(ADDRESS(($E$2+1-G322)+2,8))</f>
        <v>10.921244211178598</v>
      </c>
      <c r="J322" s="24">
        <f t="shared" si="12"/>
        <v>0.14669762596320957</v>
      </c>
      <c r="K322" s="24">
        <f t="shared" ca="1" si="13"/>
        <v>0.85300194516595707</v>
      </c>
      <c r="L322" s="24">
        <f t="shared" ca="1" si="14"/>
        <v>-1.1360809134989709</v>
      </c>
    </row>
    <row r="323" spans="2:12" x14ac:dyDescent="0.25">
      <c r="B323" s="24">
        <v>11.245717344834862</v>
      </c>
      <c r="G323" s="24">
        <v>321</v>
      </c>
      <c r="H323" s="24">
        <v>7.7425872076056379</v>
      </c>
      <c r="I323" s="24" cm="1">
        <f t="array" aca="1" ref="I323" ca="1">INDIRECT(ADDRESS(($E$2+1-G323)+2,8))</f>
        <v>10.915124490041741</v>
      </c>
      <c r="J323" s="24">
        <f t="shared" si="12"/>
        <v>0.14722464955155776</v>
      </c>
      <c r="K323" s="24">
        <f t="shared" ca="1" si="13"/>
        <v>0.85185709358317285</v>
      </c>
      <c r="L323" s="24">
        <f t="shared" ca="1" si="14"/>
        <v>-1.1362671106823834</v>
      </c>
    </row>
    <row r="324" spans="2:12" x14ac:dyDescent="0.25">
      <c r="B324" s="24">
        <v>8.5511911616616256</v>
      </c>
      <c r="G324" s="24">
        <v>322</v>
      </c>
      <c r="H324" s="24">
        <v>7.7503348954304041</v>
      </c>
      <c r="I324" s="24" cm="1">
        <f t="array" aca="1" ref="I324" ca="1">INDIRECT(ADDRESS(($E$2+1-G324)+2,8))</f>
        <v>10.914567753954325</v>
      </c>
      <c r="J324" s="24">
        <f t="shared" ref="J324:J387" si="15">_xlfn.WEIBULL.DIST(H324,$E$5,$E$6,TRUE)</f>
        <v>0.14821020534744372</v>
      </c>
      <c r="K324" s="24">
        <f t="shared" ref="K324:K387" ca="1" si="16">_xlfn.WEIBULL.DIST(I324,$E$5,$E$6,TRUE)</f>
        <v>0.85175269961279576</v>
      </c>
      <c r="L324" s="24">
        <f t="shared" ref="L324:L387" ca="1" si="17">((2*G324-1)/$E$2)*(LN(J324)+LN(1-K324))</f>
        <v>-1.1376145377011559</v>
      </c>
    </row>
    <row r="325" spans="2:12" x14ac:dyDescent="0.25">
      <c r="B325" s="24">
        <v>9.4467778003981184</v>
      </c>
      <c r="G325" s="24">
        <v>323</v>
      </c>
      <c r="H325" s="24">
        <v>7.7513621705643931</v>
      </c>
      <c r="I325" s="24" cm="1">
        <f t="array" aca="1" ref="I325" ca="1">INDIRECT(ADDRESS(($E$2+1-G325)+2,8))</f>
        <v>10.912121140912731</v>
      </c>
      <c r="J325" s="24">
        <f t="shared" si="15"/>
        <v>0.14834125734540524</v>
      </c>
      <c r="K325" s="24">
        <f t="shared" ca="1" si="16"/>
        <v>0.85129345544852464</v>
      </c>
      <c r="L325" s="24">
        <f t="shared" ca="1" si="17"/>
        <v>-1.1399643565548518</v>
      </c>
    </row>
    <row r="326" spans="2:12" x14ac:dyDescent="0.25">
      <c r="B326" s="24">
        <v>8.5422010224103513</v>
      </c>
      <c r="G326" s="24">
        <v>324</v>
      </c>
      <c r="H326" s="24">
        <v>7.7521300093145964</v>
      </c>
      <c r="I326" s="24" cm="1">
        <f t="array" aca="1" ref="I326" ca="1">INDIRECT(ADDRESS(($E$2+1-G326)+2,8))</f>
        <v>10.911265188723519</v>
      </c>
      <c r="J326" s="24">
        <f t="shared" si="15"/>
        <v>0.14843926995832868</v>
      </c>
      <c r="K326" s="24">
        <f t="shared" ca="1" si="16"/>
        <v>0.85113260420098946</v>
      </c>
      <c r="L326" s="24">
        <f t="shared" ca="1" si="17"/>
        <v>-1.1429769755544836</v>
      </c>
    </row>
    <row r="327" spans="2:12" x14ac:dyDescent="0.25">
      <c r="B327" s="24">
        <v>8.6719744689992151</v>
      </c>
      <c r="G327" s="24">
        <v>325</v>
      </c>
      <c r="H327" s="24">
        <v>7.7567771582664955</v>
      </c>
      <c r="I327" s="24" cm="1">
        <f t="array" aca="1" ref="I327" ca="1">INDIRECT(ADDRESS(($E$2+1-G327)+2,8))</f>
        <v>10.906996033157142</v>
      </c>
      <c r="J327" s="24">
        <f t="shared" si="15"/>
        <v>0.14903351773637025</v>
      </c>
      <c r="K327" s="24">
        <f t="shared" ca="1" si="16"/>
        <v>0.85032891976956826</v>
      </c>
      <c r="L327" s="24">
        <f t="shared" ca="1" si="17"/>
        <v>-1.14368934455533</v>
      </c>
    </row>
    <row r="328" spans="2:12" x14ac:dyDescent="0.25">
      <c r="B328" s="24">
        <v>10.408955905958095</v>
      </c>
      <c r="G328" s="24">
        <v>326</v>
      </c>
      <c r="H328" s="24">
        <v>7.7654625882392878</v>
      </c>
      <c r="I328" s="24" cm="1">
        <f t="array" aca="1" ref="I328" ca="1">INDIRECT(ADDRESS(($E$2+1-G328)+2,8))</f>
        <v>10.901996087165118</v>
      </c>
      <c r="J328" s="24">
        <f t="shared" si="15"/>
        <v>0.15014900017448379</v>
      </c>
      <c r="K328" s="24">
        <f t="shared" ca="1" si="16"/>
        <v>0.84938465545958231</v>
      </c>
      <c r="L328" s="24">
        <f t="shared" ca="1" si="17"/>
        <v>-1.143067075103724</v>
      </c>
    </row>
    <row r="329" spans="2:12" x14ac:dyDescent="0.25">
      <c r="B329" s="24">
        <v>10.914567753954325</v>
      </c>
      <c r="G329" s="24">
        <v>327</v>
      </c>
      <c r="H329" s="24">
        <v>7.7742602209208691</v>
      </c>
      <c r="I329" s="24" cm="1">
        <f t="array" aca="1" ref="I329" ca="1">INDIRECT(ADDRESS(($E$2+1-G329)+2,8))</f>
        <v>10.9012585408924</v>
      </c>
      <c r="J329" s="24">
        <f t="shared" si="15"/>
        <v>0.15128534294654161</v>
      </c>
      <c r="K329" s="24">
        <f t="shared" ca="1" si="16"/>
        <v>0.84924509217135624</v>
      </c>
      <c r="L329" s="24">
        <f t="shared" ca="1" si="17"/>
        <v>-1.1440170937946195</v>
      </c>
    </row>
    <row r="330" spans="2:12" x14ac:dyDescent="0.25">
      <c r="B330" s="24">
        <v>9.9178529789642127</v>
      </c>
      <c r="G330" s="24">
        <v>328</v>
      </c>
      <c r="H330" s="24">
        <v>7.7762554846495764</v>
      </c>
      <c r="I330" s="24" cm="1">
        <f t="array" aca="1" ref="I330" ca="1">INDIRECT(ADDRESS(($E$2+1-G330)+2,8))</f>
        <v>10.894855787378122</v>
      </c>
      <c r="J330" s="24">
        <f t="shared" si="15"/>
        <v>0.15154396524207059</v>
      </c>
      <c r="K330" s="24">
        <f t="shared" ca="1" si="16"/>
        <v>0.8480305660886418</v>
      </c>
      <c r="L330" s="24">
        <f t="shared" ca="1" si="17"/>
        <v>-1.1445670832958517</v>
      </c>
    </row>
    <row r="331" spans="2:12" x14ac:dyDescent="0.25">
      <c r="B331" s="24">
        <v>8.6353150584660376</v>
      </c>
      <c r="G331" s="24">
        <v>329</v>
      </c>
      <c r="H331" s="24">
        <v>7.7767028235259144</v>
      </c>
      <c r="I331" s="24" cm="1">
        <f t="array" aca="1" ref="I331" ca="1">INDIRECT(ADDRESS(($E$2+1-G331)+2,8))</f>
        <v>10.892952741886914</v>
      </c>
      <c r="J331" s="24">
        <f t="shared" si="15"/>
        <v>0.15160199442136041</v>
      </c>
      <c r="K331" s="24">
        <f t="shared" ca="1" si="16"/>
        <v>0.84766856056067141</v>
      </c>
      <c r="L331" s="24">
        <f t="shared" ca="1" si="17"/>
        <v>-1.1472210247706651</v>
      </c>
    </row>
    <row r="332" spans="2:12" x14ac:dyDescent="0.25">
      <c r="B332" s="24">
        <v>7.5712925675414811</v>
      </c>
      <c r="G332" s="24">
        <v>330</v>
      </c>
      <c r="H332" s="24">
        <v>7.7781807564717989</v>
      </c>
      <c r="I332" s="24" cm="1">
        <f t="array" aca="1" ref="I332" ca="1">INDIRECT(ADDRESS(($E$2+1-G332)+2,8))</f>
        <v>10.892806437298024</v>
      </c>
      <c r="J332" s="24">
        <f t="shared" si="15"/>
        <v>0.15179383288026649</v>
      </c>
      <c r="K332" s="24">
        <f t="shared" ca="1" si="16"/>
        <v>0.84764071053774037</v>
      </c>
      <c r="L332" s="24">
        <f t="shared" ca="1" si="17"/>
        <v>-1.1502713207285853</v>
      </c>
    </row>
    <row r="333" spans="2:12" x14ac:dyDescent="0.25">
      <c r="B333" s="24">
        <v>11.060024351476889</v>
      </c>
      <c r="G333" s="24">
        <v>331</v>
      </c>
      <c r="H333" s="24">
        <v>7.7808397892862171</v>
      </c>
      <c r="I333" s="24" cm="1">
        <f t="array" aca="1" ref="I333" ca="1">INDIRECT(ADDRESS(($E$2+1-G333)+2,8))</f>
        <v>10.89272933378038</v>
      </c>
      <c r="J333" s="24">
        <f t="shared" si="15"/>
        <v>0.152139443437251</v>
      </c>
      <c r="K333" s="24">
        <f t="shared" ca="1" si="16"/>
        <v>0.84762603227511635</v>
      </c>
      <c r="L333" s="24">
        <f t="shared" ca="1" si="17"/>
        <v>-1.1530361642777074</v>
      </c>
    </row>
    <row r="334" spans="2:12" x14ac:dyDescent="0.25">
      <c r="B334" s="24">
        <v>10.600221239489262</v>
      </c>
      <c r="G334" s="24">
        <v>332</v>
      </c>
      <c r="H334" s="24">
        <v>7.7823517013967711</v>
      </c>
      <c r="I334" s="24" cm="1">
        <f t="array" aca="1" ref="I334" ca="1">INDIRECT(ADDRESS(($E$2+1-G334)+2,8))</f>
        <v>10.891841640234061</v>
      </c>
      <c r="J334" s="24">
        <f t="shared" si="15"/>
        <v>0.15233622143159845</v>
      </c>
      <c r="K334" s="24">
        <f t="shared" ca="1" si="16"/>
        <v>0.84745698610024833</v>
      </c>
      <c r="L334" s="24">
        <f t="shared" ca="1" si="17"/>
        <v>-1.1557871565834545</v>
      </c>
    </row>
    <row r="335" spans="2:12" x14ac:dyDescent="0.25">
      <c r="B335" s="24">
        <v>9.8061514871603688</v>
      </c>
      <c r="G335" s="24">
        <v>333</v>
      </c>
      <c r="H335" s="24">
        <v>7.7867378670619303</v>
      </c>
      <c r="I335" s="24" cm="1">
        <f t="array" aca="1" ref="I335" ca="1">INDIRECT(ADDRESS(($E$2+1-G335)+2,8))</f>
        <v>10.890564297006618</v>
      </c>
      <c r="J335" s="24">
        <f t="shared" si="15"/>
        <v>0.15290817923139766</v>
      </c>
      <c r="K335" s="24">
        <f t="shared" ca="1" si="16"/>
        <v>0.84721355958868017</v>
      </c>
      <c r="L335" s="24">
        <f t="shared" ca="1" si="17"/>
        <v>-1.1576275072244886</v>
      </c>
    </row>
    <row r="336" spans="2:12" x14ac:dyDescent="0.25">
      <c r="B336" s="24">
        <v>12.131770768811492</v>
      </c>
      <c r="G336" s="24">
        <v>334</v>
      </c>
      <c r="H336" s="24">
        <v>7.7901850645617081</v>
      </c>
      <c r="I336" s="24" cm="1">
        <f t="array" aca="1" ref="I336" ca="1">INDIRECT(ADDRESS(($E$2+1-G336)+2,8))</f>
        <v>10.887448824617156</v>
      </c>
      <c r="J336" s="24">
        <f t="shared" si="15"/>
        <v>0.15335883472844158</v>
      </c>
      <c r="K336" s="24">
        <f t="shared" ca="1" si="16"/>
        <v>0.84661895519702224</v>
      </c>
      <c r="L336" s="24">
        <f t="shared" ca="1" si="17"/>
        <v>-1.158998963772107</v>
      </c>
    </row>
    <row r="337" spans="2:12" x14ac:dyDescent="0.25">
      <c r="B337" s="24">
        <v>6.6758898894888077</v>
      </c>
      <c r="G337" s="24">
        <v>335</v>
      </c>
      <c r="H337" s="24">
        <v>7.7955885641591056</v>
      </c>
      <c r="I337" s="24" cm="1">
        <f t="array" aca="1" ref="I337" ca="1">INDIRECT(ADDRESS(($E$2+1-G337)+2,8))</f>
        <v>10.882263900977097</v>
      </c>
      <c r="J337" s="24">
        <f t="shared" si="15"/>
        <v>0.15406726034357521</v>
      </c>
      <c r="K337" s="24">
        <f t="shared" ca="1" si="16"/>
        <v>0.84562661878675116</v>
      </c>
      <c r="L337" s="24">
        <f t="shared" ca="1" si="17"/>
        <v>-1.1590462431026038</v>
      </c>
    </row>
    <row r="338" spans="2:12" x14ac:dyDescent="0.25">
      <c r="B338" s="24">
        <v>11.762337499071712</v>
      </c>
      <c r="G338" s="24">
        <v>336</v>
      </c>
      <c r="H338" s="24">
        <v>7.8041488185571684</v>
      </c>
      <c r="I338" s="24" cm="1">
        <f t="array" aca="1" ref="I338" ca="1">INDIRECT(ADDRESS(($E$2+1-G338)+2,8))</f>
        <v>10.876048207951213</v>
      </c>
      <c r="J338" s="24">
        <f t="shared" si="15"/>
        <v>0.15519461165918433</v>
      </c>
      <c r="K338" s="24">
        <f t="shared" ca="1" si="16"/>
        <v>0.84443246012037809</v>
      </c>
      <c r="L338" s="24">
        <f t="shared" ca="1" si="17"/>
        <v>-1.1578483384691622</v>
      </c>
    </row>
    <row r="339" spans="2:12" x14ac:dyDescent="0.25">
      <c r="B339" s="24">
        <v>6.927120529096956</v>
      </c>
      <c r="G339" s="24">
        <v>337</v>
      </c>
      <c r="H339" s="24">
        <v>7.8057909254324471</v>
      </c>
      <c r="I339" s="24" cm="1">
        <f t="array" aca="1" ref="I339" ca="1">INDIRECT(ADDRESS(($E$2+1-G339)+2,8))</f>
        <v>10.872317700896936</v>
      </c>
      <c r="J339" s="24">
        <f t="shared" si="15"/>
        <v>0.155411580769548</v>
      </c>
      <c r="K339" s="24">
        <f t="shared" ca="1" si="16"/>
        <v>0.84371338143851426</v>
      </c>
      <c r="L339" s="24">
        <f t="shared" ca="1" si="17"/>
        <v>-1.1594255574122792</v>
      </c>
    </row>
    <row r="340" spans="2:12" x14ac:dyDescent="0.25">
      <c r="B340" s="24">
        <v>9.9917409308335099</v>
      </c>
      <c r="G340" s="24">
        <v>338</v>
      </c>
      <c r="H340" s="24">
        <v>7.813402982345532</v>
      </c>
      <c r="I340" s="24" cm="1">
        <f t="array" aca="1" ref="I340" ca="1">INDIRECT(ADDRESS(($E$2+1-G340)+2,8))</f>
        <v>10.871060209018108</v>
      </c>
      <c r="J340" s="24">
        <f t="shared" si="15"/>
        <v>0.15642034167868252</v>
      </c>
      <c r="K340" s="24">
        <f t="shared" ca="1" si="16"/>
        <v>0.84347059141086023</v>
      </c>
      <c r="L340" s="24">
        <f t="shared" ca="1" si="17"/>
        <v>-1.1603618371685172</v>
      </c>
    </row>
    <row r="341" spans="2:12" x14ac:dyDescent="0.25">
      <c r="B341" s="24">
        <v>8.58455580722595</v>
      </c>
      <c r="G341" s="24">
        <v>339</v>
      </c>
      <c r="H341" s="24">
        <v>7.8143122539758387</v>
      </c>
      <c r="I341" s="24" cm="1">
        <f t="array" aca="1" ref="I341" ca="1">INDIRECT(ADDRESS(($E$2+1-G341)+2,8))</f>
        <v>10.870889684740936</v>
      </c>
      <c r="J341" s="24">
        <f t="shared" si="15"/>
        <v>0.15654116902147913</v>
      </c>
      <c r="K341" s="24">
        <f t="shared" ca="1" si="16"/>
        <v>0.84343765192743358</v>
      </c>
      <c r="L341" s="24">
        <f t="shared" ca="1" si="17"/>
        <v>-1.1634916983218091</v>
      </c>
    </row>
    <row r="342" spans="2:12" x14ac:dyDescent="0.25">
      <c r="B342" s="24">
        <v>12.63402474708947</v>
      </c>
      <c r="G342" s="24">
        <v>340</v>
      </c>
      <c r="H342" s="24">
        <v>7.8173976746917049</v>
      </c>
      <c r="I342" s="24" cm="1">
        <f t="array" aca="1" ref="I342" ca="1">INDIRECT(ADDRESS(($E$2+1-G342)+2,8))</f>
        <v>10.868179231096081</v>
      </c>
      <c r="J342" s="24">
        <f t="shared" si="15"/>
        <v>0.15695169548575411</v>
      </c>
      <c r="K342" s="24">
        <f t="shared" ca="1" si="16"/>
        <v>0.84291358665824134</v>
      </c>
      <c r="L342" s="24">
        <f t="shared" ca="1" si="17"/>
        <v>-1.1650533760612412</v>
      </c>
    </row>
    <row r="343" spans="2:12" x14ac:dyDescent="0.25">
      <c r="B343" s="24">
        <v>10.729926680751149</v>
      </c>
      <c r="G343" s="24">
        <v>341</v>
      </c>
      <c r="H343" s="24">
        <v>7.8201717981853882</v>
      </c>
      <c r="I343" s="24" cm="1">
        <f t="array" aca="1" ref="I343" ca="1">INDIRECT(ADDRESS(($E$2+1-G343)+2,8))</f>
        <v>10.865724144077916</v>
      </c>
      <c r="J343" s="24">
        <f t="shared" si="15"/>
        <v>0.15732149484795213</v>
      </c>
      <c r="K343" s="24">
        <f t="shared" ca="1" si="16"/>
        <v>0.84243808848958002</v>
      </c>
      <c r="L343" s="24">
        <f t="shared" ca="1" si="17"/>
        <v>-1.1667886166928341</v>
      </c>
    </row>
    <row r="344" spans="2:12" x14ac:dyDescent="0.25">
      <c r="B344" s="24">
        <v>9.6678006044414602</v>
      </c>
      <c r="G344" s="24">
        <v>342</v>
      </c>
      <c r="H344" s="24">
        <v>7.8223032288710268</v>
      </c>
      <c r="I344" s="24" cm="1">
        <f t="array" aca="1" ref="I344" ca="1">INDIRECT(ADDRESS(($E$2+1-G344)+2,8))</f>
        <v>10.864303028041977</v>
      </c>
      <c r="J344" s="24">
        <f t="shared" si="15"/>
        <v>0.15760606677854344</v>
      </c>
      <c r="K344" s="24">
        <f t="shared" ca="1" si="16"/>
        <v>0.84216249796068565</v>
      </c>
      <c r="L344" s="24">
        <f t="shared" ca="1" si="17"/>
        <v>-1.1690902298898231</v>
      </c>
    </row>
    <row r="345" spans="2:12" x14ac:dyDescent="0.25">
      <c r="B345" s="24">
        <v>5.7913270944352657</v>
      </c>
      <c r="G345" s="24">
        <v>343</v>
      </c>
      <c r="H345" s="24">
        <v>7.8239054200929683</v>
      </c>
      <c r="I345" s="24" cm="1">
        <f t="array" aca="1" ref="I345" ca="1">INDIRECT(ADDRESS(($E$2+1-G345)+2,8))</f>
        <v>10.854362309754746</v>
      </c>
      <c r="J345" s="24">
        <f t="shared" si="15"/>
        <v>0.15782023385550809</v>
      </c>
      <c r="K345" s="24">
        <f t="shared" ca="1" si="16"/>
        <v>0.84022756882658067</v>
      </c>
      <c r="L345" s="24">
        <f t="shared" ca="1" si="17"/>
        <v>-1.168214945915856</v>
      </c>
    </row>
    <row r="346" spans="2:12" x14ac:dyDescent="0.25">
      <c r="B346" s="24">
        <v>7.7513621705643931</v>
      </c>
      <c r="G346" s="24">
        <v>344</v>
      </c>
      <c r="H346" s="24">
        <v>7.8362633066265488</v>
      </c>
      <c r="I346" s="24" cm="1">
        <f t="array" aca="1" ref="I346" ca="1">INDIRECT(ADDRESS(($E$2+1-G346)+2,8))</f>
        <v>10.853281981257982</v>
      </c>
      <c r="J346" s="24">
        <f t="shared" si="15"/>
        <v>0.15947949599170072</v>
      </c>
      <c r="K346" s="24">
        <f t="shared" ca="1" si="16"/>
        <v>0.84001653195931913</v>
      </c>
      <c r="L346" s="24">
        <f t="shared" ca="1" si="17"/>
        <v>-1.1678760316044221</v>
      </c>
    </row>
    <row r="347" spans="2:12" x14ac:dyDescent="0.25">
      <c r="B347" s="24">
        <v>7.3823026949511386</v>
      </c>
      <c r="G347" s="24">
        <v>345</v>
      </c>
      <c r="H347" s="24">
        <v>7.845052245319418</v>
      </c>
      <c r="I347" s="24" cm="1">
        <f t="array" aca="1" ref="I347" ca="1">INDIRECT(ADDRESS(($E$2+1-G347)+2,8))</f>
        <v>10.850628160681211</v>
      </c>
      <c r="J347" s="24">
        <f t="shared" si="15"/>
        <v>0.16066751752591246</v>
      </c>
      <c r="K347" s="24">
        <f t="shared" ca="1" si="16"/>
        <v>0.83949749474551272</v>
      </c>
      <c r="L347" s="24">
        <f t="shared" ca="1" si="17"/>
        <v>-1.1678722043366714</v>
      </c>
    </row>
    <row r="348" spans="2:12" x14ac:dyDescent="0.25">
      <c r="B348" s="24">
        <v>6.8263255295465388</v>
      </c>
      <c r="G348" s="24">
        <v>346</v>
      </c>
      <c r="H348" s="24">
        <v>7.8473819805678762</v>
      </c>
      <c r="I348" s="24" cm="1">
        <f t="array" aca="1" ref="I348" ca="1">INDIRECT(ADDRESS(($E$2+1-G348)+2,8))</f>
        <v>10.850028949458334</v>
      </c>
      <c r="J348" s="24">
        <f t="shared" si="15"/>
        <v>0.16098354412896462</v>
      </c>
      <c r="K348" s="24">
        <f t="shared" ca="1" si="16"/>
        <v>0.83938017722105385</v>
      </c>
      <c r="L348" s="24">
        <f t="shared" ca="1" si="17"/>
        <v>-1.1703990806111098</v>
      </c>
    </row>
    <row r="349" spans="2:12" x14ac:dyDescent="0.25">
      <c r="B349" s="24">
        <v>11.932607060297116</v>
      </c>
      <c r="G349" s="24">
        <v>347</v>
      </c>
      <c r="H349" s="24">
        <v>7.8505725546553426</v>
      </c>
      <c r="I349" s="24" cm="1">
        <f t="array" aca="1" ref="I349" ca="1">INDIRECT(ADDRESS(($E$2+1-G349)+2,8))</f>
        <v>10.847918840716789</v>
      </c>
      <c r="J349" s="24">
        <f t="shared" si="15"/>
        <v>0.16141709904696749</v>
      </c>
      <c r="K349" s="24">
        <f t="shared" ca="1" si="16"/>
        <v>0.83896668545847908</v>
      </c>
      <c r="L349" s="24">
        <f t="shared" ca="1" si="17"/>
        <v>-1.1720972967785461</v>
      </c>
    </row>
    <row r="350" spans="2:12" x14ac:dyDescent="0.25">
      <c r="B350" s="24">
        <v>7.2497125023022067</v>
      </c>
      <c r="G350" s="24">
        <v>348</v>
      </c>
      <c r="H350" s="24">
        <v>7.8534580518055472</v>
      </c>
      <c r="I350" s="24" cm="1">
        <f t="array" aca="1" ref="I350" ca="1">INDIRECT(ADDRESS(($E$2+1-G350)+2,8))</f>
        <v>10.846306197456027</v>
      </c>
      <c r="J350" s="24">
        <f t="shared" si="15"/>
        <v>0.16180995159682057</v>
      </c>
      <c r="K350" s="24">
        <f t="shared" ca="1" si="16"/>
        <v>0.83865029726651918</v>
      </c>
      <c r="L350" s="24">
        <f t="shared" ca="1" si="17"/>
        <v>-1.1740649729500752</v>
      </c>
    </row>
    <row r="351" spans="2:12" x14ac:dyDescent="0.25">
      <c r="B351" s="24">
        <v>10.065882448086903</v>
      </c>
      <c r="G351" s="24">
        <v>349</v>
      </c>
      <c r="H351" s="24">
        <v>7.8538496979985686</v>
      </c>
      <c r="I351" s="24" cm="1">
        <f t="array" aca="1" ref="I351" ca="1">INDIRECT(ADDRESS(($E$2+1-G351)+2,8))</f>
        <v>10.845276301253541</v>
      </c>
      <c r="J351" s="24">
        <f t="shared" si="15"/>
        <v>0.16186332833846112</v>
      </c>
      <c r="K351" s="24">
        <f t="shared" ca="1" si="16"/>
        <v>0.83844806809628425</v>
      </c>
      <c r="L351" s="24">
        <f t="shared" ca="1" si="17"/>
        <v>-1.1769324890926294</v>
      </c>
    </row>
    <row r="352" spans="2:12" x14ac:dyDescent="0.25">
      <c r="B352" s="24">
        <v>11.529637772135388</v>
      </c>
      <c r="G352" s="24">
        <v>350</v>
      </c>
      <c r="H352" s="24">
        <v>7.8570012637993694</v>
      </c>
      <c r="I352" s="24" cm="1">
        <f t="array" aca="1" ref="I352" ca="1">INDIRECT(ADDRESS(($E$2+1-G352)+2,8))</f>
        <v>10.836321991120318</v>
      </c>
      <c r="J352" s="24">
        <f t="shared" si="15"/>
        <v>0.16229332984627315</v>
      </c>
      <c r="K352" s="24">
        <f t="shared" ca="1" si="16"/>
        <v>0.83668418966773839</v>
      </c>
      <c r="L352" s="24">
        <f t="shared" ca="1" si="17"/>
        <v>-1.1759328725250648</v>
      </c>
    </row>
    <row r="353" spans="2:12" x14ac:dyDescent="0.25">
      <c r="B353" s="24">
        <v>7.3832199799458333</v>
      </c>
      <c r="G353" s="24">
        <v>351</v>
      </c>
      <c r="H353" s="24">
        <v>7.8579009338276222</v>
      </c>
      <c r="I353" s="24" cm="1">
        <f t="array" aca="1" ref="I353" ca="1">INDIRECT(ADDRESS(($E$2+1-G353)+2,8))</f>
        <v>10.836246643322214</v>
      </c>
      <c r="J353" s="24">
        <f t="shared" si="15"/>
        <v>0.16241623821626452</v>
      </c>
      <c r="K353" s="24">
        <f t="shared" ca="1" si="16"/>
        <v>0.83666930446757015</v>
      </c>
      <c r="L353" s="24">
        <f t="shared" ca="1" si="17"/>
        <v>-1.1790219679303162</v>
      </c>
    </row>
    <row r="354" spans="2:12" x14ac:dyDescent="0.25">
      <c r="B354" s="24">
        <v>11.348447012353422</v>
      </c>
      <c r="G354" s="24">
        <v>352</v>
      </c>
      <c r="H354" s="24">
        <v>7.8583194183509111</v>
      </c>
      <c r="I354" s="24" cm="1">
        <f t="array" aca="1" ref="I354" ca="1">INDIRECT(ADDRESS(($E$2+1-G354)+2,8))</f>
        <v>10.834473029912051</v>
      </c>
      <c r="J354" s="24">
        <f t="shared" si="15"/>
        <v>0.16247343320508328</v>
      </c>
      <c r="K354" s="24">
        <f t="shared" ca="1" si="16"/>
        <v>0.8363187160192912</v>
      </c>
      <c r="L354" s="24">
        <f t="shared" ca="1" si="17"/>
        <v>-1.1815725960900092</v>
      </c>
    </row>
    <row r="355" spans="2:12" x14ac:dyDescent="0.25">
      <c r="B355" s="24">
        <v>8.1927912768093929</v>
      </c>
      <c r="G355" s="24">
        <v>353</v>
      </c>
      <c r="H355" s="24">
        <v>7.8616732847231834</v>
      </c>
      <c r="I355" s="24" cm="1">
        <f t="array" aca="1" ref="I355" ca="1">INDIRECT(ADDRESS(($E$2+1-G355)+2,8))</f>
        <v>10.831445864131119</v>
      </c>
      <c r="J355" s="24">
        <f t="shared" si="15"/>
        <v>0.1629323567368347</v>
      </c>
      <c r="K355" s="24">
        <f t="shared" ca="1" si="16"/>
        <v>0.83571942961317669</v>
      </c>
      <c r="L355" s="24">
        <f t="shared" ca="1" si="17"/>
        <v>-1.1828187064019122</v>
      </c>
    </row>
    <row r="356" spans="2:12" x14ac:dyDescent="0.25">
      <c r="B356" s="24">
        <v>9.1827309446773313</v>
      </c>
      <c r="G356" s="24">
        <v>354</v>
      </c>
      <c r="H356" s="24">
        <v>7.8625301128226868</v>
      </c>
      <c r="I356" s="24" cm="1">
        <f t="array" aca="1" ref="I356" ca="1">INDIRECT(ADDRESS(($E$2+1-G356)+2,8))</f>
        <v>10.825511955475665</v>
      </c>
      <c r="J356" s="24">
        <f t="shared" si="15"/>
        <v>0.16304975555777995</v>
      </c>
      <c r="K356" s="24">
        <f t="shared" ca="1" si="16"/>
        <v>0.83454137575375475</v>
      </c>
      <c r="L356" s="24">
        <f t="shared" ca="1" si="17"/>
        <v>-1.1835972822557539</v>
      </c>
    </row>
    <row r="357" spans="2:12" x14ac:dyDescent="0.25">
      <c r="B357" s="24">
        <v>6.0987268644676007</v>
      </c>
      <c r="G357" s="24">
        <v>355</v>
      </c>
      <c r="H357" s="24">
        <v>7.8640176049682271</v>
      </c>
      <c r="I357" s="24" cm="1">
        <f t="array" aca="1" ref="I357" ca="1">INDIRECT(ADDRESS(($E$2+1-G357)+2,8))</f>
        <v>10.823202084009418</v>
      </c>
      <c r="J357" s="24">
        <f t="shared" si="15"/>
        <v>0.16325371552633222</v>
      </c>
      <c r="K357" s="24">
        <f t="shared" ca="1" si="16"/>
        <v>0.83408161210934439</v>
      </c>
      <c r="L357" s="24">
        <f t="shared" ca="1" si="17"/>
        <v>-1.1856231151427759</v>
      </c>
    </row>
    <row r="358" spans="2:12" x14ac:dyDescent="0.25">
      <c r="B358" s="24">
        <v>8.9581599913973644</v>
      </c>
      <c r="G358" s="24">
        <v>356</v>
      </c>
      <c r="H358" s="24">
        <v>7.8658463543941064</v>
      </c>
      <c r="I358" s="24" cm="1">
        <f t="array" aca="1" ref="I358" ca="1">INDIRECT(ADDRESS(($E$2+1-G358)+2,8))</f>
        <v>10.821123515530267</v>
      </c>
      <c r="J358" s="24">
        <f t="shared" si="15"/>
        <v>0.1635047290956857</v>
      </c>
      <c r="K358" s="24">
        <f t="shared" ca="1" si="16"/>
        <v>0.83366732027943913</v>
      </c>
      <c r="L358" s="24">
        <f t="shared" ca="1" si="17"/>
        <v>-1.1876397603757878</v>
      </c>
    </row>
    <row r="359" spans="2:12" x14ac:dyDescent="0.25">
      <c r="B359" s="24">
        <v>7.9314911134492041</v>
      </c>
      <c r="G359" s="24">
        <v>357</v>
      </c>
      <c r="H359" s="24">
        <v>7.8668873097550405</v>
      </c>
      <c r="I359" s="24" cm="1">
        <f t="array" aca="1" ref="I359" ca="1">INDIRECT(ADDRESS(($E$2+1-G359)+2,8))</f>
        <v>10.820358697871193</v>
      </c>
      <c r="J359" s="24">
        <f t="shared" si="15"/>
        <v>0.16364773917572856</v>
      </c>
      <c r="K359" s="24">
        <f t="shared" ca="1" si="16"/>
        <v>0.83351474478507215</v>
      </c>
      <c r="L359" s="24">
        <f t="shared" ca="1" si="17"/>
        <v>-1.1903887283712551</v>
      </c>
    </row>
    <row r="360" spans="2:12" x14ac:dyDescent="0.25">
      <c r="B360" s="24">
        <v>10.60233010842911</v>
      </c>
      <c r="G360" s="24">
        <v>358</v>
      </c>
      <c r="H360" s="24">
        <v>7.8680043169621801</v>
      </c>
      <c r="I360" s="24" cm="1">
        <f t="array" aca="1" ref="I360" ca="1">INDIRECT(ADDRESS(($E$2+1-G360)+2,8))</f>
        <v>10.819789898272001</v>
      </c>
      <c r="J360" s="24">
        <f t="shared" si="15"/>
        <v>0.16380130155210684</v>
      </c>
      <c r="K360" s="24">
        <f t="shared" ca="1" si="16"/>
        <v>0.83340122634130931</v>
      </c>
      <c r="L360" s="24">
        <f t="shared" ca="1" si="17"/>
        <v>-1.1931912286349129</v>
      </c>
    </row>
    <row r="361" spans="2:12" x14ac:dyDescent="0.25">
      <c r="B361" s="24">
        <v>10.272707925822775</v>
      </c>
      <c r="G361" s="24">
        <v>359</v>
      </c>
      <c r="H361" s="24">
        <v>7.8682407879184648</v>
      </c>
      <c r="I361" s="24" cm="1">
        <f t="array" aca="1" ref="I361" ca="1">INDIRECT(ADDRESS(($E$2+1-G361)+2,8))</f>
        <v>10.817746842781524</v>
      </c>
      <c r="J361" s="24">
        <f t="shared" si="15"/>
        <v>0.16383382459575924</v>
      </c>
      <c r="K361" s="24">
        <f t="shared" ca="1" si="16"/>
        <v>0.83299315141038521</v>
      </c>
      <c r="L361" s="24">
        <f t="shared" ca="1" si="17"/>
        <v>-1.1956500248700368</v>
      </c>
    </row>
    <row r="362" spans="2:12" x14ac:dyDescent="0.25">
      <c r="B362" s="24">
        <v>8.3340132630927553</v>
      </c>
      <c r="G362" s="24">
        <v>360</v>
      </c>
      <c r="H362" s="24">
        <v>7.8683980684439092</v>
      </c>
      <c r="I362" s="24" cm="1">
        <f t="array" aca="1" ref="I362" ca="1">INDIRECT(ADDRESS(($E$2+1-G362)+2,8))</f>
        <v>10.817195784750396</v>
      </c>
      <c r="J362" s="24">
        <f t="shared" si="15"/>
        <v>0.16385545885352598</v>
      </c>
      <c r="K362" s="24">
        <f t="shared" ca="1" si="16"/>
        <v>0.83288299575326763</v>
      </c>
      <c r="L362" s="24">
        <f t="shared" ca="1" si="17"/>
        <v>-1.1987214897871095</v>
      </c>
    </row>
    <row r="363" spans="2:12" x14ac:dyDescent="0.25">
      <c r="B363" s="24">
        <v>10.611887758965304</v>
      </c>
      <c r="G363" s="24">
        <v>361</v>
      </c>
      <c r="H363" s="24">
        <v>7.8727021795632321</v>
      </c>
      <c r="I363" s="24" cm="1">
        <f t="array" aca="1" ref="I363" ca="1">INDIRECT(ADDRESS(($E$2+1-G363)+2,8))</f>
        <v>10.816657953999417</v>
      </c>
      <c r="J363" s="24">
        <f t="shared" si="15"/>
        <v>0.16444832746869584</v>
      </c>
      <c r="K363" s="24">
        <f t="shared" ca="1" si="16"/>
        <v>0.83277544790603342</v>
      </c>
      <c r="L363" s="24">
        <f t="shared" ca="1" si="17"/>
        <v>-1.2006342657080862</v>
      </c>
    </row>
    <row r="364" spans="2:12" x14ac:dyDescent="0.25">
      <c r="B364" s="24">
        <v>8.9530225105789505</v>
      </c>
      <c r="G364" s="24">
        <v>362</v>
      </c>
      <c r="H364" s="24">
        <v>7.8745906611136434</v>
      </c>
      <c r="I364" s="24" cm="1">
        <f t="array" aca="1" ref="I364" ca="1">INDIRECT(ADDRESS(($E$2+1-G364)+2,8))</f>
        <v>10.816499470445018</v>
      </c>
      <c r="J364" s="24">
        <f t="shared" si="15"/>
        <v>0.1647089612026354</v>
      </c>
      <c r="K364" s="24">
        <f t="shared" ca="1" si="16"/>
        <v>0.83274374974939391</v>
      </c>
      <c r="L364" s="24">
        <f t="shared" ca="1" si="17"/>
        <v>-1.203370662656053</v>
      </c>
    </row>
    <row r="365" spans="2:12" x14ac:dyDescent="0.25">
      <c r="B365" s="24">
        <v>8.0366489127864487</v>
      </c>
      <c r="G365" s="24">
        <v>363</v>
      </c>
      <c r="H365" s="24">
        <v>7.8838982360368517</v>
      </c>
      <c r="I365" s="24" cm="1">
        <f t="array" aca="1" ref="I365" ca="1">INDIRECT(ADDRESS(($E$2+1-G365)+2,8))</f>
        <v>10.815066823285086</v>
      </c>
      <c r="J365" s="24">
        <f t="shared" si="15"/>
        <v>0.16599803038357969</v>
      </c>
      <c r="K365" s="24">
        <f t="shared" ca="1" si="16"/>
        <v>0.83245706603413472</v>
      </c>
      <c r="L365" s="24">
        <f t="shared" ca="1" si="17"/>
        <v>-1.2035050374507812</v>
      </c>
    </row>
    <row r="366" spans="2:12" x14ac:dyDescent="0.25">
      <c r="B366" s="24">
        <v>10.825511955475665</v>
      </c>
      <c r="G366" s="24">
        <v>364</v>
      </c>
      <c r="H366" s="24">
        <v>7.8916728584175164</v>
      </c>
      <c r="I366" s="24" cm="1">
        <f t="array" aca="1" ref="I366" ca="1">INDIRECT(ADDRESS(($E$2+1-G366)+2,8))</f>
        <v>10.814345246790753</v>
      </c>
      <c r="J366" s="24">
        <f t="shared" si="15"/>
        <v>0.16708054641479383</v>
      </c>
      <c r="K366" s="24">
        <f t="shared" ca="1" si="16"/>
        <v>0.83231257677553117</v>
      </c>
      <c r="L366" s="24">
        <f t="shared" ca="1" si="17"/>
        <v>-1.2043448572909048</v>
      </c>
    </row>
    <row r="367" spans="2:12" x14ac:dyDescent="0.25">
      <c r="B367" s="24">
        <v>9.8433355619325553</v>
      </c>
      <c r="G367" s="24">
        <v>365</v>
      </c>
      <c r="H367" s="24">
        <v>7.898134168515055</v>
      </c>
      <c r="I367" s="24" cm="1">
        <f t="array" aca="1" ref="I367" ca="1">INDIRECT(ADDRESS(($E$2+1-G367)+2,8))</f>
        <v>10.811040983734014</v>
      </c>
      <c r="J367" s="24">
        <f t="shared" si="15"/>
        <v>0.16798419499158657</v>
      </c>
      <c r="K367" s="24">
        <f t="shared" ca="1" si="16"/>
        <v>0.83165010473456902</v>
      </c>
      <c r="L367" s="24">
        <f t="shared" ca="1" si="17"/>
        <v>-1.2045039776762656</v>
      </c>
    </row>
    <row r="368" spans="2:12" x14ac:dyDescent="0.25">
      <c r="B368" s="24">
        <v>7.9037548919130698</v>
      </c>
      <c r="G368" s="24">
        <v>366</v>
      </c>
      <c r="H368" s="24">
        <v>7.9020522065765721</v>
      </c>
      <c r="I368" s="24" cm="1">
        <f t="array" aca="1" ref="I368" ca="1">INDIRECT(ADDRESS(($E$2+1-G368)+2,8))</f>
        <v>10.810559632194831</v>
      </c>
      <c r="J368" s="24">
        <f t="shared" si="15"/>
        <v>0.16853392205534506</v>
      </c>
      <c r="K368" s="24">
        <f t="shared" ca="1" si="16"/>
        <v>0.83155348590010003</v>
      </c>
      <c r="L368" s="24">
        <f t="shared" ca="1" si="17"/>
        <v>-1.2065074498317854</v>
      </c>
    </row>
    <row r="369" spans="2:12" x14ac:dyDescent="0.25">
      <c r="B369" s="24">
        <v>10.160116447417414</v>
      </c>
      <c r="G369" s="24">
        <v>367</v>
      </c>
      <c r="H369" s="24">
        <v>7.9037548919130698</v>
      </c>
      <c r="I369" s="24" cm="1">
        <f t="array" aca="1" ref="I369" ca="1">INDIRECT(ADDRESS(($E$2+1-G369)+2,8))</f>
        <v>10.809834784916109</v>
      </c>
      <c r="J369" s="24">
        <f t="shared" si="15"/>
        <v>0.16877323687528731</v>
      </c>
      <c r="K369" s="24">
        <f t="shared" ca="1" si="16"/>
        <v>0.83140793762691656</v>
      </c>
      <c r="L369" s="24">
        <f t="shared" ca="1" si="17"/>
        <v>-1.2090330842966619</v>
      </c>
    </row>
    <row r="370" spans="2:12" x14ac:dyDescent="0.25">
      <c r="B370" s="24">
        <v>11.054628566295499</v>
      </c>
      <c r="G370" s="24">
        <v>368</v>
      </c>
      <c r="H370" s="24">
        <v>7.9052653285218133</v>
      </c>
      <c r="I370" s="24" cm="1">
        <f t="array" aca="1" ref="I370" ca="1">INDIRECT(ADDRESS(($E$2+1-G370)+2,8))</f>
        <v>10.80805847910961</v>
      </c>
      <c r="J370" s="24">
        <f t="shared" si="15"/>
        <v>0.16898574226492644</v>
      </c>
      <c r="K370" s="24">
        <f t="shared" ca="1" si="16"/>
        <v>0.83105098385173992</v>
      </c>
      <c r="L370" s="24">
        <f t="shared" ca="1" si="17"/>
        <v>-1.2111830065948443</v>
      </c>
    </row>
    <row r="371" spans="2:12" x14ac:dyDescent="0.25">
      <c r="B371" s="24">
        <v>9.2757700298819792</v>
      </c>
      <c r="G371" s="24">
        <v>369</v>
      </c>
      <c r="H371" s="24">
        <v>7.905298213622018</v>
      </c>
      <c r="I371" s="24" cm="1">
        <f t="array" aca="1" ref="I371" ca="1">INDIRECT(ADDRESS(($E$2+1-G371)+2,8))</f>
        <v>10.805497484289724</v>
      </c>
      <c r="J371" s="24">
        <f t="shared" si="15"/>
        <v>0.16899037112586815</v>
      </c>
      <c r="K371" s="24">
        <f t="shared" ca="1" si="16"/>
        <v>0.83053565977330013</v>
      </c>
      <c r="L371" s="24">
        <f t="shared" ca="1" si="17"/>
        <v>-1.2134292777619244</v>
      </c>
    </row>
    <row r="372" spans="2:12" x14ac:dyDescent="0.25">
      <c r="B372" s="24">
        <v>9.6678171071605163</v>
      </c>
      <c r="G372" s="24">
        <v>370</v>
      </c>
      <c r="H372" s="24">
        <v>7.9080203211343028</v>
      </c>
      <c r="I372" s="24" cm="1">
        <f t="array" aca="1" ref="I372" ca="1">INDIRECT(ADDRESS(($E$2+1-G372)+2,8))</f>
        <v>10.802763687163308</v>
      </c>
      <c r="J372" s="24">
        <f t="shared" si="15"/>
        <v>0.16937385805167549</v>
      </c>
      <c r="K372" s="24">
        <f t="shared" ca="1" si="16"/>
        <v>0.82998467325934078</v>
      </c>
      <c r="L372" s="24">
        <f t="shared" ca="1" si="17"/>
        <v>-1.2148343326918842</v>
      </c>
    </row>
    <row r="373" spans="2:12" x14ac:dyDescent="0.25">
      <c r="B373" s="24">
        <v>8.490323237671122</v>
      </c>
      <c r="G373" s="24">
        <v>371</v>
      </c>
      <c r="H373" s="24">
        <v>7.9091974821342159</v>
      </c>
      <c r="I373" s="24" cm="1">
        <f t="array" aca="1" ref="I373" ca="1">INDIRECT(ADDRESS(($E$2+1-G373)+2,8))</f>
        <v>10.801363513147649</v>
      </c>
      <c r="J373" s="24">
        <f t="shared" si="15"/>
        <v>0.16953989506620845</v>
      </c>
      <c r="K373" s="24">
        <f t="shared" ca="1" si="16"/>
        <v>0.829702117596123</v>
      </c>
      <c r="L373" s="24">
        <f t="shared" ca="1" si="17"/>
        <v>-1.2172154746258839</v>
      </c>
    </row>
    <row r="374" spans="2:12" x14ac:dyDescent="0.25">
      <c r="B374" s="24">
        <v>9.4472994982109011</v>
      </c>
      <c r="G374" s="24">
        <v>372</v>
      </c>
      <c r="H374" s="24">
        <v>7.919371401091241</v>
      </c>
      <c r="I374" s="24" cm="1">
        <f t="array" aca="1" ref="I374" ca="1">INDIRECT(ADDRESS(($E$2+1-G374)+2,8))</f>
        <v>10.80094355944081</v>
      </c>
      <c r="J374" s="24">
        <f t="shared" si="15"/>
        <v>0.17097995365722005</v>
      </c>
      <c r="K374" s="24">
        <f t="shared" ca="1" si="16"/>
        <v>0.82961732382345488</v>
      </c>
      <c r="L374" s="24">
        <f t="shared" ca="1" si="17"/>
        <v>-1.2174173077133144</v>
      </c>
    </row>
    <row r="375" spans="2:12" x14ac:dyDescent="0.25">
      <c r="B375" s="24">
        <v>6.2870543531031844</v>
      </c>
      <c r="G375" s="24">
        <v>373</v>
      </c>
      <c r="H375" s="24">
        <v>7.9207555029934209</v>
      </c>
      <c r="I375" s="24" cm="1">
        <f t="array" aca="1" ref="I375" ca="1">INDIRECT(ADDRESS(($E$2+1-G375)+2,8))</f>
        <v>10.800071535032584</v>
      </c>
      <c r="J375" s="24">
        <f t="shared" si="15"/>
        <v>0.17117656412954335</v>
      </c>
      <c r="K375" s="24">
        <f t="shared" ca="1" si="16"/>
        <v>0.82944118230042718</v>
      </c>
      <c r="L375" s="24">
        <f t="shared" ca="1" si="17"/>
        <v>-1.2199408785005637</v>
      </c>
    </row>
    <row r="376" spans="2:12" x14ac:dyDescent="0.25">
      <c r="B376" s="24">
        <v>8.5425712886218825</v>
      </c>
      <c r="G376" s="24">
        <v>374</v>
      </c>
      <c r="H376" s="24">
        <v>7.9211048735621246</v>
      </c>
      <c r="I376" s="24" cm="1">
        <f t="array" aca="1" ref="I376" ca="1">INDIRECT(ADDRESS(($E$2+1-G376)+2,8))</f>
        <v>10.79900282089646</v>
      </c>
      <c r="J376" s="24">
        <f t="shared" si="15"/>
        <v>0.17122621840095462</v>
      </c>
      <c r="K376" s="24">
        <f t="shared" ca="1" si="16"/>
        <v>0.82922518385372346</v>
      </c>
      <c r="L376" s="24">
        <f t="shared" ca="1" si="17"/>
        <v>-1.2226773936059721</v>
      </c>
    </row>
    <row r="377" spans="2:12" x14ac:dyDescent="0.25">
      <c r="B377" s="24">
        <v>8.8475392613023605</v>
      </c>
      <c r="G377" s="24">
        <v>375</v>
      </c>
      <c r="H377" s="24">
        <v>7.9246986938754169</v>
      </c>
      <c r="I377" s="24" cm="1">
        <f t="array" aca="1" ref="I377" ca="1">INDIRECT(ADDRESS(($E$2+1-G377)+2,8))</f>
        <v>10.787696970038397</v>
      </c>
      <c r="J377" s="24">
        <f t="shared" si="15"/>
        <v>0.1717376099038862</v>
      </c>
      <c r="K377" s="24">
        <f t="shared" ca="1" si="16"/>
        <v>0.82693159000799743</v>
      </c>
      <c r="L377" s="24">
        <f t="shared" ca="1" si="17"/>
        <v>-1.2202854537259193</v>
      </c>
    </row>
    <row r="378" spans="2:12" x14ac:dyDescent="0.25">
      <c r="B378" s="24">
        <v>9.9608964918827674</v>
      </c>
      <c r="G378" s="24">
        <v>376</v>
      </c>
      <c r="H378" s="24">
        <v>7.9286708165576734</v>
      </c>
      <c r="I378" s="24" cm="1">
        <f t="array" aca="1" ref="I378" ca="1">INDIRECT(ADDRESS(($E$2+1-G378)+2,8))</f>
        <v>10.785762586251735</v>
      </c>
      <c r="J378" s="24">
        <f t="shared" si="15"/>
        <v>0.1723041485315811</v>
      </c>
      <c r="K378" s="24">
        <f t="shared" ca="1" si="16"/>
        <v>0.82653760297238388</v>
      </c>
      <c r="L378" s="24">
        <f t="shared" ca="1" si="17"/>
        <v>-1.2216064218961435</v>
      </c>
    </row>
    <row r="379" spans="2:12" x14ac:dyDescent="0.25">
      <c r="B379" s="24">
        <v>8.3531441738257879</v>
      </c>
      <c r="G379" s="24">
        <v>377</v>
      </c>
      <c r="H379" s="24">
        <v>7.9299135124887368</v>
      </c>
      <c r="I379" s="24" cm="1">
        <f t="array" aca="1" ref="I379" ca="1">INDIRECT(ADDRESS(($E$2+1-G379)+2,8))</f>
        <v>10.784763333093112</v>
      </c>
      <c r="J379" s="24">
        <f t="shared" si="15"/>
        <v>0.17248167651085738</v>
      </c>
      <c r="K379" s="24">
        <f t="shared" ca="1" si="16"/>
        <v>0.82633390101731419</v>
      </c>
      <c r="L379" s="24">
        <f t="shared" ca="1" si="17"/>
        <v>-1.2240908501824042</v>
      </c>
    </row>
    <row r="380" spans="2:12" x14ac:dyDescent="0.25">
      <c r="B380" s="24">
        <v>8.4550412510913233</v>
      </c>
      <c r="G380" s="24">
        <v>378</v>
      </c>
      <c r="H380" s="24">
        <v>7.9314911134492041</v>
      </c>
      <c r="I380" s="24" cm="1">
        <f t="array" aca="1" ref="I380" ca="1">INDIRECT(ADDRESS(($E$2+1-G380)+2,8))</f>
        <v>10.782342180692623</v>
      </c>
      <c r="J380" s="24">
        <f t="shared" si="15"/>
        <v>0.17270724307999541</v>
      </c>
      <c r="K380" s="24">
        <f t="shared" ca="1" si="16"/>
        <v>0.82583983569747965</v>
      </c>
      <c r="L380" s="24">
        <f t="shared" ca="1" si="17"/>
        <v>-1.2258909366113446</v>
      </c>
    </row>
    <row r="381" spans="2:12" x14ac:dyDescent="0.25">
      <c r="B381" s="24">
        <v>11.365109762034532</v>
      </c>
      <c r="G381" s="24">
        <v>379</v>
      </c>
      <c r="H381" s="24">
        <v>7.9320304880202341</v>
      </c>
      <c r="I381" s="24" cm="1">
        <f t="array" aca="1" ref="I381" ca="1">INDIRECT(ADDRESS(($E$2+1-G381)+2,8))</f>
        <v>10.775841507444387</v>
      </c>
      <c r="J381" s="24">
        <f t="shared" si="15"/>
        <v>0.17278441332185074</v>
      </c>
      <c r="K381" s="24">
        <f t="shared" ca="1" si="16"/>
        <v>0.82450977805608494</v>
      </c>
      <c r="L381" s="24">
        <f t="shared" ca="1" si="17"/>
        <v>-1.2263128421556135</v>
      </c>
    </row>
    <row r="382" spans="2:12" x14ac:dyDescent="0.25">
      <c r="B382" s="24">
        <v>10.676847917365219</v>
      </c>
      <c r="G382" s="24">
        <v>380</v>
      </c>
      <c r="H382" s="24">
        <v>7.9353037729376155</v>
      </c>
      <c r="I382" s="24" cm="1">
        <f t="array" aca="1" ref="I382" ca="1">INDIRECT(ADDRESS(($E$2+1-G382)+2,8))</f>
        <v>10.773166599088826</v>
      </c>
      <c r="J382" s="24">
        <f t="shared" si="15"/>
        <v>0.17325328123208766</v>
      </c>
      <c r="K382" s="24">
        <f t="shared" ca="1" si="16"/>
        <v>0.82396099899231956</v>
      </c>
      <c r="L382" s="24">
        <f t="shared" ca="1" si="17"/>
        <v>-1.2275015124964703</v>
      </c>
    </row>
    <row r="383" spans="2:12" x14ac:dyDescent="0.25">
      <c r="B383" s="24">
        <v>8.8747921582857057</v>
      </c>
      <c r="G383" s="24">
        <v>381</v>
      </c>
      <c r="H383" s="24">
        <v>7.9536705071138929</v>
      </c>
      <c r="I383" s="24" cm="1">
        <f t="array" aca="1" ref="I383" ca="1">INDIRECT(ADDRESS(($E$2+1-G383)+2,8))</f>
        <v>10.767163162111935</v>
      </c>
      <c r="J383" s="24">
        <f t="shared" si="15"/>
        <v>0.17590160848883066</v>
      </c>
      <c r="K383" s="24">
        <f t="shared" ca="1" si="16"/>
        <v>0.82272620426333087</v>
      </c>
      <c r="L383" s="24">
        <f t="shared" ca="1" si="17"/>
        <v>-1.2229214832620672</v>
      </c>
    </row>
    <row r="384" spans="2:12" x14ac:dyDescent="0.25">
      <c r="B384" s="24">
        <v>11.528878457609917</v>
      </c>
      <c r="G384" s="24">
        <v>382</v>
      </c>
      <c r="H384" s="24">
        <v>7.9539097367454499</v>
      </c>
      <c r="I384" s="24" cm="1">
        <f t="array" aca="1" ref="I384" ca="1">INDIRECT(ADDRESS(($E$2+1-G384)+2,8))</f>
        <v>10.763303392607693</v>
      </c>
      <c r="J384" s="24">
        <f t="shared" si="15"/>
        <v>0.17593629924525134</v>
      </c>
      <c r="K384" s="24">
        <f t="shared" ca="1" si="16"/>
        <v>0.82193003291247368</v>
      </c>
      <c r="L384" s="24">
        <f t="shared" ca="1" si="17"/>
        <v>-1.2244813576022942</v>
      </c>
    </row>
    <row r="385" spans="2:12" x14ac:dyDescent="0.25">
      <c r="B385" s="24">
        <v>9.2436444839764214</v>
      </c>
      <c r="G385" s="24">
        <v>383</v>
      </c>
      <c r="H385" s="24">
        <v>7.9539643898693519</v>
      </c>
      <c r="I385" s="24" cm="1">
        <f t="array" aca="1" ref="I385" ca="1">INDIRECT(ADDRESS(($E$2+1-G385)+2,8))</f>
        <v>10.762595031409415</v>
      </c>
      <c r="J385" s="24">
        <f t="shared" si="15"/>
        <v>0.17594422521795205</v>
      </c>
      <c r="K385" s="24">
        <f t="shared" ca="1" si="16"/>
        <v>0.82178372208121375</v>
      </c>
      <c r="L385" s="24">
        <f t="shared" ca="1" si="17"/>
        <v>-1.2273838871429592</v>
      </c>
    </row>
    <row r="386" spans="2:12" x14ac:dyDescent="0.25">
      <c r="B386" s="24">
        <v>9.4691906118622864</v>
      </c>
      <c r="G386" s="24">
        <v>384</v>
      </c>
      <c r="H386" s="24">
        <v>7.955699592928001</v>
      </c>
      <c r="I386" s="24" cm="1">
        <f t="array" aca="1" ref="I386" ca="1">INDIRECT(ADDRESS(($E$2+1-G386)+2,8))</f>
        <v>10.761213655434698</v>
      </c>
      <c r="J386" s="24">
        <f t="shared" si="15"/>
        <v>0.17619600685376424</v>
      </c>
      <c r="K386" s="24">
        <f t="shared" ca="1" si="16"/>
        <v>0.8214982282350981</v>
      </c>
      <c r="L386" s="24">
        <f t="shared" ca="1" si="17"/>
        <v>-1.2295155652776555</v>
      </c>
    </row>
    <row r="387" spans="2:12" x14ac:dyDescent="0.25">
      <c r="B387" s="24">
        <v>10.995186832628365</v>
      </c>
      <c r="G387" s="24">
        <v>385</v>
      </c>
      <c r="H387" s="24">
        <v>7.9600870083412048</v>
      </c>
      <c r="I387" s="24" cm="1">
        <f t="array" aca="1" ref="I387" ca="1">INDIRECT(ADDRESS(($E$2+1-G387)+2,8))</f>
        <v>10.760781624769677</v>
      </c>
      <c r="J387" s="24">
        <f t="shared" si="15"/>
        <v>0.17683381454371724</v>
      </c>
      <c r="K387" s="24">
        <f t="shared" ca="1" si="16"/>
        <v>0.82140889202747225</v>
      </c>
      <c r="L387" s="24">
        <f t="shared" ca="1" si="17"/>
        <v>-1.2312556951292379</v>
      </c>
    </row>
    <row r="388" spans="2:12" x14ac:dyDescent="0.25">
      <c r="B388" s="24">
        <v>10.166595176181033</v>
      </c>
      <c r="G388" s="24">
        <v>386</v>
      </c>
      <c r="H388" s="24">
        <v>7.9617117246130009</v>
      </c>
      <c r="I388" s="24" cm="1">
        <f t="array" aca="1" ref="I388" ca="1">INDIRECT(ADDRESS(($E$2+1-G388)+2,8))</f>
        <v>10.76051626049601</v>
      </c>
      <c r="J388" s="24">
        <f t="shared" ref="J388:J451" si="18">_xlfn.WEIBULL.DIST(H388,$E$5,$E$6,TRUE)</f>
        <v>0.17707043385751489</v>
      </c>
      <c r="K388" s="24">
        <f t="shared" ref="K388:K451" ca="1" si="19">_xlfn.WEIBULL.DIST(I388,$E$5,$E$6,TRUE)</f>
        <v>0.82135400837121941</v>
      </c>
      <c r="L388" s="24">
        <f t="shared" ref="L388:L451" ca="1" si="20">((2*G388-1)/$E$2)*(LN(J388)+LN(1-K388))</f>
        <v>-1.233870395178672</v>
      </c>
    </row>
    <row r="389" spans="2:12" x14ac:dyDescent="0.25">
      <c r="B389" s="24">
        <v>10.555791953469097</v>
      </c>
      <c r="G389" s="24">
        <v>387</v>
      </c>
      <c r="H389" s="24">
        <v>7.9689267166450959</v>
      </c>
      <c r="I389" s="24" cm="1">
        <f t="array" aca="1" ref="I389" ca="1">INDIRECT(ADDRESS(($E$2+1-G389)+2,8))</f>
        <v>10.754963800622381</v>
      </c>
      <c r="J389" s="24">
        <f t="shared" si="18"/>
        <v>0.17812402229731655</v>
      </c>
      <c r="K389" s="24">
        <f t="shared" ca="1" si="19"/>
        <v>0.82020369692510631</v>
      </c>
      <c r="L389" s="24">
        <f t="shared" ca="1" si="20"/>
        <v>-1.232646982387247</v>
      </c>
    </row>
    <row r="390" spans="2:12" x14ac:dyDescent="0.25">
      <c r="B390" s="24">
        <v>11.512127810274285</v>
      </c>
      <c r="G390" s="24">
        <v>388</v>
      </c>
      <c r="H390" s="24">
        <v>7.9692609402380299</v>
      </c>
      <c r="I390" s="24" cm="1">
        <f t="array" aca="1" ref="I390" ca="1">INDIRECT(ADDRESS(($E$2+1-G390)+2,8))</f>
        <v>10.753037211230366</v>
      </c>
      <c r="J390" s="24">
        <f t="shared" si="18"/>
        <v>0.17817293967909587</v>
      </c>
      <c r="K390" s="24">
        <f t="shared" ca="1" si="19"/>
        <v>0.81980370294588323</v>
      </c>
      <c r="L390" s="24">
        <f t="shared" ca="1" si="20"/>
        <v>-1.2349395560629817</v>
      </c>
    </row>
    <row r="391" spans="2:12" x14ac:dyDescent="0.25">
      <c r="B391" s="24">
        <v>10.831445864131119</v>
      </c>
      <c r="G391" s="24">
        <v>389</v>
      </c>
      <c r="H391" s="24">
        <v>7.9732998543318452</v>
      </c>
      <c r="I391" s="24" cm="1">
        <f t="array" aca="1" ref="I391" ca="1">INDIRECT(ADDRESS(($E$2+1-G391)+2,8))</f>
        <v>10.749135158811436</v>
      </c>
      <c r="J391" s="24">
        <f t="shared" si="18"/>
        <v>0.17876486129308433</v>
      </c>
      <c r="K391" s="24">
        <f t="shared" ca="1" si="19"/>
        <v>0.81899221471843597</v>
      </c>
      <c r="L391" s="24">
        <f t="shared" ca="1" si="20"/>
        <v>-1.235314493008649</v>
      </c>
    </row>
    <row r="392" spans="2:12" x14ac:dyDescent="0.25">
      <c r="B392" s="24">
        <v>8.961869614838454</v>
      </c>
      <c r="G392" s="24">
        <v>390</v>
      </c>
      <c r="H392" s="24">
        <v>7.9752878434435122</v>
      </c>
      <c r="I392" s="24" cm="1">
        <f t="array" aca="1" ref="I392" ca="1">INDIRECT(ADDRESS(($E$2+1-G392)+2,8))</f>
        <v>10.740663675503066</v>
      </c>
      <c r="J392" s="24">
        <f t="shared" si="18"/>
        <v>0.17905674042658667</v>
      </c>
      <c r="K392" s="24">
        <f t="shared" ca="1" si="19"/>
        <v>0.81722423095063534</v>
      </c>
      <c r="L392" s="24">
        <f t="shared" ca="1" si="20"/>
        <v>-1.2343965127917174</v>
      </c>
    </row>
    <row r="393" spans="2:12" x14ac:dyDescent="0.25">
      <c r="B393" s="24">
        <v>10.411414828069429</v>
      </c>
      <c r="G393" s="24">
        <v>391</v>
      </c>
      <c r="H393" s="24">
        <v>7.9779103855163749</v>
      </c>
      <c r="I393" s="24" cm="1">
        <f t="array" aca="1" ref="I393" ca="1">INDIRECT(ADDRESS(($E$2+1-G393)+2,8))</f>
        <v>10.738445029119873</v>
      </c>
      <c r="J393" s="24">
        <f t="shared" si="18"/>
        <v>0.17944232072934679</v>
      </c>
      <c r="K393" s="24">
        <f t="shared" ca="1" si="19"/>
        <v>0.81675980157761663</v>
      </c>
      <c r="L393" s="24">
        <f t="shared" ca="1" si="20"/>
        <v>-1.2358687615641506</v>
      </c>
    </row>
    <row r="394" spans="2:12" x14ac:dyDescent="0.25">
      <c r="B394" s="24">
        <v>6.1499593213587476</v>
      </c>
      <c r="G394" s="24">
        <v>392</v>
      </c>
      <c r="H394" s="24">
        <v>7.984956556139525</v>
      </c>
      <c r="I394" s="24" cm="1">
        <f t="array" aca="1" ref="I394" ca="1">INDIRECT(ADDRESS(($E$2+1-G394)+2,8))</f>
        <v>10.734843991777419</v>
      </c>
      <c r="J394" s="24">
        <f t="shared" si="18"/>
        <v>0.18048130522182088</v>
      </c>
      <c r="K394" s="24">
        <f t="shared" ca="1" si="19"/>
        <v>0.8160047618171693</v>
      </c>
      <c r="L394" s="24">
        <f t="shared" ca="1" si="20"/>
        <v>-1.2354468187035135</v>
      </c>
    </row>
    <row r="395" spans="2:12" x14ac:dyDescent="0.25">
      <c r="B395" s="24">
        <v>10.763303392607693</v>
      </c>
      <c r="G395" s="24">
        <v>393</v>
      </c>
      <c r="H395" s="24">
        <v>7.988789776029309</v>
      </c>
      <c r="I395" s="24" cm="1">
        <f t="array" aca="1" ref="I395" ca="1">INDIRECT(ADDRESS(($E$2+1-G395)+2,8))</f>
        <v>10.734699787817688</v>
      </c>
      <c r="J395" s="24">
        <f t="shared" si="18"/>
        <v>0.18104837736634199</v>
      </c>
      <c r="K395" s="24">
        <f t="shared" ca="1" si="19"/>
        <v>0.81597449439536296</v>
      </c>
      <c r="L395" s="24">
        <f t="shared" ca="1" si="20"/>
        <v>-1.2374015088966683</v>
      </c>
    </row>
    <row r="396" spans="2:12" x14ac:dyDescent="0.25">
      <c r="B396" s="24">
        <v>12.343303271012809</v>
      </c>
      <c r="G396" s="24">
        <v>394</v>
      </c>
      <c r="H396" s="24">
        <v>7.9893321401770976</v>
      </c>
      <c r="I396" s="24" cm="1">
        <f t="array" aca="1" ref="I396" ca="1">INDIRECT(ADDRESS(($E$2+1-G396)+2,8))</f>
        <v>10.732002423098734</v>
      </c>
      <c r="J396" s="24">
        <f t="shared" si="18"/>
        <v>0.18112871800248959</v>
      </c>
      <c r="K396" s="24">
        <f t="shared" ca="1" si="19"/>
        <v>0.8154078859126328</v>
      </c>
      <c r="L396" s="24">
        <f t="shared" ca="1" si="20"/>
        <v>-1.2392711863090002</v>
      </c>
    </row>
    <row r="397" spans="2:12" x14ac:dyDescent="0.25">
      <c r="B397" s="24">
        <v>8.8902073969747022</v>
      </c>
      <c r="G397" s="24">
        <v>395</v>
      </c>
      <c r="H397" s="24">
        <v>7.9894682497194989</v>
      </c>
      <c r="I397" s="24" cm="1">
        <f t="array" aca="1" ref="I397" ca="1">INDIRECT(ADDRESS(($E$2+1-G397)+2,8))</f>
        <v>10.731164338459786</v>
      </c>
      <c r="J397" s="24">
        <f t="shared" si="18"/>
        <v>0.18114888406761623</v>
      </c>
      <c r="K397" s="24">
        <f t="shared" ca="1" si="19"/>
        <v>0.81523166398105018</v>
      </c>
      <c r="L397" s="24">
        <f t="shared" ca="1" si="20"/>
        <v>-1.2420309662353812</v>
      </c>
    </row>
    <row r="398" spans="2:12" x14ac:dyDescent="0.25">
      <c r="B398" s="24">
        <v>9.2706468347780042</v>
      </c>
      <c r="G398" s="24">
        <v>396</v>
      </c>
      <c r="H398" s="24">
        <v>7.9950019265293317</v>
      </c>
      <c r="I398" s="24" cm="1">
        <f t="array" aca="1" ref="I398" ca="1">INDIRECT(ADDRESS(($E$2+1-G398)+2,8))</f>
        <v>10.730752328448707</v>
      </c>
      <c r="J398" s="24">
        <f t="shared" si="18"/>
        <v>0.18197015011857456</v>
      </c>
      <c r="K398" s="24">
        <f t="shared" ca="1" si="19"/>
        <v>0.8151450014886229</v>
      </c>
      <c r="L398" s="24">
        <f t="shared" ca="1" si="20"/>
        <v>-1.2433494297887495</v>
      </c>
    </row>
    <row r="399" spans="2:12" x14ac:dyDescent="0.25">
      <c r="B399" s="24">
        <v>6.7017644620006491</v>
      </c>
      <c r="G399" s="24">
        <v>397</v>
      </c>
      <c r="H399" s="24">
        <v>7.9966029538582077</v>
      </c>
      <c r="I399" s="24" cm="1">
        <f t="array" aca="1" ref="I399" ca="1">INDIRECT(ADDRESS(($E$2+1-G399)+2,8))</f>
        <v>10.730215896345998</v>
      </c>
      <c r="J399" s="24">
        <f t="shared" si="18"/>
        <v>0.18220826993030542</v>
      </c>
      <c r="K399" s="24">
        <f t="shared" ca="1" si="19"/>
        <v>0.81503213814937225</v>
      </c>
      <c r="L399" s="24">
        <f t="shared" ca="1" si="20"/>
        <v>-1.2457883359705417</v>
      </c>
    </row>
    <row r="400" spans="2:12" x14ac:dyDescent="0.25">
      <c r="B400" s="24">
        <v>10.493637152896845</v>
      </c>
      <c r="G400" s="24">
        <v>398</v>
      </c>
      <c r="H400" s="24">
        <v>7.9973534645750721</v>
      </c>
      <c r="I400" s="24" cm="1">
        <f t="array" aca="1" ref="I400" ca="1">INDIRECT(ADDRESS(($E$2+1-G400)+2,8))</f>
        <v>10.729926680751149</v>
      </c>
      <c r="J400" s="24">
        <f t="shared" si="18"/>
        <v>0.18231997138879474</v>
      </c>
      <c r="K400" s="24">
        <f t="shared" ca="1" si="19"/>
        <v>0.81497127426549998</v>
      </c>
      <c r="L400" s="24">
        <f t="shared" ca="1" si="20"/>
        <v>-1.2485833238826622</v>
      </c>
    </row>
    <row r="401" spans="2:12" x14ac:dyDescent="0.25">
      <c r="B401" s="24">
        <v>4.7650705043767783</v>
      </c>
      <c r="G401" s="24">
        <v>399</v>
      </c>
      <c r="H401" s="24">
        <v>8.0053868171868316</v>
      </c>
      <c r="I401" s="24" cm="1">
        <f t="array" aca="1" ref="I401" ca="1">INDIRECT(ADDRESS(($E$2+1-G401)+2,8))</f>
        <v>10.725607980415266</v>
      </c>
      <c r="J401" s="24">
        <f t="shared" si="18"/>
        <v>0.18351874601368037</v>
      </c>
      <c r="K401" s="24">
        <f t="shared" ca="1" si="19"/>
        <v>0.8140612625093574</v>
      </c>
      <c r="L401" s="24">
        <f t="shared" ca="1" si="20"/>
        <v>-1.2474920573200758</v>
      </c>
    </row>
    <row r="402" spans="2:12" x14ac:dyDescent="0.25">
      <c r="B402" s="24">
        <v>11.821631388128884</v>
      </c>
      <c r="G402" s="24">
        <v>400</v>
      </c>
      <c r="H402" s="24">
        <v>8.0095928012845068</v>
      </c>
      <c r="I402" s="24" cm="1">
        <f t="array" aca="1" ref="I402" ca="1">INDIRECT(ADDRESS(($E$2+1-G402)+2,8))</f>
        <v>10.724521278712789</v>
      </c>
      <c r="J402" s="24">
        <f t="shared" si="18"/>
        <v>0.18414867478778332</v>
      </c>
      <c r="K402" s="24">
        <f t="shared" ca="1" si="19"/>
        <v>0.81383193578431656</v>
      </c>
      <c r="L402" s="24">
        <f t="shared" ca="1" si="20"/>
        <v>-1.2488974524888836</v>
      </c>
    </row>
    <row r="403" spans="2:12" x14ac:dyDescent="0.25">
      <c r="B403" s="24">
        <v>8.9384253427608247</v>
      </c>
      <c r="G403" s="24">
        <v>401</v>
      </c>
      <c r="H403" s="24">
        <v>8.0135639479853467</v>
      </c>
      <c r="I403" s="24" cm="1">
        <f t="array" aca="1" ref="I403" ca="1">INDIRECT(ADDRESS(($E$2+1-G403)+2,8))</f>
        <v>10.723766800402148</v>
      </c>
      <c r="J403" s="24">
        <f t="shared" si="18"/>
        <v>0.18474487937984413</v>
      </c>
      <c r="K403" s="24">
        <f t="shared" ca="1" si="19"/>
        <v>0.81367263714745985</v>
      </c>
      <c r="L403" s="24">
        <f t="shared" ca="1" si="20"/>
        <v>-1.250506342884707</v>
      </c>
    </row>
    <row r="404" spans="2:12" x14ac:dyDescent="0.25">
      <c r="B404" s="24">
        <v>11.676900372914625</v>
      </c>
      <c r="G404" s="24">
        <v>402</v>
      </c>
      <c r="H404" s="24">
        <v>8.0180315307686669</v>
      </c>
      <c r="I404" s="24" cm="1">
        <f t="array" aca="1" ref="I404" ca="1">INDIRECT(ADDRESS(($E$2+1-G404)+2,8))</f>
        <v>10.723755724109871</v>
      </c>
      <c r="J404" s="24">
        <f t="shared" si="18"/>
        <v>0.18541729766064477</v>
      </c>
      <c r="K404" s="24">
        <f t="shared" ca="1" si="19"/>
        <v>0.81367029803278135</v>
      </c>
      <c r="L404" s="24">
        <f t="shared" ca="1" si="20"/>
        <v>-1.2522721423442735</v>
      </c>
    </row>
    <row r="405" spans="2:12" x14ac:dyDescent="0.25">
      <c r="B405" s="24">
        <v>9.1323870051800178</v>
      </c>
      <c r="G405" s="24">
        <v>403</v>
      </c>
      <c r="H405" s="24">
        <v>8.0186426324617486</v>
      </c>
      <c r="I405" s="24" cm="1">
        <f t="array" aca="1" ref="I405" ca="1">INDIRECT(ADDRESS(($E$2+1-G405)+2,8))</f>
        <v>10.723025598536655</v>
      </c>
      <c r="J405" s="24">
        <f t="shared" si="18"/>
        <v>0.18550941342297875</v>
      </c>
      <c r="K405" s="24">
        <f t="shared" ca="1" si="19"/>
        <v>0.81351607703715922</v>
      </c>
      <c r="L405" s="24">
        <f t="shared" ca="1" si="20"/>
        <v>-1.2548972285247988</v>
      </c>
    </row>
    <row r="406" spans="2:12" x14ac:dyDescent="0.25">
      <c r="B406" s="24">
        <v>9.7577545789787177</v>
      </c>
      <c r="G406" s="24">
        <v>404</v>
      </c>
      <c r="H406" s="24">
        <v>8.0222806650854412</v>
      </c>
      <c r="I406" s="24" cm="1">
        <f t="array" aca="1" ref="I406" ca="1">INDIRECT(ADDRESS(($E$2+1-G406)+2,8))</f>
        <v>10.722638134443173</v>
      </c>
      <c r="J406" s="24">
        <f t="shared" si="18"/>
        <v>0.18605849061135349</v>
      </c>
      <c r="K406" s="24">
        <f t="shared" ca="1" si="19"/>
        <v>0.8134342095840793</v>
      </c>
      <c r="L406" s="24">
        <f t="shared" ca="1" si="20"/>
        <v>-1.2567456351795512</v>
      </c>
    </row>
    <row r="407" spans="2:12" x14ac:dyDescent="0.25">
      <c r="B407" s="24">
        <v>9.5959499875522134</v>
      </c>
      <c r="G407" s="24">
        <v>405</v>
      </c>
      <c r="H407" s="24">
        <v>8.0234750452550578</v>
      </c>
      <c r="I407" s="24" cm="1">
        <f t="array" aca="1" ref="I407" ca="1">INDIRECT(ADDRESS(($E$2+1-G407)+2,8))</f>
        <v>10.721642750372609</v>
      </c>
      <c r="J407" s="24">
        <f t="shared" si="18"/>
        <v>0.1862390126025025</v>
      </c>
      <c r="K407" s="24">
        <f t="shared" ca="1" si="19"/>
        <v>0.81322381429572332</v>
      </c>
      <c r="L407" s="24">
        <f t="shared" ca="1" si="20"/>
        <v>-1.2590741651520074</v>
      </c>
    </row>
    <row r="408" spans="2:12" x14ac:dyDescent="0.25">
      <c r="B408" s="24">
        <v>10.495821978467792</v>
      </c>
      <c r="G408" s="24">
        <v>406</v>
      </c>
      <c r="H408" s="24">
        <v>8.0252781623707587</v>
      </c>
      <c r="I408" s="24" cm="1">
        <f t="array" aca="1" ref="I408" ca="1">INDIRECT(ADDRESS(($E$2+1-G408)+2,8))</f>
        <v>10.72048721600491</v>
      </c>
      <c r="J408" s="24">
        <f t="shared" si="18"/>
        <v>0.18651178235112834</v>
      </c>
      <c r="K408" s="24">
        <f t="shared" ca="1" si="19"/>
        <v>0.8129794232236992</v>
      </c>
      <c r="L408" s="24">
        <f t="shared" ca="1" si="20"/>
        <v>-1.2611453988084513</v>
      </c>
    </row>
    <row r="409" spans="2:12" x14ac:dyDescent="0.25">
      <c r="B409" s="24">
        <v>7.2009509710447164</v>
      </c>
      <c r="G409" s="24">
        <v>407</v>
      </c>
      <c r="H409" s="24">
        <v>8.027288741591887</v>
      </c>
      <c r="I409" s="24" cm="1">
        <f t="array" aca="1" ref="I409" ca="1">INDIRECT(ADDRESS(($E$2+1-G409)+2,8))</f>
        <v>10.718990316711904</v>
      </c>
      <c r="J409" s="24">
        <f t="shared" si="18"/>
        <v>0.1868162790665234</v>
      </c>
      <c r="K409" s="24">
        <f t="shared" ca="1" si="19"/>
        <v>0.81266260390186629</v>
      </c>
      <c r="L409" s="24">
        <f t="shared" ca="1" si="20"/>
        <v>-1.2630032760860121</v>
      </c>
    </row>
    <row r="410" spans="2:12" x14ac:dyDescent="0.25">
      <c r="B410" s="24">
        <v>7.7357159884680193</v>
      </c>
      <c r="G410" s="24">
        <v>408</v>
      </c>
      <c r="H410" s="24">
        <v>8.0301410801303845</v>
      </c>
      <c r="I410" s="24" cm="1">
        <f t="array" aca="1" ref="I410" ca="1">INDIRECT(ADDRESS(($E$2+1-G410)+2,8))</f>
        <v>10.716708496233965</v>
      </c>
      <c r="J410" s="24">
        <f t="shared" si="18"/>
        <v>0.18724887823047115</v>
      </c>
      <c r="K410" s="24">
        <f t="shared" ca="1" si="19"/>
        <v>0.81217915492605453</v>
      </c>
      <c r="L410" s="24">
        <f t="shared" ca="1" si="20"/>
        <v>-1.2642634134475816</v>
      </c>
    </row>
    <row r="411" spans="2:12" x14ac:dyDescent="0.25">
      <c r="B411" s="24">
        <v>10.075108438574787</v>
      </c>
      <c r="G411" s="24">
        <v>409</v>
      </c>
      <c r="H411" s="24">
        <v>8.0345728817101882</v>
      </c>
      <c r="I411" s="24" cm="1">
        <f t="array" aca="1" ref="I411" ca="1">INDIRECT(ADDRESS(($E$2+1-G411)+2,8))</f>
        <v>10.71313511005377</v>
      </c>
      <c r="J411" s="24">
        <f t="shared" si="18"/>
        <v>0.18792247070598406</v>
      </c>
      <c r="K411" s="24">
        <f t="shared" ca="1" si="19"/>
        <v>0.81142084916452317</v>
      </c>
      <c r="L411" s="24">
        <f t="shared" ca="1" si="20"/>
        <v>-1.2644809905804766</v>
      </c>
    </row>
    <row r="412" spans="2:12" x14ac:dyDescent="0.25">
      <c r="B412" s="24">
        <v>6.8337379611032247</v>
      </c>
      <c r="G412" s="24">
        <v>410</v>
      </c>
      <c r="H412" s="24">
        <v>8.0366489127864487</v>
      </c>
      <c r="I412" s="24" cm="1">
        <f t="array" aca="1" ref="I412" ca="1">INDIRECT(ADDRESS(($E$2+1-G412)+2,8))</f>
        <v>10.712842745650708</v>
      </c>
      <c r="J412" s="24">
        <f t="shared" si="18"/>
        <v>0.18823861292297944</v>
      </c>
      <c r="K412" s="24">
        <f t="shared" ca="1" si="19"/>
        <v>0.81135874130137153</v>
      </c>
      <c r="L412" s="24">
        <f t="shared" ca="1" si="20"/>
        <v>-1.2668135156480351</v>
      </c>
    </row>
    <row r="413" spans="2:12" x14ac:dyDescent="0.25">
      <c r="B413" s="24">
        <v>8.5458479838017922</v>
      </c>
      <c r="G413" s="24">
        <v>411</v>
      </c>
      <c r="H413" s="24">
        <v>8.0402732379963009</v>
      </c>
      <c r="I413" s="24" cm="1">
        <f t="array" aca="1" ref="I413" ca="1">INDIRECT(ADDRESS(($E$2+1-G413)+2,8))</f>
        <v>10.712094582575576</v>
      </c>
      <c r="J413" s="24">
        <f t="shared" si="18"/>
        <v>0.18879145801508815</v>
      </c>
      <c r="K413" s="24">
        <f t="shared" ca="1" si="19"/>
        <v>0.81119976172592689</v>
      </c>
      <c r="L413" s="24">
        <f t="shared" ca="1" si="20"/>
        <v>-1.2684708828372739</v>
      </c>
    </row>
    <row r="414" spans="2:12" x14ac:dyDescent="0.25">
      <c r="B414" s="24">
        <v>9.9124833624792146</v>
      </c>
      <c r="G414" s="24">
        <v>412</v>
      </c>
      <c r="H414" s="24">
        <v>8.0423224027008544</v>
      </c>
      <c r="I414" s="24" cm="1">
        <f t="array" aca="1" ref="I414" ca="1">INDIRECT(ADDRESS(($E$2+1-G414)+2,8))</f>
        <v>10.711791763451908</v>
      </c>
      <c r="J414" s="24">
        <f t="shared" si="18"/>
        <v>0.18910455328649517</v>
      </c>
      <c r="K414" s="24">
        <f t="shared" ca="1" si="19"/>
        <v>0.81113539632363529</v>
      </c>
      <c r="L414" s="24">
        <f t="shared" ca="1" si="20"/>
        <v>-1.2707990016245796</v>
      </c>
    </row>
    <row r="415" spans="2:12" x14ac:dyDescent="0.25">
      <c r="B415" s="24">
        <v>7.8682407879184648</v>
      </c>
      <c r="G415" s="24">
        <v>413</v>
      </c>
      <c r="H415" s="24">
        <v>8.043442520604021</v>
      </c>
      <c r="I415" s="24" cm="1">
        <f t="array" aca="1" ref="I415" ca="1">INDIRECT(ADDRESS(($E$2+1-G415)+2,8))</f>
        <v>10.708773174011215</v>
      </c>
      <c r="J415" s="24">
        <f t="shared" si="18"/>
        <v>0.18927585712091402</v>
      </c>
      <c r="K415" s="24">
        <f t="shared" ca="1" si="19"/>
        <v>0.81049320434347139</v>
      </c>
      <c r="L415" s="24">
        <f t="shared" ca="1" si="20"/>
        <v>-1.2722433422429207</v>
      </c>
    </row>
    <row r="416" spans="2:12" x14ac:dyDescent="0.25">
      <c r="B416" s="24">
        <v>9.7885881709248181</v>
      </c>
      <c r="G416" s="24">
        <v>414</v>
      </c>
      <c r="H416" s="24">
        <v>8.0450357839501869</v>
      </c>
      <c r="I416" s="24" cm="1">
        <f t="array" aca="1" ref="I416" ca="1">INDIRECT(ADDRESS(($E$2+1-G416)+2,8))</f>
        <v>10.707539343716341</v>
      </c>
      <c r="J416" s="24">
        <f t="shared" si="18"/>
        <v>0.18951971474507223</v>
      </c>
      <c r="K416" s="24">
        <f t="shared" ca="1" si="19"/>
        <v>0.81023040965605031</v>
      </c>
      <c r="L416" s="24">
        <f t="shared" ca="1" si="20"/>
        <v>-1.2743030882521476</v>
      </c>
    </row>
    <row r="417" spans="2:12" x14ac:dyDescent="0.25">
      <c r="B417" s="24">
        <v>11.568516885070213</v>
      </c>
      <c r="G417" s="24">
        <v>415</v>
      </c>
      <c r="H417" s="24">
        <v>8.0477758338074654</v>
      </c>
      <c r="I417" s="24" cm="1">
        <f t="array" aca="1" ref="I417" ca="1">INDIRECT(ADDRESS(($E$2+1-G417)+2,8))</f>
        <v>10.707232152899255</v>
      </c>
      <c r="J417" s="24">
        <f t="shared" si="18"/>
        <v>0.18993962694726249</v>
      </c>
      <c r="K417" s="24">
        <f t="shared" ca="1" si="19"/>
        <v>0.81016495352401041</v>
      </c>
      <c r="L417" s="24">
        <f t="shared" ca="1" si="20"/>
        <v>-1.2764021458778254</v>
      </c>
    </row>
    <row r="418" spans="2:12" x14ac:dyDescent="0.25">
      <c r="B418" s="24">
        <v>6.9186421769548678</v>
      </c>
      <c r="G418" s="24">
        <v>416</v>
      </c>
      <c r="H418" s="24">
        <v>8.053476156172831</v>
      </c>
      <c r="I418" s="24" cm="1">
        <f t="array" aca="1" ref="I418" ca="1">INDIRECT(ADDRESS(($E$2+1-G418)+2,8))</f>
        <v>10.705051629196948</v>
      </c>
      <c r="J418" s="24">
        <f t="shared" si="18"/>
        <v>0.19081536008233865</v>
      </c>
      <c r="K418" s="24">
        <f t="shared" ca="1" si="19"/>
        <v>0.80970001599008412</v>
      </c>
      <c r="L418" s="24">
        <f t="shared" ca="1" si="20"/>
        <v>-1.2767681962597883</v>
      </c>
    </row>
    <row r="419" spans="2:12" x14ac:dyDescent="0.25">
      <c r="B419" s="24">
        <v>9.3410683679743745</v>
      </c>
      <c r="G419" s="24">
        <v>417</v>
      </c>
      <c r="H419" s="24">
        <v>8.054742002546817</v>
      </c>
      <c r="I419" s="24" cm="1">
        <f t="array" aca="1" ref="I419" ca="1">INDIRECT(ADDRESS(($E$2+1-G419)+2,8))</f>
        <v>10.702863625982072</v>
      </c>
      <c r="J419" s="24">
        <f t="shared" si="18"/>
        <v>0.19101022645469826</v>
      </c>
      <c r="K419" s="24">
        <f t="shared" ca="1" si="19"/>
        <v>0.80923293426396059</v>
      </c>
      <c r="L419" s="24">
        <f t="shared" ca="1" si="20"/>
        <v>-1.2785007741935885</v>
      </c>
    </row>
    <row r="420" spans="2:12" x14ac:dyDescent="0.25">
      <c r="B420" s="24">
        <v>9.7613165556551582</v>
      </c>
      <c r="G420" s="24">
        <v>418</v>
      </c>
      <c r="H420" s="24">
        <v>8.0580246134677189</v>
      </c>
      <c r="I420" s="24" cm="1">
        <f t="array" aca="1" ref="I420" ca="1">INDIRECT(ADDRESS(($E$2+1-G420)+2,8))</f>
        <v>10.699677504173986</v>
      </c>
      <c r="J420" s="24">
        <f t="shared" si="18"/>
        <v>0.19151622766818527</v>
      </c>
      <c r="K420" s="24">
        <f t="shared" ca="1" si="19"/>
        <v>0.8085517979607203</v>
      </c>
      <c r="L420" s="24">
        <f t="shared" ca="1" si="20"/>
        <v>-1.2791676583282747</v>
      </c>
    </row>
    <row r="421" spans="2:12" x14ac:dyDescent="0.25">
      <c r="B421" s="24">
        <v>10.320528465105813</v>
      </c>
      <c r="G421" s="24">
        <v>419</v>
      </c>
      <c r="H421" s="24">
        <v>8.0659644789726226</v>
      </c>
      <c r="I421" s="24" cm="1">
        <f t="array" aca="1" ref="I421" ca="1">INDIRECT(ADDRESS(($E$2+1-G421)+2,8))</f>
        <v>10.697112804629402</v>
      </c>
      <c r="J421" s="24">
        <f t="shared" si="18"/>
        <v>0.19274413273978483</v>
      </c>
      <c r="K421" s="24">
        <f t="shared" ca="1" si="19"/>
        <v>0.80800266637067197</v>
      </c>
      <c r="L421" s="24">
        <f t="shared" ca="1" si="20"/>
        <v>-1.278641809293624</v>
      </c>
    </row>
    <row r="422" spans="2:12" x14ac:dyDescent="0.25">
      <c r="B422" s="24">
        <v>10.566304823437013</v>
      </c>
      <c r="G422" s="24">
        <v>420</v>
      </c>
      <c r="H422" s="24">
        <v>8.0660558682762122</v>
      </c>
      <c r="I422" s="24" cm="1">
        <f t="array" aca="1" ref="I422" ca="1">INDIRECT(ADDRESS(($E$2+1-G422)+2,8))</f>
        <v>10.696672840779719</v>
      </c>
      <c r="J422" s="24">
        <f t="shared" si="18"/>
        <v>0.1927582991771816</v>
      </c>
      <c r="K422" s="24">
        <f t="shared" ca="1" si="19"/>
        <v>0.80790838950956434</v>
      </c>
      <c r="L422" s="24">
        <f t="shared" ca="1" si="20"/>
        <v>-1.2814776726090025</v>
      </c>
    </row>
    <row r="423" spans="2:12" x14ac:dyDescent="0.25">
      <c r="B423" s="24">
        <v>9.3595631061510822</v>
      </c>
      <c r="G423" s="24">
        <v>421</v>
      </c>
      <c r="H423" s="24">
        <v>8.0672915188022589</v>
      </c>
      <c r="I423" s="24" cm="1">
        <f t="array" aca="1" ref="I423" ca="1">INDIRECT(ADDRESS(($E$2+1-G423)+2,8))</f>
        <v>10.69590598454808</v>
      </c>
      <c r="J423" s="24">
        <f t="shared" si="18"/>
        <v>0.19294991363730768</v>
      </c>
      <c r="K423" s="24">
        <f t="shared" ca="1" si="19"/>
        <v>0.80774401226188863</v>
      </c>
      <c r="L423" s="24">
        <f t="shared" ca="1" si="20"/>
        <v>-1.2838118952729456</v>
      </c>
    </row>
    <row r="424" spans="2:12" x14ac:dyDescent="0.25">
      <c r="B424" s="24">
        <v>10.365451885961431</v>
      </c>
      <c r="G424" s="24">
        <v>422</v>
      </c>
      <c r="H424" s="24">
        <v>8.0743390023757708</v>
      </c>
      <c r="I424" s="24" cm="1">
        <f t="array" aca="1" ref="I424" ca="1">INDIRECT(ADDRESS(($E$2+1-G424)+2,8))</f>
        <v>10.695902738879298</v>
      </c>
      <c r="J424" s="24">
        <f t="shared" si="18"/>
        <v>0.19404540819111729</v>
      </c>
      <c r="K424" s="24">
        <f t="shared" ca="1" si="19"/>
        <v>0.80774331640328301</v>
      </c>
      <c r="L424" s="24">
        <f t="shared" ca="1" si="20"/>
        <v>-1.2846519152088516</v>
      </c>
    </row>
    <row r="425" spans="2:12" x14ac:dyDescent="0.25">
      <c r="B425" s="24">
        <v>6.8344059702122966</v>
      </c>
      <c r="G425" s="24">
        <v>423</v>
      </c>
      <c r="H425" s="24">
        <v>8.0755219919460686</v>
      </c>
      <c r="I425" s="24" cm="1">
        <f t="array" aca="1" ref="I425" ca="1">INDIRECT(ADDRESS(($E$2+1-G425)+2,8))</f>
        <v>10.695458168120764</v>
      </c>
      <c r="J425" s="24">
        <f t="shared" si="18"/>
        <v>0.19422973648256653</v>
      </c>
      <c r="K425" s="24">
        <f t="shared" ca="1" si="19"/>
        <v>0.80764799082327743</v>
      </c>
      <c r="L425" s="24">
        <f t="shared" ca="1" si="20"/>
        <v>-1.2871338437261444</v>
      </c>
    </row>
    <row r="426" spans="2:12" x14ac:dyDescent="0.25">
      <c r="B426" s="24">
        <v>7.7654625882392878</v>
      </c>
      <c r="G426" s="24">
        <v>424</v>
      </c>
      <c r="H426" s="24">
        <v>8.0783461703113737</v>
      </c>
      <c r="I426" s="24" cm="1">
        <f t="array" aca="1" ref="I426" ca="1">INDIRECT(ADDRESS(($E$2+1-G426)+2,8))</f>
        <v>10.694285635971198</v>
      </c>
      <c r="J426" s="24">
        <f t="shared" si="18"/>
        <v>0.19467029791761062</v>
      </c>
      <c r="K426" s="24">
        <f t="shared" ca="1" si="19"/>
        <v>0.80739646643879237</v>
      </c>
      <c r="L426" s="24">
        <f t="shared" ca="1" si="20"/>
        <v>-1.2887781518542907</v>
      </c>
    </row>
    <row r="427" spans="2:12" x14ac:dyDescent="0.25">
      <c r="B427" s="24">
        <v>12.091454610701735</v>
      </c>
      <c r="G427" s="24">
        <v>425</v>
      </c>
      <c r="H427" s="24">
        <v>8.0783564260175034</v>
      </c>
      <c r="I427" s="24" cm="1">
        <f t="array" aca="1" ref="I427" ca="1">INDIRECT(ADDRESS(($E$2+1-G427)+2,8))</f>
        <v>10.693711596779281</v>
      </c>
      <c r="J427" s="24">
        <f t="shared" si="18"/>
        <v>0.19467189908093074</v>
      </c>
      <c r="K427" s="24">
        <f t="shared" ca="1" si="19"/>
        <v>0.80727326993043957</v>
      </c>
      <c r="L427" s="24">
        <f t="shared" ca="1" si="20"/>
        <v>-1.2915665099681302</v>
      </c>
    </row>
    <row r="428" spans="2:12" x14ac:dyDescent="0.25">
      <c r="B428" s="24">
        <v>11.405959796229126</v>
      </c>
      <c r="G428" s="24">
        <v>426</v>
      </c>
      <c r="H428" s="24">
        <v>8.0785701980188982</v>
      </c>
      <c r="I428" s="24" cm="1">
        <f t="array" aca="1" ref="I428" ca="1">INDIRECT(ADDRESS(($E$2+1-G428)+2,8))</f>
        <v>10.68485069911943</v>
      </c>
      <c r="J428" s="24">
        <f t="shared" si="18"/>
        <v>0.19470527621124531</v>
      </c>
      <c r="K428" s="24">
        <f t="shared" ca="1" si="19"/>
        <v>0.80536685027648391</v>
      </c>
      <c r="L428" s="24">
        <f t="shared" ca="1" si="20"/>
        <v>-1.2906598211433469</v>
      </c>
    </row>
    <row r="429" spans="2:12" x14ac:dyDescent="0.25">
      <c r="B429" s="24">
        <v>7.4058333507029328</v>
      </c>
      <c r="G429" s="24">
        <v>427</v>
      </c>
      <c r="H429" s="24">
        <v>8.0821191300182864</v>
      </c>
      <c r="I429" s="24" cm="1">
        <f t="array" aca="1" ref="I429" ca="1">INDIRECT(ADDRESS(($E$2+1-G429)+2,8))</f>
        <v>10.676847917365219</v>
      </c>
      <c r="J429" s="24">
        <f t="shared" si="18"/>
        <v>0.19525998843389863</v>
      </c>
      <c r="K429" s="24">
        <f t="shared" ca="1" si="19"/>
        <v>0.8036374185636499</v>
      </c>
      <c r="L429" s="24">
        <f t="shared" ca="1" si="20"/>
        <v>-1.2890718449705978</v>
      </c>
    </row>
    <row r="430" spans="2:12" x14ac:dyDescent="0.25">
      <c r="B430" s="24">
        <v>9.8055255295377606</v>
      </c>
      <c r="G430" s="24">
        <v>428</v>
      </c>
      <c r="H430" s="24">
        <v>8.0870170538699533</v>
      </c>
      <c r="I430" s="24" cm="1">
        <f t="array" aca="1" ref="I430" ca="1">INDIRECT(ADDRESS(($E$2+1-G430)+2,8))</f>
        <v>10.664537492940219</v>
      </c>
      <c r="J430" s="24">
        <f t="shared" si="18"/>
        <v>0.19602742063495338</v>
      </c>
      <c r="K430" s="24">
        <f t="shared" ca="1" si="19"/>
        <v>0.80096305335203932</v>
      </c>
      <c r="L430" s="24">
        <f t="shared" ca="1" si="20"/>
        <v>-1.2851805075210556</v>
      </c>
    </row>
    <row r="431" spans="2:12" x14ac:dyDescent="0.25">
      <c r="B431" s="24">
        <v>10.142723876793127</v>
      </c>
      <c r="G431" s="24">
        <v>429</v>
      </c>
      <c r="H431" s="24">
        <v>8.0875745056191999</v>
      </c>
      <c r="I431" s="24" cm="1">
        <f t="array" aca="1" ref="I431" ca="1">INDIRECT(ADDRESS(($E$2+1-G431)+2,8))</f>
        <v>10.663266620336042</v>
      </c>
      <c r="J431" s="24">
        <f t="shared" si="18"/>
        <v>0.19611490238743381</v>
      </c>
      <c r="K431" s="24">
        <f t="shared" ca="1" si="19"/>
        <v>0.80068600101390019</v>
      </c>
      <c r="L431" s="24">
        <f t="shared" ca="1" si="20"/>
        <v>-1.2874571879701548</v>
      </c>
    </row>
    <row r="432" spans="2:12" x14ac:dyDescent="0.25">
      <c r="B432" s="24">
        <v>10.608771009102604</v>
      </c>
      <c r="G432" s="24">
        <v>430</v>
      </c>
      <c r="H432" s="24">
        <v>8.0903474209057755</v>
      </c>
      <c r="I432" s="24" cm="1">
        <f t="array" aca="1" ref="I432" ca="1">INDIRECT(ADDRESS(($E$2+1-G432)+2,8))</f>
        <v>10.661429407804725</v>
      </c>
      <c r="J432" s="24">
        <f t="shared" si="18"/>
        <v>0.19655047734674544</v>
      </c>
      <c r="K432" s="24">
        <f t="shared" ca="1" si="19"/>
        <v>0.80028516843840158</v>
      </c>
      <c r="L432" s="24">
        <f t="shared" ca="1" si="20"/>
        <v>-1.2887789443660802</v>
      </c>
    </row>
    <row r="433" spans="2:12" x14ac:dyDescent="0.25">
      <c r="B433" s="24">
        <v>9.3555380383138438</v>
      </c>
      <c r="G433" s="24">
        <v>431</v>
      </c>
      <c r="H433" s="24">
        <v>8.0922105721855324</v>
      </c>
      <c r="I433" s="24" cm="1">
        <f t="array" aca="1" ref="I433" ca="1">INDIRECT(ADDRESS(($E$2+1-G433)+2,8))</f>
        <v>10.656565144057041</v>
      </c>
      <c r="J433" s="24">
        <f t="shared" si="18"/>
        <v>0.19684353506061814</v>
      </c>
      <c r="K433" s="24">
        <f t="shared" ca="1" si="19"/>
        <v>0.79922210442110209</v>
      </c>
      <c r="L433" s="24">
        <f t="shared" ca="1" si="20"/>
        <v>-1.2890670498341426</v>
      </c>
    </row>
    <row r="434" spans="2:12" x14ac:dyDescent="0.25">
      <c r="B434" s="24">
        <v>12.24074830529621</v>
      </c>
      <c r="G434" s="24">
        <v>432</v>
      </c>
      <c r="H434" s="24">
        <v>8.0923477076963941</v>
      </c>
      <c r="I434" s="24" cm="1">
        <f t="array" aca="1" ref="I434" ca="1">INDIRECT(ADDRESS(($E$2+1-G434)+2,8))</f>
        <v>10.653070049625711</v>
      </c>
      <c r="J434" s="24">
        <f t="shared" si="18"/>
        <v>0.19686511769678489</v>
      </c>
      <c r="K434" s="24">
        <f t="shared" ca="1" si="19"/>
        <v>0.79845665198492211</v>
      </c>
      <c r="L434" s="24">
        <f t="shared" ca="1" si="20"/>
        <v>-1.2904958322023525</v>
      </c>
    </row>
    <row r="435" spans="2:12" x14ac:dyDescent="0.25">
      <c r="B435" s="24">
        <v>11.377799095979551</v>
      </c>
      <c r="G435" s="24">
        <v>433</v>
      </c>
      <c r="H435" s="24">
        <v>8.0978182156090988</v>
      </c>
      <c r="I435" s="24" cm="1">
        <f t="array" aca="1" ref="I435" ca="1">INDIRECT(ADDRESS(($E$2+1-G435)+2,8))</f>
        <v>10.652793468327831</v>
      </c>
      <c r="J435" s="24">
        <f t="shared" si="18"/>
        <v>0.19772746303016078</v>
      </c>
      <c r="K435" s="24">
        <f t="shared" ca="1" si="19"/>
        <v>0.79839602106161733</v>
      </c>
      <c r="L435" s="24">
        <f t="shared" ca="1" si="20"/>
        <v>-1.2916140124978908</v>
      </c>
    </row>
    <row r="436" spans="2:12" x14ac:dyDescent="0.25">
      <c r="B436" s="24">
        <v>9.6744991297445253</v>
      </c>
      <c r="G436" s="24">
        <v>434</v>
      </c>
      <c r="H436" s="24">
        <v>8.1032150909149969</v>
      </c>
      <c r="I436" s="24" cm="1">
        <f t="array" aca="1" ref="I436" ca="1">INDIRECT(ADDRESS(($E$2+1-G436)+2,8))</f>
        <v>10.648787293973363</v>
      </c>
      <c r="J436" s="24">
        <f t="shared" si="18"/>
        <v>0.19858085413534923</v>
      </c>
      <c r="K436" s="24">
        <f t="shared" ca="1" si="19"/>
        <v>0.79751686170695946</v>
      </c>
      <c r="L436" s="24">
        <f t="shared" ca="1" si="20"/>
        <v>-1.2911219365122477</v>
      </c>
    </row>
    <row r="437" spans="2:12" x14ac:dyDescent="0.25">
      <c r="B437" s="24">
        <v>8.4494838964541259</v>
      </c>
      <c r="G437" s="24">
        <v>435</v>
      </c>
      <c r="H437" s="24">
        <v>8.1034206051894113</v>
      </c>
      <c r="I437" s="24" cm="1">
        <f t="array" aca="1" ref="I437" ca="1">INDIRECT(ADDRESS(($E$2+1-G437)+2,8))</f>
        <v>10.647966155705104</v>
      </c>
      <c r="J437" s="24">
        <f t="shared" si="18"/>
        <v>0.19861340357479457</v>
      </c>
      <c r="K437" s="24">
        <f t="shared" ca="1" si="19"/>
        <v>0.79733644433642714</v>
      </c>
      <c r="L437" s="24">
        <f t="shared" ca="1" si="20"/>
        <v>-1.2936756592212437</v>
      </c>
    </row>
    <row r="438" spans="2:12" x14ac:dyDescent="0.25">
      <c r="B438" s="24">
        <v>9.7992735863424976</v>
      </c>
      <c r="G438" s="24">
        <v>436</v>
      </c>
      <c r="H438" s="24">
        <v>8.1072404930061541</v>
      </c>
      <c r="I438" s="24" cm="1">
        <f t="array" aca="1" ref="I438" ca="1">INDIRECT(ADDRESS(($E$2+1-G438)+2,8))</f>
        <v>10.646222356600678</v>
      </c>
      <c r="J438" s="24">
        <f t="shared" si="18"/>
        <v>0.19921909524404255</v>
      </c>
      <c r="K438" s="24">
        <f t="shared" ca="1" si="19"/>
        <v>0.7969530582971962</v>
      </c>
      <c r="L438" s="24">
        <f t="shared" ca="1" si="20"/>
        <v>-1.29466124753074</v>
      </c>
    </row>
    <row r="439" spans="2:12" x14ac:dyDescent="0.25">
      <c r="B439" s="24">
        <v>10.394293867939727</v>
      </c>
      <c r="G439" s="24">
        <v>437</v>
      </c>
      <c r="H439" s="24">
        <v>8.1072760764100629</v>
      </c>
      <c r="I439" s="24" cm="1">
        <f t="array" aca="1" ref="I439" ca="1">INDIRECT(ADDRESS(($E$2+1-G439)+2,8))</f>
        <v>10.644613302913212</v>
      </c>
      <c r="J439" s="24">
        <f t="shared" si="18"/>
        <v>0.19922474365671608</v>
      </c>
      <c r="K439" s="24">
        <f t="shared" ca="1" si="19"/>
        <v>0.796599001623707</v>
      </c>
      <c r="L439" s="24">
        <f t="shared" ca="1" si="20"/>
        <v>-1.2969178018761154</v>
      </c>
    </row>
    <row r="440" spans="2:12" x14ac:dyDescent="0.25">
      <c r="B440" s="24">
        <v>7.9973534645750721</v>
      </c>
      <c r="G440" s="24">
        <v>438</v>
      </c>
      <c r="H440" s="24">
        <v>8.1102643806552042</v>
      </c>
      <c r="I440" s="24" cm="1">
        <f t="array" aca="1" ref="I440" ca="1">INDIRECT(ADDRESS(($E$2+1-G440)+2,8))</f>
        <v>10.644197840613392</v>
      </c>
      <c r="J440" s="24">
        <f t="shared" si="18"/>
        <v>0.19969950826961438</v>
      </c>
      <c r="K440" s="24">
        <f t="shared" ca="1" si="19"/>
        <v>0.79650753717776845</v>
      </c>
      <c r="L440" s="24">
        <f t="shared" ca="1" si="20"/>
        <v>-1.2987415832923928</v>
      </c>
    </row>
    <row r="441" spans="2:12" x14ac:dyDescent="0.25">
      <c r="B441" s="24">
        <v>10.286224128773148</v>
      </c>
      <c r="G441" s="24">
        <v>439</v>
      </c>
      <c r="H441" s="24">
        <v>8.1157227128026861</v>
      </c>
      <c r="I441" s="24" cm="1">
        <f t="array" aca="1" ref="I441" ca="1">INDIRECT(ADDRESS(($E$2+1-G441)+2,8))</f>
        <v>10.640057504674195</v>
      </c>
      <c r="J441" s="24">
        <f t="shared" si="18"/>
        <v>0.20056878600062134</v>
      </c>
      <c r="K441" s="24">
        <f t="shared" ca="1" si="19"/>
        <v>0.7955950085035739</v>
      </c>
      <c r="L441" s="24">
        <f t="shared" ca="1" si="20"/>
        <v>-1.2981266297817269</v>
      </c>
    </row>
    <row r="442" spans="2:12" x14ac:dyDescent="0.25">
      <c r="B442" s="24">
        <v>12.058590836533762</v>
      </c>
      <c r="G442" s="24">
        <v>440</v>
      </c>
      <c r="H442" s="24">
        <v>8.1180683823213524</v>
      </c>
      <c r="I442" s="24" cm="1">
        <f t="array" aca="1" ref="I442" ca="1">INDIRECT(ADDRESS(($E$2+1-G442)+2,8))</f>
        <v>10.639473701186372</v>
      </c>
      <c r="J442" s="24">
        <f t="shared" si="18"/>
        <v>0.20094318028374428</v>
      </c>
      <c r="K442" s="24">
        <f t="shared" ca="1" si="19"/>
        <v>0.79546618810716418</v>
      </c>
      <c r="L442" s="24">
        <f t="shared" ca="1" si="20"/>
        <v>-1.3000707645687133</v>
      </c>
    </row>
    <row r="443" spans="2:12" x14ac:dyDescent="0.25">
      <c r="B443" s="24">
        <v>5.8386928854444164</v>
      </c>
      <c r="G443" s="24">
        <v>441</v>
      </c>
      <c r="H443" s="24">
        <v>8.1196033067661837</v>
      </c>
      <c r="I443" s="24" cm="1">
        <f t="array" aca="1" ref="I443" ca="1">INDIRECT(ADDRESS(($E$2+1-G443)+2,8))</f>
        <v>10.630320159882448</v>
      </c>
      <c r="J443" s="24">
        <f t="shared" si="18"/>
        <v>0.20118844102705777</v>
      </c>
      <c r="K443" s="24">
        <f t="shared" ca="1" si="19"/>
        <v>0.7934415569113058</v>
      </c>
      <c r="L443" s="24">
        <f t="shared" ca="1" si="20"/>
        <v>-1.2985095668113469</v>
      </c>
    </row>
    <row r="444" spans="2:12" x14ac:dyDescent="0.25">
      <c r="B444" s="24">
        <v>8.453621359595294</v>
      </c>
      <c r="G444" s="24">
        <v>442</v>
      </c>
      <c r="H444" s="24">
        <v>8.1225780730477837</v>
      </c>
      <c r="I444" s="24" cm="1">
        <f t="array" aca="1" ref="I444" ca="1">INDIRECT(ADDRESS(($E$2+1-G444)+2,8))</f>
        <v>10.629805292738686</v>
      </c>
      <c r="J444" s="24">
        <f t="shared" si="18"/>
        <v>0.20166437821592331</v>
      </c>
      <c r="K444" s="24">
        <f t="shared" ca="1" si="19"/>
        <v>0.79332740641831045</v>
      </c>
      <c r="L444" s="24">
        <f t="shared" ca="1" si="20"/>
        <v>-1.3002645014495109</v>
      </c>
    </row>
    <row r="445" spans="2:12" x14ac:dyDescent="0.25">
      <c r="B445" s="24">
        <v>9.4663088123723167</v>
      </c>
      <c r="G445" s="24">
        <v>443</v>
      </c>
      <c r="H445" s="24">
        <v>8.1259326074952405</v>
      </c>
      <c r="I445" s="24" cm="1">
        <f t="array" aca="1" ref="I445" ca="1">INDIRECT(ADDRESS(($E$2+1-G445)+2,8))</f>
        <v>10.628081166843762</v>
      </c>
      <c r="J445" s="24">
        <f t="shared" si="18"/>
        <v>0.20220203868504016</v>
      </c>
      <c r="K445" s="24">
        <f t="shared" ca="1" si="19"/>
        <v>0.79294494469304633</v>
      </c>
      <c r="L445" s="24">
        <f t="shared" ca="1" si="20"/>
        <v>-1.301359463557993</v>
      </c>
    </row>
    <row r="446" spans="2:12" x14ac:dyDescent="0.25">
      <c r="B446" s="24">
        <v>9.1499763883050296</v>
      </c>
      <c r="G446" s="24">
        <v>444</v>
      </c>
      <c r="H446" s="24">
        <v>8.1278800179281117</v>
      </c>
      <c r="I446" s="24" cm="1">
        <f t="array" aca="1" ref="I446" ca="1">INDIRECT(ADDRESS(($E$2+1-G446)+2,8))</f>
        <v>10.626665705684671</v>
      </c>
      <c r="J446" s="24">
        <f t="shared" si="18"/>
        <v>0.20251463589930466</v>
      </c>
      <c r="K446" s="24">
        <f t="shared" ca="1" si="19"/>
        <v>0.7926307145453696</v>
      </c>
      <c r="L446" s="24">
        <f t="shared" ca="1" si="20"/>
        <v>-1.3030421325782999</v>
      </c>
    </row>
    <row r="447" spans="2:12" x14ac:dyDescent="0.25">
      <c r="B447" s="24">
        <v>11.219746250623057</v>
      </c>
      <c r="G447" s="24">
        <v>445</v>
      </c>
      <c r="H447" s="24">
        <v>8.1305562760066366</v>
      </c>
      <c r="I447" s="24" cm="1">
        <f t="array" aca="1" ref="I447" ca="1">INDIRECT(ADDRESS(($E$2+1-G447)+2,8))</f>
        <v>10.62503715527173</v>
      </c>
      <c r="J447" s="24">
        <f t="shared" si="18"/>
        <v>0.20294478931560836</v>
      </c>
      <c r="K447" s="24">
        <f t="shared" ca="1" si="19"/>
        <v>0.79226891234537811</v>
      </c>
      <c r="L447" s="24">
        <f t="shared" ca="1" si="20"/>
        <v>-1.3043880077499095</v>
      </c>
    </row>
    <row r="448" spans="2:12" x14ac:dyDescent="0.25">
      <c r="B448" s="24">
        <v>10.644613302913212</v>
      </c>
      <c r="G448" s="24">
        <v>446</v>
      </c>
      <c r="H448" s="24">
        <v>8.1343377371197292</v>
      </c>
      <c r="I448" s="24" cm="1">
        <f t="array" aca="1" ref="I448" ca="1">INDIRECT(ADDRESS(($E$2+1-G448)+2,8))</f>
        <v>10.624851133755973</v>
      </c>
      <c r="J448" s="24">
        <f t="shared" si="18"/>
        <v>0.20355369082440078</v>
      </c>
      <c r="K448" s="24">
        <f t="shared" ca="1" si="19"/>
        <v>0.79222756727932719</v>
      </c>
      <c r="L448" s="24">
        <f t="shared" ca="1" si="20"/>
        <v>-1.306003416656915</v>
      </c>
    </row>
    <row r="449" spans="2:12" x14ac:dyDescent="0.25">
      <c r="B449" s="24">
        <v>9.3471688977445151</v>
      </c>
      <c r="G449" s="24">
        <v>447</v>
      </c>
      <c r="H449" s="24">
        <v>8.13778231797823</v>
      </c>
      <c r="I449" s="24" cm="1">
        <f t="array" aca="1" ref="I449" ca="1">INDIRECT(ADDRESS(($E$2+1-G449)+2,8))</f>
        <v>10.624526741653749</v>
      </c>
      <c r="J449" s="24">
        <f t="shared" si="18"/>
        <v>0.20410947823392631</v>
      </c>
      <c r="K449" s="24">
        <f t="shared" ca="1" si="19"/>
        <v>0.79215545913454699</v>
      </c>
      <c r="L449" s="24">
        <f t="shared" ca="1" si="20"/>
        <v>-1.3076630393843249</v>
      </c>
    </row>
    <row r="450" spans="2:12" x14ac:dyDescent="0.25">
      <c r="B450" s="24">
        <v>9.0047929858269846</v>
      </c>
      <c r="G450" s="24">
        <v>448</v>
      </c>
      <c r="H450" s="24">
        <v>8.1408011689864637</v>
      </c>
      <c r="I450" s="24" cm="1">
        <f t="array" aca="1" ref="I450" ca="1">INDIRECT(ADDRESS(($E$2+1-G450)+2,8))</f>
        <v>10.623865540908099</v>
      </c>
      <c r="J450" s="24">
        <f t="shared" si="18"/>
        <v>0.20459746081525371</v>
      </c>
      <c r="K450" s="24">
        <f t="shared" ca="1" si="19"/>
        <v>0.79200844783735103</v>
      </c>
      <c r="L450" s="24">
        <f t="shared" ca="1" si="20"/>
        <v>-1.309308129010937</v>
      </c>
    </row>
    <row r="451" spans="2:12" x14ac:dyDescent="0.25">
      <c r="B451" s="24">
        <v>9.6787462560690614</v>
      </c>
      <c r="G451" s="24">
        <v>449</v>
      </c>
      <c r="H451" s="24">
        <v>8.1440338972287289</v>
      </c>
      <c r="I451" s="24" cm="1">
        <f t="array" aca="1" ref="I451" ca="1">INDIRECT(ADDRESS(($E$2+1-G451)+2,8))</f>
        <v>10.621553561620523</v>
      </c>
      <c r="J451" s="24">
        <f t="shared" si="18"/>
        <v>0.20512093489378841</v>
      </c>
      <c r="K451" s="24">
        <f t="shared" ca="1" si="19"/>
        <v>0.79149403411982999</v>
      </c>
      <c r="L451" s="24">
        <f t="shared" ca="1" si="20"/>
        <v>-1.3101450535418857</v>
      </c>
    </row>
    <row r="452" spans="2:12" x14ac:dyDescent="0.25">
      <c r="B452" s="24">
        <v>7.955699592928001</v>
      </c>
      <c r="G452" s="24">
        <v>450</v>
      </c>
      <c r="H452" s="24">
        <v>8.1463697646148034</v>
      </c>
      <c r="I452" s="24" cm="1">
        <f t="array" aca="1" ref="I452" ca="1">INDIRECT(ADDRESS(($E$2+1-G452)+2,8))</f>
        <v>10.621306990184715</v>
      </c>
      <c r="J452" s="24">
        <f t="shared" ref="J452:J515" si="21">_xlfn.WEIBULL.DIST(H452,$E$5,$E$6,TRUE)</f>
        <v>0.20549977261401337</v>
      </c>
      <c r="K452" s="24">
        <f t="shared" ref="K452:K515" ca="1" si="22">_xlfn.WEIBULL.DIST(I452,$E$5,$E$6,TRUE)</f>
        <v>0.79143913836718183</v>
      </c>
      <c r="L452" s="24">
        <f t="shared" ref="L452:L515" ca="1" si="23">((2*G452-1)/$E$2)*(LN(J452)+LN(1-K452))</f>
        <v>-1.3121878692696007</v>
      </c>
    </row>
    <row r="453" spans="2:12" x14ac:dyDescent="0.25">
      <c r="B453" s="24">
        <v>10.419530347227703</v>
      </c>
      <c r="G453" s="24">
        <v>451</v>
      </c>
      <c r="H453" s="24">
        <v>8.1467696535223464</v>
      </c>
      <c r="I453" s="24" cm="1">
        <f t="array" aca="1" ref="I453" ca="1">INDIRECT(ADDRESS(($E$2+1-G453)+2,8))</f>
        <v>10.620167390681242</v>
      </c>
      <c r="J453" s="24">
        <f t="shared" si="21"/>
        <v>0.20556467754340976</v>
      </c>
      <c r="K453" s="24">
        <f t="shared" ca="1" si="22"/>
        <v>0.79118533764411425</v>
      </c>
      <c r="L453" s="24">
        <f t="shared" ca="1" si="23"/>
        <v>-1.314467466007385</v>
      </c>
    </row>
    <row r="454" spans="2:12" x14ac:dyDescent="0.25">
      <c r="B454" s="24">
        <v>7.1639520981622269</v>
      </c>
      <c r="G454" s="24">
        <v>452</v>
      </c>
      <c r="H454" s="24">
        <v>8.1480995152345077</v>
      </c>
      <c r="I454" s="24" cm="1">
        <f t="array" aca="1" ref="I454" ca="1">INDIRECT(ADDRESS(($E$2+1-G454)+2,8))</f>
        <v>10.619615196658662</v>
      </c>
      <c r="J454" s="24">
        <f t="shared" si="21"/>
        <v>0.20578062865332708</v>
      </c>
      <c r="K454" s="24">
        <f t="shared" ca="1" si="22"/>
        <v>0.79106230831855773</v>
      </c>
      <c r="L454" s="24">
        <f t="shared" ca="1" si="23"/>
        <v>-1.3166994427067711</v>
      </c>
    </row>
    <row r="455" spans="2:12" x14ac:dyDescent="0.25">
      <c r="B455" s="24">
        <v>9.24566433185454</v>
      </c>
      <c r="G455" s="24">
        <v>453</v>
      </c>
      <c r="H455" s="24">
        <v>8.1496597745339887</v>
      </c>
      <c r="I455" s="24" cm="1">
        <f t="array" aca="1" ref="I455" ca="1">INDIRECT(ADDRESS(($E$2+1-G455)+2,8))</f>
        <v>10.615274818670112</v>
      </c>
      <c r="J455" s="24">
        <f t="shared" si="21"/>
        <v>0.20603419842946705</v>
      </c>
      <c r="K455" s="24">
        <f t="shared" ca="1" si="22"/>
        <v>0.79009413504737647</v>
      </c>
      <c r="L455" s="24">
        <f t="shared" ca="1" si="23"/>
        <v>-1.3171604943837609</v>
      </c>
    </row>
    <row r="456" spans="2:12" x14ac:dyDescent="0.25">
      <c r="B456" s="24">
        <v>9.6407963798618042</v>
      </c>
      <c r="G456" s="24">
        <v>454</v>
      </c>
      <c r="H456" s="24">
        <v>8.1565291865238745</v>
      </c>
      <c r="I456" s="24" cm="1">
        <f t="array" aca="1" ref="I456" ca="1">INDIRECT(ADDRESS(($E$2+1-G456)+2,8))</f>
        <v>10.611887758965304</v>
      </c>
      <c r="J456" s="24">
        <f t="shared" si="21"/>
        <v>0.20715323679412614</v>
      </c>
      <c r="K456" s="24">
        <f t="shared" ca="1" si="22"/>
        <v>0.78933721785371747</v>
      </c>
      <c r="L456" s="24">
        <f t="shared" ca="1" si="23"/>
        <v>-1.316281899883647</v>
      </c>
    </row>
    <row r="457" spans="2:12" x14ac:dyDescent="0.25">
      <c r="B457" s="24">
        <v>9.8433409940289707</v>
      </c>
      <c r="G457" s="24">
        <v>455</v>
      </c>
      <c r="H457" s="24">
        <v>8.1626099344549328</v>
      </c>
      <c r="I457" s="24" cm="1">
        <f t="array" aca="1" ref="I457" ca="1">INDIRECT(ADDRESS(($E$2+1-G457)+2,8))</f>
        <v>10.608771009102604</v>
      </c>
      <c r="J457" s="24">
        <f t="shared" si="21"/>
        <v>0.20814738873563379</v>
      </c>
      <c r="K457" s="24">
        <f t="shared" ca="1" si="22"/>
        <v>0.78863963254987524</v>
      </c>
      <c r="L457" s="24">
        <f t="shared" ca="1" si="23"/>
        <v>-1.3157752044314972</v>
      </c>
    </row>
    <row r="458" spans="2:12" x14ac:dyDescent="0.25">
      <c r="B458" s="24">
        <v>8.5026009809010912</v>
      </c>
      <c r="G458" s="24">
        <v>456</v>
      </c>
      <c r="H458" s="24">
        <v>8.1795332413892936</v>
      </c>
      <c r="I458" s="24" cm="1">
        <f t="array" aca="1" ref="I458" ca="1">INDIRECT(ADDRESS(($E$2+1-G458)+2,8))</f>
        <v>10.606903222157044</v>
      </c>
      <c r="J458" s="24">
        <f t="shared" si="21"/>
        <v>0.21093196731928637</v>
      </c>
      <c r="K458" s="24">
        <f t="shared" ca="1" si="22"/>
        <v>0.78822109539390484</v>
      </c>
      <c r="L458" s="24">
        <f t="shared" ca="1" si="23"/>
        <v>-1.3122250340981714</v>
      </c>
    </row>
    <row r="459" spans="2:12" x14ac:dyDescent="0.25">
      <c r="B459" s="24">
        <v>10.973821882476036</v>
      </c>
      <c r="G459" s="24">
        <v>457</v>
      </c>
      <c r="H459" s="24">
        <v>8.1797690446036295</v>
      </c>
      <c r="I459" s="24" cm="1">
        <f t="array" aca="1" ref="I459" ca="1">INDIRECT(ADDRESS(($E$2+1-G459)+2,8))</f>
        <v>10.605234736006842</v>
      </c>
      <c r="J459" s="24">
        <f t="shared" si="21"/>
        <v>0.21097095133571103</v>
      </c>
      <c r="K459" s="24">
        <f t="shared" ca="1" si="22"/>
        <v>0.78784690649615352</v>
      </c>
      <c r="L459" s="24">
        <f t="shared" ca="1" si="23"/>
        <v>-1.3142808259038821</v>
      </c>
    </row>
    <row r="460" spans="2:12" x14ac:dyDescent="0.25">
      <c r="B460" s="24">
        <v>9.00399130116406</v>
      </c>
      <c r="G460" s="24">
        <v>458</v>
      </c>
      <c r="H460" s="24">
        <v>8.1815325594449266</v>
      </c>
      <c r="I460" s="24" cm="1">
        <f t="array" aca="1" ref="I460" ca="1">INDIRECT(ADDRESS(($E$2+1-G460)+2,8))</f>
        <v>10.604221654428878</v>
      </c>
      <c r="J460" s="24">
        <f t="shared" si="21"/>
        <v>0.21126266435934643</v>
      </c>
      <c r="K460" s="24">
        <f t="shared" ca="1" si="22"/>
        <v>0.78761956102045061</v>
      </c>
      <c r="L460" s="24">
        <f t="shared" ca="1" si="23"/>
        <v>-1.3161198683409481</v>
      </c>
    </row>
    <row r="461" spans="2:12" x14ac:dyDescent="0.25">
      <c r="B461" s="24">
        <v>9.7918248069350149</v>
      </c>
      <c r="G461" s="24">
        <v>459</v>
      </c>
      <c r="H461" s="24">
        <v>8.1871045236830238</v>
      </c>
      <c r="I461" s="24" cm="1">
        <f t="array" aca="1" ref="I461" ca="1">INDIRECT(ADDRESS(($E$2+1-G461)+2,8))</f>
        <v>10.60233010842911</v>
      </c>
      <c r="J461" s="24">
        <f t="shared" si="21"/>
        <v>0.2121862221224865</v>
      </c>
      <c r="K461" s="24">
        <f t="shared" ca="1" si="22"/>
        <v>0.78719479033503659</v>
      </c>
      <c r="L461" s="24">
        <f t="shared" ca="1" si="23"/>
        <v>-1.3162940199087394</v>
      </c>
    </row>
    <row r="462" spans="2:12" x14ac:dyDescent="0.25">
      <c r="B462" s="24">
        <v>11.165456479313553</v>
      </c>
      <c r="G462" s="24">
        <v>460</v>
      </c>
      <c r="H462" s="24">
        <v>8.1893444443901959</v>
      </c>
      <c r="I462" s="24" cm="1">
        <f t="array" aca="1" ref="I462" ca="1">INDIRECT(ADDRESS(($E$2+1-G462)+2,8))</f>
        <v>10.602075329805128</v>
      </c>
      <c r="J462" s="24">
        <f t="shared" si="21"/>
        <v>0.21255829057015746</v>
      </c>
      <c r="K462" s="24">
        <f t="shared" ca="1" si="22"/>
        <v>0.78713754780896572</v>
      </c>
      <c r="L462" s="24">
        <f t="shared" ca="1" si="23"/>
        <v>-1.3183042675254377</v>
      </c>
    </row>
    <row r="463" spans="2:12" x14ac:dyDescent="0.25">
      <c r="B463" s="24">
        <v>8.0660558682762122</v>
      </c>
      <c r="G463" s="24">
        <v>461</v>
      </c>
      <c r="H463" s="24">
        <v>8.1927912768093929</v>
      </c>
      <c r="I463" s="24" cm="1">
        <f t="array" aca="1" ref="I463" ca="1">INDIRECT(ADDRESS(($E$2+1-G463)+2,8))</f>
        <v>10.600221239489262</v>
      </c>
      <c r="J463" s="24">
        <f t="shared" si="21"/>
        <v>0.21313173267946642</v>
      </c>
      <c r="K463" s="24">
        <f t="shared" ca="1" si="22"/>
        <v>0.78672077376108862</v>
      </c>
      <c r="L463" s="24">
        <f t="shared" ca="1" si="23"/>
        <v>-1.3191886275209241</v>
      </c>
    </row>
    <row r="464" spans="2:12" x14ac:dyDescent="0.25">
      <c r="B464" s="24">
        <v>7.4319408911805525</v>
      </c>
      <c r="G464" s="24">
        <v>462</v>
      </c>
      <c r="H464" s="24">
        <v>8.205947314545778</v>
      </c>
      <c r="I464" s="24" cm="1">
        <f t="array" aca="1" ref="I464" ca="1">INDIRECT(ADDRESS(($E$2+1-G464)+2,8))</f>
        <v>10.598436355739949</v>
      </c>
      <c r="J464" s="24">
        <f t="shared" si="21"/>
        <v>0.21533046595892269</v>
      </c>
      <c r="K464" s="24">
        <f t="shared" ca="1" si="22"/>
        <v>0.78631921580501474</v>
      </c>
      <c r="L464" s="24">
        <f t="shared" ca="1" si="23"/>
        <v>-1.3168589929657228</v>
      </c>
    </row>
    <row r="465" spans="2:12" x14ac:dyDescent="0.25">
      <c r="B465" s="24">
        <v>10.091792152244166</v>
      </c>
      <c r="G465" s="24">
        <v>463</v>
      </c>
      <c r="H465" s="24">
        <v>8.2076696195058201</v>
      </c>
      <c r="I465" s="24" cm="1">
        <f t="array" aca="1" ref="I465" ca="1">INDIRECT(ADDRESS(($E$2+1-G465)+2,8))</f>
        <v>10.597422506047284</v>
      </c>
      <c r="J465" s="24">
        <f t="shared" si="21"/>
        <v>0.21561948292384903</v>
      </c>
      <c r="K465" s="24">
        <f t="shared" ca="1" si="22"/>
        <v>0.7860909742826051</v>
      </c>
      <c r="L465" s="24">
        <f t="shared" ca="1" si="23"/>
        <v>-1.3186798910320523</v>
      </c>
    </row>
    <row r="466" spans="2:12" x14ac:dyDescent="0.25">
      <c r="B466" s="24">
        <v>9.8791115362760635</v>
      </c>
      <c r="G466" s="24">
        <v>464</v>
      </c>
      <c r="H466" s="24">
        <v>8.2088831583254276</v>
      </c>
      <c r="I466" s="24" cm="1">
        <f t="array" aca="1" ref="I466" ca="1">INDIRECT(ADDRESS(($E$2+1-G466)+2,8))</f>
        <v>10.596939696622359</v>
      </c>
      <c r="J466" s="24">
        <f t="shared" si="21"/>
        <v>0.21582328786181398</v>
      </c>
      <c r="K466" s="24">
        <f t="shared" ca="1" si="22"/>
        <v>0.7859822446792103</v>
      </c>
      <c r="L466" s="24">
        <f t="shared" ca="1" si="23"/>
        <v>-1.3209069640842397</v>
      </c>
    </row>
    <row r="467" spans="2:12" x14ac:dyDescent="0.25">
      <c r="B467" s="24">
        <v>7.236720568317291</v>
      </c>
      <c r="G467" s="24">
        <v>465</v>
      </c>
      <c r="H467" s="24">
        <v>8.210940874051639</v>
      </c>
      <c r="I467" s="24" cm="1">
        <f t="array" aca="1" ref="I467" ca="1">INDIRECT(ADDRESS(($E$2+1-G467)+2,8))</f>
        <v>10.595164515496307</v>
      </c>
      <c r="J467" s="24">
        <f t="shared" si="21"/>
        <v>0.21616917435366406</v>
      </c>
      <c r="K467" s="24">
        <f t="shared" ca="1" si="22"/>
        <v>0.78558226108595786</v>
      </c>
      <c r="L467" s="24">
        <f t="shared" ca="1" si="23"/>
        <v>-1.3222636424365175</v>
      </c>
    </row>
    <row r="468" spans="2:12" x14ac:dyDescent="0.25">
      <c r="B468" s="24">
        <v>7.7762554846495764</v>
      </c>
      <c r="G468" s="24">
        <v>466</v>
      </c>
      <c r="H468" s="24">
        <v>8.2122216005873998</v>
      </c>
      <c r="I468" s="24" cm="1">
        <f t="array" aca="1" ref="I468" ca="1">INDIRECT(ADDRESS(($E$2+1-G468)+2,8))</f>
        <v>10.594770483052915</v>
      </c>
      <c r="J468" s="24">
        <f t="shared" si="21"/>
        <v>0.21638465063473064</v>
      </c>
      <c r="K468" s="24">
        <f t="shared" ca="1" si="22"/>
        <v>0.78549343312700648</v>
      </c>
      <c r="L468" s="24">
        <f t="shared" ca="1" si="23"/>
        <v>-1.324501771333042</v>
      </c>
    </row>
    <row r="469" spans="2:12" x14ac:dyDescent="0.25">
      <c r="B469" s="24">
        <v>11.025230945801299</v>
      </c>
      <c r="G469" s="24">
        <v>467</v>
      </c>
      <c r="H469" s="24">
        <v>8.2180458062681119</v>
      </c>
      <c r="I469" s="24" cm="1">
        <f t="array" aca="1" ref="I469" ca="1">INDIRECT(ADDRESS(($E$2+1-G469)+2,8))</f>
        <v>10.594338772829975</v>
      </c>
      <c r="J469" s="24">
        <f t="shared" si="21"/>
        <v>0.21736644168336444</v>
      </c>
      <c r="K469" s="24">
        <f t="shared" ca="1" si="22"/>
        <v>0.7853960927568292</v>
      </c>
      <c r="L469" s="24">
        <f t="shared" ca="1" si="23"/>
        <v>-1.3251937356329588</v>
      </c>
    </row>
    <row r="470" spans="2:12" x14ac:dyDescent="0.25">
      <c r="B470" s="24">
        <v>8.3849095269683573</v>
      </c>
      <c r="G470" s="24">
        <v>468</v>
      </c>
      <c r="H470" s="24">
        <v>8.2183031263062407</v>
      </c>
      <c r="I470" s="24" cm="1">
        <f t="array" aca="1" ref="I470" ca="1">INDIRECT(ADDRESS(($E$2+1-G470)+2,8))</f>
        <v>10.593593444617746</v>
      </c>
      <c r="J470" s="24">
        <f t="shared" si="21"/>
        <v>0.21740989002663841</v>
      </c>
      <c r="K470" s="24">
        <f t="shared" ca="1" si="22"/>
        <v>0.78522799327118964</v>
      </c>
      <c r="L470" s="24">
        <f t="shared" ca="1" si="23"/>
        <v>-1.3276086058551106</v>
      </c>
    </row>
    <row r="471" spans="2:12" x14ac:dyDescent="0.25">
      <c r="B471" s="24">
        <v>9.9529552955195921</v>
      </c>
      <c r="G471" s="24">
        <v>469</v>
      </c>
      <c r="H471" s="24">
        <v>8.2290622425296061</v>
      </c>
      <c r="I471" s="24" cm="1">
        <f t="array" aca="1" ref="I471" ca="1">INDIRECT(ADDRESS(($E$2+1-G471)+2,8))</f>
        <v>10.59096409511106</v>
      </c>
      <c r="J471" s="24">
        <f t="shared" si="21"/>
        <v>0.21923199328190313</v>
      </c>
      <c r="K471" s="24">
        <f t="shared" ca="1" si="22"/>
        <v>0.78463451431741871</v>
      </c>
      <c r="L471" s="24">
        <f t="shared" ca="1" si="23"/>
        <v>-1.3256264121650618</v>
      </c>
    </row>
    <row r="472" spans="2:12" x14ac:dyDescent="0.25">
      <c r="B472" s="24">
        <v>7.4671313783863313</v>
      </c>
      <c r="G472" s="24">
        <v>470</v>
      </c>
      <c r="H472" s="24">
        <v>8.2307422142738655</v>
      </c>
      <c r="I472" s="24" cm="1">
        <f t="array" aca="1" ref="I472" ca="1">INDIRECT(ADDRESS(($E$2+1-G472)+2,8))</f>
        <v>10.59066486431955</v>
      </c>
      <c r="J472" s="24">
        <f t="shared" si="21"/>
        <v>0.21951746190097249</v>
      </c>
      <c r="K472" s="24">
        <f t="shared" ca="1" si="22"/>
        <v>0.78456692840374065</v>
      </c>
      <c r="L472" s="24">
        <f t="shared" ca="1" si="23"/>
        <v>-1.3277531738497654</v>
      </c>
    </row>
    <row r="473" spans="2:12" x14ac:dyDescent="0.25">
      <c r="B473" s="24">
        <v>9.5804789620441611</v>
      </c>
      <c r="G473" s="24">
        <v>471</v>
      </c>
      <c r="H473" s="24">
        <v>8.235850925598994</v>
      </c>
      <c r="I473" s="24" cm="1">
        <f t="array" aca="1" ref="I473" ca="1">INDIRECT(ADDRESS(($E$2+1-G473)+2,8))</f>
        <v>10.590225182529721</v>
      </c>
      <c r="J473" s="24">
        <f t="shared" si="21"/>
        <v>0.22038714854816877</v>
      </c>
      <c r="K473" s="24">
        <f t="shared" ca="1" si="22"/>
        <v>0.78446760257998116</v>
      </c>
      <c r="L473" s="24">
        <f t="shared" ca="1" si="23"/>
        <v>-1.3286560509037011</v>
      </c>
    </row>
    <row r="474" spans="2:12" x14ac:dyDescent="0.25">
      <c r="B474" s="24">
        <v>8.2183031263062407</v>
      </c>
      <c r="G474" s="24">
        <v>472</v>
      </c>
      <c r="H474" s="24">
        <v>8.2385877426318661</v>
      </c>
      <c r="I474" s="24" cm="1">
        <f t="array" aca="1" ref="I474" ca="1">INDIRECT(ADDRESS(($E$2+1-G474)+2,8))</f>
        <v>10.589245156580231</v>
      </c>
      <c r="J474" s="24">
        <f t="shared" si="21"/>
        <v>0.2208540383471837</v>
      </c>
      <c r="K474" s="24">
        <f t="shared" ca="1" si="22"/>
        <v>0.78424613868747184</v>
      </c>
      <c r="L474" s="24">
        <f t="shared" ca="1" si="23"/>
        <v>-1.3301064412016654</v>
      </c>
    </row>
    <row r="475" spans="2:12" x14ac:dyDescent="0.25">
      <c r="B475" s="24">
        <v>10.173907994738183</v>
      </c>
      <c r="G475" s="24">
        <v>473</v>
      </c>
      <c r="H475" s="24">
        <v>8.2385900708294795</v>
      </c>
      <c r="I475" s="24" cm="1">
        <f t="array" aca="1" ref="I475" ca="1">INDIRECT(ADDRESS(($E$2+1-G475)+2,8))</f>
        <v>10.585075619514686</v>
      </c>
      <c r="J475" s="24">
        <f t="shared" si="21"/>
        <v>0.22085443582077194</v>
      </c>
      <c r="K475" s="24">
        <f t="shared" ca="1" si="22"/>
        <v>0.78330280430857224</v>
      </c>
      <c r="L475" s="24">
        <f t="shared" ca="1" si="23"/>
        <v>-1.3310161956482642</v>
      </c>
    </row>
    <row r="476" spans="2:12" x14ac:dyDescent="0.25">
      <c r="B476" s="24">
        <v>7.7781807564717989</v>
      </c>
      <c r="G476" s="24">
        <v>474</v>
      </c>
      <c r="H476" s="24">
        <v>8.2428030493929612</v>
      </c>
      <c r="I476" s="24" cm="1">
        <f t="array" aca="1" ref="I476" ca="1">INDIRECT(ADDRESS(($E$2+1-G476)+2,8))</f>
        <v>10.581420759026525</v>
      </c>
      <c r="J476" s="24">
        <f t="shared" si="21"/>
        <v>0.22157449710039409</v>
      </c>
      <c r="K476" s="24">
        <f t="shared" ca="1" si="22"/>
        <v>0.78247443532384664</v>
      </c>
      <c r="L476" s="24">
        <f t="shared" ca="1" si="23"/>
        <v>-1.3307304175480164</v>
      </c>
    </row>
    <row r="477" spans="2:12" x14ac:dyDescent="0.25">
      <c r="B477" s="24">
        <v>8.5240734665873354</v>
      </c>
      <c r="G477" s="24">
        <v>475</v>
      </c>
      <c r="H477" s="24">
        <v>8.2435896214765503</v>
      </c>
      <c r="I477" s="24" cm="1">
        <f t="array" aca="1" ref="I477" ca="1">INDIRECT(ADDRESS(($E$2+1-G477)+2,8))</f>
        <v>10.581072307469601</v>
      </c>
      <c r="J477" s="24">
        <f t="shared" si="21"/>
        <v>0.22170911454341136</v>
      </c>
      <c r="K477" s="24">
        <f t="shared" ca="1" si="22"/>
        <v>0.78239538740622283</v>
      </c>
      <c r="L477" s="24">
        <f t="shared" ca="1" si="23"/>
        <v>-1.3331139584255374</v>
      </c>
    </row>
    <row r="478" spans="2:12" x14ac:dyDescent="0.25">
      <c r="B478" s="24">
        <v>9.1710450450350773</v>
      </c>
      <c r="G478" s="24">
        <v>476</v>
      </c>
      <c r="H478" s="24">
        <v>8.2441564751653491</v>
      </c>
      <c r="I478" s="24" cm="1">
        <f t="array" aca="1" ref="I478" ca="1">INDIRECT(ADDRESS(($E$2+1-G478)+2,8))</f>
        <v>10.580272078809427</v>
      </c>
      <c r="J478" s="24">
        <f t="shared" si="21"/>
        <v>0.22180616361450067</v>
      </c>
      <c r="K478" s="24">
        <f t="shared" ca="1" si="22"/>
        <v>0.78221380439563504</v>
      </c>
      <c r="L478" s="24">
        <f t="shared" ca="1" si="23"/>
        <v>-1.3353630289447458</v>
      </c>
    </row>
    <row r="479" spans="2:12" x14ac:dyDescent="0.25">
      <c r="B479" s="24">
        <v>9.5894766966915643</v>
      </c>
      <c r="G479" s="24">
        <v>477</v>
      </c>
      <c r="H479" s="24">
        <v>8.2454373322142498</v>
      </c>
      <c r="I479" s="24" cm="1">
        <f t="array" aca="1" ref="I479" ca="1">INDIRECT(ADDRESS(($E$2+1-G479)+2,8))</f>
        <v>10.579756924261133</v>
      </c>
      <c r="J479" s="24">
        <f t="shared" si="21"/>
        <v>0.22202556337030968</v>
      </c>
      <c r="K479" s="24">
        <f t="shared" ca="1" si="22"/>
        <v>0.78209687383346649</v>
      </c>
      <c r="L479" s="24">
        <f t="shared" ca="1" si="23"/>
        <v>-1.3374977172870841</v>
      </c>
    </row>
    <row r="480" spans="2:12" x14ac:dyDescent="0.25">
      <c r="B480" s="24">
        <v>10.030083694112047</v>
      </c>
      <c r="G480" s="24">
        <v>478</v>
      </c>
      <c r="H480" s="24">
        <v>8.2488659379795131</v>
      </c>
      <c r="I480" s="24" cm="1">
        <f t="array" aca="1" ref="I480" ca="1">INDIRECT(ADDRESS(($E$2+1-G480)+2,8))</f>
        <v>10.576408700213198</v>
      </c>
      <c r="J480" s="24">
        <f t="shared" si="21"/>
        <v>0.2226135951193049</v>
      </c>
      <c r="K480" s="24">
        <f t="shared" ca="1" si="22"/>
        <v>0.78133622499716904</v>
      </c>
      <c r="L480" s="24">
        <f t="shared" ca="1" si="23"/>
        <v>-1.3375920162100119</v>
      </c>
    </row>
    <row r="481" spans="2:12" x14ac:dyDescent="0.25">
      <c r="B481" s="24">
        <v>8.7917207161965223</v>
      </c>
      <c r="G481" s="24">
        <v>479</v>
      </c>
      <c r="H481" s="24">
        <v>8.2496167146492407</v>
      </c>
      <c r="I481" s="24" cm="1">
        <f t="array" aca="1" ref="I481" ca="1">INDIRECT(ADDRESS(($E$2+1-G481)+2,8))</f>
        <v>10.57489644793341</v>
      </c>
      <c r="J481" s="24">
        <f t="shared" si="21"/>
        <v>0.22274250302589288</v>
      </c>
      <c r="K481" s="24">
        <f t="shared" ca="1" si="22"/>
        <v>0.78099229531852365</v>
      </c>
      <c r="L481" s="24">
        <f t="shared" ca="1" si="23"/>
        <v>-1.3394395676521473</v>
      </c>
    </row>
    <row r="482" spans="2:12" x14ac:dyDescent="0.25">
      <c r="B482" s="24">
        <v>7.4068509518411831</v>
      </c>
      <c r="G482" s="24">
        <v>480</v>
      </c>
      <c r="H482" s="24">
        <v>8.2511111319450166</v>
      </c>
      <c r="I482" s="24" cm="1">
        <f t="array" aca="1" ref="I482" ca="1">INDIRECT(ADDRESS(($E$2+1-G482)+2,8))</f>
        <v>10.571603674409403</v>
      </c>
      <c r="J482" s="24">
        <f t="shared" si="21"/>
        <v>0.2229992476281627</v>
      </c>
      <c r="K482" s="24">
        <f t="shared" ca="1" si="22"/>
        <v>0.78024261567109487</v>
      </c>
      <c r="L482" s="24">
        <f t="shared" ca="1" si="23"/>
        <v>-1.3402082864659746</v>
      </c>
    </row>
    <row r="483" spans="2:12" x14ac:dyDescent="0.25">
      <c r="B483" s="24">
        <v>8.890391530736947</v>
      </c>
      <c r="G483" s="24">
        <v>481</v>
      </c>
      <c r="H483" s="24">
        <v>8.2539161496891627</v>
      </c>
      <c r="I483" s="24" cm="1">
        <f t="array" aca="1" ref="I483" ca="1">INDIRECT(ADDRESS(($E$2+1-G483)+2,8))</f>
        <v>10.570034187962353</v>
      </c>
      <c r="J483" s="24">
        <f t="shared" si="21"/>
        <v>0.22348171037627512</v>
      </c>
      <c r="K483" s="24">
        <f t="shared" ca="1" si="22"/>
        <v>0.77988489511017711</v>
      </c>
      <c r="L483" s="24">
        <f t="shared" ca="1" si="23"/>
        <v>-1.3413165811688026</v>
      </c>
    </row>
    <row r="484" spans="2:12" x14ac:dyDescent="0.25">
      <c r="B484" s="24">
        <v>9.0038822675843893</v>
      </c>
      <c r="G484" s="24">
        <v>482</v>
      </c>
      <c r="H484" s="24">
        <v>8.2542619981306711</v>
      </c>
      <c r="I484" s="24" cm="1">
        <f t="array" aca="1" ref="I484" ca="1">INDIRECT(ADDRESS(($E$2+1-G484)+2,8))</f>
        <v>10.569980909218092</v>
      </c>
      <c r="J484" s="24">
        <f t="shared" si="21"/>
        <v>0.22354124630915823</v>
      </c>
      <c r="K484" s="24">
        <f t="shared" ca="1" si="22"/>
        <v>0.77987274731064438</v>
      </c>
      <c r="L484" s="24">
        <f t="shared" ca="1" si="23"/>
        <v>-1.3439645908972393</v>
      </c>
    </row>
    <row r="485" spans="2:12" x14ac:dyDescent="0.25">
      <c r="B485" s="24">
        <v>11.436718135997484</v>
      </c>
      <c r="G485" s="24">
        <v>483</v>
      </c>
      <c r="H485" s="24">
        <v>8.255959338718986</v>
      </c>
      <c r="I485" s="24" cm="1">
        <f t="array" aca="1" ref="I485" ca="1">INDIRECT(ADDRESS(($E$2+1-G485)+2,8))</f>
        <v>10.569788679576149</v>
      </c>
      <c r="J485" s="24">
        <f t="shared" si="21"/>
        <v>0.22383359354015414</v>
      </c>
      <c r="K485" s="24">
        <f t="shared" ca="1" si="22"/>
        <v>0.77982891566549728</v>
      </c>
      <c r="L485" s="24">
        <f t="shared" ca="1" si="23"/>
        <v>-1.3460823313660359</v>
      </c>
    </row>
    <row r="486" spans="2:12" x14ac:dyDescent="0.25">
      <c r="B486" s="24">
        <v>11.315978612035586</v>
      </c>
      <c r="G486" s="24">
        <v>484</v>
      </c>
      <c r="H486" s="24">
        <v>8.2604043555416311</v>
      </c>
      <c r="I486" s="24" cm="1">
        <f t="array" aca="1" ref="I486" ca="1">INDIRECT(ADDRESS(($E$2+1-G486)+2,8))</f>
        <v>10.566304823437013</v>
      </c>
      <c r="J486" s="24">
        <f t="shared" si="21"/>
        <v>0.22460045006822987</v>
      </c>
      <c r="K486" s="24">
        <f t="shared" ca="1" si="22"/>
        <v>0.77903388652111383</v>
      </c>
      <c r="L486" s="24">
        <f t="shared" ca="1" si="23"/>
        <v>-1.3457244094552676</v>
      </c>
    </row>
    <row r="487" spans="2:12" x14ac:dyDescent="0.25">
      <c r="B487" s="24">
        <v>11.434693415404118</v>
      </c>
      <c r="G487" s="24">
        <v>485</v>
      </c>
      <c r="H487" s="24">
        <v>8.2713991815683965</v>
      </c>
      <c r="I487" s="24" cm="1">
        <f t="array" aca="1" ref="I487" ca="1">INDIRECT(ADDRESS(($E$2+1-G487)+2,8))</f>
        <v>10.565241397368991</v>
      </c>
      <c r="J487" s="24">
        <f t="shared" si="21"/>
        <v>0.22650508137051245</v>
      </c>
      <c r="K487" s="24">
        <f t="shared" ca="1" si="22"/>
        <v>0.77879096350776567</v>
      </c>
      <c r="L487" s="24">
        <f t="shared" ca="1" si="23"/>
        <v>-1.3442226002030337</v>
      </c>
    </row>
    <row r="488" spans="2:12" x14ac:dyDescent="0.25">
      <c r="B488" s="24">
        <v>10.9012585408924</v>
      </c>
      <c r="G488" s="24">
        <v>486</v>
      </c>
      <c r="H488" s="24">
        <v>8.2731266086490187</v>
      </c>
      <c r="I488" s="24" cm="1">
        <f t="array" aca="1" ref="I488" ca="1">INDIRECT(ADDRESS(($E$2+1-G488)+2,8))</f>
        <v>10.563144210010588</v>
      </c>
      <c r="J488" s="24">
        <f t="shared" si="21"/>
        <v>0.22680533299633548</v>
      </c>
      <c r="K488" s="24">
        <f t="shared" ca="1" si="22"/>
        <v>0.77831155866944535</v>
      </c>
      <c r="L488" s="24">
        <f t="shared" ca="1" si="23"/>
        <v>-1.3454269111449608</v>
      </c>
    </row>
    <row r="489" spans="2:12" x14ac:dyDescent="0.25">
      <c r="B489" s="24">
        <v>9.349168722789269</v>
      </c>
      <c r="G489" s="24">
        <v>487</v>
      </c>
      <c r="H489" s="24">
        <v>8.2734696484988106</v>
      </c>
      <c r="I489" s="24" cm="1">
        <f t="array" aca="1" ref="I489" ca="1">INDIRECT(ADDRESS(($E$2+1-G489)+2,8))</f>
        <v>10.562285838343533</v>
      </c>
      <c r="J489" s="24">
        <f t="shared" si="21"/>
        <v>0.22686499088779594</v>
      </c>
      <c r="K489" s="24">
        <f t="shared" ca="1" si="22"/>
        <v>0.77811521175868248</v>
      </c>
      <c r="L489" s="24">
        <f t="shared" ca="1" si="23"/>
        <v>-1.3476803853813941</v>
      </c>
    </row>
    <row r="490" spans="2:12" x14ac:dyDescent="0.25">
      <c r="B490" s="24">
        <v>9.3725045645148324</v>
      </c>
      <c r="G490" s="24">
        <v>488</v>
      </c>
      <c r="H490" s="24">
        <v>8.2747498705192548</v>
      </c>
      <c r="I490" s="24" cm="1">
        <f t="array" aca="1" ref="I490" ca="1">INDIRECT(ADDRESS(($E$2+1-G490)+2,8))</f>
        <v>10.55926324685595</v>
      </c>
      <c r="J490" s="24">
        <f t="shared" si="21"/>
        <v>0.22708772917730019</v>
      </c>
      <c r="K490" s="24">
        <f t="shared" ca="1" si="22"/>
        <v>0.7774232224701414</v>
      </c>
      <c r="L490" s="24">
        <f t="shared" ca="1" si="23"/>
        <v>-1.3486003162785507</v>
      </c>
    </row>
    <row r="491" spans="2:12" x14ac:dyDescent="0.25">
      <c r="B491" s="24">
        <v>10.711791763451908</v>
      </c>
      <c r="G491" s="24">
        <v>489</v>
      </c>
      <c r="H491" s="24">
        <v>8.2787296403306403</v>
      </c>
      <c r="I491" s="24" cm="1">
        <f t="array" aca="1" ref="I491" ca="1">INDIRECT(ADDRESS(($E$2+1-G491)+2,8))</f>
        <v>10.555791953469097</v>
      </c>
      <c r="J491" s="24">
        <f t="shared" si="21"/>
        <v>0.22778110802429513</v>
      </c>
      <c r="K491" s="24">
        <f t="shared" ca="1" si="22"/>
        <v>0.77662737461161369</v>
      </c>
      <c r="L491" s="24">
        <f t="shared" ca="1" si="23"/>
        <v>-1.3483705123107053</v>
      </c>
    </row>
    <row r="492" spans="2:12" x14ac:dyDescent="0.25">
      <c r="B492" s="24">
        <v>8.5714676936175884</v>
      </c>
      <c r="G492" s="24">
        <v>490</v>
      </c>
      <c r="H492" s="24">
        <v>8.2854487707904294</v>
      </c>
      <c r="I492" s="24" cm="1">
        <f t="array" aca="1" ref="I492" ca="1">INDIRECT(ADDRESS(($E$2+1-G492)+2,8))</f>
        <v>10.551146905161584</v>
      </c>
      <c r="J492" s="24">
        <f t="shared" si="21"/>
        <v>0.22895505882654224</v>
      </c>
      <c r="K492" s="24">
        <f t="shared" ca="1" si="22"/>
        <v>0.77556053761329147</v>
      </c>
      <c r="L492" s="24">
        <f t="shared" ca="1" si="23"/>
        <v>-1.3466370958505784</v>
      </c>
    </row>
    <row r="493" spans="2:12" x14ac:dyDescent="0.25">
      <c r="B493" s="24">
        <v>6.0109773674790921</v>
      </c>
      <c r="G493" s="24">
        <v>491</v>
      </c>
      <c r="H493" s="24">
        <v>8.2869065416499748</v>
      </c>
      <c r="I493" s="24" cm="1">
        <f t="array" aca="1" ref="I493" ca="1">INDIRECT(ADDRESS(($E$2+1-G493)+2,8))</f>
        <v>10.544455740290266</v>
      </c>
      <c r="J493" s="24">
        <f t="shared" si="21"/>
        <v>0.22921030515114982</v>
      </c>
      <c r="K493" s="24">
        <f t="shared" ca="1" si="22"/>
        <v>0.77401998769494962</v>
      </c>
      <c r="L493" s="24">
        <f t="shared" ca="1" si="23"/>
        <v>-1.3457720117688872</v>
      </c>
    </row>
    <row r="494" spans="2:12" x14ac:dyDescent="0.25">
      <c r="B494" s="24">
        <v>9.1053590275158669</v>
      </c>
      <c r="G494" s="24">
        <v>492</v>
      </c>
      <c r="H494" s="24">
        <v>8.2872794899641722</v>
      </c>
      <c r="I494" s="24" cm="1">
        <f t="array" aca="1" ref="I494" ca="1">INDIRECT(ADDRESS(($E$2+1-G494)+2,8))</f>
        <v>10.543218298721639</v>
      </c>
      <c r="J494" s="24">
        <f t="shared" si="21"/>
        <v>0.22927563739935247</v>
      </c>
      <c r="K494" s="24">
        <f t="shared" ca="1" si="22"/>
        <v>0.77373459720762872</v>
      </c>
      <c r="L494" s="24">
        <f t="shared" ca="1" si="23"/>
        <v>-1.347810961163951</v>
      </c>
    </row>
    <row r="495" spans="2:12" x14ac:dyDescent="0.25">
      <c r="B495" s="24">
        <v>10.69590598454808</v>
      </c>
      <c r="G495" s="24">
        <v>493</v>
      </c>
      <c r="H495" s="24">
        <v>8.2888780426089887</v>
      </c>
      <c r="I495" s="24" cm="1">
        <f t="array" aca="1" ref="I495" ca="1">INDIRECT(ADDRESS(($E$2+1-G495)+2,8))</f>
        <v>10.542346354075045</v>
      </c>
      <c r="J495" s="24">
        <f t="shared" si="21"/>
        <v>0.22955581316399201</v>
      </c>
      <c r="K495" s="24">
        <f t="shared" ca="1" si="22"/>
        <v>0.77353341019963895</v>
      </c>
      <c r="L495" s="24">
        <f t="shared" ca="1" si="23"/>
        <v>-1.3495900981172222</v>
      </c>
    </row>
    <row r="496" spans="2:12" x14ac:dyDescent="0.25">
      <c r="B496" s="24">
        <v>8.4046496995348345</v>
      </c>
      <c r="G496" s="24">
        <v>494</v>
      </c>
      <c r="H496" s="24">
        <v>8.2897635835342349</v>
      </c>
      <c r="I496" s="24" cm="1">
        <f t="array" aca="1" ref="I496" ca="1">INDIRECT(ADDRESS(($E$2+1-G496)+2,8))</f>
        <v>10.537893330953183</v>
      </c>
      <c r="J496" s="24">
        <f t="shared" si="21"/>
        <v>0.2297111216486335</v>
      </c>
      <c r="K496" s="24">
        <f t="shared" ca="1" si="22"/>
        <v>0.77250477893222358</v>
      </c>
      <c r="L496" s="24">
        <f t="shared" ca="1" si="23"/>
        <v>-1.3499483480193966</v>
      </c>
    </row>
    <row r="497" spans="2:12" x14ac:dyDescent="0.25">
      <c r="B497" s="24">
        <v>11.000799992348295</v>
      </c>
      <c r="G497" s="24">
        <v>495</v>
      </c>
      <c r="H497" s="24">
        <v>8.2912792543896394</v>
      </c>
      <c r="I497" s="24" cm="1">
        <f t="array" aca="1" ref="I497" ca="1">INDIRECT(ADDRESS(($E$2+1-G497)+2,8))</f>
        <v>10.533921557754351</v>
      </c>
      <c r="J497" s="24">
        <f t="shared" si="21"/>
        <v>0.22997711131347104</v>
      </c>
      <c r="K497" s="24">
        <f t="shared" ca="1" si="22"/>
        <v>0.77158567091354946</v>
      </c>
      <c r="L497" s="24">
        <f t="shared" ca="1" si="23"/>
        <v>-1.3503056034616709</v>
      </c>
    </row>
    <row r="498" spans="2:12" x14ac:dyDescent="0.25">
      <c r="B498" s="24">
        <v>9.8516967917267131</v>
      </c>
      <c r="G498" s="24">
        <v>496</v>
      </c>
      <c r="H498" s="24">
        <v>8.2928707411808507</v>
      </c>
      <c r="I498" s="24" cm="1">
        <f t="array" aca="1" ref="I498" ca="1">INDIRECT(ADDRESS(($E$2+1-G498)+2,8))</f>
        <v>10.533402646543808</v>
      </c>
      <c r="J498" s="24">
        <f t="shared" si="21"/>
        <v>0.23025663352796105</v>
      </c>
      <c r="K498" s="24">
        <f t="shared" ca="1" si="22"/>
        <v>0.7714654755921978</v>
      </c>
      <c r="L498" s="24">
        <f t="shared" ca="1" si="23"/>
        <v>-1.3522368506337148</v>
      </c>
    </row>
    <row r="499" spans="2:12" x14ac:dyDescent="0.25">
      <c r="B499" s="24">
        <v>8.2441564751653491</v>
      </c>
      <c r="G499" s="24">
        <v>497</v>
      </c>
      <c r="H499" s="24">
        <v>8.2930071073191556</v>
      </c>
      <c r="I499" s="24" cm="1">
        <f t="array" aca="1" ref="I499" ca="1">INDIRECT(ADDRESS(($E$2+1-G499)+2,8))</f>
        <v>10.532938041348244</v>
      </c>
      <c r="J499" s="24">
        <f t="shared" si="21"/>
        <v>0.23028059515196614</v>
      </c>
      <c r="K499" s="24">
        <f t="shared" ca="1" si="22"/>
        <v>0.7713578368359667</v>
      </c>
      <c r="L499" s="24">
        <f t="shared" ca="1" si="23"/>
        <v>-1.354701326078819</v>
      </c>
    </row>
    <row r="500" spans="2:12" x14ac:dyDescent="0.25">
      <c r="B500" s="24">
        <v>10.507109492125542</v>
      </c>
      <c r="G500" s="24">
        <v>498</v>
      </c>
      <c r="H500" s="24">
        <v>8.2996562247812982</v>
      </c>
      <c r="I500" s="24" cm="1">
        <f t="array" aca="1" ref="I500" ca="1">INDIRECT(ADDRESS(($E$2+1-G500)+2,8))</f>
        <v>10.53214174001697</v>
      </c>
      <c r="J500" s="24">
        <f t="shared" si="21"/>
        <v>0.23145102194228301</v>
      </c>
      <c r="K500" s="24">
        <f t="shared" ca="1" si="22"/>
        <v>0.77117330238539805</v>
      </c>
      <c r="L500" s="24">
        <f t="shared" ca="1" si="23"/>
        <v>-1.3547203198996778</v>
      </c>
    </row>
    <row r="501" spans="2:12" x14ac:dyDescent="0.25">
      <c r="B501" s="24">
        <v>7.4758368155087274</v>
      </c>
      <c r="G501" s="24">
        <v>499</v>
      </c>
      <c r="H501" s="24">
        <v>8.3012746836181428</v>
      </c>
      <c r="I501" s="24" cm="1">
        <f t="array" aca="1" ref="I501" ca="1">INDIRECT(ADDRESS(($E$2+1-G501)+2,8))</f>
        <v>10.529568233072562</v>
      </c>
      <c r="J501" s="24">
        <f t="shared" si="21"/>
        <v>0.23173653038767267</v>
      </c>
      <c r="K501" s="24">
        <f t="shared" ca="1" si="22"/>
        <v>0.77057649637834336</v>
      </c>
      <c r="L501" s="24">
        <f t="shared" ca="1" si="23"/>
        <v>-1.3556704358972733</v>
      </c>
    </row>
    <row r="502" spans="2:12" x14ac:dyDescent="0.25">
      <c r="B502" s="24">
        <v>8.401863195144605</v>
      </c>
      <c r="G502" s="24">
        <v>500</v>
      </c>
      <c r="H502" s="24">
        <v>8.3016442544326949</v>
      </c>
      <c r="I502" s="24" cm="1">
        <f t="array" aca="1" ref="I502" ca="1">INDIRECT(ADDRESS(($E$2+1-G502)+2,8))</f>
        <v>10.528254146128678</v>
      </c>
      <c r="J502" s="24">
        <f t="shared" si="21"/>
        <v>0.23180175927995172</v>
      </c>
      <c r="K502" s="24">
        <f t="shared" ca="1" si="22"/>
        <v>0.77027150598067173</v>
      </c>
      <c r="L502" s="24">
        <f t="shared" ca="1" si="23"/>
        <v>-1.3576446509313072</v>
      </c>
    </row>
    <row r="503" spans="2:12" x14ac:dyDescent="0.25">
      <c r="B503" s="24">
        <v>8.0450357839501869</v>
      </c>
      <c r="G503" s="24">
        <v>501</v>
      </c>
      <c r="H503" s="24">
        <v>8.3053258776530559</v>
      </c>
      <c r="I503" s="24" cm="1">
        <f t="array" aca="1" ref="I503" ca="1">INDIRECT(ADDRESS(($E$2+1-G503)+2,8))</f>
        <v>10.518580045619714</v>
      </c>
      <c r="J503" s="24">
        <f t="shared" si="21"/>
        <v>0.23245224820274946</v>
      </c>
      <c r="K503" s="24">
        <f t="shared" ca="1" si="22"/>
        <v>0.76802106751828769</v>
      </c>
      <c r="L503" s="24">
        <f t="shared" ca="1" si="23"/>
        <v>-1.3545409443973953</v>
      </c>
    </row>
    <row r="504" spans="2:12" x14ac:dyDescent="0.25">
      <c r="B504" s="24">
        <v>6.8951286837161607</v>
      </c>
      <c r="G504" s="24">
        <v>502</v>
      </c>
      <c r="H504" s="24">
        <v>8.3070762372714508</v>
      </c>
      <c r="I504" s="24" cm="1">
        <f t="array" aca="1" ref="I504" ca="1">INDIRECT(ADDRESS(($E$2+1-G504)+2,8))</f>
        <v>10.517532360627818</v>
      </c>
      <c r="J504" s="24">
        <f t="shared" si="21"/>
        <v>0.23276194842657533</v>
      </c>
      <c r="K504" s="24">
        <f t="shared" ca="1" si="22"/>
        <v>0.76777680829622486</v>
      </c>
      <c r="L504" s="24">
        <f t="shared" ca="1" si="23"/>
        <v>-1.3561393655802514</v>
      </c>
    </row>
    <row r="505" spans="2:12" x14ac:dyDescent="0.25">
      <c r="B505" s="24">
        <v>9.716734862707062</v>
      </c>
      <c r="G505" s="24">
        <v>503</v>
      </c>
      <c r="H505" s="24">
        <v>8.3114464378637773</v>
      </c>
      <c r="I505" s="24" cm="1">
        <f t="array" aca="1" ref="I505" ca="1">INDIRECT(ADDRESS(($E$2+1-G505)+2,8))</f>
        <v>10.516422509639405</v>
      </c>
      <c r="J505" s="24">
        <f t="shared" si="21"/>
        <v>0.23353642102664229</v>
      </c>
      <c r="K505" s="24">
        <f t="shared" ca="1" si="22"/>
        <v>0.76751794069583812</v>
      </c>
      <c r="L505" s="24">
        <f t="shared" ca="1" si="23"/>
        <v>-1.3567776894502996</v>
      </c>
    </row>
    <row r="506" spans="2:12" x14ac:dyDescent="0.25">
      <c r="B506" s="24">
        <v>6.5519116451164292</v>
      </c>
      <c r="G506" s="24">
        <v>504</v>
      </c>
      <c r="H506" s="24">
        <v>8.3150455154055827</v>
      </c>
      <c r="I506" s="24" cm="1">
        <f t="array" aca="1" ref="I506" ca="1">INDIRECT(ADDRESS(($E$2+1-G506)+2,8))</f>
        <v>10.515389355880355</v>
      </c>
      <c r="J506" s="24">
        <f t="shared" si="21"/>
        <v>0.23417555703013931</v>
      </c>
      <c r="K506" s="24">
        <f t="shared" ca="1" si="22"/>
        <v>0.76727685627800668</v>
      </c>
      <c r="L506" s="24">
        <f t="shared" ca="1" si="23"/>
        <v>-1.3577187614384836</v>
      </c>
    </row>
    <row r="507" spans="2:12" x14ac:dyDescent="0.25">
      <c r="B507" s="24">
        <v>8.1440338972287289</v>
      </c>
      <c r="G507" s="24">
        <v>505</v>
      </c>
      <c r="H507" s="24">
        <v>8.3163936165735901</v>
      </c>
      <c r="I507" s="24" cm="1">
        <f t="array" aca="1" ref="I507" ca="1">INDIRECT(ADDRESS(($E$2+1-G507)+2,8))</f>
        <v>10.509118594214577</v>
      </c>
      <c r="J507" s="24">
        <f t="shared" si="21"/>
        <v>0.2344152640391772</v>
      </c>
      <c r="K507" s="24">
        <f t="shared" ca="1" si="22"/>
        <v>0.76581139884344318</v>
      </c>
      <c r="L507" s="24">
        <f t="shared" ca="1" si="23"/>
        <v>-1.357001951170429</v>
      </c>
    </row>
    <row r="508" spans="2:12" x14ac:dyDescent="0.25">
      <c r="B508" s="24">
        <v>10.40026344224281</v>
      </c>
      <c r="G508" s="24">
        <v>506</v>
      </c>
      <c r="H508" s="24">
        <v>8.3182565364504946</v>
      </c>
      <c r="I508" s="24" cm="1">
        <f t="array" aca="1" ref="I508" ca="1">INDIRECT(ADDRESS(($E$2+1-G508)+2,8))</f>
        <v>10.508409003661354</v>
      </c>
      <c r="J508" s="24">
        <f t="shared" si="21"/>
        <v>0.23474678656082804</v>
      </c>
      <c r="K508" s="24">
        <f t="shared" ca="1" si="22"/>
        <v>0.76564533393372058</v>
      </c>
      <c r="L508" s="24">
        <f t="shared" ca="1" si="23"/>
        <v>-1.3586975608574925</v>
      </c>
    </row>
    <row r="509" spans="2:12" x14ac:dyDescent="0.25">
      <c r="B509" s="24">
        <v>12.02263669492571</v>
      </c>
      <c r="G509" s="24">
        <v>507</v>
      </c>
      <c r="H509" s="24">
        <v>8.3210526339811732</v>
      </c>
      <c r="I509" s="24" cm="1">
        <f t="array" aca="1" ref="I509" ca="1">INDIRECT(ADDRESS(($E$2+1-G509)+2,8))</f>
        <v>10.507109492125542</v>
      </c>
      <c r="J509" s="24">
        <f t="shared" si="21"/>
        <v>0.23524497526878452</v>
      </c>
      <c r="K509" s="24">
        <f t="shared" ca="1" si="22"/>
        <v>0.76534108639870946</v>
      </c>
      <c r="L509" s="24">
        <f t="shared" ca="1" si="23"/>
        <v>-1.3597812149967341</v>
      </c>
    </row>
    <row r="510" spans="2:12" x14ac:dyDescent="0.25">
      <c r="B510" s="24">
        <v>11.835254164077112</v>
      </c>
      <c r="G510" s="24">
        <v>508</v>
      </c>
      <c r="H510" s="24">
        <v>8.3211993872374119</v>
      </c>
      <c r="I510" s="24" cm="1">
        <f t="array" aca="1" ref="I510" ca="1">INDIRECT(ADDRESS(($E$2+1-G510)+2,8))</f>
        <v>10.506187023834261</v>
      </c>
      <c r="J510" s="24">
        <f t="shared" si="21"/>
        <v>0.23527114258313553</v>
      </c>
      <c r="K510" s="24">
        <f t="shared" ca="1" si="22"/>
        <v>0.76512501678975764</v>
      </c>
      <c r="L510" s="24">
        <f t="shared" ca="1" si="23"/>
        <v>-1.3619806776295946</v>
      </c>
    </row>
    <row r="511" spans="2:12" x14ac:dyDescent="0.25">
      <c r="B511" s="24">
        <v>10.353087000498709</v>
      </c>
      <c r="G511" s="24">
        <v>509</v>
      </c>
      <c r="H511" s="24">
        <v>8.3250759619958323</v>
      </c>
      <c r="I511" s="24" cm="1">
        <f t="array" aca="1" ref="I511" ca="1">INDIRECT(ADDRESS(($E$2+1-G511)+2,8))</f>
        <v>10.506046248321883</v>
      </c>
      <c r="J511" s="24">
        <f t="shared" si="21"/>
        <v>0.23596308524979509</v>
      </c>
      <c r="K511" s="24">
        <f t="shared" ca="1" si="22"/>
        <v>0.76509203587516572</v>
      </c>
      <c r="L511" s="24">
        <f t="shared" ca="1" si="23"/>
        <v>-1.3632142223333155</v>
      </c>
    </row>
    <row r="512" spans="2:12" x14ac:dyDescent="0.25">
      <c r="B512" s="24">
        <v>8.13778231797823</v>
      </c>
      <c r="G512" s="24">
        <v>510</v>
      </c>
      <c r="H512" s="24">
        <v>8.3300310091274667</v>
      </c>
      <c r="I512" s="24" cm="1">
        <f t="array" aca="1" ref="I512" ca="1">INDIRECT(ADDRESS(($E$2+1-G512)+2,8))</f>
        <v>10.504436670684514</v>
      </c>
      <c r="J512" s="24">
        <f t="shared" si="21"/>
        <v>0.23684954105753403</v>
      </c>
      <c r="K512" s="24">
        <f t="shared" ca="1" si="22"/>
        <v>0.76471481044880441</v>
      </c>
      <c r="L512" s="24">
        <f t="shared" ca="1" si="23"/>
        <v>-1.3633668074895418</v>
      </c>
    </row>
    <row r="513" spans="2:12" x14ac:dyDescent="0.25">
      <c r="B513" s="24">
        <v>10.949261807650508</v>
      </c>
      <c r="G513" s="24">
        <v>511</v>
      </c>
      <c r="H513" s="24">
        <v>8.3305192957784602</v>
      </c>
      <c r="I513" s="24" cm="1">
        <f t="array" aca="1" ref="I513" ca="1">INDIRECT(ADDRESS(($E$2+1-G513)+2,8))</f>
        <v>10.504291567861799</v>
      </c>
      <c r="J513" s="24">
        <f t="shared" si="21"/>
        <v>0.23693701759496053</v>
      </c>
      <c r="K513" s="24">
        <f t="shared" ca="1" si="22"/>
        <v>0.76468079168342429</v>
      </c>
      <c r="L513" s="24">
        <f t="shared" ca="1" si="23"/>
        <v>-1.3657995893232546</v>
      </c>
    </row>
    <row r="514" spans="2:12" x14ac:dyDescent="0.25">
      <c r="B514" s="24">
        <v>9.8319869981643055</v>
      </c>
      <c r="G514" s="24">
        <v>512</v>
      </c>
      <c r="H514" s="24">
        <v>8.3306941542591666</v>
      </c>
      <c r="I514" s="24" cm="1">
        <f t="array" aca="1" ref="I514" ca="1">INDIRECT(ADDRESS(($E$2+1-G514)+2,8))</f>
        <v>10.504087664796549</v>
      </c>
      <c r="J514" s="24">
        <f t="shared" si="21"/>
        <v>0.23696834882003898</v>
      </c>
      <c r="K514" s="24">
        <f t="shared" ca="1" si="22"/>
        <v>0.76463298407993874</v>
      </c>
      <c r="L514" s="24">
        <f t="shared" ca="1" si="23"/>
        <v>-1.3683160246625412</v>
      </c>
    </row>
    <row r="515" spans="2:12" x14ac:dyDescent="0.25">
      <c r="B515" s="24">
        <v>10.892806437298024</v>
      </c>
      <c r="G515" s="24">
        <v>513</v>
      </c>
      <c r="H515" s="24">
        <v>8.3336517913406709</v>
      </c>
      <c r="I515" s="24" cm="1">
        <f t="array" aca="1" ref="I515" ca="1">INDIRECT(ADDRESS(($E$2+1-G515)+2,8))</f>
        <v>10.503009998494557</v>
      </c>
      <c r="J515" s="24">
        <f t="shared" si="21"/>
        <v>0.23749872580772755</v>
      </c>
      <c r="K515" s="24">
        <f t="shared" ca="1" si="22"/>
        <v>0.76438024665546611</v>
      </c>
      <c r="L515" s="24">
        <f t="shared" ca="1" si="23"/>
        <v>-1.3694194781075368</v>
      </c>
    </row>
    <row r="516" spans="2:12" x14ac:dyDescent="0.25">
      <c r="B516" s="24">
        <v>10.245266310650027</v>
      </c>
      <c r="G516" s="24">
        <v>514</v>
      </c>
      <c r="H516" s="24">
        <v>8.3340132630927553</v>
      </c>
      <c r="I516" s="24" cm="1">
        <f t="array" aca="1" ref="I516" ca="1">INDIRECT(ADDRESS(($E$2+1-G516)+2,8))</f>
        <v>10.501510139710755</v>
      </c>
      <c r="J516" s="24">
        <f t="shared" ref="J516:J579" si="24">_xlfn.WEIBULL.DIST(H516,$E$5,$E$6,TRUE)</f>
        <v>0.23756360176180219</v>
      </c>
      <c r="K516" s="24">
        <f t="shared" ref="K516:K579" ca="1" si="25">_xlfn.WEIBULL.DIST(I516,$E$5,$E$6,TRUE)</f>
        <v>0.76402831315578346</v>
      </c>
      <c r="L516" s="24">
        <f t="shared" ref="L516:L579" ca="1" si="26">((2*G516-1)/$E$2)*(LN(J516)+LN(1-K516))</f>
        <v>-1.3712512312225498</v>
      </c>
    </row>
    <row r="517" spans="2:12" x14ac:dyDescent="0.25">
      <c r="B517" s="24">
        <v>9.2524287988863012</v>
      </c>
      <c r="G517" s="24">
        <v>515</v>
      </c>
      <c r="H517" s="24">
        <v>8.3343594513970523</v>
      </c>
      <c r="I517" s="24" cm="1">
        <f t="array" aca="1" ref="I517" ca="1">INDIRECT(ADDRESS(($E$2+1-G517)+2,8))</f>
        <v>10.50103631204998</v>
      </c>
      <c r="J517" s="24">
        <f t="shared" si="24"/>
        <v>0.23762574595388128</v>
      </c>
      <c r="K517" s="24">
        <f t="shared" ca="1" si="25"/>
        <v>0.76391708809943726</v>
      </c>
      <c r="L517" s="24">
        <f t="shared" ca="1" si="26"/>
        <v>-1.3735722145749019</v>
      </c>
    </row>
    <row r="518" spans="2:12" x14ac:dyDescent="0.25">
      <c r="B518" s="24">
        <v>10.315557530345735</v>
      </c>
      <c r="G518" s="24">
        <v>516</v>
      </c>
      <c r="H518" s="24">
        <v>8.3358206594189159</v>
      </c>
      <c r="I518" s="24" cm="1">
        <f t="array" aca="1" ref="I518" ca="1">INDIRECT(ADDRESS(($E$2+1-G518)+2,8))</f>
        <v>10.500753574540632</v>
      </c>
      <c r="J518" s="24">
        <f t="shared" si="24"/>
        <v>0.23788816859167033</v>
      </c>
      <c r="K518" s="24">
        <f t="shared" ca="1" si="25"/>
        <v>0.76385070897780027</v>
      </c>
      <c r="L518" s="24">
        <f t="shared" ca="1" si="26"/>
        <v>-1.3755803042540844</v>
      </c>
    </row>
    <row r="519" spans="2:12" x14ac:dyDescent="0.25">
      <c r="B519" s="24">
        <v>10.09814376040759</v>
      </c>
      <c r="G519" s="24">
        <v>517</v>
      </c>
      <c r="H519" s="24">
        <v>8.3358389402010697</v>
      </c>
      <c r="I519" s="24" cm="1">
        <f t="array" aca="1" ref="I519" ca="1">INDIRECT(ADDRESS(($E$2+1-G519)+2,8))</f>
        <v>10.498570078968278</v>
      </c>
      <c r="J519" s="24">
        <f t="shared" si="24"/>
        <v>0.23789145293509631</v>
      </c>
      <c r="K519" s="24">
        <f t="shared" ca="1" si="25"/>
        <v>0.76333783021361079</v>
      </c>
      <c r="L519" s="24">
        <f t="shared" ca="1" si="26"/>
        <v>-1.3772036362179714</v>
      </c>
    </row>
    <row r="520" spans="2:12" x14ac:dyDescent="0.25">
      <c r="B520" s="24">
        <v>10.604221654428878</v>
      </c>
      <c r="G520" s="24">
        <v>518</v>
      </c>
      <c r="H520" s="24">
        <v>8.3403978949910371</v>
      </c>
      <c r="I520" s="24" cm="1">
        <f t="array" aca="1" ref="I520" ca="1">INDIRECT(ADDRESS(($E$2+1-G520)+2,8))</f>
        <v>10.498113050530078</v>
      </c>
      <c r="J520" s="24">
        <f t="shared" si="24"/>
        <v>0.23871147913226948</v>
      </c>
      <c r="K520" s="24">
        <f t="shared" ca="1" si="25"/>
        <v>0.7632304226877491</v>
      </c>
      <c r="L520" s="24">
        <f t="shared" ca="1" si="26"/>
        <v>-1.3780020287424535</v>
      </c>
    </row>
    <row r="521" spans="2:12" x14ac:dyDescent="0.25">
      <c r="B521" s="24">
        <v>7.2745236016892578</v>
      </c>
      <c r="G521" s="24">
        <v>519</v>
      </c>
      <c r="H521" s="24">
        <v>8.3412594928624291</v>
      </c>
      <c r="I521" s="24" cm="1">
        <f t="array" aca="1" ref="I521" ca="1">INDIRECT(ADDRESS(($E$2+1-G521)+2,8))</f>
        <v>10.496474634570808</v>
      </c>
      <c r="J521" s="24">
        <f t="shared" si="24"/>
        <v>0.23886667088796623</v>
      </c>
      <c r="K521" s="24">
        <f t="shared" ca="1" si="25"/>
        <v>0.76284521313153331</v>
      </c>
      <c r="L521" s="24">
        <f t="shared" ca="1" si="26"/>
        <v>-1.3795713579731479</v>
      </c>
    </row>
    <row r="522" spans="2:12" x14ac:dyDescent="0.25">
      <c r="B522" s="24">
        <v>8.7059857338213629</v>
      </c>
      <c r="G522" s="24">
        <v>520</v>
      </c>
      <c r="H522" s="24">
        <v>8.3421289635615654</v>
      </c>
      <c r="I522" s="24" cm="1">
        <f t="array" aca="1" ref="I522" ca="1">INDIRECT(ADDRESS(($E$2+1-G522)+2,8))</f>
        <v>10.495821978467792</v>
      </c>
      <c r="J522" s="24">
        <f t="shared" si="24"/>
        <v>0.23902334993418028</v>
      </c>
      <c r="K522" s="24">
        <f t="shared" ca="1" si="25"/>
        <v>0.76269169654430202</v>
      </c>
      <c r="L522" s="24">
        <f t="shared" ca="1" si="26"/>
        <v>-1.3816047892898968</v>
      </c>
    </row>
    <row r="523" spans="2:12" x14ac:dyDescent="0.25">
      <c r="B523" s="24">
        <v>10.21650549748859</v>
      </c>
      <c r="G523" s="24">
        <v>521</v>
      </c>
      <c r="H523" s="24">
        <v>8.3444728459162683</v>
      </c>
      <c r="I523" s="24" cm="1">
        <f t="array" aca="1" ref="I523" ca="1">INDIRECT(ADDRESS(($E$2+1-G523)+2,8))</f>
        <v>10.493637152896845</v>
      </c>
      <c r="J523" s="24">
        <f t="shared" si="24"/>
        <v>0.23944606511081229</v>
      </c>
      <c r="K523" s="24">
        <f t="shared" ca="1" si="25"/>
        <v>0.762177496216911</v>
      </c>
      <c r="L523" s="24">
        <f t="shared" ca="1" si="26"/>
        <v>-1.3823678031197146</v>
      </c>
    </row>
    <row r="524" spans="2:12" x14ac:dyDescent="0.25">
      <c r="B524" s="24">
        <v>8.1797690446036295</v>
      </c>
      <c r="G524" s="24">
        <v>522</v>
      </c>
      <c r="H524" s="24">
        <v>8.3466714332687815</v>
      </c>
      <c r="I524" s="24" cm="1">
        <f t="array" aca="1" ref="I524" ca="1">INDIRECT(ADDRESS(($E$2+1-G524)+2,8))</f>
        <v>10.492943821615956</v>
      </c>
      <c r="J524" s="24">
        <f t="shared" si="24"/>
        <v>0.23984303593185896</v>
      </c>
      <c r="K524" s="24">
        <f t="shared" ca="1" si="25"/>
        <v>0.7620142270952015</v>
      </c>
      <c r="L524" s="24">
        <f t="shared" ca="1" si="26"/>
        <v>-1.383891341580171</v>
      </c>
    </row>
    <row r="525" spans="2:12" x14ac:dyDescent="0.25">
      <c r="B525" s="24">
        <v>8.7559174786892093</v>
      </c>
      <c r="G525" s="24">
        <v>523</v>
      </c>
      <c r="H525" s="24">
        <v>8.3490062078084897</v>
      </c>
      <c r="I525" s="24" cm="1">
        <f t="array" aca="1" ref="I525" ca="1">INDIRECT(ADDRESS(($E$2+1-G525)+2,8))</f>
        <v>10.48757328305004</v>
      </c>
      <c r="J525" s="24">
        <f t="shared" si="24"/>
        <v>0.2402650831420392</v>
      </c>
      <c r="K525" s="24">
        <f t="shared" ca="1" si="25"/>
        <v>0.76074803176571659</v>
      </c>
      <c r="L525" s="24">
        <f t="shared" ca="1" si="26"/>
        <v>-1.3831240710869908</v>
      </c>
    </row>
    <row r="526" spans="2:12" x14ac:dyDescent="0.25">
      <c r="B526" s="24">
        <v>4.3535768980375327</v>
      </c>
      <c r="G526" s="24">
        <v>524</v>
      </c>
      <c r="H526" s="24">
        <v>8.3523585828809104</v>
      </c>
      <c r="I526" s="24" cm="1">
        <f t="array" aca="1" ref="I526" ca="1">INDIRECT(ADDRESS(($E$2+1-G526)+2,8))</f>
        <v>10.486672093607666</v>
      </c>
      <c r="J526" s="24">
        <f t="shared" si="24"/>
        <v>0.24087195449300891</v>
      </c>
      <c r="K526" s="24">
        <f t="shared" ca="1" si="25"/>
        <v>0.76053529909948969</v>
      </c>
      <c r="L526" s="24">
        <f t="shared" ca="1" si="26"/>
        <v>-1.3841160755706572</v>
      </c>
    </row>
    <row r="527" spans="2:12" x14ac:dyDescent="0.25">
      <c r="B527" s="24">
        <v>8.7068776903429921</v>
      </c>
      <c r="G527" s="24">
        <v>525</v>
      </c>
      <c r="H527" s="24">
        <v>8.3531441738257879</v>
      </c>
      <c r="I527" s="24" cm="1">
        <f t="array" aca="1" ref="I527" ca="1">INDIRECT(ADDRESS(($E$2+1-G527)+2,8))</f>
        <v>10.482936428478977</v>
      </c>
      <c r="J527" s="24">
        <f t="shared" si="24"/>
        <v>0.24101431738748039</v>
      </c>
      <c r="K527" s="24">
        <f t="shared" ca="1" si="25"/>
        <v>0.75965266710982982</v>
      </c>
      <c r="L527" s="24">
        <f t="shared" ca="1" si="26"/>
        <v>-1.384684433453079</v>
      </c>
    </row>
    <row r="528" spans="2:12" x14ac:dyDescent="0.25">
      <c r="B528" s="24">
        <v>11.091712917086973</v>
      </c>
      <c r="G528" s="24">
        <v>526</v>
      </c>
      <c r="H528" s="24">
        <v>8.3560623904326761</v>
      </c>
      <c r="I528" s="24" cm="1">
        <f t="array" aca="1" ref="I528" ca="1">INDIRECT(ADDRESS(($E$2+1-G528)+2,8))</f>
        <v>10.481181688419563</v>
      </c>
      <c r="J528" s="24">
        <f t="shared" si="24"/>
        <v>0.24154364661078112</v>
      </c>
      <c r="K528" s="24">
        <f t="shared" ca="1" si="25"/>
        <v>0.75923762810795059</v>
      </c>
      <c r="L528" s="24">
        <f t="shared" ca="1" si="26"/>
        <v>-1.3854156988354138</v>
      </c>
    </row>
    <row r="529" spans="2:12" x14ac:dyDescent="0.25">
      <c r="B529" s="24">
        <v>10.939133465834212</v>
      </c>
      <c r="G529" s="24">
        <v>527</v>
      </c>
      <c r="H529" s="24">
        <v>8.3567061074218465</v>
      </c>
      <c r="I529" s="24" cm="1">
        <f t="array" aca="1" ref="I529" ca="1">INDIRECT(ADDRESS(($E$2+1-G529)+2,8))</f>
        <v>10.480342211944036</v>
      </c>
      <c r="J529" s="24">
        <f t="shared" si="24"/>
        <v>0.24166051453290668</v>
      </c>
      <c r="K529" s="24">
        <f t="shared" ca="1" si="25"/>
        <v>0.75903897136042375</v>
      </c>
      <c r="L529" s="24">
        <f t="shared" ca="1" si="26"/>
        <v>-1.3874135921098911</v>
      </c>
    </row>
    <row r="530" spans="2:12" x14ac:dyDescent="0.25">
      <c r="B530" s="24">
        <v>9.3019743432410156</v>
      </c>
      <c r="G530" s="24">
        <v>528</v>
      </c>
      <c r="H530" s="24">
        <v>8.3606171533030089</v>
      </c>
      <c r="I530" s="24" cm="1">
        <f t="array" aca="1" ref="I530" ca="1">INDIRECT(ADDRESS(($E$2+1-G530)+2,8))</f>
        <v>10.479855114063438</v>
      </c>
      <c r="J530" s="24">
        <f t="shared" si="24"/>
        <v>0.24237139075577735</v>
      </c>
      <c r="K530" s="24">
        <f t="shared" ca="1" si="25"/>
        <v>0.75892367312469455</v>
      </c>
      <c r="L530" s="24">
        <f t="shared" ca="1" si="26"/>
        <v>-1.3883788967449531</v>
      </c>
    </row>
    <row r="531" spans="2:12" x14ac:dyDescent="0.25">
      <c r="B531" s="24">
        <v>10.253778622522729</v>
      </c>
      <c r="G531" s="24">
        <v>529</v>
      </c>
      <c r="H531" s="24">
        <v>8.3642160520240569</v>
      </c>
      <c r="I531" s="24" cm="1">
        <f t="array" aca="1" ref="I531" ca="1">INDIRECT(ADDRESS(($E$2+1-G531)+2,8))</f>
        <v>10.47907102341073</v>
      </c>
      <c r="J531" s="24">
        <f t="shared" si="24"/>
        <v>0.24302677348544838</v>
      </c>
      <c r="K531" s="24">
        <f t="shared" ca="1" si="25"/>
        <v>0.75873802971041027</v>
      </c>
      <c r="L531" s="24">
        <f t="shared" ca="1" si="26"/>
        <v>-1.3893111924536821</v>
      </c>
    </row>
    <row r="532" spans="2:12" x14ac:dyDescent="0.25">
      <c r="B532" s="24">
        <v>10.108599769933544</v>
      </c>
      <c r="G532" s="24">
        <v>530</v>
      </c>
      <c r="H532" s="24">
        <v>8.3643919446475774</v>
      </c>
      <c r="I532" s="24" cm="1">
        <f t="array" aca="1" ref="I532" ca="1">INDIRECT(ADDRESS(($E$2+1-G532)+2,8))</f>
        <v>10.474388267721944</v>
      </c>
      <c r="J532" s="24">
        <f t="shared" si="24"/>
        <v>0.24305883519661986</v>
      </c>
      <c r="K532" s="24">
        <f t="shared" ca="1" si="25"/>
        <v>0.75762815788728022</v>
      </c>
      <c r="L532" s="24">
        <f t="shared" ca="1" si="26"/>
        <v>-1.3896229108654863</v>
      </c>
    </row>
    <row r="533" spans="2:12" x14ac:dyDescent="0.25">
      <c r="B533" s="24">
        <v>11.552399598798376</v>
      </c>
      <c r="G533" s="24">
        <v>531</v>
      </c>
      <c r="H533" s="24">
        <v>8.3704709050113468</v>
      </c>
      <c r="I533" s="24" cm="1">
        <f t="array" aca="1" ref="I533" ca="1">INDIRECT(ADDRESS(($E$2+1-G533)+2,8))</f>
        <v>10.470835302793191</v>
      </c>
      <c r="J533" s="24">
        <f t="shared" si="24"/>
        <v>0.24416865625418327</v>
      </c>
      <c r="K533" s="24">
        <f t="shared" ca="1" si="25"/>
        <v>0.75678472846319811</v>
      </c>
      <c r="L533" s="24">
        <f t="shared" ca="1" si="26"/>
        <v>-1.3882995293517058</v>
      </c>
    </row>
    <row r="534" spans="2:12" x14ac:dyDescent="0.25">
      <c r="B534" s="24">
        <v>10.944859359264305</v>
      </c>
      <c r="G534" s="24">
        <v>532</v>
      </c>
      <c r="H534" s="24">
        <v>8.3727042242740772</v>
      </c>
      <c r="I534" s="24" cm="1">
        <f t="array" aca="1" ref="I534" ca="1">INDIRECT(ADDRESS(($E$2+1-G534)+2,8))</f>
        <v>10.470139898741531</v>
      </c>
      <c r="J534" s="24">
        <f t="shared" si="24"/>
        <v>0.24457724130639918</v>
      </c>
      <c r="K534" s="24">
        <f t="shared" ca="1" si="25"/>
        <v>0.75661951425275153</v>
      </c>
      <c r="L534" s="24">
        <f t="shared" ca="1" si="26"/>
        <v>-1.3897584072105609</v>
      </c>
    </row>
    <row r="535" spans="2:12" x14ac:dyDescent="0.25">
      <c r="B535" s="24">
        <v>9.1637274832154318</v>
      </c>
      <c r="G535" s="24">
        <v>533</v>
      </c>
      <c r="H535" s="24">
        <v>8.3729492020647314</v>
      </c>
      <c r="I535" s="24" cm="1">
        <f t="array" aca="1" ref="I535" ca="1">INDIRECT(ADDRESS(($E$2+1-G535)+2,8))</f>
        <v>10.465232016253474</v>
      </c>
      <c r="J535" s="24">
        <f t="shared" si="24"/>
        <v>0.24462208782217762</v>
      </c>
      <c r="K535" s="24">
        <f t="shared" ca="1" si="25"/>
        <v>0.75545225640341007</v>
      </c>
      <c r="L535" s="24">
        <f t="shared" ca="1" si="26"/>
        <v>-1.3899214702438345</v>
      </c>
    </row>
    <row r="536" spans="2:12" x14ac:dyDescent="0.25">
      <c r="B536" s="24">
        <v>10.594770483052915</v>
      </c>
      <c r="G536" s="24">
        <v>534</v>
      </c>
      <c r="H536" s="24">
        <v>8.3750601673428591</v>
      </c>
      <c r="I536" s="24" cm="1">
        <f t="array" aca="1" ref="I536" ca="1">INDIRECT(ADDRESS(($E$2+1-G536)+2,8))</f>
        <v>10.463127322899657</v>
      </c>
      <c r="J536" s="24">
        <f t="shared" si="24"/>
        <v>0.24500875730672103</v>
      </c>
      <c r="K536" s="24">
        <f t="shared" ca="1" si="25"/>
        <v>0.75495102573581596</v>
      </c>
      <c r="L536" s="24">
        <f t="shared" ca="1" si="26"/>
        <v>-1.3907383406670617</v>
      </c>
    </row>
    <row r="537" spans="2:12" x14ac:dyDescent="0.25">
      <c r="B537" s="24">
        <v>11.036405026327049</v>
      </c>
      <c r="G537" s="24">
        <v>535</v>
      </c>
      <c r="H537" s="24">
        <v>8.3762208184019933</v>
      </c>
      <c r="I537" s="24" cm="1">
        <f t="array" aca="1" ref="I537" ca="1">INDIRECT(ADDRESS(($E$2+1-G537)+2,8))</f>
        <v>10.460395569561296</v>
      </c>
      <c r="J537" s="24">
        <f t="shared" si="24"/>
        <v>0.2452215304680318</v>
      </c>
      <c r="K537" s="24">
        <f t="shared" ca="1" si="25"/>
        <v>0.75429986901800039</v>
      </c>
      <c r="L537" s="24">
        <f t="shared" ca="1" si="26"/>
        <v>-1.3916005895405652</v>
      </c>
    </row>
    <row r="538" spans="2:12" x14ac:dyDescent="0.25">
      <c r="B538" s="24">
        <v>12.23994567989984</v>
      </c>
      <c r="G538" s="24">
        <v>536</v>
      </c>
      <c r="H538" s="24">
        <v>8.3806266148508008</v>
      </c>
      <c r="I538" s="24" cm="1">
        <f t="array" aca="1" ref="I538" ca="1">INDIRECT(ADDRESS(($E$2+1-G538)+2,8))</f>
        <v>10.458372919590456</v>
      </c>
      <c r="J538" s="24">
        <f t="shared" si="24"/>
        <v>0.24603033803639776</v>
      </c>
      <c r="K538" s="24">
        <f t="shared" ca="1" si="25"/>
        <v>0.75381730849423378</v>
      </c>
      <c r="L538" s="24">
        <f t="shared" ca="1" si="26"/>
        <v>-1.3915961552678546</v>
      </c>
    </row>
    <row r="539" spans="2:12" x14ac:dyDescent="0.25">
      <c r="B539" s="24">
        <v>7.8201717981853882</v>
      </c>
      <c r="G539" s="24">
        <v>537</v>
      </c>
      <c r="H539" s="24">
        <v>8.3844483139559838</v>
      </c>
      <c r="I539" s="24" cm="1">
        <f t="array" aca="1" ref="I539" ca="1">INDIRECT(ADDRESS(($E$2+1-G539)+2,8))</f>
        <v>10.458048937842753</v>
      </c>
      <c r="J539" s="24">
        <f t="shared" si="24"/>
        <v>0.24673336297292287</v>
      </c>
      <c r="K539" s="24">
        <f t="shared" ca="1" si="25"/>
        <v>0.75373997955225303</v>
      </c>
      <c r="L539" s="24">
        <f t="shared" ca="1" si="26"/>
        <v>-1.3926199173404499</v>
      </c>
    </row>
    <row r="540" spans="2:12" x14ac:dyDescent="0.25">
      <c r="B540" s="24">
        <v>7.2086836958103975</v>
      </c>
      <c r="G540" s="24">
        <v>538</v>
      </c>
      <c r="H540" s="24">
        <v>8.3849095269683573</v>
      </c>
      <c r="I540" s="24" cm="1">
        <f t="array" aca="1" ref="I540" ca="1">INDIRECT(ADDRESS(($E$2+1-G540)+2,8))</f>
        <v>10.456622707205732</v>
      </c>
      <c r="J540" s="24">
        <f t="shared" si="24"/>
        <v>0.24681829668600783</v>
      </c>
      <c r="K540" s="24">
        <f t="shared" ca="1" si="25"/>
        <v>0.75339945137673014</v>
      </c>
      <c r="L540" s="24">
        <f t="shared" ca="1" si="26"/>
        <v>-1.3943558578947977</v>
      </c>
    </row>
    <row r="541" spans="2:12" x14ac:dyDescent="0.25">
      <c r="B541" s="24">
        <v>10.258199360940846</v>
      </c>
      <c r="G541" s="24">
        <v>539</v>
      </c>
      <c r="H541" s="24">
        <v>8.3874636076368976</v>
      </c>
      <c r="I541" s="24" cm="1">
        <f t="array" aca="1" ref="I541" ca="1">INDIRECT(ADDRESS(($E$2+1-G541)+2,8))</f>
        <v>10.455872062164877</v>
      </c>
      <c r="J541" s="24">
        <f t="shared" si="24"/>
        <v>0.24728899184772787</v>
      </c>
      <c r="K541" s="24">
        <f t="shared" ca="1" si="25"/>
        <v>0.75322015398349262</v>
      </c>
      <c r="L541" s="24">
        <f t="shared" ca="1" si="26"/>
        <v>-1.3956364240468724</v>
      </c>
    </row>
    <row r="542" spans="2:12" x14ac:dyDescent="0.25">
      <c r="B542" s="24">
        <v>7.51976313402717</v>
      </c>
      <c r="G542" s="24">
        <v>540</v>
      </c>
      <c r="H542" s="24">
        <v>8.3928522903814624</v>
      </c>
      <c r="I542" s="24" cm="1">
        <f t="array" aca="1" ref="I542" ca="1">INDIRECT(ADDRESS(($E$2+1-G542)+2,8))</f>
        <v>10.450152362306078</v>
      </c>
      <c r="J542" s="24">
        <f t="shared" si="24"/>
        <v>0.2482840459226717</v>
      </c>
      <c r="K542" s="24">
        <f t="shared" ca="1" si="25"/>
        <v>0.75185231913962858</v>
      </c>
      <c r="L542" s="24">
        <f t="shared" ca="1" si="26"/>
        <v>-1.3934565322364034</v>
      </c>
    </row>
    <row r="543" spans="2:12" x14ac:dyDescent="0.25">
      <c r="B543" s="24">
        <v>7.6763047940323359</v>
      </c>
      <c r="G543" s="24">
        <v>541</v>
      </c>
      <c r="H543" s="24">
        <v>8.3970612818334818</v>
      </c>
      <c r="I543" s="24" cm="1">
        <f t="array" aca="1" ref="I543" ca="1">INDIRECT(ADDRESS(($E$2+1-G543)+2,8))</f>
        <v>10.449065383688493</v>
      </c>
      <c r="J543" s="24">
        <f t="shared" si="24"/>
        <v>0.24906311785430352</v>
      </c>
      <c r="K543" s="24">
        <f t="shared" ca="1" si="25"/>
        <v>0.75159204737512408</v>
      </c>
      <c r="L543" s="24">
        <f t="shared" ca="1" si="26"/>
        <v>-1.3939449131727384</v>
      </c>
    </row>
    <row r="544" spans="2:12" x14ac:dyDescent="0.25">
      <c r="B544" s="24">
        <v>8.8124990875863798</v>
      </c>
      <c r="G544" s="24">
        <v>542</v>
      </c>
      <c r="H544" s="24">
        <v>8.3973831191282251</v>
      </c>
      <c r="I544" s="24" cm="1">
        <f t="array" aca="1" ref="I544" ca="1">INDIRECT(ADDRESS(($E$2+1-G544)+2,8))</f>
        <v>10.44815537784711</v>
      </c>
      <c r="J544" s="24">
        <f t="shared" si="24"/>
        <v>0.24912275594838815</v>
      </c>
      <c r="K544" s="24">
        <f t="shared" ca="1" si="25"/>
        <v>0.75137407089629416</v>
      </c>
      <c r="L544" s="24">
        <f t="shared" ca="1" si="26"/>
        <v>-1.3959635699976443</v>
      </c>
    </row>
    <row r="545" spans="2:12" x14ac:dyDescent="0.25">
      <c r="B545" s="24">
        <v>11.307013092176067</v>
      </c>
      <c r="G545" s="24">
        <v>543</v>
      </c>
      <c r="H545" s="24">
        <v>8.4007304422167071</v>
      </c>
      <c r="I545" s="24" cm="1">
        <f t="array" aca="1" ref="I545" ca="1">INDIRECT(ADDRESS(($E$2+1-G545)+2,8))</f>
        <v>10.447414359732843</v>
      </c>
      <c r="J545" s="24">
        <f t="shared" si="24"/>
        <v>0.2497435958965126</v>
      </c>
      <c r="K545" s="24">
        <f t="shared" ca="1" si="25"/>
        <v>0.75119651877989946</v>
      </c>
      <c r="L545" s="24">
        <f t="shared" ca="1" si="26"/>
        <v>-1.3969311800565234</v>
      </c>
    </row>
    <row r="546" spans="2:12" x14ac:dyDescent="0.25">
      <c r="B546" s="24">
        <v>10.147393777621719</v>
      </c>
      <c r="G546" s="24">
        <v>544</v>
      </c>
      <c r="H546" s="24">
        <v>8.401863195144605</v>
      </c>
      <c r="I546" s="24" cm="1">
        <f t="array" aca="1" ref="I546" ca="1">INDIRECT(ADDRESS(($E$2+1-G546)+2,8))</f>
        <v>10.445460786945883</v>
      </c>
      <c r="J546" s="24">
        <f t="shared" si="24"/>
        <v>0.24995392459695029</v>
      </c>
      <c r="K546" s="24">
        <f t="shared" ca="1" si="25"/>
        <v>0.75072820069115542</v>
      </c>
      <c r="L546" s="24">
        <f t="shared" ca="1" si="26"/>
        <v>-1.3981349083651422</v>
      </c>
    </row>
    <row r="547" spans="2:12" x14ac:dyDescent="0.25">
      <c r="B547" s="24">
        <v>10.570034187962353</v>
      </c>
      <c r="G547" s="24">
        <v>545</v>
      </c>
      <c r="H547" s="24">
        <v>8.4040311974033219</v>
      </c>
      <c r="I547" s="24" cm="1">
        <f t="array" aca="1" ref="I547" ca="1">INDIRECT(ADDRESS(($E$2+1-G547)+2,8))</f>
        <v>10.441476942455754</v>
      </c>
      <c r="J547" s="24">
        <f t="shared" si="24"/>
        <v>0.25035680608539496</v>
      </c>
      <c r="K547" s="24">
        <f t="shared" ca="1" si="25"/>
        <v>0.74977214293629413</v>
      </c>
      <c r="L547" s="24">
        <f t="shared" ca="1" si="26"/>
        <v>-1.3979628757921887</v>
      </c>
    </row>
    <row r="548" spans="2:12" x14ac:dyDescent="0.25">
      <c r="B548" s="24">
        <v>9.449739880467197</v>
      </c>
      <c r="G548" s="24">
        <v>546</v>
      </c>
      <c r="H548" s="24">
        <v>8.4046496995348345</v>
      </c>
      <c r="I548" s="24" cm="1">
        <f t="array" aca="1" ref="I548" ca="1">INDIRECT(ADDRESS(($E$2+1-G548)+2,8))</f>
        <v>10.435285827936022</v>
      </c>
      <c r="J548" s="24">
        <f t="shared" si="24"/>
        <v>0.25047182190654932</v>
      </c>
      <c r="K548" s="24">
        <f t="shared" ca="1" si="25"/>
        <v>0.74828363514612084</v>
      </c>
      <c r="L548" s="24">
        <f t="shared" ca="1" si="26"/>
        <v>-1.397299622010818</v>
      </c>
    </row>
    <row r="549" spans="2:12" x14ac:dyDescent="0.25">
      <c r="B549" s="24">
        <v>10.820358697871193</v>
      </c>
      <c r="G549" s="24">
        <v>547</v>
      </c>
      <c r="H549" s="24">
        <v>8.4059308406152233</v>
      </c>
      <c r="I549" s="24" cm="1">
        <f t="array" aca="1" ref="I549" ca="1">INDIRECT(ADDRESS(($E$2+1-G549)+2,8))</f>
        <v>10.433815223240895</v>
      </c>
      <c r="J549" s="24">
        <f t="shared" si="24"/>
        <v>0.25071017286848346</v>
      </c>
      <c r="K549" s="24">
        <f t="shared" ca="1" si="25"/>
        <v>0.74792957517890923</v>
      </c>
      <c r="L549" s="24">
        <f t="shared" ca="1" si="26"/>
        <v>-1.3986674600783426</v>
      </c>
    </row>
    <row r="550" spans="2:12" x14ac:dyDescent="0.25">
      <c r="B550" s="24">
        <v>7.2379650054450231</v>
      </c>
      <c r="G550" s="24">
        <v>548</v>
      </c>
      <c r="H550" s="24">
        <v>8.4072914955237312</v>
      </c>
      <c r="I550" s="24" cm="1">
        <f t="array" aca="1" ref="I550" ca="1">INDIRECT(ADDRESS(($E$2+1-G550)+2,8))</f>
        <v>10.42995013312596</v>
      </c>
      <c r="J550" s="24">
        <f t="shared" si="24"/>
        <v>0.25096348201155416</v>
      </c>
      <c r="K550" s="24">
        <f t="shared" ca="1" si="25"/>
        <v>0.74699813565140916</v>
      </c>
      <c r="L550" s="24">
        <f t="shared" ca="1" si="26"/>
        <v>-1.3988428436559448</v>
      </c>
    </row>
    <row r="551" spans="2:12" x14ac:dyDescent="0.25">
      <c r="B551" s="24">
        <v>11.394250043276848</v>
      </c>
      <c r="G551" s="24">
        <v>549</v>
      </c>
      <c r="H551" s="24">
        <v>8.4074210837547838</v>
      </c>
      <c r="I551" s="24" cm="1">
        <f t="array" aca="1" ref="I551" ca="1">INDIRECT(ADDRESS(($E$2+1-G551)+2,8))</f>
        <v>10.429258306342932</v>
      </c>
      <c r="J551" s="24">
        <f t="shared" si="24"/>
        <v>0.25098761593557278</v>
      </c>
      <c r="K551" s="24">
        <f t="shared" ca="1" si="25"/>
        <v>0.74683127850233477</v>
      </c>
      <c r="L551" s="24">
        <f t="shared" ca="1" si="26"/>
        <v>-1.4010137801599272</v>
      </c>
    </row>
    <row r="552" spans="2:12" x14ac:dyDescent="0.25">
      <c r="B552" s="24">
        <v>6.6211969889558731</v>
      </c>
      <c r="G552" s="24">
        <v>550</v>
      </c>
      <c r="H552" s="24">
        <v>8.4077401892354402</v>
      </c>
      <c r="I552" s="24" cm="1">
        <f t="array" aca="1" ref="I552" ca="1">INDIRECT(ADDRESS(($E$2+1-G552)+2,8))</f>
        <v>10.428190801062126</v>
      </c>
      <c r="J552" s="24">
        <f t="shared" si="24"/>
        <v>0.2510470512623838</v>
      </c>
      <c r="K552" s="24">
        <f t="shared" ca="1" si="25"/>
        <v>0.7465737335143523</v>
      </c>
      <c r="L552" s="24">
        <f t="shared" ca="1" si="26"/>
        <v>-1.4029296531138391</v>
      </c>
    </row>
    <row r="553" spans="2:12" x14ac:dyDescent="0.25">
      <c r="B553" s="24">
        <v>6.952382250444499</v>
      </c>
      <c r="G553" s="24">
        <v>551</v>
      </c>
      <c r="H553" s="24">
        <v>8.4189647045684257</v>
      </c>
      <c r="I553" s="24" cm="1">
        <f t="array" aca="1" ref="I553" ca="1">INDIRECT(ADDRESS(($E$2+1-G553)+2,8))</f>
        <v>10.423801900877439</v>
      </c>
      <c r="J553" s="24">
        <f t="shared" si="24"/>
        <v>0.25314362956526859</v>
      </c>
      <c r="K553" s="24">
        <f t="shared" ca="1" si="25"/>
        <v>0.74551385055271768</v>
      </c>
      <c r="L553" s="24">
        <f t="shared" ca="1" si="26"/>
        <v>-1.3991103480067244</v>
      </c>
    </row>
    <row r="554" spans="2:12" x14ac:dyDescent="0.25">
      <c r="B554" s="24">
        <v>10.409498161210999</v>
      </c>
      <c r="G554" s="24">
        <v>552</v>
      </c>
      <c r="H554" s="24">
        <v>8.422652992219799</v>
      </c>
      <c r="I554" s="24" cm="1">
        <f t="array" aca="1" ref="I554" ca="1">INDIRECT(ADDRESS(($E$2+1-G554)+2,8))</f>
        <v>10.423489774858293</v>
      </c>
      <c r="J554" s="24">
        <f t="shared" si="24"/>
        <v>0.25383507128085925</v>
      </c>
      <c r="K554" s="24">
        <f t="shared" ca="1" si="25"/>
        <v>0.7454384122368416</v>
      </c>
      <c r="L554" s="24">
        <f t="shared" ca="1" si="26"/>
        <v>-1.4001061989357171</v>
      </c>
    </row>
    <row r="555" spans="2:12" x14ac:dyDescent="0.25">
      <c r="B555" s="24">
        <v>6.3546142562754344</v>
      </c>
      <c r="G555" s="24">
        <v>553</v>
      </c>
      <c r="H555" s="24">
        <v>8.425561907758631</v>
      </c>
      <c r="I555" s="24" cm="1">
        <f t="array" aca="1" ref="I555" ca="1">INDIRECT(ADDRESS(($E$2+1-G555)+2,8))</f>
        <v>10.42140663891978</v>
      </c>
      <c r="J555" s="24">
        <f t="shared" si="24"/>
        <v>0.25438128420322381</v>
      </c>
      <c r="K555" s="24">
        <f t="shared" ca="1" si="25"/>
        <v>0.74493472349311685</v>
      </c>
      <c r="L555" s="24">
        <f t="shared" ca="1" si="26"/>
        <v>-1.400532095815695</v>
      </c>
    </row>
    <row r="556" spans="2:12" x14ac:dyDescent="0.25">
      <c r="B556" s="24">
        <v>8.867245880666669</v>
      </c>
      <c r="G556" s="24">
        <v>554</v>
      </c>
      <c r="H556" s="24">
        <v>8.4282484638202124</v>
      </c>
      <c r="I556" s="24" cm="1">
        <f t="array" aca="1" ref="I556" ca="1">INDIRECT(ADDRESS(($E$2+1-G556)+2,8))</f>
        <v>10.421276106716057</v>
      </c>
      <c r="J556" s="24">
        <f t="shared" si="24"/>
        <v>0.25488643322474441</v>
      </c>
      <c r="K556" s="24">
        <f t="shared" ca="1" si="25"/>
        <v>0.74490314940544833</v>
      </c>
      <c r="L556" s="24">
        <f t="shared" ca="1" si="26"/>
        <v>-1.4019858462541999</v>
      </c>
    </row>
    <row r="557" spans="2:12" x14ac:dyDescent="0.25">
      <c r="B557" s="24">
        <v>10.630320159882448</v>
      </c>
      <c r="G557" s="24">
        <v>555</v>
      </c>
      <c r="H557" s="24">
        <v>8.4304199304153453</v>
      </c>
      <c r="I557" s="24" cm="1">
        <f t="array" aca="1" ref="I557" ca="1">INDIRECT(ADDRESS(($E$2+1-G557)+2,8))</f>
        <v>10.419530347227703</v>
      </c>
      <c r="J557" s="24">
        <f t="shared" si="24"/>
        <v>0.2552952141615456</v>
      </c>
      <c r="K557" s="24">
        <f t="shared" ca="1" si="25"/>
        <v>0.74448073370137569</v>
      </c>
      <c r="L557" s="24">
        <f t="shared" ca="1" si="26"/>
        <v>-1.4028450013684823</v>
      </c>
    </row>
    <row r="558" spans="2:12" x14ac:dyDescent="0.25">
      <c r="B558" s="24">
        <v>10.847918840716789</v>
      </c>
      <c r="G558" s="24">
        <v>556</v>
      </c>
      <c r="H558" s="24">
        <v>8.4361003437669986</v>
      </c>
      <c r="I558" s="24" cm="1">
        <f t="array" aca="1" ref="I558" ca="1">INDIRECT(ADDRESS(($E$2+1-G558)+2,8))</f>
        <v>10.419465735723406</v>
      </c>
      <c r="J558" s="24">
        <f t="shared" si="24"/>
        <v>0.2563666014014459</v>
      </c>
      <c r="K558" s="24">
        <f t="shared" ca="1" si="25"/>
        <v>0.74446509492310653</v>
      </c>
      <c r="L558" s="24">
        <f t="shared" ca="1" si="26"/>
        <v>-1.4031873811879676</v>
      </c>
    </row>
    <row r="559" spans="2:12" x14ac:dyDescent="0.25">
      <c r="B559" s="24">
        <v>12.089755573293013</v>
      </c>
      <c r="G559" s="24">
        <v>557</v>
      </c>
      <c r="H559" s="24">
        <v>8.4373128206181143</v>
      </c>
      <c r="I559" s="24" cm="1">
        <f t="array" aca="1" ref="I559" ca="1">INDIRECT(ADDRESS(($E$2+1-G559)+2,8))</f>
        <v>10.413639500792183</v>
      </c>
      <c r="J559" s="24">
        <f t="shared" si="24"/>
        <v>0.25659567039096837</v>
      </c>
      <c r="K559" s="24">
        <f t="shared" ca="1" si="25"/>
        <v>0.74305344868248113</v>
      </c>
      <c r="L559" s="24">
        <f t="shared" ca="1" si="26"/>
        <v>-1.4024114028851402</v>
      </c>
    </row>
    <row r="560" spans="2:12" x14ac:dyDescent="0.25">
      <c r="B560" s="24">
        <v>11.134891754627013</v>
      </c>
      <c r="G560" s="24">
        <v>558</v>
      </c>
      <c r="H560" s="24">
        <v>8.4377187185798288</v>
      </c>
      <c r="I560" s="24" cm="1">
        <f t="array" aca="1" ref="I560" ca="1">INDIRECT(ADDRESS(($E$2+1-G560)+2,8))</f>
        <v>10.411502038867695</v>
      </c>
      <c r="J560" s="24">
        <f t="shared" si="24"/>
        <v>0.2566723853461082</v>
      </c>
      <c r="K560" s="24">
        <f t="shared" ca="1" si="25"/>
        <v>0.74253484608167741</v>
      </c>
      <c r="L560" s="24">
        <f t="shared" ca="1" si="26"/>
        <v>-1.4037352254834345</v>
      </c>
    </row>
    <row r="561" spans="2:12" x14ac:dyDescent="0.25">
      <c r="B561" s="24">
        <v>7.5224745612649047</v>
      </c>
      <c r="G561" s="24">
        <v>559</v>
      </c>
      <c r="H561" s="24">
        <v>8.4396455852090568</v>
      </c>
      <c r="I561" s="24" cm="1">
        <f t="array" aca="1" ref="I561" ca="1">INDIRECT(ADDRESS(($E$2+1-G561)+2,8))</f>
        <v>10.411414828069429</v>
      </c>
      <c r="J561" s="24">
        <f t="shared" si="24"/>
        <v>0.25703677008768971</v>
      </c>
      <c r="K561" s="24">
        <f t="shared" ca="1" si="25"/>
        <v>0.74251367841755966</v>
      </c>
      <c r="L561" s="24">
        <f t="shared" ca="1" si="26"/>
        <v>-1.40547628045645</v>
      </c>
    </row>
    <row r="562" spans="2:12" x14ac:dyDescent="0.25">
      <c r="B562" s="24">
        <v>10.060044123021495</v>
      </c>
      <c r="G562" s="24">
        <v>560</v>
      </c>
      <c r="H562" s="24">
        <v>8.4396458051338961</v>
      </c>
      <c r="I562" s="24" cm="1">
        <f t="array" aca="1" ref="I562" ca="1">INDIRECT(ADDRESS(($E$2+1-G562)+2,8))</f>
        <v>10.410823892051848</v>
      </c>
      <c r="J562" s="24">
        <f t="shared" si="24"/>
        <v>0.25703681169650827</v>
      </c>
      <c r="K562" s="24">
        <f t="shared" ca="1" si="25"/>
        <v>0.74237023065870567</v>
      </c>
      <c r="L562" s="24">
        <f t="shared" ca="1" si="26"/>
        <v>-1.4077039161899754</v>
      </c>
    </row>
    <row r="563" spans="2:12" x14ac:dyDescent="0.25">
      <c r="B563" s="24">
        <v>8.6937427732888004</v>
      </c>
      <c r="G563" s="24">
        <v>561</v>
      </c>
      <c r="H563" s="24">
        <v>8.4480339289339241</v>
      </c>
      <c r="I563" s="24" cm="1">
        <f t="array" aca="1" ref="I563" ca="1">INDIRECT(ADDRESS(($E$2+1-G563)+2,8))</f>
        <v>10.409498161210999</v>
      </c>
      <c r="J563" s="24">
        <f t="shared" si="24"/>
        <v>0.25862702855590142</v>
      </c>
      <c r="K563" s="24">
        <f t="shared" ca="1" si="25"/>
        <v>0.74204830796117238</v>
      </c>
      <c r="L563" s="24">
        <f t="shared" ca="1" si="26"/>
        <v>-1.4063673551718545</v>
      </c>
    </row>
    <row r="564" spans="2:12" x14ac:dyDescent="0.25">
      <c r="B564" s="24">
        <v>7.8223032288710268</v>
      </c>
      <c r="G564" s="24">
        <v>562</v>
      </c>
      <c r="H564" s="24">
        <v>8.4488088864706423</v>
      </c>
      <c r="I564" s="24" cm="1">
        <f t="array" aca="1" ref="I564" ca="1">INDIRECT(ADDRESS(($E$2+1-G564)+2,8))</f>
        <v>10.408955905958095</v>
      </c>
      <c r="J564" s="24">
        <f t="shared" si="24"/>
        <v>0.25877426959248512</v>
      </c>
      <c r="K564" s="24">
        <f t="shared" ca="1" si="25"/>
        <v>0.74191659179062119</v>
      </c>
      <c r="L564" s="24">
        <f t="shared" ca="1" si="26"/>
        <v>-1.4083146473529351</v>
      </c>
    </row>
    <row r="565" spans="2:12" x14ac:dyDescent="0.25">
      <c r="B565" s="24">
        <v>8.8745588235250406</v>
      </c>
      <c r="G565" s="24">
        <v>563</v>
      </c>
      <c r="H565" s="24">
        <v>8.4494838964541259</v>
      </c>
      <c r="I565" s="24" cm="1">
        <f t="array" aca="1" ref="I565" ca="1">INDIRECT(ADDRESS(($E$2+1-G565)+2,8))</f>
        <v>10.40611357481966</v>
      </c>
      <c r="J565" s="24">
        <f t="shared" si="24"/>
        <v>0.25890256548089341</v>
      </c>
      <c r="K565" s="24">
        <f t="shared" ca="1" si="25"/>
        <v>0.74122577748785701</v>
      </c>
      <c r="L565" s="24">
        <f t="shared" ca="1" si="26"/>
        <v>-1.4091708338125815</v>
      </c>
    </row>
    <row r="566" spans="2:12" x14ac:dyDescent="0.25">
      <c r="B566" s="24">
        <v>11.099406421070118</v>
      </c>
      <c r="G566" s="24">
        <v>564</v>
      </c>
      <c r="H566" s="24">
        <v>8.4513117801387292</v>
      </c>
      <c r="I566" s="24" cm="1">
        <f t="array" aca="1" ref="I566" ca="1">INDIRECT(ADDRESS(($E$2+1-G566)+2,8))</f>
        <v>10.405834178546352</v>
      </c>
      <c r="J566" s="24">
        <f t="shared" si="24"/>
        <v>0.25925019176397823</v>
      </c>
      <c r="K566" s="24">
        <f t="shared" ca="1" si="25"/>
        <v>0.7411578354588767</v>
      </c>
      <c r="L566" s="24">
        <f t="shared" ca="1" si="26"/>
        <v>-1.4108381871459688</v>
      </c>
    </row>
    <row r="567" spans="2:12" x14ac:dyDescent="0.25">
      <c r="B567" s="24">
        <v>8.8391599276967341</v>
      </c>
      <c r="G567" s="24">
        <v>565</v>
      </c>
      <c r="H567" s="24">
        <v>8.4514404037085029</v>
      </c>
      <c r="I567" s="24" cm="1">
        <f t="array" aca="1" ref="I567" ca="1">INDIRECT(ADDRESS(($E$2+1-G567)+2,8))</f>
        <v>10.403546212093556</v>
      </c>
      <c r="J567" s="24">
        <f t="shared" si="24"/>
        <v>0.25927466485917305</v>
      </c>
      <c r="K567" s="24">
        <f t="shared" ca="1" si="25"/>
        <v>0.74060121758908881</v>
      </c>
      <c r="L567" s="24">
        <f t="shared" ca="1" si="26"/>
        <v>-1.4121686848222628</v>
      </c>
    </row>
    <row r="568" spans="2:12" x14ac:dyDescent="0.25">
      <c r="B568" s="24">
        <v>10.925783409607053</v>
      </c>
      <c r="G568" s="24">
        <v>566</v>
      </c>
      <c r="H568" s="24">
        <v>8.453621359595294</v>
      </c>
      <c r="I568" s="24" cm="1">
        <f t="array" aca="1" ref="I568" ca="1">INDIRECT(ADDRESS(($E$2+1-G568)+2,8))</f>
        <v>10.402390487979618</v>
      </c>
      <c r="J568" s="24">
        <f t="shared" si="24"/>
        <v>0.25968986378966502</v>
      </c>
      <c r="K568" s="24">
        <f t="shared" ca="1" si="25"/>
        <v>0.74031988802580928</v>
      </c>
      <c r="L568" s="24">
        <f t="shared" ca="1" si="26"/>
        <v>-1.4132636047761677</v>
      </c>
    </row>
    <row r="569" spans="2:12" x14ac:dyDescent="0.25">
      <c r="B569" s="24">
        <v>11.151060627288336</v>
      </c>
      <c r="G569" s="24">
        <v>567</v>
      </c>
      <c r="H569" s="24">
        <v>8.4539703413356762</v>
      </c>
      <c r="I569" s="24" cm="1">
        <f t="array" aca="1" ref="I569" ca="1">INDIRECT(ADDRESS(($E$2+1-G569)+2,8))</f>
        <v>10.40026344224281</v>
      </c>
      <c r="J569" s="24">
        <f t="shared" si="24"/>
        <v>0.25975634147221982</v>
      </c>
      <c r="K569" s="24">
        <f t="shared" ca="1" si="25"/>
        <v>0.73980182920936832</v>
      </c>
      <c r="L569" s="24">
        <f t="shared" ca="1" si="26"/>
        <v>-1.4145819900967538</v>
      </c>
    </row>
    <row r="570" spans="2:12" x14ac:dyDescent="0.25">
      <c r="B570" s="24">
        <v>7.8625301128226868</v>
      </c>
      <c r="G570" s="24">
        <v>568</v>
      </c>
      <c r="H570" s="24">
        <v>8.4550412510913233</v>
      </c>
      <c r="I570" s="24" cm="1">
        <f t="array" aca="1" ref="I570" ca="1">INDIRECT(ADDRESS(($E$2+1-G570)+2,8))</f>
        <v>10.399699850284183</v>
      </c>
      <c r="J570" s="24">
        <f t="shared" si="24"/>
        <v>0.25996040905548767</v>
      </c>
      <c r="K570" s="24">
        <f t="shared" ca="1" si="25"/>
        <v>0.73966449962184089</v>
      </c>
      <c r="L570" s="24">
        <f t="shared" ca="1" si="26"/>
        <v>-1.4163884984638451</v>
      </c>
    </row>
    <row r="571" spans="2:12" x14ac:dyDescent="0.25">
      <c r="B571" s="24">
        <v>6.8394268387320425</v>
      </c>
      <c r="G571" s="24">
        <v>569</v>
      </c>
      <c r="H571" s="24">
        <v>8.4593433064079644</v>
      </c>
      <c r="I571" s="24" cm="1">
        <f t="array" aca="1" ref="I571" ca="1">INDIRECT(ADDRESS(($E$2+1-G571)+2,8))</f>
        <v>10.394293867939727</v>
      </c>
      <c r="J571" s="24">
        <f t="shared" si="24"/>
        <v>0.26078124532748559</v>
      </c>
      <c r="K571" s="24">
        <f t="shared" ca="1" si="25"/>
        <v>0.73834591158478879</v>
      </c>
      <c r="L571" s="24">
        <f t="shared" ca="1" si="26"/>
        <v>-1.4145614496464327</v>
      </c>
    </row>
    <row r="572" spans="2:12" x14ac:dyDescent="0.25">
      <c r="B572" s="24">
        <v>10.311780640046415</v>
      </c>
      <c r="G572" s="24">
        <v>570</v>
      </c>
      <c r="H572" s="24">
        <v>8.4614266070328767</v>
      </c>
      <c r="I572" s="24" cm="1">
        <f t="array" aca="1" ref="I572" ca="1">INDIRECT(ADDRESS(($E$2+1-G572)+2,8))</f>
        <v>10.384377223474463</v>
      </c>
      <c r="J572" s="24">
        <f t="shared" si="24"/>
        <v>0.26117934901442136</v>
      </c>
      <c r="K572" s="24">
        <f t="shared" ca="1" si="25"/>
        <v>0.73592094714648759</v>
      </c>
      <c r="L572" s="24">
        <f t="shared" ca="1" si="26"/>
        <v>-1.4113755011299607</v>
      </c>
    </row>
    <row r="573" spans="2:12" x14ac:dyDescent="0.25">
      <c r="B573" s="24">
        <v>10.03912039152844</v>
      </c>
      <c r="G573" s="24">
        <v>571</v>
      </c>
      <c r="H573" s="24">
        <v>8.4624290236773128</v>
      </c>
      <c r="I573" s="24" cm="1">
        <f t="array" aca="1" ref="I573" ca="1">INDIRECT(ADDRESS(($E$2+1-G573)+2,8))</f>
        <v>10.383657057427008</v>
      </c>
      <c r="J573" s="24">
        <f t="shared" si="24"/>
        <v>0.261371044911268</v>
      </c>
      <c r="K573" s="24">
        <f t="shared" ca="1" si="25"/>
        <v>0.73574453307035703</v>
      </c>
      <c r="L573" s="24">
        <f t="shared" ca="1" si="26"/>
        <v>-1.4131127539745774</v>
      </c>
    </row>
    <row r="574" spans="2:12" x14ac:dyDescent="0.25">
      <c r="B574" s="24">
        <v>8.2454373322142498</v>
      </c>
      <c r="G574" s="24">
        <v>572</v>
      </c>
      <c r="H574" s="24">
        <v>8.4649328576509717</v>
      </c>
      <c r="I574" s="24" cm="1">
        <f t="array" aca="1" ref="I574" ca="1">INDIRECT(ADDRESS(($E$2+1-G574)+2,8))</f>
        <v>10.383027073627563</v>
      </c>
      <c r="J574" s="24">
        <f t="shared" si="24"/>
        <v>0.26185026350701096</v>
      </c>
      <c r="K574" s="24">
        <f t="shared" ca="1" si="25"/>
        <v>0.73559017626424161</v>
      </c>
      <c r="L574" s="24">
        <f t="shared" ca="1" si="26"/>
        <v>-1.4143102070607048</v>
      </c>
    </row>
    <row r="575" spans="2:12" x14ac:dyDescent="0.25">
      <c r="B575" s="24">
        <v>7.7567771582664955</v>
      </c>
      <c r="G575" s="24">
        <v>573</v>
      </c>
      <c r="H575" s="24">
        <v>8.4652475466926909</v>
      </c>
      <c r="I575" s="24" cm="1">
        <f t="array" aca="1" ref="I575" ca="1">INDIRECT(ADDRESS(($E$2+1-G575)+2,8))</f>
        <v>10.38297400476733</v>
      </c>
      <c r="J575" s="24">
        <f t="shared" si="24"/>
        <v>0.26191053358674499</v>
      </c>
      <c r="K575" s="24">
        <f t="shared" ca="1" si="25"/>
        <v>0.7355771720357791</v>
      </c>
      <c r="L575" s="24">
        <f t="shared" ca="1" si="26"/>
        <v>-1.4166367355507719</v>
      </c>
    </row>
    <row r="576" spans="2:12" x14ac:dyDescent="0.25">
      <c r="B576" s="24">
        <v>6.8507847274047515</v>
      </c>
      <c r="G576" s="24">
        <v>574</v>
      </c>
      <c r="H576" s="24">
        <v>8.4680254924585761</v>
      </c>
      <c r="I576" s="24" cm="1">
        <f t="array" aca="1" ref="I576" ca="1">INDIRECT(ADDRESS(($E$2+1-G576)+2,8))</f>
        <v>10.382286042843123</v>
      </c>
      <c r="J576" s="24">
        <f t="shared" si="24"/>
        <v>0.2624429654412474</v>
      </c>
      <c r="K576" s="24">
        <f t="shared" ca="1" si="25"/>
        <v>0.73540857042164909</v>
      </c>
      <c r="L576" s="24">
        <f t="shared" ca="1" si="26"/>
        <v>-1.4176930167787538</v>
      </c>
    </row>
    <row r="577" spans="2:12" x14ac:dyDescent="0.25">
      <c r="B577" s="24">
        <v>7.2856042862658743</v>
      </c>
      <c r="G577" s="24">
        <v>575</v>
      </c>
      <c r="H577" s="24">
        <v>8.4736489893550289</v>
      </c>
      <c r="I577" s="24" cm="1">
        <f t="array" aca="1" ref="I577" ca="1">INDIRECT(ADDRESS(($E$2+1-G577)+2,8))</f>
        <v>10.378949276393792</v>
      </c>
      <c r="J577" s="24">
        <f t="shared" si="24"/>
        <v>0.26352294343757121</v>
      </c>
      <c r="K577" s="24">
        <f t="shared" ca="1" si="25"/>
        <v>0.73459027987019621</v>
      </c>
      <c r="L577" s="24">
        <f t="shared" ca="1" si="26"/>
        <v>-1.4163343777947255</v>
      </c>
    </row>
    <row r="578" spans="2:12" x14ac:dyDescent="0.25">
      <c r="B578" s="24">
        <v>11.647218172828914</v>
      </c>
      <c r="G578" s="24">
        <v>576</v>
      </c>
      <c r="H578" s="24">
        <v>8.4754588133255755</v>
      </c>
      <c r="I578" s="24" cm="1">
        <f t="array" aca="1" ref="I578" ca="1">INDIRECT(ADDRESS(($E$2+1-G578)+2,8))</f>
        <v>10.377803363778138</v>
      </c>
      <c r="J578" s="24">
        <f t="shared" si="24"/>
        <v>0.26387112934317014</v>
      </c>
      <c r="K578" s="24">
        <f t="shared" ca="1" si="25"/>
        <v>0.73430905811297176</v>
      </c>
      <c r="L578" s="24">
        <f t="shared" ca="1" si="26"/>
        <v>-1.417530616158621</v>
      </c>
    </row>
    <row r="579" spans="2:12" x14ac:dyDescent="0.25">
      <c r="B579" s="24">
        <v>6.870399568908292</v>
      </c>
      <c r="G579" s="24">
        <v>577</v>
      </c>
      <c r="H579" s="24">
        <v>8.4855333802952959</v>
      </c>
      <c r="I579" s="24" cm="1">
        <f t="array" aca="1" ref="I579" ca="1">INDIRECT(ADDRESS(($E$2+1-G579)+2,8))</f>
        <v>10.37421301888493</v>
      </c>
      <c r="J579" s="24">
        <f t="shared" si="24"/>
        <v>0.26581480118976208</v>
      </c>
      <c r="K579" s="24">
        <f t="shared" ca="1" si="25"/>
        <v>0.73342726748196163</v>
      </c>
      <c r="L579" s="24">
        <f t="shared" ca="1" si="26"/>
        <v>-1.4143022869821984</v>
      </c>
    </row>
    <row r="580" spans="2:12" x14ac:dyDescent="0.25">
      <c r="B580" s="24">
        <v>10.515389355880355</v>
      </c>
      <c r="G580" s="24">
        <v>578</v>
      </c>
      <c r="H580" s="24">
        <v>8.4871132001051794</v>
      </c>
      <c r="I580" s="24" cm="1">
        <f t="array" aca="1" ref="I580" ca="1">INDIRECT(ADDRESS(($E$2+1-G580)+2,8))</f>
        <v>10.372516675790646</v>
      </c>
      <c r="J580" s="24">
        <f t="shared" ref="J580:J643" si="27">_xlfn.WEIBULL.DIST(H580,$E$5,$E$6,TRUE)</f>
        <v>0.26612043275604325</v>
      </c>
      <c r="K580" s="24">
        <f t="shared" ref="K580:K643" ca="1" si="28">_xlfn.WEIBULL.DIST(I580,$E$5,$E$6,TRUE)</f>
        <v>0.73301029065438428</v>
      </c>
      <c r="L580" s="24">
        <f t="shared" ref="L580:L643" ca="1" si="29">((2*G580-1)/$E$2)*(LN(J580)+LN(1-K580))</f>
        <v>-1.4153039669156096</v>
      </c>
    </row>
    <row r="581" spans="2:12" x14ac:dyDescent="0.25">
      <c r="B581" s="24">
        <v>8.8276533729653188</v>
      </c>
      <c r="G581" s="24">
        <v>579</v>
      </c>
      <c r="H581" s="24">
        <v>8.4876423881464618</v>
      </c>
      <c r="I581" s="24" cm="1">
        <f t="array" aca="1" ref="I581" ca="1">INDIRECT(ADDRESS(($E$2+1-G581)+2,8))</f>
        <v>10.372208592584759</v>
      </c>
      <c r="J581" s="24">
        <f t="shared" si="27"/>
        <v>0.26622286019234326</v>
      </c>
      <c r="K581" s="24">
        <f t="shared" ca="1" si="28"/>
        <v>0.73293453664410513</v>
      </c>
      <c r="L581" s="24">
        <f t="shared" ca="1" si="29"/>
        <v>-1.417396291267681</v>
      </c>
    </row>
    <row r="582" spans="2:12" x14ac:dyDescent="0.25">
      <c r="B582" s="24">
        <v>8.6722679641549902</v>
      </c>
      <c r="G582" s="24">
        <v>580</v>
      </c>
      <c r="H582" s="24">
        <v>8.4880553908567613</v>
      </c>
      <c r="I582" s="24" cm="1">
        <f t="array" aca="1" ref="I582" ca="1">INDIRECT(ADDRESS(($E$2+1-G582)+2,8))</f>
        <v>10.371451586533807</v>
      </c>
      <c r="J582" s="24">
        <f t="shared" si="27"/>
        <v>0.26630281700438735</v>
      </c>
      <c r="K582" s="24">
        <f t="shared" ca="1" si="28"/>
        <v>0.73274836613380478</v>
      </c>
      <c r="L582" s="24">
        <f t="shared" ca="1" si="29"/>
        <v>-1.4193108754840564</v>
      </c>
    </row>
    <row r="583" spans="2:12" x14ac:dyDescent="0.25">
      <c r="B583" s="24">
        <v>10.585075619514686</v>
      </c>
      <c r="G583" s="24">
        <v>581</v>
      </c>
      <c r="H583" s="24">
        <v>8.488547365606582</v>
      </c>
      <c r="I583" s="24" cm="1">
        <f t="array" aca="1" ref="I583" ca="1">INDIRECT(ADDRESS(($E$2+1-G583)+2,8))</f>
        <v>10.367607290017824</v>
      </c>
      <c r="J583" s="24">
        <f t="shared" si="27"/>
        <v>0.26639808298457601</v>
      </c>
      <c r="K583" s="24">
        <f t="shared" ca="1" si="28"/>
        <v>0.73180224477933475</v>
      </c>
      <c r="L583" s="24">
        <f t="shared" ca="1" si="29"/>
        <v>-1.4196663961147067</v>
      </c>
    </row>
    <row r="584" spans="2:12" x14ac:dyDescent="0.25">
      <c r="B584" s="24">
        <v>10.977984829053543</v>
      </c>
      <c r="G584" s="24">
        <v>582</v>
      </c>
      <c r="H584" s="24">
        <v>8.4898804805008972</v>
      </c>
      <c r="I584" s="24" cm="1">
        <f t="array" aca="1" ref="I584" ca="1">INDIRECT(ADDRESS(($E$2+1-G584)+2,8))</f>
        <v>10.365451885961431</v>
      </c>
      <c r="J584" s="24">
        <f t="shared" si="27"/>
        <v>0.26665633813589013</v>
      </c>
      <c r="K584" s="24">
        <f t="shared" ca="1" si="28"/>
        <v>0.73127127228747324</v>
      </c>
      <c r="L584" s="24">
        <f t="shared" ca="1" si="29"/>
        <v>-1.4205238919706396</v>
      </c>
    </row>
    <row r="585" spans="2:12" x14ac:dyDescent="0.25">
      <c r="B585" s="24">
        <v>7.4971133483512382</v>
      </c>
      <c r="G585" s="24">
        <v>583</v>
      </c>
      <c r="H585" s="24">
        <v>8.490323237671122</v>
      </c>
      <c r="I585" s="24" cm="1">
        <f t="array" aca="1" ref="I585" ca="1">INDIRECT(ADDRESS(($E$2+1-G585)+2,8))</f>
        <v>10.362607579665585</v>
      </c>
      <c r="J585" s="24">
        <f t="shared" si="27"/>
        <v>0.26674214623489867</v>
      </c>
      <c r="K585" s="24">
        <f t="shared" ca="1" si="28"/>
        <v>0.73057003948714894</v>
      </c>
      <c r="L585" s="24">
        <f t="shared" ca="1" si="29"/>
        <v>-1.4213861823819232</v>
      </c>
    </row>
    <row r="586" spans="2:12" x14ac:dyDescent="0.25">
      <c r="B586" s="24">
        <v>7.5922657966780278</v>
      </c>
      <c r="G586" s="24">
        <v>584</v>
      </c>
      <c r="H586" s="24">
        <v>8.4940751631668494</v>
      </c>
      <c r="I586" s="24" cm="1">
        <f t="array" aca="1" ref="I586" ca="1">INDIRECT(ADDRESS(($E$2+1-G586)+2,8))</f>
        <v>10.36176826137101</v>
      </c>
      <c r="J586" s="24">
        <f t="shared" si="27"/>
        <v>0.26747000084778816</v>
      </c>
      <c r="K586" s="24">
        <f t="shared" ca="1" si="28"/>
        <v>0.73036299486701661</v>
      </c>
      <c r="L586" s="24">
        <f t="shared" ca="1" si="29"/>
        <v>-1.4219373231305241</v>
      </c>
    </row>
    <row r="587" spans="2:12" x14ac:dyDescent="0.25">
      <c r="B587" s="24">
        <v>8.3523585828809104</v>
      </c>
      <c r="G587" s="24">
        <v>585</v>
      </c>
      <c r="H587" s="24">
        <v>8.495723448018083</v>
      </c>
      <c r="I587" s="24" cm="1">
        <f t="array" aca="1" ref="I587" ca="1">INDIRECT(ADDRESS(($E$2+1-G587)+2,8))</f>
        <v>10.361425595269139</v>
      </c>
      <c r="J587" s="24">
        <f t="shared" si="27"/>
        <v>0.26779016494733843</v>
      </c>
      <c r="K587" s="24">
        <f t="shared" ca="1" si="28"/>
        <v>0.73027844968435129</v>
      </c>
      <c r="L587" s="24">
        <f t="shared" ca="1" si="29"/>
        <v>-1.4235563691108513</v>
      </c>
    </row>
    <row r="588" spans="2:12" x14ac:dyDescent="0.25">
      <c r="B588" s="24">
        <v>9.4467025525744379</v>
      </c>
      <c r="G588" s="24">
        <v>586</v>
      </c>
      <c r="H588" s="24">
        <v>8.5005087455732564</v>
      </c>
      <c r="I588" s="24" cm="1">
        <f t="array" aca="1" ref="I588" ca="1">INDIRECT(ADDRESS(($E$2+1-G588)+2,8))</f>
        <v>10.359181904289025</v>
      </c>
      <c r="J588" s="24">
        <f t="shared" si="27"/>
        <v>0.26872106548166708</v>
      </c>
      <c r="K588" s="24">
        <f t="shared" ca="1" si="28"/>
        <v>0.72972464522530345</v>
      </c>
      <c r="L588" s="24">
        <f t="shared" ca="1" si="29"/>
        <v>-1.4229958225609742</v>
      </c>
    </row>
    <row r="589" spans="2:12" x14ac:dyDescent="0.25">
      <c r="B589" s="24">
        <v>9.2749514941697804</v>
      </c>
      <c r="G589" s="24">
        <v>587</v>
      </c>
      <c r="H589" s="24">
        <v>8.5007154555233644</v>
      </c>
      <c r="I589" s="24" cm="1">
        <f t="array" aca="1" ref="I589" ca="1">INDIRECT(ADDRESS(($E$2+1-G589)+2,8))</f>
        <v>10.358926239302308</v>
      </c>
      <c r="J589" s="24">
        <f t="shared" si="27"/>
        <v>0.26876132442006989</v>
      </c>
      <c r="K589" s="24">
        <f t="shared" ca="1" si="28"/>
        <v>0.72966151547004632</v>
      </c>
      <c r="L589" s="24">
        <f t="shared" ca="1" si="29"/>
        <v>-1.4252178413137384</v>
      </c>
    </row>
    <row r="590" spans="2:12" x14ac:dyDescent="0.25">
      <c r="B590" s="24">
        <v>10.98312550301719</v>
      </c>
      <c r="G590" s="24">
        <v>588</v>
      </c>
      <c r="H590" s="24">
        <v>8.5013902616471118</v>
      </c>
      <c r="I590" s="24" cm="1">
        <f t="array" aca="1" ref="I590" ca="1">INDIRECT(ADDRESS(($E$2+1-G590)+2,8))</f>
        <v>10.358830630191624</v>
      </c>
      <c r="J590" s="24">
        <f t="shared" si="27"/>
        <v>0.26889277706428155</v>
      </c>
      <c r="K590" s="24">
        <f t="shared" ca="1" si="28"/>
        <v>0.72963790601817657</v>
      </c>
      <c r="L590" s="24">
        <f t="shared" ca="1" si="29"/>
        <v>-1.4273340849920728</v>
      </c>
    </row>
    <row r="591" spans="2:12" x14ac:dyDescent="0.25">
      <c r="B591" s="24">
        <v>6.351783733028558</v>
      </c>
      <c r="G591" s="24">
        <v>589</v>
      </c>
      <c r="H591" s="24">
        <v>8.5026009809010912</v>
      </c>
      <c r="I591" s="24" cm="1">
        <f t="array" aca="1" ref="I591" ca="1">INDIRECT(ADDRESS(($E$2+1-G591)+2,8))</f>
        <v>10.357860213499212</v>
      </c>
      <c r="J591" s="24">
        <f t="shared" si="27"/>
        <v>0.2691287297090123</v>
      </c>
      <c r="K591" s="24">
        <f t="shared" ca="1" si="28"/>
        <v>0.72939823419637284</v>
      </c>
      <c r="L591" s="24">
        <f t="shared" ca="1" si="29"/>
        <v>-1.4288019163303916</v>
      </c>
    </row>
    <row r="592" spans="2:12" x14ac:dyDescent="0.25">
      <c r="B592" s="24">
        <v>11.898676744344069</v>
      </c>
      <c r="G592" s="24">
        <v>590</v>
      </c>
      <c r="H592" s="24">
        <v>8.503391126020313</v>
      </c>
      <c r="I592" s="24" cm="1">
        <f t="array" aca="1" ref="I592" ca="1">INDIRECT(ADDRESS(($E$2+1-G592)+2,8))</f>
        <v>10.357644005488041</v>
      </c>
      <c r="J592" s="24">
        <f t="shared" si="27"/>
        <v>0.26928279007451644</v>
      </c>
      <c r="K592" s="24">
        <f t="shared" ca="1" si="28"/>
        <v>0.72934482565969405</v>
      </c>
      <c r="L592" s="24">
        <f t="shared" ca="1" si="29"/>
        <v>-1.4308093094146439</v>
      </c>
    </row>
    <row r="593" spans="2:12" x14ac:dyDescent="0.25">
      <c r="B593" s="24">
        <v>9.8635318735312332</v>
      </c>
      <c r="G593" s="24">
        <v>591</v>
      </c>
      <c r="H593" s="24">
        <v>8.5046040248754267</v>
      </c>
      <c r="I593" s="24" cm="1">
        <f t="array" aca="1" ref="I593" ca="1">INDIRECT(ADDRESS(($E$2+1-G593)+2,8))</f>
        <v>10.357480166335291</v>
      </c>
      <c r="J593" s="24">
        <f t="shared" si="27"/>
        <v>0.26951938825793503</v>
      </c>
      <c r="K593" s="24">
        <f t="shared" ca="1" si="28"/>
        <v>0.72930435108929736</v>
      </c>
      <c r="L593" s="24">
        <f t="shared" ca="1" si="29"/>
        <v>-1.4326740035730583</v>
      </c>
    </row>
    <row r="594" spans="2:12" x14ac:dyDescent="0.25">
      <c r="B594" s="24">
        <v>8.6556274053334654</v>
      </c>
      <c r="G594" s="24">
        <v>592</v>
      </c>
      <c r="H594" s="24">
        <v>8.5063197031900781</v>
      </c>
      <c r="I594" s="24" cm="1">
        <f t="array" aca="1" ref="I594" ca="1">INDIRECT(ADDRESS(($E$2+1-G594)+2,8))</f>
        <v>10.357290625292032</v>
      </c>
      <c r="J594" s="24">
        <f t="shared" si="27"/>
        <v>0.26985429115537285</v>
      </c>
      <c r="K594" s="24">
        <f t="shared" ca="1" si="28"/>
        <v>0.72925752459242799</v>
      </c>
      <c r="L594" s="24">
        <f t="shared" ca="1" si="29"/>
        <v>-1.4343246295200625</v>
      </c>
    </row>
    <row r="595" spans="2:12" x14ac:dyDescent="0.25">
      <c r="B595" s="24">
        <v>10.382286042843123</v>
      </c>
      <c r="G595" s="24">
        <v>593</v>
      </c>
      <c r="H595" s="24">
        <v>8.5066030789939315</v>
      </c>
      <c r="I595" s="24" cm="1">
        <f t="array" aca="1" ref="I595" ca="1">INDIRECT(ADDRESS(($E$2+1-G595)+2,8))</f>
        <v>10.356284853341695</v>
      </c>
      <c r="J595" s="24">
        <f t="shared" si="27"/>
        <v>0.26990963226520154</v>
      </c>
      <c r="K595" s="24">
        <f t="shared" ca="1" si="28"/>
        <v>0.72900900048748118</v>
      </c>
      <c r="L595" s="24">
        <f t="shared" ca="1" si="29"/>
        <v>-1.4361330974954873</v>
      </c>
    </row>
    <row r="596" spans="2:12" x14ac:dyDescent="0.25">
      <c r="B596" s="24">
        <v>6.0547576613231886</v>
      </c>
      <c r="G596" s="24">
        <v>594</v>
      </c>
      <c r="H596" s="24">
        <v>8.5075877243852975</v>
      </c>
      <c r="I596" s="24" cm="1">
        <f t="array" aca="1" ref="I596" ca="1">INDIRECT(ADDRESS(($E$2+1-G596)+2,8))</f>
        <v>10.354980659821942</v>
      </c>
      <c r="J596" s="24">
        <f t="shared" si="27"/>
        <v>0.27010198264655194</v>
      </c>
      <c r="K596" s="24">
        <f t="shared" ca="1" si="28"/>
        <v>0.72868662164230735</v>
      </c>
      <c r="L596" s="24">
        <f t="shared" ca="1" si="29"/>
        <v>-1.4375111390162494</v>
      </c>
    </row>
    <row r="597" spans="2:12" x14ac:dyDescent="0.25">
      <c r="B597" s="24">
        <v>7.0238006182850139</v>
      </c>
      <c r="G597" s="24">
        <v>595</v>
      </c>
      <c r="H597" s="24">
        <v>8.5144779938572732</v>
      </c>
      <c r="I597" s="24" cm="1">
        <f t="array" aca="1" ref="I597" ca="1">INDIRECT(ADDRESS(($E$2+1-G597)+2,8))</f>
        <v>10.354369167663322</v>
      </c>
      <c r="J597" s="24">
        <f t="shared" si="27"/>
        <v>0.2714504604545564</v>
      </c>
      <c r="K597" s="24">
        <f t="shared" ca="1" si="28"/>
        <v>0.72853542432088281</v>
      </c>
      <c r="L597" s="24">
        <f t="shared" ca="1" si="29"/>
        <v>-1.4368823931602317</v>
      </c>
    </row>
    <row r="598" spans="2:12" x14ac:dyDescent="0.25">
      <c r="B598" s="24">
        <v>10.872317700896936</v>
      </c>
      <c r="G598" s="24">
        <v>596</v>
      </c>
      <c r="H598" s="24">
        <v>8.5201848753530385</v>
      </c>
      <c r="I598" s="24" cm="1">
        <f t="array" aca="1" ref="I598" ca="1">INDIRECT(ADDRESS(($E$2+1-G598)+2,8))</f>
        <v>10.353087000498709</v>
      </c>
      <c r="J598" s="24">
        <f t="shared" si="27"/>
        <v>0.27257060318020909</v>
      </c>
      <c r="K598" s="24">
        <f t="shared" ca="1" si="28"/>
        <v>0.72821830345230554</v>
      </c>
      <c r="L598" s="24">
        <f t="shared" ca="1" si="29"/>
        <v>-1.4363822738152685</v>
      </c>
    </row>
    <row r="599" spans="2:12" x14ac:dyDescent="0.25">
      <c r="B599" s="24">
        <v>11.369399937324218</v>
      </c>
      <c r="G599" s="24">
        <v>597</v>
      </c>
      <c r="H599" s="24">
        <v>8.5240734665873354</v>
      </c>
      <c r="I599" s="24" cm="1">
        <f t="array" aca="1" ref="I599" ca="1">INDIRECT(ADDRESS(($E$2+1-G599)+2,8))</f>
        <v>10.350187173122469</v>
      </c>
      <c r="J599" s="24">
        <f t="shared" si="27"/>
        <v>0.27333554528275583</v>
      </c>
      <c r="K599" s="24">
        <f t="shared" ca="1" si="28"/>
        <v>0.72750062180649189</v>
      </c>
      <c r="L599" s="24">
        <f t="shared" ca="1" si="29"/>
        <v>-1.4357871545081791</v>
      </c>
    </row>
    <row r="600" spans="2:12" x14ac:dyDescent="0.25">
      <c r="B600" s="24">
        <v>9.8217899684739507</v>
      </c>
      <c r="G600" s="24">
        <v>598</v>
      </c>
      <c r="H600" s="24">
        <v>8.5246955614712601</v>
      </c>
      <c r="I600" s="24" cm="1">
        <f t="array" aca="1" ref="I600" ca="1">INDIRECT(ADDRESS(($E$2+1-G600)+2,8))</f>
        <v>10.349342354820322</v>
      </c>
      <c r="J600" s="24">
        <f t="shared" si="27"/>
        <v>0.2734580475261052</v>
      </c>
      <c r="K600" s="24">
        <f t="shared" ca="1" si="28"/>
        <v>0.72729141661897811</v>
      </c>
      <c r="L600" s="24">
        <f t="shared" ca="1" si="29"/>
        <v>-1.4375210825047491</v>
      </c>
    </row>
    <row r="601" spans="2:12" x14ac:dyDescent="0.25">
      <c r="B601" s="24">
        <v>7.0319159362058237</v>
      </c>
      <c r="G601" s="24">
        <v>599</v>
      </c>
      <c r="H601" s="24">
        <v>8.5278366870001339</v>
      </c>
      <c r="I601" s="24" cm="1">
        <f t="array" aca="1" ref="I601" ca="1">INDIRECT(ADDRESS(($E$2+1-G601)+2,8))</f>
        <v>10.348769629030066</v>
      </c>
      <c r="J601" s="24">
        <f t="shared" si="27"/>
        <v>0.27407713009735934</v>
      </c>
      <c r="K601" s="24">
        <f t="shared" ca="1" si="28"/>
        <v>0.72714955985837471</v>
      </c>
      <c r="L601" s="24">
        <f t="shared" ca="1" si="29"/>
        <v>-1.4383841954159242</v>
      </c>
    </row>
    <row r="602" spans="2:12" x14ac:dyDescent="0.25">
      <c r="B602" s="24">
        <v>8.2713991815683965</v>
      </c>
      <c r="G602" s="24">
        <v>600</v>
      </c>
      <c r="H602" s="24">
        <v>8.54163437436757</v>
      </c>
      <c r="I602" s="24" cm="1">
        <f t="array" aca="1" ref="I602" ca="1">INDIRECT(ADDRESS(($E$2+1-G602)+2,8))</f>
        <v>10.34768163595295</v>
      </c>
      <c r="J602" s="24">
        <f t="shared" si="27"/>
        <v>0.27680708730916948</v>
      </c>
      <c r="K602" s="24">
        <f t="shared" ca="1" si="28"/>
        <v>0.72688000971575129</v>
      </c>
      <c r="L602" s="24">
        <f t="shared" ca="1" si="29"/>
        <v>-1.4347321267170214</v>
      </c>
    </row>
    <row r="603" spans="2:12" x14ac:dyDescent="0.25">
      <c r="B603" s="24">
        <v>11.742715454217921</v>
      </c>
      <c r="G603" s="24">
        <v>601</v>
      </c>
      <c r="H603" s="24">
        <v>8.5422010224103513</v>
      </c>
      <c r="I603" s="24" cm="1">
        <f t="array" aca="1" ref="I603" ca="1">INDIRECT(ADDRESS(($E$2+1-G603)+2,8))</f>
        <v>10.34640854868401</v>
      </c>
      <c r="J603" s="24">
        <f t="shared" si="27"/>
        <v>0.27691957018574448</v>
      </c>
      <c r="K603" s="24">
        <f t="shared" ca="1" si="28"/>
        <v>0.7265644889936278</v>
      </c>
      <c r="L603" s="24">
        <f t="shared" ca="1" si="29"/>
        <v>-1.4362566727515023</v>
      </c>
    </row>
    <row r="604" spans="2:12" x14ac:dyDescent="0.25">
      <c r="B604" s="24">
        <v>11.819455722973423</v>
      </c>
      <c r="G604" s="24">
        <v>602</v>
      </c>
      <c r="H604" s="24">
        <v>8.5422789446890821</v>
      </c>
      <c r="I604" s="24" cm="1">
        <f t="array" aca="1" ref="I604" ca="1">INDIRECT(ADDRESS(($E$2+1-G604)+2,8))</f>
        <v>10.345531834245245</v>
      </c>
      <c r="J604" s="24">
        <f t="shared" si="27"/>
        <v>0.27693504047308398</v>
      </c>
      <c r="K604" s="24">
        <f t="shared" ca="1" si="28"/>
        <v>0.72634713388199179</v>
      </c>
      <c r="L604" s="24">
        <f t="shared" ca="1" si="29"/>
        <v>-1.4381743468055921</v>
      </c>
    </row>
    <row r="605" spans="2:12" x14ac:dyDescent="0.25">
      <c r="B605" s="24">
        <v>9.5184408554194508</v>
      </c>
      <c r="G605" s="24">
        <v>603</v>
      </c>
      <c r="H605" s="24">
        <v>8.5423786205569474</v>
      </c>
      <c r="I605" s="24" cm="1">
        <f t="array" aca="1" ref="I605" ca="1">INDIRECT(ADDRESS(($E$2+1-G605)+2,8))</f>
        <v>10.344144649591588</v>
      </c>
      <c r="J605" s="24">
        <f t="shared" si="27"/>
        <v>0.27695483040565</v>
      </c>
      <c r="K605" s="24">
        <f t="shared" ca="1" si="28"/>
        <v>0.72600310480476926</v>
      </c>
      <c r="L605" s="24">
        <f t="shared" ca="1" si="29"/>
        <v>-1.4398238765174318</v>
      </c>
    </row>
    <row r="606" spans="2:12" x14ac:dyDescent="0.25">
      <c r="B606" s="24">
        <v>11.193690147061695</v>
      </c>
      <c r="G606" s="24">
        <v>604</v>
      </c>
      <c r="H606" s="24">
        <v>8.5425712886218825</v>
      </c>
      <c r="I606" s="24" cm="1">
        <f t="array" aca="1" ref="I606" ca="1">INDIRECT(ADDRESS(($E$2+1-G606)+2,8))</f>
        <v>10.341461398268706</v>
      </c>
      <c r="J606" s="24">
        <f t="shared" si="27"/>
        <v>0.27699308582048926</v>
      </c>
      <c r="K606" s="24">
        <f t="shared" ca="1" si="28"/>
        <v>0.7253372346236735</v>
      </c>
      <c r="L606" s="24">
        <f t="shared" ca="1" si="29"/>
        <v>-1.4407787713454352</v>
      </c>
    </row>
    <row r="607" spans="2:12" x14ac:dyDescent="0.25">
      <c r="B607" s="24">
        <v>9.609734097368186</v>
      </c>
      <c r="G607" s="24">
        <v>605</v>
      </c>
      <c r="H607" s="24">
        <v>8.5426425825475256</v>
      </c>
      <c r="I607" s="24" cm="1">
        <f t="array" aca="1" ref="I607" ca="1">INDIRECT(ADDRESS(($E$2+1-G607)+2,8))</f>
        <v>10.338786544161787</v>
      </c>
      <c r="J607" s="24">
        <f t="shared" si="27"/>
        <v>0.27700724251281822</v>
      </c>
      <c r="K607" s="24">
        <f t="shared" ca="1" si="28"/>
        <v>0.72467291262233058</v>
      </c>
      <c r="L607" s="24">
        <f t="shared" ca="1" si="29"/>
        <v>-1.4417841017427493</v>
      </c>
    </row>
    <row r="608" spans="2:12" x14ac:dyDescent="0.25">
      <c r="B608" s="24">
        <v>8.5489159713093077</v>
      </c>
      <c r="G608" s="24">
        <v>606</v>
      </c>
      <c r="H608" s="24">
        <v>8.5458479838017922</v>
      </c>
      <c r="I608" s="24" cm="1">
        <f t="array" aca="1" ref="I608" ca="1">INDIRECT(ADDRESS(($E$2+1-G608)+2,8))</f>
        <v>10.337550025543891</v>
      </c>
      <c r="J608" s="24">
        <f t="shared" si="27"/>
        <v>0.277644207076095</v>
      </c>
      <c r="K608" s="24">
        <f t="shared" ca="1" si="28"/>
        <v>0.72436563297660217</v>
      </c>
      <c r="L608" s="24">
        <f t="shared" ca="1" si="29"/>
        <v>-1.4422543469426428</v>
      </c>
    </row>
    <row r="609" spans="2:12" x14ac:dyDescent="0.25">
      <c r="B609" s="24">
        <v>10.59096409511106</v>
      </c>
      <c r="G609" s="24">
        <v>607</v>
      </c>
      <c r="H609" s="24">
        <v>8.5488490430947479</v>
      </c>
      <c r="I609" s="24" cm="1">
        <f t="array" aca="1" ref="I609" ca="1">INDIRECT(ADDRESS(($E$2+1-G609)+2,8))</f>
        <v>10.331406058643417</v>
      </c>
      <c r="J609" s="24">
        <f t="shared" si="27"/>
        <v>0.27824140667424613</v>
      </c>
      <c r="K609" s="24">
        <f t="shared" ca="1" si="28"/>
        <v>0.72283715477477495</v>
      </c>
      <c r="L609" s="24">
        <f t="shared" ca="1" si="29"/>
        <v>-1.440320151191941</v>
      </c>
    </row>
    <row r="610" spans="2:12" x14ac:dyDescent="0.25">
      <c r="B610" s="24">
        <v>8.2734696484988106</v>
      </c>
      <c r="G610" s="24">
        <v>608</v>
      </c>
      <c r="H610" s="24">
        <v>8.5489159713093077</v>
      </c>
      <c r="I610" s="24" cm="1">
        <f t="array" aca="1" ref="I610" ca="1">INDIRECT(ADDRESS(($E$2+1-G610)+2,8))</f>
        <v>10.331107243641469</v>
      </c>
      <c r="J610" s="24">
        <f t="shared" si="27"/>
        <v>0.27825473440761539</v>
      </c>
      <c r="K610" s="24">
        <f t="shared" ca="1" si="28"/>
        <v>0.72276274549023045</v>
      </c>
      <c r="L610" s="24">
        <f t="shared" ca="1" si="29"/>
        <v>-1.4425168569143847</v>
      </c>
    </row>
    <row r="611" spans="2:12" x14ac:dyDescent="0.25">
      <c r="B611" s="24">
        <v>8.5765730308352346</v>
      </c>
      <c r="G611" s="24">
        <v>609</v>
      </c>
      <c r="H611" s="24">
        <v>8.5500927464570786</v>
      </c>
      <c r="I611" s="24" cm="1">
        <f t="array" aca="1" ref="I611" ca="1">INDIRECT(ADDRESS(($E$2+1-G611)+2,8))</f>
        <v>10.33048570047875</v>
      </c>
      <c r="J611" s="24">
        <f t="shared" si="27"/>
        <v>0.27848913728008345</v>
      </c>
      <c r="K611" s="24">
        <f t="shared" ca="1" si="28"/>
        <v>0.72260795119853083</v>
      </c>
      <c r="L611" s="24">
        <f t="shared" ca="1" si="29"/>
        <v>-1.4441017079195375</v>
      </c>
    </row>
    <row r="612" spans="2:12" x14ac:dyDescent="0.25">
      <c r="B612" s="24">
        <v>10.058221869147721</v>
      </c>
      <c r="G612" s="24">
        <v>610</v>
      </c>
      <c r="H612" s="24">
        <v>8.5511911616616256</v>
      </c>
      <c r="I612" s="24" cm="1">
        <f t="array" aca="1" ref="I612" ca="1">INDIRECT(ADDRESS(($E$2+1-G612)+2,8))</f>
        <v>10.324334705622487</v>
      </c>
      <c r="J612" s="24">
        <f t="shared" si="27"/>
        <v>0.2787080443279028</v>
      </c>
      <c r="K612" s="24">
        <f t="shared" ca="1" si="28"/>
        <v>0.72107453329556481</v>
      </c>
      <c r="L612" s="24">
        <f t="shared" ca="1" si="29"/>
        <v>-1.4429170584496704</v>
      </c>
    </row>
    <row r="613" spans="2:12" x14ac:dyDescent="0.25">
      <c r="B613" s="24">
        <v>11.825919988403653</v>
      </c>
      <c r="G613" s="24">
        <v>611</v>
      </c>
      <c r="H613" s="24">
        <v>8.551712059824407</v>
      </c>
      <c r="I613" s="24" cm="1">
        <f t="array" aca="1" ref="I613" ca="1">INDIRECT(ADDRESS(($E$2+1-G613)+2,8))</f>
        <v>10.321772280338122</v>
      </c>
      <c r="J613" s="24">
        <f t="shared" si="27"/>
        <v>0.27881189401629519</v>
      </c>
      <c r="K613" s="24">
        <f t="shared" ca="1" si="28"/>
        <v>0.72043491937453341</v>
      </c>
      <c r="L613" s="24">
        <f t="shared" ca="1" si="29"/>
        <v>-1.4437776774564961</v>
      </c>
    </row>
    <row r="614" spans="2:12" x14ac:dyDescent="0.25">
      <c r="B614" s="24">
        <v>9.215690609198198</v>
      </c>
      <c r="G614" s="24">
        <v>612</v>
      </c>
      <c r="H614" s="24">
        <v>8.5529046074636774</v>
      </c>
      <c r="I614" s="24" cm="1">
        <f t="array" aca="1" ref="I614" ca="1">INDIRECT(ADDRESS(($E$2+1-G614)+2,8))</f>
        <v>10.320528465105813</v>
      </c>
      <c r="J614" s="24">
        <f t="shared" si="27"/>
        <v>0.27904974033460872</v>
      </c>
      <c r="K614" s="24">
        <f t="shared" ca="1" si="28"/>
        <v>0.72012427616720087</v>
      </c>
      <c r="L614" s="24">
        <f t="shared" ca="1" si="29"/>
        <v>-1.4450299544224261</v>
      </c>
    </row>
    <row r="615" spans="2:12" x14ac:dyDescent="0.25">
      <c r="B615" s="24">
        <v>10.865724144077916</v>
      </c>
      <c r="G615" s="24">
        <v>613</v>
      </c>
      <c r="H615" s="24">
        <v>8.5532095164151105</v>
      </c>
      <c r="I615" s="24" cm="1">
        <f t="array" aca="1" ref="I615" ca="1">INDIRECT(ADDRESS(($E$2+1-G615)+2,8))</f>
        <v>10.315557530345735</v>
      </c>
      <c r="J615" s="24">
        <f t="shared" si="27"/>
        <v>0.27911057314843446</v>
      </c>
      <c r="K615" s="24">
        <f t="shared" ca="1" si="28"/>
        <v>0.71888167300171957</v>
      </c>
      <c r="L615" s="24">
        <f t="shared" ca="1" si="29"/>
        <v>-1.4447545902863739</v>
      </c>
    </row>
    <row r="616" spans="2:12" x14ac:dyDescent="0.25">
      <c r="B616" s="24">
        <v>7.2351426367529541</v>
      </c>
      <c r="G616" s="24">
        <v>614</v>
      </c>
      <c r="H616" s="24">
        <v>8.5618908377156249</v>
      </c>
      <c r="I616" s="24" cm="1">
        <f t="array" aca="1" ref="I616" ca="1">INDIRECT(ADDRESS(($E$2+1-G616)+2,8))</f>
        <v>10.312904849560905</v>
      </c>
      <c r="J616" s="24">
        <f t="shared" si="27"/>
        <v>0.28084611191979869</v>
      </c>
      <c r="K616" s="24">
        <f t="shared" ca="1" si="28"/>
        <v>0.718217849161078</v>
      </c>
      <c r="L616" s="24">
        <f t="shared" ca="1" si="29"/>
        <v>-1.4422477687610802</v>
      </c>
    </row>
    <row r="617" spans="2:12" x14ac:dyDescent="0.25">
      <c r="B617" s="24">
        <v>9.4480520709520679</v>
      </c>
      <c r="G617" s="24">
        <v>615</v>
      </c>
      <c r="H617" s="24">
        <v>8.5637792893977558</v>
      </c>
      <c r="I617" s="24" cm="1">
        <f t="array" aca="1" ref="I617" ca="1">INDIRECT(ADDRESS(($E$2+1-G617)+2,8))</f>
        <v>10.311995822359732</v>
      </c>
      <c r="J617" s="24">
        <f t="shared" si="27"/>
        <v>0.28122454348357756</v>
      </c>
      <c r="K617" s="24">
        <f t="shared" ca="1" si="28"/>
        <v>0.71799025316193388</v>
      </c>
      <c r="L617" s="24">
        <f t="shared" ca="1" si="29"/>
        <v>-1.443371933979644</v>
      </c>
    </row>
    <row r="618" spans="2:12" x14ac:dyDescent="0.25">
      <c r="B618" s="24">
        <v>10.921244211178598</v>
      </c>
      <c r="G618" s="24">
        <v>616</v>
      </c>
      <c r="H618" s="24">
        <v>8.5660375037304757</v>
      </c>
      <c r="I618" s="24" cm="1">
        <f t="array" aca="1" ref="I618" ca="1">INDIRECT(ADDRESS(($E$2+1-G618)+2,8))</f>
        <v>10.311780640046415</v>
      </c>
      <c r="J618" s="24">
        <f t="shared" si="27"/>
        <v>0.28167749413612292</v>
      </c>
      <c r="K618" s="24">
        <f t="shared" ca="1" si="28"/>
        <v>0.71793636870119659</v>
      </c>
      <c r="L618" s="24">
        <f t="shared" ca="1" si="29"/>
        <v>-1.4446937798448571</v>
      </c>
    </row>
    <row r="619" spans="2:12" x14ac:dyDescent="0.25">
      <c r="B619" s="24">
        <v>12.214245621137675</v>
      </c>
      <c r="G619" s="24">
        <v>617</v>
      </c>
      <c r="H619" s="24">
        <v>8.5695998646930054</v>
      </c>
      <c r="I619" s="24" cm="1">
        <f t="array" aca="1" ref="I619" ca="1">INDIRECT(ADDRESS(($E$2+1-G619)+2,8))</f>
        <v>10.311749978441858</v>
      </c>
      <c r="J619" s="24">
        <f t="shared" si="27"/>
        <v>0.28239296208002035</v>
      </c>
      <c r="K619" s="24">
        <f t="shared" ca="1" si="28"/>
        <v>0.71792869036766482</v>
      </c>
      <c r="L619" s="24">
        <f t="shared" ca="1" si="29"/>
        <v>-1.4455759789062594</v>
      </c>
    </row>
    <row r="620" spans="2:12" x14ac:dyDescent="0.25">
      <c r="B620" s="24">
        <v>12.453486831795445</v>
      </c>
      <c r="G620" s="24">
        <v>618</v>
      </c>
      <c r="H620" s="24">
        <v>8.5714676936175884</v>
      </c>
      <c r="I620" s="24" cm="1">
        <f t="array" aca="1" ref="I620" ca="1">INDIRECT(ADDRESS(($E$2+1-G620)+2,8))</f>
        <v>10.311418841408699</v>
      </c>
      <c r="J620" s="24">
        <f t="shared" si="27"/>
        <v>0.28276855461604156</v>
      </c>
      <c r="K620" s="24">
        <f t="shared" ca="1" si="28"/>
        <v>0.71784576219420981</v>
      </c>
      <c r="L620" s="24">
        <f t="shared" ca="1" si="29"/>
        <v>-1.4469919043291548</v>
      </c>
    </row>
    <row r="621" spans="2:12" x14ac:dyDescent="0.25">
      <c r="B621" s="24">
        <v>9.9588819882977724</v>
      </c>
      <c r="G621" s="24">
        <v>619</v>
      </c>
      <c r="H621" s="24">
        <v>8.5750591811970018</v>
      </c>
      <c r="I621" s="24" cm="1">
        <f t="array" aca="1" ref="I621" ca="1">INDIRECT(ADDRESS(($E$2+1-G621)+2,8))</f>
        <v>10.310509383773834</v>
      </c>
      <c r="J621" s="24">
        <f t="shared" si="27"/>
        <v>0.28349163019354018</v>
      </c>
      <c r="K621" s="24">
        <f t="shared" ca="1" si="28"/>
        <v>0.71761796254427757</v>
      </c>
      <c r="L621" s="24">
        <f t="shared" ca="1" si="29"/>
        <v>-1.4474086909560711</v>
      </c>
    </row>
    <row r="622" spans="2:12" x14ac:dyDescent="0.25">
      <c r="B622" s="24">
        <v>9.0737043636752404</v>
      </c>
      <c r="G622" s="24">
        <v>620</v>
      </c>
      <c r="H622" s="24">
        <v>8.5765730308352346</v>
      </c>
      <c r="I622" s="24" cm="1">
        <f t="array" aca="1" ref="I622" ca="1">INDIRECT(ADDRESS(($E$2+1-G622)+2,8))</f>
        <v>10.308336256966387</v>
      </c>
      <c r="J622" s="24">
        <f t="shared" si="27"/>
        <v>0.28379676123280501</v>
      </c>
      <c r="K622" s="24">
        <f t="shared" ca="1" si="28"/>
        <v>0.71707340394770336</v>
      </c>
      <c r="L622" s="24">
        <f t="shared" ca="1" si="29"/>
        <v>-1.4480251099558461</v>
      </c>
    </row>
    <row r="623" spans="2:12" x14ac:dyDescent="0.25">
      <c r="B623" s="24">
        <v>8.9725759019448734</v>
      </c>
      <c r="G623" s="24">
        <v>621</v>
      </c>
      <c r="H623" s="24">
        <v>8.5791907278594159</v>
      </c>
      <c r="I623" s="24" cm="1">
        <f t="array" aca="1" ref="I623" ca="1">INDIRECT(ADDRESS(($E$2+1-G623)+2,8))</f>
        <v>10.304431410855772</v>
      </c>
      <c r="J623" s="24">
        <f t="shared" si="27"/>
        <v>0.28432486886135355</v>
      </c>
      <c r="K623" s="24">
        <f t="shared" ca="1" si="28"/>
        <v>0.71609406225663896</v>
      </c>
      <c r="L623" s="24">
        <f t="shared" ca="1" si="29"/>
        <v>-1.4473062385862785</v>
      </c>
    </row>
    <row r="624" spans="2:12" x14ac:dyDescent="0.25">
      <c r="B624" s="24">
        <v>8.0345728817101882</v>
      </c>
      <c r="G624" s="24">
        <v>622</v>
      </c>
      <c r="H624" s="24">
        <v>8.5800393675147237</v>
      </c>
      <c r="I624" s="24" cm="1">
        <f t="array" aca="1" ref="I624" ca="1">INDIRECT(ADDRESS(($E$2+1-G624)+2,8))</f>
        <v>10.303219492076533</v>
      </c>
      <c r="J624" s="24">
        <f t="shared" si="27"/>
        <v>0.28449620978036955</v>
      </c>
      <c r="K624" s="24">
        <f t="shared" ca="1" si="28"/>
        <v>0.71578989368791524</v>
      </c>
      <c r="L624" s="24">
        <f t="shared" ca="1" si="29"/>
        <v>-1.4486749426055923</v>
      </c>
    </row>
    <row r="625" spans="2:12" x14ac:dyDescent="0.25">
      <c r="B625" s="24">
        <v>10.924389713911042</v>
      </c>
      <c r="G625" s="24">
        <v>623</v>
      </c>
      <c r="H625" s="24">
        <v>8.58455580722595</v>
      </c>
      <c r="I625" s="24" cm="1">
        <f t="array" aca="1" ref="I625" ca="1">INDIRECT(ADDRESS(($E$2+1-G625)+2,8))</f>
        <v>10.300065288516599</v>
      </c>
      <c r="J625" s="24">
        <f t="shared" si="27"/>
        <v>0.28540916871755201</v>
      </c>
      <c r="K625" s="24">
        <f t="shared" ca="1" si="28"/>
        <v>0.71499776824599404</v>
      </c>
      <c r="L625" s="24">
        <f t="shared" ca="1" si="29"/>
        <v>-1.4475517595964771</v>
      </c>
    </row>
    <row r="626" spans="2:12" x14ac:dyDescent="0.25">
      <c r="B626" s="24">
        <v>10.93819915840742</v>
      </c>
      <c r="G626" s="24">
        <v>624</v>
      </c>
      <c r="H626" s="24">
        <v>8.5861119955732068</v>
      </c>
      <c r="I626" s="24" cm="1">
        <f t="array" aca="1" ref="I626" ca="1">INDIRECT(ADDRESS(($E$2+1-G626)+2,8))</f>
        <v>10.287602093793275</v>
      </c>
      <c r="J626" s="24">
        <f t="shared" si="27"/>
        <v>0.28572416224743136</v>
      </c>
      <c r="K626" s="24">
        <f t="shared" ca="1" si="28"/>
        <v>0.71186112751544106</v>
      </c>
      <c r="L626" s="24">
        <f t="shared" ca="1" si="29"/>
        <v>-1.442914864154808</v>
      </c>
    </row>
    <row r="627" spans="2:12" x14ac:dyDescent="0.25">
      <c r="B627" s="24">
        <v>7.3410338621309021</v>
      </c>
      <c r="G627" s="24">
        <v>625</v>
      </c>
      <c r="H627" s="24">
        <v>8.5866176920974073</v>
      </c>
      <c r="I627" s="24" cm="1">
        <f t="array" aca="1" ref="I627" ca="1">INDIRECT(ADDRESS(($E$2+1-G627)+2,8))</f>
        <v>10.286224128773148</v>
      </c>
      <c r="J627" s="24">
        <f t="shared" si="27"/>
        <v>0.28582656876877138</v>
      </c>
      <c r="K627" s="24">
        <f t="shared" ca="1" si="28"/>
        <v>0.71151368064834219</v>
      </c>
      <c r="L627" s="24">
        <f t="shared" ca="1" si="29"/>
        <v>-1.4443241930915698</v>
      </c>
    </row>
    <row r="628" spans="2:12" x14ac:dyDescent="0.25">
      <c r="B628" s="24">
        <v>7.9020522065765721</v>
      </c>
      <c r="G628" s="24">
        <v>626</v>
      </c>
      <c r="H628" s="24">
        <v>8.5874603314943183</v>
      </c>
      <c r="I628" s="24" cm="1">
        <f t="array" aca="1" ref="I628" ca="1">INDIRECT(ADDRESS(($E$2+1-G628)+2,8))</f>
        <v>10.283384079454132</v>
      </c>
      <c r="J628" s="24">
        <f t="shared" si="27"/>
        <v>0.28599725909973106</v>
      </c>
      <c r="K628" s="24">
        <f t="shared" ca="1" si="28"/>
        <v>0.71079717195152703</v>
      </c>
      <c r="L628" s="24">
        <f t="shared" ca="1" si="29"/>
        <v>-1.4448528624320967</v>
      </c>
    </row>
    <row r="629" spans="2:12" x14ac:dyDescent="0.25">
      <c r="B629" s="24">
        <v>6.7882375442417997</v>
      </c>
      <c r="G629" s="24">
        <v>627</v>
      </c>
      <c r="H629" s="24">
        <v>8.5883936106568068</v>
      </c>
      <c r="I629" s="24" cm="1">
        <f t="array" aca="1" ref="I629" ca="1">INDIRECT(ADDRESS(($E$2+1-G629)+2,8))</f>
        <v>10.281915952294726</v>
      </c>
      <c r="J629" s="24">
        <f t="shared" si="27"/>
        <v>0.28618638422526904</v>
      </c>
      <c r="K629" s="24">
        <f t="shared" ca="1" si="28"/>
        <v>0.71042656904540302</v>
      </c>
      <c r="L629" s="24">
        <f t="shared" ca="1" si="29"/>
        <v>-1.4460353649193469</v>
      </c>
    </row>
    <row r="630" spans="2:12" x14ac:dyDescent="0.25">
      <c r="B630" s="24">
        <v>7.5174612858416854</v>
      </c>
      <c r="G630" s="24">
        <v>628</v>
      </c>
      <c r="H630" s="24">
        <v>8.5893569635182594</v>
      </c>
      <c r="I630" s="24" cm="1">
        <f t="array" aca="1" ref="I630" ca="1">INDIRECT(ADDRESS(($E$2+1-G630)+2,8))</f>
        <v>10.277566412150369</v>
      </c>
      <c r="J630" s="24">
        <f t="shared" si="27"/>
        <v>0.28638168547893578</v>
      </c>
      <c r="K630" s="24">
        <f t="shared" ca="1" si="28"/>
        <v>0.70932775706675288</v>
      </c>
      <c r="L630" s="24">
        <f t="shared" ca="1" si="29"/>
        <v>-1.4457441542073748</v>
      </c>
    </row>
    <row r="631" spans="2:12" x14ac:dyDescent="0.25">
      <c r="B631" s="24">
        <v>9.6594115325515251</v>
      </c>
      <c r="G631" s="24">
        <v>629</v>
      </c>
      <c r="H631" s="24">
        <v>8.5945266573617882</v>
      </c>
      <c r="I631" s="24" cm="1">
        <f t="array" aca="1" ref="I631" ca="1">INDIRECT(ADDRESS(($E$2+1-G631)+2,8))</f>
        <v>10.275877524801585</v>
      </c>
      <c r="J631" s="24">
        <f t="shared" si="27"/>
        <v>0.28743116048424794</v>
      </c>
      <c r="K631" s="24">
        <f t="shared" ca="1" si="28"/>
        <v>0.70890075855831924</v>
      </c>
      <c r="L631" s="24">
        <f t="shared" ca="1" si="29"/>
        <v>-1.4450624163854657</v>
      </c>
    </row>
    <row r="632" spans="2:12" x14ac:dyDescent="0.25">
      <c r="B632" s="24">
        <v>8.7080195947414953</v>
      </c>
      <c r="G632" s="24">
        <v>630</v>
      </c>
      <c r="H632" s="24">
        <v>8.5948945552863947</v>
      </c>
      <c r="I632" s="24" cm="1">
        <f t="array" aca="1" ref="I632" ca="1">INDIRECT(ADDRESS(($E$2+1-G632)+2,8))</f>
        <v>10.273806711354492</v>
      </c>
      <c r="J632" s="24">
        <f t="shared" si="27"/>
        <v>0.28750593683423092</v>
      </c>
      <c r="K632" s="24">
        <f t="shared" ca="1" si="28"/>
        <v>0.70837694037015253</v>
      </c>
      <c r="L632" s="24">
        <f t="shared" ca="1" si="29"/>
        <v>-1.4461610097339925</v>
      </c>
    </row>
    <row r="633" spans="2:12" x14ac:dyDescent="0.25">
      <c r="B633" s="24">
        <v>11.088380069889389</v>
      </c>
      <c r="G633" s="24">
        <v>631</v>
      </c>
      <c r="H633" s="24">
        <v>8.5989086927901539</v>
      </c>
      <c r="I633" s="24" cm="1">
        <f t="array" aca="1" ref="I633" ca="1">INDIRECT(ADDRESS(($E$2+1-G633)+2,8))</f>
        <v>10.272707925822775</v>
      </c>
      <c r="J633" s="24">
        <f t="shared" si="27"/>
        <v>0.28832260860067099</v>
      </c>
      <c r="K633" s="24">
        <f t="shared" ca="1" si="28"/>
        <v>0.70809888440427415</v>
      </c>
      <c r="L633" s="24">
        <f t="shared" ca="1" si="29"/>
        <v>-1.4462439597668104</v>
      </c>
    </row>
    <row r="634" spans="2:12" x14ac:dyDescent="0.25">
      <c r="B634" s="24">
        <v>8.9714657095710919</v>
      </c>
      <c r="G634" s="24">
        <v>632</v>
      </c>
      <c r="H634" s="24">
        <v>8.5991745370899046</v>
      </c>
      <c r="I634" s="24" cm="1">
        <f t="array" aca="1" ref="I634" ca="1">INDIRECT(ADDRESS(($E$2+1-G634)+2,8))</f>
        <v>10.272632935052666</v>
      </c>
      <c r="J634" s="24">
        <f t="shared" si="27"/>
        <v>0.28837674517206907</v>
      </c>
      <c r="K634" s="24">
        <f t="shared" ca="1" si="28"/>
        <v>0.70807990452349634</v>
      </c>
      <c r="L634" s="24">
        <f t="shared" ca="1" si="29"/>
        <v>-1.448389829891662</v>
      </c>
    </row>
    <row r="635" spans="2:12" x14ac:dyDescent="0.25">
      <c r="B635" s="24">
        <v>8.0186426324617486</v>
      </c>
      <c r="G635" s="24">
        <v>633</v>
      </c>
      <c r="H635" s="24">
        <v>8.6010114414529824</v>
      </c>
      <c r="I635" s="24" cm="1">
        <f t="array" aca="1" ref="I635" ca="1">INDIRECT(ADDRESS(($E$2+1-G635)+2,8))</f>
        <v>10.268838995690221</v>
      </c>
      <c r="J635" s="24">
        <f t="shared" si="27"/>
        <v>0.28875098517341818</v>
      </c>
      <c r="K635" s="24">
        <f t="shared" ca="1" si="28"/>
        <v>0.70711919065111239</v>
      </c>
      <c r="L635" s="24">
        <f t="shared" ca="1" si="29"/>
        <v>-1.4479971697636302</v>
      </c>
    </row>
    <row r="636" spans="2:12" x14ac:dyDescent="0.25">
      <c r="B636" s="24">
        <v>7.1105294735671798</v>
      </c>
      <c r="G636" s="24">
        <v>634</v>
      </c>
      <c r="H636" s="24">
        <v>8.604467906704599</v>
      </c>
      <c r="I636" s="24" cm="1">
        <f t="array" aca="1" ref="I636" ca="1">INDIRECT(ADDRESS(($E$2+1-G636)+2,8))</f>
        <v>10.26792317669608</v>
      </c>
      <c r="J636" s="24">
        <f t="shared" si="27"/>
        <v>0.28945600182463421</v>
      </c>
      <c r="K636" s="24">
        <f t="shared" ca="1" si="28"/>
        <v>0.70688714270901953</v>
      </c>
      <c r="L636" s="24">
        <f t="shared" ca="1" si="29"/>
        <v>-1.4483897432753206</v>
      </c>
    </row>
    <row r="637" spans="2:12" x14ac:dyDescent="0.25">
      <c r="B637" s="24">
        <v>8.8770384581094959</v>
      </c>
      <c r="G637" s="24">
        <v>635</v>
      </c>
      <c r="H637" s="24">
        <v>8.6074269592106276</v>
      </c>
      <c r="I637" s="24" cm="1">
        <f t="array" aca="1" ref="I637" ca="1">INDIRECT(ADDRESS(($E$2+1-G637)+2,8))</f>
        <v>10.264638284215959</v>
      </c>
      <c r="J637" s="24">
        <f t="shared" si="27"/>
        <v>0.29006040807132544</v>
      </c>
      <c r="K637" s="24">
        <f t="shared" ca="1" si="28"/>
        <v>0.70605437541307425</v>
      </c>
      <c r="L637" s="24">
        <f t="shared" ca="1" si="29"/>
        <v>-1.4477811380564818</v>
      </c>
    </row>
    <row r="638" spans="2:12" x14ac:dyDescent="0.25">
      <c r="B638" s="24">
        <v>10.92254238018829</v>
      </c>
      <c r="G638" s="24">
        <v>636</v>
      </c>
      <c r="H638" s="24">
        <v>8.6113234125346736</v>
      </c>
      <c r="I638" s="24" cm="1">
        <f t="array" aca="1" ref="I638" ca="1">INDIRECT(ADDRESS(($E$2+1-G638)+2,8))</f>
        <v>10.263268501151416</v>
      </c>
      <c r="J638" s="24">
        <f t="shared" si="27"/>
        <v>0.29085747566904285</v>
      </c>
      <c r="K638" s="24">
        <f t="shared" ca="1" si="28"/>
        <v>0.70570690891438903</v>
      </c>
      <c r="L638" s="24">
        <f t="shared" ca="1" si="29"/>
        <v>-1.4477508704782851</v>
      </c>
    </row>
    <row r="639" spans="2:12" x14ac:dyDescent="0.25">
      <c r="B639" s="24">
        <v>11.077722011422912</v>
      </c>
      <c r="G639" s="24">
        <v>637</v>
      </c>
      <c r="H639" s="24">
        <v>8.6139464776133003</v>
      </c>
      <c r="I639" s="24" cm="1">
        <f t="array" aca="1" ref="I639" ca="1">INDIRECT(ADDRESS(($E$2+1-G639)+2,8))</f>
        <v>10.261519215864132</v>
      </c>
      <c r="J639" s="24">
        <f t="shared" si="27"/>
        <v>0.29139481788160637</v>
      </c>
      <c r="K639" s="24">
        <f t="shared" ca="1" si="28"/>
        <v>0.70526299958790362</v>
      </c>
      <c r="L639" s="24">
        <f t="shared" ca="1" si="29"/>
        <v>-1.4480510754504186</v>
      </c>
    </row>
    <row r="640" spans="2:12" x14ac:dyDescent="0.25">
      <c r="B640" s="24">
        <v>8.2488659379795131</v>
      </c>
      <c r="G640" s="24">
        <v>638</v>
      </c>
      <c r="H640" s="24">
        <v>8.6158624846634506</v>
      </c>
      <c r="I640" s="24" cm="1">
        <f t="array" aca="1" ref="I640" ca="1">INDIRECT(ADDRESS(($E$2+1-G640)+2,8))</f>
        <v>10.260352919273322</v>
      </c>
      <c r="J640" s="24">
        <f t="shared" si="27"/>
        <v>0.29178770448504576</v>
      </c>
      <c r="K640" s="24">
        <f t="shared" ca="1" si="28"/>
        <v>0.70496692350239354</v>
      </c>
      <c r="L640" s="24">
        <f t="shared" ca="1" si="29"/>
        <v>-1.4489368150443247</v>
      </c>
    </row>
    <row r="641" spans="2:12" x14ac:dyDescent="0.25">
      <c r="B641" s="24">
        <v>7.1288291358011495</v>
      </c>
      <c r="G641" s="24">
        <v>639</v>
      </c>
      <c r="H641" s="24">
        <v>8.6158865693104367</v>
      </c>
      <c r="I641" s="24" cm="1">
        <f t="array" aca="1" ref="I641" ca="1">INDIRECT(ADDRESS(($E$2+1-G641)+2,8))</f>
        <v>10.258973981355158</v>
      </c>
      <c r="J641" s="24">
        <f t="shared" si="27"/>
        <v>0.29179264523913634</v>
      </c>
      <c r="K641" s="24">
        <f t="shared" ca="1" si="28"/>
        <v>0.70461675355951758</v>
      </c>
      <c r="L641" s="24">
        <f t="shared" ca="1" si="29"/>
        <v>-1.4504977133658095</v>
      </c>
    </row>
    <row r="642" spans="2:12" x14ac:dyDescent="0.25">
      <c r="B642" s="24">
        <v>11.064102577942725</v>
      </c>
      <c r="G642" s="24">
        <v>640</v>
      </c>
      <c r="H642" s="24">
        <v>8.6186305213387691</v>
      </c>
      <c r="I642" s="24" cm="1">
        <f t="array" aca="1" ref="I642" ca="1">INDIRECT(ADDRESS(($E$2+1-G642)+2,8))</f>
        <v>10.258199360940846</v>
      </c>
      <c r="J642" s="24">
        <f t="shared" si="27"/>
        <v>0.29235588084071545</v>
      </c>
      <c r="K642" s="24">
        <f t="shared" ca="1" si="28"/>
        <v>0.7044199916194358</v>
      </c>
      <c r="L642" s="24">
        <f t="shared" ca="1" si="29"/>
        <v>-1.4512318538193572</v>
      </c>
    </row>
    <row r="643" spans="2:12" x14ac:dyDescent="0.25">
      <c r="B643" s="24">
        <v>8.9525750767521242</v>
      </c>
      <c r="G643" s="24">
        <v>641</v>
      </c>
      <c r="H643" s="24">
        <v>8.6204518291834802</v>
      </c>
      <c r="I643" s="24" cm="1">
        <f t="array" aca="1" ref="I643" ca="1">INDIRECT(ADDRESS(($E$2+1-G643)+2,8))</f>
        <v>10.255318904427053</v>
      </c>
      <c r="J643" s="24">
        <f t="shared" si="27"/>
        <v>0.29273010023490659</v>
      </c>
      <c r="K643" s="24">
        <f t="shared" ca="1" si="28"/>
        <v>0.7036879883820204</v>
      </c>
      <c r="L643" s="24">
        <f t="shared" ca="1" si="29"/>
        <v>-1.4512735952437954</v>
      </c>
    </row>
    <row r="644" spans="2:12" x14ac:dyDescent="0.25">
      <c r="B644" s="24">
        <v>8.5500927464570786</v>
      </c>
      <c r="G644" s="24">
        <v>642</v>
      </c>
      <c r="H644" s="24">
        <v>8.6259746524826557</v>
      </c>
      <c r="I644" s="24" cm="1">
        <f t="array" aca="1" ref="I644" ca="1">INDIRECT(ADDRESS(($E$2+1-G644)+2,8))</f>
        <v>10.255277523728733</v>
      </c>
      <c r="J644" s="24">
        <f t="shared" ref="J644:J707" si="30">_xlfn.WEIBULL.DIST(H644,$E$5,$E$6,TRUE)</f>
        <v>0.29386666271088513</v>
      </c>
      <c r="K644" s="24">
        <f t="shared" ref="K644:K707" ca="1" si="31">_xlfn.WEIBULL.DIST(I644,$E$5,$E$6,TRUE)</f>
        <v>0.70367746855694191</v>
      </c>
      <c r="L644" s="24">
        <f t="shared" ref="L644:L707" ca="1" si="32">((2*G644-1)/$E$2)*(LN(J644)+LN(1-K644))</f>
        <v>-1.4512144554091497</v>
      </c>
    </row>
    <row r="645" spans="2:12" x14ac:dyDescent="0.25">
      <c r="B645" s="24">
        <v>9.6217287232449689</v>
      </c>
      <c r="G645" s="24">
        <v>643</v>
      </c>
      <c r="H645" s="24">
        <v>8.6313454686327731</v>
      </c>
      <c r="I645" s="24" cm="1">
        <f t="array" aca="1" ref="I645" ca="1">INDIRECT(ADDRESS(($E$2+1-G645)+2,8))</f>
        <v>10.25454464439812</v>
      </c>
      <c r="J645" s="24">
        <f t="shared" si="30"/>
        <v>0.29497454011196095</v>
      </c>
      <c r="K645" s="24">
        <f t="shared" ca="1" si="31"/>
        <v>0.70349113752001957</v>
      </c>
      <c r="L645" s="24">
        <f t="shared" ca="1" si="32"/>
        <v>-1.450861703540038</v>
      </c>
    </row>
    <row r="646" spans="2:12" x14ac:dyDescent="0.25">
      <c r="B646" s="24">
        <v>8.4871132001051794</v>
      </c>
      <c r="G646" s="24">
        <v>644</v>
      </c>
      <c r="H646" s="24">
        <v>8.6353150584660376</v>
      </c>
      <c r="I646" s="24" cm="1">
        <f t="array" aca="1" ref="I646" ca="1">INDIRECT(ADDRESS(($E$2+1-G646)+2,8))</f>
        <v>10.253778622522729</v>
      </c>
      <c r="J646" s="24">
        <f t="shared" si="30"/>
        <v>0.29579502006729086</v>
      </c>
      <c r="K646" s="24">
        <f t="shared" ca="1" si="31"/>
        <v>0.70329634370810701</v>
      </c>
      <c r="L646" s="24">
        <f t="shared" ca="1" si="32"/>
        <v>-1.4510716222633193</v>
      </c>
    </row>
    <row r="647" spans="2:12" x14ac:dyDescent="0.25">
      <c r="B647" s="24">
        <v>9.5066138809974614</v>
      </c>
      <c r="G647" s="24">
        <v>645</v>
      </c>
      <c r="H647" s="24">
        <v>8.6361064456522296</v>
      </c>
      <c r="I647" s="24" cm="1">
        <f t="array" aca="1" ref="I647" ca="1">INDIRECT(ADDRESS(($E$2+1-G647)+2,8))</f>
        <v>10.253709325604843</v>
      </c>
      <c r="J647" s="24">
        <f t="shared" si="30"/>
        <v>0.29595875985455816</v>
      </c>
      <c r="K647" s="24">
        <f t="shared" ca="1" si="31"/>
        <v>0.70327872016881665</v>
      </c>
      <c r="L647" s="24">
        <f t="shared" ca="1" si="32"/>
        <v>-1.4529605561342138</v>
      </c>
    </row>
    <row r="648" spans="2:12" x14ac:dyDescent="0.25">
      <c r="B648" s="24">
        <v>9.3762706073133266</v>
      </c>
      <c r="G648" s="24">
        <v>646</v>
      </c>
      <c r="H648" s="24">
        <v>8.636787891106632</v>
      </c>
      <c r="I648" s="24" cm="1">
        <f t="array" aca="1" ref="I648" ca="1">INDIRECT(ADDRESS(($E$2+1-G648)+2,8))</f>
        <v>10.253579863353517</v>
      </c>
      <c r="J648" s="24">
        <f t="shared" si="30"/>
        <v>0.29609979688436794</v>
      </c>
      <c r="K648" s="24">
        <f t="shared" ca="1" si="31"/>
        <v>0.70324579461254788</v>
      </c>
      <c r="L648" s="24">
        <f t="shared" ca="1" si="32"/>
        <v>-1.4548635574168565</v>
      </c>
    </row>
    <row r="649" spans="2:12" x14ac:dyDescent="0.25">
      <c r="B649" s="24">
        <v>10.15534123759199</v>
      </c>
      <c r="G649" s="24">
        <v>647</v>
      </c>
      <c r="H649" s="24">
        <v>8.638126573544346</v>
      </c>
      <c r="I649" s="24" cm="1">
        <f t="array" aca="1" ref="I649" ca="1">INDIRECT(ADDRESS(($E$2+1-G649)+2,8))</f>
        <v>10.253238303149551</v>
      </c>
      <c r="J649" s="24">
        <f t="shared" si="30"/>
        <v>0.29637698027426229</v>
      </c>
      <c r="K649" s="24">
        <f t="shared" ca="1" si="31"/>
        <v>0.70315892203566988</v>
      </c>
      <c r="L649" s="24">
        <f t="shared" ca="1" si="32"/>
        <v>-1.4563814113132374</v>
      </c>
    </row>
    <row r="650" spans="2:12" x14ac:dyDescent="0.25">
      <c r="B650" s="24">
        <v>7.3695981102993002</v>
      </c>
      <c r="G650" s="24">
        <v>648</v>
      </c>
      <c r="H650" s="24">
        <v>8.6445967734330775</v>
      </c>
      <c r="I650" s="24" cm="1">
        <f t="array" aca="1" ref="I650" ca="1">INDIRECT(ADDRESS(($E$2+1-G650)+2,8))</f>
        <v>10.252204907687961</v>
      </c>
      <c r="J650" s="24">
        <f t="shared" si="30"/>
        <v>0.29771891419676966</v>
      </c>
      <c r="K650" s="24">
        <f t="shared" ca="1" si="31"/>
        <v>0.70289604281163587</v>
      </c>
      <c r="L650" s="24">
        <f t="shared" ca="1" si="32"/>
        <v>-1.455391964427289</v>
      </c>
    </row>
    <row r="651" spans="2:12" x14ac:dyDescent="0.25">
      <c r="B651" s="24">
        <v>8.5791907278594159</v>
      </c>
      <c r="G651" s="24">
        <v>649</v>
      </c>
      <c r="H651" s="24">
        <v>8.6463951051096402</v>
      </c>
      <c r="I651" s="24" cm="1">
        <f t="array" aca="1" ref="I651" ca="1">INDIRECT(ADDRESS(($E$2+1-G651)+2,8))</f>
        <v>10.252101007058922</v>
      </c>
      <c r="J651" s="24">
        <f t="shared" si="30"/>
        <v>0.29809254928952317</v>
      </c>
      <c r="K651" s="24">
        <f t="shared" ca="1" si="31"/>
        <v>0.70286960842397783</v>
      </c>
      <c r="L651" s="24">
        <f t="shared" ca="1" si="32"/>
        <v>-1.4568323993940726</v>
      </c>
    </row>
    <row r="652" spans="2:12" x14ac:dyDescent="0.25">
      <c r="B652" s="24">
        <v>8.4514404037085029</v>
      </c>
      <c r="G652" s="24">
        <v>650</v>
      </c>
      <c r="H652" s="24">
        <v>8.6476792649032106</v>
      </c>
      <c r="I652" s="24" cm="1">
        <f t="array" aca="1" ref="I652" ca="1">INDIRECT(ADDRESS(($E$2+1-G652)+2,8))</f>
        <v>10.246573866759018</v>
      </c>
      <c r="J652" s="24">
        <f t="shared" si="30"/>
        <v>0.29835953088378325</v>
      </c>
      <c r="K652" s="24">
        <f t="shared" ca="1" si="31"/>
        <v>0.70146241480391736</v>
      </c>
      <c r="L652" s="24">
        <f t="shared" ca="1" si="32"/>
        <v>-1.4556959265398697</v>
      </c>
    </row>
    <row r="653" spans="2:12" x14ac:dyDescent="0.25">
      <c r="B653" s="24">
        <v>10.240194257097286</v>
      </c>
      <c r="G653" s="24">
        <v>651</v>
      </c>
      <c r="H653" s="24">
        <v>8.6541177205299995</v>
      </c>
      <c r="I653" s="24" cm="1">
        <f t="array" aca="1" ref="I653" ca="1">INDIRECT(ADDRESS(($E$2+1-G653)+2,8))</f>
        <v>10.245727111612826</v>
      </c>
      <c r="J653" s="24">
        <f t="shared" si="30"/>
        <v>0.2997003031101102</v>
      </c>
      <c r="K653" s="24">
        <f t="shared" ca="1" si="31"/>
        <v>0.70124666441802375</v>
      </c>
      <c r="L653" s="24">
        <f t="shared" ca="1" si="32"/>
        <v>-1.4547985192039325</v>
      </c>
    </row>
    <row r="654" spans="2:12" x14ac:dyDescent="0.25">
      <c r="B654" s="24">
        <v>7.0781259750414272</v>
      </c>
      <c r="G654" s="24">
        <v>652</v>
      </c>
      <c r="H654" s="24">
        <v>8.6556274053334654</v>
      </c>
      <c r="I654" s="24" cm="1">
        <f t="array" aca="1" ref="I654" ca="1">INDIRECT(ADDRESS(($E$2+1-G654)+2,8))</f>
        <v>10.245266310650027</v>
      </c>
      <c r="J654" s="24">
        <f t="shared" si="30"/>
        <v>0.30001521535742415</v>
      </c>
      <c r="K654" s="24">
        <f t="shared" ca="1" si="31"/>
        <v>0.70112923509156455</v>
      </c>
      <c r="L654" s="24">
        <f t="shared" ca="1" si="32"/>
        <v>-1.4561635509043769</v>
      </c>
    </row>
    <row r="655" spans="2:12" x14ac:dyDescent="0.25">
      <c r="B655" s="24">
        <v>9.3744635828140694</v>
      </c>
      <c r="G655" s="24">
        <v>653</v>
      </c>
      <c r="H655" s="24">
        <v>8.6576189563683865</v>
      </c>
      <c r="I655" s="24" cm="1">
        <f t="array" aca="1" ref="I655" ca="1">INDIRECT(ADDRESS(($E$2+1-G655)+2,8))</f>
        <v>10.241857012412003</v>
      </c>
      <c r="J655" s="24">
        <f t="shared" si="30"/>
        <v>0.30043094939033382</v>
      </c>
      <c r="K655" s="24">
        <f t="shared" ca="1" si="31"/>
        <v>0.70026000848641234</v>
      </c>
      <c r="L655" s="24">
        <f t="shared" ca="1" si="32"/>
        <v>-1.4558050333350008</v>
      </c>
    </row>
    <row r="656" spans="2:12" x14ac:dyDescent="0.25">
      <c r="B656" s="24">
        <v>9.7265576453981719</v>
      </c>
      <c r="G656" s="24">
        <v>654</v>
      </c>
      <c r="H656" s="24">
        <v>8.6583735897394671</v>
      </c>
      <c r="I656" s="24" cm="1">
        <f t="array" aca="1" ref="I656" ca="1">INDIRECT(ADDRESS(($E$2+1-G656)+2,8))</f>
        <v>10.240611379348842</v>
      </c>
      <c r="J656" s="24">
        <f t="shared" si="30"/>
        <v>0.30058856947316109</v>
      </c>
      <c r="K656" s="24">
        <f t="shared" ca="1" si="31"/>
        <v>0.69994224537128891</v>
      </c>
      <c r="L656" s="24">
        <f t="shared" ca="1" si="32"/>
        <v>-1.4570767507507825</v>
      </c>
    </row>
    <row r="657" spans="2:12" x14ac:dyDescent="0.25">
      <c r="B657" s="24">
        <v>10.836321991120318</v>
      </c>
      <c r="G657" s="24">
        <v>655</v>
      </c>
      <c r="H657" s="24">
        <v>8.659979320536074</v>
      </c>
      <c r="I657" s="24" cm="1">
        <f t="array" aca="1" ref="I657" ca="1">INDIRECT(ADDRESS(($E$2+1-G657)+2,8))</f>
        <v>10.240194257097286</v>
      </c>
      <c r="J657" s="24">
        <f t="shared" si="30"/>
        <v>0.30092412481866387</v>
      </c>
      <c r="K657" s="24">
        <f t="shared" ca="1" si="31"/>
        <v>0.69983581538617856</v>
      </c>
      <c r="L657" s="24">
        <f t="shared" ca="1" si="32"/>
        <v>-1.4584145220880931</v>
      </c>
    </row>
    <row r="658" spans="2:12" x14ac:dyDescent="0.25">
      <c r="B658" s="24">
        <v>9.2511678864685916</v>
      </c>
      <c r="G658" s="24">
        <v>656</v>
      </c>
      <c r="H658" s="24">
        <v>8.6606914573644627</v>
      </c>
      <c r="I658" s="24" cm="1">
        <f t="array" aca="1" ref="I658" ca="1">INDIRECT(ADDRESS(($E$2+1-G658)+2,8))</f>
        <v>10.238789156168425</v>
      </c>
      <c r="J658" s="24">
        <f t="shared" si="30"/>
        <v>0.30107301521885538</v>
      </c>
      <c r="K658" s="24">
        <f t="shared" ca="1" si="31"/>
        <v>0.69947722091298969</v>
      </c>
      <c r="L658" s="24">
        <f t="shared" ca="1" si="32"/>
        <v>-1.4596169721248304</v>
      </c>
    </row>
    <row r="659" spans="2:12" x14ac:dyDescent="0.25">
      <c r="B659" s="24">
        <v>8.9137553804496275</v>
      </c>
      <c r="G659" s="24">
        <v>657</v>
      </c>
      <c r="H659" s="24">
        <v>8.6617579986906463</v>
      </c>
      <c r="I659" s="24" cm="1">
        <f t="array" aca="1" ref="I659" ca="1">INDIRECT(ADDRESS(($E$2+1-G659)+2,8))</f>
        <v>10.236881400946874</v>
      </c>
      <c r="J659" s="24">
        <f t="shared" si="30"/>
        <v>0.30129608634875937</v>
      </c>
      <c r="K659" s="24">
        <f t="shared" ca="1" si="31"/>
        <v>0.6989901505614684</v>
      </c>
      <c r="L659" s="24">
        <f t="shared" ca="1" si="32"/>
        <v>-1.4604077443822527</v>
      </c>
    </row>
    <row r="660" spans="2:12" x14ac:dyDescent="0.25">
      <c r="B660" s="24">
        <v>8.9501851238273957</v>
      </c>
      <c r="G660" s="24">
        <v>658</v>
      </c>
      <c r="H660" s="24">
        <v>8.6657722564471271</v>
      </c>
      <c r="I660" s="24" cm="1">
        <f t="array" aca="1" ref="I660" ca="1">INDIRECT(ADDRESS(($E$2+1-G660)+2,8))</f>
        <v>10.235016214697744</v>
      </c>
      <c r="J660" s="24">
        <f t="shared" si="30"/>
        <v>0.30213657976423597</v>
      </c>
      <c r="K660" s="24">
        <f t="shared" ca="1" si="31"/>
        <v>0.69851373336808775</v>
      </c>
      <c r="L660" s="24">
        <f t="shared" ca="1" si="32"/>
        <v>-1.4599710884871397</v>
      </c>
    </row>
    <row r="661" spans="2:12" x14ac:dyDescent="0.25">
      <c r="B661" s="24">
        <v>11.407423935725802</v>
      </c>
      <c r="G661" s="24">
        <v>659</v>
      </c>
      <c r="H661" s="24">
        <v>8.6671132717766106</v>
      </c>
      <c r="I661" s="24" cm="1">
        <f t="array" aca="1" ref="I661" ca="1">INDIRECT(ADDRESS(($E$2+1-G661)+2,8))</f>
        <v>10.231640880755272</v>
      </c>
      <c r="J661" s="24">
        <f t="shared" si="30"/>
        <v>0.30241767298840899</v>
      </c>
      <c r="K661" s="24">
        <f t="shared" ca="1" si="31"/>
        <v>0.69765104706829972</v>
      </c>
      <c r="L661" s="24">
        <f t="shared" ca="1" si="32"/>
        <v>-1.4598802493834504</v>
      </c>
    </row>
    <row r="662" spans="2:12" x14ac:dyDescent="0.25">
      <c r="B662" s="24">
        <v>12.143110776628435</v>
      </c>
      <c r="G662" s="24">
        <v>660</v>
      </c>
      <c r="H662" s="24">
        <v>8.667841280341813</v>
      </c>
      <c r="I662" s="24" cm="1">
        <f t="array" aca="1" ref="I662" ca="1">INDIRECT(ADDRESS(($E$2+1-G662)+2,8))</f>
        <v>10.230155560790447</v>
      </c>
      <c r="J662" s="24">
        <f t="shared" si="30"/>
        <v>0.30257033860647137</v>
      </c>
      <c r="K662" s="24">
        <f t="shared" ca="1" si="31"/>
        <v>0.69727120235241258</v>
      </c>
      <c r="L662" s="24">
        <f t="shared" ca="1" si="32"/>
        <v>-1.461021360415089</v>
      </c>
    </row>
    <row r="663" spans="2:12" x14ac:dyDescent="0.25">
      <c r="B663" s="24">
        <v>11.090760276394514</v>
      </c>
      <c r="G663" s="24">
        <v>661</v>
      </c>
      <c r="H663" s="24">
        <v>8.6689917854396725</v>
      </c>
      <c r="I663" s="24" cm="1">
        <f t="array" aca="1" ref="I663" ca="1">INDIRECT(ADDRESS(($E$2+1-G663)+2,8))</f>
        <v>10.228259631408536</v>
      </c>
      <c r="J663" s="24">
        <f t="shared" si="30"/>
        <v>0.30281169786857937</v>
      </c>
      <c r="K663" s="24">
        <f t="shared" ca="1" si="31"/>
        <v>0.69678615835311764</v>
      </c>
      <c r="L663" s="24">
        <f t="shared" ca="1" si="32"/>
        <v>-1.4617685882282154</v>
      </c>
    </row>
    <row r="664" spans="2:12" x14ac:dyDescent="0.25">
      <c r="B664" s="24">
        <v>7.6232801743364682</v>
      </c>
      <c r="G664" s="24">
        <v>662</v>
      </c>
      <c r="H664" s="24">
        <v>8.6719744689992151</v>
      </c>
      <c r="I664" s="24" cm="1">
        <f t="array" aca="1" ref="I664" ca="1">INDIRECT(ADDRESS(($E$2+1-G664)+2,8))</f>
        <v>10.227122411713195</v>
      </c>
      <c r="J664" s="24">
        <f t="shared" si="30"/>
        <v>0.30343796223652159</v>
      </c>
      <c r="K664" s="24">
        <f t="shared" ca="1" si="31"/>
        <v>0.69649511486547433</v>
      </c>
      <c r="L664" s="24">
        <f t="shared" ca="1" si="32"/>
        <v>-1.4621269189621802</v>
      </c>
    </row>
    <row r="665" spans="2:12" x14ac:dyDescent="0.25">
      <c r="B665" s="24">
        <v>9.0079641157714256</v>
      </c>
      <c r="G665" s="24">
        <v>663</v>
      </c>
      <c r="H665" s="24">
        <v>8.6720602689379973</v>
      </c>
      <c r="I665" s="24" cm="1">
        <f t="array" aca="1" ref="I665" ca="1">INDIRECT(ADDRESS(($E$2+1-G665)+2,8))</f>
        <v>10.226910541518965</v>
      </c>
      <c r="J665" s="24">
        <f t="shared" si="30"/>
        <v>0.30345598891233716</v>
      </c>
      <c r="K665" s="24">
        <f t="shared" ca="1" si="31"/>
        <v>0.69644088332634357</v>
      </c>
      <c r="L665" s="24">
        <f t="shared" ca="1" si="32"/>
        <v>-1.4641910628298638</v>
      </c>
    </row>
    <row r="666" spans="2:12" x14ac:dyDescent="0.25">
      <c r="B666" s="24">
        <v>11.887324075095641</v>
      </c>
      <c r="G666" s="24">
        <v>664</v>
      </c>
      <c r="H666" s="24">
        <v>8.6722679641549902</v>
      </c>
      <c r="I666" s="24" cm="1">
        <f t="array" aca="1" ref="I666" ca="1">INDIRECT(ADDRESS(($E$2+1-G666)+2,8))</f>
        <v>10.223282882194882</v>
      </c>
      <c r="J666" s="24">
        <f t="shared" si="30"/>
        <v>0.30349962861192659</v>
      </c>
      <c r="K666" s="24">
        <f t="shared" ca="1" si="31"/>
        <v>0.69551191077007046</v>
      </c>
      <c r="L666" s="24">
        <f t="shared" ca="1" si="32"/>
        <v>-1.464433786926866</v>
      </c>
    </row>
    <row r="667" spans="2:12" x14ac:dyDescent="0.25">
      <c r="B667" s="24">
        <v>9.3071166283073001</v>
      </c>
      <c r="G667" s="24">
        <v>665</v>
      </c>
      <c r="H667" s="24">
        <v>8.6723323591677506</v>
      </c>
      <c r="I667" s="24" cm="1">
        <f t="array" aca="1" ref="I667" ca="1">INDIRECT(ADDRESS(($E$2+1-G667)+2,8))</f>
        <v>10.221001509721381</v>
      </c>
      <c r="J667" s="24">
        <f t="shared" si="30"/>
        <v>0.30351315968176662</v>
      </c>
      <c r="K667" s="24">
        <f t="shared" ca="1" si="31"/>
        <v>0.6949272955446768</v>
      </c>
      <c r="L667" s="24">
        <f t="shared" ca="1" si="32"/>
        <v>-1.4654321748141521</v>
      </c>
    </row>
    <row r="668" spans="2:12" x14ac:dyDescent="0.25">
      <c r="B668" s="24">
        <v>10.014106476778471</v>
      </c>
      <c r="G668" s="24">
        <v>666</v>
      </c>
      <c r="H668" s="24">
        <v>8.6746296079358558</v>
      </c>
      <c r="I668" s="24" cm="1">
        <f t="array" aca="1" ref="I668" ca="1">INDIRECT(ADDRESS(($E$2+1-G668)+2,8))</f>
        <v>10.218694535194102</v>
      </c>
      <c r="J668" s="24">
        <f t="shared" si="30"/>
        <v>0.30399610918675546</v>
      </c>
      <c r="K668" s="24">
        <f t="shared" ca="1" si="31"/>
        <v>0.69433580718322507</v>
      </c>
      <c r="L668" s="24">
        <f t="shared" ca="1" si="32"/>
        <v>-1.4654621872821687</v>
      </c>
    </row>
    <row r="669" spans="2:12" x14ac:dyDescent="0.25">
      <c r="B669" s="24">
        <v>9.1171050229439334</v>
      </c>
      <c r="G669" s="24">
        <v>667</v>
      </c>
      <c r="H669" s="24">
        <v>8.6876412402176424</v>
      </c>
      <c r="I669" s="24" cm="1">
        <f t="array" aca="1" ref="I669" ca="1">INDIRECT(ADDRESS(($E$2+1-G669)+2,8))</f>
        <v>10.218170701183835</v>
      </c>
      <c r="J669" s="24">
        <f t="shared" si="30"/>
        <v>0.30674025166183155</v>
      </c>
      <c r="K669" s="24">
        <f t="shared" ca="1" si="31"/>
        <v>0.69420145705935177</v>
      </c>
      <c r="L669" s="24">
        <f t="shared" ca="1" si="32"/>
        <v>-1.4618418782099734</v>
      </c>
    </row>
    <row r="670" spans="2:12" x14ac:dyDescent="0.25">
      <c r="B670" s="24">
        <v>12.98677807737066</v>
      </c>
      <c r="G670" s="24">
        <v>668</v>
      </c>
      <c r="H670" s="24">
        <v>8.6887052421681084</v>
      </c>
      <c r="I670" s="24" cm="1">
        <f t="array" aca="1" ref="I670" ca="1">INDIRECT(ADDRESS(($E$2+1-G670)+2,8))</f>
        <v>10.21805280918954</v>
      </c>
      <c r="J670" s="24">
        <f t="shared" si="30"/>
        <v>0.30696530279505269</v>
      </c>
      <c r="K670" s="24">
        <f t="shared" ca="1" si="31"/>
        <v>0.69417121853633801</v>
      </c>
      <c r="L670" s="24">
        <f t="shared" ca="1" si="32"/>
        <v>-1.4635203072970397</v>
      </c>
    </row>
    <row r="671" spans="2:12" x14ac:dyDescent="0.25">
      <c r="B671" s="24">
        <v>9.4023653663196001</v>
      </c>
      <c r="G671" s="24">
        <v>669</v>
      </c>
      <c r="H671" s="24">
        <v>8.6888936728718775</v>
      </c>
      <c r="I671" s="24" cm="1">
        <f t="array" aca="1" ref="I671" ca="1">INDIRECT(ADDRESS(($E$2+1-G671)+2,8))</f>
        <v>10.21650549748859</v>
      </c>
      <c r="J671" s="24">
        <f t="shared" si="30"/>
        <v>0.30700516878607936</v>
      </c>
      <c r="K671" s="24">
        <f t="shared" ca="1" si="31"/>
        <v>0.69377426776650608</v>
      </c>
      <c r="L671" s="24">
        <f t="shared" ca="1" si="32"/>
        <v>-1.4648287590709643</v>
      </c>
    </row>
    <row r="672" spans="2:12" x14ac:dyDescent="0.25">
      <c r="B672" s="24">
        <v>11.357955764916534</v>
      </c>
      <c r="G672" s="24">
        <v>670</v>
      </c>
      <c r="H672" s="24">
        <v>8.689750980642172</v>
      </c>
      <c r="I672" s="24" cm="1">
        <f t="array" aca="1" ref="I672" ca="1">INDIRECT(ADDRESS(($E$2+1-G672)+2,8))</f>
        <v>10.214916794877148</v>
      </c>
      <c r="J672" s="24">
        <f t="shared" si="30"/>
        <v>0.30718658714039704</v>
      </c>
      <c r="K672" s="24">
        <f t="shared" ca="1" si="31"/>
        <v>0.69336655290719718</v>
      </c>
      <c r="L672" s="24">
        <f t="shared" ca="1" si="32"/>
        <v>-1.4658278515306296</v>
      </c>
    </row>
    <row r="673" spans="2:12" x14ac:dyDescent="0.25">
      <c r="B673" s="24">
        <v>9.2794043685190921</v>
      </c>
      <c r="G673" s="24">
        <v>671</v>
      </c>
      <c r="H673" s="24">
        <v>8.689758417708024</v>
      </c>
      <c r="I673" s="24" cm="1">
        <f t="array" aca="1" ref="I673" ca="1">INDIRECT(ADDRESS(($E$2+1-G673)+2,8))</f>
        <v>10.208859199773215</v>
      </c>
      <c r="J673" s="24">
        <f t="shared" si="30"/>
        <v>0.30718816120821618</v>
      </c>
      <c r="K673" s="24">
        <f t="shared" ca="1" si="31"/>
        <v>0.69181062508247515</v>
      </c>
      <c r="L673" s="24">
        <f t="shared" ca="1" si="32"/>
        <v>-1.4648689079291655</v>
      </c>
    </row>
    <row r="674" spans="2:12" x14ac:dyDescent="0.25">
      <c r="B674" s="24">
        <v>10.354980659821942</v>
      </c>
      <c r="G674" s="24">
        <v>672</v>
      </c>
      <c r="H674" s="24">
        <v>8.6928537105172268</v>
      </c>
      <c r="I674" s="24" cm="1">
        <f t="array" aca="1" ref="I674" ca="1">INDIRECT(ADDRESS(($E$2+1-G674)+2,8))</f>
        <v>10.207908028568649</v>
      </c>
      <c r="J674" s="24">
        <f t="shared" si="30"/>
        <v>0.30784370371133468</v>
      </c>
      <c r="K674" s="24">
        <f t="shared" ca="1" si="31"/>
        <v>0.69156611918465494</v>
      </c>
      <c r="L674" s="24">
        <f t="shared" ca="1" si="32"/>
        <v>-1.4652334522131434</v>
      </c>
    </row>
    <row r="675" spans="2:12" x14ac:dyDescent="0.25">
      <c r="B675" s="24">
        <v>7.1998321607742337</v>
      </c>
      <c r="G675" s="24">
        <v>673</v>
      </c>
      <c r="H675" s="24">
        <v>8.6936147861378057</v>
      </c>
      <c r="I675" s="24" cm="1">
        <f t="array" aca="1" ref="I675" ca="1">INDIRECT(ADDRESS(($E$2+1-G675)+2,8))</f>
        <v>10.206974591217953</v>
      </c>
      <c r="J675" s="24">
        <f t="shared" si="30"/>
        <v>0.3080050173903372</v>
      </c>
      <c r="K675" s="24">
        <f t="shared" ca="1" si="31"/>
        <v>0.6913261215161417</v>
      </c>
      <c r="L675" s="24">
        <f t="shared" ca="1" si="32"/>
        <v>-1.4666041890952068</v>
      </c>
    </row>
    <row r="676" spans="2:12" x14ac:dyDescent="0.25">
      <c r="B676" s="24">
        <v>10.576408700213198</v>
      </c>
      <c r="G676" s="24">
        <v>674</v>
      </c>
      <c r="H676" s="24">
        <v>8.6937427732888004</v>
      </c>
      <c r="I676" s="24" cm="1">
        <f t="array" aca="1" ref="I676" ca="1">INDIRECT(ADDRESS(($E$2+1-G676)+2,8))</f>
        <v>10.206622530372417</v>
      </c>
      <c r="J676" s="24">
        <f t="shared" si="30"/>
        <v>0.30803214984298544</v>
      </c>
      <c r="K676" s="24">
        <f t="shared" ca="1" si="31"/>
        <v>0.69123558960963938</v>
      </c>
      <c r="L676" s="24">
        <f t="shared" ca="1" si="32"/>
        <v>-1.4685469867067453</v>
      </c>
    </row>
    <row r="677" spans="2:12" x14ac:dyDescent="0.25">
      <c r="B677" s="24">
        <v>9.5907883186549867</v>
      </c>
      <c r="G677" s="24">
        <v>675</v>
      </c>
      <c r="H677" s="24">
        <v>8.694467270076272</v>
      </c>
      <c r="I677" s="24" cm="1">
        <f t="array" aca="1" ref="I677" ca="1">INDIRECT(ADDRESS(($E$2+1-G677)+2,8))</f>
        <v>10.202008166334027</v>
      </c>
      <c r="J677" s="24">
        <f t="shared" si="30"/>
        <v>0.30818576538343695</v>
      </c>
      <c r="K677" s="24">
        <f t="shared" ca="1" si="31"/>
        <v>0.69004836062417485</v>
      </c>
      <c r="L677" s="24">
        <f t="shared" ca="1" si="32"/>
        <v>-1.4680167684461725</v>
      </c>
    </row>
    <row r="678" spans="2:12" x14ac:dyDescent="0.25">
      <c r="B678" s="24">
        <v>7.1408224847947182</v>
      </c>
      <c r="G678" s="24">
        <v>676</v>
      </c>
      <c r="H678" s="24">
        <v>8.7016833059768501</v>
      </c>
      <c r="I678" s="24" cm="1">
        <f t="array" aca="1" ref="I678" ca="1">INDIRECT(ADDRESS(($E$2+1-G678)+2,8))</f>
        <v>10.201573107216914</v>
      </c>
      <c r="J678" s="24">
        <f t="shared" si="30"/>
        <v>0.30971827810281832</v>
      </c>
      <c r="K678" s="24">
        <f t="shared" ca="1" si="31"/>
        <v>0.68993636206388864</v>
      </c>
      <c r="L678" s="24">
        <f t="shared" ca="1" si="32"/>
        <v>-1.4668616435019142</v>
      </c>
    </row>
    <row r="679" spans="2:12" x14ac:dyDescent="0.25">
      <c r="B679" s="24">
        <v>8.3150455154055827</v>
      </c>
      <c r="G679" s="24">
        <v>677</v>
      </c>
      <c r="H679" s="24">
        <v>8.7019670487748471</v>
      </c>
      <c r="I679" s="24" cm="1">
        <f t="array" aca="1" ref="I679" ca="1">INDIRECT(ADDRESS(($E$2+1-G679)+2,8))</f>
        <v>10.199703231793873</v>
      </c>
      <c r="J679" s="24">
        <f t="shared" si="30"/>
        <v>0.30977863071600409</v>
      </c>
      <c r="K679" s="24">
        <f t="shared" ca="1" si="31"/>
        <v>0.68945487297792529</v>
      </c>
      <c r="L679" s="24">
        <f t="shared" ca="1" si="32"/>
        <v>-1.4679381541498779</v>
      </c>
    </row>
    <row r="680" spans="2:12" x14ac:dyDescent="0.25">
      <c r="B680" s="24">
        <v>7.8616732847231834</v>
      </c>
      <c r="G680" s="24">
        <v>678</v>
      </c>
      <c r="H680" s="24">
        <v>8.7038667932140168</v>
      </c>
      <c r="I680" s="24" cm="1">
        <f t="array" aca="1" ref="I680" ca="1">INDIRECT(ADDRESS(($E$2+1-G680)+2,8))</f>
        <v>10.196586911433752</v>
      </c>
      <c r="J680" s="24">
        <f t="shared" si="30"/>
        <v>0.31018288987711301</v>
      </c>
      <c r="K680" s="24">
        <f t="shared" ca="1" si="31"/>
        <v>0.68865199069808591</v>
      </c>
      <c r="L680" s="24">
        <f t="shared" ca="1" si="32"/>
        <v>-1.4676679232219552</v>
      </c>
    </row>
    <row r="681" spans="2:12" x14ac:dyDescent="0.25">
      <c r="B681" s="24">
        <v>6.9412439806637654</v>
      </c>
      <c r="G681" s="24">
        <v>679</v>
      </c>
      <c r="H681" s="24">
        <v>8.7045050563155542</v>
      </c>
      <c r="I681" s="24" cm="1">
        <f t="array" aca="1" ref="I681" ca="1">INDIRECT(ADDRESS(($E$2+1-G681)+2,8))</f>
        <v>10.192102178027284</v>
      </c>
      <c r="J681" s="24">
        <f t="shared" si="30"/>
        <v>0.31031878038265853</v>
      </c>
      <c r="K681" s="24">
        <f t="shared" ca="1" si="31"/>
        <v>0.68749560363800621</v>
      </c>
      <c r="L681" s="24">
        <f t="shared" ca="1" si="32"/>
        <v>-1.4672275930254983</v>
      </c>
    </row>
    <row r="682" spans="2:12" x14ac:dyDescent="0.25">
      <c r="B682" s="24">
        <v>7.6894102756883651</v>
      </c>
      <c r="G682" s="24">
        <v>680</v>
      </c>
      <c r="H682" s="24">
        <v>8.7059857338213629</v>
      </c>
      <c r="I682" s="24" cm="1">
        <f t="array" aca="1" ref="I682" ca="1">INDIRECT(ADDRESS(($E$2+1-G682)+2,8))</f>
        <v>10.19187339981346</v>
      </c>
      <c r="J682" s="24">
        <f t="shared" si="30"/>
        <v>0.31063416264859584</v>
      </c>
      <c r="K682" s="24">
        <f t="shared" ca="1" si="31"/>
        <v>0.68743658339550007</v>
      </c>
      <c r="L682" s="24">
        <f t="shared" ca="1" si="32"/>
        <v>-1.4686314257343074</v>
      </c>
    </row>
    <row r="683" spans="2:12" x14ac:dyDescent="0.25">
      <c r="B683" s="24">
        <v>9.5374934296139067</v>
      </c>
      <c r="G683" s="24">
        <v>681</v>
      </c>
      <c r="H683" s="24">
        <v>8.7068776903429921</v>
      </c>
      <c r="I683" s="24" cm="1">
        <f t="array" aca="1" ref="I683" ca="1">INDIRECT(ADDRESS(($E$2+1-G683)+2,8))</f>
        <v>10.191841550810853</v>
      </c>
      <c r="J683" s="24">
        <f t="shared" si="30"/>
        <v>0.31082423990793645</v>
      </c>
      <c r="K683" s="24">
        <f t="shared" ca="1" si="31"/>
        <v>0.68742836675546615</v>
      </c>
      <c r="L683" s="24">
        <f t="shared" ca="1" si="32"/>
        <v>-1.4703903947020891</v>
      </c>
    </row>
    <row r="684" spans="2:12" x14ac:dyDescent="0.25">
      <c r="B684" s="24">
        <v>8.9589408688804006</v>
      </c>
      <c r="G684" s="24">
        <v>682</v>
      </c>
      <c r="H684" s="24">
        <v>8.706890934647225</v>
      </c>
      <c r="I684" s="24" cm="1">
        <f t="array" aca="1" ref="I684" ca="1">INDIRECT(ADDRESS(($E$2+1-G684)+2,8))</f>
        <v>10.190151882696005</v>
      </c>
      <c r="J684" s="24">
        <f t="shared" si="30"/>
        <v>0.3108270628084645</v>
      </c>
      <c r="K684" s="24">
        <f t="shared" ca="1" si="31"/>
        <v>0.68699237364785692</v>
      </c>
      <c r="L684" s="24">
        <f t="shared" ca="1" si="32"/>
        <v>-1.4716650253116634</v>
      </c>
    </row>
    <row r="685" spans="2:12" x14ac:dyDescent="0.25">
      <c r="B685" s="24">
        <v>9.2438604485120486</v>
      </c>
      <c r="G685" s="24">
        <v>683</v>
      </c>
      <c r="H685" s="24">
        <v>8.7080195947414953</v>
      </c>
      <c r="I685" s="24" cm="1">
        <f t="array" aca="1" ref="I685" ca="1">INDIRECT(ADDRESS(($E$2+1-G685)+2,8))</f>
        <v>10.187984998344495</v>
      </c>
      <c r="J685" s="24">
        <f t="shared" si="30"/>
        <v>0.31106768208102253</v>
      </c>
      <c r="K685" s="24">
        <f t="shared" ca="1" si="31"/>
        <v>0.6864330127826781</v>
      </c>
      <c r="L685" s="24">
        <f t="shared" ca="1" si="32"/>
        <v>-1.4722056512594874</v>
      </c>
    </row>
    <row r="686" spans="2:12" x14ac:dyDescent="0.25">
      <c r="B686" s="24">
        <v>8.5422789446890821</v>
      </c>
      <c r="G686" s="24">
        <v>684</v>
      </c>
      <c r="H686" s="24">
        <v>8.711988553235388</v>
      </c>
      <c r="I686" s="24" cm="1">
        <f t="array" aca="1" ref="I686" ca="1">INDIRECT(ADDRESS(($E$2+1-G686)+2,8))</f>
        <v>10.187053432214325</v>
      </c>
      <c r="J686" s="24">
        <f t="shared" si="30"/>
        <v>0.31191470135296445</v>
      </c>
      <c r="K686" s="24">
        <f t="shared" ca="1" si="31"/>
        <v>0.68619245880690505</v>
      </c>
      <c r="L686" s="24">
        <f t="shared" ca="1" si="32"/>
        <v>-1.4721544344942854</v>
      </c>
    </row>
    <row r="687" spans="2:12" x14ac:dyDescent="0.25">
      <c r="B687" s="24">
        <v>10.361425595269139</v>
      </c>
      <c r="G687" s="24">
        <v>685</v>
      </c>
      <c r="H687" s="24">
        <v>8.7133108663454486</v>
      </c>
      <c r="I687" s="24" cm="1">
        <f t="array" aca="1" ref="I687" ca="1">INDIRECT(ADDRESS(($E$2+1-G687)+2,8))</f>
        <v>10.18617067338656</v>
      </c>
      <c r="J687" s="24">
        <f t="shared" si="30"/>
        <v>0.31219720026225323</v>
      </c>
      <c r="K687" s="24">
        <f t="shared" ca="1" si="31"/>
        <v>0.6859644644647882</v>
      </c>
      <c r="L687" s="24">
        <f t="shared" ca="1" si="32"/>
        <v>-1.473273245770496</v>
      </c>
    </row>
    <row r="688" spans="2:12" x14ac:dyDescent="0.25">
      <c r="B688" s="24">
        <v>8.7241810205581451</v>
      </c>
      <c r="G688" s="24">
        <v>686</v>
      </c>
      <c r="H688" s="24">
        <v>8.7144959663833568</v>
      </c>
      <c r="I688" s="24" cm="1">
        <f t="array" aca="1" ref="I688" ca="1">INDIRECT(ADDRESS(($E$2+1-G688)+2,8))</f>
        <v>10.18561821227788</v>
      </c>
      <c r="J688" s="24">
        <f t="shared" si="30"/>
        <v>0.31245051347727282</v>
      </c>
      <c r="K688" s="24">
        <f t="shared" ca="1" si="31"/>
        <v>0.68582175612655982</v>
      </c>
      <c r="L688" s="24">
        <f t="shared" ca="1" si="32"/>
        <v>-1.4746216651650934</v>
      </c>
    </row>
    <row r="689" spans="2:12" x14ac:dyDescent="0.25">
      <c r="B689" s="24">
        <v>7.5982360925516987</v>
      </c>
      <c r="G689" s="24">
        <v>687</v>
      </c>
      <c r="H689" s="24">
        <v>8.7156488678884507</v>
      </c>
      <c r="I689" s="24" cm="1">
        <f t="array" aca="1" ref="I689" ca="1">INDIRECT(ADDRESS(($E$2+1-G689)+2,8))</f>
        <v>10.181787130337929</v>
      </c>
      <c r="J689" s="24">
        <f t="shared" si="30"/>
        <v>0.31269706082101423</v>
      </c>
      <c r="K689" s="24">
        <f t="shared" ca="1" si="31"/>
        <v>0.68483167991367733</v>
      </c>
      <c r="L689" s="24">
        <f t="shared" ca="1" si="32"/>
        <v>-1.4742691507674417</v>
      </c>
    </row>
    <row r="690" spans="2:12" x14ac:dyDescent="0.25">
      <c r="B690" s="24">
        <v>10.042305384845701</v>
      </c>
      <c r="G690" s="24">
        <v>688</v>
      </c>
      <c r="H690" s="24">
        <v>8.7176068482932862</v>
      </c>
      <c r="I690" s="24" cm="1">
        <f t="array" aca="1" ref="I690" ca="1">INDIRECT(ADDRESS(($E$2+1-G690)+2,8))</f>
        <v>10.179386798892407</v>
      </c>
      <c r="J690" s="24">
        <f t="shared" si="30"/>
        <v>0.31311603699347806</v>
      </c>
      <c r="K690" s="24">
        <f t="shared" ca="1" si="31"/>
        <v>0.68421095336460214</v>
      </c>
      <c r="L690" s="24">
        <f t="shared" ca="1" si="32"/>
        <v>-1.4743098491681506</v>
      </c>
    </row>
    <row r="691" spans="2:12" x14ac:dyDescent="0.25">
      <c r="B691" s="24">
        <v>9.3940860437453253</v>
      </c>
      <c r="G691" s="24">
        <v>689</v>
      </c>
      <c r="H691" s="24">
        <v>8.7241810205581451</v>
      </c>
      <c r="I691" s="24" cm="1">
        <f t="array" aca="1" ref="I691" ca="1">INDIRECT(ADDRESS(($E$2+1-G691)+2,8))</f>
        <v>10.174371459100835</v>
      </c>
      <c r="J691" s="24">
        <f t="shared" si="30"/>
        <v>0.31452522425384605</v>
      </c>
      <c r="K691" s="24">
        <f t="shared" ca="1" si="31"/>
        <v>0.68291299250103088</v>
      </c>
      <c r="L691" s="24">
        <f t="shared" ca="1" si="32"/>
        <v>-1.4709716822988497</v>
      </c>
    </row>
    <row r="692" spans="2:12" x14ac:dyDescent="0.25">
      <c r="B692" s="24">
        <v>6.6179596511487526</v>
      </c>
      <c r="G692" s="24">
        <v>690</v>
      </c>
      <c r="H692" s="24">
        <v>8.7245943989527834</v>
      </c>
      <c r="I692" s="24" cm="1">
        <f t="array" aca="1" ref="I692" ca="1">INDIRECT(ADDRESS(($E$2+1-G692)+2,8))</f>
        <v>10.173907994738183</v>
      </c>
      <c r="J692" s="24">
        <f t="shared" si="30"/>
        <v>0.31461395727706826</v>
      </c>
      <c r="K692" s="24">
        <f t="shared" ca="1" si="31"/>
        <v>0.68279298146652589</v>
      </c>
      <c r="L692" s="24">
        <f t="shared" ca="1" si="32"/>
        <v>-1.4726861078100453</v>
      </c>
    </row>
    <row r="693" spans="2:12" x14ac:dyDescent="0.25">
      <c r="B693" s="24">
        <v>9.1282357957224285</v>
      </c>
      <c r="G693" s="24">
        <v>691</v>
      </c>
      <c r="H693" s="24">
        <v>8.727824244357949</v>
      </c>
      <c r="I693" s="24" cm="1">
        <f t="array" aca="1" ref="I693" ca="1">INDIRECT(ADDRESS(($E$2+1-G693)+2,8))</f>
        <v>10.173669134999876</v>
      </c>
      <c r="J693" s="24">
        <f t="shared" si="30"/>
        <v>0.31530776078915551</v>
      </c>
      <c r="K693" s="24">
        <f t="shared" ca="1" si="31"/>
        <v>0.68273112589098051</v>
      </c>
      <c r="L693" s="24">
        <f t="shared" ca="1" si="32"/>
        <v>-1.4732875200411886</v>
      </c>
    </row>
    <row r="694" spans="2:12" x14ac:dyDescent="0.25">
      <c r="B694" s="24">
        <v>11.244634917823792</v>
      </c>
      <c r="G694" s="24">
        <v>692</v>
      </c>
      <c r="H694" s="24">
        <v>8.7282940484396327</v>
      </c>
      <c r="I694" s="24" cm="1">
        <f t="array" aca="1" ref="I694" ca="1">INDIRECT(ADDRESS(($E$2+1-G694)+2,8))</f>
        <v>10.170804914332779</v>
      </c>
      <c r="J694" s="24">
        <f t="shared" si="30"/>
        <v>0.31540875426395304</v>
      </c>
      <c r="K694" s="24">
        <f t="shared" ca="1" si="31"/>
        <v>0.681989168114429</v>
      </c>
      <c r="L694" s="24">
        <f t="shared" ca="1" si="32"/>
        <v>-1.4737189571895848</v>
      </c>
    </row>
    <row r="695" spans="2:12" x14ac:dyDescent="0.25">
      <c r="B695" s="24">
        <v>5.930659166205535</v>
      </c>
      <c r="G695" s="24">
        <v>693</v>
      </c>
      <c r="H695" s="24">
        <v>8.7283157754271024</v>
      </c>
      <c r="I695" s="24" cm="1">
        <f t="array" aca="1" ref="I695" ca="1">INDIRECT(ADDRESS(($E$2+1-G695)+2,8))</f>
        <v>10.169618018915795</v>
      </c>
      <c r="J695" s="24">
        <f t="shared" si="30"/>
        <v>0.31541342535955552</v>
      </c>
      <c r="K695" s="24">
        <f t="shared" ca="1" si="31"/>
        <v>0.68168158459001482</v>
      </c>
      <c r="L695" s="24">
        <f t="shared" ca="1" si="32"/>
        <v>-1.4752201900628834</v>
      </c>
    </row>
    <row r="696" spans="2:12" x14ac:dyDescent="0.25">
      <c r="B696" s="24">
        <v>11.915466828745105</v>
      </c>
      <c r="G696" s="24">
        <v>694</v>
      </c>
      <c r="H696" s="24">
        <v>8.7363159273800512</v>
      </c>
      <c r="I696" s="24" cm="1">
        <f t="array" aca="1" ref="I696" ca="1">INDIRECT(ADDRESS(($E$2+1-G696)+2,8))</f>
        <v>10.168525112991684</v>
      </c>
      <c r="J696" s="24">
        <f t="shared" si="30"/>
        <v>0.31713613960387682</v>
      </c>
      <c r="K696" s="24">
        <f t="shared" ca="1" si="31"/>
        <v>0.68139829342000302</v>
      </c>
      <c r="L696" s="24">
        <f t="shared" ca="1" si="32"/>
        <v>-1.4732778657132684</v>
      </c>
    </row>
    <row r="697" spans="2:12" x14ac:dyDescent="0.25">
      <c r="B697" s="24">
        <v>9.0220075983929444</v>
      </c>
      <c r="G697" s="24">
        <v>695</v>
      </c>
      <c r="H697" s="24">
        <v>8.7366702179851181</v>
      </c>
      <c r="I697" s="24" cm="1">
        <f t="array" aca="1" ref="I697" ca="1">INDIRECT(ADDRESS(($E$2+1-G697)+2,8))</f>
        <v>10.166595176181033</v>
      </c>
      <c r="J697" s="24">
        <f t="shared" si="30"/>
        <v>0.31721255789595409</v>
      </c>
      <c r="K697" s="24">
        <f t="shared" ca="1" si="31"/>
        <v>0.68089788460398082</v>
      </c>
      <c r="L697" s="24">
        <f t="shared" ca="1" si="32"/>
        <v>-1.4742370448570419</v>
      </c>
    </row>
    <row r="698" spans="2:12" x14ac:dyDescent="0.25">
      <c r="B698" s="24">
        <v>4.7432022472153941</v>
      </c>
      <c r="G698" s="24">
        <v>696</v>
      </c>
      <c r="H698" s="24">
        <v>8.7380607768835503</v>
      </c>
      <c r="I698" s="24" cm="1">
        <f t="array" aca="1" ref="I698" ca="1">INDIRECT(ADDRESS(($E$2+1-G698)+2,8))</f>
        <v>10.16600940448782</v>
      </c>
      <c r="J698" s="24">
        <f t="shared" si="30"/>
        <v>0.31751259687556976</v>
      </c>
      <c r="K698" s="24">
        <f t="shared" ca="1" si="31"/>
        <v>0.6807459630485948</v>
      </c>
      <c r="L698" s="24">
        <f t="shared" ca="1" si="32"/>
        <v>-1.4754435783412663</v>
      </c>
    </row>
    <row r="699" spans="2:12" x14ac:dyDescent="0.25">
      <c r="B699" s="24">
        <v>7.8534580518055472</v>
      </c>
      <c r="G699" s="24">
        <v>697</v>
      </c>
      <c r="H699" s="24">
        <v>8.7381809678536033</v>
      </c>
      <c r="I699" s="24" cm="1">
        <f t="array" aca="1" ref="I699" ca="1">INDIRECT(ADDRESS(($E$2+1-G699)+2,8))</f>
        <v>10.162666226217157</v>
      </c>
      <c r="J699" s="24">
        <f t="shared" si="30"/>
        <v>0.31753853809897231</v>
      </c>
      <c r="K699" s="24">
        <f t="shared" ca="1" si="31"/>
        <v>0.67987856167155591</v>
      </c>
      <c r="L699" s="24">
        <f t="shared" ca="1" si="32"/>
        <v>-1.4757608208383164</v>
      </c>
    </row>
    <row r="700" spans="2:12" x14ac:dyDescent="0.25">
      <c r="B700" s="24">
        <v>7.5107114309947445</v>
      </c>
      <c r="G700" s="24">
        <v>698</v>
      </c>
      <c r="H700" s="24">
        <v>8.7402388218515163</v>
      </c>
      <c r="I700" s="24" cm="1">
        <f t="array" aca="1" ref="I700" ca="1">INDIRECT(ADDRESS(($E$2+1-G700)+2,8))</f>
        <v>10.162451682012733</v>
      </c>
      <c r="J700" s="24">
        <f t="shared" si="30"/>
        <v>0.31798288371998362</v>
      </c>
      <c r="K700" s="24">
        <f t="shared" ca="1" si="31"/>
        <v>0.67982287768972138</v>
      </c>
      <c r="L700" s="24">
        <f t="shared" ca="1" si="32"/>
        <v>-1.4768632617615183</v>
      </c>
    </row>
    <row r="701" spans="2:12" x14ac:dyDescent="0.25">
      <c r="B701" s="24">
        <v>9.9370377799040792</v>
      </c>
      <c r="G701" s="24">
        <v>699</v>
      </c>
      <c r="H701" s="24">
        <v>8.741827465690303</v>
      </c>
      <c r="I701" s="24" cm="1">
        <f t="array" aca="1" ref="I701" ca="1">INDIRECT(ADDRESS(($E$2+1-G701)+2,8))</f>
        <v>10.161184011080271</v>
      </c>
      <c r="J701" s="24">
        <f t="shared" si="30"/>
        <v>0.31832616242283651</v>
      </c>
      <c r="K701" s="24">
        <f t="shared" ca="1" si="31"/>
        <v>0.67949381135436226</v>
      </c>
      <c r="L701" s="24">
        <f t="shared" ca="1" si="32"/>
        <v>-1.4776171588900344</v>
      </c>
    </row>
    <row r="702" spans="2:12" x14ac:dyDescent="0.25">
      <c r="B702" s="24">
        <v>10.087375042040915</v>
      </c>
      <c r="G702" s="24">
        <v>700</v>
      </c>
      <c r="H702" s="24">
        <v>8.7427279782847798</v>
      </c>
      <c r="I702" s="24" cm="1">
        <f t="array" aca="1" ref="I702" ca="1">INDIRECT(ADDRESS(($E$2+1-G702)+2,8))</f>
        <v>10.160116447417414</v>
      </c>
      <c r="J702" s="24">
        <f t="shared" si="30"/>
        <v>0.3185208436959186</v>
      </c>
      <c r="K702" s="24">
        <f t="shared" ca="1" si="31"/>
        <v>0.67921662592811016</v>
      </c>
      <c r="L702" s="24">
        <f t="shared" ca="1" si="32"/>
        <v>-1.478775799086915</v>
      </c>
    </row>
    <row r="703" spans="2:12" x14ac:dyDescent="0.25">
      <c r="B703" s="24">
        <v>11.057103795302726</v>
      </c>
      <c r="G703" s="24">
        <v>701</v>
      </c>
      <c r="H703" s="24">
        <v>8.74392110668831</v>
      </c>
      <c r="I703" s="24" cm="1">
        <f t="array" aca="1" ref="I703" ca="1">INDIRECT(ADDRESS(($E$2+1-G703)+2,8))</f>
        <v>10.159320863795863</v>
      </c>
      <c r="J703" s="24">
        <f t="shared" si="30"/>
        <v>0.31877889226742606</v>
      </c>
      <c r="K703" s="24">
        <f t="shared" ca="1" si="31"/>
        <v>0.67901002049310633</v>
      </c>
      <c r="L703" s="24">
        <f t="shared" ca="1" si="32"/>
        <v>-1.4799461013766824</v>
      </c>
    </row>
    <row r="704" spans="2:12" x14ac:dyDescent="0.25">
      <c r="B704" s="24">
        <v>11.102861326229775</v>
      </c>
      <c r="G704" s="24">
        <v>702</v>
      </c>
      <c r="H704" s="24">
        <v>8.7476578203490281</v>
      </c>
      <c r="I704" s="24" cm="1">
        <f t="array" aca="1" ref="I704" ca="1">INDIRECT(ADDRESS(($E$2+1-G704)+2,8))</f>
        <v>10.159022806363486</v>
      </c>
      <c r="J704" s="24">
        <f t="shared" si="30"/>
        <v>0.31958785229599324</v>
      </c>
      <c r="K704" s="24">
        <f t="shared" ca="1" si="31"/>
        <v>0.67893260955761081</v>
      </c>
      <c r="L704" s="24">
        <f t="shared" ca="1" si="32"/>
        <v>-1.4802542730019159</v>
      </c>
    </row>
    <row r="705" spans="2:12" x14ac:dyDescent="0.25">
      <c r="B705" s="24">
        <v>8.6313454686327731</v>
      </c>
      <c r="G705" s="24">
        <v>703</v>
      </c>
      <c r="H705" s="24">
        <v>8.7512795980677911</v>
      </c>
      <c r="I705" s="24" cm="1">
        <f t="array" aca="1" ref="I705" ca="1">INDIRECT(ADDRESS(($E$2+1-G705)+2,8))</f>
        <v>10.158125107133769</v>
      </c>
      <c r="J705" s="24">
        <f t="shared" si="30"/>
        <v>0.32037306789425318</v>
      </c>
      <c r="K705" s="24">
        <f t="shared" ca="1" si="31"/>
        <v>0.67869943352613904</v>
      </c>
      <c r="L705" s="24">
        <f t="shared" ca="1" si="32"/>
        <v>-1.4802940508323661</v>
      </c>
    </row>
    <row r="706" spans="2:12" x14ac:dyDescent="0.25">
      <c r="B706" s="24">
        <v>9.341397346074821</v>
      </c>
      <c r="G706" s="24">
        <v>704</v>
      </c>
      <c r="H706" s="24">
        <v>8.7530285139203876</v>
      </c>
      <c r="I706" s="24" cm="1">
        <f t="array" aca="1" ref="I706" ca="1">INDIRECT(ADDRESS(($E$2+1-G706)+2,8))</f>
        <v>10.157687292653792</v>
      </c>
      <c r="J706" s="24">
        <f t="shared" si="30"/>
        <v>0.32075264031465872</v>
      </c>
      <c r="K706" s="24">
        <f t="shared" ca="1" si="31"/>
        <v>0.67858569706656269</v>
      </c>
      <c r="L706" s="24">
        <f t="shared" ca="1" si="32"/>
        <v>-1.4813984622423231</v>
      </c>
    </row>
    <row r="707" spans="2:12" x14ac:dyDescent="0.25">
      <c r="B707" s="24">
        <v>10.127786112231114</v>
      </c>
      <c r="G707" s="24">
        <v>705</v>
      </c>
      <c r="H707" s="24">
        <v>8.7555043833781365</v>
      </c>
      <c r="I707" s="24" cm="1">
        <f t="array" aca="1" ref="I707" ca="1">INDIRECT(ADDRESS(($E$2+1-G707)+2,8))</f>
        <v>10.157518435101096</v>
      </c>
      <c r="J707" s="24">
        <f t="shared" si="30"/>
        <v>0.32129043130961615</v>
      </c>
      <c r="K707" s="24">
        <f t="shared" ca="1" si="31"/>
        <v>0.67854182827030951</v>
      </c>
      <c r="L707" s="24">
        <f t="shared" ca="1" si="32"/>
        <v>-1.4823213054659343</v>
      </c>
    </row>
    <row r="708" spans="2:12" x14ac:dyDescent="0.25">
      <c r="B708" s="24">
        <v>9.7416953944566149</v>
      </c>
      <c r="G708" s="24">
        <v>706</v>
      </c>
      <c r="H708" s="24">
        <v>8.7559174786892093</v>
      </c>
      <c r="I708" s="24" cm="1">
        <f t="array" aca="1" ref="I708" ca="1">INDIRECT(ADDRESS(($E$2+1-G708)+2,8))</f>
        <v>10.15534123759199</v>
      </c>
      <c r="J708" s="24">
        <f t="shared" ref="J708:J771" si="33">_xlfn.WEIBULL.DIST(H708,$E$5,$E$6,TRUE)</f>
        <v>0.32138021179164766</v>
      </c>
      <c r="K708" s="24">
        <f t="shared" ref="K708:K771" ca="1" si="34">_xlfn.WEIBULL.DIST(I708,$E$5,$E$6,TRUE)</f>
        <v>0.67797606863449666</v>
      </c>
      <c r="L708" s="24">
        <f t="shared" ref="L708:L771" ca="1" si="35">((2*G708-1)/$E$2)*(LN(J708)+LN(1-K708))</f>
        <v>-1.4830929537059876</v>
      </c>
    </row>
    <row r="709" spans="2:12" x14ac:dyDescent="0.25">
      <c r="B709" s="24">
        <v>10.108188123817374</v>
      </c>
      <c r="G709" s="24">
        <v>707</v>
      </c>
      <c r="H709" s="24">
        <v>8.7573581111425671</v>
      </c>
      <c r="I709" s="24" cm="1">
        <f t="array" aca="1" ref="I709" ca="1">INDIRECT(ADDRESS(($E$2+1-G709)+2,8))</f>
        <v>10.14749376137102</v>
      </c>
      <c r="J709" s="24">
        <f t="shared" si="33"/>
        <v>0.32169342673288726</v>
      </c>
      <c r="K709" s="24">
        <f t="shared" ca="1" si="34"/>
        <v>0.67593488222925513</v>
      </c>
      <c r="L709" s="24">
        <f t="shared" ca="1" si="35"/>
        <v>-1.4804200577840347</v>
      </c>
    </row>
    <row r="710" spans="2:12" x14ac:dyDescent="0.25">
      <c r="B710" s="24">
        <v>8.1072404930061541</v>
      </c>
      <c r="G710" s="24">
        <v>708</v>
      </c>
      <c r="H710" s="24">
        <v>8.7591143137360046</v>
      </c>
      <c r="I710" s="24" cm="1">
        <f t="array" aca="1" ref="I710" ca="1">INDIRECT(ADDRESS(($E$2+1-G710)+2,8))</f>
        <v>10.147393777621719</v>
      </c>
      <c r="J710" s="24">
        <f t="shared" si="33"/>
        <v>0.32207549012839376</v>
      </c>
      <c r="K710" s="24">
        <f t="shared" ca="1" si="34"/>
        <v>0.67590885604027862</v>
      </c>
      <c r="L710" s="24">
        <f t="shared" ca="1" si="35"/>
        <v>-1.4816845396025395</v>
      </c>
    </row>
    <row r="711" spans="2:12" x14ac:dyDescent="0.25">
      <c r="B711" s="24">
        <v>9.1149636875302047</v>
      </c>
      <c r="G711" s="24">
        <v>709</v>
      </c>
      <c r="H711" s="24">
        <v>8.7618672390478007</v>
      </c>
      <c r="I711" s="24" cm="1">
        <f t="array" aca="1" ref="I711" ca="1">INDIRECT(ADDRESS(($E$2+1-G711)+2,8))</f>
        <v>10.14295613771424</v>
      </c>
      <c r="J711" s="24">
        <f t="shared" si="33"/>
        <v>0.32267491900330481</v>
      </c>
      <c r="K711" s="24">
        <f t="shared" ca="1" si="34"/>
        <v>0.67475322670033389</v>
      </c>
      <c r="L711" s="24">
        <f t="shared" ca="1" si="35"/>
        <v>-1.4802206484800113</v>
      </c>
    </row>
    <row r="712" spans="2:12" x14ac:dyDescent="0.25">
      <c r="B712" s="24">
        <v>11.012417896377737</v>
      </c>
      <c r="G712" s="24">
        <v>710</v>
      </c>
      <c r="H712" s="24">
        <v>8.7631682503046484</v>
      </c>
      <c r="I712" s="24" cm="1">
        <f t="array" aca="1" ref="I712" ca="1">INDIRECT(ADDRESS(($E$2+1-G712)+2,8))</f>
        <v>10.142723876793127</v>
      </c>
      <c r="J712" s="24">
        <f t="shared" si="33"/>
        <v>0.32295842845262701</v>
      </c>
      <c r="K712" s="24">
        <f t="shared" ca="1" si="34"/>
        <v>0.67469271595939229</v>
      </c>
      <c r="L712" s="24">
        <f t="shared" ca="1" si="35"/>
        <v>-1.4816100691599399</v>
      </c>
    </row>
    <row r="713" spans="2:12" x14ac:dyDescent="0.25">
      <c r="B713" s="24">
        <v>9.1530204569560052</v>
      </c>
      <c r="G713" s="24">
        <v>711</v>
      </c>
      <c r="H713" s="24">
        <v>8.7661837413770769</v>
      </c>
      <c r="I713" s="24" cm="1">
        <f t="array" aca="1" ref="I713" ca="1">INDIRECT(ADDRESS(($E$2+1-G713)+2,8))</f>
        <v>10.141772105659751</v>
      </c>
      <c r="J713" s="24">
        <f t="shared" si="33"/>
        <v>0.3236161004783204</v>
      </c>
      <c r="K713" s="24">
        <f t="shared" ca="1" si="34"/>
        <v>0.6744447245012104</v>
      </c>
      <c r="L713" s="24">
        <f t="shared" ca="1" si="35"/>
        <v>-1.4818569624276299</v>
      </c>
    </row>
    <row r="714" spans="2:12" x14ac:dyDescent="0.25">
      <c r="B714" s="24">
        <v>9.2936787476403193</v>
      </c>
      <c r="G714" s="24">
        <v>712</v>
      </c>
      <c r="H714" s="24">
        <v>8.7664589559126078</v>
      </c>
      <c r="I714" s="24" cm="1">
        <f t="array" aca="1" ref="I714" ca="1">INDIRECT(ADDRESS(($E$2+1-G714)+2,8))</f>
        <v>10.140442347108552</v>
      </c>
      <c r="J714" s="24">
        <f t="shared" si="33"/>
        <v>0.32367616256915321</v>
      </c>
      <c r="K714" s="24">
        <f t="shared" ca="1" si="34"/>
        <v>0.67409817203769462</v>
      </c>
      <c r="L714" s="24">
        <f t="shared" ca="1" si="35"/>
        <v>-1.4831186807591841</v>
      </c>
    </row>
    <row r="715" spans="2:12" x14ac:dyDescent="0.25">
      <c r="B715" s="24">
        <v>9.2370740086549485</v>
      </c>
      <c r="G715" s="24">
        <v>713</v>
      </c>
      <c r="H715" s="24">
        <v>8.7683530607143911</v>
      </c>
      <c r="I715" s="24" cm="1">
        <f t="array" aca="1" ref="I715" ca="1">INDIRECT(ADDRESS(($E$2+1-G715)+2,8))</f>
        <v>10.140056377761812</v>
      </c>
      <c r="J715" s="24">
        <f t="shared" si="33"/>
        <v>0.32408970108176727</v>
      </c>
      <c r="K715" s="24">
        <f t="shared" ca="1" si="34"/>
        <v>0.67399756739622463</v>
      </c>
      <c r="L715" s="24">
        <f t="shared" ca="1" si="35"/>
        <v>-1.4841562415795251</v>
      </c>
    </row>
    <row r="716" spans="2:12" x14ac:dyDescent="0.25">
      <c r="B716" s="24">
        <v>8.4880553908567613</v>
      </c>
      <c r="G716" s="24">
        <v>714</v>
      </c>
      <c r="H716" s="24">
        <v>8.7693145572541642</v>
      </c>
      <c r="I716" s="24" cm="1">
        <f t="array" aca="1" ref="I716" ca="1">INDIRECT(ADDRESS(($E$2+1-G716)+2,8))</f>
        <v>10.136858586738258</v>
      </c>
      <c r="J716" s="24">
        <f t="shared" si="33"/>
        <v>0.32429974020330199</v>
      </c>
      <c r="K716" s="24">
        <f t="shared" ca="1" si="34"/>
        <v>0.67316377348312062</v>
      </c>
      <c r="L716" s="24">
        <f t="shared" ca="1" si="35"/>
        <v>-1.4841217497708734</v>
      </c>
    </row>
    <row r="717" spans="2:12" x14ac:dyDescent="0.25">
      <c r="B717" s="24">
        <v>10.480342211944036</v>
      </c>
      <c r="G717" s="24">
        <v>715</v>
      </c>
      <c r="H717" s="24">
        <v>8.7716476074480205</v>
      </c>
      <c r="I717" s="24" cm="1">
        <f t="array" aca="1" ref="I717" ca="1">INDIRECT(ADDRESS(($E$2+1-G717)+2,8))</f>
        <v>10.134527961869876</v>
      </c>
      <c r="J717" s="24">
        <f t="shared" si="33"/>
        <v>0.32480972081694021</v>
      </c>
      <c r="K717" s="24">
        <f t="shared" ca="1" si="34"/>
        <v>0.67255577713357673</v>
      </c>
      <c r="L717" s="24">
        <f t="shared" ca="1" si="35"/>
        <v>-1.4839306095435656</v>
      </c>
    </row>
    <row r="718" spans="2:12" x14ac:dyDescent="0.25">
      <c r="B718" s="24">
        <v>10.201573107216914</v>
      </c>
      <c r="G718" s="24">
        <v>716</v>
      </c>
      <c r="H718" s="24">
        <v>8.773246800262827</v>
      </c>
      <c r="I718" s="24" cm="1">
        <f t="array" aca="1" ref="I718" ca="1">INDIRECT(ADDRESS(($E$2+1-G718)+2,8))</f>
        <v>10.133171579910405</v>
      </c>
      <c r="J718" s="24">
        <f t="shared" si="33"/>
        <v>0.32515955376919664</v>
      </c>
      <c r="K718" s="24">
        <f t="shared" ca="1" si="34"/>
        <v>0.67220181542795387</v>
      </c>
      <c r="L718" s="24">
        <f t="shared" ca="1" si="35"/>
        <v>-1.4845772456571418</v>
      </c>
    </row>
    <row r="719" spans="2:12" x14ac:dyDescent="0.25">
      <c r="B719" s="24">
        <v>6.8854186052183959</v>
      </c>
      <c r="G719" s="24">
        <v>717</v>
      </c>
      <c r="H719" s="24">
        <v>8.7755252879185921</v>
      </c>
      <c r="I719" s="24" cm="1">
        <f t="array" aca="1" ref="I719" ca="1">INDIRECT(ADDRESS(($E$2+1-G719)+2,8))</f>
        <v>10.127786112231114</v>
      </c>
      <c r="J719" s="24">
        <f t="shared" si="33"/>
        <v>0.32565835986803998</v>
      </c>
      <c r="K719" s="24">
        <f t="shared" ca="1" si="34"/>
        <v>0.6707955682604374</v>
      </c>
      <c r="L719" s="24">
        <f t="shared" ca="1" si="35"/>
        <v>-1.4827916177028571</v>
      </c>
    </row>
    <row r="720" spans="2:12" x14ac:dyDescent="0.25">
      <c r="B720" s="24">
        <v>10.433815223240895</v>
      </c>
      <c r="G720" s="24">
        <v>718</v>
      </c>
      <c r="H720" s="24">
        <v>8.7769183519739489</v>
      </c>
      <c r="I720" s="24" cm="1">
        <f t="array" aca="1" ref="I720" ca="1">INDIRECT(ADDRESS(($E$2+1-G720)+2,8))</f>
        <v>10.126948224837696</v>
      </c>
      <c r="J720" s="24">
        <f t="shared" si="33"/>
        <v>0.32596354516931453</v>
      </c>
      <c r="K720" s="24">
        <f t="shared" ca="1" si="34"/>
        <v>0.67057665823751922</v>
      </c>
      <c r="L720" s="24">
        <f t="shared" ca="1" si="35"/>
        <v>-1.4837962046785633</v>
      </c>
    </row>
    <row r="721" spans="2:12" x14ac:dyDescent="0.25">
      <c r="B721" s="24">
        <v>12.3669636305727</v>
      </c>
      <c r="G721" s="24">
        <v>719</v>
      </c>
      <c r="H721" s="24">
        <v>8.778842310749674</v>
      </c>
      <c r="I721" s="24" cm="1">
        <f t="array" aca="1" ref="I721" ca="1">INDIRECT(ADDRESS(($E$2+1-G721)+2,8))</f>
        <v>10.119297645279815</v>
      </c>
      <c r="J721" s="24">
        <f t="shared" si="33"/>
        <v>0.32638530541928973</v>
      </c>
      <c r="K721" s="24">
        <f t="shared" ca="1" si="34"/>
        <v>0.66857633838449726</v>
      </c>
      <c r="L721" s="24">
        <f t="shared" ca="1" si="35"/>
        <v>-1.4809719700301198</v>
      </c>
    </row>
    <row r="722" spans="2:12" x14ac:dyDescent="0.25">
      <c r="B722" s="24">
        <v>8.0923477076963941</v>
      </c>
      <c r="G722" s="24">
        <v>720</v>
      </c>
      <c r="H722" s="24">
        <v>8.7797221621278059</v>
      </c>
      <c r="I722" s="24" cm="1">
        <f t="array" aca="1" ref="I722" ca="1">INDIRECT(ADDRESS(($E$2+1-G722)+2,8))</f>
        <v>10.119182360147782</v>
      </c>
      <c r="J722" s="24">
        <f t="shared" si="33"/>
        <v>0.32657828589351307</v>
      </c>
      <c r="K722" s="24">
        <f t="shared" ca="1" si="34"/>
        <v>0.66854617548127604</v>
      </c>
      <c r="L722" s="24">
        <f t="shared" ca="1" si="35"/>
        <v>-1.482578332980677</v>
      </c>
    </row>
    <row r="723" spans="2:12" x14ac:dyDescent="0.25">
      <c r="B723" s="24">
        <v>7.2156217809872505</v>
      </c>
      <c r="G723" s="24">
        <v>721</v>
      </c>
      <c r="H723" s="24">
        <v>8.7802160562960925</v>
      </c>
      <c r="I723" s="24" cm="1">
        <f t="array" aca="1" ref="I723" ca="1">INDIRECT(ADDRESS(($E$2+1-G723)+2,8))</f>
        <v>10.117986231139968</v>
      </c>
      <c r="J723" s="24">
        <f t="shared" si="33"/>
        <v>0.32668664179773582</v>
      </c>
      <c r="K723" s="24">
        <f t="shared" ca="1" si="34"/>
        <v>0.66823318785142671</v>
      </c>
      <c r="L723" s="24">
        <f t="shared" ca="1" si="35"/>
        <v>-1.4837871358182069</v>
      </c>
    </row>
    <row r="724" spans="2:12" x14ac:dyDescent="0.25">
      <c r="B724" s="24">
        <v>11.070882313361942</v>
      </c>
      <c r="G724" s="24">
        <v>722</v>
      </c>
      <c r="H724" s="24">
        <v>8.7842166024502379</v>
      </c>
      <c r="I724" s="24" cm="1">
        <f t="array" aca="1" ref="I724" ca="1">INDIRECT(ADDRESS(($E$2+1-G724)+2,8))</f>
        <v>10.116179775842076</v>
      </c>
      <c r="J724" s="24">
        <f t="shared" si="33"/>
        <v>0.32756508261114514</v>
      </c>
      <c r="K724" s="24">
        <f t="shared" ca="1" si="34"/>
        <v>0.66776037540536826</v>
      </c>
      <c r="L724" s="24">
        <f t="shared" ca="1" si="35"/>
        <v>-1.483098634788985</v>
      </c>
    </row>
    <row r="725" spans="2:12" x14ac:dyDescent="0.25">
      <c r="B725" s="24">
        <v>8.5948945552863947</v>
      </c>
      <c r="G725" s="24">
        <v>723</v>
      </c>
      <c r="H725" s="24">
        <v>8.7848138795779374</v>
      </c>
      <c r="I725" s="24" cm="1">
        <f t="array" aca="1" ref="I725" ca="1">INDIRECT(ADDRESS(($E$2+1-G725)+2,8))</f>
        <v>10.113904502444704</v>
      </c>
      <c r="J725" s="24">
        <f t="shared" si="33"/>
        <v>0.3276963484273443</v>
      </c>
      <c r="K725" s="24">
        <f t="shared" ca="1" si="34"/>
        <v>0.66716464825716093</v>
      </c>
      <c r="L725" s="24">
        <f t="shared" ca="1" si="35"/>
        <v>-1.4836863708833536</v>
      </c>
    </row>
    <row r="726" spans="2:12" x14ac:dyDescent="0.25">
      <c r="B726" s="24">
        <v>11.881626998503751</v>
      </c>
      <c r="G726" s="24">
        <v>724</v>
      </c>
      <c r="H726" s="24">
        <v>8.788022092775039</v>
      </c>
      <c r="I726" s="24" cm="1">
        <f t="array" aca="1" ref="I726" ca="1">INDIRECT(ADDRESS(($E$2+1-G726)+2,8))</f>
        <v>10.111909520058749</v>
      </c>
      <c r="J726" s="24">
        <f t="shared" si="33"/>
        <v>0.32840194260013378</v>
      </c>
      <c r="K726" s="24">
        <f t="shared" ca="1" si="34"/>
        <v>0.66664211854647726</v>
      </c>
      <c r="L726" s="24">
        <f t="shared" ca="1" si="35"/>
        <v>-1.4832458299747568</v>
      </c>
    </row>
    <row r="727" spans="2:12" x14ac:dyDescent="0.25">
      <c r="B727" s="24">
        <v>9.1247585532371485</v>
      </c>
      <c r="G727" s="24">
        <v>725</v>
      </c>
      <c r="H727" s="24">
        <v>8.7887430744348709</v>
      </c>
      <c r="I727" s="24" cm="1">
        <f t="array" aca="1" ref="I727" ca="1">INDIRECT(ADDRESS(($E$2+1-G727)+2,8))</f>
        <v>10.111107774989827</v>
      </c>
      <c r="J727" s="24">
        <f t="shared" si="33"/>
        <v>0.32856062976596329</v>
      </c>
      <c r="K727" s="24">
        <f t="shared" ca="1" si="34"/>
        <v>0.66643207409305982</v>
      </c>
      <c r="L727" s="24">
        <f t="shared" ca="1" si="35"/>
        <v>-1.4845486104746577</v>
      </c>
    </row>
    <row r="728" spans="2:12" x14ac:dyDescent="0.25">
      <c r="B728" s="24">
        <v>11.457070318874221</v>
      </c>
      <c r="G728" s="24">
        <v>726</v>
      </c>
      <c r="H728" s="24">
        <v>8.7917207161965223</v>
      </c>
      <c r="I728" s="24" cm="1">
        <f t="array" aca="1" ref="I728" ca="1">INDIRECT(ADDRESS(($E$2+1-G728)+2,8))</f>
        <v>10.108599769933544</v>
      </c>
      <c r="J728" s="24">
        <f t="shared" si="33"/>
        <v>0.32921646720075931</v>
      </c>
      <c r="K728" s="24">
        <f t="shared" ca="1" si="34"/>
        <v>0.66577483327134568</v>
      </c>
      <c r="L728" s="24">
        <f t="shared" ca="1" si="35"/>
        <v>-1.4839333636873775</v>
      </c>
    </row>
    <row r="729" spans="2:12" x14ac:dyDescent="0.25">
      <c r="B729" s="24">
        <v>7.4757115508261798</v>
      </c>
      <c r="G729" s="24">
        <v>727</v>
      </c>
      <c r="H729" s="24">
        <v>8.7920267106223271</v>
      </c>
      <c r="I729" s="24" cm="1">
        <f t="array" aca="1" ref="I729" ca="1">INDIRECT(ADDRESS(($E$2+1-G729)+2,8))</f>
        <v>10.108188123817374</v>
      </c>
      <c r="J729" s="24">
        <f t="shared" si="33"/>
        <v>0.32928390583193401</v>
      </c>
      <c r="K729" s="24">
        <f t="shared" ca="1" si="34"/>
        <v>0.66566693198381277</v>
      </c>
      <c r="L729" s="24">
        <f t="shared" ca="1" si="35"/>
        <v>-1.4856235114062573</v>
      </c>
    </row>
    <row r="730" spans="2:12" x14ac:dyDescent="0.25">
      <c r="B730" s="24">
        <v>7.3415097085697711</v>
      </c>
      <c r="G730" s="24">
        <v>728</v>
      </c>
      <c r="H730" s="24">
        <v>8.795968107832552</v>
      </c>
      <c r="I730" s="24" cm="1">
        <f t="array" aca="1" ref="I730" ca="1">INDIRECT(ADDRESS(($E$2+1-G730)+2,8))</f>
        <v>10.106377178665358</v>
      </c>
      <c r="J730" s="24">
        <f t="shared" si="33"/>
        <v>0.3301532584468545</v>
      </c>
      <c r="K730" s="24">
        <f t="shared" ca="1" si="34"/>
        <v>0.66519215620894279</v>
      </c>
      <c r="L730" s="24">
        <f t="shared" ca="1" si="35"/>
        <v>-1.4849339113020308</v>
      </c>
    </row>
    <row r="731" spans="2:12" x14ac:dyDescent="0.25">
      <c r="B731" s="24">
        <v>6.3838939245990565</v>
      </c>
      <c r="G731" s="24">
        <v>729</v>
      </c>
      <c r="H731" s="24">
        <v>8.7975618919222107</v>
      </c>
      <c r="I731" s="24" cm="1">
        <f t="array" aca="1" ref="I731" ca="1">INDIRECT(ADDRESS(($E$2+1-G731)+2,8))</f>
        <v>10.105437177871682</v>
      </c>
      <c r="J731" s="24">
        <f t="shared" si="33"/>
        <v>0.33050516814285075</v>
      </c>
      <c r="K731" s="24">
        <f t="shared" ca="1" si="34"/>
        <v>0.66494565959941232</v>
      </c>
      <c r="L731" s="24">
        <f t="shared" ca="1" si="35"/>
        <v>-1.4857588929740873</v>
      </c>
    </row>
    <row r="732" spans="2:12" x14ac:dyDescent="0.25">
      <c r="B732" s="24">
        <v>8.6361064456522296</v>
      </c>
      <c r="G732" s="24">
        <v>730</v>
      </c>
      <c r="H732" s="24">
        <v>8.798726324295739</v>
      </c>
      <c r="I732" s="24" cm="1">
        <f t="array" aca="1" ref="I732" ca="1">INDIRECT(ADDRESS(($E$2+1-G732)+2,8))</f>
        <v>10.105193154837707</v>
      </c>
      <c r="J732" s="24">
        <f t="shared" si="33"/>
        <v>0.33076241070790491</v>
      </c>
      <c r="K732" s="24">
        <f t="shared" ca="1" si="34"/>
        <v>0.664881663098706</v>
      </c>
      <c r="L732" s="24">
        <f t="shared" ca="1" si="35"/>
        <v>-1.4871432302841074</v>
      </c>
    </row>
    <row r="733" spans="2:12" x14ac:dyDescent="0.25">
      <c r="B733" s="24">
        <v>7.6558661434055537</v>
      </c>
      <c r="G733" s="24">
        <v>731</v>
      </c>
      <c r="H733" s="24">
        <v>8.802307745196412</v>
      </c>
      <c r="I733" s="24" cm="1">
        <f t="array" aca="1" ref="I733" ca="1">INDIRECT(ADDRESS(($E$2+1-G733)+2,8))</f>
        <v>10.105062313157642</v>
      </c>
      <c r="J733" s="24">
        <f t="shared" si="33"/>
        <v>0.33155431653102446</v>
      </c>
      <c r="K733" s="24">
        <f t="shared" ca="1" si="34"/>
        <v>0.66484734801923473</v>
      </c>
      <c r="L733" s="24">
        <f t="shared" ca="1" si="35"/>
        <v>-1.4874935258046742</v>
      </c>
    </row>
    <row r="734" spans="2:12" x14ac:dyDescent="0.25">
      <c r="B734" s="24">
        <v>10.428190801062126</v>
      </c>
      <c r="G734" s="24">
        <v>732</v>
      </c>
      <c r="H734" s="24">
        <v>8.8050080948513454</v>
      </c>
      <c r="I734" s="24" cm="1">
        <f t="array" aca="1" ref="I734" ca="1">INDIRECT(ADDRESS(($E$2+1-G734)+2,8))</f>
        <v>10.10413286550177</v>
      </c>
      <c r="J734" s="24">
        <f t="shared" si="33"/>
        <v>0.33215211219445606</v>
      </c>
      <c r="K734" s="24">
        <f t="shared" ca="1" si="34"/>
        <v>0.66460356584810365</v>
      </c>
      <c r="L734" s="24">
        <f t="shared" ca="1" si="35"/>
        <v>-1.487815616847239</v>
      </c>
    </row>
    <row r="735" spans="2:12" x14ac:dyDescent="0.25">
      <c r="B735" s="24">
        <v>10.34768163595295</v>
      </c>
      <c r="G735" s="24">
        <v>733</v>
      </c>
      <c r="H735" s="24">
        <v>8.8056894084731692</v>
      </c>
      <c r="I735" s="24" cm="1">
        <f t="array" aca="1" ref="I735" ca="1">INDIRECT(ADDRESS(($E$2+1-G735)+2,8))</f>
        <v>10.09814376040759</v>
      </c>
      <c r="J735" s="24">
        <f t="shared" si="33"/>
        <v>0.33230303549689538</v>
      </c>
      <c r="K735" s="24">
        <f t="shared" ca="1" si="34"/>
        <v>0.6630318078130597</v>
      </c>
      <c r="L735" s="24">
        <f t="shared" ca="1" si="35"/>
        <v>-1.4863672131425327</v>
      </c>
    </row>
    <row r="736" spans="2:12" x14ac:dyDescent="0.25">
      <c r="B736" s="24">
        <v>9.7667394237258591</v>
      </c>
      <c r="G736" s="24">
        <v>734</v>
      </c>
      <c r="H736" s="24">
        <v>8.8124990875863798</v>
      </c>
      <c r="I736" s="24" cm="1">
        <f t="array" aca="1" ref="I736" ca="1">INDIRECT(ADDRESS(($E$2+1-G736)+2,8))</f>
        <v>10.093564422138977</v>
      </c>
      <c r="J736" s="24">
        <f t="shared" si="33"/>
        <v>0.33381362589046226</v>
      </c>
      <c r="K736" s="24">
        <f t="shared" ca="1" si="34"/>
        <v>0.66182899346650026</v>
      </c>
      <c r="L736" s="24">
        <f t="shared" ca="1" si="35"/>
        <v>-1.4828909294559969</v>
      </c>
    </row>
    <row r="737" spans="2:12" x14ac:dyDescent="0.25">
      <c r="B737" s="24">
        <v>12.090423618306714</v>
      </c>
      <c r="G737" s="24">
        <v>735</v>
      </c>
      <c r="H737" s="24">
        <v>8.8158968320842597</v>
      </c>
      <c r="I737" s="24" cm="1">
        <f t="array" aca="1" ref="I737" ca="1">INDIRECT(ADDRESS(($E$2+1-G737)+2,8))</f>
        <v>10.091792152244166</v>
      </c>
      <c r="J737" s="24">
        <f t="shared" si="33"/>
        <v>0.33456878827945336</v>
      </c>
      <c r="K737" s="24">
        <f t="shared" ca="1" si="34"/>
        <v>0.6613632505065018</v>
      </c>
      <c r="L737" s="24">
        <f t="shared" ca="1" si="35"/>
        <v>-1.4824375086799988</v>
      </c>
    </row>
    <row r="738" spans="2:12" x14ac:dyDescent="0.25">
      <c r="B738" s="24">
        <v>10.723766800402148</v>
      </c>
      <c r="G738" s="24">
        <v>736</v>
      </c>
      <c r="H738" s="24">
        <v>8.8188112162046401</v>
      </c>
      <c r="I738" s="24" cm="1">
        <f t="array" aca="1" ref="I738" ca="1">INDIRECT(ADDRESS(($E$2+1-G738)+2,8))</f>
        <v>10.091235819215115</v>
      </c>
      <c r="J738" s="24">
        <f t="shared" si="33"/>
        <v>0.33521728467617667</v>
      </c>
      <c r="K738" s="24">
        <f t="shared" ca="1" si="34"/>
        <v>0.66121702217740586</v>
      </c>
      <c r="L738" s="24">
        <f t="shared" ca="1" si="35"/>
        <v>-1.4828415544043829</v>
      </c>
    </row>
    <row r="739" spans="2:12" x14ac:dyDescent="0.25">
      <c r="B739" s="24">
        <v>10.074740914320106</v>
      </c>
      <c r="G739" s="24">
        <v>737</v>
      </c>
      <c r="H739" s="24">
        <v>8.8191865693262219</v>
      </c>
      <c r="I739" s="24" cm="1">
        <f t="array" aca="1" ref="I739" ca="1">INDIRECT(ADDRESS(($E$2+1-G739)+2,8))</f>
        <v>10.090727799236276</v>
      </c>
      <c r="J739" s="24">
        <f t="shared" si="33"/>
        <v>0.33530085780885321</v>
      </c>
      <c r="K739" s="24">
        <f t="shared" ca="1" si="34"/>
        <v>0.66108348136287121</v>
      </c>
      <c r="L739" s="24">
        <f t="shared" ca="1" si="35"/>
        <v>-1.4844184986101556</v>
      </c>
    </row>
    <row r="740" spans="2:12" x14ac:dyDescent="0.25">
      <c r="B740" s="24">
        <v>10.533402646543808</v>
      </c>
      <c r="G740" s="24">
        <v>738</v>
      </c>
      <c r="H740" s="24">
        <v>8.8210109697767294</v>
      </c>
      <c r="I740" s="24" cm="1">
        <f t="array" aca="1" ref="I740" ca="1">INDIRECT(ADDRESS(($E$2+1-G740)+2,8))</f>
        <v>10.089207948253032</v>
      </c>
      <c r="J740" s="24">
        <f t="shared" si="33"/>
        <v>0.33570723036151046</v>
      </c>
      <c r="K740" s="24">
        <f t="shared" ca="1" si="34"/>
        <v>0.66068390141866318</v>
      </c>
      <c r="L740" s="24">
        <f t="shared" ca="1" si="35"/>
        <v>-1.4848007522803646</v>
      </c>
    </row>
    <row r="741" spans="2:12" x14ac:dyDescent="0.25">
      <c r="B741" s="24">
        <v>9.0660361038643771</v>
      </c>
      <c r="G741" s="24">
        <v>739</v>
      </c>
      <c r="H741" s="24">
        <v>8.8257245114477083</v>
      </c>
      <c r="I741" s="24" cm="1">
        <f t="array" aca="1" ref="I741" ca="1">INDIRECT(ADDRESS(($E$2+1-G741)+2,8))</f>
        <v>10.087693518461114</v>
      </c>
      <c r="J741" s="24">
        <f t="shared" si="33"/>
        <v>0.33675841310562482</v>
      </c>
      <c r="K741" s="24">
        <f t="shared" ca="1" si="34"/>
        <v>0.66028565185857091</v>
      </c>
      <c r="L741" s="24">
        <f t="shared" ca="1" si="35"/>
        <v>-1.4838714364147696</v>
      </c>
    </row>
    <row r="742" spans="2:12" x14ac:dyDescent="0.25">
      <c r="B742" s="24">
        <v>11.163847671223085</v>
      </c>
      <c r="G742" s="24">
        <v>740</v>
      </c>
      <c r="H742" s="24">
        <v>8.8276533729653188</v>
      </c>
      <c r="I742" s="24" cm="1">
        <f t="array" aca="1" ref="I742" ca="1">INDIRECT(ADDRESS(($E$2+1-G742)+2,8))</f>
        <v>10.087375042040915</v>
      </c>
      <c r="J742" s="24">
        <f t="shared" si="33"/>
        <v>0.33718910393639917</v>
      </c>
      <c r="K742" s="24">
        <f t="shared" ca="1" si="34"/>
        <v>0.66020189011380459</v>
      </c>
      <c r="L742" s="24">
        <f t="shared" ca="1" si="35"/>
        <v>-1.4848358125144996</v>
      </c>
    </row>
    <row r="743" spans="2:12" x14ac:dyDescent="0.25">
      <c r="B743" s="24">
        <v>10.119182360147782</v>
      </c>
      <c r="G743" s="24">
        <v>741</v>
      </c>
      <c r="H743" s="24">
        <v>8.827995629001709</v>
      </c>
      <c r="I743" s="24" cm="1">
        <f t="array" aca="1" ref="I743" ca="1">INDIRECT(ADDRESS(($E$2+1-G743)+2,8))</f>
        <v>10.085971322549048</v>
      </c>
      <c r="J743" s="24">
        <f t="shared" si="33"/>
        <v>0.3372655575145781</v>
      </c>
      <c r="K743" s="24">
        <f t="shared" ca="1" si="34"/>
        <v>0.65983265154634796</v>
      </c>
      <c r="L743" s="24">
        <f t="shared" ca="1" si="35"/>
        <v>-1.4859427761304727</v>
      </c>
    </row>
    <row r="744" spans="2:12" x14ac:dyDescent="0.25">
      <c r="B744" s="24">
        <v>10.011580211931086</v>
      </c>
      <c r="G744" s="24">
        <v>742</v>
      </c>
      <c r="H744" s="24">
        <v>8.8326470305442708</v>
      </c>
      <c r="I744" s="24" cm="1">
        <f t="array" aca="1" ref="I744" ca="1">INDIRECT(ADDRESS(($E$2+1-G744)+2,8))</f>
        <v>10.083509784343455</v>
      </c>
      <c r="J744" s="24">
        <f t="shared" si="33"/>
        <v>0.33830555012370561</v>
      </c>
      <c r="K744" s="24">
        <f t="shared" ca="1" si="34"/>
        <v>0.65918496703492158</v>
      </c>
      <c r="L744" s="24">
        <f t="shared" ca="1" si="35"/>
        <v>-1.4845264121751096</v>
      </c>
    </row>
    <row r="745" spans="2:12" x14ac:dyDescent="0.25">
      <c r="B745" s="24">
        <v>9.3459345201166535</v>
      </c>
      <c r="G745" s="24">
        <v>743</v>
      </c>
      <c r="H745" s="24">
        <v>8.8335624939800041</v>
      </c>
      <c r="I745" s="24" cm="1">
        <f t="array" aca="1" ref="I745" ca="1">INDIRECT(ADDRESS(($E$2+1-G745)+2,8))</f>
        <v>10.083454754219893</v>
      </c>
      <c r="J745" s="24">
        <f t="shared" si="33"/>
        <v>0.33851044550045672</v>
      </c>
      <c r="K745" s="24">
        <f t="shared" ca="1" si="34"/>
        <v>0.65917048459277439</v>
      </c>
      <c r="L745" s="24">
        <f t="shared" ca="1" si="35"/>
        <v>-1.486082584571895</v>
      </c>
    </row>
    <row r="746" spans="2:12" x14ac:dyDescent="0.25">
      <c r="B746" s="24">
        <v>8.3567061074218465</v>
      </c>
      <c r="G746" s="24">
        <v>744</v>
      </c>
      <c r="H746" s="24">
        <v>8.8362657916368246</v>
      </c>
      <c r="I746" s="24" cm="1">
        <f t="array" aca="1" ref="I746" ca="1">INDIRECT(ADDRESS(($E$2+1-G746)+2,8))</f>
        <v>10.08082540116267</v>
      </c>
      <c r="J746" s="24">
        <f t="shared" si="33"/>
        <v>0.33911588881101357</v>
      </c>
      <c r="K746" s="24">
        <f t="shared" ca="1" si="34"/>
        <v>0.65847836730498477</v>
      </c>
      <c r="L746" s="24">
        <f t="shared" ca="1" si="35"/>
        <v>-1.4854548643590253</v>
      </c>
    </row>
    <row r="747" spans="2:12" x14ac:dyDescent="0.25">
      <c r="B747" s="24">
        <v>9.7749696519562725</v>
      </c>
      <c r="G747" s="24">
        <v>745</v>
      </c>
      <c r="H747" s="24">
        <v>8.8391599276967341</v>
      </c>
      <c r="I747" s="24" cm="1">
        <f t="array" aca="1" ref="I747" ca="1">INDIRECT(ADDRESS(($E$2+1-G747)+2,8))</f>
        <v>10.078362870889508</v>
      </c>
      <c r="J747" s="24">
        <f t="shared" si="33"/>
        <v>0.33976473817663466</v>
      </c>
      <c r="K747" s="24">
        <f t="shared" ca="1" si="34"/>
        <v>0.65782991047354833</v>
      </c>
      <c r="L747" s="24">
        <f t="shared" ca="1" si="35"/>
        <v>-1.4848249869461243</v>
      </c>
    </row>
    <row r="748" spans="2:12" x14ac:dyDescent="0.25">
      <c r="B748" s="24">
        <v>7.5562377402395011</v>
      </c>
      <c r="G748" s="24">
        <v>746</v>
      </c>
      <c r="H748" s="24">
        <v>8.8426478371352548</v>
      </c>
      <c r="I748" s="24" cm="1">
        <f t="array" aca="1" ref="I748" ca="1">INDIRECT(ADDRESS(($E$2+1-G748)+2,8))</f>
        <v>10.078307336108773</v>
      </c>
      <c r="J748" s="24">
        <f t="shared" si="33"/>
        <v>0.34054762061624561</v>
      </c>
      <c r="K748" s="24">
        <f t="shared" ca="1" si="34"/>
        <v>0.6578152837358805</v>
      </c>
      <c r="L748" s="24">
        <f t="shared" ca="1" si="35"/>
        <v>-1.4851996713766813</v>
      </c>
    </row>
    <row r="749" spans="2:12" x14ac:dyDescent="0.25">
      <c r="B749" s="24">
        <v>8.8056894084731692</v>
      </c>
      <c r="G749" s="24">
        <v>747</v>
      </c>
      <c r="H749" s="24">
        <v>8.8437416781606686</v>
      </c>
      <c r="I749" s="24" cm="1">
        <f t="array" aca="1" ref="I749" ca="1">INDIRECT(ADDRESS(($E$2+1-G749)+2,8))</f>
        <v>10.077442336166156</v>
      </c>
      <c r="J749" s="24">
        <f t="shared" si="33"/>
        <v>0.34079334502205644</v>
      </c>
      <c r="K749" s="24">
        <f t="shared" ca="1" si="34"/>
        <v>0.65758744441235262</v>
      </c>
      <c r="L749" s="24">
        <f t="shared" ca="1" si="35"/>
        <v>-1.4862323636718604</v>
      </c>
    </row>
    <row r="750" spans="2:12" x14ac:dyDescent="0.25">
      <c r="B750" s="24">
        <v>10.940347926556075</v>
      </c>
      <c r="G750" s="24">
        <v>748</v>
      </c>
      <c r="H750" s="24">
        <v>8.8453056009789073</v>
      </c>
      <c r="I750" s="24" cm="1">
        <f t="array" aca="1" ref="I750" ca="1">INDIRECT(ADDRESS(($E$2+1-G750)+2,8))</f>
        <v>10.076619824096726</v>
      </c>
      <c r="J750" s="24">
        <f t="shared" si="33"/>
        <v>0.34114484026798991</v>
      </c>
      <c r="K750" s="24">
        <f t="shared" ca="1" si="34"/>
        <v>0.65737076875752753</v>
      </c>
      <c r="L750" s="24">
        <f t="shared" ca="1" si="35"/>
        <v>-1.4870708991611736</v>
      </c>
    </row>
    <row r="751" spans="2:12" x14ac:dyDescent="0.25">
      <c r="B751" s="24">
        <v>8.1795332413892936</v>
      </c>
      <c r="G751" s="24">
        <v>749</v>
      </c>
      <c r="H751" s="24">
        <v>8.8468403142932086</v>
      </c>
      <c r="I751" s="24" cm="1">
        <f t="array" aca="1" ref="I751" ca="1">INDIRECT(ADDRESS(($E$2+1-G751)+2,8))</f>
        <v>10.075108438574787</v>
      </c>
      <c r="J751" s="24">
        <f t="shared" si="33"/>
        <v>0.34148996492882</v>
      </c>
      <c r="K751" s="24">
        <f t="shared" ca="1" si="34"/>
        <v>0.65697255230620311</v>
      </c>
      <c r="L751" s="24">
        <f t="shared" ca="1" si="35"/>
        <v>-1.4875530824845447</v>
      </c>
    </row>
    <row r="752" spans="2:12" x14ac:dyDescent="0.25">
      <c r="B752" s="24">
        <v>7.6547828521218362</v>
      </c>
      <c r="G752" s="24">
        <v>750</v>
      </c>
      <c r="H752" s="24">
        <v>8.8475392613023605</v>
      </c>
      <c r="I752" s="24" cm="1">
        <f t="array" aca="1" ref="I752" ca="1">INDIRECT(ADDRESS(($E$2+1-G752)+2,8))</f>
        <v>10.074740914320106</v>
      </c>
      <c r="J752" s="24">
        <f t="shared" si="33"/>
        <v>0.34164720712370628</v>
      </c>
      <c r="K752" s="24">
        <f t="shared" ca="1" si="34"/>
        <v>0.65687570422669173</v>
      </c>
      <c r="L752" s="24">
        <f t="shared" ca="1" si="35"/>
        <v>-1.4890246006511312</v>
      </c>
    </row>
    <row r="753" spans="2:12" x14ac:dyDescent="0.25">
      <c r="B753" s="24">
        <v>8.7920267106223271</v>
      </c>
      <c r="G753" s="24">
        <v>751</v>
      </c>
      <c r="H753" s="24">
        <v>8.8503596061534324</v>
      </c>
      <c r="I753" s="24" cm="1">
        <f t="array" aca="1" ref="I753" ca="1">INDIRECT(ADDRESS(($E$2+1-G753)+2,8))</f>
        <v>10.073629523782156</v>
      </c>
      <c r="J753" s="24">
        <f t="shared" si="33"/>
        <v>0.34228210540825404</v>
      </c>
      <c r="K753" s="24">
        <f t="shared" ca="1" si="34"/>
        <v>0.65658280407346359</v>
      </c>
      <c r="L753" s="24">
        <f t="shared" ca="1" si="35"/>
        <v>-1.4891264282493735</v>
      </c>
    </row>
    <row r="754" spans="2:12" x14ac:dyDescent="0.25">
      <c r="B754" s="24">
        <v>9.5412319026234833</v>
      </c>
      <c r="G754" s="24">
        <v>752</v>
      </c>
      <c r="H754" s="24">
        <v>8.8562340050381074</v>
      </c>
      <c r="I754" s="24" cm="1">
        <f t="array" aca="1" ref="I754" ca="1">INDIRECT(ADDRESS(($E$2+1-G754)+2,8))</f>
        <v>10.073377607435317</v>
      </c>
      <c r="J754" s="24">
        <f t="shared" si="33"/>
        <v>0.34360659356683743</v>
      </c>
      <c r="K754" s="24">
        <f t="shared" ca="1" si="34"/>
        <v>0.65651640633103159</v>
      </c>
      <c r="L754" s="24">
        <f t="shared" ca="1" si="35"/>
        <v>-1.4882860827819955</v>
      </c>
    </row>
    <row r="755" spans="2:12" x14ac:dyDescent="0.25">
      <c r="B755" s="24">
        <v>9.393554869631366</v>
      </c>
      <c r="G755" s="24">
        <v>753</v>
      </c>
      <c r="H755" s="24">
        <v>8.8572218697808971</v>
      </c>
      <c r="I755" s="24" cm="1">
        <f t="array" aca="1" ref="I755" ca="1">INDIRECT(ADDRESS(($E$2+1-G755)+2,8))</f>
        <v>10.07153837601178</v>
      </c>
      <c r="J755" s="24">
        <f t="shared" si="33"/>
        <v>0.34382960097078685</v>
      </c>
      <c r="K755" s="24">
        <f t="shared" ca="1" si="34"/>
        <v>0.65603156384861616</v>
      </c>
      <c r="L755" s="24">
        <f t="shared" ca="1" si="35"/>
        <v>-1.4888302964173772</v>
      </c>
    </row>
    <row r="756" spans="2:12" x14ac:dyDescent="0.25">
      <c r="B756" s="24">
        <v>6.6965114271838724</v>
      </c>
      <c r="G756" s="24">
        <v>754</v>
      </c>
      <c r="H756" s="24">
        <v>8.8588216096466468</v>
      </c>
      <c r="I756" s="24" cm="1">
        <f t="array" aca="1" ref="I756" ca="1">INDIRECT(ADDRESS(($E$2+1-G756)+2,8))</f>
        <v>10.067391021007086</v>
      </c>
      <c r="J756" s="24">
        <f t="shared" si="33"/>
        <v>0.3441909053579334</v>
      </c>
      <c r="K756" s="24">
        <f t="shared" ca="1" si="34"/>
        <v>0.65493779187719847</v>
      </c>
      <c r="L756" s="24">
        <f t="shared" ca="1" si="35"/>
        <v>-1.4878582947388264</v>
      </c>
    </row>
    <row r="757" spans="2:12" x14ac:dyDescent="0.25">
      <c r="B757" s="24">
        <v>7.1354402547885796</v>
      </c>
      <c r="G757" s="24">
        <v>755</v>
      </c>
      <c r="H757" s="24">
        <v>8.8597774076757592</v>
      </c>
      <c r="I757" s="24" cm="1">
        <f t="array" aca="1" ref="I757" ca="1">INDIRECT(ADDRESS(($E$2+1-G757)+2,8))</f>
        <v>10.066495912453943</v>
      </c>
      <c r="J757" s="24">
        <f t="shared" si="33"/>
        <v>0.34440687332810466</v>
      </c>
      <c r="K757" s="24">
        <f t="shared" ca="1" si="34"/>
        <v>0.65470164019004784</v>
      </c>
      <c r="L757" s="24">
        <f t="shared" ca="1" si="35"/>
        <v>-1.4889158770018311</v>
      </c>
    </row>
    <row r="758" spans="2:12" x14ac:dyDescent="0.25">
      <c r="B758" s="24">
        <v>10.458372919590456</v>
      </c>
      <c r="G758" s="24">
        <v>756</v>
      </c>
      <c r="H758" s="24">
        <v>8.860717468611206</v>
      </c>
      <c r="I758" s="24" cm="1">
        <f t="array" aca="1" ref="I758" ca="1">INDIRECT(ADDRESS(($E$2+1-G758)+2,8))</f>
        <v>10.06595905654615</v>
      </c>
      <c r="J758" s="24">
        <f t="shared" si="33"/>
        <v>0.34461935768325302</v>
      </c>
      <c r="K758" s="24">
        <f t="shared" ca="1" si="34"/>
        <v>0.65455998967910467</v>
      </c>
      <c r="L758" s="24">
        <f t="shared" ca="1" si="35"/>
        <v>-1.4901702309454874</v>
      </c>
    </row>
    <row r="759" spans="2:12" x14ac:dyDescent="0.25">
      <c r="B759" s="24">
        <v>6.8709025360421965</v>
      </c>
      <c r="G759" s="24">
        <v>757</v>
      </c>
      <c r="H759" s="24">
        <v>8.861565135268334</v>
      </c>
      <c r="I759" s="24" cm="1">
        <f t="array" aca="1" ref="I759" ca="1">INDIRECT(ADDRESS(($E$2+1-G759)+2,8))</f>
        <v>10.065882448086903</v>
      </c>
      <c r="J759" s="24">
        <f t="shared" si="33"/>
        <v>0.34481101934561736</v>
      </c>
      <c r="K759" s="24">
        <f t="shared" ca="1" si="34"/>
        <v>0.65453977548618636</v>
      </c>
      <c r="L759" s="24">
        <f t="shared" ca="1" si="35"/>
        <v>-1.4917118157693436</v>
      </c>
    </row>
    <row r="760" spans="2:12" x14ac:dyDescent="0.25">
      <c r="B760" s="24">
        <v>10.646222356600678</v>
      </c>
      <c r="G760" s="24">
        <v>758</v>
      </c>
      <c r="H760" s="24">
        <v>8.8624627407867447</v>
      </c>
      <c r="I760" s="24" cm="1">
        <f t="array" aca="1" ref="I760" ca="1">INDIRECT(ADDRESS(($E$2+1-G760)+2,8))</f>
        <v>10.063515862600863</v>
      </c>
      <c r="J760" s="24">
        <f t="shared" si="33"/>
        <v>0.34501403589705176</v>
      </c>
      <c r="K760" s="24">
        <f t="shared" ca="1" si="34"/>
        <v>0.6539152094853995</v>
      </c>
      <c r="L760" s="24">
        <f t="shared" ca="1" si="35"/>
        <v>-1.4920023657631818</v>
      </c>
    </row>
    <row r="761" spans="2:12" x14ac:dyDescent="0.25">
      <c r="B761" s="24">
        <v>10.111107774989827</v>
      </c>
      <c r="G761" s="24">
        <v>759</v>
      </c>
      <c r="H761" s="24">
        <v>8.8652520255517793</v>
      </c>
      <c r="I761" s="24" cm="1">
        <f t="array" aca="1" ref="I761" ca="1">INDIRECT(ADDRESS(($E$2+1-G761)+2,8))</f>
        <v>10.061979173698159</v>
      </c>
      <c r="J761" s="24">
        <f t="shared" si="33"/>
        <v>0.34564532058157332</v>
      </c>
      <c r="K761" s="24">
        <f t="shared" ca="1" si="34"/>
        <v>0.65350954811640261</v>
      </c>
      <c r="L761" s="24">
        <f t="shared" ca="1" si="35"/>
        <v>-1.4918634444991978</v>
      </c>
    </row>
    <row r="762" spans="2:12" x14ac:dyDescent="0.25">
      <c r="B762" s="24">
        <v>10.423489774858293</v>
      </c>
      <c r="G762" s="24">
        <v>760</v>
      </c>
      <c r="H762" s="24">
        <v>8.8670493408318691</v>
      </c>
      <c r="I762" s="24" cm="1">
        <f t="array" aca="1" ref="I762" ca="1">INDIRECT(ADDRESS(($E$2+1-G762)+2,8))</f>
        <v>10.060886775598945</v>
      </c>
      <c r="J762" s="24">
        <f t="shared" si="33"/>
        <v>0.34605243118997925</v>
      </c>
      <c r="K762" s="24">
        <f t="shared" ca="1" si="34"/>
        <v>0.65322111840206043</v>
      </c>
      <c r="L762" s="24">
        <f t="shared" ca="1" si="35"/>
        <v>-1.4924160296740263</v>
      </c>
    </row>
    <row r="763" spans="2:12" x14ac:dyDescent="0.25">
      <c r="B763" s="24">
        <v>10.928915120561209</v>
      </c>
      <c r="G763" s="24">
        <v>761</v>
      </c>
      <c r="H763" s="24">
        <v>8.867245880666669</v>
      </c>
      <c r="I763" s="24" cm="1">
        <f t="array" aca="1" ref="I763" ca="1">INDIRECT(ADDRESS(($E$2+1-G763)+2,8))</f>
        <v>10.060863821587759</v>
      </c>
      <c r="J763" s="24">
        <f t="shared" si="33"/>
        <v>0.34609696533971551</v>
      </c>
      <c r="K763" s="24">
        <f t="shared" ca="1" si="34"/>
        <v>0.65321505729357554</v>
      </c>
      <c r="L763" s="24">
        <f t="shared" ca="1" si="35"/>
        <v>-1.4942780100907087</v>
      </c>
    </row>
    <row r="764" spans="2:12" x14ac:dyDescent="0.25">
      <c r="B764" s="24">
        <v>10.18617067338656</v>
      </c>
      <c r="G764" s="24">
        <v>762</v>
      </c>
      <c r="H764" s="24">
        <v>8.871735556111922</v>
      </c>
      <c r="I764" s="24" cm="1">
        <f t="array" aca="1" ref="I764" ca="1">INDIRECT(ADDRESS(($E$2+1-G764)+2,8))</f>
        <v>10.060044123021495</v>
      </c>
      <c r="J764" s="24">
        <f t="shared" si="33"/>
        <v>0.34711513424518492</v>
      </c>
      <c r="K764" s="24">
        <f t="shared" ca="1" si="34"/>
        <v>0.65299859932714166</v>
      </c>
      <c r="L764" s="24">
        <f t="shared" ca="1" si="35"/>
        <v>-1.4937293356926749</v>
      </c>
    </row>
    <row r="765" spans="2:12" x14ac:dyDescent="0.25">
      <c r="B765" s="24">
        <v>9.7992171570300268</v>
      </c>
      <c r="G765" s="24">
        <v>763</v>
      </c>
      <c r="H765" s="24">
        <v>8.8738835832483112</v>
      </c>
      <c r="I765" s="24" cm="1">
        <f t="array" aca="1" ref="I765" ca="1">INDIRECT(ADDRESS(($E$2+1-G765)+2,8))</f>
        <v>10.059710707295867</v>
      </c>
      <c r="J765" s="24">
        <f t="shared" si="33"/>
        <v>0.34760283863246616</v>
      </c>
      <c r="K765" s="24">
        <f t="shared" ca="1" si="34"/>
        <v>0.65291054698568685</v>
      </c>
      <c r="L765" s="24">
        <f t="shared" ca="1" si="35"/>
        <v>-1.4945194065355312</v>
      </c>
    </row>
    <row r="766" spans="2:12" x14ac:dyDescent="0.25">
      <c r="B766" s="24">
        <v>10.358926239302308</v>
      </c>
      <c r="G766" s="24">
        <v>764</v>
      </c>
      <c r="H766" s="24">
        <v>8.8745588235250406</v>
      </c>
      <c r="I766" s="24" cm="1">
        <f t="array" aca="1" ref="I766" ca="1">INDIRECT(ADDRESS(($E$2+1-G766)+2,8))</f>
        <v>10.059520766635471</v>
      </c>
      <c r="J766" s="24">
        <f t="shared" si="33"/>
        <v>0.34775622704062648</v>
      </c>
      <c r="K766" s="24">
        <f t="shared" ca="1" si="34"/>
        <v>0.65286038337059082</v>
      </c>
      <c r="L766" s="24">
        <f t="shared" ca="1" si="35"/>
        <v>-1.4960649954127556</v>
      </c>
    </row>
    <row r="767" spans="2:12" x14ac:dyDescent="0.25">
      <c r="B767" s="24">
        <v>11.842291473313793</v>
      </c>
      <c r="G767" s="24">
        <v>765</v>
      </c>
      <c r="H767" s="24">
        <v>8.8745754817846141</v>
      </c>
      <c r="I767" s="24" cm="1">
        <f t="array" aca="1" ref="I767" ca="1">INDIRECT(ADDRESS(($E$2+1-G767)+2,8))</f>
        <v>10.058935872775352</v>
      </c>
      <c r="J767" s="24">
        <f t="shared" si="33"/>
        <v>0.34776001161492687</v>
      </c>
      <c r="K767" s="24">
        <f t="shared" ca="1" si="34"/>
        <v>0.65270590357704927</v>
      </c>
      <c r="L767" s="24">
        <f t="shared" ca="1" si="35"/>
        <v>-1.4977015377600409</v>
      </c>
    </row>
    <row r="768" spans="2:12" x14ac:dyDescent="0.25">
      <c r="B768" s="24">
        <v>9.0077863536134313</v>
      </c>
      <c r="G768" s="24">
        <v>766</v>
      </c>
      <c r="H768" s="24">
        <v>8.8747921582857057</v>
      </c>
      <c r="I768" s="24" cm="1">
        <f t="array" aca="1" ref="I768" ca="1">INDIRECT(ADDRESS(($E$2+1-G768)+2,8))</f>
        <v>10.058221869147721</v>
      </c>
      <c r="J768" s="24">
        <f t="shared" si="33"/>
        <v>0.347809240178588</v>
      </c>
      <c r="K768" s="24">
        <f t="shared" ca="1" si="34"/>
        <v>0.6525173065904385</v>
      </c>
      <c r="L768" s="24">
        <f t="shared" ca="1" si="35"/>
        <v>-1.4991750137964206</v>
      </c>
    </row>
    <row r="769" spans="2:12" x14ac:dyDescent="0.25">
      <c r="B769" s="24">
        <v>10.569980909218092</v>
      </c>
      <c r="G769" s="24">
        <v>767</v>
      </c>
      <c r="H769" s="24">
        <v>8.8760470322934442</v>
      </c>
      <c r="I769" s="24" cm="1">
        <f t="array" aca="1" ref="I769" ca="1">INDIRECT(ADDRESS(($E$2+1-G769)+2,8))</f>
        <v>10.054850228439022</v>
      </c>
      <c r="J769" s="24">
        <f t="shared" si="33"/>
        <v>0.34809441985057649</v>
      </c>
      <c r="K769" s="24">
        <f t="shared" ca="1" si="34"/>
        <v>0.65162646639579447</v>
      </c>
      <c r="L769" s="24">
        <f t="shared" ca="1" si="35"/>
        <v>-1.4987323473640604</v>
      </c>
    </row>
    <row r="770" spans="2:12" x14ac:dyDescent="0.25">
      <c r="B770" s="24">
        <v>9.1937728254960565</v>
      </c>
      <c r="G770" s="24">
        <v>768</v>
      </c>
      <c r="H770" s="24">
        <v>8.8762172622634807</v>
      </c>
      <c r="I770" s="24" cm="1">
        <f t="array" aca="1" ref="I770" ca="1">INDIRECT(ADDRESS(($E$2+1-G770)+2,8))</f>
        <v>10.048685080327955</v>
      </c>
      <c r="J770" s="24">
        <f t="shared" si="33"/>
        <v>0.3481331156589354</v>
      </c>
      <c r="K770" s="24">
        <f t="shared" ca="1" si="34"/>
        <v>0.64999646439129533</v>
      </c>
      <c r="L770" s="24">
        <f t="shared" ca="1" si="35"/>
        <v>-1.4972882074178886</v>
      </c>
    </row>
    <row r="771" spans="2:12" x14ac:dyDescent="0.25">
      <c r="B771" s="24">
        <v>5.5718390115468805</v>
      </c>
      <c r="G771" s="24">
        <v>769</v>
      </c>
      <c r="H771" s="24">
        <v>8.8770384581094959</v>
      </c>
      <c r="I771" s="24" cm="1">
        <f t="array" aca="1" ref="I771" ca="1">INDIRECT(ADDRESS(($E$2+1-G771)+2,8))</f>
        <v>10.042305384845701</v>
      </c>
      <c r="J771" s="24">
        <f t="shared" si="33"/>
        <v>0.34831981842227255</v>
      </c>
      <c r="K771" s="24">
        <f t="shared" ca="1" si="34"/>
        <v>0.64830830581919119</v>
      </c>
      <c r="L771" s="24">
        <f t="shared" ca="1" si="35"/>
        <v>-1.4954301746251413</v>
      </c>
    </row>
    <row r="772" spans="2:12" x14ac:dyDescent="0.25">
      <c r="B772" s="24">
        <v>9.0908653812011355</v>
      </c>
      <c r="G772" s="24">
        <v>770</v>
      </c>
      <c r="H772" s="24">
        <v>8.8784864737041929</v>
      </c>
      <c r="I772" s="24" cm="1">
        <f t="array" aca="1" ref="I772" ca="1">INDIRECT(ADDRESS(($E$2+1-G772)+2,8))</f>
        <v>10.041508738400928</v>
      </c>
      <c r="J772" s="24">
        <f t="shared" ref="J772:J835" si="36">_xlfn.WEIBULL.DIST(H772,$E$5,$E$6,TRUE)</f>
        <v>0.34864916358894549</v>
      </c>
      <c r="K772" s="24">
        <f t="shared" ref="K772:K835" ca="1" si="37">_xlfn.WEIBULL.DIST(I772,$E$5,$E$6,TRUE)</f>
        <v>0.64809740118559489</v>
      </c>
      <c r="L772" s="24">
        <f t="shared" ref="L772:L835" ca="1" si="38">((2*G772-1)/$E$2)*(LN(J772)+LN(1-K772))</f>
        <v>-1.4962745458019353</v>
      </c>
    </row>
    <row r="773" spans="2:12" x14ac:dyDescent="0.25">
      <c r="B773" s="24">
        <v>6.3280944130148651</v>
      </c>
      <c r="G773" s="24">
        <v>771</v>
      </c>
      <c r="H773" s="24">
        <v>8.8791058143960448</v>
      </c>
      <c r="I773" s="24" cm="1">
        <f t="array" aca="1" ref="I773" ca="1">INDIRECT(ADDRESS(($E$2+1-G773)+2,8))</f>
        <v>10.040525843882985</v>
      </c>
      <c r="J773" s="24">
        <f t="shared" si="36"/>
        <v>0.34879008146658302</v>
      </c>
      <c r="K773" s="24">
        <f t="shared" ca="1" si="37"/>
        <v>0.64783715867414426</v>
      </c>
      <c r="L773" s="24">
        <f t="shared" ca="1" si="38"/>
        <v>-1.4974025653287246</v>
      </c>
    </row>
    <row r="774" spans="2:12" x14ac:dyDescent="0.25">
      <c r="B774" s="24">
        <v>5.9886803947418601</v>
      </c>
      <c r="G774" s="24">
        <v>772</v>
      </c>
      <c r="H774" s="24">
        <v>8.8798778049683058</v>
      </c>
      <c r="I774" s="24" cm="1">
        <f t="array" aca="1" ref="I774" ca="1">INDIRECT(ADDRESS(($E$2+1-G774)+2,8))</f>
        <v>10.03912039152844</v>
      </c>
      <c r="J774" s="24">
        <f t="shared" si="36"/>
        <v>0.34896577468756185</v>
      </c>
      <c r="K774" s="24">
        <f t="shared" ca="1" si="37"/>
        <v>0.64746497665796532</v>
      </c>
      <c r="L774" s="24">
        <f t="shared" ca="1" si="38"/>
        <v>-1.4982306436983031</v>
      </c>
    </row>
    <row r="775" spans="2:12" x14ac:dyDescent="0.25">
      <c r="B775" s="24">
        <v>9.8712654779601738</v>
      </c>
      <c r="G775" s="24">
        <v>773</v>
      </c>
      <c r="H775" s="24">
        <v>8.8807238371366353</v>
      </c>
      <c r="I775" s="24" cm="1">
        <f t="array" aca="1" ref="I775" ca="1">INDIRECT(ADDRESS(($E$2+1-G775)+2,8))</f>
        <v>10.038194297970236</v>
      </c>
      <c r="J775" s="24">
        <f t="shared" si="36"/>
        <v>0.34915837353577511</v>
      </c>
      <c r="K775" s="24">
        <f t="shared" ca="1" si="37"/>
        <v>0.64721969778807686</v>
      </c>
      <c r="L775" s="24">
        <f t="shared" ca="1" si="38"/>
        <v>-1.4992796386804941</v>
      </c>
    </row>
    <row r="776" spans="2:12" x14ac:dyDescent="0.25">
      <c r="B776" s="24">
        <v>8.5066030789939315</v>
      </c>
      <c r="G776" s="24">
        <v>774</v>
      </c>
      <c r="H776" s="24">
        <v>8.8828637702647466</v>
      </c>
      <c r="I776" s="24" cm="1">
        <f t="array" aca="1" ref="I776" ca="1">INDIRECT(ADDRESS(($E$2+1-G776)+2,8))</f>
        <v>10.034638728428328</v>
      </c>
      <c r="J776" s="24">
        <f t="shared" si="36"/>
        <v>0.34964578442045668</v>
      </c>
      <c r="K776" s="24">
        <f t="shared" ca="1" si="37"/>
        <v>0.64627772069464795</v>
      </c>
      <c r="L776" s="24">
        <f t="shared" ca="1" si="38"/>
        <v>-1.4983088395055861</v>
      </c>
    </row>
    <row r="777" spans="2:12" x14ac:dyDescent="0.25">
      <c r="B777" s="24">
        <v>11.023807448894154</v>
      </c>
      <c r="G777" s="24">
        <v>775</v>
      </c>
      <c r="H777" s="24">
        <v>8.8831736457675348</v>
      </c>
      <c r="I777" s="24" cm="1">
        <f t="array" aca="1" ref="I777" ca="1">INDIRECT(ADDRESS(($E$2+1-G777)+2,8))</f>
        <v>10.034444843386508</v>
      </c>
      <c r="J777" s="24">
        <f t="shared" si="36"/>
        <v>0.34971639492155598</v>
      </c>
      <c r="K777" s="24">
        <f t="shared" ca="1" si="37"/>
        <v>0.64622634234896048</v>
      </c>
      <c r="L777" s="24">
        <f t="shared" ca="1" si="38"/>
        <v>-1.4999966949860108</v>
      </c>
    </row>
    <row r="778" spans="2:12" x14ac:dyDescent="0.25">
      <c r="B778" s="24">
        <v>11.579535358458431</v>
      </c>
      <c r="G778" s="24">
        <v>776</v>
      </c>
      <c r="H778" s="24">
        <v>8.8854552882198679</v>
      </c>
      <c r="I778" s="24" cm="1">
        <f t="array" aca="1" ref="I778" ca="1">INDIRECT(ADDRESS(($E$2+1-G778)+2,8))</f>
        <v>10.033410151338423</v>
      </c>
      <c r="J778" s="24">
        <f t="shared" si="36"/>
        <v>0.35023654326279885</v>
      </c>
      <c r="K778" s="24">
        <f t="shared" ca="1" si="37"/>
        <v>0.64595213380043681</v>
      </c>
      <c r="L778" s="24">
        <f t="shared" ca="1" si="38"/>
        <v>-1.5003083713301446</v>
      </c>
    </row>
    <row r="779" spans="2:12" x14ac:dyDescent="0.25">
      <c r="B779" s="24">
        <v>11.1271676337128</v>
      </c>
      <c r="G779" s="24">
        <v>777</v>
      </c>
      <c r="H779" s="24">
        <v>8.8882387010790822</v>
      </c>
      <c r="I779" s="24" cm="1">
        <f t="array" aca="1" ref="I779" ca="1">INDIRECT(ADDRESS(($E$2+1-G779)+2,8))</f>
        <v>10.030083694112047</v>
      </c>
      <c r="J779" s="24">
        <f t="shared" si="36"/>
        <v>0.3508716442182836</v>
      </c>
      <c r="K779" s="24">
        <f t="shared" ca="1" si="37"/>
        <v>0.64507032994266367</v>
      </c>
      <c r="L779" s="24">
        <f t="shared" ca="1" si="38"/>
        <v>-1.4991490629467707</v>
      </c>
    </row>
    <row r="780" spans="2:12" x14ac:dyDescent="0.25">
      <c r="B780" s="24">
        <v>8.7530285139203876</v>
      </c>
      <c r="G780" s="24">
        <v>778</v>
      </c>
      <c r="H780" s="24">
        <v>8.8890028355921995</v>
      </c>
      <c r="I780" s="24" cm="1">
        <f t="array" aca="1" ref="I780" ca="1">INDIRECT(ADDRESS(($E$2+1-G780)+2,8))</f>
        <v>10.027287650506935</v>
      </c>
      <c r="J780" s="24">
        <f t="shared" si="36"/>
        <v>0.35104610766729449</v>
      </c>
      <c r="K780" s="24">
        <f t="shared" ca="1" si="37"/>
        <v>0.64432884724178274</v>
      </c>
      <c r="L780" s="24">
        <f t="shared" ca="1" si="38"/>
        <v>-1.4992177303592906</v>
      </c>
    </row>
    <row r="781" spans="2:12" x14ac:dyDescent="0.25">
      <c r="B781" s="24">
        <v>11.015788249274097</v>
      </c>
      <c r="G781" s="24">
        <v>779</v>
      </c>
      <c r="H781" s="24">
        <v>8.889125527003225</v>
      </c>
      <c r="I781" s="24" cm="1">
        <f t="array" aca="1" ref="I781" ca="1">INDIRECT(ADDRESS(($E$2+1-G781)+2,8))</f>
        <v>10.023841781349915</v>
      </c>
      <c r="J781" s="24">
        <f t="shared" si="36"/>
        <v>0.35107412431029644</v>
      </c>
      <c r="K781" s="24">
        <f t="shared" ca="1" si="37"/>
        <v>0.64341468372661259</v>
      </c>
      <c r="L781" s="24">
        <f t="shared" ca="1" si="38"/>
        <v>-1.499236345358095</v>
      </c>
    </row>
    <row r="782" spans="2:12" x14ac:dyDescent="0.25">
      <c r="B782" s="24">
        <v>4.9886405777317018</v>
      </c>
      <c r="G782" s="24">
        <v>780</v>
      </c>
      <c r="H782" s="24">
        <v>8.8895009939999863</v>
      </c>
      <c r="I782" s="24" cm="1">
        <f t="array" aca="1" ref="I782" ca="1">INDIRECT(ADDRESS(($E$2+1-G782)+2,8))</f>
        <v>10.021500811954162</v>
      </c>
      <c r="J782" s="24">
        <f t="shared" si="36"/>
        <v>0.35115986984104303</v>
      </c>
      <c r="K782" s="24">
        <f t="shared" ca="1" si="37"/>
        <v>0.64279342183402</v>
      </c>
      <c r="L782" s="24">
        <f t="shared" ca="1" si="38"/>
        <v>-1.4997281664685989</v>
      </c>
    </row>
    <row r="783" spans="2:12" x14ac:dyDescent="0.25">
      <c r="B783" s="24">
        <v>8.8807238371366353</v>
      </c>
      <c r="G783" s="24">
        <v>781</v>
      </c>
      <c r="H783" s="24">
        <v>8.8902073969747022</v>
      </c>
      <c r="I783" s="24" cm="1">
        <f t="array" aca="1" ref="I783" ca="1">INDIRECT(ADDRESS(($E$2+1-G783)+2,8))</f>
        <v>10.019565489972353</v>
      </c>
      <c r="J783" s="24">
        <f t="shared" si="36"/>
        <v>0.35132122181412506</v>
      </c>
      <c r="K783" s="24">
        <f t="shared" ca="1" si="37"/>
        <v>0.64227968031382132</v>
      </c>
      <c r="L783" s="24">
        <f t="shared" ca="1" si="38"/>
        <v>-1.5002802393499648</v>
      </c>
    </row>
    <row r="784" spans="2:12" x14ac:dyDescent="0.25">
      <c r="B784" s="24">
        <v>11.583844039702608</v>
      </c>
      <c r="G784" s="24">
        <v>782</v>
      </c>
      <c r="H784" s="24">
        <v>8.890391530736947</v>
      </c>
      <c r="I784" s="24" cm="1">
        <f t="array" aca="1" ref="I784" ca="1">INDIRECT(ADDRESS(($E$2+1-G784)+2,8))</f>
        <v>10.014106476778471</v>
      </c>
      <c r="J784" s="24">
        <f t="shared" si="36"/>
        <v>0.35136328698797553</v>
      </c>
      <c r="K784" s="24">
        <f t="shared" ca="1" si="37"/>
        <v>0.64082991630235453</v>
      </c>
      <c r="L784" s="24">
        <f t="shared" ca="1" si="38"/>
        <v>-1.4991863002963537</v>
      </c>
    </row>
    <row r="785" spans="2:12" x14ac:dyDescent="0.25">
      <c r="B785" s="24">
        <v>9.7031481078514528</v>
      </c>
      <c r="G785" s="24">
        <v>783</v>
      </c>
      <c r="H785" s="24">
        <v>8.890422491063422</v>
      </c>
      <c r="I785" s="24" cm="1">
        <f t="array" aca="1" ref="I785" ca="1">INDIRECT(ADDRESS(($E$2+1-G785)+2,8))</f>
        <v>10.012475946782784</v>
      </c>
      <c r="J785" s="24">
        <f t="shared" si="36"/>
        <v>0.35137036010904704</v>
      </c>
      <c r="K785" s="24">
        <f t="shared" ca="1" si="37"/>
        <v>0.64039671140504362</v>
      </c>
      <c r="L785" s="24">
        <f t="shared" ca="1" si="38"/>
        <v>-1.5002158793835869</v>
      </c>
    </row>
    <row r="786" spans="2:12" x14ac:dyDescent="0.25">
      <c r="B786" s="24">
        <v>8.3358389402010697</v>
      </c>
      <c r="G786" s="24">
        <v>784</v>
      </c>
      <c r="H786" s="24">
        <v>8.8926396670087797</v>
      </c>
      <c r="I786" s="24" cm="1">
        <f t="array" aca="1" ref="I786" ca="1">INDIRECT(ADDRESS(($E$2+1-G786)+2,8))</f>
        <v>10.012275881489884</v>
      </c>
      <c r="J786" s="24">
        <f t="shared" si="36"/>
        <v>0.35187708933901235</v>
      </c>
      <c r="K786" s="24">
        <f t="shared" ca="1" si="37"/>
        <v>0.64034355168888113</v>
      </c>
      <c r="L786" s="24">
        <f t="shared" ca="1" si="38"/>
        <v>-1.5009793097938986</v>
      </c>
    </row>
    <row r="787" spans="2:12" x14ac:dyDescent="0.25">
      <c r="B787" s="24">
        <v>8.4189647045684257</v>
      </c>
      <c r="G787" s="24">
        <v>785</v>
      </c>
      <c r="H787" s="24">
        <v>8.8930645726095623</v>
      </c>
      <c r="I787" s="24" cm="1">
        <f t="array" aca="1" ref="I787" ca="1">INDIRECT(ADDRESS(($E$2+1-G787)+2,8))</f>
        <v>10.011580211931086</v>
      </c>
      <c r="J787" s="24">
        <f t="shared" si="36"/>
        <v>0.35197424500512065</v>
      </c>
      <c r="K787" s="24">
        <f t="shared" ca="1" si="37"/>
        <v>0.64015869443980433</v>
      </c>
      <c r="L787" s="24">
        <f t="shared" ca="1" si="38"/>
        <v>-1.5023207254431061</v>
      </c>
    </row>
    <row r="788" spans="2:12" x14ac:dyDescent="0.25">
      <c r="B788" s="24">
        <v>8.5883936106568068</v>
      </c>
      <c r="G788" s="24">
        <v>786</v>
      </c>
      <c r="H788" s="24">
        <v>8.8996898030158302</v>
      </c>
      <c r="I788" s="24" cm="1">
        <f t="array" aca="1" ref="I788" ca="1">INDIRECT(ADDRESS(($E$2+1-G788)+2,8))</f>
        <v>10.005751746929905</v>
      </c>
      <c r="J788" s="24">
        <f t="shared" si="36"/>
        <v>0.35349097614505115</v>
      </c>
      <c r="K788" s="24">
        <f t="shared" ca="1" si="37"/>
        <v>0.6386093408535326</v>
      </c>
      <c r="L788" s="24">
        <f t="shared" ca="1" si="38"/>
        <v>-1.4979776694968818</v>
      </c>
    </row>
    <row r="789" spans="2:12" x14ac:dyDescent="0.25">
      <c r="B789" s="24">
        <v>10.272632935052666</v>
      </c>
      <c r="G789" s="24">
        <v>787</v>
      </c>
      <c r="H789" s="24">
        <v>8.9014626604918021</v>
      </c>
      <c r="I789" s="24" cm="1">
        <f t="array" aca="1" ref="I789" ca="1">INDIRECT(ADDRESS(($E$2+1-G789)+2,8))</f>
        <v>10.002589640697368</v>
      </c>
      <c r="J789" s="24">
        <f t="shared" si="36"/>
        <v>0.35389743176149369</v>
      </c>
      <c r="K789" s="24">
        <f t="shared" ca="1" si="37"/>
        <v>0.63776834484280642</v>
      </c>
      <c r="L789" s="24">
        <f t="shared" ca="1" si="38"/>
        <v>-1.4973527601050571</v>
      </c>
    </row>
    <row r="790" spans="2:12" x14ac:dyDescent="0.25">
      <c r="B790" s="24">
        <v>10.054850228439022</v>
      </c>
      <c r="G790" s="24">
        <v>788</v>
      </c>
      <c r="H790" s="24">
        <v>8.9025089071471015</v>
      </c>
      <c r="I790" s="24" cm="1">
        <f t="array" aca="1" ref="I790" ca="1">INDIRECT(ADDRESS(($E$2+1-G790)+2,8))</f>
        <v>10.000732849086372</v>
      </c>
      <c r="J790" s="24">
        <f t="shared" si="36"/>
        <v>0.35413741716729569</v>
      </c>
      <c r="K790" s="24">
        <f t="shared" ca="1" si="37"/>
        <v>0.63727437317601865</v>
      </c>
      <c r="L790" s="24">
        <f t="shared" ca="1" si="38"/>
        <v>-1.4977672231676809</v>
      </c>
    </row>
    <row r="791" spans="2:12" x14ac:dyDescent="0.25">
      <c r="B791" s="24">
        <v>10.253579863353517</v>
      </c>
      <c r="G791" s="24">
        <v>789</v>
      </c>
      <c r="H791" s="24">
        <v>8.903080348056351</v>
      </c>
      <c r="I791" s="24" cm="1">
        <f t="array" aca="1" ref="I791" ca="1">INDIRECT(ADDRESS(($E$2+1-G791)+2,8))</f>
        <v>9.9957935931478694</v>
      </c>
      <c r="J791" s="24">
        <f t="shared" si="36"/>
        <v>0.35426852942047515</v>
      </c>
      <c r="K791" s="24">
        <f t="shared" ca="1" si="37"/>
        <v>0.63595986816773853</v>
      </c>
      <c r="L791" s="24">
        <f t="shared" ca="1" si="38"/>
        <v>-1.4967551521663196</v>
      </c>
    </row>
    <row r="792" spans="2:12" x14ac:dyDescent="0.25">
      <c r="B792" s="24">
        <v>11.264571154388367</v>
      </c>
      <c r="G792" s="24">
        <v>790</v>
      </c>
      <c r="H792" s="24">
        <v>8.9073727911579059</v>
      </c>
      <c r="I792" s="24" cm="1">
        <f t="array" aca="1" ref="I792" ca="1">INDIRECT(ADDRESS(($E$2+1-G792)+2,8))</f>
        <v>9.9917409308335099</v>
      </c>
      <c r="J792" s="24">
        <f t="shared" si="36"/>
        <v>0.3552542192679678</v>
      </c>
      <c r="K792" s="24">
        <f t="shared" ca="1" si="37"/>
        <v>0.634880793260443</v>
      </c>
      <c r="L792" s="24">
        <f t="shared" ca="1" si="38"/>
        <v>-1.4944547352746547</v>
      </c>
    </row>
    <row r="793" spans="2:12" x14ac:dyDescent="0.25">
      <c r="B793" s="24">
        <v>6.3662399342622713</v>
      </c>
      <c r="G793" s="24">
        <v>791</v>
      </c>
      <c r="H793" s="24">
        <v>8.9100700550044749</v>
      </c>
      <c r="I793" s="24" cm="1">
        <f t="array" aca="1" ref="I793" ca="1">INDIRECT(ADDRESS(($E$2+1-G793)+2,8))</f>
        <v>9.9896379530552935</v>
      </c>
      <c r="J793" s="24">
        <f t="shared" si="36"/>
        <v>0.3558743462295148</v>
      </c>
      <c r="K793" s="24">
        <f t="shared" ca="1" si="37"/>
        <v>0.63432066514399599</v>
      </c>
      <c r="L793" s="24">
        <f t="shared" ca="1" si="38"/>
        <v>-1.4939468537094815</v>
      </c>
    </row>
    <row r="794" spans="2:12" x14ac:dyDescent="0.25">
      <c r="B794" s="24">
        <v>11.126869636752648</v>
      </c>
      <c r="G794" s="24">
        <v>792</v>
      </c>
      <c r="H794" s="24">
        <v>8.9102899183765842</v>
      </c>
      <c r="I794" s="24" cm="1">
        <f t="array" aca="1" ref="I794" ca="1">INDIRECT(ADDRESS(($E$2+1-G794)+2,8))</f>
        <v>9.989487021994286</v>
      </c>
      <c r="J794" s="24">
        <f t="shared" si="36"/>
        <v>0.35592492021574079</v>
      </c>
      <c r="K794" s="24">
        <f t="shared" ca="1" si="37"/>
        <v>0.63428045990962323</v>
      </c>
      <c r="L794" s="24">
        <f t="shared" ca="1" si="38"/>
        <v>-1.4956518439009607</v>
      </c>
    </row>
    <row r="795" spans="2:12" x14ac:dyDescent="0.25">
      <c r="B795" s="24">
        <v>8.8326470305442708</v>
      </c>
      <c r="G795" s="24">
        <v>793</v>
      </c>
      <c r="H795" s="24">
        <v>8.9137553804496275</v>
      </c>
      <c r="I795" s="24" cm="1">
        <f t="array" aca="1" ref="I795" ca="1">INDIRECT(ADDRESS(($E$2+1-G795)+2,8))</f>
        <v>9.9864943425572381</v>
      </c>
      <c r="J795" s="24">
        <f t="shared" si="36"/>
        <v>0.35672256445354278</v>
      </c>
      <c r="K795" s="24">
        <f t="shared" ca="1" si="37"/>
        <v>0.6334831354532886</v>
      </c>
      <c r="L795" s="24">
        <f t="shared" ca="1" si="38"/>
        <v>-1.4942978045225863</v>
      </c>
    </row>
    <row r="796" spans="2:12" x14ac:dyDescent="0.25">
      <c r="B796" s="24">
        <v>10.999316650215768</v>
      </c>
      <c r="G796" s="24">
        <v>794</v>
      </c>
      <c r="H796" s="24">
        <v>8.9150557374241135</v>
      </c>
      <c r="I796" s="24" cm="1">
        <f t="array" aca="1" ref="I796" ca="1">INDIRECT(ADDRESS(($E$2+1-G796)+2,8))</f>
        <v>9.9835962676701424</v>
      </c>
      <c r="J796" s="24">
        <f t="shared" si="36"/>
        <v>0.35702211085284241</v>
      </c>
      <c r="K796" s="24">
        <f t="shared" ca="1" si="37"/>
        <v>0.63271078209803189</v>
      </c>
      <c r="L796" s="24">
        <f t="shared" ca="1" si="38"/>
        <v>-1.4940180123768967</v>
      </c>
    </row>
    <row r="797" spans="2:12" x14ac:dyDescent="0.25">
      <c r="B797" s="24">
        <v>7.4749652650702183</v>
      </c>
      <c r="G797" s="24">
        <v>795</v>
      </c>
      <c r="H797" s="24">
        <v>8.9178177830705962</v>
      </c>
      <c r="I797" s="24" cm="1">
        <f t="array" aca="1" ref="I797" ca="1">INDIRECT(ADDRESS(($E$2+1-G797)+2,8))</f>
        <v>9.983424069513207</v>
      </c>
      <c r="J797" s="24">
        <f t="shared" si="36"/>
        <v>0.3576588080411921</v>
      </c>
      <c r="K797" s="24">
        <f t="shared" ca="1" si="37"/>
        <v>0.63266488314291491</v>
      </c>
      <c r="L797" s="24">
        <f t="shared" ca="1" si="38"/>
        <v>-1.4944968535565875</v>
      </c>
    </row>
    <row r="798" spans="2:12" x14ac:dyDescent="0.25">
      <c r="B798" s="24">
        <v>8.7282940484396327</v>
      </c>
      <c r="G798" s="24">
        <v>796</v>
      </c>
      <c r="H798" s="24">
        <v>8.9178942617772332</v>
      </c>
      <c r="I798" s="24" cm="1">
        <f t="array" aca="1" ref="I798" ca="1">INDIRECT(ADDRESS(($E$2+1-G798)+2,8))</f>
        <v>9.9805227596250194</v>
      </c>
      <c r="J798" s="24">
        <f t="shared" si="36"/>
        <v>0.35767644616256861</v>
      </c>
      <c r="K798" s="24">
        <f t="shared" ca="1" si="37"/>
        <v>0.6318914270336472</v>
      </c>
      <c r="L798" s="24">
        <f t="shared" ca="1" si="38"/>
        <v>-1.4947908233141967</v>
      </c>
    </row>
    <row r="799" spans="2:12" x14ac:dyDescent="0.25">
      <c r="B799" s="24">
        <v>9.037370753116365</v>
      </c>
      <c r="G799" s="24">
        <v>797</v>
      </c>
      <c r="H799" s="24">
        <v>8.9251277468833941</v>
      </c>
      <c r="I799" s="24" cm="1">
        <f t="array" aca="1" ref="I799" ca="1">INDIRECT(ADDRESS(($E$2+1-G799)+2,8))</f>
        <v>9.9767874420165494</v>
      </c>
      <c r="J799" s="24">
        <f t="shared" si="36"/>
        <v>0.35934675908612757</v>
      </c>
      <c r="K799" s="24">
        <f t="shared" ca="1" si="37"/>
        <v>0.63089530480981715</v>
      </c>
      <c r="L799" s="24">
        <f t="shared" ca="1" si="38"/>
        <v>-1.4912357955903917</v>
      </c>
    </row>
    <row r="800" spans="2:12" x14ac:dyDescent="0.25">
      <c r="B800" s="24">
        <v>7.9692609402380299</v>
      </c>
      <c r="G800" s="24">
        <v>798</v>
      </c>
      <c r="H800" s="24">
        <v>8.9270680709266106</v>
      </c>
      <c r="I800" s="24" cm="1">
        <f t="array" aca="1" ref="I800" ca="1">INDIRECT(ADDRESS(($E$2+1-G800)+2,8))</f>
        <v>9.9726031950336882</v>
      </c>
      <c r="J800" s="24">
        <f t="shared" si="36"/>
        <v>0.35979550241100594</v>
      </c>
      <c r="K800" s="24">
        <f t="shared" ca="1" si="37"/>
        <v>0.62977903160477022</v>
      </c>
      <c r="L800" s="24">
        <f t="shared" ca="1" si="38"/>
        <v>-1.4899537268480822</v>
      </c>
    </row>
    <row r="801" spans="2:12" x14ac:dyDescent="0.25">
      <c r="B801" s="24">
        <v>9.6396238909220919</v>
      </c>
      <c r="G801" s="24">
        <v>799</v>
      </c>
      <c r="H801" s="24">
        <v>8.9302338526685947</v>
      </c>
      <c r="I801" s="24" cm="1">
        <f t="array" aca="1" ref="I801" ca="1">INDIRECT(ADDRESS(($E$2+1-G801)+2,8))</f>
        <v>9.9672499971003994</v>
      </c>
      <c r="J801" s="24">
        <f t="shared" si="36"/>
        <v>0.36052829003977616</v>
      </c>
      <c r="K801" s="24">
        <f t="shared" ca="1" si="37"/>
        <v>0.62835025536535283</v>
      </c>
      <c r="L801" s="24">
        <f t="shared" ca="1" si="38"/>
        <v>-1.4874658297013699</v>
      </c>
    </row>
    <row r="802" spans="2:12" x14ac:dyDescent="0.25">
      <c r="B802" s="24">
        <v>9.140520379412381</v>
      </c>
      <c r="G802" s="24">
        <v>800</v>
      </c>
      <c r="H802" s="24">
        <v>8.9309602323108432</v>
      </c>
      <c r="I802" s="24" cm="1">
        <f t="array" aca="1" ref="I802" ca="1">INDIRECT(ADDRESS(($E$2+1-G802)+2,8))</f>
        <v>9.9662330221013065</v>
      </c>
      <c r="J802" s="24">
        <f t="shared" si="36"/>
        <v>0.36069653609632546</v>
      </c>
      <c r="K802" s="24">
        <f t="shared" ca="1" si="37"/>
        <v>0.62807874228373717</v>
      </c>
      <c r="L802" s="24">
        <f t="shared" ca="1" si="38"/>
        <v>-1.4884418310932304</v>
      </c>
    </row>
    <row r="803" spans="2:12" x14ac:dyDescent="0.25">
      <c r="B803" s="24">
        <v>8.4754588133255755</v>
      </c>
      <c r="G803" s="24">
        <v>801</v>
      </c>
      <c r="H803" s="24">
        <v>8.9310468187514953</v>
      </c>
      <c r="I803" s="24" cm="1">
        <f t="array" aca="1" ref="I803" ca="1">INDIRECT(ADDRESS(($E$2+1-G803)+2,8))</f>
        <v>9.9647883179477486</v>
      </c>
      <c r="J803" s="24">
        <f t="shared" si="36"/>
        <v>0.36071659422334679</v>
      </c>
      <c r="K803" s="24">
        <f t="shared" ca="1" si="37"/>
        <v>0.62769298977305643</v>
      </c>
      <c r="L803" s="24">
        <f t="shared" ca="1" si="38"/>
        <v>-1.489493210204389</v>
      </c>
    </row>
    <row r="804" spans="2:12" x14ac:dyDescent="0.25">
      <c r="B804" s="24">
        <v>9.1459125166032997</v>
      </c>
      <c r="G804" s="24">
        <v>802</v>
      </c>
      <c r="H804" s="24">
        <v>8.9312183147338082</v>
      </c>
      <c r="I804" s="24" cm="1">
        <f t="array" aca="1" ref="I804" ca="1">INDIRECT(ADDRESS(($E$2+1-G804)+2,8))</f>
        <v>9.9643228367817152</v>
      </c>
      <c r="J804" s="24">
        <f t="shared" si="36"/>
        <v>0.36075632373684635</v>
      </c>
      <c r="K804" s="24">
        <f t="shared" ca="1" si="37"/>
        <v>0.62756869008292993</v>
      </c>
      <c r="L804" s="24">
        <f t="shared" ca="1" si="38"/>
        <v>-1.4910241458123366</v>
      </c>
    </row>
    <row r="805" spans="2:12" x14ac:dyDescent="0.25">
      <c r="B805" s="24">
        <v>10.911265188723519</v>
      </c>
      <c r="G805" s="24">
        <v>803</v>
      </c>
      <c r="H805" s="24">
        <v>8.9314279042831988</v>
      </c>
      <c r="I805" s="24" cm="1">
        <f t="array" aca="1" ref="I805" ca="1">INDIRECT(ADDRESS(($E$2+1-G805)+2,8))</f>
        <v>9.9608964918827674</v>
      </c>
      <c r="J805" s="24">
        <f t="shared" si="36"/>
        <v>0.36080488127799271</v>
      </c>
      <c r="K805" s="24">
        <f t="shared" ca="1" si="37"/>
        <v>0.62665357470549854</v>
      </c>
      <c r="L805" s="24">
        <f t="shared" ca="1" si="38"/>
        <v>-1.4909590961063817</v>
      </c>
    </row>
    <row r="806" spans="2:12" x14ac:dyDescent="0.25">
      <c r="B806" s="24">
        <v>9.0466723755357243</v>
      </c>
      <c r="G806" s="24">
        <v>804</v>
      </c>
      <c r="H806" s="24">
        <v>8.9316105006705886</v>
      </c>
      <c r="I806" s="24" cm="1">
        <f t="array" aca="1" ref="I806" ca="1">INDIRECT(ADDRESS(($E$2+1-G806)+2,8))</f>
        <v>9.9606542794413375</v>
      </c>
      <c r="J806" s="24">
        <f t="shared" si="36"/>
        <v>0.36084718784769049</v>
      </c>
      <c r="K806" s="24">
        <f t="shared" ca="1" si="37"/>
        <v>0.62658887339249825</v>
      </c>
      <c r="L806" s="24">
        <f t="shared" ca="1" si="38"/>
        <v>-1.4926006359162589</v>
      </c>
    </row>
    <row r="807" spans="2:12" x14ac:dyDescent="0.25">
      <c r="B807" s="24">
        <v>9.6269987371965389</v>
      </c>
      <c r="G807" s="24">
        <v>805</v>
      </c>
      <c r="H807" s="24">
        <v>8.933947927396277</v>
      </c>
      <c r="I807" s="24" cm="1">
        <f t="array" aca="1" ref="I807" ca="1">INDIRECT(ADDRESS(($E$2+1-G807)+2,8))</f>
        <v>9.9596830100621361</v>
      </c>
      <c r="J807" s="24">
        <f t="shared" si="36"/>
        <v>0.36138898542599396</v>
      </c>
      <c r="K807" s="24">
        <f t="shared" ca="1" si="37"/>
        <v>0.62632940771920742</v>
      </c>
      <c r="L807" s="24">
        <f t="shared" ca="1" si="38"/>
        <v>-1.4928217134414727</v>
      </c>
    </row>
    <row r="808" spans="2:12" x14ac:dyDescent="0.25">
      <c r="B808" s="24">
        <v>9.254187432108921</v>
      </c>
      <c r="G808" s="24">
        <v>806</v>
      </c>
      <c r="H808" s="24">
        <v>8.9384253427608247</v>
      </c>
      <c r="I808" s="24" cm="1">
        <f t="array" aca="1" ref="I808" ca="1">INDIRECT(ADDRESS(($E$2+1-G808)+2,8))</f>
        <v>9.9589826626759983</v>
      </c>
      <c r="J808" s="24">
        <f t="shared" si="36"/>
        <v>0.36242799923185171</v>
      </c>
      <c r="K808" s="24">
        <f t="shared" ca="1" si="37"/>
        <v>0.62614230242795088</v>
      </c>
      <c r="L808" s="24">
        <f t="shared" ca="1" si="38"/>
        <v>-1.4921603738332567</v>
      </c>
    </row>
    <row r="809" spans="2:12" x14ac:dyDescent="0.25">
      <c r="B809" s="24">
        <v>10.823202084009418</v>
      </c>
      <c r="G809" s="24">
        <v>807</v>
      </c>
      <c r="H809" s="24">
        <v>8.9394783409499592</v>
      </c>
      <c r="I809" s="24" cm="1">
        <f t="array" aca="1" ref="I809" ca="1">INDIRECT(ADDRESS(($E$2+1-G809)+2,8))</f>
        <v>9.9588819882977724</v>
      </c>
      <c r="J809" s="24">
        <f t="shared" si="36"/>
        <v>0.36267257986059454</v>
      </c>
      <c r="K809" s="24">
        <f t="shared" ca="1" si="37"/>
        <v>0.6261154052349055</v>
      </c>
      <c r="L809" s="24">
        <f t="shared" ca="1" si="38"/>
        <v>-1.4934548257890239</v>
      </c>
    </row>
    <row r="810" spans="2:12" x14ac:dyDescent="0.25">
      <c r="B810" s="24">
        <v>8.255959338718986</v>
      </c>
      <c r="G810" s="24">
        <v>808</v>
      </c>
      <c r="H810" s="24">
        <v>8.9419890949703102</v>
      </c>
      <c r="I810" s="24" cm="1">
        <f t="array" aca="1" ref="I810" ca="1">INDIRECT(ADDRESS(($E$2+1-G810)+2,8))</f>
        <v>9.9529552955195921</v>
      </c>
      <c r="J810" s="24">
        <f t="shared" si="36"/>
        <v>0.36325610023485311</v>
      </c>
      <c r="K810" s="24">
        <f t="shared" ca="1" si="37"/>
        <v>0.62453155118895709</v>
      </c>
      <c r="L810" s="24">
        <f t="shared" ca="1" si="38"/>
        <v>-1.4909398751740981</v>
      </c>
    </row>
    <row r="811" spans="2:12" x14ac:dyDescent="0.25">
      <c r="B811" s="24">
        <v>10.348769629030066</v>
      </c>
      <c r="G811" s="24">
        <v>809</v>
      </c>
      <c r="H811" s="24">
        <v>8.943193846251706</v>
      </c>
      <c r="I811" s="24" cm="1">
        <f t="array" aca="1" ref="I811" ca="1">INDIRECT(ADDRESS(($E$2+1-G811)+2,8))</f>
        <v>9.9527828824750326</v>
      </c>
      <c r="J811" s="24">
        <f t="shared" si="36"/>
        <v>0.36353626737345507</v>
      </c>
      <c r="K811" s="24">
        <f t="shared" ca="1" si="37"/>
        <v>0.62448546322054477</v>
      </c>
      <c r="L811" s="24">
        <f t="shared" ca="1" si="38"/>
        <v>-1.492116579598761</v>
      </c>
    </row>
    <row r="812" spans="2:12" x14ac:dyDescent="0.25">
      <c r="B812" s="24">
        <v>7.9752878434435122</v>
      </c>
      <c r="G812" s="24">
        <v>810</v>
      </c>
      <c r="H812" s="24">
        <v>8.9439305093901815</v>
      </c>
      <c r="I812" s="24" cm="1">
        <f t="array" aca="1" ref="I812" ca="1">INDIRECT(ADDRESS(($E$2+1-G812)+2,8))</f>
        <v>9.9490016795777265</v>
      </c>
      <c r="J812" s="24">
        <f t="shared" si="36"/>
        <v>0.36370763490265745</v>
      </c>
      <c r="K812" s="24">
        <f t="shared" ca="1" si="37"/>
        <v>0.62347453494492644</v>
      </c>
      <c r="L812" s="24">
        <f t="shared" ca="1" si="38"/>
        <v>-1.4915915516123794</v>
      </c>
    </row>
    <row r="813" spans="2:12" x14ac:dyDescent="0.25">
      <c r="B813" s="24">
        <v>9.2134195740741518</v>
      </c>
      <c r="G813" s="24">
        <v>811</v>
      </c>
      <c r="H813" s="24">
        <v>8.9497465017006395</v>
      </c>
      <c r="I813" s="24" cm="1">
        <f t="array" aca="1" ref="I813" ca="1">INDIRECT(ADDRESS(($E$2+1-G813)+2,8))</f>
        <v>9.9456886212820645</v>
      </c>
      <c r="J813" s="24">
        <f t="shared" si="36"/>
        <v>0.36506205725980184</v>
      </c>
      <c r="K813" s="24">
        <f t="shared" ca="1" si="37"/>
        <v>0.62258850503624619</v>
      </c>
      <c r="L813" s="24">
        <f t="shared" ca="1" si="38"/>
        <v>-1.4888765627167702</v>
      </c>
    </row>
    <row r="814" spans="2:12" x14ac:dyDescent="0.25">
      <c r="B814" s="24">
        <v>8.2435896214765503</v>
      </c>
      <c r="G814" s="24">
        <v>812</v>
      </c>
      <c r="H814" s="24">
        <v>8.9501851238273957</v>
      </c>
      <c r="I814" s="24" cm="1">
        <f t="array" aca="1" ref="I814" ca="1">INDIRECT(ADDRESS(($E$2+1-G814)+2,8))</f>
        <v>9.9422620871896861</v>
      </c>
      <c r="J814" s="24">
        <f t="shared" si="36"/>
        <v>0.36516430858098481</v>
      </c>
      <c r="K814" s="24">
        <f t="shared" ca="1" si="37"/>
        <v>0.62167187464322027</v>
      </c>
      <c r="L814" s="24">
        <f t="shared" ca="1" si="38"/>
        <v>-1.4886785266746594</v>
      </c>
    </row>
    <row r="815" spans="2:12" x14ac:dyDescent="0.25">
      <c r="B815" s="24">
        <v>10.967542830788711</v>
      </c>
      <c r="G815" s="24">
        <v>813</v>
      </c>
      <c r="H815" s="24">
        <v>8.9525750767521242</v>
      </c>
      <c r="I815" s="24" cm="1">
        <f t="array" aca="1" ref="I815" ca="1">INDIRECT(ADDRESS(($E$2+1-G815)+2,8))</f>
        <v>9.9414984476881578</v>
      </c>
      <c r="J815" s="24">
        <f t="shared" si="36"/>
        <v>0.36572171226895028</v>
      </c>
      <c r="K815" s="24">
        <f t="shared" ca="1" si="37"/>
        <v>0.62146755930730146</v>
      </c>
      <c r="L815" s="24">
        <f t="shared" ca="1" si="38"/>
        <v>-1.488957895327397</v>
      </c>
    </row>
    <row r="816" spans="2:12" x14ac:dyDescent="0.25">
      <c r="B816" s="24">
        <v>10.528254146128678</v>
      </c>
      <c r="G816" s="24">
        <v>814</v>
      </c>
      <c r="H816" s="24">
        <v>8.9530225105789505</v>
      </c>
      <c r="I816" s="24" cm="1">
        <f t="array" aca="1" ref="I816" ca="1">INDIRECT(ADDRESS(($E$2+1-G816)+2,8))</f>
        <v>9.938741696129668</v>
      </c>
      <c r="J816" s="24">
        <f t="shared" si="36"/>
        <v>0.36582611498290574</v>
      </c>
      <c r="K816" s="24">
        <f t="shared" ca="1" si="37"/>
        <v>0.62072987427934045</v>
      </c>
      <c r="L816" s="24">
        <f t="shared" ca="1" si="38"/>
        <v>-1.4891074142112453</v>
      </c>
    </row>
    <row r="817" spans="2:12" x14ac:dyDescent="0.25">
      <c r="B817" s="24">
        <v>10.060863821587759</v>
      </c>
      <c r="G817" s="24">
        <v>815</v>
      </c>
      <c r="H817" s="24">
        <v>8.9546840103243746</v>
      </c>
      <c r="I817" s="24" cm="1">
        <f t="array" aca="1" ref="I817" ca="1">INDIRECT(ADDRESS(($E$2+1-G817)+2,8))</f>
        <v>9.9370377799040792</v>
      </c>
      <c r="J817" s="24">
        <f t="shared" si="36"/>
        <v>0.36621393795936769</v>
      </c>
      <c r="K817" s="24">
        <f t="shared" ca="1" si="37"/>
        <v>0.62027383976556927</v>
      </c>
      <c r="L817" s="24">
        <f t="shared" ca="1" si="38"/>
        <v>-1.4892309722228645</v>
      </c>
    </row>
    <row r="818" spans="2:12" x14ac:dyDescent="0.25">
      <c r="B818" s="24">
        <v>8.2542619981306711</v>
      </c>
      <c r="G818" s="24">
        <v>816</v>
      </c>
      <c r="H818" s="24">
        <v>8.9552348319241464</v>
      </c>
      <c r="I818" s="24" cm="1">
        <f t="array" aca="1" ref="I818" ca="1">INDIRECT(ADDRESS(($E$2+1-G818)+2,8))</f>
        <v>9.9357296170853928</v>
      </c>
      <c r="J818" s="24">
        <f t="shared" si="36"/>
        <v>0.36634255594858189</v>
      </c>
      <c r="K818" s="24">
        <f t="shared" ca="1" si="37"/>
        <v>0.6199236833815579</v>
      </c>
      <c r="L818" s="24">
        <f t="shared" ca="1" si="38"/>
        <v>-1.490097359261072</v>
      </c>
    </row>
    <row r="819" spans="2:12" x14ac:dyDescent="0.25">
      <c r="B819" s="24">
        <v>6.3180481037912086</v>
      </c>
      <c r="G819" s="24">
        <v>817</v>
      </c>
      <c r="H819" s="24">
        <v>8.9572213902719984</v>
      </c>
      <c r="I819" s="24" cm="1">
        <f t="array" aca="1" ref="I819" ca="1">INDIRECT(ADDRESS(($E$2+1-G819)+2,8))</f>
        <v>9.9355240234380187</v>
      </c>
      <c r="J819" s="24">
        <f t="shared" si="36"/>
        <v>0.36680661417102245</v>
      </c>
      <c r="K819" s="24">
        <f t="shared" ca="1" si="37"/>
        <v>0.61986864884957704</v>
      </c>
      <c r="L819" s="24">
        <f t="shared" ca="1" si="38"/>
        <v>-1.4908570600221613</v>
      </c>
    </row>
    <row r="820" spans="2:12" x14ac:dyDescent="0.25">
      <c r="B820" s="24">
        <v>9.9414984476881578</v>
      </c>
      <c r="G820" s="24">
        <v>818</v>
      </c>
      <c r="H820" s="24">
        <v>8.9581599913973644</v>
      </c>
      <c r="I820" s="24" cm="1">
        <f t="array" aca="1" ref="I820" ca="1">INDIRECT(ADDRESS(($E$2+1-G820)+2,8))</f>
        <v>9.9322318494576258</v>
      </c>
      <c r="J820" s="24">
        <f t="shared" si="36"/>
        <v>0.36702597542467313</v>
      </c>
      <c r="K820" s="24">
        <f t="shared" ca="1" si="37"/>
        <v>0.61898726253954039</v>
      </c>
      <c r="L820" s="24">
        <f t="shared" ca="1" si="38"/>
        <v>-1.4904753406139251</v>
      </c>
    </row>
    <row r="821" spans="2:12" x14ac:dyDescent="0.25">
      <c r="B821" s="24">
        <v>9.7920594610141691</v>
      </c>
      <c r="G821" s="24">
        <v>819</v>
      </c>
      <c r="H821" s="24">
        <v>8.9589408688804006</v>
      </c>
      <c r="I821" s="24" cm="1">
        <f t="array" aca="1" ref="I821" ca="1">INDIRECT(ADDRESS(($E$2+1-G821)+2,8))</f>
        <v>9.931612833179182</v>
      </c>
      <c r="J821" s="24">
        <f t="shared" si="36"/>
        <v>0.36720852620331246</v>
      </c>
      <c r="K821" s="24">
        <f t="shared" ca="1" si="37"/>
        <v>0.61882151397113017</v>
      </c>
      <c r="L821" s="24">
        <f t="shared" ca="1" si="38"/>
        <v>-1.4915914247917919</v>
      </c>
    </row>
    <row r="822" spans="2:12" x14ac:dyDescent="0.25">
      <c r="B822" s="24">
        <v>9.2778755139889331</v>
      </c>
      <c r="G822" s="24">
        <v>820</v>
      </c>
      <c r="H822" s="24">
        <v>8.9597741278181093</v>
      </c>
      <c r="I822" s="24" cm="1">
        <f t="array" aca="1" ref="I822" ca="1">INDIRECT(ADDRESS(($E$2+1-G822)+2,8))</f>
        <v>9.9303674381113787</v>
      </c>
      <c r="J822" s="24">
        <f t="shared" si="36"/>
        <v>0.36740337383956256</v>
      </c>
      <c r="K822" s="24">
        <f t="shared" ca="1" si="37"/>
        <v>0.61848802221131205</v>
      </c>
      <c r="L822" s="24">
        <f t="shared" ca="1" si="38"/>
        <v>-1.4923466816160851</v>
      </c>
    </row>
    <row r="823" spans="2:12" x14ac:dyDescent="0.25">
      <c r="B823" s="24">
        <v>9.8661084589153951</v>
      </c>
      <c r="G823" s="24">
        <v>821</v>
      </c>
      <c r="H823" s="24">
        <v>8.9602793262384601</v>
      </c>
      <c r="I823" s="24" cm="1">
        <f t="array" aca="1" ref="I823" ca="1">INDIRECT(ADDRESS(($E$2+1-G823)+2,8))</f>
        <v>9.9298796073709195</v>
      </c>
      <c r="J823" s="24">
        <f t="shared" si="36"/>
        <v>0.36752153422876233</v>
      </c>
      <c r="K823" s="24">
        <f t="shared" ca="1" si="37"/>
        <v>0.61835738253300643</v>
      </c>
      <c r="L823" s="24">
        <f t="shared" ca="1" si="38"/>
        <v>-1.4936628607440534</v>
      </c>
    </row>
    <row r="824" spans="2:12" x14ac:dyDescent="0.25">
      <c r="B824" s="24">
        <v>8.7842166024502379</v>
      </c>
      <c r="G824" s="24">
        <v>822</v>
      </c>
      <c r="H824" s="24">
        <v>8.9604970940123589</v>
      </c>
      <c r="I824" s="24" cm="1">
        <f t="array" aca="1" ref="I824" ca="1">INDIRECT(ADDRESS(($E$2+1-G824)+2,8))</f>
        <v>9.9178529789642127</v>
      </c>
      <c r="J824" s="24">
        <f t="shared" si="36"/>
        <v>0.36757247373160828</v>
      </c>
      <c r="K824" s="24">
        <f t="shared" ca="1" si="37"/>
        <v>0.61513523409095128</v>
      </c>
      <c r="L824" s="24">
        <f t="shared" ca="1" si="38"/>
        <v>-1.4889767717060733</v>
      </c>
    </row>
    <row r="825" spans="2:12" x14ac:dyDescent="0.25">
      <c r="B825" s="24">
        <v>10.350187173122469</v>
      </c>
      <c r="G825" s="24">
        <v>823</v>
      </c>
      <c r="H825" s="24">
        <v>8.961869614838454</v>
      </c>
      <c r="I825" s="24" cm="1">
        <f t="array" aca="1" ref="I825" ca="1">INDIRECT(ADDRESS(($E$2+1-G825)+2,8))</f>
        <v>9.9141253335940789</v>
      </c>
      <c r="J825" s="24">
        <f t="shared" si="36"/>
        <v>0.36789361232124207</v>
      </c>
      <c r="K825" s="24">
        <f t="shared" ca="1" si="37"/>
        <v>0.61413598608458209</v>
      </c>
      <c r="L825" s="24">
        <f t="shared" ca="1" si="38"/>
        <v>-1.4881469987639948</v>
      </c>
    </row>
    <row r="826" spans="2:12" x14ac:dyDescent="0.25">
      <c r="B826" s="24">
        <v>12.104993181928556</v>
      </c>
      <c r="G826" s="24">
        <v>824</v>
      </c>
      <c r="H826" s="24">
        <v>8.9626019030490749</v>
      </c>
      <c r="I826" s="24" cm="1">
        <f t="array" aca="1" ref="I826" ca="1">INDIRECT(ADDRESS(($E$2+1-G826)+2,8))</f>
        <v>9.9141162285918281</v>
      </c>
      <c r="J826" s="24">
        <f t="shared" si="36"/>
        <v>0.36806500975591194</v>
      </c>
      <c r="K826" s="24">
        <f t="shared" ca="1" si="37"/>
        <v>0.6141335450560883</v>
      </c>
      <c r="L826" s="24">
        <f t="shared" ca="1" si="38"/>
        <v>-1.4895959814173083</v>
      </c>
    </row>
    <row r="827" spans="2:12" x14ac:dyDescent="0.25">
      <c r="B827" s="24">
        <v>10.447414359732843</v>
      </c>
      <c r="G827" s="24">
        <v>825</v>
      </c>
      <c r="H827" s="24">
        <v>8.9642877891026753</v>
      </c>
      <c r="I827" s="24" cm="1">
        <f t="array" aca="1" ref="I827" ca="1">INDIRECT(ADDRESS(($E$2+1-G827)+2,8))</f>
        <v>9.9124833624792146</v>
      </c>
      <c r="J827" s="24">
        <f t="shared" si="36"/>
        <v>0.36845975885038634</v>
      </c>
      <c r="K827" s="24">
        <f t="shared" ca="1" si="37"/>
        <v>0.6136957540687682</v>
      </c>
      <c r="L827" s="24">
        <f t="shared" ca="1" si="38"/>
        <v>-1.4897192800180965</v>
      </c>
    </row>
    <row r="828" spans="2:12" x14ac:dyDescent="0.25">
      <c r="B828" s="24">
        <v>7.5238147434863389</v>
      </c>
      <c r="G828" s="24">
        <v>826</v>
      </c>
      <c r="H828" s="24">
        <v>8.9659285518179317</v>
      </c>
      <c r="I828" s="24" cm="1">
        <f t="array" aca="1" ref="I828" ca="1">INDIRECT(ADDRESS(($E$2+1-G828)+2,8))</f>
        <v>9.912451147880363</v>
      </c>
      <c r="J828" s="24">
        <f t="shared" si="36"/>
        <v>0.36884414977782071</v>
      </c>
      <c r="K828" s="24">
        <f t="shared" ca="1" si="37"/>
        <v>0.61368711647756458</v>
      </c>
      <c r="L828" s="24">
        <f t="shared" ca="1" si="38"/>
        <v>-1.4907112659122548</v>
      </c>
    </row>
    <row r="829" spans="2:12" x14ac:dyDescent="0.25">
      <c r="B829" s="24">
        <v>10.255277523728733</v>
      </c>
      <c r="G829" s="24">
        <v>827</v>
      </c>
      <c r="H829" s="24">
        <v>8.9676891775962702</v>
      </c>
      <c r="I829" s="24" cm="1">
        <f t="array" aca="1" ref="I829" ca="1">INDIRECT(ADDRESS(($E$2+1-G829)+2,8))</f>
        <v>9.9108679182785036</v>
      </c>
      <c r="J829" s="24">
        <f t="shared" si="36"/>
        <v>0.36925684902796818</v>
      </c>
      <c r="K829" s="24">
        <f t="shared" ca="1" si="37"/>
        <v>0.61326258822094859</v>
      </c>
      <c r="L829" s="24">
        <f t="shared" ca="1" si="38"/>
        <v>-1.4908192125669733</v>
      </c>
    </row>
    <row r="830" spans="2:12" x14ac:dyDescent="0.25">
      <c r="B830" s="24">
        <v>10.42140663891978</v>
      </c>
      <c r="G830" s="24">
        <v>828</v>
      </c>
      <c r="H830" s="24">
        <v>8.9707340112779885</v>
      </c>
      <c r="I830" s="24" cm="1">
        <f t="array" aca="1" ref="I830" ca="1">INDIRECT(ADDRESS(($E$2+1-G830)+2,8))</f>
        <v>9.9104046980187253</v>
      </c>
      <c r="J830" s="24">
        <f t="shared" si="36"/>
        <v>0.36997112739957055</v>
      </c>
      <c r="K830" s="24">
        <f t="shared" ca="1" si="37"/>
        <v>0.61313837181671693</v>
      </c>
      <c r="L830" s="24">
        <f t="shared" ca="1" si="38"/>
        <v>-1.4908946406199686</v>
      </c>
    </row>
    <row r="831" spans="2:12" x14ac:dyDescent="0.25">
      <c r="B831" s="24">
        <v>9.1369115637314309</v>
      </c>
      <c r="G831" s="24">
        <v>829</v>
      </c>
      <c r="H831" s="24">
        <v>8.9714657095710919</v>
      </c>
      <c r="I831" s="24" cm="1">
        <f t="array" aca="1" ref="I831" ca="1">INDIRECT(ADDRESS(($E$2+1-G831)+2,8))</f>
        <v>9.9098227655551145</v>
      </c>
      <c r="J831" s="24">
        <f t="shared" si="36"/>
        <v>0.37014287888899294</v>
      </c>
      <c r="K831" s="24">
        <f t="shared" ca="1" si="37"/>
        <v>0.61298231650534074</v>
      </c>
      <c r="L831" s="24">
        <f t="shared" ca="1" si="38"/>
        <v>-1.4920302793181113</v>
      </c>
    </row>
    <row r="832" spans="2:12" x14ac:dyDescent="0.25">
      <c r="B832" s="24">
        <v>7.0430398245591483</v>
      </c>
      <c r="G832" s="24">
        <v>830</v>
      </c>
      <c r="H832" s="24">
        <v>8.9725759019448734</v>
      </c>
      <c r="I832" s="24" cm="1">
        <f t="array" aca="1" ref="I832" ca="1">INDIRECT(ADDRESS(($E$2+1-G832)+2,8))</f>
        <v>9.9074735208185754</v>
      </c>
      <c r="J832" s="24">
        <f t="shared" si="36"/>
        <v>0.37040355157321592</v>
      </c>
      <c r="K832" s="24">
        <f t="shared" ca="1" si="37"/>
        <v>0.61235226694718881</v>
      </c>
      <c r="L832" s="24">
        <f t="shared" ca="1" si="38"/>
        <v>-1.49203944237703</v>
      </c>
    </row>
    <row r="833" spans="2:12" x14ac:dyDescent="0.25">
      <c r="B833" s="24">
        <v>8.4488088864706423</v>
      </c>
      <c r="G833" s="24">
        <v>831</v>
      </c>
      <c r="H833" s="24">
        <v>8.9753345144527401</v>
      </c>
      <c r="I833" s="24" cm="1">
        <f t="array" aca="1" ref="I833" ca="1">INDIRECT(ADDRESS(($E$2+1-G833)+2,8))</f>
        <v>9.9059284376096262</v>
      </c>
      <c r="J833" s="24">
        <f t="shared" si="36"/>
        <v>0.37105167561143265</v>
      </c>
      <c r="K833" s="24">
        <f t="shared" ca="1" si="37"/>
        <v>0.61193783667399559</v>
      </c>
      <c r="L833" s="24">
        <f t="shared" ca="1" si="38"/>
        <v>-1.4916701140308706</v>
      </c>
    </row>
    <row r="834" spans="2:12" x14ac:dyDescent="0.25">
      <c r="B834" s="24">
        <v>11.129230305093159</v>
      </c>
      <c r="G834" s="24">
        <v>832</v>
      </c>
      <c r="H834" s="24">
        <v>8.9773133265476943</v>
      </c>
      <c r="I834" s="24" cm="1">
        <f t="array" aca="1" ref="I834" ca="1">INDIRECT(ADDRESS(($E$2+1-G834)+2,8))</f>
        <v>9.9018538994471808</v>
      </c>
      <c r="J834" s="24">
        <f t="shared" si="36"/>
        <v>0.37151694243313699</v>
      </c>
      <c r="K834" s="24">
        <f t="shared" ca="1" si="37"/>
        <v>0.61084475384608949</v>
      </c>
      <c r="L834" s="24">
        <f t="shared" ca="1" si="38"/>
        <v>-1.4903329255356523</v>
      </c>
    </row>
    <row r="835" spans="2:12" x14ac:dyDescent="0.25">
      <c r="B835" s="24">
        <v>9.553331674706925</v>
      </c>
      <c r="G835" s="24">
        <v>833</v>
      </c>
      <c r="H835" s="24">
        <v>8.9795055812405309</v>
      </c>
      <c r="I835" s="24" cm="1">
        <f t="array" aca="1" ref="I835" ca="1">INDIRECT(ADDRESS(($E$2+1-G835)+2,8))</f>
        <v>9.9001490917436712</v>
      </c>
      <c r="J835" s="24">
        <f t="shared" si="36"/>
        <v>0.37203273903305628</v>
      </c>
      <c r="K835" s="24">
        <f t="shared" ca="1" si="37"/>
        <v>0.61038732266014972</v>
      </c>
      <c r="L835" s="24">
        <f t="shared" ca="1" si="38"/>
        <v>-1.4901484501151718</v>
      </c>
    </row>
    <row r="836" spans="2:12" x14ac:dyDescent="0.25">
      <c r="B836" s="24">
        <v>9.9108679182785036</v>
      </c>
      <c r="G836" s="24">
        <v>834</v>
      </c>
      <c r="H836" s="24">
        <v>8.9814403300800993</v>
      </c>
      <c r="I836" s="24" cm="1">
        <f t="array" aca="1" ref="I836" ca="1">INDIRECT(ADDRESS(($E$2+1-G836)+2,8))</f>
        <v>9.8961463299246315</v>
      </c>
      <c r="J836" s="24">
        <f t="shared" ref="J836:J899" si="39">_xlfn.WEIBULL.DIST(H836,$E$5,$E$6,TRUE)</f>
        <v>0.37248824945544795</v>
      </c>
      <c r="K836" s="24">
        <f t="shared" ref="K836:K899" ca="1" si="40">_xlfn.WEIBULL.DIST(I836,$E$5,$E$6,TRUE)</f>
        <v>0.60931312832073958</v>
      </c>
      <c r="L836" s="24">
        <f t="shared" ref="L836:L899" ca="1" si="41">((2*G836-1)/$E$2)*(LN(J836)+LN(1-K836))</f>
        <v>-1.4888663469374073</v>
      </c>
    </row>
    <row r="837" spans="2:12" x14ac:dyDescent="0.25">
      <c r="B837" s="24">
        <v>8.2604043555416311</v>
      </c>
      <c r="G837" s="24">
        <v>835</v>
      </c>
      <c r="H837" s="24">
        <v>8.9825479166873539</v>
      </c>
      <c r="I837" s="24" cm="1">
        <f t="array" aca="1" ref="I837" ca="1">INDIRECT(ADDRESS(($E$2+1-G837)+2,8))</f>
        <v>9.8930008977974886</v>
      </c>
      <c r="J837" s="24">
        <f t="shared" si="39"/>
        <v>0.37274914222864497</v>
      </c>
      <c r="K837" s="24">
        <f t="shared" ca="1" si="40"/>
        <v>0.608468837139862</v>
      </c>
      <c r="L837" s="24">
        <f t="shared" ca="1" si="41"/>
        <v>-1.4884415742569748</v>
      </c>
    </row>
    <row r="838" spans="2:12" x14ac:dyDescent="0.25">
      <c r="B838" s="24">
        <v>8.3053258776530559</v>
      </c>
      <c r="G838" s="24">
        <v>836</v>
      </c>
      <c r="H838" s="24">
        <v>8.9881747240755274</v>
      </c>
      <c r="I838" s="24" cm="1">
        <f t="array" aca="1" ref="I838" ca="1">INDIRECT(ADDRESS(($E$2+1-G838)+2,8))</f>
        <v>9.8928785586501711</v>
      </c>
      <c r="J838" s="24">
        <f t="shared" si="39"/>
        <v>0.37407596000774052</v>
      </c>
      <c r="K838" s="24">
        <f t="shared" ca="1" si="40"/>
        <v>0.60843599608219934</v>
      </c>
      <c r="L838" s="24">
        <f t="shared" ca="1" si="41"/>
        <v>-1.4874088976335909</v>
      </c>
    </row>
    <row r="839" spans="2:12" x14ac:dyDescent="0.25">
      <c r="B839" s="24">
        <v>10.349342354820322</v>
      </c>
      <c r="G839" s="24">
        <v>837</v>
      </c>
      <c r="H839" s="24">
        <v>8.9922001751780556</v>
      </c>
      <c r="I839" s="24" cm="1">
        <f t="array" aca="1" ref="I839" ca="1">INDIRECT(ADDRESS(($E$2+1-G839)+2,8))</f>
        <v>9.8919871343283585</v>
      </c>
      <c r="J839" s="24">
        <f t="shared" si="39"/>
        <v>0.37502662486345262</v>
      </c>
      <c r="K839" s="24">
        <f t="shared" ca="1" si="40"/>
        <v>0.60819669297014667</v>
      </c>
      <c r="L839" s="24">
        <f t="shared" ca="1" si="41"/>
        <v>-1.4867478007675887</v>
      </c>
    </row>
    <row r="840" spans="2:12" x14ac:dyDescent="0.25">
      <c r="B840" s="24">
        <v>10.105062313157642</v>
      </c>
      <c r="G840" s="24">
        <v>838</v>
      </c>
      <c r="H840" s="24">
        <v>8.9933142929982726</v>
      </c>
      <c r="I840" s="24" cm="1">
        <f t="array" aca="1" ref="I840" ca="1">INDIRECT(ADDRESS(($E$2+1-G840)+2,8))</f>
        <v>9.8904521723667216</v>
      </c>
      <c r="J840" s="24">
        <f t="shared" si="39"/>
        <v>0.37528995223947459</v>
      </c>
      <c r="K840" s="24">
        <f t="shared" ca="1" si="40"/>
        <v>0.60778460454352401</v>
      </c>
      <c r="L840" s="24">
        <f t="shared" ca="1" si="41"/>
        <v>-1.4871643960397767</v>
      </c>
    </row>
    <row r="841" spans="2:12" x14ac:dyDescent="0.25">
      <c r="B841" s="24">
        <v>6.7371424662861656</v>
      </c>
      <c r="G841" s="24">
        <v>839</v>
      </c>
      <c r="H841" s="24">
        <v>8.9946675952569493</v>
      </c>
      <c r="I841" s="24" cm="1">
        <f t="array" aca="1" ref="I841" ca="1">INDIRECT(ADDRESS(($E$2+1-G841)+2,8))</f>
        <v>9.8879117565614258</v>
      </c>
      <c r="J841" s="24">
        <f t="shared" si="39"/>
        <v>0.37560993627465633</v>
      </c>
      <c r="K841" s="24">
        <f t="shared" ca="1" si="40"/>
        <v>0.6071025085845515</v>
      </c>
      <c r="L841" s="24">
        <f t="shared" ca="1" si="41"/>
        <v>-1.4869275259762142</v>
      </c>
    </row>
    <row r="842" spans="2:12" x14ac:dyDescent="0.25">
      <c r="B842" s="24">
        <v>7.7767028235259144</v>
      </c>
      <c r="G842" s="24">
        <v>840</v>
      </c>
      <c r="H842" s="24">
        <v>8.9999717086005848</v>
      </c>
      <c r="I842" s="24" cm="1">
        <f t="array" aca="1" ref="I842" ca="1">INDIRECT(ADDRESS(($E$2+1-G842)+2,8))</f>
        <v>9.8878384476188863</v>
      </c>
      <c r="J842" s="24">
        <f t="shared" si="39"/>
        <v>0.37686538798511365</v>
      </c>
      <c r="K842" s="24">
        <f t="shared" ca="1" si="40"/>
        <v>0.60708282392363899</v>
      </c>
      <c r="L842" s="24">
        <f t="shared" ca="1" si="41"/>
        <v>-1.4860656692925935</v>
      </c>
    </row>
    <row r="843" spans="2:12" x14ac:dyDescent="0.25">
      <c r="B843" s="24">
        <v>9.0053033596074918</v>
      </c>
      <c r="G843" s="24">
        <v>841</v>
      </c>
      <c r="H843" s="24">
        <v>9.0038822675843893</v>
      </c>
      <c r="I843" s="24" cm="1">
        <f t="array" aca="1" ref="I843" ca="1">INDIRECT(ADDRESS(($E$2+1-G843)+2,8))</f>
        <v>9.8872944334919985</v>
      </c>
      <c r="J843" s="24">
        <f t="shared" si="39"/>
        <v>0.37779232786403716</v>
      </c>
      <c r="K843" s="24">
        <f t="shared" ca="1" si="40"/>
        <v>0.60693674476787518</v>
      </c>
      <c r="L843" s="24">
        <f t="shared" ca="1" si="41"/>
        <v>-1.4856327130565421</v>
      </c>
    </row>
    <row r="844" spans="2:12" x14ac:dyDescent="0.25">
      <c r="B844" s="24">
        <v>9.8518144160815471</v>
      </c>
      <c r="G844" s="24">
        <v>842</v>
      </c>
      <c r="H844" s="24">
        <v>9.00399130116406</v>
      </c>
      <c r="I844" s="24" cm="1">
        <f t="array" aca="1" ref="I844" ca="1">INDIRECT(ADDRESS(($E$2+1-G844)+2,8))</f>
        <v>9.8868301608535596</v>
      </c>
      <c r="J844" s="24">
        <f t="shared" si="39"/>
        <v>0.3778181888402003</v>
      </c>
      <c r="K844" s="24">
        <f t="shared" ca="1" si="40"/>
        <v>0.60681207455444808</v>
      </c>
      <c r="L844" s="24">
        <f t="shared" ca="1" si="41"/>
        <v>-1.4870995647478229</v>
      </c>
    </row>
    <row r="845" spans="2:12" x14ac:dyDescent="0.25">
      <c r="B845" s="24">
        <v>8.1102643806552042</v>
      </c>
      <c r="G845" s="24">
        <v>843</v>
      </c>
      <c r="H845" s="24">
        <v>9.0047929858269846</v>
      </c>
      <c r="I845" s="24" cm="1">
        <f t="array" aca="1" ref="I845" ca="1">INDIRECT(ADDRESS(($E$2+1-G845)+2,8))</f>
        <v>9.8846163206610793</v>
      </c>
      <c r="J845" s="24">
        <f t="shared" si="39"/>
        <v>0.37800836222034828</v>
      </c>
      <c r="K845" s="24">
        <f t="shared" ca="1" si="40"/>
        <v>0.6062175548875659</v>
      </c>
      <c r="L845" s="24">
        <f t="shared" ca="1" si="41"/>
        <v>-1.4872941036984577</v>
      </c>
    </row>
    <row r="846" spans="2:12" x14ac:dyDescent="0.25">
      <c r="B846" s="24">
        <v>7.8579009338276222</v>
      </c>
      <c r="G846" s="24">
        <v>844</v>
      </c>
      <c r="H846" s="24">
        <v>9.0053033596074918</v>
      </c>
      <c r="I846" s="24" cm="1">
        <f t="array" aca="1" ref="I846" ca="1">INDIRECT(ADDRESS(($E$2+1-G846)+2,8))</f>
        <v>9.8840638370747929</v>
      </c>
      <c r="J846" s="24">
        <f t="shared" si="39"/>
        <v>0.37812945634439432</v>
      </c>
      <c r="K846" s="24">
        <f t="shared" ca="1" si="40"/>
        <v>0.60606917659746118</v>
      </c>
      <c r="L846" s="24">
        <f t="shared" ca="1" si="41"/>
        <v>-1.4885145415037278</v>
      </c>
    </row>
    <row r="847" spans="2:12" x14ac:dyDescent="0.25">
      <c r="B847" s="24">
        <v>10.371451586533807</v>
      </c>
      <c r="G847" s="24">
        <v>845</v>
      </c>
      <c r="H847" s="24">
        <v>9.0077863536134313</v>
      </c>
      <c r="I847" s="24" cm="1">
        <f t="array" aca="1" ref="I847" ca="1">INDIRECT(ADDRESS(($E$2+1-G847)+2,8))</f>
        <v>9.8821656526778572</v>
      </c>
      <c r="J847" s="24">
        <f t="shared" si="39"/>
        <v>0.37871885911133729</v>
      </c>
      <c r="K847" s="24">
        <f t="shared" ca="1" si="40"/>
        <v>0.60555935708100028</v>
      </c>
      <c r="L847" s="24">
        <f t="shared" ca="1" si="41"/>
        <v>-1.4880479434814931</v>
      </c>
    </row>
    <row r="848" spans="2:12" x14ac:dyDescent="0.25">
      <c r="B848" s="24">
        <v>11.022703162795471</v>
      </c>
      <c r="G848" s="24">
        <v>846</v>
      </c>
      <c r="H848" s="24">
        <v>9.0079641157714256</v>
      </c>
      <c r="I848" s="24" cm="1">
        <f t="array" aca="1" ref="I848" ca="1">INDIRECT(ADDRESS(($E$2+1-G848)+2,8))</f>
        <v>9.8806700689299269</v>
      </c>
      <c r="J848" s="24">
        <f t="shared" si="39"/>
        <v>0.37876107295988953</v>
      </c>
      <c r="K848" s="24">
        <f t="shared" ca="1" si="40"/>
        <v>0.60515763490052832</v>
      </c>
      <c r="L848" s="24">
        <f t="shared" ca="1" si="41"/>
        <v>-1.4889249957393331</v>
      </c>
    </row>
    <row r="849" spans="2:12" x14ac:dyDescent="0.25">
      <c r="B849" s="24">
        <v>11.377281968888971</v>
      </c>
      <c r="G849" s="24">
        <v>847</v>
      </c>
      <c r="H849" s="24">
        <v>9.0113236251827562</v>
      </c>
      <c r="I849" s="24" cm="1">
        <f t="array" aca="1" ref="I849" ca="1">INDIRECT(ADDRESS(($E$2+1-G849)+2,8))</f>
        <v>9.8802547510490584</v>
      </c>
      <c r="J849" s="24">
        <f t="shared" si="39"/>
        <v>0.3795593049877955</v>
      </c>
      <c r="K849" s="24">
        <f t="shared" ca="1" si="40"/>
        <v>0.60504607290185386</v>
      </c>
      <c r="L849" s="24">
        <f t="shared" ca="1" si="41"/>
        <v>-1.4888127335101424</v>
      </c>
    </row>
    <row r="850" spans="2:12" x14ac:dyDescent="0.25">
      <c r="B850" s="24">
        <v>11.033881133477896</v>
      </c>
      <c r="G850" s="24">
        <v>848</v>
      </c>
      <c r="H850" s="24">
        <v>9.0133373819351466</v>
      </c>
      <c r="I850" s="24" cm="1">
        <f t="array" aca="1" ref="I850" ca="1">INDIRECT(ADDRESS(($E$2+1-G850)+2,8))</f>
        <v>9.8791115362760635</v>
      </c>
      <c r="J850" s="24">
        <f t="shared" si="39"/>
        <v>0.38003817817687768</v>
      </c>
      <c r="K850" s="24">
        <f t="shared" ca="1" si="40"/>
        <v>0.60473897269975607</v>
      </c>
      <c r="L850" s="24">
        <f t="shared" ca="1" si="41"/>
        <v>-1.4889706812405046</v>
      </c>
    </row>
    <row r="851" spans="2:12" x14ac:dyDescent="0.25">
      <c r="B851" s="24">
        <v>8.5005087455732564</v>
      </c>
      <c r="G851" s="24">
        <v>849</v>
      </c>
      <c r="H851" s="24">
        <v>9.0140292555679409</v>
      </c>
      <c r="I851" s="24" cm="1">
        <f t="array" aca="1" ref="I851" ca="1">INDIRECT(ADDRESS(($E$2+1-G851)+2,8))</f>
        <v>9.8761262155109417</v>
      </c>
      <c r="J851" s="24">
        <f t="shared" si="39"/>
        <v>0.38020277493365229</v>
      </c>
      <c r="K851" s="24">
        <f t="shared" ca="1" si="40"/>
        <v>0.60393695006175985</v>
      </c>
      <c r="L851" s="24">
        <f t="shared" ca="1" si="41"/>
        <v>-1.4887930519417722</v>
      </c>
    </row>
    <row r="852" spans="2:12" x14ac:dyDescent="0.25">
      <c r="B852" s="24">
        <v>11.871779206830135</v>
      </c>
      <c r="G852" s="24">
        <v>850</v>
      </c>
      <c r="H852" s="24">
        <v>9.0174800349297577</v>
      </c>
      <c r="I852" s="24" cm="1">
        <f t="array" aca="1" ref="I852" ca="1">INDIRECT(ADDRESS(($E$2+1-G852)+2,8))</f>
        <v>9.8754902834604223</v>
      </c>
      <c r="J852" s="24">
        <f t="shared" si="39"/>
        <v>0.38102423827306275</v>
      </c>
      <c r="K852" s="24">
        <f t="shared" ca="1" si="40"/>
        <v>0.60376608874564242</v>
      </c>
      <c r="L852" s="24">
        <f t="shared" ca="1" si="41"/>
        <v>-1.4885088945740663</v>
      </c>
    </row>
    <row r="853" spans="2:12" x14ac:dyDescent="0.25">
      <c r="B853" s="24">
        <v>9.0673995926293287</v>
      </c>
      <c r="G853" s="24">
        <v>851</v>
      </c>
      <c r="H853" s="24">
        <v>9.0202118772671227</v>
      </c>
      <c r="I853" s="24" cm="1">
        <f t="array" aca="1" ref="I853" ca="1">INDIRECT(ADDRESS(($E$2+1-G853)+2,8))</f>
        <v>9.8749761793536948</v>
      </c>
      <c r="J853" s="24">
        <f t="shared" si="39"/>
        <v>0.3816751741271156</v>
      </c>
      <c r="K853" s="24">
        <f t="shared" ca="1" si="40"/>
        <v>0.60362795626292587</v>
      </c>
      <c r="L853" s="24">
        <f t="shared" ca="1" si="41"/>
        <v>-1.4886409219648455</v>
      </c>
    </row>
    <row r="854" spans="2:12" x14ac:dyDescent="0.25">
      <c r="B854" s="24">
        <v>10.767163162111935</v>
      </c>
      <c r="G854" s="24">
        <v>852</v>
      </c>
      <c r="H854" s="24">
        <v>9.0214308769018565</v>
      </c>
      <c r="I854" s="24" cm="1">
        <f t="array" aca="1" ref="I854" ca="1">INDIRECT(ADDRESS(($E$2+1-G854)+2,8))</f>
        <v>9.874693723837245</v>
      </c>
      <c r="J854" s="24">
        <f t="shared" si="39"/>
        <v>0.38196580945838898</v>
      </c>
      <c r="K854" s="24">
        <f t="shared" ca="1" si="40"/>
        <v>0.60355206306093379</v>
      </c>
      <c r="L854" s="24">
        <f t="shared" ca="1" si="41"/>
        <v>-1.4896394568102689</v>
      </c>
    </row>
    <row r="855" spans="2:12" x14ac:dyDescent="0.25">
      <c r="B855" s="24">
        <v>7.1795634942752562</v>
      </c>
      <c r="G855" s="24">
        <v>853</v>
      </c>
      <c r="H855" s="24">
        <v>9.0220075983929444</v>
      </c>
      <c r="I855" s="24" cm="1">
        <f t="array" aca="1" ref="I855" ca="1">INDIRECT(ADDRESS(($E$2+1-G855)+2,8))</f>
        <v>9.8743136773374847</v>
      </c>
      <c r="J855" s="24">
        <f t="shared" si="39"/>
        <v>0.38210334976097066</v>
      </c>
      <c r="K855" s="24">
        <f t="shared" ca="1" si="40"/>
        <v>0.6034499464866262</v>
      </c>
      <c r="L855" s="24">
        <f t="shared" ca="1" si="41"/>
        <v>-1.4909009578032395</v>
      </c>
    </row>
    <row r="856" spans="2:12" x14ac:dyDescent="0.25">
      <c r="B856" s="24">
        <v>8.6617579986906463</v>
      </c>
      <c r="G856" s="24">
        <v>854</v>
      </c>
      <c r="H856" s="24">
        <v>9.0237839842249485</v>
      </c>
      <c r="I856" s="24" cm="1">
        <f t="array" aca="1" ref="I856" ca="1">INDIRECT(ADDRESS(($E$2+1-G856)+2,8))</f>
        <v>9.8731278773600479</v>
      </c>
      <c r="J856" s="24">
        <f t="shared" si="39"/>
        <v>0.38252714579260239</v>
      </c>
      <c r="K856" s="24">
        <f t="shared" ca="1" si="40"/>
        <v>0.60313131650787222</v>
      </c>
      <c r="L856" s="24">
        <f t="shared" ca="1" si="41"/>
        <v>-1.491137655718459</v>
      </c>
    </row>
    <row r="857" spans="2:12" x14ac:dyDescent="0.25">
      <c r="B857" s="24">
        <v>10.892952741886914</v>
      </c>
      <c r="G857" s="24">
        <v>855</v>
      </c>
      <c r="H857" s="24">
        <v>9.0242350497978308</v>
      </c>
      <c r="I857" s="24" cm="1">
        <f t="array" aca="1" ref="I857" ca="1">INDIRECT(ADDRESS(($E$2+1-G857)+2,8))</f>
        <v>9.8722191158289334</v>
      </c>
      <c r="J857" s="24">
        <f t="shared" si="39"/>
        <v>0.38263479393248506</v>
      </c>
      <c r="K857" s="24">
        <f t="shared" ca="1" si="40"/>
        <v>0.6028871163481071</v>
      </c>
      <c r="L857" s="24">
        <f t="shared" ca="1" si="41"/>
        <v>-1.4921747687126672</v>
      </c>
    </row>
    <row r="858" spans="2:12" x14ac:dyDescent="0.25">
      <c r="B858" s="24">
        <v>10.067391021007086</v>
      </c>
      <c r="G858" s="24">
        <v>856</v>
      </c>
      <c r="H858" s="24">
        <v>9.0292808463336609</v>
      </c>
      <c r="I858" s="24" cm="1">
        <f t="array" aca="1" ref="I858" ca="1">INDIRECT(ADDRESS(($E$2+1-G858)+2,8))</f>
        <v>9.8722024082914146</v>
      </c>
      <c r="J858" s="24">
        <f t="shared" si="39"/>
        <v>0.38383999374800831</v>
      </c>
      <c r="K858" s="24">
        <f t="shared" ca="1" si="40"/>
        <v>0.60288262664544101</v>
      </c>
      <c r="L858" s="24">
        <f t="shared" ca="1" si="41"/>
        <v>-1.4914186702251695</v>
      </c>
    </row>
    <row r="859" spans="2:12" x14ac:dyDescent="0.25">
      <c r="B859" s="24">
        <v>9.938741696129668</v>
      </c>
      <c r="G859" s="24">
        <v>857</v>
      </c>
      <c r="H859" s="24">
        <v>9.029324561911789</v>
      </c>
      <c r="I859" s="24" cm="1">
        <f t="array" aca="1" ref="I859" ca="1">INDIRECT(ADDRESS(($E$2+1-G859)+2,8))</f>
        <v>9.8712654779601738</v>
      </c>
      <c r="J859" s="24">
        <f t="shared" si="39"/>
        <v>0.38385044336511764</v>
      </c>
      <c r="K859" s="24">
        <f t="shared" ca="1" si="40"/>
        <v>0.6026308463290394</v>
      </c>
      <c r="L859" s="24">
        <f t="shared" ca="1" si="41"/>
        <v>-1.4926372707607445</v>
      </c>
    </row>
    <row r="860" spans="2:12" x14ac:dyDescent="0.25">
      <c r="B860" s="24">
        <v>7.0875253163215035</v>
      </c>
      <c r="G860" s="24">
        <v>858</v>
      </c>
      <c r="H860" s="24">
        <v>9.0309429718181473</v>
      </c>
      <c r="I860" s="24" cm="1">
        <f t="array" aca="1" ref="I860" ca="1">INDIRECT(ADDRESS(($E$2+1-G860)+2,8))</f>
        <v>9.8701006529036306</v>
      </c>
      <c r="J860" s="24">
        <f t="shared" si="39"/>
        <v>0.38423739952792546</v>
      </c>
      <c r="K860" s="24">
        <f t="shared" ca="1" si="40"/>
        <v>0.60231780937498502</v>
      </c>
      <c r="L860" s="24">
        <f t="shared" ca="1" si="41"/>
        <v>-1.4929534332155401</v>
      </c>
    </row>
    <row r="861" spans="2:12" x14ac:dyDescent="0.25">
      <c r="B861" s="24">
        <v>6.1668579277130515</v>
      </c>
      <c r="G861" s="24">
        <v>859</v>
      </c>
      <c r="H861" s="24">
        <v>9.037370753116365</v>
      </c>
      <c r="I861" s="24" cm="1">
        <f t="array" aca="1" ref="I861" ca="1">INDIRECT(ADDRESS(($E$2+1-G861)+2,8))</f>
        <v>9.8700638523506843</v>
      </c>
      <c r="J861" s="24">
        <f t="shared" si="39"/>
        <v>0.38577612391363286</v>
      </c>
      <c r="K861" s="24">
        <f t="shared" ca="1" si="40"/>
        <v>0.60230791927146798</v>
      </c>
      <c r="L861" s="24">
        <f t="shared" ca="1" si="41"/>
        <v>-1.491494811214656</v>
      </c>
    </row>
    <row r="862" spans="2:12" x14ac:dyDescent="0.25">
      <c r="B862" s="24">
        <v>8.3762208184019933</v>
      </c>
      <c r="G862" s="24">
        <v>860</v>
      </c>
      <c r="H862" s="24">
        <v>9.0375502845872617</v>
      </c>
      <c r="I862" s="24" cm="1">
        <f t="array" aca="1" ref="I862" ca="1">INDIRECT(ADDRESS(($E$2+1-G862)+2,8))</f>
        <v>9.8691021805197963</v>
      </c>
      <c r="J862" s="24">
        <f t="shared" si="39"/>
        <v>0.38581914399318551</v>
      </c>
      <c r="K862" s="24">
        <f t="shared" ca="1" si="40"/>
        <v>0.60204946546051075</v>
      </c>
      <c r="L862" s="24">
        <f t="shared" ca="1" si="41"/>
        <v>-1.4926258018284086</v>
      </c>
    </row>
    <row r="863" spans="2:12" x14ac:dyDescent="0.25">
      <c r="B863" s="24">
        <v>7.6249808830585932</v>
      </c>
      <c r="G863" s="24">
        <v>861</v>
      </c>
      <c r="H863" s="24">
        <v>9.0396453082270618</v>
      </c>
      <c r="I863" s="24" cm="1">
        <f t="array" aca="1" ref="I863" ca="1">INDIRECT(ADDRESS(($E$2+1-G863)+2,8))</f>
        <v>9.8661084589153951</v>
      </c>
      <c r="J863" s="24">
        <f t="shared" si="39"/>
        <v>0.38632133324283441</v>
      </c>
      <c r="K863" s="24">
        <f t="shared" ca="1" si="40"/>
        <v>0.60124481968173982</v>
      </c>
      <c r="L863" s="24">
        <f t="shared" ca="1" si="41"/>
        <v>-1.4917141684801052</v>
      </c>
    </row>
    <row r="864" spans="2:12" x14ac:dyDescent="0.25">
      <c r="B864" s="24">
        <v>12.252548530591847</v>
      </c>
      <c r="G864" s="24">
        <v>862</v>
      </c>
      <c r="H864" s="24">
        <v>9.0446462142601209</v>
      </c>
      <c r="I864" s="24" cm="1">
        <f t="array" aca="1" ref="I864" ca="1">INDIRECT(ADDRESS(($E$2+1-G864)+2,8))</f>
        <v>9.8635318735312332</v>
      </c>
      <c r="J864" s="24">
        <f t="shared" si="39"/>
        <v>0.38752134965912394</v>
      </c>
      <c r="K864" s="24">
        <f t="shared" ca="1" si="40"/>
        <v>0.60055220917615704</v>
      </c>
      <c r="L864" s="24">
        <f t="shared" ca="1" si="41"/>
        <v>-1.4895858322735733</v>
      </c>
    </row>
    <row r="865" spans="2:12" x14ac:dyDescent="0.25">
      <c r="B865" s="24">
        <v>7.553690424841415</v>
      </c>
      <c r="G865" s="24">
        <v>863</v>
      </c>
      <c r="H865" s="24">
        <v>9.0449584186735166</v>
      </c>
      <c r="I865" s="24" cm="1">
        <f t="array" aca="1" ref="I865" ca="1">INDIRECT(ADDRESS(($E$2+1-G865)+2,8))</f>
        <v>9.8624698022780581</v>
      </c>
      <c r="J865" s="24">
        <f t="shared" si="39"/>
        <v>0.38759632542566497</v>
      </c>
      <c r="K865" s="24">
        <f t="shared" ca="1" si="40"/>
        <v>0.60026669295583979</v>
      </c>
      <c r="L865" s="24">
        <f t="shared" ca="1" si="41"/>
        <v>-1.4905890993001398</v>
      </c>
    </row>
    <row r="866" spans="2:12" x14ac:dyDescent="0.25">
      <c r="B866" s="24">
        <v>8.3560623904326761</v>
      </c>
      <c r="G866" s="24">
        <v>864</v>
      </c>
      <c r="H866" s="24">
        <v>9.0466723755357243</v>
      </c>
      <c r="I866" s="24" cm="1">
        <f t="array" aca="1" ref="I866" ca="1">INDIRECT(ADDRESS(($E$2+1-G866)+2,8))</f>
        <v>9.8618889361746049</v>
      </c>
      <c r="J866" s="24">
        <f t="shared" si="39"/>
        <v>0.38800805529679022</v>
      </c>
      <c r="K866" s="24">
        <f t="shared" ca="1" si="40"/>
        <v>0.60011053373338408</v>
      </c>
      <c r="L866" s="24">
        <f t="shared" ca="1" si="41"/>
        <v>-1.4911550883039519</v>
      </c>
    </row>
    <row r="867" spans="2:12" x14ac:dyDescent="0.25">
      <c r="B867" s="24">
        <v>7.4884962585412485</v>
      </c>
      <c r="G867" s="24">
        <v>865</v>
      </c>
      <c r="H867" s="24">
        <v>9.0559142962346169</v>
      </c>
      <c r="I867" s="24" cm="1">
        <f t="array" aca="1" ref="I867" ca="1">INDIRECT(ADDRESS(($E$2+1-G867)+2,8))</f>
        <v>9.8584286913039314</v>
      </c>
      <c r="J867" s="24">
        <f t="shared" si="39"/>
        <v>0.39023176444124907</v>
      </c>
      <c r="K867" s="24">
        <f t="shared" ca="1" si="40"/>
        <v>0.59918021170292257</v>
      </c>
      <c r="L867" s="24">
        <f t="shared" ca="1" si="41"/>
        <v>-1.4864414959691554</v>
      </c>
    </row>
    <row r="868" spans="2:12" x14ac:dyDescent="0.25">
      <c r="B868" s="24">
        <v>11.30469372688211</v>
      </c>
      <c r="G868" s="24">
        <v>866</v>
      </c>
      <c r="H868" s="24">
        <v>9.0575050172678786</v>
      </c>
      <c r="I868" s="24" cm="1">
        <f t="array" aca="1" ref="I868" ca="1">INDIRECT(ADDRESS(($E$2+1-G868)+2,8))</f>
        <v>9.857980242742574</v>
      </c>
      <c r="J868" s="24">
        <f t="shared" si="39"/>
        <v>0.39061511971032431</v>
      </c>
      <c r="K868" s="24">
        <f t="shared" ca="1" si="40"/>
        <v>0.59905963255491634</v>
      </c>
      <c r="L868" s="24">
        <f t="shared" ca="1" si="41"/>
        <v>-1.4871320393215548</v>
      </c>
    </row>
    <row r="869" spans="2:12" x14ac:dyDescent="0.25">
      <c r="B869" s="24">
        <v>8.890422491063422</v>
      </c>
      <c r="G869" s="24">
        <v>867</v>
      </c>
      <c r="H869" s="24">
        <v>9.0660361038643771</v>
      </c>
      <c r="I869" s="24" cm="1">
        <f t="array" aca="1" ref="I869" ca="1">INDIRECT(ADDRESS(($E$2+1-G869)+2,8))</f>
        <v>9.8578118417189273</v>
      </c>
      <c r="J869" s="24">
        <f t="shared" si="39"/>
        <v>0.39267410544180537</v>
      </c>
      <c r="K869" s="24">
        <f t="shared" ca="1" si="40"/>
        <v>0.5990143522400373</v>
      </c>
      <c r="L869" s="24">
        <f t="shared" ca="1" si="41"/>
        <v>-1.4845376721804018</v>
      </c>
    </row>
    <row r="870" spans="2:12" x14ac:dyDescent="0.25">
      <c r="B870" s="24">
        <v>7.1895033017651429</v>
      </c>
      <c r="G870" s="24">
        <v>868</v>
      </c>
      <c r="H870" s="24">
        <v>9.0673995926293287</v>
      </c>
      <c r="I870" s="24" cm="1">
        <f t="array" aca="1" ref="I870" ca="1">INDIRECT(ADDRESS(($E$2+1-G870)+2,8))</f>
        <v>9.8538846168415901</v>
      </c>
      <c r="J870" s="24">
        <f t="shared" si="39"/>
        <v>0.39300365796202363</v>
      </c>
      <c r="K870" s="24">
        <f t="shared" ca="1" si="40"/>
        <v>0.59795830360036684</v>
      </c>
      <c r="L870" s="24">
        <f t="shared" ca="1" si="41"/>
        <v>-1.483461848826884</v>
      </c>
    </row>
    <row r="871" spans="2:12" x14ac:dyDescent="0.25">
      <c r="B871" s="24">
        <v>10.419465735723406</v>
      </c>
      <c r="G871" s="24">
        <v>869</v>
      </c>
      <c r="H871" s="24">
        <v>9.0707542516092428</v>
      </c>
      <c r="I871" s="24" cm="1">
        <f t="array" aca="1" ref="I871" ca="1">INDIRECT(ADDRESS(($E$2+1-G871)+2,8))</f>
        <v>9.8518144160815471</v>
      </c>
      <c r="J871" s="24">
        <f t="shared" si="39"/>
        <v>0.3938150253128424</v>
      </c>
      <c r="K871" s="24">
        <f t="shared" ca="1" si="40"/>
        <v>0.59740155609873824</v>
      </c>
      <c r="L871" s="24">
        <f t="shared" ca="1" si="41"/>
        <v>-1.4823979691222777</v>
      </c>
    </row>
    <row r="872" spans="2:12" x14ac:dyDescent="0.25">
      <c r="B872" s="24">
        <v>9.4541120578826678</v>
      </c>
      <c r="G872" s="24">
        <v>870</v>
      </c>
      <c r="H872" s="24">
        <v>9.0728515815427624</v>
      </c>
      <c r="I872" s="24" cm="1">
        <f t="array" aca="1" ref="I872" ca="1">INDIRECT(ADDRESS(($E$2+1-G872)+2,8))</f>
        <v>9.8516967917267131</v>
      </c>
      <c r="J872" s="24">
        <f t="shared" si="39"/>
        <v>0.39432269012675825</v>
      </c>
      <c r="K872" s="24">
        <f t="shared" ca="1" si="40"/>
        <v>0.59736992167101488</v>
      </c>
      <c r="L872" s="24">
        <f t="shared" ca="1" si="41"/>
        <v>-1.4830033675067869</v>
      </c>
    </row>
    <row r="873" spans="2:12" x14ac:dyDescent="0.25">
      <c r="B873" s="24">
        <v>7.6208523921165217</v>
      </c>
      <c r="G873" s="24">
        <v>871</v>
      </c>
      <c r="H873" s="24">
        <v>9.0737043636752404</v>
      </c>
      <c r="I873" s="24" cm="1">
        <f t="array" aca="1" ref="I873" ca="1">INDIRECT(ADDRESS(($E$2+1-G873)+2,8))</f>
        <v>9.8460419391505187</v>
      </c>
      <c r="J873" s="24">
        <f t="shared" si="39"/>
        <v>0.39452919605952264</v>
      </c>
      <c r="K873" s="24">
        <f t="shared" ca="1" si="40"/>
        <v>0.59584892924882871</v>
      </c>
      <c r="L873" s="24">
        <f t="shared" ca="1" si="41"/>
        <v>-1.4812446290136769</v>
      </c>
    </row>
    <row r="874" spans="2:12" x14ac:dyDescent="0.25">
      <c r="B874" s="24">
        <v>8.7693145572541642</v>
      </c>
      <c r="G874" s="24">
        <v>872</v>
      </c>
      <c r="H874" s="24">
        <v>9.0796111951498339</v>
      </c>
      <c r="I874" s="24" cm="1">
        <f t="array" aca="1" ref="I874" ca="1">INDIRECT(ADDRESS(($E$2+1-G874)+2,8))</f>
        <v>9.844881798024339</v>
      </c>
      <c r="J874" s="24">
        <f t="shared" si="39"/>
        <v>0.39596095356586958</v>
      </c>
      <c r="K874" s="24">
        <f t="shared" ca="1" si="40"/>
        <v>0.59553684939869356</v>
      </c>
      <c r="L874" s="24">
        <f t="shared" ca="1" si="41"/>
        <v>-1.4793969507417242</v>
      </c>
    </row>
    <row r="875" spans="2:12" x14ac:dyDescent="0.25">
      <c r="B875" s="24">
        <v>9.3285941480257009</v>
      </c>
      <c r="G875" s="24">
        <v>873</v>
      </c>
      <c r="H875" s="24">
        <v>9.0821321996637465</v>
      </c>
      <c r="I875" s="24" cm="1">
        <f t="array" aca="1" ref="I875" ca="1">INDIRECT(ADDRESS(($E$2+1-G875)+2,8))</f>
        <v>9.8433409940289707</v>
      </c>
      <c r="J875" s="24">
        <f t="shared" si="39"/>
        <v>0.39657275519651114</v>
      </c>
      <c r="K875" s="24">
        <f t="shared" ca="1" si="40"/>
        <v>0.59512235278629544</v>
      </c>
      <c r="L875" s="24">
        <f t="shared" ca="1" si="41"/>
        <v>-1.4790177882207582</v>
      </c>
    </row>
    <row r="876" spans="2:12" x14ac:dyDescent="0.25">
      <c r="B876" s="24">
        <v>10.241857012412003</v>
      </c>
      <c r="G876" s="24">
        <v>874</v>
      </c>
      <c r="H876" s="24">
        <v>9.088035730571745</v>
      </c>
      <c r="I876" s="24" cm="1">
        <f t="array" aca="1" ref="I876" ca="1">INDIRECT(ADDRESS(($E$2+1-G876)+2,8))</f>
        <v>9.8433355619325553</v>
      </c>
      <c r="J876" s="24">
        <f t="shared" si="39"/>
        <v>0.39800714693038342</v>
      </c>
      <c r="K876" s="24">
        <f t="shared" ca="1" si="40"/>
        <v>0.59512089144516489</v>
      </c>
      <c r="L876" s="24">
        <f t="shared" ca="1" si="41"/>
        <v>-1.4777871952267043</v>
      </c>
    </row>
    <row r="877" spans="2:12" x14ac:dyDescent="0.25">
      <c r="B877" s="24">
        <v>9.8231913598885559</v>
      </c>
      <c r="G877" s="24">
        <v>875</v>
      </c>
      <c r="H877" s="24">
        <v>9.0897202791156921</v>
      </c>
      <c r="I877" s="24" cm="1">
        <f t="array" aca="1" ref="I877" ca="1">INDIRECT(ADDRESS(($E$2+1-G877)+2,8))</f>
        <v>9.8399216251467951</v>
      </c>
      <c r="J877" s="24">
        <f t="shared" si="39"/>
        <v>0.39841688359428284</v>
      </c>
      <c r="K877" s="24">
        <f t="shared" ca="1" si="40"/>
        <v>0.59420242700598735</v>
      </c>
      <c r="L877" s="24">
        <f t="shared" ca="1" si="41"/>
        <v>-1.4768085991276214</v>
      </c>
    </row>
    <row r="878" spans="2:12" x14ac:dyDescent="0.25">
      <c r="B878" s="24">
        <v>10.815066823285086</v>
      </c>
      <c r="G878" s="24">
        <v>876</v>
      </c>
      <c r="H878" s="24">
        <v>9.0898003066575246</v>
      </c>
      <c r="I878" s="24" cm="1">
        <f t="array" aca="1" ref="I878" ca="1">INDIRECT(ADDRESS(($E$2+1-G878)+2,8))</f>
        <v>9.8385234074791441</v>
      </c>
      <c r="J878" s="24">
        <f t="shared" si="39"/>
        <v>0.39843635371541553</v>
      </c>
      <c r="K878" s="24">
        <f t="shared" ca="1" si="40"/>
        <v>0.59382623216575603</v>
      </c>
      <c r="L878" s="24">
        <f t="shared" ca="1" si="41"/>
        <v>-1.4777058344997021</v>
      </c>
    </row>
    <row r="879" spans="2:12" x14ac:dyDescent="0.25">
      <c r="B879" s="24">
        <v>9.8749761793536948</v>
      </c>
      <c r="G879" s="24">
        <v>877</v>
      </c>
      <c r="H879" s="24">
        <v>9.0908653812011355</v>
      </c>
      <c r="I879" s="24" cm="1">
        <f t="array" aca="1" ref="I879" ca="1">INDIRECT(ADDRESS(($E$2+1-G879)+2,8))</f>
        <v>9.8319869981643055</v>
      </c>
      <c r="J879" s="24">
        <f t="shared" si="39"/>
        <v>0.39869552036248468</v>
      </c>
      <c r="K879" s="24">
        <f t="shared" ca="1" si="40"/>
        <v>0.59206739536504061</v>
      </c>
      <c r="L879" s="24">
        <f t="shared" ca="1" si="41"/>
        <v>-1.4753554760444554</v>
      </c>
    </row>
    <row r="880" spans="2:12" x14ac:dyDescent="0.25">
      <c r="B880" s="24">
        <v>3.9554338822809343</v>
      </c>
      <c r="G880" s="24">
        <v>878</v>
      </c>
      <c r="H880" s="24">
        <v>9.0928624346532789</v>
      </c>
      <c r="I880" s="24" cm="1">
        <f t="array" aca="1" ref="I880" ca="1">INDIRECT(ADDRESS(($E$2+1-G880)+2,8))</f>
        <v>9.8295450839739331</v>
      </c>
      <c r="J880" s="24">
        <f t="shared" si="39"/>
        <v>0.3991816762463849</v>
      </c>
      <c r="K880" s="24">
        <f t="shared" ca="1" si="40"/>
        <v>0.59141024002159992</v>
      </c>
      <c r="L880" s="24">
        <f t="shared" ca="1" si="41"/>
        <v>-1.4747386133505738</v>
      </c>
    </row>
    <row r="881" spans="2:12" x14ac:dyDescent="0.25">
      <c r="B881" s="24">
        <v>7.7425872076056379</v>
      </c>
      <c r="G881" s="24">
        <v>879</v>
      </c>
      <c r="H881" s="24">
        <v>9.0945007025804152</v>
      </c>
      <c r="I881" s="24" cm="1">
        <f t="array" aca="1" ref="I881" ca="1">INDIRECT(ADDRESS(($E$2+1-G881)+2,8))</f>
        <v>9.8251240093369869</v>
      </c>
      <c r="J881" s="24">
        <f t="shared" si="39"/>
        <v>0.39958069384652217</v>
      </c>
      <c r="K881" s="24">
        <f t="shared" ca="1" si="40"/>
        <v>0.59022036451429716</v>
      </c>
      <c r="L881" s="24">
        <f t="shared" ca="1" si="41"/>
        <v>-1.4732382188245969</v>
      </c>
    </row>
    <row r="882" spans="2:12" x14ac:dyDescent="0.25">
      <c r="B882" s="24">
        <v>11.233521788153602</v>
      </c>
      <c r="G882" s="24">
        <v>880</v>
      </c>
      <c r="H882" s="24">
        <v>9.0960306803888731</v>
      </c>
      <c r="I882" s="24" cm="1">
        <f t="array" aca="1" ref="I882" ca="1">INDIRECT(ADDRESS(($E$2+1-G882)+2,8))</f>
        <v>9.8236099470070464</v>
      </c>
      <c r="J882" s="24">
        <f t="shared" si="39"/>
        <v>0.39995350137564395</v>
      </c>
      <c r="K882" s="24">
        <f t="shared" ca="1" si="40"/>
        <v>0.5898128464544059</v>
      </c>
      <c r="L882" s="24">
        <f t="shared" ca="1" si="41"/>
        <v>-1.4733448691465489</v>
      </c>
    </row>
    <row r="883" spans="2:12" x14ac:dyDescent="0.25">
      <c r="B883" s="24">
        <v>7.8173976746917049</v>
      </c>
      <c r="G883" s="24">
        <v>881</v>
      </c>
      <c r="H883" s="24">
        <v>9.0965285399532512</v>
      </c>
      <c r="I883" s="24" cm="1">
        <f t="array" aca="1" ref="I883" ca="1">INDIRECT(ADDRESS(($E$2+1-G883)+2,8))</f>
        <v>9.8231913598885559</v>
      </c>
      <c r="J883" s="24">
        <f t="shared" si="39"/>
        <v>0.40007484846487118</v>
      </c>
      <c r="K883" s="24">
        <f t="shared" ca="1" si="40"/>
        <v>0.58970017909399286</v>
      </c>
      <c r="L883" s="24">
        <f t="shared" ca="1" si="41"/>
        <v>-1.4745484154854953</v>
      </c>
    </row>
    <row r="884" spans="2:12" x14ac:dyDescent="0.25">
      <c r="B884" s="24">
        <v>9.1732003210717519</v>
      </c>
      <c r="G884" s="24">
        <v>882</v>
      </c>
      <c r="H884" s="24">
        <v>9.0993417999866857</v>
      </c>
      <c r="I884" s="24" cm="1">
        <f t="array" aca="1" ref="I884" ca="1">INDIRECT(ADDRESS(($E$2+1-G884)+2,8))</f>
        <v>9.8217899684739507</v>
      </c>
      <c r="J884" s="24">
        <f t="shared" si="39"/>
        <v>0.40076086213859108</v>
      </c>
      <c r="K884" s="24">
        <f t="shared" ca="1" si="40"/>
        <v>0.58932297176469417</v>
      </c>
      <c r="L884" s="24">
        <f t="shared" ca="1" si="41"/>
        <v>-1.4740727107016343</v>
      </c>
    </row>
    <row r="885" spans="2:12" x14ac:dyDescent="0.25">
      <c r="B885" s="24">
        <v>9.2961647827812968</v>
      </c>
      <c r="G885" s="24">
        <v>883</v>
      </c>
      <c r="H885" s="24">
        <v>9.1000863255512847</v>
      </c>
      <c r="I885" s="24" cm="1">
        <f t="array" aca="1" ref="I885" ca="1">INDIRECT(ADDRESS(($E$2+1-G885)+2,8))</f>
        <v>9.8215221096250733</v>
      </c>
      <c r="J885" s="24">
        <f t="shared" si="39"/>
        <v>0.40094250462333902</v>
      </c>
      <c r="K885" s="24">
        <f t="shared" ca="1" si="40"/>
        <v>0.5892508719314572</v>
      </c>
      <c r="L885" s="24">
        <f t="shared" ca="1" si="41"/>
        <v>-1.4752307461491343</v>
      </c>
    </row>
    <row r="886" spans="2:12" x14ac:dyDescent="0.25">
      <c r="B886" s="24">
        <v>10.50103631204998</v>
      </c>
      <c r="G886" s="24">
        <v>884</v>
      </c>
      <c r="H886" s="24">
        <v>9.1031315573181217</v>
      </c>
      <c r="I886" s="24" cm="1">
        <f t="array" aca="1" ref="I886" ca="1">INDIRECT(ADDRESS(($E$2+1-G886)+2,8))</f>
        <v>9.8189974912311424</v>
      </c>
      <c r="J886" s="24">
        <f t="shared" si="39"/>
        <v>0.40168584288826714</v>
      </c>
      <c r="K886" s="24">
        <f t="shared" ca="1" si="40"/>
        <v>0.5885712986469861</v>
      </c>
      <c r="L886" s="24">
        <f t="shared" ca="1" si="41"/>
        <v>-1.4740321535980527</v>
      </c>
    </row>
    <row r="887" spans="2:12" x14ac:dyDescent="0.25">
      <c r="B887" s="24">
        <v>8.5046040248754267</v>
      </c>
      <c r="G887" s="24">
        <v>885</v>
      </c>
      <c r="H887" s="24">
        <v>9.1052425709175573</v>
      </c>
      <c r="I887" s="24" cm="1">
        <f t="array" aca="1" ref="I887" ca="1">INDIRECT(ADDRESS(($E$2+1-G887)+2,8))</f>
        <v>9.8168815522084092</v>
      </c>
      <c r="J887" s="24">
        <f t="shared" si="39"/>
        <v>0.40220150712133818</v>
      </c>
      <c r="K887" s="24">
        <f t="shared" ca="1" si="40"/>
        <v>0.58800170735559032</v>
      </c>
      <c r="L887" s="24">
        <f t="shared" ca="1" si="41"/>
        <v>-1.4735148047839981</v>
      </c>
    </row>
    <row r="888" spans="2:12" x14ac:dyDescent="0.25">
      <c r="B888" s="24">
        <v>11.645681022343153</v>
      </c>
      <c r="G888" s="24">
        <v>886</v>
      </c>
      <c r="H888" s="24">
        <v>9.1053590275158669</v>
      </c>
      <c r="I888" s="24" cm="1">
        <f t="array" aca="1" ref="I888" ca="1">INDIRECT(ADDRESS(($E$2+1-G888)+2,8))</f>
        <v>9.8141188440971376</v>
      </c>
      <c r="J888" s="24">
        <f t="shared" si="39"/>
        <v>0.40222996310632464</v>
      </c>
      <c r="K888" s="24">
        <f t="shared" ca="1" si="40"/>
        <v>0.58725797857855921</v>
      </c>
      <c r="L888" s="24">
        <f t="shared" ca="1" si="41"/>
        <v>-1.4736425617878894</v>
      </c>
    </row>
    <row r="889" spans="2:12" x14ac:dyDescent="0.25">
      <c r="B889" s="24">
        <v>10.33048570047875</v>
      </c>
      <c r="G889" s="24">
        <v>887</v>
      </c>
      <c r="H889" s="24">
        <v>9.1054052928247415</v>
      </c>
      <c r="I889" s="24" cm="1">
        <f t="array" aca="1" ref="I889" ca="1">INDIRECT(ADDRESS(($E$2+1-G889)+2,8))</f>
        <v>9.8124280338667074</v>
      </c>
      <c r="J889" s="24">
        <f t="shared" si="39"/>
        <v>0.40224126821484008</v>
      </c>
      <c r="K889" s="24">
        <f t="shared" ca="1" si="40"/>
        <v>0.58680279023116488</v>
      </c>
      <c r="L889" s="24">
        <f t="shared" ca="1" si="41"/>
        <v>-1.4743780755291365</v>
      </c>
    </row>
    <row r="890" spans="2:12" x14ac:dyDescent="0.25">
      <c r="B890" s="24">
        <v>7.9536705071138929</v>
      </c>
      <c r="G890" s="24">
        <v>888</v>
      </c>
      <c r="H890" s="24">
        <v>9.1067608877355859</v>
      </c>
      <c r="I890" s="24" cm="1">
        <f t="array" aca="1" ref="I890" ca="1">INDIRECT(ADDRESS(($E$2+1-G890)+2,8))</f>
        <v>9.8123385894993618</v>
      </c>
      <c r="J890" s="24">
        <f t="shared" si="39"/>
        <v>0.40257257712459416</v>
      </c>
      <c r="K890" s="24">
        <f t="shared" ca="1" si="40"/>
        <v>0.58677871027704875</v>
      </c>
      <c r="L890" s="24">
        <f t="shared" ca="1" si="41"/>
        <v>-1.4753160914375973</v>
      </c>
    </row>
    <row r="891" spans="2:12" x14ac:dyDescent="0.25">
      <c r="B891" s="24">
        <v>8.2385900708294795</v>
      </c>
      <c r="G891" s="24">
        <v>889</v>
      </c>
      <c r="H891" s="24">
        <v>9.1093778710256217</v>
      </c>
      <c r="I891" s="24" cm="1">
        <f t="array" aca="1" ref="I891" ca="1">INDIRECT(ADDRESS(($E$2+1-G891)+2,8))</f>
        <v>9.8089026578097602</v>
      </c>
      <c r="J891" s="24">
        <f t="shared" si="39"/>
        <v>0.40321252046673428</v>
      </c>
      <c r="K891" s="24">
        <f t="shared" ca="1" si="40"/>
        <v>0.5858536730823064</v>
      </c>
      <c r="L891" s="24">
        <f t="shared" ca="1" si="41"/>
        <v>-1.4738291680811377</v>
      </c>
    </row>
    <row r="892" spans="2:12" x14ac:dyDescent="0.25">
      <c r="B892" s="24">
        <v>10.695902738879298</v>
      </c>
      <c r="G892" s="24">
        <v>890</v>
      </c>
      <c r="H892" s="24">
        <v>9.1099727975355442</v>
      </c>
      <c r="I892" s="24" cm="1">
        <f t="array" aca="1" ref="I892" ca="1">INDIRECT(ADDRESS(($E$2+1-G892)+2,8))</f>
        <v>9.8073588444016693</v>
      </c>
      <c r="J892" s="24">
        <f t="shared" si="39"/>
        <v>0.40335806484652259</v>
      </c>
      <c r="K892" s="24">
        <f t="shared" ca="1" si="40"/>
        <v>0.58543802518997623</v>
      </c>
      <c r="L892" s="24">
        <f t="shared" ca="1" si="41"/>
        <v>-1.4743634890612938</v>
      </c>
    </row>
    <row r="893" spans="2:12" x14ac:dyDescent="0.25">
      <c r="B893" s="24">
        <v>9.2114191519293414</v>
      </c>
      <c r="G893" s="24">
        <v>891</v>
      </c>
      <c r="H893" s="24">
        <v>9.112249963003741</v>
      </c>
      <c r="I893" s="24" cm="1">
        <f t="array" aca="1" ref="I893" ca="1">INDIRECT(ADDRESS(($E$2+1-G893)+2,8))</f>
        <v>9.8061514871603688</v>
      </c>
      <c r="J893" s="24">
        <f t="shared" si="39"/>
        <v>0.4039153758194024</v>
      </c>
      <c r="K893" s="24">
        <f t="shared" ca="1" si="40"/>
        <v>0.58511295670205787</v>
      </c>
      <c r="L893" s="24">
        <f t="shared" ca="1" si="41"/>
        <v>-1.4742346090668375</v>
      </c>
    </row>
    <row r="894" spans="2:12" x14ac:dyDescent="0.25">
      <c r="B894" s="24">
        <v>9.3140373811645976</v>
      </c>
      <c r="G894" s="24">
        <v>892</v>
      </c>
      <c r="H894" s="24">
        <v>9.1149636875302047</v>
      </c>
      <c r="I894" s="24" cm="1">
        <f t="array" aca="1" ref="I894" ca="1">INDIRECT(ADDRESS(($E$2+1-G894)+2,8))</f>
        <v>9.8055255295377606</v>
      </c>
      <c r="J894" s="24">
        <f t="shared" si="39"/>
        <v>0.40457998294012454</v>
      </c>
      <c r="K894" s="24">
        <f t="shared" ca="1" si="40"/>
        <v>0.58494442200175245</v>
      </c>
      <c r="L894" s="24">
        <f t="shared" ca="1" si="41"/>
        <v>-1.4741961935828036</v>
      </c>
    </row>
    <row r="895" spans="2:12" x14ac:dyDescent="0.25">
      <c r="B895" s="24">
        <v>8.8257245114477083</v>
      </c>
      <c r="G895" s="24">
        <v>893</v>
      </c>
      <c r="H895" s="24">
        <v>9.11501387749834</v>
      </c>
      <c r="I895" s="24" cm="1">
        <f t="array" aca="1" ref="I895" ca="1">INDIRECT(ADDRESS(($E$2+1-G895)+2,8))</f>
        <v>9.803955010298024</v>
      </c>
      <c r="J895" s="24">
        <f t="shared" si="39"/>
        <v>0.40459227939235431</v>
      </c>
      <c r="K895" s="24">
        <f t="shared" ca="1" si="40"/>
        <v>0.58452156475448791</v>
      </c>
      <c r="L895" s="24">
        <f t="shared" ca="1" si="41"/>
        <v>-1.4749823938094497</v>
      </c>
    </row>
    <row r="896" spans="2:12" x14ac:dyDescent="0.25">
      <c r="B896" s="24">
        <v>10.105437177871682</v>
      </c>
      <c r="G896" s="24">
        <v>894</v>
      </c>
      <c r="H896" s="24">
        <v>9.1157560388828891</v>
      </c>
      <c r="I896" s="24" cm="1">
        <f t="array" aca="1" ref="I896" ca="1">INDIRECT(ADDRESS(($E$2+1-G896)+2,8))</f>
        <v>9.8038832305223895</v>
      </c>
      <c r="J896" s="24">
        <f t="shared" si="39"/>
        <v>0.40477412721905959</v>
      </c>
      <c r="K896" s="24">
        <f t="shared" ca="1" si="40"/>
        <v>0.5845022380832825</v>
      </c>
      <c r="L896" s="24">
        <f t="shared" ca="1" si="41"/>
        <v>-1.4762244109794183</v>
      </c>
    </row>
    <row r="897" spans="2:12" x14ac:dyDescent="0.25">
      <c r="B897" s="24">
        <v>9.4784154502852616</v>
      </c>
      <c r="G897" s="24">
        <v>895</v>
      </c>
      <c r="H897" s="24">
        <v>9.1158403074449836</v>
      </c>
      <c r="I897" s="24" cm="1">
        <f t="array" aca="1" ref="I897" ca="1">INDIRECT(ADDRESS(($E$2+1-G897)+2,8))</f>
        <v>9.8018601642588088</v>
      </c>
      <c r="J897" s="24">
        <f t="shared" si="39"/>
        <v>0.40479477741581849</v>
      </c>
      <c r="K897" s="24">
        <f t="shared" ca="1" si="40"/>
        <v>0.58395752165430925</v>
      </c>
      <c r="L897" s="24">
        <f t="shared" ca="1" si="41"/>
        <v>-1.4767481847720503</v>
      </c>
    </row>
    <row r="898" spans="2:12" x14ac:dyDescent="0.25">
      <c r="B898" s="24">
        <v>10.341461398268706</v>
      </c>
      <c r="G898" s="24">
        <v>896</v>
      </c>
      <c r="H898" s="24">
        <v>9.1171050229439334</v>
      </c>
      <c r="I898" s="24" cm="1">
        <f t="array" aca="1" ref="I898" ca="1">INDIRECT(ADDRESS(($E$2+1-G898)+2,8))</f>
        <v>9.7992735863424976</v>
      </c>
      <c r="J898" s="24">
        <f t="shared" si="39"/>
        <v>0.40510475559207182</v>
      </c>
      <c r="K898" s="24">
        <f t="shared" ca="1" si="40"/>
        <v>0.58326106020982837</v>
      </c>
      <c r="L898" s="24">
        <f t="shared" ca="1" si="41"/>
        <v>-1.476375649494698</v>
      </c>
    </row>
    <row r="899" spans="2:12" x14ac:dyDescent="0.25">
      <c r="B899" s="24">
        <v>7.0846380747654543</v>
      </c>
      <c r="G899" s="24">
        <v>897</v>
      </c>
      <c r="H899" s="24">
        <v>9.1178525683422187</v>
      </c>
      <c r="I899" s="24" cm="1">
        <f t="array" aca="1" ref="I899" ca="1">INDIRECT(ADDRESS(($E$2+1-G899)+2,8))</f>
        <v>9.7992171570300268</v>
      </c>
      <c r="J899" s="24">
        <f t="shared" si="39"/>
        <v>0.40528802694066524</v>
      </c>
      <c r="K899" s="24">
        <f t="shared" ca="1" si="40"/>
        <v>0.58324586585586558</v>
      </c>
      <c r="L899" s="24">
        <f t="shared" ca="1" si="41"/>
        <v>-1.4776182164682612</v>
      </c>
    </row>
    <row r="900" spans="2:12" x14ac:dyDescent="0.25">
      <c r="B900" s="24">
        <v>10.281915952294726</v>
      </c>
      <c r="G900" s="24">
        <v>898</v>
      </c>
      <c r="H900" s="24">
        <v>9.1186804783213198</v>
      </c>
      <c r="I900" s="24" cm="1">
        <f t="array" aca="1" ref="I900" ca="1">INDIRECT(ADDRESS(($E$2+1-G900)+2,8))</f>
        <v>9.7988032952626813</v>
      </c>
      <c r="J900" s="24">
        <f t="shared" ref="J900:J963" si="42">_xlfn.WEIBULL.DIST(H900,$E$5,$E$6,TRUE)</f>
        <v>0.4054910441994739</v>
      </c>
      <c r="K900" s="24">
        <f t="shared" ref="K900:K963" ca="1" si="43">_xlfn.WEIBULL.DIST(I900,$E$5,$E$6,TRUE)</f>
        <v>0.583134427729746</v>
      </c>
      <c r="L900" s="24">
        <f t="shared" ref="L900:L963" ca="1" si="44">((2*G900-1)/$E$2)*(LN(J900)+LN(1-K900))</f>
        <v>-1.4786274814179483</v>
      </c>
    </row>
    <row r="901" spans="2:12" x14ac:dyDescent="0.25">
      <c r="B901" s="24">
        <v>6.3581563997250354</v>
      </c>
      <c r="G901" s="24">
        <v>899</v>
      </c>
      <c r="H901" s="24">
        <v>9.122946847051054</v>
      </c>
      <c r="I901" s="24" cm="1">
        <f t="array" aca="1" ref="I901" ca="1">INDIRECT(ADDRESS(($E$2+1-G901)+2,8))</f>
        <v>9.7946390980986937</v>
      </c>
      <c r="J901" s="24">
        <f t="shared" si="42"/>
        <v>0.40653795018003513</v>
      </c>
      <c r="K901" s="24">
        <f t="shared" ca="1" si="43"/>
        <v>0.58201313527721199</v>
      </c>
      <c r="L901" s="24">
        <f t="shared" ca="1" si="44"/>
        <v>-1.4758909781563403</v>
      </c>
    </row>
    <row r="902" spans="2:12" x14ac:dyDescent="0.25">
      <c r="B902" s="24">
        <v>10.518580045619714</v>
      </c>
      <c r="G902" s="24">
        <v>900</v>
      </c>
      <c r="H902" s="24">
        <v>9.1247585532371485</v>
      </c>
      <c r="I902" s="24" cm="1">
        <f t="array" aca="1" ref="I902" ca="1">INDIRECT(ADDRESS(($E$2+1-G902)+2,8))</f>
        <v>9.7945572234261995</v>
      </c>
      <c r="J902" s="24">
        <f t="shared" si="42"/>
        <v>0.40698288173545361</v>
      </c>
      <c r="K902" s="24">
        <f t="shared" ca="1" si="43"/>
        <v>0.58199108850726056</v>
      </c>
      <c r="L902" s="24">
        <f t="shared" ca="1" si="44"/>
        <v>-1.4765777524456352</v>
      </c>
    </row>
    <row r="903" spans="2:12" x14ac:dyDescent="0.25">
      <c r="B903" s="24">
        <v>8.4480339289339241</v>
      </c>
      <c r="G903" s="24">
        <v>901</v>
      </c>
      <c r="H903" s="24">
        <v>9.1263437855121072</v>
      </c>
      <c r="I903" s="24" cm="1">
        <f t="array" aca="1" ref="I903" ca="1">INDIRECT(ADDRESS(($E$2+1-G903)+2,8))</f>
        <v>9.7942870192546785</v>
      </c>
      <c r="J903" s="24">
        <f t="shared" si="42"/>
        <v>0.40737237210847355</v>
      </c>
      <c r="K903" s="24">
        <f t="shared" ca="1" si="43"/>
        <v>0.58191832928726761</v>
      </c>
      <c r="L903" s="24">
        <f t="shared" ca="1" si="44"/>
        <v>-1.4772757362063433</v>
      </c>
    </row>
    <row r="904" spans="2:12" x14ac:dyDescent="0.25">
      <c r="B904" s="24">
        <v>8.8210109697767294</v>
      </c>
      <c r="G904" s="24">
        <v>902</v>
      </c>
      <c r="H904" s="24">
        <v>9.1282357957224285</v>
      </c>
      <c r="I904" s="24" cm="1">
        <f t="array" aca="1" ref="I904" ca="1">INDIRECT(ADDRESS(($E$2+1-G904)+2,8))</f>
        <v>9.7929770027943697</v>
      </c>
      <c r="J904" s="24">
        <f t="shared" si="42"/>
        <v>0.407837454497323</v>
      </c>
      <c r="K904" s="24">
        <f t="shared" ca="1" si="43"/>
        <v>0.58156557256608366</v>
      </c>
      <c r="L904" s="24">
        <f t="shared" ca="1" si="44"/>
        <v>-1.4772582778357055</v>
      </c>
    </row>
    <row r="905" spans="2:12" x14ac:dyDescent="0.25">
      <c r="B905" s="24">
        <v>7.9689267166450959</v>
      </c>
      <c r="G905" s="24">
        <v>903</v>
      </c>
      <c r="H905" s="24">
        <v>9.1288187775747112</v>
      </c>
      <c r="I905" s="24" cm="1">
        <f t="array" aca="1" ref="I905" ca="1">INDIRECT(ADDRESS(($E$2+1-G905)+2,8))</f>
        <v>9.7927355645310623</v>
      </c>
      <c r="J905" s="24">
        <f t="shared" si="42"/>
        <v>0.40798080703681849</v>
      </c>
      <c r="K905" s="24">
        <f t="shared" ca="1" si="43"/>
        <v>0.58150055854031257</v>
      </c>
      <c r="L905" s="24">
        <f t="shared" ca="1" si="44"/>
        <v>-1.4784730500669681</v>
      </c>
    </row>
    <row r="906" spans="2:12" x14ac:dyDescent="0.25">
      <c r="B906" s="24">
        <v>9.2424675780275916</v>
      </c>
      <c r="G906" s="24">
        <v>904</v>
      </c>
      <c r="H906" s="24">
        <v>9.1323870051800178</v>
      </c>
      <c r="I906" s="24" cm="1">
        <f t="array" aca="1" ref="I906" ca="1">INDIRECT(ADDRESS(($E$2+1-G906)+2,8))</f>
        <v>9.7920594610141691</v>
      </c>
      <c r="J906" s="24">
        <f t="shared" si="42"/>
        <v>0.40885870429979609</v>
      </c>
      <c r="K906" s="24">
        <f t="shared" ca="1" si="43"/>
        <v>0.58131849813127523</v>
      </c>
      <c r="L906" s="24">
        <f t="shared" ca="1" si="44"/>
        <v>-1.4779471720924304</v>
      </c>
    </row>
    <row r="907" spans="2:12" x14ac:dyDescent="0.25">
      <c r="B907" s="24">
        <v>8.3306941542591666</v>
      </c>
      <c r="G907" s="24">
        <v>905</v>
      </c>
      <c r="H907" s="24">
        <v>9.1369115637314309</v>
      </c>
      <c r="I907" s="24" cm="1">
        <f t="array" aca="1" ref="I907" ca="1">INDIRECT(ADDRESS(($E$2+1-G907)+2,8))</f>
        <v>9.7918248069350149</v>
      </c>
      <c r="J907" s="24">
        <f t="shared" si="42"/>
        <v>0.4099730884750728</v>
      </c>
      <c r="K907" s="24">
        <f t="shared" ca="1" si="43"/>
        <v>0.58125531054879354</v>
      </c>
      <c r="L907" s="24">
        <f t="shared" ca="1" si="44"/>
        <v>-1.4771747755219755</v>
      </c>
    </row>
    <row r="908" spans="2:12" x14ac:dyDescent="0.25">
      <c r="B908" s="24">
        <v>7.905298213622018</v>
      </c>
      <c r="G908" s="24">
        <v>906</v>
      </c>
      <c r="H908" s="24">
        <v>9.1390410605218246</v>
      </c>
      <c r="I908" s="24" cm="1">
        <f t="array" aca="1" ref="I908" ca="1">INDIRECT(ADDRESS(($E$2+1-G908)+2,8))</f>
        <v>9.7913270792964813</v>
      </c>
      <c r="J908" s="24">
        <f t="shared" si="42"/>
        <v>0.41049803899247705</v>
      </c>
      <c r="K908" s="24">
        <f t="shared" ca="1" si="43"/>
        <v>0.58112128227964377</v>
      </c>
      <c r="L908" s="24">
        <f t="shared" ca="1" si="44"/>
        <v>-1.477465482059334</v>
      </c>
    </row>
    <row r="909" spans="2:12" x14ac:dyDescent="0.25">
      <c r="B909" s="24">
        <v>10.228259631408536</v>
      </c>
      <c r="G909" s="24">
        <v>907</v>
      </c>
      <c r="H909" s="24">
        <v>9.140520379412381</v>
      </c>
      <c r="I909" s="24" cm="1">
        <f t="array" aca="1" ref="I909" ca="1">INDIRECT(ADDRESS(($E$2+1-G909)+2,8))</f>
        <v>9.7891267453952615</v>
      </c>
      <c r="J909" s="24">
        <f t="shared" si="42"/>
        <v>0.41086288530181675</v>
      </c>
      <c r="K909" s="24">
        <f t="shared" ca="1" si="43"/>
        <v>0.58052877085638899</v>
      </c>
      <c r="L909" s="24">
        <f t="shared" ca="1" si="44"/>
        <v>-1.4771632335159723</v>
      </c>
    </row>
    <row r="910" spans="2:12" x14ac:dyDescent="0.25">
      <c r="B910" s="24">
        <v>9.5154914400039967</v>
      </c>
      <c r="G910" s="24">
        <v>908</v>
      </c>
      <c r="H910" s="24">
        <v>9.1412108289097276</v>
      </c>
      <c r="I910" s="24" cm="1">
        <f t="array" aca="1" ref="I910" ca="1">INDIRECT(ADDRESS(($E$2+1-G910)+2,8))</f>
        <v>9.7885881709248181</v>
      </c>
      <c r="J910" s="24">
        <f t="shared" si="42"/>
        <v>0.41103322040224577</v>
      </c>
      <c r="K910" s="24">
        <f t="shared" ca="1" si="43"/>
        <v>0.5803837410940651</v>
      </c>
      <c r="L910" s="24">
        <f t="shared" ca="1" si="44"/>
        <v>-1.4781534049496576</v>
      </c>
    </row>
    <row r="911" spans="2:12" x14ac:dyDescent="0.25">
      <c r="B911" s="24">
        <v>11.042681964741046</v>
      </c>
      <c r="G911" s="24">
        <v>909</v>
      </c>
      <c r="H911" s="24">
        <v>9.141554467370991</v>
      </c>
      <c r="I911" s="24" cm="1">
        <f t="array" aca="1" ref="I911" ca="1">INDIRECT(ADDRESS(($E$2+1-G911)+2,8))</f>
        <v>9.7879592689645527</v>
      </c>
      <c r="J911" s="24">
        <f t="shared" si="42"/>
        <v>0.41111800814358668</v>
      </c>
      <c r="K911" s="24">
        <f t="shared" ca="1" si="43"/>
        <v>0.58021438705285289</v>
      </c>
      <c r="L911" s="24">
        <f t="shared" ca="1" si="44"/>
        <v>-1.4792688083836079</v>
      </c>
    </row>
    <row r="912" spans="2:12" x14ac:dyDescent="0.25">
      <c r="B912" s="24">
        <v>8.4282484638202124</v>
      </c>
      <c r="G912" s="24">
        <v>910</v>
      </c>
      <c r="H912" s="24">
        <v>9.1434986359642121</v>
      </c>
      <c r="I912" s="24" cm="1">
        <f t="array" aca="1" ref="I912" ca="1">INDIRECT(ADDRESS(($E$2+1-G912)+2,8))</f>
        <v>9.7874241357284379</v>
      </c>
      <c r="J912" s="24">
        <f t="shared" si="42"/>
        <v>0.41159784735179528</v>
      </c>
      <c r="K912" s="24">
        <f t="shared" ca="1" si="43"/>
        <v>0.58007028315991394</v>
      </c>
      <c r="L912" s="24">
        <f t="shared" ca="1" si="44"/>
        <v>-1.4796245235023406</v>
      </c>
    </row>
    <row r="913" spans="2:12" x14ac:dyDescent="0.25">
      <c r="B913" s="24">
        <v>11.772188873059724</v>
      </c>
      <c r="G913" s="24">
        <v>911</v>
      </c>
      <c r="H913" s="24">
        <v>9.1459125166032997</v>
      </c>
      <c r="I913" s="24" cm="1">
        <f t="array" aca="1" ref="I913" ca="1">INDIRECT(ADDRESS(($E$2+1-G913)+2,8))</f>
        <v>9.7803550045642176</v>
      </c>
      <c r="J913" s="24">
        <f t="shared" si="42"/>
        <v>0.41219395633201117</v>
      </c>
      <c r="K913" s="24">
        <f t="shared" ca="1" si="43"/>
        <v>0.57816664088017244</v>
      </c>
      <c r="L913" s="24">
        <f t="shared" ca="1" si="44"/>
        <v>-1.4762134794481685</v>
      </c>
    </row>
    <row r="914" spans="2:12" x14ac:dyDescent="0.25">
      <c r="B914" s="24">
        <v>6.0449915465182684</v>
      </c>
      <c r="G914" s="24">
        <v>912</v>
      </c>
      <c r="H914" s="24">
        <v>9.1479433907744649</v>
      </c>
      <c r="I914" s="24" cm="1">
        <f t="array" aca="1" ref="I914" ca="1">INDIRECT(ADDRESS(($E$2+1-G914)+2,8))</f>
        <v>9.7784502102207078</v>
      </c>
      <c r="J914" s="24">
        <f t="shared" si="42"/>
        <v>0.41269577306955385</v>
      </c>
      <c r="K914" s="24">
        <f t="shared" ca="1" si="43"/>
        <v>0.57765369566637792</v>
      </c>
      <c r="L914" s="24">
        <f t="shared" ca="1" si="44"/>
        <v>-1.4757803869701236</v>
      </c>
    </row>
    <row r="915" spans="2:12" x14ac:dyDescent="0.25">
      <c r="B915" s="24">
        <v>8.9073727911579059</v>
      </c>
      <c r="G915" s="24">
        <v>913</v>
      </c>
      <c r="H915" s="24">
        <v>9.1499763883050296</v>
      </c>
      <c r="I915" s="24" cm="1">
        <f t="array" aca="1" ref="I915" ca="1">INDIRECT(ADDRESS(($E$2+1-G915)+2,8))</f>
        <v>9.7757092552042426</v>
      </c>
      <c r="J915" s="24">
        <f t="shared" si="42"/>
        <v>0.41319838052744462</v>
      </c>
      <c r="K915" s="24">
        <f t="shared" ca="1" si="43"/>
        <v>0.57691557936884963</v>
      </c>
      <c r="L915" s="24">
        <f t="shared" ca="1" si="44"/>
        <v>-1.4748934587955056</v>
      </c>
    </row>
    <row r="916" spans="2:12" x14ac:dyDescent="0.25">
      <c r="B916" s="24">
        <v>7.411824733835461</v>
      </c>
      <c r="G916" s="24">
        <v>914</v>
      </c>
      <c r="H916" s="24">
        <v>9.1506426921260982</v>
      </c>
      <c r="I916" s="24" cm="1">
        <f t="array" aca="1" ref="I916" ca="1">INDIRECT(ADDRESS(($E$2+1-G916)+2,8))</f>
        <v>9.7749696519562725</v>
      </c>
      <c r="J916" s="24">
        <f t="shared" si="42"/>
        <v>0.4133631651876023</v>
      </c>
      <c r="K916" s="24">
        <f t="shared" ca="1" si="43"/>
        <v>0.57671641068447999</v>
      </c>
      <c r="L916" s="24">
        <f t="shared" ca="1" si="44"/>
        <v>-1.4757737597244895</v>
      </c>
    </row>
    <row r="917" spans="2:12" x14ac:dyDescent="0.25">
      <c r="B917" s="24">
        <v>9.4278866405990662</v>
      </c>
      <c r="G917" s="24">
        <v>915</v>
      </c>
      <c r="H917" s="24">
        <v>9.1512690342552574</v>
      </c>
      <c r="I917" s="24" cm="1">
        <f t="array" aca="1" ref="I917" ca="1">INDIRECT(ADDRESS(($E$2+1-G917)+2,8))</f>
        <v>9.7745065364305432</v>
      </c>
      <c r="J917" s="24">
        <f t="shared" si="42"/>
        <v>0.41351809285138014</v>
      </c>
      <c r="K917" s="24">
        <f t="shared" ca="1" si="43"/>
        <v>0.57659169783501119</v>
      </c>
      <c r="L917" s="24">
        <f t="shared" ca="1" si="44"/>
        <v>-1.4768220006377133</v>
      </c>
    </row>
    <row r="918" spans="2:12" x14ac:dyDescent="0.25">
      <c r="B918" s="24">
        <v>6.7424760179468004</v>
      </c>
      <c r="G918" s="24">
        <v>916</v>
      </c>
      <c r="H918" s="24">
        <v>9.1518143578934446</v>
      </c>
      <c r="I918" s="24" cm="1">
        <f t="array" aca="1" ref="I918" ca="1">INDIRECT(ADDRESS(($E$2+1-G918)+2,8))</f>
        <v>9.7737220569078964</v>
      </c>
      <c r="J918" s="24">
        <f t="shared" si="42"/>
        <v>0.41365300083946116</v>
      </c>
      <c r="K918" s="24">
        <f t="shared" ca="1" si="43"/>
        <v>0.57638044478357464</v>
      </c>
      <c r="L918" s="24">
        <f t="shared" ca="1" si="44"/>
        <v>-1.477736906581949</v>
      </c>
    </row>
    <row r="919" spans="2:12" x14ac:dyDescent="0.25">
      <c r="B919" s="24">
        <v>9.0945007025804152</v>
      </c>
      <c r="G919" s="24">
        <v>917</v>
      </c>
      <c r="H919" s="24">
        <v>9.1525583328743121</v>
      </c>
      <c r="I919" s="24" cm="1">
        <f t="array" aca="1" ref="I919" ca="1">INDIRECT(ADDRESS(($E$2+1-G919)+2,8))</f>
        <v>9.7732639592404063</v>
      </c>
      <c r="J919" s="24">
        <f t="shared" si="42"/>
        <v>0.41383708407064723</v>
      </c>
      <c r="K919" s="24">
        <f t="shared" ca="1" si="43"/>
        <v>0.57625708349217708</v>
      </c>
      <c r="L919" s="24">
        <f t="shared" ca="1" si="44"/>
        <v>-1.4787258088706217</v>
      </c>
    </row>
    <row r="920" spans="2:12" x14ac:dyDescent="0.25">
      <c r="B920" s="24">
        <v>7.7140577169547431</v>
      </c>
      <c r="G920" s="24">
        <v>918</v>
      </c>
      <c r="H920" s="24">
        <v>9.1530204569560052</v>
      </c>
      <c r="I920" s="24" cm="1">
        <f t="array" aca="1" ref="I920" ca="1">INDIRECT(ADDRESS(($E$2+1-G920)+2,8))</f>
        <v>9.7712508627496817</v>
      </c>
      <c r="J920" s="24">
        <f t="shared" si="42"/>
        <v>0.41395144622189911</v>
      </c>
      <c r="K920" s="24">
        <f t="shared" ca="1" si="43"/>
        <v>0.57571497770259872</v>
      </c>
      <c r="L920" s="24">
        <f t="shared" ca="1" si="44"/>
        <v>-1.4790171587812406</v>
      </c>
    </row>
    <row r="921" spans="2:12" x14ac:dyDescent="0.25">
      <c r="B921" s="24">
        <v>11.382675055402011</v>
      </c>
      <c r="G921" s="24">
        <v>919</v>
      </c>
      <c r="H921" s="24">
        <v>9.15308226518043</v>
      </c>
      <c r="I921" s="24" cm="1">
        <f t="array" aca="1" ref="I921" ca="1">INDIRECT(ADDRESS(($E$2+1-G921)+2,8))</f>
        <v>9.7707471493607105</v>
      </c>
      <c r="J921" s="24">
        <f t="shared" si="42"/>
        <v>0.41396674298095604</v>
      </c>
      <c r="K921" s="24">
        <f t="shared" ca="1" si="43"/>
        <v>0.57557933348174284</v>
      </c>
      <c r="L921" s="24">
        <f t="shared" ca="1" si="44"/>
        <v>-1.4803256087552799</v>
      </c>
    </row>
    <row r="922" spans="2:12" x14ac:dyDescent="0.25">
      <c r="B922" s="24">
        <v>9.0796111951498339</v>
      </c>
      <c r="G922" s="24">
        <v>920</v>
      </c>
      <c r="H922" s="24">
        <v>9.1556054588735947</v>
      </c>
      <c r="I922" s="24" cm="1">
        <f t="array" aca="1" ref="I922" ca="1">INDIRECT(ADDRESS(($E$2+1-G922)+2,8))</f>
        <v>9.767293441772857</v>
      </c>
      <c r="J922" s="24">
        <f t="shared" si="42"/>
        <v>0.41459141034553604</v>
      </c>
      <c r="K922" s="24">
        <f t="shared" ca="1" si="43"/>
        <v>0.57464929704866163</v>
      </c>
      <c r="L922" s="24">
        <f t="shared" ca="1" si="44"/>
        <v>-1.4787869948011796</v>
      </c>
    </row>
    <row r="923" spans="2:12" x14ac:dyDescent="0.25">
      <c r="B923" s="24">
        <v>9.8123385894993618</v>
      </c>
      <c r="G923" s="24">
        <v>921</v>
      </c>
      <c r="H923" s="24">
        <v>9.1563939333038977</v>
      </c>
      <c r="I923" s="24" cm="1">
        <f t="array" aca="1" ref="I923" ca="1">INDIRECT(ADDRESS(($E$2+1-G923)+2,8))</f>
        <v>9.7667394237258591</v>
      </c>
      <c r="J923" s="24">
        <f t="shared" si="42"/>
        <v>0.41478669646657151</v>
      </c>
      <c r="K923" s="24">
        <f t="shared" ca="1" si="43"/>
        <v>0.57450010892643166</v>
      </c>
      <c r="L923" s="24">
        <f t="shared" ca="1" si="44"/>
        <v>-1.4796943336600792</v>
      </c>
    </row>
    <row r="924" spans="2:12" x14ac:dyDescent="0.25">
      <c r="B924" s="24">
        <v>10.994354247251435</v>
      </c>
      <c r="G924" s="24">
        <v>922</v>
      </c>
      <c r="H924" s="24">
        <v>9.1566288777071474</v>
      </c>
      <c r="I924" s="24" cm="1">
        <f t="array" aca="1" ref="I924" ca="1">INDIRECT(ADDRESS(($E$2+1-G924)+2,8))</f>
        <v>9.7613165556551582</v>
      </c>
      <c r="J924" s="24">
        <f t="shared" si="42"/>
        <v>0.41484489420563975</v>
      </c>
      <c r="K924" s="24">
        <f t="shared" ca="1" si="43"/>
        <v>0.57303984484352388</v>
      </c>
      <c r="L924" s="24">
        <f t="shared" ca="1" si="44"/>
        <v>-1.4782560898323793</v>
      </c>
    </row>
    <row r="925" spans="2:12" x14ac:dyDescent="0.25">
      <c r="B925" s="24">
        <v>11.290201987313434</v>
      </c>
      <c r="G925" s="24">
        <v>923</v>
      </c>
      <c r="H925" s="24">
        <v>9.1609106450367843</v>
      </c>
      <c r="I925" s="24" cm="1">
        <f t="array" aca="1" ref="I925" ca="1">INDIRECT(ADDRESS(($E$2+1-G925)+2,8))</f>
        <v>9.7587910589944986</v>
      </c>
      <c r="J925" s="24">
        <f t="shared" si="42"/>
        <v>0.41590614030562212</v>
      </c>
      <c r="K925" s="24">
        <f t="shared" ca="1" si="43"/>
        <v>0.5723598020072822</v>
      </c>
      <c r="L925" s="24">
        <f t="shared" ca="1" si="44"/>
        <v>-1.476315278089297</v>
      </c>
    </row>
    <row r="926" spans="2:12" x14ac:dyDescent="0.25">
      <c r="B926" s="24">
        <v>9.7707471493607105</v>
      </c>
      <c r="G926" s="24">
        <v>924</v>
      </c>
      <c r="H926" s="24">
        <v>9.1626421176081738</v>
      </c>
      <c r="I926" s="24" cm="1">
        <f t="array" aca="1" ref="I926" ca="1">INDIRECT(ADDRESS(($E$2+1-G926)+2,8))</f>
        <v>9.7583879317243039</v>
      </c>
      <c r="J926" s="24">
        <f t="shared" si="42"/>
        <v>0.41633562052453521</v>
      </c>
      <c r="K926" s="24">
        <f t="shared" ca="1" si="43"/>
        <v>0.57225125294658219</v>
      </c>
      <c r="L926" s="24">
        <f t="shared" ca="1" si="44"/>
        <v>-1.4768150329223437</v>
      </c>
    </row>
    <row r="927" spans="2:12" x14ac:dyDescent="0.25">
      <c r="B927" s="24">
        <v>9.6325865904020258</v>
      </c>
      <c r="G927" s="24">
        <v>925</v>
      </c>
      <c r="H927" s="24">
        <v>9.1637274832154318</v>
      </c>
      <c r="I927" s="24" cm="1">
        <f t="array" aca="1" ref="I927" ca="1">INDIRECT(ADDRESS(($E$2+1-G927)+2,8))</f>
        <v>9.7578841366073981</v>
      </c>
      <c r="J927" s="24">
        <f t="shared" si="42"/>
        <v>0.41660493505270174</v>
      </c>
      <c r="K927" s="24">
        <f t="shared" ca="1" si="43"/>
        <v>0.57211559788195121</v>
      </c>
      <c r="L927" s="24">
        <f t="shared" ca="1" si="44"/>
        <v>-1.477588433357558</v>
      </c>
    </row>
    <row r="928" spans="2:12" x14ac:dyDescent="0.25">
      <c r="B928" s="24">
        <v>9.7023549862701888</v>
      </c>
      <c r="G928" s="24">
        <v>926</v>
      </c>
      <c r="H928" s="24">
        <v>9.1645046359871323</v>
      </c>
      <c r="I928" s="24" cm="1">
        <f t="array" aca="1" ref="I928" ca="1">INDIRECT(ADDRESS(($E$2+1-G928)+2,8))</f>
        <v>9.7577545789787177</v>
      </c>
      <c r="J928" s="24">
        <f t="shared" si="42"/>
        <v>0.41679781772605562</v>
      </c>
      <c r="K928" s="24">
        <f t="shared" ca="1" si="43"/>
        <v>0.57208071247874659</v>
      </c>
      <c r="L928" s="24">
        <f t="shared" ca="1" si="44"/>
        <v>-1.4787197316750889</v>
      </c>
    </row>
    <row r="929" spans="2:12" x14ac:dyDescent="0.25">
      <c r="B929" s="24">
        <v>7.0671527644962335</v>
      </c>
      <c r="G929" s="24">
        <v>927</v>
      </c>
      <c r="H929" s="24">
        <v>9.1646167532003879</v>
      </c>
      <c r="I929" s="24" cm="1">
        <f t="array" aca="1" ref="I929" ca="1">INDIRECT(ADDRESS(($E$2+1-G929)+2,8))</f>
        <v>9.7576059312960819</v>
      </c>
      <c r="J929" s="24">
        <f t="shared" si="42"/>
        <v>0.41682564741071976</v>
      </c>
      <c r="K929" s="24">
        <f t="shared" ca="1" si="43"/>
        <v>0.5720406868355018</v>
      </c>
      <c r="L929" s="24">
        <f t="shared" ca="1" si="44"/>
        <v>-1.4801798406381754</v>
      </c>
    </row>
    <row r="930" spans="2:12" x14ac:dyDescent="0.25">
      <c r="B930" s="24">
        <v>8.7019670487748471</v>
      </c>
      <c r="G930" s="24">
        <v>928</v>
      </c>
      <c r="H930" s="24">
        <v>9.1709004506472418</v>
      </c>
      <c r="I930" s="24" cm="1">
        <f t="array" aca="1" ref="I930" ca="1">INDIRECT(ADDRESS(($E$2+1-G930)+2,8))</f>
        <v>9.7573514356922573</v>
      </c>
      <c r="J930" s="24">
        <f t="shared" si="42"/>
        <v>0.41838665053239754</v>
      </c>
      <c r="K930" s="24">
        <f t="shared" ca="1" si="43"/>
        <v>0.57197216016760966</v>
      </c>
      <c r="L930" s="24">
        <f t="shared" ca="1" si="44"/>
        <v>-1.4784266721951018</v>
      </c>
    </row>
    <row r="931" spans="2:12" x14ac:dyDescent="0.25">
      <c r="B931" s="24">
        <v>7.1439029201360977</v>
      </c>
      <c r="G931" s="24">
        <v>929</v>
      </c>
      <c r="H931" s="24">
        <v>9.1710450450350773</v>
      </c>
      <c r="I931" s="24" cm="1">
        <f t="array" aca="1" ref="I931" ca="1">INDIRECT(ADDRESS(($E$2+1-G931)+2,8))</f>
        <v>9.7534904388118235</v>
      </c>
      <c r="J931" s="24">
        <f t="shared" si="42"/>
        <v>0.41842260004832382</v>
      </c>
      <c r="K931" s="24">
        <f t="shared" ca="1" si="43"/>
        <v>0.57093255233892759</v>
      </c>
      <c r="L931" s="24">
        <f t="shared" ca="1" si="44"/>
        <v>-1.4778592048161614</v>
      </c>
    </row>
    <row r="932" spans="2:12" x14ac:dyDescent="0.25">
      <c r="B932" s="24">
        <v>8.9933142929982726</v>
      </c>
      <c r="G932" s="24">
        <v>930</v>
      </c>
      <c r="H932" s="24">
        <v>9.1721512799731411</v>
      </c>
      <c r="I932" s="24" cm="1">
        <f t="array" aca="1" ref="I932" ca="1">INDIRECT(ADDRESS(($E$2+1-G932)+2,8))</f>
        <v>9.7507665148746643</v>
      </c>
      <c r="J932" s="24">
        <f t="shared" si="42"/>
        <v>0.41869767905656108</v>
      </c>
      <c r="K932" s="24">
        <f t="shared" ca="1" si="43"/>
        <v>0.57019913907297037</v>
      </c>
      <c r="L932" s="24">
        <f t="shared" ca="1" si="44"/>
        <v>-1.4774134942468424</v>
      </c>
    </row>
    <row r="933" spans="2:12" x14ac:dyDescent="0.25">
      <c r="B933" s="24">
        <v>7.8143122539758387</v>
      </c>
      <c r="G933" s="24">
        <v>931</v>
      </c>
      <c r="H933" s="24">
        <v>9.1732003210717519</v>
      </c>
      <c r="I933" s="24" cm="1">
        <f t="array" aca="1" ref="I933" ca="1">INDIRECT(ADDRESS(($E$2+1-G933)+2,8))</f>
        <v>9.7500174914270303</v>
      </c>
      <c r="J933" s="24">
        <f t="shared" si="42"/>
        <v>0.41895860690125869</v>
      </c>
      <c r="K933" s="24">
        <f t="shared" ca="1" si="43"/>
        <v>0.56999746979726096</v>
      </c>
      <c r="L933" s="24">
        <f t="shared" ca="1" si="44"/>
        <v>-1.4780611678613869</v>
      </c>
    </row>
    <row r="934" spans="2:12" x14ac:dyDescent="0.25">
      <c r="B934" s="24">
        <v>7.1369428682936125</v>
      </c>
      <c r="G934" s="24">
        <v>932</v>
      </c>
      <c r="H934" s="24">
        <v>9.1791825471673612</v>
      </c>
      <c r="I934" s="24" cm="1">
        <f t="array" aca="1" ref="I934" ca="1">INDIRECT(ADDRESS(($E$2+1-G934)+2,8))</f>
        <v>9.7491915313538939</v>
      </c>
      <c r="J934" s="24">
        <f t="shared" si="42"/>
        <v>0.42044787787551829</v>
      </c>
      <c r="K934" s="24">
        <f t="shared" ca="1" si="43"/>
        <v>0.56977508819190503</v>
      </c>
      <c r="L934" s="24">
        <f t="shared" ca="1" si="44"/>
        <v>-1.4761399490638267</v>
      </c>
    </row>
    <row r="935" spans="2:12" x14ac:dyDescent="0.25">
      <c r="B935" s="24">
        <v>9.3375011100601188</v>
      </c>
      <c r="G935" s="24">
        <v>933</v>
      </c>
      <c r="H935" s="24">
        <v>9.1795884954405729</v>
      </c>
      <c r="I935" s="24" cm="1">
        <f t="array" aca="1" ref="I935" ca="1">INDIRECT(ADDRESS(($E$2+1-G935)+2,8))</f>
        <v>9.7429535187143994</v>
      </c>
      <c r="J935" s="24">
        <f t="shared" si="42"/>
        <v>0.42054901910257525</v>
      </c>
      <c r="K935" s="24">
        <f t="shared" ca="1" si="43"/>
        <v>0.56809565035865295</v>
      </c>
      <c r="L935" s="24">
        <f t="shared" ca="1" si="44"/>
        <v>-1.4741497212583186</v>
      </c>
    </row>
    <row r="936" spans="2:12" x14ac:dyDescent="0.25">
      <c r="B936" s="24">
        <v>11.403892038473</v>
      </c>
      <c r="G936" s="24">
        <v>934</v>
      </c>
      <c r="H936" s="24">
        <v>9.1827309446773313</v>
      </c>
      <c r="I936" s="24" cm="1">
        <f t="array" aca="1" ref="I936" ca="1">INDIRECT(ADDRESS(($E$2+1-G936)+2,8))</f>
        <v>9.7419024764786482</v>
      </c>
      <c r="J936" s="24">
        <f t="shared" si="42"/>
        <v>0.42133229986781839</v>
      </c>
      <c r="K936" s="24">
        <f t="shared" ca="1" si="43"/>
        <v>0.56781269818865343</v>
      </c>
      <c r="L936" s="24">
        <f t="shared" ca="1" si="44"/>
        <v>-1.4735541139918125</v>
      </c>
    </row>
    <row r="937" spans="2:12" x14ac:dyDescent="0.25">
      <c r="B937" s="24">
        <v>9.2833417446604543</v>
      </c>
      <c r="G937" s="24">
        <v>935</v>
      </c>
      <c r="H937" s="24">
        <v>9.1848437379788646</v>
      </c>
      <c r="I937" s="24" cm="1">
        <f t="array" aca="1" ref="I937" ca="1">INDIRECT(ADDRESS(($E$2+1-G937)+2,8))</f>
        <v>9.7416953944566149</v>
      </c>
      <c r="J937" s="24">
        <f t="shared" si="42"/>
        <v>0.42185927395475153</v>
      </c>
      <c r="K937" s="24">
        <f t="shared" ca="1" si="43"/>
        <v>0.56775695001347204</v>
      </c>
      <c r="L937" s="24">
        <f t="shared" ca="1" si="44"/>
        <v>-1.4739383736475589</v>
      </c>
    </row>
    <row r="938" spans="2:12" x14ac:dyDescent="0.25">
      <c r="B938" s="24">
        <v>11.107122197595176</v>
      </c>
      <c r="G938" s="24">
        <v>936</v>
      </c>
      <c r="H938" s="24">
        <v>9.1863911255777619</v>
      </c>
      <c r="I938" s="24" cm="1">
        <f t="array" aca="1" ref="I938" ca="1">INDIRECT(ADDRESS(($E$2+1-G938)+2,8))</f>
        <v>9.7393453901077702</v>
      </c>
      <c r="J938" s="24">
        <f t="shared" si="42"/>
        <v>0.42224539888833168</v>
      </c>
      <c r="K938" s="24">
        <f t="shared" ca="1" si="43"/>
        <v>0.56712432368423316</v>
      </c>
      <c r="L938" s="24">
        <f t="shared" ca="1" si="44"/>
        <v>-1.4734544057927383</v>
      </c>
    </row>
    <row r="939" spans="2:12" x14ac:dyDescent="0.25">
      <c r="B939" s="24">
        <v>9.9303674381113787</v>
      </c>
      <c r="G939" s="24">
        <v>937</v>
      </c>
      <c r="H939" s="24">
        <v>9.1873550457325841</v>
      </c>
      <c r="I939" s="24" cm="1">
        <f t="array" aca="1" ref="I939" ca="1">INDIRECT(ADDRESS(($E$2+1-G939)+2,8))</f>
        <v>9.7382879246221581</v>
      </c>
      <c r="J939" s="24">
        <f t="shared" si="42"/>
        <v>0.42248600369511674</v>
      </c>
      <c r="K939" s="24">
        <f t="shared" ca="1" si="43"/>
        <v>0.56683966036493882</v>
      </c>
      <c r="L939" s="24">
        <f t="shared" ca="1" si="44"/>
        <v>-1.4739644498832669</v>
      </c>
    </row>
    <row r="940" spans="2:12" x14ac:dyDescent="0.25">
      <c r="B940" s="24">
        <v>7.7867378670619303</v>
      </c>
      <c r="G940" s="24">
        <v>938</v>
      </c>
      <c r="H940" s="24">
        <v>9.1917997980858921</v>
      </c>
      <c r="I940" s="24" cm="1">
        <f t="array" aca="1" ref="I940" ca="1">INDIRECT(ADDRESS(($E$2+1-G940)+2,8))</f>
        <v>9.7366447373362384</v>
      </c>
      <c r="J940" s="24">
        <f t="shared" si="42"/>
        <v>0.42359619932928716</v>
      </c>
      <c r="K940" s="24">
        <f t="shared" ca="1" si="43"/>
        <v>0.56639733546977311</v>
      </c>
      <c r="L940" s="24">
        <f t="shared" ca="1" si="44"/>
        <v>-1.4723713982972342</v>
      </c>
    </row>
    <row r="941" spans="2:12" x14ac:dyDescent="0.25">
      <c r="B941" s="24">
        <v>10.073377607435317</v>
      </c>
      <c r="G941" s="24">
        <v>939</v>
      </c>
      <c r="H941" s="24">
        <v>9.1932374888807473</v>
      </c>
      <c r="I941" s="24" cm="1">
        <f t="array" aca="1" ref="I941" ca="1">INDIRECT(ADDRESS(($E$2+1-G941)+2,8))</f>
        <v>9.7353724360724776</v>
      </c>
      <c r="J941" s="24">
        <f t="shared" si="42"/>
        <v>0.42395555981651895</v>
      </c>
      <c r="K941" s="24">
        <f t="shared" ca="1" si="43"/>
        <v>0.56605485798700794</v>
      </c>
      <c r="L941" s="24">
        <f t="shared" ca="1" si="44"/>
        <v>-1.4725176287134554</v>
      </c>
    </row>
    <row r="942" spans="2:12" x14ac:dyDescent="0.25">
      <c r="B942" s="24">
        <v>10.275877524801585</v>
      </c>
      <c r="G942" s="24">
        <v>940</v>
      </c>
      <c r="H942" s="24">
        <v>9.1937728254960565</v>
      </c>
      <c r="I942" s="24" cm="1">
        <f t="array" aca="1" ref="I942" ca="1">INDIRECT(ADDRESS(($E$2+1-G942)+2,8))</f>
        <v>9.7322835740900295</v>
      </c>
      <c r="J942" s="24">
        <f t="shared" si="42"/>
        <v>0.42408940304136888</v>
      </c>
      <c r="K942" s="24">
        <f t="shared" ca="1" si="43"/>
        <v>0.56522343627591043</v>
      </c>
      <c r="L942" s="24">
        <f t="shared" ca="1" si="44"/>
        <v>-1.4721451420138967</v>
      </c>
    </row>
    <row r="943" spans="2:12" x14ac:dyDescent="0.25">
      <c r="B943" s="24">
        <v>9.6440462513134317</v>
      </c>
      <c r="G943" s="24">
        <v>941</v>
      </c>
      <c r="H943" s="24">
        <v>9.1940570944186959</v>
      </c>
      <c r="I943" s="24" cm="1">
        <f t="array" aca="1" ref="I943" ca="1">INDIRECT(ADDRESS(($E$2+1-G943)+2,8))</f>
        <v>9.7303805065053091</v>
      </c>
      <c r="J943" s="24">
        <f t="shared" si="42"/>
        <v>0.42416048219282021</v>
      </c>
      <c r="K943" s="24">
        <f t="shared" ca="1" si="43"/>
        <v>0.56471121921712619</v>
      </c>
      <c r="L943" s="24">
        <f t="shared" ca="1" si="44"/>
        <v>-1.472539720274501</v>
      </c>
    </row>
    <row r="944" spans="2:12" x14ac:dyDescent="0.25">
      <c r="B944" s="24">
        <v>9.9643228367817152</v>
      </c>
      <c r="G944" s="24">
        <v>942</v>
      </c>
      <c r="H944" s="24">
        <v>9.1965844904268739</v>
      </c>
      <c r="I944" s="24" cm="1">
        <f t="array" aca="1" ref="I944" ca="1">INDIRECT(ADDRESS(($E$2+1-G944)+2,8))</f>
        <v>9.7278454509003094</v>
      </c>
      <c r="J944" s="24">
        <f t="shared" si="42"/>
        <v>0.42479265354792017</v>
      </c>
      <c r="K944" s="24">
        <f t="shared" ca="1" si="43"/>
        <v>0.56402893437647106</v>
      </c>
      <c r="L944" s="24">
        <f t="shared" ca="1" si="44"/>
        <v>-1.4714392902691626</v>
      </c>
    </row>
    <row r="945" spans="2:12" x14ac:dyDescent="0.25">
      <c r="B945" s="24">
        <v>9.5446765019697501</v>
      </c>
      <c r="G945" s="24">
        <v>943</v>
      </c>
      <c r="H945" s="24">
        <v>9.1982962101672889</v>
      </c>
      <c r="I945" s="24" cm="1">
        <f t="array" aca="1" ref="I945" ca="1">INDIRECT(ADDRESS(($E$2+1-G945)+2,8))</f>
        <v>9.7265576453981719</v>
      </c>
      <c r="J945" s="24">
        <f t="shared" si="42"/>
        <v>0.42522102231231829</v>
      </c>
      <c r="K945" s="24">
        <f t="shared" ca="1" si="43"/>
        <v>0.56368234984427645</v>
      </c>
      <c r="L945" s="24">
        <f t="shared" ca="1" si="44"/>
        <v>-1.4714276267726758</v>
      </c>
    </row>
    <row r="946" spans="2:12" x14ac:dyDescent="0.25">
      <c r="B946" s="24">
        <v>6.2702333789638596</v>
      </c>
      <c r="G946" s="24">
        <v>944</v>
      </c>
      <c r="H946" s="24">
        <v>9.2020075059292381</v>
      </c>
      <c r="I946" s="24" cm="1">
        <f t="array" aca="1" ref="I946" ca="1">INDIRECT(ADDRESS(($E$2+1-G946)+2,8))</f>
        <v>9.7256604830946287</v>
      </c>
      <c r="J946" s="24">
        <f t="shared" si="42"/>
        <v>0.42615040726810838</v>
      </c>
      <c r="K946" s="24">
        <f t="shared" ca="1" si="43"/>
        <v>0.56344090467313812</v>
      </c>
      <c r="L946" s="24">
        <f t="shared" ca="1" si="44"/>
        <v>-1.4705959851849639</v>
      </c>
    </row>
    <row r="947" spans="2:12" x14ac:dyDescent="0.25">
      <c r="B947" s="24">
        <v>9.7278454509003094</v>
      </c>
      <c r="G947" s="24">
        <v>945</v>
      </c>
      <c r="H947" s="24">
        <v>9.208981680322804</v>
      </c>
      <c r="I947" s="24" cm="1">
        <f t="array" aca="1" ref="I947" ca="1">INDIRECT(ADDRESS(($E$2+1-G947)+2,8))</f>
        <v>9.7243779856064467</v>
      </c>
      <c r="J947" s="24">
        <f t="shared" si="42"/>
        <v>0.42789912930922491</v>
      </c>
      <c r="K947" s="24">
        <f t="shared" ca="1" si="43"/>
        <v>0.56309576696437547</v>
      </c>
      <c r="L947" s="24">
        <f t="shared" ca="1" si="44"/>
        <v>-1.4678782137701847</v>
      </c>
    </row>
    <row r="948" spans="2:12" x14ac:dyDescent="0.25">
      <c r="B948" s="24">
        <v>8.8738835832483112</v>
      </c>
      <c r="G948" s="24">
        <v>946</v>
      </c>
      <c r="H948" s="24">
        <v>9.2100401554032771</v>
      </c>
      <c r="I948" s="24" cm="1">
        <f t="array" aca="1" ref="I948" ca="1">INDIRECT(ADDRESS(($E$2+1-G948)+2,8))</f>
        <v>9.7217310328520128</v>
      </c>
      <c r="J948" s="24">
        <f t="shared" si="42"/>
        <v>0.42816478884982279</v>
      </c>
      <c r="K948" s="24">
        <f t="shared" ca="1" si="43"/>
        <v>0.56238347097260855</v>
      </c>
      <c r="L948" s="24">
        <f t="shared" ca="1" si="44"/>
        <v>-1.4674610347274784</v>
      </c>
    </row>
    <row r="949" spans="2:12" x14ac:dyDescent="0.25">
      <c r="B949" s="24">
        <v>9.497097546672844</v>
      </c>
      <c r="G949" s="24">
        <v>947</v>
      </c>
      <c r="H949" s="24">
        <v>9.2103871516803348</v>
      </c>
      <c r="I949" s="24" cm="1">
        <f t="array" aca="1" ref="I949" ca="1">INDIRECT(ADDRESS(($E$2+1-G949)+2,8))</f>
        <v>9.716734862707062</v>
      </c>
      <c r="J949" s="24">
        <f t="shared" si="42"/>
        <v>0.42825189367505312</v>
      </c>
      <c r="K949" s="24">
        <f t="shared" ca="1" si="43"/>
        <v>0.56103913664775706</v>
      </c>
      <c r="L949" s="24">
        <f t="shared" ca="1" si="44"/>
        <v>-1.4661440609481393</v>
      </c>
    </row>
    <row r="950" spans="2:12" x14ac:dyDescent="0.25">
      <c r="B950" s="24">
        <v>8.9597741278181093</v>
      </c>
      <c r="G950" s="24">
        <v>948</v>
      </c>
      <c r="H950" s="24">
        <v>9.2104223982113922</v>
      </c>
      <c r="I950" s="24" cm="1">
        <f t="array" aca="1" ref="I950" ca="1">INDIRECT(ADDRESS(($E$2+1-G950)+2,8))</f>
        <v>9.7133154906804897</v>
      </c>
      <c r="J950" s="24">
        <f t="shared" si="42"/>
        <v>0.42826074184619789</v>
      </c>
      <c r="K950" s="24">
        <f t="shared" ca="1" si="43"/>
        <v>0.56011918583026921</v>
      </c>
      <c r="L950" s="24">
        <f t="shared" ca="1" si="44"/>
        <v>-1.4658365264876936</v>
      </c>
    </row>
    <row r="951" spans="2:12" x14ac:dyDescent="0.25">
      <c r="B951" s="24">
        <v>12.349857144347798</v>
      </c>
      <c r="G951" s="24">
        <v>949</v>
      </c>
      <c r="H951" s="24">
        <v>9.2114191519293414</v>
      </c>
      <c r="I951" s="24" cm="1">
        <f t="array" aca="1" ref="I951" ca="1">INDIRECT(ADDRESS(($E$2+1-G951)+2,8))</f>
        <v>9.7101803918910505</v>
      </c>
      <c r="J951" s="24">
        <f t="shared" si="42"/>
        <v>0.428510994242152</v>
      </c>
      <c r="K951" s="24">
        <f t="shared" ca="1" si="43"/>
        <v>0.55927579938652028</v>
      </c>
      <c r="L951" s="24">
        <f t="shared" ca="1" si="44"/>
        <v>-1.4651862577757206</v>
      </c>
    </row>
    <row r="952" spans="2:12" x14ac:dyDescent="0.25">
      <c r="B952" s="24">
        <v>9.3675842453975768</v>
      </c>
      <c r="G952" s="24">
        <v>950</v>
      </c>
      <c r="H952" s="24">
        <v>9.2134195740741518</v>
      </c>
      <c r="I952" s="24" cm="1">
        <f t="array" aca="1" ref="I952" ca="1">INDIRECT(ADDRESS(($E$2+1-G952)+2,8))</f>
        <v>9.7084036913401643</v>
      </c>
      <c r="J952" s="24">
        <f t="shared" si="42"/>
        <v>0.42901341367478463</v>
      </c>
      <c r="K952" s="24">
        <f t="shared" ca="1" si="43"/>
        <v>0.55879787835848194</v>
      </c>
      <c r="L952" s="24">
        <f t="shared" ca="1" si="44"/>
        <v>-1.4647461099275314</v>
      </c>
    </row>
    <row r="953" spans="2:12" x14ac:dyDescent="0.25">
      <c r="B953" s="24">
        <v>8.4649328576509717</v>
      </c>
      <c r="G953" s="24">
        <v>951</v>
      </c>
      <c r="H953" s="24">
        <v>9.215690609198198</v>
      </c>
      <c r="I953" s="24" cm="1">
        <f t="array" aca="1" ref="I953" ca="1">INDIRECT(ADDRESS(($E$2+1-G953)+2,8))</f>
        <v>9.7061397178416815</v>
      </c>
      <c r="J953" s="24">
        <f t="shared" si="42"/>
        <v>0.42958408763587863</v>
      </c>
      <c r="K953" s="24">
        <f t="shared" ca="1" si="43"/>
        <v>0.55818892401054132</v>
      </c>
      <c r="L953" s="24">
        <f t="shared" ca="1" si="44"/>
        <v>-1.4639027481107878</v>
      </c>
    </row>
    <row r="954" spans="2:12" x14ac:dyDescent="0.25">
      <c r="B954" s="24">
        <v>10.805497484289724</v>
      </c>
      <c r="G954" s="24">
        <v>952</v>
      </c>
      <c r="H954" s="24">
        <v>9.2219675980126006</v>
      </c>
      <c r="I954" s="24" cm="1">
        <f t="array" aca="1" ref="I954" ca="1">INDIRECT(ADDRESS(($E$2+1-G954)+2,8))</f>
        <v>9.7044446128976016</v>
      </c>
      <c r="J954" s="24">
        <f t="shared" si="42"/>
        <v>0.43116297915373913</v>
      </c>
      <c r="K954" s="24">
        <f t="shared" ca="1" si="43"/>
        <v>0.55773301171418588</v>
      </c>
      <c r="L954" s="24">
        <f t="shared" ca="1" si="44"/>
        <v>-1.4612982254170599</v>
      </c>
    </row>
    <row r="955" spans="2:12" x14ac:dyDescent="0.25">
      <c r="B955" s="24">
        <v>8.6158865693104367</v>
      </c>
      <c r="G955" s="24">
        <v>953</v>
      </c>
      <c r="H955" s="24">
        <v>9.231886124289602</v>
      </c>
      <c r="I955" s="24" cm="1">
        <f t="array" aca="1" ref="I955" ca="1">INDIRECT(ADDRESS(($E$2+1-G955)+2,8))</f>
        <v>9.7031481078514528</v>
      </c>
      <c r="J955" s="24">
        <f t="shared" si="42"/>
        <v>0.43366256163187322</v>
      </c>
      <c r="K955" s="24">
        <f t="shared" ca="1" si="43"/>
        <v>0.55738432392936366</v>
      </c>
      <c r="L955" s="24">
        <f t="shared" ca="1" si="44"/>
        <v>-1.4570354443312541</v>
      </c>
    </row>
    <row r="956" spans="2:12" x14ac:dyDescent="0.25">
      <c r="B956" s="24">
        <v>12.747750022748654</v>
      </c>
      <c r="G956" s="24">
        <v>954</v>
      </c>
      <c r="H956" s="24">
        <v>9.236231322839572</v>
      </c>
      <c r="I956" s="24" cm="1">
        <f t="array" aca="1" ref="I956" ca="1">INDIRECT(ADDRESS(($E$2+1-G956)+2,8))</f>
        <v>9.7023549862701888</v>
      </c>
      <c r="J956" s="24">
        <f t="shared" si="42"/>
        <v>0.43475940233970484</v>
      </c>
      <c r="K956" s="24">
        <f t="shared" ca="1" si="43"/>
        <v>0.55717102605557256</v>
      </c>
      <c r="L956" s="24">
        <f t="shared" ca="1" si="44"/>
        <v>-1.4559071436595241</v>
      </c>
    </row>
    <row r="957" spans="2:12" x14ac:dyDescent="0.25">
      <c r="B957" s="24">
        <v>10.377803363778138</v>
      </c>
      <c r="G957" s="24">
        <v>955</v>
      </c>
      <c r="H957" s="24">
        <v>9.2370740086549485</v>
      </c>
      <c r="I957" s="24" cm="1">
        <f t="array" aca="1" ref="I957" ca="1">INDIRECT(ADDRESS(($E$2+1-G957)+2,8))</f>
        <v>9.7002251099057464</v>
      </c>
      <c r="J957" s="24">
        <f t="shared" si="42"/>
        <v>0.43497224420513281</v>
      </c>
      <c r="K957" s="24">
        <f t="shared" ca="1" si="43"/>
        <v>0.55659825812209662</v>
      </c>
      <c r="L957" s="24">
        <f t="shared" ca="1" si="44"/>
        <v>-1.455857635507948</v>
      </c>
    </row>
    <row r="958" spans="2:12" x14ac:dyDescent="0.25">
      <c r="B958" s="24">
        <v>8.5618908377156249</v>
      </c>
      <c r="G958" s="24">
        <v>956</v>
      </c>
      <c r="H958" s="24">
        <v>9.238484382257683</v>
      </c>
      <c r="I958" s="24" cm="1">
        <f t="array" aca="1" ref="I958" ca="1">INDIRECT(ADDRESS(($E$2+1-G958)+2,8))</f>
        <v>9.6981459590358607</v>
      </c>
      <c r="J958" s="24">
        <f t="shared" si="42"/>
        <v>0.43532856154142441</v>
      </c>
      <c r="K958" s="24">
        <f t="shared" ca="1" si="43"/>
        <v>0.55603917385230528</v>
      </c>
      <c r="L958" s="24">
        <f t="shared" ca="1" si="44"/>
        <v>-1.4555419026248761</v>
      </c>
    </row>
    <row r="959" spans="2:12" x14ac:dyDescent="0.25">
      <c r="B959" s="24">
        <v>10.973563882644743</v>
      </c>
      <c r="G959" s="24">
        <v>957</v>
      </c>
      <c r="H959" s="24">
        <v>9.2424675780275916</v>
      </c>
      <c r="I959" s="24" cm="1">
        <f t="array" aca="1" ref="I959" ca="1">INDIRECT(ADDRESS(($E$2+1-G959)+2,8))</f>
        <v>9.6943789681068431</v>
      </c>
      <c r="J959" s="24">
        <f t="shared" si="42"/>
        <v>0.43633549374911246</v>
      </c>
      <c r="K959" s="24">
        <f t="shared" ca="1" si="43"/>
        <v>0.5550263394959174</v>
      </c>
      <c r="L959" s="24">
        <f t="shared" ca="1" si="44"/>
        <v>-1.452997111408572</v>
      </c>
    </row>
    <row r="960" spans="2:12" x14ac:dyDescent="0.25">
      <c r="B960" s="24">
        <v>10.640057504674195</v>
      </c>
      <c r="G960" s="24">
        <v>958</v>
      </c>
      <c r="H960" s="24">
        <v>9.2436444839764214</v>
      </c>
      <c r="I960" s="24" cm="1">
        <f t="array" aca="1" ref="I960" ca="1">INDIRECT(ADDRESS(($E$2+1-G960)+2,8))</f>
        <v>9.6935719806521963</v>
      </c>
      <c r="J960" s="24">
        <f t="shared" si="42"/>
        <v>0.43663318336414625</v>
      </c>
      <c r="K960" s="24">
        <f t="shared" ca="1" si="43"/>
        <v>0.55480938306387917</v>
      </c>
      <c r="L960" s="24">
        <f t="shared" ca="1" si="44"/>
        <v>-1.4534784062779253</v>
      </c>
    </row>
    <row r="961" spans="2:12" x14ac:dyDescent="0.25">
      <c r="B961" s="24">
        <v>8.0922105721855324</v>
      </c>
      <c r="G961" s="24">
        <v>959</v>
      </c>
      <c r="H961" s="24">
        <v>9.2438604485120486</v>
      </c>
      <c r="I961" s="24" cm="1">
        <f t="array" aca="1" ref="I961" ca="1">INDIRECT(ADDRESS(($E$2+1-G961)+2,8))</f>
        <v>9.688577557325976</v>
      </c>
      <c r="J961" s="24">
        <f t="shared" si="42"/>
        <v>0.43668781856587968</v>
      </c>
      <c r="K961" s="24">
        <f t="shared" ca="1" si="43"/>
        <v>0.55346680068542586</v>
      </c>
      <c r="L961" s="24">
        <f t="shared" ca="1" si="44"/>
        <v>-1.4522103272151075</v>
      </c>
    </row>
    <row r="962" spans="2:12" x14ac:dyDescent="0.25">
      <c r="B962" s="24">
        <v>8.3012746836181428</v>
      </c>
      <c r="G962" s="24">
        <v>960</v>
      </c>
      <c r="H962" s="24">
        <v>9.24566433185454</v>
      </c>
      <c r="I962" s="24" cm="1">
        <f t="array" aca="1" ref="I962" ca="1">INDIRECT(ADDRESS(($E$2+1-G962)+2,8))</f>
        <v>9.6884794768276663</v>
      </c>
      <c r="J962" s="24">
        <f t="shared" si="42"/>
        <v>0.43714427282673923</v>
      </c>
      <c r="K962" s="24">
        <f t="shared" ca="1" si="43"/>
        <v>0.55344043778184226</v>
      </c>
      <c r="L962" s="24">
        <f t="shared" ca="1" si="44"/>
        <v>-1.452743899474823</v>
      </c>
    </row>
    <row r="963" spans="2:12" x14ac:dyDescent="0.25">
      <c r="B963" s="24">
        <v>9.8868301608535596</v>
      </c>
      <c r="G963" s="24">
        <v>961</v>
      </c>
      <c r="H963" s="24">
        <v>9.2511678864685916</v>
      </c>
      <c r="I963" s="24" cm="1">
        <f t="array" aca="1" ref="I963" ca="1">INDIRECT(ADDRESS(($E$2+1-G963)+2,8))</f>
        <v>9.6836484305748947</v>
      </c>
      <c r="J963" s="24">
        <f t="shared" si="42"/>
        <v>0.43853803192403124</v>
      </c>
      <c r="K963" s="24">
        <f t="shared" ca="1" si="43"/>
        <v>0.55214204348969265</v>
      </c>
      <c r="L963" s="24">
        <f t="shared" ca="1" si="44"/>
        <v>-1.4488398288449902</v>
      </c>
    </row>
    <row r="964" spans="2:12" x14ac:dyDescent="0.25">
      <c r="B964" s="24">
        <v>8.4614266070328767</v>
      </c>
      <c r="G964" s="24">
        <v>962</v>
      </c>
      <c r="H964" s="24">
        <v>9.2514276217034048</v>
      </c>
      <c r="I964" s="24" cm="1">
        <f t="array" aca="1" ref="I964" ca="1">INDIRECT(ADDRESS(($E$2+1-G964)+2,8))</f>
        <v>9.6827026551888551</v>
      </c>
      <c r="J964" s="24">
        <f t="shared" ref="J964:J1027" si="45">_xlfn.WEIBULL.DIST(H964,$E$5,$E$6,TRUE)</f>
        <v>0.43860385141805674</v>
      </c>
      <c r="K964" s="24">
        <f t="shared" ref="K964:K1027" ca="1" si="46">_xlfn.WEIBULL.DIST(I964,$E$5,$E$6,TRUE)</f>
        <v>0.55188788808477041</v>
      </c>
      <c r="L964" s="24">
        <f t="shared" ref="L964:L1027" ca="1" si="47">((2*G964-1)/$E$2)*(LN(J964)+LN(1-K964))</f>
        <v>-1.4497089676320831</v>
      </c>
    </row>
    <row r="965" spans="2:12" x14ac:dyDescent="0.25">
      <c r="B965" s="24">
        <v>10.775841507444387</v>
      </c>
      <c r="G965" s="24">
        <v>963</v>
      </c>
      <c r="H965" s="24">
        <v>9.2524287988863012</v>
      </c>
      <c r="I965" s="24" cm="1">
        <f t="array" aca="1" ref="I965" ca="1">INDIRECT(ADDRESS(($E$2+1-G965)+2,8))</f>
        <v>9.6815921795538227</v>
      </c>
      <c r="J965" s="24">
        <f t="shared" si="45"/>
        <v>0.43885759524213841</v>
      </c>
      <c r="K965" s="24">
        <f t="shared" ca="1" si="46"/>
        <v>0.55158948681246134</v>
      </c>
      <c r="L965" s="24">
        <f t="shared" ca="1" si="47"/>
        <v>-1.4501070002911183</v>
      </c>
    </row>
    <row r="966" spans="2:12" x14ac:dyDescent="0.25">
      <c r="B966" s="24">
        <v>10.787696970038397</v>
      </c>
      <c r="G966" s="24">
        <v>964</v>
      </c>
      <c r="H966" s="24">
        <v>9.2535417308668464</v>
      </c>
      <c r="I966" s="24" cm="1">
        <f t="array" aca="1" ref="I966" ca="1">INDIRECT(ADDRESS(($E$2+1-G966)+2,8))</f>
        <v>9.6787462560690614</v>
      </c>
      <c r="J966" s="24">
        <f t="shared" si="45"/>
        <v>0.43913972901277992</v>
      </c>
      <c r="K966" s="24">
        <f t="shared" ca="1" si="46"/>
        <v>0.55082481284636542</v>
      </c>
      <c r="L966" s="24">
        <f t="shared" ca="1" si="47"/>
        <v>-1.4495182627899932</v>
      </c>
    </row>
    <row r="967" spans="2:12" x14ac:dyDescent="0.25">
      <c r="B967" s="24">
        <v>9.5528080856614785</v>
      </c>
      <c r="G967" s="24">
        <v>965</v>
      </c>
      <c r="H967" s="24">
        <v>9.254187432108921</v>
      </c>
      <c r="I967" s="24" cm="1">
        <f t="array" aca="1" ref="I967" ca="1">INDIRECT(ADDRESS(($E$2+1-G967)+2,8))</f>
        <v>9.678491116699421</v>
      </c>
      <c r="J967" s="24">
        <f t="shared" si="45"/>
        <v>0.43930344938248883</v>
      </c>
      <c r="K967" s="24">
        <f t="shared" ca="1" si="46"/>
        <v>0.5507562640365895</v>
      </c>
      <c r="L967" s="24">
        <f t="shared" ca="1" si="47"/>
        <v>-1.4505530912291869</v>
      </c>
    </row>
    <row r="968" spans="2:12" x14ac:dyDescent="0.25">
      <c r="B968" s="24">
        <v>8.1305562760066366</v>
      </c>
      <c r="G968" s="24">
        <v>966</v>
      </c>
      <c r="H968" s="24">
        <v>9.2672667921520642</v>
      </c>
      <c r="I968" s="24" cm="1">
        <f t="array" aca="1" ref="I968" ca="1">INDIRECT(ADDRESS(($E$2+1-G968)+2,8))</f>
        <v>9.6746022104788985</v>
      </c>
      <c r="J968" s="24">
        <f t="shared" si="45"/>
        <v>0.44262478504289238</v>
      </c>
      <c r="K968" s="24">
        <f t="shared" ca="1" si="46"/>
        <v>0.54971152454138195</v>
      </c>
      <c r="L968" s="24">
        <f t="shared" ca="1" si="47"/>
        <v>-1.4432387948105752</v>
      </c>
    </row>
    <row r="969" spans="2:12" x14ac:dyDescent="0.25">
      <c r="B969" s="24">
        <v>9.4275426469722596</v>
      </c>
      <c r="G969" s="24">
        <v>967</v>
      </c>
      <c r="H969" s="24">
        <v>9.2680140781606273</v>
      </c>
      <c r="I969" s="24" cm="1">
        <f t="array" aca="1" ref="I969" ca="1">INDIRECT(ADDRESS(($E$2+1-G969)+2,8))</f>
        <v>9.6744991297445253</v>
      </c>
      <c r="J969" s="24">
        <f t="shared" si="45"/>
        <v>0.44281483482408707</v>
      </c>
      <c r="K969" s="24">
        <f t="shared" ca="1" si="46"/>
        <v>0.54968383491274864</v>
      </c>
      <c r="L969" s="24">
        <f t="shared" ca="1" si="47"/>
        <v>-1.4442940046974047</v>
      </c>
    </row>
    <row r="970" spans="2:12" x14ac:dyDescent="0.25">
      <c r="B970" s="24">
        <v>8.3300310091274667</v>
      </c>
      <c r="G970" s="24">
        <v>968</v>
      </c>
      <c r="H970" s="24">
        <v>9.2697631358887325</v>
      </c>
      <c r="I970" s="24" cm="1">
        <f t="array" aca="1" ref="I970" ca="1">INDIRECT(ADDRESS(($E$2+1-G970)+2,8))</f>
        <v>9.6739140998756437</v>
      </c>
      <c r="J970" s="24">
        <f t="shared" si="45"/>
        <v>0.4432597751315196</v>
      </c>
      <c r="K970" s="24">
        <f t="shared" ca="1" si="46"/>
        <v>0.54952668631450863</v>
      </c>
      <c r="L970" s="24">
        <f t="shared" ca="1" si="47"/>
        <v>-1.4445749868308273</v>
      </c>
    </row>
    <row r="971" spans="2:12" x14ac:dyDescent="0.25">
      <c r="B971" s="24">
        <v>10.252101007058922</v>
      </c>
      <c r="G971" s="24">
        <v>969</v>
      </c>
      <c r="H971" s="24">
        <v>9.2706468347780042</v>
      </c>
      <c r="I971" s="24" cm="1">
        <f t="array" aca="1" ref="I971" ca="1">INDIRECT(ADDRESS(($E$2+1-G971)+2,8))</f>
        <v>9.6701284941808527</v>
      </c>
      <c r="J971" s="24">
        <f t="shared" si="45"/>
        <v>0.44348464183292063</v>
      </c>
      <c r="K971" s="24">
        <f t="shared" ca="1" si="46"/>
        <v>0.54850991856643905</v>
      </c>
      <c r="L971" s="24">
        <f t="shared" ca="1" si="47"/>
        <v>-1.4435891763398248</v>
      </c>
    </row>
    <row r="972" spans="2:12" x14ac:dyDescent="0.25">
      <c r="B972" s="24">
        <v>11.080408696266934</v>
      </c>
      <c r="G972" s="24">
        <v>970</v>
      </c>
      <c r="H972" s="24">
        <v>9.272332803904682</v>
      </c>
      <c r="I972" s="24" cm="1">
        <f t="array" aca="1" ref="I972" ca="1">INDIRECT(ADDRESS(($E$2+1-G972)+2,8))</f>
        <v>9.6678171071605163</v>
      </c>
      <c r="J972" s="24">
        <f t="shared" si="45"/>
        <v>0.44391377337405857</v>
      </c>
      <c r="K972" s="24">
        <f t="shared" ca="1" si="46"/>
        <v>0.54788920185676537</v>
      </c>
      <c r="L972" s="24">
        <f t="shared" ca="1" si="47"/>
        <v>-1.4429762515326057</v>
      </c>
    </row>
    <row r="973" spans="2:12" x14ac:dyDescent="0.25">
      <c r="B973" s="24">
        <v>8.4940751631668494</v>
      </c>
      <c r="G973" s="24">
        <v>971</v>
      </c>
      <c r="H973" s="24">
        <v>9.2749514941697804</v>
      </c>
      <c r="I973" s="24" cm="1">
        <f t="array" aca="1" ref="I973" ca="1">INDIRECT(ADDRESS(($E$2+1-G973)+2,8))</f>
        <v>9.6678006044414602</v>
      </c>
      <c r="J973" s="24">
        <f t="shared" si="45"/>
        <v>0.44458061902663593</v>
      </c>
      <c r="K973" s="24">
        <f t="shared" ca="1" si="46"/>
        <v>0.54788477035674998</v>
      </c>
      <c r="L973" s="24">
        <f t="shared" ca="1" si="47"/>
        <v>-1.4431056794219601</v>
      </c>
    </row>
    <row r="974" spans="2:12" x14ac:dyDescent="0.25">
      <c r="B974" s="24">
        <v>8.6158624846634506</v>
      </c>
      <c r="G974" s="24">
        <v>972</v>
      </c>
      <c r="H974" s="24">
        <v>9.2757700298819792</v>
      </c>
      <c r="I974" s="24" cm="1">
        <f t="array" aca="1" ref="I974" ca="1">INDIRECT(ADDRESS(($E$2+1-G974)+2,8))</f>
        <v>9.6639454261186852</v>
      </c>
      <c r="J974" s="24">
        <f t="shared" si="45"/>
        <v>0.44478913451744817</v>
      </c>
      <c r="K974" s="24">
        <f t="shared" ca="1" si="46"/>
        <v>0.54684963652758123</v>
      </c>
      <c r="L974" s="24">
        <f t="shared" ca="1" si="47"/>
        <v>-1.4421113869775526</v>
      </c>
    </row>
    <row r="975" spans="2:12" x14ac:dyDescent="0.25">
      <c r="B975" s="24">
        <v>11.637979922938378</v>
      </c>
      <c r="G975" s="24">
        <v>973</v>
      </c>
      <c r="H975" s="24">
        <v>9.2772950787675406</v>
      </c>
      <c r="I975" s="24" cm="1">
        <f t="array" aca="1" ref="I975" ca="1">INDIRECT(ADDRESS(($E$2+1-G975)+2,8))</f>
        <v>9.6618784866899396</v>
      </c>
      <c r="J975" s="24">
        <f t="shared" si="45"/>
        <v>0.44517772565762598</v>
      </c>
      <c r="K975" s="24">
        <f t="shared" ca="1" si="46"/>
        <v>0.54629473933318518</v>
      </c>
      <c r="L975" s="24">
        <f t="shared" ca="1" si="47"/>
        <v>-1.4417057346226461</v>
      </c>
    </row>
    <row r="976" spans="2:12" x14ac:dyDescent="0.25">
      <c r="B976" s="24">
        <v>10.091235819215115</v>
      </c>
      <c r="G976" s="24">
        <v>974</v>
      </c>
      <c r="H976" s="24">
        <v>9.2778755139889331</v>
      </c>
      <c r="I976" s="24" cm="1">
        <f t="array" aca="1" ref="I976" ca="1">INDIRECT(ADDRESS(($E$2+1-G976)+2,8))</f>
        <v>9.6594115325515251</v>
      </c>
      <c r="J976" s="24">
        <f t="shared" si="45"/>
        <v>0.44532565697834831</v>
      </c>
      <c r="K976" s="24">
        <f t="shared" ca="1" si="46"/>
        <v>0.545632533300213</v>
      </c>
      <c r="L976" s="24">
        <f t="shared" ca="1" si="47"/>
        <v>-1.4415725691477805</v>
      </c>
    </row>
    <row r="977" spans="2:12" x14ac:dyDescent="0.25">
      <c r="B977" s="24">
        <v>9.9422620871896861</v>
      </c>
      <c r="G977" s="24">
        <v>975</v>
      </c>
      <c r="H977" s="24">
        <v>9.2794043685190921</v>
      </c>
      <c r="I977" s="24" cm="1">
        <f t="array" aca="1" ref="I977" ca="1">INDIRECT(ADDRESS(($E$2+1-G977)+2,8))</f>
        <v>9.6591930750499575</v>
      </c>
      <c r="J977" s="24">
        <f t="shared" si="45"/>
        <v>0.44571539228958346</v>
      </c>
      <c r="K977" s="24">
        <f t="shared" ca="1" si="46"/>
        <v>0.54557389688951741</v>
      </c>
      <c r="L977" s="24">
        <f t="shared" ca="1" si="47"/>
        <v>-1.4421467742409022</v>
      </c>
    </row>
    <row r="978" spans="2:12" x14ac:dyDescent="0.25">
      <c r="B978" s="24">
        <v>9.9589826626759983</v>
      </c>
      <c r="G978" s="24">
        <v>976</v>
      </c>
      <c r="H978" s="24">
        <v>9.2798416657345424</v>
      </c>
      <c r="I978" s="24" cm="1">
        <f t="array" aca="1" ref="I978" ca="1">INDIRECT(ADDRESS(($E$2+1-G978)+2,8))</f>
        <v>9.6573566481554813</v>
      </c>
      <c r="J978" s="24">
        <f t="shared" si="45"/>
        <v>0.44582689124017361</v>
      </c>
      <c r="K978" s="24">
        <f t="shared" ca="1" si="46"/>
        <v>0.54508100741186216</v>
      </c>
      <c r="L978" s="24">
        <f t="shared" ca="1" si="47"/>
        <v>-1.4424204556052476</v>
      </c>
    </row>
    <row r="979" spans="2:12" x14ac:dyDescent="0.25">
      <c r="B979" s="24">
        <v>10.221001509721381</v>
      </c>
      <c r="G979" s="24">
        <v>977</v>
      </c>
      <c r="H979" s="24">
        <v>9.2808792424214204</v>
      </c>
      <c r="I979" s="24" cm="1">
        <f t="array" aca="1" ref="I979" ca="1">INDIRECT(ADDRESS(($E$2+1-G979)+2,8))</f>
        <v>9.6557074299808328</v>
      </c>
      <c r="J979" s="24">
        <f t="shared" si="45"/>
        <v>0.44609148647712471</v>
      </c>
      <c r="K979" s="24">
        <f t="shared" ca="1" si="46"/>
        <v>0.54463840679507136</v>
      </c>
      <c r="L979" s="24">
        <f t="shared" ca="1" si="47"/>
        <v>-1.4424820774200786</v>
      </c>
    </row>
    <row r="980" spans="2:12" x14ac:dyDescent="0.25">
      <c r="B980" s="24">
        <v>10.606903222157044</v>
      </c>
      <c r="G980" s="24">
        <v>978</v>
      </c>
      <c r="H980" s="24">
        <v>9.2833417446604543</v>
      </c>
      <c r="I980" s="24" cm="1">
        <f t="array" aca="1" ref="I980" ca="1">INDIRECT(ADDRESS(($E$2+1-G980)+2,8))</f>
        <v>9.6547316637392413</v>
      </c>
      <c r="J980" s="24">
        <f t="shared" si="45"/>
        <v>0.4467196878054257</v>
      </c>
      <c r="K980" s="24">
        <f t="shared" ca="1" si="46"/>
        <v>0.54437655974673693</v>
      </c>
      <c r="L980" s="24">
        <f t="shared" ca="1" si="47"/>
        <v>-1.4421636184036715</v>
      </c>
    </row>
    <row r="981" spans="2:12" x14ac:dyDescent="0.25">
      <c r="B981" s="24">
        <v>9.7576059312960819</v>
      </c>
      <c r="G981" s="24">
        <v>979</v>
      </c>
      <c r="H981" s="24">
        <v>9.284975243539602</v>
      </c>
      <c r="I981" s="24" cm="1">
        <f t="array" aca="1" ref="I981" ca="1">INDIRECT(ADDRESS(($E$2+1-G981)+2,8))</f>
        <v>9.6533413955975931</v>
      </c>
      <c r="J981" s="24">
        <f t="shared" si="45"/>
        <v>0.44713658423660874</v>
      </c>
      <c r="K981" s="24">
        <f t="shared" ca="1" si="46"/>
        <v>0.54400350608586856</v>
      </c>
      <c r="L981" s="24">
        <f t="shared" ca="1" si="47"/>
        <v>-1.4420508462604336</v>
      </c>
    </row>
    <row r="982" spans="2:12" x14ac:dyDescent="0.25">
      <c r="B982" s="24">
        <v>11.112422131210764</v>
      </c>
      <c r="G982" s="24">
        <v>980</v>
      </c>
      <c r="H982" s="24">
        <v>9.2889020891458856</v>
      </c>
      <c r="I982" s="24" cm="1">
        <f t="array" aca="1" ref="I982" ca="1">INDIRECT(ADDRESS(($E$2+1-G982)+2,8))</f>
        <v>9.6533142744419447</v>
      </c>
      <c r="J982" s="24">
        <f t="shared" si="45"/>
        <v>0.44813936491940981</v>
      </c>
      <c r="K982" s="24">
        <f t="shared" ca="1" si="46"/>
        <v>0.54399622890198818</v>
      </c>
      <c r="L982" s="24">
        <f t="shared" ca="1" si="47"/>
        <v>-1.4414765108770151</v>
      </c>
    </row>
    <row r="983" spans="2:12" x14ac:dyDescent="0.25">
      <c r="B983" s="24">
        <v>7.7503348954304041</v>
      </c>
      <c r="G983" s="24">
        <v>981</v>
      </c>
      <c r="H983" s="24">
        <v>9.2936787476403193</v>
      </c>
      <c r="I983" s="24" cm="1">
        <f t="array" aca="1" ref="I983" ca="1">INDIRECT(ADDRESS(($E$2+1-G983)+2,8))</f>
        <v>9.6480275898463965</v>
      </c>
      <c r="J983" s="24">
        <f t="shared" si="45"/>
        <v>0.44936026330890977</v>
      </c>
      <c r="K983" s="24">
        <f t="shared" ca="1" si="46"/>
        <v>0.5425779177726936</v>
      </c>
      <c r="L983" s="24">
        <f t="shared" ca="1" si="47"/>
        <v>-1.4376538682638604</v>
      </c>
    </row>
    <row r="984" spans="2:12" x14ac:dyDescent="0.25">
      <c r="B984" s="24">
        <v>10.47907102341073</v>
      </c>
      <c r="G984" s="24">
        <v>982</v>
      </c>
      <c r="H984" s="24">
        <v>9.2961647827812968</v>
      </c>
      <c r="I984" s="24" cm="1">
        <f t="array" aca="1" ref="I984" ca="1">INDIRECT(ADDRESS(($E$2+1-G984)+2,8))</f>
        <v>9.6464009449836361</v>
      </c>
      <c r="J984" s="24">
        <f t="shared" si="45"/>
        <v>0.44999616272141868</v>
      </c>
      <c r="K984" s="24">
        <f t="shared" ca="1" si="46"/>
        <v>0.54214161088248236</v>
      </c>
      <c r="L984" s="24">
        <f t="shared" ca="1" si="47"/>
        <v>-1.4369665397770588</v>
      </c>
    </row>
    <row r="985" spans="2:12" x14ac:dyDescent="0.25">
      <c r="B985" s="24">
        <v>11.663406742726766</v>
      </c>
      <c r="G985" s="24">
        <v>983</v>
      </c>
      <c r="H985" s="24">
        <v>9.2968654734200236</v>
      </c>
      <c r="I985" s="24" cm="1">
        <f t="array" aca="1" ref="I985" ca="1">INDIRECT(ADDRESS(($E$2+1-G985)+2,8))</f>
        <v>9.6440462513134317</v>
      </c>
      <c r="J985" s="24">
        <f t="shared" si="45"/>
        <v>0.45017545010982318</v>
      </c>
      <c r="K985" s="24">
        <f t="shared" ca="1" si="46"/>
        <v>0.54151009915203874</v>
      </c>
      <c r="L985" s="24">
        <f t="shared" ca="1" si="47"/>
        <v>-1.4368128233592543</v>
      </c>
    </row>
    <row r="986" spans="2:12" x14ac:dyDescent="0.25">
      <c r="B986" s="24">
        <v>8.4513117801387292</v>
      </c>
      <c r="G986" s="24">
        <v>984</v>
      </c>
      <c r="H986" s="24">
        <v>9.29997743117986</v>
      </c>
      <c r="I986" s="24" cm="1">
        <f t="array" aca="1" ref="I986" ca="1">INDIRECT(ADDRESS(($E$2+1-G986)+2,8))</f>
        <v>9.6439954199806195</v>
      </c>
      <c r="J986" s="24">
        <f t="shared" si="45"/>
        <v>0.45097202510952411</v>
      </c>
      <c r="K986" s="24">
        <f t="shared" ca="1" si="46"/>
        <v>0.54149646756006731</v>
      </c>
      <c r="L986" s="24">
        <f t="shared" ca="1" si="47"/>
        <v>-1.4366366897930041</v>
      </c>
    </row>
    <row r="987" spans="2:12" x14ac:dyDescent="0.25">
      <c r="B987" s="24">
        <v>11.838996781220136</v>
      </c>
      <c r="G987" s="24">
        <v>985</v>
      </c>
      <c r="H987" s="24">
        <v>9.3016140205231288</v>
      </c>
      <c r="I987" s="24" cm="1">
        <f t="array" aca="1" ref="I987" ca="1">INDIRECT(ADDRESS(($E$2+1-G987)+2,8))</f>
        <v>9.642793106229135</v>
      </c>
      <c r="J987" s="24">
        <f t="shared" si="45"/>
        <v>0.45139114969487498</v>
      </c>
      <c r="K987" s="24">
        <f t="shared" ca="1" si="46"/>
        <v>0.54117405190664036</v>
      </c>
      <c r="L987" s="24">
        <f t="shared" ca="1" si="47"/>
        <v>-1.4366084587087324</v>
      </c>
    </row>
    <row r="988" spans="2:12" x14ac:dyDescent="0.25">
      <c r="B988" s="24">
        <v>11.565028816702494</v>
      </c>
      <c r="G988" s="24">
        <v>986</v>
      </c>
      <c r="H988" s="24">
        <v>9.3019743432410156</v>
      </c>
      <c r="I988" s="24" cm="1">
        <f t="array" aca="1" ref="I988" ca="1">INDIRECT(ADDRESS(($E$2+1-G988)+2,8))</f>
        <v>9.6425630815924332</v>
      </c>
      <c r="J988" s="24">
        <f t="shared" si="45"/>
        <v>0.45148344577891603</v>
      </c>
      <c r="K988" s="24">
        <f t="shared" ca="1" si="46"/>
        <v>0.5411123706214781</v>
      </c>
      <c r="L988" s="24">
        <f t="shared" ca="1" si="47"/>
        <v>-1.4377581767774816</v>
      </c>
    </row>
    <row r="989" spans="2:12" x14ac:dyDescent="0.25">
      <c r="B989" s="24">
        <v>8.8572218697808971</v>
      </c>
      <c r="G989" s="24">
        <v>987</v>
      </c>
      <c r="H989" s="24">
        <v>9.3047903205631517</v>
      </c>
      <c r="I989" s="24" cm="1">
        <f t="array" aca="1" ref="I989" ca="1">INDIRECT(ADDRESS(($E$2+1-G989)+2,8))</f>
        <v>9.6420057053527959</v>
      </c>
      <c r="J989" s="24">
        <f t="shared" si="45"/>
        <v>0.45220498621992083</v>
      </c>
      <c r="K989" s="24">
        <f t="shared" ca="1" si="46"/>
        <v>0.54096291340751845</v>
      </c>
      <c r="L989" s="24">
        <f t="shared" ca="1" si="47"/>
        <v>-1.4374593814500063</v>
      </c>
    </row>
    <row r="990" spans="2:12" x14ac:dyDescent="0.25">
      <c r="B990" s="24">
        <v>10.871060209018108</v>
      </c>
      <c r="G990" s="24">
        <v>988</v>
      </c>
      <c r="H990" s="24">
        <v>9.3048418645185293</v>
      </c>
      <c r="I990" s="24" cm="1">
        <f t="array" aca="1" ref="I990" ca="1">INDIRECT(ADDRESS(($E$2+1-G990)+2,8))</f>
        <v>9.6407963798618042</v>
      </c>
      <c r="J990" s="24">
        <f t="shared" si="45"/>
        <v>0.45221819720774409</v>
      </c>
      <c r="K990" s="24">
        <f t="shared" ca="1" si="46"/>
        <v>0.54063865766544961</v>
      </c>
      <c r="L990" s="24">
        <f t="shared" ca="1" si="47"/>
        <v>-1.4382435228343209</v>
      </c>
    </row>
    <row r="991" spans="2:12" x14ac:dyDescent="0.25">
      <c r="B991" s="24">
        <v>9.7044446128976016</v>
      </c>
      <c r="G991" s="24">
        <v>989</v>
      </c>
      <c r="H991" s="24">
        <v>9.3064669750124303</v>
      </c>
      <c r="I991" s="24" cm="1">
        <f t="array" aca="1" ref="I991" ca="1">INDIRECT(ADDRESS(($E$2+1-G991)+2,8))</f>
        <v>9.6396238909220919</v>
      </c>
      <c r="J991" s="24">
        <f t="shared" si="45"/>
        <v>0.45263479208720081</v>
      </c>
      <c r="K991" s="24">
        <f t="shared" ca="1" si="46"/>
        <v>0.54032430243455332</v>
      </c>
      <c r="L991" s="24">
        <f t="shared" ca="1" si="47"/>
        <v>-1.438229682829506</v>
      </c>
    </row>
    <row r="992" spans="2:12" x14ac:dyDescent="0.25">
      <c r="B992" s="24">
        <v>7.5489301208784383</v>
      </c>
      <c r="G992" s="24">
        <v>990</v>
      </c>
      <c r="H992" s="24">
        <v>9.3071166283073001</v>
      </c>
      <c r="I992" s="24" cm="1">
        <f t="array" aca="1" ref="I992" ca="1">INDIRECT(ADDRESS(($E$2+1-G992)+2,8))</f>
        <v>9.6354509557014403</v>
      </c>
      <c r="J992" s="24">
        <f t="shared" si="45"/>
        <v>0.45280136800799842</v>
      </c>
      <c r="K992" s="24">
        <f t="shared" ca="1" si="46"/>
        <v>0.53920569050828848</v>
      </c>
      <c r="L992" s="24">
        <f t="shared" ca="1" si="47"/>
        <v>-1.43711829900494</v>
      </c>
    </row>
    <row r="993" spans="2:12" x14ac:dyDescent="0.25">
      <c r="B993" s="24">
        <v>9.1795884954405729</v>
      </c>
      <c r="G993" s="24">
        <v>991</v>
      </c>
      <c r="H993" s="24">
        <v>9.3095943628654521</v>
      </c>
      <c r="I993" s="24" cm="1">
        <f t="array" aca="1" ref="I993" ca="1">INDIRECT(ADDRESS(($E$2+1-G993)+2,8))</f>
        <v>9.6346154959530068</v>
      </c>
      <c r="J993" s="24">
        <f t="shared" si="45"/>
        <v>0.45343687714977005</v>
      </c>
      <c r="K993" s="24">
        <f t="shared" ca="1" si="46"/>
        <v>0.53898177051309371</v>
      </c>
      <c r="L993" s="24">
        <f t="shared" ca="1" si="47"/>
        <v>-1.4368372032967132</v>
      </c>
    </row>
    <row r="994" spans="2:12" x14ac:dyDescent="0.25">
      <c r="B994" s="24">
        <v>8.503391126020313</v>
      </c>
      <c r="G994" s="24">
        <v>992</v>
      </c>
      <c r="H994" s="24">
        <v>9.3098474175693084</v>
      </c>
      <c r="I994" s="24" cm="1">
        <f t="array" aca="1" ref="I994" ca="1">INDIRECT(ADDRESS(($E$2+1-G994)+2,8))</f>
        <v>9.6330724471419558</v>
      </c>
      <c r="J994" s="24">
        <f t="shared" si="45"/>
        <v>0.45350180040931776</v>
      </c>
      <c r="K994" s="24">
        <f t="shared" ca="1" si="46"/>
        <v>0.53856823477307469</v>
      </c>
      <c r="L994" s="24">
        <f t="shared" ca="1" si="47"/>
        <v>-1.4373323671001448</v>
      </c>
    </row>
    <row r="995" spans="2:12" x14ac:dyDescent="0.25">
      <c r="B995" s="24">
        <v>9.1940570944186959</v>
      </c>
      <c r="G995" s="24">
        <v>993</v>
      </c>
      <c r="H995" s="24">
        <v>9.3104939007177112</v>
      </c>
      <c r="I995" s="24" cm="1">
        <f t="array" aca="1" ref="I995" ca="1">INDIRECT(ADDRESS(($E$2+1-G995)+2,8))</f>
        <v>9.6325865904020258</v>
      </c>
      <c r="J995" s="24">
        <f t="shared" si="45"/>
        <v>0.45366767588677182</v>
      </c>
      <c r="K995" s="24">
        <f t="shared" ca="1" si="46"/>
        <v>0.53843803433002058</v>
      </c>
      <c r="L995" s="24">
        <f t="shared" ca="1" si="47"/>
        <v>-1.4381861302553822</v>
      </c>
    </row>
    <row r="996" spans="2:12" x14ac:dyDescent="0.25">
      <c r="B996" s="24">
        <v>9.4433471945718921</v>
      </c>
      <c r="G996" s="24">
        <v>994</v>
      </c>
      <c r="H996" s="24">
        <v>9.3115765031592765</v>
      </c>
      <c r="I996" s="24" cm="1">
        <f t="array" aca="1" ref="I996" ca="1">INDIRECT(ADDRESS(($E$2+1-G996)+2,8))</f>
        <v>9.6269987371965389</v>
      </c>
      <c r="J996" s="24">
        <f t="shared" si="45"/>
        <v>0.45394549939725631</v>
      </c>
      <c r="K996" s="24">
        <f t="shared" ca="1" si="46"/>
        <v>0.53694090106129277</v>
      </c>
      <c r="L996" s="24">
        <f t="shared" ca="1" si="47"/>
        <v>-1.4360897232371128</v>
      </c>
    </row>
    <row r="997" spans="2:12" x14ac:dyDescent="0.25">
      <c r="B997" s="24">
        <v>12.570841924581355</v>
      </c>
      <c r="G997" s="24">
        <v>995</v>
      </c>
      <c r="H997" s="24">
        <v>9.3118747946829394</v>
      </c>
      <c r="I997" s="24" cm="1">
        <f t="array" aca="1" ref="I997" ca="1">INDIRECT(ADDRESS(($E$2+1-G997)+2,8))</f>
        <v>9.6217287232449689</v>
      </c>
      <c r="J997" s="24">
        <f t="shared" si="45"/>
        <v>0.4540220591874406</v>
      </c>
      <c r="K997" s="24">
        <f t="shared" ca="1" si="46"/>
        <v>0.53552945391341655</v>
      </c>
      <c r="L997" s="24">
        <f t="shared" ca="1" si="47"/>
        <v>-1.4345746615651733</v>
      </c>
    </row>
    <row r="998" spans="2:12" x14ac:dyDescent="0.25">
      <c r="B998" s="24">
        <v>6.8239678359140701</v>
      </c>
      <c r="G998" s="24">
        <v>996</v>
      </c>
      <c r="H998" s="24">
        <v>9.312052059197983</v>
      </c>
      <c r="I998" s="24" cm="1">
        <f t="array" aca="1" ref="I998" ca="1">INDIRECT(ADDRESS(($E$2+1-G998)+2,8))</f>
        <v>9.621665651398791</v>
      </c>
      <c r="J998" s="24">
        <f t="shared" si="45"/>
        <v>0.45406755822527373</v>
      </c>
      <c r="K998" s="24">
        <f t="shared" ca="1" si="46"/>
        <v>0.53551256480740117</v>
      </c>
      <c r="L998" s="24">
        <f t="shared" ca="1" si="47"/>
        <v>-1.4358911690125311</v>
      </c>
    </row>
    <row r="999" spans="2:12" x14ac:dyDescent="0.25">
      <c r="B999" s="24">
        <v>8.8831736457675348</v>
      </c>
      <c r="G999" s="24">
        <v>997</v>
      </c>
      <c r="H999" s="24">
        <v>9.3140373811645976</v>
      </c>
      <c r="I999" s="24" cm="1">
        <f t="array" aca="1" ref="I999" ca="1">INDIRECT(ADDRESS(($E$2+1-G999)+2,8))</f>
        <v>9.6185211809960744</v>
      </c>
      <c r="J999" s="24">
        <f t="shared" si="45"/>
        <v>0.45457724669898569</v>
      </c>
      <c r="K999" s="24">
        <f t="shared" ca="1" si="46"/>
        <v>0.53467064911551587</v>
      </c>
      <c r="L999" s="24">
        <f t="shared" ca="1" si="47"/>
        <v>-1.4346249974871359</v>
      </c>
    </row>
    <row r="1000" spans="2:12" x14ac:dyDescent="0.25">
      <c r="B1000" s="24">
        <v>9.423317882646554</v>
      </c>
      <c r="G1000" s="24">
        <v>998</v>
      </c>
      <c r="H1000" s="24">
        <v>9.3208186871245164</v>
      </c>
      <c r="I1000" s="24" cm="1">
        <f t="array" aca="1" ref="I1000" ca="1">INDIRECT(ADDRESS(($E$2+1-G1000)+2,8))</f>
        <v>9.6151553928527953</v>
      </c>
      <c r="J1000" s="24">
        <f t="shared" si="45"/>
        <v>0.45631971098482865</v>
      </c>
      <c r="K1000" s="24">
        <f t="shared" ca="1" si="46"/>
        <v>0.53376969024055188</v>
      </c>
      <c r="L1000" s="24">
        <f t="shared" ca="1" si="47"/>
        <v>-1.4307396123407028</v>
      </c>
    </row>
    <row r="1001" spans="2:12" x14ac:dyDescent="0.25">
      <c r="B1001" s="24">
        <v>9.238484382257683</v>
      </c>
      <c r="G1001" s="24">
        <v>999</v>
      </c>
      <c r="H1001" s="24">
        <v>9.3229166122624978</v>
      </c>
      <c r="I1001" s="24" cm="1">
        <f t="array" aca="1" ref="I1001" ca="1">INDIRECT(ADDRESS(($E$2+1-G1001)+2,8))</f>
        <v>9.609734097368186</v>
      </c>
      <c r="J1001" s="24">
        <f t="shared" si="45"/>
        <v>0.45685924556842866</v>
      </c>
      <c r="K1001" s="24">
        <f t="shared" ca="1" si="46"/>
        <v>0.53231898544877265</v>
      </c>
      <c r="L1001" s="24">
        <f t="shared" ca="1" si="47"/>
        <v>-1.4282054840405662</v>
      </c>
    </row>
    <row r="1002" spans="2:12" x14ac:dyDescent="0.25">
      <c r="B1002" s="24">
        <v>7.1854372858538706</v>
      </c>
      <c r="G1002" s="24">
        <v>1000</v>
      </c>
      <c r="H1002" s="24">
        <v>9.324337971454419</v>
      </c>
      <c r="I1002" s="24" cm="1">
        <f t="array" aca="1" ref="I1002" ca="1">INDIRECT(ADDRESS(($E$2+1-G1002)+2,8))</f>
        <v>9.6048518067691617</v>
      </c>
      <c r="J1002" s="24">
        <f t="shared" si="45"/>
        <v>0.45722490960973872</v>
      </c>
      <c r="K1002" s="24">
        <f t="shared" ca="1" si="46"/>
        <v>0.53101303005488854</v>
      </c>
      <c r="L1002" s="24">
        <f t="shared" ca="1" si="47"/>
        <v>-1.4263116580722406</v>
      </c>
    </row>
    <row r="1003" spans="2:12" x14ac:dyDescent="0.25">
      <c r="B1003" s="24">
        <v>10.624851133755973</v>
      </c>
      <c r="G1003" s="24">
        <v>1001</v>
      </c>
      <c r="H1003" s="24">
        <v>9.3255129825712331</v>
      </c>
      <c r="I1003" s="24" cm="1">
        <f t="array" aca="1" ref="I1003" ca="1">INDIRECT(ADDRESS(($E$2+1-G1003)+2,8))</f>
        <v>9.6043735362996951</v>
      </c>
      <c r="J1003" s="24">
        <f t="shared" si="45"/>
        <v>0.45752727358998713</v>
      </c>
      <c r="K1003" s="24">
        <f t="shared" ca="1" si="46"/>
        <v>0.53088512510435937</v>
      </c>
      <c r="L1003" s="24">
        <f t="shared" ca="1" si="47"/>
        <v>-1.4268728448085255</v>
      </c>
    </row>
    <row r="1004" spans="2:12" x14ac:dyDescent="0.25">
      <c r="B1004" s="24">
        <v>10.639473701186372</v>
      </c>
      <c r="G1004" s="24">
        <v>1002</v>
      </c>
      <c r="H1004" s="24">
        <v>9.3261822509767427</v>
      </c>
      <c r="I1004" s="24" cm="1">
        <f t="array" aca="1" ref="I1004" ca="1">INDIRECT(ADDRESS(($E$2+1-G1004)+2,8))</f>
        <v>9.6032787058374094</v>
      </c>
      <c r="J1004" s="24">
        <f t="shared" si="45"/>
        <v>0.45769952632679267</v>
      </c>
      <c r="K1004" s="24">
        <f t="shared" ca="1" si="46"/>
        <v>0.53059235032992802</v>
      </c>
      <c r="L1004" s="24">
        <f t="shared" ca="1" si="47"/>
        <v>-1.4273705322703476</v>
      </c>
    </row>
    <row r="1005" spans="2:12" x14ac:dyDescent="0.25">
      <c r="B1005" s="24">
        <v>10.141772105659751</v>
      </c>
      <c r="G1005" s="24">
        <v>1003</v>
      </c>
      <c r="H1005" s="24">
        <v>9.3285941480257009</v>
      </c>
      <c r="I1005" s="24" cm="1">
        <f t="array" aca="1" ref="I1005" ca="1">INDIRECT(ADDRESS(($E$2+1-G1005)+2,8))</f>
        <v>9.6005366819714091</v>
      </c>
      <c r="J1005" s="24">
        <f t="shared" si="45"/>
        <v>0.45832047266171583</v>
      </c>
      <c r="K1005" s="24">
        <f t="shared" ca="1" si="46"/>
        <v>0.52985920238330064</v>
      </c>
      <c r="L1005" s="24">
        <f t="shared" ca="1" si="47"/>
        <v>-1.4260861459930543</v>
      </c>
    </row>
    <row r="1006" spans="2:12" x14ac:dyDescent="0.25">
      <c r="B1006" s="24">
        <v>9.6547316637392413</v>
      </c>
      <c r="G1006" s="24">
        <v>1004</v>
      </c>
      <c r="H1006" s="24">
        <v>9.3298615223122319</v>
      </c>
      <c r="I1006" s="24" cm="1">
        <f t="array" aca="1" ref="I1006" ca="1">INDIRECT(ADDRESS(($E$2+1-G1006)+2,8))</f>
        <v>9.5983957816483727</v>
      </c>
      <c r="J1006" s="24">
        <f t="shared" si="45"/>
        <v>0.45864687583124403</v>
      </c>
      <c r="K1006" s="24">
        <f t="shared" ca="1" si="46"/>
        <v>0.52928689226492998</v>
      </c>
      <c r="L1006" s="24">
        <f t="shared" ca="1" si="47"/>
        <v>-1.4257151218622262</v>
      </c>
    </row>
    <row r="1007" spans="2:12" x14ac:dyDescent="0.25">
      <c r="B1007" s="24">
        <v>10.753037211230366</v>
      </c>
      <c r="G1007" s="24">
        <v>1005</v>
      </c>
      <c r="H1007" s="24">
        <v>9.3349574988257942</v>
      </c>
      <c r="I1007" s="24" cm="1">
        <f t="array" aca="1" ref="I1007" ca="1">INDIRECT(ADDRESS(($E$2+1-G1007)+2,8))</f>
        <v>9.5983331688550635</v>
      </c>
      <c r="J1007" s="24">
        <f t="shared" si="45"/>
        <v>0.45996010943137383</v>
      </c>
      <c r="K1007" s="24">
        <f t="shared" ca="1" si="46"/>
        <v>0.52927015597597626</v>
      </c>
      <c r="L1007" s="24">
        <f t="shared" ca="1" si="47"/>
        <v>-1.4244409916249892</v>
      </c>
    </row>
    <row r="1008" spans="2:12" x14ac:dyDescent="0.25">
      <c r="B1008" s="24">
        <v>9.2680140781606273</v>
      </c>
      <c r="G1008" s="24">
        <v>1006</v>
      </c>
      <c r="H1008" s="24">
        <v>9.3374719995690612</v>
      </c>
      <c r="I1008" s="24" cm="1">
        <f t="array" aca="1" ref="I1008" ca="1">INDIRECT(ADDRESS(($E$2+1-G1008)+2,8))</f>
        <v>9.5959499875522134</v>
      </c>
      <c r="J1008" s="24">
        <f t="shared" si="45"/>
        <v>0.46060856682126627</v>
      </c>
      <c r="K1008" s="24">
        <f t="shared" ca="1" si="46"/>
        <v>0.52863319965799294</v>
      </c>
      <c r="L1008" s="24">
        <f t="shared" ca="1" si="47"/>
        <v>-1.4232860991764333</v>
      </c>
    </row>
    <row r="1009" spans="2:12" x14ac:dyDescent="0.25">
      <c r="B1009" s="24">
        <v>10.077442336166156</v>
      </c>
      <c r="G1009" s="24">
        <v>1007</v>
      </c>
      <c r="H1009" s="24">
        <v>9.3375011100601188</v>
      </c>
      <c r="I1009" s="24" cm="1">
        <f t="array" aca="1" ref="I1009" ca="1">INDIRECT(ADDRESS(($E$2+1-G1009)+2,8))</f>
        <v>9.5932330887268265</v>
      </c>
      <c r="J1009" s="24">
        <f t="shared" si="45"/>
        <v>0.46061607585361047</v>
      </c>
      <c r="K1009" s="24">
        <f t="shared" ca="1" si="46"/>
        <v>0.5279072032838712</v>
      </c>
      <c r="L1009" s="24">
        <f t="shared" ca="1" si="47"/>
        <v>-1.4232507927503744</v>
      </c>
    </row>
    <row r="1010" spans="2:12" x14ac:dyDescent="0.25">
      <c r="B1010" s="24">
        <v>6.6921099972562894</v>
      </c>
      <c r="G1010" s="24">
        <v>1008</v>
      </c>
      <c r="H1010" s="24">
        <v>9.3384758987085874</v>
      </c>
      <c r="I1010" s="24" cm="1">
        <f t="array" aca="1" ref="I1010" ca="1">INDIRECT(ADDRESS(($E$2+1-G1010)+2,8))</f>
        <v>9.5907883186549867</v>
      </c>
      <c r="J1010" s="24">
        <f t="shared" si="45"/>
        <v>0.46086754583998168</v>
      </c>
      <c r="K1010" s="24">
        <f t="shared" ca="1" si="46"/>
        <v>0.52725406507582473</v>
      </c>
      <c r="L1010" s="24">
        <f t="shared" ca="1" si="47"/>
        <v>-1.4228643002829924</v>
      </c>
    </row>
    <row r="1011" spans="2:12" x14ac:dyDescent="0.25">
      <c r="B1011" s="24">
        <v>8.1626099344549328</v>
      </c>
      <c r="G1011" s="24">
        <v>1009</v>
      </c>
      <c r="H1011" s="24">
        <v>9.3394020392705475</v>
      </c>
      <c r="I1011" s="24" cm="1">
        <f t="array" aca="1" ref="I1011" ca="1">INDIRECT(ADDRESS(($E$2+1-G1011)+2,8))</f>
        <v>9.5904324958453557</v>
      </c>
      <c r="J1011" s="24">
        <f t="shared" si="45"/>
        <v>0.46110650880992937</v>
      </c>
      <c r="K1011" s="24">
        <f t="shared" ca="1" si="46"/>
        <v>0.52715901566906243</v>
      </c>
      <c r="L1011" s="24">
        <f t="shared" ca="1" si="47"/>
        <v>-1.4236041672168227</v>
      </c>
    </row>
    <row r="1012" spans="2:12" x14ac:dyDescent="0.25">
      <c r="B1012" s="24">
        <v>8.8784864737041929</v>
      </c>
      <c r="G1012" s="24">
        <v>1010</v>
      </c>
      <c r="H1012" s="24">
        <v>9.3410683679743745</v>
      </c>
      <c r="I1012" s="24" cm="1">
        <f t="array" aca="1" ref="I1012" ca="1">INDIRECT(ADDRESS(($E$2+1-G1012)+2,8))</f>
        <v>9.5900653613649585</v>
      </c>
      <c r="J1012" s="24">
        <f t="shared" si="45"/>
        <v>0.46153656034469726</v>
      </c>
      <c r="K1012" s="24">
        <f t="shared" ca="1" si="46"/>
        <v>0.52706094763969391</v>
      </c>
      <c r="L1012" s="24">
        <f t="shared" ca="1" si="47"/>
        <v>-1.423949579115078</v>
      </c>
    </row>
    <row r="1013" spans="2:12" x14ac:dyDescent="0.25">
      <c r="B1013" s="24">
        <v>7.8727021795632321</v>
      </c>
      <c r="G1013" s="24">
        <v>1011</v>
      </c>
      <c r="H1013" s="24">
        <v>9.341397346074821</v>
      </c>
      <c r="I1013" s="24" cm="1">
        <f t="array" aca="1" ref="I1013" ca="1">INDIRECT(ADDRESS(($E$2+1-G1013)+2,8))</f>
        <v>9.5894766966915643</v>
      </c>
      <c r="J1013" s="24">
        <f t="shared" si="45"/>
        <v>0.4616214800203331</v>
      </c>
      <c r="K1013" s="24">
        <f t="shared" ca="1" si="46"/>
        <v>0.52690371143352266</v>
      </c>
      <c r="L1013" s="24">
        <f t="shared" ca="1" si="47"/>
        <v>-1.424876523855984</v>
      </c>
    </row>
    <row r="1014" spans="2:12" x14ac:dyDescent="0.25">
      <c r="B1014" s="24">
        <v>7.8640176049682271</v>
      </c>
      <c r="G1014" s="24">
        <v>1012</v>
      </c>
      <c r="H1014" s="24">
        <v>9.342787256615674</v>
      </c>
      <c r="I1014" s="24" cm="1">
        <f t="array" aca="1" ref="I1014" ca="1">INDIRECT(ADDRESS(($E$2+1-G1014)+2,8))</f>
        <v>9.5866472216279224</v>
      </c>
      <c r="J1014" s="24">
        <f t="shared" si="45"/>
        <v>0.46198031786859878</v>
      </c>
      <c r="K1014" s="24">
        <f t="shared" ca="1" si="46"/>
        <v>0.52614805083412175</v>
      </c>
      <c r="L1014" s="24">
        <f t="shared" ca="1" si="47"/>
        <v>-1.4240620146869734</v>
      </c>
    </row>
    <row r="1015" spans="2:12" x14ac:dyDescent="0.25">
      <c r="B1015" s="24">
        <v>10.811040983734014</v>
      </c>
      <c r="G1015" s="24">
        <v>1013</v>
      </c>
      <c r="H1015" s="24">
        <v>9.342898977003907</v>
      </c>
      <c r="I1015" s="24" cm="1">
        <f t="array" aca="1" ref="I1015" ca="1">INDIRECT(ADDRESS(($E$2+1-G1015)+2,8))</f>
        <v>9.5860152643259227</v>
      </c>
      <c r="J1015" s="24">
        <f t="shared" si="45"/>
        <v>0.46200916515416468</v>
      </c>
      <c r="K1015" s="24">
        <f t="shared" ca="1" si="46"/>
        <v>0.52597930085821476</v>
      </c>
      <c r="L1015" s="24">
        <f t="shared" ca="1" si="47"/>
        <v>-1.4250771777173301</v>
      </c>
    </row>
    <row r="1016" spans="2:12" x14ac:dyDescent="0.25">
      <c r="B1016" s="24">
        <v>9.1052425709175573</v>
      </c>
      <c r="G1016" s="24">
        <v>1014</v>
      </c>
      <c r="H1016" s="24">
        <v>9.3429607307989073</v>
      </c>
      <c r="I1016" s="24" cm="1">
        <f t="array" aca="1" ref="I1016" ca="1">INDIRECT(ADDRESS(($E$2+1-G1016)+2,8))</f>
        <v>9.5804789620441611</v>
      </c>
      <c r="J1016" s="24">
        <f t="shared" si="45"/>
        <v>0.46202511084071635</v>
      </c>
      <c r="K1016" s="24">
        <f t="shared" ca="1" si="46"/>
        <v>0.5245013556119571</v>
      </c>
      <c r="L1016" s="24">
        <f t="shared" ca="1" si="47"/>
        <v>-1.423528177176306</v>
      </c>
    </row>
    <row r="1017" spans="2:12" x14ac:dyDescent="0.25">
      <c r="B1017" s="24">
        <v>8.3806266148508008</v>
      </c>
      <c r="G1017" s="24">
        <v>1015</v>
      </c>
      <c r="H1017" s="24">
        <v>9.3448976904180707</v>
      </c>
      <c r="I1017" s="24" cm="1">
        <f t="array" aca="1" ref="I1017" ca="1">INDIRECT(ADDRESS(($E$2+1-G1017)+2,8))</f>
        <v>9.576002954558442</v>
      </c>
      <c r="J1017" s="24">
        <f t="shared" si="45"/>
        <v>0.46252535415056956</v>
      </c>
      <c r="K1017" s="24">
        <f t="shared" ca="1" si="46"/>
        <v>0.52330699523844126</v>
      </c>
      <c r="L1017" s="24">
        <f t="shared" ca="1" si="47"/>
        <v>-1.4215566025040431</v>
      </c>
    </row>
    <row r="1018" spans="2:12" x14ac:dyDescent="0.25">
      <c r="B1018" s="24">
        <v>10.162451682012733</v>
      </c>
      <c r="G1018" s="24">
        <v>1016</v>
      </c>
      <c r="H1018" s="24">
        <v>9.3459345201166535</v>
      </c>
      <c r="I1018" s="24" cm="1">
        <f t="array" aca="1" ref="I1018" ca="1">INDIRECT(ADDRESS(($E$2+1-G1018)+2,8))</f>
        <v>9.5742460556502742</v>
      </c>
      <c r="J1018" s="24">
        <f t="shared" si="45"/>
        <v>0.4627932022879771</v>
      </c>
      <c r="K1018" s="24">
        <f t="shared" ca="1" si="46"/>
        <v>0.52283832399786334</v>
      </c>
      <c r="L1018" s="24">
        <f t="shared" ca="1" si="47"/>
        <v>-1.421488122955519</v>
      </c>
    </row>
    <row r="1019" spans="2:12" x14ac:dyDescent="0.25">
      <c r="B1019" s="24">
        <v>10.977712826496727</v>
      </c>
      <c r="G1019" s="24">
        <v>1017</v>
      </c>
      <c r="H1019" s="24">
        <v>9.3471688977445151</v>
      </c>
      <c r="I1019" s="24" cm="1">
        <f t="array" aca="1" ref="I1019" ca="1">INDIRECT(ADDRESS(($E$2+1-G1019)+2,8))</f>
        <v>9.5707597993902862</v>
      </c>
      <c r="J1019" s="24">
        <f t="shared" si="45"/>
        <v>0.46311215110077009</v>
      </c>
      <c r="K1019" s="24">
        <f t="shared" ca="1" si="46"/>
        <v>0.52190855355190768</v>
      </c>
      <c r="L1019" s="24">
        <f t="shared" ca="1" si="47"/>
        <v>-1.4204049857275221</v>
      </c>
    </row>
    <row r="1020" spans="2:12" x14ac:dyDescent="0.25">
      <c r="B1020" s="24">
        <v>10.253709325604843</v>
      </c>
      <c r="G1020" s="24">
        <v>1018</v>
      </c>
      <c r="H1020" s="24">
        <v>9.3476098819561102</v>
      </c>
      <c r="I1020" s="24" cm="1">
        <f t="array" aca="1" ref="I1020" ca="1">INDIRECT(ADDRESS(($E$2+1-G1020)+2,8))</f>
        <v>9.5691561699711798</v>
      </c>
      <c r="J1020" s="24">
        <f t="shared" si="45"/>
        <v>0.46322611401213382</v>
      </c>
      <c r="K1020" s="24">
        <f t="shared" ca="1" si="46"/>
        <v>0.52148097360920476</v>
      </c>
      <c r="L1020" s="24">
        <f t="shared" ca="1" si="47"/>
        <v>-1.4207273129520788</v>
      </c>
    </row>
    <row r="1021" spans="2:12" x14ac:dyDescent="0.25">
      <c r="B1021" s="24">
        <v>11.293109180927612</v>
      </c>
      <c r="G1021" s="24">
        <v>1019</v>
      </c>
      <c r="H1021" s="24">
        <v>9.3488107109846901</v>
      </c>
      <c r="I1021" s="24" cm="1">
        <f t="array" aca="1" ref="I1021" ca="1">INDIRECT(ADDRESS(($E$2+1-G1021)+2,8))</f>
        <v>9.5657112952726262</v>
      </c>
      <c r="J1021" s="24">
        <f t="shared" si="45"/>
        <v>0.46353648972776879</v>
      </c>
      <c r="K1021" s="24">
        <f t="shared" ca="1" si="46"/>
        <v>0.52056267671436318</v>
      </c>
      <c r="L1021" s="24">
        <f t="shared" ca="1" si="47"/>
        <v>-1.4196816529651024</v>
      </c>
    </row>
    <row r="1022" spans="2:12" x14ac:dyDescent="0.25">
      <c r="B1022" s="24">
        <v>10.57489644793341</v>
      </c>
      <c r="G1022" s="24">
        <v>1020</v>
      </c>
      <c r="H1022" s="24">
        <v>9.3490161298022088</v>
      </c>
      <c r="I1022" s="24" cm="1">
        <f t="array" aca="1" ref="I1022" ca="1">INDIRECT(ADDRESS(($E$2+1-G1022)+2,8))</f>
        <v>9.5607972854391718</v>
      </c>
      <c r="J1022" s="24">
        <f t="shared" si="45"/>
        <v>0.46358959079975837</v>
      </c>
      <c r="K1022" s="24">
        <f t="shared" ca="1" si="46"/>
        <v>0.51925327911605956</v>
      </c>
      <c r="L1022" s="24">
        <f t="shared" ca="1" si="47"/>
        <v>-1.4183903222158094</v>
      </c>
    </row>
    <row r="1023" spans="2:12" x14ac:dyDescent="0.25">
      <c r="B1023" s="24">
        <v>8.2307422142738655</v>
      </c>
      <c r="G1023" s="24">
        <v>1021</v>
      </c>
      <c r="H1023" s="24">
        <v>9.3490429670989208</v>
      </c>
      <c r="I1023" s="24" cm="1">
        <f t="array" aca="1" ref="I1023" ca="1">INDIRECT(ADDRESS(($E$2+1-G1023)+2,8))</f>
        <v>9.5598302749169193</v>
      </c>
      <c r="J1023" s="24">
        <f t="shared" si="45"/>
        <v>0.46359652843008953</v>
      </c>
      <c r="K1023" s="24">
        <f t="shared" ca="1" si="46"/>
        <v>0.518995681127293</v>
      </c>
      <c r="L1023" s="24">
        <f t="shared" ca="1" si="47"/>
        <v>-1.4192607871751746</v>
      </c>
    </row>
    <row r="1024" spans="2:12" x14ac:dyDescent="0.25">
      <c r="B1024" s="24">
        <v>8.3727042242740772</v>
      </c>
      <c r="G1024" s="24">
        <v>1022</v>
      </c>
      <c r="H1024" s="24">
        <v>9.349168722789269</v>
      </c>
      <c r="I1024" s="24" cm="1">
        <f t="array" aca="1" ref="I1024" ca="1">INDIRECT(ADDRESS(($E$2+1-G1024)+2,8))</f>
        <v>9.5575464092592082</v>
      </c>
      <c r="J1024" s="24">
        <f t="shared" si="45"/>
        <v>0.46362903762069685</v>
      </c>
      <c r="K1024" s="24">
        <f t="shared" ca="1" si="46"/>
        <v>0.51838738882958169</v>
      </c>
      <c r="L1024" s="24">
        <f t="shared" ca="1" si="47"/>
        <v>-1.4193886719407505</v>
      </c>
    </row>
    <row r="1025" spans="2:12" x14ac:dyDescent="0.25">
      <c r="B1025" s="24">
        <v>7.8658463543941064</v>
      </c>
      <c r="G1025" s="24">
        <v>1023</v>
      </c>
      <c r="H1025" s="24">
        <v>9.3519840775507301</v>
      </c>
      <c r="I1025" s="24" cm="1">
        <f t="array" aca="1" ref="I1025" ca="1">INDIRECT(ADDRESS(($E$2+1-G1025)+2,8))</f>
        <v>9.555616133361287</v>
      </c>
      <c r="J1025" s="24">
        <f t="shared" si="45"/>
        <v>0.46435703435541364</v>
      </c>
      <c r="K1025" s="24">
        <f t="shared" ca="1" si="46"/>
        <v>0.51787338024519658</v>
      </c>
      <c r="L1025" s="24">
        <f t="shared" ca="1" si="47"/>
        <v>-1.4182805200479383</v>
      </c>
    </row>
    <row r="1026" spans="2:12" x14ac:dyDescent="0.25">
      <c r="B1026" s="24">
        <v>10.000732849086372</v>
      </c>
      <c r="G1026" s="24">
        <v>1024</v>
      </c>
      <c r="H1026" s="24">
        <v>9.3555380383138438</v>
      </c>
      <c r="I1026" s="24" cm="1">
        <f t="array" aca="1" ref="I1026" ca="1">INDIRECT(ADDRESS(($E$2+1-G1026)+2,8))</f>
        <v>9.5547551085455638</v>
      </c>
      <c r="J1026" s="24">
        <f t="shared" si="45"/>
        <v>0.46527655787161409</v>
      </c>
      <c r="K1026" s="24">
        <f t="shared" ca="1" si="46"/>
        <v>0.51764413196635906</v>
      </c>
      <c r="L1026" s="24">
        <f t="shared" ca="1" si="47"/>
        <v>-1.4173401667935932</v>
      </c>
    </row>
    <row r="1027" spans="2:12" x14ac:dyDescent="0.25">
      <c r="B1027" s="24">
        <v>11.20785487073627</v>
      </c>
      <c r="G1027" s="24">
        <v>1025</v>
      </c>
      <c r="H1027" s="24">
        <v>9.3573807649204923</v>
      </c>
      <c r="I1027" s="24" cm="1">
        <f t="array" aca="1" ref="I1027" ca="1">INDIRECT(ADDRESS(($E$2+1-G1027)+2,8))</f>
        <v>9.5543099232906634</v>
      </c>
      <c r="J1027" s="24">
        <f t="shared" si="45"/>
        <v>0.46575356512561761</v>
      </c>
      <c r="K1027" s="24">
        <f t="shared" ca="1" si="46"/>
        <v>0.51752560894548938</v>
      </c>
      <c r="L1027" s="24">
        <f t="shared" ca="1" si="47"/>
        <v>-1.4175187565453891</v>
      </c>
    </row>
    <row r="1028" spans="2:12" x14ac:dyDescent="0.25">
      <c r="B1028" s="24">
        <v>11.541272002083691</v>
      </c>
      <c r="G1028" s="24">
        <v>1026</v>
      </c>
      <c r="H1028" s="24">
        <v>9.3593237887474672</v>
      </c>
      <c r="I1028" s="24" cm="1">
        <f t="array" aca="1" ref="I1028" ca="1">INDIRECT(ADDRESS(($E$2+1-G1028)+2,8))</f>
        <v>9.553331674706925</v>
      </c>
      <c r="J1028" s="24">
        <f t="shared" ref="J1028:J1091" si="48">_xlfn.WEIBULL.DIST(H1028,$E$5,$E$6,TRUE)</f>
        <v>0.46625670813248826</v>
      </c>
      <c r="K1028" s="24">
        <f t="shared" ref="K1028:K1091" ca="1" si="49">_xlfn.WEIBULL.DIST(I1028,$E$5,$E$6,TRUE)</f>
        <v>0.51726518552562428</v>
      </c>
      <c r="L1028" s="24">
        <f t="shared" ref="L1028:L1091" ca="1" si="50">((2*G1028-1)/$E$2)*(LN(J1028)+LN(1-K1028))</f>
        <v>-1.4173633521044098</v>
      </c>
    </row>
    <row r="1029" spans="2:12" x14ac:dyDescent="0.25">
      <c r="B1029" s="24">
        <v>10.695458168120764</v>
      </c>
      <c r="G1029" s="24">
        <v>1027</v>
      </c>
      <c r="H1029" s="24">
        <v>9.3595631061510822</v>
      </c>
      <c r="I1029" s="24" cm="1">
        <f t="array" aca="1" ref="I1029" ca="1">INDIRECT(ADDRESS(($E$2+1-G1029)+2,8))</f>
        <v>9.5528080856614785</v>
      </c>
      <c r="J1029" s="24">
        <f t="shared" si="48"/>
        <v>0.46631869124401942</v>
      </c>
      <c r="K1029" s="24">
        <f t="shared" ca="1" si="49"/>
        <v>0.51712580938797881</v>
      </c>
      <c r="L1029" s="24">
        <f t="shared" ca="1" si="50"/>
        <v>-1.4183443761186065</v>
      </c>
    </row>
    <row r="1030" spans="2:12" x14ac:dyDescent="0.25">
      <c r="B1030" s="24">
        <v>5.1858459087215838</v>
      </c>
      <c r="G1030" s="24">
        <v>1028</v>
      </c>
      <c r="H1030" s="24">
        <v>9.3640091906659926</v>
      </c>
      <c r="I1030" s="24" cm="1">
        <f t="array" aca="1" ref="I1030" ca="1">INDIRECT(ADDRESS(($E$2+1-G1030)+2,8))</f>
        <v>9.5521438767171674</v>
      </c>
      <c r="J1030" s="24">
        <f t="shared" si="48"/>
        <v>0.46747071144438512</v>
      </c>
      <c r="K1030" s="24">
        <f t="shared" ca="1" si="49"/>
        <v>0.516949011747589</v>
      </c>
      <c r="L1030" s="24">
        <f t="shared" ca="1" si="50"/>
        <v>-1.4170278655960227</v>
      </c>
    </row>
    <row r="1031" spans="2:12" x14ac:dyDescent="0.25">
      <c r="B1031" s="24">
        <v>8.9659285518179317</v>
      </c>
      <c r="G1031" s="24">
        <v>1029</v>
      </c>
      <c r="H1031" s="24">
        <v>9.3672930349785695</v>
      </c>
      <c r="I1031" s="24" cm="1">
        <f t="array" aca="1" ref="I1031" ca="1">INDIRECT(ADDRESS(($E$2+1-G1031)+2,8))</f>
        <v>9.5498833164580326</v>
      </c>
      <c r="J1031" s="24">
        <f t="shared" si="48"/>
        <v>0.46832217397837722</v>
      </c>
      <c r="K1031" s="24">
        <f t="shared" ca="1" si="49"/>
        <v>0.51634739047539502</v>
      </c>
      <c r="L1031" s="24">
        <f t="shared" ca="1" si="50"/>
        <v>-1.4154859386965484</v>
      </c>
    </row>
    <row r="1032" spans="2:12" x14ac:dyDescent="0.25">
      <c r="B1032" s="24">
        <v>9.9606542794413375</v>
      </c>
      <c r="G1032" s="24">
        <v>1030</v>
      </c>
      <c r="H1032" s="24">
        <v>9.3675842453975768</v>
      </c>
      <c r="I1032" s="24" cm="1">
        <f t="array" aca="1" ref="I1032" ca="1">INDIRECT(ADDRESS(($E$2+1-G1032)+2,8))</f>
        <v>9.5481685604553235</v>
      </c>
      <c r="J1032" s="24">
        <f t="shared" si="48"/>
        <v>0.46839770547615489</v>
      </c>
      <c r="K1032" s="24">
        <f t="shared" ca="1" si="49"/>
        <v>0.51589112145356175</v>
      </c>
      <c r="L1032" s="24">
        <f t="shared" ca="1" si="50"/>
        <v>-1.4158086524025706</v>
      </c>
    </row>
    <row r="1033" spans="2:12" x14ac:dyDescent="0.25">
      <c r="B1033" s="24">
        <v>10.656565144057041</v>
      </c>
      <c r="G1033" s="24">
        <v>1031</v>
      </c>
      <c r="H1033" s="24">
        <v>9.3713888029899959</v>
      </c>
      <c r="I1033" s="24" cm="1">
        <f t="array" aca="1" ref="I1033" ca="1">INDIRECT(ADDRESS(($E$2+1-G1033)+2,8))</f>
        <v>9.5454267385145393</v>
      </c>
      <c r="J1033" s="24">
        <f t="shared" si="48"/>
        <v>0.46938485475583397</v>
      </c>
      <c r="K1033" s="24">
        <f t="shared" ca="1" si="49"/>
        <v>0.51516173478052085</v>
      </c>
      <c r="L1033" s="24">
        <f t="shared" ca="1" si="50"/>
        <v>-1.4137353846904275</v>
      </c>
    </row>
    <row r="1034" spans="2:12" x14ac:dyDescent="0.25">
      <c r="B1034" s="24">
        <v>10.504436670684514</v>
      </c>
      <c r="G1034" s="24">
        <v>1032</v>
      </c>
      <c r="H1034" s="24">
        <v>9.3718281269244859</v>
      </c>
      <c r="I1034" s="24" cm="1">
        <f t="array" aca="1" ref="I1034" ca="1">INDIRECT(ADDRESS(($E$2+1-G1034)+2,8))</f>
        <v>9.5446765019697501</v>
      </c>
      <c r="J1034" s="24">
        <f t="shared" si="48"/>
        <v>0.46949888659897598</v>
      </c>
      <c r="K1034" s="24">
        <f t="shared" ca="1" si="49"/>
        <v>0.51496219117678743</v>
      </c>
      <c r="L1034" s="24">
        <f t="shared" ca="1" si="50"/>
        <v>-1.4144816930681463</v>
      </c>
    </row>
    <row r="1035" spans="2:12" x14ac:dyDescent="0.25">
      <c r="B1035" s="24">
        <v>12.36709484272119</v>
      </c>
      <c r="G1035" s="24">
        <v>1033</v>
      </c>
      <c r="H1035" s="24">
        <v>9.3718540840432141</v>
      </c>
      <c r="I1035" s="24" cm="1">
        <f t="array" aca="1" ref="I1035" ca="1">INDIRECT(ADDRESS(($E$2+1-G1035)+2,8))</f>
        <v>9.5441037330682814</v>
      </c>
      <c r="J1035" s="24">
        <f t="shared" si="48"/>
        <v>0.46950562435893811</v>
      </c>
      <c r="K1035" s="24">
        <f t="shared" ca="1" si="49"/>
        <v>0.51480985995070438</v>
      </c>
      <c r="L1035" s="24">
        <f t="shared" ca="1" si="50"/>
        <v>-1.4155387680906009</v>
      </c>
    </row>
    <row r="1036" spans="2:12" x14ac:dyDescent="0.25">
      <c r="B1036" s="24">
        <v>6.7171116988876207</v>
      </c>
      <c r="G1036" s="24">
        <v>1034</v>
      </c>
      <c r="H1036" s="24">
        <v>9.3721254741067579</v>
      </c>
      <c r="I1036" s="24" cm="1">
        <f t="array" aca="1" ref="I1036" ca="1">INDIRECT(ADDRESS(($E$2+1-G1036)+2,8))</f>
        <v>9.5426149897233969</v>
      </c>
      <c r="J1036" s="24">
        <f t="shared" si="48"/>
        <v>0.46957607165769338</v>
      </c>
      <c r="K1036" s="24">
        <f t="shared" ca="1" si="49"/>
        <v>0.5144139628887695</v>
      </c>
      <c r="L1036" s="24">
        <f t="shared" ca="1" si="50"/>
        <v>-1.4159848063020655</v>
      </c>
    </row>
    <row r="1037" spans="2:12" x14ac:dyDescent="0.25">
      <c r="B1037" s="24">
        <v>10.059710707295867</v>
      </c>
      <c r="G1037" s="24">
        <v>1035</v>
      </c>
      <c r="H1037" s="24">
        <v>9.3725045645148324</v>
      </c>
      <c r="I1037" s="24" cm="1">
        <f t="array" aca="1" ref="I1037" ca="1">INDIRECT(ADDRESS(($E$2+1-G1037)+2,8))</f>
        <v>9.5425117436368936</v>
      </c>
      <c r="J1037" s="24">
        <f t="shared" si="48"/>
        <v>0.46967448138251555</v>
      </c>
      <c r="K1037" s="24">
        <f t="shared" ca="1" si="49"/>
        <v>0.51438650927028606</v>
      </c>
      <c r="L1037" s="24">
        <f t="shared" ca="1" si="50"/>
        <v>-1.417099782093685</v>
      </c>
    </row>
    <row r="1038" spans="2:12" x14ac:dyDescent="0.25">
      <c r="B1038" s="24">
        <v>7.9539643898693519</v>
      </c>
      <c r="G1038" s="24">
        <v>1036</v>
      </c>
      <c r="H1038" s="24">
        <v>9.3730896367656413</v>
      </c>
      <c r="I1038" s="24" cm="1">
        <f t="array" aca="1" ref="I1038" ca="1">INDIRECT(ADDRESS(($E$2+1-G1038)+2,8))</f>
        <v>9.5412319026234833</v>
      </c>
      <c r="J1038" s="24">
        <f t="shared" si="48"/>
        <v>0.46982637568217178</v>
      </c>
      <c r="K1038" s="24">
        <f t="shared" ca="1" si="49"/>
        <v>0.51404621845343446</v>
      </c>
      <c r="L1038" s="24">
        <f t="shared" ca="1" si="50"/>
        <v>-1.4174870491841334</v>
      </c>
    </row>
    <row r="1039" spans="2:12" x14ac:dyDescent="0.25">
      <c r="B1039" s="24">
        <v>11.05472385631386</v>
      </c>
      <c r="G1039" s="24">
        <v>1037</v>
      </c>
      <c r="H1039" s="24">
        <v>9.3744635828140694</v>
      </c>
      <c r="I1039" s="24" cm="1">
        <f t="array" aca="1" ref="I1039" ca="1">INDIRECT(ADDRESS(($E$2+1-G1039)+2,8))</f>
        <v>9.5374934296139067</v>
      </c>
      <c r="J1039" s="24">
        <f t="shared" si="48"/>
        <v>0.47018313571974896</v>
      </c>
      <c r="K1039" s="24">
        <f t="shared" ca="1" si="49"/>
        <v>0.51305247948066079</v>
      </c>
      <c r="L1039" s="24">
        <f t="shared" ca="1" si="50"/>
        <v>-1.4161644093371279</v>
      </c>
    </row>
    <row r="1040" spans="2:12" x14ac:dyDescent="0.25">
      <c r="B1040" s="24">
        <v>10.140056377761812</v>
      </c>
      <c r="G1040" s="24">
        <v>1038</v>
      </c>
      <c r="H1040" s="24">
        <v>9.3757116741816535</v>
      </c>
      <c r="I1040" s="24" cm="1">
        <f t="array" aca="1" ref="I1040" ca="1">INDIRECT(ADDRESS(($E$2+1-G1040)+2,8))</f>
        <v>9.5344364273953133</v>
      </c>
      <c r="J1040" s="24">
        <f t="shared" si="48"/>
        <v>0.47050729050300061</v>
      </c>
      <c r="K1040" s="24">
        <f t="shared" ca="1" si="49"/>
        <v>0.51224018243723268</v>
      </c>
      <c r="L1040" s="24">
        <f t="shared" ca="1" si="50"/>
        <v>-1.4152653810249094</v>
      </c>
    </row>
    <row r="1041" spans="2:12" x14ac:dyDescent="0.25">
      <c r="B1041" s="24">
        <v>9.4505579858691355</v>
      </c>
      <c r="G1041" s="24">
        <v>1039</v>
      </c>
      <c r="H1041" s="24">
        <v>9.3762706073133266</v>
      </c>
      <c r="I1041" s="24" cm="1">
        <f t="array" aca="1" ref="I1041" ca="1">INDIRECT(ADDRESS(($E$2+1-G1041)+2,8))</f>
        <v>9.5321241774567333</v>
      </c>
      <c r="J1041" s="24">
        <f t="shared" si="48"/>
        <v>0.4706524797117726</v>
      </c>
      <c r="K1041" s="24">
        <f t="shared" ca="1" si="49"/>
        <v>0.51162595841534786</v>
      </c>
      <c r="L1041" s="24">
        <f t="shared" ca="1" si="50"/>
        <v>-1.4151212938997531</v>
      </c>
    </row>
    <row r="1042" spans="2:12" x14ac:dyDescent="0.25">
      <c r="B1042" s="24">
        <v>9.7133154906804897</v>
      </c>
      <c r="G1042" s="24">
        <v>1040</v>
      </c>
      <c r="H1042" s="24">
        <v>9.3780547492300137</v>
      </c>
      <c r="I1042" s="24" cm="1">
        <f t="array" aca="1" ref="I1042" ca="1">INDIRECT(ADDRESS(($E$2+1-G1042)+2,8))</f>
        <v>9.5280178867128029</v>
      </c>
      <c r="J1042" s="24">
        <f t="shared" si="48"/>
        <v>0.47111602521339369</v>
      </c>
      <c r="K1042" s="24">
        <f t="shared" ca="1" si="49"/>
        <v>0.51053555320961896</v>
      </c>
      <c r="L1042" s="24">
        <f t="shared" ca="1" si="50"/>
        <v>-1.4133869829315031</v>
      </c>
    </row>
    <row r="1043" spans="2:12" x14ac:dyDescent="0.25">
      <c r="B1043" s="24">
        <v>5.2715269322158989</v>
      </c>
      <c r="G1043" s="24">
        <v>1041</v>
      </c>
      <c r="H1043" s="24">
        <v>9.3812527684171538</v>
      </c>
      <c r="I1043" s="24" cm="1">
        <f t="array" aca="1" ref="I1043" ca="1">INDIRECT(ADDRESS(($E$2+1-G1043)+2,8))</f>
        <v>9.5222083093370884</v>
      </c>
      <c r="J1043" s="24">
        <f t="shared" si="48"/>
        <v>0.47194727472694392</v>
      </c>
      <c r="K1043" s="24">
        <f t="shared" ca="1" si="49"/>
        <v>0.50899370564915558</v>
      </c>
      <c r="L1043" s="24">
        <f t="shared" ca="1" si="50"/>
        <v>-1.4100137944499842</v>
      </c>
    </row>
    <row r="1044" spans="2:12" x14ac:dyDescent="0.25">
      <c r="B1044" s="24">
        <v>9.8846163206610793</v>
      </c>
      <c r="G1044" s="24">
        <v>1042</v>
      </c>
      <c r="H1044" s="24">
        <v>9.3816228083941127</v>
      </c>
      <c r="I1044" s="24" cm="1">
        <f t="array" aca="1" ref="I1044" ca="1">INDIRECT(ADDRESS(($E$2+1-G1044)+2,8))</f>
        <v>9.5220489989399599</v>
      </c>
      <c r="J1044" s="24">
        <f t="shared" si="48"/>
        <v>0.47204348747317304</v>
      </c>
      <c r="K1044" s="24">
        <f t="shared" ca="1" si="49"/>
        <v>0.50895143938131215</v>
      </c>
      <c r="L1044" s="24">
        <f t="shared" ca="1" si="50"/>
        <v>-1.4110890816642696</v>
      </c>
    </row>
    <row r="1045" spans="2:12" x14ac:dyDescent="0.25">
      <c r="B1045" s="24">
        <v>8.3070762372714508</v>
      </c>
      <c r="G1045" s="24">
        <v>1043</v>
      </c>
      <c r="H1045" s="24">
        <v>9.3832023843382579</v>
      </c>
      <c r="I1045" s="24" cm="1">
        <f t="array" aca="1" ref="I1045" ca="1">INDIRECT(ADDRESS(($E$2+1-G1045)+2,8))</f>
        <v>9.5195008382337978</v>
      </c>
      <c r="J1045" s="24">
        <f t="shared" si="48"/>
        <v>0.4724542560437448</v>
      </c>
      <c r="K1045" s="24">
        <f t="shared" ca="1" si="49"/>
        <v>0.50827549780084635</v>
      </c>
      <c r="L1045" s="24">
        <f t="shared" ca="1" si="50"/>
        <v>-1.410274506065154</v>
      </c>
    </row>
    <row r="1046" spans="2:12" x14ac:dyDescent="0.25">
      <c r="B1046" s="24">
        <v>9.8754902834604223</v>
      </c>
      <c r="G1046" s="24">
        <v>1044</v>
      </c>
      <c r="H1046" s="24">
        <v>9.3864719415740581</v>
      </c>
      <c r="I1046" s="24" cm="1">
        <f t="array" aca="1" ref="I1046" ca="1">INDIRECT(ADDRESS(($E$2+1-G1046)+2,8))</f>
        <v>9.5184408554194508</v>
      </c>
      <c r="J1046" s="24">
        <f t="shared" si="48"/>
        <v>0.47330485688309737</v>
      </c>
      <c r="K1046" s="24">
        <f t="shared" ca="1" si="49"/>
        <v>0.50799437835409489</v>
      </c>
      <c r="L1046" s="24">
        <f t="shared" ca="1" si="50"/>
        <v>-1.4093349657152212</v>
      </c>
    </row>
    <row r="1047" spans="2:12" x14ac:dyDescent="0.25">
      <c r="B1047" s="24">
        <v>7.9080203211343028</v>
      </c>
      <c r="G1047" s="24">
        <v>1045</v>
      </c>
      <c r="H1047" s="24">
        <v>9.386824314273607</v>
      </c>
      <c r="I1047" s="24" cm="1">
        <f t="array" aca="1" ref="I1047" ca="1">INDIRECT(ADDRESS(($E$2+1-G1047)+2,8))</f>
        <v>9.5154914400039967</v>
      </c>
      <c r="J1047" s="24">
        <f t="shared" si="48"/>
        <v>0.47339655768526884</v>
      </c>
      <c r="K1047" s="24">
        <f t="shared" ca="1" si="49"/>
        <v>0.50721234209709365</v>
      </c>
      <c r="L1047" s="24">
        <f t="shared" ca="1" si="50"/>
        <v>-1.4089605749521628</v>
      </c>
    </row>
    <row r="1048" spans="2:12" x14ac:dyDescent="0.25">
      <c r="B1048" s="24">
        <v>8.3211993872374119</v>
      </c>
      <c r="G1048" s="24">
        <v>1046</v>
      </c>
      <c r="H1048" s="24">
        <v>9.393554869631366</v>
      </c>
      <c r="I1048" s="24" cm="1">
        <f t="array" aca="1" ref="I1048" ca="1">INDIRECT(ADDRESS(($E$2+1-G1048)+2,8))</f>
        <v>9.5141118864838141</v>
      </c>
      <c r="J1048" s="24">
        <f t="shared" si="48"/>
        <v>0.47514915354073817</v>
      </c>
      <c r="K1048" s="24">
        <f t="shared" ca="1" si="49"/>
        <v>0.50684664661239964</v>
      </c>
      <c r="L1048" s="24">
        <f t="shared" ca="1" si="50"/>
        <v>-1.4060101127330458</v>
      </c>
    </row>
    <row r="1049" spans="2:12" x14ac:dyDescent="0.25">
      <c r="B1049" s="24">
        <v>10.97004554263895</v>
      </c>
      <c r="G1049" s="24">
        <v>1047</v>
      </c>
      <c r="H1049" s="24">
        <v>9.3940860437453253</v>
      </c>
      <c r="I1049" s="24" cm="1">
        <f t="array" aca="1" ref="I1049" ca="1">INDIRECT(ADDRESS(($E$2+1-G1049)+2,8))</f>
        <v>9.5104647996397933</v>
      </c>
      <c r="J1049" s="24">
        <f t="shared" si="48"/>
        <v>0.47528755245976045</v>
      </c>
      <c r="K1049" s="24">
        <f t="shared" ca="1" si="49"/>
        <v>0.50588015448224022</v>
      </c>
      <c r="L1049" s="24">
        <f t="shared" ca="1" si="50"/>
        <v>-1.4051735435436759</v>
      </c>
    </row>
    <row r="1050" spans="2:12" x14ac:dyDescent="0.25">
      <c r="B1050" s="24">
        <v>9.1067608877355859</v>
      </c>
      <c r="G1050" s="24">
        <v>1048</v>
      </c>
      <c r="H1050" s="24">
        <v>9.3991290829020517</v>
      </c>
      <c r="I1050" s="24" cm="1">
        <f t="array" aca="1" ref="I1050" ca="1">INDIRECT(ADDRESS(($E$2+1-G1050)+2,8))</f>
        <v>9.5091349363515647</v>
      </c>
      <c r="J1050" s="24">
        <f t="shared" si="48"/>
        <v>0.47660214006775403</v>
      </c>
      <c r="K1050" s="24">
        <f t="shared" ca="1" si="49"/>
        <v>0.50552783984095262</v>
      </c>
      <c r="L1050" s="24">
        <f t="shared" ca="1" si="50"/>
        <v>-1.4031429017761958</v>
      </c>
    </row>
    <row r="1051" spans="2:12" x14ac:dyDescent="0.25">
      <c r="B1051" s="24">
        <v>10.760781624769677</v>
      </c>
      <c r="G1051" s="24">
        <v>1049</v>
      </c>
      <c r="H1051" s="24">
        <v>9.4003419758577262</v>
      </c>
      <c r="I1051" s="24" cm="1">
        <f t="array" aca="1" ref="I1051" ca="1">INDIRECT(ADDRESS(($E$2+1-G1051)+2,8))</f>
        <v>9.5084427461177654</v>
      </c>
      <c r="J1051" s="24">
        <f t="shared" si="48"/>
        <v>0.47691847302322354</v>
      </c>
      <c r="K1051" s="24">
        <f t="shared" ca="1" si="49"/>
        <v>0.50534448321976899</v>
      </c>
      <c r="L1051" s="24">
        <f t="shared" ca="1" si="50"/>
        <v>-1.4034774033624438</v>
      </c>
    </row>
    <row r="1052" spans="2:12" x14ac:dyDescent="0.25">
      <c r="B1052" s="24">
        <v>9.7891267453952615</v>
      </c>
      <c r="G1052" s="24">
        <v>1050</v>
      </c>
      <c r="H1052" s="24">
        <v>9.4005341516681931</v>
      </c>
      <c r="I1052" s="24" cm="1">
        <f t="array" aca="1" ref="I1052" ca="1">INDIRECT(ADDRESS(($E$2+1-G1052)+2,8))</f>
        <v>9.5068987460317427</v>
      </c>
      <c r="J1052" s="24">
        <f t="shared" si="48"/>
        <v>0.47696859993030993</v>
      </c>
      <c r="K1052" s="24">
        <f t="shared" ca="1" si="49"/>
        <v>0.50493554276348362</v>
      </c>
      <c r="L1052" s="24">
        <f t="shared" ca="1" si="50"/>
        <v>-1.4039099509958552</v>
      </c>
    </row>
    <row r="1053" spans="2:12" x14ac:dyDescent="0.25">
      <c r="B1053" s="24">
        <v>9.4987023313277756</v>
      </c>
      <c r="G1053" s="24">
        <v>1051</v>
      </c>
      <c r="H1053" s="24">
        <v>9.4005359127507404</v>
      </c>
      <c r="I1053" s="24" cm="1">
        <f t="array" aca="1" ref="I1053" ca="1">INDIRECT(ADDRESS(($E$2+1-G1053)+2,8))</f>
        <v>9.5066138809974614</v>
      </c>
      <c r="J1053" s="24">
        <f t="shared" si="48"/>
        <v>0.47696905929628597</v>
      </c>
      <c r="K1053" s="24">
        <f t="shared" ca="1" si="49"/>
        <v>0.50486010235681777</v>
      </c>
      <c r="L1053" s="24">
        <f t="shared" ca="1" si="50"/>
        <v>-1.405098358715511</v>
      </c>
    </row>
    <row r="1054" spans="2:12" x14ac:dyDescent="0.25">
      <c r="B1054" s="24">
        <v>9.7303805065053091</v>
      </c>
      <c r="G1054" s="24">
        <v>1052</v>
      </c>
      <c r="H1054" s="24">
        <v>9.4012159545980047</v>
      </c>
      <c r="I1054" s="24" cm="1">
        <f t="array" aca="1" ref="I1054" ca="1">INDIRECT(ADDRESS(($E$2+1-G1054)+2,8))</f>
        <v>9.5017228704806573</v>
      </c>
      <c r="J1054" s="24">
        <f t="shared" si="48"/>
        <v>0.47714645335711869</v>
      </c>
      <c r="K1054" s="24">
        <f t="shared" ca="1" si="49"/>
        <v>0.50356523013205357</v>
      </c>
      <c r="L1054" s="24">
        <f t="shared" ca="1" si="50"/>
        <v>-1.403528351355867</v>
      </c>
    </row>
    <row r="1055" spans="2:12" x14ac:dyDescent="0.25">
      <c r="B1055" s="24">
        <v>9.3757116741816535</v>
      </c>
      <c r="G1055" s="24">
        <v>1053</v>
      </c>
      <c r="H1055" s="24">
        <v>9.4023653663196001</v>
      </c>
      <c r="I1055" s="24" cm="1">
        <f t="array" aca="1" ref="I1055" ca="1">INDIRECT(ADDRESS(($E$2+1-G1055)+2,8))</f>
        <v>9.4987023313277756</v>
      </c>
      <c r="J1055" s="24">
        <f t="shared" si="48"/>
        <v>0.4774463310997365</v>
      </c>
      <c r="K1055" s="24">
        <f t="shared" ca="1" si="49"/>
        <v>0.50276594437562683</v>
      </c>
      <c r="L1055" s="24">
        <f t="shared" ca="1" si="50"/>
        <v>-1.4026810381043684</v>
      </c>
    </row>
    <row r="1056" spans="2:12" x14ac:dyDescent="0.25">
      <c r="B1056" s="24">
        <v>9.6043735362996951</v>
      </c>
      <c r="G1056" s="24">
        <v>1054</v>
      </c>
      <c r="H1056" s="24">
        <v>9.40518819019848</v>
      </c>
      <c r="I1056" s="24" cm="1">
        <f t="array" aca="1" ref="I1056" ca="1">INDIRECT(ADDRESS(($E$2+1-G1056)+2,8))</f>
        <v>9.497097546672844</v>
      </c>
      <c r="J1056" s="24">
        <f t="shared" si="48"/>
        <v>0.47818303567926079</v>
      </c>
      <c r="K1056" s="24">
        <f t="shared" ca="1" si="49"/>
        <v>0.50234141295017076</v>
      </c>
      <c r="L1056" s="24">
        <f t="shared" ca="1" si="50"/>
        <v>-1.4016751157761134</v>
      </c>
    </row>
    <row r="1057" spans="2:12" x14ac:dyDescent="0.25">
      <c r="B1057" s="24">
        <v>8.9604970940123589</v>
      </c>
      <c r="G1057" s="24">
        <v>1055</v>
      </c>
      <c r="H1057" s="24">
        <v>9.4081890985620564</v>
      </c>
      <c r="I1057" s="24" cm="1">
        <f t="array" aca="1" ref="I1057" ca="1">INDIRECT(ADDRESS(($E$2+1-G1057)+2,8))</f>
        <v>9.4945714434842401</v>
      </c>
      <c r="J1057" s="24">
        <f t="shared" si="48"/>
        <v>0.4789665876751894</v>
      </c>
      <c r="K1057" s="24">
        <f t="shared" ca="1" si="49"/>
        <v>0.50167332742158344</v>
      </c>
      <c r="L1057" s="24">
        <f t="shared" ca="1" si="50"/>
        <v>-1.4000944282835825</v>
      </c>
    </row>
    <row r="1058" spans="2:12" x14ac:dyDescent="0.25">
      <c r="B1058" s="24">
        <v>8.802307745196412</v>
      </c>
      <c r="G1058" s="24">
        <v>1056</v>
      </c>
      <c r="H1058" s="24">
        <v>9.4138067567589285</v>
      </c>
      <c r="I1058" s="24" cm="1">
        <f t="array" aca="1" ref="I1058" ca="1">INDIRECT(ADDRESS(($E$2+1-G1058)+2,8))</f>
        <v>9.4944787427727224</v>
      </c>
      <c r="J1058" s="24">
        <f t="shared" si="48"/>
        <v>0.48043440380895275</v>
      </c>
      <c r="K1058" s="24">
        <f t="shared" ca="1" si="49"/>
        <v>0.5016488146375262</v>
      </c>
      <c r="L1058" s="24">
        <f t="shared" ca="1" si="50"/>
        <v>-1.3983808237075419</v>
      </c>
    </row>
    <row r="1059" spans="2:12" x14ac:dyDescent="0.25">
      <c r="B1059" s="24">
        <v>6.8812620064879066</v>
      </c>
      <c r="G1059" s="24">
        <v>1057</v>
      </c>
      <c r="H1059" s="24">
        <v>9.4155872514090095</v>
      </c>
      <c r="I1059" s="24" cm="1">
        <f t="array" aca="1" ref="I1059" ca="1">INDIRECT(ADDRESS(($E$2+1-G1059)+2,8))</f>
        <v>9.4912944449935974</v>
      </c>
      <c r="J1059" s="24">
        <f t="shared" si="48"/>
        <v>0.48089989702072578</v>
      </c>
      <c r="K1059" s="24">
        <f t="shared" ca="1" si="49"/>
        <v>0.50080696733653873</v>
      </c>
      <c r="L1059" s="24">
        <f t="shared" ca="1" si="50"/>
        <v>-1.3971047939983394</v>
      </c>
    </row>
    <row r="1060" spans="2:12" x14ac:dyDescent="0.25">
      <c r="B1060" s="24">
        <v>11.289214936391438</v>
      </c>
      <c r="G1060" s="24">
        <v>1058</v>
      </c>
      <c r="H1060" s="24">
        <v>9.4160927927058466</v>
      </c>
      <c r="I1060" s="24" cm="1">
        <f t="array" aca="1" ref="I1060" ca="1">INDIRECT(ADDRESS(($E$2+1-G1060)+2,8))</f>
        <v>9.4909140262763927</v>
      </c>
      <c r="J1060" s="24">
        <f t="shared" si="48"/>
        <v>0.48103208988100088</v>
      </c>
      <c r="K1060" s="24">
        <f t="shared" ca="1" si="49"/>
        <v>0.50070641705061703</v>
      </c>
      <c r="L1060" s="24">
        <f t="shared" ca="1" si="50"/>
        <v>-1.3979604194992141</v>
      </c>
    </row>
    <row r="1061" spans="2:12" x14ac:dyDescent="0.25">
      <c r="B1061" s="24">
        <v>9.3448976904180707</v>
      </c>
      <c r="G1061" s="24">
        <v>1059</v>
      </c>
      <c r="H1061" s="24">
        <v>9.4162266244967388</v>
      </c>
      <c r="I1061" s="24" cm="1">
        <f t="array" aca="1" ref="I1061" ca="1">INDIRECT(ADDRESS(($E$2+1-G1061)+2,8))</f>
        <v>9.4884159060107027</v>
      </c>
      <c r="J1061" s="24">
        <f t="shared" si="48"/>
        <v>0.48106708702564049</v>
      </c>
      <c r="K1061" s="24">
        <f t="shared" ca="1" si="49"/>
        <v>0.50004624833154754</v>
      </c>
      <c r="L1061" s="24">
        <f t="shared" ca="1" si="50"/>
        <v>-1.3979147703989827</v>
      </c>
    </row>
    <row r="1062" spans="2:12" x14ac:dyDescent="0.25">
      <c r="B1062" s="24">
        <v>11.516798482007069</v>
      </c>
      <c r="G1062" s="24">
        <v>1060</v>
      </c>
      <c r="H1062" s="24">
        <v>9.4178377228043324</v>
      </c>
      <c r="I1062" s="24" cm="1">
        <f t="array" aca="1" ref="I1062" ca="1">INDIRECT(ADDRESS(($E$2+1-G1062)+2,8))</f>
        <v>9.4797928431678962</v>
      </c>
      <c r="J1062" s="24">
        <f t="shared" si="48"/>
        <v>0.48148844885070258</v>
      </c>
      <c r="K1062" s="24">
        <f t="shared" ca="1" si="49"/>
        <v>0.49776910233729021</v>
      </c>
      <c r="L1062" s="24">
        <f t="shared" ca="1" si="50"/>
        <v>-1.3939134978382166</v>
      </c>
    </row>
    <row r="1063" spans="2:12" x14ac:dyDescent="0.25">
      <c r="B1063" s="24">
        <v>7.7823517013967711</v>
      </c>
      <c r="G1063" s="24">
        <v>1061</v>
      </c>
      <c r="H1063" s="24">
        <v>9.420759617615472</v>
      </c>
      <c r="I1063" s="24" cm="1">
        <f t="array" aca="1" ref="I1063" ca="1">INDIRECT(ADDRESS(($E$2+1-G1063)+2,8))</f>
        <v>9.4795675844324272</v>
      </c>
      <c r="J1063" s="24">
        <f t="shared" si="48"/>
        <v>0.48225290487842914</v>
      </c>
      <c r="K1063" s="24">
        <f t="shared" ca="1" si="49"/>
        <v>0.49770965129815131</v>
      </c>
      <c r="L1063" s="24">
        <f t="shared" ca="1" si="50"/>
        <v>-1.393553559582265</v>
      </c>
    </row>
    <row r="1064" spans="2:12" x14ac:dyDescent="0.25">
      <c r="B1064" s="24">
        <v>8.7427279782847798</v>
      </c>
      <c r="G1064" s="24">
        <v>1062</v>
      </c>
      <c r="H1064" s="24">
        <v>9.423317882646554</v>
      </c>
      <c r="I1064" s="24" cm="1">
        <f t="array" aca="1" ref="I1064" ca="1">INDIRECT(ADDRESS(($E$2+1-G1064)+2,8))</f>
        <v>9.4784154502852616</v>
      </c>
      <c r="J1064" s="24">
        <f t="shared" si="48"/>
        <v>0.48292251106093687</v>
      </c>
      <c r="K1064" s="24">
        <f t="shared" ca="1" si="49"/>
        <v>0.49740560389819555</v>
      </c>
      <c r="L1064" s="24">
        <f t="shared" ca="1" si="50"/>
        <v>-1.3929072597984806</v>
      </c>
    </row>
    <row r="1065" spans="2:12" x14ac:dyDescent="0.25">
      <c r="B1065" s="24">
        <v>8.9497465017006395</v>
      </c>
      <c r="G1065" s="24">
        <v>1063</v>
      </c>
      <c r="H1065" s="24">
        <v>9.4246831760779948</v>
      </c>
      <c r="I1065" s="24" cm="1">
        <f t="array" aca="1" ref="I1065" ca="1">INDIRECT(ADDRESS(($E$2+1-G1065)+2,8))</f>
        <v>9.4782659354659948</v>
      </c>
      <c r="J1065" s="24">
        <f t="shared" si="48"/>
        <v>0.48327997504566556</v>
      </c>
      <c r="K1065" s="24">
        <f t="shared" ca="1" si="49"/>
        <v>0.49736615044348098</v>
      </c>
      <c r="L1065" s="24">
        <f t="shared" ca="1" si="50"/>
        <v>-1.3934135492636879</v>
      </c>
    </row>
    <row r="1066" spans="2:12" x14ac:dyDescent="0.25">
      <c r="B1066" s="24">
        <v>9.8584286913039314</v>
      </c>
      <c r="G1066" s="24">
        <v>1064</v>
      </c>
      <c r="H1066" s="24">
        <v>9.4248192151912153</v>
      </c>
      <c r="I1066" s="24" cm="1">
        <f t="array" aca="1" ref="I1066" ca="1">INDIRECT(ADDRESS(($E$2+1-G1066)+2,8))</f>
        <v>9.4753518047673744</v>
      </c>
      <c r="J1066" s="24">
        <f t="shared" si="48"/>
        <v>0.4833155972307826</v>
      </c>
      <c r="K1066" s="24">
        <f t="shared" ca="1" si="49"/>
        <v>0.496597336412888</v>
      </c>
      <c r="L1066" s="24">
        <f t="shared" ca="1" si="50"/>
        <v>-1.3931459032111786</v>
      </c>
    </row>
    <row r="1067" spans="2:12" x14ac:dyDescent="0.25">
      <c r="B1067" s="24">
        <v>8.8426478371352548</v>
      </c>
      <c r="G1067" s="24">
        <v>1065</v>
      </c>
      <c r="H1067" s="24">
        <v>9.4275426469722596</v>
      </c>
      <c r="I1067" s="24" cm="1">
        <f t="array" aca="1" ref="I1067" ca="1">INDIRECT(ADDRESS(($E$2+1-G1067)+2,8))</f>
        <v>9.4707572397079591</v>
      </c>
      <c r="J1067" s="24">
        <f t="shared" si="48"/>
        <v>0.48402889201149757</v>
      </c>
      <c r="K1067" s="24">
        <f t="shared" ca="1" si="49"/>
        <v>0.4953857957585317</v>
      </c>
      <c r="L1067" s="24">
        <f t="shared" ca="1" si="50"/>
        <v>-1.390629428045761</v>
      </c>
    </row>
    <row r="1068" spans="2:12" x14ac:dyDescent="0.25">
      <c r="B1068" s="24">
        <v>10.116179775842076</v>
      </c>
      <c r="G1068" s="24">
        <v>1066</v>
      </c>
      <c r="H1068" s="24">
        <v>9.4278866405990662</v>
      </c>
      <c r="I1068" s="24" cm="1">
        <f t="array" aca="1" ref="I1068" ca="1">INDIRECT(ADDRESS(($E$2+1-G1068)+2,8))</f>
        <v>9.4691906118622864</v>
      </c>
      <c r="J1068" s="24">
        <f t="shared" si="48"/>
        <v>0.48411900873504948</v>
      </c>
      <c r="K1068" s="24">
        <f t="shared" ca="1" si="49"/>
        <v>0.49497286398552687</v>
      </c>
      <c r="L1068" s="24">
        <f t="shared" ca="1" si="50"/>
        <v>-1.390944219752916</v>
      </c>
    </row>
    <row r="1069" spans="2:12" x14ac:dyDescent="0.25">
      <c r="B1069" s="24">
        <v>8.8191865693262219</v>
      </c>
      <c r="G1069" s="24">
        <v>1067</v>
      </c>
      <c r="H1069" s="24">
        <v>9.4289854622692761</v>
      </c>
      <c r="I1069" s="24" cm="1">
        <f t="array" aca="1" ref="I1069" ca="1">INDIRECT(ADDRESS(($E$2+1-G1069)+2,8))</f>
        <v>9.4663088123723167</v>
      </c>
      <c r="J1069" s="24">
        <f t="shared" si="48"/>
        <v>0.48440690115341051</v>
      </c>
      <c r="K1069" s="24">
        <f t="shared" ca="1" si="49"/>
        <v>0.49421351005088915</v>
      </c>
      <c r="L1069" s="24">
        <f t="shared" ca="1" si="50"/>
        <v>-1.3901769934335129</v>
      </c>
    </row>
    <row r="1070" spans="2:12" x14ac:dyDescent="0.25">
      <c r="B1070" s="24">
        <v>10.07153837601178</v>
      </c>
      <c r="G1070" s="24">
        <v>1068</v>
      </c>
      <c r="H1070" s="24">
        <v>9.4316060089792728</v>
      </c>
      <c r="I1070" s="24" cm="1">
        <f t="array" aca="1" ref="I1070" ca="1">INDIRECT(ADDRESS(($E$2+1-G1070)+2,8))</f>
        <v>9.4658110308980206</v>
      </c>
      <c r="J1070" s="24">
        <f t="shared" si="48"/>
        <v>0.48509368212032988</v>
      </c>
      <c r="K1070" s="24">
        <f t="shared" ca="1" si="49"/>
        <v>0.49408237510211195</v>
      </c>
      <c r="L1070" s="24">
        <f t="shared" ca="1" si="50"/>
        <v>-1.3898223422796405</v>
      </c>
    </row>
    <row r="1071" spans="2:12" x14ac:dyDescent="0.25">
      <c r="B1071" s="24">
        <v>10.590225182529721</v>
      </c>
      <c r="G1071" s="24">
        <v>1069</v>
      </c>
      <c r="H1071" s="24">
        <v>9.4331026466467964</v>
      </c>
      <c r="I1071" s="24" cm="1">
        <f t="array" aca="1" ref="I1071" ca="1">INDIRECT(ADDRESS(($E$2+1-G1071)+2,8))</f>
        <v>9.4655110677996426</v>
      </c>
      <c r="J1071" s="24">
        <f t="shared" si="48"/>
        <v>0.48548603686226416</v>
      </c>
      <c r="K1071" s="24">
        <f t="shared" ca="1" si="49"/>
        <v>0.49400335753037078</v>
      </c>
      <c r="L1071" s="24">
        <f t="shared" ca="1" si="50"/>
        <v>-1.3901690008763923</v>
      </c>
    </row>
    <row r="1072" spans="2:12" x14ac:dyDescent="0.25">
      <c r="B1072" s="24">
        <v>8.5991745370899046</v>
      </c>
      <c r="G1072" s="24">
        <v>1070</v>
      </c>
      <c r="H1072" s="24">
        <v>9.4339454001870457</v>
      </c>
      <c r="I1072" s="24" cm="1">
        <f t="array" aca="1" ref="I1072" ca="1">INDIRECT(ADDRESS(($E$2+1-G1072)+2,8))</f>
        <v>9.4644541035800227</v>
      </c>
      <c r="J1072" s="24">
        <f t="shared" si="48"/>
        <v>0.48570701010616291</v>
      </c>
      <c r="K1072" s="24">
        <f t="shared" ca="1" si="49"/>
        <v>0.49372495354162949</v>
      </c>
      <c r="L1072" s="24">
        <f t="shared" ca="1" si="50"/>
        <v>-1.3904737845030308</v>
      </c>
    </row>
    <row r="1073" spans="2:12" x14ac:dyDescent="0.25">
      <c r="B1073" s="24">
        <v>8.788022092775039</v>
      </c>
      <c r="G1073" s="24">
        <v>1071</v>
      </c>
      <c r="H1073" s="24">
        <v>9.4384564012994741</v>
      </c>
      <c r="I1073" s="24" cm="1">
        <f t="array" aca="1" ref="I1073" ca="1">INDIRECT(ADDRESS(($E$2+1-G1073)+2,8))</f>
        <v>9.461249310889249</v>
      </c>
      <c r="J1073" s="24">
        <f t="shared" si="48"/>
        <v>0.48689028837992082</v>
      </c>
      <c r="K1073" s="24">
        <f t="shared" ca="1" si="49"/>
        <v>0.49288106175136104</v>
      </c>
      <c r="L1073" s="24">
        <f t="shared" ca="1" si="50"/>
        <v>-1.3877074769898394</v>
      </c>
    </row>
    <row r="1074" spans="2:12" x14ac:dyDescent="0.25">
      <c r="B1074" s="24">
        <v>8.3606171533030089</v>
      </c>
      <c r="G1074" s="24">
        <v>1072</v>
      </c>
      <c r="H1074" s="24">
        <v>9.4409017363623047</v>
      </c>
      <c r="I1074" s="24" cm="1">
        <f t="array" aca="1" ref="I1074" ca="1">INDIRECT(ADDRESS(($E$2+1-G1074)+2,8))</f>
        <v>9.4571657463028167</v>
      </c>
      <c r="J1074" s="24">
        <f t="shared" si="48"/>
        <v>0.48753205615381767</v>
      </c>
      <c r="K1074" s="24">
        <f t="shared" ca="1" si="49"/>
        <v>0.4918063179790817</v>
      </c>
      <c r="L1074" s="24">
        <f t="shared" ca="1" si="50"/>
        <v>-1.3855933677316647</v>
      </c>
    </row>
    <row r="1075" spans="2:12" x14ac:dyDescent="0.25">
      <c r="B1075" s="24">
        <v>7.9894682497194989</v>
      </c>
      <c r="G1075" s="24">
        <v>1073</v>
      </c>
      <c r="H1075" s="24">
        <v>9.4427699987235041</v>
      </c>
      <c r="I1075" s="24" cm="1">
        <f t="array" aca="1" ref="I1075" ca="1">INDIRECT(ADDRESS(($E$2+1-G1075)+2,8))</f>
        <v>9.4552817420511222</v>
      </c>
      <c r="J1075" s="24">
        <f t="shared" si="48"/>
        <v>0.48802253033549714</v>
      </c>
      <c r="K1075" s="24">
        <f t="shared" ca="1" si="49"/>
        <v>0.49131068003789469</v>
      </c>
      <c r="L1075" s="24">
        <f t="shared" ca="1" si="50"/>
        <v>-1.3849180846776683</v>
      </c>
    </row>
    <row r="1076" spans="2:12" x14ac:dyDescent="0.25">
      <c r="B1076" s="24">
        <v>11.257115778099161</v>
      </c>
      <c r="G1076" s="24">
        <v>1074</v>
      </c>
      <c r="H1076" s="24">
        <v>9.4433471945718921</v>
      </c>
      <c r="I1076" s="24" cm="1">
        <f t="array" aca="1" ref="I1076" ca="1">INDIRECT(ADDRESS(($E$2+1-G1076)+2,8))</f>
        <v>9.4541120578826678</v>
      </c>
      <c r="J1076" s="24">
        <f t="shared" si="48"/>
        <v>0.48817408865988798</v>
      </c>
      <c r="K1076" s="24">
        <f t="shared" ca="1" si="49"/>
        <v>0.49100302993277856</v>
      </c>
      <c r="L1076" s="24">
        <f t="shared" ca="1" si="50"/>
        <v>-1.385298933455843</v>
      </c>
    </row>
    <row r="1077" spans="2:12" x14ac:dyDescent="0.25">
      <c r="B1077" s="24">
        <v>6.873024609416345</v>
      </c>
      <c r="G1077" s="24">
        <v>1075</v>
      </c>
      <c r="H1077" s="24">
        <v>9.4448080950536148</v>
      </c>
      <c r="I1077" s="24" cm="1">
        <f t="array" aca="1" ref="I1077" ca="1">INDIRECT(ADDRESS(($E$2+1-G1077)+2,8))</f>
        <v>9.4519788766456276</v>
      </c>
      <c r="J1077" s="24">
        <f t="shared" si="48"/>
        <v>0.48855774489435577</v>
      </c>
      <c r="K1077" s="24">
        <f t="shared" ca="1" si="49"/>
        <v>0.4904420932951935</v>
      </c>
      <c r="L1077" s="24">
        <f t="shared" ca="1" si="50"/>
        <v>-1.3847102259984838</v>
      </c>
    </row>
    <row r="1078" spans="2:12" x14ac:dyDescent="0.25">
      <c r="B1078" s="24">
        <v>8.3016442544326949</v>
      </c>
      <c r="G1078" s="24">
        <v>1076</v>
      </c>
      <c r="H1078" s="24">
        <v>9.4450996424579046</v>
      </c>
      <c r="I1078" s="24" cm="1">
        <f t="array" aca="1" ref="I1078" ca="1">INDIRECT(ADDRESS(($E$2+1-G1078)+2,8))</f>
        <v>9.4505579858691355</v>
      </c>
      <c r="J1078" s="24">
        <f t="shared" si="48"/>
        <v>0.48863431982311284</v>
      </c>
      <c r="K1078" s="24">
        <f t="shared" ca="1" si="49"/>
        <v>0.49006855420776835</v>
      </c>
      <c r="L1078" s="24">
        <f t="shared" ca="1" si="50"/>
        <v>-1.3851122924112012</v>
      </c>
    </row>
    <row r="1079" spans="2:12" x14ac:dyDescent="0.25">
      <c r="B1079" s="24">
        <v>9.8743136773374847</v>
      </c>
      <c r="G1079" s="24">
        <v>1077</v>
      </c>
      <c r="H1079" s="24">
        <v>9.4467025525744379</v>
      </c>
      <c r="I1079" s="24" cm="1">
        <f t="array" aca="1" ref="I1079" ca="1">INDIRECT(ADDRESS(($E$2+1-G1079)+2,8))</f>
        <v>9.4503970626062035</v>
      </c>
      <c r="J1079" s="24">
        <f t="shared" si="48"/>
        <v>0.48905538247543873</v>
      </c>
      <c r="K1079" s="24">
        <f t="shared" ca="1" si="49"/>
        <v>0.49002625378118875</v>
      </c>
      <c r="L1079" s="24">
        <f t="shared" ca="1" si="50"/>
        <v>-1.3854580659564286</v>
      </c>
    </row>
    <row r="1080" spans="2:12" x14ac:dyDescent="0.25">
      <c r="B1080" s="24">
        <v>9.1031315573181217</v>
      </c>
      <c r="G1080" s="24">
        <v>1078</v>
      </c>
      <c r="H1080" s="24">
        <v>9.4467778003981184</v>
      </c>
      <c r="I1080" s="24" cm="1">
        <f t="array" aca="1" ref="I1080" ca="1">INDIRECT(ADDRESS(($E$2+1-G1080)+2,8))</f>
        <v>9.449739880467197</v>
      </c>
      <c r="J1080" s="24">
        <f t="shared" si="48"/>
        <v>0.48907515147356889</v>
      </c>
      <c r="K1080" s="24">
        <f t="shared" ca="1" si="49"/>
        <v>0.48985351651409398</v>
      </c>
      <c r="L1080" s="24">
        <f t="shared" ca="1" si="50"/>
        <v>-1.3863665127194529</v>
      </c>
    </row>
    <row r="1081" spans="2:12" x14ac:dyDescent="0.25">
      <c r="B1081" s="24">
        <v>10.283384079454132</v>
      </c>
      <c r="G1081" s="24">
        <v>1079</v>
      </c>
      <c r="H1081" s="24">
        <v>9.4472994982109011</v>
      </c>
      <c r="I1081" s="24" cm="1">
        <f t="array" aca="1" ref="I1081" ca="1">INDIRECT(ADDRESS(($E$2+1-G1081)+2,8))</f>
        <v>9.4480520709520679</v>
      </c>
      <c r="J1081" s="24">
        <f t="shared" si="48"/>
        <v>0.48921221711586033</v>
      </c>
      <c r="K1081" s="24">
        <f t="shared" ca="1" si="49"/>
        <v>0.48940995883685257</v>
      </c>
      <c r="L1081" s="24">
        <f t="shared" ca="1" si="50"/>
        <v>-1.3865043874207208</v>
      </c>
    </row>
    <row r="1082" spans="2:12" x14ac:dyDescent="0.25">
      <c r="B1082" s="24">
        <v>10.732002423098734</v>
      </c>
      <c r="G1082" s="24">
        <v>1080</v>
      </c>
      <c r="H1082" s="24">
        <v>9.4480520709520679</v>
      </c>
      <c r="I1082" s="24" cm="1">
        <f t="array" aca="1" ref="I1082" ca="1">INDIRECT(ADDRESS(($E$2+1-G1082)+2,8))</f>
        <v>9.4472994982109011</v>
      </c>
      <c r="J1082" s="24">
        <f t="shared" si="48"/>
        <v>0.48940995883685257</v>
      </c>
      <c r="K1082" s="24">
        <f t="shared" ca="1" si="49"/>
        <v>0.48921221711586033</v>
      </c>
      <c r="L1082" s="24">
        <f t="shared" ca="1" si="50"/>
        <v>-1.386998278079635</v>
      </c>
    </row>
    <row r="1083" spans="2:12" x14ac:dyDescent="0.25">
      <c r="B1083" s="24">
        <v>11.143525870184284</v>
      </c>
      <c r="G1083" s="24">
        <v>1081</v>
      </c>
      <c r="H1083" s="24">
        <v>9.449739880467197</v>
      </c>
      <c r="I1083" s="24" cm="1">
        <f t="array" aca="1" ref="I1083" ca="1">INDIRECT(ADDRESS(($E$2+1-G1083)+2,8))</f>
        <v>9.4467778003981184</v>
      </c>
      <c r="J1083" s="24">
        <f t="shared" si="48"/>
        <v>0.48985351651409398</v>
      </c>
      <c r="K1083" s="24">
        <f t="shared" ca="1" si="49"/>
        <v>0.48907515147356889</v>
      </c>
      <c r="L1083" s="24">
        <f t="shared" ca="1" si="50"/>
        <v>-1.3871072919196437</v>
      </c>
    </row>
    <row r="1084" spans="2:12" x14ac:dyDescent="0.25">
      <c r="B1084" s="24">
        <v>7.898134168515055</v>
      </c>
      <c r="G1084" s="24">
        <v>1082</v>
      </c>
      <c r="H1084" s="24">
        <v>9.4503970626062035</v>
      </c>
      <c r="I1084" s="24" cm="1">
        <f t="array" aca="1" ref="I1084" ca="1">INDIRECT(ADDRESS(($E$2+1-G1084)+2,8))</f>
        <v>9.4467025525744379</v>
      </c>
      <c r="J1084" s="24">
        <f t="shared" si="48"/>
        <v>0.49002625378118875</v>
      </c>
      <c r="K1084" s="24">
        <f t="shared" ca="1" si="49"/>
        <v>0.48905538247543873</v>
      </c>
      <c r="L1084" s="24">
        <f t="shared" ca="1" si="50"/>
        <v>-1.3879988895343778</v>
      </c>
    </row>
    <row r="1085" spans="2:12" x14ac:dyDescent="0.25">
      <c r="B1085" s="24">
        <v>8.3444728459162683</v>
      </c>
      <c r="G1085" s="24">
        <v>1083</v>
      </c>
      <c r="H1085" s="24">
        <v>9.4505579858691355</v>
      </c>
      <c r="I1085" s="24" cm="1">
        <f t="array" aca="1" ref="I1085" ca="1">INDIRECT(ADDRESS(($E$2+1-G1085)+2,8))</f>
        <v>9.4450996424579046</v>
      </c>
      <c r="J1085" s="24">
        <f t="shared" si="48"/>
        <v>0.49006855420776835</v>
      </c>
      <c r="K1085" s="24">
        <f t="shared" ca="1" si="49"/>
        <v>0.48863431982311284</v>
      </c>
      <c r="L1085" s="24">
        <f t="shared" ca="1" si="50"/>
        <v>-1.388369272811429</v>
      </c>
    </row>
    <row r="1086" spans="2:12" x14ac:dyDescent="0.25">
      <c r="B1086" s="24">
        <v>8.711988553235388</v>
      </c>
      <c r="G1086" s="24">
        <v>1084</v>
      </c>
      <c r="H1086" s="24">
        <v>9.4519788766456276</v>
      </c>
      <c r="I1086" s="24" cm="1">
        <f t="array" aca="1" ref="I1086" ca="1">INDIRECT(ADDRESS(($E$2+1-G1086)+2,8))</f>
        <v>9.4448080950536148</v>
      </c>
      <c r="J1086" s="24">
        <f t="shared" si="48"/>
        <v>0.4904420932951935</v>
      </c>
      <c r="K1086" s="24">
        <f t="shared" ca="1" si="49"/>
        <v>0.48855774489435577</v>
      </c>
      <c r="L1086" s="24">
        <f t="shared" ca="1" si="50"/>
        <v>-1.3887363665109524</v>
      </c>
    </row>
    <row r="1087" spans="2:12" x14ac:dyDescent="0.25">
      <c r="B1087" s="24">
        <v>10.44815537784711</v>
      </c>
      <c r="G1087" s="24">
        <v>1085</v>
      </c>
      <c r="H1087" s="24">
        <v>9.4541120578826678</v>
      </c>
      <c r="I1087" s="24" cm="1">
        <f t="array" aca="1" ref="I1087" ca="1">INDIRECT(ADDRESS(($E$2+1-G1087)+2,8))</f>
        <v>9.4433471945718921</v>
      </c>
      <c r="J1087" s="24">
        <f t="shared" si="48"/>
        <v>0.49100302993277856</v>
      </c>
      <c r="K1087" s="24">
        <f t="shared" ca="1" si="49"/>
        <v>0.48817408865988798</v>
      </c>
      <c r="L1087" s="24">
        <f t="shared" ca="1" si="50"/>
        <v>-1.3881154831740956</v>
      </c>
    </row>
    <row r="1088" spans="2:12" x14ac:dyDescent="0.25">
      <c r="B1088" s="24">
        <v>8.3421289635615654</v>
      </c>
      <c r="G1088" s="24">
        <v>1086</v>
      </c>
      <c r="H1088" s="24">
        <v>9.4552817420511222</v>
      </c>
      <c r="I1088" s="24" cm="1">
        <f t="array" aca="1" ref="I1088" ca="1">INDIRECT(ADDRESS(($E$2+1-G1088)+2,8))</f>
        <v>9.4427699987235041</v>
      </c>
      <c r="J1088" s="24">
        <f t="shared" si="48"/>
        <v>0.49131068003789469</v>
      </c>
      <c r="K1088" s="24">
        <f t="shared" ca="1" si="49"/>
        <v>0.48802253033549714</v>
      </c>
      <c r="L1088" s="24">
        <f t="shared" ca="1" si="50"/>
        <v>-1.3884674374658326</v>
      </c>
    </row>
    <row r="1089" spans="2:12" x14ac:dyDescent="0.25">
      <c r="B1089" s="24">
        <v>12.042792214664313</v>
      </c>
      <c r="G1089" s="24">
        <v>1087</v>
      </c>
      <c r="H1089" s="24">
        <v>9.4571657463028167</v>
      </c>
      <c r="I1089" s="24" cm="1">
        <f t="array" aca="1" ref="I1089" ca="1">INDIRECT(ADDRESS(($E$2+1-G1089)+2,8))</f>
        <v>9.4409017363623047</v>
      </c>
      <c r="J1089" s="24">
        <f t="shared" si="48"/>
        <v>0.4918063179790817</v>
      </c>
      <c r="K1089" s="24">
        <f t="shared" ca="1" si="49"/>
        <v>0.48753205615381767</v>
      </c>
      <c r="L1089" s="24">
        <f t="shared" ca="1" si="50"/>
        <v>-1.3877670371531601</v>
      </c>
    </row>
    <row r="1090" spans="2:12" x14ac:dyDescent="0.25">
      <c r="B1090" s="24">
        <v>9.4155872514090095</v>
      </c>
      <c r="G1090" s="24">
        <v>1088</v>
      </c>
      <c r="H1090" s="24">
        <v>9.461249310889249</v>
      </c>
      <c r="I1090" s="24" cm="1">
        <f t="array" aca="1" ref="I1090" ca="1">INDIRECT(ADDRESS(($E$2+1-G1090)+2,8))</f>
        <v>9.4384564012994741</v>
      </c>
      <c r="J1090" s="24">
        <f t="shared" si="48"/>
        <v>0.49288106175136104</v>
      </c>
      <c r="K1090" s="24">
        <f t="shared" ca="1" si="49"/>
        <v>0.48689028837992082</v>
      </c>
      <c r="L1090" s="24">
        <f t="shared" ca="1" si="50"/>
        <v>-1.3855828247375717</v>
      </c>
    </row>
    <row r="1091" spans="2:12" x14ac:dyDescent="0.25">
      <c r="B1091" s="24">
        <v>7.1243672777893741</v>
      </c>
      <c r="G1091" s="24">
        <v>1089</v>
      </c>
      <c r="H1091" s="24">
        <v>9.4644541035800227</v>
      </c>
      <c r="I1091" s="24" cm="1">
        <f t="array" aca="1" ref="I1091" ca="1">INDIRECT(ADDRESS(($E$2+1-G1091)+2,8))</f>
        <v>9.4339454001870457</v>
      </c>
      <c r="J1091" s="24">
        <f t="shared" si="48"/>
        <v>0.49372495354162949</v>
      </c>
      <c r="K1091" s="24">
        <f t="shared" ca="1" si="49"/>
        <v>0.48570701010616291</v>
      </c>
      <c r="L1091" s="24">
        <f t="shared" ca="1" si="50"/>
        <v>-1.3828074474141363</v>
      </c>
    </row>
    <row r="1092" spans="2:12" x14ac:dyDescent="0.25">
      <c r="B1092" s="24">
        <v>10.073629523782156</v>
      </c>
      <c r="G1092" s="24">
        <v>1090</v>
      </c>
      <c r="H1092" s="24">
        <v>9.4655110677996426</v>
      </c>
      <c r="I1092" s="24" cm="1">
        <f t="array" aca="1" ref="I1092" ca="1">INDIRECT(ADDRESS(($E$2+1-G1092)+2,8))</f>
        <v>9.4331026466467964</v>
      </c>
      <c r="J1092" s="24">
        <f t="shared" ref="J1092:J1155" si="51">_xlfn.WEIBULL.DIST(H1092,$E$5,$E$6,TRUE)</f>
        <v>0.49400335753037078</v>
      </c>
      <c r="K1092" s="24">
        <f t="shared" ref="K1092:K1155" ca="1" si="52">_xlfn.WEIBULL.DIST(I1092,$E$5,$E$6,TRUE)</f>
        <v>0.48548603686226416</v>
      </c>
      <c r="L1092" s="24">
        <f t="shared" ref="L1092:L1155" ca="1" si="53">((2*G1092-1)/$E$2)*(LN(J1092)+LN(1-K1092))</f>
        <v>-1.3830748626172837</v>
      </c>
    </row>
    <row r="1093" spans="2:12" x14ac:dyDescent="0.25">
      <c r="B1093" s="24">
        <v>11.219648503684951</v>
      </c>
      <c r="G1093" s="24">
        <v>1091</v>
      </c>
      <c r="H1093" s="24">
        <v>9.4658110308980206</v>
      </c>
      <c r="I1093" s="24" cm="1">
        <f t="array" aca="1" ref="I1093" ca="1">INDIRECT(ADDRESS(($E$2+1-G1093)+2,8))</f>
        <v>9.4316060089792728</v>
      </c>
      <c r="J1093" s="24">
        <f t="shared" si="51"/>
        <v>0.49408237510211195</v>
      </c>
      <c r="K1093" s="24">
        <f t="shared" ca="1" si="52"/>
        <v>0.48509368212032988</v>
      </c>
      <c r="L1093" s="24">
        <f t="shared" ca="1" si="53"/>
        <v>-1.3834122682194008</v>
      </c>
    </row>
    <row r="1094" spans="2:12" x14ac:dyDescent="0.25">
      <c r="B1094" s="24">
        <v>10.140442347108552</v>
      </c>
      <c r="G1094" s="24">
        <v>1092</v>
      </c>
      <c r="H1094" s="24">
        <v>9.4663088123723167</v>
      </c>
      <c r="I1094" s="24" cm="1">
        <f t="array" aca="1" ref="I1094" ca="1">INDIRECT(ADDRESS(($E$2+1-G1094)+2,8))</f>
        <v>9.4289854622692761</v>
      </c>
      <c r="J1094" s="24">
        <f t="shared" si="51"/>
        <v>0.49421351005088915</v>
      </c>
      <c r="K1094" s="24">
        <f t="shared" ca="1" si="52"/>
        <v>0.48440690115341051</v>
      </c>
      <c r="L1094" s="24">
        <f t="shared" ca="1" si="53"/>
        <v>-1.3830640709706963</v>
      </c>
    </row>
    <row r="1095" spans="2:12" x14ac:dyDescent="0.25">
      <c r="B1095" s="24">
        <v>6.0034950819314599</v>
      </c>
      <c r="G1095" s="24">
        <v>1093</v>
      </c>
      <c r="H1095" s="24">
        <v>9.4691906118622864</v>
      </c>
      <c r="I1095" s="24" cm="1">
        <f t="array" aca="1" ref="I1095" ca="1">INDIRECT(ADDRESS(($E$2+1-G1095)+2,8))</f>
        <v>9.4278866405990662</v>
      </c>
      <c r="J1095" s="24">
        <f t="shared" si="51"/>
        <v>0.49497286398552687</v>
      </c>
      <c r="K1095" s="24">
        <f t="shared" ca="1" si="52"/>
        <v>0.48411900873504948</v>
      </c>
      <c r="L1095" s="24">
        <f t="shared" ca="1" si="53"/>
        <v>-1.382211474050459</v>
      </c>
    </row>
    <row r="1096" spans="2:12" x14ac:dyDescent="0.25">
      <c r="B1096" s="24">
        <v>10.133171579910405</v>
      </c>
      <c r="G1096" s="24">
        <v>1094</v>
      </c>
      <c r="H1096" s="24">
        <v>9.4707572397079591</v>
      </c>
      <c r="I1096" s="24" cm="1">
        <f t="array" aca="1" ref="I1096" ca="1">INDIRECT(ADDRESS(($E$2+1-G1096)+2,8))</f>
        <v>9.4275426469722596</v>
      </c>
      <c r="J1096" s="24">
        <f t="shared" si="51"/>
        <v>0.4953857957585317</v>
      </c>
      <c r="K1096" s="24">
        <f t="shared" ca="1" si="52"/>
        <v>0.48402889201149757</v>
      </c>
      <c r="L1096" s="24">
        <f t="shared" ca="1" si="53"/>
        <v>-1.3824545292085912</v>
      </c>
    </row>
    <row r="1097" spans="2:12" x14ac:dyDescent="0.25">
      <c r="B1097" s="24">
        <v>8.9881747240755274</v>
      </c>
      <c r="G1097" s="24">
        <v>1095</v>
      </c>
      <c r="H1097" s="24">
        <v>9.4753518047673744</v>
      </c>
      <c r="I1097" s="24" cm="1">
        <f t="array" aca="1" ref="I1097" ca="1">INDIRECT(ADDRESS(($E$2+1-G1097)+2,8))</f>
        <v>9.4248192151912153</v>
      </c>
      <c r="J1097" s="24">
        <f t="shared" si="51"/>
        <v>0.496597336412888</v>
      </c>
      <c r="K1097" s="24">
        <f t="shared" ca="1" si="52"/>
        <v>0.4833155972307826</v>
      </c>
      <c r="L1097" s="24">
        <f t="shared" ca="1" si="53"/>
        <v>-1.3798397002325944</v>
      </c>
    </row>
    <row r="1098" spans="2:12" x14ac:dyDescent="0.25">
      <c r="B1098" s="24">
        <v>10.252204907687961</v>
      </c>
      <c r="G1098" s="24">
        <v>1096</v>
      </c>
      <c r="H1098" s="24">
        <v>9.4782659354659948</v>
      </c>
      <c r="I1098" s="24" cm="1">
        <f t="array" aca="1" ref="I1098" ca="1">INDIRECT(ADDRESS(($E$2+1-G1098)+2,8))</f>
        <v>9.4246831760779948</v>
      </c>
      <c r="J1098" s="24">
        <f t="shared" si="51"/>
        <v>0.49736615044348098</v>
      </c>
      <c r="K1098" s="24">
        <f t="shared" ca="1" si="52"/>
        <v>0.48327997504566556</v>
      </c>
      <c r="L1098" s="24">
        <f t="shared" ca="1" si="53"/>
        <v>-1.3794597850379806</v>
      </c>
    </row>
    <row r="1099" spans="2:12" x14ac:dyDescent="0.25">
      <c r="B1099" s="24">
        <v>9.7491915313538939</v>
      </c>
      <c r="G1099" s="24">
        <v>1097</v>
      </c>
      <c r="H1099" s="24">
        <v>9.4784154502852616</v>
      </c>
      <c r="I1099" s="24" cm="1">
        <f t="array" aca="1" ref="I1099" ca="1">INDIRECT(ADDRESS(($E$2+1-G1099)+2,8))</f>
        <v>9.423317882646554</v>
      </c>
      <c r="J1099" s="24">
        <f t="shared" si="51"/>
        <v>0.49740560389819555</v>
      </c>
      <c r="K1099" s="24">
        <f t="shared" ca="1" si="52"/>
        <v>0.48292251106093687</v>
      </c>
      <c r="L1099" s="24">
        <f t="shared" ca="1" si="53"/>
        <v>-1.3799356112730081</v>
      </c>
    </row>
    <row r="1100" spans="2:12" x14ac:dyDescent="0.25">
      <c r="B1100" s="24">
        <v>8.0672915188022589</v>
      </c>
      <c r="G1100" s="24">
        <v>1098</v>
      </c>
      <c r="H1100" s="24">
        <v>9.4795675844324272</v>
      </c>
      <c r="I1100" s="24" cm="1">
        <f t="array" aca="1" ref="I1100" ca="1">INDIRECT(ADDRESS(($E$2+1-G1100)+2,8))</f>
        <v>9.420759617615472</v>
      </c>
      <c r="J1100" s="24">
        <f t="shared" si="51"/>
        <v>0.49770965129815131</v>
      </c>
      <c r="K1100" s="24">
        <f t="shared" ca="1" si="52"/>
        <v>0.48225290487842914</v>
      </c>
      <c r="L1100" s="24">
        <f t="shared" ca="1" si="53"/>
        <v>-1.3792562121543099</v>
      </c>
    </row>
    <row r="1101" spans="2:12" x14ac:dyDescent="0.25">
      <c r="B1101" s="24">
        <v>11.228633614294946</v>
      </c>
      <c r="G1101" s="24">
        <v>1099</v>
      </c>
      <c r="H1101" s="24">
        <v>9.4797928431678962</v>
      </c>
      <c r="I1101" s="24" cm="1">
        <f t="array" aca="1" ref="I1101" ca="1">INDIRECT(ADDRESS(($E$2+1-G1101)+2,8))</f>
        <v>9.4178377228043324</v>
      </c>
      <c r="J1101" s="24">
        <f t="shared" si="51"/>
        <v>0.49776910233729021</v>
      </c>
      <c r="K1101" s="24">
        <f t="shared" ca="1" si="52"/>
        <v>0.48148844885070258</v>
      </c>
      <c r="L1101" s="24">
        <f t="shared" ca="1" si="53"/>
        <v>-1.3788892570394851</v>
      </c>
    </row>
    <row r="1102" spans="2:12" x14ac:dyDescent="0.25">
      <c r="B1102" s="24">
        <v>11.424608158594349</v>
      </c>
      <c r="G1102" s="24">
        <v>1100</v>
      </c>
      <c r="H1102" s="24">
        <v>9.4884159060107027</v>
      </c>
      <c r="I1102" s="24" cm="1">
        <f t="array" aca="1" ref="I1102" ca="1">INDIRECT(ADDRESS(($E$2+1-G1102)+2,8))</f>
        <v>9.4162266244967388</v>
      </c>
      <c r="J1102" s="24">
        <f t="shared" si="51"/>
        <v>0.50004624833154754</v>
      </c>
      <c r="K1102" s="24">
        <f t="shared" ca="1" si="52"/>
        <v>0.48106708702564049</v>
      </c>
      <c r="L1102" s="24">
        <f t="shared" ca="1" si="53"/>
        <v>-1.3746657759073591</v>
      </c>
    </row>
    <row r="1103" spans="2:12" x14ac:dyDescent="0.25">
      <c r="B1103" s="24">
        <v>10.850028949458334</v>
      </c>
      <c r="G1103" s="24">
        <v>1101</v>
      </c>
      <c r="H1103" s="24">
        <v>9.4909140262763927</v>
      </c>
      <c r="I1103" s="24" cm="1">
        <f t="array" aca="1" ref="I1103" ca="1">INDIRECT(ADDRESS(($E$2+1-G1103)+2,8))</f>
        <v>9.4160927927058466</v>
      </c>
      <c r="J1103" s="24">
        <f t="shared" si="51"/>
        <v>0.50070641705061703</v>
      </c>
      <c r="K1103" s="24">
        <f t="shared" ca="1" si="52"/>
        <v>0.48103208988100088</v>
      </c>
      <c r="L1103" s="24">
        <f t="shared" ca="1" si="53"/>
        <v>-1.3745016246045796</v>
      </c>
    </row>
    <row r="1104" spans="2:12" x14ac:dyDescent="0.25">
      <c r="B1104" s="24">
        <v>11.33153157175647</v>
      </c>
      <c r="G1104" s="24">
        <v>1102</v>
      </c>
      <c r="H1104" s="24">
        <v>9.4912944449935974</v>
      </c>
      <c r="I1104" s="24" cm="1">
        <f t="array" aca="1" ref="I1104" ca="1">INDIRECT(ADDRESS(($E$2+1-G1104)+2,8))</f>
        <v>9.4155872514090095</v>
      </c>
      <c r="J1104" s="24">
        <f t="shared" si="51"/>
        <v>0.50080696733653873</v>
      </c>
      <c r="K1104" s="24">
        <f t="shared" ca="1" si="52"/>
        <v>0.48089989702072578</v>
      </c>
      <c r="L1104" s="24">
        <f t="shared" ca="1" si="53"/>
        <v>-1.3752856188509497</v>
      </c>
    </row>
    <row r="1105" spans="2:12" x14ac:dyDescent="0.25">
      <c r="B1105" s="24">
        <v>12.080530480554057</v>
      </c>
      <c r="G1105" s="24">
        <v>1103</v>
      </c>
      <c r="H1105" s="24">
        <v>9.4944787427727224</v>
      </c>
      <c r="I1105" s="24" cm="1">
        <f t="array" aca="1" ref="I1105" ca="1">INDIRECT(ADDRESS(($E$2+1-G1105)+2,8))</f>
        <v>9.4138067567589285</v>
      </c>
      <c r="J1105" s="24">
        <f t="shared" si="51"/>
        <v>0.5016488146375262</v>
      </c>
      <c r="K1105" s="24">
        <f t="shared" ca="1" si="52"/>
        <v>0.48043440380895275</v>
      </c>
      <c r="L1105" s="24">
        <f t="shared" ca="1" si="53"/>
        <v>-1.3739021746863724</v>
      </c>
    </row>
    <row r="1106" spans="2:12" x14ac:dyDescent="0.25">
      <c r="B1106" s="24">
        <v>9.3261822509767427</v>
      </c>
      <c r="G1106" s="24">
        <v>1104</v>
      </c>
      <c r="H1106" s="24">
        <v>9.4945714434842401</v>
      </c>
      <c r="I1106" s="24" cm="1">
        <f t="array" aca="1" ref="I1106" ca="1">INDIRECT(ADDRESS(($E$2+1-G1106)+2,8))</f>
        <v>9.4081890985620564</v>
      </c>
      <c r="J1106" s="24">
        <f t="shared" si="51"/>
        <v>0.50167332742158344</v>
      </c>
      <c r="K1106" s="24">
        <f t="shared" ca="1" si="52"/>
        <v>0.4789665876751894</v>
      </c>
      <c r="L1106" s="24">
        <f t="shared" ca="1" si="53"/>
        <v>-1.3722132148899093</v>
      </c>
    </row>
    <row r="1107" spans="2:12" x14ac:dyDescent="0.25">
      <c r="B1107" s="24">
        <v>8.7591143137360046</v>
      </c>
      <c r="G1107" s="24">
        <v>1105</v>
      </c>
      <c r="H1107" s="24">
        <v>9.497097546672844</v>
      </c>
      <c r="I1107" s="24" cm="1">
        <f t="array" aca="1" ref="I1107" ca="1">INDIRECT(ADDRESS(($E$2+1-G1107)+2,8))</f>
        <v>9.40518819019848</v>
      </c>
      <c r="J1107" s="24">
        <f t="shared" si="51"/>
        <v>0.50234141295017076</v>
      </c>
      <c r="K1107" s="24">
        <f t="shared" ca="1" si="52"/>
        <v>0.47818303567926079</v>
      </c>
      <c r="L1107" s="24">
        <f t="shared" ca="1" si="53"/>
        <v>-1.3705562189599587</v>
      </c>
    </row>
    <row r="1108" spans="2:12" x14ac:dyDescent="0.25">
      <c r="B1108" s="24">
        <v>9.8722024082914146</v>
      </c>
      <c r="G1108" s="24">
        <v>1106</v>
      </c>
      <c r="H1108" s="24">
        <v>9.4987023313277756</v>
      </c>
      <c r="I1108" s="24" cm="1">
        <f t="array" aca="1" ref="I1108" ca="1">INDIRECT(ADDRESS(($E$2+1-G1108)+2,8))</f>
        <v>9.4023653663196001</v>
      </c>
      <c r="J1108" s="24">
        <f t="shared" si="51"/>
        <v>0.50276594437562683</v>
      </c>
      <c r="K1108" s="24">
        <f t="shared" ca="1" si="52"/>
        <v>0.4774463310997365</v>
      </c>
      <c r="L1108" s="24">
        <f t="shared" ca="1" si="53"/>
        <v>-1.3694861474786715</v>
      </c>
    </row>
    <row r="1109" spans="2:12" x14ac:dyDescent="0.25">
      <c r="B1109" s="24">
        <v>10.470139898741531</v>
      </c>
      <c r="G1109" s="24">
        <v>1107</v>
      </c>
      <c r="H1109" s="24">
        <v>9.5017228704806573</v>
      </c>
      <c r="I1109" s="24" cm="1">
        <f t="array" aca="1" ref="I1109" ca="1">INDIRECT(ADDRESS(($E$2+1-G1109)+2,8))</f>
        <v>9.4012159545980047</v>
      </c>
      <c r="J1109" s="24">
        <f t="shared" si="51"/>
        <v>0.50356523013205357</v>
      </c>
      <c r="K1109" s="24">
        <f t="shared" ca="1" si="52"/>
        <v>0.47714645335711869</v>
      </c>
      <c r="L1109" s="24">
        <f t="shared" ca="1" si="53"/>
        <v>-1.3685076135355421</v>
      </c>
    </row>
    <row r="1110" spans="2:12" x14ac:dyDescent="0.25">
      <c r="B1110" s="24">
        <v>9.1000863255512847</v>
      </c>
      <c r="G1110" s="24">
        <v>1108</v>
      </c>
      <c r="H1110" s="24">
        <v>9.5066138809974614</v>
      </c>
      <c r="I1110" s="24" cm="1">
        <f t="array" aca="1" ref="I1110" ca="1">INDIRECT(ADDRESS(($E$2+1-G1110)+2,8))</f>
        <v>9.4005359127507404</v>
      </c>
      <c r="J1110" s="24">
        <f t="shared" si="51"/>
        <v>0.50486010235681777</v>
      </c>
      <c r="K1110" s="24">
        <f t="shared" ca="1" si="52"/>
        <v>0.47696905929628597</v>
      </c>
      <c r="L1110" s="24">
        <f t="shared" ca="1" si="53"/>
        <v>-1.3667602789531441</v>
      </c>
    </row>
    <row r="1111" spans="2:12" x14ac:dyDescent="0.25">
      <c r="B1111" s="24">
        <v>8.1196033067661837</v>
      </c>
      <c r="G1111" s="24">
        <v>1109</v>
      </c>
      <c r="H1111" s="24">
        <v>9.5068987460317427</v>
      </c>
      <c r="I1111" s="24" cm="1">
        <f t="array" aca="1" ref="I1111" ca="1">INDIRECT(ADDRESS(($E$2+1-G1111)+2,8))</f>
        <v>9.4005341516681931</v>
      </c>
      <c r="J1111" s="24">
        <f t="shared" si="51"/>
        <v>0.50493554276348362</v>
      </c>
      <c r="K1111" s="24">
        <f t="shared" ca="1" si="52"/>
        <v>0.47696859993030993</v>
      </c>
      <c r="L1111" s="24">
        <f t="shared" ca="1" si="53"/>
        <v>-1.3678399694635128</v>
      </c>
    </row>
    <row r="1112" spans="2:12" x14ac:dyDescent="0.25">
      <c r="B1112" s="24">
        <v>10.087693518461114</v>
      </c>
      <c r="G1112" s="24">
        <v>1110</v>
      </c>
      <c r="H1112" s="24">
        <v>9.5084427461177654</v>
      </c>
      <c r="I1112" s="24" cm="1">
        <f t="array" aca="1" ref="I1112" ca="1">INDIRECT(ADDRESS(($E$2+1-G1112)+2,8))</f>
        <v>9.4003419758577262</v>
      </c>
      <c r="J1112" s="24">
        <f t="shared" si="51"/>
        <v>0.50534448321976899</v>
      </c>
      <c r="K1112" s="24">
        <f t="shared" ca="1" si="52"/>
        <v>0.47691847302322354</v>
      </c>
      <c r="L1112" s="24">
        <f t="shared" ca="1" si="53"/>
        <v>-1.3681429392851021</v>
      </c>
    </row>
    <row r="1113" spans="2:12" x14ac:dyDescent="0.25">
      <c r="B1113" s="24">
        <v>9.4797928431678962</v>
      </c>
      <c r="G1113" s="24">
        <v>1111</v>
      </c>
      <c r="H1113" s="24">
        <v>9.5091349363515647</v>
      </c>
      <c r="I1113" s="24" cm="1">
        <f t="array" aca="1" ref="I1113" ca="1">INDIRECT(ADDRESS(($E$2+1-G1113)+2,8))</f>
        <v>9.3991290829020517</v>
      </c>
      <c r="J1113" s="24">
        <f t="shared" si="51"/>
        <v>0.50552783984095262</v>
      </c>
      <c r="K1113" s="24">
        <f t="shared" ca="1" si="52"/>
        <v>0.47660214006775403</v>
      </c>
      <c r="L1113" s="24">
        <f t="shared" ca="1" si="53"/>
        <v>-1.3683804806854001</v>
      </c>
    </row>
    <row r="1114" spans="2:12" x14ac:dyDescent="0.25">
      <c r="B1114" s="24">
        <v>9.4160927927058466</v>
      </c>
      <c r="G1114" s="24">
        <v>1112</v>
      </c>
      <c r="H1114" s="24">
        <v>9.5104647996397933</v>
      </c>
      <c r="I1114" s="24" cm="1">
        <f t="array" aca="1" ref="I1114" ca="1">INDIRECT(ADDRESS(($E$2+1-G1114)+2,8))</f>
        <v>9.3940860437453253</v>
      </c>
      <c r="J1114" s="24">
        <f t="shared" si="51"/>
        <v>0.50588015448224022</v>
      </c>
      <c r="K1114" s="24">
        <f t="shared" ca="1" si="52"/>
        <v>0.47528755245976045</v>
      </c>
      <c r="L1114" s="24">
        <f t="shared" ca="1" si="53"/>
        <v>-1.3663109856262343</v>
      </c>
    </row>
    <row r="1115" spans="2:12" x14ac:dyDescent="0.25">
      <c r="B1115" s="24">
        <v>6.2217251043463815</v>
      </c>
      <c r="G1115" s="24">
        <v>1113</v>
      </c>
      <c r="H1115" s="24">
        <v>9.5141118864838141</v>
      </c>
      <c r="I1115" s="24" cm="1">
        <f t="array" aca="1" ref="I1115" ca="1">INDIRECT(ADDRESS(($E$2+1-G1115)+2,8))</f>
        <v>9.393554869631366</v>
      </c>
      <c r="J1115" s="24">
        <f t="shared" si="51"/>
        <v>0.50684664661239964</v>
      </c>
      <c r="K1115" s="24">
        <f t="shared" ca="1" si="52"/>
        <v>0.47514915354073817</v>
      </c>
      <c r="L1115" s="24">
        <f t="shared" ca="1" si="53"/>
        <v>-1.3653003676112885</v>
      </c>
    </row>
    <row r="1116" spans="2:12" x14ac:dyDescent="0.25">
      <c r="B1116" s="24">
        <v>8.889125527003225</v>
      </c>
      <c r="G1116" s="24">
        <v>1114</v>
      </c>
      <c r="H1116" s="24">
        <v>9.5154914400039967</v>
      </c>
      <c r="I1116" s="24" cm="1">
        <f t="array" aca="1" ref="I1116" ca="1">INDIRECT(ADDRESS(($E$2+1-G1116)+2,8))</f>
        <v>9.386824314273607</v>
      </c>
      <c r="J1116" s="24">
        <f t="shared" si="51"/>
        <v>0.50721234209709365</v>
      </c>
      <c r="K1116" s="24">
        <f t="shared" ca="1" si="52"/>
        <v>0.47339655768526884</v>
      </c>
      <c r="L1116" s="24">
        <f t="shared" ca="1" si="53"/>
        <v>-1.3623430372477066</v>
      </c>
    </row>
    <row r="1117" spans="2:12" x14ac:dyDescent="0.25">
      <c r="B1117" s="24">
        <v>8.9302338526685947</v>
      </c>
      <c r="G1117" s="24">
        <v>1115</v>
      </c>
      <c r="H1117" s="24">
        <v>9.5184408554194508</v>
      </c>
      <c r="I1117" s="24" cm="1">
        <f t="array" aca="1" ref="I1117" ca="1">INDIRECT(ADDRESS(($E$2+1-G1117)+2,8))</f>
        <v>9.3864719415740581</v>
      </c>
      <c r="J1117" s="24">
        <f t="shared" si="51"/>
        <v>0.50799437835409489</v>
      </c>
      <c r="K1117" s="24">
        <f t="shared" ca="1" si="52"/>
        <v>0.47330485688309737</v>
      </c>
      <c r="L1117" s="24">
        <f t="shared" ca="1" si="53"/>
        <v>-1.3617953324136651</v>
      </c>
    </row>
    <row r="1118" spans="2:12" x14ac:dyDescent="0.25">
      <c r="B1118" s="24">
        <v>10.264638284215959</v>
      </c>
      <c r="G1118" s="24">
        <v>1116</v>
      </c>
      <c r="H1118" s="24">
        <v>9.5195008382337978</v>
      </c>
      <c r="I1118" s="24" cm="1">
        <f t="array" aca="1" ref="I1118" ca="1">INDIRECT(ADDRESS(($E$2+1-G1118)+2,8))</f>
        <v>9.3832023843382579</v>
      </c>
      <c r="J1118" s="24">
        <f t="shared" si="51"/>
        <v>0.50827549780084635</v>
      </c>
      <c r="K1118" s="24">
        <f t="shared" ca="1" si="52"/>
        <v>0.4724542560437448</v>
      </c>
      <c r="L1118" s="24">
        <f t="shared" ca="1" si="53"/>
        <v>-1.3607770072685212</v>
      </c>
    </row>
    <row r="1119" spans="2:12" x14ac:dyDescent="0.25">
      <c r="B1119" s="24">
        <v>7.9950019265293317</v>
      </c>
      <c r="G1119" s="24">
        <v>1117</v>
      </c>
      <c r="H1119" s="24">
        <v>9.5220489989399599</v>
      </c>
      <c r="I1119" s="24" cm="1">
        <f t="array" aca="1" ref="I1119" ca="1">INDIRECT(ADDRESS(($E$2+1-G1119)+2,8))</f>
        <v>9.3816228083941127</v>
      </c>
      <c r="J1119" s="24">
        <f t="shared" si="51"/>
        <v>0.50895143938131215</v>
      </c>
      <c r="K1119" s="24">
        <f t="shared" ca="1" si="52"/>
        <v>0.47204348747317304</v>
      </c>
      <c r="L1119" s="24">
        <f t="shared" ca="1" si="53"/>
        <v>-1.3598163225329396</v>
      </c>
    </row>
    <row r="1120" spans="2:12" x14ac:dyDescent="0.25">
      <c r="B1120" s="24">
        <v>7.6763834771740616</v>
      </c>
      <c r="G1120" s="24">
        <v>1118</v>
      </c>
      <c r="H1120" s="24">
        <v>9.5222083093370884</v>
      </c>
      <c r="I1120" s="24" cm="1">
        <f t="array" aca="1" ref="I1120" ca="1">INDIRECT(ADDRESS(($E$2+1-G1120)+2,8))</f>
        <v>9.3812527684171538</v>
      </c>
      <c r="J1120" s="24">
        <f t="shared" si="51"/>
        <v>0.50899370564915558</v>
      </c>
      <c r="K1120" s="24">
        <f t="shared" ca="1" si="52"/>
        <v>0.47194727472694392</v>
      </c>
      <c r="L1120" s="24">
        <f t="shared" ca="1" si="53"/>
        <v>-1.3607595235704997</v>
      </c>
    </row>
    <row r="1121" spans="2:12" x14ac:dyDescent="0.25">
      <c r="B1121" s="24">
        <v>7.7235504827617616</v>
      </c>
      <c r="G1121" s="24">
        <v>1119</v>
      </c>
      <c r="H1121" s="24">
        <v>9.5280178867128029</v>
      </c>
      <c r="I1121" s="24" cm="1">
        <f t="array" aca="1" ref="I1121" ca="1">INDIRECT(ADDRESS(($E$2+1-G1121)+2,8))</f>
        <v>9.3780547492300137</v>
      </c>
      <c r="J1121" s="24">
        <f t="shared" si="51"/>
        <v>0.51053555320961896</v>
      </c>
      <c r="K1121" s="24">
        <f t="shared" ca="1" si="52"/>
        <v>0.47111602521339369</v>
      </c>
      <c r="L1121" s="24">
        <f t="shared" ca="1" si="53"/>
        <v>-1.35721132776614</v>
      </c>
    </row>
    <row r="1122" spans="2:12" x14ac:dyDescent="0.25">
      <c r="B1122" s="24">
        <v>8.741827465690303</v>
      </c>
      <c r="G1122" s="24">
        <v>1120</v>
      </c>
      <c r="H1122" s="24">
        <v>9.5321241774567333</v>
      </c>
      <c r="I1122" s="24" cm="1">
        <f t="array" aca="1" ref="I1122" ca="1">INDIRECT(ADDRESS(($E$2+1-G1122)+2,8))</f>
        <v>9.3762706073133266</v>
      </c>
      <c r="J1122" s="24">
        <f t="shared" si="51"/>
        <v>0.51162595841534786</v>
      </c>
      <c r="K1122" s="24">
        <f t="shared" ca="1" si="52"/>
        <v>0.4706524797117726</v>
      </c>
      <c r="L1122" s="24">
        <f t="shared" ca="1" si="53"/>
        <v>-1.3553021790659403</v>
      </c>
    </row>
    <row r="1123" spans="2:12" x14ac:dyDescent="0.25">
      <c r="B1123" s="24">
        <v>6.8385145498915048</v>
      </c>
      <c r="G1123" s="24">
        <v>1121</v>
      </c>
      <c r="H1123" s="24">
        <v>9.5344364273953133</v>
      </c>
      <c r="I1123" s="24" cm="1">
        <f t="array" aca="1" ref="I1123" ca="1">INDIRECT(ADDRESS(($E$2+1-G1123)+2,8))</f>
        <v>9.3757116741816535</v>
      </c>
      <c r="J1123" s="24">
        <f t="shared" si="51"/>
        <v>0.51224018243723268</v>
      </c>
      <c r="K1123" s="24">
        <f t="shared" ca="1" si="52"/>
        <v>0.47050729050300061</v>
      </c>
      <c r="L1123" s="24">
        <f t="shared" ca="1" si="53"/>
        <v>-1.354982061087709</v>
      </c>
    </row>
    <row r="1124" spans="2:12" x14ac:dyDescent="0.25">
      <c r="B1124" s="24">
        <v>8.3750601673428591</v>
      </c>
      <c r="G1124" s="24">
        <v>1122</v>
      </c>
      <c r="H1124" s="24">
        <v>9.5374934296139067</v>
      </c>
      <c r="I1124" s="24" cm="1">
        <f t="array" aca="1" ref="I1124" ca="1">INDIRECT(ADDRESS(($E$2+1-G1124)+2,8))</f>
        <v>9.3744635828140694</v>
      </c>
      <c r="J1124" s="24">
        <f t="shared" si="51"/>
        <v>0.51305247948066079</v>
      </c>
      <c r="K1124" s="24">
        <f t="shared" ca="1" si="52"/>
        <v>0.47018313571974896</v>
      </c>
      <c r="L1124" s="24">
        <f t="shared" ca="1" si="53"/>
        <v>-1.3539082798445441</v>
      </c>
    </row>
    <row r="1125" spans="2:12" x14ac:dyDescent="0.25">
      <c r="B1125" s="24">
        <v>9.7745065364305432</v>
      </c>
      <c r="G1125" s="24">
        <v>1123</v>
      </c>
      <c r="H1125" s="24">
        <v>9.5412319026234833</v>
      </c>
      <c r="I1125" s="24" cm="1">
        <f t="array" aca="1" ref="I1125" ca="1">INDIRECT(ADDRESS(($E$2+1-G1125)+2,8))</f>
        <v>9.3730896367656413</v>
      </c>
      <c r="J1125" s="24">
        <f t="shared" si="51"/>
        <v>0.51404621845343446</v>
      </c>
      <c r="K1125" s="24">
        <f t="shared" ca="1" si="52"/>
        <v>0.46982637568217178</v>
      </c>
      <c r="L1125" s="24">
        <f t="shared" ca="1" si="53"/>
        <v>-1.3524021809822451</v>
      </c>
    </row>
    <row r="1126" spans="2:12" x14ac:dyDescent="0.25">
      <c r="B1126" s="24">
        <v>6.9861794311016148</v>
      </c>
      <c r="G1126" s="24">
        <v>1124</v>
      </c>
      <c r="H1126" s="24">
        <v>9.5425117436368936</v>
      </c>
      <c r="I1126" s="24" cm="1">
        <f t="array" aca="1" ref="I1126" ca="1">INDIRECT(ADDRESS(($E$2+1-G1126)+2,8))</f>
        <v>9.3725045645148324</v>
      </c>
      <c r="J1126" s="24">
        <f t="shared" si="51"/>
        <v>0.51438650927028606</v>
      </c>
      <c r="K1126" s="24">
        <f t="shared" ca="1" si="52"/>
        <v>0.46967448138251555</v>
      </c>
      <c r="L1126" s="24">
        <f t="shared" ca="1" si="53"/>
        <v>-1.3526196630856</v>
      </c>
    </row>
    <row r="1127" spans="2:12" x14ac:dyDescent="0.25">
      <c r="B1127" s="24">
        <v>5.4174967351210856</v>
      </c>
      <c r="G1127" s="24">
        <v>1125</v>
      </c>
      <c r="H1127" s="24">
        <v>9.5426149897233969</v>
      </c>
      <c r="I1127" s="24" cm="1">
        <f t="array" aca="1" ref="I1127" ca="1">INDIRECT(ADDRESS(($E$2+1-G1127)+2,8))</f>
        <v>9.3721254741067579</v>
      </c>
      <c r="J1127" s="24">
        <f t="shared" si="51"/>
        <v>0.5144139628887695</v>
      </c>
      <c r="K1127" s="24">
        <f t="shared" ca="1" si="52"/>
        <v>0.46957607165769338</v>
      </c>
      <c r="L1127" s="24">
        <f t="shared" ca="1" si="53"/>
        <v>-1.3535746043865196</v>
      </c>
    </row>
    <row r="1128" spans="2:12" x14ac:dyDescent="0.25">
      <c r="B1128" s="24">
        <v>10.503009998494557</v>
      </c>
      <c r="G1128" s="24">
        <v>1126</v>
      </c>
      <c r="H1128" s="24">
        <v>9.5441037330682814</v>
      </c>
      <c r="I1128" s="24" cm="1">
        <f t="array" aca="1" ref="I1128" ca="1">INDIRECT(ADDRESS(($E$2+1-G1128)+2,8))</f>
        <v>9.3718540840432141</v>
      </c>
      <c r="J1128" s="24">
        <f t="shared" si="51"/>
        <v>0.51480985995070438</v>
      </c>
      <c r="K1128" s="24">
        <f t="shared" ca="1" si="52"/>
        <v>0.46950562435893811</v>
      </c>
      <c r="L1128" s="24">
        <f t="shared" ca="1" si="53"/>
        <v>-1.3538373233722423</v>
      </c>
    </row>
    <row r="1129" spans="2:12" x14ac:dyDescent="0.25">
      <c r="B1129" s="24">
        <v>8.2930071073191556</v>
      </c>
      <c r="G1129" s="24">
        <v>1127</v>
      </c>
      <c r="H1129" s="24">
        <v>9.5446765019697501</v>
      </c>
      <c r="I1129" s="24" cm="1">
        <f t="array" aca="1" ref="I1129" ca="1">INDIRECT(ADDRESS(($E$2+1-G1129)+2,8))</f>
        <v>9.3718281269244859</v>
      </c>
      <c r="J1129" s="24">
        <f t="shared" si="51"/>
        <v>0.51496219117678743</v>
      </c>
      <c r="K1129" s="24">
        <f t="shared" ca="1" si="52"/>
        <v>0.46949888659897598</v>
      </c>
      <c r="L1129" s="24">
        <f t="shared" ca="1" si="53"/>
        <v>-1.3547180613345871</v>
      </c>
    </row>
    <row r="1130" spans="2:12" x14ac:dyDescent="0.25">
      <c r="B1130" s="24">
        <v>8.9102899183765842</v>
      </c>
      <c r="G1130" s="24">
        <v>1128</v>
      </c>
      <c r="H1130" s="24">
        <v>9.5454267385145393</v>
      </c>
      <c r="I1130" s="24" cm="1">
        <f t="array" aca="1" ref="I1130" ca="1">INDIRECT(ADDRESS(($E$2+1-G1130)+2,8))</f>
        <v>9.3713888029899959</v>
      </c>
      <c r="J1130" s="24">
        <f t="shared" si="51"/>
        <v>0.51516173478052085</v>
      </c>
      <c r="K1130" s="24">
        <f t="shared" ca="1" si="52"/>
        <v>0.46938485475583397</v>
      </c>
      <c r="L1130" s="24">
        <f t="shared" ca="1" si="53"/>
        <v>-1.3552912321139339</v>
      </c>
    </row>
    <row r="1131" spans="2:12" x14ac:dyDescent="0.25">
      <c r="B1131" s="24">
        <v>9.3104939007177112</v>
      </c>
      <c r="G1131" s="24">
        <v>1129</v>
      </c>
      <c r="H1131" s="24">
        <v>9.5481685604553235</v>
      </c>
      <c r="I1131" s="24" cm="1">
        <f t="array" aca="1" ref="I1131" ca="1">INDIRECT(ADDRESS(($E$2+1-G1131)+2,8))</f>
        <v>9.3675842453975768</v>
      </c>
      <c r="J1131" s="24">
        <f t="shared" si="51"/>
        <v>0.51589112145356175</v>
      </c>
      <c r="K1131" s="24">
        <f t="shared" ca="1" si="52"/>
        <v>0.46839770547615489</v>
      </c>
      <c r="L1131" s="24">
        <f t="shared" ca="1" si="53"/>
        <v>-1.3530695929422154</v>
      </c>
    </row>
    <row r="1132" spans="2:12" x14ac:dyDescent="0.25">
      <c r="B1132" s="24">
        <v>6.7327166897677024</v>
      </c>
      <c r="G1132" s="24">
        <v>1130</v>
      </c>
      <c r="H1132" s="24">
        <v>9.5498833164580326</v>
      </c>
      <c r="I1132" s="24" cm="1">
        <f t="array" aca="1" ref="I1132" ca="1">INDIRECT(ADDRESS(($E$2+1-G1132)+2,8))</f>
        <v>9.3672930349785695</v>
      </c>
      <c r="J1132" s="24">
        <f t="shared" si="51"/>
        <v>0.51634739047539502</v>
      </c>
      <c r="K1132" s="24">
        <f t="shared" ca="1" si="52"/>
        <v>0.46832217397837722</v>
      </c>
      <c r="L1132" s="24">
        <f t="shared" ca="1" si="53"/>
        <v>-1.3531944559553422</v>
      </c>
    </row>
    <row r="1133" spans="2:12" x14ac:dyDescent="0.25">
      <c r="B1133" s="24">
        <v>10.723755724109871</v>
      </c>
      <c r="G1133" s="24">
        <v>1131</v>
      </c>
      <c r="H1133" s="24">
        <v>9.5521438767171674</v>
      </c>
      <c r="I1133" s="24" cm="1">
        <f t="array" aca="1" ref="I1133" ca="1">INDIRECT(ADDRESS(($E$2+1-G1133)+2,8))</f>
        <v>9.3640091906659926</v>
      </c>
      <c r="J1133" s="24">
        <f t="shared" si="51"/>
        <v>0.516949011747589</v>
      </c>
      <c r="K1133" s="24">
        <f t="shared" ca="1" si="52"/>
        <v>0.46747071144438512</v>
      </c>
      <c r="L1133" s="24">
        <f t="shared" ca="1" si="53"/>
        <v>-1.351495895783327</v>
      </c>
    </row>
    <row r="1134" spans="2:12" x14ac:dyDescent="0.25">
      <c r="B1134" s="24">
        <v>5.5933441458313915</v>
      </c>
      <c r="G1134" s="24">
        <v>1132</v>
      </c>
      <c r="H1134" s="24">
        <v>9.5528080856614785</v>
      </c>
      <c r="I1134" s="24" cm="1">
        <f t="array" aca="1" ref="I1134" ca="1">INDIRECT(ADDRESS(($E$2+1-G1134)+2,8))</f>
        <v>9.3595631061510822</v>
      </c>
      <c r="J1134" s="24">
        <f t="shared" si="51"/>
        <v>0.51712580938797881</v>
      </c>
      <c r="K1134" s="24">
        <f t="shared" ca="1" si="52"/>
        <v>0.46631869124401942</v>
      </c>
      <c r="L1134" s="24">
        <f t="shared" ca="1" si="53"/>
        <v>-1.3500666927732743</v>
      </c>
    </row>
    <row r="1135" spans="2:12" x14ac:dyDescent="0.25">
      <c r="B1135" s="24">
        <v>9.8189974912311424</v>
      </c>
      <c r="G1135" s="24">
        <v>1133</v>
      </c>
      <c r="H1135" s="24">
        <v>9.553331674706925</v>
      </c>
      <c r="I1135" s="24" cm="1">
        <f t="array" aca="1" ref="I1135" ca="1">INDIRECT(ADDRESS(($E$2+1-G1135)+2,8))</f>
        <v>9.3593237887474672</v>
      </c>
      <c r="J1135" s="24">
        <f t="shared" si="51"/>
        <v>0.51726518552562428</v>
      </c>
      <c r="K1135" s="24">
        <f t="shared" ca="1" si="52"/>
        <v>0.46625670813248826</v>
      </c>
      <c r="L1135" s="24">
        <f t="shared" ca="1" si="53"/>
        <v>-1.3508551177709953</v>
      </c>
    </row>
    <row r="1136" spans="2:12" x14ac:dyDescent="0.25">
      <c r="B1136" s="24">
        <v>8.053476156172831</v>
      </c>
      <c r="G1136" s="24">
        <v>1134</v>
      </c>
      <c r="H1136" s="24">
        <v>9.5543099232906634</v>
      </c>
      <c r="I1136" s="24" cm="1">
        <f t="array" aca="1" ref="I1136" ca="1">INDIRECT(ADDRESS(($E$2+1-G1136)+2,8))</f>
        <v>9.3573807649204923</v>
      </c>
      <c r="J1136" s="24">
        <f t="shared" si="51"/>
        <v>0.51752560894548938</v>
      </c>
      <c r="K1136" s="24">
        <f t="shared" ca="1" si="52"/>
        <v>0.46575356512561761</v>
      </c>
      <c r="L1136" s="24">
        <f t="shared" ca="1" si="53"/>
        <v>-1.3505293510656433</v>
      </c>
    </row>
    <row r="1137" spans="2:12" x14ac:dyDescent="0.25">
      <c r="B1137" s="24">
        <v>7.5983037010883585</v>
      </c>
      <c r="G1137" s="24">
        <v>1135</v>
      </c>
      <c r="H1137" s="24">
        <v>9.5547551085455638</v>
      </c>
      <c r="I1137" s="24" cm="1">
        <f t="array" aca="1" ref="I1137" ca="1">INDIRECT(ADDRESS(($E$2+1-G1137)+2,8))</f>
        <v>9.3555380383138438</v>
      </c>
      <c r="J1137" s="24">
        <f t="shared" si="51"/>
        <v>0.51764413196635906</v>
      </c>
      <c r="K1137" s="24">
        <f t="shared" ca="1" si="52"/>
        <v>0.46527655787161409</v>
      </c>
      <c r="L1137" s="24">
        <f t="shared" ca="1" si="53"/>
        <v>-1.350541681664462</v>
      </c>
    </row>
    <row r="1138" spans="2:12" x14ac:dyDescent="0.25">
      <c r="B1138" s="24">
        <v>7.4738595663467313</v>
      </c>
      <c r="G1138" s="24">
        <v>1136</v>
      </c>
      <c r="H1138" s="24">
        <v>9.555616133361287</v>
      </c>
      <c r="I1138" s="24" cm="1">
        <f t="array" aca="1" ref="I1138" ca="1">INDIRECT(ADDRESS(($E$2+1-G1138)+2,8))</f>
        <v>9.3519840775507301</v>
      </c>
      <c r="J1138" s="24">
        <f t="shared" si="51"/>
        <v>0.51787338024519658</v>
      </c>
      <c r="K1138" s="24">
        <f t="shared" ca="1" si="52"/>
        <v>0.46435703435541364</v>
      </c>
      <c r="L1138" s="24">
        <f t="shared" ca="1" si="53"/>
        <v>-1.3494580397786613</v>
      </c>
    </row>
    <row r="1139" spans="2:12" x14ac:dyDescent="0.25">
      <c r="B1139" s="24">
        <v>9.8538846168415901</v>
      </c>
      <c r="G1139" s="24">
        <v>1137</v>
      </c>
      <c r="H1139" s="24">
        <v>9.5575464092592082</v>
      </c>
      <c r="I1139" s="24" cm="1">
        <f t="array" aca="1" ref="I1139" ca="1">INDIRECT(ADDRESS(($E$2+1-G1139)+2,8))</f>
        <v>9.349168722789269</v>
      </c>
      <c r="J1139" s="24">
        <f t="shared" si="51"/>
        <v>0.51838738882958169</v>
      </c>
      <c r="K1139" s="24">
        <f t="shared" ca="1" si="52"/>
        <v>0.46362903762069685</v>
      </c>
      <c r="L1139" s="24">
        <f t="shared" ca="1" si="53"/>
        <v>-1.3481709917190454</v>
      </c>
    </row>
    <row r="1140" spans="2:12" x14ac:dyDescent="0.25">
      <c r="B1140" s="24">
        <v>8.6186305213387691</v>
      </c>
      <c r="G1140" s="24">
        <v>1138</v>
      </c>
      <c r="H1140" s="24">
        <v>9.5598302749169193</v>
      </c>
      <c r="I1140" s="24" cm="1">
        <f t="array" aca="1" ref="I1140" ca="1">INDIRECT(ADDRESS(($E$2+1-G1140)+2,8))</f>
        <v>9.3490429670989208</v>
      </c>
      <c r="J1140" s="24">
        <f t="shared" si="51"/>
        <v>0.518995681127293</v>
      </c>
      <c r="K1140" s="24">
        <f t="shared" ca="1" si="52"/>
        <v>0.46359652843008953</v>
      </c>
      <c r="L1140" s="24">
        <f t="shared" ca="1" si="53"/>
        <v>-1.3480570197227004</v>
      </c>
    </row>
    <row r="1141" spans="2:12" x14ac:dyDescent="0.25">
      <c r="B1141" s="24">
        <v>10.647966155705104</v>
      </c>
      <c r="G1141" s="24">
        <v>1139</v>
      </c>
      <c r="H1141" s="24">
        <v>9.5607972854391718</v>
      </c>
      <c r="I1141" s="24" cm="1">
        <f t="array" aca="1" ref="I1141" ca="1">INDIRECT(ADDRESS(($E$2+1-G1141)+2,8))</f>
        <v>9.3490161298022088</v>
      </c>
      <c r="J1141" s="24">
        <f t="shared" si="51"/>
        <v>0.51925327911605956</v>
      </c>
      <c r="K1141" s="24">
        <f t="shared" ca="1" si="52"/>
        <v>0.46358959079975837</v>
      </c>
      <c r="L1141" s="24">
        <f t="shared" ca="1" si="53"/>
        <v>-1.3487048986644246</v>
      </c>
    </row>
    <row r="1142" spans="2:12" x14ac:dyDescent="0.25">
      <c r="B1142" s="24">
        <v>9.7061397178416815</v>
      </c>
      <c r="G1142" s="24">
        <v>1140</v>
      </c>
      <c r="H1142" s="24">
        <v>9.5657112952726262</v>
      </c>
      <c r="I1142" s="24" cm="1">
        <f t="array" aca="1" ref="I1142" ca="1">INDIRECT(ADDRESS(($E$2+1-G1142)+2,8))</f>
        <v>9.3488107109846901</v>
      </c>
      <c r="J1142" s="24">
        <f t="shared" si="51"/>
        <v>0.52056267671436318</v>
      </c>
      <c r="K1142" s="24">
        <f t="shared" ca="1" si="52"/>
        <v>0.46353648972776879</v>
      </c>
      <c r="L1142" s="24">
        <f t="shared" ca="1" si="53"/>
        <v>-1.347125259269609</v>
      </c>
    </row>
    <row r="1143" spans="2:12" x14ac:dyDescent="0.25">
      <c r="B1143" s="24">
        <v>8.3250759619958323</v>
      </c>
      <c r="G1143" s="24">
        <v>1141</v>
      </c>
      <c r="H1143" s="24">
        <v>9.5691561699711798</v>
      </c>
      <c r="I1143" s="24" cm="1">
        <f t="array" aca="1" ref="I1143" ca="1">INDIRECT(ADDRESS(($E$2+1-G1143)+2,8))</f>
        <v>9.3476098819561102</v>
      </c>
      <c r="J1143" s="24">
        <f t="shared" si="51"/>
        <v>0.52148097360920476</v>
      </c>
      <c r="K1143" s="24">
        <f t="shared" ca="1" si="52"/>
        <v>0.46322611401213382</v>
      </c>
      <c r="L1143" s="24">
        <f t="shared" ca="1" si="53"/>
        <v>-1.3458331585169789</v>
      </c>
    </row>
    <row r="1144" spans="2:12" x14ac:dyDescent="0.25">
      <c r="B1144" s="24">
        <v>10.517532360627818</v>
      </c>
      <c r="G1144" s="24">
        <v>1142</v>
      </c>
      <c r="H1144" s="24">
        <v>9.5707597993902862</v>
      </c>
      <c r="I1144" s="24" cm="1">
        <f t="array" aca="1" ref="I1144" ca="1">INDIRECT(ADDRESS(($E$2+1-G1144)+2,8))</f>
        <v>9.3471688977445151</v>
      </c>
      <c r="J1144" s="24">
        <f t="shared" si="51"/>
        <v>0.52190855355190768</v>
      </c>
      <c r="K1144" s="24">
        <f t="shared" ca="1" si="52"/>
        <v>0.46311215110077009</v>
      </c>
      <c r="L1144" s="24">
        <f t="shared" ca="1" si="53"/>
        <v>-1.3459215391106538</v>
      </c>
    </row>
    <row r="1145" spans="2:12" x14ac:dyDescent="0.25">
      <c r="B1145" s="24">
        <v>11.123353480477425</v>
      </c>
      <c r="G1145" s="24">
        <v>1143</v>
      </c>
      <c r="H1145" s="24">
        <v>9.5742460556502742</v>
      </c>
      <c r="I1145" s="24" cm="1">
        <f t="array" aca="1" ref="I1145" ca="1">INDIRECT(ADDRESS(($E$2+1-G1145)+2,8))</f>
        <v>9.3459345201166535</v>
      </c>
      <c r="J1145" s="24">
        <f t="shared" si="51"/>
        <v>0.52283832399786334</v>
      </c>
      <c r="K1145" s="24">
        <f t="shared" ca="1" si="52"/>
        <v>0.4627932022879771</v>
      </c>
      <c r="L1145" s="24">
        <f t="shared" ca="1" si="53"/>
        <v>-1.3445871313141509</v>
      </c>
    </row>
    <row r="1146" spans="2:12" x14ac:dyDescent="0.25">
      <c r="B1146" s="24">
        <v>9.1609106450367843</v>
      </c>
      <c r="G1146" s="24">
        <v>1144</v>
      </c>
      <c r="H1146" s="24">
        <v>9.576002954558442</v>
      </c>
      <c r="I1146" s="24" cm="1">
        <f t="array" aca="1" ref="I1146" ca="1">INDIRECT(ADDRESS(($E$2+1-G1146)+2,8))</f>
        <v>9.3448976904180707</v>
      </c>
      <c r="J1146" s="24">
        <f t="shared" si="51"/>
        <v>0.52330699523844126</v>
      </c>
      <c r="K1146" s="24">
        <f t="shared" ca="1" si="52"/>
        <v>0.46252535415056956</v>
      </c>
      <c r="L1146" s="24">
        <f t="shared" ca="1" si="53"/>
        <v>-1.3442861886796951</v>
      </c>
    </row>
    <row r="1147" spans="2:12" x14ac:dyDescent="0.25">
      <c r="B1147" s="24">
        <v>10.621306990184715</v>
      </c>
      <c r="G1147" s="24">
        <v>1145</v>
      </c>
      <c r="H1147" s="24">
        <v>9.5804789620441611</v>
      </c>
      <c r="I1147" s="24" cm="1">
        <f t="array" aca="1" ref="I1147" ca="1">INDIRECT(ADDRESS(($E$2+1-G1147)+2,8))</f>
        <v>9.3429607307989073</v>
      </c>
      <c r="J1147" s="24">
        <f t="shared" si="51"/>
        <v>0.5245013556119571</v>
      </c>
      <c r="K1147" s="24">
        <f t="shared" ca="1" si="52"/>
        <v>0.46202511084071635</v>
      </c>
      <c r="L1147" s="24">
        <f t="shared" ca="1" si="53"/>
        <v>-1.3420568873077381</v>
      </c>
    </row>
    <row r="1148" spans="2:12" x14ac:dyDescent="0.25">
      <c r="B1148" s="24">
        <v>8.9314279042831988</v>
      </c>
      <c r="G1148" s="24">
        <v>1146</v>
      </c>
      <c r="H1148" s="24">
        <v>9.5860152643259227</v>
      </c>
      <c r="I1148" s="24" cm="1">
        <f t="array" aca="1" ref="I1148" ca="1">INDIRECT(ADDRESS(($E$2+1-G1148)+2,8))</f>
        <v>9.342898977003907</v>
      </c>
      <c r="J1148" s="24">
        <f t="shared" si="51"/>
        <v>0.52597930085821476</v>
      </c>
      <c r="K1148" s="24">
        <f t="shared" ca="1" si="52"/>
        <v>0.46200916515416468</v>
      </c>
      <c r="L1148" s="24">
        <f t="shared" ca="1" si="53"/>
        <v>-1.3402107667482464</v>
      </c>
    </row>
    <row r="1149" spans="2:12" x14ac:dyDescent="0.25">
      <c r="B1149" s="24">
        <v>9.8578118417189273</v>
      </c>
      <c r="G1149" s="24">
        <v>1147</v>
      </c>
      <c r="H1149" s="24">
        <v>9.5866472216279224</v>
      </c>
      <c r="I1149" s="24" cm="1">
        <f t="array" aca="1" ref="I1149" ca="1">INDIRECT(ADDRESS(($E$2+1-G1149)+2,8))</f>
        <v>9.342787256615674</v>
      </c>
      <c r="J1149" s="24">
        <f t="shared" si="51"/>
        <v>0.52614805083412175</v>
      </c>
      <c r="K1149" s="24">
        <f t="shared" ca="1" si="52"/>
        <v>0.46198031786859878</v>
      </c>
      <c r="L1149" s="24">
        <f t="shared" ca="1" si="53"/>
        <v>-1.3409829264768018</v>
      </c>
    </row>
    <row r="1150" spans="2:12" x14ac:dyDescent="0.25">
      <c r="B1150" s="24">
        <v>11.096284760766777</v>
      </c>
      <c r="G1150" s="24">
        <v>1148</v>
      </c>
      <c r="H1150" s="24">
        <v>9.5894766966915643</v>
      </c>
      <c r="I1150" s="24" cm="1">
        <f t="array" aca="1" ref="I1150" ca="1">INDIRECT(ADDRESS(($E$2+1-G1150)+2,8))</f>
        <v>9.341397346074821</v>
      </c>
      <c r="J1150" s="24">
        <f t="shared" si="51"/>
        <v>0.52690371143352266</v>
      </c>
      <c r="K1150" s="24">
        <f t="shared" ca="1" si="52"/>
        <v>0.4616214800203331</v>
      </c>
      <c r="L1150" s="24">
        <f t="shared" ca="1" si="53"/>
        <v>-1.3399171978922415</v>
      </c>
    </row>
    <row r="1151" spans="2:12" x14ac:dyDescent="0.25">
      <c r="B1151" s="24">
        <v>9.8806700689299269</v>
      </c>
      <c r="G1151" s="24">
        <v>1149</v>
      </c>
      <c r="H1151" s="24">
        <v>9.5900653613649585</v>
      </c>
      <c r="I1151" s="24" cm="1">
        <f t="array" aca="1" ref="I1151" ca="1">INDIRECT(ADDRESS(($E$2+1-G1151)+2,8))</f>
        <v>9.3410683679743745</v>
      </c>
      <c r="J1151" s="24">
        <f t="shared" si="51"/>
        <v>0.52706094763969391</v>
      </c>
      <c r="K1151" s="24">
        <f t="shared" ca="1" si="52"/>
        <v>0.46153656034469726</v>
      </c>
      <c r="L1151" s="24">
        <f t="shared" ca="1" si="53"/>
        <v>-1.3405994134587071</v>
      </c>
    </row>
    <row r="1152" spans="2:12" x14ac:dyDescent="0.25">
      <c r="B1152" s="24">
        <v>9.9298796073709195</v>
      </c>
      <c r="G1152" s="24">
        <v>1150</v>
      </c>
      <c r="H1152" s="24">
        <v>9.5904324958453557</v>
      </c>
      <c r="I1152" s="24" cm="1">
        <f t="array" aca="1" ref="I1152" ca="1">INDIRECT(ADDRESS(($E$2+1-G1152)+2,8))</f>
        <v>9.3394020392705475</v>
      </c>
      <c r="J1152" s="24">
        <f t="shared" si="51"/>
        <v>0.52715901566906243</v>
      </c>
      <c r="K1152" s="24">
        <f t="shared" ca="1" si="52"/>
        <v>0.46110650880992937</v>
      </c>
      <c r="L1152" s="24">
        <f t="shared" ca="1" si="53"/>
        <v>-1.3407179619130114</v>
      </c>
    </row>
    <row r="1153" spans="2:12" x14ac:dyDescent="0.25">
      <c r="B1153" s="24">
        <v>7.9052653285218133</v>
      </c>
      <c r="G1153" s="24">
        <v>1151</v>
      </c>
      <c r="H1153" s="24">
        <v>9.5907883186549867</v>
      </c>
      <c r="I1153" s="24" cm="1">
        <f t="array" aca="1" ref="I1153" ca="1">INDIRECT(ADDRESS(($E$2+1-G1153)+2,8))</f>
        <v>9.3384758987085874</v>
      </c>
      <c r="J1153" s="24">
        <f t="shared" si="51"/>
        <v>0.52725406507582473</v>
      </c>
      <c r="K1153" s="24">
        <f t="shared" ca="1" si="52"/>
        <v>0.46086754583998168</v>
      </c>
      <c r="L1153" s="24">
        <f t="shared" ca="1" si="53"/>
        <v>-1.3412193631914267</v>
      </c>
    </row>
    <row r="1154" spans="2:12" x14ac:dyDescent="0.25">
      <c r="B1154" s="24">
        <v>8.6657722564471271</v>
      </c>
      <c r="G1154" s="24">
        <v>1152</v>
      </c>
      <c r="H1154" s="24">
        <v>9.5932330887268265</v>
      </c>
      <c r="I1154" s="24" cm="1">
        <f t="array" aca="1" ref="I1154" ca="1">INDIRECT(ADDRESS(($E$2+1-G1154)+2,8))</f>
        <v>9.3375011100601188</v>
      </c>
      <c r="J1154" s="24">
        <f t="shared" si="51"/>
        <v>0.5279072032838712</v>
      </c>
      <c r="K1154" s="24">
        <f t="shared" ca="1" si="52"/>
        <v>0.46061607585361047</v>
      </c>
      <c r="L1154" s="24">
        <f t="shared" ca="1" si="53"/>
        <v>-1.3405663046949023</v>
      </c>
    </row>
    <row r="1155" spans="2:12" x14ac:dyDescent="0.25">
      <c r="B1155" s="24">
        <v>9.8722191158289334</v>
      </c>
      <c r="G1155" s="24">
        <v>1153</v>
      </c>
      <c r="H1155" s="24">
        <v>9.5959499875522134</v>
      </c>
      <c r="I1155" s="24" cm="1">
        <f t="array" aca="1" ref="I1155" ca="1">INDIRECT(ADDRESS(($E$2+1-G1155)+2,8))</f>
        <v>9.3374719995690612</v>
      </c>
      <c r="J1155" s="24">
        <f t="shared" si="51"/>
        <v>0.52863319965799294</v>
      </c>
      <c r="K1155" s="24">
        <f t="shared" ca="1" si="52"/>
        <v>0.46060856682126627</v>
      </c>
      <c r="L1155" s="24">
        <f t="shared" ca="1" si="53"/>
        <v>-1.340247721489658</v>
      </c>
    </row>
    <row r="1156" spans="2:12" x14ac:dyDescent="0.25">
      <c r="B1156" s="24">
        <v>8.4898804805008972</v>
      </c>
      <c r="G1156" s="24">
        <v>1154</v>
      </c>
      <c r="H1156" s="24">
        <v>9.5983331688550635</v>
      </c>
      <c r="I1156" s="24" cm="1">
        <f t="array" aca="1" ref="I1156" ca="1">INDIRECT(ADDRESS(($E$2+1-G1156)+2,8))</f>
        <v>9.3349574988257942</v>
      </c>
      <c r="J1156" s="24">
        <f t="shared" ref="J1156:J1219" si="54">_xlfn.WEIBULL.DIST(H1156,$E$5,$E$6,TRUE)</f>
        <v>0.52927015597597626</v>
      </c>
      <c r="K1156" s="24">
        <f t="shared" ref="K1156:K1219" ca="1" si="55">_xlfn.WEIBULL.DIST(I1156,$E$5,$E$6,TRUE)</f>
        <v>0.45996010943137383</v>
      </c>
      <c r="L1156" s="24">
        <f t="shared" ref="L1156:L1219" ca="1" si="56">((2*G1156-1)/$E$2)*(LN(J1156)+LN(1-K1156))</f>
        <v>-1.3388388598613725</v>
      </c>
    </row>
    <row r="1157" spans="2:12" x14ac:dyDescent="0.25">
      <c r="B1157" s="24">
        <v>8.9014626604918021</v>
      </c>
      <c r="G1157" s="24">
        <v>1155</v>
      </c>
      <c r="H1157" s="24">
        <v>9.5983957816483727</v>
      </c>
      <c r="I1157" s="24" cm="1">
        <f t="array" aca="1" ref="I1157" ca="1">INDIRECT(ADDRESS(($E$2+1-G1157)+2,8))</f>
        <v>9.3298615223122319</v>
      </c>
      <c r="J1157" s="24">
        <f t="shared" si="54"/>
        <v>0.52928689226492998</v>
      </c>
      <c r="K1157" s="24">
        <f t="shared" ca="1" si="55"/>
        <v>0.45864687583124403</v>
      </c>
      <c r="L1157" s="24">
        <f t="shared" ca="1" si="56"/>
        <v>-1.337366971732882</v>
      </c>
    </row>
    <row r="1158" spans="2:12" x14ac:dyDescent="0.25">
      <c r="B1158" s="24">
        <v>8.6074269592106276</v>
      </c>
      <c r="G1158" s="24">
        <v>1156</v>
      </c>
      <c r="H1158" s="24">
        <v>9.6005366819714091</v>
      </c>
      <c r="I1158" s="24" cm="1">
        <f t="array" aca="1" ref="I1158" ca="1">INDIRECT(ADDRESS(($E$2+1-G1158)+2,8))</f>
        <v>9.3285941480257009</v>
      </c>
      <c r="J1158" s="24">
        <f t="shared" si="54"/>
        <v>0.52985920238330064</v>
      </c>
      <c r="K1158" s="24">
        <f t="shared" ca="1" si="55"/>
        <v>0.45832047266171583</v>
      </c>
      <c r="L1158" s="24">
        <f t="shared" ca="1" si="56"/>
        <v>-1.3367225522855217</v>
      </c>
    </row>
    <row r="1159" spans="2:12" x14ac:dyDescent="0.25">
      <c r="B1159" s="24">
        <v>10.090727799236276</v>
      </c>
      <c r="G1159" s="24">
        <v>1157</v>
      </c>
      <c r="H1159" s="24">
        <v>9.6032787058374094</v>
      </c>
      <c r="I1159" s="24" cm="1">
        <f t="array" aca="1" ref="I1159" ca="1">INDIRECT(ADDRESS(($E$2+1-G1159)+2,8))</f>
        <v>9.3261822509767427</v>
      </c>
      <c r="J1159" s="24">
        <f t="shared" si="54"/>
        <v>0.53059235032992802</v>
      </c>
      <c r="K1159" s="24">
        <f t="shared" ca="1" si="55"/>
        <v>0.45769952632679267</v>
      </c>
      <c r="L1159" s="24">
        <f t="shared" ca="1" si="56"/>
        <v>-1.3351693957241537</v>
      </c>
    </row>
    <row r="1160" spans="2:12" x14ac:dyDescent="0.25">
      <c r="B1160" s="24">
        <v>7.9893321401770976</v>
      </c>
      <c r="G1160" s="24">
        <v>1158</v>
      </c>
      <c r="H1160" s="24">
        <v>9.6043735362996951</v>
      </c>
      <c r="I1160" s="24" cm="1">
        <f t="array" aca="1" ref="I1160" ca="1">INDIRECT(ADDRESS(($E$2+1-G1160)+2,8))</f>
        <v>9.3255129825712331</v>
      </c>
      <c r="J1160" s="24">
        <f t="shared" si="54"/>
        <v>0.53088512510435937</v>
      </c>
      <c r="K1160" s="24">
        <f t="shared" ca="1" si="55"/>
        <v>0.45752727358998713</v>
      </c>
      <c r="L1160" s="24">
        <f t="shared" ca="1" si="56"/>
        <v>-1.3353914299768657</v>
      </c>
    </row>
    <row r="1161" spans="2:12" x14ac:dyDescent="0.25">
      <c r="B1161" s="24">
        <v>11.735906725237895</v>
      </c>
      <c r="G1161" s="24">
        <v>1159</v>
      </c>
      <c r="H1161" s="24">
        <v>9.6048518067691617</v>
      </c>
      <c r="I1161" s="24" cm="1">
        <f t="array" aca="1" ref="I1161" ca="1">INDIRECT(ADDRESS(($E$2+1-G1161)+2,8))</f>
        <v>9.324337971454419</v>
      </c>
      <c r="J1161" s="24">
        <f t="shared" si="54"/>
        <v>0.53101303005488854</v>
      </c>
      <c r="K1161" s="24">
        <f t="shared" ca="1" si="55"/>
        <v>0.45722490960973872</v>
      </c>
      <c r="L1161" s="24">
        <f t="shared" ca="1" si="56"/>
        <v>-1.3356881861851664</v>
      </c>
    </row>
    <row r="1162" spans="2:12" x14ac:dyDescent="0.25">
      <c r="B1162" s="24">
        <v>10.063515862600863</v>
      </c>
      <c r="G1162" s="24">
        <v>1160</v>
      </c>
      <c r="H1162" s="24">
        <v>9.609734097368186</v>
      </c>
      <c r="I1162" s="24" cm="1">
        <f t="array" aca="1" ref="I1162" ca="1">INDIRECT(ADDRESS(($E$2+1-G1162)+2,8))</f>
        <v>9.3229166122624978</v>
      </c>
      <c r="J1162" s="24">
        <f t="shared" si="54"/>
        <v>0.53231898544877265</v>
      </c>
      <c r="K1162" s="24">
        <f t="shared" ca="1" si="55"/>
        <v>0.45685924556842866</v>
      </c>
      <c r="L1162" s="24">
        <f t="shared" ca="1" si="56"/>
        <v>-1.3334778158086036</v>
      </c>
    </row>
    <row r="1163" spans="2:12" x14ac:dyDescent="0.25">
      <c r="B1163" s="24">
        <v>9.0140292555679409</v>
      </c>
      <c r="G1163" s="24">
        <v>1161</v>
      </c>
      <c r="H1163" s="24">
        <v>9.6151553928527953</v>
      </c>
      <c r="I1163" s="24" cm="1">
        <f t="array" aca="1" ref="I1163" ca="1">INDIRECT(ADDRESS(($E$2+1-G1163)+2,8))</f>
        <v>9.3208186871245164</v>
      </c>
      <c r="J1163" s="24">
        <f t="shared" si="54"/>
        <v>0.53376969024055188</v>
      </c>
      <c r="K1163" s="24">
        <f t="shared" ca="1" si="55"/>
        <v>0.45631971098482865</v>
      </c>
      <c r="L1163" s="24">
        <f t="shared" ca="1" si="56"/>
        <v>-1.3306328854474947</v>
      </c>
    </row>
    <row r="1164" spans="2:12" x14ac:dyDescent="0.25">
      <c r="B1164" s="24">
        <v>10.060886775598945</v>
      </c>
      <c r="G1164" s="24">
        <v>1162</v>
      </c>
      <c r="H1164" s="24">
        <v>9.6185211809960744</v>
      </c>
      <c r="I1164" s="24" cm="1">
        <f t="array" aca="1" ref="I1164" ca="1">INDIRECT(ADDRESS(($E$2+1-G1164)+2,8))</f>
        <v>9.3140373811645976</v>
      </c>
      <c r="J1164" s="24">
        <f t="shared" si="54"/>
        <v>0.53467064911551587</v>
      </c>
      <c r="K1164" s="24">
        <f t="shared" ca="1" si="55"/>
        <v>0.45457724669898569</v>
      </c>
      <c r="L1164" s="24">
        <f t="shared" ca="1" si="56"/>
        <v>-1.3265195706800625</v>
      </c>
    </row>
    <row r="1165" spans="2:12" x14ac:dyDescent="0.25">
      <c r="B1165" s="24">
        <v>8.6583735897394671</v>
      </c>
      <c r="G1165" s="24">
        <v>1163</v>
      </c>
      <c r="H1165" s="24">
        <v>9.621665651398791</v>
      </c>
      <c r="I1165" s="24" cm="1">
        <f t="array" aca="1" ref="I1165" ca="1">INDIRECT(ADDRESS(($E$2+1-G1165)+2,8))</f>
        <v>9.312052059197983</v>
      </c>
      <c r="J1165" s="24">
        <f t="shared" si="54"/>
        <v>0.53551256480740117</v>
      </c>
      <c r="K1165" s="24">
        <f t="shared" ca="1" si="55"/>
        <v>0.45406755822527373</v>
      </c>
      <c r="L1165" s="24">
        <f t="shared" ca="1" si="56"/>
        <v>-1.3249601502690851</v>
      </c>
    </row>
    <row r="1166" spans="2:12" x14ac:dyDescent="0.25">
      <c r="B1166" s="24">
        <v>12.05891257039797</v>
      </c>
      <c r="G1166" s="24">
        <v>1164</v>
      </c>
      <c r="H1166" s="24">
        <v>9.6217287232449689</v>
      </c>
      <c r="I1166" s="24" cm="1">
        <f t="array" aca="1" ref="I1166" ca="1">INDIRECT(ADDRESS(($E$2+1-G1166)+2,8))</f>
        <v>9.3118747946829394</v>
      </c>
      <c r="J1166" s="24">
        <f t="shared" si="54"/>
        <v>0.53552945391341655</v>
      </c>
      <c r="K1166" s="24">
        <f t="shared" ca="1" si="55"/>
        <v>0.4540220591874406</v>
      </c>
      <c r="L1166" s="24">
        <f t="shared" ca="1" si="56"/>
        <v>-1.3259760284933226</v>
      </c>
    </row>
    <row r="1167" spans="2:12" x14ac:dyDescent="0.25">
      <c r="B1167" s="24">
        <v>11.141489426230301</v>
      </c>
      <c r="G1167" s="24">
        <v>1165</v>
      </c>
      <c r="H1167" s="24">
        <v>9.6269987371965389</v>
      </c>
      <c r="I1167" s="24" cm="1">
        <f t="array" aca="1" ref="I1167" ca="1">INDIRECT(ADDRESS(($E$2+1-G1167)+2,8))</f>
        <v>9.3115765031592765</v>
      </c>
      <c r="J1167" s="24">
        <f t="shared" si="54"/>
        <v>0.53694090106129277</v>
      </c>
      <c r="K1167" s="24">
        <f t="shared" ca="1" si="55"/>
        <v>0.45394549939725631</v>
      </c>
      <c r="L1167" s="24">
        <f t="shared" ca="1" si="56"/>
        <v>-1.3241236321035694</v>
      </c>
    </row>
    <row r="1168" spans="2:12" x14ac:dyDescent="0.25">
      <c r="B1168" s="24">
        <v>10.455872062164877</v>
      </c>
      <c r="G1168" s="24">
        <v>1166</v>
      </c>
      <c r="H1168" s="24">
        <v>9.6325865904020258</v>
      </c>
      <c r="I1168" s="24" cm="1">
        <f t="array" aca="1" ref="I1168" ca="1">INDIRECT(ADDRESS(($E$2+1-G1168)+2,8))</f>
        <v>9.3104939007177112</v>
      </c>
      <c r="J1168" s="24">
        <f t="shared" si="54"/>
        <v>0.53843803433002058</v>
      </c>
      <c r="K1168" s="24">
        <f t="shared" ca="1" si="55"/>
        <v>0.45366767588677182</v>
      </c>
      <c r="L1168" s="24">
        <f t="shared" ca="1" si="56"/>
        <v>-1.321703675862181</v>
      </c>
    </row>
    <row r="1169" spans="2:12" x14ac:dyDescent="0.25">
      <c r="B1169" s="24">
        <v>10.191841550810853</v>
      </c>
      <c r="G1169" s="24">
        <v>1167</v>
      </c>
      <c r="H1169" s="24">
        <v>9.6330724471419558</v>
      </c>
      <c r="I1169" s="24" cm="1">
        <f t="array" aca="1" ref="I1169" ca="1">INDIRECT(ADDRESS(($E$2+1-G1169)+2,8))</f>
        <v>9.3098474175693084</v>
      </c>
      <c r="J1169" s="24">
        <f t="shared" si="54"/>
        <v>0.53856823477307469</v>
      </c>
      <c r="K1169" s="24">
        <f t="shared" ca="1" si="55"/>
        <v>0.45350180040931776</v>
      </c>
      <c r="L1169" s="24">
        <f t="shared" ca="1" si="56"/>
        <v>-1.3222481216409685</v>
      </c>
    </row>
    <row r="1170" spans="2:12" x14ac:dyDescent="0.25">
      <c r="B1170" s="24">
        <v>9.1645046359871323</v>
      </c>
      <c r="G1170" s="24">
        <v>1168</v>
      </c>
      <c r="H1170" s="24">
        <v>9.6346154959530068</v>
      </c>
      <c r="I1170" s="24" cm="1">
        <f t="array" aca="1" ref="I1170" ca="1">INDIRECT(ADDRESS(($E$2+1-G1170)+2,8))</f>
        <v>9.3095943628654521</v>
      </c>
      <c r="J1170" s="24">
        <f t="shared" si="54"/>
        <v>0.53898177051309371</v>
      </c>
      <c r="K1170" s="24">
        <f t="shared" ca="1" si="55"/>
        <v>0.45343687714977005</v>
      </c>
      <c r="L1170" s="24">
        <f t="shared" ca="1" si="56"/>
        <v>-1.3224226014002871</v>
      </c>
    </row>
    <row r="1171" spans="2:12" x14ac:dyDescent="0.25">
      <c r="B1171" s="24">
        <v>8.0783461703113737</v>
      </c>
      <c r="G1171" s="24">
        <v>1169</v>
      </c>
      <c r="H1171" s="24">
        <v>9.6354509557014403</v>
      </c>
      <c r="I1171" s="24" cm="1">
        <f t="array" aca="1" ref="I1171" ca="1">INDIRECT(ADDRESS(($E$2+1-G1171)+2,8))</f>
        <v>9.3071166283073001</v>
      </c>
      <c r="J1171" s="24">
        <f t="shared" si="54"/>
        <v>0.53920569050828848</v>
      </c>
      <c r="K1171" s="24">
        <f t="shared" ca="1" si="55"/>
        <v>0.45280136800799842</v>
      </c>
      <c r="L1171" s="24">
        <f t="shared" ca="1" si="56"/>
        <v>-1.3218470291920768</v>
      </c>
    </row>
    <row r="1172" spans="2:12" x14ac:dyDescent="0.25">
      <c r="B1172" s="24">
        <v>11.754182121237204</v>
      </c>
      <c r="G1172" s="24">
        <v>1170</v>
      </c>
      <c r="H1172" s="24">
        <v>9.6396238909220919</v>
      </c>
      <c r="I1172" s="24" cm="1">
        <f t="array" aca="1" ref="I1172" ca="1">INDIRECT(ADDRESS(($E$2+1-G1172)+2,8))</f>
        <v>9.3064669750124303</v>
      </c>
      <c r="J1172" s="24">
        <f t="shared" si="54"/>
        <v>0.54032430243455332</v>
      </c>
      <c r="K1172" s="24">
        <f t="shared" ca="1" si="55"/>
        <v>0.45263479208720081</v>
      </c>
      <c r="L1172" s="24">
        <f t="shared" ca="1" si="56"/>
        <v>-1.3204021379957498</v>
      </c>
    </row>
    <row r="1173" spans="2:12" x14ac:dyDescent="0.25">
      <c r="B1173" s="24">
        <v>9.7879592689645527</v>
      </c>
      <c r="G1173" s="24">
        <v>1171</v>
      </c>
      <c r="H1173" s="24">
        <v>9.6407963798618042</v>
      </c>
      <c r="I1173" s="24" cm="1">
        <f t="array" aca="1" ref="I1173" ca="1">INDIRECT(ADDRESS(($E$2+1-G1173)+2,8))</f>
        <v>9.3048418645185293</v>
      </c>
      <c r="J1173" s="24">
        <f t="shared" si="54"/>
        <v>0.54063865766544961</v>
      </c>
      <c r="K1173" s="24">
        <f t="shared" ca="1" si="55"/>
        <v>0.45221819720774409</v>
      </c>
      <c r="L1173" s="24">
        <f t="shared" ca="1" si="56"/>
        <v>-1.3200749083719407</v>
      </c>
    </row>
    <row r="1174" spans="2:12" x14ac:dyDescent="0.25">
      <c r="B1174" s="24">
        <v>10.260352919273322</v>
      </c>
      <c r="G1174" s="24">
        <v>1172</v>
      </c>
      <c r="H1174" s="24">
        <v>9.6420057053527959</v>
      </c>
      <c r="I1174" s="24" cm="1">
        <f t="array" aca="1" ref="I1174" ca="1">INDIRECT(ADDRESS(($E$2+1-G1174)+2,8))</f>
        <v>9.3047903205631517</v>
      </c>
      <c r="J1174" s="24">
        <f t="shared" si="54"/>
        <v>0.54096291340751845</v>
      </c>
      <c r="K1174" s="24">
        <f t="shared" ca="1" si="55"/>
        <v>0.45220498621992083</v>
      </c>
      <c r="L1174" s="24">
        <f t="shared" ca="1" si="56"/>
        <v>-1.3205255257615571</v>
      </c>
    </row>
    <row r="1175" spans="2:12" x14ac:dyDescent="0.25">
      <c r="B1175" s="24">
        <v>8.4736489893550289</v>
      </c>
      <c r="G1175" s="24">
        <v>1173</v>
      </c>
      <c r="H1175" s="24">
        <v>9.6425630815924332</v>
      </c>
      <c r="I1175" s="24" cm="1">
        <f t="array" aca="1" ref="I1175" ca="1">INDIRECT(ADDRESS(($E$2+1-G1175)+2,8))</f>
        <v>9.3019743432410156</v>
      </c>
      <c r="J1175" s="24">
        <f t="shared" si="54"/>
        <v>0.5411123706214781</v>
      </c>
      <c r="K1175" s="24">
        <f t="shared" ca="1" si="55"/>
        <v>0.45148344577891603</v>
      </c>
      <c r="L1175" s="24">
        <f t="shared" ca="1" si="56"/>
        <v>-1.3199221863823538</v>
      </c>
    </row>
    <row r="1176" spans="2:12" x14ac:dyDescent="0.25">
      <c r="B1176" s="24">
        <v>8.3114464378637773</v>
      </c>
      <c r="G1176" s="24">
        <v>1174</v>
      </c>
      <c r="H1176" s="24">
        <v>9.642793106229135</v>
      </c>
      <c r="I1176" s="24" cm="1">
        <f t="array" aca="1" ref="I1176" ca="1">INDIRECT(ADDRESS(($E$2+1-G1176)+2,8))</f>
        <v>9.3016140205231288</v>
      </c>
      <c r="J1176" s="24">
        <f t="shared" si="54"/>
        <v>0.54117405190664036</v>
      </c>
      <c r="K1176" s="24">
        <f t="shared" ca="1" si="55"/>
        <v>0.45139114969487498</v>
      </c>
      <c r="L1176" s="24">
        <f t="shared" ca="1" si="56"/>
        <v>-1.3207409671847741</v>
      </c>
    </row>
    <row r="1177" spans="2:12" x14ac:dyDescent="0.25">
      <c r="B1177" s="24">
        <v>8.422652992219799</v>
      </c>
      <c r="G1177" s="24">
        <v>1175</v>
      </c>
      <c r="H1177" s="24">
        <v>9.6439954199806195</v>
      </c>
      <c r="I1177" s="24" cm="1">
        <f t="array" aca="1" ref="I1177" ca="1">INDIRECT(ADDRESS(($E$2+1-G1177)+2,8))</f>
        <v>9.29997743117986</v>
      </c>
      <c r="J1177" s="24">
        <f t="shared" si="54"/>
        <v>0.54149646756006731</v>
      </c>
      <c r="K1177" s="24">
        <f t="shared" ca="1" si="55"/>
        <v>0.45097202510952411</v>
      </c>
      <c r="L1177" s="24">
        <f t="shared" ca="1" si="56"/>
        <v>-1.3203868532377712</v>
      </c>
    </row>
    <row r="1178" spans="2:12" x14ac:dyDescent="0.25">
      <c r="B1178" s="24">
        <v>8.3403978949910371</v>
      </c>
      <c r="G1178" s="24">
        <v>1176</v>
      </c>
      <c r="H1178" s="24">
        <v>9.6440462513134317</v>
      </c>
      <c r="I1178" s="24" cm="1">
        <f t="array" aca="1" ref="I1178" ca="1">INDIRECT(ADDRESS(($E$2+1-G1178)+2,8))</f>
        <v>9.2968654734200236</v>
      </c>
      <c r="J1178" s="24">
        <f t="shared" si="54"/>
        <v>0.54151009915203874</v>
      </c>
      <c r="K1178" s="24">
        <f t="shared" ca="1" si="55"/>
        <v>0.45017545010982318</v>
      </c>
      <c r="L1178" s="24">
        <f t="shared" ca="1" si="56"/>
        <v>-1.3199041441454591</v>
      </c>
    </row>
    <row r="1179" spans="2:12" x14ac:dyDescent="0.25">
      <c r="B1179" s="24">
        <v>9.3864719415740581</v>
      </c>
      <c r="G1179" s="24">
        <v>1177</v>
      </c>
      <c r="H1179" s="24">
        <v>9.6464009449836361</v>
      </c>
      <c r="I1179" s="24" cm="1">
        <f t="array" aca="1" ref="I1179" ca="1">INDIRECT(ADDRESS(($E$2+1-G1179)+2,8))</f>
        <v>9.2961647827812968</v>
      </c>
      <c r="J1179" s="24">
        <f t="shared" si="54"/>
        <v>0.54214161088248236</v>
      </c>
      <c r="K1179" s="24">
        <f t="shared" ca="1" si="55"/>
        <v>0.44999616272141868</v>
      </c>
      <c r="L1179" s="24">
        <f t="shared" ca="1" si="56"/>
        <v>-1.3194006567510057</v>
      </c>
    </row>
    <row r="1180" spans="2:12" x14ac:dyDescent="0.25">
      <c r="B1180" s="24">
        <v>8.8050080948513454</v>
      </c>
      <c r="G1180" s="24">
        <v>1178</v>
      </c>
      <c r="H1180" s="24">
        <v>9.6480275898463965</v>
      </c>
      <c r="I1180" s="24" cm="1">
        <f t="array" aca="1" ref="I1180" ca="1">INDIRECT(ADDRESS(($E$2+1-G1180)+2,8))</f>
        <v>9.2936787476403193</v>
      </c>
      <c r="J1180" s="24">
        <f t="shared" si="54"/>
        <v>0.5425779177726936</v>
      </c>
      <c r="K1180" s="24">
        <f t="shared" ca="1" si="55"/>
        <v>0.44936026330890977</v>
      </c>
      <c r="L1180" s="24">
        <f t="shared" ca="1" si="56"/>
        <v>-1.3183832323644946</v>
      </c>
    </row>
    <row r="1181" spans="2:12" x14ac:dyDescent="0.25">
      <c r="B1181" s="24">
        <v>10.958774805142472</v>
      </c>
      <c r="G1181" s="24">
        <v>1179</v>
      </c>
      <c r="H1181" s="24">
        <v>9.6533142744419447</v>
      </c>
      <c r="I1181" s="24" cm="1">
        <f t="array" aca="1" ref="I1181" ca="1">INDIRECT(ADDRESS(($E$2+1-G1181)+2,8))</f>
        <v>9.2889020891458856</v>
      </c>
      <c r="J1181" s="24">
        <f t="shared" si="54"/>
        <v>0.54399622890198818</v>
      </c>
      <c r="K1181" s="24">
        <f t="shared" ca="1" si="55"/>
        <v>0.44813936491940981</v>
      </c>
      <c r="L1181" s="24">
        <f t="shared" ca="1" si="56"/>
        <v>-1.3142325104809798</v>
      </c>
    </row>
    <row r="1182" spans="2:12" x14ac:dyDescent="0.25">
      <c r="B1182" s="24">
        <v>9.5084427461177654</v>
      </c>
      <c r="G1182" s="24">
        <v>1180</v>
      </c>
      <c r="H1182" s="24">
        <v>9.6533413955975931</v>
      </c>
      <c r="I1182" s="24" cm="1">
        <f t="array" aca="1" ref="I1182" ca="1">INDIRECT(ADDRESS(($E$2+1-G1182)+2,8))</f>
        <v>9.284975243539602</v>
      </c>
      <c r="J1182" s="24">
        <f t="shared" si="54"/>
        <v>0.54400350608586856</v>
      </c>
      <c r="K1182" s="24">
        <f t="shared" ca="1" si="55"/>
        <v>0.44713658423660874</v>
      </c>
      <c r="L1182" s="24">
        <f t="shared" ca="1" si="56"/>
        <v>-1.3133485262721607</v>
      </c>
    </row>
    <row r="1183" spans="2:12" x14ac:dyDescent="0.25">
      <c r="B1183" s="24">
        <v>7.1031945636923401</v>
      </c>
      <c r="G1183" s="24">
        <v>1181</v>
      </c>
      <c r="H1183" s="24">
        <v>9.6547316637392413</v>
      </c>
      <c r="I1183" s="24" cm="1">
        <f t="array" aca="1" ref="I1183" ca="1">INDIRECT(ADDRESS(($E$2+1-G1183)+2,8))</f>
        <v>9.2833417446604543</v>
      </c>
      <c r="J1183" s="24">
        <f t="shared" si="54"/>
        <v>0.54437655974673693</v>
      </c>
      <c r="K1183" s="24">
        <f t="shared" ca="1" si="55"/>
        <v>0.4467196878054257</v>
      </c>
      <c r="L1183" s="24">
        <f t="shared" ca="1" si="56"/>
        <v>-1.3128873075069591</v>
      </c>
    </row>
    <row r="1184" spans="2:12" x14ac:dyDescent="0.25">
      <c r="B1184" s="24">
        <v>7.3746685205706362</v>
      </c>
      <c r="G1184" s="24">
        <v>1182</v>
      </c>
      <c r="H1184" s="24">
        <v>9.6557074299808328</v>
      </c>
      <c r="I1184" s="24" cm="1">
        <f t="array" aca="1" ref="I1184" ca="1">INDIRECT(ADDRESS(($E$2+1-G1184)+2,8))</f>
        <v>9.2808792424214204</v>
      </c>
      <c r="J1184" s="24">
        <f t="shared" si="54"/>
        <v>0.54463840679507136</v>
      </c>
      <c r="K1184" s="24">
        <f t="shared" ca="1" si="55"/>
        <v>0.44609148647712471</v>
      </c>
      <c r="L1184" s="24">
        <f t="shared" ca="1" si="56"/>
        <v>-1.3122303165730107</v>
      </c>
    </row>
    <row r="1185" spans="2:12" x14ac:dyDescent="0.25">
      <c r="B1185" s="24">
        <v>7.5672102549016094</v>
      </c>
      <c r="G1185" s="24">
        <v>1183</v>
      </c>
      <c r="H1185" s="24">
        <v>9.6573566481554813</v>
      </c>
      <c r="I1185" s="24" cm="1">
        <f t="array" aca="1" ref="I1185" ca="1">INDIRECT(ADDRESS(($E$2+1-G1185)+2,8))</f>
        <v>9.2798416657345424</v>
      </c>
      <c r="J1185" s="24">
        <f t="shared" si="54"/>
        <v>0.54508100741186216</v>
      </c>
      <c r="K1185" s="24">
        <f t="shared" ca="1" si="55"/>
        <v>0.44582689124017361</v>
      </c>
      <c r="L1185" s="24">
        <f t="shared" ca="1" si="56"/>
        <v>-1.3119273409903622</v>
      </c>
    </row>
    <row r="1186" spans="2:12" x14ac:dyDescent="0.25">
      <c r="B1186" s="24">
        <v>10.287602093793275</v>
      </c>
      <c r="G1186" s="24">
        <v>1184</v>
      </c>
      <c r="H1186" s="24">
        <v>9.6591930750499575</v>
      </c>
      <c r="I1186" s="24" cm="1">
        <f t="array" aca="1" ref="I1186" ca="1">INDIRECT(ADDRESS(($E$2+1-G1186)+2,8))</f>
        <v>9.2794043685190921</v>
      </c>
      <c r="J1186" s="24">
        <f t="shared" si="54"/>
        <v>0.54557389688951741</v>
      </c>
      <c r="K1186" s="24">
        <f t="shared" ca="1" si="55"/>
        <v>0.44571539228958346</v>
      </c>
      <c r="L1186" s="24">
        <f t="shared" ca="1" si="56"/>
        <v>-1.3118247533802019</v>
      </c>
    </row>
    <row r="1187" spans="2:12" x14ac:dyDescent="0.25">
      <c r="B1187" s="24">
        <v>11.429811516178143</v>
      </c>
      <c r="G1187" s="24">
        <v>1185</v>
      </c>
      <c r="H1187" s="24">
        <v>9.6594115325515251</v>
      </c>
      <c r="I1187" s="24" cm="1">
        <f t="array" aca="1" ref="I1187" ca="1">INDIRECT(ADDRESS(($E$2+1-G1187)+2,8))</f>
        <v>9.2778755139889331</v>
      </c>
      <c r="J1187" s="24">
        <f t="shared" si="54"/>
        <v>0.545632533300213</v>
      </c>
      <c r="K1187" s="24">
        <f t="shared" ca="1" si="55"/>
        <v>0.44532565697834831</v>
      </c>
      <c r="L1187" s="24">
        <f t="shared" ca="1" si="56"/>
        <v>-1.312043592606303</v>
      </c>
    </row>
    <row r="1188" spans="2:12" x14ac:dyDescent="0.25">
      <c r="B1188" s="24">
        <v>10.37421301888493</v>
      </c>
      <c r="G1188" s="24">
        <v>1186</v>
      </c>
      <c r="H1188" s="24">
        <v>9.6618784866899396</v>
      </c>
      <c r="I1188" s="24" cm="1">
        <f t="array" aca="1" ref="I1188" ca="1">INDIRECT(ADDRESS(($E$2+1-G1188)+2,8))</f>
        <v>9.2772950787675406</v>
      </c>
      <c r="J1188" s="24">
        <f t="shared" si="54"/>
        <v>0.54629473933318518</v>
      </c>
      <c r="K1188" s="24">
        <f t="shared" ca="1" si="55"/>
        <v>0.44517772565762598</v>
      </c>
      <c r="L1188" s="24">
        <f t="shared" ca="1" si="56"/>
        <v>-1.3115256555315089</v>
      </c>
    </row>
    <row r="1189" spans="2:12" x14ac:dyDescent="0.25">
      <c r="B1189" s="24">
        <v>9.6151553928527953</v>
      </c>
      <c r="G1189" s="24">
        <v>1187</v>
      </c>
      <c r="H1189" s="24">
        <v>9.6639454261186852</v>
      </c>
      <c r="I1189" s="24" cm="1">
        <f t="array" aca="1" ref="I1189" ca="1">INDIRECT(ADDRESS(($E$2+1-G1189)+2,8))</f>
        <v>9.2757700298819792</v>
      </c>
      <c r="J1189" s="24">
        <f t="shared" si="54"/>
        <v>0.54684963652758123</v>
      </c>
      <c r="K1189" s="24">
        <f t="shared" ca="1" si="55"/>
        <v>0.44478913451744817</v>
      </c>
      <c r="L1189" s="24">
        <f t="shared" ca="1" si="56"/>
        <v>-1.3107456851486445</v>
      </c>
    </row>
    <row r="1190" spans="2:12" x14ac:dyDescent="0.25">
      <c r="B1190" s="24">
        <v>10.429258306342932</v>
      </c>
      <c r="G1190" s="24">
        <v>1188</v>
      </c>
      <c r="H1190" s="24">
        <v>9.6678006044414602</v>
      </c>
      <c r="I1190" s="24" cm="1">
        <f t="array" aca="1" ref="I1190" ca="1">INDIRECT(ADDRESS(($E$2+1-G1190)+2,8))</f>
        <v>9.2749514941697804</v>
      </c>
      <c r="J1190" s="24">
        <f t="shared" si="54"/>
        <v>0.54788477035674998</v>
      </c>
      <c r="K1190" s="24">
        <f t="shared" ca="1" si="55"/>
        <v>0.44458061902663593</v>
      </c>
      <c r="L1190" s="24">
        <f t="shared" ca="1" si="56"/>
        <v>-1.3093558753372492</v>
      </c>
    </row>
    <row r="1191" spans="2:12" x14ac:dyDescent="0.25">
      <c r="B1191" s="24">
        <v>9.5598302749169193</v>
      </c>
      <c r="G1191" s="24">
        <v>1189</v>
      </c>
      <c r="H1191" s="24">
        <v>9.6678171071605163</v>
      </c>
      <c r="I1191" s="24" cm="1">
        <f t="array" aca="1" ref="I1191" ca="1">INDIRECT(ADDRESS(($E$2+1-G1191)+2,8))</f>
        <v>9.272332803904682</v>
      </c>
      <c r="J1191" s="24">
        <f t="shared" si="54"/>
        <v>0.54788920185676537</v>
      </c>
      <c r="K1191" s="24">
        <f t="shared" ca="1" si="55"/>
        <v>0.44391377337405857</v>
      </c>
      <c r="L1191" s="24">
        <f t="shared" ca="1" si="56"/>
        <v>-1.3091279164349543</v>
      </c>
    </row>
    <row r="1192" spans="2:12" x14ac:dyDescent="0.25">
      <c r="B1192" s="24">
        <v>6.1453326154488099</v>
      </c>
      <c r="G1192" s="24">
        <v>1190</v>
      </c>
      <c r="H1192" s="24">
        <v>9.6701284941808527</v>
      </c>
      <c r="I1192" s="24" cm="1">
        <f t="array" aca="1" ref="I1192" ca="1">INDIRECT(ADDRESS(($E$2+1-G1192)+2,8))</f>
        <v>9.2706468347780042</v>
      </c>
      <c r="J1192" s="24">
        <f t="shared" si="54"/>
        <v>0.54850991856643905</v>
      </c>
      <c r="K1192" s="24">
        <f t="shared" ca="1" si="55"/>
        <v>0.44348464183292063</v>
      </c>
      <c r="L1192" s="24">
        <f t="shared" ca="1" si="56"/>
        <v>-1.3081307721746673</v>
      </c>
    </row>
    <row r="1193" spans="2:12" x14ac:dyDescent="0.25">
      <c r="B1193" s="24">
        <v>10.111909520058749</v>
      </c>
      <c r="G1193" s="24">
        <v>1191</v>
      </c>
      <c r="H1193" s="24">
        <v>9.6739140998756437</v>
      </c>
      <c r="I1193" s="24" cm="1">
        <f t="array" aca="1" ref="I1193" ca="1">INDIRECT(ADDRESS(($E$2+1-G1193)+2,8))</f>
        <v>9.2697631358887325</v>
      </c>
      <c r="J1193" s="24">
        <f t="shared" si="54"/>
        <v>0.54952668631450863</v>
      </c>
      <c r="K1193" s="24">
        <f t="shared" ca="1" si="55"/>
        <v>0.4432597751315196</v>
      </c>
      <c r="L1193" s="24">
        <f t="shared" ca="1" si="56"/>
        <v>-1.3067414263344368</v>
      </c>
    </row>
    <row r="1194" spans="2:12" x14ac:dyDescent="0.25">
      <c r="B1194" s="24">
        <v>7.2032440775250191</v>
      </c>
      <c r="G1194" s="24">
        <v>1192</v>
      </c>
      <c r="H1194" s="24">
        <v>9.6744991297445253</v>
      </c>
      <c r="I1194" s="24" cm="1">
        <f t="array" aca="1" ref="I1194" ca="1">INDIRECT(ADDRESS(($E$2+1-G1194)+2,8))</f>
        <v>9.2680140781606273</v>
      </c>
      <c r="J1194" s="24">
        <f t="shared" si="54"/>
        <v>0.54968383491274864</v>
      </c>
      <c r="K1194" s="24">
        <f t="shared" ca="1" si="55"/>
        <v>0.44281483482408707</v>
      </c>
      <c r="L1194" s="24">
        <f t="shared" ca="1" si="56"/>
        <v>-1.3066411634253816</v>
      </c>
    </row>
    <row r="1195" spans="2:12" x14ac:dyDescent="0.25">
      <c r="B1195" s="24">
        <v>10.136858586738258</v>
      </c>
      <c r="G1195" s="24">
        <v>1193</v>
      </c>
      <c r="H1195" s="24">
        <v>9.6746022104788985</v>
      </c>
      <c r="I1195" s="24" cm="1">
        <f t="array" aca="1" ref="I1195" ca="1">INDIRECT(ADDRESS(($E$2+1-G1195)+2,8))</f>
        <v>9.2672667921520642</v>
      </c>
      <c r="J1195" s="24">
        <f t="shared" si="54"/>
        <v>0.54971152454138195</v>
      </c>
      <c r="K1195" s="24">
        <f t="shared" ca="1" si="55"/>
        <v>0.44262478504289238</v>
      </c>
      <c r="L1195" s="24">
        <f t="shared" ca="1" si="56"/>
        <v>-1.3073052237755631</v>
      </c>
    </row>
    <row r="1196" spans="2:12" x14ac:dyDescent="0.25">
      <c r="B1196" s="24">
        <v>11.156579659769484</v>
      </c>
      <c r="G1196" s="24">
        <v>1194</v>
      </c>
      <c r="H1196" s="24">
        <v>9.678491116699421</v>
      </c>
      <c r="I1196" s="24" cm="1">
        <f t="array" aca="1" ref="I1196" ca="1">INDIRECT(ADDRESS(($E$2+1-G1196)+2,8))</f>
        <v>9.254187432108921</v>
      </c>
      <c r="J1196" s="24">
        <f t="shared" si="54"/>
        <v>0.5507562640365895</v>
      </c>
      <c r="K1196" s="24">
        <f t="shared" ca="1" si="55"/>
        <v>0.43930344938248883</v>
      </c>
      <c r="L1196" s="24">
        <f t="shared" ca="1" si="56"/>
        <v>-1.2997296272035845</v>
      </c>
    </row>
    <row r="1197" spans="2:12" x14ac:dyDescent="0.25">
      <c r="B1197" s="24">
        <v>9.1512690342552574</v>
      </c>
      <c r="G1197" s="24">
        <v>1195</v>
      </c>
      <c r="H1197" s="24">
        <v>9.6787462560690614</v>
      </c>
      <c r="I1197" s="24" cm="1">
        <f t="array" aca="1" ref="I1197" ca="1">INDIRECT(ADDRESS(($E$2+1-G1197)+2,8))</f>
        <v>9.2535417308668464</v>
      </c>
      <c r="J1197" s="24">
        <f t="shared" si="54"/>
        <v>0.55082481284636542</v>
      </c>
      <c r="K1197" s="24">
        <f t="shared" ca="1" si="55"/>
        <v>0.43913972901277992</v>
      </c>
      <c r="L1197" s="24">
        <f t="shared" ca="1" si="56"/>
        <v>-1.3003576529926419</v>
      </c>
    </row>
    <row r="1198" spans="2:12" x14ac:dyDescent="0.25">
      <c r="B1198" s="24">
        <v>10.312904849560905</v>
      </c>
      <c r="G1198" s="24">
        <v>1196</v>
      </c>
      <c r="H1198" s="24">
        <v>9.6815921795538227</v>
      </c>
      <c r="I1198" s="24" cm="1">
        <f t="array" aca="1" ref="I1198" ca="1">INDIRECT(ADDRESS(($E$2+1-G1198)+2,8))</f>
        <v>9.2524287988863012</v>
      </c>
      <c r="J1198" s="24">
        <f t="shared" si="54"/>
        <v>0.55158948681246134</v>
      </c>
      <c r="K1198" s="24">
        <f t="shared" ca="1" si="55"/>
        <v>0.43885759524213841</v>
      </c>
      <c r="L1198" s="24">
        <f t="shared" ca="1" si="56"/>
        <v>-1.2993520074256095</v>
      </c>
    </row>
    <row r="1199" spans="2:12" x14ac:dyDescent="0.25">
      <c r="B1199" s="24">
        <v>10.934970059611196</v>
      </c>
      <c r="G1199" s="24">
        <v>1197</v>
      </c>
      <c r="H1199" s="24">
        <v>9.6827026551888551</v>
      </c>
      <c r="I1199" s="24" cm="1">
        <f t="array" aca="1" ref="I1199" ca="1">INDIRECT(ADDRESS(($E$2+1-G1199)+2,8))</f>
        <v>9.2514276217034048</v>
      </c>
      <c r="J1199" s="24">
        <f t="shared" si="54"/>
        <v>0.55188788808477041</v>
      </c>
      <c r="K1199" s="24">
        <f t="shared" ca="1" si="55"/>
        <v>0.43860385141805674</v>
      </c>
      <c r="L1199" s="24">
        <f t="shared" ca="1" si="56"/>
        <v>-1.2993378222428522</v>
      </c>
    </row>
    <row r="1200" spans="2:12" x14ac:dyDescent="0.25">
      <c r="B1200" s="24">
        <v>5.3519751985478603</v>
      </c>
      <c r="G1200" s="24">
        <v>1198</v>
      </c>
      <c r="H1200" s="24">
        <v>9.6836484305748947</v>
      </c>
      <c r="I1200" s="24" cm="1">
        <f t="array" aca="1" ref="I1200" ca="1">INDIRECT(ADDRESS(($E$2+1-G1200)+2,8))</f>
        <v>9.2511678864685916</v>
      </c>
      <c r="J1200" s="24">
        <f t="shared" si="54"/>
        <v>0.55214204348969265</v>
      </c>
      <c r="K1200" s="24">
        <f t="shared" ca="1" si="55"/>
        <v>0.43853803192403124</v>
      </c>
      <c r="L1200" s="24">
        <f t="shared" ca="1" si="56"/>
        <v>-1.2997826817494884</v>
      </c>
    </row>
    <row r="1201" spans="2:12" x14ac:dyDescent="0.25">
      <c r="B1201" s="24">
        <v>9.3349574988257942</v>
      </c>
      <c r="G1201" s="24">
        <v>1199</v>
      </c>
      <c r="H1201" s="24">
        <v>9.6884794768276663</v>
      </c>
      <c r="I1201" s="24" cm="1">
        <f t="array" aca="1" ref="I1201" ca="1">INDIRECT(ADDRESS(($E$2+1-G1201)+2,8))</f>
        <v>9.24566433185454</v>
      </c>
      <c r="J1201" s="24">
        <f t="shared" si="54"/>
        <v>0.55344043778184226</v>
      </c>
      <c r="K1201" s="24">
        <f t="shared" ca="1" si="55"/>
        <v>0.43714427282673923</v>
      </c>
      <c r="L1201" s="24">
        <f t="shared" ca="1" si="56"/>
        <v>-1.2955052834207548</v>
      </c>
    </row>
    <row r="1202" spans="2:12" x14ac:dyDescent="0.25">
      <c r="B1202" s="24">
        <v>10.693711596779281</v>
      </c>
      <c r="G1202" s="24">
        <v>1200</v>
      </c>
      <c r="H1202" s="24">
        <v>9.688577557325976</v>
      </c>
      <c r="I1202" s="24" cm="1">
        <f t="array" aca="1" ref="I1202" ca="1">INDIRECT(ADDRESS(($E$2+1-G1202)+2,8))</f>
        <v>9.2438604485120486</v>
      </c>
      <c r="J1202" s="24">
        <f t="shared" si="54"/>
        <v>0.55346680068542586</v>
      </c>
      <c r="K1202" s="24">
        <f t="shared" ca="1" si="55"/>
        <v>0.43668781856587968</v>
      </c>
      <c r="L1202" s="24">
        <f t="shared" ca="1" si="56"/>
        <v>-1.2956321071451453</v>
      </c>
    </row>
    <row r="1203" spans="2:12" x14ac:dyDescent="0.25">
      <c r="B1203" s="24">
        <v>7.1942053295209538</v>
      </c>
      <c r="G1203" s="24">
        <v>1201</v>
      </c>
      <c r="H1203" s="24">
        <v>9.6935719806521963</v>
      </c>
      <c r="I1203" s="24" cm="1">
        <f t="array" aca="1" ref="I1203" ca="1">INDIRECT(ADDRESS(($E$2+1-G1203)+2,8))</f>
        <v>9.2436444839764214</v>
      </c>
      <c r="J1203" s="24">
        <f t="shared" si="54"/>
        <v>0.55480938306387917</v>
      </c>
      <c r="K1203" s="24">
        <f t="shared" ca="1" si="55"/>
        <v>0.43663318336414625</v>
      </c>
      <c r="L1203" s="24">
        <f t="shared" ca="1" si="56"/>
        <v>-1.2939086929789836</v>
      </c>
    </row>
    <row r="1204" spans="2:12" x14ac:dyDescent="0.25">
      <c r="B1204" s="24">
        <v>9.2535417308668464</v>
      </c>
      <c r="G1204" s="24">
        <v>1202</v>
      </c>
      <c r="H1204" s="24">
        <v>9.6943789681068431</v>
      </c>
      <c r="I1204" s="24" cm="1">
        <f t="array" aca="1" ref="I1204" ca="1">INDIRECT(ADDRESS(($E$2+1-G1204)+2,8))</f>
        <v>9.2424675780275916</v>
      </c>
      <c r="J1204" s="24">
        <f t="shared" si="54"/>
        <v>0.5550263394959174</v>
      </c>
      <c r="K1204" s="24">
        <f t="shared" ca="1" si="55"/>
        <v>0.43633549374911246</v>
      </c>
      <c r="L1204" s="24">
        <f t="shared" ca="1" si="56"/>
        <v>-1.2939628960798943</v>
      </c>
    </row>
    <row r="1205" spans="2:12" x14ac:dyDescent="0.25">
      <c r="B1205" s="24">
        <v>9.6480275898463965</v>
      </c>
      <c r="G1205" s="24">
        <v>1203</v>
      </c>
      <c r="H1205" s="24">
        <v>9.6981459590358607</v>
      </c>
      <c r="I1205" s="24" cm="1">
        <f t="array" aca="1" ref="I1205" ca="1">INDIRECT(ADDRESS(($E$2+1-G1205)+2,8))</f>
        <v>9.238484382257683</v>
      </c>
      <c r="J1205" s="24">
        <f t="shared" si="54"/>
        <v>0.55603917385230528</v>
      </c>
      <c r="K1205" s="24">
        <f t="shared" ca="1" si="55"/>
        <v>0.43532856154142441</v>
      </c>
      <c r="L1205" s="24">
        <f t="shared" ca="1" si="56"/>
        <v>-1.2910189030690049</v>
      </c>
    </row>
    <row r="1206" spans="2:12" x14ac:dyDescent="0.25">
      <c r="B1206" s="24">
        <v>12.26479937758441</v>
      </c>
      <c r="G1206" s="24">
        <v>1204</v>
      </c>
      <c r="H1206" s="24">
        <v>9.7002251099057464</v>
      </c>
      <c r="I1206" s="24" cm="1">
        <f t="array" aca="1" ref="I1206" ca="1">INDIRECT(ADDRESS(($E$2+1-G1206)+2,8))</f>
        <v>9.2370740086549485</v>
      </c>
      <c r="J1206" s="24">
        <f t="shared" si="54"/>
        <v>0.55659825812209662</v>
      </c>
      <c r="K1206" s="24">
        <f t="shared" ca="1" si="55"/>
        <v>0.43497224420513281</v>
      </c>
      <c r="L1206" s="24">
        <f t="shared" ca="1" si="56"/>
        <v>-1.290267981187555</v>
      </c>
    </row>
    <row r="1207" spans="2:12" x14ac:dyDescent="0.25">
      <c r="B1207" s="24">
        <v>9.0707542516092428</v>
      </c>
      <c r="G1207" s="24">
        <v>1205</v>
      </c>
      <c r="H1207" s="24">
        <v>9.7023549862701888</v>
      </c>
      <c r="I1207" s="24" cm="1">
        <f t="array" aca="1" ref="I1207" ca="1">INDIRECT(ADDRESS(($E$2+1-G1207)+2,8))</f>
        <v>9.236231322839572</v>
      </c>
      <c r="J1207" s="24">
        <f t="shared" si="54"/>
        <v>0.55717102605557256</v>
      </c>
      <c r="K1207" s="24">
        <f t="shared" ca="1" si="55"/>
        <v>0.43475940233970484</v>
      </c>
      <c r="L1207" s="24">
        <f t="shared" ca="1" si="56"/>
        <v>-1.2897714997262839</v>
      </c>
    </row>
    <row r="1208" spans="2:12" x14ac:dyDescent="0.25">
      <c r="B1208" s="24">
        <v>8.3729492020647314</v>
      </c>
      <c r="G1208" s="24">
        <v>1206</v>
      </c>
      <c r="H1208" s="24">
        <v>9.7031481078514528</v>
      </c>
      <c r="I1208" s="24" cm="1">
        <f t="array" aca="1" ref="I1208" ca="1">INDIRECT(ADDRESS(($E$2+1-G1208)+2,8))</f>
        <v>9.231886124289602</v>
      </c>
      <c r="J1208" s="24">
        <f t="shared" si="54"/>
        <v>0.55738432392936366</v>
      </c>
      <c r="K1208" s="24">
        <f t="shared" ca="1" si="55"/>
        <v>0.43366256163187322</v>
      </c>
      <c r="L1208" s="24">
        <f t="shared" ca="1" si="56"/>
        <v>-1.2882487884227096</v>
      </c>
    </row>
    <row r="1209" spans="2:12" x14ac:dyDescent="0.25">
      <c r="B1209" s="24">
        <v>9.8872944334919985</v>
      </c>
      <c r="G1209" s="24">
        <v>1207</v>
      </c>
      <c r="H1209" s="24">
        <v>9.7044446128976016</v>
      </c>
      <c r="I1209" s="24" cm="1">
        <f t="array" aca="1" ref="I1209" ca="1">INDIRECT(ADDRESS(($E$2+1-G1209)+2,8))</f>
        <v>9.2219675980126006</v>
      </c>
      <c r="J1209" s="24">
        <f t="shared" si="54"/>
        <v>0.55773301171418588</v>
      </c>
      <c r="K1209" s="24">
        <f t="shared" ca="1" si="55"/>
        <v>0.43116297915373913</v>
      </c>
      <c r="L1209" s="24">
        <f t="shared" ca="1" si="56"/>
        <v>-1.2836938843422823</v>
      </c>
    </row>
    <row r="1210" spans="2:12" x14ac:dyDescent="0.25">
      <c r="B1210" s="24">
        <v>10.421276106716057</v>
      </c>
      <c r="G1210" s="24">
        <v>1208</v>
      </c>
      <c r="H1210" s="24">
        <v>9.7061397178416815</v>
      </c>
      <c r="I1210" s="24" cm="1">
        <f t="array" aca="1" ref="I1210" ca="1">INDIRECT(ADDRESS(($E$2+1-G1210)+2,8))</f>
        <v>9.215690609198198</v>
      </c>
      <c r="J1210" s="24">
        <f t="shared" si="54"/>
        <v>0.55818892401054132</v>
      </c>
      <c r="K1210" s="24">
        <f t="shared" ca="1" si="55"/>
        <v>0.42958408763587863</v>
      </c>
      <c r="L1210" s="24">
        <f t="shared" ca="1" si="56"/>
        <v>-1.2807415490706335</v>
      </c>
    </row>
    <row r="1211" spans="2:12" x14ac:dyDescent="0.25">
      <c r="B1211" s="24">
        <v>10.308336256966387</v>
      </c>
      <c r="G1211" s="24">
        <v>1209</v>
      </c>
      <c r="H1211" s="24">
        <v>9.7084036913401643</v>
      </c>
      <c r="I1211" s="24" cm="1">
        <f t="array" aca="1" ref="I1211" ca="1">INDIRECT(ADDRESS(($E$2+1-G1211)+2,8))</f>
        <v>9.2134195740741518</v>
      </c>
      <c r="J1211" s="24">
        <f t="shared" si="54"/>
        <v>0.55879787835848194</v>
      </c>
      <c r="K1211" s="24">
        <f t="shared" ca="1" si="55"/>
        <v>0.42901341367478463</v>
      </c>
      <c r="L1211" s="24">
        <f t="shared" ca="1" si="56"/>
        <v>-1.2794610250497482</v>
      </c>
    </row>
    <row r="1212" spans="2:12" x14ac:dyDescent="0.25">
      <c r="B1212" s="24">
        <v>7.9732998543318452</v>
      </c>
      <c r="G1212" s="24">
        <v>1210</v>
      </c>
      <c r="H1212" s="24">
        <v>9.7101803918910505</v>
      </c>
      <c r="I1212" s="24" cm="1">
        <f t="array" aca="1" ref="I1212" ca="1">INDIRECT(ADDRESS(($E$2+1-G1212)+2,8))</f>
        <v>9.2114191519293414</v>
      </c>
      <c r="J1212" s="24">
        <f t="shared" si="54"/>
        <v>0.55927579938652028</v>
      </c>
      <c r="K1212" s="24">
        <f t="shared" ca="1" si="55"/>
        <v>0.428510994242152</v>
      </c>
      <c r="L1212" s="24">
        <f t="shared" ca="1" si="56"/>
        <v>-1.278575543773697</v>
      </c>
    </row>
    <row r="1213" spans="2:12" x14ac:dyDescent="0.25">
      <c r="B1213" s="24">
        <v>9.1390410605218246</v>
      </c>
      <c r="G1213" s="24">
        <v>1211</v>
      </c>
      <c r="H1213" s="24">
        <v>9.7133154906804897</v>
      </c>
      <c r="I1213" s="24" cm="1">
        <f t="array" aca="1" ref="I1213" ca="1">INDIRECT(ADDRESS(($E$2+1-G1213)+2,8))</f>
        <v>9.2104223982113922</v>
      </c>
      <c r="J1213" s="24">
        <f t="shared" si="54"/>
        <v>0.56011918583026921</v>
      </c>
      <c r="K1213" s="24">
        <f t="shared" ca="1" si="55"/>
        <v>0.42826074184619789</v>
      </c>
      <c r="L1213" s="24">
        <f t="shared" ca="1" si="56"/>
        <v>-1.2774509936351977</v>
      </c>
    </row>
    <row r="1214" spans="2:12" x14ac:dyDescent="0.25">
      <c r="B1214" s="24">
        <v>10.596939696622359</v>
      </c>
      <c r="G1214" s="24">
        <v>1212</v>
      </c>
      <c r="H1214" s="24">
        <v>9.716734862707062</v>
      </c>
      <c r="I1214" s="24" cm="1">
        <f t="array" aca="1" ref="I1214" ca="1">INDIRECT(ADDRESS(($E$2+1-G1214)+2,8))</f>
        <v>9.2103871516803348</v>
      </c>
      <c r="J1214" s="24">
        <f t="shared" si="54"/>
        <v>0.56103913664775706</v>
      </c>
      <c r="K1214" s="24">
        <f t="shared" ca="1" si="55"/>
        <v>0.42825189367505312</v>
      </c>
      <c r="L1214" s="24">
        <f t="shared" ca="1" si="56"/>
        <v>-1.2766463316732817</v>
      </c>
    </row>
    <row r="1215" spans="2:12" x14ac:dyDescent="0.25">
      <c r="B1215" s="24">
        <v>10.762595031409415</v>
      </c>
      <c r="G1215" s="24">
        <v>1213</v>
      </c>
      <c r="H1215" s="24">
        <v>9.7217310328520128</v>
      </c>
      <c r="I1215" s="24" cm="1">
        <f t="array" aca="1" ref="I1215" ca="1">INDIRECT(ADDRESS(($E$2+1-G1215)+2,8))</f>
        <v>9.2100401554032771</v>
      </c>
      <c r="J1215" s="24">
        <f t="shared" si="54"/>
        <v>0.56238347097260855</v>
      </c>
      <c r="K1215" s="24">
        <f t="shared" ca="1" si="55"/>
        <v>0.42816478884982279</v>
      </c>
      <c r="L1215" s="24">
        <f t="shared" ca="1" si="56"/>
        <v>-1.2748395250999651</v>
      </c>
    </row>
    <row r="1216" spans="2:12" x14ac:dyDescent="0.25">
      <c r="B1216" s="24">
        <v>10.245727111612826</v>
      </c>
      <c r="G1216" s="24">
        <v>1214</v>
      </c>
      <c r="H1216" s="24">
        <v>9.7243779856064467</v>
      </c>
      <c r="I1216" s="24" cm="1">
        <f t="array" aca="1" ref="I1216" ca="1">INDIRECT(ADDRESS(($E$2+1-G1216)+2,8))</f>
        <v>9.208981680322804</v>
      </c>
      <c r="J1216" s="24">
        <f t="shared" si="54"/>
        <v>0.56309576696437547</v>
      </c>
      <c r="K1216" s="24">
        <f t="shared" ca="1" si="55"/>
        <v>0.42789912930922491</v>
      </c>
      <c r="L1216" s="24">
        <f t="shared" ca="1" si="56"/>
        <v>-1.2739450309715121</v>
      </c>
    </row>
    <row r="1217" spans="2:12" x14ac:dyDescent="0.25">
      <c r="B1217" s="24">
        <v>9.7366447373362384</v>
      </c>
      <c r="G1217" s="24">
        <v>1215</v>
      </c>
      <c r="H1217" s="24">
        <v>9.7256604830946287</v>
      </c>
      <c r="I1217" s="24" cm="1">
        <f t="array" aca="1" ref="I1217" ca="1">INDIRECT(ADDRESS(($E$2+1-G1217)+2,8))</f>
        <v>9.2020075059292381</v>
      </c>
      <c r="J1217" s="24">
        <f t="shared" si="54"/>
        <v>0.56344090467313812</v>
      </c>
      <c r="K1217" s="24">
        <f t="shared" ca="1" si="55"/>
        <v>0.42615040726810838</v>
      </c>
      <c r="L1217" s="24">
        <f t="shared" ca="1" si="56"/>
        <v>-1.2708698789643804</v>
      </c>
    </row>
    <row r="1218" spans="2:12" x14ac:dyDescent="0.25">
      <c r="B1218" s="24">
        <v>9.1791825471673612</v>
      </c>
      <c r="G1218" s="24">
        <v>1216</v>
      </c>
      <c r="H1218" s="24">
        <v>9.7265576453981719</v>
      </c>
      <c r="I1218" s="24" cm="1">
        <f t="array" aca="1" ref="I1218" ca="1">INDIRECT(ADDRESS(($E$2+1-G1218)+2,8))</f>
        <v>9.1982962101672889</v>
      </c>
      <c r="J1218" s="24">
        <f t="shared" si="54"/>
        <v>0.56368234984427645</v>
      </c>
      <c r="K1218" s="24">
        <f t="shared" ca="1" si="55"/>
        <v>0.42522102231231829</v>
      </c>
      <c r="L1218" s="24">
        <f t="shared" ca="1" si="56"/>
        <v>-1.2696106966500706</v>
      </c>
    </row>
    <row r="1219" spans="2:12" x14ac:dyDescent="0.25">
      <c r="B1219" s="24">
        <v>9.2100401554032771</v>
      </c>
      <c r="G1219" s="24">
        <v>1217</v>
      </c>
      <c r="H1219" s="24">
        <v>9.7278454509003094</v>
      </c>
      <c r="I1219" s="24" cm="1">
        <f t="array" aca="1" ref="I1219" ca="1">INDIRECT(ADDRESS(($E$2+1-G1219)+2,8))</f>
        <v>9.1965844904268739</v>
      </c>
      <c r="J1219" s="24">
        <f t="shared" si="54"/>
        <v>0.56402893437647106</v>
      </c>
      <c r="K1219" s="24">
        <f t="shared" ca="1" si="55"/>
        <v>0.42479265354792017</v>
      </c>
      <c r="L1219" s="24">
        <f t="shared" ca="1" si="56"/>
        <v>-1.2691222807243863</v>
      </c>
    </row>
    <row r="1220" spans="2:12" x14ac:dyDescent="0.25">
      <c r="B1220" s="24">
        <v>10.509118594214577</v>
      </c>
      <c r="G1220" s="24">
        <v>1218</v>
      </c>
      <c r="H1220" s="24">
        <v>9.7303805065053091</v>
      </c>
      <c r="I1220" s="24" cm="1">
        <f t="array" aca="1" ref="I1220" ca="1">INDIRECT(ADDRESS(($E$2+1-G1220)+2,8))</f>
        <v>9.1940570944186959</v>
      </c>
      <c r="J1220" s="24">
        <f t="shared" ref="J1220:J1283" si="57">_xlfn.WEIBULL.DIST(H1220,$E$5,$E$6,TRUE)</f>
        <v>0.56471121921712619</v>
      </c>
      <c r="K1220" s="24">
        <f t="shared" ref="K1220:K1283" ca="1" si="58">_xlfn.WEIBULL.DIST(I1220,$E$5,$E$6,TRUE)</f>
        <v>0.42416048219282021</v>
      </c>
      <c r="L1220" s="24">
        <f t="shared" ref="L1220:L1283" ca="1" si="59">((2*G1220-1)/$E$2)*(LN(J1220)+LN(1-K1220))</f>
        <v>-1.267562005576863</v>
      </c>
    </row>
    <row r="1221" spans="2:12" x14ac:dyDescent="0.25">
      <c r="B1221" s="24">
        <v>8.1463697646148034</v>
      </c>
      <c r="G1221" s="24">
        <v>1219</v>
      </c>
      <c r="H1221" s="24">
        <v>9.7322835740900295</v>
      </c>
      <c r="I1221" s="24" cm="1">
        <f t="array" aca="1" ref="I1221" ca="1">INDIRECT(ADDRESS(($E$2+1-G1221)+2,8))</f>
        <v>9.1937728254960565</v>
      </c>
      <c r="J1221" s="24">
        <f t="shared" si="57"/>
        <v>0.56522343627591043</v>
      </c>
      <c r="K1221" s="24">
        <f t="shared" ca="1" si="58"/>
        <v>0.42408940304136888</v>
      </c>
      <c r="L1221" s="24">
        <f t="shared" ca="1" si="59"/>
        <v>-1.2674398921827867</v>
      </c>
    </row>
    <row r="1222" spans="2:12" x14ac:dyDescent="0.25">
      <c r="B1222" s="24">
        <v>10.479855114063438</v>
      </c>
      <c r="G1222" s="24">
        <v>1220</v>
      </c>
      <c r="H1222" s="24">
        <v>9.7353724360724776</v>
      </c>
      <c r="I1222" s="24" cm="1">
        <f t="array" aca="1" ref="I1222" ca="1">INDIRECT(ADDRESS(($E$2+1-G1222)+2,8))</f>
        <v>9.1932374888807473</v>
      </c>
      <c r="J1222" s="24">
        <f t="shared" si="57"/>
        <v>0.56605485798700794</v>
      </c>
      <c r="K1222" s="24">
        <f t="shared" ca="1" si="58"/>
        <v>0.42395555981651895</v>
      </c>
      <c r="L1222" s="24">
        <f t="shared" ca="1" si="59"/>
        <v>-1.2665561439630626</v>
      </c>
    </row>
    <row r="1223" spans="2:12" x14ac:dyDescent="0.25">
      <c r="B1223" s="24">
        <v>9.0960306803888731</v>
      </c>
      <c r="G1223" s="24">
        <v>1221</v>
      </c>
      <c r="H1223" s="24">
        <v>9.7366447373362384</v>
      </c>
      <c r="I1223" s="24" cm="1">
        <f t="array" aca="1" ref="I1223" ca="1">INDIRECT(ADDRESS(($E$2+1-G1223)+2,8))</f>
        <v>9.1917997980858921</v>
      </c>
      <c r="J1223" s="24">
        <f t="shared" si="57"/>
        <v>0.56639733546977311</v>
      </c>
      <c r="K1223" s="24">
        <f t="shared" ca="1" si="58"/>
        <v>0.42359619932928716</v>
      </c>
      <c r="L1223" s="24">
        <f t="shared" ca="1" si="59"/>
        <v>-1.2662051369637359</v>
      </c>
    </row>
    <row r="1224" spans="2:12" x14ac:dyDescent="0.25">
      <c r="B1224" s="24">
        <v>7.4304484017043926</v>
      </c>
      <c r="G1224" s="24">
        <v>1222</v>
      </c>
      <c r="H1224" s="24">
        <v>9.7382879246221581</v>
      </c>
      <c r="I1224" s="24" cm="1">
        <f t="array" aca="1" ref="I1224" ca="1">INDIRECT(ADDRESS(($E$2+1-G1224)+2,8))</f>
        <v>9.1873550457325841</v>
      </c>
      <c r="J1224" s="24">
        <f t="shared" si="57"/>
        <v>0.56683966036493882</v>
      </c>
      <c r="K1224" s="24">
        <f t="shared" ca="1" si="58"/>
        <v>0.42248600369511674</v>
      </c>
      <c r="L1224" s="24">
        <f t="shared" ca="1" si="59"/>
        <v>-1.2641805028795976</v>
      </c>
    </row>
    <row r="1225" spans="2:12" x14ac:dyDescent="0.25">
      <c r="B1225" s="24">
        <v>8.5075877243852975</v>
      </c>
      <c r="G1225" s="24">
        <v>1223</v>
      </c>
      <c r="H1225" s="24">
        <v>9.7393453901077702</v>
      </c>
      <c r="I1225" s="24" cm="1">
        <f t="array" aca="1" ref="I1225" ca="1">INDIRECT(ADDRESS(($E$2+1-G1225)+2,8))</f>
        <v>9.1863911255777619</v>
      </c>
      <c r="J1225" s="24">
        <f t="shared" si="57"/>
        <v>0.56712432368423316</v>
      </c>
      <c r="K1225" s="24">
        <f t="shared" ca="1" si="58"/>
        <v>0.42224539888833168</v>
      </c>
      <c r="L1225" s="24">
        <f t="shared" ca="1" si="59"/>
        <v>-1.2641746732582675</v>
      </c>
    </row>
    <row r="1226" spans="2:12" x14ac:dyDescent="0.25">
      <c r="B1226" s="24">
        <v>8.2747498705192548</v>
      </c>
      <c r="G1226" s="24">
        <v>1224</v>
      </c>
      <c r="H1226" s="24">
        <v>9.7416953944566149</v>
      </c>
      <c r="I1226" s="24" cm="1">
        <f t="array" aca="1" ref="I1226" ca="1">INDIRECT(ADDRESS(($E$2+1-G1226)+2,8))</f>
        <v>9.1848437379788646</v>
      </c>
      <c r="J1226" s="24">
        <f t="shared" si="57"/>
        <v>0.56775695001347204</v>
      </c>
      <c r="K1226" s="24">
        <f t="shared" ca="1" si="58"/>
        <v>0.42185927395475153</v>
      </c>
      <c r="L1226" s="24">
        <f t="shared" ca="1" si="59"/>
        <v>-1.263187013102441</v>
      </c>
    </row>
    <row r="1227" spans="2:12" x14ac:dyDescent="0.25">
      <c r="B1227" s="24">
        <v>10.821123515530267</v>
      </c>
      <c r="G1227" s="24">
        <v>1225</v>
      </c>
      <c r="H1227" s="24">
        <v>9.7419024764786482</v>
      </c>
      <c r="I1227" s="24" cm="1">
        <f t="array" aca="1" ref="I1227" ca="1">INDIRECT(ADDRESS(($E$2+1-G1227)+2,8))</f>
        <v>9.1827309446773313</v>
      </c>
      <c r="J1227" s="24">
        <f t="shared" si="57"/>
        <v>0.56781269818865343</v>
      </c>
      <c r="K1227" s="24">
        <f t="shared" ca="1" si="58"/>
        <v>0.42133229986781839</v>
      </c>
      <c r="L1227" s="24">
        <f t="shared" ca="1" si="59"/>
        <v>-1.2630740853355753</v>
      </c>
    </row>
    <row r="1228" spans="2:12" x14ac:dyDescent="0.25">
      <c r="B1228" s="24">
        <v>11.107748665587065</v>
      </c>
      <c r="G1228" s="24">
        <v>1226</v>
      </c>
      <c r="H1228" s="24">
        <v>9.7429535187143994</v>
      </c>
      <c r="I1228" s="24" cm="1">
        <f t="array" aca="1" ref="I1228" ca="1">INDIRECT(ADDRESS(($E$2+1-G1228)+2,8))</f>
        <v>9.1795884954405729</v>
      </c>
      <c r="J1228" s="24">
        <f t="shared" si="57"/>
        <v>0.56809565035865295</v>
      </c>
      <c r="K1228" s="24">
        <f t="shared" ca="1" si="58"/>
        <v>0.42054901910257525</v>
      </c>
      <c r="L1228" s="24">
        <f t="shared" ca="1" si="59"/>
        <v>-1.2620034134645011</v>
      </c>
    </row>
    <row r="1229" spans="2:12" x14ac:dyDescent="0.25">
      <c r="B1229" s="24">
        <v>8.861565135268334</v>
      </c>
      <c r="G1229" s="24">
        <v>1227</v>
      </c>
      <c r="H1229" s="24">
        <v>9.7491915313538939</v>
      </c>
      <c r="I1229" s="24" cm="1">
        <f t="array" aca="1" ref="I1229" ca="1">INDIRECT(ADDRESS(($E$2+1-G1229)+2,8))</f>
        <v>9.1791825471673612</v>
      </c>
      <c r="J1229" s="24">
        <f t="shared" si="57"/>
        <v>0.56977508819190503</v>
      </c>
      <c r="K1229" s="24">
        <f t="shared" ca="1" si="58"/>
        <v>0.42044787787551829</v>
      </c>
      <c r="L1229" s="24">
        <f t="shared" ca="1" si="59"/>
        <v>-1.259479385915893</v>
      </c>
    </row>
    <row r="1230" spans="2:12" x14ac:dyDescent="0.25">
      <c r="B1230" s="24">
        <v>6.3104220268523283</v>
      </c>
      <c r="G1230" s="24">
        <v>1228</v>
      </c>
      <c r="H1230" s="24">
        <v>9.7500174914270303</v>
      </c>
      <c r="I1230" s="24" cm="1">
        <f t="array" aca="1" ref="I1230" ca="1">INDIRECT(ADDRESS(($E$2+1-G1230)+2,8))</f>
        <v>9.1732003210717519</v>
      </c>
      <c r="J1230" s="24">
        <f t="shared" si="57"/>
        <v>0.56999746979726096</v>
      </c>
      <c r="K1230" s="24">
        <f t="shared" ca="1" si="58"/>
        <v>0.41895860690125869</v>
      </c>
      <c r="L1230" s="24">
        <f t="shared" ca="1" si="59"/>
        <v>-1.2571427452938913</v>
      </c>
    </row>
    <row r="1231" spans="2:12" x14ac:dyDescent="0.25">
      <c r="B1231" s="24">
        <v>11.472932464853486</v>
      </c>
      <c r="G1231" s="24">
        <v>1229</v>
      </c>
      <c r="H1231" s="24">
        <v>9.7507665148746643</v>
      </c>
      <c r="I1231" s="24" cm="1">
        <f t="array" aca="1" ref="I1231" ca="1">INDIRECT(ADDRESS(($E$2+1-G1231)+2,8))</f>
        <v>9.1721512799731411</v>
      </c>
      <c r="J1231" s="24">
        <f t="shared" si="57"/>
        <v>0.57019913907297037</v>
      </c>
      <c r="K1231" s="24">
        <f t="shared" ca="1" si="58"/>
        <v>0.41869767905656108</v>
      </c>
      <c r="L1231" s="24">
        <f t="shared" ca="1" si="59"/>
        <v>-1.2572529616381867</v>
      </c>
    </row>
    <row r="1232" spans="2:12" x14ac:dyDescent="0.25">
      <c r="B1232" s="24">
        <v>11.698236082855376</v>
      </c>
      <c r="G1232" s="24">
        <v>1230</v>
      </c>
      <c r="H1232" s="24">
        <v>9.7534904388118235</v>
      </c>
      <c r="I1232" s="24" cm="1">
        <f t="array" aca="1" ref="I1232" ca="1">INDIRECT(ADDRESS(($E$2+1-G1232)+2,8))</f>
        <v>9.1710450450350773</v>
      </c>
      <c r="J1232" s="24">
        <f t="shared" si="57"/>
        <v>0.57093255233892759</v>
      </c>
      <c r="K1232" s="24">
        <f t="shared" ca="1" si="58"/>
        <v>0.41842260004832382</v>
      </c>
      <c r="L1232" s="24">
        <f t="shared" ca="1" si="59"/>
        <v>-1.2562725735595115</v>
      </c>
    </row>
    <row r="1233" spans="2:12" x14ac:dyDescent="0.25">
      <c r="B1233" s="24">
        <v>7.3808858375552076</v>
      </c>
      <c r="G1233" s="24">
        <v>1231</v>
      </c>
      <c r="H1233" s="24">
        <v>9.7573514356922573</v>
      </c>
      <c r="I1233" s="24" cm="1">
        <f t="array" aca="1" ref="I1233" ca="1">INDIRECT(ADDRESS(($E$2+1-G1233)+2,8))</f>
        <v>9.1709004506472418</v>
      </c>
      <c r="J1233" s="24">
        <f t="shared" si="57"/>
        <v>0.57197216016760966</v>
      </c>
      <c r="K1233" s="24">
        <f t="shared" ca="1" si="58"/>
        <v>0.41838665053239754</v>
      </c>
      <c r="L1233" s="24">
        <f t="shared" ca="1" si="59"/>
        <v>-1.2551491842334574</v>
      </c>
    </row>
    <row r="1234" spans="2:12" x14ac:dyDescent="0.25">
      <c r="B1234" s="24">
        <v>9.231886124289602</v>
      </c>
      <c r="G1234" s="24">
        <v>1232</v>
      </c>
      <c r="H1234" s="24">
        <v>9.7576059312960819</v>
      </c>
      <c r="I1234" s="24" cm="1">
        <f t="array" aca="1" ref="I1234" ca="1">INDIRECT(ADDRESS(($E$2+1-G1234)+2,8))</f>
        <v>9.1646167532003879</v>
      </c>
      <c r="J1234" s="24">
        <f t="shared" si="57"/>
        <v>0.5720406868355018</v>
      </c>
      <c r="K1234" s="24">
        <f t="shared" ca="1" si="58"/>
        <v>0.41682564741071976</v>
      </c>
      <c r="L1234" s="24">
        <f t="shared" ca="1" si="59"/>
        <v>-1.2529733374771663</v>
      </c>
    </row>
    <row r="1235" spans="2:12" x14ac:dyDescent="0.25">
      <c r="B1235" s="24">
        <v>9.4753518047673744</v>
      </c>
      <c r="G1235" s="24">
        <v>1233</v>
      </c>
      <c r="H1235" s="24">
        <v>9.7577545789787177</v>
      </c>
      <c r="I1235" s="24" cm="1">
        <f t="array" aca="1" ref="I1235" ca="1">INDIRECT(ADDRESS(($E$2+1-G1235)+2,8))</f>
        <v>9.1645046359871323</v>
      </c>
      <c r="J1235" s="24">
        <f t="shared" si="57"/>
        <v>0.57208071247874659</v>
      </c>
      <c r="K1235" s="24">
        <f t="shared" ca="1" si="58"/>
        <v>0.41679781772605562</v>
      </c>
      <c r="L1235" s="24">
        <f t="shared" ca="1" si="59"/>
        <v>-1.2538563444716986</v>
      </c>
    </row>
    <row r="1236" spans="2:12" x14ac:dyDescent="0.25">
      <c r="B1236" s="24">
        <v>10.16600940448782</v>
      </c>
      <c r="G1236" s="24">
        <v>1234</v>
      </c>
      <c r="H1236" s="24">
        <v>9.7578841366073981</v>
      </c>
      <c r="I1236" s="24" cm="1">
        <f t="array" aca="1" ref="I1236" ca="1">INDIRECT(ADDRESS(($E$2+1-G1236)+2,8))</f>
        <v>9.1637274832154318</v>
      </c>
      <c r="J1236" s="24">
        <f t="shared" si="57"/>
        <v>0.57211559788195121</v>
      </c>
      <c r="K1236" s="24">
        <f t="shared" ca="1" si="58"/>
        <v>0.41660493505270174</v>
      </c>
      <c r="L1236" s="24">
        <f t="shared" ca="1" si="59"/>
        <v>-1.2544259382779221</v>
      </c>
    </row>
    <row r="1237" spans="2:12" x14ac:dyDescent="0.25">
      <c r="B1237" s="24">
        <v>10.730752328448707</v>
      </c>
      <c r="G1237" s="24">
        <v>1235</v>
      </c>
      <c r="H1237" s="24">
        <v>9.7583879317243039</v>
      </c>
      <c r="I1237" s="24" cm="1">
        <f t="array" aca="1" ref="I1237" ca="1">INDIRECT(ADDRESS(($E$2+1-G1237)+2,8))</f>
        <v>9.1626421176081738</v>
      </c>
      <c r="J1237" s="24">
        <f t="shared" si="57"/>
        <v>0.57225125294658219</v>
      </c>
      <c r="K1237" s="24">
        <f t="shared" ca="1" si="58"/>
        <v>0.41633562052453521</v>
      </c>
      <c r="L1237" s="24">
        <f t="shared" ca="1" si="59"/>
        <v>-1.2546436130037451</v>
      </c>
    </row>
    <row r="1238" spans="2:12" x14ac:dyDescent="0.25">
      <c r="B1238" s="24">
        <v>8.8882387010790822</v>
      </c>
      <c r="G1238" s="24">
        <v>1236</v>
      </c>
      <c r="H1238" s="24">
        <v>9.7587910589944986</v>
      </c>
      <c r="I1238" s="24" cm="1">
        <f t="array" aca="1" ref="I1238" ca="1">INDIRECT(ADDRESS(($E$2+1-G1238)+2,8))</f>
        <v>9.1609106450367843</v>
      </c>
      <c r="J1238" s="24">
        <f t="shared" si="57"/>
        <v>0.5723598020072822</v>
      </c>
      <c r="K1238" s="24">
        <f t="shared" ca="1" si="58"/>
        <v>0.41590614030562212</v>
      </c>
      <c r="L1238" s="24">
        <f t="shared" ca="1" si="59"/>
        <v>-1.2546004994036462</v>
      </c>
    </row>
    <row r="1239" spans="2:12" x14ac:dyDescent="0.25">
      <c r="B1239" s="24">
        <v>8.5278366870001339</v>
      </c>
      <c r="G1239" s="24">
        <v>1237</v>
      </c>
      <c r="H1239" s="24">
        <v>9.7613165556551582</v>
      </c>
      <c r="I1239" s="24" cm="1">
        <f t="array" aca="1" ref="I1239" ca="1">INDIRECT(ADDRESS(($E$2+1-G1239)+2,8))</f>
        <v>9.1566288777071474</v>
      </c>
      <c r="J1239" s="24">
        <f t="shared" si="57"/>
        <v>0.57303984484352388</v>
      </c>
      <c r="K1239" s="24">
        <f t="shared" ca="1" si="58"/>
        <v>0.41484489420563975</v>
      </c>
      <c r="L1239" s="24">
        <f t="shared" ca="1" si="59"/>
        <v>-1.2521749652134584</v>
      </c>
    </row>
    <row r="1240" spans="2:12" x14ac:dyDescent="0.25">
      <c r="B1240" s="24">
        <v>9.4945714434842401</v>
      </c>
      <c r="G1240" s="24">
        <v>1238</v>
      </c>
      <c r="H1240" s="24">
        <v>9.7667394237258591</v>
      </c>
      <c r="I1240" s="24" cm="1">
        <f t="array" aca="1" ref="I1240" ca="1">INDIRECT(ADDRESS(($E$2+1-G1240)+2,8))</f>
        <v>9.1563939333038977</v>
      </c>
      <c r="J1240" s="24">
        <f t="shared" si="57"/>
        <v>0.57450010892643166</v>
      </c>
      <c r="K1240" s="24">
        <f t="shared" ca="1" si="58"/>
        <v>0.41478669646657151</v>
      </c>
      <c r="L1240" s="24">
        <f t="shared" ca="1" si="59"/>
        <v>-1.2501546920601299</v>
      </c>
    </row>
    <row r="1241" spans="2:12" x14ac:dyDescent="0.25">
      <c r="B1241" s="24">
        <v>11.083450554065626</v>
      </c>
      <c r="G1241" s="24">
        <v>1239</v>
      </c>
      <c r="H1241" s="24">
        <v>9.767293441772857</v>
      </c>
      <c r="I1241" s="24" cm="1">
        <f t="array" aca="1" ref="I1241" ca="1">INDIRECT(ADDRESS(($E$2+1-G1241)+2,8))</f>
        <v>9.1556054588735947</v>
      </c>
      <c r="J1241" s="24">
        <f t="shared" si="57"/>
        <v>0.57464929704866163</v>
      </c>
      <c r="K1241" s="24">
        <f t="shared" ca="1" si="58"/>
        <v>0.41459141034553604</v>
      </c>
      <c r="L1241" s="24">
        <f t="shared" ca="1" si="59"/>
        <v>-1.250483921280888</v>
      </c>
    </row>
    <row r="1242" spans="2:12" x14ac:dyDescent="0.25">
      <c r="B1242" s="24">
        <v>9.386824314273607</v>
      </c>
      <c r="G1242" s="24">
        <v>1240</v>
      </c>
      <c r="H1242" s="24">
        <v>9.7707471493607105</v>
      </c>
      <c r="I1242" s="24" cm="1">
        <f t="array" aca="1" ref="I1242" ca="1">INDIRECT(ADDRESS(($E$2+1-G1242)+2,8))</f>
        <v>9.15308226518043</v>
      </c>
      <c r="J1242" s="24">
        <f t="shared" si="57"/>
        <v>0.57557933348174284</v>
      </c>
      <c r="K1242" s="24">
        <f t="shared" ca="1" si="58"/>
        <v>0.41396674298095604</v>
      </c>
      <c r="L1242" s="24">
        <f t="shared" ca="1" si="59"/>
        <v>-1.2484107842731818</v>
      </c>
    </row>
    <row r="1243" spans="2:12" x14ac:dyDescent="0.25">
      <c r="B1243" s="24">
        <v>9.6746022104788985</v>
      </c>
      <c r="G1243" s="24">
        <v>1241</v>
      </c>
      <c r="H1243" s="24">
        <v>9.7712508627496817</v>
      </c>
      <c r="I1243" s="24" cm="1">
        <f t="array" aca="1" ref="I1243" ca="1">INDIRECT(ADDRESS(($E$2+1-G1243)+2,8))</f>
        <v>9.1530204569560052</v>
      </c>
      <c r="J1243" s="24">
        <f t="shared" si="57"/>
        <v>0.57571497770259872</v>
      </c>
      <c r="K1243" s="24">
        <f t="shared" ca="1" si="58"/>
        <v>0.41395144622189911</v>
      </c>
      <c r="L1243" s="24">
        <f t="shared" ca="1" si="59"/>
        <v>-1.249117057593901</v>
      </c>
    </row>
    <row r="1244" spans="2:12" x14ac:dyDescent="0.25">
      <c r="B1244" s="24">
        <v>9.555616133361287</v>
      </c>
      <c r="G1244" s="24">
        <v>1242</v>
      </c>
      <c r="H1244" s="24">
        <v>9.7732639592404063</v>
      </c>
      <c r="I1244" s="24" cm="1">
        <f t="array" aca="1" ref="I1244" ca="1">INDIRECT(ADDRESS(($E$2+1-G1244)+2,8))</f>
        <v>9.1525583328743121</v>
      </c>
      <c r="J1244" s="24">
        <f t="shared" si="57"/>
        <v>0.57625708349217708</v>
      </c>
      <c r="K1244" s="24">
        <f t="shared" ca="1" si="58"/>
        <v>0.41383708407064723</v>
      </c>
      <c r="L1244" s="24">
        <f t="shared" ca="1" si="59"/>
        <v>-1.2488165735615391</v>
      </c>
    </row>
    <row r="1245" spans="2:12" x14ac:dyDescent="0.25">
      <c r="B1245" s="24">
        <v>9.8879117565614258</v>
      </c>
      <c r="G1245" s="24">
        <v>1243</v>
      </c>
      <c r="H1245" s="24">
        <v>9.7737220569078964</v>
      </c>
      <c r="I1245" s="24" cm="1">
        <f t="array" aca="1" ref="I1245" ca="1">INDIRECT(ADDRESS(($E$2+1-G1245)+2,8))</f>
        <v>9.1518143578934446</v>
      </c>
      <c r="J1245" s="24">
        <f t="shared" si="57"/>
        <v>0.57638044478357464</v>
      </c>
      <c r="K1245" s="24">
        <f t="shared" ca="1" si="58"/>
        <v>0.41365300083946116</v>
      </c>
      <c r="L1245" s="24">
        <f t="shared" ca="1" si="59"/>
        <v>-1.2492144030024683</v>
      </c>
    </row>
    <row r="1246" spans="2:12" x14ac:dyDescent="0.25">
      <c r="B1246" s="24">
        <v>10.253238303149551</v>
      </c>
      <c r="G1246" s="24">
        <v>1244</v>
      </c>
      <c r="H1246" s="24">
        <v>9.7745065364305432</v>
      </c>
      <c r="I1246" s="24" cm="1">
        <f t="array" aca="1" ref="I1246" ca="1">INDIRECT(ADDRESS(($E$2+1-G1246)+2,8))</f>
        <v>9.1512690342552574</v>
      </c>
      <c r="J1246" s="24">
        <f t="shared" si="57"/>
        <v>0.57659169783501119</v>
      </c>
      <c r="K1246" s="24">
        <f t="shared" ca="1" si="58"/>
        <v>0.41351809285138014</v>
      </c>
      <c r="L1246" s="24">
        <f t="shared" ca="1" si="59"/>
        <v>-1.2495323609203473</v>
      </c>
    </row>
    <row r="1247" spans="2:12" x14ac:dyDescent="0.25">
      <c r="B1247" s="24">
        <v>8.210940874051639</v>
      </c>
      <c r="G1247" s="24">
        <v>1245</v>
      </c>
      <c r="H1247" s="24">
        <v>9.7749696519562725</v>
      </c>
      <c r="I1247" s="24" cm="1">
        <f t="array" aca="1" ref="I1247" ca="1">INDIRECT(ADDRESS(($E$2+1-G1247)+2,8))</f>
        <v>9.1506426921260982</v>
      </c>
      <c r="J1247" s="24">
        <f t="shared" si="57"/>
        <v>0.57671641068447999</v>
      </c>
      <c r="K1247" s="24">
        <f t="shared" ca="1" si="58"/>
        <v>0.4133631651876023</v>
      </c>
      <c r="L1247" s="24">
        <f t="shared" ca="1" si="59"/>
        <v>-1.2499831277159803</v>
      </c>
    </row>
    <row r="1248" spans="2:12" x14ac:dyDescent="0.25">
      <c r="B1248" s="24">
        <v>12.138175432046394</v>
      </c>
      <c r="G1248" s="24">
        <v>1246</v>
      </c>
      <c r="H1248" s="24">
        <v>9.7757092552042426</v>
      </c>
      <c r="I1248" s="24" cm="1">
        <f t="array" aca="1" ref="I1248" ca="1">INDIRECT(ADDRESS(($E$2+1-G1248)+2,8))</f>
        <v>9.1499763883050296</v>
      </c>
      <c r="J1248" s="24">
        <f t="shared" si="57"/>
        <v>0.57691557936884963</v>
      </c>
      <c r="K1248" s="24">
        <f t="shared" ca="1" si="58"/>
        <v>0.41319838052744462</v>
      </c>
      <c r="L1248" s="24">
        <f t="shared" ca="1" si="59"/>
        <v>-1.2502647654585624</v>
      </c>
    </row>
    <row r="1249" spans="2:12" x14ac:dyDescent="0.25">
      <c r="B1249" s="24">
        <v>8.7476578203490281</v>
      </c>
      <c r="G1249" s="24">
        <v>1247</v>
      </c>
      <c r="H1249" s="24">
        <v>9.7784502102207078</v>
      </c>
      <c r="I1249" s="24" cm="1">
        <f t="array" aca="1" ref="I1249" ca="1">INDIRECT(ADDRESS(($E$2+1-G1249)+2,8))</f>
        <v>9.1479433907744649</v>
      </c>
      <c r="J1249" s="24">
        <f t="shared" si="57"/>
        <v>0.57765369566637792</v>
      </c>
      <c r="K1249" s="24">
        <f t="shared" ca="1" si="58"/>
        <v>0.41269577306955385</v>
      </c>
      <c r="L1249" s="24">
        <f t="shared" ca="1" si="59"/>
        <v>-1.2488024455779192</v>
      </c>
    </row>
    <row r="1250" spans="2:12" x14ac:dyDescent="0.25">
      <c r="B1250" s="24">
        <v>11.325673656489014</v>
      </c>
      <c r="G1250" s="24">
        <v>1248</v>
      </c>
      <c r="H1250" s="24">
        <v>9.7803550045642176</v>
      </c>
      <c r="I1250" s="24" cm="1">
        <f t="array" aca="1" ref="I1250" ca="1">INDIRECT(ADDRESS(($E$2+1-G1250)+2,8))</f>
        <v>9.1459125166032997</v>
      </c>
      <c r="J1250" s="24">
        <f t="shared" si="57"/>
        <v>0.57816664088017244</v>
      </c>
      <c r="K1250" s="24">
        <f t="shared" ca="1" si="58"/>
        <v>0.41219395633201117</v>
      </c>
      <c r="L1250" s="24">
        <f t="shared" ca="1" si="59"/>
        <v>-1.2477906467433191</v>
      </c>
    </row>
    <row r="1251" spans="2:12" x14ac:dyDescent="0.25">
      <c r="B1251" s="24">
        <v>10.362607579665585</v>
      </c>
      <c r="G1251" s="24">
        <v>1249</v>
      </c>
      <c r="H1251" s="24">
        <v>9.7874241357284379</v>
      </c>
      <c r="I1251" s="24" cm="1">
        <f t="array" aca="1" ref="I1251" ca="1">INDIRECT(ADDRESS(($E$2+1-G1251)+2,8))</f>
        <v>9.1434986359642121</v>
      </c>
      <c r="J1251" s="24">
        <f t="shared" si="57"/>
        <v>0.58007028315991394</v>
      </c>
      <c r="K1251" s="24">
        <f t="shared" ca="1" si="58"/>
        <v>0.41159784735179528</v>
      </c>
      <c r="L1251" s="24">
        <f t="shared" ca="1" si="59"/>
        <v>-1.2438145226380002</v>
      </c>
    </row>
    <row r="1252" spans="2:12" x14ac:dyDescent="0.25">
      <c r="B1252" s="24">
        <v>9.3718540840432141</v>
      </c>
      <c r="G1252" s="24">
        <v>1250</v>
      </c>
      <c r="H1252" s="24">
        <v>9.7879592689645527</v>
      </c>
      <c r="I1252" s="24" cm="1">
        <f t="array" aca="1" ref="I1252" ca="1">INDIRECT(ADDRESS(($E$2+1-G1252)+2,8))</f>
        <v>9.141554467370991</v>
      </c>
      <c r="J1252" s="24">
        <f t="shared" si="57"/>
        <v>0.58021438705285289</v>
      </c>
      <c r="K1252" s="24">
        <f t="shared" ca="1" si="58"/>
        <v>0.41111800814358668</v>
      </c>
      <c r="L1252" s="24">
        <f t="shared" ca="1" si="59"/>
        <v>-1.2435791529727933</v>
      </c>
    </row>
    <row r="1253" spans="2:12" x14ac:dyDescent="0.25">
      <c r="B1253" s="24">
        <v>11.257834257640425</v>
      </c>
      <c r="G1253" s="24">
        <v>1251</v>
      </c>
      <c r="H1253" s="24">
        <v>9.7885881709248181</v>
      </c>
      <c r="I1253" s="24" cm="1">
        <f t="array" aca="1" ref="I1253" ca="1">INDIRECT(ADDRESS(($E$2+1-G1253)+2,8))</f>
        <v>9.1412108289097276</v>
      </c>
      <c r="J1253" s="24">
        <f t="shared" si="57"/>
        <v>0.5803837410940651</v>
      </c>
      <c r="K1253" s="24">
        <f t="shared" ca="1" si="58"/>
        <v>0.41103322040224577</v>
      </c>
      <c r="L1253" s="24">
        <f t="shared" ca="1" si="59"/>
        <v>-1.2440693355336023</v>
      </c>
    </row>
    <row r="1254" spans="2:12" x14ac:dyDescent="0.25">
      <c r="B1254" s="24">
        <v>10.450152362306078</v>
      </c>
      <c r="G1254" s="24">
        <v>1252</v>
      </c>
      <c r="H1254" s="24">
        <v>9.7891267453952615</v>
      </c>
      <c r="I1254" s="24" cm="1">
        <f t="array" aca="1" ref="I1254" ca="1">INDIRECT(ADDRESS(($E$2+1-G1254)+2,8))</f>
        <v>9.140520379412381</v>
      </c>
      <c r="J1254" s="24">
        <f t="shared" si="57"/>
        <v>0.58052877085638899</v>
      </c>
      <c r="K1254" s="24">
        <f t="shared" ca="1" si="58"/>
        <v>0.41086288530181675</v>
      </c>
      <c r="L1254" s="24">
        <f t="shared" ca="1" si="59"/>
        <v>-1.2444389963340441</v>
      </c>
    </row>
    <row r="1255" spans="2:12" x14ac:dyDescent="0.25">
      <c r="B1255" s="24">
        <v>10.864303028041977</v>
      </c>
      <c r="G1255" s="24">
        <v>1253</v>
      </c>
      <c r="H1255" s="24">
        <v>9.7913270792964813</v>
      </c>
      <c r="I1255" s="24" cm="1">
        <f t="array" aca="1" ref="I1255" ca="1">INDIRECT(ADDRESS(($E$2+1-G1255)+2,8))</f>
        <v>9.1390410605218246</v>
      </c>
      <c r="J1255" s="24">
        <f t="shared" si="57"/>
        <v>0.58112128227964377</v>
      </c>
      <c r="K1255" s="24">
        <f t="shared" ca="1" si="58"/>
        <v>0.41049803899247705</v>
      </c>
      <c r="L1255" s="24">
        <f t="shared" ca="1" si="59"/>
        <v>-1.2435305548575442</v>
      </c>
    </row>
    <row r="1256" spans="2:12" x14ac:dyDescent="0.25">
      <c r="B1256" s="24">
        <v>7.984956556139525</v>
      </c>
      <c r="G1256" s="24">
        <v>1254</v>
      </c>
      <c r="H1256" s="24">
        <v>9.7918248069350149</v>
      </c>
      <c r="I1256" s="24" cm="1">
        <f t="array" aca="1" ref="I1256" ca="1">INDIRECT(ADDRESS(($E$2+1-G1256)+2,8))</f>
        <v>9.1369115637314309</v>
      </c>
      <c r="J1256" s="24">
        <f t="shared" si="57"/>
        <v>0.58125531054879354</v>
      </c>
      <c r="K1256" s="24">
        <f t="shared" ca="1" si="58"/>
        <v>0.4099730884750728</v>
      </c>
      <c r="L1256" s="24">
        <f t="shared" ca="1" si="59"/>
        <v>-1.2432214348328774</v>
      </c>
    </row>
    <row r="1257" spans="2:12" x14ac:dyDescent="0.25">
      <c r="B1257" s="24">
        <v>8.4040311974033219</v>
      </c>
      <c r="G1257" s="24">
        <v>1255</v>
      </c>
      <c r="H1257" s="24">
        <v>9.7920594610141691</v>
      </c>
      <c r="I1257" s="24" cm="1">
        <f t="array" aca="1" ref="I1257" ca="1">INDIRECT(ADDRESS(($E$2+1-G1257)+2,8))</f>
        <v>9.1323870051800178</v>
      </c>
      <c r="J1257" s="24">
        <f t="shared" si="57"/>
        <v>0.58131849813127523</v>
      </c>
      <c r="K1257" s="24">
        <f t="shared" ca="1" si="58"/>
        <v>0.40885870429979609</v>
      </c>
      <c r="L1257" s="24">
        <f t="shared" ca="1" si="59"/>
        <v>-1.241893023640553</v>
      </c>
    </row>
    <row r="1258" spans="2:12" x14ac:dyDescent="0.25">
      <c r="B1258" s="24">
        <v>6.9185275269798217</v>
      </c>
      <c r="G1258" s="24">
        <v>1256</v>
      </c>
      <c r="H1258" s="24">
        <v>9.7927355645310623</v>
      </c>
      <c r="I1258" s="24" cm="1">
        <f t="array" aca="1" ref="I1258" ca="1">INDIRECT(ADDRESS(($E$2+1-G1258)+2,8))</f>
        <v>9.1288187775747112</v>
      </c>
      <c r="J1258" s="24">
        <f t="shared" si="57"/>
        <v>0.58150055854031257</v>
      </c>
      <c r="K1258" s="24">
        <f t="shared" ca="1" si="58"/>
        <v>0.40798080703681849</v>
      </c>
      <c r="L1258" s="24">
        <f t="shared" ca="1" si="59"/>
        <v>-1.2407918821776651</v>
      </c>
    </row>
    <row r="1259" spans="2:12" x14ac:dyDescent="0.25">
      <c r="B1259" s="24">
        <v>10.218694535194102</v>
      </c>
      <c r="G1259" s="24">
        <v>1257</v>
      </c>
      <c r="H1259" s="24">
        <v>9.7929770027943697</v>
      </c>
      <c r="I1259" s="24" cm="1">
        <f t="array" aca="1" ref="I1259" ca="1">INDIRECT(ADDRESS(($E$2+1-G1259)+2,8))</f>
        <v>9.1282357957224285</v>
      </c>
      <c r="J1259" s="24">
        <f t="shared" si="57"/>
        <v>0.58156557256608366</v>
      </c>
      <c r="K1259" s="24">
        <f t="shared" ca="1" si="58"/>
        <v>0.407837454497323</v>
      </c>
      <c r="L1259" s="24">
        <f t="shared" ca="1" si="59"/>
        <v>-1.2413680375108547</v>
      </c>
    </row>
    <row r="1260" spans="2:12" x14ac:dyDescent="0.25">
      <c r="B1260" s="24">
        <v>8.3343594513970523</v>
      </c>
      <c r="G1260" s="24">
        <v>1258</v>
      </c>
      <c r="H1260" s="24">
        <v>9.7942870192546785</v>
      </c>
      <c r="I1260" s="24" cm="1">
        <f t="array" aca="1" ref="I1260" ca="1">INDIRECT(ADDRESS(($E$2+1-G1260)+2,8))</f>
        <v>9.1263437855121072</v>
      </c>
      <c r="J1260" s="24">
        <f t="shared" si="57"/>
        <v>0.58191832928726761</v>
      </c>
      <c r="K1260" s="24">
        <f t="shared" ca="1" si="58"/>
        <v>0.40737237210847355</v>
      </c>
      <c r="L1260" s="24">
        <f t="shared" ca="1" si="59"/>
        <v>-1.2407343343156418</v>
      </c>
    </row>
    <row r="1261" spans="2:12" x14ac:dyDescent="0.25">
      <c r="B1261" s="24">
        <v>9.8295450839739331</v>
      </c>
      <c r="G1261" s="24">
        <v>1259</v>
      </c>
      <c r="H1261" s="24">
        <v>9.7945572234261995</v>
      </c>
      <c r="I1261" s="24" cm="1">
        <f t="array" aca="1" ref="I1261" ca="1">INDIRECT(ADDRESS(($E$2+1-G1261)+2,8))</f>
        <v>9.1247585532371485</v>
      </c>
      <c r="J1261" s="24">
        <f t="shared" si="57"/>
        <v>0.58199108850726056</v>
      </c>
      <c r="K1261" s="24">
        <f t="shared" ca="1" si="58"/>
        <v>0.40698288173545361</v>
      </c>
      <c r="L1261" s="24">
        <f t="shared" ca="1" si="59"/>
        <v>-1.2408088682233669</v>
      </c>
    </row>
    <row r="1262" spans="2:12" x14ac:dyDescent="0.25">
      <c r="B1262" s="24">
        <v>8.8996898030158302</v>
      </c>
      <c r="G1262" s="24">
        <v>1260</v>
      </c>
      <c r="H1262" s="24">
        <v>9.7946390980986937</v>
      </c>
      <c r="I1262" s="24" cm="1">
        <f t="array" aca="1" ref="I1262" ca="1">INDIRECT(ADDRESS(($E$2+1-G1262)+2,8))</f>
        <v>9.122946847051054</v>
      </c>
      <c r="J1262" s="24">
        <f t="shared" si="57"/>
        <v>0.58201313527721199</v>
      </c>
      <c r="K1262" s="24">
        <f t="shared" ca="1" si="58"/>
        <v>0.40653795018003513</v>
      </c>
      <c r="L1262" s="24">
        <f t="shared" ca="1" si="59"/>
        <v>-1.2408751259996531</v>
      </c>
    </row>
    <row r="1263" spans="2:12" x14ac:dyDescent="0.25">
      <c r="B1263" s="24">
        <v>10.814345246790753</v>
      </c>
      <c r="G1263" s="24">
        <v>1261</v>
      </c>
      <c r="H1263" s="24">
        <v>9.7988032952626813</v>
      </c>
      <c r="I1263" s="24" cm="1">
        <f t="array" aca="1" ref="I1263" ca="1">INDIRECT(ADDRESS(($E$2+1-G1263)+2,8))</f>
        <v>9.1186804783213198</v>
      </c>
      <c r="J1263" s="24">
        <f t="shared" si="57"/>
        <v>0.583134427729746</v>
      </c>
      <c r="K1263" s="24">
        <f t="shared" ca="1" si="58"/>
        <v>0.4054910441994739</v>
      </c>
      <c r="L1263" s="24">
        <f t="shared" ca="1" si="59"/>
        <v>-1.2375528702243697</v>
      </c>
    </row>
    <row r="1264" spans="2:12" x14ac:dyDescent="0.25">
      <c r="B1264" s="24">
        <v>10.565241397368991</v>
      </c>
      <c r="G1264" s="24">
        <v>1262</v>
      </c>
      <c r="H1264" s="24">
        <v>9.7992171570300268</v>
      </c>
      <c r="I1264" s="24" cm="1">
        <f t="array" aca="1" ref="I1264" ca="1">INDIRECT(ADDRESS(($E$2+1-G1264)+2,8))</f>
        <v>9.1178525683422187</v>
      </c>
      <c r="J1264" s="24">
        <f t="shared" si="57"/>
        <v>0.58324586585586558</v>
      </c>
      <c r="K1264" s="24">
        <f t="shared" ca="1" si="58"/>
        <v>0.40528802694066524</v>
      </c>
      <c r="L1264" s="24">
        <f t="shared" ca="1" si="59"/>
        <v>-1.2379120845596345</v>
      </c>
    </row>
    <row r="1265" spans="2:12" x14ac:dyDescent="0.25">
      <c r="B1265" s="24">
        <v>9.8018601642588088</v>
      </c>
      <c r="G1265" s="24">
        <v>1263</v>
      </c>
      <c r="H1265" s="24">
        <v>9.7992735863424976</v>
      </c>
      <c r="I1265" s="24" cm="1">
        <f t="array" aca="1" ref="I1265" ca="1">INDIRECT(ADDRESS(($E$2+1-G1265)+2,8))</f>
        <v>9.1171050229439334</v>
      </c>
      <c r="J1265" s="24">
        <f t="shared" si="57"/>
        <v>0.58326106020982837</v>
      </c>
      <c r="K1265" s="24">
        <f t="shared" ca="1" si="58"/>
        <v>0.40510475559207182</v>
      </c>
      <c r="L1265" s="24">
        <f t="shared" ca="1" si="59"/>
        <v>-1.2385023835572462</v>
      </c>
    </row>
    <row r="1266" spans="2:12" x14ac:dyDescent="0.25">
      <c r="B1266" s="24">
        <v>8.8437416781606686</v>
      </c>
      <c r="G1266" s="24">
        <v>1264</v>
      </c>
      <c r="H1266" s="24">
        <v>9.8018601642588088</v>
      </c>
      <c r="I1266" s="24" cm="1">
        <f t="array" aca="1" ref="I1266" ca="1">INDIRECT(ADDRESS(($E$2+1-G1266)+2,8))</f>
        <v>9.1158403074449836</v>
      </c>
      <c r="J1266" s="24">
        <f t="shared" si="57"/>
        <v>0.58395752165430925</v>
      </c>
      <c r="K1266" s="24">
        <f t="shared" ca="1" si="58"/>
        <v>0.40479477741581849</v>
      </c>
      <c r="L1266" s="24">
        <f t="shared" ca="1" si="59"/>
        <v>-1.2374759477568318</v>
      </c>
    </row>
    <row r="1267" spans="2:12" x14ac:dyDescent="0.25">
      <c r="B1267" s="24">
        <v>8.9312183147338082</v>
      </c>
      <c r="G1267" s="24">
        <v>1265</v>
      </c>
      <c r="H1267" s="24">
        <v>9.8038832305223895</v>
      </c>
      <c r="I1267" s="24" cm="1">
        <f t="array" aca="1" ref="I1267" ca="1">INDIRECT(ADDRESS(($E$2+1-G1267)+2,8))</f>
        <v>9.1157560388828891</v>
      </c>
      <c r="J1267" s="24">
        <f t="shared" si="57"/>
        <v>0.5845022380832825</v>
      </c>
      <c r="K1267" s="24">
        <f t="shared" ca="1" si="58"/>
        <v>0.40477412721905959</v>
      </c>
      <c r="L1267" s="24">
        <f t="shared" ca="1" si="59"/>
        <v>-1.2373220351404297</v>
      </c>
    </row>
    <row r="1268" spans="2:12" x14ac:dyDescent="0.25">
      <c r="B1268" s="24">
        <v>5.936076558350698</v>
      </c>
      <c r="G1268" s="24">
        <v>1266</v>
      </c>
      <c r="H1268" s="24">
        <v>9.803955010298024</v>
      </c>
      <c r="I1268" s="24" cm="1">
        <f t="array" aca="1" ref="I1268" ca="1">INDIRECT(ADDRESS(($E$2+1-G1268)+2,8))</f>
        <v>9.11501387749834</v>
      </c>
      <c r="J1268" s="24">
        <f t="shared" si="57"/>
        <v>0.58452156475448791</v>
      </c>
      <c r="K1268" s="24">
        <f t="shared" ca="1" si="58"/>
        <v>0.40459227939235431</v>
      </c>
      <c r="L1268" s="24">
        <f t="shared" ca="1" si="59"/>
        <v>-1.2379035004401888</v>
      </c>
    </row>
    <row r="1269" spans="2:12" x14ac:dyDescent="0.25">
      <c r="B1269" s="24">
        <v>6.8258084784340065</v>
      </c>
      <c r="G1269" s="24">
        <v>1267</v>
      </c>
      <c r="H1269" s="24">
        <v>9.8055255295377606</v>
      </c>
      <c r="I1269" s="24" cm="1">
        <f t="array" aca="1" ref="I1269" ca="1">INDIRECT(ADDRESS(($E$2+1-G1269)+2,8))</f>
        <v>9.1149636875302047</v>
      </c>
      <c r="J1269" s="24">
        <f t="shared" si="57"/>
        <v>0.58494442200175245</v>
      </c>
      <c r="K1269" s="24">
        <f t="shared" ca="1" si="58"/>
        <v>0.40457998294012454</v>
      </c>
      <c r="L1269" s="24">
        <f t="shared" ca="1" si="59"/>
        <v>-1.2380086244853219</v>
      </c>
    </row>
    <row r="1270" spans="2:12" x14ac:dyDescent="0.25">
      <c r="B1270" s="24">
        <v>7.1728615470486021</v>
      </c>
      <c r="G1270" s="24">
        <v>1268</v>
      </c>
      <c r="H1270" s="24">
        <v>9.8061514871603688</v>
      </c>
      <c r="I1270" s="24" cm="1">
        <f t="array" aca="1" ref="I1270" ca="1">INDIRECT(ADDRESS(($E$2+1-G1270)+2,8))</f>
        <v>9.112249963003741</v>
      </c>
      <c r="J1270" s="24">
        <f t="shared" si="57"/>
        <v>0.58511295670205787</v>
      </c>
      <c r="K1270" s="24">
        <f t="shared" ca="1" si="58"/>
        <v>0.4039153758194024</v>
      </c>
      <c r="L1270" s="24">
        <f t="shared" ca="1" si="59"/>
        <v>-1.2373372556596247</v>
      </c>
    </row>
    <row r="1271" spans="2:12" x14ac:dyDescent="0.25">
      <c r="B1271" s="24">
        <v>10.174371459100835</v>
      </c>
      <c r="G1271" s="24">
        <v>1269</v>
      </c>
      <c r="H1271" s="24">
        <v>9.8073588444016693</v>
      </c>
      <c r="I1271" s="24" cm="1">
        <f t="array" aca="1" ref="I1271" ca="1">INDIRECT(ADDRESS(($E$2+1-G1271)+2,8))</f>
        <v>9.1099727975355442</v>
      </c>
      <c r="J1271" s="24">
        <f t="shared" si="57"/>
        <v>0.58543802518997623</v>
      </c>
      <c r="K1271" s="24">
        <f t="shared" ca="1" si="58"/>
        <v>0.40335806484652259</v>
      </c>
      <c r="L1271" s="24">
        <f t="shared" ca="1" si="59"/>
        <v>-1.2365618622547505</v>
      </c>
    </row>
    <row r="1272" spans="2:12" x14ac:dyDescent="0.25">
      <c r="B1272" s="24">
        <v>8.3928522903814624</v>
      </c>
      <c r="G1272" s="24">
        <v>1270</v>
      </c>
      <c r="H1272" s="24">
        <v>9.8089026578097602</v>
      </c>
      <c r="I1272" s="24" cm="1">
        <f t="array" aca="1" ref="I1272" ca="1">INDIRECT(ADDRESS(($E$2+1-G1272)+2,8))</f>
        <v>9.1093778710256217</v>
      </c>
      <c r="J1272" s="24">
        <f t="shared" si="57"/>
        <v>0.5858536730823064</v>
      </c>
      <c r="K1272" s="24">
        <f t="shared" ca="1" si="58"/>
        <v>0.40321252046673428</v>
      </c>
      <c r="L1272" s="24">
        <f t="shared" ca="1" si="59"/>
        <v>-1.2364146826404163</v>
      </c>
    </row>
    <row r="1273" spans="2:12" x14ac:dyDescent="0.25">
      <c r="B1273" s="24">
        <v>8.6671132717766106</v>
      </c>
      <c r="G1273" s="24">
        <v>1271</v>
      </c>
      <c r="H1273" s="24">
        <v>9.8123385894993618</v>
      </c>
      <c r="I1273" s="24" cm="1">
        <f t="array" aca="1" ref="I1273" ca="1">INDIRECT(ADDRESS(($E$2+1-G1273)+2,8))</f>
        <v>9.1067608877355859</v>
      </c>
      <c r="J1273" s="24">
        <f t="shared" si="57"/>
        <v>0.58677871027704875</v>
      </c>
      <c r="K1273" s="24">
        <f t="shared" ca="1" si="58"/>
        <v>0.40257257712459416</v>
      </c>
      <c r="L1273" s="24">
        <f t="shared" ca="1" si="59"/>
        <v>-1.2342689489400667</v>
      </c>
    </row>
    <row r="1274" spans="2:12" x14ac:dyDescent="0.25">
      <c r="B1274" s="24">
        <v>9.3816228083941127</v>
      </c>
      <c r="G1274" s="24">
        <v>1272</v>
      </c>
      <c r="H1274" s="24">
        <v>9.8124280338667074</v>
      </c>
      <c r="I1274" s="24" cm="1">
        <f t="array" aca="1" ref="I1274" ca="1">INDIRECT(ADDRESS(($E$2+1-G1274)+2,8))</f>
        <v>9.1054052928247415</v>
      </c>
      <c r="J1274" s="24">
        <f t="shared" si="57"/>
        <v>0.58680279023116488</v>
      </c>
      <c r="K1274" s="24">
        <f t="shared" ca="1" si="58"/>
        <v>0.40224126821484008</v>
      </c>
      <c r="L1274" s="24">
        <f t="shared" ca="1" si="59"/>
        <v>-1.2345387591060879</v>
      </c>
    </row>
    <row r="1275" spans="2:12" x14ac:dyDescent="0.25">
      <c r="B1275" s="24">
        <v>12.580795303750772</v>
      </c>
      <c r="G1275" s="24">
        <v>1273</v>
      </c>
      <c r="H1275" s="24">
        <v>9.8141188440971376</v>
      </c>
      <c r="I1275" s="24" cm="1">
        <f t="array" aca="1" ref="I1275" ca="1">INDIRECT(ADDRESS(($E$2+1-G1275)+2,8))</f>
        <v>9.1053590275158669</v>
      </c>
      <c r="J1275" s="24">
        <f t="shared" si="57"/>
        <v>0.58725797857855921</v>
      </c>
      <c r="K1275" s="24">
        <f t="shared" ca="1" si="58"/>
        <v>0.40222996310632464</v>
      </c>
      <c r="L1275" s="24">
        <f t="shared" ca="1" si="59"/>
        <v>-1.2345729215352628</v>
      </c>
    </row>
    <row r="1276" spans="2:12" x14ac:dyDescent="0.25">
      <c r="B1276" s="24">
        <v>10.18561821227788</v>
      </c>
      <c r="G1276" s="24">
        <v>1274</v>
      </c>
      <c r="H1276" s="24">
        <v>9.8168815522084092</v>
      </c>
      <c r="I1276" s="24" cm="1">
        <f t="array" aca="1" ref="I1276" ca="1">INDIRECT(ADDRESS(($E$2+1-G1276)+2,8))</f>
        <v>9.1052425709175573</v>
      </c>
      <c r="J1276" s="24">
        <f t="shared" si="57"/>
        <v>0.58800170735559032</v>
      </c>
      <c r="K1276" s="24">
        <f t="shared" ca="1" si="58"/>
        <v>0.40220150712133818</v>
      </c>
      <c r="L1276" s="24">
        <f t="shared" ca="1" si="59"/>
        <v>-1.2339931474170658</v>
      </c>
    </row>
    <row r="1277" spans="2:12" x14ac:dyDescent="0.25">
      <c r="B1277" s="24">
        <v>9.5220489989399599</v>
      </c>
      <c r="G1277" s="24">
        <v>1275</v>
      </c>
      <c r="H1277" s="24">
        <v>9.8189974912311424</v>
      </c>
      <c r="I1277" s="24" cm="1">
        <f t="array" aca="1" ref="I1277" ca="1">INDIRECT(ADDRESS(($E$2+1-G1277)+2,8))</f>
        <v>9.1031315573181217</v>
      </c>
      <c r="J1277" s="24">
        <f t="shared" si="57"/>
        <v>0.5885712986469861</v>
      </c>
      <c r="K1277" s="24">
        <f t="shared" ca="1" si="58"/>
        <v>0.40168584288826714</v>
      </c>
      <c r="L1277" s="24">
        <f t="shared" ca="1" si="59"/>
        <v>-1.2328000172943709</v>
      </c>
    </row>
    <row r="1278" spans="2:12" x14ac:dyDescent="0.25">
      <c r="B1278" s="24">
        <v>8.1480995152345077</v>
      </c>
      <c r="G1278" s="24">
        <v>1276</v>
      </c>
      <c r="H1278" s="24">
        <v>9.8215221096250733</v>
      </c>
      <c r="I1278" s="24" cm="1">
        <f t="array" aca="1" ref="I1278" ca="1">INDIRECT(ADDRESS(($E$2+1-G1278)+2,8))</f>
        <v>9.1000863255512847</v>
      </c>
      <c r="J1278" s="24">
        <f t="shared" si="57"/>
        <v>0.5892508719314572</v>
      </c>
      <c r="K1278" s="24">
        <f t="shared" ca="1" si="58"/>
        <v>0.40094250462333902</v>
      </c>
      <c r="L1278" s="24">
        <f t="shared" ca="1" si="59"/>
        <v>-1.2309354689924865</v>
      </c>
    </row>
    <row r="1279" spans="2:12" x14ac:dyDescent="0.25">
      <c r="B1279" s="24">
        <v>8.7283157754271024</v>
      </c>
      <c r="G1279" s="24">
        <v>1277</v>
      </c>
      <c r="H1279" s="24">
        <v>9.8217899684739507</v>
      </c>
      <c r="I1279" s="24" cm="1">
        <f t="array" aca="1" ref="I1279" ca="1">INDIRECT(ADDRESS(($E$2+1-G1279)+2,8))</f>
        <v>9.0993417999866857</v>
      </c>
      <c r="J1279" s="24">
        <f t="shared" si="57"/>
        <v>0.58932297176469417</v>
      </c>
      <c r="K1279" s="24">
        <f t="shared" ca="1" si="58"/>
        <v>0.40076086213859108</v>
      </c>
      <c r="L1279" s="24">
        <f t="shared" ca="1" si="59"/>
        <v>-1.2313971244263902</v>
      </c>
    </row>
    <row r="1280" spans="2:12" x14ac:dyDescent="0.25">
      <c r="B1280" s="24">
        <v>12.364399175380258</v>
      </c>
      <c r="G1280" s="24">
        <v>1278</v>
      </c>
      <c r="H1280" s="24">
        <v>9.8231913598885559</v>
      </c>
      <c r="I1280" s="24" cm="1">
        <f t="array" aca="1" ref="I1280" ca="1">INDIRECT(ADDRESS(($E$2+1-G1280)+2,8))</f>
        <v>9.0965285399532512</v>
      </c>
      <c r="J1280" s="24">
        <f t="shared" si="57"/>
        <v>0.58970017909399286</v>
      </c>
      <c r="K1280" s="24">
        <f t="shared" ca="1" si="58"/>
        <v>0.40007484846487118</v>
      </c>
      <c r="L1280" s="24">
        <f t="shared" ca="1" si="59"/>
        <v>-1.2302495742921193</v>
      </c>
    </row>
    <row r="1281" spans="2:12" x14ac:dyDescent="0.25">
      <c r="B1281" s="24">
        <v>10.19187339981346</v>
      </c>
      <c r="G1281" s="24">
        <v>1279</v>
      </c>
      <c r="H1281" s="24">
        <v>9.8236099470070464</v>
      </c>
      <c r="I1281" s="24" cm="1">
        <f t="array" aca="1" ref="I1281" ca="1">INDIRECT(ADDRESS(($E$2+1-G1281)+2,8))</f>
        <v>9.0960306803888731</v>
      </c>
      <c r="J1281" s="24">
        <f t="shared" si="57"/>
        <v>0.5898128464544059</v>
      </c>
      <c r="K1281" s="24">
        <f t="shared" ca="1" si="58"/>
        <v>0.39995350137564395</v>
      </c>
      <c r="L1281" s="24">
        <f t="shared" ca="1" si="59"/>
        <v>-1.2307465804546645</v>
      </c>
    </row>
    <row r="1282" spans="2:12" x14ac:dyDescent="0.25">
      <c r="B1282" s="24">
        <v>6.330904484483673</v>
      </c>
      <c r="G1282" s="24">
        <v>1280</v>
      </c>
      <c r="H1282" s="24">
        <v>9.8251240093369869</v>
      </c>
      <c r="I1282" s="24" cm="1">
        <f t="array" aca="1" ref="I1282" ca="1">INDIRECT(ADDRESS(($E$2+1-G1282)+2,8))</f>
        <v>9.0945007025804152</v>
      </c>
      <c r="J1282" s="24">
        <f t="shared" si="57"/>
        <v>0.59022036451429716</v>
      </c>
      <c r="K1282" s="24">
        <f t="shared" ca="1" si="58"/>
        <v>0.39958069384652217</v>
      </c>
      <c r="L1282" s="24">
        <f t="shared" ca="1" si="59"/>
        <v>-1.2301536775302009</v>
      </c>
    </row>
    <row r="1283" spans="2:12" x14ac:dyDescent="0.25">
      <c r="B1283" s="24">
        <v>10.470835302793191</v>
      </c>
      <c r="G1283" s="24">
        <v>1281</v>
      </c>
      <c r="H1283" s="24">
        <v>9.8295450839739331</v>
      </c>
      <c r="I1283" s="24" cm="1">
        <f t="array" aca="1" ref="I1283" ca="1">INDIRECT(ADDRESS(($E$2+1-G1283)+2,8))</f>
        <v>9.0928624346532789</v>
      </c>
      <c r="J1283" s="24">
        <f t="shared" si="57"/>
        <v>0.59141024002159992</v>
      </c>
      <c r="K1283" s="24">
        <f t="shared" ca="1" si="58"/>
        <v>0.3991816762463849</v>
      </c>
      <c r="L1283" s="24">
        <f t="shared" ca="1" si="59"/>
        <v>-1.227936646205561</v>
      </c>
    </row>
    <row r="1284" spans="2:12" x14ac:dyDescent="0.25">
      <c r="B1284" s="24">
        <v>10.230155560790447</v>
      </c>
      <c r="G1284" s="24">
        <v>1282</v>
      </c>
      <c r="H1284" s="24">
        <v>9.8319869981643055</v>
      </c>
      <c r="I1284" s="24" cm="1">
        <f t="array" aca="1" ref="I1284" ca="1">INDIRECT(ADDRESS(($E$2+1-G1284)+2,8))</f>
        <v>9.0908653812011355</v>
      </c>
      <c r="J1284" s="24">
        <f t="shared" ref="J1284:J1347" si="60">_xlfn.WEIBULL.DIST(H1284,$E$5,$E$6,TRUE)</f>
        <v>0.59206739536504061</v>
      </c>
      <c r="K1284" s="24">
        <f t="shared" ref="K1284:K1347" ca="1" si="61">_xlfn.WEIBULL.DIST(I1284,$E$5,$E$6,TRUE)</f>
        <v>0.39869552036248468</v>
      </c>
      <c r="L1284" s="24">
        <f t="shared" ref="L1284:L1347" ca="1" si="62">((2*G1284-1)/$E$2)*(LN(J1284)+LN(1-K1284))</f>
        <v>-1.2266160012548861</v>
      </c>
    </row>
    <row r="1285" spans="2:12" x14ac:dyDescent="0.25">
      <c r="B1285" s="24">
        <v>6.7117195410900372</v>
      </c>
      <c r="G1285" s="24">
        <v>1283</v>
      </c>
      <c r="H1285" s="24">
        <v>9.8385234074791441</v>
      </c>
      <c r="I1285" s="24" cm="1">
        <f t="array" aca="1" ref="I1285" ca="1">INDIRECT(ADDRESS(($E$2+1-G1285)+2,8))</f>
        <v>9.0898003066575246</v>
      </c>
      <c r="J1285" s="24">
        <f t="shared" si="60"/>
        <v>0.59382623216575603</v>
      </c>
      <c r="K1285" s="24">
        <f t="shared" ca="1" si="61"/>
        <v>0.39843635371541553</v>
      </c>
      <c r="L1285" s="24">
        <f t="shared" ca="1" si="62"/>
        <v>-1.2235352824689341</v>
      </c>
    </row>
    <row r="1286" spans="2:12" x14ac:dyDescent="0.25">
      <c r="B1286" s="24">
        <v>9.1563939333038977</v>
      </c>
      <c r="G1286" s="24">
        <v>1284</v>
      </c>
      <c r="H1286" s="24">
        <v>9.8399216251467951</v>
      </c>
      <c r="I1286" s="24" cm="1">
        <f t="array" aca="1" ref="I1286" ca="1">INDIRECT(ADDRESS(($E$2+1-G1286)+2,8))</f>
        <v>9.0897202791156921</v>
      </c>
      <c r="J1286" s="24">
        <f t="shared" si="60"/>
        <v>0.59420242700598735</v>
      </c>
      <c r="K1286" s="24">
        <f t="shared" ca="1" si="61"/>
        <v>0.39841688359428284</v>
      </c>
      <c r="L1286" s="24">
        <f t="shared" ca="1" si="62"/>
        <v>-1.2236974678015018</v>
      </c>
    </row>
    <row r="1287" spans="2:12" x14ac:dyDescent="0.25">
      <c r="B1287" s="24">
        <v>9.122946847051054</v>
      </c>
      <c r="G1287" s="24">
        <v>1285</v>
      </c>
      <c r="H1287" s="24">
        <v>9.8433355619325553</v>
      </c>
      <c r="I1287" s="24" cm="1">
        <f t="array" aca="1" ref="I1287" ca="1">INDIRECT(ADDRESS(($E$2+1-G1287)+2,8))</f>
        <v>9.088035730571745</v>
      </c>
      <c r="J1287" s="24">
        <f t="shared" si="60"/>
        <v>0.59512089144516489</v>
      </c>
      <c r="K1287" s="24">
        <f t="shared" ca="1" si="61"/>
        <v>0.39800714693038342</v>
      </c>
      <c r="L1287" s="24">
        <f t="shared" ca="1" si="62"/>
        <v>-1.2220016595377834</v>
      </c>
    </row>
    <row r="1288" spans="2:12" x14ac:dyDescent="0.25">
      <c r="B1288" s="24">
        <v>7.9779103855163749</v>
      </c>
      <c r="G1288" s="24">
        <v>1286</v>
      </c>
      <c r="H1288" s="24">
        <v>9.8433409940289707</v>
      </c>
      <c r="I1288" s="24" cm="1">
        <f t="array" aca="1" ref="I1288" ca="1">INDIRECT(ADDRESS(($E$2+1-G1288)+2,8))</f>
        <v>9.0821321996637465</v>
      </c>
      <c r="J1288" s="24">
        <f t="shared" si="60"/>
        <v>0.59512235278629544</v>
      </c>
      <c r="K1288" s="24">
        <f t="shared" ca="1" si="61"/>
        <v>0.39657275519651114</v>
      </c>
      <c r="L1288" s="24">
        <f t="shared" ca="1" si="62"/>
        <v>-1.220114705398923</v>
      </c>
    </row>
    <row r="1289" spans="2:12" x14ac:dyDescent="0.25">
      <c r="B1289" s="24">
        <v>8.0222806650854412</v>
      </c>
      <c r="G1289" s="24">
        <v>1287</v>
      </c>
      <c r="H1289" s="24">
        <v>9.844881798024339</v>
      </c>
      <c r="I1289" s="24" cm="1">
        <f t="array" aca="1" ref="I1289" ca="1">INDIRECT(ADDRESS(($E$2+1-G1289)+2,8))</f>
        <v>9.0796111951498339</v>
      </c>
      <c r="J1289" s="24">
        <f t="shared" si="60"/>
        <v>0.59553684939869356</v>
      </c>
      <c r="K1289" s="24">
        <f t="shared" ca="1" si="61"/>
        <v>0.39596095356586958</v>
      </c>
      <c r="L1289" s="24">
        <f t="shared" ca="1" si="62"/>
        <v>-1.2190254584960871</v>
      </c>
    </row>
    <row r="1290" spans="2:12" x14ac:dyDescent="0.25">
      <c r="B1290" s="24">
        <v>8.1893444443901959</v>
      </c>
      <c r="G1290" s="24">
        <v>1288</v>
      </c>
      <c r="H1290" s="24">
        <v>9.8460419391505187</v>
      </c>
      <c r="I1290" s="24" cm="1">
        <f t="array" aca="1" ref="I1290" ca="1">INDIRECT(ADDRESS(($E$2+1-G1290)+2,8))</f>
        <v>9.0737043636752404</v>
      </c>
      <c r="J1290" s="24">
        <f t="shared" si="60"/>
        <v>0.59584892924882871</v>
      </c>
      <c r="K1290" s="24">
        <f t="shared" ca="1" si="61"/>
        <v>0.39452919605952264</v>
      </c>
      <c r="L1290" s="24">
        <f t="shared" ca="1" si="62"/>
        <v>-1.2165228977345222</v>
      </c>
    </row>
    <row r="1291" spans="2:12" x14ac:dyDescent="0.25">
      <c r="B1291" s="24">
        <v>8.7016833059768501</v>
      </c>
      <c r="G1291" s="24">
        <v>1289</v>
      </c>
      <c r="H1291" s="24">
        <v>9.8516967917267131</v>
      </c>
      <c r="I1291" s="24" cm="1">
        <f t="array" aca="1" ref="I1291" ca="1">INDIRECT(ADDRESS(($E$2+1-G1291)+2,8))</f>
        <v>9.0728515815427624</v>
      </c>
      <c r="J1291" s="24">
        <f t="shared" si="60"/>
        <v>0.59736992167101488</v>
      </c>
      <c r="K1291" s="24">
        <f t="shared" ca="1" si="61"/>
        <v>0.39432269012675825</v>
      </c>
      <c r="L1291" s="24">
        <f t="shared" ca="1" si="62"/>
        <v>-1.2140161616146159</v>
      </c>
    </row>
    <row r="1292" spans="2:12" x14ac:dyDescent="0.25">
      <c r="B1292" s="24">
        <v>10.078362870889508</v>
      </c>
      <c r="G1292" s="24">
        <v>1290</v>
      </c>
      <c r="H1292" s="24">
        <v>9.8518144160815471</v>
      </c>
      <c r="I1292" s="24" cm="1">
        <f t="array" aca="1" ref="I1292" ca="1">INDIRECT(ADDRESS(($E$2+1-G1292)+2,8))</f>
        <v>9.0707542516092428</v>
      </c>
      <c r="J1292" s="24">
        <f t="shared" si="60"/>
        <v>0.59740155609873824</v>
      </c>
      <c r="K1292" s="24">
        <f t="shared" ca="1" si="61"/>
        <v>0.3938150253128424</v>
      </c>
      <c r="L1292" s="24">
        <f t="shared" ca="1" si="62"/>
        <v>-1.2138937935754686</v>
      </c>
    </row>
    <row r="1293" spans="2:12" x14ac:dyDescent="0.25">
      <c r="B1293" s="24">
        <v>10.206974591217953</v>
      </c>
      <c r="G1293" s="24">
        <v>1291</v>
      </c>
      <c r="H1293" s="24">
        <v>9.8538846168415901</v>
      </c>
      <c r="I1293" s="24" cm="1">
        <f t="array" aca="1" ref="I1293" ca="1">INDIRECT(ADDRESS(($E$2+1-G1293)+2,8))</f>
        <v>9.0673995926293287</v>
      </c>
      <c r="J1293" s="24">
        <f t="shared" si="60"/>
        <v>0.59795830360036684</v>
      </c>
      <c r="K1293" s="24">
        <f t="shared" ca="1" si="61"/>
        <v>0.39300365796202363</v>
      </c>
      <c r="L1293" s="24">
        <f t="shared" ca="1" si="62"/>
        <v>-1.21212128290985</v>
      </c>
    </row>
    <row r="1294" spans="2:12" x14ac:dyDescent="0.25">
      <c r="B1294" s="24">
        <v>8.773246800262827</v>
      </c>
      <c r="G1294" s="24">
        <v>1292</v>
      </c>
      <c r="H1294" s="24">
        <v>9.8578118417189273</v>
      </c>
      <c r="I1294" s="24" cm="1">
        <f t="array" aca="1" ref="I1294" ca="1">INDIRECT(ADDRESS(($E$2+1-G1294)+2,8))</f>
        <v>9.0660361038643771</v>
      </c>
      <c r="J1294" s="24">
        <f t="shared" si="60"/>
        <v>0.5990143522400373</v>
      </c>
      <c r="K1294" s="24">
        <f t="shared" ca="1" si="61"/>
        <v>0.39267410544180537</v>
      </c>
      <c r="L1294" s="24">
        <f t="shared" ca="1" si="62"/>
        <v>-1.2102988334348925</v>
      </c>
    </row>
    <row r="1295" spans="2:12" x14ac:dyDescent="0.25">
      <c r="B1295" s="24">
        <v>9.8089026578097602</v>
      </c>
      <c r="G1295" s="24">
        <v>1293</v>
      </c>
      <c r="H1295" s="24">
        <v>9.857980242742574</v>
      </c>
      <c r="I1295" s="24" cm="1">
        <f t="array" aca="1" ref="I1295" ca="1">INDIRECT(ADDRESS(($E$2+1-G1295)+2,8))</f>
        <v>9.0575050172678786</v>
      </c>
      <c r="J1295" s="24">
        <f t="shared" si="60"/>
        <v>0.59905963255491634</v>
      </c>
      <c r="K1295" s="24">
        <f t="shared" ca="1" si="61"/>
        <v>0.39061511971032431</v>
      </c>
      <c r="L1295" s="24">
        <f t="shared" ca="1" si="62"/>
        <v>-1.2070912117235708</v>
      </c>
    </row>
    <row r="1296" spans="2:12" x14ac:dyDescent="0.25">
      <c r="B1296" s="24">
        <v>9.4448080950536148</v>
      </c>
      <c r="G1296" s="24">
        <v>1294</v>
      </c>
      <c r="H1296" s="24">
        <v>9.8584286913039314</v>
      </c>
      <c r="I1296" s="24" cm="1">
        <f t="array" aca="1" ref="I1296" ca="1">INDIRECT(ADDRESS(($E$2+1-G1296)+2,8))</f>
        <v>9.0559142962346169</v>
      </c>
      <c r="J1296" s="24">
        <f t="shared" si="60"/>
        <v>0.59918021170292257</v>
      </c>
      <c r="K1296" s="24">
        <f t="shared" ca="1" si="61"/>
        <v>0.39023176444124907</v>
      </c>
      <c r="L1296" s="24">
        <f t="shared" ca="1" si="62"/>
        <v>-1.2070299536533913</v>
      </c>
    </row>
    <row r="1297" spans="2:12" x14ac:dyDescent="0.25">
      <c r="B1297" s="24">
        <v>10.076619824096726</v>
      </c>
      <c r="G1297" s="24">
        <v>1295</v>
      </c>
      <c r="H1297" s="24">
        <v>9.8618889361746049</v>
      </c>
      <c r="I1297" s="24" cm="1">
        <f t="array" aca="1" ref="I1297" ca="1">INDIRECT(ADDRESS(($E$2+1-G1297)+2,8))</f>
        <v>9.0466723755357243</v>
      </c>
      <c r="J1297" s="24">
        <f t="shared" si="60"/>
        <v>0.60011053373338408</v>
      </c>
      <c r="K1297" s="24">
        <f t="shared" ca="1" si="61"/>
        <v>0.38800805529679022</v>
      </c>
      <c r="L1297" s="24">
        <f t="shared" ca="1" si="62"/>
        <v>-1.2017345903368899</v>
      </c>
    </row>
    <row r="1298" spans="2:12" x14ac:dyDescent="0.25">
      <c r="B1298" s="24">
        <v>9.7002251099057464</v>
      </c>
      <c r="G1298" s="24">
        <v>1296</v>
      </c>
      <c r="H1298" s="24">
        <v>9.8624698022780581</v>
      </c>
      <c r="I1298" s="24" cm="1">
        <f t="array" aca="1" ref="I1298" ca="1">INDIRECT(ADDRESS(($E$2+1-G1298)+2,8))</f>
        <v>9.0449584186735166</v>
      </c>
      <c r="J1298" s="24">
        <f t="shared" si="60"/>
        <v>0.60026669295583979</v>
      </c>
      <c r="K1298" s="24">
        <f t="shared" ca="1" si="61"/>
        <v>0.38759632542566497</v>
      </c>
      <c r="L1298" s="24">
        <f t="shared" ca="1" si="62"/>
        <v>-1.2015430510941749</v>
      </c>
    </row>
    <row r="1299" spans="2:12" x14ac:dyDescent="0.25">
      <c r="B1299" s="24">
        <v>6.4884216177662974</v>
      </c>
      <c r="G1299" s="24">
        <v>1297</v>
      </c>
      <c r="H1299" s="24">
        <v>9.8635318735312332</v>
      </c>
      <c r="I1299" s="24" cm="1">
        <f t="array" aca="1" ref="I1299" ca="1">INDIRECT(ADDRESS(($E$2+1-G1299)+2,8))</f>
        <v>9.0446462142601209</v>
      </c>
      <c r="J1299" s="24">
        <f t="shared" si="60"/>
        <v>0.60055220917615704</v>
      </c>
      <c r="K1299" s="24">
        <f t="shared" ca="1" si="61"/>
        <v>0.38752134965912394</v>
      </c>
      <c r="L1299" s="24">
        <f t="shared" ca="1" si="62"/>
        <v>-1.2017520349229798</v>
      </c>
    </row>
    <row r="1300" spans="2:12" x14ac:dyDescent="0.25">
      <c r="B1300" s="24">
        <v>5.4976743726591062</v>
      </c>
      <c r="G1300" s="24">
        <v>1298</v>
      </c>
      <c r="H1300" s="24">
        <v>9.8661084589153951</v>
      </c>
      <c r="I1300" s="24" cm="1">
        <f t="array" aca="1" ref="I1300" ca="1">INDIRECT(ADDRESS(($E$2+1-G1300)+2,8))</f>
        <v>9.0396453082270618</v>
      </c>
      <c r="J1300" s="24">
        <f t="shared" si="60"/>
        <v>0.60124481968173982</v>
      </c>
      <c r="K1300" s="24">
        <f t="shared" ca="1" si="61"/>
        <v>0.38632133324283441</v>
      </c>
      <c r="L1300" s="24">
        <f t="shared" ca="1" si="62"/>
        <v>-1.1989391888193013</v>
      </c>
    </row>
    <row r="1301" spans="2:12" x14ac:dyDescent="0.25">
      <c r="B1301" s="24">
        <v>10.876048207951213</v>
      </c>
      <c r="G1301" s="24">
        <v>1299</v>
      </c>
      <c r="H1301" s="24">
        <v>9.8691021805197963</v>
      </c>
      <c r="I1301" s="24" cm="1">
        <f t="array" aca="1" ref="I1301" ca="1">INDIRECT(ADDRESS(($E$2+1-G1301)+2,8))</f>
        <v>9.0375502845872617</v>
      </c>
      <c r="J1301" s="24">
        <f t="shared" si="60"/>
        <v>0.60204946546051075</v>
      </c>
      <c r="K1301" s="24">
        <f t="shared" ca="1" si="61"/>
        <v>0.38581914399318551</v>
      </c>
      <c r="L1301" s="24">
        <f t="shared" ca="1" si="62"/>
        <v>-1.1972693599490041</v>
      </c>
    </row>
    <row r="1302" spans="2:12" x14ac:dyDescent="0.25">
      <c r="B1302" s="24">
        <v>9.9647883179477486</v>
      </c>
      <c r="G1302" s="24">
        <v>1300</v>
      </c>
      <c r="H1302" s="24">
        <v>9.8700638523506843</v>
      </c>
      <c r="I1302" s="24" cm="1">
        <f t="array" aca="1" ref="I1302" ca="1">INDIRECT(ADDRESS(($E$2+1-G1302)+2,8))</f>
        <v>9.037370753116365</v>
      </c>
      <c r="J1302" s="24">
        <f t="shared" si="60"/>
        <v>0.60230791927146798</v>
      </c>
      <c r="K1302" s="24">
        <f t="shared" ca="1" si="61"/>
        <v>0.38577612391363286</v>
      </c>
      <c r="L1302" s="24">
        <f t="shared" ca="1" si="62"/>
        <v>-1.1975901375610141</v>
      </c>
    </row>
    <row r="1303" spans="2:12" x14ac:dyDescent="0.25">
      <c r="B1303" s="24">
        <v>11.189150864803478</v>
      </c>
      <c r="G1303" s="24">
        <v>1301</v>
      </c>
      <c r="H1303" s="24">
        <v>9.8701006529036306</v>
      </c>
      <c r="I1303" s="24" cm="1">
        <f t="array" aca="1" ref="I1303" ca="1">INDIRECT(ADDRESS(($E$2+1-G1303)+2,8))</f>
        <v>9.0309429718181473</v>
      </c>
      <c r="J1303" s="24">
        <f t="shared" si="60"/>
        <v>0.60231780937498502</v>
      </c>
      <c r="K1303" s="24">
        <f t="shared" ca="1" si="61"/>
        <v>0.38423739952792546</v>
      </c>
      <c r="L1303" s="24">
        <f t="shared" ca="1" si="62"/>
        <v>-1.195476283238176</v>
      </c>
    </row>
    <row r="1304" spans="2:12" x14ac:dyDescent="0.25">
      <c r="B1304" s="24">
        <v>10.533921557754351</v>
      </c>
      <c r="G1304" s="24">
        <v>1302</v>
      </c>
      <c r="H1304" s="24">
        <v>9.8712654779601738</v>
      </c>
      <c r="I1304" s="24" cm="1">
        <f t="array" aca="1" ref="I1304" ca="1">INDIRECT(ADDRESS(($E$2+1-G1304)+2,8))</f>
        <v>9.029324561911789</v>
      </c>
      <c r="J1304" s="24">
        <f t="shared" si="60"/>
        <v>0.6026308463290394</v>
      </c>
      <c r="K1304" s="24">
        <f t="shared" ca="1" si="61"/>
        <v>0.38385044336511764</v>
      </c>
      <c r="L1304" s="24">
        <f t="shared" ca="1" si="62"/>
        <v>-1.1950110324214622</v>
      </c>
    </row>
    <row r="1305" spans="2:12" x14ac:dyDescent="0.25">
      <c r="B1305" s="24">
        <v>10.868179231096081</v>
      </c>
      <c r="G1305" s="24">
        <v>1303</v>
      </c>
      <c r="H1305" s="24">
        <v>9.8722024082914146</v>
      </c>
      <c r="I1305" s="24" cm="1">
        <f t="array" aca="1" ref="I1305" ca="1">INDIRECT(ADDRESS(($E$2+1-G1305)+2,8))</f>
        <v>9.0292808463336609</v>
      </c>
      <c r="J1305" s="24">
        <f t="shared" si="60"/>
        <v>0.60288262664544101</v>
      </c>
      <c r="K1305" s="24">
        <f t="shared" ca="1" si="61"/>
        <v>0.38383999374800831</v>
      </c>
      <c r="L1305" s="24">
        <f t="shared" ca="1" si="62"/>
        <v>-1.1954045014367278</v>
      </c>
    </row>
    <row r="1306" spans="2:12" x14ac:dyDescent="0.25">
      <c r="B1306" s="24">
        <v>11.361193763577091</v>
      </c>
      <c r="G1306" s="24">
        <v>1304</v>
      </c>
      <c r="H1306" s="24">
        <v>9.8722191158289334</v>
      </c>
      <c r="I1306" s="24" cm="1">
        <f t="array" aca="1" ref="I1306" ca="1">INDIRECT(ADDRESS(($E$2+1-G1306)+2,8))</f>
        <v>9.0242350497978308</v>
      </c>
      <c r="J1306" s="24">
        <f t="shared" si="60"/>
        <v>0.6028871163481071</v>
      </c>
      <c r="K1306" s="24">
        <f t="shared" ca="1" si="61"/>
        <v>0.38263479393248506</v>
      </c>
      <c r="L1306" s="24">
        <f t="shared" ca="1" si="62"/>
        <v>-1.1939526365467317</v>
      </c>
    </row>
    <row r="1307" spans="2:12" x14ac:dyDescent="0.25">
      <c r="B1307" s="24">
        <v>11.654566295209117</v>
      </c>
      <c r="G1307" s="24">
        <v>1305</v>
      </c>
      <c r="H1307" s="24">
        <v>9.8731278773600479</v>
      </c>
      <c r="I1307" s="24" cm="1">
        <f t="array" aca="1" ref="I1307" ca="1">INDIRECT(ADDRESS(($E$2+1-G1307)+2,8))</f>
        <v>9.0237839842249485</v>
      </c>
      <c r="J1307" s="24">
        <f t="shared" si="60"/>
        <v>0.60313131650787222</v>
      </c>
      <c r="K1307" s="24">
        <f t="shared" ca="1" si="61"/>
        <v>0.38252714579260239</v>
      </c>
      <c r="L1307" s="24">
        <f t="shared" ca="1" si="62"/>
        <v>-1.194168202377901</v>
      </c>
    </row>
    <row r="1308" spans="2:12" x14ac:dyDescent="0.25">
      <c r="B1308" s="24">
        <v>10.311995822359732</v>
      </c>
      <c r="G1308" s="24">
        <v>1306</v>
      </c>
      <c r="H1308" s="24">
        <v>9.8743136773374847</v>
      </c>
      <c r="I1308" s="24" cm="1">
        <f t="array" aca="1" ref="I1308" ca="1">INDIRECT(ADDRESS(($E$2+1-G1308)+2,8))</f>
        <v>9.0220075983929444</v>
      </c>
      <c r="J1308" s="24">
        <f t="shared" si="60"/>
        <v>0.6034499464866262</v>
      </c>
      <c r="K1308" s="24">
        <f t="shared" ca="1" si="61"/>
        <v>0.38210334976097066</v>
      </c>
      <c r="L1308" s="24">
        <f t="shared" ca="1" si="62"/>
        <v>-1.193614474250684</v>
      </c>
    </row>
    <row r="1309" spans="2:12" x14ac:dyDescent="0.25">
      <c r="B1309" s="24">
        <v>10.258973981355158</v>
      </c>
      <c r="G1309" s="24">
        <v>1307</v>
      </c>
      <c r="H1309" s="24">
        <v>9.874693723837245</v>
      </c>
      <c r="I1309" s="24" cm="1">
        <f t="array" aca="1" ref="I1309" ca="1">INDIRECT(ADDRESS(($E$2+1-G1309)+2,8))</f>
        <v>9.0214308769018565</v>
      </c>
      <c r="J1309" s="24">
        <f t="shared" si="60"/>
        <v>0.60355206306093379</v>
      </c>
      <c r="K1309" s="24">
        <f t="shared" ca="1" si="61"/>
        <v>0.38196580945838898</v>
      </c>
      <c r="L1309" s="24">
        <f t="shared" ca="1" si="62"/>
        <v>-1.1940543910181778</v>
      </c>
    </row>
    <row r="1310" spans="2:12" x14ac:dyDescent="0.25">
      <c r="B1310" s="24">
        <v>9.803955010298024</v>
      </c>
      <c r="G1310" s="24">
        <v>1308</v>
      </c>
      <c r="H1310" s="24">
        <v>9.8749761793536948</v>
      </c>
      <c r="I1310" s="24" cm="1">
        <f t="array" aca="1" ref="I1310" ca="1">INDIRECT(ADDRESS(($E$2+1-G1310)+2,8))</f>
        <v>9.0202118772671227</v>
      </c>
      <c r="J1310" s="24">
        <f t="shared" si="60"/>
        <v>0.60362795626292587</v>
      </c>
      <c r="K1310" s="24">
        <f t="shared" ca="1" si="61"/>
        <v>0.3816751741271156</v>
      </c>
      <c r="L1310" s="24">
        <f t="shared" ca="1" si="62"/>
        <v>-1.1942462508847143</v>
      </c>
    </row>
    <row r="1311" spans="2:12" x14ac:dyDescent="0.25">
      <c r="B1311" s="24">
        <v>9.7803550045642176</v>
      </c>
      <c r="G1311" s="24">
        <v>1309</v>
      </c>
      <c r="H1311" s="24">
        <v>9.8754902834604223</v>
      </c>
      <c r="I1311" s="24" cm="1">
        <f t="array" aca="1" ref="I1311" ca="1">INDIRECT(ADDRESS(($E$2+1-G1311)+2,8))</f>
        <v>9.0174800349297577</v>
      </c>
      <c r="J1311" s="24">
        <f t="shared" si="60"/>
        <v>0.60376608874564242</v>
      </c>
      <c r="K1311" s="24">
        <f t="shared" ca="1" si="61"/>
        <v>0.38102423827306275</v>
      </c>
      <c r="L1311" s="24">
        <f t="shared" ca="1" si="62"/>
        <v>-1.1936061698240659</v>
      </c>
    </row>
    <row r="1312" spans="2:12" x14ac:dyDescent="0.25">
      <c r="B1312" s="24">
        <v>10.845276301253541</v>
      </c>
      <c r="G1312" s="24">
        <v>1310</v>
      </c>
      <c r="H1312" s="24">
        <v>9.8761262155109417</v>
      </c>
      <c r="I1312" s="24" cm="1">
        <f t="array" aca="1" ref="I1312" ca="1">INDIRECT(ADDRESS(($E$2+1-G1312)+2,8))</f>
        <v>9.0140292555679409</v>
      </c>
      <c r="J1312" s="24">
        <f t="shared" si="60"/>
        <v>0.60393695006175985</v>
      </c>
      <c r="K1312" s="24">
        <f t="shared" ca="1" si="61"/>
        <v>0.38020277493365229</v>
      </c>
      <c r="L1312" s="24">
        <f t="shared" ca="1" si="62"/>
        <v>-1.1925653935355096</v>
      </c>
    </row>
    <row r="1313" spans="2:12" x14ac:dyDescent="0.25">
      <c r="B1313" s="24">
        <v>10.14295613771424</v>
      </c>
      <c r="G1313" s="24">
        <v>1311</v>
      </c>
      <c r="H1313" s="24">
        <v>9.8791115362760635</v>
      </c>
      <c r="I1313" s="24" cm="1">
        <f t="array" aca="1" ref="I1313" ca="1">INDIRECT(ADDRESS(($E$2+1-G1313)+2,8))</f>
        <v>9.0133373819351466</v>
      </c>
      <c r="J1313" s="24">
        <f t="shared" si="60"/>
        <v>0.60473897269975607</v>
      </c>
      <c r="K1313" s="24">
        <f t="shared" ca="1" si="61"/>
        <v>0.38003817817687768</v>
      </c>
      <c r="L1313" s="24">
        <f t="shared" ca="1" si="62"/>
        <v>-1.191541754775042</v>
      </c>
    </row>
    <row r="1314" spans="2:12" x14ac:dyDescent="0.25">
      <c r="B1314" s="24">
        <v>9.3721254741067579</v>
      </c>
      <c r="G1314" s="24">
        <v>1312</v>
      </c>
      <c r="H1314" s="24">
        <v>9.8802547510490584</v>
      </c>
      <c r="I1314" s="24" cm="1">
        <f t="array" aca="1" ref="I1314" ca="1">INDIRECT(ADDRESS(($E$2+1-G1314)+2,8))</f>
        <v>9.0113236251827562</v>
      </c>
      <c r="J1314" s="24">
        <f t="shared" si="60"/>
        <v>0.60504607290185386</v>
      </c>
      <c r="K1314" s="24">
        <f t="shared" ca="1" si="61"/>
        <v>0.3795593049877955</v>
      </c>
      <c r="L1314" s="24">
        <f t="shared" ca="1" si="62"/>
        <v>-1.1908953902385755</v>
      </c>
    </row>
    <row r="1315" spans="2:12" x14ac:dyDescent="0.25">
      <c r="B1315" s="24">
        <v>8.4593433064079644</v>
      </c>
      <c r="G1315" s="24">
        <v>1313</v>
      </c>
      <c r="H1315" s="24">
        <v>9.8806700689299269</v>
      </c>
      <c r="I1315" s="24" cm="1">
        <f t="array" aca="1" ref="I1315" ca="1">INDIRECT(ADDRESS(($E$2+1-G1315)+2,8))</f>
        <v>9.0079641157714256</v>
      </c>
      <c r="J1315" s="24">
        <f t="shared" si="60"/>
        <v>0.60515763490052832</v>
      </c>
      <c r="K1315" s="24">
        <f t="shared" ca="1" si="61"/>
        <v>0.37876107295988953</v>
      </c>
      <c r="L1315" s="24">
        <f t="shared" ca="1" si="62"/>
        <v>-1.1900151970343658</v>
      </c>
    </row>
    <row r="1316" spans="2:12" x14ac:dyDescent="0.25">
      <c r="B1316" s="24">
        <v>10.598436355739949</v>
      </c>
      <c r="G1316" s="24">
        <v>1314</v>
      </c>
      <c r="H1316" s="24">
        <v>9.8821656526778572</v>
      </c>
      <c r="I1316" s="24" cm="1">
        <f t="array" aca="1" ref="I1316" ca="1">INDIRECT(ADDRESS(($E$2+1-G1316)+2,8))</f>
        <v>9.0077863536134313</v>
      </c>
      <c r="J1316" s="24">
        <f t="shared" si="60"/>
        <v>0.60555935708100028</v>
      </c>
      <c r="K1316" s="24">
        <f t="shared" ca="1" si="61"/>
        <v>0.37871885911133729</v>
      </c>
      <c r="L1316" s="24">
        <f t="shared" ca="1" si="62"/>
        <v>-1.1900313257345732</v>
      </c>
    </row>
    <row r="1317" spans="2:12" x14ac:dyDescent="0.25">
      <c r="B1317" s="24">
        <v>5.3594057263882622</v>
      </c>
      <c r="G1317" s="24">
        <v>1315</v>
      </c>
      <c r="H1317" s="24">
        <v>9.8840638370747929</v>
      </c>
      <c r="I1317" s="24" cm="1">
        <f t="array" aca="1" ref="I1317" ca="1">INDIRECT(ADDRESS(($E$2+1-G1317)+2,8))</f>
        <v>9.0053033596074918</v>
      </c>
      <c r="J1317" s="24">
        <f t="shared" si="60"/>
        <v>0.60606917659746118</v>
      </c>
      <c r="K1317" s="24">
        <f t="shared" ca="1" si="61"/>
        <v>0.37812945634439432</v>
      </c>
      <c r="L1317" s="24">
        <f t="shared" ca="1" si="62"/>
        <v>-1.1887569080880558</v>
      </c>
    </row>
    <row r="1318" spans="2:12" x14ac:dyDescent="0.25">
      <c r="B1318" s="24">
        <v>9.9322318494576258</v>
      </c>
      <c r="G1318" s="24">
        <v>1316</v>
      </c>
      <c r="H1318" s="24">
        <v>9.8846163206610793</v>
      </c>
      <c r="I1318" s="24" cm="1">
        <f t="array" aca="1" ref="I1318" ca="1">INDIRECT(ADDRESS(($E$2+1-G1318)+2,8))</f>
        <v>9.0047929858269846</v>
      </c>
      <c r="J1318" s="24">
        <f t="shared" si="60"/>
        <v>0.6062175548875659</v>
      </c>
      <c r="K1318" s="24">
        <f t="shared" ca="1" si="61"/>
        <v>0.37800836222034828</v>
      </c>
      <c r="L1318" s="24">
        <f t="shared" ca="1" si="62"/>
        <v>-1.189125421192023</v>
      </c>
    </row>
    <row r="1319" spans="2:12" x14ac:dyDescent="0.25">
      <c r="B1319" s="24">
        <v>10.482936428478977</v>
      </c>
      <c r="G1319" s="24">
        <v>1317</v>
      </c>
      <c r="H1319" s="24">
        <v>9.8868301608535596</v>
      </c>
      <c r="I1319" s="24" cm="1">
        <f t="array" aca="1" ref="I1319" ca="1">INDIRECT(ADDRESS(($E$2+1-G1319)+2,8))</f>
        <v>9.00399130116406</v>
      </c>
      <c r="J1319" s="24">
        <f t="shared" si="60"/>
        <v>0.60681207455444808</v>
      </c>
      <c r="K1319" s="24">
        <f t="shared" ca="1" si="61"/>
        <v>0.3778181888402003</v>
      </c>
      <c r="L1319" s="24">
        <f t="shared" ca="1" si="62"/>
        <v>-1.1884603835359908</v>
      </c>
    </row>
    <row r="1320" spans="2:12" x14ac:dyDescent="0.25">
      <c r="B1320" s="24">
        <v>10.580272078809427</v>
      </c>
      <c r="G1320" s="24">
        <v>1318</v>
      </c>
      <c r="H1320" s="24">
        <v>9.8872944334919985</v>
      </c>
      <c r="I1320" s="24" cm="1">
        <f t="array" aca="1" ref="I1320" ca="1">INDIRECT(ADDRESS(($E$2+1-G1320)+2,8))</f>
        <v>9.0038822675843893</v>
      </c>
      <c r="J1320" s="24">
        <f t="shared" si="60"/>
        <v>0.60693674476787518</v>
      </c>
      <c r="K1320" s="24">
        <f t="shared" ca="1" si="61"/>
        <v>0.37779232786403716</v>
      </c>
      <c r="L1320" s="24">
        <f t="shared" ca="1" si="62"/>
        <v>-1.189061536734362</v>
      </c>
    </row>
    <row r="1321" spans="2:12" x14ac:dyDescent="0.25">
      <c r="B1321" s="24">
        <v>10.817746842781524</v>
      </c>
      <c r="G1321" s="24">
        <v>1319</v>
      </c>
      <c r="H1321" s="24">
        <v>9.8878384476188863</v>
      </c>
      <c r="I1321" s="24" cm="1">
        <f t="array" aca="1" ref="I1321" ca="1">INDIRECT(ADDRESS(($E$2+1-G1321)+2,8))</f>
        <v>8.9999717086005848</v>
      </c>
      <c r="J1321" s="24">
        <f t="shared" si="60"/>
        <v>0.60708282392363899</v>
      </c>
      <c r="K1321" s="24">
        <f t="shared" ca="1" si="61"/>
        <v>0.37686538798511365</v>
      </c>
      <c r="L1321" s="24">
        <f t="shared" ca="1" si="62"/>
        <v>-1.1878509007193165</v>
      </c>
    </row>
    <row r="1322" spans="2:12" x14ac:dyDescent="0.25">
      <c r="B1322" s="24">
        <v>8.7975618919222107</v>
      </c>
      <c r="G1322" s="24">
        <v>1320</v>
      </c>
      <c r="H1322" s="24">
        <v>9.8879117565614258</v>
      </c>
      <c r="I1322" s="24" cm="1">
        <f t="array" aca="1" ref="I1322" ca="1">INDIRECT(ADDRESS(($E$2+1-G1322)+2,8))</f>
        <v>8.9946675952569493</v>
      </c>
      <c r="J1322" s="24">
        <f t="shared" si="60"/>
        <v>0.6071025085845515</v>
      </c>
      <c r="K1322" s="24">
        <f t="shared" ca="1" si="61"/>
        <v>0.37560993627465633</v>
      </c>
      <c r="L1322" s="24">
        <f t="shared" ca="1" si="62"/>
        <v>-1.186250834925785</v>
      </c>
    </row>
    <row r="1323" spans="2:12" x14ac:dyDescent="0.25">
      <c r="B1323" s="24">
        <v>9.5425117436368936</v>
      </c>
      <c r="G1323" s="24">
        <v>1321</v>
      </c>
      <c r="H1323" s="24">
        <v>9.8904521723667216</v>
      </c>
      <c r="I1323" s="24" cm="1">
        <f t="array" aca="1" ref="I1323" ca="1">INDIRECT(ADDRESS(($E$2+1-G1323)+2,8))</f>
        <v>8.9933142929982726</v>
      </c>
      <c r="J1323" s="24">
        <f t="shared" si="60"/>
        <v>0.60778460454352401</v>
      </c>
      <c r="K1323" s="24">
        <f t="shared" ca="1" si="61"/>
        <v>0.37528995223947459</v>
      </c>
      <c r="L1323" s="24">
        <f t="shared" ca="1" si="62"/>
        <v>-1.1851486142805328</v>
      </c>
    </row>
    <row r="1324" spans="2:12" x14ac:dyDescent="0.25">
      <c r="B1324" s="24">
        <v>9.7732639592404063</v>
      </c>
      <c r="G1324" s="24">
        <v>1322</v>
      </c>
      <c r="H1324" s="24">
        <v>9.8919871343283585</v>
      </c>
      <c r="I1324" s="24" cm="1">
        <f t="array" aca="1" ref="I1324" ca="1">INDIRECT(ADDRESS(($E$2+1-G1324)+2,8))</f>
        <v>8.9922001751780556</v>
      </c>
      <c r="J1324" s="24">
        <f t="shared" si="60"/>
        <v>0.60819669297014667</v>
      </c>
      <c r="K1324" s="24">
        <f t="shared" ca="1" si="61"/>
        <v>0.37502662486345262</v>
      </c>
      <c r="L1324" s="24">
        <f t="shared" ca="1" si="62"/>
        <v>-1.1846998522707128</v>
      </c>
    </row>
    <row r="1325" spans="2:12" x14ac:dyDescent="0.25">
      <c r="B1325" s="24">
        <v>8.7797221621278059</v>
      </c>
      <c r="G1325" s="24">
        <v>1323</v>
      </c>
      <c r="H1325" s="24">
        <v>9.8928785586501711</v>
      </c>
      <c r="I1325" s="24" cm="1">
        <f t="array" aca="1" ref="I1325" ca="1">INDIRECT(ADDRESS(($E$2+1-G1325)+2,8))</f>
        <v>8.9881747240755274</v>
      </c>
      <c r="J1325" s="24">
        <f t="shared" si="60"/>
        <v>0.60843599608219934</v>
      </c>
      <c r="K1325" s="24">
        <f t="shared" ca="1" si="61"/>
        <v>0.37407596000774052</v>
      </c>
      <c r="L1325" s="24">
        <f t="shared" ca="1" si="62"/>
        <v>-1.1832511832858801</v>
      </c>
    </row>
    <row r="1326" spans="2:12" x14ac:dyDescent="0.25">
      <c r="B1326" s="24">
        <v>10.261519215864132</v>
      </c>
      <c r="G1326" s="24">
        <v>1324</v>
      </c>
      <c r="H1326" s="24">
        <v>9.8930008977974886</v>
      </c>
      <c r="I1326" s="24" cm="1">
        <f t="array" aca="1" ref="I1326" ca="1">INDIRECT(ADDRESS(($E$2+1-G1326)+2,8))</f>
        <v>8.9825479166873539</v>
      </c>
      <c r="J1326" s="24">
        <f t="shared" si="60"/>
        <v>0.608468837139862</v>
      </c>
      <c r="K1326" s="24">
        <f t="shared" ca="1" si="61"/>
        <v>0.37274914222864497</v>
      </c>
      <c r="L1326" s="24">
        <f t="shared" ca="1" si="62"/>
        <v>-1.1814823252000881</v>
      </c>
    </row>
    <row r="1327" spans="2:12" x14ac:dyDescent="0.25">
      <c r="B1327" s="24">
        <v>8.1259326074952405</v>
      </c>
      <c r="G1327" s="24">
        <v>1325</v>
      </c>
      <c r="H1327" s="24">
        <v>9.8961463299246315</v>
      </c>
      <c r="I1327" s="24" cm="1">
        <f t="array" aca="1" ref="I1327" ca="1">INDIRECT(ADDRESS(($E$2+1-G1327)+2,8))</f>
        <v>8.9814403300800993</v>
      </c>
      <c r="J1327" s="24">
        <f t="shared" si="60"/>
        <v>0.60931312832073958</v>
      </c>
      <c r="K1327" s="24">
        <f t="shared" ca="1" si="61"/>
        <v>0.37248824945544795</v>
      </c>
      <c r="L1327" s="24">
        <f t="shared" ca="1" si="62"/>
        <v>-1.1801624683652876</v>
      </c>
    </row>
    <row r="1328" spans="2:12" x14ac:dyDescent="0.25">
      <c r="B1328" s="24">
        <v>9.6701284941808527</v>
      </c>
      <c r="G1328" s="24">
        <v>1326</v>
      </c>
      <c r="H1328" s="24">
        <v>9.9001490917436712</v>
      </c>
      <c r="I1328" s="24" cm="1">
        <f t="array" aca="1" ref="I1328" ca="1">INDIRECT(ADDRESS(($E$2+1-G1328)+2,8))</f>
        <v>8.9795055812405309</v>
      </c>
      <c r="J1328" s="24">
        <f t="shared" si="60"/>
        <v>0.61038732266014972</v>
      </c>
      <c r="K1328" s="24">
        <f t="shared" ca="1" si="61"/>
        <v>0.37203273903305628</v>
      </c>
      <c r="L1328" s="24">
        <f t="shared" ca="1" si="62"/>
        <v>-1.1779982791974082</v>
      </c>
    </row>
    <row r="1329" spans="2:12" x14ac:dyDescent="0.25">
      <c r="B1329" s="24">
        <v>8.8362657916368246</v>
      </c>
      <c r="G1329" s="24">
        <v>1327</v>
      </c>
      <c r="H1329" s="24">
        <v>9.9018538994471808</v>
      </c>
      <c r="I1329" s="24" cm="1">
        <f t="array" aca="1" ref="I1329" ca="1">INDIRECT(ADDRESS(($E$2+1-G1329)+2,8))</f>
        <v>8.9773133265476943</v>
      </c>
      <c r="J1329" s="24">
        <f t="shared" si="60"/>
        <v>0.61084475384608949</v>
      </c>
      <c r="K1329" s="24">
        <f t="shared" ca="1" si="61"/>
        <v>0.37151694243313699</v>
      </c>
      <c r="L1329" s="24">
        <f t="shared" ca="1" si="62"/>
        <v>-1.1769566668447518</v>
      </c>
    </row>
    <row r="1330" spans="2:12" x14ac:dyDescent="0.25">
      <c r="B1330" s="24">
        <v>10.978793589852396</v>
      </c>
      <c r="G1330" s="24">
        <v>1328</v>
      </c>
      <c r="H1330" s="24">
        <v>9.9059284376096262</v>
      </c>
      <c r="I1330" s="24" cm="1">
        <f t="array" aca="1" ref="I1330" ca="1">INDIRECT(ADDRESS(($E$2+1-G1330)+2,8))</f>
        <v>8.9753345144527401</v>
      </c>
      <c r="J1330" s="24">
        <f t="shared" si="60"/>
        <v>0.61193783667399559</v>
      </c>
      <c r="K1330" s="24">
        <f t="shared" ca="1" si="61"/>
        <v>0.37105167561143265</v>
      </c>
      <c r="L1330" s="24">
        <f t="shared" ca="1" si="62"/>
        <v>-1.1747338547702193</v>
      </c>
    </row>
    <row r="1331" spans="2:12" x14ac:dyDescent="0.25">
      <c r="B1331" s="24">
        <v>10.995252885040648</v>
      </c>
      <c r="G1331" s="24">
        <v>1329</v>
      </c>
      <c r="H1331" s="24">
        <v>9.9074735208185754</v>
      </c>
      <c r="I1331" s="24" cm="1">
        <f t="array" aca="1" ref="I1331" ca="1">INDIRECT(ADDRESS(($E$2+1-G1331)+2,8))</f>
        <v>8.9725759019448734</v>
      </c>
      <c r="J1331" s="24">
        <f t="shared" si="60"/>
        <v>0.61235226694718881</v>
      </c>
      <c r="K1331" s="24">
        <f t="shared" ca="1" si="61"/>
        <v>0.37040355157321592</v>
      </c>
      <c r="L1331" s="24">
        <f t="shared" ca="1" si="62"/>
        <v>-1.1735170981143981</v>
      </c>
    </row>
    <row r="1332" spans="2:12" x14ac:dyDescent="0.25">
      <c r="B1332" s="24">
        <v>9.3047903205631517</v>
      </c>
      <c r="G1332" s="24">
        <v>1330</v>
      </c>
      <c r="H1332" s="24">
        <v>9.9098227655551145</v>
      </c>
      <c r="I1332" s="24" cm="1">
        <f t="array" aca="1" ref="I1332" ca="1">INDIRECT(ADDRESS(($E$2+1-G1332)+2,8))</f>
        <v>8.9714657095710919</v>
      </c>
      <c r="J1332" s="24">
        <f t="shared" si="60"/>
        <v>0.61298231650534074</v>
      </c>
      <c r="K1332" s="24">
        <f t="shared" ca="1" si="61"/>
        <v>0.37014287888899294</v>
      </c>
      <c r="L1332" s="24">
        <f t="shared" ca="1" si="62"/>
        <v>-1.1726232732887316</v>
      </c>
    </row>
    <row r="1333" spans="2:12" x14ac:dyDescent="0.25">
      <c r="B1333" s="24">
        <v>8.2511111319450166</v>
      </c>
      <c r="G1333" s="24">
        <v>1331</v>
      </c>
      <c r="H1333" s="24">
        <v>9.9104046980187253</v>
      </c>
      <c r="I1333" s="24" cm="1">
        <f t="array" aca="1" ref="I1333" ca="1">INDIRECT(ADDRESS(($E$2+1-G1333)+2,8))</f>
        <v>8.9707340112779885</v>
      </c>
      <c r="J1333" s="24">
        <f t="shared" si="60"/>
        <v>0.61313837181671693</v>
      </c>
      <c r="K1333" s="24">
        <f t="shared" ca="1" si="61"/>
        <v>0.36997112739957055</v>
      </c>
      <c r="L1333" s="24">
        <f t="shared" ca="1" si="62"/>
        <v>-1.1728551966809868</v>
      </c>
    </row>
    <row r="1334" spans="2:12" x14ac:dyDescent="0.25">
      <c r="B1334" s="24">
        <v>7.5761970780048715</v>
      </c>
      <c r="G1334" s="24">
        <v>1332</v>
      </c>
      <c r="H1334" s="24">
        <v>9.9108679182785036</v>
      </c>
      <c r="I1334" s="24" cm="1">
        <f t="array" aca="1" ref="I1334" ca="1">INDIRECT(ADDRESS(($E$2+1-G1334)+2,8))</f>
        <v>8.9676891775962702</v>
      </c>
      <c r="J1334" s="24">
        <f t="shared" si="60"/>
        <v>0.61326258822094859</v>
      </c>
      <c r="K1334" s="24">
        <f t="shared" ca="1" si="61"/>
        <v>0.36925684902796818</v>
      </c>
      <c r="L1334" s="24">
        <f t="shared" ca="1" si="62"/>
        <v>-1.1720884997921177</v>
      </c>
    </row>
    <row r="1335" spans="2:12" x14ac:dyDescent="0.25">
      <c r="B1335" s="24">
        <v>8.1180683823213524</v>
      </c>
      <c r="G1335" s="24">
        <v>1333</v>
      </c>
      <c r="H1335" s="24">
        <v>9.912451147880363</v>
      </c>
      <c r="I1335" s="24" cm="1">
        <f t="array" aca="1" ref="I1335" ca="1">INDIRECT(ADDRESS(($E$2+1-G1335)+2,8))</f>
        <v>8.9659285518179317</v>
      </c>
      <c r="J1335" s="24">
        <f t="shared" si="60"/>
        <v>0.61368711647756458</v>
      </c>
      <c r="K1335" s="24">
        <f t="shared" ca="1" si="61"/>
        <v>0.36884414977782071</v>
      </c>
      <c r="L1335" s="24">
        <f t="shared" ca="1" si="62"/>
        <v>-1.1713064261402402</v>
      </c>
    </row>
    <row r="1336" spans="2:12" x14ac:dyDescent="0.25">
      <c r="B1336" s="24">
        <v>9.0559142962346169</v>
      </c>
      <c r="G1336" s="24">
        <v>1334</v>
      </c>
      <c r="H1336" s="24">
        <v>9.9124833624792146</v>
      </c>
      <c r="I1336" s="24" cm="1">
        <f t="array" aca="1" ref="I1336" ca="1">INDIRECT(ADDRESS(($E$2+1-G1336)+2,8))</f>
        <v>8.9642877891026753</v>
      </c>
      <c r="J1336" s="24">
        <f t="shared" si="60"/>
        <v>0.6136957540687682</v>
      </c>
      <c r="K1336" s="24">
        <f t="shared" ca="1" si="61"/>
        <v>0.36845975885038634</v>
      </c>
      <c r="L1336" s="24">
        <f t="shared" ca="1" si="62"/>
        <v>-1.1714156138304508</v>
      </c>
    </row>
    <row r="1337" spans="2:12" x14ac:dyDescent="0.25">
      <c r="B1337" s="24">
        <v>11.485956536676881</v>
      </c>
      <c r="G1337" s="24">
        <v>1335</v>
      </c>
      <c r="H1337" s="24">
        <v>9.9141162285918281</v>
      </c>
      <c r="I1337" s="24" cm="1">
        <f t="array" aca="1" ref="I1337" ca="1">INDIRECT(ADDRESS(($E$2+1-G1337)+2,8))</f>
        <v>8.9626019030490749</v>
      </c>
      <c r="J1337" s="24">
        <f t="shared" si="60"/>
        <v>0.6141335450560883</v>
      </c>
      <c r="K1337" s="24">
        <f t="shared" ca="1" si="61"/>
        <v>0.36806500975591194</v>
      </c>
      <c r="L1337" s="24">
        <f t="shared" ca="1" si="62"/>
        <v>-1.1706392656556601</v>
      </c>
    </row>
    <row r="1338" spans="2:12" x14ac:dyDescent="0.25">
      <c r="B1338" s="24">
        <v>9.3832023843382579</v>
      </c>
      <c r="G1338" s="24">
        <v>1336</v>
      </c>
      <c r="H1338" s="24">
        <v>9.9141253335940789</v>
      </c>
      <c r="I1338" s="24" cm="1">
        <f t="array" aca="1" ref="I1338" ca="1">INDIRECT(ADDRESS(($E$2+1-G1338)+2,8))</f>
        <v>8.961869614838454</v>
      </c>
      <c r="J1338" s="24">
        <f t="shared" si="60"/>
        <v>0.61413598608458209</v>
      </c>
      <c r="K1338" s="24">
        <f t="shared" ca="1" si="61"/>
        <v>0.36789361232124207</v>
      </c>
      <c r="L1338" s="24">
        <f t="shared" ca="1" si="62"/>
        <v>-1.1711759011061365</v>
      </c>
    </row>
    <row r="1339" spans="2:12" x14ac:dyDescent="0.25">
      <c r="B1339" s="24">
        <v>10.496474634570808</v>
      </c>
      <c r="G1339" s="24">
        <v>1337</v>
      </c>
      <c r="H1339" s="24">
        <v>9.9178529789642127</v>
      </c>
      <c r="I1339" s="24" cm="1">
        <f t="array" aca="1" ref="I1339" ca="1">INDIRECT(ADDRESS(($E$2+1-G1339)+2,8))</f>
        <v>8.9604970940123589</v>
      </c>
      <c r="J1339" s="24">
        <f t="shared" si="60"/>
        <v>0.61513523409095128</v>
      </c>
      <c r="K1339" s="24">
        <f t="shared" ca="1" si="61"/>
        <v>0.36757247373160828</v>
      </c>
      <c r="L1339" s="24">
        <f t="shared" ca="1" si="62"/>
        <v>-1.1694099901951767</v>
      </c>
    </row>
    <row r="1340" spans="2:12" x14ac:dyDescent="0.25">
      <c r="B1340" s="24">
        <v>9.420759617615472</v>
      </c>
      <c r="G1340" s="24">
        <v>1338</v>
      </c>
      <c r="H1340" s="24">
        <v>9.9298796073709195</v>
      </c>
      <c r="I1340" s="24" cm="1">
        <f t="array" aca="1" ref="I1340" ca="1">INDIRECT(ADDRESS(($E$2+1-G1340)+2,8))</f>
        <v>8.9602793262384601</v>
      </c>
      <c r="J1340" s="24">
        <f t="shared" si="60"/>
        <v>0.61835738253300643</v>
      </c>
      <c r="K1340" s="24">
        <f t="shared" ca="1" si="61"/>
        <v>0.36752153422876233</v>
      </c>
      <c r="L1340" s="24">
        <f t="shared" ca="1" si="62"/>
        <v>-1.1637090492340745</v>
      </c>
    </row>
    <row r="1341" spans="2:12" x14ac:dyDescent="0.25">
      <c r="B1341" s="24">
        <v>9.4450996424579046</v>
      </c>
      <c r="G1341" s="24">
        <v>1339</v>
      </c>
      <c r="H1341" s="24">
        <v>9.9303674381113787</v>
      </c>
      <c r="I1341" s="24" cm="1">
        <f t="array" aca="1" ref="I1341" ca="1">INDIRECT(ADDRESS(($E$2+1-G1341)+2,8))</f>
        <v>8.9597741278181093</v>
      </c>
      <c r="J1341" s="24">
        <f t="shared" si="60"/>
        <v>0.61848802221131205</v>
      </c>
      <c r="K1341" s="24">
        <f t="shared" ca="1" si="61"/>
        <v>0.36740337383956256</v>
      </c>
      <c r="L1341" s="24">
        <f t="shared" ca="1" si="62"/>
        <v>-1.164085330452246</v>
      </c>
    </row>
    <row r="1342" spans="2:12" x14ac:dyDescent="0.25">
      <c r="B1342" s="24">
        <v>10.083509784343455</v>
      </c>
      <c r="G1342" s="24">
        <v>1340</v>
      </c>
      <c r="H1342" s="24">
        <v>9.931612833179182</v>
      </c>
      <c r="I1342" s="24" cm="1">
        <f t="array" aca="1" ref="I1342" ca="1">INDIRECT(ADDRESS(($E$2+1-G1342)+2,8))</f>
        <v>8.9589408688804006</v>
      </c>
      <c r="J1342" s="24">
        <f t="shared" si="60"/>
        <v>0.61882151397113017</v>
      </c>
      <c r="K1342" s="24">
        <f t="shared" ca="1" si="61"/>
        <v>0.36720852620331246</v>
      </c>
      <c r="L1342" s="24">
        <f t="shared" ca="1" si="62"/>
        <v>-1.1639035049875921</v>
      </c>
    </row>
    <row r="1343" spans="2:12" x14ac:dyDescent="0.25">
      <c r="B1343" s="24">
        <v>10.106377178665358</v>
      </c>
      <c r="G1343" s="24">
        <v>1341</v>
      </c>
      <c r="H1343" s="24">
        <v>9.9322318494576258</v>
      </c>
      <c r="I1343" s="24" cm="1">
        <f t="array" aca="1" ref="I1343" ca="1">INDIRECT(ADDRESS(($E$2+1-G1343)+2,8))</f>
        <v>8.9581599913973644</v>
      </c>
      <c r="J1343" s="24">
        <f t="shared" si="60"/>
        <v>0.61898726253954039</v>
      </c>
      <c r="K1343" s="24">
        <f t="shared" ca="1" si="61"/>
        <v>0.36702597542467313</v>
      </c>
      <c r="L1343" s="24">
        <f t="shared" ca="1" si="62"/>
        <v>-1.1640813508312136</v>
      </c>
    </row>
    <row r="1344" spans="2:12" x14ac:dyDescent="0.25">
      <c r="B1344" s="24">
        <v>8.488547365606582</v>
      </c>
      <c r="G1344" s="24">
        <v>1342</v>
      </c>
      <c r="H1344" s="24">
        <v>9.9355240234380187</v>
      </c>
      <c r="I1344" s="24" cm="1">
        <f t="array" aca="1" ref="I1344" ca="1">INDIRECT(ADDRESS(($E$2+1-G1344)+2,8))</f>
        <v>8.9572213902719984</v>
      </c>
      <c r="J1344" s="24">
        <f t="shared" si="60"/>
        <v>0.61986864884957704</v>
      </c>
      <c r="K1344" s="24">
        <f t="shared" ca="1" si="61"/>
        <v>0.36680661417102245</v>
      </c>
      <c r="L1344" s="24">
        <f t="shared" ca="1" si="62"/>
        <v>-1.1627498827110299</v>
      </c>
    </row>
    <row r="1345" spans="2:12" x14ac:dyDescent="0.25">
      <c r="B1345" s="24">
        <v>10.240611379348842</v>
      </c>
      <c r="G1345" s="24">
        <v>1343</v>
      </c>
      <c r="H1345" s="24">
        <v>9.9357296170853928</v>
      </c>
      <c r="I1345" s="24" cm="1">
        <f t="array" aca="1" ref="I1345" ca="1">INDIRECT(ADDRESS(($E$2+1-G1345)+2,8))</f>
        <v>8.9552348319241464</v>
      </c>
      <c r="J1345" s="24">
        <f t="shared" si="60"/>
        <v>0.6199236833815579</v>
      </c>
      <c r="K1345" s="24">
        <f t="shared" ca="1" si="61"/>
        <v>0.36634255594858189</v>
      </c>
      <c r="L1345" s="24">
        <f t="shared" ca="1" si="62"/>
        <v>-1.1625946475346405</v>
      </c>
    </row>
    <row r="1346" spans="2:12" x14ac:dyDescent="0.25">
      <c r="B1346" s="24">
        <v>7.0871571082775562</v>
      </c>
      <c r="G1346" s="24">
        <v>1344</v>
      </c>
      <c r="H1346" s="24">
        <v>9.9370377799040792</v>
      </c>
      <c r="I1346" s="24" cm="1">
        <f t="array" aca="1" ref="I1346" ca="1">INDIRECT(ADDRESS(($E$2+1-G1346)+2,8))</f>
        <v>8.9546840103243746</v>
      </c>
      <c r="J1346" s="24">
        <f t="shared" si="60"/>
        <v>0.62027383976556927</v>
      </c>
      <c r="K1346" s="24">
        <f t="shared" ca="1" si="61"/>
        <v>0.36621393795936769</v>
      </c>
      <c r="L1346" s="24">
        <f t="shared" ca="1" si="62"/>
        <v>-1.1625048311015524</v>
      </c>
    </row>
    <row r="1347" spans="2:12" x14ac:dyDescent="0.25">
      <c r="B1347" s="24">
        <v>12.413932239133077</v>
      </c>
      <c r="G1347" s="24">
        <v>1345</v>
      </c>
      <c r="H1347" s="24">
        <v>9.938741696129668</v>
      </c>
      <c r="I1347" s="24" cm="1">
        <f t="array" aca="1" ref="I1347" ca="1">INDIRECT(ADDRESS(($E$2+1-G1347)+2,8))</f>
        <v>8.9530225105789505</v>
      </c>
      <c r="J1347" s="24">
        <f t="shared" si="60"/>
        <v>0.62072987427934045</v>
      </c>
      <c r="K1347" s="24">
        <f t="shared" ca="1" si="61"/>
        <v>0.36582611498290574</v>
      </c>
      <c r="L1347" s="24">
        <f t="shared" ca="1" si="62"/>
        <v>-1.161692076049649</v>
      </c>
    </row>
    <row r="1348" spans="2:12" x14ac:dyDescent="0.25">
      <c r="B1348" s="24">
        <v>8.4855333802952959</v>
      </c>
      <c r="G1348" s="24">
        <v>1346</v>
      </c>
      <c r="H1348" s="24">
        <v>9.9414984476881578</v>
      </c>
      <c r="I1348" s="24" cm="1">
        <f t="array" aca="1" ref="I1348" ca="1">INDIRECT(ADDRESS(($E$2+1-G1348)+2,8))</f>
        <v>8.9525750767521242</v>
      </c>
      <c r="J1348" s="24">
        <f t="shared" ref="J1348:J1411" si="63">_xlfn.WEIBULL.DIST(H1348,$E$5,$E$6,TRUE)</f>
        <v>0.62146755930730146</v>
      </c>
      <c r="K1348" s="24">
        <f t="shared" ref="K1348:K1411" ca="1" si="64">_xlfn.WEIBULL.DIST(I1348,$E$5,$E$6,TRUE)</f>
        <v>0.36572171226895028</v>
      </c>
      <c r="L1348" s="24">
        <f t="shared" ref="L1348:L1411" ca="1" si="65">((2*G1348-1)/$E$2)*(LN(J1348)+LN(1-K1348))</f>
        <v>-1.1608697767470741</v>
      </c>
    </row>
    <row r="1349" spans="2:12" x14ac:dyDescent="0.25">
      <c r="B1349" s="24">
        <v>12.270240103231057</v>
      </c>
      <c r="G1349" s="24">
        <v>1347</v>
      </c>
      <c r="H1349" s="24">
        <v>9.9422620871896861</v>
      </c>
      <c r="I1349" s="24" cm="1">
        <f t="array" aca="1" ref="I1349" ca="1">INDIRECT(ADDRESS(($E$2+1-G1349)+2,8))</f>
        <v>8.9501851238273957</v>
      </c>
      <c r="J1349" s="24">
        <f t="shared" si="63"/>
        <v>0.62167187464322027</v>
      </c>
      <c r="K1349" s="24">
        <f t="shared" ca="1" si="64"/>
        <v>0.36516430858098481</v>
      </c>
      <c r="L1349" s="24">
        <f t="shared" ca="1" si="65"/>
        <v>-1.1602261701222651</v>
      </c>
    </row>
    <row r="1350" spans="2:12" x14ac:dyDescent="0.25">
      <c r="B1350" s="24">
        <v>10.277566412150369</v>
      </c>
      <c r="G1350" s="24">
        <v>1348</v>
      </c>
      <c r="H1350" s="24">
        <v>9.9456886212820645</v>
      </c>
      <c r="I1350" s="24" cm="1">
        <f t="array" aca="1" ref="I1350" ca="1">INDIRECT(ADDRESS(($E$2+1-G1350)+2,8))</f>
        <v>8.9497465017006395</v>
      </c>
      <c r="J1350" s="24">
        <f t="shared" si="63"/>
        <v>0.62258850503624619</v>
      </c>
      <c r="K1350" s="24">
        <f t="shared" ca="1" si="64"/>
        <v>0.36506205725980184</v>
      </c>
      <c r="L1350" s="24">
        <f t="shared" ca="1" si="65"/>
        <v>-1.159046688565206</v>
      </c>
    </row>
    <row r="1351" spans="2:12" x14ac:dyDescent="0.25">
      <c r="B1351" s="24">
        <v>9.1186804783213198</v>
      </c>
      <c r="G1351" s="24">
        <v>1349</v>
      </c>
      <c r="H1351" s="24">
        <v>9.9490016795777265</v>
      </c>
      <c r="I1351" s="24" cm="1">
        <f t="array" aca="1" ref="I1351" ca="1">INDIRECT(ADDRESS(($E$2+1-G1351)+2,8))</f>
        <v>8.9439305093901815</v>
      </c>
      <c r="J1351" s="24">
        <f t="shared" si="63"/>
        <v>0.62347453494492644</v>
      </c>
      <c r="K1351" s="24">
        <f t="shared" ca="1" si="64"/>
        <v>0.36370763490265745</v>
      </c>
      <c r="L1351" s="24">
        <f t="shared" ca="1" si="65"/>
        <v>-1.1554663923833186</v>
      </c>
    </row>
    <row r="1352" spans="2:12" x14ac:dyDescent="0.25">
      <c r="B1352" s="24">
        <v>8.8503596061534324</v>
      </c>
      <c r="G1352" s="24">
        <v>1350</v>
      </c>
      <c r="H1352" s="24">
        <v>9.9527828824750326</v>
      </c>
      <c r="I1352" s="24" cm="1">
        <f t="array" aca="1" ref="I1352" ca="1">INDIRECT(ADDRESS(($E$2+1-G1352)+2,8))</f>
        <v>8.943193846251706</v>
      </c>
      <c r="J1352" s="24">
        <f t="shared" si="63"/>
        <v>0.62448546322054477</v>
      </c>
      <c r="K1352" s="24">
        <f t="shared" ca="1" si="64"/>
        <v>0.36353626737345507</v>
      </c>
      <c r="L1352" s="24">
        <f t="shared" ca="1" si="65"/>
        <v>-1.1539601629347274</v>
      </c>
    </row>
    <row r="1353" spans="2:12" x14ac:dyDescent="0.25">
      <c r="B1353" s="24">
        <v>11.972979466554028</v>
      </c>
      <c r="G1353" s="24">
        <v>1351</v>
      </c>
      <c r="H1353" s="24">
        <v>9.9529552955195921</v>
      </c>
      <c r="I1353" s="24" cm="1">
        <f t="array" aca="1" ref="I1353" ca="1">INDIRECT(ADDRESS(($E$2+1-G1353)+2,8))</f>
        <v>8.9419890949703102</v>
      </c>
      <c r="J1353" s="24">
        <f t="shared" si="63"/>
        <v>0.62453155118895709</v>
      </c>
      <c r="K1353" s="24">
        <f t="shared" ca="1" si="64"/>
        <v>0.36325610023485311</v>
      </c>
      <c r="L1353" s="24">
        <f t="shared" ca="1" si="65"/>
        <v>-1.1541720623052369</v>
      </c>
    </row>
    <row r="1354" spans="2:12" x14ac:dyDescent="0.25">
      <c r="B1354" s="24">
        <v>8.5063197031900781</v>
      </c>
      <c r="G1354" s="24">
        <v>1352</v>
      </c>
      <c r="H1354" s="24">
        <v>9.9588819882977724</v>
      </c>
      <c r="I1354" s="24" cm="1">
        <f t="array" aca="1" ref="I1354" ca="1">INDIRECT(ADDRESS(($E$2+1-G1354)+2,8))</f>
        <v>8.9394783409499592</v>
      </c>
      <c r="J1354" s="24">
        <f t="shared" si="63"/>
        <v>0.6261154052349055</v>
      </c>
      <c r="K1354" s="24">
        <f t="shared" ca="1" si="64"/>
        <v>0.36267257986059454</v>
      </c>
      <c r="L1354" s="24">
        <f t="shared" ca="1" si="65"/>
        <v>-1.1507068353131371</v>
      </c>
    </row>
    <row r="1355" spans="2:12" x14ac:dyDescent="0.25">
      <c r="B1355" s="24">
        <v>7.2249452295133496</v>
      </c>
      <c r="G1355" s="24">
        <v>1353</v>
      </c>
      <c r="H1355" s="24">
        <v>9.9589826626759983</v>
      </c>
      <c r="I1355" s="24" cm="1">
        <f t="array" aca="1" ref="I1355" ca="1">INDIRECT(ADDRESS(($E$2+1-G1355)+2,8))</f>
        <v>8.9384253427608247</v>
      </c>
      <c r="J1355" s="24">
        <f t="shared" si="63"/>
        <v>0.62614230242795088</v>
      </c>
      <c r="K1355" s="24">
        <f t="shared" ca="1" si="64"/>
        <v>0.36242799923185171</v>
      </c>
      <c r="L1355" s="24">
        <f t="shared" ca="1" si="65"/>
        <v>-1.1510234768380774</v>
      </c>
    </row>
    <row r="1356" spans="2:12" x14ac:dyDescent="0.25">
      <c r="B1356" s="24">
        <v>11.097034108222461</v>
      </c>
      <c r="G1356" s="24">
        <v>1354</v>
      </c>
      <c r="H1356" s="24">
        <v>9.9596830100621361</v>
      </c>
      <c r="I1356" s="24" cm="1">
        <f t="array" aca="1" ref="I1356" ca="1">INDIRECT(ADDRESS(($E$2+1-G1356)+2,8))</f>
        <v>8.933947927396277</v>
      </c>
      <c r="J1356" s="24">
        <f t="shared" si="63"/>
        <v>0.62632940771920742</v>
      </c>
      <c r="K1356" s="24">
        <f t="shared" ca="1" si="64"/>
        <v>0.36138898542599396</v>
      </c>
      <c r="L1356" s="24">
        <f t="shared" ca="1" si="65"/>
        <v>-1.1494571613722797</v>
      </c>
    </row>
    <row r="1357" spans="2:12" x14ac:dyDescent="0.25">
      <c r="B1357" s="24">
        <v>10.72048721600491</v>
      </c>
      <c r="G1357" s="24">
        <v>1355</v>
      </c>
      <c r="H1357" s="24">
        <v>9.9606542794413375</v>
      </c>
      <c r="I1357" s="24" cm="1">
        <f t="array" aca="1" ref="I1357" ca="1">INDIRECT(ADDRESS(($E$2+1-G1357)+2,8))</f>
        <v>8.9316105006705886</v>
      </c>
      <c r="J1357" s="24">
        <f t="shared" si="63"/>
        <v>0.62658887339249825</v>
      </c>
      <c r="K1357" s="24">
        <f t="shared" ca="1" si="64"/>
        <v>0.36084718784769049</v>
      </c>
      <c r="L1357" s="24">
        <f t="shared" ca="1" si="65"/>
        <v>-1.1487219099514925</v>
      </c>
    </row>
    <row r="1358" spans="2:12" x14ac:dyDescent="0.25">
      <c r="B1358" s="24">
        <v>8.4652475466926909</v>
      </c>
      <c r="G1358" s="24">
        <v>1356</v>
      </c>
      <c r="H1358" s="24">
        <v>9.9608964918827674</v>
      </c>
      <c r="I1358" s="24" cm="1">
        <f t="array" aca="1" ref="I1358" ca="1">INDIRECT(ADDRESS(($E$2+1-G1358)+2,8))</f>
        <v>8.9314279042831988</v>
      </c>
      <c r="J1358" s="24">
        <f t="shared" si="63"/>
        <v>0.62665357470549854</v>
      </c>
      <c r="K1358" s="24">
        <f t="shared" ca="1" si="64"/>
        <v>0.36080488127799271</v>
      </c>
      <c r="L1358" s="24">
        <f t="shared" ca="1" si="65"/>
        <v>-1.1493571235028559</v>
      </c>
    </row>
    <row r="1359" spans="2:12" x14ac:dyDescent="0.25">
      <c r="B1359" s="24">
        <v>9.8618889361746049</v>
      </c>
      <c r="G1359" s="24">
        <v>1357</v>
      </c>
      <c r="H1359" s="24">
        <v>9.9643228367817152</v>
      </c>
      <c r="I1359" s="24" cm="1">
        <f t="array" aca="1" ref="I1359" ca="1">INDIRECT(ADDRESS(($E$2+1-G1359)+2,8))</f>
        <v>8.9312183147338082</v>
      </c>
      <c r="J1359" s="24">
        <f t="shared" si="63"/>
        <v>0.62756869008292993</v>
      </c>
      <c r="K1359" s="24">
        <f t="shared" ca="1" si="64"/>
        <v>0.36075632373684635</v>
      </c>
      <c r="L1359" s="24">
        <f t="shared" ca="1" si="65"/>
        <v>-1.1482749933457876</v>
      </c>
    </row>
    <row r="1360" spans="2:12" x14ac:dyDescent="0.25">
      <c r="B1360" s="24">
        <v>7.8838982360368517</v>
      </c>
      <c r="G1360" s="24">
        <v>1358</v>
      </c>
      <c r="H1360" s="24">
        <v>9.9647883179477486</v>
      </c>
      <c r="I1360" s="24" cm="1">
        <f t="array" aca="1" ref="I1360" ca="1">INDIRECT(ADDRESS(($E$2+1-G1360)+2,8))</f>
        <v>8.9310468187514953</v>
      </c>
      <c r="J1360" s="24">
        <f t="shared" si="63"/>
        <v>0.62769298977305643</v>
      </c>
      <c r="K1360" s="24">
        <f t="shared" ca="1" si="64"/>
        <v>0.36071659422334679</v>
      </c>
      <c r="L1360" s="24">
        <f t="shared" ca="1" si="65"/>
        <v>-1.1487941382412785</v>
      </c>
    </row>
    <row r="1361" spans="2:12" x14ac:dyDescent="0.25">
      <c r="B1361" s="24">
        <v>6.5337402918710374</v>
      </c>
      <c r="G1361" s="24">
        <v>1359</v>
      </c>
      <c r="H1361" s="24">
        <v>9.9662330221013065</v>
      </c>
      <c r="I1361" s="24" cm="1">
        <f t="array" aca="1" ref="I1361" ca="1">INDIRECT(ADDRESS(($E$2+1-G1361)+2,8))</f>
        <v>8.9309602323108432</v>
      </c>
      <c r="J1361" s="24">
        <f t="shared" si="63"/>
        <v>0.62807874228373717</v>
      </c>
      <c r="K1361" s="24">
        <f t="shared" ca="1" si="64"/>
        <v>0.36069653609632546</v>
      </c>
      <c r="L1361" s="24">
        <f t="shared" ca="1" si="65"/>
        <v>-1.1488273819985204</v>
      </c>
    </row>
    <row r="1362" spans="2:12" x14ac:dyDescent="0.25">
      <c r="B1362" s="24">
        <v>9.9357296170853928</v>
      </c>
      <c r="G1362" s="24">
        <v>1360</v>
      </c>
      <c r="H1362" s="24">
        <v>9.9672499971003994</v>
      </c>
      <c r="I1362" s="24" cm="1">
        <f t="array" aca="1" ref="I1362" ca="1">INDIRECT(ADDRESS(($E$2+1-G1362)+2,8))</f>
        <v>8.9302338526685947</v>
      </c>
      <c r="J1362" s="24">
        <f t="shared" si="63"/>
        <v>0.62835025536535283</v>
      </c>
      <c r="K1362" s="24">
        <f t="shared" ca="1" si="64"/>
        <v>0.36052829003977616</v>
      </c>
      <c r="L1362" s="24">
        <f t="shared" ca="1" si="65"/>
        <v>-1.1487969452655242</v>
      </c>
    </row>
    <row r="1363" spans="2:12" x14ac:dyDescent="0.25">
      <c r="B1363" s="24">
        <v>9.7429535187143994</v>
      </c>
      <c r="G1363" s="24">
        <v>1361</v>
      </c>
      <c r="H1363" s="24">
        <v>9.9726031950336882</v>
      </c>
      <c r="I1363" s="24" cm="1">
        <f t="array" aca="1" ref="I1363" ca="1">INDIRECT(ADDRESS(($E$2+1-G1363)+2,8))</f>
        <v>8.9270680709266106</v>
      </c>
      <c r="J1363" s="24">
        <f t="shared" si="63"/>
        <v>0.62977903160477022</v>
      </c>
      <c r="K1363" s="24">
        <f t="shared" ca="1" si="64"/>
        <v>0.35979550241100594</v>
      </c>
      <c r="L1363" s="24">
        <f t="shared" ca="1" si="65"/>
        <v>-1.1453340763848274</v>
      </c>
    </row>
    <row r="1364" spans="2:12" x14ac:dyDescent="0.25">
      <c r="B1364" s="24">
        <v>10.105193154837707</v>
      </c>
      <c r="G1364" s="24">
        <v>1362</v>
      </c>
      <c r="H1364" s="24">
        <v>9.9767874420165494</v>
      </c>
      <c r="I1364" s="24" cm="1">
        <f t="array" aca="1" ref="I1364" ca="1">INDIRECT(ADDRESS(($E$2+1-G1364)+2,8))</f>
        <v>8.9251277468833941</v>
      </c>
      <c r="J1364" s="24">
        <f t="shared" si="63"/>
        <v>0.63089530480981715</v>
      </c>
      <c r="K1364" s="24">
        <f t="shared" ca="1" si="64"/>
        <v>0.35934675908612757</v>
      </c>
      <c r="L1364" s="24">
        <f t="shared" ca="1" si="65"/>
        <v>-1.1430572099867127</v>
      </c>
    </row>
    <row r="1365" spans="2:12" x14ac:dyDescent="0.25">
      <c r="B1365" s="24">
        <v>7.6214909629167371</v>
      </c>
      <c r="G1365" s="24">
        <v>1363</v>
      </c>
      <c r="H1365" s="24">
        <v>9.9805227596250194</v>
      </c>
      <c r="I1365" s="24" cm="1">
        <f t="array" aca="1" ref="I1365" ca="1">INDIRECT(ADDRESS(($E$2+1-G1365)+2,8))</f>
        <v>8.9178942617772332</v>
      </c>
      <c r="J1365" s="24">
        <f t="shared" si="63"/>
        <v>0.6318914270336472</v>
      </c>
      <c r="K1365" s="24">
        <f t="shared" ca="1" si="64"/>
        <v>0.35767644616256861</v>
      </c>
      <c r="L1365" s="24">
        <f t="shared" ca="1" si="65"/>
        <v>-1.1386166474272694</v>
      </c>
    </row>
    <row r="1366" spans="2:12" x14ac:dyDescent="0.25">
      <c r="B1366" s="24">
        <v>8.5893569635182594</v>
      </c>
      <c r="G1366" s="24">
        <v>1364</v>
      </c>
      <c r="H1366" s="24">
        <v>9.983424069513207</v>
      </c>
      <c r="I1366" s="24" cm="1">
        <f t="array" aca="1" ref="I1366" ca="1">INDIRECT(ADDRESS(($E$2+1-G1366)+2,8))</f>
        <v>8.9178177830705962</v>
      </c>
      <c r="J1366" s="24">
        <f t="shared" si="63"/>
        <v>0.63266488314291491</v>
      </c>
      <c r="K1366" s="24">
        <f t="shared" ca="1" si="64"/>
        <v>0.3576588080411921</v>
      </c>
      <c r="L1366" s="24">
        <f t="shared" ca="1" si="65"/>
        <v>-1.1378718013497731</v>
      </c>
    </row>
    <row r="1367" spans="2:12" x14ac:dyDescent="0.25">
      <c r="B1367" s="24">
        <v>10.605234736006842</v>
      </c>
      <c r="G1367" s="24">
        <v>1365</v>
      </c>
      <c r="H1367" s="24">
        <v>9.9835962676701424</v>
      </c>
      <c r="I1367" s="24" cm="1">
        <f t="array" aca="1" ref="I1367" ca="1">INDIRECT(ADDRESS(($E$2+1-G1367)+2,8))</f>
        <v>8.9150557374241135</v>
      </c>
      <c r="J1367" s="24">
        <f t="shared" si="63"/>
        <v>0.63271078209803189</v>
      </c>
      <c r="K1367" s="24">
        <f t="shared" ca="1" si="64"/>
        <v>0.35702211085284241</v>
      </c>
      <c r="L1367" s="24">
        <f t="shared" ca="1" si="65"/>
        <v>-1.1373617182127147</v>
      </c>
    </row>
    <row r="1368" spans="2:12" x14ac:dyDescent="0.25">
      <c r="B1368" s="24">
        <v>12.054828895956282</v>
      </c>
      <c r="G1368" s="24">
        <v>1366</v>
      </c>
      <c r="H1368" s="24">
        <v>9.9864943425572381</v>
      </c>
      <c r="I1368" s="24" cm="1">
        <f t="array" aca="1" ref="I1368" ca="1">INDIRECT(ADDRESS(($E$2+1-G1368)+2,8))</f>
        <v>8.9137553804496275</v>
      </c>
      <c r="J1368" s="24">
        <f t="shared" si="63"/>
        <v>0.6334831354532886</v>
      </c>
      <c r="K1368" s="24">
        <f t="shared" ca="1" si="64"/>
        <v>0.35672256445354278</v>
      </c>
      <c r="L1368" s="24">
        <f t="shared" ca="1" si="65"/>
        <v>-1.1360619296730503</v>
      </c>
    </row>
    <row r="1369" spans="2:12" x14ac:dyDescent="0.25">
      <c r="B1369" s="24">
        <v>7.6804021050720097</v>
      </c>
      <c r="G1369" s="24">
        <v>1367</v>
      </c>
      <c r="H1369" s="24">
        <v>9.989487021994286</v>
      </c>
      <c r="I1369" s="24" cm="1">
        <f t="array" aca="1" ref="I1369" ca="1">INDIRECT(ADDRESS(($E$2+1-G1369)+2,8))</f>
        <v>8.9102899183765842</v>
      </c>
      <c r="J1369" s="24">
        <f t="shared" si="63"/>
        <v>0.63428045990962323</v>
      </c>
      <c r="K1369" s="24">
        <f t="shared" ca="1" si="64"/>
        <v>0.35592492021574079</v>
      </c>
      <c r="L1369" s="24">
        <f t="shared" ca="1" si="65"/>
        <v>-1.1337315205969443</v>
      </c>
    </row>
    <row r="1370" spans="2:12" x14ac:dyDescent="0.25">
      <c r="B1370" s="24">
        <v>10.358830630191624</v>
      </c>
      <c r="G1370" s="24">
        <v>1368</v>
      </c>
      <c r="H1370" s="24">
        <v>9.9896379530552935</v>
      </c>
      <c r="I1370" s="24" cm="1">
        <f t="array" aca="1" ref="I1370" ca="1">INDIRECT(ADDRESS(($E$2+1-G1370)+2,8))</f>
        <v>8.9100700550044749</v>
      </c>
      <c r="J1370" s="24">
        <f t="shared" si="63"/>
        <v>0.63432066514399599</v>
      </c>
      <c r="K1370" s="24">
        <f t="shared" ca="1" si="64"/>
        <v>0.3558743462295148</v>
      </c>
      <c r="L1370" s="24">
        <f t="shared" ca="1" si="65"/>
        <v>-1.13438133560036</v>
      </c>
    </row>
    <row r="1371" spans="2:12" x14ac:dyDescent="0.25">
      <c r="B1371" s="24">
        <v>11.709516735746956</v>
      </c>
      <c r="G1371" s="24">
        <v>1369</v>
      </c>
      <c r="H1371" s="24">
        <v>9.9917409308335099</v>
      </c>
      <c r="I1371" s="24" cm="1">
        <f t="array" aca="1" ref="I1371" ca="1">INDIRECT(ADDRESS(($E$2+1-G1371)+2,8))</f>
        <v>8.9073727911579059</v>
      </c>
      <c r="J1371" s="24">
        <f t="shared" si="63"/>
        <v>0.634880793260443</v>
      </c>
      <c r="K1371" s="24">
        <f t="shared" ca="1" si="64"/>
        <v>0.3552542192679678</v>
      </c>
      <c r="L1371" s="24">
        <f t="shared" ca="1" si="65"/>
        <v>-1.1328709383668858</v>
      </c>
    </row>
    <row r="1372" spans="2:12" x14ac:dyDescent="0.25">
      <c r="B1372" s="24">
        <v>9.3991290829020517</v>
      </c>
      <c r="G1372" s="24">
        <v>1370</v>
      </c>
      <c r="H1372" s="24">
        <v>9.9957935931478694</v>
      </c>
      <c r="I1372" s="24" cm="1">
        <f t="array" aca="1" ref="I1372" ca="1">INDIRECT(ADDRESS(($E$2+1-G1372)+2,8))</f>
        <v>8.903080348056351</v>
      </c>
      <c r="J1372" s="24">
        <f t="shared" si="63"/>
        <v>0.63595986816773853</v>
      </c>
      <c r="K1372" s="24">
        <f t="shared" ca="1" si="64"/>
        <v>0.35426852942047515</v>
      </c>
      <c r="L1372" s="24">
        <f t="shared" ca="1" si="65"/>
        <v>-1.1296044182509444</v>
      </c>
    </row>
    <row r="1373" spans="2:12" x14ac:dyDescent="0.25">
      <c r="B1373" s="24">
        <v>5.8576225847215388</v>
      </c>
      <c r="G1373" s="24">
        <v>1371</v>
      </c>
      <c r="H1373" s="24">
        <v>10.000732849086372</v>
      </c>
      <c r="I1373" s="24" cm="1">
        <f t="array" aca="1" ref="I1373" ca="1">INDIRECT(ADDRESS(($E$2+1-G1373)+2,8))</f>
        <v>8.9025089071471015</v>
      </c>
      <c r="J1373" s="24">
        <f t="shared" si="63"/>
        <v>0.63727437317601865</v>
      </c>
      <c r="K1373" s="24">
        <f t="shared" ca="1" si="64"/>
        <v>0.35413741716729569</v>
      </c>
      <c r="L1373" s="24">
        <f t="shared" ca="1" si="65"/>
        <v>-1.1275487175555197</v>
      </c>
    </row>
    <row r="1374" spans="2:12" x14ac:dyDescent="0.25">
      <c r="B1374" s="24">
        <v>11.171121637434887</v>
      </c>
      <c r="G1374" s="24">
        <v>1372</v>
      </c>
      <c r="H1374" s="24">
        <v>10.002589640697368</v>
      </c>
      <c r="I1374" s="24" cm="1">
        <f t="array" aca="1" ref="I1374" ca="1">INDIRECT(ADDRESS(($E$2+1-G1374)+2,8))</f>
        <v>8.9014626604918021</v>
      </c>
      <c r="J1374" s="24">
        <f t="shared" si="63"/>
        <v>0.63776834484280642</v>
      </c>
      <c r="K1374" s="24">
        <f t="shared" ca="1" si="64"/>
        <v>0.35389743176149369</v>
      </c>
      <c r="L1374" s="24">
        <f t="shared" ca="1" si="65"/>
        <v>-1.126914355744546</v>
      </c>
    </row>
    <row r="1375" spans="2:12" x14ac:dyDescent="0.25">
      <c r="B1375" s="24">
        <v>9.5983331688550635</v>
      </c>
      <c r="G1375" s="24">
        <v>1373</v>
      </c>
      <c r="H1375" s="24">
        <v>10.005751746929905</v>
      </c>
      <c r="I1375" s="24" cm="1">
        <f t="array" aca="1" ref="I1375" ca="1">INDIRECT(ADDRESS(($E$2+1-G1375)+2,8))</f>
        <v>8.8996898030158302</v>
      </c>
      <c r="J1375" s="24">
        <f t="shared" si="63"/>
        <v>0.6386093408535326</v>
      </c>
      <c r="K1375" s="24">
        <f t="shared" ca="1" si="64"/>
        <v>0.35349097614505115</v>
      </c>
      <c r="L1375" s="24">
        <f t="shared" ca="1" si="65"/>
        <v>-1.1252598274473598</v>
      </c>
    </row>
    <row r="1376" spans="2:12" x14ac:dyDescent="0.25">
      <c r="B1376" s="24">
        <v>10.310509383773834</v>
      </c>
      <c r="G1376" s="24">
        <v>1374</v>
      </c>
      <c r="H1376" s="24">
        <v>10.011580211931086</v>
      </c>
      <c r="I1376" s="24" cm="1">
        <f t="array" aca="1" ref="I1376" ca="1">INDIRECT(ADDRESS(($E$2+1-G1376)+2,8))</f>
        <v>8.8930645726095623</v>
      </c>
      <c r="J1376" s="24">
        <f t="shared" si="63"/>
        <v>0.64015869443980433</v>
      </c>
      <c r="K1376" s="24">
        <f t="shared" ca="1" si="64"/>
        <v>0.35197424500512065</v>
      </c>
      <c r="L1376" s="24">
        <f t="shared" ca="1" si="65"/>
        <v>-1.1200122517178803</v>
      </c>
    </row>
    <row r="1377" spans="2:12" x14ac:dyDescent="0.25">
      <c r="B1377" s="24">
        <v>8.1565291865238745</v>
      </c>
      <c r="G1377" s="24">
        <v>1375</v>
      </c>
      <c r="H1377" s="24">
        <v>10.012275881489884</v>
      </c>
      <c r="I1377" s="24" cm="1">
        <f t="array" aca="1" ref="I1377" ca="1">INDIRECT(ADDRESS(($E$2+1-G1377)+2,8))</f>
        <v>8.8926396670087797</v>
      </c>
      <c r="J1377" s="24">
        <f t="shared" si="63"/>
        <v>0.64034355168888113</v>
      </c>
      <c r="K1377" s="24">
        <f t="shared" ca="1" si="64"/>
        <v>0.35187708933901235</v>
      </c>
      <c r="L1377" s="24">
        <f t="shared" ca="1" si="65"/>
        <v>-1.1202689269495425</v>
      </c>
    </row>
    <row r="1378" spans="2:12" x14ac:dyDescent="0.25">
      <c r="B1378" s="24">
        <v>7.233362549962715</v>
      </c>
      <c r="G1378" s="24">
        <v>1376</v>
      </c>
      <c r="H1378" s="24">
        <v>10.012475946782784</v>
      </c>
      <c r="I1378" s="24" cm="1">
        <f t="array" aca="1" ref="I1378" ca="1">INDIRECT(ADDRESS(($E$2+1-G1378)+2,8))</f>
        <v>8.890422491063422</v>
      </c>
      <c r="J1378" s="24">
        <f t="shared" si="63"/>
        <v>0.64039671140504362</v>
      </c>
      <c r="K1378" s="24">
        <f t="shared" ca="1" si="64"/>
        <v>0.35137036010904704</v>
      </c>
      <c r="L1378" s="24">
        <f t="shared" ca="1" si="65"/>
        <v>-1.1199818436210944</v>
      </c>
    </row>
    <row r="1379" spans="2:12" x14ac:dyDescent="0.25">
      <c r="B1379" s="24">
        <v>7.3616284782642172</v>
      </c>
      <c r="G1379" s="24">
        <v>1377</v>
      </c>
      <c r="H1379" s="24">
        <v>10.014106476778471</v>
      </c>
      <c r="I1379" s="24" cm="1">
        <f t="array" aca="1" ref="I1379" ca="1">INDIRECT(ADDRESS(($E$2+1-G1379)+2,8))</f>
        <v>8.890391530736947</v>
      </c>
      <c r="J1379" s="24">
        <f t="shared" si="63"/>
        <v>0.64082991630235453</v>
      </c>
      <c r="K1379" s="24">
        <f t="shared" ca="1" si="64"/>
        <v>0.35136328698797553</v>
      </c>
      <c r="L1379" s="24">
        <f t="shared" ca="1" si="65"/>
        <v>-1.1199194836405342</v>
      </c>
    </row>
    <row r="1380" spans="2:12" x14ac:dyDescent="0.25">
      <c r="B1380" s="24">
        <v>10.041508738400928</v>
      </c>
      <c r="G1380" s="24">
        <v>1378</v>
      </c>
      <c r="H1380" s="24">
        <v>10.019565489972353</v>
      </c>
      <c r="I1380" s="24" cm="1">
        <f t="array" aca="1" ref="I1380" ca="1">INDIRECT(ADDRESS(($E$2+1-G1380)+2,8))</f>
        <v>8.8902073969747022</v>
      </c>
      <c r="J1380" s="24">
        <f t="shared" si="63"/>
        <v>0.64227968031382132</v>
      </c>
      <c r="K1380" s="24">
        <f t="shared" ca="1" si="64"/>
        <v>0.35132122181412506</v>
      </c>
      <c r="L1380" s="24">
        <f t="shared" ca="1" si="65"/>
        <v>-1.1177653722305114</v>
      </c>
    </row>
    <row r="1381" spans="2:12" x14ac:dyDescent="0.25">
      <c r="B1381" s="24">
        <v>10.724521278712789</v>
      </c>
      <c r="G1381" s="24">
        <v>1379</v>
      </c>
      <c r="H1381" s="24">
        <v>10.021500811954162</v>
      </c>
      <c r="I1381" s="24" cm="1">
        <f t="array" aca="1" ref="I1381" ca="1">INDIRECT(ADDRESS(($E$2+1-G1381)+2,8))</f>
        <v>8.8895009939999863</v>
      </c>
      <c r="J1381" s="24">
        <f t="shared" si="63"/>
        <v>0.64279342183402</v>
      </c>
      <c r="K1381" s="24">
        <f t="shared" ca="1" si="64"/>
        <v>0.35115986984104303</v>
      </c>
      <c r="L1381" s="24">
        <f t="shared" ca="1" si="65"/>
        <v>-1.1172375887747787</v>
      </c>
    </row>
    <row r="1382" spans="2:12" x14ac:dyDescent="0.25">
      <c r="B1382" s="24">
        <v>8.5660375037304757</v>
      </c>
      <c r="G1382" s="24">
        <v>1380</v>
      </c>
      <c r="H1382" s="24">
        <v>10.023841781349915</v>
      </c>
      <c r="I1382" s="24" cm="1">
        <f t="array" aca="1" ref="I1382" ca="1">INDIRECT(ADDRESS(($E$2+1-G1382)+2,8))</f>
        <v>8.889125527003225</v>
      </c>
      <c r="J1382" s="24">
        <f t="shared" si="63"/>
        <v>0.64341468372661259</v>
      </c>
      <c r="K1382" s="24">
        <f t="shared" ca="1" si="64"/>
        <v>0.35107412431029644</v>
      </c>
      <c r="L1382" s="24">
        <f t="shared" ca="1" si="65"/>
        <v>-1.1166440409469016</v>
      </c>
    </row>
    <row r="1383" spans="2:12" x14ac:dyDescent="0.25">
      <c r="B1383" s="24">
        <v>8.0659644789726226</v>
      </c>
      <c r="G1383" s="24">
        <v>1381</v>
      </c>
      <c r="H1383" s="24">
        <v>10.027287650506935</v>
      </c>
      <c r="I1383" s="24" cm="1">
        <f t="array" aca="1" ref="I1383" ca="1">INDIRECT(ADDRESS(($E$2+1-G1383)+2,8))</f>
        <v>8.8890028355921995</v>
      </c>
      <c r="J1383" s="24">
        <f t="shared" si="63"/>
        <v>0.64432884724178274</v>
      </c>
      <c r="K1383" s="24">
        <f t="shared" ca="1" si="64"/>
        <v>0.35104610766729449</v>
      </c>
      <c r="L1383" s="24">
        <f t="shared" ca="1" si="65"/>
        <v>-1.1155817427029993</v>
      </c>
    </row>
    <row r="1384" spans="2:12" x14ac:dyDescent="0.25">
      <c r="B1384" s="24">
        <v>9.4552817420511222</v>
      </c>
      <c r="G1384" s="24">
        <v>1382</v>
      </c>
      <c r="H1384" s="24">
        <v>10.030083694112047</v>
      </c>
      <c r="I1384" s="24" cm="1">
        <f t="array" aca="1" ref="I1384" ca="1">INDIRECT(ADDRESS(($E$2+1-G1384)+2,8))</f>
        <v>8.8882387010790822</v>
      </c>
      <c r="J1384" s="24">
        <f t="shared" si="63"/>
        <v>0.64507032994266367</v>
      </c>
      <c r="K1384" s="24">
        <f t="shared" ca="1" si="64"/>
        <v>0.3508716442182836</v>
      </c>
      <c r="L1384" s="24">
        <f t="shared" ca="1" si="65"/>
        <v>-1.1145731210378602</v>
      </c>
    </row>
    <row r="1385" spans="2:12" x14ac:dyDescent="0.25">
      <c r="B1385" s="24">
        <v>10.173669134999876</v>
      </c>
      <c r="G1385" s="24">
        <v>1383</v>
      </c>
      <c r="H1385" s="24">
        <v>10.033410151338423</v>
      </c>
      <c r="I1385" s="24" cm="1">
        <f t="array" aca="1" ref="I1385" ca="1">INDIRECT(ADDRESS(($E$2+1-G1385)+2,8))</f>
        <v>8.8854552882198679</v>
      </c>
      <c r="J1385" s="24">
        <f t="shared" si="63"/>
        <v>0.64595213380043681</v>
      </c>
      <c r="K1385" s="24">
        <f t="shared" ca="1" si="64"/>
        <v>0.35023654326279885</v>
      </c>
      <c r="L1385" s="24">
        <f t="shared" ca="1" si="65"/>
        <v>-1.1123766297588873</v>
      </c>
    </row>
    <row r="1386" spans="2:12" x14ac:dyDescent="0.25">
      <c r="B1386" s="24">
        <v>9.3064669750124303</v>
      </c>
      <c r="G1386" s="24">
        <v>1384</v>
      </c>
      <c r="H1386" s="24">
        <v>10.034444843386508</v>
      </c>
      <c r="I1386" s="24" cm="1">
        <f t="array" aca="1" ref="I1386" ca="1">INDIRECT(ADDRESS(($E$2+1-G1386)+2,8))</f>
        <v>8.8831736457675348</v>
      </c>
      <c r="J1386" s="24">
        <f t="shared" si="63"/>
        <v>0.64622634234896048</v>
      </c>
      <c r="K1386" s="24">
        <f t="shared" ca="1" si="64"/>
        <v>0.34971639492155598</v>
      </c>
      <c r="L1386" s="24">
        <f t="shared" ca="1" si="65"/>
        <v>-1.1116110374687191</v>
      </c>
    </row>
    <row r="1387" spans="2:12" x14ac:dyDescent="0.25">
      <c r="B1387" s="24">
        <v>10.255318904427053</v>
      </c>
      <c r="G1387" s="24">
        <v>1385</v>
      </c>
      <c r="H1387" s="24">
        <v>10.034638728428328</v>
      </c>
      <c r="I1387" s="24" cm="1">
        <f t="array" aca="1" ref="I1387" ca="1">INDIRECT(ADDRESS(($E$2+1-G1387)+2,8))</f>
        <v>8.8828637702647466</v>
      </c>
      <c r="J1387" s="24">
        <f t="shared" si="63"/>
        <v>0.64627772069464795</v>
      </c>
      <c r="K1387" s="24">
        <f t="shared" ca="1" si="64"/>
        <v>0.34964578442045668</v>
      </c>
      <c r="L1387" s="24">
        <f t="shared" ca="1" si="65"/>
        <v>-1.1121731829643815</v>
      </c>
    </row>
    <row r="1388" spans="2:12" x14ac:dyDescent="0.25">
      <c r="B1388" s="24">
        <v>10.708773174011215</v>
      </c>
      <c r="G1388" s="24">
        <v>1386</v>
      </c>
      <c r="H1388" s="24">
        <v>10.038194297970236</v>
      </c>
      <c r="I1388" s="24" cm="1">
        <f t="array" aca="1" ref="I1388" ca="1">INDIRECT(ADDRESS(($E$2+1-G1388)+2,8))</f>
        <v>8.8807238371366353</v>
      </c>
      <c r="J1388" s="24">
        <f t="shared" si="63"/>
        <v>0.64721969778807686</v>
      </c>
      <c r="K1388" s="24">
        <f t="shared" ca="1" si="64"/>
        <v>0.34915837353577511</v>
      </c>
      <c r="L1388" s="24">
        <f t="shared" ca="1" si="65"/>
        <v>-1.1101442944169717</v>
      </c>
    </row>
    <row r="1389" spans="2:12" x14ac:dyDescent="0.25">
      <c r="B1389" s="24">
        <v>9.9355240234380187</v>
      </c>
      <c r="G1389" s="24">
        <v>1387</v>
      </c>
      <c r="H1389" s="24">
        <v>10.03912039152844</v>
      </c>
      <c r="I1389" s="24" cm="1">
        <f t="array" aca="1" ref="I1389" ca="1">INDIRECT(ADDRESS(($E$2+1-G1389)+2,8))</f>
        <v>8.8798778049683058</v>
      </c>
      <c r="J1389" s="24">
        <f t="shared" si="63"/>
        <v>0.64746497665796532</v>
      </c>
      <c r="K1389" s="24">
        <f t="shared" ca="1" si="64"/>
        <v>0.34896577468756185</v>
      </c>
      <c r="L1389" s="24">
        <f t="shared" ca="1" si="65"/>
        <v>-1.1100784700624202</v>
      </c>
    </row>
    <row r="1390" spans="2:12" x14ac:dyDescent="0.25">
      <c r="B1390" s="24">
        <v>10.268838995690221</v>
      </c>
      <c r="G1390" s="24">
        <v>1388</v>
      </c>
      <c r="H1390" s="24">
        <v>10.040525843882985</v>
      </c>
      <c r="I1390" s="24" cm="1">
        <f t="array" aca="1" ref="I1390" ca="1">INDIRECT(ADDRESS(($E$2+1-G1390)+2,8))</f>
        <v>8.8791058143960448</v>
      </c>
      <c r="J1390" s="24">
        <f t="shared" si="63"/>
        <v>0.64783715867414426</v>
      </c>
      <c r="K1390" s="24">
        <f t="shared" ca="1" si="64"/>
        <v>0.34879008146658302</v>
      </c>
      <c r="L1390" s="24">
        <f t="shared" ca="1" si="65"/>
        <v>-1.1097931555115872</v>
      </c>
    </row>
    <row r="1391" spans="2:12" x14ac:dyDescent="0.25">
      <c r="B1391" s="24">
        <v>10.059520766635471</v>
      </c>
      <c r="G1391" s="24">
        <v>1389</v>
      </c>
      <c r="H1391" s="24">
        <v>10.041508738400928</v>
      </c>
      <c r="I1391" s="24" cm="1">
        <f t="array" aca="1" ref="I1391" ca="1">INDIRECT(ADDRESS(($E$2+1-G1391)+2,8))</f>
        <v>8.8784864737041929</v>
      </c>
      <c r="J1391" s="24">
        <f t="shared" si="63"/>
        <v>0.64809740118559489</v>
      </c>
      <c r="K1391" s="24">
        <f t="shared" ca="1" si="64"/>
        <v>0.34864916358894549</v>
      </c>
      <c r="L1391" s="24">
        <f t="shared" ca="1" si="65"/>
        <v>-1.1097977400023056</v>
      </c>
    </row>
    <row r="1392" spans="2:12" x14ac:dyDescent="0.25">
      <c r="B1392" s="24">
        <v>10.901996087165118</v>
      </c>
      <c r="G1392" s="24">
        <v>1390</v>
      </c>
      <c r="H1392" s="24">
        <v>10.042305384845701</v>
      </c>
      <c r="I1392" s="24" cm="1">
        <f t="array" aca="1" ref="I1392" ca="1">INDIRECT(ADDRESS(($E$2+1-G1392)+2,8))</f>
        <v>8.8770384581094959</v>
      </c>
      <c r="J1392" s="24">
        <f t="shared" si="63"/>
        <v>0.64830830581919119</v>
      </c>
      <c r="K1392" s="24">
        <f t="shared" ca="1" si="64"/>
        <v>0.34831981842227255</v>
      </c>
      <c r="L1392" s="24">
        <f t="shared" ca="1" si="65"/>
        <v>-1.1095270458291944</v>
      </c>
    </row>
    <row r="1393" spans="2:12" x14ac:dyDescent="0.25">
      <c r="B1393" s="24">
        <v>9.6464009449836361</v>
      </c>
      <c r="G1393" s="24">
        <v>1391</v>
      </c>
      <c r="H1393" s="24">
        <v>10.048685080327955</v>
      </c>
      <c r="I1393" s="24" cm="1">
        <f t="array" aca="1" ref="I1393" ca="1">INDIRECT(ADDRESS(($E$2+1-G1393)+2,8))</f>
        <v>8.8762172622634807</v>
      </c>
      <c r="J1393" s="24">
        <f t="shared" si="63"/>
        <v>0.64999646439129533</v>
      </c>
      <c r="K1393" s="24">
        <f t="shared" ca="1" si="64"/>
        <v>0.3481331156589354</v>
      </c>
      <c r="L1393" s="24">
        <f t="shared" ca="1" si="65"/>
        <v>-1.1066050796857065</v>
      </c>
    </row>
    <row r="1394" spans="2:12" x14ac:dyDescent="0.25">
      <c r="B1394" s="24">
        <v>9.9001490917436712</v>
      </c>
      <c r="G1394" s="24">
        <v>1392</v>
      </c>
      <c r="H1394" s="24">
        <v>10.054850228439022</v>
      </c>
      <c r="I1394" s="24" cm="1">
        <f t="array" aca="1" ref="I1394" ca="1">INDIRECT(ADDRESS(($E$2+1-G1394)+2,8))</f>
        <v>8.8760470322934442</v>
      </c>
      <c r="J1394" s="24">
        <f t="shared" si="63"/>
        <v>0.65162646639579447</v>
      </c>
      <c r="K1394" s="24">
        <f t="shared" ca="1" si="64"/>
        <v>0.34809441985057649</v>
      </c>
      <c r="L1394" s="24">
        <f t="shared" ca="1" si="65"/>
        <v>-1.1040944170669278</v>
      </c>
    </row>
    <row r="1395" spans="2:12" x14ac:dyDescent="0.25">
      <c r="B1395" s="24">
        <v>9.983424069513207</v>
      </c>
      <c r="G1395" s="24">
        <v>1393</v>
      </c>
      <c r="H1395" s="24">
        <v>10.058221869147721</v>
      </c>
      <c r="I1395" s="24" cm="1">
        <f t="array" aca="1" ref="I1395" ca="1">INDIRECT(ADDRESS(($E$2+1-G1395)+2,8))</f>
        <v>8.8747921582857057</v>
      </c>
      <c r="J1395" s="24">
        <f t="shared" si="63"/>
        <v>0.6525173065904385</v>
      </c>
      <c r="K1395" s="24">
        <f t="shared" ca="1" si="64"/>
        <v>0.347809240178588</v>
      </c>
      <c r="L1395" s="24">
        <f t="shared" ca="1" si="65"/>
        <v>-1.1025603351114031</v>
      </c>
    </row>
    <row r="1396" spans="2:12" x14ac:dyDescent="0.25">
      <c r="B1396" s="24">
        <v>9.6827026551888551</v>
      </c>
      <c r="G1396" s="24">
        <v>1394</v>
      </c>
      <c r="H1396" s="24">
        <v>10.058935872775352</v>
      </c>
      <c r="I1396" s="24" cm="1">
        <f t="array" aca="1" ref="I1396" ca="1">INDIRECT(ADDRESS(($E$2+1-G1396)+2,8))</f>
        <v>8.8745754817846141</v>
      </c>
      <c r="J1396" s="24">
        <f t="shared" si="63"/>
        <v>0.65270590357704927</v>
      </c>
      <c r="K1396" s="24">
        <f t="shared" ca="1" si="64"/>
        <v>0.34776001161492687</v>
      </c>
      <c r="L1396" s="24">
        <f t="shared" ca="1" si="65"/>
        <v>-1.1028814202801496</v>
      </c>
    </row>
    <row r="1397" spans="2:12" x14ac:dyDescent="0.25">
      <c r="B1397" s="24">
        <v>10.384377223474463</v>
      </c>
      <c r="G1397" s="24">
        <v>1395</v>
      </c>
      <c r="H1397" s="24">
        <v>10.059520766635471</v>
      </c>
      <c r="I1397" s="24" cm="1">
        <f t="array" aca="1" ref="I1397" ca="1">INDIRECT(ADDRESS(($E$2+1-G1397)+2,8))</f>
        <v>8.8745588235250406</v>
      </c>
      <c r="J1397" s="24">
        <f t="shared" si="63"/>
        <v>0.65286038337059082</v>
      </c>
      <c r="K1397" s="24">
        <f t="shared" ca="1" si="64"/>
        <v>0.34775622704062648</v>
      </c>
      <c r="L1397" s="24">
        <f t="shared" ca="1" si="65"/>
        <v>-1.1033595243614196</v>
      </c>
    </row>
    <row r="1398" spans="2:12" x14ac:dyDescent="0.25">
      <c r="B1398" s="24">
        <v>11.627013798241778</v>
      </c>
      <c r="G1398" s="24">
        <v>1396</v>
      </c>
      <c r="H1398" s="24">
        <v>10.059710707295867</v>
      </c>
      <c r="I1398" s="24" cm="1">
        <f t="array" aca="1" ref="I1398" ca="1">INDIRECT(ADDRESS(($E$2+1-G1398)+2,8))</f>
        <v>8.8738835832483112</v>
      </c>
      <c r="J1398" s="24">
        <f t="shared" si="63"/>
        <v>0.65291054698568685</v>
      </c>
      <c r="K1398" s="24">
        <f t="shared" ca="1" si="64"/>
        <v>0.34760283863246616</v>
      </c>
      <c r="L1398" s="24">
        <f t="shared" ca="1" si="65"/>
        <v>-1.1037472590872044</v>
      </c>
    </row>
    <row r="1399" spans="2:12" x14ac:dyDescent="0.25">
      <c r="B1399" s="24">
        <v>9.0214308769018565</v>
      </c>
      <c r="G1399" s="24">
        <v>1397</v>
      </c>
      <c r="H1399" s="24">
        <v>10.060044123021495</v>
      </c>
      <c r="I1399" s="24" cm="1">
        <f t="array" aca="1" ref="I1399" ca="1">INDIRECT(ADDRESS(($E$2+1-G1399)+2,8))</f>
        <v>8.871735556111922</v>
      </c>
      <c r="J1399" s="24">
        <f t="shared" si="63"/>
        <v>0.65299859932714166</v>
      </c>
      <c r="K1399" s="24">
        <f t="shared" ca="1" si="64"/>
        <v>0.34711513424518492</v>
      </c>
      <c r="L1399" s="24">
        <f t="shared" ca="1" si="65"/>
        <v>-1.1033964915487919</v>
      </c>
    </row>
    <row r="1400" spans="2:12" x14ac:dyDescent="0.25">
      <c r="B1400" s="24">
        <v>10.696672840779719</v>
      </c>
      <c r="G1400" s="24">
        <v>1398</v>
      </c>
      <c r="H1400" s="24">
        <v>10.060863821587759</v>
      </c>
      <c r="I1400" s="24" cm="1">
        <f t="array" aca="1" ref="I1400" ca="1">INDIRECT(ADDRESS(($E$2+1-G1400)+2,8))</f>
        <v>8.867245880666669</v>
      </c>
      <c r="J1400" s="24">
        <f t="shared" si="63"/>
        <v>0.65321505729357554</v>
      </c>
      <c r="K1400" s="24">
        <f t="shared" ca="1" si="64"/>
        <v>0.34609696533971551</v>
      </c>
      <c r="L1400" s="24">
        <f t="shared" ca="1" si="65"/>
        <v>-1.1017390968575909</v>
      </c>
    </row>
    <row r="1401" spans="2:12" x14ac:dyDescent="0.25">
      <c r="B1401" s="24">
        <v>10.718990316711904</v>
      </c>
      <c r="G1401" s="24">
        <v>1399</v>
      </c>
      <c r="H1401" s="24">
        <v>10.060886775598945</v>
      </c>
      <c r="I1401" s="24" cm="1">
        <f t="array" aca="1" ref="I1401" ca="1">INDIRECT(ADDRESS(($E$2+1-G1401)+2,8))</f>
        <v>8.8670493408318691</v>
      </c>
      <c r="J1401" s="24">
        <f t="shared" si="63"/>
        <v>0.65322111840206043</v>
      </c>
      <c r="K1401" s="24">
        <f t="shared" ca="1" si="64"/>
        <v>0.34605243118997925</v>
      </c>
      <c r="L1401" s="24">
        <f t="shared" ca="1" si="65"/>
        <v>-1.1024271662082052</v>
      </c>
    </row>
    <row r="1402" spans="2:12" x14ac:dyDescent="0.25">
      <c r="B1402" s="24">
        <v>8.1815325594449266</v>
      </c>
      <c r="G1402" s="24">
        <v>1400</v>
      </c>
      <c r="H1402" s="24">
        <v>10.061979173698159</v>
      </c>
      <c r="I1402" s="24" cm="1">
        <f t="array" aca="1" ref="I1402" ca="1">INDIRECT(ADDRESS(($E$2+1-G1402)+2,8))</f>
        <v>8.8652520255517793</v>
      </c>
      <c r="J1402" s="24">
        <f t="shared" si="63"/>
        <v>0.65350954811640261</v>
      </c>
      <c r="K1402" s="24">
        <f t="shared" ca="1" si="64"/>
        <v>0.34564532058157332</v>
      </c>
      <c r="L1402" s="24">
        <f t="shared" ca="1" si="65"/>
        <v>-1.101835671198196</v>
      </c>
    </row>
    <row r="1403" spans="2:12" x14ac:dyDescent="0.25">
      <c r="B1403" s="24">
        <v>8.9100700550044749</v>
      </c>
      <c r="G1403" s="24">
        <v>1401</v>
      </c>
      <c r="H1403" s="24">
        <v>10.063515862600863</v>
      </c>
      <c r="I1403" s="24" cm="1">
        <f t="array" aca="1" ref="I1403" ca="1">INDIRECT(ADDRESS(($E$2+1-G1403)+2,8))</f>
        <v>8.8624627407867447</v>
      </c>
      <c r="J1403" s="24">
        <f t="shared" si="63"/>
        <v>0.6539152094853995</v>
      </c>
      <c r="K1403" s="24">
        <f t="shared" ca="1" si="64"/>
        <v>0.34501403589705176</v>
      </c>
      <c r="L1403" s="24">
        <f t="shared" ca="1" si="65"/>
        <v>-1.1005659313952381</v>
      </c>
    </row>
    <row r="1404" spans="2:12" x14ac:dyDescent="0.25">
      <c r="B1404" s="24">
        <v>8.860717468611206</v>
      </c>
      <c r="G1404" s="24">
        <v>1402</v>
      </c>
      <c r="H1404" s="24">
        <v>10.065882448086903</v>
      </c>
      <c r="I1404" s="24" cm="1">
        <f t="array" aca="1" ref="I1404" ca="1">INDIRECT(ADDRESS(($E$2+1-G1404)+2,8))</f>
        <v>8.861565135268334</v>
      </c>
      <c r="J1404" s="24">
        <f t="shared" si="63"/>
        <v>0.65453977548618636</v>
      </c>
      <c r="K1404" s="24">
        <f t="shared" ca="1" si="64"/>
        <v>0.34481101934561736</v>
      </c>
      <c r="L1404" s="24">
        <f t="shared" ca="1" si="65"/>
        <v>-1.0997092353821127</v>
      </c>
    </row>
    <row r="1405" spans="2:12" x14ac:dyDescent="0.25">
      <c r="B1405" s="24">
        <v>8.1157227128026861</v>
      </c>
      <c r="G1405" s="24">
        <v>1403</v>
      </c>
      <c r="H1405" s="24">
        <v>10.06595905654615</v>
      </c>
      <c r="I1405" s="24" cm="1">
        <f t="array" aca="1" ref="I1405" ca="1">INDIRECT(ADDRESS(($E$2+1-G1405)+2,8))</f>
        <v>8.860717468611206</v>
      </c>
      <c r="J1405" s="24">
        <f t="shared" si="63"/>
        <v>0.65455998967910467</v>
      </c>
      <c r="K1405" s="24">
        <f t="shared" ca="1" si="64"/>
        <v>0.34461935768325302</v>
      </c>
      <c r="L1405" s="24">
        <f t="shared" ca="1" si="65"/>
        <v>-1.1000735819821583</v>
      </c>
    </row>
    <row r="1406" spans="2:12" x14ac:dyDescent="0.25">
      <c r="B1406" s="24">
        <v>9.5222083093370884</v>
      </c>
      <c r="G1406" s="24">
        <v>1404</v>
      </c>
      <c r="H1406" s="24">
        <v>10.066495912453943</v>
      </c>
      <c r="I1406" s="24" cm="1">
        <f t="array" aca="1" ref="I1406" ca="1">INDIRECT(ADDRESS(($E$2+1-G1406)+2,8))</f>
        <v>8.8597774076757592</v>
      </c>
      <c r="J1406" s="24">
        <f t="shared" si="63"/>
        <v>0.65470164019004784</v>
      </c>
      <c r="K1406" s="24">
        <f t="shared" ca="1" si="64"/>
        <v>0.34440687332810466</v>
      </c>
      <c r="L1406" s="24">
        <f t="shared" ca="1" si="65"/>
        <v>-1.1001548389993028</v>
      </c>
    </row>
    <row r="1407" spans="2:12" x14ac:dyDescent="0.25">
      <c r="B1407" s="24">
        <v>7.8538496979985686</v>
      </c>
      <c r="G1407" s="24">
        <v>1405</v>
      </c>
      <c r="H1407" s="24">
        <v>10.067391021007086</v>
      </c>
      <c r="I1407" s="24" cm="1">
        <f t="array" aca="1" ref="I1407" ca="1">INDIRECT(ADDRESS(($E$2+1-G1407)+2,8))</f>
        <v>8.8588216096466468</v>
      </c>
      <c r="J1407" s="24">
        <f t="shared" si="63"/>
        <v>0.65493779187719847</v>
      </c>
      <c r="K1407" s="24">
        <f t="shared" ca="1" si="64"/>
        <v>0.3441909053579334</v>
      </c>
      <c r="L1407" s="24">
        <f t="shared" ca="1" si="65"/>
        <v>-1.1000405456946736</v>
      </c>
    </row>
    <row r="1408" spans="2:12" x14ac:dyDescent="0.25">
      <c r="B1408" s="24">
        <v>8.5488490430947479</v>
      </c>
      <c r="G1408" s="24">
        <v>1406</v>
      </c>
      <c r="H1408" s="24">
        <v>10.07153837601178</v>
      </c>
      <c r="I1408" s="24" cm="1">
        <f t="array" aca="1" ref="I1408" ca="1">INDIRECT(ADDRESS(($E$2+1-G1408)+2,8))</f>
        <v>8.8572218697808971</v>
      </c>
      <c r="J1408" s="24">
        <f t="shared" si="63"/>
        <v>0.65603156384861616</v>
      </c>
      <c r="K1408" s="24">
        <f t="shared" ca="1" si="64"/>
        <v>0.34382960097078685</v>
      </c>
      <c r="L1408" s="24">
        <f t="shared" ca="1" si="65"/>
        <v>-1.0979327608051486</v>
      </c>
    </row>
    <row r="1409" spans="2:12" x14ac:dyDescent="0.25">
      <c r="B1409" s="24">
        <v>10.304431410855772</v>
      </c>
      <c r="G1409" s="24">
        <v>1407</v>
      </c>
      <c r="H1409" s="24">
        <v>10.073377607435317</v>
      </c>
      <c r="I1409" s="24" cm="1">
        <f t="array" aca="1" ref="I1409" ca="1">INDIRECT(ADDRESS(($E$2+1-G1409)+2,8))</f>
        <v>8.8562340050381074</v>
      </c>
      <c r="J1409" s="24">
        <f t="shared" si="63"/>
        <v>0.65651640633103159</v>
      </c>
      <c r="K1409" s="24">
        <f t="shared" ca="1" si="64"/>
        <v>0.34360659356683743</v>
      </c>
      <c r="L1409" s="24">
        <f t="shared" ca="1" si="65"/>
        <v>-1.0973079706869293</v>
      </c>
    </row>
    <row r="1410" spans="2:12" x14ac:dyDescent="0.25">
      <c r="B1410" s="24">
        <v>12.076146679919013</v>
      </c>
      <c r="G1410" s="24">
        <v>1408</v>
      </c>
      <c r="H1410" s="24">
        <v>10.073629523782156</v>
      </c>
      <c r="I1410" s="24" cm="1">
        <f t="array" aca="1" ref="I1410" ca="1">INDIRECT(ADDRESS(($E$2+1-G1410)+2,8))</f>
        <v>8.8503596061534324</v>
      </c>
      <c r="J1410" s="24">
        <f t="shared" si="63"/>
        <v>0.65658280407346359</v>
      </c>
      <c r="K1410" s="24">
        <f t="shared" ca="1" si="64"/>
        <v>0.34228210540825404</v>
      </c>
      <c r="L1410" s="24">
        <f t="shared" ca="1" si="65"/>
        <v>-1.0953267201178047</v>
      </c>
    </row>
    <row r="1411" spans="2:12" x14ac:dyDescent="0.25">
      <c r="B1411" s="24">
        <v>8.2912792543896394</v>
      </c>
      <c r="G1411" s="24">
        <v>1409</v>
      </c>
      <c r="H1411" s="24">
        <v>10.074740914320106</v>
      </c>
      <c r="I1411" s="24" cm="1">
        <f t="array" aca="1" ref="I1411" ca="1">INDIRECT(ADDRESS(($E$2+1-G1411)+2,8))</f>
        <v>8.8475392613023605</v>
      </c>
      <c r="J1411" s="24">
        <f t="shared" si="63"/>
        <v>0.65687570422669173</v>
      </c>
      <c r="K1411" s="24">
        <f t="shared" ca="1" si="64"/>
        <v>0.34164720712370628</v>
      </c>
      <c r="L1411" s="24">
        <f t="shared" ca="1" si="65"/>
        <v>-1.0942632547553643</v>
      </c>
    </row>
    <row r="1412" spans="2:12" x14ac:dyDescent="0.25">
      <c r="B1412" s="24">
        <v>8.2928707411808507</v>
      </c>
      <c r="G1412" s="24">
        <v>1410</v>
      </c>
      <c r="H1412" s="24">
        <v>10.075108438574787</v>
      </c>
      <c r="I1412" s="24" cm="1">
        <f t="array" aca="1" ref="I1412" ca="1">INDIRECT(ADDRESS(($E$2+1-G1412)+2,8))</f>
        <v>8.8468403142932086</v>
      </c>
      <c r="J1412" s="24">
        <f t="shared" ref="J1412:J1475" si="66">_xlfn.WEIBULL.DIST(H1412,$E$5,$E$6,TRUE)</f>
        <v>0.65697255230620311</v>
      </c>
      <c r="K1412" s="24">
        <f t="shared" ref="K1412:K1475" ca="1" si="67">_xlfn.WEIBULL.DIST(I1412,$E$5,$E$6,TRUE)</f>
        <v>0.34148996492882</v>
      </c>
      <c r="L1412" s="24">
        <f t="shared" ref="L1412:L1475" ca="1" si="68">((2*G1412-1)/$E$2)*(LN(J1412)+LN(1-K1412))</f>
        <v>-1.0945356084585396</v>
      </c>
    </row>
    <row r="1413" spans="2:12" x14ac:dyDescent="0.25">
      <c r="B1413" s="24">
        <v>7.5240626177225405</v>
      </c>
      <c r="G1413" s="24">
        <v>1411</v>
      </c>
      <c r="H1413" s="24">
        <v>10.076619824096726</v>
      </c>
      <c r="I1413" s="24" cm="1">
        <f t="array" aca="1" ref="I1413" ca="1">INDIRECT(ADDRESS(($E$2+1-G1413)+2,8))</f>
        <v>8.8453056009789073</v>
      </c>
      <c r="J1413" s="24">
        <f t="shared" si="66"/>
        <v>0.65737076875752753</v>
      </c>
      <c r="K1413" s="24">
        <f t="shared" ca="1" si="67"/>
        <v>0.34114484026798991</v>
      </c>
      <c r="L1413" s="24">
        <f t="shared" ca="1" si="68"/>
        <v>-1.0938350899874598</v>
      </c>
    </row>
    <row r="1414" spans="2:12" x14ac:dyDescent="0.25">
      <c r="B1414" s="24">
        <v>10.537893330953183</v>
      </c>
      <c r="G1414" s="24">
        <v>1412</v>
      </c>
      <c r="H1414" s="24">
        <v>10.077442336166156</v>
      </c>
      <c r="I1414" s="24" cm="1">
        <f t="array" aca="1" ref="I1414" ca="1">INDIRECT(ADDRESS(($E$2+1-G1414)+2,8))</f>
        <v>8.8437416781606686</v>
      </c>
      <c r="J1414" s="24">
        <f t="shared" si="66"/>
        <v>0.65758744441235262</v>
      </c>
      <c r="K1414" s="24">
        <f t="shared" ca="1" si="67"/>
        <v>0.34079334502205644</v>
      </c>
      <c r="L1414" s="24">
        <f t="shared" ca="1" si="68"/>
        <v>-1.0934817679815723</v>
      </c>
    </row>
    <row r="1415" spans="2:12" x14ac:dyDescent="0.25">
      <c r="B1415" s="24">
        <v>9.7578841366073981</v>
      </c>
      <c r="G1415" s="24">
        <v>1413</v>
      </c>
      <c r="H1415" s="24">
        <v>10.078307336108773</v>
      </c>
      <c r="I1415" s="24" cm="1">
        <f t="array" aca="1" ref="I1415" ca="1">INDIRECT(ADDRESS(($E$2+1-G1415)+2,8))</f>
        <v>8.8426478371352548</v>
      </c>
      <c r="J1415" s="24">
        <f t="shared" si="66"/>
        <v>0.6578152837358805</v>
      </c>
      <c r="K1415" s="24">
        <f t="shared" ca="1" si="67"/>
        <v>0.34054762061624561</v>
      </c>
      <c r="L1415" s="24">
        <f t="shared" ca="1" si="68"/>
        <v>-1.0933150938659757</v>
      </c>
    </row>
    <row r="1416" spans="2:12" x14ac:dyDescent="0.25">
      <c r="B1416" s="24">
        <v>10.653070049625711</v>
      </c>
      <c r="G1416" s="24">
        <v>1414</v>
      </c>
      <c r="H1416" s="24">
        <v>10.078362870889508</v>
      </c>
      <c r="I1416" s="24" cm="1">
        <f t="array" aca="1" ref="I1416" ca="1">INDIRECT(ADDRESS(($E$2+1-G1416)+2,8))</f>
        <v>8.8391599276967341</v>
      </c>
      <c r="J1416" s="24">
        <f t="shared" si="66"/>
        <v>0.65782991047354833</v>
      </c>
      <c r="K1416" s="24">
        <f t="shared" ca="1" si="67"/>
        <v>0.33976473817663466</v>
      </c>
      <c r="L1416" s="24">
        <f t="shared" ca="1" si="68"/>
        <v>-1.0925057120929864</v>
      </c>
    </row>
    <row r="1417" spans="2:12" x14ac:dyDescent="0.25">
      <c r="B1417" s="24">
        <v>8.7573581111425671</v>
      </c>
      <c r="G1417" s="24">
        <v>1415</v>
      </c>
      <c r="H1417" s="24">
        <v>10.08082540116267</v>
      </c>
      <c r="I1417" s="24" cm="1">
        <f t="array" aca="1" ref="I1417" ca="1">INDIRECT(ADDRESS(($E$2+1-G1417)+2,8))</f>
        <v>8.8362657916368246</v>
      </c>
      <c r="J1417" s="24">
        <f t="shared" si="66"/>
        <v>0.65847836730498477</v>
      </c>
      <c r="K1417" s="24">
        <f t="shared" ca="1" si="67"/>
        <v>0.33911588881101357</v>
      </c>
      <c r="L1417" s="24">
        <f t="shared" ca="1" si="68"/>
        <v>-1.0906993035340342</v>
      </c>
    </row>
    <row r="1418" spans="2:12" x14ac:dyDescent="0.25">
      <c r="B1418" s="24">
        <v>10.383657057427008</v>
      </c>
      <c r="G1418" s="24">
        <v>1416</v>
      </c>
      <c r="H1418" s="24">
        <v>10.083454754219893</v>
      </c>
      <c r="I1418" s="24" cm="1">
        <f t="array" aca="1" ref="I1418" ca="1">INDIRECT(ADDRESS(($E$2+1-G1418)+2,8))</f>
        <v>8.8335624939800041</v>
      </c>
      <c r="J1418" s="24">
        <f t="shared" si="66"/>
        <v>0.65917048459277439</v>
      </c>
      <c r="K1418" s="24">
        <f t="shared" ca="1" si="67"/>
        <v>0.33851044550045672</v>
      </c>
      <c r="L1418" s="24">
        <f t="shared" ca="1" si="68"/>
        <v>-1.0888909699081448</v>
      </c>
    </row>
    <row r="1419" spans="2:12" x14ac:dyDescent="0.25">
      <c r="B1419" s="24">
        <v>8.667841280341813</v>
      </c>
      <c r="G1419" s="24">
        <v>1417</v>
      </c>
      <c r="H1419" s="24">
        <v>10.083509784343455</v>
      </c>
      <c r="I1419" s="24" cm="1">
        <f t="array" aca="1" ref="I1419" ca="1">INDIRECT(ADDRESS(($E$2+1-G1419)+2,8))</f>
        <v>8.8326470305442708</v>
      </c>
      <c r="J1419" s="24">
        <f t="shared" si="66"/>
        <v>0.65918496703492158</v>
      </c>
      <c r="K1419" s="24">
        <f t="shared" ca="1" si="67"/>
        <v>0.33830555012370561</v>
      </c>
      <c r="L1419" s="24">
        <f t="shared" ca="1" si="68"/>
        <v>-1.0892248181272637</v>
      </c>
    </row>
    <row r="1420" spans="2:12" x14ac:dyDescent="0.25">
      <c r="B1420" s="24">
        <v>5.5185842204523485</v>
      </c>
      <c r="G1420" s="24">
        <v>1418</v>
      </c>
      <c r="H1420" s="24">
        <v>10.085971322549048</v>
      </c>
      <c r="I1420" s="24" cm="1">
        <f t="array" aca="1" ref="I1420" ca="1">INDIRECT(ADDRESS(($E$2+1-G1420)+2,8))</f>
        <v>8.827995629001709</v>
      </c>
      <c r="J1420" s="24">
        <f t="shared" si="66"/>
        <v>0.65983265154634796</v>
      </c>
      <c r="K1420" s="24">
        <f t="shared" ca="1" si="67"/>
        <v>0.3372655575145781</v>
      </c>
      <c r="L1420" s="24">
        <f t="shared" ca="1" si="68"/>
        <v>-1.0866404482878396</v>
      </c>
    </row>
    <row r="1421" spans="2:12" x14ac:dyDescent="0.25">
      <c r="B1421" s="24">
        <v>5.2379403753474874</v>
      </c>
      <c r="G1421" s="24">
        <v>1419</v>
      </c>
      <c r="H1421" s="24">
        <v>10.087375042040915</v>
      </c>
      <c r="I1421" s="24" cm="1">
        <f t="array" aca="1" ref="I1421" ca="1">INDIRECT(ADDRESS(($E$2+1-G1421)+2,8))</f>
        <v>8.8276533729653188</v>
      </c>
      <c r="J1421" s="24">
        <f t="shared" si="66"/>
        <v>0.66020189011380459</v>
      </c>
      <c r="K1421" s="24">
        <f t="shared" ca="1" si="67"/>
        <v>0.33718910393639917</v>
      </c>
      <c r="L1421" s="24">
        <f t="shared" ca="1" si="68"/>
        <v>-1.0865199270936321</v>
      </c>
    </row>
    <row r="1422" spans="2:12" x14ac:dyDescent="0.25">
      <c r="B1422" s="24">
        <v>10.196586911433752</v>
      </c>
      <c r="G1422" s="24">
        <v>1420</v>
      </c>
      <c r="H1422" s="24">
        <v>10.087693518461114</v>
      </c>
      <c r="I1422" s="24" cm="1">
        <f t="array" aca="1" ref="I1422" ca="1">INDIRECT(ADDRESS(($E$2+1-G1422)+2,8))</f>
        <v>8.8257245114477083</v>
      </c>
      <c r="J1422" s="24">
        <f t="shared" si="66"/>
        <v>0.66028565185857091</v>
      </c>
      <c r="K1422" s="24">
        <f t="shared" ca="1" si="67"/>
        <v>0.33675841310562482</v>
      </c>
      <c r="L1422" s="24">
        <f t="shared" ca="1" si="68"/>
        <v>-1.0862644190391244</v>
      </c>
    </row>
    <row r="1423" spans="2:12" x14ac:dyDescent="0.25">
      <c r="B1423" s="24">
        <v>10.181787130337929</v>
      </c>
      <c r="G1423" s="24">
        <v>1421</v>
      </c>
      <c r="H1423" s="24">
        <v>10.089207948253032</v>
      </c>
      <c r="I1423" s="24" cm="1">
        <f t="array" aca="1" ref="I1423" ca="1">INDIRECT(ADDRESS(($E$2+1-G1423)+2,8))</f>
        <v>8.8210109697767294</v>
      </c>
      <c r="J1423" s="24">
        <f t="shared" si="66"/>
        <v>0.66068390141866318</v>
      </c>
      <c r="K1423" s="24">
        <f t="shared" ca="1" si="67"/>
        <v>0.33570723036151046</v>
      </c>
      <c r="L1423" s="24">
        <f t="shared" ca="1" si="68"/>
        <v>-1.0841509751348835</v>
      </c>
    </row>
    <row r="1424" spans="2:12" x14ac:dyDescent="0.25">
      <c r="B1424" s="24">
        <v>9.9596830100621361</v>
      </c>
      <c r="G1424" s="24">
        <v>1422</v>
      </c>
      <c r="H1424" s="24">
        <v>10.090727799236276</v>
      </c>
      <c r="I1424" s="24" cm="1">
        <f t="array" aca="1" ref="I1424" ca="1">INDIRECT(ADDRESS(($E$2+1-G1424)+2,8))</f>
        <v>8.8191865693262219</v>
      </c>
      <c r="J1424" s="24">
        <f t="shared" si="66"/>
        <v>0.66108348136287121</v>
      </c>
      <c r="K1424" s="24">
        <f t="shared" ca="1" si="67"/>
        <v>0.33530085780885321</v>
      </c>
      <c r="L1424" s="24">
        <f t="shared" ca="1" si="68"/>
        <v>-1.0833119889444631</v>
      </c>
    </row>
    <row r="1425" spans="2:12" x14ac:dyDescent="0.25">
      <c r="B1425" s="24">
        <v>9.0449584186735166</v>
      </c>
      <c r="G1425" s="24">
        <v>1423</v>
      </c>
      <c r="H1425" s="24">
        <v>10.091235819215115</v>
      </c>
      <c r="I1425" s="24" cm="1">
        <f t="array" aca="1" ref="I1425" ca="1">INDIRECT(ADDRESS(($E$2+1-G1425)+2,8))</f>
        <v>8.8188112162046401</v>
      </c>
      <c r="J1425" s="24">
        <f t="shared" si="66"/>
        <v>0.66121702217740586</v>
      </c>
      <c r="K1425" s="24">
        <f t="shared" ca="1" si="67"/>
        <v>0.33521728467617667</v>
      </c>
      <c r="L1425" s="24">
        <f t="shared" ca="1" si="68"/>
        <v>-1.0836420491458292</v>
      </c>
    </row>
    <row r="1426" spans="2:12" x14ac:dyDescent="0.25">
      <c r="B1426" s="24">
        <v>9.6048518067691617</v>
      </c>
      <c r="G1426" s="24">
        <v>1424</v>
      </c>
      <c r="H1426" s="24">
        <v>10.091792152244166</v>
      </c>
      <c r="I1426" s="24" cm="1">
        <f t="array" aca="1" ref="I1426" ca="1">INDIRECT(ADDRESS(($E$2+1-G1426)+2,8))</f>
        <v>8.8158968320842597</v>
      </c>
      <c r="J1426" s="24">
        <f t="shared" si="66"/>
        <v>0.6613632505065018</v>
      </c>
      <c r="K1426" s="24">
        <f t="shared" ca="1" si="67"/>
        <v>0.33456878827945336</v>
      </c>
      <c r="L1426" s="24">
        <f t="shared" ca="1" si="68"/>
        <v>-1.0828257807147545</v>
      </c>
    </row>
    <row r="1427" spans="2:12" x14ac:dyDescent="0.25">
      <c r="B1427" s="24">
        <v>9.0821321996637465</v>
      </c>
      <c r="G1427" s="24">
        <v>1425</v>
      </c>
      <c r="H1427" s="24">
        <v>10.093564422138977</v>
      </c>
      <c r="I1427" s="24" cm="1">
        <f t="array" aca="1" ref="I1427" ca="1">INDIRECT(ADDRESS(($E$2+1-G1427)+2,8))</f>
        <v>8.8124990875863798</v>
      </c>
      <c r="J1427" s="24">
        <f t="shared" si="66"/>
        <v>0.66182899346650026</v>
      </c>
      <c r="K1427" s="24">
        <f t="shared" ca="1" si="67"/>
        <v>0.33381362589046226</v>
      </c>
      <c r="L1427" s="24">
        <f t="shared" ca="1" si="68"/>
        <v>-1.0811596974250155</v>
      </c>
    </row>
    <row r="1428" spans="2:12" x14ac:dyDescent="0.25">
      <c r="B1428" s="24">
        <v>9.6981459590358607</v>
      </c>
      <c r="G1428" s="24">
        <v>1426</v>
      </c>
      <c r="H1428" s="24">
        <v>10.09814376040759</v>
      </c>
      <c r="I1428" s="24" cm="1">
        <f t="array" aca="1" ref="I1428" ca="1">INDIRECT(ADDRESS(($E$2+1-G1428)+2,8))</f>
        <v>8.8056894084731692</v>
      </c>
      <c r="J1428" s="24">
        <f t="shared" si="66"/>
        <v>0.6630318078130597</v>
      </c>
      <c r="K1428" s="24">
        <f t="shared" ca="1" si="67"/>
        <v>0.33230303549689538</v>
      </c>
      <c r="L1428" s="24">
        <f t="shared" ca="1" si="68"/>
        <v>-1.0765275180411213</v>
      </c>
    </row>
    <row r="1429" spans="2:12" x14ac:dyDescent="0.25">
      <c r="B1429" s="24">
        <v>5.5129066422488471</v>
      </c>
      <c r="G1429" s="24">
        <v>1427</v>
      </c>
      <c r="H1429" s="24">
        <v>10.10413286550177</v>
      </c>
      <c r="I1429" s="24" cm="1">
        <f t="array" aca="1" ref="I1429" ca="1">INDIRECT(ADDRESS(($E$2+1-G1429)+2,8))</f>
        <v>8.8050080948513454</v>
      </c>
      <c r="J1429" s="24">
        <f t="shared" si="66"/>
        <v>0.66460356584810365</v>
      </c>
      <c r="K1429" s="24">
        <f t="shared" ca="1" si="67"/>
        <v>0.33215211219445606</v>
      </c>
      <c r="L1429" s="24">
        <f t="shared" ca="1" si="68"/>
        <v>-1.0738536022511675</v>
      </c>
    </row>
    <row r="1430" spans="2:12" x14ac:dyDescent="0.25">
      <c r="B1430" s="24">
        <v>8.3973831191282251</v>
      </c>
      <c r="G1430" s="24">
        <v>1428</v>
      </c>
      <c r="H1430" s="24">
        <v>10.105062313157642</v>
      </c>
      <c r="I1430" s="24" cm="1">
        <f t="array" aca="1" ref="I1430" ca="1">INDIRECT(ADDRESS(($E$2+1-G1430)+2,8))</f>
        <v>8.802307745196412</v>
      </c>
      <c r="J1430" s="24">
        <f t="shared" si="66"/>
        <v>0.66484734801923473</v>
      </c>
      <c r="K1430" s="24">
        <f t="shared" ca="1" si="67"/>
        <v>0.33155431653102446</v>
      </c>
      <c r="L1430" s="24">
        <f t="shared" ca="1" si="68"/>
        <v>-1.0729375151058083</v>
      </c>
    </row>
    <row r="1431" spans="2:12" x14ac:dyDescent="0.25">
      <c r="B1431" s="24">
        <v>8.1408011689864637</v>
      </c>
      <c r="G1431" s="24">
        <v>1429</v>
      </c>
      <c r="H1431" s="24">
        <v>10.105193154837707</v>
      </c>
      <c r="I1431" s="24" cm="1">
        <f t="array" aca="1" ref="I1431" ca="1">INDIRECT(ADDRESS(($E$2+1-G1431)+2,8))</f>
        <v>8.798726324295739</v>
      </c>
      <c r="J1431" s="24">
        <f t="shared" si="66"/>
        <v>0.664881663098706</v>
      </c>
      <c r="K1431" s="24">
        <f t="shared" ca="1" si="67"/>
        <v>0.33076241070790491</v>
      </c>
      <c r="L1431" s="24">
        <f t="shared" ca="1" si="68"/>
        <v>-1.072053299653432</v>
      </c>
    </row>
    <row r="1432" spans="2:12" x14ac:dyDescent="0.25">
      <c r="B1432" s="24">
        <v>7.5081893121681897</v>
      </c>
      <c r="G1432" s="24">
        <v>1430</v>
      </c>
      <c r="H1432" s="24">
        <v>10.105437177871682</v>
      </c>
      <c r="I1432" s="24" cm="1">
        <f t="array" aca="1" ref="I1432" ca="1">INDIRECT(ADDRESS(($E$2+1-G1432)+2,8))</f>
        <v>8.7975618919222107</v>
      </c>
      <c r="J1432" s="24">
        <f t="shared" si="66"/>
        <v>0.66494565959941232</v>
      </c>
      <c r="K1432" s="24">
        <f t="shared" ca="1" si="67"/>
        <v>0.33050516814285075</v>
      </c>
      <c r="L1432" s="24">
        <f t="shared" ca="1" si="68"/>
        <v>-1.0721671163830617</v>
      </c>
    </row>
    <row r="1433" spans="2:12" x14ac:dyDescent="0.25">
      <c r="B1433" s="24">
        <v>12.008642426981746</v>
      </c>
      <c r="G1433" s="24">
        <v>1431</v>
      </c>
      <c r="H1433" s="24">
        <v>10.106377178665358</v>
      </c>
      <c r="I1433" s="24" cm="1">
        <f t="array" aca="1" ref="I1433" ca="1">INDIRECT(ADDRESS(($E$2+1-G1433)+2,8))</f>
        <v>8.795968107832552</v>
      </c>
      <c r="J1433" s="24">
        <f t="shared" si="66"/>
        <v>0.66519215620894279</v>
      </c>
      <c r="K1433" s="24">
        <f t="shared" ca="1" si="67"/>
        <v>0.3301532584468545</v>
      </c>
      <c r="L1433" s="24">
        <f t="shared" ca="1" si="68"/>
        <v>-1.0717290887272566</v>
      </c>
    </row>
    <row r="1434" spans="2:12" x14ac:dyDescent="0.25">
      <c r="B1434" s="24">
        <v>8.0402732379963009</v>
      </c>
      <c r="G1434" s="24">
        <v>1432</v>
      </c>
      <c r="H1434" s="24">
        <v>10.108188123817374</v>
      </c>
      <c r="I1434" s="24" cm="1">
        <f t="array" aca="1" ref="I1434" ca="1">INDIRECT(ADDRESS(($E$2+1-G1434)+2,8))</f>
        <v>8.7920267106223271</v>
      </c>
      <c r="J1434" s="24">
        <f t="shared" si="66"/>
        <v>0.66566693198381277</v>
      </c>
      <c r="K1434" s="24">
        <f t="shared" ca="1" si="67"/>
        <v>0.32928390583193401</v>
      </c>
      <c r="L1434" s="24">
        <f t="shared" ca="1" si="68"/>
        <v>-1.0698109954451533</v>
      </c>
    </row>
    <row r="1435" spans="2:12" x14ac:dyDescent="0.25">
      <c r="B1435" s="24">
        <v>6.0786787502704387</v>
      </c>
      <c r="G1435" s="24">
        <v>1433</v>
      </c>
      <c r="H1435" s="24">
        <v>10.108599769933544</v>
      </c>
      <c r="I1435" s="24" cm="1">
        <f t="array" aca="1" ref="I1435" ca="1">INDIRECT(ADDRESS(($E$2+1-G1435)+2,8))</f>
        <v>8.7917207161965223</v>
      </c>
      <c r="J1435" s="24">
        <f t="shared" si="66"/>
        <v>0.66577483327134568</v>
      </c>
      <c r="K1435" s="24">
        <f t="shared" ca="1" si="67"/>
        <v>0.32921646720075931</v>
      </c>
      <c r="L1435" s="24">
        <f t="shared" ca="1" si="68"/>
        <v>-1.0702096666742549</v>
      </c>
    </row>
    <row r="1436" spans="2:12" x14ac:dyDescent="0.25">
      <c r="B1436" s="24">
        <v>9.3118747946829394</v>
      </c>
      <c r="G1436" s="24">
        <v>1434</v>
      </c>
      <c r="H1436" s="24">
        <v>10.111107774989827</v>
      </c>
      <c r="I1436" s="24" cm="1">
        <f t="array" aca="1" ref="I1436" ca="1">INDIRECT(ADDRESS(($E$2+1-G1436)+2,8))</f>
        <v>8.7887430744348709</v>
      </c>
      <c r="J1436" s="24">
        <f t="shared" si="66"/>
        <v>0.66643207409305982</v>
      </c>
      <c r="K1436" s="24">
        <f t="shared" ca="1" si="67"/>
        <v>0.32856062976596329</v>
      </c>
      <c r="L1436" s="24">
        <f t="shared" ca="1" si="68"/>
        <v>-1.0683475821033548</v>
      </c>
    </row>
    <row r="1437" spans="2:12" x14ac:dyDescent="0.25">
      <c r="B1437" s="24">
        <v>6.5733155112659469</v>
      </c>
      <c r="G1437" s="24">
        <v>1435</v>
      </c>
      <c r="H1437" s="24">
        <v>10.111909520058749</v>
      </c>
      <c r="I1437" s="24" cm="1">
        <f t="array" aca="1" ref="I1437" ca="1">INDIRECT(ADDRESS(($E$2+1-G1437)+2,8))</f>
        <v>8.788022092775039</v>
      </c>
      <c r="J1437" s="24">
        <f t="shared" si="66"/>
        <v>0.66664211854647726</v>
      </c>
      <c r="K1437" s="24">
        <f t="shared" ca="1" si="67"/>
        <v>0.32840194260013378</v>
      </c>
      <c r="L1437" s="24">
        <f t="shared" ca="1" si="68"/>
        <v>-1.0683597319351721</v>
      </c>
    </row>
    <row r="1438" spans="2:12" x14ac:dyDescent="0.25">
      <c r="B1438" s="24">
        <v>11.189634641937005</v>
      </c>
      <c r="G1438" s="24">
        <v>1436</v>
      </c>
      <c r="H1438" s="24">
        <v>10.113904502444704</v>
      </c>
      <c r="I1438" s="24" cm="1">
        <f t="array" aca="1" ref="I1438" ca="1">INDIRECT(ADDRESS(($E$2+1-G1438)+2,8))</f>
        <v>8.7848138795779374</v>
      </c>
      <c r="J1438" s="24">
        <f t="shared" si="66"/>
        <v>0.66716464825716093</v>
      </c>
      <c r="K1438" s="24">
        <f t="shared" ca="1" si="67"/>
        <v>0.3276963484273443</v>
      </c>
      <c r="L1438" s="24">
        <f t="shared" ca="1" si="68"/>
        <v>-1.0666650947311767</v>
      </c>
    </row>
    <row r="1439" spans="2:12" x14ac:dyDescent="0.25">
      <c r="B1439" s="24">
        <v>10.383027073627563</v>
      </c>
      <c r="G1439" s="24">
        <v>1437</v>
      </c>
      <c r="H1439" s="24">
        <v>10.116179775842076</v>
      </c>
      <c r="I1439" s="24" cm="1">
        <f t="array" aca="1" ref="I1439" ca="1">INDIRECT(ADDRESS(($E$2+1-G1439)+2,8))</f>
        <v>8.7842166024502379</v>
      </c>
      <c r="J1439" s="24">
        <f t="shared" si="66"/>
        <v>0.66776037540536826</v>
      </c>
      <c r="K1439" s="24">
        <f t="shared" ca="1" si="67"/>
        <v>0.32756508261114514</v>
      </c>
      <c r="L1439" s="24">
        <f t="shared" ca="1" si="68"/>
        <v>-1.0659600019383682</v>
      </c>
    </row>
    <row r="1440" spans="2:12" x14ac:dyDescent="0.25">
      <c r="B1440" s="24">
        <v>5.5757389038986478</v>
      </c>
      <c r="G1440" s="24">
        <v>1438</v>
      </c>
      <c r="H1440" s="24">
        <v>10.117986231139968</v>
      </c>
      <c r="I1440" s="24" cm="1">
        <f t="array" aca="1" ref="I1440" ca="1">INDIRECT(ADDRESS(($E$2+1-G1440)+2,8))</f>
        <v>8.7802160562960925</v>
      </c>
      <c r="J1440" s="24">
        <f t="shared" si="66"/>
        <v>0.66823318785142671</v>
      </c>
      <c r="K1440" s="24">
        <f t="shared" ca="1" si="67"/>
        <v>0.32668664179773582</v>
      </c>
      <c r="L1440" s="24">
        <f t="shared" ca="1" si="68"/>
        <v>-1.0640198163284476</v>
      </c>
    </row>
    <row r="1441" spans="2:12" x14ac:dyDescent="0.25">
      <c r="B1441" s="24">
        <v>11.214586988797064</v>
      </c>
      <c r="G1441" s="24">
        <v>1439</v>
      </c>
      <c r="H1441" s="24">
        <v>10.119182360147782</v>
      </c>
      <c r="I1441" s="24" cm="1">
        <f t="array" aca="1" ref="I1441" ca="1">INDIRECT(ADDRESS(($E$2+1-G1441)+2,8))</f>
        <v>8.7797221621278059</v>
      </c>
      <c r="J1441" s="24">
        <f t="shared" si="66"/>
        <v>0.66854617548127604</v>
      </c>
      <c r="K1441" s="24">
        <f t="shared" ca="1" si="67"/>
        <v>0.32657828589351307</v>
      </c>
      <c r="L1441" s="24">
        <f t="shared" ca="1" si="68"/>
        <v>-1.0639211843702268</v>
      </c>
    </row>
    <row r="1442" spans="2:12" x14ac:dyDescent="0.25">
      <c r="B1442" s="24">
        <v>9.5195008382337978</v>
      </c>
      <c r="G1442" s="24">
        <v>1440</v>
      </c>
      <c r="H1442" s="24">
        <v>10.119297645279815</v>
      </c>
      <c r="I1442" s="24" cm="1">
        <f t="array" aca="1" ref="I1442" ca="1">INDIRECT(ADDRESS(($E$2+1-G1442)+2,8))</f>
        <v>8.778842310749674</v>
      </c>
      <c r="J1442" s="24">
        <f t="shared" si="66"/>
        <v>0.66857633838449726</v>
      </c>
      <c r="K1442" s="24">
        <f t="shared" ca="1" si="67"/>
        <v>0.32638530541928973</v>
      </c>
      <c r="L1442" s="24">
        <f t="shared" ca="1" si="68"/>
        <v>-1.0642183432966001</v>
      </c>
    </row>
    <row r="1443" spans="2:12" x14ac:dyDescent="0.25">
      <c r="B1443" s="24">
        <v>9.2672667921520642</v>
      </c>
      <c r="G1443" s="24">
        <v>1441</v>
      </c>
      <c r="H1443" s="24">
        <v>10.126948224837696</v>
      </c>
      <c r="I1443" s="24" cm="1">
        <f t="array" aca="1" ref="I1443" ca="1">INDIRECT(ADDRESS(($E$2+1-G1443)+2,8))</f>
        <v>8.7769183519739489</v>
      </c>
      <c r="J1443" s="24">
        <f t="shared" si="66"/>
        <v>0.67057665823751922</v>
      </c>
      <c r="K1443" s="24">
        <f t="shared" ca="1" si="67"/>
        <v>0.32596354516931453</v>
      </c>
      <c r="L1443" s="24">
        <f t="shared" ca="1" si="68"/>
        <v>-1.0601336855304071</v>
      </c>
    </row>
    <row r="1444" spans="2:12" x14ac:dyDescent="0.25">
      <c r="B1444" s="24">
        <v>9.4644541035800227</v>
      </c>
      <c r="G1444" s="24">
        <v>1442</v>
      </c>
      <c r="H1444" s="24">
        <v>10.127786112231114</v>
      </c>
      <c r="I1444" s="24" cm="1">
        <f t="array" aca="1" ref="I1444" ca="1">INDIRECT(ADDRESS(($E$2+1-G1444)+2,8))</f>
        <v>8.7755252879185921</v>
      </c>
      <c r="J1444" s="24">
        <f t="shared" si="66"/>
        <v>0.6707955682604374</v>
      </c>
      <c r="K1444" s="24">
        <f t="shared" ca="1" si="67"/>
        <v>0.32565835986803998</v>
      </c>
      <c r="L1444" s="24">
        <f t="shared" ca="1" si="68"/>
        <v>-1.0598288317218889</v>
      </c>
    </row>
    <row r="1445" spans="2:12" x14ac:dyDescent="0.25">
      <c r="B1445" s="24">
        <v>11.583575017416587</v>
      </c>
      <c r="G1445" s="24">
        <v>1443</v>
      </c>
      <c r="H1445" s="24">
        <v>10.133171579910405</v>
      </c>
      <c r="I1445" s="24" cm="1">
        <f t="array" aca="1" ref="I1445" ca="1">INDIRECT(ADDRESS(($E$2+1-G1445)+2,8))</f>
        <v>8.773246800262827</v>
      </c>
      <c r="J1445" s="24">
        <f t="shared" si="66"/>
        <v>0.67220181542795387</v>
      </c>
      <c r="K1445" s="24">
        <f t="shared" ca="1" si="67"/>
        <v>0.32515955376919664</v>
      </c>
      <c r="L1445" s="24">
        <f t="shared" ca="1" si="68"/>
        <v>-1.0567758408712322</v>
      </c>
    </row>
    <row r="1446" spans="2:12" x14ac:dyDescent="0.25">
      <c r="B1446" s="24">
        <v>9.7256604830946287</v>
      </c>
      <c r="G1446" s="24">
        <v>1444</v>
      </c>
      <c r="H1446" s="24">
        <v>10.134527961869876</v>
      </c>
      <c r="I1446" s="24" cm="1">
        <f t="array" aca="1" ref="I1446" ca="1">INDIRECT(ADDRESS(($E$2+1-G1446)+2,8))</f>
        <v>8.7716476074480205</v>
      </c>
      <c r="J1446" s="24">
        <f t="shared" si="66"/>
        <v>0.67255577713357673</v>
      </c>
      <c r="K1446" s="24">
        <f t="shared" ca="1" si="67"/>
        <v>0.32480972081694021</v>
      </c>
      <c r="L1446" s="24">
        <f t="shared" ca="1" si="68"/>
        <v>-1.0561108397845871</v>
      </c>
    </row>
    <row r="1447" spans="2:12" x14ac:dyDescent="0.25">
      <c r="B1447" s="24">
        <v>7.8473819805678762</v>
      </c>
      <c r="G1447" s="24">
        <v>1445</v>
      </c>
      <c r="H1447" s="24">
        <v>10.136858586738258</v>
      </c>
      <c r="I1447" s="24" cm="1">
        <f t="array" aca="1" ref="I1447" ca="1">INDIRECT(ADDRESS(($E$2+1-G1447)+2,8))</f>
        <v>8.7693145572541642</v>
      </c>
      <c r="J1447" s="24">
        <f t="shared" si="66"/>
        <v>0.67316377348312062</v>
      </c>
      <c r="K1447" s="24">
        <f t="shared" ca="1" si="67"/>
        <v>0.32429974020330199</v>
      </c>
      <c r="L1447" s="24">
        <f t="shared" ca="1" si="68"/>
        <v>-1.0546219991992536</v>
      </c>
    </row>
    <row r="1448" spans="2:12" x14ac:dyDescent="0.25">
      <c r="B1448" s="24">
        <v>10.085971322549048</v>
      </c>
      <c r="G1448" s="24">
        <v>1446</v>
      </c>
      <c r="H1448" s="24">
        <v>10.140056377761812</v>
      </c>
      <c r="I1448" s="24" cm="1">
        <f t="array" aca="1" ref="I1448" ca="1">INDIRECT(ADDRESS(($E$2+1-G1448)+2,8))</f>
        <v>8.7683530607143911</v>
      </c>
      <c r="J1448" s="24">
        <f t="shared" si="66"/>
        <v>0.67399756739622463</v>
      </c>
      <c r="K1448" s="24">
        <f t="shared" ca="1" si="67"/>
        <v>0.32408970108176727</v>
      </c>
      <c r="L1448" s="24">
        <f t="shared" ca="1" si="68"/>
        <v>-1.0532774176820281</v>
      </c>
    </row>
    <row r="1449" spans="2:12" x14ac:dyDescent="0.25">
      <c r="B1449" s="24">
        <v>11.106862529788685</v>
      </c>
      <c r="G1449" s="24">
        <v>1447</v>
      </c>
      <c r="H1449" s="24">
        <v>10.140442347108552</v>
      </c>
      <c r="I1449" s="24" cm="1">
        <f t="array" aca="1" ref="I1449" ca="1">INDIRECT(ADDRESS(($E$2+1-G1449)+2,8))</f>
        <v>8.7664589559126078</v>
      </c>
      <c r="J1449" s="24">
        <f t="shared" si="66"/>
        <v>0.67409817203769462</v>
      </c>
      <c r="K1449" s="24">
        <f t="shared" ca="1" si="67"/>
        <v>0.32367616256915321</v>
      </c>
      <c r="L1449" s="24">
        <f t="shared" ca="1" si="68"/>
        <v>-1.0529860307884829</v>
      </c>
    </row>
    <row r="1450" spans="2:12" x14ac:dyDescent="0.25">
      <c r="B1450" s="24">
        <v>9.7927355645310623</v>
      </c>
      <c r="G1450" s="24">
        <v>1448</v>
      </c>
      <c r="H1450" s="24">
        <v>10.141772105659751</v>
      </c>
      <c r="I1450" s="24" cm="1">
        <f t="array" aca="1" ref="I1450" ca="1">INDIRECT(ADDRESS(($E$2+1-G1450)+2,8))</f>
        <v>8.7661837413770769</v>
      </c>
      <c r="J1450" s="24">
        <f t="shared" si="66"/>
        <v>0.6744447245012104</v>
      </c>
      <c r="K1450" s="24">
        <f t="shared" ca="1" si="67"/>
        <v>0.3236161004783204</v>
      </c>
      <c r="L1450" s="24">
        <f t="shared" ca="1" si="68"/>
        <v>-1.0529053591336872</v>
      </c>
    </row>
    <row r="1451" spans="2:12" x14ac:dyDescent="0.25">
      <c r="B1451" s="24">
        <v>9.8251240093369869</v>
      </c>
      <c r="G1451" s="24">
        <v>1449</v>
      </c>
      <c r="H1451" s="24">
        <v>10.142723876793127</v>
      </c>
      <c r="I1451" s="24" cm="1">
        <f t="array" aca="1" ref="I1451" ca="1">INDIRECT(ADDRESS(($E$2+1-G1451)+2,8))</f>
        <v>8.7631682503046484</v>
      </c>
      <c r="J1451" s="24">
        <f t="shared" si="66"/>
        <v>0.67469271595939229</v>
      </c>
      <c r="K1451" s="24">
        <f t="shared" ca="1" si="67"/>
        <v>0.32295842845262701</v>
      </c>
      <c r="L1451" s="24">
        <f t="shared" ca="1" si="68"/>
        <v>-1.0518345573772205</v>
      </c>
    </row>
    <row r="1452" spans="2:12" x14ac:dyDescent="0.25">
      <c r="B1452" s="24">
        <v>7.7047237131751771</v>
      </c>
      <c r="G1452" s="24">
        <v>1450</v>
      </c>
      <c r="H1452" s="24">
        <v>10.14295613771424</v>
      </c>
      <c r="I1452" s="24" cm="1">
        <f t="array" aca="1" ref="I1452" ca="1">INDIRECT(ADDRESS(($E$2+1-G1452)+2,8))</f>
        <v>8.7618672390478007</v>
      </c>
      <c r="J1452" s="24">
        <f t="shared" si="66"/>
        <v>0.67475322670033389</v>
      </c>
      <c r="K1452" s="24">
        <f t="shared" ca="1" si="67"/>
        <v>0.32267491900330481</v>
      </c>
      <c r="L1452" s="24">
        <f t="shared" ca="1" si="68"/>
        <v>-1.0518778183108044</v>
      </c>
    </row>
    <row r="1453" spans="2:12" x14ac:dyDescent="0.25">
      <c r="B1453" s="24">
        <v>7.3906562247731635</v>
      </c>
      <c r="G1453" s="24">
        <v>1451</v>
      </c>
      <c r="H1453" s="24">
        <v>10.147393777621719</v>
      </c>
      <c r="I1453" s="24" cm="1">
        <f t="array" aca="1" ref="I1453" ca="1">INDIRECT(ADDRESS(($E$2+1-G1453)+2,8))</f>
        <v>8.7591143137360046</v>
      </c>
      <c r="J1453" s="24">
        <f t="shared" si="66"/>
        <v>0.67590885604027862</v>
      </c>
      <c r="K1453" s="24">
        <f t="shared" ca="1" si="67"/>
        <v>0.32207549012839376</v>
      </c>
      <c r="L1453" s="24">
        <f t="shared" ca="1" si="68"/>
        <v>-1.0491139565972618</v>
      </c>
    </row>
    <row r="1454" spans="2:12" x14ac:dyDescent="0.25">
      <c r="B1454" s="24">
        <v>9.8840638370747929</v>
      </c>
      <c r="G1454" s="24">
        <v>1452</v>
      </c>
      <c r="H1454" s="24">
        <v>10.14749376137102</v>
      </c>
      <c r="I1454" s="24" cm="1">
        <f t="array" aca="1" ref="I1454" ca="1">INDIRECT(ADDRESS(($E$2+1-G1454)+2,8))</f>
        <v>8.7573581111425671</v>
      </c>
      <c r="J1454" s="24">
        <f t="shared" si="66"/>
        <v>0.67593488222925513</v>
      </c>
      <c r="K1454" s="24">
        <f t="shared" ca="1" si="67"/>
        <v>0.32169342673288726</v>
      </c>
      <c r="L1454" s="24">
        <f t="shared" ca="1" si="68"/>
        <v>-1.0490275095201909</v>
      </c>
    </row>
    <row r="1455" spans="2:12" x14ac:dyDescent="0.25">
      <c r="B1455" s="24">
        <v>7.3326043671411991</v>
      </c>
      <c r="G1455" s="24">
        <v>1453</v>
      </c>
      <c r="H1455" s="24">
        <v>10.15534123759199</v>
      </c>
      <c r="I1455" s="24" cm="1">
        <f t="array" aca="1" ref="I1455" ca="1">INDIRECT(ADDRESS(($E$2+1-G1455)+2,8))</f>
        <v>8.7559174786892093</v>
      </c>
      <c r="J1455" s="24">
        <f t="shared" si="66"/>
        <v>0.67797606863449666</v>
      </c>
      <c r="K1455" s="24">
        <f t="shared" ca="1" si="67"/>
        <v>0.32138021179164766</v>
      </c>
      <c r="L1455" s="24">
        <f t="shared" ca="1" si="68"/>
        <v>-1.0450697860867453</v>
      </c>
    </row>
    <row r="1456" spans="2:12" x14ac:dyDescent="0.25">
      <c r="B1456" s="24">
        <v>7.3787106668306439</v>
      </c>
      <c r="G1456" s="24">
        <v>1454</v>
      </c>
      <c r="H1456" s="24">
        <v>10.157518435101096</v>
      </c>
      <c r="I1456" s="24" cm="1">
        <f t="array" aca="1" ref="I1456" ca="1">INDIRECT(ADDRESS(($E$2+1-G1456)+2,8))</f>
        <v>8.7555043833781365</v>
      </c>
      <c r="J1456" s="24">
        <f t="shared" si="66"/>
        <v>0.67854182827030951</v>
      </c>
      <c r="K1456" s="24">
        <f t="shared" ca="1" si="67"/>
        <v>0.32129043130961615</v>
      </c>
      <c r="L1456" s="24">
        <f t="shared" ca="1" si="68"/>
        <v>-1.0444874308155918</v>
      </c>
    </row>
    <row r="1457" spans="2:12" x14ac:dyDescent="0.25">
      <c r="B1457" s="24">
        <v>10.850628160681211</v>
      </c>
      <c r="G1457" s="24">
        <v>1455</v>
      </c>
      <c r="H1457" s="24">
        <v>10.157687292653792</v>
      </c>
      <c r="I1457" s="24" cm="1">
        <f t="array" aca="1" ref="I1457" ca="1">INDIRECT(ADDRESS(($E$2+1-G1457)+2,8))</f>
        <v>8.7530285139203876</v>
      </c>
      <c r="J1457" s="24">
        <f t="shared" si="66"/>
        <v>0.67858569706656269</v>
      </c>
      <c r="K1457" s="24">
        <f t="shared" ca="1" si="67"/>
        <v>0.32075264031465872</v>
      </c>
      <c r="L1457" s="24">
        <f t="shared" ca="1" si="68"/>
        <v>-1.04405118299344</v>
      </c>
    </row>
    <row r="1458" spans="2:12" x14ac:dyDescent="0.25">
      <c r="B1458" s="24">
        <v>8.8588216096466468</v>
      </c>
      <c r="G1458" s="24">
        <v>1456</v>
      </c>
      <c r="H1458" s="24">
        <v>10.158125107133769</v>
      </c>
      <c r="I1458" s="24" cm="1">
        <f t="array" aca="1" ref="I1458" ca="1">INDIRECT(ADDRESS(($E$2+1-G1458)+2,8))</f>
        <v>8.7512795980677911</v>
      </c>
      <c r="J1458" s="24">
        <f t="shared" si="66"/>
        <v>0.67869943352613904</v>
      </c>
      <c r="K1458" s="24">
        <f t="shared" ca="1" si="67"/>
        <v>0.32037306789425318</v>
      </c>
      <c r="L1458" s="24">
        <f t="shared" ca="1" si="68"/>
        <v>-1.0437893255040416</v>
      </c>
    </row>
    <row r="1459" spans="2:12" x14ac:dyDescent="0.25">
      <c r="B1459" s="24">
        <v>9.6032787058374094</v>
      </c>
      <c r="G1459" s="24">
        <v>1457</v>
      </c>
      <c r="H1459" s="24">
        <v>10.159022806363486</v>
      </c>
      <c r="I1459" s="24" cm="1">
        <f t="array" aca="1" ref="I1459" ca="1">INDIRECT(ADDRESS(($E$2+1-G1459)+2,8))</f>
        <v>8.7476578203490281</v>
      </c>
      <c r="J1459" s="24">
        <f t="shared" si="66"/>
        <v>0.67893260955761081</v>
      </c>
      <c r="K1459" s="24">
        <f t="shared" ca="1" si="67"/>
        <v>0.31958785229599324</v>
      </c>
      <c r="L1459" s="24">
        <f t="shared" ca="1" si="68"/>
        <v>-1.0424840986038728</v>
      </c>
    </row>
    <row r="1460" spans="2:12" x14ac:dyDescent="0.25">
      <c r="B1460" s="24">
        <v>10.734699787817688</v>
      </c>
      <c r="G1460" s="24">
        <v>1458</v>
      </c>
      <c r="H1460" s="24">
        <v>10.159320863795863</v>
      </c>
      <c r="I1460" s="24" cm="1">
        <f t="array" aca="1" ref="I1460" ca="1">INDIRECT(ADDRESS(($E$2+1-G1460)+2,8))</f>
        <v>8.74392110668831</v>
      </c>
      <c r="J1460" s="24">
        <f t="shared" si="66"/>
        <v>0.67901002049310633</v>
      </c>
      <c r="K1460" s="24">
        <f t="shared" ca="1" si="67"/>
        <v>0.31877889226742606</v>
      </c>
      <c r="L1460" s="24">
        <f t="shared" ca="1" si="68"/>
        <v>-1.0414408050901549</v>
      </c>
    </row>
    <row r="1461" spans="2:12" x14ac:dyDescent="0.25">
      <c r="B1461" s="24">
        <v>8.2088831583254276</v>
      </c>
      <c r="G1461" s="24">
        <v>1459</v>
      </c>
      <c r="H1461" s="24">
        <v>10.160116447417414</v>
      </c>
      <c r="I1461" s="24" cm="1">
        <f t="array" aca="1" ref="I1461" ca="1">INDIRECT(ADDRESS(($E$2+1-G1461)+2,8))</f>
        <v>8.7427279782847798</v>
      </c>
      <c r="J1461" s="24">
        <f t="shared" si="66"/>
        <v>0.67921662592811016</v>
      </c>
      <c r="K1461" s="24">
        <f t="shared" ca="1" si="67"/>
        <v>0.3185208436959186</v>
      </c>
      <c r="L1461" s="24">
        <f t="shared" ca="1" si="68"/>
        <v>-1.0412321780097877</v>
      </c>
    </row>
    <row r="1462" spans="2:12" x14ac:dyDescent="0.25">
      <c r="B1462" s="24">
        <v>9.1721512799731411</v>
      </c>
      <c r="G1462" s="24">
        <v>1460</v>
      </c>
      <c r="H1462" s="24">
        <v>10.161184011080271</v>
      </c>
      <c r="I1462" s="24" cm="1">
        <f t="array" aca="1" ref="I1462" ca="1">INDIRECT(ADDRESS(($E$2+1-G1462)+2,8))</f>
        <v>8.741827465690303</v>
      </c>
      <c r="J1462" s="24">
        <f t="shared" si="66"/>
        <v>0.67949381135436226</v>
      </c>
      <c r="K1462" s="24">
        <f t="shared" ca="1" si="67"/>
        <v>0.31832616242283651</v>
      </c>
      <c r="L1462" s="24">
        <f t="shared" ca="1" si="68"/>
        <v>-1.0410078295455931</v>
      </c>
    </row>
    <row r="1463" spans="2:12" x14ac:dyDescent="0.25">
      <c r="B1463" s="24">
        <v>9.7988032952626813</v>
      </c>
      <c r="G1463" s="24">
        <v>1461</v>
      </c>
      <c r="H1463" s="24">
        <v>10.162451682012733</v>
      </c>
      <c r="I1463" s="24" cm="1">
        <f t="array" aca="1" ref="I1463" ca="1">INDIRECT(ADDRESS(($E$2+1-G1463)+2,8))</f>
        <v>8.7402388218515163</v>
      </c>
      <c r="J1463" s="24">
        <f t="shared" si="66"/>
        <v>0.67982287768972138</v>
      </c>
      <c r="K1463" s="24">
        <f t="shared" ca="1" si="67"/>
        <v>0.31798288371998362</v>
      </c>
      <c r="L1463" s="24">
        <f t="shared" ca="1" si="68"/>
        <v>-1.0403842824191891</v>
      </c>
    </row>
    <row r="1464" spans="2:12" x14ac:dyDescent="0.25">
      <c r="B1464" s="24">
        <v>9.7534904388118235</v>
      </c>
      <c r="G1464" s="24">
        <v>1462</v>
      </c>
      <c r="H1464" s="24">
        <v>10.162666226217157</v>
      </c>
      <c r="I1464" s="24" cm="1">
        <f t="array" aca="1" ref="I1464" ca="1">INDIRECT(ADDRESS(($E$2+1-G1464)+2,8))</f>
        <v>8.7381809678536033</v>
      </c>
      <c r="J1464" s="24">
        <f t="shared" si="66"/>
        <v>0.67987856167155591</v>
      </c>
      <c r="K1464" s="24">
        <f t="shared" ca="1" si="67"/>
        <v>0.31753853809897231</v>
      </c>
      <c r="L1464" s="24">
        <f t="shared" ca="1" si="68"/>
        <v>-1.0401035000635555</v>
      </c>
    </row>
    <row r="1465" spans="2:12" x14ac:dyDescent="0.25">
      <c r="B1465" s="24">
        <v>11.322775447927228</v>
      </c>
      <c r="G1465" s="24">
        <v>1463</v>
      </c>
      <c r="H1465" s="24">
        <v>10.16600940448782</v>
      </c>
      <c r="I1465" s="24" cm="1">
        <f t="array" aca="1" ref="I1465" ca="1">INDIRECT(ADDRESS(($E$2+1-G1465)+2,8))</f>
        <v>8.7380607768835503</v>
      </c>
      <c r="J1465" s="24">
        <f t="shared" si="66"/>
        <v>0.6807459630485948</v>
      </c>
      <c r="K1465" s="24">
        <f t="shared" ca="1" si="67"/>
        <v>0.31751259687556976</v>
      </c>
      <c r="L1465" s="24">
        <f t="shared" ca="1" si="68"/>
        <v>-1.0390354788962992</v>
      </c>
    </row>
    <row r="1466" spans="2:12" x14ac:dyDescent="0.25">
      <c r="B1466" s="24">
        <v>11.591682378685688</v>
      </c>
      <c r="G1466" s="24">
        <v>1464</v>
      </c>
      <c r="H1466" s="24">
        <v>10.166595176181033</v>
      </c>
      <c r="I1466" s="24" cm="1">
        <f t="array" aca="1" ref="I1466" ca="1">INDIRECT(ADDRESS(($E$2+1-G1466)+2,8))</f>
        <v>8.7366702179851181</v>
      </c>
      <c r="J1466" s="24">
        <f t="shared" si="66"/>
        <v>0.68089788460398082</v>
      </c>
      <c r="K1466" s="24">
        <f t="shared" ca="1" si="67"/>
        <v>0.31721255789595409</v>
      </c>
      <c r="L1466" s="24">
        <f t="shared" ca="1" si="68"/>
        <v>-1.0388471144591818</v>
      </c>
    </row>
    <row r="1467" spans="2:12" x14ac:dyDescent="0.25">
      <c r="B1467" s="24">
        <v>12.3195087172172</v>
      </c>
      <c r="G1467" s="24">
        <v>1465</v>
      </c>
      <c r="H1467" s="24">
        <v>10.168525112991684</v>
      </c>
      <c r="I1467" s="24" cm="1">
        <f t="array" aca="1" ref="I1467" ca="1">INDIRECT(ADDRESS(($E$2+1-G1467)+2,8))</f>
        <v>8.7363159273800512</v>
      </c>
      <c r="J1467" s="24">
        <f t="shared" si="66"/>
        <v>0.68139829342000302</v>
      </c>
      <c r="K1467" s="24">
        <f t="shared" ca="1" si="67"/>
        <v>0.31713613960387682</v>
      </c>
      <c r="L1467" s="24">
        <f t="shared" ca="1" si="68"/>
        <v>-1.0384079237020416</v>
      </c>
    </row>
    <row r="1468" spans="2:12" x14ac:dyDescent="0.25">
      <c r="B1468" s="24">
        <v>9.0202118772671227</v>
      </c>
      <c r="G1468" s="24">
        <v>1466</v>
      </c>
      <c r="H1468" s="24">
        <v>10.169618018915795</v>
      </c>
      <c r="I1468" s="24" cm="1">
        <f t="array" aca="1" ref="I1468" ca="1">INDIRECT(ADDRESS(($E$2+1-G1468)+2,8))</f>
        <v>8.7283157754271024</v>
      </c>
      <c r="J1468" s="24">
        <f t="shared" si="66"/>
        <v>0.68168158459001482</v>
      </c>
      <c r="K1468" s="24">
        <f t="shared" ca="1" si="67"/>
        <v>0.31541342535955552</v>
      </c>
      <c r="L1468" s="24">
        <f t="shared" ca="1" si="68"/>
        <v>-1.0351302937220845</v>
      </c>
    </row>
    <row r="1469" spans="2:12" x14ac:dyDescent="0.25">
      <c r="B1469" s="24">
        <v>8.1225780730477837</v>
      </c>
      <c r="G1469" s="24">
        <v>1467</v>
      </c>
      <c r="H1469" s="24">
        <v>10.170804914332779</v>
      </c>
      <c r="I1469" s="24" cm="1">
        <f t="array" aca="1" ref="I1469" ca="1">INDIRECT(ADDRESS(($E$2+1-G1469)+2,8))</f>
        <v>8.7282940484396327</v>
      </c>
      <c r="J1469" s="24">
        <f t="shared" si="66"/>
        <v>0.681989168114429</v>
      </c>
      <c r="K1469" s="24">
        <f t="shared" ca="1" si="67"/>
        <v>0.31540875426395304</v>
      </c>
      <c r="L1469" s="24">
        <f t="shared" ca="1" si="68"/>
        <v>-1.0352142344633448</v>
      </c>
    </row>
    <row r="1470" spans="2:12" x14ac:dyDescent="0.25">
      <c r="B1470" s="24">
        <v>11.021145333957389</v>
      </c>
      <c r="G1470" s="24">
        <v>1468</v>
      </c>
      <c r="H1470" s="24">
        <v>10.173669134999876</v>
      </c>
      <c r="I1470" s="24" cm="1">
        <f t="array" aca="1" ref="I1470" ca="1">INDIRECT(ADDRESS(($E$2+1-G1470)+2,8))</f>
        <v>8.727824244357949</v>
      </c>
      <c r="J1470" s="24">
        <f t="shared" si="66"/>
        <v>0.68273112589098051</v>
      </c>
      <c r="K1470" s="24">
        <f t="shared" ca="1" si="67"/>
        <v>0.31530776078915551</v>
      </c>
      <c r="L1470" s="24">
        <f t="shared" ca="1" si="68"/>
        <v>-1.0342406732521161</v>
      </c>
    </row>
    <row r="1471" spans="2:12" x14ac:dyDescent="0.25">
      <c r="B1471" s="24">
        <v>11.007217887169906</v>
      </c>
      <c r="G1471" s="24">
        <v>1469</v>
      </c>
      <c r="H1471" s="24">
        <v>10.173907994738183</v>
      </c>
      <c r="I1471" s="24" cm="1">
        <f t="array" aca="1" ref="I1471" ca="1">INDIRECT(ADDRESS(($E$2+1-G1471)+2,8))</f>
        <v>8.7245943989527834</v>
      </c>
      <c r="J1471" s="24">
        <f t="shared" si="66"/>
        <v>0.68279298146652589</v>
      </c>
      <c r="K1471" s="24">
        <f t="shared" ca="1" si="67"/>
        <v>0.31461395727706826</v>
      </c>
      <c r="L1471" s="24">
        <f t="shared" ca="1" si="68"/>
        <v>-1.0334437423455956</v>
      </c>
    </row>
    <row r="1472" spans="2:12" x14ac:dyDescent="0.25">
      <c r="B1472" s="24">
        <v>9.2020075059292381</v>
      </c>
      <c r="G1472" s="24">
        <v>1470</v>
      </c>
      <c r="H1472" s="24">
        <v>10.174371459100835</v>
      </c>
      <c r="I1472" s="24" cm="1">
        <f t="array" aca="1" ref="I1472" ca="1">INDIRECT(ADDRESS(($E$2+1-G1472)+2,8))</f>
        <v>8.7241810205581451</v>
      </c>
      <c r="J1472" s="24">
        <f t="shared" si="66"/>
        <v>0.68291299250103088</v>
      </c>
      <c r="K1472" s="24">
        <f t="shared" ca="1" si="67"/>
        <v>0.31452522425384605</v>
      </c>
      <c r="L1472" s="24">
        <f t="shared" ca="1" si="68"/>
        <v>-1.0337318214148703</v>
      </c>
    </row>
    <row r="1473" spans="2:12" x14ac:dyDescent="0.25">
      <c r="B1473" s="24">
        <v>10.372208592584759</v>
      </c>
      <c r="G1473" s="24">
        <v>1471</v>
      </c>
      <c r="H1473" s="24">
        <v>10.179386798892407</v>
      </c>
      <c r="I1473" s="24" cm="1">
        <f t="array" aca="1" ref="I1473" ca="1">INDIRECT(ADDRESS(($E$2+1-G1473)+2,8))</f>
        <v>8.7176068482932862</v>
      </c>
      <c r="J1473" s="24">
        <f t="shared" si="66"/>
        <v>0.68421095336460214</v>
      </c>
      <c r="K1473" s="24">
        <f t="shared" ca="1" si="67"/>
        <v>0.31311603699347806</v>
      </c>
      <c r="L1473" s="24">
        <f t="shared" ca="1" si="68"/>
        <v>-1.0290486803807755</v>
      </c>
    </row>
    <row r="1474" spans="2:12" x14ac:dyDescent="0.25">
      <c r="B1474" s="24">
        <v>10.207908028568649</v>
      </c>
      <c r="G1474" s="24">
        <v>1472</v>
      </c>
      <c r="H1474" s="24">
        <v>10.181787130337929</v>
      </c>
      <c r="I1474" s="24" cm="1">
        <f t="array" aca="1" ref="I1474" ca="1">INDIRECT(ADDRESS(($E$2+1-G1474)+2,8))</f>
        <v>8.7156488678884507</v>
      </c>
      <c r="J1474" s="24">
        <f t="shared" si="66"/>
        <v>0.68483167991367733</v>
      </c>
      <c r="K1474" s="24">
        <f t="shared" ca="1" si="67"/>
        <v>0.31269706082101423</v>
      </c>
      <c r="L1474" s="24">
        <f t="shared" ca="1" si="68"/>
        <v>-1.0276802141905947</v>
      </c>
    </row>
    <row r="1475" spans="2:12" x14ac:dyDescent="0.25">
      <c r="B1475" s="24">
        <v>9.4138067567589285</v>
      </c>
      <c r="G1475" s="24">
        <v>1473</v>
      </c>
      <c r="H1475" s="24">
        <v>10.18561821227788</v>
      </c>
      <c r="I1475" s="24" cm="1">
        <f t="array" aca="1" ref="I1475" ca="1">INDIRECT(ADDRESS(($E$2+1-G1475)+2,8))</f>
        <v>8.7144959663833568</v>
      </c>
      <c r="J1475" s="24">
        <f t="shared" si="66"/>
        <v>0.68582175612655982</v>
      </c>
      <c r="K1475" s="24">
        <f t="shared" ca="1" si="67"/>
        <v>0.31245051347727282</v>
      </c>
      <c r="L1475" s="24">
        <f t="shared" ca="1" si="68"/>
        <v>-1.0259176171511852</v>
      </c>
    </row>
    <row r="1476" spans="2:12" x14ac:dyDescent="0.25">
      <c r="B1476" s="24">
        <v>9.8731278773600479</v>
      </c>
      <c r="G1476" s="24">
        <v>1474</v>
      </c>
      <c r="H1476" s="24">
        <v>10.18617067338656</v>
      </c>
      <c r="I1476" s="24" cm="1">
        <f t="array" aca="1" ref="I1476" ca="1">INDIRECT(ADDRESS(($E$2+1-G1476)+2,8))</f>
        <v>8.7133108663454486</v>
      </c>
      <c r="J1476" s="24">
        <f t="shared" ref="J1476:J1539" si="69">_xlfn.WEIBULL.DIST(H1476,$E$5,$E$6,TRUE)</f>
        <v>0.6859644644647882</v>
      </c>
      <c r="K1476" s="24">
        <f t="shared" ref="K1476:K1539" ca="1" si="70">_xlfn.WEIBULL.DIST(I1476,$E$5,$E$6,TRUE)</f>
        <v>0.31219720026225323</v>
      </c>
      <c r="L1476" s="24">
        <f t="shared" ref="L1476:L1539" ca="1" si="71">((2*G1476-1)/$E$2)*(LN(J1476)+LN(1-K1476))</f>
        <v>-1.0258271623634425</v>
      </c>
    </row>
    <row r="1477" spans="2:12" x14ac:dyDescent="0.25">
      <c r="B1477" s="24">
        <v>6.0668699481301624</v>
      </c>
      <c r="G1477" s="24">
        <v>1475</v>
      </c>
      <c r="H1477" s="24">
        <v>10.187053432214325</v>
      </c>
      <c r="I1477" s="24" cm="1">
        <f t="array" aca="1" ref="I1477" ca="1">INDIRECT(ADDRESS(($E$2+1-G1477)+2,8))</f>
        <v>8.711988553235388</v>
      </c>
      <c r="J1477" s="24">
        <f t="shared" si="69"/>
        <v>0.68619245880690505</v>
      </c>
      <c r="K1477" s="24">
        <f t="shared" ca="1" si="70"/>
        <v>0.31191470135296445</v>
      </c>
      <c r="L1477" s="24">
        <f t="shared" ca="1" si="71"/>
        <v>-1.0255080628885087</v>
      </c>
    </row>
    <row r="1478" spans="2:12" x14ac:dyDescent="0.25">
      <c r="B1478" s="24">
        <v>8.9814403300800993</v>
      </c>
      <c r="G1478" s="24">
        <v>1476</v>
      </c>
      <c r="H1478" s="24">
        <v>10.187984998344495</v>
      </c>
      <c r="I1478" s="24" cm="1">
        <f t="array" aca="1" ref="I1478" ca="1">INDIRECT(ADDRESS(($E$2+1-G1478)+2,8))</f>
        <v>8.7080195947414953</v>
      </c>
      <c r="J1478" s="24">
        <f t="shared" si="69"/>
        <v>0.6864330127826781</v>
      </c>
      <c r="K1478" s="24">
        <f t="shared" ca="1" si="70"/>
        <v>0.31106768208102253</v>
      </c>
      <c r="L1478" s="24">
        <f t="shared" ca="1" si="71"/>
        <v>-1.0240419645304106</v>
      </c>
    </row>
    <row r="1479" spans="2:12" x14ac:dyDescent="0.25">
      <c r="B1479" s="24">
        <v>8.6876412402176424</v>
      </c>
      <c r="G1479" s="24">
        <v>1477</v>
      </c>
      <c r="H1479" s="24">
        <v>10.190151882696005</v>
      </c>
      <c r="I1479" s="24" cm="1">
        <f t="array" aca="1" ref="I1479" ca="1">INDIRECT(ADDRESS(($E$2+1-G1479)+2,8))</f>
        <v>8.706890934647225</v>
      </c>
      <c r="J1479" s="24">
        <f t="shared" si="69"/>
        <v>0.68699237364785692</v>
      </c>
      <c r="K1479" s="24">
        <f t="shared" ca="1" si="70"/>
        <v>0.3108270628084645</v>
      </c>
      <c r="L1479" s="24">
        <f t="shared" ca="1" si="71"/>
        <v>-1.0231435210714084</v>
      </c>
    </row>
    <row r="1480" spans="2:12" x14ac:dyDescent="0.25">
      <c r="B1480" s="24">
        <v>8.7156488678884507</v>
      </c>
      <c r="G1480" s="24">
        <v>1478</v>
      </c>
      <c r="H1480" s="24">
        <v>10.191841550810853</v>
      </c>
      <c r="I1480" s="24" cm="1">
        <f t="array" aca="1" ref="I1480" ca="1">INDIRECT(ADDRESS(($E$2+1-G1480)+2,8))</f>
        <v>8.7068776903429921</v>
      </c>
      <c r="J1480" s="24">
        <f t="shared" si="69"/>
        <v>0.68742836675546615</v>
      </c>
      <c r="K1480" s="24">
        <f t="shared" ca="1" si="70"/>
        <v>0.31082423990793645</v>
      </c>
      <c r="L1480" s="24">
        <f t="shared" ca="1" si="71"/>
        <v>-1.022962111843229</v>
      </c>
    </row>
    <row r="1481" spans="2:12" x14ac:dyDescent="0.25">
      <c r="B1481" s="24">
        <v>8.3643919446475774</v>
      </c>
      <c r="G1481" s="24">
        <v>1479</v>
      </c>
      <c r="H1481" s="24">
        <v>10.19187339981346</v>
      </c>
      <c r="I1481" s="24" cm="1">
        <f t="array" aca="1" ref="I1481" ca="1">INDIRECT(ADDRESS(($E$2+1-G1481)+2,8))</f>
        <v>8.7059857338213629</v>
      </c>
      <c r="J1481" s="24">
        <f t="shared" si="69"/>
        <v>0.68743658339550007</v>
      </c>
      <c r="K1481" s="24">
        <f t="shared" ca="1" si="70"/>
        <v>0.31063416264859584</v>
      </c>
      <c r="L1481" s="24">
        <f t="shared" ca="1" si="71"/>
        <v>-1.0232602258180412</v>
      </c>
    </row>
    <row r="1482" spans="2:12" x14ac:dyDescent="0.25">
      <c r="B1482" s="24">
        <v>9.0309429718181473</v>
      </c>
      <c r="G1482" s="24">
        <v>1480</v>
      </c>
      <c r="H1482" s="24">
        <v>10.192102178027284</v>
      </c>
      <c r="I1482" s="24" cm="1">
        <f t="array" aca="1" ref="I1482" ca="1">INDIRECT(ADDRESS(($E$2+1-G1482)+2,8))</f>
        <v>8.7045050563155542</v>
      </c>
      <c r="J1482" s="24">
        <f t="shared" si="69"/>
        <v>0.68749560363800621</v>
      </c>
      <c r="K1482" s="24">
        <f t="shared" ca="1" si="70"/>
        <v>0.31031878038265853</v>
      </c>
      <c r="L1482" s="24">
        <f t="shared" ca="1" si="71"/>
        <v>-1.0232074363598593</v>
      </c>
    </row>
    <row r="1483" spans="2:12" x14ac:dyDescent="0.25">
      <c r="B1483" s="24">
        <v>6.8007795355446383</v>
      </c>
      <c r="G1483" s="24">
        <v>1481</v>
      </c>
      <c r="H1483" s="24">
        <v>10.196586911433752</v>
      </c>
      <c r="I1483" s="24" cm="1">
        <f t="array" aca="1" ref="I1483" ca="1">INDIRECT(ADDRESS(($E$2+1-G1483)+2,8))</f>
        <v>8.7038667932140168</v>
      </c>
      <c r="J1483" s="24">
        <f t="shared" si="69"/>
        <v>0.68865199069808591</v>
      </c>
      <c r="K1483" s="24">
        <f t="shared" ca="1" si="70"/>
        <v>0.31018288987711301</v>
      </c>
      <c r="L1483" s="24">
        <f t="shared" ca="1" si="71"/>
        <v>-1.0213227235961448</v>
      </c>
    </row>
    <row r="1484" spans="2:12" x14ac:dyDescent="0.25">
      <c r="B1484" s="24">
        <v>9.9059284376096262</v>
      </c>
      <c r="G1484" s="24">
        <v>1482</v>
      </c>
      <c r="H1484" s="24">
        <v>10.199703231793873</v>
      </c>
      <c r="I1484" s="24" cm="1">
        <f t="array" aca="1" ref="I1484" ca="1">INDIRECT(ADDRESS(($E$2+1-G1484)+2,8))</f>
        <v>8.7019670487748471</v>
      </c>
      <c r="J1484" s="24">
        <f t="shared" si="69"/>
        <v>0.68945487297792529</v>
      </c>
      <c r="K1484" s="24">
        <f t="shared" ca="1" si="70"/>
        <v>0.30977863071600409</v>
      </c>
      <c r="L1484" s="24">
        <f t="shared" ca="1" si="71"/>
        <v>-1.0196083109262182</v>
      </c>
    </row>
    <row r="1485" spans="2:12" x14ac:dyDescent="0.25">
      <c r="B1485" s="24">
        <v>9.1709004506472418</v>
      </c>
      <c r="G1485" s="24">
        <v>1483</v>
      </c>
      <c r="H1485" s="24">
        <v>10.201573107216914</v>
      </c>
      <c r="I1485" s="24" cm="1">
        <f t="array" aca="1" ref="I1485" ca="1">INDIRECT(ADDRESS(($E$2+1-G1485)+2,8))</f>
        <v>8.7016833059768501</v>
      </c>
      <c r="J1485" s="24">
        <f t="shared" si="69"/>
        <v>0.68993636206388864</v>
      </c>
      <c r="K1485" s="24">
        <f t="shared" ca="1" si="70"/>
        <v>0.30971827810281832</v>
      </c>
      <c r="L1485" s="24">
        <f t="shared" ca="1" si="71"/>
        <v>-1.0192172203073921</v>
      </c>
    </row>
    <row r="1486" spans="2:12" x14ac:dyDescent="0.25">
      <c r="B1486" s="24">
        <v>11.689459511401799</v>
      </c>
      <c r="G1486" s="24">
        <v>1484</v>
      </c>
      <c r="H1486" s="24">
        <v>10.202008166334027</v>
      </c>
      <c r="I1486" s="24" cm="1">
        <f t="array" aca="1" ref="I1486" ca="1">INDIRECT(ADDRESS(($E$2+1-G1486)+2,8))</f>
        <v>8.694467270076272</v>
      </c>
      <c r="J1486" s="24">
        <f t="shared" si="69"/>
        <v>0.69004836062417485</v>
      </c>
      <c r="K1486" s="24">
        <f t="shared" ca="1" si="70"/>
        <v>0.30818576538343695</v>
      </c>
      <c r="L1486" s="24">
        <f t="shared" ca="1" si="71"/>
        <v>-1.0166325167478083</v>
      </c>
    </row>
    <row r="1487" spans="2:12" x14ac:dyDescent="0.25">
      <c r="B1487" s="24">
        <v>9.5742460556502742</v>
      </c>
      <c r="G1487" s="24">
        <v>1485</v>
      </c>
      <c r="H1487" s="24">
        <v>10.206622530372417</v>
      </c>
      <c r="I1487" s="24" cm="1">
        <f t="array" aca="1" ref="I1487" ca="1">INDIRECT(ADDRESS(($E$2+1-G1487)+2,8))</f>
        <v>8.6937427732888004</v>
      </c>
      <c r="J1487" s="24">
        <f t="shared" si="69"/>
        <v>0.69123558960963938</v>
      </c>
      <c r="K1487" s="24">
        <f t="shared" ca="1" si="70"/>
        <v>0.30803214984298544</v>
      </c>
      <c r="L1487" s="24">
        <f t="shared" ca="1" si="71"/>
        <v>-1.0146472983589738</v>
      </c>
    </row>
    <row r="1488" spans="2:12" x14ac:dyDescent="0.25">
      <c r="B1488" s="24">
        <v>9.8215221096250733</v>
      </c>
      <c r="G1488" s="24">
        <v>1486</v>
      </c>
      <c r="H1488" s="24">
        <v>10.206974591217953</v>
      </c>
      <c r="I1488" s="24" cm="1">
        <f t="array" aca="1" ref="I1488" ca="1">INDIRECT(ADDRESS(($E$2+1-G1488)+2,8))</f>
        <v>8.6936147861378057</v>
      </c>
      <c r="J1488" s="24">
        <f t="shared" si="69"/>
        <v>0.6913261215161417</v>
      </c>
      <c r="K1488" s="24">
        <f t="shared" ca="1" si="70"/>
        <v>0.3080050173903372</v>
      </c>
      <c r="L1488" s="24">
        <f t="shared" ca="1" si="71"/>
        <v>-1.0150965099671085</v>
      </c>
    </row>
    <row r="1489" spans="2:12" x14ac:dyDescent="0.25">
      <c r="B1489" s="24">
        <v>10.321772280338122</v>
      </c>
      <c r="G1489" s="24">
        <v>1487</v>
      </c>
      <c r="H1489" s="24">
        <v>10.207908028568649</v>
      </c>
      <c r="I1489" s="24" cm="1">
        <f t="array" aca="1" ref="I1489" ca="1">INDIRECT(ADDRESS(($E$2+1-G1489)+2,8))</f>
        <v>8.6928537105172268</v>
      </c>
      <c r="J1489" s="24">
        <f t="shared" si="69"/>
        <v>0.69156611918465494</v>
      </c>
      <c r="K1489" s="24">
        <f t="shared" ca="1" si="70"/>
        <v>0.30784370371133468</v>
      </c>
      <c r="L1489" s="24">
        <f t="shared" ca="1" si="71"/>
        <v>-1.0149805503634941</v>
      </c>
    </row>
    <row r="1490" spans="2:12" x14ac:dyDescent="0.25">
      <c r="B1490" s="24">
        <v>11.126196994781788</v>
      </c>
      <c r="G1490" s="24">
        <v>1488</v>
      </c>
      <c r="H1490" s="24">
        <v>10.208859199773215</v>
      </c>
      <c r="I1490" s="24" cm="1">
        <f t="array" aca="1" ref="I1490" ca="1">INDIRECT(ADDRESS(($E$2+1-G1490)+2,8))</f>
        <v>8.689758417708024</v>
      </c>
      <c r="J1490" s="24">
        <f t="shared" si="69"/>
        <v>0.69181062508247515</v>
      </c>
      <c r="K1490" s="24">
        <f t="shared" ca="1" si="70"/>
        <v>0.30718816120821618</v>
      </c>
      <c r="L1490" s="24">
        <f t="shared" ca="1" si="71"/>
        <v>-1.0138709806316677</v>
      </c>
    </row>
    <row r="1491" spans="2:12" x14ac:dyDescent="0.25">
      <c r="B1491" s="24">
        <v>10.411502038867695</v>
      </c>
      <c r="G1491" s="24">
        <v>1489</v>
      </c>
      <c r="H1491" s="24">
        <v>10.214916794877148</v>
      </c>
      <c r="I1491" s="24" cm="1">
        <f t="array" aca="1" ref="I1491" ca="1">INDIRECT(ADDRESS(($E$2+1-G1491)+2,8))</f>
        <v>8.689750980642172</v>
      </c>
      <c r="J1491" s="24">
        <f t="shared" si="69"/>
        <v>0.69336655290719718</v>
      </c>
      <c r="K1491" s="24">
        <f t="shared" ca="1" si="70"/>
        <v>0.30718658714039704</v>
      </c>
      <c r="L1491" s="24">
        <f t="shared" ca="1" si="71"/>
        <v>-1.011450296761345</v>
      </c>
    </row>
    <row r="1492" spans="2:12" x14ac:dyDescent="0.25">
      <c r="B1492" s="24">
        <v>10.501510139710755</v>
      </c>
      <c r="G1492" s="24">
        <v>1490</v>
      </c>
      <c r="H1492" s="24">
        <v>10.21650549748859</v>
      </c>
      <c r="I1492" s="24" cm="1">
        <f t="array" aca="1" ref="I1492" ca="1">INDIRECT(ADDRESS(($E$2+1-G1492)+2,8))</f>
        <v>8.6888936728718775</v>
      </c>
      <c r="J1492" s="24">
        <f t="shared" si="69"/>
        <v>0.69377426776650608</v>
      </c>
      <c r="K1492" s="24">
        <f t="shared" ca="1" si="70"/>
        <v>0.30700516878607936</v>
      </c>
      <c r="L1492" s="24">
        <f t="shared" ca="1" si="71"/>
        <v>-1.0109568805583435</v>
      </c>
    </row>
    <row r="1493" spans="2:12" x14ac:dyDescent="0.25">
      <c r="B1493" s="24">
        <v>8.604467906704599</v>
      </c>
      <c r="G1493" s="24">
        <v>1491</v>
      </c>
      <c r="H1493" s="24">
        <v>10.21805280918954</v>
      </c>
      <c r="I1493" s="24" cm="1">
        <f t="array" aca="1" ref="I1493" ca="1">INDIRECT(ADDRESS(($E$2+1-G1493)+2,8))</f>
        <v>8.6887052421681084</v>
      </c>
      <c r="J1493" s="24">
        <f t="shared" si="69"/>
        <v>0.69417121853633801</v>
      </c>
      <c r="K1493" s="24">
        <f t="shared" ca="1" si="70"/>
        <v>0.30696530279505269</v>
      </c>
      <c r="L1493" s="24">
        <f t="shared" ca="1" si="71"/>
        <v>-1.0107659974963965</v>
      </c>
    </row>
    <row r="1494" spans="2:12" x14ac:dyDescent="0.25">
      <c r="B1494" s="24">
        <v>9.4178377228043324</v>
      </c>
      <c r="G1494" s="24">
        <v>1492</v>
      </c>
      <c r="H1494" s="24">
        <v>10.218170701183835</v>
      </c>
      <c r="I1494" s="24" cm="1">
        <f t="array" aca="1" ref="I1494" ca="1">INDIRECT(ADDRESS(($E$2+1-G1494)+2,8))</f>
        <v>8.6876412402176424</v>
      </c>
      <c r="J1494" s="24">
        <f t="shared" si="69"/>
        <v>0.69420145705935177</v>
      </c>
      <c r="K1494" s="24">
        <f t="shared" ca="1" si="70"/>
        <v>0.30674025166183155</v>
      </c>
      <c r="L1494" s="24">
        <f t="shared" ca="1" si="71"/>
        <v>-1.0109351190788571</v>
      </c>
    </row>
    <row r="1495" spans="2:12" x14ac:dyDescent="0.25">
      <c r="B1495" s="24">
        <v>9.6943789681068431</v>
      </c>
      <c r="G1495" s="24">
        <v>1493</v>
      </c>
      <c r="H1495" s="24">
        <v>10.218694535194102</v>
      </c>
      <c r="I1495" s="24" cm="1">
        <f t="array" aca="1" ref="I1495" ca="1">INDIRECT(ADDRESS(($E$2+1-G1495)+2,8))</f>
        <v>8.6746296079358558</v>
      </c>
      <c r="J1495" s="24">
        <f t="shared" si="69"/>
        <v>0.69433580718322507</v>
      </c>
      <c r="K1495" s="24">
        <f t="shared" ca="1" si="70"/>
        <v>0.30399610918675546</v>
      </c>
      <c r="L1495" s="24">
        <f t="shared" ca="1" si="71"/>
        <v>-1.0058808071408607</v>
      </c>
    </row>
    <row r="1496" spans="2:12" x14ac:dyDescent="0.25">
      <c r="B1496" s="24">
        <v>12.222678877426418</v>
      </c>
      <c r="G1496" s="24">
        <v>1494</v>
      </c>
      <c r="H1496" s="24">
        <v>10.221001509721381</v>
      </c>
      <c r="I1496" s="24" cm="1">
        <f t="array" aca="1" ref="I1496" ca="1">INDIRECT(ADDRESS(($E$2+1-G1496)+2,8))</f>
        <v>8.6723323591677506</v>
      </c>
      <c r="J1496" s="24">
        <f t="shared" si="69"/>
        <v>0.6949272955446768</v>
      </c>
      <c r="K1496" s="24">
        <f t="shared" ca="1" si="70"/>
        <v>0.30351315968176662</v>
      </c>
      <c r="L1496" s="24">
        <f t="shared" ca="1" si="71"/>
        <v>-1.0044160246217695</v>
      </c>
    </row>
    <row r="1497" spans="2:12" x14ac:dyDescent="0.25">
      <c r="B1497" s="24">
        <v>7.3538812816936625</v>
      </c>
      <c r="G1497" s="24">
        <v>1495</v>
      </c>
      <c r="H1497" s="24">
        <v>10.223282882194882</v>
      </c>
      <c r="I1497" s="24" cm="1">
        <f t="array" aca="1" ref="I1497" ca="1">INDIRECT(ADDRESS(($E$2+1-G1497)+2,8))</f>
        <v>8.6722679641549902</v>
      </c>
      <c r="J1497" s="24">
        <f t="shared" si="69"/>
        <v>0.69551191077007046</v>
      </c>
      <c r="K1497" s="24">
        <f t="shared" ca="1" si="70"/>
        <v>0.30349962861192659</v>
      </c>
      <c r="L1497" s="24">
        <f t="shared" ca="1" si="71"/>
        <v>-1.003896918185343</v>
      </c>
    </row>
    <row r="1498" spans="2:12" x14ac:dyDescent="0.25">
      <c r="B1498" s="24">
        <v>9.8919871343283585</v>
      </c>
      <c r="G1498" s="24">
        <v>1496</v>
      </c>
      <c r="H1498" s="24">
        <v>10.226910541518965</v>
      </c>
      <c r="I1498" s="24" cm="1">
        <f t="array" aca="1" ref="I1498" ca="1">INDIRECT(ADDRESS(($E$2+1-G1498)+2,8))</f>
        <v>8.6720602689379973</v>
      </c>
      <c r="J1498" s="24">
        <f t="shared" si="69"/>
        <v>0.69644088332634357</v>
      </c>
      <c r="K1498" s="24">
        <f t="shared" ca="1" si="70"/>
        <v>0.30345598891233716</v>
      </c>
      <c r="L1498" s="24">
        <f t="shared" ca="1" si="71"/>
        <v>-1.0026318002446923</v>
      </c>
    </row>
    <row r="1499" spans="2:12" x14ac:dyDescent="0.25">
      <c r="B1499" s="24">
        <v>10.544455740290266</v>
      </c>
      <c r="G1499" s="24">
        <v>1497</v>
      </c>
      <c r="H1499" s="24">
        <v>10.227122411713195</v>
      </c>
      <c r="I1499" s="24" cm="1">
        <f t="array" aca="1" ref="I1499" ca="1">INDIRECT(ADDRESS(($E$2+1-G1499)+2,8))</f>
        <v>8.6719744689992151</v>
      </c>
      <c r="J1499" s="24">
        <f t="shared" si="69"/>
        <v>0.69649511486547433</v>
      </c>
      <c r="K1499" s="24">
        <f t="shared" ca="1" si="70"/>
        <v>0.30343796223652159</v>
      </c>
      <c r="L1499" s="24">
        <f t="shared" ca="1" si="71"/>
        <v>-1.0031583435704263</v>
      </c>
    </row>
    <row r="1500" spans="2:12" x14ac:dyDescent="0.25">
      <c r="B1500" s="24">
        <v>9.0292808463336609</v>
      </c>
      <c r="G1500" s="24">
        <v>1498</v>
      </c>
      <c r="H1500" s="24">
        <v>10.228259631408536</v>
      </c>
      <c r="I1500" s="24" cm="1">
        <f t="array" aca="1" ref="I1500" ca="1">INDIRECT(ADDRESS(($E$2+1-G1500)+2,8))</f>
        <v>8.6689917854396725</v>
      </c>
      <c r="J1500" s="24">
        <f t="shared" si="69"/>
        <v>0.69678615835311764</v>
      </c>
      <c r="K1500" s="24">
        <f t="shared" ca="1" si="70"/>
        <v>0.30281169786857937</v>
      </c>
      <c r="L1500" s="24">
        <f t="shared" ca="1" si="71"/>
        <v>-1.0020016236697886</v>
      </c>
    </row>
    <row r="1501" spans="2:12" x14ac:dyDescent="0.25">
      <c r="B1501" s="24">
        <v>9.7382879246221581</v>
      </c>
      <c r="G1501" s="24">
        <v>1499</v>
      </c>
      <c r="H1501" s="24">
        <v>10.230155560790447</v>
      </c>
      <c r="I1501" s="24" cm="1">
        <f t="array" aca="1" ref="I1501" ca="1">INDIRECT(ADDRESS(($E$2+1-G1501)+2,8))</f>
        <v>8.667841280341813</v>
      </c>
      <c r="J1501" s="24">
        <f t="shared" si="69"/>
        <v>0.69727120235241258</v>
      </c>
      <c r="K1501" s="24">
        <f t="shared" ca="1" si="70"/>
        <v>0.30257033860647137</v>
      </c>
      <c r="L1501" s="24">
        <f t="shared" ca="1" si="71"/>
        <v>-1.0012236202870903</v>
      </c>
    </row>
    <row r="1502" spans="2:12" x14ac:dyDescent="0.25">
      <c r="B1502" s="24">
        <v>5.6711077996753856</v>
      </c>
      <c r="G1502" s="24">
        <v>1500</v>
      </c>
      <c r="H1502" s="24">
        <v>10.231640880755272</v>
      </c>
      <c r="I1502" s="24" cm="1">
        <f t="array" aca="1" ref="I1502" ca="1">INDIRECT(ADDRESS(($E$2+1-G1502)+2,8))</f>
        <v>8.6671132717766106</v>
      </c>
      <c r="J1502" s="24">
        <f t="shared" si="69"/>
        <v>0.69765104706829972</v>
      </c>
      <c r="K1502" s="24">
        <f t="shared" ca="1" si="70"/>
        <v>0.30241767298840899</v>
      </c>
      <c r="L1502" s="24">
        <f t="shared" ca="1" si="71"/>
        <v>-1.0008307472155906</v>
      </c>
    </row>
    <row r="1503" spans="2:12" x14ac:dyDescent="0.25">
      <c r="B1503" s="24">
        <v>10.199703231793873</v>
      </c>
      <c r="G1503" s="24">
        <v>1501</v>
      </c>
      <c r="H1503" s="24">
        <v>10.235016214697744</v>
      </c>
      <c r="I1503" s="24" cm="1">
        <f t="array" aca="1" ref="I1503" ca="1">INDIRECT(ADDRESS(($E$2+1-G1503)+2,8))</f>
        <v>8.6657722564471271</v>
      </c>
      <c r="J1503" s="24">
        <f t="shared" si="69"/>
        <v>0.69851373336808775</v>
      </c>
      <c r="K1503" s="24">
        <f t="shared" ca="1" si="70"/>
        <v>0.30213657976423597</v>
      </c>
      <c r="L1503" s="24">
        <f t="shared" ca="1" si="71"/>
        <v>-0.99921939536612059</v>
      </c>
    </row>
    <row r="1504" spans="2:12" x14ac:dyDescent="0.25">
      <c r="B1504" s="24">
        <v>10.42995013312596</v>
      </c>
      <c r="G1504" s="24">
        <v>1502</v>
      </c>
      <c r="H1504" s="24">
        <v>10.236881400946874</v>
      </c>
      <c r="I1504" s="24" cm="1">
        <f t="array" aca="1" ref="I1504" ca="1">INDIRECT(ADDRESS(($E$2+1-G1504)+2,8))</f>
        <v>8.6617579986906463</v>
      </c>
      <c r="J1504" s="24">
        <f t="shared" si="69"/>
        <v>0.6989901505614684</v>
      </c>
      <c r="K1504" s="24">
        <f t="shared" ca="1" si="70"/>
        <v>0.30129608634875937</v>
      </c>
      <c r="L1504" s="24">
        <f t="shared" ca="1" si="71"/>
        <v>-0.99726156610292671</v>
      </c>
    </row>
    <row r="1505" spans="2:12" x14ac:dyDescent="0.25">
      <c r="B1505" s="24">
        <v>7.3866455505746211</v>
      </c>
      <c r="G1505" s="24">
        <v>1503</v>
      </c>
      <c r="H1505" s="24">
        <v>10.238789156168425</v>
      </c>
      <c r="I1505" s="24" cm="1">
        <f t="array" aca="1" ref="I1505" ca="1">INDIRECT(ADDRESS(($E$2+1-G1505)+2,8))</f>
        <v>8.6606914573644627</v>
      </c>
      <c r="J1505" s="24">
        <f t="shared" si="69"/>
        <v>0.69947722091298969</v>
      </c>
      <c r="K1505" s="24">
        <f t="shared" ca="1" si="70"/>
        <v>0.30107301521885538</v>
      </c>
      <c r="L1505" s="24">
        <f t="shared" ca="1" si="71"/>
        <v>-0.99651126161137171</v>
      </c>
    </row>
    <row r="1506" spans="2:12" x14ac:dyDescent="0.25">
      <c r="B1506" s="24">
        <v>7.5718476763715596</v>
      </c>
      <c r="G1506" s="24">
        <v>1504</v>
      </c>
      <c r="H1506" s="24">
        <v>10.240194257097286</v>
      </c>
      <c r="I1506" s="24" cm="1">
        <f t="array" aca="1" ref="I1506" ca="1">INDIRECT(ADDRESS(($E$2+1-G1506)+2,8))</f>
        <v>8.659979320536074</v>
      </c>
      <c r="J1506" s="24">
        <f t="shared" si="69"/>
        <v>0.69983581538617856</v>
      </c>
      <c r="K1506" s="24">
        <f t="shared" ca="1" si="70"/>
        <v>0.30092412481866387</v>
      </c>
      <c r="L1506" s="24">
        <f t="shared" ca="1" si="71"/>
        <v>-0.99616352394085117</v>
      </c>
    </row>
    <row r="1507" spans="2:12" x14ac:dyDescent="0.25">
      <c r="B1507" s="24">
        <v>7.4994967160951056</v>
      </c>
      <c r="G1507" s="24">
        <v>1505</v>
      </c>
      <c r="H1507" s="24">
        <v>10.240611379348842</v>
      </c>
      <c r="I1507" s="24" cm="1">
        <f t="array" aca="1" ref="I1507" ca="1">INDIRECT(ADDRESS(($E$2+1-G1507)+2,8))</f>
        <v>8.6583735897394671</v>
      </c>
      <c r="J1507" s="24">
        <f t="shared" si="69"/>
        <v>0.69994224537128891</v>
      </c>
      <c r="K1507" s="24">
        <f t="shared" ca="1" si="70"/>
        <v>0.30058856947316109</v>
      </c>
      <c r="L1507" s="24">
        <f t="shared" ca="1" si="71"/>
        <v>-0.9959449292921414</v>
      </c>
    </row>
    <row r="1508" spans="2:12" x14ac:dyDescent="0.25">
      <c r="B1508" s="24">
        <v>8.8468403142932086</v>
      </c>
      <c r="G1508" s="24">
        <v>1506</v>
      </c>
      <c r="H1508" s="24">
        <v>10.241857012412003</v>
      </c>
      <c r="I1508" s="24" cm="1">
        <f t="array" aca="1" ref="I1508" ca="1">INDIRECT(ADDRESS(($E$2+1-G1508)+2,8))</f>
        <v>8.6576189563683865</v>
      </c>
      <c r="J1508" s="24">
        <f t="shared" si="69"/>
        <v>0.70026000848641234</v>
      </c>
      <c r="K1508" s="24">
        <f t="shared" ca="1" si="70"/>
        <v>0.30043094939033382</v>
      </c>
      <c r="L1508" s="24">
        <f t="shared" ca="1" si="71"/>
        <v>-0.995659212691546</v>
      </c>
    </row>
    <row r="1509" spans="2:12" x14ac:dyDescent="0.25">
      <c r="B1509" s="24">
        <v>6.2633952255819105</v>
      </c>
      <c r="G1509" s="24">
        <v>1507</v>
      </c>
      <c r="H1509" s="24">
        <v>10.245266310650027</v>
      </c>
      <c r="I1509" s="24" cm="1">
        <f t="array" aca="1" ref="I1509" ca="1">INDIRECT(ADDRESS(($E$2+1-G1509)+2,8))</f>
        <v>8.6556274053334654</v>
      </c>
      <c r="J1509" s="24">
        <f t="shared" si="69"/>
        <v>0.70112923509156455</v>
      </c>
      <c r="K1509" s="24">
        <f t="shared" ca="1" si="70"/>
        <v>0.30001521535742415</v>
      </c>
      <c r="L1509" s="24">
        <f t="shared" ca="1" si="71"/>
        <v>-0.99375906855940577</v>
      </c>
    </row>
    <row r="1510" spans="2:12" x14ac:dyDescent="0.25">
      <c r="B1510" s="24">
        <v>10.445460786945883</v>
      </c>
      <c r="G1510" s="24">
        <v>1508</v>
      </c>
      <c r="H1510" s="24">
        <v>10.245727111612826</v>
      </c>
      <c r="I1510" s="24" cm="1">
        <f t="array" aca="1" ref="I1510" ca="1">INDIRECT(ADDRESS(($E$2+1-G1510)+2,8))</f>
        <v>8.6541177205299995</v>
      </c>
      <c r="J1510" s="24">
        <f t="shared" si="69"/>
        <v>0.70124666441802375</v>
      </c>
      <c r="K1510" s="24">
        <f t="shared" ca="1" si="70"/>
        <v>0.2997003031101102</v>
      </c>
      <c r="L1510" s="24">
        <f t="shared" ca="1" si="71"/>
        <v>-0.99355633221830419</v>
      </c>
    </row>
    <row r="1511" spans="2:12" x14ac:dyDescent="0.25">
      <c r="B1511" s="24">
        <v>8.3358206594189159</v>
      </c>
      <c r="G1511" s="24">
        <v>1509</v>
      </c>
      <c r="H1511" s="24">
        <v>10.246573866759018</v>
      </c>
      <c r="I1511" s="24" cm="1">
        <f t="array" aca="1" ref="I1511" ca="1">INDIRECT(ADDRESS(($E$2+1-G1511)+2,8))</f>
        <v>8.6476792649032106</v>
      </c>
      <c r="J1511" s="24">
        <f t="shared" si="69"/>
        <v>0.70146241480391736</v>
      </c>
      <c r="K1511" s="24">
        <f t="shared" ca="1" si="70"/>
        <v>0.29835953088378325</v>
      </c>
      <c r="L1511" s="24">
        <f t="shared" ca="1" si="71"/>
        <v>-0.9911112274446604</v>
      </c>
    </row>
    <row r="1512" spans="2:12" x14ac:dyDescent="0.25">
      <c r="B1512" s="24">
        <v>11.191153871637882</v>
      </c>
      <c r="G1512" s="24">
        <v>1510</v>
      </c>
      <c r="H1512" s="24">
        <v>10.252101007058922</v>
      </c>
      <c r="I1512" s="24" cm="1">
        <f t="array" aca="1" ref="I1512" ca="1">INDIRECT(ADDRESS(($E$2+1-G1512)+2,8))</f>
        <v>8.6463951051096402</v>
      </c>
      <c r="J1512" s="24">
        <f t="shared" si="69"/>
        <v>0.70286960842397783</v>
      </c>
      <c r="K1512" s="24">
        <f t="shared" ca="1" si="70"/>
        <v>0.29809254928952317</v>
      </c>
      <c r="L1512" s="24">
        <f t="shared" ca="1" si="71"/>
        <v>-0.98843235617639535</v>
      </c>
    </row>
    <row r="1513" spans="2:12" x14ac:dyDescent="0.25">
      <c r="B1513" s="24">
        <v>9.6935719806521963</v>
      </c>
      <c r="G1513" s="24">
        <v>1511</v>
      </c>
      <c r="H1513" s="24">
        <v>10.252204907687961</v>
      </c>
      <c r="I1513" s="24" cm="1">
        <f t="array" aca="1" ref="I1513" ca="1">INDIRECT(ADDRESS(($E$2+1-G1513)+2,8))</f>
        <v>8.6445967734330775</v>
      </c>
      <c r="J1513" s="24">
        <f t="shared" si="69"/>
        <v>0.70289604281163587</v>
      </c>
      <c r="K1513" s="24">
        <f t="shared" ca="1" si="70"/>
        <v>0.29771891419676966</v>
      </c>
      <c r="L1513" s="24">
        <f t="shared" ca="1" si="71"/>
        <v>-0.98828952365307277</v>
      </c>
    </row>
    <row r="1514" spans="2:12" x14ac:dyDescent="0.25">
      <c r="B1514" s="24">
        <v>9.11501387749834</v>
      </c>
      <c r="G1514" s="24">
        <v>1512</v>
      </c>
      <c r="H1514" s="24">
        <v>10.253238303149551</v>
      </c>
      <c r="I1514" s="24" cm="1">
        <f t="array" aca="1" ref="I1514" ca="1">INDIRECT(ADDRESS(($E$2+1-G1514)+2,8))</f>
        <v>8.638126573544346</v>
      </c>
      <c r="J1514" s="24">
        <f t="shared" si="69"/>
        <v>0.70315892203566988</v>
      </c>
      <c r="K1514" s="24">
        <f t="shared" ca="1" si="70"/>
        <v>0.29637698027426229</v>
      </c>
      <c r="L1514" s="24">
        <f t="shared" ca="1" si="71"/>
        <v>-0.98574580709208215</v>
      </c>
    </row>
    <row r="1515" spans="2:12" x14ac:dyDescent="0.25">
      <c r="B1515" s="24">
        <v>7.8041488185571684</v>
      </c>
      <c r="G1515" s="24">
        <v>1513</v>
      </c>
      <c r="H1515" s="24">
        <v>10.253579863353517</v>
      </c>
      <c r="I1515" s="24" cm="1">
        <f t="array" aca="1" ref="I1515" ca="1">INDIRECT(ADDRESS(($E$2+1-G1515)+2,8))</f>
        <v>8.636787891106632</v>
      </c>
      <c r="J1515" s="24">
        <f t="shared" si="69"/>
        <v>0.70324579461254788</v>
      </c>
      <c r="K1515" s="24">
        <f t="shared" ca="1" si="70"/>
        <v>0.29609979688436794</v>
      </c>
      <c r="L1515" s="24">
        <f t="shared" ca="1" si="71"/>
        <v>-0.98567270234169968</v>
      </c>
    </row>
    <row r="1516" spans="2:12" x14ac:dyDescent="0.25">
      <c r="B1516" s="24">
        <v>8.9419890949703102</v>
      </c>
      <c r="G1516" s="24">
        <v>1514</v>
      </c>
      <c r="H1516" s="24">
        <v>10.253709325604843</v>
      </c>
      <c r="I1516" s="24" cm="1">
        <f t="array" aca="1" ref="I1516" ca="1">INDIRECT(ADDRESS(($E$2+1-G1516)+2,8))</f>
        <v>8.6361064456522296</v>
      </c>
      <c r="J1516" s="24">
        <f t="shared" si="69"/>
        <v>0.70327872016881665</v>
      </c>
      <c r="K1516" s="24">
        <f t="shared" ca="1" si="70"/>
        <v>0.29595875985455816</v>
      </c>
      <c r="L1516" s="24">
        <f t="shared" ca="1" si="71"/>
        <v>-0.98597769380089917</v>
      </c>
    </row>
    <row r="1517" spans="2:12" x14ac:dyDescent="0.25">
      <c r="B1517" s="24">
        <v>6.6031799851046991</v>
      </c>
      <c r="G1517" s="24">
        <v>1515</v>
      </c>
      <c r="H1517" s="24">
        <v>10.253778622522729</v>
      </c>
      <c r="I1517" s="24" cm="1">
        <f t="array" aca="1" ref="I1517" ca="1">INDIRECT(ADDRESS(($E$2+1-G1517)+2,8))</f>
        <v>8.6353150584660376</v>
      </c>
      <c r="J1517" s="24">
        <f t="shared" si="69"/>
        <v>0.70329634370810701</v>
      </c>
      <c r="K1517" s="24">
        <f t="shared" ca="1" si="70"/>
        <v>0.29579502006729086</v>
      </c>
      <c r="L1517" s="24">
        <f t="shared" ca="1" si="71"/>
        <v>-0.98626757378951402</v>
      </c>
    </row>
    <row r="1518" spans="2:12" x14ac:dyDescent="0.25">
      <c r="B1518" s="24">
        <v>10.158125107133769</v>
      </c>
      <c r="G1518" s="24">
        <v>1516</v>
      </c>
      <c r="H1518" s="24">
        <v>10.25454464439812</v>
      </c>
      <c r="I1518" s="24" cm="1">
        <f t="array" aca="1" ref="I1518" ca="1">INDIRECT(ADDRESS(($E$2+1-G1518)+2,8))</f>
        <v>8.6313454686327731</v>
      </c>
      <c r="J1518" s="24">
        <f t="shared" si="69"/>
        <v>0.70349113752001957</v>
      </c>
      <c r="K1518" s="24">
        <f t="shared" ca="1" si="70"/>
        <v>0.29497454011196095</v>
      </c>
      <c r="L1518" s="24">
        <f t="shared" ca="1" si="71"/>
        <v>-0.98489432502523333</v>
      </c>
    </row>
    <row r="1519" spans="2:12" x14ac:dyDescent="0.25">
      <c r="B1519" s="24">
        <v>10.231640880755272</v>
      </c>
      <c r="G1519" s="24">
        <v>1517</v>
      </c>
      <c r="H1519" s="24">
        <v>10.255277523728733</v>
      </c>
      <c r="I1519" s="24" cm="1">
        <f t="array" aca="1" ref="I1519" ca="1">INDIRECT(ADDRESS(($E$2+1-G1519)+2,8))</f>
        <v>8.6259746524826557</v>
      </c>
      <c r="J1519" s="24">
        <f t="shared" si="69"/>
        <v>0.70367746855694191</v>
      </c>
      <c r="K1519" s="24">
        <f t="shared" ca="1" si="70"/>
        <v>0.29386666271088513</v>
      </c>
      <c r="L1519" s="24">
        <f t="shared" ca="1" si="71"/>
        <v>-0.98296517430267372</v>
      </c>
    </row>
    <row r="1520" spans="2:12" x14ac:dyDescent="0.25">
      <c r="B1520" s="24">
        <v>8.0785701980188982</v>
      </c>
      <c r="G1520" s="24">
        <v>1518</v>
      </c>
      <c r="H1520" s="24">
        <v>10.255318904427053</v>
      </c>
      <c r="I1520" s="24" cm="1">
        <f t="array" aca="1" ref="I1520" ca="1">INDIRECT(ADDRESS(($E$2+1-G1520)+2,8))</f>
        <v>8.6204518291834802</v>
      </c>
      <c r="J1520" s="24">
        <f t="shared" si="69"/>
        <v>0.7036879883820204</v>
      </c>
      <c r="K1520" s="24">
        <f t="shared" ca="1" si="70"/>
        <v>0.29273010023490659</v>
      </c>
      <c r="L1520" s="24">
        <f t="shared" ca="1" si="71"/>
        <v>-0.98133047525658412</v>
      </c>
    </row>
    <row r="1521" spans="2:12" x14ac:dyDescent="0.25">
      <c r="B1521" s="24">
        <v>8.74392110668831</v>
      </c>
      <c r="G1521" s="24">
        <v>1519</v>
      </c>
      <c r="H1521" s="24">
        <v>10.258199360940846</v>
      </c>
      <c r="I1521" s="24" cm="1">
        <f t="array" aca="1" ref="I1521" ca="1">INDIRECT(ADDRESS(($E$2+1-G1521)+2,8))</f>
        <v>8.6186305213387691</v>
      </c>
      <c r="J1521" s="24">
        <f t="shared" si="69"/>
        <v>0.7044199916194358</v>
      </c>
      <c r="K1521" s="24">
        <f t="shared" ca="1" si="70"/>
        <v>0.29235588084071545</v>
      </c>
      <c r="L1521" s="24">
        <f t="shared" ca="1" si="71"/>
        <v>-0.97976953933454414</v>
      </c>
    </row>
    <row r="1522" spans="2:12" x14ac:dyDescent="0.25">
      <c r="B1522" s="24">
        <v>7.6603463223335577</v>
      </c>
      <c r="G1522" s="24">
        <v>1520</v>
      </c>
      <c r="H1522" s="24">
        <v>10.258973981355158</v>
      </c>
      <c r="I1522" s="24" cm="1">
        <f t="array" aca="1" ref="I1522" ca="1">INDIRECT(ADDRESS(($E$2+1-G1522)+2,8))</f>
        <v>8.6158865693104367</v>
      </c>
      <c r="J1522" s="24">
        <f t="shared" si="69"/>
        <v>0.70461675355951758</v>
      </c>
      <c r="K1522" s="24">
        <f t="shared" ca="1" si="70"/>
        <v>0.29179264523913634</v>
      </c>
      <c r="L1522" s="24">
        <f t="shared" ca="1" si="71"/>
        <v>-0.97890103545386353</v>
      </c>
    </row>
    <row r="1523" spans="2:12" x14ac:dyDescent="0.25">
      <c r="B1523" s="24">
        <v>8.1871045236830238</v>
      </c>
      <c r="G1523" s="24">
        <v>1521</v>
      </c>
      <c r="H1523" s="24">
        <v>10.260352919273322</v>
      </c>
      <c r="I1523" s="24" cm="1">
        <f t="array" aca="1" ref="I1523" ca="1">INDIRECT(ADDRESS(($E$2+1-G1523)+2,8))</f>
        <v>8.6158624846634506</v>
      </c>
      <c r="J1523" s="24">
        <f t="shared" si="69"/>
        <v>0.70496692350239354</v>
      </c>
      <c r="K1523" s="24">
        <f t="shared" ca="1" si="70"/>
        <v>0.29178770448504576</v>
      </c>
      <c r="L1523" s="24">
        <f t="shared" ca="1" si="71"/>
        <v>-0.97883529330865227</v>
      </c>
    </row>
    <row r="1524" spans="2:12" x14ac:dyDescent="0.25">
      <c r="B1524" s="24">
        <v>8.5861119955732068</v>
      </c>
      <c r="G1524" s="24">
        <v>1522</v>
      </c>
      <c r="H1524" s="24">
        <v>10.261519215864132</v>
      </c>
      <c r="I1524" s="24" cm="1">
        <f t="array" aca="1" ref="I1524" ca="1">INDIRECT(ADDRESS(($E$2+1-G1524)+2,8))</f>
        <v>8.6139464776133003</v>
      </c>
      <c r="J1524" s="24">
        <f t="shared" si="69"/>
        <v>0.70526299958790362</v>
      </c>
      <c r="K1524" s="24">
        <f t="shared" ca="1" si="70"/>
        <v>0.29139481788160637</v>
      </c>
      <c r="L1524" s="24">
        <f t="shared" ca="1" si="71"/>
        <v>-0.97810490492736479</v>
      </c>
    </row>
    <row r="1525" spans="2:12" x14ac:dyDescent="0.25">
      <c r="B1525" s="24">
        <v>8.9439305093901815</v>
      </c>
      <c r="G1525" s="24">
        <v>1523</v>
      </c>
      <c r="H1525" s="24">
        <v>10.263268501151416</v>
      </c>
      <c r="I1525" s="24" cm="1">
        <f t="array" aca="1" ref="I1525" ca="1">INDIRECT(ADDRESS(($E$2+1-G1525)+2,8))</f>
        <v>8.6113234125346736</v>
      </c>
      <c r="J1525" s="24">
        <f t="shared" si="69"/>
        <v>0.70570690891438903</v>
      </c>
      <c r="K1525" s="24">
        <f t="shared" ca="1" si="70"/>
        <v>0.29085747566904285</v>
      </c>
      <c r="L1525" s="24">
        <f t="shared" ca="1" si="71"/>
        <v>-0.97679031356252533</v>
      </c>
    </row>
    <row r="1526" spans="2:12" x14ac:dyDescent="0.25">
      <c r="B1526" s="24">
        <v>6.8866249901638792</v>
      </c>
      <c r="G1526" s="24">
        <v>1524</v>
      </c>
      <c r="H1526" s="24">
        <v>10.264638284215959</v>
      </c>
      <c r="I1526" s="24" cm="1">
        <f t="array" aca="1" ref="I1526" ca="1">INDIRECT(ADDRESS(($E$2+1-G1526)+2,8))</f>
        <v>8.6074269592106276</v>
      </c>
      <c r="J1526" s="24">
        <f t="shared" si="69"/>
        <v>0.70605437541307425</v>
      </c>
      <c r="K1526" s="24">
        <f t="shared" ca="1" si="70"/>
        <v>0.29006040807132544</v>
      </c>
      <c r="L1526" s="24">
        <f t="shared" ca="1" si="71"/>
        <v>-0.97515072528747571</v>
      </c>
    </row>
    <row r="1527" spans="2:12" x14ac:dyDescent="0.25">
      <c r="B1527" s="24">
        <v>11.300104335604473</v>
      </c>
      <c r="G1527" s="24">
        <v>1525</v>
      </c>
      <c r="H1527" s="24">
        <v>10.26792317669608</v>
      </c>
      <c r="I1527" s="24" cm="1">
        <f t="array" aca="1" ref="I1527" ca="1">INDIRECT(ADDRESS(($E$2+1-G1527)+2,8))</f>
        <v>8.604467906704599</v>
      </c>
      <c r="J1527" s="24">
        <f t="shared" si="69"/>
        <v>0.70688714270901953</v>
      </c>
      <c r="K1527" s="24">
        <f t="shared" ca="1" si="70"/>
        <v>0.28945600182463421</v>
      </c>
      <c r="L1527" s="24">
        <f t="shared" ca="1" si="71"/>
        <v>-0.97292298901881846</v>
      </c>
    </row>
    <row r="1528" spans="2:12" x14ac:dyDescent="0.25">
      <c r="B1528" s="24">
        <v>10.506046248321883</v>
      </c>
      <c r="G1528" s="24">
        <v>1526</v>
      </c>
      <c r="H1528" s="24">
        <v>10.268838995690221</v>
      </c>
      <c r="I1528" s="24" cm="1">
        <f t="array" aca="1" ref="I1528" ca="1">INDIRECT(ADDRESS(($E$2+1-G1528)+2,8))</f>
        <v>8.6010114414529824</v>
      </c>
      <c r="J1528" s="24">
        <f t="shared" si="69"/>
        <v>0.70711919065111239</v>
      </c>
      <c r="K1528" s="24">
        <f t="shared" ca="1" si="70"/>
        <v>0.28875098517341818</v>
      </c>
      <c r="L1528" s="24">
        <f t="shared" ca="1" si="71"/>
        <v>-0.97169503387960077</v>
      </c>
    </row>
    <row r="1529" spans="2:12" x14ac:dyDescent="0.25">
      <c r="B1529" s="24">
        <v>7.5743534580013891</v>
      </c>
      <c r="G1529" s="24">
        <v>1527</v>
      </c>
      <c r="H1529" s="24">
        <v>10.272632935052666</v>
      </c>
      <c r="I1529" s="24" cm="1">
        <f t="array" aca="1" ref="I1529" ca="1">INDIRECT(ADDRESS(($E$2+1-G1529)+2,8))</f>
        <v>8.5991745370899046</v>
      </c>
      <c r="J1529" s="24">
        <f t="shared" si="69"/>
        <v>0.70807990452349634</v>
      </c>
      <c r="K1529" s="24">
        <f t="shared" ca="1" si="70"/>
        <v>0.28837674517206907</v>
      </c>
      <c r="L1529" s="24">
        <f t="shared" ca="1" si="71"/>
        <v>-0.96966700300799769</v>
      </c>
    </row>
    <row r="1530" spans="2:12" x14ac:dyDescent="0.25">
      <c r="B1530" s="24">
        <v>10.078307336108773</v>
      </c>
      <c r="G1530" s="24">
        <v>1528</v>
      </c>
      <c r="H1530" s="24">
        <v>10.272707925822775</v>
      </c>
      <c r="I1530" s="24" cm="1">
        <f t="array" aca="1" ref="I1530" ca="1">INDIRECT(ADDRESS(($E$2+1-G1530)+2,8))</f>
        <v>8.5989086927901539</v>
      </c>
      <c r="J1530" s="24">
        <f t="shared" si="69"/>
        <v>0.70809888440427415</v>
      </c>
      <c r="K1530" s="24">
        <f t="shared" ca="1" si="70"/>
        <v>0.28832260860067099</v>
      </c>
      <c r="L1530" s="24">
        <f t="shared" ca="1" si="71"/>
        <v>-0.97015658738112642</v>
      </c>
    </row>
    <row r="1531" spans="2:12" x14ac:dyDescent="0.25">
      <c r="B1531" s="24">
        <v>10.157687292653792</v>
      </c>
      <c r="G1531" s="24">
        <v>1529</v>
      </c>
      <c r="H1531" s="24">
        <v>10.273806711354492</v>
      </c>
      <c r="I1531" s="24" cm="1">
        <f t="array" aca="1" ref="I1531" ca="1">INDIRECT(ADDRESS(($E$2+1-G1531)+2,8))</f>
        <v>8.5948945552863947</v>
      </c>
      <c r="J1531" s="24">
        <f t="shared" si="69"/>
        <v>0.70837694037015253</v>
      </c>
      <c r="K1531" s="24">
        <f t="shared" ca="1" si="70"/>
        <v>0.28750593683423092</v>
      </c>
      <c r="L1531" s="24">
        <f t="shared" ca="1" si="71"/>
        <v>-0.96861090980241082</v>
      </c>
    </row>
    <row r="1532" spans="2:12" x14ac:dyDescent="0.25">
      <c r="B1532" s="24">
        <v>10.435285827936022</v>
      </c>
      <c r="G1532" s="24">
        <v>1530</v>
      </c>
      <c r="H1532" s="24">
        <v>10.275877524801585</v>
      </c>
      <c r="I1532" s="24" cm="1">
        <f t="array" aca="1" ref="I1532" ca="1">INDIRECT(ADDRESS(($E$2+1-G1532)+2,8))</f>
        <v>8.5945266573617882</v>
      </c>
      <c r="J1532" s="24">
        <f t="shared" si="69"/>
        <v>0.70890075855831924</v>
      </c>
      <c r="K1532" s="24">
        <f t="shared" ca="1" si="70"/>
        <v>0.28743116048424794</v>
      </c>
      <c r="L1532" s="24">
        <f t="shared" ca="1" si="71"/>
        <v>-0.9680480366517884</v>
      </c>
    </row>
    <row r="1533" spans="2:12" x14ac:dyDescent="0.25">
      <c r="B1533" s="24">
        <v>10.626665705684671</v>
      </c>
      <c r="G1533" s="24">
        <v>1531</v>
      </c>
      <c r="H1533" s="24">
        <v>10.277566412150369</v>
      </c>
      <c r="I1533" s="24" cm="1">
        <f t="array" aca="1" ref="I1533" ca="1">INDIRECT(ADDRESS(($E$2+1-G1533)+2,8))</f>
        <v>8.5893569635182594</v>
      </c>
      <c r="J1533" s="24">
        <f t="shared" si="69"/>
        <v>0.70932775706675288</v>
      </c>
      <c r="K1533" s="24">
        <f t="shared" ca="1" si="70"/>
        <v>0.28638168547893578</v>
      </c>
      <c r="L1533" s="24">
        <f t="shared" ca="1" si="71"/>
        <v>-0.96573927526998005</v>
      </c>
    </row>
    <row r="1534" spans="2:12" x14ac:dyDescent="0.25">
      <c r="B1534" s="24">
        <v>10.190151882696005</v>
      </c>
      <c r="G1534" s="24">
        <v>1532</v>
      </c>
      <c r="H1534" s="24">
        <v>10.281915952294726</v>
      </c>
      <c r="I1534" s="24" cm="1">
        <f t="array" aca="1" ref="I1534" ca="1">INDIRECT(ADDRESS(($E$2+1-G1534)+2,8))</f>
        <v>8.5883936106568068</v>
      </c>
      <c r="J1534" s="24">
        <f t="shared" si="69"/>
        <v>0.71042656904540302</v>
      </c>
      <c r="K1534" s="24">
        <f t="shared" ca="1" si="70"/>
        <v>0.28618638422526904</v>
      </c>
      <c r="L1534" s="24">
        <f t="shared" ca="1" si="71"/>
        <v>-0.9637848456468725</v>
      </c>
    </row>
    <row r="1535" spans="2:12" x14ac:dyDescent="0.25">
      <c r="B1535" s="24">
        <v>10.761213655434698</v>
      </c>
      <c r="G1535" s="24">
        <v>1533</v>
      </c>
      <c r="H1535" s="24">
        <v>10.283384079454132</v>
      </c>
      <c r="I1535" s="24" cm="1">
        <f t="array" aca="1" ref="I1535" ca="1">INDIRECT(ADDRESS(($E$2+1-G1535)+2,8))</f>
        <v>8.5874603314943183</v>
      </c>
      <c r="J1535" s="24">
        <f t="shared" si="69"/>
        <v>0.71079717195152703</v>
      </c>
      <c r="K1535" s="24">
        <f t="shared" ca="1" si="70"/>
        <v>0.28599725909973106</v>
      </c>
      <c r="L1535" s="24">
        <f t="shared" ca="1" si="71"/>
        <v>-0.96329717298116102</v>
      </c>
    </row>
    <row r="1536" spans="2:12" x14ac:dyDescent="0.25">
      <c r="B1536" s="24">
        <v>9.3115765031592765</v>
      </c>
      <c r="G1536" s="24">
        <v>1534</v>
      </c>
      <c r="H1536" s="24">
        <v>10.286224128773148</v>
      </c>
      <c r="I1536" s="24" cm="1">
        <f t="array" aca="1" ref="I1536" ca="1">INDIRECT(ADDRESS(($E$2+1-G1536)+2,8))</f>
        <v>8.5866176920974073</v>
      </c>
      <c r="J1536" s="24">
        <f t="shared" si="69"/>
        <v>0.71151368064834219</v>
      </c>
      <c r="K1536" s="24">
        <f t="shared" ca="1" si="70"/>
        <v>0.28582656876877138</v>
      </c>
      <c r="L1536" s="24">
        <f t="shared" ca="1" si="71"/>
        <v>-0.96215411134237216</v>
      </c>
    </row>
    <row r="1537" spans="2:12" x14ac:dyDescent="0.25">
      <c r="B1537" s="24">
        <v>9.7946390980986937</v>
      </c>
      <c r="G1537" s="24">
        <v>1535</v>
      </c>
      <c r="H1537" s="24">
        <v>10.287602093793275</v>
      </c>
      <c r="I1537" s="24" cm="1">
        <f t="array" aca="1" ref="I1537" ca="1">INDIRECT(ADDRESS(($E$2+1-G1537)+2,8))</f>
        <v>8.5861119955732068</v>
      </c>
      <c r="J1537" s="24">
        <f t="shared" si="69"/>
        <v>0.71186112751544106</v>
      </c>
      <c r="K1537" s="24">
        <f t="shared" ca="1" si="70"/>
        <v>0.28572416224743136</v>
      </c>
      <c r="L1537" s="24">
        <f t="shared" ca="1" si="71"/>
        <v>-0.96188332922822539</v>
      </c>
    </row>
    <row r="1538" spans="2:12" x14ac:dyDescent="0.25">
      <c r="B1538" s="24">
        <v>8.2731266086490187</v>
      </c>
      <c r="G1538" s="24">
        <v>1536</v>
      </c>
      <c r="H1538" s="24">
        <v>10.300065288516599</v>
      </c>
      <c r="I1538" s="24" cm="1">
        <f t="array" aca="1" ref="I1538" ca="1">INDIRECT(ADDRESS(($E$2+1-G1538)+2,8))</f>
        <v>8.58455580722595</v>
      </c>
      <c r="J1538" s="24">
        <f t="shared" si="69"/>
        <v>0.71499776824599404</v>
      </c>
      <c r="K1538" s="24">
        <f t="shared" ca="1" si="70"/>
        <v>0.28540916871755201</v>
      </c>
      <c r="L1538" s="24">
        <f t="shared" ca="1" si="71"/>
        <v>-0.95562606928757832</v>
      </c>
    </row>
    <row r="1539" spans="2:12" x14ac:dyDescent="0.25">
      <c r="B1539" s="24">
        <v>7.8505725546553426</v>
      </c>
      <c r="G1539" s="24">
        <v>1537</v>
      </c>
      <c r="H1539" s="24">
        <v>10.303219492076533</v>
      </c>
      <c r="I1539" s="24" cm="1">
        <f t="array" aca="1" ref="I1539" ca="1">INDIRECT(ADDRESS(($E$2+1-G1539)+2,8))</f>
        <v>8.5800393675147237</v>
      </c>
      <c r="J1539" s="24">
        <f t="shared" si="69"/>
        <v>0.71578989368791524</v>
      </c>
      <c r="K1539" s="24">
        <f t="shared" ca="1" si="70"/>
        <v>0.28449620978036955</v>
      </c>
      <c r="L1539" s="24">
        <f t="shared" ca="1" si="71"/>
        <v>-0.95285354345165552</v>
      </c>
    </row>
    <row r="1540" spans="2:12" x14ac:dyDescent="0.25">
      <c r="B1540" s="24">
        <v>9.7393453901077702</v>
      </c>
      <c r="G1540" s="24">
        <v>1538</v>
      </c>
      <c r="H1540" s="24">
        <v>10.304431410855772</v>
      </c>
      <c r="I1540" s="24" cm="1">
        <f t="array" aca="1" ref="I1540" ca="1">INDIRECT(ADDRESS(($E$2+1-G1540)+2,8))</f>
        <v>8.5791907278594159</v>
      </c>
      <c r="J1540" s="24">
        <f t="shared" ref="J1540:J1603" si="72">_xlfn.WEIBULL.DIST(H1540,$E$5,$E$6,TRUE)</f>
        <v>0.71609406225663896</v>
      </c>
      <c r="K1540" s="24">
        <f t="shared" ref="K1540:K1603" ca="1" si="73">_xlfn.WEIBULL.DIST(I1540,$E$5,$E$6,TRUE)</f>
        <v>0.28432486886135355</v>
      </c>
      <c r="L1540" s="24">
        <f t="shared" ref="L1540:L1603" ca="1" si="74">((2*G1540-1)/$E$2)*(LN(J1540)+LN(1-K1540))</f>
        <v>-0.95252712026537323</v>
      </c>
    </row>
    <row r="1541" spans="2:12" x14ac:dyDescent="0.25">
      <c r="B1541" s="24">
        <v>8.6723323591677506</v>
      </c>
      <c r="G1541" s="24">
        <v>1539</v>
      </c>
      <c r="H1541" s="24">
        <v>10.308336256966387</v>
      </c>
      <c r="I1541" s="24" cm="1">
        <f t="array" aca="1" ref="I1541" ca="1">INDIRECT(ADDRESS(($E$2+1-G1541)+2,8))</f>
        <v>8.5765730308352346</v>
      </c>
      <c r="J1541" s="24">
        <f t="shared" si="72"/>
        <v>0.71707340394770336</v>
      </c>
      <c r="K1541" s="24">
        <f t="shared" ca="1" si="73"/>
        <v>0.28379676123280501</v>
      </c>
      <c r="L1541" s="24">
        <f t="shared" ca="1" si="74"/>
        <v>-0.95014618323094635</v>
      </c>
    </row>
    <row r="1542" spans="2:12" x14ac:dyDescent="0.25">
      <c r="B1542" s="24">
        <v>9.3098474175693084</v>
      </c>
      <c r="G1542" s="24">
        <v>1540</v>
      </c>
      <c r="H1542" s="24">
        <v>10.310509383773834</v>
      </c>
      <c r="I1542" s="24" cm="1">
        <f t="array" aca="1" ref="I1542" ca="1">INDIRECT(ADDRESS(($E$2+1-G1542)+2,8))</f>
        <v>8.5750591811970018</v>
      </c>
      <c r="J1542" s="24">
        <f t="shared" si="72"/>
        <v>0.71761796254427757</v>
      </c>
      <c r="K1542" s="24">
        <f t="shared" ca="1" si="73"/>
        <v>0.28349163019354018</v>
      </c>
      <c r="L1542" s="24">
        <f t="shared" ca="1" si="74"/>
        <v>-0.94907291098510738</v>
      </c>
    </row>
    <row r="1543" spans="2:12" x14ac:dyDescent="0.25">
      <c r="B1543" s="24">
        <v>10.119297645279815</v>
      </c>
      <c r="G1543" s="24">
        <v>1541</v>
      </c>
      <c r="H1543" s="24">
        <v>10.311418841408699</v>
      </c>
      <c r="I1543" s="24" cm="1">
        <f t="array" aca="1" ref="I1543" ca="1">INDIRECT(ADDRESS(($E$2+1-G1543)+2,8))</f>
        <v>8.5714676936175884</v>
      </c>
      <c r="J1543" s="24">
        <f t="shared" si="72"/>
        <v>0.71784576219420981</v>
      </c>
      <c r="K1543" s="24">
        <f t="shared" ca="1" si="73"/>
        <v>0.28276855461604156</v>
      </c>
      <c r="L1543" s="24">
        <f t="shared" ca="1" si="74"/>
        <v>-0.94779618350730765</v>
      </c>
    </row>
    <row r="1544" spans="2:12" x14ac:dyDescent="0.25">
      <c r="B1544" s="24">
        <v>10.854362309754746</v>
      </c>
      <c r="G1544" s="24">
        <v>1542</v>
      </c>
      <c r="H1544" s="24">
        <v>10.311749978441858</v>
      </c>
      <c r="I1544" s="24" cm="1">
        <f t="array" aca="1" ref="I1544" ca="1">INDIRECT(ADDRESS(($E$2+1-G1544)+2,8))</f>
        <v>8.5695998646930054</v>
      </c>
      <c r="J1544" s="24">
        <f t="shared" si="72"/>
        <v>0.71792869036766482</v>
      </c>
      <c r="K1544" s="24">
        <f t="shared" ca="1" si="73"/>
        <v>0.28239296208002035</v>
      </c>
      <c r="L1544" s="24">
        <f t="shared" ca="1" si="74"/>
        <v>-0.94749846515734382</v>
      </c>
    </row>
    <row r="1545" spans="2:12" x14ac:dyDescent="0.25">
      <c r="B1545" s="24">
        <v>7.3769764177284003</v>
      </c>
      <c r="G1545" s="24">
        <v>1543</v>
      </c>
      <c r="H1545" s="24">
        <v>10.311780640046415</v>
      </c>
      <c r="I1545" s="24" cm="1">
        <f t="array" aca="1" ref="I1545" ca="1">INDIRECT(ADDRESS(($E$2+1-G1545)+2,8))</f>
        <v>8.5660375037304757</v>
      </c>
      <c r="J1545" s="24">
        <f t="shared" si="72"/>
        <v>0.71793636870119659</v>
      </c>
      <c r="K1545" s="24">
        <f t="shared" ca="1" si="73"/>
        <v>0.28167749413612292</v>
      </c>
      <c r="L1545" s="24">
        <f t="shared" ca="1" si="74"/>
        <v>-0.94667324291578014</v>
      </c>
    </row>
    <row r="1546" spans="2:12" x14ac:dyDescent="0.25">
      <c r="B1546" s="24">
        <v>10.699677504173986</v>
      </c>
      <c r="G1546" s="24">
        <v>1544</v>
      </c>
      <c r="H1546" s="24">
        <v>10.311995822359732</v>
      </c>
      <c r="I1546" s="24" cm="1">
        <f t="array" aca="1" ref="I1546" ca="1">INDIRECT(ADDRESS(($E$2+1-G1546)+2,8))</f>
        <v>8.5637792893977558</v>
      </c>
      <c r="J1546" s="24">
        <f t="shared" si="72"/>
        <v>0.71799025316193388</v>
      </c>
      <c r="K1546" s="24">
        <f t="shared" ca="1" si="73"/>
        <v>0.28122454348357756</v>
      </c>
      <c r="L1546" s="24">
        <f t="shared" ca="1" si="74"/>
        <v>-0.94627787187141299</v>
      </c>
    </row>
    <row r="1547" spans="2:12" x14ac:dyDescent="0.25">
      <c r="B1547" s="24">
        <v>7.4502313829469013</v>
      </c>
      <c r="G1547" s="24">
        <v>1545</v>
      </c>
      <c r="H1547" s="24">
        <v>10.312904849560905</v>
      </c>
      <c r="I1547" s="24" cm="1">
        <f t="array" aca="1" ref="I1547" ca="1">INDIRECT(ADDRESS(($E$2+1-G1547)+2,8))</f>
        <v>8.5618908377156249</v>
      </c>
      <c r="J1547" s="24">
        <f t="shared" si="72"/>
        <v>0.718217849161078</v>
      </c>
      <c r="K1547" s="24">
        <f t="shared" ca="1" si="73"/>
        <v>0.28084611191979869</v>
      </c>
      <c r="L1547" s="24">
        <f t="shared" ca="1" si="74"/>
        <v>-0.94568383500761899</v>
      </c>
    </row>
    <row r="1548" spans="2:12" x14ac:dyDescent="0.25">
      <c r="B1548" s="24">
        <v>11.143490553612455</v>
      </c>
      <c r="G1548" s="24">
        <v>1546</v>
      </c>
      <c r="H1548" s="24">
        <v>10.315557530345735</v>
      </c>
      <c r="I1548" s="24" cm="1">
        <f t="array" aca="1" ref="I1548" ca="1">INDIRECT(ADDRESS(($E$2+1-G1548)+2,8))</f>
        <v>8.5532095164151105</v>
      </c>
      <c r="J1548" s="24">
        <f t="shared" si="72"/>
        <v>0.71888167300171957</v>
      </c>
      <c r="K1548" s="24">
        <f t="shared" ca="1" si="73"/>
        <v>0.27911057314843446</v>
      </c>
      <c r="L1548" s="24">
        <f t="shared" ca="1" si="74"/>
        <v>-0.94152034846848331</v>
      </c>
    </row>
    <row r="1549" spans="2:12" x14ac:dyDescent="0.25">
      <c r="B1549" s="24">
        <v>8.1032150909149969</v>
      </c>
      <c r="G1549" s="24">
        <v>1547</v>
      </c>
      <c r="H1549" s="24">
        <v>10.320528465105813</v>
      </c>
      <c r="I1549" s="24" cm="1">
        <f t="array" aca="1" ref="I1549" ca="1">INDIRECT(ADDRESS(($E$2+1-G1549)+2,8))</f>
        <v>8.5529046074636774</v>
      </c>
      <c r="J1549" s="24">
        <f t="shared" si="72"/>
        <v>0.72012427616720087</v>
      </c>
      <c r="K1549" s="24">
        <f t="shared" ca="1" si="73"/>
        <v>0.27904974033460872</v>
      </c>
      <c r="L1549" s="24">
        <f t="shared" ca="1" si="74"/>
        <v>-0.93953330350728548</v>
      </c>
    </row>
    <row r="1550" spans="2:12" x14ac:dyDescent="0.25">
      <c r="B1550" s="24">
        <v>10.273806711354492</v>
      </c>
      <c r="G1550" s="24">
        <v>1548</v>
      </c>
      <c r="H1550" s="24">
        <v>10.321772280338122</v>
      </c>
      <c r="I1550" s="24" cm="1">
        <f t="array" aca="1" ref="I1550" ca="1">INDIRECT(ADDRESS(($E$2+1-G1550)+2,8))</f>
        <v>8.551712059824407</v>
      </c>
      <c r="J1550" s="24">
        <f t="shared" si="72"/>
        <v>0.72043491937453341</v>
      </c>
      <c r="K1550" s="24">
        <f t="shared" ca="1" si="73"/>
        <v>0.27881189401629519</v>
      </c>
      <c r="L1550" s="24">
        <f t="shared" ca="1" si="74"/>
        <v>-0.93904920914582179</v>
      </c>
    </row>
    <row r="1551" spans="2:12" x14ac:dyDescent="0.25">
      <c r="B1551" s="24">
        <v>10.187053432214325</v>
      </c>
      <c r="G1551" s="24">
        <v>1549</v>
      </c>
      <c r="H1551" s="24">
        <v>10.324334705622487</v>
      </c>
      <c r="I1551" s="24" cm="1">
        <f t="array" aca="1" ref="I1551" ca="1">INDIRECT(ADDRESS(($E$2+1-G1551)+2,8))</f>
        <v>8.5511911616616256</v>
      </c>
      <c r="J1551" s="24">
        <f t="shared" si="72"/>
        <v>0.72107453329556481</v>
      </c>
      <c r="K1551" s="24">
        <f t="shared" ca="1" si="73"/>
        <v>0.2787080443279028</v>
      </c>
      <c r="L1551" s="24">
        <f t="shared" ca="1" si="74"/>
        <v>-0.93817582340495098</v>
      </c>
    </row>
    <row r="1552" spans="2:12" x14ac:dyDescent="0.25">
      <c r="B1552" s="24">
        <v>9.621665651398791</v>
      </c>
      <c r="G1552" s="24">
        <v>1550</v>
      </c>
      <c r="H1552" s="24">
        <v>10.33048570047875</v>
      </c>
      <c r="I1552" s="24" cm="1">
        <f t="array" aca="1" ref="I1552" ca="1">INDIRECT(ADDRESS(($E$2+1-G1552)+2,8))</f>
        <v>8.5500927464570786</v>
      </c>
      <c r="J1552" s="24">
        <f t="shared" si="72"/>
        <v>0.72260795119853083</v>
      </c>
      <c r="K1552" s="24">
        <f t="shared" ca="1" si="73"/>
        <v>0.27848913728008345</v>
      </c>
      <c r="L1552" s="24">
        <f t="shared" ca="1" si="74"/>
        <v>-0.93529529170265213</v>
      </c>
    </row>
    <row r="1553" spans="2:12" x14ac:dyDescent="0.25">
      <c r="B1553" s="24">
        <v>6.6343802248935759</v>
      </c>
      <c r="G1553" s="24">
        <v>1551</v>
      </c>
      <c r="H1553" s="24">
        <v>10.331107243641469</v>
      </c>
      <c r="I1553" s="24" cm="1">
        <f t="array" aca="1" ref="I1553" ca="1">INDIRECT(ADDRESS(($E$2+1-G1553)+2,8))</f>
        <v>8.5489159713093077</v>
      </c>
      <c r="J1553" s="24">
        <f t="shared" si="72"/>
        <v>0.72276274549023045</v>
      </c>
      <c r="K1553" s="24">
        <f t="shared" ca="1" si="73"/>
        <v>0.27825473440761539</v>
      </c>
      <c r="L1553" s="24">
        <f t="shared" ca="1" si="74"/>
        <v>-0.93512434498278629</v>
      </c>
    </row>
    <row r="1554" spans="2:12" x14ac:dyDescent="0.25">
      <c r="B1554" s="24">
        <v>8.8760470322934442</v>
      </c>
      <c r="G1554" s="24">
        <v>1552</v>
      </c>
      <c r="H1554" s="24">
        <v>10.331406058643417</v>
      </c>
      <c r="I1554" s="24" cm="1">
        <f t="array" aca="1" ref="I1554" ca="1">INDIRECT(ADDRESS(($E$2+1-G1554)+2,8))</f>
        <v>8.5488490430947479</v>
      </c>
      <c r="J1554" s="24">
        <f t="shared" si="72"/>
        <v>0.72283715477477495</v>
      </c>
      <c r="K1554" s="24">
        <f t="shared" ca="1" si="73"/>
        <v>0.27824140667424613</v>
      </c>
      <c r="L1554" s="24">
        <f t="shared" ca="1" si="74"/>
        <v>-0.93555287791275543</v>
      </c>
    </row>
    <row r="1555" spans="2:12" x14ac:dyDescent="0.25">
      <c r="B1555" s="24">
        <v>9.5983957816483727</v>
      </c>
      <c r="G1555" s="24">
        <v>1553</v>
      </c>
      <c r="H1555" s="24">
        <v>10.337550025543891</v>
      </c>
      <c r="I1555" s="24" cm="1">
        <f t="array" aca="1" ref="I1555" ca="1">INDIRECT(ADDRESS(($E$2+1-G1555)+2,8))</f>
        <v>8.5458479838017922</v>
      </c>
      <c r="J1555" s="24">
        <f t="shared" si="72"/>
        <v>0.72436563297660217</v>
      </c>
      <c r="K1555" s="24">
        <f t="shared" ca="1" si="73"/>
        <v>0.277644207076095</v>
      </c>
      <c r="L1555" s="24">
        <f t="shared" ca="1" si="74"/>
        <v>-0.93192657007656909</v>
      </c>
    </row>
    <row r="1556" spans="2:12" x14ac:dyDescent="0.25">
      <c r="B1556" s="24">
        <v>10.005751746929905</v>
      </c>
      <c r="G1556" s="24">
        <v>1554</v>
      </c>
      <c r="H1556" s="24">
        <v>10.338786544161787</v>
      </c>
      <c r="I1556" s="24" cm="1">
        <f t="array" aca="1" ref="I1556" ca="1">INDIRECT(ADDRESS(($E$2+1-G1556)+2,8))</f>
        <v>8.5426425825475256</v>
      </c>
      <c r="J1556" s="24">
        <f t="shared" si="72"/>
        <v>0.72467291262233058</v>
      </c>
      <c r="K1556" s="24">
        <f t="shared" ca="1" si="73"/>
        <v>0.27700724251281822</v>
      </c>
      <c r="L1556" s="24">
        <f t="shared" ca="1" si="74"/>
        <v>-0.93064721850539145</v>
      </c>
    </row>
    <row r="1557" spans="2:12" x14ac:dyDescent="0.25">
      <c r="B1557" s="24">
        <v>8.7755252879185921</v>
      </c>
      <c r="G1557" s="24">
        <v>1555</v>
      </c>
      <c r="H1557" s="24">
        <v>10.341461398268706</v>
      </c>
      <c r="I1557" s="24" cm="1">
        <f t="array" aca="1" ref="I1557" ca="1">INDIRECT(ADDRESS(($E$2+1-G1557)+2,8))</f>
        <v>8.5425712886218825</v>
      </c>
      <c r="J1557" s="24">
        <f t="shared" si="72"/>
        <v>0.7253372346236735</v>
      </c>
      <c r="K1557" s="24">
        <f t="shared" ca="1" si="73"/>
        <v>0.27699308582048926</v>
      </c>
      <c r="L1557" s="24">
        <f t="shared" ca="1" si="74"/>
        <v>-0.929897973785761</v>
      </c>
    </row>
    <row r="1558" spans="2:12" x14ac:dyDescent="0.25">
      <c r="B1558" s="24">
        <v>8.5874603314943183</v>
      </c>
      <c r="G1558" s="24">
        <v>1556</v>
      </c>
      <c r="H1558" s="24">
        <v>10.344144649591588</v>
      </c>
      <c r="I1558" s="24" cm="1">
        <f t="array" aca="1" ref="I1558" ca="1">INDIRECT(ADDRESS(($E$2+1-G1558)+2,8))</f>
        <v>8.5423786205569474</v>
      </c>
      <c r="J1558" s="24">
        <f t="shared" si="72"/>
        <v>0.72600310480476926</v>
      </c>
      <c r="K1558" s="24">
        <f t="shared" ca="1" si="73"/>
        <v>0.27695483040565</v>
      </c>
      <c r="L1558" s="24">
        <f t="shared" ca="1" si="74"/>
        <v>-0.92909708097475718</v>
      </c>
    </row>
    <row r="1559" spans="2:12" x14ac:dyDescent="0.25">
      <c r="B1559" s="24">
        <v>9.461249310889249</v>
      </c>
      <c r="G1559" s="24">
        <v>1557</v>
      </c>
      <c r="H1559" s="24">
        <v>10.345531834245245</v>
      </c>
      <c r="I1559" s="24" cm="1">
        <f t="array" aca="1" ref="I1559" ca="1">INDIRECT(ADDRESS(($E$2+1-G1559)+2,8))</f>
        <v>8.5422789446890821</v>
      </c>
      <c r="J1559" s="24">
        <f t="shared" si="72"/>
        <v>0.72634713388199179</v>
      </c>
      <c r="K1559" s="24">
        <f t="shared" ca="1" si="73"/>
        <v>0.27693504047308398</v>
      </c>
      <c r="L1559" s="24">
        <f t="shared" ca="1" si="74"/>
        <v>-0.92897148663933027</v>
      </c>
    </row>
    <row r="1560" spans="2:12" x14ac:dyDescent="0.25">
      <c r="B1560" s="24">
        <v>10.504291567861799</v>
      </c>
      <c r="G1560" s="24">
        <v>1558</v>
      </c>
      <c r="H1560" s="24">
        <v>10.34640854868401</v>
      </c>
      <c r="I1560" s="24" cm="1">
        <f t="array" aca="1" ref="I1560" ca="1">INDIRECT(ADDRESS(($E$2+1-G1560)+2,8))</f>
        <v>8.5422010224103513</v>
      </c>
      <c r="J1560" s="24">
        <f t="shared" si="72"/>
        <v>0.7265644889936278</v>
      </c>
      <c r="K1560" s="24">
        <f t="shared" ca="1" si="73"/>
        <v>0.27691957018574448</v>
      </c>
      <c r="L1560" s="24">
        <f t="shared" ca="1" si="74"/>
        <v>-0.92910555282570606</v>
      </c>
    </row>
    <row r="1561" spans="2:12" x14ac:dyDescent="0.25">
      <c r="B1561" s="24">
        <v>11.125095350842189</v>
      </c>
      <c r="G1561" s="24">
        <v>1559</v>
      </c>
      <c r="H1561" s="24">
        <v>10.34768163595295</v>
      </c>
      <c r="I1561" s="24" cm="1">
        <f t="array" aca="1" ref="I1561" ca="1">INDIRECT(ADDRESS(($E$2+1-G1561)+2,8))</f>
        <v>8.54163437436757</v>
      </c>
      <c r="J1561" s="24">
        <f t="shared" si="72"/>
        <v>0.72688000971575129</v>
      </c>
      <c r="K1561" s="24">
        <f t="shared" ca="1" si="73"/>
        <v>0.27680708730916948</v>
      </c>
      <c r="L1561" s="24">
        <f t="shared" ca="1" si="74"/>
        <v>-0.9288503044845442</v>
      </c>
    </row>
    <row r="1562" spans="2:12" x14ac:dyDescent="0.25">
      <c r="B1562" s="24">
        <v>10.542346354075045</v>
      </c>
      <c r="G1562" s="24">
        <v>1560</v>
      </c>
      <c r="H1562" s="24">
        <v>10.348769629030066</v>
      </c>
      <c r="I1562" s="24" cm="1">
        <f t="array" aca="1" ref="I1562" ca="1">INDIRECT(ADDRESS(($E$2+1-G1562)+2,8))</f>
        <v>8.5278366870001339</v>
      </c>
      <c r="J1562" s="24">
        <f t="shared" si="72"/>
        <v>0.72714955985837471</v>
      </c>
      <c r="K1562" s="24">
        <f t="shared" ca="1" si="73"/>
        <v>0.27407713009735934</v>
      </c>
      <c r="L1562" s="24">
        <f t="shared" ca="1" si="74"/>
        <v>-0.92346480509802775</v>
      </c>
    </row>
    <row r="1563" spans="2:12" x14ac:dyDescent="0.25">
      <c r="B1563" s="24">
        <v>9.3374719995690612</v>
      </c>
      <c r="G1563" s="24">
        <v>1561</v>
      </c>
      <c r="H1563" s="24">
        <v>10.349342354820322</v>
      </c>
      <c r="I1563" s="24" cm="1">
        <f t="array" aca="1" ref="I1563" ca="1">INDIRECT(ADDRESS(($E$2+1-G1563)+2,8))</f>
        <v>8.5246955614712601</v>
      </c>
      <c r="J1563" s="24">
        <f t="shared" si="72"/>
        <v>0.72729141661897811</v>
      </c>
      <c r="K1563" s="24">
        <f t="shared" ca="1" si="73"/>
        <v>0.2734580475261052</v>
      </c>
      <c r="L1563" s="24">
        <f t="shared" ca="1" si="74"/>
        <v>-0.92254198007534172</v>
      </c>
    </row>
    <row r="1564" spans="2:12" x14ac:dyDescent="0.25">
      <c r="B1564" s="24">
        <v>6.012370999484129</v>
      </c>
      <c r="G1564" s="24">
        <v>1562</v>
      </c>
      <c r="H1564" s="24">
        <v>10.350187173122469</v>
      </c>
      <c r="I1564" s="24" cm="1">
        <f t="array" aca="1" ref="I1564" ca="1">INDIRECT(ADDRESS(($E$2+1-G1564)+2,8))</f>
        <v>8.5240734665873354</v>
      </c>
      <c r="J1564" s="24">
        <f t="shared" si="72"/>
        <v>0.72750062180649189</v>
      </c>
      <c r="K1564" s="24">
        <f t="shared" ca="1" si="73"/>
        <v>0.27333554528275583</v>
      </c>
      <c r="L1564" s="24">
        <f t="shared" ca="1" si="74"/>
        <v>-0.92247295715794397</v>
      </c>
    </row>
    <row r="1565" spans="2:12" x14ac:dyDescent="0.25">
      <c r="B1565" s="24">
        <v>9.7587910589944986</v>
      </c>
      <c r="G1565" s="24">
        <v>1563</v>
      </c>
      <c r="H1565" s="24">
        <v>10.353087000498709</v>
      </c>
      <c r="I1565" s="24" cm="1">
        <f t="array" aca="1" ref="I1565" ca="1">INDIRECT(ADDRESS(($E$2+1-G1565)+2,8))</f>
        <v>8.5201848753530385</v>
      </c>
      <c r="J1565" s="24">
        <f t="shared" si="72"/>
        <v>0.72821830345230554</v>
      </c>
      <c r="K1565" s="24">
        <f t="shared" ca="1" si="73"/>
        <v>0.27257060318020909</v>
      </c>
      <c r="L1565" s="24">
        <f t="shared" ca="1" si="74"/>
        <v>-0.92011228864712824</v>
      </c>
    </row>
    <row r="1566" spans="2:12" x14ac:dyDescent="0.25">
      <c r="B1566" s="24">
        <v>11.099298707276354</v>
      </c>
      <c r="G1566" s="24">
        <v>1564</v>
      </c>
      <c r="H1566" s="24">
        <v>10.354369167663322</v>
      </c>
      <c r="I1566" s="24" cm="1">
        <f t="array" aca="1" ref="I1566" ca="1">INDIRECT(ADDRESS(($E$2+1-G1566)+2,8))</f>
        <v>8.5144779938572732</v>
      </c>
      <c r="J1566" s="24">
        <f t="shared" si="72"/>
        <v>0.72853542432088281</v>
      </c>
      <c r="K1566" s="24">
        <f t="shared" ca="1" si="73"/>
        <v>0.2714504604545564</v>
      </c>
      <c r="L1566" s="24">
        <f t="shared" ca="1" si="74"/>
        <v>-0.91784069398560586</v>
      </c>
    </row>
    <row r="1567" spans="2:12" x14ac:dyDescent="0.25">
      <c r="B1567" s="24">
        <v>14.276667277102637</v>
      </c>
      <c r="G1567" s="24">
        <v>1565</v>
      </c>
      <c r="H1567" s="24">
        <v>10.354980659821942</v>
      </c>
      <c r="I1567" s="24" cm="1">
        <f t="array" aca="1" ref="I1567" ca="1">INDIRECT(ADDRESS(($E$2+1-G1567)+2,8))</f>
        <v>8.5075877243852975</v>
      </c>
      <c r="J1567" s="24">
        <f t="shared" si="72"/>
        <v>0.72868662164230735</v>
      </c>
      <c r="K1567" s="24">
        <f t="shared" ca="1" si="73"/>
        <v>0.27010198264655194</v>
      </c>
      <c r="L1567" s="24">
        <f t="shared" ca="1" si="74"/>
        <v>-0.91544560047370127</v>
      </c>
    </row>
    <row r="1568" spans="2:12" x14ac:dyDescent="0.25">
      <c r="B1568" s="24">
        <v>8.7716476074480205</v>
      </c>
      <c r="G1568" s="24">
        <v>1566</v>
      </c>
      <c r="H1568" s="24">
        <v>10.356284853341695</v>
      </c>
      <c r="I1568" s="24" cm="1">
        <f t="array" aca="1" ref="I1568" ca="1">INDIRECT(ADDRESS(($E$2+1-G1568)+2,8))</f>
        <v>8.5066030789939315</v>
      </c>
      <c r="J1568" s="24">
        <f t="shared" si="72"/>
        <v>0.72900900048748118</v>
      </c>
      <c r="K1568" s="24">
        <f t="shared" ca="1" si="73"/>
        <v>0.26990963226520154</v>
      </c>
      <c r="L1568" s="24">
        <f t="shared" ca="1" si="74"/>
        <v>-0.91500669256300016</v>
      </c>
    </row>
    <row r="1569" spans="2:12" x14ac:dyDescent="0.25">
      <c r="B1569" s="24">
        <v>9.1863911255777619</v>
      </c>
      <c r="G1569" s="24">
        <v>1567</v>
      </c>
      <c r="H1569" s="24">
        <v>10.357290625292032</v>
      </c>
      <c r="I1569" s="24" cm="1">
        <f t="array" aca="1" ref="I1569" ca="1">INDIRECT(ADDRESS(($E$2+1-G1569)+2,8))</f>
        <v>8.5063197031900781</v>
      </c>
      <c r="J1569" s="24">
        <f t="shared" si="72"/>
        <v>0.72925752459242799</v>
      </c>
      <c r="K1569" s="24">
        <f t="shared" ca="1" si="73"/>
        <v>0.26985429115537285</v>
      </c>
      <c r="L1569" s="24">
        <f t="shared" ca="1" si="74"/>
        <v>-0.91498628473422294</v>
      </c>
    </row>
    <row r="1570" spans="2:12" x14ac:dyDescent="0.25">
      <c r="B1570" s="24">
        <v>10.168525112991684</v>
      </c>
      <c r="G1570" s="24">
        <v>1568</v>
      </c>
      <c r="H1570" s="24">
        <v>10.357480166335291</v>
      </c>
      <c r="I1570" s="24" cm="1">
        <f t="array" aca="1" ref="I1570" ca="1">INDIRECT(ADDRESS(($E$2+1-G1570)+2,8))</f>
        <v>8.5046040248754267</v>
      </c>
      <c r="J1570" s="24">
        <f t="shared" si="72"/>
        <v>0.72930435108929736</v>
      </c>
      <c r="K1570" s="24">
        <f t="shared" ca="1" si="73"/>
        <v>0.26951938825793503</v>
      </c>
      <c r="L1570" s="24">
        <f t="shared" ca="1" si="74"/>
        <v>-0.91481091528253844</v>
      </c>
    </row>
    <row r="1571" spans="2:12" x14ac:dyDescent="0.25">
      <c r="B1571" s="24">
        <v>9.9957935931478694</v>
      </c>
      <c r="G1571" s="24">
        <v>1569</v>
      </c>
      <c r="H1571" s="24">
        <v>10.357644005488041</v>
      </c>
      <c r="I1571" s="24" cm="1">
        <f t="array" aca="1" ref="I1571" ca="1">INDIRECT(ADDRESS(($E$2+1-G1571)+2,8))</f>
        <v>8.503391126020313</v>
      </c>
      <c r="J1571" s="24">
        <f t="shared" si="72"/>
        <v>0.72934482565969405</v>
      </c>
      <c r="K1571" s="24">
        <f t="shared" ca="1" si="73"/>
        <v>0.26928279007451644</v>
      </c>
      <c r="L1571" s="24">
        <f t="shared" ca="1" si="74"/>
        <v>-0.91484309883562187</v>
      </c>
    </row>
    <row r="1572" spans="2:12" x14ac:dyDescent="0.25">
      <c r="B1572" s="24">
        <v>10.615274818670112</v>
      </c>
      <c r="G1572" s="24">
        <v>1570</v>
      </c>
      <c r="H1572" s="24">
        <v>10.357860213499212</v>
      </c>
      <c r="I1572" s="24" cm="1">
        <f t="array" aca="1" ref="I1572" ca="1">INDIRECT(ADDRESS(($E$2+1-G1572)+2,8))</f>
        <v>8.5026009809010912</v>
      </c>
      <c r="J1572" s="24">
        <f t="shared" si="72"/>
        <v>0.72939823419637284</v>
      </c>
      <c r="K1572" s="24">
        <f t="shared" ca="1" si="73"/>
        <v>0.2691287297090123</v>
      </c>
      <c r="L1572" s="24">
        <f t="shared" ca="1" si="74"/>
        <v>-0.91501320105729833</v>
      </c>
    </row>
    <row r="1573" spans="2:12" x14ac:dyDescent="0.25">
      <c r="B1573" s="24">
        <v>8.6606914573644627</v>
      </c>
      <c r="G1573" s="24">
        <v>1571</v>
      </c>
      <c r="H1573" s="24">
        <v>10.358830630191624</v>
      </c>
      <c r="I1573" s="24" cm="1">
        <f t="array" aca="1" ref="I1573" ca="1">INDIRECT(ADDRESS(($E$2+1-G1573)+2,8))</f>
        <v>8.5013902616471118</v>
      </c>
      <c r="J1573" s="24">
        <f t="shared" si="72"/>
        <v>0.72963790601817657</v>
      </c>
      <c r="K1573" s="24">
        <f t="shared" ca="1" si="73"/>
        <v>0.26889277706428155</v>
      </c>
      <c r="L1573" s="24">
        <f t="shared" ca="1" si="74"/>
        <v>-0.91464819229016581</v>
      </c>
    </row>
    <row r="1574" spans="2:12" x14ac:dyDescent="0.25">
      <c r="B1574" s="24">
        <v>12.188768276354693</v>
      </c>
      <c r="G1574" s="24">
        <v>1572</v>
      </c>
      <c r="H1574" s="24">
        <v>10.358926239302308</v>
      </c>
      <c r="I1574" s="24" cm="1">
        <f t="array" aca="1" ref="I1574" ca="1">INDIRECT(ADDRESS(($E$2+1-G1574)+2,8))</f>
        <v>8.5007154555233644</v>
      </c>
      <c r="J1574" s="24">
        <f t="shared" si="72"/>
        <v>0.72966151547004632</v>
      </c>
      <c r="K1574" s="24">
        <f t="shared" ca="1" si="73"/>
        <v>0.26876132442006989</v>
      </c>
      <c r="L1574" s="24">
        <f t="shared" ca="1" si="74"/>
        <v>-0.91492161514903247</v>
      </c>
    </row>
    <row r="1575" spans="2:12" x14ac:dyDescent="0.25">
      <c r="B1575" s="24">
        <v>9.9835962676701424</v>
      </c>
      <c r="G1575" s="24">
        <v>1573</v>
      </c>
      <c r="H1575" s="24">
        <v>10.359181904289025</v>
      </c>
      <c r="I1575" s="24" cm="1">
        <f t="array" aca="1" ref="I1575" ca="1">INDIRECT(ADDRESS(($E$2+1-G1575)+2,8))</f>
        <v>8.5005087455732564</v>
      </c>
      <c r="J1575" s="24">
        <f t="shared" si="72"/>
        <v>0.72972464522530345</v>
      </c>
      <c r="K1575" s="24">
        <f t="shared" ca="1" si="73"/>
        <v>0.26872106548166708</v>
      </c>
      <c r="L1575" s="24">
        <f t="shared" ca="1" si="74"/>
        <v>-0.91529749226391266</v>
      </c>
    </row>
    <row r="1576" spans="2:12" x14ac:dyDescent="0.25">
      <c r="B1576" s="24">
        <v>10.59066486431955</v>
      </c>
      <c r="G1576" s="24">
        <v>1574</v>
      </c>
      <c r="H1576" s="24">
        <v>10.361425595269139</v>
      </c>
      <c r="I1576" s="24" cm="1">
        <f t="array" aca="1" ref="I1576" ca="1">INDIRECT(ADDRESS(($E$2+1-G1576)+2,8))</f>
        <v>8.495723448018083</v>
      </c>
      <c r="J1576" s="24">
        <f t="shared" si="72"/>
        <v>0.73027844968435129</v>
      </c>
      <c r="K1576" s="24">
        <f t="shared" ca="1" si="73"/>
        <v>0.26779016494733843</v>
      </c>
      <c r="L1576" s="24">
        <f t="shared" ca="1" si="74"/>
        <v>-0.91291805088434386</v>
      </c>
    </row>
    <row r="1577" spans="2:12" x14ac:dyDescent="0.25">
      <c r="B1577" s="24">
        <v>9.7217310328520128</v>
      </c>
      <c r="G1577" s="24">
        <v>1575</v>
      </c>
      <c r="H1577" s="24">
        <v>10.36176826137101</v>
      </c>
      <c r="I1577" s="24" cm="1">
        <f t="array" aca="1" ref="I1577" ca="1">INDIRECT(ADDRESS(($E$2+1-G1577)+2,8))</f>
        <v>8.4940751631668494</v>
      </c>
      <c r="J1577" s="24">
        <f t="shared" si="72"/>
        <v>0.73036299486701661</v>
      </c>
      <c r="K1577" s="24">
        <f t="shared" ca="1" si="73"/>
        <v>0.26747000084778816</v>
      </c>
      <c r="L1577" s="24">
        <f t="shared" ca="1" si="74"/>
        <v>-0.91269139215622896</v>
      </c>
    </row>
    <row r="1578" spans="2:12" x14ac:dyDescent="0.25">
      <c r="B1578" s="24">
        <v>8.9922001751780556</v>
      </c>
      <c r="G1578" s="24">
        <v>1576</v>
      </c>
      <c r="H1578" s="24">
        <v>10.362607579665585</v>
      </c>
      <c r="I1578" s="24" cm="1">
        <f t="array" aca="1" ref="I1578" ca="1">INDIRECT(ADDRESS(($E$2+1-G1578)+2,8))</f>
        <v>8.490323237671122</v>
      </c>
      <c r="J1578" s="24">
        <f t="shared" si="72"/>
        <v>0.73057003948714894</v>
      </c>
      <c r="K1578" s="24">
        <f t="shared" ca="1" si="73"/>
        <v>0.26674214623489867</v>
      </c>
      <c r="L1578" s="24">
        <f t="shared" ca="1" si="74"/>
        <v>-0.91140708740965304</v>
      </c>
    </row>
    <row r="1579" spans="2:12" x14ac:dyDescent="0.25">
      <c r="B1579" s="24">
        <v>10.581420759026525</v>
      </c>
      <c r="G1579" s="24">
        <v>1577</v>
      </c>
      <c r="H1579" s="24">
        <v>10.365451885961431</v>
      </c>
      <c r="I1579" s="24" cm="1">
        <f t="array" aca="1" ref="I1579" ca="1">INDIRECT(ADDRESS(($E$2+1-G1579)+2,8))</f>
        <v>8.4898804805008972</v>
      </c>
      <c r="J1579" s="24">
        <f t="shared" si="72"/>
        <v>0.73127127228747324</v>
      </c>
      <c r="K1579" s="24">
        <f t="shared" ca="1" si="73"/>
        <v>0.26665633813589013</v>
      </c>
      <c r="L1579" s="24">
        <f t="shared" ca="1" si="74"/>
        <v>-0.91041287482676259</v>
      </c>
    </row>
    <row r="1580" spans="2:12" x14ac:dyDescent="0.25">
      <c r="B1580" s="24">
        <v>9.5321241774567333</v>
      </c>
      <c r="G1580" s="24">
        <v>1578</v>
      </c>
      <c r="H1580" s="24">
        <v>10.367607290017824</v>
      </c>
      <c r="I1580" s="24" cm="1">
        <f t="array" aca="1" ref="I1580" ca="1">INDIRECT(ADDRESS(($E$2+1-G1580)+2,8))</f>
        <v>8.488547365606582</v>
      </c>
      <c r="J1580" s="24">
        <f t="shared" si="72"/>
        <v>0.73180224477933475</v>
      </c>
      <c r="K1580" s="24">
        <f t="shared" ca="1" si="73"/>
        <v>0.26639808298457601</v>
      </c>
      <c r="L1580" s="24">
        <f t="shared" ca="1" si="74"/>
        <v>-0.90941442794736416</v>
      </c>
    </row>
    <row r="1581" spans="2:12" x14ac:dyDescent="0.25">
      <c r="B1581" s="24">
        <v>10.994944271975394</v>
      </c>
      <c r="G1581" s="24">
        <v>1579</v>
      </c>
      <c r="H1581" s="24">
        <v>10.371451586533807</v>
      </c>
      <c r="I1581" s="24" cm="1">
        <f t="array" aca="1" ref="I1581" ca="1">INDIRECT(ADDRESS(($E$2+1-G1581)+2,8))</f>
        <v>8.4880553908567613</v>
      </c>
      <c r="J1581" s="24">
        <f t="shared" si="72"/>
        <v>0.73274836613380478</v>
      </c>
      <c r="K1581" s="24">
        <f t="shared" ca="1" si="73"/>
        <v>0.26630281700438735</v>
      </c>
      <c r="L1581" s="24">
        <f t="shared" ca="1" si="74"/>
        <v>-0.90791080708733285</v>
      </c>
    </row>
    <row r="1582" spans="2:12" x14ac:dyDescent="0.25">
      <c r="B1582" s="24">
        <v>8.2122216005873998</v>
      </c>
      <c r="G1582" s="24">
        <v>1580</v>
      </c>
      <c r="H1582" s="24">
        <v>10.372208592584759</v>
      </c>
      <c r="I1582" s="24" cm="1">
        <f t="array" aca="1" ref="I1582" ca="1">INDIRECT(ADDRESS(($E$2+1-G1582)+2,8))</f>
        <v>8.4876423881464618</v>
      </c>
      <c r="J1582" s="24">
        <f t="shared" si="72"/>
        <v>0.73293453664410513</v>
      </c>
      <c r="K1582" s="24">
        <f t="shared" ca="1" si="73"/>
        <v>0.26622286019234326</v>
      </c>
      <c r="L1582" s="24">
        <f t="shared" ca="1" si="74"/>
        <v>-0.90795458419492447</v>
      </c>
    </row>
    <row r="1583" spans="2:12" x14ac:dyDescent="0.25">
      <c r="B1583" s="24">
        <v>11.67154865235528</v>
      </c>
      <c r="G1583" s="24">
        <v>1581</v>
      </c>
      <c r="H1583" s="24">
        <v>10.372516675790646</v>
      </c>
      <c r="I1583" s="24" cm="1">
        <f t="array" aca="1" ref="I1583" ca="1">INDIRECT(ADDRESS(($E$2+1-G1583)+2,8))</f>
        <v>8.4871132001051794</v>
      </c>
      <c r="J1583" s="24">
        <f t="shared" si="72"/>
        <v>0.73301029065438428</v>
      </c>
      <c r="K1583" s="24">
        <f t="shared" ca="1" si="73"/>
        <v>0.26612043275604325</v>
      </c>
      <c r="L1583" s="24">
        <f t="shared" ca="1" si="74"/>
        <v>-0.90817357939240961</v>
      </c>
    </row>
    <row r="1584" spans="2:12" x14ac:dyDescent="0.25">
      <c r="B1584" s="24">
        <v>6.9707510853807966</v>
      </c>
      <c r="G1584" s="24">
        <v>1582</v>
      </c>
      <c r="H1584" s="24">
        <v>10.37421301888493</v>
      </c>
      <c r="I1584" s="24" cm="1">
        <f t="array" aca="1" ref="I1584" ca="1">INDIRECT(ADDRESS(($E$2+1-G1584)+2,8))</f>
        <v>8.4855333802952959</v>
      </c>
      <c r="J1584" s="24">
        <f t="shared" si="72"/>
        <v>0.73342726748196163</v>
      </c>
      <c r="K1584" s="24">
        <f t="shared" ca="1" si="73"/>
        <v>0.26581480118976208</v>
      </c>
      <c r="L1584" s="24">
        <f t="shared" ca="1" si="74"/>
        <v>-0.90730436935372372</v>
      </c>
    </row>
    <row r="1585" spans="2:12" x14ac:dyDescent="0.25">
      <c r="B1585" s="24">
        <v>10.62503715527173</v>
      </c>
      <c r="G1585" s="24">
        <v>1583</v>
      </c>
      <c r="H1585" s="24">
        <v>10.377803363778138</v>
      </c>
      <c r="I1585" s="24" cm="1">
        <f t="array" aca="1" ref="I1585" ca="1">INDIRECT(ADDRESS(($E$2+1-G1585)+2,8))</f>
        <v>8.4754588133255755</v>
      </c>
      <c r="J1585" s="24">
        <f t="shared" si="72"/>
        <v>0.73430905811297176</v>
      </c>
      <c r="K1585" s="24">
        <f t="shared" ca="1" si="73"/>
        <v>0.26387112934317014</v>
      </c>
      <c r="L1585" s="24">
        <f t="shared" ca="1" si="74"/>
        <v>-0.90223818793034982</v>
      </c>
    </row>
    <row r="1586" spans="2:12" x14ac:dyDescent="0.25">
      <c r="B1586" s="24">
        <v>10.629805292738686</v>
      </c>
      <c r="G1586" s="24">
        <v>1584</v>
      </c>
      <c r="H1586" s="24">
        <v>10.378949276393792</v>
      </c>
      <c r="I1586" s="24" cm="1">
        <f t="array" aca="1" ref="I1586" ca="1">INDIRECT(ADDRESS(($E$2+1-G1586)+2,8))</f>
        <v>8.4736489893550289</v>
      </c>
      <c r="J1586" s="24">
        <f t="shared" si="72"/>
        <v>0.73459027987019621</v>
      </c>
      <c r="K1586" s="24">
        <f t="shared" ca="1" si="73"/>
        <v>0.26352294343757121</v>
      </c>
      <c r="L1586" s="24">
        <f t="shared" ca="1" si="74"/>
        <v>-0.90155240408443149</v>
      </c>
    </row>
    <row r="1587" spans="2:12" x14ac:dyDescent="0.25">
      <c r="B1587" s="24">
        <v>10.921668143704634</v>
      </c>
      <c r="G1587" s="24">
        <v>1585</v>
      </c>
      <c r="H1587" s="24">
        <v>10.382286042843123</v>
      </c>
      <c r="I1587" s="24" cm="1">
        <f t="array" aca="1" ref="I1587" ca="1">INDIRECT(ADDRESS(($E$2+1-G1587)+2,8))</f>
        <v>8.4680254924585761</v>
      </c>
      <c r="J1587" s="24">
        <f t="shared" si="72"/>
        <v>0.73540857042164909</v>
      </c>
      <c r="K1587" s="24">
        <f t="shared" ca="1" si="73"/>
        <v>0.2624429654412474</v>
      </c>
      <c r="L1587" s="24">
        <f t="shared" ca="1" si="74"/>
        <v>-0.89833501351390721</v>
      </c>
    </row>
    <row r="1588" spans="2:12" x14ac:dyDescent="0.25">
      <c r="B1588" s="24">
        <v>8.9309602323108432</v>
      </c>
      <c r="G1588" s="24">
        <v>1586</v>
      </c>
      <c r="H1588" s="24">
        <v>10.38297400476733</v>
      </c>
      <c r="I1588" s="24" cm="1">
        <f t="array" aca="1" ref="I1588" ca="1">INDIRECT(ADDRESS(($E$2+1-G1588)+2,8))</f>
        <v>8.4652475466926909</v>
      </c>
      <c r="J1588" s="24">
        <f t="shared" si="72"/>
        <v>0.7355771720357791</v>
      </c>
      <c r="K1588" s="24">
        <f t="shared" ca="1" si="73"/>
        <v>0.26191053358674499</v>
      </c>
      <c r="L1588" s="24">
        <f t="shared" ca="1" si="74"/>
        <v>-0.89750475406600505</v>
      </c>
    </row>
    <row r="1589" spans="2:12" x14ac:dyDescent="0.25">
      <c r="B1589" s="24">
        <v>7.5585182462335769</v>
      </c>
      <c r="G1589" s="24">
        <v>1587</v>
      </c>
      <c r="H1589" s="24">
        <v>10.383027073627563</v>
      </c>
      <c r="I1589" s="24" cm="1">
        <f t="array" aca="1" ref="I1589" ca="1">INDIRECT(ADDRESS(($E$2+1-G1589)+2,8))</f>
        <v>8.4649328576509717</v>
      </c>
      <c r="J1589" s="24">
        <f t="shared" si="72"/>
        <v>0.73559017626424161</v>
      </c>
      <c r="K1589" s="24">
        <f t="shared" ca="1" si="73"/>
        <v>0.26185026350701096</v>
      </c>
      <c r="L1589" s="24">
        <f t="shared" ca="1" si="74"/>
        <v>-0.89792477196286669</v>
      </c>
    </row>
    <row r="1590" spans="2:12" x14ac:dyDescent="0.25">
      <c r="B1590" s="24">
        <v>10.945965758791527</v>
      </c>
      <c r="G1590" s="24">
        <v>1588</v>
      </c>
      <c r="H1590" s="24">
        <v>10.383657057427008</v>
      </c>
      <c r="I1590" s="24" cm="1">
        <f t="array" aca="1" ref="I1590" ca="1">INDIRECT(ADDRESS(($E$2+1-G1590)+2,8))</f>
        <v>8.4624290236773128</v>
      </c>
      <c r="J1590" s="24">
        <f t="shared" si="72"/>
        <v>0.73574453307035703</v>
      </c>
      <c r="K1590" s="24">
        <f t="shared" ca="1" si="73"/>
        <v>0.261371044911268</v>
      </c>
      <c r="L1590" s="24">
        <f t="shared" ca="1" si="74"/>
        <v>-0.89722718855984518</v>
      </c>
    </row>
    <row r="1591" spans="2:12" x14ac:dyDescent="0.25">
      <c r="B1591" s="24">
        <v>11.36126351472287</v>
      </c>
      <c r="G1591" s="24">
        <v>1589</v>
      </c>
      <c r="H1591" s="24">
        <v>10.384377223474463</v>
      </c>
      <c r="I1591" s="24" cm="1">
        <f t="array" aca="1" ref="I1591" ca="1">INDIRECT(ADDRESS(($E$2+1-G1591)+2,8))</f>
        <v>8.4614266070328767</v>
      </c>
      <c r="J1591" s="24">
        <f t="shared" si="72"/>
        <v>0.73592094714648759</v>
      </c>
      <c r="K1591" s="24">
        <f t="shared" ca="1" si="73"/>
        <v>0.26117934901442136</v>
      </c>
      <c r="L1591" s="24">
        <f t="shared" ca="1" si="74"/>
        <v>-0.89705738694958026</v>
      </c>
    </row>
    <row r="1592" spans="2:12" x14ac:dyDescent="0.25">
      <c r="B1592" s="24">
        <v>9.7419024764786482</v>
      </c>
      <c r="G1592" s="24">
        <v>1590</v>
      </c>
      <c r="H1592" s="24">
        <v>10.394293867939727</v>
      </c>
      <c r="I1592" s="24" cm="1">
        <f t="array" aca="1" ref="I1592" ca="1">INDIRECT(ADDRESS(($E$2+1-G1592)+2,8))</f>
        <v>8.4593433064079644</v>
      </c>
      <c r="J1592" s="24">
        <f t="shared" si="72"/>
        <v>0.73834591158478879</v>
      </c>
      <c r="K1592" s="24">
        <f t="shared" ca="1" si="73"/>
        <v>0.26078124532748559</v>
      </c>
      <c r="L1592" s="24">
        <f t="shared" ca="1" si="74"/>
        <v>-0.89198237649970735</v>
      </c>
    </row>
    <row r="1593" spans="2:12" x14ac:dyDescent="0.25">
      <c r="B1593" s="24">
        <v>6.7236156743208593</v>
      </c>
      <c r="G1593" s="24">
        <v>1591</v>
      </c>
      <c r="H1593" s="24">
        <v>10.399699850284183</v>
      </c>
      <c r="I1593" s="24" cm="1">
        <f t="array" aca="1" ref="I1593" ca="1">INDIRECT(ADDRESS(($E$2+1-G1593)+2,8))</f>
        <v>8.4550412510913233</v>
      </c>
      <c r="J1593" s="24">
        <f t="shared" si="72"/>
        <v>0.73966449962184089</v>
      </c>
      <c r="K1593" s="24">
        <f t="shared" ca="1" si="73"/>
        <v>0.25996040905548767</v>
      </c>
      <c r="L1593" s="24">
        <f t="shared" ca="1" si="74"/>
        <v>-0.88827754520890179</v>
      </c>
    </row>
    <row r="1594" spans="2:12" x14ac:dyDescent="0.25">
      <c r="B1594" s="24">
        <v>8.9707340112779885</v>
      </c>
      <c r="G1594" s="24">
        <v>1592</v>
      </c>
      <c r="H1594" s="24">
        <v>10.40026344224281</v>
      </c>
      <c r="I1594" s="24" cm="1">
        <f t="array" aca="1" ref="I1594" ca="1">INDIRECT(ADDRESS(($E$2+1-G1594)+2,8))</f>
        <v>8.4539703413356762</v>
      </c>
      <c r="J1594" s="24">
        <f t="shared" si="72"/>
        <v>0.73980182920936832</v>
      </c>
      <c r="K1594" s="24">
        <f t="shared" ca="1" si="73"/>
        <v>0.25975634147221982</v>
      </c>
      <c r="L1594" s="24">
        <f t="shared" ca="1" si="74"/>
        <v>-0.88815553688038695</v>
      </c>
    </row>
    <row r="1595" spans="2:12" x14ac:dyDescent="0.25">
      <c r="B1595" s="24">
        <v>10.405834178546352</v>
      </c>
      <c r="G1595" s="24">
        <v>1593</v>
      </c>
      <c r="H1595" s="24">
        <v>10.402390487979618</v>
      </c>
      <c r="I1595" s="24" cm="1">
        <f t="array" aca="1" ref="I1595" ca="1">INDIRECT(ADDRESS(($E$2+1-G1595)+2,8))</f>
        <v>8.453621359595294</v>
      </c>
      <c r="J1595" s="24">
        <f t="shared" si="72"/>
        <v>0.74031988802580928</v>
      </c>
      <c r="K1595" s="24">
        <f t="shared" ca="1" si="73"/>
        <v>0.25968986378966502</v>
      </c>
      <c r="L1595" s="24">
        <f t="shared" ca="1" si="74"/>
        <v>-0.88754789611027585</v>
      </c>
    </row>
    <row r="1596" spans="2:12" x14ac:dyDescent="0.25">
      <c r="B1596" s="24">
        <v>11.36251123152274</v>
      </c>
      <c r="G1596" s="24">
        <v>1594</v>
      </c>
      <c r="H1596" s="24">
        <v>10.403546212093556</v>
      </c>
      <c r="I1596" s="24" cm="1">
        <f t="array" aca="1" ref="I1596" ca="1">INDIRECT(ADDRESS(($E$2+1-G1596)+2,8))</f>
        <v>8.4514404037085029</v>
      </c>
      <c r="J1596" s="24">
        <f t="shared" si="72"/>
        <v>0.74060121758908881</v>
      </c>
      <c r="K1596" s="24">
        <f t="shared" ca="1" si="73"/>
        <v>0.25927466485917305</v>
      </c>
      <c r="L1596" s="24">
        <f t="shared" ca="1" si="74"/>
        <v>-0.88671608096214416</v>
      </c>
    </row>
    <row r="1597" spans="2:12" x14ac:dyDescent="0.25">
      <c r="B1597" s="24">
        <v>9.15308226518043</v>
      </c>
      <c r="G1597" s="24">
        <v>1595</v>
      </c>
      <c r="H1597" s="24">
        <v>10.405834178546352</v>
      </c>
      <c r="I1597" s="24" cm="1">
        <f t="array" aca="1" ref="I1597" ca="1">INDIRECT(ADDRESS(($E$2+1-G1597)+2,8))</f>
        <v>8.4513117801387292</v>
      </c>
      <c r="J1597" s="24">
        <f t="shared" si="72"/>
        <v>0.7411578354588767</v>
      </c>
      <c r="K1597" s="24">
        <f t="shared" ca="1" si="73"/>
        <v>0.25925019176397823</v>
      </c>
      <c r="L1597" s="24">
        <f t="shared" ca="1" si="74"/>
        <v>-0.88611348655759181</v>
      </c>
    </row>
    <row r="1598" spans="2:12" x14ac:dyDescent="0.25">
      <c r="B1598" s="24">
        <v>7.5262053536733386</v>
      </c>
      <c r="G1598" s="24">
        <v>1596</v>
      </c>
      <c r="H1598" s="24">
        <v>10.40611357481966</v>
      </c>
      <c r="I1598" s="24" cm="1">
        <f t="array" aca="1" ref="I1598" ca="1">INDIRECT(ADDRESS(($E$2+1-G1598)+2,8))</f>
        <v>8.4494838964541259</v>
      </c>
      <c r="J1598" s="24">
        <f t="shared" si="72"/>
        <v>0.74122577748785701</v>
      </c>
      <c r="K1598" s="24">
        <f t="shared" ca="1" si="73"/>
        <v>0.25890256548089341</v>
      </c>
      <c r="L1598" s="24">
        <f t="shared" ca="1" si="74"/>
        <v>-0.88583990445218486</v>
      </c>
    </row>
    <row r="1599" spans="2:12" x14ac:dyDescent="0.25">
      <c r="B1599" s="24">
        <v>8.1278800179281117</v>
      </c>
      <c r="G1599" s="24">
        <v>1597</v>
      </c>
      <c r="H1599" s="24">
        <v>10.408955905958095</v>
      </c>
      <c r="I1599" s="24" cm="1">
        <f t="array" aca="1" ref="I1599" ca="1">INDIRECT(ADDRESS(($E$2+1-G1599)+2,8))</f>
        <v>8.4488088864706423</v>
      </c>
      <c r="J1599" s="24">
        <f t="shared" si="72"/>
        <v>0.74191659179062119</v>
      </c>
      <c r="K1599" s="24">
        <f t="shared" ca="1" si="73"/>
        <v>0.25877426959248512</v>
      </c>
      <c r="L1599" s="24">
        <f t="shared" ca="1" si="74"/>
        <v>-0.88476065486072064</v>
      </c>
    </row>
    <row r="1600" spans="2:12" x14ac:dyDescent="0.25">
      <c r="B1600" s="24">
        <v>7.4770046598729936</v>
      </c>
      <c r="G1600" s="24">
        <v>1598</v>
      </c>
      <c r="H1600" s="24">
        <v>10.409498161210999</v>
      </c>
      <c r="I1600" s="24" cm="1">
        <f t="array" aca="1" ref="I1600" ca="1">INDIRECT(ADDRESS(($E$2+1-G1600)+2,8))</f>
        <v>8.4480339289339241</v>
      </c>
      <c r="J1600" s="24">
        <f t="shared" si="72"/>
        <v>0.74204830796117238</v>
      </c>
      <c r="K1600" s="24">
        <f t="shared" ca="1" si="73"/>
        <v>0.25862702855590142</v>
      </c>
      <c r="L1600" s="24">
        <f t="shared" ca="1" si="74"/>
        <v>-0.88475794596351431</v>
      </c>
    </row>
    <row r="1601" spans="2:12" x14ac:dyDescent="0.25">
      <c r="B1601" s="24">
        <v>8.9310468187514953</v>
      </c>
      <c r="G1601" s="24">
        <v>1599</v>
      </c>
      <c r="H1601" s="24">
        <v>10.410823892051848</v>
      </c>
      <c r="I1601" s="24" cm="1">
        <f t="array" aca="1" ref="I1601" ca="1">INDIRECT(ADDRESS(($E$2+1-G1601)+2,8))</f>
        <v>8.4396458051338961</v>
      </c>
      <c r="J1601" s="24">
        <f t="shared" si="72"/>
        <v>0.74237023065870567</v>
      </c>
      <c r="K1601" s="24">
        <f t="shared" ca="1" si="73"/>
        <v>0.25703681169650827</v>
      </c>
      <c r="L1601" s="24">
        <f t="shared" ca="1" si="74"/>
        <v>-0.88149493945602919</v>
      </c>
    </row>
    <row r="1602" spans="2:12" x14ac:dyDescent="0.25">
      <c r="B1602" s="24">
        <v>8.3412594928624291</v>
      </c>
      <c r="G1602" s="24">
        <v>1600</v>
      </c>
      <c r="H1602" s="24">
        <v>10.411414828069429</v>
      </c>
      <c r="I1602" s="24" cm="1">
        <f t="array" aca="1" ref="I1602" ca="1">INDIRECT(ADDRESS(($E$2+1-G1602)+2,8))</f>
        <v>8.4396455852090568</v>
      </c>
      <c r="J1602" s="24">
        <f t="shared" si="72"/>
        <v>0.74251367841755966</v>
      </c>
      <c r="K1602" s="24">
        <f t="shared" ca="1" si="73"/>
        <v>0.25703677008768971</v>
      </c>
      <c r="L1602" s="24">
        <f t="shared" ca="1" si="74"/>
        <v>-0.88175989387748865</v>
      </c>
    </row>
    <row r="1603" spans="2:12" x14ac:dyDescent="0.25">
      <c r="B1603" s="24">
        <v>8.0821191300182864</v>
      </c>
      <c r="G1603" s="24">
        <v>1601</v>
      </c>
      <c r="H1603" s="24">
        <v>10.411502038867695</v>
      </c>
      <c r="I1603" s="24" cm="1">
        <f t="array" aca="1" ref="I1603" ca="1">INDIRECT(ADDRESS(($E$2+1-G1603)+2,8))</f>
        <v>8.4377187185798288</v>
      </c>
      <c r="J1603" s="24">
        <f t="shared" si="72"/>
        <v>0.74253484608167741</v>
      </c>
      <c r="K1603" s="24">
        <f t="shared" ca="1" si="73"/>
        <v>0.2566723853461082</v>
      </c>
      <c r="L1603" s="24">
        <f t="shared" ca="1" si="74"/>
        <v>-0.88154156831756447</v>
      </c>
    </row>
    <row r="1604" spans="2:12" x14ac:dyDescent="0.25">
      <c r="B1604" s="24">
        <v>12.081524536634916</v>
      </c>
      <c r="G1604" s="24">
        <v>1602</v>
      </c>
      <c r="H1604" s="24">
        <v>10.413639500792183</v>
      </c>
      <c r="I1604" s="24" cm="1">
        <f t="array" aca="1" ref="I1604" ca="1">INDIRECT(ADDRESS(($E$2+1-G1604)+2,8))</f>
        <v>8.4373128206181143</v>
      </c>
      <c r="J1604" s="24">
        <f t="shared" ref="J1604:J1667" si="75">_xlfn.WEIBULL.DIST(H1604,$E$5,$E$6,TRUE)</f>
        <v>0.74305344868248113</v>
      </c>
      <c r="K1604" s="24">
        <f t="shared" ref="K1604:K1667" ca="1" si="76">_xlfn.WEIBULL.DIST(I1604,$E$5,$E$6,TRUE)</f>
        <v>0.25659567039096837</v>
      </c>
      <c r="L1604" s="24">
        <f t="shared" ref="L1604:L1667" ca="1" si="77">((2*G1604-1)/$E$2)*(LN(J1604)+LN(1-K1604))</f>
        <v>-0.88090291929524789</v>
      </c>
    </row>
    <row r="1605" spans="2:12" x14ac:dyDescent="0.25">
      <c r="B1605" s="24">
        <v>10.002589640697368</v>
      </c>
      <c r="G1605" s="24">
        <v>1603</v>
      </c>
      <c r="H1605" s="24">
        <v>10.419465735723406</v>
      </c>
      <c r="I1605" s="24" cm="1">
        <f t="array" aca="1" ref="I1605" ca="1">INDIRECT(ADDRESS(($E$2+1-G1605)+2,8))</f>
        <v>8.4361003437669986</v>
      </c>
      <c r="J1605" s="24">
        <f t="shared" si="75"/>
        <v>0.74446509492310653</v>
      </c>
      <c r="K1605" s="24">
        <f t="shared" ca="1" si="76"/>
        <v>0.2563666014014459</v>
      </c>
      <c r="L1605" s="24">
        <f t="shared" ca="1" si="77"/>
        <v>-0.878176566360935</v>
      </c>
    </row>
    <row r="1606" spans="2:12" x14ac:dyDescent="0.25">
      <c r="B1606" s="24">
        <v>10.214916794877148</v>
      </c>
      <c r="G1606" s="24">
        <v>1604</v>
      </c>
      <c r="H1606" s="24">
        <v>10.419530347227703</v>
      </c>
      <c r="I1606" s="24" cm="1">
        <f t="array" aca="1" ref="I1606" ca="1">INDIRECT(ADDRESS(($E$2+1-G1606)+2,8))</f>
        <v>8.4304199304153453</v>
      </c>
      <c r="J1606" s="24">
        <f t="shared" si="75"/>
        <v>0.74448073370137569</v>
      </c>
      <c r="K1606" s="24">
        <f t="shared" ca="1" si="76"/>
        <v>0.2552952141615456</v>
      </c>
      <c r="L1606" s="24">
        <f t="shared" ca="1" si="77"/>
        <v>-0.87655380274087324</v>
      </c>
    </row>
    <row r="1607" spans="2:12" x14ac:dyDescent="0.25">
      <c r="B1607" s="24">
        <v>5.8324255405605427</v>
      </c>
      <c r="G1607" s="24">
        <v>1605</v>
      </c>
      <c r="H1607" s="24">
        <v>10.421276106716057</v>
      </c>
      <c r="I1607" s="24" cm="1">
        <f t="array" aca="1" ref="I1607" ca="1">INDIRECT(ADDRESS(($E$2+1-G1607)+2,8))</f>
        <v>8.4282484638202124</v>
      </c>
      <c r="J1607" s="24">
        <f t="shared" si="75"/>
        <v>0.74490314940544833</v>
      </c>
      <c r="K1607" s="24">
        <f t="shared" ca="1" si="76"/>
        <v>0.25488643322474441</v>
      </c>
      <c r="L1607" s="24">
        <f t="shared" ca="1" si="77"/>
        <v>-0.87544093065886885</v>
      </c>
    </row>
    <row r="1608" spans="2:12" x14ac:dyDescent="0.25">
      <c r="B1608" s="24">
        <v>10.169618018915795</v>
      </c>
      <c r="G1608" s="24">
        <v>1606</v>
      </c>
      <c r="H1608" s="24">
        <v>10.42140663891978</v>
      </c>
      <c r="I1608" s="24" cm="1">
        <f t="array" aca="1" ref="I1608" ca="1">INDIRECT(ADDRESS(($E$2+1-G1608)+2,8))</f>
        <v>8.425561907758631</v>
      </c>
      <c r="J1608" s="24">
        <f t="shared" si="75"/>
        <v>0.74493472349311685</v>
      </c>
      <c r="K1608" s="24">
        <f t="shared" ca="1" si="76"/>
        <v>0.25438128420322381</v>
      </c>
      <c r="L1608" s="24">
        <f t="shared" ca="1" si="77"/>
        <v>-0.87491506476291547</v>
      </c>
    </row>
    <row r="1609" spans="2:12" x14ac:dyDescent="0.25">
      <c r="B1609" s="24">
        <v>10.589245156580231</v>
      </c>
      <c r="G1609" s="24">
        <v>1607</v>
      </c>
      <c r="H1609" s="24">
        <v>10.423489774858293</v>
      </c>
      <c r="I1609" s="24" cm="1">
        <f t="array" aca="1" ref="I1609" ca="1">INDIRECT(ADDRESS(($E$2+1-G1609)+2,8))</f>
        <v>8.422652992219799</v>
      </c>
      <c r="J1609" s="24">
        <f t="shared" si="75"/>
        <v>0.7454384122368416</v>
      </c>
      <c r="K1609" s="24">
        <f t="shared" ca="1" si="76"/>
        <v>0.25383507128085925</v>
      </c>
      <c r="L1609" s="24">
        <f t="shared" ca="1" si="77"/>
        <v>-0.87336334755137213</v>
      </c>
    </row>
    <row r="1610" spans="2:12" x14ac:dyDescent="0.25">
      <c r="B1610" s="24">
        <v>11.288156318540894</v>
      </c>
      <c r="G1610" s="24">
        <v>1608</v>
      </c>
      <c r="H1610" s="24">
        <v>10.423801900877439</v>
      </c>
      <c r="I1610" s="24" cm="1">
        <f t="array" aca="1" ref="I1610" ca="1">INDIRECT(ADDRESS(($E$2+1-G1610)+2,8))</f>
        <v>8.4189647045684257</v>
      </c>
      <c r="J1610" s="24">
        <f t="shared" si="75"/>
        <v>0.74551385055271768</v>
      </c>
      <c r="K1610" s="24">
        <f t="shared" ca="1" si="76"/>
        <v>0.25314362956526859</v>
      </c>
      <c r="L1610" s="24">
        <f t="shared" ca="1" si="77"/>
        <v>-0.87237632567914181</v>
      </c>
    </row>
    <row r="1611" spans="2:12" x14ac:dyDescent="0.25">
      <c r="B1611" s="24">
        <v>9.3095943628654521</v>
      </c>
      <c r="G1611" s="24">
        <v>1609</v>
      </c>
      <c r="H1611" s="24">
        <v>10.428190801062126</v>
      </c>
      <c r="I1611" s="24" cm="1">
        <f t="array" aca="1" ref="I1611" ca="1">INDIRECT(ADDRESS(($E$2+1-G1611)+2,8))</f>
        <v>8.4077401892354402</v>
      </c>
      <c r="J1611" s="24">
        <f t="shared" si="75"/>
        <v>0.7465737335143523</v>
      </c>
      <c r="K1611" s="24">
        <f t="shared" ca="1" si="76"/>
        <v>0.2510470512623838</v>
      </c>
      <c r="L1611" s="24">
        <f t="shared" ca="1" si="77"/>
        <v>-0.86662224965501922</v>
      </c>
    </row>
    <row r="1612" spans="2:12" x14ac:dyDescent="0.25">
      <c r="B1612" s="24">
        <v>8.636787891106632</v>
      </c>
      <c r="G1612" s="24">
        <v>1610</v>
      </c>
      <c r="H1612" s="24">
        <v>10.429258306342932</v>
      </c>
      <c r="I1612" s="24" cm="1">
        <f t="array" aca="1" ref="I1612" ca="1">INDIRECT(ADDRESS(($E$2+1-G1612)+2,8))</f>
        <v>8.4074210837547838</v>
      </c>
      <c r="J1612" s="24">
        <f t="shared" si="75"/>
        <v>0.74683127850233477</v>
      </c>
      <c r="K1612" s="24">
        <f t="shared" ca="1" si="76"/>
        <v>0.25098761593557278</v>
      </c>
      <c r="L1612" s="24">
        <f t="shared" ca="1" si="77"/>
        <v>-0.86652816835332602</v>
      </c>
    </row>
    <row r="1613" spans="2:12" x14ac:dyDescent="0.25">
      <c r="B1613" s="24">
        <v>8.9773133265476943</v>
      </c>
      <c r="G1613" s="24">
        <v>1611</v>
      </c>
      <c r="H1613" s="24">
        <v>10.42995013312596</v>
      </c>
      <c r="I1613" s="24" cm="1">
        <f t="array" aca="1" ref="I1613" ca="1">INDIRECT(ADDRESS(($E$2+1-G1613)+2,8))</f>
        <v>8.4072914955237312</v>
      </c>
      <c r="J1613" s="24">
        <f t="shared" si="75"/>
        <v>0.74699813565140916</v>
      </c>
      <c r="K1613" s="24">
        <f t="shared" ca="1" si="76"/>
        <v>0.25096348201155416</v>
      </c>
      <c r="L1613" s="24">
        <f t="shared" ca="1" si="77"/>
        <v>-0.86668502351890053</v>
      </c>
    </row>
    <row r="1614" spans="2:12" x14ac:dyDescent="0.25">
      <c r="B1614" s="24">
        <v>8.6928537105172268</v>
      </c>
      <c r="G1614" s="24">
        <v>1612</v>
      </c>
      <c r="H1614" s="24">
        <v>10.433815223240895</v>
      </c>
      <c r="I1614" s="24" cm="1">
        <f t="array" aca="1" ref="I1614" ca="1">INDIRECT(ADDRESS(($E$2+1-G1614)+2,8))</f>
        <v>8.4059308406152233</v>
      </c>
      <c r="J1614" s="24">
        <f t="shared" si="75"/>
        <v>0.74792957517890923</v>
      </c>
      <c r="K1614" s="24">
        <f t="shared" ca="1" si="76"/>
        <v>0.25071017286848346</v>
      </c>
      <c r="L1614" s="24">
        <f t="shared" ca="1" si="77"/>
        <v>-0.86485706367865678</v>
      </c>
    </row>
    <row r="1615" spans="2:12" x14ac:dyDescent="0.25">
      <c r="B1615" s="24">
        <v>7.9353037729376155</v>
      </c>
      <c r="G1615" s="24">
        <v>1613</v>
      </c>
      <c r="H1615" s="24">
        <v>10.435285827936022</v>
      </c>
      <c r="I1615" s="24" cm="1">
        <f t="array" aca="1" ref="I1615" ca="1">INDIRECT(ADDRESS(($E$2+1-G1615)+2,8))</f>
        <v>8.4046496995348345</v>
      </c>
      <c r="J1615" s="24">
        <f t="shared" si="75"/>
        <v>0.74828363514612084</v>
      </c>
      <c r="K1615" s="24">
        <f t="shared" ca="1" si="76"/>
        <v>0.25047182190654932</v>
      </c>
      <c r="L1615" s="24">
        <f t="shared" ca="1" si="77"/>
        <v>-0.86421115229870771</v>
      </c>
    </row>
    <row r="1616" spans="2:12" x14ac:dyDescent="0.25">
      <c r="B1616" s="24">
        <v>10.486672093607666</v>
      </c>
      <c r="G1616" s="24">
        <v>1614</v>
      </c>
      <c r="H1616" s="24">
        <v>10.441476942455754</v>
      </c>
      <c r="I1616" s="24" cm="1">
        <f t="array" aca="1" ref="I1616" ca="1">INDIRECT(ADDRESS(($E$2+1-G1616)+2,8))</f>
        <v>8.4040311974033219</v>
      </c>
      <c r="J1616" s="24">
        <f t="shared" si="75"/>
        <v>0.74977214293629413</v>
      </c>
      <c r="K1616" s="24">
        <f t="shared" ca="1" si="76"/>
        <v>0.25035680608539496</v>
      </c>
      <c r="L1616" s="24">
        <f t="shared" ca="1" si="77"/>
        <v>-0.8615459779899618</v>
      </c>
    </row>
    <row r="1617" spans="2:12" x14ac:dyDescent="0.25">
      <c r="B1617" s="24">
        <v>8.8335624939800041</v>
      </c>
      <c r="G1617" s="24">
        <v>1615</v>
      </c>
      <c r="H1617" s="24">
        <v>10.445460786945883</v>
      </c>
      <c r="I1617" s="24" cm="1">
        <f t="array" aca="1" ref="I1617" ca="1">INDIRECT(ADDRESS(($E$2+1-G1617)+2,8))</f>
        <v>8.401863195144605</v>
      </c>
      <c r="J1617" s="24">
        <f t="shared" si="75"/>
        <v>0.75072820069115542</v>
      </c>
      <c r="K1617" s="24">
        <f t="shared" ca="1" si="76"/>
        <v>0.24995392459695029</v>
      </c>
      <c r="L1617" s="24">
        <f t="shared" ca="1" si="77"/>
        <v>-0.85936924667992898</v>
      </c>
    </row>
    <row r="1618" spans="2:12" x14ac:dyDescent="0.25">
      <c r="B1618" s="24">
        <v>11.180688029761413</v>
      </c>
      <c r="G1618" s="24">
        <v>1616</v>
      </c>
      <c r="H1618" s="24">
        <v>10.447414359732843</v>
      </c>
      <c r="I1618" s="24" cm="1">
        <f t="array" aca="1" ref="I1618" ca="1">INDIRECT(ADDRESS(($E$2+1-G1618)+2,8))</f>
        <v>8.4007304422167071</v>
      </c>
      <c r="J1618" s="24">
        <f t="shared" si="75"/>
        <v>0.75119651877989946</v>
      </c>
      <c r="K1618" s="24">
        <f t="shared" ca="1" si="76"/>
        <v>0.2497435958965126</v>
      </c>
      <c r="L1618" s="24">
        <f t="shared" ca="1" si="77"/>
        <v>-0.8585480336072302</v>
      </c>
    </row>
    <row r="1619" spans="2:12" x14ac:dyDescent="0.25">
      <c r="B1619" s="24">
        <v>8.7618672390478007</v>
      </c>
      <c r="G1619" s="24">
        <v>1617</v>
      </c>
      <c r="H1619" s="24">
        <v>10.44815537784711</v>
      </c>
      <c r="I1619" s="24" cm="1">
        <f t="array" aca="1" ref="I1619" ca="1">INDIRECT(ADDRESS(($E$2+1-G1619)+2,8))</f>
        <v>8.3973831191282251</v>
      </c>
      <c r="J1619" s="24">
        <f t="shared" si="75"/>
        <v>0.75137407089629416</v>
      </c>
      <c r="K1619" s="24">
        <f t="shared" ca="1" si="76"/>
        <v>0.24912275594838815</v>
      </c>
      <c r="L1619" s="24">
        <f t="shared" ca="1" si="77"/>
        <v>-0.85748621003809289</v>
      </c>
    </row>
    <row r="1620" spans="2:12" x14ac:dyDescent="0.25">
      <c r="B1620" s="24">
        <v>9.1263437855121072</v>
      </c>
      <c r="G1620" s="24">
        <v>1618</v>
      </c>
      <c r="H1620" s="24">
        <v>10.449065383688493</v>
      </c>
      <c r="I1620" s="24" cm="1">
        <f t="array" aca="1" ref="I1620" ca="1">INDIRECT(ADDRESS(($E$2+1-G1620)+2,8))</f>
        <v>8.3970612818334818</v>
      </c>
      <c r="J1620" s="24">
        <f t="shared" si="75"/>
        <v>0.75159204737512408</v>
      </c>
      <c r="K1620" s="24">
        <f t="shared" ca="1" si="76"/>
        <v>0.24906311785430352</v>
      </c>
      <c r="L1620" s="24">
        <f t="shared" ca="1" si="77"/>
        <v>-0.85746278628580164</v>
      </c>
    </row>
    <row r="1621" spans="2:12" x14ac:dyDescent="0.25">
      <c r="B1621" s="24">
        <v>8.0301410801303845</v>
      </c>
      <c r="G1621" s="24">
        <v>1619</v>
      </c>
      <c r="H1621" s="24">
        <v>10.450152362306078</v>
      </c>
      <c r="I1621" s="24" cm="1">
        <f t="array" aca="1" ref="I1621" ca="1">INDIRECT(ADDRESS(($E$2+1-G1621)+2,8))</f>
        <v>8.3928522903814624</v>
      </c>
      <c r="J1621" s="24">
        <f t="shared" si="75"/>
        <v>0.75185231913962858</v>
      </c>
      <c r="K1621" s="24">
        <f t="shared" ca="1" si="76"/>
        <v>0.2482840459226717</v>
      </c>
      <c r="L1621" s="24">
        <f t="shared" ca="1" si="77"/>
        <v>-0.85591815820436479</v>
      </c>
    </row>
    <row r="1622" spans="2:12" x14ac:dyDescent="0.25">
      <c r="B1622" s="24">
        <v>7.356467181237635</v>
      </c>
      <c r="G1622" s="24">
        <v>1620</v>
      </c>
      <c r="H1622" s="24">
        <v>10.455872062164877</v>
      </c>
      <c r="I1622" s="24" cm="1">
        <f t="array" aca="1" ref="I1622" ca="1">INDIRECT(ADDRESS(($E$2+1-G1622)+2,8))</f>
        <v>8.3874636076368976</v>
      </c>
      <c r="J1622" s="24">
        <f t="shared" si="75"/>
        <v>0.75322015398349262</v>
      </c>
      <c r="K1622" s="24">
        <f t="shared" ca="1" si="76"/>
        <v>0.24728899184772787</v>
      </c>
      <c r="L1622" s="24">
        <f t="shared" ca="1" si="77"/>
        <v>-0.85173337902862589</v>
      </c>
    </row>
    <row r="1623" spans="2:12" x14ac:dyDescent="0.25">
      <c r="B1623" s="24">
        <v>9.3640091906659926</v>
      </c>
      <c r="G1623" s="24">
        <v>1621</v>
      </c>
      <c r="H1623" s="24">
        <v>10.456622707205732</v>
      </c>
      <c r="I1623" s="24" cm="1">
        <f t="array" aca="1" ref="I1623" ca="1">INDIRECT(ADDRESS(($E$2+1-G1623)+2,8))</f>
        <v>8.3849095269683573</v>
      </c>
      <c r="J1623" s="24">
        <f t="shared" si="75"/>
        <v>0.75339945137673014</v>
      </c>
      <c r="K1623" s="24">
        <f t="shared" ca="1" si="76"/>
        <v>0.24681829668600783</v>
      </c>
      <c r="L1623" s="24">
        <f t="shared" ca="1" si="77"/>
        <v>-0.85096297695245704</v>
      </c>
    </row>
    <row r="1624" spans="2:12" x14ac:dyDescent="0.25">
      <c r="B1624" s="24">
        <v>9.6005366819714091</v>
      </c>
      <c r="G1624" s="24">
        <v>1622</v>
      </c>
      <c r="H1624" s="24">
        <v>10.458048937842753</v>
      </c>
      <c r="I1624" s="24" cm="1">
        <f t="array" aca="1" ref="I1624" ca="1">INDIRECT(ADDRESS(($E$2+1-G1624)+2,8))</f>
        <v>8.3844483139559838</v>
      </c>
      <c r="J1624" s="24">
        <f t="shared" si="75"/>
        <v>0.75373997955225303</v>
      </c>
      <c r="K1624" s="24">
        <f t="shared" ca="1" si="76"/>
        <v>0.24673336297292287</v>
      </c>
      <c r="L1624" s="24">
        <f t="shared" ca="1" si="77"/>
        <v>-0.85063956028959542</v>
      </c>
    </row>
    <row r="1625" spans="2:12" x14ac:dyDescent="0.25">
      <c r="B1625" s="24">
        <v>7.609646229071366</v>
      </c>
      <c r="G1625" s="24">
        <v>1623</v>
      </c>
      <c r="H1625" s="24">
        <v>10.458372919590456</v>
      </c>
      <c r="I1625" s="24" cm="1">
        <f t="array" aca="1" ref="I1625" ca="1">INDIRECT(ADDRESS(($E$2+1-G1625)+2,8))</f>
        <v>8.3806266148508008</v>
      </c>
      <c r="J1625" s="24">
        <f t="shared" si="75"/>
        <v>0.75381730849423378</v>
      </c>
      <c r="K1625" s="24">
        <f t="shared" ca="1" si="76"/>
        <v>0.24603033803639776</v>
      </c>
      <c r="L1625" s="24">
        <f t="shared" ca="1" si="77"/>
        <v>-0.84960714005564852</v>
      </c>
    </row>
    <row r="1626" spans="2:12" x14ac:dyDescent="0.25">
      <c r="B1626" s="24">
        <v>11.088227327807108</v>
      </c>
      <c r="G1626" s="24">
        <v>1624</v>
      </c>
      <c r="H1626" s="24">
        <v>10.460395569561296</v>
      </c>
      <c r="I1626" s="24" cm="1">
        <f t="array" aca="1" ref="I1626" ca="1">INDIRECT(ADDRESS(($E$2+1-G1626)+2,8))</f>
        <v>8.3762208184019933</v>
      </c>
      <c r="J1626" s="24">
        <f t="shared" si="75"/>
        <v>0.75429986901800039</v>
      </c>
      <c r="K1626" s="24">
        <f t="shared" ca="1" si="76"/>
        <v>0.2452215304680318</v>
      </c>
      <c r="L1626" s="24">
        <f t="shared" ca="1" si="77"/>
        <v>-0.84755468464316408</v>
      </c>
    </row>
    <row r="1627" spans="2:12" x14ac:dyDescent="0.25">
      <c r="B1627" s="24">
        <v>8.6720602689379973</v>
      </c>
      <c r="G1627" s="24">
        <v>1625</v>
      </c>
      <c r="H1627" s="24">
        <v>10.463127322899657</v>
      </c>
      <c r="I1627" s="24" cm="1">
        <f t="array" aca="1" ref="I1627" ca="1">INDIRECT(ADDRESS(($E$2+1-G1627)+2,8))</f>
        <v>8.3750601673428591</v>
      </c>
      <c r="J1627" s="24">
        <f t="shared" si="75"/>
        <v>0.75495102573581596</v>
      </c>
      <c r="K1627" s="24">
        <f t="shared" ca="1" si="76"/>
        <v>0.24500875730672103</v>
      </c>
      <c r="L1627" s="24">
        <f t="shared" ca="1" si="77"/>
        <v>-0.84635324938786716</v>
      </c>
    </row>
    <row r="1628" spans="2:12" x14ac:dyDescent="0.25">
      <c r="B1628" s="24">
        <v>9.112249963003741</v>
      </c>
      <c r="G1628" s="24">
        <v>1626</v>
      </c>
      <c r="H1628" s="24">
        <v>10.465232016253474</v>
      </c>
      <c r="I1628" s="24" cm="1">
        <f t="array" aca="1" ref="I1628" ca="1">INDIRECT(ADDRESS(($E$2+1-G1628)+2,8))</f>
        <v>8.3729492020647314</v>
      </c>
      <c r="J1628" s="24">
        <f t="shared" si="75"/>
        <v>0.75545225640341007</v>
      </c>
      <c r="K1628" s="24">
        <f t="shared" ca="1" si="76"/>
        <v>0.24462208782217762</v>
      </c>
      <c r="L1628" s="24">
        <f t="shared" ca="1" si="77"/>
        <v>-0.84510302852428465</v>
      </c>
    </row>
    <row r="1629" spans="2:12" x14ac:dyDescent="0.25">
      <c r="B1629" s="24">
        <v>9.9104046980187253</v>
      </c>
      <c r="G1629" s="24">
        <v>1627</v>
      </c>
      <c r="H1629" s="24">
        <v>10.470139898741531</v>
      </c>
      <c r="I1629" s="24" cm="1">
        <f t="array" aca="1" ref="I1629" ca="1">INDIRECT(ADDRESS(($E$2+1-G1629)+2,8))</f>
        <v>8.3727042242740772</v>
      </c>
      <c r="J1629" s="24">
        <f t="shared" si="75"/>
        <v>0.75661951425275153</v>
      </c>
      <c r="K1629" s="24">
        <f t="shared" ca="1" si="76"/>
        <v>0.24457724130639918</v>
      </c>
      <c r="L1629" s="24">
        <f t="shared" ca="1" si="77"/>
        <v>-0.84320611460486183</v>
      </c>
    </row>
    <row r="1630" spans="2:12" x14ac:dyDescent="0.25">
      <c r="B1630" s="24">
        <v>8.4396455852090568</v>
      </c>
      <c r="G1630" s="24">
        <v>1628</v>
      </c>
      <c r="H1630" s="24">
        <v>10.470835302793191</v>
      </c>
      <c r="I1630" s="24" cm="1">
        <f t="array" aca="1" ref="I1630" ca="1">INDIRECT(ADDRESS(($E$2+1-G1630)+2,8))</f>
        <v>8.3704709050113468</v>
      </c>
      <c r="J1630" s="24">
        <f t="shared" si="75"/>
        <v>0.75678472846319811</v>
      </c>
      <c r="K1630" s="24">
        <f t="shared" ca="1" si="76"/>
        <v>0.24416865625418327</v>
      </c>
      <c r="L1630" s="24">
        <f t="shared" ca="1" si="77"/>
        <v>-0.84257961420946248</v>
      </c>
    </row>
    <row r="1631" spans="2:12" x14ac:dyDescent="0.25">
      <c r="B1631" s="24">
        <v>7.6145876338217144</v>
      </c>
      <c r="G1631" s="24">
        <v>1629</v>
      </c>
      <c r="H1631" s="24">
        <v>10.474388267721944</v>
      </c>
      <c r="I1631" s="24" cm="1">
        <f t="array" aca="1" ref="I1631" ca="1">INDIRECT(ADDRESS(($E$2+1-G1631)+2,8))</f>
        <v>8.3643919446475774</v>
      </c>
      <c r="J1631" s="24">
        <f t="shared" si="75"/>
        <v>0.75762815788728022</v>
      </c>
      <c r="K1631" s="24">
        <f t="shared" ca="1" si="76"/>
        <v>0.24305883519661986</v>
      </c>
      <c r="L1631" s="24">
        <f t="shared" ca="1" si="77"/>
        <v>-0.83920169992085836</v>
      </c>
    </row>
    <row r="1632" spans="2:12" x14ac:dyDescent="0.25">
      <c r="B1632" s="24">
        <v>10.357480166335291</v>
      </c>
      <c r="G1632" s="24">
        <v>1630</v>
      </c>
      <c r="H1632" s="24">
        <v>10.47907102341073</v>
      </c>
      <c r="I1632" s="24" cm="1">
        <f t="array" aca="1" ref="I1632" ca="1">INDIRECT(ADDRESS(($E$2+1-G1632)+2,8))</f>
        <v>8.3642160520240569</v>
      </c>
      <c r="J1632" s="24">
        <f t="shared" si="75"/>
        <v>0.75873802971041027</v>
      </c>
      <c r="K1632" s="24">
        <f t="shared" ca="1" si="76"/>
        <v>0.24302677348544838</v>
      </c>
      <c r="L1632" s="24">
        <f t="shared" ca="1" si="77"/>
        <v>-0.83744234619052693</v>
      </c>
    </row>
    <row r="1633" spans="2:12" x14ac:dyDescent="0.25">
      <c r="B1633" s="24">
        <v>7.8745906611136434</v>
      </c>
      <c r="G1633" s="24">
        <v>1631</v>
      </c>
      <c r="H1633" s="24">
        <v>10.479855114063438</v>
      </c>
      <c r="I1633" s="24" cm="1">
        <f t="array" aca="1" ref="I1633" ca="1">INDIRECT(ADDRESS(($E$2+1-G1633)+2,8))</f>
        <v>8.3606171533030089</v>
      </c>
      <c r="J1633" s="24">
        <f t="shared" si="75"/>
        <v>0.75892367312469455</v>
      </c>
      <c r="K1633" s="24">
        <f t="shared" ca="1" si="76"/>
        <v>0.24237139075577735</v>
      </c>
      <c r="L1633" s="24">
        <f t="shared" ca="1" si="77"/>
        <v>-0.83627883184768503</v>
      </c>
    </row>
    <row r="1634" spans="2:12" x14ac:dyDescent="0.25">
      <c r="B1634" s="24">
        <v>10.754963800622381</v>
      </c>
      <c r="G1634" s="24">
        <v>1632</v>
      </c>
      <c r="H1634" s="24">
        <v>10.480342211944036</v>
      </c>
      <c r="I1634" s="24" cm="1">
        <f t="array" aca="1" ref="I1634" ca="1">INDIRECT(ADDRESS(($E$2+1-G1634)+2,8))</f>
        <v>8.3567061074218465</v>
      </c>
      <c r="J1634" s="24">
        <f t="shared" si="75"/>
        <v>0.75903897136042375</v>
      </c>
      <c r="K1634" s="24">
        <f t="shared" ca="1" si="76"/>
        <v>0.24166051453290668</v>
      </c>
      <c r="L1634" s="24">
        <f t="shared" ca="1" si="77"/>
        <v>-0.83514395475349346</v>
      </c>
    </row>
    <row r="1635" spans="2:12" x14ac:dyDescent="0.25">
      <c r="B1635" s="24">
        <v>9.1178525683422187</v>
      </c>
      <c r="G1635" s="24">
        <v>1633</v>
      </c>
      <c r="H1635" s="24">
        <v>10.481181688419563</v>
      </c>
      <c r="I1635" s="24" cm="1">
        <f t="array" aca="1" ref="I1635" ca="1">INDIRECT(ADDRESS(($E$2+1-G1635)+2,8))</f>
        <v>8.3560623904326761</v>
      </c>
      <c r="J1635" s="24">
        <f t="shared" si="75"/>
        <v>0.75923762810795059</v>
      </c>
      <c r="K1635" s="24">
        <f t="shared" ca="1" si="76"/>
        <v>0.24154364661078112</v>
      </c>
      <c r="L1635" s="24">
        <f t="shared" ca="1" si="77"/>
        <v>-0.83502676875947468</v>
      </c>
    </row>
    <row r="1636" spans="2:12" x14ac:dyDescent="0.25">
      <c r="B1636" s="24">
        <v>8.3874636076368976</v>
      </c>
      <c r="G1636" s="24">
        <v>1634</v>
      </c>
      <c r="H1636" s="24">
        <v>10.482936428478977</v>
      </c>
      <c r="I1636" s="24" cm="1">
        <f t="array" aca="1" ref="I1636" ca="1">INDIRECT(ADDRESS(($E$2+1-G1636)+2,8))</f>
        <v>8.3531441738257879</v>
      </c>
      <c r="J1636" s="24">
        <f t="shared" si="75"/>
        <v>0.75965266710982982</v>
      </c>
      <c r="K1636" s="24">
        <f t="shared" ca="1" si="76"/>
        <v>0.24101431738748039</v>
      </c>
      <c r="L1636" s="24">
        <f t="shared" ca="1" si="77"/>
        <v>-0.83365473025144821</v>
      </c>
    </row>
    <row r="1637" spans="2:12" x14ac:dyDescent="0.25">
      <c r="B1637" s="24">
        <v>9.6354509557014403</v>
      </c>
      <c r="G1637" s="24">
        <v>1635</v>
      </c>
      <c r="H1637" s="24">
        <v>10.486672093607666</v>
      </c>
      <c r="I1637" s="24" cm="1">
        <f t="array" aca="1" ref="I1637" ca="1">INDIRECT(ADDRESS(($E$2+1-G1637)+2,8))</f>
        <v>8.3523585828809104</v>
      </c>
      <c r="J1637" s="24">
        <f t="shared" si="75"/>
        <v>0.76053529909948969</v>
      </c>
      <c r="K1637" s="24">
        <f t="shared" ca="1" si="76"/>
        <v>0.24087195449300891</v>
      </c>
      <c r="L1637" s="24">
        <f t="shared" ca="1" si="77"/>
        <v>-0.83212192864386447</v>
      </c>
    </row>
    <row r="1638" spans="2:12" x14ac:dyDescent="0.25">
      <c r="B1638" s="24">
        <v>10.159022806363486</v>
      </c>
      <c r="G1638" s="24">
        <v>1636</v>
      </c>
      <c r="H1638" s="24">
        <v>10.48757328305004</v>
      </c>
      <c r="I1638" s="24" cm="1">
        <f t="array" aca="1" ref="I1638" ca="1">INDIRECT(ADDRESS(($E$2+1-G1638)+2,8))</f>
        <v>8.3490062078084897</v>
      </c>
      <c r="J1638" s="24">
        <f t="shared" si="75"/>
        <v>0.76074803176571659</v>
      </c>
      <c r="K1638" s="24">
        <f t="shared" ca="1" si="76"/>
        <v>0.2402650831420392</v>
      </c>
      <c r="L1638" s="24">
        <f t="shared" ca="1" si="77"/>
        <v>-0.83099584870032484</v>
      </c>
    </row>
    <row r="1639" spans="2:12" x14ac:dyDescent="0.25">
      <c r="B1639" s="24">
        <v>10.226910541518965</v>
      </c>
      <c r="G1639" s="24">
        <v>1637</v>
      </c>
      <c r="H1639" s="24">
        <v>10.492943821615956</v>
      </c>
      <c r="I1639" s="24" cm="1">
        <f t="array" aca="1" ref="I1639" ca="1">INDIRECT(ADDRESS(($E$2+1-G1639)+2,8))</f>
        <v>8.3466714332687815</v>
      </c>
      <c r="J1639" s="24">
        <f t="shared" si="75"/>
        <v>0.7620142270952015</v>
      </c>
      <c r="K1639" s="24">
        <f t="shared" ca="1" si="76"/>
        <v>0.23984303593185896</v>
      </c>
      <c r="L1639" s="24">
        <f t="shared" ca="1" si="77"/>
        <v>-0.82813935600010113</v>
      </c>
    </row>
    <row r="1640" spans="2:12" x14ac:dyDescent="0.25">
      <c r="B1640" s="24">
        <v>9.342787256615674</v>
      </c>
      <c r="G1640" s="24">
        <v>1638</v>
      </c>
      <c r="H1640" s="24">
        <v>10.493637152896845</v>
      </c>
      <c r="I1640" s="24" cm="1">
        <f t="array" aca="1" ref="I1640" ca="1">INDIRECT(ADDRESS(($E$2+1-G1640)+2,8))</f>
        <v>8.3444728459162683</v>
      </c>
      <c r="J1640" s="24">
        <f t="shared" si="75"/>
        <v>0.762177496216911</v>
      </c>
      <c r="K1640" s="24">
        <f t="shared" ca="1" si="76"/>
        <v>0.23944606511081229</v>
      </c>
      <c r="L1640" s="24">
        <f t="shared" ca="1" si="77"/>
        <v>-0.8275279488832129</v>
      </c>
    </row>
    <row r="1641" spans="2:12" x14ac:dyDescent="0.25">
      <c r="B1641" s="24">
        <v>11.442319671373983</v>
      </c>
      <c r="G1641" s="24">
        <v>1639</v>
      </c>
      <c r="H1641" s="24">
        <v>10.495821978467792</v>
      </c>
      <c r="I1641" s="24" cm="1">
        <f t="array" aca="1" ref="I1641" ca="1">INDIRECT(ADDRESS(($E$2+1-G1641)+2,8))</f>
        <v>8.3421289635615654</v>
      </c>
      <c r="J1641" s="24">
        <f t="shared" si="75"/>
        <v>0.76269169654430202</v>
      </c>
      <c r="K1641" s="24">
        <f t="shared" ca="1" si="76"/>
        <v>0.23902334993418028</v>
      </c>
      <c r="L1641" s="24">
        <f t="shared" ca="1" si="77"/>
        <v>-0.82616541393653609</v>
      </c>
    </row>
    <row r="1642" spans="2:12" x14ac:dyDescent="0.25">
      <c r="B1642" s="24">
        <v>9.5141118864838141</v>
      </c>
      <c r="G1642" s="24">
        <v>1640</v>
      </c>
      <c r="H1642" s="24">
        <v>10.496474634570808</v>
      </c>
      <c r="I1642" s="24" cm="1">
        <f t="array" aca="1" ref="I1642" ca="1">INDIRECT(ADDRESS(($E$2+1-G1642)+2,8))</f>
        <v>8.3412594928624291</v>
      </c>
      <c r="J1642" s="24">
        <f t="shared" si="75"/>
        <v>0.76284521313153331</v>
      </c>
      <c r="K1642" s="24">
        <f t="shared" ca="1" si="76"/>
        <v>0.23886667088796623</v>
      </c>
      <c r="L1642" s="24">
        <f t="shared" ca="1" si="77"/>
        <v>-0.82605101084666421</v>
      </c>
    </row>
    <row r="1643" spans="2:12" x14ac:dyDescent="0.25">
      <c r="B1643" s="24">
        <v>10.785762586251735</v>
      </c>
      <c r="G1643" s="24">
        <v>1641</v>
      </c>
      <c r="H1643" s="24">
        <v>10.498113050530078</v>
      </c>
      <c r="I1643" s="24" cm="1">
        <f t="array" aca="1" ref="I1643" ca="1">INDIRECT(ADDRESS(($E$2+1-G1643)+2,8))</f>
        <v>8.3403978949910371</v>
      </c>
      <c r="J1643" s="24">
        <f t="shared" si="75"/>
        <v>0.7632304226877491</v>
      </c>
      <c r="K1643" s="24">
        <f t="shared" ca="1" si="76"/>
        <v>0.23871147913226948</v>
      </c>
      <c r="L1643" s="24">
        <f t="shared" ca="1" si="77"/>
        <v>-0.82547733655017641</v>
      </c>
    </row>
    <row r="1644" spans="2:12" x14ac:dyDescent="0.25">
      <c r="B1644" s="24">
        <v>10.602075329805128</v>
      </c>
      <c r="G1644" s="24">
        <v>1642</v>
      </c>
      <c r="H1644" s="24">
        <v>10.498570078968278</v>
      </c>
      <c r="I1644" s="24" cm="1">
        <f t="array" aca="1" ref="I1644" ca="1">INDIRECT(ADDRESS(($E$2+1-G1644)+2,8))</f>
        <v>8.3358389402010697</v>
      </c>
      <c r="J1644" s="24">
        <f t="shared" si="75"/>
        <v>0.76333783021361079</v>
      </c>
      <c r="K1644" s="24">
        <f t="shared" ca="1" si="76"/>
        <v>0.23789145293509631</v>
      </c>
      <c r="L1644" s="24">
        <f t="shared" ca="1" si="77"/>
        <v>-0.82412863484568766</v>
      </c>
    </row>
    <row r="1645" spans="2:12" x14ac:dyDescent="0.25">
      <c r="B1645" s="24">
        <v>12.347239283409488</v>
      </c>
      <c r="G1645" s="24">
        <v>1643</v>
      </c>
      <c r="H1645" s="24">
        <v>10.500753574540632</v>
      </c>
      <c r="I1645" s="24" cm="1">
        <f t="array" aca="1" ref="I1645" ca="1">INDIRECT(ADDRESS(($E$2+1-G1645)+2,8))</f>
        <v>8.3358206594189159</v>
      </c>
      <c r="J1645" s="24">
        <f t="shared" si="75"/>
        <v>0.76385070897780027</v>
      </c>
      <c r="K1645" s="24">
        <f t="shared" ca="1" si="76"/>
        <v>0.23788816859167033</v>
      </c>
      <c r="L1645" s="24">
        <f t="shared" ca="1" si="77"/>
        <v>-0.82360169723819143</v>
      </c>
    </row>
    <row r="1646" spans="2:12" x14ac:dyDescent="0.25">
      <c r="B1646" s="24">
        <v>7.1132726314821317</v>
      </c>
      <c r="G1646" s="24">
        <v>1644</v>
      </c>
      <c r="H1646" s="24">
        <v>10.50103631204998</v>
      </c>
      <c r="I1646" s="24" cm="1">
        <f t="array" aca="1" ref="I1646" ca="1">INDIRECT(ADDRESS(($E$2+1-G1646)+2,8))</f>
        <v>8.3343594513970523</v>
      </c>
      <c r="J1646" s="24">
        <f t="shared" si="75"/>
        <v>0.76391708809943726</v>
      </c>
      <c r="K1646" s="24">
        <f t="shared" ca="1" si="76"/>
        <v>0.23762574595388128</v>
      </c>
      <c r="L1646" s="24">
        <f t="shared" ca="1" si="77"/>
        <v>-0.82344637829699452</v>
      </c>
    </row>
    <row r="1647" spans="2:12" x14ac:dyDescent="0.25">
      <c r="B1647" s="24">
        <v>8.5637792893977558</v>
      </c>
      <c r="G1647" s="24">
        <v>1645</v>
      </c>
      <c r="H1647" s="24">
        <v>10.501510139710755</v>
      </c>
      <c r="I1647" s="24" cm="1">
        <f t="array" aca="1" ref="I1647" ca="1">INDIRECT(ADDRESS(($E$2+1-G1647)+2,8))</f>
        <v>8.3340132630927553</v>
      </c>
      <c r="J1647" s="24">
        <f t="shared" si="75"/>
        <v>0.76402831315578346</v>
      </c>
      <c r="K1647" s="24">
        <f t="shared" ca="1" si="76"/>
        <v>0.23756360176180219</v>
      </c>
      <c r="L1647" s="24">
        <f t="shared" ca="1" si="77"/>
        <v>-0.8236012905637512</v>
      </c>
    </row>
    <row r="1648" spans="2:12" x14ac:dyDescent="0.25">
      <c r="B1648" s="24">
        <v>8.0252781623707587</v>
      </c>
      <c r="G1648" s="24">
        <v>1646</v>
      </c>
      <c r="H1648" s="24">
        <v>10.503009998494557</v>
      </c>
      <c r="I1648" s="24" cm="1">
        <f t="array" aca="1" ref="I1648" ca="1">INDIRECT(ADDRESS(($E$2+1-G1648)+2,8))</f>
        <v>8.3336517913406709</v>
      </c>
      <c r="J1648" s="24">
        <f t="shared" si="75"/>
        <v>0.76438024665546611</v>
      </c>
      <c r="K1648" s="24">
        <f t="shared" ca="1" si="76"/>
        <v>0.23749872580772755</v>
      </c>
      <c r="L1648" s="24">
        <f t="shared" ca="1" si="77"/>
        <v>-0.82327004512146285</v>
      </c>
    </row>
    <row r="1649" spans="2:12" x14ac:dyDescent="0.25">
      <c r="B1649" s="24">
        <v>9.3672930349785695</v>
      </c>
      <c r="G1649" s="24">
        <v>1647</v>
      </c>
      <c r="H1649" s="24">
        <v>10.504087664796549</v>
      </c>
      <c r="I1649" s="24" cm="1">
        <f t="array" aca="1" ref="I1649" ca="1">INDIRECT(ADDRESS(($E$2+1-G1649)+2,8))</f>
        <v>8.3306941542591666</v>
      </c>
      <c r="J1649" s="24">
        <f t="shared" si="75"/>
        <v>0.76463298407993874</v>
      </c>
      <c r="K1649" s="24">
        <f t="shared" ca="1" si="76"/>
        <v>0.23696834882003898</v>
      </c>
      <c r="L1649" s="24">
        <f t="shared" ca="1" si="77"/>
        <v>-0.82220485500238683</v>
      </c>
    </row>
    <row r="1650" spans="2:12" x14ac:dyDescent="0.25">
      <c r="B1650" s="24">
        <v>12.543954307540847</v>
      </c>
      <c r="G1650" s="24">
        <v>1648</v>
      </c>
      <c r="H1650" s="24">
        <v>10.504291567861799</v>
      </c>
      <c r="I1650" s="24" cm="1">
        <f t="array" aca="1" ref="I1650" ca="1">INDIRECT(ADDRESS(($E$2+1-G1650)+2,8))</f>
        <v>8.3305192957784602</v>
      </c>
      <c r="J1650" s="24">
        <f t="shared" si="75"/>
        <v>0.76468079168342429</v>
      </c>
      <c r="K1650" s="24">
        <f t="shared" ca="1" si="76"/>
        <v>0.23693701759496053</v>
      </c>
      <c r="L1650" s="24">
        <f t="shared" ca="1" si="77"/>
        <v>-0.82254606283143861</v>
      </c>
    </row>
    <row r="1651" spans="2:12" x14ac:dyDescent="0.25">
      <c r="B1651" s="24">
        <v>7.9600870083412048</v>
      </c>
      <c r="G1651" s="24">
        <v>1649</v>
      </c>
      <c r="H1651" s="24">
        <v>10.504436670684514</v>
      </c>
      <c r="I1651" s="24" cm="1">
        <f t="array" aca="1" ref="I1651" ca="1">INDIRECT(ADDRESS(($E$2+1-G1651)+2,8))</f>
        <v>8.3300310091274667</v>
      </c>
      <c r="J1651" s="24">
        <f t="shared" si="75"/>
        <v>0.76471481044880441</v>
      </c>
      <c r="K1651" s="24">
        <f t="shared" ca="1" si="76"/>
        <v>0.23684954105753403</v>
      </c>
      <c r="L1651" s="24">
        <f t="shared" ca="1" si="77"/>
        <v>-0.82280223001138697</v>
      </c>
    </row>
    <row r="1652" spans="2:12" x14ac:dyDescent="0.25">
      <c r="B1652" s="24">
        <v>5.8644742161409056</v>
      </c>
      <c r="G1652" s="24">
        <v>1650</v>
      </c>
      <c r="H1652" s="24">
        <v>10.506046248321883</v>
      </c>
      <c r="I1652" s="24" cm="1">
        <f t="array" aca="1" ref="I1652" ca="1">INDIRECT(ADDRESS(($E$2+1-G1652)+2,8))</f>
        <v>8.3250759619958323</v>
      </c>
      <c r="J1652" s="24">
        <f t="shared" si="75"/>
        <v>0.76509203587516572</v>
      </c>
      <c r="K1652" s="24">
        <f t="shared" ca="1" si="76"/>
        <v>0.23596308524979509</v>
      </c>
      <c r="L1652" s="24">
        <f t="shared" ca="1" si="77"/>
        <v>-0.82077272881878593</v>
      </c>
    </row>
    <row r="1653" spans="2:12" x14ac:dyDescent="0.25">
      <c r="B1653" s="24">
        <v>7.9299135124887368</v>
      </c>
      <c r="G1653" s="24">
        <v>1651</v>
      </c>
      <c r="H1653" s="24">
        <v>10.506187023834261</v>
      </c>
      <c r="I1653" s="24" cm="1">
        <f t="array" aca="1" ref="I1653" ca="1">INDIRECT(ADDRESS(($E$2+1-G1653)+2,8))</f>
        <v>8.3211993872374119</v>
      </c>
      <c r="J1653" s="24">
        <f t="shared" si="75"/>
        <v>0.76512501678975764</v>
      </c>
      <c r="K1653" s="24">
        <f t="shared" ca="1" si="76"/>
        <v>0.23527114258313553</v>
      </c>
      <c r="L1653" s="24">
        <f t="shared" ca="1" si="77"/>
        <v>-0.81981968765357605</v>
      </c>
    </row>
    <row r="1654" spans="2:12" x14ac:dyDescent="0.25">
      <c r="B1654" s="24">
        <v>6.6177531680014248</v>
      </c>
      <c r="G1654" s="24">
        <v>1652</v>
      </c>
      <c r="H1654" s="24">
        <v>10.507109492125542</v>
      </c>
      <c r="I1654" s="24" cm="1">
        <f t="array" aca="1" ref="I1654" ca="1">INDIRECT(ADDRESS(($E$2+1-G1654)+2,8))</f>
        <v>8.3210526339811732</v>
      </c>
      <c r="J1654" s="24">
        <f t="shared" si="75"/>
        <v>0.76534108639870946</v>
      </c>
      <c r="K1654" s="24">
        <f t="shared" ca="1" si="76"/>
        <v>0.23524497526878452</v>
      </c>
      <c r="L1654" s="24">
        <f t="shared" ca="1" si="77"/>
        <v>-0.81983185281057369</v>
      </c>
    </row>
    <row r="1655" spans="2:12" x14ac:dyDescent="0.25">
      <c r="B1655" s="24">
        <v>8.9642877891026753</v>
      </c>
      <c r="G1655" s="24">
        <v>1653</v>
      </c>
      <c r="H1655" s="24">
        <v>10.508409003661354</v>
      </c>
      <c r="I1655" s="24" cm="1">
        <f t="array" aca="1" ref="I1655" ca="1">INDIRECT(ADDRESS(($E$2+1-G1655)+2,8))</f>
        <v>8.3182565364504946</v>
      </c>
      <c r="J1655" s="24">
        <f t="shared" si="75"/>
        <v>0.76564533393372058</v>
      </c>
      <c r="K1655" s="24">
        <f t="shared" ca="1" si="76"/>
        <v>0.23474678656082804</v>
      </c>
      <c r="L1655" s="24">
        <f t="shared" ca="1" si="77"/>
        <v>-0.81872221001221168</v>
      </c>
    </row>
    <row r="1656" spans="2:12" x14ac:dyDescent="0.25">
      <c r="B1656" s="24">
        <v>8.0783564260175034</v>
      </c>
      <c r="G1656" s="24">
        <v>1654</v>
      </c>
      <c r="H1656" s="24">
        <v>10.509118594214577</v>
      </c>
      <c r="I1656" s="24" cm="1">
        <f t="array" aca="1" ref="I1656" ca="1">INDIRECT(ADDRESS(($E$2+1-G1656)+2,8))</f>
        <v>8.3163936165735901</v>
      </c>
      <c r="J1656" s="24">
        <f t="shared" si="75"/>
        <v>0.76581139884344318</v>
      </c>
      <c r="K1656" s="24">
        <f t="shared" ca="1" si="76"/>
        <v>0.2344152640391772</v>
      </c>
      <c r="L1656" s="24">
        <f t="shared" ca="1" si="77"/>
        <v>-0.81822157427355968</v>
      </c>
    </row>
    <row r="1657" spans="2:12" x14ac:dyDescent="0.25">
      <c r="B1657" s="24">
        <v>8.3642160520240569</v>
      </c>
      <c r="G1657" s="24">
        <v>1655</v>
      </c>
      <c r="H1657" s="24">
        <v>10.515389355880355</v>
      </c>
      <c r="I1657" s="24" cm="1">
        <f t="array" aca="1" ref="I1657" ca="1">INDIRECT(ADDRESS(($E$2+1-G1657)+2,8))</f>
        <v>8.3150455154055827</v>
      </c>
      <c r="J1657" s="24">
        <f t="shared" si="75"/>
        <v>0.76727685627800668</v>
      </c>
      <c r="K1657" s="24">
        <f t="shared" ca="1" si="76"/>
        <v>0.23417555703013931</v>
      </c>
      <c r="L1657" s="24">
        <f t="shared" ca="1" si="77"/>
        <v>-0.81530494705826362</v>
      </c>
    </row>
    <row r="1658" spans="2:12" x14ac:dyDescent="0.25">
      <c r="B1658" s="24">
        <v>11.843701515396186</v>
      </c>
      <c r="G1658" s="24">
        <v>1656</v>
      </c>
      <c r="H1658" s="24">
        <v>10.516422509639405</v>
      </c>
      <c r="I1658" s="24" cm="1">
        <f t="array" aca="1" ref="I1658" ca="1">INDIRECT(ADDRESS(($E$2+1-G1658)+2,8))</f>
        <v>8.3114464378637773</v>
      </c>
      <c r="J1658" s="24">
        <f t="shared" si="75"/>
        <v>0.76751794069583812</v>
      </c>
      <c r="K1658" s="24">
        <f t="shared" ca="1" si="76"/>
        <v>0.23353642102664229</v>
      </c>
      <c r="L1658" s="24">
        <f t="shared" ca="1" si="77"/>
        <v>-0.81403577372886804</v>
      </c>
    </row>
    <row r="1659" spans="2:12" x14ac:dyDescent="0.25">
      <c r="B1659" s="24">
        <v>8.9251277468833941</v>
      </c>
      <c r="G1659" s="24">
        <v>1657</v>
      </c>
      <c r="H1659" s="24">
        <v>10.517532360627818</v>
      </c>
      <c r="I1659" s="24" cm="1">
        <f t="array" aca="1" ref="I1659" ca="1">INDIRECT(ADDRESS(($E$2+1-G1659)+2,8))</f>
        <v>8.3070762372714508</v>
      </c>
      <c r="J1659" s="24">
        <f t="shared" si="75"/>
        <v>0.76777680829622486</v>
      </c>
      <c r="K1659" s="24">
        <f t="shared" ca="1" si="76"/>
        <v>0.23276194842657533</v>
      </c>
      <c r="L1659" s="24">
        <f t="shared" ca="1" si="77"/>
        <v>-0.81245930387031073</v>
      </c>
    </row>
    <row r="1660" spans="2:12" x14ac:dyDescent="0.25">
      <c r="B1660" s="24">
        <v>7.9966029538582077</v>
      </c>
      <c r="G1660" s="24">
        <v>1658</v>
      </c>
      <c r="H1660" s="24">
        <v>10.518580045619714</v>
      </c>
      <c r="I1660" s="24" cm="1">
        <f t="array" aca="1" ref="I1660" ca="1">INDIRECT(ADDRESS(($E$2+1-G1660)+2,8))</f>
        <v>8.3053258776530559</v>
      </c>
      <c r="J1660" s="24">
        <f t="shared" si="75"/>
        <v>0.76802106751828769</v>
      </c>
      <c r="K1660" s="24">
        <f t="shared" ca="1" si="76"/>
        <v>0.23245224820274946</v>
      </c>
      <c r="L1660" s="24">
        <f t="shared" ca="1" si="77"/>
        <v>-0.81184119375091079</v>
      </c>
    </row>
    <row r="1661" spans="2:12" x14ac:dyDescent="0.25">
      <c r="B1661" s="24">
        <v>8.4077401892354402</v>
      </c>
      <c r="G1661" s="24">
        <v>1659</v>
      </c>
      <c r="H1661" s="24">
        <v>10.528254146128678</v>
      </c>
      <c r="I1661" s="24" cm="1">
        <f t="array" aca="1" ref="I1661" ca="1">INDIRECT(ADDRESS(($E$2+1-G1661)+2,8))</f>
        <v>8.3016442544326949</v>
      </c>
      <c r="J1661" s="24">
        <f t="shared" si="75"/>
        <v>0.77027150598067173</v>
      </c>
      <c r="K1661" s="24">
        <f t="shared" ca="1" si="76"/>
        <v>0.23180175927995172</v>
      </c>
      <c r="L1661" s="24">
        <f t="shared" ca="1" si="77"/>
        <v>-0.8065315846722193</v>
      </c>
    </row>
    <row r="1662" spans="2:12" x14ac:dyDescent="0.25">
      <c r="B1662" s="24">
        <v>7.1061246931632418</v>
      </c>
      <c r="G1662" s="24">
        <v>1660</v>
      </c>
      <c r="H1662" s="24">
        <v>10.529568233072562</v>
      </c>
      <c r="I1662" s="24" cm="1">
        <f t="array" aca="1" ref="I1662" ca="1">INDIRECT(ADDRESS(($E$2+1-G1662)+2,8))</f>
        <v>8.3012746836181428</v>
      </c>
      <c r="J1662" s="24">
        <f t="shared" si="75"/>
        <v>0.77057649637834336</v>
      </c>
      <c r="K1662" s="24">
        <f t="shared" ca="1" si="76"/>
        <v>0.23173653038767267</v>
      </c>
      <c r="L1662" s="24">
        <f t="shared" ca="1" si="77"/>
        <v>-0.8062784456407095</v>
      </c>
    </row>
    <row r="1663" spans="2:12" x14ac:dyDescent="0.25">
      <c r="B1663" s="24">
        <v>8.5144779938572732</v>
      </c>
      <c r="G1663" s="24">
        <v>1661</v>
      </c>
      <c r="H1663" s="24">
        <v>10.53214174001697</v>
      </c>
      <c r="I1663" s="24" cm="1">
        <f t="array" aca="1" ref="I1663" ca="1">INDIRECT(ADDRESS(($E$2+1-G1663)+2,8))</f>
        <v>8.2996562247812982</v>
      </c>
      <c r="J1663" s="24">
        <f t="shared" si="75"/>
        <v>0.77117330238539805</v>
      </c>
      <c r="K1663" s="24">
        <f t="shared" ca="1" si="76"/>
        <v>0.23145102194228301</v>
      </c>
      <c r="L1663" s="24">
        <f t="shared" ca="1" si="77"/>
        <v>-0.8050010749998906</v>
      </c>
    </row>
    <row r="1664" spans="2:12" x14ac:dyDescent="0.25">
      <c r="B1664" s="24">
        <v>9.9864943425572381</v>
      </c>
      <c r="G1664" s="24">
        <v>1662</v>
      </c>
      <c r="H1664" s="24">
        <v>10.532938041348244</v>
      </c>
      <c r="I1664" s="24" cm="1">
        <f t="array" aca="1" ref="I1664" ca="1">INDIRECT(ADDRESS(($E$2+1-G1664)+2,8))</f>
        <v>8.2930071073191556</v>
      </c>
      <c r="J1664" s="24">
        <f t="shared" si="75"/>
        <v>0.7713578368359667</v>
      </c>
      <c r="K1664" s="24">
        <f t="shared" ca="1" si="76"/>
        <v>0.23028059515196614</v>
      </c>
      <c r="L1664" s="24">
        <f t="shared" ca="1" si="77"/>
        <v>-0.80277417810416196</v>
      </c>
    </row>
    <row r="1665" spans="2:12" x14ac:dyDescent="0.25">
      <c r="B1665" s="24">
        <v>10.71313511005377</v>
      </c>
      <c r="G1665" s="24">
        <v>1663</v>
      </c>
      <c r="H1665" s="24">
        <v>10.533402646543808</v>
      </c>
      <c r="I1665" s="24" cm="1">
        <f t="array" aca="1" ref="I1665" ca="1">INDIRECT(ADDRESS(($E$2+1-G1665)+2,8))</f>
        <v>8.2928707411808507</v>
      </c>
      <c r="J1665" s="24">
        <f t="shared" si="75"/>
        <v>0.7714654755921978</v>
      </c>
      <c r="K1665" s="24">
        <f t="shared" ca="1" si="76"/>
        <v>0.23025663352796105</v>
      </c>
      <c r="L1665" s="24">
        <f t="shared" ca="1" si="77"/>
        <v>-0.80299438401761214</v>
      </c>
    </row>
    <row r="1666" spans="2:12" x14ac:dyDescent="0.25">
      <c r="B1666" s="24">
        <v>9.3229166122624978</v>
      </c>
      <c r="G1666" s="24">
        <v>1664</v>
      </c>
      <c r="H1666" s="24">
        <v>10.533921557754351</v>
      </c>
      <c r="I1666" s="24" cm="1">
        <f t="array" aca="1" ref="I1666" ca="1">INDIRECT(ADDRESS(($E$2+1-G1666)+2,8))</f>
        <v>8.2912792543896394</v>
      </c>
      <c r="J1666" s="24">
        <f t="shared" si="75"/>
        <v>0.77158567091354946</v>
      </c>
      <c r="K1666" s="24">
        <f t="shared" ca="1" si="76"/>
        <v>0.22997711131347104</v>
      </c>
      <c r="L1666" s="24">
        <f t="shared" ca="1" si="77"/>
        <v>-0.80267745874645335</v>
      </c>
    </row>
    <row r="1667" spans="2:12" x14ac:dyDescent="0.25">
      <c r="B1667" s="24">
        <v>10.26792317669608</v>
      </c>
      <c r="G1667" s="24">
        <v>1665</v>
      </c>
      <c r="H1667" s="24">
        <v>10.537893330953183</v>
      </c>
      <c r="I1667" s="24" cm="1">
        <f t="array" aca="1" ref="I1667" ca="1">INDIRECT(ADDRESS(($E$2+1-G1667)+2,8))</f>
        <v>8.2897635835342349</v>
      </c>
      <c r="J1667" s="24">
        <f t="shared" si="75"/>
        <v>0.77250477893222358</v>
      </c>
      <c r="K1667" s="24">
        <f t="shared" ca="1" si="76"/>
        <v>0.2297111216486335</v>
      </c>
      <c r="L1667" s="24">
        <f t="shared" ca="1" si="77"/>
        <v>-0.8007907212447698</v>
      </c>
    </row>
    <row r="1668" spans="2:12" x14ac:dyDescent="0.25">
      <c r="B1668" s="24">
        <v>8.8597774076757592</v>
      </c>
      <c r="G1668" s="24">
        <v>1666</v>
      </c>
      <c r="H1668" s="24">
        <v>10.542346354075045</v>
      </c>
      <c r="I1668" s="24" cm="1">
        <f t="array" aca="1" ref="I1668" ca="1">INDIRECT(ADDRESS(($E$2+1-G1668)+2,8))</f>
        <v>8.2888780426089887</v>
      </c>
      <c r="J1668" s="24">
        <f t="shared" ref="J1668:J1731" si="78">_xlfn.WEIBULL.DIST(H1668,$E$5,$E$6,TRUE)</f>
        <v>0.77353341019963895</v>
      </c>
      <c r="K1668" s="24">
        <f t="shared" ref="K1668:K1731" ca="1" si="79">_xlfn.WEIBULL.DIST(I1668,$E$5,$E$6,TRUE)</f>
        <v>0.22955581316399201</v>
      </c>
      <c r="L1668" s="24">
        <f t="shared" ref="L1668:L1731" ca="1" si="80">((2*G1668-1)/$E$2)*(LN(J1668)+LN(1-K1668))</f>
        <v>-0.79890667078578692</v>
      </c>
    </row>
    <row r="1669" spans="2:12" x14ac:dyDescent="0.25">
      <c r="B1669" s="24">
        <v>7.7901850645617081</v>
      </c>
      <c r="G1669" s="24">
        <v>1667</v>
      </c>
      <c r="H1669" s="24">
        <v>10.543218298721639</v>
      </c>
      <c r="I1669" s="24" cm="1">
        <f t="array" aca="1" ref="I1669" ca="1">INDIRECT(ADDRESS(($E$2+1-G1669)+2,8))</f>
        <v>8.2872794899641722</v>
      </c>
      <c r="J1669" s="24">
        <f t="shared" si="78"/>
        <v>0.77373459720762872</v>
      </c>
      <c r="K1669" s="24">
        <f t="shared" ca="1" si="79"/>
        <v>0.22927563739935247</v>
      </c>
      <c r="L1669" s="24">
        <f t="shared" ca="1" si="80"/>
        <v>-0.79842314252401303</v>
      </c>
    </row>
    <row r="1670" spans="2:12" x14ac:dyDescent="0.25">
      <c r="B1670" s="24">
        <v>5.6439964692340077</v>
      </c>
      <c r="G1670" s="24">
        <v>1668</v>
      </c>
      <c r="H1670" s="24">
        <v>10.544455740290266</v>
      </c>
      <c r="I1670" s="24" cm="1">
        <f t="array" aca="1" ref="I1670" ca="1">INDIRECT(ADDRESS(($E$2+1-G1670)+2,8))</f>
        <v>8.2869065416499748</v>
      </c>
      <c r="J1670" s="24">
        <f t="shared" si="78"/>
        <v>0.77401998769494962</v>
      </c>
      <c r="K1670" s="24">
        <f t="shared" ca="1" si="79"/>
        <v>0.22921030515114982</v>
      </c>
      <c r="L1670" s="24">
        <f t="shared" ca="1" si="80"/>
        <v>-0.79820133214646127</v>
      </c>
    </row>
    <row r="1671" spans="2:12" x14ac:dyDescent="0.25">
      <c r="B1671" s="24">
        <v>8.5750591811970018</v>
      </c>
      <c r="G1671" s="24">
        <v>1669</v>
      </c>
      <c r="H1671" s="24">
        <v>10.551146905161584</v>
      </c>
      <c r="I1671" s="24" cm="1">
        <f t="array" aca="1" ref="I1671" ca="1">INDIRECT(ADDRESS(($E$2+1-G1671)+2,8))</f>
        <v>8.2854487707904294</v>
      </c>
      <c r="J1671" s="24">
        <f t="shared" si="78"/>
        <v>0.77556053761329147</v>
      </c>
      <c r="K1671" s="24">
        <f t="shared" ca="1" si="79"/>
        <v>0.22895505882654224</v>
      </c>
      <c r="L1671" s="24">
        <f t="shared" ca="1" si="80"/>
        <v>-0.79509337353034926</v>
      </c>
    </row>
    <row r="1672" spans="2:12" x14ac:dyDescent="0.25">
      <c r="B1672" s="24">
        <v>6.1955340952118529</v>
      </c>
      <c r="G1672" s="24">
        <v>1670</v>
      </c>
      <c r="H1672" s="24">
        <v>10.555791953469097</v>
      </c>
      <c r="I1672" s="24" cm="1">
        <f t="array" aca="1" ref="I1672" ca="1">INDIRECT(ADDRESS(($E$2+1-G1672)+2,8))</f>
        <v>8.2787296403306403</v>
      </c>
      <c r="J1672" s="24">
        <f t="shared" si="78"/>
        <v>0.77662737461161369</v>
      </c>
      <c r="K1672" s="24">
        <f t="shared" ca="1" si="79"/>
        <v>0.22778110802429513</v>
      </c>
      <c r="L1672" s="24">
        <f t="shared" ca="1" si="80"/>
        <v>-0.79108900594837361</v>
      </c>
    </row>
    <row r="1673" spans="2:12" x14ac:dyDescent="0.25">
      <c r="B1673" s="24">
        <v>9.4289854622692761</v>
      </c>
      <c r="G1673" s="24">
        <v>1671</v>
      </c>
      <c r="H1673" s="24">
        <v>10.55926324685595</v>
      </c>
      <c r="I1673" s="24" cm="1">
        <f t="array" aca="1" ref="I1673" ca="1">INDIRECT(ADDRESS(($E$2+1-G1673)+2,8))</f>
        <v>8.2747498705192548</v>
      </c>
      <c r="J1673" s="24">
        <f t="shared" si="78"/>
        <v>0.7774232224701414</v>
      </c>
      <c r="K1673" s="24">
        <f t="shared" ca="1" si="79"/>
        <v>0.22708772917730019</v>
      </c>
      <c r="L1673" s="24">
        <f t="shared" ca="1" si="80"/>
        <v>-0.78858765209451176</v>
      </c>
    </row>
    <row r="1674" spans="2:12" x14ac:dyDescent="0.25">
      <c r="B1674" s="24">
        <v>8.425561907758631</v>
      </c>
      <c r="G1674" s="24">
        <v>1672</v>
      </c>
      <c r="H1674" s="24">
        <v>10.562285838343533</v>
      </c>
      <c r="I1674" s="24" cm="1">
        <f t="array" aca="1" ref="I1674" ca="1">INDIRECT(ADDRESS(($E$2+1-G1674)+2,8))</f>
        <v>8.2734696484988106</v>
      </c>
      <c r="J1674" s="24">
        <f t="shared" si="78"/>
        <v>0.77811521175868248</v>
      </c>
      <c r="K1674" s="24">
        <f t="shared" ca="1" si="79"/>
        <v>0.22686499088779594</v>
      </c>
      <c r="L1674" s="24">
        <f t="shared" ca="1" si="80"/>
        <v>-0.78723508938239473</v>
      </c>
    </row>
    <row r="1675" spans="2:12" x14ac:dyDescent="0.25">
      <c r="B1675" s="24">
        <v>6.1314676474855068</v>
      </c>
      <c r="G1675" s="24">
        <v>1673</v>
      </c>
      <c r="H1675" s="24">
        <v>10.563144210010588</v>
      </c>
      <c r="I1675" s="24" cm="1">
        <f t="array" aca="1" ref="I1675" ca="1">INDIRECT(ADDRESS(($E$2+1-G1675)+2,8))</f>
        <v>8.2731266086490187</v>
      </c>
      <c r="J1675" s="24">
        <f t="shared" si="78"/>
        <v>0.77831155866944535</v>
      </c>
      <c r="K1675" s="24">
        <f t="shared" ca="1" si="79"/>
        <v>0.22680533299633548</v>
      </c>
      <c r="L1675" s="24">
        <f t="shared" ca="1" si="80"/>
        <v>-0.78719537803411588</v>
      </c>
    </row>
    <row r="1676" spans="2:12" x14ac:dyDescent="0.25">
      <c r="B1676" s="24">
        <v>11.309630542618141</v>
      </c>
      <c r="G1676" s="24">
        <v>1674</v>
      </c>
      <c r="H1676" s="24">
        <v>10.565241397368991</v>
      </c>
      <c r="I1676" s="24" cm="1">
        <f t="array" aca="1" ref="I1676" ca="1">INDIRECT(ADDRESS(($E$2+1-G1676)+2,8))</f>
        <v>8.2713991815683965</v>
      </c>
      <c r="J1676" s="24">
        <f t="shared" si="78"/>
        <v>0.77879096350776567</v>
      </c>
      <c r="K1676" s="24">
        <f t="shared" ca="1" si="79"/>
        <v>0.22650508137051245</v>
      </c>
      <c r="L1676" s="24">
        <f t="shared" ca="1" si="80"/>
        <v>-0.78610884613507481</v>
      </c>
    </row>
    <row r="1677" spans="2:12" x14ac:dyDescent="0.25">
      <c r="B1677" s="24">
        <v>11.447880790615768</v>
      </c>
      <c r="G1677" s="24">
        <v>1675</v>
      </c>
      <c r="H1677" s="24">
        <v>10.566304823437013</v>
      </c>
      <c r="I1677" s="24" cm="1">
        <f t="array" aca="1" ref="I1677" ca="1">INDIRECT(ADDRESS(($E$2+1-G1677)+2,8))</f>
        <v>8.2604043555416311</v>
      </c>
      <c r="J1677" s="24">
        <f t="shared" si="78"/>
        <v>0.77903388652111383</v>
      </c>
      <c r="K1677" s="24">
        <f t="shared" ca="1" si="79"/>
        <v>0.22460045006822987</v>
      </c>
      <c r="L1677" s="24">
        <f t="shared" ca="1" si="80"/>
        <v>-0.78227793138718926</v>
      </c>
    </row>
    <row r="1678" spans="2:12" x14ac:dyDescent="0.25">
      <c r="B1678" s="24">
        <v>9.312052059197983</v>
      </c>
      <c r="G1678" s="24">
        <v>1676</v>
      </c>
      <c r="H1678" s="24">
        <v>10.569788679576149</v>
      </c>
      <c r="I1678" s="24" cm="1">
        <f t="array" aca="1" ref="I1678" ca="1">INDIRECT(ADDRESS(($E$2+1-G1678)+2,8))</f>
        <v>8.255959338718986</v>
      </c>
      <c r="J1678" s="24">
        <f t="shared" si="78"/>
        <v>0.77982891566549728</v>
      </c>
      <c r="K1678" s="24">
        <f t="shared" ca="1" si="79"/>
        <v>0.22383359354015414</v>
      </c>
      <c r="L1678" s="24">
        <f t="shared" ca="1" si="80"/>
        <v>-0.77962624150994453</v>
      </c>
    </row>
    <row r="1679" spans="2:12" x14ac:dyDescent="0.25">
      <c r="B1679" s="24">
        <v>4.6237962091018945</v>
      </c>
      <c r="G1679" s="24">
        <v>1677</v>
      </c>
      <c r="H1679" s="24">
        <v>10.569980909218092</v>
      </c>
      <c r="I1679" s="24" cm="1">
        <f t="array" aca="1" ref="I1679" ca="1">INDIRECT(ADDRESS(($E$2+1-G1679)+2,8))</f>
        <v>8.2542619981306711</v>
      </c>
      <c r="J1679" s="24">
        <f t="shared" si="78"/>
        <v>0.77987274731064438</v>
      </c>
      <c r="K1679" s="24">
        <f t="shared" ca="1" si="79"/>
        <v>0.22354124630915823</v>
      </c>
      <c r="L1679" s="24">
        <f t="shared" ca="1" si="80"/>
        <v>-0.77941910276762005</v>
      </c>
    </row>
    <row r="1680" spans="2:12" x14ac:dyDescent="0.25">
      <c r="B1680" s="24">
        <v>10.441476942455754</v>
      </c>
      <c r="G1680" s="24">
        <v>1678</v>
      </c>
      <c r="H1680" s="24">
        <v>10.570034187962353</v>
      </c>
      <c r="I1680" s="24" cm="1">
        <f t="array" aca="1" ref="I1680" ca="1">INDIRECT(ADDRESS(($E$2+1-G1680)+2,8))</f>
        <v>8.2539161496891627</v>
      </c>
      <c r="J1680" s="24">
        <f t="shared" si="78"/>
        <v>0.77988489511017711</v>
      </c>
      <c r="K1680" s="24">
        <f t="shared" ca="1" si="79"/>
        <v>0.22348171037627512</v>
      </c>
      <c r="L1680" s="24">
        <f t="shared" ca="1" si="80"/>
        <v>-0.77974059230100201</v>
      </c>
    </row>
    <row r="1681" spans="2:12" x14ac:dyDescent="0.25">
      <c r="B1681" s="24">
        <v>8.9552348319241464</v>
      </c>
      <c r="G1681" s="24">
        <v>1679</v>
      </c>
      <c r="H1681" s="24">
        <v>10.571603674409403</v>
      </c>
      <c r="I1681" s="24" cm="1">
        <f t="array" aca="1" ref="I1681" ca="1">INDIRECT(ADDRESS(($E$2+1-G1681)+2,8))</f>
        <v>8.2511111319450166</v>
      </c>
      <c r="J1681" s="24">
        <f t="shared" si="78"/>
        <v>0.78024261567109487</v>
      </c>
      <c r="K1681" s="24">
        <f t="shared" ca="1" si="79"/>
        <v>0.2229992476281627</v>
      </c>
      <c r="L1681" s="24">
        <f t="shared" ca="1" si="80"/>
        <v>-0.77852582473027276</v>
      </c>
    </row>
    <row r="1682" spans="2:12" x14ac:dyDescent="0.25">
      <c r="B1682" s="24">
        <v>9.4012159545980047</v>
      </c>
      <c r="G1682" s="24">
        <v>1680</v>
      </c>
      <c r="H1682" s="24">
        <v>10.57489644793341</v>
      </c>
      <c r="I1682" s="24" cm="1">
        <f t="array" aca="1" ref="I1682" ca="1">INDIRECT(ADDRESS(($E$2+1-G1682)+2,8))</f>
        <v>8.2496167146492407</v>
      </c>
      <c r="J1682" s="24">
        <f t="shared" si="78"/>
        <v>0.78099229531852365</v>
      </c>
      <c r="K1682" s="24">
        <f t="shared" ca="1" si="79"/>
        <v>0.22274250302589288</v>
      </c>
      <c r="L1682" s="24">
        <f t="shared" ca="1" si="80"/>
        <v>-0.77698056143934657</v>
      </c>
    </row>
    <row r="1683" spans="2:12" x14ac:dyDescent="0.25">
      <c r="B1683" s="24">
        <v>9.9726031950336882</v>
      </c>
      <c r="G1683" s="24">
        <v>1681</v>
      </c>
      <c r="H1683" s="24">
        <v>10.576408700213198</v>
      </c>
      <c r="I1683" s="24" cm="1">
        <f t="array" aca="1" ref="I1683" ca="1">INDIRECT(ADDRESS(($E$2+1-G1683)+2,8))</f>
        <v>8.2488659379795131</v>
      </c>
      <c r="J1683" s="24">
        <f t="shared" si="78"/>
        <v>0.78133622499716904</v>
      </c>
      <c r="K1683" s="24">
        <f t="shared" ca="1" si="79"/>
        <v>0.2226135951193049</v>
      </c>
      <c r="L1683" s="24">
        <f t="shared" ca="1" si="80"/>
        <v>-0.77649918849587574</v>
      </c>
    </row>
    <row r="1684" spans="2:12" x14ac:dyDescent="0.25">
      <c r="B1684" s="24">
        <v>9.2219675980126006</v>
      </c>
      <c r="G1684" s="24">
        <v>1682</v>
      </c>
      <c r="H1684" s="24">
        <v>10.579756924261133</v>
      </c>
      <c r="I1684" s="24" cm="1">
        <f t="array" aca="1" ref="I1684" ca="1">INDIRECT(ADDRESS(($E$2+1-G1684)+2,8))</f>
        <v>8.2454373322142498</v>
      </c>
      <c r="J1684" s="24">
        <f t="shared" si="78"/>
        <v>0.78209687383346649</v>
      </c>
      <c r="K1684" s="24">
        <f t="shared" ca="1" si="79"/>
        <v>0.22202556337030968</v>
      </c>
      <c r="L1684" s="24">
        <f t="shared" ca="1" si="80"/>
        <v>-0.77426651276173575</v>
      </c>
    </row>
    <row r="1685" spans="2:12" x14ac:dyDescent="0.25">
      <c r="B1685" s="24">
        <v>6.6478551993215387</v>
      </c>
      <c r="G1685" s="24">
        <v>1683</v>
      </c>
      <c r="H1685" s="24">
        <v>10.580272078809427</v>
      </c>
      <c r="I1685" s="24" cm="1">
        <f t="array" aca="1" ref="I1685" ca="1">INDIRECT(ADDRESS(($E$2+1-G1685)+2,8))</f>
        <v>8.2441564751653491</v>
      </c>
      <c r="J1685" s="24">
        <f t="shared" si="78"/>
        <v>0.78221380439563504</v>
      </c>
      <c r="K1685" s="24">
        <f t="shared" ca="1" si="79"/>
        <v>0.22180616361450067</v>
      </c>
      <c r="L1685" s="24">
        <f t="shared" ca="1" si="80"/>
        <v>-0.77405417382102815</v>
      </c>
    </row>
    <row r="1686" spans="2:12" x14ac:dyDescent="0.25">
      <c r="B1686" s="24">
        <v>10.956314798529377</v>
      </c>
      <c r="G1686" s="24">
        <v>1684</v>
      </c>
      <c r="H1686" s="24">
        <v>10.581072307469601</v>
      </c>
      <c r="I1686" s="24" cm="1">
        <f t="array" aca="1" ref="I1686" ca="1">INDIRECT(ADDRESS(($E$2+1-G1686)+2,8))</f>
        <v>8.2435896214765503</v>
      </c>
      <c r="J1686" s="24">
        <f t="shared" si="78"/>
        <v>0.78239538740622283</v>
      </c>
      <c r="K1686" s="24">
        <f t="shared" ca="1" si="79"/>
        <v>0.22170911454341136</v>
      </c>
      <c r="L1686" s="24">
        <f t="shared" ca="1" si="80"/>
        <v>-0.7739575170798334</v>
      </c>
    </row>
    <row r="1687" spans="2:12" x14ac:dyDescent="0.25">
      <c r="B1687" s="24">
        <v>8.4396458051338961</v>
      </c>
      <c r="G1687" s="24">
        <v>1685</v>
      </c>
      <c r="H1687" s="24">
        <v>10.581420759026525</v>
      </c>
      <c r="I1687" s="24" cm="1">
        <f t="array" aca="1" ref="I1687" ca="1">INDIRECT(ADDRESS(($E$2+1-G1687)+2,8))</f>
        <v>8.2428030493929612</v>
      </c>
      <c r="J1687" s="24">
        <f t="shared" si="78"/>
        <v>0.78247443532384664</v>
      </c>
      <c r="K1687" s="24">
        <f t="shared" ca="1" si="79"/>
        <v>0.22157449710039409</v>
      </c>
      <c r="L1687" s="24">
        <f t="shared" ca="1" si="80"/>
        <v>-0.77398952173134472</v>
      </c>
    </row>
    <row r="1688" spans="2:12" x14ac:dyDescent="0.25">
      <c r="B1688" s="24">
        <v>11.247085908957388</v>
      </c>
      <c r="G1688" s="24">
        <v>1686</v>
      </c>
      <c r="H1688" s="24">
        <v>10.585075619514686</v>
      </c>
      <c r="I1688" s="24" cm="1">
        <f t="array" aca="1" ref="I1688" ca="1">INDIRECT(ADDRESS(($E$2+1-G1688)+2,8))</f>
        <v>8.2385900708294795</v>
      </c>
      <c r="J1688" s="24">
        <f t="shared" si="78"/>
        <v>0.78330280430857224</v>
      </c>
      <c r="K1688" s="24">
        <f t="shared" ca="1" si="79"/>
        <v>0.22085443582077194</v>
      </c>
      <c r="L1688" s="24">
        <f t="shared" ca="1" si="80"/>
        <v>-0.77135185252526262</v>
      </c>
    </row>
    <row r="1689" spans="2:12" x14ac:dyDescent="0.25">
      <c r="B1689" s="24">
        <v>7.4712054131348253</v>
      </c>
      <c r="G1689" s="24">
        <v>1687</v>
      </c>
      <c r="H1689" s="24">
        <v>10.589245156580231</v>
      </c>
      <c r="I1689" s="24" cm="1">
        <f t="array" aca="1" ref="I1689" ca="1">INDIRECT(ADDRESS(($E$2+1-G1689)+2,8))</f>
        <v>8.2385877426318661</v>
      </c>
      <c r="J1689" s="24">
        <f t="shared" si="78"/>
        <v>0.78424613868747184</v>
      </c>
      <c r="K1689" s="24">
        <f t="shared" ca="1" si="79"/>
        <v>0.2208540383471837</v>
      </c>
      <c r="L1689" s="24">
        <f t="shared" ca="1" si="80"/>
        <v>-0.76992747531837835</v>
      </c>
    </row>
    <row r="1690" spans="2:12" x14ac:dyDescent="0.25">
      <c r="B1690" s="24">
        <v>10.227122411713195</v>
      </c>
      <c r="G1690" s="24">
        <v>1688</v>
      </c>
      <c r="H1690" s="24">
        <v>10.590225182529721</v>
      </c>
      <c r="I1690" s="24" cm="1">
        <f t="array" aca="1" ref="I1690" ca="1">INDIRECT(ADDRESS(($E$2+1-G1690)+2,8))</f>
        <v>8.235850925598994</v>
      </c>
      <c r="J1690" s="24">
        <f t="shared" si="78"/>
        <v>0.78446760257998116</v>
      </c>
      <c r="K1690" s="24">
        <f t="shared" ca="1" si="79"/>
        <v>0.22038714854816877</v>
      </c>
      <c r="L1690" s="24">
        <f t="shared" ca="1" si="80"/>
        <v>-0.76900552867950767</v>
      </c>
    </row>
    <row r="1691" spans="2:12" x14ac:dyDescent="0.25">
      <c r="B1691" s="24">
        <v>10.202008166334027</v>
      </c>
      <c r="G1691" s="24">
        <v>1689</v>
      </c>
      <c r="H1691" s="24">
        <v>10.59066486431955</v>
      </c>
      <c r="I1691" s="24" cm="1">
        <f t="array" aca="1" ref="I1691" ca="1">INDIRECT(ADDRESS(($E$2+1-G1691)+2,8))</f>
        <v>8.2307422142738655</v>
      </c>
      <c r="J1691" s="24">
        <f t="shared" si="78"/>
        <v>0.78456692840374065</v>
      </c>
      <c r="K1691" s="24">
        <f t="shared" ca="1" si="79"/>
        <v>0.21951746190097249</v>
      </c>
      <c r="L1691" s="24">
        <f t="shared" ca="1" si="80"/>
        <v>-0.76751840845051189</v>
      </c>
    </row>
    <row r="1692" spans="2:12" x14ac:dyDescent="0.25">
      <c r="B1692" s="24">
        <v>9.236231322839572</v>
      </c>
      <c r="G1692" s="24">
        <v>1690</v>
      </c>
      <c r="H1692" s="24">
        <v>10.59096409511106</v>
      </c>
      <c r="I1692" s="24" cm="1">
        <f t="array" aca="1" ref="I1692" ca="1">INDIRECT(ADDRESS(($E$2+1-G1692)+2,8))</f>
        <v>8.2290622425296061</v>
      </c>
      <c r="J1692" s="24">
        <f t="shared" si="78"/>
        <v>0.78463451431741871</v>
      </c>
      <c r="K1692" s="24">
        <f t="shared" ca="1" si="79"/>
        <v>0.21923199328190313</v>
      </c>
      <c r="L1692" s="24">
        <f t="shared" ca="1" si="80"/>
        <v>-0.76726548428309715</v>
      </c>
    </row>
    <row r="1693" spans="2:12" x14ac:dyDescent="0.25">
      <c r="B1693" s="24">
        <v>9.9074735208185754</v>
      </c>
      <c r="G1693" s="24">
        <v>1691</v>
      </c>
      <c r="H1693" s="24">
        <v>10.593593444617746</v>
      </c>
      <c r="I1693" s="24" cm="1">
        <f t="array" aca="1" ref="I1693" ca="1">INDIRECT(ADDRESS(($E$2+1-G1693)+2,8))</f>
        <v>8.2183031263062407</v>
      </c>
      <c r="J1693" s="24">
        <f t="shared" si="78"/>
        <v>0.78522799327118964</v>
      </c>
      <c r="K1693" s="24">
        <f t="shared" ca="1" si="79"/>
        <v>0.21740989002663841</v>
      </c>
      <c r="L1693" s="24">
        <f t="shared" ca="1" si="80"/>
        <v>-0.76288296909668363</v>
      </c>
    </row>
    <row r="1694" spans="2:12" x14ac:dyDescent="0.25">
      <c r="B1694" s="24">
        <v>6.475422985934788</v>
      </c>
      <c r="G1694" s="24">
        <v>1692</v>
      </c>
      <c r="H1694" s="24">
        <v>10.594338772829975</v>
      </c>
      <c r="I1694" s="24" cm="1">
        <f t="array" aca="1" ref="I1694" ca="1">INDIRECT(ADDRESS(($E$2+1-G1694)+2,8))</f>
        <v>8.2180458062681119</v>
      </c>
      <c r="J1694" s="24">
        <f t="shared" si="78"/>
        <v>0.7853960927568292</v>
      </c>
      <c r="K1694" s="24">
        <f t="shared" ca="1" si="79"/>
        <v>0.21736644168336444</v>
      </c>
      <c r="L1694" s="24">
        <f t="shared" ca="1" si="80"/>
        <v>-0.7629116504663489</v>
      </c>
    </row>
    <row r="1695" spans="2:12" x14ac:dyDescent="0.25">
      <c r="B1695" s="24">
        <v>10.853281981257982</v>
      </c>
      <c r="G1695" s="24">
        <v>1693</v>
      </c>
      <c r="H1695" s="24">
        <v>10.594770483052915</v>
      </c>
      <c r="I1695" s="24" cm="1">
        <f t="array" aca="1" ref="I1695" ca="1">INDIRECT(ADDRESS(($E$2+1-G1695)+2,8))</f>
        <v>8.2122216005873998</v>
      </c>
      <c r="J1695" s="24">
        <f t="shared" si="78"/>
        <v>0.78549343312700648</v>
      </c>
      <c r="K1695" s="24">
        <f t="shared" ca="1" si="79"/>
        <v>0.21638465063473064</v>
      </c>
      <c r="L1695" s="24">
        <f t="shared" ca="1" si="80"/>
        <v>-0.76120177504580211</v>
      </c>
    </row>
    <row r="1696" spans="2:12" x14ac:dyDescent="0.25">
      <c r="B1696" s="24">
        <v>9.2968654734200236</v>
      </c>
      <c r="G1696" s="24">
        <v>1694</v>
      </c>
      <c r="H1696" s="24">
        <v>10.595164515496307</v>
      </c>
      <c r="I1696" s="24" cm="1">
        <f t="array" aca="1" ref="I1696" ca="1">INDIRECT(ADDRESS(($E$2+1-G1696)+2,8))</f>
        <v>8.210940874051639</v>
      </c>
      <c r="J1696" s="24">
        <f t="shared" si="78"/>
        <v>0.78558226108595786</v>
      </c>
      <c r="K1696" s="24">
        <f t="shared" ca="1" si="79"/>
        <v>0.21616917435366406</v>
      </c>
      <c r="L1696" s="24">
        <f t="shared" ca="1" si="80"/>
        <v>-0.76104252658847393</v>
      </c>
    </row>
    <row r="1697" spans="2:12" x14ac:dyDescent="0.25">
      <c r="B1697" s="24">
        <v>8.7245943989527834</v>
      </c>
      <c r="G1697" s="24">
        <v>1695</v>
      </c>
      <c r="H1697" s="24">
        <v>10.596939696622359</v>
      </c>
      <c r="I1697" s="24" cm="1">
        <f t="array" aca="1" ref="I1697" ca="1">INDIRECT(ADDRESS(($E$2+1-G1697)+2,8))</f>
        <v>8.2088831583254276</v>
      </c>
      <c r="J1697" s="24">
        <f t="shared" si="78"/>
        <v>0.7859822446792103</v>
      </c>
      <c r="K1697" s="24">
        <f t="shared" ca="1" si="79"/>
        <v>0.21582328786181398</v>
      </c>
      <c r="L1697" s="24">
        <f t="shared" ca="1" si="80"/>
        <v>-0.75999968016309771</v>
      </c>
    </row>
    <row r="1698" spans="2:12" x14ac:dyDescent="0.25">
      <c r="B1698" s="24">
        <v>10.734843991777419</v>
      </c>
      <c r="G1698" s="24">
        <v>1696</v>
      </c>
      <c r="H1698" s="24">
        <v>10.597422506047284</v>
      </c>
      <c r="I1698" s="24" cm="1">
        <f t="array" aca="1" ref="I1698" ca="1">INDIRECT(ADDRESS(($E$2+1-G1698)+2,8))</f>
        <v>8.2076696195058201</v>
      </c>
      <c r="J1698" s="24">
        <f t="shared" si="78"/>
        <v>0.7860909742826051</v>
      </c>
      <c r="K1698" s="24">
        <f t="shared" ca="1" si="79"/>
        <v>0.21561948292384903</v>
      </c>
      <c r="L1698" s="24">
        <f t="shared" ca="1" si="80"/>
        <v>-0.75982249014995018</v>
      </c>
    </row>
    <row r="1699" spans="2:12" x14ac:dyDescent="0.25">
      <c r="B1699" s="24">
        <v>8.8670493408318691</v>
      </c>
      <c r="G1699" s="24">
        <v>1697</v>
      </c>
      <c r="H1699" s="24">
        <v>10.598436355739949</v>
      </c>
      <c r="I1699" s="24" cm="1">
        <f t="array" aca="1" ref="I1699" ca="1">INDIRECT(ADDRESS(($E$2+1-G1699)+2,8))</f>
        <v>8.205947314545778</v>
      </c>
      <c r="J1699" s="24">
        <f t="shared" si="78"/>
        <v>0.78631921580501474</v>
      </c>
      <c r="K1699" s="24">
        <f t="shared" ca="1" si="79"/>
        <v>0.21533046595892269</v>
      </c>
      <c r="L1699" s="24">
        <f t="shared" ca="1" si="80"/>
        <v>-0.75923495568516064</v>
      </c>
    </row>
    <row r="1700" spans="2:12" x14ac:dyDescent="0.25">
      <c r="B1700" s="24">
        <v>10.192102178027284</v>
      </c>
      <c r="G1700" s="24">
        <v>1698</v>
      </c>
      <c r="H1700" s="24">
        <v>10.600221239489262</v>
      </c>
      <c r="I1700" s="24" cm="1">
        <f t="array" aca="1" ref="I1700" ca="1">INDIRECT(ADDRESS(($E$2+1-G1700)+2,8))</f>
        <v>8.1927912768093929</v>
      </c>
      <c r="J1700" s="24">
        <f t="shared" si="78"/>
        <v>0.78672077376108862</v>
      </c>
      <c r="K1700" s="24">
        <f t="shared" ca="1" si="79"/>
        <v>0.21313173267946642</v>
      </c>
      <c r="L1700" s="24">
        <f t="shared" ca="1" si="80"/>
        <v>-0.75447711491730429</v>
      </c>
    </row>
    <row r="1701" spans="2:12" x14ac:dyDescent="0.25">
      <c r="B1701" s="24">
        <v>10.36176826137101</v>
      </c>
      <c r="G1701" s="24">
        <v>1699</v>
      </c>
      <c r="H1701" s="24">
        <v>10.602075329805128</v>
      </c>
      <c r="I1701" s="24" cm="1">
        <f t="array" aca="1" ref="I1701" ca="1">INDIRECT(ADDRESS(($E$2+1-G1701)+2,8))</f>
        <v>8.1893444443901959</v>
      </c>
      <c r="J1701" s="24">
        <f t="shared" si="78"/>
        <v>0.78713754780896572</v>
      </c>
      <c r="K1701" s="24">
        <f t="shared" ca="1" si="79"/>
        <v>0.21255829057015746</v>
      </c>
      <c r="L1701" s="24">
        <f t="shared" ca="1" si="80"/>
        <v>-0.75294111744058723</v>
      </c>
    </row>
    <row r="1702" spans="2:12" x14ac:dyDescent="0.25">
      <c r="B1702" s="24">
        <v>10.089207948253032</v>
      </c>
      <c r="G1702" s="24">
        <v>1700</v>
      </c>
      <c r="H1702" s="24">
        <v>10.60233010842911</v>
      </c>
      <c r="I1702" s="24" cm="1">
        <f t="array" aca="1" ref="I1702" ca="1">INDIRECT(ADDRESS(($E$2+1-G1702)+2,8))</f>
        <v>8.1871045236830238</v>
      </c>
      <c r="J1702" s="24">
        <f t="shared" si="78"/>
        <v>0.78719479033503659</v>
      </c>
      <c r="K1702" s="24">
        <f t="shared" ca="1" si="79"/>
        <v>0.2121862221224865</v>
      </c>
      <c r="L1702" s="24">
        <f t="shared" ca="1" si="80"/>
        <v>-0.75252582741165419</v>
      </c>
    </row>
    <row r="1703" spans="2:12" x14ac:dyDescent="0.25">
      <c r="B1703" s="24">
        <v>10.161184011080271</v>
      </c>
      <c r="G1703" s="24">
        <v>1701</v>
      </c>
      <c r="H1703" s="24">
        <v>10.604221654428878</v>
      </c>
      <c r="I1703" s="24" cm="1">
        <f t="array" aca="1" ref="I1703" ca="1">INDIRECT(ADDRESS(($E$2+1-G1703)+2,8))</f>
        <v>8.1815325594449266</v>
      </c>
      <c r="J1703" s="24">
        <f t="shared" si="78"/>
        <v>0.78761956102045061</v>
      </c>
      <c r="K1703" s="24">
        <f t="shared" ca="1" si="79"/>
        <v>0.21126266435934643</v>
      </c>
      <c r="L1703" s="24">
        <f t="shared" ca="1" si="80"/>
        <v>-0.7502719752008522</v>
      </c>
    </row>
    <row r="1704" spans="2:12" x14ac:dyDescent="0.25">
      <c r="B1704" s="24">
        <v>10.403546212093556</v>
      </c>
      <c r="G1704" s="24">
        <v>1702</v>
      </c>
      <c r="H1704" s="24">
        <v>10.605234736006842</v>
      </c>
      <c r="I1704" s="24" cm="1">
        <f t="array" aca="1" ref="I1704" ca="1">INDIRECT(ADDRESS(($E$2+1-G1704)+2,8))</f>
        <v>8.1797690446036295</v>
      </c>
      <c r="J1704" s="24">
        <f t="shared" si="78"/>
        <v>0.78784690649615352</v>
      </c>
      <c r="K1704" s="24">
        <f t="shared" ca="1" si="79"/>
        <v>0.21097095133571103</v>
      </c>
      <c r="L1704" s="24">
        <f t="shared" ca="1" si="80"/>
        <v>-0.74967495633173675</v>
      </c>
    </row>
    <row r="1705" spans="2:12" x14ac:dyDescent="0.25">
      <c r="B1705" s="24">
        <v>11.518228415623232</v>
      </c>
      <c r="G1705" s="24">
        <v>1703</v>
      </c>
      <c r="H1705" s="24">
        <v>10.606903222157044</v>
      </c>
      <c r="I1705" s="24" cm="1">
        <f t="array" aca="1" ref="I1705" ca="1">INDIRECT(ADDRESS(($E$2+1-G1705)+2,8))</f>
        <v>8.1795332413892936</v>
      </c>
      <c r="J1705" s="24">
        <f t="shared" si="78"/>
        <v>0.78822109539390484</v>
      </c>
      <c r="K1705" s="24">
        <f t="shared" ca="1" si="79"/>
        <v>0.21093196731928637</v>
      </c>
      <c r="L1705" s="24">
        <f t="shared" ca="1" si="80"/>
        <v>-0.74928837311502461</v>
      </c>
    </row>
    <row r="1706" spans="2:12" x14ac:dyDescent="0.25">
      <c r="B1706" s="24">
        <v>8.6888936728718775</v>
      </c>
      <c r="G1706" s="24">
        <v>1704</v>
      </c>
      <c r="H1706" s="24">
        <v>10.608771009102604</v>
      </c>
      <c r="I1706" s="24" cm="1">
        <f t="array" aca="1" ref="I1706" ca="1">INDIRECT(ADDRESS(($E$2+1-G1706)+2,8))</f>
        <v>8.1626099344549328</v>
      </c>
      <c r="J1706" s="24">
        <f t="shared" si="78"/>
        <v>0.78863963254987524</v>
      </c>
      <c r="K1706" s="24">
        <f t="shared" ca="1" si="79"/>
        <v>0.20814738873563379</v>
      </c>
      <c r="L1706" s="24">
        <f t="shared" ca="1" si="80"/>
        <v>-0.74332878217777565</v>
      </c>
    </row>
    <row r="1707" spans="2:12" x14ac:dyDescent="0.25">
      <c r="B1707" s="24">
        <v>10.55926324685595</v>
      </c>
      <c r="G1707" s="24">
        <v>1705</v>
      </c>
      <c r="H1707" s="24">
        <v>10.611887758965304</v>
      </c>
      <c r="I1707" s="24" cm="1">
        <f t="array" aca="1" ref="I1707" ca="1">INDIRECT(ADDRESS(($E$2+1-G1707)+2,8))</f>
        <v>8.1565291865238745</v>
      </c>
      <c r="J1707" s="24">
        <f t="shared" si="78"/>
        <v>0.78933721785371747</v>
      </c>
      <c r="K1707" s="24">
        <f t="shared" ca="1" si="79"/>
        <v>0.20715323679412614</v>
      </c>
      <c r="L1707" s="24">
        <f t="shared" ca="1" si="80"/>
        <v>-0.74038640298273373</v>
      </c>
    </row>
    <row r="1708" spans="2:12" x14ac:dyDescent="0.25">
      <c r="B1708" s="24">
        <v>10.707232152899255</v>
      </c>
      <c r="G1708" s="24">
        <v>1706</v>
      </c>
      <c r="H1708" s="24">
        <v>10.615274818670112</v>
      </c>
      <c r="I1708" s="24" cm="1">
        <f t="array" aca="1" ref="I1708" ca="1">INDIRECT(ADDRESS(($E$2+1-G1708)+2,8))</f>
        <v>8.1496597745339887</v>
      </c>
      <c r="J1708" s="24">
        <f t="shared" si="78"/>
        <v>0.79009413504737647</v>
      </c>
      <c r="K1708" s="24">
        <f t="shared" ca="1" si="79"/>
        <v>0.20603419842946705</v>
      </c>
      <c r="L1708" s="24">
        <f t="shared" ca="1" si="80"/>
        <v>-0.73707643364779585</v>
      </c>
    </row>
    <row r="1709" spans="2:12" x14ac:dyDescent="0.25">
      <c r="B1709" s="24">
        <v>7.6377602360582024</v>
      </c>
      <c r="G1709" s="24">
        <v>1707</v>
      </c>
      <c r="H1709" s="24">
        <v>10.619615196658662</v>
      </c>
      <c r="I1709" s="24" cm="1">
        <f t="array" aca="1" ref="I1709" ca="1">INDIRECT(ADDRESS(($E$2+1-G1709)+2,8))</f>
        <v>8.1480995152345077</v>
      </c>
      <c r="J1709" s="24">
        <f t="shared" si="78"/>
        <v>0.79106230831855773</v>
      </c>
      <c r="K1709" s="24">
        <f t="shared" ca="1" si="79"/>
        <v>0.20578062865332708</v>
      </c>
      <c r="L1709" s="24">
        <f t="shared" ca="1" si="80"/>
        <v>-0.73506674943867201</v>
      </c>
    </row>
    <row r="1710" spans="2:12" x14ac:dyDescent="0.25">
      <c r="B1710" s="24">
        <v>10.836246643322214</v>
      </c>
      <c r="G1710" s="24">
        <v>1708</v>
      </c>
      <c r="H1710" s="24">
        <v>10.620167390681242</v>
      </c>
      <c r="I1710" s="24" cm="1">
        <f t="array" aca="1" ref="I1710" ca="1">INDIRECT(ADDRESS(($E$2+1-G1710)+2,8))</f>
        <v>8.1467696535223464</v>
      </c>
      <c r="J1710" s="24">
        <f t="shared" si="78"/>
        <v>0.79118533764411425</v>
      </c>
      <c r="K1710" s="24">
        <f t="shared" ca="1" si="79"/>
        <v>0.20556467754340976</v>
      </c>
      <c r="L1710" s="24">
        <f t="shared" ca="1" si="80"/>
        <v>-0.73482117474642161</v>
      </c>
    </row>
    <row r="1711" spans="2:12" x14ac:dyDescent="0.25">
      <c r="B1711" s="24">
        <v>9.9662330221013065</v>
      </c>
      <c r="G1711" s="24">
        <v>1709</v>
      </c>
      <c r="H1711" s="24">
        <v>10.621306990184715</v>
      </c>
      <c r="I1711" s="24" cm="1">
        <f t="array" aca="1" ref="I1711" ca="1">INDIRECT(ADDRESS(($E$2+1-G1711)+2,8))</f>
        <v>8.1463697646148034</v>
      </c>
      <c r="J1711" s="24">
        <f t="shared" si="78"/>
        <v>0.79143913836718183</v>
      </c>
      <c r="K1711" s="24">
        <f t="shared" ca="1" si="79"/>
        <v>0.20549977261401337</v>
      </c>
      <c r="L1711" s="24">
        <f t="shared" ca="1" si="80"/>
        <v>-0.73461431183192694</v>
      </c>
    </row>
    <row r="1712" spans="2:12" x14ac:dyDescent="0.25">
      <c r="B1712" s="24">
        <v>8.5529046074636774</v>
      </c>
      <c r="G1712" s="24">
        <v>1710</v>
      </c>
      <c r="H1712" s="24">
        <v>10.621553561620523</v>
      </c>
      <c r="I1712" s="24" cm="1">
        <f t="array" aca="1" ref="I1712" ca="1">INDIRECT(ADDRESS(($E$2+1-G1712)+2,8))</f>
        <v>8.1440338972287289</v>
      </c>
      <c r="J1712" s="24">
        <f t="shared" si="78"/>
        <v>0.79149403411982999</v>
      </c>
      <c r="K1712" s="24">
        <f t="shared" ca="1" si="79"/>
        <v>0.20512093489378841</v>
      </c>
      <c r="L1712" s="24">
        <f t="shared" ca="1" si="80"/>
        <v>-0.73417912721606449</v>
      </c>
    </row>
    <row r="1713" spans="2:12" x14ac:dyDescent="0.25">
      <c r="B1713" s="24">
        <v>5.9453658435211967</v>
      </c>
      <c r="G1713" s="24">
        <v>1711</v>
      </c>
      <c r="H1713" s="24">
        <v>10.623865540908099</v>
      </c>
      <c r="I1713" s="24" cm="1">
        <f t="array" aca="1" ref="I1713" ca="1">INDIRECT(ADDRESS(($E$2+1-G1713)+2,8))</f>
        <v>8.1408011689864637</v>
      </c>
      <c r="J1713" s="24">
        <f t="shared" si="78"/>
        <v>0.79200844783735103</v>
      </c>
      <c r="K1713" s="24">
        <f t="shared" ca="1" si="79"/>
        <v>0.20459746081525371</v>
      </c>
      <c r="L1713" s="24">
        <f t="shared" ca="1" si="80"/>
        <v>-0.73253498027973729</v>
      </c>
    </row>
    <row r="1714" spans="2:12" x14ac:dyDescent="0.25">
      <c r="B1714" s="24">
        <v>9.5426149897233969</v>
      </c>
      <c r="G1714" s="24">
        <v>1712</v>
      </c>
      <c r="H1714" s="24">
        <v>10.624526741653749</v>
      </c>
      <c r="I1714" s="24" cm="1">
        <f t="array" aca="1" ref="I1714" ca="1">INDIRECT(ADDRESS(($E$2+1-G1714)+2,8))</f>
        <v>8.13778231797823</v>
      </c>
      <c r="J1714" s="24">
        <f t="shared" si="78"/>
        <v>0.79215545913454699</v>
      </c>
      <c r="K1714" s="24">
        <f t="shared" ca="1" si="79"/>
        <v>0.20410947823392631</v>
      </c>
      <c r="L1714" s="24">
        <f t="shared" ca="1" si="80"/>
        <v>-0.73169600330888396</v>
      </c>
    </row>
    <row r="1715" spans="2:12" x14ac:dyDescent="0.25">
      <c r="B1715" s="24">
        <v>11.106475652429227</v>
      </c>
      <c r="G1715" s="24">
        <v>1713</v>
      </c>
      <c r="H1715" s="24">
        <v>10.624851133755973</v>
      </c>
      <c r="I1715" s="24" cm="1">
        <f t="array" aca="1" ref="I1715" ca="1">INDIRECT(ADDRESS(($E$2+1-G1715)+2,8))</f>
        <v>8.1343377371197292</v>
      </c>
      <c r="J1715" s="24">
        <f t="shared" si="78"/>
        <v>0.79222756727932719</v>
      </c>
      <c r="K1715" s="24">
        <f t="shared" ca="1" si="79"/>
        <v>0.20355369082440078</v>
      </c>
      <c r="L1715" s="24">
        <f t="shared" ca="1" si="80"/>
        <v>-0.73087112397725451</v>
      </c>
    </row>
    <row r="1716" spans="2:12" x14ac:dyDescent="0.25">
      <c r="B1716" s="24">
        <v>8.4680254924585761</v>
      </c>
      <c r="G1716" s="24">
        <v>1714</v>
      </c>
      <c r="H1716" s="24">
        <v>10.62503715527173</v>
      </c>
      <c r="I1716" s="24" cm="1">
        <f t="array" aca="1" ref="I1716" ca="1">INDIRECT(ADDRESS(($E$2+1-G1716)+2,8))</f>
        <v>8.1305562760066366</v>
      </c>
      <c r="J1716" s="24">
        <f t="shared" si="78"/>
        <v>0.79226891234537811</v>
      </c>
      <c r="K1716" s="24">
        <f t="shared" ca="1" si="79"/>
        <v>0.20294478931560836</v>
      </c>
      <c r="L1716" s="24">
        <f t="shared" ca="1" si="80"/>
        <v>-0.73000140210034847</v>
      </c>
    </row>
    <row r="1717" spans="2:12" x14ac:dyDescent="0.25">
      <c r="B1717" s="24">
        <v>8.1343377371197292</v>
      </c>
      <c r="G1717" s="24">
        <v>1715</v>
      </c>
      <c r="H1717" s="24">
        <v>10.626665705684671</v>
      </c>
      <c r="I1717" s="24" cm="1">
        <f t="array" aca="1" ref="I1717" ca="1">INDIRECT(ADDRESS(($E$2+1-G1717)+2,8))</f>
        <v>8.1278800179281117</v>
      </c>
      <c r="J1717" s="24">
        <f t="shared" si="78"/>
        <v>0.7926307145453696</v>
      </c>
      <c r="K1717" s="24">
        <f t="shared" ca="1" si="79"/>
        <v>0.20251463589930466</v>
      </c>
      <c r="L1717" s="24">
        <f t="shared" ca="1" si="80"/>
        <v>-0.72884466611547261</v>
      </c>
    </row>
    <row r="1718" spans="2:12" x14ac:dyDescent="0.25">
      <c r="B1718" s="24">
        <v>9.1646167532003879</v>
      </c>
      <c r="G1718" s="24">
        <v>1716</v>
      </c>
      <c r="H1718" s="24">
        <v>10.628081166843762</v>
      </c>
      <c r="I1718" s="24" cm="1">
        <f t="array" aca="1" ref="I1718" ca="1">INDIRECT(ADDRESS(($E$2+1-G1718)+2,8))</f>
        <v>8.1259326074952405</v>
      </c>
      <c r="J1718" s="24">
        <f t="shared" si="78"/>
        <v>0.79294494469304633</v>
      </c>
      <c r="K1718" s="24">
        <f t="shared" ca="1" si="79"/>
        <v>0.20220203868504016</v>
      </c>
      <c r="L1718" s="24">
        <f t="shared" ca="1" si="80"/>
        <v>-0.72801651489492991</v>
      </c>
    </row>
    <row r="1719" spans="2:12" x14ac:dyDescent="0.25">
      <c r="B1719" s="24">
        <v>8.5201848753530385</v>
      </c>
      <c r="G1719" s="24">
        <v>1717</v>
      </c>
      <c r="H1719" s="24">
        <v>10.629805292738686</v>
      </c>
      <c r="I1719" s="24" cm="1">
        <f t="array" aca="1" ref="I1719" ca="1">INDIRECT(ADDRESS(($E$2+1-G1719)+2,8))</f>
        <v>8.1225780730477837</v>
      </c>
      <c r="J1719" s="24">
        <f t="shared" si="78"/>
        <v>0.79332740641831045</v>
      </c>
      <c r="K1719" s="24">
        <f t="shared" ca="1" si="79"/>
        <v>0.20166437821592331</v>
      </c>
      <c r="L1719" s="24">
        <f t="shared" ca="1" si="80"/>
        <v>-0.72660202739759427</v>
      </c>
    </row>
    <row r="1720" spans="2:12" x14ac:dyDescent="0.25">
      <c r="B1720" s="24">
        <v>9.3519840775507301</v>
      </c>
      <c r="G1720" s="24">
        <v>1718</v>
      </c>
      <c r="H1720" s="24">
        <v>10.630320159882448</v>
      </c>
      <c r="I1720" s="24" cm="1">
        <f t="array" aca="1" ref="I1720" ca="1">INDIRECT(ADDRESS(($E$2+1-G1720)+2,8))</f>
        <v>8.1196033067661837</v>
      </c>
      <c r="J1720" s="24">
        <f t="shared" si="78"/>
        <v>0.7934415569113058</v>
      </c>
      <c r="K1720" s="24">
        <f t="shared" ca="1" si="79"/>
        <v>0.20118844102705777</v>
      </c>
      <c r="L1720" s="24">
        <f t="shared" ca="1" si="80"/>
        <v>-0.72584765519288108</v>
      </c>
    </row>
    <row r="1721" spans="2:12" x14ac:dyDescent="0.25">
      <c r="B1721" s="24">
        <v>11.169737656995185</v>
      </c>
      <c r="G1721" s="24">
        <v>1719</v>
      </c>
      <c r="H1721" s="24">
        <v>10.639473701186372</v>
      </c>
      <c r="I1721" s="24" cm="1">
        <f t="array" aca="1" ref="I1721" ca="1">INDIRECT(ADDRESS(($E$2+1-G1721)+2,8))</f>
        <v>8.1180683823213524</v>
      </c>
      <c r="J1721" s="24">
        <f t="shared" si="78"/>
        <v>0.79546618810716418</v>
      </c>
      <c r="K1721" s="24">
        <f t="shared" ca="1" si="79"/>
        <v>0.20094318028374428</v>
      </c>
      <c r="L1721" s="24">
        <f t="shared" ca="1" si="80"/>
        <v>-0.72172247171378778</v>
      </c>
    </row>
    <row r="1722" spans="2:12" x14ac:dyDescent="0.25">
      <c r="B1722" s="24">
        <v>9.0965285399532512</v>
      </c>
      <c r="G1722" s="24">
        <v>1720</v>
      </c>
      <c r="H1722" s="24">
        <v>10.640057504674195</v>
      </c>
      <c r="I1722" s="24" cm="1">
        <f t="array" aca="1" ref="I1722" ca="1">INDIRECT(ADDRESS(($E$2+1-G1722)+2,8))</f>
        <v>8.1157227128026861</v>
      </c>
      <c r="J1722" s="24">
        <f t="shared" si="78"/>
        <v>0.7955950085035739</v>
      </c>
      <c r="K1722" s="24">
        <f t="shared" ca="1" si="79"/>
        <v>0.20056878600062134</v>
      </c>
      <c r="L1722" s="24">
        <f t="shared" ca="1" si="80"/>
        <v>-0.72113789003182915</v>
      </c>
    </row>
    <row r="1723" spans="2:12" x14ac:dyDescent="0.25">
      <c r="B1723" s="24">
        <v>9.0396453082270618</v>
      </c>
      <c r="G1723" s="24">
        <v>1721</v>
      </c>
      <c r="H1723" s="24">
        <v>10.644197840613392</v>
      </c>
      <c r="I1723" s="24" cm="1">
        <f t="array" aca="1" ref="I1723" ca="1">INDIRECT(ADDRESS(($E$2+1-G1723)+2,8))</f>
        <v>8.1102643806552042</v>
      </c>
      <c r="J1723" s="24">
        <f t="shared" si="78"/>
        <v>0.79650753717776845</v>
      </c>
      <c r="K1723" s="24">
        <f t="shared" ca="1" si="79"/>
        <v>0.19969950826961438</v>
      </c>
      <c r="L1723" s="24">
        <f t="shared" ca="1" si="80"/>
        <v>-0.71799653104244787</v>
      </c>
    </row>
    <row r="1724" spans="2:12" x14ac:dyDescent="0.25">
      <c r="B1724" s="24">
        <v>10.80094355944081</v>
      </c>
      <c r="G1724" s="24">
        <v>1722</v>
      </c>
      <c r="H1724" s="24">
        <v>10.644613302913212</v>
      </c>
      <c r="I1724" s="24" cm="1">
        <f t="array" aca="1" ref="I1724" ca="1">INDIRECT(ADDRESS(($E$2+1-G1724)+2,8))</f>
        <v>8.1072760764100629</v>
      </c>
      <c r="J1724" s="24">
        <f t="shared" si="78"/>
        <v>0.796599001623707</v>
      </c>
      <c r="K1724" s="24">
        <f t="shared" ca="1" si="79"/>
        <v>0.19922474365671608</v>
      </c>
      <c r="L1724" s="24">
        <f t="shared" ca="1" si="80"/>
        <v>-0.71728445252809914</v>
      </c>
    </row>
    <row r="1725" spans="2:12" x14ac:dyDescent="0.25">
      <c r="B1725" s="24">
        <v>9.2889020891458856</v>
      </c>
      <c r="G1725" s="24">
        <v>1723</v>
      </c>
      <c r="H1725" s="24">
        <v>10.646222356600678</v>
      </c>
      <c r="I1725" s="24" cm="1">
        <f t="array" aca="1" ref="I1725" ca="1">INDIRECT(ADDRESS(($E$2+1-G1725)+2,8))</f>
        <v>8.1072404930061541</v>
      </c>
      <c r="J1725" s="24">
        <f t="shared" si="78"/>
        <v>0.7969530582971962</v>
      </c>
      <c r="K1725" s="24">
        <f t="shared" ca="1" si="79"/>
        <v>0.19921909524404255</v>
      </c>
      <c r="L1725" s="24">
        <f t="shared" ca="1" si="80"/>
        <v>-0.71698048220120814</v>
      </c>
    </row>
    <row r="1726" spans="2:12" x14ac:dyDescent="0.25">
      <c r="B1726" s="24">
        <v>10.311418841408699</v>
      </c>
      <c r="G1726" s="24">
        <v>1724</v>
      </c>
      <c r="H1726" s="24">
        <v>10.647966155705104</v>
      </c>
      <c r="I1726" s="24" cm="1">
        <f t="array" aca="1" ref="I1726" ca="1">INDIRECT(ADDRESS(($E$2+1-G1726)+2,8))</f>
        <v>8.1034206051894113</v>
      </c>
      <c r="J1726" s="24">
        <f t="shared" si="78"/>
        <v>0.79733644433642714</v>
      </c>
      <c r="K1726" s="24">
        <f t="shared" ca="1" si="79"/>
        <v>0.19861340357479457</v>
      </c>
      <c r="L1726" s="24">
        <f t="shared" ca="1" si="80"/>
        <v>-0.71542078795002995</v>
      </c>
    </row>
    <row r="1727" spans="2:12" x14ac:dyDescent="0.25">
      <c r="B1727" s="24">
        <v>9.6425630815924332</v>
      </c>
      <c r="G1727" s="24">
        <v>1725</v>
      </c>
      <c r="H1727" s="24">
        <v>10.648787293973363</v>
      </c>
      <c r="I1727" s="24" cm="1">
        <f t="array" aca="1" ref="I1727" ca="1">INDIRECT(ADDRESS(($E$2+1-G1727)+2,8))</f>
        <v>8.1032150909149969</v>
      </c>
      <c r="J1727" s="24">
        <f t="shared" si="78"/>
        <v>0.79751686170695946</v>
      </c>
      <c r="K1727" s="24">
        <f t="shared" ca="1" si="79"/>
        <v>0.19858085413534923</v>
      </c>
      <c r="L1727" s="24">
        <f t="shared" ca="1" si="80"/>
        <v>-0.7154093714115819</v>
      </c>
    </row>
    <row r="1728" spans="2:12" x14ac:dyDescent="0.25">
      <c r="B1728" s="24">
        <v>9.8821656526778572</v>
      </c>
      <c r="G1728" s="24">
        <v>1726</v>
      </c>
      <c r="H1728" s="24">
        <v>10.652793468327831</v>
      </c>
      <c r="I1728" s="24" cm="1">
        <f t="array" aca="1" ref="I1728" ca="1">INDIRECT(ADDRESS(($E$2+1-G1728)+2,8))</f>
        <v>8.0978182156090988</v>
      </c>
      <c r="J1728" s="24">
        <f t="shared" si="78"/>
        <v>0.79839602106161733</v>
      </c>
      <c r="K1728" s="24">
        <f t="shared" ca="1" si="79"/>
        <v>0.19772746303016078</v>
      </c>
      <c r="L1728" s="24">
        <f t="shared" ca="1" si="80"/>
        <v>-0.71236035314106294</v>
      </c>
    </row>
    <row r="1729" spans="2:12" x14ac:dyDescent="0.25">
      <c r="B1729" s="24">
        <v>8.0180315307686669</v>
      </c>
      <c r="G1729" s="24">
        <v>1727</v>
      </c>
      <c r="H1729" s="24">
        <v>10.653070049625711</v>
      </c>
      <c r="I1729" s="24" cm="1">
        <f t="array" aca="1" ref="I1729" ca="1">INDIRECT(ADDRESS(($E$2+1-G1729)+2,8))</f>
        <v>8.0923477076963941</v>
      </c>
      <c r="J1729" s="24">
        <f t="shared" si="78"/>
        <v>0.79845665198492211</v>
      </c>
      <c r="K1729" s="24">
        <f t="shared" ca="1" si="79"/>
        <v>0.19686511769678489</v>
      </c>
      <c r="L1729" s="24">
        <f t="shared" ca="1" si="80"/>
        <v>-0.71093270691265587</v>
      </c>
    </row>
    <row r="1730" spans="2:12" x14ac:dyDescent="0.25">
      <c r="B1730" s="24">
        <v>6.3236625299481588</v>
      </c>
      <c r="G1730" s="24">
        <v>1728</v>
      </c>
      <c r="H1730" s="24">
        <v>10.656565144057041</v>
      </c>
      <c r="I1730" s="24" cm="1">
        <f t="array" aca="1" ref="I1730" ca="1">INDIRECT(ADDRESS(($E$2+1-G1730)+2,8))</f>
        <v>8.0922105721855324</v>
      </c>
      <c r="J1730" s="24">
        <f t="shared" si="78"/>
        <v>0.79922210442110209</v>
      </c>
      <c r="K1730" s="24">
        <f t="shared" ca="1" si="79"/>
        <v>0.19684353506061814</v>
      </c>
      <c r="L1730" s="24">
        <f t="shared" ca="1" si="80"/>
        <v>-0.70976735407218305</v>
      </c>
    </row>
    <row r="1731" spans="2:12" x14ac:dyDescent="0.25">
      <c r="B1731" s="24">
        <v>10.697112804629402</v>
      </c>
      <c r="G1731" s="24">
        <v>1729</v>
      </c>
      <c r="H1731" s="24">
        <v>10.661429407804725</v>
      </c>
      <c r="I1731" s="24" cm="1">
        <f t="array" aca="1" ref="I1731" ca="1">INDIRECT(ADDRESS(($E$2+1-G1731)+2,8))</f>
        <v>8.0903474209057755</v>
      </c>
      <c r="J1731" s="24">
        <f t="shared" si="78"/>
        <v>0.80028516843840158</v>
      </c>
      <c r="K1731" s="24">
        <f t="shared" ca="1" si="79"/>
        <v>0.19655047734674544</v>
      </c>
      <c r="L1731" s="24">
        <f t="shared" ca="1" si="80"/>
        <v>-0.70746443213849797</v>
      </c>
    </row>
    <row r="1732" spans="2:12" x14ac:dyDescent="0.25">
      <c r="B1732" s="24">
        <v>9.5498833164580326</v>
      </c>
      <c r="G1732" s="24">
        <v>1730</v>
      </c>
      <c r="H1732" s="24">
        <v>10.663266620336042</v>
      </c>
      <c r="I1732" s="24" cm="1">
        <f t="array" aca="1" ref="I1732" ca="1">INDIRECT(ADDRESS(($E$2+1-G1732)+2,8))</f>
        <v>8.0875745056191999</v>
      </c>
      <c r="J1732" s="24">
        <f t="shared" ref="J1732:J1795" si="81">_xlfn.WEIBULL.DIST(H1732,$E$5,$E$6,TRUE)</f>
        <v>0.80068600101390019</v>
      </c>
      <c r="K1732" s="24">
        <f t="shared" ref="K1732:K1795" ca="1" si="82">_xlfn.WEIBULL.DIST(I1732,$E$5,$E$6,TRUE)</f>
        <v>0.19611490238743381</v>
      </c>
      <c r="L1732" s="24">
        <f t="shared" ref="L1732:L1795" ca="1" si="83">((2*G1732-1)/$E$2)*(LN(J1732)+LN(1-K1732))</f>
        <v>-0.70620237666717722</v>
      </c>
    </row>
    <row r="1733" spans="2:12" x14ac:dyDescent="0.25">
      <c r="B1733" s="24">
        <v>10.891841640234061</v>
      </c>
      <c r="G1733" s="24">
        <v>1731</v>
      </c>
      <c r="H1733" s="24">
        <v>10.664537492940219</v>
      </c>
      <c r="I1733" s="24" cm="1">
        <f t="array" aca="1" ref="I1733" ca="1">INDIRECT(ADDRESS(($E$2+1-G1733)+2,8))</f>
        <v>8.0870170538699533</v>
      </c>
      <c r="J1733" s="24">
        <f t="shared" si="81"/>
        <v>0.80096305335203932</v>
      </c>
      <c r="K1733" s="24">
        <f t="shared" ca="1" si="82"/>
        <v>0.19602742063495338</v>
      </c>
      <c r="L1733" s="24">
        <f t="shared" ca="1" si="83"/>
        <v>-0.70588133345324466</v>
      </c>
    </row>
    <row r="1734" spans="2:12" x14ac:dyDescent="0.25">
      <c r="B1734" s="24">
        <v>6.3659606675554956</v>
      </c>
      <c r="G1734" s="24">
        <v>1732</v>
      </c>
      <c r="H1734" s="24">
        <v>10.676847917365219</v>
      </c>
      <c r="I1734" s="24" cm="1">
        <f t="array" aca="1" ref="I1734" ca="1">INDIRECT(ADDRESS(($E$2+1-G1734)+2,8))</f>
        <v>8.0821191300182864</v>
      </c>
      <c r="J1734" s="24">
        <f t="shared" si="81"/>
        <v>0.8036374185636499</v>
      </c>
      <c r="K1734" s="24">
        <f t="shared" ca="1" si="82"/>
        <v>0.19525998843389863</v>
      </c>
      <c r="L1734" s="24">
        <f t="shared" ca="1" si="83"/>
        <v>-0.69940902214614831</v>
      </c>
    </row>
    <row r="1735" spans="2:12" x14ac:dyDescent="0.25">
      <c r="B1735" s="24">
        <v>8.0755219919460686</v>
      </c>
      <c r="G1735" s="24">
        <v>1733</v>
      </c>
      <c r="H1735" s="24">
        <v>10.68485069911943</v>
      </c>
      <c r="I1735" s="24" cm="1">
        <f t="array" aca="1" ref="I1735" ca="1">INDIRECT(ADDRESS(($E$2+1-G1735)+2,8))</f>
        <v>8.0785701980188982</v>
      </c>
      <c r="J1735" s="24">
        <f t="shared" si="81"/>
        <v>0.80536685027648391</v>
      </c>
      <c r="K1735" s="24">
        <f t="shared" ca="1" si="82"/>
        <v>0.19470527621124531</v>
      </c>
      <c r="L1735" s="24">
        <f t="shared" ca="1" si="83"/>
        <v>-0.69525488776878275</v>
      </c>
    </row>
    <row r="1736" spans="2:12" x14ac:dyDescent="0.25">
      <c r="B1736" s="24">
        <v>11.96083053622071</v>
      </c>
      <c r="G1736" s="24">
        <v>1734</v>
      </c>
      <c r="H1736" s="24">
        <v>10.693711596779281</v>
      </c>
      <c r="I1736" s="24" cm="1">
        <f t="array" aca="1" ref="I1736" ca="1">INDIRECT(ADDRESS(($E$2+1-G1736)+2,8))</f>
        <v>8.0783564260175034</v>
      </c>
      <c r="J1736" s="24">
        <f t="shared" si="81"/>
        <v>0.80727326993043957</v>
      </c>
      <c r="K1736" s="24">
        <f t="shared" ca="1" si="82"/>
        <v>0.19467189908093074</v>
      </c>
      <c r="L1736" s="24">
        <f t="shared" ca="1" si="83"/>
        <v>-0.69179108933309497</v>
      </c>
    </row>
    <row r="1737" spans="2:12" x14ac:dyDescent="0.25">
      <c r="B1737" s="24">
        <v>5.835184147792992</v>
      </c>
      <c r="G1737" s="24">
        <v>1735</v>
      </c>
      <c r="H1737" s="24">
        <v>10.694285635971198</v>
      </c>
      <c r="I1737" s="24" cm="1">
        <f t="array" aca="1" ref="I1737" ca="1">INDIRECT(ADDRESS(($E$2+1-G1737)+2,8))</f>
        <v>8.0783461703113737</v>
      </c>
      <c r="J1737" s="24">
        <f t="shared" si="81"/>
        <v>0.80739646643879237</v>
      </c>
      <c r="K1737" s="24">
        <f t="shared" ca="1" si="82"/>
        <v>0.19467029791761062</v>
      </c>
      <c r="L1737" s="24">
        <f t="shared" ca="1" si="83"/>
        <v>-0.69194166514167066</v>
      </c>
    </row>
    <row r="1738" spans="2:12" x14ac:dyDescent="0.25">
      <c r="B1738" s="24">
        <v>9.989487021994286</v>
      </c>
      <c r="G1738" s="24">
        <v>1736</v>
      </c>
      <c r="H1738" s="24">
        <v>10.695458168120764</v>
      </c>
      <c r="I1738" s="24" cm="1">
        <f t="array" aca="1" ref="I1738" ca="1">INDIRECT(ADDRESS(($E$2+1-G1738)+2,8))</f>
        <v>8.0755219919460686</v>
      </c>
      <c r="J1738" s="24">
        <f t="shared" si="81"/>
        <v>0.80764799082327743</v>
      </c>
      <c r="K1738" s="24">
        <f t="shared" ca="1" si="82"/>
        <v>0.19422973648256653</v>
      </c>
      <c r="L1738" s="24">
        <f t="shared" ca="1" si="83"/>
        <v>-0.69095993934958677</v>
      </c>
    </row>
    <row r="1739" spans="2:12" x14ac:dyDescent="0.25">
      <c r="B1739" s="24">
        <v>10.206622530372417</v>
      </c>
      <c r="G1739" s="24">
        <v>1737</v>
      </c>
      <c r="H1739" s="24">
        <v>10.695902738879298</v>
      </c>
      <c r="I1739" s="24" cm="1">
        <f t="array" aca="1" ref="I1739" ca="1">INDIRECT(ADDRESS(($E$2+1-G1739)+2,8))</f>
        <v>8.0743390023757708</v>
      </c>
      <c r="J1739" s="24">
        <f t="shared" si="81"/>
        <v>0.80774331640328301</v>
      </c>
      <c r="K1739" s="24">
        <f t="shared" ca="1" si="82"/>
        <v>0.19404540819111729</v>
      </c>
      <c r="L1739" s="24">
        <f t="shared" ca="1" si="83"/>
        <v>-0.69080001724094131</v>
      </c>
    </row>
    <row r="1740" spans="2:12" x14ac:dyDescent="0.25">
      <c r="B1740" s="24">
        <v>9.6618784866899396</v>
      </c>
      <c r="G1740" s="24">
        <v>1738</v>
      </c>
      <c r="H1740" s="24">
        <v>10.69590598454808</v>
      </c>
      <c r="I1740" s="24" cm="1">
        <f t="array" aca="1" ref="I1740" ca="1">INDIRECT(ADDRESS(($E$2+1-G1740)+2,8))</f>
        <v>8.0672915188022589</v>
      </c>
      <c r="J1740" s="24">
        <f t="shared" si="81"/>
        <v>0.80774401226188863</v>
      </c>
      <c r="K1740" s="24">
        <f t="shared" ca="1" si="82"/>
        <v>0.19294991363730768</v>
      </c>
      <c r="L1740" s="24">
        <f t="shared" ca="1" si="83"/>
        <v>-0.68900914334583385</v>
      </c>
    </row>
    <row r="1741" spans="2:12" x14ac:dyDescent="0.25">
      <c r="B1741" s="24">
        <v>7.1218889763748807</v>
      </c>
      <c r="G1741" s="24">
        <v>1739</v>
      </c>
      <c r="H1741" s="24">
        <v>10.696672840779719</v>
      </c>
      <c r="I1741" s="24" cm="1">
        <f t="array" aca="1" ref="I1741" ca="1">INDIRECT(ADDRESS(($E$2+1-G1741)+2,8))</f>
        <v>8.0660558682762122</v>
      </c>
      <c r="J1741" s="24">
        <f t="shared" si="81"/>
        <v>0.80790838950956434</v>
      </c>
      <c r="K1741" s="24">
        <f t="shared" ca="1" si="82"/>
        <v>0.1927582991771816</v>
      </c>
      <c r="L1741" s="24">
        <f t="shared" ca="1" si="83"/>
        <v>-0.68869534570322422</v>
      </c>
    </row>
    <row r="1742" spans="2:12" x14ac:dyDescent="0.25">
      <c r="B1742" s="24">
        <v>9.0174800349297577</v>
      </c>
      <c r="G1742" s="24">
        <v>1740</v>
      </c>
      <c r="H1742" s="24">
        <v>10.697112804629402</v>
      </c>
      <c r="I1742" s="24" cm="1">
        <f t="array" aca="1" ref="I1742" ca="1">INDIRECT(ADDRESS(($E$2+1-G1742)+2,8))</f>
        <v>8.0659644789726226</v>
      </c>
      <c r="J1742" s="24">
        <f t="shared" si="81"/>
        <v>0.80800266637067197</v>
      </c>
      <c r="K1742" s="24">
        <f t="shared" ca="1" si="82"/>
        <v>0.19274413273978483</v>
      </c>
      <c r="L1742" s="24">
        <f t="shared" ca="1" si="83"/>
        <v>-0.68887508381619311</v>
      </c>
    </row>
    <row r="1743" spans="2:12" x14ac:dyDescent="0.25">
      <c r="B1743" s="24">
        <v>9.5104647996397933</v>
      </c>
      <c r="G1743" s="24">
        <v>1741</v>
      </c>
      <c r="H1743" s="24">
        <v>10.699677504173986</v>
      </c>
      <c r="I1743" s="24" cm="1">
        <f t="array" aca="1" ref="I1743" ca="1">INDIRECT(ADDRESS(($E$2+1-G1743)+2,8))</f>
        <v>8.0580246134677189</v>
      </c>
      <c r="J1743" s="24">
        <f t="shared" si="81"/>
        <v>0.8085517979607203</v>
      </c>
      <c r="K1743" s="24">
        <f t="shared" ca="1" si="82"/>
        <v>0.19151622766818527</v>
      </c>
      <c r="L1743" s="24">
        <f t="shared" ca="1" si="83"/>
        <v>-0.68572345911191301</v>
      </c>
    </row>
    <row r="1744" spans="2:12" x14ac:dyDescent="0.25">
      <c r="B1744" s="24">
        <v>10.927986652108267</v>
      </c>
      <c r="G1744" s="24">
        <v>1742</v>
      </c>
      <c r="H1744" s="24">
        <v>10.702863625982072</v>
      </c>
      <c r="I1744" s="24" cm="1">
        <f t="array" aca="1" ref="I1744" ca="1">INDIRECT(ADDRESS(($E$2+1-G1744)+2,8))</f>
        <v>8.054742002546817</v>
      </c>
      <c r="J1744" s="24">
        <f t="shared" si="81"/>
        <v>0.80923293426396059</v>
      </c>
      <c r="K1744" s="24">
        <f t="shared" ca="1" si="82"/>
        <v>0.19101022645469826</v>
      </c>
      <c r="L1744" s="24">
        <f t="shared" ca="1" si="83"/>
        <v>-0.6837485331180837</v>
      </c>
    </row>
    <row r="1745" spans="2:12" x14ac:dyDescent="0.25">
      <c r="B1745" s="24">
        <v>6.6336382497981816</v>
      </c>
      <c r="G1745" s="24">
        <v>1743</v>
      </c>
      <c r="H1745" s="24">
        <v>10.705051629196948</v>
      </c>
      <c r="I1745" s="24" cm="1">
        <f t="array" aca="1" ref="I1745" ca="1">INDIRECT(ADDRESS(($E$2+1-G1745)+2,8))</f>
        <v>8.053476156172831</v>
      </c>
      <c r="J1745" s="24">
        <f t="shared" si="81"/>
        <v>0.80970001599008412</v>
      </c>
      <c r="K1745" s="24">
        <f t="shared" ca="1" si="82"/>
        <v>0.19081536008233865</v>
      </c>
      <c r="L1745" s="24">
        <f t="shared" ca="1" si="83"/>
        <v>-0.68282035573962085</v>
      </c>
    </row>
    <row r="1746" spans="2:12" x14ac:dyDescent="0.25">
      <c r="B1746" s="24">
        <v>8.0875745056191999</v>
      </c>
      <c r="G1746" s="24">
        <v>1744</v>
      </c>
      <c r="H1746" s="24">
        <v>10.707232152899255</v>
      </c>
      <c r="I1746" s="24" cm="1">
        <f t="array" aca="1" ref="I1746" ca="1">INDIRECT(ADDRESS(($E$2+1-G1746)+2,8))</f>
        <v>8.0477758338074654</v>
      </c>
      <c r="J1746" s="24">
        <f t="shared" si="81"/>
        <v>0.81016495352401041</v>
      </c>
      <c r="K1746" s="24">
        <f t="shared" ca="1" si="82"/>
        <v>0.18993962694726249</v>
      </c>
      <c r="L1746" s="24">
        <f t="shared" ca="1" si="83"/>
        <v>-0.6805368569848016</v>
      </c>
    </row>
    <row r="1747" spans="2:12" x14ac:dyDescent="0.25">
      <c r="B1747" s="24">
        <v>10.48757328305004</v>
      </c>
      <c r="G1747" s="24">
        <v>1745</v>
      </c>
      <c r="H1747" s="24">
        <v>10.707539343716341</v>
      </c>
      <c r="I1747" s="24" cm="1">
        <f t="array" aca="1" ref="I1747" ca="1">INDIRECT(ADDRESS(($E$2+1-G1747)+2,8))</f>
        <v>8.0450357839501869</v>
      </c>
      <c r="J1747" s="24">
        <f t="shared" si="81"/>
        <v>0.81023040965605031</v>
      </c>
      <c r="K1747" s="24">
        <f t="shared" ca="1" si="82"/>
        <v>0.18951971474507223</v>
      </c>
      <c r="L1747" s="24">
        <f t="shared" ca="1" si="83"/>
        <v>-0.6799586924105262</v>
      </c>
    </row>
    <row r="1748" spans="2:12" x14ac:dyDescent="0.25">
      <c r="B1748" s="24">
        <v>10.661429407804725</v>
      </c>
      <c r="G1748" s="24">
        <v>1746</v>
      </c>
      <c r="H1748" s="24">
        <v>10.708773174011215</v>
      </c>
      <c r="I1748" s="24" cm="1">
        <f t="array" aca="1" ref="I1748" ca="1">INDIRECT(ADDRESS(($E$2+1-G1748)+2,8))</f>
        <v>8.043442520604021</v>
      </c>
      <c r="J1748" s="24">
        <f t="shared" si="81"/>
        <v>0.81049320434347139</v>
      </c>
      <c r="K1748" s="24">
        <f t="shared" ca="1" si="82"/>
        <v>0.18927585712091402</v>
      </c>
      <c r="L1748" s="24">
        <f t="shared" ca="1" si="83"/>
        <v>-0.67933719441078222</v>
      </c>
    </row>
    <row r="1749" spans="2:12" x14ac:dyDescent="0.25">
      <c r="B1749" s="24">
        <v>8.8652520255517793</v>
      </c>
      <c r="G1749" s="24">
        <v>1747</v>
      </c>
      <c r="H1749" s="24">
        <v>10.711791763451908</v>
      </c>
      <c r="I1749" s="24" cm="1">
        <f t="array" aca="1" ref="I1749" ca="1">INDIRECT(ADDRESS(($E$2+1-G1749)+2,8))</f>
        <v>8.0423224027008544</v>
      </c>
      <c r="J1749" s="24">
        <f t="shared" si="81"/>
        <v>0.81113539632363529</v>
      </c>
      <c r="K1749" s="24">
        <f t="shared" ca="1" si="82"/>
        <v>0.18910455328649517</v>
      </c>
      <c r="L1749" s="24">
        <f t="shared" ca="1" si="83"/>
        <v>-0.67810240444218384</v>
      </c>
    </row>
    <row r="1750" spans="2:12" x14ac:dyDescent="0.25">
      <c r="B1750" s="24">
        <v>10.810559632194831</v>
      </c>
      <c r="G1750" s="24">
        <v>1748</v>
      </c>
      <c r="H1750" s="24">
        <v>10.712094582575576</v>
      </c>
      <c r="I1750" s="24" cm="1">
        <f t="array" aca="1" ref="I1750" ca="1">INDIRECT(ADDRESS(($E$2+1-G1750)+2,8))</f>
        <v>8.0402732379963009</v>
      </c>
      <c r="J1750" s="24">
        <f t="shared" si="81"/>
        <v>0.81119976172592689</v>
      </c>
      <c r="K1750" s="24">
        <f t="shared" ca="1" si="82"/>
        <v>0.18879145801508815</v>
      </c>
      <c r="L1750" s="24">
        <f t="shared" ca="1" si="83"/>
        <v>-0.67773695123998545</v>
      </c>
    </row>
    <row r="1751" spans="2:12" x14ac:dyDescent="0.25">
      <c r="B1751" s="24">
        <v>10.311749978441858</v>
      </c>
      <c r="G1751" s="24">
        <v>1749</v>
      </c>
      <c r="H1751" s="24">
        <v>10.712842745650708</v>
      </c>
      <c r="I1751" s="24" cm="1">
        <f t="array" aca="1" ref="I1751" ca="1">INDIRECT(ADDRESS(($E$2+1-G1751)+2,8))</f>
        <v>8.0366489127864487</v>
      </c>
      <c r="J1751" s="24">
        <f t="shared" si="81"/>
        <v>0.81135874130137153</v>
      </c>
      <c r="K1751" s="24">
        <f t="shared" ca="1" si="82"/>
        <v>0.18823861292297944</v>
      </c>
      <c r="L1751" s="24">
        <f t="shared" ca="1" si="83"/>
        <v>-0.67670323610935512</v>
      </c>
    </row>
    <row r="1752" spans="2:12" x14ac:dyDescent="0.25">
      <c r="B1752" s="24">
        <v>9.9141162285918281</v>
      </c>
      <c r="G1752" s="24">
        <v>1750</v>
      </c>
      <c r="H1752" s="24">
        <v>10.71313511005377</v>
      </c>
      <c r="I1752" s="24" cm="1">
        <f t="array" aca="1" ref="I1752" ca="1">INDIRECT(ADDRESS(($E$2+1-G1752)+2,8))</f>
        <v>8.0345728817101882</v>
      </c>
      <c r="J1752" s="24">
        <f t="shared" si="81"/>
        <v>0.81142084916452317</v>
      </c>
      <c r="K1752" s="24">
        <f t="shared" ca="1" si="82"/>
        <v>0.18792247070598406</v>
      </c>
      <c r="L1752" s="24">
        <f t="shared" ca="1" si="83"/>
        <v>-0.67633480643344446</v>
      </c>
    </row>
    <row r="1753" spans="2:12" x14ac:dyDescent="0.25">
      <c r="B1753" s="24">
        <v>9.3488107109846901</v>
      </c>
      <c r="G1753" s="24">
        <v>1751</v>
      </c>
      <c r="H1753" s="24">
        <v>10.716708496233965</v>
      </c>
      <c r="I1753" s="24" cm="1">
        <f t="array" aca="1" ref="I1753" ca="1">INDIRECT(ADDRESS(($E$2+1-G1753)+2,8))</f>
        <v>8.0301410801303845</v>
      </c>
      <c r="J1753" s="24">
        <f t="shared" si="81"/>
        <v>0.81217915492605453</v>
      </c>
      <c r="K1753" s="24">
        <f t="shared" ca="1" si="82"/>
        <v>0.18724887823047115</v>
      </c>
      <c r="L1753" s="24">
        <f t="shared" ca="1" si="83"/>
        <v>-0.6738608455759918</v>
      </c>
    </row>
    <row r="1754" spans="2:12" x14ac:dyDescent="0.25">
      <c r="B1754" s="24">
        <v>9.4081890985620564</v>
      </c>
      <c r="G1754" s="24">
        <v>1752</v>
      </c>
      <c r="H1754" s="24">
        <v>10.718990316711904</v>
      </c>
      <c r="I1754" s="24" cm="1">
        <f t="array" aca="1" ref="I1754" ca="1">INDIRECT(ADDRESS(($E$2+1-G1754)+2,8))</f>
        <v>8.027288741591887</v>
      </c>
      <c r="J1754" s="24">
        <f t="shared" si="81"/>
        <v>0.81266260390186629</v>
      </c>
      <c r="K1754" s="24">
        <f t="shared" ca="1" si="82"/>
        <v>0.1868162790665234</v>
      </c>
      <c r="L1754" s="24">
        <f t="shared" ca="1" si="83"/>
        <v>-0.6724160646388363</v>
      </c>
    </row>
    <row r="1755" spans="2:12" x14ac:dyDescent="0.25">
      <c r="B1755" s="24">
        <v>7.2357166244614515</v>
      </c>
      <c r="G1755" s="24">
        <v>1753</v>
      </c>
      <c r="H1755" s="24">
        <v>10.72048721600491</v>
      </c>
      <c r="I1755" s="24" cm="1">
        <f t="array" aca="1" ref="I1755" ca="1">INDIRECT(ADDRESS(($E$2+1-G1755)+2,8))</f>
        <v>8.0252781623707587</v>
      </c>
      <c r="J1755" s="24">
        <f t="shared" si="81"/>
        <v>0.8129794232236992</v>
      </c>
      <c r="K1755" s="24">
        <f t="shared" ca="1" si="82"/>
        <v>0.18651178235112834</v>
      </c>
      <c r="L1755" s="24">
        <f t="shared" ca="1" si="83"/>
        <v>-0.67155883710680531</v>
      </c>
    </row>
    <row r="1756" spans="2:12" x14ac:dyDescent="0.25">
      <c r="B1756" s="24">
        <v>10.06595905654615</v>
      </c>
      <c r="G1756" s="24">
        <v>1754</v>
      </c>
      <c r="H1756" s="24">
        <v>10.721642750372609</v>
      </c>
      <c r="I1756" s="24" cm="1">
        <f t="array" aca="1" ref="I1756" ca="1">INDIRECT(ADDRESS(($E$2+1-G1756)+2,8))</f>
        <v>8.0234750452550578</v>
      </c>
      <c r="J1756" s="24">
        <f t="shared" si="81"/>
        <v>0.81322381429572332</v>
      </c>
      <c r="K1756" s="24">
        <f t="shared" ca="1" si="82"/>
        <v>0.1862390126025025</v>
      </c>
      <c r="L1756" s="24">
        <f t="shared" ca="1" si="83"/>
        <v>-0.67090875798065708</v>
      </c>
    </row>
    <row r="1757" spans="2:12" x14ac:dyDescent="0.25">
      <c r="B1757" s="24">
        <v>8.795968107832552</v>
      </c>
      <c r="G1757" s="24">
        <v>1755</v>
      </c>
      <c r="H1757" s="24">
        <v>10.722638134443173</v>
      </c>
      <c r="I1757" s="24" cm="1">
        <f t="array" aca="1" ref="I1757" ca="1">INDIRECT(ADDRESS(($E$2+1-G1757)+2,8))</f>
        <v>8.0222806650854412</v>
      </c>
      <c r="J1757" s="24">
        <f t="shared" si="81"/>
        <v>0.8134342095840793</v>
      </c>
      <c r="K1757" s="24">
        <f t="shared" ca="1" si="82"/>
        <v>0.18605849061135349</v>
      </c>
      <c r="L1757" s="24">
        <f t="shared" ca="1" si="83"/>
        <v>-0.67051006199856389</v>
      </c>
    </row>
    <row r="1758" spans="2:12" x14ac:dyDescent="0.25">
      <c r="B1758" s="24">
        <v>6.8616713248845818</v>
      </c>
      <c r="G1758" s="24">
        <v>1756</v>
      </c>
      <c r="H1758" s="24">
        <v>10.723025598536655</v>
      </c>
      <c r="I1758" s="24" cm="1">
        <f t="array" aca="1" ref="I1758" ca="1">INDIRECT(ADDRESS(($E$2+1-G1758)+2,8))</f>
        <v>8.0186426324617486</v>
      </c>
      <c r="J1758" s="24">
        <f t="shared" si="81"/>
        <v>0.81351607703715922</v>
      </c>
      <c r="K1758" s="24">
        <f t="shared" ca="1" si="82"/>
        <v>0.18550941342297875</v>
      </c>
      <c r="L1758" s="24">
        <f t="shared" ca="1" si="83"/>
        <v>-0.66963132302050132</v>
      </c>
    </row>
    <row r="1759" spans="2:12" x14ac:dyDescent="0.25">
      <c r="B1759" s="24">
        <v>10.134527961869876</v>
      </c>
      <c r="G1759" s="24">
        <v>1757</v>
      </c>
      <c r="H1759" s="24">
        <v>10.723755724109871</v>
      </c>
      <c r="I1759" s="24" cm="1">
        <f t="array" aca="1" ref="I1759" ca="1">INDIRECT(ADDRESS(($E$2+1-G1759)+2,8))</f>
        <v>8.0180315307686669</v>
      </c>
      <c r="J1759" s="24">
        <f t="shared" si="81"/>
        <v>0.81367029803278135</v>
      </c>
      <c r="K1759" s="24">
        <f t="shared" ca="1" si="82"/>
        <v>0.18541729766064477</v>
      </c>
      <c r="L1759" s="24">
        <f t="shared" ca="1" si="83"/>
        <v>-0.66952009570384141</v>
      </c>
    </row>
    <row r="1760" spans="2:12" x14ac:dyDescent="0.25">
      <c r="B1760" s="24">
        <v>11.48067052135225</v>
      </c>
      <c r="G1760" s="24">
        <v>1758</v>
      </c>
      <c r="H1760" s="24">
        <v>10.723766800402148</v>
      </c>
      <c r="I1760" s="24" cm="1">
        <f t="array" aca="1" ref="I1760" ca="1">INDIRECT(ADDRESS(($E$2+1-G1760)+2,8))</f>
        <v>8.0135639479853467</v>
      </c>
      <c r="J1760" s="24">
        <f t="shared" si="81"/>
        <v>0.81367263714745985</v>
      </c>
      <c r="K1760" s="24">
        <f t="shared" ca="1" si="82"/>
        <v>0.18474487937984413</v>
      </c>
      <c r="L1760" s="24">
        <f t="shared" ca="1" si="83"/>
        <v>-0.66855258110912008</v>
      </c>
    </row>
    <row r="1761" spans="2:12" x14ac:dyDescent="0.25">
      <c r="B1761" s="24">
        <v>10.621553561620523</v>
      </c>
      <c r="G1761" s="24">
        <v>1759</v>
      </c>
      <c r="H1761" s="24">
        <v>10.724521278712789</v>
      </c>
      <c r="I1761" s="24" cm="1">
        <f t="array" aca="1" ref="I1761" ca="1">INDIRECT(ADDRESS(($E$2+1-G1761)+2,8))</f>
        <v>8.0095928012845068</v>
      </c>
      <c r="J1761" s="24">
        <f t="shared" si="81"/>
        <v>0.81383193578431656</v>
      </c>
      <c r="K1761" s="24">
        <f t="shared" ca="1" si="82"/>
        <v>0.18414867478778332</v>
      </c>
      <c r="L1761" s="24">
        <f t="shared" ca="1" si="83"/>
        <v>-0.66742252663338908</v>
      </c>
    </row>
    <row r="1762" spans="2:12" x14ac:dyDescent="0.25">
      <c r="B1762" s="24">
        <v>8.8158968320842597</v>
      </c>
      <c r="G1762" s="24">
        <v>1760</v>
      </c>
      <c r="H1762" s="24">
        <v>10.725607980415266</v>
      </c>
      <c r="I1762" s="24" cm="1">
        <f t="array" aca="1" ref="I1762" ca="1">INDIRECT(ADDRESS(($E$2+1-G1762)+2,8))</f>
        <v>8.0053868171868316</v>
      </c>
      <c r="J1762" s="24">
        <f t="shared" si="81"/>
        <v>0.8140612625093574</v>
      </c>
      <c r="K1762" s="24">
        <f t="shared" ca="1" si="82"/>
        <v>0.18351874601368037</v>
      </c>
      <c r="L1762" s="24">
        <f t="shared" ca="1" si="83"/>
        <v>-0.66608405033098628</v>
      </c>
    </row>
    <row r="1763" spans="2:12" x14ac:dyDescent="0.25">
      <c r="B1763" s="24">
        <v>6.6122060790885451</v>
      </c>
      <c r="G1763" s="24">
        <v>1761</v>
      </c>
      <c r="H1763" s="24">
        <v>10.729926680751149</v>
      </c>
      <c r="I1763" s="24" cm="1">
        <f t="array" aca="1" ref="I1763" ca="1">INDIRECT(ADDRESS(($E$2+1-G1763)+2,8))</f>
        <v>7.9973534645750721</v>
      </c>
      <c r="J1763" s="24">
        <f t="shared" si="81"/>
        <v>0.81497127426549998</v>
      </c>
      <c r="K1763" s="24">
        <f t="shared" ca="1" si="82"/>
        <v>0.18231997138879474</v>
      </c>
      <c r="L1763" s="24">
        <f t="shared" ca="1" si="83"/>
        <v>-0.66224592201248877</v>
      </c>
    </row>
    <row r="1764" spans="2:12" x14ac:dyDescent="0.25">
      <c r="B1764" s="24">
        <v>9.8691021805197963</v>
      </c>
      <c r="G1764" s="24">
        <v>1762</v>
      </c>
      <c r="H1764" s="24">
        <v>10.730215896345998</v>
      </c>
      <c r="I1764" s="24" cm="1">
        <f t="array" aca="1" ref="I1764" ca="1">INDIRECT(ADDRESS(($E$2+1-G1764)+2,8))</f>
        <v>7.9966029538582077</v>
      </c>
      <c r="J1764" s="24">
        <f t="shared" si="81"/>
        <v>0.81503213814937225</v>
      </c>
      <c r="K1764" s="24">
        <f t="shared" ca="1" si="82"/>
        <v>0.18220826993030542</v>
      </c>
      <c r="L1764" s="24">
        <f t="shared" ca="1" si="83"/>
        <v>-0.66227717368320993</v>
      </c>
    </row>
    <row r="1765" spans="2:12" x14ac:dyDescent="0.25">
      <c r="B1765" s="24">
        <v>11.804795163475649</v>
      </c>
      <c r="G1765" s="24">
        <v>1763</v>
      </c>
      <c r="H1765" s="24">
        <v>10.730752328448707</v>
      </c>
      <c r="I1765" s="24" cm="1">
        <f t="array" aca="1" ref="I1765" ca="1">INDIRECT(ADDRESS(($E$2+1-G1765)+2,8))</f>
        <v>7.9950019265293317</v>
      </c>
      <c r="J1765" s="24">
        <f t="shared" si="81"/>
        <v>0.8151450014886229</v>
      </c>
      <c r="K1765" s="24">
        <f t="shared" ca="1" si="82"/>
        <v>0.18197015011857456</v>
      </c>
      <c r="L1765" s="24">
        <f t="shared" ca="1" si="83"/>
        <v>-0.66195141508534716</v>
      </c>
    </row>
    <row r="1766" spans="2:12" x14ac:dyDescent="0.25">
      <c r="B1766" s="24">
        <v>5.7293622533614021</v>
      </c>
      <c r="G1766" s="24">
        <v>1764</v>
      </c>
      <c r="H1766" s="24">
        <v>10.731164338459786</v>
      </c>
      <c r="I1766" s="24" cm="1">
        <f t="array" aca="1" ref="I1766" ca="1">INDIRECT(ADDRESS(($E$2+1-G1766)+2,8))</f>
        <v>7.9894682497194989</v>
      </c>
      <c r="J1766" s="24">
        <f t="shared" si="81"/>
        <v>0.81523166398105018</v>
      </c>
      <c r="K1766" s="24">
        <f t="shared" ca="1" si="82"/>
        <v>0.18114888406761623</v>
      </c>
      <c r="L1766" s="24">
        <f t="shared" ca="1" si="83"/>
        <v>-0.66051321304478505</v>
      </c>
    </row>
    <row r="1767" spans="2:12" x14ac:dyDescent="0.25">
      <c r="B1767" s="24">
        <v>6.5591097399391103</v>
      </c>
      <c r="G1767" s="24">
        <v>1765</v>
      </c>
      <c r="H1767" s="24">
        <v>10.732002423098734</v>
      </c>
      <c r="I1767" s="24" cm="1">
        <f t="array" aca="1" ref="I1767" ca="1">INDIRECT(ADDRESS(($E$2+1-G1767)+2,8))</f>
        <v>7.9893321401770976</v>
      </c>
      <c r="J1767" s="24">
        <f t="shared" si="81"/>
        <v>0.8154078859126328</v>
      </c>
      <c r="K1767" s="24">
        <f t="shared" ca="1" si="82"/>
        <v>0.18112871800248959</v>
      </c>
      <c r="L1767" s="24">
        <f t="shared" ca="1" si="83"/>
        <v>-0.66049403364350978</v>
      </c>
    </row>
    <row r="1768" spans="2:12" x14ac:dyDescent="0.25">
      <c r="B1768" s="24">
        <v>8.4007304422167071</v>
      </c>
      <c r="G1768" s="24">
        <v>1766</v>
      </c>
      <c r="H1768" s="24">
        <v>10.734699787817688</v>
      </c>
      <c r="I1768" s="24" cm="1">
        <f t="array" aca="1" ref="I1768" ca="1">INDIRECT(ADDRESS(($E$2+1-G1768)+2,8))</f>
        <v>7.988789776029309</v>
      </c>
      <c r="J1768" s="24">
        <f t="shared" si="81"/>
        <v>0.81597449439536296</v>
      </c>
      <c r="K1768" s="24">
        <f t="shared" ca="1" si="82"/>
        <v>0.18104837736634199</v>
      </c>
      <c r="L1768" s="24">
        <f t="shared" ca="1" si="83"/>
        <v>-0.65957124217393781</v>
      </c>
    </row>
    <row r="1769" spans="2:12" x14ac:dyDescent="0.25">
      <c r="B1769" s="24">
        <v>11.163296875122388</v>
      </c>
      <c r="G1769" s="24">
        <v>1767</v>
      </c>
      <c r="H1769" s="24">
        <v>10.734843991777419</v>
      </c>
      <c r="I1769" s="24" cm="1">
        <f t="array" aca="1" ref="I1769" ca="1">INDIRECT(ADDRESS(($E$2+1-G1769)+2,8))</f>
        <v>7.984956556139525</v>
      </c>
      <c r="J1769" s="24">
        <f t="shared" si="81"/>
        <v>0.8160047618171693</v>
      </c>
      <c r="K1769" s="24">
        <f t="shared" ca="1" si="82"/>
        <v>0.18048130522182088</v>
      </c>
      <c r="L1769" s="24">
        <f t="shared" ca="1" si="83"/>
        <v>-0.65875086380035552</v>
      </c>
    </row>
    <row r="1770" spans="2:12" x14ac:dyDescent="0.25">
      <c r="B1770" s="24">
        <v>9.4503970626062035</v>
      </c>
      <c r="G1770" s="24">
        <v>1768</v>
      </c>
      <c r="H1770" s="24">
        <v>10.738445029119873</v>
      </c>
      <c r="I1770" s="24" cm="1">
        <f t="array" aca="1" ref="I1770" ca="1">INDIRECT(ADDRESS(($E$2+1-G1770)+2,8))</f>
        <v>7.9779103855163749</v>
      </c>
      <c r="J1770" s="24">
        <f t="shared" si="81"/>
        <v>0.81675980157761663</v>
      </c>
      <c r="K1770" s="24">
        <f t="shared" ca="1" si="82"/>
        <v>0.17944232072934679</v>
      </c>
      <c r="L1770" s="24">
        <f t="shared" ca="1" si="83"/>
        <v>-0.6555333175691701</v>
      </c>
    </row>
    <row r="1771" spans="2:12" x14ac:dyDescent="0.25">
      <c r="B1771" s="24">
        <v>8.7887430744348709</v>
      </c>
      <c r="G1771" s="24">
        <v>1769</v>
      </c>
      <c r="H1771" s="24">
        <v>10.740663675503066</v>
      </c>
      <c r="I1771" s="24" cm="1">
        <f t="array" aca="1" ref="I1771" ca="1">INDIRECT(ADDRESS(($E$2+1-G1771)+2,8))</f>
        <v>7.9752878434435122</v>
      </c>
      <c r="J1771" s="24">
        <f t="shared" si="81"/>
        <v>0.81722423095063534</v>
      </c>
      <c r="K1771" s="24">
        <f t="shared" ca="1" si="82"/>
        <v>0.17905674042658667</v>
      </c>
      <c r="L1771" s="24">
        <f t="shared" ca="1" si="83"/>
        <v>-0.65420248507272127</v>
      </c>
    </row>
    <row r="1772" spans="2:12" x14ac:dyDescent="0.25">
      <c r="B1772" s="24">
        <v>10.817195784750396</v>
      </c>
      <c r="G1772" s="24">
        <v>1770</v>
      </c>
      <c r="H1772" s="24">
        <v>10.749135158811436</v>
      </c>
      <c r="I1772" s="24" cm="1">
        <f t="array" aca="1" ref="I1772" ca="1">INDIRECT(ADDRESS(($E$2+1-G1772)+2,8))</f>
        <v>7.9732998543318452</v>
      </c>
      <c r="J1772" s="24">
        <f t="shared" si="81"/>
        <v>0.81899221471843597</v>
      </c>
      <c r="K1772" s="24">
        <f t="shared" ca="1" si="82"/>
        <v>0.17876486129308433</v>
      </c>
      <c r="L1772" s="24">
        <f t="shared" ca="1" si="83"/>
        <v>-0.65044541510863352</v>
      </c>
    </row>
    <row r="1773" spans="2:12" x14ac:dyDescent="0.25">
      <c r="B1773" s="24">
        <v>11.742230947328814</v>
      </c>
      <c r="G1773" s="24">
        <v>1771</v>
      </c>
      <c r="H1773" s="24">
        <v>10.753037211230366</v>
      </c>
      <c r="I1773" s="24" cm="1">
        <f t="array" aca="1" ref="I1773" ca="1">INDIRECT(ADDRESS(($E$2+1-G1773)+2,8))</f>
        <v>7.9692609402380299</v>
      </c>
      <c r="J1773" s="24">
        <f t="shared" si="81"/>
        <v>0.81980370294588323</v>
      </c>
      <c r="K1773" s="24">
        <f t="shared" ca="1" si="82"/>
        <v>0.17817293967909587</v>
      </c>
      <c r="L1773" s="24">
        <f t="shared" ca="1" si="83"/>
        <v>-0.64800570579259187</v>
      </c>
    </row>
    <row r="1774" spans="2:12" x14ac:dyDescent="0.25">
      <c r="B1774" s="24">
        <v>10.357860213499212</v>
      </c>
      <c r="G1774" s="24">
        <v>1772</v>
      </c>
      <c r="H1774" s="24">
        <v>10.754963800622381</v>
      </c>
      <c r="I1774" s="24" cm="1">
        <f t="array" aca="1" ref="I1774" ca="1">INDIRECT(ADDRESS(($E$2+1-G1774)+2,8))</f>
        <v>7.9689267166450959</v>
      </c>
      <c r="J1774" s="24">
        <f t="shared" si="81"/>
        <v>0.82020369692510631</v>
      </c>
      <c r="K1774" s="24">
        <f t="shared" ca="1" si="82"/>
        <v>0.17812402229731655</v>
      </c>
      <c r="L1774" s="24">
        <f t="shared" ca="1" si="83"/>
        <v>-0.64747312454752781</v>
      </c>
    </row>
    <row r="1775" spans="2:12" x14ac:dyDescent="0.25">
      <c r="B1775" s="24">
        <v>4.9862071003642585</v>
      </c>
      <c r="G1775" s="24">
        <v>1773</v>
      </c>
      <c r="H1775" s="24">
        <v>10.76051626049601</v>
      </c>
      <c r="I1775" s="24" cm="1">
        <f t="array" aca="1" ref="I1775" ca="1">INDIRECT(ADDRESS(($E$2+1-G1775)+2,8))</f>
        <v>7.9617117246130009</v>
      </c>
      <c r="J1775" s="24">
        <f t="shared" si="81"/>
        <v>0.82135400837121941</v>
      </c>
      <c r="K1775" s="24">
        <f t="shared" ca="1" si="82"/>
        <v>0.17707043385751489</v>
      </c>
      <c r="L1775" s="24">
        <f t="shared" ca="1" si="83"/>
        <v>-0.64343184853542668</v>
      </c>
    </row>
    <row r="1776" spans="2:12" x14ac:dyDescent="0.25">
      <c r="B1776" s="24">
        <v>9.4655110677996426</v>
      </c>
      <c r="G1776" s="24">
        <v>1774</v>
      </c>
      <c r="H1776" s="24">
        <v>10.760781624769677</v>
      </c>
      <c r="I1776" s="24" cm="1">
        <f t="array" aca="1" ref="I1776" ca="1">INDIRECT(ADDRESS(($E$2+1-G1776)+2,8))</f>
        <v>7.9600870083412048</v>
      </c>
      <c r="J1776" s="24">
        <f t="shared" si="81"/>
        <v>0.82140889202747225</v>
      </c>
      <c r="K1776" s="24">
        <f t="shared" ca="1" si="82"/>
        <v>0.17683381454371724</v>
      </c>
      <c r="L1776" s="24">
        <f t="shared" ca="1" si="83"/>
        <v>-0.64321249400337643</v>
      </c>
    </row>
    <row r="1777" spans="2:12" x14ac:dyDescent="0.25">
      <c r="B1777" s="24">
        <v>9.6420057053527959</v>
      </c>
      <c r="G1777" s="24">
        <v>1775</v>
      </c>
      <c r="H1777" s="24">
        <v>10.761213655434698</v>
      </c>
      <c r="I1777" s="24" cm="1">
        <f t="array" aca="1" ref="I1777" ca="1">INDIRECT(ADDRESS(($E$2+1-G1777)+2,8))</f>
        <v>7.955699592928001</v>
      </c>
      <c r="J1777" s="24">
        <f t="shared" si="81"/>
        <v>0.8214982282350981</v>
      </c>
      <c r="K1777" s="24">
        <f t="shared" ca="1" si="82"/>
        <v>0.17619600685376424</v>
      </c>
      <c r="L1777" s="24">
        <f t="shared" ca="1" si="83"/>
        <v>-0.64212255667513607</v>
      </c>
    </row>
    <row r="1778" spans="2:12" x14ac:dyDescent="0.25">
      <c r="B1778" s="24">
        <v>6.6512210858731073</v>
      </c>
      <c r="G1778" s="24">
        <v>1776</v>
      </c>
      <c r="H1778" s="24">
        <v>10.762595031409415</v>
      </c>
      <c r="I1778" s="24" cm="1">
        <f t="array" aca="1" ref="I1778" ca="1">INDIRECT(ADDRESS(($E$2+1-G1778)+2,8))</f>
        <v>7.9539643898693519</v>
      </c>
      <c r="J1778" s="24">
        <f t="shared" si="81"/>
        <v>0.82178372208121375</v>
      </c>
      <c r="K1778" s="24">
        <f t="shared" ca="1" si="82"/>
        <v>0.17594422521795205</v>
      </c>
      <c r="L1778" s="24">
        <f t="shared" ca="1" si="83"/>
        <v>-0.64140981390395613</v>
      </c>
    </row>
    <row r="1779" spans="2:12" x14ac:dyDescent="0.25">
      <c r="B1779" s="24">
        <v>7.0479829398158156</v>
      </c>
      <c r="G1779" s="24">
        <v>1777</v>
      </c>
      <c r="H1779" s="24">
        <v>10.763303392607693</v>
      </c>
      <c r="I1779" s="24" cm="1">
        <f t="array" aca="1" ref="I1779" ca="1">INDIRECT(ADDRESS(($E$2+1-G1779)+2,8))</f>
        <v>7.9539097367454499</v>
      </c>
      <c r="J1779" s="24">
        <f t="shared" si="81"/>
        <v>0.82193003291247368</v>
      </c>
      <c r="K1779" s="24">
        <f t="shared" ca="1" si="82"/>
        <v>0.17593629924525134</v>
      </c>
      <c r="L1779" s="24">
        <f t="shared" ca="1" si="83"/>
        <v>-0.64146212851264106</v>
      </c>
    </row>
    <row r="1780" spans="2:12" x14ac:dyDescent="0.25">
      <c r="B1780" s="24">
        <v>10.474388267721944</v>
      </c>
      <c r="G1780" s="24">
        <v>1778</v>
      </c>
      <c r="H1780" s="24">
        <v>10.767163162111935</v>
      </c>
      <c r="I1780" s="24" cm="1">
        <f t="array" aca="1" ref="I1780" ca="1">INDIRECT(ADDRESS(($E$2+1-G1780)+2,8))</f>
        <v>7.9536705071138929</v>
      </c>
      <c r="J1780" s="24">
        <f t="shared" si="81"/>
        <v>0.82272620426333087</v>
      </c>
      <c r="K1780" s="24">
        <f t="shared" ca="1" si="82"/>
        <v>0.17590160848883066</v>
      </c>
      <c r="L1780" s="24">
        <f t="shared" ca="1" si="83"/>
        <v>-0.64015890350082338</v>
      </c>
    </row>
    <row r="1781" spans="2:12" x14ac:dyDescent="0.25">
      <c r="B1781" s="24">
        <v>6.7373686579148657</v>
      </c>
      <c r="G1781" s="24">
        <v>1779</v>
      </c>
      <c r="H1781" s="24">
        <v>10.773166599088826</v>
      </c>
      <c r="I1781" s="24" cm="1">
        <f t="array" aca="1" ref="I1781" ca="1">INDIRECT(ADDRESS(($E$2+1-G1781)+2,8))</f>
        <v>7.9353037729376155</v>
      </c>
      <c r="J1781" s="24">
        <f t="shared" si="81"/>
        <v>0.82396099899231956</v>
      </c>
      <c r="K1781" s="24">
        <f t="shared" ca="1" si="82"/>
        <v>0.17325328123208766</v>
      </c>
      <c r="L1781" s="24">
        <f t="shared" ca="1" si="83"/>
        <v>-0.63275861578880466</v>
      </c>
    </row>
    <row r="1782" spans="2:12" x14ac:dyDescent="0.25">
      <c r="B1782" s="24">
        <v>5.9483939592882589</v>
      </c>
      <c r="G1782" s="24">
        <v>1780</v>
      </c>
      <c r="H1782" s="24">
        <v>10.775841507444387</v>
      </c>
      <c r="I1782" s="24" cm="1">
        <f t="array" aca="1" ref="I1782" ca="1">INDIRECT(ADDRESS(($E$2+1-G1782)+2,8))</f>
        <v>7.9320304880202341</v>
      </c>
      <c r="J1782" s="24">
        <f t="shared" si="81"/>
        <v>0.82450977805608494</v>
      </c>
      <c r="K1782" s="24">
        <f t="shared" ca="1" si="82"/>
        <v>0.17278441332185074</v>
      </c>
      <c r="L1782" s="24">
        <f t="shared" ca="1" si="83"/>
        <v>-0.63108130341162549</v>
      </c>
    </row>
    <row r="1783" spans="2:12" x14ac:dyDescent="0.25">
      <c r="B1783" s="24">
        <v>8.7363159273800512</v>
      </c>
      <c r="G1783" s="24">
        <v>1781</v>
      </c>
      <c r="H1783" s="24">
        <v>10.782342180692623</v>
      </c>
      <c r="I1783" s="24" cm="1">
        <f t="array" aca="1" ref="I1783" ca="1">INDIRECT(ADDRESS(($E$2+1-G1783)+2,8))</f>
        <v>7.9314911134492041</v>
      </c>
      <c r="J1783" s="24">
        <f t="shared" si="81"/>
        <v>0.82583983569747965</v>
      </c>
      <c r="K1783" s="24">
        <f t="shared" ca="1" si="82"/>
        <v>0.17270724307999541</v>
      </c>
      <c r="L1783" s="24">
        <f t="shared" ca="1" si="83"/>
        <v>-0.62862223378615378</v>
      </c>
    </row>
    <row r="1784" spans="2:12" x14ac:dyDescent="0.25">
      <c r="B1784" s="24">
        <v>9.6533142744419447</v>
      </c>
      <c r="G1784" s="24">
        <v>1782</v>
      </c>
      <c r="H1784" s="24">
        <v>10.784763333093112</v>
      </c>
      <c r="I1784" s="24" cm="1">
        <f t="array" aca="1" ref="I1784" ca="1">INDIRECT(ADDRESS(($E$2+1-G1784)+2,8))</f>
        <v>7.9299135124887368</v>
      </c>
      <c r="J1784" s="24">
        <f t="shared" si="81"/>
        <v>0.82633390101731419</v>
      </c>
      <c r="K1784" s="24">
        <f t="shared" ca="1" si="82"/>
        <v>0.17248167651085738</v>
      </c>
      <c r="L1784" s="24">
        <f t="shared" ca="1" si="83"/>
        <v>-0.62753771302773298</v>
      </c>
    </row>
    <row r="1785" spans="2:12" x14ac:dyDescent="0.25">
      <c r="B1785" s="24">
        <v>8.689750980642172</v>
      </c>
      <c r="G1785" s="24">
        <v>1783</v>
      </c>
      <c r="H1785" s="24">
        <v>10.785762586251735</v>
      </c>
      <c r="I1785" s="24" cm="1">
        <f t="array" aca="1" ref="I1785" ca="1">INDIRECT(ADDRESS(($E$2+1-G1785)+2,8))</f>
        <v>7.9286708165576734</v>
      </c>
      <c r="J1785" s="24">
        <f t="shared" si="81"/>
        <v>0.82653760297238388</v>
      </c>
      <c r="K1785" s="24">
        <f t="shared" ca="1" si="82"/>
        <v>0.1723041485315811</v>
      </c>
      <c r="L1785" s="24">
        <f t="shared" ca="1" si="83"/>
        <v>-0.62712841328389235</v>
      </c>
    </row>
    <row r="1786" spans="2:12" x14ac:dyDescent="0.25">
      <c r="B1786" s="24">
        <v>8.9999717086005848</v>
      </c>
      <c r="G1786" s="24">
        <v>1784</v>
      </c>
      <c r="H1786" s="24">
        <v>10.787696970038397</v>
      </c>
      <c r="I1786" s="24" cm="1">
        <f t="array" aca="1" ref="I1786" ca="1">INDIRECT(ADDRESS(($E$2+1-G1786)+2,8))</f>
        <v>7.9246986938754169</v>
      </c>
      <c r="J1786" s="24">
        <f t="shared" si="81"/>
        <v>0.82693159000799743</v>
      </c>
      <c r="K1786" s="24">
        <f t="shared" ca="1" si="82"/>
        <v>0.1717376099038862</v>
      </c>
      <c r="L1786" s="24">
        <f t="shared" ca="1" si="83"/>
        <v>-0.62556152844338675</v>
      </c>
    </row>
    <row r="1787" spans="2:12" x14ac:dyDescent="0.25">
      <c r="B1787" s="24">
        <v>7.0852879145197187</v>
      </c>
      <c r="G1787" s="24">
        <v>1785</v>
      </c>
      <c r="H1787" s="24">
        <v>10.79900282089646</v>
      </c>
      <c r="I1787" s="24" cm="1">
        <f t="array" aca="1" ref="I1787" ca="1">INDIRECT(ADDRESS(($E$2+1-G1787)+2,8))</f>
        <v>7.9211048735621246</v>
      </c>
      <c r="J1787" s="24">
        <f t="shared" si="81"/>
        <v>0.82922518385372346</v>
      </c>
      <c r="K1787" s="24">
        <f t="shared" ca="1" si="82"/>
        <v>0.17122621840095462</v>
      </c>
      <c r="L1787" s="24">
        <f t="shared" ca="1" si="83"/>
        <v>-0.62031067307137666</v>
      </c>
    </row>
    <row r="1788" spans="2:12" x14ac:dyDescent="0.25">
      <c r="B1788" s="24">
        <v>9.0237839842249485</v>
      </c>
      <c r="G1788" s="24">
        <v>1786</v>
      </c>
      <c r="H1788" s="24">
        <v>10.800071535032584</v>
      </c>
      <c r="I1788" s="24" cm="1">
        <f t="array" aca="1" ref="I1788" ca="1">INDIRECT(ADDRESS(($E$2+1-G1788)+2,8))</f>
        <v>7.9207555029934209</v>
      </c>
      <c r="J1788" s="24">
        <f t="shared" si="81"/>
        <v>0.82944118230042718</v>
      </c>
      <c r="K1788" s="24">
        <f t="shared" ca="1" si="82"/>
        <v>0.17117656412954335</v>
      </c>
      <c r="L1788" s="24">
        <f t="shared" ca="1" si="83"/>
        <v>-0.6201281612273597</v>
      </c>
    </row>
    <row r="1789" spans="2:12" x14ac:dyDescent="0.25">
      <c r="B1789" s="24">
        <v>8.903080348056351</v>
      </c>
      <c r="G1789" s="24">
        <v>1787</v>
      </c>
      <c r="H1789" s="24">
        <v>10.80094355944081</v>
      </c>
      <c r="I1789" s="24" cm="1">
        <f t="array" aca="1" ref="I1789" ca="1">INDIRECT(ADDRESS(($E$2+1-G1789)+2,8))</f>
        <v>7.919371401091241</v>
      </c>
      <c r="J1789" s="24">
        <f t="shared" si="81"/>
        <v>0.82961732382345488</v>
      </c>
      <c r="K1789" s="24">
        <f t="shared" ca="1" si="82"/>
        <v>0.17097995365722005</v>
      </c>
      <c r="L1789" s="24">
        <f t="shared" ca="1" si="83"/>
        <v>-0.61973119235739327</v>
      </c>
    </row>
    <row r="1790" spans="2:12" x14ac:dyDescent="0.25">
      <c r="B1790" s="24">
        <v>8.8890028355921995</v>
      </c>
      <c r="G1790" s="24">
        <v>1788</v>
      </c>
      <c r="H1790" s="24">
        <v>10.801363513147649</v>
      </c>
      <c r="I1790" s="24" cm="1">
        <f t="array" aca="1" ref="I1790" ca="1">INDIRECT(ADDRESS(($E$2+1-G1790)+2,8))</f>
        <v>7.9091974821342159</v>
      </c>
      <c r="J1790" s="24">
        <f t="shared" si="81"/>
        <v>0.829702117596123</v>
      </c>
      <c r="K1790" s="24">
        <f t="shared" ca="1" si="82"/>
        <v>0.16953989506620845</v>
      </c>
      <c r="L1790" s="24">
        <f t="shared" ca="1" si="83"/>
        <v>-0.61703361162260262</v>
      </c>
    </row>
    <row r="1791" spans="2:12" x14ac:dyDescent="0.25">
      <c r="B1791" s="24">
        <v>6.4564205901660259</v>
      </c>
      <c r="G1791" s="24">
        <v>1789</v>
      </c>
      <c r="H1791" s="24">
        <v>10.802763687163308</v>
      </c>
      <c r="I1791" s="24" cm="1">
        <f t="array" aca="1" ref="I1791" ca="1">INDIRECT(ADDRESS(($E$2+1-G1791)+2,8))</f>
        <v>7.9080203211343028</v>
      </c>
      <c r="J1791" s="24">
        <f t="shared" si="81"/>
        <v>0.82998467325934078</v>
      </c>
      <c r="K1791" s="24">
        <f t="shared" ca="1" si="82"/>
        <v>0.16937385805167549</v>
      </c>
      <c r="L1791" s="24">
        <f t="shared" ca="1" si="83"/>
        <v>-0.61648305261772363</v>
      </c>
    </row>
    <row r="1792" spans="2:12" x14ac:dyDescent="0.25">
      <c r="B1792" s="24">
        <v>11.72614008905885</v>
      </c>
      <c r="G1792" s="24">
        <v>1790</v>
      </c>
      <c r="H1792" s="24">
        <v>10.805497484289724</v>
      </c>
      <c r="I1792" s="24" cm="1">
        <f t="array" aca="1" ref="I1792" ca="1">INDIRECT(ADDRESS(($E$2+1-G1792)+2,8))</f>
        <v>7.905298213622018</v>
      </c>
      <c r="J1792" s="24">
        <f t="shared" si="81"/>
        <v>0.83053565977330013</v>
      </c>
      <c r="K1792" s="24">
        <f t="shared" ca="1" si="82"/>
        <v>0.16899037112586815</v>
      </c>
      <c r="L1792" s="24">
        <f t="shared" ca="1" si="83"/>
        <v>-0.61496160905118702</v>
      </c>
    </row>
    <row r="1793" spans="2:12" x14ac:dyDescent="0.25">
      <c r="B1793" s="24">
        <v>8.9626019030490749</v>
      </c>
      <c r="G1793" s="24">
        <v>1791</v>
      </c>
      <c r="H1793" s="24">
        <v>10.80805847910961</v>
      </c>
      <c r="I1793" s="24" cm="1">
        <f t="array" aca="1" ref="I1793" ca="1">INDIRECT(ADDRESS(($E$2+1-G1793)+2,8))</f>
        <v>7.9052653285218133</v>
      </c>
      <c r="J1793" s="24">
        <f t="shared" si="81"/>
        <v>0.83105098385173992</v>
      </c>
      <c r="K1793" s="24">
        <f t="shared" ca="1" si="82"/>
        <v>0.16898574226492644</v>
      </c>
      <c r="L1793" s="24">
        <f t="shared" ca="1" si="83"/>
        <v>-0.61426671975605363</v>
      </c>
    </row>
    <row r="1794" spans="2:12" x14ac:dyDescent="0.25">
      <c r="B1794" s="24">
        <v>7.919371401091241</v>
      </c>
      <c r="G1794" s="24">
        <v>1792</v>
      </c>
      <c r="H1794" s="24">
        <v>10.809834784916109</v>
      </c>
      <c r="I1794" s="24" cm="1">
        <f t="array" aca="1" ref="I1794" ca="1">INDIRECT(ADDRESS(($E$2+1-G1794)+2,8))</f>
        <v>7.9037548919130698</v>
      </c>
      <c r="J1794" s="24">
        <f t="shared" si="81"/>
        <v>0.83140793762691656</v>
      </c>
      <c r="K1794" s="24">
        <f t="shared" ca="1" si="82"/>
        <v>0.16877323687528731</v>
      </c>
      <c r="L1794" s="24">
        <f t="shared" ca="1" si="83"/>
        <v>-0.6134722716935318</v>
      </c>
    </row>
    <row r="1795" spans="2:12" x14ac:dyDescent="0.25">
      <c r="B1795" s="24">
        <v>9.844881798024339</v>
      </c>
      <c r="G1795" s="24">
        <v>1793</v>
      </c>
      <c r="H1795" s="24">
        <v>10.810559632194831</v>
      </c>
      <c r="I1795" s="24" cm="1">
        <f t="array" aca="1" ref="I1795" ca="1">INDIRECT(ADDRESS(($E$2+1-G1795)+2,8))</f>
        <v>7.9020522065765721</v>
      </c>
      <c r="J1795" s="24">
        <f t="shared" si="81"/>
        <v>0.83155348590010003</v>
      </c>
      <c r="K1795" s="24">
        <f t="shared" ca="1" si="82"/>
        <v>0.16853392205534506</v>
      </c>
      <c r="L1795" s="24">
        <f t="shared" ca="1" si="83"/>
        <v>-0.61304569058147429</v>
      </c>
    </row>
    <row r="1796" spans="2:12" x14ac:dyDescent="0.25">
      <c r="B1796" s="24">
        <v>7.4174546025540531</v>
      </c>
      <c r="G1796" s="24">
        <v>1794</v>
      </c>
      <c r="H1796" s="24">
        <v>10.811040983734014</v>
      </c>
      <c r="I1796" s="24" cm="1">
        <f t="array" aca="1" ref="I1796" ca="1">INDIRECT(ADDRESS(($E$2+1-G1796)+2,8))</f>
        <v>7.898134168515055</v>
      </c>
      <c r="J1796" s="24">
        <f t="shared" ref="J1796:J1859" si="84">_xlfn.WEIBULL.DIST(H1796,$E$5,$E$6,TRUE)</f>
        <v>0.83165010473456902</v>
      </c>
      <c r="K1796" s="24">
        <f t="shared" ref="K1796:K1859" ca="1" si="85">_xlfn.WEIBULL.DIST(I1796,$E$5,$E$6,TRUE)</f>
        <v>0.16798419499158657</v>
      </c>
      <c r="L1796" s="24">
        <f t="shared" ref="L1796:L1859" ca="1" si="86">((2*G1796-1)/$E$2)*(LN(J1796)+LN(1-K1796))</f>
        <v>-0.61209597849099417</v>
      </c>
    </row>
    <row r="1797" spans="2:12" x14ac:dyDescent="0.25">
      <c r="B1797" s="24">
        <v>10.730215896345998</v>
      </c>
      <c r="G1797" s="24">
        <v>1795</v>
      </c>
      <c r="H1797" s="24">
        <v>10.814345246790753</v>
      </c>
      <c r="I1797" s="24" cm="1">
        <f t="array" aca="1" ref="I1797" ca="1">INDIRECT(ADDRESS(($E$2+1-G1797)+2,8))</f>
        <v>7.8916728584175164</v>
      </c>
      <c r="J1797" s="24">
        <f t="shared" si="84"/>
        <v>0.83231257677553117</v>
      </c>
      <c r="K1797" s="24">
        <f t="shared" ca="1" si="85"/>
        <v>0.16708054641479383</v>
      </c>
      <c r="L1797" s="24">
        <f t="shared" ca="1" si="86"/>
        <v>-0.60930767551758369</v>
      </c>
    </row>
    <row r="1798" spans="2:12" x14ac:dyDescent="0.25">
      <c r="B1798" s="24">
        <v>12.448895719228164</v>
      </c>
      <c r="G1798" s="24">
        <v>1796</v>
      </c>
      <c r="H1798" s="24">
        <v>10.815066823285086</v>
      </c>
      <c r="I1798" s="24" cm="1">
        <f t="array" aca="1" ref="I1798" ca="1">INDIRECT(ADDRESS(($E$2+1-G1798)+2,8))</f>
        <v>7.8838982360368517</v>
      </c>
      <c r="J1798" s="24">
        <f t="shared" si="84"/>
        <v>0.83245706603413472</v>
      </c>
      <c r="K1798" s="24">
        <f t="shared" ca="1" si="85"/>
        <v>0.16599803038357969</v>
      </c>
      <c r="L1798" s="24">
        <f t="shared" ca="1" si="86"/>
        <v>-0.60719707434693382</v>
      </c>
    </row>
    <row r="1799" spans="2:12" x14ac:dyDescent="0.25">
      <c r="B1799" s="24">
        <v>11.084174696263629</v>
      </c>
      <c r="G1799" s="24">
        <v>1797</v>
      </c>
      <c r="H1799" s="24">
        <v>10.816499470445018</v>
      </c>
      <c r="I1799" s="24" cm="1">
        <f t="array" aca="1" ref="I1799" ca="1">INDIRECT(ADDRESS(($E$2+1-G1799)+2,8))</f>
        <v>7.8745906611136434</v>
      </c>
      <c r="J1799" s="24">
        <f t="shared" si="84"/>
        <v>0.83274374974939391</v>
      </c>
      <c r="K1799" s="24">
        <f t="shared" ca="1" si="85"/>
        <v>0.1647089612026354</v>
      </c>
      <c r="L1799" s="24">
        <f t="shared" ca="1" si="86"/>
        <v>-0.6043905059347604</v>
      </c>
    </row>
    <row r="1800" spans="2:12" x14ac:dyDescent="0.25">
      <c r="B1800" s="24">
        <v>9.0728515815427624</v>
      </c>
      <c r="G1800" s="24">
        <v>1798</v>
      </c>
      <c r="H1800" s="24">
        <v>10.816657953999417</v>
      </c>
      <c r="I1800" s="24" cm="1">
        <f t="array" aca="1" ref="I1800" ca="1">INDIRECT(ADDRESS(($E$2+1-G1800)+2,8))</f>
        <v>7.8727021795632321</v>
      </c>
      <c r="J1800" s="24">
        <f t="shared" si="84"/>
        <v>0.83277544790603342</v>
      </c>
      <c r="K1800" s="24">
        <f t="shared" ca="1" si="85"/>
        <v>0.16444832746869584</v>
      </c>
      <c r="L1800" s="24">
        <f t="shared" ca="1" si="86"/>
        <v>-0.60414379832074827</v>
      </c>
    </row>
    <row r="1801" spans="2:12" x14ac:dyDescent="0.25">
      <c r="B1801" s="24">
        <v>9.5657112952726262</v>
      </c>
      <c r="G1801" s="24">
        <v>1799</v>
      </c>
      <c r="H1801" s="24">
        <v>10.817195784750396</v>
      </c>
      <c r="I1801" s="24" cm="1">
        <f t="array" aca="1" ref="I1801" ca="1">INDIRECT(ADDRESS(($E$2+1-G1801)+2,8))</f>
        <v>7.8683980684439092</v>
      </c>
      <c r="J1801" s="24">
        <f t="shared" si="84"/>
        <v>0.83288299575326763</v>
      </c>
      <c r="K1801" s="24">
        <f t="shared" ca="1" si="85"/>
        <v>0.16385545885352598</v>
      </c>
      <c r="L1801" s="24">
        <f t="shared" ca="1" si="86"/>
        <v>-0.60308237535948839</v>
      </c>
    </row>
    <row r="1802" spans="2:12" x14ac:dyDescent="0.25">
      <c r="B1802" s="24">
        <v>7.1033330441101654</v>
      </c>
      <c r="G1802" s="24">
        <v>1800</v>
      </c>
      <c r="H1802" s="24">
        <v>10.817746842781524</v>
      </c>
      <c r="I1802" s="24" cm="1">
        <f t="array" aca="1" ref="I1802" ca="1">INDIRECT(ADDRESS(($E$2+1-G1802)+2,8))</f>
        <v>7.8682407879184648</v>
      </c>
      <c r="J1802" s="24">
        <f t="shared" si="84"/>
        <v>0.83299315141038521</v>
      </c>
      <c r="K1802" s="24">
        <f t="shared" ca="1" si="85"/>
        <v>0.16383382459575924</v>
      </c>
      <c r="L1802" s="24">
        <f t="shared" ca="1" si="86"/>
        <v>-0.60315399124640678</v>
      </c>
    </row>
    <row r="1803" spans="2:12" x14ac:dyDescent="0.25">
      <c r="B1803" s="24">
        <v>9.4427699987235041</v>
      </c>
      <c r="G1803" s="24">
        <v>1801</v>
      </c>
      <c r="H1803" s="24">
        <v>10.819789898272001</v>
      </c>
      <c r="I1803" s="24" cm="1">
        <f t="array" aca="1" ref="I1803" ca="1">INDIRECT(ADDRESS(($E$2+1-G1803)+2,8))</f>
        <v>7.8680043169621801</v>
      </c>
      <c r="J1803" s="24">
        <f t="shared" si="84"/>
        <v>0.83340122634130931</v>
      </c>
      <c r="K1803" s="24">
        <f t="shared" ca="1" si="85"/>
        <v>0.16380130155210684</v>
      </c>
      <c r="L1803" s="24">
        <f t="shared" ca="1" si="86"/>
        <v>-0.60260700063225747</v>
      </c>
    </row>
    <row r="1804" spans="2:12" x14ac:dyDescent="0.25">
      <c r="B1804" s="24">
        <v>10.68485069911943</v>
      </c>
      <c r="G1804" s="24">
        <v>1802</v>
      </c>
      <c r="H1804" s="24">
        <v>10.820358697871193</v>
      </c>
      <c r="I1804" s="24" cm="1">
        <f t="array" aca="1" ref="I1804" ca="1">INDIRECT(ADDRESS(($E$2+1-G1804)+2,8))</f>
        <v>7.8668873097550405</v>
      </c>
      <c r="J1804" s="24">
        <f t="shared" si="84"/>
        <v>0.83351474478507215</v>
      </c>
      <c r="K1804" s="24">
        <f t="shared" ca="1" si="85"/>
        <v>0.16364773917572856</v>
      </c>
      <c r="L1804" s="24">
        <f t="shared" ca="1" si="86"/>
        <v>-0.60240770351943784</v>
      </c>
    </row>
    <row r="1805" spans="2:12" x14ac:dyDescent="0.25">
      <c r="B1805" s="24">
        <v>9.6533413955975931</v>
      </c>
      <c r="G1805" s="24">
        <v>1803</v>
      </c>
      <c r="H1805" s="24">
        <v>10.821123515530267</v>
      </c>
      <c r="I1805" s="24" cm="1">
        <f t="array" aca="1" ref="I1805" ca="1">INDIRECT(ADDRESS(($E$2+1-G1805)+2,8))</f>
        <v>7.8658463543941064</v>
      </c>
      <c r="J1805" s="24">
        <f t="shared" si="84"/>
        <v>0.83366732027943913</v>
      </c>
      <c r="K1805" s="24">
        <f t="shared" ca="1" si="85"/>
        <v>0.1635047290956857</v>
      </c>
      <c r="L1805" s="24">
        <f t="shared" ca="1" si="86"/>
        <v>-0.60215070872985532</v>
      </c>
    </row>
    <row r="1806" spans="2:12" x14ac:dyDescent="0.25">
      <c r="B1806" s="24">
        <v>8.9025089071471015</v>
      </c>
      <c r="G1806" s="24">
        <v>1804</v>
      </c>
      <c r="H1806" s="24">
        <v>10.823202084009418</v>
      </c>
      <c r="I1806" s="24" cm="1">
        <f t="array" aca="1" ref="I1806" ca="1">INDIRECT(ADDRESS(($E$2+1-G1806)+2,8))</f>
        <v>7.8640176049682271</v>
      </c>
      <c r="J1806" s="24">
        <f t="shared" si="84"/>
        <v>0.83408161210934439</v>
      </c>
      <c r="K1806" s="24">
        <f t="shared" ca="1" si="85"/>
        <v>0.16325371552633222</v>
      </c>
      <c r="L1806" s="24">
        <f t="shared" ca="1" si="86"/>
        <v>-0.60115285681174524</v>
      </c>
    </row>
    <row r="1807" spans="2:12" x14ac:dyDescent="0.25">
      <c r="B1807" s="24">
        <v>8.1467696535223464</v>
      </c>
      <c r="G1807" s="24">
        <v>1805</v>
      </c>
      <c r="H1807" s="24">
        <v>10.825511955475665</v>
      </c>
      <c r="I1807" s="24" cm="1">
        <f t="array" aca="1" ref="I1807" ca="1">INDIRECT(ADDRESS(($E$2+1-G1807)+2,8))</f>
        <v>7.8625301128226868</v>
      </c>
      <c r="J1807" s="24">
        <f t="shared" si="84"/>
        <v>0.83454137575375475</v>
      </c>
      <c r="K1807" s="24">
        <f t="shared" ca="1" si="85"/>
        <v>0.16304975555777995</v>
      </c>
      <c r="L1807" s="24">
        <f t="shared" ca="1" si="86"/>
        <v>-0.60015698427280306</v>
      </c>
    </row>
    <row r="1808" spans="2:12" x14ac:dyDescent="0.25">
      <c r="B1808" s="24">
        <v>9.272332803904682</v>
      </c>
      <c r="G1808" s="24">
        <v>1806</v>
      </c>
      <c r="H1808" s="24">
        <v>10.831445864131119</v>
      </c>
      <c r="I1808" s="24" cm="1">
        <f t="array" aca="1" ref="I1808" ca="1">INDIRECT(ADDRESS(($E$2+1-G1808)+2,8))</f>
        <v>7.8616732847231834</v>
      </c>
      <c r="J1808" s="24">
        <f t="shared" si="84"/>
        <v>0.83571942961317669</v>
      </c>
      <c r="K1808" s="24">
        <f t="shared" ca="1" si="85"/>
        <v>0.1629323567368347</v>
      </c>
      <c r="L1808" s="24">
        <f t="shared" ca="1" si="86"/>
        <v>-0.59789446776131661</v>
      </c>
    </row>
    <row r="1809" spans="2:12" x14ac:dyDescent="0.25">
      <c r="B1809" s="24">
        <v>9.4339454001870457</v>
      </c>
      <c r="G1809" s="24">
        <v>1807</v>
      </c>
      <c r="H1809" s="24">
        <v>10.834473029912051</v>
      </c>
      <c r="I1809" s="24" cm="1">
        <f t="array" aca="1" ref="I1809" ca="1">INDIRECT(ADDRESS(($E$2+1-G1809)+2,8))</f>
        <v>7.8583194183509111</v>
      </c>
      <c r="J1809" s="24">
        <f t="shared" si="84"/>
        <v>0.8363187160192912</v>
      </c>
      <c r="K1809" s="24">
        <f t="shared" ca="1" si="85"/>
        <v>0.16247343320508328</v>
      </c>
      <c r="L1809" s="24">
        <f t="shared" ca="1" si="86"/>
        <v>-0.59610782114676086</v>
      </c>
    </row>
    <row r="1810" spans="2:12" x14ac:dyDescent="0.25">
      <c r="B1810" s="24">
        <v>8.9316105006705886</v>
      </c>
      <c r="G1810" s="24">
        <v>1808</v>
      </c>
      <c r="H1810" s="24">
        <v>10.836246643322214</v>
      </c>
      <c r="I1810" s="24" cm="1">
        <f t="array" aca="1" ref="I1810" ca="1">INDIRECT(ADDRESS(($E$2+1-G1810)+2,8))</f>
        <v>7.8579009338276222</v>
      </c>
      <c r="J1810" s="24">
        <f t="shared" si="84"/>
        <v>0.83666930446757015</v>
      </c>
      <c r="K1810" s="24">
        <f t="shared" ca="1" si="85"/>
        <v>0.16241623821626452</v>
      </c>
      <c r="L1810" s="24">
        <f t="shared" ca="1" si="86"/>
        <v>-0.59562131891115622</v>
      </c>
    </row>
    <row r="1811" spans="2:12" x14ac:dyDescent="0.25">
      <c r="B1811" s="24">
        <v>9.4331026466467964</v>
      </c>
      <c r="G1811" s="24">
        <v>1809</v>
      </c>
      <c r="H1811" s="24">
        <v>10.836321991120318</v>
      </c>
      <c r="I1811" s="24" cm="1">
        <f t="array" aca="1" ref="I1811" ca="1">INDIRECT(ADDRESS(($E$2+1-G1811)+2,8))</f>
        <v>7.8570012637993694</v>
      </c>
      <c r="J1811" s="24">
        <f t="shared" si="84"/>
        <v>0.83668418966773839</v>
      </c>
      <c r="K1811" s="24">
        <f t="shared" ca="1" si="85"/>
        <v>0.16229332984627315</v>
      </c>
      <c r="L1811" s="24">
        <f t="shared" ca="1" si="86"/>
        <v>-0.59567509363421112</v>
      </c>
    </row>
    <row r="1812" spans="2:12" x14ac:dyDescent="0.25">
      <c r="B1812" s="24">
        <v>8.9602793262384601</v>
      </c>
      <c r="G1812" s="24">
        <v>1810</v>
      </c>
      <c r="H1812" s="24">
        <v>10.845276301253541</v>
      </c>
      <c r="I1812" s="24" cm="1">
        <f t="array" aca="1" ref="I1812" ca="1">INDIRECT(ADDRESS(($E$2+1-G1812)+2,8))</f>
        <v>7.8538496979985686</v>
      </c>
      <c r="J1812" s="24">
        <f t="shared" si="84"/>
        <v>0.83844806809628425</v>
      </c>
      <c r="K1812" s="24">
        <f t="shared" ca="1" si="85"/>
        <v>0.16186332833846112</v>
      </c>
      <c r="L1812" s="24">
        <f t="shared" ca="1" si="86"/>
        <v>-0.59161213944183644</v>
      </c>
    </row>
    <row r="1813" spans="2:12" x14ac:dyDescent="0.25">
      <c r="B1813" s="24">
        <v>10.019565489972353</v>
      </c>
      <c r="G1813" s="24">
        <v>1811</v>
      </c>
      <c r="H1813" s="24">
        <v>10.846306197456027</v>
      </c>
      <c r="I1813" s="24" cm="1">
        <f t="array" aca="1" ref="I1813" ca="1">INDIRECT(ADDRESS(($E$2+1-G1813)+2,8))</f>
        <v>7.8534580518055472</v>
      </c>
      <c r="J1813" s="24">
        <f t="shared" si="84"/>
        <v>0.83865029726651918</v>
      </c>
      <c r="K1813" s="24">
        <f t="shared" ca="1" si="85"/>
        <v>0.16180995159682057</v>
      </c>
      <c r="L1813" s="24">
        <f t="shared" ca="1" si="86"/>
        <v>-0.59142756898289695</v>
      </c>
    </row>
    <row r="1814" spans="2:12" x14ac:dyDescent="0.25">
      <c r="B1814" s="24">
        <v>13.078401091351541</v>
      </c>
      <c r="G1814" s="24">
        <v>1812</v>
      </c>
      <c r="H1814" s="24">
        <v>10.847918840716789</v>
      </c>
      <c r="I1814" s="24" cm="1">
        <f t="array" aca="1" ref="I1814" ca="1">INDIRECT(ADDRESS(($E$2+1-G1814)+2,8))</f>
        <v>7.8505725546553426</v>
      </c>
      <c r="J1814" s="24">
        <f t="shared" si="84"/>
        <v>0.83896668545847908</v>
      </c>
      <c r="K1814" s="24">
        <f t="shared" ca="1" si="85"/>
        <v>0.16141709904696749</v>
      </c>
      <c r="L1814" s="24">
        <f t="shared" ca="1" si="86"/>
        <v>-0.59033429811135518</v>
      </c>
    </row>
    <row r="1815" spans="2:12" x14ac:dyDescent="0.25">
      <c r="B1815" s="24">
        <v>7.5579815005597029</v>
      </c>
      <c r="G1815" s="24">
        <v>1813</v>
      </c>
      <c r="H1815" s="24">
        <v>10.850028949458334</v>
      </c>
      <c r="I1815" s="24" cm="1">
        <f t="array" aca="1" ref="I1815" ca="1">INDIRECT(ADDRESS(($E$2+1-G1815)+2,8))</f>
        <v>7.8473819805678762</v>
      </c>
      <c r="J1815" s="24">
        <f t="shared" si="84"/>
        <v>0.83938017722105385</v>
      </c>
      <c r="K1815" s="24">
        <f t="shared" ca="1" si="85"/>
        <v>0.16098354412896462</v>
      </c>
      <c r="L1815" s="24">
        <f t="shared" ca="1" si="86"/>
        <v>-0.58896423664964792</v>
      </c>
    </row>
    <row r="1816" spans="2:12" x14ac:dyDescent="0.25">
      <c r="B1816" s="24">
        <v>9.6557074299808328</v>
      </c>
      <c r="G1816" s="24">
        <v>1814</v>
      </c>
      <c r="H1816" s="24">
        <v>10.850628160681211</v>
      </c>
      <c r="I1816" s="24" cm="1">
        <f t="array" aca="1" ref="I1816" ca="1">INDIRECT(ADDRESS(($E$2+1-G1816)+2,8))</f>
        <v>7.845052245319418</v>
      </c>
      <c r="J1816" s="24">
        <f t="shared" si="84"/>
        <v>0.83949749474551272</v>
      </c>
      <c r="K1816" s="24">
        <f t="shared" ca="1" si="85"/>
        <v>0.16066751752591246</v>
      </c>
      <c r="L1816" s="24">
        <f t="shared" ca="1" si="86"/>
        <v>-0.58842134227759957</v>
      </c>
    </row>
    <row r="1817" spans="2:12" x14ac:dyDescent="0.25">
      <c r="B1817" s="24">
        <v>10.664537492940219</v>
      </c>
      <c r="G1817" s="24">
        <v>1815</v>
      </c>
      <c r="H1817" s="24">
        <v>10.853281981257982</v>
      </c>
      <c r="I1817" s="24" cm="1">
        <f t="array" aca="1" ref="I1817" ca="1">INDIRECT(ADDRESS(($E$2+1-G1817)+2,8))</f>
        <v>7.8362633066265488</v>
      </c>
      <c r="J1817" s="24">
        <f t="shared" si="84"/>
        <v>0.84001653195931913</v>
      </c>
      <c r="K1817" s="24">
        <f t="shared" ca="1" si="85"/>
        <v>0.15947949599170072</v>
      </c>
      <c r="L1817" s="24">
        <f t="shared" ca="1" si="86"/>
        <v>-0.58532783029069479</v>
      </c>
    </row>
    <row r="1818" spans="2:12" x14ac:dyDescent="0.25">
      <c r="B1818" s="24">
        <v>10.157518435101096</v>
      </c>
      <c r="G1818" s="24">
        <v>1816</v>
      </c>
      <c r="H1818" s="24">
        <v>10.854362309754746</v>
      </c>
      <c r="I1818" s="24" cm="1">
        <f t="array" aca="1" ref="I1818" ca="1">INDIRECT(ADDRESS(($E$2+1-G1818)+2,8))</f>
        <v>7.8239054200929683</v>
      </c>
      <c r="J1818" s="24">
        <f t="shared" si="84"/>
        <v>0.84022756882658067</v>
      </c>
      <c r="K1818" s="24">
        <f t="shared" ca="1" si="85"/>
        <v>0.15782023385550809</v>
      </c>
      <c r="L1818" s="24">
        <f t="shared" ca="1" si="86"/>
        <v>-0.5819094730326656</v>
      </c>
    </row>
    <row r="1819" spans="2:12" x14ac:dyDescent="0.25">
      <c r="B1819" s="24">
        <v>9.3384758987085874</v>
      </c>
      <c r="G1819" s="24">
        <v>1817</v>
      </c>
      <c r="H1819" s="24">
        <v>10.864303028041977</v>
      </c>
      <c r="I1819" s="24" cm="1">
        <f t="array" aca="1" ref="I1819" ca="1">INDIRECT(ADDRESS(($E$2+1-G1819)+2,8))</f>
        <v>7.8223032288710268</v>
      </c>
      <c r="J1819" s="24">
        <f t="shared" si="84"/>
        <v>0.84216249796068565</v>
      </c>
      <c r="K1819" s="24">
        <f t="shared" ca="1" si="85"/>
        <v>0.15760606677854344</v>
      </c>
      <c r="L1819" s="24">
        <f t="shared" ca="1" si="86"/>
        <v>-0.5779295135196626</v>
      </c>
    </row>
    <row r="1820" spans="2:12" x14ac:dyDescent="0.25">
      <c r="B1820" s="24">
        <v>9.1479433907744649</v>
      </c>
      <c r="G1820" s="24">
        <v>1818</v>
      </c>
      <c r="H1820" s="24">
        <v>10.865724144077916</v>
      </c>
      <c r="I1820" s="24" cm="1">
        <f t="array" aca="1" ref="I1820" ca="1">INDIRECT(ADDRESS(($E$2+1-G1820)+2,8))</f>
        <v>7.8201717981853882</v>
      </c>
      <c r="J1820" s="24">
        <f t="shared" si="84"/>
        <v>0.84243808848958002</v>
      </c>
      <c r="K1820" s="24">
        <f t="shared" ca="1" si="85"/>
        <v>0.15732149484795213</v>
      </c>
      <c r="L1820" s="24">
        <f t="shared" ca="1" si="86"/>
        <v>-0.57712761689963044</v>
      </c>
    </row>
    <row r="1821" spans="2:12" x14ac:dyDescent="0.25">
      <c r="B1821" s="24">
        <v>7.353505171377698</v>
      </c>
      <c r="G1821" s="24">
        <v>1819</v>
      </c>
      <c r="H1821" s="24">
        <v>10.868179231096081</v>
      </c>
      <c r="I1821" s="24" cm="1">
        <f t="array" aca="1" ref="I1821" ca="1">INDIRECT(ADDRESS(($E$2+1-G1821)+2,8))</f>
        <v>7.8173976746917049</v>
      </c>
      <c r="J1821" s="24">
        <f t="shared" si="84"/>
        <v>0.84291358665824134</v>
      </c>
      <c r="K1821" s="24">
        <f t="shared" ca="1" si="85"/>
        <v>0.15695169548575411</v>
      </c>
      <c r="L1821" s="24">
        <f t="shared" ca="1" si="86"/>
        <v>-0.57575472050231613</v>
      </c>
    </row>
    <row r="1822" spans="2:12" x14ac:dyDescent="0.25">
      <c r="B1822" s="24">
        <v>9.0575050172678786</v>
      </c>
      <c r="G1822" s="24">
        <v>1820</v>
      </c>
      <c r="H1822" s="24">
        <v>10.870889684740936</v>
      </c>
      <c r="I1822" s="24" cm="1">
        <f t="array" aca="1" ref="I1822" ca="1">INDIRECT(ADDRESS(($E$2+1-G1822)+2,8))</f>
        <v>7.8143122539758387</v>
      </c>
      <c r="J1822" s="24">
        <f t="shared" si="84"/>
        <v>0.84343765192743358</v>
      </c>
      <c r="K1822" s="24">
        <f t="shared" ca="1" si="85"/>
        <v>0.15654116902147913</v>
      </c>
      <c r="L1822" s="24">
        <f t="shared" ca="1" si="86"/>
        <v>-0.57420229754464147</v>
      </c>
    </row>
    <row r="1823" spans="2:12" x14ac:dyDescent="0.25">
      <c r="B1823" s="24">
        <v>10.965553095313174</v>
      </c>
      <c r="G1823" s="24">
        <v>1821</v>
      </c>
      <c r="H1823" s="24">
        <v>10.871060209018108</v>
      </c>
      <c r="I1823" s="24" cm="1">
        <f t="array" aca="1" ref="I1823" ca="1">INDIRECT(ADDRESS(($E$2+1-G1823)+2,8))</f>
        <v>7.813402982345532</v>
      </c>
      <c r="J1823" s="24">
        <f t="shared" si="84"/>
        <v>0.84347059141086023</v>
      </c>
      <c r="K1823" s="24">
        <f t="shared" ca="1" si="85"/>
        <v>0.15642034167868252</v>
      </c>
      <c r="L1823" s="24">
        <f t="shared" ca="1" si="86"/>
        <v>-0.57421030993681088</v>
      </c>
    </row>
    <row r="1824" spans="2:12" x14ac:dyDescent="0.25">
      <c r="B1824" s="24">
        <v>9.1917997980858921</v>
      </c>
      <c r="G1824" s="24">
        <v>1822</v>
      </c>
      <c r="H1824" s="24">
        <v>10.872317700896936</v>
      </c>
      <c r="I1824" s="24" cm="1">
        <f t="array" aca="1" ref="I1824" ca="1">INDIRECT(ADDRESS(($E$2+1-G1824)+2,8))</f>
        <v>7.8057909254324471</v>
      </c>
      <c r="J1824" s="24">
        <f t="shared" si="84"/>
        <v>0.84371338143851426</v>
      </c>
      <c r="K1824" s="24">
        <f t="shared" ca="1" si="85"/>
        <v>0.155411580769548</v>
      </c>
      <c r="L1824" s="24">
        <f t="shared" ca="1" si="86"/>
        <v>-0.57202238394934812</v>
      </c>
    </row>
    <row r="1825" spans="2:12" x14ac:dyDescent="0.25">
      <c r="B1825" s="24">
        <v>9.767293441772857</v>
      </c>
      <c r="G1825" s="24">
        <v>1823</v>
      </c>
      <c r="H1825" s="24">
        <v>10.876048207951213</v>
      </c>
      <c r="I1825" s="24" cm="1">
        <f t="array" aca="1" ref="I1825" ca="1">INDIRECT(ADDRESS(($E$2+1-G1825)+2,8))</f>
        <v>7.8041488185571684</v>
      </c>
      <c r="J1825" s="24">
        <f t="shared" si="84"/>
        <v>0.84443246012037809</v>
      </c>
      <c r="K1825" s="24">
        <f t="shared" ca="1" si="85"/>
        <v>0.15519461165918433</v>
      </c>
      <c r="L1825" s="24">
        <f t="shared" ca="1" si="86"/>
        <v>-0.57046363004387857</v>
      </c>
    </row>
    <row r="1826" spans="2:12" x14ac:dyDescent="0.25">
      <c r="B1826" s="24">
        <v>10.707539343716341</v>
      </c>
      <c r="G1826" s="24">
        <v>1824</v>
      </c>
      <c r="H1826" s="24">
        <v>10.882263900977097</v>
      </c>
      <c r="I1826" s="24" cm="1">
        <f t="array" aca="1" ref="I1826" ca="1">INDIRECT(ADDRESS(($E$2+1-G1826)+2,8))</f>
        <v>7.7955885641591056</v>
      </c>
      <c r="J1826" s="24">
        <f t="shared" si="84"/>
        <v>0.84562661878675116</v>
      </c>
      <c r="K1826" s="24">
        <f t="shared" ca="1" si="85"/>
        <v>0.15406726034357521</v>
      </c>
      <c r="L1826" s="24">
        <f t="shared" ca="1" si="86"/>
        <v>-0.56613471422511952</v>
      </c>
    </row>
    <row r="1827" spans="2:12" x14ac:dyDescent="0.25">
      <c r="B1827" s="24">
        <v>8.694467270076272</v>
      </c>
      <c r="G1827" s="24">
        <v>1825</v>
      </c>
      <c r="H1827" s="24">
        <v>10.887448824617156</v>
      </c>
      <c r="I1827" s="24" cm="1">
        <f t="array" aca="1" ref="I1827" ca="1">INDIRECT(ADDRESS(($E$2+1-G1827)+2,8))</f>
        <v>7.7901850645617081</v>
      </c>
      <c r="J1827" s="24">
        <f t="shared" si="84"/>
        <v>0.84661895519702224</v>
      </c>
      <c r="K1827" s="24">
        <f t="shared" ca="1" si="85"/>
        <v>0.15335883472844158</v>
      </c>
      <c r="L1827" s="24">
        <f t="shared" ca="1" si="86"/>
        <v>-0.56304659995663819</v>
      </c>
    </row>
    <row r="1828" spans="2:12" x14ac:dyDescent="0.25">
      <c r="B1828" s="24">
        <v>8.9676891775962702</v>
      </c>
      <c r="G1828" s="24">
        <v>1826</v>
      </c>
      <c r="H1828" s="24">
        <v>10.890564297006618</v>
      </c>
      <c r="I1828" s="24" cm="1">
        <f t="array" aca="1" ref="I1828" ca="1">INDIRECT(ADDRESS(($E$2+1-G1828)+2,8))</f>
        <v>7.7867378670619303</v>
      </c>
      <c r="J1828" s="24">
        <f t="shared" si="84"/>
        <v>0.84721355958868017</v>
      </c>
      <c r="K1828" s="24">
        <f t="shared" ca="1" si="85"/>
        <v>0.15290817923139766</v>
      </c>
      <c r="L1828" s="24">
        <f t="shared" ca="1" si="86"/>
        <v>-0.56126708428600125</v>
      </c>
    </row>
    <row r="1829" spans="2:12" x14ac:dyDescent="0.25">
      <c r="B1829" s="24">
        <v>10.061979173698159</v>
      </c>
      <c r="G1829" s="24">
        <v>1827</v>
      </c>
      <c r="H1829" s="24">
        <v>10.891841640234061</v>
      </c>
      <c r="I1829" s="24" cm="1">
        <f t="array" aca="1" ref="I1829" ca="1">INDIRECT(ADDRESS(($E$2+1-G1829)+2,8))</f>
        <v>7.7823517013967711</v>
      </c>
      <c r="J1829" s="24">
        <f t="shared" si="84"/>
        <v>0.84745698610024833</v>
      </c>
      <c r="K1829" s="24">
        <f t="shared" ca="1" si="85"/>
        <v>0.15233622143159845</v>
      </c>
      <c r="L1829" s="24">
        <f t="shared" ca="1" si="86"/>
        <v>-0.5599456601708257</v>
      </c>
    </row>
    <row r="1830" spans="2:12" x14ac:dyDescent="0.25">
      <c r="B1830" s="24">
        <v>8.54163437436757</v>
      </c>
      <c r="G1830" s="24">
        <v>1828</v>
      </c>
      <c r="H1830" s="24">
        <v>10.89272933378038</v>
      </c>
      <c r="I1830" s="24" cm="1">
        <f t="array" aca="1" ref="I1830" ca="1">INDIRECT(ADDRESS(($E$2+1-G1830)+2,8))</f>
        <v>7.7808397892862171</v>
      </c>
      <c r="J1830" s="24">
        <f t="shared" si="84"/>
        <v>0.84762603227511635</v>
      </c>
      <c r="K1830" s="24">
        <f t="shared" ca="1" si="85"/>
        <v>0.152139443437251</v>
      </c>
      <c r="L1830" s="24">
        <f t="shared" ca="1" si="86"/>
        <v>-0.5595212796203558</v>
      </c>
    </row>
    <row r="1831" spans="2:12" x14ac:dyDescent="0.25">
      <c r="B1831" s="24">
        <v>8.235850925598994</v>
      </c>
      <c r="G1831" s="24">
        <v>1829</v>
      </c>
      <c r="H1831" s="24">
        <v>10.892806437298024</v>
      </c>
      <c r="I1831" s="24" cm="1">
        <f t="array" aca="1" ref="I1831" ca="1">INDIRECT(ADDRESS(($E$2+1-G1831)+2,8))</f>
        <v>7.7781807564717989</v>
      </c>
      <c r="J1831" s="24">
        <f t="shared" si="84"/>
        <v>0.84764071053774037</v>
      </c>
      <c r="K1831" s="24">
        <f t="shared" ca="1" si="85"/>
        <v>0.15179383288026649</v>
      </c>
      <c r="L1831" s="24">
        <f t="shared" ca="1" si="86"/>
        <v>-0.55910746839224879</v>
      </c>
    </row>
    <row r="1832" spans="2:12" x14ac:dyDescent="0.25">
      <c r="B1832" s="24">
        <v>10.740663675503066</v>
      </c>
      <c r="G1832" s="24">
        <v>1830</v>
      </c>
      <c r="H1832" s="24">
        <v>10.892952741886914</v>
      </c>
      <c r="I1832" s="24" cm="1">
        <f t="array" aca="1" ref="I1832" ca="1">INDIRECT(ADDRESS(($E$2+1-G1832)+2,8))</f>
        <v>7.7767028235259144</v>
      </c>
      <c r="J1832" s="24">
        <f t="shared" si="84"/>
        <v>0.84766856056067141</v>
      </c>
      <c r="K1832" s="24">
        <f t="shared" ca="1" si="85"/>
        <v>0.15160199442136041</v>
      </c>
      <c r="L1832" s="24">
        <f t="shared" ca="1" si="86"/>
        <v>-0.55897409538157505</v>
      </c>
    </row>
    <row r="1833" spans="2:12" x14ac:dyDescent="0.25">
      <c r="B1833" s="24">
        <v>10.21805280918954</v>
      </c>
      <c r="G1833" s="24">
        <v>1831</v>
      </c>
      <c r="H1833" s="24">
        <v>10.894855787378122</v>
      </c>
      <c r="I1833" s="24" cm="1">
        <f t="array" aca="1" ref="I1833" ca="1">INDIRECT(ADDRESS(($E$2+1-G1833)+2,8))</f>
        <v>7.7762554846495764</v>
      </c>
      <c r="J1833" s="24">
        <f t="shared" si="84"/>
        <v>0.8480305660886418</v>
      </c>
      <c r="K1833" s="24">
        <f t="shared" ca="1" si="85"/>
        <v>0.15154396524207059</v>
      </c>
      <c r="L1833" s="24">
        <f t="shared" ca="1" si="86"/>
        <v>-0.55843925281617524</v>
      </c>
    </row>
    <row r="1834" spans="2:12" x14ac:dyDescent="0.25">
      <c r="B1834" s="24">
        <v>9.9672499971003994</v>
      </c>
      <c r="G1834" s="24">
        <v>1832</v>
      </c>
      <c r="H1834" s="24">
        <v>10.9012585408924</v>
      </c>
      <c r="I1834" s="24" cm="1">
        <f t="array" aca="1" ref="I1834" ca="1">INDIRECT(ADDRESS(($E$2+1-G1834)+2,8))</f>
        <v>7.7742602209208691</v>
      </c>
      <c r="J1834" s="24">
        <f t="shared" si="84"/>
        <v>0.84924509217135624</v>
      </c>
      <c r="K1834" s="24">
        <f t="shared" ca="1" si="85"/>
        <v>0.15128534294654161</v>
      </c>
      <c r="L1834" s="24">
        <f t="shared" ca="1" si="86"/>
        <v>-0.55579777382396744</v>
      </c>
    </row>
    <row r="1835" spans="2:12" x14ac:dyDescent="0.25">
      <c r="B1835" s="24">
        <v>8.3182565364504946</v>
      </c>
      <c r="G1835" s="24">
        <v>1833</v>
      </c>
      <c r="H1835" s="24">
        <v>10.901996087165118</v>
      </c>
      <c r="I1835" s="24" cm="1">
        <f t="array" aca="1" ref="I1835" ca="1">INDIRECT(ADDRESS(($E$2+1-G1835)+2,8))</f>
        <v>7.7654625882392878</v>
      </c>
      <c r="J1835" s="24">
        <f t="shared" si="84"/>
        <v>0.84938465545958231</v>
      </c>
      <c r="K1835" s="24">
        <f t="shared" ca="1" si="85"/>
        <v>0.15014900017448379</v>
      </c>
      <c r="L1835" s="24">
        <f t="shared" ca="1" si="86"/>
        <v>-0.5535497891299842</v>
      </c>
    </row>
    <row r="1836" spans="2:12" x14ac:dyDescent="0.25">
      <c r="B1836" s="24">
        <v>8.6010114414529824</v>
      </c>
      <c r="G1836" s="24">
        <v>1834</v>
      </c>
      <c r="H1836" s="24">
        <v>10.906996033157142</v>
      </c>
      <c r="I1836" s="24" cm="1">
        <f t="array" aca="1" ref="I1836" ca="1">INDIRECT(ADDRESS(($E$2+1-G1836)+2,8))</f>
        <v>7.7567771582664955</v>
      </c>
      <c r="J1836" s="24">
        <f t="shared" si="84"/>
        <v>0.85032891976956826</v>
      </c>
      <c r="K1836" s="24">
        <f t="shared" ca="1" si="85"/>
        <v>0.14903351773637025</v>
      </c>
      <c r="L1836" s="24">
        <f t="shared" ca="1" si="86"/>
        <v>-0.54973491904555261</v>
      </c>
    </row>
    <row r="1837" spans="2:12" x14ac:dyDescent="0.25">
      <c r="B1837" s="24">
        <v>7.7808397892862171</v>
      </c>
      <c r="G1837" s="24">
        <v>1835</v>
      </c>
      <c r="H1837" s="24">
        <v>10.911265188723519</v>
      </c>
      <c r="I1837" s="24" cm="1">
        <f t="array" aca="1" ref="I1837" ca="1">INDIRECT(ADDRESS(($E$2+1-G1837)+2,8))</f>
        <v>7.7521300093145964</v>
      </c>
      <c r="J1837" s="24">
        <f t="shared" si="84"/>
        <v>0.85113260420098946</v>
      </c>
      <c r="K1837" s="24">
        <f t="shared" ca="1" si="85"/>
        <v>0.14843926995832868</v>
      </c>
      <c r="L1837" s="24">
        <f t="shared" ca="1" si="86"/>
        <v>-0.54724172300209628</v>
      </c>
    </row>
    <row r="1838" spans="2:12" x14ac:dyDescent="0.25">
      <c r="B1838" s="24">
        <v>8.5945266573617882</v>
      </c>
      <c r="G1838" s="24">
        <v>1836</v>
      </c>
      <c r="H1838" s="24">
        <v>10.912121140912731</v>
      </c>
      <c r="I1838" s="24" cm="1">
        <f t="array" aca="1" ref="I1838" ca="1">INDIRECT(ADDRESS(($E$2+1-G1838)+2,8))</f>
        <v>7.7513621705643931</v>
      </c>
      <c r="J1838" s="24">
        <f t="shared" si="84"/>
        <v>0.85129345544852464</v>
      </c>
      <c r="K1838" s="24">
        <f t="shared" ca="1" si="85"/>
        <v>0.14834125734540524</v>
      </c>
      <c r="L1838" s="24">
        <f t="shared" ca="1" si="86"/>
        <v>-0.54702279175673396</v>
      </c>
    </row>
    <row r="1839" spans="2:12" x14ac:dyDescent="0.25">
      <c r="B1839" s="24">
        <v>9.324337971454419</v>
      </c>
      <c r="G1839" s="24">
        <v>1837</v>
      </c>
      <c r="H1839" s="24">
        <v>10.914567753954325</v>
      </c>
      <c r="I1839" s="24" cm="1">
        <f t="array" aca="1" ref="I1839" ca="1">INDIRECT(ADDRESS(($E$2+1-G1839)+2,8))</f>
        <v>7.7503348954304041</v>
      </c>
      <c r="J1839" s="24">
        <f t="shared" si="84"/>
        <v>0.85175269961279576</v>
      </c>
      <c r="K1839" s="24">
        <f t="shared" ca="1" si="85"/>
        <v>0.14821020534744372</v>
      </c>
      <c r="L1839" s="24">
        <f t="shared" ca="1" si="86"/>
        <v>-0.54614098338034289</v>
      </c>
    </row>
    <row r="1840" spans="2:12" x14ac:dyDescent="0.25">
      <c r="B1840" s="24">
        <v>10.048685080327955</v>
      </c>
      <c r="G1840" s="24">
        <v>1838</v>
      </c>
      <c r="H1840" s="24">
        <v>10.915124490041741</v>
      </c>
      <c r="I1840" s="24" cm="1">
        <f t="array" aca="1" ref="I1840" ca="1">INDIRECT(ADDRESS(($E$2+1-G1840)+2,8))</f>
        <v>7.7425872076056379</v>
      </c>
      <c r="J1840" s="24">
        <f t="shared" si="84"/>
        <v>0.85185709358317285</v>
      </c>
      <c r="K1840" s="24">
        <f t="shared" ca="1" si="85"/>
        <v>0.14722464955155776</v>
      </c>
      <c r="L1840" s="24">
        <f t="shared" ca="1" si="86"/>
        <v>-0.54426039353095823</v>
      </c>
    </row>
    <row r="1841" spans="2:12" x14ac:dyDescent="0.25">
      <c r="B1841" s="24">
        <v>9.5454267385145393</v>
      </c>
      <c r="G1841" s="24">
        <v>1839</v>
      </c>
      <c r="H1841" s="24">
        <v>10.921244211178598</v>
      </c>
      <c r="I1841" s="24" cm="1">
        <f t="array" aca="1" ref="I1841" ca="1">INDIRECT(ADDRESS(($E$2+1-G1841)+2,8))</f>
        <v>7.7384279336408053</v>
      </c>
      <c r="J1841" s="24">
        <f t="shared" si="84"/>
        <v>0.85300194516595707</v>
      </c>
      <c r="K1841" s="24">
        <f t="shared" ca="1" si="85"/>
        <v>0.14669762596320957</v>
      </c>
      <c r="L1841" s="24">
        <f t="shared" ca="1" si="86"/>
        <v>-0.54121548713598955</v>
      </c>
    </row>
    <row r="1842" spans="2:12" x14ac:dyDescent="0.25">
      <c r="B1842" s="24">
        <v>10.14749376137102</v>
      </c>
      <c r="G1842" s="24">
        <v>1840</v>
      </c>
      <c r="H1842" s="24">
        <v>10.921668143704634</v>
      </c>
      <c r="I1842" s="24" cm="1">
        <f t="array" aca="1" ref="I1842" ca="1">INDIRECT(ADDRESS(($E$2+1-G1842)+2,8))</f>
        <v>7.7357159884680193</v>
      </c>
      <c r="J1842" s="24">
        <f t="shared" si="84"/>
        <v>0.85308107178547365</v>
      </c>
      <c r="K1842" s="24">
        <f t="shared" ca="1" si="85"/>
        <v>0.14635476908608666</v>
      </c>
      <c r="L1842" s="24">
        <f t="shared" ca="1" si="86"/>
        <v>-0.54066687118042434</v>
      </c>
    </row>
    <row r="1843" spans="2:12" x14ac:dyDescent="0.25">
      <c r="B1843" s="24">
        <v>11.606605114948046</v>
      </c>
      <c r="G1843" s="24">
        <v>1841</v>
      </c>
      <c r="H1843" s="24">
        <v>10.92172371321306</v>
      </c>
      <c r="I1843" s="24" cm="1">
        <f t="array" aca="1" ref="I1843" ca="1">INDIRECT(ADDRESS(($E$2+1-G1843)+2,8))</f>
        <v>7.7327981614922496</v>
      </c>
      <c r="J1843" s="24">
        <f t="shared" si="84"/>
        <v>0.85309144204450993</v>
      </c>
      <c r="K1843" s="24">
        <f t="shared" ca="1" si="85"/>
        <v>0.14598656612877842</v>
      </c>
      <c r="L1843" s="24">
        <f t="shared" ca="1" si="86"/>
        <v>-0.54020447526674087</v>
      </c>
    </row>
    <row r="1844" spans="2:12" x14ac:dyDescent="0.25">
      <c r="B1844" s="24">
        <v>10.504087664796549</v>
      </c>
      <c r="G1844" s="24">
        <v>1842</v>
      </c>
      <c r="H1844" s="24">
        <v>10.92254238018829</v>
      </c>
      <c r="I1844" s="24" cm="1">
        <f t="array" aca="1" ref="I1844" ca="1">INDIRECT(ADDRESS(($E$2+1-G1844)+2,8))</f>
        <v>7.7235504827617616</v>
      </c>
      <c r="J1844" s="24">
        <f t="shared" si="84"/>
        <v>0.85324417314922552</v>
      </c>
      <c r="K1844" s="24">
        <f t="shared" ca="1" si="85"/>
        <v>0.14482426069160947</v>
      </c>
      <c r="L1844" s="24">
        <f t="shared" ca="1" si="86"/>
        <v>-0.53787127345855157</v>
      </c>
    </row>
    <row r="1845" spans="2:12" x14ac:dyDescent="0.25">
      <c r="B1845" s="24">
        <v>9.5547551085455638</v>
      </c>
      <c r="G1845" s="24">
        <v>1843</v>
      </c>
      <c r="H1845" s="24">
        <v>10.924389713911042</v>
      </c>
      <c r="I1845" s="24" cm="1">
        <f t="array" aca="1" ref="I1845" ca="1">INDIRECT(ADDRESS(($E$2+1-G1845)+2,8))</f>
        <v>7.7147934441863271</v>
      </c>
      <c r="J1845" s="24">
        <f t="shared" si="84"/>
        <v>0.85358849145781079</v>
      </c>
      <c r="K1845" s="24">
        <f t="shared" ca="1" si="85"/>
        <v>0.14373014740603851</v>
      </c>
      <c r="L1845" s="24">
        <f t="shared" ca="1" si="86"/>
        <v>-0.53529110114318001</v>
      </c>
    </row>
    <row r="1846" spans="2:12" x14ac:dyDescent="0.25">
      <c r="B1846" s="24">
        <v>10.463127322899657</v>
      </c>
      <c r="G1846" s="24">
        <v>1844</v>
      </c>
      <c r="H1846" s="24">
        <v>10.925783409607053</v>
      </c>
      <c r="I1846" s="24" cm="1">
        <f t="array" aca="1" ref="I1846" ca="1">INDIRECT(ADDRESS(($E$2+1-G1846)+2,8))</f>
        <v>7.7140577169547431</v>
      </c>
      <c r="J1846" s="24">
        <f t="shared" si="84"/>
        <v>0.85384796257118145</v>
      </c>
      <c r="K1846" s="24">
        <f t="shared" ca="1" si="85"/>
        <v>0.14363851336702738</v>
      </c>
      <c r="L1846" s="24">
        <f t="shared" ca="1" si="86"/>
        <v>-0.53487952317145349</v>
      </c>
    </row>
    <row r="1847" spans="2:12" x14ac:dyDescent="0.25">
      <c r="B1847" s="24">
        <v>8.4072914955237312</v>
      </c>
      <c r="G1847" s="24">
        <v>1845</v>
      </c>
      <c r="H1847" s="24">
        <v>10.927986652108267</v>
      </c>
      <c r="I1847" s="24" cm="1">
        <f t="array" aca="1" ref="I1847" ca="1">INDIRECT(ADDRESS(($E$2+1-G1847)+2,8))</f>
        <v>7.7079752672640867</v>
      </c>
      <c r="J1847" s="24">
        <f t="shared" si="84"/>
        <v>0.85425763277486222</v>
      </c>
      <c r="K1847" s="24">
        <f t="shared" ca="1" si="85"/>
        <v>0.14288266077588077</v>
      </c>
      <c r="L1847" s="24">
        <f t="shared" ca="1" si="86"/>
        <v>-0.53284152612671132</v>
      </c>
    </row>
    <row r="1848" spans="2:12" x14ac:dyDescent="0.25">
      <c r="B1848" s="24">
        <v>8.551712059824407</v>
      </c>
      <c r="G1848" s="24">
        <v>1846</v>
      </c>
      <c r="H1848" s="24">
        <v>10.928915120561209</v>
      </c>
      <c r="I1848" s="24" cm="1">
        <f t="array" aca="1" ref="I1848" ca="1">INDIRECT(ADDRESS(($E$2+1-G1848)+2,8))</f>
        <v>7.7047237131751771</v>
      </c>
      <c r="J1848" s="24">
        <f t="shared" si="84"/>
        <v>0.85443008166241763</v>
      </c>
      <c r="K1848" s="24">
        <f t="shared" ca="1" si="85"/>
        <v>0.14247984738858427</v>
      </c>
      <c r="L1848" s="24">
        <f t="shared" ca="1" si="86"/>
        <v>-0.53198154166263156</v>
      </c>
    </row>
    <row r="1849" spans="2:12" x14ac:dyDescent="0.25">
      <c r="B1849" s="24">
        <v>9.3429607307989073</v>
      </c>
      <c r="G1849" s="24">
        <v>1847</v>
      </c>
      <c r="H1849" s="24">
        <v>10.930535241638243</v>
      </c>
      <c r="I1849" s="24" cm="1">
        <f t="array" aca="1" ref="I1849" ca="1">INDIRECT(ADDRESS(($E$2+1-G1849)+2,8))</f>
        <v>7.6987050211955381</v>
      </c>
      <c r="J1849" s="24">
        <f t="shared" si="84"/>
        <v>0.85473072418360274</v>
      </c>
      <c r="K1849" s="24">
        <f t="shared" ca="1" si="85"/>
        <v>0.14173652590712388</v>
      </c>
      <c r="L1849" s="24">
        <f t="shared" ca="1" si="86"/>
        <v>-0.53018499634916005</v>
      </c>
    </row>
    <row r="1850" spans="2:12" x14ac:dyDescent="0.25">
      <c r="B1850" s="24">
        <v>7.1222984982386359</v>
      </c>
      <c r="G1850" s="24">
        <v>1848</v>
      </c>
      <c r="H1850" s="24">
        <v>10.934970059611196</v>
      </c>
      <c r="I1850" s="24" cm="1">
        <f t="array" aca="1" ref="I1850" ca="1">INDIRECT(ADDRESS(($E$2+1-G1850)+2,8))</f>
        <v>7.6894102756883651</v>
      </c>
      <c r="J1850" s="24">
        <f t="shared" si="84"/>
        <v>0.85555192459167284</v>
      </c>
      <c r="K1850" s="24">
        <f t="shared" ca="1" si="85"/>
        <v>0.14059444525966031</v>
      </c>
      <c r="L1850" s="24">
        <f t="shared" ca="1" si="86"/>
        <v>-0.52655091812651522</v>
      </c>
    </row>
    <row r="1851" spans="2:12" x14ac:dyDescent="0.25">
      <c r="B1851" s="24">
        <v>8.8791058143960448</v>
      </c>
      <c r="G1851" s="24">
        <v>1849</v>
      </c>
      <c r="H1851" s="24">
        <v>10.93819915840742</v>
      </c>
      <c r="I1851" s="24" cm="1">
        <f t="array" aca="1" ref="I1851" ca="1">INDIRECT(ADDRESS(($E$2+1-G1851)+2,8))</f>
        <v>7.6844482504597744</v>
      </c>
      <c r="J1851" s="24">
        <f t="shared" si="84"/>
        <v>0.85614823693265452</v>
      </c>
      <c r="K1851" s="24">
        <f t="shared" ca="1" si="85"/>
        <v>0.13998763865486397</v>
      </c>
      <c r="L1851" s="24">
        <f t="shared" ca="1" si="86"/>
        <v>-0.52443308680299361</v>
      </c>
    </row>
    <row r="1852" spans="2:12" x14ac:dyDescent="0.25">
      <c r="B1852" s="24">
        <v>9.3573807649204923</v>
      </c>
      <c r="G1852" s="24">
        <v>1850</v>
      </c>
      <c r="H1852" s="24">
        <v>10.939133465834212</v>
      </c>
      <c r="I1852" s="24" cm="1">
        <f t="array" aca="1" ref="I1852" ca="1">INDIRECT(ADDRESS(($E$2+1-G1852)+2,8))</f>
        <v>7.6804021050720097</v>
      </c>
      <c r="J1852" s="24">
        <f t="shared" si="84"/>
        <v>0.85632051844664081</v>
      </c>
      <c r="K1852" s="24">
        <f t="shared" ca="1" si="85"/>
        <v>0.13949432425236788</v>
      </c>
      <c r="L1852" s="24">
        <f t="shared" ca="1" si="86"/>
        <v>-0.52338896449339345</v>
      </c>
    </row>
    <row r="1853" spans="2:12" x14ac:dyDescent="0.25">
      <c r="B1853" s="24">
        <v>9.6836484305748947</v>
      </c>
      <c r="G1853" s="24">
        <v>1851</v>
      </c>
      <c r="H1853" s="24">
        <v>10.940347926556075</v>
      </c>
      <c r="I1853" s="24" cm="1">
        <f t="array" aca="1" ref="I1853" ca="1">INDIRECT(ADDRESS(($E$2+1-G1853)+2,8))</f>
        <v>7.6781764320643582</v>
      </c>
      <c r="J1853" s="24">
        <f t="shared" si="84"/>
        <v>0.85654428727491527</v>
      </c>
      <c r="K1853" s="24">
        <f t="shared" ca="1" si="85"/>
        <v>0.13922353519498012</v>
      </c>
      <c r="L1853" s="24">
        <f t="shared" ca="1" si="86"/>
        <v>-0.52268424885268738</v>
      </c>
    </row>
    <row r="1854" spans="2:12" x14ac:dyDescent="0.25">
      <c r="B1854" s="24">
        <v>9.0993417999866857</v>
      </c>
      <c r="G1854" s="24">
        <v>1852</v>
      </c>
      <c r="H1854" s="24">
        <v>10.941119224835225</v>
      </c>
      <c r="I1854" s="24" cm="1">
        <f t="array" aca="1" ref="I1854" ca="1">INDIRECT(ADDRESS(($E$2+1-G1854)+2,8))</f>
        <v>7.6769007603482038</v>
      </c>
      <c r="J1854" s="24">
        <f t="shared" si="84"/>
        <v>0.85668630109655908</v>
      </c>
      <c r="K1854" s="24">
        <f t="shared" ca="1" si="85"/>
        <v>0.13906851123374281</v>
      </c>
      <c r="L1854" s="24">
        <f t="shared" ca="1" si="86"/>
        <v>-0.52237321825822602</v>
      </c>
    </row>
    <row r="1855" spans="2:12" x14ac:dyDescent="0.25">
      <c r="B1855" s="24">
        <v>9.1099727975355442</v>
      </c>
      <c r="G1855" s="24">
        <v>1853</v>
      </c>
      <c r="H1855" s="24">
        <v>10.944859359264305</v>
      </c>
      <c r="I1855" s="24" cm="1">
        <f t="array" aca="1" ref="I1855" ca="1">INDIRECT(ADDRESS(($E$2+1-G1855)+2,8))</f>
        <v>7.6763834771740616</v>
      </c>
      <c r="J1855" s="24">
        <f t="shared" si="84"/>
        <v>0.8573738359377191</v>
      </c>
      <c r="K1855" s="24">
        <f t="shared" ca="1" si="85"/>
        <v>0.13900568701995764</v>
      </c>
      <c r="L1855" s="24">
        <f t="shared" ca="1" si="86"/>
        <v>-0.52115275219761381</v>
      </c>
    </row>
    <row r="1856" spans="2:12" x14ac:dyDescent="0.25">
      <c r="B1856" s="24">
        <v>9.6573566481554813</v>
      </c>
      <c r="G1856" s="24">
        <v>1854</v>
      </c>
      <c r="H1856" s="24">
        <v>10.945965758791527</v>
      </c>
      <c r="I1856" s="24" cm="1">
        <f t="array" aca="1" ref="I1856" ca="1">INDIRECT(ADDRESS(($E$2+1-G1856)+2,8))</f>
        <v>7.6763047940323359</v>
      </c>
      <c r="J1856" s="24">
        <f t="shared" si="84"/>
        <v>0.85757686811821165</v>
      </c>
      <c r="K1856" s="24">
        <f t="shared" ca="1" si="85"/>
        <v>0.13899613283669407</v>
      </c>
      <c r="L1856" s="24">
        <f t="shared" ca="1" si="86"/>
        <v>-0.52100827684739093</v>
      </c>
    </row>
    <row r="1857" spans="2:12" x14ac:dyDescent="0.25">
      <c r="B1857" s="24">
        <v>8.0870170538699533</v>
      </c>
      <c r="G1857" s="24">
        <v>1855</v>
      </c>
      <c r="H1857" s="24">
        <v>10.949261807650508</v>
      </c>
      <c r="I1857" s="24" cm="1">
        <f t="array" aca="1" ref="I1857" ca="1">INDIRECT(ADDRESS(($E$2+1-G1857)+2,8))</f>
        <v>7.6740895747942437</v>
      </c>
      <c r="J1857" s="24">
        <f t="shared" si="84"/>
        <v>0.85818076006836719</v>
      </c>
      <c r="K1857" s="24">
        <f t="shared" ca="1" si="85"/>
        <v>0.13872735447518084</v>
      </c>
      <c r="L1857" s="24">
        <f t="shared" ca="1" si="86"/>
        <v>-0.51954305414818047</v>
      </c>
    </row>
    <row r="1858" spans="2:12" x14ac:dyDescent="0.25">
      <c r="B1858" s="24">
        <v>7.2921672552479109</v>
      </c>
      <c r="G1858" s="24">
        <v>1856</v>
      </c>
      <c r="H1858" s="24">
        <v>10.956314798529377</v>
      </c>
      <c r="I1858" s="24" cm="1">
        <f t="array" aca="1" ref="I1858" ca="1">INDIRECT(ADDRESS(($E$2+1-G1858)+2,8))</f>
        <v>7.672874823629483</v>
      </c>
      <c r="J1858" s="24">
        <f t="shared" si="84"/>
        <v>0.85946816944256921</v>
      </c>
      <c r="K1858" s="24">
        <f t="shared" ca="1" si="85"/>
        <v>0.13858013516194367</v>
      </c>
      <c r="L1858" s="24">
        <f t="shared" ca="1" si="86"/>
        <v>-0.51695147289869381</v>
      </c>
    </row>
    <row r="1859" spans="2:12" x14ac:dyDescent="0.25">
      <c r="B1859" s="24">
        <v>7.8683980684439092</v>
      </c>
      <c r="G1859" s="24">
        <v>1857</v>
      </c>
      <c r="H1859" s="24">
        <v>10.958774805142472</v>
      </c>
      <c r="I1859" s="24" cm="1">
        <f t="array" aca="1" ref="I1859" ca="1">INDIRECT(ADDRESS(($E$2+1-G1859)+2,8))</f>
        <v>7.6630160189319589</v>
      </c>
      <c r="J1859" s="24">
        <f t="shared" si="84"/>
        <v>0.85991565674459458</v>
      </c>
      <c r="K1859" s="24">
        <f t="shared" ca="1" si="85"/>
        <v>0.13738975516464863</v>
      </c>
      <c r="L1859" s="24">
        <f t="shared" ca="1" si="86"/>
        <v>-0.51395849481916123</v>
      </c>
    </row>
    <row r="1860" spans="2:12" x14ac:dyDescent="0.25">
      <c r="B1860" s="24">
        <v>6.7750015693075882</v>
      </c>
      <c r="G1860" s="24">
        <v>1858</v>
      </c>
      <c r="H1860" s="24">
        <v>10.965059668442239</v>
      </c>
      <c r="I1860" s="24" cm="1">
        <f t="array" aca="1" ref="I1860" ca="1">INDIRECT(ADDRESS(($E$2+1-G1860)+2,8))</f>
        <v>7.6612826115516954</v>
      </c>
      <c r="J1860" s="24">
        <f t="shared" ref="J1860:J1923" si="87">_xlfn.WEIBULL.DIST(H1860,$E$5,$E$6,TRUE)</f>
        <v>0.86105526402198818</v>
      </c>
      <c r="K1860" s="24">
        <f t="shared" ref="K1860:K1923" ca="1" si="88">_xlfn.WEIBULL.DIST(I1860,$E$5,$E$6,TRUE)</f>
        <v>0.13718127427922963</v>
      </c>
      <c r="L1860" s="24">
        <f t="shared" ref="L1860:L1923" ca="1" si="89">((2*G1860-1)/$E$2)*(LN(J1860)+LN(1-K1860))</f>
        <v>-0.51153940745549742</v>
      </c>
    </row>
    <row r="1861" spans="2:12" x14ac:dyDescent="0.25">
      <c r="B1861" s="24">
        <v>9.1525583328743121</v>
      </c>
      <c r="G1861" s="24">
        <v>1859</v>
      </c>
      <c r="H1861" s="24">
        <v>10.965553095313174</v>
      </c>
      <c r="I1861" s="24" cm="1">
        <f t="array" aca="1" ref="I1861" ca="1">INDIRECT(ADDRESS(($E$2+1-G1861)+2,8))</f>
        <v>7.6603463223335577</v>
      </c>
      <c r="J1861" s="24">
        <f t="shared" si="87"/>
        <v>0.86114451323068419</v>
      </c>
      <c r="K1861" s="24">
        <f t="shared" ca="1" si="88"/>
        <v>0.13706876593894005</v>
      </c>
      <c r="L1861" s="24">
        <f t="shared" ca="1" si="89"/>
        <v>-0.51141169314135104</v>
      </c>
    </row>
    <row r="1862" spans="2:12" x14ac:dyDescent="0.25">
      <c r="B1862" s="24">
        <v>9.8073588444016693</v>
      </c>
      <c r="G1862" s="24">
        <v>1860</v>
      </c>
      <c r="H1862" s="24">
        <v>10.967542830788711</v>
      </c>
      <c r="I1862" s="24" cm="1">
        <f t="array" aca="1" ref="I1862" ca="1">INDIRECT(ADDRESS(($E$2+1-G1862)+2,8))</f>
        <v>7.6558661434055537</v>
      </c>
      <c r="J1862" s="24">
        <f t="shared" si="87"/>
        <v>0.861504081207626</v>
      </c>
      <c r="K1862" s="24">
        <f t="shared" ca="1" si="88"/>
        <v>0.13653139207952739</v>
      </c>
      <c r="L1862" s="24">
        <f t="shared" ca="1" si="89"/>
        <v>-0.50989458453598469</v>
      </c>
    </row>
    <row r="1863" spans="2:12" x14ac:dyDescent="0.25">
      <c r="B1863" s="24">
        <v>8.706890934647225</v>
      </c>
      <c r="G1863" s="24">
        <v>1861</v>
      </c>
      <c r="H1863" s="24">
        <v>10.97004554263895</v>
      </c>
      <c r="I1863" s="24" cm="1">
        <f t="array" aca="1" ref="I1863" ca="1">INDIRECT(ADDRESS(($E$2+1-G1863)+2,8))</f>
        <v>7.6547828521218362</v>
      </c>
      <c r="J1863" s="24">
        <f t="shared" si="87"/>
        <v>0.86195560320320375</v>
      </c>
      <c r="K1863" s="24">
        <f t="shared" ca="1" si="88"/>
        <v>0.13640170088841991</v>
      </c>
      <c r="L1863" s="24">
        <f t="shared" ca="1" si="89"/>
        <v>-0.50900635628687618</v>
      </c>
    </row>
    <row r="1864" spans="2:12" x14ac:dyDescent="0.25">
      <c r="B1864" s="24">
        <v>10.179386798892407</v>
      </c>
      <c r="G1864" s="24">
        <v>1862</v>
      </c>
      <c r="H1864" s="24">
        <v>10.973563882644743</v>
      </c>
      <c r="I1864" s="24" cm="1">
        <f t="array" aca="1" ref="I1864" ca="1">INDIRECT(ADDRESS(($E$2+1-G1864)+2,8))</f>
        <v>7.6425736290906521</v>
      </c>
      <c r="J1864" s="24">
        <f t="shared" si="87"/>
        <v>0.86258894967326616</v>
      </c>
      <c r="K1864" s="24">
        <f t="shared" ca="1" si="88"/>
        <v>0.13494657151249725</v>
      </c>
      <c r="L1864" s="24">
        <f t="shared" ca="1" si="89"/>
        <v>-0.50510829872009999</v>
      </c>
    </row>
    <row r="1865" spans="2:12" x14ac:dyDescent="0.25">
      <c r="B1865" s="24">
        <v>8.7631682503046484</v>
      </c>
      <c r="G1865" s="24">
        <v>1863</v>
      </c>
      <c r="H1865" s="24">
        <v>10.973821882476036</v>
      </c>
      <c r="I1865" s="24" cm="1">
        <f t="array" aca="1" ref="I1865" ca="1">INDIRECT(ADDRESS(($E$2+1-G1865)+2,8))</f>
        <v>7.6377602360582024</v>
      </c>
      <c r="J1865" s="24">
        <f t="shared" si="87"/>
        <v>0.86263532815360311</v>
      </c>
      <c r="K1865" s="24">
        <f t="shared" ca="1" si="88"/>
        <v>0.13437619964880268</v>
      </c>
      <c r="L1865" s="24">
        <f t="shared" ca="1" si="89"/>
        <v>-0.50414908750510778</v>
      </c>
    </row>
    <row r="1866" spans="2:12" x14ac:dyDescent="0.25">
      <c r="B1866" s="24">
        <v>9.7243779856064467</v>
      </c>
      <c r="G1866" s="24">
        <v>1864</v>
      </c>
      <c r="H1866" s="24">
        <v>10.97698974926481</v>
      </c>
      <c r="I1866" s="24" cm="1">
        <f t="array" aca="1" ref="I1866" ca="1">INDIRECT(ADDRESS(($E$2+1-G1866)+2,8))</f>
        <v>7.6249808830585932</v>
      </c>
      <c r="J1866" s="24">
        <f t="shared" si="87"/>
        <v>0.86320406671077876</v>
      </c>
      <c r="K1866" s="24">
        <f t="shared" ca="1" si="88"/>
        <v>0.13287091432840661</v>
      </c>
      <c r="L1866" s="24">
        <f t="shared" ca="1" si="89"/>
        <v>-0.50028080462597091</v>
      </c>
    </row>
    <row r="1867" spans="2:12" x14ac:dyDescent="0.25">
      <c r="B1867" s="24">
        <v>8.2496167146492407</v>
      </c>
      <c r="G1867" s="24">
        <v>1865</v>
      </c>
      <c r="H1867" s="24">
        <v>10.977712826496727</v>
      </c>
      <c r="I1867" s="24" cm="1">
        <f t="array" aca="1" ref="I1867" ca="1">INDIRECT(ADDRESS(($E$2+1-G1867)+2,8))</f>
        <v>7.6232801743364682</v>
      </c>
      <c r="J1867" s="24">
        <f t="shared" si="87"/>
        <v>0.86333369599819831</v>
      </c>
      <c r="K1867" s="24">
        <f t="shared" ca="1" si="88"/>
        <v>0.13267157370229987</v>
      </c>
      <c r="L1867" s="24">
        <f t="shared" ca="1" si="89"/>
        <v>-0.49989259677371012</v>
      </c>
    </row>
    <row r="1868" spans="2:12" x14ac:dyDescent="0.25">
      <c r="B1868" s="24">
        <v>11.1694453388771</v>
      </c>
      <c r="G1868" s="24">
        <v>1866</v>
      </c>
      <c r="H1868" s="24">
        <v>10.977984829053543</v>
      </c>
      <c r="I1868" s="24" cm="1">
        <f t="array" aca="1" ref="I1868" ca="1">INDIRECT(ADDRESS(($E$2+1-G1868)+2,8))</f>
        <v>7.6214909629167371</v>
      </c>
      <c r="J1868" s="24">
        <f t="shared" si="87"/>
        <v>0.86338244107774798</v>
      </c>
      <c r="K1868" s="24">
        <f t="shared" ca="1" si="88"/>
        <v>0.13246210930564276</v>
      </c>
      <c r="L1868" s="24">
        <f t="shared" ca="1" si="89"/>
        <v>-0.49964560138072633</v>
      </c>
    </row>
    <row r="1869" spans="2:12" x14ac:dyDescent="0.25">
      <c r="B1869" s="24">
        <v>10.357290625292032</v>
      </c>
      <c r="G1869" s="24">
        <v>1867</v>
      </c>
      <c r="H1869" s="24">
        <v>10.978398539556963</v>
      </c>
      <c r="I1869" s="24" cm="1">
        <f t="array" aca="1" ref="I1869" ca="1">INDIRECT(ADDRESS(($E$2+1-G1869)+2,8))</f>
        <v>7.6208523921165217</v>
      </c>
      <c r="J1869" s="24">
        <f t="shared" si="87"/>
        <v>0.86345656247338987</v>
      </c>
      <c r="K1869" s="24">
        <f t="shared" ca="1" si="88"/>
        <v>0.1323874132712119</v>
      </c>
      <c r="L1869" s="24">
        <f t="shared" ca="1" si="89"/>
        <v>-0.49961600037697879</v>
      </c>
    </row>
    <row r="1870" spans="2:12" x14ac:dyDescent="0.25">
      <c r="B1870" s="24">
        <v>9.7913270792964813</v>
      </c>
      <c r="G1870" s="24">
        <v>1868</v>
      </c>
      <c r="H1870" s="24">
        <v>10.978793589852396</v>
      </c>
      <c r="I1870" s="24" cm="1">
        <f t="array" aca="1" ref="I1870" ca="1">INDIRECT(ADDRESS(($E$2+1-G1870)+2,8))</f>
        <v>7.6180739693124542</v>
      </c>
      <c r="J1870" s="24">
        <f t="shared" si="87"/>
        <v>0.86352731936562188</v>
      </c>
      <c r="K1870" s="24">
        <f t="shared" ca="1" si="88"/>
        <v>0.13206278983784114</v>
      </c>
      <c r="L1870" s="24">
        <f t="shared" ca="1" si="89"/>
        <v>-0.49909439321297827</v>
      </c>
    </row>
    <row r="1871" spans="2:12" x14ac:dyDescent="0.25">
      <c r="B1871" s="24">
        <v>10.563144210010588</v>
      </c>
      <c r="G1871" s="24">
        <v>1869</v>
      </c>
      <c r="H1871" s="24">
        <v>10.981958613828422</v>
      </c>
      <c r="I1871" s="24" cm="1">
        <f t="array" aca="1" ref="I1871" ca="1">INDIRECT(ADDRESS(($E$2+1-G1871)+2,8))</f>
        <v>7.6174985715168484</v>
      </c>
      <c r="J1871" s="24">
        <f t="shared" si="87"/>
        <v>0.86409345096729651</v>
      </c>
      <c r="K1871" s="24">
        <f t="shared" ca="1" si="88"/>
        <v>0.13199563894274427</v>
      </c>
      <c r="L1871" s="24">
        <f t="shared" ca="1" si="89"/>
        <v>-0.49809273845561941</v>
      </c>
    </row>
    <row r="1872" spans="2:12" x14ac:dyDescent="0.25">
      <c r="B1872" s="24">
        <v>7.8583194183509111</v>
      </c>
      <c r="G1872" s="24">
        <v>1870</v>
      </c>
      <c r="H1872" s="24">
        <v>10.98312550301719</v>
      </c>
      <c r="I1872" s="24" cm="1">
        <f t="array" aca="1" ref="I1872" ca="1">INDIRECT(ADDRESS(($E$2+1-G1872)+2,8))</f>
        <v>7.6145876338217144</v>
      </c>
      <c r="J1872" s="24">
        <f t="shared" si="87"/>
        <v>0.86430183660514481</v>
      </c>
      <c r="K1872" s="24">
        <f t="shared" ca="1" si="88"/>
        <v>0.13165632733325486</v>
      </c>
      <c r="L1872" s="24">
        <f t="shared" ca="1" si="89"/>
        <v>-0.49726435409172093</v>
      </c>
    </row>
    <row r="1873" spans="2:12" x14ac:dyDescent="0.25">
      <c r="B1873" s="24">
        <v>12.532462789491012</v>
      </c>
      <c r="G1873" s="24">
        <v>1871</v>
      </c>
      <c r="H1873" s="24">
        <v>10.994354247251435</v>
      </c>
      <c r="I1873" s="24" cm="1">
        <f t="array" aca="1" ref="I1873" ca="1">INDIRECT(ADDRESS(($E$2+1-G1873)+2,8))</f>
        <v>7.609646229071366</v>
      </c>
      <c r="J1873" s="24">
        <f t="shared" si="87"/>
        <v>0.86629778971223614</v>
      </c>
      <c r="K1873" s="24">
        <f t="shared" ca="1" si="88"/>
        <v>0.13108188171815932</v>
      </c>
      <c r="L1873" s="24">
        <f t="shared" ca="1" si="89"/>
        <v>-0.49238519313872248</v>
      </c>
    </row>
    <row r="1874" spans="2:12" x14ac:dyDescent="0.25">
      <c r="B1874" s="24">
        <v>11.557832977522747</v>
      </c>
      <c r="G1874" s="24">
        <v>1872</v>
      </c>
      <c r="H1874" s="24">
        <v>10.994944271975394</v>
      </c>
      <c r="I1874" s="24" cm="1">
        <f t="array" aca="1" ref="I1874" ca="1">INDIRECT(ADDRESS(($E$2+1-G1874)+2,8))</f>
        <v>7.5983037010883585</v>
      </c>
      <c r="J1874" s="24">
        <f t="shared" si="87"/>
        <v>0.86640220230891407</v>
      </c>
      <c r="K1874" s="24">
        <f t="shared" ca="1" si="88"/>
        <v>0.12977063836363831</v>
      </c>
      <c r="L1874" s="24">
        <f t="shared" ca="1" si="89"/>
        <v>-0.48982394749880642</v>
      </c>
    </row>
    <row r="1875" spans="2:12" x14ac:dyDescent="0.25">
      <c r="B1875" s="24">
        <v>10.619615196658662</v>
      </c>
      <c r="G1875" s="24">
        <v>1873</v>
      </c>
      <c r="H1875" s="24">
        <v>10.995186832628365</v>
      </c>
      <c r="I1875" s="24" cm="1">
        <f t="array" aca="1" ref="I1875" ca="1">INDIRECT(ADDRESS(($E$2+1-G1875)+2,8))</f>
        <v>7.5982360925516987</v>
      </c>
      <c r="J1875" s="24">
        <f t="shared" si="87"/>
        <v>0.86644511306123329</v>
      </c>
      <c r="K1875" s="24">
        <f t="shared" ca="1" si="88"/>
        <v>0.12976285313994004</v>
      </c>
      <c r="L1875" s="24">
        <f t="shared" ca="1" si="89"/>
        <v>-0.48998420226075634</v>
      </c>
    </row>
    <row r="1876" spans="2:12" x14ac:dyDescent="0.25">
      <c r="B1876" s="24">
        <v>10.040525843882985</v>
      </c>
      <c r="G1876" s="24">
        <v>1874</v>
      </c>
      <c r="H1876" s="24">
        <v>10.995252885040648</v>
      </c>
      <c r="I1876" s="24" cm="1">
        <f t="array" aca="1" ref="I1876" ca="1">INDIRECT(ADDRESS(($E$2+1-G1876)+2,8))</f>
        <v>7.5922657966780278</v>
      </c>
      <c r="J1876" s="24">
        <f t="shared" si="87"/>
        <v>0.86645679684994648</v>
      </c>
      <c r="K1876" s="24">
        <f t="shared" ca="1" si="88"/>
        <v>0.12907679169595884</v>
      </c>
      <c r="L1876" s="24">
        <f t="shared" ca="1" si="89"/>
        <v>-0.4888541459217014</v>
      </c>
    </row>
    <row r="1877" spans="2:12" x14ac:dyDescent="0.25">
      <c r="B1877" s="24">
        <v>8.0477758338074654</v>
      </c>
      <c r="G1877" s="24">
        <v>1875</v>
      </c>
      <c r="H1877" s="24">
        <v>10.996892200096934</v>
      </c>
      <c r="I1877" s="24" cm="1">
        <f t="array" aca="1" ref="I1877" ca="1">INDIRECT(ADDRESS(($E$2+1-G1877)+2,8))</f>
        <v>7.5780153050266001</v>
      </c>
      <c r="J1877" s="24">
        <f t="shared" si="87"/>
        <v>0.86674658242308922</v>
      </c>
      <c r="K1877" s="24">
        <f t="shared" ca="1" si="88"/>
        <v>0.12745061066248647</v>
      </c>
      <c r="L1877" s="24">
        <f t="shared" ca="1" si="89"/>
        <v>-0.48529338272495376</v>
      </c>
    </row>
    <row r="1878" spans="2:12" x14ac:dyDescent="0.25">
      <c r="B1878" s="24">
        <v>8.7144959663833568</v>
      </c>
      <c r="G1878" s="24">
        <v>1876</v>
      </c>
      <c r="H1878" s="24">
        <v>10.999316650215768</v>
      </c>
      <c r="I1878" s="24" cm="1">
        <f t="array" aca="1" ref="I1878" ca="1">INDIRECT(ADDRESS(($E$2+1-G1878)+2,8))</f>
        <v>7.5761970780048715</v>
      </c>
      <c r="J1878" s="24">
        <f t="shared" si="87"/>
        <v>0.86717449764982613</v>
      </c>
      <c r="K1878" s="24">
        <f t="shared" ca="1" si="88"/>
        <v>0.12724427589805093</v>
      </c>
      <c r="L1878" s="24">
        <f t="shared" ca="1" si="89"/>
        <v>-0.48428335492030566</v>
      </c>
    </row>
    <row r="1879" spans="2:12" x14ac:dyDescent="0.25">
      <c r="B1879" s="24">
        <v>9.6884794768276663</v>
      </c>
      <c r="G1879" s="24">
        <v>1877</v>
      </c>
      <c r="H1879" s="24">
        <v>11.000799992348295</v>
      </c>
      <c r="I1879" s="24" cm="1">
        <f t="array" aca="1" ref="I1879" ca="1">INDIRECT(ADDRESS(($E$2+1-G1879)+2,8))</f>
        <v>7.5755763055374201</v>
      </c>
      <c r="J1879" s="24">
        <f t="shared" si="87"/>
        <v>0.86743591857816527</v>
      </c>
      <c r="K1879" s="24">
        <f t="shared" ca="1" si="88"/>
        <v>0.12717388932465201</v>
      </c>
      <c r="L1879" s="24">
        <f t="shared" ca="1" si="89"/>
        <v>-0.48387712107210323</v>
      </c>
    </row>
    <row r="1880" spans="2:12" x14ac:dyDescent="0.25">
      <c r="B1880" s="24">
        <v>8.2385877426318661</v>
      </c>
      <c r="G1880" s="24">
        <v>1878</v>
      </c>
      <c r="H1880" s="24">
        <v>11.007217887169906</v>
      </c>
      <c r="I1880" s="24" cm="1">
        <f t="array" aca="1" ref="I1880" ca="1">INDIRECT(ADDRESS(($E$2+1-G1880)+2,8))</f>
        <v>7.5743534580013891</v>
      </c>
      <c r="J1880" s="24">
        <f t="shared" si="87"/>
        <v>0.86856358921712751</v>
      </c>
      <c r="K1880" s="24">
        <f t="shared" ca="1" si="88"/>
        <v>0.12703532473532542</v>
      </c>
      <c r="L1880" s="24">
        <f t="shared" ca="1" si="89"/>
        <v>-0.48159817971663382</v>
      </c>
    </row>
    <row r="1881" spans="2:12" x14ac:dyDescent="0.25">
      <c r="B1881" s="24">
        <v>10.113904502444704</v>
      </c>
      <c r="G1881" s="24">
        <v>1879</v>
      </c>
      <c r="H1881" s="24">
        <v>11.012417896377737</v>
      </c>
      <c r="I1881" s="24" cm="1">
        <f t="array" aca="1" ref="I1881" ca="1">INDIRECT(ADDRESS(($E$2+1-G1881)+2,8))</f>
        <v>7.5718476763715596</v>
      </c>
      <c r="J1881" s="24">
        <f t="shared" si="87"/>
        <v>0.86947320694046915</v>
      </c>
      <c r="K1881" s="24">
        <f t="shared" ca="1" si="88"/>
        <v>0.12675175371373271</v>
      </c>
      <c r="L1881" s="24">
        <f t="shared" ca="1" si="89"/>
        <v>-0.47946695340952111</v>
      </c>
    </row>
    <row r="1882" spans="2:12" x14ac:dyDescent="0.25">
      <c r="B1882" s="24">
        <v>10.034638728428328</v>
      </c>
      <c r="G1882" s="24">
        <v>1880</v>
      </c>
      <c r="H1882" s="24">
        <v>11.015788249274097</v>
      </c>
      <c r="I1882" s="24" cm="1">
        <f t="array" aca="1" ref="I1882" ca="1">INDIRECT(ADDRESS(($E$2+1-G1882)+2,8))</f>
        <v>7.5712925675414811</v>
      </c>
      <c r="J1882" s="24">
        <f t="shared" si="87"/>
        <v>0.87006082519892014</v>
      </c>
      <c r="K1882" s="24">
        <f t="shared" ca="1" si="88"/>
        <v>0.12668900054277263</v>
      </c>
      <c r="L1882" s="24">
        <f t="shared" ca="1" si="89"/>
        <v>-0.47842019311619138</v>
      </c>
    </row>
    <row r="1883" spans="2:12" x14ac:dyDescent="0.25">
      <c r="B1883" s="24">
        <v>7.4591819632199634</v>
      </c>
      <c r="G1883" s="24">
        <v>1881</v>
      </c>
      <c r="H1883" s="24">
        <v>11.021028755928498</v>
      </c>
      <c r="I1883" s="24" cm="1">
        <f t="array" aca="1" ref="I1883" ca="1">INDIRECT(ADDRESS(($E$2+1-G1883)+2,8))</f>
        <v>7.568458760829686</v>
      </c>
      <c r="J1883" s="24">
        <f t="shared" si="87"/>
        <v>0.87097146134674808</v>
      </c>
      <c r="K1883" s="24">
        <f t="shared" ca="1" si="88"/>
        <v>0.12636902478313133</v>
      </c>
      <c r="L1883" s="24">
        <f t="shared" ca="1" si="89"/>
        <v>-0.47621315917612128</v>
      </c>
    </row>
    <row r="1884" spans="2:12" x14ac:dyDescent="0.25">
      <c r="B1884" s="24">
        <v>9.4384564012994741</v>
      </c>
      <c r="G1884" s="24">
        <v>1882</v>
      </c>
      <c r="H1884" s="24">
        <v>11.021145333957389</v>
      </c>
      <c r="I1884" s="24" cm="1">
        <f t="array" aca="1" ref="I1884" ca="1">INDIRECT(ADDRESS(($E$2+1-G1884)+2,8))</f>
        <v>7.5672102549016094</v>
      </c>
      <c r="J1884" s="24">
        <f t="shared" si="87"/>
        <v>0.87099167683034873</v>
      </c>
      <c r="K1884" s="24">
        <f t="shared" ca="1" si="88"/>
        <v>0.12622825097651497</v>
      </c>
      <c r="L1884" s="24">
        <f t="shared" ca="1" si="89"/>
        <v>-0.47614496625089497</v>
      </c>
    </row>
    <row r="1885" spans="2:12" x14ac:dyDescent="0.25">
      <c r="B1885" s="24">
        <v>7.3621389611377968</v>
      </c>
      <c r="G1885" s="24">
        <v>1883</v>
      </c>
      <c r="H1885" s="24">
        <v>11.021629008236895</v>
      </c>
      <c r="I1885" s="24" cm="1">
        <f t="array" aca="1" ref="I1885" ca="1">INDIRECT(ADDRESS(($E$2+1-G1885)+2,8))</f>
        <v>7.56064626363721</v>
      </c>
      <c r="J1885" s="24">
        <f t="shared" si="87"/>
        <v>0.87107552989477754</v>
      </c>
      <c r="K1885" s="24">
        <f t="shared" ca="1" si="88"/>
        <v>0.12549014231812661</v>
      </c>
      <c r="L1885" s="24">
        <f t="shared" ca="1" si="89"/>
        <v>-0.47475690747733168</v>
      </c>
    </row>
    <row r="1886" spans="2:12" x14ac:dyDescent="0.25">
      <c r="B1886" s="24">
        <v>11.518516999850112</v>
      </c>
      <c r="G1886" s="24">
        <v>1884</v>
      </c>
      <c r="H1886" s="24">
        <v>11.022703162795471</v>
      </c>
      <c r="I1886" s="24" cm="1">
        <f t="array" aca="1" ref="I1886" ca="1">INDIRECT(ADDRESS(($E$2+1-G1886)+2,8))</f>
        <v>7.5585182462335769</v>
      </c>
      <c r="J1886" s="24">
        <f t="shared" si="87"/>
        <v>0.87126163967517811</v>
      </c>
      <c r="K1886" s="24">
        <f t="shared" ca="1" si="88"/>
        <v>0.12525157347068547</v>
      </c>
      <c r="L1886" s="24">
        <f t="shared" ca="1" si="89"/>
        <v>-0.47416004701197162</v>
      </c>
    </row>
    <row r="1887" spans="2:12" x14ac:dyDescent="0.25">
      <c r="B1887" s="24">
        <v>11.908733737512957</v>
      </c>
      <c r="G1887" s="24">
        <v>1885</v>
      </c>
      <c r="H1887" s="24">
        <v>11.023807448894154</v>
      </c>
      <c r="I1887" s="24" cm="1">
        <f t="array" aca="1" ref="I1887" ca="1">INDIRECT(ADDRESS(($E$2+1-G1887)+2,8))</f>
        <v>7.5579815005597029</v>
      </c>
      <c r="J1887" s="24">
        <f t="shared" si="87"/>
        <v>0.8714528076607031</v>
      </c>
      <c r="K1887" s="24">
        <f t="shared" ca="1" si="88"/>
        <v>0.12519145553914979</v>
      </c>
      <c r="L1887" s="24">
        <f t="shared" ca="1" si="89"/>
        <v>-0.47390859178829109</v>
      </c>
    </row>
    <row r="1888" spans="2:12" x14ac:dyDescent="0.25">
      <c r="B1888" s="24">
        <v>8.4304199304153453</v>
      </c>
      <c r="G1888" s="24">
        <v>1886</v>
      </c>
      <c r="H1888" s="24">
        <v>11.025230945801299</v>
      </c>
      <c r="I1888" s="24" cm="1">
        <f t="array" aca="1" ref="I1888" ca="1">INDIRECT(ADDRESS(($E$2+1-G1888)+2,8))</f>
        <v>7.5562377402395011</v>
      </c>
      <c r="J1888" s="24">
        <f t="shared" si="87"/>
        <v>0.87169899263638628</v>
      </c>
      <c r="K1888" s="24">
        <f t="shared" ca="1" si="88"/>
        <v>0.12499630164975212</v>
      </c>
      <c r="L1888" s="24">
        <f t="shared" ca="1" si="89"/>
        <v>-0.47327670331914756</v>
      </c>
    </row>
    <row r="1889" spans="2:12" x14ac:dyDescent="0.25">
      <c r="B1889" s="24">
        <v>8.8895009939999863</v>
      </c>
      <c r="G1889" s="24">
        <v>1887</v>
      </c>
      <c r="H1889" s="24">
        <v>11.029945460547916</v>
      </c>
      <c r="I1889" s="24" cm="1">
        <f t="array" aca="1" ref="I1889" ca="1">INDIRECT(ADDRESS(($E$2+1-G1889)+2,8))</f>
        <v>7.553690424841415</v>
      </c>
      <c r="J1889" s="24">
        <f t="shared" si="87"/>
        <v>0.87251238297541933</v>
      </c>
      <c r="K1889" s="24">
        <f t="shared" ca="1" si="88"/>
        <v>0.12471164355763825</v>
      </c>
      <c r="L1889" s="24">
        <f t="shared" ca="1" si="89"/>
        <v>-0.47132835124713957</v>
      </c>
    </row>
    <row r="1890" spans="2:12" x14ac:dyDescent="0.25">
      <c r="B1890" s="24">
        <v>11.308734092897234</v>
      </c>
      <c r="G1890" s="24">
        <v>1888</v>
      </c>
      <c r="H1890" s="24">
        <v>11.033881133477896</v>
      </c>
      <c r="I1890" s="24" cm="1">
        <f t="array" aca="1" ref="I1890" ca="1">INDIRECT(ADDRESS(($E$2+1-G1890)+2,8))</f>
        <v>7.5489301208784383</v>
      </c>
      <c r="J1890" s="24">
        <f t="shared" si="87"/>
        <v>0.87318909765507735</v>
      </c>
      <c r="K1890" s="24">
        <f t="shared" ca="1" si="88"/>
        <v>0.12418104227648795</v>
      </c>
      <c r="L1890" s="24">
        <f t="shared" ca="1" si="89"/>
        <v>-0.46916186055165093</v>
      </c>
    </row>
    <row r="1891" spans="2:12" x14ac:dyDescent="0.25">
      <c r="B1891" s="24">
        <v>10.300065288516599</v>
      </c>
      <c r="G1891" s="24">
        <v>1889</v>
      </c>
      <c r="H1891" s="24">
        <v>11.036405026327049</v>
      </c>
      <c r="I1891" s="24" cm="1">
        <f t="array" aca="1" ref="I1891" ca="1">INDIRECT(ADDRESS(($E$2+1-G1891)+2,8))</f>
        <v>7.5391138393332504</v>
      </c>
      <c r="J1891" s="24">
        <f t="shared" si="87"/>
        <v>0.87362196162061834</v>
      </c>
      <c r="K1891" s="24">
        <f t="shared" ca="1" si="88"/>
        <v>0.1230924416983228</v>
      </c>
      <c r="L1891" s="24">
        <f t="shared" ca="1" si="89"/>
        <v>-0.46636889747266724</v>
      </c>
    </row>
    <row r="1892" spans="2:12" x14ac:dyDescent="0.25">
      <c r="B1892" s="24">
        <v>9.284975243539602</v>
      </c>
      <c r="G1892" s="24">
        <v>1890</v>
      </c>
      <c r="H1892" s="24">
        <v>11.042681964741046</v>
      </c>
      <c r="I1892" s="24" cm="1">
        <f t="array" aca="1" ref="I1892" ca="1">INDIRECT(ADDRESS(($E$2+1-G1892)+2,8))</f>
        <v>7.529271425551805</v>
      </c>
      <c r="J1892" s="24">
        <f t="shared" si="87"/>
        <v>0.87469475307031175</v>
      </c>
      <c r="K1892" s="24">
        <f t="shared" ca="1" si="88"/>
        <v>0.12200843596491988</v>
      </c>
      <c r="L1892" s="24">
        <f t="shared" ca="1" si="89"/>
        <v>-0.46230338830098816</v>
      </c>
    </row>
    <row r="1893" spans="2:12" x14ac:dyDescent="0.25">
      <c r="B1893" s="24">
        <v>8.4539703413356762</v>
      </c>
      <c r="G1893" s="24">
        <v>1891</v>
      </c>
      <c r="H1893" s="24">
        <v>11.043784134388854</v>
      </c>
      <c r="I1893" s="24" cm="1">
        <f t="array" aca="1" ref="I1893" ca="1">INDIRECT(ADDRESS(($E$2+1-G1893)+2,8))</f>
        <v>7.5262053536733386</v>
      </c>
      <c r="J1893" s="24">
        <f t="shared" si="87"/>
        <v>0.87488257320641516</v>
      </c>
      <c r="K1893" s="24">
        <f t="shared" ca="1" si="88"/>
        <v>0.12167227862543509</v>
      </c>
      <c r="L1893" s="24">
        <f t="shared" ca="1" si="89"/>
        <v>-0.46150118534495022</v>
      </c>
    </row>
    <row r="1894" spans="2:12" x14ac:dyDescent="0.25">
      <c r="B1894" s="24">
        <v>8.4059308406152233</v>
      </c>
      <c r="G1894" s="24">
        <v>1892</v>
      </c>
      <c r="H1894" s="24">
        <v>11.052409869471969</v>
      </c>
      <c r="I1894" s="24" cm="1">
        <f t="array" aca="1" ref="I1894" ca="1">INDIRECT(ADDRESS(($E$2+1-G1894)+2,8))</f>
        <v>7.5240626177225405</v>
      </c>
      <c r="J1894" s="24">
        <f t="shared" si="87"/>
        <v>0.87634678142626032</v>
      </c>
      <c r="K1894" s="24">
        <f t="shared" ca="1" si="88"/>
        <v>0.12143778384781129</v>
      </c>
      <c r="L1894" s="24">
        <f t="shared" ca="1" si="89"/>
        <v>-0.45834594874908363</v>
      </c>
    </row>
    <row r="1895" spans="2:12" x14ac:dyDescent="0.25">
      <c r="B1895" s="24">
        <v>11.300987698636188</v>
      </c>
      <c r="G1895" s="24">
        <v>1893</v>
      </c>
      <c r="H1895" s="24">
        <v>11.054628566295499</v>
      </c>
      <c r="I1895" s="24" cm="1">
        <f t="array" aca="1" ref="I1895" ca="1">INDIRECT(ADDRESS(($E$2+1-G1895)+2,8))</f>
        <v>7.5238147434863389</v>
      </c>
      <c r="J1895" s="24">
        <f t="shared" si="87"/>
        <v>0.87672176706149618</v>
      </c>
      <c r="K1895" s="24">
        <f t="shared" ca="1" si="88"/>
        <v>0.1214106800297665</v>
      </c>
      <c r="L1895" s="24">
        <f t="shared" ca="1" si="89"/>
        <v>-0.4577838153979702</v>
      </c>
    </row>
    <row r="1896" spans="2:12" x14ac:dyDescent="0.25">
      <c r="B1896" s="24">
        <v>9.8460419391505187</v>
      </c>
      <c r="G1896" s="24">
        <v>1894</v>
      </c>
      <c r="H1896" s="24">
        <v>11.05472385631386</v>
      </c>
      <c r="I1896" s="24" cm="1">
        <f t="array" aca="1" ref="I1896" ca="1">INDIRECT(ADDRESS(($E$2+1-G1896)+2,8))</f>
        <v>7.5224745612649047</v>
      </c>
      <c r="J1896" s="24">
        <f t="shared" si="87"/>
        <v>0.87673785718536856</v>
      </c>
      <c r="K1896" s="24">
        <f t="shared" ca="1" si="88"/>
        <v>0.12126421965762242</v>
      </c>
      <c r="L1896" s="24">
        <f t="shared" ca="1" si="89"/>
        <v>-0.45770099225612781</v>
      </c>
    </row>
    <row r="1897" spans="2:12" x14ac:dyDescent="0.25">
      <c r="B1897" s="24">
        <v>12.556010742885315</v>
      </c>
      <c r="G1897" s="24">
        <v>1895</v>
      </c>
      <c r="H1897" s="24">
        <v>11.057103795302726</v>
      </c>
      <c r="I1897" s="24" cm="1">
        <f t="array" aca="1" ref="I1897" ca="1">INDIRECT(ADDRESS(($E$2+1-G1897)+2,8))</f>
        <v>7.51976313402717</v>
      </c>
      <c r="J1897" s="24">
        <f t="shared" si="87"/>
        <v>0.87713931909327036</v>
      </c>
      <c r="K1897" s="24">
        <f t="shared" ca="1" si="88"/>
        <v>0.12096832677907537</v>
      </c>
      <c r="L1897" s="24">
        <f t="shared" ca="1" si="89"/>
        <v>-0.45654779301786591</v>
      </c>
    </row>
    <row r="1898" spans="2:12" x14ac:dyDescent="0.25">
      <c r="B1898" s="24">
        <v>7.8239054200929683</v>
      </c>
      <c r="G1898" s="24">
        <v>1896</v>
      </c>
      <c r="H1898" s="24">
        <v>11.059694772943276</v>
      </c>
      <c r="I1898" s="24" cm="1">
        <f t="array" aca="1" ref="I1898" ca="1">INDIRECT(ADDRESS(($E$2+1-G1898)+2,8))</f>
        <v>7.5174612858416854</v>
      </c>
      <c r="J1898" s="24">
        <f t="shared" si="87"/>
        <v>0.87757550343039636</v>
      </c>
      <c r="K1898" s="24">
        <f t="shared" ca="1" si="88"/>
        <v>0.12071757394642427</v>
      </c>
      <c r="L1898" s="24">
        <f t="shared" ca="1" si="89"/>
        <v>-0.45541436297834786</v>
      </c>
    </row>
    <row r="1899" spans="2:12" x14ac:dyDescent="0.25">
      <c r="B1899" s="24">
        <v>10.978398539556963</v>
      </c>
      <c r="G1899" s="24">
        <v>1897</v>
      </c>
      <c r="H1899" s="24">
        <v>11.060024351476889</v>
      </c>
      <c r="I1899" s="24" cm="1">
        <f t="array" aca="1" ref="I1899" ca="1">INDIRECT(ADDRESS(($E$2+1-G1899)+2,8))</f>
        <v>7.5130600957796991</v>
      </c>
      <c r="J1899" s="24">
        <f t="shared" si="87"/>
        <v>0.87763092156636546</v>
      </c>
      <c r="K1899" s="24">
        <f t="shared" ca="1" si="88"/>
        <v>0.12023926067462171</v>
      </c>
      <c r="L1899" s="24">
        <f t="shared" ca="1" si="89"/>
        <v>-0.45458776674018114</v>
      </c>
    </row>
    <row r="1900" spans="2:12" x14ac:dyDescent="0.25">
      <c r="B1900" s="24">
        <v>11.210051182881935</v>
      </c>
      <c r="G1900" s="24">
        <v>1898</v>
      </c>
      <c r="H1900" s="24">
        <v>11.064102577942725</v>
      </c>
      <c r="I1900" s="24" cm="1">
        <f t="array" aca="1" ref="I1900" ca="1">INDIRECT(ADDRESS(($E$2+1-G1900)+2,8))</f>
        <v>7.5107114309947445</v>
      </c>
      <c r="J1900" s="24">
        <f t="shared" si="87"/>
        <v>0.87831544443153986</v>
      </c>
      <c r="K1900" s="24">
        <f t="shared" ca="1" si="88"/>
        <v>0.11998461980131031</v>
      </c>
      <c r="L1900" s="24">
        <f t="shared" ca="1" si="89"/>
        <v>-0.45294743801972237</v>
      </c>
    </row>
    <row r="1901" spans="2:12" x14ac:dyDescent="0.25">
      <c r="B1901" s="24">
        <v>8.3704709050113468</v>
      </c>
      <c r="G1901" s="24">
        <v>1899</v>
      </c>
      <c r="H1901" s="24">
        <v>11.070882313361942</v>
      </c>
      <c r="I1901" s="24" cm="1">
        <f t="array" aca="1" ref="I1901" ca="1">INDIRECT(ADDRESS(($E$2+1-G1901)+2,8))</f>
        <v>7.5081893121681897</v>
      </c>
      <c r="J1901" s="24">
        <f t="shared" si="87"/>
        <v>0.87944839114486772</v>
      </c>
      <c r="K1901" s="24">
        <f t="shared" ca="1" si="88"/>
        <v>0.11971164347141278</v>
      </c>
      <c r="L1901" s="24">
        <f t="shared" ca="1" si="89"/>
        <v>-0.4503723110593979</v>
      </c>
    </row>
    <row r="1902" spans="2:12" x14ac:dyDescent="0.25">
      <c r="B1902" s="24">
        <v>9.642793106229135</v>
      </c>
      <c r="G1902" s="24">
        <v>1900</v>
      </c>
      <c r="H1902" s="24">
        <v>11.077722011422912</v>
      </c>
      <c r="I1902" s="24" cm="1">
        <f t="array" aca="1" ref="I1902" ca="1">INDIRECT(ADDRESS(($E$2+1-G1902)+2,8))</f>
        <v>7.4994967160951056</v>
      </c>
      <c r="J1902" s="24">
        <f t="shared" si="87"/>
        <v>0.88058499893685716</v>
      </c>
      <c r="K1902" s="24">
        <f t="shared" ca="1" si="88"/>
        <v>0.11877454369699689</v>
      </c>
      <c r="L1902" s="24">
        <f t="shared" ca="1" si="89"/>
        <v>-0.44646277033609194</v>
      </c>
    </row>
    <row r="1903" spans="2:12" x14ac:dyDescent="0.25">
      <c r="B1903" s="24">
        <v>11.384789825081663</v>
      </c>
      <c r="G1903" s="24">
        <v>1901</v>
      </c>
      <c r="H1903" s="24">
        <v>11.080408696266934</v>
      </c>
      <c r="I1903" s="24" cm="1">
        <f t="array" aca="1" ref="I1903" ca="1">INDIRECT(ADDRESS(($E$2+1-G1903)+2,8))</f>
        <v>7.4971133483512382</v>
      </c>
      <c r="J1903" s="24">
        <f t="shared" si="87"/>
        <v>0.88102971800687568</v>
      </c>
      <c r="K1903" s="24">
        <f t="shared" ca="1" si="88"/>
        <v>0.11851861320749271</v>
      </c>
      <c r="L1903" s="24">
        <f t="shared" ca="1" si="89"/>
        <v>-0.44529703864434972</v>
      </c>
    </row>
    <row r="1904" spans="2:12" x14ac:dyDescent="0.25">
      <c r="B1904" s="24">
        <v>7.1076361285638123</v>
      </c>
      <c r="G1904" s="24">
        <v>1902</v>
      </c>
      <c r="H1904" s="24">
        <v>11.083450554065626</v>
      </c>
      <c r="I1904" s="24" cm="1">
        <f t="array" aca="1" ref="I1904" ca="1">INDIRECT(ADDRESS(($E$2+1-G1904)+2,8))</f>
        <v>7.4884962585412485</v>
      </c>
      <c r="J1904" s="24">
        <f t="shared" si="87"/>
        <v>0.88153203612017006</v>
      </c>
      <c r="K1904" s="24">
        <f t="shared" ca="1" si="88"/>
        <v>0.11759690006295567</v>
      </c>
      <c r="L1904" s="24">
        <f t="shared" ca="1" si="89"/>
        <v>-0.44268511875322031</v>
      </c>
    </row>
    <row r="1905" spans="2:12" x14ac:dyDescent="0.25">
      <c r="B1905" s="24">
        <v>8.2539161496891627</v>
      </c>
      <c r="G1905" s="24">
        <v>1903</v>
      </c>
      <c r="H1905" s="24">
        <v>11.084174696263629</v>
      </c>
      <c r="I1905" s="24" cm="1">
        <f t="array" aca="1" ref="I1905" ca="1">INDIRECT(ADDRESS(($E$2+1-G1905)+2,8))</f>
        <v>7.4774671679738978</v>
      </c>
      <c r="J1905" s="24">
        <f t="shared" si="87"/>
        <v>0.88165143098782839</v>
      </c>
      <c r="K1905" s="24">
        <f t="shared" ca="1" si="88"/>
        <v>0.11642540912637724</v>
      </c>
      <c r="L1905" s="24">
        <f t="shared" ca="1" si="89"/>
        <v>-0.44033982843268293</v>
      </c>
    </row>
    <row r="1906" spans="2:12" x14ac:dyDescent="0.25">
      <c r="B1906" s="24">
        <v>11.492138169660493</v>
      </c>
      <c r="G1906" s="24">
        <v>1904</v>
      </c>
      <c r="H1906" s="24">
        <v>11.085520240925838</v>
      </c>
      <c r="I1906" s="24" cm="1">
        <f t="array" aca="1" ref="I1906" ca="1">INDIRECT(ADDRESS(($E$2+1-G1906)+2,8))</f>
        <v>7.4770046598729936</v>
      </c>
      <c r="J1906" s="24">
        <f t="shared" si="87"/>
        <v>0.88187309065527242</v>
      </c>
      <c r="K1906" s="24">
        <f t="shared" ca="1" si="88"/>
        <v>0.11637648333491833</v>
      </c>
      <c r="L1906" s="24">
        <f t="shared" ca="1" si="89"/>
        <v>-0.4400301273903453</v>
      </c>
    </row>
    <row r="1907" spans="2:12" x14ac:dyDescent="0.25">
      <c r="B1907" s="24">
        <v>9.4005359127507404</v>
      </c>
      <c r="G1907" s="24">
        <v>1905</v>
      </c>
      <c r="H1907" s="24">
        <v>11.088227327807108</v>
      </c>
      <c r="I1907" s="24" cm="1">
        <f t="array" aca="1" ref="I1907" ca="1">INDIRECT(ADDRESS(($E$2+1-G1907)+2,8))</f>
        <v>7.4758368155087274</v>
      </c>
      <c r="J1907" s="24">
        <f t="shared" si="87"/>
        <v>0.88231829437001363</v>
      </c>
      <c r="K1907" s="24">
        <f t="shared" ca="1" si="88"/>
        <v>0.11625301638989353</v>
      </c>
      <c r="L1907" s="24">
        <f t="shared" ca="1" si="89"/>
        <v>-0.43912383928171833</v>
      </c>
    </row>
    <row r="1908" spans="2:12" x14ac:dyDescent="0.25">
      <c r="B1908" s="24">
        <v>7.6180739693124542</v>
      </c>
      <c r="G1908" s="24">
        <v>1906</v>
      </c>
      <c r="H1908" s="24">
        <v>11.088380069889389</v>
      </c>
      <c r="I1908" s="24" cm="1">
        <f t="array" aca="1" ref="I1908" ca="1">INDIRECT(ADDRESS(($E$2+1-G1908)+2,8))</f>
        <v>7.4757115508261798</v>
      </c>
      <c r="J1908" s="24">
        <f t="shared" si="87"/>
        <v>0.88234338420995662</v>
      </c>
      <c r="K1908" s="24">
        <f t="shared" ca="1" si="88"/>
        <v>0.11623977926014545</v>
      </c>
      <c r="L1908" s="24">
        <f t="shared" ca="1" si="89"/>
        <v>-0.43927774214390281</v>
      </c>
    </row>
    <row r="1909" spans="2:12" x14ac:dyDescent="0.25">
      <c r="B1909" s="24">
        <v>11.059694772943276</v>
      </c>
      <c r="G1909" s="24">
        <v>1907</v>
      </c>
      <c r="H1909" s="24">
        <v>11.090760276394514</v>
      </c>
      <c r="I1909" s="24" cm="1">
        <f t="array" aca="1" ref="I1909" ca="1">INDIRECT(ADDRESS(($E$2+1-G1909)+2,8))</f>
        <v>7.4749652650702183</v>
      </c>
      <c r="J1909" s="24">
        <f t="shared" si="87"/>
        <v>0.88273395063763671</v>
      </c>
      <c r="K1909" s="24">
        <f t="shared" ca="1" si="88"/>
        <v>0.11616094134103462</v>
      </c>
      <c r="L1909" s="24">
        <f t="shared" ca="1" si="89"/>
        <v>-0.43856871333793446</v>
      </c>
    </row>
    <row r="1910" spans="2:12" x14ac:dyDescent="0.25">
      <c r="B1910" s="24">
        <v>10.08082540116267</v>
      </c>
      <c r="G1910" s="24">
        <v>1908</v>
      </c>
      <c r="H1910" s="24">
        <v>11.091712917086973</v>
      </c>
      <c r="I1910" s="24" cm="1">
        <f t="array" aca="1" ref="I1910" ca="1">INDIRECT(ADDRESS(($E$2+1-G1910)+2,8))</f>
        <v>7.4738595663467313</v>
      </c>
      <c r="J1910" s="24">
        <f t="shared" si="87"/>
        <v>0.88289005128646902</v>
      </c>
      <c r="K1910" s="24">
        <f t="shared" ca="1" si="88"/>
        <v>0.1160442121454508</v>
      </c>
      <c r="L1910" s="24">
        <f t="shared" ca="1" si="89"/>
        <v>-0.43825269432852593</v>
      </c>
    </row>
    <row r="1911" spans="2:12" x14ac:dyDescent="0.25">
      <c r="B1911" s="24">
        <v>8.205947314545778</v>
      </c>
      <c r="G1911" s="24">
        <v>1909</v>
      </c>
      <c r="H1911" s="24">
        <v>11.096284760766777</v>
      </c>
      <c r="I1911" s="24" cm="1">
        <f t="array" aca="1" ref="I1911" ca="1">INDIRECT(ADDRESS(($E$2+1-G1911)+2,8))</f>
        <v>7.4723255184967474</v>
      </c>
      <c r="J1911" s="24">
        <f t="shared" si="87"/>
        <v>0.88363746718461156</v>
      </c>
      <c r="K1911" s="24">
        <f t="shared" ca="1" si="88"/>
        <v>0.11588241460064473</v>
      </c>
      <c r="L1911" s="24">
        <f t="shared" ca="1" si="89"/>
        <v>-0.43666199736671046</v>
      </c>
    </row>
    <row r="1912" spans="2:12" x14ac:dyDescent="0.25">
      <c r="B1912" s="24">
        <v>8.7366702179851181</v>
      </c>
      <c r="G1912" s="24">
        <v>1910</v>
      </c>
      <c r="H1912" s="24">
        <v>11.097034108222461</v>
      </c>
      <c r="I1912" s="24" cm="1">
        <f t="array" aca="1" ref="I1912" ca="1">INDIRECT(ADDRESS(($E$2+1-G1912)+2,8))</f>
        <v>7.4712054131348253</v>
      </c>
      <c r="J1912" s="24">
        <f t="shared" si="87"/>
        <v>0.8837596989307781</v>
      </c>
      <c r="K1912" s="24">
        <f t="shared" ca="1" si="88"/>
        <v>0.11576438802025889</v>
      </c>
      <c r="L1912" s="24">
        <f t="shared" ca="1" si="89"/>
        <v>-0.43640978252574136</v>
      </c>
    </row>
    <row r="1913" spans="2:12" x14ac:dyDescent="0.25">
      <c r="B1913" s="24">
        <v>8.6576189563683865</v>
      </c>
      <c r="G1913" s="24">
        <v>1911</v>
      </c>
      <c r="H1913" s="24">
        <v>11.099298707276354</v>
      </c>
      <c r="I1913" s="24" cm="1">
        <f t="array" aca="1" ref="I1913" ca="1">INDIRECT(ADDRESS(($E$2+1-G1913)+2,8))</f>
        <v>7.4691003308549195</v>
      </c>
      <c r="J1913" s="24">
        <f t="shared" si="87"/>
        <v>0.88412862674956472</v>
      </c>
      <c r="K1913" s="24">
        <f t="shared" ca="1" si="88"/>
        <v>0.11554282917045092</v>
      </c>
      <c r="L1913" s="24">
        <f t="shared" ca="1" si="89"/>
        <v>-0.43545573223007977</v>
      </c>
    </row>
    <row r="1914" spans="2:12" x14ac:dyDescent="0.25">
      <c r="B1914" s="24">
        <v>7.672874823629483</v>
      </c>
      <c r="G1914" s="24">
        <v>1912</v>
      </c>
      <c r="H1914" s="24">
        <v>11.099406421070118</v>
      </c>
      <c r="I1914" s="24" cm="1">
        <f t="array" aca="1" ref="I1914" ca="1">INDIRECT(ADDRESS(($E$2+1-G1914)+2,8))</f>
        <v>7.4678848252244165</v>
      </c>
      <c r="J1914" s="24">
        <f t="shared" si="87"/>
        <v>0.8841461569702711</v>
      </c>
      <c r="K1914" s="24">
        <f t="shared" ca="1" si="88"/>
        <v>0.11541504973071579</v>
      </c>
      <c r="L1914" s="24">
        <f t="shared" ca="1" si="89"/>
        <v>-0.43539261367741477</v>
      </c>
    </row>
    <row r="1915" spans="2:12" x14ac:dyDescent="0.25">
      <c r="B1915" s="24">
        <v>8.6445967734330775</v>
      </c>
      <c r="G1915" s="24">
        <v>1913</v>
      </c>
      <c r="H1915" s="24">
        <v>11.102861326229775</v>
      </c>
      <c r="I1915" s="24" cm="1">
        <f t="array" aca="1" ref="I1915" ca="1">INDIRECT(ADDRESS(($E$2+1-G1915)+2,8))</f>
        <v>7.4671313783863313</v>
      </c>
      <c r="J1915" s="24">
        <f t="shared" si="87"/>
        <v>0.88470759185205461</v>
      </c>
      <c r="K1915" s="24">
        <f t="shared" ca="1" si="88"/>
        <v>0.11533589980202112</v>
      </c>
      <c r="L1915" s="24">
        <f t="shared" ca="1" si="89"/>
        <v>-0.43433663232958541</v>
      </c>
    </row>
    <row r="1916" spans="2:12" x14ac:dyDescent="0.25">
      <c r="B1916" s="24">
        <v>10.731164338459786</v>
      </c>
      <c r="G1916" s="24">
        <v>1914</v>
      </c>
      <c r="H1916" s="24">
        <v>11.10342888396527</v>
      </c>
      <c r="I1916" s="24" cm="1">
        <f t="array" aca="1" ref="I1916" ca="1">INDIRECT(ADDRESS(($E$2+1-G1916)+2,8))</f>
        <v>7.4591819632199634</v>
      </c>
      <c r="J1916" s="24">
        <f t="shared" si="87"/>
        <v>0.88479966540774069</v>
      </c>
      <c r="K1916" s="24">
        <f t="shared" ca="1" si="88"/>
        <v>0.11450340897542771</v>
      </c>
      <c r="L1916" s="24">
        <f t="shared" ca="1" si="89"/>
        <v>-0.43271115426611167</v>
      </c>
    </row>
    <row r="1917" spans="2:12" x14ac:dyDescent="0.25">
      <c r="B1917" s="24">
        <v>10.413639500792183</v>
      </c>
      <c r="G1917" s="24">
        <v>1915</v>
      </c>
      <c r="H1917" s="24">
        <v>11.106475652429227</v>
      </c>
      <c r="I1917" s="24" cm="1">
        <f t="array" aca="1" ref="I1917" ca="1">INDIRECT(ADDRESS(($E$2+1-G1917)+2,8))</f>
        <v>7.4512588952693379</v>
      </c>
      <c r="J1917" s="24">
        <f t="shared" si="87"/>
        <v>0.88529317948189179</v>
      </c>
      <c r="K1917" s="24">
        <f t="shared" ca="1" si="88"/>
        <v>0.11367839030279243</v>
      </c>
      <c r="L1917" s="24">
        <f t="shared" ca="1" si="89"/>
        <v>-0.43029552558711859</v>
      </c>
    </row>
    <row r="1918" spans="2:12" x14ac:dyDescent="0.25">
      <c r="B1918" s="24">
        <v>10.465232016253474</v>
      </c>
      <c r="G1918" s="24">
        <v>1916</v>
      </c>
      <c r="H1918" s="24">
        <v>11.106862529788685</v>
      </c>
      <c r="I1918" s="24" cm="1">
        <f t="array" aca="1" ref="I1918" ca="1">INDIRECT(ADDRESS(($E$2+1-G1918)+2,8))</f>
        <v>7.4502313829469013</v>
      </c>
      <c r="J1918" s="24">
        <f t="shared" si="87"/>
        <v>0.88535575447273607</v>
      </c>
      <c r="K1918" s="24">
        <f t="shared" ca="1" si="88"/>
        <v>0.11357174063156467</v>
      </c>
      <c r="L1918" s="24">
        <f t="shared" ca="1" si="89"/>
        <v>-0.4301812053953995</v>
      </c>
    </row>
    <row r="1919" spans="2:12" x14ac:dyDescent="0.25">
      <c r="B1919" s="24">
        <v>9.0375502845872617</v>
      </c>
      <c r="G1919" s="24">
        <v>1917</v>
      </c>
      <c r="H1919" s="24">
        <v>11.107122197595176</v>
      </c>
      <c r="I1919" s="24" cm="1">
        <f t="array" aca="1" ref="I1919" ca="1">INDIRECT(ADDRESS(($E$2+1-G1919)+2,8))</f>
        <v>7.4384348962309428</v>
      </c>
      <c r="J1919" s="24">
        <f t="shared" si="87"/>
        <v>0.88539774258464687</v>
      </c>
      <c r="K1919" s="24">
        <f t="shared" ca="1" si="88"/>
        <v>0.11235297452038914</v>
      </c>
      <c r="L1919" s="24">
        <f t="shared" ca="1" si="89"/>
        <v>-0.42788112411967549</v>
      </c>
    </row>
    <row r="1920" spans="2:12" x14ac:dyDescent="0.25">
      <c r="B1920" s="24">
        <v>11.564488744797952</v>
      </c>
      <c r="G1920" s="24">
        <v>1918</v>
      </c>
      <c r="H1920" s="24">
        <v>11.107748665587065</v>
      </c>
      <c r="I1920" s="24" cm="1">
        <f t="array" aca="1" ref="I1920" ca="1">INDIRECT(ADDRESS(($E$2+1-G1920)+2,8))</f>
        <v>7.4319463790686662</v>
      </c>
      <c r="J1920" s="24">
        <f t="shared" si="87"/>
        <v>0.88549900391511605</v>
      </c>
      <c r="K1920" s="24">
        <f t="shared" ca="1" si="88"/>
        <v>0.1116870170530683</v>
      </c>
      <c r="L1920" s="24">
        <f t="shared" ca="1" si="89"/>
        <v>-0.42656837653897195</v>
      </c>
    </row>
    <row r="1921" spans="2:12" x14ac:dyDescent="0.25">
      <c r="B1921" s="24">
        <v>8.798726324295739</v>
      </c>
      <c r="G1921" s="24">
        <v>1919</v>
      </c>
      <c r="H1921" s="24">
        <v>11.112422131210764</v>
      </c>
      <c r="I1921" s="24" cm="1">
        <f t="array" aca="1" ref="I1921" ca="1">INDIRECT(ADDRESS(($E$2+1-G1921)+2,8))</f>
        <v>7.4319408911805525</v>
      </c>
      <c r="J1921" s="24">
        <f t="shared" si="87"/>
        <v>0.8862527141364086</v>
      </c>
      <c r="K1921" s="24">
        <f t="shared" ca="1" si="88"/>
        <v>0.11168645511778617</v>
      </c>
      <c r="L1921" s="24">
        <f t="shared" ca="1" si="89"/>
        <v>-0.42527694588373727</v>
      </c>
    </row>
    <row r="1922" spans="2:12" x14ac:dyDescent="0.25">
      <c r="B1922" s="24">
        <v>11.965132555920412</v>
      </c>
      <c r="G1922" s="24">
        <v>1920</v>
      </c>
      <c r="H1922" s="24">
        <v>11.113659809654987</v>
      </c>
      <c r="I1922" s="24" cm="1">
        <f t="array" aca="1" ref="I1922" ca="1">INDIRECT(ADDRESS(($E$2+1-G1922)+2,8))</f>
        <v>7.4304484017043926</v>
      </c>
      <c r="J1922" s="24">
        <f t="shared" si="87"/>
        <v>0.88645181718118782</v>
      </c>
      <c r="K1922" s="24">
        <f t="shared" ca="1" si="88"/>
        <v>0.11153371364248989</v>
      </c>
      <c r="L1922" s="24">
        <f t="shared" ca="1" si="89"/>
        <v>-0.42479314762147868</v>
      </c>
    </row>
    <row r="1923" spans="2:12" x14ac:dyDescent="0.25">
      <c r="B1923" s="24">
        <v>7.7079752672640867</v>
      </c>
      <c r="G1923" s="24">
        <v>1921</v>
      </c>
      <c r="H1923" s="24">
        <v>11.114358986185906</v>
      </c>
      <c r="I1923" s="24" cm="1">
        <f t="array" aca="1" ref="I1923" ca="1">INDIRECT(ADDRESS(($E$2+1-G1923)+2,8))</f>
        <v>7.4174546025540531</v>
      </c>
      <c r="J1923" s="24">
        <f t="shared" si="87"/>
        <v>0.88656419932878949</v>
      </c>
      <c r="K1923" s="24">
        <f t="shared" ca="1" si="88"/>
        <v>0.11021088345840652</v>
      </c>
      <c r="L1923" s="24">
        <f t="shared" ca="1" si="89"/>
        <v>-0.42214072515283907</v>
      </c>
    </row>
    <row r="1924" spans="2:12" x14ac:dyDescent="0.25">
      <c r="B1924" s="24">
        <v>9.1982962101672889</v>
      </c>
      <c r="G1924" s="24">
        <v>1922</v>
      </c>
      <c r="H1924" s="24">
        <v>11.123353480477425</v>
      </c>
      <c r="I1924" s="24" cm="1">
        <f t="array" aca="1" ref="I1924" ca="1">INDIRECT(ADDRESS(($E$2+1-G1924)+2,8))</f>
        <v>7.4156480765405579</v>
      </c>
      <c r="J1924" s="24">
        <f t="shared" ref="J1924:J1987" si="90">_xlfn.WEIBULL.DIST(H1924,$E$5,$E$6,TRUE)</f>
        <v>0.88800393314004944</v>
      </c>
      <c r="K1924" s="24">
        <f t="shared" ref="K1924:K1987" ca="1" si="91">_xlfn.WEIBULL.DIST(I1924,$E$5,$E$6,TRUE)</f>
        <v>0.11002795630162045</v>
      </c>
      <c r="L1924" s="24">
        <f t="shared" ref="L1924:L1987" ca="1" si="92">((2*G1924-1)/$E$2)*(LN(J1924)+LN(1-K1924))</f>
        <v>-0.41910485627250371</v>
      </c>
    </row>
    <row r="1925" spans="2:12" x14ac:dyDescent="0.25">
      <c r="B1925" s="24">
        <v>10.506187023834261</v>
      </c>
      <c r="G1925" s="24">
        <v>1923</v>
      </c>
      <c r="H1925" s="24">
        <v>11.125095350842189</v>
      </c>
      <c r="I1925" s="24" cm="1">
        <f t="array" aca="1" ref="I1925" ca="1">INDIRECT(ADDRESS(($E$2+1-G1925)+2,8))</f>
        <v>7.411824733835461</v>
      </c>
      <c r="J1925" s="24">
        <f t="shared" si="90"/>
        <v>0.88828146467621916</v>
      </c>
      <c r="K1925" s="24">
        <f t="shared" ca="1" si="91"/>
        <v>0.10964159956012121</v>
      </c>
      <c r="L1925" s="24">
        <f t="shared" ca="1" si="92"/>
        <v>-0.41799287505153415</v>
      </c>
    </row>
    <row r="1926" spans="2:12" x14ac:dyDescent="0.25">
      <c r="B1926" s="24">
        <v>6.5682834808830091</v>
      </c>
      <c r="G1926" s="24">
        <v>1924</v>
      </c>
      <c r="H1926" s="24">
        <v>11.126196994781788</v>
      </c>
      <c r="I1926" s="24" cm="1">
        <f t="array" aca="1" ref="I1926" ca="1">INDIRECT(ADDRESS(($E$2+1-G1926)+2,8))</f>
        <v>7.4068509518411831</v>
      </c>
      <c r="J1926" s="24">
        <f t="shared" si="90"/>
        <v>0.88845677354099317</v>
      </c>
      <c r="K1926" s="24">
        <f t="shared" ca="1" si="91"/>
        <v>0.10914059478142728</v>
      </c>
      <c r="L1926" s="24">
        <f t="shared" ca="1" si="92"/>
        <v>-0.41685568243214943</v>
      </c>
    </row>
    <row r="1927" spans="2:12" x14ac:dyDescent="0.25">
      <c r="B1927" s="24">
        <v>7.3821097209715658</v>
      </c>
      <c r="G1927" s="24">
        <v>1925</v>
      </c>
      <c r="H1927" s="24">
        <v>11.126869636752648</v>
      </c>
      <c r="I1927" s="24" cm="1">
        <f t="array" aca="1" ref="I1927" ca="1">INDIRECT(ADDRESS(($E$2+1-G1927)+2,8))</f>
        <v>7.4058333507029328</v>
      </c>
      <c r="J1927" s="24">
        <f t="shared" si="90"/>
        <v>0.88856373149397305</v>
      </c>
      <c r="K1927" s="24">
        <f t="shared" ca="1" si="91"/>
        <v>0.10903831618713802</v>
      </c>
      <c r="L1927" s="24">
        <f t="shared" ca="1" si="92"/>
        <v>-0.41665293131726849</v>
      </c>
    </row>
    <row r="1928" spans="2:12" x14ac:dyDescent="0.25">
      <c r="B1928" s="24">
        <v>6.6845429015072906</v>
      </c>
      <c r="G1928" s="24">
        <v>1926</v>
      </c>
      <c r="H1928" s="24">
        <v>11.1271676337128</v>
      </c>
      <c r="I1928" s="24" cm="1">
        <f t="array" aca="1" ref="I1928" ca="1">INDIRECT(ADDRESS(($E$2+1-G1928)+2,8))</f>
        <v>7.3906562247731635</v>
      </c>
      <c r="J1928" s="24">
        <f t="shared" si="90"/>
        <v>0.88861109658569015</v>
      </c>
      <c r="K1928" s="24">
        <f t="shared" ca="1" si="91"/>
        <v>0.10752185244398063</v>
      </c>
      <c r="L1928" s="24">
        <f t="shared" ca="1" si="92"/>
        <v>-0.41373953901817034</v>
      </c>
    </row>
    <row r="1929" spans="2:12" x14ac:dyDescent="0.25">
      <c r="B1929" s="24">
        <v>10.79900282089646</v>
      </c>
      <c r="G1929" s="24">
        <v>1927</v>
      </c>
      <c r="H1929" s="24">
        <v>11.129230305093159</v>
      </c>
      <c r="I1929" s="24" cm="1">
        <f t="array" aca="1" ref="I1929" ca="1">INDIRECT(ADDRESS(($E$2+1-G1929)+2,8))</f>
        <v>7.3866455505746211</v>
      </c>
      <c r="J1929" s="24">
        <f t="shared" si="90"/>
        <v>0.88893861233761551</v>
      </c>
      <c r="K1929" s="24">
        <f t="shared" ca="1" si="91"/>
        <v>0.10712391878852255</v>
      </c>
      <c r="L1929" s="24">
        <f t="shared" ca="1" si="92"/>
        <v>-0.41250056044766381</v>
      </c>
    </row>
    <row r="1930" spans="2:12" x14ac:dyDescent="0.25">
      <c r="B1930" s="24">
        <v>11.908348120753164</v>
      </c>
      <c r="G1930" s="24">
        <v>1928</v>
      </c>
      <c r="H1930" s="24">
        <v>11.134055937370785</v>
      </c>
      <c r="I1930" s="24" cm="1">
        <f t="array" aca="1" ref="I1930" ca="1">INDIRECT(ADDRESS(($E$2+1-G1930)+2,8))</f>
        <v>7.3832199799458333</v>
      </c>
      <c r="J1930" s="24">
        <f t="shared" si="90"/>
        <v>0.88970254783378366</v>
      </c>
      <c r="K1930" s="24">
        <f t="shared" ca="1" si="91"/>
        <v>0.10678496326248893</v>
      </c>
      <c r="L1930" s="24">
        <f t="shared" ca="1" si="92"/>
        <v>-0.41050214468659363</v>
      </c>
    </row>
    <row r="1931" spans="2:12" x14ac:dyDescent="0.25">
      <c r="B1931" s="24">
        <v>12.07685521533983</v>
      </c>
      <c r="G1931" s="24">
        <v>1929</v>
      </c>
      <c r="H1931" s="24">
        <v>11.134891754627013</v>
      </c>
      <c r="I1931" s="24" cm="1">
        <f t="array" aca="1" ref="I1931" ca="1">INDIRECT(ADDRESS(($E$2+1-G1931)+2,8))</f>
        <v>7.3823026949511386</v>
      </c>
      <c r="J1931" s="24">
        <f t="shared" si="90"/>
        <v>0.88983453824392411</v>
      </c>
      <c r="K1931" s="24">
        <f t="shared" ca="1" si="91"/>
        <v>0.10669434363361799</v>
      </c>
      <c r="L1931" s="24">
        <f t="shared" ca="1" si="92"/>
        <v>-0.41026866449664223</v>
      </c>
    </row>
    <row r="1932" spans="2:12" x14ac:dyDescent="0.25">
      <c r="B1932" s="24">
        <v>8.2996562247812982</v>
      </c>
      <c r="G1932" s="24">
        <v>1930</v>
      </c>
      <c r="H1932" s="24">
        <v>11.141489426230301</v>
      </c>
      <c r="I1932" s="24" cm="1">
        <f t="array" aca="1" ref="I1932" ca="1">INDIRECT(ADDRESS(($E$2+1-G1932)+2,8))</f>
        <v>7.3821097209715658</v>
      </c>
      <c r="J1932" s="24">
        <f t="shared" si="90"/>
        <v>0.89087304743014251</v>
      </c>
      <c r="K1932" s="24">
        <f t="shared" ca="1" si="91"/>
        <v>0.10667528727899452</v>
      </c>
      <c r="L1932" s="24">
        <f t="shared" ca="1" si="92"/>
        <v>-0.40835746487288732</v>
      </c>
    </row>
    <row r="1933" spans="2:12" x14ac:dyDescent="0.25">
      <c r="B1933" s="24">
        <v>7.6174985715168484</v>
      </c>
      <c r="G1933" s="24">
        <v>1931</v>
      </c>
      <c r="H1933" s="24">
        <v>11.143490553612455</v>
      </c>
      <c r="I1933" s="24" cm="1">
        <f t="array" aca="1" ref="I1933" ca="1">INDIRECT(ADDRESS(($E$2+1-G1933)+2,8))</f>
        <v>7.3808858375552076</v>
      </c>
      <c r="J1933" s="24">
        <f t="shared" si="90"/>
        <v>0.89118684926404146</v>
      </c>
      <c r="K1933" s="24">
        <f t="shared" ca="1" si="91"/>
        <v>0.10655449050812611</v>
      </c>
      <c r="L1933" s="24">
        <f t="shared" ca="1" si="92"/>
        <v>-0.40769708467480215</v>
      </c>
    </row>
    <row r="1934" spans="2:12" x14ac:dyDescent="0.25">
      <c r="B1934" s="24">
        <v>9.088035730571745</v>
      </c>
      <c r="G1934" s="24">
        <v>1932</v>
      </c>
      <c r="H1934" s="24">
        <v>11.143525870184284</v>
      </c>
      <c r="I1934" s="24" cm="1">
        <f t="array" aca="1" ref="I1934" ca="1">INDIRECT(ADDRESS(($E$2+1-G1934)+2,8))</f>
        <v>7.3797340555747581</v>
      </c>
      <c r="J1934" s="24">
        <f t="shared" si="90"/>
        <v>0.89119238238454779</v>
      </c>
      <c r="K1934" s="24">
        <f t="shared" ca="1" si="91"/>
        <v>0.10644090920734182</v>
      </c>
      <c r="L1934" s="24">
        <f t="shared" ca="1" si="92"/>
        <v>-0.40766960392418983</v>
      </c>
    </row>
    <row r="1935" spans="2:12" x14ac:dyDescent="0.25">
      <c r="B1935" s="24">
        <v>9.1566288777071474</v>
      </c>
      <c r="G1935" s="24">
        <v>1933</v>
      </c>
      <c r="H1935" s="24">
        <v>11.147126977064703</v>
      </c>
      <c r="I1935" s="24" cm="1">
        <f t="array" aca="1" ref="I1935" ca="1">INDIRECT(ADDRESS(($E$2+1-G1935)+2,8))</f>
        <v>7.3787106668306439</v>
      </c>
      <c r="J1935" s="24">
        <f t="shared" si="90"/>
        <v>0.89175567195627925</v>
      </c>
      <c r="K1935" s="24">
        <f t="shared" ca="1" si="91"/>
        <v>0.10634006979003317</v>
      </c>
      <c r="L1935" s="24">
        <f t="shared" ca="1" si="92"/>
        <v>-0.40654688765869895</v>
      </c>
    </row>
    <row r="1936" spans="2:12" x14ac:dyDescent="0.25">
      <c r="B1936" s="24">
        <v>9.3394020392705475</v>
      </c>
      <c r="G1936" s="24">
        <v>1934</v>
      </c>
      <c r="H1936" s="24">
        <v>11.148491904282816</v>
      </c>
      <c r="I1936" s="24" cm="1">
        <f t="array" aca="1" ref="I1936" ca="1">INDIRECT(ADDRESS(($E$2+1-G1936)+2,8))</f>
        <v>7.3769764177284003</v>
      </c>
      <c r="J1936" s="24">
        <f t="shared" si="90"/>
        <v>0.89196870791601679</v>
      </c>
      <c r="K1936" s="24">
        <f t="shared" ca="1" si="91"/>
        <v>0.10616935887921375</v>
      </c>
      <c r="L1936" s="24">
        <f t="shared" ca="1" si="92"/>
        <v>-0.40598695645985389</v>
      </c>
    </row>
    <row r="1937" spans="2:12" x14ac:dyDescent="0.25">
      <c r="B1937" s="24">
        <v>8.6463951051096402</v>
      </c>
      <c r="G1937" s="24">
        <v>1935</v>
      </c>
      <c r="H1937" s="24">
        <v>11.151060627288336</v>
      </c>
      <c r="I1937" s="24" cm="1">
        <f t="array" aca="1" ref="I1937" ca="1">INDIRECT(ADDRESS(($E$2+1-G1937)+2,8))</f>
        <v>7.3746685205706362</v>
      </c>
      <c r="J1937" s="24">
        <f t="shared" si="90"/>
        <v>0.8923689334026913</v>
      </c>
      <c r="K1937" s="24">
        <f t="shared" ca="1" si="91"/>
        <v>0.1059425180902422</v>
      </c>
      <c r="L1937" s="24">
        <f t="shared" ca="1" si="92"/>
        <v>-0.40493771165801906</v>
      </c>
    </row>
    <row r="1938" spans="2:12" x14ac:dyDescent="0.25">
      <c r="B1938" s="24">
        <v>6.5399512005543734</v>
      </c>
      <c r="G1938" s="24">
        <v>1936</v>
      </c>
      <c r="H1938" s="24">
        <v>11.156579659769484</v>
      </c>
      <c r="I1938" s="24" cm="1">
        <f t="array" aca="1" ref="I1938" ca="1">INDIRECT(ADDRESS(($E$2+1-G1938)+2,8))</f>
        <v>7.3695981102993002</v>
      </c>
      <c r="J1938" s="24">
        <f t="shared" si="90"/>
        <v>0.89322575733833798</v>
      </c>
      <c r="K1938" s="24">
        <f t="shared" ca="1" si="91"/>
        <v>0.10544550318888871</v>
      </c>
      <c r="L1938" s="24">
        <f t="shared" ca="1" si="92"/>
        <v>-0.40242861441490096</v>
      </c>
    </row>
    <row r="1939" spans="2:12" x14ac:dyDescent="0.25">
      <c r="B1939" s="24">
        <v>9.1158403074449836</v>
      </c>
      <c r="G1939" s="24">
        <v>1937</v>
      </c>
      <c r="H1939" s="24">
        <v>11.163296875122388</v>
      </c>
      <c r="I1939" s="24" cm="1">
        <f t="array" aca="1" ref="I1939" ca="1">INDIRECT(ADDRESS(($E$2+1-G1939)+2,8))</f>
        <v>7.3695628307142016</v>
      </c>
      <c r="J1939" s="24">
        <f t="shared" si="90"/>
        <v>0.8942629225340798</v>
      </c>
      <c r="K1939" s="24">
        <f t="shared" ca="1" si="91"/>
        <v>0.10544205148613042</v>
      </c>
      <c r="L1939" s="24">
        <f t="shared" ca="1" si="92"/>
        <v>-0.40054688982909742</v>
      </c>
    </row>
    <row r="1940" spans="2:12" x14ac:dyDescent="0.25">
      <c r="B1940" s="24">
        <v>10.456622707205732</v>
      </c>
      <c r="G1940" s="24">
        <v>1938</v>
      </c>
      <c r="H1940" s="24">
        <v>11.163847671223085</v>
      </c>
      <c r="I1940" s="24" cm="1">
        <f t="array" aca="1" ref="I1940" ca="1">INDIRECT(ADDRESS(($E$2+1-G1940)+2,8))</f>
        <v>7.3621389611377968</v>
      </c>
      <c r="J1940" s="24">
        <f t="shared" si="90"/>
        <v>0.89434769117949053</v>
      </c>
      <c r="K1940" s="24">
        <f t="shared" ca="1" si="91"/>
        <v>0.10471770382525</v>
      </c>
      <c r="L1940" s="24">
        <f t="shared" ca="1" si="92"/>
        <v>-0.39913013343851533</v>
      </c>
    </row>
    <row r="1941" spans="2:12" x14ac:dyDescent="0.25">
      <c r="B1941" s="24">
        <v>11.10342888396527</v>
      </c>
      <c r="G1941" s="24">
        <v>1939</v>
      </c>
      <c r="H1941" s="24">
        <v>11.165456479313553</v>
      </c>
      <c r="I1941" s="24" cm="1">
        <f t="array" aca="1" ref="I1941" ca="1">INDIRECT(ADDRESS(($E$2+1-G1941)+2,8))</f>
        <v>7.3616284782642172</v>
      </c>
      <c r="J1941" s="24">
        <f t="shared" si="90"/>
        <v>0.89459505001142237</v>
      </c>
      <c r="K1941" s="24">
        <f t="shared" ca="1" si="91"/>
        <v>0.10466804154764864</v>
      </c>
      <c r="L1941" s="24">
        <f t="shared" ca="1" si="92"/>
        <v>-0.39873965394801497</v>
      </c>
    </row>
    <row r="1942" spans="2:12" x14ac:dyDescent="0.25">
      <c r="B1942" s="24">
        <v>8.3305192957784602</v>
      </c>
      <c r="G1942" s="24">
        <v>1940</v>
      </c>
      <c r="H1942" s="24">
        <v>11.1694453388771</v>
      </c>
      <c r="I1942" s="24" cm="1">
        <f t="array" aca="1" ref="I1942" ca="1">INDIRECT(ADDRESS(($E$2+1-G1942)+2,8))</f>
        <v>7.356467181237635</v>
      </c>
      <c r="J1942" s="24">
        <f t="shared" si="90"/>
        <v>0.89520680584847501</v>
      </c>
      <c r="K1942" s="24">
        <f t="shared" ca="1" si="91"/>
        <v>0.10416697536940746</v>
      </c>
      <c r="L1942" s="24">
        <f t="shared" ca="1" si="92"/>
        <v>-0.39671090084984767</v>
      </c>
    </row>
    <row r="1943" spans="2:12" x14ac:dyDescent="0.25">
      <c r="B1943" s="24">
        <v>9.2798416657345424</v>
      </c>
      <c r="G1943" s="24">
        <v>1941</v>
      </c>
      <c r="H1943" s="24">
        <v>11.169737656995185</v>
      </c>
      <c r="I1943" s="24" cm="1">
        <f t="array" aca="1" ref="I1943" ca="1">INDIRECT(ADDRESS(($E$2+1-G1943)+2,8))</f>
        <v>7.3538812816936625</v>
      </c>
      <c r="J1943" s="24">
        <f t="shared" si="90"/>
        <v>0.89525155106274523</v>
      </c>
      <c r="K1943" s="24">
        <f t="shared" ca="1" si="91"/>
        <v>0.10391665023829827</v>
      </c>
      <c r="L1943" s="24">
        <f t="shared" ca="1" si="92"/>
        <v>-0.39632308654663218</v>
      </c>
    </row>
    <row r="1944" spans="2:12" x14ac:dyDescent="0.25">
      <c r="B1944" s="24">
        <v>7.9320304880202341</v>
      </c>
      <c r="G1944" s="24">
        <v>1942</v>
      </c>
      <c r="H1944" s="24">
        <v>11.171121637434887</v>
      </c>
      <c r="I1944" s="24" cm="1">
        <f t="array" aca="1" ref="I1944" ca="1">INDIRECT(ADDRESS(($E$2+1-G1944)+2,8))</f>
        <v>7.353505171377698</v>
      </c>
      <c r="J1944" s="24">
        <f t="shared" si="90"/>
        <v>0.89546323700171826</v>
      </c>
      <c r="K1944" s="24">
        <f t="shared" ca="1" si="91"/>
        <v>0.10388028116018433</v>
      </c>
      <c r="L1944" s="24">
        <f t="shared" ca="1" si="92"/>
        <v>-0.39602888212127468</v>
      </c>
    </row>
    <row r="1945" spans="2:12" x14ac:dyDescent="0.25">
      <c r="B1945" s="24">
        <v>10.324334705622487</v>
      </c>
      <c r="G1945" s="24">
        <v>1943</v>
      </c>
      <c r="H1945" s="24">
        <v>11.180688029761413</v>
      </c>
      <c r="I1945" s="24" cm="1">
        <f t="array" aca="1" ref="I1945" ca="1">INDIRECT(ADDRESS(($E$2+1-G1945)+2,8))</f>
        <v>7.3498383062566255</v>
      </c>
      <c r="J1945" s="24">
        <f t="shared" si="90"/>
        <v>0.89691921837314459</v>
      </c>
      <c r="K1945" s="24">
        <f t="shared" ca="1" si="91"/>
        <v>0.10352623293408865</v>
      </c>
      <c r="L1945" s="24">
        <f t="shared" ca="1" si="92"/>
        <v>-0.39259694024871272</v>
      </c>
    </row>
    <row r="1946" spans="2:12" x14ac:dyDescent="0.25">
      <c r="B1946" s="24">
        <v>9.857980242742574</v>
      </c>
      <c r="G1946" s="24">
        <v>1944</v>
      </c>
      <c r="H1946" s="24">
        <v>11.184656870615404</v>
      </c>
      <c r="I1946" s="24" cm="1">
        <f t="array" aca="1" ref="I1946" ca="1">INDIRECT(ADDRESS(($E$2+1-G1946)+2,8))</f>
        <v>7.3415097085697711</v>
      </c>
      <c r="J1946" s="24">
        <f t="shared" si="90"/>
        <v>0.89751955226271141</v>
      </c>
      <c r="K1946" s="24">
        <f t="shared" ca="1" si="91"/>
        <v>0.10272564308370667</v>
      </c>
      <c r="L1946" s="24">
        <f t="shared" ca="1" si="92"/>
        <v>-0.3899860183484149</v>
      </c>
    </row>
    <row r="1947" spans="2:12" x14ac:dyDescent="0.25">
      <c r="B1947" s="24">
        <v>8.2872794899641722</v>
      </c>
      <c r="G1947" s="24">
        <v>1945</v>
      </c>
      <c r="H1947" s="24">
        <v>11.189150864803478</v>
      </c>
      <c r="I1947" s="24" cm="1">
        <f t="array" aca="1" ref="I1947" ca="1">INDIRECT(ADDRESS(($E$2+1-G1947)+2,8))</f>
        <v>7.3410338621309021</v>
      </c>
      <c r="J1947" s="24">
        <f t="shared" si="90"/>
        <v>0.89819669178370709</v>
      </c>
      <c r="K1947" s="24">
        <f t="shared" ca="1" si="91"/>
        <v>0.10268005133834389</v>
      </c>
      <c r="L1947" s="24">
        <f t="shared" ca="1" si="92"/>
        <v>-0.38873599619796217</v>
      </c>
    </row>
    <row r="1948" spans="2:12" x14ac:dyDescent="0.25">
      <c r="B1948" s="24">
        <v>5.5247785803464344</v>
      </c>
      <c r="G1948" s="24">
        <v>1946</v>
      </c>
      <c r="H1948" s="24">
        <v>11.189634641937005</v>
      </c>
      <c r="I1948" s="24" cm="1">
        <f t="array" aca="1" ref="I1948" ca="1">INDIRECT(ADDRESS(($E$2+1-G1948)+2,8))</f>
        <v>7.3334684218027419</v>
      </c>
      <c r="J1948" s="24">
        <f t="shared" si="90"/>
        <v>0.8982694191071644</v>
      </c>
      <c r="K1948" s="24">
        <f t="shared" ca="1" si="91"/>
        <v>0.10195735306750545</v>
      </c>
      <c r="L1948" s="24">
        <f t="shared" ca="1" si="92"/>
        <v>-0.38733833116283761</v>
      </c>
    </row>
    <row r="1949" spans="2:12" x14ac:dyDescent="0.25">
      <c r="B1949" s="24">
        <v>8.9546840103243746</v>
      </c>
      <c r="G1949" s="24">
        <v>1947</v>
      </c>
      <c r="H1949" s="24">
        <v>11.191153871637882</v>
      </c>
      <c r="I1949" s="24" cm="1">
        <f t="array" aca="1" ref="I1949" ca="1">INDIRECT(ADDRESS(($E$2+1-G1949)+2,8))</f>
        <v>7.3326043671411991</v>
      </c>
      <c r="J1949" s="24">
        <f t="shared" si="90"/>
        <v>0.89849759791831174</v>
      </c>
      <c r="K1949" s="24">
        <f t="shared" ca="1" si="91"/>
        <v>0.10187507150009922</v>
      </c>
      <c r="L1949" s="24">
        <f t="shared" ca="1" si="92"/>
        <v>-0.38691395532695844</v>
      </c>
    </row>
    <row r="1950" spans="2:12" x14ac:dyDescent="0.25">
      <c r="B1950" s="24">
        <v>10.89272933378038</v>
      </c>
      <c r="G1950" s="24">
        <v>1948</v>
      </c>
      <c r="H1950" s="24">
        <v>11.193690147061695</v>
      </c>
      <c r="I1950" s="24" cm="1">
        <f t="array" aca="1" ref="I1950" ca="1">INDIRECT(ADDRESS(($E$2+1-G1950)+2,8))</f>
        <v>7.2921672552479109</v>
      </c>
      <c r="J1950" s="24">
        <f t="shared" si="90"/>
        <v>0.8988778192095962</v>
      </c>
      <c r="K1950" s="24">
        <f t="shared" ca="1" si="91"/>
        <v>9.8083143473325751E-2</v>
      </c>
      <c r="L1950" s="24">
        <f t="shared" ca="1" si="92"/>
        <v>-0.37874471223579731</v>
      </c>
    </row>
    <row r="1951" spans="2:12" x14ac:dyDescent="0.25">
      <c r="B1951" s="24">
        <v>7.2618374406240074</v>
      </c>
      <c r="G1951" s="24">
        <v>1949</v>
      </c>
      <c r="H1951" s="24">
        <v>11.202492187808136</v>
      </c>
      <c r="I1951" s="24" cm="1">
        <f t="array" aca="1" ref="I1951" ca="1">INDIRECT(ADDRESS(($E$2+1-G1951)+2,8))</f>
        <v>7.2856042862658743</v>
      </c>
      <c r="J1951" s="24">
        <f t="shared" si="90"/>
        <v>0.90019045829652633</v>
      </c>
      <c r="K1951" s="24">
        <f t="shared" ca="1" si="91"/>
        <v>9.7478487161970495E-2</v>
      </c>
      <c r="L1951" s="24">
        <f t="shared" ca="1" si="92"/>
        <v>-0.37509378005197797</v>
      </c>
    </row>
    <row r="1952" spans="2:12" x14ac:dyDescent="0.25">
      <c r="B1952" s="24">
        <v>10.529568233072562</v>
      </c>
      <c r="G1952" s="24">
        <v>1950</v>
      </c>
      <c r="H1952" s="24">
        <v>11.20785487073627</v>
      </c>
      <c r="I1952" s="24" cm="1">
        <f t="array" aca="1" ref="I1952" ca="1">INDIRECT(ADDRESS(($E$2+1-G1952)+2,8))</f>
        <v>7.2745236016892578</v>
      </c>
      <c r="J1952" s="24">
        <f t="shared" si="90"/>
        <v>0.90098493469716645</v>
      </c>
      <c r="K1952" s="24">
        <f t="shared" ca="1" si="91"/>
        <v>9.6464373631522479E-2</v>
      </c>
      <c r="L1952" s="24">
        <f t="shared" ca="1" si="92"/>
        <v>-0.3716633767359665</v>
      </c>
    </row>
    <row r="1953" spans="2:12" x14ac:dyDescent="0.25">
      <c r="B1953" s="24">
        <v>10.402390487979618</v>
      </c>
      <c r="G1953" s="24">
        <v>1951</v>
      </c>
      <c r="H1953" s="24">
        <v>11.210051182881935</v>
      </c>
      <c r="I1953" s="24" cm="1">
        <f t="array" aca="1" ref="I1953" ca="1">INDIRECT(ADDRESS(($E$2+1-G1953)+2,8))</f>
        <v>7.2618374406240074</v>
      </c>
      <c r="J1953" s="24">
        <f t="shared" si="90"/>
        <v>0.90130916770889336</v>
      </c>
      <c r="K1953" s="24">
        <f t="shared" ca="1" si="91"/>
        <v>9.5313710438384922E-2</v>
      </c>
      <c r="L1953" s="24">
        <f t="shared" ca="1" si="92"/>
        <v>-0.36890296125260796</v>
      </c>
    </row>
    <row r="1954" spans="2:12" x14ac:dyDescent="0.25">
      <c r="B1954" s="24">
        <v>7.4723255184967474</v>
      </c>
      <c r="G1954" s="24">
        <v>1952</v>
      </c>
      <c r="H1954" s="24">
        <v>11.214586988797064</v>
      </c>
      <c r="I1954" s="24" cm="1">
        <f t="array" aca="1" ref="I1954" ca="1">INDIRECT(ADDRESS(($E$2+1-G1954)+2,8))</f>
        <v>7.2497125023022067</v>
      </c>
      <c r="J1954" s="24">
        <f t="shared" si="90"/>
        <v>0.90197665854702147</v>
      </c>
      <c r="K1954" s="24">
        <f t="shared" ca="1" si="91"/>
        <v>9.4224252662280975E-2</v>
      </c>
      <c r="L1954" s="24">
        <f t="shared" ca="1" si="92"/>
        <v>-0.36557646597633481</v>
      </c>
    </row>
    <row r="1955" spans="2:12" x14ac:dyDescent="0.25">
      <c r="B1955" s="24">
        <v>8.3210526339811732</v>
      </c>
      <c r="G1955" s="24">
        <v>1953</v>
      </c>
      <c r="H1955" s="24">
        <v>11.219648503684951</v>
      </c>
      <c r="I1955" s="24" cm="1">
        <f t="array" aca="1" ref="I1955" ca="1">INDIRECT(ADDRESS(($E$2+1-G1955)+2,8))</f>
        <v>7.2379650054450231</v>
      </c>
      <c r="J1955" s="24">
        <f t="shared" si="90"/>
        <v>0.90271815227532148</v>
      </c>
      <c r="K1955" s="24">
        <f t="shared" ca="1" si="91"/>
        <v>9.3178254622900705E-2</v>
      </c>
      <c r="L1955" s="24">
        <f t="shared" ca="1" si="92"/>
        <v>-0.36218834882914247</v>
      </c>
    </row>
    <row r="1956" spans="2:12" x14ac:dyDescent="0.25">
      <c r="B1956" s="24">
        <v>8.6113234125346736</v>
      </c>
      <c r="G1956" s="24">
        <v>1954</v>
      </c>
      <c r="H1956" s="24">
        <v>11.219746250623057</v>
      </c>
      <c r="I1956" s="24" cm="1">
        <f t="array" aca="1" ref="I1956" ca="1">INDIRECT(ADDRESS(($E$2+1-G1956)+2,8))</f>
        <v>7.236720568317291</v>
      </c>
      <c r="J1956" s="24">
        <f t="shared" si="90"/>
        <v>0.90273243696269456</v>
      </c>
      <c r="K1956" s="24">
        <f t="shared" ca="1" si="91"/>
        <v>9.3067997880147413E-2</v>
      </c>
      <c r="L1956" s="24">
        <f t="shared" ca="1" si="92"/>
        <v>-0.36212508520387482</v>
      </c>
    </row>
    <row r="1957" spans="2:12" x14ac:dyDescent="0.25">
      <c r="B1957" s="24">
        <v>9.4909140262763927</v>
      </c>
      <c r="G1957" s="24">
        <v>1955</v>
      </c>
      <c r="H1957" s="24">
        <v>11.22553055309654</v>
      </c>
      <c r="I1957" s="24" cm="1">
        <f t="array" aca="1" ref="I1957" ca="1">INDIRECT(ADDRESS(($E$2+1-G1957)+2,8))</f>
        <v>7.2357166244614515</v>
      </c>
      <c r="J1957" s="24">
        <f t="shared" si="90"/>
        <v>0.90357539832609357</v>
      </c>
      <c r="K1957" s="24">
        <f t="shared" ca="1" si="91"/>
        <v>9.2979125103552565E-2</v>
      </c>
      <c r="L1957" s="24">
        <f t="shared" ca="1" si="92"/>
        <v>-0.36044228719094895</v>
      </c>
    </row>
    <row r="1958" spans="2:12" x14ac:dyDescent="0.25">
      <c r="B1958" s="24">
        <v>7.0075108469441973</v>
      </c>
      <c r="G1958" s="24">
        <v>1956</v>
      </c>
      <c r="H1958" s="24">
        <v>11.228633614294946</v>
      </c>
      <c r="I1958" s="24" cm="1">
        <f t="array" aca="1" ref="I1958" ca="1">INDIRECT(ADDRESS(($E$2+1-G1958)+2,8))</f>
        <v>7.2351426367529541</v>
      </c>
      <c r="J1958" s="24">
        <f t="shared" si="90"/>
        <v>0.9040257078109275</v>
      </c>
      <c r="K1958" s="24">
        <f t="shared" ca="1" si="91"/>
        <v>9.2928344230979176E-2</v>
      </c>
      <c r="L1958" s="24">
        <f t="shared" ca="1" si="92"/>
        <v>-0.35962226772122979</v>
      </c>
    </row>
    <row r="1959" spans="2:12" x14ac:dyDescent="0.25">
      <c r="B1959" s="24">
        <v>10.058935872775352</v>
      </c>
      <c r="G1959" s="24">
        <v>1957</v>
      </c>
      <c r="H1959" s="24">
        <v>11.233521788153602</v>
      </c>
      <c r="I1959" s="24" cm="1">
        <f t="array" aca="1" ref="I1959" ca="1">INDIRECT(ADDRESS(($E$2+1-G1959)+2,8))</f>
        <v>7.233362549962715</v>
      </c>
      <c r="J1959" s="24">
        <f t="shared" si="90"/>
        <v>0.90473236716971062</v>
      </c>
      <c r="K1959" s="24">
        <f t="shared" ca="1" si="91"/>
        <v>9.2771000964532682E-2</v>
      </c>
      <c r="L1959" s="24">
        <f t="shared" ca="1" si="92"/>
        <v>-0.35807483485193858</v>
      </c>
    </row>
    <row r="1960" spans="2:12" x14ac:dyDescent="0.25">
      <c r="B1960" s="24">
        <v>9.4005341516681931</v>
      </c>
      <c r="G1960" s="24">
        <v>1958</v>
      </c>
      <c r="H1960" s="24">
        <v>11.242150631983773</v>
      </c>
      <c r="I1960" s="24" cm="1">
        <f t="array" aca="1" ref="I1960" ca="1">INDIRECT(ADDRESS(($E$2+1-G1960)+2,8))</f>
        <v>7.2281483454792816</v>
      </c>
      <c r="J1960" s="24">
        <f t="shared" si="90"/>
        <v>0.90597173098549133</v>
      </c>
      <c r="K1960" s="24">
        <f t="shared" ca="1" si="91"/>
        <v>9.2311343883252114E-2</v>
      </c>
      <c r="L1960" s="24">
        <f t="shared" ca="1" si="92"/>
        <v>-0.35485542647180823</v>
      </c>
    </row>
    <row r="1961" spans="2:12" x14ac:dyDescent="0.25">
      <c r="B1961" s="24">
        <v>10.597422506047284</v>
      </c>
      <c r="G1961" s="24">
        <v>1959</v>
      </c>
      <c r="H1961" s="24">
        <v>11.244634917823792</v>
      </c>
      <c r="I1961" s="24" cm="1">
        <f t="array" aca="1" ref="I1961" ca="1">INDIRECT(ADDRESS(($E$2+1-G1961)+2,8))</f>
        <v>7.2249452295133496</v>
      </c>
      <c r="J1961" s="24">
        <f t="shared" si="90"/>
        <v>0.9063266409675298</v>
      </c>
      <c r="K1961" s="24">
        <f t="shared" ca="1" si="91"/>
        <v>9.2029882061646959E-2</v>
      </c>
      <c r="L1961" s="24">
        <f t="shared" ca="1" si="92"/>
        <v>-0.35376303407713944</v>
      </c>
    </row>
    <row r="1962" spans="2:12" x14ac:dyDescent="0.25">
      <c r="B1962" s="24">
        <v>10.930535241638243</v>
      </c>
      <c r="G1962" s="24">
        <v>1960</v>
      </c>
      <c r="H1962" s="24">
        <v>11.245717344834862</v>
      </c>
      <c r="I1962" s="24" cm="1">
        <f t="array" aca="1" ref="I1962" ca="1">INDIRECT(ADDRESS(($E$2+1-G1962)+2,8))</f>
        <v>7.2156217809872505</v>
      </c>
      <c r="J1962" s="24">
        <f t="shared" si="90"/>
        <v>0.90648101174220275</v>
      </c>
      <c r="K1962" s="24">
        <f t="shared" ca="1" si="91"/>
        <v>9.1214541295159268E-2</v>
      </c>
      <c r="L1962" s="24">
        <f t="shared" ca="1" si="92"/>
        <v>-0.35200433933314468</v>
      </c>
    </row>
    <row r="1963" spans="2:12" x14ac:dyDescent="0.25">
      <c r="B1963" s="24">
        <v>8.7133108663454486</v>
      </c>
      <c r="G1963" s="24">
        <v>1961</v>
      </c>
      <c r="H1963" s="24">
        <v>11.247085908957388</v>
      </c>
      <c r="I1963" s="24" cm="1">
        <f t="array" aca="1" ref="I1963" ca="1">INDIRECT(ADDRESS(($E$2+1-G1963)+2,8))</f>
        <v>7.2086836958103975</v>
      </c>
      <c r="J1963" s="24">
        <f t="shared" si="90"/>
        <v>0.90667595821541691</v>
      </c>
      <c r="K1963" s="24">
        <f t="shared" ca="1" si="91"/>
        <v>9.0611578671198498E-2</v>
      </c>
      <c r="L1963" s="24">
        <f t="shared" ca="1" si="92"/>
        <v>-0.35058814817417333</v>
      </c>
    </row>
    <row r="1964" spans="2:12" x14ac:dyDescent="0.25">
      <c r="B1964" s="24">
        <v>12.53063928663985</v>
      </c>
      <c r="G1964" s="24">
        <v>1962</v>
      </c>
      <c r="H1964" s="24">
        <v>11.255341229626055</v>
      </c>
      <c r="I1964" s="24" cm="1">
        <f t="array" aca="1" ref="I1964" ca="1">INDIRECT(ADDRESS(($E$2+1-G1964)+2,8))</f>
        <v>7.2032440775250191</v>
      </c>
      <c r="J1964" s="24">
        <f t="shared" si="90"/>
        <v>0.90784640481566159</v>
      </c>
      <c r="K1964" s="24">
        <f t="shared" ca="1" si="91"/>
        <v>9.0141087767954625E-2</v>
      </c>
      <c r="L1964" s="24">
        <f t="shared" ca="1" si="92"/>
        <v>-0.34748146176606742</v>
      </c>
    </row>
    <row r="1965" spans="2:12" x14ac:dyDescent="0.25">
      <c r="B1965" s="24">
        <v>8.7683530607143911</v>
      </c>
      <c r="G1965" s="24">
        <v>1963</v>
      </c>
      <c r="H1965" s="24">
        <v>11.257115778099161</v>
      </c>
      <c r="I1965" s="24" cm="1">
        <f t="array" aca="1" ref="I1965" ca="1">INDIRECT(ADDRESS(($E$2+1-G1965)+2,8))</f>
        <v>7.2009509710447164</v>
      </c>
      <c r="J1965" s="24">
        <f t="shared" si="90"/>
        <v>0.90809677204418904</v>
      </c>
      <c r="K1965" s="24">
        <f t="shared" ca="1" si="91"/>
        <v>8.9943339215962065E-2</v>
      </c>
      <c r="L1965" s="24">
        <f t="shared" ca="1" si="92"/>
        <v>-0.34676182900448416</v>
      </c>
    </row>
    <row r="1966" spans="2:12" x14ac:dyDescent="0.25">
      <c r="B1966" s="24">
        <v>12.379512428340087</v>
      </c>
      <c r="G1966" s="24">
        <v>1964</v>
      </c>
      <c r="H1966" s="24">
        <v>11.257834257640425</v>
      </c>
      <c r="I1966" s="24" cm="1">
        <f t="array" aca="1" ref="I1966" ca="1">INDIRECT(ADDRESS(($E$2+1-G1966)+2,8))</f>
        <v>7.1998321607742337</v>
      </c>
      <c r="J1966" s="24">
        <f t="shared" si="90"/>
        <v>0.9081980170397026</v>
      </c>
      <c r="K1966" s="24">
        <f t="shared" ca="1" si="91"/>
        <v>8.9846984197781352E-2</v>
      </c>
      <c r="L1966" s="24">
        <f t="shared" ca="1" si="92"/>
        <v>-0.34654298842930448</v>
      </c>
    </row>
    <row r="1967" spans="2:12" x14ac:dyDescent="0.25">
      <c r="B1967" s="24">
        <v>10.356284853341695</v>
      </c>
      <c r="G1967" s="24">
        <v>1965</v>
      </c>
      <c r="H1967" s="24">
        <v>11.264571154388367</v>
      </c>
      <c r="I1967" s="24" cm="1">
        <f t="array" aca="1" ref="I1967" ca="1">INDIRECT(ADDRESS(($E$2+1-G1967)+2,8))</f>
        <v>7.1942053295209538</v>
      </c>
      <c r="J1967" s="24">
        <f t="shared" si="90"/>
        <v>0.90914388207604135</v>
      </c>
      <c r="K1967" s="24">
        <f t="shared" ca="1" si="91"/>
        <v>8.9363645017765322E-2</v>
      </c>
      <c r="L1967" s="24">
        <f t="shared" ca="1" si="92"/>
        <v>-0.34385767560037128</v>
      </c>
    </row>
    <row r="1968" spans="2:12" x14ac:dyDescent="0.25">
      <c r="B1968" s="24">
        <v>11.74986490059014</v>
      </c>
      <c r="G1968" s="24">
        <v>1966</v>
      </c>
      <c r="H1968" s="24">
        <v>11.270139336371312</v>
      </c>
      <c r="I1968" s="24" cm="1">
        <f t="array" aca="1" ref="I1968" ca="1">INDIRECT(ADDRESS(($E$2+1-G1968)+2,8))</f>
        <v>7.1895033017651429</v>
      </c>
      <c r="J1968" s="24">
        <f t="shared" si="90"/>
        <v>0.90992092788434675</v>
      </c>
      <c r="K1968" s="24">
        <f t="shared" ca="1" si="91"/>
        <v>8.8961353336606347E-2</v>
      </c>
      <c r="L1968" s="24">
        <f t="shared" ca="1" si="92"/>
        <v>-0.34167191114606948</v>
      </c>
    </row>
    <row r="1969" spans="2:12" x14ac:dyDescent="0.25">
      <c r="B1969" s="24">
        <v>5.8205414165676181</v>
      </c>
      <c r="G1969" s="24">
        <v>1967</v>
      </c>
      <c r="H1969" s="24">
        <v>11.285294194601425</v>
      </c>
      <c r="I1969" s="24" cm="1">
        <f t="array" aca="1" ref="I1969" ca="1">INDIRECT(ADDRESS(($E$2+1-G1969)+2,8))</f>
        <v>7.1882665639553238</v>
      </c>
      <c r="J1969" s="24">
        <f t="shared" si="90"/>
        <v>0.91201413618178329</v>
      </c>
      <c r="K1969" s="24">
        <f t="shared" ca="1" si="91"/>
        <v>8.885578435118327E-2</v>
      </c>
      <c r="L1969" s="24">
        <f t="shared" ca="1" si="92"/>
        <v>-0.33744680416008682</v>
      </c>
    </row>
    <row r="1970" spans="2:12" x14ac:dyDescent="0.25">
      <c r="B1970" s="24">
        <v>8.4876423881464618</v>
      </c>
      <c r="G1970" s="24">
        <v>1968</v>
      </c>
      <c r="H1970" s="24">
        <v>11.288156318540894</v>
      </c>
      <c r="I1970" s="24" cm="1">
        <f t="array" aca="1" ref="I1970" ca="1">INDIRECT(ADDRESS(($E$2+1-G1970)+2,8))</f>
        <v>7.1854372858538706</v>
      </c>
      <c r="J1970" s="24">
        <f t="shared" si="90"/>
        <v>0.91240590099206098</v>
      </c>
      <c r="K1970" s="24">
        <f t="shared" ca="1" si="91"/>
        <v>8.8614654298663192E-2</v>
      </c>
      <c r="L1970" s="24">
        <f t="shared" ca="1" si="92"/>
        <v>-0.33635278676504521</v>
      </c>
    </row>
    <row r="1971" spans="2:12" x14ac:dyDescent="0.25">
      <c r="B1971" s="24">
        <v>10.012275881489884</v>
      </c>
      <c r="G1971" s="24">
        <v>1969</v>
      </c>
      <c r="H1971" s="24">
        <v>11.289214936391438</v>
      </c>
      <c r="I1971" s="24" cm="1">
        <f t="array" aca="1" ref="I1971" ca="1">INDIRECT(ADDRESS(($E$2+1-G1971)+2,8))</f>
        <v>7.1834891510020231</v>
      </c>
      <c r="J1971" s="24">
        <f t="shared" si="90"/>
        <v>0.91255051760826578</v>
      </c>
      <c r="K1971" s="24">
        <f t="shared" ca="1" si="91"/>
        <v>8.8448927911104702E-2</v>
      </c>
      <c r="L1971" s="24">
        <f t="shared" ca="1" si="92"/>
        <v>-0.33590288593514006</v>
      </c>
    </row>
    <row r="1972" spans="2:12" x14ac:dyDescent="0.25">
      <c r="B1972" s="24">
        <v>9.4162266244967388</v>
      </c>
      <c r="G1972" s="24">
        <v>1970</v>
      </c>
      <c r="H1972" s="24">
        <v>11.290201987313434</v>
      </c>
      <c r="I1972" s="24" cm="1">
        <f t="array" aca="1" ref="I1972" ca="1">INDIRECT(ADDRESS(($E$2+1-G1972)+2,8))</f>
        <v>7.1795634942752562</v>
      </c>
      <c r="J1972" s="24">
        <f t="shared" si="90"/>
        <v>0.91268521843950456</v>
      </c>
      <c r="K1972" s="24">
        <f t="shared" ca="1" si="91"/>
        <v>8.8115734000888457E-2</v>
      </c>
      <c r="L1972" s="24">
        <f t="shared" ca="1" si="92"/>
        <v>-0.33513704389388688</v>
      </c>
    </row>
    <row r="1973" spans="2:12" x14ac:dyDescent="0.25">
      <c r="B1973" s="24">
        <v>10.652793468327831</v>
      </c>
      <c r="G1973" s="24">
        <v>1971</v>
      </c>
      <c r="H1973" s="24">
        <v>11.293109180927612</v>
      </c>
      <c r="I1973" s="24" cm="1">
        <f t="array" aca="1" ref="I1973" ca="1">INDIRECT(ADDRESS(($E$2+1-G1973)+2,8))</f>
        <v>7.178615008575294</v>
      </c>
      <c r="J1973" s="24">
        <f t="shared" si="90"/>
        <v>0.91308117742452088</v>
      </c>
      <c r="K1973" s="24">
        <f t="shared" ca="1" si="91"/>
        <v>8.8035382315276772E-2</v>
      </c>
      <c r="L1973" s="24">
        <f t="shared" ca="1" si="92"/>
        <v>-0.33435417621353469</v>
      </c>
    </row>
    <row r="1974" spans="2:12" x14ac:dyDescent="0.25">
      <c r="B1974" s="24">
        <v>7.8570012637993694</v>
      </c>
      <c r="G1974" s="24">
        <v>1972</v>
      </c>
      <c r="H1974" s="24">
        <v>11.300104335604473</v>
      </c>
      <c r="I1974" s="24" cm="1">
        <f t="array" aca="1" ref="I1974" ca="1">INDIRECT(ADDRESS(($E$2+1-G1974)+2,8))</f>
        <v>7.1728615470486021</v>
      </c>
      <c r="J1974" s="24">
        <f t="shared" si="90"/>
        <v>0.9140291463219351</v>
      </c>
      <c r="K1974" s="24">
        <f t="shared" ca="1" si="91"/>
        <v>8.7549238554160483E-2</v>
      </c>
      <c r="L1974" s="24">
        <f t="shared" ca="1" si="92"/>
        <v>-0.33165412453793902</v>
      </c>
    </row>
    <row r="1975" spans="2:12" x14ac:dyDescent="0.25">
      <c r="B1975" s="24">
        <v>8.9795055812405309</v>
      </c>
      <c r="G1975" s="24">
        <v>1973</v>
      </c>
      <c r="H1975" s="24">
        <v>11.300987698636188</v>
      </c>
      <c r="I1975" s="24" cm="1">
        <f t="array" aca="1" ref="I1975" ca="1">INDIRECT(ADDRESS(($E$2+1-G1975)+2,8))</f>
        <v>7.1639520981622269</v>
      </c>
      <c r="J1975" s="24">
        <f t="shared" si="90"/>
        <v>0.91414837886987566</v>
      </c>
      <c r="K1975" s="24">
        <f t="shared" ca="1" si="91"/>
        <v>8.6800701492920115E-2</v>
      </c>
      <c r="L1975" s="24">
        <f t="shared" ca="1" si="92"/>
        <v>-0.33008482812886758</v>
      </c>
    </row>
    <row r="1976" spans="2:12" x14ac:dyDescent="0.25">
      <c r="B1976" s="24">
        <v>10.337550025543891</v>
      </c>
      <c r="G1976" s="24">
        <v>1974</v>
      </c>
      <c r="H1976" s="24">
        <v>11.30469372688211</v>
      </c>
      <c r="I1976" s="24" cm="1">
        <f t="array" aca="1" ref="I1976" ca="1">INDIRECT(ADDRESS(($E$2+1-G1976)+2,8))</f>
        <v>7.1439029201360977</v>
      </c>
      <c r="J1976" s="24">
        <f t="shared" si="90"/>
        <v>0.91464743261044301</v>
      </c>
      <c r="K1976" s="24">
        <f t="shared" ca="1" si="91"/>
        <v>8.5135131784065829E-2</v>
      </c>
      <c r="L1976" s="24">
        <f t="shared" ca="1" si="92"/>
        <v>-0.32592108718012591</v>
      </c>
    </row>
    <row r="1977" spans="2:12" x14ac:dyDescent="0.25">
      <c r="B1977" s="24">
        <v>7.845052245319418</v>
      </c>
      <c r="G1977" s="24">
        <v>1975</v>
      </c>
      <c r="H1977" s="24">
        <v>11.307013092176067</v>
      </c>
      <c r="I1977" s="24" cm="1">
        <f t="array" aca="1" ref="I1977" ca="1">INDIRECT(ADDRESS(($E$2+1-G1977)+2,8))</f>
        <v>7.1408224847947182</v>
      </c>
      <c r="J1977" s="24">
        <f t="shared" si="90"/>
        <v>0.91495879723588003</v>
      </c>
      <c r="K1977" s="24">
        <f t="shared" ca="1" si="91"/>
        <v>8.4881531515269767E-2</v>
      </c>
      <c r="L1977" s="24">
        <f t="shared" ca="1" si="92"/>
        <v>-0.32495620756590937</v>
      </c>
    </row>
    <row r="1978" spans="2:12" x14ac:dyDescent="0.25">
      <c r="B1978" s="24">
        <v>10.460395569561296</v>
      </c>
      <c r="G1978" s="24">
        <v>1976</v>
      </c>
      <c r="H1978" s="24">
        <v>11.307037810600345</v>
      </c>
      <c r="I1978" s="24" cm="1">
        <f t="array" aca="1" ref="I1978" ca="1">INDIRECT(ADDRESS(($E$2+1-G1978)+2,8))</f>
        <v>7.1407463912424927</v>
      </c>
      <c r="J1978" s="24">
        <f t="shared" si="90"/>
        <v>0.91496211159225371</v>
      </c>
      <c r="K1978" s="24">
        <f t="shared" ca="1" si="91"/>
        <v>8.4875274766085168E-2</v>
      </c>
      <c r="L1978" s="24">
        <f t="shared" ca="1" si="92"/>
        <v>-0.32510163416947513</v>
      </c>
    </row>
    <row r="1979" spans="2:12" x14ac:dyDescent="0.25">
      <c r="B1979" s="24">
        <v>11.147126977064703</v>
      </c>
      <c r="G1979" s="24">
        <v>1977</v>
      </c>
      <c r="H1979" s="24">
        <v>11.308734092897234</v>
      </c>
      <c r="I1979" s="24" cm="1">
        <f t="array" aca="1" ref="I1979" ca="1">INDIRECT(ADDRESS(($E$2+1-G1979)+2,8))</f>
        <v>7.1369428682936125</v>
      </c>
      <c r="J1979" s="24">
        <f t="shared" si="90"/>
        <v>0.91518935599573825</v>
      </c>
      <c r="K1979" s="24">
        <f t="shared" ca="1" si="91"/>
        <v>8.4563007004868074E-2</v>
      </c>
      <c r="L1979" s="24">
        <f t="shared" ca="1" si="92"/>
        <v>-0.32418635140386998</v>
      </c>
    </row>
    <row r="1980" spans="2:12" x14ac:dyDescent="0.25">
      <c r="B1980" s="24">
        <v>7.5780153050266001</v>
      </c>
      <c r="G1980" s="24">
        <v>1978</v>
      </c>
      <c r="H1980" s="24">
        <v>11.309630542618141</v>
      </c>
      <c r="I1980" s="24" cm="1">
        <f t="array" aca="1" ref="I1980" ca="1">INDIRECT(ADDRESS(($E$2+1-G1980)+2,8))</f>
        <v>7.1354402547885796</v>
      </c>
      <c r="J1980" s="24">
        <f t="shared" si="90"/>
        <v>0.91530929015528317</v>
      </c>
      <c r="K1980" s="24">
        <f t="shared" ca="1" si="91"/>
        <v>8.4439899295693815E-2</v>
      </c>
      <c r="L1980" s="24">
        <f t="shared" ca="1" si="92"/>
        <v>-0.32386376651581461</v>
      </c>
    </row>
    <row r="1981" spans="2:12" x14ac:dyDescent="0.25">
      <c r="B1981" s="24">
        <v>11.800971602751254</v>
      </c>
      <c r="G1981" s="24">
        <v>1979</v>
      </c>
      <c r="H1981" s="24">
        <v>11.315978612035586</v>
      </c>
      <c r="I1981" s="24" cm="1">
        <f t="array" aca="1" ref="I1981" ca="1">INDIRECT(ADDRESS(($E$2+1-G1981)+2,8))</f>
        <v>7.1288291358011495</v>
      </c>
      <c r="J1981" s="24">
        <f t="shared" si="90"/>
        <v>0.91615542554690133</v>
      </c>
      <c r="K1981" s="24">
        <f t="shared" ca="1" si="91"/>
        <v>8.3899977101982368E-2</v>
      </c>
      <c r="L1981" s="24">
        <f t="shared" ca="1" si="92"/>
        <v>-0.32125224493128046</v>
      </c>
    </row>
    <row r="1982" spans="2:12" x14ac:dyDescent="0.25">
      <c r="B1982" s="24">
        <v>8.7769183519739489</v>
      </c>
      <c r="G1982" s="24">
        <v>1980</v>
      </c>
      <c r="H1982" s="24">
        <v>11.322775447927228</v>
      </c>
      <c r="I1982" s="24" cm="1">
        <f t="array" aca="1" ref="I1982" ca="1">INDIRECT(ADDRESS(($E$2+1-G1982)+2,8))</f>
        <v>7.1243672777893741</v>
      </c>
      <c r="J1982" s="24">
        <f t="shared" si="90"/>
        <v>0.91705524262433391</v>
      </c>
      <c r="K1982" s="24">
        <f t="shared" ca="1" si="91"/>
        <v>8.3537163696653954E-2</v>
      </c>
      <c r="L1982" s="24">
        <f t="shared" ca="1" si="92"/>
        <v>-0.31888722755615012</v>
      </c>
    </row>
    <row r="1983" spans="2:12" x14ac:dyDescent="0.25">
      <c r="B1983" s="24">
        <v>9.5707597993902862</v>
      </c>
      <c r="G1983" s="24">
        <v>1981</v>
      </c>
      <c r="H1983" s="24">
        <v>11.325673656489014</v>
      </c>
      <c r="I1983" s="24" cm="1">
        <f t="array" aca="1" ref="I1983" ca="1">INDIRECT(ADDRESS(($E$2+1-G1983)+2,8))</f>
        <v>7.1222984982386359</v>
      </c>
      <c r="J1983" s="24">
        <f t="shared" si="90"/>
        <v>0.91743700185207655</v>
      </c>
      <c r="K1983" s="24">
        <f t="shared" ca="1" si="91"/>
        <v>8.3369373472764963E-2</v>
      </c>
      <c r="L1983" s="24">
        <f t="shared" ca="1" si="92"/>
        <v>-0.31794836598711362</v>
      </c>
    </row>
    <row r="1984" spans="2:12" x14ac:dyDescent="0.25">
      <c r="B1984" s="24">
        <v>7.4384348962309428</v>
      </c>
      <c r="G1984" s="24">
        <v>1982</v>
      </c>
      <c r="H1984" s="24">
        <v>11.33153157175647</v>
      </c>
      <c r="I1984" s="24" cm="1">
        <f t="array" aca="1" ref="I1984" ca="1">INDIRECT(ADDRESS(($E$2+1-G1984)+2,8))</f>
        <v>7.1218889763748807</v>
      </c>
      <c r="J1984" s="24">
        <f t="shared" si="90"/>
        <v>0.9182051046895271</v>
      </c>
      <c r="K1984" s="24">
        <f t="shared" ca="1" si="91"/>
        <v>8.3336191200700169E-2</v>
      </c>
      <c r="L1984" s="24">
        <f t="shared" ca="1" si="92"/>
        <v>-0.31650556869417634</v>
      </c>
    </row>
    <row r="1985" spans="2:12" x14ac:dyDescent="0.25">
      <c r="B1985" s="24">
        <v>7.7327981614922496</v>
      </c>
      <c r="G1985" s="24">
        <v>1983</v>
      </c>
      <c r="H1985" s="24">
        <v>11.332107353243149</v>
      </c>
      <c r="I1985" s="24" cm="1">
        <f t="array" aca="1" ref="I1985" ca="1">INDIRECT(ADDRESS(($E$2+1-G1985)+2,8))</f>
        <v>7.1132726314821317</v>
      </c>
      <c r="J1985" s="24">
        <f t="shared" si="90"/>
        <v>0.91828034860852437</v>
      </c>
      <c r="K1985" s="24">
        <f t="shared" ca="1" si="91"/>
        <v>8.2640511067930578E-2</v>
      </c>
      <c r="L1985" s="24">
        <f t="shared" ca="1" si="92"/>
        <v>-0.31512085671206042</v>
      </c>
    </row>
    <row r="1986" spans="2:12" x14ac:dyDescent="0.25">
      <c r="B1986" s="24">
        <v>10.25454464439812</v>
      </c>
      <c r="G1986" s="24">
        <v>1984</v>
      </c>
      <c r="H1986" s="24">
        <v>11.332624333501416</v>
      </c>
      <c r="I1986" s="24" cm="1">
        <f t="array" aca="1" ref="I1986" ca="1">INDIRECT(ADDRESS(($E$2+1-G1986)+2,8))</f>
        <v>7.1105294735671798</v>
      </c>
      <c r="J1986" s="24">
        <f t="shared" si="90"/>
        <v>0.91834786960686476</v>
      </c>
      <c r="K1986" s="24">
        <f t="shared" ca="1" si="91"/>
        <v>8.2420019345651338E-2</v>
      </c>
      <c r="L1986" s="24">
        <f t="shared" ca="1" si="92"/>
        <v>-0.31470285945216003</v>
      </c>
    </row>
    <row r="1987" spans="2:12" x14ac:dyDescent="0.25">
      <c r="B1987" s="24">
        <v>8.7045050563155542</v>
      </c>
      <c r="G1987" s="24">
        <v>1985</v>
      </c>
      <c r="H1987" s="24">
        <v>11.333838734926418</v>
      </c>
      <c r="I1987" s="24" cm="1">
        <f t="array" aca="1" ref="I1987" ca="1">INDIRECT(ADDRESS(($E$2+1-G1987)+2,8))</f>
        <v>7.1076361285638123</v>
      </c>
      <c r="J1987" s="24">
        <f t="shared" si="90"/>
        <v>0.91850633436696039</v>
      </c>
      <c r="K1987" s="24">
        <f t="shared" ca="1" si="91"/>
        <v>8.218797242857788E-2</v>
      </c>
      <c r="L1987" s="24">
        <f t="shared" ca="1" si="92"/>
        <v>-0.31407912758704559</v>
      </c>
    </row>
    <row r="1988" spans="2:12" x14ac:dyDescent="0.25">
      <c r="B1988" s="24">
        <v>9.688577557325976</v>
      </c>
      <c r="G1988" s="24">
        <v>1986</v>
      </c>
      <c r="H1988" s="24">
        <v>11.348447012353422</v>
      </c>
      <c r="I1988" s="24" cm="1">
        <f t="array" aca="1" ref="I1988" ca="1">INDIRECT(ADDRESS(($E$2+1-G1988)+2,8))</f>
        <v>7.1061246931632418</v>
      </c>
      <c r="J1988" s="24">
        <f t="shared" ref="J1988:J2051" si="93">_xlfn.WEIBULL.DIST(H1988,$E$5,$E$6,TRUE)</f>
        <v>0.92039672331071298</v>
      </c>
      <c r="K1988" s="24">
        <f t="shared" ref="K1988:K2051" ca="1" si="94">_xlfn.WEIBULL.DIST(I1988,$E$5,$E$6,TRUE)</f>
        <v>8.2066965618289481E-2</v>
      </c>
      <c r="L1988" s="24">
        <f t="shared" ref="L1988:L2051" ca="1" si="95">((2*G1988-1)/$E$2)*(LN(J1988)+LN(1-K1988))</f>
        <v>-0.31021150074682735</v>
      </c>
    </row>
    <row r="1989" spans="2:12" x14ac:dyDescent="0.25">
      <c r="B1989" s="24">
        <v>8.5532095164151105</v>
      </c>
      <c r="G1989" s="24">
        <v>1987</v>
      </c>
      <c r="H1989" s="24">
        <v>11.357955764916534</v>
      </c>
      <c r="I1989" s="24" cm="1">
        <f t="array" aca="1" ref="I1989" ca="1">INDIRECT(ADDRESS(($E$2+1-G1989)+2,8))</f>
        <v>7.1033330441101654</v>
      </c>
      <c r="J1989" s="24">
        <f t="shared" si="93"/>
        <v>0.92161153933312401</v>
      </c>
      <c r="K1989" s="24">
        <f t="shared" ca="1" si="94"/>
        <v>8.1843843406076158E-2</v>
      </c>
      <c r="L1989" s="24">
        <f t="shared" ca="1" si="95"/>
        <v>-0.30749191047837571</v>
      </c>
    </row>
    <row r="1990" spans="2:12" x14ac:dyDescent="0.25">
      <c r="B1990" s="24">
        <v>9.8624698022780581</v>
      </c>
      <c r="G1990" s="24">
        <v>1988</v>
      </c>
      <c r="H1990" s="24">
        <v>11.361193763577091</v>
      </c>
      <c r="I1990" s="24" cm="1">
        <f t="array" aca="1" ref="I1990" ca="1">INDIRECT(ADDRESS(($E$2+1-G1990)+2,8))</f>
        <v>7.1031945636923401</v>
      </c>
      <c r="J1990" s="24">
        <f t="shared" si="93"/>
        <v>0.92202240349154785</v>
      </c>
      <c r="K1990" s="24">
        <f t="shared" ca="1" si="94"/>
        <v>8.1832788187331071E-2</v>
      </c>
      <c r="L1990" s="24">
        <f t="shared" ca="1" si="95"/>
        <v>-0.30680353005638328</v>
      </c>
    </row>
    <row r="1991" spans="2:12" x14ac:dyDescent="0.25">
      <c r="B1991" s="24">
        <v>10.887448824617156</v>
      </c>
      <c r="G1991" s="24">
        <v>1989</v>
      </c>
      <c r="H1991" s="24">
        <v>11.36126351472287</v>
      </c>
      <c r="I1991" s="24" cm="1">
        <f t="array" aca="1" ref="I1991" ca="1">INDIRECT(ADDRESS(($E$2+1-G1991)+2,8))</f>
        <v>7.0909696983074415</v>
      </c>
      <c r="J1991" s="24">
        <f t="shared" si="93"/>
        <v>0.92203123837373668</v>
      </c>
      <c r="K1991" s="24">
        <f t="shared" ca="1" si="94"/>
        <v>8.0861607543288194E-2</v>
      </c>
      <c r="L1991" s="24">
        <f t="shared" ca="1" si="95"/>
        <v>-0.30499195137746465</v>
      </c>
    </row>
    <row r="1992" spans="2:12" x14ac:dyDescent="0.25">
      <c r="B1992" s="24">
        <v>7.4319463790686662</v>
      </c>
      <c r="G1992" s="24">
        <v>1990</v>
      </c>
      <c r="H1992" s="24">
        <v>11.36251123152274</v>
      </c>
      <c r="I1992" s="24" cm="1">
        <f t="array" aca="1" ref="I1992" ca="1">INDIRECT(ADDRESS(($E$2+1-G1992)+2,8))</f>
        <v>7.0875253163215035</v>
      </c>
      <c r="J1992" s="24">
        <f t="shared" si="93"/>
        <v>0.92218916581365762</v>
      </c>
      <c r="K1992" s="24">
        <f t="shared" ca="1" si="94"/>
        <v>8.0589669969763689E-2</v>
      </c>
      <c r="L1992" s="24">
        <f t="shared" ca="1" si="95"/>
        <v>-0.3042841005965411</v>
      </c>
    </row>
    <row r="1993" spans="2:12" x14ac:dyDescent="0.25">
      <c r="B1993" s="24">
        <v>10.80805847910961</v>
      </c>
      <c r="G1993" s="24">
        <v>1991</v>
      </c>
      <c r="H1993" s="24">
        <v>11.365109762034532</v>
      </c>
      <c r="I1993" s="24" cm="1">
        <f t="array" aca="1" ref="I1993" ca="1">INDIRECT(ADDRESS(($E$2+1-G1993)+2,8))</f>
        <v>7.0871571082775562</v>
      </c>
      <c r="J1993" s="24">
        <f t="shared" si="93"/>
        <v>0.92251738930108185</v>
      </c>
      <c r="K1993" s="24">
        <f t="shared" ca="1" si="94"/>
        <v>8.0560643510055069E-2</v>
      </c>
      <c r="L1993" s="24">
        <f t="shared" ca="1" si="95"/>
        <v>-0.30372233867648613</v>
      </c>
    </row>
    <row r="1994" spans="2:12" x14ac:dyDescent="0.25">
      <c r="B1994" s="24">
        <v>7.6769007603482038</v>
      </c>
      <c r="G1994" s="24">
        <v>1992</v>
      </c>
      <c r="H1994" s="24">
        <v>11.369399937324218</v>
      </c>
      <c r="I1994" s="24" cm="1">
        <f t="array" aca="1" ref="I1994" ca="1">INDIRECT(ADDRESS(($E$2+1-G1994)+2,8))</f>
        <v>7.0852879145197187</v>
      </c>
      <c r="J1994" s="24">
        <f t="shared" si="93"/>
        <v>0.92305727479439292</v>
      </c>
      <c r="K1994" s="24">
        <f t="shared" ca="1" si="94"/>
        <v>8.0413422623313219E-2</v>
      </c>
      <c r="L1994" s="24">
        <f t="shared" ca="1" si="95"/>
        <v>-0.30249957705408498</v>
      </c>
    </row>
    <row r="1995" spans="2:12" x14ac:dyDescent="0.25">
      <c r="B1995" s="24">
        <v>9.1288187775747112</v>
      </c>
      <c r="G1995" s="24">
        <v>1993</v>
      </c>
      <c r="H1995" s="24">
        <v>11.377281968888971</v>
      </c>
      <c r="I1995" s="24" cm="1">
        <f t="array" aca="1" ref="I1995" ca="1">INDIRECT(ADDRESS(($E$2+1-G1995)+2,8))</f>
        <v>7.0846380747654543</v>
      </c>
      <c r="J1995" s="24">
        <f t="shared" si="93"/>
        <v>0.92404264397728264</v>
      </c>
      <c r="K1995" s="24">
        <f t="shared" ca="1" si="94"/>
        <v>8.0362291308379463E-2</v>
      </c>
      <c r="L1995" s="24">
        <f t="shared" ca="1" si="95"/>
        <v>-0.30057857514958702</v>
      </c>
    </row>
    <row r="1996" spans="2:12" x14ac:dyDescent="0.25">
      <c r="B1996" s="24">
        <v>7.3797340555747581</v>
      </c>
      <c r="G1996" s="24">
        <v>1994</v>
      </c>
      <c r="H1996" s="24">
        <v>11.377799095979551</v>
      </c>
      <c r="I1996" s="24" cm="1">
        <f t="array" aca="1" ref="I1996" ca="1">INDIRECT(ADDRESS(($E$2+1-G1996)+2,8))</f>
        <v>7.0781259750414272</v>
      </c>
      <c r="J1996" s="24">
        <f t="shared" si="93"/>
        <v>0.92410699735548496</v>
      </c>
      <c r="K1996" s="24">
        <f t="shared" ca="1" si="94"/>
        <v>7.9851355598703336E-2</v>
      </c>
      <c r="L1996" s="24">
        <f t="shared" ca="1" si="95"/>
        <v>-0.29957458527956549</v>
      </c>
    </row>
    <row r="1997" spans="2:12" x14ac:dyDescent="0.25">
      <c r="B1997" s="24">
        <v>9.5441037330682814</v>
      </c>
      <c r="G1997" s="24">
        <v>1995</v>
      </c>
      <c r="H1997" s="24">
        <v>11.382675055402011</v>
      </c>
      <c r="I1997" s="24" cm="1">
        <f t="array" aca="1" ref="I1997" ca="1">INDIRECT(ADDRESS(($E$2+1-G1997)+2,8))</f>
        <v>7.0749451876475264</v>
      </c>
      <c r="J1997" s="24">
        <f t="shared" si="93"/>
        <v>0.92471199671330961</v>
      </c>
      <c r="K1997" s="24">
        <f t="shared" ca="1" si="94"/>
        <v>7.9602753198327103E-2</v>
      </c>
      <c r="L1997" s="24">
        <f t="shared" ca="1" si="95"/>
        <v>-0.29801574444900675</v>
      </c>
    </row>
    <row r="1998" spans="2:12" x14ac:dyDescent="0.25">
      <c r="B1998" s="24">
        <v>8.0234750452550578</v>
      </c>
      <c r="G1998" s="24">
        <v>1996</v>
      </c>
      <c r="H1998" s="24">
        <v>11.384789825081663</v>
      </c>
      <c r="I1998" s="24" cm="1">
        <f t="array" aca="1" ref="I1998" ca="1">INDIRECT(ADDRESS(($E$2+1-G1998)+2,8))</f>
        <v>7.0671527644962335</v>
      </c>
      <c r="J1998" s="24">
        <f t="shared" si="93"/>
        <v>0.92497339036917214</v>
      </c>
      <c r="K1998" s="24">
        <f t="shared" ca="1" si="94"/>
        <v>7.8996372023672629E-2</v>
      </c>
      <c r="L1998" s="24">
        <f t="shared" ca="1" si="95"/>
        <v>-0.29642442815076608</v>
      </c>
    </row>
    <row r="1999" spans="2:12" x14ac:dyDescent="0.25">
      <c r="B1999" s="24">
        <v>10.345531834245245</v>
      </c>
      <c r="G1999" s="24">
        <v>1997</v>
      </c>
      <c r="H1999" s="24">
        <v>11.388665563867805</v>
      </c>
      <c r="I1999" s="24" cm="1">
        <f t="array" aca="1" ref="I1999" ca="1">INDIRECT(ADDRESS(($E$2+1-G1999)+2,8))</f>
        <v>7.0479829398158156</v>
      </c>
      <c r="J1999" s="24">
        <f t="shared" si="93"/>
        <v>0.92545087307103036</v>
      </c>
      <c r="K1999" s="24">
        <f t="shared" ca="1" si="94"/>
        <v>7.7520599544258717E-2</v>
      </c>
      <c r="L1999" s="24">
        <f t="shared" ca="1" si="95"/>
        <v>-0.29265556165610979</v>
      </c>
    </row>
    <row r="2000" spans="2:12" x14ac:dyDescent="0.25">
      <c r="B2000" s="24">
        <v>7.6781764320643582</v>
      </c>
      <c r="G2000" s="24">
        <v>1998</v>
      </c>
      <c r="H2000" s="24">
        <v>11.394250043276848</v>
      </c>
      <c r="I2000" s="24" cm="1">
        <f t="array" aca="1" ref="I2000" ca="1">INDIRECT(ADDRESS(($E$2+1-G2000)+2,8))</f>
        <v>7.0430398245591483</v>
      </c>
      <c r="J2000" s="24">
        <f t="shared" si="93"/>
        <v>0.92613529182143872</v>
      </c>
      <c r="K2000" s="24">
        <f t="shared" ca="1" si="94"/>
        <v>7.7143717385269428E-2</v>
      </c>
      <c r="L2000" s="24">
        <f t="shared" ca="1" si="95"/>
        <v>-0.29067737543639832</v>
      </c>
    </row>
    <row r="2001" spans="2:12" x14ac:dyDescent="0.25">
      <c r="B2001" s="24">
        <v>9.4795675844324272</v>
      </c>
      <c r="G2001" s="24">
        <v>1999</v>
      </c>
      <c r="H2001" s="24">
        <v>11.396484449497988</v>
      </c>
      <c r="I2001" s="24" cm="1">
        <f t="array" aca="1" ref="I2001" ca="1">INDIRECT(ADDRESS(($E$2+1-G2001)+2,8))</f>
        <v>7.0319159362058237</v>
      </c>
      <c r="J2001" s="24">
        <f t="shared" si="93"/>
        <v>0.92640795281644661</v>
      </c>
      <c r="K2001" s="24">
        <f t="shared" ca="1" si="94"/>
        <v>7.6301040749358603E-2</v>
      </c>
      <c r="L2001" s="24">
        <f t="shared" ca="1" si="95"/>
        <v>-0.28858719632758739</v>
      </c>
    </row>
    <row r="2002" spans="2:12" x14ac:dyDescent="0.25">
      <c r="B2002" s="24">
        <v>8.9178177830705962</v>
      </c>
      <c r="G2002" s="24">
        <v>2000</v>
      </c>
      <c r="H2002" s="24">
        <v>11.403892038473</v>
      </c>
      <c r="I2002" s="24" cm="1">
        <f t="array" aca="1" ref="I2002" ca="1">INDIRECT(ADDRESS(($E$2+1-G2002)+2,8))</f>
        <v>7.0238006182850139</v>
      </c>
      <c r="J2002" s="24">
        <f t="shared" si="93"/>
        <v>0.92730706352820003</v>
      </c>
      <c r="K2002" s="24">
        <f t="shared" ca="1" si="94"/>
        <v>7.5691015673263445E-2</v>
      </c>
      <c r="L2002" s="24">
        <f t="shared" ca="1" si="95"/>
        <v>-0.28571055360271996</v>
      </c>
    </row>
    <row r="2003" spans="2:12" x14ac:dyDescent="0.25">
      <c r="B2003" s="24">
        <v>7.813402982345532</v>
      </c>
      <c r="G2003" s="24">
        <v>2001</v>
      </c>
      <c r="H2003" s="24">
        <v>11.405959796229126</v>
      </c>
      <c r="I2003" s="24" cm="1">
        <f t="array" aca="1" ref="I2003" ca="1">INDIRECT(ADDRESS(($E$2+1-G2003)+2,8))</f>
        <v>7.0083849982002624</v>
      </c>
      <c r="J2003" s="24">
        <f t="shared" si="93"/>
        <v>0.92755671931576056</v>
      </c>
      <c r="K2003" s="24">
        <f t="shared" ca="1" si="94"/>
        <v>7.4543173687171727E-2</v>
      </c>
      <c r="L2003" s="24">
        <f t="shared" ca="1" si="95"/>
        <v>-0.28305337877525644</v>
      </c>
    </row>
    <row r="2004" spans="2:12" x14ac:dyDescent="0.25">
      <c r="B2004" s="24">
        <v>9.1506426921260982</v>
      </c>
      <c r="G2004" s="24">
        <v>2002</v>
      </c>
      <c r="H2004" s="24">
        <v>11.406636746970911</v>
      </c>
      <c r="I2004" s="24" cm="1">
        <f t="array" aca="1" ref="I2004" ca="1">INDIRECT(ADDRESS(($E$2+1-G2004)+2,8))</f>
        <v>7.0075108469441973</v>
      </c>
      <c r="J2004" s="24">
        <f t="shared" si="93"/>
        <v>0.92763832732246021</v>
      </c>
      <c r="K2004" s="24">
        <f t="shared" ca="1" si="94"/>
        <v>7.4478512316061479E-2</v>
      </c>
      <c r="L2004" s="24">
        <f t="shared" ca="1" si="95"/>
        <v>-0.28290207409469476</v>
      </c>
    </row>
    <row r="2005" spans="2:12" x14ac:dyDescent="0.25">
      <c r="B2005" s="24">
        <v>11.594288727340142</v>
      </c>
      <c r="G2005" s="24">
        <v>2003</v>
      </c>
      <c r="H2005" s="24">
        <v>11.407423935725802</v>
      </c>
      <c r="I2005" s="24" cm="1">
        <f t="array" aca="1" ref="I2005" ca="1">INDIRECT(ADDRESS(($E$2+1-G2005)+2,8))</f>
        <v>6.9928494537890167</v>
      </c>
      <c r="J2005" s="24">
        <f t="shared" si="93"/>
        <v>0.92773314708306276</v>
      </c>
      <c r="K2005" s="24">
        <f t="shared" ca="1" si="94"/>
        <v>7.3400802957835368E-2</v>
      </c>
      <c r="L2005" s="24">
        <f t="shared" ca="1" si="95"/>
        <v>-0.2806939273047877</v>
      </c>
    </row>
    <row r="2006" spans="2:12" x14ac:dyDescent="0.25">
      <c r="B2006" s="24">
        <v>9.3048418645185293</v>
      </c>
      <c r="G2006" s="24">
        <v>2004</v>
      </c>
      <c r="H2006" s="24">
        <v>11.410382804081705</v>
      </c>
      <c r="I2006" s="24" cm="1">
        <f t="array" aca="1" ref="I2006" ca="1">INDIRECT(ADDRESS(($E$2+1-G2006)+2,8))</f>
        <v>6.9890933070812986</v>
      </c>
      <c r="J2006" s="24">
        <f t="shared" si="93"/>
        <v>0.92808880665119819</v>
      </c>
      <c r="K2006" s="24">
        <f t="shared" ca="1" si="94"/>
        <v>7.3126759301495869E-2</v>
      </c>
      <c r="L2006" s="24">
        <f t="shared" ca="1" si="95"/>
        <v>-0.27957332567327214</v>
      </c>
    </row>
    <row r="2007" spans="2:12" x14ac:dyDescent="0.25">
      <c r="B2007" s="24">
        <v>7.8680043169621801</v>
      </c>
      <c r="G2007" s="24">
        <v>2005</v>
      </c>
      <c r="H2007" s="24">
        <v>11.424608158594349</v>
      </c>
      <c r="I2007" s="24" cm="1">
        <f t="array" aca="1" ref="I2007" ca="1">INDIRECT(ADDRESS(($E$2+1-G2007)+2,8))</f>
        <v>6.9861794311016148</v>
      </c>
      <c r="J2007" s="24">
        <f t="shared" si="93"/>
        <v>0.9297822651011306</v>
      </c>
      <c r="K2007" s="24">
        <f t="shared" ca="1" si="94"/>
        <v>7.291474248371442E-2</v>
      </c>
      <c r="L2007" s="24">
        <f t="shared" ca="1" si="95"/>
        <v>-0.27590129348542458</v>
      </c>
    </row>
    <row r="2008" spans="2:12" x14ac:dyDescent="0.25">
      <c r="B2008" s="24">
        <v>10.819789898272001</v>
      </c>
      <c r="G2008" s="24">
        <v>2006</v>
      </c>
      <c r="H2008" s="24">
        <v>11.429811516178143</v>
      </c>
      <c r="I2008" s="24" cm="1">
        <f t="array" aca="1" ref="I2008" ca="1">INDIRECT(ADDRESS(($E$2+1-G2008)+2,8))</f>
        <v>6.9707510853807966</v>
      </c>
      <c r="J2008" s="24">
        <f t="shared" si="93"/>
        <v>0.93039491177179479</v>
      </c>
      <c r="K2008" s="24">
        <f t="shared" ca="1" si="94"/>
        <v>7.1800508415547568E-2</v>
      </c>
      <c r="L2008" s="24">
        <f t="shared" ca="1" si="95"/>
        <v>-0.2725821077393531</v>
      </c>
    </row>
    <row r="2009" spans="2:12" x14ac:dyDescent="0.25">
      <c r="B2009" s="24">
        <v>10.027287650506935</v>
      </c>
      <c r="G2009" s="24">
        <v>2007</v>
      </c>
      <c r="H2009" s="24">
        <v>11.43217379881035</v>
      </c>
      <c r="I2009" s="24" cm="1">
        <f t="array" aca="1" ref="I2009" ca="1">INDIRECT(ADDRESS(($E$2+1-G2009)+2,8))</f>
        <v>6.952382250444499</v>
      </c>
      <c r="J2009" s="24">
        <f t="shared" si="93"/>
        <v>0.93067185100921201</v>
      </c>
      <c r="K2009" s="24">
        <f t="shared" ca="1" si="94"/>
        <v>7.0492100734077634E-2</v>
      </c>
      <c r="L2009" s="24">
        <f t="shared" ca="1" si="95"/>
        <v>-0.2695451145781721</v>
      </c>
    </row>
    <row r="2010" spans="2:12" x14ac:dyDescent="0.25">
      <c r="B2010" s="24">
        <v>11.662132005375646</v>
      </c>
      <c r="G2010" s="24">
        <v>2008</v>
      </c>
      <c r="H2010" s="24">
        <v>11.434693415404118</v>
      </c>
      <c r="I2010" s="24" cm="1">
        <f t="array" aca="1" ref="I2010" ca="1">INDIRECT(ADDRESS(($E$2+1-G2010)+2,8))</f>
        <v>6.9412439806637654</v>
      </c>
      <c r="J2010" s="24">
        <f t="shared" si="93"/>
        <v>0.93096641177306005</v>
      </c>
      <c r="K2010" s="24">
        <f t="shared" ca="1" si="94"/>
        <v>6.9708270377363019E-2</v>
      </c>
      <c r="L2010" s="24">
        <f t="shared" ca="1" si="95"/>
        <v>-0.26752241602844562</v>
      </c>
    </row>
    <row r="2011" spans="2:12" x14ac:dyDescent="0.25">
      <c r="B2011" s="24">
        <v>10.532938041348244</v>
      </c>
      <c r="G2011" s="24">
        <v>2009</v>
      </c>
      <c r="H2011" s="24">
        <v>11.436718135997484</v>
      </c>
      <c r="I2011" s="24" cm="1">
        <f t="array" aca="1" ref="I2011" ca="1">INDIRECT(ADDRESS(($E$2+1-G2011)+2,8))</f>
        <v>6.927120529096956</v>
      </c>
      <c r="J2011" s="24">
        <f t="shared" si="93"/>
        <v>0.93120250030220109</v>
      </c>
      <c r="K2011" s="24">
        <f t="shared" ca="1" si="94"/>
        <v>6.8724640163133677E-2</v>
      </c>
      <c r="L2011" s="24">
        <f t="shared" ca="1" si="95"/>
        <v>-0.26521655138597339</v>
      </c>
    </row>
    <row r="2012" spans="2:12" x14ac:dyDescent="0.25">
      <c r="B2012" s="24">
        <v>10.725607980415266</v>
      </c>
      <c r="G2012" s="24">
        <v>2010</v>
      </c>
      <c r="H2012" s="24">
        <v>11.442319671373983</v>
      </c>
      <c r="I2012" s="24" cm="1">
        <f t="array" aca="1" ref="I2012" ca="1">INDIRECT(ADDRESS(($E$2+1-G2012)+2,8))</f>
        <v>6.9186421769548678</v>
      </c>
      <c r="J2012" s="24">
        <f t="shared" si="93"/>
        <v>0.93185280176706209</v>
      </c>
      <c r="K2012" s="24">
        <f t="shared" ca="1" si="94"/>
        <v>6.8139646591519096E-2</v>
      </c>
      <c r="L2012" s="24">
        <f t="shared" ca="1" si="95"/>
        <v>-0.26287896414639444</v>
      </c>
    </row>
    <row r="2013" spans="2:12" x14ac:dyDescent="0.25">
      <c r="B2013" s="24">
        <v>9.4658110308980206</v>
      </c>
      <c r="G2013" s="24">
        <v>2011</v>
      </c>
      <c r="H2013" s="24">
        <v>11.447880790615768</v>
      </c>
      <c r="I2013" s="24" cm="1">
        <f t="array" aca="1" ref="I2013" ca="1">INDIRECT(ADDRESS(($E$2+1-G2013)+2,8))</f>
        <v>6.9185275269798217</v>
      </c>
      <c r="J2013" s="24">
        <f t="shared" si="93"/>
        <v>0.9324942688207094</v>
      </c>
      <c r="K2013" s="24">
        <f t="shared" ca="1" si="94"/>
        <v>6.8131763977927334E-2</v>
      </c>
      <c r="L2013" s="24">
        <f t="shared" ca="1" si="95"/>
        <v>-0.2617118074672331</v>
      </c>
    </row>
    <row r="2014" spans="2:12" x14ac:dyDescent="0.25">
      <c r="B2014" s="24">
        <v>10.238789156168425</v>
      </c>
      <c r="G2014" s="24">
        <v>2012</v>
      </c>
      <c r="H2014" s="24">
        <v>11.457070318874221</v>
      </c>
      <c r="I2014" s="24" cm="1">
        <f t="array" aca="1" ref="I2014" ca="1">INDIRECT(ADDRESS(($E$2+1-G2014)+2,8))</f>
        <v>6.8951286837161607</v>
      </c>
      <c r="J2014" s="24">
        <f t="shared" si="93"/>
        <v>0.93354524159773178</v>
      </c>
      <c r="K2014" s="24">
        <f t="shared" ca="1" si="94"/>
        <v>6.653857975999905E-2</v>
      </c>
      <c r="L2014" s="24">
        <f t="shared" ca="1" si="95"/>
        <v>-0.25655759264412065</v>
      </c>
    </row>
    <row r="2015" spans="2:12" x14ac:dyDescent="0.25">
      <c r="B2015" s="24">
        <v>8.6689917854396725</v>
      </c>
      <c r="G2015" s="24">
        <v>2013</v>
      </c>
      <c r="H2015" s="24">
        <v>11.470241749567068</v>
      </c>
      <c r="I2015" s="24" cm="1">
        <f t="array" aca="1" ref="I2015" ca="1">INDIRECT(ADDRESS(($E$2+1-G2015)+2,8))</f>
        <v>6.8866249901638792</v>
      </c>
      <c r="J2015" s="24">
        <f t="shared" si="93"/>
        <v>0.93503205771729914</v>
      </c>
      <c r="K2015" s="24">
        <f t="shared" ca="1" si="94"/>
        <v>6.5967209548781824E-2</v>
      </c>
      <c r="L2015" s="24">
        <f t="shared" ca="1" si="95"/>
        <v>-0.25257564691139073</v>
      </c>
    </row>
    <row r="2016" spans="2:12" x14ac:dyDescent="0.25">
      <c r="B2016" s="24">
        <v>9.3255129825712331</v>
      </c>
      <c r="G2016" s="24">
        <v>2014</v>
      </c>
      <c r="H2016" s="24">
        <v>11.472932464853486</v>
      </c>
      <c r="I2016" s="24" cm="1">
        <f t="array" aca="1" ref="I2016" ca="1">INDIRECT(ADDRESS(($E$2+1-G2016)+2,8))</f>
        <v>6.8854186052183959</v>
      </c>
      <c r="J2016" s="24">
        <f t="shared" si="93"/>
        <v>0.93533296533599186</v>
      </c>
      <c r="K2016" s="24">
        <f t="shared" ca="1" si="94"/>
        <v>6.5886478871485354E-2</v>
      </c>
      <c r="L2016" s="24">
        <f t="shared" ca="1" si="95"/>
        <v>-0.25193943121484641</v>
      </c>
    </row>
    <row r="2017" spans="2:12" x14ac:dyDescent="0.25">
      <c r="B2017" s="24">
        <v>11.202492187808136</v>
      </c>
      <c r="G2017" s="24">
        <v>2015</v>
      </c>
      <c r="H2017" s="24">
        <v>11.475456129710972</v>
      </c>
      <c r="I2017" s="24" cm="1">
        <f t="array" aca="1" ref="I2017" ca="1">INDIRECT(ADDRESS(($E$2+1-G2017)+2,8))</f>
        <v>6.8812620064879066</v>
      </c>
      <c r="J2017" s="24">
        <f t="shared" si="93"/>
        <v>0.93561432209647699</v>
      </c>
      <c r="K2017" s="24">
        <f t="shared" ca="1" si="94"/>
        <v>6.5608942541269227E-2</v>
      </c>
      <c r="L2017" s="24">
        <f t="shared" ca="1" si="95"/>
        <v>-0.25094840043150157</v>
      </c>
    </row>
    <row r="2018" spans="2:12" x14ac:dyDescent="0.25">
      <c r="B2018" s="24">
        <v>9.0898003066575246</v>
      </c>
      <c r="G2018" s="24">
        <v>2016</v>
      </c>
      <c r="H2018" s="24">
        <v>11.48067052135225</v>
      </c>
      <c r="I2018" s="24" cm="1">
        <f t="array" aca="1" ref="I2018" ca="1">INDIRECT(ADDRESS(($E$2+1-G2018)+2,8))</f>
        <v>6.873024609416345</v>
      </c>
      <c r="J2018" s="24">
        <f t="shared" si="93"/>
        <v>0.93619299872004569</v>
      </c>
      <c r="K2018" s="24">
        <f t="shared" ca="1" si="94"/>
        <v>6.5061768300750583E-2</v>
      </c>
      <c r="L2018" s="24">
        <f t="shared" ca="1" si="95"/>
        <v>-0.24882448231149243</v>
      </c>
    </row>
    <row r="2019" spans="2:12" x14ac:dyDescent="0.25">
      <c r="B2019" s="24">
        <v>10.223282882194882</v>
      </c>
      <c r="G2019" s="24">
        <v>2017</v>
      </c>
      <c r="H2019" s="24">
        <v>11.485956536676881</v>
      </c>
      <c r="I2019" s="24" cm="1">
        <f t="array" aca="1" ref="I2019" ca="1">INDIRECT(ADDRESS(($E$2+1-G2019)+2,8))</f>
        <v>6.8709025360421965</v>
      </c>
      <c r="J2019" s="24">
        <f t="shared" si="93"/>
        <v>0.93677596743221347</v>
      </c>
      <c r="K2019" s="24">
        <f t="shared" ca="1" si="94"/>
        <v>6.4921417408731738E-2</v>
      </c>
      <c r="L2019" s="24">
        <f t="shared" ca="1" si="95"/>
        <v>-0.24750402999147642</v>
      </c>
    </row>
    <row r="2020" spans="2:12" x14ac:dyDescent="0.25">
      <c r="B2020" s="24">
        <v>10.595164515496307</v>
      </c>
      <c r="G2020" s="24">
        <v>2018</v>
      </c>
      <c r="H2020" s="24">
        <v>11.492138169660493</v>
      </c>
      <c r="I2020" s="24" cm="1">
        <f t="array" aca="1" ref="I2020" ca="1">INDIRECT(ADDRESS(($E$2+1-G2020)+2,8))</f>
        <v>6.870399568908292</v>
      </c>
      <c r="J2020" s="24">
        <f t="shared" si="93"/>
        <v>0.93745304899425486</v>
      </c>
      <c r="K2020" s="24">
        <f t="shared" ca="1" si="94"/>
        <v>6.4888188388916593E-2</v>
      </c>
      <c r="L2020" s="24">
        <f t="shared" ca="1" si="95"/>
        <v>-0.24620937207441532</v>
      </c>
    </row>
    <row r="2021" spans="2:12" x14ac:dyDescent="0.25">
      <c r="B2021" s="24">
        <v>9.4248192151912153</v>
      </c>
      <c r="G2021" s="24">
        <v>2019</v>
      </c>
      <c r="H2021" s="24">
        <v>11.492423446923066</v>
      </c>
      <c r="I2021" s="24" cm="1">
        <f t="array" aca="1" ref="I2021" ca="1">INDIRECT(ADDRESS(($E$2+1-G2021)+2,8))</f>
        <v>6.8616713248845818</v>
      </c>
      <c r="J2021" s="24">
        <f t="shared" si="93"/>
        <v>0.93748417463904998</v>
      </c>
      <c r="K2021" s="24">
        <f t="shared" ca="1" si="94"/>
        <v>6.4313771034527956E-2</v>
      </c>
      <c r="L2021" s="24">
        <f t="shared" ca="1" si="95"/>
        <v>-0.24512051497391857</v>
      </c>
    </row>
    <row r="2022" spans="2:12" x14ac:dyDescent="0.25">
      <c r="B2022" s="24">
        <v>8.2428030493929612</v>
      </c>
      <c r="G2022" s="24">
        <v>2020</v>
      </c>
      <c r="H2022" s="24">
        <v>11.508817456042358</v>
      </c>
      <c r="I2022" s="24" cm="1">
        <f t="array" aca="1" ref="I2022" ca="1">INDIRECT(ADDRESS(($E$2+1-G2022)+2,8))</f>
        <v>6.8507847274047515</v>
      </c>
      <c r="J2022" s="24">
        <f t="shared" si="93"/>
        <v>0.93925497107764566</v>
      </c>
      <c r="K2022" s="24">
        <f t="shared" ca="1" si="94"/>
        <v>6.3603176528149508E-2</v>
      </c>
      <c r="L2022" s="24">
        <f t="shared" ca="1" si="95"/>
        <v>-0.24028912679025061</v>
      </c>
    </row>
    <row r="2023" spans="2:12" x14ac:dyDescent="0.25">
      <c r="B2023" s="24">
        <v>11.685858150354655</v>
      </c>
      <c r="G2023" s="24">
        <v>2021</v>
      </c>
      <c r="H2023" s="24">
        <v>11.512127810274285</v>
      </c>
      <c r="I2023" s="24" cm="1">
        <f t="array" aca="1" ref="I2023" ca="1">INDIRECT(ADDRESS(($E$2+1-G2023)+2,8))</f>
        <v>6.8394268387320425</v>
      </c>
      <c r="J2023" s="24">
        <f t="shared" si="93"/>
        <v>0.93960827979317407</v>
      </c>
      <c r="K2023" s="24">
        <f t="shared" ca="1" si="94"/>
        <v>6.2868717956595335E-2</v>
      </c>
      <c r="L2023" s="24">
        <f t="shared" ca="1" si="95"/>
        <v>-0.23823569786082854</v>
      </c>
    </row>
    <row r="2024" spans="2:12" x14ac:dyDescent="0.25">
      <c r="B2024" s="24">
        <v>8.8624627407867447</v>
      </c>
      <c r="G2024" s="24">
        <v>2022</v>
      </c>
      <c r="H2024" s="24">
        <v>11.516798482007069</v>
      </c>
      <c r="I2024" s="24" cm="1">
        <f t="array" aca="1" ref="I2024" ca="1">INDIRECT(ADDRESS(($E$2+1-G2024)+2,8))</f>
        <v>6.8385145498915048</v>
      </c>
      <c r="J2024" s="24">
        <f t="shared" si="93"/>
        <v>0.94010434704344581</v>
      </c>
      <c r="K2024" s="24">
        <f t="shared" ca="1" si="94"/>
        <v>6.2810028944519009E-2</v>
      </c>
      <c r="L2024" s="24">
        <f t="shared" ca="1" si="95"/>
        <v>-0.23724742867692855</v>
      </c>
    </row>
    <row r="2025" spans="2:12" x14ac:dyDescent="0.25">
      <c r="B2025" s="24">
        <v>8.3466714332687815</v>
      </c>
      <c r="G2025" s="24">
        <v>2023</v>
      </c>
      <c r="H2025" s="24">
        <v>11.518228415623232</v>
      </c>
      <c r="I2025" s="24" cm="1">
        <f t="array" aca="1" ref="I2025" ca="1">INDIRECT(ADDRESS(($E$2+1-G2025)+2,8))</f>
        <v>6.8344059702122966</v>
      </c>
      <c r="J2025" s="24">
        <f t="shared" si="93"/>
        <v>0.94025565183081095</v>
      </c>
      <c r="K2025" s="24">
        <f t="shared" ca="1" si="94"/>
        <v>6.2546276119967936E-2</v>
      </c>
      <c r="L2025" s="24">
        <f t="shared" ca="1" si="95"/>
        <v>-0.23653569406461225</v>
      </c>
    </row>
    <row r="2026" spans="2:12" x14ac:dyDescent="0.25">
      <c r="B2026" s="24">
        <v>9.576002954558442</v>
      </c>
      <c r="G2026" s="24">
        <v>2024</v>
      </c>
      <c r="H2026" s="24">
        <v>11.518516999850112</v>
      </c>
      <c r="I2026" s="24" cm="1">
        <f t="array" aca="1" ref="I2026" ca="1">INDIRECT(ADDRESS(($E$2+1-G2026)+2,8))</f>
        <v>6.8337379611032247</v>
      </c>
      <c r="J2026" s="24">
        <f t="shared" si="93"/>
        <v>0.94028615543036365</v>
      </c>
      <c r="K2026" s="24">
        <f t="shared" ca="1" si="94"/>
        <v>6.2503479183777369E-2</v>
      </c>
      <c r="L2026" s="24">
        <f t="shared" ca="1" si="95"/>
        <v>-0.23650619549998364</v>
      </c>
    </row>
    <row r="2027" spans="2:12" x14ac:dyDescent="0.25">
      <c r="B2027" s="24">
        <v>9.7757092552042426</v>
      </c>
      <c r="G2027" s="24">
        <v>2025</v>
      </c>
      <c r="H2027" s="24">
        <v>11.528878457609917</v>
      </c>
      <c r="I2027" s="24" cm="1">
        <f t="array" aca="1" ref="I2027" ca="1">INDIRECT(ADDRESS(($E$2+1-G2027)+2,8))</f>
        <v>6.8283335349282881</v>
      </c>
      <c r="J2027" s="24">
        <f t="shared" si="93"/>
        <v>0.94137421617018524</v>
      </c>
      <c r="K2027" s="24">
        <f t="shared" ca="1" si="94"/>
        <v>6.2158123087680664E-2</v>
      </c>
      <c r="L2027" s="24">
        <f t="shared" ca="1" si="95"/>
        <v>-0.23376212552908338</v>
      </c>
    </row>
    <row r="2028" spans="2:12" x14ac:dyDescent="0.25">
      <c r="B2028" s="24">
        <v>9.4409017363623047</v>
      </c>
      <c r="G2028" s="24">
        <v>2026</v>
      </c>
      <c r="H2028" s="24">
        <v>11.529637772135388</v>
      </c>
      <c r="I2028" s="24" cm="1">
        <f t="array" aca="1" ref="I2028" ca="1">INDIRECT(ADDRESS(($E$2+1-G2028)+2,8))</f>
        <v>6.8263255295465388</v>
      </c>
      <c r="J2028" s="24">
        <f t="shared" si="93"/>
        <v>0.94145340550355971</v>
      </c>
      <c r="K2028" s="24">
        <f t="shared" ca="1" si="94"/>
        <v>6.2030207792839243E-2</v>
      </c>
      <c r="L2028" s="24">
        <f t="shared" ca="1" si="95"/>
        <v>-0.23346366665905663</v>
      </c>
    </row>
    <row r="2029" spans="2:12" x14ac:dyDescent="0.25">
      <c r="B2029" s="24">
        <v>7.0749451876475264</v>
      </c>
      <c r="G2029" s="24">
        <v>2027</v>
      </c>
      <c r="H2029" s="24">
        <v>11.536827546222415</v>
      </c>
      <c r="I2029" s="24" cm="1">
        <f t="array" aca="1" ref="I2029" ca="1">INDIRECT(ADDRESS(($E$2+1-G2029)+2,8))</f>
        <v>6.8258084784340065</v>
      </c>
      <c r="J2029" s="24">
        <f t="shared" si="93"/>
        <v>0.94219954119423788</v>
      </c>
      <c r="K2029" s="24">
        <f t="shared" ca="1" si="94"/>
        <v>6.1997305391516433E-2</v>
      </c>
      <c r="L2029" s="24">
        <f t="shared" ca="1" si="95"/>
        <v>-0.23202515409697486</v>
      </c>
    </row>
    <row r="2030" spans="2:12" x14ac:dyDescent="0.25">
      <c r="B2030" s="24">
        <v>9.7874241357284379</v>
      </c>
      <c r="G2030" s="24">
        <v>2028</v>
      </c>
      <c r="H2030" s="24">
        <v>11.541272002083691</v>
      </c>
      <c r="I2030" s="24" cm="1">
        <f t="array" aca="1" ref="I2030" ca="1">INDIRECT(ADDRESS(($E$2+1-G2030)+2,8))</f>
        <v>6.8239678359140701</v>
      </c>
      <c r="J2030" s="24">
        <f t="shared" si="93"/>
        <v>0.94265744263987783</v>
      </c>
      <c r="K2030" s="24">
        <f t="shared" ca="1" si="94"/>
        <v>6.1880293299651445E-2</v>
      </c>
      <c r="L2030" s="24">
        <f t="shared" ca="1" si="95"/>
        <v>-0.23099227593604651</v>
      </c>
    </row>
    <row r="2031" spans="2:12" x14ac:dyDescent="0.25">
      <c r="B2031" s="24">
        <v>6.6416179070336456</v>
      </c>
      <c r="G2031" s="24">
        <v>2029</v>
      </c>
      <c r="H2031" s="24">
        <v>11.54904985292065</v>
      </c>
      <c r="I2031" s="24" cm="1">
        <f t="array" aca="1" ref="I2031" ca="1">INDIRECT(ADDRESS(($E$2+1-G2031)+2,8))</f>
        <v>6.8007795355446383</v>
      </c>
      <c r="J2031" s="24">
        <f t="shared" si="93"/>
        <v>0.94345266647222414</v>
      </c>
      <c r="K2031" s="24">
        <f t="shared" ca="1" si="94"/>
        <v>6.0421704520991881E-2</v>
      </c>
      <c r="L2031" s="24">
        <f t="shared" ca="1" si="95"/>
        <v>-0.22660020000084174</v>
      </c>
    </row>
    <row r="2032" spans="2:12" x14ac:dyDescent="0.25">
      <c r="B2032" s="24">
        <v>10.034444843386508</v>
      </c>
      <c r="G2032" s="24">
        <v>2030</v>
      </c>
      <c r="H2032" s="24">
        <v>11.552399598798376</v>
      </c>
      <c r="I2032" s="24" cm="1">
        <f t="array" aca="1" ref="I2032" ca="1">INDIRECT(ADDRESS(($E$2+1-G2032)+2,8))</f>
        <v>6.7882375442417997</v>
      </c>
      <c r="J2032" s="24">
        <f t="shared" si="93"/>
        <v>0.94379276165101567</v>
      </c>
      <c r="K2032" s="24">
        <f t="shared" ca="1" si="94"/>
        <v>5.9644682008151088E-2</v>
      </c>
      <c r="L2032" s="24">
        <f t="shared" ca="1" si="95"/>
        <v>-0.22447915110876782</v>
      </c>
    </row>
    <row r="2033" spans="2:12" x14ac:dyDescent="0.25">
      <c r="B2033" s="24">
        <v>8.0423224027008544</v>
      </c>
      <c r="G2033" s="24">
        <v>2031</v>
      </c>
      <c r="H2033" s="24">
        <v>11.557832977522747</v>
      </c>
      <c r="I2033" s="24" cm="1">
        <f t="array" aca="1" ref="I2033" ca="1">INDIRECT(ADDRESS(($E$2+1-G2033)+2,8))</f>
        <v>6.7750015693075882</v>
      </c>
      <c r="J2033" s="24">
        <f t="shared" si="93"/>
        <v>0.94434135317015588</v>
      </c>
      <c r="K2033" s="24">
        <f t="shared" ca="1" si="94"/>
        <v>5.8833628270849869E-2</v>
      </c>
      <c r="L2033" s="24">
        <f t="shared" ca="1" si="95"/>
        <v>-0.22187385878768473</v>
      </c>
    </row>
    <row r="2034" spans="2:12" x14ac:dyDescent="0.25">
      <c r="B2034" s="24">
        <v>9.342898977003907</v>
      </c>
      <c r="G2034" s="24">
        <v>2032</v>
      </c>
      <c r="H2034" s="24">
        <v>11.564488744797952</v>
      </c>
      <c r="I2034" s="24" cm="1">
        <f t="array" aca="1" ref="I2034" ca="1">INDIRECT(ADDRESS(($E$2+1-G2034)+2,8))</f>
        <v>6.762712943938233</v>
      </c>
      <c r="J2034" s="24">
        <f t="shared" si="93"/>
        <v>0.94500823164831893</v>
      </c>
      <c r="K2034" s="24">
        <f t="shared" ca="1" si="94"/>
        <v>5.8088799908676755E-2</v>
      </c>
      <c r="L2034" s="24">
        <f t="shared" ca="1" si="95"/>
        <v>-0.21916461584652436</v>
      </c>
    </row>
    <row r="2035" spans="2:12" x14ac:dyDescent="0.25">
      <c r="B2035" s="24">
        <v>9.4884159060107027</v>
      </c>
      <c r="G2035" s="24">
        <v>2033</v>
      </c>
      <c r="H2035" s="24">
        <v>11.565028816702494</v>
      </c>
      <c r="I2035" s="24" cm="1">
        <f t="array" aca="1" ref="I2035" ca="1">INDIRECT(ADDRESS(($E$2+1-G2035)+2,8))</f>
        <v>6.7424760179468004</v>
      </c>
      <c r="J2035" s="24">
        <f t="shared" si="93"/>
        <v>0.9450620969927428</v>
      </c>
      <c r="K2035" s="24">
        <f t="shared" ca="1" si="94"/>
        <v>5.6879207211181393E-2</v>
      </c>
      <c r="L2035" s="24">
        <f t="shared" ca="1" si="95"/>
        <v>-0.21674767039010767</v>
      </c>
    </row>
    <row r="2036" spans="2:12" x14ac:dyDescent="0.25">
      <c r="B2036" s="24">
        <v>7.1882665639553238</v>
      </c>
      <c r="G2036" s="24">
        <v>2034</v>
      </c>
      <c r="H2036" s="24">
        <v>11.568516885070213</v>
      </c>
      <c r="I2036" s="24" cm="1">
        <f t="array" aca="1" ref="I2036" ca="1">INDIRECT(ADDRESS(($E$2+1-G2036)+2,8))</f>
        <v>6.7373686579148657</v>
      </c>
      <c r="J2036" s="24">
        <f t="shared" si="93"/>
        <v>0.9454090944935859</v>
      </c>
      <c r="K2036" s="24">
        <f t="shared" ca="1" si="94"/>
        <v>5.6577247441469025E-2</v>
      </c>
      <c r="L2036" s="24">
        <f t="shared" ca="1" si="95"/>
        <v>-0.21555916367441144</v>
      </c>
    </row>
    <row r="2037" spans="2:12" x14ac:dyDescent="0.25">
      <c r="B2037" s="24">
        <v>9.9490016795777265</v>
      </c>
      <c r="G2037" s="24">
        <v>2035</v>
      </c>
      <c r="H2037" s="24">
        <v>11.572517689100824</v>
      </c>
      <c r="I2037" s="24" cm="1">
        <f t="array" aca="1" ref="I2037" ca="1">INDIRECT(ADDRESS(($E$2+1-G2037)+2,8))</f>
        <v>6.7371424662861656</v>
      </c>
      <c r="J2037" s="24">
        <f t="shared" si="93"/>
        <v>0.94580519729301271</v>
      </c>
      <c r="K2037" s="24">
        <f t="shared" ca="1" si="94"/>
        <v>5.6563905162533373E-2</v>
      </c>
      <c r="L2037" s="24">
        <f t="shared" ca="1" si="95"/>
        <v>-0.21484867212180614</v>
      </c>
    </row>
    <row r="2038" spans="2:12" x14ac:dyDescent="0.25">
      <c r="B2038" s="24">
        <v>9.8928785586501711</v>
      </c>
      <c r="G2038" s="24">
        <v>2036</v>
      </c>
      <c r="H2038" s="24">
        <v>11.579535358458431</v>
      </c>
      <c r="I2038" s="24" cm="1">
        <f t="array" aca="1" ref="I2038" ca="1">INDIRECT(ADDRESS(($E$2+1-G2038)+2,8))</f>
        <v>6.7327166897677024</v>
      </c>
      <c r="J2038" s="24">
        <f t="shared" si="93"/>
        <v>0.94649508924402459</v>
      </c>
      <c r="K2038" s="24">
        <f t="shared" ca="1" si="94"/>
        <v>5.630336693657266E-2</v>
      </c>
      <c r="L2038" s="24">
        <f t="shared" ca="1" si="95"/>
        <v>-0.21305784963290988</v>
      </c>
    </row>
    <row r="2039" spans="2:12" x14ac:dyDescent="0.25">
      <c r="B2039" s="24">
        <v>11.085520240925838</v>
      </c>
      <c r="G2039" s="24">
        <v>2037</v>
      </c>
      <c r="H2039" s="24">
        <v>11.583575017416587</v>
      </c>
      <c r="I2039" s="24" cm="1">
        <f t="array" aca="1" ref="I2039" ca="1">INDIRECT(ADDRESS(($E$2+1-G2039)+2,8))</f>
        <v>6.7236156743208593</v>
      </c>
      <c r="J2039" s="24">
        <f t="shared" si="93"/>
        <v>0.94688939688289209</v>
      </c>
      <c r="K2039" s="24">
        <f t="shared" ca="1" si="94"/>
        <v>5.5770725282478603E-2</v>
      </c>
      <c r="L2039" s="24">
        <f t="shared" ca="1" si="95"/>
        <v>-0.21131141555596603</v>
      </c>
    </row>
    <row r="2040" spans="2:12" x14ac:dyDescent="0.25">
      <c r="B2040" s="24">
        <v>10.965059668442239</v>
      </c>
      <c r="G2040" s="24">
        <v>2038</v>
      </c>
      <c r="H2040" s="24">
        <v>11.583844039702608</v>
      </c>
      <c r="I2040" s="24" cm="1">
        <f t="array" aca="1" ref="I2040" ca="1">INDIRECT(ADDRESS(($E$2+1-G2040)+2,8))</f>
        <v>6.7171116988876207</v>
      </c>
      <c r="J2040" s="24">
        <f t="shared" si="93"/>
        <v>0.94691558280841193</v>
      </c>
      <c r="K2040" s="24">
        <f t="shared" ca="1" si="94"/>
        <v>5.5392638239172613E-2</v>
      </c>
      <c r="L2040" s="24">
        <f t="shared" ca="1" si="95"/>
        <v>-0.2106069890924297</v>
      </c>
    </row>
    <row r="2041" spans="2:12" x14ac:dyDescent="0.25">
      <c r="B2041" s="24">
        <v>10.367607290017824</v>
      </c>
      <c r="G2041" s="24">
        <v>2039</v>
      </c>
      <c r="H2041" s="24">
        <v>11.591682378685688</v>
      </c>
      <c r="I2041" s="24" cm="1">
        <f t="array" aca="1" ref="I2041" ca="1">INDIRECT(ADDRESS(($E$2+1-G2041)+2,8))</f>
        <v>6.7153774215357629</v>
      </c>
      <c r="J2041" s="24">
        <f t="shared" si="93"/>
        <v>0.94767454619482949</v>
      </c>
      <c r="K2041" s="24">
        <f t="shared" ca="1" si="94"/>
        <v>5.5292181026856096E-2</v>
      </c>
      <c r="L2041" s="24">
        <f t="shared" ca="1" si="95"/>
        <v>-0.20899579922777689</v>
      </c>
    </row>
    <row r="2042" spans="2:12" x14ac:dyDescent="0.25">
      <c r="B2042" s="24">
        <v>8.8453056009789073</v>
      </c>
      <c r="G2042" s="24">
        <v>2040</v>
      </c>
      <c r="H2042" s="24">
        <v>11.594288727340142</v>
      </c>
      <c r="I2042" s="24" cm="1">
        <f t="array" aca="1" ref="I2042" ca="1">INDIRECT(ADDRESS(($E$2+1-G2042)+2,8))</f>
        <v>6.7142572473578266</v>
      </c>
      <c r="J2042" s="24">
        <f t="shared" si="93"/>
        <v>0.94792520086209553</v>
      </c>
      <c r="K2042" s="24">
        <f t="shared" ca="1" si="94"/>
        <v>5.5227375694895345E-2</v>
      </c>
      <c r="L2042" s="24">
        <f t="shared" ca="1" si="95"/>
        <v>-0.20846879015243605</v>
      </c>
    </row>
    <row r="2043" spans="2:12" x14ac:dyDescent="0.25">
      <c r="B2043" s="24">
        <v>9.1556054588735947</v>
      </c>
      <c r="G2043" s="24">
        <v>2041</v>
      </c>
      <c r="H2043" s="24">
        <v>11.606338568739252</v>
      </c>
      <c r="I2043" s="24" cm="1">
        <f t="array" aca="1" ref="I2043" ca="1">INDIRECT(ADDRESS(($E$2+1-G2043)+2,8))</f>
        <v>6.7117195410900372</v>
      </c>
      <c r="J2043" s="24">
        <f t="shared" si="93"/>
        <v>0.94907298998302636</v>
      </c>
      <c r="K2043" s="24">
        <f t="shared" ca="1" si="94"/>
        <v>5.5080794683398458E-2</v>
      </c>
      <c r="L2043" s="24">
        <f t="shared" ca="1" si="95"/>
        <v>-0.20598918032679084</v>
      </c>
    </row>
    <row r="2044" spans="2:12" x14ac:dyDescent="0.25">
      <c r="B2044" s="24">
        <v>6.6673855164225753</v>
      </c>
      <c r="G2044" s="24">
        <v>2042</v>
      </c>
      <c r="H2044" s="24">
        <v>11.606605114948046</v>
      </c>
      <c r="I2044" s="24" cm="1">
        <f t="array" aca="1" ref="I2044" ca="1">INDIRECT(ADDRESS(($E$2+1-G2044)+2,8))</f>
        <v>6.7017644620006491</v>
      </c>
      <c r="J2044" s="24">
        <f t="shared" si="93"/>
        <v>0.94909817448205613</v>
      </c>
      <c r="K2044" s="24">
        <f t="shared" ca="1" si="94"/>
        <v>5.4508885374050471E-2</v>
      </c>
      <c r="L2044" s="24">
        <f t="shared" ca="1" si="95"/>
        <v>-0.20489512618690039</v>
      </c>
    </row>
    <row r="2045" spans="2:12" x14ac:dyDescent="0.25">
      <c r="B2045" s="24">
        <v>9.7945572234261995</v>
      </c>
      <c r="G2045" s="24">
        <v>2043</v>
      </c>
      <c r="H2045" s="24">
        <v>11.619642399170296</v>
      </c>
      <c r="I2045" s="24" cm="1">
        <f t="array" aca="1" ref="I2045" ca="1">INDIRECT(ADDRESS(($E$2+1-G2045)+2,8))</f>
        <v>6.6965114271838724</v>
      </c>
      <c r="J2045" s="24">
        <f t="shared" si="93"/>
        <v>0.95031921644153083</v>
      </c>
      <c r="K2045" s="24">
        <f t="shared" ca="1" si="94"/>
        <v>5.4209092802937682E-2</v>
      </c>
      <c r="L2045" s="24">
        <f t="shared" ca="1" si="95"/>
        <v>-0.20196159779418138</v>
      </c>
    </row>
    <row r="2046" spans="2:12" x14ac:dyDescent="0.25">
      <c r="B2046" s="24">
        <v>9.8385234074791441</v>
      </c>
      <c r="G2046" s="24">
        <v>2044</v>
      </c>
      <c r="H2046" s="24">
        <v>11.627013798241778</v>
      </c>
      <c r="I2046" s="24" cm="1">
        <f t="array" aca="1" ref="I2046" ca="1">INDIRECT(ADDRESS(($E$2+1-G2046)+2,8))</f>
        <v>6.6927151637384998</v>
      </c>
      <c r="J2046" s="24">
        <f t="shared" si="93"/>
        <v>0.95100028915525892</v>
      </c>
      <c r="K2046" s="24">
        <f t="shared" ca="1" si="94"/>
        <v>5.3993290510045568E-2</v>
      </c>
      <c r="L2046" s="24">
        <f t="shared" ca="1" si="95"/>
        <v>-0.20027157901489651</v>
      </c>
    </row>
    <row r="2047" spans="2:12" x14ac:dyDescent="0.25">
      <c r="B2047" s="24">
        <v>10.458048937842753</v>
      </c>
      <c r="G2047" s="24">
        <v>2045</v>
      </c>
      <c r="H2047" s="24">
        <v>11.637979922938378</v>
      </c>
      <c r="I2047" s="24" cm="1">
        <f t="array" aca="1" ref="I2047" ca="1">INDIRECT(ADDRESS(($E$2+1-G2047)+2,8))</f>
        <v>6.6921099972562894</v>
      </c>
      <c r="J2047" s="24">
        <f t="shared" si="93"/>
        <v>0.95200111224832973</v>
      </c>
      <c r="K2047" s="24">
        <f t="shared" ca="1" si="94"/>
        <v>5.3958955140118253E-2</v>
      </c>
      <c r="L2047" s="24">
        <f t="shared" ca="1" si="95"/>
        <v>-0.19830778185355083</v>
      </c>
    </row>
    <row r="2048" spans="2:12" x14ac:dyDescent="0.25">
      <c r="B2048" s="24">
        <v>8.689758417708024</v>
      </c>
      <c r="G2048" s="24">
        <v>2046</v>
      </c>
      <c r="H2048" s="24">
        <v>11.645681022343153</v>
      </c>
      <c r="I2048" s="24" cm="1">
        <f t="array" aca="1" ref="I2048" ca="1">INDIRECT(ADDRESS(($E$2+1-G2048)+2,8))</f>
        <v>6.6845429015072906</v>
      </c>
      <c r="J2048" s="24">
        <f t="shared" si="93"/>
        <v>0.9526951452948913</v>
      </c>
      <c r="K2048" s="24">
        <f t="shared" ca="1" si="94"/>
        <v>5.3531146567025713E-2</v>
      </c>
      <c r="L2048" s="24">
        <f t="shared" ca="1" si="95"/>
        <v>-0.19616616466966463</v>
      </c>
    </row>
    <row r="2049" spans="2:12" x14ac:dyDescent="0.25">
      <c r="B2049" s="24">
        <v>8.778842310749674</v>
      </c>
      <c r="G2049" s="24">
        <v>2047</v>
      </c>
      <c r="H2049" s="24">
        <v>11.647218172828914</v>
      </c>
      <c r="I2049" s="24" cm="1">
        <f t="array" aca="1" ref="I2049" ca="1">INDIRECT(ADDRESS(($E$2+1-G2049)+2,8))</f>
        <v>6.6758898894888077</v>
      </c>
      <c r="J2049" s="24">
        <f t="shared" si="93"/>
        <v>0.95283280860853303</v>
      </c>
      <c r="K2049" s="24">
        <f t="shared" ca="1" si="94"/>
        <v>5.3045396661371327E-2</v>
      </c>
      <c r="L2049" s="24">
        <f t="shared" ca="1" si="95"/>
        <v>-0.19501485785678779</v>
      </c>
    </row>
    <row r="2050" spans="2:12" x14ac:dyDescent="0.25">
      <c r="B2050" s="24">
        <v>9.1965844904268739</v>
      </c>
      <c r="G2050" s="24">
        <v>2048</v>
      </c>
      <c r="H2050" s="24">
        <v>11.654566295209117</v>
      </c>
      <c r="I2050" s="24" cm="1">
        <f t="array" aca="1" ref="I2050" ca="1">INDIRECT(ADDRESS(($E$2+1-G2050)+2,8))</f>
        <v>6.6673855164225753</v>
      </c>
      <c r="J2050" s="24">
        <f t="shared" si="93"/>
        <v>0.95348691593519086</v>
      </c>
      <c r="K2050" s="24">
        <f t="shared" ca="1" si="94"/>
        <v>5.2571559709149937E-2</v>
      </c>
      <c r="L2050" s="24">
        <f t="shared" ca="1" si="95"/>
        <v>-0.19285864718292545</v>
      </c>
    </row>
    <row r="2051" spans="2:12" x14ac:dyDescent="0.25">
      <c r="B2051" s="24">
        <v>11.184656870615404</v>
      </c>
      <c r="G2051" s="24">
        <v>2049</v>
      </c>
      <c r="H2051" s="24">
        <v>11.65511817707895</v>
      </c>
      <c r="I2051" s="24" cm="1">
        <f t="array" aca="1" ref="I2051" ca="1">INDIRECT(ADDRESS(($E$2+1-G2051)+2,8))</f>
        <v>6.6512210858731073</v>
      </c>
      <c r="J2051" s="24">
        <f t="shared" si="93"/>
        <v>0.95353577802210887</v>
      </c>
      <c r="K2051" s="24">
        <f t="shared" ca="1" si="94"/>
        <v>5.1680611136601259E-2</v>
      </c>
      <c r="L2051" s="24">
        <f t="shared" ca="1" si="95"/>
        <v>-0.19107105084872819</v>
      </c>
    </row>
    <row r="2052" spans="2:12" x14ac:dyDescent="0.25">
      <c r="B2052" s="24">
        <v>10.410823892051848</v>
      </c>
      <c r="G2052" s="24">
        <v>2050</v>
      </c>
      <c r="H2052" s="24">
        <v>11.657409608925455</v>
      </c>
      <c r="I2052" s="24" cm="1">
        <f t="array" aca="1" ref="I2052" ca="1">INDIRECT(ADDRESS(($E$2+1-G2052)+2,8))</f>
        <v>6.6478551993215387</v>
      </c>
      <c r="J2052" s="24">
        <f t="shared" ref="J2052:J2115" si="96">_xlfn.WEIBULL.DIST(H2052,$E$5,$E$6,TRUE)</f>
        <v>0.95373826019521135</v>
      </c>
      <c r="K2052" s="24">
        <f t="shared" ref="K2052:K2115" ca="1" si="97">_xlfn.WEIBULL.DIST(I2052,$E$5,$E$6,TRUE)</f>
        <v>5.1496677211808513E-2</v>
      </c>
      <c r="L2052" s="24">
        <f t="shared" ref="L2052:L2115" ca="1" si="98">((2*G2052-1)/$E$2)*(LN(J2052)+LN(1-K2052))</f>
        <v>-0.19039264647123449</v>
      </c>
    </row>
    <row r="2053" spans="2:12" x14ac:dyDescent="0.25">
      <c r="B2053" s="24">
        <v>9.3208186871245164</v>
      </c>
      <c r="G2053" s="24">
        <v>2051</v>
      </c>
      <c r="H2053" s="24">
        <v>11.662132005375646</v>
      </c>
      <c r="I2053" s="24" cm="1">
        <f t="array" aca="1" ref="I2053" ca="1">INDIRECT(ADDRESS(($E$2+1-G2053)+2,8))</f>
        <v>6.6416179070336456</v>
      </c>
      <c r="J2053" s="24">
        <f t="shared" si="96"/>
        <v>0.95415355010870562</v>
      </c>
      <c r="K2053" s="24">
        <f t="shared" ca="1" si="97"/>
        <v>5.1157268432155879E-2</v>
      </c>
      <c r="L2053" s="24">
        <f t="shared" ca="1" si="98"/>
        <v>-0.18897833827248675</v>
      </c>
    </row>
    <row r="2054" spans="2:12" x14ac:dyDescent="0.25">
      <c r="B2054" s="24">
        <v>10.594338772829975</v>
      </c>
      <c r="G2054" s="24">
        <v>2052</v>
      </c>
      <c r="H2054" s="24">
        <v>11.663406742726766</v>
      </c>
      <c r="I2054" s="24" cm="1">
        <f t="array" aca="1" ref="I2054" ca="1">INDIRECT(ADDRESS(($E$2+1-G2054)+2,8))</f>
        <v>6.6343802248935759</v>
      </c>
      <c r="J2054" s="24">
        <f t="shared" si="96"/>
        <v>0.95426518932694371</v>
      </c>
      <c r="K2054" s="24">
        <f t="shared" ca="1" si="97"/>
        <v>5.0765754203567812E-2</v>
      </c>
      <c r="L2054" s="24">
        <f t="shared" ca="1" si="98"/>
        <v>-0.18806369801868386</v>
      </c>
    </row>
    <row r="2055" spans="2:12" x14ac:dyDescent="0.25">
      <c r="B2055" s="24">
        <v>11.508817456042358</v>
      </c>
      <c r="G2055" s="24">
        <v>2053</v>
      </c>
      <c r="H2055" s="24">
        <v>11.670827456338417</v>
      </c>
      <c r="I2055" s="24" cm="1">
        <f t="array" aca="1" ref="I2055" ca="1">INDIRECT(ADDRESS(($E$2+1-G2055)+2,8))</f>
        <v>6.6336382497981816</v>
      </c>
      <c r="J2055" s="24">
        <f t="shared" si="96"/>
        <v>0.95491119460015317</v>
      </c>
      <c r="K2055" s="24">
        <f t="shared" ca="1" si="97"/>
        <v>5.0725759017017355E-2</v>
      </c>
      <c r="L2055" s="24">
        <f t="shared" ca="1" si="98"/>
        <v>-0.18678791654981181</v>
      </c>
    </row>
    <row r="2056" spans="2:12" x14ac:dyDescent="0.25">
      <c r="B2056" s="24">
        <v>9.8878384476188863</v>
      </c>
      <c r="G2056" s="24">
        <v>2054</v>
      </c>
      <c r="H2056" s="24">
        <v>11.67154865235528</v>
      </c>
      <c r="I2056" s="24" cm="1">
        <f t="array" aca="1" ref="I2056" ca="1">INDIRECT(ADDRESS(($E$2+1-G2056)+2,8))</f>
        <v>6.6211969889558731</v>
      </c>
      <c r="J2056" s="24">
        <f t="shared" si="96"/>
        <v>0.95497362474546887</v>
      </c>
      <c r="K2056" s="24">
        <f t="shared" ca="1" si="97"/>
        <v>5.0059020958559325E-2</v>
      </c>
      <c r="L2056" s="24">
        <f t="shared" ca="1" si="98"/>
        <v>-0.18541826195282879</v>
      </c>
    </row>
    <row r="2057" spans="2:12" x14ac:dyDescent="0.25">
      <c r="B2057" s="24">
        <v>10.648787293973363</v>
      </c>
      <c r="G2057" s="24">
        <v>2055</v>
      </c>
      <c r="H2057" s="24">
        <v>11.671757345872084</v>
      </c>
      <c r="I2057" s="24" cm="1">
        <f t="array" aca="1" ref="I2057" ca="1">INDIRECT(ADDRESS(($E$2+1-G2057)+2,8))</f>
        <v>6.618017359686851</v>
      </c>
      <c r="J2057" s="24">
        <f t="shared" si="96"/>
        <v>0.95499167859582079</v>
      </c>
      <c r="K2057" s="24">
        <f t="shared" ca="1" si="97"/>
        <v>4.9889796087492944E-2</v>
      </c>
      <c r="L2057" s="24">
        <f t="shared" ca="1" si="98"/>
        <v>-0.1851333923267009</v>
      </c>
    </row>
    <row r="2058" spans="2:12" x14ac:dyDescent="0.25">
      <c r="B2058" s="24">
        <v>11.43217379881035</v>
      </c>
      <c r="G2058" s="24">
        <v>2056</v>
      </c>
      <c r="H2058" s="24">
        <v>11.676900372914625</v>
      </c>
      <c r="I2058" s="24" cm="1">
        <f t="array" aca="1" ref="I2058" ca="1">INDIRECT(ADDRESS(($E$2+1-G2058)+2,8))</f>
        <v>6.6179596511487526</v>
      </c>
      <c r="J2058" s="24">
        <f t="shared" si="96"/>
        <v>0.95543494608926982</v>
      </c>
      <c r="K2058" s="24">
        <f t="shared" ca="1" si="97"/>
        <v>4.9886729149761722E-2</v>
      </c>
      <c r="L2058" s="24">
        <f t="shared" ca="1" si="98"/>
        <v>-0.1843333352609815</v>
      </c>
    </row>
    <row r="2059" spans="2:12" x14ac:dyDescent="0.25">
      <c r="B2059" s="24">
        <v>11.492423446923066</v>
      </c>
      <c r="G2059" s="24">
        <v>2057</v>
      </c>
      <c r="H2059" s="24">
        <v>11.683206218811105</v>
      </c>
      <c r="I2059" s="24" cm="1">
        <f t="array" aca="1" ref="I2059" ca="1">INDIRECT(ADDRESS(($E$2+1-G2059)+2,8))</f>
        <v>6.6177531680014248</v>
      </c>
      <c r="J2059" s="24">
        <f t="shared" si="96"/>
        <v>0.9559741166389053</v>
      </c>
      <c r="K2059" s="24">
        <f t="shared" ca="1" si="97"/>
        <v>4.9875756824591409E-2</v>
      </c>
      <c r="L2059" s="24">
        <f t="shared" ca="1" si="98"/>
        <v>-0.18332575209754678</v>
      </c>
    </row>
    <row r="2060" spans="2:12" x14ac:dyDescent="0.25">
      <c r="B2060" s="24">
        <v>11.406636746970911</v>
      </c>
      <c r="G2060" s="24">
        <v>2058</v>
      </c>
      <c r="H2060" s="24">
        <v>11.685858150354655</v>
      </c>
      <c r="I2060" s="24" cm="1">
        <f t="array" aca="1" ref="I2060" ca="1">INDIRECT(ADDRESS(($E$2+1-G2060)+2,8))</f>
        <v>6.6122060790885451</v>
      </c>
      <c r="J2060" s="24">
        <f t="shared" si="96"/>
        <v>0.95619944884045627</v>
      </c>
      <c r="K2060" s="24">
        <f t="shared" ca="1" si="97"/>
        <v>4.9581739977305035E-2</v>
      </c>
      <c r="L2060" s="24">
        <f t="shared" ca="1" si="98"/>
        <v>-0.18237549717329263</v>
      </c>
    </row>
    <row r="2061" spans="2:12" x14ac:dyDescent="0.25">
      <c r="B2061" s="24">
        <v>9.6185211809960744</v>
      </c>
      <c r="G2061" s="24">
        <v>2059</v>
      </c>
      <c r="H2061" s="24">
        <v>11.689459511401799</v>
      </c>
      <c r="I2061" s="24" cm="1">
        <f t="array" aca="1" ref="I2061" ca="1">INDIRECT(ADDRESS(($E$2+1-G2061)+2,8))</f>
        <v>6.6031799851046991</v>
      </c>
      <c r="J2061" s="24">
        <f t="shared" si="96"/>
        <v>0.95650411373654021</v>
      </c>
      <c r="K2061" s="24">
        <f t="shared" ca="1" si="97"/>
        <v>4.9106405097598872E-2</v>
      </c>
      <c r="L2061" s="24">
        <f t="shared" ca="1" si="98"/>
        <v>-0.18090246726125331</v>
      </c>
    </row>
    <row r="2062" spans="2:12" x14ac:dyDescent="0.25">
      <c r="B2062" s="24">
        <v>8.9394783409499592</v>
      </c>
      <c r="G2062" s="24">
        <v>2060</v>
      </c>
      <c r="H2062" s="24">
        <v>11.698236082855376</v>
      </c>
      <c r="I2062" s="24" cm="1">
        <f t="array" aca="1" ref="I2062" ca="1">INDIRECT(ADDRESS(($E$2+1-G2062)+2,8))</f>
        <v>6.5733155112659469</v>
      </c>
      <c r="J2062" s="24">
        <f t="shared" si="96"/>
        <v>0.95724014591023188</v>
      </c>
      <c r="K2062" s="24">
        <f t="shared" ca="1" si="97"/>
        <v>4.7560622249710083E-2</v>
      </c>
      <c r="L2062" s="24">
        <f t="shared" ca="1" si="98"/>
        <v>-0.17642185147995457</v>
      </c>
    </row>
    <row r="2063" spans="2:12" x14ac:dyDescent="0.25">
      <c r="B2063" s="24">
        <v>6.0964880857128847</v>
      </c>
      <c r="G2063" s="24">
        <v>2061</v>
      </c>
      <c r="H2063" s="24">
        <v>11.705705248565369</v>
      </c>
      <c r="I2063" s="24" cm="1">
        <f t="array" aca="1" ref="I2063" ca="1">INDIRECT(ADDRESS(($E$2+1-G2063)+2,8))</f>
        <v>6.5682834808830091</v>
      </c>
      <c r="J2063" s="24">
        <f t="shared" si="96"/>
        <v>0.957859371288724</v>
      </c>
      <c r="K2063" s="24">
        <f t="shared" ca="1" si="97"/>
        <v>4.7304199259334434E-2</v>
      </c>
      <c r="L2063" s="24">
        <f t="shared" ca="1" si="98"/>
        <v>-0.17475853637246433</v>
      </c>
    </row>
    <row r="2064" spans="2:12" x14ac:dyDescent="0.25">
      <c r="B2064" s="24">
        <v>9.3016140205231288</v>
      </c>
      <c r="G2064" s="24">
        <v>2062</v>
      </c>
      <c r="H2064" s="24">
        <v>11.709516735746956</v>
      </c>
      <c r="I2064" s="24" cm="1">
        <f t="array" aca="1" ref="I2064" ca="1">INDIRECT(ADDRESS(($E$2+1-G2064)+2,8))</f>
        <v>6.5591097399391103</v>
      </c>
      <c r="J2064" s="24">
        <f t="shared" si="96"/>
        <v>0.95817283247261031</v>
      </c>
      <c r="K2064" s="24">
        <f t="shared" ca="1" si="97"/>
        <v>4.6839686890323008E-2</v>
      </c>
      <c r="L2064" s="24">
        <f t="shared" ca="1" si="98"/>
        <v>-0.17328689609759931</v>
      </c>
    </row>
    <row r="2065" spans="2:12" x14ac:dyDescent="0.25">
      <c r="B2065" s="24">
        <v>11.285294194601425</v>
      </c>
      <c r="G2065" s="24">
        <v>2063</v>
      </c>
      <c r="H2065" s="24">
        <v>11.72614008905885</v>
      </c>
      <c r="I2065" s="24" cm="1">
        <f t="array" aca="1" ref="I2065" ca="1">INDIRECT(ADDRESS(($E$2+1-G2065)+2,8))</f>
        <v>6.5519116451164292</v>
      </c>
      <c r="J2065" s="24">
        <f t="shared" si="96"/>
        <v>0.95952011346873989</v>
      </c>
      <c r="K2065" s="24">
        <f t="shared" ca="1" si="97"/>
        <v>4.6477879199912558E-2</v>
      </c>
      <c r="L2065" s="24">
        <f t="shared" ca="1" si="98"/>
        <v>-0.16995966438259438</v>
      </c>
    </row>
    <row r="2066" spans="2:12" x14ac:dyDescent="0.25">
      <c r="B2066" s="24">
        <v>8.8926396670087797</v>
      </c>
      <c r="G2066" s="24">
        <v>2064</v>
      </c>
      <c r="H2066" s="24">
        <v>11.735906725237895</v>
      </c>
      <c r="I2066" s="24" cm="1">
        <f t="array" aca="1" ref="I2066" ca="1">INDIRECT(ADDRESS(($E$2+1-G2066)+2,8))</f>
        <v>6.5399512005543734</v>
      </c>
      <c r="J2066" s="24">
        <f t="shared" si="96"/>
        <v>0.96029672152673928</v>
      </c>
      <c r="K2066" s="24">
        <f t="shared" ca="1" si="97"/>
        <v>4.5881849210237628E-2</v>
      </c>
      <c r="L2066" s="24">
        <f t="shared" ca="1" si="98"/>
        <v>-0.16729979199109368</v>
      </c>
    </row>
    <row r="2067" spans="2:12" x14ac:dyDescent="0.25">
      <c r="B2067" s="24">
        <v>5.3731097533476193</v>
      </c>
      <c r="G2067" s="24">
        <v>2065</v>
      </c>
      <c r="H2067" s="24">
        <v>11.738949819314684</v>
      </c>
      <c r="I2067" s="24" cm="1">
        <f t="array" aca="1" ref="I2067" ca="1">INDIRECT(ADDRESS(($E$2+1-G2067)+2,8))</f>
        <v>6.5337402918710374</v>
      </c>
      <c r="J2067" s="24">
        <f t="shared" si="96"/>
        <v>0.96053645123511</v>
      </c>
      <c r="K2067" s="24">
        <f t="shared" ca="1" si="97"/>
        <v>4.5574862297782091E-2</v>
      </c>
      <c r="L2067" s="24">
        <f t="shared" ca="1" si="98"/>
        <v>-0.1662877585130329</v>
      </c>
    </row>
    <row r="2068" spans="2:12" x14ac:dyDescent="0.25">
      <c r="B2068" s="24">
        <v>8.9825479166873539</v>
      </c>
      <c r="G2068" s="24">
        <v>2066</v>
      </c>
      <c r="H2068" s="24">
        <v>11.742230947328814</v>
      </c>
      <c r="I2068" s="24" cm="1">
        <f t="array" aca="1" ref="I2068" ca="1">INDIRECT(ADDRESS(($E$2+1-G2068)+2,8))</f>
        <v>6.5303008122306725</v>
      </c>
      <c r="J2068" s="24">
        <f t="shared" si="96"/>
        <v>0.96079374159698117</v>
      </c>
      <c r="K2068" s="24">
        <f t="shared" ca="1" si="97"/>
        <v>4.5405597602926555E-2</v>
      </c>
      <c r="L2068" s="24">
        <f t="shared" ca="1" si="98"/>
        <v>-0.16551615338204909</v>
      </c>
    </row>
    <row r="2069" spans="2:12" x14ac:dyDescent="0.25">
      <c r="B2069" s="24">
        <v>9.1434986359642121</v>
      </c>
      <c r="G2069" s="24">
        <v>2067</v>
      </c>
      <c r="H2069" s="24">
        <v>11.742715454217921</v>
      </c>
      <c r="I2069" s="24" cm="1">
        <f t="array" aca="1" ref="I2069" ca="1">INDIRECT(ADDRESS(($E$2+1-G2069)+2,8))</f>
        <v>6.4884216177662974</v>
      </c>
      <c r="J2069" s="24">
        <f t="shared" si="96"/>
        <v>0.96083162973774727</v>
      </c>
      <c r="K2069" s="24">
        <f t="shared" ca="1" si="97"/>
        <v>4.3386365965662081E-2</v>
      </c>
      <c r="L2069" s="24">
        <f t="shared" ca="1" si="98"/>
        <v>-0.16147386580106632</v>
      </c>
    </row>
    <row r="2070" spans="2:12" x14ac:dyDescent="0.25">
      <c r="B2070" s="24">
        <v>9.9141253335940789</v>
      </c>
      <c r="G2070" s="24">
        <v>2068</v>
      </c>
      <c r="H2070" s="24">
        <v>11.74986490059014</v>
      </c>
      <c r="I2070" s="24" cm="1">
        <f t="array" aca="1" ref="I2070" ca="1">INDIRECT(ADDRESS(($E$2+1-G2070)+2,8))</f>
        <v>6.475422985934788</v>
      </c>
      <c r="J2070" s="24">
        <f t="shared" si="96"/>
        <v>0.96138759191596601</v>
      </c>
      <c r="K2070" s="24">
        <f t="shared" ca="1" si="97"/>
        <v>4.2775107224256211E-2</v>
      </c>
      <c r="L2070" s="24">
        <f t="shared" ca="1" si="98"/>
        <v>-0.15921962614446714</v>
      </c>
    </row>
    <row r="2071" spans="2:12" x14ac:dyDescent="0.25">
      <c r="B2071" s="24">
        <v>8.6936147861378057</v>
      </c>
      <c r="G2071" s="24">
        <v>2069</v>
      </c>
      <c r="H2071" s="24">
        <v>11.75279680645578</v>
      </c>
      <c r="I2071" s="24" cm="1">
        <f t="array" aca="1" ref="I2071" ca="1">INDIRECT(ADDRESS(($E$2+1-G2071)+2,8))</f>
        <v>6.4694974212592884</v>
      </c>
      <c r="J2071" s="24">
        <f t="shared" si="96"/>
        <v>0.96161390014032444</v>
      </c>
      <c r="K2071" s="24">
        <f t="shared" ca="1" si="97"/>
        <v>4.2498857477106168E-2</v>
      </c>
      <c r="L2071" s="24">
        <f t="shared" ca="1" si="98"/>
        <v>-0.15829224963141031</v>
      </c>
    </row>
    <row r="2072" spans="2:12" x14ac:dyDescent="0.25">
      <c r="B2072" s="24">
        <v>9.7101803918910505</v>
      </c>
      <c r="G2072" s="24">
        <v>2070</v>
      </c>
      <c r="H2072" s="24">
        <v>11.754182121237204</v>
      </c>
      <c r="I2072" s="24" cm="1">
        <f t="array" aca="1" ref="I2072" ca="1">INDIRECT(ADDRESS(($E$2+1-G2072)+2,8))</f>
        <v>6.4564205901660259</v>
      </c>
      <c r="J2072" s="24">
        <f t="shared" si="96"/>
        <v>0.9617204898437296</v>
      </c>
      <c r="K2072" s="24">
        <f t="shared" ca="1" si="97"/>
        <v>4.189449244893844E-2</v>
      </c>
      <c r="L2072" s="24">
        <f t="shared" ca="1" si="98"/>
        <v>-0.15694596146593426</v>
      </c>
    </row>
    <row r="2073" spans="2:12" x14ac:dyDescent="0.25">
      <c r="B2073" s="24">
        <v>9.5091349363515647</v>
      </c>
      <c r="G2073" s="24">
        <v>2071</v>
      </c>
      <c r="H2073" s="24">
        <v>11.75619277456271</v>
      </c>
      <c r="I2073" s="24" cm="1">
        <f t="array" aca="1" ref="I2073" ca="1">INDIRECT(ADDRESS(($E$2+1-G2073)+2,8))</f>
        <v>6.4495842181391918</v>
      </c>
      <c r="J2073" s="24">
        <f t="shared" si="96"/>
        <v>0.96187480701335404</v>
      </c>
      <c r="K2073" s="24">
        <f t="shared" ca="1" si="97"/>
        <v>4.1581412779260286E-2</v>
      </c>
      <c r="L2073" s="24">
        <f t="shared" ca="1" si="98"/>
        <v>-0.15608697938698596</v>
      </c>
    </row>
    <row r="2074" spans="2:12" x14ac:dyDescent="0.25">
      <c r="B2074" s="24">
        <v>8.4074210837547838</v>
      </c>
      <c r="G2074" s="24">
        <v>2072</v>
      </c>
      <c r="H2074" s="24">
        <v>11.762337499071712</v>
      </c>
      <c r="I2074" s="24" cm="1">
        <f t="array" aca="1" ref="I2074" ca="1">INDIRECT(ADDRESS(($E$2+1-G2074)+2,8))</f>
        <v>6.4415510635561617</v>
      </c>
      <c r="J2074" s="24">
        <f t="shared" si="96"/>
        <v>0.96234357438192397</v>
      </c>
      <c r="K2074" s="24">
        <f t="shared" ca="1" si="97"/>
        <v>4.1216029730782422E-2</v>
      </c>
      <c r="L2074" s="24">
        <f t="shared" ca="1" si="98"/>
        <v>-0.15449519855669297</v>
      </c>
    </row>
    <row r="2075" spans="2:12" x14ac:dyDescent="0.25">
      <c r="B2075" s="24">
        <v>11.705705248565369</v>
      </c>
      <c r="G2075" s="24">
        <v>2073</v>
      </c>
      <c r="H2075" s="24">
        <v>11.772188873059724</v>
      </c>
      <c r="I2075" s="24" cm="1">
        <f t="array" aca="1" ref="I2075" ca="1">INDIRECT(ADDRESS(($E$2+1-G2075)+2,8))</f>
        <v>6.4202467160138186</v>
      </c>
      <c r="J2075" s="24">
        <f t="shared" si="96"/>
        <v>0.96308622628406704</v>
      </c>
      <c r="K2075" s="24">
        <f t="shared" ca="1" si="97"/>
        <v>4.0260009193887385E-2</v>
      </c>
      <c r="L2075" s="24">
        <f t="shared" ca="1" si="98"/>
        <v>-0.15117380869664188</v>
      </c>
    </row>
    <row r="2076" spans="2:12" x14ac:dyDescent="0.25">
      <c r="B2076" s="24">
        <v>7.3334684218027419</v>
      </c>
      <c r="G2076" s="24">
        <v>2074</v>
      </c>
      <c r="H2076" s="24">
        <v>11.800971602751254</v>
      </c>
      <c r="I2076" s="24" cm="1">
        <f t="array" aca="1" ref="I2076" ca="1">INDIRECT(ADDRESS(($E$2+1-G2076)+2,8))</f>
        <v>6.409773583505407</v>
      </c>
      <c r="J2076" s="24">
        <f t="shared" si="96"/>
        <v>0.96519401393926973</v>
      </c>
      <c r="K2076" s="24">
        <f t="shared" ca="1" si="97"/>
        <v>3.9796887735816404E-2</v>
      </c>
      <c r="L2076" s="24">
        <f t="shared" ca="1" si="98"/>
        <v>-0.14611850490784889</v>
      </c>
    </row>
    <row r="2077" spans="2:12" x14ac:dyDescent="0.25">
      <c r="B2077" s="24">
        <v>8.1496597745339887</v>
      </c>
      <c r="G2077" s="24">
        <v>2075</v>
      </c>
      <c r="H2077" s="24">
        <v>11.804795163475649</v>
      </c>
      <c r="I2077" s="24" cm="1">
        <f t="array" aca="1" ref="I2077" ca="1">INDIRECT(ADDRESS(($E$2+1-G2077)+2,8))</f>
        <v>6.3838939245990565</v>
      </c>
      <c r="J2077" s="24">
        <f t="shared" si="96"/>
        <v>0.96546713930890149</v>
      </c>
      <c r="K2077" s="24">
        <f t="shared" ca="1" si="97"/>
        <v>3.8671602738989383E-2</v>
      </c>
      <c r="L2077" s="24">
        <f t="shared" ca="1" si="98"/>
        <v>-0.14339316305829919</v>
      </c>
    </row>
    <row r="2078" spans="2:12" x14ac:dyDescent="0.25">
      <c r="B2078" s="24">
        <v>11.75279680645578</v>
      </c>
      <c r="G2078" s="24">
        <v>2076</v>
      </c>
      <c r="H2078" s="24">
        <v>11.814771153992574</v>
      </c>
      <c r="I2078" s="24" cm="1">
        <f t="array" aca="1" ref="I2078" ca="1">INDIRECT(ADDRESS(($E$2+1-G2078)+2,8))</f>
        <v>6.3662399342622713</v>
      </c>
      <c r="J2078" s="24">
        <f t="shared" si="96"/>
        <v>0.96617223622346371</v>
      </c>
      <c r="K2078" s="24">
        <f t="shared" ca="1" si="97"/>
        <v>3.7919394225767102E-2</v>
      </c>
      <c r="L2078" s="24">
        <f t="shared" ca="1" si="98"/>
        <v>-0.14055348387222286</v>
      </c>
    </row>
    <row r="2079" spans="2:12" x14ac:dyDescent="0.25">
      <c r="B2079" s="24">
        <v>7.7384279336408053</v>
      </c>
      <c r="G2079" s="24">
        <v>2077</v>
      </c>
      <c r="H2079" s="24">
        <v>11.819455722973423</v>
      </c>
      <c r="I2079" s="24" cm="1">
        <f t="array" aca="1" ref="I2079" ca="1">INDIRECT(ADDRESS(($E$2+1-G2079)+2,8))</f>
        <v>6.3659606675554956</v>
      </c>
      <c r="J2079" s="24">
        <f t="shared" si="96"/>
        <v>0.96649961052500555</v>
      </c>
      <c r="K2079" s="24">
        <f t="shared" ca="1" si="97"/>
        <v>3.7907594495226932E-2</v>
      </c>
      <c r="L2079" s="24">
        <f t="shared" ca="1" si="98"/>
        <v>-0.13994563209154698</v>
      </c>
    </row>
    <row r="2080" spans="2:12" x14ac:dyDescent="0.25">
      <c r="B2080" s="24">
        <v>9.3718281269244859</v>
      </c>
      <c r="G2080" s="24">
        <v>2078</v>
      </c>
      <c r="H2080" s="24">
        <v>11.821631388128884</v>
      </c>
      <c r="I2080" s="24" cm="1">
        <f t="array" aca="1" ref="I2080" ca="1">INDIRECT(ADDRESS(($E$2+1-G2080)+2,8))</f>
        <v>6.3581563997250354</v>
      </c>
      <c r="J2080" s="24">
        <f t="shared" si="96"/>
        <v>0.9666508471737677</v>
      </c>
      <c r="K2080" s="24">
        <f t="shared" ca="1" si="97"/>
        <v>3.7579088381782616E-2</v>
      </c>
      <c r="L2080" s="24">
        <f t="shared" ca="1" si="98"/>
        <v>-0.1390544545454471</v>
      </c>
    </row>
    <row r="2081" spans="2:12" x14ac:dyDescent="0.25">
      <c r="B2081" s="24">
        <v>6.0996576769129085</v>
      </c>
      <c r="G2081" s="24">
        <v>2079</v>
      </c>
      <c r="H2081" s="24">
        <v>11.825919988403653</v>
      </c>
      <c r="I2081" s="24" cm="1">
        <f t="array" aca="1" ref="I2081" ca="1">INDIRECT(ADDRESS(($E$2+1-G2081)+2,8))</f>
        <v>6.3546142562754344</v>
      </c>
      <c r="J2081" s="24">
        <f t="shared" si="96"/>
        <v>0.96694746638690354</v>
      </c>
      <c r="K2081" s="24">
        <f t="shared" ca="1" si="97"/>
        <v>3.743077881602095E-2</v>
      </c>
      <c r="L2081" s="24">
        <f t="shared" ca="1" si="98"/>
        <v>-0.13823355833555462</v>
      </c>
    </row>
    <row r="2082" spans="2:12" x14ac:dyDescent="0.25">
      <c r="B2082" s="24">
        <v>8.2076696195058201</v>
      </c>
      <c r="G2082" s="24">
        <v>2080</v>
      </c>
      <c r="H2082" s="24">
        <v>11.831661767474541</v>
      </c>
      <c r="I2082" s="24" cm="1">
        <f t="array" aca="1" ref="I2082" ca="1">INDIRECT(ADDRESS(($E$2+1-G2082)+2,8))</f>
        <v>6.351783733028558</v>
      </c>
      <c r="J2082" s="24">
        <f t="shared" si="96"/>
        <v>0.96734150171196553</v>
      </c>
      <c r="K2082" s="24">
        <f t="shared" ca="1" si="97"/>
        <v>3.7312618298988444E-2</v>
      </c>
      <c r="L2082" s="24">
        <f t="shared" ca="1" si="98"/>
        <v>-0.13727829753513429</v>
      </c>
    </row>
    <row r="2083" spans="2:12" x14ac:dyDescent="0.25">
      <c r="B2083" s="24">
        <v>7.6425736290906521</v>
      </c>
      <c r="G2083" s="24">
        <v>2081</v>
      </c>
      <c r="H2083" s="24">
        <v>11.835254164077112</v>
      </c>
      <c r="I2083" s="24" cm="1">
        <f t="array" aca="1" ref="I2083" ca="1">INDIRECT(ADDRESS(($E$2+1-G2083)+2,8))</f>
        <v>6.330904484483673</v>
      </c>
      <c r="J2083" s="24">
        <f t="shared" si="96"/>
        <v>0.96758623979191838</v>
      </c>
      <c r="K2083" s="24">
        <f t="shared" ca="1" si="97"/>
        <v>3.6450649531164128E-2</v>
      </c>
      <c r="L2083" s="24">
        <f t="shared" ca="1" si="98"/>
        <v>-0.1351308731771822</v>
      </c>
    </row>
    <row r="2084" spans="2:12" x14ac:dyDescent="0.25">
      <c r="B2084" s="24">
        <v>10.187984998344495</v>
      </c>
      <c r="G2084" s="24">
        <v>2082</v>
      </c>
      <c r="H2084" s="24">
        <v>11.838996781220136</v>
      </c>
      <c r="I2084" s="24" cm="1">
        <f t="array" aca="1" ref="I2084" ca="1">INDIRECT(ADDRESS(($E$2+1-G2084)+2,8))</f>
        <v>6.3280944130148651</v>
      </c>
      <c r="J2084" s="24">
        <f t="shared" si="96"/>
        <v>0.96783974873631406</v>
      </c>
      <c r="K2084" s="24">
        <f t="shared" ca="1" si="97"/>
        <v>3.6335927571595067E-2</v>
      </c>
      <c r="L2084" s="24">
        <f t="shared" ca="1" si="98"/>
        <v>-0.13446079472509781</v>
      </c>
    </row>
    <row r="2085" spans="2:12" x14ac:dyDescent="0.25">
      <c r="B2085" s="24">
        <v>7.4156480765405579</v>
      </c>
      <c r="G2085" s="24">
        <v>2083</v>
      </c>
      <c r="H2085" s="24">
        <v>11.842291473313793</v>
      </c>
      <c r="I2085" s="24" cm="1">
        <f t="array" aca="1" ref="I2085" ca="1">INDIRECT(ADDRESS(($E$2+1-G2085)+2,8))</f>
        <v>6.3236625299481588</v>
      </c>
      <c r="J2085" s="24">
        <f t="shared" si="96"/>
        <v>0.96806168504667445</v>
      </c>
      <c r="K2085" s="24">
        <f t="shared" ca="1" si="97"/>
        <v>3.6155611283374772E-2</v>
      </c>
      <c r="L2085" s="24">
        <f t="shared" ca="1" si="98"/>
        <v>-0.13372176292295915</v>
      </c>
    </row>
    <row r="2086" spans="2:12" x14ac:dyDescent="0.25">
      <c r="B2086" s="24">
        <v>10.702863625982072</v>
      </c>
      <c r="G2086" s="24">
        <v>2084</v>
      </c>
      <c r="H2086" s="24">
        <v>11.843701515396186</v>
      </c>
      <c r="I2086" s="24" cm="1">
        <f t="array" aca="1" ref="I2086" ca="1">INDIRECT(ADDRESS(($E$2+1-G2086)+2,8))</f>
        <v>6.3180481037912086</v>
      </c>
      <c r="J2086" s="24">
        <f t="shared" si="96"/>
        <v>0.96815631629614829</v>
      </c>
      <c r="K2086" s="24">
        <f t="shared" ca="1" si="97"/>
        <v>3.5928262041720851E-2</v>
      </c>
      <c r="L2086" s="24">
        <f t="shared" ca="1" si="98"/>
        <v>-0.13314181194039112</v>
      </c>
    </row>
    <row r="2087" spans="2:12" x14ac:dyDescent="0.25">
      <c r="B2087" s="24">
        <v>10.816499470445018</v>
      </c>
      <c r="G2087" s="24">
        <v>2085</v>
      </c>
      <c r="H2087" s="24">
        <v>11.860988809032271</v>
      </c>
      <c r="I2087" s="24" cm="1">
        <f t="array" aca="1" ref="I2087" ca="1">INDIRECT(ADDRESS(($E$2+1-G2087)+2,8))</f>
        <v>6.3104220268523283</v>
      </c>
      <c r="J2087" s="24">
        <f t="shared" si="96"/>
        <v>0.96929947845522124</v>
      </c>
      <c r="K2087" s="24">
        <f t="shared" ca="1" si="97"/>
        <v>3.5621378838091314E-2</v>
      </c>
      <c r="L2087" s="24">
        <f t="shared" ca="1" si="98"/>
        <v>-0.13031111010020707</v>
      </c>
    </row>
    <row r="2088" spans="2:12" x14ac:dyDescent="0.25">
      <c r="B2088" s="24">
        <v>10.500753574540632</v>
      </c>
      <c r="G2088" s="24">
        <v>2086</v>
      </c>
      <c r="H2088" s="24">
        <v>11.871779206830135</v>
      </c>
      <c r="I2088" s="24" cm="1">
        <f t="array" aca="1" ref="I2088" ca="1">INDIRECT(ADDRESS(($E$2+1-G2088)+2,8))</f>
        <v>6.2870543531031844</v>
      </c>
      <c r="J2088" s="24">
        <f t="shared" si="96"/>
        <v>0.96999719163408304</v>
      </c>
      <c r="K2088" s="24">
        <f t="shared" ca="1" si="97"/>
        <v>3.4694719794872195E-2</v>
      </c>
      <c r="L2088" s="24">
        <f t="shared" ca="1" si="98"/>
        <v>-0.12712654799262407</v>
      </c>
    </row>
    <row r="2089" spans="2:12" x14ac:dyDescent="0.25">
      <c r="B2089" s="24">
        <v>9.8701006529036306</v>
      </c>
      <c r="G2089" s="24">
        <v>2087</v>
      </c>
      <c r="H2089" s="24">
        <v>11.877279694905374</v>
      </c>
      <c r="I2089" s="24" cm="1">
        <f t="array" aca="1" ref="I2089" ca="1">INDIRECT(ADDRESS(($E$2+1-G2089)+2,8))</f>
        <v>6.2702333789638596</v>
      </c>
      <c r="J2089" s="24">
        <f t="shared" si="96"/>
        <v>0.97034822099984708</v>
      </c>
      <c r="K2089" s="24">
        <f t="shared" ca="1" si="97"/>
        <v>3.4040299008974415E-2</v>
      </c>
      <c r="L2089" s="24">
        <f t="shared" ca="1" si="98"/>
        <v>-0.12517732286955438</v>
      </c>
    </row>
    <row r="2090" spans="2:12" x14ac:dyDescent="0.25">
      <c r="B2090" s="24">
        <v>8.7661837413770769</v>
      </c>
      <c r="G2090" s="24">
        <v>2088</v>
      </c>
      <c r="H2090" s="24">
        <v>11.878139286810782</v>
      </c>
      <c r="I2090" s="24" cm="1">
        <f t="array" aca="1" ref="I2090" ca="1">INDIRECT(ADDRESS(($E$2+1-G2090)+2,8))</f>
        <v>6.2633952255819105</v>
      </c>
      <c r="J2090" s="24">
        <f t="shared" si="96"/>
        <v>0.97040279694355491</v>
      </c>
      <c r="K2090" s="24">
        <f t="shared" ca="1" si="97"/>
        <v>3.3777246719491658E-2</v>
      </c>
      <c r="L2090" s="24">
        <f t="shared" ca="1" si="98"/>
        <v>-0.1246017277304448</v>
      </c>
    </row>
    <row r="2091" spans="2:12" x14ac:dyDescent="0.25">
      <c r="B2091" s="24">
        <v>10.834473029912051</v>
      </c>
      <c r="G2091" s="24">
        <v>2089</v>
      </c>
      <c r="H2091" s="24">
        <v>11.881626998503751</v>
      </c>
      <c r="I2091" s="24" cm="1">
        <f t="array" aca="1" ref="I2091" ca="1">INDIRECT(ADDRESS(($E$2+1-G2091)+2,8))</f>
        <v>6.2217251043463815</v>
      </c>
      <c r="J2091" s="24">
        <f t="shared" si="96"/>
        <v>0.9706234555500135</v>
      </c>
      <c r="K2091" s="24">
        <f t="shared" ca="1" si="97"/>
        <v>3.2210976765907597E-2</v>
      </c>
      <c r="L2091" s="24">
        <f t="shared" ca="1" si="98"/>
        <v>-0.12108624186551643</v>
      </c>
    </row>
    <row r="2092" spans="2:12" x14ac:dyDescent="0.25">
      <c r="B2092" s="24">
        <v>9.6346154959530068</v>
      </c>
      <c r="G2092" s="24">
        <v>2090</v>
      </c>
      <c r="H2092" s="24">
        <v>11.887324075095641</v>
      </c>
      <c r="I2092" s="24" cm="1">
        <f t="array" aca="1" ref="I2092" ca="1">INDIRECT(ADDRESS(($E$2+1-G2092)+2,8))</f>
        <v>6.196574855465804</v>
      </c>
      <c r="J2092" s="24">
        <f t="shared" si="96"/>
        <v>0.97098121796489789</v>
      </c>
      <c r="K2092" s="24">
        <f t="shared" ca="1" si="97"/>
        <v>3.129560687053573E-2</v>
      </c>
      <c r="L2092" s="24">
        <f t="shared" ca="1" si="98"/>
        <v>-0.11859980958241638</v>
      </c>
    </row>
    <row r="2093" spans="2:12" x14ac:dyDescent="0.25">
      <c r="B2093" s="24">
        <v>10.543218298721639</v>
      </c>
      <c r="G2093" s="24">
        <v>2091</v>
      </c>
      <c r="H2093" s="24">
        <v>11.898676744344069</v>
      </c>
      <c r="I2093" s="24" cm="1">
        <f t="array" aca="1" ref="I2093" ca="1">INDIRECT(ADDRESS(($E$2+1-G2093)+2,8))</f>
        <v>6.1955340952118529</v>
      </c>
      <c r="J2093" s="24">
        <f t="shared" si="96"/>
        <v>0.97168429635414566</v>
      </c>
      <c r="K2093" s="24">
        <f t="shared" ca="1" si="97"/>
        <v>3.1258204999921109E-2</v>
      </c>
      <c r="L2093" s="24">
        <f t="shared" ca="1" si="98"/>
        <v>-0.11717938993334931</v>
      </c>
    </row>
    <row r="2094" spans="2:12" x14ac:dyDescent="0.25">
      <c r="B2094" s="24">
        <v>9.7353724360724776</v>
      </c>
      <c r="G2094" s="24">
        <v>2092</v>
      </c>
      <c r="H2094" s="24">
        <v>11.908348120753164</v>
      </c>
      <c r="I2094" s="24" cm="1">
        <f t="array" aca="1" ref="I2094" ca="1">INDIRECT(ADDRESS(($E$2+1-G2094)+2,8))</f>
        <v>6.1668579277130515</v>
      </c>
      <c r="J2094" s="24">
        <f t="shared" si="96"/>
        <v>0.97227299721664862</v>
      </c>
      <c r="K2094" s="24">
        <f t="shared" ca="1" si="97"/>
        <v>3.0242394749954805E-2</v>
      </c>
      <c r="L2094" s="24">
        <f t="shared" ca="1" si="98"/>
        <v>-0.11402994234271545</v>
      </c>
    </row>
    <row r="2095" spans="2:12" x14ac:dyDescent="0.25">
      <c r="B2095" s="24">
        <v>9.1093778710256217</v>
      </c>
      <c r="G2095" s="24">
        <v>2093</v>
      </c>
      <c r="H2095" s="24">
        <v>11.908733737512957</v>
      </c>
      <c r="I2095" s="24" cm="1">
        <f t="array" aca="1" ref="I2095" ca="1">INDIRECT(ADDRESS(($E$2+1-G2095)+2,8))</f>
        <v>6.1499593213587476</v>
      </c>
      <c r="J2095" s="24">
        <f t="shared" si="96"/>
        <v>0.9722962755941873</v>
      </c>
      <c r="K2095" s="24">
        <f t="shared" ca="1" si="97"/>
        <v>2.9656939098382778E-2</v>
      </c>
      <c r="L2095" s="24">
        <f t="shared" ca="1" si="98"/>
        <v>-0.11286760701714584</v>
      </c>
    </row>
    <row r="2096" spans="2:12" x14ac:dyDescent="0.25">
      <c r="B2096" s="24">
        <v>10.235016214697744</v>
      </c>
      <c r="G2096" s="24">
        <v>2094</v>
      </c>
      <c r="H2096" s="24">
        <v>11.915466828745105</v>
      </c>
      <c r="I2096" s="24" cm="1">
        <f t="array" aca="1" ref="I2096" ca="1">INDIRECT(ADDRESS(($E$2+1-G2096)+2,8))</f>
        <v>6.1453326154488099</v>
      </c>
      <c r="J2096" s="24">
        <f t="shared" si="96"/>
        <v>0.97270034091054225</v>
      </c>
      <c r="K2096" s="24">
        <f t="shared" ca="1" si="97"/>
        <v>2.9498324888198046E-2</v>
      </c>
      <c r="L2096" s="24">
        <f t="shared" ca="1" si="98"/>
        <v>-0.11179827242367245</v>
      </c>
    </row>
    <row r="2097" spans="2:12" x14ac:dyDescent="0.25">
      <c r="B2097" s="24">
        <v>8.943193846251706</v>
      </c>
      <c r="G2097" s="24">
        <v>2095</v>
      </c>
      <c r="H2097" s="24">
        <v>11.925294245954188</v>
      </c>
      <c r="I2097" s="24" cm="1">
        <f t="array" aca="1" ref="I2097" ca="1">INDIRECT(ADDRESS(($E$2+1-G2097)+2,8))</f>
        <v>6.1314676474855068</v>
      </c>
      <c r="J2097" s="24">
        <f t="shared" si="96"/>
        <v>0.97328203537863822</v>
      </c>
      <c r="K2097" s="24">
        <f t="shared" ca="1" si="97"/>
        <v>2.9027284649179197E-2</v>
      </c>
      <c r="L2097" s="24">
        <f t="shared" ca="1" si="98"/>
        <v>-0.10974925277786071</v>
      </c>
    </row>
    <row r="2098" spans="2:12" x14ac:dyDescent="0.25">
      <c r="B2098" s="24">
        <v>8.5423786205569474</v>
      </c>
      <c r="G2098" s="24">
        <v>2096</v>
      </c>
      <c r="H2098" s="24">
        <v>11.932607060297116</v>
      </c>
      <c r="I2098" s="24" cm="1">
        <f t="array" aca="1" ref="I2098" ca="1">INDIRECT(ADDRESS(($E$2+1-G2098)+2,8))</f>
        <v>6.1306223376041284</v>
      </c>
      <c r="J2098" s="24">
        <f t="shared" si="96"/>
        <v>0.9737087220491214</v>
      </c>
      <c r="K2098" s="24">
        <f t="shared" ca="1" si="97"/>
        <v>2.8998773280943302E-2</v>
      </c>
      <c r="L2098" s="24">
        <f t="shared" ca="1" si="98"/>
        <v>-0.10889340663220821</v>
      </c>
    </row>
    <row r="2099" spans="2:12" x14ac:dyDescent="0.25">
      <c r="B2099" s="24">
        <v>10.023841781349915</v>
      </c>
      <c r="G2099" s="24">
        <v>2097</v>
      </c>
      <c r="H2099" s="24">
        <v>11.96083053622071</v>
      </c>
      <c r="I2099" s="24" cm="1">
        <f t="array" aca="1" ref="I2099" ca="1">INDIRECT(ADDRESS(($E$2+1-G2099)+2,8))</f>
        <v>6.0996576769129085</v>
      </c>
      <c r="J2099" s="24">
        <f t="shared" si="96"/>
        <v>0.9753068819558246</v>
      </c>
      <c r="K2099" s="24">
        <f t="shared" ca="1" si="97"/>
        <v>2.797054935702575E-2</v>
      </c>
      <c r="L2099" s="24">
        <f t="shared" ca="1" si="98"/>
        <v>-0.10370249377559959</v>
      </c>
    </row>
    <row r="2100" spans="2:12" x14ac:dyDescent="0.25">
      <c r="B2100" s="24">
        <v>10.721642750372609</v>
      </c>
      <c r="G2100" s="24">
        <v>2098</v>
      </c>
      <c r="H2100" s="24">
        <v>11.965132555920412</v>
      </c>
      <c r="I2100" s="24" cm="1">
        <f t="array" aca="1" ref="I2100" ca="1">INDIRECT(ADDRESS(($E$2+1-G2100)+2,8))</f>
        <v>6.0987268644676007</v>
      </c>
      <c r="J2100" s="24">
        <f t="shared" si="96"/>
        <v>0.97554379058891516</v>
      </c>
      <c r="K2100" s="24">
        <f t="shared" ca="1" si="97"/>
        <v>2.7940124000989559E-2</v>
      </c>
      <c r="L2100" s="24">
        <f t="shared" ca="1" si="98"/>
        <v>-0.10321897635627834</v>
      </c>
    </row>
    <row r="2101" spans="2:12" x14ac:dyDescent="0.25">
      <c r="B2101" s="24">
        <v>9.5900653613649585</v>
      </c>
      <c r="G2101" s="24">
        <v>2099</v>
      </c>
      <c r="H2101" s="24">
        <v>11.972979466554028</v>
      </c>
      <c r="I2101" s="24" cm="1">
        <f t="array" aca="1" ref="I2101" ca="1">INDIRECT(ADDRESS(($E$2+1-G2101)+2,8))</f>
        <v>6.0964880857128847</v>
      </c>
      <c r="J2101" s="24">
        <f t="shared" si="96"/>
        <v>0.97597141427907019</v>
      </c>
      <c r="K2101" s="24">
        <f t="shared" ca="1" si="97"/>
        <v>2.7867059852826483E-2</v>
      </c>
      <c r="L2101" s="24">
        <f t="shared" ca="1" si="98"/>
        <v>-0.10226967950093098</v>
      </c>
    </row>
    <row r="2102" spans="2:12" x14ac:dyDescent="0.25">
      <c r="B2102" s="24">
        <v>9.8236099470070464</v>
      </c>
      <c r="G2102" s="24">
        <v>2100</v>
      </c>
      <c r="H2102" s="24">
        <v>11.97403045790664</v>
      </c>
      <c r="I2102" s="24" cm="1">
        <f t="array" aca="1" ref="I2102" ca="1">INDIRECT(ADDRESS(($E$2+1-G2102)+2,8))</f>
        <v>6.0873105740099529</v>
      </c>
      <c r="J2102" s="24">
        <f t="shared" si="96"/>
        <v>0.97602824953360179</v>
      </c>
      <c r="K2102" s="24">
        <f t="shared" ca="1" si="97"/>
        <v>2.7569231035906801E-2</v>
      </c>
      <c r="L2102" s="24">
        <f t="shared" ca="1" si="98"/>
        <v>-0.10160907448445988</v>
      </c>
    </row>
    <row r="2103" spans="2:12" x14ac:dyDescent="0.25">
      <c r="B2103" s="24">
        <v>9.9456886212820645</v>
      </c>
      <c r="G2103" s="24">
        <v>2101</v>
      </c>
      <c r="H2103" s="24">
        <v>12.008642426981746</v>
      </c>
      <c r="I2103" s="24" cm="1">
        <f t="array" aca="1" ref="I2103" ca="1">INDIRECT(ADDRESS(($E$2+1-G2103)+2,8))</f>
        <v>6.0786787502704387</v>
      </c>
      <c r="J2103" s="24">
        <f t="shared" si="96"/>
        <v>0.97784285971980578</v>
      </c>
      <c r="K2103" s="24">
        <f t="shared" ca="1" si="97"/>
        <v>2.7291571486420217E-2</v>
      </c>
      <c r="L2103" s="24">
        <f t="shared" ca="1" si="98"/>
        <v>-9.7485783907048401E-2</v>
      </c>
    </row>
    <row r="2104" spans="2:12" x14ac:dyDescent="0.25">
      <c r="B2104" s="24">
        <v>5.7686382482646597</v>
      </c>
      <c r="G2104" s="24">
        <v>2102</v>
      </c>
      <c r="H2104" s="24">
        <v>12.02263669492571</v>
      </c>
      <c r="I2104" s="24" cm="1">
        <f t="array" aca="1" ref="I2104" ca="1">INDIRECT(ADDRESS(($E$2+1-G2104)+2,8))</f>
        <v>6.0668699481301624</v>
      </c>
      <c r="J2104" s="24">
        <f t="shared" si="96"/>
        <v>0.97854560708287153</v>
      </c>
      <c r="K2104" s="24">
        <f t="shared" ca="1" si="97"/>
        <v>2.6915551836394741E-2</v>
      </c>
      <c r="L2104" s="24">
        <f t="shared" ca="1" si="98"/>
        <v>-9.5380235315939768E-2</v>
      </c>
    </row>
    <row r="2105" spans="2:12" x14ac:dyDescent="0.25">
      <c r="B2105" s="24">
        <v>8.8562340050381074</v>
      </c>
      <c r="G2105" s="24">
        <v>2103</v>
      </c>
      <c r="H2105" s="24">
        <v>12.042792214664313</v>
      </c>
      <c r="I2105" s="24" cm="1">
        <f t="array" aca="1" ref="I2105" ca="1">INDIRECT(ADDRESS(($E$2+1-G2105)+2,8))</f>
        <v>6.0547576613231886</v>
      </c>
      <c r="J2105" s="24">
        <f t="shared" si="96"/>
        <v>0.97952722096539269</v>
      </c>
      <c r="K2105" s="24">
        <f t="shared" ca="1" si="97"/>
        <v>2.6534430965353187E-2</v>
      </c>
      <c r="L2105" s="24">
        <f t="shared" ca="1" si="98"/>
        <v>-9.2708898308469734E-2</v>
      </c>
    </row>
    <row r="2106" spans="2:12" x14ac:dyDescent="0.25">
      <c r="B2106" s="24">
        <v>8.7402388218515163</v>
      </c>
      <c r="G2106" s="24">
        <v>2104</v>
      </c>
      <c r="H2106" s="24">
        <v>12.054828895956282</v>
      </c>
      <c r="I2106" s="24" cm="1">
        <f t="array" aca="1" ref="I2106" ca="1">INDIRECT(ADDRESS(($E$2+1-G2106)+2,8))</f>
        <v>6.0449915465182684</v>
      </c>
      <c r="J2106" s="24">
        <f t="shared" si="96"/>
        <v>0.98009653554336096</v>
      </c>
      <c r="K2106" s="24">
        <f t="shared" ca="1" si="97"/>
        <v>2.6230468644644515E-2</v>
      </c>
      <c r="L2106" s="24">
        <f t="shared" ca="1" si="98"/>
        <v>-9.1011623024256819E-2</v>
      </c>
    </row>
    <row r="2107" spans="2:12" x14ac:dyDescent="0.25">
      <c r="B2107" s="24">
        <v>8.2787296403306403</v>
      </c>
      <c r="G2107" s="24">
        <v>2105</v>
      </c>
      <c r="H2107" s="24">
        <v>12.058590836533762</v>
      </c>
      <c r="I2107" s="24" cm="1">
        <f t="array" aca="1" ref="I2107" ca="1">INDIRECT(ADDRESS(($E$2+1-G2107)+2,8))</f>
        <v>6.012370999484129</v>
      </c>
      <c r="J2107" s="24">
        <f t="shared" si="96"/>
        <v>0.98027191242672729</v>
      </c>
      <c r="K2107" s="24">
        <f t="shared" ca="1" si="97"/>
        <v>2.5236451196989591E-2</v>
      </c>
      <c r="L2107" s="24">
        <f t="shared" ca="1" si="98"/>
        <v>-8.8715959307024E-2</v>
      </c>
    </row>
    <row r="2108" spans="2:12" x14ac:dyDescent="0.25">
      <c r="B2108" s="24">
        <v>10.915124490041741</v>
      </c>
      <c r="G2108" s="24">
        <v>2106</v>
      </c>
      <c r="H2108" s="24">
        <v>12.05891257039797</v>
      </c>
      <c r="I2108" s="24" cm="1">
        <f t="array" aca="1" ref="I2108" ca="1">INDIRECT(ADDRESS(($E$2+1-G2108)+2,8))</f>
        <v>6.0109773674790921</v>
      </c>
      <c r="J2108" s="24">
        <f t="shared" si="96"/>
        <v>0.9802868550820858</v>
      </c>
      <c r="K2108" s="24">
        <f t="shared" ca="1" si="97"/>
        <v>2.519470503431015E-2</v>
      </c>
      <c r="L2108" s="24">
        <f t="shared" ca="1" si="98"/>
        <v>-8.8644801482587868E-2</v>
      </c>
    </row>
    <row r="2109" spans="2:12" x14ac:dyDescent="0.25">
      <c r="B2109" s="24">
        <v>10.344144649591588</v>
      </c>
      <c r="G2109" s="24">
        <v>2107</v>
      </c>
      <c r="H2109" s="24">
        <v>12.075995368162092</v>
      </c>
      <c r="I2109" s="24" cm="1">
        <f t="array" aca="1" ref="I2109" ca="1">INDIRECT(ADDRESS(($E$2+1-G2109)+2,8))</f>
        <v>6.0034950819314599</v>
      </c>
      <c r="J2109" s="24">
        <f t="shared" si="96"/>
        <v>0.981067643809444</v>
      </c>
      <c r="K2109" s="24">
        <f t="shared" ca="1" si="97"/>
        <v>2.4971572266681518E-2</v>
      </c>
      <c r="L2109" s="24">
        <f t="shared" ca="1" si="98"/>
        <v>-8.6685734549240293E-2</v>
      </c>
    </row>
    <row r="2110" spans="2:12" x14ac:dyDescent="0.25">
      <c r="B2110" s="24">
        <v>9.29997743117986</v>
      </c>
      <c r="G2110" s="24">
        <v>2108</v>
      </c>
      <c r="H2110" s="24">
        <v>12.076146679919013</v>
      </c>
      <c r="I2110" s="24" cm="1">
        <f t="array" aca="1" ref="I2110" ca="1">INDIRECT(ADDRESS(($E$2+1-G2110)+2,8))</f>
        <v>5.9886803947418601</v>
      </c>
      <c r="J2110" s="24">
        <f t="shared" si="96"/>
        <v>0.9810744498608942</v>
      </c>
      <c r="K2110" s="24">
        <f t="shared" ca="1" si="97"/>
        <v>2.4534712140169508E-2</v>
      </c>
      <c r="L2110" s="24">
        <f t="shared" ca="1" si="98"/>
        <v>-8.5838404665715129E-2</v>
      </c>
    </row>
    <row r="2111" spans="2:12" x14ac:dyDescent="0.25">
      <c r="B2111" s="24">
        <v>11.307037810600345</v>
      </c>
      <c r="G2111" s="24">
        <v>2109</v>
      </c>
      <c r="H2111" s="24">
        <v>12.07685521533983</v>
      </c>
      <c r="I2111" s="24" cm="1">
        <f t="array" aca="1" ref="I2111" ca="1">INDIRECT(ADDRESS(($E$2+1-G2111)+2,8))</f>
        <v>5.9526662044163272</v>
      </c>
      <c r="J2111" s="24">
        <f t="shared" si="96"/>
        <v>0.98110629453335274</v>
      </c>
      <c r="K2111" s="24">
        <f t="shared" ca="1" si="97"/>
        <v>2.3499641113568691E-2</v>
      </c>
      <c r="L2111" s="24">
        <f t="shared" ca="1" si="98"/>
        <v>-8.3743275317923763E-2</v>
      </c>
    </row>
    <row r="2112" spans="2:12" x14ac:dyDescent="0.25">
      <c r="B2112" s="24">
        <v>8.9572213902719984</v>
      </c>
      <c r="G2112" s="24">
        <v>2110</v>
      </c>
      <c r="H2112" s="24">
        <v>12.080530480554057</v>
      </c>
      <c r="I2112" s="24" cm="1">
        <f t="array" aca="1" ref="I2112" ca="1">INDIRECT(ADDRESS(($E$2+1-G2112)+2,8))</f>
        <v>5.9483939592882589</v>
      </c>
      <c r="J2112" s="24">
        <f t="shared" si="96"/>
        <v>0.981270804385585</v>
      </c>
      <c r="K2112" s="24">
        <f t="shared" ca="1" si="97"/>
        <v>2.3379348269908319E-2</v>
      </c>
      <c r="L2112" s="24">
        <f t="shared" ca="1" si="98"/>
        <v>-8.3214377509423315E-2</v>
      </c>
    </row>
    <row r="2113" spans="2:12" x14ac:dyDescent="0.25">
      <c r="B2113" s="24">
        <v>9.1626421176081738</v>
      </c>
      <c r="G2113" s="24">
        <v>2111</v>
      </c>
      <c r="H2113" s="24">
        <v>12.081524536634916</v>
      </c>
      <c r="I2113" s="24" cm="1">
        <f t="array" aca="1" ref="I2113" ca="1">INDIRECT(ADDRESS(($E$2+1-G2113)+2,8))</f>
        <v>5.9461312030530369</v>
      </c>
      <c r="J2113" s="24">
        <f t="shared" si="96"/>
        <v>0.98131510632559027</v>
      </c>
      <c r="K2113" s="24">
        <f t="shared" ca="1" si="97"/>
        <v>2.3315848071416567E-2</v>
      </c>
      <c r="L2113" s="24">
        <f t="shared" ca="1" si="98"/>
        <v>-8.3038345218023876E-2</v>
      </c>
    </row>
    <row r="2114" spans="2:12" x14ac:dyDescent="0.25">
      <c r="B2114" s="24">
        <v>6.6927151637384998</v>
      </c>
      <c r="G2114" s="24">
        <v>2112</v>
      </c>
      <c r="H2114" s="24">
        <v>12.089755573293013</v>
      </c>
      <c r="I2114" s="24" cm="1">
        <f t="array" aca="1" ref="I2114" ca="1">INDIRECT(ADDRESS(($E$2+1-G2114)+2,8))</f>
        <v>5.9453658435211967</v>
      </c>
      <c r="J2114" s="24">
        <f t="shared" si="96"/>
        <v>0.98167879056114571</v>
      </c>
      <c r="K2114" s="24">
        <f t="shared" ca="1" si="97"/>
        <v>2.3294402761391157E-2</v>
      </c>
      <c r="L2114" s="24">
        <f t="shared" ca="1" si="98"/>
        <v>-8.2309610638690189E-2</v>
      </c>
    </row>
    <row r="2115" spans="2:12" x14ac:dyDescent="0.25">
      <c r="B2115" s="24">
        <v>9.6439954199806195</v>
      </c>
      <c r="G2115" s="24">
        <v>2113</v>
      </c>
      <c r="H2115" s="24">
        <v>12.090423618306714</v>
      </c>
      <c r="I2115" s="24" cm="1">
        <f t="array" aca="1" ref="I2115" ca="1">INDIRECT(ADDRESS(($E$2+1-G2115)+2,8))</f>
        <v>5.936076558350698</v>
      </c>
      <c r="J2115" s="24">
        <f t="shared" si="96"/>
        <v>0.98170806236672792</v>
      </c>
      <c r="K2115" s="24">
        <f t="shared" ca="1" si="97"/>
        <v>2.3035448596828077E-2</v>
      </c>
      <c r="L2115" s="24">
        <f t="shared" ca="1" si="98"/>
        <v>-8.1771202822905953E-2</v>
      </c>
    </row>
    <row r="2116" spans="2:12" x14ac:dyDescent="0.25">
      <c r="B2116" s="24">
        <v>10.012475946782784</v>
      </c>
      <c r="G2116" s="24">
        <v>2114</v>
      </c>
      <c r="H2116" s="24">
        <v>12.091454610701735</v>
      </c>
      <c r="I2116" s="24" cm="1">
        <f t="array" aca="1" ref="I2116" ca="1">INDIRECT(ADDRESS(($E$2+1-G2116)+2,8))</f>
        <v>5.930659166205535</v>
      </c>
      <c r="J2116" s="24">
        <f t="shared" ref="J2116:J2160" si="99">_xlfn.WEIBULL.DIST(H2116,$E$5,$E$6,TRUE)</f>
        <v>0.98175316544962077</v>
      </c>
      <c r="K2116" s="24">
        <f t="shared" ref="K2116:K2160" ca="1" si="100">_xlfn.WEIBULL.DIST(I2116,$E$5,$E$6,TRUE)</f>
        <v>2.2885560277592022E-2</v>
      </c>
      <c r="L2116" s="24">
        <f t="shared" ref="L2116:L2160" ca="1" si="101">((2*G2116-1)/$E$2)*(LN(J2116)+LN(1-K2116))</f>
        <v>-8.1419426525556796E-2</v>
      </c>
    </row>
    <row r="2117" spans="2:12" x14ac:dyDescent="0.25">
      <c r="B2117" s="24">
        <v>10.722638134443173</v>
      </c>
      <c r="G2117" s="24">
        <v>2115</v>
      </c>
      <c r="H2117" s="24">
        <v>12.104993181928556</v>
      </c>
      <c r="I2117" s="24" cm="1">
        <f t="array" aca="1" ref="I2117" ca="1">INDIRECT(ADDRESS(($E$2+1-G2117)+2,8))</f>
        <v>5.8745120712290948</v>
      </c>
      <c r="J2117" s="24">
        <f t="shared" si="99"/>
        <v>0.98233737910187824</v>
      </c>
      <c r="K2117" s="24">
        <f t="shared" ca="1" si="100"/>
        <v>2.1380188159953992E-2</v>
      </c>
      <c r="L2117" s="24">
        <f t="shared" ca="1" si="101"/>
        <v>-7.7275316965371543E-2</v>
      </c>
    </row>
    <row r="2118" spans="2:12" x14ac:dyDescent="0.25">
      <c r="B2118" s="24">
        <v>7.8916728584175164</v>
      </c>
      <c r="G2118" s="24">
        <v>2116</v>
      </c>
      <c r="H2118" s="24">
        <v>12.131770768811492</v>
      </c>
      <c r="I2118" s="24" cm="1">
        <f t="array" aca="1" ref="I2118" ca="1">INDIRECT(ADDRESS(($E$2+1-G2118)+2,8))</f>
        <v>5.8644742161409056</v>
      </c>
      <c r="J2118" s="24">
        <f t="shared" si="99"/>
        <v>0.98344949157948935</v>
      </c>
      <c r="K2118" s="24">
        <f t="shared" ca="1" si="100"/>
        <v>2.1120125933014693E-2</v>
      </c>
      <c r="L2118" s="24">
        <f t="shared" ca="1" si="101"/>
        <v>-7.4572541431708536E-2</v>
      </c>
    </row>
    <row r="2119" spans="2:12" x14ac:dyDescent="0.25">
      <c r="B2119" s="24">
        <v>6.5303008122306725</v>
      </c>
      <c r="G2119" s="24">
        <v>2117</v>
      </c>
      <c r="H2119" s="24">
        <v>12.138175432046394</v>
      </c>
      <c r="I2119" s="24" cm="1">
        <f t="array" aca="1" ref="I2119" ca="1">INDIRECT(ADDRESS(($E$2+1-G2119)+2,8))</f>
        <v>5.8576225847215388</v>
      </c>
      <c r="J2119" s="24">
        <f t="shared" si="99"/>
        <v>0.98370710836404263</v>
      </c>
      <c r="K2119" s="24">
        <f t="shared" ca="1" si="100"/>
        <v>2.0944160096983518E-2</v>
      </c>
      <c r="L2119" s="24">
        <f t="shared" ca="1" si="101"/>
        <v>-7.3741450648670992E-2</v>
      </c>
    </row>
    <row r="2120" spans="2:12" x14ac:dyDescent="0.25">
      <c r="B2120" s="24">
        <v>9.3812527684171538</v>
      </c>
      <c r="G2120" s="24">
        <v>2118</v>
      </c>
      <c r="H2120" s="24">
        <v>12.143110776628435</v>
      </c>
      <c r="I2120" s="24" cm="1">
        <f t="array" aca="1" ref="I2120" ca="1">INDIRECT(ADDRESS(($E$2+1-G2120)+2,8))</f>
        <v>5.8531528873949679</v>
      </c>
      <c r="J2120" s="24">
        <f t="shared" si="99"/>
        <v>0.98390345289128978</v>
      </c>
      <c r="K2120" s="24">
        <f t="shared" ca="1" si="100"/>
        <v>2.0830040442751736E-2</v>
      </c>
      <c r="L2120" s="24">
        <f t="shared" ca="1" si="101"/>
        <v>-7.3155896267893497E-2</v>
      </c>
    </row>
    <row r="2121" spans="2:12" x14ac:dyDescent="0.25">
      <c r="B2121" s="24">
        <v>6.9890933070812986</v>
      </c>
      <c r="G2121" s="24">
        <v>2119</v>
      </c>
      <c r="H2121" s="24">
        <v>12.188768276354693</v>
      </c>
      <c r="I2121" s="24" cm="1">
        <f t="array" aca="1" ref="I2121" ca="1">INDIRECT(ADDRESS(($E$2+1-G2121)+2,8))</f>
        <v>5.8386928854444164</v>
      </c>
      <c r="J2121" s="24">
        <f t="shared" si="99"/>
        <v>0.98563239565491667</v>
      </c>
      <c r="K2121" s="24">
        <f t="shared" ca="1" si="100"/>
        <v>2.0464461844818673E-2</v>
      </c>
      <c r="L2121" s="24">
        <f t="shared" ca="1" si="101"/>
        <v>-6.9010438087205292E-2</v>
      </c>
    </row>
    <row r="2122" spans="2:12" x14ac:dyDescent="0.25">
      <c r="B2122" s="24">
        <v>8.495723448018083</v>
      </c>
      <c r="G2122" s="24">
        <v>2120</v>
      </c>
      <c r="H2122" s="24">
        <v>12.214245621137675</v>
      </c>
      <c r="I2122" s="24" cm="1">
        <f t="array" aca="1" ref="I2122" ca="1">INDIRECT(ADDRESS(($E$2+1-G2122)+2,8))</f>
        <v>5.835184147792992</v>
      </c>
      <c r="J2122" s="24">
        <f t="shared" si="99"/>
        <v>0.98653078892182955</v>
      </c>
      <c r="K2122" s="24">
        <f t="shared" ca="1" si="100"/>
        <v>2.037658050888902E-2</v>
      </c>
      <c r="L2122" s="24">
        <f t="shared" ca="1" si="101"/>
        <v>-6.7077147793701775E-2</v>
      </c>
    </row>
    <row r="2123" spans="2:12" x14ac:dyDescent="0.25">
      <c r="B2123" s="24">
        <v>10.623865540908099</v>
      </c>
      <c r="G2123" s="24">
        <v>2121</v>
      </c>
      <c r="H2123" s="24">
        <v>12.222678877426418</v>
      </c>
      <c r="I2123" s="24" cm="1">
        <f t="array" aca="1" ref="I2123" ca="1">INDIRECT(ADDRESS(($E$2+1-G2123)+2,8))</f>
        <v>5.8324255405605427</v>
      </c>
      <c r="J2123" s="24">
        <f t="shared" si="99"/>
        <v>0.98681806210586598</v>
      </c>
      <c r="K2123" s="24">
        <f t="shared" ca="1" si="100"/>
        <v>2.0307712665470556E-2</v>
      </c>
      <c r="L2123" s="24">
        <f t="shared" ca="1" si="101"/>
        <v>-6.6398455790416672E-2</v>
      </c>
    </row>
    <row r="2124" spans="2:12" x14ac:dyDescent="0.25">
      <c r="B2124" s="24">
        <v>9.931612833179182</v>
      </c>
      <c r="G2124" s="24">
        <v>2122</v>
      </c>
      <c r="H2124" s="24">
        <v>12.23994567989984</v>
      </c>
      <c r="I2124" s="24" cm="1">
        <f t="array" aca="1" ref="I2124" ca="1">INDIRECT(ADDRESS(($E$2+1-G2124)+2,8))</f>
        <v>5.8205414165676181</v>
      </c>
      <c r="J2124" s="24">
        <f t="shared" si="99"/>
        <v>0.98739093196670047</v>
      </c>
      <c r="K2124" s="24">
        <f t="shared" ca="1" si="100"/>
        <v>2.0013286108863954E-2</v>
      </c>
      <c r="L2124" s="24">
        <f t="shared" ca="1" si="101"/>
        <v>-6.4697888478839782E-2</v>
      </c>
    </row>
    <row r="2125" spans="2:12" x14ac:dyDescent="0.25">
      <c r="B2125" s="24">
        <v>10.263268501151416</v>
      </c>
      <c r="G2125" s="24">
        <v>2123</v>
      </c>
      <c r="H2125" s="24">
        <v>12.24074830529621</v>
      </c>
      <c r="I2125" s="24" cm="1">
        <f t="array" aca="1" ref="I2125" ca="1">INDIRECT(ADDRESS(($E$2+1-G2125)+2,8))</f>
        <v>5.7913270944352657</v>
      </c>
      <c r="J2125" s="24">
        <f t="shared" si="99"/>
        <v>0.98741706683986075</v>
      </c>
      <c r="K2125" s="24">
        <f t="shared" ca="1" si="100"/>
        <v>1.9304891159091092E-2</v>
      </c>
      <c r="L2125" s="24">
        <f t="shared" ca="1" si="101"/>
        <v>-6.3254891928784959E-2</v>
      </c>
    </row>
    <row r="2126" spans="2:12" x14ac:dyDescent="0.25">
      <c r="B2126" s="24">
        <v>6.409773583505407</v>
      </c>
      <c r="G2126" s="24">
        <v>2124</v>
      </c>
      <c r="H2126" s="24">
        <v>12.252548530591847</v>
      </c>
      <c r="I2126" s="24" cm="1">
        <f t="array" aca="1" ref="I2126" ca="1">INDIRECT(ADDRESS(($E$2+1-G2126)+2,8))</f>
        <v>5.7686382482646597</v>
      </c>
      <c r="J2126" s="24">
        <f t="shared" si="99"/>
        <v>0.9877963055945953</v>
      </c>
      <c r="K2126" s="24">
        <f t="shared" ca="1" si="100"/>
        <v>1.8769546189737814E-2</v>
      </c>
      <c r="L2126" s="24">
        <f t="shared" ca="1" si="101"/>
        <v>-6.1454957277845751E-2</v>
      </c>
    </row>
    <row r="2127" spans="2:12" x14ac:dyDescent="0.25">
      <c r="B2127" s="24">
        <v>8.5989086927901539</v>
      </c>
      <c r="G2127" s="24">
        <v>2125</v>
      </c>
      <c r="H2127" s="24">
        <v>12.26479937758441</v>
      </c>
      <c r="I2127" s="24" cm="1">
        <f t="array" aca="1" ref="I2127" ca="1">INDIRECT(ADDRESS(($E$2+1-G2127)+2,8))</f>
        <v>5.7293622533614021</v>
      </c>
      <c r="J2127" s="24">
        <f t="shared" si="99"/>
        <v>0.98818024303383023</v>
      </c>
      <c r="K2127" s="24">
        <f t="shared" ca="1" si="100"/>
        <v>1.7872668085974416E-2</v>
      </c>
      <c r="L2127" s="24">
        <f t="shared" ca="1" si="101"/>
        <v>-5.8919884319341975E-2</v>
      </c>
    </row>
    <row r="2128" spans="2:12" x14ac:dyDescent="0.25">
      <c r="B2128" s="24">
        <v>10.359181904289025</v>
      </c>
      <c r="G2128" s="24">
        <v>2126</v>
      </c>
      <c r="H2128" s="24">
        <v>12.270240103231057</v>
      </c>
      <c r="I2128" s="24" cm="1">
        <f t="array" aca="1" ref="I2128" ca="1">INDIRECT(ADDRESS(($E$2+1-G2128)+2,8))</f>
        <v>5.6711077996753856</v>
      </c>
      <c r="J2128" s="24">
        <f t="shared" si="99"/>
        <v>0.98834760264941612</v>
      </c>
      <c r="K2128" s="24">
        <f t="shared" ca="1" si="100"/>
        <v>1.6609720197495077E-2</v>
      </c>
      <c r="L2128" s="24">
        <f t="shared" ca="1" si="101"/>
        <v>-5.608252286080799E-2</v>
      </c>
    </row>
    <row r="2129" spans="2:12" x14ac:dyDescent="0.25">
      <c r="B2129" s="24">
        <v>11.470241749567068</v>
      </c>
      <c r="G2129" s="24">
        <v>2127</v>
      </c>
      <c r="H2129" s="24">
        <v>12.272925206982134</v>
      </c>
      <c r="I2129" s="24" cm="1">
        <f t="array" aca="1" ref="I2129" ca="1">INDIRECT(ADDRESS(($E$2+1-G2129)+2,8))</f>
        <v>5.6439964692340077</v>
      </c>
      <c r="J2129" s="24">
        <f t="shared" si="99"/>
        <v>0.98842949068807084</v>
      </c>
      <c r="K2129" s="24">
        <f t="shared" ca="1" si="100"/>
        <v>1.6048395205535037E-2</v>
      </c>
      <c r="L2129" s="24">
        <f t="shared" ca="1" si="101"/>
        <v>-5.4821000070594025E-2</v>
      </c>
    </row>
    <row r="2130" spans="2:12" x14ac:dyDescent="0.25">
      <c r="B2130" s="24">
        <v>9.40518819019848</v>
      </c>
      <c r="G2130" s="24">
        <v>2128</v>
      </c>
      <c r="H2130" s="24">
        <v>12.310878718853528</v>
      </c>
      <c r="I2130" s="24" cm="1">
        <f t="array" aca="1" ref="I2130" ca="1">INDIRECT(ADDRESS(($E$2+1-G2130)+2,8))</f>
        <v>5.5933441458313915</v>
      </c>
      <c r="J2130" s="24">
        <f t="shared" si="99"/>
        <v>0.98953809423228523</v>
      </c>
      <c r="K2130" s="24">
        <f t="shared" ca="1" si="100"/>
        <v>1.504291524702504E-2</v>
      </c>
      <c r="L2130" s="24">
        <f t="shared" ca="1" si="101"/>
        <v>-5.0622716434647219E-2</v>
      </c>
    </row>
    <row r="2131" spans="2:12" x14ac:dyDescent="0.25">
      <c r="B2131" s="24">
        <v>11.388665563867805</v>
      </c>
      <c r="G2131" s="24">
        <v>2129</v>
      </c>
      <c r="H2131" s="24">
        <v>12.3195087172172</v>
      </c>
      <c r="I2131" s="24" cm="1">
        <f t="array" aca="1" ref="I2131" ca="1">INDIRECT(ADDRESS(($E$2+1-G2131)+2,8))</f>
        <v>5.5826538506226839</v>
      </c>
      <c r="J2131" s="24">
        <f t="shared" si="99"/>
        <v>0.98977774451885592</v>
      </c>
      <c r="K2131" s="24">
        <f t="shared" ca="1" si="100"/>
        <v>1.4837720467269179E-2</v>
      </c>
      <c r="L2131" s="24">
        <f t="shared" ca="1" si="101"/>
        <v>-4.9757903328283025E-2</v>
      </c>
    </row>
    <row r="2132" spans="2:12" x14ac:dyDescent="0.25">
      <c r="B2132" s="24">
        <v>10.38297400476733</v>
      </c>
      <c r="G2132" s="24">
        <v>2130</v>
      </c>
      <c r="H2132" s="24">
        <v>12.343303271012809</v>
      </c>
      <c r="I2132" s="24" cm="1">
        <f t="array" aca="1" ref="I2132" ca="1">INDIRECT(ADDRESS(($E$2+1-G2132)+2,8))</f>
        <v>5.5757389038986478</v>
      </c>
      <c r="J2132" s="24">
        <f t="shared" si="99"/>
        <v>0.99041549823591191</v>
      </c>
      <c r="K2132" s="24">
        <f t="shared" ca="1" si="100"/>
        <v>1.4706267482021291E-2</v>
      </c>
      <c r="L2132" s="24">
        <f t="shared" ca="1" si="101"/>
        <v>-4.8246704677784254E-2</v>
      </c>
    </row>
    <row r="2133" spans="2:12" x14ac:dyDescent="0.25">
      <c r="B2133" s="24">
        <v>5.8745120712290948</v>
      </c>
      <c r="G2133" s="24">
        <v>2131</v>
      </c>
      <c r="H2133" s="24">
        <v>12.347239283409488</v>
      </c>
      <c r="I2133" s="24" cm="1">
        <f t="array" aca="1" ref="I2133" ca="1">INDIRECT(ADDRESS(($E$2+1-G2133)+2,8))</f>
        <v>5.5718390115468805</v>
      </c>
      <c r="J2133" s="24">
        <f t="shared" si="99"/>
        <v>0.99051779930857653</v>
      </c>
      <c r="K2133" s="24">
        <f t="shared" ca="1" si="100"/>
        <v>1.4632569820884428E-2</v>
      </c>
      <c r="L2133" s="24">
        <f t="shared" ca="1" si="101"/>
        <v>-4.7917738512824409E-2</v>
      </c>
    </row>
    <row r="2134" spans="2:12" x14ac:dyDescent="0.25">
      <c r="B2134" s="24">
        <v>7.9211048735621246</v>
      </c>
      <c r="G2134" s="24">
        <v>2132</v>
      </c>
      <c r="H2134" s="24">
        <v>12.349857144347798</v>
      </c>
      <c r="I2134" s="24" cm="1">
        <f t="array" aca="1" ref="I2134" ca="1">INDIRECT(ADDRESS(($E$2+1-G2134)+2,8))</f>
        <v>5.5247785803464344</v>
      </c>
      <c r="J2134" s="24">
        <f t="shared" si="99"/>
        <v>0.99058534614674587</v>
      </c>
      <c r="K2134" s="24">
        <f t="shared" ca="1" si="100"/>
        <v>1.3767797549178678E-2</v>
      </c>
      <c r="L2134" s="24">
        <f t="shared" ca="1" si="101"/>
        <v>-4.6072608577178042E-2</v>
      </c>
    </row>
    <row r="2135" spans="2:12" x14ac:dyDescent="0.25">
      <c r="B2135" s="24">
        <v>6.4694974212592884</v>
      </c>
      <c r="G2135" s="24">
        <v>2133</v>
      </c>
      <c r="H2135" s="24">
        <v>12.364399175380258</v>
      </c>
      <c r="I2135" s="24" cm="1">
        <f t="array" aca="1" ref="I2135" ca="1">INDIRECT(ADDRESS(($E$2+1-G2135)+2,8))</f>
        <v>5.5185842204523485</v>
      </c>
      <c r="J2135" s="24">
        <f t="shared" si="99"/>
        <v>0.99095345754315367</v>
      </c>
      <c r="K2135" s="24">
        <f t="shared" ca="1" si="100"/>
        <v>1.3657290063460722E-2</v>
      </c>
      <c r="L2135" s="24">
        <f t="shared" ca="1" si="101"/>
        <v>-4.5138482568422476E-2</v>
      </c>
    </row>
    <row r="2136" spans="2:12" x14ac:dyDescent="0.25">
      <c r="B2136" s="24">
        <v>9.4707572397079591</v>
      </c>
      <c r="G2136" s="24">
        <v>2134</v>
      </c>
      <c r="H2136" s="24">
        <v>12.3669636305727</v>
      </c>
      <c r="I2136" s="24" cm="1">
        <f t="array" aca="1" ref="I2136" ca="1">INDIRECT(ADDRESS(($E$2+1-G2136)+2,8))</f>
        <v>5.5129066422488471</v>
      </c>
      <c r="J2136" s="24">
        <f t="shared" si="99"/>
        <v>0.99101713695536975</v>
      </c>
      <c r="K2136" s="24">
        <f t="shared" ca="1" si="100"/>
        <v>1.3556668082509753E-2</v>
      </c>
      <c r="L2136" s="24">
        <f t="shared" ca="1" si="101"/>
        <v>-4.4830887403603095E-2</v>
      </c>
    </row>
    <row r="2137" spans="2:12" x14ac:dyDescent="0.25">
      <c r="B2137" s="24">
        <v>7.529271425551805</v>
      </c>
      <c r="G2137" s="24">
        <v>2135</v>
      </c>
      <c r="H2137" s="24">
        <v>12.36709484272119</v>
      </c>
      <c r="I2137" s="24" cm="1">
        <f t="array" aca="1" ref="I2137" ca="1">INDIRECT(ADDRESS(($E$2+1-G2137)+2,8))</f>
        <v>5.5092745911510379</v>
      </c>
      <c r="J2137" s="24">
        <f t="shared" si="99"/>
        <v>0.99102038528171099</v>
      </c>
      <c r="K2137" s="24">
        <f t="shared" ca="1" si="100"/>
        <v>1.3492630938578755E-2</v>
      </c>
      <c r="L2137" s="24">
        <f t="shared" ca="1" si="101"/>
        <v>-4.471699971655009E-2</v>
      </c>
    </row>
    <row r="2138" spans="2:12" x14ac:dyDescent="0.25">
      <c r="B2138" s="24">
        <v>10.498113050530078</v>
      </c>
      <c r="G2138" s="24">
        <v>2136</v>
      </c>
      <c r="H2138" s="24">
        <v>12.379512428340087</v>
      </c>
      <c r="I2138" s="24" cm="1">
        <f t="array" aca="1" ref="I2138" ca="1">INDIRECT(ADDRESS(($E$2+1-G2138)+2,8))</f>
        <v>5.4976743726591062</v>
      </c>
      <c r="J2138" s="24">
        <f t="shared" si="99"/>
        <v>0.9913234833435558</v>
      </c>
      <c r="K2138" s="24">
        <f t="shared" ca="1" si="100"/>
        <v>1.3289833053121669E-2</v>
      </c>
      <c r="L2138" s="24">
        <f t="shared" ca="1" si="101"/>
        <v>-4.3725916060088924E-2</v>
      </c>
    </row>
    <row r="2139" spans="2:12" x14ac:dyDescent="0.25">
      <c r="B2139" s="24">
        <v>10.712094582575576</v>
      </c>
      <c r="G2139" s="24">
        <v>2137</v>
      </c>
      <c r="H2139" s="24">
        <v>12.413932239133077</v>
      </c>
      <c r="I2139" s="24" cm="1">
        <f t="array" aca="1" ref="I2139" ca="1">INDIRECT(ADDRESS(($E$2+1-G2139)+2,8))</f>
        <v>5.4891082180418955</v>
      </c>
      <c r="J2139" s="24">
        <f t="shared" si="99"/>
        <v>0.99212011058795035</v>
      </c>
      <c r="K2139" s="24">
        <f t="shared" ca="1" si="100"/>
        <v>1.3141753653978233E-2</v>
      </c>
      <c r="L2139" s="24">
        <f t="shared" ca="1" si="101"/>
        <v>-4.1858708750212997E-2</v>
      </c>
    </row>
    <row r="2140" spans="2:12" x14ac:dyDescent="0.25">
      <c r="B2140" s="24">
        <v>10.716708496233965</v>
      </c>
      <c r="G2140" s="24">
        <v>2138</v>
      </c>
      <c r="H2140" s="24">
        <v>12.448895719228164</v>
      </c>
      <c r="I2140" s="24" cm="1">
        <f t="array" aca="1" ref="I2140" ca="1">INDIRECT(ADDRESS(($E$2+1-G2140)+2,8))</f>
        <v>5.4174967351210856</v>
      </c>
      <c r="J2140" s="24">
        <f t="shared" si="99"/>
        <v>0.99286674745635772</v>
      </c>
      <c r="K2140" s="24">
        <f t="shared" ca="1" si="100"/>
        <v>1.1958014457235964E-2</v>
      </c>
      <c r="L2140" s="24">
        <f t="shared" ca="1" si="101"/>
        <v>-3.8013233590709607E-2</v>
      </c>
    </row>
    <row r="2141" spans="2:12" x14ac:dyDescent="0.25">
      <c r="B2141" s="24">
        <v>7.9091974821342159</v>
      </c>
      <c r="G2141" s="24">
        <v>2139</v>
      </c>
      <c r="H2141" s="24">
        <v>12.453486831795445</v>
      </c>
      <c r="I2141" s="24" cm="1">
        <f t="array" aca="1" ref="I2141" ca="1">INDIRECT(ADDRESS(($E$2+1-G2141)+2,8))</f>
        <v>5.3915788094217456</v>
      </c>
      <c r="J2141" s="24">
        <f t="shared" si="99"/>
        <v>0.99296029933601215</v>
      </c>
      <c r="K2141" s="24">
        <f t="shared" ca="1" si="100"/>
        <v>1.1552676382518908E-2</v>
      </c>
      <c r="L2141" s="24">
        <f t="shared" ca="1" si="101"/>
        <v>-3.7031374420205099E-2</v>
      </c>
    </row>
    <row r="2142" spans="2:12" x14ac:dyDescent="0.25">
      <c r="B2142" s="24">
        <v>10.723025598536655</v>
      </c>
      <c r="G2142" s="24">
        <v>2140</v>
      </c>
      <c r="H2142" s="24">
        <v>12.459367614730056</v>
      </c>
      <c r="I2142" s="24" cm="1">
        <f t="array" aca="1" ref="I2142" ca="1">INDIRECT(ADDRESS(($E$2+1-G2142)+2,8))</f>
        <v>5.3758113485071446</v>
      </c>
      <c r="J2142" s="24">
        <f t="shared" si="99"/>
        <v>0.99307864754670938</v>
      </c>
      <c r="K2142" s="24">
        <f t="shared" ca="1" si="100"/>
        <v>1.1311878977042339E-2</v>
      </c>
      <c r="L2142" s="24">
        <f t="shared" ca="1" si="101"/>
        <v>-3.632938616867977E-2</v>
      </c>
    </row>
    <row r="2143" spans="2:12" x14ac:dyDescent="0.25">
      <c r="B2143" s="24">
        <v>10.846306197456027</v>
      </c>
      <c r="G2143" s="24">
        <v>2141</v>
      </c>
      <c r="H2143" s="24">
        <v>12.487152674692707</v>
      </c>
      <c r="I2143" s="24" cm="1">
        <f t="array" aca="1" ref="I2143" ca="1">INDIRECT(ADDRESS(($E$2+1-G2143)+2,8))</f>
        <v>5.3731097533476193</v>
      </c>
      <c r="J2143" s="24">
        <f t="shared" si="99"/>
        <v>0.99361578580623677</v>
      </c>
      <c r="K2143" s="24">
        <f t="shared" ca="1" si="100"/>
        <v>1.1271054591066769E-2</v>
      </c>
      <c r="L2143" s="24">
        <f t="shared" ca="1" si="101"/>
        <v>-3.5191753631751727E-2</v>
      </c>
    </row>
    <row r="2144" spans="2:12" x14ac:dyDescent="0.25">
      <c r="B2144" s="24">
        <v>11.333838734926418</v>
      </c>
      <c r="G2144" s="24">
        <v>2142</v>
      </c>
      <c r="H2144" s="24">
        <v>12.53063928663985</v>
      </c>
      <c r="I2144" s="24" cm="1">
        <f t="array" aca="1" ref="I2144" ca="1">INDIRECT(ADDRESS(($E$2+1-G2144)+2,8))</f>
        <v>5.3594057263882622</v>
      </c>
      <c r="J2144" s="24">
        <f t="shared" si="99"/>
        <v>0.99438677831952338</v>
      </c>
      <c r="K2144" s="24">
        <f t="shared" ca="1" si="100"/>
        <v>1.1065905183316786E-2</v>
      </c>
      <c r="L2144" s="24">
        <f t="shared" ca="1" si="101"/>
        <v>-3.3257004372801283E-2</v>
      </c>
    </row>
    <row r="2145" spans="2:12" x14ac:dyDescent="0.25">
      <c r="B2145" s="24">
        <v>10.92172371321306</v>
      </c>
      <c r="G2145" s="24">
        <v>2143</v>
      </c>
      <c r="H2145" s="24">
        <v>12.532462789491012</v>
      </c>
      <c r="I2145" s="24" cm="1">
        <f t="array" aca="1" ref="I2145" ca="1">INDIRECT(ADDRESS(($E$2+1-G2145)+2,8))</f>
        <v>5.3519751985478603</v>
      </c>
      <c r="J2145" s="24">
        <f t="shared" si="99"/>
        <v>0.99441733179054614</v>
      </c>
      <c r="K2145" s="24">
        <f t="shared" ca="1" si="100"/>
        <v>1.0956011712417734E-2</v>
      </c>
      <c r="L2145" s="24">
        <f t="shared" ca="1" si="101"/>
        <v>-3.2990886840265708E-2</v>
      </c>
    </row>
    <row r="2146" spans="2:12" x14ac:dyDescent="0.25">
      <c r="B2146" s="24">
        <v>8.8854552882198679</v>
      </c>
      <c r="G2146" s="24">
        <v>2144</v>
      </c>
      <c r="H2146" s="24">
        <v>12.543954307540847</v>
      </c>
      <c r="I2146" s="24" cm="1">
        <f t="array" aca="1" ref="I2146" ca="1">INDIRECT(ADDRESS(($E$2+1-G2146)+2,8))</f>
        <v>5.3373921874866674</v>
      </c>
      <c r="J2146" s="24">
        <f t="shared" si="99"/>
        <v>0.99460670213116231</v>
      </c>
      <c r="K2146" s="24">
        <f t="shared" ca="1" si="100"/>
        <v>1.0743048728802313E-2</v>
      </c>
      <c r="L2146" s="24">
        <f t="shared" ca="1" si="101"/>
        <v>-3.2200308864233543E-2</v>
      </c>
    </row>
    <row r="2147" spans="2:12" x14ac:dyDescent="0.25">
      <c r="B2147" s="24">
        <v>9.3476098819561102</v>
      </c>
      <c r="G2147" s="24">
        <v>2145</v>
      </c>
      <c r="H2147" s="24">
        <v>12.556010742885315</v>
      </c>
      <c r="I2147" s="24" cm="1">
        <f t="array" aca="1" ref="I2147" ca="1">INDIRECT(ADDRESS(($E$2+1-G2147)+2,8))</f>
        <v>5.2715269322158989</v>
      </c>
      <c r="J2147" s="24">
        <f t="shared" si="99"/>
        <v>0.99479958561652126</v>
      </c>
      <c r="K2147" s="24">
        <f t="shared" ca="1" si="100"/>
        <v>9.8247231766247552E-3</v>
      </c>
      <c r="L2147" s="24">
        <f t="shared" ca="1" si="101"/>
        <v>-2.9985809780285571E-2</v>
      </c>
    </row>
    <row r="2148" spans="2:12" x14ac:dyDescent="0.25">
      <c r="B2148" s="24">
        <v>8.6139464776133003</v>
      </c>
      <c r="G2148" s="24">
        <v>2146</v>
      </c>
      <c r="H2148" s="24">
        <v>12.570841924581355</v>
      </c>
      <c r="I2148" s="24" cm="1">
        <f t="array" aca="1" ref="I2148" ca="1">INDIRECT(ADDRESS(($E$2+1-G2148)+2,8))</f>
        <v>5.2379403753474874</v>
      </c>
      <c r="J2148" s="24">
        <f t="shared" si="99"/>
        <v>0.99502891609083377</v>
      </c>
      <c r="K2148" s="24">
        <f t="shared" ca="1" si="100"/>
        <v>9.3829094397402408E-3</v>
      </c>
      <c r="L2148" s="24">
        <f t="shared" ca="1" si="101"/>
        <v>-2.8654429239217089E-2</v>
      </c>
    </row>
    <row r="2149" spans="2:12" x14ac:dyDescent="0.25">
      <c r="B2149" s="24">
        <v>9.1932374888807473</v>
      </c>
      <c r="G2149" s="24">
        <v>2147</v>
      </c>
      <c r="H2149" s="24">
        <v>12.580795303750772</v>
      </c>
      <c r="I2149" s="24" cm="1">
        <f t="array" aca="1" ref="I2149" ca="1">INDIRECT(ADDRESS(($E$2+1-G2149)+2,8))</f>
        <v>5.1858459087215838</v>
      </c>
      <c r="J2149" s="24">
        <f t="shared" si="99"/>
        <v>0.99517802331054117</v>
      </c>
      <c r="K2149" s="24">
        <f t="shared" ca="1" si="100"/>
        <v>8.7313137056157612E-3</v>
      </c>
      <c r="L2149" s="24">
        <f t="shared" ca="1" si="101"/>
        <v>-2.7061605646882786E-2</v>
      </c>
    </row>
    <row r="2150" spans="2:12" x14ac:dyDescent="0.25">
      <c r="B2150" s="24">
        <v>9.8802547510490584</v>
      </c>
      <c r="G2150" s="24">
        <v>2148</v>
      </c>
      <c r="H2150" s="24">
        <v>12.62340291152052</v>
      </c>
      <c r="I2150" s="24" cm="1">
        <f t="array" aca="1" ref="I2150" ca="1">INDIRECT(ADDRESS(($E$2+1-G2150)+2,8))</f>
        <v>4.9886405777317018</v>
      </c>
      <c r="J2150" s="24">
        <f t="shared" si="99"/>
        <v>0.99577461806581591</v>
      </c>
      <c r="K2150" s="24">
        <f t="shared" ca="1" si="100"/>
        <v>6.603136371644956E-3</v>
      </c>
      <c r="L2150" s="24">
        <f t="shared" ca="1" si="101"/>
        <v>-2.1613060187520624E-2</v>
      </c>
    </row>
    <row r="2151" spans="2:12" x14ac:dyDescent="0.25">
      <c r="B2151" s="24">
        <v>7.6740895747942437</v>
      </c>
      <c r="G2151" s="24">
        <v>2149</v>
      </c>
      <c r="H2151" s="24">
        <v>12.63402474708947</v>
      </c>
      <c r="I2151" s="24" cm="1">
        <f t="array" aca="1" ref="I2151" ca="1">INDIRECT(ADDRESS(($E$2+1-G2151)+2,8))</f>
        <v>4.9862071003642585</v>
      </c>
      <c r="J2151" s="24">
        <f t="shared" si="99"/>
        <v>0.99591325459721647</v>
      </c>
      <c r="K2151" s="24">
        <f t="shared" ca="1" si="100"/>
        <v>6.5799489018549357E-3</v>
      </c>
      <c r="L2151" s="24">
        <f t="shared" ca="1" si="101"/>
        <v>-2.1299442808859485E-2</v>
      </c>
    </row>
    <row r="2152" spans="2:12" x14ac:dyDescent="0.25">
      <c r="B2152" s="24">
        <v>10.624526741653749</v>
      </c>
      <c r="G2152" s="24">
        <v>2150</v>
      </c>
      <c r="H2152" s="24">
        <v>12.674454421189335</v>
      </c>
      <c r="I2152" s="24" cm="1">
        <f t="array" aca="1" ref="I2152" ca="1">INDIRECT(ADDRESS(($E$2+1-G2152)+2,8))</f>
        <v>4.7650705043767783</v>
      </c>
      <c r="J2152" s="24">
        <f t="shared" si="99"/>
        <v>0.99640638544017224</v>
      </c>
      <c r="K2152" s="24">
        <f t="shared" ca="1" si="100"/>
        <v>4.7436732144250154E-3</v>
      </c>
      <c r="L2152" s="24">
        <f t="shared" ca="1" si="101"/>
        <v>-1.6644276229921443E-2</v>
      </c>
    </row>
    <row r="2153" spans="2:12" x14ac:dyDescent="0.25">
      <c r="B2153" s="24">
        <v>9.5344364273953133</v>
      </c>
      <c r="G2153" s="24">
        <v>2151</v>
      </c>
      <c r="H2153" s="24">
        <v>12.708688629341145</v>
      </c>
      <c r="I2153" s="24" cm="1">
        <f t="array" aca="1" ref="I2153" ca="1">INDIRECT(ADDRESS(($E$2+1-G2153)+2,8))</f>
        <v>4.7432022472153941</v>
      </c>
      <c r="J2153" s="24">
        <f t="shared" si="99"/>
        <v>0.99678362177708824</v>
      </c>
      <c r="K2153" s="24">
        <f t="shared" ca="1" si="100"/>
        <v>4.588789301075675E-3</v>
      </c>
      <c r="L2153" s="24">
        <f t="shared" ca="1" si="101"/>
        <v>-1.5587461775843206E-2</v>
      </c>
    </row>
    <row r="2154" spans="2:12" x14ac:dyDescent="0.25">
      <c r="B2154" s="24">
        <v>8.0978182156090988</v>
      </c>
      <c r="G2154" s="24">
        <v>2152</v>
      </c>
      <c r="H2154" s="24">
        <v>12.747750022748654</v>
      </c>
      <c r="I2154" s="24" cm="1">
        <f t="array" aca="1" ref="I2154" ca="1">INDIRECT(ADDRESS(($E$2+1-G2154)+2,8))</f>
        <v>4.6237962091018945</v>
      </c>
      <c r="J2154" s="24">
        <f t="shared" si="99"/>
        <v>0.9971724228615606</v>
      </c>
      <c r="K2154" s="24">
        <f t="shared" ca="1" si="100"/>
        <v>3.8174135493413228E-3</v>
      </c>
      <c r="L2154" s="24">
        <f t="shared" ca="1" si="101"/>
        <v>-1.3272503313354599E-2</v>
      </c>
    </row>
    <row r="2155" spans="2:12" x14ac:dyDescent="0.25">
      <c r="B2155" s="24">
        <v>11.134055937370785</v>
      </c>
      <c r="G2155" s="24">
        <v>2153</v>
      </c>
      <c r="H2155" s="24">
        <v>12.98677807737066</v>
      </c>
      <c r="I2155" s="24" cm="1">
        <f t="array" aca="1" ref="I2155" ca="1">INDIRECT(ADDRESS(($E$2+1-G2155)+2,8))</f>
        <v>4.5724921689609035</v>
      </c>
      <c r="J2155" s="24">
        <f t="shared" si="99"/>
        <v>0.99878419396846019</v>
      </c>
      <c r="K2155" s="24">
        <f t="shared" ca="1" si="100"/>
        <v>3.521938484608004E-3</v>
      </c>
      <c r="L2155" s="24">
        <f t="shared" ca="1" si="101"/>
        <v>-9.4652164458134402E-3</v>
      </c>
    </row>
    <row r="2156" spans="2:12" x14ac:dyDescent="0.25">
      <c r="B2156" s="24">
        <v>7.0083849982002624</v>
      </c>
      <c r="G2156" s="24">
        <v>2154</v>
      </c>
      <c r="H2156" s="24">
        <v>13.078401091351541</v>
      </c>
      <c r="I2156" s="24" cm="1">
        <f t="array" aca="1" ref="I2156" ca="1">INDIRECT(ADDRESS(($E$2+1-G2156)+2,8))</f>
        <v>4.3535768980375327</v>
      </c>
      <c r="J2156" s="24">
        <f t="shared" si="99"/>
        <v>0.99914339087577042</v>
      </c>
      <c r="K2156" s="24">
        <f t="shared" ca="1" si="100"/>
        <v>2.4710794100886568E-3</v>
      </c>
      <c r="L2156" s="24">
        <f t="shared" ca="1" si="101"/>
        <v>-6.6483350743763428E-3</v>
      </c>
    </row>
    <row r="2157" spans="2:12" x14ac:dyDescent="0.25">
      <c r="B2157" s="24">
        <v>10.663266620336042</v>
      </c>
      <c r="G2157" s="24">
        <v>2155</v>
      </c>
      <c r="H2157" s="24">
        <v>13.105300142795128</v>
      </c>
      <c r="I2157" s="24" cm="1">
        <f t="array" aca="1" ref="I2157" ca="1">INDIRECT(ADDRESS(($E$2+1-G2157)+2,8))</f>
        <v>4.1608621497354896</v>
      </c>
      <c r="J2157" s="24">
        <f t="shared" si="99"/>
        <v>0.99922935196876594</v>
      </c>
      <c r="K2157" s="24">
        <f t="shared" ca="1" si="100"/>
        <v>1.781573837339913E-3</v>
      </c>
      <c r="L2157" s="24">
        <f t="shared" ca="1" si="101"/>
        <v>-5.0999308484575186E-3</v>
      </c>
    </row>
    <row r="2158" spans="2:12" x14ac:dyDescent="0.25">
      <c r="B2158" s="24">
        <v>7.6612826115516954</v>
      </c>
      <c r="G2158" s="24">
        <v>2156</v>
      </c>
      <c r="H2158" s="24">
        <v>13.454000092504453</v>
      </c>
      <c r="I2158" s="24" cm="1">
        <f t="array" aca="1" ref="I2158" ca="1">INDIRECT(ADDRESS(($E$2+1-G2158)+2,8))</f>
        <v>4.0523836651508311</v>
      </c>
      <c r="J2158" s="24">
        <f t="shared" si="99"/>
        <v>0.99982796592986767</v>
      </c>
      <c r="K2158" s="24">
        <f t="shared" ca="1" si="100"/>
        <v>1.471912815359792E-3</v>
      </c>
      <c r="L2158" s="24">
        <f t="shared" ca="1" si="101"/>
        <v>-3.2862805196915432E-3</v>
      </c>
    </row>
    <row r="2159" spans="2:12" x14ac:dyDescent="0.25">
      <c r="B2159" s="24">
        <v>11.242150631983773</v>
      </c>
      <c r="G2159" s="24">
        <v>2157</v>
      </c>
      <c r="H2159" s="24">
        <v>13.514993033788405</v>
      </c>
      <c r="I2159" s="24" cm="1">
        <f t="array" aca="1" ref="I2159" ca="1">INDIRECT(ADDRESS(($E$2+1-G2159)+2,8))</f>
        <v>3.9554338822809343</v>
      </c>
      <c r="J2159" s="24">
        <f t="shared" si="99"/>
        <v>0.99987105307849067</v>
      </c>
      <c r="K2159" s="24">
        <f t="shared" ca="1" si="100"/>
        <v>1.2355552834670018E-3</v>
      </c>
      <c r="L2159" s="24">
        <f t="shared" ca="1" si="101"/>
        <v>-2.7286509222875597E-3</v>
      </c>
    </row>
    <row r="2160" spans="2:12" x14ac:dyDescent="0.25">
      <c r="B2160" s="24">
        <v>9.7712508627496817</v>
      </c>
      <c r="G2160" s="24">
        <v>2158</v>
      </c>
      <c r="H2160" s="24">
        <v>14.276667277102637</v>
      </c>
      <c r="I2160" s="24" cm="1">
        <f t="array" aca="1" ref="I2160" ca="1">INDIRECT(ADDRESS(($E$2+1-G2160)+2,8))</f>
        <v>3.5597948359821006</v>
      </c>
      <c r="J2160" s="24">
        <f t="shared" si="99"/>
        <v>0.99999835128651993</v>
      </c>
      <c r="K2160" s="24">
        <f t="shared" ca="1" si="100"/>
        <v>5.7667487749012212E-4</v>
      </c>
      <c r="L2160" s="24">
        <f t="shared" ca="1" si="101"/>
        <v>-1.1567117988543522E-3</v>
      </c>
    </row>
  </sheetData>
  <sortState xmlns:xlrd2="http://schemas.microsoft.com/office/spreadsheetml/2017/richdata2" ref="H3:H2160">
    <sortCondition ref="H3:H2160"/>
  </sortState>
  <mergeCells count="1">
    <mergeCell ref="D4:E4"/>
  </mergeCells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DA2547-23D7-440D-A6A1-EE075D3C036F}">
  <sheetPr>
    <tabColor theme="9" tint="-0.249977111117893"/>
  </sheetPr>
  <dimension ref="B2:T2160"/>
  <sheetViews>
    <sheetView zoomScale="80" zoomScaleNormal="80" workbookViewId="0">
      <selection activeCell="E9" sqref="E9"/>
    </sheetView>
  </sheetViews>
  <sheetFormatPr baseColWidth="10" defaultRowHeight="15" x14ac:dyDescent="0.25"/>
  <cols>
    <col min="1" max="1" width="2.85546875" style="22" customWidth="1"/>
    <col min="2" max="2" width="13" style="22" bestFit="1" customWidth="1"/>
    <col min="3" max="3" width="11.42578125" style="22"/>
    <col min="4" max="4" width="3.85546875" style="22" customWidth="1"/>
    <col min="5" max="5" width="9.5703125" style="22" customWidth="1"/>
    <col min="6" max="6" width="10.7109375" style="22" customWidth="1"/>
    <col min="7" max="7" width="4" style="22" customWidth="1"/>
    <col min="8" max="8" width="11.42578125" style="22"/>
    <col min="9" max="10" width="21.5703125" style="22" bestFit="1" customWidth="1"/>
    <col min="11" max="11" width="13" style="22" bestFit="1" customWidth="1"/>
    <col min="12" max="12" width="11.42578125" style="22"/>
    <col min="13" max="13" width="40.5703125" style="22" bestFit="1" customWidth="1"/>
    <col min="14" max="14" width="4.28515625" style="22" customWidth="1"/>
    <col min="15" max="16384" width="11.42578125" style="22"/>
  </cols>
  <sheetData>
    <row r="2" spans="2:20" x14ac:dyDescent="0.25">
      <c r="B2" s="21" t="s">
        <v>13</v>
      </c>
      <c r="C2" s="21" t="s">
        <v>14</v>
      </c>
      <c r="E2" s="21" t="s">
        <v>87</v>
      </c>
      <c r="F2" s="24">
        <f>COUNT(H3:H2160)</f>
        <v>2158</v>
      </c>
      <c r="H2" s="21" t="s">
        <v>65</v>
      </c>
      <c r="I2" s="21" t="s">
        <v>88</v>
      </c>
      <c r="J2" s="21" t="s">
        <v>89</v>
      </c>
      <c r="K2" s="21" t="s">
        <v>90</v>
      </c>
      <c r="L2" s="21" t="s">
        <v>91</v>
      </c>
      <c r="M2" s="21" t="s">
        <v>92</v>
      </c>
      <c r="O2" s="21" t="s">
        <v>93</v>
      </c>
      <c r="P2" s="24">
        <f ca="1">SUM(M3:M2160)</f>
        <v>-2158.2916747133163</v>
      </c>
      <c r="T2" s="22">
        <f ca="1">1-EXP(-8.318+42.796*P3-59.93*P3^2)</f>
        <v>0.60701431099333714</v>
      </c>
    </row>
    <row r="3" spans="2:20" x14ac:dyDescent="0.25">
      <c r="B3" s="24">
        <f ca="1">RAND()</f>
        <v>0.3924890601560399</v>
      </c>
      <c r="C3" s="24">
        <f ca="1">_xlfn.NORM.INV(B3,50,10)</f>
        <v>47.271624848927516</v>
      </c>
      <c r="H3" s="24">
        <v>1</v>
      </c>
      <c r="I3" s="22" cm="1">
        <f t="array" aca="1" ref="I3:I2160" ca="1">_xlfn._xlws.SORT(C3:C2160)</f>
        <v>12.582644831735053</v>
      </c>
      <c r="J3" s="24" cm="1">
        <f t="array" aca="1" ref="J3" ca="1">INDIRECT(ADDRESS(($F$2+1-H3)+2,9))</f>
        <v>89.177456055013465</v>
      </c>
      <c r="K3" s="24">
        <f ca="1">_xlfn.NORM.DIST(I3,$F$5,$F$6,TRUE)</f>
        <v>9.3027110460618424E-5</v>
      </c>
      <c r="L3" s="24">
        <f ca="1">_xlfn.NORM.DIST(J3,$F$5,$F$6,TRUE)</f>
        <v>0.99995446023952517</v>
      </c>
      <c r="M3" s="24">
        <f ca="1">((2*H3-1)/$F$2)*(LN(K3)+LN(1-L3))</f>
        <v>-8.933987189050363E-3</v>
      </c>
      <c r="O3" s="21" t="s">
        <v>94</v>
      </c>
      <c r="P3" s="24">
        <f ca="1">-F2-P2</f>
        <v>0.29167471331629713</v>
      </c>
      <c r="T3" s="22">
        <f ca="1">P3*(1+(0.2/SQRT(F2)))</f>
        <v>0.29293046293559249</v>
      </c>
    </row>
    <row r="4" spans="2:20" x14ac:dyDescent="0.25">
      <c r="B4" s="24">
        <f t="shared" ref="B4:B67" ca="1" si="0">RAND()</f>
        <v>0.64240762672958729</v>
      </c>
      <c r="C4" s="25">
        <f t="shared" ref="C4:C67" ca="1" si="1">_xlfn.NORM.INV(B4,50,10)</f>
        <v>53.649017518809792</v>
      </c>
      <c r="E4" s="82" t="s">
        <v>77</v>
      </c>
      <c r="F4" s="83"/>
      <c r="H4" s="24">
        <v>2</v>
      </c>
      <c r="I4" s="24">
        <f ca="1"/>
        <v>20.456175377085543</v>
      </c>
      <c r="J4" s="24" cm="1">
        <f t="array" aca="1" ref="J4" ca="1">INDIRECT(ADDRESS(($F$2+1-H4)+2,9))</f>
        <v>81.260542361416881</v>
      </c>
      <c r="K4" s="24">
        <f t="shared" ref="K4:K67" ca="1" si="2">_xlfn.NORM.DIST(I4,$F$5,$F$6,TRUE)</f>
        <v>1.5846968256109063E-3</v>
      </c>
      <c r="L4" s="24">
        <f t="shared" ref="L4:L67" ca="1" si="3">_xlfn.NORM.DIST(J4,$F$5,$F$6,TRUE)</f>
        <v>0.99910322844173716</v>
      </c>
      <c r="M4" s="24">
        <f ca="1">((2*H4-1)/$F$2)*(LN(K4)+LN(1-L4))</f>
        <v>-1.8717430354821939E-2</v>
      </c>
    </row>
    <row r="5" spans="2:20" x14ac:dyDescent="0.25">
      <c r="B5" s="24">
        <f t="shared" ca="1" si="0"/>
        <v>0.87044692616378128</v>
      </c>
      <c r="C5" s="25">
        <f t="shared" ca="1" si="1"/>
        <v>61.285063238516074</v>
      </c>
      <c r="E5" s="24" t="s">
        <v>44</v>
      </c>
      <c r="F5" s="24">
        <f ca="1">AVERAGE(C3:C2160)</f>
        <v>49.99917096688732</v>
      </c>
      <c r="H5" s="24">
        <v>3</v>
      </c>
      <c r="I5" s="24">
        <f ca="1"/>
        <v>20.846906629759303</v>
      </c>
      <c r="J5" s="24" cm="1">
        <f t="array" aca="1" ref="J5" ca="1">INDIRECT(ADDRESS(($F$2+1-H5)+2,9))</f>
        <v>81.232761535174291</v>
      </c>
      <c r="K5" s="24">
        <f t="shared" ca="1" si="2"/>
        <v>1.7968472877212891E-3</v>
      </c>
      <c r="L5" s="24">
        <f t="shared" ca="1" si="3"/>
        <v>0.999094738411757</v>
      </c>
      <c r="M5" s="24">
        <f t="shared" ref="M5:M68" ca="1" si="4">((2*H5-1)/$F$2)*(LN(K5)+LN(1-L5))</f>
        <v>-3.0882780965781554E-2</v>
      </c>
      <c r="O5" s="22" t="s">
        <v>99</v>
      </c>
      <c r="P5">
        <f>0.752/(1+0.75/F2+2.25/F2^2 )</f>
        <v>0.75173837462117643</v>
      </c>
    </row>
    <row r="6" spans="2:20" x14ac:dyDescent="0.25">
      <c r="B6" s="24">
        <f t="shared" ca="1" si="0"/>
        <v>0.42422134547589752</v>
      </c>
      <c r="C6" s="25">
        <f t="shared" ca="1" si="1"/>
        <v>48.088941838003919</v>
      </c>
      <c r="E6" s="24" t="s">
        <v>57</v>
      </c>
      <c r="F6" s="24">
        <f ca="1">_xlfn.STDEV.S(C3:C2160)</f>
        <v>10.011817661113335</v>
      </c>
      <c r="H6" s="24">
        <v>4</v>
      </c>
      <c r="I6" s="24">
        <f ca="1"/>
        <v>21.127147913917543</v>
      </c>
      <c r="J6" s="24" cm="1">
        <f t="array" aca="1" ref="J6" ca="1">INDIRECT(ADDRESS(($F$2+1-H6)+2,9))</f>
        <v>80.808546225911741</v>
      </c>
      <c r="K6" s="24">
        <f t="shared" ca="1" si="2"/>
        <v>1.9645763537653655E-3</v>
      </c>
      <c r="L6" s="24">
        <f t="shared" ca="1" si="3"/>
        <v>0.99895557827569259</v>
      </c>
      <c r="M6" s="24">
        <f t="shared" ca="1" si="4"/>
        <v>-4.248257368623011E-2</v>
      </c>
    </row>
    <row r="7" spans="2:20" x14ac:dyDescent="0.25">
      <c r="B7" s="24">
        <f t="shared" ca="1" si="0"/>
        <v>0.44494816870793608</v>
      </c>
      <c r="C7" s="25">
        <f t="shared" ca="1" si="1"/>
        <v>48.615646205297701</v>
      </c>
      <c r="H7" s="24">
        <v>5</v>
      </c>
      <c r="I7" s="24">
        <f ca="1"/>
        <v>21.659450125049013</v>
      </c>
      <c r="J7" s="24" cm="1">
        <f t="array" aca="1" ref="J7" ca="1">INDIRECT(ADDRESS(($F$2+1-H7)+2,9))</f>
        <v>78.823222654926383</v>
      </c>
      <c r="K7" s="24">
        <f t="shared" ca="1" si="2"/>
        <v>2.3228435758007324E-3</v>
      </c>
      <c r="L7" s="24">
        <f t="shared" ca="1" si="3"/>
        <v>0.99800532642351591</v>
      </c>
      <c r="M7" s="24">
        <f t="shared" ca="1" si="4"/>
        <v>-5.1223420874438388E-2</v>
      </c>
    </row>
    <row r="8" spans="2:20" x14ac:dyDescent="0.25">
      <c r="B8" s="24">
        <f t="shared" ca="1" si="0"/>
        <v>0.10758809741538622</v>
      </c>
      <c r="C8" s="25">
        <f t="shared" ca="1" si="1"/>
        <v>37.60542705973166</v>
      </c>
      <c r="H8" s="24">
        <v>6</v>
      </c>
      <c r="I8" s="24">
        <f ca="1"/>
        <v>22.056401787505202</v>
      </c>
      <c r="J8" s="24" cm="1">
        <f t="array" aca="1" ref="J8" ca="1">INDIRECT(ADDRESS(($F$2+1-H8)+2,9))</f>
        <v>77.303495971332239</v>
      </c>
      <c r="K8" s="24">
        <f t="shared" ca="1" si="2"/>
        <v>2.6274470504284038E-3</v>
      </c>
      <c r="L8" s="24">
        <f t="shared" ca="1" si="3"/>
        <v>0.99680637716228659</v>
      </c>
      <c r="M8" s="24">
        <f t="shared" ca="1" si="4"/>
        <v>-5.9579129384159636E-2</v>
      </c>
    </row>
    <row r="9" spans="2:20" x14ac:dyDescent="0.25">
      <c r="B9" s="24">
        <f t="shared" ca="1" si="0"/>
        <v>0.91454082280701343</v>
      </c>
      <c r="C9" s="25">
        <f t="shared" ca="1" si="1"/>
        <v>63.692589193375184</v>
      </c>
      <c r="H9" s="24">
        <v>7</v>
      </c>
      <c r="I9" s="24">
        <f ca="1"/>
        <v>22.269419901182825</v>
      </c>
      <c r="J9" s="24" cm="1">
        <f t="array" aca="1" ref="J9" ca="1">INDIRECT(ADDRESS(($F$2+1-H9)+2,9))</f>
        <v>77.1074432305317</v>
      </c>
      <c r="K9" s="24">
        <f t="shared" ca="1" si="2"/>
        <v>2.8053803284320187E-3</v>
      </c>
      <c r="L9" s="24">
        <f t="shared" ca="1" si="3"/>
        <v>0.99661169766259605</v>
      </c>
      <c r="M9" s="24">
        <f t="shared" ca="1" si="4"/>
        <v>-6.9660496555369336E-2</v>
      </c>
    </row>
    <row r="10" spans="2:20" x14ac:dyDescent="0.25">
      <c r="B10" s="24">
        <f t="shared" ca="1" si="0"/>
        <v>0.7991809291058527</v>
      </c>
      <c r="C10" s="25">
        <f t="shared" ca="1" si="1"/>
        <v>58.386991743385849</v>
      </c>
      <c r="H10" s="24">
        <v>8</v>
      </c>
      <c r="I10" s="24">
        <f ca="1"/>
        <v>22.71481614869726</v>
      </c>
      <c r="J10" s="24" cm="1">
        <f t="array" aca="1" ref="J10" ca="1">INDIRECT(ADDRESS(($F$2+1-H10)+2,9))</f>
        <v>76.964728980740247</v>
      </c>
      <c r="K10" s="24">
        <f t="shared" ca="1" si="2"/>
        <v>3.2129821879675951E-3</v>
      </c>
      <c r="L10" s="24">
        <f t="shared" ca="1" si="3"/>
        <v>0.99646334419872173</v>
      </c>
      <c r="M10" s="24">
        <f t="shared" ca="1" si="4"/>
        <v>-7.9136673516055314E-2</v>
      </c>
    </row>
    <row r="11" spans="2:20" x14ac:dyDescent="0.25">
      <c r="B11" s="24">
        <f t="shared" ca="1" si="0"/>
        <v>0.97924462949237057</v>
      </c>
      <c r="C11" s="25">
        <f t="shared" ca="1" si="1"/>
        <v>70.383920470397229</v>
      </c>
      <c r="H11" s="24">
        <v>9</v>
      </c>
      <c r="I11" s="24">
        <f ca="1"/>
        <v>22.910194454690618</v>
      </c>
      <c r="J11" s="24" cm="1">
        <f t="array" aca="1" ref="J11" ca="1">INDIRECT(ADDRESS(($F$2+1-H11)+2,9))</f>
        <v>76.055371313183343</v>
      </c>
      <c r="K11" s="24">
        <f t="shared" ca="1" si="2"/>
        <v>3.4080280314589062E-3</v>
      </c>
      <c r="L11" s="24">
        <f t="shared" ca="1" si="3"/>
        <v>0.99537325886450767</v>
      </c>
      <c r="M11" s="24">
        <f t="shared" ca="1" si="4"/>
        <v>-8.710746401937712E-2</v>
      </c>
    </row>
    <row r="12" spans="2:20" x14ac:dyDescent="0.25">
      <c r="B12" s="24">
        <f t="shared" ca="1" si="0"/>
        <v>0.30877594660854613</v>
      </c>
      <c r="C12" s="25">
        <f t="shared" ca="1" si="1"/>
        <v>45.00677054884769</v>
      </c>
      <c r="H12" s="24">
        <v>10</v>
      </c>
      <c r="I12" s="24">
        <f ca="1"/>
        <v>23.098959849470667</v>
      </c>
      <c r="J12" s="24" cm="1">
        <f t="array" aca="1" ref="J12" ca="1">INDIRECT(ADDRESS(($F$2+1-H12)+2,9))</f>
        <v>76.024450234485386</v>
      </c>
      <c r="K12" s="24">
        <f t="shared" ca="1" si="2"/>
        <v>3.606511200053742E-3</v>
      </c>
      <c r="L12" s="24">
        <f t="shared" ca="1" si="3"/>
        <v>0.99533141731104535</v>
      </c>
      <c r="M12" s="24">
        <f t="shared" ca="1" si="4"/>
        <v>-9.6777742717982104E-2</v>
      </c>
    </row>
    <row r="13" spans="2:20" x14ac:dyDescent="0.25">
      <c r="B13" s="24">
        <f t="shared" ca="1" si="0"/>
        <v>0.44507001204050767</v>
      </c>
      <c r="C13" s="25">
        <f t="shared" ca="1" si="1"/>
        <v>48.618729705117786</v>
      </c>
      <c r="H13" s="24">
        <v>11</v>
      </c>
      <c r="I13" s="24">
        <f ca="1"/>
        <v>23.158425034300389</v>
      </c>
      <c r="J13" s="24" cm="1">
        <f t="array" aca="1" ref="J13" ca="1">INDIRECT(ADDRESS(($F$2+1-H13)+2,9))</f>
        <v>75.933953803842641</v>
      </c>
      <c r="K13" s="24">
        <f t="shared" ca="1" si="2"/>
        <v>3.6711526051402656E-3</v>
      </c>
      <c r="L13" s="24">
        <f t="shared" ca="1" si="3"/>
        <v>0.99520701350182206</v>
      </c>
      <c r="M13" s="24">
        <f t="shared" ca="1" si="4"/>
        <v>-0.10653608655891041</v>
      </c>
    </row>
    <row r="14" spans="2:20" x14ac:dyDescent="0.25">
      <c r="B14" s="24">
        <f t="shared" ca="1" si="0"/>
        <v>0.42691071084737386</v>
      </c>
      <c r="C14" s="25">
        <f t="shared" ca="1" si="1"/>
        <v>48.157552076501261</v>
      </c>
      <c r="H14" s="24">
        <v>12</v>
      </c>
      <c r="I14" s="24">
        <f ca="1"/>
        <v>23.280085453967555</v>
      </c>
      <c r="J14" s="24" cm="1">
        <f t="array" aca="1" ref="J14" ca="1">INDIRECT(ADDRESS(($F$2+1-H14)+2,9))</f>
        <v>75.784934980503834</v>
      </c>
      <c r="K14" s="24">
        <f t="shared" ca="1" si="2"/>
        <v>3.8066514261495513E-3</v>
      </c>
      <c r="L14" s="24">
        <f t="shared" ca="1" si="3"/>
        <v>0.99499570989852948</v>
      </c>
      <c r="M14" s="24">
        <f t="shared" ca="1" si="4"/>
        <v>-0.11583628214451865</v>
      </c>
    </row>
    <row r="15" spans="2:20" x14ac:dyDescent="0.25">
      <c r="B15" s="24">
        <f t="shared" ca="1" si="0"/>
        <v>0.69297267519041228</v>
      </c>
      <c r="C15" s="25">
        <f t="shared" ca="1" si="1"/>
        <v>55.042942042778527</v>
      </c>
      <c r="H15" s="24">
        <v>13</v>
      </c>
      <c r="I15" s="24">
        <f ca="1"/>
        <v>23.493127734738096</v>
      </c>
      <c r="J15" s="24" cm="1">
        <f t="array" aca="1" ref="J15" ca="1">INDIRECT(ADDRESS(($F$2+1-H15)+2,9))</f>
        <v>75.575628025848772</v>
      </c>
      <c r="K15" s="24">
        <f t="shared" ca="1" si="2"/>
        <v>4.054760271700179E-3</v>
      </c>
      <c r="L15" s="24">
        <f t="shared" ca="1" si="3"/>
        <v>0.99468491380853719</v>
      </c>
      <c r="M15" s="24">
        <f t="shared" ca="1" si="4"/>
        <v>-0.12447949215737067</v>
      </c>
    </row>
    <row r="16" spans="2:20" x14ac:dyDescent="0.25">
      <c r="B16" s="24">
        <f t="shared" ca="1" si="0"/>
        <v>0.17777905184110598</v>
      </c>
      <c r="C16" s="25">
        <f t="shared" ca="1" si="1"/>
        <v>40.761378727795616</v>
      </c>
      <c r="H16" s="24">
        <v>14</v>
      </c>
      <c r="I16" s="24">
        <f ca="1"/>
        <v>23.634312670155833</v>
      </c>
      <c r="J16" s="24" cm="1">
        <f t="array" aca="1" ref="J16" ca="1">INDIRECT(ADDRESS(($F$2+1-H16)+2,9))</f>
        <v>75.304152807399703</v>
      </c>
      <c r="K16" s="24">
        <f t="shared" ca="1" si="2"/>
        <v>4.227062377521516E-3</v>
      </c>
      <c r="L16" s="24">
        <f t="shared" ca="1" si="3"/>
        <v>0.9942562929328459</v>
      </c>
      <c r="M16" s="24">
        <f t="shared" ca="1" si="4"/>
        <v>-0.13294682950591249</v>
      </c>
    </row>
    <row r="17" spans="2:13" x14ac:dyDescent="0.25">
      <c r="B17" s="24">
        <f t="shared" ca="1" si="0"/>
        <v>0.77685886271687865</v>
      </c>
      <c r="C17" s="25">
        <f t="shared" ca="1" si="1"/>
        <v>57.616276381156652</v>
      </c>
      <c r="H17" s="24">
        <v>15</v>
      </c>
      <c r="I17" s="24">
        <f ca="1"/>
        <v>25.399143591146569</v>
      </c>
      <c r="J17" s="24" cm="1">
        <f t="array" aca="1" ref="J17" ca="1">INDIRECT(ADDRESS(($F$2+1-H17)+2,9))</f>
        <v>75.26833493004446</v>
      </c>
      <c r="K17" s="24">
        <f t="shared" ca="1" si="2"/>
        <v>7.0032036973152493E-3</v>
      </c>
      <c r="L17" s="24">
        <f t="shared" ca="1" si="3"/>
        <v>0.99419750929348383</v>
      </c>
      <c r="M17" s="24">
        <f t="shared" ca="1" si="4"/>
        <v>-0.13587340684242194</v>
      </c>
    </row>
    <row r="18" spans="2:13" x14ac:dyDescent="0.25">
      <c r="B18" s="24">
        <f t="shared" ca="1" si="0"/>
        <v>0.74867212919581605</v>
      </c>
      <c r="C18" s="25">
        <f t="shared" ca="1" si="1"/>
        <v>56.703169854051581</v>
      </c>
      <c r="H18" s="24">
        <v>16</v>
      </c>
      <c r="I18" s="24">
        <f ca="1"/>
        <v>25.526818061238469</v>
      </c>
      <c r="J18" s="24" cm="1">
        <f t="array" aca="1" ref="J18" ca="1">INDIRECT(ADDRESS(($F$2+1-H18)+2,9))</f>
        <v>74.849614242195642</v>
      </c>
      <c r="K18" s="24">
        <f t="shared" ca="1" si="2"/>
        <v>7.2557380083876737E-3</v>
      </c>
      <c r="L18" s="24">
        <f t="shared" ca="1" si="3"/>
        <v>0.99346967178539491</v>
      </c>
      <c r="M18" s="24">
        <f t="shared" ca="1" si="4"/>
        <v>-0.14303757330445346</v>
      </c>
    </row>
    <row r="19" spans="2:13" x14ac:dyDescent="0.25">
      <c r="B19" s="24">
        <f t="shared" ca="1" si="0"/>
        <v>5.1336661164321784E-2</v>
      </c>
      <c r="C19" s="25">
        <f t="shared" ca="1" si="1"/>
        <v>33.679707397305812</v>
      </c>
      <c r="H19" s="24">
        <v>17</v>
      </c>
      <c r="I19" s="24">
        <f ca="1"/>
        <v>25.722984833532465</v>
      </c>
      <c r="J19" s="24" cm="1">
        <f t="array" aca="1" ref="J19" ca="1">INDIRECT(ADDRESS(($F$2+1-H19)+2,9))</f>
        <v>74.801021887351069</v>
      </c>
      <c r="K19" s="24">
        <f t="shared" ca="1" si="2"/>
        <v>7.6594000526834655E-3</v>
      </c>
      <c r="L19" s="24">
        <f t="shared" ca="1" si="3"/>
        <v>0.99338018376841475</v>
      </c>
      <c r="M19" s="24">
        <f t="shared" ca="1" si="4"/>
        <v>-0.15122975280359538</v>
      </c>
    </row>
    <row r="20" spans="2:13" x14ac:dyDescent="0.25">
      <c r="B20" s="24">
        <f t="shared" ca="1" si="0"/>
        <v>0.23105801535816151</v>
      </c>
      <c r="C20" s="25">
        <f t="shared" ca="1" si="1"/>
        <v>42.646330276887433</v>
      </c>
      <c r="H20" s="24">
        <v>18</v>
      </c>
      <c r="I20" s="24">
        <f ca="1"/>
        <v>25.750756708373256</v>
      </c>
      <c r="J20" s="24" cm="1">
        <f t="array" aca="1" ref="J20" ca="1">INDIRECT(ADDRESS(($F$2+1-H20)+2,9))</f>
        <v>74.596515494490674</v>
      </c>
      <c r="K20" s="24">
        <f t="shared" ca="1" si="2"/>
        <v>7.718116751740306E-3</v>
      </c>
      <c r="L20" s="24">
        <f t="shared" ca="1" si="3"/>
        <v>0.99299157059113352</v>
      </c>
      <c r="M20" s="24">
        <f t="shared" ca="1" si="4"/>
        <v>-0.15934612092993752</v>
      </c>
    </row>
    <row r="21" spans="2:13" x14ac:dyDescent="0.25">
      <c r="B21" s="24">
        <f t="shared" ca="1" si="0"/>
        <v>0.62995826584384085</v>
      </c>
      <c r="C21" s="25">
        <f t="shared" ca="1" si="1"/>
        <v>53.317428146212876</v>
      </c>
      <c r="H21" s="24">
        <v>19</v>
      </c>
      <c r="I21" s="24">
        <f ca="1"/>
        <v>25.962117856352762</v>
      </c>
      <c r="J21" s="24" cm="1">
        <f t="array" aca="1" ref="J21" ca="1">INDIRECT(ADDRESS(($F$2+1-H21)+2,9))</f>
        <v>74.382092196560464</v>
      </c>
      <c r="K21" s="24">
        <f t="shared" ca="1" si="2"/>
        <v>8.1781166672970414E-3</v>
      </c>
      <c r="L21" s="24">
        <f t="shared" ca="1" si="3"/>
        <v>0.9925626206750956</v>
      </c>
      <c r="M21" s="24">
        <f t="shared" ca="1" si="4"/>
        <v>-0.16644050723385884</v>
      </c>
    </row>
    <row r="22" spans="2:13" x14ac:dyDescent="0.25">
      <c r="B22" s="24">
        <f t="shared" ca="1" si="0"/>
        <v>0.20409714752883612</v>
      </c>
      <c r="C22" s="25">
        <f t="shared" ca="1" si="1"/>
        <v>41.729245447059711</v>
      </c>
      <c r="H22" s="24">
        <v>20</v>
      </c>
      <c r="I22" s="24">
        <f ca="1"/>
        <v>26.28538789059354</v>
      </c>
      <c r="J22" s="24" cm="1">
        <f t="array" aca="1" ref="J22" ca="1">INDIRECT(ADDRESS(($F$2+1-H22)+2,9))</f>
        <v>73.676744616069684</v>
      </c>
      <c r="K22" s="24">
        <f t="shared" ca="1" si="2"/>
        <v>8.9282783632075643E-3</v>
      </c>
      <c r="L22" s="24">
        <f t="shared" ca="1" si="3"/>
        <v>0.99098405245549959</v>
      </c>
      <c r="M22" s="24">
        <f t="shared" ca="1" si="4"/>
        <v>-0.17037274726738158</v>
      </c>
    </row>
    <row r="23" spans="2:13" x14ac:dyDescent="0.25">
      <c r="B23" s="24">
        <f t="shared" ca="1" si="0"/>
        <v>0.83904289025559975</v>
      </c>
      <c r="C23" s="25">
        <f t="shared" ca="1" si="1"/>
        <v>59.905318703774995</v>
      </c>
      <c r="H23" s="24">
        <v>21</v>
      </c>
      <c r="I23" s="24">
        <f ca="1"/>
        <v>26.543372181850536</v>
      </c>
      <c r="J23" s="24" cm="1">
        <f t="array" aca="1" ref="J23" ca="1">INDIRECT(ADDRESS(($F$2+1-H23)+2,9))</f>
        <v>73.6011452120363</v>
      </c>
      <c r="K23" s="24">
        <f t="shared" ca="1" si="2"/>
        <v>9.5695320643739406E-3</v>
      </c>
      <c r="L23" s="24">
        <f t="shared" ca="1" si="3"/>
        <v>0.99079857974223506</v>
      </c>
      <c r="M23" s="24">
        <f t="shared" ca="1" si="4"/>
        <v>-0.17740514572475233</v>
      </c>
    </row>
    <row r="24" spans="2:13" x14ac:dyDescent="0.25">
      <c r="B24" s="24">
        <f t="shared" ca="1" si="0"/>
        <v>0.40091407573041793</v>
      </c>
      <c r="C24" s="25">
        <f t="shared" ca="1" si="1"/>
        <v>47.490181625505876</v>
      </c>
      <c r="H24" s="24">
        <v>22</v>
      </c>
      <c r="I24" s="24">
        <f ca="1"/>
        <v>26.699939153760436</v>
      </c>
      <c r="J24" s="24" cm="1">
        <f t="array" aca="1" ref="J24" ca="1">INDIRECT(ADDRESS(($F$2+1-H24)+2,9))</f>
        <v>73.530030765048124</v>
      </c>
      <c r="K24" s="24">
        <f t="shared" ca="1" si="2"/>
        <v>9.9780295318086035E-3</v>
      </c>
      <c r="L24" s="24">
        <f t="shared" ca="1" si="3"/>
        <v>0.99062107058248805</v>
      </c>
      <c r="M24" s="24">
        <f t="shared" ca="1" si="4"/>
        <v>-0.1848453893409911</v>
      </c>
    </row>
    <row r="25" spans="2:13" x14ac:dyDescent="0.25">
      <c r="B25" s="24">
        <f t="shared" ca="1" si="0"/>
        <v>8.1130853277610049E-3</v>
      </c>
      <c r="C25" s="25">
        <f t="shared" ca="1" si="1"/>
        <v>25.962117856352762</v>
      </c>
      <c r="H25" s="24">
        <v>23</v>
      </c>
      <c r="I25" s="24">
        <f ca="1"/>
        <v>26.780944659823064</v>
      </c>
      <c r="J25" s="24" cm="1">
        <f t="array" aca="1" ref="J25" ca="1">INDIRECT(ADDRESS(($F$2+1-H25)+2,9))</f>
        <v>73.417973483924143</v>
      </c>
      <c r="K25" s="24">
        <f t="shared" ca="1" si="2"/>
        <v>1.0195294788071541E-2</v>
      </c>
      <c r="L25" s="24">
        <f t="shared" ca="1" si="3"/>
        <v>0.9903352836460555</v>
      </c>
      <c r="M25" s="24">
        <f t="shared" ca="1" si="4"/>
        <v>-0.1923677531840742</v>
      </c>
    </row>
    <row r="26" spans="2:13" x14ac:dyDescent="0.25">
      <c r="B26" s="24">
        <f t="shared" ca="1" si="0"/>
        <v>0.33135901338915186</v>
      </c>
      <c r="C26" s="25">
        <f t="shared" ca="1" si="1"/>
        <v>45.638363879870745</v>
      </c>
      <c r="H26" s="24">
        <v>24</v>
      </c>
      <c r="I26" s="24">
        <f ca="1"/>
        <v>26.88553919759326</v>
      </c>
      <c r="J26" s="24" cm="1">
        <f t="array" aca="1" ref="J26" ca="1">INDIRECT(ADDRESS(($F$2+1-H26)+2,9))</f>
        <v>73.10284265092136</v>
      </c>
      <c r="K26" s="24">
        <f t="shared" ca="1" si="2"/>
        <v>1.0481924510729096E-2</v>
      </c>
      <c r="L26" s="24">
        <f t="shared" ca="1" si="3"/>
        <v>0.98949041826279827</v>
      </c>
      <c r="M26" s="24">
        <f t="shared" ca="1" si="4"/>
        <v>-0.19848833687781245</v>
      </c>
    </row>
    <row r="27" spans="2:13" x14ac:dyDescent="0.25">
      <c r="B27" s="24">
        <f t="shared" ca="1" si="0"/>
        <v>0.82684567293026145</v>
      </c>
      <c r="C27" s="25">
        <f t="shared" ca="1" si="1"/>
        <v>59.417734242131061</v>
      </c>
      <c r="H27" s="24">
        <v>25</v>
      </c>
      <c r="I27" s="24">
        <f ca="1"/>
        <v>27.417467266089083</v>
      </c>
      <c r="J27" s="24" cm="1">
        <f t="array" aca="1" ref="J27" ca="1">INDIRECT(ADDRESS(($F$2+1-H27)+2,9))</f>
        <v>72.38722238075519</v>
      </c>
      <c r="K27" s="24">
        <f t="shared" ca="1" si="2"/>
        <v>1.2050827819042462E-2</v>
      </c>
      <c r="L27" s="24">
        <f t="shared" ca="1" si="3"/>
        <v>0.98732943634382675</v>
      </c>
      <c r="M27" s="24">
        <f t="shared" ca="1" si="4"/>
        <v>-0.19952163592413358</v>
      </c>
    </row>
    <row r="28" spans="2:13" x14ac:dyDescent="0.25">
      <c r="B28" s="24">
        <f t="shared" ca="1" si="0"/>
        <v>0.87591057340619749</v>
      </c>
      <c r="C28" s="25">
        <f t="shared" ca="1" si="1"/>
        <v>61.54784091789665</v>
      </c>
      <c r="H28" s="24">
        <v>26</v>
      </c>
      <c r="I28" s="24">
        <f ca="1"/>
        <v>27.60401963979978</v>
      </c>
      <c r="J28" s="24" cm="1">
        <f t="array" aca="1" ref="J28" ca="1">INDIRECT(ADDRESS(($F$2+1-H28)+2,9))</f>
        <v>72.176821985708273</v>
      </c>
      <c r="K28" s="24">
        <f t="shared" ca="1" si="2"/>
        <v>1.2647364199312675E-2</v>
      </c>
      <c r="L28" s="24">
        <f t="shared" ca="1" si="3"/>
        <v>0.98662502267289143</v>
      </c>
      <c r="M28" s="24">
        <f t="shared" ca="1" si="4"/>
        <v>-0.20524489465228477</v>
      </c>
    </row>
    <row r="29" spans="2:13" x14ac:dyDescent="0.25">
      <c r="B29" s="24">
        <f t="shared" ca="1" si="0"/>
        <v>0.45922952472557599</v>
      </c>
      <c r="C29" s="25">
        <f t="shared" ca="1" si="1"/>
        <v>48.97625028908552</v>
      </c>
      <c r="H29" s="24">
        <v>27</v>
      </c>
      <c r="I29" s="24">
        <f ca="1"/>
        <v>27.641636049059354</v>
      </c>
      <c r="J29" s="24" cm="1">
        <f t="array" aca="1" ref="J29" ca="1">INDIRECT(ADDRESS(($F$2+1-H29)+2,9))</f>
        <v>71.607815932710963</v>
      </c>
      <c r="K29" s="24">
        <f t="shared" ca="1" si="2"/>
        <v>1.2770698219673077E-2</v>
      </c>
      <c r="L29" s="24">
        <f t="shared" ca="1" si="3"/>
        <v>0.98454828163326147</v>
      </c>
      <c r="M29" s="24">
        <f t="shared" ca="1" si="4"/>
        <v>-0.20951054713206554</v>
      </c>
    </row>
    <row r="30" spans="2:13" x14ac:dyDescent="0.25">
      <c r="B30" s="24">
        <f t="shared" ca="1" si="0"/>
        <v>0.640283014987863</v>
      </c>
      <c r="C30" s="25">
        <f t="shared" ca="1" si="1"/>
        <v>53.592153824519272</v>
      </c>
      <c r="H30" s="24">
        <v>28</v>
      </c>
      <c r="I30" s="24">
        <f ca="1"/>
        <v>27.704884495839075</v>
      </c>
      <c r="J30" s="24" cm="1">
        <f t="array" aca="1" ref="J30" ca="1">INDIRECT(ADDRESS(($F$2+1-H30)+2,9))</f>
        <v>71.141069810259225</v>
      </c>
      <c r="K30" s="24">
        <f t="shared" ca="1" si="2"/>
        <v>1.2980418860500741E-2</v>
      </c>
      <c r="L30" s="24">
        <f t="shared" ca="1" si="3"/>
        <v>0.98264366325977015</v>
      </c>
      <c r="M30" s="24">
        <f t="shared" ca="1" si="4"/>
        <v>-0.21403897123750021</v>
      </c>
    </row>
    <row r="31" spans="2:13" x14ac:dyDescent="0.25">
      <c r="B31" s="24">
        <f t="shared" ca="1" si="0"/>
        <v>0.71723912695694392</v>
      </c>
      <c r="C31" s="25">
        <f t="shared" ca="1" si="1"/>
        <v>55.74659288562858</v>
      </c>
      <c r="H31" s="24">
        <v>29</v>
      </c>
      <c r="I31" s="24">
        <f ca="1"/>
        <v>28.089038092150599</v>
      </c>
      <c r="J31" s="24" cm="1">
        <f t="array" aca="1" ref="J31" ca="1">INDIRECT(ADDRESS(($F$2+1-H31)+2,9))</f>
        <v>71.140844650532557</v>
      </c>
      <c r="K31" s="24">
        <f t="shared" ca="1" si="2"/>
        <v>1.4319253810413577E-2</v>
      </c>
      <c r="L31" s="24">
        <f t="shared" ca="1" si="3"/>
        <v>0.98264269813455374</v>
      </c>
      <c r="M31" s="24">
        <f t="shared" ca="1" si="4"/>
        <v>-0.21922792270003688</v>
      </c>
    </row>
    <row r="32" spans="2:13" x14ac:dyDescent="0.25">
      <c r="B32" s="24">
        <f t="shared" ca="1" si="0"/>
        <v>0.83685648667386725</v>
      </c>
      <c r="C32" s="25">
        <f t="shared" ca="1" si="1"/>
        <v>59.816201299410686</v>
      </c>
      <c r="H32" s="24">
        <v>30</v>
      </c>
      <c r="I32" s="24">
        <f ca="1"/>
        <v>28.326478564451971</v>
      </c>
      <c r="J32" s="24" cm="1">
        <f t="array" aca="1" ref="J32" ca="1">INDIRECT(ADDRESS(($F$2+1-H32)+2,9))</f>
        <v>71.004792574009798</v>
      </c>
      <c r="K32" s="24">
        <f t="shared" ca="1" si="2"/>
        <v>1.5204909854710871E-2</v>
      </c>
      <c r="L32" s="24">
        <f t="shared" ca="1" si="3"/>
        <v>0.98205108052243861</v>
      </c>
      <c r="M32" s="24">
        <f t="shared" ca="1" si="4"/>
        <v>-0.22436300865106651</v>
      </c>
    </row>
    <row r="33" spans="2:13" x14ac:dyDescent="0.25">
      <c r="B33" s="24">
        <f t="shared" ca="1" si="0"/>
        <v>2.0155645625352214E-2</v>
      </c>
      <c r="C33" s="25">
        <f t="shared" ca="1" si="1"/>
        <v>29.494551440209914</v>
      </c>
      <c r="H33" s="24">
        <v>31</v>
      </c>
      <c r="I33" s="24">
        <f ca="1"/>
        <v>28.425223932576166</v>
      </c>
      <c r="J33" s="24" cm="1">
        <f t="array" aca="1" ref="J33" ca="1">INDIRECT(ADDRESS(($F$2+1-H33)+2,9))</f>
        <v>70.858821906718219</v>
      </c>
      <c r="K33" s="24">
        <f t="shared" ca="1" si="2"/>
        <v>1.5586858413754774E-2</v>
      </c>
      <c r="L33" s="24">
        <f t="shared" ca="1" si="3"/>
        <v>0.98139729531219266</v>
      </c>
      <c r="M33" s="24">
        <f t="shared" ca="1" si="4"/>
        <v>-0.23025593183641327</v>
      </c>
    </row>
    <row r="34" spans="2:13" x14ac:dyDescent="0.25">
      <c r="B34" s="24">
        <f t="shared" ca="1" si="0"/>
        <v>0.33114187090714586</v>
      </c>
      <c r="C34" s="25">
        <f t="shared" ca="1" si="1"/>
        <v>45.632376990026081</v>
      </c>
      <c r="H34" s="24">
        <v>32</v>
      </c>
      <c r="I34" s="24">
        <f ca="1"/>
        <v>28.537349101132424</v>
      </c>
      <c r="J34" s="24" cm="1">
        <f t="array" aca="1" ref="J34" ca="1">INDIRECT(ADDRESS(($F$2+1-H34)+2,9))</f>
        <v>70.763416764733975</v>
      </c>
      <c r="K34" s="24">
        <f t="shared" ca="1" si="2"/>
        <v>1.6030514946238934E-2</v>
      </c>
      <c r="L34" s="24">
        <f t="shared" ca="1" si="3"/>
        <v>0.98095911992343054</v>
      </c>
      <c r="M34" s="24">
        <f t="shared" ca="1" si="4"/>
        <v>-0.2363062917888222</v>
      </c>
    </row>
    <row r="35" spans="2:13" x14ac:dyDescent="0.25">
      <c r="B35" s="24">
        <f t="shared" ca="1" si="0"/>
        <v>8.6040647463018316E-2</v>
      </c>
      <c r="C35" s="25">
        <f t="shared" ca="1" si="1"/>
        <v>36.344533293231109</v>
      </c>
      <c r="H35" s="24">
        <v>33</v>
      </c>
      <c r="I35" s="24">
        <f ca="1"/>
        <v>28.694909949810345</v>
      </c>
      <c r="J35" s="24" cm="1">
        <f t="array" aca="1" ref="J35" ca="1">INDIRECT(ADDRESS(($F$2+1-H35)+2,9))</f>
        <v>70.70987359988446</v>
      </c>
      <c r="K35" s="24">
        <f t="shared" ca="1" si="2"/>
        <v>1.6672214772363025E-2</v>
      </c>
      <c r="L35" s="24">
        <f t="shared" ca="1" si="3"/>
        <v>0.9807093846188184</v>
      </c>
      <c r="M35" s="24">
        <f t="shared" ca="1" si="4"/>
        <v>-0.24223338199648803</v>
      </c>
    </row>
    <row r="36" spans="2:13" x14ac:dyDescent="0.25">
      <c r="B36" s="24">
        <f t="shared" ca="1" si="0"/>
        <v>0.77558575141565633</v>
      </c>
      <c r="C36" s="25">
        <f t="shared" ca="1" si="1"/>
        <v>57.573695440582554</v>
      </c>
      <c r="H36" s="24">
        <v>34</v>
      </c>
      <c r="I36" s="24">
        <f ca="1"/>
        <v>28.723014127843385</v>
      </c>
      <c r="J36" s="24" cm="1">
        <f t="array" aca="1" ref="J36" ca="1">INDIRECT(ADDRESS(($F$2+1-H36)+2,9))</f>
        <v>70.581619594514066</v>
      </c>
      <c r="K36" s="24">
        <f t="shared" ca="1" si="2"/>
        <v>1.6788955112768195E-2</v>
      </c>
      <c r="L36" s="24">
        <f t="shared" ca="1" si="3"/>
        <v>0.9800998420169571</v>
      </c>
      <c r="M36" s="24">
        <f t="shared" ca="1" si="4"/>
        <v>-0.24850423105445721</v>
      </c>
    </row>
    <row r="37" spans="2:13" x14ac:dyDescent="0.25">
      <c r="B37" s="24">
        <f t="shared" ca="1" si="0"/>
        <v>0.24043145830602453</v>
      </c>
      <c r="C37" s="25">
        <f t="shared" ca="1" si="1"/>
        <v>42.950846494332417</v>
      </c>
      <c r="H37" s="24">
        <v>35</v>
      </c>
      <c r="I37" s="24">
        <f ca="1"/>
        <v>28.778566734233912</v>
      </c>
      <c r="J37" s="24" cm="1">
        <f t="array" aca="1" ref="J37" ca="1">INDIRECT(ADDRESS(($F$2+1-H37)+2,9))</f>
        <v>70.576599600405274</v>
      </c>
      <c r="K37" s="24">
        <f t="shared" ca="1" si="2"/>
        <v>1.7021769914122385E-2</v>
      </c>
      <c r="L37" s="24">
        <f t="shared" ca="1" si="3"/>
        <v>0.98007565523389562</v>
      </c>
      <c r="M37" s="24">
        <f t="shared" ca="1" si="4"/>
        <v>-0.25544308741827204</v>
      </c>
    </row>
    <row r="38" spans="2:13" x14ac:dyDescent="0.25">
      <c r="B38" s="24">
        <f t="shared" ca="1" si="0"/>
        <v>0.97288640282334393</v>
      </c>
      <c r="C38" s="25">
        <f t="shared" ca="1" si="1"/>
        <v>69.250172969125956</v>
      </c>
      <c r="H38" s="24">
        <v>36</v>
      </c>
      <c r="I38" s="24">
        <f ca="1"/>
        <v>29.095794894818724</v>
      </c>
      <c r="J38" s="24" cm="1">
        <f t="array" aca="1" ref="J38" ca="1">INDIRECT(ADDRESS(($F$2+1-H38)+2,9))</f>
        <v>70.540602444106511</v>
      </c>
      <c r="K38" s="24">
        <f t="shared" ca="1" si="2"/>
        <v>1.8404770995903024E-2</v>
      </c>
      <c r="L38" s="24">
        <f t="shared" ca="1" si="3"/>
        <v>0.97990148593504101</v>
      </c>
      <c r="M38" s="24">
        <f t="shared" ca="1" si="4"/>
        <v>-0.2599907725406353</v>
      </c>
    </row>
    <row r="39" spans="2:13" x14ac:dyDescent="0.25">
      <c r="B39" s="24">
        <f t="shared" ca="1" si="0"/>
        <v>0.1475709604394182</v>
      </c>
      <c r="C39" s="25">
        <f t="shared" ca="1" si="1"/>
        <v>39.530918028679487</v>
      </c>
      <c r="H39" s="24">
        <v>37</v>
      </c>
      <c r="I39" s="24">
        <f ca="1"/>
        <v>29.171411901237882</v>
      </c>
      <c r="J39" s="24" cm="1">
        <f t="array" aca="1" ref="J39" ca="1">INDIRECT(ADDRESS(($F$2+1-H39)+2,9))</f>
        <v>70.408763714069963</v>
      </c>
      <c r="K39" s="24">
        <f t="shared" ca="1" si="2"/>
        <v>1.874821228023979E-2</v>
      </c>
      <c r="L39" s="24">
        <f t="shared" ca="1" si="3"/>
        <v>0.97925252937785889</v>
      </c>
      <c r="M39" s="24">
        <f t="shared" ca="1" si="4"/>
        <v>-0.26561404559541779</v>
      </c>
    </row>
    <row r="40" spans="2:13" x14ac:dyDescent="0.25">
      <c r="B40" s="24">
        <f t="shared" ca="1" si="0"/>
        <v>0.56400902088424276</v>
      </c>
      <c r="C40" s="25">
        <f t="shared" ca="1" si="1"/>
        <v>51.611414959642715</v>
      </c>
      <c r="H40" s="24">
        <v>38</v>
      </c>
      <c r="I40" s="24">
        <f ca="1"/>
        <v>29.238732854923242</v>
      </c>
      <c r="J40" s="24" cm="1">
        <f t="array" aca="1" ref="J40" ca="1">INDIRECT(ADDRESS(($F$2+1-H40)+2,9))</f>
        <v>70.386653712985492</v>
      </c>
      <c r="K40" s="24">
        <f t="shared" ca="1" si="2"/>
        <v>1.9058548574782938E-2</v>
      </c>
      <c r="L40" s="24">
        <f t="shared" ca="1" si="3"/>
        <v>0.97914197713585949</v>
      </c>
      <c r="M40" s="24">
        <f t="shared" ca="1" si="4"/>
        <v>-0.27213587172444503</v>
      </c>
    </row>
    <row r="41" spans="2:13" x14ac:dyDescent="0.25">
      <c r="B41" s="24">
        <f t="shared" ca="1" si="0"/>
        <v>0.91353171270468048</v>
      </c>
      <c r="C41" s="25">
        <f t="shared" ca="1" si="1"/>
        <v>63.628284753310389</v>
      </c>
      <c r="H41" s="24">
        <v>39</v>
      </c>
      <c r="I41" s="24">
        <f ca="1"/>
        <v>29.494551440209914</v>
      </c>
      <c r="J41" s="24" cm="1">
        <f t="array" aca="1" ref="J41" ca="1">INDIRECT(ADDRESS(($F$2+1-H41)+2,9))</f>
        <v>70.383920470397229</v>
      </c>
      <c r="K41" s="24">
        <f t="shared" ca="1" si="2"/>
        <v>2.0277959426666818E-2</v>
      </c>
      <c r="L41" s="24">
        <f t="shared" ca="1" si="3"/>
        <v>0.97912827607506603</v>
      </c>
      <c r="M41" s="24">
        <f t="shared" ca="1" si="4"/>
        <v>-0.27715649334430281</v>
      </c>
    </row>
    <row r="42" spans="2:13" x14ac:dyDescent="0.25">
      <c r="B42" s="24">
        <f t="shared" ca="1" si="0"/>
        <v>0.65456212337268527</v>
      </c>
      <c r="C42" s="25">
        <f t="shared" ca="1" si="1"/>
        <v>53.97666881271617</v>
      </c>
      <c r="H42" s="24">
        <v>40</v>
      </c>
      <c r="I42" s="24">
        <f ca="1"/>
        <v>29.578354732035347</v>
      </c>
      <c r="J42" s="24" cm="1">
        <f t="array" aca="1" ref="J42" ca="1">INDIRECT(ADDRESS(($F$2+1-H42)+2,9))</f>
        <v>70.230870013000157</v>
      </c>
      <c r="K42" s="24">
        <f t="shared" ca="1" si="2"/>
        <v>2.069154217031734E-2</v>
      </c>
      <c r="L42" s="24">
        <f t="shared" ca="1" si="3"/>
        <v>0.97834882185345662</v>
      </c>
      <c r="M42" s="24">
        <f t="shared" ca="1" si="4"/>
        <v>-0.28227401632652771</v>
      </c>
    </row>
    <row r="43" spans="2:13" x14ac:dyDescent="0.25">
      <c r="B43" s="24">
        <f t="shared" ca="1" si="0"/>
        <v>0.62423639526736685</v>
      </c>
      <c r="C43" s="25">
        <f t="shared" ca="1" si="1"/>
        <v>53.166262575740134</v>
      </c>
      <c r="H43" s="24">
        <v>41</v>
      </c>
      <c r="I43" s="24">
        <f ca="1"/>
        <v>29.592617077278788</v>
      </c>
      <c r="J43" s="24" cm="1">
        <f t="array" aca="1" ref="J43" ca="1">INDIRECT(ADDRESS(($F$2+1-H43)+2,9))</f>
        <v>70.216865019328367</v>
      </c>
      <c r="K43" s="24">
        <f t="shared" ca="1" si="2"/>
        <v>2.0762635744059996E-2</v>
      </c>
      <c r="L43" s="24">
        <f t="shared" ca="1" si="3"/>
        <v>0.97827628473850647</v>
      </c>
      <c r="M43" s="24">
        <f t="shared" ca="1" si="4"/>
        <v>-0.28916590916629653</v>
      </c>
    </row>
    <row r="44" spans="2:13" x14ac:dyDescent="0.25">
      <c r="B44" s="24">
        <f t="shared" ca="1" si="0"/>
        <v>0.11253158904806559</v>
      </c>
      <c r="C44" s="25">
        <f t="shared" ca="1" si="1"/>
        <v>37.868256747428099</v>
      </c>
      <c r="H44" s="24">
        <v>42</v>
      </c>
      <c r="I44" s="24">
        <f ca="1"/>
        <v>29.668688669684236</v>
      </c>
      <c r="J44" s="24" cm="1">
        <f t="array" aca="1" ref="J44" ca="1">INDIRECT(ADDRESS(($F$2+1-H44)+2,9))</f>
        <v>70.156081215900258</v>
      </c>
      <c r="K44" s="24">
        <f t="shared" ca="1" si="2"/>
        <v>2.1145333138353088E-2</v>
      </c>
      <c r="L44" s="24">
        <f t="shared" ca="1" si="3"/>
        <v>0.97795907908624535</v>
      </c>
      <c r="M44" s="24">
        <f t="shared" ca="1" si="4"/>
        <v>-0.2950457909638276</v>
      </c>
    </row>
    <row r="45" spans="2:13" x14ac:dyDescent="0.25">
      <c r="B45" s="24">
        <f t="shared" ca="1" si="0"/>
        <v>1.2889943828134687E-2</v>
      </c>
      <c r="C45" s="25">
        <f t="shared" ca="1" si="1"/>
        <v>27.704884495839075</v>
      </c>
      <c r="H45" s="24">
        <v>43</v>
      </c>
      <c r="I45" s="24">
        <f ca="1"/>
        <v>29.747859412754401</v>
      </c>
      <c r="J45" s="24" cm="1">
        <f t="array" aca="1" ref="J45" ca="1">INDIRECT(ADDRESS(($F$2+1-H45)+2,9))</f>
        <v>70.02983178389772</v>
      </c>
      <c r="K45" s="24">
        <f t="shared" ca="1" si="2"/>
        <v>2.154994165641029E-2</v>
      </c>
      <c r="L45" s="24">
        <f t="shared" ca="1" si="3"/>
        <v>0.97728772802770525</v>
      </c>
      <c r="M45" s="24">
        <f t="shared" ca="1" si="4"/>
        <v>-0.30022693450522531</v>
      </c>
    </row>
    <row r="46" spans="2:13" x14ac:dyDescent="0.25">
      <c r="B46" s="24">
        <f t="shared" ca="1" si="0"/>
        <v>0.46990886084315842</v>
      </c>
      <c r="C46" s="25">
        <f t="shared" ca="1" si="1"/>
        <v>49.245010358645303</v>
      </c>
      <c r="H46" s="24">
        <v>44</v>
      </c>
      <c r="I46" s="24">
        <f ca="1"/>
        <v>29.816683984757329</v>
      </c>
      <c r="J46" s="24" cm="1">
        <f t="array" aca="1" ref="J46" ca="1">INDIRECT(ADDRESS(($F$2+1-H46)+2,9))</f>
        <v>69.928162594482316</v>
      </c>
      <c r="K46" s="24">
        <f t="shared" ca="1" si="2"/>
        <v>2.1906973150956702E-2</v>
      </c>
      <c r="L46" s="24">
        <f t="shared" ca="1" si="3"/>
        <v>0.97673463312269415</v>
      </c>
      <c r="M46" s="24">
        <f t="shared" ca="1" si="4"/>
        <v>-0.30565864440868662</v>
      </c>
    </row>
    <row r="47" spans="2:13" x14ac:dyDescent="0.25">
      <c r="B47" s="24">
        <f t="shared" ca="1" si="0"/>
        <v>0.78054404435426794</v>
      </c>
      <c r="C47" s="25">
        <f t="shared" ca="1" si="1"/>
        <v>57.740319267123404</v>
      </c>
      <c r="H47" s="24">
        <v>45</v>
      </c>
      <c r="I47" s="24">
        <f ca="1"/>
        <v>29.894689072522091</v>
      </c>
      <c r="J47" s="24" cm="1">
        <f t="array" aca="1" ref="J47" ca="1">INDIRECT(ADDRESS(($F$2+1-H47)+2,9))</f>
        <v>69.88089107752333</v>
      </c>
      <c r="K47" s="24">
        <f t="shared" ca="1" si="2"/>
        <v>2.2317655140399691E-2</v>
      </c>
      <c r="L47" s="24">
        <f t="shared" ca="1" si="3"/>
        <v>0.97647363337366877</v>
      </c>
      <c r="M47" s="24">
        <f t="shared" ca="1" si="4"/>
        <v>-0.31145919964950081</v>
      </c>
    </row>
    <row r="48" spans="2:13" x14ac:dyDescent="0.25">
      <c r="B48" s="24">
        <f t="shared" ca="1" si="0"/>
        <v>0.96865982630984448</v>
      </c>
      <c r="C48" s="25">
        <f t="shared" ca="1" si="1"/>
        <v>68.614521821817291</v>
      </c>
      <c r="H48" s="24">
        <v>46</v>
      </c>
      <c r="I48" s="24">
        <f ca="1"/>
        <v>29.964855545159349</v>
      </c>
      <c r="J48" s="24" cm="1">
        <f t="array" aca="1" ref="J48" ca="1">INDIRECT(ADDRESS(($F$2+1-H48)+2,9))</f>
        <v>69.78396599738015</v>
      </c>
      <c r="K48" s="24">
        <f t="shared" ca="1" si="2"/>
        <v>2.2692598528815295E-2</v>
      </c>
      <c r="L48" s="24">
        <f t="shared" ca="1" si="3"/>
        <v>0.97593077409520401</v>
      </c>
      <c r="M48" s="24">
        <f t="shared" ca="1" si="4"/>
        <v>-0.31679375638992785</v>
      </c>
    </row>
    <row r="49" spans="2:13" x14ac:dyDescent="0.25">
      <c r="B49" s="24">
        <f t="shared" ca="1" si="0"/>
        <v>0.74731628427093488</v>
      </c>
      <c r="C49" s="25">
        <f t="shared" ca="1" si="1"/>
        <v>56.660683218261305</v>
      </c>
      <c r="H49" s="24">
        <v>47</v>
      </c>
      <c r="I49" s="24">
        <f ca="1"/>
        <v>29.981445117019241</v>
      </c>
      <c r="J49" s="24" cm="1">
        <f t="array" aca="1" ref="J49" ca="1">INDIRECT(ADDRESS(($F$2+1-H49)+2,9))</f>
        <v>69.765680187003355</v>
      </c>
      <c r="K49" s="24">
        <f t="shared" ca="1" si="2"/>
        <v>2.2782018915618648E-2</v>
      </c>
      <c r="L49" s="24">
        <f t="shared" ca="1" si="3"/>
        <v>0.97582718752381881</v>
      </c>
      <c r="M49" s="24">
        <f t="shared" ca="1" si="4"/>
        <v>-0.32340170051389827</v>
      </c>
    </row>
    <row r="50" spans="2:13" x14ac:dyDescent="0.25">
      <c r="B50" s="24">
        <f t="shared" ca="1" si="0"/>
        <v>0.74894328376859254</v>
      </c>
      <c r="C50" s="25">
        <f t="shared" ca="1" si="1"/>
        <v>56.711681243390295</v>
      </c>
      <c r="H50" s="24">
        <v>48</v>
      </c>
      <c r="I50" s="24">
        <f ca="1"/>
        <v>29.982968603128526</v>
      </c>
      <c r="J50" s="24" cm="1">
        <f t="array" aca="1" ref="J50" ca="1">INDIRECT(ADDRESS(($F$2+1-H50)+2,9))</f>
        <v>69.677352944909245</v>
      </c>
      <c r="K50" s="24">
        <f t="shared" ca="1" si="2"/>
        <v>2.2790245609638039E-2</v>
      </c>
      <c r="L50" s="24">
        <f t="shared" ca="1" si="3"/>
        <v>0.97532153864410898</v>
      </c>
      <c r="M50" s="24">
        <f t="shared" ca="1" si="4"/>
        <v>-0.32942932021030674</v>
      </c>
    </row>
    <row r="51" spans="2:13" x14ac:dyDescent="0.25">
      <c r="B51" s="24">
        <f t="shared" ca="1" si="0"/>
        <v>0.93835454046664324</v>
      </c>
      <c r="C51" s="25">
        <f t="shared" ca="1" si="1"/>
        <v>65.411062907884613</v>
      </c>
      <c r="H51" s="24">
        <v>49</v>
      </c>
      <c r="I51" s="24">
        <f ca="1"/>
        <v>30.19835335451203</v>
      </c>
      <c r="J51" s="24" cm="1">
        <f t="array" aca="1" ref="J51" ca="1">INDIRECT(ADDRESS(($F$2+1-H51)+2,9))</f>
        <v>69.453199407989331</v>
      </c>
      <c r="K51" s="24">
        <f t="shared" ca="1" si="2"/>
        <v>2.39787670128007E-2</v>
      </c>
      <c r="L51" s="24">
        <f t="shared" ca="1" si="3"/>
        <v>0.97399835690028336</v>
      </c>
      <c r="M51" s="24">
        <f t="shared" ca="1" si="4"/>
        <v>-0.3317320033358932</v>
      </c>
    </row>
    <row r="52" spans="2:13" x14ac:dyDescent="0.25">
      <c r="B52" s="24">
        <f t="shared" ca="1" si="0"/>
        <v>0.14034298872453432</v>
      </c>
      <c r="C52" s="25">
        <f t="shared" ca="1" si="1"/>
        <v>39.212203696013233</v>
      </c>
      <c r="H52" s="24">
        <v>50</v>
      </c>
      <c r="I52" s="24">
        <f ca="1"/>
        <v>30.314725110617193</v>
      </c>
      <c r="J52" s="24" cm="1">
        <f t="array" aca="1" ref="J52" ca="1">INDIRECT(ADDRESS(($F$2+1-H52)+2,9))</f>
        <v>69.372611835974908</v>
      </c>
      <c r="K52" s="24">
        <f t="shared" ca="1" si="2"/>
        <v>2.4642312363207904E-2</v>
      </c>
      <c r="L52" s="24">
        <f t="shared" ca="1" si="3"/>
        <v>0.97350836781044126</v>
      </c>
      <c r="M52" s="24">
        <f t="shared" ca="1" si="4"/>
        <v>-0.33646313690853152</v>
      </c>
    </row>
    <row r="53" spans="2:13" x14ac:dyDescent="0.25">
      <c r="B53" s="24">
        <f t="shared" ca="1" si="0"/>
        <v>0.72179143693768422</v>
      </c>
      <c r="C53" s="25">
        <f t="shared" ca="1" si="1"/>
        <v>55.881715876899463</v>
      </c>
      <c r="H53" s="24">
        <v>51</v>
      </c>
      <c r="I53" s="24">
        <f ca="1"/>
        <v>30.526123443054711</v>
      </c>
      <c r="J53" s="24" cm="1">
        <f t="array" aca="1" ref="J53" ca="1">INDIRECT(ADDRESS(($F$2+1-H53)+2,9))</f>
        <v>69.305593702527247</v>
      </c>
      <c r="K53" s="24">
        <f t="shared" ca="1" si="2"/>
        <v>2.5887115455197857E-2</v>
      </c>
      <c r="L53" s="24">
        <f t="shared" ca="1" si="3"/>
        <v>0.97309502947304716</v>
      </c>
      <c r="M53" s="24">
        <f t="shared" ca="1" si="4"/>
        <v>-0.34022931787316069</v>
      </c>
    </row>
    <row r="54" spans="2:13" x14ac:dyDescent="0.25">
      <c r="B54" s="24">
        <f t="shared" ca="1" si="0"/>
        <v>0.21406279029891251</v>
      </c>
      <c r="C54" s="25">
        <f t="shared" ca="1" si="1"/>
        <v>42.075967424436897</v>
      </c>
      <c r="H54" s="24">
        <v>52</v>
      </c>
      <c r="I54" s="24">
        <f ca="1"/>
        <v>30.550374172969111</v>
      </c>
      <c r="J54" s="24" cm="1">
        <f t="array" aca="1" ref="J54" ca="1">INDIRECT(ADDRESS(($F$2+1-H54)+2,9))</f>
        <v>69.295977987981644</v>
      </c>
      <c r="K54" s="24">
        <f t="shared" ca="1" si="2"/>
        <v>2.6033220854687025E-2</v>
      </c>
      <c r="L54" s="24">
        <f t="shared" ca="1" si="3"/>
        <v>0.97303528464654276</v>
      </c>
      <c r="M54" s="24">
        <f t="shared" ca="1" si="4"/>
        <v>-0.34659203780847336</v>
      </c>
    </row>
    <row r="55" spans="2:13" x14ac:dyDescent="0.25">
      <c r="B55" s="24">
        <f t="shared" ca="1" si="0"/>
        <v>2.6718427586024496E-2</v>
      </c>
      <c r="C55" s="25">
        <f t="shared" ca="1" si="1"/>
        <v>30.686263001931632</v>
      </c>
      <c r="H55" s="24">
        <v>53</v>
      </c>
      <c r="I55" s="24">
        <f ca="1"/>
        <v>30.664982832031409</v>
      </c>
      <c r="J55" s="24" cm="1">
        <f t="array" aca="1" ref="J55" ca="1">INDIRECT(ADDRESS(($F$2+1-H55)+2,9))</f>
        <v>69.26953788021072</v>
      </c>
      <c r="K55" s="24">
        <f t="shared" ca="1" si="2"/>
        <v>2.6733077133266999E-2</v>
      </c>
      <c r="L55" s="24">
        <f t="shared" ca="1" si="3"/>
        <v>0.97287043455407329</v>
      </c>
      <c r="M55" s="24">
        <f t="shared" ca="1" si="4"/>
        <v>-0.3517346638829979</v>
      </c>
    </row>
    <row r="56" spans="2:13" x14ac:dyDescent="0.25">
      <c r="B56" s="24">
        <f t="shared" ca="1" si="0"/>
        <v>0.92067639390656875</v>
      </c>
      <c r="C56" s="25">
        <f t="shared" ca="1" si="1"/>
        <v>64.096359293736441</v>
      </c>
      <c r="H56" s="24">
        <v>54</v>
      </c>
      <c r="I56" s="24">
        <f ca="1"/>
        <v>30.686263001931632</v>
      </c>
      <c r="J56" s="24" cm="1">
        <f t="array" aca="1" ref="J56" ca="1">INDIRECT(ADDRESS(($F$2+1-H56)+2,9))</f>
        <v>69.250172969125956</v>
      </c>
      <c r="K56" s="24">
        <f t="shared" ca="1" si="2"/>
        <v>2.6864738615323288E-2</v>
      </c>
      <c r="L56" s="24">
        <f t="shared" ca="1" si="3"/>
        <v>0.97274916446691184</v>
      </c>
      <c r="M56" s="24">
        <f t="shared" ca="1" si="4"/>
        <v>-0.35796962954855877</v>
      </c>
    </row>
    <row r="57" spans="2:13" x14ac:dyDescent="0.25">
      <c r="B57" s="24">
        <f t="shared" ca="1" si="0"/>
        <v>0.85039723556113356</v>
      </c>
      <c r="C57" s="25">
        <f t="shared" ca="1" si="1"/>
        <v>60.381386089654306</v>
      </c>
      <c r="H57" s="24">
        <v>55</v>
      </c>
      <c r="I57" s="24">
        <f ca="1"/>
        <v>30.686667672236837</v>
      </c>
      <c r="J57" s="24" cm="1">
        <f t="array" aca="1" ref="J57" ca="1">INDIRECT(ADDRESS(($F$2+1-H57)+2,9))</f>
        <v>69.199595829603112</v>
      </c>
      <c r="K57" s="24">
        <f t="shared" ca="1" si="2"/>
        <v>2.686724756684002E-2</v>
      </c>
      <c r="L57" s="24">
        <f t="shared" ca="1" si="3"/>
        <v>0.97243029773363054</v>
      </c>
      <c r="M57" s="24">
        <f t="shared" ca="1" si="4"/>
        <v>-0.36406834168060986</v>
      </c>
    </row>
    <row r="58" spans="2:13" x14ac:dyDescent="0.25">
      <c r="B58" s="24">
        <f t="shared" ca="1" si="0"/>
        <v>0.47370659758527955</v>
      </c>
      <c r="C58" s="25">
        <f t="shared" ca="1" si="1"/>
        <v>49.340444259525512</v>
      </c>
      <c r="H58" s="24">
        <v>56</v>
      </c>
      <c r="I58" s="24">
        <f ca="1"/>
        <v>30.716520825575998</v>
      </c>
      <c r="J58" s="24" cm="1">
        <f t="array" aca="1" ref="J58" ca="1">INDIRECT(ADDRESS(($F$2+1-H58)+2,9))</f>
        <v>69.142010944433878</v>
      </c>
      <c r="K58" s="24">
        <f t="shared" ca="1" si="2"/>
        <v>2.7052877074779491E-2</v>
      </c>
      <c r="L58" s="24">
        <f t="shared" ca="1" si="3"/>
        <v>0.97206346981682801</v>
      </c>
      <c r="M58" s="24">
        <f t="shared" ca="1" si="4"/>
        <v>-0.36971446076404424</v>
      </c>
    </row>
    <row r="59" spans="2:13" x14ac:dyDescent="0.25">
      <c r="B59" s="24">
        <f t="shared" ca="1" si="0"/>
        <v>0.48528202283151123</v>
      </c>
      <c r="C59" s="25">
        <f t="shared" ca="1" si="1"/>
        <v>49.630991295001607</v>
      </c>
      <c r="H59" s="24">
        <v>57</v>
      </c>
      <c r="I59" s="24">
        <f ca="1"/>
        <v>30.881406737775027</v>
      </c>
      <c r="J59" s="24" cm="1">
        <f t="array" aca="1" ref="J59" ca="1">INDIRECT(ADDRESS(($F$2+1-H59)+2,9))</f>
        <v>69.077523815584001</v>
      </c>
      <c r="K59" s="24">
        <f t="shared" ca="1" si="2"/>
        <v>2.8097533892256651E-2</v>
      </c>
      <c r="L59" s="24">
        <f t="shared" ca="1" si="3"/>
        <v>0.97164785675973786</v>
      </c>
      <c r="M59" s="24">
        <f t="shared" ca="1" si="4"/>
        <v>-0.37361874496699959</v>
      </c>
    </row>
    <row r="60" spans="2:13" x14ac:dyDescent="0.25">
      <c r="B60" s="24">
        <f t="shared" ca="1" si="0"/>
        <v>0.94785117453228573</v>
      </c>
      <c r="C60" s="25">
        <f t="shared" ca="1" si="1"/>
        <v>66.243663189104808</v>
      </c>
      <c r="H60" s="24">
        <v>58</v>
      </c>
      <c r="I60" s="24">
        <f ca="1"/>
        <v>30.88362110127925</v>
      </c>
      <c r="J60" s="24" cm="1">
        <f t="array" aca="1" ref="J60" ca="1">INDIRECT(ADDRESS(($F$2+1-H60)+2,9))</f>
        <v>69.065910519317498</v>
      </c>
      <c r="K60" s="24">
        <f t="shared" ca="1" si="2"/>
        <v>2.8111788693679588E-2</v>
      </c>
      <c r="L60" s="24">
        <f t="shared" ca="1" si="3"/>
        <v>0.97157246616579551</v>
      </c>
      <c r="M60" s="24">
        <f t="shared" ca="1" si="4"/>
        <v>-0.3800629226779883</v>
      </c>
    </row>
    <row r="61" spans="2:13" x14ac:dyDescent="0.25">
      <c r="B61" s="24">
        <f t="shared" ca="1" si="0"/>
        <v>0.13041402214797226</v>
      </c>
      <c r="C61" s="25">
        <f t="shared" ca="1" si="1"/>
        <v>38.755638522265315</v>
      </c>
      <c r="H61" s="24">
        <v>59</v>
      </c>
      <c r="I61" s="24">
        <f ca="1"/>
        <v>30.89989054765616</v>
      </c>
      <c r="J61" s="24" cm="1">
        <f t="array" aca="1" ref="J61" ca="1">INDIRECT(ADDRESS(($F$2+1-H61)+2,9))</f>
        <v>68.984855246805949</v>
      </c>
      <c r="K61" s="24">
        <f t="shared" ca="1" si="2"/>
        <v>2.8216706800870704E-2</v>
      </c>
      <c r="L61" s="24">
        <f t="shared" ca="1" si="3"/>
        <v>0.97104161818119483</v>
      </c>
      <c r="M61" s="24">
        <f t="shared" ca="1" si="4"/>
        <v>-0.38546764840638797</v>
      </c>
    </row>
    <row r="62" spans="2:13" x14ac:dyDescent="0.25">
      <c r="B62" s="24">
        <f t="shared" ca="1" si="0"/>
        <v>0.66695599950099682</v>
      </c>
      <c r="C62" s="25">
        <f t="shared" ca="1" si="1"/>
        <v>54.315231811432412</v>
      </c>
      <c r="H62" s="24">
        <v>60</v>
      </c>
      <c r="I62" s="24">
        <f ca="1"/>
        <v>30.999311996771169</v>
      </c>
      <c r="J62" s="24" cm="1">
        <f t="array" aca="1" ref="J62" ca="1">INDIRECT(ADDRESS(($F$2+1-H62)+2,9))</f>
        <v>68.938034920630685</v>
      </c>
      <c r="K62" s="24">
        <f t="shared" ca="1" si="2"/>
        <v>2.8864958842804253E-2</v>
      </c>
      <c r="L62" s="24">
        <f t="shared" ca="1" si="3"/>
        <v>0.97073124577013636</v>
      </c>
      <c r="M62" s="24">
        <f t="shared" ca="1" si="4"/>
        <v>-0.39021642129910311</v>
      </c>
    </row>
    <row r="63" spans="2:13" x14ac:dyDescent="0.25">
      <c r="B63" s="24">
        <f t="shared" ca="1" si="0"/>
        <v>0.22395039046914078</v>
      </c>
      <c r="C63" s="25">
        <f t="shared" ca="1" si="1"/>
        <v>42.41080613103189</v>
      </c>
      <c r="H63" s="24">
        <v>61</v>
      </c>
      <c r="I63" s="24">
        <f ca="1"/>
        <v>31.077101458412788</v>
      </c>
      <c r="J63" s="24" cm="1">
        <f t="array" aca="1" ref="J63" ca="1">INDIRECT(ADDRESS(($F$2+1-H63)+2,9))</f>
        <v>68.885662152197114</v>
      </c>
      <c r="K63" s="24">
        <f t="shared" ca="1" si="2"/>
        <v>2.938075589495447E-2</v>
      </c>
      <c r="L63" s="24">
        <f t="shared" ca="1" si="3"/>
        <v>0.97038079754127893</v>
      </c>
      <c r="M63" s="24">
        <f t="shared" ca="1" si="4"/>
        <v>-0.39511421731779583</v>
      </c>
    </row>
    <row r="64" spans="2:13" x14ac:dyDescent="0.25">
      <c r="B64" s="24">
        <f t="shared" ca="1" si="0"/>
        <v>0.3382099257154263</v>
      </c>
      <c r="C64" s="25">
        <f t="shared" ca="1" si="1"/>
        <v>45.826464860372582</v>
      </c>
      <c r="H64" s="24">
        <v>62</v>
      </c>
      <c r="I64" s="24">
        <f ca="1"/>
        <v>31.109695907265554</v>
      </c>
      <c r="J64" s="24" cm="1">
        <f t="array" aca="1" ref="J64" ca="1">INDIRECT(ADDRESS(($F$2+1-H64)+2,9))</f>
        <v>68.808210903828709</v>
      </c>
      <c r="K64" s="24">
        <f t="shared" ca="1" si="2"/>
        <v>2.9599142972278353E-2</v>
      </c>
      <c r="L64" s="24">
        <f t="shared" ca="1" si="3"/>
        <v>0.96985616141195319</v>
      </c>
      <c r="M64" s="24">
        <f t="shared" ca="1" si="4"/>
        <v>-0.40022219956538507</v>
      </c>
    </row>
    <row r="65" spans="2:13" x14ac:dyDescent="0.25">
      <c r="B65" s="24">
        <f t="shared" ca="1" si="0"/>
        <v>0.91232312935383075</v>
      </c>
      <c r="C65" s="25">
        <f t="shared" ca="1" si="1"/>
        <v>63.552003246683029</v>
      </c>
      <c r="H65" s="24">
        <v>63</v>
      </c>
      <c r="I65" s="24">
        <f ca="1"/>
        <v>31.133698902453876</v>
      </c>
      <c r="J65" s="24" cm="1">
        <f t="array" aca="1" ref="J65" ca="1">INDIRECT(ADDRESS(($F$2+1-H65)+2,9))</f>
        <v>68.793515158347276</v>
      </c>
      <c r="K65" s="24">
        <f t="shared" ca="1" si="2"/>
        <v>2.9760826138236326E-2</v>
      </c>
      <c r="L65" s="24">
        <f t="shared" ca="1" si="3"/>
        <v>0.96975575150170801</v>
      </c>
      <c r="M65" s="24">
        <f t="shared" ca="1" si="4"/>
        <v>-0.40622170726666801</v>
      </c>
    </row>
    <row r="66" spans="2:13" x14ac:dyDescent="0.25">
      <c r="B66" s="24">
        <f t="shared" ca="1" si="0"/>
        <v>0.60729573931611458</v>
      </c>
      <c r="C66" s="25">
        <f t="shared" ca="1" si="1"/>
        <v>52.722776742008811</v>
      </c>
      <c r="H66" s="24">
        <v>64</v>
      </c>
      <c r="I66" s="24">
        <f ca="1"/>
        <v>31.171570114298319</v>
      </c>
      <c r="J66" s="24" cm="1">
        <f t="array" aca="1" ref="J66" ca="1">INDIRECT(ADDRESS(($F$2+1-H66)+2,9))</f>
        <v>68.614521821817291</v>
      </c>
      <c r="K66" s="24">
        <f t="shared" ca="1" si="2"/>
        <v>3.0017414672741018E-2</v>
      </c>
      <c r="L66" s="24">
        <f t="shared" ca="1" si="3"/>
        <v>0.96851036267723234</v>
      </c>
      <c r="M66" s="24">
        <f t="shared" ca="1" si="4"/>
        <v>-0.40984126084376643</v>
      </c>
    </row>
    <row r="67" spans="2:13" x14ac:dyDescent="0.25">
      <c r="B67" s="24">
        <f t="shared" ca="1" si="0"/>
        <v>0.77829898452930357</v>
      </c>
      <c r="C67" s="25">
        <f t="shared" ca="1" si="1"/>
        <v>57.664610301833306</v>
      </c>
      <c r="H67" s="24">
        <v>65</v>
      </c>
      <c r="I67" s="24">
        <f ca="1"/>
        <v>31.182372746867962</v>
      </c>
      <c r="J67" s="24" cm="1">
        <f t="array" aca="1" ref="J67" ca="1">INDIRECT(ADDRESS(($F$2+1-H67)+2,9))</f>
        <v>68.525755870054411</v>
      </c>
      <c r="K67" s="24">
        <f t="shared" ca="1" si="2"/>
        <v>3.0090941025700275E-2</v>
      </c>
      <c r="L67" s="24">
        <f t="shared" ca="1" si="3"/>
        <v>0.96787720090077001</v>
      </c>
      <c r="M67" s="24">
        <f t="shared" ca="1" si="4"/>
        <v>-0.41495918763966211</v>
      </c>
    </row>
    <row r="68" spans="2:13" x14ac:dyDescent="0.25">
      <c r="B68" s="24">
        <f t="shared" ref="B68:B131" ca="1" si="5">RAND()</f>
        <v>0.37897129800821294</v>
      </c>
      <c r="C68" s="25">
        <f t="shared" ref="C68:C131" ca="1" si="6">_xlfn.NORM.INV(B68,50,10)</f>
        <v>46.918163542052248</v>
      </c>
      <c r="H68" s="24">
        <v>66</v>
      </c>
      <c r="I68" s="24">
        <f ca="1"/>
        <v>31.236732048753211</v>
      </c>
      <c r="J68" s="24" cm="1">
        <f t="array" aca="1" ref="J68" ca="1">INDIRECT(ADDRESS(($F$2+1-H68)+2,9))</f>
        <v>68.433282025191261</v>
      </c>
      <c r="K68" s="24">
        <f t="shared" ref="K68:K131" ca="1" si="7">_xlfn.NORM.DIST(I68,$F$5,$F$6,TRUE)</f>
        <v>3.0463198383669607E-2</v>
      </c>
      <c r="L68" s="24">
        <f t="shared" ref="L68:L131" ca="1" si="8">_xlfn.NORM.DIST(J68,$F$5,$F$6,TRUE)</f>
        <v>0.96720645019404228</v>
      </c>
      <c r="M68" s="24">
        <f t="shared" ca="1" si="4"/>
        <v>-0.41939178748859868</v>
      </c>
    </row>
    <row r="69" spans="2:13" x14ac:dyDescent="0.25">
      <c r="B69" s="24">
        <f t="shared" ca="1" si="5"/>
        <v>0.54416077356873394</v>
      </c>
      <c r="C69" s="25">
        <f t="shared" ca="1" si="6"/>
        <v>51.109216808458328</v>
      </c>
      <c r="H69" s="24">
        <v>67</v>
      </c>
      <c r="I69" s="24">
        <f ca="1"/>
        <v>31.244626087360924</v>
      </c>
      <c r="J69" s="24" cm="1">
        <f t="array" aca="1" ref="J69" ca="1">INDIRECT(ADDRESS(($F$2+1-H69)+2,9))</f>
        <v>68.425807915622855</v>
      </c>
      <c r="K69" s="24">
        <f t="shared" ca="1" si="7"/>
        <v>3.0517573382976611E-2</v>
      </c>
      <c r="L69" s="24">
        <f t="shared" ca="1" si="8"/>
        <v>0.96715173675835631</v>
      </c>
      <c r="M69" s="24">
        <f t="shared" ref="M69:M132" ca="1" si="9">((2*H69-1)/$F$2)*(LN(K69)+LN(1-L69))</f>
        <v>-0.42558206469787835</v>
      </c>
    </row>
    <row r="70" spans="2:13" x14ac:dyDescent="0.25">
      <c r="B70" s="24">
        <f t="shared" ca="1" si="5"/>
        <v>0.86334773835945144</v>
      </c>
      <c r="C70" s="25">
        <f t="shared" ca="1" si="6"/>
        <v>60.954842925314125</v>
      </c>
      <c r="H70" s="24">
        <v>68</v>
      </c>
      <c r="I70" s="24">
        <f ca="1"/>
        <v>31.403193195999386</v>
      </c>
      <c r="J70" s="24" cm="1">
        <f t="array" aca="1" ref="J70" ca="1">INDIRECT(ADDRESS(($F$2+1-H70)+2,9))</f>
        <v>68.405019677175943</v>
      </c>
      <c r="K70" s="24">
        <f t="shared" ca="1" si="7"/>
        <v>3.1626936952355515E-2</v>
      </c>
      <c r="L70" s="24">
        <f t="shared" ca="1" si="8"/>
        <v>0.96699916281684406</v>
      </c>
      <c r="M70" s="24">
        <f t="shared" ca="1" si="9"/>
        <v>-0.42945817364180061</v>
      </c>
    </row>
    <row r="71" spans="2:13" x14ac:dyDescent="0.25">
      <c r="B71" s="24">
        <f t="shared" ca="1" si="5"/>
        <v>0.67811142986209227</v>
      </c>
      <c r="C71" s="25">
        <f t="shared" ca="1" si="6"/>
        <v>54.624242112546959</v>
      </c>
      <c r="H71" s="24">
        <v>69</v>
      </c>
      <c r="I71" s="24">
        <f ca="1"/>
        <v>31.517687669363685</v>
      </c>
      <c r="J71" s="24" cm="1">
        <f t="array" aca="1" ref="J71" ca="1">INDIRECT(ADDRESS(($F$2+1-H71)+2,9))</f>
        <v>68.353657124452951</v>
      </c>
      <c r="K71" s="24">
        <f t="shared" ca="1" si="7"/>
        <v>3.2448511010254547E-2</v>
      </c>
      <c r="L71" s="24">
        <f t="shared" ca="1" si="8"/>
        <v>0.96661968540621113</v>
      </c>
      <c r="M71" s="24">
        <f t="shared" ca="1" si="9"/>
        <v>-0.43346658167041824</v>
      </c>
    </row>
    <row r="72" spans="2:13" x14ac:dyDescent="0.25">
      <c r="B72" s="24">
        <f t="shared" ca="1" si="5"/>
        <v>0.16292645776176373</v>
      </c>
      <c r="C72" s="25">
        <f t="shared" ca="1" si="6"/>
        <v>40.174986445492635</v>
      </c>
      <c r="H72" s="24">
        <v>70</v>
      </c>
      <c r="I72" s="24">
        <f ca="1"/>
        <v>31.69153710204322</v>
      </c>
      <c r="J72" s="24" cm="1">
        <f t="array" aca="1" ref="J72" ca="1">INDIRECT(ADDRESS(($F$2+1-H72)+2,9))</f>
        <v>68.230993114583001</v>
      </c>
      <c r="K72" s="24">
        <f t="shared" ca="1" si="7"/>
        <v>3.3729595994882768E-2</v>
      </c>
      <c r="L72" s="24">
        <f t="shared" ca="1" si="8"/>
        <v>0.96569886555691076</v>
      </c>
      <c r="M72" s="24">
        <f t="shared" ca="1" si="9"/>
        <v>-0.43554770517852431</v>
      </c>
    </row>
    <row r="73" spans="2:13" x14ac:dyDescent="0.25">
      <c r="B73" s="24">
        <f t="shared" ca="1" si="5"/>
        <v>0.30463194321255826</v>
      </c>
      <c r="C73" s="25">
        <f t="shared" ca="1" si="6"/>
        <v>44.888755071991596</v>
      </c>
      <c r="H73" s="24">
        <v>71</v>
      </c>
      <c r="I73" s="24">
        <f ca="1"/>
        <v>31.773018423142677</v>
      </c>
      <c r="J73" s="24" cm="1">
        <f t="array" aca="1" ref="J73" ca="1">INDIRECT(ADDRESS(($F$2+1-H73)+2,9))</f>
        <v>68.152153288400967</v>
      </c>
      <c r="K73" s="24">
        <f t="shared" ca="1" si="7"/>
        <v>3.4344195110595645E-2</v>
      </c>
      <c r="L73" s="24">
        <f t="shared" ca="1" si="8"/>
        <v>0.96509607993987712</v>
      </c>
      <c r="M73" s="24">
        <f t="shared" ca="1" si="9"/>
        <v>-0.43949650345850133</v>
      </c>
    </row>
    <row r="74" spans="2:13" x14ac:dyDescent="0.25">
      <c r="B74" s="24">
        <f t="shared" ca="1" si="5"/>
        <v>0.43626703405140166</v>
      </c>
      <c r="C74" s="25">
        <f t="shared" ca="1" si="6"/>
        <v>48.395594741939561</v>
      </c>
      <c r="H74" s="24">
        <v>72</v>
      </c>
      <c r="I74" s="24">
        <f ca="1"/>
        <v>31.951959092778431</v>
      </c>
      <c r="J74" s="24" cm="1">
        <f t="array" aca="1" ref="J74" ca="1">INDIRECT(ADDRESS(($F$2+1-H74)+2,9))</f>
        <v>68.040163147100614</v>
      </c>
      <c r="K74" s="24">
        <f t="shared" ca="1" si="7"/>
        <v>3.5726239956059516E-2</v>
      </c>
      <c r="L74" s="24">
        <f t="shared" ca="1" si="8"/>
        <v>0.96422491445280989</v>
      </c>
      <c r="M74" s="24">
        <f t="shared" ca="1" si="9"/>
        <v>-0.44148257534141133</v>
      </c>
    </row>
    <row r="75" spans="2:13" x14ac:dyDescent="0.25">
      <c r="B75" s="24">
        <f t="shared" ca="1" si="5"/>
        <v>0.24408230123848473</v>
      </c>
      <c r="C75" s="25">
        <f t="shared" ca="1" si="6"/>
        <v>43.067690091602529</v>
      </c>
      <c r="H75" s="24">
        <v>73</v>
      </c>
      <c r="I75" s="24">
        <f ca="1"/>
        <v>31.985219971638614</v>
      </c>
      <c r="J75" s="24" cm="1">
        <f t="array" aca="1" ref="J75" ca="1">INDIRECT(ADDRESS(($F$2+1-H75)+2,9))</f>
        <v>67.892444224543311</v>
      </c>
      <c r="K75" s="24">
        <f t="shared" ca="1" si="7"/>
        <v>3.5988086683556401E-2</v>
      </c>
      <c r="L75" s="24">
        <f t="shared" ca="1" si="8"/>
        <v>0.96304864770229215</v>
      </c>
      <c r="M75" s="24">
        <f t="shared" ca="1" si="9"/>
        <v>-0.4449927949350776</v>
      </c>
    </row>
    <row r="76" spans="2:13" x14ac:dyDescent="0.25">
      <c r="B76" s="24">
        <f t="shared" ca="1" si="5"/>
        <v>0.45243454960177321</v>
      </c>
      <c r="C76" s="25">
        <f t="shared" ca="1" si="6"/>
        <v>48.804871992673334</v>
      </c>
      <c r="H76" s="24">
        <v>74</v>
      </c>
      <c r="I76" s="24">
        <f ca="1"/>
        <v>32.095250631605353</v>
      </c>
      <c r="J76" s="24" cm="1">
        <f t="array" aca="1" ref="J76" ca="1">INDIRECT(ADDRESS(($F$2+1-H76)+2,9))</f>
        <v>67.868416800443995</v>
      </c>
      <c r="K76" s="24">
        <f t="shared" ca="1" si="7"/>
        <v>3.6865526768340928E-2</v>
      </c>
      <c r="L76" s="24">
        <f t="shared" ca="1" si="8"/>
        <v>0.96285436358129672</v>
      </c>
      <c r="M76" s="24">
        <f t="shared" ca="1" si="9"/>
        <v>-0.44913250400286753</v>
      </c>
    </row>
    <row r="77" spans="2:13" x14ac:dyDescent="0.25">
      <c r="B77" s="24">
        <f t="shared" ca="1" si="5"/>
        <v>0.1301928920819273</v>
      </c>
      <c r="C77" s="25">
        <f t="shared" ca="1" si="6"/>
        <v>38.745202279769501</v>
      </c>
      <c r="H77" s="24">
        <v>75</v>
      </c>
      <c r="I77" s="24">
        <f ca="1"/>
        <v>32.111853855658396</v>
      </c>
      <c r="J77" s="24" cm="1">
        <f t="array" aca="1" ref="J77" ca="1">INDIRECT(ADDRESS(($F$2+1-H77)+2,9))</f>
        <v>67.806714672748299</v>
      </c>
      <c r="K77" s="24">
        <f t="shared" ca="1" si="7"/>
        <v>3.6999435683364681E-2</v>
      </c>
      <c r="L77" s="24">
        <f t="shared" ca="1" si="8"/>
        <v>0.96235161780695422</v>
      </c>
      <c r="M77" s="24">
        <f t="shared" ca="1" si="9"/>
        <v>-0.45406458253923671</v>
      </c>
    </row>
    <row r="78" spans="2:13" x14ac:dyDescent="0.25">
      <c r="B78" s="24">
        <f t="shared" ca="1" si="5"/>
        <v>0.86933582672713383</v>
      </c>
      <c r="C78" s="25">
        <f t="shared" ca="1" si="6"/>
        <v>61.232570328960925</v>
      </c>
      <c r="H78" s="24">
        <v>76</v>
      </c>
      <c r="I78" s="24">
        <f ca="1"/>
        <v>32.13412610741284</v>
      </c>
      <c r="J78" s="24" cm="1">
        <f t="array" aca="1" ref="J78" ca="1">INDIRECT(ADDRESS(($F$2+1-H78)+2,9))</f>
        <v>67.802303938342931</v>
      </c>
      <c r="K78" s="24">
        <f t="shared" ca="1" si="7"/>
        <v>3.7179690794718369E-2</v>
      </c>
      <c r="L78" s="24">
        <f t="shared" ca="1" si="8"/>
        <v>0.96231546764727782</v>
      </c>
      <c r="M78" s="24">
        <f t="shared" ca="1" si="9"/>
        <v>-0.45975218851238014</v>
      </c>
    </row>
    <row r="79" spans="2:13" x14ac:dyDescent="0.25">
      <c r="B79" s="24">
        <f t="shared" ca="1" si="5"/>
        <v>0.50480177564182749</v>
      </c>
      <c r="C79" s="25">
        <f t="shared" ca="1" si="6"/>
        <v>50.120365572260702</v>
      </c>
      <c r="H79" s="24">
        <v>77</v>
      </c>
      <c r="I79" s="24">
        <f ca="1"/>
        <v>32.136326708909372</v>
      </c>
      <c r="J79" s="24" cm="1">
        <f t="array" aca="1" ref="J79" ca="1">INDIRECT(ADDRESS(($F$2+1-H79)+2,9))</f>
        <v>67.697873594555517</v>
      </c>
      <c r="K79" s="24">
        <f t="shared" ca="1" si="7"/>
        <v>3.719753972051279E-2</v>
      </c>
      <c r="L79" s="24">
        <f t="shared" ca="1" si="8"/>
        <v>0.96145125205397775</v>
      </c>
      <c r="M79" s="24">
        <f t="shared" ca="1" si="9"/>
        <v>-0.46420003713606961</v>
      </c>
    </row>
    <row r="80" spans="2:13" x14ac:dyDescent="0.25">
      <c r="B80" s="24">
        <f t="shared" ca="1" si="5"/>
        <v>0.21415891440725632</v>
      </c>
      <c r="C80" s="25">
        <f t="shared" ca="1" si="6"/>
        <v>42.079265137838256</v>
      </c>
      <c r="H80" s="24">
        <v>78</v>
      </c>
      <c r="I80" s="24">
        <f ca="1"/>
        <v>32.223640942709224</v>
      </c>
      <c r="J80" s="24" cm="1">
        <f t="array" aca="1" ref="J80" ca="1">INDIRECT(ADDRESS(($F$2+1-H80)+2,9))</f>
        <v>67.687861951747607</v>
      </c>
      <c r="K80" s="24">
        <f t="shared" ca="1" si="7"/>
        <v>3.7911408768684714E-2</v>
      </c>
      <c r="L80" s="24">
        <f t="shared" ca="1" si="8"/>
        <v>0.96136755883096103</v>
      </c>
      <c r="M80" s="24">
        <f t="shared" ca="1" si="9"/>
        <v>-0.46874687001603532</v>
      </c>
    </row>
    <row r="81" spans="2:13" x14ac:dyDescent="0.25">
      <c r="B81" s="24">
        <f t="shared" ca="1" si="5"/>
        <v>0.27727676736371454</v>
      </c>
      <c r="C81" s="25">
        <f t="shared" ca="1" si="6"/>
        <v>44.090494205576306</v>
      </c>
      <c r="H81" s="24">
        <v>79</v>
      </c>
      <c r="I81" s="24">
        <f ca="1"/>
        <v>32.230270255233513</v>
      </c>
      <c r="J81" s="24" cm="1">
        <f t="array" aca="1" ref="J81" ca="1">INDIRECT(ADDRESS(($F$2+1-H81)+2,9))</f>
        <v>67.662545693823375</v>
      </c>
      <c r="K81" s="24">
        <f t="shared" ca="1" si="7"/>
        <v>3.7966062613022711E-2</v>
      </c>
      <c r="L81" s="24">
        <f t="shared" ca="1" si="8"/>
        <v>0.961155264629318</v>
      </c>
      <c r="M81" s="24">
        <f t="shared" ca="1" si="9"/>
        <v>-0.4742917131067455</v>
      </c>
    </row>
    <row r="82" spans="2:13" x14ac:dyDescent="0.25">
      <c r="B82" s="24">
        <f t="shared" ca="1" si="5"/>
        <v>7.3281153935138565E-2</v>
      </c>
      <c r="C82" s="25">
        <f t="shared" ca="1" si="6"/>
        <v>35.482182785294469</v>
      </c>
      <c r="H82" s="24">
        <v>80</v>
      </c>
      <c r="I82" s="24">
        <f ca="1"/>
        <v>32.31327451280734</v>
      </c>
      <c r="J82" s="24" cm="1">
        <f t="array" aca="1" ref="J82" ca="1">INDIRECT(ADDRESS(($F$2+1-H82)+2,9))</f>
        <v>67.648236480825176</v>
      </c>
      <c r="K82" s="24">
        <f t="shared" ca="1" si="7"/>
        <v>3.8655828711521692E-2</v>
      </c>
      <c r="L82" s="24">
        <f t="shared" ca="1" si="8"/>
        <v>0.96103485236906405</v>
      </c>
      <c r="M82" s="24">
        <f t="shared" ca="1" si="9"/>
        <v>-0.4787790162720848</v>
      </c>
    </row>
    <row r="83" spans="2:13" x14ac:dyDescent="0.25">
      <c r="B83" s="24">
        <f t="shared" ca="1" si="5"/>
        <v>0.18824044802367501</v>
      </c>
      <c r="C83" s="25">
        <f t="shared" ca="1" si="6"/>
        <v>41.1560106197295</v>
      </c>
      <c r="H83" s="24">
        <v>81</v>
      </c>
      <c r="I83" s="24">
        <f ca="1"/>
        <v>32.325254276605676</v>
      </c>
      <c r="J83" s="24" cm="1">
        <f t="array" aca="1" ref="J83" ca="1">INDIRECT(ADDRESS(($F$2+1-H83)+2,9))</f>
        <v>67.64608477090971</v>
      </c>
      <c r="K83" s="24">
        <f t="shared" ca="1" si="7"/>
        <v>3.8756218603129493E-2</v>
      </c>
      <c r="L83" s="24">
        <f t="shared" ca="1" si="8"/>
        <v>0.96101671943505196</v>
      </c>
      <c r="M83" s="24">
        <f t="shared" ca="1" si="9"/>
        <v>-0.48457318070353006</v>
      </c>
    </row>
    <row r="84" spans="2:13" x14ac:dyDescent="0.25">
      <c r="B84" s="24">
        <f t="shared" ca="1" si="5"/>
        <v>0.63496442627507388</v>
      </c>
      <c r="C84" s="25">
        <f t="shared" ca="1" si="6"/>
        <v>53.45030890987686</v>
      </c>
      <c r="H84" s="24">
        <v>82</v>
      </c>
      <c r="I84" s="24">
        <f ca="1"/>
        <v>32.508953650895961</v>
      </c>
      <c r="J84" s="24" cm="1">
        <f t="array" aca="1" ref="J84" ca="1">INDIRECT(ADDRESS(($F$2+1-H84)+2,9))</f>
        <v>67.457622192572089</v>
      </c>
      <c r="K84" s="24">
        <f t="shared" ca="1" si="7"/>
        <v>4.0322378097155394E-2</v>
      </c>
      <c r="L84" s="24">
        <f t="shared" ca="1" si="8"/>
        <v>0.95940165217056528</v>
      </c>
      <c r="M84" s="24">
        <f t="shared" ca="1" si="9"/>
        <v>-0.48453423683946023</v>
      </c>
    </row>
    <row r="85" spans="2:13" x14ac:dyDescent="0.25">
      <c r="B85" s="24">
        <f t="shared" ca="1" si="5"/>
        <v>0.4197806908004692</v>
      </c>
      <c r="C85" s="25">
        <f t="shared" ca="1" si="6"/>
        <v>47.975454437652559</v>
      </c>
      <c r="H85" s="24">
        <v>83</v>
      </c>
      <c r="I85" s="24">
        <f ca="1"/>
        <v>32.545704727940901</v>
      </c>
      <c r="J85" s="24" cm="1">
        <f t="array" aca="1" ref="J85" ca="1">INDIRECT(ADDRESS(($F$2+1-H85)+2,9))</f>
        <v>67.452971781886149</v>
      </c>
      <c r="K85" s="24">
        <f t="shared" ca="1" si="7"/>
        <v>4.0641794032622969E-2</v>
      </c>
      <c r="L85" s="24">
        <f t="shared" ca="1" si="8"/>
        <v>0.95936112311570432</v>
      </c>
      <c r="M85" s="24">
        <f t="shared" ca="1" si="9"/>
        <v>-0.48979985785894442</v>
      </c>
    </row>
    <row r="86" spans="2:13" x14ac:dyDescent="0.25">
      <c r="B86" s="24">
        <f t="shared" ca="1" si="5"/>
        <v>0.56553721291294423</v>
      </c>
      <c r="C86" s="25">
        <f t="shared" ca="1" si="6"/>
        <v>51.650233871032114</v>
      </c>
      <c r="H86" s="24">
        <v>84</v>
      </c>
      <c r="I86" s="24">
        <f ca="1"/>
        <v>32.546447159593818</v>
      </c>
      <c r="J86" s="24" cm="1">
        <f t="array" aca="1" ref="J86" ca="1">INDIRECT(ADDRESS(($F$2+1-H86)+2,9))</f>
        <v>67.377647558326771</v>
      </c>
      <c r="K86" s="24">
        <f t="shared" ca="1" si="7"/>
        <v>4.0648267856210882E-2</v>
      </c>
      <c r="L86" s="24">
        <f t="shared" ca="1" si="8"/>
        <v>0.95870007547273339</v>
      </c>
      <c r="M86" s="24">
        <f t="shared" ca="1" si="9"/>
        <v>-0.49447583015340657</v>
      </c>
    </row>
    <row r="87" spans="2:13" x14ac:dyDescent="0.25">
      <c r="B87" s="24">
        <f t="shared" ca="1" si="5"/>
        <v>0.4992071768721108</v>
      </c>
      <c r="C87" s="25">
        <f t="shared" ca="1" si="6"/>
        <v>49.980126858227301</v>
      </c>
      <c r="H87" s="24">
        <v>85</v>
      </c>
      <c r="I87" s="24">
        <f ca="1"/>
        <v>32.56847584464564</v>
      </c>
      <c r="J87" s="24" cm="1">
        <f t="array" aca="1" ref="J87" ca="1">INDIRECT(ADDRESS(($F$2+1-H87)+2,9))</f>
        <v>67.372044643938139</v>
      </c>
      <c r="K87" s="24">
        <f t="shared" ca="1" si="7"/>
        <v>4.0840733765938581E-2</v>
      </c>
      <c r="L87" s="24">
        <f t="shared" ca="1" si="8"/>
        <v>0.95865055784750797</v>
      </c>
      <c r="M87" s="24">
        <f t="shared" ca="1" si="9"/>
        <v>-0.49993392576623963</v>
      </c>
    </row>
    <row r="88" spans="2:13" x14ac:dyDescent="0.25">
      <c r="B88" s="24">
        <f t="shared" ca="1" si="5"/>
        <v>0.43582629518562466</v>
      </c>
      <c r="C88" s="25">
        <f t="shared" ca="1" si="6"/>
        <v>48.384402940726609</v>
      </c>
      <c r="H88" s="24">
        <v>86</v>
      </c>
      <c r="I88" s="24">
        <f ca="1"/>
        <v>32.669149590444107</v>
      </c>
      <c r="J88" s="24" cm="1">
        <f t="array" aca="1" ref="J88" ca="1">INDIRECT(ADDRESS(($F$2+1-H88)+2,9))</f>
        <v>67.289575309695749</v>
      </c>
      <c r="K88" s="24">
        <f t="shared" ca="1" si="7"/>
        <v>4.1729757005136606E-2</v>
      </c>
      <c r="L88" s="24">
        <f t="shared" ca="1" si="8"/>
        <v>0.95791612558589567</v>
      </c>
      <c r="M88" s="24">
        <f t="shared" ca="1" si="9"/>
        <v>-0.5027488312731242</v>
      </c>
    </row>
    <row r="89" spans="2:13" x14ac:dyDescent="0.25">
      <c r="B89" s="24">
        <f t="shared" ca="1" si="5"/>
        <v>0.84821174054052073</v>
      </c>
      <c r="C89" s="25">
        <f t="shared" ca="1" si="6"/>
        <v>60.287939316652881</v>
      </c>
      <c r="H89" s="24">
        <v>87</v>
      </c>
      <c r="I89" s="24">
        <f ca="1"/>
        <v>32.726624158229185</v>
      </c>
      <c r="J89" s="24" cm="1">
        <f t="array" aca="1" ref="J89" ca="1">INDIRECT(ADDRESS(($F$2+1-H89)+2,9))</f>
        <v>67.288981416986729</v>
      </c>
      <c r="K89" s="24">
        <f t="shared" ca="1" si="7"/>
        <v>4.2244287527719235E-2</v>
      </c>
      <c r="L89" s="24">
        <f t="shared" ca="1" si="8"/>
        <v>0.95791079862159356</v>
      </c>
      <c r="M89" s="24">
        <f t="shared" ca="1" si="9"/>
        <v>-0.5076363700427996</v>
      </c>
    </row>
    <row r="90" spans="2:13" x14ac:dyDescent="0.25">
      <c r="B90" s="24">
        <f t="shared" ca="1" si="5"/>
        <v>0.80818988567960581</v>
      </c>
      <c r="C90" s="25">
        <f t="shared" ca="1" si="6"/>
        <v>58.712453030837068</v>
      </c>
      <c r="H90" s="24">
        <v>88</v>
      </c>
      <c r="I90" s="24">
        <f ca="1"/>
        <v>32.728744090443556</v>
      </c>
      <c r="J90" s="24" cm="1">
        <f t="array" aca="1" ref="J90" ca="1">INDIRECT(ADDRESS(($F$2+1-H90)+2,9))</f>
        <v>67.182240580903937</v>
      </c>
      <c r="K90" s="24">
        <f t="shared" ca="1" si="7"/>
        <v>4.2263363555038576E-2</v>
      </c>
      <c r="L90" s="24">
        <f t="shared" ca="1" si="8"/>
        <v>0.95694447951554107</v>
      </c>
      <c r="M90" s="24">
        <f t="shared" ca="1" si="9"/>
        <v>-0.51162762396624506</v>
      </c>
    </row>
    <row r="91" spans="2:13" x14ac:dyDescent="0.25">
      <c r="B91" s="24">
        <f t="shared" ca="1" si="5"/>
        <v>0.73229010578490794</v>
      </c>
      <c r="C91" s="25">
        <f t="shared" ca="1" si="6"/>
        <v>56.197539534775373</v>
      </c>
      <c r="H91" s="24">
        <v>89</v>
      </c>
      <c r="I91" s="24">
        <f ca="1"/>
        <v>32.757145004477344</v>
      </c>
      <c r="J91" s="24" cm="1">
        <f t="array" aca="1" ref="J91" ca="1">INDIRECT(ADDRESS(($F$2+1-H91)+2,9))</f>
        <v>67.164392103039745</v>
      </c>
      <c r="K91" s="24">
        <f t="shared" ca="1" si="7"/>
        <v>4.2519599486300637E-2</v>
      </c>
      <c r="L91" s="24">
        <f t="shared" ca="1" si="8"/>
        <v>0.95678116266361635</v>
      </c>
      <c r="M91" s="24">
        <f t="shared" ca="1" si="9"/>
        <v>-0.51666849325754194</v>
      </c>
    </row>
    <row r="92" spans="2:13" x14ac:dyDescent="0.25">
      <c r="B92" s="24">
        <f t="shared" ca="1" si="5"/>
        <v>0.55264255791392691</v>
      </c>
      <c r="C92" s="25">
        <f t="shared" ca="1" si="6"/>
        <v>51.323406144662741</v>
      </c>
      <c r="H92" s="24">
        <v>90</v>
      </c>
      <c r="I92" s="24">
        <f ca="1"/>
        <v>32.780743291528523</v>
      </c>
      <c r="J92" s="24" cm="1">
        <f t="array" aca="1" ref="J92" ca="1">INDIRECT(ADDRESS(($F$2+1-H92)+2,9))</f>
        <v>67.126858235184855</v>
      </c>
      <c r="K92" s="24">
        <f t="shared" ca="1" si="7"/>
        <v>4.2733459960029363E-2</v>
      </c>
      <c r="L92" s="24">
        <f t="shared" ca="1" si="8"/>
        <v>0.95643608856251328</v>
      </c>
      <c r="M92" s="24">
        <f t="shared" ca="1" si="9"/>
        <v>-0.52143075341636835</v>
      </c>
    </row>
    <row r="93" spans="2:13" x14ac:dyDescent="0.25">
      <c r="B93" s="24">
        <f t="shared" ca="1" si="5"/>
        <v>0.61780226139702055</v>
      </c>
      <c r="C93" s="25">
        <f t="shared" ca="1" si="6"/>
        <v>52.997137923586791</v>
      </c>
      <c r="H93" s="24">
        <v>91</v>
      </c>
      <c r="I93" s="24">
        <f ca="1"/>
        <v>32.814661612661922</v>
      </c>
      <c r="J93" s="24" cm="1">
        <f t="array" aca="1" ref="J93" ca="1">INDIRECT(ADDRESS(($F$2+1-H93)+2,9))</f>
        <v>67.085977828741122</v>
      </c>
      <c r="K93" s="24">
        <f t="shared" ca="1" si="7"/>
        <v>4.3042368356840895E-2</v>
      </c>
      <c r="L93" s="24">
        <f t="shared" ca="1" si="8"/>
        <v>0.95605772115304777</v>
      </c>
      <c r="M93" s="24">
        <f t="shared" ca="1" si="9"/>
        <v>-0.52592734597175328</v>
      </c>
    </row>
    <row r="94" spans="2:13" x14ac:dyDescent="0.25">
      <c r="B94" s="24">
        <f t="shared" ca="1" si="5"/>
        <v>0.30490149522123422</v>
      </c>
      <c r="C94" s="25">
        <f t="shared" ca="1" si="6"/>
        <v>44.896453046056507</v>
      </c>
      <c r="H94" s="24">
        <v>92</v>
      </c>
      <c r="I94" s="24">
        <f ca="1"/>
        <v>32.821973398979509</v>
      </c>
      <c r="J94" s="24" cm="1">
        <f t="array" aca="1" ref="J94" ca="1">INDIRECT(ADDRESS(($F$2+1-H94)+2,9))</f>
        <v>67.025096300810219</v>
      </c>
      <c r="K94" s="24">
        <f t="shared" ca="1" si="7"/>
        <v>4.3109195664431284E-2</v>
      </c>
      <c r="L94" s="24">
        <f t="shared" ca="1" si="8"/>
        <v>0.95548932586375013</v>
      </c>
      <c r="M94" s="24">
        <f t="shared" ca="1" si="9"/>
        <v>-0.53051727123430314</v>
      </c>
    </row>
    <row r="95" spans="2:13" x14ac:dyDescent="0.25">
      <c r="B95" s="24">
        <f t="shared" ca="1" si="5"/>
        <v>0.25338924572561838</v>
      </c>
      <c r="C95" s="25">
        <f t="shared" ca="1" si="6"/>
        <v>43.361377689404662</v>
      </c>
      <c r="H95" s="24">
        <v>93</v>
      </c>
      <c r="I95" s="24">
        <f ca="1"/>
        <v>32.916087325390016</v>
      </c>
      <c r="J95" s="24" cm="1">
        <f t="array" aca="1" ref="J95" ca="1">INDIRECT(ADDRESS(($F$2+1-H95)+2,9))</f>
        <v>66.910306156193826</v>
      </c>
      <c r="K95" s="24">
        <f t="shared" ca="1" si="7"/>
        <v>4.3976870285837869E-2</v>
      </c>
      <c r="L95" s="24">
        <f t="shared" ca="1" si="8"/>
        <v>0.95440153082578993</v>
      </c>
      <c r="M95" s="24">
        <f t="shared" ca="1" si="9"/>
        <v>-0.53253703873403024</v>
      </c>
    </row>
    <row r="96" spans="2:13" x14ac:dyDescent="0.25">
      <c r="B96" s="24">
        <f t="shared" ca="1" si="5"/>
        <v>0.65447888979147317</v>
      </c>
      <c r="C96" s="25">
        <f t="shared" ca="1" si="6"/>
        <v>53.974410893199739</v>
      </c>
      <c r="H96" s="24">
        <v>94</v>
      </c>
      <c r="I96" s="24">
        <f ca="1"/>
        <v>32.942965154426346</v>
      </c>
      <c r="J96" s="24" cm="1">
        <f t="array" aca="1" ref="J96" ca="1">INDIRECT(ADDRESS(($F$2+1-H96)+2,9))</f>
        <v>66.858189510231284</v>
      </c>
      <c r="K96" s="24">
        <f t="shared" ca="1" si="7"/>
        <v>4.4227236899748258E-2</v>
      </c>
      <c r="L96" s="24">
        <f t="shared" ca="1" si="8"/>
        <v>0.95390064845652489</v>
      </c>
      <c r="M96" s="24">
        <f t="shared" ca="1" si="9"/>
        <v>-0.53685558387378063</v>
      </c>
    </row>
    <row r="97" spans="2:13" x14ac:dyDescent="0.25">
      <c r="B97" s="24">
        <f t="shared" ca="1" si="5"/>
        <v>0.22892236675666</v>
      </c>
      <c r="C97" s="25">
        <f t="shared" ca="1" si="6"/>
        <v>42.575995277337981</v>
      </c>
      <c r="H97" s="24">
        <v>95</v>
      </c>
      <c r="I97" s="24">
        <f ca="1"/>
        <v>32.977008723301509</v>
      </c>
      <c r="J97" s="24" cm="1">
        <f t="array" aca="1" ref="J97" ca="1">INDIRECT(ADDRESS(($F$2+1-H97)+2,9))</f>
        <v>66.767335671852919</v>
      </c>
      <c r="K97" s="24">
        <f t="shared" ca="1" si="7"/>
        <v>4.4546000152223264E-2</v>
      </c>
      <c r="L97" s="24">
        <f t="shared" ca="1" si="8"/>
        <v>0.95301691149790824</v>
      </c>
      <c r="M97" s="24">
        <f t="shared" ca="1" si="9"/>
        <v>-0.54030532414426546</v>
      </c>
    </row>
    <row r="98" spans="2:13" x14ac:dyDescent="0.25">
      <c r="B98" s="24">
        <f t="shared" ca="1" si="5"/>
        <v>0.215584503479478</v>
      </c>
      <c r="C98" s="25">
        <f t="shared" ca="1" si="6"/>
        <v>42.128071924080501</v>
      </c>
      <c r="H98" s="24">
        <v>96</v>
      </c>
      <c r="I98" s="24">
        <f ca="1"/>
        <v>33.016731467227267</v>
      </c>
      <c r="J98" s="24" cm="1">
        <f t="array" aca="1" ref="J98" ca="1">INDIRECT(ADDRESS(($F$2+1-H98)+2,9))</f>
        <v>66.757105912862244</v>
      </c>
      <c r="K98" s="24">
        <f t="shared" ca="1" si="7"/>
        <v>4.4920276621256118E-2</v>
      </c>
      <c r="L98" s="24">
        <f t="shared" ca="1" si="8"/>
        <v>0.95291656116729839</v>
      </c>
      <c r="M98" s="24">
        <f t="shared" ca="1" si="9"/>
        <v>-0.54509346156782856</v>
      </c>
    </row>
    <row r="99" spans="2:13" x14ac:dyDescent="0.25">
      <c r="B99" s="24">
        <f t="shared" ca="1" si="5"/>
        <v>3.8474267972890441E-2</v>
      </c>
      <c r="C99" s="25">
        <f t="shared" ca="1" si="6"/>
        <v>32.31327451280734</v>
      </c>
      <c r="H99" s="24">
        <v>97</v>
      </c>
      <c r="I99" s="24">
        <f ca="1"/>
        <v>33.058444445554585</v>
      </c>
      <c r="J99" s="24" cm="1">
        <f t="array" aca="1" ref="J99" ca="1">INDIRECT(ADDRESS(($F$2+1-H99)+2,9))</f>
        <v>66.334169827967443</v>
      </c>
      <c r="K99" s="24">
        <f t="shared" ca="1" si="7"/>
        <v>4.531602619647989E-2</v>
      </c>
      <c r="L99" s="24">
        <f t="shared" ca="1" si="8"/>
        <v>0.94861513326568769</v>
      </c>
      <c r="M99" s="24">
        <f t="shared" ca="1" si="9"/>
        <v>-0.54219818236562045</v>
      </c>
    </row>
    <row r="100" spans="2:13" x14ac:dyDescent="0.25">
      <c r="B100" s="24">
        <f t="shared" ca="1" si="5"/>
        <v>9.5517811884286763E-2</v>
      </c>
      <c r="C100" s="25">
        <f t="shared" ca="1" si="6"/>
        <v>36.924783995235536</v>
      </c>
      <c r="H100" s="24">
        <v>98</v>
      </c>
      <c r="I100" s="24">
        <f ca="1"/>
        <v>33.066937168955292</v>
      </c>
      <c r="J100" s="24" cm="1">
        <f t="array" aca="1" ref="J100" ca="1">INDIRECT(ADDRESS(($F$2+1-H100)+2,9))</f>
        <v>66.330259561310029</v>
      </c>
      <c r="K100" s="24">
        <f t="shared" ca="1" si="7"/>
        <v>4.5396943071669346E-2</v>
      </c>
      <c r="L100" s="24">
        <f t="shared" ca="1" si="8"/>
        <v>0.94857395290022373</v>
      </c>
      <c r="M100" s="24">
        <f t="shared" ca="1" si="9"/>
        <v>-0.54758322211336796</v>
      </c>
    </row>
    <row r="101" spans="2:13" x14ac:dyDescent="0.25">
      <c r="B101" s="24">
        <f t="shared" ca="1" si="5"/>
        <v>0.60609979080155307</v>
      </c>
      <c r="C101" s="25">
        <f t="shared" ca="1" si="6"/>
        <v>52.69167981417219</v>
      </c>
      <c r="H101" s="24">
        <v>99</v>
      </c>
      <c r="I101" s="24">
        <f ca="1"/>
        <v>33.143318317499187</v>
      </c>
      <c r="J101" s="24" cm="1">
        <f t="array" aca="1" ref="J101" ca="1">INDIRECT(ADDRESS(($F$2+1-H101)+2,9))</f>
        <v>66.292853296836171</v>
      </c>
      <c r="K101" s="24">
        <f t="shared" ca="1" si="7"/>
        <v>4.6129920124023435E-2</v>
      </c>
      <c r="L101" s="24">
        <f t="shared" ca="1" si="8"/>
        <v>0.94817868681111162</v>
      </c>
      <c r="M101" s="24">
        <f t="shared" ca="1" si="9"/>
        <v>-0.55103832869646419</v>
      </c>
    </row>
    <row r="102" spans="2:13" x14ac:dyDescent="0.25">
      <c r="B102" s="24">
        <f t="shared" ca="1" si="5"/>
        <v>0.55796066780051246</v>
      </c>
      <c r="C102" s="25">
        <f t="shared" ca="1" si="6"/>
        <v>51.458007745974456</v>
      </c>
      <c r="H102" s="24">
        <v>100</v>
      </c>
      <c r="I102" s="24">
        <f ca="1"/>
        <v>33.253108798251546</v>
      </c>
      <c r="J102" s="24" cm="1">
        <f t="array" aca="1" ref="J102" ca="1">INDIRECT(ADDRESS(($F$2+1-H102)+2,9))</f>
        <v>66.274692485231299</v>
      </c>
      <c r="K102" s="24">
        <f t="shared" ca="1" si="7"/>
        <v>4.7200121976310176E-2</v>
      </c>
      <c r="L102" s="24">
        <f t="shared" ca="1" si="8"/>
        <v>0.94798591562268908</v>
      </c>
      <c r="M102" s="24">
        <f t="shared" ca="1" si="9"/>
        <v>-0.55417530566136042</v>
      </c>
    </row>
    <row r="103" spans="2:13" x14ac:dyDescent="0.25">
      <c r="B103" s="24">
        <f t="shared" ca="1" si="5"/>
        <v>0.84549712880650751</v>
      </c>
      <c r="C103" s="25">
        <f t="shared" ca="1" si="6"/>
        <v>60.173105016119742</v>
      </c>
      <c r="H103" s="24">
        <v>101</v>
      </c>
      <c r="I103" s="24">
        <f ca="1"/>
        <v>33.255601310581206</v>
      </c>
      <c r="J103" s="24" cm="1">
        <f t="array" aca="1" ref="J103" ca="1">INDIRECT(ADDRESS(($F$2+1-H103)+2,9))</f>
        <v>66.243663189104808</v>
      </c>
      <c r="K103" s="24">
        <f t="shared" ca="1" si="7"/>
        <v>4.7224647273786842E-2</v>
      </c>
      <c r="L103" s="24">
        <f t="shared" ca="1" si="8"/>
        <v>0.94765523175610156</v>
      </c>
      <c r="M103" s="24">
        <f t="shared" ca="1" si="9"/>
        <v>-0.55910624026602318</v>
      </c>
    </row>
    <row r="104" spans="2:13" x14ac:dyDescent="0.25">
      <c r="B104" s="24">
        <f t="shared" ca="1" si="5"/>
        <v>0.11445219026871822</v>
      </c>
      <c r="C104" s="25">
        <f t="shared" ca="1" si="6"/>
        <v>37.968140755658048</v>
      </c>
      <c r="H104" s="24">
        <v>102</v>
      </c>
      <c r="I104" s="24">
        <f ca="1"/>
        <v>33.28457968904624</v>
      </c>
      <c r="J104" s="24" cm="1">
        <f t="array" aca="1" ref="J104" ca="1">INDIRECT(ADDRESS(($F$2+1-H104)+2,9))</f>
        <v>66.225140665608421</v>
      </c>
      <c r="K104" s="24">
        <f t="shared" ca="1" si="7"/>
        <v>4.7510532947225209E-2</v>
      </c>
      <c r="L104" s="24">
        <f t="shared" ca="1" si="8"/>
        <v>0.94745704018549171</v>
      </c>
      <c r="M104" s="24">
        <f t="shared" ca="1" si="9"/>
        <v>-0.56374623987036365</v>
      </c>
    </row>
    <row r="105" spans="2:13" x14ac:dyDescent="0.25">
      <c r="B105" s="24">
        <f t="shared" ca="1" si="5"/>
        <v>0.36996687558221319</v>
      </c>
      <c r="C105" s="25">
        <f t="shared" ca="1" si="6"/>
        <v>46.680589215273784</v>
      </c>
      <c r="H105" s="24">
        <v>103</v>
      </c>
      <c r="I105" s="24">
        <f ca="1"/>
        <v>33.326379472247311</v>
      </c>
      <c r="J105" s="24" cm="1">
        <f t="array" aca="1" ref="J105" ca="1">INDIRECT(ADDRESS(($F$2+1-H105)+2,9))</f>
        <v>66.141330420238162</v>
      </c>
      <c r="K105" s="24">
        <f t="shared" ca="1" si="7"/>
        <v>4.7925348462118648E-2</v>
      </c>
      <c r="L105" s="24">
        <f t="shared" ca="1" si="8"/>
        <v>0.94655281297019134</v>
      </c>
      <c r="M105" s="24">
        <f t="shared" ca="1" si="9"/>
        <v>-0.56685368765550892</v>
      </c>
    </row>
    <row r="106" spans="2:13" x14ac:dyDescent="0.25">
      <c r="B106" s="24">
        <f t="shared" ca="1" si="5"/>
        <v>0.69120021242993612</v>
      </c>
      <c r="C106" s="25">
        <f t="shared" ca="1" si="6"/>
        <v>54.992552517272458</v>
      </c>
      <c r="H106" s="24">
        <v>104</v>
      </c>
      <c r="I106" s="24">
        <f ca="1"/>
        <v>33.346985996160981</v>
      </c>
      <c r="J106" s="24" cm="1">
        <f t="array" aca="1" ref="J106" ca="1">INDIRECT(ADDRESS(($F$2+1-H106)+2,9))</f>
        <v>66.110884285676377</v>
      </c>
      <c r="K106" s="24">
        <f t="shared" ca="1" si="7"/>
        <v>4.81309091436639E-2</v>
      </c>
      <c r="L106" s="24">
        <f t="shared" ca="1" si="8"/>
        <v>0.94622129303966673</v>
      </c>
      <c r="M106" s="24">
        <f t="shared" ca="1" si="9"/>
        <v>-0.57138027537596903</v>
      </c>
    </row>
    <row r="107" spans="2:13" x14ac:dyDescent="0.25">
      <c r="B107" s="24">
        <f t="shared" ca="1" si="5"/>
        <v>0.77935916975786856</v>
      </c>
      <c r="C107" s="25">
        <f t="shared" ca="1" si="6"/>
        <v>57.700307362427743</v>
      </c>
      <c r="H107" s="24">
        <v>105</v>
      </c>
      <c r="I107" s="24">
        <f ca="1"/>
        <v>33.446421685419239</v>
      </c>
      <c r="J107" s="24" cm="1">
        <f t="array" aca="1" ref="J107" ca="1">INDIRECT(ADDRESS(($F$2+1-H107)+2,9))</f>
        <v>66.096566962405205</v>
      </c>
      <c r="K107" s="24">
        <f t="shared" ca="1" si="7"/>
        <v>4.9132766564390966E-2</v>
      </c>
      <c r="L107" s="24">
        <f t="shared" ca="1" si="8"/>
        <v>0.94606483355343296</v>
      </c>
      <c r="M107" s="24">
        <f t="shared" ca="1" si="9"/>
        <v>-0.57462426087251162</v>
      </c>
    </row>
    <row r="108" spans="2:13" x14ac:dyDescent="0.25">
      <c r="B108" s="24">
        <f t="shared" ca="1" si="5"/>
        <v>0.83720490030945616</v>
      </c>
      <c r="C108" s="25">
        <f t="shared" ca="1" si="6"/>
        <v>59.830350278441969</v>
      </c>
      <c r="H108" s="24">
        <v>106</v>
      </c>
      <c r="I108" s="24">
        <f ca="1"/>
        <v>33.495889649455698</v>
      </c>
      <c r="J108" s="24" cm="1">
        <f t="array" aca="1" ref="J108" ca="1">INDIRECT(ADDRESS(($F$2+1-H108)+2,9))</f>
        <v>66.090510756472995</v>
      </c>
      <c r="K108" s="24">
        <f t="shared" ca="1" si="7"/>
        <v>4.9637345221649989E-2</v>
      </c>
      <c r="L108" s="24">
        <f t="shared" ca="1" si="8"/>
        <v>0.94599854306430309</v>
      </c>
      <c r="M108" s="24">
        <f t="shared" ca="1" si="9"/>
        <v>-0.57900395144765793</v>
      </c>
    </row>
    <row r="109" spans="2:13" x14ac:dyDescent="0.25">
      <c r="B109" s="24">
        <f t="shared" ca="1" si="5"/>
        <v>0.13907796711861464</v>
      </c>
      <c r="C109" s="25">
        <f t="shared" ca="1" si="6"/>
        <v>39.155288102057803</v>
      </c>
      <c r="H109" s="24">
        <v>107</v>
      </c>
      <c r="I109" s="24">
        <f ca="1"/>
        <v>33.507122966708437</v>
      </c>
      <c r="J109" s="24" cm="1">
        <f t="array" aca="1" ref="J109" ca="1">INDIRECT(ADDRESS(($F$2+1-H109)+2,9))</f>
        <v>66.089070254554969</v>
      </c>
      <c r="K109" s="24">
        <f t="shared" ca="1" si="7"/>
        <v>4.9752500429337113E-2</v>
      </c>
      <c r="L109" s="24">
        <f t="shared" ca="1" si="8"/>
        <v>0.94598276601545617</v>
      </c>
      <c r="M109" s="24">
        <f t="shared" ca="1" si="9"/>
        <v>-0.58423459010397572</v>
      </c>
    </row>
    <row r="110" spans="2:13" x14ac:dyDescent="0.25">
      <c r="B110" s="24">
        <f t="shared" ca="1" si="5"/>
        <v>8.9980987067113327E-2</v>
      </c>
      <c r="C110" s="25">
        <f t="shared" ca="1" si="6"/>
        <v>36.591278756522527</v>
      </c>
      <c r="H110" s="24">
        <v>108</v>
      </c>
      <c r="I110" s="24">
        <f ca="1"/>
        <v>33.576952605077487</v>
      </c>
      <c r="J110" s="24" cm="1">
        <f t="array" aca="1" ref="J110" ca="1">INDIRECT(ADDRESS(($F$2+1-H110)+2,9))</f>
        <v>66.062533919747267</v>
      </c>
      <c r="K110" s="24">
        <f t="shared" ca="1" si="7"/>
        <v>5.0473127242815365E-2</v>
      </c>
      <c r="L110" s="24">
        <f t="shared" ca="1" si="8"/>
        <v>0.9456914744850744</v>
      </c>
      <c r="M110" s="24">
        <f t="shared" ca="1" si="9"/>
        <v>-0.58775184388138024</v>
      </c>
    </row>
    <row r="111" spans="2:13" x14ac:dyDescent="0.25">
      <c r="B111" s="24">
        <f t="shared" ca="1" si="5"/>
        <v>0.93242830469954496</v>
      </c>
      <c r="C111" s="25">
        <f t="shared" ca="1" si="6"/>
        <v>64.941233169756188</v>
      </c>
      <c r="H111" s="24">
        <v>109</v>
      </c>
      <c r="I111" s="24">
        <f ca="1"/>
        <v>33.577706349931418</v>
      </c>
      <c r="J111" s="24" cm="1">
        <f t="array" aca="1" ref="J111" ca="1">INDIRECT(ADDRESS(($F$2+1-H111)+2,9))</f>
        <v>65.865464483830593</v>
      </c>
      <c r="K111" s="24">
        <f t="shared" ca="1" si="7"/>
        <v>5.0480950853297894E-2</v>
      </c>
      <c r="L111" s="24">
        <f t="shared" ca="1" si="8"/>
        <v>0.94348916991314191</v>
      </c>
      <c r="M111" s="24">
        <f t="shared" ca="1" si="9"/>
        <v>-0.58920650491318016</v>
      </c>
    </row>
    <row r="112" spans="2:13" x14ac:dyDescent="0.25">
      <c r="B112" s="24">
        <f t="shared" ca="1" si="5"/>
        <v>9.4547247829291137E-2</v>
      </c>
      <c r="C112" s="25">
        <f t="shared" ca="1" si="6"/>
        <v>36.86737457212174</v>
      </c>
      <c r="H112" s="24">
        <v>110</v>
      </c>
      <c r="I112" s="24">
        <f ca="1"/>
        <v>33.581596036685355</v>
      </c>
      <c r="J112" s="24" cm="1">
        <f t="array" aca="1" ref="J112" ca="1">INDIRECT(ADDRESS(($F$2+1-H112)+2,9))</f>
        <v>65.806878183151269</v>
      </c>
      <c r="K112" s="24">
        <f t="shared" ca="1" si="7"/>
        <v>5.0521339813507413E-2</v>
      </c>
      <c r="L112" s="24">
        <f t="shared" ca="1" si="8"/>
        <v>0.94282105548019979</v>
      </c>
      <c r="M112" s="24">
        <f t="shared" ca="1" si="9"/>
        <v>-0.5933630462234144</v>
      </c>
    </row>
    <row r="113" spans="2:13" x14ac:dyDescent="0.25">
      <c r="B113" s="24">
        <f t="shared" ca="1" si="5"/>
        <v>0.92217032081488359</v>
      </c>
      <c r="C113" s="25">
        <f t="shared" ca="1" si="6"/>
        <v>64.198225153215986</v>
      </c>
      <c r="H113" s="24">
        <v>111</v>
      </c>
      <c r="I113" s="24">
        <f ca="1"/>
        <v>33.638990544025944</v>
      </c>
      <c r="J113" s="24" cm="1">
        <f t="array" aca="1" ref="J113" ca="1">INDIRECT(ADDRESS(($F$2+1-H113)+2,9))</f>
        <v>65.804148156629466</v>
      </c>
      <c r="K113" s="24">
        <f t="shared" ca="1" si="7"/>
        <v>5.1120299015257512E-2</v>
      </c>
      <c r="L113" s="24">
        <f t="shared" ca="1" si="8"/>
        <v>0.94278977147508647</v>
      </c>
      <c r="M113" s="24">
        <f t="shared" ca="1" si="9"/>
        <v>-0.59751888752843907</v>
      </c>
    </row>
    <row r="114" spans="2:13" x14ac:dyDescent="0.25">
      <c r="B114" s="24">
        <f t="shared" ca="1" si="5"/>
        <v>0.87368888428739078</v>
      </c>
      <c r="C114" s="25">
        <f t="shared" ca="1" si="6"/>
        <v>61.440033892447872</v>
      </c>
      <c r="H114" s="24">
        <v>112</v>
      </c>
      <c r="I114" s="24">
        <f ca="1"/>
        <v>33.640789669392525</v>
      </c>
      <c r="J114" s="24" cm="1">
        <f t="array" aca="1" ref="J114" ca="1">INDIRECT(ADDRESS(($F$2+1-H114)+2,9))</f>
        <v>65.764401226353414</v>
      </c>
      <c r="K114" s="24">
        <f t="shared" ca="1" si="7"/>
        <v>5.1139165329022719E-2</v>
      </c>
      <c r="L114" s="24">
        <f t="shared" ca="1" si="8"/>
        <v>0.942332774823602</v>
      </c>
      <c r="M114" s="24">
        <f t="shared" ca="1" si="9"/>
        <v>-0.60206599390597981</v>
      </c>
    </row>
    <row r="115" spans="2:13" x14ac:dyDescent="0.25">
      <c r="B115" s="24">
        <f t="shared" ca="1" si="5"/>
        <v>0.14473787736272548</v>
      </c>
      <c r="C115" s="25">
        <f t="shared" ca="1" si="6"/>
        <v>39.407276306105608</v>
      </c>
      <c r="H115" s="24">
        <v>113</v>
      </c>
      <c r="I115" s="24">
        <f ca="1"/>
        <v>33.66452419167075</v>
      </c>
      <c r="J115" s="24" cm="1">
        <f t="array" aca="1" ref="J115" ca="1">INDIRECT(ADDRESS(($F$2+1-H115)+2,9))</f>
        <v>65.760908176626174</v>
      </c>
      <c r="K115" s="24">
        <f t="shared" ca="1" si="7"/>
        <v>5.1388573597003183E-2</v>
      </c>
      <c r="L115" s="24">
        <f t="shared" ca="1" si="8"/>
        <v>0.94229247609018985</v>
      </c>
      <c r="M115" s="24">
        <f t="shared" ca="1" si="9"/>
        <v>-0.60688559274115761</v>
      </c>
    </row>
    <row r="116" spans="2:13" x14ac:dyDescent="0.25">
      <c r="B116" s="24">
        <f t="shared" ca="1" si="5"/>
        <v>0.88699567546250901</v>
      </c>
      <c r="C116" s="25">
        <f t="shared" ca="1" si="6"/>
        <v>62.107045732035147</v>
      </c>
      <c r="H116" s="24">
        <v>114</v>
      </c>
      <c r="I116" s="24">
        <f ca="1"/>
        <v>33.679707397305812</v>
      </c>
      <c r="J116" s="24" cm="1">
        <f t="array" aca="1" ref="J116" ca="1">INDIRECT(ADDRESS(($F$2+1-H116)+2,9))</f>
        <v>65.735121539393177</v>
      </c>
      <c r="K116" s="24">
        <f t="shared" ca="1" si="7"/>
        <v>5.154862926915392E-2</v>
      </c>
      <c r="L116" s="24">
        <f t="shared" ca="1" si="8"/>
        <v>0.94199429443139493</v>
      </c>
      <c r="M116" s="24">
        <f t="shared" ca="1" si="9"/>
        <v>-0.61141088426978796</v>
      </c>
    </row>
    <row r="117" spans="2:13" x14ac:dyDescent="0.25">
      <c r="B117" s="24">
        <f t="shared" ca="1" si="5"/>
        <v>0.16437499531115385</v>
      </c>
      <c r="C117" s="25">
        <f t="shared" ca="1" si="6"/>
        <v>40.233652129019823</v>
      </c>
      <c r="H117" s="24">
        <v>115</v>
      </c>
      <c r="I117" s="24">
        <f ca="1"/>
        <v>33.713210313955472</v>
      </c>
      <c r="J117" s="24" cm="1">
        <f t="array" aca="1" ref="J117" ca="1">INDIRECT(ADDRESS(($F$2+1-H117)+2,9))</f>
        <v>65.721141673605075</v>
      </c>
      <c r="K117" s="24">
        <f t="shared" ca="1" si="7"/>
        <v>5.1903206813060807E-2</v>
      </c>
      <c r="L117" s="24">
        <f t="shared" ca="1" si="8"/>
        <v>0.94183213397065935</v>
      </c>
      <c r="M117" s="24">
        <f t="shared" ca="1" si="9"/>
        <v>-0.61577409277617245</v>
      </c>
    </row>
    <row r="118" spans="2:13" x14ac:dyDescent="0.25">
      <c r="B118" s="24">
        <f t="shared" ca="1" si="5"/>
        <v>0.82166649963018334</v>
      </c>
      <c r="C118" s="25">
        <f t="shared" ca="1" si="6"/>
        <v>59.217346525104865</v>
      </c>
      <c r="H118" s="24">
        <v>116</v>
      </c>
      <c r="I118" s="24">
        <f ca="1"/>
        <v>33.765020522949158</v>
      </c>
      <c r="J118" s="24" cm="1">
        <f t="array" aca="1" ref="J118" ca="1">INDIRECT(ADDRESS(($F$2+1-H118)+2,9))</f>
        <v>65.640377429858333</v>
      </c>
      <c r="K118" s="24">
        <f t="shared" ca="1" si="7"/>
        <v>5.2455352274548048E-2</v>
      </c>
      <c r="L118" s="24">
        <f t="shared" ca="1" si="8"/>
        <v>0.94088832033590375</v>
      </c>
      <c r="M118" s="24">
        <f t="shared" ca="1" si="9"/>
        <v>-0.61829640397500651</v>
      </c>
    </row>
    <row r="119" spans="2:13" x14ac:dyDescent="0.25">
      <c r="B119" s="24">
        <f t="shared" ca="1" si="5"/>
        <v>0.1005838385648492</v>
      </c>
      <c r="C119" s="25">
        <f t="shared" ca="1" si="6"/>
        <v>37.21768116103739</v>
      </c>
      <c r="H119" s="24">
        <v>117</v>
      </c>
      <c r="I119" s="24">
        <f ca="1"/>
        <v>33.787544076029519</v>
      </c>
      <c r="J119" s="24" cm="1">
        <f t="array" aca="1" ref="J119" ca="1">INDIRECT(ADDRESS(($F$2+1-H119)+2,9))</f>
        <v>65.628012805934063</v>
      </c>
      <c r="K119" s="24">
        <f t="shared" ca="1" si="7"/>
        <v>5.2696837091502316E-2</v>
      </c>
      <c r="L119" s="24">
        <f t="shared" ca="1" si="8"/>
        <v>0.94074277261345129</v>
      </c>
      <c r="M119" s="24">
        <f t="shared" ca="1" si="9"/>
        <v>-0.62288818195917595</v>
      </c>
    </row>
    <row r="120" spans="2:13" x14ac:dyDescent="0.25">
      <c r="B120" s="24">
        <f t="shared" ca="1" si="5"/>
        <v>0.51364196781034488</v>
      </c>
      <c r="C120" s="25">
        <f t="shared" ca="1" si="6"/>
        <v>50.34202009188229</v>
      </c>
      <c r="H120" s="24">
        <v>118</v>
      </c>
      <c r="I120" s="24">
        <f ca="1"/>
        <v>33.790861955201535</v>
      </c>
      <c r="J120" s="24" cm="1">
        <f t="array" aca="1" ref="J120" ca="1">INDIRECT(ADDRESS(($F$2+1-H120)+2,9))</f>
        <v>65.604906473297135</v>
      </c>
      <c r="K120" s="24">
        <f t="shared" ca="1" si="7"/>
        <v>5.2732483942470737E-2</v>
      </c>
      <c r="L120" s="24">
        <f t="shared" ca="1" si="8"/>
        <v>0.94047002787933465</v>
      </c>
      <c r="M120" s="24">
        <f t="shared" ca="1" si="9"/>
        <v>-0.62766114933743422</v>
      </c>
    </row>
    <row r="121" spans="2:13" x14ac:dyDescent="0.25">
      <c r="B121" s="24">
        <f t="shared" ca="1" si="5"/>
        <v>0.41411121803231088</v>
      </c>
      <c r="C121" s="25">
        <f t="shared" ca="1" si="6"/>
        <v>47.83018081314917</v>
      </c>
      <c r="H121" s="24">
        <v>119</v>
      </c>
      <c r="I121" s="24">
        <f ca="1"/>
        <v>33.840999253023284</v>
      </c>
      <c r="J121" s="24" cm="1">
        <f t="array" aca="1" ref="J121" ca="1">INDIRECT(ADDRESS(($F$2+1-H121)+2,9))</f>
        <v>65.57333368040284</v>
      </c>
      <c r="K121" s="24">
        <f t="shared" ca="1" si="7"/>
        <v>5.3273484689942592E-2</v>
      </c>
      <c r="L121" s="24">
        <f t="shared" ca="1" si="8"/>
        <v>0.94009575635617604</v>
      </c>
      <c r="M121" s="24">
        <f t="shared" ca="1" si="9"/>
        <v>-0.6311936518475435</v>
      </c>
    </row>
    <row r="122" spans="2:13" x14ac:dyDescent="0.25">
      <c r="B122" s="24">
        <f t="shared" ca="1" si="5"/>
        <v>0.18575795946568552</v>
      </c>
      <c r="C122" s="25">
        <f t="shared" ca="1" si="6"/>
        <v>41.063625812577804</v>
      </c>
      <c r="H122" s="24">
        <v>120</v>
      </c>
      <c r="I122" s="24">
        <f ca="1"/>
        <v>33.845512458509688</v>
      </c>
      <c r="J122" s="24" cm="1">
        <f t="array" aca="1" ref="J122" ca="1">INDIRECT(ADDRESS(($F$2+1-H122)+2,9))</f>
        <v>65.554355300811096</v>
      </c>
      <c r="K122" s="24">
        <f t="shared" ca="1" si="7"/>
        <v>5.3322398970776938E-2</v>
      </c>
      <c r="L122" s="24">
        <f t="shared" ca="1" si="8"/>
        <v>0.93986989671026289</v>
      </c>
      <c r="M122" s="24">
        <f t="shared" ca="1" si="9"/>
        <v>-0.63600175582261254</v>
      </c>
    </row>
    <row r="123" spans="2:13" x14ac:dyDescent="0.25">
      <c r="B123" s="24">
        <f t="shared" ca="1" si="5"/>
        <v>0.89495229611120475</v>
      </c>
      <c r="C123" s="25">
        <f t="shared" ca="1" si="6"/>
        <v>62.53303135500866</v>
      </c>
      <c r="H123" s="24">
        <v>121</v>
      </c>
      <c r="I123" s="24">
        <f ca="1"/>
        <v>33.890367164148991</v>
      </c>
      <c r="J123" s="24" cm="1">
        <f t="array" aca="1" ref="J123" ca="1">INDIRECT(ADDRESS(($F$2+1-H123)+2,9))</f>
        <v>65.433111833106921</v>
      </c>
      <c r="K123" s="24">
        <f t="shared" ca="1" si="7"/>
        <v>5.381047297285825E-2</v>
      </c>
      <c r="L123" s="24">
        <f t="shared" ca="1" si="8"/>
        <v>0.93841122050837045</v>
      </c>
      <c r="M123" s="24">
        <f t="shared" ca="1" si="9"/>
        <v>-0.63762957405803433</v>
      </c>
    </row>
    <row r="124" spans="2:13" x14ac:dyDescent="0.25">
      <c r="B124" s="24">
        <f t="shared" ca="1" si="5"/>
        <v>0.79202874354939701</v>
      </c>
      <c r="C124" s="25">
        <f t="shared" ca="1" si="6"/>
        <v>58.134806903029506</v>
      </c>
      <c r="H124" s="24">
        <v>122</v>
      </c>
      <c r="I124" s="24">
        <f ca="1"/>
        <v>33.967874967361155</v>
      </c>
      <c r="J124" s="24" cm="1">
        <f t="array" aca="1" ref="J124" ca="1">INDIRECT(ADDRESS(($F$2+1-H124)+2,9))</f>
        <v>65.411062907884613</v>
      </c>
      <c r="K124" s="24">
        <f t="shared" ca="1" si="7"/>
        <v>5.4662183820025974E-2</v>
      </c>
      <c r="L124" s="24">
        <f t="shared" ca="1" si="8"/>
        <v>0.93814300547645901</v>
      </c>
      <c r="M124" s="24">
        <f t="shared" ca="1" si="9"/>
        <v>-0.64066344690393295</v>
      </c>
    </row>
    <row r="125" spans="2:13" x14ac:dyDescent="0.25">
      <c r="B125" s="24">
        <f t="shared" ca="1" si="5"/>
        <v>0.58707093526716758</v>
      </c>
      <c r="C125" s="25">
        <f t="shared" ca="1" si="6"/>
        <v>52.200167246226748</v>
      </c>
      <c r="H125" s="24">
        <v>123</v>
      </c>
      <c r="I125" s="24">
        <f ca="1"/>
        <v>33.977267896091988</v>
      </c>
      <c r="J125" s="24" cm="1">
        <f t="array" aca="1" ref="J125" ca="1">INDIRECT(ADDRESS(($F$2+1-H125)+2,9))</f>
        <v>65.380895606787163</v>
      </c>
      <c r="K125" s="24">
        <f t="shared" ca="1" si="7"/>
        <v>5.4766120133209174E-2</v>
      </c>
      <c r="L125" s="24">
        <f t="shared" ca="1" si="8"/>
        <v>0.93777455816421862</v>
      </c>
      <c r="M125" s="24">
        <f t="shared" ca="1" si="9"/>
        <v>-0.64504649618415655</v>
      </c>
    </row>
    <row r="126" spans="2:13" x14ac:dyDescent="0.25">
      <c r="B126" s="24">
        <f t="shared" ca="1" si="5"/>
        <v>0.19989232945222701</v>
      </c>
      <c r="C126" s="25">
        <f t="shared" ca="1" si="6"/>
        <v>41.579941141880056</v>
      </c>
      <c r="H126" s="24">
        <v>124</v>
      </c>
      <c r="I126" s="24">
        <f ca="1"/>
        <v>34.041350830993494</v>
      </c>
      <c r="J126" s="24" cm="1">
        <f t="array" aca="1" ref="J126" ca="1">INDIRECT(ADDRESS(($F$2+1-H126)+2,9))</f>
        <v>65.33727901098743</v>
      </c>
      <c r="K126" s="24">
        <f t="shared" ca="1" si="7"/>
        <v>5.5479396605378019E-2</v>
      </c>
      <c r="L126" s="24">
        <f t="shared" ca="1" si="8"/>
        <v>0.93723882436662564</v>
      </c>
      <c r="M126" s="24">
        <f t="shared" ca="1" si="9"/>
        <v>-0.64784988790905029</v>
      </c>
    </row>
    <row r="127" spans="2:13" x14ac:dyDescent="0.25">
      <c r="B127" s="24">
        <f t="shared" ca="1" si="5"/>
        <v>0.30920689345355434</v>
      </c>
      <c r="C127" s="25">
        <f t="shared" ca="1" si="6"/>
        <v>45.019003211409895</v>
      </c>
      <c r="H127" s="24">
        <v>125</v>
      </c>
      <c r="I127" s="24">
        <f ca="1"/>
        <v>34.067758719153588</v>
      </c>
      <c r="J127" s="24" cm="1">
        <f t="array" aca="1" ref="J127" ca="1">INDIRECT(ADDRESS(($F$2+1-H127)+2,9))</f>
        <v>65.296707419339967</v>
      </c>
      <c r="K127" s="24">
        <f t="shared" ca="1" si="7"/>
        <v>5.577545566423453E-2</v>
      </c>
      <c r="L127" s="24">
        <f t="shared" ca="1" si="8"/>
        <v>0.93673727143138041</v>
      </c>
      <c r="M127" s="24">
        <f t="shared" ca="1" si="9"/>
        <v>-0.65156311135850054</v>
      </c>
    </row>
    <row r="128" spans="2:13" x14ac:dyDescent="0.25">
      <c r="B128" s="24">
        <f t="shared" ca="1" si="5"/>
        <v>0.26609723964122467</v>
      </c>
      <c r="C128" s="25">
        <f t="shared" ca="1" si="6"/>
        <v>43.753403778126206</v>
      </c>
      <c r="H128" s="24">
        <v>126</v>
      </c>
      <c r="I128" s="24">
        <f ca="1"/>
        <v>34.122956162888613</v>
      </c>
      <c r="J128" s="24" cm="1">
        <f t="array" aca="1" ref="J128" ca="1">INDIRECT(ADDRESS(($F$2+1-H128)+2,9))</f>
        <v>65.201890449028198</v>
      </c>
      <c r="K128" s="24">
        <f t="shared" ca="1" si="7"/>
        <v>5.6398299921645911E-2</v>
      </c>
      <c r="L128" s="24">
        <f t="shared" ca="1" si="8"/>
        <v>0.93555296163383317</v>
      </c>
      <c r="M128" s="24">
        <f t="shared" ca="1" si="9"/>
        <v>-0.65334762260346169</v>
      </c>
    </row>
    <row r="129" spans="2:13" x14ac:dyDescent="0.25">
      <c r="B129" s="24">
        <f t="shared" ca="1" si="5"/>
        <v>0.30928708445820841</v>
      </c>
      <c r="C129" s="25">
        <f t="shared" ca="1" si="6"/>
        <v>45.021278654225412</v>
      </c>
      <c r="H129" s="24">
        <v>127</v>
      </c>
      <c r="I129" s="24">
        <f ca="1"/>
        <v>34.126814778951797</v>
      </c>
      <c r="J129" s="24" cm="1">
        <f t="array" aca="1" ref="J129" ca="1">INDIRECT(ADDRESS(($F$2+1-H129)+2,9))</f>
        <v>65.200358922667505</v>
      </c>
      <c r="K129" s="24">
        <f t="shared" ca="1" si="7"/>
        <v>5.6442044477903214E-2</v>
      </c>
      <c r="L129" s="24">
        <f t="shared" ca="1" si="8"/>
        <v>0.93553369172634548</v>
      </c>
      <c r="M129" s="24">
        <f t="shared" ca="1" si="9"/>
        <v>-0.65842763141905769</v>
      </c>
    </row>
    <row r="130" spans="2:13" x14ac:dyDescent="0.25">
      <c r="B130" s="24">
        <f t="shared" ca="1" si="5"/>
        <v>0.88357576153603434</v>
      </c>
      <c r="C130" s="25">
        <f t="shared" ca="1" si="6"/>
        <v>61.930533573231372</v>
      </c>
      <c r="H130" s="24">
        <v>128</v>
      </c>
      <c r="I130" s="24">
        <f ca="1"/>
        <v>34.239771885999573</v>
      </c>
      <c r="J130" s="24" cm="1">
        <f t="array" aca="1" ref="J130" ca="1">INDIRECT(ADDRESS(($F$2+1-H130)+2,9))</f>
        <v>65.117677036220755</v>
      </c>
      <c r="K130" s="24">
        <f t="shared" ca="1" si="7"/>
        <v>5.773451088308458E-2</v>
      </c>
      <c r="L130" s="24">
        <f t="shared" ca="1" si="8"/>
        <v>0.93448671588010135</v>
      </c>
      <c r="M130" s="24">
        <f t="shared" ca="1" si="9"/>
        <v>-0.65905358801098468</v>
      </c>
    </row>
    <row r="131" spans="2:13" x14ac:dyDescent="0.25">
      <c r="B131" s="24">
        <f t="shared" ca="1" si="5"/>
        <v>0.40551920985939904</v>
      </c>
      <c r="C131" s="25">
        <f t="shared" ca="1" si="6"/>
        <v>47.609133839586299</v>
      </c>
      <c r="H131" s="24">
        <v>129</v>
      </c>
      <c r="I131" s="24">
        <f ca="1"/>
        <v>34.246052593194861</v>
      </c>
      <c r="J131" s="24" cm="1">
        <f t="array" aca="1" ref="J131" ca="1">INDIRECT(ADDRESS(($F$2+1-H131)+2,9))</f>
        <v>65.110258245678892</v>
      </c>
      <c r="K131" s="24">
        <f t="shared" ca="1" si="7"/>
        <v>5.7807052716236131E-2</v>
      </c>
      <c r="L131" s="24">
        <f t="shared" ca="1" si="8"/>
        <v>0.93439213301635293</v>
      </c>
      <c r="M131" s="24">
        <f t="shared" ca="1" si="9"/>
        <v>-0.66390128296503681</v>
      </c>
    </row>
    <row r="132" spans="2:13" x14ac:dyDescent="0.25">
      <c r="B132" s="24">
        <f t="shared" ref="B132:B195" ca="1" si="10">RAND()</f>
        <v>0.80133240899558222</v>
      </c>
      <c r="C132" s="25">
        <f t="shared" ref="C132:C195" ca="1" si="11">_xlfn.NORM.INV(B132,50,10)</f>
        <v>58.463900595596044</v>
      </c>
      <c r="H132" s="24">
        <v>130</v>
      </c>
      <c r="I132" s="24">
        <f ca="1"/>
        <v>34.291182104062131</v>
      </c>
      <c r="J132" s="24" cm="1">
        <f t="array" aca="1" ref="J132" ca="1">INDIRECT(ADDRESS(($F$2+1-H132)+2,9))</f>
        <v>65.10965768563571</v>
      </c>
      <c r="K132" s="24">
        <f t="shared" ref="K132:K195" ca="1" si="12">_xlfn.NORM.DIST(I132,$F$5,$F$6,TRUE)</f>
        <v>5.8330405474141062E-2</v>
      </c>
      <c r="L132" s="24">
        <f t="shared" ref="L132:L195" ca="1" si="13">_xlfn.NORM.DIST(J132,$F$5,$F$6,TRUE)</f>
        <v>0.93438447178951534</v>
      </c>
      <c r="M132" s="24">
        <f t="shared" ca="1" si="9"/>
        <v>-0.66797212420316576</v>
      </c>
    </row>
    <row r="133" spans="2:13" x14ac:dyDescent="0.25">
      <c r="B133" s="24">
        <f t="shared" ca="1" si="10"/>
        <v>0.78408765835773242</v>
      </c>
      <c r="C133" s="25">
        <f t="shared" ca="1" si="11"/>
        <v>57.860730647620656</v>
      </c>
      <c r="H133" s="24">
        <v>131</v>
      </c>
      <c r="I133" s="24">
        <f ca="1"/>
        <v>34.305607413758253</v>
      </c>
      <c r="J133" s="24" cm="1">
        <f t="array" aca="1" ref="J133" ca="1">INDIRECT(ADDRESS(($F$2+1-H133)+2,9))</f>
        <v>65.106813184239286</v>
      </c>
      <c r="K133" s="24">
        <f t="shared" ca="1" si="12"/>
        <v>5.8498473899766069E-2</v>
      </c>
      <c r="L133" s="24">
        <f t="shared" ca="1" si="13"/>
        <v>0.93434817561880734</v>
      </c>
      <c r="M133" s="24">
        <f t="shared" ref="M133:M196" ca="1" si="14">((2*H133-1)/$F$2)*(LN(K133)+LN(1-L133))</f>
        <v>-0.67271534516222908</v>
      </c>
    </row>
    <row r="134" spans="2:13" x14ac:dyDescent="0.25">
      <c r="B134" s="24">
        <f t="shared" ca="1" si="10"/>
        <v>0.27171988610438225</v>
      </c>
      <c r="C134" s="25">
        <f t="shared" ca="1" si="11"/>
        <v>43.923803606630401</v>
      </c>
      <c r="H134" s="24">
        <v>132</v>
      </c>
      <c r="I134" s="24">
        <f ca="1"/>
        <v>34.33866281759304</v>
      </c>
      <c r="J134" s="24" cm="1">
        <f t="array" aca="1" ref="J134" ca="1">INDIRECT(ADDRESS(($F$2+1-H134)+2,9))</f>
        <v>65.036879109420113</v>
      </c>
      <c r="K134" s="24">
        <f t="shared" ca="1" si="12"/>
        <v>5.8885034371605527E-2</v>
      </c>
      <c r="L134" s="24">
        <f t="shared" ca="1" si="13"/>
        <v>0.93345090408120401</v>
      </c>
      <c r="M134" s="24">
        <f t="shared" ca="1" si="14"/>
        <v>-0.67541320362804746</v>
      </c>
    </row>
    <row r="135" spans="2:13" x14ac:dyDescent="0.25">
      <c r="B135" s="24">
        <f t="shared" ca="1" si="10"/>
        <v>0.14952896262721616</v>
      </c>
      <c r="C135" s="25">
        <f t="shared" ca="1" si="11"/>
        <v>39.615442481761924</v>
      </c>
      <c r="H135" s="24">
        <v>133</v>
      </c>
      <c r="I135" s="24">
        <f ca="1"/>
        <v>34.34415821911351</v>
      </c>
      <c r="J135" s="24" cm="1">
        <f t="array" aca="1" ref="J135" ca="1">INDIRECT(ADDRESS(($F$2+1-H135)+2,9))</f>
        <v>65.029079659689287</v>
      </c>
      <c r="K135" s="24">
        <f t="shared" ca="1" si="12"/>
        <v>5.8949493225823303E-2</v>
      </c>
      <c r="L135" s="24">
        <f t="shared" ca="1" si="13"/>
        <v>0.93335024966092783</v>
      </c>
      <c r="M135" s="24">
        <f t="shared" ca="1" si="14"/>
        <v>-0.68022948569791353</v>
      </c>
    </row>
    <row r="136" spans="2:13" x14ac:dyDescent="0.25">
      <c r="B136" s="24">
        <f t="shared" ca="1" si="10"/>
        <v>0.18110773446250461</v>
      </c>
      <c r="C136" s="25">
        <f t="shared" ca="1" si="11"/>
        <v>40.88848337723703</v>
      </c>
      <c r="H136" s="24">
        <v>134</v>
      </c>
      <c r="I136" s="24">
        <f ca="1"/>
        <v>34.424873123857409</v>
      </c>
      <c r="J136" s="24" cm="1">
        <f t="array" aca="1" ref="J136" ca="1">INDIRECT(ADDRESS(($F$2+1-H136)+2,9))</f>
        <v>64.98321253717252</v>
      </c>
      <c r="K136" s="24">
        <f t="shared" ca="1" si="12"/>
        <v>5.990263786782999E-2</v>
      </c>
      <c r="L136" s="24">
        <f t="shared" ca="1" si="13"/>
        <v>0.93275593407130364</v>
      </c>
      <c r="M136" s="24">
        <f t="shared" ca="1" si="14"/>
        <v>-0.68228042222953367</v>
      </c>
    </row>
    <row r="137" spans="2:13" x14ac:dyDescent="0.25">
      <c r="B137" s="24">
        <f t="shared" ca="1" si="10"/>
        <v>0.81858302440058139</v>
      </c>
      <c r="C137" s="25">
        <f t="shared" ca="1" si="11"/>
        <v>59.099783052310357</v>
      </c>
      <c r="H137" s="24">
        <v>135</v>
      </c>
      <c r="I137" s="24">
        <f ca="1"/>
        <v>34.429146780147015</v>
      </c>
      <c r="J137" s="24" cm="1">
        <f t="array" aca="1" ref="J137" ca="1">INDIRECT(ADDRESS(($F$2+1-H137)+2,9))</f>
        <v>64.957524124598677</v>
      </c>
      <c r="K137" s="24">
        <f t="shared" ca="1" si="12"/>
        <v>5.9953439066762003E-2</v>
      </c>
      <c r="L137" s="24">
        <f t="shared" ca="1" si="13"/>
        <v>0.93242129542806551</v>
      </c>
      <c r="M137" s="24">
        <f t="shared" ca="1" si="14"/>
        <v>-0.68666667686255412</v>
      </c>
    </row>
    <row r="138" spans="2:13" x14ac:dyDescent="0.25">
      <c r="B138" s="24">
        <f t="shared" ca="1" si="10"/>
        <v>0.72981477310957155</v>
      </c>
      <c r="C138" s="25">
        <f t="shared" ca="1" si="11"/>
        <v>56.122528893296462</v>
      </c>
      <c r="H138" s="24">
        <v>136</v>
      </c>
      <c r="I138" s="24">
        <f ca="1"/>
        <v>34.478245712999907</v>
      </c>
      <c r="J138" s="24" cm="1">
        <f t="array" aca="1" ref="J138" ca="1">INDIRECT(ADDRESS(($F$2+1-H138)+2,9))</f>
        <v>64.941233169756188</v>
      </c>
      <c r="K138" s="24">
        <f t="shared" ca="1" si="12"/>
        <v>6.0539504356816889E-2</v>
      </c>
      <c r="L138" s="24">
        <f t="shared" ca="1" si="13"/>
        <v>0.93220841005139188</v>
      </c>
      <c r="M138" s="24">
        <f t="shared" ca="1" si="14"/>
        <v>-0.69015541069607689</v>
      </c>
    </row>
    <row r="139" spans="2:13" x14ac:dyDescent="0.25">
      <c r="B139" s="24">
        <f t="shared" ca="1" si="10"/>
        <v>0.6125073200743405</v>
      </c>
      <c r="C139" s="25">
        <f t="shared" ca="1" si="11"/>
        <v>52.858599887512057</v>
      </c>
      <c r="H139" s="24">
        <v>137</v>
      </c>
      <c r="I139" s="24">
        <f ca="1"/>
        <v>34.519889996434365</v>
      </c>
      <c r="J139" s="24" cm="1">
        <f t="array" aca="1" ref="J139" ca="1">INDIRECT(ADDRESS(($F$2+1-H139)+2,9))</f>
        <v>64.913851381373505</v>
      </c>
      <c r="K139" s="24">
        <f t="shared" ca="1" si="12"/>
        <v>6.1040092614130133E-2</v>
      </c>
      <c r="L139" s="24">
        <f t="shared" ca="1" si="13"/>
        <v>0.93184942644257118</v>
      </c>
      <c r="M139" s="24">
        <f t="shared" ca="1" si="14"/>
        <v>-0.69353892572107645</v>
      </c>
    </row>
    <row r="140" spans="2:13" x14ac:dyDescent="0.25">
      <c r="B140" s="24">
        <f t="shared" ca="1" si="10"/>
        <v>0.82709799681438034</v>
      </c>
      <c r="C140" s="25">
        <f t="shared" ca="1" si="11"/>
        <v>59.427593538880124</v>
      </c>
      <c r="H140" s="24">
        <v>138</v>
      </c>
      <c r="I140" s="24">
        <f ca="1"/>
        <v>34.592548144111852</v>
      </c>
      <c r="J140" s="24" cm="1">
        <f t="array" aca="1" ref="J140" ca="1">INDIRECT(ADDRESS(($F$2+1-H140)+2,9))</f>
        <v>64.910490248796847</v>
      </c>
      <c r="K140" s="24">
        <f t="shared" ca="1" si="12"/>
        <v>6.1921225695915953E-2</v>
      </c>
      <c r="L140" s="24">
        <f t="shared" ca="1" si="13"/>
        <v>0.93180526004213848</v>
      </c>
      <c r="M140" s="24">
        <f t="shared" ca="1" si="14"/>
        <v>-0.69671085597540183</v>
      </c>
    </row>
    <row r="141" spans="2:13" x14ac:dyDescent="0.25">
      <c r="B141" s="24">
        <f t="shared" ca="1" si="10"/>
        <v>0.52713423801044079</v>
      </c>
      <c r="C141" s="25">
        <f t="shared" ca="1" si="11"/>
        <v>50.680679743444699</v>
      </c>
      <c r="H141" s="24">
        <v>139</v>
      </c>
      <c r="I141" s="24">
        <f ca="1"/>
        <v>34.648416934092914</v>
      </c>
      <c r="J141" s="24" cm="1">
        <f t="array" aca="1" ref="J141" ca="1">INDIRECT(ADDRESS(($F$2+1-H141)+2,9))</f>
        <v>64.880206213560868</v>
      </c>
      <c r="K141" s="24">
        <f t="shared" ca="1" si="12"/>
        <v>6.2605478840204828E-2</v>
      </c>
      <c r="L141" s="24">
        <f t="shared" ca="1" si="13"/>
        <v>0.9314063208928467</v>
      </c>
      <c r="M141" s="24">
        <f t="shared" ca="1" si="14"/>
        <v>-0.6996184857948331</v>
      </c>
    </row>
    <row r="142" spans="2:13" x14ac:dyDescent="0.25">
      <c r="B142" s="24">
        <f t="shared" ca="1" si="10"/>
        <v>0.91638207564187091</v>
      </c>
      <c r="C142" s="25">
        <f t="shared" ca="1" si="11"/>
        <v>63.811402278679225</v>
      </c>
      <c r="H142" s="24">
        <v>140</v>
      </c>
      <c r="I142" s="24">
        <f ca="1"/>
        <v>34.727993726962517</v>
      </c>
      <c r="J142" s="24" cm="1">
        <f t="array" aca="1" ref="J142" ca="1">INDIRECT(ADDRESS(($F$2+1-H142)+2,9))</f>
        <v>64.863188871838844</v>
      </c>
      <c r="K142" s="24">
        <f t="shared" ca="1" si="12"/>
        <v>6.3590254371472615E-2</v>
      </c>
      <c r="L142" s="24">
        <f t="shared" ca="1" si="13"/>
        <v>0.93118135860746876</v>
      </c>
      <c r="M142" s="24">
        <f t="shared" ca="1" si="14"/>
        <v>-0.70222873632550464</v>
      </c>
    </row>
    <row r="143" spans="2:13" x14ac:dyDescent="0.25">
      <c r="B143" s="24">
        <f t="shared" ca="1" si="10"/>
        <v>0.74255227450026684</v>
      </c>
      <c r="C143" s="25">
        <f t="shared" ca="1" si="11"/>
        <v>56.512339916653367</v>
      </c>
      <c r="H143" s="24">
        <v>141</v>
      </c>
      <c r="I143" s="24">
        <f ca="1"/>
        <v>34.761702786714451</v>
      </c>
      <c r="J143" s="24" cm="1">
        <f t="array" aca="1" ref="J143" ca="1">INDIRECT(ADDRESS(($F$2+1-H143)+2,9))</f>
        <v>64.779273256497959</v>
      </c>
      <c r="K143" s="24">
        <f t="shared" ca="1" si="12"/>
        <v>6.401102635268377E-2</v>
      </c>
      <c r="L143" s="24">
        <f t="shared" ca="1" si="13"/>
        <v>0.93006370125097337</v>
      </c>
      <c r="M143" s="24">
        <f t="shared" ca="1" si="14"/>
        <v>-0.70430610768453983</v>
      </c>
    </row>
    <row r="144" spans="2:13" x14ac:dyDescent="0.25">
      <c r="B144" s="24">
        <f t="shared" ca="1" si="10"/>
        <v>0.54580963100681767</v>
      </c>
      <c r="C144" s="25">
        <f t="shared" ca="1" si="11"/>
        <v>51.150812291831123</v>
      </c>
      <c r="H144" s="24">
        <v>142</v>
      </c>
      <c r="I144" s="24">
        <f ca="1"/>
        <v>34.792299588973279</v>
      </c>
      <c r="J144" s="24" cm="1">
        <f t="array" aca="1" ref="J144" ca="1">INDIRECT(ADDRESS(($F$2+1-H144)+2,9))</f>
        <v>64.774191149278536</v>
      </c>
      <c r="K144" s="24">
        <f t="shared" ca="1" si="12"/>
        <v>6.4394821066236882E-2</v>
      </c>
      <c r="L144" s="24">
        <f t="shared" ca="1" si="13"/>
        <v>0.92999556760699487</v>
      </c>
      <c r="M144" s="24">
        <f t="shared" ca="1" si="14"/>
        <v>-0.70840732925969851</v>
      </c>
    </row>
    <row r="145" spans="2:13" x14ac:dyDescent="0.25">
      <c r="B145" s="24">
        <f t="shared" ca="1" si="10"/>
        <v>0.17037857326793071</v>
      </c>
      <c r="C145" s="25">
        <f t="shared" ca="1" si="11"/>
        <v>40.473297011258296</v>
      </c>
      <c r="H145" s="24">
        <v>143</v>
      </c>
      <c r="I145" s="24">
        <f ca="1"/>
        <v>34.793892966857058</v>
      </c>
      <c r="J145" s="24" cm="1">
        <f t="array" aca="1" ref="J145" ca="1">INDIRECT(ADDRESS(($F$2+1-H145)+2,9))</f>
        <v>64.724581566853971</v>
      </c>
      <c r="K145" s="24">
        <f t="shared" ca="1" si="12"/>
        <v>6.4414856671733162E-2</v>
      </c>
      <c r="L145" s="24">
        <f t="shared" ca="1" si="13"/>
        <v>0.92932778804302452</v>
      </c>
      <c r="M145" s="24">
        <f t="shared" ca="1" si="14"/>
        <v>-0.71211882950817684</v>
      </c>
    </row>
    <row r="146" spans="2:13" x14ac:dyDescent="0.25">
      <c r="B146" s="24">
        <f t="shared" ca="1" si="10"/>
        <v>0.74537543912245696</v>
      </c>
      <c r="C146" s="25">
        <f t="shared" ca="1" si="11"/>
        <v>56.600073358211915</v>
      </c>
      <c r="H146" s="24">
        <v>144</v>
      </c>
      <c r="I146" s="24">
        <f ca="1"/>
        <v>34.817921097163207</v>
      </c>
      <c r="J146" s="24" cm="1">
        <f t="array" aca="1" ref="J146" ca="1">INDIRECT(ADDRESS(($F$2+1-H146)+2,9))</f>
        <v>64.722467048924187</v>
      </c>
      <c r="K146" s="24">
        <f t="shared" ca="1" si="12"/>
        <v>6.4717581094883972E-2</v>
      </c>
      <c r="L146" s="24">
        <f t="shared" ca="1" si="13"/>
        <v>0.92929921675925486</v>
      </c>
      <c r="M146" s="24">
        <f t="shared" ca="1" si="14"/>
        <v>-0.71643884604387476</v>
      </c>
    </row>
    <row r="147" spans="2:13" x14ac:dyDescent="0.25">
      <c r="B147" s="24">
        <f t="shared" ca="1" si="10"/>
        <v>0.16821693798831139</v>
      </c>
      <c r="C147" s="25">
        <f t="shared" ca="1" si="11"/>
        <v>40.3876470974566</v>
      </c>
      <c r="H147" s="24">
        <v>145</v>
      </c>
      <c r="I147" s="24">
        <f ca="1"/>
        <v>34.882838699614055</v>
      </c>
      <c r="J147" s="24" cm="1">
        <f t="array" aca="1" ref="J147" ca="1">INDIRECT(ADDRESS(($F$2+1-H147)+2,9))</f>
        <v>64.719032790626514</v>
      </c>
      <c r="K147" s="24">
        <f t="shared" ca="1" si="12"/>
        <v>6.5540987169375467E-2</v>
      </c>
      <c r="L147" s="24">
        <f t="shared" ca="1" si="13"/>
        <v>0.92925279428125962</v>
      </c>
      <c r="M147" s="24">
        <f t="shared" ca="1" si="14"/>
        <v>-0.71965041876797242</v>
      </c>
    </row>
    <row r="148" spans="2:13" x14ac:dyDescent="0.25">
      <c r="B148" s="24">
        <f t="shared" ca="1" si="10"/>
        <v>0.26007914301213497</v>
      </c>
      <c r="C148" s="25">
        <f t="shared" ca="1" si="11"/>
        <v>43.568985689855744</v>
      </c>
      <c r="H148" s="24">
        <v>146</v>
      </c>
      <c r="I148" s="24">
        <f ca="1"/>
        <v>34.919913029709107</v>
      </c>
      <c r="J148" s="24" cm="1">
        <f t="array" aca="1" ref="J148" ca="1">INDIRECT(ADDRESS(($F$2+1-H148)+2,9))</f>
        <v>64.703093538672789</v>
      </c>
      <c r="K148" s="24">
        <f t="shared" ca="1" si="12"/>
        <v>6.601486428437825E-2</v>
      </c>
      <c r="L148" s="24">
        <f t="shared" ca="1" si="13"/>
        <v>0.92903702927640919</v>
      </c>
      <c r="M148" s="24">
        <f t="shared" ca="1" si="14"/>
        <v>-0.7232485982791248</v>
      </c>
    </row>
    <row r="149" spans="2:13" x14ac:dyDescent="0.25">
      <c r="B149" s="24">
        <f t="shared" ca="1" si="10"/>
        <v>0.42440331489293637</v>
      </c>
      <c r="C149" s="25">
        <f t="shared" ca="1" si="11"/>
        <v>48.093586986535009</v>
      </c>
      <c r="H149" s="24">
        <v>147</v>
      </c>
      <c r="I149" s="24">
        <f ca="1"/>
        <v>34.930234637788814</v>
      </c>
      <c r="J149" s="24" cm="1">
        <f t="array" aca="1" ref="J149" ca="1">INDIRECT(ADDRESS(($F$2+1-H149)+2,9))</f>
        <v>64.667020223825944</v>
      </c>
      <c r="K149" s="24">
        <f t="shared" ca="1" si="12"/>
        <v>6.6147264430066535E-2</v>
      </c>
      <c r="L149" s="24">
        <f t="shared" ca="1" si="13"/>
        <v>0.92854684929190534</v>
      </c>
      <c r="M149" s="24">
        <f t="shared" ca="1" si="14"/>
        <v>-0.72701270227455561</v>
      </c>
    </row>
    <row r="150" spans="2:13" x14ac:dyDescent="0.25">
      <c r="B150" s="24">
        <f t="shared" ca="1" si="10"/>
        <v>0.90256296060734831</v>
      </c>
      <c r="C150" s="25">
        <f t="shared" ca="1" si="11"/>
        <v>62.962943953019845</v>
      </c>
      <c r="H150" s="24">
        <v>148</v>
      </c>
      <c r="I150" s="24">
        <f ca="1"/>
        <v>34.952524319803715</v>
      </c>
      <c r="J150" s="24" cm="1">
        <f t="array" aca="1" ref="J150" ca="1">INDIRECT(ADDRESS(($F$2+1-H150)+2,9))</f>
        <v>64.646445703627691</v>
      </c>
      <c r="K150" s="24">
        <f t="shared" ca="1" si="12"/>
        <v>6.6433886369654013E-2</v>
      </c>
      <c r="L150" s="24">
        <f t="shared" ca="1" si="13"/>
        <v>0.92826611235725165</v>
      </c>
      <c r="M150" s="24">
        <f t="shared" ca="1" si="14"/>
        <v>-0.73084815023430472</v>
      </c>
    </row>
    <row r="151" spans="2:13" x14ac:dyDescent="0.25">
      <c r="B151" s="24">
        <f t="shared" ca="1" si="10"/>
        <v>0.13090660195477311</v>
      </c>
      <c r="C151" s="25">
        <f t="shared" ca="1" si="11"/>
        <v>38.778841932037707</v>
      </c>
      <c r="H151" s="24">
        <v>149</v>
      </c>
      <c r="I151" s="24">
        <f ca="1"/>
        <v>34.976228392799463</v>
      </c>
      <c r="J151" s="24" cm="1">
        <f t="array" aca="1" ref="J151" ca="1">INDIRECT(ADDRESS(($F$2+1-H151)+2,9))</f>
        <v>64.595795551644656</v>
      </c>
      <c r="K151" s="24">
        <f t="shared" ca="1" si="12"/>
        <v>6.6739749929083617E-2</v>
      </c>
      <c r="L151" s="24">
        <f t="shared" ca="1" si="13"/>
        <v>0.92757139219141771</v>
      </c>
      <c r="M151" s="24">
        <f t="shared" ca="1" si="14"/>
        <v>-0.73384440083669833</v>
      </c>
    </row>
    <row r="152" spans="2:13" x14ac:dyDescent="0.25">
      <c r="B152" s="24">
        <f t="shared" ca="1" si="10"/>
        <v>2.4503688218550423E-2</v>
      </c>
      <c r="C152" s="25">
        <f t="shared" ca="1" si="11"/>
        <v>30.314725110617193</v>
      </c>
      <c r="H152" s="24">
        <v>150</v>
      </c>
      <c r="I152" s="24">
        <f ca="1"/>
        <v>35.008039297426336</v>
      </c>
      <c r="J152" s="24" cm="1">
        <f t="array" aca="1" ref="J152" ca="1">INDIRECT(ADDRESS(($F$2+1-H152)+2,9))</f>
        <v>64.5709753993536</v>
      </c>
      <c r="K152" s="24">
        <f t="shared" ca="1" si="12"/>
        <v>6.7151930361224813E-2</v>
      </c>
      <c r="L152" s="24">
        <f t="shared" ca="1" si="13"/>
        <v>0.92722908129335047</v>
      </c>
      <c r="M152" s="24">
        <f t="shared" ca="1" si="14"/>
        <v>-0.73727975343686614</v>
      </c>
    </row>
    <row r="153" spans="2:13" x14ac:dyDescent="0.25">
      <c r="B153" s="24">
        <f t="shared" ca="1" si="10"/>
        <v>0.11409694873254761</v>
      </c>
      <c r="C153" s="25">
        <f t="shared" ca="1" si="11"/>
        <v>37.949756386098265</v>
      </c>
      <c r="H153" s="24">
        <v>151</v>
      </c>
      <c r="I153" s="24">
        <f ca="1"/>
        <v>35.014445311481708</v>
      </c>
      <c r="J153" s="24" cm="1">
        <f t="array" aca="1" ref="J153" ca="1">INDIRECT(ADDRESS(($F$2+1-H153)+2,9))</f>
        <v>64.557310239578612</v>
      </c>
      <c r="K153" s="24">
        <f t="shared" ca="1" si="12"/>
        <v>6.7235172010955135E-2</v>
      </c>
      <c r="L153" s="24">
        <f t="shared" ca="1" si="13"/>
        <v>0.92704008815675321</v>
      </c>
      <c r="M153" s="24">
        <f t="shared" ca="1" si="14"/>
        <v>-0.74167682065575258</v>
      </c>
    </row>
    <row r="154" spans="2:13" x14ac:dyDescent="0.25">
      <c r="B154" s="24">
        <f t="shared" ca="1" si="10"/>
        <v>0.38202611818773402</v>
      </c>
      <c r="C154" s="25">
        <f t="shared" ca="1" si="11"/>
        <v>46.998362266557649</v>
      </c>
      <c r="H154" s="24">
        <v>152</v>
      </c>
      <c r="I154" s="24">
        <f ca="1"/>
        <v>35.050309126822448</v>
      </c>
      <c r="J154" s="24" cm="1">
        <f t="array" aca="1" ref="J154" ca="1">INDIRECT(ADDRESS(($F$2+1-H154)+2,9))</f>
        <v>64.509943292122443</v>
      </c>
      <c r="K154" s="24">
        <f t="shared" ca="1" si="12"/>
        <v>6.7702671406645681E-2</v>
      </c>
      <c r="L154" s="24">
        <f t="shared" ca="1" si="13"/>
        <v>0.92638208065496908</v>
      </c>
      <c r="M154" s="24">
        <f t="shared" ca="1" si="14"/>
        <v>-0.74437137420150157</v>
      </c>
    </row>
    <row r="155" spans="2:13" x14ac:dyDescent="0.25">
      <c r="B155" s="24">
        <f t="shared" ca="1" si="10"/>
        <v>0.91924559925694116</v>
      </c>
      <c r="C155" s="25">
        <f t="shared" ca="1" si="11"/>
        <v>64.000150841700957</v>
      </c>
      <c r="H155" s="24">
        <v>153</v>
      </c>
      <c r="I155" s="24">
        <f ca="1"/>
        <v>35.179945262214559</v>
      </c>
      <c r="J155" s="24" cm="1">
        <f t="array" aca="1" ref="J155" ca="1">INDIRECT(ADDRESS(($F$2+1-H155)+2,9))</f>
        <v>64.438671522359527</v>
      </c>
      <c r="K155" s="24">
        <f t="shared" ca="1" si="12"/>
        <v>6.9413495055521995E-2</v>
      </c>
      <c r="L155" s="24">
        <f t="shared" ca="1" si="13"/>
        <v>0.92538345789272347</v>
      </c>
      <c r="M155" s="24">
        <f t="shared" ca="1" si="14"/>
        <v>-0.74385331045906378</v>
      </c>
    </row>
    <row r="156" spans="2:13" x14ac:dyDescent="0.25">
      <c r="B156" s="24">
        <f t="shared" ca="1" si="10"/>
        <v>0.16964890149885592</v>
      </c>
      <c r="C156" s="25">
        <f t="shared" ca="1" si="11"/>
        <v>40.444463796996409</v>
      </c>
      <c r="H156" s="24">
        <v>154</v>
      </c>
      <c r="I156" s="24">
        <f ca="1"/>
        <v>35.260133028346374</v>
      </c>
      <c r="J156" s="24" cm="1">
        <f t="array" aca="1" ref="J156" ca="1">INDIRECT(ADDRESS(($F$2+1-H156)+2,9))</f>
        <v>64.368246898433853</v>
      </c>
      <c r="K156" s="24">
        <f t="shared" ca="1" si="12"/>
        <v>7.0488292702630767E-2</v>
      </c>
      <c r="L156" s="24">
        <f t="shared" ca="1" si="13"/>
        <v>0.92438658248480077</v>
      </c>
      <c r="M156" s="24">
        <f t="shared" ca="1" si="14"/>
        <v>-0.74465711944105506</v>
      </c>
    </row>
    <row r="157" spans="2:13" x14ac:dyDescent="0.25">
      <c r="B157" s="24">
        <f t="shared" ca="1" si="10"/>
        <v>0.46957826532793712</v>
      </c>
      <c r="C157" s="25">
        <f t="shared" ca="1" si="11"/>
        <v>49.236699644849431</v>
      </c>
      <c r="H157" s="24">
        <v>155</v>
      </c>
      <c r="I157" s="24">
        <f ca="1"/>
        <v>35.301475017566986</v>
      </c>
      <c r="J157" s="24" cm="1">
        <f t="array" aca="1" ref="J157" ca="1">INDIRECT(ADDRESS(($F$2+1-H157)+2,9))</f>
        <v>64.363171615394123</v>
      </c>
      <c r="K157" s="24">
        <f t="shared" ca="1" si="12"/>
        <v>7.1047395855037859E-2</v>
      </c>
      <c r="L157" s="24">
        <f t="shared" ca="1" si="13"/>
        <v>0.92431435067006384</v>
      </c>
      <c r="M157" s="24">
        <f t="shared" ca="1" si="14"/>
        <v>-0.74824031933721513</v>
      </c>
    </row>
    <row r="158" spans="2:13" x14ac:dyDescent="0.25">
      <c r="B158" s="24">
        <f t="shared" ca="1" si="10"/>
        <v>0.22082739554082875</v>
      </c>
      <c r="C158" s="25">
        <f t="shared" ca="1" si="11"/>
        <v>42.305981506567043</v>
      </c>
      <c r="H158" s="24">
        <v>156</v>
      </c>
      <c r="I158" s="24">
        <f ca="1"/>
        <v>35.321869014597965</v>
      </c>
      <c r="J158" s="24" cm="1">
        <f t="array" aca="1" ref="J158" ca="1">INDIRECT(ADDRESS(($F$2+1-H158)+2,9))</f>
        <v>64.198225153215986</v>
      </c>
      <c r="K158" s="24">
        <f t="shared" ca="1" si="12"/>
        <v>7.1324452803652003E-2</v>
      </c>
      <c r="L158" s="24">
        <f t="shared" ca="1" si="13"/>
        <v>0.9219380999465262</v>
      </c>
      <c r="M158" s="24">
        <f t="shared" ca="1" si="14"/>
        <v>-0.74806729872408928</v>
      </c>
    </row>
    <row r="159" spans="2:13" x14ac:dyDescent="0.25">
      <c r="B159" s="24">
        <f t="shared" ca="1" si="10"/>
        <v>9.4858149803989877E-2</v>
      </c>
      <c r="C159" s="25">
        <f t="shared" ca="1" si="11"/>
        <v>36.885811672397665</v>
      </c>
      <c r="H159" s="24">
        <v>157</v>
      </c>
      <c r="I159" s="24">
        <f ca="1"/>
        <v>35.362203786706559</v>
      </c>
      <c r="J159" s="24" cm="1">
        <f t="array" aca="1" ref="J159" ca="1">INDIRECT(ADDRESS(($F$2+1-H159)+2,9))</f>
        <v>64.096359293736441</v>
      </c>
      <c r="K159" s="24">
        <f t="shared" ca="1" si="12"/>
        <v>7.1874850791676964E-2</v>
      </c>
      <c r="L159" s="24">
        <f t="shared" ca="1" si="13"/>
        <v>0.92044258421001068</v>
      </c>
      <c r="M159" s="24">
        <f t="shared" ca="1" si="14"/>
        <v>-0.74901061904321908</v>
      </c>
    </row>
    <row r="160" spans="2:13" x14ac:dyDescent="0.25">
      <c r="B160" s="24">
        <f t="shared" ca="1" si="10"/>
        <v>0.75276659567919557</v>
      </c>
      <c r="C160" s="25">
        <f t="shared" ca="1" si="11"/>
        <v>56.832216270585846</v>
      </c>
      <c r="H160" s="24">
        <v>158</v>
      </c>
      <c r="I160" s="24">
        <f ca="1"/>
        <v>35.409242196032395</v>
      </c>
      <c r="J160" s="24" cm="1">
        <f t="array" aca="1" ref="J160" ca="1">INDIRECT(ADDRESS(($F$2+1-H160)+2,9))</f>
        <v>64.087664983845599</v>
      </c>
      <c r="K160" s="24">
        <f t="shared" ca="1" si="12"/>
        <v>7.2520832399123977E-2</v>
      </c>
      <c r="L160" s="24">
        <f t="shared" ca="1" si="13"/>
        <v>0.92031394373988895</v>
      </c>
      <c r="M160" s="24">
        <f t="shared" ca="1" si="14"/>
        <v>-0.75225475163409672</v>
      </c>
    </row>
    <row r="161" spans="2:13" x14ac:dyDescent="0.25">
      <c r="B161" s="24">
        <f t="shared" ca="1" si="10"/>
        <v>0.84266346456811447</v>
      </c>
      <c r="C161" s="25">
        <f t="shared" ca="1" si="11"/>
        <v>60.054648414623024</v>
      </c>
      <c r="H161" s="24">
        <v>159</v>
      </c>
      <c r="I161" s="24">
        <f ca="1"/>
        <v>35.412527532557675</v>
      </c>
      <c r="J161" s="24" cm="1">
        <f t="array" aca="1" ref="J161" ca="1">INDIRECT(ADDRESS(($F$2+1-H161)+2,9))</f>
        <v>64.003173952229631</v>
      </c>
      <c r="K161" s="24">
        <f t="shared" ca="1" si="12"/>
        <v>7.2566115765774472E-2</v>
      </c>
      <c r="L161" s="24">
        <f t="shared" ca="1" si="13"/>
        <v>0.91905561360563803</v>
      </c>
      <c r="M161" s="24">
        <f t="shared" ca="1" si="14"/>
        <v>-0.75463776368951141</v>
      </c>
    </row>
    <row r="162" spans="2:13" x14ac:dyDescent="0.25">
      <c r="B162" s="24">
        <f t="shared" ca="1" si="10"/>
        <v>0.11812612136717526</v>
      </c>
      <c r="C162" s="25">
        <f t="shared" ca="1" si="11"/>
        <v>38.155936372693432</v>
      </c>
      <c r="H162" s="24">
        <v>160</v>
      </c>
      <c r="I162" s="24">
        <f ca="1"/>
        <v>35.456221019339353</v>
      </c>
      <c r="J162" s="24" cm="1">
        <f t="array" aca="1" ref="J162" ca="1">INDIRECT(ADDRESS(($F$2+1-H162)+2,9))</f>
        <v>64.000150841700957</v>
      </c>
      <c r="K162" s="24">
        <f t="shared" ca="1" si="12"/>
        <v>7.3170425267490583E-2</v>
      </c>
      <c r="L162" s="24">
        <f t="shared" ca="1" si="13"/>
        <v>0.91901031387801946</v>
      </c>
      <c r="M162" s="24">
        <f t="shared" ca="1" si="14"/>
        <v>-0.75809025962272092</v>
      </c>
    </row>
    <row r="163" spans="2:13" x14ac:dyDescent="0.25">
      <c r="B163" s="24">
        <f t="shared" ca="1" si="10"/>
        <v>0.88748890708244321</v>
      </c>
      <c r="C163" s="25">
        <f t="shared" ca="1" si="11"/>
        <v>62.132815723738901</v>
      </c>
      <c r="H163" s="24">
        <v>161</v>
      </c>
      <c r="I163" s="24">
        <f ca="1"/>
        <v>35.482182785294469</v>
      </c>
      <c r="J163" s="24" cm="1">
        <f t="array" aca="1" ref="J163" ca="1">INDIRECT(ADDRESS(($F$2+1-H163)+2,9))</f>
        <v>63.968969056135634</v>
      </c>
      <c r="K163" s="24">
        <f t="shared" ca="1" si="12"/>
        <v>7.3531312788527758E-2</v>
      </c>
      <c r="L163" s="24">
        <f t="shared" ca="1" si="13"/>
        <v>0.9185419540279578</v>
      </c>
      <c r="M163" s="24">
        <f t="shared" ca="1" si="14"/>
        <v>-0.76125359792064129</v>
      </c>
    </row>
    <row r="164" spans="2:13" x14ac:dyDescent="0.25">
      <c r="B164" s="24">
        <f t="shared" ca="1" si="10"/>
        <v>0.30492006421707363</v>
      </c>
      <c r="C164" s="25">
        <f t="shared" ca="1" si="11"/>
        <v>44.896983235484775</v>
      </c>
      <c r="H164" s="24">
        <v>162</v>
      </c>
      <c r="I164" s="24">
        <f ca="1"/>
        <v>35.532985030765957</v>
      </c>
      <c r="J164" s="24" cm="1">
        <f t="array" aca="1" ref="J164" ca="1">INDIRECT(ADDRESS(($F$2+1-H164)+2,9))</f>
        <v>63.953142056717169</v>
      </c>
      <c r="K164" s="24">
        <f t="shared" ca="1" si="12"/>
        <v>7.4241436521117823E-2</v>
      </c>
      <c r="L164" s="24">
        <f t="shared" ca="1" si="13"/>
        <v>0.91830344754997106</v>
      </c>
      <c r="M164" s="24">
        <f t="shared" ca="1" si="14"/>
        <v>-0.76412045889142999</v>
      </c>
    </row>
    <row r="165" spans="2:13" x14ac:dyDescent="0.25">
      <c r="B165" s="24">
        <f t="shared" ca="1" si="10"/>
        <v>0.93695087537413069</v>
      </c>
      <c r="C165" s="25">
        <f t="shared" ca="1" si="11"/>
        <v>65.296707419339967</v>
      </c>
      <c r="H165" s="24">
        <v>163</v>
      </c>
      <c r="I165" s="24">
        <f ca="1"/>
        <v>35.562277274648253</v>
      </c>
      <c r="J165" s="24" cm="1">
        <f t="array" aca="1" ref="J165" ca="1">INDIRECT(ADDRESS(($F$2+1-H165)+2,9))</f>
        <v>63.864971731296166</v>
      </c>
      <c r="K165" s="24">
        <f t="shared" ca="1" si="12"/>
        <v>7.4653263142084161E-2</v>
      </c>
      <c r="L165" s="24">
        <f t="shared" ca="1" si="13"/>
        <v>0.91696511211176945</v>
      </c>
      <c r="M165" s="24">
        <f t="shared" ca="1" si="14"/>
        <v>-0.7655716064606114</v>
      </c>
    </row>
    <row r="166" spans="2:13" x14ac:dyDescent="0.25">
      <c r="B166" s="24">
        <f t="shared" ca="1" si="10"/>
        <v>0.32844128724693222</v>
      </c>
      <c r="C166" s="25">
        <f t="shared" ca="1" si="11"/>
        <v>45.557786730167003</v>
      </c>
      <c r="H166" s="24">
        <v>164</v>
      </c>
      <c r="I166" s="24">
        <f ca="1"/>
        <v>35.577224040254599</v>
      </c>
      <c r="J166" s="24" cm="1">
        <f t="array" aca="1" ref="J166" ca="1">INDIRECT(ADDRESS(($F$2+1-H166)+2,9))</f>
        <v>63.825619536709944</v>
      </c>
      <c r="K166" s="24">
        <f t="shared" ca="1" si="12"/>
        <v>7.4864073919144847E-2</v>
      </c>
      <c r="L166" s="24">
        <f t="shared" ca="1" si="13"/>
        <v>0.91636249098243616</v>
      </c>
      <c r="M166" s="24">
        <f t="shared" ca="1" si="14"/>
        <v>-0.7687597778791343</v>
      </c>
    </row>
    <row r="167" spans="2:13" x14ac:dyDescent="0.25">
      <c r="B167" s="24">
        <f t="shared" ca="1" si="10"/>
        <v>0.2961445314590837</v>
      </c>
      <c r="C167" s="25">
        <f t="shared" ca="1" si="11"/>
        <v>44.644781648883672</v>
      </c>
      <c r="H167" s="24">
        <v>165</v>
      </c>
      <c r="I167" s="24">
        <f ca="1"/>
        <v>35.586157974192119</v>
      </c>
      <c r="J167" s="24" cm="1">
        <f t="array" aca="1" ref="J167" ca="1">INDIRECT(ADDRESS(($F$2+1-H167)+2,9))</f>
        <v>63.811402278679225</v>
      </c>
      <c r="K167" s="24">
        <f t="shared" ca="1" si="12"/>
        <v>7.4990295750085714E-2</v>
      </c>
      <c r="L167" s="24">
        <f t="shared" ca="1" si="13"/>
        <v>0.91614396840620094</v>
      </c>
      <c r="M167" s="24">
        <f t="shared" ca="1" si="14"/>
        <v>-0.7728070386877457</v>
      </c>
    </row>
    <row r="168" spans="2:13" x14ac:dyDescent="0.25">
      <c r="B168" s="24">
        <f t="shared" ca="1" si="10"/>
        <v>0.83214356955426205</v>
      </c>
      <c r="C168" s="25">
        <f t="shared" ca="1" si="11"/>
        <v>59.626705887932097</v>
      </c>
      <c r="H168" s="24">
        <v>166</v>
      </c>
      <c r="I168" s="24">
        <f ca="1"/>
        <v>35.627222825757279</v>
      </c>
      <c r="J168" s="24" cm="1">
        <f t="array" aca="1" ref="J168" ca="1">INDIRECT(ADDRESS(($F$2+1-H168)+2,9))</f>
        <v>63.805929013603013</v>
      </c>
      <c r="K168" s="24">
        <f t="shared" ca="1" si="12"/>
        <v>7.5572563288064845E-2</v>
      </c>
      <c r="L168" s="24">
        <f t="shared" ca="1" si="13"/>
        <v>0.91605972882567976</v>
      </c>
      <c r="M168" s="24">
        <f t="shared" ca="1" si="14"/>
        <v>-0.77616459518767611</v>
      </c>
    </row>
    <row r="169" spans="2:13" x14ac:dyDescent="0.25">
      <c r="B169" s="24">
        <f t="shared" ca="1" si="10"/>
        <v>0.63667279143680855</v>
      </c>
      <c r="C169" s="25">
        <f t="shared" ca="1" si="11"/>
        <v>53.495793412831006</v>
      </c>
      <c r="H169" s="24">
        <v>167</v>
      </c>
      <c r="I169" s="24">
        <f ca="1"/>
        <v>35.634560723030233</v>
      </c>
      <c r="J169" s="24" cm="1">
        <f t="array" aca="1" ref="J169" ca="1">INDIRECT(ADDRESS(($F$2+1-H169)+2,9))</f>
        <v>63.801712111903122</v>
      </c>
      <c r="K169" s="24">
        <f t="shared" ca="1" si="12"/>
        <v>7.5676970745874914E-2</v>
      </c>
      <c r="L169" s="24">
        <f t="shared" ca="1" si="13"/>
        <v>0.91599478273256341</v>
      </c>
      <c r="M169" s="24">
        <f t="shared" ca="1" si="14"/>
        <v>-0.7805220259760437</v>
      </c>
    </row>
    <row r="170" spans="2:13" x14ac:dyDescent="0.25">
      <c r="B170" s="24">
        <f t="shared" ca="1" si="10"/>
        <v>0.95310255287573109</v>
      </c>
      <c r="C170" s="25">
        <f t="shared" ca="1" si="11"/>
        <v>66.757105912862244</v>
      </c>
      <c r="H170" s="24">
        <v>168</v>
      </c>
      <c r="I170" s="24">
        <f ca="1"/>
        <v>35.656640280932486</v>
      </c>
      <c r="J170" s="24" cm="1">
        <f t="array" aca="1" ref="J170" ca="1">INDIRECT(ADDRESS(($F$2+1-H170)+2,9))</f>
        <v>63.785275161020053</v>
      </c>
      <c r="K170" s="24">
        <f t="shared" ca="1" si="12"/>
        <v>7.5991793090940576E-2</v>
      </c>
      <c r="L170" s="24">
        <f t="shared" ca="1" si="13"/>
        <v>0.91574127086852553</v>
      </c>
      <c r="M170" s="24">
        <f t="shared" ca="1" si="14"/>
        <v>-0.78409762134645633</v>
      </c>
    </row>
    <row r="171" spans="2:13" x14ac:dyDescent="0.25">
      <c r="B171" s="24">
        <f t="shared" ca="1" si="10"/>
        <v>0.9943036202822495</v>
      </c>
      <c r="C171" s="25">
        <f t="shared" ca="1" si="11"/>
        <v>75.304152807399703</v>
      </c>
      <c r="H171" s="24">
        <v>169</v>
      </c>
      <c r="I171" s="24">
        <f ca="1"/>
        <v>35.743841976200308</v>
      </c>
      <c r="J171" s="24" cm="1">
        <f t="array" aca="1" ref="J171" ca="1">INDIRECT(ADDRESS(($F$2+1-H171)+2,9))</f>
        <v>63.773006675594743</v>
      </c>
      <c r="K171" s="24">
        <f t="shared" ca="1" si="12"/>
        <v>7.7244914225337497E-2</v>
      </c>
      <c r="L171" s="24">
        <f t="shared" ca="1" si="13"/>
        <v>0.91555167654497349</v>
      </c>
      <c r="M171" s="24">
        <f t="shared" ca="1" si="14"/>
        <v>-0.78587364468080168</v>
      </c>
    </row>
    <row r="172" spans="2:13" x14ac:dyDescent="0.25">
      <c r="B172" s="24">
        <f t="shared" ca="1" si="10"/>
        <v>0.80339634722747677</v>
      </c>
      <c r="C172" s="25">
        <f t="shared" ca="1" si="11"/>
        <v>58.53815354431508</v>
      </c>
      <c r="H172" s="24">
        <v>170</v>
      </c>
      <c r="I172" s="24">
        <f ca="1"/>
        <v>35.76192656740205</v>
      </c>
      <c r="J172" s="24" cm="1">
        <f t="array" aca="1" ref="J172" ca="1">INDIRECT(ADDRESS(($F$2+1-H172)+2,9))</f>
        <v>63.762937722704429</v>
      </c>
      <c r="K172" s="24">
        <f t="shared" ca="1" si="12"/>
        <v>7.7506751125111212E-2</v>
      </c>
      <c r="L172" s="24">
        <f t="shared" ca="1" si="13"/>
        <v>0.91539583428697102</v>
      </c>
      <c r="M172" s="24">
        <f t="shared" ca="1" si="14"/>
        <v>-0.78971636743076046</v>
      </c>
    </row>
    <row r="173" spans="2:13" x14ac:dyDescent="0.25">
      <c r="B173" s="24">
        <f t="shared" ca="1" si="10"/>
        <v>0.90862676276932131</v>
      </c>
      <c r="C173" s="25">
        <f t="shared" ca="1" si="11"/>
        <v>63.323461322385739</v>
      </c>
      <c r="H173" s="24">
        <v>171</v>
      </c>
      <c r="I173" s="24">
        <f ca="1"/>
        <v>35.771485710632646</v>
      </c>
      <c r="J173" s="24" cm="1">
        <f t="array" aca="1" ref="J173" ca="1">INDIRECT(ADDRESS(($F$2+1-H173)+2,9))</f>
        <v>63.692589193375184</v>
      </c>
      <c r="K173" s="24">
        <f t="shared" ca="1" si="12"/>
        <v>7.7645424734136742E-2</v>
      </c>
      <c r="L173" s="24">
        <f t="shared" ca="1" si="13"/>
        <v>0.91430099112878638</v>
      </c>
      <c r="M173" s="24">
        <f t="shared" ca="1" si="14"/>
        <v>-0.7920612534371636</v>
      </c>
    </row>
    <row r="174" spans="2:13" x14ac:dyDescent="0.25">
      <c r="B174" s="24">
        <f t="shared" ca="1" si="10"/>
        <v>0.8340729392220686</v>
      </c>
      <c r="C174" s="25">
        <f t="shared" ca="1" si="11"/>
        <v>59.703860057070941</v>
      </c>
      <c r="H174" s="24">
        <v>172</v>
      </c>
      <c r="I174" s="24">
        <f ca="1"/>
        <v>35.775865092931134</v>
      </c>
      <c r="J174" s="24" cm="1">
        <f t="array" aca="1" ref="J174" ca="1">INDIRECT(ADDRESS(($F$2+1-H174)+2,9))</f>
        <v>63.68919204811646</v>
      </c>
      <c r="K174" s="24">
        <f t="shared" ca="1" si="12"/>
        <v>7.7709018910784786E-2</v>
      </c>
      <c r="L174" s="24">
        <f t="shared" ca="1" si="13"/>
        <v>0.91424785369976969</v>
      </c>
      <c r="M174" s="24">
        <f t="shared" ca="1" si="14"/>
        <v>-0.796478125392032</v>
      </c>
    </row>
    <row r="175" spans="2:13" x14ac:dyDescent="0.25">
      <c r="B175" s="24">
        <f t="shared" ca="1" si="10"/>
        <v>0.74896720820643103</v>
      </c>
      <c r="C175" s="25">
        <f t="shared" ca="1" si="11"/>
        <v>56.712432451408866</v>
      </c>
      <c r="H175" s="24">
        <v>173</v>
      </c>
      <c r="I175" s="24">
        <f ca="1"/>
        <v>35.837103820035253</v>
      </c>
      <c r="J175" s="24" cm="1">
        <f t="array" aca="1" ref="J175" ca="1">INDIRECT(ADDRESS(($F$2+1-H175)+2,9))</f>
        <v>63.641139415710555</v>
      </c>
      <c r="K175" s="24">
        <f t="shared" ca="1" si="12"/>
        <v>7.8602429657345152E-2</v>
      </c>
      <c r="L175" s="24">
        <f t="shared" ca="1" si="13"/>
        <v>0.91349358066296305</v>
      </c>
      <c r="M175" s="24">
        <f t="shared" ca="1" si="14"/>
        <v>-0.79789472513258852</v>
      </c>
    </row>
    <row r="176" spans="2:13" x14ac:dyDescent="0.25">
      <c r="B176" s="24">
        <f t="shared" ca="1" si="10"/>
        <v>0.23249348659804703</v>
      </c>
      <c r="C176" s="25">
        <f t="shared" ca="1" si="11"/>
        <v>42.693401957181479</v>
      </c>
      <c r="H176" s="24">
        <v>174</v>
      </c>
      <c r="I176" s="24">
        <f ca="1"/>
        <v>35.845232037901098</v>
      </c>
      <c r="J176" s="24" cm="1">
        <f t="array" aca="1" ref="J176" ca="1">INDIRECT(ADDRESS(($F$2+1-H176)+2,9))</f>
        <v>63.630937625149812</v>
      </c>
      <c r="K176" s="24">
        <f t="shared" ca="1" si="12"/>
        <v>7.8721594969041866E-2</v>
      </c>
      <c r="L176" s="24">
        <f t="shared" ca="1" si="13"/>
        <v>0.9133328087196031</v>
      </c>
      <c r="M176" s="24">
        <f t="shared" ca="1" si="14"/>
        <v>-0.80197804636370496</v>
      </c>
    </row>
    <row r="177" spans="2:13" x14ac:dyDescent="0.25">
      <c r="B177" s="24">
        <f t="shared" ca="1" si="10"/>
        <v>0.68075044200822599</v>
      </c>
      <c r="C177" s="25">
        <f t="shared" ca="1" si="11"/>
        <v>54.697983183445096</v>
      </c>
      <c r="H177" s="24">
        <v>175</v>
      </c>
      <c r="I177" s="24">
        <f ca="1"/>
        <v>35.89160287594288</v>
      </c>
      <c r="J177" s="24" cm="1">
        <f t="array" aca="1" ref="J177" ca="1">INDIRECT(ADDRESS(($F$2+1-H177)+2,9))</f>
        <v>63.628284753310389</v>
      </c>
      <c r="K177" s="24">
        <f t="shared" ca="1" si="12"/>
        <v>7.9404043301861293E-2</v>
      </c>
      <c r="L177" s="24">
        <f t="shared" ca="1" si="13"/>
        <v>0.91329096504863272</v>
      </c>
      <c r="M177" s="24">
        <f t="shared" ca="1" si="14"/>
        <v>-0.80512637157237255</v>
      </c>
    </row>
    <row r="178" spans="2:13" x14ac:dyDescent="0.25">
      <c r="B178" s="24">
        <f t="shared" ca="1" si="10"/>
        <v>0.68751452784170464</v>
      </c>
      <c r="C178" s="25">
        <f t="shared" ca="1" si="11"/>
        <v>54.888174478101568</v>
      </c>
      <c r="H178" s="24">
        <v>176</v>
      </c>
      <c r="I178" s="24">
        <f ca="1"/>
        <v>35.924285634416606</v>
      </c>
      <c r="J178" s="24" cm="1">
        <f t="array" aca="1" ref="J178" ca="1">INDIRECT(ADDRESS(($F$2+1-H178)+2,9))</f>
        <v>63.623174913744663</v>
      </c>
      <c r="K178" s="24">
        <f t="shared" ca="1" si="12"/>
        <v>7.9887725336255822E-2</v>
      </c>
      <c r="L178" s="24">
        <f t="shared" ca="1" si="13"/>
        <v>0.91321032515180811</v>
      </c>
      <c r="M178" s="24">
        <f t="shared" ca="1" si="14"/>
        <v>-0.80860131559948667</v>
      </c>
    </row>
    <row r="179" spans="2:13" x14ac:dyDescent="0.25">
      <c r="B179" s="24">
        <f t="shared" ca="1" si="10"/>
        <v>0.35423117288170713</v>
      </c>
      <c r="C179" s="25">
        <f t="shared" ca="1" si="11"/>
        <v>46.260779967908981</v>
      </c>
      <c r="H179" s="24">
        <v>177</v>
      </c>
      <c r="I179" s="24">
        <f ca="1"/>
        <v>35.960701491980807</v>
      </c>
      <c r="J179" s="24" cm="1">
        <f t="array" aca="1" ref="J179" ca="1">INDIRECT(ADDRESS(($F$2+1-H179)+2,9))</f>
        <v>63.580726818996119</v>
      </c>
      <c r="K179" s="24">
        <f t="shared" ca="1" si="12"/>
        <v>8.0429275375012779E-2</v>
      </c>
      <c r="L179" s="24">
        <f t="shared" ca="1" si="13"/>
        <v>0.9125382716449103</v>
      </c>
      <c r="M179" s="24">
        <f t="shared" ca="1" si="14"/>
        <v>-0.81084182099862423</v>
      </c>
    </row>
    <row r="180" spans="2:13" x14ac:dyDescent="0.25">
      <c r="B180" s="24">
        <f t="shared" ca="1" si="10"/>
        <v>0.36441142929339987</v>
      </c>
      <c r="C180" s="25">
        <f t="shared" ca="1" si="11"/>
        <v>46.533081831490293</v>
      </c>
      <c r="H180" s="24">
        <v>178</v>
      </c>
      <c r="I180" s="24">
        <f ca="1"/>
        <v>36.058659684861425</v>
      </c>
      <c r="J180" s="24" cm="1">
        <f t="array" aca="1" ref="J180" ca="1">INDIRECT(ADDRESS(($F$2+1-H180)+2,9))</f>
        <v>63.552003246683029</v>
      </c>
      <c r="K180" s="24">
        <f t="shared" ca="1" si="12"/>
        <v>8.1899800221738331E-2</v>
      </c>
      <c r="L180" s="24">
        <f t="shared" ca="1" si="13"/>
        <v>0.91208131129292636</v>
      </c>
      <c r="M180" s="24">
        <f t="shared" ca="1" si="14"/>
        <v>-0.81159804074003994</v>
      </c>
    </row>
    <row r="181" spans="2:13" x14ac:dyDescent="0.25">
      <c r="B181" s="24">
        <f t="shared" ca="1" si="10"/>
        <v>0.77832744455831759</v>
      </c>
      <c r="C181" s="25">
        <f t="shared" ca="1" si="11"/>
        <v>57.66556729109422</v>
      </c>
      <c r="H181" s="24">
        <v>179</v>
      </c>
      <c r="I181" s="24">
        <f ca="1"/>
        <v>36.118172331514813</v>
      </c>
      <c r="J181" s="24" cm="1">
        <f t="array" aca="1" ref="J181" ca="1">INDIRECT(ADDRESS(($F$2+1-H181)+2,9))</f>
        <v>63.535962097326774</v>
      </c>
      <c r="K181" s="24">
        <f t="shared" ca="1" si="12"/>
        <v>8.2803030967496111E-2</v>
      </c>
      <c r="L181" s="24">
        <f t="shared" ca="1" si="13"/>
        <v>0.91182534070122612</v>
      </c>
      <c r="M181" s="24">
        <f t="shared" ca="1" si="14"/>
        <v>-0.81387501467132239</v>
      </c>
    </row>
    <row r="182" spans="2:13" x14ac:dyDescent="0.25">
      <c r="B182" s="24">
        <f t="shared" ca="1" si="10"/>
        <v>0.41656532362204479</v>
      </c>
      <c r="C182" s="25">
        <f t="shared" ca="1" si="11"/>
        <v>47.893118823650305</v>
      </c>
      <c r="H182" s="24">
        <v>180</v>
      </c>
      <c r="I182" s="24">
        <f ca="1"/>
        <v>36.120638110839508</v>
      </c>
      <c r="J182" s="24" cm="1">
        <f t="array" aca="1" ref="J182" ca="1">INDIRECT(ADDRESS(($F$2+1-H182)+2,9))</f>
        <v>63.530862296704385</v>
      </c>
      <c r="K182" s="24">
        <f t="shared" ca="1" si="12"/>
        <v>8.2840615463790415E-2</v>
      </c>
      <c r="L182" s="24">
        <f t="shared" ca="1" si="13"/>
        <v>0.91174384628647465</v>
      </c>
      <c r="M182" s="24">
        <f t="shared" ca="1" si="14"/>
        <v>-0.81820536229690344</v>
      </c>
    </row>
    <row r="183" spans="2:13" x14ac:dyDescent="0.25">
      <c r="B183" s="24">
        <f t="shared" ca="1" si="10"/>
        <v>2.7766110230819097E-3</v>
      </c>
      <c r="C183" s="25">
        <f t="shared" ca="1" si="11"/>
        <v>22.269419901182825</v>
      </c>
      <c r="H183" s="24">
        <v>181</v>
      </c>
      <c r="I183" s="24">
        <f ca="1"/>
        <v>36.165263226943601</v>
      </c>
      <c r="J183" s="24" cm="1">
        <f t="array" aca="1" ref="J183" ca="1">INDIRECT(ADDRESS(($F$2+1-H183)+2,9))</f>
        <v>63.529893916531591</v>
      </c>
      <c r="K183" s="24">
        <f t="shared" ca="1" si="12"/>
        <v>8.3523031089168073E-2</v>
      </c>
      <c r="L183" s="24">
        <f t="shared" ca="1" si="13"/>
        <v>0.91172836530712986</v>
      </c>
      <c r="M183" s="24">
        <f t="shared" ca="1" si="14"/>
        <v>-0.82136187497058633</v>
      </c>
    </row>
    <row r="184" spans="2:13" x14ac:dyDescent="0.25">
      <c r="B184" s="24">
        <f t="shared" ca="1" si="10"/>
        <v>0.88836153616475289</v>
      </c>
      <c r="C184" s="25">
        <f t="shared" ca="1" si="11"/>
        <v>62.178606610316436</v>
      </c>
      <c r="H184" s="24">
        <v>182</v>
      </c>
      <c r="I184" s="24">
        <f ca="1"/>
        <v>36.18261205164108</v>
      </c>
      <c r="J184" s="24" cm="1">
        <f t="array" aca="1" ref="J184" ca="1">INDIRECT(ADDRESS(($F$2+1-H184)+2,9))</f>
        <v>63.470829635856987</v>
      </c>
      <c r="K184" s="24">
        <f t="shared" ca="1" si="12"/>
        <v>8.3789469969131017E-2</v>
      </c>
      <c r="L184" s="24">
        <f t="shared" ca="1" si="13"/>
        <v>0.91078030539851929</v>
      </c>
      <c r="M184" s="24">
        <f t="shared" ca="1" si="14"/>
        <v>-0.82357961595559859</v>
      </c>
    </row>
    <row r="185" spans="2:13" x14ac:dyDescent="0.25">
      <c r="B185" s="24">
        <f t="shared" ca="1" si="10"/>
        <v>0.87780323526959281</v>
      </c>
      <c r="C185" s="25">
        <f t="shared" ca="1" si="11"/>
        <v>61.640752209430218</v>
      </c>
      <c r="H185" s="24">
        <v>183</v>
      </c>
      <c r="I185" s="24">
        <f ca="1"/>
        <v>36.189270016687779</v>
      </c>
      <c r="J185" s="24" cm="1">
        <f t="array" aca="1" ref="J185" ca="1">INDIRECT(ADDRESS(($F$2+1-H185)+2,9))</f>
        <v>63.463446506307974</v>
      </c>
      <c r="K185" s="24">
        <f t="shared" ca="1" si="12"/>
        <v>8.3891890661521862E-2</v>
      </c>
      <c r="L185" s="24">
        <f t="shared" ca="1" si="13"/>
        <v>0.91066126567052141</v>
      </c>
      <c r="M185" s="24">
        <f t="shared" ca="1" si="14"/>
        <v>-0.82768510476884127</v>
      </c>
    </row>
    <row r="186" spans="2:13" x14ac:dyDescent="0.25">
      <c r="B186" s="24">
        <f t="shared" ca="1" si="10"/>
        <v>0.94219986184831739</v>
      </c>
      <c r="C186" s="25">
        <f t="shared" ca="1" si="11"/>
        <v>65.735121539393177</v>
      </c>
      <c r="H186" s="24">
        <v>184</v>
      </c>
      <c r="I186" s="24">
        <f ca="1"/>
        <v>36.189534790137991</v>
      </c>
      <c r="J186" s="24" cm="1">
        <f t="array" aca="1" ref="J186" ca="1">INDIRECT(ADDRESS(($F$2+1-H186)+2,9))</f>
        <v>63.433989642686726</v>
      </c>
      <c r="K186" s="24">
        <f t="shared" ca="1" si="12"/>
        <v>8.3895965662863531E-2</v>
      </c>
      <c r="L186" s="24">
        <f t="shared" ca="1" si="13"/>
        <v>0.9101851503248285</v>
      </c>
      <c r="M186" s="24">
        <f t="shared" ca="1" si="14"/>
        <v>-0.83130818017263686</v>
      </c>
    </row>
    <row r="187" spans="2:13" x14ac:dyDescent="0.25">
      <c r="B187" s="24">
        <f t="shared" ca="1" si="10"/>
        <v>0.81106670912612122</v>
      </c>
      <c r="C187" s="25">
        <f t="shared" ca="1" si="11"/>
        <v>58.818340011471932</v>
      </c>
      <c r="H187" s="24">
        <v>185</v>
      </c>
      <c r="I187" s="24">
        <f ca="1"/>
        <v>36.205954628477897</v>
      </c>
      <c r="J187" s="24" cm="1">
        <f t="array" aca="1" ref="J187" ca="1">INDIRECT(ADDRESS(($F$2+1-H187)+2,9))</f>
        <v>63.351043043773018</v>
      </c>
      <c r="K187" s="24">
        <f t="shared" ca="1" si="12"/>
        <v>8.4148966082372226E-2</v>
      </c>
      <c r="L187" s="24">
        <f t="shared" ca="1" si="13"/>
        <v>0.90883434331870405</v>
      </c>
      <c r="M187" s="24">
        <f t="shared" ca="1" si="14"/>
        <v>-0.83277104447651218</v>
      </c>
    </row>
    <row r="188" spans="2:13" x14ac:dyDescent="0.25">
      <c r="B188" s="24">
        <f t="shared" ca="1" si="10"/>
        <v>0.8609300973838746</v>
      </c>
      <c r="C188" s="25">
        <f t="shared" ca="1" si="11"/>
        <v>60.845075861688485</v>
      </c>
      <c r="H188" s="24">
        <v>186</v>
      </c>
      <c r="I188" s="24">
        <f ca="1"/>
        <v>36.302900677449109</v>
      </c>
      <c r="J188" s="24" cm="1">
        <f t="array" aca="1" ref="J188" ca="1">INDIRECT(ADDRESS(($F$2+1-H188)+2,9))</f>
        <v>63.350047918089771</v>
      </c>
      <c r="K188" s="24">
        <f t="shared" ca="1" si="12"/>
        <v>8.5654416543014963E-2</v>
      </c>
      <c r="L188" s="24">
        <f t="shared" ca="1" si="13"/>
        <v>0.90881804647875097</v>
      </c>
      <c r="M188" s="24">
        <f t="shared" ca="1" si="14"/>
        <v>-0.83420549476202333</v>
      </c>
    </row>
    <row r="189" spans="2:13" x14ac:dyDescent="0.25">
      <c r="B189" s="24">
        <f t="shared" ca="1" si="10"/>
        <v>2.9226186000453569E-2</v>
      </c>
      <c r="C189" s="25">
        <f t="shared" ca="1" si="11"/>
        <v>31.077101458412788</v>
      </c>
      <c r="H189" s="24">
        <v>187</v>
      </c>
      <c r="I189" s="24">
        <f ca="1"/>
        <v>36.344533293231109</v>
      </c>
      <c r="J189" s="24" cm="1">
        <f t="array" aca="1" ref="J189" ca="1">INDIRECT(ADDRESS(($F$2+1-H189)+2,9))</f>
        <v>63.337832184506482</v>
      </c>
      <c r="K189" s="24">
        <f t="shared" ca="1" si="12"/>
        <v>8.6307073134736512E-2</v>
      </c>
      <c r="L189" s="24">
        <f t="shared" ca="1" si="13"/>
        <v>0.90861781744501013</v>
      </c>
      <c r="M189" s="24">
        <f t="shared" ca="1" si="14"/>
        <v>-0.83701139212985576</v>
      </c>
    </row>
    <row r="190" spans="2:13" x14ac:dyDescent="0.25">
      <c r="B190" s="24">
        <f t="shared" ca="1" si="10"/>
        <v>0.48870800676273551</v>
      </c>
      <c r="C190" s="25">
        <f t="shared" ca="1" si="11"/>
        <v>49.716913899489185</v>
      </c>
      <c r="H190" s="24">
        <v>188</v>
      </c>
      <c r="I190" s="24">
        <f ca="1"/>
        <v>36.377613659085789</v>
      </c>
      <c r="J190" s="24" cm="1">
        <f t="array" aca="1" ref="J190" ca="1">INDIRECT(ADDRESS(($F$2+1-H190)+2,9))</f>
        <v>63.326320476774818</v>
      </c>
      <c r="K190" s="24">
        <f t="shared" ca="1" si="12"/>
        <v>8.6828305820149401E-2</v>
      </c>
      <c r="L190" s="24">
        <f t="shared" ca="1" si="13"/>
        <v>0.90842883002623598</v>
      </c>
      <c r="M190" s="24">
        <f t="shared" ca="1" si="14"/>
        <v>-0.84009408045834311</v>
      </c>
    </row>
    <row r="191" spans="2:13" x14ac:dyDescent="0.25">
      <c r="B191" s="24">
        <f t="shared" ca="1" si="10"/>
        <v>0.99352172630786284</v>
      </c>
      <c r="C191" s="25">
        <f t="shared" ca="1" si="11"/>
        <v>74.849614242195642</v>
      </c>
      <c r="H191" s="24">
        <v>189</v>
      </c>
      <c r="I191" s="24">
        <f ca="1"/>
        <v>36.543319209544379</v>
      </c>
      <c r="J191" s="24" cm="1">
        <f t="array" aca="1" ref="J191" ca="1">INDIRECT(ADDRESS(($F$2+1-H191)+2,9))</f>
        <v>63.323461322385739</v>
      </c>
      <c r="K191" s="24">
        <f t="shared" ca="1" si="12"/>
        <v>8.9474696977604851E-2</v>
      </c>
      <c r="L191" s="24">
        <f t="shared" ca="1" si="13"/>
        <v>0.90838184649005949</v>
      </c>
      <c r="M191" s="24">
        <f t="shared" ca="1" si="14"/>
        <v>-0.83923995392845985</v>
      </c>
    </row>
    <row r="192" spans="2:13" x14ac:dyDescent="0.25">
      <c r="B192" s="24">
        <f t="shared" ca="1" si="10"/>
        <v>0.47197541539857057</v>
      </c>
      <c r="C192" s="25">
        <f t="shared" ca="1" si="11"/>
        <v>49.296949093679238</v>
      </c>
      <c r="H192" s="24">
        <v>190</v>
      </c>
      <c r="I192" s="24">
        <f ca="1"/>
        <v>36.550869103155307</v>
      </c>
      <c r="J192" s="24" cm="1">
        <f t="array" aca="1" ref="J192" ca="1">INDIRECT(ADDRESS(($F$2+1-H192)+2,9))</f>
        <v>63.304389485103698</v>
      </c>
      <c r="K192" s="24">
        <f t="shared" ca="1" si="12"/>
        <v>8.9596685497690176E-2</v>
      </c>
      <c r="L192" s="24">
        <f t="shared" ca="1" si="13"/>
        <v>0.90806798825920587</v>
      </c>
      <c r="M192" s="24">
        <f t="shared" ca="1" si="14"/>
        <v>-0.84285225691001986</v>
      </c>
    </row>
    <row r="193" spans="2:13" x14ac:dyDescent="0.25">
      <c r="B193" s="24">
        <f t="shared" ca="1" si="10"/>
        <v>0.82706649866895265</v>
      </c>
      <c r="C193" s="25">
        <f t="shared" ca="1" si="11"/>
        <v>59.426362280673644</v>
      </c>
      <c r="H193" s="24">
        <v>191</v>
      </c>
      <c r="I193" s="24">
        <f ca="1"/>
        <v>36.564797953903557</v>
      </c>
      <c r="J193" s="24" cm="1">
        <f t="array" aca="1" ref="J193" ca="1">INDIRECT(ADDRESS(($F$2+1-H193)+2,9))</f>
        <v>63.294059393894486</v>
      </c>
      <c r="K193" s="24">
        <f t="shared" ca="1" si="12"/>
        <v>8.9822067439828332E-2</v>
      </c>
      <c r="L193" s="24">
        <f t="shared" ca="1" si="13"/>
        <v>0.90789765764085284</v>
      </c>
      <c r="M193" s="24">
        <f t="shared" ca="1" si="14"/>
        <v>-0.84652965174083161</v>
      </c>
    </row>
    <row r="194" spans="2:13" x14ac:dyDescent="0.25">
      <c r="B194" s="24">
        <f t="shared" ca="1" si="10"/>
        <v>2.2658334267811608E-2</v>
      </c>
      <c r="C194" s="25">
        <f t="shared" ca="1" si="11"/>
        <v>29.982968603128526</v>
      </c>
      <c r="H194" s="24">
        <v>192</v>
      </c>
      <c r="I194" s="24">
        <f ca="1"/>
        <v>36.567181259658298</v>
      </c>
      <c r="J194" s="24" cm="1">
        <f t="array" aca="1" ref="J194" ca="1">INDIRECT(ADDRESS(($F$2+1-H194)+2,9))</f>
        <v>63.289370701545337</v>
      </c>
      <c r="K194" s="24">
        <f t="shared" ca="1" si="12"/>
        <v>8.986067376017251E-2</v>
      </c>
      <c r="L194" s="24">
        <f t="shared" ca="1" si="13"/>
        <v>0.90782026976970565</v>
      </c>
      <c r="M194" s="24">
        <f t="shared" ca="1" si="14"/>
        <v>-0.85074804914918623</v>
      </c>
    </row>
    <row r="195" spans="2:13" x14ac:dyDescent="0.25">
      <c r="B195" s="24">
        <f t="shared" ca="1" si="10"/>
        <v>0.44444232302042508</v>
      </c>
      <c r="C195" s="25">
        <f t="shared" ca="1" si="11"/>
        <v>48.60284331343383</v>
      </c>
      <c r="H195" s="24">
        <v>193</v>
      </c>
      <c r="I195" s="24">
        <f ca="1"/>
        <v>36.570666848735982</v>
      </c>
      <c r="J195" s="24" cm="1">
        <f t="array" aca="1" ref="J195" ca="1">INDIRECT(ADDRESS(($F$2+1-H195)+2,9))</f>
        <v>63.269735053357635</v>
      </c>
      <c r="K195" s="24">
        <f t="shared" ca="1" si="12"/>
        <v>8.9917157781347429E-2</v>
      </c>
      <c r="L195" s="24">
        <f t="shared" ca="1" si="13"/>
        <v>0.9074956562638683</v>
      </c>
      <c r="M195" s="24">
        <f t="shared" ca="1" si="14"/>
        <v>-0.85445133386941352</v>
      </c>
    </row>
    <row r="196" spans="2:13" x14ac:dyDescent="0.25">
      <c r="B196" s="24">
        <f t="shared" ref="B196:B259" ca="1" si="15">RAND()</f>
        <v>0.8348746010008079</v>
      </c>
      <c r="C196" s="25">
        <f t="shared" ref="C196:C259" ca="1" si="16">_xlfn.NORM.INV(B196,50,10)</f>
        <v>59.736088347779308</v>
      </c>
      <c r="H196" s="24">
        <v>194</v>
      </c>
      <c r="I196" s="24">
        <f ca="1"/>
        <v>36.591278756522527</v>
      </c>
      <c r="J196" s="24" cm="1">
        <f t="array" aca="1" ref="J196" ca="1">INDIRECT(ADDRESS(($F$2+1-H196)+2,9))</f>
        <v>63.261667971228533</v>
      </c>
      <c r="K196" s="24">
        <f t="shared" ref="K196:K259" ca="1" si="17">_xlfn.NORM.DIST(I196,$F$5,$F$6,TRUE)</f>
        <v>9.0251713504720804E-2</v>
      </c>
      <c r="L196" s="24">
        <f t="shared" ref="L196:L259" ca="1" si="18">_xlfn.NORM.DIST(J196,$F$5,$F$6,TRUE)</f>
        <v>0.90736204767792206</v>
      </c>
      <c r="M196" s="24">
        <f t="shared" ca="1" si="14"/>
        <v>-0.85796520299337276</v>
      </c>
    </row>
    <row r="197" spans="2:13" x14ac:dyDescent="0.25">
      <c r="B197" s="24">
        <f t="shared" ca="1" si="15"/>
        <v>0.18055525758935143</v>
      </c>
      <c r="C197" s="25">
        <f t="shared" ca="1" si="16"/>
        <v>40.86748939967854</v>
      </c>
      <c r="H197" s="24">
        <v>195</v>
      </c>
      <c r="I197" s="24">
        <f ca="1"/>
        <v>36.613721833878408</v>
      </c>
      <c r="J197" s="24" cm="1">
        <f t="array" aca="1" ref="J197" ca="1">INDIRECT(ADDRESS(($F$2+1-H197)+2,9))</f>
        <v>63.243183679916832</v>
      </c>
      <c r="K197" s="24">
        <f t="shared" ca="1" si="17"/>
        <v>9.061704173261026E-2</v>
      </c>
      <c r="L197" s="24">
        <f t="shared" ca="1" si="18"/>
        <v>0.90705536910468987</v>
      </c>
      <c r="M197" s="24">
        <f t="shared" ref="M197:M260" ca="1" si="19">((2*H197-1)/$F$2)*(LN(K197)+LN(1-L197))</f>
        <v>-0.86107517075359696</v>
      </c>
    </row>
    <row r="198" spans="2:13" x14ac:dyDescent="0.25">
      <c r="B198" s="24">
        <f t="shared" ca="1" si="15"/>
        <v>7.5738204852065283E-2</v>
      </c>
      <c r="C198" s="25">
        <f t="shared" ca="1" si="16"/>
        <v>35.656640280932486</v>
      </c>
      <c r="H198" s="24">
        <v>196</v>
      </c>
      <c r="I198" s="24">
        <f ca="1"/>
        <v>36.652188785583562</v>
      </c>
      <c r="J198" s="24" cm="1">
        <f t="array" aca="1" ref="J198" ca="1">INDIRECT(ADDRESS(($F$2+1-H198)+2,9))</f>
        <v>63.237904130763283</v>
      </c>
      <c r="K198" s="24">
        <f t="shared" ca="1" si="17"/>
        <v>9.1245757636862823E-2</v>
      </c>
      <c r="L198" s="24">
        <f t="shared" ca="1" si="18"/>
        <v>0.90696763682657255</v>
      </c>
      <c r="M198" s="24">
        <f t="shared" ca="1" si="19"/>
        <v>-0.86407858854984887</v>
      </c>
    </row>
    <row r="199" spans="2:13" x14ac:dyDescent="0.25">
      <c r="B199" s="24">
        <f t="shared" ca="1" si="15"/>
        <v>0.22356133987053051</v>
      </c>
      <c r="C199" s="25">
        <f t="shared" ca="1" si="16"/>
        <v>42.397793101758239</v>
      </c>
      <c r="H199" s="24">
        <v>197</v>
      </c>
      <c r="I199" s="24">
        <f ca="1"/>
        <v>36.681315689675543</v>
      </c>
      <c r="J199" s="24" cm="1">
        <f t="array" aca="1" ref="J199" ca="1">INDIRECT(ADDRESS(($F$2+1-H199)+2,9))</f>
        <v>63.213235711882739</v>
      </c>
      <c r="K199" s="24">
        <f t="shared" ca="1" si="17"/>
        <v>9.1723964357551049E-2</v>
      </c>
      <c r="L199" s="24">
        <f t="shared" ca="1" si="18"/>
        <v>0.90655690103749642</v>
      </c>
      <c r="M199" s="24">
        <f t="shared" ca="1" si="19"/>
        <v>-0.86674423472013928</v>
      </c>
    </row>
    <row r="200" spans="2:13" x14ac:dyDescent="0.25">
      <c r="B200" s="24">
        <f t="shared" ca="1" si="15"/>
        <v>0.32492485626227419</v>
      </c>
      <c r="C200" s="25">
        <f t="shared" ca="1" si="16"/>
        <v>45.46029017785235</v>
      </c>
      <c r="H200" s="24">
        <v>198</v>
      </c>
      <c r="I200" s="24">
        <f ca="1"/>
        <v>36.719407327853631</v>
      </c>
      <c r="J200" s="24" cm="1">
        <f t="array" aca="1" ref="J200" ca="1">INDIRECT(ADDRESS(($F$2+1-H200)+2,9))</f>
        <v>63.207350155306443</v>
      </c>
      <c r="K200" s="24">
        <f t="shared" ca="1" si="17"/>
        <v>9.2352153008426266E-2</v>
      </c>
      <c r="L200" s="24">
        <f t="shared" ca="1" si="18"/>
        <v>0.90645870733157774</v>
      </c>
      <c r="M200" s="24">
        <f t="shared" ca="1" si="19"/>
        <v>-0.86971359301526052</v>
      </c>
    </row>
    <row r="201" spans="2:13" x14ac:dyDescent="0.25">
      <c r="B201" s="24">
        <f t="shared" ca="1" si="15"/>
        <v>0.22249104483607574</v>
      </c>
      <c r="C201" s="25">
        <f t="shared" ca="1" si="16"/>
        <v>42.36192706284865</v>
      </c>
      <c r="H201" s="24">
        <v>199</v>
      </c>
      <c r="I201" s="24">
        <f ca="1"/>
        <v>36.72522825322033</v>
      </c>
      <c r="J201" s="24" cm="1">
        <f t="array" aca="1" ref="J201" ca="1">INDIRECT(ADDRESS(($F$2+1-H201)+2,9))</f>
        <v>63.190416348981515</v>
      </c>
      <c r="K201" s="24">
        <f t="shared" ca="1" si="17"/>
        <v>9.2448428632308677E-2</v>
      </c>
      <c r="L201" s="24">
        <f t="shared" ca="1" si="18"/>
        <v>0.90617576134372924</v>
      </c>
      <c r="M201" s="24">
        <f t="shared" ca="1" si="19"/>
        <v>-0.87336989694001843</v>
      </c>
    </row>
    <row r="202" spans="2:13" x14ac:dyDescent="0.25">
      <c r="B202" s="24">
        <f t="shared" ca="1" si="15"/>
        <v>4.0653497421400009E-2</v>
      </c>
      <c r="C202" s="25">
        <f t="shared" ca="1" si="16"/>
        <v>32.56847584464564</v>
      </c>
      <c r="H202" s="24">
        <v>200</v>
      </c>
      <c r="I202" s="24">
        <f ca="1"/>
        <v>36.735340046585705</v>
      </c>
      <c r="J202" s="24" cm="1">
        <f t="array" aca="1" ref="J202" ca="1">INDIRECT(ADDRESS(($F$2+1-H202)+2,9))</f>
        <v>63.160965602285543</v>
      </c>
      <c r="K202" s="24">
        <f t="shared" ca="1" si="17"/>
        <v>9.2615849901648298E-2</v>
      </c>
      <c r="L202" s="24">
        <f t="shared" ca="1" si="18"/>
        <v>0.90568216657511236</v>
      </c>
      <c r="M202" s="24">
        <f t="shared" ca="1" si="19"/>
        <v>-0.87646506585224437</v>
      </c>
    </row>
    <row r="203" spans="2:13" x14ac:dyDescent="0.25">
      <c r="B203" s="24">
        <f t="shared" ca="1" si="15"/>
        <v>0.23063142245484403</v>
      </c>
      <c r="C203" s="25">
        <f t="shared" ca="1" si="16"/>
        <v>42.632310112718429</v>
      </c>
      <c r="H203" s="24">
        <v>201</v>
      </c>
      <c r="I203" s="24">
        <f ca="1"/>
        <v>36.790949285154795</v>
      </c>
      <c r="J203" s="24" cm="1">
        <f t="array" aca="1" ref="J203" ca="1">INDIRECT(ADDRESS(($F$2+1-H203)+2,9))</f>
        <v>63.145573335257183</v>
      </c>
      <c r="K203" s="24">
        <f t="shared" ca="1" si="17"/>
        <v>9.3540583443622538E-2</v>
      </c>
      <c r="L203" s="24">
        <f t="shared" ca="1" si="18"/>
        <v>0.90542343126880909</v>
      </c>
      <c r="M203" s="24">
        <f t="shared" ca="1" si="19"/>
        <v>-0.87850318337263833</v>
      </c>
    </row>
    <row r="204" spans="2:13" x14ac:dyDescent="0.25">
      <c r="B204" s="24">
        <f t="shared" ca="1" si="15"/>
        <v>0.70465028598642732</v>
      </c>
      <c r="C204" s="25">
        <f t="shared" ca="1" si="16"/>
        <v>55.378227445312255</v>
      </c>
      <c r="H204" s="24">
        <v>202</v>
      </c>
      <c r="I204" s="24">
        <f ca="1"/>
        <v>36.837559540225598</v>
      </c>
      <c r="J204" s="24" cm="1">
        <f t="array" aca="1" ref="J204" ca="1">INDIRECT(ADDRESS(($F$2+1-H204)+2,9))</f>
        <v>63.123251451234452</v>
      </c>
      <c r="K204" s="24">
        <f t="shared" ca="1" si="17"/>
        <v>9.4320909987278267E-2</v>
      </c>
      <c r="L204" s="24">
        <f t="shared" ca="1" si="18"/>
        <v>0.90504728398193068</v>
      </c>
      <c r="M204" s="24">
        <f t="shared" ca="1" si="19"/>
        <v>-0.88059209025656415</v>
      </c>
    </row>
    <row r="205" spans="2:13" x14ac:dyDescent="0.25">
      <c r="B205" s="24">
        <f t="shared" ca="1" si="15"/>
        <v>0.79891307647539356</v>
      </c>
      <c r="C205" s="25">
        <f t="shared" ca="1" si="16"/>
        <v>58.377451552443425</v>
      </c>
      <c r="H205" s="24">
        <v>203</v>
      </c>
      <c r="I205" s="24">
        <f ca="1"/>
        <v>36.843794505218789</v>
      </c>
      <c r="J205" s="24" cm="1">
        <f t="array" aca="1" ref="J205" ca="1">INDIRECT(ADDRESS(($F$2+1-H205)+2,9))</f>
        <v>63.060017895482595</v>
      </c>
      <c r="K205" s="24">
        <f t="shared" ca="1" si="17"/>
        <v>9.4425655770796216E-2</v>
      </c>
      <c r="L205" s="24">
        <f t="shared" ca="1" si="18"/>
        <v>0.90397575061835833</v>
      </c>
      <c r="M205" s="24">
        <f t="shared" ca="1" si="19"/>
        <v>-0.88264795172360022</v>
      </c>
    </row>
    <row r="206" spans="2:13" x14ac:dyDescent="0.25">
      <c r="B206" s="24">
        <f t="shared" ca="1" si="15"/>
        <v>0.49439394721321339</v>
      </c>
      <c r="C206" s="25">
        <f t="shared" ca="1" si="16"/>
        <v>49.859472470666418</v>
      </c>
      <c r="H206" s="24">
        <v>204</v>
      </c>
      <c r="I206" s="24">
        <f ca="1"/>
        <v>36.84975661963238</v>
      </c>
      <c r="J206" s="24" cm="1">
        <f t="array" aca="1" ref="J206" ca="1">INDIRECT(ADDRESS(($F$2+1-H206)+2,9))</f>
        <v>63.039871113467456</v>
      </c>
      <c r="K206" s="24">
        <f t="shared" ca="1" si="17"/>
        <v>9.4525897937175238E-2</v>
      </c>
      <c r="L206" s="24">
        <f t="shared" ca="1" si="18"/>
        <v>0.90363248962193865</v>
      </c>
      <c r="M206" s="24">
        <f t="shared" ca="1" si="19"/>
        <v>-0.88613360076184366</v>
      </c>
    </row>
    <row r="207" spans="2:13" x14ac:dyDescent="0.25">
      <c r="B207" s="24">
        <f t="shared" ca="1" si="15"/>
        <v>0.68632887000177989</v>
      </c>
      <c r="C207" s="25">
        <f t="shared" ca="1" si="16"/>
        <v>54.854710268561078</v>
      </c>
      <c r="H207" s="24">
        <v>205</v>
      </c>
      <c r="I207" s="24">
        <f ca="1"/>
        <v>36.86737457212174</v>
      </c>
      <c r="J207" s="24" cm="1">
        <f t="array" aca="1" ref="J207" ca="1">INDIRECT(ADDRESS(($F$2+1-H207)+2,9))</f>
        <v>63.01769163203798</v>
      </c>
      <c r="K207" s="24">
        <f t="shared" ca="1" si="17"/>
        <v>9.4822570351821789E-2</v>
      </c>
      <c r="L207" s="24">
        <f t="shared" ca="1" si="18"/>
        <v>0.90325355361887538</v>
      </c>
      <c r="M207" s="24">
        <f t="shared" ca="1" si="19"/>
        <v>-0.88915036244719792</v>
      </c>
    </row>
    <row r="208" spans="2:13" x14ac:dyDescent="0.25">
      <c r="B208" s="24">
        <f t="shared" ca="1" si="15"/>
        <v>0.72173530451027235</v>
      </c>
      <c r="C208" s="25">
        <f t="shared" ca="1" si="16"/>
        <v>55.880043232672037</v>
      </c>
      <c r="H208" s="24">
        <v>206</v>
      </c>
      <c r="I208" s="24">
        <f ca="1"/>
        <v>36.87748369426631</v>
      </c>
      <c r="J208" s="24" cm="1">
        <f t="array" aca="1" ref="J208" ca="1">INDIRECT(ADDRESS(($F$2+1-H208)+2,9))</f>
        <v>63.007547635800975</v>
      </c>
      <c r="K208" s="24">
        <f t="shared" ca="1" si="17"/>
        <v>9.4993109481696356E-2</v>
      </c>
      <c r="L208" s="24">
        <f t="shared" ca="1" si="18"/>
        <v>0.90307987940908629</v>
      </c>
      <c r="M208" s="24">
        <f t="shared" ca="1" si="19"/>
        <v>-0.89281447354087662</v>
      </c>
    </row>
    <row r="209" spans="2:13" x14ac:dyDescent="0.25">
      <c r="B209" s="24">
        <f t="shared" ca="1" si="15"/>
        <v>0.38718381068472418</v>
      </c>
      <c r="C209" s="25">
        <f t="shared" ca="1" si="16"/>
        <v>47.133334096114162</v>
      </c>
      <c r="H209" s="24">
        <v>207</v>
      </c>
      <c r="I209" s="24">
        <f ca="1"/>
        <v>36.885811672397665</v>
      </c>
      <c r="J209" s="24" cm="1">
        <f t="array" aca="1" ref="J209" ca="1">INDIRECT(ADDRESS(($F$2+1-H209)+2,9))</f>
        <v>62.962943953019845</v>
      </c>
      <c r="K209" s="24">
        <f t="shared" ca="1" si="17"/>
        <v>9.5133770670732587E-2</v>
      </c>
      <c r="L209" s="24">
        <f t="shared" ca="1" si="18"/>
        <v>0.9023135085046311</v>
      </c>
      <c r="M209" s="24">
        <f t="shared" ca="1" si="19"/>
        <v>-0.89536854793534637</v>
      </c>
    </row>
    <row r="210" spans="2:13" x14ac:dyDescent="0.25">
      <c r="B210" s="24">
        <f t="shared" ca="1" si="15"/>
        <v>0.71260394568044316</v>
      </c>
      <c r="C210" s="25">
        <f t="shared" ca="1" si="16"/>
        <v>55.610079631550597</v>
      </c>
      <c r="H210" s="24">
        <v>208</v>
      </c>
      <c r="I210" s="24">
        <f ca="1"/>
        <v>36.889311955367589</v>
      </c>
      <c r="J210" s="24" cm="1">
        <f t="array" aca="1" ref="J210" ca="1">INDIRECT(ADDRESS(($F$2+1-H210)+2,9))</f>
        <v>62.9118206582718</v>
      </c>
      <c r="K210" s="24">
        <f t="shared" ca="1" si="17"/>
        <v>9.5192936901807385E-2</v>
      </c>
      <c r="L210" s="24">
        <f t="shared" ca="1" si="18"/>
        <v>0.90142966523347479</v>
      </c>
      <c r="M210" s="24">
        <f t="shared" ca="1" si="19"/>
        <v>-0.89785278062005724</v>
      </c>
    </row>
    <row r="211" spans="2:13" x14ac:dyDescent="0.25">
      <c r="B211" s="24">
        <f t="shared" ca="1" si="15"/>
        <v>0.38505719393165405</v>
      </c>
      <c r="C211" s="25">
        <f t="shared" ca="1" si="16"/>
        <v>47.077747248595088</v>
      </c>
      <c r="H211" s="24">
        <v>209</v>
      </c>
      <c r="I211" s="24">
        <f ca="1"/>
        <v>36.924783995235536</v>
      </c>
      <c r="J211" s="24" cm="1">
        <f t="array" aca="1" ref="J211" ca="1">INDIRECT(ADDRESS(($F$2+1-H211)+2,9))</f>
        <v>62.896039770581503</v>
      </c>
      <c r="K211" s="24">
        <f t="shared" ca="1" si="17"/>
        <v>9.5794059747664861E-2</v>
      </c>
      <c r="L211" s="24">
        <f t="shared" ca="1" si="18"/>
        <v>0.90115565904005412</v>
      </c>
      <c r="M211" s="24">
        <f t="shared" ca="1" si="19"/>
        <v>-0.90042697585896481</v>
      </c>
    </row>
    <row r="212" spans="2:13" x14ac:dyDescent="0.25">
      <c r="B212" s="24">
        <f t="shared" ca="1" si="15"/>
        <v>0.61348506694278171</v>
      </c>
      <c r="C212" s="25">
        <f t="shared" ca="1" si="16"/>
        <v>52.884139820622728</v>
      </c>
      <c r="H212" s="24">
        <v>210</v>
      </c>
      <c r="I212" s="24">
        <f ca="1"/>
        <v>36.956951315867911</v>
      </c>
      <c r="J212" s="24" cm="1">
        <f t="array" aca="1" ref="J212" ca="1">INDIRECT(ADDRESS(($F$2+1-H212)+2,9))</f>
        <v>62.889590714889977</v>
      </c>
      <c r="K212" s="24">
        <f t="shared" ca="1" si="17"/>
        <v>9.634158965297307E-2</v>
      </c>
      <c r="L212" s="24">
        <f t="shared" ca="1" si="18"/>
        <v>0.90104352273279653</v>
      </c>
      <c r="M212" s="24">
        <f t="shared" ca="1" si="19"/>
        <v>-0.90341881687764558</v>
      </c>
    </row>
    <row r="213" spans="2:13" x14ac:dyDescent="0.25">
      <c r="B213" s="24">
        <f t="shared" ca="1" si="15"/>
        <v>0.85290076903216838</v>
      </c>
      <c r="C213" s="25">
        <f t="shared" ca="1" si="16"/>
        <v>60.489557997242933</v>
      </c>
      <c r="H213" s="24">
        <v>211</v>
      </c>
      <c r="I213" s="24">
        <f ca="1"/>
        <v>36.976353748558623</v>
      </c>
      <c r="J213" s="24" cm="1">
        <f t="array" aca="1" ref="J213" ca="1">INDIRECT(ADDRESS(($F$2+1-H213)+2,9))</f>
        <v>62.817659277922736</v>
      </c>
      <c r="K213" s="24">
        <f t="shared" ca="1" si="17"/>
        <v>9.6672954524891719E-2</v>
      </c>
      <c r="L213" s="24">
        <f t="shared" ca="1" si="18"/>
        <v>0.89978646429572062</v>
      </c>
      <c r="M213" s="24">
        <f t="shared" ca="1" si="19"/>
        <v>-0.90459860560169958</v>
      </c>
    </row>
    <row r="214" spans="2:13" x14ac:dyDescent="0.25">
      <c r="B214" s="24">
        <f t="shared" ca="1" si="15"/>
        <v>0.14029426852956761</v>
      </c>
      <c r="C214" s="25">
        <f t="shared" ca="1" si="16"/>
        <v>39.210018156730797</v>
      </c>
      <c r="H214" s="24">
        <v>212</v>
      </c>
      <c r="I214" s="24">
        <f ca="1"/>
        <v>36.994043102010757</v>
      </c>
      <c r="J214" s="24" cm="1">
        <f t="array" aca="1" ref="J214" ca="1">INDIRECT(ADDRESS(($F$2+1-H214)+2,9))</f>
        <v>62.812210090330282</v>
      </c>
      <c r="K214" s="24">
        <f t="shared" ca="1" si="17"/>
        <v>9.6975791360509433E-2</v>
      </c>
      <c r="L214" s="24">
        <f t="shared" ca="1" si="18"/>
        <v>0.89969076263341496</v>
      </c>
      <c r="M214" s="24">
        <f t="shared" ca="1" si="19"/>
        <v>-0.90809581119333915</v>
      </c>
    </row>
    <row r="215" spans="2:13" x14ac:dyDescent="0.25">
      <c r="B215" s="24">
        <f t="shared" ca="1" si="15"/>
        <v>0.62898035107635841</v>
      </c>
      <c r="C215" s="25">
        <f t="shared" ca="1" si="16"/>
        <v>53.29153989652815</v>
      </c>
      <c r="H215" s="24">
        <v>213</v>
      </c>
      <c r="I215" s="24">
        <f ca="1"/>
        <v>37.117333784740779</v>
      </c>
      <c r="J215" s="24" cm="1">
        <f t="array" aca="1" ref="J215" ca="1">INDIRECT(ADDRESS(($F$2+1-H215)+2,9))</f>
        <v>62.811181134493374</v>
      </c>
      <c r="K215" s="24">
        <f t="shared" ca="1" si="17"/>
        <v>9.9105855395770354E-2</v>
      </c>
      <c r="L215" s="24">
        <f t="shared" ca="1" si="18"/>
        <v>0.89967268405460477</v>
      </c>
      <c r="M215" s="24">
        <f t="shared" ca="1" si="19"/>
        <v>-0.90807493685801499</v>
      </c>
    </row>
    <row r="216" spans="2:13" x14ac:dyDescent="0.25">
      <c r="B216" s="24">
        <f t="shared" ca="1" si="15"/>
        <v>0.71675829918638367</v>
      </c>
      <c r="C216" s="25">
        <f t="shared" ca="1" si="16"/>
        <v>55.732382314492909</v>
      </c>
      <c r="H216" s="24">
        <v>214</v>
      </c>
      <c r="I216" s="24">
        <f ca="1"/>
        <v>37.147788268514994</v>
      </c>
      <c r="J216" s="24" cm="1">
        <f t="array" aca="1" ref="J216" ca="1">INDIRECT(ADDRESS(($F$2+1-H216)+2,9))</f>
        <v>62.749069018922981</v>
      </c>
      <c r="K216" s="24">
        <f t="shared" ca="1" si="17"/>
        <v>9.9637241434123405E-2</v>
      </c>
      <c r="L216" s="24">
        <f t="shared" ca="1" si="18"/>
        <v>0.89857697633435663</v>
      </c>
      <c r="M216" s="24">
        <f t="shared" ca="1" si="19"/>
        <v>-0.90914086266504024</v>
      </c>
    </row>
    <row r="217" spans="2:13" x14ac:dyDescent="0.25">
      <c r="B217" s="24">
        <f t="shared" ca="1" si="15"/>
        <v>3.7019900941076989E-2</v>
      </c>
      <c r="C217" s="25">
        <f t="shared" ca="1" si="16"/>
        <v>32.136326708909372</v>
      </c>
      <c r="H217" s="24">
        <v>215</v>
      </c>
      <c r="I217" s="24">
        <f ca="1"/>
        <v>37.178103435034856</v>
      </c>
      <c r="J217" s="24" cm="1">
        <f t="array" aca="1" ref="J217" ca="1">INDIRECT(ADDRESS(($F$2+1-H217)+2,9))</f>
        <v>62.726478724380677</v>
      </c>
      <c r="K217" s="24">
        <f t="shared" ca="1" si="17"/>
        <v>0.10016826124063462</v>
      </c>
      <c r="L217" s="24">
        <f t="shared" ca="1" si="18"/>
        <v>0.89817631146267884</v>
      </c>
      <c r="M217" s="24">
        <f t="shared" ca="1" si="19"/>
        <v>-0.91155868186790978</v>
      </c>
    </row>
    <row r="218" spans="2:13" x14ac:dyDescent="0.25">
      <c r="B218" s="24">
        <f t="shared" ca="1" si="15"/>
        <v>0.70723902902692326</v>
      </c>
      <c r="C218" s="25">
        <f t="shared" ca="1" si="16"/>
        <v>55.453367370301343</v>
      </c>
      <c r="H218" s="24">
        <v>216</v>
      </c>
      <c r="I218" s="24">
        <f ca="1"/>
        <v>37.191149998156348</v>
      </c>
      <c r="J218" s="24" cm="1">
        <f t="array" aca="1" ref="J218" ca="1">INDIRECT(ADDRESS(($F$2+1-H218)+2,9))</f>
        <v>62.718297579636477</v>
      </c>
      <c r="K218" s="24">
        <f t="shared" ca="1" si="17"/>
        <v>0.10039742797085394</v>
      </c>
      <c r="L218" s="24">
        <f t="shared" ca="1" si="18"/>
        <v>0.89803092563790632</v>
      </c>
      <c r="M218" s="24">
        <f t="shared" ca="1" si="19"/>
        <v>-0.91506700363519278</v>
      </c>
    </row>
    <row r="219" spans="2:13" x14ac:dyDescent="0.25">
      <c r="B219" s="24">
        <f t="shared" ca="1" si="15"/>
        <v>5.9725114717834815E-2</v>
      </c>
      <c r="C219" s="25">
        <f t="shared" ca="1" si="16"/>
        <v>34.429146780147015</v>
      </c>
      <c r="H219" s="24">
        <v>217</v>
      </c>
      <c r="I219" s="24">
        <f ca="1"/>
        <v>37.21768116103739</v>
      </c>
      <c r="J219" s="24" cm="1">
        <f t="array" aca="1" ref="J219" ca="1">INDIRECT(ADDRESS(($F$2+1-H219)+2,9))</f>
        <v>62.715077298479798</v>
      </c>
      <c r="K219" s="24">
        <f t="shared" ca="1" si="17"/>
        <v>0.10086463530884231</v>
      </c>
      <c r="L219" s="24">
        <f t="shared" ca="1" si="18"/>
        <v>0.89797365711801191</v>
      </c>
      <c r="M219" s="24">
        <f t="shared" ca="1" si="19"/>
        <v>-0.91826902737109717</v>
      </c>
    </row>
    <row r="220" spans="2:13" x14ac:dyDescent="0.25">
      <c r="B220" s="24">
        <f t="shared" ca="1" si="15"/>
        <v>0.41314576339199915</v>
      </c>
      <c r="C220" s="25">
        <f t="shared" ca="1" si="16"/>
        <v>47.805397317489849</v>
      </c>
      <c r="H220" s="24">
        <v>218</v>
      </c>
      <c r="I220" s="24">
        <f ca="1"/>
        <v>37.222561791226184</v>
      </c>
      <c r="J220" s="24" cm="1">
        <f t="array" aca="1" ref="J220" ca="1">INDIRECT(ADDRESS(($F$2+1-H220)+2,9))</f>
        <v>62.709795131049567</v>
      </c>
      <c r="K220" s="24">
        <f t="shared" ca="1" si="17"/>
        <v>0.10095075437825685</v>
      </c>
      <c r="L220" s="24">
        <f t="shared" ca="1" si="18"/>
        <v>0.89787966995485768</v>
      </c>
      <c r="M220" s="24">
        <f t="shared" ca="1" si="19"/>
        <v>-0.92215281442114094</v>
      </c>
    </row>
    <row r="221" spans="2:13" x14ac:dyDescent="0.25">
      <c r="B221" s="24">
        <f t="shared" ca="1" si="15"/>
        <v>0.93862235424862306</v>
      </c>
      <c r="C221" s="25">
        <f t="shared" ca="1" si="16"/>
        <v>65.433111833106921</v>
      </c>
      <c r="H221" s="24">
        <v>219</v>
      </c>
      <c r="I221" s="24">
        <f ca="1"/>
        <v>37.243873608704618</v>
      </c>
      <c r="J221" s="24" cm="1">
        <f t="array" aca="1" ref="J221" ca="1">INDIRECT(ADDRESS(($F$2+1-H221)+2,9))</f>
        <v>62.683600728480165</v>
      </c>
      <c r="K221" s="24">
        <f t="shared" ca="1" si="17"/>
        <v>0.10132743102897541</v>
      </c>
      <c r="L221" s="24">
        <f t="shared" ca="1" si="18"/>
        <v>0.89741265442819695</v>
      </c>
      <c r="M221" s="24">
        <f t="shared" ca="1" si="19"/>
        <v>-0.92471443841583334</v>
      </c>
    </row>
    <row r="222" spans="2:13" x14ac:dyDescent="0.25">
      <c r="B222" s="24">
        <f t="shared" ca="1" si="15"/>
        <v>0.97659908209706003</v>
      </c>
      <c r="C222" s="25">
        <f t="shared" ca="1" si="16"/>
        <v>69.88089107752333</v>
      </c>
      <c r="H222" s="24">
        <v>220</v>
      </c>
      <c r="I222" s="24">
        <f ca="1"/>
        <v>37.268550567903361</v>
      </c>
      <c r="J222" s="24" cm="1">
        <f t="array" aca="1" ref="J222" ca="1">INDIRECT(ADDRESS(($F$2+1-H222)+2,9))</f>
        <v>62.66804826158306</v>
      </c>
      <c r="K222" s="24">
        <f t="shared" ca="1" si="17"/>
        <v>0.10176486304846434</v>
      </c>
      <c r="L222" s="24">
        <f t="shared" ca="1" si="18"/>
        <v>0.89713463864152354</v>
      </c>
      <c r="M222" s="24">
        <f t="shared" ca="1" si="19"/>
        <v>-0.92751966956804988</v>
      </c>
    </row>
    <row r="223" spans="2:13" x14ac:dyDescent="0.25">
      <c r="B223" s="24">
        <f t="shared" ca="1" si="15"/>
        <v>0.98018860675159214</v>
      </c>
      <c r="C223" s="25">
        <f t="shared" ca="1" si="16"/>
        <v>70.576599600405274</v>
      </c>
      <c r="H223" s="24">
        <v>221</v>
      </c>
      <c r="I223" s="24">
        <f ca="1"/>
        <v>37.359492441406452</v>
      </c>
      <c r="J223" s="24" cm="1">
        <f t="array" aca="1" ref="J223" ca="1">INDIRECT(ADDRESS(($F$2+1-H223)+2,9))</f>
        <v>62.655849778672916</v>
      </c>
      <c r="K223" s="24">
        <f t="shared" ca="1" si="17"/>
        <v>0.10338879623841565</v>
      </c>
      <c r="L223" s="24">
        <f t="shared" ca="1" si="18"/>
        <v>0.89691619587675242</v>
      </c>
      <c r="M223" s="24">
        <f t="shared" ca="1" si="19"/>
        <v>-0.92807646180010039</v>
      </c>
    </row>
    <row r="224" spans="2:13" x14ac:dyDescent="0.25">
      <c r="B224" s="24">
        <f t="shared" ca="1" si="15"/>
        <v>0.48781822602474589</v>
      </c>
      <c r="C224" s="25">
        <f t="shared" ca="1" si="16"/>
        <v>49.694600742169278</v>
      </c>
      <c r="H224" s="24">
        <v>222</v>
      </c>
      <c r="I224" s="24">
        <f ca="1"/>
        <v>37.369142252174186</v>
      </c>
      <c r="J224" s="24" cm="1">
        <f t="array" aca="1" ref="J224" ca="1">INDIRECT(ADDRESS(($F$2+1-H224)+2,9))</f>
        <v>62.649974804952471</v>
      </c>
      <c r="K224" s="24">
        <f t="shared" ca="1" si="17"/>
        <v>0.10356220897432486</v>
      </c>
      <c r="L224" s="24">
        <f t="shared" ca="1" si="18"/>
        <v>0.89681087041480356</v>
      </c>
      <c r="M224" s="24">
        <f t="shared" ca="1" si="19"/>
        <v>-0.93173175606788239</v>
      </c>
    </row>
    <row r="225" spans="2:13" x14ac:dyDescent="0.25">
      <c r="B225" s="24">
        <f t="shared" ca="1" si="15"/>
        <v>0.31258832566517536</v>
      </c>
      <c r="C225" s="25">
        <f t="shared" ca="1" si="16"/>
        <v>45.114730640795813</v>
      </c>
      <c r="H225" s="24">
        <v>223</v>
      </c>
      <c r="I225" s="24">
        <f ca="1"/>
        <v>37.377836419005675</v>
      </c>
      <c r="J225" s="24" cm="1">
        <f t="array" aca="1" ref="J225" ca="1">INDIRECT(ADDRESS(($F$2+1-H225)+2,9))</f>
        <v>62.648755043328819</v>
      </c>
      <c r="K225" s="24">
        <f t="shared" ca="1" si="17"/>
        <v>0.10371862890203366</v>
      </c>
      <c r="L225" s="24">
        <f t="shared" ca="1" si="18"/>
        <v>0.89678899295660341</v>
      </c>
      <c r="M225" s="24">
        <f t="shared" ca="1" si="19"/>
        <v>-0.93558328256374967</v>
      </c>
    </row>
    <row r="226" spans="2:13" x14ac:dyDescent="0.25">
      <c r="B226" s="24">
        <f t="shared" ca="1" si="15"/>
        <v>0.10662688755607896</v>
      </c>
      <c r="C226" s="25">
        <f t="shared" ca="1" si="16"/>
        <v>37.553318961742185</v>
      </c>
      <c r="H226" s="24">
        <v>224</v>
      </c>
      <c r="I226" s="24">
        <f ca="1"/>
        <v>37.384639516572641</v>
      </c>
      <c r="J226" s="24" cm="1">
        <f t="array" aca="1" ref="J226" ca="1">INDIRECT(ADDRESS(($F$2+1-H226)+2,9))</f>
        <v>62.624631192193441</v>
      </c>
      <c r="K226" s="24">
        <f t="shared" ca="1" si="17"/>
        <v>0.10384114539398417</v>
      </c>
      <c r="L226" s="24">
        <f t="shared" ca="1" si="18"/>
        <v>0.8963556190224643</v>
      </c>
      <c r="M226" s="24">
        <f t="shared" ca="1" si="19"/>
        <v>-0.93867569231156212</v>
      </c>
    </row>
    <row r="227" spans="2:13" x14ac:dyDescent="0.25">
      <c r="B227" s="24">
        <f t="shared" ca="1" si="15"/>
        <v>0.99086535289087418</v>
      </c>
      <c r="C227" s="25">
        <f t="shared" ca="1" si="16"/>
        <v>73.6011452120363</v>
      </c>
      <c r="H227" s="24">
        <v>225</v>
      </c>
      <c r="I227" s="24">
        <f ca="1"/>
        <v>37.418547966249953</v>
      </c>
      <c r="J227" s="24" cm="1">
        <f t="array" aca="1" ref="J227" ca="1">INDIRECT(ADDRESS(($F$2+1-H227)+2,9))</f>
        <v>62.605929711848006</v>
      </c>
      <c r="K227" s="24">
        <f t="shared" ca="1" si="17"/>
        <v>0.10445336586898285</v>
      </c>
      <c r="L227" s="24">
        <f t="shared" ca="1" si="18"/>
        <v>0.89601874807758275</v>
      </c>
      <c r="M227" s="24">
        <f t="shared" ca="1" si="19"/>
        <v>-0.94097733807286066</v>
      </c>
    </row>
    <row r="228" spans="2:13" x14ac:dyDescent="0.25">
      <c r="B228" s="24">
        <f t="shared" ca="1" si="15"/>
        <v>0.95712212252433049</v>
      </c>
      <c r="C228" s="25">
        <f t="shared" ca="1" si="16"/>
        <v>67.182240580903937</v>
      </c>
      <c r="H228" s="24">
        <v>226</v>
      </c>
      <c r="I228" s="24">
        <f ca="1"/>
        <v>37.444986517568275</v>
      </c>
      <c r="J228" s="24" cm="1">
        <f t="array" aca="1" ref="J228" ca="1">INDIRECT(ADDRESS(($F$2+1-H228)+2,9))</f>
        <v>62.541881465540555</v>
      </c>
      <c r="K228" s="24">
        <f t="shared" ca="1" si="17"/>
        <v>0.10493252797478485</v>
      </c>
      <c r="L228" s="24">
        <f t="shared" ca="1" si="18"/>
        <v>0.8948590281525034</v>
      </c>
      <c r="M228" s="24">
        <f t="shared" ca="1" si="19"/>
        <v>-0.94189426590716474</v>
      </c>
    </row>
    <row r="229" spans="2:13" x14ac:dyDescent="0.25">
      <c r="B229" s="24">
        <f t="shared" ca="1" si="15"/>
        <v>0.6191613940327052</v>
      </c>
      <c r="C229" s="25">
        <f t="shared" ca="1" si="16"/>
        <v>53.032790481029018</v>
      </c>
      <c r="H229" s="24">
        <v>227</v>
      </c>
      <c r="I229" s="24">
        <f ca="1"/>
        <v>37.448249559518572</v>
      </c>
      <c r="J229" s="24" cm="1">
        <f t="array" aca="1" ref="J229" ca="1">INDIRECT(ADDRESS(($F$2+1-H229)+2,9))</f>
        <v>62.533964453728458</v>
      </c>
      <c r="K229" s="24">
        <f t="shared" ca="1" si="17"/>
        <v>0.10499177622863136</v>
      </c>
      <c r="L229" s="24">
        <f t="shared" ca="1" si="18"/>
        <v>0.89471502753070564</v>
      </c>
      <c r="M229" s="24">
        <f t="shared" ca="1" si="19"/>
        <v>-0.94566538430019997</v>
      </c>
    </row>
    <row r="230" spans="2:13" x14ac:dyDescent="0.25">
      <c r="B230" s="24">
        <f t="shared" ca="1" si="15"/>
        <v>1.0404114092824823E-2</v>
      </c>
      <c r="C230" s="25">
        <f t="shared" ca="1" si="16"/>
        <v>26.88553919759326</v>
      </c>
      <c r="H230" s="24">
        <v>228</v>
      </c>
      <c r="I230" s="24">
        <f ca="1"/>
        <v>37.553318961742185</v>
      </c>
      <c r="J230" s="24" cm="1">
        <f t="array" aca="1" ref="J230" ca="1">INDIRECT(ADDRESS(($F$2+1-H230)+2,9))</f>
        <v>62.53303135500866</v>
      </c>
      <c r="K230" s="24">
        <f t="shared" ca="1" si="17"/>
        <v>0.10691252172056789</v>
      </c>
      <c r="L230" s="24">
        <f t="shared" ca="1" si="18"/>
        <v>0.89469804622745486</v>
      </c>
      <c r="M230" s="24">
        <f t="shared" ca="1" si="19"/>
        <v>-0.94598414066495085</v>
      </c>
    </row>
    <row r="231" spans="2:13" x14ac:dyDescent="0.25">
      <c r="B231" s="24">
        <f t="shared" ca="1" si="15"/>
        <v>0.40835153160693194</v>
      </c>
      <c r="C231" s="25">
        <f t="shared" ca="1" si="16"/>
        <v>47.682124960937408</v>
      </c>
      <c r="H231" s="24">
        <v>229</v>
      </c>
      <c r="I231" s="24">
        <f ca="1"/>
        <v>37.582750582364575</v>
      </c>
      <c r="J231" s="24" cm="1">
        <f t="array" aca="1" ref="J231" ca="1">INDIRECT(ADDRESS(($F$2+1-H231)+2,9))</f>
        <v>62.530635120877498</v>
      </c>
      <c r="K231" s="24">
        <f t="shared" ca="1" si="17"/>
        <v>0.10745507031692403</v>
      </c>
      <c r="L231" s="24">
        <f t="shared" ca="1" si="18"/>
        <v>0.89465442849621335</v>
      </c>
      <c r="M231" s="24">
        <f t="shared" ca="1" si="19"/>
        <v>-0.94898266068180703</v>
      </c>
    </row>
    <row r="232" spans="2:13" x14ac:dyDescent="0.25">
      <c r="B232" s="24">
        <f t="shared" ca="1" si="15"/>
        <v>0.99503839164018992</v>
      </c>
      <c r="C232" s="25">
        <f t="shared" ca="1" si="16"/>
        <v>75.784934980503834</v>
      </c>
      <c r="H232" s="24">
        <v>230</v>
      </c>
      <c r="I232" s="24">
        <f ca="1"/>
        <v>37.60542705973166</v>
      </c>
      <c r="J232" s="24" cm="1">
        <f t="array" aca="1" ref="J232" ca="1">INDIRECT(ADDRESS(($F$2+1-H232)+2,9))</f>
        <v>62.516541117246767</v>
      </c>
      <c r="K232" s="24">
        <f t="shared" ca="1" si="17"/>
        <v>0.10787444463689616</v>
      </c>
      <c r="L232" s="24">
        <f t="shared" ca="1" si="18"/>
        <v>0.89439761621668512</v>
      </c>
      <c r="M232" s="24">
        <f t="shared" ca="1" si="19"/>
        <v>-0.95178937902490768</v>
      </c>
    </row>
    <row r="233" spans="2:13" x14ac:dyDescent="0.25">
      <c r="B233" s="24">
        <f t="shared" ca="1" si="15"/>
        <v>0.42121610123127595</v>
      </c>
      <c r="C233" s="25">
        <f t="shared" ca="1" si="16"/>
        <v>48.012166264938415</v>
      </c>
      <c r="H233" s="24">
        <v>231</v>
      </c>
      <c r="I233" s="24">
        <f ca="1"/>
        <v>37.680567151468182</v>
      </c>
      <c r="J233" s="24" cm="1">
        <f t="array" aca="1" ref="J233" ca="1">INDIRECT(ADDRESS(($F$2+1-H233)+2,9))</f>
        <v>62.488259166494458</v>
      </c>
      <c r="K233" s="24">
        <f t="shared" ca="1" si="17"/>
        <v>0.1092724922486774</v>
      </c>
      <c r="L233" s="24">
        <f t="shared" ca="1" si="18"/>
        <v>0.89388091484809973</v>
      </c>
      <c r="M233" s="24">
        <f t="shared" ca="1" si="19"/>
        <v>-0.95214315324125542</v>
      </c>
    </row>
    <row r="234" spans="2:13" x14ac:dyDescent="0.25">
      <c r="B234" s="24">
        <f t="shared" ca="1" si="15"/>
        <v>0.86686682835721507</v>
      </c>
      <c r="C234" s="25">
        <f t="shared" ca="1" si="16"/>
        <v>61.117018984666203</v>
      </c>
      <c r="H234" s="24">
        <v>232</v>
      </c>
      <c r="I234" s="24">
        <f ca="1"/>
        <v>37.692216483936271</v>
      </c>
      <c r="J234" s="24" cm="1">
        <f t="array" aca="1" ref="J234" ca="1">INDIRECT(ADDRESS(($F$2+1-H234)+2,9))</f>
        <v>62.457461914603194</v>
      </c>
      <c r="K234" s="24">
        <f t="shared" ca="1" si="17"/>
        <v>0.10949039857637595</v>
      </c>
      <c r="L234" s="24">
        <f t="shared" ca="1" si="18"/>
        <v>0.8933161852121656</v>
      </c>
      <c r="M234" s="24">
        <f t="shared" ca="1" si="19"/>
        <v>-0.95470776766999832</v>
      </c>
    </row>
    <row r="235" spans="2:13" x14ac:dyDescent="0.25">
      <c r="B235" s="24">
        <f t="shared" ca="1" si="15"/>
        <v>0.37694688104977181</v>
      </c>
      <c r="C235" s="25">
        <f t="shared" ca="1" si="16"/>
        <v>46.864907077632594</v>
      </c>
      <c r="H235" s="24">
        <v>233</v>
      </c>
      <c r="I235" s="24">
        <f ca="1"/>
        <v>37.737680171768446</v>
      </c>
      <c r="J235" s="24" cm="1">
        <f t="array" aca="1" ref="J235" ca="1">INDIRECT(ADDRESS(($F$2+1-H235)+2,9))</f>
        <v>62.383343875969821</v>
      </c>
      <c r="K235" s="24">
        <f t="shared" ca="1" si="17"/>
        <v>0.11034380379100593</v>
      </c>
      <c r="L235" s="24">
        <f t="shared" ca="1" si="18"/>
        <v>0.89194819789618773</v>
      </c>
      <c r="M235" s="24">
        <f t="shared" ca="1" si="19"/>
        <v>-0.95441332228532549</v>
      </c>
    </row>
    <row r="236" spans="2:13" x14ac:dyDescent="0.25">
      <c r="B236" s="24">
        <f t="shared" ca="1" si="15"/>
        <v>0.76799452280706137</v>
      </c>
      <c r="C236" s="25">
        <f t="shared" ca="1" si="16"/>
        <v>57.322582538471529</v>
      </c>
      <c r="H236" s="24">
        <v>234</v>
      </c>
      <c r="I236" s="24">
        <f ca="1"/>
        <v>37.739080076656109</v>
      </c>
      <c r="J236" s="24" cm="1">
        <f t="array" aca="1" ref="J236" ca="1">INDIRECT(ADDRESS(($F$2+1-H236)+2,9))</f>
        <v>62.322104786996448</v>
      </c>
      <c r="K236" s="24">
        <f t="shared" ca="1" si="17"/>
        <v>0.11037015708537259</v>
      </c>
      <c r="L236" s="24">
        <f t="shared" ca="1" si="18"/>
        <v>0.89080842307766339</v>
      </c>
      <c r="M236" s="24">
        <f t="shared" ca="1" si="19"/>
        <v>-0.9561958848073272</v>
      </c>
    </row>
    <row r="237" spans="2:13" x14ac:dyDescent="0.25">
      <c r="B237" s="24">
        <f t="shared" ca="1" si="15"/>
        <v>0.6450312829039625</v>
      </c>
      <c r="C237" s="25">
        <f t="shared" ca="1" si="16"/>
        <v>53.719401185871661</v>
      </c>
      <c r="H237" s="24">
        <v>235</v>
      </c>
      <c r="I237" s="24">
        <f ca="1"/>
        <v>37.752625449941412</v>
      </c>
      <c r="J237" s="24" cm="1">
        <f t="array" aca="1" ref="J237" ca="1">INDIRECT(ADDRESS(($F$2+1-H237)+2,9))</f>
        <v>62.321304799703547</v>
      </c>
      <c r="K237" s="24">
        <f t="shared" ca="1" si="17"/>
        <v>0.11062538267766692</v>
      </c>
      <c r="L237" s="24">
        <f t="shared" ca="1" si="18"/>
        <v>0.89079347686065879</v>
      </c>
      <c r="M237" s="24">
        <f t="shared" ca="1" si="19"/>
        <v>-0.95975920896368694</v>
      </c>
    </row>
    <row r="238" spans="2:13" x14ac:dyDescent="0.25">
      <c r="B238" s="24">
        <f t="shared" ca="1" si="15"/>
        <v>0.58452023226216532</v>
      </c>
      <c r="C238" s="25">
        <f t="shared" ca="1" si="16"/>
        <v>52.134710910006923</v>
      </c>
      <c r="H238" s="24">
        <v>236</v>
      </c>
      <c r="I238" s="24">
        <f ca="1"/>
        <v>37.7533660671901</v>
      </c>
      <c r="J238" s="24" cm="1">
        <f t="array" aca="1" ref="J238" ca="1">INDIRECT(ADDRESS(($F$2+1-H238)+2,9))</f>
        <v>62.312738360631009</v>
      </c>
      <c r="K238" s="24">
        <f t="shared" ca="1" si="17"/>
        <v>0.11063934977497906</v>
      </c>
      <c r="L238" s="24">
        <f t="shared" ca="1" si="18"/>
        <v>0.89063333734141692</v>
      </c>
      <c r="M238" s="24">
        <f t="shared" ca="1" si="19"/>
        <v>-0.9635046274811</v>
      </c>
    </row>
    <row r="239" spans="2:13" x14ac:dyDescent="0.25">
      <c r="B239" s="24">
        <f t="shared" ca="1" si="15"/>
        <v>0.7068019485042637</v>
      </c>
      <c r="C239" s="25">
        <f t="shared" ca="1" si="16"/>
        <v>55.440659320859893</v>
      </c>
      <c r="H239" s="24">
        <v>237</v>
      </c>
      <c r="I239" s="24">
        <f ca="1"/>
        <v>37.789776613163454</v>
      </c>
      <c r="J239" s="24" cm="1">
        <f t="array" aca="1" ref="J239" ca="1">INDIRECT(ADDRESS(($F$2+1-H239)+2,9))</f>
        <v>62.274041716756329</v>
      </c>
      <c r="K239" s="24">
        <f t="shared" ca="1" si="17"/>
        <v>0.11132756535387854</v>
      </c>
      <c r="L239" s="24">
        <f t="shared" ca="1" si="18"/>
        <v>0.88990784703229353</v>
      </c>
      <c r="M239" s="24">
        <f t="shared" ca="1" si="19"/>
        <v>-0.964787589342747</v>
      </c>
    </row>
    <row r="240" spans="2:13" x14ac:dyDescent="0.25">
      <c r="B240" s="24">
        <f t="shared" ca="1" si="15"/>
        <v>0.81555936171971821</v>
      </c>
      <c r="C240" s="25">
        <f t="shared" ca="1" si="16"/>
        <v>58.985708775446994</v>
      </c>
      <c r="H240" s="24">
        <v>238</v>
      </c>
      <c r="I240" s="24">
        <f ca="1"/>
        <v>37.801225687213403</v>
      </c>
      <c r="J240" s="24" cm="1">
        <f t="array" aca="1" ref="J240" ca="1">INDIRECT(ADDRESS(($F$2+1-H240)+2,9))</f>
        <v>62.259588392391358</v>
      </c>
      <c r="K240" s="24">
        <f t="shared" ca="1" si="17"/>
        <v>0.11154460251053509</v>
      </c>
      <c r="L240" s="24">
        <f t="shared" ca="1" si="18"/>
        <v>0.88963599036446606</v>
      </c>
      <c r="M240" s="24">
        <f t="shared" ca="1" si="19"/>
        <v>-0.96789546949590721</v>
      </c>
    </row>
    <row r="241" spans="2:13" x14ac:dyDescent="0.25">
      <c r="B241" s="24">
        <f t="shared" ca="1" si="15"/>
        <v>0.66229786824393466</v>
      </c>
      <c r="C241" s="25">
        <f t="shared" ca="1" si="16"/>
        <v>54.187425933017217</v>
      </c>
      <c r="H241" s="24">
        <v>239</v>
      </c>
      <c r="I241" s="24">
        <f ca="1"/>
        <v>37.809427449532869</v>
      </c>
      <c r="J241" s="24" cm="1">
        <f t="array" aca="1" ref="J241" ca="1">INDIRECT(ADDRESS(($F$2+1-H241)+2,9))</f>
        <v>62.228747324705061</v>
      </c>
      <c r="K241" s="24">
        <f t="shared" ca="1" si="17"/>
        <v>0.11170026723562267</v>
      </c>
      <c r="L241" s="24">
        <f t="shared" ca="1" si="18"/>
        <v>0.88905428329277969</v>
      </c>
      <c r="M241" s="24">
        <f t="shared" ca="1" si="19"/>
        <v>-0.97050057860872374</v>
      </c>
    </row>
    <row r="242" spans="2:13" x14ac:dyDescent="0.25">
      <c r="B242" s="24">
        <f t="shared" ca="1" si="15"/>
        <v>0.26312390306013844</v>
      </c>
      <c r="C242" s="25">
        <f t="shared" ca="1" si="16"/>
        <v>43.662558487119213</v>
      </c>
      <c r="H242" s="24">
        <v>240</v>
      </c>
      <c r="I242" s="24">
        <f ca="1"/>
        <v>37.813054871373758</v>
      </c>
      <c r="J242" s="24" cm="1">
        <f t="array" aca="1" ref="J242" ca="1">INDIRECT(ADDRESS(($F$2+1-H242)+2,9))</f>
        <v>62.222287721790231</v>
      </c>
      <c r="K242" s="24">
        <f t="shared" ca="1" si="17"/>
        <v>0.11176916315400345</v>
      </c>
      <c r="L242" s="24">
        <f t="shared" ca="1" si="18"/>
        <v>0.88893216818462661</v>
      </c>
      <c r="M242" s="24">
        <f t="shared" ca="1" si="19"/>
        <v>-0.97418872275899293</v>
      </c>
    </row>
    <row r="243" spans="2:13" x14ac:dyDescent="0.25">
      <c r="B243" s="24">
        <f t="shared" ca="1" si="15"/>
        <v>0.66265451681278753</v>
      </c>
      <c r="C243" s="25">
        <f t="shared" ca="1" si="16"/>
        <v>54.197186948519438</v>
      </c>
      <c r="H243" s="24">
        <v>241</v>
      </c>
      <c r="I243" s="24">
        <f ca="1"/>
        <v>37.814010534797653</v>
      </c>
      <c r="J243" s="24" cm="1">
        <f t="array" aca="1" ref="J243" ca="1">INDIRECT(ADDRESS(($F$2+1-H243)+2,9))</f>
        <v>62.219837223967794</v>
      </c>
      <c r="K243" s="24">
        <f t="shared" ca="1" si="17"/>
        <v>0.11178731920487088</v>
      </c>
      <c r="L243" s="24">
        <f t="shared" ca="1" si="18"/>
        <v>0.88888581774592346</v>
      </c>
      <c r="M243" s="24">
        <f t="shared" ca="1" si="19"/>
        <v>-0.9781271155661293</v>
      </c>
    </row>
    <row r="244" spans="2:13" x14ac:dyDescent="0.25">
      <c r="B244" s="24">
        <f t="shared" ca="1" si="15"/>
        <v>0.75376101726562106</v>
      </c>
      <c r="C244" s="25">
        <f t="shared" ca="1" si="16"/>
        <v>56.863729375042467</v>
      </c>
      <c r="H244" s="24">
        <v>242</v>
      </c>
      <c r="I244" s="24">
        <f ca="1"/>
        <v>37.842145746868816</v>
      </c>
      <c r="J244" s="24" cm="1">
        <f t="array" aca="1" ref="J244" ca="1">INDIRECT(ADDRESS(($F$2+1-H244)+2,9))</f>
        <v>62.196192016235941</v>
      </c>
      <c r="K244" s="24">
        <f t="shared" ca="1" si="17"/>
        <v>0.11232278801619419</v>
      </c>
      <c r="L244" s="24">
        <f t="shared" ca="1" si="18"/>
        <v>0.88843786389470081</v>
      </c>
      <c r="M244" s="24">
        <f t="shared" ca="1" si="19"/>
        <v>-0.98022412299132855</v>
      </c>
    </row>
    <row r="245" spans="2:13" x14ac:dyDescent="0.25">
      <c r="B245" s="24">
        <f t="shared" ca="1" si="15"/>
        <v>0.93460906430113677</v>
      </c>
      <c r="C245" s="25">
        <f t="shared" ca="1" si="16"/>
        <v>65.110258245678892</v>
      </c>
      <c r="H245" s="24">
        <v>243</v>
      </c>
      <c r="I245" s="24">
        <f ca="1"/>
        <v>37.855970510281125</v>
      </c>
      <c r="J245" s="24" cm="1">
        <f t="array" aca="1" ref="J245" ca="1">INDIRECT(ADDRESS(($F$2+1-H245)+2,9))</f>
        <v>62.194715012656673</v>
      </c>
      <c r="K245" s="24">
        <f t="shared" ca="1" si="17"/>
        <v>0.11258657116081078</v>
      </c>
      <c r="L245" s="24">
        <f t="shared" ca="1" si="18"/>
        <v>0.88840983953196517</v>
      </c>
      <c r="M245" s="24">
        <f t="shared" ca="1" si="19"/>
        <v>-0.98369939194412825</v>
      </c>
    </row>
    <row r="246" spans="2:13" x14ac:dyDescent="0.25">
      <c r="B246" s="24">
        <f t="shared" ca="1" si="15"/>
        <v>0.18327661456915589</v>
      </c>
      <c r="C246" s="25">
        <f t="shared" ca="1" si="16"/>
        <v>40.970515015212328</v>
      </c>
      <c r="H246" s="24">
        <v>244</v>
      </c>
      <c r="I246" s="24">
        <f ca="1"/>
        <v>37.868256747428099</v>
      </c>
      <c r="J246" s="24" cm="1">
        <f t="array" aca="1" ref="J246" ca="1">INDIRECT(ADDRESS(($F$2+1-H246)+2,9))</f>
        <v>62.182431623413649</v>
      </c>
      <c r="K246" s="24">
        <f t="shared" ca="1" si="17"/>
        <v>0.1128213695602877</v>
      </c>
      <c r="L246" s="24">
        <f t="shared" ca="1" si="18"/>
        <v>0.88817658188435145</v>
      </c>
      <c r="M246" s="24">
        <f t="shared" ca="1" si="19"/>
        <v>-0.98681450620254496</v>
      </c>
    </row>
    <row r="247" spans="2:13" x14ac:dyDescent="0.25">
      <c r="B247" s="24">
        <f t="shared" ca="1" si="15"/>
        <v>0.11149822455040215</v>
      </c>
      <c r="C247" s="25">
        <f t="shared" ca="1" si="16"/>
        <v>37.814010534797653</v>
      </c>
      <c r="H247" s="24">
        <v>245</v>
      </c>
      <c r="I247" s="24">
        <f ca="1"/>
        <v>37.898709691368239</v>
      </c>
      <c r="J247" s="24" cm="1">
        <f t="array" aca="1" ref="J247" ca="1">INDIRECT(ADDRESS(($F$2+1-H247)+2,9))</f>
        <v>62.178606610316436</v>
      </c>
      <c r="K247" s="24">
        <f t="shared" ca="1" si="17"/>
        <v>0.11340485274249679</v>
      </c>
      <c r="L247" s="24">
        <f t="shared" ca="1" si="18"/>
        <v>0.8881038749525586</v>
      </c>
      <c r="M247" s="24">
        <f t="shared" ca="1" si="19"/>
        <v>-0.98955095687856287</v>
      </c>
    </row>
    <row r="248" spans="2:13" x14ac:dyDescent="0.25">
      <c r="B248" s="24">
        <f t="shared" ca="1" si="15"/>
        <v>0.39334726107763474</v>
      </c>
      <c r="C248" s="25">
        <f t="shared" ca="1" si="16"/>
        <v>47.293945740119817</v>
      </c>
      <c r="H248" s="24">
        <v>246</v>
      </c>
      <c r="I248" s="24">
        <f ca="1"/>
        <v>37.904909848737802</v>
      </c>
      <c r="J248" s="24" cm="1">
        <f t="array" aca="1" ref="J248" ca="1">INDIRECT(ADDRESS(($F$2+1-H248)+2,9))</f>
        <v>62.146509593241426</v>
      </c>
      <c r="K248" s="24">
        <f t="shared" ca="1" si="17"/>
        <v>0.11352391195272436</v>
      </c>
      <c r="L248" s="24">
        <f t="shared" ca="1" si="18"/>
        <v>0.8874924334674309</v>
      </c>
      <c r="M248" s="24">
        <f t="shared" ca="1" si="19"/>
        <v>-0.99211955727631596</v>
      </c>
    </row>
    <row r="249" spans="2:13" x14ac:dyDescent="0.25">
      <c r="B249" s="24">
        <f t="shared" ca="1" si="15"/>
        <v>0.29355703312280423</v>
      </c>
      <c r="C249" s="25">
        <f t="shared" ca="1" si="16"/>
        <v>44.569771446536905</v>
      </c>
      <c r="H249" s="24">
        <v>247</v>
      </c>
      <c r="I249" s="24">
        <f ca="1"/>
        <v>37.923684311550048</v>
      </c>
      <c r="J249" s="24" cm="1">
        <f t="array" aca="1" ref="J249" ca="1">INDIRECT(ADDRESS(($F$2+1-H249)+2,9))</f>
        <v>62.142083839278982</v>
      </c>
      <c r="K249" s="24">
        <f t="shared" ca="1" si="17"/>
        <v>0.11388497413675756</v>
      </c>
      <c r="L249" s="24">
        <f t="shared" ca="1" si="18"/>
        <v>0.88740793690012554</v>
      </c>
      <c r="M249" s="24">
        <f t="shared" ca="1" si="19"/>
        <v>-0.99526382914949718</v>
      </c>
    </row>
    <row r="250" spans="2:13" x14ac:dyDescent="0.25">
      <c r="B250" s="24">
        <f t="shared" ca="1" si="15"/>
        <v>0.30413857025130564</v>
      </c>
      <c r="C250" s="25">
        <f t="shared" ca="1" si="16"/>
        <v>44.874657276056489</v>
      </c>
      <c r="H250" s="24">
        <v>248</v>
      </c>
      <c r="I250" s="24">
        <f ca="1"/>
        <v>37.941943125547823</v>
      </c>
      <c r="J250" s="24" cm="1">
        <f t="array" aca="1" ref="J250" ca="1">INDIRECT(ADDRESS(($F$2+1-H250)+2,9))</f>
        <v>62.132815723738901</v>
      </c>
      <c r="K250" s="24">
        <f t="shared" ca="1" si="17"/>
        <v>0.11423690377125148</v>
      </c>
      <c r="L250" s="24">
        <f t="shared" ca="1" si="18"/>
        <v>0.88723084306784061</v>
      </c>
      <c r="M250" s="24">
        <f t="shared" ca="1" si="19"/>
        <v>-0.99823316947105944</v>
      </c>
    </row>
    <row r="251" spans="2:13" x14ac:dyDescent="0.25">
      <c r="B251" s="24">
        <f t="shared" ca="1" si="15"/>
        <v>0.99683664027958063</v>
      </c>
      <c r="C251" s="25">
        <f t="shared" ca="1" si="16"/>
        <v>77.303495971332239</v>
      </c>
      <c r="H251" s="24">
        <v>249</v>
      </c>
      <c r="I251" s="24">
        <f ca="1"/>
        <v>37.949756386098265</v>
      </c>
      <c r="J251" s="24" cm="1">
        <f t="array" aca="1" ref="J251" ca="1">INDIRECT(ADDRESS(($F$2+1-H251)+2,9))</f>
        <v>62.129468705483291</v>
      </c>
      <c r="K251" s="24">
        <f t="shared" ca="1" si="17"/>
        <v>0.11438773689075317</v>
      </c>
      <c r="L251" s="24">
        <f t="shared" ca="1" si="18"/>
        <v>0.88716683986464084</v>
      </c>
      <c r="M251" s="24">
        <f t="shared" ca="1" si="19"/>
        <v>-1.0018318750266846</v>
      </c>
    </row>
    <row r="252" spans="2:13" x14ac:dyDescent="0.25">
      <c r="B252" s="24">
        <f t="shared" ca="1" si="15"/>
        <v>0.62763597319814668</v>
      </c>
      <c r="C252" s="25">
        <f t="shared" ca="1" si="16"/>
        <v>53.255986237347102</v>
      </c>
      <c r="H252" s="24">
        <v>250</v>
      </c>
      <c r="I252" s="24">
        <f ca="1"/>
        <v>37.968140755658048</v>
      </c>
      <c r="J252" s="24" cm="1">
        <f t="array" aca="1" ref="J252" ca="1">INDIRECT(ADDRESS(($F$2+1-H252)+2,9))</f>
        <v>62.107045732035147</v>
      </c>
      <c r="K252" s="24">
        <f t="shared" ca="1" si="17"/>
        <v>0.11474320190507772</v>
      </c>
      <c r="L252" s="24">
        <f t="shared" ca="1" si="18"/>
        <v>0.88673738868289442</v>
      </c>
      <c r="M252" s="24">
        <f t="shared" ca="1" si="19"/>
        <v>-1.0042675225648667</v>
      </c>
    </row>
    <row r="253" spans="2:13" x14ac:dyDescent="0.25">
      <c r="B253" s="24">
        <f t="shared" ca="1" si="15"/>
        <v>0.29512861357176579</v>
      </c>
      <c r="C253" s="25">
        <f t="shared" ca="1" si="16"/>
        <v>44.615366879119605</v>
      </c>
      <c r="H253" s="24">
        <v>251</v>
      </c>
      <c r="I253" s="24">
        <f ca="1"/>
        <v>37.983545472212882</v>
      </c>
      <c r="J253" s="24" cm="1">
        <f t="array" aca="1" ref="J253" ca="1">INDIRECT(ADDRESS(($F$2+1-H253)+2,9))</f>
        <v>62.097323144163703</v>
      </c>
      <c r="K253" s="24">
        <f t="shared" ca="1" si="17"/>
        <v>0.11504165943352511</v>
      </c>
      <c r="L253" s="24">
        <f t="shared" ca="1" si="18"/>
        <v>0.8865508169533467</v>
      </c>
      <c r="M253" s="24">
        <f t="shared" ca="1" si="19"/>
        <v>-1.0073074493775365</v>
      </c>
    </row>
    <row r="254" spans="2:13" x14ac:dyDescent="0.25">
      <c r="B254" s="24">
        <f t="shared" ca="1" si="15"/>
        <v>0.812161362804664</v>
      </c>
      <c r="C254" s="25">
        <f t="shared" ca="1" si="16"/>
        <v>58.858891295582552</v>
      </c>
      <c r="H254" s="24">
        <v>252</v>
      </c>
      <c r="I254" s="24">
        <f ca="1"/>
        <v>37.984153647456708</v>
      </c>
      <c r="J254" s="24" cm="1">
        <f t="array" aca="1" ref="J254" ca="1">INDIRECT(ADDRESS(($F$2+1-H254)+2,9))</f>
        <v>62.050535219591794</v>
      </c>
      <c r="K254" s="24">
        <f t="shared" ca="1" si="17"/>
        <v>0.11505345379652294</v>
      </c>
      <c r="L254" s="24">
        <f t="shared" ca="1" si="18"/>
        <v>0.88564991432697915</v>
      </c>
      <c r="M254" s="24">
        <f t="shared" ca="1" si="19"/>
        <v>-1.0094611090361711</v>
      </c>
    </row>
    <row r="255" spans="2:13" x14ac:dyDescent="0.25">
      <c r="B255" s="24">
        <f t="shared" ca="1" si="15"/>
        <v>9.4717623239572779E-2</v>
      </c>
      <c r="C255" s="25">
        <f t="shared" ca="1" si="16"/>
        <v>36.87748369426631</v>
      </c>
      <c r="H255" s="24">
        <v>253</v>
      </c>
      <c r="I255" s="24">
        <f ca="1"/>
        <v>38.040907929677971</v>
      </c>
      <c r="J255" s="24" cm="1">
        <f t="array" aca="1" ref="J255" ca="1">INDIRECT(ADDRESS(($F$2+1-H255)+2,9))</f>
        <v>62.027849784433599</v>
      </c>
      <c r="K255" s="24">
        <f t="shared" ca="1" si="17"/>
        <v>0.11615787813002364</v>
      </c>
      <c r="L255" s="24">
        <f t="shared" ca="1" si="18"/>
        <v>0.88521127685672885</v>
      </c>
      <c r="M255" s="24">
        <f t="shared" ca="1" si="19"/>
        <v>-1.010343302940869</v>
      </c>
    </row>
    <row r="256" spans="2:13" x14ac:dyDescent="0.25">
      <c r="B256" s="24">
        <f t="shared" ca="1" si="15"/>
        <v>0.82873658439214493</v>
      </c>
      <c r="C256" s="25">
        <f t="shared" ca="1" si="16"/>
        <v>59.491844060579901</v>
      </c>
      <c r="H256" s="24">
        <v>254</v>
      </c>
      <c r="I256" s="24">
        <f ca="1"/>
        <v>38.077548062398506</v>
      </c>
      <c r="J256" s="24" cm="1">
        <f t="array" aca="1" ref="J256" ca="1">INDIRECT(ADDRESS(($F$2+1-H256)+2,9))</f>
        <v>62.003556286952595</v>
      </c>
      <c r="K256" s="24">
        <f t="shared" ca="1" si="17"/>
        <v>0.11687487076019268</v>
      </c>
      <c r="L256" s="24">
        <f t="shared" ca="1" si="18"/>
        <v>0.88474022055944446</v>
      </c>
      <c r="M256" s="24">
        <f t="shared" ca="1" si="19"/>
        <v>-1.0119367928031766</v>
      </c>
    </row>
    <row r="257" spans="2:13" x14ac:dyDescent="0.25">
      <c r="B257" s="24">
        <f t="shared" ca="1" si="15"/>
        <v>0.1500292164018594</v>
      </c>
      <c r="C257" s="25">
        <f t="shared" ca="1" si="16"/>
        <v>39.636919092639708</v>
      </c>
      <c r="H257" s="24">
        <v>255</v>
      </c>
      <c r="I257" s="24">
        <f ca="1"/>
        <v>38.078914212809821</v>
      </c>
      <c r="J257" s="24" cm="1">
        <f t="array" aca="1" ref="J257" ca="1">INDIRECT(ADDRESS(($F$2+1-H257)+2,9))</f>
        <v>61.973193434431558</v>
      </c>
      <c r="K257" s="24">
        <f t="shared" ca="1" si="17"/>
        <v>0.11690166480997848</v>
      </c>
      <c r="L257" s="24">
        <f t="shared" ca="1" si="18"/>
        <v>0.88414954831745884</v>
      </c>
      <c r="M257" s="24">
        <f t="shared" ca="1" si="19"/>
        <v>-1.0146689272281817</v>
      </c>
    </row>
    <row r="258" spans="2:13" x14ac:dyDescent="0.25">
      <c r="B258" s="24">
        <f t="shared" ca="1" si="15"/>
        <v>0.38378665421312064</v>
      </c>
      <c r="C258" s="25">
        <f t="shared" ca="1" si="16"/>
        <v>47.044494052297999</v>
      </c>
      <c r="H258" s="24">
        <v>256</v>
      </c>
      <c r="I258" s="24">
        <f ca="1"/>
        <v>38.094814117629589</v>
      </c>
      <c r="J258" s="24" cm="1">
        <f t="array" aca="1" ref="J258" ca="1">INDIRECT(ADDRESS(($F$2+1-H258)+2,9))</f>
        <v>61.932150728676483</v>
      </c>
      <c r="K258" s="24">
        <f t="shared" ca="1" si="17"/>
        <v>0.11721382687079314</v>
      </c>
      <c r="L258" s="24">
        <f t="shared" ca="1" si="18"/>
        <v>0.88334770064258095</v>
      </c>
      <c r="M258" s="24">
        <f t="shared" ca="1" si="19"/>
        <v>-1.016391076743796</v>
      </c>
    </row>
    <row r="259" spans="2:13" x14ac:dyDescent="0.25">
      <c r="B259" s="24">
        <f t="shared" ca="1" si="15"/>
        <v>0.65820334897544586</v>
      </c>
      <c r="C259" s="25">
        <f t="shared" ca="1" si="16"/>
        <v>54.07564676371603</v>
      </c>
      <c r="H259" s="24">
        <v>257</v>
      </c>
      <c r="I259" s="24">
        <f ca="1"/>
        <v>38.114952023922918</v>
      </c>
      <c r="J259" s="24" cm="1">
        <f t="array" aca="1" ref="J259" ca="1">INDIRECT(ADDRESS(($F$2+1-H259)+2,9))</f>
        <v>61.930533573231372</v>
      </c>
      <c r="K259" s="24">
        <f t="shared" ca="1" si="17"/>
        <v>0.11761004032389155</v>
      </c>
      <c r="L259" s="24">
        <f t="shared" ca="1" si="18"/>
        <v>0.88331602603527237</v>
      </c>
      <c r="M259" s="24">
        <f t="shared" ca="1" si="19"/>
        <v>-1.0195023834009498</v>
      </c>
    </row>
    <row r="260" spans="2:13" x14ac:dyDescent="0.25">
      <c r="B260" s="24">
        <f t="shared" ref="B260:B323" ca="1" si="20">RAND()</f>
        <v>0.74913489328874072</v>
      </c>
      <c r="C260" s="25">
        <f t="shared" ref="C260:C323" ca="1" si="21">_xlfn.NORM.INV(B260,50,10)</f>
        <v>56.717698691179891</v>
      </c>
      <c r="H260" s="24">
        <v>258</v>
      </c>
      <c r="I260" s="24">
        <f ca="1"/>
        <v>38.125262192969167</v>
      </c>
      <c r="J260" s="24" cm="1">
        <f t="array" aca="1" ref="J260" ca="1">INDIRECT(ADDRESS(($F$2+1-H260)+2,9))</f>
        <v>61.901053359586754</v>
      </c>
      <c r="K260" s="24">
        <f t="shared" ref="K260:K323" ca="1" si="22">_xlfn.NORM.DIST(I260,$F$5,$F$6,TRUE)</f>
        <v>0.11781325951793384</v>
      </c>
      <c r="L260" s="24">
        <f t="shared" ref="L260:L323" ca="1" si="23">_xlfn.NORM.DIST(J260,$F$5,$F$6,TRUE)</f>
        <v>0.88273753919536158</v>
      </c>
      <c r="M260" s="24">
        <f t="shared" ca="1" si="19"/>
        <v>-1.0218848257637907</v>
      </c>
    </row>
    <row r="261" spans="2:13" x14ac:dyDescent="0.25">
      <c r="B261" s="24">
        <f t="shared" ca="1" si="20"/>
        <v>0.24005674435476776</v>
      </c>
      <c r="C261" s="25">
        <f t="shared" ca="1" si="21"/>
        <v>42.938799575533871</v>
      </c>
      <c r="H261" s="24">
        <v>259</v>
      </c>
      <c r="I261" s="24">
        <f ca="1"/>
        <v>38.155936372693432</v>
      </c>
      <c r="J261" s="24" cm="1">
        <f t="array" aca="1" ref="J261" ca="1">INDIRECT(ADDRESS(($F$2+1-H261)+2,9))</f>
        <v>61.897779375279143</v>
      </c>
      <c r="K261" s="24">
        <f t="shared" ca="1" si="22"/>
        <v>0.11841933364793245</v>
      </c>
      <c r="L261" s="24">
        <f t="shared" ca="1" si="23"/>
        <v>0.88267316906731974</v>
      </c>
      <c r="M261" s="24">
        <f t="shared" ref="M261:M324" ca="1" si="24">((2*H261-1)/$F$2)*(LN(K261)+LN(1-L261))</f>
        <v>-1.024492540263229</v>
      </c>
    </row>
    <row r="262" spans="2:13" x14ac:dyDescent="0.25">
      <c r="B262" s="24">
        <f t="shared" ca="1" si="20"/>
        <v>0.25854272782220189</v>
      </c>
      <c r="C262" s="25">
        <f t="shared" ca="1" si="21"/>
        <v>43.521553847206633</v>
      </c>
      <c r="H262" s="24">
        <v>260</v>
      </c>
      <c r="I262" s="24">
        <f ca="1"/>
        <v>38.210771856557074</v>
      </c>
      <c r="J262" s="24" cm="1">
        <f t="array" aca="1" ref="J262" ca="1">INDIRECT(ADDRESS(($F$2+1-H262)+2,9))</f>
        <v>61.887792734315141</v>
      </c>
      <c r="K262" s="24">
        <f t="shared" ca="1" si="22"/>
        <v>0.1195082822467019</v>
      </c>
      <c r="L262" s="24">
        <f t="shared" ca="1" si="23"/>
        <v>0.88247666615672082</v>
      </c>
      <c r="M262" s="24">
        <f t="shared" ca="1" si="24"/>
        <v>-1.0258518361971996</v>
      </c>
    </row>
    <row r="263" spans="2:13" x14ac:dyDescent="0.25">
      <c r="B263" s="24">
        <f t="shared" ca="1" si="20"/>
        <v>8.3628258430301083E-2</v>
      </c>
      <c r="C263" s="25">
        <f t="shared" ca="1" si="21"/>
        <v>36.189270016687779</v>
      </c>
      <c r="H263" s="24">
        <v>261</v>
      </c>
      <c r="I263" s="24">
        <f ca="1"/>
        <v>38.306422284946464</v>
      </c>
      <c r="J263" s="24" cm="1">
        <f t="array" aca="1" ref="J263" ca="1">INDIRECT(ADDRESS(($F$2+1-H263)+2,9))</f>
        <v>61.870938194564687</v>
      </c>
      <c r="K263" s="24">
        <f t="shared" ca="1" si="22"/>
        <v>0.12142462318373093</v>
      </c>
      <c r="L263" s="24">
        <f t="shared" ca="1" si="23"/>
        <v>0.88214449826165664</v>
      </c>
      <c r="M263" s="24">
        <f t="shared" ca="1" si="24"/>
        <v>-1.0252829884206667</v>
      </c>
    </row>
    <row r="264" spans="2:13" x14ac:dyDescent="0.25">
      <c r="B264" s="24">
        <f t="shared" ca="1" si="20"/>
        <v>0.47937061297271699</v>
      </c>
      <c r="C264" s="25">
        <f t="shared" ca="1" si="21"/>
        <v>49.482667285537211</v>
      </c>
      <c r="H264" s="24">
        <v>262</v>
      </c>
      <c r="I264" s="24">
        <f ca="1"/>
        <v>38.33773027687819</v>
      </c>
      <c r="J264" s="24" cm="1">
        <f t="array" aca="1" ref="J264" ca="1">INDIRECT(ADDRESS(($F$2+1-H264)+2,9))</f>
        <v>61.849403783369304</v>
      </c>
      <c r="K264" s="24">
        <f t="shared" ca="1" si="22"/>
        <v>0.12205654139153733</v>
      </c>
      <c r="L264" s="24">
        <f t="shared" ca="1" si="23"/>
        <v>0.88171913402203062</v>
      </c>
      <c r="M264" s="24">
        <f t="shared" ca="1" si="24"/>
        <v>-1.0270876971944207</v>
      </c>
    </row>
    <row r="265" spans="2:13" x14ac:dyDescent="0.25">
      <c r="B265" s="24">
        <f t="shared" ca="1" si="20"/>
        <v>0.8901646403765634</v>
      </c>
      <c r="C265" s="25">
        <f t="shared" ca="1" si="21"/>
        <v>62.274041716756329</v>
      </c>
      <c r="H265" s="24">
        <v>263</v>
      </c>
      <c r="I265" s="24">
        <f ca="1"/>
        <v>38.383427824563853</v>
      </c>
      <c r="J265" s="24" cm="1">
        <f t="array" aca="1" ref="J265" ca="1">INDIRECT(ADDRESS(($F$2+1-H265)+2,9))</f>
        <v>61.809893130649897</v>
      </c>
      <c r="K265" s="24">
        <f t="shared" ca="1" si="22"/>
        <v>0.12298303705525591</v>
      </c>
      <c r="L265" s="24">
        <f t="shared" ca="1" si="23"/>
        <v>0.88093586888714481</v>
      </c>
      <c r="M265" s="24">
        <f t="shared" ca="1" si="24"/>
        <v>-1.0275699606643804</v>
      </c>
    </row>
    <row r="266" spans="2:13" x14ac:dyDescent="0.25">
      <c r="B266" s="24">
        <f t="shared" ca="1" si="20"/>
        <v>0.63960200940326051</v>
      </c>
      <c r="C266" s="25">
        <f t="shared" ca="1" si="21"/>
        <v>53.573951845739352</v>
      </c>
      <c r="H266" s="24">
        <v>264</v>
      </c>
      <c r="I266" s="24">
        <f ca="1"/>
        <v>38.383609545483083</v>
      </c>
      <c r="J266" s="24" cm="1">
        <f t="array" aca="1" ref="J266" ca="1">INDIRECT(ADDRESS(($F$2+1-H266)+2,9))</f>
        <v>61.797099767485456</v>
      </c>
      <c r="K266" s="24">
        <f t="shared" ca="1" si="22"/>
        <v>0.1229867311745375</v>
      </c>
      <c r="L266" s="24">
        <f t="shared" ca="1" si="23"/>
        <v>0.880681468226719</v>
      </c>
      <c r="M266" s="24">
        <f t="shared" ca="1" si="24"/>
        <v>-1.0309559433881648</v>
      </c>
    </row>
    <row r="267" spans="2:13" x14ac:dyDescent="0.25">
      <c r="B267" s="24">
        <f t="shared" ca="1" si="20"/>
        <v>0.81464937954459182</v>
      </c>
      <c r="C267" s="25">
        <f t="shared" ca="1" si="21"/>
        <v>58.951606042295381</v>
      </c>
      <c r="H267" s="24">
        <v>265</v>
      </c>
      <c r="I267" s="24">
        <f ca="1"/>
        <v>38.386481927930916</v>
      </c>
      <c r="J267" s="24" cm="1">
        <f t="array" aca="1" ref="J267" ca="1">INDIRECT(ADDRESS(($F$2+1-H267)+2,9))</f>
        <v>61.742574360266701</v>
      </c>
      <c r="K267" s="24">
        <f t="shared" ca="1" si="22"/>
        <v>0.12304513282239508</v>
      </c>
      <c r="L267" s="24">
        <f t="shared" ca="1" si="23"/>
        <v>0.87959291001530049</v>
      </c>
      <c r="M267" s="24">
        <f t="shared" ca="1" si="24"/>
        <v>-1.0325258599596294</v>
      </c>
    </row>
    <row r="268" spans="2:13" x14ac:dyDescent="0.25">
      <c r="B268" s="24">
        <f t="shared" ca="1" si="20"/>
        <v>0.34822367762763895</v>
      </c>
      <c r="C268" s="25">
        <f t="shared" ca="1" si="21"/>
        <v>46.098793791015559</v>
      </c>
      <c r="H268" s="24">
        <v>266</v>
      </c>
      <c r="I268" s="24">
        <f ca="1"/>
        <v>38.405819704809147</v>
      </c>
      <c r="J268" s="24" cm="1">
        <f t="array" aca="1" ref="J268" ca="1">INDIRECT(ADDRESS(($F$2+1-H268)+2,9))</f>
        <v>61.728950499972548</v>
      </c>
      <c r="K268" s="24">
        <f t="shared" ca="1" si="22"/>
        <v>0.1234388169910437</v>
      </c>
      <c r="L268" s="24">
        <f t="shared" ca="1" si="23"/>
        <v>0.87931983122042512</v>
      </c>
      <c r="M268" s="24">
        <f t="shared" ca="1" si="24"/>
        <v>-1.0350861052497364</v>
      </c>
    </row>
    <row r="269" spans="2:13" x14ac:dyDescent="0.25">
      <c r="B269" s="24">
        <f t="shared" ca="1" si="20"/>
        <v>0.93366912829768745</v>
      </c>
      <c r="C269" s="25">
        <f t="shared" ca="1" si="21"/>
        <v>65.036879109420113</v>
      </c>
      <c r="H269" s="24">
        <v>267</v>
      </c>
      <c r="I269" s="24">
        <f ca="1"/>
        <v>38.441072452428941</v>
      </c>
      <c r="J269" s="24" cm="1">
        <f t="array" aca="1" ref="J269" ca="1">INDIRECT(ADDRESS(($F$2+1-H269)+2,9))</f>
        <v>61.716054714207004</v>
      </c>
      <c r="K269" s="24">
        <f t="shared" ca="1" si="22"/>
        <v>0.12415877143026245</v>
      </c>
      <c r="L269" s="24">
        <f t="shared" ca="1" si="23"/>
        <v>0.87906094466314855</v>
      </c>
      <c r="M269" s="24">
        <f t="shared" ca="1" si="24"/>
        <v>-1.0370190889502839</v>
      </c>
    </row>
    <row r="270" spans="2:13" x14ac:dyDescent="0.25">
      <c r="B270" s="24">
        <f t="shared" ca="1" si="20"/>
        <v>0.86345277344728966</v>
      </c>
      <c r="C270" s="25">
        <f t="shared" ca="1" si="21"/>
        <v>60.959641738369029</v>
      </c>
      <c r="H270" s="24">
        <v>268</v>
      </c>
      <c r="I270" s="24">
        <f ca="1"/>
        <v>38.441908097270669</v>
      </c>
      <c r="J270" s="24" cm="1">
        <f t="array" aca="1" ref="J270" ca="1">INDIRECT(ADDRESS(($F$2+1-H270)+2,9))</f>
        <v>61.699146542319241</v>
      </c>
      <c r="K270" s="24">
        <f t="shared" ca="1" si="22"/>
        <v>0.1241758730792699</v>
      </c>
      <c r="L270" s="24">
        <f t="shared" ca="1" si="23"/>
        <v>0.8787209165719323</v>
      </c>
      <c r="M270" s="24">
        <f t="shared" ca="1" si="24"/>
        <v>-1.0401801465912228</v>
      </c>
    </row>
    <row r="271" spans="2:13" x14ac:dyDescent="0.25">
      <c r="B271" s="24">
        <f t="shared" ca="1" si="20"/>
        <v>0.88299750335464156</v>
      </c>
      <c r="C271" s="25">
        <f t="shared" ca="1" si="21"/>
        <v>61.901053359586754</v>
      </c>
      <c r="H271" s="24">
        <v>269</v>
      </c>
      <c r="I271" s="24">
        <f ca="1"/>
        <v>38.491489963749331</v>
      </c>
      <c r="J271" s="24" cm="1">
        <f t="array" aca="1" ref="J271" ca="1">INDIRECT(ADDRESS(($F$2+1-H271)+2,9))</f>
        <v>61.680821898999064</v>
      </c>
      <c r="K271" s="24">
        <f t="shared" ca="1" si="22"/>
        <v>0.12519352731389524</v>
      </c>
      <c r="L271" s="24">
        <f t="shared" ca="1" si="23"/>
        <v>0.87835164432539636</v>
      </c>
      <c r="M271" s="24">
        <f t="shared" ca="1" si="24"/>
        <v>-1.0412811342468153</v>
      </c>
    </row>
    <row r="272" spans="2:13" x14ac:dyDescent="0.25">
      <c r="B272" s="24">
        <f t="shared" ca="1" si="20"/>
        <v>0.34901645398792935</v>
      </c>
      <c r="C272" s="25">
        <f t="shared" ca="1" si="21"/>
        <v>46.12022802153718</v>
      </c>
      <c r="H272" s="24">
        <v>270</v>
      </c>
      <c r="I272" s="24">
        <f ca="1"/>
        <v>38.49696546866123</v>
      </c>
      <c r="J272" s="24" cm="1">
        <f t="array" aca="1" ref="J272" ca="1">INDIRECT(ADDRESS(($F$2+1-H272)+2,9))</f>
        <v>61.65457869274784</v>
      </c>
      <c r="K272" s="24">
        <f t="shared" ca="1" si="22"/>
        <v>0.12530626659953778</v>
      </c>
      <c r="L272" s="24">
        <f t="shared" ca="1" si="23"/>
        <v>0.87782142479427916</v>
      </c>
      <c r="M272" s="24">
        <f t="shared" ca="1" si="24"/>
        <v>-1.0438481754352447</v>
      </c>
    </row>
    <row r="273" spans="2:13" x14ac:dyDescent="0.25">
      <c r="B273" s="24">
        <f t="shared" ca="1" si="20"/>
        <v>0.90167972380751238</v>
      </c>
      <c r="C273" s="25">
        <f t="shared" ca="1" si="21"/>
        <v>62.9118206582718</v>
      </c>
      <c r="H273" s="24">
        <v>271</v>
      </c>
      <c r="I273" s="24">
        <f ca="1"/>
        <v>38.510643210641369</v>
      </c>
      <c r="J273" s="24" cm="1">
        <f t="array" aca="1" ref="J273" ca="1">INDIRECT(ADDRESS(($F$2+1-H273)+2,9))</f>
        <v>61.640752209430218</v>
      </c>
      <c r="K273" s="24">
        <f t="shared" ca="1" si="22"/>
        <v>0.12558819750956704</v>
      </c>
      <c r="L273" s="24">
        <f t="shared" ca="1" si="23"/>
        <v>0.87754142188375517</v>
      </c>
      <c r="M273" s="24">
        <f t="shared" ca="1" si="24"/>
        <v>-1.0465841650846837</v>
      </c>
    </row>
    <row r="274" spans="2:13" x14ac:dyDescent="0.25">
      <c r="B274" s="24">
        <f t="shared" ca="1" si="20"/>
        <v>0.41579552661177643</v>
      </c>
      <c r="C274" s="25">
        <f t="shared" ca="1" si="21"/>
        <v>47.873385703219952</v>
      </c>
      <c r="H274" s="24">
        <v>272</v>
      </c>
      <c r="I274" s="24">
        <f ca="1"/>
        <v>38.512205051085544</v>
      </c>
      <c r="J274" s="24" cm="1">
        <f t="array" aca="1" ref="J274" ca="1">INDIRECT(ADDRESS(($F$2+1-H274)+2,9))</f>
        <v>61.640248972603658</v>
      </c>
      <c r="K274" s="24">
        <f t="shared" ca="1" si="22"/>
        <v>0.12562041890358566</v>
      </c>
      <c r="L274" s="24">
        <f t="shared" ca="1" si="23"/>
        <v>0.87753122224689895</v>
      </c>
      <c r="M274" s="24">
        <f t="shared" ca="1" si="24"/>
        <v>-1.0503677321422868</v>
      </c>
    </row>
    <row r="275" spans="2:13" x14ac:dyDescent="0.25">
      <c r="B275" s="24">
        <f t="shared" ca="1" si="20"/>
        <v>3.6688796447802874E-2</v>
      </c>
      <c r="C275" s="25">
        <f t="shared" ca="1" si="21"/>
        <v>32.095250631605353</v>
      </c>
      <c r="H275" s="24">
        <v>273</v>
      </c>
      <c r="I275" s="24">
        <f ca="1"/>
        <v>38.538382968814531</v>
      </c>
      <c r="J275" s="24" cm="1">
        <f t="array" aca="1" ref="J275" ca="1">INDIRECT(ADDRESS(($F$2+1-H275)+2,9))</f>
        <v>61.63870114877264</v>
      </c>
      <c r="K275" s="24">
        <f t="shared" ca="1" si="22"/>
        <v>0.12616133851324549</v>
      </c>
      <c r="L275" s="24">
        <f t="shared" ca="1" si="23"/>
        <v>0.87749984711592033</v>
      </c>
      <c r="M275" s="24">
        <f t="shared" ca="1" si="24"/>
        <v>-1.0530866620002419</v>
      </c>
    </row>
    <row r="276" spans="2:13" x14ac:dyDescent="0.25">
      <c r="B276" s="24">
        <f t="shared" ca="1" si="20"/>
        <v>0.21200422648891593</v>
      </c>
      <c r="C276" s="25">
        <f t="shared" ca="1" si="21"/>
        <v>42.005136405777726</v>
      </c>
      <c r="H276" s="24">
        <v>274</v>
      </c>
      <c r="I276" s="24">
        <f ca="1"/>
        <v>38.565379992715968</v>
      </c>
      <c r="J276" s="24" cm="1">
        <f t="array" aca="1" ref="J276" ca="1">INDIRECT(ADDRESS(($F$2+1-H276)+2,9))</f>
        <v>61.608993060805957</v>
      </c>
      <c r="K276" s="24">
        <f t="shared" ca="1" si="22"/>
        <v>0.12672088184909588</v>
      </c>
      <c r="L276" s="24">
        <f t="shared" ca="1" si="23"/>
        <v>0.87689655670124966</v>
      </c>
      <c r="M276" s="24">
        <f t="shared" ca="1" si="24"/>
        <v>-1.054584231043278</v>
      </c>
    </row>
    <row r="277" spans="2:13" x14ac:dyDescent="0.25">
      <c r="B277" s="24">
        <f t="shared" ca="1" si="20"/>
        <v>0.87958105258274977</v>
      </c>
      <c r="C277" s="25">
        <f t="shared" ca="1" si="21"/>
        <v>61.728950499972548</v>
      </c>
      <c r="H277" s="24">
        <v>275</v>
      </c>
      <c r="I277" s="24">
        <f ca="1"/>
        <v>38.604338957271544</v>
      </c>
      <c r="J277" s="24" cm="1">
        <f t="array" aca="1" ref="J277" ca="1">INDIRECT(ADDRESS(($F$2+1-H277)+2,9))</f>
        <v>61.578121035096054</v>
      </c>
      <c r="K277" s="24">
        <f t="shared" ca="1" si="22"/>
        <v>0.12753139218812451</v>
      </c>
      <c r="L277" s="24">
        <f t="shared" ca="1" si="23"/>
        <v>0.87626742660374057</v>
      </c>
      <c r="M277" s="24">
        <f t="shared" ca="1" si="24"/>
        <v>-1.0555213005219777</v>
      </c>
    </row>
    <row r="278" spans="2:13" x14ac:dyDescent="0.25">
      <c r="B278" s="24">
        <f t="shared" ca="1" si="20"/>
        <v>0.94589087677561245</v>
      </c>
      <c r="C278" s="25">
        <f t="shared" ca="1" si="21"/>
        <v>66.062533919747267</v>
      </c>
      <c r="H278" s="24">
        <v>276</v>
      </c>
      <c r="I278" s="24">
        <f ca="1"/>
        <v>38.701325525806922</v>
      </c>
      <c r="J278" s="24" cm="1">
        <f t="array" aca="1" ref="J278" ca="1">INDIRECT(ADDRESS(($F$2+1-H278)+2,9))</f>
        <v>61.54784091789665</v>
      </c>
      <c r="K278" s="24">
        <f t="shared" ca="1" si="22"/>
        <v>0.1295647542497784</v>
      </c>
      <c r="L278" s="24">
        <f t="shared" ca="1" si="23"/>
        <v>0.87564817541871831</v>
      </c>
      <c r="M278" s="24">
        <f t="shared" ca="1" si="24"/>
        <v>-1.0540530232465615</v>
      </c>
    </row>
    <row r="279" spans="2:13" x14ac:dyDescent="0.25">
      <c r="B279" s="24">
        <f t="shared" ca="1" si="20"/>
        <v>0.3562053947690923</v>
      </c>
      <c r="C279" s="25">
        <f t="shared" ca="1" si="21"/>
        <v>46.313797364795342</v>
      </c>
      <c r="H279" s="24">
        <v>277</v>
      </c>
      <c r="I279" s="24">
        <f ca="1"/>
        <v>38.719471762175957</v>
      </c>
      <c r="J279" s="24" cm="1">
        <f t="array" aca="1" ref="J279" ca="1">INDIRECT(ADDRESS(($F$2+1-H279)+2,9))</f>
        <v>61.547817901538679</v>
      </c>
      <c r="K279" s="24">
        <f t="shared" ca="1" si="22"/>
        <v>0.12994767774962665</v>
      </c>
      <c r="L279" s="24">
        <f t="shared" ca="1" si="23"/>
        <v>0.8756477038939865</v>
      </c>
      <c r="M279" s="24">
        <f t="shared" ca="1" si="24"/>
        <v>-1.057121778467857</v>
      </c>
    </row>
    <row r="280" spans="2:13" x14ac:dyDescent="0.25">
      <c r="B280" s="24">
        <f t="shared" ca="1" si="20"/>
        <v>0.42820364524877996</v>
      </c>
      <c r="C280" s="25">
        <f t="shared" ca="1" si="21"/>
        <v>48.190505965410416</v>
      </c>
      <c r="H280" s="24">
        <v>278</v>
      </c>
      <c r="I280" s="24">
        <f ca="1"/>
        <v>38.745202279769501</v>
      </c>
      <c r="J280" s="24" cm="1">
        <f t="array" aca="1" ref="J280" ca="1">INDIRECT(ADDRESS(($F$2+1-H280)+2,9))</f>
        <v>61.466327794208816</v>
      </c>
      <c r="K280" s="24">
        <f t="shared" ca="1" si="22"/>
        <v>0.13049198732722805</v>
      </c>
      <c r="L280" s="24">
        <f t="shared" ca="1" si="23"/>
        <v>0.87397041110544849</v>
      </c>
      <c r="M280" s="24">
        <f t="shared" ca="1" si="24"/>
        <v>-1.0564242454376078</v>
      </c>
    </row>
    <row r="281" spans="2:13" x14ac:dyDescent="0.25">
      <c r="B281" s="24">
        <f t="shared" ca="1" si="20"/>
        <v>0.94109564749187746</v>
      </c>
      <c r="C281" s="25">
        <f t="shared" ca="1" si="21"/>
        <v>65.640377429858333</v>
      </c>
      <c r="H281" s="24">
        <v>279</v>
      </c>
      <c r="I281" s="24">
        <f ca="1"/>
        <v>38.74872655834973</v>
      </c>
      <c r="J281" s="24" cm="1">
        <f t="array" aca="1" ref="J281" ca="1">INDIRECT(ADDRESS(($F$2+1-H281)+2,9))</f>
        <v>61.440033892447872</v>
      </c>
      <c r="K281" s="24">
        <f t="shared" ca="1" si="22"/>
        <v>0.1305666633599348</v>
      </c>
      <c r="L281" s="24">
        <f t="shared" ca="1" si="23"/>
        <v>0.87342585898019898</v>
      </c>
      <c r="M281" s="24">
        <f t="shared" ca="1" si="24"/>
        <v>-1.0589706713075093</v>
      </c>
    </row>
    <row r="282" spans="2:13" x14ac:dyDescent="0.25">
      <c r="B282" s="24">
        <f t="shared" ca="1" si="20"/>
        <v>0.23464758267260988</v>
      </c>
      <c r="C282" s="25">
        <f t="shared" ca="1" si="21"/>
        <v>42.763736588701946</v>
      </c>
      <c r="H282" s="24">
        <v>280</v>
      </c>
      <c r="I282" s="24">
        <f ca="1"/>
        <v>38.755638522265315</v>
      </c>
      <c r="J282" s="24" cm="1">
        <f t="array" aca="1" ref="J282" ca="1">INDIRECT(ADDRESS(($F$2+1-H282)+2,9))</f>
        <v>61.43975507969698</v>
      </c>
      <c r="K282" s="24">
        <f t="shared" ca="1" si="22"/>
        <v>0.13071320694359093</v>
      </c>
      <c r="L282" s="24">
        <f t="shared" ca="1" si="23"/>
        <v>0.87342007594293525</v>
      </c>
      <c r="M282" s="24">
        <f t="shared" ca="1" si="24"/>
        <v>-1.0624706743199561</v>
      </c>
    </row>
    <row r="283" spans="2:13" x14ac:dyDescent="0.25">
      <c r="B283" s="24">
        <f t="shared" ca="1" si="20"/>
        <v>0.86824568115507339</v>
      </c>
      <c r="C283" s="25">
        <f t="shared" ca="1" si="21"/>
        <v>61.181366450074805</v>
      </c>
      <c r="H283" s="24">
        <v>281</v>
      </c>
      <c r="I283" s="24">
        <f ca="1"/>
        <v>38.758580479825923</v>
      </c>
      <c r="J283" s="24" cm="1">
        <f t="array" aca="1" ref="J283" ca="1">INDIRECT(ADDRESS(($F$2+1-H283)+2,9))</f>
        <v>61.409528277443172</v>
      </c>
      <c r="K283" s="24">
        <f t="shared" ca="1" si="22"/>
        <v>0.1307756151619581</v>
      </c>
      <c r="L283" s="24">
        <f t="shared" ca="1" si="23"/>
        <v>0.8727920303397273</v>
      </c>
      <c r="M283" s="24">
        <f t="shared" ca="1" si="24"/>
        <v>-1.0648612560502206</v>
      </c>
    </row>
    <row r="284" spans="2:13" x14ac:dyDescent="0.25">
      <c r="B284" s="24">
        <f t="shared" ca="1" si="20"/>
        <v>0.69506536329330826</v>
      </c>
      <c r="C284" s="25">
        <f t="shared" ca="1" si="21"/>
        <v>55.102600694983686</v>
      </c>
      <c r="H284" s="24">
        <v>282</v>
      </c>
      <c r="I284" s="24">
        <f ca="1"/>
        <v>38.772114405367795</v>
      </c>
      <c r="J284" s="24" cm="1">
        <f t="array" aca="1" ref="J284" ca="1">INDIRECT(ADDRESS(($F$2+1-H284)+2,9))</f>
        <v>61.386860899931257</v>
      </c>
      <c r="K284" s="24">
        <f t="shared" ca="1" si="22"/>
        <v>0.13106297778711715</v>
      </c>
      <c r="L284" s="24">
        <f t="shared" ca="1" si="23"/>
        <v>0.87231963247260813</v>
      </c>
      <c r="M284" s="24">
        <f t="shared" ca="1" si="24"/>
        <v>-1.067117867970456</v>
      </c>
    </row>
    <row r="285" spans="2:13" x14ac:dyDescent="0.25">
      <c r="B285" s="24">
        <f t="shared" ca="1" si="20"/>
        <v>0.35672746357636764</v>
      </c>
      <c r="C285" s="25">
        <f t="shared" ca="1" si="21"/>
        <v>46.32780006835219</v>
      </c>
      <c r="H285" s="24">
        <v>283</v>
      </c>
      <c r="I285" s="24">
        <f ca="1"/>
        <v>38.778841932037707</v>
      </c>
      <c r="J285" s="24" cm="1">
        <f t="array" aca="1" ref="J285" ca="1">INDIRECT(ADDRESS(($F$2+1-H285)+2,9))</f>
        <v>61.354756600156932</v>
      </c>
      <c r="K285" s="24">
        <f t="shared" ca="1" si="22"/>
        <v>0.1312059839616892</v>
      </c>
      <c r="L285" s="24">
        <f t="shared" ca="1" si="23"/>
        <v>0.87164848060882583</v>
      </c>
      <c r="M285" s="24">
        <f t="shared" ca="1" si="24"/>
        <v>-1.06925054229309</v>
      </c>
    </row>
    <row r="286" spans="2:13" x14ac:dyDescent="0.25">
      <c r="B286" s="24">
        <f t="shared" ca="1" si="20"/>
        <v>3.0305209924699539E-2</v>
      </c>
      <c r="C286" s="25">
        <f t="shared" ca="1" si="21"/>
        <v>31.236732048753211</v>
      </c>
      <c r="H286" s="24">
        <v>284</v>
      </c>
      <c r="I286" s="24">
        <f ca="1"/>
        <v>38.793324625704429</v>
      </c>
      <c r="J286" s="24" cm="1">
        <f t="array" aca="1" ref="J286" ca="1">INDIRECT(ADDRESS(($F$2+1-H286)+2,9))</f>
        <v>61.324525856615324</v>
      </c>
      <c r="K286" s="24">
        <f t="shared" ca="1" si="22"/>
        <v>0.13151420635222427</v>
      </c>
      <c r="L286" s="24">
        <f t="shared" ca="1" si="23"/>
        <v>0.87101426060515075</v>
      </c>
      <c r="M286" s="24">
        <f t="shared" ca="1" si="24"/>
        <v>-1.0711239112915358</v>
      </c>
    </row>
    <row r="287" spans="2:13" x14ac:dyDescent="0.25">
      <c r="B287" s="24">
        <f t="shared" ca="1" si="20"/>
        <v>0.11203333613440147</v>
      </c>
      <c r="C287" s="25">
        <f t="shared" ca="1" si="21"/>
        <v>37.842145746868816</v>
      </c>
      <c r="H287" s="24">
        <v>285</v>
      </c>
      <c r="I287" s="24">
        <f ca="1"/>
        <v>38.794939912668937</v>
      </c>
      <c r="J287" s="24" cm="1">
        <f t="array" aca="1" ref="J287" ca="1">INDIRECT(ADDRESS(($F$2+1-H287)+2,9))</f>
        <v>61.300963524976574</v>
      </c>
      <c r="K287" s="24">
        <f t="shared" ca="1" si="22"/>
        <v>0.1315486140346924</v>
      </c>
      <c r="L287" s="24">
        <f t="shared" ca="1" si="23"/>
        <v>0.87051843455314259</v>
      </c>
      <c r="M287" s="24">
        <f t="shared" ca="1" si="24"/>
        <v>-1.0738215373449618</v>
      </c>
    </row>
    <row r="288" spans="2:13" x14ac:dyDescent="0.25">
      <c r="B288" s="24">
        <f t="shared" ca="1" si="20"/>
        <v>0.27207780357671896</v>
      </c>
      <c r="C288" s="25">
        <f t="shared" ca="1" si="21"/>
        <v>43.934590631938327</v>
      </c>
      <c r="H288" s="24">
        <v>286</v>
      </c>
      <c r="I288" s="24">
        <f ca="1"/>
        <v>38.82669451424794</v>
      </c>
      <c r="J288" s="24" cm="1">
        <f t="array" aca="1" ref="J288" ca="1">INDIRECT(ADDRESS(($F$2+1-H288)+2,9))</f>
        <v>61.285063238516074</v>
      </c>
      <c r="K288" s="24">
        <f t="shared" ca="1" si="22"/>
        <v>0.13222628965984601</v>
      </c>
      <c r="L288" s="24">
        <f t="shared" ca="1" si="23"/>
        <v>0.87018309686739836</v>
      </c>
      <c r="M288" s="24">
        <f t="shared" ca="1" si="24"/>
        <v>-1.0755519963525868</v>
      </c>
    </row>
    <row r="289" spans="2:13" x14ac:dyDescent="0.25">
      <c r="B289" s="24">
        <f t="shared" ca="1" si="20"/>
        <v>0.13956046465725813</v>
      </c>
      <c r="C289" s="25">
        <f t="shared" ca="1" si="21"/>
        <v>39.177037895342508</v>
      </c>
      <c r="H289" s="24">
        <v>287</v>
      </c>
      <c r="I289" s="24">
        <f ca="1"/>
        <v>38.899101501077787</v>
      </c>
      <c r="J289" s="24" cm="1">
        <f t="array" aca="1" ref="J289" ca="1">INDIRECT(ADDRESS(($F$2+1-H289)+2,9))</f>
        <v>61.279768044288915</v>
      </c>
      <c r="K289" s="24">
        <f t="shared" ca="1" si="22"/>
        <v>0.13378051731153343</v>
      </c>
      <c r="L289" s="24">
        <f t="shared" ca="1" si="23"/>
        <v>0.87007128764383124</v>
      </c>
      <c r="M289" s="24">
        <f t="shared" ca="1" si="24"/>
        <v>-1.0759878165262626</v>
      </c>
    </row>
    <row r="290" spans="2:13" x14ac:dyDescent="0.25">
      <c r="B290" s="24">
        <f t="shared" ca="1" si="20"/>
        <v>0.2304242184580676</v>
      </c>
      <c r="C290" s="25">
        <f t="shared" ca="1" si="21"/>
        <v>42.625495034502812</v>
      </c>
      <c r="H290" s="24">
        <v>288</v>
      </c>
      <c r="I290" s="24">
        <f ca="1"/>
        <v>38.902099580676612</v>
      </c>
      <c r="J290" s="24" cm="1">
        <f t="array" aca="1" ref="J290" ca="1">INDIRECT(ADDRESS(($F$2+1-H290)+2,9))</f>
        <v>61.250331538774844</v>
      </c>
      <c r="K290" s="24">
        <f t="shared" ca="1" si="22"/>
        <v>0.13384514121146696</v>
      </c>
      <c r="L290" s="24">
        <f t="shared" ca="1" si="23"/>
        <v>0.86944851383615418</v>
      </c>
      <c r="M290" s="24">
        <f t="shared" ca="1" si="24"/>
        <v>-1.0783406676213818</v>
      </c>
    </row>
    <row r="291" spans="2:13" x14ac:dyDescent="0.25">
      <c r="B291" s="24">
        <f t="shared" ca="1" si="20"/>
        <v>0.89992390875063744</v>
      </c>
      <c r="C291" s="25">
        <f t="shared" ca="1" si="21"/>
        <v>62.811181134493374</v>
      </c>
      <c r="H291" s="24">
        <v>289</v>
      </c>
      <c r="I291" s="24">
        <f ca="1"/>
        <v>38.92683321378685</v>
      </c>
      <c r="J291" s="24" cm="1">
        <f t="array" aca="1" ref="J291" ca="1">INDIRECT(ADDRESS(($F$2+1-H291)+2,9))</f>
        <v>61.232570328960925</v>
      </c>
      <c r="K291" s="24">
        <f t="shared" ca="1" si="22"/>
        <v>0.13437909576026463</v>
      </c>
      <c r="L291" s="24">
        <f t="shared" ca="1" si="23"/>
        <v>0.86907175165961048</v>
      </c>
      <c r="M291" s="24">
        <f t="shared" ca="1" si="24"/>
        <v>-1.0802563596315404</v>
      </c>
    </row>
    <row r="292" spans="2:13" x14ac:dyDescent="0.25">
      <c r="B292" s="24">
        <f t="shared" ca="1" si="20"/>
        <v>0.99343276328072283</v>
      </c>
      <c r="C292" s="25">
        <f t="shared" ca="1" si="21"/>
        <v>74.801021887351069</v>
      </c>
      <c r="H292" s="24">
        <v>290</v>
      </c>
      <c r="I292" s="24">
        <f ca="1"/>
        <v>38.965847056247348</v>
      </c>
      <c r="J292" s="24" cm="1">
        <f t="array" aca="1" ref="J292" ca="1">INDIRECT(ADDRESS(($F$2+1-H292)+2,9))</f>
        <v>61.217334955192818</v>
      </c>
      <c r="K292" s="24">
        <f t="shared" ca="1" si="22"/>
        <v>0.13522430400807472</v>
      </c>
      <c r="L292" s="24">
        <f t="shared" ca="1" si="23"/>
        <v>0.86874797100709611</v>
      </c>
      <c r="M292" s="24">
        <f t="shared" ca="1" si="24"/>
        <v>-1.0816557877907504</v>
      </c>
    </row>
    <row r="293" spans="2:13" x14ac:dyDescent="0.25">
      <c r="B293" s="24">
        <f t="shared" ca="1" si="20"/>
        <v>0.27968897529946912</v>
      </c>
      <c r="C293" s="25">
        <f t="shared" ca="1" si="21"/>
        <v>44.162342890870654</v>
      </c>
      <c r="H293" s="24">
        <v>291</v>
      </c>
      <c r="I293" s="24">
        <f ca="1"/>
        <v>38.970273481297994</v>
      </c>
      <c r="J293" s="24" cm="1">
        <f t="array" aca="1" ref="J293" ca="1">INDIRECT(ADDRESS(($F$2+1-H293)+2,9))</f>
        <v>61.181366450074805</v>
      </c>
      <c r="K293" s="24">
        <f t="shared" ca="1" si="22"/>
        <v>0.13532042919127443</v>
      </c>
      <c r="L293" s="24">
        <f t="shared" ca="1" si="23"/>
        <v>0.86798137946640286</v>
      </c>
      <c r="M293" s="24">
        <f t="shared" ca="1" si="24"/>
        <v>-1.0836328636791719</v>
      </c>
    </row>
    <row r="294" spans="2:13" x14ac:dyDescent="0.25">
      <c r="B294" s="24">
        <f t="shared" ca="1" si="20"/>
        <v>0.92877143375486104</v>
      </c>
      <c r="C294" s="25">
        <f t="shared" ca="1" si="21"/>
        <v>64.667020223825944</v>
      </c>
      <c r="H294" s="24">
        <v>292</v>
      </c>
      <c r="I294" s="24">
        <f ca="1"/>
        <v>38.993688883532585</v>
      </c>
      <c r="J294" s="24" cm="1">
        <f t="array" aca="1" ref="J294" ca="1">INDIRECT(ADDRESS(($F$2+1-H294)+2,9))</f>
        <v>61.165659499365034</v>
      </c>
      <c r="K294" s="24">
        <f t="shared" ca="1" si="22"/>
        <v>0.13582970216688897</v>
      </c>
      <c r="L294" s="24">
        <f t="shared" ca="1" si="23"/>
        <v>0.86764565279219796</v>
      </c>
      <c r="M294" s="24">
        <f t="shared" ca="1" si="24"/>
        <v>-1.0856621332727925</v>
      </c>
    </row>
    <row r="295" spans="2:13" x14ac:dyDescent="0.25">
      <c r="B295" s="24">
        <f t="shared" ca="1" si="20"/>
        <v>0.35030368256754052</v>
      </c>
      <c r="C295" s="25">
        <f t="shared" ca="1" si="21"/>
        <v>46.154992837507521</v>
      </c>
      <c r="H295" s="24">
        <v>293</v>
      </c>
      <c r="I295" s="24">
        <f ca="1"/>
        <v>39.00693752967603</v>
      </c>
      <c r="J295" s="24" cm="1">
        <f t="array" aca="1" ref="J295" ca="1">INDIRECT(ADDRESS(($F$2+1-H295)+2,9))</f>
        <v>61.146965848974673</v>
      </c>
      <c r="K295" s="24">
        <f t="shared" ca="1" si="22"/>
        <v>0.13611843410806124</v>
      </c>
      <c r="L295" s="24">
        <f t="shared" ca="1" si="23"/>
        <v>0.86724532088970219</v>
      </c>
      <c r="M295" s="24">
        <f t="shared" ca="1" si="24"/>
        <v>-1.0879921911476944</v>
      </c>
    </row>
    <row r="296" spans="2:13" x14ac:dyDescent="0.25">
      <c r="B296" s="24">
        <f t="shared" ca="1" si="20"/>
        <v>0.90422402549792347</v>
      </c>
      <c r="C296" s="25">
        <f t="shared" ca="1" si="21"/>
        <v>63.060017895482595</v>
      </c>
      <c r="H296" s="24">
        <v>294</v>
      </c>
      <c r="I296" s="24">
        <f ca="1"/>
        <v>39.01154964279182</v>
      </c>
      <c r="J296" s="24" cm="1">
        <f t="array" aca="1" ref="J296" ca="1">INDIRECT(ADDRESS(($F$2+1-H296)+2,9))</f>
        <v>61.129362970868016</v>
      </c>
      <c r="K296" s="24">
        <f t="shared" ca="1" si="22"/>
        <v>0.13621904585190339</v>
      </c>
      <c r="L296" s="24">
        <f t="shared" ca="1" si="23"/>
        <v>0.86686758665530261</v>
      </c>
      <c r="M296" s="24">
        <f t="shared" ca="1" si="24"/>
        <v>-1.0907379709397176</v>
      </c>
    </row>
    <row r="297" spans="2:13" x14ac:dyDescent="0.25">
      <c r="B297" s="24">
        <f t="shared" ca="1" si="20"/>
        <v>0.19501139296759673</v>
      </c>
      <c r="C297" s="25">
        <f t="shared" ca="1" si="21"/>
        <v>41.404239574697137</v>
      </c>
      <c r="H297" s="24">
        <v>295</v>
      </c>
      <c r="I297" s="24">
        <f ca="1"/>
        <v>39.033267532557439</v>
      </c>
      <c r="J297" s="24" cm="1">
        <f t="array" aca="1" ref="J297" ca="1">INDIRECT(ADDRESS(($F$2+1-H297)+2,9))</f>
        <v>61.117018984666203</v>
      </c>
      <c r="K297" s="24">
        <f t="shared" ca="1" si="22"/>
        <v>0.13669349848025686</v>
      </c>
      <c r="L297" s="24">
        <f t="shared" ca="1" si="23"/>
        <v>0.86660226038831334</v>
      </c>
      <c r="M297" s="24">
        <f t="shared" ca="1" si="24"/>
        <v>-1.0929618795742746</v>
      </c>
    </row>
    <row r="298" spans="2:13" x14ac:dyDescent="0.25">
      <c r="B298" s="24">
        <f t="shared" ca="1" si="20"/>
        <v>0.29741297123882082</v>
      </c>
      <c r="C298" s="25">
        <f t="shared" ca="1" si="21"/>
        <v>44.681443014843978</v>
      </c>
      <c r="H298" s="24">
        <v>296</v>
      </c>
      <c r="I298" s="24">
        <f ca="1"/>
        <v>39.065802160209877</v>
      </c>
      <c r="J298" s="24" cm="1">
        <f t="array" aca="1" ref="J298" ca="1">INDIRECT(ADDRESS(($F$2+1-H298)+2,9))</f>
        <v>61.100365325132401</v>
      </c>
      <c r="K298" s="24">
        <f t="shared" ca="1" si="22"/>
        <v>0.137406367263298</v>
      </c>
      <c r="L298" s="24">
        <f t="shared" ca="1" si="23"/>
        <v>0.86624372432083929</v>
      </c>
      <c r="M298" s="24">
        <f t="shared" ca="1" si="24"/>
        <v>-1.094513523044097</v>
      </c>
    </row>
    <row r="299" spans="2:13" x14ac:dyDescent="0.25">
      <c r="B299" s="24">
        <f t="shared" ca="1" si="20"/>
        <v>0.29685856764475549</v>
      </c>
      <c r="C299" s="25">
        <f t="shared" ca="1" si="21"/>
        <v>44.665428062630141</v>
      </c>
      <c r="H299" s="24">
        <v>297</v>
      </c>
      <c r="I299" s="24">
        <f ca="1"/>
        <v>39.086588034387475</v>
      </c>
      <c r="J299" s="24" cm="1">
        <f t="array" aca="1" ref="J299" ca="1">INDIRECT(ADDRESS(($F$2+1-H299)+2,9))</f>
        <v>61.09169227757333</v>
      </c>
      <c r="K299" s="24">
        <f t="shared" ca="1" si="22"/>
        <v>0.13786313486232979</v>
      </c>
      <c r="L299" s="24">
        <f t="shared" ca="1" si="23"/>
        <v>0.86605674047783754</v>
      </c>
      <c r="M299" s="24">
        <f t="shared" ca="1" si="24"/>
        <v>-1.096921635952169</v>
      </c>
    </row>
    <row r="300" spans="2:13" x14ac:dyDescent="0.25">
      <c r="B300" s="24">
        <f t="shared" ca="1" si="20"/>
        <v>0.78356575593157474</v>
      </c>
      <c r="C300" s="25">
        <f t="shared" ca="1" si="21"/>
        <v>57.842925189371137</v>
      </c>
      <c r="H300" s="24">
        <v>298</v>
      </c>
      <c r="I300" s="24">
        <f ca="1"/>
        <v>39.094086603620795</v>
      </c>
      <c r="J300" s="24" cm="1">
        <f t="array" aca="1" ref="J300" ca="1">INDIRECT(ADDRESS(($F$2+1-H300)+2,9))</f>
        <v>61.089266578735803</v>
      </c>
      <c r="K300" s="24">
        <f t="shared" ca="1" si="22"/>
        <v>0.13802816917509703</v>
      </c>
      <c r="L300" s="24">
        <f t="shared" ca="1" si="23"/>
        <v>0.86600441225636482</v>
      </c>
      <c r="M300" s="24">
        <f t="shared" ca="1" si="24"/>
        <v>-1.1001836463157828</v>
      </c>
    </row>
    <row r="301" spans="2:13" x14ac:dyDescent="0.25">
      <c r="B301" s="24">
        <f t="shared" ca="1" si="20"/>
        <v>0.21590898738741304</v>
      </c>
      <c r="C301" s="25">
        <f t="shared" ca="1" si="21"/>
        <v>42.139154836533578</v>
      </c>
      <c r="H301" s="24">
        <v>299</v>
      </c>
      <c r="I301" s="24">
        <f ca="1"/>
        <v>39.143982112136655</v>
      </c>
      <c r="J301" s="24" cm="1">
        <f t="array" aca="1" ref="J301" ca="1">INDIRECT(ADDRESS(($F$2+1-H301)+2,9))</f>
        <v>61.088267490818623</v>
      </c>
      <c r="K301" s="24">
        <f t="shared" ca="1" si="22"/>
        <v>0.13912973879104557</v>
      </c>
      <c r="L301" s="24">
        <f t="shared" ca="1" si="23"/>
        <v>0.86598285541708098</v>
      </c>
      <c r="M301" s="24">
        <f t="shared" ca="1" si="24"/>
        <v>-1.1016381662798216</v>
      </c>
    </row>
    <row r="302" spans="2:13" x14ac:dyDescent="0.25">
      <c r="B302" s="24">
        <f t="shared" ca="1" si="20"/>
        <v>0.39666660937091869</v>
      </c>
      <c r="C302" s="25">
        <f t="shared" ca="1" si="21"/>
        <v>47.380152750665189</v>
      </c>
      <c r="H302" s="24">
        <v>300</v>
      </c>
      <c r="I302" s="24">
        <f ca="1"/>
        <v>39.149342292350653</v>
      </c>
      <c r="J302" s="24" cm="1">
        <f t="array" aca="1" ref="J302" ca="1">INDIRECT(ADDRESS(($F$2+1-H302)+2,9))</f>
        <v>61.061801188764463</v>
      </c>
      <c r="K302" s="24">
        <f t="shared" ca="1" si="22"/>
        <v>0.13924843327561737</v>
      </c>
      <c r="L302" s="24">
        <f t="shared" ca="1" si="23"/>
        <v>0.86541093699165961</v>
      </c>
      <c r="M302" s="24">
        <f t="shared" ca="1" si="24"/>
        <v>-1.1039100270705142</v>
      </c>
    </row>
    <row r="303" spans="2:13" x14ac:dyDescent="0.25">
      <c r="B303" s="24">
        <f t="shared" ca="1" si="20"/>
        <v>0.5367195977373036</v>
      </c>
      <c r="C303" s="25">
        <f t="shared" ca="1" si="21"/>
        <v>50.921727294642224</v>
      </c>
      <c r="H303" s="24">
        <v>301</v>
      </c>
      <c r="I303" s="24">
        <f ca="1"/>
        <v>39.155038394656493</v>
      </c>
      <c r="J303" s="24" cm="1">
        <f t="array" aca="1" ref="J303" ca="1">INDIRECT(ADDRESS(($F$2+1-H303)+2,9))</f>
        <v>61.053421857909434</v>
      </c>
      <c r="K303" s="24">
        <f t="shared" ca="1" si="22"/>
        <v>0.13937464183200521</v>
      </c>
      <c r="L303" s="24">
        <f t="shared" ca="1" si="23"/>
        <v>0.86522951682067306</v>
      </c>
      <c r="M303" s="24">
        <f t="shared" ca="1" si="24"/>
        <v>-1.1069684147017029</v>
      </c>
    </row>
    <row r="304" spans="2:13" x14ac:dyDescent="0.25">
      <c r="B304" s="24">
        <f t="shared" ca="1" si="20"/>
        <v>0.37768395691984902</v>
      </c>
      <c r="C304" s="25">
        <f t="shared" ca="1" si="21"/>
        <v>46.884307594659852</v>
      </c>
      <c r="H304" s="24">
        <v>302</v>
      </c>
      <c r="I304" s="24">
        <f ca="1"/>
        <v>39.155288102057803</v>
      </c>
      <c r="J304" s="24" cm="1">
        <f t="array" aca="1" ref="J304" ca="1">INDIRECT(ADDRESS(($F$2+1-H304)+2,9))</f>
        <v>61.042138193080056</v>
      </c>
      <c r="K304" s="24">
        <f t="shared" ca="1" si="22"/>
        <v>0.13938017637964131</v>
      </c>
      <c r="L304" s="24">
        <f t="shared" ca="1" si="23"/>
        <v>0.86498495015711951</v>
      </c>
      <c r="M304" s="24">
        <f t="shared" ca="1" si="24"/>
        <v>-1.1101344631343242</v>
      </c>
    </row>
    <row r="305" spans="2:13" x14ac:dyDescent="0.25">
      <c r="B305" s="24">
        <f t="shared" ca="1" si="20"/>
        <v>0.14068435024822845</v>
      </c>
      <c r="C305" s="25">
        <f t="shared" ca="1" si="21"/>
        <v>39.227502402405193</v>
      </c>
      <c r="H305" s="24">
        <v>303</v>
      </c>
      <c r="I305" s="24">
        <f ca="1"/>
        <v>39.170838756346633</v>
      </c>
      <c r="J305" s="24" cm="1">
        <f t="array" aca="1" ref="J305" ca="1">INDIRECT(ADDRESS(($F$2+1-H305)+2,9))</f>
        <v>61.005420163405546</v>
      </c>
      <c r="K305" s="24">
        <f t="shared" ca="1" si="22"/>
        <v>0.13972513772603617</v>
      </c>
      <c r="L305" s="24">
        <f t="shared" ca="1" si="23"/>
        <v>0.86418700291825745</v>
      </c>
      <c r="M305" s="24">
        <f t="shared" ca="1" si="24"/>
        <v>-1.1114714743620024</v>
      </c>
    </row>
    <row r="306" spans="2:13" x14ac:dyDescent="0.25">
      <c r="B306" s="24">
        <f t="shared" ca="1" si="20"/>
        <v>0.96120329553529504</v>
      </c>
      <c r="C306" s="25">
        <f t="shared" ca="1" si="21"/>
        <v>67.648236480825176</v>
      </c>
      <c r="H306" s="24">
        <v>304</v>
      </c>
      <c r="I306" s="24">
        <f ca="1"/>
        <v>39.177037895342508</v>
      </c>
      <c r="J306" s="24" cm="1">
        <f t="array" aca="1" ref="J306" ca="1">INDIRECT(ADDRESS(($F$2+1-H306)+2,9))</f>
        <v>60.995666144540252</v>
      </c>
      <c r="K306" s="24">
        <f t="shared" ca="1" si="22"/>
        <v>0.13986281537816403</v>
      </c>
      <c r="L306" s="24">
        <f t="shared" ca="1" si="23"/>
        <v>0.86397448914611152</v>
      </c>
      <c r="M306" s="24">
        <f t="shared" ca="1" si="24"/>
        <v>-1.1144289514291676</v>
      </c>
    </row>
    <row r="307" spans="2:13" x14ac:dyDescent="0.25">
      <c r="B307" s="24">
        <f t="shared" ca="1" si="20"/>
        <v>0.43769482234670598</v>
      </c>
      <c r="C307" s="25">
        <f t="shared" ca="1" si="21"/>
        <v>48.431837234022609</v>
      </c>
      <c r="H307" s="24">
        <v>305</v>
      </c>
      <c r="I307" s="24">
        <f ca="1"/>
        <v>39.210018156730797</v>
      </c>
      <c r="J307" s="24" cm="1">
        <f t="array" aca="1" ref="J307" ca="1">INDIRECT(ADDRESS(($F$2+1-H307)+2,9))</f>
        <v>60.967511834482252</v>
      </c>
      <c r="K307" s="24">
        <f t="shared" ca="1" si="22"/>
        <v>0.14059682909448945</v>
      </c>
      <c r="L307" s="24">
        <f t="shared" ca="1" si="23"/>
        <v>0.86335980630862508</v>
      </c>
      <c r="M307" s="24">
        <f t="shared" ca="1" si="24"/>
        <v>-1.115351324013568</v>
      </c>
    </row>
    <row r="308" spans="2:13" x14ac:dyDescent="0.25">
      <c r="B308" s="24">
        <f t="shared" ca="1" si="20"/>
        <v>0.13354475569347191</v>
      </c>
      <c r="C308" s="25">
        <f t="shared" ca="1" si="21"/>
        <v>38.902099580676612</v>
      </c>
      <c r="H308" s="24">
        <v>306</v>
      </c>
      <c r="I308" s="24">
        <f ca="1"/>
        <v>39.212203696013233</v>
      </c>
      <c r="J308" s="24" cm="1">
        <f t="array" aca="1" ref="J308" ca="1">INDIRECT(ADDRESS(($F$2+1-H308)+2,9))</f>
        <v>60.959641738369029</v>
      </c>
      <c r="K308" s="24">
        <f t="shared" ca="1" si="22"/>
        <v>0.14064556299653583</v>
      </c>
      <c r="L308" s="24">
        <f t="shared" ca="1" si="23"/>
        <v>0.86318764221183919</v>
      </c>
      <c r="M308" s="24">
        <f t="shared" ca="1" si="24"/>
        <v>-1.1185595783366236</v>
      </c>
    </row>
    <row r="309" spans="2:13" x14ac:dyDescent="0.25">
      <c r="B309" s="24">
        <f t="shared" ca="1" si="20"/>
        <v>0.72876512356604328</v>
      </c>
      <c r="C309" s="25">
        <f t="shared" ca="1" si="21"/>
        <v>56.090825055250669</v>
      </c>
      <c r="H309" s="24">
        <v>307</v>
      </c>
      <c r="I309" s="24">
        <f ca="1"/>
        <v>39.227502402405193</v>
      </c>
      <c r="J309" s="24" cm="1">
        <f t="array" aca="1" ref="J309" ca="1">INDIRECT(ADDRESS(($F$2+1-H309)+2,9))</f>
        <v>60.954842925314125</v>
      </c>
      <c r="K309" s="24">
        <f t="shared" ca="1" si="22"/>
        <v>0.14098701977553385</v>
      </c>
      <c r="L309" s="24">
        <f t="shared" ca="1" si="23"/>
        <v>0.86308259193122983</v>
      </c>
      <c r="M309" s="24">
        <f t="shared" ca="1" si="24"/>
        <v>-1.1213141571679885</v>
      </c>
    </row>
    <row r="310" spans="2:13" x14ac:dyDescent="0.25">
      <c r="B310" s="24">
        <f t="shared" ca="1" si="20"/>
        <v>0.19529597662845355</v>
      </c>
      <c r="C310" s="25">
        <f t="shared" ca="1" si="21"/>
        <v>41.414556521268757</v>
      </c>
      <c r="H310" s="24">
        <v>308</v>
      </c>
      <c r="I310" s="24">
        <f ca="1"/>
        <v>39.291116894223606</v>
      </c>
      <c r="J310" s="24" cm="1">
        <f t="array" aca="1" ref="J310" ca="1">INDIRECT(ADDRESS(($F$2+1-H310)+2,9))</f>
        <v>60.938506686250626</v>
      </c>
      <c r="K310" s="24">
        <f t="shared" ca="1" si="22"/>
        <v>0.1424128787875808</v>
      </c>
      <c r="L310" s="24">
        <f t="shared" ca="1" si="23"/>
        <v>0.86272456396026409</v>
      </c>
      <c r="M310" s="24">
        <f t="shared" ca="1" si="24"/>
        <v>-1.1213606582700018</v>
      </c>
    </row>
    <row r="311" spans="2:13" x14ac:dyDescent="0.25">
      <c r="B311" s="24">
        <f t="shared" ca="1" si="20"/>
        <v>0.21722402662796103</v>
      </c>
      <c r="C311" s="25">
        <f t="shared" ca="1" si="21"/>
        <v>42.18397221098305</v>
      </c>
      <c r="H311" s="24">
        <v>309</v>
      </c>
      <c r="I311" s="24">
        <f ca="1"/>
        <v>39.291854510861626</v>
      </c>
      <c r="J311" s="24" cm="1">
        <f t="array" aca="1" ref="J311" ca="1">INDIRECT(ADDRESS(($F$2+1-H311)+2,9))</f>
        <v>60.93195021183567</v>
      </c>
      <c r="K311" s="24">
        <f t="shared" ca="1" si="22"/>
        <v>0.14242946877699389</v>
      </c>
      <c r="L311" s="24">
        <f t="shared" ca="1" si="23"/>
        <v>0.86258069142973759</v>
      </c>
      <c r="M311" s="24">
        <f t="shared" ca="1" si="24"/>
        <v>-1.1246745587349107</v>
      </c>
    </row>
    <row r="312" spans="2:13" x14ac:dyDescent="0.25">
      <c r="B312" s="24">
        <f t="shared" ca="1" si="20"/>
        <v>0.82411405609048105</v>
      </c>
      <c r="C312" s="25">
        <f t="shared" ca="1" si="21"/>
        <v>59.311579075650123</v>
      </c>
      <c r="H312" s="24">
        <v>310</v>
      </c>
      <c r="I312" s="24">
        <f ca="1"/>
        <v>39.292530828385459</v>
      </c>
      <c r="J312" s="24" cm="1">
        <f t="array" aca="1" ref="J312" ca="1">INDIRECT(ADDRESS(($F$2+1-H312)+2,9))</f>
        <v>60.874865525404871</v>
      </c>
      <c r="K312" s="24">
        <f t="shared" ca="1" si="22"/>
        <v>0.14244468121573428</v>
      </c>
      <c r="L312" s="24">
        <f t="shared" ca="1" si="23"/>
        <v>0.86132369863326608</v>
      </c>
      <c r="M312" s="24">
        <f t="shared" ca="1" si="24"/>
        <v>-1.1256777129664681</v>
      </c>
    </row>
    <row r="313" spans="2:13" x14ac:dyDescent="0.25">
      <c r="B313" s="24">
        <f t="shared" ca="1" si="20"/>
        <v>0.88119651560470114</v>
      </c>
      <c r="C313" s="25">
        <f t="shared" ca="1" si="21"/>
        <v>61.809893130649897</v>
      </c>
      <c r="H313" s="24">
        <v>311</v>
      </c>
      <c r="I313" s="24">
        <f ca="1"/>
        <v>39.320758590293877</v>
      </c>
      <c r="J313" s="24" cm="1">
        <f t="array" aca="1" ref="J313" ca="1">INDIRECT(ADDRESS(($F$2+1-H313)+2,9))</f>
        <v>60.845075861688485</v>
      </c>
      <c r="K313" s="24">
        <f t="shared" ca="1" si="22"/>
        <v>0.14308058974046356</v>
      </c>
      <c r="L313" s="24">
        <f t="shared" ca="1" si="23"/>
        <v>0.8606646358617398</v>
      </c>
      <c r="M313" s="24">
        <f t="shared" ca="1" si="24"/>
        <v>-1.1266686175233218</v>
      </c>
    </row>
    <row r="314" spans="2:13" x14ac:dyDescent="0.25">
      <c r="B314" s="24">
        <f t="shared" ca="1" si="20"/>
        <v>0.986711745572733</v>
      </c>
      <c r="C314" s="25">
        <f t="shared" ca="1" si="21"/>
        <v>72.176821985708273</v>
      </c>
      <c r="H314" s="24">
        <v>312</v>
      </c>
      <c r="I314" s="24">
        <f ca="1"/>
        <v>39.345369412879641</v>
      </c>
      <c r="J314" s="24" cm="1">
        <f t="array" aca="1" ref="J314" ca="1">INDIRECT(ADDRESS(($F$2+1-H314)+2,9))</f>
        <v>60.831003495373068</v>
      </c>
      <c r="K314" s="24">
        <f t="shared" ca="1" si="22"/>
        <v>0.14363657944927855</v>
      </c>
      <c r="L314" s="24">
        <f t="shared" ca="1" si="23"/>
        <v>0.86035256067036237</v>
      </c>
      <c r="M314" s="24">
        <f t="shared" ca="1" si="24"/>
        <v>-1.1285316600960902</v>
      </c>
    </row>
    <row r="315" spans="2:13" x14ac:dyDescent="0.25">
      <c r="B315" s="24">
        <f t="shared" ca="1" si="20"/>
        <v>0.37286146915031326</v>
      </c>
      <c r="C315" s="25">
        <f t="shared" ca="1" si="21"/>
        <v>46.757158763559744</v>
      </c>
      <c r="H315" s="24">
        <v>313</v>
      </c>
      <c r="I315" s="24">
        <f ca="1"/>
        <v>39.352115088555976</v>
      </c>
      <c r="J315" s="24" cm="1">
        <f t="array" aca="1" ref="J315" ca="1">INDIRECT(ADDRESS(($F$2+1-H315)+2,9))</f>
        <v>60.786499981011843</v>
      </c>
      <c r="K315" s="24">
        <f t="shared" ca="1" si="22"/>
        <v>0.14378922708194916</v>
      </c>
      <c r="L315" s="24">
        <f t="shared" ca="1" si="23"/>
        <v>0.85936250406978376</v>
      </c>
      <c r="M315" s="24">
        <f t="shared" ca="1" si="24"/>
        <v>-1.1298008580008905</v>
      </c>
    </row>
    <row r="316" spans="2:13" x14ac:dyDescent="0.25">
      <c r="B316" s="24">
        <f t="shared" ca="1" si="20"/>
        <v>0.91373414620153692</v>
      </c>
      <c r="C316" s="25">
        <f t="shared" ca="1" si="21"/>
        <v>63.641139415710555</v>
      </c>
      <c r="H316" s="24">
        <v>314</v>
      </c>
      <c r="I316" s="24">
        <f ca="1"/>
        <v>39.40137100874307</v>
      </c>
      <c r="J316" s="24" cm="1">
        <f t="array" aca="1" ref="J316" ca="1">INDIRECT(ADDRESS(($F$2+1-H316)+2,9))</f>
        <v>60.769371978375275</v>
      </c>
      <c r="K316" s="24">
        <f t="shared" ca="1" si="22"/>
        <v>0.14490715424392361</v>
      </c>
      <c r="L316" s="24">
        <f t="shared" ca="1" si="23"/>
        <v>0.85898019590409214</v>
      </c>
      <c r="M316" s="24">
        <f t="shared" ca="1" si="24"/>
        <v>-1.1303772751099574</v>
      </c>
    </row>
    <row r="317" spans="2:13" x14ac:dyDescent="0.25">
      <c r="B317" s="24">
        <f t="shared" ca="1" si="20"/>
        <v>0.81637318233969913</v>
      </c>
      <c r="C317" s="25">
        <f t="shared" ca="1" si="21"/>
        <v>59.016296495917224</v>
      </c>
      <c r="H317" s="24">
        <v>315</v>
      </c>
      <c r="I317" s="24">
        <f ca="1"/>
        <v>39.407276306105608</v>
      </c>
      <c r="J317" s="24" cm="1">
        <f t="array" aca="1" ref="J317" ca="1">INDIRECT(ADDRESS(($F$2+1-H317)+2,9))</f>
        <v>60.756879990277078</v>
      </c>
      <c r="K317" s="24">
        <f t="shared" ca="1" si="22"/>
        <v>0.14504157443374918</v>
      </c>
      <c r="L317" s="24">
        <f t="shared" ca="1" si="23"/>
        <v>0.85870092249965435</v>
      </c>
      <c r="M317" s="24">
        <f t="shared" ca="1" si="24"/>
        <v>-1.1331360311053897</v>
      </c>
    </row>
    <row r="318" spans="2:13" x14ac:dyDescent="0.25">
      <c r="B318" s="24">
        <f t="shared" ca="1" si="20"/>
        <v>0.22183564001030864</v>
      </c>
      <c r="C318" s="25">
        <f t="shared" ca="1" si="21"/>
        <v>42.339915595672124</v>
      </c>
      <c r="H318" s="24">
        <v>316</v>
      </c>
      <c r="I318" s="24">
        <f ca="1"/>
        <v>39.457270194509398</v>
      </c>
      <c r="J318" s="24" cm="1">
        <f t="array" aca="1" ref="J318" ca="1">INDIRECT(ADDRESS(($F$2+1-H318)+2,9))</f>
        <v>60.750084363369723</v>
      </c>
      <c r="K318" s="24">
        <f t="shared" ca="1" si="22"/>
        <v>0.14618293013760586</v>
      </c>
      <c r="L318" s="24">
        <f t="shared" ca="1" si="23"/>
        <v>0.85854884075077031</v>
      </c>
      <c r="M318" s="24">
        <f t="shared" ca="1" si="24"/>
        <v>-1.1341325229105461</v>
      </c>
    </row>
    <row r="319" spans="2:13" x14ac:dyDescent="0.25">
      <c r="B319" s="24">
        <f t="shared" ca="1" si="20"/>
        <v>0.10898513540249466</v>
      </c>
      <c r="C319" s="25">
        <f t="shared" ca="1" si="21"/>
        <v>37.680567151468182</v>
      </c>
      <c r="H319" s="24">
        <v>317</v>
      </c>
      <c r="I319" s="24">
        <f ca="1"/>
        <v>39.478361977728341</v>
      </c>
      <c r="J319" s="24" cm="1">
        <f t="array" aca="1" ref="J319" ca="1">INDIRECT(ADDRESS(($F$2+1-H319)+2,9))</f>
        <v>60.702419600399843</v>
      </c>
      <c r="K319" s="24">
        <f t="shared" ca="1" si="22"/>
        <v>0.14666625805442168</v>
      </c>
      <c r="L319" s="24">
        <f t="shared" ca="1" si="23"/>
        <v>0.8574790169449793</v>
      </c>
      <c r="M319" s="24">
        <f t="shared" ca="1" si="24"/>
        <v>-1.1345488579358782</v>
      </c>
    </row>
    <row r="320" spans="2:13" x14ac:dyDescent="0.25">
      <c r="B320" s="24">
        <f t="shared" ca="1" si="20"/>
        <v>0.11311469249510853</v>
      </c>
      <c r="C320" s="25">
        <f t="shared" ca="1" si="21"/>
        <v>37.898709691368239</v>
      </c>
      <c r="H320" s="24">
        <v>318</v>
      </c>
      <c r="I320" s="24">
        <f ca="1"/>
        <v>39.490321379240939</v>
      </c>
      <c r="J320" s="24" cm="1">
        <f t="array" aca="1" ref="J320" ca="1">INDIRECT(ADDRESS(($F$2+1-H320)+2,9))</f>
        <v>60.646668744065089</v>
      </c>
      <c r="K320" s="24">
        <f t="shared" ca="1" si="22"/>
        <v>0.14694078911001998</v>
      </c>
      <c r="L320" s="24">
        <f t="shared" ca="1" si="23"/>
        <v>0.85622077597878976</v>
      </c>
      <c r="M320" s="24">
        <f t="shared" ca="1" si="24"/>
        <v>-1.1349968492817963</v>
      </c>
    </row>
    <row r="321" spans="2:13" x14ac:dyDescent="0.25">
      <c r="B321" s="24">
        <f t="shared" ca="1" si="20"/>
        <v>0.86423950256360138</v>
      </c>
      <c r="C321" s="25">
        <f t="shared" ca="1" si="21"/>
        <v>60.995666144540252</v>
      </c>
      <c r="H321" s="24">
        <v>319</v>
      </c>
      <c r="I321" s="24">
        <f ca="1"/>
        <v>39.500995303613685</v>
      </c>
      <c r="J321" s="24" cm="1">
        <f t="array" aca="1" ref="J321" ca="1">INDIRECT(ADDRESS(($F$2+1-H321)+2,9))</f>
        <v>60.605422332892488</v>
      </c>
      <c r="K321" s="24">
        <f t="shared" ca="1" si="22"/>
        <v>0.14718610260306181</v>
      </c>
      <c r="L321" s="24">
        <f t="shared" ca="1" si="23"/>
        <v>0.85528507619873928</v>
      </c>
      <c r="M321" s="24">
        <f t="shared" ca="1" si="24"/>
        <v>-1.1361644768832642</v>
      </c>
    </row>
    <row r="322" spans="2:13" x14ac:dyDescent="0.25">
      <c r="B322" s="24">
        <f t="shared" ca="1" si="20"/>
        <v>0.92947650099755041</v>
      </c>
      <c r="C322" s="25">
        <f t="shared" ca="1" si="21"/>
        <v>64.719032790626514</v>
      </c>
      <c r="H322" s="24">
        <v>320</v>
      </c>
      <c r="I322" s="24">
        <f ca="1"/>
        <v>39.530918028679487</v>
      </c>
      <c r="J322" s="24" cm="1">
        <f t="array" aca="1" ref="J322" ca="1">INDIRECT(ADDRESS(($F$2+1-H322)+2,9))</f>
        <v>60.585223007411088</v>
      </c>
      <c r="K322" s="24">
        <f t="shared" ca="1" si="22"/>
        <v>0.14787526460767206</v>
      </c>
      <c r="L322" s="24">
        <f t="shared" ca="1" si="23"/>
        <v>0.85482534949891276</v>
      </c>
      <c r="M322" s="24">
        <f t="shared" ca="1" si="24"/>
        <v>-1.1374093230866669</v>
      </c>
    </row>
    <row r="323" spans="2:13" x14ac:dyDescent="0.25">
      <c r="B323" s="24">
        <f t="shared" ca="1" si="20"/>
        <v>2.6720928074098649E-2</v>
      </c>
      <c r="C323" s="25">
        <f t="shared" ca="1" si="21"/>
        <v>30.686667672236837</v>
      </c>
      <c r="H323" s="24">
        <v>321</v>
      </c>
      <c r="I323" s="24">
        <f ca="1"/>
        <v>39.54651248840716</v>
      </c>
      <c r="J323" s="24" cm="1">
        <f t="array" aca="1" ref="J323" ca="1">INDIRECT(ADDRESS(($F$2+1-H323)+2,9))</f>
        <v>60.561033634738607</v>
      </c>
      <c r="K323" s="24">
        <f t="shared" ca="1" si="22"/>
        <v>0.14823528167670993</v>
      </c>
      <c r="L323" s="24">
        <f t="shared" ca="1" si="23"/>
        <v>0.85427351945352126</v>
      </c>
      <c r="M323" s="24">
        <f t="shared" ca="1" si="24"/>
        <v>-1.1391200787057909</v>
      </c>
    </row>
    <row r="324" spans="2:13" x14ac:dyDescent="0.25">
      <c r="B324" s="24">
        <f t="shared" ref="B324:B387" ca="1" si="25">RAND()</f>
        <v>0.88499937317687138</v>
      </c>
      <c r="C324" s="25">
        <f t="shared" ref="C324:C387" ca="1" si="26">_xlfn.NORM.INV(B324,50,10)</f>
        <v>62.003556286952595</v>
      </c>
      <c r="H324" s="24">
        <v>322</v>
      </c>
      <c r="I324" s="24">
        <f ca="1"/>
        <v>39.558161927747676</v>
      </c>
      <c r="J324" s="24" cm="1">
        <f t="array" aca="1" ref="J324" ca="1">INDIRECT(ADDRESS(($F$2+1-H324)+2,9))</f>
        <v>60.538517334660909</v>
      </c>
      <c r="K324" s="24">
        <f t="shared" ref="K324:K387" ca="1" si="27">_xlfn.NORM.DIST(I324,$F$5,$F$6,TRUE)</f>
        <v>0.14850460548895369</v>
      </c>
      <c r="L324" s="24">
        <f t="shared" ref="L324:L387" ca="1" si="28">_xlfn.NORM.DIST(J324,$F$5,$F$6,TRUE)</f>
        <v>0.85375859150669053</v>
      </c>
      <c r="M324" s="24">
        <f t="shared" ca="1" si="24"/>
        <v>-1.1410824143254743</v>
      </c>
    </row>
    <row r="325" spans="2:13" x14ac:dyDescent="0.25">
      <c r="B325" s="24">
        <f t="shared" ca="1" si="25"/>
        <v>0.90814296030765129</v>
      </c>
      <c r="C325" s="25">
        <f t="shared" ca="1" si="26"/>
        <v>63.294059393894486</v>
      </c>
      <c r="H325" s="24">
        <v>323</v>
      </c>
      <c r="I325" s="24">
        <f ca="1"/>
        <v>39.581779890720931</v>
      </c>
      <c r="J325" s="24" cm="1">
        <f t="array" aca="1" ref="J325" ca="1">INDIRECT(ADDRESS(($F$2+1-H325)+2,9))</f>
        <v>60.537171355967253</v>
      </c>
      <c r="K325" s="24">
        <f t="shared" ca="1" si="27"/>
        <v>0.14905163361033977</v>
      </c>
      <c r="L325" s="24">
        <f t="shared" ca="1" si="28"/>
        <v>0.85372777150167034</v>
      </c>
      <c r="M325" s="24">
        <f t="shared" ref="M325:M388" ca="1" si="29">((2*H325-1)/$F$2)*(LN(K325)+LN(1-L325))</f>
        <v>-1.1434697229744224</v>
      </c>
    </row>
    <row r="326" spans="2:13" x14ac:dyDescent="0.25">
      <c r="B326" s="24">
        <f t="shared" ca="1" si="25"/>
        <v>0.55107231661999345</v>
      </c>
      <c r="C326" s="25">
        <f t="shared" ca="1" si="26"/>
        <v>51.283710166021578</v>
      </c>
      <c r="H326" s="24">
        <v>324</v>
      </c>
      <c r="I326" s="24">
        <f ca="1"/>
        <v>39.592476512106941</v>
      </c>
      <c r="J326" s="24" cm="1">
        <f t="array" aca="1" ref="J326" ca="1">INDIRECT(ADDRESS(($F$2+1-H326)+2,9))</f>
        <v>60.522602526409024</v>
      </c>
      <c r="K326" s="24">
        <f t="shared" ca="1" si="27"/>
        <v>0.14929982600777275</v>
      </c>
      <c r="L326" s="24">
        <f t="shared" ca="1" si="28"/>
        <v>0.8533938976622133</v>
      </c>
      <c r="M326" s="24">
        <f t="shared" ca="1" si="29"/>
        <v>-1.1458329838182228</v>
      </c>
    </row>
    <row r="327" spans="2:13" x14ac:dyDescent="0.25">
      <c r="B327" s="24">
        <f t="shared" ca="1" si="25"/>
        <v>0.36903238806252625</v>
      </c>
      <c r="C327" s="25">
        <f t="shared" ca="1" si="26"/>
        <v>46.655828186114128</v>
      </c>
      <c r="H327" s="24">
        <v>325</v>
      </c>
      <c r="I327" s="24">
        <f ca="1"/>
        <v>39.593634244638629</v>
      </c>
      <c r="J327" s="24" cm="1">
        <f t="array" aca="1" ref="J327" ca="1">INDIRECT(ADDRESS(($F$2+1-H327)+2,9))</f>
        <v>60.489557997242933</v>
      </c>
      <c r="K327" s="24">
        <f t="shared" ca="1" si="27"/>
        <v>0.14932670527330641</v>
      </c>
      <c r="L327" s="24">
        <f t="shared" ca="1" si="28"/>
        <v>0.8526347219619822</v>
      </c>
      <c r="M327" s="24">
        <f t="shared" ca="1" si="29"/>
        <v>-1.1477675102527294</v>
      </c>
    </row>
    <row r="328" spans="2:13" x14ac:dyDescent="0.25">
      <c r="B328" s="24">
        <f t="shared" ca="1" si="25"/>
        <v>0.28915565716140279</v>
      </c>
      <c r="C328" s="25">
        <f t="shared" ca="1" si="26"/>
        <v>44.441469472483121</v>
      </c>
      <c r="H328" s="24">
        <v>326</v>
      </c>
      <c r="I328" s="24">
        <f ca="1"/>
        <v>39.615442481761924</v>
      </c>
      <c r="J328" s="24" cm="1">
        <f t="array" aca="1" ref="J328" ca="1">INDIRECT(ADDRESS(($F$2+1-H328)+2,9))</f>
        <v>60.476624043205206</v>
      </c>
      <c r="K328" s="24">
        <f t="shared" ca="1" si="27"/>
        <v>0.14983363431289454</v>
      </c>
      <c r="L328" s="24">
        <f t="shared" ca="1" si="28"/>
        <v>0.85233685699501016</v>
      </c>
      <c r="M328" s="24">
        <f t="shared" ca="1" si="29"/>
        <v>-1.1496730485190056</v>
      </c>
    </row>
    <row r="329" spans="2:13" x14ac:dyDescent="0.25">
      <c r="B329" s="24">
        <f t="shared" ca="1" si="25"/>
        <v>0.2046598235744661</v>
      </c>
      <c r="C329" s="25">
        <f t="shared" ca="1" si="26"/>
        <v>41.749085036516441</v>
      </c>
      <c r="H329" s="24">
        <v>327</v>
      </c>
      <c r="I329" s="24">
        <f ca="1"/>
        <v>39.616110164536217</v>
      </c>
      <c r="J329" s="24" cm="1">
        <f t="array" aca="1" ref="J329" ca="1">INDIRECT(ADDRESS(($F$2+1-H329)+2,9))</f>
        <v>60.455753426027776</v>
      </c>
      <c r="K329" s="24">
        <f t="shared" ca="1" si="27"/>
        <v>0.14984917258145539</v>
      </c>
      <c r="L329" s="24">
        <f t="shared" ca="1" si="28"/>
        <v>0.85185536335478296</v>
      </c>
      <c r="M329" s="24">
        <f t="shared" ca="1" si="29"/>
        <v>-1.1521886080596149</v>
      </c>
    </row>
    <row r="330" spans="2:13" x14ac:dyDescent="0.25">
      <c r="B330" s="24">
        <f t="shared" ca="1" si="25"/>
        <v>0.20508990226228252</v>
      </c>
      <c r="C330" s="25">
        <f t="shared" ca="1" si="26"/>
        <v>41.764227457563287</v>
      </c>
      <c r="H330" s="24">
        <v>328</v>
      </c>
      <c r="I330" s="24">
        <f ca="1"/>
        <v>39.616232349125525</v>
      </c>
      <c r="J330" s="24" cm="1">
        <f t="array" aca="1" ref="J330" ca="1">INDIRECT(ADDRESS(($F$2+1-H330)+2,9))</f>
        <v>60.426921813355001</v>
      </c>
      <c r="K330" s="24">
        <f t="shared" ca="1" si="27"/>
        <v>0.14985201616931848</v>
      </c>
      <c r="L330" s="24">
        <f t="shared" ca="1" si="28"/>
        <v>0.85118848000440916</v>
      </c>
      <c r="M330" s="24">
        <f t="shared" ca="1" si="29"/>
        <v>-1.1543484986064538</v>
      </c>
    </row>
    <row r="331" spans="2:13" x14ac:dyDescent="0.25">
      <c r="B331" s="24">
        <f t="shared" ca="1" si="25"/>
        <v>0.63040827705955005</v>
      </c>
      <c r="C331" s="25">
        <f t="shared" ca="1" si="26"/>
        <v>53.329348715976508</v>
      </c>
      <c r="H331" s="24">
        <v>329</v>
      </c>
      <c r="I331" s="24">
        <f ca="1"/>
        <v>39.63329018324923</v>
      </c>
      <c r="J331" s="24" cm="1">
        <f t="array" aca="1" ref="J331" ca="1">INDIRECT(ADDRESS(($F$2+1-H331)+2,9))</f>
        <v>60.426474939565466</v>
      </c>
      <c r="K331" s="24">
        <f t="shared" ca="1" si="27"/>
        <v>0.15024935442697182</v>
      </c>
      <c r="L331" s="24">
        <f t="shared" ca="1" si="28"/>
        <v>0.85117812792332792</v>
      </c>
      <c r="M331" s="24">
        <f t="shared" ca="1" si="29"/>
        <v>-1.157045860132748</v>
      </c>
    </row>
    <row r="332" spans="2:13" x14ac:dyDescent="0.25">
      <c r="B332" s="24">
        <f t="shared" ca="1" si="25"/>
        <v>0.37311769651121052</v>
      </c>
      <c r="C332" s="25">
        <f t="shared" ca="1" si="26"/>
        <v>46.763927429062726</v>
      </c>
      <c r="H332" s="24">
        <v>330</v>
      </c>
      <c r="I332" s="24">
        <f ca="1"/>
        <v>39.636919092639708</v>
      </c>
      <c r="J332" s="24" cm="1">
        <f t="array" aca="1" ref="J332" ca="1">INDIRECT(ADDRESS(($F$2+1-H332)+2,9))</f>
        <v>60.424562940810617</v>
      </c>
      <c r="K332" s="24">
        <f t="shared" ca="1" si="27"/>
        <v>0.15033397526293643</v>
      </c>
      <c r="L332" s="24">
        <f t="shared" ca="1" si="28"/>
        <v>0.85113382996906217</v>
      </c>
      <c r="M332" s="24">
        <f t="shared" ca="1" si="29"/>
        <v>-1.1603052462055277</v>
      </c>
    </row>
    <row r="333" spans="2:13" x14ac:dyDescent="0.25">
      <c r="B333" s="24">
        <f t="shared" ca="1" si="25"/>
        <v>0.84364461209486774</v>
      </c>
      <c r="C333" s="25">
        <f t="shared" ca="1" si="26"/>
        <v>60.095503321676055</v>
      </c>
      <c r="H333" s="24">
        <v>331</v>
      </c>
      <c r="I333" s="24">
        <f ca="1"/>
        <v>39.647186737547827</v>
      </c>
      <c r="J333" s="24" cm="1">
        <f t="array" aca="1" ref="J333" ca="1">INDIRECT(ADDRESS(($F$2+1-H333)+2,9))</f>
        <v>60.381386089654306</v>
      </c>
      <c r="K333" s="24">
        <f t="shared" ca="1" si="27"/>
        <v>0.15057357367324892</v>
      </c>
      <c r="L333" s="24">
        <f t="shared" ca="1" si="28"/>
        <v>0.85013114527756706</v>
      </c>
      <c r="M333" s="24">
        <f t="shared" ca="1" si="29"/>
        <v>-1.1612826962486018</v>
      </c>
    </row>
    <row r="334" spans="2:13" x14ac:dyDescent="0.25">
      <c r="B334" s="24">
        <f t="shared" ca="1" si="25"/>
        <v>0.93356861072923303</v>
      </c>
      <c r="C334" s="25">
        <f t="shared" ca="1" si="26"/>
        <v>65.029079659689287</v>
      </c>
      <c r="H334" s="24">
        <v>332</v>
      </c>
      <c r="I334" s="24">
        <f ca="1"/>
        <v>39.653294027273844</v>
      </c>
      <c r="J334" s="24" cm="1">
        <f t="array" aca="1" ref="J334" ca="1">INDIRECT(ADDRESS(($F$2+1-H334)+2,9))</f>
        <v>60.360131081684322</v>
      </c>
      <c r="K334" s="24">
        <f t="shared" ca="1" si="27"/>
        <v>0.15071620958256166</v>
      </c>
      <c r="L334" s="24">
        <f t="shared" ca="1" si="28"/>
        <v>0.84963589514157922</v>
      </c>
      <c r="M334" s="24">
        <f t="shared" ca="1" si="29"/>
        <v>-1.1634919341011174</v>
      </c>
    </row>
    <row r="335" spans="2:13" x14ac:dyDescent="0.25">
      <c r="B335" s="24">
        <f t="shared" ca="1" si="25"/>
        <v>0.96438562530325977</v>
      </c>
      <c r="C335" s="25">
        <f t="shared" ca="1" si="26"/>
        <v>68.040163147100614</v>
      </c>
      <c r="H335" s="24">
        <v>333</v>
      </c>
      <c r="I335" s="24">
        <f ca="1"/>
        <v>39.721328297968398</v>
      </c>
      <c r="J335" s="24" cm="1">
        <f t="array" aca="1" ref="J335" ca="1">INDIRECT(ADDRESS(($F$2+1-H335)+2,9))</f>
        <v>60.359443238365422</v>
      </c>
      <c r="K335" s="24">
        <f t="shared" ca="1" si="27"/>
        <v>0.15231123411803357</v>
      </c>
      <c r="L335" s="24">
        <f t="shared" ca="1" si="28"/>
        <v>0.84961984992401074</v>
      </c>
      <c r="M335" s="24">
        <f t="shared" ca="1" si="29"/>
        <v>-1.1637247669076602</v>
      </c>
    </row>
    <row r="336" spans="2:13" x14ac:dyDescent="0.25">
      <c r="B336" s="24">
        <f t="shared" ca="1" si="25"/>
        <v>0.65872962546819969</v>
      </c>
      <c r="C336" s="25">
        <f t="shared" ca="1" si="26"/>
        <v>54.089985175518372</v>
      </c>
      <c r="H336" s="24">
        <v>334</v>
      </c>
      <c r="I336" s="24">
        <f ca="1"/>
        <v>39.732597113980376</v>
      </c>
      <c r="J336" s="24" cm="1">
        <f t="array" aca="1" ref="J336" ca="1">INDIRECT(ADDRESS(($F$2+1-H336)+2,9))</f>
        <v>60.330043224055856</v>
      </c>
      <c r="K336" s="24">
        <f t="shared" ca="1" si="27"/>
        <v>0.15257650282808288</v>
      </c>
      <c r="L336" s="24">
        <f t="shared" ca="1" si="28"/>
        <v>0.84893297373353938</v>
      </c>
      <c r="M336" s="24">
        <f t="shared" ca="1" si="29"/>
        <v>-1.1652783037790886</v>
      </c>
    </row>
    <row r="337" spans="2:13" x14ac:dyDescent="0.25">
      <c r="B337" s="24">
        <f t="shared" ca="1" si="25"/>
        <v>0.36570704420599554</v>
      </c>
      <c r="C337" s="25">
        <f t="shared" ca="1" si="26"/>
        <v>46.567549133165478</v>
      </c>
      <c r="H337" s="24">
        <v>335</v>
      </c>
      <c r="I337" s="24">
        <f ca="1"/>
        <v>39.804624505041666</v>
      </c>
      <c r="J337" s="24" cm="1">
        <f t="array" aca="1" ref="J337" ca="1">INDIRECT(ADDRESS(($F$2+1-H337)+2,9))</f>
        <v>60.301613949267555</v>
      </c>
      <c r="K337" s="24">
        <f t="shared" ca="1" si="27"/>
        <v>0.1542792701635074</v>
      </c>
      <c r="L337" s="24">
        <f t="shared" ca="1" si="28"/>
        <v>0.84826679469060784</v>
      </c>
      <c r="M337" s="24">
        <f t="shared" ca="1" si="29"/>
        <v>-1.163967742739769</v>
      </c>
    </row>
    <row r="338" spans="2:13" x14ac:dyDescent="0.25">
      <c r="B338" s="24">
        <f t="shared" ca="1" si="25"/>
        <v>7.1627086122644013E-2</v>
      </c>
      <c r="C338" s="25">
        <f t="shared" ca="1" si="26"/>
        <v>35.362203786706559</v>
      </c>
      <c r="H338" s="24">
        <v>336</v>
      </c>
      <c r="I338" s="24">
        <f ca="1"/>
        <v>39.805712480525884</v>
      </c>
      <c r="J338" s="24" cm="1">
        <f t="array" aca="1" ref="J338" ca="1">INDIRECT(ADDRESS(($F$2+1-H338)+2,9))</f>
        <v>60.295931683494011</v>
      </c>
      <c r="K338" s="24">
        <f t="shared" ca="1" si="27"/>
        <v>0.15430508647854865</v>
      </c>
      <c r="L338" s="24">
        <f t="shared" ca="1" si="28"/>
        <v>0.84813340923876801</v>
      </c>
      <c r="M338" s="24">
        <f t="shared" ca="1" si="29"/>
        <v>-1.1671222235800067</v>
      </c>
    </row>
    <row r="339" spans="2:13" x14ac:dyDescent="0.25">
      <c r="B339" s="24">
        <f t="shared" ca="1" si="25"/>
        <v>0.8922039509197196</v>
      </c>
      <c r="C339" s="25">
        <f t="shared" ca="1" si="26"/>
        <v>62.383343875969821</v>
      </c>
      <c r="H339" s="24">
        <v>337</v>
      </c>
      <c r="I339" s="24">
        <f ca="1"/>
        <v>39.820986832201413</v>
      </c>
      <c r="J339" s="24" cm="1">
        <f t="array" aca="1" ref="J339" ca="1">INDIRECT(ADDRESS(($F$2+1-H339)+2,9))</f>
        <v>60.290031816401005</v>
      </c>
      <c r="K339" s="24">
        <f t="shared" ca="1" si="27"/>
        <v>0.15466782955062378</v>
      </c>
      <c r="L339" s="24">
        <f t="shared" ca="1" si="28"/>
        <v>0.84799483340386306</v>
      </c>
      <c r="M339" s="24">
        <f t="shared" ca="1" si="29"/>
        <v>-1.1695842660706313</v>
      </c>
    </row>
    <row r="340" spans="2:13" x14ac:dyDescent="0.25">
      <c r="B340" s="24">
        <f t="shared" ca="1" si="25"/>
        <v>0.29942330081436552</v>
      </c>
      <c r="C340" s="25">
        <f t="shared" ca="1" si="26"/>
        <v>44.739401181322307</v>
      </c>
      <c r="H340" s="24">
        <v>338</v>
      </c>
      <c r="I340" s="24">
        <f ca="1"/>
        <v>39.845908139452931</v>
      </c>
      <c r="J340" s="24" cm="1">
        <f t="array" aca="1" ref="J340" ca="1">INDIRECT(ADDRESS(($F$2+1-H340)+2,9))</f>
        <v>60.287939316652881</v>
      </c>
      <c r="K340" s="24">
        <f t="shared" ca="1" si="27"/>
        <v>0.15526088219529333</v>
      </c>
      <c r="L340" s="24">
        <f t="shared" ca="1" si="28"/>
        <v>0.84794566468588572</v>
      </c>
      <c r="M340" s="24">
        <f t="shared" ca="1" si="29"/>
        <v>-1.1717617829921094</v>
      </c>
    </row>
    <row r="341" spans="2:13" x14ac:dyDescent="0.25">
      <c r="B341" s="24">
        <f t="shared" ca="1" si="25"/>
        <v>1.592591756991879E-2</v>
      </c>
      <c r="C341" s="25">
        <f t="shared" ca="1" si="26"/>
        <v>28.537349101132424</v>
      </c>
      <c r="H341" s="24">
        <v>339</v>
      </c>
      <c r="I341" s="24">
        <f ca="1"/>
        <v>39.882625458288061</v>
      </c>
      <c r="J341" s="24" cm="1">
        <f t="array" aca="1" ref="J341" ca="1">INDIRECT(ADDRESS(($F$2+1-H341)+2,9))</f>
        <v>60.281335733252767</v>
      </c>
      <c r="K341" s="24">
        <f t="shared" ca="1" si="27"/>
        <v>0.15613737583709261</v>
      </c>
      <c r="L341" s="24">
        <f t="shared" ca="1" si="28"/>
        <v>0.8477904270772092</v>
      </c>
      <c r="M341" s="24">
        <f t="shared" ca="1" si="29"/>
        <v>-1.1731475073170921</v>
      </c>
    </row>
    <row r="342" spans="2:13" x14ac:dyDescent="0.25">
      <c r="B342" s="24">
        <f t="shared" ca="1" si="25"/>
        <v>0.86624753565471135</v>
      </c>
      <c r="C342" s="25">
        <f t="shared" ca="1" si="26"/>
        <v>61.088267490818623</v>
      </c>
      <c r="H342" s="24">
        <v>340</v>
      </c>
      <c r="I342" s="24">
        <f ca="1"/>
        <v>39.893706648193515</v>
      </c>
      <c r="J342" s="24" cm="1">
        <f t="array" aca="1" ref="J342" ca="1">INDIRECT(ADDRESS(($F$2+1-H342)+2,9))</f>
        <v>60.279436784158598</v>
      </c>
      <c r="K342" s="24">
        <f t="shared" ca="1" si="27"/>
        <v>0.15640253852684158</v>
      </c>
      <c r="L342" s="24">
        <f t="shared" ca="1" si="28"/>
        <v>0.84774576694414538</v>
      </c>
      <c r="M342" s="24">
        <f t="shared" ca="1" si="29"/>
        <v>-1.1759870301433093</v>
      </c>
    </row>
    <row r="343" spans="2:13" x14ac:dyDescent="0.25">
      <c r="B343" s="24">
        <f t="shared" ca="1" si="25"/>
        <v>0.47343361857746025</v>
      </c>
      <c r="C343" s="25">
        <f t="shared" ca="1" si="26"/>
        <v>49.3335866356555</v>
      </c>
      <c r="H343" s="24">
        <v>341</v>
      </c>
      <c r="I343" s="24">
        <f ca="1"/>
        <v>39.917184438544957</v>
      </c>
      <c r="J343" s="24" cm="1">
        <f t="array" aca="1" ref="J343" ca="1">INDIRECT(ADDRESS(($F$2+1-H343)+2,9))</f>
        <v>60.206610752060236</v>
      </c>
      <c r="K343" s="24">
        <f t="shared" ca="1" si="27"/>
        <v>0.15696531971411673</v>
      </c>
      <c r="L343" s="24">
        <f t="shared" ca="1" si="28"/>
        <v>0.84602645497611817</v>
      </c>
      <c r="M343" s="24">
        <f t="shared" ca="1" si="29"/>
        <v>-1.1747738718354912</v>
      </c>
    </row>
    <row r="344" spans="2:13" x14ac:dyDescent="0.25">
      <c r="B344" s="24">
        <f t="shared" ca="1" si="25"/>
        <v>0.53403948510829347</v>
      </c>
      <c r="C344" s="25">
        <f t="shared" ca="1" si="26"/>
        <v>50.854281307691132</v>
      </c>
      <c r="H344" s="24">
        <v>342</v>
      </c>
      <c r="I344" s="24">
        <f ca="1"/>
        <v>39.937174800338326</v>
      </c>
      <c r="J344" s="24" cm="1">
        <f t="array" aca="1" ref="J344" ca="1">INDIRECT(ADDRESS(($F$2+1-H344)+2,9))</f>
        <v>60.188900717906108</v>
      </c>
      <c r="K344" s="24">
        <f t="shared" ca="1" si="27"/>
        <v>0.15744555324387743</v>
      </c>
      <c r="L344" s="24">
        <f t="shared" ca="1" si="28"/>
        <v>0.84560641356424371</v>
      </c>
      <c r="M344" s="24">
        <f t="shared" ca="1" si="29"/>
        <v>-1.1763949447184212</v>
      </c>
    </row>
    <row r="345" spans="2:13" x14ac:dyDescent="0.25">
      <c r="B345" s="24">
        <f t="shared" ca="1" si="25"/>
        <v>5.2241500862661661E-2</v>
      </c>
      <c r="C345" s="25">
        <f t="shared" ca="1" si="26"/>
        <v>33.765020522949158</v>
      </c>
      <c r="H345" s="24">
        <v>343</v>
      </c>
      <c r="I345" s="24">
        <f ca="1"/>
        <v>39.945172359100596</v>
      </c>
      <c r="J345" s="24" cm="1">
        <f t="array" aca="1" ref="J345" ca="1">INDIRECT(ADDRESS(($F$2+1-H345)+2,9))</f>
        <v>60.173105016119742</v>
      </c>
      <c r="K345" s="24">
        <f t="shared" ca="1" si="27"/>
        <v>0.1576379507864554</v>
      </c>
      <c r="L345" s="24">
        <f t="shared" ca="1" si="28"/>
        <v>0.84523113712976528</v>
      </c>
      <c r="M345" s="24">
        <f t="shared" ca="1" si="29"/>
        <v>-1.1786814706835393</v>
      </c>
    </row>
    <row r="346" spans="2:13" x14ac:dyDescent="0.25">
      <c r="B346" s="24">
        <f t="shared" ca="1" si="25"/>
        <v>0.32804990641958442</v>
      </c>
      <c r="C346" s="25">
        <f t="shared" ca="1" si="26"/>
        <v>45.546956336064092</v>
      </c>
      <c r="H346" s="24">
        <v>344</v>
      </c>
      <c r="I346" s="24">
        <f ca="1"/>
        <v>39.96093888827906</v>
      </c>
      <c r="J346" s="24" cm="1">
        <f t="array" aca="1" ref="J346" ca="1">INDIRECT(ADDRESS(($F$2+1-H346)+2,9))</f>
        <v>60.121381112317756</v>
      </c>
      <c r="K346" s="24">
        <f t="shared" ca="1" si="27"/>
        <v>0.15801769894188669</v>
      </c>
      <c r="L346" s="24">
        <f t="shared" ca="1" si="28"/>
        <v>0.8439980592332329</v>
      </c>
      <c r="M346" s="24">
        <f t="shared" ca="1" si="29"/>
        <v>-1.1788305789549365</v>
      </c>
    </row>
    <row r="347" spans="2:13" x14ac:dyDescent="0.25">
      <c r="B347" s="24">
        <f t="shared" ca="1" si="25"/>
        <v>0.24672993348091621</v>
      </c>
      <c r="C347" s="25">
        <f t="shared" ca="1" si="26"/>
        <v>43.151837296533863</v>
      </c>
      <c r="H347" s="24">
        <v>345</v>
      </c>
      <c r="I347" s="24">
        <f ca="1"/>
        <v>39.985041627161799</v>
      </c>
      <c r="J347" s="24" cm="1">
        <f t="array" aca="1" ref="J347" ca="1">INDIRECT(ADDRESS(($F$2+1-H347)+2,9))</f>
        <v>60.097674231652093</v>
      </c>
      <c r="K347" s="24">
        <f t="shared" ca="1" si="27"/>
        <v>0.15859939055169589</v>
      </c>
      <c r="L347" s="24">
        <f t="shared" ca="1" si="28"/>
        <v>0.84343073827346837</v>
      </c>
      <c r="M347" s="24">
        <f t="shared" ca="1" si="29"/>
        <v>-1.1799302557749434</v>
      </c>
    </row>
    <row r="348" spans="2:13" x14ac:dyDescent="0.25">
      <c r="B348" s="24">
        <f t="shared" ca="1" si="25"/>
        <v>0.87127789623674101</v>
      </c>
      <c r="C348" s="25">
        <f t="shared" ca="1" si="26"/>
        <v>61.324525856615324</v>
      </c>
      <c r="H348" s="24">
        <v>346</v>
      </c>
      <c r="I348" s="24">
        <f ca="1"/>
        <v>40.033588301095726</v>
      </c>
      <c r="J348" s="24" cm="1">
        <f t="array" aca="1" ref="J348" ca="1">INDIRECT(ADDRESS(($F$2+1-H348)+2,9))</f>
        <v>60.095503321676055</v>
      </c>
      <c r="K348" s="24">
        <f t="shared" ca="1" si="27"/>
        <v>0.15977526508348583</v>
      </c>
      <c r="L348" s="24">
        <f t="shared" ca="1" si="28"/>
        <v>0.84337871919491592</v>
      </c>
      <c r="M348" s="24">
        <f t="shared" ca="1" si="29"/>
        <v>-1.1808836675009409</v>
      </c>
    </row>
    <row r="349" spans="2:13" x14ac:dyDescent="0.25">
      <c r="B349" s="24">
        <f t="shared" ca="1" si="25"/>
        <v>0.85212143079399383</v>
      </c>
      <c r="C349" s="25">
        <f t="shared" ca="1" si="26"/>
        <v>60.455753426027776</v>
      </c>
      <c r="H349" s="24">
        <v>347</v>
      </c>
      <c r="I349" s="24">
        <f ca="1"/>
        <v>40.069496267575538</v>
      </c>
      <c r="J349" s="24" cm="1">
        <f t="array" aca="1" ref="J349" ca="1">INDIRECT(ADDRESS(($F$2+1-H349)+2,9))</f>
        <v>60.054648414623024</v>
      </c>
      <c r="K349" s="24">
        <f t="shared" ca="1" si="27"/>
        <v>0.1606486710956011</v>
      </c>
      <c r="L349" s="24">
        <f t="shared" ca="1" si="28"/>
        <v>0.84239763735179274</v>
      </c>
      <c r="M349" s="24">
        <f t="shared" ca="1" si="29"/>
        <v>-1.1805455949928942</v>
      </c>
    </row>
    <row r="350" spans="2:13" x14ac:dyDescent="0.25">
      <c r="B350" s="24">
        <f t="shared" ca="1" si="25"/>
        <v>0.94837368484581031</v>
      </c>
      <c r="C350" s="25">
        <f t="shared" ca="1" si="26"/>
        <v>66.292853296836171</v>
      </c>
      <c r="H350" s="24">
        <v>348</v>
      </c>
      <c r="I350" s="24">
        <f ca="1"/>
        <v>40.094302124949046</v>
      </c>
      <c r="J350" s="24" cm="1">
        <f t="array" aca="1" ref="J350" ca="1">INDIRECT(ADDRESS(($F$2+1-H350)+2,9))</f>
        <v>60.038624408528044</v>
      </c>
      <c r="K350" s="24">
        <f t="shared" ca="1" si="27"/>
        <v>0.16125385308955462</v>
      </c>
      <c r="L350" s="24">
        <f t="shared" ca="1" si="28"/>
        <v>0.8420117399041549</v>
      </c>
      <c r="M350" s="24">
        <f t="shared" ca="1" si="29"/>
        <v>-1.1819540946972689</v>
      </c>
    </row>
    <row r="351" spans="2:13" x14ac:dyDescent="0.25">
      <c r="B351" s="24">
        <f t="shared" ca="1" si="25"/>
        <v>0.5884166086436482</v>
      </c>
      <c r="C351" s="25">
        <f t="shared" ca="1" si="26"/>
        <v>52.234737863802707</v>
      </c>
      <c r="H351" s="24">
        <v>349</v>
      </c>
      <c r="I351" s="24">
        <f ca="1"/>
        <v>40.096741054480141</v>
      </c>
      <c r="J351" s="24" cm="1">
        <f t="array" aca="1" ref="J351" ca="1">INDIRECT(ADDRESS(($F$2+1-H351)+2,9))</f>
        <v>60.036081414121888</v>
      </c>
      <c r="K351" s="24">
        <f t="shared" ca="1" si="27"/>
        <v>0.16131343520825747</v>
      </c>
      <c r="L351" s="24">
        <f t="shared" ca="1" si="28"/>
        <v>0.84195044136033936</v>
      </c>
      <c r="M351" s="24">
        <f t="shared" ca="1" si="29"/>
        <v>-1.1851107914318739</v>
      </c>
    </row>
    <row r="352" spans="2:13" x14ac:dyDescent="0.25">
      <c r="B352" s="24">
        <f t="shared" ca="1" si="25"/>
        <v>0.39392844315418551</v>
      </c>
      <c r="C352" s="25">
        <f t="shared" ca="1" si="26"/>
        <v>47.309054006593186</v>
      </c>
      <c r="H352" s="24">
        <v>350</v>
      </c>
      <c r="I352" s="24">
        <f ca="1"/>
        <v>40.111162033270389</v>
      </c>
      <c r="J352" s="24" cm="1">
        <f t="array" aca="1" ref="J352" ca="1">INDIRECT(ADDRESS(($F$2+1-H352)+2,9))</f>
        <v>59.984999841097249</v>
      </c>
      <c r="K352" s="24">
        <f t="shared" ca="1" si="27"/>
        <v>0.16166602765028329</v>
      </c>
      <c r="L352" s="24">
        <f t="shared" ca="1" si="28"/>
        <v>0.84071582056146066</v>
      </c>
      <c r="M352" s="24">
        <f t="shared" ca="1" si="29"/>
        <v>-1.1852837435454708</v>
      </c>
    </row>
    <row r="353" spans="2:13" x14ac:dyDescent="0.25">
      <c r="B353" s="24">
        <f t="shared" ca="1" si="25"/>
        <v>0.11359450532949067</v>
      </c>
      <c r="C353" s="25">
        <f t="shared" ca="1" si="26"/>
        <v>37.923684311550048</v>
      </c>
      <c r="H353" s="24">
        <v>351</v>
      </c>
      <c r="I353" s="24">
        <f ca="1"/>
        <v>40.130851498296174</v>
      </c>
      <c r="J353" s="24" cm="1">
        <f t="array" aca="1" ref="J353" ca="1">INDIRECT(ADDRESS(($F$2+1-H353)+2,9))</f>
        <v>59.972773749119995</v>
      </c>
      <c r="K353" s="24">
        <f t="shared" ca="1" si="27"/>
        <v>0.16214824491395435</v>
      </c>
      <c r="L353" s="24">
        <f t="shared" ca="1" si="28"/>
        <v>0.84041938668134442</v>
      </c>
      <c r="M353" s="24">
        <f t="shared" ca="1" si="29"/>
        <v>-1.1871036560139465</v>
      </c>
    </row>
    <row r="354" spans="2:13" x14ac:dyDescent="0.25">
      <c r="B354" s="24">
        <f t="shared" ca="1" si="25"/>
        <v>0.6835170865516712</v>
      </c>
      <c r="C354" s="25">
        <f t="shared" ca="1" si="26"/>
        <v>54.77556600018211</v>
      </c>
      <c r="H354" s="24">
        <v>352</v>
      </c>
      <c r="I354" s="24">
        <f ca="1"/>
        <v>40.174986445492635</v>
      </c>
      <c r="J354" s="24" cm="1">
        <f t="array" aca="1" ref="J354" ca="1">INDIRECT(ADDRESS(($F$2+1-H354)+2,9))</f>
        <v>59.9693630363655</v>
      </c>
      <c r="K354" s="24">
        <f t="shared" ca="1" si="27"/>
        <v>0.16323255886960714</v>
      </c>
      <c r="L354" s="24">
        <f t="shared" ca="1" si="28"/>
        <v>0.84033662615316929</v>
      </c>
      <c r="M354" s="24">
        <f t="shared" ca="1" si="29"/>
        <v>-1.1881504465942705</v>
      </c>
    </row>
    <row r="355" spans="2:13" x14ac:dyDescent="0.25">
      <c r="B355" s="24">
        <f t="shared" ca="1" si="25"/>
        <v>0.55628415531013031</v>
      </c>
      <c r="C355" s="25">
        <f t="shared" ca="1" si="26"/>
        <v>51.415547775932339</v>
      </c>
      <c r="H355" s="24">
        <v>353</v>
      </c>
      <c r="I355" s="24">
        <f ca="1"/>
        <v>40.177396080832978</v>
      </c>
      <c r="J355" s="24" cm="1">
        <f t="array" aca="1" ref="J355" ca="1">INDIRECT(ADDRESS(($F$2+1-H355)+2,9))</f>
        <v>59.956442914224361</v>
      </c>
      <c r="K355" s="24">
        <f t="shared" ca="1" si="27"/>
        <v>0.16329189447992071</v>
      </c>
      <c r="L355" s="24">
        <f t="shared" ca="1" si="28"/>
        <v>0.84002286630102596</v>
      </c>
      <c r="M355" s="24">
        <f t="shared" ca="1" si="29"/>
        <v>-1.1907705813540943</v>
      </c>
    </row>
    <row r="356" spans="2:13" x14ac:dyDescent="0.25">
      <c r="B356" s="24">
        <f t="shared" ca="1" si="25"/>
        <v>0.52331438448521306</v>
      </c>
      <c r="C356" s="25">
        <f t="shared" ca="1" si="26"/>
        <v>50.584738003998126</v>
      </c>
      <c r="H356" s="24">
        <v>354</v>
      </c>
      <c r="I356" s="24">
        <f ca="1"/>
        <v>40.180812369411441</v>
      </c>
      <c r="J356" s="24" cm="1">
        <f t="array" aca="1" ref="J356" ca="1">INDIRECT(ADDRESS(($F$2+1-H356)+2,9))</f>
        <v>59.9560169190732</v>
      </c>
      <c r="K356" s="24">
        <f t="shared" ca="1" si="27"/>
        <v>0.16337604224697108</v>
      </c>
      <c r="L356" s="24">
        <f t="shared" ca="1" si="28"/>
        <v>0.84001251432191637</v>
      </c>
      <c r="M356" s="24">
        <f t="shared" ca="1" si="29"/>
        <v>-1.1939586696445208</v>
      </c>
    </row>
    <row r="357" spans="2:13" x14ac:dyDescent="0.25">
      <c r="B357" s="24">
        <f t="shared" ca="1" si="25"/>
        <v>0.99261988579544325</v>
      </c>
      <c r="C357" s="25">
        <f t="shared" ca="1" si="26"/>
        <v>74.382092196560464</v>
      </c>
      <c r="H357" s="24">
        <v>355</v>
      </c>
      <c r="I357" s="24">
        <f ca="1"/>
        <v>40.199080951091624</v>
      </c>
      <c r="J357" s="24" cm="1">
        <f t="array" aca="1" ref="J357" ca="1">INDIRECT(ADDRESS(($F$2+1-H357)+2,9))</f>
        <v>59.946907950698879</v>
      </c>
      <c r="K357" s="24">
        <f t="shared" ca="1" si="27"/>
        <v>0.16382649986766396</v>
      </c>
      <c r="L357" s="24">
        <f t="shared" ca="1" si="28"/>
        <v>0.83979105521228503</v>
      </c>
      <c r="M357" s="24">
        <f t="shared" ca="1" si="29"/>
        <v>-1.1959771262495145</v>
      </c>
    </row>
    <row r="358" spans="2:13" x14ac:dyDescent="0.25">
      <c r="B358" s="24">
        <f t="shared" ca="1" si="25"/>
        <v>0.34816784927380928</v>
      </c>
      <c r="C358" s="25">
        <f t="shared" ca="1" si="26"/>
        <v>46.097283689722822</v>
      </c>
      <c r="H358" s="24">
        <v>356</v>
      </c>
      <c r="I358" s="24">
        <f ca="1"/>
        <v>40.216862015120917</v>
      </c>
      <c r="J358" s="24" cm="1">
        <f t="array" aca="1" ref="J358" ca="1">INDIRECT(ADDRESS(($F$2+1-H358)+2,9))</f>
        <v>59.905318703774995</v>
      </c>
      <c r="K358" s="24">
        <f t="shared" ca="1" si="27"/>
        <v>0.16426570985949895</v>
      </c>
      <c r="L358" s="24">
        <f t="shared" ca="1" si="28"/>
        <v>0.83877738408826774</v>
      </c>
      <c r="M358" s="24">
        <f t="shared" ca="1" si="29"/>
        <v>-1.1963906532656592</v>
      </c>
    </row>
    <row r="359" spans="2:13" x14ac:dyDescent="0.25">
      <c r="B359" s="24">
        <f t="shared" ca="1" si="25"/>
        <v>0.58902039242783921</v>
      </c>
      <c r="C359" s="25">
        <f t="shared" ca="1" si="26"/>
        <v>52.250257849394174</v>
      </c>
      <c r="H359" s="24">
        <v>357</v>
      </c>
      <c r="I359" s="24">
        <f ca="1"/>
        <v>40.233652129019823</v>
      </c>
      <c r="J359" s="24" cm="1">
        <f t="array" aca="1" ref="J359" ca="1">INDIRECT(ADDRESS(($F$2+1-H359)+2,9))</f>
        <v>59.890411219979484</v>
      </c>
      <c r="K359" s="24">
        <f t="shared" ca="1" si="27"/>
        <v>0.16468114263339392</v>
      </c>
      <c r="L359" s="24">
        <f t="shared" ca="1" si="28"/>
        <v>0.83841302163705245</v>
      </c>
      <c r="M359" s="24">
        <f t="shared" ca="1" si="29"/>
        <v>-1.1981756383654381</v>
      </c>
    </row>
    <row r="360" spans="2:13" x14ac:dyDescent="0.25">
      <c r="B360" s="24">
        <f t="shared" ca="1" si="25"/>
        <v>0.76070903550230551</v>
      </c>
      <c r="C360" s="25">
        <f t="shared" ca="1" si="26"/>
        <v>57.085851907724319</v>
      </c>
      <c r="H360" s="24">
        <v>358</v>
      </c>
      <c r="I360" s="24">
        <f ca="1"/>
        <v>40.276258102164029</v>
      </c>
      <c r="J360" s="24" cm="1">
        <f t="array" aca="1" ref="J360" ca="1">INDIRECT(ADDRESS(($F$2+1-H360)+2,9))</f>
        <v>59.881674474418546</v>
      </c>
      <c r="K360" s="24">
        <f t="shared" ca="1" si="27"/>
        <v>0.16573838196740334</v>
      </c>
      <c r="L360" s="24">
        <f t="shared" ca="1" si="28"/>
        <v>0.83819923247629469</v>
      </c>
      <c r="M360" s="24">
        <f t="shared" ca="1" si="29"/>
        <v>-1.1989782242395772</v>
      </c>
    </row>
    <row r="361" spans="2:13" x14ac:dyDescent="0.25">
      <c r="B361" s="24">
        <f t="shared" ca="1" si="25"/>
        <v>0.24668406316719971</v>
      </c>
      <c r="C361" s="25">
        <f t="shared" ca="1" si="26"/>
        <v>43.150383580679446</v>
      </c>
      <c r="H361" s="24">
        <v>359</v>
      </c>
      <c r="I361" s="24">
        <f ca="1"/>
        <v>40.283415626262524</v>
      </c>
      <c r="J361" s="24" cm="1">
        <f t="array" aca="1" ref="J361" ca="1">INDIRECT(ADDRESS(($F$2+1-H361)+2,9))</f>
        <v>59.876039349170505</v>
      </c>
      <c r="K361" s="24">
        <f t="shared" ca="1" si="27"/>
        <v>0.16591642082293842</v>
      </c>
      <c r="L361" s="24">
        <f t="shared" ca="1" si="28"/>
        <v>0.83806124258302639</v>
      </c>
      <c r="M361" s="24">
        <f t="shared" ca="1" si="29"/>
        <v>-1.2016920539239444</v>
      </c>
    </row>
    <row r="362" spans="2:13" x14ac:dyDescent="0.25">
      <c r="B362" s="24">
        <f t="shared" ca="1" si="25"/>
        <v>0.71563451724145455</v>
      </c>
      <c r="C362" s="25">
        <f t="shared" ca="1" si="26"/>
        <v>55.699214650348324</v>
      </c>
      <c r="H362" s="24">
        <v>360</v>
      </c>
      <c r="I362" s="24">
        <f ca="1"/>
        <v>40.285091977042825</v>
      </c>
      <c r="J362" s="24" cm="1">
        <f t="array" aca="1" ref="J362" ca="1">INDIRECT(ADDRESS(($F$2+1-H362)+2,9))</f>
        <v>59.869310264344293</v>
      </c>
      <c r="K362" s="24">
        <f t="shared" ca="1" si="27"/>
        <v>0.16595813683991817</v>
      </c>
      <c r="L362" s="24">
        <f t="shared" ca="1" si="28"/>
        <v>0.83789636399677159</v>
      </c>
      <c r="M362" s="24">
        <f t="shared" ca="1" si="29"/>
        <v>-1.2046212393331976</v>
      </c>
    </row>
    <row r="363" spans="2:13" x14ac:dyDescent="0.25">
      <c r="B363" s="24">
        <f t="shared" ca="1" si="25"/>
        <v>0.54077294642903562</v>
      </c>
      <c r="C363" s="25">
        <f t="shared" ca="1" si="26"/>
        <v>51.023811979045718</v>
      </c>
      <c r="H363" s="24">
        <v>361</v>
      </c>
      <c r="I363" s="24">
        <f ca="1"/>
        <v>40.305712906434728</v>
      </c>
      <c r="J363" s="24" cm="1">
        <f t="array" aca="1" ref="J363" ca="1">INDIRECT(ADDRESS(($F$2+1-H363)+2,9))</f>
        <v>59.86690582824518</v>
      </c>
      <c r="K363" s="24">
        <f t="shared" ca="1" si="27"/>
        <v>0.16647184345981081</v>
      </c>
      <c r="L363" s="24">
        <f t="shared" ca="1" si="28"/>
        <v>0.83783742309071796</v>
      </c>
      <c r="M363" s="24">
        <f t="shared" ca="1" si="29"/>
        <v>-1.2068180116566849</v>
      </c>
    </row>
    <row r="364" spans="2:13" x14ac:dyDescent="0.25">
      <c r="B364" s="24">
        <f t="shared" ca="1" si="25"/>
        <v>0.37085174016601152</v>
      </c>
      <c r="C364" s="25">
        <f t="shared" ca="1" si="26"/>
        <v>46.704016643235924</v>
      </c>
      <c r="H364" s="24">
        <v>362</v>
      </c>
      <c r="I364" s="24">
        <f ca="1"/>
        <v>40.341265755478432</v>
      </c>
      <c r="J364" s="24" cm="1">
        <f t="array" aca="1" ref="J364" ca="1">INDIRECT(ADDRESS(($F$2+1-H364)+2,9))</f>
        <v>59.830350278441969</v>
      </c>
      <c r="K364" s="24">
        <f t="shared" ca="1" si="27"/>
        <v>0.1673599406330871</v>
      </c>
      <c r="L364" s="24">
        <f t="shared" ca="1" si="28"/>
        <v>0.83693960364833986</v>
      </c>
      <c r="M364" s="24">
        <f t="shared" ca="1" si="29"/>
        <v>-1.2065332435203491</v>
      </c>
    </row>
    <row r="365" spans="2:13" x14ac:dyDescent="0.25">
      <c r="B365" s="24">
        <f t="shared" ca="1" si="25"/>
        <v>0.48524124152477099</v>
      </c>
      <c r="C365" s="25">
        <f t="shared" ca="1" si="26"/>
        <v>49.629968361090633</v>
      </c>
      <c r="H365" s="24">
        <v>363</v>
      </c>
      <c r="I365" s="24">
        <f ca="1"/>
        <v>40.352032283718245</v>
      </c>
      <c r="J365" s="24" cm="1">
        <f t="array" aca="1" ref="J365" ca="1">INDIRECT(ADDRESS(($F$2+1-H365)+2,9))</f>
        <v>59.816595627517586</v>
      </c>
      <c r="K365" s="24">
        <f t="shared" ca="1" si="27"/>
        <v>0.16762948577599945</v>
      </c>
      <c r="L365" s="24">
        <f t="shared" ca="1" si="28"/>
        <v>0.83660094873461355</v>
      </c>
      <c r="M365" s="24">
        <f t="shared" ca="1" si="29"/>
        <v>-1.2086331477344832</v>
      </c>
    </row>
    <row r="366" spans="2:13" x14ac:dyDescent="0.25">
      <c r="B366" s="24">
        <f t="shared" ca="1" si="25"/>
        <v>0.37432422519516195</v>
      </c>
      <c r="C366" s="25">
        <f t="shared" ca="1" si="26"/>
        <v>46.795779999904326</v>
      </c>
      <c r="H366" s="24">
        <v>364</v>
      </c>
      <c r="I366" s="24">
        <f ca="1"/>
        <v>40.372381167364935</v>
      </c>
      <c r="J366" s="24" cm="1">
        <f t="array" aca="1" ref="J366" ca="1">INDIRECT(ADDRESS(($F$2+1-H366)+2,9))</f>
        <v>59.816201299410686</v>
      </c>
      <c r="K366" s="24">
        <f t="shared" ca="1" si="27"/>
        <v>0.16813969291697603</v>
      </c>
      <c r="L366" s="24">
        <f t="shared" ca="1" si="28"/>
        <v>0.83659123320307605</v>
      </c>
      <c r="M366" s="24">
        <f t="shared" ca="1" si="29"/>
        <v>-1.2109234687127408</v>
      </c>
    </row>
    <row r="367" spans="2:13" x14ac:dyDescent="0.25">
      <c r="B367" s="24">
        <f t="shared" ca="1" si="25"/>
        <v>0.96153521930787045</v>
      </c>
      <c r="C367" s="25">
        <f t="shared" ca="1" si="26"/>
        <v>67.687861951747607</v>
      </c>
      <c r="H367" s="24">
        <v>365</v>
      </c>
      <c r="I367" s="24">
        <f ca="1"/>
        <v>40.37969700108696</v>
      </c>
      <c r="J367" s="24" cm="1">
        <f t="array" aca="1" ref="J367" ca="1">INDIRECT(ADDRESS(($F$2+1-H367)+2,9))</f>
        <v>59.801721132637326</v>
      </c>
      <c r="K367" s="24">
        <f t="shared" ca="1" si="27"/>
        <v>0.16832336659287225</v>
      </c>
      <c r="L367" s="24">
        <f t="shared" ca="1" si="28"/>
        <v>0.83623420821073458</v>
      </c>
      <c r="M367" s="24">
        <f t="shared" ca="1" si="29"/>
        <v>-1.2131486685328059</v>
      </c>
    </row>
    <row r="368" spans="2:13" x14ac:dyDescent="0.25">
      <c r="B368" s="24">
        <f t="shared" ca="1" si="25"/>
        <v>0.86362491237210282</v>
      </c>
      <c r="C368" s="25">
        <f t="shared" ca="1" si="26"/>
        <v>60.967511834482252</v>
      </c>
      <c r="H368" s="24">
        <v>366</v>
      </c>
      <c r="I368" s="24">
        <f ca="1"/>
        <v>40.3876470974566</v>
      </c>
      <c r="J368" s="24" cm="1">
        <f t="array" aca="1" ref="J368" ca="1">INDIRECT(ADDRESS(($F$2+1-H368)+2,9))</f>
        <v>59.786540230665707</v>
      </c>
      <c r="K368" s="24">
        <f t="shared" ca="1" si="27"/>
        <v>0.16852311053104621</v>
      </c>
      <c r="L368" s="24">
        <f t="shared" ca="1" si="28"/>
        <v>0.83585936254463178</v>
      </c>
      <c r="M368" s="24">
        <f t="shared" ca="1" si="29"/>
        <v>-1.2153007302490952</v>
      </c>
    </row>
    <row r="369" spans="2:13" x14ac:dyDescent="0.25">
      <c r="B369" s="24">
        <f t="shared" ca="1" si="25"/>
        <v>0.72875896016575148</v>
      </c>
      <c r="C369" s="25">
        <f t="shared" ca="1" si="26"/>
        <v>56.090639075587049</v>
      </c>
      <c r="H369" s="24">
        <v>367</v>
      </c>
      <c r="I369" s="24">
        <f ca="1"/>
        <v>40.387831203391393</v>
      </c>
      <c r="J369" s="24" cm="1">
        <f t="array" aca="1" ref="J369" ca="1">INDIRECT(ADDRESS(($F$2+1-H369)+2,9))</f>
        <v>59.782836279605199</v>
      </c>
      <c r="K369" s="24">
        <f t="shared" ca="1" si="27"/>
        <v>0.16852773794560266</v>
      </c>
      <c r="L369" s="24">
        <f t="shared" ca="1" si="28"/>
        <v>0.83576782048282561</v>
      </c>
      <c r="M369" s="24">
        <f t="shared" ca="1" si="29"/>
        <v>-1.2184270589629855</v>
      </c>
    </row>
    <row r="370" spans="2:13" x14ac:dyDescent="0.25">
      <c r="B370" s="24">
        <f t="shared" ca="1" si="25"/>
        <v>5.5554960149958532E-2</v>
      </c>
      <c r="C370" s="25">
        <f t="shared" ca="1" si="26"/>
        <v>34.067758719153588</v>
      </c>
      <c r="H370" s="24">
        <v>368</v>
      </c>
      <c r="I370" s="24">
        <f ca="1"/>
        <v>40.39750975900165</v>
      </c>
      <c r="J370" s="24" cm="1">
        <f t="array" aca="1" ref="J370" ca="1">INDIRECT(ADDRESS(($F$2+1-H370)+2,9))</f>
        <v>59.736088347779308</v>
      </c>
      <c r="K370" s="24">
        <f t="shared" ca="1" si="27"/>
        <v>0.16877111883461041</v>
      </c>
      <c r="L370" s="24">
        <f t="shared" ca="1" si="28"/>
        <v>0.83460961404186662</v>
      </c>
      <c r="M370" s="24">
        <f t="shared" ca="1" si="29"/>
        <v>-1.2188665189473464</v>
      </c>
    </row>
    <row r="371" spans="2:13" x14ac:dyDescent="0.25">
      <c r="B371" s="24">
        <f t="shared" ca="1" si="25"/>
        <v>0.58170964185964524</v>
      </c>
      <c r="C371" s="25">
        <f t="shared" ca="1" si="26"/>
        <v>52.062690972583539</v>
      </c>
      <c r="H371" s="24">
        <v>369</v>
      </c>
      <c r="I371" s="24">
        <f ca="1"/>
        <v>40.434194421190298</v>
      </c>
      <c r="J371" s="24" cm="1">
        <f t="array" aca="1" ref="J371" ca="1">INDIRECT(ADDRESS(($F$2+1-H371)+2,9))</f>
        <v>59.703860057070941</v>
      </c>
      <c r="K371" s="24">
        <f t="shared" ca="1" si="27"/>
        <v>0.1696956554825681</v>
      </c>
      <c r="L371" s="24">
        <f t="shared" ca="1" si="28"/>
        <v>0.83380807004472357</v>
      </c>
      <c r="M371" s="24">
        <f t="shared" ca="1" si="29"/>
        <v>-1.2186662687860641</v>
      </c>
    </row>
    <row r="372" spans="2:13" x14ac:dyDescent="0.25">
      <c r="B372" s="24">
        <f t="shared" ca="1" si="25"/>
        <v>0.46211215207702183</v>
      </c>
      <c r="C372" s="25">
        <f t="shared" ca="1" si="26"/>
        <v>49.048860328027843</v>
      </c>
      <c r="H372" s="24">
        <v>370</v>
      </c>
      <c r="I372" s="24">
        <f ca="1"/>
        <v>40.444463796996409</v>
      </c>
      <c r="J372" s="24" cm="1">
        <f t="array" aca="1" ref="J372" ca="1">INDIRECT(ADDRESS(($F$2+1-H372)+2,9))</f>
        <v>59.654390833303331</v>
      </c>
      <c r="K372" s="24">
        <f t="shared" ca="1" si="27"/>
        <v>0.16995504790353433</v>
      </c>
      <c r="L372" s="24">
        <f t="shared" ca="1" si="28"/>
        <v>0.83257285663974145</v>
      </c>
      <c r="M372" s="24">
        <f t="shared" ca="1" si="29"/>
        <v>-1.2189145065295177</v>
      </c>
    </row>
    <row r="373" spans="2:13" x14ac:dyDescent="0.25">
      <c r="B373" s="24">
        <f t="shared" ca="1" si="25"/>
        <v>0.11692131424850249</v>
      </c>
      <c r="C373" s="25">
        <f t="shared" ca="1" si="26"/>
        <v>38.094814117629589</v>
      </c>
      <c r="H373" s="24">
        <v>371</v>
      </c>
      <c r="I373" s="24">
        <f ca="1"/>
        <v>40.454178769823017</v>
      </c>
      <c r="J373" s="24" cm="1">
        <f t="array" aca="1" ref="J373" ca="1">INDIRECT(ADDRESS(($F$2+1-H373)+2,9))</f>
        <v>59.637492171443611</v>
      </c>
      <c r="K373" s="24">
        <f t="shared" ca="1" si="27"/>
        <v>0.17020067059416566</v>
      </c>
      <c r="L373" s="24">
        <f t="shared" ca="1" si="28"/>
        <v>0.83214955631560439</v>
      </c>
      <c r="M373" s="24">
        <f t="shared" ca="1" si="29"/>
        <v>-1.2208503915482714</v>
      </c>
    </row>
    <row r="374" spans="2:13" x14ac:dyDescent="0.25">
      <c r="B374" s="24">
        <f t="shared" ca="1" si="25"/>
        <v>0.9059291823210307</v>
      </c>
      <c r="C374" s="25">
        <f t="shared" ca="1" si="26"/>
        <v>63.160965602285543</v>
      </c>
      <c r="H374" s="24">
        <v>372</v>
      </c>
      <c r="I374" s="24">
        <f ca="1"/>
        <v>40.47222320319311</v>
      </c>
      <c r="J374" s="24" cm="1">
        <f t="array" aca="1" ref="J374" ca="1">INDIRECT(ADDRESS(($F$2+1-H374)+2,9))</f>
        <v>59.634075342276503</v>
      </c>
      <c r="K374" s="24">
        <f t="shared" ca="1" si="27"/>
        <v>0.17065748944515025</v>
      </c>
      <c r="L374" s="24">
        <f t="shared" ca="1" si="28"/>
        <v>0.83206388333241765</v>
      </c>
      <c r="M374" s="24">
        <f t="shared" ca="1" si="29"/>
        <v>-1.2230469794125267</v>
      </c>
    </row>
    <row r="375" spans="2:13" x14ac:dyDescent="0.25">
      <c r="B375" s="24">
        <f t="shared" ca="1" si="25"/>
        <v>0.32163961620314152</v>
      </c>
      <c r="C375" s="25">
        <f t="shared" ca="1" si="26"/>
        <v>45.368812241587754</v>
      </c>
      <c r="H375" s="24">
        <v>373</v>
      </c>
      <c r="I375" s="24">
        <f ca="1"/>
        <v>40.473297011258296</v>
      </c>
      <c r="J375" s="24" cm="1">
        <f t="array" aca="1" ref="J375" ca="1">INDIRECT(ADDRESS(($F$2+1-H375)+2,9))</f>
        <v>59.626705887932097</v>
      </c>
      <c r="K375" s="24">
        <f t="shared" ca="1" si="27"/>
        <v>0.17068469904696976</v>
      </c>
      <c r="L375" s="24">
        <f t="shared" ca="1" si="28"/>
        <v>0.83187900710504037</v>
      </c>
      <c r="M375" s="24">
        <f t="shared" ca="1" si="29"/>
        <v>-1.2259042846459403</v>
      </c>
    </row>
    <row r="376" spans="2:13" x14ac:dyDescent="0.25">
      <c r="B376" s="24">
        <f t="shared" ca="1" si="25"/>
        <v>0.4805913955157507</v>
      </c>
      <c r="C376" s="25">
        <f t="shared" ca="1" si="26"/>
        <v>49.513306361432456</v>
      </c>
      <c r="H376" s="24">
        <v>374</v>
      </c>
      <c r="I376" s="24">
        <f ca="1"/>
        <v>40.519826031437184</v>
      </c>
      <c r="J376" s="24" cm="1">
        <f t="array" aca="1" ref="J376" ca="1">INDIRECT(ADDRESS(($F$2+1-H376)+2,9))</f>
        <v>59.621269630880178</v>
      </c>
      <c r="K376" s="24">
        <f t="shared" ca="1" si="27"/>
        <v>0.17186638091299253</v>
      </c>
      <c r="L376" s="24">
        <f t="shared" ca="1" si="28"/>
        <v>0.83174254476349696</v>
      </c>
      <c r="M376" s="24">
        <f t="shared" ca="1" si="29"/>
        <v>-1.2265262169935065</v>
      </c>
    </row>
    <row r="377" spans="2:13" x14ac:dyDescent="0.25">
      <c r="B377" s="24">
        <f t="shared" ca="1" si="25"/>
        <v>0.54849134833412283</v>
      </c>
      <c r="C377" s="25">
        <f t="shared" ca="1" si="26"/>
        <v>51.218506456416669</v>
      </c>
      <c r="H377" s="24">
        <v>375</v>
      </c>
      <c r="I377" s="24">
        <f ca="1"/>
        <v>40.533996393657837</v>
      </c>
      <c r="J377" s="24" cm="1">
        <f t="array" aca="1" ref="J377" ca="1">INDIRECT(ADDRESS(($F$2+1-H377)+2,9))</f>
        <v>59.596961108991472</v>
      </c>
      <c r="K377" s="24">
        <f t="shared" ca="1" si="27"/>
        <v>0.17222729614449447</v>
      </c>
      <c r="L377" s="24">
        <f t="shared" ca="1" si="28"/>
        <v>0.83113147457129521</v>
      </c>
      <c r="M377" s="24">
        <f t="shared" ca="1" si="29"/>
        <v>-1.2278237632800009</v>
      </c>
    </row>
    <row r="378" spans="2:13" x14ac:dyDescent="0.25">
      <c r="B378" s="24">
        <f t="shared" ca="1" si="25"/>
        <v>0.53283493312577579</v>
      </c>
      <c r="C378" s="25">
        <f t="shared" ca="1" si="26"/>
        <v>50.823981165318401</v>
      </c>
      <c r="H378" s="24">
        <v>376</v>
      </c>
      <c r="I378" s="24">
        <f ca="1"/>
        <v>40.554130683957162</v>
      </c>
      <c r="J378" s="24" cm="1">
        <f t="array" aca="1" ref="J378" ca="1">INDIRECT(ADDRESS(($F$2+1-H378)+2,9))</f>
        <v>59.552717271185777</v>
      </c>
      <c r="K378" s="24">
        <f t="shared" ca="1" si="27"/>
        <v>0.17274094211165297</v>
      </c>
      <c r="L378" s="24">
        <f t="shared" ca="1" si="28"/>
        <v>0.83001561400722812</v>
      </c>
      <c r="M378" s="24">
        <f t="shared" ca="1" si="29"/>
        <v>-1.227773966309138</v>
      </c>
    </row>
    <row r="379" spans="2:13" x14ac:dyDescent="0.25">
      <c r="B379" s="24">
        <f t="shared" ca="1" si="25"/>
        <v>0.27016496672241652</v>
      </c>
      <c r="C379" s="25">
        <f t="shared" ca="1" si="26"/>
        <v>43.876858559522162</v>
      </c>
      <c r="H379" s="24">
        <v>377</v>
      </c>
      <c r="I379" s="24">
        <f ca="1"/>
        <v>40.566764809414536</v>
      </c>
      <c r="J379" s="24" cm="1">
        <f t="array" aca="1" ref="J379" ca="1">INDIRECT(ADDRESS(($F$2+1-H379)+2,9))</f>
        <v>59.549476844533125</v>
      </c>
      <c r="K379" s="24">
        <f t="shared" ca="1" si="27"/>
        <v>0.17306374942288894</v>
      </c>
      <c r="L379" s="24">
        <f t="shared" ca="1" si="28"/>
        <v>0.82993370283009005</v>
      </c>
      <c r="M379" s="24">
        <f t="shared" ca="1" si="29"/>
        <v>-1.2302241109697265</v>
      </c>
    </row>
    <row r="380" spans="2:13" x14ac:dyDescent="0.25">
      <c r="B380" s="24">
        <f t="shared" ca="1" si="25"/>
        <v>0.61774524402143605</v>
      </c>
      <c r="C380" s="25">
        <f t="shared" ca="1" si="26"/>
        <v>52.99564308806103</v>
      </c>
      <c r="H380" s="24">
        <v>378</v>
      </c>
      <c r="I380" s="24">
        <f ca="1"/>
        <v>40.586332561577223</v>
      </c>
      <c r="J380" s="24" cm="1">
        <f t="array" aca="1" ref="J380" ca="1">INDIRECT(ADDRESS(($F$2+1-H380)+2,9))</f>
        <v>59.537241846354554</v>
      </c>
      <c r="K380" s="24">
        <f t="shared" ca="1" si="27"/>
        <v>0.17356447179999196</v>
      </c>
      <c r="L380" s="24">
        <f t="shared" ca="1" si="28"/>
        <v>0.82962419974769541</v>
      </c>
      <c r="M380" s="24">
        <f t="shared" ca="1" si="29"/>
        <v>-1.2318447210969814</v>
      </c>
    </row>
    <row r="381" spans="2:13" x14ac:dyDescent="0.25">
      <c r="B381" s="24">
        <f t="shared" ca="1" si="25"/>
        <v>0.64570570934554417</v>
      </c>
      <c r="C381" s="25">
        <f t="shared" ca="1" si="26"/>
        <v>53.737523395435346</v>
      </c>
      <c r="H381" s="24">
        <v>379</v>
      </c>
      <c r="I381" s="24">
        <f ca="1"/>
        <v>40.587356787424774</v>
      </c>
      <c r="J381" s="24" cm="1">
        <f t="array" aca="1" ref="J381" ca="1">INDIRECT(ADDRESS(($F$2+1-H381)+2,9))</f>
        <v>59.525752118372047</v>
      </c>
      <c r="K381" s="24">
        <f t="shared" ca="1" si="27"/>
        <v>0.17359070624666312</v>
      </c>
      <c r="L381" s="24">
        <f t="shared" ca="1" si="28"/>
        <v>0.82933322115077857</v>
      </c>
      <c r="M381" s="24">
        <f t="shared" ca="1" si="29"/>
        <v>-1.2344562814118587</v>
      </c>
    </row>
    <row r="382" spans="2:13" x14ac:dyDescent="0.25">
      <c r="B382" s="24">
        <f t="shared" ca="1" si="25"/>
        <v>0.42643627116595195</v>
      </c>
      <c r="C382" s="25">
        <f t="shared" ca="1" si="26"/>
        <v>48.145454712299674</v>
      </c>
      <c r="H382" s="24">
        <v>380</v>
      </c>
      <c r="I382" s="24">
        <f ca="1"/>
        <v>40.609994243028389</v>
      </c>
      <c r="J382" s="24" cm="1">
        <f t="array" aca="1" ref="J382" ca="1">INDIRECT(ADDRESS(($F$2+1-H382)+2,9))</f>
        <v>59.524142380643148</v>
      </c>
      <c r="K382" s="24">
        <f t="shared" ca="1" si="27"/>
        <v>0.17417118448801716</v>
      </c>
      <c r="L382" s="24">
        <f t="shared" ca="1" si="28"/>
        <v>0.82929242897791755</v>
      </c>
      <c r="M382" s="24">
        <f t="shared" ca="1" si="29"/>
        <v>-1.2364595161642205</v>
      </c>
    </row>
    <row r="383" spans="2:13" x14ac:dyDescent="0.25">
      <c r="B383" s="24">
        <f t="shared" ca="1" si="25"/>
        <v>0.25897296111471468</v>
      </c>
      <c r="C383" s="25">
        <f t="shared" ca="1" si="26"/>
        <v>43.534850559729179</v>
      </c>
      <c r="H383" s="24">
        <v>381</v>
      </c>
      <c r="I383" s="24">
        <f ca="1"/>
        <v>40.631807690601697</v>
      </c>
      <c r="J383" s="24" cm="1">
        <f t="array" aca="1" ref="J383" ca="1">INDIRECT(ADDRESS(($F$2+1-H383)+2,9))</f>
        <v>59.496703695842946</v>
      </c>
      <c r="K383" s="24">
        <f t="shared" ca="1" si="27"/>
        <v>0.17473169892904228</v>
      </c>
      <c r="L383" s="24">
        <f t="shared" ca="1" si="28"/>
        <v>0.82859614887537758</v>
      </c>
      <c r="M383" s="24">
        <f t="shared" ca="1" si="29"/>
        <v>-1.2371491784022313</v>
      </c>
    </row>
    <row r="384" spans="2:13" x14ac:dyDescent="0.25">
      <c r="B384" s="24">
        <f t="shared" ca="1" si="25"/>
        <v>0.85453950304533932</v>
      </c>
      <c r="C384" s="25">
        <f t="shared" ca="1" si="26"/>
        <v>60.561033634738607</v>
      </c>
      <c r="H384" s="24">
        <v>382</v>
      </c>
      <c r="I384" s="24">
        <f ca="1"/>
        <v>40.668070509347999</v>
      </c>
      <c r="J384" s="24" cm="1">
        <f t="array" aca="1" ref="J384" ca="1">INDIRECT(ADDRESS(($F$2+1-H384)+2,9))</f>
        <v>59.496589808517179</v>
      </c>
      <c r="K384" s="24">
        <f t="shared" ca="1" si="27"/>
        <v>0.17566603286069338</v>
      </c>
      <c r="L384" s="24">
        <f t="shared" ca="1" si="28"/>
        <v>0.82859325510941884</v>
      </c>
      <c r="M384" s="24">
        <f t="shared" ca="1" si="29"/>
        <v>-1.2385090068836926</v>
      </c>
    </row>
    <row r="385" spans="2:13" x14ac:dyDescent="0.25">
      <c r="B385" s="24">
        <f t="shared" ca="1" si="25"/>
        <v>0.33592810480262536</v>
      </c>
      <c r="C385" s="25">
        <f t="shared" ca="1" si="26"/>
        <v>45.763981550754863</v>
      </c>
      <c r="H385" s="24">
        <v>383</v>
      </c>
      <c r="I385" s="24">
        <f ca="1"/>
        <v>40.696018084730298</v>
      </c>
      <c r="J385" s="24" cm="1">
        <f t="array" aca="1" ref="J385" ca="1">INDIRECT(ADDRESS(($F$2+1-H385)+2,9))</f>
        <v>59.491844060579901</v>
      </c>
      <c r="K385" s="24">
        <f t="shared" ca="1" si="27"/>
        <v>0.17638827525110959</v>
      </c>
      <c r="L385" s="24">
        <f t="shared" ca="1" si="28"/>
        <v>0.82847264251790942</v>
      </c>
      <c r="M385" s="24">
        <f t="shared" ca="1" si="29"/>
        <v>-1.2400515684365743</v>
      </c>
    </row>
    <row r="386" spans="2:13" x14ac:dyDescent="0.25">
      <c r="B386" s="24">
        <f t="shared" ca="1" si="25"/>
        <v>6.5776150569094249E-2</v>
      </c>
      <c r="C386" s="25">
        <f t="shared" ca="1" si="26"/>
        <v>34.919913029709107</v>
      </c>
      <c r="H386" s="24">
        <v>384</v>
      </c>
      <c r="I386" s="24">
        <f ca="1"/>
        <v>40.72200130726381</v>
      </c>
      <c r="J386" s="24" cm="1">
        <f t="array" aca="1" ref="J386" ca="1">INDIRECT(ADDRESS(($F$2+1-H386)+2,9))</f>
        <v>59.490360506338405</v>
      </c>
      <c r="K386" s="24">
        <f t="shared" ca="1" si="27"/>
        <v>0.17706143606279412</v>
      </c>
      <c r="L386" s="24">
        <f t="shared" ca="1" si="28"/>
        <v>0.82843492704789301</v>
      </c>
      <c r="M386" s="24">
        <f t="shared" ca="1" si="29"/>
        <v>-1.2418615570282461</v>
      </c>
    </row>
    <row r="387" spans="2:13" x14ac:dyDescent="0.25">
      <c r="B387" s="24">
        <f t="shared" ca="1" si="25"/>
        <v>6.7461254991124875E-2</v>
      </c>
      <c r="C387" s="25">
        <f t="shared" ca="1" si="26"/>
        <v>35.050309126822448</v>
      </c>
      <c r="H387" s="24">
        <v>385</v>
      </c>
      <c r="I387" s="24">
        <f ca="1"/>
        <v>40.730905421120333</v>
      </c>
      <c r="J387" s="24" cm="1">
        <f t="array" aca="1" ref="J387" ca="1">INDIRECT(ADDRESS(($F$2+1-H387)+2,9))</f>
        <v>59.479251164960495</v>
      </c>
      <c r="K387" s="24">
        <f t="shared" ca="1" si="27"/>
        <v>0.17729249246475415</v>
      </c>
      <c r="L387" s="24">
        <f t="shared" ca="1" si="28"/>
        <v>0.82815233283449008</v>
      </c>
      <c r="M387" s="24">
        <f t="shared" ca="1" si="29"/>
        <v>-1.2440485958197565</v>
      </c>
    </row>
    <row r="388" spans="2:13" x14ac:dyDescent="0.25">
      <c r="B388" s="24">
        <f t="shared" ref="B388:B451" ca="1" si="30">RAND()</f>
        <v>0.6757230623960182</v>
      </c>
      <c r="C388" s="25">
        <f t="shared" ref="C388:C451" ca="1" si="31">_xlfn.NORM.INV(B388,50,10)</f>
        <v>54.557720912034682</v>
      </c>
      <c r="H388" s="24">
        <v>386</v>
      </c>
      <c r="I388" s="24">
        <f ca="1"/>
        <v>40.741103825997158</v>
      </c>
      <c r="J388" s="24" cm="1">
        <f t="array" aca="1" ref="J388" ca="1">INDIRECT(ADDRESS(($F$2+1-H388)+2,9))</f>
        <v>59.47910420740665</v>
      </c>
      <c r="K388" s="24">
        <f t="shared" ref="K388:K451" ca="1" si="32">_xlfn.NORM.DIST(I388,$F$5,$F$6,TRUE)</f>
        <v>0.17755736875364242</v>
      </c>
      <c r="L388" s="24">
        <f t="shared" ref="L388:L451" ca="1" si="33">_xlfn.NORM.DIST(J388,$F$5,$F$6,TRUE)</f>
        <v>0.82814859260622165</v>
      </c>
      <c r="M388" s="24">
        <f t="shared" ca="1" si="29"/>
        <v>-1.2467429433539488</v>
      </c>
    </row>
    <row r="389" spans="2:13" x14ac:dyDescent="0.25">
      <c r="B389" s="24">
        <f t="shared" ca="1" si="30"/>
        <v>0.30955391486757111</v>
      </c>
      <c r="C389" s="25">
        <f t="shared" ca="1" si="31"/>
        <v>45.02884818908737</v>
      </c>
      <c r="H389" s="24">
        <v>387</v>
      </c>
      <c r="I389" s="24">
        <f ca="1"/>
        <v>40.742219072091046</v>
      </c>
      <c r="J389" s="24" cm="1">
        <f t="array" aca="1" ref="J389" ca="1">INDIRECT(ADDRESS(($F$2+1-H389)+2,9))</f>
        <v>59.437577069024634</v>
      </c>
      <c r="K389" s="24">
        <f t="shared" ca="1" si="32"/>
        <v>0.17758634942964421</v>
      </c>
      <c r="L389" s="24">
        <f t="shared" ca="1" si="33"/>
        <v>0.82708959961440731</v>
      </c>
      <c r="M389" s="24">
        <f t="shared" ref="M389:M452" ca="1" si="34">((2*H389-1)/$F$2)*(LN(K389)+LN(1-L389))</f>
        <v>-1.2477180154094489</v>
      </c>
    </row>
    <row r="390" spans="2:13" x14ac:dyDescent="0.25">
      <c r="B390" s="24">
        <f t="shared" ca="1" si="30"/>
        <v>0.17728065714996821</v>
      </c>
      <c r="C390" s="25">
        <f t="shared" ca="1" si="31"/>
        <v>40.742219072091046</v>
      </c>
      <c r="H390" s="24">
        <v>388</v>
      </c>
      <c r="I390" s="24">
        <f ca="1"/>
        <v>40.747848218824331</v>
      </c>
      <c r="J390" s="24" cm="1">
        <f t="array" aca="1" ref="J390" ca="1">INDIRECT(ADDRESS(($F$2+1-H390)+2,9))</f>
        <v>59.427593538880124</v>
      </c>
      <c r="K390" s="24">
        <f t="shared" ca="1" si="32"/>
        <v>0.17773267344271221</v>
      </c>
      <c r="L390" s="24">
        <f t="shared" ca="1" si="33"/>
        <v>0.82683438863243419</v>
      </c>
      <c r="M390" s="24">
        <f t="shared" ca="1" si="34"/>
        <v>-1.2501208045178887</v>
      </c>
    </row>
    <row r="391" spans="2:13" x14ac:dyDescent="0.25">
      <c r="B391" s="24">
        <f t="shared" ca="1" si="30"/>
        <v>0.71264077187223562</v>
      </c>
      <c r="C391" s="25">
        <f t="shared" ca="1" si="31"/>
        <v>55.611160076502493</v>
      </c>
      <c r="H391" s="24">
        <v>389</v>
      </c>
      <c r="I391" s="24">
        <f ca="1"/>
        <v>40.761378727795616</v>
      </c>
      <c r="J391" s="24" cm="1">
        <f t="array" aca="1" ref="J391" ca="1">INDIRECT(ADDRESS(($F$2+1-H391)+2,9))</f>
        <v>59.426362280673644</v>
      </c>
      <c r="K391" s="24">
        <f t="shared" ca="1" si="32"/>
        <v>0.17808469646863148</v>
      </c>
      <c r="L391" s="24">
        <f t="shared" ca="1" si="33"/>
        <v>0.82680289712258948</v>
      </c>
      <c r="M391" s="24">
        <f t="shared" ca="1" si="34"/>
        <v>-1.2525690174032253</v>
      </c>
    </row>
    <row r="392" spans="2:13" x14ac:dyDescent="0.25">
      <c r="B392" s="24">
        <f t="shared" ca="1" si="30"/>
        <v>0.21050296782328015</v>
      </c>
      <c r="C392" s="25">
        <f t="shared" ca="1" si="31"/>
        <v>41.953227232961709</v>
      </c>
      <c r="H392" s="24">
        <v>390</v>
      </c>
      <c r="I392" s="24">
        <f ca="1"/>
        <v>40.770578900305843</v>
      </c>
      <c r="J392" s="24" cm="1">
        <f t="array" aca="1" ref="J392" ca="1">INDIRECT(ADDRESS(($F$2+1-H392)+2,9))</f>
        <v>59.417734242131061</v>
      </c>
      <c r="K392" s="24">
        <f t="shared" ca="1" si="32"/>
        <v>0.17832430807884356</v>
      </c>
      <c r="L392" s="24">
        <f t="shared" ca="1" si="33"/>
        <v>0.82658211813735349</v>
      </c>
      <c r="M392" s="24">
        <f t="shared" ca="1" si="34"/>
        <v>-1.254847899779806</v>
      </c>
    </row>
    <row r="393" spans="2:13" x14ac:dyDescent="0.25">
      <c r="B393" s="24">
        <f t="shared" ca="1" si="30"/>
        <v>0.9467507141407191</v>
      </c>
      <c r="C393" s="25">
        <f t="shared" ca="1" si="31"/>
        <v>66.141330420238162</v>
      </c>
      <c r="H393" s="24">
        <v>391</v>
      </c>
      <c r="I393" s="24">
        <f ca="1"/>
        <v>40.782793781003384</v>
      </c>
      <c r="J393" s="24" cm="1">
        <f t="array" aca="1" ref="J393" ca="1">INDIRECT(ADDRESS(($F$2+1-H393)+2,9))</f>
        <v>59.394574004936459</v>
      </c>
      <c r="K393" s="24">
        <f t="shared" ca="1" si="32"/>
        <v>0.17864274925331217</v>
      </c>
      <c r="L393" s="24">
        <f t="shared" ca="1" si="33"/>
        <v>0.82598859588803142</v>
      </c>
      <c r="M393" s="24">
        <f t="shared" ca="1" si="34"/>
        <v>-1.2561873704495286</v>
      </c>
    </row>
    <row r="394" spans="2:13" x14ac:dyDescent="0.25">
      <c r="B394" s="24">
        <f t="shared" ca="1" si="30"/>
        <v>0.96585582456345664</v>
      </c>
      <c r="C394" s="25">
        <f t="shared" ca="1" si="31"/>
        <v>68.230993114583001</v>
      </c>
      <c r="H394" s="24">
        <v>392</v>
      </c>
      <c r="I394" s="24">
        <f ca="1"/>
        <v>40.79401291978877</v>
      </c>
      <c r="J394" s="24" cm="1">
        <f t="array" aca="1" ref="J394" ca="1">INDIRECT(ADDRESS(($F$2+1-H394)+2,9))</f>
        <v>59.382575452311087</v>
      </c>
      <c r="K394" s="24">
        <f t="shared" ca="1" si="32"/>
        <v>0.17893554677888107</v>
      </c>
      <c r="L394" s="24">
        <f t="shared" ca="1" si="33"/>
        <v>0.82568060441368674</v>
      </c>
      <c r="M394" s="24">
        <f t="shared" ca="1" si="34"/>
        <v>-1.25816840019576</v>
      </c>
    </row>
    <row r="395" spans="2:13" x14ac:dyDescent="0.25">
      <c r="B395" s="24">
        <f t="shared" ca="1" si="30"/>
        <v>0.50191677834376613</v>
      </c>
      <c r="C395" s="25">
        <f t="shared" ca="1" si="31"/>
        <v>50.048046692784631</v>
      </c>
      <c r="H395" s="24">
        <v>393</v>
      </c>
      <c r="I395" s="24">
        <f ca="1"/>
        <v>40.798975316374481</v>
      </c>
      <c r="J395" s="24" cm="1">
        <f t="array" aca="1" ref="J395" ca="1">INDIRECT(ADDRESS(($F$2+1-H395)+2,9))</f>
        <v>59.382293833854469</v>
      </c>
      <c r="K395" s="24">
        <f t="shared" ca="1" si="32"/>
        <v>0.17906515187968625</v>
      </c>
      <c r="L395" s="24">
        <f t="shared" ca="1" si="33"/>
        <v>0.82567337137717778</v>
      </c>
      <c r="M395" s="24">
        <f t="shared" ca="1" si="34"/>
        <v>-1.2611036370680819</v>
      </c>
    </row>
    <row r="396" spans="2:13" x14ac:dyDescent="0.25">
      <c r="B396" s="24">
        <f t="shared" ca="1" si="30"/>
        <v>0.99911415563130657</v>
      </c>
      <c r="C396" s="25">
        <f t="shared" ca="1" si="31"/>
        <v>81.260542361416881</v>
      </c>
      <c r="H396" s="24">
        <v>394</v>
      </c>
      <c r="I396" s="24">
        <f ca="1"/>
        <v>40.824088742316576</v>
      </c>
      <c r="J396" s="24" cm="1">
        <f t="array" aca="1" ref="J396" ca="1">INDIRECT(ADDRESS(($F$2+1-H396)+2,9))</f>
        <v>59.358060801886175</v>
      </c>
      <c r="K396" s="24">
        <f t="shared" ca="1" si="32"/>
        <v>0.17972195571220473</v>
      </c>
      <c r="L396" s="24">
        <f t="shared" ca="1" si="33"/>
        <v>0.82505026057598585</v>
      </c>
      <c r="M396" s="24">
        <f t="shared" ca="1" si="34"/>
        <v>-1.2616802033104877</v>
      </c>
    </row>
    <row r="397" spans="2:13" x14ac:dyDescent="0.25">
      <c r="B397" s="24">
        <f t="shared" ca="1" si="30"/>
        <v>0.12489676887490653</v>
      </c>
      <c r="C397" s="25">
        <f t="shared" ca="1" si="31"/>
        <v>38.491489963749331</v>
      </c>
      <c r="H397" s="24">
        <v>395</v>
      </c>
      <c r="I397" s="24">
        <f ca="1"/>
        <v>40.842434872987013</v>
      </c>
      <c r="J397" s="24" cm="1">
        <f t="array" aca="1" ref="J397" ca="1">INDIRECT(ADDRESS(($F$2+1-H397)+2,9))</f>
        <v>59.3339721431134</v>
      </c>
      <c r="K397" s="24">
        <f t="shared" ca="1" si="32"/>
        <v>0.18020272662712392</v>
      </c>
      <c r="L397" s="24">
        <f t="shared" ca="1" si="33"/>
        <v>0.82442946323011834</v>
      </c>
      <c r="M397" s="24">
        <f t="shared" ca="1" si="34"/>
        <v>-1.2626146901589368</v>
      </c>
    </row>
    <row r="398" spans="2:13" x14ac:dyDescent="0.25">
      <c r="B398" s="24">
        <f t="shared" ca="1" si="30"/>
        <v>0.99649609500208602</v>
      </c>
      <c r="C398" s="25">
        <f t="shared" ca="1" si="31"/>
        <v>76.964728980740247</v>
      </c>
      <c r="H398" s="24">
        <v>396</v>
      </c>
      <c r="I398" s="24">
        <f ca="1"/>
        <v>40.843691619963678</v>
      </c>
      <c r="J398" s="24" cm="1">
        <f t="array" aca="1" ref="J398" ca="1">INDIRECT(ADDRESS(($F$2+1-H398)+2,9))</f>
        <v>59.33266708500404</v>
      </c>
      <c r="K398" s="24">
        <f t="shared" ca="1" si="32"/>
        <v>0.18023568992085712</v>
      </c>
      <c r="L398" s="24">
        <f t="shared" ca="1" si="33"/>
        <v>0.82439579029829391</v>
      </c>
      <c r="M398" s="24">
        <f t="shared" ca="1" si="34"/>
        <v>-1.2656778980935817</v>
      </c>
    </row>
    <row r="399" spans="2:13" x14ac:dyDescent="0.25">
      <c r="B399" s="24">
        <f t="shared" ca="1" si="30"/>
        <v>0.50891308420635595</v>
      </c>
      <c r="C399" s="25">
        <f t="shared" ca="1" si="31"/>
        <v>50.223436478818549</v>
      </c>
      <c r="H399" s="24">
        <v>397</v>
      </c>
      <c r="I399" s="24">
        <f ca="1"/>
        <v>40.856970246649915</v>
      </c>
      <c r="J399" s="24" cm="1">
        <f t="array" aca="1" ref="J399" ca="1">INDIRECT(ADDRESS(($F$2+1-H399)+2,9))</f>
        <v>59.326451889896944</v>
      </c>
      <c r="K399" s="24">
        <f t="shared" ca="1" si="32"/>
        <v>0.18058420703313746</v>
      </c>
      <c r="L399" s="24">
        <f t="shared" ca="1" si="33"/>
        <v>0.82423537053037554</v>
      </c>
      <c r="M399" s="24">
        <f t="shared" ca="1" si="34"/>
        <v>-1.2678326724976003</v>
      </c>
    </row>
    <row r="400" spans="2:13" x14ac:dyDescent="0.25">
      <c r="B400" s="24">
        <f t="shared" ca="1" si="30"/>
        <v>0.84369663439896936</v>
      </c>
      <c r="C400" s="25">
        <f t="shared" ca="1" si="31"/>
        <v>60.097674231652093</v>
      </c>
      <c r="H400" s="24">
        <v>398</v>
      </c>
      <c r="I400" s="24">
        <f ca="1"/>
        <v>40.86748939967854</v>
      </c>
      <c r="J400" s="24" cm="1">
        <f t="array" aca="1" ref="J400" ca="1">INDIRECT(ADDRESS(($F$2+1-H400)+2,9))</f>
        <v>59.318788656902967</v>
      </c>
      <c r="K400" s="24">
        <f t="shared" ca="1" si="32"/>
        <v>0.18086059751045769</v>
      </c>
      <c r="L400" s="24">
        <f t="shared" ca="1" si="33"/>
        <v>0.82403744784923549</v>
      </c>
      <c r="M400" s="24">
        <f t="shared" ca="1" si="34"/>
        <v>-1.2700522140485144</v>
      </c>
    </row>
    <row r="401" spans="2:13" x14ac:dyDescent="0.25">
      <c r="B401" s="24">
        <f t="shared" ca="1" si="30"/>
        <v>4.519859139664939E-2</v>
      </c>
      <c r="C401" s="25">
        <f t="shared" ca="1" si="31"/>
        <v>33.066937168955292</v>
      </c>
      <c r="H401" s="24">
        <v>399</v>
      </c>
      <c r="I401" s="24">
        <f ca="1"/>
        <v>40.879438971383188</v>
      </c>
      <c r="J401" s="24" cm="1">
        <f t="array" aca="1" ref="J401" ca="1">INDIRECT(ADDRESS(($F$2+1-H401)+2,9))</f>
        <v>59.311579075650123</v>
      </c>
      <c r="K401" s="24">
        <f t="shared" ca="1" si="32"/>
        <v>0.18117489369548945</v>
      </c>
      <c r="L401" s="24">
        <f t="shared" ca="1" si="33"/>
        <v>0.82385111309913961</v>
      </c>
      <c r="M401" s="24">
        <f t="shared" ca="1" si="34"/>
        <v>-1.2722151810764277</v>
      </c>
    </row>
    <row r="402" spans="2:13" x14ac:dyDescent="0.25">
      <c r="B402" s="24">
        <f t="shared" ca="1" si="30"/>
        <v>0.25983977545381232</v>
      </c>
      <c r="C402" s="25">
        <f t="shared" ca="1" si="31"/>
        <v>43.561605526782152</v>
      </c>
      <c r="H402" s="24">
        <v>400</v>
      </c>
      <c r="I402" s="24">
        <f ca="1"/>
        <v>40.88848337723703</v>
      </c>
      <c r="J402" s="24" cm="1">
        <f t="array" aca="1" ref="J402" ca="1">INDIRECT(ADDRESS(($F$2+1-H402)+2,9))</f>
        <v>59.274938180090075</v>
      </c>
      <c r="K402" s="24">
        <f t="shared" ca="1" si="32"/>
        <v>0.1814130058776999</v>
      </c>
      <c r="L402" s="24">
        <f t="shared" ca="1" si="33"/>
        <v>0.82290218392350056</v>
      </c>
      <c r="M402" s="24">
        <f t="shared" ca="1" si="34"/>
        <v>-1.272932186229051</v>
      </c>
    </row>
    <row r="403" spans="2:13" x14ac:dyDescent="0.25">
      <c r="B403" s="24">
        <f t="shared" ca="1" si="30"/>
        <v>0.7453966288864976</v>
      </c>
      <c r="C403" s="25">
        <f t="shared" ca="1" si="31"/>
        <v>56.600733773260764</v>
      </c>
      <c r="H403" s="24">
        <v>401</v>
      </c>
      <c r="I403" s="24">
        <f ca="1"/>
        <v>40.906366929574823</v>
      </c>
      <c r="J403" s="24" cm="1">
        <f t="array" aca="1" ref="J403" ca="1">INDIRECT(ADDRESS(($F$2+1-H403)+2,9))</f>
        <v>59.225548734775906</v>
      </c>
      <c r="K403" s="24">
        <f t="shared" ca="1" si="32"/>
        <v>0.18188440275541587</v>
      </c>
      <c r="L403" s="24">
        <f t="shared" ca="1" si="33"/>
        <v>0.82161799185142104</v>
      </c>
      <c r="M403" s="24">
        <f t="shared" ca="1" si="34"/>
        <v>-1.2724734470154402</v>
      </c>
    </row>
    <row r="404" spans="2:13" x14ac:dyDescent="0.25">
      <c r="B404" s="24">
        <f t="shared" ca="1" si="30"/>
        <v>0.69887014219897592</v>
      </c>
      <c r="C404" s="25">
        <f t="shared" ca="1" si="31"/>
        <v>55.211536844967426</v>
      </c>
      <c r="H404" s="24">
        <v>402</v>
      </c>
      <c r="I404" s="24">
        <f ca="1"/>
        <v>40.936664537641498</v>
      </c>
      <c r="J404" s="24" cm="1">
        <f t="array" aca="1" ref="J404" ca="1">INDIRECT(ADDRESS(($F$2+1-H404)+2,9))</f>
        <v>59.217346525104865</v>
      </c>
      <c r="K404" s="24">
        <f t="shared" ca="1" si="32"/>
        <v>0.1826847712649334</v>
      </c>
      <c r="L404" s="24">
        <f t="shared" ca="1" si="33"/>
        <v>0.8214041566666358</v>
      </c>
      <c r="M404" s="24">
        <f t="shared" ca="1" si="34"/>
        <v>-1.273571044943117</v>
      </c>
    </row>
    <row r="405" spans="2:13" x14ac:dyDescent="0.25">
      <c r="B405" s="24">
        <f t="shared" ca="1" si="30"/>
        <v>0.71336620764890335</v>
      </c>
      <c r="C405" s="25">
        <f t="shared" ca="1" si="31"/>
        <v>55.632457043741979</v>
      </c>
      <c r="H405" s="24">
        <v>403</v>
      </c>
      <c r="I405" s="24">
        <f ca="1"/>
        <v>40.961946266965143</v>
      </c>
      <c r="J405" s="24" cm="1">
        <f t="array" aca="1" ref="J405" ca="1">INDIRECT(ADDRESS(($F$2+1-H405)+2,9))</f>
        <v>59.215488622130096</v>
      </c>
      <c r="K405" s="24">
        <f t="shared" ca="1" si="32"/>
        <v>0.18335431623338516</v>
      </c>
      <c r="L405" s="24">
        <f t="shared" ca="1" si="33"/>
        <v>0.82135569791029095</v>
      </c>
      <c r="M405" s="24">
        <f t="shared" ca="1" si="34"/>
        <v>-1.2752772074265104</v>
      </c>
    </row>
    <row r="406" spans="2:13" x14ac:dyDescent="0.25">
      <c r="B406" s="24">
        <f t="shared" ca="1" si="30"/>
        <v>0.37358333941486499</v>
      </c>
      <c r="C406" s="25">
        <f t="shared" ca="1" si="31"/>
        <v>46.776224357264866</v>
      </c>
      <c r="H406" s="24">
        <v>404</v>
      </c>
      <c r="I406" s="24">
        <f ca="1"/>
        <v>40.970515015212328</v>
      </c>
      <c r="J406" s="24" cm="1">
        <f t="array" aca="1" ref="J406" ca="1">INDIRECT(ADDRESS(($F$2+1-H406)+2,9))</f>
        <v>59.212375397579081</v>
      </c>
      <c r="K406" s="24">
        <f t="shared" ca="1" si="32"/>
        <v>0.18358159214012956</v>
      </c>
      <c r="L406" s="24">
        <f t="shared" ca="1" si="33"/>
        <v>0.82127447866876391</v>
      </c>
      <c r="M406" s="24">
        <f t="shared" ca="1" si="34"/>
        <v>-1.2778123699376174</v>
      </c>
    </row>
    <row r="407" spans="2:13" x14ac:dyDescent="0.25">
      <c r="B407" s="24">
        <f t="shared" ca="1" si="30"/>
        <v>0.26243249933648571</v>
      </c>
      <c r="C407" s="25">
        <f t="shared" ca="1" si="31"/>
        <v>43.641358925280116</v>
      </c>
      <c r="H407" s="24">
        <v>405</v>
      </c>
      <c r="I407" s="24">
        <f ca="1"/>
        <v>40.992477495924788</v>
      </c>
      <c r="J407" s="24" cm="1">
        <f t="array" aca="1" ref="J407" ca="1">INDIRECT(ADDRESS(($F$2+1-H407)+2,9))</f>
        <v>59.191758328122155</v>
      </c>
      <c r="K407" s="24">
        <f t="shared" ca="1" si="32"/>
        <v>0.18416492217809077</v>
      </c>
      <c r="L407" s="24">
        <f t="shared" ca="1" si="33"/>
        <v>0.82073602441327198</v>
      </c>
      <c r="M407" s="24">
        <f t="shared" ca="1" si="34"/>
        <v>-1.2786621541777254</v>
      </c>
    </row>
    <row r="408" spans="2:13" x14ac:dyDescent="0.25">
      <c r="B408" s="24">
        <f t="shared" ca="1" si="30"/>
        <v>0.88680918704079947</v>
      </c>
      <c r="C408" s="25">
        <f t="shared" ca="1" si="31"/>
        <v>62.097323144163703</v>
      </c>
      <c r="H408" s="24">
        <v>406</v>
      </c>
      <c r="I408" s="24">
        <f ca="1"/>
        <v>41.018568296009818</v>
      </c>
      <c r="J408" s="24" cm="1">
        <f t="array" aca="1" ref="J408" ca="1">INDIRECT(ADDRESS(($F$2+1-H408)+2,9))</f>
        <v>59.184078192558722</v>
      </c>
      <c r="K408" s="24">
        <f t="shared" ca="1" si="32"/>
        <v>0.18485939911592009</v>
      </c>
      <c r="L408" s="24">
        <f t="shared" ca="1" si="33"/>
        <v>0.82053518243312573</v>
      </c>
      <c r="M408" s="24">
        <f t="shared" ca="1" si="34"/>
        <v>-1.2799879362797693</v>
      </c>
    </row>
    <row r="409" spans="2:13" x14ac:dyDescent="0.25">
      <c r="B409" s="24">
        <f t="shared" ca="1" si="30"/>
        <v>0.50208944672112865</v>
      </c>
      <c r="C409" s="25">
        <f t="shared" ca="1" si="31"/>
        <v>50.052374901746148</v>
      </c>
      <c r="H409" s="24">
        <v>407</v>
      </c>
      <c r="I409" s="24">
        <f ca="1"/>
        <v>41.041074474881654</v>
      </c>
      <c r="J409" s="24" cm="1">
        <f t="array" aca="1" ref="J409" ca="1">INDIRECT(ADDRESS(($F$2+1-H409)+2,9))</f>
        <v>59.164349917183188</v>
      </c>
      <c r="K409" s="24">
        <f t="shared" ca="1" si="32"/>
        <v>0.18545976742203968</v>
      </c>
      <c r="L409" s="24">
        <f t="shared" ca="1" si="33"/>
        <v>0.82001862346442655</v>
      </c>
      <c r="M409" s="24">
        <f t="shared" ca="1" si="34"/>
        <v>-1.2808401360092068</v>
      </c>
    </row>
    <row r="410" spans="2:13" x14ac:dyDescent="0.25">
      <c r="B410" s="24">
        <f t="shared" ca="1" si="30"/>
        <v>0.80670236599376999</v>
      </c>
      <c r="C410" s="25">
        <f t="shared" ca="1" si="31"/>
        <v>58.658083524762858</v>
      </c>
      <c r="H410" s="24">
        <v>408</v>
      </c>
      <c r="I410" s="24">
        <f ca="1"/>
        <v>41.063625812577804</v>
      </c>
      <c r="J410" s="24" cm="1">
        <f t="array" aca="1" ref="J410" ca="1">INDIRECT(ADDRESS(($F$2+1-H410)+2,9))</f>
        <v>59.115207730536689</v>
      </c>
      <c r="K410" s="24">
        <f t="shared" ca="1" si="32"/>
        <v>0.18606255278864212</v>
      </c>
      <c r="L410" s="24">
        <f t="shared" ca="1" si="33"/>
        <v>0.818727845552357</v>
      </c>
      <c r="M410" s="24">
        <f t="shared" ca="1" si="34"/>
        <v>-1.2800666895205182</v>
      </c>
    </row>
    <row r="411" spans="2:13" x14ac:dyDescent="0.25">
      <c r="B411" s="24">
        <f t="shared" ca="1" si="30"/>
        <v>0.19675305722888059</v>
      </c>
      <c r="C411" s="25">
        <f t="shared" ca="1" si="31"/>
        <v>41.467237265832793</v>
      </c>
      <c r="H411" s="24">
        <v>409</v>
      </c>
      <c r="I411" s="24">
        <f ca="1"/>
        <v>41.064203136678572</v>
      </c>
      <c r="J411" s="24" cm="1">
        <f t="array" aca="1" ref="J411" ca="1">INDIRECT(ADDRESS(($F$2+1-H411)+2,9))</f>
        <v>59.099783052310357</v>
      </c>
      <c r="K411" s="24">
        <f t="shared" ca="1" si="32"/>
        <v>0.18607800028449012</v>
      </c>
      <c r="L411" s="24">
        <f t="shared" ca="1" si="33"/>
        <v>0.81832150561887551</v>
      </c>
      <c r="M411" s="24">
        <f t="shared" ca="1" si="34"/>
        <v>-1.2823288258900307</v>
      </c>
    </row>
    <row r="412" spans="2:13" x14ac:dyDescent="0.25">
      <c r="B412" s="24">
        <f t="shared" ca="1" si="30"/>
        <v>0.60819187361564897</v>
      </c>
      <c r="C412" s="25">
        <f t="shared" ca="1" si="31"/>
        <v>52.746095183938571</v>
      </c>
      <c r="H412" s="24">
        <v>410</v>
      </c>
      <c r="I412" s="24">
        <f ca="1"/>
        <v>41.071902210780863</v>
      </c>
      <c r="J412" s="24" cm="1">
        <f t="array" aca="1" ref="J412" ca="1">INDIRECT(ADDRESS(($F$2+1-H412)+2,9))</f>
        <v>59.067411127585636</v>
      </c>
      <c r="K412" s="24">
        <f t="shared" ca="1" si="32"/>
        <v>0.18628408086310591</v>
      </c>
      <c r="L412" s="24">
        <f t="shared" ca="1" si="33"/>
        <v>0.81746686453876083</v>
      </c>
      <c r="M412" s="24">
        <f t="shared" ca="1" si="34"/>
        <v>-1.283266739581792</v>
      </c>
    </row>
    <row r="413" spans="2:13" x14ac:dyDescent="0.25">
      <c r="B413" s="24">
        <f t="shared" ca="1" si="30"/>
        <v>0.79482014452802208</v>
      </c>
      <c r="C413" s="25">
        <f t="shared" ca="1" si="31"/>
        <v>58.232607813427407</v>
      </c>
      <c r="H413" s="24">
        <v>411</v>
      </c>
      <c r="I413" s="24">
        <f ca="1"/>
        <v>41.08040813478641</v>
      </c>
      <c r="J413" s="24" cm="1">
        <f t="array" aca="1" ref="J413" ca="1">INDIRECT(ADDRESS(($F$2+1-H413)+2,9))</f>
        <v>59.037009043510523</v>
      </c>
      <c r="K413" s="24">
        <f t="shared" ca="1" si="32"/>
        <v>0.1865119226898497</v>
      </c>
      <c r="L413" s="24">
        <f t="shared" ca="1" si="33"/>
        <v>0.81666194612649279</v>
      </c>
      <c r="M413" s="24">
        <f t="shared" ca="1" si="34"/>
        <v>-1.2842614830765184</v>
      </c>
    </row>
    <row r="414" spans="2:13" x14ac:dyDescent="0.25">
      <c r="B414" s="24">
        <f t="shared" ca="1" si="30"/>
        <v>2.298071133144175E-3</v>
      </c>
      <c r="C414" s="25">
        <f t="shared" ca="1" si="31"/>
        <v>21.659450125049013</v>
      </c>
      <c r="H414" s="24">
        <v>412</v>
      </c>
      <c r="I414" s="24">
        <f ca="1"/>
        <v>41.1560106197295</v>
      </c>
      <c r="J414" s="24" cm="1">
        <f t="array" aca="1" ref="J414" ca="1">INDIRECT(ADDRESS(($F$2+1-H414)+2,9))</f>
        <v>59.022997629274641</v>
      </c>
      <c r="K414" s="24">
        <f t="shared" ca="1" si="32"/>
        <v>0.18854460648047836</v>
      </c>
      <c r="L414" s="24">
        <f t="shared" ca="1" si="33"/>
        <v>0.81629023935403666</v>
      </c>
      <c r="M414" s="24">
        <f t="shared" ca="1" si="34"/>
        <v>-1.2824837280567212</v>
      </c>
    </row>
    <row r="415" spans="2:13" x14ac:dyDescent="0.25">
      <c r="B415" s="24">
        <f t="shared" ca="1" si="30"/>
        <v>0.12964880553678015</v>
      </c>
      <c r="C415" s="25">
        <f t="shared" ca="1" si="31"/>
        <v>38.719471762175957</v>
      </c>
      <c r="H415" s="24">
        <v>413</v>
      </c>
      <c r="I415" s="24">
        <f ca="1"/>
        <v>41.183176521779991</v>
      </c>
      <c r="J415" s="24" cm="1">
        <f t="array" aca="1" ref="J415" ca="1">INDIRECT(ADDRESS(($F$2+1-H415)+2,9))</f>
        <v>59.016296495917224</v>
      </c>
      <c r="K415" s="24">
        <f t="shared" ca="1" si="32"/>
        <v>0.1892783251039124</v>
      </c>
      <c r="L415" s="24">
        <f t="shared" ca="1" si="33"/>
        <v>0.81611230010489177</v>
      </c>
      <c r="M415" s="24">
        <f t="shared" ca="1" si="34"/>
        <v>-1.2837454024953918</v>
      </c>
    </row>
    <row r="416" spans="2:13" x14ac:dyDescent="0.25">
      <c r="B416" s="24">
        <f t="shared" ca="1" si="30"/>
        <v>0.75529965723770864</v>
      </c>
      <c r="C416" s="25">
        <f t="shared" ca="1" si="31"/>
        <v>56.912623532757031</v>
      </c>
      <c r="H416" s="24">
        <v>414</v>
      </c>
      <c r="I416" s="24">
        <f ca="1"/>
        <v>41.185039896307735</v>
      </c>
      <c r="J416" s="24" cm="1">
        <f t="array" aca="1" ref="J416" ca="1">INDIRECT(ADDRESS(($F$2+1-H416)+2,9))</f>
        <v>59.007723713047653</v>
      </c>
      <c r="K416" s="24">
        <f t="shared" ca="1" si="32"/>
        <v>0.18932871696638409</v>
      </c>
      <c r="L416" s="24">
        <f t="shared" ca="1" si="33"/>
        <v>0.81588450537891344</v>
      </c>
      <c r="M416" s="24">
        <f t="shared" ca="1" si="34"/>
        <v>-1.2862810650706928</v>
      </c>
    </row>
    <row r="417" spans="2:13" x14ac:dyDescent="0.25">
      <c r="B417" s="24">
        <f t="shared" ca="1" si="30"/>
        <v>0.18597952431551423</v>
      </c>
      <c r="C417" s="25">
        <f t="shared" ca="1" si="31"/>
        <v>41.071902210780863</v>
      </c>
      <c r="H417" s="24">
        <v>415</v>
      </c>
      <c r="I417" s="24">
        <f ca="1"/>
        <v>41.189417806472903</v>
      </c>
      <c r="J417" s="24" cm="1">
        <f t="array" aca="1" ref="J417" ca="1">INDIRECT(ADDRESS(($F$2+1-H417)+2,9))</f>
        <v>59.003451613824595</v>
      </c>
      <c r="K417" s="24">
        <f t="shared" ca="1" si="32"/>
        <v>0.18944714274976365</v>
      </c>
      <c r="L417" s="24">
        <f t="shared" ca="1" si="33"/>
        <v>0.81577092223643932</v>
      </c>
      <c r="M417" s="24">
        <f t="shared" ca="1" si="34"/>
        <v>-1.2889146526752426</v>
      </c>
    </row>
    <row r="418" spans="2:13" x14ac:dyDescent="0.25">
      <c r="B418" s="24">
        <f t="shared" ca="1" si="30"/>
        <v>0.47127695534844316</v>
      </c>
      <c r="C418" s="25">
        <f t="shared" ca="1" si="31"/>
        <v>49.279396882296915</v>
      </c>
      <c r="H418" s="24">
        <v>416</v>
      </c>
      <c r="I418" s="24">
        <f ca="1"/>
        <v>41.211266778029653</v>
      </c>
      <c r="J418" s="24" cm="1">
        <f t="array" aca="1" ref="J418" ca="1">INDIRECT(ADDRESS(($F$2+1-H418)+2,9))</f>
        <v>58.990165716614911</v>
      </c>
      <c r="K418" s="24">
        <f t="shared" ca="1" si="32"/>
        <v>0.19003885518045419</v>
      </c>
      <c r="L418" s="24">
        <f t="shared" ca="1" si="33"/>
        <v>0.81541740886981495</v>
      </c>
      <c r="M418" s="24">
        <f t="shared" ca="1" si="34"/>
        <v>-1.290085139040841</v>
      </c>
    </row>
    <row r="419" spans="2:13" x14ac:dyDescent="0.25">
      <c r="B419" s="24">
        <f t="shared" ca="1" si="30"/>
        <v>0.6964253074290877</v>
      </c>
      <c r="C419" s="25">
        <f t="shared" ca="1" si="31"/>
        <v>55.141467629727238</v>
      </c>
      <c r="H419" s="24">
        <v>417</v>
      </c>
      <c r="I419" s="24">
        <f ca="1"/>
        <v>41.230270630824492</v>
      </c>
      <c r="J419" s="24" cm="1">
        <f t="array" aca="1" ref="J419" ca="1">INDIRECT(ADDRESS(($F$2+1-H419)+2,9))</f>
        <v>58.985708775446994</v>
      </c>
      <c r="K419" s="24">
        <f t="shared" ca="1" si="32"/>
        <v>0.19055443885980883</v>
      </c>
      <c r="L419" s="24">
        <f t="shared" ca="1" si="33"/>
        <v>0.8152987234059329</v>
      </c>
      <c r="M419" s="24">
        <f t="shared" ca="1" si="34"/>
        <v>-1.2918960858417359</v>
      </c>
    </row>
    <row r="420" spans="2:13" x14ac:dyDescent="0.25">
      <c r="B420" s="24">
        <f t="shared" ca="1" si="30"/>
        <v>0.24114221646257172</v>
      </c>
      <c r="C420" s="25">
        <f t="shared" ca="1" si="31"/>
        <v>42.973669059826541</v>
      </c>
      <c r="H420" s="24">
        <v>418</v>
      </c>
      <c r="I420" s="24">
        <f ca="1"/>
        <v>41.240465985141221</v>
      </c>
      <c r="J420" s="24" cm="1">
        <f t="array" aca="1" ref="J420" ca="1">INDIRECT(ADDRESS(($F$2+1-H420)+2,9))</f>
        <v>58.980838486891585</v>
      </c>
      <c r="K420" s="24">
        <f t="shared" ca="1" si="32"/>
        <v>0.19083139733517293</v>
      </c>
      <c r="L420" s="24">
        <f t="shared" ca="1" si="33"/>
        <v>0.81516897653187148</v>
      </c>
      <c r="M420" s="24">
        <f t="shared" ca="1" si="34"/>
        <v>-1.2941641920244753</v>
      </c>
    </row>
    <row r="421" spans="2:13" x14ac:dyDescent="0.25">
      <c r="B421" s="24">
        <f t="shared" ca="1" si="30"/>
        <v>0.97741045296800844</v>
      </c>
      <c r="C421" s="25">
        <f t="shared" ca="1" si="31"/>
        <v>70.02983178389772</v>
      </c>
      <c r="H421" s="24">
        <v>419</v>
      </c>
      <c r="I421" s="24">
        <f ca="1"/>
        <v>41.276042027836986</v>
      </c>
      <c r="J421" s="24" cm="1">
        <f t="array" aca="1" ref="J421" ca="1">INDIRECT(ADDRESS(($F$2+1-H421)+2,9))</f>
        <v>58.977328911232775</v>
      </c>
      <c r="K421" s="24">
        <f t="shared" ca="1" si="32"/>
        <v>0.19179975942810618</v>
      </c>
      <c r="L421" s="24">
        <f t="shared" ca="1" si="33"/>
        <v>0.81507544460601244</v>
      </c>
      <c r="M421" s="24">
        <f t="shared" ca="1" si="34"/>
        <v>-1.2951045735763187</v>
      </c>
    </row>
    <row r="422" spans="2:13" x14ac:dyDescent="0.25">
      <c r="B422" s="24">
        <f t="shared" ca="1" si="30"/>
        <v>0.45112255488295561</v>
      </c>
      <c r="C422" s="25">
        <f t="shared" ca="1" si="31"/>
        <v>48.771742836804727</v>
      </c>
      <c r="H422" s="24">
        <v>420</v>
      </c>
      <c r="I422" s="24">
        <f ca="1"/>
        <v>41.276297802431131</v>
      </c>
      <c r="J422" s="24" cm="1">
        <f t="array" aca="1" ref="J422" ca="1">INDIRECT(ADDRESS(($F$2+1-H422)+2,9))</f>
        <v>58.952227858481784</v>
      </c>
      <c r="K422" s="24">
        <f t="shared" ca="1" si="32"/>
        <v>0.19180673235983117</v>
      </c>
      <c r="L422" s="24">
        <f t="shared" ca="1" si="33"/>
        <v>0.81440563199677241</v>
      </c>
      <c r="M422" s="24">
        <f t="shared" ca="1" si="34"/>
        <v>-1.296779402258508</v>
      </c>
    </row>
    <row r="423" spans="2:13" x14ac:dyDescent="0.25">
      <c r="B423" s="24">
        <f t="shared" ca="1" si="30"/>
        <v>0.64083152992700276</v>
      </c>
      <c r="C423" s="25">
        <f t="shared" ca="1" si="31"/>
        <v>53.606823236810023</v>
      </c>
      <c r="H423" s="24">
        <v>421</v>
      </c>
      <c r="I423" s="24">
        <f ca="1"/>
        <v>41.285759071724755</v>
      </c>
      <c r="J423" s="24" cm="1">
        <f t="array" aca="1" ref="J423" ca="1">INDIRECT(ADDRESS(($F$2+1-H423)+2,9))</f>
        <v>58.951606042295381</v>
      </c>
      <c r="K423" s="24">
        <f t="shared" ca="1" si="32"/>
        <v>0.19206477470550556</v>
      </c>
      <c r="L423" s="24">
        <f t="shared" ca="1" si="33"/>
        <v>0.81438901996796798</v>
      </c>
      <c r="M423" s="24">
        <f t="shared" ca="1" si="34"/>
        <v>-1.2993118340141565</v>
      </c>
    </row>
    <row r="424" spans="2:13" x14ac:dyDescent="0.25">
      <c r="B424" s="24">
        <f t="shared" ca="1" si="30"/>
        <v>0.24506856758086204</v>
      </c>
      <c r="C424" s="25">
        <f t="shared" ca="1" si="31"/>
        <v>43.099092744457053</v>
      </c>
      <c r="H424" s="24">
        <v>422</v>
      </c>
      <c r="I424" s="24">
        <f ca="1"/>
        <v>41.304196359423862</v>
      </c>
      <c r="J424" s="24" cm="1">
        <f t="array" aca="1" ref="J424" ca="1">INDIRECT(ADDRESS(($F$2+1-H424)+2,9))</f>
        <v>58.950642636251935</v>
      </c>
      <c r="K424" s="24">
        <f t="shared" ca="1" si="32"/>
        <v>0.1925682348364158</v>
      </c>
      <c r="L424" s="24">
        <f t="shared" ca="1" si="33"/>
        <v>0.8143632804290748</v>
      </c>
      <c r="M424" s="24">
        <f t="shared" ca="1" si="34"/>
        <v>-1.3013249420777506</v>
      </c>
    </row>
    <row r="425" spans="2:13" x14ac:dyDescent="0.25">
      <c r="B425" s="24">
        <f t="shared" ca="1" si="30"/>
        <v>0.57599355963138033</v>
      </c>
      <c r="C425" s="25">
        <f t="shared" ca="1" si="31"/>
        <v>51.916544593841131</v>
      </c>
      <c r="H425" s="24">
        <v>423</v>
      </c>
      <c r="I425" s="24">
        <f ca="1"/>
        <v>41.307724736507467</v>
      </c>
      <c r="J425" s="24" cm="1">
        <f t="array" aca="1" ref="J425" ca="1">INDIRECT(ADDRESS(($F$2+1-H425)+2,9))</f>
        <v>58.943853310777925</v>
      </c>
      <c r="K425" s="24">
        <f t="shared" ca="1" si="32"/>
        <v>0.192664674789255</v>
      </c>
      <c r="L425" s="24">
        <f t="shared" ca="1" si="33"/>
        <v>0.81418182567962316</v>
      </c>
      <c r="M425" s="24">
        <f t="shared" ca="1" si="34"/>
        <v>-1.3038336993353248</v>
      </c>
    </row>
    <row r="426" spans="2:13" x14ac:dyDescent="0.25">
      <c r="B426" s="24">
        <f t="shared" ca="1" si="30"/>
        <v>0.89766530336765715</v>
      </c>
      <c r="C426" s="25">
        <f t="shared" ca="1" si="31"/>
        <v>62.683600728480165</v>
      </c>
      <c r="H426" s="24">
        <v>424</v>
      </c>
      <c r="I426" s="24">
        <f ca="1"/>
        <v>41.314808988924163</v>
      </c>
      <c r="J426" s="24" cm="1">
        <f t="array" aca="1" ref="J426" ca="1">INDIRECT(ADDRESS(($F$2+1-H426)+2,9))</f>
        <v>58.923902288317407</v>
      </c>
      <c r="K426" s="24">
        <f t="shared" ca="1" si="32"/>
        <v>0.19285839539732044</v>
      </c>
      <c r="L426" s="24">
        <f t="shared" ca="1" si="33"/>
        <v>0.81364796882783885</v>
      </c>
      <c r="M426" s="24">
        <f t="shared" ca="1" si="34"/>
        <v>-1.3053992319627306</v>
      </c>
    </row>
    <row r="427" spans="2:13" x14ac:dyDescent="0.25">
      <c r="B427" s="24">
        <f t="shared" ca="1" si="30"/>
        <v>0.60338774335559031</v>
      </c>
      <c r="C427" s="25">
        <f t="shared" ca="1" si="31"/>
        <v>52.621257263283027</v>
      </c>
      <c r="H427" s="24">
        <v>425</v>
      </c>
      <c r="I427" s="24">
        <f ca="1"/>
        <v>41.32573336493536</v>
      </c>
      <c r="J427" s="24" cm="1">
        <f t="array" aca="1" ref="J427" ca="1">INDIRECT(ADDRESS(($F$2+1-H427)+2,9))</f>
        <v>58.918443862946624</v>
      </c>
      <c r="K427" s="24">
        <f t="shared" ca="1" si="32"/>
        <v>0.19315735822925345</v>
      </c>
      <c r="L427" s="24">
        <f t="shared" ca="1" si="33"/>
        <v>0.81350174487438331</v>
      </c>
      <c r="M427" s="24">
        <f t="shared" ca="1" si="34"/>
        <v>-1.3075636623887086</v>
      </c>
    </row>
    <row r="428" spans="2:13" x14ac:dyDescent="0.25">
      <c r="B428" s="24">
        <f t="shared" ca="1" si="30"/>
        <v>0.88914310869290603</v>
      </c>
      <c r="C428" s="25">
        <f t="shared" ca="1" si="31"/>
        <v>62.219837223967794</v>
      </c>
      <c r="H428" s="24">
        <v>426</v>
      </c>
      <c r="I428" s="24">
        <f ca="1"/>
        <v>41.332776032182892</v>
      </c>
      <c r="J428" s="24" cm="1">
        <f t="array" aca="1" ref="J428" ca="1">INDIRECT(ADDRESS(($F$2+1-H428)+2,9))</f>
        <v>58.902902002979097</v>
      </c>
      <c r="K428" s="24">
        <f t="shared" ca="1" si="32"/>
        <v>0.19335024185638433</v>
      </c>
      <c r="L428" s="24">
        <f t="shared" ca="1" si="33"/>
        <v>0.81308501005662215</v>
      </c>
      <c r="M428" s="24">
        <f t="shared" ca="1" si="34"/>
        <v>-1.3093701213793001</v>
      </c>
    </row>
    <row r="429" spans="2:13" x14ac:dyDescent="0.25">
      <c r="B429" s="24">
        <f t="shared" ca="1" si="30"/>
        <v>0.79662792370521351</v>
      </c>
      <c r="C429" s="25">
        <f t="shared" ca="1" si="31"/>
        <v>58.296368199604288</v>
      </c>
      <c r="H429" s="24">
        <v>427</v>
      </c>
      <c r="I429" s="24">
        <f ca="1"/>
        <v>41.354214813283747</v>
      </c>
      <c r="J429" s="24" cm="1">
        <f t="array" aca="1" ref="J429" ca="1">INDIRECT(ADDRESS(($F$2+1-H429)+2,9))</f>
        <v>58.858891295582552</v>
      </c>
      <c r="K429" s="24">
        <f t="shared" ca="1" si="32"/>
        <v>0.19393812738171312</v>
      </c>
      <c r="L429" s="24">
        <f t="shared" ca="1" si="33"/>
        <v>0.81190179729322698</v>
      </c>
      <c r="M429" s="24">
        <f t="shared" ca="1" si="34"/>
        <v>-1.3087530774743532</v>
      </c>
    </row>
    <row r="430" spans="2:13" x14ac:dyDescent="0.25">
      <c r="B430" s="24">
        <f t="shared" ca="1" si="30"/>
        <v>6.9169419249914488E-2</v>
      </c>
      <c r="C430" s="25">
        <f t="shared" ca="1" si="31"/>
        <v>35.179945262214559</v>
      </c>
      <c r="H430" s="24">
        <v>428</v>
      </c>
      <c r="I430" s="24">
        <f ca="1"/>
        <v>41.384073152489506</v>
      </c>
      <c r="J430" s="24" cm="1">
        <f t="array" aca="1" ref="J430" ca="1">INDIRECT(ADDRESS(($F$2+1-H430)+2,9))</f>
        <v>58.830139122111675</v>
      </c>
      <c r="K430" s="24">
        <f t="shared" ca="1" si="32"/>
        <v>0.19475870329103162</v>
      </c>
      <c r="L430" s="24">
        <f t="shared" ca="1" si="33"/>
        <v>0.81112631412551794</v>
      </c>
      <c r="M430" s="24">
        <f t="shared" ca="1" si="34"/>
        <v>-1.3085187521235062</v>
      </c>
    </row>
    <row r="431" spans="2:13" x14ac:dyDescent="0.25">
      <c r="B431" s="24">
        <f t="shared" ca="1" si="30"/>
        <v>0.50490403148520546</v>
      </c>
      <c r="C431" s="25">
        <f t="shared" ca="1" si="31"/>
        <v>50.122928935807245</v>
      </c>
      <c r="H431" s="24">
        <v>429</v>
      </c>
      <c r="I431" s="24">
        <f ca="1"/>
        <v>41.398641696865845</v>
      </c>
      <c r="J431" s="24" cm="1">
        <f t="array" aca="1" ref="J431" ca="1">INDIRECT(ADDRESS(($F$2+1-H431)+2,9))</f>
        <v>58.818340011471932</v>
      </c>
      <c r="K431" s="24">
        <f t="shared" ca="1" si="32"/>
        <v>0.19515984593096281</v>
      </c>
      <c r="L431" s="24">
        <f t="shared" ca="1" si="33"/>
        <v>0.81080750763566112</v>
      </c>
      <c r="M431" s="24">
        <f t="shared" ca="1" si="34"/>
        <v>-1.3100927379106337</v>
      </c>
    </row>
    <row r="432" spans="2:13" x14ac:dyDescent="0.25">
      <c r="B432" s="24">
        <f t="shared" ca="1" si="30"/>
        <v>0.66620107121821759</v>
      </c>
      <c r="C432" s="25">
        <f t="shared" ca="1" si="31"/>
        <v>54.294471356242489</v>
      </c>
      <c r="H432" s="24">
        <v>430</v>
      </c>
      <c r="I432" s="24">
        <f ca="1"/>
        <v>41.404239574697137</v>
      </c>
      <c r="J432" s="24" cm="1">
        <f t="array" aca="1" ref="J432" ca="1">INDIRECT(ADDRESS(($F$2+1-H432)+2,9))</f>
        <v>58.816579441070957</v>
      </c>
      <c r="K432" s="24">
        <f t="shared" ca="1" si="32"/>
        <v>0.19531411608936519</v>
      </c>
      <c r="L432" s="24">
        <f t="shared" ca="1" si="33"/>
        <v>0.81075990944781817</v>
      </c>
      <c r="M432" s="24">
        <f t="shared" ca="1" si="34"/>
        <v>-1.3127354687160881</v>
      </c>
    </row>
    <row r="433" spans="2:13" x14ac:dyDescent="0.25">
      <c r="B433" s="24">
        <f t="shared" ca="1" si="30"/>
        <v>0.47186016544731924</v>
      </c>
      <c r="C433" s="25">
        <f t="shared" ca="1" si="31"/>
        <v>49.294053027855767</v>
      </c>
      <c r="H433" s="24">
        <v>431</v>
      </c>
      <c r="I433" s="24">
        <f ca="1"/>
        <v>41.406479300174041</v>
      </c>
      <c r="J433" s="24" cm="1">
        <f t="array" aca="1" ref="J433" ca="1">INDIRECT(ADDRESS(($F$2+1-H433)+2,9))</f>
        <v>58.784262046435146</v>
      </c>
      <c r="K433" s="24">
        <f t="shared" ca="1" si="32"/>
        <v>0.19537586072727864</v>
      </c>
      <c r="L433" s="24">
        <f t="shared" ca="1" si="33"/>
        <v>0.80988487792135411</v>
      </c>
      <c r="M433" s="24">
        <f t="shared" ca="1" si="34"/>
        <v>-1.313825183144347</v>
      </c>
    </row>
    <row r="434" spans="2:13" x14ac:dyDescent="0.25">
      <c r="B434" s="24">
        <f t="shared" ca="1" si="30"/>
        <v>0.39063414205750491</v>
      </c>
      <c r="C434" s="25">
        <f t="shared" ca="1" si="31"/>
        <v>47.22333376632433</v>
      </c>
      <c r="H434" s="24">
        <v>432</v>
      </c>
      <c r="I434" s="24">
        <f ca="1"/>
        <v>41.414556521268757</v>
      </c>
      <c r="J434" s="24" cm="1">
        <f t="array" aca="1" ref="J434" ca="1">INDIRECT(ADDRESS(($F$2+1-H434)+2,9))</f>
        <v>58.78298542709048</v>
      </c>
      <c r="K434" s="24">
        <f t="shared" ca="1" si="32"/>
        <v>0.19559863161780472</v>
      </c>
      <c r="L434" s="24">
        <f t="shared" ca="1" si="33"/>
        <v>0.80985026097664081</v>
      </c>
      <c r="M434" s="24">
        <f t="shared" ca="1" si="34"/>
        <v>-1.3163485103386292</v>
      </c>
    </row>
    <row r="435" spans="2:13" x14ac:dyDescent="0.25">
      <c r="B435" s="24">
        <f t="shared" ca="1" si="30"/>
        <v>0.54821983759242943</v>
      </c>
      <c r="C435" s="25">
        <f t="shared" ca="1" si="31"/>
        <v>51.211650264684792</v>
      </c>
      <c r="H435" s="24">
        <v>433</v>
      </c>
      <c r="I435" s="24">
        <f ca="1"/>
        <v>41.436674995980781</v>
      </c>
      <c r="J435" s="24" cm="1">
        <f t="array" aca="1" ref="J435" ca="1">INDIRECT(ADDRESS(($F$2+1-H435)+2,9))</f>
        <v>58.781184774148954</v>
      </c>
      <c r="K435" s="24">
        <f t="shared" ca="1" si="32"/>
        <v>0.19620945120110109</v>
      </c>
      <c r="L435" s="24">
        <f t="shared" ca="1" si="33"/>
        <v>0.80980142769793606</v>
      </c>
      <c r="M435" s="24">
        <f t="shared" ca="1" si="34"/>
        <v>-1.3180464343655447</v>
      </c>
    </row>
    <row r="436" spans="2:13" x14ac:dyDescent="0.25">
      <c r="B436" s="24">
        <f t="shared" ca="1" si="30"/>
        <v>0.39883476335925661</v>
      </c>
      <c r="C436" s="25">
        <f t="shared" ca="1" si="31"/>
        <v>47.43635668053534</v>
      </c>
      <c r="H436" s="24">
        <v>434</v>
      </c>
      <c r="I436" s="24">
        <f ca="1"/>
        <v>41.442123665132669</v>
      </c>
      <c r="J436" s="24" cm="1">
        <f t="array" aca="1" ref="J436" ca="1">INDIRECT(ADDRESS(($F$2+1-H436)+2,9))</f>
        <v>58.775502045853983</v>
      </c>
      <c r="K436" s="24">
        <f t="shared" ca="1" si="32"/>
        <v>0.19636009797626353</v>
      </c>
      <c r="L436" s="24">
        <f t="shared" ca="1" si="33"/>
        <v>0.80964726293661282</v>
      </c>
      <c r="M436" s="24">
        <f t="shared" ca="1" si="34"/>
        <v>-1.3204600788123091</v>
      </c>
    </row>
    <row r="437" spans="2:13" x14ac:dyDescent="0.25">
      <c r="B437" s="24">
        <f t="shared" ca="1" si="30"/>
        <v>0.18973498247438036</v>
      </c>
      <c r="C437" s="25">
        <f t="shared" ca="1" si="31"/>
        <v>41.211266778029653</v>
      </c>
      <c r="H437" s="24">
        <v>435</v>
      </c>
      <c r="I437" s="24">
        <f ca="1"/>
        <v>41.467237265832793</v>
      </c>
      <c r="J437" s="24" cm="1">
        <f t="array" aca="1" ref="J437" ca="1">INDIRECT(ADDRESS(($F$2+1-H437)+2,9))</f>
        <v>58.756753989907267</v>
      </c>
      <c r="K437" s="24">
        <f t="shared" ca="1" si="32"/>
        <v>0.1970553537127456</v>
      </c>
      <c r="L437" s="24">
        <f t="shared" ca="1" si="33"/>
        <v>0.8091381093936143</v>
      </c>
      <c r="M437" s="24">
        <f t="shared" ca="1" si="34"/>
        <v>-1.3210071706671513</v>
      </c>
    </row>
    <row r="438" spans="2:13" x14ac:dyDescent="0.25">
      <c r="B438" s="24">
        <f t="shared" ca="1" si="30"/>
        <v>0.91197049028063171</v>
      </c>
      <c r="C438" s="25">
        <f t="shared" ca="1" si="31"/>
        <v>63.529893916531591</v>
      </c>
      <c r="H438" s="24">
        <v>436</v>
      </c>
      <c r="I438" s="24">
        <f ca="1"/>
        <v>41.526655099818811</v>
      </c>
      <c r="J438" s="24" cm="1">
        <f t="array" aca="1" ref="J438" ca="1">INDIRECT(ADDRESS(($F$2+1-H438)+2,9))</f>
        <v>58.713551682883562</v>
      </c>
      <c r="K438" s="24">
        <f t="shared" ca="1" si="32"/>
        <v>0.19870622457286002</v>
      </c>
      <c r="L438" s="24">
        <f t="shared" ca="1" si="33"/>
        <v>0.80796165823049049</v>
      </c>
      <c r="M438" s="24">
        <f t="shared" ca="1" si="34"/>
        <v>-1.3181999894664582</v>
      </c>
    </row>
    <row r="439" spans="2:13" x14ac:dyDescent="0.25">
      <c r="B439" s="24">
        <f t="shared" ca="1" si="30"/>
        <v>0.80068894187051187</v>
      </c>
      <c r="C439" s="25">
        <f t="shared" ca="1" si="31"/>
        <v>58.440846292606558</v>
      </c>
      <c r="H439" s="24">
        <v>437</v>
      </c>
      <c r="I439" s="24">
        <f ca="1"/>
        <v>41.54037615180556</v>
      </c>
      <c r="J439" s="24" cm="1">
        <f t="array" aca="1" ref="J439" ca="1">INDIRECT(ADDRESS(($F$2+1-H439)+2,9))</f>
        <v>58.712453030837068</v>
      </c>
      <c r="K439" s="24">
        <f t="shared" ca="1" si="32"/>
        <v>0.19908863356512949</v>
      </c>
      <c r="L439" s="24">
        <f t="shared" ca="1" si="33"/>
        <v>0.80793168286032679</v>
      </c>
      <c r="M439" s="24">
        <f t="shared" ca="1" si="34"/>
        <v>-1.3203859258572428</v>
      </c>
    </row>
    <row r="440" spans="2:13" x14ac:dyDescent="0.25">
      <c r="B440" s="24">
        <f t="shared" ca="1" si="30"/>
        <v>0.30127061057448634</v>
      </c>
      <c r="C440" s="25">
        <f t="shared" ca="1" si="31"/>
        <v>44.792504059839885</v>
      </c>
      <c r="H440" s="24">
        <v>438</v>
      </c>
      <c r="I440" s="24">
        <f ca="1"/>
        <v>41.571796082884916</v>
      </c>
      <c r="J440" s="24" cm="1">
        <f t="array" aca="1" ref="J440" ca="1">INDIRECT(ADDRESS(($F$2+1-H440)+2,9))</f>
        <v>58.693681600062561</v>
      </c>
      <c r="K440" s="24">
        <f t="shared" ca="1" si="32"/>
        <v>0.19996598306923988</v>
      </c>
      <c r="L440" s="24">
        <f t="shared" ca="1" si="33"/>
        <v>0.80741908519446715</v>
      </c>
      <c r="M440" s="24">
        <f t="shared" ca="1" si="34"/>
        <v>-1.3205472786903225</v>
      </c>
    </row>
    <row r="441" spans="2:13" x14ac:dyDescent="0.25">
      <c r="B441" s="24">
        <f t="shared" ca="1" si="30"/>
        <v>1.8632047549112185E-2</v>
      </c>
      <c r="C441" s="25">
        <f t="shared" ca="1" si="31"/>
        <v>29.171411901237882</v>
      </c>
      <c r="H441" s="24">
        <v>439</v>
      </c>
      <c r="I441" s="24">
        <f ca="1"/>
        <v>41.577687348418962</v>
      </c>
      <c r="J441" s="24" cm="1">
        <f t="array" aca="1" ref="J441" ca="1">INDIRECT(ADDRESS(($F$2+1-H441)+2,9))</f>
        <v>58.687179377659241</v>
      </c>
      <c r="K441" s="24">
        <f t="shared" ca="1" si="32"/>
        <v>0.20013074533183153</v>
      </c>
      <c r="L441" s="24">
        <f t="shared" ca="1" si="33"/>
        <v>0.8072413320517946</v>
      </c>
      <c r="M441" s="24">
        <f t="shared" ca="1" si="34"/>
        <v>-1.3228560293228415</v>
      </c>
    </row>
    <row r="442" spans="2:13" x14ac:dyDescent="0.25">
      <c r="B442" s="24">
        <f t="shared" ca="1" si="30"/>
        <v>6.0809824029033122E-2</v>
      </c>
      <c r="C442" s="25">
        <f t="shared" ca="1" si="31"/>
        <v>34.519889996434365</v>
      </c>
      <c r="H442" s="24">
        <v>440</v>
      </c>
      <c r="I442" s="24">
        <f ca="1"/>
        <v>41.579941141880056</v>
      </c>
      <c r="J442" s="24" cm="1">
        <f t="array" aca="1" ref="J442" ca="1">INDIRECT(ADDRESS(($F$2+1-H442)+2,9))</f>
        <v>58.670147367523214</v>
      </c>
      <c r="K442" s="24">
        <f t="shared" ca="1" si="32"/>
        <v>0.20019379922098129</v>
      </c>
      <c r="L442" s="24">
        <f t="shared" ca="1" si="33"/>
        <v>0.80677524807471079</v>
      </c>
      <c r="M442" s="24">
        <f t="shared" ca="1" si="34"/>
        <v>-1.3247607916956019</v>
      </c>
    </row>
    <row r="443" spans="2:13" x14ac:dyDescent="0.25">
      <c r="B443" s="24">
        <f t="shared" ca="1" si="30"/>
        <v>0.47090020923460196</v>
      </c>
      <c r="C443" s="25">
        <f t="shared" ca="1" si="31"/>
        <v>49.269928382499181</v>
      </c>
      <c r="H443" s="24">
        <v>441</v>
      </c>
      <c r="I443" s="24">
        <f ca="1"/>
        <v>41.584349634870186</v>
      </c>
      <c r="J443" s="24" cm="1">
        <f t="array" aca="1" ref="J443" ca="1">INDIRECT(ADDRESS(($F$2+1-H443)+2,9))</f>
        <v>58.668810637649472</v>
      </c>
      <c r="K443" s="24">
        <f t="shared" ca="1" si="32"/>
        <v>0.20031716918094455</v>
      </c>
      <c r="L443" s="24">
        <f t="shared" ca="1" si="33"/>
        <v>0.80673863913638777</v>
      </c>
      <c r="M443" s="24">
        <f t="shared" ca="1" si="34"/>
        <v>-1.3274461896669529</v>
      </c>
    </row>
    <row r="444" spans="2:13" x14ac:dyDescent="0.25">
      <c r="B444" s="24">
        <f t="shared" ca="1" si="30"/>
        <v>0.3615114972853769</v>
      </c>
      <c r="C444" s="25">
        <f t="shared" ca="1" si="31"/>
        <v>46.455784603593983</v>
      </c>
      <c r="H444" s="24">
        <v>442</v>
      </c>
      <c r="I444" s="24">
        <f ca="1"/>
        <v>41.609538168679897</v>
      </c>
      <c r="J444" s="24" cm="1">
        <f t="array" aca="1" ref="J444" ca="1">INDIRECT(ADDRESS(($F$2+1-H444)+2,9))</f>
        <v>58.658083524762858</v>
      </c>
      <c r="K444" s="24">
        <f t="shared" ca="1" si="32"/>
        <v>0.20102293615036637</v>
      </c>
      <c r="L444" s="24">
        <f t="shared" ca="1" si="33"/>
        <v>0.8064447030946551</v>
      </c>
      <c r="M444" s="24">
        <f t="shared" ca="1" si="34"/>
        <v>-1.3283987446999537</v>
      </c>
    </row>
    <row r="445" spans="2:13" x14ac:dyDescent="0.25">
      <c r="B445" s="24">
        <f t="shared" ca="1" si="30"/>
        <v>0.67729729300478358</v>
      </c>
      <c r="C445" s="25">
        <f t="shared" ca="1" si="31"/>
        <v>54.601543792740429</v>
      </c>
      <c r="H445" s="24">
        <v>443</v>
      </c>
      <c r="I445" s="24">
        <f ca="1"/>
        <v>41.610220866160297</v>
      </c>
      <c r="J445" s="24" cm="1">
        <f t="array" aca="1" ref="J445" ca="1">INDIRECT(ADDRESS(($F$2+1-H445)+2,9))</f>
        <v>58.646766904810072</v>
      </c>
      <c r="K445" s="24">
        <f t="shared" ca="1" si="32"/>
        <v>0.20104208564530776</v>
      </c>
      <c r="L445" s="24">
        <f t="shared" ca="1" si="33"/>
        <v>0.80613431845878403</v>
      </c>
      <c r="M445" s="24">
        <f t="shared" ca="1" si="34"/>
        <v>-1.3307113994273427</v>
      </c>
    </row>
    <row r="446" spans="2:13" x14ac:dyDescent="0.25">
      <c r="B446" s="24">
        <f t="shared" ca="1" si="30"/>
        <v>0.40697983492803047</v>
      </c>
      <c r="C446" s="25">
        <f t="shared" ca="1" si="31"/>
        <v>47.646790937845481</v>
      </c>
      <c r="H446" s="24">
        <v>444</v>
      </c>
      <c r="I446" s="24">
        <f ca="1"/>
        <v>41.656957504213608</v>
      </c>
      <c r="J446" s="24" cm="1">
        <f t="array" aca="1" ref="J446" ca="1">INDIRECT(ADDRESS(($F$2+1-H446)+2,9))</f>
        <v>58.619568829483342</v>
      </c>
      <c r="K446" s="24">
        <f t="shared" ca="1" si="32"/>
        <v>0.20235563671188772</v>
      </c>
      <c r="L446" s="24">
        <f t="shared" ca="1" si="33"/>
        <v>0.80538710821003967</v>
      </c>
      <c r="M446" s="24">
        <f t="shared" ca="1" si="34"/>
        <v>-1.329460679159771</v>
      </c>
    </row>
    <row r="447" spans="2:13" x14ac:dyDescent="0.25">
      <c r="B447" s="24">
        <f t="shared" ca="1" si="30"/>
        <v>0.940678010783082</v>
      </c>
      <c r="C447" s="25">
        <f t="shared" ca="1" si="31"/>
        <v>65.604906473297135</v>
      </c>
      <c r="H447" s="24">
        <v>445</v>
      </c>
      <c r="I447" s="24">
        <f ca="1"/>
        <v>41.663814879559396</v>
      </c>
      <c r="J447" s="24" cm="1">
        <f t="array" aca="1" ref="J447" ca="1">INDIRECT(ADDRESS(($F$2+1-H447)+2,9))</f>
        <v>58.54101341250356</v>
      </c>
      <c r="K447" s="24">
        <f t="shared" ca="1" si="32"/>
        <v>0.20254879673434806</v>
      </c>
      <c r="L447" s="24">
        <f t="shared" ca="1" si="33"/>
        <v>0.80321914200711619</v>
      </c>
      <c r="M447" s="24">
        <f t="shared" ca="1" si="34"/>
        <v>-1.3275015220697226</v>
      </c>
    </row>
    <row r="448" spans="2:13" x14ac:dyDescent="0.25">
      <c r="B448" s="24">
        <f t="shared" ca="1" si="30"/>
        <v>4.5117863901788624E-2</v>
      </c>
      <c r="C448" s="25">
        <f t="shared" ca="1" si="31"/>
        <v>33.058444445554585</v>
      </c>
      <c r="H448" s="24">
        <v>446</v>
      </c>
      <c r="I448" s="24">
        <f ca="1"/>
        <v>41.688030463164381</v>
      </c>
      <c r="J448" s="24" cm="1">
        <f t="array" aca="1" ref="J448" ca="1">INDIRECT(ADDRESS(($F$2+1-H448)+2,9))</f>
        <v>58.53815354431508</v>
      </c>
      <c r="K448" s="24">
        <f t="shared" ca="1" si="32"/>
        <v>0.20323178782257609</v>
      </c>
      <c r="L448" s="24">
        <f t="shared" ca="1" si="33"/>
        <v>0.80313994065834493</v>
      </c>
      <c r="M448" s="24">
        <f t="shared" ca="1" si="34"/>
        <v>-1.3289319916310851</v>
      </c>
    </row>
    <row r="449" spans="2:13" x14ac:dyDescent="0.25">
      <c r="B449" s="24">
        <f t="shared" ca="1" si="30"/>
        <v>0.64448799238123744</v>
      </c>
      <c r="C449" s="25">
        <f t="shared" ca="1" si="31"/>
        <v>53.70481155150545</v>
      </c>
      <c r="H449" s="24">
        <v>447</v>
      </c>
      <c r="I449" s="24">
        <f ca="1"/>
        <v>41.702753051878872</v>
      </c>
      <c r="J449" s="24" cm="1">
        <f t="array" aca="1" ref="J449" ca="1">INDIRECT(ADDRESS(($F$2+1-H449)+2,9))</f>
        <v>58.497356949622812</v>
      </c>
      <c r="K449" s="24">
        <f t="shared" ca="1" si="32"/>
        <v>0.20364770376989258</v>
      </c>
      <c r="L449" s="24">
        <f t="shared" ca="1" si="33"/>
        <v>0.80200801717398496</v>
      </c>
      <c r="M449" s="24">
        <f t="shared" ca="1" si="34"/>
        <v>-1.3286964629141313</v>
      </c>
    </row>
    <row r="450" spans="2:13" x14ac:dyDescent="0.25">
      <c r="B450" s="24">
        <f t="shared" ca="1" si="30"/>
        <v>0.44694494034197185</v>
      </c>
      <c r="C450" s="25">
        <f t="shared" ca="1" si="31"/>
        <v>48.66616230388798</v>
      </c>
      <c r="H450" s="24">
        <v>448</v>
      </c>
      <c r="I450" s="24">
        <f ca="1"/>
        <v>41.729245447059711</v>
      </c>
      <c r="J450" s="24" cm="1">
        <f t="array" aca="1" ref="J450" ca="1">INDIRECT(ADDRESS(($F$2+1-H450)+2,9))</f>
        <v>58.485425921614663</v>
      </c>
      <c r="K450" s="24">
        <f t="shared" ca="1" si="32"/>
        <v>0.20439739612342037</v>
      </c>
      <c r="L450" s="24">
        <f t="shared" ca="1" si="33"/>
        <v>0.80167624295203888</v>
      </c>
      <c r="M450" s="24">
        <f t="shared" ca="1" si="34"/>
        <v>-1.3294539055568373</v>
      </c>
    </row>
    <row r="451" spans="2:13" x14ac:dyDescent="0.25">
      <c r="B451" s="24">
        <f t="shared" ca="1" si="30"/>
        <v>0.99104986081193891</v>
      </c>
      <c r="C451" s="25">
        <f t="shared" ca="1" si="31"/>
        <v>73.676744616069684</v>
      </c>
      <c r="H451" s="24">
        <v>449</v>
      </c>
      <c r="I451" s="24">
        <f ca="1"/>
        <v>41.744049366424086</v>
      </c>
      <c r="J451" s="24" cm="1">
        <f t="array" aca="1" ref="J451" ca="1">INDIRECT(ADDRESS(($F$2+1-H451)+2,9))</f>
        <v>58.474000605622976</v>
      </c>
      <c r="K451" s="24">
        <f t="shared" ca="1" si="32"/>
        <v>0.20481703788579284</v>
      </c>
      <c r="L451" s="24">
        <f t="shared" ca="1" si="33"/>
        <v>0.80135821712634714</v>
      </c>
      <c r="M451" s="24">
        <f t="shared" ca="1" si="34"/>
        <v>-1.330906233517388</v>
      </c>
    </row>
    <row r="452" spans="2:13" x14ac:dyDescent="0.25">
      <c r="B452" s="24">
        <f t="shared" ref="B452:B515" ca="1" si="35">RAND()</f>
        <v>0.28735213186390896</v>
      </c>
      <c r="C452" s="25">
        <f t="shared" ref="C452:C515" ca="1" si="36">_xlfn.NORM.INV(B452,50,10)</f>
        <v>44.388631718432677</v>
      </c>
      <c r="H452" s="24">
        <v>450</v>
      </c>
      <c r="I452" s="24">
        <f ca="1"/>
        <v>41.749085036516441</v>
      </c>
      <c r="J452" s="24" cm="1">
        <f t="array" aca="1" ref="J452" ca="1">INDIRECT(ADDRESS(($F$2+1-H452)+2,9))</f>
        <v>58.465888392526445</v>
      </c>
      <c r="K452" s="24">
        <f t="shared" ref="K452:K515" ca="1" si="37">_xlfn.NORM.DIST(I452,$F$5,$F$6,TRUE)</f>
        <v>0.20495989904779505</v>
      </c>
      <c r="L452" s="24">
        <f t="shared" ref="L452:L515" ca="1" si="38">_xlfn.NORM.DIST(J452,$F$5,$F$6,TRUE)</f>
        <v>0.80113222554791719</v>
      </c>
      <c r="M452" s="24">
        <f t="shared" ca="1" si="34"/>
        <v>-1.3331095442845189</v>
      </c>
    </row>
    <row r="453" spans="2:13" x14ac:dyDescent="0.25">
      <c r="B453" s="24">
        <f t="shared" ca="1" si="35"/>
        <v>0.54285533552128551</v>
      </c>
      <c r="C453" s="25">
        <f t="shared" ca="1" si="36"/>
        <v>51.076298357466641</v>
      </c>
      <c r="H453" s="24">
        <v>451</v>
      </c>
      <c r="I453" s="24">
        <f ca="1"/>
        <v>41.764227457563287</v>
      </c>
      <c r="J453" s="24" cm="1">
        <f t="array" aca="1" ref="J453" ca="1">INDIRECT(ADDRESS(($F$2+1-H453)+2,9))</f>
        <v>58.463900595596044</v>
      </c>
      <c r="K453" s="24">
        <f t="shared" ca="1" si="37"/>
        <v>0.20538984388491083</v>
      </c>
      <c r="L453" s="24">
        <f t="shared" ca="1" si="38"/>
        <v>0.80107682549107206</v>
      </c>
      <c r="M453" s="24">
        <f t="shared" ref="M453:M516" ca="1" si="39">((2*H453-1)/$F$2)*(LN(K453)+LN(1-L453))</f>
        <v>-1.3350841034903402</v>
      </c>
    </row>
    <row r="454" spans="2:13" x14ac:dyDescent="0.25">
      <c r="B454" s="24">
        <f t="shared" ca="1" si="35"/>
        <v>0.66148024574094555</v>
      </c>
      <c r="C454" s="25">
        <f t="shared" ca="1" si="36"/>
        <v>54.16506368087871</v>
      </c>
      <c r="H454" s="24">
        <v>452</v>
      </c>
      <c r="I454" s="24">
        <f ca="1"/>
        <v>41.789466105946254</v>
      </c>
      <c r="J454" s="24" cm="1">
        <f t="array" aca="1" ref="J454" ca="1">INDIRECT(ADDRESS(($F$2+1-H454)+2,9))</f>
        <v>58.440846292606558</v>
      </c>
      <c r="K454" s="24">
        <f t="shared" ca="1" si="37"/>
        <v>0.20610764422094696</v>
      </c>
      <c r="L454" s="24">
        <f t="shared" ca="1" si="38"/>
        <v>0.80043362096878146</v>
      </c>
      <c r="M454" s="24">
        <f t="shared" ca="1" si="39"/>
        <v>-1.3352370068839232</v>
      </c>
    </row>
    <row r="455" spans="2:13" x14ac:dyDescent="0.25">
      <c r="B455" s="24">
        <f t="shared" ca="1" si="35"/>
        <v>0.83810282596815244</v>
      </c>
      <c r="C455" s="25">
        <f t="shared" ca="1" si="36"/>
        <v>59.86690582824518</v>
      </c>
      <c r="H455" s="24">
        <v>453</v>
      </c>
      <c r="I455" s="24">
        <f ca="1"/>
        <v>41.852366156939539</v>
      </c>
      <c r="J455" s="24" cm="1">
        <f t="array" aca="1" ref="J455" ca="1">INDIRECT(ADDRESS(($F$2+1-H455)+2,9))</f>
        <v>58.432211464736852</v>
      </c>
      <c r="K455" s="24">
        <f t="shared" ca="1" si="37"/>
        <v>0.20790301485792406</v>
      </c>
      <c r="L455" s="24">
        <f t="shared" ca="1" si="38"/>
        <v>0.80019239138525655</v>
      </c>
      <c r="M455" s="24">
        <f t="shared" ca="1" si="39"/>
        <v>-1.3340504833862241</v>
      </c>
    </row>
    <row r="456" spans="2:13" x14ac:dyDescent="0.25">
      <c r="B456" s="24">
        <f t="shared" ca="1" si="35"/>
        <v>0.51081415705188415</v>
      </c>
      <c r="C456" s="25">
        <f t="shared" ca="1" si="36"/>
        <v>50.271103923692287</v>
      </c>
      <c r="H456" s="24">
        <v>454</v>
      </c>
      <c r="I456" s="24">
        <f ca="1"/>
        <v>41.865037664412377</v>
      </c>
      <c r="J456" s="24" cm="1">
        <f t="array" aca="1" ref="J456" ca="1">INDIRECT(ADDRESS(($F$2+1-H456)+2,9))</f>
        <v>58.411096684278441</v>
      </c>
      <c r="K456" s="24">
        <f t="shared" ca="1" si="37"/>
        <v>0.20826581499069233</v>
      </c>
      <c r="L456" s="24">
        <f t="shared" ca="1" si="38"/>
        <v>0.79960177332236826</v>
      </c>
      <c r="M456" s="24">
        <f t="shared" ca="1" si="39"/>
        <v>-1.3350253277156496</v>
      </c>
    </row>
    <row r="457" spans="2:13" x14ac:dyDescent="0.25">
      <c r="B457" s="24">
        <f t="shared" ca="1" si="35"/>
        <v>0.3989950735956117</v>
      </c>
      <c r="C457" s="25">
        <f t="shared" ca="1" si="36"/>
        <v>47.440509084351994</v>
      </c>
      <c r="H457" s="24">
        <v>455</v>
      </c>
      <c r="I457" s="24">
        <f ca="1"/>
        <v>41.871655980282753</v>
      </c>
      <c r="J457" s="24" cm="1">
        <f t="array" aca="1" ref="J457" ca="1">INDIRECT(ADDRESS(($F$2+1-H457)+2,9))</f>
        <v>58.401158555901148</v>
      </c>
      <c r="K457" s="24">
        <f t="shared" ca="1" si="37"/>
        <v>0.20845545354138673</v>
      </c>
      <c r="L457" s="24">
        <f t="shared" ca="1" si="38"/>
        <v>0.79932342356581743</v>
      </c>
      <c r="M457" s="24">
        <f t="shared" ca="1" si="39"/>
        <v>-1.3370011133717685</v>
      </c>
    </row>
    <row r="458" spans="2:13" x14ac:dyDescent="0.25">
      <c r="B458" s="24">
        <f t="shared" ca="1" si="35"/>
        <v>0.83832667079182521</v>
      </c>
      <c r="C458" s="25">
        <f t="shared" ca="1" si="36"/>
        <v>59.876039349170505</v>
      </c>
      <c r="H458" s="24">
        <v>456</v>
      </c>
      <c r="I458" s="24">
        <f ca="1"/>
        <v>41.879283248593588</v>
      </c>
      <c r="J458" s="24" cm="1">
        <f t="array" aca="1" ref="J458" ca="1">INDIRECT(ADDRESS(($F$2+1-H458)+2,9))</f>
        <v>58.386991743385849</v>
      </c>
      <c r="K458" s="24">
        <f t="shared" ca="1" si="37"/>
        <v>0.20867412846064412</v>
      </c>
      <c r="L458" s="24">
        <f t="shared" ca="1" si="38"/>
        <v>0.79892623468827961</v>
      </c>
      <c r="M458" s="24">
        <f t="shared" ca="1" si="39"/>
        <v>-1.338665481800563</v>
      </c>
    </row>
    <row r="459" spans="2:13" x14ac:dyDescent="0.25">
      <c r="B459" s="24">
        <f t="shared" ca="1" si="35"/>
        <v>3.7786343238039866E-2</v>
      </c>
      <c r="C459" s="25">
        <f t="shared" ca="1" si="36"/>
        <v>32.230270255233513</v>
      </c>
      <c r="H459" s="24">
        <v>457</v>
      </c>
      <c r="I459" s="24">
        <f ca="1"/>
        <v>41.883192234721321</v>
      </c>
      <c r="J459" s="24" cm="1">
        <f t="array" aca="1" ref="J459" ca="1">INDIRECT(ADDRESS(($F$2+1-H459)+2,9))</f>
        <v>58.377451552443425</v>
      </c>
      <c r="K459" s="24">
        <f t="shared" ca="1" si="37"/>
        <v>0.20878625206088949</v>
      </c>
      <c r="L459" s="24">
        <f t="shared" ca="1" si="38"/>
        <v>0.79865849494478169</v>
      </c>
      <c r="M459" s="24">
        <f t="shared" ca="1" si="39"/>
        <v>-1.3408141366561321</v>
      </c>
    </row>
    <row r="460" spans="2:13" x14ac:dyDescent="0.25">
      <c r="B460" s="24">
        <f t="shared" ca="1" si="35"/>
        <v>0.29839975075769976</v>
      </c>
      <c r="C460" s="25">
        <f t="shared" ca="1" si="36"/>
        <v>44.709914251716114</v>
      </c>
      <c r="H460" s="24">
        <v>458</v>
      </c>
      <c r="I460" s="24">
        <f ca="1"/>
        <v>41.890920894995205</v>
      </c>
      <c r="J460" s="24" cm="1">
        <f t="array" aca="1" ref="J460" ca="1">INDIRECT(ADDRESS(($F$2+1-H460)+2,9))</f>
        <v>58.375966897432612</v>
      </c>
      <c r="K460" s="24">
        <f t="shared" ca="1" si="37"/>
        <v>0.20900804193248779</v>
      </c>
      <c r="L460" s="24">
        <f t="shared" ca="1" si="38"/>
        <v>0.7986168097839611</v>
      </c>
      <c r="M460" s="24">
        <f t="shared" ca="1" si="39"/>
        <v>-1.343213350120855</v>
      </c>
    </row>
    <row r="461" spans="2:13" x14ac:dyDescent="0.25">
      <c r="B461" s="24">
        <f t="shared" ca="1" si="35"/>
        <v>0.45618476977193434</v>
      </c>
      <c r="C461" s="25">
        <f t="shared" ca="1" si="36"/>
        <v>48.89949770657676</v>
      </c>
      <c r="H461" s="24">
        <v>459</v>
      </c>
      <c r="I461" s="24">
        <f ca="1"/>
        <v>41.90156680691971</v>
      </c>
      <c r="J461" s="24" cm="1">
        <f t="array" aca="1" ref="J461" ca="1">INDIRECT(ADDRESS(($F$2+1-H461)+2,9))</f>
        <v>58.364108956497986</v>
      </c>
      <c r="K461" s="24">
        <f t="shared" ca="1" si="37"/>
        <v>0.20931377547133095</v>
      </c>
      <c r="L461" s="24">
        <f t="shared" ca="1" si="38"/>
        <v>0.79828368475650113</v>
      </c>
      <c r="M461" s="24">
        <f t="shared" ca="1" si="39"/>
        <v>-1.3448258755452824</v>
      </c>
    </row>
    <row r="462" spans="2:13" x14ac:dyDescent="0.25">
      <c r="B462" s="24">
        <f t="shared" ca="1" si="35"/>
        <v>0.70242802389662784</v>
      </c>
      <c r="C462" s="25">
        <f t="shared" ca="1" si="36"/>
        <v>55.313966359419723</v>
      </c>
      <c r="H462" s="24">
        <v>460</v>
      </c>
      <c r="I462" s="24">
        <f ca="1"/>
        <v>41.912855425528385</v>
      </c>
      <c r="J462" s="24" cm="1">
        <f t="array" aca="1" ref="J462" ca="1">INDIRECT(ADDRESS(($F$2+1-H462)+2,9))</f>
        <v>58.34152663494713</v>
      </c>
      <c r="K462" s="24">
        <f t="shared" ca="1" si="37"/>
        <v>0.20963825386776586</v>
      </c>
      <c r="L462" s="24">
        <f t="shared" ca="1" si="38"/>
        <v>0.79764836779368131</v>
      </c>
      <c r="M462" s="24">
        <f t="shared" ca="1" si="39"/>
        <v>-1.3457601675085786</v>
      </c>
    </row>
    <row r="463" spans="2:13" x14ac:dyDescent="0.25">
      <c r="B463" s="24">
        <f t="shared" ca="1" si="35"/>
        <v>0.93028638430506416</v>
      </c>
      <c r="C463" s="25">
        <f t="shared" ca="1" si="36"/>
        <v>64.779273256497959</v>
      </c>
      <c r="H463" s="24">
        <v>461</v>
      </c>
      <c r="I463" s="24">
        <f ca="1"/>
        <v>41.915478671676617</v>
      </c>
      <c r="J463" s="24" cm="1">
        <f t="array" aca="1" ref="J463" ca="1">INDIRECT(ADDRESS(($F$2+1-H463)+2,9))</f>
        <v>58.335302958184371</v>
      </c>
      <c r="K463" s="24">
        <f t="shared" ca="1" si="37"/>
        <v>0.20971369840662141</v>
      </c>
      <c r="L463" s="24">
        <f t="shared" ca="1" si="38"/>
        <v>0.79747306462392231</v>
      </c>
      <c r="M463" s="24">
        <f t="shared" ca="1" si="39"/>
        <v>-1.3481657777332543</v>
      </c>
    </row>
    <row r="464" spans="2:13" x14ac:dyDescent="0.25">
      <c r="B464" s="24">
        <f t="shared" ca="1" si="35"/>
        <v>0.17833716054854243</v>
      </c>
      <c r="C464" s="25">
        <f t="shared" ca="1" si="36"/>
        <v>40.782793781003384</v>
      </c>
      <c r="H464" s="24">
        <v>462</v>
      </c>
      <c r="I464" s="24">
        <f ca="1"/>
        <v>41.923171441830448</v>
      </c>
      <c r="J464" s="24" cm="1">
        <f t="array" aca="1" ref="J464" ca="1">INDIRECT(ADDRESS(($F$2+1-H464)+2,9))</f>
        <v>58.320926429308578</v>
      </c>
      <c r="K464" s="24">
        <f t="shared" ca="1" si="37"/>
        <v>0.20993503445125</v>
      </c>
      <c r="L464" s="24">
        <f t="shared" ca="1" si="38"/>
        <v>0.79706777200051326</v>
      </c>
      <c r="M464" s="24">
        <f t="shared" ca="1" si="39"/>
        <v>-1.3497871435457012</v>
      </c>
    </row>
    <row r="465" spans="2:13" x14ac:dyDescent="0.25">
      <c r="B465" s="24">
        <f t="shared" ca="1" si="35"/>
        <v>0.32745351433698633</v>
      </c>
      <c r="C465" s="25">
        <f t="shared" ca="1" si="36"/>
        <v>45.530442761322263</v>
      </c>
      <c r="H465" s="24">
        <v>463</v>
      </c>
      <c r="I465" s="24">
        <f ca="1"/>
        <v>41.927062187735004</v>
      </c>
      <c r="J465" s="24" cm="1">
        <f t="array" aca="1" ref="J465" ca="1">INDIRECT(ADDRESS(($F$2+1-H465)+2,9))</f>
        <v>58.296368199604288</v>
      </c>
      <c r="K465" s="24">
        <f t="shared" ca="1" si="37"/>
        <v>0.21004703107798656</v>
      </c>
      <c r="L465" s="24">
        <f t="shared" ca="1" si="38"/>
        <v>0.79637432481851256</v>
      </c>
      <c r="M465" s="24">
        <f t="shared" ca="1" si="39"/>
        <v>-1.3510210999425567</v>
      </c>
    </row>
    <row r="466" spans="2:13" x14ac:dyDescent="0.25">
      <c r="B466" s="24">
        <f t="shared" ca="1" si="35"/>
        <v>0.44510535110478577</v>
      </c>
      <c r="C466" s="25">
        <f t="shared" ca="1" si="36"/>
        <v>48.619624009310968</v>
      </c>
      <c r="H466" s="24">
        <v>464</v>
      </c>
      <c r="I466" s="24">
        <f ca="1"/>
        <v>41.948764589216673</v>
      </c>
      <c r="J466" s="24" cm="1">
        <f t="array" aca="1" ref="J466" ca="1">INDIRECT(ADDRESS(($F$2+1-H466)+2,9))</f>
        <v>58.29243881280378</v>
      </c>
      <c r="K466" s="24">
        <f t="shared" ca="1" si="37"/>
        <v>0.21067238681486811</v>
      </c>
      <c r="L466" s="24">
        <f t="shared" ca="1" si="38"/>
        <v>0.79626324030487095</v>
      </c>
      <c r="M466" s="24">
        <f t="shared" ca="1" si="39"/>
        <v>-1.3524309422615712</v>
      </c>
    </row>
    <row r="467" spans="2:13" x14ac:dyDescent="0.25">
      <c r="B467" s="24">
        <f t="shared" ca="1" si="35"/>
        <v>0.12529125209534286</v>
      </c>
      <c r="C467" s="25">
        <f t="shared" ca="1" si="36"/>
        <v>38.510643210641369</v>
      </c>
      <c r="H467" s="24">
        <v>465</v>
      </c>
      <c r="I467" s="24">
        <f ca="1"/>
        <v>41.951214888938907</v>
      </c>
      <c r="J467" s="24" cm="1">
        <f t="array" aca="1" ref="J467" ca="1">INDIRECT(ADDRESS(($F$2+1-H467)+2,9))</f>
        <v>58.271729826039191</v>
      </c>
      <c r="K467" s="24">
        <f t="shared" ca="1" si="37"/>
        <v>0.21074306087797376</v>
      </c>
      <c r="L467" s="24">
        <f t="shared" ca="1" si="38"/>
        <v>0.79567719661397884</v>
      </c>
      <c r="M467" s="24">
        <f t="shared" ca="1" si="39"/>
        <v>-1.3539678965290032</v>
      </c>
    </row>
    <row r="468" spans="2:13" x14ac:dyDescent="0.25">
      <c r="B468" s="24">
        <f t="shared" ca="1" si="35"/>
        <v>0.8368662034248463</v>
      </c>
      <c r="C468" s="25">
        <f t="shared" ca="1" si="36"/>
        <v>59.816595627517586</v>
      </c>
      <c r="H468" s="24">
        <v>466</v>
      </c>
      <c r="I468" s="24">
        <f ca="1"/>
        <v>41.953227232961709</v>
      </c>
      <c r="J468" s="24" cm="1">
        <f t="array" aca="1" ref="J468" ca="1">INDIRECT(ADDRESS(($F$2+1-H468)+2,9))</f>
        <v>58.263614015176913</v>
      </c>
      <c r="K468" s="24">
        <f t="shared" ca="1" si="37"/>
        <v>0.21080111337210186</v>
      </c>
      <c r="L468" s="24">
        <f t="shared" ca="1" si="38"/>
        <v>0.79544725379286696</v>
      </c>
      <c r="M468" s="24">
        <f t="shared" ca="1" si="39"/>
        <v>-1.3562787247808095</v>
      </c>
    </row>
    <row r="469" spans="2:13" x14ac:dyDescent="0.25">
      <c r="B469" s="24">
        <f t="shared" ca="1" si="35"/>
        <v>0.91853944493518913</v>
      </c>
      <c r="C469" s="25">
        <f t="shared" ca="1" si="36"/>
        <v>63.953142056717169</v>
      </c>
      <c r="H469" s="24">
        <v>467</v>
      </c>
      <c r="I469" s="24">
        <f ca="1"/>
        <v>41.954555653259902</v>
      </c>
      <c r="J469" s="24" cm="1">
        <f t="array" aca="1" ref="J469" ca="1">INDIRECT(ADDRESS(($F$2+1-H469)+2,9))</f>
        <v>58.260362863773047</v>
      </c>
      <c r="K469" s="24">
        <f t="shared" ca="1" si="37"/>
        <v>0.21083944103958449</v>
      </c>
      <c r="L469" s="24">
        <f t="shared" ca="1" si="38"/>
        <v>0.79535509671911719</v>
      </c>
      <c r="M469" s="24">
        <f t="shared" ca="1" si="39"/>
        <v>-1.3589189786718467</v>
      </c>
    </row>
    <row r="470" spans="2:13" x14ac:dyDescent="0.25">
      <c r="B470" s="24">
        <f t="shared" ca="1" si="35"/>
        <v>6.3775626487672321E-2</v>
      </c>
      <c r="C470" s="25">
        <f t="shared" ca="1" si="36"/>
        <v>34.761702786714451</v>
      </c>
      <c r="H470" s="24">
        <v>468</v>
      </c>
      <c r="I470" s="24">
        <f ca="1"/>
        <v>41.965130854118783</v>
      </c>
      <c r="J470" s="24" cm="1">
        <f t="array" aca="1" ref="J470" ca="1">INDIRECT(ADDRESS(($F$2+1-H470)+2,9))</f>
        <v>58.235813881014408</v>
      </c>
      <c r="K470" s="24">
        <f t="shared" ca="1" si="37"/>
        <v>0.21114470314481396</v>
      </c>
      <c r="L470" s="24">
        <f t="shared" ca="1" si="38"/>
        <v>0.79465843466505204</v>
      </c>
      <c r="M470" s="24">
        <f t="shared" ca="1" si="39"/>
        <v>-1.3597326743825586</v>
      </c>
    </row>
    <row r="471" spans="2:13" x14ac:dyDescent="0.25">
      <c r="B471" s="24">
        <f t="shared" ca="1" si="35"/>
        <v>0.20072169702403497</v>
      </c>
      <c r="C471" s="25">
        <f t="shared" ca="1" si="36"/>
        <v>41.609538168679897</v>
      </c>
      <c r="H471" s="24">
        <v>469</v>
      </c>
      <c r="I471" s="24">
        <f ca="1"/>
        <v>41.978183323475037</v>
      </c>
      <c r="J471" s="24" cm="1">
        <f t="array" aca="1" ref="J471" ca="1">INDIRECT(ADDRESS(($F$2+1-H471)+2,9))</f>
        <v>58.23318922463919</v>
      </c>
      <c r="K471" s="24">
        <f t="shared" ca="1" si="37"/>
        <v>0.21152183059565319</v>
      </c>
      <c r="L471" s="24">
        <f t="shared" ca="1" si="38"/>
        <v>0.79458386772246326</v>
      </c>
      <c r="M471" s="24">
        <f t="shared" ca="1" si="39"/>
        <v>-1.3617087152116698</v>
      </c>
    </row>
    <row r="472" spans="2:13" x14ac:dyDescent="0.25">
      <c r="B472" s="24">
        <f t="shared" ca="1" si="35"/>
        <v>5.9674405317557855E-2</v>
      </c>
      <c r="C472" s="25">
        <f t="shared" ca="1" si="36"/>
        <v>34.424873123857409</v>
      </c>
      <c r="H472" s="24">
        <v>470</v>
      </c>
      <c r="I472" s="24">
        <f ca="1"/>
        <v>41.986716200581995</v>
      </c>
      <c r="J472" s="24" cm="1">
        <f t="array" aca="1" ref="J472" ca="1">INDIRECT(ADDRESS(($F$2+1-H472)+2,9))</f>
        <v>58.232607813427407</v>
      </c>
      <c r="K472" s="24">
        <f t="shared" ca="1" si="37"/>
        <v>0.21176858566624873</v>
      </c>
      <c r="L472" s="24">
        <f t="shared" ca="1" si="38"/>
        <v>0.79456734755372604</v>
      </c>
      <c r="M472" s="24">
        <f t="shared" ca="1" si="39"/>
        <v>-1.364072943161206</v>
      </c>
    </row>
    <row r="473" spans="2:13" x14ac:dyDescent="0.25">
      <c r="B473" s="24">
        <f t="shared" ca="1" si="35"/>
        <v>0.48217756708511295</v>
      </c>
      <c r="C473" s="25">
        <f t="shared" ca="1" si="36"/>
        <v>49.553109153195251</v>
      </c>
      <c r="H473" s="24">
        <v>471</v>
      </c>
      <c r="I473" s="24">
        <f ca="1"/>
        <v>41.988700004777883</v>
      </c>
      <c r="J473" s="24" cm="1">
        <f t="array" aca="1" ref="J473" ca="1">INDIRECT(ADDRESS(($F$2+1-H473)+2,9))</f>
        <v>58.203062029970901</v>
      </c>
      <c r="K473" s="24">
        <f t="shared" ca="1" si="37"/>
        <v>0.21182597774924708</v>
      </c>
      <c r="L473" s="24">
        <f t="shared" ca="1" si="38"/>
        <v>0.79372679779702493</v>
      </c>
      <c r="M473" s="24">
        <f t="shared" ca="1" si="39"/>
        <v>-1.3650796439599331</v>
      </c>
    </row>
    <row r="474" spans="2:13" x14ac:dyDescent="0.25">
      <c r="B474" s="24">
        <f t="shared" ca="1" si="35"/>
        <v>7.2272125732225967E-2</v>
      </c>
      <c r="C474" s="25">
        <f t="shared" ca="1" si="36"/>
        <v>35.409242196032395</v>
      </c>
      <c r="H474" s="24">
        <v>472</v>
      </c>
      <c r="I474" s="24">
        <f ca="1"/>
        <v>42.005136405777726</v>
      </c>
      <c r="J474" s="24" cm="1">
        <f t="array" aca="1" ref="J474" ca="1">INDIRECT(ADDRESS(($F$2+1-H474)+2,9))</f>
        <v>58.165682097354477</v>
      </c>
      <c r="K474" s="24">
        <f t="shared" ca="1" si="37"/>
        <v>0.21230183797270075</v>
      </c>
      <c r="L474" s="24">
        <f t="shared" ca="1" si="38"/>
        <v>0.79266045816423381</v>
      </c>
      <c r="M474" s="24">
        <f t="shared" ca="1" si="39"/>
        <v>-1.3647472604366739</v>
      </c>
    </row>
    <row r="475" spans="2:13" x14ac:dyDescent="0.25">
      <c r="B475" s="24">
        <f t="shared" ca="1" si="35"/>
        <v>0.95458452224399426</v>
      </c>
      <c r="C475" s="25">
        <f t="shared" ca="1" si="36"/>
        <v>66.910306156193826</v>
      </c>
      <c r="H475" s="24">
        <v>473</v>
      </c>
      <c r="I475" s="24">
        <f ca="1"/>
        <v>42.064156311479294</v>
      </c>
      <c r="J475" s="24" cm="1">
        <f t="array" aca="1" ref="J475" ca="1">INDIRECT(ADDRESS(($F$2+1-H475)+2,9))</f>
        <v>58.134806903029506</v>
      </c>
      <c r="K475" s="24">
        <f t="shared" ca="1" si="37"/>
        <v>0.21401570047233212</v>
      </c>
      <c r="L475" s="24">
        <f t="shared" ca="1" si="38"/>
        <v>0.79177722668538741</v>
      </c>
      <c r="M475" s="24">
        <f t="shared" ca="1" si="39"/>
        <v>-1.3622593842684625</v>
      </c>
    </row>
    <row r="476" spans="2:13" x14ac:dyDescent="0.25">
      <c r="B476" s="24">
        <f t="shared" ca="1" si="35"/>
        <v>0.16732330662572059</v>
      </c>
      <c r="C476" s="25">
        <f t="shared" ca="1" si="36"/>
        <v>40.352032283718245</v>
      </c>
      <c r="H476" s="24">
        <v>474</v>
      </c>
      <c r="I476" s="24">
        <f ca="1"/>
        <v>42.075967424436897</v>
      </c>
      <c r="J476" s="24" cm="1">
        <f t="array" aca="1" ref="J476" ca="1">INDIRECT(ADDRESS(($F$2+1-H476)+2,9))</f>
        <v>58.123897247625294</v>
      </c>
      <c r="K476" s="24">
        <f t="shared" ca="1" si="37"/>
        <v>0.2143596446060187</v>
      </c>
      <c r="L476" s="24">
        <f t="shared" ca="1" si="38"/>
        <v>0.79146460952243536</v>
      </c>
      <c r="M476" s="24">
        <f t="shared" ca="1" si="39"/>
        <v>-1.3637794419919493</v>
      </c>
    </row>
    <row r="477" spans="2:13" x14ac:dyDescent="0.25">
      <c r="B477" s="24">
        <f t="shared" ca="1" si="35"/>
        <v>0.44501201203539442</v>
      </c>
      <c r="C477" s="25">
        <f t="shared" ca="1" si="36"/>
        <v>48.617261910337845</v>
      </c>
      <c r="H477" s="24">
        <v>475</v>
      </c>
      <c r="I477" s="24">
        <f ca="1"/>
        <v>42.076083715003989</v>
      </c>
      <c r="J477" s="24" cm="1">
        <f t="array" aca="1" ref="J477" ca="1">INDIRECT(ADDRESS(($F$2+1-H477)+2,9))</f>
        <v>58.113363039174317</v>
      </c>
      <c r="K477" s="24">
        <f t="shared" ca="1" si="37"/>
        <v>0.21436303262928347</v>
      </c>
      <c r="L477" s="24">
        <f t="shared" ca="1" si="38"/>
        <v>0.79116248837148584</v>
      </c>
      <c r="M477" s="24">
        <f t="shared" ca="1" si="39"/>
        <v>-1.3660160500894363</v>
      </c>
    </row>
    <row r="478" spans="2:13" x14ac:dyDescent="0.25">
      <c r="B478" s="24">
        <f t="shared" ca="1" si="35"/>
        <v>0.74693469968861137</v>
      </c>
      <c r="C478" s="25">
        <f t="shared" ca="1" si="36"/>
        <v>56.648747599506166</v>
      </c>
      <c r="H478" s="24">
        <v>476</v>
      </c>
      <c r="I478" s="24">
        <f ca="1"/>
        <v>42.079265137838256</v>
      </c>
      <c r="J478" s="24" cm="1">
        <f t="array" aca="1" ref="J478" ca="1">INDIRECT(ADDRESS(($F$2+1-H478)+2,9))</f>
        <v>58.113101130799564</v>
      </c>
      <c r="K478" s="24">
        <f t="shared" ca="1" si="37"/>
        <v>0.21445573266163492</v>
      </c>
      <c r="L478" s="24">
        <f t="shared" ca="1" si="38"/>
        <v>0.79115497355376008</v>
      </c>
      <c r="M478" s="24">
        <f t="shared" ca="1" si="39"/>
        <v>-1.3686885155570303</v>
      </c>
    </row>
    <row r="479" spans="2:13" x14ac:dyDescent="0.25">
      <c r="B479" s="24">
        <f t="shared" ca="1" si="35"/>
        <v>0.62582281301465414</v>
      </c>
      <c r="C479" s="25">
        <f t="shared" ca="1" si="36"/>
        <v>53.208100089313795</v>
      </c>
      <c r="H479" s="24">
        <v>477</v>
      </c>
      <c r="I479" s="24">
        <f ca="1"/>
        <v>42.111617636232353</v>
      </c>
      <c r="J479" s="24" cm="1">
        <f t="array" aca="1" ref="J479" ca="1">INDIRECT(ADDRESS(($F$2+1-H479)+2,9))</f>
        <v>58.053832984026144</v>
      </c>
      <c r="K479" s="24">
        <f t="shared" ca="1" si="37"/>
        <v>0.21539973995524184</v>
      </c>
      <c r="L479" s="24">
        <f t="shared" ca="1" si="38"/>
        <v>0.78945032566092632</v>
      </c>
      <c r="M479" s="24">
        <f t="shared" ca="1" si="39"/>
        <v>-1.3660373508632326</v>
      </c>
    </row>
    <row r="480" spans="2:13" x14ac:dyDescent="0.25">
      <c r="B480" s="24">
        <f t="shared" ca="1" si="35"/>
        <v>0.79887137369533612</v>
      </c>
      <c r="C480" s="25">
        <f t="shared" ca="1" si="36"/>
        <v>58.375966897432612</v>
      </c>
      <c r="H480" s="24">
        <v>478</v>
      </c>
      <c r="I480" s="24">
        <f ca="1"/>
        <v>42.128071924080501</v>
      </c>
      <c r="J480" s="24" cm="1">
        <f t="array" aca="1" ref="J480" ca="1">INDIRECT(ADDRESS(($F$2+1-H480)+2,9))</f>
        <v>58.021266414616079</v>
      </c>
      <c r="K480" s="24">
        <f t="shared" ca="1" si="37"/>
        <v>0.21588077981012596</v>
      </c>
      <c r="L480" s="24">
        <f t="shared" ca="1" si="38"/>
        <v>0.78851019271086997</v>
      </c>
      <c r="M480" s="24">
        <f t="shared" ca="1" si="39"/>
        <v>-1.3659453698801713</v>
      </c>
    </row>
    <row r="481" spans="2:13" x14ac:dyDescent="0.25">
      <c r="B481" s="24">
        <f t="shared" ca="1" si="35"/>
        <v>0.18304930601525993</v>
      </c>
      <c r="C481" s="25">
        <f t="shared" ca="1" si="36"/>
        <v>40.961946266965143</v>
      </c>
      <c r="H481" s="24">
        <v>479</v>
      </c>
      <c r="I481" s="24">
        <f ca="1"/>
        <v>42.139154836533578</v>
      </c>
      <c r="J481" s="24" cm="1">
        <f t="array" aca="1" ref="J481" ca="1">INDIRECT(ADDRESS(($F$2+1-H481)+2,9))</f>
        <v>58.015280436429336</v>
      </c>
      <c r="K481" s="24">
        <f t="shared" ca="1" si="37"/>
        <v>0.21620513848246181</v>
      </c>
      <c r="L481" s="24">
        <f t="shared" ca="1" si="38"/>
        <v>0.78833712222837327</v>
      </c>
      <c r="M481" s="24">
        <f t="shared" ca="1" si="39"/>
        <v>-1.3677774275887962</v>
      </c>
    </row>
    <row r="482" spans="2:13" x14ac:dyDescent="0.25">
      <c r="B482" s="24">
        <f t="shared" ca="1" si="35"/>
        <v>0.9205478877994544</v>
      </c>
      <c r="C482" s="25">
        <f t="shared" ca="1" si="36"/>
        <v>64.087664983845599</v>
      </c>
      <c r="H482" s="24">
        <v>480</v>
      </c>
      <c r="I482" s="24">
        <f ca="1"/>
        <v>42.18397221098305</v>
      </c>
      <c r="J482" s="24" cm="1">
        <f t="array" aca="1" ref="J482" ca="1">INDIRECT(ADDRESS(($F$2+1-H482)+2,9))</f>
        <v>57.968899636582954</v>
      </c>
      <c r="K482" s="24">
        <f t="shared" ca="1" si="37"/>
        <v>0.21751966306795889</v>
      </c>
      <c r="L482" s="24">
        <f t="shared" ca="1" si="38"/>
        <v>0.7869933235501988</v>
      </c>
      <c r="M482" s="24">
        <f t="shared" ca="1" si="39"/>
        <v>-1.3651297436977832</v>
      </c>
    </row>
    <row r="483" spans="2:13" x14ac:dyDescent="0.25">
      <c r="B483" s="24">
        <f t="shared" ca="1" si="35"/>
        <v>0.81444212089025469</v>
      </c>
      <c r="C483" s="25">
        <f t="shared" ca="1" si="36"/>
        <v>58.943853310777925</v>
      </c>
      <c r="H483" s="24">
        <v>481</v>
      </c>
      <c r="I483" s="24">
        <f ca="1"/>
        <v>42.185730259960209</v>
      </c>
      <c r="J483" s="24" cm="1">
        <f t="array" aca="1" ref="J483" ca="1">INDIRECT(ADDRESS(($F$2+1-H483)+2,9))</f>
        <v>57.962012927814357</v>
      </c>
      <c r="K483" s="24">
        <f t="shared" ca="1" si="37"/>
        <v>0.21757132171665652</v>
      </c>
      <c r="L483" s="24">
        <f t="shared" ca="1" si="38"/>
        <v>0.78679337021833429</v>
      </c>
      <c r="M483" s="24">
        <f t="shared" ca="1" si="39"/>
        <v>-1.3674531495297477</v>
      </c>
    </row>
    <row r="484" spans="2:13" x14ac:dyDescent="0.25">
      <c r="B484" s="24">
        <f t="shared" ca="1" si="35"/>
        <v>0.49766867002887583</v>
      </c>
      <c r="C484" s="25">
        <f t="shared" ca="1" si="36"/>
        <v>49.941561891159097</v>
      </c>
      <c r="H484" s="24">
        <v>482</v>
      </c>
      <c r="I484" s="24">
        <f ca="1"/>
        <v>42.196786482217178</v>
      </c>
      <c r="J484" s="24" cm="1">
        <f t="array" aca="1" ref="J484" ca="1">INDIRECT(ADDRESS(($F$2+1-H484)+2,9))</f>
        <v>57.934674196067</v>
      </c>
      <c r="K484" s="24">
        <f t="shared" ca="1" si="37"/>
        <v>0.217896360857852</v>
      </c>
      <c r="L484" s="24">
        <f t="shared" ca="1" si="38"/>
        <v>0.78599852006102444</v>
      </c>
      <c r="M484" s="24">
        <f t="shared" ca="1" si="39"/>
        <v>-1.3679723296221826</v>
      </c>
    </row>
    <row r="485" spans="2:13" x14ac:dyDescent="0.25">
      <c r="B485" s="24">
        <f t="shared" ca="1" si="35"/>
        <v>0.65958301429154975</v>
      </c>
      <c r="C485" s="25">
        <f t="shared" ca="1" si="36"/>
        <v>54.113253668625589</v>
      </c>
      <c r="H485" s="24">
        <v>483</v>
      </c>
      <c r="I485" s="24">
        <f ca="1"/>
        <v>42.267354225314342</v>
      </c>
      <c r="J485" s="24" cm="1">
        <f t="array" aca="1" ref="J485" ca="1">INDIRECT(ADDRESS(($F$2+1-H485)+2,9))</f>
        <v>57.920521089343609</v>
      </c>
      <c r="K485" s="24">
        <f t="shared" ca="1" si="37"/>
        <v>0.21997755125712315</v>
      </c>
      <c r="L485" s="24">
        <f t="shared" ca="1" si="38"/>
        <v>0.78558635392747933</v>
      </c>
      <c r="M485" s="24">
        <f t="shared" ca="1" si="39"/>
        <v>-1.3657021558401319</v>
      </c>
    </row>
    <row r="486" spans="2:13" x14ac:dyDescent="0.25">
      <c r="B486" s="24">
        <f t="shared" ca="1" si="35"/>
        <v>0.20974862300305264</v>
      </c>
      <c r="C486" s="25">
        <f t="shared" ca="1" si="36"/>
        <v>41.927062187735004</v>
      </c>
      <c r="H486" s="24">
        <v>484</v>
      </c>
      <c r="I486" s="24">
        <f ca="1"/>
        <v>42.27982277806619</v>
      </c>
      <c r="J486" s="24" cm="1">
        <f t="array" aca="1" ref="J486" ca="1">INDIRECT(ADDRESS(($F$2+1-H486)+2,9))</f>
        <v>57.912430633469683</v>
      </c>
      <c r="K486" s="24">
        <f t="shared" ca="1" si="37"/>
        <v>0.22034645701585109</v>
      </c>
      <c r="L486" s="24">
        <f t="shared" ca="1" si="38"/>
        <v>0.78535053682056288</v>
      </c>
      <c r="M486" s="24">
        <f t="shared" ca="1" si="39"/>
        <v>-1.3672892251753586</v>
      </c>
    </row>
    <row r="487" spans="2:13" x14ac:dyDescent="0.25">
      <c r="B487" s="24">
        <f t="shared" ca="1" si="35"/>
        <v>0.92955140078394205</v>
      </c>
      <c r="C487" s="25">
        <f t="shared" ca="1" si="36"/>
        <v>64.724581566853971</v>
      </c>
      <c r="H487" s="24">
        <v>485</v>
      </c>
      <c r="I487" s="24">
        <f ca="1"/>
        <v>42.280165672025937</v>
      </c>
      <c r="J487" s="24" cm="1">
        <f t="array" aca="1" ref="J487" ca="1">INDIRECT(ADDRESS(($F$2+1-H487)+2,9))</f>
        <v>57.904186127589142</v>
      </c>
      <c r="K487" s="24">
        <f t="shared" ca="1" si="37"/>
        <v>0.22035660719158348</v>
      </c>
      <c r="L487" s="24">
        <f t="shared" ca="1" si="38"/>
        <v>0.78511007453408799</v>
      </c>
      <c r="M487" s="24">
        <f t="shared" ca="1" si="39"/>
        <v>-1.3695936971468572</v>
      </c>
    </row>
    <row r="488" spans="2:13" x14ac:dyDescent="0.25">
      <c r="B488" s="24">
        <f t="shared" ca="1" si="35"/>
        <v>0.25186211202362485</v>
      </c>
      <c r="C488" s="25">
        <f t="shared" ca="1" si="36"/>
        <v>43.313585487104433</v>
      </c>
      <c r="H488" s="24">
        <v>486</v>
      </c>
      <c r="I488" s="24">
        <f ca="1"/>
        <v>42.295655268129771</v>
      </c>
      <c r="J488" s="24" cm="1">
        <f t="array" aca="1" ref="J488" ca="1">INDIRECT(ADDRESS(($F$2+1-H488)+2,9))</f>
        <v>57.860730647620656</v>
      </c>
      <c r="K488" s="24">
        <f t="shared" ca="1" si="37"/>
        <v>0.2208154019255143</v>
      </c>
      <c r="L488" s="24">
        <f t="shared" ca="1" si="38"/>
        <v>0.78384005282701574</v>
      </c>
      <c r="M488" s="24">
        <f t="shared" ca="1" si="39"/>
        <v>-1.3688332159880323</v>
      </c>
    </row>
    <row r="489" spans="2:13" x14ac:dyDescent="0.25">
      <c r="B489" s="24">
        <f t="shared" ca="1" si="35"/>
        <v>0.14636220191432647</v>
      </c>
      <c r="C489" s="25">
        <f t="shared" ca="1" si="36"/>
        <v>39.478361977728341</v>
      </c>
      <c r="H489" s="24">
        <v>487</v>
      </c>
      <c r="I489" s="24">
        <f ca="1"/>
        <v>42.305981506567043</v>
      </c>
      <c r="J489" s="24" cm="1">
        <f t="array" aca="1" ref="J489" ca="1">INDIRECT(ADDRESS(($F$2+1-H489)+2,9))</f>
        <v>57.860064009625617</v>
      </c>
      <c r="K489" s="24">
        <f t="shared" ca="1" si="37"/>
        <v>0.22112156399819918</v>
      </c>
      <c r="L489" s="24">
        <f t="shared" ca="1" si="38"/>
        <v>0.78382053599850454</v>
      </c>
      <c r="M489" s="24">
        <f t="shared" ca="1" si="39"/>
        <v>-1.3709872224075743</v>
      </c>
    </row>
    <row r="490" spans="2:13" x14ac:dyDescent="0.25">
      <c r="B490" s="24">
        <f t="shared" ca="1" si="35"/>
        <v>0.22432446584619048</v>
      </c>
      <c r="C490" s="25">
        <f t="shared" ca="1" si="36"/>
        <v>42.423306159008632</v>
      </c>
      <c r="H490" s="24">
        <v>488</v>
      </c>
      <c r="I490" s="24">
        <f ca="1"/>
        <v>42.315142472709695</v>
      </c>
      <c r="J490" s="24" cm="1">
        <f t="array" aca="1" ref="J490" ca="1">INDIRECT(ADDRESS(($F$2+1-H490)+2,9))</f>
        <v>57.856748103441504</v>
      </c>
      <c r="K490" s="24">
        <f t="shared" ca="1" si="37"/>
        <v>0.22139338018076485</v>
      </c>
      <c r="L490" s="24">
        <f t="shared" ca="1" si="38"/>
        <v>0.78372344270518834</v>
      </c>
      <c r="M490" s="24">
        <f t="shared" ca="1" si="39"/>
        <v>-1.3730473605638174</v>
      </c>
    </row>
    <row r="491" spans="2:13" x14ac:dyDescent="0.25">
      <c r="B491" s="24">
        <f t="shared" ca="1" si="35"/>
        <v>0.90129384207326868</v>
      </c>
      <c r="C491" s="25">
        <f t="shared" ca="1" si="36"/>
        <v>62.889590714889977</v>
      </c>
      <c r="H491" s="24">
        <v>489</v>
      </c>
      <c r="I491" s="24">
        <f ca="1"/>
        <v>42.319740332658753</v>
      </c>
      <c r="J491" s="24" cm="1">
        <f t="array" aca="1" ref="J491" ca="1">INDIRECT(ADDRESS(($F$2+1-H491)+2,9))</f>
        <v>57.842925189371137</v>
      </c>
      <c r="K491" s="24">
        <f t="shared" ca="1" si="37"/>
        <v>0.22152987584030437</v>
      </c>
      <c r="L491" s="24">
        <f t="shared" ca="1" si="38"/>
        <v>0.78331842105657479</v>
      </c>
      <c r="M491" s="24">
        <f t="shared" ca="1" si="39"/>
        <v>-1.3747377866469319</v>
      </c>
    </row>
    <row r="492" spans="2:13" x14ac:dyDescent="0.25">
      <c r="B492" s="24">
        <f t="shared" ca="1" si="35"/>
        <v>0.74278836365160028</v>
      </c>
      <c r="C492" s="25">
        <f t="shared" ca="1" si="36"/>
        <v>56.519657418901616</v>
      </c>
      <c r="H492" s="24">
        <v>490</v>
      </c>
      <c r="I492" s="24">
        <f ca="1"/>
        <v>42.324309526156974</v>
      </c>
      <c r="J492" s="24" cm="1">
        <f t="array" aca="1" ref="J492" ca="1">INDIRECT(ADDRESS(($F$2+1-H492)+2,9))</f>
        <v>57.821742396901094</v>
      </c>
      <c r="K492" s="24">
        <f t="shared" ca="1" si="37"/>
        <v>0.22166556812636296</v>
      </c>
      <c r="L492" s="24">
        <f t="shared" ca="1" si="38"/>
        <v>0.78269689905020712</v>
      </c>
      <c r="M492" s="24">
        <f t="shared" ca="1" si="39"/>
        <v>-1.3759747936035904</v>
      </c>
    </row>
    <row r="493" spans="2:13" x14ac:dyDescent="0.25">
      <c r="B493" s="24">
        <f t="shared" ca="1" si="35"/>
        <v>0.63548663612203904</v>
      </c>
      <c r="C493" s="25">
        <f t="shared" ca="1" si="36"/>
        <v>53.464204910274432</v>
      </c>
      <c r="H493" s="24">
        <v>491</v>
      </c>
      <c r="I493" s="24">
        <f ca="1"/>
        <v>42.334574718222207</v>
      </c>
      <c r="J493" s="24" cm="1">
        <f t="array" aca="1" ref="J493" ca="1">INDIRECT(ADDRESS(($F$2+1-H493)+2,9))</f>
        <v>57.808087400508199</v>
      </c>
      <c r="K493" s="24">
        <f t="shared" ca="1" si="37"/>
        <v>0.2219705888025342</v>
      </c>
      <c r="L493" s="24">
        <f t="shared" ca="1" si="38"/>
        <v>0.78229570413055527</v>
      </c>
      <c r="M493" s="24">
        <f t="shared" ca="1" si="39"/>
        <v>-1.3773221665190314</v>
      </c>
    </row>
    <row r="494" spans="2:13" x14ac:dyDescent="0.25">
      <c r="B494" s="24">
        <f t="shared" ca="1" si="35"/>
        <v>0.5662445414763897</v>
      </c>
      <c r="C494" s="25">
        <f t="shared" ca="1" si="36"/>
        <v>51.668209714912308</v>
      </c>
      <c r="H494" s="24">
        <v>492</v>
      </c>
      <c r="I494" s="24">
        <f ca="1"/>
        <v>42.339915595672124</v>
      </c>
      <c r="J494" s="24" cm="1">
        <f t="array" aca="1" ref="J494" ca="1">INDIRECT(ADDRESS(($F$2+1-H494)+2,9))</f>
        <v>57.805472524788811</v>
      </c>
      <c r="K494" s="24">
        <f t="shared" ca="1" si="37"/>
        <v>0.22212938276511163</v>
      </c>
      <c r="L494" s="24">
        <f t="shared" ca="1" si="38"/>
        <v>0.78221882822716793</v>
      </c>
      <c r="M494" s="24">
        <f t="shared" ca="1" si="39"/>
        <v>-1.3796435889206637</v>
      </c>
    </row>
    <row r="495" spans="2:13" x14ac:dyDescent="0.25">
      <c r="B495" s="24">
        <f t="shared" ca="1" si="35"/>
        <v>0.58813180657716346</v>
      </c>
      <c r="C495" s="25">
        <f t="shared" ca="1" si="36"/>
        <v>52.227419027363077</v>
      </c>
      <c r="H495" s="24">
        <v>493</v>
      </c>
      <c r="I495" s="24">
        <f ca="1"/>
        <v>42.354625238374901</v>
      </c>
      <c r="J495" s="24" cm="1">
        <f t="array" aca="1" ref="J495" ca="1">INDIRECT(ADDRESS(($F$2+1-H495)+2,9))</f>
        <v>57.774907674244467</v>
      </c>
      <c r="K495" s="24">
        <f t="shared" ca="1" si="37"/>
        <v>0.2225670621305389</v>
      </c>
      <c r="L495" s="24">
        <f t="shared" ca="1" si="38"/>
        <v>0.78131907793514344</v>
      </c>
      <c r="M495" s="24">
        <f t="shared" ca="1" si="39"/>
        <v>-1.3796702420249054</v>
      </c>
    </row>
    <row r="496" spans="2:13" x14ac:dyDescent="0.25">
      <c r="B496" s="24">
        <f t="shared" ca="1" si="35"/>
        <v>4.0461522107648307E-2</v>
      </c>
      <c r="C496" s="25">
        <f t="shared" ca="1" si="36"/>
        <v>32.546447159593818</v>
      </c>
      <c r="H496" s="24">
        <v>494</v>
      </c>
      <c r="I496" s="24">
        <f ca="1"/>
        <v>42.35612146405353</v>
      </c>
      <c r="J496" s="24" cm="1">
        <f t="array" aca="1" ref="J496" ca="1">INDIRECT(ADDRESS(($F$2+1-H496)+2,9))</f>
        <v>57.762314657949126</v>
      </c>
      <c r="K496" s="24">
        <f t="shared" ca="1" si="37"/>
        <v>0.22261160924375017</v>
      </c>
      <c r="L496" s="24">
        <f t="shared" ca="1" si="38"/>
        <v>0.78094775057263088</v>
      </c>
      <c r="M496" s="24">
        <f t="shared" ca="1" si="39"/>
        <v>-1.3816041021451002</v>
      </c>
    </row>
    <row r="497" spans="2:13" x14ac:dyDescent="0.25">
      <c r="B497" s="24">
        <f t="shared" ca="1" si="35"/>
        <v>0.76542473451513626</v>
      </c>
      <c r="C497" s="25">
        <f t="shared" ca="1" si="36"/>
        <v>57.238618864022079</v>
      </c>
      <c r="H497" s="24">
        <v>495</v>
      </c>
      <c r="I497" s="24">
        <f ca="1"/>
        <v>42.36192706284865</v>
      </c>
      <c r="J497" s="24" cm="1">
        <f t="array" aca="1" ref="J497" ca="1">INDIRECT(ADDRESS(($F$2+1-H497)+2,9))</f>
        <v>57.752854124659557</v>
      </c>
      <c r="K497" s="24">
        <f t="shared" ca="1" si="37"/>
        <v>0.2227845074000965</v>
      </c>
      <c r="L497" s="24">
        <f t="shared" ca="1" si="38"/>
        <v>0.78066855165029381</v>
      </c>
      <c r="M497" s="24">
        <f t="shared" ca="1" si="39"/>
        <v>-1.3834641347672243</v>
      </c>
    </row>
    <row r="498" spans="2:13" x14ac:dyDescent="0.25">
      <c r="B498" s="24">
        <f t="shared" ca="1" si="35"/>
        <v>9.8826583983266048E-2</v>
      </c>
      <c r="C498" s="25">
        <f t="shared" ca="1" si="36"/>
        <v>37.117333784740779</v>
      </c>
      <c r="H498" s="24">
        <v>496</v>
      </c>
      <c r="I498" s="24">
        <f ca="1"/>
        <v>42.377855295399229</v>
      </c>
      <c r="J498" s="24" cm="1">
        <f t="array" aca="1" ref="J498" ca="1">INDIRECT(ADDRESS(($F$2+1-H498)+2,9))</f>
        <v>57.741489978773956</v>
      </c>
      <c r="K498" s="24">
        <f t="shared" ca="1" si="37"/>
        <v>0.22325926330942675</v>
      </c>
      <c r="L498" s="24">
        <f t="shared" ca="1" si="38"/>
        <v>0.78033290316526571</v>
      </c>
      <c r="M498" s="24">
        <f t="shared" ca="1" si="39"/>
        <v>-1.3845820524533867</v>
      </c>
    </row>
    <row r="499" spans="2:13" x14ac:dyDescent="0.25">
      <c r="B499" s="24">
        <f t="shared" ca="1" si="35"/>
        <v>0.75690257878032197</v>
      </c>
      <c r="C499" s="25">
        <f t="shared" ca="1" si="36"/>
        <v>56.963736786827326</v>
      </c>
      <c r="H499" s="24">
        <v>497</v>
      </c>
      <c r="I499" s="24">
        <f ca="1"/>
        <v>42.380784208008272</v>
      </c>
      <c r="J499" s="24" cm="1">
        <f t="array" aca="1" ref="J499" ca="1">INDIRECT(ADDRESS(($F$2+1-H499)+2,9))</f>
        <v>57.740319267123404</v>
      </c>
      <c r="K499" s="24">
        <f t="shared" ca="1" si="37"/>
        <v>0.22334662493288396</v>
      </c>
      <c r="L499" s="24">
        <f t="shared" ca="1" si="38"/>
        <v>0.78029830857816163</v>
      </c>
      <c r="M499" s="24">
        <f t="shared" ca="1" si="39"/>
        <v>-1.3871238825997794</v>
      </c>
    </row>
    <row r="500" spans="2:13" x14ac:dyDescent="0.25">
      <c r="B500" s="24">
        <f t="shared" ca="1" si="35"/>
        <v>0.60428902849587007</v>
      </c>
      <c r="C500" s="25">
        <f t="shared" ca="1" si="36"/>
        <v>52.64464594945678</v>
      </c>
      <c r="H500" s="24">
        <v>498</v>
      </c>
      <c r="I500" s="24">
        <f ca="1"/>
        <v>42.383646683590307</v>
      </c>
      <c r="J500" s="24" cm="1">
        <f t="array" aca="1" ref="J500" ca="1">INDIRECT(ADDRESS(($F$2+1-H500)+2,9))</f>
        <v>57.723534833012465</v>
      </c>
      <c r="K500" s="24">
        <f t="shared" ca="1" si="37"/>
        <v>0.22343202371059609</v>
      </c>
      <c r="L500" s="24">
        <f t="shared" ca="1" si="38"/>
        <v>0.77980198392149447</v>
      </c>
      <c r="M500" s="24">
        <f t="shared" ca="1" si="39"/>
        <v>-1.3887009913947275</v>
      </c>
    </row>
    <row r="501" spans="2:13" x14ac:dyDescent="0.25">
      <c r="B501" s="24">
        <f t="shared" ca="1" si="35"/>
        <v>0.12387960653821017</v>
      </c>
      <c r="C501" s="25">
        <f t="shared" ca="1" si="36"/>
        <v>38.441908097270669</v>
      </c>
      <c r="H501" s="24">
        <v>499</v>
      </c>
      <c r="I501" s="24">
        <f ca="1"/>
        <v>42.397793101758239</v>
      </c>
      <c r="J501" s="24" cm="1">
        <f t="array" aca="1" ref="J501" ca="1">INDIRECT(ADDRESS(($F$2+1-H501)+2,9))</f>
        <v>57.700307362427743</v>
      </c>
      <c r="K501" s="24">
        <f t="shared" ca="1" si="37"/>
        <v>0.22385433904198879</v>
      </c>
      <c r="L501" s="24">
        <f t="shared" ca="1" si="38"/>
        <v>0.77911407577381653</v>
      </c>
      <c r="M501" s="24">
        <f t="shared" ca="1" si="39"/>
        <v>-1.3891788673208529</v>
      </c>
    </row>
    <row r="502" spans="2:13" x14ac:dyDescent="0.25">
      <c r="B502" s="24">
        <f t="shared" ca="1" si="35"/>
        <v>0.8215367884848489</v>
      </c>
      <c r="C502" s="25">
        <f t="shared" ca="1" si="36"/>
        <v>59.212375397579081</v>
      </c>
      <c r="H502" s="24">
        <v>500</v>
      </c>
      <c r="I502" s="24">
        <f ca="1"/>
        <v>42.41080613103189</v>
      </c>
      <c r="J502" s="24" cm="1">
        <f t="array" aca="1" ref="J502" ca="1">INDIRECT(ADDRESS(($F$2+1-H502)+2,9))</f>
        <v>57.699967736842993</v>
      </c>
      <c r="K502" s="24">
        <f t="shared" ca="1" si="37"/>
        <v>0.22424321941364389</v>
      </c>
      <c r="L502" s="24">
        <f t="shared" ca="1" si="38"/>
        <v>0.77910400825514858</v>
      </c>
      <c r="M502" s="24">
        <f t="shared" ca="1" si="39"/>
        <v>-1.3911409831937152</v>
      </c>
    </row>
    <row r="503" spans="2:13" x14ac:dyDescent="0.25">
      <c r="B503" s="24">
        <f t="shared" ca="1" si="35"/>
        <v>0.52687485077890805</v>
      </c>
      <c r="C503" s="25">
        <f t="shared" ca="1" si="36"/>
        <v>50.674162933976703</v>
      </c>
      <c r="H503" s="24">
        <v>501</v>
      </c>
      <c r="I503" s="24">
        <f ca="1"/>
        <v>42.423306159008632</v>
      </c>
      <c r="J503" s="24" cm="1">
        <f t="array" aca="1" ref="J503" ca="1">INDIRECT(ADDRESS(($F$2+1-H503)+2,9))</f>
        <v>57.66556729109422</v>
      </c>
      <c r="K503" s="24">
        <f t="shared" ca="1" si="37"/>
        <v>0.22461713022254007</v>
      </c>
      <c r="L503" s="24">
        <f t="shared" ca="1" si="38"/>
        <v>0.77808291609667668</v>
      </c>
      <c r="M503" s="24">
        <f t="shared" ca="1" si="39"/>
        <v>-1.3910140138615064</v>
      </c>
    </row>
    <row r="504" spans="2:13" x14ac:dyDescent="0.25">
      <c r="B504" s="24">
        <f t="shared" ca="1" si="35"/>
        <v>0.67132731090724984</v>
      </c>
      <c r="C504" s="25">
        <f t="shared" ca="1" si="36"/>
        <v>54.435812307618463</v>
      </c>
      <c r="H504" s="24">
        <v>502</v>
      </c>
      <c r="I504" s="24">
        <f ca="1"/>
        <v>42.456377340892445</v>
      </c>
      <c r="J504" s="24" cm="1">
        <f t="array" aca="1" ref="J504" ca="1">INDIRECT(ADDRESS(($F$2+1-H504)+2,9))</f>
        <v>57.664610301833306</v>
      </c>
      <c r="K504" s="24">
        <f t="shared" ca="1" si="37"/>
        <v>0.22560808556474016</v>
      </c>
      <c r="L504" s="24">
        <f t="shared" ca="1" si="38"/>
        <v>0.77805447175525522</v>
      </c>
      <c r="M504" s="24">
        <f t="shared" ca="1" si="39"/>
        <v>-1.3916876982675535</v>
      </c>
    </row>
    <row r="505" spans="2:13" x14ac:dyDescent="0.25">
      <c r="B505" s="24">
        <f t="shared" ca="1" si="35"/>
        <v>0.48626216882581563</v>
      </c>
      <c r="C505" s="25">
        <f t="shared" ca="1" si="36"/>
        <v>49.655575554163086</v>
      </c>
      <c r="H505" s="24">
        <v>503</v>
      </c>
      <c r="I505" s="24">
        <f ca="1"/>
        <v>42.481605270041143</v>
      </c>
      <c r="J505" s="24" cm="1">
        <f t="array" aca="1" ref="J505" ca="1">INDIRECT(ADDRESS(($F$2+1-H505)+2,9))</f>
        <v>57.663948911672477</v>
      </c>
      <c r="K505" s="24">
        <f t="shared" ca="1" si="37"/>
        <v>0.22636568366872351</v>
      </c>
      <c r="L505" s="24">
        <f t="shared" ca="1" si="38"/>
        <v>0.77803481221200721</v>
      </c>
      <c r="M505" s="24">
        <f t="shared" ca="1" si="39"/>
        <v>-1.3928602550560578</v>
      </c>
    </row>
    <row r="506" spans="2:13" x14ac:dyDescent="0.25">
      <c r="B506" s="24">
        <f t="shared" ca="1" si="35"/>
        <v>0.13076365269022994</v>
      </c>
      <c r="C506" s="25">
        <f t="shared" ca="1" si="36"/>
        <v>38.772114405367795</v>
      </c>
      <c r="H506" s="24">
        <v>504</v>
      </c>
      <c r="I506" s="24">
        <f ca="1"/>
        <v>42.495817597266722</v>
      </c>
      <c r="J506" s="24" cm="1">
        <f t="array" aca="1" ref="J506" ca="1">INDIRECT(ADDRESS(($F$2+1-H506)+2,9))</f>
        <v>57.658023600922988</v>
      </c>
      <c r="K506" s="24">
        <f t="shared" ca="1" si="37"/>
        <v>0.2267931137221334</v>
      </c>
      <c r="L506" s="24">
        <f t="shared" ca="1" si="38"/>
        <v>0.77785864050053855</v>
      </c>
      <c r="M506" s="24">
        <f t="shared" ca="1" si="39"/>
        <v>-1.3943816147015355</v>
      </c>
    </row>
    <row r="507" spans="2:13" x14ac:dyDescent="0.25">
      <c r="B507" s="24">
        <f t="shared" ca="1" si="35"/>
        <v>0.36573363956305516</v>
      </c>
      <c r="C507" s="25">
        <f t="shared" ca="1" si="36"/>
        <v>46.568256222305806</v>
      </c>
      <c r="H507" s="24">
        <v>505</v>
      </c>
      <c r="I507" s="24">
        <f ca="1"/>
        <v>42.525515984814263</v>
      </c>
      <c r="J507" s="24" cm="1">
        <f t="array" aca="1" ref="J507" ca="1">INDIRECT(ADDRESS(($F$2+1-H507)+2,9))</f>
        <v>57.647636763315305</v>
      </c>
      <c r="K507" s="24">
        <f t="shared" ca="1" si="37"/>
        <v>0.22768774909999875</v>
      </c>
      <c r="L507" s="24">
        <f t="shared" ca="1" si="38"/>
        <v>0.77754962590997356</v>
      </c>
      <c r="M507" s="24">
        <f t="shared" ca="1" si="39"/>
        <v>-1.3946602559650967</v>
      </c>
    </row>
    <row r="508" spans="2:13" x14ac:dyDescent="0.25">
      <c r="B508" s="24">
        <f t="shared" ca="1" si="35"/>
        <v>4.0455064816738995E-2</v>
      </c>
      <c r="C508" s="25">
        <f t="shared" ca="1" si="36"/>
        <v>32.545704727940901</v>
      </c>
      <c r="H508" s="24">
        <v>506</v>
      </c>
      <c r="I508" s="24">
        <f ca="1"/>
        <v>42.552419124655799</v>
      </c>
      <c r="J508" s="24" cm="1">
        <f t="array" aca="1" ref="J508" ca="1">INDIRECT(ADDRESS(($F$2+1-H508)+2,9))</f>
        <v>57.627947040623084</v>
      </c>
      <c r="K508" s="24">
        <f t="shared" ca="1" si="37"/>
        <v>0.22849989241584492</v>
      </c>
      <c r="L508" s="24">
        <f t="shared" ca="1" si="38"/>
        <v>0.77696317263360404</v>
      </c>
      <c r="M508" s="24">
        <f t="shared" ca="1" si="39"/>
        <v>-1.394523138351436</v>
      </c>
    </row>
    <row r="509" spans="2:13" x14ac:dyDescent="0.25">
      <c r="B509" s="24">
        <f t="shared" ca="1" si="35"/>
        <v>0.39524476755700289</v>
      </c>
      <c r="C509" s="25">
        <f t="shared" ca="1" si="36"/>
        <v>47.343250212534862</v>
      </c>
      <c r="H509" s="24">
        <v>507</v>
      </c>
      <c r="I509" s="24">
        <f ca="1"/>
        <v>42.553577104242308</v>
      </c>
      <c r="J509" s="24" cm="1">
        <f t="array" aca="1" ref="J509" ca="1">INDIRECT(ADDRESS(($F$2+1-H509)+2,9))</f>
        <v>57.616276381156652</v>
      </c>
      <c r="K509" s="24">
        <f t="shared" ca="1" si="37"/>
        <v>0.22853488562297017</v>
      </c>
      <c r="L509" s="24">
        <f t="shared" ca="1" si="38"/>
        <v>0.7766151498712579</v>
      </c>
      <c r="M509" s="24">
        <f t="shared" ca="1" si="39"/>
        <v>-1.3964780586967316</v>
      </c>
    </row>
    <row r="510" spans="2:13" x14ac:dyDescent="0.25">
      <c r="B510" s="24">
        <f t="shared" ca="1" si="35"/>
        <v>0.53056517569306916</v>
      </c>
      <c r="C510" s="25">
        <f t="shared" ca="1" si="36"/>
        <v>50.766906427599785</v>
      </c>
      <c r="H510" s="24">
        <v>508</v>
      </c>
      <c r="I510" s="24">
        <f ca="1"/>
        <v>42.567967022786064</v>
      </c>
      <c r="J510" s="24" cm="1">
        <f t="array" aca="1" ref="J510" ca="1">INDIRECT(ADDRESS(($F$2+1-H510)+2,9))</f>
        <v>57.608214155092362</v>
      </c>
      <c r="K510" s="24">
        <f t="shared" ca="1" si="37"/>
        <v>0.22896998837997781</v>
      </c>
      <c r="L510" s="24">
        <f t="shared" ca="1" si="38"/>
        <v>0.77637455138719924</v>
      </c>
      <c r="M510" s="24">
        <f t="shared" ca="1" si="39"/>
        <v>-1.3978342336605973</v>
      </c>
    </row>
    <row r="511" spans="2:13" x14ac:dyDescent="0.25">
      <c r="B511" s="24">
        <f t="shared" ca="1" si="35"/>
        <v>0.22296600549262646</v>
      </c>
      <c r="C511" s="25">
        <f t="shared" ca="1" si="36"/>
        <v>42.377855295399229</v>
      </c>
      <c r="H511" s="24">
        <v>509</v>
      </c>
      <c r="I511" s="24">
        <f ca="1"/>
        <v>42.575920214068752</v>
      </c>
      <c r="J511" s="24" cm="1">
        <f t="array" aca="1" ref="J511" ca="1">INDIRECT(ADDRESS(($F$2+1-H511)+2,9))</f>
        <v>57.573695440582554</v>
      </c>
      <c r="K511" s="24">
        <f t="shared" ca="1" si="37"/>
        <v>0.22921066544642693</v>
      </c>
      <c r="L511" s="24">
        <f t="shared" ca="1" si="38"/>
        <v>0.77534275564800315</v>
      </c>
      <c r="M511" s="24">
        <f t="shared" ca="1" si="39"/>
        <v>-1.397924069630178</v>
      </c>
    </row>
    <row r="512" spans="2:13" x14ac:dyDescent="0.25">
      <c r="B512" s="24">
        <f t="shared" ca="1" si="35"/>
        <v>0.52184514098885615</v>
      </c>
      <c r="C512" s="25">
        <f t="shared" ca="1" si="36"/>
        <v>50.54785041042517</v>
      </c>
      <c r="H512" s="24">
        <v>510</v>
      </c>
      <c r="I512" s="24">
        <f ca="1"/>
        <v>42.575995277337981</v>
      </c>
      <c r="J512" s="24" cm="1">
        <f t="array" aca="1" ref="J512" ca="1">INDIRECT(ADDRESS(($F$2+1-H512)+2,9))</f>
        <v>57.572759408614338</v>
      </c>
      <c r="K512" s="24">
        <f t="shared" ca="1" si="37"/>
        <v>0.22921293766393253</v>
      </c>
      <c r="L512" s="24">
        <f t="shared" ca="1" si="38"/>
        <v>0.77531473924906402</v>
      </c>
      <c r="M512" s="24">
        <f t="shared" ca="1" si="39"/>
        <v>-1.4006096191992152</v>
      </c>
    </row>
    <row r="513" spans="2:13" x14ac:dyDescent="0.25">
      <c r="B513" s="24">
        <f t="shared" ca="1" si="35"/>
        <v>0.50150948428115683</v>
      </c>
      <c r="C513" s="25">
        <f t="shared" ca="1" si="36"/>
        <v>50.037837250075697</v>
      </c>
      <c r="H513" s="24">
        <v>511</v>
      </c>
      <c r="I513" s="24">
        <f ca="1"/>
        <v>42.576888226744835</v>
      </c>
      <c r="J513" s="24" cm="1">
        <f t="array" aca="1" ref="J513" ca="1">INDIRECT(ADDRESS(($F$2+1-H513)+2,9))</f>
        <v>57.55457679892109</v>
      </c>
      <c r="K513" s="24">
        <f t="shared" ca="1" si="37"/>
        <v>0.22923996883403877</v>
      </c>
      <c r="L513" s="24">
        <f t="shared" ca="1" si="38"/>
        <v>0.77477012208555729</v>
      </c>
      <c r="M513" s="24">
        <f t="shared" ca="1" si="39"/>
        <v>-1.4021573941115679</v>
      </c>
    </row>
    <row r="514" spans="2:13" x14ac:dyDescent="0.25">
      <c r="B514" s="24">
        <f t="shared" ca="1" si="35"/>
        <v>0.50862475136620022</v>
      </c>
      <c r="C514" s="25">
        <f t="shared" ca="1" si="36"/>
        <v>50.21620729974606</v>
      </c>
      <c r="H514" s="24">
        <v>512</v>
      </c>
      <c r="I514" s="24">
        <f ca="1"/>
        <v>42.589356098691461</v>
      </c>
      <c r="J514" s="24" cm="1">
        <f t="array" aca="1" ref="J514" ca="1">INDIRECT(ADDRESS(($F$2+1-H514)+2,9))</f>
        <v>57.529268415484154</v>
      </c>
      <c r="K514" s="24">
        <f t="shared" ca="1" si="37"/>
        <v>0.22961758020289511</v>
      </c>
      <c r="L514" s="24">
        <f t="shared" ca="1" si="38"/>
        <v>0.77401082599065785</v>
      </c>
      <c r="M514" s="24">
        <f t="shared" ca="1" si="39"/>
        <v>-1.402528369531661</v>
      </c>
    </row>
    <row r="515" spans="2:13" x14ac:dyDescent="0.25">
      <c r="B515" s="24">
        <f t="shared" ca="1" si="35"/>
        <v>0.43795615109026109</v>
      </c>
      <c r="C515" s="25">
        <f t="shared" ca="1" si="36"/>
        <v>48.438468470384073</v>
      </c>
      <c r="H515" s="24">
        <v>513</v>
      </c>
      <c r="I515" s="24">
        <f ca="1"/>
        <v>42.617803192069815</v>
      </c>
      <c r="J515" s="24" cm="1">
        <f t="array" aca="1" ref="J515" ca="1">INDIRECT(ADDRESS(($F$2+1-H515)+2,9))</f>
        <v>57.515567813569589</v>
      </c>
      <c r="K515" s="24">
        <f t="shared" ca="1" si="37"/>
        <v>0.23048045343336451</v>
      </c>
      <c r="L515" s="24">
        <f t="shared" ca="1" si="38"/>
        <v>0.7735991808099677</v>
      </c>
      <c r="M515" s="24">
        <f t="shared" ca="1" si="39"/>
        <v>-1.4026244085139503</v>
      </c>
    </row>
    <row r="516" spans="2:13" x14ac:dyDescent="0.25">
      <c r="B516" s="24">
        <f t="shared" ref="B516:B579" ca="1" si="40">RAND()</f>
        <v>0.86750976750890563</v>
      </c>
      <c r="C516" s="25">
        <f t="shared" ref="C516:C579" ca="1" si="41">_xlfn.NORM.INV(B516,50,10)</f>
        <v>61.146965848974673</v>
      </c>
      <c r="H516" s="24">
        <v>514</v>
      </c>
      <c r="I516" s="24">
        <f ca="1"/>
        <v>42.617922539834041</v>
      </c>
      <c r="J516" s="24" cm="1">
        <f t="array" aca="1" ref="J516" ca="1">INDIRECT(ADDRESS(($F$2+1-H516)+2,9))</f>
        <v>57.501433703741434</v>
      </c>
      <c r="K516" s="24">
        <f t="shared" ref="K516:K579" ca="1" si="42">_xlfn.NORM.DIST(I516,$F$5,$F$6,TRUE)</f>
        <v>0.23048407737074589</v>
      </c>
      <c r="L516" s="24">
        <f t="shared" ref="L516:L579" ca="1" si="43">_xlfn.NORM.DIST(J516,$F$5,$F$6,TRUE)</f>
        <v>0.77317406713227355</v>
      </c>
      <c r="M516" s="24">
        <f t="shared" ca="1" si="39"/>
        <v>-1.4044609857533517</v>
      </c>
    </row>
    <row r="517" spans="2:13" x14ac:dyDescent="0.25">
      <c r="B517" s="24">
        <f t="shared" ca="1" si="40"/>
        <v>0.37168514406331887</v>
      </c>
      <c r="C517" s="25">
        <f t="shared" ca="1" si="41"/>
        <v>46.72606508003669</v>
      </c>
      <c r="H517" s="24">
        <v>515</v>
      </c>
      <c r="I517" s="24">
        <f ca="1"/>
        <v>42.625495034502812</v>
      </c>
      <c r="J517" s="24" cm="1">
        <f t="array" aca="1" ref="J517" ca="1">INDIRECT(ADDRESS(($F$2+1-H517)+2,9))</f>
        <v>57.499203857386405</v>
      </c>
      <c r="K517" s="24">
        <f t="shared" ca="1" si="42"/>
        <v>0.23071407763392957</v>
      </c>
      <c r="L517" s="24">
        <f t="shared" ca="1" si="43"/>
        <v>0.77310695861667778</v>
      </c>
      <c r="M517" s="24">
        <f t="shared" ref="M517:M580" ca="1" si="44">((2*H517-1)/$F$2)*(LN(K517)+LN(1-L517))</f>
        <v>-1.4065794147394302</v>
      </c>
    </row>
    <row r="518" spans="2:13" x14ac:dyDescent="0.25">
      <c r="B518" s="24">
        <f t="shared" ca="1" si="40"/>
        <v>0.65312669833339643</v>
      </c>
      <c r="C518" s="25">
        <f t="shared" ca="1" si="41"/>
        <v>53.937757584978677</v>
      </c>
      <c r="H518" s="24">
        <v>516</v>
      </c>
      <c r="I518" s="24">
        <f ca="1"/>
        <v>42.632310112718429</v>
      </c>
      <c r="J518" s="24" cm="1">
        <f t="array" aca="1" ref="J518" ca="1">INDIRECT(ADDRESS(($F$2+1-H518)+2,9))</f>
        <v>57.482354593872607</v>
      </c>
      <c r="K518" s="24">
        <f t="shared" ca="1" si="42"/>
        <v>0.23092118237193396</v>
      </c>
      <c r="L518" s="24">
        <f t="shared" ca="1" si="43"/>
        <v>0.77259950840995972</v>
      </c>
      <c r="M518" s="24">
        <f t="shared" ca="1" si="44"/>
        <v>-1.4078172969024438</v>
      </c>
    </row>
    <row r="519" spans="2:13" x14ac:dyDescent="0.25">
      <c r="B519" s="24">
        <f t="shared" ca="1" si="40"/>
        <v>0.96118520510470729</v>
      </c>
      <c r="C519" s="25">
        <f t="shared" ca="1" si="41"/>
        <v>67.64608477090971</v>
      </c>
      <c r="H519" s="24">
        <v>517</v>
      </c>
      <c r="I519" s="24">
        <f ca="1"/>
        <v>42.646330276887433</v>
      </c>
      <c r="J519" s="24" cm="1">
        <f t="array" aca="1" ref="J519" ca="1">INDIRECT(ADDRESS(($F$2+1-H519)+2,9))</f>
        <v>57.479179765950832</v>
      </c>
      <c r="K519" s="24">
        <f t="shared" ca="1" si="42"/>
        <v>0.23134757011196136</v>
      </c>
      <c r="L519" s="24">
        <f t="shared" ca="1" si="43"/>
        <v>0.7725038204078829</v>
      </c>
      <c r="M519" s="24">
        <f t="shared" ca="1" si="44"/>
        <v>-1.4094638300355369</v>
      </c>
    </row>
    <row r="520" spans="2:13" x14ac:dyDescent="0.25">
      <c r="B520" s="24">
        <f t="shared" ca="1" si="40"/>
        <v>0.79491127257666627</v>
      </c>
      <c r="C520" s="25">
        <f t="shared" ca="1" si="41"/>
        <v>58.235813881014408</v>
      </c>
      <c r="H520" s="24">
        <v>518</v>
      </c>
      <c r="I520" s="24">
        <f ca="1"/>
        <v>42.664218973508873</v>
      </c>
      <c r="J520" s="24" cm="1">
        <f t="array" aca="1" ref="J520" ca="1">INDIRECT(ADDRESS(($F$2+1-H520)+2,9))</f>
        <v>57.477860026920204</v>
      </c>
      <c r="K520" s="24">
        <f t="shared" ca="1" si="42"/>
        <v>0.23189224644121817</v>
      </c>
      <c r="L520" s="24">
        <f t="shared" ca="1" si="43"/>
        <v>0.77246403734711855</v>
      </c>
      <c r="M520" s="24">
        <f t="shared" ca="1" si="44"/>
        <v>-1.4109809899404209</v>
      </c>
    </row>
    <row r="521" spans="2:13" x14ac:dyDescent="0.25">
      <c r="B521" s="24">
        <f t="shared" ca="1" si="40"/>
        <v>0.46129054331190145</v>
      </c>
      <c r="C521" s="25">
        <f t="shared" ca="1" si="41"/>
        <v>49.028170232369035</v>
      </c>
      <c r="H521" s="24">
        <v>519</v>
      </c>
      <c r="I521" s="24">
        <f ca="1"/>
        <v>42.677066940337987</v>
      </c>
      <c r="J521" s="24" cm="1">
        <f t="array" aca="1" ref="J521" ca="1">INDIRECT(ADDRESS(($F$2+1-H521)+2,9))</f>
        <v>57.453789287288807</v>
      </c>
      <c r="K521" s="24">
        <f t="shared" ca="1" si="42"/>
        <v>0.23228388253859683</v>
      </c>
      <c r="L521" s="24">
        <f t="shared" ca="1" si="43"/>
        <v>0.77173774650039095</v>
      </c>
      <c r="M521" s="24">
        <f t="shared" ca="1" si="44"/>
        <v>-1.4113652172419713</v>
      </c>
    </row>
    <row r="522" spans="2:13" x14ac:dyDescent="0.25">
      <c r="B522" s="24">
        <f t="shared" ca="1" si="40"/>
        <v>0.10310590497202976</v>
      </c>
      <c r="C522" s="25">
        <f t="shared" ca="1" si="41"/>
        <v>37.359492441406452</v>
      </c>
      <c r="H522" s="24">
        <v>520</v>
      </c>
      <c r="I522" s="24">
        <f ca="1"/>
        <v>42.690885598729452</v>
      </c>
      <c r="J522" s="24" cm="1">
        <f t="array" aca="1" ref="J522" ca="1">INDIRECT(ADDRESS(($F$2+1-H522)+2,9))</f>
        <v>57.452026083187953</v>
      </c>
      <c r="K522" s="24">
        <f t="shared" ca="1" si="42"/>
        <v>0.23270551803354103</v>
      </c>
      <c r="L522" s="24">
        <f t="shared" ca="1" si="43"/>
        <v>0.77168449384338789</v>
      </c>
      <c r="M522" s="24">
        <f t="shared" ca="1" si="44"/>
        <v>-1.4131017735756981</v>
      </c>
    </row>
    <row r="523" spans="2:13" x14ac:dyDescent="0.25">
      <c r="B523" s="24">
        <f t="shared" ca="1" si="40"/>
        <v>0.4418252052436149</v>
      </c>
      <c r="C523" s="25">
        <f t="shared" ca="1" si="41"/>
        <v>48.536567318754294</v>
      </c>
      <c r="H523" s="24">
        <v>521</v>
      </c>
      <c r="I523" s="24">
        <f ca="1"/>
        <v>42.693401957181479</v>
      </c>
      <c r="J523" s="24" cm="1">
        <f t="array" aca="1" ref="J523" ca="1">INDIRECT(ADDRESS(($F$2+1-H523)+2,9))</f>
        <v>57.431426816062114</v>
      </c>
      <c r="K523" s="24">
        <f t="shared" ca="1" si="42"/>
        <v>0.23278234302590639</v>
      </c>
      <c r="L523" s="24">
        <f t="shared" ca="1" si="43"/>
        <v>0.77106183343166323</v>
      </c>
      <c r="M523" s="24">
        <f t="shared" ca="1" si="44"/>
        <v>-1.4143488801122528</v>
      </c>
    </row>
    <row r="524" spans="2:13" x14ac:dyDescent="0.25">
      <c r="B524" s="24">
        <f t="shared" ca="1" si="40"/>
        <v>0.55025743273071737</v>
      </c>
      <c r="C524" s="25">
        <f t="shared" ca="1" si="41"/>
        <v>51.26311776608452</v>
      </c>
      <c r="H524" s="24">
        <v>522</v>
      </c>
      <c r="I524" s="24">
        <f ca="1"/>
        <v>42.701190177419399</v>
      </c>
      <c r="J524" s="24" cm="1">
        <f t="array" aca="1" ref="J524" ca="1">INDIRECT(ADDRESS(($F$2+1-H524)+2,9))</f>
        <v>57.395888991776893</v>
      </c>
      <c r="K524" s="24">
        <f t="shared" ca="1" si="42"/>
        <v>0.23302020843962265</v>
      </c>
      <c r="L524" s="24">
        <f t="shared" ca="1" si="43"/>
        <v>0.76998538394900584</v>
      </c>
      <c r="M524" s="24">
        <f t="shared" ca="1" si="44"/>
        <v>-1.4143053522430524</v>
      </c>
    </row>
    <row r="525" spans="2:13" x14ac:dyDescent="0.25">
      <c r="B525" s="24">
        <f t="shared" ca="1" si="40"/>
        <v>0.42920320127630707</v>
      </c>
      <c r="C525" s="25">
        <f t="shared" ca="1" si="41"/>
        <v>48.215968842618437</v>
      </c>
      <c r="H525" s="24">
        <v>523</v>
      </c>
      <c r="I525" s="24">
        <f ca="1"/>
        <v>42.748783865447805</v>
      </c>
      <c r="J525" s="24" cm="1">
        <f t="array" aca="1" ref="J525" ca="1">INDIRECT(ADDRESS(($F$2+1-H525)+2,9))</f>
        <v>57.39369558895995</v>
      </c>
      <c r="K525" s="24">
        <f t="shared" ca="1" si="42"/>
        <v>0.23447672906552533</v>
      </c>
      <c r="L525" s="24">
        <f t="shared" ca="1" si="43"/>
        <v>0.7699188525587074</v>
      </c>
      <c r="M525" s="24">
        <f t="shared" ca="1" si="44"/>
        <v>-1.4138598917858578</v>
      </c>
    </row>
    <row r="526" spans="2:13" x14ac:dyDescent="0.25">
      <c r="B526" s="24">
        <f t="shared" ca="1" si="40"/>
        <v>0.96132342514689906</v>
      </c>
      <c r="C526" s="25">
        <f t="shared" ca="1" si="41"/>
        <v>67.662545693823375</v>
      </c>
      <c r="H526" s="24">
        <v>524</v>
      </c>
      <c r="I526" s="24">
        <f ca="1"/>
        <v>42.763736588701946</v>
      </c>
      <c r="J526" s="24" cm="1">
        <f t="array" aca="1" ref="J526" ca="1">INDIRECT(ADDRESS(($F$2+1-H526)+2,9))</f>
        <v>57.388217584939703</v>
      </c>
      <c r="K526" s="24">
        <f t="shared" ca="1" si="42"/>
        <v>0.23493536836228893</v>
      </c>
      <c r="L526" s="24">
        <f t="shared" ca="1" si="43"/>
        <v>0.76975264398519327</v>
      </c>
      <c r="M526" s="24">
        <f t="shared" ca="1" si="44"/>
        <v>-1.4152674124523925</v>
      </c>
    </row>
    <row r="527" spans="2:13" x14ac:dyDescent="0.25">
      <c r="B527" s="24">
        <f t="shared" ca="1" si="40"/>
        <v>0.62379047228915319</v>
      </c>
      <c r="C527" s="25">
        <f t="shared" ca="1" si="41"/>
        <v>53.154512556367145</v>
      </c>
      <c r="H527" s="24">
        <v>525</v>
      </c>
      <c r="I527" s="24">
        <f ca="1"/>
        <v>42.773033891004047</v>
      </c>
      <c r="J527" s="24" cm="1">
        <f t="array" aca="1" ref="J527" ca="1">INDIRECT(ADDRESS(($F$2+1-H527)+2,9))</f>
        <v>57.336078282089204</v>
      </c>
      <c r="K527" s="24">
        <f t="shared" ca="1" si="42"/>
        <v>0.23522079080080419</v>
      </c>
      <c r="L527" s="24">
        <f t="shared" ca="1" si="43"/>
        <v>0.76816732408419619</v>
      </c>
      <c r="M527" s="24">
        <f t="shared" ca="1" si="44"/>
        <v>-1.4140452250673541</v>
      </c>
    </row>
    <row r="528" spans="2:13" x14ac:dyDescent="0.25">
      <c r="B528" s="24">
        <f t="shared" ca="1" si="40"/>
        <v>0.3172910838245232</v>
      </c>
      <c r="C528" s="25">
        <f t="shared" ca="1" si="41"/>
        <v>45.247126406527848</v>
      </c>
      <c r="H528" s="24">
        <v>526</v>
      </c>
      <c r="I528" s="24">
        <f ca="1"/>
        <v>42.780051074504605</v>
      </c>
      <c r="J528" s="24" cm="1">
        <f t="array" aca="1" ref="J528" ca="1">INDIRECT(ADDRESS(($F$2+1-H528)+2,9))</f>
        <v>57.334386487184858</v>
      </c>
      <c r="K528" s="24">
        <f t="shared" ca="1" si="42"/>
        <v>0.23543634148676798</v>
      </c>
      <c r="L528" s="24">
        <f t="shared" ca="1" si="43"/>
        <v>0.76811578262524427</v>
      </c>
      <c r="M528" s="24">
        <f t="shared" ca="1" si="44"/>
        <v>-1.4161868542264138</v>
      </c>
    </row>
    <row r="529" spans="2:13" x14ac:dyDescent="0.25">
      <c r="B529" s="24">
        <f t="shared" ca="1" si="40"/>
        <v>0.52359975238442491</v>
      </c>
      <c r="C529" s="25">
        <f t="shared" ca="1" si="41"/>
        <v>50.591903506540511</v>
      </c>
      <c r="H529" s="24">
        <v>527</v>
      </c>
      <c r="I529" s="24">
        <f ca="1"/>
        <v>42.839620588448938</v>
      </c>
      <c r="J529" s="24" cm="1">
        <f t="array" aca="1" ref="J529" ca="1">INDIRECT(ADDRESS(($F$2+1-H529)+2,9))</f>
        <v>57.322582538471529</v>
      </c>
      <c r="K529" s="24">
        <f t="shared" ca="1" si="42"/>
        <v>0.2372705545803282</v>
      </c>
      <c r="L529" s="24">
        <f t="shared" ca="1" si="43"/>
        <v>0.76775599130696792</v>
      </c>
      <c r="M529" s="24">
        <f t="shared" ca="1" si="44"/>
        <v>-1.4143385147972776</v>
      </c>
    </row>
    <row r="530" spans="2:13" x14ac:dyDescent="0.25">
      <c r="B530" s="24">
        <f t="shared" ca="1" si="40"/>
        <v>4.2849643874074084E-2</v>
      </c>
      <c r="C530" s="25">
        <f t="shared" ca="1" si="41"/>
        <v>32.814661612661922</v>
      </c>
      <c r="H530" s="24">
        <v>528</v>
      </c>
      <c r="I530" s="24">
        <f ca="1"/>
        <v>42.854618067552828</v>
      </c>
      <c r="J530" s="24" cm="1">
        <f t="array" aca="1" ref="J530" ca="1">INDIRECT(ADDRESS(($F$2+1-H530)+2,9))</f>
        <v>57.30527604199348</v>
      </c>
      <c r="K530" s="24">
        <f t="shared" ca="1" si="42"/>
        <v>0.23773357764933087</v>
      </c>
      <c r="L530" s="24">
        <f t="shared" ca="1" si="43"/>
        <v>0.76722791794208489</v>
      </c>
      <c r="M530" s="24">
        <f t="shared" ca="1" si="44"/>
        <v>-1.4149613784939237</v>
      </c>
    </row>
    <row r="531" spans="2:13" x14ac:dyDescent="0.25">
      <c r="B531" s="24">
        <f t="shared" ca="1" si="40"/>
        <v>0.69769753683116575</v>
      </c>
      <c r="C531" s="25">
        <f t="shared" ca="1" si="41"/>
        <v>55.17789813444552</v>
      </c>
      <c r="H531" s="24">
        <v>529</v>
      </c>
      <c r="I531" s="24">
        <f ca="1"/>
        <v>42.867009051547853</v>
      </c>
      <c r="J531" s="24" cm="1">
        <f t="array" aca="1" ref="J531" ca="1">INDIRECT(ADDRESS(($F$2+1-H531)+2,9))</f>
        <v>57.263440240367402</v>
      </c>
      <c r="K531" s="24">
        <f t="shared" ca="1" si="42"/>
        <v>0.23811650299425813</v>
      </c>
      <c r="L531" s="24">
        <f t="shared" ca="1" si="43"/>
        <v>0.76594862981389844</v>
      </c>
      <c r="M531" s="24">
        <f t="shared" ca="1" si="44"/>
        <v>-1.4141709158994216</v>
      </c>
    </row>
    <row r="532" spans="2:13" x14ac:dyDescent="0.25">
      <c r="B532" s="24">
        <f t="shared" ca="1" si="40"/>
        <v>0.55651361021986878</v>
      </c>
      <c r="C532" s="25">
        <f t="shared" ca="1" si="41"/>
        <v>51.42135751081711</v>
      </c>
      <c r="H532" s="24">
        <v>530</v>
      </c>
      <c r="I532" s="24">
        <f ca="1"/>
        <v>42.902212291212905</v>
      </c>
      <c r="J532" s="24" cm="1">
        <f t="array" aca="1" ref="J532" ca="1">INDIRECT(ADDRESS(($F$2+1-H532)+2,9))</f>
        <v>57.244820007933541</v>
      </c>
      <c r="K532" s="24">
        <f t="shared" ca="1" si="42"/>
        <v>0.23920624986350775</v>
      </c>
      <c r="L532" s="24">
        <f t="shared" ca="1" si="43"/>
        <v>0.76537799581361987</v>
      </c>
      <c r="M532" s="24">
        <f t="shared" ca="1" si="44"/>
        <v>-1.4134110259279469</v>
      </c>
    </row>
    <row r="533" spans="2:13" x14ac:dyDescent="0.25">
      <c r="B533" s="24">
        <f t="shared" ca="1" si="40"/>
        <v>0.77501279212184526</v>
      </c>
      <c r="C533" s="25">
        <f t="shared" ca="1" si="41"/>
        <v>57.55457679892109</v>
      </c>
      <c r="H533" s="24">
        <v>531</v>
      </c>
      <c r="I533" s="24">
        <f ca="1"/>
        <v>42.903941179504159</v>
      </c>
      <c r="J533" s="24" cm="1">
        <f t="array" aca="1" ref="J533" ca="1">INDIRECT(ADDRESS(($F$2+1-H533)+2,9))</f>
        <v>57.238618864022079</v>
      </c>
      <c r="K533" s="24">
        <f t="shared" ca="1" si="42"/>
        <v>0.23925983921770702</v>
      </c>
      <c r="L533" s="24">
        <f t="shared" ca="1" si="43"/>
        <v>0.76518778545610955</v>
      </c>
      <c r="M533" s="24">
        <f t="shared" ca="1" si="44"/>
        <v>-1.4155717922116193</v>
      </c>
    </row>
    <row r="534" spans="2:13" x14ac:dyDescent="0.25">
      <c r="B534" s="24">
        <f t="shared" ca="1" si="40"/>
        <v>0.73479414075265326</v>
      </c>
      <c r="C534" s="25">
        <f t="shared" ca="1" si="41"/>
        <v>56.273776440828946</v>
      </c>
      <c r="H534" s="24">
        <v>532</v>
      </c>
      <c r="I534" s="24">
        <f ca="1"/>
        <v>42.904822544845338</v>
      </c>
      <c r="J534" s="24" cm="1">
        <f t="array" aca="1" ref="J534" ca="1">INDIRECT(ADDRESS(($F$2+1-H534)+2,9))</f>
        <v>57.231074036172764</v>
      </c>
      <c r="K534" s="24">
        <f t="shared" ca="1" si="42"/>
        <v>0.2392871609153944</v>
      </c>
      <c r="L534" s="24">
        <f t="shared" ca="1" si="43"/>
        <v>0.76495624480226809</v>
      </c>
      <c r="M534" s="24">
        <f t="shared" ca="1" si="44"/>
        <v>-1.4176984352567263</v>
      </c>
    </row>
    <row r="535" spans="2:13" x14ac:dyDescent="0.25">
      <c r="B535" s="24">
        <f t="shared" ca="1" si="40"/>
        <v>0.33918423328259917</v>
      </c>
      <c r="C535" s="25">
        <f t="shared" ca="1" si="41"/>
        <v>45.853094710820827</v>
      </c>
      <c r="H535" s="24">
        <v>533</v>
      </c>
      <c r="I535" s="24">
        <f ca="1"/>
        <v>42.935427656110093</v>
      </c>
      <c r="J535" s="24" cm="1">
        <f t="array" aca="1" ref="J535" ca="1">INDIRECT(ADDRESS(($F$2+1-H535)+2,9))</f>
        <v>57.197290242920587</v>
      </c>
      <c r="K535" s="24">
        <f t="shared" ca="1" si="42"/>
        <v>0.24023695398237227</v>
      </c>
      <c r="L535" s="24">
        <f t="shared" ca="1" si="43"/>
        <v>0.76391792021523885</v>
      </c>
      <c r="M535" s="24">
        <f t="shared" ca="1" si="44"/>
        <v>-1.4162354568721425</v>
      </c>
    </row>
    <row r="536" spans="2:13" x14ac:dyDescent="0.25">
      <c r="B536" s="24">
        <f t="shared" ca="1" si="40"/>
        <v>0.36208050935362424</v>
      </c>
      <c r="C536" s="25">
        <f t="shared" ca="1" si="41"/>
        <v>46.470968092921183</v>
      </c>
      <c r="H536" s="24">
        <v>534</v>
      </c>
      <c r="I536" s="24">
        <f ca="1"/>
        <v>42.936194841079576</v>
      </c>
      <c r="J536" s="24" cm="1">
        <f t="array" aca="1" ref="J536" ca="1">INDIRECT(ADDRESS(($F$2+1-H536)+2,9))</f>
        <v>57.147279630554905</v>
      </c>
      <c r="K536" s="24">
        <f t="shared" ca="1" si="42"/>
        <v>0.24026078901688785</v>
      </c>
      <c r="L536" s="24">
        <f t="shared" ca="1" si="43"/>
        <v>0.76237624566777917</v>
      </c>
      <c r="M536" s="24">
        <f t="shared" ca="1" si="44"/>
        <v>-1.415627686303814</v>
      </c>
    </row>
    <row r="537" spans="2:13" x14ac:dyDescent="0.25">
      <c r="B537" s="24">
        <f t="shared" ca="1" si="40"/>
        <v>0.173258474959055</v>
      </c>
      <c r="C537" s="25">
        <f t="shared" ca="1" si="41"/>
        <v>40.586332561577223</v>
      </c>
      <c r="H537" s="24">
        <v>535</v>
      </c>
      <c r="I537" s="24">
        <f ca="1"/>
        <v>42.938799575533871</v>
      </c>
      <c r="J537" s="24" cm="1">
        <f t="array" aca="1" ref="J537" ca="1">INDIRECT(ADDRESS(($F$2+1-H537)+2,9))</f>
        <v>57.137509176453349</v>
      </c>
      <c r="K537" s="24">
        <f t="shared" ca="1" si="42"/>
        <v>0.24034172296817258</v>
      </c>
      <c r="L537" s="24">
        <f t="shared" ca="1" si="43"/>
        <v>0.7620744086364829</v>
      </c>
      <c r="M537" s="24">
        <f t="shared" ca="1" si="44"/>
        <v>-1.4174854887039581</v>
      </c>
    </row>
    <row r="538" spans="2:13" x14ac:dyDescent="0.25">
      <c r="B538" s="24">
        <f t="shared" ca="1" si="40"/>
        <v>0.36012533848832928</v>
      </c>
      <c r="C538" s="25">
        <f t="shared" ca="1" si="41"/>
        <v>46.418762108741184</v>
      </c>
      <c r="H538" s="24">
        <v>536</v>
      </c>
      <c r="I538" s="24">
        <f ca="1"/>
        <v>42.950846494332417</v>
      </c>
      <c r="J538" s="24" cm="1">
        <f t="array" aca="1" ref="J538" ca="1">INDIRECT(ADDRESS(($F$2+1-H538)+2,9))</f>
        <v>57.130320799242511</v>
      </c>
      <c r="K538" s="24">
        <f t="shared" ca="1" si="42"/>
        <v>0.24071623630225708</v>
      </c>
      <c r="L538" s="24">
        <f t="shared" ca="1" si="43"/>
        <v>0.76185220512811858</v>
      </c>
      <c r="M538" s="24">
        <f t="shared" ca="1" si="44"/>
        <v>-1.4189014429797682</v>
      </c>
    </row>
    <row r="539" spans="2:13" x14ac:dyDescent="0.25">
      <c r="B539" s="24">
        <f t="shared" ca="1" si="40"/>
        <v>0.70354583821654759</v>
      </c>
      <c r="C539" s="25">
        <f t="shared" ca="1" si="41"/>
        <v>55.346262567190799</v>
      </c>
      <c r="H539" s="24">
        <v>537</v>
      </c>
      <c r="I539" s="24">
        <f ca="1"/>
        <v>42.968426554329469</v>
      </c>
      <c r="J539" s="24" cm="1">
        <f t="array" aca="1" ref="J539" ca="1">INDIRECT(ADDRESS(($F$2+1-H539)+2,9))</f>
        <v>57.126152676167486</v>
      </c>
      <c r="K539" s="24">
        <f t="shared" ca="1" si="42"/>
        <v>0.2412633327930872</v>
      </c>
      <c r="L539" s="24">
        <f t="shared" ca="1" si="43"/>
        <v>0.76172331013417816</v>
      </c>
      <c r="M539" s="24">
        <f t="shared" ca="1" si="44"/>
        <v>-1.4201532851770033</v>
      </c>
    </row>
    <row r="540" spans="2:13" x14ac:dyDescent="0.25">
      <c r="B540" s="24">
        <f t="shared" ca="1" si="40"/>
        <v>5.0271239610547358E-2</v>
      </c>
      <c r="C540" s="25">
        <f t="shared" ca="1" si="41"/>
        <v>33.577706349931418</v>
      </c>
      <c r="H540" s="24">
        <v>538</v>
      </c>
      <c r="I540" s="24">
        <f ca="1"/>
        <v>42.973669059826541</v>
      </c>
      <c r="J540" s="24" cm="1">
        <f t="array" aca="1" ref="J540" ca="1">INDIRECT(ADDRESS(($F$2+1-H540)+2,9))</f>
        <v>57.085851907724319</v>
      </c>
      <c r="K540" s="24">
        <f t="shared" ca="1" si="42"/>
        <v>0.24142661176626207</v>
      </c>
      <c r="L540" s="24">
        <f t="shared" ca="1" si="43"/>
        <v>0.76047508073220882</v>
      </c>
      <c r="M540" s="24">
        <f t="shared" ca="1" si="44"/>
        <v>-1.4198605766514658</v>
      </c>
    </row>
    <row r="541" spans="2:13" x14ac:dyDescent="0.25">
      <c r="B541" s="24">
        <f t="shared" ca="1" si="40"/>
        <v>0.62019490315437675</v>
      </c>
      <c r="C541" s="25">
        <f t="shared" ca="1" si="41"/>
        <v>53.059927134498253</v>
      </c>
      <c r="H541" s="24">
        <v>539</v>
      </c>
      <c r="I541" s="24">
        <f ca="1"/>
        <v>42.99287705898081</v>
      </c>
      <c r="J541" s="24" cm="1">
        <f t="array" aca="1" ref="J541" ca="1">INDIRECT(ADDRESS(($F$2+1-H541)+2,9))</f>
        <v>57.009247482403296</v>
      </c>
      <c r="K541" s="24">
        <f t="shared" ca="1" si="42"/>
        <v>0.24202536160124599</v>
      </c>
      <c r="L541" s="24">
        <f t="shared" ca="1" si="43"/>
        <v>0.75809261311003073</v>
      </c>
      <c r="M541" s="24">
        <f t="shared" ca="1" si="44"/>
        <v>-1.4163264089860557</v>
      </c>
    </row>
    <row r="542" spans="2:13" x14ac:dyDescent="0.25">
      <c r="B542" s="24">
        <f t="shared" ca="1" si="40"/>
        <v>0.47996443138640199</v>
      </c>
      <c r="C542" s="25">
        <f t="shared" ca="1" si="41"/>
        <v>49.497571468399101</v>
      </c>
      <c r="H542" s="24">
        <v>540</v>
      </c>
      <c r="I542" s="24">
        <f ca="1"/>
        <v>43.059179638297095</v>
      </c>
      <c r="J542" s="24" cm="1">
        <f t="array" aca="1" ref="J542" ca="1">INDIRECT(ADDRESS(($F$2+1-H542)+2,9))</f>
        <v>56.988027791390508</v>
      </c>
      <c r="K542" s="24">
        <f t="shared" ca="1" si="42"/>
        <v>0.24409831258525549</v>
      </c>
      <c r="L542" s="24">
        <f t="shared" ca="1" si="43"/>
        <v>0.75743039475380192</v>
      </c>
      <c r="M542" s="24">
        <f t="shared" ca="1" si="44"/>
        <v>-1.4133253961277505</v>
      </c>
    </row>
    <row r="543" spans="2:13" x14ac:dyDescent="0.25">
      <c r="B543" s="24">
        <f t="shared" ca="1" si="40"/>
        <v>0.24807718083797436</v>
      </c>
      <c r="C543" s="25">
        <f t="shared" ca="1" si="41"/>
        <v>43.194469789549942</v>
      </c>
      <c r="H543" s="24">
        <v>541</v>
      </c>
      <c r="I543" s="24">
        <f ca="1"/>
        <v>43.067690091602529</v>
      </c>
      <c r="J543" s="24" cm="1">
        <f t="array" aca="1" ref="J543" ca="1">INDIRECT(ADDRESS(($F$2+1-H543)+2,9))</f>
        <v>56.963736786827326</v>
      </c>
      <c r="K543" s="24">
        <f t="shared" ca="1" si="42"/>
        <v>0.2443650837090961</v>
      </c>
      <c r="L543" s="24">
        <f t="shared" ca="1" si="43"/>
        <v>0.75667112413998328</v>
      </c>
      <c r="M543" s="24">
        <f t="shared" ca="1" si="44"/>
        <v>-1.4138324258204342</v>
      </c>
    </row>
    <row r="544" spans="2:13" x14ac:dyDescent="0.25">
      <c r="B544" s="24">
        <f t="shared" ca="1" si="40"/>
        <v>0.34873159688796318</v>
      </c>
      <c r="C544" s="25">
        <f t="shared" ca="1" si="41"/>
        <v>46.112528419764303</v>
      </c>
      <c r="H544" s="24">
        <v>542</v>
      </c>
      <c r="I544" s="24">
        <f ca="1"/>
        <v>43.07102556917269</v>
      </c>
      <c r="J544" s="24" cm="1">
        <f t="array" aca="1" ref="J544" ca="1">INDIRECT(ADDRESS(($F$2+1-H544)+2,9))</f>
        <v>56.947634685713354</v>
      </c>
      <c r="K544" s="24">
        <f t="shared" ca="1" si="42"/>
        <v>0.24446968139279324</v>
      </c>
      <c r="L544" s="24">
        <f t="shared" ca="1" si="43"/>
        <v>0.75616710931187492</v>
      </c>
      <c r="M544" s="24">
        <f t="shared" ca="1" si="44"/>
        <v>-1.4151950151263646</v>
      </c>
    </row>
    <row r="545" spans="2:13" x14ac:dyDescent="0.25">
      <c r="B545" s="24">
        <f t="shared" ca="1" si="40"/>
        <v>0.96248086840116898</v>
      </c>
      <c r="C545" s="25">
        <f t="shared" ca="1" si="41"/>
        <v>67.802303938342931</v>
      </c>
      <c r="H545" s="24">
        <v>543</v>
      </c>
      <c r="I545" s="24">
        <f ca="1"/>
        <v>43.073343843653703</v>
      </c>
      <c r="J545" s="24" cm="1">
        <f t="array" aca="1" ref="J545" ca="1">INDIRECT(ADDRESS(($F$2+1-H545)+2,9))</f>
        <v>56.94458133880903</v>
      </c>
      <c r="K545" s="24">
        <f t="shared" ca="1" si="42"/>
        <v>0.24454239467637556</v>
      </c>
      <c r="L545" s="24">
        <f t="shared" ca="1" si="43"/>
        <v>0.75607147242843875</v>
      </c>
      <c r="M545" s="24">
        <f t="shared" ca="1" si="44"/>
        <v>-1.4174618025099055</v>
      </c>
    </row>
    <row r="546" spans="2:13" x14ac:dyDescent="0.25">
      <c r="B546" s="24">
        <f t="shared" ca="1" si="40"/>
        <v>4.8925967200878828E-2</v>
      </c>
      <c r="C546" s="25">
        <f t="shared" ca="1" si="41"/>
        <v>33.446421685419239</v>
      </c>
      <c r="H546" s="24">
        <v>544</v>
      </c>
      <c r="I546" s="24">
        <f ca="1"/>
        <v>43.076928179773432</v>
      </c>
      <c r="J546" s="24" cm="1">
        <f t="array" aca="1" ref="J546" ca="1">INDIRECT(ADDRESS(($F$2+1-H546)+2,9))</f>
        <v>56.927503451896627</v>
      </c>
      <c r="K546" s="24">
        <f t="shared" ca="1" si="42"/>
        <v>0.24465484123991971</v>
      </c>
      <c r="L546" s="24">
        <f t="shared" ca="1" si="43"/>
        <v>0.75553618614098328</v>
      </c>
      <c r="M546" s="24">
        <f t="shared" ca="1" si="44"/>
        <v>-1.4187389281550176</v>
      </c>
    </row>
    <row r="547" spans="2:13" x14ac:dyDescent="0.25">
      <c r="B547" s="24">
        <f t="shared" ca="1" si="40"/>
        <v>3.374514760184355E-3</v>
      </c>
      <c r="C547" s="25">
        <f t="shared" ca="1" si="41"/>
        <v>22.910194454690618</v>
      </c>
      <c r="H547" s="24">
        <v>545</v>
      </c>
      <c r="I547" s="24">
        <f ca="1"/>
        <v>43.079101079718505</v>
      </c>
      <c r="J547" s="24" cm="1">
        <f t="array" aca="1" ref="J547" ca="1">INDIRECT(ADDRESS(($F$2+1-H547)+2,9))</f>
        <v>56.923404010603285</v>
      </c>
      <c r="K547" s="24">
        <f t="shared" ca="1" si="42"/>
        <v>0.24472302226532383</v>
      </c>
      <c r="L547" s="24">
        <f t="shared" ca="1" si="43"/>
        <v>0.7554075998453198</v>
      </c>
      <c r="M547" s="24">
        <f t="shared" ca="1" si="44"/>
        <v>-1.4209433261020894</v>
      </c>
    </row>
    <row r="548" spans="2:13" x14ac:dyDescent="0.25">
      <c r="B548" s="24">
        <f t="shared" ca="1" si="40"/>
        <v>8.9551794086523251E-2</v>
      </c>
      <c r="C548" s="25">
        <f t="shared" ca="1" si="41"/>
        <v>36.564797953903557</v>
      </c>
      <c r="H548" s="24">
        <v>546</v>
      </c>
      <c r="I548" s="24">
        <f ca="1"/>
        <v>43.099092744457053</v>
      </c>
      <c r="J548" s="24" cm="1">
        <f t="array" aca="1" ref="J548" ca="1">INDIRECT(ADDRESS(($F$2+1-H548)+2,9))</f>
        <v>56.912623532757031</v>
      </c>
      <c r="K548" s="24">
        <f t="shared" ca="1" si="42"/>
        <v>0.2453507983740088</v>
      </c>
      <c r="L548" s="24">
        <f t="shared" ca="1" si="43"/>
        <v>0.75506927712400307</v>
      </c>
      <c r="M548" s="24">
        <f t="shared" ca="1" si="44"/>
        <v>-1.4215589123612666</v>
      </c>
    </row>
    <row r="549" spans="2:13" x14ac:dyDescent="0.25">
      <c r="B549" s="24">
        <f t="shared" ca="1" si="40"/>
        <v>0.29035444123370568</v>
      </c>
      <c r="C549" s="25">
        <f t="shared" ca="1" si="41"/>
        <v>44.476504413529099</v>
      </c>
      <c r="H549" s="24">
        <v>547</v>
      </c>
      <c r="I549" s="24">
        <f ca="1"/>
        <v>43.132981799526448</v>
      </c>
      <c r="J549" s="24" cm="1">
        <f t="array" aca="1" ref="J549" ca="1">INDIRECT(ADDRESS(($F$2+1-H549)+2,9))</f>
        <v>56.863729375042467</v>
      </c>
      <c r="K549" s="24">
        <f t="shared" ca="1" si="42"/>
        <v>0.24641695304501166</v>
      </c>
      <c r="L549" s="24">
        <f t="shared" ca="1" si="43"/>
        <v>0.75353168049168595</v>
      </c>
      <c r="M549" s="24">
        <f t="shared" ca="1" si="44"/>
        <v>-1.418799121184076</v>
      </c>
    </row>
    <row r="550" spans="2:13" x14ac:dyDescent="0.25">
      <c r="B550" s="24">
        <f t="shared" ca="1" si="40"/>
        <v>0.97595475992473568</v>
      </c>
      <c r="C550" s="25">
        <f t="shared" ca="1" si="41"/>
        <v>69.765680187003355</v>
      </c>
      <c r="H550" s="24">
        <v>548</v>
      </c>
      <c r="I550" s="24">
        <f ca="1"/>
        <v>43.150383580679446</v>
      </c>
      <c r="J550" s="24" cm="1">
        <f t="array" aca="1" ref="J550" ca="1">INDIRECT(ADDRESS(($F$2+1-H550)+2,9))</f>
        <v>56.842333101315972</v>
      </c>
      <c r="K550" s="24">
        <f t="shared" ca="1" si="42"/>
        <v>0.24696537890396186</v>
      </c>
      <c r="L550" s="24">
        <f t="shared" ca="1" si="43"/>
        <v>0.75285719887605684</v>
      </c>
      <c r="M550" s="24">
        <f t="shared" ca="1" si="44"/>
        <v>-1.4188805439847625</v>
      </c>
    </row>
    <row r="551" spans="2:13" x14ac:dyDescent="0.25">
      <c r="B551" s="24">
        <f t="shared" ca="1" si="40"/>
        <v>0.73808965672665716</v>
      </c>
      <c r="C551" s="25">
        <f t="shared" ca="1" si="41"/>
        <v>56.37467018473545</v>
      </c>
      <c r="H551" s="24">
        <v>549</v>
      </c>
      <c r="I551" s="24">
        <f ca="1"/>
        <v>43.151837296533863</v>
      </c>
      <c r="J551" s="24" cm="1">
        <f t="array" aca="1" ref="J551" ca="1">INDIRECT(ADDRESS(($F$2+1-H551)+2,9))</f>
        <v>56.832216270585846</v>
      </c>
      <c r="K551" s="24">
        <f t="shared" ca="1" si="42"/>
        <v>0.24701122302986522</v>
      </c>
      <c r="L551" s="24">
        <f t="shared" ca="1" si="43"/>
        <v>0.75253793935839441</v>
      </c>
      <c r="M551" s="24">
        <f t="shared" ca="1" si="44"/>
        <v>-1.4207215000332256</v>
      </c>
    </row>
    <row r="552" spans="2:13" x14ac:dyDescent="0.25">
      <c r="B552" s="24">
        <f t="shared" ca="1" si="40"/>
        <v>0.48837588010793054</v>
      </c>
      <c r="C552" s="25">
        <f t="shared" ca="1" si="41"/>
        <v>49.708585283233418</v>
      </c>
      <c r="H552" s="24">
        <v>550</v>
      </c>
      <c r="I552" s="24">
        <f ca="1"/>
        <v>43.171357994020838</v>
      </c>
      <c r="J552" s="24" cm="1">
        <f t="array" aca="1" ref="J552" ca="1">INDIRECT(ADDRESS(($F$2+1-H552)+2,9))</f>
        <v>56.811844337426024</v>
      </c>
      <c r="K552" s="24">
        <f t="shared" ca="1" si="42"/>
        <v>0.24762726512273425</v>
      </c>
      <c r="L552" s="24">
        <f t="shared" ca="1" si="43"/>
        <v>0.7518943887126488</v>
      </c>
      <c r="M552" s="24">
        <f t="shared" ca="1" si="44"/>
        <v>-1.4207204849530901</v>
      </c>
    </row>
    <row r="553" spans="2:13" x14ac:dyDescent="0.25">
      <c r="B553" s="24">
        <f t="shared" ca="1" si="40"/>
        <v>0.43250256282280719</v>
      </c>
      <c r="C553" s="25">
        <f t="shared" ca="1" si="41"/>
        <v>48.299936282239209</v>
      </c>
      <c r="H553" s="24">
        <v>551</v>
      </c>
      <c r="I553" s="24">
        <f ca="1"/>
        <v>43.194469789549942</v>
      </c>
      <c r="J553" s="24" cm="1">
        <f t="array" aca="1" ref="J553" ca="1">INDIRECT(ADDRESS(($F$2+1-H553)+2,9))</f>
        <v>56.81114157831891</v>
      </c>
      <c r="K553" s="24">
        <f t="shared" ca="1" si="42"/>
        <v>0.2483576961964008</v>
      </c>
      <c r="L553" s="24">
        <f t="shared" ca="1" si="43"/>
        <v>0.751872172589796</v>
      </c>
      <c r="M553" s="24">
        <f t="shared" ca="1" si="44"/>
        <v>-1.4217575651927685</v>
      </c>
    </row>
    <row r="554" spans="2:13" x14ac:dyDescent="0.25">
      <c r="B554" s="24">
        <f t="shared" ca="1" si="40"/>
        <v>9.4917259519049169E-2</v>
      </c>
      <c r="C554" s="25">
        <f t="shared" ca="1" si="41"/>
        <v>36.889311955367589</v>
      </c>
      <c r="H554" s="24">
        <v>552</v>
      </c>
      <c r="I554" s="24">
        <f ca="1"/>
        <v>43.255281725965915</v>
      </c>
      <c r="J554" s="24" cm="1">
        <f t="array" aca="1" ref="J554" ca="1">INDIRECT(ADDRESS(($F$2+1-H554)+2,9))</f>
        <v>56.810510952902845</v>
      </c>
      <c r="K554" s="24">
        <f t="shared" ca="1" si="42"/>
        <v>0.25028508580257047</v>
      </c>
      <c r="L554" s="24">
        <f t="shared" ca="1" si="43"/>
        <v>0.75185223590543915</v>
      </c>
      <c r="M554" s="24">
        <f t="shared" ca="1" si="44"/>
        <v>-1.4203478994663623</v>
      </c>
    </row>
    <row r="555" spans="2:13" x14ac:dyDescent="0.25">
      <c r="B555" s="24">
        <f t="shared" ca="1" si="40"/>
        <v>0.92454394356424141</v>
      </c>
      <c r="C555" s="25">
        <f t="shared" ca="1" si="41"/>
        <v>64.363171615394123</v>
      </c>
      <c r="H555" s="24">
        <v>553</v>
      </c>
      <c r="I555" s="24">
        <f ca="1"/>
        <v>43.276715688584154</v>
      </c>
      <c r="J555" s="24" cm="1">
        <f t="array" aca="1" ref="J555" ca="1">INDIRECT(ADDRESS(($F$2+1-H555)+2,9))</f>
        <v>56.762497002399328</v>
      </c>
      <c r="K555" s="24">
        <f t="shared" ca="1" si="42"/>
        <v>0.25096630487815474</v>
      </c>
      <c r="L555" s="24">
        <f t="shared" ca="1" si="43"/>
        <v>0.75033181015303851</v>
      </c>
      <c r="M555" s="24">
        <f t="shared" ca="1" si="44"/>
        <v>-1.4184037435665435</v>
      </c>
    </row>
    <row r="556" spans="2:13" x14ac:dyDescent="0.25">
      <c r="B556" s="24">
        <f t="shared" ca="1" si="40"/>
        <v>0.5129368850837559</v>
      </c>
      <c r="C556" s="25">
        <f t="shared" ca="1" si="41"/>
        <v>50.32433647422652</v>
      </c>
      <c r="H556" s="24">
        <v>554</v>
      </c>
      <c r="I556" s="24">
        <f ca="1"/>
        <v>43.313585487104433</v>
      </c>
      <c r="J556" s="24" cm="1">
        <f t="array" aca="1" ref="J556" ca="1">INDIRECT(ADDRESS(($F$2+1-H556)+2,9))</f>
        <v>56.759931241362345</v>
      </c>
      <c r="K556" s="24">
        <f t="shared" ca="1" si="42"/>
        <v>0.25214040087460871</v>
      </c>
      <c r="L556" s="24">
        <f t="shared" ca="1" si="43"/>
        <v>0.75025042287357591</v>
      </c>
      <c r="M556" s="24">
        <f t="shared" ca="1" si="44"/>
        <v>-1.4184095415716387</v>
      </c>
    </row>
    <row r="557" spans="2:13" x14ac:dyDescent="0.25">
      <c r="B557" s="24">
        <f t="shared" ca="1" si="40"/>
        <v>0.37315015058435208</v>
      </c>
      <c r="C557" s="25">
        <f t="shared" ca="1" si="41"/>
        <v>46.764784650731187</v>
      </c>
      <c r="H557" s="24">
        <v>555</v>
      </c>
      <c r="I557" s="24">
        <f ca="1"/>
        <v>43.322004660475564</v>
      </c>
      <c r="J557" s="24" cm="1">
        <f t="array" aca="1" ref="J557" ca="1">INDIRECT(ADDRESS(($F$2+1-H557)+2,9))</f>
        <v>56.754998180871418</v>
      </c>
      <c r="K557" s="24">
        <f t="shared" ca="1" si="42"/>
        <v>0.25240891000374865</v>
      </c>
      <c r="L557" s="24">
        <f t="shared" ca="1" si="43"/>
        <v>0.75009390404662168</v>
      </c>
      <c r="M557" s="24">
        <f t="shared" ca="1" si="44"/>
        <v>-1.4201032248892795</v>
      </c>
    </row>
    <row r="558" spans="2:13" x14ac:dyDescent="0.25">
      <c r="B558" s="24">
        <f t="shared" ca="1" si="40"/>
        <v>0.77384117899551785</v>
      </c>
      <c r="C558" s="25">
        <f t="shared" ca="1" si="41"/>
        <v>57.515567813569589</v>
      </c>
      <c r="H558" s="24">
        <v>556</v>
      </c>
      <c r="I558" s="24">
        <f ca="1"/>
        <v>43.361377689404662</v>
      </c>
      <c r="J558" s="24" cm="1">
        <f t="array" aca="1" ref="J558" ca="1">INDIRECT(ADDRESS(($F$2+1-H558)+2,9))</f>
        <v>56.746465432233528</v>
      </c>
      <c r="K558" s="24">
        <f t="shared" ca="1" si="42"/>
        <v>0.25366661503044519</v>
      </c>
      <c r="L558" s="24">
        <f t="shared" ca="1" si="43"/>
        <v>0.74982304949190592</v>
      </c>
      <c r="M558" s="24">
        <f t="shared" ca="1" si="44"/>
        <v>-1.4195476730959149</v>
      </c>
    </row>
    <row r="559" spans="2:13" x14ac:dyDescent="0.25">
      <c r="B559" s="24">
        <f t="shared" ca="1" si="40"/>
        <v>0.37334903663266261</v>
      </c>
      <c r="C559" s="25">
        <f t="shared" ca="1" si="41"/>
        <v>46.770037383950452</v>
      </c>
      <c r="H559" s="24">
        <v>557</v>
      </c>
      <c r="I559" s="24">
        <f ca="1"/>
        <v>43.367076185711817</v>
      </c>
      <c r="J559" s="24" cm="1">
        <f t="array" aca="1" ref="J559" ca="1">INDIRECT(ADDRESS(($F$2+1-H559)+2,9))</f>
        <v>56.717698691179891</v>
      </c>
      <c r="K559" s="24">
        <f t="shared" ca="1" si="42"/>
        <v>0.25384891614978644</v>
      </c>
      <c r="L559" s="24">
        <f t="shared" ca="1" si="43"/>
        <v>0.74890876242165616</v>
      </c>
      <c r="M559" s="24">
        <f t="shared" ca="1" si="44"/>
        <v>-1.4198511688681825</v>
      </c>
    </row>
    <row r="560" spans="2:13" x14ac:dyDescent="0.25">
      <c r="B560" s="24">
        <f t="shared" ca="1" si="40"/>
        <v>0.47584660816213231</v>
      </c>
      <c r="C560" s="25">
        <f t="shared" ca="1" si="41"/>
        <v>49.394193902375939</v>
      </c>
      <c r="H560" s="24">
        <v>558</v>
      </c>
      <c r="I560" s="24">
        <f ca="1"/>
        <v>43.419584696692837</v>
      </c>
      <c r="J560" s="24" cm="1">
        <f t="array" aca="1" ref="J560" ca="1">INDIRECT(ADDRESS(($F$2+1-H560)+2,9))</f>
        <v>56.712432451408866</v>
      </c>
      <c r="K560" s="24">
        <f t="shared" ca="1" si="42"/>
        <v>0.25553195173601539</v>
      </c>
      <c r="L560" s="24">
        <f t="shared" ca="1" si="43"/>
        <v>0.74874119546045026</v>
      </c>
      <c r="M560" s="24">
        <f t="shared" ca="1" si="44"/>
        <v>-1.418643536872519</v>
      </c>
    </row>
    <row r="561" spans="2:13" x14ac:dyDescent="0.25">
      <c r="B561" s="24">
        <f t="shared" ca="1" si="40"/>
        <v>0.16543221369716343</v>
      </c>
      <c r="C561" s="25">
        <f t="shared" ca="1" si="41"/>
        <v>40.276258102164029</v>
      </c>
      <c r="H561" s="24">
        <v>559</v>
      </c>
      <c r="I561" s="24">
        <f ca="1"/>
        <v>43.431566178096311</v>
      </c>
      <c r="J561" s="24" cm="1">
        <f t="array" aca="1" ref="J561" ca="1">INDIRECT(ADDRESS(($F$2+1-H561)+2,9))</f>
        <v>56.711681243390295</v>
      </c>
      <c r="K561" s="24">
        <f t="shared" ca="1" si="42"/>
        <v>0.25591680485939816</v>
      </c>
      <c r="L561" s="24">
        <f t="shared" ca="1" si="43"/>
        <v>0.74871728788631697</v>
      </c>
      <c r="M561" s="24">
        <f t="shared" ca="1" si="44"/>
        <v>-1.420359963082688</v>
      </c>
    </row>
    <row r="562" spans="2:13" x14ac:dyDescent="0.25">
      <c r="B562" s="24">
        <f t="shared" ca="1" si="40"/>
        <v>0.16989453058430626</v>
      </c>
      <c r="C562" s="25">
        <f t="shared" ca="1" si="41"/>
        <v>40.454178769823017</v>
      </c>
      <c r="H562" s="24">
        <v>560</v>
      </c>
      <c r="I562" s="24">
        <f ca="1"/>
        <v>43.436103822036031</v>
      </c>
      <c r="J562" s="24" cm="1">
        <f t="array" aca="1" ref="J562" ca="1">INDIRECT(ADDRESS(($F$2+1-H562)+2,9))</f>
        <v>56.705157441623932</v>
      </c>
      <c r="K562" s="24">
        <f t="shared" ca="1" si="42"/>
        <v>0.25606263591550082</v>
      </c>
      <c r="L562" s="24">
        <f t="shared" ca="1" si="43"/>
        <v>0.74850961403559169</v>
      </c>
      <c r="M562" s="24">
        <f t="shared" ca="1" si="44"/>
        <v>-1.4221793657601653</v>
      </c>
    </row>
    <row r="563" spans="2:13" x14ac:dyDescent="0.25">
      <c r="B563" s="24">
        <f t="shared" ca="1" si="40"/>
        <v>5.0928057686511541E-2</v>
      </c>
      <c r="C563" s="25">
        <f t="shared" ca="1" si="41"/>
        <v>33.640789669392525</v>
      </c>
      <c r="H563" s="24">
        <v>561</v>
      </c>
      <c r="I563" s="24">
        <f ca="1"/>
        <v>43.44039028689042</v>
      </c>
      <c r="J563" s="24" cm="1">
        <f t="array" aca="1" ref="J563" ca="1">INDIRECT(ADDRESS(($F$2+1-H563)+2,9))</f>
        <v>56.703169854051581</v>
      </c>
      <c r="K563" s="24">
        <f t="shared" ca="1" si="42"/>
        <v>0.25620043436635442</v>
      </c>
      <c r="L563" s="24">
        <f t="shared" ca="1" si="43"/>
        <v>0.74844632463152638</v>
      </c>
      <c r="M563" s="24">
        <f t="shared" ca="1" si="44"/>
        <v>-1.4243110610270981</v>
      </c>
    </row>
    <row r="564" spans="2:13" x14ac:dyDescent="0.25">
      <c r="B564" s="24">
        <f t="shared" ca="1" si="40"/>
        <v>0.49106131360043248</v>
      </c>
      <c r="C564" s="25">
        <f t="shared" ca="1" si="41"/>
        <v>49.775921608693075</v>
      </c>
      <c r="H564" s="24">
        <v>562</v>
      </c>
      <c r="I564" s="24">
        <f ca="1"/>
        <v>43.440993319202974</v>
      </c>
      <c r="J564" s="24" cm="1">
        <f t="array" aca="1" ref="J564" ca="1">INDIRECT(ADDRESS(($F$2+1-H564)+2,9))</f>
        <v>56.687669098072682</v>
      </c>
      <c r="K564" s="24">
        <f t="shared" ca="1" si="42"/>
        <v>0.25621982335410765</v>
      </c>
      <c r="L564" s="24">
        <f t="shared" ca="1" si="43"/>
        <v>0.74795245599328064</v>
      </c>
      <c r="M564" s="24">
        <f t="shared" ca="1" si="44"/>
        <v>-1.4257921589461915</v>
      </c>
    </row>
    <row r="565" spans="2:13" x14ac:dyDescent="0.25">
      <c r="B565" s="24">
        <f t="shared" ca="1" si="40"/>
        <v>0.81014376561288504</v>
      </c>
      <c r="C565" s="25">
        <f t="shared" ca="1" si="41"/>
        <v>58.784262046435146</v>
      </c>
      <c r="H565" s="24">
        <v>563</v>
      </c>
      <c r="I565" s="24">
        <f ca="1"/>
        <v>43.479075981482723</v>
      </c>
      <c r="J565" s="24" cm="1">
        <f t="array" aca="1" ref="J565" ca="1">INDIRECT(ADDRESS(($F$2+1-H565)+2,9))</f>
        <v>56.660683218261305</v>
      </c>
      <c r="K565" s="24">
        <f t="shared" ca="1" si="42"/>
        <v>0.2574458235454925</v>
      </c>
      <c r="L565" s="24">
        <f t="shared" ca="1" si="43"/>
        <v>0.74709144151824192</v>
      </c>
      <c r="M565" s="24">
        <f t="shared" ca="1" si="44"/>
        <v>-1.4240650681021814</v>
      </c>
    </row>
    <row r="566" spans="2:13" x14ac:dyDescent="0.25">
      <c r="B566" s="24">
        <f t="shared" ca="1" si="40"/>
        <v>0.23199478211502689</v>
      </c>
      <c r="C566" s="25">
        <f t="shared" ca="1" si="41"/>
        <v>42.677066940337987</v>
      </c>
      <c r="H566" s="24">
        <v>564</v>
      </c>
      <c r="I566" s="24">
        <f ca="1"/>
        <v>43.479191810986045</v>
      </c>
      <c r="J566" s="24" cm="1">
        <f t="array" aca="1" ref="J566" ca="1">INDIRECT(ADDRESS(($F$2+1-H566)+2,9))</f>
        <v>56.658970315608123</v>
      </c>
      <c r="K566" s="24">
        <f t="shared" ca="1" si="42"/>
        <v>0.25744955710357847</v>
      </c>
      <c r="L566" s="24">
        <f t="shared" ca="1" si="43"/>
        <v>0.74703673725475195</v>
      </c>
      <c r="M566" s="24">
        <f t="shared" ca="1" si="44"/>
        <v>-1.4264762164640044</v>
      </c>
    </row>
    <row r="567" spans="2:13" x14ac:dyDescent="0.25">
      <c r="B567" s="24">
        <f t="shared" ca="1" si="40"/>
        <v>0.47973504740093209</v>
      </c>
      <c r="C567" s="25">
        <f t="shared" ca="1" si="41"/>
        <v>49.491814319156106</v>
      </c>
      <c r="H567" s="24">
        <v>565</v>
      </c>
      <c r="I567" s="24">
        <f ca="1"/>
        <v>43.493262460075556</v>
      </c>
      <c r="J567" s="24" cm="1">
        <f t="array" aca="1" ref="J567" ca="1">INDIRECT(ADDRESS(($F$2+1-H567)+2,9))</f>
        <v>56.648747599506166</v>
      </c>
      <c r="K567" s="24">
        <f t="shared" ca="1" si="42"/>
        <v>0.25790330863138017</v>
      </c>
      <c r="L567" s="24">
        <f t="shared" ca="1" si="43"/>
        <v>0.74671012917176149</v>
      </c>
      <c r="M567" s="24">
        <f t="shared" ca="1" si="44"/>
        <v>-1.4274113622510107</v>
      </c>
    </row>
    <row r="568" spans="2:13" x14ac:dyDescent="0.25">
      <c r="B568" s="24">
        <f t="shared" ca="1" si="40"/>
        <v>0.67715353836185188</v>
      </c>
      <c r="C568" s="25">
        <f t="shared" ca="1" si="41"/>
        <v>54.597538345597222</v>
      </c>
      <c r="H568" s="24">
        <v>566</v>
      </c>
      <c r="I568" s="24">
        <f ca="1"/>
        <v>43.521553847206633</v>
      </c>
      <c r="J568" s="24" cm="1">
        <f t="array" aca="1" ref="J568" ca="1">INDIRECT(ADDRESS(($F$2+1-H568)+2,9))</f>
        <v>56.629635541707408</v>
      </c>
      <c r="K568" s="24">
        <f t="shared" ca="1" si="42"/>
        <v>0.25881690607082936</v>
      </c>
      <c r="L568" s="24">
        <f t="shared" ca="1" si="43"/>
        <v>0.74609891912069859</v>
      </c>
      <c r="M568" s="24">
        <f t="shared" ca="1" si="44"/>
        <v>-1.4268235459811145</v>
      </c>
    </row>
    <row r="569" spans="2:13" x14ac:dyDescent="0.25">
      <c r="B569" s="24">
        <f t="shared" ca="1" si="40"/>
        <v>0.51795241334488118</v>
      </c>
      <c r="C569" s="25">
        <f t="shared" ca="1" si="41"/>
        <v>50.450152251889641</v>
      </c>
      <c r="H569" s="24">
        <v>567</v>
      </c>
      <c r="I569" s="24">
        <f ca="1"/>
        <v>43.530407234979862</v>
      </c>
      <c r="J569" s="24" cm="1">
        <f t="array" aca="1" ref="J569" ca="1">INDIRECT(ADDRESS(($F$2+1-H569)+2,9))</f>
        <v>56.600733773260764</v>
      </c>
      <c r="K569" s="24">
        <f t="shared" ca="1" si="42"/>
        <v>0.259103147063732</v>
      </c>
      <c r="L569" s="24">
        <f t="shared" ca="1" si="43"/>
        <v>0.74517316251889154</v>
      </c>
      <c r="M569" s="24">
        <f t="shared" ca="1" si="44"/>
        <v>-1.4268555092660344</v>
      </c>
    </row>
    <row r="570" spans="2:13" x14ac:dyDescent="0.25">
      <c r="B570" s="24">
        <f t="shared" ca="1" si="40"/>
        <v>0.34528623747575826</v>
      </c>
      <c r="C570" s="25">
        <f t="shared" ca="1" si="41"/>
        <v>46.019217073920359</v>
      </c>
      <c r="H570" s="24">
        <v>568</v>
      </c>
      <c r="I570" s="24">
        <f ca="1"/>
        <v>43.534850559729179</v>
      </c>
      <c r="J570" s="24" cm="1">
        <f t="array" aca="1" ref="J570" ca="1">INDIRECT(ADDRESS(($F$2+1-H570)+2,9))</f>
        <v>56.600073358211915</v>
      </c>
      <c r="K570" s="24">
        <f t="shared" ca="1" si="42"/>
        <v>0.25924686691914989</v>
      </c>
      <c r="L570" s="24">
        <f t="shared" ca="1" si="43"/>
        <v>0.74515198804268867</v>
      </c>
      <c r="M570" s="24">
        <f t="shared" ca="1" si="44"/>
        <v>-1.429038875024446</v>
      </c>
    </row>
    <row r="571" spans="2:13" x14ac:dyDescent="0.25">
      <c r="B571" s="24">
        <f t="shared" ca="1" si="40"/>
        <v>2.960504700576716E-2</v>
      </c>
      <c r="C571" s="25">
        <f t="shared" ca="1" si="41"/>
        <v>31.133698902453876</v>
      </c>
      <c r="H571" s="24">
        <v>569</v>
      </c>
      <c r="I571" s="24">
        <f ca="1"/>
        <v>43.561605526782152</v>
      </c>
      <c r="J571" s="24" cm="1">
        <f t="array" aca="1" ref="J571" ca="1">INDIRECT(ADDRESS(($F$2+1-H571)+2,9))</f>
        <v>56.599669152175721</v>
      </c>
      <c r="K571" s="24">
        <f t="shared" ca="1" si="42"/>
        <v>0.2601131295619854</v>
      </c>
      <c r="L571" s="24">
        <f t="shared" ca="1" si="43"/>
        <v>0.74513902778210173</v>
      </c>
      <c r="M571" s="24">
        <f t="shared" ca="1" si="44"/>
        <v>-1.4297726097371302</v>
      </c>
    </row>
    <row r="572" spans="2:13" x14ac:dyDescent="0.25">
      <c r="B572" s="24">
        <f t="shared" ca="1" si="40"/>
        <v>0.67707284670977808</v>
      </c>
      <c r="C572" s="25">
        <f t="shared" ca="1" si="41"/>
        <v>54.595290350841509</v>
      </c>
      <c r="H572" s="24">
        <v>570</v>
      </c>
      <c r="I572" s="24">
        <f ca="1"/>
        <v>43.562050399679933</v>
      </c>
      <c r="J572" s="24" cm="1">
        <f t="array" aca="1" ref="J572" ca="1">INDIRECT(ADDRESS(($F$2+1-H572)+2,9))</f>
        <v>56.591188459632875</v>
      </c>
      <c r="K572" s="24">
        <f t="shared" ca="1" si="42"/>
        <v>0.26012754609752181</v>
      </c>
      <c r="L572" s="24">
        <f t="shared" ca="1" si="43"/>
        <v>0.74486702756130896</v>
      </c>
      <c r="M572" s="24">
        <f t="shared" ca="1" si="44"/>
        <v>-1.4316953512934874</v>
      </c>
    </row>
    <row r="573" spans="2:13" x14ac:dyDescent="0.25">
      <c r="B573" s="24">
        <f t="shared" ca="1" si="40"/>
        <v>0.44273895887921277</v>
      </c>
      <c r="C573" s="25">
        <f t="shared" ca="1" si="41"/>
        <v>48.559714407820429</v>
      </c>
      <c r="H573" s="24">
        <v>571</v>
      </c>
      <c r="I573" s="24">
        <f ca="1"/>
        <v>43.568985689855744</v>
      </c>
      <c r="J573" s="24" cm="1">
        <f t="array" aca="1" ref="J573" ca="1">INDIRECT(ADDRESS(($F$2+1-H573)+2,9))</f>
        <v>56.559304925040479</v>
      </c>
      <c r="K573" s="24">
        <f t="shared" ca="1" si="42"/>
        <v>0.2603523441169851</v>
      </c>
      <c r="L573" s="24">
        <f t="shared" ca="1" si="43"/>
        <v>0.74384307410520756</v>
      </c>
      <c r="M573" s="24">
        <f t="shared" ca="1" si="44"/>
        <v>-1.4316348147945053</v>
      </c>
    </row>
    <row r="574" spans="2:13" x14ac:dyDescent="0.25">
      <c r="B574" s="24">
        <f t="shared" ca="1" si="40"/>
        <v>0.87898234199723468</v>
      </c>
      <c r="C574" s="25">
        <f t="shared" ca="1" si="41"/>
        <v>61.699146542319241</v>
      </c>
      <c r="H574" s="24">
        <v>572</v>
      </c>
      <c r="I574" s="24">
        <f ca="1"/>
        <v>43.641358925280116</v>
      </c>
      <c r="J574" s="24" cm="1">
        <f t="array" aca="1" ref="J574" ca="1">INDIRECT(ADDRESS(($F$2+1-H574)+2,9))</f>
        <v>56.519657418901616</v>
      </c>
      <c r="K574" s="24">
        <f t="shared" ca="1" si="42"/>
        <v>0.26270418121222894</v>
      </c>
      <c r="L574" s="24">
        <f t="shared" ca="1" si="43"/>
        <v>0.74256679447642393</v>
      </c>
      <c r="M574" s="24">
        <f t="shared" ca="1" si="44"/>
        <v>-1.4267487726072117</v>
      </c>
    </row>
    <row r="575" spans="2:13" x14ac:dyDescent="0.25">
      <c r="B575" s="24">
        <f t="shared" ca="1" si="40"/>
        <v>0.15609693500070998</v>
      </c>
      <c r="C575" s="25">
        <f t="shared" ca="1" si="41"/>
        <v>39.893706648193515</v>
      </c>
      <c r="H575" s="24">
        <v>573</v>
      </c>
      <c r="I575" s="24">
        <f ca="1"/>
        <v>43.642591072938558</v>
      </c>
      <c r="J575" s="24" cm="1">
        <f t="array" aca="1" ref="J575" ca="1">INDIRECT(ADDRESS(($F$2+1-H575)+2,9))</f>
        <v>56.512339916653367</v>
      </c>
      <c r="K575" s="24">
        <f t="shared" ca="1" si="42"/>
        <v>0.26274431491079708</v>
      </c>
      <c r="L575" s="24">
        <f t="shared" ca="1" si="43"/>
        <v>0.74233087857337987</v>
      </c>
      <c r="M575" s="24">
        <f t="shared" ca="1" si="44"/>
        <v>-1.4286782061412406</v>
      </c>
    </row>
    <row r="576" spans="2:13" x14ac:dyDescent="0.25">
      <c r="B576" s="24">
        <f t="shared" ca="1" si="40"/>
        <v>0.23698396078991268</v>
      </c>
      <c r="C576" s="25">
        <f t="shared" ca="1" si="41"/>
        <v>42.839620588448938</v>
      </c>
      <c r="H576" s="24">
        <v>574</v>
      </c>
      <c r="I576" s="24">
        <f ca="1"/>
        <v>43.662558487119213</v>
      </c>
      <c r="J576" s="24" cm="1">
        <f t="array" aca="1" ref="J576" ca="1">INDIRECT(ADDRESS(($F$2+1-H576)+2,9))</f>
        <v>56.460498031688232</v>
      </c>
      <c r="K576" s="24">
        <f t="shared" ca="1" si="42"/>
        <v>0.26339513346695453</v>
      </c>
      <c r="L576" s="24">
        <f t="shared" ca="1" si="43"/>
        <v>0.74065628985284837</v>
      </c>
      <c r="M576" s="24">
        <f t="shared" ca="1" si="44"/>
        <v>-1.4264156825819254</v>
      </c>
    </row>
    <row r="577" spans="2:13" x14ac:dyDescent="0.25">
      <c r="B577" s="24">
        <f t="shared" ca="1" si="40"/>
        <v>0.16395957371212866</v>
      </c>
      <c r="C577" s="25">
        <f t="shared" ca="1" si="41"/>
        <v>40.216862015120917</v>
      </c>
      <c r="H577" s="24">
        <v>575</v>
      </c>
      <c r="I577" s="24">
        <f ca="1"/>
        <v>43.666395923677648</v>
      </c>
      <c r="J577" s="24" cm="1">
        <f t="array" aca="1" ref="J577" ca="1">INDIRECT(ADDRESS(($F$2+1-H577)+2,9))</f>
        <v>56.458180860367655</v>
      </c>
      <c r="K577" s="24">
        <f t="shared" ca="1" si="42"/>
        <v>0.26352030522019609</v>
      </c>
      <c r="L577" s="24">
        <f t="shared" ca="1" si="43"/>
        <v>0.74058130986829029</v>
      </c>
      <c r="M577" s="24">
        <f t="shared" ca="1" si="44"/>
        <v>-1.42849601375836</v>
      </c>
    </row>
    <row r="578" spans="2:13" x14ac:dyDescent="0.25">
      <c r="B578" s="24">
        <f t="shared" ca="1" si="40"/>
        <v>0.9630184596660557</v>
      </c>
      <c r="C578" s="25">
        <f t="shared" ca="1" si="41"/>
        <v>67.868416800443995</v>
      </c>
      <c r="H578" s="24">
        <v>576</v>
      </c>
      <c r="I578" s="24">
        <f ca="1"/>
        <v>43.669849893621247</v>
      </c>
      <c r="J578" s="24" cm="1">
        <f t="array" aca="1" ref="J578" ca="1">INDIRECT(ADDRESS(($F$2+1-H578)+2,9))</f>
        <v>56.44096428634262</v>
      </c>
      <c r="K578" s="24">
        <f t="shared" ca="1" si="42"/>
        <v>0.26363299478801028</v>
      </c>
      <c r="L578" s="24">
        <f t="shared" ca="1" si="43"/>
        <v>0.74002385838776741</v>
      </c>
      <c r="M578" s="24">
        <f t="shared" ca="1" si="44"/>
        <v>-1.429609592973621</v>
      </c>
    </row>
    <row r="579" spans="2:13" x14ac:dyDescent="0.25">
      <c r="B579" s="24">
        <f t="shared" ca="1" si="40"/>
        <v>0.96251693149892692</v>
      </c>
      <c r="C579" s="25">
        <f t="shared" ca="1" si="41"/>
        <v>67.806714672748299</v>
      </c>
      <c r="H579" s="24">
        <v>577</v>
      </c>
      <c r="I579" s="24">
        <f ca="1"/>
        <v>43.686141739786862</v>
      </c>
      <c r="J579" s="24" cm="1">
        <f t="array" aca="1" ref="J579" ca="1">INDIRECT(ADDRESS(($F$2+1-H579)+2,9))</f>
        <v>56.390937441612664</v>
      </c>
      <c r="K579" s="24">
        <f t="shared" ca="1" si="42"/>
        <v>0.2641648654560762</v>
      </c>
      <c r="L579" s="24">
        <f t="shared" ca="1" si="43"/>
        <v>0.738400552309185</v>
      </c>
      <c r="M579" s="24">
        <f t="shared" ca="1" si="44"/>
        <v>-1.4276911105986925</v>
      </c>
    </row>
    <row r="580" spans="2:13" x14ac:dyDescent="0.25">
      <c r="B580" s="24">
        <f t="shared" ref="B580:B643" ca="1" si="45">RAND()</f>
        <v>0.93162727228498932</v>
      </c>
      <c r="C580" s="25">
        <f t="shared" ref="C580:C643" ca="1" si="46">_xlfn.NORM.INV(B580,50,10)</f>
        <v>64.880206213560868</v>
      </c>
      <c r="H580" s="24">
        <v>578</v>
      </c>
      <c r="I580" s="24">
        <f ca="1"/>
        <v>43.694342205184014</v>
      </c>
      <c r="J580" s="24" cm="1">
        <f t="array" aca="1" ref="J580" ca="1">INDIRECT(ADDRESS(($F$2+1-H580)+2,9))</f>
        <v>56.37467018473545</v>
      </c>
      <c r="K580" s="24">
        <f t="shared" ref="K580:K643" ca="1" si="47">_xlfn.NORM.DIST(I580,$F$5,$F$6,TRUE)</f>
        <v>0.26443278804504322</v>
      </c>
      <c r="L580" s="24">
        <f t="shared" ref="L580:L643" ca="1" si="48">_xlfn.NORM.DIST(J580,$F$5,$F$6,TRUE)</f>
        <v>0.7378715823136901</v>
      </c>
      <c r="M580" s="24">
        <f t="shared" ca="1" si="44"/>
        <v>-1.4285438849154806</v>
      </c>
    </row>
    <row r="581" spans="2:13" x14ac:dyDescent="0.25">
      <c r="B581" s="24">
        <f t="shared" ca="1" si="45"/>
        <v>0.50299866954085415</v>
      </c>
      <c r="C581" s="25">
        <f t="shared" ca="1" si="46"/>
        <v>50.075166206377723</v>
      </c>
      <c r="H581" s="24">
        <v>579</v>
      </c>
      <c r="I581" s="24">
        <f ca="1"/>
        <v>43.723294672726738</v>
      </c>
      <c r="J581" s="24" cm="1">
        <f t="array" aca="1" ref="J581" ca="1">INDIRECT(ADDRESS(($F$2+1-H581)+2,9))</f>
        <v>56.337600613948453</v>
      </c>
      <c r="K581" s="24">
        <f t="shared" ca="1" si="47"/>
        <v>0.2653798172326558</v>
      </c>
      <c r="L581" s="24">
        <f t="shared" ca="1" si="48"/>
        <v>0.73666412936799364</v>
      </c>
      <c r="M581" s="24">
        <f t="shared" ref="M581:M644" ca="1" si="49">((2*H581-1)/$F$2)*(LN(K581)+LN(1-L581))</f>
        <v>-1.4266368627794701</v>
      </c>
    </row>
    <row r="582" spans="2:13" x14ac:dyDescent="0.25">
      <c r="B582" s="24">
        <f t="shared" ca="1" si="45"/>
        <v>0.62332395272572361</v>
      </c>
      <c r="C582" s="25">
        <f t="shared" ca="1" si="46"/>
        <v>53.142224478889531</v>
      </c>
      <c r="H582" s="24">
        <v>580</v>
      </c>
      <c r="I582" s="24">
        <f ca="1"/>
        <v>43.743202687946251</v>
      </c>
      <c r="J582" s="24" cm="1">
        <f t="array" aca="1" ref="J582" ca="1">INDIRECT(ADDRESS(($F$2+1-H582)+2,9))</f>
        <v>56.332803911643282</v>
      </c>
      <c r="K582" s="24">
        <f t="shared" ca="1" si="47"/>
        <v>0.26603200151291428</v>
      </c>
      <c r="L582" s="24">
        <f t="shared" ca="1" si="48"/>
        <v>0.73650768094946095</v>
      </c>
      <c r="M582" s="24">
        <f t="shared" ca="1" si="49"/>
        <v>-1.4274657180471215</v>
      </c>
    </row>
    <row r="583" spans="2:13" x14ac:dyDescent="0.25">
      <c r="B583" s="24">
        <f t="shared" ca="1" si="45"/>
        <v>7.2920782085627356E-2</v>
      </c>
      <c r="C583" s="25">
        <f t="shared" ca="1" si="46"/>
        <v>35.456221019339353</v>
      </c>
      <c r="H583" s="24">
        <v>581</v>
      </c>
      <c r="I583" s="24">
        <f ca="1"/>
        <v>43.744752850626867</v>
      </c>
      <c r="J583" s="24" cm="1">
        <f t="array" aca="1" ref="J583" ca="1">INDIRECT(ADDRESS(($F$2+1-H583)+2,9))</f>
        <v>56.32309050383504</v>
      </c>
      <c r="K583" s="24">
        <f t="shared" ca="1" si="47"/>
        <v>0.2660828187104386</v>
      </c>
      <c r="L583" s="24">
        <f t="shared" ca="1" si="48"/>
        <v>0.73619072487542958</v>
      </c>
      <c r="M583" s="24">
        <f t="shared" ca="1" si="49"/>
        <v>-1.4291794598090914</v>
      </c>
    </row>
    <row r="584" spans="2:13" x14ac:dyDescent="0.25">
      <c r="B584" s="24">
        <f t="shared" ca="1" si="45"/>
        <v>0.89706388447833052</v>
      </c>
      <c r="C584" s="25">
        <f t="shared" ca="1" si="46"/>
        <v>62.649974804952471</v>
      </c>
      <c r="H584" s="24">
        <v>582</v>
      </c>
      <c r="I584" s="24">
        <f ca="1"/>
        <v>43.753403778126206</v>
      </c>
      <c r="J584" s="24" cm="1">
        <f t="array" aca="1" ref="J584" ca="1">INDIRECT(ADDRESS(($F$2+1-H584)+2,9))</f>
        <v>56.29267614110617</v>
      </c>
      <c r="K584" s="24">
        <f t="shared" ca="1" si="47"/>
        <v>0.26636650234067449</v>
      </c>
      <c r="L584" s="24">
        <f t="shared" ca="1" si="48"/>
        <v>0.73519702466859549</v>
      </c>
      <c r="M584" s="24">
        <f t="shared" ca="1" si="49"/>
        <v>-1.4290409974021852</v>
      </c>
    </row>
    <row r="585" spans="2:13" x14ac:dyDescent="0.25">
      <c r="B585" s="24">
        <f t="shared" ca="1" si="45"/>
        <v>0.70554894366821985</v>
      </c>
      <c r="C585" s="25">
        <f t="shared" ca="1" si="46"/>
        <v>55.404276949485592</v>
      </c>
      <c r="H585" s="24">
        <v>583</v>
      </c>
      <c r="I585" s="24">
        <f ca="1"/>
        <v>43.770007420802543</v>
      </c>
      <c r="J585" s="24" cm="1">
        <f t="array" aca="1" ref="J585" ca="1">INDIRECT(ADDRESS(($F$2+1-H585)+2,9))</f>
        <v>56.288363203579991</v>
      </c>
      <c r="K585" s="24">
        <f t="shared" ca="1" si="47"/>
        <v>0.26691140202744046</v>
      </c>
      <c r="L585" s="24">
        <f t="shared" ca="1" si="48"/>
        <v>0.7350559581704279</v>
      </c>
      <c r="M585" s="24">
        <f t="shared" ca="1" si="49"/>
        <v>-1.430107757091746</v>
      </c>
    </row>
    <row r="586" spans="2:13" x14ac:dyDescent="0.25">
      <c r="B586" s="24">
        <f t="shared" ca="1" si="45"/>
        <v>0.18455461309681465</v>
      </c>
      <c r="C586" s="25">
        <f t="shared" ca="1" si="46"/>
        <v>41.018568296009818</v>
      </c>
      <c r="H586" s="24">
        <v>584</v>
      </c>
      <c r="I586" s="24">
        <f ca="1"/>
        <v>43.785795378735152</v>
      </c>
      <c r="J586" s="24" cm="1">
        <f t="array" aca="1" ref="J586" ca="1">INDIRECT(ADDRESS(($F$2+1-H586)+2,9))</f>
        <v>56.278231673826937</v>
      </c>
      <c r="K586" s="24">
        <f t="shared" ca="1" si="47"/>
        <v>0.26743005427870287</v>
      </c>
      <c r="L586" s="24">
        <f t="shared" ca="1" si="48"/>
        <v>0.73472442843462582</v>
      </c>
      <c r="M586" s="24">
        <f t="shared" ca="1" si="49"/>
        <v>-1.4308368129528359</v>
      </c>
    </row>
    <row r="587" spans="2:13" x14ac:dyDescent="0.25">
      <c r="B587" s="24">
        <f t="shared" ca="1" si="45"/>
        <v>0.77130234937790298</v>
      </c>
      <c r="C587" s="25">
        <f t="shared" ca="1" si="46"/>
        <v>57.431426816062114</v>
      </c>
      <c r="H587" s="24">
        <v>585</v>
      </c>
      <c r="I587" s="24">
        <f ca="1"/>
        <v>43.796753933039817</v>
      </c>
      <c r="J587" s="24" cm="1">
        <f t="array" aca="1" ref="J587" ca="1">INDIRECT(ADDRESS(($F$2+1-H587)+2,9))</f>
        <v>56.277031699757245</v>
      </c>
      <c r="K587" s="24">
        <f t="shared" ca="1" si="47"/>
        <v>0.26779035378937954</v>
      </c>
      <c r="L587" s="24">
        <f t="shared" ca="1" si="48"/>
        <v>0.73468514824921605</v>
      </c>
      <c r="M587" s="24">
        <f t="shared" ca="1" si="49"/>
        <v>-1.4324794392783842</v>
      </c>
    </row>
    <row r="588" spans="2:13" x14ac:dyDescent="0.25">
      <c r="B588" s="24">
        <f t="shared" ca="1" si="45"/>
        <v>0.71189679449609444</v>
      </c>
      <c r="C588" s="25">
        <f t="shared" ca="1" si="46"/>
        <v>55.589345175758758</v>
      </c>
      <c r="H588" s="24">
        <v>586</v>
      </c>
      <c r="I588" s="24">
        <f ca="1"/>
        <v>43.807795089467014</v>
      </c>
      <c r="J588" s="24" cm="1">
        <f t="array" aca="1" ref="J588" ca="1">INDIRECT(ADDRESS(($F$2+1-H588)+2,9))</f>
        <v>56.273776440828946</v>
      </c>
      <c r="K588" s="24">
        <f t="shared" ca="1" si="47"/>
        <v>0.26815361629248419</v>
      </c>
      <c r="L588" s="24">
        <f t="shared" ca="1" si="48"/>
        <v>0.73457857510185631</v>
      </c>
      <c r="M588" s="24">
        <f t="shared" ca="1" si="49"/>
        <v>-1.4339767015621367</v>
      </c>
    </row>
    <row r="589" spans="2:13" x14ac:dyDescent="0.25">
      <c r="B589" s="24">
        <f t="shared" ca="1" si="45"/>
        <v>0.18086959243341627</v>
      </c>
      <c r="C589" s="25">
        <f t="shared" ca="1" si="46"/>
        <v>40.879438971383188</v>
      </c>
      <c r="H589" s="24">
        <v>587</v>
      </c>
      <c r="I589" s="24">
        <f ca="1"/>
        <v>43.83230899712435</v>
      </c>
      <c r="J589" s="24" cm="1">
        <f t="array" aca="1" ref="J589" ca="1">INDIRECT(ADDRESS(($F$2+1-H589)+2,9))</f>
        <v>56.257881679874977</v>
      </c>
      <c r="K589" s="24">
        <f t="shared" ca="1" si="47"/>
        <v>0.26896102816258205</v>
      </c>
      <c r="L589" s="24">
        <f t="shared" ca="1" si="48"/>
        <v>0.73405788850071252</v>
      </c>
      <c r="M589" s="24">
        <f t="shared" ca="1" si="49"/>
        <v>-1.4337263770773334</v>
      </c>
    </row>
    <row r="590" spans="2:13" x14ac:dyDescent="0.25">
      <c r="B590" s="24">
        <f t="shared" ca="1" si="45"/>
        <v>0.23019048259780073</v>
      </c>
      <c r="C590" s="25">
        <f t="shared" ca="1" si="46"/>
        <v>42.617803192069815</v>
      </c>
      <c r="H590" s="24">
        <v>588</v>
      </c>
      <c r="I590" s="24">
        <f ca="1"/>
        <v>43.839917748264511</v>
      </c>
      <c r="J590" s="24" cm="1">
        <f t="array" aca="1" ref="J590" ca="1">INDIRECT(ADDRESS(($F$2+1-H590)+2,9))</f>
        <v>56.234385451816252</v>
      </c>
      <c r="K590" s="24">
        <f t="shared" ca="1" si="47"/>
        <v>0.26921188472333213</v>
      </c>
      <c r="L590" s="24">
        <f t="shared" ca="1" si="48"/>
        <v>0.73328724336825823</v>
      </c>
      <c r="M590" s="24">
        <f t="shared" ca="1" si="49"/>
        <v>-1.4340878002459347</v>
      </c>
    </row>
    <row r="591" spans="2:13" x14ac:dyDescent="0.25">
      <c r="B591" s="24">
        <f t="shared" ca="1" si="45"/>
        <v>7.4738085366785389E-2</v>
      </c>
      <c r="C591" s="25">
        <f t="shared" ca="1" si="46"/>
        <v>35.586157974192119</v>
      </c>
      <c r="H591" s="24">
        <v>589</v>
      </c>
      <c r="I591" s="24">
        <f ca="1"/>
        <v>43.843279012445137</v>
      </c>
      <c r="J591" s="24" cm="1">
        <f t="array" aca="1" ref="J591" ca="1">INDIRECT(ADDRESS(($F$2+1-H591)+2,9))</f>
        <v>56.2318065117828</v>
      </c>
      <c r="K591" s="24">
        <f t="shared" ca="1" si="47"/>
        <v>0.26932274121644423</v>
      </c>
      <c r="L591" s="24">
        <f t="shared" ca="1" si="48"/>
        <v>0.73320258885743916</v>
      </c>
      <c r="M591" s="24">
        <f t="shared" ca="1" si="49"/>
        <v>-1.4361311700092967</v>
      </c>
    </row>
    <row r="592" spans="2:13" x14ac:dyDescent="0.25">
      <c r="B592" s="24">
        <f t="shared" ca="1" si="45"/>
        <v>0.60254949243020495</v>
      </c>
      <c r="C592" s="25">
        <f t="shared" ca="1" si="46"/>
        <v>52.599517203587709</v>
      </c>
      <c r="H592" s="24">
        <v>590</v>
      </c>
      <c r="I592" s="24">
        <f ca="1"/>
        <v>43.855612088587151</v>
      </c>
      <c r="J592" s="24" cm="1">
        <f t="array" aca="1" ref="J592" ca="1">INDIRECT(ADDRESS(($F$2+1-H592)+2,9))</f>
        <v>56.197539534775373</v>
      </c>
      <c r="K592" s="24">
        <f t="shared" ca="1" si="47"/>
        <v>0.26972968939199116</v>
      </c>
      <c r="L592" s="24">
        <f t="shared" ca="1" si="48"/>
        <v>0.73207647737231762</v>
      </c>
      <c r="M592" s="24">
        <f t="shared" ca="1" si="49"/>
        <v>-1.4354454342497014</v>
      </c>
    </row>
    <row r="593" spans="2:13" x14ac:dyDescent="0.25">
      <c r="B593" s="24">
        <f t="shared" ca="1" si="45"/>
        <v>0.69459072785362275</v>
      </c>
      <c r="C593" s="25">
        <f t="shared" ca="1" si="46"/>
        <v>55.089053863297586</v>
      </c>
      <c r="H593" s="24">
        <v>591</v>
      </c>
      <c r="I593" s="24">
        <f ca="1"/>
        <v>43.876858559522162</v>
      </c>
      <c r="J593" s="24" cm="1">
        <f t="array" aca="1" ref="J593" ca="1">INDIRECT(ADDRESS(($F$2+1-H593)+2,9))</f>
        <v>56.166638610098801</v>
      </c>
      <c r="K593" s="24">
        <f t="shared" ca="1" si="47"/>
        <v>0.27043146975854554</v>
      </c>
      <c r="L593" s="24">
        <f t="shared" ca="1" si="48"/>
        <v>0.73105893553194023</v>
      </c>
      <c r="M593" s="24">
        <f t="shared" ca="1" si="49"/>
        <v>-1.4343839188152223</v>
      </c>
    </row>
    <row r="594" spans="2:13" x14ac:dyDescent="0.25">
      <c r="B594" s="24">
        <f t="shared" ca="1" si="45"/>
        <v>0.18237966738112499</v>
      </c>
      <c r="C594" s="25">
        <f t="shared" ca="1" si="46"/>
        <v>40.936664537641498</v>
      </c>
      <c r="H594" s="24">
        <v>592</v>
      </c>
      <c r="I594" s="24">
        <f ca="1"/>
        <v>43.895456622945289</v>
      </c>
      <c r="J594" s="24" cm="1">
        <f t="array" aca="1" ref="J594" ca="1">INDIRECT(ADDRESS(($F$2+1-H594)+2,9))</f>
        <v>56.137658519583134</v>
      </c>
      <c r="K594" s="24">
        <f t="shared" ca="1" si="47"/>
        <v>0.27104652010070424</v>
      </c>
      <c r="L594" s="24">
        <f t="shared" ca="1" si="48"/>
        <v>0.73010288537663459</v>
      </c>
      <c r="M594" s="24">
        <f t="shared" ca="1" si="49"/>
        <v>-1.4336223662446244</v>
      </c>
    </row>
    <row r="595" spans="2:13" x14ac:dyDescent="0.25">
      <c r="B595" s="24">
        <f t="shared" ca="1" si="45"/>
        <v>0.18157919184568616</v>
      </c>
      <c r="C595" s="25">
        <f t="shared" ca="1" si="46"/>
        <v>40.906366929574823</v>
      </c>
      <c r="H595" s="24">
        <v>593</v>
      </c>
      <c r="I595" s="24">
        <f ca="1"/>
        <v>43.899540232029729</v>
      </c>
      <c r="J595" s="24" cm="1">
        <f t="array" aca="1" ref="J595" ca="1">INDIRECT(ADDRESS(($F$2+1-H595)+2,9))</f>
        <v>56.124679319052248</v>
      </c>
      <c r="K595" s="24">
        <f t="shared" ca="1" si="47"/>
        <v>0.27118166113285441</v>
      </c>
      <c r="L595" s="24">
        <f t="shared" ca="1" si="48"/>
        <v>0.72967415199515206</v>
      </c>
      <c r="M595" s="24">
        <f t="shared" ca="1" si="49"/>
        <v>-1.4349007674867622</v>
      </c>
    </row>
    <row r="596" spans="2:13" x14ac:dyDescent="0.25">
      <c r="B596" s="24">
        <f t="shared" ca="1" si="45"/>
        <v>0.58922709865133926</v>
      </c>
      <c r="C596" s="25">
        <f t="shared" ca="1" si="46"/>
        <v>52.255572381983193</v>
      </c>
      <c r="H596" s="24">
        <v>594</v>
      </c>
      <c r="I596" s="24">
        <f ca="1"/>
        <v>43.923803606630401</v>
      </c>
      <c r="J596" s="24" cm="1">
        <f t="array" aca="1" ref="J596" ca="1">INDIRECT(ADDRESS(($F$2+1-H596)+2,9))</f>
        <v>56.122528893296462</v>
      </c>
      <c r="K596" s="24">
        <f t="shared" ca="1" si="47"/>
        <v>0.27198531395427539</v>
      </c>
      <c r="L596" s="24">
        <f t="shared" ca="1" si="48"/>
        <v>0.72960308553443332</v>
      </c>
      <c r="M596" s="24">
        <f t="shared" ca="1" si="49"/>
        <v>-1.4355502934282405</v>
      </c>
    </row>
    <row r="597" spans="2:13" x14ac:dyDescent="0.25">
      <c r="B597" s="24">
        <f t="shared" ca="1" si="45"/>
        <v>5.1176941093717621E-2</v>
      </c>
      <c r="C597" s="25">
        <f t="shared" ca="1" si="46"/>
        <v>33.66452419167075</v>
      </c>
      <c r="H597" s="24">
        <v>595</v>
      </c>
      <c r="I597" s="24">
        <f ca="1"/>
        <v>43.934590631938327</v>
      </c>
      <c r="J597" s="24" cm="1">
        <f t="array" aca="1" ref="J597" ca="1">INDIRECT(ADDRESS(($F$2+1-H597)+2,9))</f>
        <v>56.092296048268693</v>
      </c>
      <c r="K597" s="24">
        <f t="shared" ca="1" si="47"/>
        <v>0.27234298236815052</v>
      </c>
      <c r="L597" s="24">
        <f t="shared" ca="1" si="48"/>
        <v>0.72860297447179745</v>
      </c>
      <c r="M597" s="24">
        <f t="shared" ca="1" si="49"/>
        <v>-1.435210898847564</v>
      </c>
    </row>
    <row r="598" spans="2:13" x14ac:dyDescent="0.25">
      <c r="B598" s="24">
        <f t="shared" ca="1" si="45"/>
        <v>0.55423478052648345</v>
      </c>
      <c r="C598" s="25">
        <f t="shared" ca="1" si="46"/>
        <v>51.363679123087032</v>
      </c>
      <c r="H598" s="24">
        <v>596</v>
      </c>
      <c r="I598" s="24">
        <f ca="1"/>
        <v>43.951845046832112</v>
      </c>
      <c r="J598" s="24" cm="1">
        <f t="array" aca="1" ref="J598" ca="1">INDIRECT(ADDRESS(($F$2+1-H598)+2,9))</f>
        <v>56.090825055250669</v>
      </c>
      <c r="K598" s="24">
        <f t="shared" ca="1" si="47"/>
        <v>0.27291557719130166</v>
      </c>
      <c r="L598" s="24">
        <f t="shared" ca="1" si="48"/>
        <v>0.7285542666276914</v>
      </c>
      <c r="M598" s="24">
        <f t="shared" ca="1" si="49"/>
        <v>-1.4363668669753953</v>
      </c>
    </row>
    <row r="599" spans="2:13" x14ac:dyDescent="0.25">
      <c r="B599" s="24">
        <f t="shared" ca="1" si="45"/>
        <v>0.71232820549137665</v>
      </c>
      <c r="C599" s="25">
        <f t="shared" ca="1" si="46"/>
        <v>55.601991759795283</v>
      </c>
      <c r="H599" s="24">
        <v>597</v>
      </c>
      <c r="I599" s="24">
        <f ca="1"/>
        <v>43.957879491714849</v>
      </c>
      <c r="J599" s="24" cm="1">
        <f t="array" aca="1" ref="J599" ca="1">INDIRECT(ADDRESS(($F$2+1-H599)+2,9))</f>
        <v>56.090639075587049</v>
      </c>
      <c r="K599" s="24">
        <f t="shared" ca="1" si="47"/>
        <v>0.27311597352664818</v>
      </c>
      <c r="L599" s="24">
        <f t="shared" ca="1" si="48"/>
        <v>0.72854810811810566</v>
      </c>
      <c r="M599" s="24">
        <f t="shared" ca="1" si="49"/>
        <v>-1.4383605793403413</v>
      </c>
    </row>
    <row r="600" spans="2:13" x14ac:dyDescent="0.25">
      <c r="B600" s="24">
        <f t="shared" ca="1" si="45"/>
        <v>0.70126194587101787</v>
      </c>
      <c r="C600" s="25">
        <f t="shared" ca="1" si="46"/>
        <v>55.280334662400712</v>
      </c>
      <c r="H600" s="24">
        <v>598</v>
      </c>
      <c r="I600" s="24">
        <f ca="1"/>
        <v>43.980508833588246</v>
      </c>
      <c r="J600" s="24" cm="1">
        <f t="array" aca="1" ref="J600" ca="1">INDIRECT(ADDRESS(($F$2+1-H600)+2,9))</f>
        <v>56.084695675719423</v>
      </c>
      <c r="K600" s="24">
        <f t="shared" ca="1" si="47"/>
        <v>0.27386811441777659</v>
      </c>
      <c r="L600" s="24">
        <f t="shared" ca="1" si="48"/>
        <v>0.72835126239837544</v>
      </c>
      <c r="M600" s="24">
        <f t="shared" ca="1" si="49"/>
        <v>-1.4388475999317201</v>
      </c>
    </row>
    <row r="601" spans="2:13" x14ac:dyDescent="0.25">
      <c r="B601" s="24">
        <f t="shared" ca="1" si="45"/>
        <v>0.74087644882852233</v>
      </c>
      <c r="C601" s="25">
        <f t="shared" ca="1" si="46"/>
        <v>56.460498031688232</v>
      </c>
      <c r="H601" s="24">
        <v>599</v>
      </c>
      <c r="I601" s="24">
        <f ca="1"/>
        <v>43.987469632759229</v>
      </c>
      <c r="J601" s="24" cm="1">
        <f t="array" aca="1" ref="J601" ca="1">INDIRECT(ADDRESS(($F$2+1-H601)+2,9))</f>
        <v>56.075800440048404</v>
      </c>
      <c r="K601" s="24">
        <f t="shared" ca="1" si="47"/>
        <v>0.27409967919299782</v>
      </c>
      <c r="L601" s="24">
        <f t="shared" ca="1" si="48"/>
        <v>0.7280565190052477</v>
      </c>
      <c r="M601" s="24">
        <f t="shared" ca="1" si="49"/>
        <v>-1.4401853992417466</v>
      </c>
    </row>
    <row r="602" spans="2:13" x14ac:dyDescent="0.25">
      <c r="B602" s="24">
        <f t="shared" ca="1" si="45"/>
        <v>9.9029147650773197E-3</v>
      </c>
      <c r="C602" s="25">
        <f t="shared" ca="1" si="46"/>
        <v>26.699939153760436</v>
      </c>
      <c r="H602" s="24">
        <v>600</v>
      </c>
      <c r="I602" s="24">
        <f ca="1"/>
        <v>44.016201086032297</v>
      </c>
      <c r="J602" s="24" cm="1">
        <f t="array" aca="1" ref="J602" ca="1">INDIRECT(ADDRESS(($F$2+1-H602)+2,9))</f>
        <v>56.072213391816973</v>
      </c>
      <c r="K602" s="24">
        <f t="shared" ca="1" si="47"/>
        <v>0.27505651035698886</v>
      </c>
      <c r="L602" s="24">
        <f t="shared" ca="1" si="48"/>
        <v>0.72793761726861961</v>
      </c>
      <c r="M602" s="24">
        <f t="shared" ca="1" si="49"/>
        <v>-1.440412705518163</v>
      </c>
    </row>
    <row r="603" spans="2:13" x14ac:dyDescent="0.25">
      <c r="B603" s="24">
        <f t="shared" ca="1" si="45"/>
        <v>0.52976845386888649</v>
      </c>
      <c r="C603" s="25">
        <f t="shared" ca="1" si="46"/>
        <v>50.746878282629581</v>
      </c>
      <c r="H603" s="24">
        <v>601</v>
      </c>
      <c r="I603" s="24">
        <f ca="1"/>
        <v>44.022137211987264</v>
      </c>
      <c r="J603" s="24" cm="1">
        <f t="array" aca="1" ref="J603" ca="1">INDIRECT(ADDRESS(($F$2+1-H603)+2,9))</f>
        <v>56.050761382269151</v>
      </c>
      <c r="K603" s="24">
        <f t="shared" ca="1" si="47"/>
        <v>0.27525440346914609</v>
      </c>
      <c r="L603" s="24">
        <f t="shared" ca="1" si="48"/>
        <v>0.72722599735635707</v>
      </c>
      <c r="M603" s="24">
        <f t="shared" ca="1" si="49"/>
        <v>-1.4409613367106935</v>
      </c>
    </row>
    <row r="604" spans="2:13" x14ac:dyDescent="0.25">
      <c r="B604" s="24">
        <f t="shared" ca="1" si="45"/>
        <v>0.85774479410588744</v>
      </c>
      <c r="C604" s="25">
        <f t="shared" ca="1" si="46"/>
        <v>60.702419600399843</v>
      </c>
      <c r="H604" s="24">
        <v>602</v>
      </c>
      <c r="I604" s="24">
        <f ca="1"/>
        <v>44.038265205021808</v>
      </c>
      <c r="J604" s="24" cm="1">
        <f t="array" aca="1" ref="J604" ca="1">INDIRECT(ADDRESS(($F$2+1-H604)+2,9))</f>
        <v>55.965825555259315</v>
      </c>
      <c r="K604" s="24">
        <f t="shared" ca="1" si="47"/>
        <v>0.27579241730464032</v>
      </c>
      <c r="L604" s="24">
        <f t="shared" ca="1" si="48"/>
        <v>0.72439941710014633</v>
      </c>
      <c r="M604" s="24">
        <f t="shared" ca="1" si="49"/>
        <v>-1.436525508356957</v>
      </c>
    </row>
    <row r="605" spans="2:13" x14ac:dyDescent="0.25">
      <c r="B605" s="24">
        <f t="shared" ca="1" si="45"/>
        <v>0.89511318637699666</v>
      </c>
      <c r="C605" s="25">
        <f t="shared" ca="1" si="46"/>
        <v>62.541881465540555</v>
      </c>
      <c r="H605" s="24">
        <v>603</v>
      </c>
      <c r="I605" s="24">
        <f ca="1"/>
        <v>44.089420379644082</v>
      </c>
      <c r="J605" s="24" cm="1">
        <f t="array" aca="1" ref="J605" ca="1">INDIRECT(ADDRESS(($F$2+1-H605)+2,9))</f>
        <v>55.964423634218633</v>
      </c>
      <c r="K605" s="24">
        <f t="shared" ca="1" si="47"/>
        <v>0.27750231446289708</v>
      </c>
      <c r="L605" s="24">
        <f t="shared" ca="1" si="48"/>
        <v>0.72435264200457938</v>
      </c>
      <c r="M605" s="24">
        <f t="shared" ca="1" si="49"/>
        <v>-1.4353677031886762</v>
      </c>
    </row>
    <row r="606" spans="2:13" x14ac:dyDescent="0.25">
      <c r="B606" s="24">
        <f t="shared" ca="1" si="45"/>
        <v>0.82469254092021571</v>
      </c>
      <c r="C606" s="25">
        <f t="shared" ca="1" si="46"/>
        <v>59.3339721431134</v>
      </c>
      <c r="H606" s="24">
        <v>604</v>
      </c>
      <c r="I606" s="24">
        <f ca="1"/>
        <v>44.090494205576306</v>
      </c>
      <c r="J606" s="24" cm="1">
        <f t="array" aca="1" ref="J606" ca="1">INDIRECT(ADDRESS(($F$2+1-H606)+2,9))</f>
        <v>55.929241322409943</v>
      </c>
      <c r="K606" s="24">
        <f t="shared" ca="1" si="47"/>
        <v>0.27753826328755365</v>
      </c>
      <c r="L606" s="24">
        <f t="shared" ca="1" si="48"/>
        <v>0.72317750781832324</v>
      </c>
      <c r="M606" s="24">
        <f t="shared" ca="1" si="49"/>
        <v>-1.4352982164863231</v>
      </c>
    </row>
    <row r="607" spans="2:13" x14ac:dyDescent="0.25">
      <c r="B607" s="24">
        <f t="shared" ca="1" si="45"/>
        <v>0.34922732623587371</v>
      </c>
      <c r="C607" s="25">
        <f t="shared" ca="1" si="46"/>
        <v>46.125926353542177</v>
      </c>
      <c r="H607" s="24">
        <v>605</v>
      </c>
      <c r="I607" s="24">
        <f ca="1"/>
        <v>44.091572144179835</v>
      </c>
      <c r="J607" s="24" cm="1">
        <f t="array" aca="1" ref="J607" ca="1">INDIRECT(ADDRESS(($F$2+1-H607)+2,9))</f>
        <v>55.894728723627971</v>
      </c>
      <c r="K607" s="24">
        <f t="shared" ca="1" si="47"/>
        <v>0.27757435208215653</v>
      </c>
      <c r="L607" s="24">
        <f t="shared" ca="1" si="48"/>
        <v>0.72202236382872031</v>
      </c>
      <c r="M607" s="24">
        <f t="shared" ca="1" si="49"/>
        <v>-1.4352707144534307</v>
      </c>
    </row>
    <row r="608" spans="2:13" x14ac:dyDescent="0.25">
      <c r="B608" s="24">
        <f t="shared" ca="1" si="45"/>
        <v>0.81006028669808561</v>
      </c>
      <c r="C608" s="25">
        <f t="shared" ca="1" si="46"/>
        <v>58.781184774148954</v>
      </c>
      <c r="H608" s="24">
        <v>606</v>
      </c>
      <c r="I608" s="24">
        <f ca="1"/>
        <v>44.097451458728123</v>
      </c>
      <c r="J608" s="24" cm="1">
        <f t="array" aca="1" ref="J608" ca="1">INDIRECT(ADDRESS(($F$2+1-H608)+2,9))</f>
        <v>55.881715876899463</v>
      </c>
      <c r="K608" s="24">
        <f t="shared" ca="1" si="47"/>
        <v>0.27777122866531023</v>
      </c>
      <c r="L608" s="24">
        <f t="shared" ca="1" si="48"/>
        <v>0.7215862112593967</v>
      </c>
      <c r="M608" s="24">
        <f t="shared" ca="1" si="49"/>
        <v>-1.4363673501522924</v>
      </c>
    </row>
    <row r="609" spans="2:13" x14ac:dyDescent="0.25">
      <c r="B609" s="24">
        <f t="shared" ca="1" si="45"/>
        <v>0.60477176725158244</v>
      </c>
      <c r="C609" s="25">
        <f t="shared" ca="1" si="46"/>
        <v>52.657179144446445</v>
      </c>
      <c r="H609" s="24">
        <v>607</v>
      </c>
      <c r="I609" s="24">
        <f ca="1"/>
        <v>44.101211552744296</v>
      </c>
      <c r="J609" s="24" cm="1">
        <f t="array" aca="1" ref="J609" ca="1">INDIRECT(ADDRESS(($F$2+1-H609)+2,9))</f>
        <v>55.880043232672037</v>
      </c>
      <c r="K609" s="24">
        <f t="shared" ca="1" si="47"/>
        <v>0.27789717610013664</v>
      </c>
      <c r="L609" s="24">
        <f t="shared" ca="1" si="48"/>
        <v>0.72153012493838964</v>
      </c>
      <c r="M609" s="24">
        <f t="shared" ca="1" si="49"/>
        <v>-1.4383715203443757</v>
      </c>
    </row>
    <row r="610" spans="2:13" x14ac:dyDescent="0.25">
      <c r="B610" s="24">
        <f t="shared" ca="1" si="45"/>
        <v>0.6730796243327003</v>
      </c>
      <c r="C610" s="25">
        <f t="shared" ca="1" si="46"/>
        <v>54.484329705418034</v>
      </c>
      <c r="H610" s="24">
        <v>608</v>
      </c>
      <c r="I610" s="24">
        <f ca="1"/>
        <v>44.130267799197902</v>
      </c>
      <c r="J610" s="24" cm="1">
        <f t="array" aca="1" ref="J610" ca="1">INDIRECT(ADDRESS(($F$2+1-H610)+2,9))</f>
        <v>55.845900871902614</v>
      </c>
      <c r="K610" s="24">
        <f t="shared" ca="1" si="47"/>
        <v>0.27887137779570348</v>
      </c>
      <c r="L610" s="24">
        <f t="shared" ca="1" si="48"/>
        <v>0.7203840779069558</v>
      </c>
      <c r="M610" s="24">
        <f t="shared" ca="1" si="49"/>
        <v>-1.4364604592912953</v>
      </c>
    </row>
    <row r="611" spans="2:13" x14ac:dyDescent="0.25">
      <c r="B611" s="24">
        <f t="shared" ca="1" si="45"/>
        <v>0.75210037035424315</v>
      </c>
      <c r="C611" s="25">
        <f t="shared" ca="1" si="46"/>
        <v>56.81114157831891</v>
      </c>
      <c r="H611" s="24">
        <v>609</v>
      </c>
      <c r="I611" s="24">
        <f ca="1"/>
        <v>44.130860158689202</v>
      </c>
      <c r="J611" s="24" cm="1">
        <f t="array" aca="1" ref="J611" ca="1">INDIRECT(ADDRESS(($F$2+1-H611)+2,9))</f>
        <v>55.786067050438163</v>
      </c>
      <c r="K611" s="24">
        <f t="shared" ca="1" si="47"/>
        <v>0.2788912557750039</v>
      </c>
      <c r="L611" s="24">
        <f t="shared" ca="1" si="48"/>
        <v>0.71837014802873123</v>
      </c>
      <c r="M611" s="24">
        <f t="shared" ca="1" si="49"/>
        <v>-1.4347375356608547</v>
      </c>
    </row>
    <row r="612" spans="2:13" x14ac:dyDescent="0.25">
      <c r="B612" s="24">
        <f t="shared" ca="1" si="45"/>
        <v>0.99541348348226688</v>
      </c>
      <c r="C612" s="25">
        <f t="shared" ca="1" si="46"/>
        <v>76.055371313183343</v>
      </c>
      <c r="H612" s="24">
        <v>610</v>
      </c>
      <c r="I612" s="24">
        <f ca="1"/>
        <v>44.161937702984055</v>
      </c>
      <c r="J612" s="24" cm="1">
        <f t="array" aca="1" ref="J612" ca="1">INDIRECT(ADDRESS(($F$2+1-H612)+2,9))</f>
        <v>55.770289719855796</v>
      </c>
      <c r="K612" s="24">
        <f t="shared" ca="1" si="47"/>
        <v>0.27993509966270302</v>
      </c>
      <c r="L612" s="24">
        <f t="shared" ca="1" si="48"/>
        <v>0.71783794024008563</v>
      </c>
      <c r="M612" s="24">
        <f t="shared" ca="1" si="49"/>
        <v>-1.4339186152554582</v>
      </c>
    </row>
    <row r="613" spans="2:13" x14ac:dyDescent="0.25">
      <c r="B613" s="24">
        <f t="shared" ca="1" si="45"/>
        <v>0.94299404958348609</v>
      </c>
      <c r="C613" s="25">
        <f t="shared" ca="1" si="46"/>
        <v>65.804148156629466</v>
      </c>
      <c r="H613" s="24">
        <v>611</v>
      </c>
      <c r="I613" s="24">
        <f ca="1"/>
        <v>44.162342890870654</v>
      </c>
      <c r="J613" s="24" cm="1">
        <f t="array" aca="1" ref="J613" ca="1">INDIRECT(ADDRESS(($F$2+1-H613)+2,9))</f>
        <v>55.747199287687614</v>
      </c>
      <c r="K613" s="24">
        <f t="shared" ca="1" si="47"/>
        <v>0.27994872176269525</v>
      </c>
      <c r="L613" s="24">
        <f t="shared" ca="1" si="48"/>
        <v>0.71705817206107303</v>
      </c>
      <c r="M613" s="24">
        <f t="shared" ca="1" si="49"/>
        <v>-1.4346822346799404</v>
      </c>
    </row>
    <row r="614" spans="2:13" x14ac:dyDescent="0.25">
      <c r="B614" s="24">
        <f t="shared" ca="1" si="45"/>
        <v>0.11752039633872446</v>
      </c>
      <c r="C614" s="25">
        <f t="shared" ca="1" si="46"/>
        <v>38.125262192969167</v>
      </c>
      <c r="H614" s="24">
        <v>612</v>
      </c>
      <c r="I614" s="24">
        <f ca="1"/>
        <v>44.166246797125126</v>
      </c>
      <c r="J614" s="24" cm="1">
        <f t="array" aca="1" ref="J614" ca="1">INDIRECT(ADDRESS(($F$2+1-H614)+2,9))</f>
        <v>55.74659288562858</v>
      </c>
      <c r="K614" s="24">
        <f t="shared" ca="1" si="47"/>
        <v>0.2800799845033411</v>
      </c>
      <c r="L614" s="24">
        <f t="shared" ca="1" si="48"/>
        <v>0.71703767981577915</v>
      </c>
      <c r="M614" s="24">
        <f t="shared" ca="1" si="49"/>
        <v>-1.4367255362051956</v>
      </c>
    </row>
    <row r="615" spans="2:13" x14ac:dyDescent="0.25">
      <c r="B615" s="24">
        <f t="shared" ca="1" si="45"/>
        <v>0.63865789072600632</v>
      </c>
      <c r="C615" s="25">
        <f t="shared" ca="1" si="46"/>
        <v>53.548736914635526</v>
      </c>
      <c r="H615" s="24">
        <v>613</v>
      </c>
      <c r="I615" s="24">
        <f ca="1"/>
        <v>44.205710711331257</v>
      </c>
      <c r="J615" s="24" cm="1">
        <f t="array" aca="1" ref="J615" ca="1">INDIRECT(ADDRESS(($F$2+1-H615)+2,9))</f>
        <v>55.743359925054577</v>
      </c>
      <c r="K615" s="24">
        <f t="shared" ca="1" si="47"/>
        <v>0.28140856914656182</v>
      </c>
      <c r="L615" s="24">
        <f t="shared" ca="1" si="48"/>
        <v>0.71692841581867917</v>
      </c>
      <c r="M615" s="24">
        <f t="shared" ca="1" si="49"/>
        <v>-1.4361695352438866</v>
      </c>
    </row>
    <row r="616" spans="2:13" x14ac:dyDescent="0.25">
      <c r="B616" s="24">
        <f t="shared" ca="1" si="45"/>
        <v>0.17328471092573372</v>
      </c>
      <c r="C616" s="25">
        <f t="shared" ca="1" si="46"/>
        <v>40.587356787424774</v>
      </c>
      <c r="H616" s="24">
        <v>614</v>
      </c>
      <c r="I616" s="24">
        <f ca="1"/>
        <v>44.211958343387849</v>
      </c>
      <c r="J616" s="24" cm="1">
        <f t="array" aca="1" ref="J616" ca="1">INDIRECT(ADDRESS(($F$2+1-H616)+2,9))</f>
        <v>55.732382314492909</v>
      </c>
      <c r="K616" s="24">
        <f t="shared" ca="1" si="47"/>
        <v>0.28161917926313285</v>
      </c>
      <c r="L616" s="24">
        <f t="shared" ca="1" si="48"/>
        <v>0.71655725574052509</v>
      </c>
      <c r="M616" s="24">
        <f t="shared" ca="1" si="49"/>
        <v>-1.4373438966193921</v>
      </c>
    </row>
    <row r="617" spans="2:13" x14ac:dyDescent="0.25">
      <c r="B617" s="24">
        <f t="shared" ca="1" si="45"/>
        <v>0.73341709243619446</v>
      </c>
      <c r="C617" s="25">
        <f t="shared" ca="1" si="46"/>
        <v>56.2318065117828</v>
      </c>
      <c r="H617" s="24">
        <v>615</v>
      </c>
      <c r="I617" s="24">
        <f ca="1"/>
        <v>44.244889755510378</v>
      </c>
      <c r="J617" s="24" cm="1">
        <f t="array" aca="1" ref="J617" ca="1">INDIRECT(ADDRESS(($F$2+1-H617)+2,9))</f>
        <v>55.729942525636019</v>
      </c>
      <c r="K617" s="24">
        <f t="shared" ca="1" si="47"/>
        <v>0.28273056453738676</v>
      </c>
      <c r="L617" s="24">
        <f t="shared" ca="1" si="48"/>
        <v>0.71647473323546174</v>
      </c>
      <c r="M617" s="24">
        <f t="shared" ca="1" si="49"/>
        <v>-1.4372778776859845</v>
      </c>
    </row>
    <row r="618" spans="2:13" x14ac:dyDescent="0.25">
      <c r="B618" s="24">
        <f t="shared" ca="1" si="45"/>
        <v>0.94302528247481265</v>
      </c>
      <c r="C618" s="25">
        <f t="shared" ca="1" si="46"/>
        <v>65.806878183151269</v>
      </c>
      <c r="H618" s="24">
        <v>616</v>
      </c>
      <c r="I618" s="24">
        <f ca="1"/>
        <v>44.245443492381192</v>
      </c>
      <c r="J618" s="24" cm="1">
        <f t="array" aca="1" ref="J618" ca="1">INDIRECT(ADDRESS(($F$2+1-H618)+2,9))</f>
        <v>55.713341740533203</v>
      </c>
      <c r="K618" s="24">
        <f t="shared" ca="1" si="47"/>
        <v>0.28274927031913116</v>
      </c>
      <c r="L618" s="24">
        <f t="shared" ca="1" si="48"/>
        <v>0.71591292901904324</v>
      </c>
      <c r="M618" s="24">
        <f t="shared" ca="1" si="49"/>
        <v>-1.4384498795056631</v>
      </c>
    </row>
    <row r="619" spans="2:13" x14ac:dyDescent="0.25">
      <c r="B619" s="24">
        <f t="shared" ca="1" si="45"/>
        <v>0.66535529754086831</v>
      </c>
      <c r="C619" s="25">
        <f t="shared" ca="1" si="46"/>
        <v>54.271234620059992</v>
      </c>
      <c r="H619" s="24">
        <v>617</v>
      </c>
      <c r="I619" s="24">
        <f ca="1"/>
        <v>44.255327899921923</v>
      </c>
      <c r="J619" s="24" cm="1">
        <f t="array" aca="1" ref="J619" ca="1">INDIRECT(ADDRESS(($F$2+1-H619)+2,9))</f>
        <v>55.699214650348324</v>
      </c>
      <c r="K619" s="24">
        <f t="shared" ca="1" si="47"/>
        <v>0.28308327542553946</v>
      </c>
      <c r="L619" s="24">
        <f t="shared" ca="1" si="48"/>
        <v>0.71543442067902441</v>
      </c>
      <c r="M619" s="24">
        <f t="shared" ca="1" si="49"/>
        <v>-1.4391508064269067</v>
      </c>
    </row>
    <row r="620" spans="2:13" x14ac:dyDescent="0.25">
      <c r="B620" s="24">
        <f t="shared" ca="1" si="45"/>
        <v>0.15583180115070072</v>
      </c>
      <c r="C620" s="25">
        <f t="shared" ca="1" si="46"/>
        <v>39.882625458288061</v>
      </c>
      <c r="H620" s="24">
        <v>618</v>
      </c>
      <c r="I620" s="24">
        <f ca="1"/>
        <v>44.294408732489487</v>
      </c>
      <c r="J620" s="24" cm="1">
        <f t="array" aca="1" ref="J620" ca="1">INDIRECT(ADDRESS(($F$2+1-H620)+2,9))</f>
        <v>55.678637515811815</v>
      </c>
      <c r="K620" s="24">
        <f t="shared" ca="1" si="47"/>
        <v>0.28440571124856651</v>
      </c>
      <c r="L620" s="24">
        <f t="shared" ca="1" si="48"/>
        <v>0.71473675062855702</v>
      </c>
      <c r="M620" s="24">
        <f t="shared" ca="1" si="49"/>
        <v>-1.437416581579138</v>
      </c>
    </row>
    <row r="621" spans="2:13" x14ac:dyDescent="0.25">
      <c r="B621" s="24">
        <f t="shared" ca="1" si="45"/>
        <v>0.11658255870100998</v>
      </c>
      <c r="C621" s="25">
        <f t="shared" ca="1" si="46"/>
        <v>38.077548062398506</v>
      </c>
      <c r="H621" s="24">
        <v>619</v>
      </c>
      <c r="I621" s="24">
        <f ca="1"/>
        <v>44.302349590428484</v>
      </c>
      <c r="J621" s="24" cm="1">
        <f t="array" aca="1" ref="J621" ca="1">INDIRECT(ADDRESS(($F$2+1-H621)+2,9))</f>
        <v>55.677774261432731</v>
      </c>
      <c r="K621" s="24">
        <f t="shared" ca="1" si="47"/>
        <v>0.2846747781722524</v>
      </c>
      <c r="L621" s="24">
        <f t="shared" ca="1" si="48"/>
        <v>0.71470746408963359</v>
      </c>
      <c r="M621" s="24">
        <f t="shared" ca="1" si="49"/>
        <v>-1.4391434910897714</v>
      </c>
    </row>
    <row r="622" spans="2:13" x14ac:dyDescent="0.25">
      <c r="B622" s="24">
        <f t="shared" ca="1" si="45"/>
        <v>0.65564897964541946</v>
      </c>
      <c r="C622" s="25">
        <f t="shared" ca="1" si="46"/>
        <v>54.006171179043143</v>
      </c>
      <c r="H622" s="24">
        <v>620</v>
      </c>
      <c r="I622" s="24">
        <f ca="1"/>
        <v>44.331805475130238</v>
      </c>
      <c r="J622" s="24" cm="1">
        <f t="array" aca="1" ref="J622" ca="1">INDIRECT(ADDRESS(($F$2+1-H622)+2,9))</f>
        <v>55.674135618847501</v>
      </c>
      <c r="K622" s="24">
        <f t="shared" ca="1" si="47"/>
        <v>0.28567391725715935</v>
      </c>
      <c r="L622" s="24">
        <f t="shared" ca="1" si="48"/>
        <v>0.71458400472684258</v>
      </c>
      <c r="M622" s="24">
        <f t="shared" ca="1" si="49"/>
        <v>-1.4392103421311331</v>
      </c>
    </row>
    <row r="623" spans="2:13" x14ac:dyDescent="0.25">
      <c r="B623" s="24">
        <f t="shared" ca="1" si="45"/>
        <v>0.12112975804527892</v>
      </c>
      <c r="C623" s="25">
        <f t="shared" ca="1" si="46"/>
        <v>38.306422284946464</v>
      </c>
      <c r="H623" s="24">
        <v>621</v>
      </c>
      <c r="I623" s="24">
        <f ca="1"/>
        <v>44.336440980472894</v>
      </c>
      <c r="J623" s="24" cm="1">
        <f t="array" aca="1" ref="J623" ca="1">INDIRECT(ADDRESS(($F$2+1-H623)+2,9))</f>
        <v>55.65316443274277</v>
      </c>
      <c r="K623" s="24">
        <f t="shared" ca="1" si="47"/>
        <v>0.28583130470087525</v>
      </c>
      <c r="L623" s="24">
        <f t="shared" ca="1" si="48"/>
        <v>0.71387195570171957</v>
      </c>
      <c r="M623" s="24">
        <f t="shared" ca="1" si="49"/>
        <v>-1.4397839015353775</v>
      </c>
    </row>
    <row r="624" spans="2:13" x14ac:dyDescent="0.25">
      <c r="B624" s="24">
        <f t="shared" ca="1" si="45"/>
        <v>0.38566890528544506</v>
      </c>
      <c r="C624" s="25">
        <f t="shared" ca="1" si="46"/>
        <v>47.093745722546565</v>
      </c>
      <c r="H624" s="24">
        <v>622</v>
      </c>
      <c r="I624" s="24">
        <f ca="1"/>
        <v>44.388631718432677</v>
      </c>
      <c r="J624" s="24" cm="1">
        <f t="array" aca="1" ref="J624" ca="1">INDIRECT(ADDRESS(($F$2+1-H624)+2,9))</f>
        <v>55.651674172626464</v>
      </c>
      <c r="K624" s="24">
        <f t="shared" ca="1" si="47"/>
        <v>0.28760615508810117</v>
      </c>
      <c r="L624" s="24">
        <f t="shared" ca="1" si="48"/>
        <v>0.71382132378238916</v>
      </c>
      <c r="M624" s="24">
        <f t="shared" ca="1" si="49"/>
        <v>-1.4384367938195082</v>
      </c>
    </row>
    <row r="625" spans="2:13" x14ac:dyDescent="0.25">
      <c r="B625" s="24">
        <f t="shared" ca="1" si="45"/>
        <v>0.33060626277917748</v>
      </c>
      <c r="C625" s="25">
        <f t="shared" ca="1" si="46"/>
        <v>45.617602902923657</v>
      </c>
      <c r="H625" s="24">
        <v>623</v>
      </c>
      <c r="I625" s="24">
        <f ca="1"/>
        <v>44.393388689529409</v>
      </c>
      <c r="J625" s="24" cm="1">
        <f t="array" aca="1" ref="J625" ca="1">INDIRECT(ADDRESS(($F$2+1-H625)+2,9))</f>
        <v>55.632457043741979</v>
      </c>
      <c r="K625" s="24">
        <f t="shared" ca="1" si="47"/>
        <v>0.28776818410059746</v>
      </c>
      <c r="L625" s="24">
        <f t="shared" ca="1" si="48"/>
        <v>0.71316803659745365</v>
      </c>
      <c r="M625" s="24">
        <f t="shared" ca="1" si="49"/>
        <v>-1.4391108273139894</v>
      </c>
    </row>
    <row r="626" spans="2:13" x14ac:dyDescent="0.25">
      <c r="B626" s="24">
        <f t="shared" ca="1" si="45"/>
        <v>0.8877503779556063</v>
      </c>
      <c r="C626" s="25">
        <f t="shared" ca="1" si="46"/>
        <v>62.146509593241426</v>
      </c>
      <c r="H626" s="24">
        <v>624</v>
      </c>
      <c r="I626" s="24">
        <f ca="1"/>
        <v>44.395093837408169</v>
      </c>
      <c r="J626" s="24" cm="1">
        <f t="array" aca="1" ref="J626" ca="1">INDIRECT(ADDRESS(($F$2+1-H626)+2,9))</f>
        <v>55.621635724825552</v>
      </c>
      <c r="K626" s="24">
        <f t="shared" ca="1" si="47"/>
        <v>0.28782627429250462</v>
      </c>
      <c r="L626" s="24">
        <f t="shared" ca="1" si="48"/>
        <v>0.71279985457474926</v>
      </c>
      <c r="M626" s="24">
        <f t="shared" ca="1" si="49"/>
        <v>-1.4405647547814817</v>
      </c>
    </row>
    <row r="627" spans="2:13" x14ac:dyDescent="0.25">
      <c r="B627" s="24">
        <f t="shared" ca="1" si="45"/>
        <v>0.77197866079689093</v>
      </c>
      <c r="C627" s="25">
        <f t="shared" ca="1" si="46"/>
        <v>57.453789287288807</v>
      </c>
      <c r="H627" s="24">
        <v>625</v>
      </c>
      <c r="I627" s="24">
        <f ca="1"/>
        <v>44.441469472483121</v>
      </c>
      <c r="J627" s="24" cm="1">
        <f t="array" aca="1" ref="J627" ca="1">INDIRECT(ADDRESS(($F$2+1-H627)+2,9))</f>
        <v>55.611160076502493</v>
      </c>
      <c r="K627" s="24">
        <f t="shared" ca="1" si="47"/>
        <v>0.28940829775809185</v>
      </c>
      <c r="L627" s="24">
        <f t="shared" ca="1" si="48"/>
        <v>0.71244322061146559</v>
      </c>
      <c r="M627" s="24">
        <f t="shared" ca="1" si="49"/>
        <v>-1.4389844394366684</v>
      </c>
    </row>
    <row r="628" spans="2:13" x14ac:dyDescent="0.25">
      <c r="B628" s="24">
        <f t="shared" ca="1" si="45"/>
        <v>0.30048675133192759</v>
      </c>
      <c r="C628" s="25">
        <f t="shared" ca="1" si="46"/>
        <v>44.769989214131222</v>
      </c>
      <c r="H628" s="24">
        <v>626</v>
      </c>
      <c r="I628" s="24">
        <f ca="1"/>
        <v>44.475892721698877</v>
      </c>
      <c r="J628" s="24" cm="1">
        <f t="array" aca="1" ref="J628" ca="1">INDIRECT(ADDRESS(($F$2+1-H628)+2,9))</f>
        <v>55.610079631550597</v>
      </c>
      <c r="K628" s="24">
        <f t="shared" ca="1" si="47"/>
        <v>0.29058522161554995</v>
      </c>
      <c r="L628" s="24">
        <f t="shared" ca="1" si="48"/>
        <v>0.71240642593402503</v>
      </c>
      <c r="M628" s="24">
        <f t="shared" ca="1" si="49"/>
        <v>-1.4388618123617873</v>
      </c>
    </row>
    <row r="629" spans="2:13" x14ac:dyDescent="0.25">
      <c r="B629" s="24">
        <f t="shared" ca="1" si="45"/>
        <v>0.8313959094059844</v>
      </c>
      <c r="C629" s="25">
        <f t="shared" ca="1" si="46"/>
        <v>59.596961108991472</v>
      </c>
      <c r="H629" s="24">
        <v>627</v>
      </c>
      <c r="I629" s="24">
        <f ca="1"/>
        <v>44.476504413529099</v>
      </c>
      <c r="J629" s="24" cm="1">
        <f t="array" aca="1" ref="J629" ca="1">INDIRECT(ADDRESS(($F$2+1-H629)+2,9))</f>
        <v>55.601991759795283</v>
      </c>
      <c r="K629" s="24">
        <f t="shared" ca="1" si="47"/>
        <v>0.29060615546906154</v>
      </c>
      <c r="L629" s="24">
        <f t="shared" ca="1" si="48"/>
        <v>0.7121309218688191</v>
      </c>
      <c r="M629" s="24">
        <f t="shared" ca="1" si="49"/>
        <v>-1.4405643675723716</v>
      </c>
    </row>
    <row r="630" spans="2:13" x14ac:dyDescent="0.25">
      <c r="B630" s="24">
        <f t="shared" ca="1" si="45"/>
        <v>0.21147078265117703</v>
      </c>
      <c r="C630" s="25">
        <f t="shared" ca="1" si="46"/>
        <v>41.986716200581995</v>
      </c>
      <c r="H630" s="24">
        <v>628</v>
      </c>
      <c r="I630" s="24">
        <f ca="1"/>
        <v>44.478544056719855</v>
      </c>
      <c r="J630" s="24" cm="1">
        <f t="array" aca="1" ref="J630" ca="1">INDIRECT(ADDRESS(($F$2+1-H630)+2,9))</f>
        <v>55.601655601461076</v>
      </c>
      <c r="K630" s="24">
        <f t="shared" ca="1" si="47"/>
        <v>0.29067596302269583</v>
      </c>
      <c r="L630" s="24">
        <f t="shared" ca="1" si="48"/>
        <v>0.71211946832373429</v>
      </c>
      <c r="M630" s="24">
        <f t="shared" ca="1" si="49"/>
        <v>-1.442700932762071</v>
      </c>
    </row>
    <row r="631" spans="2:13" x14ac:dyDescent="0.25">
      <c r="B631" s="24">
        <f t="shared" ca="1" si="45"/>
        <v>0.45503613771256179</v>
      </c>
      <c r="C631" s="25">
        <f t="shared" ca="1" si="46"/>
        <v>48.87052623277485</v>
      </c>
      <c r="H631" s="24">
        <v>629</v>
      </c>
      <c r="I631" s="24">
        <f ca="1"/>
        <v>44.485502726887809</v>
      </c>
      <c r="J631" s="24" cm="1">
        <f t="array" aca="1" ref="J631" ca="1">INDIRECT(ADDRESS(($F$2+1-H631)+2,9))</f>
        <v>55.589345175758758</v>
      </c>
      <c r="K631" s="24">
        <f t="shared" ca="1" si="47"/>
        <v>0.29091418512750794</v>
      </c>
      <c r="L631" s="24">
        <f t="shared" ca="1" si="48"/>
        <v>0.71169988085609837</v>
      </c>
      <c r="M631" s="24">
        <f t="shared" ca="1" si="49"/>
        <v>-1.4436745262027215</v>
      </c>
    </row>
    <row r="632" spans="2:13" x14ac:dyDescent="0.25">
      <c r="B632" s="24">
        <f t="shared" ca="1" si="45"/>
        <v>0.3638375574604481</v>
      </c>
      <c r="C632" s="25">
        <f t="shared" ca="1" si="46"/>
        <v>46.517801946040912</v>
      </c>
      <c r="H632" s="24">
        <v>630</v>
      </c>
      <c r="I632" s="24">
        <f ca="1"/>
        <v>44.50149787073623</v>
      </c>
      <c r="J632" s="24" cm="1">
        <f t="array" aca="1" ref="J632" ca="1">INDIRECT(ADDRESS(($F$2+1-H632)+2,9))</f>
        <v>55.585570172190479</v>
      </c>
      <c r="K632" s="24">
        <f t="shared" ca="1" si="47"/>
        <v>0.29146210618295693</v>
      </c>
      <c r="L632" s="24">
        <f t="shared" ca="1" si="48"/>
        <v>0.71157115621386446</v>
      </c>
      <c r="M632" s="24">
        <f t="shared" ca="1" si="49"/>
        <v>-1.444613321627477</v>
      </c>
    </row>
    <row r="633" spans="2:13" x14ac:dyDescent="0.25">
      <c r="B633" s="24">
        <f t="shared" ca="1" si="45"/>
        <v>0.40837278878416361</v>
      </c>
      <c r="C633" s="25">
        <f t="shared" ca="1" si="46"/>
        <v>47.682672303354309</v>
      </c>
      <c r="H633" s="24">
        <v>631</v>
      </c>
      <c r="I633" s="24">
        <f ca="1"/>
        <v>44.504342815050805</v>
      </c>
      <c r="J633" s="24" cm="1">
        <f t="array" aca="1" ref="J633" ca="1">INDIRECT(ADDRESS(($F$2+1-H633)+2,9))</f>
        <v>55.568496962164964</v>
      </c>
      <c r="K633" s="24">
        <f t="shared" ca="1" si="47"/>
        <v>0.29155961146847087</v>
      </c>
      <c r="L633" s="24">
        <f t="shared" ca="1" si="48"/>
        <v>0.71098863515252675</v>
      </c>
      <c r="M633" s="24">
        <f t="shared" ca="1" si="49"/>
        <v>-1.4455337711544303</v>
      </c>
    </row>
    <row r="634" spans="2:13" x14ac:dyDescent="0.25">
      <c r="B634" s="24">
        <f t="shared" ca="1" si="45"/>
        <v>0.33831905458098077</v>
      </c>
      <c r="C634" s="25">
        <f t="shared" ca="1" si="46"/>
        <v>45.829449047834949</v>
      </c>
      <c r="H634" s="24">
        <v>632</v>
      </c>
      <c r="I634" s="24">
        <f ca="1"/>
        <v>44.514642135972785</v>
      </c>
      <c r="J634" s="24" cm="1">
        <f t="array" aca="1" ref="J634" ca="1">INDIRECT(ADDRESS(($F$2+1-H634)+2,9))</f>
        <v>55.555403455686367</v>
      </c>
      <c r="K634" s="24">
        <f t="shared" ca="1" si="47"/>
        <v>0.29191272908067178</v>
      </c>
      <c r="L634" s="24">
        <f t="shared" ca="1" si="48"/>
        <v>0.71054152301331741</v>
      </c>
      <c r="M634" s="24">
        <f t="shared" ca="1" si="49"/>
        <v>-1.4462133181446257</v>
      </c>
    </row>
    <row r="635" spans="2:13" x14ac:dyDescent="0.25">
      <c r="B635" s="24">
        <f t="shared" ca="1" si="45"/>
        <v>7.0242586469045798E-2</v>
      </c>
      <c r="C635" s="25">
        <f t="shared" ca="1" si="46"/>
        <v>35.260133028346374</v>
      </c>
      <c r="H635" s="24">
        <v>633</v>
      </c>
      <c r="I635" s="24">
        <f ca="1"/>
        <v>44.518270389192118</v>
      </c>
      <c r="J635" s="24" cm="1">
        <f t="array" aca="1" ref="J635" ca="1">INDIRECT(ADDRESS(($F$2+1-H635)+2,9))</f>
        <v>55.513776453857503</v>
      </c>
      <c r="K635" s="24">
        <f t="shared" ca="1" si="47"/>
        <v>0.29203717306824517</v>
      </c>
      <c r="L635" s="24">
        <f t="shared" ca="1" si="48"/>
        <v>0.70911790576573397</v>
      </c>
      <c r="M635" s="24">
        <f t="shared" ca="1" si="49"/>
        <v>-1.4453776561253386</v>
      </c>
    </row>
    <row r="636" spans="2:13" x14ac:dyDescent="0.25">
      <c r="B636" s="24">
        <f t="shared" ca="1" si="45"/>
        <v>0.55882867977188011</v>
      </c>
      <c r="C636" s="25">
        <f t="shared" ca="1" si="46"/>
        <v>51.480001619196642</v>
      </c>
      <c r="H636" s="24">
        <v>634</v>
      </c>
      <c r="I636" s="24">
        <f ca="1"/>
        <v>44.520627101122521</v>
      </c>
      <c r="J636" s="24" cm="1">
        <f t="array" aca="1" ref="J636" ca="1">INDIRECT(ADDRESS(($F$2+1-H636)+2,9))</f>
        <v>55.510981547107875</v>
      </c>
      <c r="K636" s="24">
        <f t="shared" ca="1" si="47"/>
        <v>0.29211801820457162</v>
      </c>
      <c r="L636" s="24">
        <f t="shared" ca="1" si="48"/>
        <v>0.70902220459054166</v>
      </c>
      <c r="M636" s="24">
        <f t="shared" ca="1" si="49"/>
        <v>-1.4473071960083141</v>
      </c>
    </row>
    <row r="637" spans="2:13" x14ac:dyDescent="0.25">
      <c r="B637" s="24">
        <f t="shared" ca="1" si="45"/>
        <v>0.89357120514630506</v>
      </c>
      <c r="C637" s="25">
        <f t="shared" ca="1" si="46"/>
        <v>62.457461914603194</v>
      </c>
      <c r="H637" s="24">
        <v>635</v>
      </c>
      <c r="I637" s="24">
        <f ca="1"/>
        <v>44.529845099959452</v>
      </c>
      <c r="J637" s="24" cm="1">
        <f t="array" aca="1" ref="J637" ca="1">INDIRECT(ADDRESS(($F$2+1-H637)+2,9))</f>
        <v>55.507875987963679</v>
      </c>
      <c r="K637" s="24">
        <f t="shared" ca="1" si="47"/>
        <v>0.29243433435529309</v>
      </c>
      <c r="L637" s="24">
        <f t="shared" ca="1" si="48"/>
        <v>0.70891584902866067</v>
      </c>
      <c r="M637" s="24">
        <f t="shared" ca="1" si="49"/>
        <v>-1.4487405075430786</v>
      </c>
    </row>
    <row r="638" spans="2:13" x14ac:dyDescent="0.25">
      <c r="B638" s="24">
        <f t="shared" ca="1" si="45"/>
        <v>0.20451691822935503</v>
      </c>
      <c r="C638" s="25">
        <f t="shared" ca="1" si="46"/>
        <v>41.744049366424086</v>
      </c>
      <c r="H638" s="24">
        <v>636</v>
      </c>
      <c r="I638" s="24">
        <f ca="1"/>
        <v>44.539310456197256</v>
      </c>
      <c r="J638" s="24" cm="1">
        <f t="array" aca="1" ref="J638" ca="1">INDIRECT(ADDRESS(($F$2+1-H638)+2,9))</f>
        <v>55.497667518614627</v>
      </c>
      <c r="K638" s="24">
        <f t="shared" ca="1" si="47"/>
        <v>0.2927593041887217</v>
      </c>
      <c r="L638" s="24">
        <f t="shared" ca="1" si="48"/>
        <v>0.70856611341861597</v>
      </c>
      <c r="M638" s="24">
        <f t="shared" ca="1" si="49"/>
        <v>-1.449662431026999</v>
      </c>
    </row>
    <row r="639" spans="2:13" x14ac:dyDescent="0.25">
      <c r="B639" s="24">
        <f t="shared" ca="1" si="45"/>
        <v>0.7402435469512022</v>
      </c>
      <c r="C639" s="25">
        <f t="shared" ca="1" si="46"/>
        <v>56.44096428634262</v>
      </c>
      <c r="H639" s="24">
        <v>637</v>
      </c>
      <c r="I639" s="24">
        <f ca="1"/>
        <v>44.541067529064208</v>
      </c>
      <c r="J639" s="24" cm="1">
        <f t="array" aca="1" ref="J639" ca="1">INDIRECT(ADDRESS(($F$2+1-H639)+2,9))</f>
        <v>55.461199104511394</v>
      </c>
      <c r="K639" s="24">
        <f t="shared" ca="1" si="47"/>
        <v>0.2928196474325811</v>
      </c>
      <c r="L639" s="24">
        <f t="shared" ca="1" si="48"/>
        <v>0.70731513077771024</v>
      </c>
      <c r="M639" s="24">
        <f t="shared" ca="1" si="49"/>
        <v>-1.4492952674683017</v>
      </c>
    </row>
    <row r="640" spans="2:13" x14ac:dyDescent="0.25">
      <c r="B640" s="24">
        <f t="shared" ca="1" si="45"/>
        <v>0.17035136280889585</v>
      </c>
      <c r="C640" s="25">
        <f t="shared" ca="1" si="46"/>
        <v>40.47222320319311</v>
      </c>
      <c r="H640" s="24">
        <v>638</v>
      </c>
      <c r="I640" s="24">
        <f ca="1"/>
        <v>44.569771446536905</v>
      </c>
      <c r="J640" s="24" cm="1">
        <f t="array" aca="1" ref="J640" ca="1">INDIRECT(ADDRESS(($F$2+1-H640)+2,9))</f>
        <v>55.457505239665238</v>
      </c>
      <c r="K640" s="24">
        <f t="shared" ca="1" si="47"/>
        <v>0.29380624418088419</v>
      </c>
      <c r="L640" s="24">
        <f t="shared" ca="1" si="48"/>
        <v>0.7071882804736096</v>
      </c>
      <c r="M640" s="24">
        <f t="shared" ca="1" si="49"/>
        <v>-1.4493289150699127</v>
      </c>
    </row>
    <row r="641" spans="2:13" x14ac:dyDescent="0.25">
      <c r="B641" s="24">
        <f t="shared" ca="1" si="45"/>
        <v>0.50101061679375447</v>
      </c>
      <c r="C641" s="25">
        <f t="shared" ca="1" si="46"/>
        <v>50.025332433394787</v>
      </c>
      <c r="H641" s="24">
        <v>639</v>
      </c>
      <c r="I641" s="24">
        <f ca="1"/>
        <v>44.578440660171488</v>
      </c>
      <c r="J641" s="24" cm="1">
        <f t="array" aca="1" ref="J641" ca="1">INDIRECT(ADDRESS(($F$2+1-H641)+2,9))</f>
        <v>55.453367370301343</v>
      </c>
      <c r="K641" s="24">
        <f t="shared" ca="1" si="47"/>
        <v>0.29410452017026167</v>
      </c>
      <c r="L641" s="24">
        <f t="shared" ca="1" si="48"/>
        <v>0.70704615239258806</v>
      </c>
      <c r="M641" s="24">
        <f t="shared" ca="1" si="49"/>
        <v>-1.4507147618123182</v>
      </c>
    </row>
    <row r="642" spans="2:13" x14ac:dyDescent="0.25">
      <c r="B642" s="24">
        <f t="shared" ca="1" si="45"/>
        <v>0.59827121785530613</v>
      </c>
      <c r="C642" s="25">
        <f t="shared" ca="1" si="46"/>
        <v>52.488748833689861</v>
      </c>
      <c r="H642" s="24">
        <v>640</v>
      </c>
      <c r="I642" s="24">
        <f ca="1"/>
        <v>44.579318908171686</v>
      </c>
      <c r="J642" s="24" cm="1">
        <f t="array" aca="1" ref="J642" ca="1">INDIRECT(ADDRESS(($F$2+1-H642)+2,9))</f>
        <v>55.440659320859893</v>
      </c>
      <c r="K642" s="24">
        <f t="shared" ca="1" si="47"/>
        <v>0.2941347452828027</v>
      </c>
      <c r="L642" s="24">
        <f t="shared" ca="1" si="48"/>
        <v>0.70660945463452363</v>
      </c>
      <c r="M642" s="24">
        <f t="shared" ca="1" si="49"/>
        <v>-1.4520430917969722</v>
      </c>
    </row>
    <row r="643" spans="2:13" x14ac:dyDescent="0.25">
      <c r="B643" s="24">
        <f t="shared" ca="1" si="45"/>
        <v>0.77341581948817151</v>
      </c>
      <c r="C643" s="25">
        <f t="shared" ca="1" si="46"/>
        <v>57.501433703741434</v>
      </c>
      <c r="H643" s="24">
        <v>641</v>
      </c>
      <c r="I643" s="24">
        <f ca="1"/>
        <v>44.615366879119605</v>
      </c>
      <c r="J643" s="24" cm="1">
        <f t="array" aca="1" ref="J643" ca="1">INDIRECT(ADDRESS(($F$2+1-H643)+2,9))</f>
        <v>55.404276949485592</v>
      </c>
      <c r="K643" s="24">
        <f t="shared" ca="1" si="47"/>
        <v>0.29537658136221417</v>
      </c>
      <c r="L643" s="24">
        <f t="shared" ca="1" si="48"/>
        <v>0.70535755077793061</v>
      </c>
      <c r="M643" s="24">
        <f t="shared" ca="1" si="49"/>
        <v>-1.4492852217082659</v>
      </c>
    </row>
    <row r="644" spans="2:13" x14ac:dyDescent="0.25">
      <c r="B644" s="24">
        <f t="shared" ref="B644:B707" ca="1" si="50">RAND()</f>
        <v>0.90529477425507143</v>
      </c>
      <c r="C644" s="25">
        <f t="shared" ref="C644:C707" ca="1" si="51">_xlfn.NORM.INV(B644,50,10)</f>
        <v>63.123251451234452</v>
      </c>
      <c r="H644" s="24">
        <v>642</v>
      </c>
      <c r="I644" s="24">
        <f ca="1"/>
        <v>44.644781648883672</v>
      </c>
      <c r="J644" s="24" cm="1">
        <f t="array" aca="1" ref="J644" ca="1">INDIRECT(ADDRESS(($F$2+1-H644)+2,9))</f>
        <v>55.401444399073114</v>
      </c>
      <c r="K644" s="24">
        <f t="shared" ref="K644:K707" ca="1" si="52">_xlfn.NORM.DIST(I644,$F$5,$F$6,TRUE)</f>
        <v>0.2963916904074323</v>
      </c>
      <c r="L644" s="24">
        <f t="shared" ref="L644:L707" ca="1" si="53">_xlfn.NORM.DIST(J644,$F$5,$F$6,TRUE)</f>
        <v>0.70525998046808303</v>
      </c>
      <c r="M644" s="24">
        <f t="shared" ca="1" si="49"/>
        <v>-1.4493114148076367</v>
      </c>
    </row>
    <row r="645" spans="2:13" x14ac:dyDescent="0.25">
      <c r="B645" s="24">
        <f t="shared" ca="1" si="50"/>
        <v>0.55118652295039128</v>
      </c>
      <c r="C645" s="25">
        <f t="shared" ca="1" si="51"/>
        <v>51.286596632768287</v>
      </c>
      <c r="H645" s="24">
        <v>643</v>
      </c>
      <c r="I645" s="24">
        <f ca="1"/>
        <v>44.647911269055129</v>
      </c>
      <c r="J645" s="24" cm="1">
        <f t="array" aca="1" ref="J645" ca="1">INDIRECT(ADDRESS(($F$2+1-H645)+2,9))</f>
        <v>55.394541542992513</v>
      </c>
      <c r="K645" s="24">
        <f t="shared" ca="1" si="52"/>
        <v>0.29649978823042561</v>
      </c>
      <c r="L645" s="24">
        <f t="shared" ca="1" si="53"/>
        <v>0.70502214163582089</v>
      </c>
      <c r="M645" s="24">
        <f t="shared" ref="M645:M708" ca="1" si="54">((2*H645-1)/$F$2)*(LN(K645)+LN(1-L645))</f>
        <v>-1.4508732285758048</v>
      </c>
    </row>
    <row r="646" spans="2:13" x14ac:dyDescent="0.25">
      <c r="B646" s="24">
        <f t="shared" ca="1" si="50"/>
        <v>0.80749928618378974</v>
      </c>
      <c r="C646" s="25">
        <f t="shared" ca="1" si="51"/>
        <v>58.687179377659241</v>
      </c>
      <c r="H646" s="24">
        <v>644</v>
      </c>
      <c r="I646" s="24">
        <f ca="1"/>
        <v>44.665428062630141</v>
      </c>
      <c r="J646" s="24" cm="1">
        <f t="array" aca="1" ref="J646" ca="1">INDIRECT(ADDRESS(($F$2+1-H646)+2,9))</f>
        <v>55.378227445312255</v>
      </c>
      <c r="K646" s="24">
        <f t="shared" ca="1" si="52"/>
        <v>0.2971051556946549</v>
      </c>
      <c r="L646" s="24">
        <f t="shared" ca="1" si="53"/>
        <v>0.70445968606474485</v>
      </c>
      <c r="M646" s="24">
        <f t="shared" ca="1" si="54"/>
        <v>-1.4507789017137516</v>
      </c>
    </row>
    <row r="647" spans="2:13" x14ac:dyDescent="0.25">
      <c r="B647" s="24">
        <f t="shared" ca="1" si="50"/>
        <v>0.25762855454733224</v>
      </c>
      <c r="C647" s="25">
        <f t="shared" ca="1" si="51"/>
        <v>43.493262460075556</v>
      </c>
      <c r="H647" s="24">
        <v>645</v>
      </c>
      <c r="I647" s="24">
        <f ca="1"/>
        <v>44.677907717033563</v>
      </c>
      <c r="J647" s="24" cm="1">
        <f t="array" aca="1" ref="J647" ca="1">INDIRECT(ADDRESS(($F$2+1-H647)+2,9))</f>
        <v>55.36913403802405</v>
      </c>
      <c r="K647" s="24">
        <f t="shared" ca="1" si="52"/>
        <v>0.29753678778470383</v>
      </c>
      <c r="L647" s="24">
        <f t="shared" ca="1" si="53"/>
        <v>0.70414596187802103</v>
      </c>
      <c r="M647" s="24">
        <f t="shared" ca="1" si="54"/>
        <v>-1.4515325461605835</v>
      </c>
    </row>
    <row r="648" spans="2:13" x14ac:dyDescent="0.25">
      <c r="B648" s="24">
        <f t="shared" ca="1" si="50"/>
        <v>0.32364823352572558</v>
      </c>
      <c r="C648" s="25">
        <f t="shared" ca="1" si="51"/>
        <v>45.424787987442208</v>
      </c>
      <c r="H648" s="24">
        <v>646</v>
      </c>
      <c r="I648" s="24">
        <f ca="1"/>
        <v>44.681443014843978</v>
      </c>
      <c r="J648" s="24" cm="1">
        <f t="array" aca="1" ref="J648" ca="1">INDIRECT(ADDRESS(($F$2+1-H648)+2,9))</f>
        <v>55.366310936058078</v>
      </c>
      <c r="K648" s="24">
        <f t="shared" ca="1" si="52"/>
        <v>0.29765911466010631</v>
      </c>
      <c r="L648" s="24">
        <f t="shared" ca="1" si="53"/>
        <v>0.70404853324691219</v>
      </c>
      <c r="M648" s="24">
        <f t="shared" ca="1" si="54"/>
        <v>-1.4533418498524182</v>
      </c>
    </row>
    <row r="649" spans="2:13" x14ac:dyDescent="0.25">
      <c r="B649" s="24">
        <f t="shared" ca="1" si="50"/>
        <v>0.54254567629150363</v>
      </c>
      <c r="C649" s="25">
        <f t="shared" ca="1" si="51"/>
        <v>51.068491590157343</v>
      </c>
      <c r="H649" s="24">
        <v>647</v>
      </c>
      <c r="I649" s="24">
        <f ca="1"/>
        <v>44.704442711086159</v>
      </c>
      <c r="J649" s="24" cm="1">
        <f t="array" aca="1" ref="J649" ca="1">INDIRECT(ADDRESS(($F$2+1-H649)+2,9))</f>
        <v>55.359239560340704</v>
      </c>
      <c r="K649" s="24">
        <f t="shared" ca="1" si="52"/>
        <v>0.298455500109577</v>
      </c>
      <c r="L649" s="24">
        <f t="shared" ca="1" si="53"/>
        <v>0.70380442695987189</v>
      </c>
      <c r="M649" s="24">
        <f t="shared" ca="1" si="54"/>
        <v>-1.4534984235577151</v>
      </c>
    </row>
    <row r="650" spans="2:13" x14ac:dyDescent="0.25">
      <c r="B650" s="24">
        <f t="shared" ca="1" si="50"/>
        <v>0.62007891047910979</v>
      </c>
      <c r="C650" s="25">
        <f t="shared" ca="1" si="51"/>
        <v>53.056880417661482</v>
      </c>
      <c r="H650" s="24">
        <v>648</v>
      </c>
      <c r="I650" s="24">
        <f ca="1"/>
        <v>44.709914251716114</v>
      </c>
      <c r="J650" s="24" cm="1">
        <f t="array" aca="1" ref="J650" ca="1">INDIRECT(ADDRESS(($F$2+1-H650)+2,9))</f>
        <v>55.357488917618745</v>
      </c>
      <c r="K650" s="24">
        <f t="shared" ca="1" si="52"/>
        <v>0.29864509985568632</v>
      </c>
      <c r="L650" s="24">
        <f t="shared" ca="1" si="53"/>
        <v>0.70374397991896198</v>
      </c>
      <c r="M650" s="24">
        <f t="shared" ca="1" si="54"/>
        <v>-1.4552431280001399</v>
      </c>
    </row>
    <row r="651" spans="2:13" x14ac:dyDescent="0.25">
      <c r="B651" s="24">
        <f t="shared" ca="1" si="50"/>
        <v>1.8290021015239244E-2</v>
      </c>
      <c r="C651" s="25">
        <f t="shared" ca="1" si="51"/>
        <v>29.095794894818724</v>
      </c>
      <c r="H651" s="24">
        <v>649</v>
      </c>
      <c r="I651" s="24">
        <f ca="1"/>
        <v>44.724530212045195</v>
      </c>
      <c r="J651" s="24" cm="1">
        <f t="array" aca="1" ref="J651" ca="1">INDIRECT(ADDRESS(($F$2+1-H651)+2,9))</f>
        <v>55.346262567190799</v>
      </c>
      <c r="K651" s="24">
        <f t="shared" ca="1" si="52"/>
        <v>0.29915184025025554</v>
      </c>
      <c r="L651" s="24">
        <f t="shared" ca="1" si="53"/>
        <v>0.70335621664663761</v>
      </c>
      <c r="M651" s="24">
        <f t="shared" ca="1" si="54"/>
        <v>-1.455685516010025</v>
      </c>
    </row>
    <row r="652" spans="2:13" x14ac:dyDescent="0.25">
      <c r="B652" s="24">
        <f t="shared" ca="1" si="50"/>
        <v>0.8536599188210392</v>
      </c>
      <c r="C652" s="25">
        <f t="shared" ca="1" si="51"/>
        <v>60.522602526409024</v>
      </c>
      <c r="H652" s="24">
        <v>650</v>
      </c>
      <c r="I652" s="24">
        <f ca="1"/>
        <v>44.739401181322307</v>
      </c>
      <c r="J652" s="24" cm="1">
        <f t="array" aca="1" ref="J652" ca="1">INDIRECT(ADDRESS(($F$2+1-H652)+2,9))</f>
        <v>55.344511556707808</v>
      </c>
      <c r="K652" s="24">
        <f t="shared" ca="1" si="52"/>
        <v>0.29966782204600928</v>
      </c>
      <c r="L652" s="24">
        <f t="shared" ca="1" si="53"/>
        <v>0.70329571499491528</v>
      </c>
      <c r="M652" s="24">
        <f t="shared" ca="1" si="54"/>
        <v>-1.4567701035167875</v>
      </c>
    </row>
    <row r="653" spans="2:13" x14ac:dyDescent="0.25">
      <c r="B653" s="24">
        <f t="shared" ca="1" si="50"/>
        <v>0.86791002138694262</v>
      </c>
      <c r="C653" s="25">
        <f t="shared" ca="1" si="51"/>
        <v>61.165659499365034</v>
      </c>
      <c r="H653" s="24">
        <v>651</v>
      </c>
      <c r="I653" s="24">
        <f ca="1"/>
        <v>44.753163253970591</v>
      </c>
      <c r="J653" s="24" cm="1">
        <f t="array" aca="1" ref="J653" ca="1">INDIRECT(ADDRESS(($F$2+1-H653)+2,9))</f>
        <v>55.340320835764622</v>
      </c>
      <c r="K653" s="24">
        <f t="shared" ca="1" si="52"/>
        <v>0.30014568705358524</v>
      </c>
      <c r="L653" s="24">
        <f t="shared" ca="1" si="53"/>
        <v>0.70315089250087159</v>
      </c>
      <c r="M653" s="24">
        <f t="shared" ca="1" si="54"/>
        <v>-1.4577582155774695</v>
      </c>
    </row>
    <row r="654" spans="2:13" x14ac:dyDescent="0.25">
      <c r="B654" s="24">
        <f t="shared" ca="1" si="50"/>
        <v>0.84853287567374114</v>
      </c>
      <c r="C654" s="25">
        <f t="shared" ca="1" si="51"/>
        <v>60.301613949267555</v>
      </c>
      <c r="H654" s="24">
        <v>652</v>
      </c>
      <c r="I654" s="24">
        <f ca="1"/>
        <v>44.760875740764988</v>
      </c>
      <c r="J654" s="24" cm="1">
        <f t="array" aca="1" ref="J654" ca="1">INDIRECT(ADDRESS(($F$2+1-H654)+2,9))</f>
        <v>55.337797549225108</v>
      </c>
      <c r="K654" s="24">
        <f t="shared" ca="1" si="52"/>
        <v>0.30041364087557876</v>
      </c>
      <c r="L654" s="24">
        <f t="shared" ca="1" si="53"/>
        <v>0.70306367742864961</v>
      </c>
      <c r="M654" s="24">
        <f t="shared" ca="1" si="54"/>
        <v>-1.4592830254058813</v>
      </c>
    </row>
    <row r="655" spans="2:13" x14ac:dyDescent="0.25">
      <c r="B655" s="24">
        <f t="shared" ca="1" si="50"/>
        <v>0.47792537204853291</v>
      </c>
      <c r="C655" s="25">
        <f t="shared" ca="1" si="51"/>
        <v>49.446388474161594</v>
      </c>
      <c r="H655" s="24">
        <v>653</v>
      </c>
      <c r="I655" s="24">
        <f ca="1"/>
        <v>44.769989214131222</v>
      </c>
      <c r="J655" s="24" cm="1">
        <f t="array" aca="1" ref="J655" ca="1">INDIRECT(ADDRESS(($F$2+1-H655)+2,9))</f>
        <v>55.330746844120853</v>
      </c>
      <c r="K655" s="24">
        <f t="shared" ca="1" si="52"/>
        <v>0.30073040819978658</v>
      </c>
      <c r="L655" s="24">
        <f t="shared" ca="1" si="53"/>
        <v>0.70281991418412115</v>
      </c>
      <c r="M655" s="24">
        <f t="shared" ca="1" si="54"/>
        <v>-1.460389363823569</v>
      </c>
    </row>
    <row r="656" spans="2:13" x14ac:dyDescent="0.25">
      <c r="B656" s="24">
        <f t="shared" ca="1" si="50"/>
        <v>5.758267881123369E-2</v>
      </c>
      <c r="C656" s="25">
        <f t="shared" ca="1" si="51"/>
        <v>34.246052593194861</v>
      </c>
      <c r="H656" s="24">
        <v>654</v>
      </c>
      <c r="I656" s="24">
        <f ca="1"/>
        <v>44.780453471333075</v>
      </c>
      <c r="J656" s="24" cm="1">
        <f t="array" aca="1" ref="J656" ca="1">INDIRECT(ADDRESS(($F$2+1-H656)+2,9))</f>
        <v>55.313966359419723</v>
      </c>
      <c r="K656" s="24">
        <f t="shared" ca="1" si="52"/>
        <v>0.30109431202128023</v>
      </c>
      <c r="L656" s="24">
        <f t="shared" ca="1" si="53"/>
        <v>0.70223939674840141</v>
      </c>
      <c r="M656" s="24">
        <f t="shared" ca="1" si="54"/>
        <v>-1.4607131293604938</v>
      </c>
    </row>
    <row r="657" spans="2:13" x14ac:dyDescent="0.25">
      <c r="B657" s="24">
        <f t="shared" ca="1" si="50"/>
        <v>0.24097884927779623</v>
      </c>
      <c r="C657" s="25">
        <f t="shared" ca="1" si="51"/>
        <v>42.968426554329469</v>
      </c>
      <c r="H657" s="24">
        <v>655</v>
      </c>
      <c r="I657" s="24">
        <f ca="1"/>
        <v>44.784889762620068</v>
      </c>
      <c r="J657" s="24" cm="1">
        <f t="array" aca="1" ref="J657" ca="1">INDIRECT(ADDRESS(($F$2+1-H657)+2,9))</f>
        <v>55.308747574810184</v>
      </c>
      <c r="K657" s="24">
        <f t="shared" ca="1" si="52"/>
        <v>0.30124864785928046</v>
      </c>
      <c r="L657" s="24">
        <f t="shared" ca="1" si="53"/>
        <v>0.70205874856289952</v>
      </c>
      <c r="M657" s="24">
        <f t="shared" ca="1" si="54"/>
        <v>-1.4622696073709447</v>
      </c>
    </row>
    <row r="658" spans="2:13" x14ac:dyDescent="0.25">
      <c r="B658" s="24">
        <f t="shared" ca="1" si="50"/>
        <v>6.69944962467246E-2</v>
      </c>
      <c r="C658" s="25">
        <f t="shared" ca="1" si="51"/>
        <v>35.014445311481708</v>
      </c>
      <c r="H658" s="24">
        <v>656</v>
      </c>
      <c r="I658" s="24">
        <f ca="1"/>
        <v>44.792504059839885</v>
      </c>
      <c r="J658" s="24" cm="1">
        <f t="array" aca="1" ref="J658" ca="1">INDIRECT(ADDRESS(($F$2+1-H658)+2,9))</f>
        <v>55.303489485433687</v>
      </c>
      <c r="K658" s="24">
        <f t="shared" ca="1" si="52"/>
        <v>0.30151362758885442</v>
      </c>
      <c r="L658" s="24">
        <f t="shared" ca="1" si="53"/>
        <v>0.70187668933207581</v>
      </c>
      <c r="M658" s="24">
        <f t="shared" ca="1" si="54"/>
        <v>-1.4635985461408672</v>
      </c>
    </row>
    <row r="659" spans="2:13" x14ac:dyDescent="0.25">
      <c r="B659" s="24">
        <f t="shared" ca="1" si="50"/>
        <v>0.73494010619143624</v>
      </c>
      <c r="C659" s="25">
        <f t="shared" ca="1" si="51"/>
        <v>56.278231673826937</v>
      </c>
      <c r="H659" s="24">
        <v>657</v>
      </c>
      <c r="I659" s="24">
        <f ca="1"/>
        <v>44.839474261659134</v>
      </c>
      <c r="J659" s="24" cm="1">
        <f t="array" aca="1" ref="J659" ca="1">INDIRECT(ADDRESS(($F$2+1-H659)+2,9))</f>
        <v>55.28560490507833</v>
      </c>
      <c r="K659" s="24">
        <f t="shared" ca="1" si="52"/>
        <v>0.30315051756707923</v>
      </c>
      <c r="L659" s="24">
        <f t="shared" ca="1" si="53"/>
        <v>0.70125706390645937</v>
      </c>
      <c r="M659" s="24">
        <f t="shared" ca="1" si="54"/>
        <v>-1.4612738775063945</v>
      </c>
    </row>
    <row r="660" spans="2:13" x14ac:dyDescent="0.25">
      <c r="B660" s="24">
        <f t="shared" ca="1" si="50"/>
        <v>0.92849104244125613</v>
      </c>
      <c r="C660" s="25">
        <f t="shared" ca="1" si="51"/>
        <v>64.646445703627691</v>
      </c>
      <c r="H660" s="24">
        <v>658</v>
      </c>
      <c r="I660" s="24">
        <f ca="1"/>
        <v>44.845907733768023</v>
      </c>
      <c r="J660" s="24" cm="1">
        <f t="array" aca="1" ref="J660" ca="1">INDIRECT(ADDRESS(($F$2+1-H660)+2,9))</f>
        <v>55.280334662400712</v>
      </c>
      <c r="K660" s="24">
        <f t="shared" ca="1" si="52"/>
        <v>0.30337503024755619</v>
      </c>
      <c r="L660" s="24">
        <f t="shared" ca="1" si="53"/>
        <v>0.70107436057741968</v>
      </c>
      <c r="M660" s="24">
        <f t="shared" ca="1" si="54"/>
        <v>-1.4626760534653296</v>
      </c>
    </row>
    <row r="661" spans="2:13" x14ac:dyDescent="0.25">
      <c r="B661" s="24">
        <f t="shared" ca="1" si="50"/>
        <v>9.4250861530845276E-2</v>
      </c>
      <c r="C661" s="25">
        <f t="shared" ca="1" si="51"/>
        <v>36.84975661963238</v>
      </c>
      <c r="H661" s="24">
        <v>659</v>
      </c>
      <c r="I661" s="24">
        <f ca="1"/>
        <v>44.851105860566008</v>
      </c>
      <c r="J661" s="24" cm="1">
        <f t="array" aca="1" ref="J661" ca="1">INDIRECT(ADDRESS(($F$2+1-H661)+2,9))</f>
        <v>55.279712575350942</v>
      </c>
      <c r="K661" s="24">
        <f t="shared" ca="1" si="52"/>
        <v>0.30355648660294721</v>
      </c>
      <c r="L661" s="24">
        <f t="shared" ca="1" si="53"/>
        <v>0.70105279135745846</v>
      </c>
      <c r="M661" s="24">
        <f t="shared" ca="1" si="54"/>
        <v>-1.4644917023423873</v>
      </c>
    </row>
    <row r="662" spans="2:13" x14ac:dyDescent="0.25">
      <c r="B662" s="24">
        <f t="shared" ca="1" si="50"/>
        <v>0.17941648279168543</v>
      </c>
      <c r="C662" s="25">
        <f t="shared" ca="1" si="51"/>
        <v>40.824088742316576</v>
      </c>
      <c r="H662" s="24">
        <v>660</v>
      </c>
      <c r="I662" s="24">
        <f ca="1"/>
        <v>44.85524114409359</v>
      </c>
      <c r="J662" s="24" cm="1">
        <f t="array" aca="1" ref="J662" ca="1">INDIRECT(ADDRESS(($F$2+1-H662)+2,9))</f>
        <v>55.233696932659008</v>
      </c>
      <c r="K662" s="24">
        <f t="shared" ca="1" si="52"/>
        <v>0.30370087580080024</v>
      </c>
      <c r="L662" s="24">
        <f t="shared" ca="1" si="53"/>
        <v>0.69945536494950389</v>
      </c>
      <c r="M662" s="24">
        <f t="shared" ca="1" si="54"/>
        <v>-1.4631676921597312</v>
      </c>
    </row>
    <row r="663" spans="2:13" x14ac:dyDescent="0.25">
      <c r="B663" s="24">
        <f t="shared" ca="1" si="50"/>
        <v>0.99995530952017875</v>
      </c>
      <c r="C663" s="25">
        <f t="shared" ca="1" si="51"/>
        <v>89.177456055013465</v>
      </c>
      <c r="H663" s="24">
        <v>661</v>
      </c>
      <c r="I663" s="24">
        <f ca="1"/>
        <v>44.861041383195662</v>
      </c>
      <c r="J663" s="24" cm="1">
        <f t="array" aca="1" ref="J663" ca="1">INDIRECT(ADDRESS(($F$2+1-H663)+2,9))</f>
        <v>55.220369685854671</v>
      </c>
      <c r="K663" s="24">
        <f t="shared" ca="1" si="52"/>
        <v>0.30390345087881115</v>
      </c>
      <c r="L663" s="24">
        <f t="shared" ca="1" si="53"/>
        <v>0.698991992670012</v>
      </c>
      <c r="M663" s="24">
        <f t="shared" ca="1" si="54"/>
        <v>-1.4640350616883795</v>
      </c>
    </row>
    <row r="664" spans="2:13" x14ac:dyDescent="0.25">
      <c r="B664" s="24">
        <f t="shared" ca="1" si="50"/>
        <v>0.40285163028288973</v>
      </c>
      <c r="C664" s="25">
        <f t="shared" ca="1" si="51"/>
        <v>47.540271643090591</v>
      </c>
      <c r="H664" s="24">
        <v>662</v>
      </c>
      <c r="I664" s="24">
        <f ca="1"/>
        <v>44.865177748367898</v>
      </c>
      <c r="J664" s="24" cm="1">
        <f t="array" aca="1" ref="J664" ca="1">INDIRECT(ADDRESS(($F$2+1-H664)+2,9))</f>
        <v>55.211536844967426</v>
      </c>
      <c r="K664" s="24">
        <f t="shared" ca="1" si="52"/>
        <v>0.3040479514640877</v>
      </c>
      <c r="L664" s="24">
        <f t="shared" ca="1" si="53"/>
        <v>0.69868470811319205</v>
      </c>
      <c r="M664" s="24">
        <f t="shared" ca="1" si="54"/>
        <v>-1.4653346521709867</v>
      </c>
    </row>
    <row r="665" spans="2:13" x14ac:dyDescent="0.25">
      <c r="B665" s="24">
        <f t="shared" ca="1" si="50"/>
        <v>0.60983704670522731</v>
      </c>
      <c r="C665" s="25">
        <f t="shared" ca="1" si="51"/>
        <v>52.788943474431214</v>
      </c>
      <c r="H665" s="24">
        <v>663</v>
      </c>
      <c r="I665" s="24">
        <f ca="1"/>
        <v>44.874657276056489</v>
      </c>
      <c r="J665" s="24" cm="1">
        <f t="array" aca="1" ref="J665" ca="1">INDIRECT(ADDRESS(($F$2+1-H665)+2,9))</f>
        <v>55.200269878297597</v>
      </c>
      <c r="K665" s="24">
        <f t="shared" ca="1" si="52"/>
        <v>0.30437922658409666</v>
      </c>
      <c r="L665" s="24">
        <f t="shared" ca="1" si="53"/>
        <v>0.69829253820457604</v>
      </c>
      <c r="M665" s="24">
        <f t="shared" ca="1" si="54"/>
        <v>-1.4660825983210946</v>
      </c>
    </row>
    <row r="666" spans="2:13" x14ac:dyDescent="0.25">
      <c r="B666" s="24">
        <f t="shared" ca="1" si="50"/>
        <v>1.6681041067905689E-2</v>
      </c>
      <c r="C666" s="25">
        <f t="shared" ca="1" si="51"/>
        <v>28.723014127843385</v>
      </c>
      <c r="H666" s="24">
        <v>664</v>
      </c>
      <c r="I666" s="24">
        <f ca="1"/>
        <v>44.888755071991596</v>
      </c>
      <c r="J666" s="24" cm="1">
        <f t="array" aca="1" ref="J666" ca="1">INDIRECT(ADDRESS(($F$2+1-H666)+2,9))</f>
        <v>55.197096665455007</v>
      </c>
      <c r="K666" s="24">
        <f t="shared" ca="1" si="52"/>
        <v>0.30487219036311064</v>
      </c>
      <c r="L666" s="24">
        <f t="shared" ca="1" si="53"/>
        <v>0.69818204660964267</v>
      </c>
      <c r="M666" s="24">
        <f t="shared" ca="1" si="54"/>
        <v>-1.4670752943749386</v>
      </c>
    </row>
    <row r="667" spans="2:13" x14ac:dyDescent="0.25">
      <c r="B667" s="24">
        <f t="shared" ca="1" si="50"/>
        <v>0.1520061571880913</v>
      </c>
      <c r="C667" s="25">
        <f t="shared" ca="1" si="51"/>
        <v>39.721328297968398</v>
      </c>
      <c r="H667" s="24">
        <v>665</v>
      </c>
      <c r="I667" s="24">
        <f ca="1"/>
        <v>44.896453046056507</v>
      </c>
      <c r="J667" s="24" cm="1">
        <f t="array" aca="1" ref="J667" ca="1">INDIRECT(ADDRESS(($F$2+1-H667)+2,9))</f>
        <v>55.190054840492301</v>
      </c>
      <c r="K667" s="24">
        <f t="shared" ca="1" si="52"/>
        <v>0.3051415184386318</v>
      </c>
      <c r="L667" s="24">
        <f t="shared" ca="1" si="53"/>
        <v>0.69793678460984654</v>
      </c>
      <c r="M667" s="24">
        <f t="shared" ca="1" si="54"/>
        <v>-1.4682423575916446</v>
      </c>
    </row>
    <row r="668" spans="2:13" x14ac:dyDescent="0.25">
      <c r="B668" s="24">
        <f t="shared" ca="1" si="50"/>
        <v>0.40943996313012443</v>
      </c>
      <c r="C668" s="25">
        <f t="shared" ca="1" si="51"/>
        <v>47.710141657406446</v>
      </c>
      <c r="H668" s="24">
        <v>666</v>
      </c>
      <c r="I668" s="24">
        <f ca="1"/>
        <v>44.896983235484775</v>
      </c>
      <c r="J668" s="24" cm="1">
        <f t="array" aca="1" ref="J668" ca="1">INDIRECT(ADDRESS(($F$2+1-H668)+2,9))</f>
        <v>55.185430646094566</v>
      </c>
      <c r="K668" s="24">
        <f t="shared" ca="1" si="52"/>
        <v>0.30516007199825734</v>
      </c>
      <c r="L668" s="24">
        <f t="shared" ca="1" si="53"/>
        <v>0.69777567838203469</v>
      </c>
      <c r="M668" s="24">
        <f t="shared" ca="1" si="54"/>
        <v>-1.4700855306511262</v>
      </c>
    </row>
    <row r="669" spans="2:13" x14ac:dyDescent="0.25">
      <c r="B669" s="24">
        <f t="shared" ca="1" si="50"/>
        <v>0.71407072683105677</v>
      </c>
      <c r="C669" s="25">
        <f t="shared" ca="1" si="51"/>
        <v>55.65316443274277</v>
      </c>
      <c r="H669" s="24">
        <v>667</v>
      </c>
      <c r="I669" s="24">
        <f ca="1"/>
        <v>44.911226946031043</v>
      </c>
      <c r="J669" s="24" cm="1">
        <f t="array" aca="1" ref="J669" ca="1">INDIRECT(ADDRESS(($F$2+1-H669)+2,9))</f>
        <v>55.17789813444552</v>
      </c>
      <c r="K669" s="24">
        <f t="shared" ca="1" si="52"/>
        <v>0.30565870667881606</v>
      </c>
      <c r="L669" s="24">
        <f t="shared" ca="1" si="53"/>
        <v>0.69751316429248922</v>
      </c>
      <c r="M669" s="24">
        <f t="shared" ca="1" si="54"/>
        <v>-1.4707497108424994</v>
      </c>
    </row>
    <row r="670" spans="2:13" x14ac:dyDescent="0.25">
      <c r="B670" s="24">
        <f t="shared" ca="1" si="50"/>
        <v>7.4401521978664342E-2</v>
      </c>
      <c r="C670" s="25">
        <f t="shared" ca="1" si="51"/>
        <v>35.562277274648253</v>
      </c>
      <c r="H670" s="24">
        <v>668</v>
      </c>
      <c r="I670" s="24">
        <f ca="1"/>
        <v>44.937668182334477</v>
      </c>
      <c r="J670" s="24" cm="1">
        <f t="array" aca="1" ref="J670" ca="1">INDIRECT(ADDRESS(($F$2+1-H670)+2,9))</f>
        <v>55.166234382551991</v>
      </c>
      <c r="K670" s="24">
        <f t="shared" ca="1" si="52"/>
        <v>0.30658530008103618</v>
      </c>
      <c r="L670" s="24">
        <f t="shared" ca="1" si="53"/>
        <v>0.69710647158343531</v>
      </c>
      <c r="M670" s="24">
        <f t="shared" ca="1" si="54"/>
        <v>-1.4702526887279432</v>
      </c>
    </row>
    <row r="671" spans="2:13" x14ac:dyDescent="0.25">
      <c r="B671" s="24">
        <f t="shared" ca="1" si="50"/>
        <v>0.96321226981254138</v>
      </c>
      <c r="C671" s="25">
        <f t="shared" ca="1" si="51"/>
        <v>67.892444224543311</v>
      </c>
      <c r="H671" s="24">
        <v>669</v>
      </c>
      <c r="I671" s="24">
        <f ca="1"/>
        <v>44.946026831235734</v>
      </c>
      <c r="J671" s="24" cm="1">
        <f t="array" aca="1" ref="J671" ca="1">INDIRECT(ADDRESS(($F$2+1-H671)+2,9))</f>
        <v>55.161361300374949</v>
      </c>
      <c r="K671" s="24">
        <f t="shared" ca="1" si="52"/>
        <v>0.30687847413659969</v>
      </c>
      <c r="L671" s="24">
        <f t="shared" ca="1" si="53"/>
        <v>0.69693648406560471</v>
      </c>
      <c r="M671" s="24">
        <f t="shared" ca="1" si="54"/>
        <v>-1.4715155398753035</v>
      </c>
    </row>
    <row r="672" spans="2:13" x14ac:dyDescent="0.25">
      <c r="B672" s="24">
        <f t="shared" ca="1" si="50"/>
        <v>0.83816177358953914</v>
      </c>
      <c r="C672" s="25">
        <f t="shared" ca="1" si="51"/>
        <v>59.869310264344293</v>
      </c>
      <c r="H672" s="24">
        <v>670</v>
      </c>
      <c r="I672" s="24">
        <f ca="1"/>
        <v>44.970260679226286</v>
      </c>
      <c r="J672" s="24" cm="1">
        <f t="array" aca="1" ref="J672" ca="1">INDIRECT(ADDRESS(($F$2+1-H672)+2,9))</f>
        <v>55.141467629727238</v>
      </c>
      <c r="K672" s="24">
        <f t="shared" ca="1" si="52"/>
        <v>0.30772915814107249</v>
      </c>
      <c r="L672" s="24">
        <f t="shared" ca="1" si="53"/>
        <v>0.69624209169710616</v>
      </c>
      <c r="M672" s="24">
        <f t="shared" ca="1" si="54"/>
        <v>-1.4705790803103447</v>
      </c>
    </row>
    <row r="673" spans="2:13" x14ac:dyDescent="0.25">
      <c r="B673" s="24">
        <f t="shared" ca="1" si="50"/>
        <v>9.6395884672518917E-2</v>
      </c>
      <c r="C673" s="25">
        <f t="shared" ca="1" si="51"/>
        <v>36.976353748558623</v>
      </c>
      <c r="H673" s="24">
        <v>671</v>
      </c>
      <c r="I673" s="24">
        <f ca="1"/>
        <v>44.981974747602422</v>
      </c>
      <c r="J673" s="24" cm="1">
        <f t="array" aca="1" ref="J673" ca="1">INDIRECT(ADDRESS(($F$2+1-H673)+2,9))</f>
        <v>55.137365065405575</v>
      </c>
      <c r="K673" s="24">
        <f t="shared" ca="1" si="52"/>
        <v>0.3081407299091829</v>
      </c>
      <c r="L673" s="24">
        <f t="shared" ca="1" si="53"/>
        <v>0.69609880265209867</v>
      </c>
      <c r="M673" s="24">
        <f t="shared" ca="1" si="54"/>
        <v>-1.4716520045189168</v>
      </c>
    </row>
    <row r="674" spans="2:13" x14ac:dyDescent="0.25">
      <c r="B674" s="24">
        <f t="shared" ca="1" si="50"/>
        <v>0.69219275748371389</v>
      </c>
      <c r="C674" s="25">
        <f t="shared" ca="1" si="51"/>
        <v>55.020753981091893</v>
      </c>
      <c r="H674" s="24">
        <v>672</v>
      </c>
      <c r="I674" s="24">
        <f ca="1"/>
        <v>44.988530210398579</v>
      </c>
      <c r="J674" s="24" cm="1">
        <f t="array" aca="1" ref="J674" ca="1">INDIRECT(ADDRESS(($F$2+1-H674)+2,9))</f>
        <v>55.132928341492061</v>
      </c>
      <c r="K674" s="24">
        <f t="shared" ca="1" si="52"/>
        <v>0.30837116033061951</v>
      </c>
      <c r="L674" s="24">
        <f t="shared" ca="1" si="53"/>
        <v>0.69594380859594529</v>
      </c>
      <c r="M674" s="24">
        <f t="shared" ca="1" si="54"/>
        <v>-1.4730643286183427</v>
      </c>
    </row>
    <row r="675" spans="2:13" x14ac:dyDescent="0.25">
      <c r="B675" s="24">
        <f t="shared" ca="1" si="50"/>
        <v>0.89828319330787376</v>
      </c>
      <c r="C675" s="25">
        <f t="shared" ca="1" si="51"/>
        <v>62.718297579636477</v>
      </c>
      <c r="H675" s="24">
        <v>673</v>
      </c>
      <c r="I675" s="24">
        <f ca="1"/>
        <v>45.00677054884769</v>
      </c>
      <c r="J675" s="24" cm="1">
        <f t="array" aca="1" ref="J675" ca="1">INDIRECT(ADDRESS(($F$2+1-H675)+2,9))</f>
        <v>55.124350573257104</v>
      </c>
      <c r="K675" s="24">
        <f t="shared" ca="1" si="52"/>
        <v>0.309012721849239</v>
      </c>
      <c r="L675" s="24">
        <f t="shared" ca="1" si="53"/>
        <v>0.69564404999611362</v>
      </c>
      <c r="M675" s="24">
        <f t="shared" ca="1" si="54"/>
        <v>-1.4733485298509097</v>
      </c>
    </row>
    <row r="676" spans="2:13" x14ac:dyDescent="0.25">
      <c r="B676" s="24">
        <f t="shared" ca="1" si="50"/>
        <v>0.21406617959232843</v>
      </c>
      <c r="C676" s="25">
        <f t="shared" ca="1" si="51"/>
        <v>42.076083715003989</v>
      </c>
      <c r="H676" s="24">
        <v>674</v>
      </c>
      <c r="I676" s="24">
        <f ca="1"/>
        <v>45.019003211409895</v>
      </c>
      <c r="J676" s="24" cm="1">
        <f t="array" aca="1" ref="J676" ca="1">INDIRECT(ADDRESS(($F$2+1-H676)+2,9))</f>
        <v>55.123378496995954</v>
      </c>
      <c r="K676" s="24">
        <f t="shared" ca="1" si="52"/>
        <v>0.3094433040847816</v>
      </c>
      <c r="L676" s="24">
        <f t="shared" ca="1" si="53"/>
        <v>0.69561007153064147</v>
      </c>
      <c r="M676" s="24">
        <f t="shared" ca="1" si="54"/>
        <v>-1.4746005542254554</v>
      </c>
    </row>
    <row r="677" spans="2:13" x14ac:dyDescent="0.25">
      <c r="B677" s="24">
        <f t="shared" ca="1" si="50"/>
        <v>0.8854702303874793</v>
      </c>
      <c r="C677" s="25">
        <f t="shared" ca="1" si="51"/>
        <v>62.027849784433599</v>
      </c>
      <c r="H677" s="24">
        <v>675</v>
      </c>
      <c r="I677" s="24">
        <f ca="1"/>
        <v>45.021278654225412</v>
      </c>
      <c r="J677" s="24" cm="1">
        <f t="array" aca="1" ref="J677" ca="1">INDIRECT(ADDRESS(($F$2+1-H677)+2,9))</f>
        <v>55.11972168000711</v>
      </c>
      <c r="K677" s="24">
        <f t="shared" ca="1" si="52"/>
        <v>0.30952342716940373</v>
      </c>
      <c r="L677" s="24">
        <f t="shared" ca="1" si="53"/>
        <v>0.69548223410213339</v>
      </c>
      <c r="M677" s="24">
        <f t="shared" ca="1" si="54"/>
        <v>-1.4763656944510972</v>
      </c>
    </row>
    <row r="678" spans="2:13" x14ac:dyDescent="0.25">
      <c r="B678" s="24">
        <f t="shared" ca="1" si="50"/>
        <v>0.11148008069002779</v>
      </c>
      <c r="C678" s="25">
        <f t="shared" ca="1" si="51"/>
        <v>37.813054871373758</v>
      </c>
      <c r="H678" s="24">
        <v>676</v>
      </c>
      <c r="I678" s="24">
        <f ca="1"/>
        <v>45.02884818908737</v>
      </c>
      <c r="J678" s="24" cm="1">
        <f t="array" aca="1" ref="J678" ca="1">INDIRECT(ADDRESS(($F$2+1-H678)+2,9))</f>
        <v>55.102600694983686</v>
      </c>
      <c r="K678" s="24">
        <f t="shared" ca="1" si="52"/>
        <v>0.30979003141426631</v>
      </c>
      <c r="L678" s="24">
        <f t="shared" ca="1" si="53"/>
        <v>0.69488338990608778</v>
      </c>
      <c r="M678" s="24">
        <f t="shared" ca="1" si="54"/>
        <v>-1.4767855976566424</v>
      </c>
    </row>
    <row r="679" spans="2:13" x14ac:dyDescent="0.25">
      <c r="B679" s="24">
        <f t="shared" ca="1" si="50"/>
        <v>0.14902212468916598</v>
      </c>
      <c r="C679" s="25">
        <f t="shared" ca="1" si="51"/>
        <v>39.593634244638629</v>
      </c>
      <c r="H679" s="24">
        <v>677</v>
      </c>
      <c r="I679" s="24">
        <f ca="1"/>
        <v>45.049459392345049</v>
      </c>
      <c r="J679" s="24" cm="1">
        <f t="array" aca="1" ref="J679" ca="1">INDIRECT(ADDRESS(($F$2+1-H679)+2,9))</f>
        <v>55.089053863297586</v>
      </c>
      <c r="K679" s="24">
        <f t="shared" ca="1" si="52"/>
        <v>0.31051647918984371</v>
      </c>
      <c r="L679" s="24">
        <f t="shared" ca="1" si="53"/>
        <v>0.69440918945386076</v>
      </c>
      <c r="M679" s="24">
        <f t="shared" ca="1" si="54"/>
        <v>-1.4765296512887125</v>
      </c>
    </row>
    <row r="680" spans="2:13" x14ac:dyDescent="0.25">
      <c r="B680" s="24">
        <f t="shared" ca="1" si="50"/>
        <v>0.55523837689378941</v>
      </c>
      <c r="C680" s="25">
        <f t="shared" ca="1" si="51"/>
        <v>51.389074975619963</v>
      </c>
      <c r="H680" s="24">
        <v>678</v>
      </c>
      <c r="I680" s="24">
        <f ca="1"/>
        <v>45.051595028107577</v>
      </c>
      <c r="J680" s="24" cm="1">
        <f t="array" aca="1" ref="J680" ca="1">INDIRECT(ADDRESS(($F$2+1-H680)+2,9))</f>
        <v>55.044000996040197</v>
      </c>
      <c r="K680" s="24">
        <f t="shared" ca="1" si="52"/>
        <v>0.31059179262063064</v>
      </c>
      <c r="L680" s="24">
        <f t="shared" ca="1" si="53"/>
        <v>0.69282979152553092</v>
      </c>
      <c r="M680" s="24">
        <f t="shared" ca="1" si="54"/>
        <v>-1.4753231541758896</v>
      </c>
    </row>
    <row r="681" spans="2:13" x14ac:dyDescent="0.25">
      <c r="B681" s="24">
        <f t="shared" ca="1" si="50"/>
        <v>0.26788555730277275</v>
      </c>
      <c r="C681" s="25">
        <f t="shared" ca="1" si="51"/>
        <v>43.807795089467014</v>
      </c>
      <c r="H681" s="24">
        <v>679</v>
      </c>
      <c r="I681" s="24">
        <f ca="1"/>
        <v>45.057862816815089</v>
      </c>
      <c r="J681" s="24" cm="1">
        <f t="array" aca="1" ref="J681" ca="1">INDIRECT(ADDRESS(($F$2+1-H681)+2,9))</f>
        <v>55.042942042778527</v>
      </c>
      <c r="K681" s="24">
        <f t="shared" ca="1" si="52"/>
        <v>0.31081287271451752</v>
      </c>
      <c r="L681" s="24">
        <f t="shared" ca="1" si="53"/>
        <v>0.69279262506177275</v>
      </c>
      <c r="M681" s="24">
        <f t="shared" ca="1" si="54"/>
        <v>-1.4769772335574065</v>
      </c>
    </row>
    <row r="682" spans="2:13" x14ac:dyDescent="0.25">
      <c r="B682" s="24">
        <f t="shared" ca="1" si="50"/>
        <v>0.22607380044388448</v>
      </c>
      <c r="C682" s="25">
        <f t="shared" ca="1" si="51"/>
        <v>42.481605270041143</v>
      </c>
      <c r="H682" s="24">
        <v>680</v>
      </c>
      <c r="I682" s="24">
        <f ca="1"/>
        <v>45.067178880815675</v>
      </c>
      <c r="J682" s="24" cm="1">
        <f t="array" aca="1" ref="J682" ca="1">INDIRECT(ADDRESS(($F$2+1-H682)+2,9))</f>
        <v>55.037629639074297</v>
      </c>
      <c r="K682" s="24">
        <f t="shared" ca="1" si="52"/>
        <v>0.31114159908362943</v>
      </c>
      <c r="L682" s="24">
        <f t="shared" ca="1" si="53"/>
        <v>0.69260614383441754</v>
      </c>
      <c r="M682" s="24">
        <f t="shared" ca="1" si="54"/>
        <v>-1.4781062125579469</v>
      </c>
    </row>
    <row r="683" spans="2:13" x14ac:dyDescent="0.25">
      <c r="B683" s="24">
        <f t="shared" ca="1" si="50"/>
        <v>0.49698590475170823</v>
      </c>
      <c r="C683" s="25">
        <f t="shared" ca="1" si="51"/>
        <v>49.924447117498431</v>
      </c>
      <c r="H683" s="24">
        <v>681</v>
      </c>
      <c r="I683" s="24">
        <f ca="1"/>
        <v>45.077550213333531</v>
      </c>
      <c r="J683" s="24" cm="1">
        <f t="array" aca="1" ref="J683" ca="1">INDIRECT(ADDRESS(($F$2+1-H683)+2,9))</f>
        <v>55.020753981091893</v>
      </c>
      <c r="K683" s="24">
        <f t="shared" ca="1" si="52"/>
        <v>0.31150773891075767</v>
      </c>
      <c r="L683" s="24">
        <f t="shared" ca="1" si="53"/>
        <v>0.69201342766711971</v>
      </c>
      <c r="M683" s="24">
        <f t="shared" ca="1" si="54"/>
        <v>-1.4783248790719867</v>
      </c>
    </row>
    <row r="684" spans="2:13" x14ac:dyDescent="0.25">
      <c r="B684" s="24">
        <f t="shared" ca="1" si="50"/>
        <v>5.0263432696483701E-2</v>
      </c>
      <c r="C684" s="25">
        <f t="shared" ca="1" si="51"/>
        <v>33.576952605077487</v>
      </c>
      <c r="H684" s="24">
        <v>682</v>
      </c>
      <c r="I684" s="24">
        <f ca="1"/>
        <v>45.092354982994223</v>
      </c>
      <c r="J684" s="24" cm="1">
        <f t="array" aca="1" ref="J684" ca="1">INDIRECT(ADDRESS(($F$2+1-H684)+2,9))</f>
        <v>55.014860959189619</v>
      </c>
      <c r="K684" s="24">
        <f t="shared" ca="1" si="52"/>
        <v>0.31203071570551738</v>
      </c>
      <c r="L684" s="24">
        <f t="shared" ca="1" si="53"/>
        <v>0.69180633154250781</v>
      </c>
      <c r="M684" s="24">
        <f t="shared" ca="1" si="54"/>
        <v>-1.4790132470585613</v>
      </c>
    </row>
    <row r="685" spans="2:13" x14ac:dyDescent="0.25">
      <c r="B685" s="24">
        <f t="shared" ca="1" si="50"/>
        <v>0.61145042237739788</v>
      </c>
      <c r="C685" s="25">
        <f t="shared" ca="1" si="51"/>
        <v>52.831013389304808</v>
      </c>
      <c r="H685" s="24">
        <v>683</v>
      </c>
      <c r="I685" s="24">
        <f ca="1"/>
        <v>45.114730640795813</v>
      </c>
      <c r="J685" s="24" cm="1">
        <f t="array" aca="1" ref="J685" ca="1">INDIRECT(ADDRESS(($F$2+1-H685)+2,9))</f>
        <v>55.007397892567027</v>
      </c>
      <c r="K685" s="24">
        <f t="shared" ca="1" si="52"/>
        <v>0.31282185254490402</v>
      </c>
      <c r="L685" s="24">
        <f t="shared" ca="1" si="53"/>
        <v>0.69154397231414566</v>
      </c>
      <c r="M685" s="24">
        <f t="shared" ca="1" si="54"/>
        <v>-1.4790435319283344</v>
      </c>
    </row>
    <row r="686" spans="2:13" x14ac:dyDescent="0.25">
      <c r="B686" s="24">
        <f t="shared" ca="1" si="50"/>
        <v>0.35492510151233692</v>
      </c>
      <c r="C686" s="25">
        <f t="shared" ca="1" si="51"/>
        <v>46.2794272093968</v>
      </c>
      <c r="H686" s="24">
        <v>684</v>
      </c>
      <c r="I686" s="24">
        <f ca="1"/>
        <v>45.156176600808642</v>
      </c>
      <c r="J686" s="24" cm="1">
        <f t="array" aca="1" ref="J686" ca="1">INDIRECT(ADDRESS(($F$2+1-H686)+2,9))</f>
        <v>54.992552517272458</v>
      </c>
      <c r="K686" s="24">
        <f t="shared" ca="1" si="52"/>
        <v>0.31428953632584955</v>
      </c>
      <c r="L686" s="24">
        <f t="shared" ca="1" si="53"/>
        <v>0.69102180205439456</v>
      </c>
      <c r="M686" s="24">
        <f t="shared" ca="1" si="54"/>
        <v>-1.477174111916747</v>
      </c>
    </row>
    <row r="687" spans="2:13" x14ac:dyDescent="0.25">
      <c r="B687" s="24">
        <f t="shared" ca="1" si="50"/>
        <v>0.95808633663777387</v>
      </c>
      <c r="C687" s="25">
        <f t="shared" ca="1" si="51"/>
        <v>67.288981416986729</v>
      </c>
      <c r="H687" s="24">
        <v>685</v>
      </c>
      <c r="I687" s="24">
        <f ca="1"/>
        <v>45.16563670491594</v>
      </c>
      <c r="J687" s="24" cm="1">
        <f t="array" aca="1" ref="J687" ca="1">INDIRECT(ADDRESS(($F$2+1-H687)+2,9))</f>
        <v>54.962577996987115</v>
      </c>
      <c r="K687" s="24">
        <f t="shared" ca="1" si="52"/>
        <v>0.3146249504915401</v>
      </c>
      <c r="L687" s="24">
        <f t="shared" ca="1" si="53"/>
        <v>0.68996630368010115</v>
      </c>
      <c r="M687" s="24">
        <f t="shared" ca="1" si="54"/>
        <v>-1.4764952201277466</v>
      </c>
    </row>
    <row r="688" spans="2:13" x14ac:dyDescent="0.25">
      <c r="B688" s="24">
        <f t="shared" ca="1" si="50"/>
        <v>0.26905547781201611</v>
      </c>
      <c r="C688" s="25">
        <f t="shared" ca="1" si="51"/>
        <v>43.843279012445137</v>
      </c>
      <c r="H688" s="24">
        <v>686</v>
      </c>
      <c r="I688" s="24">
        <f ca="1"/>
        <v>45.169376711823688</v>
      </c>
      <c r="J688" s="24" cm="1">
        <f t="array" aca="1" ref="J688" ca="1">INDIRECT(ADDRESS(($F$2+1-H688)+2,9))</f>
        <v>54.888174478101568</v>
      </c>
      <c r="K688" s="24">
        <f t="shared" ca="1" si="52"/>
        <v>0.31475759710304269</v>
      </c>
      <c r="L688" s="24">
        <f t="shared" ca="1" si="53"/>
        <v>0.68733955829263649</v>
      </c>
      <c r="M688" s="24">
        <f t="shared" ca="1" si="54"/>
        <v>-1.4730245072155033</v>
      </c>
    </row>
    <row r="689" spans="2:13" x14ac:dyDescent="0.25">
      <c r="B689" s="24">
        <f t="shared" ca="1" si="50"/>
        <v>0.64848332611199067</v>
      </c>
      <c r="C689" s="25">
        <f t="shared" ca="1" si="51"/>
        <v>53.812289789300216</v>
      </c>
      <c r="H689" s="24">
        <v>687</v>
      </c>
      <c r="I689" s="24">
        <f ca="1"/>
        <v>45.177530123110415</v>
      </c>
      <c r="J689" s="24" cm="1">
        <f t="array" aca="1" ref="J689" ca="1">INDIRECT(ADDRESS(($F$2+1-H689)+2,9))</f>
        <v>54.863162447155581</v>
      </c>
      <c r="K689" s="24">
        <f t="shared" ca="1" si="52"/>
        <v>0.31504685652336117</v>
      </c>
      <c r="L689" s="24">
        <f t="shared" ca="1" si="53"/>
        <v>0.68645438209092768</v>
      </c>
      <c r="M689" s="24">
        <f t="shared" ca="1" si="54"/>
        <v>-1.472790198727195</v>
      </c>
    </row>
    <row r="690" spans="2:13" x14ac:dyDescent="0.25">
      <c r="B690" s="24">
        <f t="shared" ca="1" si="50"/>
        <v>2.7961327943718195E-2</v>
      </c>
      <c r="C690" s="25">
        <f t="shared" ca="1" si="51"/>
        <v>30.88362110127925</v>
      </c>
      <c r="H690" s="24">
        <v>688</v>
      </c>
      <c r="I690" s="24">
        <f ca="1"/>
        <v>45.202082898614755</v>
      </c>
      <c r="J690" s="24" cm="1">
        <f t="array" aca="1" ref="J690" ca="1">INDIRECT(ADDRESS(($F$2+1-H690)+2,9))</f>
        <v>54.854710268561078</v>
      </c>
      <c r="K690" s="24">
        <f t="shared" ca="1" si="52"/>
        <v>0.31591860263127913</v>
      </c>
      <c r="L690" s="24">
        <f t="shared" ca="1" si="53"/>
        <v>0.68615501612211194</v>
      </c>
      <c r="M690" s="24">
        <f t="shared" ca="1" si="54"/>
        <v>-1.4725668792206779</v>
      </c>
    </row>
    <row r="691" spans="2:13" x14ac:dyDescent="0.25">
      <c r="B691" s="24">
        <f t="shared" ca="1" si="50"/>
        <v>0.41541197817251352</v>
      </c>
      <c r="C691" s="25">
        <f t="shared" ca="1" si="51"/>
        <v>47.863550663934177</v>
      </c>
      <c r="H691" s="24">
        <v>689</v>
      </c>
      <c r="I691" s="24">
        <f ca="1"/>
        <v>45.2135298029132</v>
      </c>
      <c r="J691" s="24" cm="1">
        <f t="array" aca="1" ref="J691" ca="1">INDIRECT(ADDRESS(($F$2+1-H691)+2,9))</f>
        <v>54.834842998994318</v>
      </c>
      <c r="K691" s="24">
        <f t="shared" ca="1" si="52"/>
        <v>0.31632537543771533</v>
      </c>
      <c r="L691" s="24">
        <f t="shared" ca="1" si="53"/>
        <v>0.6854508589366971</v>
      </c>
      <c r="M691" s="24">
        <f t="shared" ca="1" si="54"/>
        <v>-1.4724576789159163</v>
      </c>
    </row>
    <row r="692" spans="2:13" x14ac:dyDescent="0.25">
      <c r="B692" s="24">
        <f t="shared" ca="1" si="50"/>
        <v>0.46382246635546298</v>
      </c>
      <c r="C692" s="25">
        <f t="shared" ca="1" si="51"/>
        <v>49.091917224692182</v>
      </c>
      <c r="H692" s="24">
        <v>690</v>
      </c>
      <c r="I692" s="24">
        <f ca="1"/>
        <v>45.247126406527848</v>
      </c>
      <c r="J692" s="24" cm="1">
        <f t="array" aca="1" ref="J692" ca="1">INDIRECT(ADDRESS(($F$2+1-H692)+2,9))</f>
        <v>54.808897745433775</v>
      </c>
      <c r="K692" s="24">
        <f t="shared" ca="1" si="52"/>
        <v>0.31752053403071639</v>
      </c>
      <c r="L692" s="24">
        <f t="shared" ca="1" si="53"/>
        <v>0.68453026294138042</v>
      </c>
      <c r="M692" s="24">
        <f t="shared" ca="1" si="54"/>
        <v>-1.4703190100090682</v>
      </c>
    </row>
    <row r="693" spans="2:13" x14ac:dyDescent="0.25">
      <c r="B693" s="24">
        <f t="shared" ca="1" si="50"/>
        <v>5.6220261163227647E-2</v>
      </c>
      <c r="C693" s="25">
        <f t="shared" ca="1" si="51"/>
        <v>34.126814778951797</v>
      </c>
      <c r="H693" s="24">
        <v>691</v>
      </c>
      <c r="I693" s="24">
        <f ca="1"/>
        <v>45.264211387998387</v>
      </c>
      <c r="J693" s="24" cm="1">
        <f t="array" aca="1" ref="J693" ca="1">INDIRECT(ADDRESS(($F$2+1-H693)+2,9))</f>
        <v>54.808445529366168</v>
      </c>
      <c r="K693" s="24">
        <f t="shared" ca="1" si="52"/>
        <v>0.31812904300970579</v>
      </c>
      <c r="L693" s="24">
        <f t="shared" ca="1" si="53"/>
        <v>0.68451420711517463</v>
      </c>
      <c r="M693" s="24">
        <f t="shared" ca="1" si="54"/>
        <v>-1.4711936420353655</v>
      </c>
    </row>
    <row r="694" spans="2:13" x14ac:dyDescent="0.25">
      <c r="B694" s="24">
        <f t="shared" ca="1" si="50"/>
        <v>7.9145940947767834E-2</v>
      </c>
      <c r="C694" s="25">
        <f t="shared" ca="1" si="51"/>
        <v>35.89160287594288</v>
      </c>
      <c r="H694" s="24">
        <v>692</v>
      </c>
      <c r="I694" s="24">
        <f ca="1"/>
        <v>45.291150423941424</v>
      </c>
      <c r="J694" s="24" cm="1">
        <f t="array" aca="1" ref="J694" ca="1">INDIRECT(ADDRESS(($F$2+1-H694)+2,9))</f>
        <v>54.793760465901542</v>
      </c>
      <c r="K694" s="24">
        <f t="shared" ca="1" si="52"/>
        <v>0.31908951745039971</v>
      </c>
      <c r="L694" s="24">
        <f t="shared" ca="1" si="53"/>
        <v>0.68399262816085726</v>
      </c>
      <c r="M694" s="24">
        <f t="shared" ca="1" si="54"/>
        <v>-1.470333651737975</v>
      </c>
    </row>
    <row r="695" spans="2:13" x14ac:dyDescent="0.25">
      <c r="B695" s="24">
        <f t="shared" ca="1" si="50"/>
        <v>0.30085095215732693</v>
      </c>
      <c r="C695" s="25">
        <f t="shared" ca="1" si="51"/>
        <v>44.780453471333075</v>
      </c>
      <c r="H695" s="24">
        <v>693</v>
      </c>
      <c r="I695" s="24">
        <f ca="1"/>
        <v>45.331332490514839</v>
      </c>
      <c r="J695" s="24" cm="1">
        <f t="array" aca="1" ref="J695" ca="1">INDIRECT(ADDRESS(($F$2+1-H695)+2,9))</f>
        <v>54.77556600018211</v>
      </c>
      <c r="K695" s="24">
        <f t="shared" ca="1" si="52"/>
        <v>0.32052441206938287</v>
      </c>
      <c r="L695" s="24">
        <f t="shared" ca="1" si="53"/>
        <v>0.68334589523545675</v>
      </c>
      <c r="M695" s="24">
        <f t="shared" ca="1" si="54"/>
        <v>-1.4682682087159329</v>
      </c>
    </row>
    <row r="696" spans="2:13" x14ac:dyDescent="0.25">
      <c r="B696" s="24">
        <f t="shared" ca="1" si="50"/>
        <v>0.44638777248097816</v>
      </c>
      <c r="C696" s="25">
        <f t="shared" ca="1" si="51"/>
        <v>48.652070056206902</v>
      </c>
      <c r="H696" s="24">
        <v>694</v>
      </c>
      <c r="I696" s="24">
        <f ca="1"/>
        <v>45.341310343128718</v>
      </c>
      <c r="J696" s="24" cm="1">
        <f t="array" aca="1" ref="J696" ca="1">INDIRECT(ADDRESS(($F$2+1-H696)+2,9))</f>
        <v>54.764671669608845</v>
      </c>
      <c r="K696" s="24">
        <f t="shared" ca="1" si="52"/>
        <v>0.32088113668789076</v>
      </c>
      <c r="L696" s="24">
        <f t="shared" ca="1" si="53"/>
        <v>0.68295838127762287</v>
      </c>
      <c r="M696" s="24">
        <f t="shared" ca="1" si="54"/>
        <v>-1.4688874641710257</v>
      </c>
    </row>
    <row r="697" spans="2:13" x14ac:dyDescent="0.25">
      <c r="B697" s="24">
        <f t="shared" ca="1" si="50"/>
        <v>0.1760824772923637</v>
      </c>
      <c r="C697" s="25">
        <f t="shared" ca="1" si="51"/>
        <v>40.696018084730298</v>
      </c>
      <c r="H697" s="24">
        <v>695</v>
      </c>
      <c r="I697" s="24">
        <f ca="1"/>
        <v>45.358697475105636</v>
      </c>
      <c r="J697" s="24" cm="1">
        <f t="array" aca="1" ref="J697" ca="1">INDIRECT(ADDRESS(($F$2+1-H697)+2,9))</f>
        <v>54.763551145874146</v>
      </c>
      <c r="K697" s="24">
        <f t="shared" ca="1" si="52"/>
        <v>0.32150315036972116</v>
      </c>
      <c r="L697" s="24">
        <f t="shared" ca="1" si="53"/>
        <v>0.68291851258641678</v>
      </c>
      <c r="M697" s="24">
        <f t="shared" ca="1" si="54"/>
        <v>-1.4696781253119562</v>
      </c>
    </row>
    <row r="698" spans="2:13" x14ac:dyDescent="0.25">
      <c r="B698" s="24">
        <f t="shared" ca="1" si="50"/>
        <v>0.8730552230903118</v>
      </c>
      <c r="C698" s="25">
        <f t="shared" ca="1" si="51"/>
        <v>61.409528277443172</v>
      </c>
      <c r="H698" s="24">
        <v>696</v>
      </c>
      <c r="I698" s="24">
        <f ca="1"/>
        <v>45.368812241587754</v>
      </c>
      <c r="J698" s="24" cm="1">
        <f t="array" aca="1" ref="J698" ca="1">INDIRECT(ADDRESS(($F$2+1-H698)+2,9))</f>
        <v>54.756033204370631</v>
      </c>
      <c r="K698" s="24">
        <f t="shared" ca="1" si="52"/>
        <v>0.32186523030393699</v>
      </c>
      <c r="L698" s="24">
        <f t="shared" ca="1" si="53"/>
        <v>0.68265096626520627</v>
      </c>
      <c r="M698" s="24">
        <f t="shared" ca="1" si="54"/>
        <v>-1.4705251191576936</v>
      </c>
    </row>
    <row r="699" spans="2:13" x14ac:dyDescent="0.25">
      <c r="B699" s="24">
        <f t="shared" ca="1" si="50"/>
        <v>0.87652963850528454</v>
      </c>
      <c r="C699" s="25">
        <f t="shared" ca="1" si="51"/>
        <v>61.578121035096054</v>
      </c>
      <c r="H699" s="24">
        <v>697</v>
      </c>
      <c r="I699" s="24">
        <f ca="1"/>
        <v>45.377069728205257</v>
      </c>
      <c r="J699" s="24" cm="1">
        <f t="array" aca="1" ref="J699" ca="1">INDIRECT(ADDRESS(($F$2+1-H699)+2,9))</f>
        <v>54.714302362026885</v>
      </c>
      <c r="K699" s="24">
        <f t="shared" ca="1" si="52"/>
        <v>0.32216095036716857</v>
      </c>
      <c r="L699" s="24">
        <f t="shared" ca="1" si="53"/>
        <v>0.68116412860129172</v>
      </c>
      <c r="M699" s="24">
        <f t="shared" ca="1" si="54"/>
        <v>-1.4690294176463283</v>
      </c>
    </row>
    <row r="700" spans="2:13" x14ac:dyDescent="0.25">
      <c r="B700" s="24">
        <f t="shared" ca="1" si="50"/>
        <v>0.48635549086981766</v>
      </c>
      <c r="C700" s="25">
        <f t="shared" ca="1" si="51"/>
        <v>49.657916169400018</v>
      </c>
      <c r="H700" s="24">
        <v>698</v>
      </c>
      <c r="I700" s="24">
        <f ca="1"/>
        <v>45.392982630211058</v>
      </c>
      <c r="J700" s="24" cm="1">
        <f t="array" aca="1" ref="J700" ca="1">INDIRECT(ADDRESS(($F$2+1-H700)+2,9))</f>
        <v>54.709537609551496</v>
      </c>
      <c r="K700" s="24">
        <f t="shared" ca="1" si="52"/>
        <v>0.3227311464032292</v>
      </c>
      <c r="L700" s="24">
        <f t="shared" ca="1" si="53"/>
        <v>0.68099417794197725</v>
      </c>
      <c r="M700" s="24">
        <f t="shared" ca="1" si="54"/>
        <v>-1.4696509826780533</v>
      </c>
    </row>
    <row r="701" spans="2:13" x14ac:dyDescent="0.25">
      <c r="B701" s="24">
        <f t="shared" ca="1" si="50"/>
        <v>0.89104982637901387</v>
      </c>
      <c r="C701" s="25">
        <f t="shared" ca="1" si="51"/>
        <v>62.321304799703547</v>
      </c>
      <c r="H701" s="24">
        <v>699</v>
      </c>
      <c r="I701" s="24">
        <f ca="1"/>
        <v>45.418986969234794</v>
      </c>
      <c r="J701" s="24" cm="1">
        <f t="array" aca="1" ref="J701" ca="1">INDIRECT(ADDRESS(($F$2+1-H701)+2,9))</f>
        <v>54.697983183445096</v>
      </c>
      <c r="K701" s="24">
        <f t="shared" ca="1" si="52"/>
        <v>0.3236638391754989</v>
      </c>
      <c r="L701" s="24">
        <f t="shared" ca="1" si="53"/>
        <v>0.68058189312734185</v>
      </c>
      <c r="M701" s="24">
        <f t="shared" ca="1" si="54"/>
        <v>-1.4690537317307628</v>
      </c>
    </row>
    <row r="702" spans="2:13" x14ac:dyDescent="0.25">
      <c r="B702" s="24">
        <f t="shared" ca="1" si="50"/>
        <v>0.30541911422633017</v>
      </c>
      <c r="C702" s="25">
        <f t="shared" ca="1" si="51"/>
        <v>44.911226946031043</v>
      </c>
      <c r="H702" s="24">
        <v>700</v>
      </c>
      <c r="I702" s="24">
        <f ca="1"/>
        <v>45.424787987442208</v>
      </c>
      <c r="J702" s="24" cm="1">
        <f t="array" aca="1" ref="J702" ca="1">INDIRECT(ADDRESS(($F$2+1-H702)+2,9))</f>
        <v>54.675864777624106</v>
      </c>
      <c r="K702" s="24">
        <f t="shared" ca="1" si="52"/>
        <v>0.32387205466853619</v>
      </c>
      <c r="L702" s="24">
        <f t="shared" ca="1" si="53"/>
        <v>0.67979204188859754</v>
      </c>
      <c r="M702" s="24">
        <f t="shared" ca="1" si="54"/>
        <v>-1.4691388840224056</v>
      </c>
    </row>
    <row r="703" spans="2:13" x14ac:dyDescent="0.25">
      <c r="B703" s="24">
        <f t="shared" ca="1" si="50"/>
        <v>0.79570044394605299</v>
      </c>
      <c r="C703" s="25">
        <f t="shared" ca="1" si="51"/>
        <v>58.263614015176913</v>
      </c>
      <c r="H703" s="24">
        <v>701</v>
      </c>
      <c r="I703" s="24">
        <f ca="1"/>
        <v>45.426602450502038</v>
      </c>
      <c r="J703" s="24" cm="1">
        <f t="array" aca="1" ref="J703" ca="1">INDIRECT(ADDRESS(($F$2+1-H703)+2,9))</f>
        <v>54.670703668064888</v>
      </c>
      <c r="K703" s="24">
        <f t="shared" ca="1" si="52"/>
        <v>0.32393719237039154</v>
      </c>
      <c r="L703" s="24">
        <f t="shared" ca="1" si="53"/>
        <v>0.67960762051435508</v>
      </c>
      <c r="M703" s="24">
        <f t="shared" ca="1" si="54"/>
        <v>-1.4707347952149286</v>
      </c>
    </row>
    <row r="704" spans="2:13" x14ac:dyDescent="0.25">
      <c r="B704" s="24">
        <f t="shared" ca="1" si="50"/>
        <v>0.84028849675734762</v>
      </c>
      <c r="C704" s="25">
        <f t="shared" ca="1" si="51"/>
        <v>59.956442914224361</v>
      </c>
      <c r="H704" s="24">
        <v>702</v>
      </c>
      <c r="I704" s="24">
        <f ca="1"/>
        <v>45.429288933476599</v>
      </c>
      <c r="J704" s="24" cm="1">
        <f t="array" aca="1" ref="J704" ca="1">INDIRECT(ADDRESS(($F$2+1-H704)+2,9))</f>
        <v>54.634791028697649</v>
      </c>
      <c r="K704" s="24">
        <f t="shared" ca="1" si="52"/>
        <v>0.32403364475657992</v>
      </c>
      <c r="L704" s="24">
        <f t="shared" ca="1" si="53"/>
        <v>0.678323131747818</v>
      </c>
      <c r="M704" s="24">
        <f t="shared" ca="1" si="54"/>
        <v>-1.4700395261022621</v>
      </c>
    </row>
    <row r="705" spans="2:13" x14ac:dyDescent="0.25">
      <c r="B705" s="24">
        <f t="shared" ca="1" si="50"/>
        <v>0.11660933683490182</v>
      </c>
      <c r="C705" s="25">
        <f t="shared" ca="1" si="51"/>
        <v>38.078914212809821</v>
      </c>
      <c r="H705" s="24">
        <v>703</v>
      </c>
      <c r="I705" s="24">
        <f ca="1"/>
        <v>45.433906243722404</v>
      </c>
      <c r="J705" s="24" cm="1">
        <f t="array" aca="1" ref="J705" ca="1">INDIRECT(ADDRESS(($F$2+1-H705)+2,9))</f>
        <v>54.629479710555735</v>
      </c>
      <c r="K705" s="24">
        <f t="shared" ca="1" si="52"/>
        <v>0.32419944693716396</v>
      </c>
      <c r="L705" s="24">
        <f t="shared" ca="1" si="53"/>
        <v>0.67813298007511591</v>
      </c>
      <c r="M705" s="24">
        <f t="shared" ca="1" si="54"/>
        <v>-1.4714172901811853</v>
      </c>
    </row>
    <row r="706" spans="2:13" x14ac:dyDescent="0.25">
      <c r="B706" s="24">
        <f t="shared" ca="1" si="50"/>
        <v>0.82959732920893992</v>
      </c>
      <c r="C706" s="25">
        <f t="shared" ca="1" si="51"/>
        <v>59.525752118372047</v>
      </c>
      <c r="H706" s="24">
        <v>704</v>
      </c>
      <c r="I706" s="24">
        <f ca="1"/>
        <v>45.446879269417465</v>
      </c>
      <c r="J706" s="24" cm="1">
        <f t="array" aca="1" ref="J706" ca="1">INDIRECT(ADDRESS(($F$2+1-H706)+2,9))</f>
        <v>54.624242112546959</v>
      </c>
      <c r="K706" s="24">
        <f t="shared" ca="1" si="52"/>
        <v>0.32466547956836944</v>
      </c>
      <c r="L706" s="24">
        <f t="shared" ca="1" si="53"/>
        <v>0.67794542198044627</v>
      </c>
      <c r="M706" s="24">
        <f t="shared" ca="1" si="54"/>
        <v>-1.4721954582515611</v>
      </c>
    </row>
    <row r="707" spans="2:13" x14ac:dyDescent="0.25">
      <c r="B707" s="24">
        <f t="shared" ca="1" si="50"/>
        <v>2.871204572181163E-2</v>
      </c>
      <c r="C707" s="25">
        <f t="shared" ca="1" si="51"/>
        <v>30.999311996771169</v>
      </c>
      <c r="H707" s="24">
        <v>705</v>
      </c>
      <c r="I707" s="24">
        <f ca="1"/>
        <v>45.455857136547053</v>
      </c>
      <c r="J707" s="24" cm="1">
        <f t="array" aca="1" ref="J707" ca="1">INDIRECT(ADDRESS(($F$2+1-H707)+2,9))</f>
        <v>54.614674598452609</v>
      </c>
      <c r="K707" s="24">
        <f t="shared" ca="1" si="52"/>
        <v>0.32498815415218324</v>
      </c>
      <c r="L707" s="24">
        <f t="shared" ca="1" si="53"/>
        <v>0.67760269282055552</v>
      </c>
      <c r="M707" s="24">
        <f t="shared" ca="1" si="54"/>
        <v>-1.4729450732811376</v>
      </c>
    </row>
    <row r="708" spans="2:13" x14ac:dyDescent="0.25">
      <c r="B708" s="24">
        <f t="shared" ref="B708:B771" ca="1" si="55">RAND()</f>
        <v>0.13026753781494127</v>
      </c>
      <c r="C708" s="25">
        <f t="shared" ref="C708:C771" ca="1" si="56">_xlfn.NORM.INV(B708,50,10)</f>
        <v>38.74872655834973</v>
      </c>
      <c r="H708" s="24">
        <v>706</v>
      </c>
      <c r="I708" s="24">
        <f ca="1"/>
        <v>45.46029017785235</v>
      </c>
      <c r="J708" s="24" cm="1">
        <f t="array" aca="1" ref="J708" ca="1">INDIRECT(ADDRESS(($F$2+1-H708)+2,9))</f>
        <v>54.601543792740429</v>
      </c>
      <c r="K708" s="24">
        <f t="shared" ref="K708:K771" ca="1" si="57">_xlfn.NORM.DIST(I708,$F$5,$F$6,TRUE)</f>
        <v>0.3251475310613291</v>
      </c>
      <c r="L708" s="24">
        <f t="shared" ref="L708:L771" ca="1" si="58">_xlfn.NORM.DIST(J708,$F$5,$F$6,TRUE)</f>
        <v>0.67713207299166778</v>
      </c>
      <c r="M708" s="24">
        <f t="shared" ca="1" si="54"/>
        <v>-1.4737615101645516</v>
      </c>
    </row>
    <row r="709" spans="2:13" x14ac:dyDescent="0.25">
      <c r="B709" s="24">
        <f t="shared" ca="1" si="55"/>
        <v>0.63096541955646779</v>
      </c>
      <c r="C709" s="25">
        <f t="shared" ca="1" si="56"/>
        <v>53.344113698627581</v>
      </c>
      <c r="H709" s="24">
        <v>707</v>
      </c>
      <c r="I709" s="24">
        <f ca="1"/>
        <v>45.478336617003976</v>
      </c>
      <c r="J709" s="24" cm="1">
        <f t="array" aca="1" ref="J709" ca="1">INDIRECT(ADDRESS(($F$2+1-H709)+2,9))</f>
        <v>54.597538345597222</v>
      </c>
      <c r="K709" s="24">
        <f t="shared" ca="1" si="57"/>
        <v>0.32579666747278269</v>
      </c>
      <c r="L709" s="24">
        <f t="shared" ca="1" si="58"/>
        <v>0.6769884576576749</v>
      </c>
      <c r="M709" s="24">
        <f t="shared" ref="M709:M772" ca="1" si="59">((2*H709-1)/$F$2)*(LN(K709)+LN(1-L709))</f>
        <v>-1.4742533753130846</v>
      </c>
    </row>
    <row r="710" spans="2:13" x14ac:dyDescent="0.25">
      <c r="B710" s="24">
        <f t="shared" ca="1" si="55"/>
        <v>0.26946270441052611</v>
      </c>
      <c r="C710" s="25">
        <f t="shared" ca="1" si="56"/>
        <v>43.855612088587151</v>
      </c>
      <c r="H710" s="24">
        <v>708</v>
      </c>
      <c r="I710" s="24">
        <f ca="1"/>
        <v>45.484811887579205</v>
      </c>
      <c r="J710" s="24" cm="1">
        <f t="array" aca="1" ref="J710" ca="1">INDIRECT(ADDRESS(($F$2+1-H710)+2,9))</f>
        <v>54.595290350841509</v>
      </c>
      <c r="K710" s="24">
        <f t="shared" ca="1" si="57"/>
        <v>0.32602971404644338</v>
      </c>
      <c r="L710" s="24">
        <f t="shared" ca="1" si="58"/>
        <v>0.67690784422707173</v>
      </c>
      <c r="M710" s="24">
        <f t="shared" ca="1" si="59"/>
        <v>-1.4757075908122679</v>
      </c>
    </row>
    <row r="711" spans="2:13" x14ac:dyDescent="0.25">
      <c r="B711" s="24">
        <f t="shared" ca="1" si="55"/>
        <v>0.44621334034231208</v>
      </c>
      <c r="C711" s="25">
        <f t="shared" ca="1" si="56"/>
        <v>48.647657657486796</v>
      </c>
      <c r="H711" s="24">
        <v>709</v>
      </c>
      <c r="I711" s="24">
        <f ca="1"/>
        <v>45.522935244897766</v>
      </c>
      <c r="J711" s="24" cm="1">
        <f t="array" aca="1" ref="J711" ca="1">INDIRECT(ADDRESS(($F$2+1-H711)+2,9))</f>
        <v>54.587719279061083</v>
      </c>
      <c r="K711" s="24">
        <f t="shared" ca="1" si="57"/>
        <v>0.32740315860660535</v>
      </c>
      <c r="L711" s="24">
        <f t="shared" ca="1" si="58"/>
        <v>0.67663628334907155</v>
      </c>
      <c r="M711" s="24">
        <f t="shared" ca="1" si="59"/>
        <v>-1.4744814113962113</v>
      </c>
    </row>
    <row r="712" spans="2:13" x14ac:dyDescent="0.25">
      <c r="B712" s="24">
        <f t="shared" ca="1" si="55"/>
        <v>0.43440085938666684</v>
      </c>
      <c r="C712" s="25">
        <f t="shared" ca="1" si="56"/>
        <v>48.348192530087921</v>
      </c>
      <c r="H712" s="24">
        <v>710</v>
      </c>
      <c r="I712" s="24">
        <f ca="1"/>
        <v>45.530442761322263</v>
      </c>
      <c r="J712" s="24" cm="1">
        <f t="array" aca="1" ref="J712" ca="1">INDIRECT(ADDRESS(($F$2+1-H712)+2,9))</f>
        <v>54.586314300976383</v>
      </c>
      <c r="K712" s="24">
        <f t="shared" ca="1" si="57"/>
        <v>0.32767390316058609</v>
      </c>
      <c r="L712" s="24">
        <f t="shared" ca="1" si="58"/>
        <v>0.67658587892534161</v>
      </c>
      <c r="M712" s="24">
        <f t="shared" ca="1" si="59"/>
        <v>-1.4759165181921574</v>
      </c>
    </row>
    <row r="713" spans="2:13" x14ac:dyDescent="0.25">
      <c r="B713" s="24">
        <f t="shared" ca="1" si="55"/>
        <v>0.73350181252065805</v>
      </c>
      <c r="C713" s="25">
        <f t="shared" ca="1" si="56"/>
        <v>56.234385451816252</v>
      </c>
      <c r="H713" s="24">
        <v>711</v>
      </c>
      <c r="I713" s="24">
        <f ca="1"/>
        <v>45.535146266684563</v>
      </c>
      <c r="J713" s="24" cm="1">
        <f t="array" aca="1" ref="J713" ca="1">INDIRECT(ADDRESS(($F$2+1-H713)+2,9))</f>
        <v>54.564917435161846</v>
      </c>
      <c r="K713" s="24">
        <f t="shared" ca="1" si="57"/>
        <v>0.32784357248020829</v>
      </c>
      <c r="L713" s="24">
        <f t="shared" ca="1" si="58"/>
        <v>0.67581785359296032</v>
      </c>
      <c r="M713" s="24">
        <f t="shared" ca="1" si="59"/>
        <v>-1.4760939995293612</v>
      </c>
    </row>
    <row r="714" spans="2:13" x14ac:dyDescent="0.25">
      <c r="B714" s="24">
        <f t="shared" ca="1" si="55"/>
        <v>0.33718199405266391</v>
      </c>
      <c r="C714" s="25">
        <f t="shared" ca="1" si="56"/>
        <v>45.798337226299722</v>
      </c>
      <c r="H714" s="24">
        <v>712</v>
      </c>
      <c r="I714" s="24">
        <f ca="1"/>
        <v>45.535756283048073</v>
      </c>
      <c r="J714" s="24" cm="1">
        <f t="array" aca="1" ref="J714" ca="1">INDIRECT(ADDRESS(($F$2+1-H714)+2,9))</f>
        <v>54.564585512239702</v>
      </c>
      <c r="K714" s="24">
        <f t="shared" ca="1" si="57"/>
        <v>0.32786558017527168</v>
      </c>
      <c r="L714" s="24">
        <f t="shared" ca="1" si="58"/>
        <v>0.67580593354892504</v>
      </c>
      <c r="M714" s="24">
        <f t="shared" ca="1" si="59"/>
        <v>-1.4781030328276674</v>
      </c>
    </row>
    <row r="715" spans="2:13" x14ac:dyDescent="0.25">
      <c r="B715" s="24">
        <f t="shared" ca="1" si="55"/>
        <v>0.37722793591512238</v>
      </c>
      <c r="C715" s="25">
        <f t="shared" ca="1" si="56"/>
        <v>46.872306088998428</v>
      </c>
      <c r="H715" s="24">
        <v>713</v>
      </c>
      <c r="I715" s="24">
        <f ca="1"/>
        <v>45.543863568886437</v>
      </c>
      <c r="J715" s="24" cm="1">
        <f t="array" aca="1" ref="J715" ca="1">INDIRECT(ADDRESS(($F$2+1-H715)+2,9))</f>
        <v>54.557720912034682</v>
      </c>
      <c r="K715" s="24">
        <f t="shared" ca="1" si="57"/>
        <v>0.328158125259981</v>
      </c>
      <c r="L715" s="24">
        <f t="shared" ca="1" si="58"/>
        <v>0.67555937105909525</v>
      </c>
      <c r="M715" s="24">
        <f t="shared" ca="1" si="59"/>
        <v>-1.4790895258508132</v>
      </c>
    </row>
    <row r="716" spans="2:13" x14ac:dyDescent="0.25">
      <c r="B716" s="24">
        <f t="shared" ca="1" si="55"/>
        <v>0.66867633303160368</v>
      </c>
      <c r="C716" s="25">
        <f t="shared" ca="1" si="56"/>
        <v>54.362610558585011</v>
      </c>
      <c r="H716" s="24">
        <v>714</v>
      </c>
      <c r="I716" s="24">
        <f ca="1"/>
        <v>45.546956336064092</v>
      </c>
      <c r="J716" s="24" cm="1">
        <f t="array" aca="1" ref="J716" ca="1">INDIRECT(ADDRESS(($F$2+1-H716)+2,9))</f>
        <v>54.546682178938887</v>
      </c>
      <c r="K716" s="24">
        <f t="shared" ca="1" si="57"/>
        <v>0.3282697531425286</v>
      </c>
      <c r="L716" s="24">
        <f t="shared" ca="1" si="58"/>
        <v>0.67516272079998396</v>
      </c>
      <c r="M716" s="24">
        <f t="shared" ca="1" si="59"/>
        <v>-1.4801326005286994</v>
      </c>
    </row>
    <row r="717" spans="2:13" x14ac:dyDescent="0.25">
      <c r="B717" s="24">
        <f t="shared" ca="1" si="55"/>
        <v>0.21968290745094021</v>
      </c>
      <c r="C717" s="25">
        <f t="shared" ca="1" si="56"/>
        <v>42.267354225314342</v>
      </c>
      <c r="H717" s="24">
        <v>715</v>
      </c>
      <c r="I717" s="24">
        <f ca="1"/>
        <v>45.557786730167003</v>
      </c>
      <c r="J717" s="24" cm="1">
        <f t="array" aca="1" ref="J717" ca="1">INDIRECT(ADDRESS(($F$2+1-H717)+2,9))</f>
        <v>54.534316229732354</v>
      </c>
      <c r="K717" s="24">
        <f t="shared" ca="1" si="57"/>
        <v>0.32866077761155921</v>
      </c>
      <c r="L717" s="24">
        <f t="shared" ca="1" si="58"/>
        <v>0.67471814428433508</v>
      </c>
      <c r="M717" s="24">
        <f t="shared" ca="1" si="59"/>
        <v>-1.4805131027878977</v>
      </c>
    </row>
    <row r="718" spans="2:13" x14ac:dyDescent="0.25">
      <c r="B718" s="24">
        <f t="shared" ca="1" si="55"/>
        <v>0.98274597310826783</v>
      </c>
      <c r="C718" s="25">
        <f t="shared" ca="1" si="56"/>
        <v>71.140844650532557</v>
      </c>
      <c r="H718" s="24">
        <v>716</v>
      </c>
      <c r="I718" s="24">
        <f ca="1"/>
        <v>45.579685458957499</v>
      </c>
      <c r="J718" s="24" cm="1">
        <f t="array" aca="1" ref="J718" ca="1">INDIRECT(ADDRESS(($F$2+1-H718)+2,9))</f>
        <v>54.514915085100796</v>
      </c>
      <c r="K718" s="24">
        <f t="shared" ca="1" si="57"/>
        <v>0.3294519902886236</v>
      </c>
      <c r="L718" s="24">
        <f t="shared" ca="1" si="58"/>
        <v>0.6740201395601968</v>
      </c>
      <c r="M718" s="24">
        <f t="shared" ca="1" si="59"/>
        <v>-1.4795693320866163</v>
      </c>
    </row>
    <row r="719" spans="2:13" x14ac:dyDescent="0.25">
      <c r="B719" s="24">
        <f t="shared" ca="1" si="55"/>
        <v>0.87776167384178938</v>
      </c>
      <c r="C719" s="25">
        <f t="shared" ca="1" si="56"/>
        <v>61.63870114877264</v>
      </c>
      <c r="H719" s="24">
        <v>717</v>
      </c>
      <c r="I719" s="24">
        <f ca="1"/>
        <v>45.581061408815131</v>
      </c>
      <c r="J719" s="24" cm="1">
        <f t="array" aca="1" ref="J719" ca="1">INDIRECT(ADDRESS(($F$2+1-H719)+2,9))</f>
        <v>54.510245139918986</v>
      </c>
      <c r="K719" s="24">
        <f t="shared" ca="1" si="57"/>
        <v>0.32950172963832425</v>
      </c>
      <c r="L719" s="24">
        <f t="shared" ca="1" si="58"/>
        <v>0.67385203537961391</v>
      </c>
      <c r="M719" s="24">
        <f t="shared" ca="1" si="59"/>
        <v>-1.4811946169248127</v>
      </c>
    </row>
    <row r="720" spans="2:13" x14ac:dyDescent="0.25">
      <c r="B720" s="24">
        <f t="shared" ca="1" si="55"/>
        <v>0.57465191856318065</v>
      </c>
      <c r="C720" s="25">
        <f t="shared" ca="1" si="56"/>
        <v>51.882302466204145</v>
      </c>
      <c r="H720" s="24">
        <v>718</v>
      </c>
      <c r="I720" s="24">
        <f ca="1"/>
        <v>45.584609982028255</v>
      </c>
      <c r="J720" s="24" cm="1">
        <f t="array" aca="1" ref="J720" ca="1">INDIRECT(ADDRESS(($F$2+1-H720)+2,9))</f>
        <v>54.508221108603415</v>
      </c>
      <c r="K720" s="24">
        <f t="shared" ca="1" si="57"/>
        <v>0.32963002128847924</v>
      </c>
      <c r="L720" s="24">
        <f t="shared" ca="1" si="58"/>
        <v>0.67377916527576864</v>
      </c>
      <c r="M720" s="24">
        <f t="shared" ca="1" si="59"/>
        <v>-1.4828544710413341</v>
      </c>
    </row>
    <row r="721" spans="2:13" x14ac:dyDescent="0.25">
      <c r="B721" s="24">
        <f t="shared" ca="1" si="55"/>
        <v>0.27265079833575523</v>
      </c>
      <c r="C721" s="25">
        <f t="shared" ca="1" si="56"/>
        <v>43.951845046832112</v>
      </c>
      <c r="H721" s="24">
        <v>719</v>
      </c>
      <c r="I721" s="24">
        <f ca="1"/>
        <v>45.58517032594186</v>
      </c>
      <c r="J721" s="24" cm="1">
        <f t="array" aca="1" ref="J721" ca="1">INDIRECT(ADDRESS(($F$2+1-H721)+2,9))</f>
        <v>54.488103475700946</v>
      </c>
      <c r="K721" s="24">
        <f t="shared" ca="1" si="57"/>
        <v>0.32965028124851842</v>
      </c>
      <c r="L721" s="24">
        <f t="shared" ca="1" si="58"/>
        <v>0.67305452069461102</v>
      </c>
      <c r="M721" s="24">
        <f t="shared" ca="1" si="59"/>
        <v>-1.4834027091637729</v>
      </c>
    </row>
    <row r="722" spans="2:13" x14ac:dyDescent="0.25">
      <c r="B722" s="24">
        <f t="shared" ca="1" si="55"/>
        <v>0.42340733171322031</v>
      </c>
      <c r="C722" s="25">
        <f t="shared" ca="1" si="56"/>
        <v>48.068157376759807</v>
      </c>
      <c r="H722" s="24">
        <v>720</v>
      </c>
      <c r="I722" s="24">
        <f ca="1"/>
        <v>45.602960978332369</v>
      </c>
      <c r="J722" s="24" cm="1">
        <f t="array" aca="1" ref="J722" ca="1">INDIRECT(ADDRESS(($F$2+1-H722)+2,9))</f>
        <v>54.484329705418034</v>
      </c>
      <c r="K722" s="24">
        <f t="shared" ca="1" si="57"/>
        <v>0.3302937849648413</v>
      </c>
      <c r="L722" s="24">
        <f t="shared" ca="1" si="58"/>
        <v>0.67291851526956359</v>
      </c>
      <c r="M722" s="24">
        <f t="shared" ca="1" si="59"/>
        <v>-1.4838895406155501</v>
      </c>
    </row>
    <row r="723" spans="2:13" x14ac:dyDescent="0.25">
      <c r="B723" s="24">
        <f t="shared" ca="1" si="55"/>
        <v>0.90831315549616543</v>
      </c>
      <c r="C723" s="25">
        <f t="shared" ca="1" si="56"/>
        <v>63.304389485103698</v>
      </c>
      <c r="H723" s="24">
        <v>721</v>
      </c>
      <c r="I723" s="24">
        <f ca="1"/>
        <v>45.604764078517704</v>
      </c>
      <c r="J723" s="24" cm="1">
        <f t="array" aca="1" ref="J723" ca="1">INDIRECT(ADDRESS(($F$2+1-H723)+2,9))</f>
        <v>54.453815708077386</v>
      </c>
      <c r="K723" s="24">
        <f t="shared" ca="1" si="57"/>
        <v>0.33035903276351114</v>
      </c>
      <c r="L723" s="24">
        <f t="shared" ca="1" si="58"/>
        <v>0.67181795862262539</v>
      </c>
      <c r="M723" s="24">
        <f t="shared" ca="1" si="59"/>
        <v>-1.4835769814197632</v>
      </c>
    </row>
    <row r="724" spans="2:13" x14ac:dyDescent="0.25">
      <c r="B724" s="24">
        <f t="shared" ca="1" si="55"/>
        <v>0.95953342355870919</v>
      </c>
      <c r="C724" s="25">
        <f t="shared" ca="1" si="56"/>
        <v>67.452971781886149</v>
      </c>
      <c r="H724" s="24">
        <v>722</v>
      </c>
      <c r="I724" s="24">
        <f ca="1"/>
        <v>45.617602902923657</v>
      </c>
      <c r="J724" s="24" cm="1">
        <f t="array" aca="1" ref="J724" ca="1">INDIRECT(ADDRESS(($F$2+1-H724)+2,9))</f>
        <v>54.448183950030177</v>
      </c>
      <c r="K724" s="24">
        <f t="shared" ca="1" si="57"/>
        <v>0.33082377328668339</v>
      </c>
      <c r="L724" s="24">
        <f t="shared" ca="1" si="58"/>
        <v>0.67161467297372091</v>
      </c>
      <c r="M724" s="24">
        <f t="shared" ca="1" si="59"/>
        <v>-1.4842819932583042</v>
      </c>
    </row>
    <row r="725" spans="2:13" x14ac:dyDescent="0.25">
      <c r="B725" s="24">
        <f t="shared" ca="1" si="55"/>
        <v>0.32380996855339284</v>
      </c>
      <c r="C725" s="25">
        <f t="shared" ca="1" si="56"/>
        <v>45.429288933476599</v>
      </c>
      <c r="H725" s="24">
        <v>723</v>
      </c>
      <c r="I725" s="24">
        <f ca="1"/>
        <v>45.621011674315483</v>
      </c>
      <c r="J725" s="24" cm="1">
        <f t="array" aca="1" ref="J725" ca="1">INDIRECT(ADDRESS(($F$2+1-H725)+2,9))</f>
        <v>54.439535672402478</v>
      </c>
      <c r="K725" s="24">
        <f t="shared" ca="1" si="57"/>
        <v>0.33094720804965061</v>
      </c>
      <c r="L725" s="24">
        <f t="shared" ca="1" si="58"/>
        <v>0.67130240319314372</v>
      </c>
      <c r="M725" s="24">
        <f t="shared" ca="1" si="59"/>
        <v>-1.4854529813486281</v>
      </c>
    </row>
    <row r="726" spans="2:13" x14ac:dyDescent="0.25">
      <c r="B726" s="24">
        <f t="shared" ca="1" si="55"/>
        <v>0.47548413325910222</v>
      </c>
      <c r="C726" s="25">
        <f t="shared" ca="1" si="56"/>
        <v>49.385091063748305</v>
      </c>
      <c r="H726" s="24">
        <v>724</v>
      </c>
      <c r="I726" s="24">
        <f ca="1"/>
        <v>45.632376990026081</v>
      </c>
      <c r="J726" s="24" cm="1">
        <f t="array" aca="1" ref="J726" ca="1">INDIRECT(ADDRESS(($F$2+1-H726)+2,9))</f>
        <v>54.436528622282857</v>
      </c>
      <c r="K726" s="24">
        <f t="shared" ca="1" si="57"/>
        <v>0.33135888936934454</v>
      </c>
      <c r="L726" s="24">
        <f t="shared" ca="1" si="58"/>
        <v>0.6711937973568719</v>
      </c>
      <c r="M726" s="24">
        <f t="shared" ca="1" si="59"/>
        <v>-1.4864538728765155</v>
      </c>
    </row>
    <row r="727" spans="2:13" x14ac:dyDescent="0.25">
      <c r="B727" s="24">
        <f t="shared" ca="1" si="55"/>
        <v>0.89490870314439597</v>
      </c>
      <c r="C727" s="25">
        <f t="shared" ca="1" si="56"/>
        <v>62.530635120877498</v>
      </c>
      <c r="H727" s="24">
        <v>725</v>
      </c>
      <c r="I727" s="24">
        <f ca="1"/>
        <v>45.638363879870745</v>
      </c>
      <c r="J727" s="24" cm="1">
        <f t="array" aca="1" ref="J727" ca="1">INDIRECT(ADDRESS(($F$2+1-H727)+2,9))</f>
        <v>54.435812307618463</v>
      </c>
      <c r="K727" s="24">
        <f t="shared" ca="1" si="57"/>
        <v>0.33157583211897595</v>
      </c>
      <c r="L727" s="24">
        <f t="shared" ca="1" si="58"/>
        <v>0.6711679240382038</v>
      </c>
      <c r="M727" s="24">
        <f t="shared" ca="1" si="59"/>
        <v>-1.488016109015615</v>
      </c>
    </row>
    <row r="728" spans="2:13" x14ac:dyDescent="0.25">
      <c r="B728" s="24">
        <f t="shared" ca="1" si="55"/>
        <v>0.82841621124739451</v>
      </c>
      <c r="C728" s="25">
        <f t="shared" ca="1" si="56"/>
        <v>59.479251164960495</v>
      </c>
      <c r="H728" s="24">
        <v>726</v>
      </c>
      <c r="I728" s="24">
        <f ca="1"/>
        <v>45.675093421777021</v>
      </c>
      <c r="J728" s="24" cm="1">
        <f t="array" aca="1" ref="J728" ca="1">INDIRECT(ADDRESS(($F$2+1-H728)+2,9))</f>
        <v>54.399866254591345</v>
      </c>
      <c r="K728" s="24">
        <f t="shared" ca="1" si="57"/>
        <v>0.33290800940458054</v>
      </c>
      <c r="L728" s="24">
        <f t="shared" ca="1" si="58"/>
        <v>0.66986849971357199</v>
      </c>
      <c r="M728" s="24">
        <f t="shared" ca="1" si="59"/>
        <v>-1.4847221634351009</v>
      </c>
    </row>
    <row r="729" spans="2:13" x14ac:dyDescent="0.25">
      <c r="B729" s="24">
        <f t="shared" ca="1" si="55"/>
        <v>0.88766592010555656</v>
      </c>
      <c r="C729" s="25">
        <f t="shared" ca="1" si="56"/>
        <v>62.142083839278982</v>
      </c>
      <c r="H729" s="24">
        <v>727</v>
      </c>
      <c r="I729" s="24">
        <f ca="1"/>
        <v>45.678531443275745</v>
      </c>
      <c r="J729" s="24" cm="1">
        <f t="array" aca="1" ref="J729" ca="1">INDIRECT(ADDRESS(($F$2+1-H729)+2,9))</f>
        <v>54.378230935965028</v>
      </c>
      <c r="K729" s="24">
        <f t="shared" ca="1" si="57"/>
        <v>0.33303281449205924</v>
      </c>
      <c r="L729" s="24">
        <f t="shared" ca="1" si="58"/>
        <v>0.66908540806620553</v>
      </c>
      <c r="M729" s="24">
        <f t="shared" ca="1" si="59"/>
        <v>-1.4849210358785012</v>
      </c>
    </row>
    <row r="730" spans="2:13" x14ac:dyDescent="0.25">
      <c r="B730" s="24">
        <f t="shared" ca="1" si="55"/>
        <v>0.47341781327747401</v>
      </c>
      <c r="C730" s="25">
        <f t="shared" ca="1" si="56"/>
        <v>49.333189574302899</v>
      </c>
      <c r="H730" s="24">
        <v>728</v>
      </c>
      <c r="I730" s="24">
        <f ca="1"/>
        <v>45.6997506914472</v>
      </c>
      <c r="J730" s="24" cm="1">
        <f t="array" aca="1" ref="J730" ca="1">INDIRECT(ADDRESS(($F$2+1-H730)+2,9))</f>
        <v>54.362610558585011</v>
      </c>
      <c r="K730" s="24">
        <f t="shared" ca="1" si="57"/>
        <v>0.33380351240609235</v>
      </c>
      <c r="L730" s="24">
        <f t="shared" ca="1" si="58"/>
        <v>0.66851956708125082</v>
      </c>
      <c r="M730" s="24">
        <f t="shared" ca="1" si="59"/>
        <v>-1.4842545632795558</v>
      </c>
    </row>
    <row r="731" spans="2:13" x14ac:dyDescent="0.25">
      <c r="B731" s="24">
        <f t="shared" ca="1" si="55"/>
        <v>0.54280788937713442</v>
      </c>
      <c r="C731" s="25">
        <f t="shared" ca="1" si="56"/>
        <v>51.07510215818693</v>
      </c>
      <c r="H731" s="24">
        <v>729</v>
      </c>
      <c r="I731" s="24">
        <f ca="1"/>
        <v>45.736120930435959</v>
      </c>
      <c r="J731" s="24" cm="1">
        <f t="array" aca="1" ref="J731" ca="1">INDIRECT(ADDRESS(($F$2+1-H731)+2,9))</f>
        <v>54.346590017519176</v>
      </c>
      <c r="K731" s="24">
        <f t="shared" ca="1" si="57"/>
        <v>0.33512613560445259</v>
      </c>
      <c r="L731" s="24">
        <f t="shared" ca="1" si="58"/>
        <v>0.66793883055428938</v>
      </c>
      <c r="M731" s="24">
        <f t="shared" ca="1" si="59"/>
        <v>-1.4824430654202976</v>
      </c>
    </row>
    <row r="732" spans="2:13" x14ac:dyDescent="0.25">
      <c r="B732" s="24">
        <f t="shared" ca="1" si="55"/>
        <v>0.89882890205869681</v>
      </c>
      <c r="C732" s="25">
        <f t="shared" ca="1" si="56"/>
        <v>62.749069018922981</v>
      </c>
      <c r="H732" s="24">
        <v>730</v>
      </c>
      <c r="I732" s="24">
        <f ca="1"/>
        <v>45.749304828284842</v>
      </c>
      <c r="J732" s="24" cm="1">
        <f t="array" aca="1" ref="J732" ca="1">INDIRECT(ADDRESS(($F$2+1-H732)+2,9))</f>
        <v>54.341006997395887</v>
      </c>
      <c r="K732" s="24">
        <f t="shared" ca="1" si="57"/>
        <v>0.3356060814615186</v>
      </c>
      <c r="L732" s="24">
        <f t="shared" ca="1" si="58"/>
        <v>0.6677363539844936</v>
      </c>
      <c r="M732" s="24">
        <f t="shared" ca="1" si="59"/>
        <v>-1.4830983084734914</v>
      </c>
    </row>
    <row r="733" spans="2:13" x14ac:dyDescent="0.25">
      <c r="B733" s="24">
        <f t="shared" ca="1" si="55"/>
        <v>0.12314291558195867</v>
      </c>
      <c r="C733" s="25">
        <f t="shared" ca="1" si="56"/>
        <v>38.405819704809147</v>
      </c>
      <c r="H733" s="24">
        <v>731</v>
      </c>
      <c r="I733" s="24">
        <f ca="1"/>
        <v>45.758135813481758</v>
      </c>
      <c r="J733" s="24" cm="1">
        <f t="array" aca="1" ref="J733" ca="1">INDIRECT(ADDRESS(($F$2+1-H733)+2,9))</f>
        <v>54.333009516951634</v>
      </c>
      <c r="K733" s="24">
        <f t="shared" ca="1" si="57"/>
        <v>0.33592771425660861</v>
      </c>
      <c r="L733" s="24">
        <f t="shared" ca="1" si="58"/>
        <v>0.66744622809629739</v>
      </c>
      <c r="M733" s="24">
        <f t="shared" ca="1" si="59"/>
        <v>-1.4838919271377204</v>
      </c>
    </row>
    <row r="734" spans="2:13" x14ac:dyDescent="0.25">
      <c r="B734" s="24">
        <f t="shared" ca="1" si="55"/>
        <v>0.16783351662141488</v>
      </c>
      <c r="C734" s="25">
        <f t="shared" ca="1" si="56"/>
        <v>40.372381167364935</v>
      </c>
      <c r="H734" s="24">
        <v>732</v>
      </c>
      <c r="I734" s="24">
        <f ca="1"/>
        <v>45.763981550754863</v>
      </c>
      <c r="J734" s="24" cm="1">
        <f t="array" aca="1" ref="J734" ca="1">INDIRECT(ADDRESS(($F$2+1-H734)+2,9))</f>
        <v>54.323582469274285</v>
      </c>
      <c r="K734" s="24">
        <f t="shared" ca="1" si="57"/>
        <v>0.33614068764202398</v>
      </c>
      <c r="L734" s="24">
        <f t="shared" ca="1" si="58"/>
        <v>0.66710411273515524</v>
      </c>
      <c r="M734" s="24">
        <f t="shared" ca="1" si="59"/>
        <v>-1.4847965185015994</v>
      </c>
    </row>
    <row r="735" spans="2:13" x14ac:dyDescent="0.25">
      <c r="B735" s="24">
        <f t="shared" ca="1" si="55"/>
        <v>3.4174559748181066E-2</v>
      </c>
      <c r="C735" s="25">
        <f t="shared" ca="1" si="56"/>
        <v>31.773018423142677</v>
      </c>
      <c r="H735" s="24">
        <v>733</v>
      </c>
      <c r="I735" s="24">
        <f ca="1"/>
        <v>45.798337226299722</v>
      </c>
      <c r="J735" s="24" cm="1">
        <f t="array" aca="1" ref="J735" ca="1">INDIRECT(ADDRESS(($F$2+1-H735)+2,9))</f>
        <v>54.315231811432412</v>
      </c>
      <c r="K735" s="24">
        <f t="shared" ca="1" si="57"/>
        <v>0.33739340353489067</v>
      </c>
      <c r="L735" s="24">
        <f t="shared" ca="1" si="58"/>
        <v>0.6668009442047873</v>
      </c>
      <c r="M735" s="24">
        <f t="shared" ca="1" si="59"/>
        <v>-1.4836830692228224</v>
      </c>
    </row>
    <row r="736" spans="2:13" x14ac:dyDescent="0.25">
      <c r="B736" s="24">
        <f t="shared" ca="1" si="55"/>
        <v>0.63055604853950087</v>
      </c>
      <c r="C736" s="25">
        <f t="shared" ca="1" si="56"/>
        <v>53.333264139062564</v>
      </c>
      <c r="H736" s="24">
        <v>734</v>
      </c>
      <c r="I736" s="24">
        <f ca="1"/>
        <v>45.82174356035658</v>
      </c>
      <c r="J736" s="24" cm="1">
        <f t="array" aca="1" ref="J736" ca="1">INDIRECT(ADDRESS(($F$2+1-H736)+2,9))</f>
        <v>54.298559705711611</v>
      </c>
      <c r="K736" s="24">
        <f t="shared" ca="1" si="57"/>
        <v>0.33824790653419567</v>
      </c>
      <c r="L736" s="24">
        <f t="shared" ca="1" si="58"/>
        <v>0.66619534163902361</v>
      </c>
      <c r="M736" s="24">
        <f t="shared" ca="1" si="59"/>
        <v>-1.4827546237750535</v>
      </c>
    </row>
    <row r="737" spans="2:13" x14ac:dyDescent="0.25">
      <c r="B737" s="24">
        <f t="shared" ca="1" si="55"/>
        <v>0.26752204890489495</v>
      </c>
      <c r="C737" s="25">
        <f t="shared" ca="1" si="56"/>
        <v>43.796753933039817</v>
      </c>
      <c r="H737" s="24">
        <v>735</v>
      </c>
      <c r="I737" s="24">
        <f ca="1"/>
        <v>45.826464860372582</v>
      </c>
      <c r="J737" s="24" cm="1">
        <f t="array" aca="1" ref="J737" ca="1">INDIRECT(ADDRESS(($F$2+1-H737)+2,9))</f>
        <v>54.294471356242489</v>
      </c>
      <c r="K737" s="24">
        <f t="shared" ca="1" si="57"/>
        <v>0.33842036983841239</v>
      </c>
      <c r="L737" s="24">
        <f t="shared" ca="1" si="58"/>
        <v>0.6660467690111076</v>
      </c>
      <c r="M737" s="24">
        <f t="shared" ca="1" si="59"/>
        <v>-1.4841261944947863</v>
      </c>
    </row>
    <row r="738" spans="2:13" x14ac:dyDescent="0.25">
      <c r="B738" s="24">
        <f t="shared" ca="1" si="55"/>
        <v>0.44006604129114035</v>
      </c>
      <c r="C738" s="25">
        <f t="shared" ca="1" si="56"/>
        <v>48.491982206257958</v>
      </c>
      <c r="H738" s="24">
        <v>736</v>
      </c>
      <c r="I738" s="24">
        <f ca="1"/>
        <v>45.829449047834949</v>
      </c>
      <c r="J738" s="24" cm="1">
        <f t="array" aca="1" ref="J738" ca="1">INDIRECT(ADDRESS(($F$2+1-H738)+2,9))</f>
        <v>54.279071863442518</v>
      </c>
      <c r="K738" s="24">
        <f t="shared" ca="1" si="57"/>
        <v>0.33852939603667798</v>
      </c>
      <c r="L738" s="24">
        <f t="shared" ca="1" si="58"/>
        <v>0.66548691035780572</v>
      </c>
      <c r="M738" s="24">
        <f t="shared" ca="1" si="59"/>
        <v>-1.4847854216660625</v>
      </c>
    </row>
    <row r="739" spans="2:13" x14ac:dyDescent="0.25">
      <c r="B739" s="24">
        <f t="shared" ca="1" si="55"/>
        <v>0.91629791639721159</v>
      </c>
      <c r="C739" s="25">
        <f t="shared" ca="1" si="56"/>
        <v>63.805929013603013</v>
      </c>
      <c r="H739" s="24">
        <v>737</v>
      </c>
      <c r="I739" s="24">
        <f ca="1"/>
        <v>45.853094710820827</v>
      </c>
      <c r="J739" s="24" cm="1">
        <f t="array" aca="1" ref="J739" ca="1">INDIRECT(ADDRESS(($F$2+1-H739)+2,9))</f>
        <v>54.271234620059992</v>
      </c>
      <c r="K739" s="24">
        <f t="shared" ca="1" si="57"/>
        <v>0.33939375956132545</v>
      </c>
      <c r="L739" s="24">
        <f t="shared" ca="1" si="58"/>
        <v>0.66520184077615796</v>
      </c>
      <c r="M739" s="24">
        <f t="shared" ca="1" si="59"/>
        <v>-1.4844821316174197</v>
      </c>
    </row>
    <row r="740" spans="2:13" x14ac:dyDescent="0.25">
      <c r="B740" s="24">
        <f t="shared" ca="1" si="55"/>
        <v>6.4178779621958726E-2</v>
      </c>
      <c r="C740" s="25">
        <f t="shared" ca="1" si="56"/>
        <v>34.793892966857058</v>
      </c>
      <c r="H740" s="24">
        <v>738</v>
      </c>
      <c r="I740" s="24">
        <f ca="1"/>
        <v>45.897047567616951</v>
      </c>
      <c r="J740" s="24" cm="1">
        <f t="array" aca="1" ref="J740" ca="1">INDIRECT(ADDRESS(($F$2+1-H740)+2,9))</f>
        <v>54.268239715511442</v>
      </c>
      <c r="K740" s="24">
        <f t="shared" ca="1" si="57"/>
        <v>0.34100269365507685</v>
      </c>
      <c r="L740" s="24">
        <f t="shared" ca="1" si="58"/>
        <v>0.66509287984266152</v>
      </c>
      <c r="M740" s="24">
        <f t="shared" ca="1" si="59"/>
        <v>-1.4830427425533805</v>
      </c>
    </row>
    <row r="741" spans="2:13" x14ac:dyDescent="0.25">
      <c r="B741" s="24">
        <f t="shared" ca="1" si="55"/>
        <v>0.61319046404348898</v>
      </c>
      <c r="C741" s="25">
        <f t="shared" ca="1" si="56"/>
        <v>52.876442463026834</v>
      </c>
      <c r="H741" s="24">
        <v>739</v>
      </c>
      <c r="I741" s="24">
        <f ca="1"/>
        <v>45.909870112802423</v>
      </c>
      <c r="J741" s="24" cm="1">
        <f t="array" aca="1" ref="J741" ca="1">INDIRECT(ADDRESS(($F$2+1-H741)+2,9))</f>
        <v>54.220770930391126</v>
      </c>
      <c r="K741" s="24">
        <f t="shared" ca="1" si="57"/>
        <v>0.34147262146702184</v>
      </c>
      <c r="L741" s="24">
        <f t="shared" ca="1" si="58"/>
        <v>0.66336401476457019</v>
      </c>
      <c r="M741" s="24">
        <f t="shared" ca="1" si="59"/>
        <v>-1.4805870084690342</v>
      </c>
    </row>
    <row r="742" spans="2:13" x14ac:dyDescent="0.25">
      <c r="B742" s="24">
        <f t="shared" ca="1" si="55"/>
        <v>0.1630699356524673</v>
      </c>
      <c r="C742" s="25">
        <f t="shared" ca="1" si="56"/>
        <v>40.180812369411441</v>
      </c>
      <c r="H742" s="24">
        <v>740</v>
      </c>
      <c r="I742" s="24">
        <f ca="1"/>
        <v>45.925300672543671</v>
      </c>
      <c r="J742" s="24" cm="1">
        <f t="array" aca="1" ref="J742" ca="1">INDIRECT(ADDRESS(($F$2+1-H742)+2,9))</f>
        <v>54.208073827409869</v>
      </c>
      <c r="K742" s="24">
        <f t="shared" ca="1" si="57"/>
        <v>0.34203845519361331</v>
      </c>
      <c r="L742" s="24">
        <f t="shared" ca="1" si="58"/>
        <v>0.6629009845680115</v>
      </c>
      <c r="M742" s="24">
        <f t="shared" ca="1" si="59"/>
        <v>-1.4805151070645388</v>
      </c>
    </row>
    <row r="743" spans="2:13" x14ac:dyDescent="0.25">
      <c r="B743" s="24">
        <f t="shared" ca="1" si="55"/>
        <v>0.7805786575657141</v>
      </c>
      <c r="C743" s="25">
        <f t="shared" ca="1" si="56"/>
        <v>57.741489978773956</v>
      </c>
      <c r="H743" s="24">
        <v>741</v>
      </c>
      <c r="I743" s="24">
        <f ca="1"/>
        <v>45.927689104055787</v>
      </c>
      <c r="J743" s="24" cm="1">
        <f t="array" aca="1" ref="J743" ca="1">INDIRECT(ADDRESS(($F$2+1-H743)+2,9))</f>
        <v>54.202704653017058</v>
      </c>
      <c r="K743" s="24">
        <f t="shared" ca="1" si="57"/>
        <v>0.34212606997128631</v>
      </c>
      <c r="L743" s="24">
        <f t="shared" ca="1" si="58"/>
        <v>0.66270511047361258</v>
      </c>
      <c r="M743" s="24">
        <f t="shared" ca="1" si="59"/>
        <v>-1.4819427287999971</v>
      </c>
    </row>
    <row r="744" spans="2:13" x14ac:dyDescent="0.25">
      <c r="B744" s="24">
        <f t="shared" ca="1" si="55"/>
        <v>0.42146457058149422</v>
      </c>
      <c r="C744" s="25">
        <f t="shared" ca="1" si="56"/>
        <v>48.018518344142187</v>
      </c>
      <c r="H744" s="24">
        <v>742</v>
      </c>
      <c r="I744" s="24">
        <f ca="1"/>
        <v>45.932527651212638</v>
      </c>
      <c r="J744" s="24" cm="1">
        <f t="array" aca="1" ref="J744" ca="1">INDIRECT(ADDRESS(($F$2+1-H744)+2,9))</f>
        <v>54.197186948519438</v>
      </c>
      <c r="K744" s="24">
        <f t="shared" ca="1" si="57"/>
        <v>0.34230358833265123</v>
      </c>
      <c r="L744" s="24">
        <f t="shared" ca="1" si="58"/>
        <v>0.66250377186286369</v>
      </c>
      <c r="M744" s="24">
        <f t="shared" ca="1" si="59"/>
        <v>-1.4831774343650108</v>
      </c>
    </row>
    <row r="745" spans="2:13" x14ac:dyDescent="0.25">
      <c r="B745" s="24">
        <f t="shared" ca="1" si="55"/>
        <v>0.78119383480182403</v>
      </c>
      <c r="C745" s="25">
        <f t="shared" ca="1" si="56"/>
        <v>57.762314657949126</v>
      </c>
      <c r="H745" s="24">
        <v>743</v>
      </c>
      <c r="I745" s="24">
        <f ca="1"/>
        <v>45.942849188781757</v>
      </c>
      <c r="J745" s="24" cm="1">
        <f t="array" aca="1" ref="J745" ca="1">INDIRECT(ADDRESS(($F$2+1-H745)+2,9))</f>
        <v>54.187425933017217</v>
      </c>
      <c r="K745" s="24">
        <f t="shared" ca="1" si="57"/>
        <v>0.34268238504346549</v>
      </c>
      <c r="L745" s="24">
        <f t="shared" ca="1" si="58"/>
        <v>0.6621474827615863</v>
      </c>
      <c r="M745" s="24">
        <f t="shared" ca="1" si="59"/>
        <v>-1.4836905232785451</v>
      </c>
    </row>
    <row r="746" spans="2:13" x14ac:dyDescent="0.25">
      <c r="B746" s="24">
        <f t="shared" ca="1" si="55"/>
        <v>0.75032086654556873</v>
      </c>
      <c r="C746" s="25">
        <f t="shared" ca="1" si="56"/>
        <v>56.754998180871418</v>
      </c>
      <c r="H746" s="24">
        <v>744</v>
      </c>
      <c r="I746" s="24">
        <f ca="1"/>
        <v>45.965251778716059</v>
      </c>
      <c r="J746" s="24" cm="1">
        <f t="array" aca="1" ref="J746" ca="1">INDIRECT(ADDRESS(($F$2+1-H746)+2,9))</f>
        <v>54.173606204041157</v>
      </c>
      <c r="K746" s="24">
        <f t="shared" ca="1" si="57"/>
        <v>0.34350509606890406</v>
      </c>
      <c r="L746" s="24">
        <f t="shared" ca="1" si="58"/>
        <v>0.66164279712084884</v>
      </c>
      <c r="M746" s="24">
        <f t="shared" ca="1" si="59"/>
        <v>-1.4830078804497417</v>
      </c>
    </row>
    <row r="747" spans="2:13" x14ac:dyDescent="0.25">
      <c r="B747" s="24">
        <f t="shared" ca="1" si="55"/>
        <v>0.52718436879894359</v>
      </c>
      <c r="C747" s="25">
        <f t="shared" ca="1" si="56"/>
        <v>50.681939255793587</v>
      </c>
      <c r="H747" s="24">
        <v>745</v>
      </c>
      <c r="I747" s="24">
        <f ca="1"/>
        <v>45.972526643093602</v>
      </c>
      <c r="J747" s="24" cm="1">
        <f t="array" aca="1" ref="J747" ca="1">INDIRECT(ADDRESS(($F$2+1-H747)+2,9))</f>
        <v>54.16506368087871</v>
      </c>
      <c r="K747" s="24">
        <f t="shared" ca="1" si="57"/>
        <v>0.34377241742030207</v>
      </c>
      <c r="L747" s="24">
        <f t="shared" ca="1" si="58"/>
        <v>0.66133068553013064</v>
      </c>
      <c r="M747" s="24">
        <f t="shared" ca="1" si="59"/>
        <v>-1.4838295813857669</v>
      </c>
    </row>
    <row r="748" spans="2:13" x14ac:dyDescent="0.25">
      <c r="B748" s="24">
        <f t="shared" ca="1" si="55"/>
        <v>0.69796028917884512</v>
      </c>
      <c r="C748" s="25">
        <f t="shared" ca="1" si="56"/>
        <v>55.185430646094566</v>
      </c>
      <c r="H748" s="24">
        <v>746</v>
      </c>
      <c r="I748" s="24">
        <f ca="1"/>
        <v>45.978064441455757</v>
      </c>
      <c r="J748" s="24" cm="1">
        <f t="array" aca="1" ref="J748" ca="1">INDIRECT(ADDRESS(($F$2+1-H748)+2,9))</f>
        <v>54.146925761223038</v>
      </c>
      <c r="K748" s="24">
        <f t="shared" ca="1" si="57"/>
        <v>0.34397596112127943</v>
      </c>
      <c r="L748" s="24">
        <f t="shared" ca="1" si="58"/>
        <v>0.66066762708015148</v>
      </c>
      <c r="M748" s="24">
        <f t="shared" ca="1" si="59"/>
        <v>-1.4840622936413645</v>
      </c>
    </row>
    <row r="749" spans="2:13" x14ac:dyDescent="0.25">
      <c r="B749" s="24">
        <f t="shared" ca="1" si="55"/>
        <v>0.48697836387515692</v>
      </c>
      <c r="C749" s="25">
        <f t="shared" ca="1" si="56"/>
        <v>49.673538007209309</v>
      </c>
      <c r="H749" s="24">
        <v>747</v>
      </c>
      <c r="I749" s="24">
        <f ca="1"/>
        <v>45.978464926414581</v>
      </c>
      <c r="J749" s="24" cm="1">
        <f t="array" aca="1" ref="J749" ca="1">INDIRECT(ADDRESS(($F$2+1-H749)+2,9))</f>
        <v>54.122632195643732</v>
      </c>
      <c r="K749" s="24">
        <f t="shared" ca="1" si="57"/>
        <v>0.34399068283907541</v>
      </c>
      <c r="L749" s="24">
        <f t="shared" ca="1" si="58"/>
        <v>0.65977876027407467</v>
      </c>
      <c r="M749" s="24">
        <f t="shared" ca="1" si="59"/>
        <v>-1.4842134906693893</v>
      </c>
    </row>
    <row r="750" spans="2:13" x14ac:dyDescent="0.25">
      <c r="B750" s="24">
        <f t="shared" ca="1" si="55"/>
        <v>0.53450297759354071</v>
      </c>
      <c r="C750" s="25">
        <f t="shared" ca="1" si="56"/>
        <v>50.865942396276857</v>
      </c>
      <c r="H750" s="24">
        <v>748</v>
      </c>
      <c r="I750" s="24">
        <f ca="1"/>
        <v>46.008409174630089</v>
      </c>
      <c r="J750" s="24" cm="1">
        <f t="array" aca="1" ref="J750" ca="1">INDIRECT(ADDRESS(($F$2+1-H750)+2,9))</f>
        <v>54.120364977762883</v>
      </c>
      <c r="K750" s="24">
        <f t="shared" ca="1" si="57"/>
        <v>0.34509209376811911</v>
      </c>
      <c r="L750" s="24">
        <f t="shared" ca="1" si="58"/>
        <v>0.65969576060644863</v>
      </c>
      <c r="M750" s="24">
        <f t="shared" ca="1" si="59"/>
        <v>-1.483818119688491</v>
      </c>
    </row>
    <row r="751" spans="2:13" x14ac:dyDescent="0.25">
      <c r="B751" s="24">
        <f t="shared" ca="1" si="55"/>
        <v>0.1998292582309813</v>
      </c>
      <c r="C751" s="25">
        <f t="shared" ca="1" si="56"/>
        <v>41.577687348418962</v>
      </c>
      <c r="H751" s="24">
        <v>749</v>
      </c>
      <c r="I751" s="24">
        <f ca="1"/>
        <v>46.019217073920359</v>
      </c>
      <c r="J751" s="24" cm="1">
        <f t="array" aca="1" ref="J751" ca="1">INDIRECT(ADDRESS(($F$2+1-H751)+2,9))</f>
        <v>54.113253668625589</v>
      </c>
      <c r="K751" s="24">
        <f t="shared" ca="1" si="57"/>
        <v>0.3454899536186945</v>
      </c>
      <c r="L751" s="24">
        <f t="shared" ca="1" si="58"/>
        <v>0.65943537537209329</v>
      </c>
      <c r="M751" s="24">
        <f t="shared" ca="1" si="59"/>
        <v>-1.4844732677647987</v>
      </c>
    </row>
    <row r="752" spans="2:13" x14ac:dyDescent="0.25">
      <c r="B752" s="24">
        <f t="shared" ca="1" si="55"/>
        <v>0.27982033403646567</v>
      </c>
      <c r="C752" s="25">
        <f t="shared" ca="1" si="56"/>
        <v>44.166246797125126</v>
      </c>
      <c r="H752" s="24">
        <v>750</v>
      </c>
      <c r="I752" s="24">
        <f ca="1"/>
        <v>46.022031131610667</v>
      </c>
      <c r="J752" s="24" cm="1">
        <f t="array" aca="1" ref="J752" ca="1">INDIRECT(ADDRESS(($F$2+1-H752)+2,9))</f>
        <v>54.107445375419928</v>
      </c>
      <c r="K752" s="24">
        <f t="shared" ca="1" si="57"/>
        <v>0.34559357260663226</v>
      </c>
      <c r="L752" s="24">
        <f t="shared" ca="1" si="58"/>
        <v>0.6592226445176349</v>
      </c>
      <c r="M752" s="24">
        <f t="shared" ca="1" si="59"/>
        <v>-1.4858144760713901</v>
      </c>
    </row>
    <row r="753" spans="2:13" x14ac:dyDescent="0.25">
      <c r="B753" s="24">
        <f t="shared" ca="1" si="55"/>
        <v>0.84426398884780618</v>
      </c>
      <c r="C753" s="25">
        <f t="shared" ca="1" si="56"/>
        <v>60.121381112317756</v>
      </c>
      <c r="H753" s="24">
        <v>751</v>
      </c>
      <c r="I753" s="24">
        <f ca="1"/>
        <v>46.022265077855515</v>
      </c>
      <c r="J753" s="24" cm="1">
        <f t="array" aca="1" ref="J753" ca="1">INDIRECT(ADDRESS(($F$2+1-H753)+2,9))</f>
        <v>54.10160763085095</v>
      </c>
      <c r="K753" s="24">
        <f t="shared" ca="1" si="57"/>
        <v>0.3456021874759696</v>
      </c>
      <c r="L753" s="24">
        <f t="shared" ca="1" si="58"/>
        <v>0.65900878396226292</v>
      </c>
      <c r="M753" s="24">
        <f t="shared" ca="1" si="59"/>
        <v>-1.4873431772497081</v>
      </c>
    </row>
    <row r="754" spans="2:13" x14ac:dyDescent="0.25">
      <c r="B754" s="24">
        <f t="shared" ca="1" si="55"/>
        <v>0.99524832761046045</v>
      </c>
      <c r="C754" s="25">
        <f t="shared" ca="1" si="56"/>
        <v>75.933953803842641</v>
      </c>
      <c r="H754" s="24">
        <v>752</v>
      </c>
      <c r="I754" s="24">
        <f ca="1"/>
        <v>46.024942873497153</v>
      </c>
      <c r="J754" s="24" cm="1">
        <f t="array" aca="1" ref="J754" ca="1">INDIRECT(ADDRESS(($F$2+1-H754)+2,9))</f>
        <v>54.097775196749723</v>
      </c>
      <c r="K754" s="24">
        <f t="shared" ca="1" si="57"/>
        <v>0.34570080069312054</v>
      </c>
      <c r="L754" s="24">
        <f t="shared" ca="1" si="58"/>
        <v>0.65886835837363322</v>
      </c>
      <c r="M754" s="24">
        <f t="shared" ca="1" si="59"/>
        <v>-1.4888395156415339</v>
      </c>
    </row>
    <row r="755" spans="2:13" x14ac:dyDescent="0.25">
      <c r="B755" s="24">
        <f t="shared" ca="1" si="55"/>
        <v>0.37935214699574449</v>
      </c>
      <c r="C755" s="25">
        <f t="shared" ca="1" si="56"/>
        <v>46.928172753308232</v>
      </c>
      <c r="H755" s="24">
        <v>753</v>
      </c>
      <c r="I755" s="24">
        <f ca="1"/>
        <v>46.040911904046496</v>
      </c>
      <c r="J755" s="24" cm="1">
        <f t="array" aca="1" ref="J755" ca="1">INDIRECT(ADDRESS(($F$2+1-H755)+2,9))</f>
        <v>54.089985175518372</v>
      </c>
      <c r="K755" s="24">
        <f t="shared" ca="1" si="57"/>
        <v>0.34628909767168187</v>
      </c>
      <c r="L755" s="24">
        <f t="shared" ca="1" si="58"/>
        <v>0.6585828536075925</v>
      </c>
      <c r="M755" s="24">
        <f t="shared" ca="1" si="59"/>
        <v>-1.489051433063793</v>
      </c>
    </row>
    <row r="756" spans="2:13" x14ac:dyDescent="0.25">
      <c r="B756" s="24">
        <f t="shared" ca="1" si="55"/>
        <v>0.4926769049724945</v>
      </c>
      <c r="C756" s="25">
        <f t="shared" ca="1" si="56"/>
        <v>49.816426919578333</v>
      </c>
      <c r="H756" s="24">
        <v>754</v>
      </c>
      <c r="I756" s="24">
        <f ca="1"/>
        <v>46.056083079873716</v>
      </c>
      <c r="J756" s="24" cm="1">
        <f t="array" aca="1" ref="J756" ca="1">INDIRECT(ADDRESS(($F$2+1-H756)+2,9))</f>
        <v>54.086351181216159</v>
      </c>
      <c r="K756" s="24">
        <f t="shared" ca="1" si="57"/>
        <v>0.34684834555806443</v>
      </c>
      <c r="L756" s="24">
        <f t="shared" ca="1" si="58"/>
        <v>0.65844963642725496</v>
      </c>
      <c r="M756" s="24">
        <f t="shared" ca="1" si="59"/>
        <v>-1.4896309328073469</v>
      </c>
    </row>
    <row r="757" spans="2:13" x14ac:dyDescent="0.25">
      <c r="B757" s="24">
        <f t="shared" ca="1" si="55"/>
        <v>0.80044761306940382</v>
      </c>
      <c r="C757" s="25">
        <f t="shared" ca="1" si="56"/>
        <v>58.432211464736852</v>
      </c>
      <c r="H757" s="24">
        <v>755</v>
      </c>
      <c r="I757" s="24">
        <f ca="1"/>
        <v>46.057863758464201</v>
      </c>
      <c r="J757" s="24" cm="1">
        <f t="array" aca="1" ref="J757" ca="1">INDIRECT(ADDRESS(($F$2+1-H757)+2,9))</f>
        <v>54.07564676371603</v>
      </c>
      <c r="K757" s="24">
        <f t="shared" ca="1" si="57"/>
        <v>0.34691400778517484</v>
      </c>
      <c r="L757" s="24">
        <f t="shared" ca="1" si="58"/>
        <v>0.65805711269432543</v>
      </c>
      <c r="M757" s="24">
        <f t="shared" ca="1" si="59"/>
        <v>-1.4906723614663133</v>
      </c>
    </row>
    <row r="758" spans="2:13" x14ac:dyDescent="0.25">
      <c r="B758" s="24">
        <f t="shared" ca="1" si="55"/>
        <v>0.34911605734520279</v>
      </c>
      <c r="C758" s="25">
        <f t="shared" ca="1" si="56"/>
        <v>46.122919727467433</v>
      </c>
      <c r="H758" s="24">
        <v>756</v>
      </c>
      <c r="I758" s="24">
        <f ca="1"/>
        <v>46.079836344850726</v>
      </c>
      <c r="J758" s="24" cm="1">
        <f t="array" aca="1" ref="J758" ca="1">INDIRECT(ADDRESS(($F$2+1-H758)+2,9))</f>
        <v>54.051525494783093</v>
      </c>
      <c r="K758" s="24">
        <f t="shared" ca="1" si="57"/>
        <v>0.34772462109558278</v>
      </c>
      <c r="L758" s="24">
        <f t="shared" ca="1" si="58"/>
        <v>0.65717197618142809</v>
      </c>
      <c r="M758" s="24">
        <f t="shared" ca="1" si="59"/>
        <v>-1.4892037738821287</v>
      </c>
    </row>
    <row r="759" spans="2:13" x14ac:dyDescent="0.25">
      <c r="B759" s="24">
        <f t="shared" ca="1" si="55"/>
        <v>0.350382516779562</v>
      </c>
      <c r="C759" s="25">
        <f t="shared" ca="1" si="56"/>
        <v>46.157120438216324</v>
      </c>
      <c r="H759" s="24">
        <v>757</v>
      </c>
      <c r="I759" s="24">
        <f ca="1"/>
        <v>46.080401682382195</v>
      </c>
      <c r="J759" s="24" cm="1">
        <f t="array" aca="1" ref="J759" ca="1">INDIRECT(ADDRESS(($F$2+1-H759)+2,9))</f>
        <v>54.006171179043143</v>
      </c>
      <c r="K759" s="24">
        <f t="shared" ca="1" si="57"/>
        <v>0.34774548675262473</v>
      </c>
      <c r="L759" s="24">
        <f t="shared" ca="1" si="58"/>
        <v>0.65550535224277628</v>
      </c>
      <c r="M759" s="24">
        <f t="shared" ca="1" si="59"/>
        <v>-1.4877327258442024</v>
      </c>
    </row>
    <row r="760" spans="2:13" x14ac:dyDescent="0.25">
      <c r="B760" s="24">
        <f t="shared" ca="1" si="55"/>
        <v>0.576744555294608</v>
      </c>
      <c r="C760" s="25">
        <f t="shared" ca="1" si="56"/>
        <v>51.935721721795616</v>
      </c>
      <c r="H760" s="24">
        <v>758</v>
      </c>
      <c r="I760" s="24">
        <f ca="1"/>
        <v>46.097283689722822</v>
      </c>
      <c r="J760" s="24" cm="1">
        <f t="array" aca="1" ref="J760" ca="1">INDIRECT(ADDRESS(($F$2+1-H760)+2,9))</f>
        <v>53.993555836244148</v>
      </c>
      <c r="K760" s="24">
        <f t="shared" ca="1" si="57"/>
        <v>0.34836878549628181</v>
      </c>
      <c r="L760" s="24">
        <f t="shared" ca="1" si="58"/>
        <v>0.65504124047886347</v>
      </c>
      <c r="M760" s="24">
        <f t="shared" ca="1" si="59"/>
        <v>-1.4874969501768396</v>
      </c>
    </row>
    <row r="761" spans="2:13" x14ac:dyDescent="0.25">
      <c r="B761" s="24">
        <f t="shared" ca="1" si="55"/>
        <v>0.47278632388369046</v>
      </c>
      <c r="C761" s="25">
        <f t="shared" ca="1" si="56"/>
        <v>49.317324406710519</v>
      </c>
      <c r="H761" s="24">
        <v>759</v>
      </c>
      <c r="I761" s="24">
        <f ca="1"/>
        <v>46.098793791015559</v>
      </c>
      <c r="J761" s="24" cm="1">
        <f t="array" aca="1" ref="J761" ca="1">INDIRECT(ADDRESS(($F$2+1-H761)+2,9))</f>
        <v>53.980767224150995</v>
      </c>
      <c r="K761" s="24">
        <f t="shared" ca="1" si="57"/>
        <v>0.3484245597680099</v>
      </c>
      <c r="L761" s="24">
        <f t="shared" ca="1" si="58"/>
        <v>0.65457051602720284</v>
      </c>
      <c r="M761" s="24">
        <f t="shared" ca="1" si="59"/>
        <v>-1.4883895055222187</v>
      </c>
    </row>
    <row r="762" spans="2:13" x14ac:dyDescent="0.25">
      <c r="B762" s="24">
        <f t="shared" ca="1" si="55"/>
        <v>0.34079469052208811</v>
      </c>
      <c r="C762" s="25">
        <f t="shared" ca="1" si="56"/>
        <v>45.897047567616951</v>
      </c>
      <c r="H762" s="24">
        <v>760</v>
      </c>
      <c r="I762" s="24">
        <f ca="1"/>
        <v>46.112528419764303</v>
      </c>
      <c r="J762" s="24" cm="1">
        <f t="array" aca="1" ref="J762" ca="1">INDIRECT(ADDRESS(($F$2+1-H762)+2,9))</f>
        <v>53.97666881271617</v>
      </c>
      <c r="K762" s="24">
        <f t="shared" ca="1" si="57"/>
        <v>0.34893198660860264</v>
      </c>
      <c r="L762" s="24">
        <f t="shared" ca="1" si="58"/>
        <v>0.65441961066933918</v>
      </c>
      <c r="M762" s="24">
        <f t="shared" ca="1" si="59"/>
        <v>-1.4890199827183412</v>
      </c>
    </row>
    <row r="763" spans="2:13" x14ac:dyDescent="0.25">
      <c r="B763" s="24">
        <f t="shared" ca="1" si="55"/>
        <v>0.14212641191603437</v>
      </c>
      <c r="C763" s="25">
        <f t="shared" ca="1" si="56"/>
        <v>39.291854510861626</v>
      </c>
      <c r="H763" s="24">
        <v>761</v>
      </c>
      <c r="I763" s="24">
        <f ca="1"/>
        <v>46.12022802153718</v>
      </c>
      <c r="J763" s="24" cm="1">
        <f t="array" aca="1" ref="J763" ca="1">INDIRECT(ADDRESS(($F$2+1-H763)+2,9))</f>
        <v>53.974410893199739</v>
      </c>
      <c r="K763" s="24">
        <f t="shared" ca="1" si="57"/>
        <v>0.34921656723900207</v>
      </c>
      <c r="L763" s="24">
        <f t="shared" ca="1" si="58"/>
        <v>0.65433646256720812</v>
      </c>
      <c r="M763" s="24">
        <f t="shared" ca="1" si="59"/>
        <v>-1.4902363477007956</v>
      </c>
    </row>
    <row r="764" spans="2:13" x14ac:dyDescent="0.25">
      <c r="B764" s="24">
        <f t="shared" ca="1" si="55"/>
        <v>0.50838885513105858</v>
      </c>
      <c r="C764" s="25">
        <f t="shared" ca="1" si="56"/>
        <v>50.210292913282345</v>
      </c>
      <c r="H764" s="24">
        <v>762</v>
      </c>
      <c r="I764" s="24">
        <f ca="1"/>
        <v>46.122919727467433</v>
      </c>
      <c r="J764" s="24" cm="1">
        <f t="array" aca="1" ref="J764" ca="1">INDIRECT(ADDRESS(($F$2+1-H764)+2,9))</f>
        <v>53.962296535791189</v>
      </c>
      <c r="K764" s="24">
        <f t="shared" ca="1" si="57"/>
        <v>0.34931607387409014</v>
      </c>
      <c r="L764" s="24">
        <f t="shared" ca="1" si="58"/>
        <v>0.65389022314135725</v>
      </c>
      <c r="M764" s="24">
        <f t="shared" ca="1" si="59"/>
        <v>-1.4910843217703555</v>
      </c>
    </row>
    <row r="765" spans="2:13" x14ac:dyDescent="0.25">
      <c r="B765" s="24">
        <f t="shared" ca="1" si="55"/>
        <v>0.21054130893864287</v>
      </c>
      <c r="C765" s="25">
        <f t="shared" ca="1" si="56"/>
        <v>41.954555653259902</v>
      </c>
      <c r="H765" s="24">
        <v>763</v>
      </c>
      <c r="I765" s="24">
        <f ca="1"/>
        <v>46.125926353542177</v>
      </c>
      <c r="J765" s="24" cm="1">
        <f t="array" aca="1" ref="J765" ca="1">INDIRECT(ADDRESS(($F$2+1-H765)+2,9))</f>
        <v>53.943904662880591</v>
      </c>
      <c r="K765" s="24">
        <f t="shared" ca="1" si="57"/>
        <v>0.34942723468289449</v>
      </c>
      <c r="L765" s="24">
        <f t="shared" ca="1" si="58"/>
        <v>0.6532123392845921</v>
      </c>
      <c r="M765" s="24">
        <f t="shared" ca="1" si="59"/>
        <v>-1.4914348435853237</v>
      </c>
    </row>
    <row r="766" spans="2:13" x14ac:dyDescent="0.25">
      <c r="B766" s="24">
        <f t="shared" ca="1" si="55"/>
        <v>0.15397391802736349</v>
      </c>
      <c r="C766" s="25">
        <f t="shared" ca="1" si="56"/>
        <v>39.804624505041666</v>
      </c>
      <c r="H766" s="24">
        <v>764</v>
      </c>
      <c r="I766" s="24">
        <f ca="1"/>
        <v>46.130550752868515</v>
      </c>
      <c r="J766" s="24" cm="1">
        <f t="array" aca="1" ref="J766" ca="1">INDIRECT(ADDRESS(($F$2+1-H766)+2,9))</f>
        <v>53.937757584978677</v>
      </c>
      <c r="K766" s="24">
        <f t="shared" ca="1" si="57"/>
        <v>0.34959823291862058</v>
      </c>
      <c r="L766" s="24">
        <f t="shared" ca="1" si="58"/>
        <v>0.65298566202078745</v>
      </c>
      <c r="M766" s="24">
        <f t="shared" ca="1" si="59"/>
        <v>-1.4925822619432454</v>
      </c>
    </row>
    <row r="767" spans="2:13" x14ac:dyDescent="0.25">
      <c r="B767" s="24">
        <f t="shared" ca="1" si="55"/>
        <v>0.62078065054316744</v>
      </c>
      <c r="C767" s="25">
        <f t="shared" ca="1" si="56"/>
        <v>53.075316990353762</v>
      </c>
      <c r="H767" s="24">
        <v>765</v>
      </c>
      <c r="I767" s="24">
        <f ca="1"/>
        <v>46.13701369021549</v>
      </c>
      <c r="J767" s="24" cm="1">
        <f t="array" aca="1" ref="J767" ca="1">INDIRECT(ADDRESS(($F$2+1-H767)+2,9))</f>
        <v>53.928893308910673</v>
      </c>
      <c r="K767" s="24">
        <f t="shared" ca="1" si="57"/>
        <v>0.34983726662882952</v>
      </c>
      <c r="L767" s="24">
        <f t="shared" ca="1" si="58"/>
        <v>0.65265869001475418</v>
      </c>
      <c r="M767" s="24">
        <f t="shared" ca="1" si="59"/>
        <v>-1.493385611839382</v>
      </c>
    </row>
    <row r="768" spans="2:13" x14ac:dyDescent="0.25">
      <c r="B768" s="24">
        <f t="shared" ca="1" si="55"/>
        <v>0.49068569849219323</v>
      </c>
      <c r="C768" s="25">
        <f t="shared" ca="1" si="56"/>
        <v>49.766503869368499</v>
      </c>
      <c r="H768" s="24">
        <v>766</v>
      </c>
      <c r="I768" s="24">
        <f ca="1"/>
        <v>46.154992837507521</v>
      </c>
      <c r="J768" s="24" cm="1">
        <f t="array" aca="1" ref="J768" ca="1">INDIRECT(ADDRESS(($F$2+1-H768)+2,9))</f>
        <v>53.899287274179599</v>
      </c>
      <c r="K768" s="24">
        <f t="shared" ca="1" si="57"/>
        <v>0.35050254377226242</v>
      </c>
      <c r="L768" s="24">
        <f t="shared" ca="1" si="58"/>
        <v>0.65156580494693317</v>
      </c>
      <c r="M768" s="24">
        <f t="shared" ca="1" si="59"/>
        <v>-1.491762417427096</v>
      </c>
    </row>
    <row r="769" spans="2:13" x14ac:dyDescent="0.25">
      <c r="B769" s="24">
        <f t="shared" ca="1" si="55"/>
        <v>0.6064218536802275</v>
      </c>
      <c r="C769" s="25">
        <f t="shared" ca="1" si="56"/>
        <v>52.700051486244021</v>
      </c>
      <c r="H769" s="24">
        <v>767</v>
      </c>
      <c r="I769" s="24">
        <f ca="1"/>
        <v>46.157120438216324</v>
      </c>
      <c r="J769" s="24" cm="1">
        <f t="array" aca="1" ref="J769" ca="1">INDIRECT(ADDRESS(($F$2+1-H769)+2,9))</f>
        <v>53.82957014948061</v>
      </c>
      <c r="K769" s="24">
        <f t="shared" ca="1" si="57"/>
        <v>0.35058130116060016</v>
      </c>
      <c r="L769" s="24">
        <f t="shared" ca="1" si="58"/>
        <v>0.64898728718224719</v>
      </c>
      <c r="M769" s="24">
        <f t="shared" ca="1" si="59"/>
        <v>-1.488313887581669</v>
      </c>
    </row>
    <row r="770" spans="2:13" x14ac:dyDescent="0.25">
      <c r="B770" s="24">
        <f t="shared" ca="1" si="55"/>
        <v>0.75212260181331481</v>
      </c>
      <c r="C770" s="25">
        <f t="shared" ca="1" si="56"/>
        <v>56.811844337426024</v>
      </c>
      <c r="H770" s="24">
        <v>768</v>
      </c>
      <c r="I770" s="24">
        <f ca="1"/>
        <v>46.174602118450707</v>
      </c>
      <c r="J770" s="24" cm="1">
        <f t="array" aca="1" ref="J770" ca="1">INDIRECT(ADDRESS(($F$2+1-H770)+2,9))</f>
        <v>53.826652538915567</v>
      </c>
      <c r="K770" s="24">
        <f t="shared" ca="1" si="57"/>
        <v>0.35122866338720671</v>
      </c>
      <c r="L770" s="24">
        <f t="shared" ca="1" si="58"/>
        <v>0.64887922740246295</v>
      </c>
      <c r="M770" s="24">
        <f t="shared" ca="1" si="59"/>
        <v>-1.4887244006720042</v>
      </c>
    </row>
    <row r="771" spans="2:13" x14ac:dyDescent="0.25">
      <c r="B771" s="24">
        <f t="shared" ca="1" si="55"/>
        <v>0.11394621101833258</v>
      </c>
      <c r="C771" s="25">
        <f t="shared" ca="1" si="56"/>
        <v>37.941943125547823</v>
      </c>
      <c r="H771" s="24">
        <v>769</v>
      </c>
      <c r="I771" s="24">
        <f ca="1"/>
        <v>46.174772971626794</v>
      </c>
      <c r="J771" s="24" cm="1">
        <f t="array" aca="1" ref="J771" ca="1">INDIRECT(ADDRESS(($F$2+1-H771)+2,9))</f>
        <v>53.817648636910107</v>
      </c>
      <c r="K771" s="24">
        <f t="shared" ca="1" si="57"/>
        <v>0.35123499236700362</v>
      </c>
      <c r="L771" s="24">
        <f t="shared" ca="1" si="58"/>
        <v>0.64854567327923529</v>
      </c>
      <c r="M771" s="24">
        <f t="shared" ca="1" si="59"/>
        <v>-1.4899749935473743</v>
      </c>
    </row>
    <row r="772" spans="2:13" x14ac:dyDescent="0.25">
      <c r="B772" s="24">
        <f t="shared" ref="B772:B835" ca="1" si="60">RAND()</f>
        <v>0.44476431126027183</v>
      </c>
      <c r="C772" s="25">
        <f t="shared" ref="C772:C835" ca="1" si="61">_xlfn.NORM.INV(B772,50,10)</f>
        <v>48.610993059601626</v>
      </c>
      <c r="H772" s="24">
        <v>770</v>
      </c>
      <c r="I772" s="24">
        <f ca="1"/>
        <v>46.196381684758776</v>
      </c>
      <c r="J772" s="24" cm="1">
        <f t="array" aca="1" ref="J772" ca="1">INDIRECT(ADDRESS(($F$2+1-H772)+2,9))</f>
        <v>53.812289789300216</v>
      </c>
      <c r="K772" s="24">
        <f t="shared" ref="K772:K835" ca="1" si="62">_xlfn.NORM.DIST(I772,$F$5,$F$6,TRUE)</f>
        <v>0.35203578427358628</v>
      </c>
      <c r="L772" s="24">
        <f t="shared" ref="L772:L835" ca="1" si="63">_xlfn.NORM.DIST(J772,$F$5,$F$6,TRUE)</f>
        <v>0.64834709771358079</v>
      </c>
      <c r="M772" s="24">
        <f t="shared" ca="1" si="59"/>
        <v>-1.4898868668965743</v>
      </c>
    </row>
    <row r="773" spans="2:13" x14ac:dyDescent="0.25">
      <c r="B773" s="24">
        <f t="shared" ca="1" si="60"/>
        <v>0.910904303888463</v>
      </c>
      <c r="C773" s="25">
        <f t="shared" ca="1" si="61"/>
        <v>63.463446506307974</v>
      </c>
      <c r="H773" s="24">
        <v>771</v>
      </c>
      <c r="I773" s="24">
        <f ca="1"/>
        <v>46.198642213677005</v>
      </c>
      <c r="J773" s="24" cm="1">
        <f t="array" aca="1" ref="J773" ca="1">INDIRECT(ADDRESS(($F$2+1-H773)+2,9))</f>
        <v>53.787725612846707</v>
      </c>
      <c r="K773" s="24">
        <f t="shared" ca="1" si="62"/>
        <v>0.35211959465143106</v>
      </c>
      <c r="L773" s="24">
        <f t="shared" ca="1" si="63"/>
        <v>0.6474363388844202</v>
      </c>
      <c r="M773" s="24">
        <f t="shared" ref="M773:M836" ca="1" si="64">((2*H773-1)/$F$2)*(LN(K773)+LN(1-L773))</f>
        <v>-1.4898060074646389</v>
      </c>
    </row>
    <row r="774" spans="2:13" x14ac:dyDescent="0.25">
      <c r="B774" s="24">
        <f t="shared" ca="1" si="60"/>
        <v>0.54421153857279625</v>
      </c>
      <c r="C774" s="25">
        <f t="shared" ca="1" si="61"/>
        <v>51.11049715974282</v>
      </c>
      <c r="H774" s="24">
        <v>772</v>
      </c>
      <c r="I774" s="24">
        <f ca="1"/>
        <v>46.232316682426536</v>
      </c>
      <c r="J774" s="24" cm="1">
        <f t="array" aca="1" ref="J774" ca="1">INDIRECT(ADDRESS(($F$2+1-H774)+2,9))</f>
        <v>53.761960617853099</v>
      </c>
      <c r="K774" s="24">
        <f t="shared" ca="1" si="62"/>
        <v>0.35336894303992411</v>
      </c>
      <c r="L774" s="24">
        <f t="shared" ca="1" si="63"/>
        <v>0.64648014872463344</v>
      </c>
      <c r="M774" s="24">
        <f t="shared" ca="1" si="64"/>
        <v>-1.487270559709752</v>
      </c>
    </row>
    <row r="775" spans="2:13" x14ac:dyDescent="0.25">
      <c r="B775" s="24">
        <f t="shared" ca="1" si="60"/>
        <v>0.88197948947498006</v>
      </c>
      <c r="C775" s="25">
        <f t="shared" ca="1" si="61"/>
        <v>61.849403783369304</v>
      </c>
      <c r="H775" s="24">
        <v>773</v>
      </c>
      <c r="I775" s="24">
        <f ca="1"/>
        <v>46.241288425389492</v>
      </c>
      <c r="J775" s="24" cm="1">
        <f t="array" aca="1" ref="J775" ca="1">INDIRECT(ADDRESS(($F$2+1-H775)+2,9))</f>
        <v>53.760743583900066</v>
      </c>
      <c r="K775" s="24">
        <f t="shared" ca="1" si="62"/>
        <v>0.3537020689179316</v>
      </c>
      <c r="L775" s="24">
        <f t="shared" ca="1" si="63"/>
        <v>0.64643495924839056</v>
      </c>
      <c r="M775" s="24">
        <f t="shared" ca="1" si="64"/>
        <v>-1.4884322042060372</v>
      </c>
    </row>
    <row r="776" spans="2:13" x14ac:dyDescent="0.25">
      <c r="B776" s="24">
        <f t="shared" ca="1" si="60"/>
        <v>0.59912752708528161</v>
      </c>
      <c r="C776" s="25">
        <f t="shared" ca="1" si="61"/>
        <v>52.510894584532885</v>
      </c>
      <c r="H776" s="24">
        <v>774</v>
      </c>
      <c r="I776" s="24">
        <f ca="1"/>
        <v>46.251774272660192</v>
      </c>
      <c r="J776" s="24" cm="1">
        <f t="array" aca="1" ref="J776" ca="1">INDIRECT(ADDRESS(($F$2+1-H776)+2,9))</f>
        <v>53.737523395435346</v>
      </c>
      <c r="K776" s="24">
        <f t="shared" ca="1" si="62"/>
        <v>0.35409155635817657</v>
      </c>
      <c r="L776" s="24">
        <f t="shared" ca="1" si="63"/>
        <v>0.64557237978317084</v>
      </c>
      <c r="M776" s="24">
        <f t="shared" ca="1" si="64"/>
        <v>-1.4878232309879698</v>
      </c>
    </row>
    <row r="777" spans="2:13" x14ac:dyDescent="0.25">
      <c r="B777" s="24">
        <f t="shared" ca="1" si="60"/>
        <v>0.82841247027296039</v>
      </c>
      <c r="C777" s="25">
        <f t="shared" ca="1" si="61"/>
        <v>59.47910420740665</v>
      </c>
      <c r="H777" s="24">
        <v>775</v>
      </c>
      <c r="I777" s="24">
        <f ca="1"/>
        <v>46.260779967908981</v>
      </c>
      <c r="J777" s="24" cm="1">
        <f t="array" aca="1" ref="J777" ca="1">INDIRECT(ADDRESS(($F$2+1-H777)+2,9))</f>
        <v>53.722619731180352</v>
      </c>
      <c r="K777" s="24">
        <f t="shared" ca="1" si="62"/>
        <v>0.35442618678853521</v>
      </c>
      <c r="L777" s="24">
        <f t="shared" ca="1" si="63"/>
        <v>0.64501834707741013</v>
      </c>
      <c r="M777" s="24">
        <f t="shared" ca="1" si="64"/>
        <v>-1.48794753975158</v>
      </c>
    </row>
    <row r="778" spans="2:13" x14ac:dyDescent="0.25">
      <c r="B778" s="24">
        <f t="shared" ca="1" si="60"/>
        <v>2.9934119446257124E-2</v>
      </c>
      <c r="C778" s="25">
        <f t="shared" ca="1" si="61"/>
        <v>31.182372746867962</v>
      </c>
      <c r="H778" s="24">
        <v>776</v>
      </c>
      <c r="I778" s="24">
        <f ca="1"/>
        <v>46.2794272093968</v>
      </c>
      <c r="J778" s="24" cm="1">
        <f t="array" aca="1" ref="J778" ca="1">INDIRECT(ADDRESS(($F$2+1-H778)+2,9))</f>
        <v>53.720401983959739</v>
      </c>
      <c r="K778" s="24">
        <f t="shared" ca="1" si="62"/>
        <v>0.3551194314702138</v>
      </c>
      <c r="L778" s="24">
        <f t="shared" ca="1" si="63"/>
        <v>0.64493587771331917</v>
      </c>
      <c r="M778" s="24">
        <f t="shared" ca="1" si="64"/>
        <v>-1.4882973385322735</v>
      </c>
    </row>
    <row r="779" spans="2:13" x14ac:dyDescent="0.25">
      <c r="B779" s="24">
        <f t="shared" ca="1" si="60"/>
        <v>0.11229694493365117</v>
      </c>
      <c r="C779" s="25">
        <f t="shared" ca="1" si="61"/>
        <v>37.855970510281125</v>
      </c>
      <c r="H779" s="24">
        <v>777</v>
      </c>
      <c r="I779" s="24">
        <f ca="1"/>
        <v>46.310074236829493</v>
      </c>
      <c r="J779" s="24" cm="1">
        <f t="array" aca="1" ref="J779" ca="1">INDIRECT(ADDRESS(($F$2+1-H779)+2,9))</f>
        <v>53.719401185871661</v>
      </c>
      <c r="K779" s="24">
        <f t="shared" ca="1" si="62"/>
        <v>0.35625983124287997</v>
      </c>
      <c r="L779" s="24">
        <f t="shared" ca="1" si="63"/>
        <v>0.64489865971446703</v>
      </c>
      <c r="M779" s="24">
        <f t="shared" ca="1" si="64"/>
        <v>-1.4878337422548324</v>
      </c>
    </row>
    <row r="780" spans="2:13" x14ac:dyDescent="0.25">
      <c r="B780" s="24">
        <f t="shared" ca="1" si="60"/>
        <v>0.82430043453760582</v>
      </c>
      <c r="C780" s="25">
        <f t="shared" ca="1" si="61"/>
        <v>59.318788656902967</v>
      </c>
      <c r="H780" s="24">
        <v>778</v>
      </c>
      <c r="I780" s="24">
        <f ca="1"/>
        <v>46.313797364795342</v>
      </c>
      <c r="J780" s="24" cm="1">
        <f t="array" aca="1" ref="J780" ca="1">INDIRECT(ADDRESS(($F$2+1-H780)+2,9))</f>
        <v>53.70481155150545</v>
      </c>
      <c r="K780" s="24">
        <f t="shared" ca="1" si="62"/>
        <v>0.35639845959334254</v>
      </c>
      <c r="L780" s="24">
        <f t="shared" ca="1" si="63"/>
        <v>0.64435593892279219</v>
      </c>
      <c r="M780" s="24">
        <f t="shared" ca="1" si="64"/>
        <v>-1.4883690298420615</v>
      </c>
    </row>
    <row r="781" spans="2:13" x14ac:dyDescent="0.25">
      <c r="B781" s="24">
        <f t="shared" ca="1" si="60"/>
        <v>0.19236134714804853</v>
      </c>
      <c r="C781" s="25">
        <f t="shared" ca="1" si="61"/>
        <v>41.307724736507467</v>
      </c>
      <c r="H781" s="24">
        <v>779</v>
      </c>
      <c r="I781" s="24">
        <f ca="1"/>
        <v>46.32780006835219</v>
      </c>
      <c r="J781" s="24" cm="1">
        <f t="array" aca="1" ref="J781" ca="1">INDIRECT(ADDRESS(($F$2+1-H781)+2,9))</f>
        <v>53.703247920174043</v>
      </c>
      <c r="K781" s="24">
        <f t="shared" ca="1" si="62"/>
        <v>0.35692001131020878</v>
      </c>
      <c r="L781" s="24">
        <f t="shared" ca="1" si="63"/>
        <v>0.64429775590593086</v>
      </c>
      <c r="M781" s="24">
        <f t="shared" ca="1" si="64"/>
        <v>-1.4891102338759266</v>
      </c>
    </row>
    <row r="782" spans="2:13" x14ac:dyDescent="0.25">
      <c r="B782" s="24">
        <f t="shared" ca="1" si="60"/>
        <v>0.25578673441082567</v>
      </c>
      <c r="C782" s="25">
        <f t="shared" ca="1" si="61"/>
        <v>43.436103822036031</v>
      </c>
      <c r="H782" s="24">
        <v>780</v>
      </c>
      <c r="I782" s="24">
        <f ca="1"/>
        <v>46.344714797278712</v>
      </c>
      <c r="J782" s="24" cm="1">
        <f t="array" aca="1" ref="J782" ca="1">INDIRECT(ADDRESS(($F$2+1-H782)+2,9))</f>
        <v>53.688937114620828</v>
      </c>
      <c r="K782" s="24">
        <f t="shared" ca="1" si="62"/>
        <v>0.35755038251275367</v>
      </c>
      <c r="L782" s="24">
        <f t="shared" ca="1" si="63"/>
        <v>0.64376509209312194</v>
      </c>
      <c r="M782" s="24">
        <f t="shared" ca="1" si="64"/>
        <v>-1.4886672167396189</v>
      </c>
    </row>
    <row r="783" spans="2:13" x14ac:dyDescent="0.25">
      <c r="B783" s="24">
        <f t="shared" ca="1" si="60"/>
        <v>0.55933420048059468</v>
      </c>
      <c r="C783" s="25">
        <f t="shared" ca="1" si="61"/>
        <v>51.492813903971374</v>
      </c>
      <c r="H783" s="24">
        <v>781</v>
      </c>
      <c r="I783" s="24">
        <f ca="1"/>
        <v>46.34485006262657</v>
      </c>
      <c r="J783" s="24" cm="1">
        <f t="array" aca="1" ref="J783" ca="1">INDIRECT(ADDRESS(($F$2+1-H783)+2,9))</f>
        <v>53.68866342044268</v>
      </c>
      <c r="K783" s="24">
        <f t="shared" ca="1" si="62"/>
        <v>0.35755542509578392</v>
      </c>
      <c r="L783" s="24">
        <f t="shared" ca="1" si="63"/>
        <v>0.64375490215859676</v>
      </c>
      <c r="M783" s="24">
        <f t="shared" ca="1" si="64"/>
        <v>-1.4905460962244126</v>
      </c>
    </row>
    <row r="784" spans="2:13" x14ac:dyDescent="0.25">
      <c r="B784" s="24">
        <f t="shared" ca="1" si="60"/>
        <v>0.82593672944648044</v>
      </c>
      <c r="C784" s="25">
        <f t="shared" ca="1" si="61"/>
        <v>59.382293833854469</v>
      </c>
      <c r="H784" s="24">
        <v>782</v>
      </c>
      <c r="I784" s="24">
        <f ca="1"/>
        <v>46.388469842606277</v>
      </c>
      <c r="J784" s="24" cm="1">
        <f t="array" aca="1" ref="J784" ca="1">INDIRECT(ADDRESS(($F$2+1-H784)+2,9))</f>
        <v>53.649773372678865</v>
      </c>
      <c r="K784" s="24">
        <f t="shared" ca="1" si="62"/>
        <v>0.35918282780443839</v>
      </c>
      <c r="L784" s="24">
        <f t="shared" ca="1" si="63"/>
        <v>0.64230594254625772</v>
      </c>
      <c r="M784" s="24">
        <f t="shared" ca="1" si="64"/>
        <v>-1.4862268570901587</v>
      </c>
    </row>
    <row r="785" spans="2:13" x14ac:dyDescent="0.25">
      <c r="B785" s="24">
        <f t="shared" ca="1" si="60"/>
        <v>0.26336192033534667</v>
      </c>
      <c r="C785" s="25">
        <f t="shared" ca="1" si="61"/>
        <v>43.669849893621247</v>
      </c>
      <c r="H785" s="24">
        <v>783</v>
      </c>
      <c r="I785" s="24">
        <f ca="1"/>
        <v>46.41719471721224</v>
      </c>
      <c r="J785" s="24" cm="1">
        <f t="array" aca="1" ref="J785" ca="1">INDIRECT(ADDRESS(($F$2+1-H785)+2,9))</f>
        <v>53.649017518809792</v>
      </c>
      <c r="K785" s="24">
        <f t="shared" ca="1" si="62"/>
        <v>0.36025591828005699</v>
      </c>
      <c r="L785" s="24">
        <f t="shared" ca="1" si="63"/>
        <v>0.64227776064829578</v>
      </c>
      <c r="M785" s="24">
        <f t="shared" ca="1" si="64"/>
        <v>-1.4859080890569105</v>
      </c>
    </row>
    <row r="786" spans="2:13" x14ac:dyDescent="0.25">
      <c r="B786" s="24">
        <f t="shared" ca="1" si="60"/>
        <v>0.11475046163137248</v>
      </c>
      <c r="C786" s="25">
        <f t="shared" ca="1" si="61"/>
        <v>37.983545472212882</v>
      </c>
      <c r="H786" s="24">
        <v>784</v>
      </c>
      <c r="I786" s="24">
        <f ca="1"/>
        <v>46.417377860672929</v>
      </c>
      <c r="J786" s="24" cm="1">
        <f t="array" aca="1" ref="J786" ca="1">INDIRECT(ADDRESS(($F$2+1-H786)+2,9))</f>
        <v>53.637855402397733</v>
      </c>
      <c r="K786" s="24">
        <f t="shared" ca="1" si="62"/>
        <v>0.36026276361199538</v>
      </c>
      <c r="L786" s="24">
        <f t="shared" ca="1" si="63"/>
        <v>0.64186149258533143</v>
      </c>
      <c r="M786" s="24">
        <f t="shared" ca="1" si="64"/>
        <v>-1.4869487303499702</v>
      </c>
    </row>
    <row r="787" spans="2:13" x14ac:dyDescent="0.25">
      <c r="B787" s="24">
        <f t="shared" ca="1" si="60"/>
        <v>0.43675345842014734</v>
      </c>
      <c r="C787" s="25">
        <f t="shared" ca="1" si="61"/>
        <v>48.40794431561104</v>
      </c>
      <c r="H787" s="24">
        <v>785</v>
      </c>
      <c r="I787" s="24">
        <f ca="1"/>
        <v>46.418762108741184</v>
      </c>
      <c r="J787" s="24" cm="1">
        <f t="array" aca="1" ref="J787" ca="1">INDIRECT(ADDRESS(($F$2+1-H787)+2,9))</f>
        <v>53.606823236810023</v>
      </c>
      <c r="K787" s="24">
        <f t="shared" ca="1" si="62"/>
        <v>0.36031450394063624</v>
      </c>
      <c r="L787" s="24">
        <f t="shared" ca="1" si="63"/>
        <v>0.64070332702583299</v>
      </c>
      <c r="M787" s="24">
        <f t="shared" ca="1" si="64"/>
        <v>-1.4863947321678028</v>
      </c>
    </row>
    <row r="788" spans="2:13" x14ac:dyDescent="0.25">
      <c r="B788" s="24">
        <f t="shared" ca="1" si="60"/>
        <v>0.61814662191677039</v>
      </c>
      <c r="C788" s="25">
        <f t="shared" ca="1" si="61"/>
        <v>53.006167514871542</v>
      </c>
      <c r="H788" s="24">
        <v>786</v>
      </c>
      <c r="I788" s="24">
        <f ca="1"/>
        <v>46.432399445313393</v>
      </c>
      <c r="J788" s="24" cm="1">
        <f t="array" aca="1" ref="J788" ca="1">INDIRECT(ADDRESS(($F$2+1-H788)+2,9))</f>
        <v>53.596018586638642</v>
      </c>
      <c r="K788" s="24">
        <f t="shared" ca="1" si="62"/>
        <v>0.36082437598508255</v>
      </c>
      <c r="L788" s="24">
        <f t="shared" ca="1" si="63"/>
        <v>0.64029977750487221</v>
      </c>
      <c r="M788" s="24">
        <f t="shared" ca="1" si="64"/>
        <v>-1.4864428118487532</v>
      </c>
    </row>
    <row r="789" spans="2:13" x14ac:dyDescent="0.25">
      <c r="B789" s="24">
        <f t="shared" ca="1" si="60"/>
        <v>0.91597976082105947</v>
      </c>
      <c r="C789" s="25">
        <f t="shared" ca="1" si="61"/>
        <v>63.785275161020053</v>
      </c>
      <c r="H789" s="24">
        <v>787</v>
      </c>
      <c r="I789" s="24">
        <f ca="1"/>
        <v>46.455784603593983</v>
      </c>
      <c r="J789" s="24" cm="1">
        <f t="array" aca="1" ref="J789" ca="1">INDIRECT(ADDRESS(($F$2+1-H789)+2,9))</f>
        <v>53.592153824519272</v>
      </c>
      <c r="K789" s="24">
        <f t="shared" ca="1" si="62"/>
        <v>0.36169927468498919</v>
      </c>
      <c r="L789" s="24">
        <f t="shared" ca="1" si="63"/>
        <v>0.6401553921085068</v>
      </c>
      <c r="M789" s="24">
        <f t="shared" ca="1" si="64"/>
        <v>-1.4862773543665131</v>
      </c>
    </row>
    <row r="790" spans="2:13" x14ac:dyDescent="0.25">
      <c r="B790" s="24">
        <f t="shared" ca="1" si="60"/>
        <v>0.77934909674784703</v>
      </c>
      <c r="C790" s="25">
        <f t="shared" ca="1" si="61"/>
        <v>57.699967736842993</v>
      </c>
      <c r="H790" s="24">
        <v>788</v>
      </c>
      <c r="I790" s="24">
        <f ca="1"/>
        <v>46.470968092921183</v>
      </c>
      <c r="J790" s="24" cm="1">
        <f t="array" aca="1" ref="J790" ca="1">INDIRECT(ADDRESS(($F$2+1-H790)+2,9))</f>
        <v>53.586475381244909</v>
      </c>
      <c r="K790" s="24">
        <f t="shared" ca="1" si="62"/>
        <v>0.36226771559787729</v>
      </c>
      <c r="L790" s="24">
        <f t="shared" ca="1" si="63"/>
        <v>0.63994321229551854</v>
      </c>
      <c r="M790" s="24">
        <f t="shared" ca="1" si="64"/>
        <v>-1.486590762186969</v>
      </c>
    </row>
    <row r="791" spans="2:13" x14ac:dyDescent="0.25">
      <c r="B791" s="24">
        <f t="shared" ca="1" si="60"/>
        <v>0.13710476552966044</v>
      </c>
      <c r="C791" s="25">
        <f t="shared" ca="1" si="61"/>
        <v>39.065802160209877</v>
      </c>
      <c r="H791" s="24">
        <v>789</v>
      </c>
      <c r="I791" s="24">
        <f ca="1"/>
        <v>46.499362720639418</v>
      </c>
      <c r="J791" s="24" cm="1">
        <f t="array" aca="1" ref="J791" ca="1">INDIRECT(ADDRESS(($F$2+1-H791)+2,9))</f>
        <v>53.584212343393631</v>
      </c>
      <c r="K791" s="24">
        <f t="shared" ca="1" si="62"/>
        <v>0.36333157098528601</v>
      </c>
      <c r="L791" s="24">
        <f t="shared" ca="1" si="63"/>
        <v>0.63985863996009495</v>
      </c>
      <c r="M791" s="24">
        <f t="shared" ca="1" si="64"/>
        <v>-1.4861639967135603</v>
      </c>
    </row>
    <row r="792" spans="2:13" x14ac:dyDescent="0.25">
      <c r="B792" s="24">
        <f t="shared" ca="1" si="60"/>
        <v>0.34671166392103747</v>
      </c>
      <c r="C792" s="25">
        <f t="shared" ca="1" si="61"/>
        <v>46.057863758464201</v>
      </c>
      <c r="H792" s="24">
        <v>790</v>
      </c>
      <c r="I792" s="24">
        <f ca="1"/>
        <v>46.51221575852734</v>
      </c>
      <c r="J792" s="24" cm="1">
        <f t="array" aca="1" ref="J792" ca="1">INDIRECT(ADDRESS(($F$2+1-H792)+2,9))</f>
        <v>53.582547898221037</v>
      </c>
      <c r="K792" s="24">
        <f t="shared" ca="1" si="62"/>
        <v>0.36381348037280414</v>
      </c>
      <c r="L792" s="24">
        <f t="shared" ca="1" si="63"/>
        <v>0.6397964333545314</v>
      </c>
      <c r="M792" s="24">
        <f t="shared" ca="1" si="64"/>
        <v>-1.4869525708544362</v>
      </c>
    </row>
    <row r="793" spans="2:13" x14ac:dyDescent="0.25">
      <c r="B793" s="24">
        <f t="shared" ca="1" si="60"/>
        <v>0.59365923289448808</v>
      </c>
      <c r="C793" s="25">
        <f t="shared" ca="1" si="61"/>
        <v>52.369681048734144</v>
      </c>
      <c r="H793" s="24">
        <v>791</v>
      </c>
      <c r="I793" s="24">
        <f ca="1"/>
        <v>46.517801946040912</v>
      </c>
      <c r="J793" s="24" cm="1">
        <f t="array" aca="1" ref="J793" ca="1">INDIRECT(ADDRESS(($F$2+1-H793)+2,9))</f>
        <v>53.573951845739352</v>
      </c>
      <c r="K793" s="24">
        <f t="shared" ca="1" si="62"/>
        <v>0.36402299506893399</v>
      </c>
      <c r="L793" s="24">
        <f t="shared" ca="1" si="63"/>
        <v>0.63947510750150272</v>
      </c>
      <c r="M793" s="24">
        <f t="shared" ca="1" si="64"/>
        <v>-1.4877609387772448</v>
      </c>
    </row>
    <row r="794" spans="2:13" x14ac:dyDescent="0.25">
      <c r="B794" s="24">
        <f t="shared" ca="1" si="60"/>
        <v>0.98150535205553735</v>
      </c>
      <c r="C794" s="25">
        <f t="shared" ca="1" si="61"/>
        <v>70.858821906718219</v>
      </c>
      <c r="H794" s="24">
        <v>792</v>
      </c>
      <c r="I794" s="24">
        <f ca="1"/>
        <v>46.533081831490293</v>
      </c>
      <c r="J794" s="24" cm="1">
        <f t="array" aca="1" ref="J794" ca="1">INDIRECT(ADDRESS(($F$2+1-H794)+2,9))</f>
        <v>53.566539340356123</v>
      </c>
      <c r="K794" s="24">
        <f t="shared" ca="1" si="62"/>
        <v>0.36459628763122931</v>
      </c>
      <c r="L794" s="24">
        <f t="shared" ca="1" si="63"/>
        <v>0.63919794426779797</v>
      </c>
      <c r="M794" s="24">
        <f t="shared" ca="1" si="64"/>
        <v>-1.4879249260509211</v>
      </c>
    </row>
    <row r="795" spans="2:13" x14ac:dyDescent="0.25">
      <c r="B795" s="24">
        <f t="shared" ca="1" si="60"/>
        <v>0.33269242032857804</v>
      </c>
      <c r="C795" s="25">
        <f t="shared" ca="1" si="61"/>
        <v>45.675093421777021</v>
      </c>
      <c r="H795" s="24">
        <v>793</v>
      </c>
      <c r="I795" s="24">
        <f ca="1"/>
        <v>46.549885009511776</v>
      </c>
      <c r="J795" s="24" cm="1">
        <f t="array" aca="1" ref="J795" ca="1">INDIRECT(ADDRESS(($F$2+1-H795)+2,9))</f>
        <v>53.549347065319097</v>
      </c>
      <c r="K795" s="24">
        <f t="shared" ca="1" si="62"/>
        <v>0.36522708301617557</v>
      </c>
      <c r="L795" s="24">
        <f t="shared" ca="1" si="63"/>
        <v>0.6385548214334229</v>
      </c>
      <c r="M795" s="24">
        <f t="shared" ca="1" si="64"/>
        <v>-1.4872271467594531</v>
      </c>
    </row>
    <row r="796" spans="2:13" x14ac:dyDescent="0.25">
      <c r="B796" s="24">
        <f t="shared" ca="1" si="60"/>
        <v>0.88240469201846161</v>
      </c>
      <c r="C796" s="25">
        <f t="shared" ca="1" si="61"/>
        <v>61.870938194564687</v>
      </c>
      <c r="H796" s="24">
        <v>794</v>
      </c>
      <c r="I796" s="24">
        <f ca="1"/>
        <v>46.554174081320781</v>
      </c>
      <c r="J796" s="24" cm="1">
        <f t="array" aca="1" ref="J796" ca="1">INDIRECT(ADDRESS(($F$2+1-H796)+2,9))</f>
        <v>53.548736914635526</v>
      </c>
      <c r="K796" s="24">
        <f t="shared" ca="1" si="62"/>
        <v>0.36538815432581506</v>
      </c>
      <c r="L796" s="24">
        <f t="shared" ca="1" si="63"/>
        <v>0.63853198991449389</v>
      </c>
      <c r="M796" s="24">
        <f t="shared" ca="1" si="64"/>
        <v>-1.4887330683939122</v>
      </c>
    </row>
    <row r="797" spans="2:13" x14ac:dyDescent="0.25">
      <c r="B797" s="24">
        <f t="shared" ca="1" si="60"/>
        <v>0.31179650994207087</v>
      </c>
      <c r="C797" s="25">
        <f t="shared" ca="1" si="61"/>
        <v>45.092354982994223</v>
      </c>
      <c r="H797" s="24">
        <v>795</v>
      </c>
      <c r="I797" s="24">
        <f ca="1"/>
        <v>46.567549133165478</v>
      </c>
      <c r="J797" s="24" cm="1">
        <f t="array" aca="1" ref="J797" ca="1">INDIRECT(ADDRESS(($F$2+1-H797)+2,9))</f>
        <v>53.536046449617096</v>
      </c>
      <c r="K797" s="24">
        <f t="shared" ca="1" si="62"/>
        <v>0.36589059184504058</v>
      </c>
      <c r="L797" s="24">
        <f t="shared" ca="1" si="63"/>
        <v>0.63805700763955886</v>
      </c>
      <c r="M797" s="24">
        <f t="shared" ca="1" si="64"/>
        <v>-1.4886304828261627</v>
      </c>
    </row>
    <row r="798" spans="2:13" x14ac:dyDescent="0.25">
      <c r="B798" s="24">
        <f t="shared" ca="1" si="60"/>
        <v>0.84990198637829928</v>
      </c>
      <c r="C798" s="25">
        <f t="shared" ca="1" si="61"/>
        <v>60.360131081684322</v>
      </c>
      <c r="H798" s="24">
        <v>796</v>
      </c>
      <c r="I798" s="24">
        <f ca="1"/>
        <v>46.568256222305806</v>
      </c>
      <c r="J798" s="24" cm="1">
        <f t="array" aca="1" ref="J798" ca="1">INDIRECT(ADDRESS(($F$2+1-H798)+2,9))</f>
        <v>53.531237532595867</v>
      </c>
      <c r="K798" s="24">
        <f t="shared" ca="1" si="62"/>
        <v>0.36591716025529203</v>
      </c>
      <c r="L798" s="24">
        <f t="shared" ca="1" si="63"/>
        <v>0.63787696253024095</v>
      </c>
      <c r="M798" s="24">
        <f t="shared" ca="1" si="64"/>
        <v>-1.4900839697581776</v>
      </c>
    </row>
    <row r="799" spans="2:13" x14ac:dyDescent="0.25">
      <c r="B799" s="24">
        <f t="shared" ca="1" si="60"/>
        <v>0.96990174407022967</v>
      </c>
      <c r="C799" s="25">
        <f t="shared" ca="1" si="61"/>
        <v>68.793515158347276</v>
      </c>
      <c r="H799" s="24">
        <v>797</v>
      </c>
      <c r="I799" s="24">
        <f ca="1"/>
        <v>46.634226079710025</v>
      </c>
      <c r="J799" s="24" cm="1">
        <f t="array" aca="1" ref="J799" ca="1">INDIRECT(ADDRESS(($F$2+1-H799)+2,9))</f>
        <v>53.517826447790867</v>
      </c>
      <c r="K799" s="24">
        <f t="shared" ca="1" si="62"/>
        <v>0.36839874708350379</v>
      </c>
      <c r="L799" s="24">
        <f t="shared" ca="1" si="63"/>
        <v>0.63737469250779244</v>
      </c>
      <c r="M799" s="24">
        <f t="shared" ca="1" si="64"/>
        <v>-1.4859446157073204</v>
      </c>
    </row>
    <row r="800" spans="2:13" x14ac:dyDescent="0.25">
      <c r="B800" s="24">
        <f t="shared" ca="1" si="60"/>
        <v>0.20941517553560229</v>
      </c>
      <c r="C800" s="25">
        <f t="shared" ca="1" si="61"/>
        <v>41.915478671676617</v>
      </c>
      <c r="H800" s="24">
        <v>798</v>
      </c>
      <c r="I800" s="24">
        <f ca="1"/>
        <v>46.636875707213129</v>
      </c>
      <c r="J800" s="24" cm="1">
        <f t="array" aca="1" ref="J800" ca="1">INDIRECT(ADDRESS(($F$2+1-H800)+2,9))</f>
        <v>53.495793412831006</v>
      </c>
      <c r="K800" s="24">
        <f t="shared" ca="1" si="62"/>
        <v>0.36849853363450702</v>
      </c>
      <c r="L800" s="24">
        <f t="shared" ca="1" si="63"/>
        <v>0.63654900134415504</v>
      </c>
      <c r="M800" s="24">
        <f t="shared" ca="1" si="64"/>
        <v>-1.4859290085580377</v>
      </c>
    </row>
    <row r="801" spans="2:13" x14ac:dyDescent="0.25">
      <c r="B801" s="24">
        <f t="shared" ca="1" si="60"/>
        <v>0.39237404689858668</v>
      </c>
      <c r="C801" s="25">
        <f t="shared" ca="1" si="61"/>
        <v>47.268632445930379</v>
      </c>
      <c r="H801" s="24">
        <v>799</v>
      </c>
      <c r="I801" s="24">
        <f ca="1"/>
        <v>46.655828186114128</v>
      </c>
      <c r="J801" s="24" cm="1">
        <f t="array" aca="1" ref="J801" ca="1">INDIRECT(ADDRESS(($F$2+1-H801)+2,9))</f>
        <v>53.487581829938478</v>
      </c>
      <c r="K801" s="24">
        <f t="shared" ca="1" si="62"/>
        <v>0.36921255352693899</v>
      </c>
      <c r="L801" s="24">
        <f t="shared" ca="1" si="63"/>
        <v>0.63624110850575788</v>
      </c>
      <c r="M801" s="24">
        <f t="shared" ca="1" si="64"/>
        <v>-1.485733052124333</v>
      </c>
    </row>
    <row r="802" spans="2:13" x14ac:dyDescent="0.25">
      <c r="B802" s="24">
        <f t="shared" ca="1" si="60"/>
        <v>0.14333321700760326</v>
      </c>
      <c r="C802" s="25">
        <f t="shared" ca="1" si="61"/>
        <v>39.345369412879641</v>
      </c>
      <c r="H802" s="24">
        <v>800</v>
      </c>
      <c r="I802" s="24">
        <f ca="1"/>
        <v>46.680589215273784</v>
      </c>
      <c r="J802" s="24" cm="1">
        <f t="array" aca="1" ref="J802" ca="1">INDIRECT(ADDRESS(($F$2+1-H802)+2,9))</f>
        <v>53.485381433526605</v>
      </c>
      <c r="K802" s="24">
        <f t="shared" ca="1" si="62"/>
        <v>0.37014608596438198</v>
      </c>
      <c r="L802" s="24">
        <f t="shared" ca="1" si="63"/>
        <v>0.6361585898086064</v>
      </c>
      <c r="M802" s="24">
        <f t="shared" ca="1" si="64"/>
        <v>-1.4855545191549979</v>
      </c>
    </row>
    <row r="803" spans="2:13" x14ac:dyDescent="0.25">
      <c r="B803" s="24">
        <f t="shared" ca="1" si="60"/>
        <v>0.42975233426278681</v>
      </c>
      <c r="C803" s="25">
        <f t="shared" ca="1" si="61"/>
        <v>48.229952627212761</v>
      </c>
      <c r="H803" s="24">
        <v>801</v>
      </c>
      <c r="I803" s="24">
        <f ca="1"/>
        <v>46.704016643235924</v>
      </c>
      <c r="J803" s="24" cm="1">
        <f t="array" aca="1" ref="J803" ca="1">INDIRECT(ADDRESS(($F$2+1-H803)+2,9))</f>
        <v>53.482036077589079</v>
      </c>
      <c r="K803" s="24">
        <f t="shared" ca="1" si="62"/>
        <v>0.37103004433811759</v>
      </c>
      <c r="L803" s="24">
        <f t="shared" ca="1" si="63"/>
        <v>0.63603312103707499</v>
      </c>
      <c r="M803" s="24">
        <f t="shared" ca="1" si="64"/>
        <v>-1.4853872087923836</v>
      </c>
    </row>
    <row r="804" spans="2:13" x14ac:dyDescent="0.25">
      <c r="B804" s="24">
        <f t="shared" ca="1" si="60"/>
        <v>0.9424975625497054</v>
      </c>
      <c r="C804" s="25">
        <f t="shared" ca="1" si="61"/>
        <v>65.760908176626174</v>
      </c>
      <c r="H804" s="24">
        <v>802</v>
      </c>
      <c r="I804" s="24">
        <f ca="1"/>
        <v>46.716429133023674</v>
      </c>
      <c r="J804" s="24" cm="1">
        <f t="array" aca="1" ref="J804" ca="1">INDIRECT(ADDRESS(($F$2+1-H804)+2,9))</f>
        <v>53.464204910274432</v>
      </c>
      <c r="K804" s="24">
        <f t="shared" ca="1" si="62"/>
        <v>0.37149866585579699</v>
      </c>
      <c r="L804" s="24">
        <f t="shared" ca="1" si="63"/>
        <v>0.63536411097037482</v>
      </c>
      <c r="M804" s="24">
        <f t="shared" ca="1" si="64"/>
        <v>-1.4849410509030125</v>
      </c>
    </row>
    <row r="805" spans="2:13" x14ac:dyDescent="0.25">
      <c r="B805" s="24">
        <f t="shared" ca="1" si="60"/>
        <v>0.24734632857639394</v>
      </c>
      <c r="C805" s="25">
        <f t="shared" ca="1" si="61"/>
        <v>43.171357994020838</v>
      </c>
      <c r="H805" s="24">
        <v>803</v>
      </c>
      <c r="I805" s="24">
        <f ca="1"/>
        <v>46.716459462375518</v>
      </c>
      <c r="J805" s="24" cm="1">
        <f t="array" aca="1" ref="J805" ca="1">INDIRECT(ADDRESS(($F$2+1-H805)+2,9))</f>
        <v>53.453735919367261</v>
      </c>
      <c r="K805" s="24">
        <f t="shared" ca="1" si="62"/>
        <v>0.37149981114468611</v>
      </c>
      <c r="L805" s="24">
        <f t="shared" ca="1" si="63"/>
        <v>0.63497113112224701</v>
      </c>
      <c r="M805" s="24">
        <f t="shared" ca="1" si="64"/>
        <v>-1.4859903350446024</v>
      </c>
    </row>
    <row r="806" spans="2:13" x14ac:dyDescent="0.25">
      <c r="B806" s="24">
        <f t="shared" ca="1" si="60"/>
        <v>0.80161391462237852</v>
      </c>
      <c r="C806" s="25">
        <f t="shared" ca="1" si="61"/>
        <v>58.474000605622976</v>
      </c>
      <c r="H806" s="24">
        <v>804</v>
      </c>
      <c r="I806" s="24">
        <f ca="1"/>
        <v>46.719301187303941</v>
      </c>
      <c r="J806" s="24" cm="1">
        <f t="array" aca="1" ref="J806" ca="1">INDIRECT(ADDRESS(($F$2+1-H806)+2,9))</f>
        <v>53.45030890987686</v>
      </c>
      <c r="K806" s="24">
        <f t="shared" ca="1" si="62"/>
        <v>0.37160712464831303</v>
      </c>
      <c r="L806" s="24">
        <f t="shared" ca="1" si="63"/>
        <v>0.63484245889205981</v>
      </c>
      <c r="M806" s="24">
        <f t="shared" ca="1" si="64"/>
        <v>-1.4873645082906004</v>
      </c>
    </row>
    <row r="807" spans="2:13" x14ac:dyDescent="0.25">
      <c r="B807" s="24">
        <f t="shared" ca="1" si="60"/>
        <v>0.46486711842358974</v>
      </c>
      <c r="C807" s="25">
        <f t="shared" ca="1" si="61"/>
        <v>49.118207848279525</v>
      </c>
      <c r="H807" s="24">
        <v>805</v>
      </c>
      <c r="I807" s="24">
        <f ca="1"/>
        <v>46.724255931701443</v>
      </c>
      <c r="J807" s="24" cm="1">
        <f t="array" aca="1" ref="J807" ca="1">INDIRECT(ADDRESS(($F$2+1-H807)+2,9))</f>
        <v>53.367513908278752</v>
      </c>
      <c r="K807" s="24">
        <f t="shared" ca="1" si="62"/>
        <v>0.37179425704395358</v>
      </c>
      <c r="L807" s="24">
        <f t="shared" ca="1" si="63"/>
        <v>0.63172921267266013</v>
      </c>
      <c r="M807" s="24">
        <f t="shared" ca="1" si="64"/>
        <v>-1.4825104009080694</v>
      </c>
    </row>
    <row r="808" spans="2:13" x14ac:dyDescent="0.25">
      <c r="B808" s="24">
        <f t="shared" ca="1" si="60"/>
        <v>0.95320270322232437</v>
      </c>
      <c r="C808" s="25">
        <f t="shared" ca="1" si="61"/>
        <v>66.767335671852919</v>
      </c>
      <c r="H808" s="24">
        <v>806</v>
      </c>
      <c r="I808" s="24">
        <f ca="1"/>
        <v>46.72606508003669</v>
      </c>
      <c r="J808" s="24" cm="1">
        <f t="array" aca="1" ref="J808" ca="1">INDIRECT(ADDRESS(($F$2+1-H808)+2,9))</f>
        <v>53.344113698627581</v>
      </c>
      <c r="K808" s="24">
        <f t="shared" ca="1" si="62"/>
        <v>0.37186259309856423</v>
      </c>
      <c r="L808" s="24">
        <f t="shared" ca="1" si="63"/>
        <v>0.63084774086153206</v>
      </c>
      <c r="M808" s="24">
        <f t="shared" ca="1" si="64"/>
        <v>-1.4824312708745158</v>
      </c>
    </row>
    <row r="809" spans="2:13" x14ac:dyDescent="0.25">
      <c r="B809" s="24">
        <f t="shared" ca="1" si="60"/>
        <v>0.82099819515287742</v>
      </c>
      <c r="C809" s="25">
        <f t="shared" ca="1" si="61"/>
        <v>59.191758328122155</v>
      </c>
      <c r="H809" s="24">
        <v>807</v>
      </c>
      <c r="I809" s="24">
        <f ca="1"/>
        <v>46.755120393724781</v>
      </c>
      <c r="J809" s="24" cm="1">
        <f t="array" aca="1" ref="J809" ca="1">INDIRECT(ADDRESS(($F$2+1-H809)+2,9))</f>
        <v>53.333264139062564</v>
      </c>
      <c r="K809" s="24">
        <f t="shared" ca="1" si="62"/>
        <v>0.37296063661510759</v>
      </c>
      <c r="L809" s="24">
        <f t="shared" ca="1" si="63"/>
        <v>0.63043881057700668</v>
      </c>
      <c r="M809" s="24">
        <f t="shared" ca="1" si="64"/>
        <v>-1.4812402850247675</v>
      </c>
    </row>
    <row r="810" spans="2:13" x14ac:dyDescent="0.25">
      <c r="B810" s="24">
        <f t="shared" ca="1" si="60"/>
        <v>0.7087603170654706</v>
      </c>
      <c r="C810" s="25">
        <f t="shared" ca="1" si="61"/>
        <v>55.497667518614627</v>
      </c>
      <c r="H810" s="24">
        <v>808</v>
      </c>
      <c r="I810" s="24">
        <f ca="1"/>
        <v>46.757158763559744</v>
      </c>
      <c r="J810" s="24" cm="1">
        <f t="array" aca="1" ref="J810" ca="1">INDIRECT(ADDRESS(($F$2+1-H810)+2,9))</f>
        <v>53.329348715976508</v>
      </c>
      <c r="K810" s="24">
        <f t="shared" ca="1" si="62"/>
        <v>0.3730377085170179</v>
      </c>
      <c r="L810" s="24">
        <f t="shared" ca="1" si="63"/>
        <v>0.63029119826587743</v>
      </c>
      <c r="M810" s="24">
        <f t="shared" ca="1" si="64"/>
        <v>-1.4826234153219611</v>
      </c>
    </row>
    <row r="811" spans="2:13" x14ac:dyDescent="0.25">
      <c r="B811" s="24">
        <f t="shared" ca="1" si="60"/>
        <v>0.87423328850909454</v>
      </c>
      <c r="C811" s="25">
        <f t="shared" ca="1" si="61"/>
        <v>61.466327794208816</v>
      </c>
      <c r="H811" s="24">
        <v>809</v>
      </c>
      <c r="I811" s="24">
        <f ca="1"/>
        <v>46.763927429062726</v>
      </c>
      <c r="J811" s="24" cm="1">
        <f t="array" aca="1" ref="J811" ca="1">INDIRECT(ADDRESS(($F$2+1-H811)+2,9))</f>
        <v>53.317428146212876</v>
      </c>
      <c r="K811" s="24">
        <f t="shared" ca="1" si="62"/>
        <v>0.37329367197598273</v>
      </c>
      <c r="L811" s="24">
        <f t="shared" ca="1" si="63"/>
        <v>0.62984167201985652</v>
      </c>
      <c r="M811" s="24">
        <f t="shared" ca="1" si="64"/>
        <v>-1.4830349939522529</v>
      </c>
    </row>
    <row r="812" spans="2:13" x14ac:dyDescent="0.25">
      <c r="B812" s="24">
        <f t="shared" ca="1" si="60"/>
        <v>0.58376695601402351</v>
      </c>
      <c r="C812" s="25">
        <f t="shared" ca="1" si="61"/>
        <v>52.115397883814715</v>
      </c>
      <c r="H812" s="24">
        <v>810</v>
      </c>
      <c r="I812" s="24">
        <f ca="1"/>
        <v>46.764784650731187</v>
      </c>
      <c r="J812" s="24" cm="1">
        <f t="array" aca="1" ref="J812" ca="1">INDIRECT(ADDRESS(($F$2+1-H812)+2,9))</f>
        <v>53.291687105993375</v>
      </c>
      <c r="K812" s="24">
        <f t="shared" ca="1" si="62"/>
        <v>0.37332609261251426</v>
      </c>
      <c r="L812" s="24">
        <f t="shared" ca="1" si="63"/>
        <v>0.62887036953918052</v>
      </c>
      <c r="M812" s="24">
        <f t="shared" ca="1" si="64"/>
        <v>-1.482838099382322</v>
      </c>
    </row>
    <row r="813" spans="2:13" x14ac:dyDescent="0.25">
      <c r="B813" s="24">
        <f t="shared" ca="1" si="60"/>
        <v>0.50144466250684194</v>
      </c>
      <c r="C813" s="25">
        <f t="shared" ca="1" si="61"/>
        <v>50.036212398013809</v>
      </c>
      <c r="H813" s="24">
        <v>811</v>
      </c>
      <c r="I813" s="24">
        <f ca="1"/>
        <v>46.764985778724991</v>
      </c>
      <c r="J813" s="24" cm="1">
        <f t="array" aca="1" ref="J813" ca="1">INDIRECT(ADDRESS(($F$2+1-H813)+2,9))</f>
        <v>53.29153989652815</v>
      </c>
      <c r="K813" s="24">
        <f t="shared" ca="1" si="62"/>
        <v>0.37333369952350792</v>
      </c>
      <c r="L813" s="24">
        <f t="shared" ca="1" si="63"/>
        <v>0.62886481242577896</v>
      </c>
      <c r="M813" s="24">
        <f t="shared" ca="1" si="64"/>
        <v>-1.4846433415585469</v>
      </c>
    </row>
    <row r="814" spans="2:13" x14ac:dyDescent="0.25">
      <c r="B814" s="24">
        <f t="shared" ca="1" si="60"/>
        <v>0.67977523271053308</v>
      </c>
      <c r="C814" s="25">
        <f t="shared" ca="1" si="61"/>
        <v>54.670703668064888</v>
      </c>
      <c r="H814" s="24">
        <v>812</v>
      </c>
      <c r="I814" s="24">
        <f ca="1"/>
        <v>46.770037383950452</v>
      </c>
      <c r="J814" s="24" cm="1">
        <f t="array" aca="1" ref="J814" ca="1">INDIRECT(ADDRESS(($F$2+1-H814)+2,9))</f>
        <v>53.271367937187918</v>
      </c>
      <c r="K814" s="24">
        <f t="shared" ca="1" si="62"/>
        <v>0.37352477370223441</v>
      </c>
      <c r="L814" s="24">
        <f t="shared" ca="1" si="63"/>
        <v>0.62810307332774862</v>
      </c>
      <c r="M814" s="24">
        <f t="shared" ca="1" si="64"/>
        <v>-1.4845482401842407</v>
      </c>
    </row>
    <row r="815" spans="2:13" x14ac:dyDescent="0.25">
      <c r="B815" s="24">
        <f t="shared" ca="1" si="60"/>
        <v>0.21510327917961747</v>
      </c>
      <c r="C815" s="25">
        <f t="shared" ca="1" si="61"/>
        <v>42.111617636232353</v>
      </c>
      <c r="H815" s="24">
        <v>813</v>
      </c>
      <c r="I815" s="24">
        <f ca="1"/>
        <v>46.776224357264866</v>
      </c>
      <c r="J815" s="24" cm="1">
        <f t="array" aca="1" ref="J815" ca="1">INDIRECT(ADDRESS(($F$2+1-H815)+2,9))</f>
        <v>53.255986237347102</v>
      </c>
      <c r="K815" s="24">
        <f t="shared" ca="1" si="62"/>
        <v>0.37375883491465323</v>
      </c>
      <c r="L815" s="24">
        <f t="shared" ca="1" si="63"/>
        <v>0.62752188799561681</v>
      </c>
      <c r="M815" s="24">
        <f t="shared" ca="1" si="64"/>
        <v>-1.4847300591850248</v>
      </c>
    </row>
    <row r="816" spans="2:13" x14ac:dyDescent="0.25">
      <c r="B816" s="24">
        <f t="shared" ca="1" si="60"/>
        <v>0.50940618275753058</v>
      </c>
      <c r="C816" s="25">
        <f t="shared" ca="1" si="61"/>
        <v>50.235799886154261</v>
      </c>
      <c r="H816" s="24">
        <v>814</v>
      </c>
      <c r="I816" s="24">
        <f ca="1"/>
        <v>46.781494942537982</v>
      </c>
      <c r="J816" s="24" cm="1">
        <f t="array" aca="1" ref="J816" ca="1">INDIRECT(ADDRESS(($F$2+1-H816)+2,9))</f>
        <v>53.215333299685931</v>
      </c>
      <c r="K816" s="24">
        <f t="shared" ca="1" si="62"/>
        <v>0.37395826471572813</v>
      </c>
      <c r="L816" s="24">
        <f t="shared" ca="1" si="63"/>
        <v>0.62598445358313182</v>
      </c>
      <c r="M816" s="24">
        <f t="shared" ca="1" si="64"/>
        <v>-1.4830497002470775</v>
      </c>
    </row>
    <row r="817" spans="2:13" x14ac:dyDescent="0.25">
      <c r="B817" s="24">
        <f t="shared" ca="1" si="60"/>
        <v>0.59357720412959847</v>
      </c>
      <c r="C817" s="25">
        <f t="shared" ca="1" si="61"/>
        <v>52.367566396823356</v>
      </c>
      <c r="H817" s="24">
        <v>815</v>
      </c>
      <c r="I817" s="24">
        <f ca="1"/>
        <v>46.795779999904326</v>
      </c>
      <c r="J817" s="24" cm="1">
        <f t="array" aca="1" ref="J817" ca="1">INDIRECT(ADDRESS(($F$2+1-H817)+2,9))</f>
        <v>53.214357091483784</v>
      </c>
      <c r="K817" s="24">
        <f t="shared" ca="1" si="62"/>
        <v>0.37449895602786054</v>
      </c>
      <c r="L817" s="24">
        <f t="shared" ca="1" si="63"/>
        <v>0.62594751005899596</v>
      </c>
      <c r="M817" s="24">
        <f t="shared" ca="1" si="64"/>
        <v>-1.4837075482220778</v>
      </c>
    </row>
    <row r="818" spans="2:13" x14ac:dyDescent="0.25">
      <c r="B818" s="24">
        <f t="shared" ca="1" si="60"/>
        <v>0.23892066784122035</v>
      </c>
      <c r="C818" s="25">
        <f t="shared" ca="1" si="61"/>
        <v>42.902212291212905</v>
      </c>
      <c r="H818" s="24">
        <v>816</v>
      </c>
      <c r="I818" s="24">
        <f ca="1"/>
        <v>46.803454585778873</v>
      </c>
      <c r="J818" s="24" cm="1">
        <f t="array" aca="1" ref="J818" ca="1">INDIRECT(ADDRESS(($F$2+1-H818)+2,9))</f>
        <v>53.208100089313795</v>
      </c>
      <c r="K818" s="24">
        <f t="shared" ca="1" si="62"/>
        <v>0.37478954213518967</v>
      </c>
      <c r="L818" s="24">
        <f t="shared" ca="1" si="63"/>
        <v>0.62571069324785566</v>
      </c>
      <c r="M818" s="24">
        <f t="shared" ca="1" si="64"/>
        <v>-1.4844645997527093</v>
      </c>
    </row>
    <row r="819" spans="2:13" x14ac:dyDescent="0.25">
      <c r="B819" s="24">
        <f t="shared" ca="1" si="60"/>
        <v>4.0164095834264169E-3</v>
      </c>
      <c r="C819" s="25">
        <f t="shared" ca="1" si="61"/>
        <v>23.493127734738096</v>
      </c>
      <c r="H819" s="24">
        <v>817</v>
      </c>
      <c r="I819" s="24">
        <f ca="1"/>
        <v>46.808881516612161</v>
      </c>
      <c r="J819" s="24" cm="1">
        <f t="array" aca="1" ref="J819" ca="1">INDIRECT(ADDRESS(($F$2+1-H819)+2,9))</f>
        <v>53.171808638293044</v>
      </c>
      <c r="K819" s="24">
        <f t="shared" ca="1" si="62"/>
        <v>0.37499506725343357</v>
      </c>
      <c r="L819" s="24">
        <f t="shared" ca="1" si="63"/>
        <v>0.62433619104894111</v>
      </c>
      <c r="M819" s="24">
        <f t="shared" ca="1" si="64"/>
        <v>-1.483096251012237</v>
      </c>
    </row>
    <row r="820" spans="2:13" x14ac:dyDescent="0.25">
      <c r="B820" s="24">
        <f t="shared" ca="1" si="60"/>
        <v>0.86971250726454641</v>
      </c>
      <c r="C820" s="25">
        <f t="shared" ca="1" si="61"/>
        <v>61.250331538774844</v>
      </c>
      <c r="H820" s="24">
        <v>818</v>
      </c>
      <c r="I820" s="24">
        <f ca="1"/>
        <v>46.811996524564776</v>
      </c>
      <c r="J820" s="24" cm="1">
        <f t="array" aca="1" ref="J820" ca="1">INDIRECT(ADDRESS(($F$2+1-H820)+2,9))</f>
        <v>53.166262575740134</v>
      </c>
      <c r="K820" s="24">
        <f t="shared" ca="1" si="62"/>
        <v>0.37511305280567564</v>
      </c>
      <c r="L820" s="24">
        <f t="shared" ca="1" si="63"/>
        <v>0.62412599994745988</v>
      </c>
      <c r="M820" s="24">
        <f t="shared" ca="1" si="64"/>
        <v>-1.4842505166589515</v>
      </c>
    </row>
    <row r="821" spans="2:13" x14ac:dyDescent="0.25">
      <c r="B821" s="24">
        <f t="shared" ca="1" si="60"/>
        <v>0.91198595784896463</v>
      </c>
      <c r="C821" s="25">
        <f t="shared" ca="1" si="61"/>
        <v>63.530862296704385</v>
      </c>
      <c r="H821" s="24">
        <v>819</v>
      </c>
      <c r="I821" s="24">
        <f ca="1"/>
        <v>46.815404205798991</v>
      </c>
      <c r="J821" s="24" cm="1">
        <f t="array" aca="1" ref="J821" ca="1">INDIRECT(ADDRESS(($F$2+1-H821)+2,9))</f>
        <v>53.164641811100743</v>
      </c>
      <c r="K821" s="24">
        <f t="shared" ca="1" si="62"/>
        <v>0.37524213717799293</v>
      </c>
      <c r="L821" s="24">
        <f t="shared" ca="1" si="63"/>
        <v>0.62406456737422122</v>
      </c>
      <c r="M821" s="24">
        <f t="shared" ca="1" si="64"/>
        <v>-1.4856811470740874</v>
      </c>
    </row>
    <row r="822" spans="2:13" x14ac:dyDescent="0.25">
      <c r="B822" s="24">
        <f t="shared" ca="1" si="60"/>
        <v>0.56576201060010711</v>
      </c>
      <c r="C822" s="25">
        <f t="shared" ca="1" si="61"/>
        <v>51.655946233747379</v>
      </c>
      <c r="H822" s="24">
        <v>820</v>
      </c>
      <c r="I822" s="24">
        <f ca="1"/>
        <v>46.843142237954311</v>
      </c>
      <c r="J822" s="24" cm="1">
        <f t="array" aca="1" ref="J822" ca="1">INDIRECT(ADDRESS(($F$2+1-H822)+2,9))</f>
        <v>53.154512556367145</v>
      </c>
      <c r="K822" s="24">
        <f t="shared" ca="1" si="62"/>
        <v>0.37629338385283118</v>
      </c>
      <c r="L822" s="24">
        <f t="shared" ca="1" si="63"/>
        <v>0.6236805624861238</v>
      </c>
      <c r="M822" s="24">
        <f t="shared" ca="1" si="64"/>
        <v>-1.484596092625597</v>
      </c>
    </row>
    <row r="823" spans="2:13" x14ac:dyDescent="0.25">
      <c r="B823" s="24">
        <f t="shared" ca="1" si="60"/>
        <v>0.54296022077107953</v>
      </c>
      <c r="C823" s="25">
        <f t="shared" ca="1" si="61"/>
        <v>51.078942750531333</v>
      </c>
      <c r="H823" s="24">
        <v>821</v>
      </c>
      <c r="I823" s="24">
        <f ca="1"/>
        <v>46.864907077632594</v>
      </c>
      <c r="J823" s="24" cm="1">
        <f t="array" aca="1" ref="J823" ca="1">INDIRECT(ADDRESS(($F$2+1-H823)+2,9))</f>
        <v>53.146179409097506</v>
      </c>
      <c r="K823" s="24">
        <f t="shared" ca="1" si="62"/>
        <v>0.37711889534283483</v>
      </c>
      <c r="L823" s="24">
        <f t="shared" ca="1" si="63"/>
        <v>0.62336455705916582</v>
      </c>
      <c r="M823" s="24">
        <f t="shared" ca="1" si="64"/>
        <v>-1.4841030038932266</v>
      </c>
    </row>
    <row r="824" spans="2:13" x14ac:dyDescent="0.25">
      <c r="B824" s="24">
        <f t="shared" ca="1" si="60"/>
        <v>0.28751428464032935</v>
      </c>
      <c r="C824" s="25">
        <f t="shared" ca="1" si="61"/>
        <v>44.393388689529409</v>
      </c>
      <c r="H824" s="24">
        <v>822</v>
      </c>
      <c r="I824" s="24">
        <f ca="1"/>
        <v>46.866016583478782</v>
      </c>
      <c r="J824" s="24" cm="1">
        <f t="array" aca="1" ref="J824" ca="1">INDIRECT(ADDRESS(($F$2+1-H824)+2,9))</f>
        <v>53.142224478889531</v>
      </c>
      <c r="K824" s="24">
        <f t="shared" ca="1" si="62"/>
        <v>0.37716099251198704</v>
      </c>
      <c r="L824" s="24">
        <f t="shared" ca="1" si="63"/>
        <v>0.62321455123545966</v>
      </c>
      <c r="M824" s="24">
        <f t="shared" ca="1" si="64"/>
        <v>-1.4855236285725295</v>
      </c>
    </row>
    <row r="825" spans="2:13" x14ac:dyDescent="0.25">
      <c r="B825" s="24">
        <f t="shared" ca="1" si="60"/>
        <v>0.91102324282689451</v>
      </c>
      <c r="C825" s="25">
        <f t="shared" ca="1" si="61"/>
        <v>63.470829635856987</v>
      </c>
      <c r="H825" s="24">
        <v>823</v>
      </c>
      <c r="I825" s="24">
        <f ca="1"/>
        <v>46.872306088998428</v>
      </c>
      <c r="J825" s="24" cm="1">
        <f t="array" aca="1" ref="J825" ca="1">INDIRECT(ADDRESS(($F$2+1-H825)+2,9))</f>
        <v>53.128856387224729</v>
      </c>
      <c r="K825" s="24">
        <f t="shared" ca="1" si="62"/>
        <v>0.37739965820393623</v>
      </c>
      <c r="L825" s="24">
        <f t="shared" ca="1" si="63"/>
        <v>0.62270737774213736</v>
      </c>
      <c r="M825" s="24">
        <f t="shared" ca="1" si="64"/>
        <v>-1.4858243405199087</v>
      </c>
    </row>
    <row r="826" spans="2:13" x14ac:dyDescent="0.25">
      <c r="B826" s="24">
        <f t="shared" ca="1" si="60"/>
        <v>0.86549432753560895</v>
      </c>
      <c r="C826" s="25">
        <f t="shared" ca="1" si="61"/>
        <v>61.053421857909434</v>
      </c>
      <c r="H826" s="24">
        <v>824</v>
      </c>
      <c r="I826" s="24">
        <f ca="1"/>
        <v>46.884307594659852</v>
      </c>
      <c r="J826" s="24" cm="1">
        <f t="array" aca="1" ref="J826" ca="1">INDIRECT(ADDRESS(($F$2+1-H826)+2,9))</f>
        <v>53.117561072431862</v>
      </c>
      <c r="K826" s="24">
        <f t="shared" ca="1" si="62"/>
        <v>0.37785520505943004</v>
      </c>
      <c r="L826" s="24">
        <f t="shared" ca="1" si="63"/>
        <v>0.62227867849042851</v>
      </c>
      <c r="M826" s="24">
        <f t="shared" ca="1" si="64"/>
        <v>-1.4858434251679096</v>
      </c>
    </row>
    <row r="827" spans="2:13" x14ac:dyDescent="0.25">
      <c r="B827" s="24">
        <f t="shared" ca="1" si="60"/>
        <v>0.45800519667204254</v>
      </c>
      <c r="C827" s="25">
        <f t="shared" ca="1" si="61"/>
        <v>48.945394770048139</v>
      </c>
      <c r="H827" s="24">
        <v>825</v>
      </c>
      <c r="I827" s="24">
        <f ca="1"/>
        <v>46.890873830784685</v>
      </c>
      <c r="J827" s="24" cm="1">
        <f t="array" aca="1" ref="J827" ca="1">INDIRECT(ADDRESS(($F$2+1-H827)+2,9))</f>
        <v>53.117484850764093</v>
      </c>
      <c r="K827" s="24">
        <f t="shared" ca="1" si="62"/>
        <v>0.37810451476106866</v>
      </c>
      <c r="L827" s="24">
        <f t="shared" ca="1" si="63"/>
        <v>0.62227578508198689</v>
      </c>
      <c r="M827" s="24">
        <f t="shared" ca="1" si="64"/>
        <v>-1.4871378639917896</v>
      </c>
    </row>
    <row r="828" spans="2:13" x14ac:dyDescent="0.25">
      <c r="B828" s="24">
        <f t="shared" ca="1" si="60"/>
        <v>0.8400566636271295</v>
      </c>
      <c r="C828" s="25">
        <f t="shared" ca="1" si="61"/>
        <v>59.946907950698879</v>
      </c>
      <c r="H828" s="24">
        <v>826</v>
      </c>
      <c r="I828" s="24">
        <f ca="1"/>
        <v>46.898729165679612</v>
      </c>
      <c r="J828" s="24" cm="1">
        <f t="array" aca="1" ref="J828" ca="1">INDIRECT(ADDRESS(($F$2+1-H828)+2,9))</f>
        <v>53.075316990353762</v>
      </c>
      <c r="K828" s="24">
        <f t="shared" ca="1" si="62"/>
        <v>0.37840283621338716</v>
      </c>
      <c r="L828" s="24">
        <f t="shared" ca="1" si="63"/>
        <v>0.62067402678170169</v>
      </c>
      <c r="M828" s="24">
        <f t="shared" ca="1" si="64"/>
        <v>-1.4851007434558989</v>
      </c>
    </row>
    <row r="829" spans="2:13" x14ac:dyDescent="0.25">
      <c r="B829" s="24">
        <f t="shared" ca="1" si="60"/>
        <v>0.78246558719361081</v>
      </c>
      <c r="C829" s="25">
        <f t="shared" ca="1" si="61"/>
        <v>57.805472524788811</v>
      </c>
      <c r="H829" s="24">
        <v>827</v>
      </c>
      <c r="I829" s="24">
        <f ca="1"/>
        <v>46.907277647465939</v>
      </c>
      <c r="J829" s="24" cm="1">
        <f t="array" aca="1" ref="J829" ca="1">INDIRECT(ADDRESS(($F$2+1-H829)+2,9))</f>
        <v>53.06248253809413</v>
      </c>
      <c r="K829" s="24">
        <f t="shared" ca="1" si="62"/>
        <v>0.37872756361758197</v>
      </c>
      <c r="L829" s="24">
        <f t="shared" ca="1" si="63"/>
        <v>0.62018609351432796</v>
      </c>
      <c r="M829" s="24">
        <f t="shared" ca="1" si="64"/>
        <v>-1.4852580547159018</v>
      </c>
    </row>
    <row r="830" spans="2:13" x14ac:dyDescent="0.25">
      <c r="B830" s="24">
        <f t="shared" ca="1" si="60"/>
        <v>0.5511655411104045</v>
      </c>
      <c r="C830" s="25">
        <f t="shared" ca="1" si="61"/>
        <v>51.286066326782958</v>
      </c>
      <c r="H830" s="24">
        <v>828</v>
      </c>
      <c r="I830" s="24">
        <f ca="1"/>
        <v>46.918163542052248</v>
      </c>
      <c r="J830" s="24" cm="1">
        <f t="array" aca="1" ref="J830" ca="1">INDIRECT(ADDRESS(($F$2+1-H830)+2,9))</f>
        <v>53.059927134498253</v>
      </c>
      <c r="K830" s="24">
        <f t="shared" ca="1" si="62"/>
        <v>0.37914120522434264</v>
      </c>
      <c r="L830" s="24">
        <f t="shared" ca="1" si="63"/>
        <v>0.62008892068817101</v>
      </c>
      <c r="M830" s="24">
        <f t="shared" ca="1" si="64"/>
        <v>-1.4860217587370921</v>
      </c>
    </row>
    <row r="831" spans="2:13" x14ac:dyDescent="0.25">
      <c r="B831" s="24">
        <f t="shared" ca="1" si="60"/>
        <v>0.42730041514122674</v>
      </c>
      <c r="C831" s="25">
        <f t="shared" ca="1" si="61"/>
        <v>48.167486822322076</v>
      </c>
      <c r="H831" s="24">
        <v>829</v>
      </c>
      <c r="I831" s="24">
        <f ca="1"/>
        <v>46.928172753308232</v>
      </c>
      <c r="J831" s="24" cm="1">
        <f t="array" aca="1" ref="J831" ca="1">INDIRECT(ADDRESS(($F$2+1-H831)+2,9))</f>
        <v>53.056880417661482</v>
      </c>
      <c r="K831" s="24">
        <f t="shared" ca="1" si="62"/>
        <v>0.37952165683377792</v>
      </c>
      <c r="L831" s="24">
        <f t="shared" ca="1" si="63"/>
        <v>0.61997305507382594</v>
      </c>
      <c r="M831" s="24">
        <f t="shared" ca="1" si="64"/>
        <v>-1.4868133063122944</v>
      </c>
    </row>
    <row r="832" spans="2:13" x14ac:dyDescent="0.25">
      <c r="B832" s="24">
        <f t="shared" ca="1" si="60"/>
        <v>5.5259477907046217E-2</v>
      </c>
      <c r="C832" s="25">
        <f t="shared" ca="1" si="61"/>
        <v>34.041350830993494</v>
      </c>
      <c r="H832" s="24">
        <v>830</v>
      </c>
      <c r="I832" s="24">
        <f ca="1"/>
        <v>46.948417758681593</v>
      </c>
      <c r="J832" s="24" cm="1">
        <f t="array" aca="1" ref="J832" ca="1">INDIRECT(ADDRESS(($F$2+1-H832)+2,9))</f>
        <v>53.032790481029018</v>
      </c>
      <c r="K832" s="24">
        <f t="shared" ca="1" si="62"/>
        <v>0.38029152883396922</v>
      </c>
      <c r="L832" s="24">
        <f t="shared" ca="1" si="63"/>
        <v>0.61905654448712855</v>
      </c>
      <c r="M832" s="24">
        <f t="shared" ca="1" si="64"/>
        <v>-1.485198197490863</v>
      </c>
    </row>
    <row r="833" spans="2:13" x14ac:dyDescent="0.25">
      <c r="B833" s="24">
        <f t="shared" ca="1" si="60"/>
        <v>0.50286349201335145</v>
      </c>
      <c r="C833" s="25">
        <f t="shared" ca="1" si="61"/>
        <v>50.071777716779891</v>
      </c>
      <c r="H833" s="24">
        <v>831</v>
      </c>
      <c r="I833" s="24">
        <f ca="1"/>
        <v>46.998362266557649</v>
      </c>
      <c r="J833" s="24" cm="1">
        <f t="array" aca="1" ref="J833" ca="1">INDIRECT(ADDRESS(($F$2+1-H833)+2,9))</f>
        <v>53.012607487600285</v>
      </c>
      <c r="K833" s="24">
        <f t="shared" ca="1" si="62"/>
        <v>0.38219282940157934</v>
      </c>
      <c r="L833" s="24">
        <f t="shared" ca="1" si="63"/>
        <v>0.6182881601821808</v>
      </c>
      <c r="M833" s="24">
        <f t="shared" ca="1" si="64"/>
        <v>-1.4815991536456197</v>
      </c>
    </row>
    <row r="834" spans="2:13" x14ac:dyDescent="0.25">
      <c r="B834" s="24">
        <f t="shared" ca="1" si="60"/>
        <v>0.95957386076228968</v>
      </c>
      <c r="C834" s="25">
        <f t="shared" ca="1" si="61"/>
        <v>67.457622192572089</v>
      </c>
      <c r="H834" s="24">
        <v>832</v>
      </c>
      <c r="I834" s="24">
        <f ca="1"/>
        <v>47.007104056166767</v>
      </c>
      <c r="J834" s="24" cm="1">
        <f t="array" aca="1" ref="J834" ca="1">INDIRECT(ADDRESS(($F$2+1-H834)+2,9))</f>
        <v>53.006167514871542</v>
      </c>
      <c r="K834" s="24">
        <f t="shared" ca="1" si="62"/>
        <v>0.38252590790429114</v>
      </c>
      <c r="L834" s="24">
        <f t="shared" ca="1" si="63"/>
        <v>0.61804288647691774</v>
      </c>
      <c r="M834" s="24">
        <f t="shared" ca="1" si="64"/>
        <v>-1.482216826552982</v>
      </c>
    </row>
    <row r="835" spans="2:13" x14ac:dyDescent="0.25">
      <c r="B835" s="24">
        <f t="shared" ca="1" si="60"/>
        <v>0.22052110543094849</v>
      </c>
      <c r="C835" s="25">
        <f t="shared" ca="1" si="61"/>
        <v>42.295655268129771</v>
      </c>
      <c r="H835" s="24">
        <v>833</v>
      </c>
      <c r="I835" s="24">
        <f ca="1"/>
        <v>47.016294160165749</v>
      </c>
      <c r="J835" s="24" cm="1">
        <f t="array" aca="1" ref="J835" ca="1">INDIRECT(ADDRESS(($F$2+1-H835)+2,9))</f>
        <v>52.997137923586791</v>
      </c>
      <c r="K835" s="24">
        <f t="shared" ca="1" si="62"/>
        <v>0.38287616174491917</v>
      </c>
      <c r="L835" s="24">
        <f t="shared" ca="1" si="63"/>
        <v>0.61769890441132402</v>
      </c>
      <c r="M835" s="24">
        <f t="shared" ca="1" si="64"/>
        <v>-1.4825987500897384</v>
      </c>
    </row>
    <row r="836" spans="2:13" x14ac:dyDescent="0.25">
      <c r="B836" s="24">
        <f t="shared" ref="B836:B899" ca="1" si="65">RAND()</f>
        <v>0.79985675041040061</v>
      </c>
      <c r="C836" s="25">
        <f t="shared" ref="C836:C899" ca="1" si="66">_xlfn.NORM.INV(B836,50,10)</f>
        <v>58.411096684278441</v>
      </c>
      <c r="H836" s="24">
        <v>834</v>
      </c>
      <c r="I836" s="24">
        <f ca="1"/>
        <v>47.020534118956427</v>
      </c>
      <c r="J836" s="24" cm="1">
        <f t="array" aca="1" ref="J836" ca="1">INDIRECT(ADDRESS(($F$2+1-H836)+2,9))</f>
        <v>52.99564308806103</v>
      </c>
      <c r="K836" s="24">
        <f t="shared" ref="K836:K899" ca="1" si="67">_xlfn.NORM.DIST(I836,$F$5,$F$6,TRUE)</f>
        <v>0.38303778764149449</v>
      </c>
      <c r="L836" s="24">
        <f t="shared" ref="L836:L899" ca="1" si="68">_xlfn.NORM.DIST(J836,$F$5,$F$6,TRUE)</f>
        <v>0.61764194971688879</v>
      </c>
      <c r="M836" s="24">
        <f t="shared" ca="1" si="64"/>
        <v>-1.4839385551988162</v>
      </c>
    </row>
    <row r="837" spans="2:13" x14ac:dyDescent="0.25">
      <c r="B837" s="24">
        <f t="shared" ca="1" si="65"/>
        <v>0.17801868713199831</v>
      </c>
      <c r="C837" s="25">
        <f t="shared" ca="1" si="66"/>
        <v>40.770578900305843</v>
      </c>
      <c r="H837" s="24">
        <v>835</v>
      </c>
      <c r="I837" s="24">
        <f ca="1"/>
        <v>47.026797120660376</v>
      </c>
      <c r="J837" s="24" cm="1">
        <f t="array" aca="1" ref="J837" ca="1">INDIRECT(ADDRESS(($F$2+1-H837)+2,9))</f>
        <v>52.980518888542647</v>
      </c>
      <c r="K837" s="24">
        <f t="shared" ca="1" si="67"/>
        <v>0.3832765685495591</v>
      </c>
      <c r="L837" s="24">
        <f t="shared" ca="1" si="68"/>
        <v>0.61706555998627943</v>
      </c>
      <c r="M837" s="24">
        <f t="shared" ref="M837:M900" ca="1" si="69">((2*H837-1)/$F$2)*(LN(K837)+LN(1-L837))</f>
        <v>-1.4840719528432293</v>
      </c>
    </row>
    <row r="838" spans="2:13" x14ac:dyDescent="0.25">
      <c r="B838" s="24">
        <f t="shared" ca="1" si="65"/>
        <v>0.71299771103359533</v>
      </c>
      <c r="C838" s="25">
        <f t="shared" ca="1" si="66"/>
        <v>55.621635724825552</v>
      </c>
      <c r="H838" s="24">
        <v>836</v>
      </c>
      <c r="I838" s="24">
        <f ca="1"/>
        <v>47.044494052297999</v>
      </c>
      <c r="J838" s="24" cm="1">
        <f t="array" aca="1" ref="J838" ca="1">INDIRECT(ADDRESS(($F$2+1-H838)+2,9))</f>
        <v>52.965093798262103</v>
      </c>
      <c r="K838" s="24">
        <f t="shared" ca="1" si="67"/>
        <v>0.3839515147115562</v>
      </c>
      <c r="L838" s="24">
        <f t="shared" ca="1" si="68"/>
        <v>0.61647743605514815</v>
      </c>
      <c r="M838" s="24">
        <f t="shared" ca="1" si="69"/>
        <v>-1.4832996372377416</v>
      </c>
    </row>
    <row r="839" spans="2:13" x14ac:dyDescent="0.25">
      <c r="B839" s="24">
        <f t="shared" ca="1" si="65"/>
        <v>9.0973997012170238E-2</v>
      </c>
      <c r="C839" s="25">
        <f t="shared" ca="1" si="66"/>
        <v>36.652188785583562</v>
      </c>
      <c r="H839" s="24">
        <v>837</v>
      </c>
      <c r="I839" s="24">
        <f ca="1"/>
        <v>47.066737775825146</v>
      </c>
      <c r="J839" s="24" cm="1">
        <f t="array" aca="1" ref="J839" ca="1">INDIRECT(ADDRESS(($F$2+1-H839)+2,9))</f>
        <v>52.96172397529385</v>
      </c>
      <c r="K839" s="24">
        <f t="shared" ca="1" si="67"/>
        <v>0.3848003710064441</v>
      </c>
      <c r="L839" s="24">
        <f t="shared" ca="1" si="68"/>
        <v>0.6163489165204572</v>
      </c>
      <c r="M839" s="24">
        <f t="shared" ca="1" si="69"/>
        <v>-1.4831031597766087</v>
      </c>
    </row>
    <row r="840" spans="2:13" x14ac:dyDescent="0.25">
      <c r="B840" s="24">
        <f t="shared" ca="1" si="65"/>
        <v>0.96730487971397938</v>
      </c>
      <c r="C840" s="25">
        <f t="shared" ca="1" si="66"/>
        <v>68.425807915622855</v>
      </c>
      <c r="H840" s="24">
        <v>838</v>
      </c>
      <c r="I840" s="24">
        <f ca="1"/>
        <v>47.077747248595088</v>
      </c>
      <c r="J840" s="24" cm="1">
        <f t="array" aca="1" ref="J840" ca="1">INDIRECT(ADDRESS(($F$2+1-H840)+2,9))</f>
        <v>52.921842968797442</v>
      </c>
      <c r="K840" s="24">
        <f t="shared" ca="1" si="67"/>
        <v>0.38522071487552834</v>
      </c>
      <c r="L840" s="24">
        <f t="shared" ca="1" si="68"/>
        <v>0.61482695163148848</v>
      </c>
      <c r="M840" s="24">
        <f t="shared" ca="1" si="69"/>
        <v>-1.4809556687752541</v>
      </c>
    </row>
    <row r="841" spans="2:13" x14ac:dyDescent="0.25">
      <c r="B841" s="24">
        <f t="shared" ca="1" si="65"/>
        <v>0.90730133361064824</v>
      </c>
      <c r="C841" s="25">
        <f t="shared" ca="1" si="66"/>
        <v>63.243183679916832</v>
      </c>
      <c r="H841" s="24">
        <v>839</v>
      </c>
      <c r="I841" s="24">
        <f ca="1"/>
        <v>47.08160735472849</v>
      </c>
      <c r="J841" s="24" cm="1">
        <f t="array" aca="1" ref="J841" ca="1">INDIRECT(ADDRESS(($F$2+1-H841)+2,9))</f>
        <v>52.91415185311179</v>
      </c>
      <c r="K841" s="24">
        <f t="shared" ca="1" si="67"/>
        <v>0.38536812646315211</v>
      </c>
      <c r="L841" s="24">
        <f t="shared" ca="1" si="68"/>
        <v>0.61453323390814352</v>
      </c>
      <c r="M841" s="24">
        <f t="shared" ca="1" si="69"/>
        <v>-1.481834290202892</v>
      </c>
    </row>
    <row r="842" spans="2:13" x14ac:dyDescent="0.25">
      <c r="B842" s="24">
        <f t="shared" ca="1" si="65"/>
        <v>0.2689445456074806</v>
      </c>
      <c r="C842" s="25">
        <f t="shared" ca="1" si="66"/>
        <v>43.839917748264511</v>
      </c>
      <c r="H842" s="24">
        <v>840</v>
      </c>
      <c r="I842" s="24">
        <f ca="1"/>
        <v>47.086466937866966</v>
      </c>
      <c r="J842" s="24" cm="1">
        <f t="array" aca="1" ref="J842" ca="1">INDIRECT(ADDRESS(($F$2+1-H842)+2,9))</f>
        <v>52.884139820622728</v>
      </c>
      <c r="K842" s="24">
        <f t="shared" ca="1" si="67"/>
        <v>0.38555373010803295</v>
      </c>
      <c r="L842" s="24">
        <f t="shared" ca="1" si="68"/>
        <v>0.61338647080091646</v>
      </c>
      <c r="M842" s="24">
        <f t="shared" ca="1" si="69"/>
        <v>-1.4809156844916092</v>
      </c>
    </row>
    <row r="843" spans="2:13" x14ac:dyDescent="0.25">
      <c r="B843" s="24">
        <f t="shared" ca="1" si="65"/>
        <v>0.89994197559523359</v>
      </c>
      <c r="C843" s="25">
        <f t="shared" ca="1" si="66"/>
        <v>62.812210090330282</v>
      </c>
      <c r="H843" s="24">
        <v>841</v>
      </c>
      <c r="I843" s="24">
        <f ca="1"/>
        <v>47.093745722546565</v>
      </c>
      <c r="J843" s="24" cm="1">
        <f t="array" aca="1" ref="J843" ca="1">INDIRECT(ADDRESS(($F$2+1-H843)+2,9))</f>
        <v>52.876442463026834</v>
      </c>
      <c r="K843" s="24">
        <f t="shared" ca="1" si="67"/>
        <v>0.38583178012632235</v>
      </c>
      <c r="L843" s="24">
        <f t="shared" ca="1" si="68"/>
        <v>0.61309219385461566</v>
      </c>
      <c r="M843" s="24">
        <f t="shared" ca="1" si="69"/>
        <v>-1.4815254737520722</v>
      </c>
    </row>
    <row r="844" spans="2:13" x14ac:dyDescent="0.25">
      <c r="B844" s="24">
        <f t="shared" ca="1" si="65"/>
        <v>0.80564437746348527</v>
      </c>
      <c r="C844" s="25">
        <f t="shared" ca="1" si="66"/>
        <v>58.619568829483342</v>
      </c>
      <c r="H844" s="24">
        <v>842</v>
      </c>
      <c r="I844" s="24">
        <f ca="1"/>
        <v>47.102145346790827</v>
      </c>
      <c r="J844" s="24" cm="1">
        <f t="array" aca="1" ref="J844" ca="1">INDIRECT(ADDRESS(($F$2+1-H844)+2,9))</f>
        <v>52.860640758994577</v>
      </c>
      <c r="K844" s="24">
        <f t="shared" ca="1" si="67"/>
        <v>0.38615271919214589</v>
      </c>
      <c r="L844" s="24">
        <f t="shared" ca="1" si="68"/>
        <v>0.61248787681512895</v>
      </c>
      <c r="M844" s="24">
        <f t="shared" ca="1" si="69"/>
        <v>-1.4814225254892304</v>
      </c>
    </row>
    <row r="845" spans="2:13" x14ac:dyDescent="0.25">
      <c r="B845" s="24">
        <f t="shared" ca="1" si="65"/>
        <v>0.23241662390395634</v>
      </c>
      <c r="C845" s="25">
        <f t="shared" ca="1" si="66"/>
        <v>42.690885598729452</v>
      </c>
      <c r="H845" s="24">
        <v>843</v>
      </c>
      <c r="I845" s="24">
        <f ca="1"/>
        <v>47.133334096114162</v>
      </c>
      <c r="J845" s="24" cm="1">
        <f t="array" aca="1" ref="J845" ca="1">INDIRECT(ADDRESS(($F$2+1-H845)+2,9))</f>
        <v>52.858599887512057</v>
      </c>
      <c r="K845" s="24">
        <f t="shared" ca="1" si="67"/>
        <v>0.3873450822247535</v>
      </c>
      <c r="L845" s="24">
        <f t="shared" ca="1" si="68"/>
        <v>0.61240980624466834</v>
      </c>
      <c r="M845" s="24">
        <f t="shared" ca="1" si="69"/>
        <v>-1.480618399053975</v>
      </c>
    </row>
    <row r="846" spans="2:13" x14ac:dyDescent="0.25">
      <c r="B846" s="24">
        <f t="shared" ca="1" si="65"/>
        <v>0.19285413888660918</v>
      </c>
      <c r="C846" s="25">
        <f t="shared" ca="1" si="66"/>
        <v>41.32573336493536</v>
      </c>
      <c r="H846" s="24">
        <v>844</v>
      </c>
      <c r="I846" s="24">
        <f ca="1"/>
        <v>47.144968044952648</v>
      </c>
      <c r="J846" s="24" cm="1">
        <f t="array" aca="1" ref="J846" ca="1">INDIRECT(ADDRESS(($F$2+1-H846)+2,9))</f>
        <v>52.845375660464114</v>
      </c>
      <c r="K846" s="24">
        <f t="shared" ca="1" si="67"/>
        <v>0.38779012744947694</v>
      </c>
      <c r="L846" s="24">
        <f t="shared" ca="1" si="68"/>
        <v>0.61190382265500687</v>
      </c>
      <c r="M846" s="24">
        <f t="shared" ca="1" si="69"/>
        <v>-1.4804582640498605</v>
      </c>
    </row>
    <row r="847" spans="2:13" x14ac:dyDescent="0.25">
      <c r="B847" s="24">
        <f t="shared" ca="1" si="65"/>
        <v>0.19878686428299386</v>
      </c>
      <c r="C847" s="25">
        <f t="shared" ca="1" si="66"/>
        <v>41.54037615180556</v>
      </c>
      <c r="H847" s="24">
        <v>845</v>
      </c>
      <c r="I847" s="24">
        <f ca="1"/>
        <v>47.165472245519297</v>
      </c>
      <c r="J847" s="24" cm="1">
        <f t="array" aca="1" ref="J847" ca="1">INDIRECT(ADDRESS(($F$2+1-H847)+2,9))</f>
        <v>52.831013389304808</v>
      </c>
      <c r="K847" s="24">
        <f t="shared" ca="1" si="67"/>
        <v>0.38857485400952563</v>
      </c>
      <c r="L847" s="24">
        <f t="shared" ca="1" si="68"/>
        <v>0.61135408013454462</v>
      </c>
      <c r="M847" s="24">
        <f t="shared" ca="1" si="69"/>
        <v>-1.4795233285239164</v>
      </c>
    </row>
    <row r="848" spans="2:13" x14ac:dyDescent="0.25">
      <c r="B848" s="24">
        <f t="shared" ca="1" si="65"/>
        <v>9.6064828030079208E-2</v>
      </c>
      <c r="C848" s="25">
        <f t="shared" ca="1" si="66"/>
        <v>36.956951315867911</v>
      </c>
      <c r="H848" s="24">
        <v>846</v>
      </c>
      <c r="I848" s="24">
        <f ca="1"/>
        <v>47.166269971279412</v>
      </c>
      <c r="J848" s="24" cm="1">
        <f t="array" aca="1" ref="J848" ca="1">INDIRECT(ADDRESS(($F$2+1-H848)+2,9))</f>
        <v>52.819474220815614</v>
      </c>
      <c r="K848" s="24">
        <f t="shared" ca="1" si="67"/>
        <v>0.38860539338785199</v>
      </c>
      <c r="L848" s="24">
        <f t="shared" ca="1" si="68"/>
        <v>0.61091223541116757</v>
      </c>
      <c r="M848" s="24">
        <f t="shared" ca="1" si="69"/>
        <v>-1.4803233469662616</v>
      </c>
    </row>
    <row r="849" spans="2:13" x14ac:dyDescent="0.25">
      <c r="B849" s="24">
        <f t="shared" ca="1" si="65"/>
        <v>0.41159090007842403</v>
      </c>
      <c r="C849" s="25">
        <f t="shared" ca="1" si="66"/>
        <v>47.765455110498266</v>
      </c>
      <c r="H849" s="24">
        <v>847</v>
      </c>
      <c r="I849" s="24">
        <f ca="1"/>
        <v>47.180502664724393</v>
      </c>
      <c r="J849" s="24" cm="1">
        <f t="array" aca="1" ref="J849" ca="1">INDIRECT(ADDRESS(($F$2+1-H849)+2,9))</f>
        <v>52.788943474431214</v>
      </c>
      <c r="K849" s="24">
        <f t="shared" ca="1" si="67"/>
        <v>0.38915037992056412</v>
      </c>
      <c r="L849" s="24">
        <f t="shared" ca="1" si="68"/>
        <v>0.60974249619192966</v>
      </c>
      <c r="M849" s="24">
        <f t="shared" ca="1" si="69"/>
        <v>-1.4786196941669734</v>
      </c>
    </row>
    <row r="850" spans="2:13" x14ac:dyDescent="0.25">
      <c r="B850" s="24">
        <f t="shared" ca="1" si="65"/>
        <v>0.28414926579266797</v>
      </c>
      <c r="C850" s="25">
        <f t="shared" ca="1" si="66"/>
        <v>44.294408732489487</v>
      </c>
      <c r="H850" s="24">
        <v>848</v>
      </c>
      <c r="I850" s="24">
        <f ca="1"/>
        <v>47.191017560894373</v>
      </c>
      <c r="J850" s="24" cm="1">
        <f t="array" aca="1" ref="J850" ca="1">INDIRECT(ADDRESS(($F$2+1-H850)+2,9))</f>
        <v>52.748207921715583</v>
      </c>
      <c r="K850" s="24">
        <f t="shared" ca="1" si="67"/>
        <v>0.38955314781354994</v>
      </c>
      <c r="L850" s="24">
        <f t="shared" ca="1" si="68"/>
        <v>0.60818022856283704</v>
      </c>
      <c r="M850" s="24">
        <f t="shared" ca="1" si="69"/>
        <v>-1.4764159129374435</v>
      </c>
    </row>
    <row r="851" spans="2:13" x14ac:dyDescent="0.25">
      <c r="B851" s="24">
        <f t="shared" ca="1" si="65"/>
        <v>0.1680171919232607</v>
      </c>
      <c r="C851" s="25">
        <f t="shared" ca="1" si="66"/>
        <v>40.37969700108696</v>
      </c>
      <c r="H851" s="24">
        <v>849</v>
      </c>
      <c r="I851" s="24">
        <f ca="1"/>
        <v>47.191392958739087</v>
      </c>
      <c r="J851" s="24" cm="1">
        <f t="array" aca="1" ref="J851" ca="1">INDIRECT(ADDRESS(($F$2+1-H851)+2,9))</f>
        <v>52.746095183938571</v>
      </c>
      <c r="K851" s="24">
        <f t="shared" ca="1" si="67"/>
        <v>0.38956752943847117</v>
      </c>
      <c r="L851" s="24">
        <f t="shared" ca="1" si="68"/>
        <v>0.60809915415816951</v>
      </c>
      <c r="M851" s="24">
        <f t="shared" ca="1" si="69"/>
        <v>-1.4779662672463558</v>
      </c>
    </row>
    <row r="852" spans="2:13" x14ac:dyDescent="0.25">
      <c r="B852" s="24">
        <f t="shared" ca="1" si="65"/>
        <v>0.70750824283821878</v>
      </c>
      <c r="C852" s="25">
        <f t="shared" ca="1" si="66"/>
        <v>55.461199104511394</v>
      </c>
      <c r="H852" s="24">
        <v>850</v>
      </c>
      <c r="I852" s="24">
        <f ca="1"/>
        <v>47.209864061406179</v>
      </c>
      <c r="J852" s="24" cm="1">
        <f t="array" aca="1" ref="J852" ca="1">INDIRECT(ADDRESS(($F$2+1-H852)+2,9))</f>
        <v>52.731783954591421</v>
      </c>
      <c r="K852" s="24">
        <f t="shared" ca="1" si="67"/>
        <v>0.39027535036802347</v>
      </c>
      <c r="L852" s="24">
        <f t="shared" ca="1" si="68"/>
        <v>0.60754985022860142</v>
      </c>
      <c r="M852" s="24">
        <f t="shared" ca="1" si="69"/>
        <v>-1.4771761974380557</v>
      </c>
    </row>
    <row r="853" spans="2:13" x14ac:dyDescent="0.25">
      <c r="B853" s="24">
        <f t="shared" ca="1" si="65"/>
        <v>0.32580783517535394</v>
      </c>
      <c r="C853" s="25">
        <f t="shared" ca="1" si="66"/>
        <v>45.484811887579205</v>
      </c>
      <c r="H853" s="24">
        <v>851</v>
      </c>
      <c r="I853" s="24">
        <f ca="1"/>
        <v>47.210141048496197</v>
      </c>
      <c r="J853" s="24" cm="1">
        <f t="array" aca="1" ref="J853" ca="1">INDIRECT(ADDRESS(($F$2+1-H853)+2,9))</f>
        <v>52.722776742008811</v>
      </c>
      <c r="K853" s="24">
        <f t="shared" ca="1" si="67"/>
        <v>0.3902859674124472</v>
      </c>
      <c r="L853" s="24">
        <f t="shared" ca="1" si="68"/>
        <v>0.60720401892238018</v>
      </c>
      <c r="M853" s="24">
        <f t="shared" ca="1" si="69"/>
        <v>-1.4781993411782819</v>
      </c>
    </row>
    <row r="854" spans="2:13" x14ac:dyDescent="0.25">
      <c r="B854" s="24">
        <f t="shared" ca="1" si="65"/>
        <v>0.76415407387024759</v>
      </c>
      <c r="C854" s="25">
        <f t="shared" ca="1" si="66"/>
        <v>57.197290242920587</v>
      </c>
      <c r="H854" s="24">
        <v>852</v>
      </c>
      <c r="I854" s="24">
        <f ca="1"/>
        <v>47.22333376632433</v>
      </c>
      <c r="J854" s="24" cm="1">
        <f t="array" aca="1" ref="J854" ca="1">INDIRECT(ADDRESS(($F$2+1-H854)+2,9))</f>
        <v>52.721407320199177</v>
      </c>
      <c r="K854" s="24">
        <f t="shared" ca="1" si="67"/>
        <v>0.39079174507083192</v>
      </c>
      <c r="L854" s="24">
        <f t="shared" ca="1" si="68"/>
        <v>0.60715143264672111</v>
      </c>
      <c r="M854" s="24">
        <f t="shared" ca="1" si="69"/>
        <v>-1.4788097158764093</v>
      </c>
    </row>
    <row r="855" spans="2:13" x14ac:dyDescent="0.25">
      <c r="B855" s="24">
        <f t="shared" ca="1" si="65"/>
        <v>0.47523249522320732</v>
      </c>
      <c r="C855" s="25">
        <f t="shared" ca="1" si="66"/>
        <v>49.378771374114748</v>
      </c>
      <c r="H855" s="24">
        <v>853</v>
      </c>
      <c r="I855" s="24">
        <f ca="1"/>
        <v>47.243789655782848</v>
      </c>
      <c r="J855" s="24" cm="1">
        <f t="array" aca="1" ref="J855" ca="1">INDIRECT(ADDRESS(($F$2+1-H855)+2,9))</f>
        <v>52.712635559504164</v>
      </c>
      <c r="K855" s="24">
        <f t="shared" ca="1" si="67"/>
        <v>0.39157634073970837</v>
      </c>
      <c r="L855" s="24">
        <f t="shared" ca="1" si="68"/>
        <v>0.60681454762590992</v>
      </c>
      <c r="M855" s="24">
        <f t="shared" ca="1" si="69"/>
        <v>-1.4782845196483312</v>
      </c>
    </row>
    <row r="856" spans="2:13" x14ac:dyDescent="0.25">
      <c r="B856" s="24">
        <f t="shared" ca="1" si="65"/>
        <v>0.68468650863559288</v>
      </c>
      <c r="C856" s="25">
        <f t="shared" ca="1" si="66"/>
        <v>54.808445529366168</v>
      </c>
      <c r="H856" s="24">
        <v>854</v>
      </c>
      <c r="I856" s="24">
        <f ca="1"/>
        <v>47.245197698518631</v>
      </c>
      <c r="J856" s="24" cm="1">
        <f t="array" aca="1" ref="J856" ca="1">INDIRECT(ADDRESS(($F$2+1-H856)+2,9))</f>
        <v>52.708032945401499</v>
      </c>
      <c r="K856" s="24">
        <f t="shared" ca="1" si="67"/>
        <v>0.39163036317749372</v>
      </c>
      <c r="L856" s="24">
        <f t="shared" ca="1" si="68"/>
        <v>0.60663774930013004</v>
      </c>
      <c r="M856" s="24">
        <f t="shared" ca="1" si="69"/>
        <v>-1.4795538535594899</v>
      </c>
    </row>
    <row r="857" spans="2:13" x14ac:dyDescent="0.25">
      <c r="B857" s="24">
        <f t="shared" ca="1" si="65"/>
        <v>0.8262520229752881</v>
      </c>
      <c r="C857" s="25">
        <f t="shared" ca="1" si="66"/>
        <v>59.394574004936459</v>
      </c>
      <c r="H857" s="24">
        <v>855</v>
      </c>
      <c r="I857" s="24">
        <f ca="1"/>
        <v>47.268632445930379</v>
      </c>
      <c r="J857" s="24" cm="1">
        <f t="array" aca="1" ref="J857" ca="1">INDIRECT(ADDRESS(($F$2+1-H857)+2,9))</f>
        <v>52.70196515048297</v>
      </c>
      <c r="K857" s="24">
        <f t="shared" ca="1" si="67"/>
        <v>0.39252979126274096</v>
      </c>
      <c r="L857" s="24">
        <f t="shared" ca="1" si="68"/>
        <v>0.60640463598279282</v>
      </c>
      <c r="M857" s="24">
        <f t="shared" ca="1" si="69"/>
        <v>-1.4790014935923477</v>
      </c>
    </row>
    <row r="858" spans="2:13" x14ac:dyDescent="0.25">
      <c r="B858" s="24">
        <f t="shared" ca="1" si="65"/>
        <v>5.8722998209778887E-2</v>
      </c>
      <c r="C858" s="25">
        <f t="shared" ca="1" si="66"/>
        <v>34.34415821911351</v>
      </c>
      <c r="H858" s="24">
        <v>856</v>
      </c>
      <c r="I858" s="24">
        <f ca="1"/>
        <v>47.271624848927516</v>
      </c>
      <c r="J858" s="24" cm="1">
        <f t="array" aca="1" ref="J858" ca="1">INDIRECT(ADDRESS(($F$2+1-H858)+2,9))</f>
        <v>52.700051486244021</v>
      </c>
      <c r="K858" s="24">
        <f t="shared" ca="1" si="67"/>
        <v>0.39264468145496129</v>
      </c>
      <c r="L858" s="24">
        <f t="shared" ca="1" si="68"/>
        <v>0.60633110867095108</v>
      </c>
      <c r="M858" s="24">
        <f t="shared" ca="1" si="69"/>
        <v>-1.4803522008721255</v>
      </c>
    </row>
    <row r="859" spans="2:13" x14ac:dyDescent="0.25">
      <c r="B859" s="24">
        <f t="shared" ca="1" si="65"/>
        <v>0.55474607205059456</v>
      </c>
      <c r="C859" s="25">
        <f t="shared" ca="1" si="66"/>
        <v>51.376616167595202</v>
      </c>
      <c r="H859" s="24">
        <v>857</v>
      </c>
      <c r="I859" s="24">
        <f ca="1"/>
        <v>47.293945740119817</v>
      </c>
      <c r="J859" s="24" cm="1">
        <f t="array" aca="1" ref="J859" ca="1">INDIRECT(ADDRESS(($F$2+1-H859)+2,9))</f>
        <v>52.697570281602161</v>
      </c>
      <c r="K859" s="24">
        <f t="shared" ca="1" si="67"/>
        <v>0.39350196330713816</v>
      </c>
      <c r="L859" s="24">
        <f t="shared" ca="1" si="68"/>
        <v>0.60623576952766145</v>
      </c>
      <c r="M859" s="24">
        <f t="shared" ca="1" si="69"/>
        <v>-1.4801591417538902</v>
      </c>
    </row>
    <row r="860" spans="2:13" x14ac:dyDescent="0.25">
      <c r="B860" s="24">
        <f t="shared" ca="1" si="65"/>
        <v>0.6438863239360505</v>
      </c>
      <c r="C860" s="25">
        <f t="shared" ca="1" si="66"/>
        <v>53.68866342044268</v>
      </c>
      <c r="H860" s="24">
        <v>858</v>
      </c>
      <c r="I860" s="24">
        <f ca="1"/>
        <v>47.305871611352629</v>
      </c>
      <c r="J860" s="24" cm="1">
        <f t="array" aca="1" ref="J860" ca="1">INDIRECT(ADDRESS(($F$2+1-H860)+2,9))</f>
        <v>52.69167981417219</v>
      </c>
      <c r="K860" s="24">
        <f t="shared" ca="1" si="67"/>
        <v>0.39396021404172754</v>
      </c>
      <c r="L860" s="24">
        <f t="shared" ca="1" si="68"/>
        <v>0.60600940553947624</v>
      </c>
      <c r="M860" s="24">
        <f t="shared" ca="1" si="69"/>
        <v>-1.4805056152000808</v>
      </c>
    </row>
    <row r="861" spans="2:13" x14ac:dyDescent="0.25">
      <c r="B861" s="24">
        <f t="shared" ca="1" si="65"/>
        <v>0.16938950293037047</v>
      </c>
      <c r="C861" s="25">
        <f t="shared" ca="1" si="66"/>
        <v>40.434194421190298</v>
      </c>
      <c r="H861" s="24">
        <v>859</v>
      </c>
      <c r="I861" s="24">
        <f ca="1"/>
        <v>47.309054006593186</v>
      </c>
      <c r="J861" s="24" cm="1">
        <f t="array" aca="1" ref="J861" ca="1">INDIRECT(ADDRESS(($F$2+1-H861)+2,9))</f>
        <v>52.665952558034789</v>
      </c>
      <c r="K861" s="24">
        <f t="shared" ca="1" si="67"/>
        <v>0.39408252219674483</v>
      </c>
      <c r="L861" s="24">
        <f t="shared" ca="1" si="68"/>
        <v>0.60502031732527239</v>
      </c>
      <c r="M861" s="24">
        <f t="shared" ca="1" si="69"/>
        <v>-1.4799902657920554</v>
      </c>
    </row>
    <row r="862" spans="2:13" x14ac:dyDescent="0.25">
      <c r="B862" s="24">
        <f t="shared" ca="1" si="65"/>
        <v>0.76835453298814926</v>
      </c>
      <c r="C862" s="25">
        <f t="shared" ca="1" si="66"/>
        <v>57.334386487184858</v>
      </c>
      <c r="H862" s="24">
        <v>860</v>
      </c>
      <c r="I862" s="24">
        <f ca="1"/>
        <v>47.318320719698647</v>
      </c>
      <c r="J862" s="24" cm="1">
        <f t="array" aca="1" ref="J862" ca="1">INDIRECT(ADDRESS(($F$2+1-H862)+2,9))</f>
        <v>52.660206941771108</v>
      </c>
      <c r="K862" s="24">
        <f t="shared" ca="1" si="67"/>
        <v>0.39443872678780872</v>
      </c>
      <c r="L862" s="24">
        <f t="shared" ca="1" si="68"/>
        <v>0.60479933352181769</v>
      </c>
      <c r="M862" s="24">
        <f t="shared" ca="1" si="69"/>
        <v>-1.4805489676522861</v>
      </c>
    </row>
    <row r="863" spans="2:13" x14ac:dyDescent="0.25">
      <c r="B863" s="24">
        <f t="shared" ca="1" si="65"/>
        <v>0.43924755235618562</v>
      </c>
      <c r="C863" s="25">
        <f t="shared" ca="1" si="66"/>
        <v>48.471227853066821</v>
      </c>
      <c r="H863" s="24">
        <v>861</v>
      </c>
      <c r="I863" s="24">
        <f ca="1"/>
        <v>47.326612751849524</v>
      </c>
      <c r="J863" s="24" cm="1">
        <f t="array" aca="1" ref="J863" ca="1">INDIRECT(ADDRESS(($F$2+1-H863)+2,9))</f>
        <v>52.657179144446445</v>
      </c>
      <c r="K863" s="24">
        <f t="shared" ca="1" si="67"/>
        <v>0.39475754032939148</v>
      </c>
      <c r="L863" s="24">
        <f t="shared" ca="1" si="68"/>
        <v>0.60468286696904028</v>
      </c>
      <c r="M863" s="24">
        <f t="shared" ca="1" si="69"/>
        <v>-1.4813922137167783</v>
      </c>
    </row>
    <row r="864" spans="2:13" x14ac:dyDescent="0.25">
      <c r="B864" s="24">
        <f t="shared" ca="1" si="65"/>
        <v>0.6599267479362384</v>
      </c>
      <c r="C864" s="25">
        <f t="shared" ca="1" si="66"/>
        <v>54.122632195643732</v>
      </c>
      <c r="H864" s="24">
        <v>862</v>
      </c>
      <c r="I864" s="24">
        <f ca="1"/>
        <v>47.329951797571525</v>
      </c>
      <c r="J864" s="24" cm="1">
        <f t="array" aca="1" ref="J864" ca="1">INDIRECT(ADDRESS(($F$2+1-H864)+2,9))</f>
        <v>52.653776758635168</v>
      </c>
      <c r="K864" s="24">
        <f t="shared" ca="1" si="67"/>
        <v>0.3948859404789542</v>
      </c>
      <c r="L864" s="24">
        <f t="shared" ca="1" si="68"/>
        <v>0.60455198042418556</v>
      </c>
      <c r="M864" s="24">
        <f t="shared" ca="1" si="69"/>
        <v>-1.4825897973185149</v>
      </c>
    </row>
    <row r="865" spans="2:13" x14ac:dyDescent="0.25">
      <c r="B865" s="24">
        <f t="shared" ca="1" si="65"/>
        <v>0.78559891677036453</v>
      </c>
      <c r="C865" s="25">
        <f t="shared" ca="1" si="66"/>
        <v>57.912430633469683</v>
      </c>
      <c r="H865" s="24">
        <v>863</v>
      </c>
      <c r="I865" s="24">
        <f ca="1"/>
        <v>47.343250212534862</v>
      </c>
      <c r="J865" s="24" cm="1">
        <f t="array" aca="1" ref="J865" ca="1">INDIRECT(ADDRESS(($F$2+1-H865)+2,9))</f>
        <v>52.64464594945678</v>
      </c>
      <c r="K865" s="24">
        <f t="shared" ca="1" si="67"/>
        <v>0.39539743281651096</v>
      </c>
      <c r="L865" s="24">
        <f t="shared" ca="1" si="68"/>
        <v>0.60420066862487065</v>
      </c>
      <c r="M865" s="24">
        <f t="shared" ca="1" si="69"/>
        <v>-1.4825661946754027</v>
      </c>
    </row>
    <row r="866" spans="2:13" x14ac:dyDescent="0.25">
      <c r="B866" s="24">
        <f t="shared" ca="1" si="65"/>
        <v>0.52866966590628162</v>
      </c>
      <c r="C866" s="25">
        <f t="shared" ca="1" si="66"/>
        <v>50.719261639021489</v>
      </c>
      <c r="H866" s="24">
        <v>864</v>
      </c>
      <c r="I866" s="24">
        <f ca="1"/>
        <v>47.344734572546415</v>
      </c>
      <c r="J866" s="24" cm="1">
        <f t="array" aca="1" ref="J866" ca="1">INDIRECT(ADDRESS(($F$2+1-H866)+2,9))</f>
        <v>52.621257263283027</v>
      </c>
      <c r="K866" s="24">
        <f t="shared" ca="1" si="67"/>
        <v>0.39545453644122186</v>
      </c>
      <c r="L866" s="24">
        <f t="shared" ca="1" si="68"/>
        <v>0.6033003933201061</v>
      </c>
      <c r="M866" s="24">
        <f t="shared" ca="1" si="69"/>
        <v>-1.4823513180990602</v>
      </c>
    </row>
    <row r="867" spans="2:13" x14ac:dyDescent="0.25">
      <c r="B867" s="24">
        <f t="shared" ca="1" si="65"/>
        <v>0.97000186989634207</v>
      </c>
      <c r="C867" s="25">
        <f t="shared" ca="1" si="66"/>
        <v>68.808210903828709</v>
      </c>
      <c r="H867" s="24">
        <v>865</v>
      </c>
      <c r="I867" s="24">
        <f ca="1"/>
        <v>47.346424413569387</v>
      </c>
      <c r="J867" s="24" cm="1">
        <f t="array" aca="1" ref="J867" ca="1">INDIRECT(ADDRESS(($F$2+1-H867)+2,9))</f>
        <v>52.619008159036994</v>
      </c>
      <c r="K867" s="24">
        <f t="shared" ca="1" si="67"/>
        <v>0.3955195476935312</v>
      </c>
      <c r="L867" s="24">
        <f t="shared" ca="1" si="68"/>
        <v>0.6032137918803111</v>
      </c>
      <c r="M867" s="24">
        <f t="shared" ca="1" si="69"/>
        <v>-1.4837614038890945</v>
      </c>
    </row>
    <row r="868" spans="2:13" x14ac:dyDescent="0.25">
      <c r="B868" s="24">
        <f t="shared" ca="1" si="65"/>
        <v>0.23514880883372491</v>
      </c>
      <c r="C868" s="25">
        <f t="shared" ca="1" si="66"/>
        <v>42.780051074504605</v>
      </c>
      <c r="H868" s="24">
        <v>866</v>
      </c>
      <c r="I868" s="24">
        <f ca="1"/>
        <v>47.349434389174554</v>
      </c>
      <c r="J868" s="24" cm="1">
        <f t="array" aca="1" ref="J868" ca="1">INDIRECT(ADDRESS(($F$2+1-H868)+2,9))</f>
        <v>52.60536683770647</v>
      </c>
      <c r="K868" s="24">
        <f t="shared" ca="1" si="67"/>
        <v>0.39563535412072481</v>
      </c>
      <c r="L868" s="24">
        <f t="shared" ca="1" si="68"/>
        <v>0.60268842580742543</v>
      </c>
      <c r="M868" s="24">
        <f t="shared" ca="1" si="69"/>
        <v>-1.4841815382993464</v>
      </c>
    </row>
    <row r="869" spans="2:13" x14ac:dyDescent="0.25">
      <c r="B869" s="24">
        <f t="shared" ca="1" si="65"/>
        <v>0.36362783126258424</v>
      </c>
      <c r="C869" s="25">
        <f t="shared" ca="1" si="66"/>
        <v>46.51221575852734</v>
      </c>
      <c r="H869" s="24">
        <v>867</v>
      </c>
      <c r="I869" s="24">
        <f ca="1"/>
        <v>47.358793976143765</v>
      </c>
      <c r="J869" s="24" cm="1">
        <f t="array" aca="1" ref="J869" ca="1">INDIRECT(ADDRESS(($F$2+1-H869)+2,9))</f>
        <v>52.602611084388322</v>
      </c>
      <c r="K869" s="24">
        <f t="shared" ca="1" si="67"/>
        <v>0.39599551564873658</v>
      </c>
      <c r="L869" s="24">
        <f t="shared" ca="1" si="68"/>
        <v>0.60258227125421793</v>
      </c>
      <c r="M869" s="24">
        <f t="shared" ca="1" si="69"/>
        <v>-1.4849511084185849</v>
      </c>
    </row>
    <row r="870" spans="2:13" x14ac:dyDescent="0.25">
      <c r="B870" s="24">
        <f t="shared" ca="1" si="65"/>
        <v>0.50393420926928045</v>
      </c>
      <c r="C870" s="25">
        <f t="shared" ca="1" si="66"/>
        <v>50.098617600401418</v>
      </c>
      <c r="H870" s="24">
        <v>868</v>
      </c>
      <c r="I870" s="24">
        <f ca="1"/>
        <v>47.365170558009069</v>
      </c>
      <c r="J870" s="24" cm="1">
        <f t="array" aca="1" ref="J870" ca="1">INDIRECT(ADDRESS(($F$2+1-H870)+2,9))</f>
        <v>52.599517203587709</v>
      </c>
      <c r="K870" s="24">
        <f t="shared" ca="1" si="67"/>
        <v>0.39624094054700537</v>
      </c>
      <c r="L870" s="24">
        <f t="shared" ca="1" si="68"/>
        <v>0.60246308261663761</v>
      </c>
      <c r="M870" s="24">
        <f t="shared" ca="1" si="69"/>
        <v>-1.4859256288918881</v>
      </c>
    </row>
    <row r="871" spans="2:13" x14ac:dyDescent="0.25">
      <c r="B871" s="24">
        <f t="shared" ca="1" si="65"/>
        <v>8.964678383189939E-2</v>
      </c>
      <c r="C871" s="25">
        <f t="shared" ca="1" si="66"/>
        <v>36.570666848735982</v>
      </c>
      <c r="H871" s="24">
        <v>869</v>
      </c>
      <c r="I871" s="24">
        <f ca="1"/>
        <v>47.380152750665189</v>
      </c>
      <c r="J871" s="24" cm="1">
        <f t="array" aca="1" ref="J871" ca="1">INDIRECT(ADDRESS(($F$2+1-H871)+2,9))</f>
        <v>52.598483618474333</v>
      </c>
      <c r="K871" s="24">
        <f t="shared" ca="1" si="67"/>
        <v>0.39681774393616254</v>
      </c>
      <c r="L871" s="24">
        <f t="shared" ca="1" si="68"/>
        <v>0.60242326266018265</v>
      </c>
      <c r="M871" s="24">
        <f t="shared" ca="1" si="69"/>
        <v>-1.4863870410282705</v>
      </c>
    </row>
    <row r="872" spans="2:13" x14ac:dyDescent="0.25">
      <c r="B872" s="24">
        <f t="shared" ca="1" si="65"/>
        <v>0.21760087399456551</v>
      </c>
      <c r="C872" s="25">
        <f t="shared" ca="1" si="66"/>
        <v>42.196786482217178</v>
      </c>
      <c r="H872" s="24">
        <v>870</v>
      </c>
      <c r="I872" s="24">
        <f ca="1"/>
        <v>47.417197480241249</v>
      </c>
      <c r="J872" s="24" cm="1">
        <f t="array" aca="1" ref="J872" ca="1">INDIRECT(ADDRESS(($F$2+1-H872)+2,9))</f>
        <v>52.574280524821525</v>
      </c>
      <c r="K872" s="24">
        <f t="shared" ca="1" si="67"/>
        <v>0.39824490577853788</v>
      </c>
      <c r="L872" s="24">
        <f t="shared" ca="1" si="68"/>
        <v>0.60149050868305376</v>
      </c>
      <c r="M872" s="24">
        <f t="shared" ca="1" si="69"/>
        <v>-1.4833171066696582</v>
      </c>
    </row>
    <row r="873" spans="2:13" x14ac:dyDescent="0.25">
      <c r="B873" s="24">
        <f t="shared" ca="1" si="65"/>
        <v>7.655788951402287E-3</v>
      </c>
      <c r="C873" s="25">
        <f t="shared" ca="1" si="66"/>
        <v>25.750756708373256</v>
      </c>
      <c r="H873" s="24">
        <v>871</v>
      </c>
      <c r="I873" s="24">
        <f ca="1"/>
        <v>47.43635668053534</v>
      </c>
      <c r="J873" s="24" cm="1">
        <f t="array" aca="1" ref="J873" ca="1">INDIRECT(ADDRESS(($F$2+1-H873)+2,9))</f>
        <v>52.549658078424905</v>
      </c>
      <c r="K873" s="24">
        <f t="shared" ca="1" si="67"/>
        <v>0.3989835567310302</v>
      </c>
      <c r="L873" s="24">
        <f t="shared" ca="1" si="68"/>
        <v>0.60054099813932527</v>
      </c>
      <c r="M873" s="24">
        <f t="shared" ca="1" si="69"/>
        <v>-1.4816081169922206</v>
      </c>
    </row>
    <row r="874" spans="2:13" x14ac:dyDescent="0.25">
      <c r="B874" s="24">
        <f t="shared" ca="1" si="65"/>
        <v>0.60330104471555668</v>
      </c>
      <c r="C874" s="25">
        <f t="shared" ca="1" si="66"/>
        <v>52.619008159036994</v>
      </c>
      <c r="H874" s="24">
        <v>872</v>
      </c>
      <c r="I874" s="24">
        <f ca="1"/>
        <v>47.438995678054624</v>
      </c>
      <c r="J874" s="24" cm="1">
        <f t="array" aca="1" ref="J874" ca="1">INDIRECT(ADDRESS(($F$2+1-H874)+2,9))</f>
        <v>52.543813513696556</v>
      </c>
      <c r="K874" s="24">
        <f t="shared" ca="1" si="67"/>
        <v>0.39908532728646445</v>
      </c>
      <c r="L874" s="24">
        <f t="shared" ca="1" si="68"/>
        <v>0.60031552775356234</v>
      </c>
      <c r="M874" s="24">
        <f t="shared" ca="1" si="69"/>
        <v>-1.482648376445679</v>
      </c>
    </row>
    <row r="875" spans="2:13" x14ac:dyDescent="0.25">
      <c r="B875" s="24">
        <f t="shared" ca="1" si="65"/>
        <v>0.24444043950888239</v>
      </c>
      <c r="C875" s="25">
        <f t="shared" ca="1" si="66"/>
        <v>43.079101079718505</v>
      </c>
      <c r="H875" s="24">
        <v>873</v>
      </c>
      <c r="I875" s="24">
        <f ca="1"/>
        <v>47.440509084351994</v>
      </c>
      <c r="J875" s="24" cm="1">
        <f t="array" aca="1" ref="J875" ca="1">INDIRECT(ADDRESS(($F$2+1-H875)+2,9))</f>
        <v>52.530198164428946</v>
      </c>
      <c r="K875" s="24">
        <f t="shared" ca="1" si="67"/>
        <v>0.39914369352867818</v>
      </c>
      <c r="L875" s="24">
        <f t="shared" ca="1" si="68"/>
        <v>0.59979014805305519</v>
      </c>
      <c r="M875" s="24">
        <f t="shared" ca="1" si="69"/>
        <v>-1.4831691642454914</v>
      </c>
    </row>
    <row r="876" spans="2:13" x14ac:dyDescent="0.25">
      <c r="B876" s="24">
        <f t="shared" ca="1" si="65"/>
        <v>8.5388733503559577E-2</v>
      </c>
      <c r="C876" s="25">
        <f t="shared" ca="1" si="66"/>
        <v>36.302900677449109</v>
      </c>
      <c r="H876" s="24">
        <v>874</v>
      </c>
      <c r="I876" s="24">
        <f ca="1"/>
        <v>47.478128217480929</v>
      </c>
      <c r="J876" s="24" cm="1">
        <f t="array" aca="1" ref="J876" ca="1">INDIRECT(ADDRESS(($F$2+1-H876)+2,9))</f>
        <v>52.525997648093465</v>
      </c>
      <c r="K876" s="24">
        <f t="shared" ca="1" si="67"/>
        <v>0.40059523980528072</v>
      </c>
      <c r="L876" s="24">
        <f t="shared" ca="1" si="68"/>
        <v>0.59962802492103529</v>
      </c>
      <c r="M876" s="24">
        <f t="shared" ca="1" si="69"/>
        <v>-1.4816024992951597</v>
      </c>
    </row>
    <row r="877" spans="2:13" x14ac:dyDescent="0.25">
      <c r="B877" s="24">
        <f t="shared" ca="1" si="65"/>
        <v>0.15227138641131943</v>
      </c>
      <c r="C877" s="25">
        <f t="shared" ca="1" si="66"/>
        <v>39.732597113980376</v>
      </c>
      <c r="H877" s="24">
        <v>875</v>
      </c>
      <c r="I877" s="24">
        <f ca="1"/>
        <v>47.4791198460087</v>
      </c>
      <c r="J877" s="24" cm="1">
        <f t="array" aca="1" ref="J877" ca="1">INDIRECT(ADDRESS(($F$2+1-H877)+2,9))</f>
        <v>52.510894584532885</v>
      </c>
      <c r="K877" s="24">
        <f t="shared" ca="1" si="67"/>
        <v>0.40063352078028291</v>
      </c>
      <c r="L877" s="24">
        <f t="shared" ca="1" si="68"/>
        <v>0.59904496542176389</v>
      </c>
      <c r="M877" s="24">
        <f t="shared" ca="1" si="69"/>
        <v>-1.4820417934777079</v>
      </c>
    </row>
    <row r="878" spans="2:13" x14ac:dyDescent="0.25">
      <c r="B878" s="24">
        <f t="shared" ca="1" si="65"/>
        <v>0.46515461633575483</v>
      </c>
      <c r="C878" s="25">
        <f t="shared" ca="1" si="66"/>
        <v>49.125442194000421</v>
      </c>
      <c r="H878" s="24">
        <v>876</v>
      </c>
      <c r="I878" s="24">
        <f ca="1"/>
        <v>47.490181625505876</v>
      </c>
      <c r="J878" s="24" cm="1">
        <f t="array" aca="1" ref="J878" ca="1">INDIRECT(ADDRESS(($F$2+1-H878)+2,9))</f>
        <v>52.488748833689861</v>
      </c>
      <c r="K878" s="24">
        <f t="shared" ca="1" si="67"/>
        <v>0.4010606159820802</v>
      </c>
      <c r="L878" s="24">
        <f t="shared" ca="1" si="68"/>
        <v>0.59818962158770672</v>
      </c>
      <c r="M878" s="24">
        <f t="shared" ca="1" si="69"/>
        <v>-1.4811429052485734</v>
      </c>
    </row>
    <row r="879" spans="2:13" x14ac:dyDescent="0.25">
      <c r="B879" s="24">
        <f t="shared" ca="1" si="65"/>
        <v>2.0567606964323137E-2</v>
      </c>
      <c r="C879" s="25">
        <f t="shared" ca="1" si="66"/>
        <v>29.578354732035347</v>
      </c>
      <c r="H879" s="24">
        <v>877</v>
      </c>
      <c r="I879" s="24">
        <f ca="1"/>
        <v>47.503752520149405</v>
      </c>
      <c r="J879" s="24" cm="1">
        <f t="array" aca="1" ref="J879" ca="1">INDIRECT(ADDRESS(($F$2+1-H879)+2,9))</f>
        <v>52.436078235342343</v>
      </c>
      <c r="K879" s="24">
        <f t="shared" ca="1" si="67"/>
        <v>0.40158474960135093</v>
      </c>
      <c r="L879" s="24">
        <f t="shared" ca="1" si="68"/>
        <v>0.59615342149023798</v>
      </c>
      <c r="M879" s="24">
        <f t="shared" ca="1" si="69"/>
        <v>-1.4776676420449466</v>
      </c>
    </row>
    <row r="880" spans="2:13" x14ac:dyDescent="0.25">
      <c r="B880" s="24">
        <f t="shared" ca="1" si="65"/>
        <v>0.47469037575824102</v>
      </c>
      <c r="C880" s="25">
        <f t="shared" ca="1" si="66"/>
        <v>49.365155627454868</v>
      </c>
      <c r="H880" s="24">
        <v>878</v>
      </c>
      <c r="I880" s="24">
        <f ca="1"/>
        <v>47.533728471416651</v>
      </c>
      <c r="J880" s="24" cm="1">
        <f t="array" aca="1" ref="J880" ca="1">INDIRECT(ADDRESS(($F$2+1-H880)+2,9))</f>
        <v>52.431765145072525</v>
      </c>
      <c r="K880" s="24">
        <f t="shared" ca="1" si="67"/>
        <v>0.40274310390480317</v>
      </c>
      <c r="L880" s="24">
        <f t="shared" ca="1" si="68"/>
        <v>0.59598656483364087</v>
      </c>
      <c r="M880" s="24">
        <f t="shared" ca="1" si="69"/>
        <v>-1.4766751565273226</v>
      </c>
    </row>
    <row r="881" spans="2:13" x14ac:dyDescent="0.25">
      <c r="B881" s="24">
        <f t="shared" ca="1" si="65"/>
        <v>1.4222416166905116E-2</v>
      </c>
      <c r="C881" s="25">
        <f t="shared" ca="1" si="66"/>
        <v>28.089038092150599</v>
      </c>
      <c r="H881" s="24">
        <v>879</v>
      </c>
      <c r="I881" s="24">
        <f ca="1"/>
        <v>47.535326114516764</v>
      </c>
      <c r="J881" s="24" cm="1">
        <f t="array" aca="1" ref="J881" ca="1">INDIRECT(ADDRESS(($F$2+1-H881)+2,9))</f>
        <v>52.412467297778051</v>
      </c>
      <c r="K881" s="24">
        <f t="shared" ca="1" si="67"/>
        <v>0.40280486535465154</v>
      </c>
      <c r="L881" s="24">
        <f t="shared" ca="1" si="68"/>
        <v>0.595239792827855</v>
      </c>
      <c r="M881" s="24">
        <f t="shared" ca="1" si="69"/>
        <v>-1.4767296028515178</v>
      </c>
    </row>
    <row r="882" spans="2:13" x14ac:dyDescent="0.25">
      <c r="B882" s="24">
        <f t="shared" ca="1" si="65"/>
        <v>0.76999238118905877</v>
      </c>
      <c r="C882" s="25">
        <f t="shared" ca="1" si="66"/>
        <v>57.388217584939703</v>
      </c>
      <c r="H882" s="24">
        <v>880</v>
      </c>
      <c r="I882" s="24">
        <f ca="1"/>
        <v>47.539305046748943</v>
      </c>
      <c r="J882" s="24" cm="1">
        <f t="array" aca="1" ref="J882" ca="1">INDIRECT(ADDRESS(($F$2+1-H882)+2,9))</f>
        <v>52.406526776673431</v>
      </c>
      <c r="K882" s="24">
        <f t="shared" ca="1" si="67"/>
        <v>0.40295869286551539</v>
      </c>
      <c r="L882" s="24">
        <f t="shared" ca="1" si="68"/>
        <v>0.59500984151470504</v>
      </c>
      <c r="M882" s="24">
        <f t="shared" ca="1" si="69"/>
        <v>-1.47763640286519</v>
      </c>
    </row>
    <row r="883" spans="2:13" x14ac:dyDescent="0.25">
      <c r="B883" s="24">
        <f t="shared" ca="1" si="65"/>
        <v>0.89738745699357381</v>
      </c>
      <c r="C883" s="25">
        <f t="shared" ca="1" si="66"/>
        <v>62.66804826158306</v>
      </c>
      <c r="H883" s="24">
        <v>881</v>
      </c>
      <c r="I883" s="24">
        <f ca="1"/>
        <v>47.540271643090591</v>
      </c>
      <c r="J883" s="24" cm="1">
        <f t="array" aca="1" ref="J883" ca="1">INDIRECT(ADDRESS(($F$2+1-H883)+2,9))</f>
        <v>52.39911166971924</v>
      </c>
      <c r="K883" s="24">
        <f t="shared" ca="1" si="67"/>
        <v>0.40299606423235396</v>
      </c>
      <c r="L883" s="24">
        <f t="shared" ca="1" si="68"/>
        <v>0.5947227645086135</v>
      </c>
      <c r="M883" s="24">
        <f t="shared" ca="1" si="69"/>
        <v>-1.4786625725386338</v>
      </c>
    </row>
    <row r="884" spans="2:13" x14ac:dyDescent="0.25">
      <c r="B884" s="24">
        <f t="shared" ca="1" si="65"/>
        <v>0.22824399770349657</v>
      </c>
      <c r="C884" s="25">
        <f t="shared" ca="1" si="66"/>
        <v>42.553577104242308</v>
      </c>
      <c r="H884" s="24">
        <v>882</v>
      </c>
      <c r="I884" s="24">
        <f ca="1"/>
        <v>47.592825371075349</v>
      </c>
      <c r="J884" s="24" cm="1">
        <f t="array" aca="1" ref="J884" ca="1">INDIRECT(ADDRESS(($F$2+1-H884)+2,9))</f>
        <v>52.390579741325567</v>
      </c>
      <c r="K884" s="24">
        <f t="shared" ca="1" si="67"/>
        <v>0.40502926607014855</v>
      </c>
      <c r="L884" s="24">
        <f t="shared" ca="1" si="68"/>
        <v>0.59439238653253401</v>
      </c>
      <c r="M884" s="24">
        <f t="shared" ca="1" si="69"/>
        <v>-1.4755648332454323</v>
      </c>
    </row>
    <row r="885" spans="2:13" x14ac:dyDescent="0.25">
      <c r="B885" s="24">
        <f t="shared" ca="1" si="65"/>
        <v>0.89627223382940635</v>
      </c>
      <c r="C885" s="25">
        <f t="shared" ca="1" si="66"/>
        <v>62.605929711848006</v>
      </c>
      <c r="H885" s="24">
        <v>883</v>
      </c>
      <c r="I885" s="24">
        <f ca="1"/>
        <v>47.595127020455912</v>
      </c>
      <c r="J885" s="24" cm="1">
        <f t="array" aca="1" ref="J885" ca="1">INDIRECT(ADDRESS(($F$2+1-H885)+2,9))</f>
        <v>52.369681048734144</v>
      </c>
      <c r="K885" s="24">
        <f t="shared" ca="1" si="67"/>
        <v>0.40511837147601437</v>
      </c>
      <c r="L885" s="24">
        <f t="shared" ca="1" si="68"/>
        <v>0.59358285230779861</v>
      </c>
      <c r="M885" s="24">
        <f t="shared" ca="1" si="69"/>
        <v>-1.4754280875608454</v>
      </c>
    </row>
    <row r="886" spans="2:13" x14ac:dyDescent="0.25">
      <c r="B886" s="24">
        <f t="shared" ca="1" si="65"/>
        <v>0.78704247686140294</v>
      </c>
      <c r="C886" s="25">
        <f t="shared" ca="1" si="66"/>
        <v>57.962012927814357</v>
      </c>
      <c r="H886" s="24">
        <v>884</v>
      </c>
      <c r="I886" s="24">
        <f ca="1"/>
        <v>47.606646334110231</v>
      </c>
      <c r="J886" s="24" cm="1">
        <f t="array" aca="1" ref="J886" ca="1">INDIRECT(ADDRESS(($F$2+1-H886)+2,9))</f>
        <v>52.367566396823356</v>
      </c>
      <c r="K886" s="24">
        <f t="shared" ca="1" si="67"/>
        <v>0.40556440076567912</v>
      </c>
      <c r="L886" s="24">
        <f t="shared" ca="1" si="68"/>
        <v>0.59350091654996584</v>
      </c>
      <c r="M886" s="24">
        <f t="shared" ca="1" si="69"/>
        <v>-1.476033894595294</v>
      </c>
    </row>
    <row r="887" spans="2:13" x14ac:dyDescent="0.25">
      <c r="B887" s="24">
        <f t="shared" ca="1" si="65"/>
        <v>0.58213094097785523</v>
      </c>
      <c r="C887" s="25">
        <f t="shared" ca="1" si="66"/>
        <v>52.073479640904701</v>
      </c>
      <c r="H887" s="24">
        <v>885</v>
      </c>
      <c r="I887" s="24">
        <f ca="1"/>
        <v>47.609133839586299</v>
      </c>
      <c r="J887" s="24" cm="1">
        <f t="array" aca="1" ref="J887" ca="1">INDIRECT(ADDRESS(($F$2+1-H887)+2,9))</f>
        <v>52.344376097754044</v>
      </c>
      <c r="K887" s="24">
        <f t="shared" ca="1" si="67"/>
        <v>0.4056607334159365</v>
      </c>
      <c r="L887" s="24">
        <f t="shared" ca="1" si="68"/>
        <v>0.59260210138896985</v>
      </c>
      <c r="M887" s="24">
        <f t="shared" ca="1" si="69"/>
        <v>-1.4756993359835491</v>
      </c>
    </row>
    <row r="888" spans="2:13" x14ac:dyDescent="0.25">
      <c r="B888" s="24">
        <f t="shared" ca="1" si="65"/>
        <v>0.46905154464154841</v>
      </c>
      <c r="C888" s="25">
        <f t="shared" ca="1" si="66"/>
        <v>49.223457524088978</v>
      </c>
      <c r="H888" s="24">
        <v>886</v>
      </c>
      <c r="I888" s="24">
        <f ca="1"/>
        <v>47.638961038728866</v>
      </c>
      <c r="J888" s="24" cm="1">
        <f t="array" aca="1" ref="J888" ca="1">INDIRECT(ADDRESS(($F$2+1-H888)+2,9))</f>
        <v>52.330126789702739</v>
      </c>
      <c r="K888" s="24">
        <f t="shared" ca="1" si="67"/>
        <v>0.40681628309761897</v>
      </c>
      <c r="L888" s="24">
        <f t="shared" ca="1" si="68"/>
        <v>0.59204958105344752</v>
      </c>
      <c r="M888" s="24">
        <f t="shared" ca="1" si="69"/>
        <v>-1.4739210875872963</v>
      </c>
    </row>
    <row r="889" spans="2:13" x14ac:dyDescent="0.25">
      <c r="B889" s="24">
        <f t="shared" ca="1" si="65"/>
        <v>0.47854598843631702</v>
      </c>
      <c r="C889" s="25">
        <f t="shared" ca="1" si="66"/>
        <v>49.461968211984122</v>
      </c>
      <c r="H889" s="24">
        <v>887</v>
      </c>
      <c r="I889" s="24">
        <f ca="1"/>
        <v>47.642601671312491</v>
      </c>
      <c r="J889" s="24" cm="1">
        <f t="array" aca="1" ref="J889" ca="1">INDIRECT(ADDRESS(($F$2+1-H889)+2,9))</f>
        <v>52.330005646460364</v>
      </c>
      <c r="K889" s="24">
        <f t="shared" ca="1" si="67"/>
        <v>0.40695738236098233</v>
      </c>
      <c r="L889" s="24">
        <f t="shared" ca="1" si="68"/>
        <v>0.59204488290867596</v>
      </c>
      <c r="M889" s="24">
        <f t="shared" ca="1" si="69"/>
        <v>-1.4752912224727737</v>
      </c>
    </row>
    <row r="890" spans="2:13" x14ac:dyDescent="0.25">
      <c r="B890" s="24">
        <f t="shared" ca="1" si="65"/>
        <v>0.84801183908663424</v>
      </c>
      <c r="C890" s="25">
        <f t="shared" ca="1" si="66"/>
        <v>60.279436784158598</v>
      </c>
      <c r="H890" s="24">
        <v>888</v>
      </c>
      <c r="I890" s="24">
        <f ca="1"/>
        <v>47.646790937845481</v>
      </c>
      <c r="J890" s="24" cm="1">
        <f t="array" aca="1" ref="J890" ca="1">INDIRECT(ADDRESS(($F$2+1-H890)+2,9))</f>
        <v>52.315641829254346</v>
      </c>
      <c r="K890" s="24">
        <f t="shared" ca="1" si="67"/>
        <v>0.40711975986328575</v>
      </c>
      <c r="L890" s="24">
        <f t="shared" ca="1" si="68"/>
        <v>0.59148773556398271</v>
      </c>
      <c r="M890" s="24">
        <f t="shared" ca="1" si="69"/>
        <v>-1.4755047176671787</v>
      </c>
    </row>
    <row r="891" spans="2:13" x14ac:dyDescent="0.25">
      <c r="B891" s="24">
        <f t="shared" ca="1" si="65"/>
        <v>0.27091567580642917</v>
      </c>
      <c r="C891" s="25">
        <f t="shared" ca="1" si="66"/>
        <v>43.899540232029729</v>
      </c>
      <c r="H891" s="24">
        <v>889</v>
      </c>
      <c r="I891" s="24">
        <f ca="1"/>
        <v>47.67717001235264</v>
      </c>
      <c r="J891" s="24" cm="1">
        <f t="array" aca="1" ref="J891" ca="1">INDIRECT(ADDRESS(($F$2+1-H891)+2,9))</f>
        <v>52.312735319238641</v>
      </c>
      <c r="K891" s="24">
        <f t="shared" ca="1" si="67"/>
        <v>0.40829773987581119</v>
      </c>
      <c r="L891" s="24">
        <f t="shared" ca="1" si="68"/>
        <v>0.59137497458762089</v>
      </c>
      <c r="M891" s="24">
        <f t="shared" ca="1" si="69"/>
        <v>-1.4745608317443391</v>
      </c>
    </row>
    <row r="892" spans="2:13" x14ac:dyDescent="0.25">
      <c r="B892" s="24">
        <f t="shared" ca="1" si="65"/>
        <v>7.4612038934911196E-2</v>
      </c>
      <c r="C892" s="25">
        <f t="shared" ca="1" si="66"/>
        <v>35.577224040254599</v>
      </c>
      <c r="H892" s="24">
        <v>890</v>
      </c>
      <c r="I892" s="24">
        <f ca="1"/>
        <v>47.682124960937408</v>
      </c>
      <c r="J892" s="24" cm="1">
        <f t="array" aca="1" ref="J892" ca="1">INDIRECT(ADDRESS(($F$2+1-H892)+2,9))</f>
        <v>52.300855125336938</v>
      </c>
      <c r="K892" s="24">
        <f t="shared" ca="1" si="67"/>
        <v>0.40848995206020766</v>
      </c>
      <c r="L892" s="24">
        <f t="shared" ca="1" si="68"/>
        <v>0.59091399197066652</v>
      </c>
      <c r="M892" s="24">
        <f t="shared" ca="1" si="69"/>
        <v>-1.4749029653887971</v>
      </c>
    </row>
    <row r="893" spans="2:13" x14ac:dyDescent="0.25">
      <c r="B893" s="24">
        <f t="shared" ca="1" si="65"/>
        <v>0.21152819525496247</v>
      </c>
      <c r="C893" s="25">
        <f t="shared" ca="1" si="66"/>
        <v>41.988700004777883</v>
      </c>
      <c r="H893" s="24">
        <v>891</v>
      </c>
      <c r="I893" s="24">
        <f ca="1"/>
        <v>47.682672303354309</v>
      </c>
      <c r="J893" s="24" cm="1">
        <f t="array" aca="1" ref="J893" ca="1">INDIRECT(ADDRESS(($F$2+1-H893)+2,9))</f>
        <v>52.255572381983193</v>
      </c>
      <c r="K893" s="24">
        <f t="shared" ca="1" si="67"/>
        <v>0.40851118589840441</v>
      </c>
      <c r="L893" s="24">
        <f t="shared" ca="1" si="68"/>
        <v>0.58915575496037076</v>
      </c>
      <c r="M893" s="24">
        <f t="shared" ca="1" si="69"/>
        <v>-1.4729786780467968</v>
      </c>
    </row>
    <row r="894" spans="2:13" x14ac:dyDescent="0.25">
      <c r="B894" s="24">
        <f t="shared" ca="1" si="65"/>
        <v>0.20074085190567326</v>
      </c>
      <c r="C894" s="25">
        <f t="shared" ca="1" si="66"/>
        <v>41.610220866160297</v>
      </c>
      <c r="H894" s="24">
        <v>892</v>
      </c>
      <c r="I894" s="24">
        <f ca="1"/>
        <v>47.710141657406446</v>
      </c>
      <c r="J894" s="24" cm="1">
        <f t="array" aca="1" ref="J894" ca="1">INDIRECT(ADDRESS(($F$2+1-H894)+2,9))</f>
        <v>52.250257849394174</v>
      </c>
      <c r="K894" s="24">
        <f t="shared" ca="1" si="67"/>
        <v>0.4095771876176017</v>
      </c>
      <c r="L894" s="24">
        <f t="shared" ca="1" si="68"/>
        <v>0.58894928421244397</v>
      </c>
      <c r="M894" s="24">
        <f t="shared" ca="1" si="69"/>
        <v>-1.472064445324172</v>
      </c>
    </row>
    <row r="895" spans="2:13" x14ac:dyDescent="0.25">
      <c r="B895" s="24">
        <f t="shared" ca="1" si="65"/>
        <v>0.88440894614000087</v>
      </c>
      <c r="C895" s="25">
        <f t="shared" ca="1" si="66"/>
        <v>61.973193434431558</v>
      </c>
      <c r="H895" s="24">
        <v>893</v>
      </c>
      <c r="I895" s="24">
        <f ca="1"/>
        <v>47.727876947876709</v>
      </c>
      <c r="J895" s="24" cm="1">
        <f t="array" aca="1" ref="J895" ca="1">INDIRECT(ADDRESS(($F$2+1-H895)+2,9))</f>
        <v>52.24350447759582</v>
      </c>
      <c r="K895" s="24">
        <f t="shared" ca="1" si="67"/>
        <v>0.41026579589656076</v>
      </c>
      <c r="L895" s="24">
        <f t="shared" ca="1" si="68"/>
        <v>0.58868687869960579</v>
      </c>
      <c r="M895" s="24">
        <f t="shared" ca="1" si="69"/>
        <v>-1.4717982992435088</v>
      </c>
    </row>
    <row r="896" spans="2:13" x14ac:dyDescent="0.25">
      <c r="B896" s="24">
        <f t="shared" ca="1" si="65"/>
        <v>0.88273673191240176</v>
      </c>
      <c r="C896" s="25">
        <f t="shared" ca="1" si="66"/>
        <v>61.887792734315141</v>
      </c>
      <c r="H896" s="24">
        <v>894</v>
      </c>
      <c r="I896" s="24">
        <f ca="1"/>
        <v>47.758799013450513</v>
      </c>
      <c r="J896" s="24" cm="1">
        <f t="array" aca="1" ref="J896" ca="1">INDIRECT(ADDRESS(($F$2+1-H896)+2,9))</f>
        <v>52.239102305714376</v>
      </c>
      <c r="K896" s="24">
        <f t="shared" ca="1" si="67"/>
        <v>0.41146706798882887</v>
      </c>
      <c r="L896" s="24">
        <f t="shared" ca="1" si="68"/>
        <v>0.58851580882091126</v>
      </c>
      <c r="M896" s="24">
        <f t="shared" ca="1" si="69"/>
        <v>-1.4706819279626375</v>
      </c>
    </row>
    <row r="897" spans="2:13" x14ac:dyDescent="0.25">
      <c r="B897" s="24">
        <f t="shared" ca="1" si="65"/>
        <v>0.26869351793129792</v>
      </c>
      <c r="C897" s="25">
        <f t="shared" ca="1" si="66"/>
        <v>43.83230899712435</v>
      </c>
      <c r="H897" s="24">
        <v>895</v>
      </c>
      <c r="I897" s="24">
        <f ca="1"/>
        <v>47.75897582673484</v>
      </c>
      <c r="J897" s="24" cm="1">
        <f t="array" aca="1" ref="J897" ca="1">INDIRECT(ADDRESS(($F$2+1-H897)+2,9))</f>
        <v>52.239008673915421</v>
      </c>
      <c r="K897" s="24">
        <f t="shared" ca="1" si="67"/>
        <v>0.41147393929657983</v>
      </c>
      <c r="L897" s="24">
        <f t="shared" ca="1" si="68"/>
        <v>0.58851217007484324</v>
      </c>
      <c r="M897" s="24">
        <f t="shared" ca="1" si="69"/>
        <v>-1.4723067318100787</v>
      </c>
    </row>
    <row r="898" spans="2:13" x14ac:dyDescent="0.25">
      <c r="B898" s="24">
        <f t="shared" ca="1" si="65"/>
        <v>0.54510747887132105</v>
      </c>
      <c r="C898" s="25">
        <f t="shared" ca="1" si="66"/>
        <v>51.133096811097502</v>
      </c>
      <c r="H898" s="24">
        <v>896</v>
      </c>
      <c r="I898" s="24">
        <f ca="1"/>
        <v>47.760339277928452</v>
      </c>
      <c r="J898" s="24" cm="1">
        <f t="array" aca="1" ref="J898" ca="1">INDIRECT(ADDRESS(($F$2+1-H898)+2,9))</f>
        <v>52.234737863802707</v>
      </c>
      <c r="K898" s="24">
        <f t="shared" ca="1" si="67"/>
        <v>0.41152692657078438</v>
      </c>
      <c r="L898" s="24">
        <f t="shared" ca="1" si="68"/>
        <v>0.58834618852769549</v>
      </c>
      <c r="M898" s="24">
        <f t="shared" ca="1" si="69"/>
        <v>-1.4735111165181309</v>
      </c>
    </row>
    <row r="899" spans="2:13" x14ac:dyDescent="0.25">
      <c r="B899" s="24">
        <f t="shared" ca="1" si="65"/>
        <v>0.50737956544089979</v>
      </c>
      <c r="C899" s="25">
        <f t="shared" ca="1" si="66"/>
        <v>50.184988824140909</v>
      </c>
      <c r="H899" s="24">
        <v>897</v>
      </c>
      <c r="I899" s="24">
        <f ca="1"/>
        <v>47.765455110498266</v>
      </c>
      <c r="J899" s="24" cm="1">
        <f t="array" aca="1" ref="J899" ca="1">INDIRECT(ADDRESS(($F$2+1-H899)+2,9))</f>
        <v>52.233120301433246</v>
      </c>
      <c r="K899" s="24">
        <f t="shared" ca="1" si="67"/>
        <v>0.41172575556368513</v>
      </c>
      <c r="L899" s="24">
        <f t="shared" ca="1" si="68"/>
        <v>0.58828331915750731</v>
      </c>
      <c r="M899" s="24">
        <f t="shared" ca="1" si="69"/>
        <v>-1.4746283621306207</v>
      </c>
    </row>
    <row r="900" spans="2:13" x14ac:dyDescent="0.25">
      <c r="B900" s="24">
        <f t="shared" ref="B900:B963" ca="1" si="70">RAND()</f>
        <v>0.46084336673099169</v>
      </c>
      <c r="C900" s="25">
        <f t="shared" ref="C900:C963" ca="1" si="71">_xlfn.NORM.INV(B900,50,10)</f>
        <v>49.016907501708836</v>
      </c>
      <c r="H900" s="24">
        <v>898</v>
      </c>
      <c r="I900" s="24">
        <f ca="1"/>
        <v>47.805397317489849</v>
      </c>
      <c r="J900" s="24" cm="1">
        <f t="array" aca="1" ref="J900" ca="1">INDIRECT(ADDRESS(($F$2+1-H900)+2,9))</f>
        <v>52.227419027363077</v>
      </c>
      <c r="K900" s="24">
        <f t="shared" ref="K900:K963" ca="1" si="72">_xlfn.NORM.DIST(I900,$F$5,$F$6,TRUE)</f>
        <v>0.41327890185913652</v>
      </c>
      <c r="L900" s="24">
        <f t="shared" ref="L900:L963" ca="1" si="73">_xlfn.NORM.DIST(J900,$F$5,$F$6,TRUE)</f>
        <v>0.58806171117920836</v>
      </c>
      <c r="M900" s="24">
        <f t="shared" ca="1" si="69"/>
        <v>-1.4726938026007756</v>
      </c>
    </row>
    <row r="901" spans="2:13" x14ac:dyDescent="0.25">
      <c r="B901" s="24">
        <f t="shared" ca="1" si="70"/>
        <v>0.14793090678332932</v>
      </c>
      <c r="C901" s="25">
        <f t="shared" ca="1" si="71"/>
        <v>39.54651248840716</v>
      </c>
      <c r="H901" s="24">
        <v>899</v>
      </c>
      <c r="I901" s="24">
        <f ca="1"/>
        <v>47.806040805679196</v>
      </c>
      <c r="J901" s="24" cm="1">
        <f t="array" aca="1" ref="J901" ca="1">INDIRECT(ADDRESS(($F$2+1-H901)+2,9))</f>
        <v>52.200167246226748</v>
      </c>
      <c r="K901" s="24">
        <f t="shared" ca="1" si="72"/>
        <v>0.41330393497490159</v>
      </c>
      <c r="L901" s="24">
        <f t="shared" ca="1" si="73"/>
        <v>0.58700205023334839</v>
      </c>
      <c r="M901" s="24">
        <f t="shared" ref="M901:M964" ca="1" si="74">((2*H901-1)/$F$2)*(LN(K901)+LN(1-L901))</f>
        <v>-1.4721449408691503</v>
      </c>
    </row>
    <row r="902" spans="2:13" x14ac:dyDescent="0.25">
      <c r="B902" s="24">
        <f t="shared" ca="1" si="70"/>
        <v>0.80138783153799065</v>
      </c>
      <c r="C902" s="25">
        <f t="shared" ca="1" si="71"/>
        <v>58.465888392526445</v>
      </c>
      <c r="H902" s="24">
        <v>900</v>
      </c>
      <c r="I902" s="24">
        <f ca="1"/>
        <v>47.808920833699069</v>
      </c>
      <c r="J902" s="24" cm="1">
        <f t="array" aca="1" ref="J902" ca="1">INDIRECT(ADDRESS(($F$2+1-H902)+2,9))</f>
        <v>52.137090669409545</v>
      </c>
      <c r="K902" s="24">
        <f t="shared" ca="1" si="72"/>
        <v>0.41341597876092989</v>
      </c>
      <c r="L902" s="24">
        <f t="shared" ca="1" si="73"/>
        <v>0.58454695388903377</v>
      </c>
      <c r="M902" s="24">
        <f t="shared" ca="1" si="74"/>
        <v>-1.4686164487414108</v>
      </c>
    </row>
    <row r="903" spans="2:13" x14ac:dyDescent="0.25">
      <c r="B903" s="24">
        <f t="shared" ca="1" si="70"/>
        <v>0.28136066002037574</v>
      </c>
      <c r="C903" s="25">
        <f t="shared" ca="1" si="71"/>
        <v>44.211958343387849</v>
      </c>
      <c r="H903" s="24">
        <v>901</v>
      </c>
      <c r="I903" s="24">
        <f ca="1"/>
        <v>47.83018081314917</v>
      </c>
      <c r="J903" s="24" cm="1">
        <f t="array" aca="1" ref="J903" ca="1">INDIRECT(ADDRESS(($F$2+1-H903)+2,9))</f>
        <v>52.134710910006923</v>
      </c>
      <c r="K903" s="24">
        <f t="shared" ca="1" si="72"/>
        <v>0.41424328848094788</v>
      </c>
      <c r="L903" s="24">
        <f t="shared" ca="1" si="73"/>
        <v>0.58445426248298782</v>
      </c>
      <c r="M903" s="24">
        <f t="shared" ca="1" si="74"/>
        <v>-1.4683945388549005</v>
      </c>
    </row>
    <row r="904" spans="2:13" x14ac:dyDescent="0.25">
      <c r="B904" s="24">
        <f t="shared" ca="1" si="70"/>
        <v>0.45826491486001719</v>
      </c>
      <c r="C904" s="25">
        <f t="shared" ca="1" si="71"/>
        <v>48.95194101772438</v>
      </c>
      <c r="H904" s="24">
        <v>902</v>
      </c>
      <c r="I904" s="24">
        <f ca="1"/>
        <v>47.833427117430851</v>
      </c>
      <c r="J904" s="24" cm="1">
        <f t="array" aca="1" ref="J904" ca="1">INDIRECT(ADDRESS(($F$2+1-H904)+2,9))</f>
        <v>52.115397883814715</v>
      </c>
      <c r="K904" s="24">
        <f t="shared" ca="1" si="72"/>
        <v>0.41436964858530589</v>
      </c>
      <c r="L904" s="24">
        <f t="shared" ca="1" si="73"/>
        <v>0.5837018485246348</v>
      </c>
      <c r="M904" s="24">
        <f t="shared" ca="1" si="74"/>
        <v>-1.4682589282052874</v>
      </c>
    </row>
    <row r="905" spans="2:13" x14ac:dyDescent="0.25">
      <c r="B905" s="24">
        <f t="shared" ca="1" si="70"/>
        <v>0.42289696097755713</v>
      </c>
      <c r="C905" s="25">
        <f t="shared" ca="1" si="71"/>
        <v>48.055121673255776</v>
      </c>
      <c r="H905" s="24">
        <v>903</v>
      </c>
      <c r="I905" s="24">
        <f ca="1"/>
        <v>47.863550663934177</v>
      </c>
      <c r="J905" s="24" cm="1">
        <f t="array" aca="1" ref="J905" ca="1">INDIRECT(ADDRESS(($F$2+1-H905)+2,9))</f>
        <v>52.102348425152307</v>
      </c>
      <c r="K905" s="24">
        <f t="shared" ca="1" si="72"/>
        <v>0.41554260743231786</v>
      </c>
      <c r="L905" s="24">
        <f t="shared" ca="1" si="73"/>
        <v>0.58319328229265066</v>
      </c>
      <c r="M905" s="24">
        <f t="shared" ca="1" si="74"/>
        <v>-1.4665021072036826</v>
      </c>
    </row>
    <row r="906" spans="2:13" x14ac:dyDescent="0.25">
      <c r="B906" s="24">
        <f t="shared" ca="1" si="70"/>
        <v>0.97839562539222169</v>
      </c>
      <c r="C906" s="25">
        <f t="shared" ca="1" si="71"/>
        <v>70.216865019328367</v>
      </c>
      <c r="H906" s="24">
        <v>904</v>
      </c>
      <c r="I906" s="24">
        <f ca="1"/>
        <v>47.868402535929974</v>
      </c>
      <c r="J906" s="24" cm="1">
        <f t="array" aca="1" ref="J906" ca="1">INDIRECT(ADDRESS(($F$2+1-H906)+2,9))</f>
        <v>52.085878287107157</v>
      </c>
      <c r="K906" s="24">
        <f t="shared" ca="1" si="72"/>
        <v>0.41573160162240919</v>
      </c>
      <c r="L906" s="24">
        <f t="shared" ca="1" si="73"/>
        <v>0.58255120591967036</v>
      </c>
      <c r="M906" s="24">
        <f t="shared" ca="1" si="74"/>
        <v>-1.4664573740963363</v>
      </c>
    </row>
    <row r="907" spans="2:13" x14ac:dyDescent="0.25">
      <c r="B907" s="24">
        <f t="shared" ca="1" si="70"/>
        <v>0.10343547203716419</v>
      </c>
      <c r="C907" s="25">
        <f t="shared" ca="1" si="71"/>
        <v>37.377836419005675</v>
      </c>
      <c r="H907" s="24">
        <v>905</v>
      </c>
      <c r="I907" s="24">
        <f ca="1"/>
        <v>47.872790347210916</v>
      </c>
      <c r="J907" s="24" cm="1">
        <f t="array" aca="1" ref="J907" ca="1">INDIRECT(ADDRESS(($F$2+1-H907)+2,9))</f>
        <v>52.083706477552042</v>
      </c>
      <c r="K907" s="24">
        <f t="shared" ca="1" si="72"/>
        <v>0.41590253611720779</v>
      </c>
      <c r="L907" s="24">
        <f t="shared" ca="1" si="73"/>
        <v>0.58246652303347912</v>
      </c>
      <c r="M907" s="24">
        <f t="shared" ca="1" si="74"/>
        <v>-1.46756582586686</v>
      </c>
    </row>
    <row r="908" spans="2:13" x14ac:dyDescent="0.25">
      <c r="B908" s="24">
        <f t="shared" ca="1" si="70"/>
        <v>0.49655029379432591</v>
      </c>
      <c r="C908" s="25">
        <f t="shared" ca="1" si="71"/>
        <v>49.913527611210561</v>
      </c>
      <c r="H908" s="24">
        <v>906</v>
      </c>
      <c r="I908" s="24">
        <f ca="1"/>
        <v>47.873385703219952</v>
      </c>
      <c r="J908" s="24" cm="1">
        <f t="array" aca="1" ref="J908" ca="1">INDIRECT(ADDRESS(($F$2+1-H908)+2,9))</f>
        <v>52.073479640904701</v>
      </c>
      <c r="K908" s="24">
        <f t="shared" ca="1" si="72"/>
        <v>0.4159257304285312</v>
      </c>
      <c r="L908" s="24">
        <f t="shared" ca="1" si="73"/>
        <v>0.58206770834076926</v>
      </c>
      <c r="M908" s="24">
        <f t="shared" ca="1" si="74"/>
        <v>-1.4683403446996626</v>
      </c>
    </row>
    <row r="909" spans="2:13" x14ac:dyDescent="0.25">
      <c r="B909" s="24">
        <f t="shared" ca="1" si="70"/>
        <v>0.16298579107881472</v>
      </c>
      <c r="C909" s="25">
        <f t="shared" ca="1" si="71"/>
        <v>40.177396080832978</v>
      </c>
      <c r="H909" s="24">
        <v>907</v>
      </c>
      <c r="I909" s="24">
        <f ca="1"/>
        <v>47.875784898799495</v>
      </c>
      <c r="J909" s="24" cm="1">
        <f t="array" aca="1" ref="J909" ca="1">INDIRECT(ADDRESS(($F$2+1-H909)+2,9))</f>
        <v>52.07139074084521</v>
      </c>
      <c r="K909" s="24">
        <f t="shared" ca="1" si="72"/>
        <v>0.41601920299773504</v>
      </c>
      <c r="L909" s="24">
        <f t="shared" ca="1" si="73"/>
        <v>0.58198623736693844</v>
      </c>
      <c r="M909" s="24">
        <f t="shared" ca="1" si="74"/>
        <v>-1.4696093825501111</v>
      </c>
    </row>
    <row r="910" spans="2:13" x14ac:dyDescent="0.25">
      <c r="B910" s="24">
        <f t="shared" ca="1" si="70"/>
        <v>0.5252386998999623</v>
      </c>
      <c r="C910" s="25">
        <f t="shared" ca="1" si="71"/>
        <v>50.633062986861766</v>
      </c>
      <c r="H910" s="24">
        <v>908</v>
      </c>
      <c r="I910" s="24">
        <f ca="1"/>
        <v>47.881654586050864</v>
      </c>
      <c r="J910" s="24" cm="1">
        <f t="array" aca="1" ref="J910" ca="1">INDIRECT(ADDRESS(($F$2+1-H910)+2,9))</f>
        <v>52.065127913739992</v>
      </c>
      <c r="K910" s="24">
        <f t="shared" ca="1" si="72"/>
        <v>0.41624790581027188</v>
      </c>
      <c r="L910" s="24">
        <f t="shared" ca="1" si="73"/>
        <v>0.58174195442871912</v>
      </c>
      <c r="M910" s="24">
        <f t="shared" ca="1" si="74"/>
        <v>-1.470276975830215</v>
      </c>
    </row>
    <row r="911" spans="2:13" x14ac:dyDescent="0.25">
      <c r="B911" s="24">
        <f t="shared" ca="1" si="70"/>
        <v>0.55738591877118637</v>
      </c>
      <c r="C911" s="25">
        <f t="shared" ca="1" si="71"/>
        <v>51.443448518707619</v>
      </c>
      <c r="H911" s="24">
        <v>909</v>
      </c>
      <c r="I911" s="24">
        <f ca="1"/>
        <v>47.885416163517107</v>
      </c>
      <c r="J911" s="24" cm="1">
        <f t="array" aca="1" ref="J911" ca="1">INDIRECT(ADDRESS(($F$2+1-H911)+2,9))</f>
        <v>52.062690972583539</v>
      </c>
      <c r="K911" s="24">
        <f t="shared" ca="1" si="72"/>
        <v>0.41639448447112759</v>
      </c>
      <c r="L911" s="24">
        <f t="shared" ca="1" si="73"/>
        <v>0.5816468924794298</v>
      </c>
      <c r="M911" s="24">
        <f t="shared" ca="1" si="74"/>
        <v>-1.4714093249136859</v>
      </c>
    </row>
    <row r="912" spans="2:13" x14ac:dyDescent="0.25">
      <c r="B912" s="24">
        <f t="shared" ca="1" si="70"/>
        <v>5.8272811209575948E-2</v>
      </c>
      <c r="C912" s="25">
        <f t="shared" ca="1" si="71"/>
        <v>34.305607413758253</v>
      </c>
      <c r="H912" s="24">
        <v>910</v>
      </c>
      <c r="I912" s="24">
        <f ca="1"/>
        <v>47.887195114940539</v>
      </c>
      <c r="J912" s="24" cm="1">
        <f t="array" aca="1" ref="J912" ca="1">INDIRECT(ADDRESS(($F$2+1-H912)+2,9))</f>
        <v>52.053561090461308</v>
      </c>
      <c r="K912" s="24">
        <f t="shared" ca="1" si="72"/>
        <v>0.41646380952367451</v>
      </c>
      <c r="L912" s="24">
        <f t="shared" ca="1" si="73"/>
        <v>0.58129070512645686</v>
      </c>
      <c r="M912" s="24">
        <f t="shared" ca="1" si="74"/>
        <v>-1.4721712530493587</v>
      </c>
    </row>
    <row r="913" spans="2:13" x14ac:dyDescent="0.25">
      <c r="B913" s="24">
        <f t="shared" ca="1" si="70"/>
        <v>0.39536701389372197</v>
      </c>
      <c r="C913" s="25">
        <f t="shared" ca="1" si="71"/>
        <v>47.346424413569387</v>
      </c>
      <c r="H913" s="24">
        <v>911</v>
      </c>
      <c r="I913" s="24">
        <f ca="1"/>
        <v>47.892138599770234</v>
      </c>
      <c r="J913" s="24" cm="1">
        <f t="array" aca="1" ref="J913" ca="1">INDIRECT(ADDRESS(($F$2+1-H913)+2,9))</f>
        <v>52.053152770270856</v>
      </c>
      <c r="K913" s="24">
        <f t="shared" ca="1" si="72"/>
        <v>0.41665646886259178</v>
      </c>
      <c r="L913" s="24">
        <f t="shared" ca="1" si="73"/>
        <v>0.58127477362566515</v>
      </c>
      <c r="M913" s="24">
        <f t="shared" ca="1" si="74"/>
        <v>-1.4733675313068422</v>
      </c>
    </row>
    <row r="914" spans="2:13" x14ac:dyDescent="0.25">
      <c r="B914" s="24">
        <f t="shared" ca="1" si="70"/>
        <v>2.9443877064200152E-2</v>
      </c>
      <c r="C914" s="25">
        <f t="shared" ca="1" si="71"/>
        <v>31.109695907265554</v>
      </c>
      <c r="H914" s="24">
        <v>912</v>
      </c>
      <c r="I914" s="24">
        <f ca="1"/>
        <v>47.893118823650305</v>
      </c>
      <c r="J914" s="24" cm="1">
        <f t="array" aca="1" ref="J914" ca="1">INDIRECT(ADDRESS(($F$2+1-H914)+2,9))</f>
        <v>52.04095548912332</v>
      </c>
      <c r="K914" s="24">
        <f t="shared" ca="1" si="72"/>
        <v>0.41669467289408835</v>
      </c>
      <c r="L914" s="24">
        <f t="shared" ca="1" si="73"/>
        <v>0.58079880880680368</v>
      </c>
      <c r="M914" s="24">
        <f t="shared" ca="1" si="74"/>
        <v>-1.4739485757068307</v>
      </c>
    </row>
    <row r="915" spans="2:13" x14ac:dyDescent="0.25">
      <c r="B915" s="24">
        <f t="shared" ca="1" si="70"/>
        <v>0.80990606879836191</v>
      </c>
      <c r="C915" s="25">
        <f t="shared" ca="1" si="71"/>
        <v>58.775502045853983</v>
      </c>
      <c r="H915" s="24">
        <v>913</v>
      </c>
      <c r="I915" s="24">
        <f ca="1"/>
        <v>47.917449666786304</v>
      </c>
      <c r="J915" s="24" cm="1">
        <f t="array" aca="1" ref="J915" ca="1">INDIRECT(ADDRESS(($F$2+1-H915)+2,9))</f>
        <v>52.032465308485186</v>
      </c>
      <c r="K915" s="24">
        <f t="shared" ca="1" si="72"/>
        <v>0.4176432139491536</v>
      </c>
      <c r="L915" s="24">
        <f t="shared" ca="1" si="73"/>
        <v>0.58046743337335005</v>
      </c>
      <c r="M915" s="24">
        <f t="shared" ca="1" si="74"/>
        <v>-1.4729744900652677</v>
      </c>
    </row>
    <row r="916" spans="2:13" x14ac:dyDescent="0.25">
      <c r="B916" s="24">
        <f t="shared" ca="1" si="70"/>
        <v>0.88989291758803957</v>
      </c>
      <c r="C916" s="25">
        <f t="shared" ca="1" si="71"/>
        <v>62.259588392391358</v>
      </c>
      <c r="H916" s="24">
        <v>914</v>
      </c>
      <c r="I916" s="24">
        <f ca="1"/>
        <v>47.958659515947055</v>
      </c>
      <c r="J916" s="24" cm="1">
        <f t="array" aca="1" ref="J916" ca="1">INDIRECT(ADDRESS(($F$2+1-H916)+2,9))</f>
        <v>51.998142542196305</v>
      </c>
      <c r="K916" s="24">
        <f t="shared" ca="1" si="72"/>
        <v>0.41925087607167943</v>
      </c>
      <c r="L916" s="24">
        <f t="shared" ca="1" si="73"/>
        <v>0.57912722152055296</v>
      </c>
      <c r="M916" s="24">
        <f t="shared" ca="1" si="74"/>
        <v>-1.4686357859043258</v>
      </c>
    </row>
    <row r="917" spans="2:13" x14ac:dyDescent="0.25">
      <c r="B917" s="24">
        <f t="shared" ca="1" si="70"/>
        <v>0.62609687080151244</v>
      </c>
      <c r="C917" s="25">
        <f t="shared" ca="1" si="71"/>
        <v>53.215333299685931</v>
      </c>
      <c r="H917" s="24">
        <v>915</v>
      </c>
      <c r="I917" s="24">
        <f ca="1"/>
        <v>47.975454437652559</v>
      </c>
      <c r="J917" s="24" cm="1">
        <f t="array" aca="1" ref="J917" ca="1">INDIRECT(ADDRESS(($F$2+1-H917)+2,9))</f>
        <v>51.966535613338877</v>
      </c>
      <c r="K917" s="24">
        <f t="shared" ca="1" si="72"/>
        <v>0.41990646129761361</v>
      </c>
      <c r="L917" s="24">
        <f t="shared" ca="1" si="73"/>
        <v>0.57789224385178395</v>
      </c>
      <c r="M917" s="24">
        <f t="shared" ca="1" si="74"/>
        <v>-1.4664358848724901</v>
      </c>
    </row>
    <row r="918" spans="2:13" x14ac:dyDescent="0.25">
      <c r="B918" s="24">
        <f t="shared" ca="1" si="70"/>
        <v>0.88360742348884991</v>
      </c>
      <c r="C918" s="25">
        <f t="shared" ca="1" si="71"/>
        <v>61.932150728676483</v>
      </c>
      <c r="H918" s="24">
        <v>916</v>
      </c>
      <c r="I918" s="24">
        <f ca="1"/>
        <v>48.003692550500929</v>
      </c>
      <c r="J918" s="24" cm="1">
        <f t="array" aca="1" ref="J918" ca="1">INDIRECT(ADDRESS(($F$2+1-H918)+2,9))</f>
        <v>51.964982349604064</v>
      </c>
      <c r="K918" s="24">
        <f t="shared" ca="1" si="72"/>
        <v>0.42100922865851487</v>
      </c>
      <c r="L918" s="24">
        <f t="shared" ca="1" si="73"/>
        <v>0.57783153331824411</v>
      </c>
      <c r="M918" s="24">
        <f t="shared" ca="1" si="74"/>
        <v>-1.4656920475871984</v>
      </c>
    </row>
    <row r="919" spans="2:13" x14ac:dyDescent="0.25">
      <c r="B919" s="24">
        <f t="shared" ca="1" si="70"/>
        <v>8.8589531683072043E-3</v>
      </c>
      <c r="C919" s="25">
        <f t="shared" ca="1" si="71"/>
        <v>26.28538789059354</v>
      </c>
      <c r="H919" s="24">
        <v>917</v>
      </c>
      <c r="I919" s="24">
        <f ca="1"/>
        <v>48.010843400272996</v>
      </c>
      <c r="J919" s="24" cm="1">
        <f t="array" aca="1" ref="J919" ca="1">INDIRECT(ADDRESS(($F$2+1-H919)+2,9))</f>
        <v>51.953888300930963</v>
      </c>
      <c r="K919" s="24">
        <f t="shared" ca="1" si="72"/>
        <v>0.42128858555994653</v>
      </c>
      <c r="L919" s="24">
        <f t="shared" ca="1" si="73"/>
        <v>0.57739786001505977</v>
      </c>
      <c r="M919" s="24">
        <f t="shared" ca="1" si="74"/>
        <v>-1.4658575013961233</v>
      </c>
    </row>
    <row r="920" spans="2:13" x14ac:dyDescent="0.25">
      <c r="B920" s="24">
        <f t="shared" ca="1" si="70"/>
        <v>0.93297509766745379</v>
      </c>
      <c r="C920" s="25">
        <f t="shared" ca="1" si="71"/>
        <v>64.98321253717252</v>
      </c>
      <c r="H920" s="24">
        <v>918</v>
      </c>
      <c r="I920" s="24">
        <f ca="1"/>
        <v>48.012166264938415</v>
      </c>
      <c r="J920" s="24" cm="1">
        <f t="array" aca="1" ref="J920" ca="1">INDIRECT(ADDRESS(($F$2+1-H920)+2,9))</f>
        <v>51.935721721795616</v>
      </c>
      <c r="K920" s="24">
        <f t="shared" ca="1" si="72"/>
        <v>0.42134026927245555</v>
      </c>
      <c r="L920" s="24">
        <f t="shared" ca="1" si="73"/>
        <v>0.5766875146762579</v>
      </c>
      <c r="M920" s="24">
        <f t="shared" ca="1" si="74"/>
        <v>-1.4659245009503779</v>
      </c>
    </row>
    <row r="921" spans="2:13" x14ac:dyDescent="0.25">
      <c r="B921" s="24">
        <f t="shared" ca="1" si="70"/>
        <v>0.34488799523496416</v>
      </c>
      <c r="C921" s="25">
        <f t="shared" ca="1" si="71"/>
        <v>46.008409174630089</v>
      </c>
      <c r="H921" s="24">
        <v>919</v>
      </c>
      <c r="I921" s="24">
        <f ca="1"/>
        <v>48.018518344142187</v>
      </c>
      <c r="J921" s="24" cm="1">
        <f t="array" aca="1" ref="J921" ca="1">INDIRECT(ADDRESS(($F$2+1-H921)+2,9))</f>
        <v>51.9219756916387</v>
      </c>
      <c r="K921" s="24">
        <f t="shared" ca="1" si="72"/>
        <v>0.42158846094168323</v>
      </c>
      <c r="L921" s="24">
        <f t="shared" ca="1" si="73"/>
        <v>0.57614985476693492</v>
      </c>
      <c r="M921" s="24">
        <f t="shared" ca="1" si="74"/>
        <v>-1.4659404449559903</v>
      </c>
    </row>
    <row r="922" spans="2:13" x14ac:dyDescent="0.25">
      <c r="B922" s="24">
        <f t="shared" ca="1" si="70"/>
        <v>1.5484235049451067E-2</v>
      </c>
      <c r="C922" s="25">
        <f t="shared" ca="1" si="71"/>
        <v>28.425223932576166</v>
      </c>
      <c r="H922" s="24">
        <v>920</v>
      </c>
      <c r="I922" s="24">
        <f ca="1"/>
        <v>48.030197702412352</v>
      </c>
      <c r="J922" s="24" cm="1">
        <f t="array" aca="1" ref="J922" ca="1">INDIRECT(ADDRESS(($F$2+1-H922)+2,9))</f>
        <v>51.916544593841131</v>
      </c>
      <c r="K922" s="24">
        <f t="shared" ca="1" si="72"/>
        <v>0.4220448839997511</v>
      </c>
      <c r="L922" s="24">
        <f t="shared" ca="1" si="73"/>
        <v>0.57593738458926902</v>
      </c>
      <c r="M922" s="24">
        <f t="shared" ca="1" si="74"/>
        <v>-1.466187290964305</v>
      </c>
    </row>
    <row r="923" spans="2:13" x14ac:dyDescent="0.25">
      <c r="B923" s="24">
        <f t="shared" ca="1" si="70"/>
        <v>0.46293786301359507</v>
      </c>
      <c r="C923" s="25">
        <f t="shared" ca="1" si="71"/>
        <v>49.069649625054559</v>
      </c>
      <c r="H923" s="24">
        <v>921</v>
      </c>
      <c r="I923" s="24">
        <f ca="1"/>
        <v>48.041163074673754</v>
      </c>
      <c r="J923" s="24" cm="1">
        <f t="array" aca="1" ref="J923" ca="1">INDIRECT(ADDRESS(($F$2+1-H923)+2,9))</f>
        <v>51.913805174241226</v>
      </c>
      <c r="K923" s="24">
        <f t="shared" ca="1" si="72"/>
        <v>0.42247350019610186</v>
      </c>
      <c r="L923" s="24">
        <f t="shared" ca="1" si="73"/>
        <v>0.57583020727494283</v>
      </c>
      <c r="M923" s="24">
        <f t="shared" ca="1" si="74"/>
        <v>-1.4667003054292185</v>
      </c>
    </row>
    <row r="924" spans="2:13" x14ac:dyDescent="0.25">
      <c r="B924" s="24">
        <f t="shared" ca="1" si="70"/>
        <v>0.26581336632621277</v>
      </c>
      <c r="C924" s="25">
        <f t="shared" ca="1" si="71"/>
        <v>43.744752850626867</v>
      </c>
      <c r="H924" s="24">
        <v>922</v>
      </c>
      <c r="I924" s="24">
        <f ca="1"/>
        <v>48.052861582711195</v>
      </c>
      <c r="J924" s="24" cm="1">
        <f t="array" aca="1" ref="J924" ca="1">INDIRECT(ADDRESS(($F$2+1-H924)+2,9))</f>
        <v>51.895837519909144</v>
      </c>
      <c r="K924" s="24">
        <f t="shared" ca="1" si="72"/>
        <v>0.4229308745382131</v>
      </c>
      <c r="L924" s="24">
        <f t="shared" ca="1" si="73"/>
        <v>0.57512710037836468</v>
      </c>
      <c r="M924" s="24">
        <f t="shared" ca="1" si="74"/>
        <v>-1.4659551186070328</v>
      </c>
    </row>
    <row r="925" spans="2:13" x14ac:dyDescent="0.25">
      <c r="B925" s="24">
        <f t="shared" ca="1" si="70"/>
        <v>0.59606567021122325</v>
      </c>
      <c r="C925" s="25">
        <f t="shared" ca="1" si="71"/>
        <v>52.431765145072525</v>
      </c>
      <c r="H925" s="24">
        <v>923</v>
      </c>
      <c r="I925" s="24">
        <f ca="1"/>
        <v>48.055121673255776</v>
      </c>
      <c r="J925" s="24" cm="1">
        <f t="array" aca="1" ref="J925" ca="1">INDIRECT(ADDRESS(($F$2+1-H925)+2,9))</f>
        <v>51.893055381910422</v>
      </c>
      <c r="K925" s="24">
        <f t="shared" ca="1" si="72"/>
        <v>0.42301924886275799</v>
      </c>
      <c r="L925" s="24">
        <f t="shared" ca="1" si="73"/>
        <v>0.57501820884210275</v>
      </c>
      <c r="M925" s="24">
        <f t="shared" ca="1" si="74"/>
        <v>-1.4671482326381098</v>
      </c>
    </row>
    <row r="926" spans="2:13" x14ac:dyDescent="0.25">
      <c r="B926" s="24">
        <f t="shared" ca="1" si="70"/>
        <v>0.19150322065790815</v>
      </c>
      <c r="C926" s="25">
        <f t="shared" ca="1" si="71"/>
        <v>41.276297802431131</v>
      </c>
      <c r="H926" s="24">
        <v>924</v>
      </c>
      <c r="I926" s="24">
        <f ca="1"/>
        <v>48.06358032049625</v>
      </c>
      <c r="J926" s="24" cm="1">
        <f t="array" aca="1" ref="J926" ca="1">INDIRECT(ADDRESS(($F$2+1-H926)+2,9))</f>
        <v>51.882302466204145</v>
      </c>
      <c r="K926" s="24">
        <f t="shared" ca="1" si="72"/>
        <v>0.42335003422029421</v>
      </c>
      <c r="L926" s="24">
        <f t="shared" ca="1" si="73"/>
        <v>0.57459729117668801</v>
      </c>
      <c r="M926" s="24">
        <f t="shared" ca="1" si="74"/>
        <v>-1.4672223477063238</v>
      </c>
    </row>
    <row r="927" spans="2:13" x14ac:dyDescent="0.25">
      <c r="B927" s="24">
        <f t="shared" ca="1" si="70"/>
        <v>0.45748669759841432</v>
      </c>
      <c r="C927" s="25">
        <f t="shared" ca="1" si="71"/>
        <v>48.932324544913868</v>
      </c>
      <c r="H927" s="24">
        <v>925</v>
      </c>
      <c r="I927" s="24">
        <f ca="1"/>
        <v>48.068157376759807</v>
      </c>
      <c r="J927" s="24" cm="1">
        <f t="array" aca="1" ref="J927" ca="1">INDIRECT(ADDRESS(($F$2+1-H927)+2,9))</f>
        <v>51.850396630266317</v>
      </c>
      <c r="K927" s="24">
        <f t="shared" ca="1" si="72"/>
        <v>0.42352904793781138</v>
      </c>
      <c r="L927" s="24">
        <f t="shared" ca="1" si="73"/>
        <v>0.57334785401010158</v>
      </c>
      <c r="M927" s="24">
        <f t="shared" ca="1" si="74"/>
        <v>-1.4659360564596042</v>
      </c>
    </row>
    <row r="928" spans="2:13" x14ac:dyDescent="0.25">
      <c r="B928" s="24">
        <f t="shared" ca="1" si="70"/>
        <v>4.2541492017557192E-2</v>
      </c>
      <c r="C928" s="25">
        <f t="shared" ca="1" si="71"/>
        <v>32.780743291528523</v>
      </c>
      <c r="H928" s="24">
        <v>926</v>
      </c>
      <c r="I928" s="24">
        <f ca="1"/>
        <v>48.078860899501073</v>
      </c>
      <c r="J928" s="24" cm="1">
        <f t="array" aca="1" ref="J928" ca="1">INDIRECT(ADDRESS(($F$2+1-H928)+2,9))</f>
        <v>51.828614135591977</v>
      </c>
      <c r="K928" s="24">
        <f t="shared" ca="1" si="72"/>
        <v>0.42394773607116187</v>
      </c>
      <c r="L928" s="24">
        <f t="shared" ca="1" si="73"/>
        <v>0.57249442458992417</v>
      </c>
      <c r="M928" s="24">
        <f t="shared" ca="1" si="74"/>
        <v>-1.4649601782566777</v>
      </c>
    </row>
    <row r="929" spans="2:13" x14ac:dyDescent="0.25">
      <c r="B929" s="24">
        <f t="shared" ca="1" si="70"/>
        <v>0.27863073869243238</v>
      </c>
      <c r="C929" s="25">
        <f t="shared" ca="1" si="71"/>
        <v>44.130860158689202</v>
      </c>
      <c r="H929" s="24">
        <v>927</v>
      </c>
      <c r="I929" s="24">
        <f ca="1"/>
        <v>48.088941838003919</v>
      </c>
      <c r="J929" s="24" cm="1">
        <f t="array" aca="1" ref="J929" ca="1">INDIRECT(ADDRESS(($F$2+1-H929)+2,9))</f>
        <v>51.821935457336899</v>
      </c>
      <c r="K929" s="24">
        <f t="shared" ca="1" si="72"/>
        <v>0.4243421491930941</v>
      </c>
      <c r="L929" s="24">
        <f t="shared" ca="1" si="73"/>
        <v>0.57223268849350717</v>
      </c>
      <c r="M929" s="24">
        <f t="shared" ca="1" si="74"/>
        <v>-1.4652190402114862</v>
      </c>
    </row>
    <row r="930" spans="2:13" x14ac:dyDescent="0.25">
      <c r="B930" s="24">
        <f t="shared" ca="1" si="70"/>
        <v>0.86901211486215757</v>
      </c>
      <c r="C930" s="25">
        <f t="shared" ca="1" si="71"/>
        <v>61.217334955192818</v>
      </c>
      <c r="H930" s="24">
        <v>928</v>
      </c>
      <c r="I930" s="24">
        <f ca="1"/>
        <v>48.091215703165567</v>
      </c>
      <c r="J930" s="24" cm="1">
        <f t="array" aca="1" ref="J930" ca="1">INDIRECT(ADDRESS(($F$2+1-H930)+2,9))</f>
        <v>51.821443604285207</v>
      </c>
      <c r="K930" s="24">
        <f t="shared" ca="1" si="72"/>
        <v>0.42443112384418641</v>
      </c>
      <c r="L930" s="24">
        <f t="shared" ca="1" si="73"/>
        <v>0.5722134116103148</v>
      </c>
      <c r="M930" s="24">
        <f t="shared" ca="1" si="74"/>
        <v>-1.4665815429826183</v>
      </c>
    </row>
    <row r="931" spans="2:13" x14ac:dyDescent="0.25">
      <c r="B931" s="24">
        <f t="shared" ca="1" si="70"/>
        <v>0.53477908897007842</v>
      </c>
      <c r="C931" s="25">
        <f t="shared" ca="1" si="71"/>
        <v>50.872889689441159</v>
      </c>
      <c r="H931" s="24">
        <v>929</v>
      </c>
      <c r="I931" s="24">
        <f ca="1"/>
        <v>48.093586986535009</v>
      </c>
      <c r="J931" s="24" cm="1">
        <f t="array" aca="1" ref="J931" ca="1">INDIRECT(ADDRESS(($F$2+1-H931)+2,9))</f>
        <v>51.780579214236276</v>
      </c>
      <c r="K931" s="24">
        <f t="shared" ca="1" si="72"/>
        <v>0.42452391449926474</v>
      </c>
      <c r="L931" s="24">
        <f t="shared" ca="1" si="73"/>
        <v>0.57061124184583023</v>
      </c>
      <c r="M931" s="24">
        <f t="shared" ca="1" si="74"/>
        <v>-1.4647578110869064</v>
      </c>
    </row>
    <row r="932" spans="2:13" x14ac:dyDescent="0.25">
      <c r="B932" s="24">
        <f t="shared" ca="1" si="70"/>
        <v>0.85144420796943898</v>
      </c>
      <c r="C932" s="25">
        <f t="shared" ca="1" si="71"/>
        <v>60.426474939565466</v>
      </c>
      <c r="H932" s="24">
        <v>930</v>
      </c>
      <c r="I932" s="24">
        <f ca="1"/>
        <v>48.102342076006423</v>
      </c>
      <c r="J932" s="24" cm="1">
        <f t="array" aca="1" ref="J932" ca="1">INDIRECT(ADDRESS(($F$2+1-H932)+2,9))</f>
        <v>51.773610554105268</v>
      </c>
      <c r="K932" s="24">
        <f t="shared" ca="1" si="72"/>
        <v>0.42486654597323131</v>
      </c>
      <c r="L932" s="24">
        <f t="shared" ca="1" si="73"/>
        <v>0.57033790476555235</v>
      </c>
      <c r="M932" s="24">
        <f t="shared" ca="1" si="74"/>
        <v>-1.4650921768243597</v>
      </c>
    </row>
    <row r="933" spans="2:13" x14ac:dyDescent="0.25">
      <c r="B933" s="24">
        <f t="shared" ca="1" si="70"/>
        <v>0.81542957547676287</v>
      </c>
      <c r="C933" s="25">
        <f t="shared" ca="1" si="71"/>
        <v>58.980838486891585</v>
      </c>
      <c r="H933" s="24">
        <v>931</v>
      </c>
      <c r="I933" s="24">
        <f ca="1"/>
        <v>48.115293350921895</v>
      </c>
      <c r="J933" s="24" cm="1">
        <f t="array" aca="1" ref="J933" ca="1">INDIRECT(ADDRESS(($F$2+1-H933)+2,9))</f>
        <v>51.765311872416561</v>
      </c>
      <c r="K933" s="24">
        <f t="shared" ca="1" si="72"/>
        <v>0.42537349969828109</v>
      </c>
      <c r="L933" s="24">
        <f t="shared" ca="1" si="73"/>
        <v>0.57001235525424887</v>
      </c>
      <c r="M933" s="24">
        <f t="shared" ca="1" si="74"/>
        <v>-1.4649868553103074</v>
      </c>
    </row>
    <row r="934" spans="2:13" x14ac:dyDescent="0.25">
      <c r="B934" s="24">
        <f t="shared" ca="1" si="70"/>
        <v>0.29033349114097418</v>
      </c>
      <c r="C934" s="25">
        <f t="shared" ca="1" si="71"/>
        <v>44.475892721698877</v>
      </c>
      <c r="H934" s="24">
        <v>932</v>
      </c>
      <c r="I934" s="24">
        <f ca="1"/>
        <v>48.145454712299674</v>
      </c>
      <c r="J934" s="24" cm="1">
        <f t="array" aca="1" ref="J934" ca="1">INDIRECT(ADDRESS(($F$2+1-H934)+2,9))</f>
        <v>51.75330613384385</v>
      </c>
      <c r="K934" s="24">
        <f t="shared" ca="1" si="72"/>
        <v>0.42655458741786662</v>
      </c>
      <c r="L934" s="24">
        <f t="shared" ca="1" si="73"/>
        <v>0.56954129717636925</v>
      </c>
      <c r="M934" s="24">
        <f t="shared" ca="1" si="74"/>
        <v>-1.4632223169524694</v>
      </c>
    </row>
    <row r="935" spans="2:13" x14ac:dyDescent="0.25">
      <c r="B935" s="24">
        <f t="shared" ca="1" si="70"/>
        <v>0.29990155401115137</v>
      </c>
      <c r="C935" s="25">
        <f t="shared" ca="1" si="71"/>
        <v>44.753163253970591</v>
      </c>
      <c r="H935" s="24">
        <v>933</v>
      </c>
      <c r="I935" s="24">
        <f ca="1"/>
        <v>48.157552076501261</v>
      </c>
      <c r="J935" s="24" cm="1">
        <f t="array" aca="1" ref="J935" ca="1">INDIRECT(ADDRESS(($F$2+1-H935)+2,9))</f>
        <v>51.749382783684915</v>
      </c>
      <c r="K935" s="24">
        <f t="shared" ca="1" si="72"/>
        <v>0.42702849342993954</v>
      </c>
      <c r="L935" s="24">
        <f t="shared" ca="1" si="73"/>
        <v>0.56938733881933157</v>
      </c>
      <c r="M935" s="24">
        <f t="shared" ca="1" si="74"/>
        <v>-1.4635244657533011</v>
      </c>
    </row>
    <row r="936" spans="2:13" x14ac:dyDescent="0.25">
      <c r="B936" s="24">
        <f t="shared" ca="1" si="70"/>
        <v>0.20933970512114686</v>
      </c>
      <c r="C936" s="25">
        <f t="shared" ca="1" si="71"/>
        <v>41.912855425528385</v>
      </c>
      <c r="H936" s="24">
        <v>934</v>
      </c>
      <c r="I936" s="24">
        <f ca="1"/>
        <v>48.167486822322076</v>
      </c>
      <c r="J936" s="24" cm="1">
        <f t="array" aca="1" ref="J936" ca="1">INDIRECT(ADDRESS(($F$2+1-H936)+2,9))</f>
        <v>51.746424179498923</v>
      </c>
      <c r="K936" s="24">
        <f t="shared" ca="1" si="72"/>
        <v>0.42741775914636326</v>
      </c>
      <c r="L936" s="24">
        <f t="shared" ca="1" si="73"/>
        <v>0.56927123161641668</v>
      </c>
      <c r="M936" s="24">
        <f t="shared" ca="1" si="74"/>
        <v>-1.464072400115773</v>
      </c>
    </row>
    <row r="937" spans="2:13" x14ac:dyDescent="0.25">
      <c r="B937" s="24">
        <f t="shared" ca="1" si="70"/>
        <v>9.9888061884652046E-2</v>
      </c>
      <c r="C937" s="25">
        <f t="shared" ca="1" si="71"/>
        <v>37.178103435034856</v>
      </c>
      <c r="H937" s="24">
        <v>935</v>
      </c>
      <c r="I937" s="24">
        <f ca="1"/>
        <v>48.190505965410416</v>
      </c>
      <c r="J937" s="24" cm="1">
        <f t="array" aca="1" ref="J937" ca="1">INDIRECT(ADDRESS(($F$2+1-H937)+2,9))</f>
        <v>51.715225767576577</v>
      </c>
      <c r="K937" s="24">
        <f t="shared" ca="1" si="72"/>
        <v>0.42831997198480354</v>
      </c>
      <c r="L937" s="24">
        <f t="shared" ca="1" si="73"/>
        <v>0.56804652128418254</v>
      </c>
      <c r="M937" s="24">
        <f t="shared" ca="1" si="74"/>
        <v>-1.4613554666654067</v>
      </c>
    </row>
    <row r="938" spans="2:13" x14ac:dyDescent="0.25">
      <c r="B938" s="24">
        <f t="shared" ca="1" si="70"/>
        <v>0.70325303893051661</v>
      </c>
      <c r="C938" s="25">
        <f t="shared" ca="1" si="71"/>
        <v>55.337797549225108</v>
      </c>
      <c r="H938" s="24">
        <v>936</v>
      </c>
      <c r="I938" s="24">
        <f ca="1"/>
        <v>48.205637368756562</v>
      </c>
      <c r="J938" s="24" cm="1">
        <f t="array" aca="1" ref="J938" ca="1">INDIRECT(ADDRESS(($F$2+1-H938)+2,9))</f>
        <v>51.66921263251426</v>
      </c>
      <c r="K938" s="24">
        <f t="shared" ca="1" si="72"/>
        <v>0.42891323702255701</v>
      </c>
      <c r="L938" s="24">
        <f t="shared" ca="1" si="73"/>
        <v>0.56623906027379012</v>
      </c>
      <c r="M938" s="24">
        <f t="shared" ca="1" si="74"/>
        <v>-1.4580988695798465</v>
      </c>
    </row>
    <row r="939" spans="2:13" x14ac:dyDescent="0.25">
      <c r="B939" s="24">
        <f t="shared" ca="1" si="70"/>
        <v>0.88918943690050278</v>
      </c>
      <c r="C939" s="25">
        <f t="shared" ca="1" si="71"/>
        <v>62.222287721790231</v>
      </c>
      <c r="H939" s="24">
        <v>937</v>
      </c>
      <c r="I939" s="24">
        <f ca="1"/>
        <v>48.20956922356276</v>
      </c>
      <c r="J939" s="24" cm="1">
        <f t="array" aca="1" ref="J939" ca="1">INDIRECT(ADDRESS(($F$2+1-H939)+2,9))</f>
        <v>51.668991334297623</v>
      </c>
      <c r="K939" s="24">
        <f t="shared" ca="1" si="72"/>
        <v>0.4290674217086452</v>
      </c>
      <c r="L939" s="24">
        <f t="shared" ca="1" si="73"/>
        <v>0.56623036398774562</v>
      </c>
      <c r="M939" s="24">
        <f t="shared" ca="1" si="74"/>
        <v>-1.4593281530001192</v>
      </c>
    </row>
    <row r="940" spans="2:13" x14ac:dyDescent="0.25">
      <c r="B940" s="24">
        <f t="shared" ca="1" si="70"/>
        <v>0.41633420359464002</v>
      </c>
      <c r="C940" s="25">
        <f t="shared" ca="1" si="71"/>
        <v>47.887195114940539</v>
      </c>
      <c r="H940" s="24">
        <v>938</v>
      </c>
      <c r="I940" s="24">
        <f ca="1"/>
        <v>48.215968842618437</v>
      </c>
      <c r="J940" s="24" cm="1">
        <f t="array" aca="1" ref="J940" ca="1">INDIRECT(ADDRESS(($F$2+1-H940)+2,9))</f>
        <v>51.668209714912308</v>
      </c>
      <c r="K940" s="24">
        <f t="shared" ca="1" si="72"/>
        <v>0.42931840102248991</v>
      </c>
      <c r="L940" s="24">
        <f t="shared" ca="1" si="73"/>
        <v>0.56619964868135253</v>
      </c>
      <c r="M940" s="24">
        <f t="shared" ca="1" si="74"/>
        <v>-1.4603168262376258</v>
      </c>
    </row>
    <row r="941" spans="2:13" x14ac:dyDescent="0.25">
      <c r="B941" s="24">
        <f t="shared" ca="1" si="70"/>
        <v>0.36007354638873657</v>
      </c>
      <c r="C941" s="25">
        <f t="shared" ca="1" si="71"/>
        <v>46.417377860672929</v>
      </c>
      <c r="H941" s="24">
        <v>939</v>
      </c>
      <c r="I941" s="24">
        <f ca="1"/>
        <v>48.229952627212761</v>
      </c>
      <c r="J941" s="24" cm="1">
        <f t="array" aca="1" ref="J941" ca="1">INDIRECT(ADDRESS(($F$2+1-H941)+2,9))</f>
        <v>51.655946233747379</v>
      </c>
      <c r="K941" s="24">
        <f t="shared" ca="1" si="72"/>
        <v>0.42986691432098795</v>
      </c>
      <c r="L941" s="24">
        <f t="shared" ca="1" si="73"/>
        <v>0.56571767829105513</v>
      </c>
      <c r="M941" s="24">
        <f t="shared" ca="1" si="74"/>
        <v>-1.4597981012837802</v>
      </c>
    </row>
    <row r="942" spans="2:13" x14ac:dyDescent="0.25">
      <c r="B942" s="24">
        <f t="shared" ca="1" si="70"/>
        <v>0.74406557616350122</v>
      </c>
      <c r="C942" s="25">
        <f t="shared" ca="1" si="71"/>
        <v>56.559304925040479</v>
      </c>
      <c r="H942" s="24">
        <v>940</v>
      </c>
      <c r="I942" s="24">
        <f ca="1"/>
        <v>48.299936282239209</v>
      </c>
      <c r="J942" s="24" cm="1">
        <f t="array" aca="1" ref="J942" ca="1">INDIRECT(ADDRESS(($F$2+1-H942)+2,9))</f>
        <v>51.650233871032114</v>
      </c>
      <c r="K942" s="24">
        <f t="shared" ca="1" si="72"/>
        <v>0.43261403357054146</v>
      </c>
      <c r="L942" s="24">
        <f t="shared" ca="1" si="73"/>
        <v>0.56549314178095056</v>
      </c>
      <c r="M942" s="24">
        <f t="shared" ca="1" si="74"/>
        <v>-1.455356790692961</v>
      </c>
    </row>
    <row r="943" spans="2:13" x14ac:dyDescent="0.25">
      <c r="B943" s="24">
        <f t="shared" ca="1" si="70"/>
        <v>0.26510989643860117</v>
      </c>
      <c r="C943" s="25">
        <f t="shared" ca="1" si="71"/>
        <v>43.723294672726738</v>
      </c>
      <c r="H943" s="24">
        <v>941</v>
      </c>
      <c r="I943" s="24">
        <f ca="1"/>
        <v>48.315738642113708</v>
      </c>
      <c r="J943" s="24" cm="1">
        <f t="array" aca="1" ref="J943" ca="1">INDIRECT(ADDRESS(($F$2+1-H943)+2,9))</f>
        <v>51.64387482289019</v>
      </c>
      <c r="K943" s="24">
        <f t="shared" ca="1" si="72"/>
        <v>0.43323479104935841</v>
      </c>
      <c r="L943" s="24">
        <f t="shared" ca="1" si="73"/>
        <v>0.56524316108289385</v>
      </c>
      <c r="M943" s="24">
        <f t="shared" ca="1" si="74"/>
        <v>-1.4551547186362945</v>
      </c>
    </row>
    <row r="944" spans="2:13" x14ac:dyDescent="0.25">
      <c r="B944" s="24">
        <f t="shared" ca="1" si="70"/>
        <v>1.5664773480127403E-3</v>
      </c>
      <c r="C944" s="25">
        <f t="shared" ca="1" si="71"/>
        <v>20.456175377085543</v>
      </c>
      <c r="H944" s="24">
        <v>942</v>
      </c>
      <c r="I944" s="24">
        <f ca="1"/>
        <v>48.322515342610373</v>
      </c>
      <c r="J944" s="24" cm="1">
        <f t="array" aca="1" ref="J944" ca="1">INDIRECT(ADDRESS(($F$2+1-H944)+2,9))</f>
        <v>51.611414959642715</v>
      </c>
      <c r="K944" s="24">
        <f t="shared" ca="1" si="72"/>
        <v>0.43350104790219374</v>
      </c>
      <c r="L944" s="24">
        <f t="shared" ca="1" si="73"/>
        <v>0.56396672628745992</v>
      </c>
      <c r="M944" s="24">
        <f t="shared" ca="1" si="74"/>
        <v>-1.453607754904737</v>
      </c>
    </row>
    <row r="945" spans="2:13" x14ac:dyDescent="0.25">
      <c r="B945" s="24">
        <f t="shared" ca="1" si="70"/>
        <v>0.13591783227196386</v>
      </c>
      <c r="C945" s="25">
        <f t="shared" ca="1" si="71"/>
        <v>39.01154964279182</v>
      </c>
      <c r="H945" s="24">
        <v>943</v>
      </c>
      <c r="I945" s="24">
        <f ca="1"/>
        <v>48.329894498831599</v>
      </c>
      <c r="J945" s="24" cm="1">
        <f t="array" aca="1" ref="J945" ca="1">INDIRECT(ADDRESS(($F$2+1-H945)+2,9))</f>
        <v>51.600713186625228</v>
      </c>
      <c r="K945" s="24">
        <f t="shared" ca="1" si="72"/>
        <v>0.43379100958942829</v>
      </c>
      <c r="L945" s="24">
        <f t="shared" ca="1" si="73"/>
        <v>0.56354574857131756</v>
      </c>
      <c r="M945" s="24">
        <f t="shared" ca="1" si="74"/>
        <v>-1.453724685320775</v>
      </c>
    </row>
    <row r="946" spans="2:13" x14ac:dyDescent="0.25">
      <c r="B946" s="24">
        <f t="shared" ca="1" si="70"/>
        <v>0.89465203606467969</v>
      </c>
      <c r="C946" s="25">
        <f t="shared" ca="1" si="71"/>
        <v>62.516541117246767</v>
      </c>
      <c r="H946" s="24">
        <v>944</v>
      </c>
      <c r="I946" s="24">
        <f ca="1"/>
        <v>48.348192530087921</v>
      </c>
      <c r="J946" s="24" cm="1">
        <f t="array" aca="1" ref="J946" ca="1">INDIRECT(ADDRESS(($F$2+1-H946)+2,9))</f>
        <v>51.5791710103897</v>
      </c>
      <c r="K946" s="24">
        <f t="shared" ca="1" si="72"/>
        <v>0.43451017854557833</v>
      </c>
      <c r="L946" s="24">
        <f t="shared" ca="1" si="73"/>
        <v>0.56269812199252489</v>
      </c>
      <c r="M946" s="24">
        <f t="shared" ca="1" si="74"/>
        <v>-1.4521220802874606</v>
      </c>
    </row>
    <row r="947" spans="2:13" x14ac:dyDescent="0.25">
      <c r="B947" s="24">
        <f t="shared" ca="1" si="70"/>
        <v>0.36006669420791293</v>
      </c>
      <c r="C947" s="25">
        <f t="shared" ca="1" si="71"/>
        <v>46.41719471721224</v>
      </c>
      <c r="H947" s="24">
        <v>945</v>
      </c>
      <c r="I947" s="24">
        <f ca="1"/>
        <v>48.348634278030744</v>
      </c>
      <c r="J947" s="24" cm="1">
        <f t="array" aca="1" ref="J947" ca="1">INDIRECT(ADDRESS(($F$2+1-H947)+2,9))</f>
        <v>51.54621735633436</v>
      </c>
      <c r="K947" s="24">
        <f t="shared" ca="1" si="72"/>
        <v>0.43452754328887239</v>
      </c>
      <c r="L947" s="24">
        <f t="shared" ca="1" si="73"/>
        <v>0.56140092882162984</v>
      </c>
      <c r="M947" s="24">
        <f t="shared" ca="1" si="74"/>
        <v>-1.4510334296751282</v>
      </c>
    </row>
    <row r="948" spans="2:13" x14ac:dyDescent="0.25">
      <c r="B948" s="24">
        <f t="shared" ca="1" si="70"/>
        <v>0.21037419617413533</v>
      </c>
      <c r="C948" s="25">
        <f t="shared" ca="1" si="71"/>
        <v>41.948764589216673</v>
      </c>
      <c r="H948" s="24">
        <v>946</v>
      </c>
      <c r="I948" s="24">
        <f ca="1"/>
        <v>48.350507009887814</v>
      </c>
      <c r="J948" s="24" cm="1">
        <f t="array" aca="1" ref="J948" ca="1">INDIRECT(ADDRESS(($F$2+1-H948)+2,9))</f>
        <v>51.541084065566423</v>
      </c>
      <c r="K948" s="24">
        <f t="shared" ca="1" si="72"/>
        <v>0.43460116021905149</v>
      </c>
      <c r="L948" s="24">
        <f t="shared" ca="1" si="73"/>
        <v>0.56119880134834432</v>
      </c>
      <c r="M948" s="24">
        <f t="shared" ca="1" si="74"/>
        <v>-1.4520175470986887</v>
      </c>
    </row>
    <row r="949" spans="2:13" x14ac:dyDescent="0.25">
      <c r="B949" s="24">
        <f t="shared" ca="1" si="70"/>
        <v>0.17386522438102314</v>
      </c>
      <c r="C949" s="25">
        <f t="shared" ca="1" si="71"/>
        <v>40.609994243028389</v>
      </c>
      <c r="H949" s="24">
        <v>947</v>
      </c>
      <c r="I949" s="24">
        <f ca="1"/>
        <v>48.351496577258096</v>
      </c>
      <c r="J949" s="24" cm="1">
        <f t="array" aca="1" ref="J949" ca="1">INDIRECT(ADDRESS(($F$2+1-H949)+2,9))</f>
        <v>51.537754762753949</v>
      </c>
      <c r="K949" s="24">
        <f t="shared" ca="1" si="72"/>
        <v>0.43464006094413843</v>
      </c>
      <c r="L949" s="24">
        <f t="shared" ca="1" si="73"/>
        <v>0.56106769882262841</v>
      </c>
      <c r="M949" s="24">
        <f t="shared" ca="1" si="74"/>
        <v>-1.4532127011427101</v>
      </c>
    </row>
    <row r="950" spans="2:13" x14ac:dyDescent="0.25">
      <c r="B950" s="24">
        <f t="shared" ca="1" si="70"/>
        <v>0.67598179664857927</v>
      </c>
      <c r="C950" s="25">
        <f t="shared" ca="1" si="71"/>
        <v>54.564917435161846</v>
      </c>
      <c r="H950" s="24">
        <v>948</v>
      </c>
      <c r="I950" s="24">
        <f ca="1"/>
        <v>48.384402940726609</v>
      </c>
      <c r="J950" s="24" cm="1">
        <f t="array" aca="1" ref="J950" ca="1">INDIRECT(ADDRESS(($F$2+1-H950)+2,9))</f>
        <v>51.510013368037882</v>
      </c>
      <c r="K950" s="24">
        <f t="shared" ca="1" si="72"/>
        <v>0.43593399586450543</v>
      </c>
      <c r="L950" s="24">
        <f t="shared" ca="1" si="73"/>
        <v>0.55997502869505689</v>
      </c>
      <c r="M950" s="24">
        <f t="shared" ca="1" si="74"/>
        <v>-1.4499544496606156</v>
      </c>
    </row>
    <row r="951" spans="2:13" x14ac:dyDescent="0.25">
      <c r="B951" s="24">
        <f t="shared" ca="1" si="70"/>
        <v>0.52737320413552746</v>
      </c>
      <c r="C951" s="25">
        <f t="shared" ca="1" si="71"/>
        <v>50.686683751597549</v>
      </c>
      <c r="H951" s="24">
        <v>949</v>
      </c>
      <c r="I951" s="24">
        <f ca="1"/>
        <v>48.393822888851439</v>
      </c>
      <c r="J951" s="24" cm="1">
        <f t="array" aca="1" ref="J951" ca="1">INDIRECT(ADDRESS(($F$2+1-H951)+2,9))</f>
        <v>51.494387268121024</v>
      </c>
      <c r="K951" s="24">
        <f t="shared" ca="1" si="72"/>
        <v>0.43630453137169911</v>
      </c>
      <c r="L951" s="24">
        <f t="shared" ca="1" si="73"/>
        <v>0.55935935061054221</v>
      </c>
      <c r="M951" s="24">
        <f t="shared" ca="1" si="74"/>
        <v>-1.4495087784622811</v>
      </c>
    </row>
    <row r="952" spans="2:13" x14ac:dyDescent="0.25">
      <c r="B952" s="24">
        <f t="shared" ca="1" si="70"/>
        <v>0.63818240359119771</v>
      </c>
      <c r="C952" s="25">
        <f t="shared" ca="1" si="71"/>
        <v>53.536046449617096</v>
      </c>
      <c r="H952" s="24">
        <v>950</v>
      </c>
      <c r="I952" s="24">
        <f ca="1"/>
        <v>48.395594741939561</v>
      </c>
      <c r="J952" s="24" cm="1">
        <f t="array" aca="1" ref="J952" ca="1">INDIRECT(ADDRESS(($F$2+1-H952)+2,9))</f>
        <v>51.492813903971374</v>
      </c>
      <c r="K952" s="24">
        <f t="shared" ca="1" si="72"/>
        <v>0.43637423381689505</v>
      </c>
      <c r="L952" s="24">
        <f t="shared" ca="1" si="73"/>
        <v>0.5592973511039232</v>
      </c>
      <c r="M952" s="24">
        <f t="shared" ca="1" si="74"/>
        <v>-1.4507726112791079</v>
      </c>
    </row>
    <row r="953" spans="2:13" x14ac:dyDescent="0.25">
      <c r="B953" s="24">
        <f t="shared" ca="1" si="70"/>
        <v>0.4054227717843859</v>
      </c>
      <c r="C953" s="25">
        <f t="shared" ca="1" si="71"/>
        <v>47.606646334110231</v>
      </c>
      <c r="H953" s="24">
        <v>951</v>
      </c>
      <c r="I953" s="24">
        <f ca="1"/>
        <v>48.399311842849023</v>
      </c>
      <c r="J953" s="24" cm="1">
        <f t="array" aca="1" ref="J953" ca="1">INDIRECT(ADDRESS(($F$2+1-H953)+2,9))</f>
        <v>51.490331894905673</v>
      </c>
      <c r="K953" s="24">
        <f t="shared" ca="1" si="72"/>
        <v>0.43652046625314056</v>
      </c>
      <c r="L953" s="24">
        <f t="shared" ca="1" si="73"/>
        <v>0.55919954285893425</v>
      </c>
      <c r="M953" s="24">
        <f t="shared" ca="1" si="74"/>
        <v>-1.4518099102061126</v>
      </c>
    </row>
    <row r="954" spans="2:13" x14ac:dyDescent="0.25">
      <c r="B954" s="24">
        <f t="shared" ca="1" si="70"/>
        <v>0.43368087386189214</v>
      </c>
      <c r="C954" s="25">
        <f t="shared" ca="1" si="71"/>
        <v>48.329894498831599</v>
      </c>
      <c r="H954" s="24">
        <v>952</v>
      </c>
      <c r="I954" s="24">
        <f ca="1"/>
        <v>48.404170027123641</v>
      </c>
      <c r="J954" s="24" cm="1">
        <f t="array" aca="1" ref="J954" ca="1">INDIRECT(ADDRESS(($F$2+1-H954)+2,9))</f>
        <v>51.48833283593607</v>
      </c>
      <c r="K954" s="24">
        <f t="shared" ca="1" si="72"/>
        <v>0.43671160250344332</v>
      </c>
      <c r="L954" s="24">
        <f t="shared" ca="1" si="73"/>
        <v>0.55912076354663842</v>
      </c>
      <c r="M954" s="24">
        <f t="shared" ca="1" si="74"/>
        <v>-1.4527937022725144</v>
      </c>
    </row>
    <row r="955" spans="2:13" x14ac:dyDescent="0.25">
      <c r="B955" s="24">
        <f t="shared" ca="1" si="70"/>
        <v>0.34378552802461326</v>
      </c>
      <c r="C955" s="25">
        <f t="shared" ca="1" si="71"/>
        <v>45.978464926414581</v>
      </c>
      <c r="H955" s="24">
        <v>953</v>
      </c>
      <c r="I955" s="24">
        <f ca="1"/>
        <v>48.40794431561104</v>
      </c>
      <c r="J955" s="24" cm="1">
        <f t="array" aca="1" ref="J955" ca="1">INDIRECT(ADDRESS(($F$2+1-H955)+2,9))</f>
        <v>51.480001619196642</v>
      </c>
      <c r="K955" s="24">
        <f t="shared" ca="1" si="72"/>
        <v>0.43686010508552736</v>
      </c>
      <c r="L955" s="24">
        <f t="shared" ca="1" si="73"/>
        <v>0.55879242014604602</v>
      </c>
      <c r="M955" s="24">
        <f t="shared" ca="1" si="74"/>
        <v>-1.4533632289364162</v>
      </c>
    </row>
    <row r="956" spans="2:13" x14ac:dyDescent="0.25">
      <c r="B956" s="24">
        <f t="shared" ca="1" si="70"/>
        <v>5.3057959741032445E-2</v>
      </c>
      <c r="C956" s="25">
        <f t="shared" ca="1" si="71"/>
        <v>33.840999253023284</v>
      </c>
      <c r="H956" s="24">
        <v>954</v>
      </c>
      <c r="I956" s="24">
        <f ca="1"/>
        <v>48.431837234022609</v>
      </c>
      <c r="J956" s="24" cm="1">
        <f t="array" aca="1" ref="J956" ca="1">INDIRECT(ADDRESS(($F$2+1-H956)+2,9))</f>
        <v>51.474582483258487</v>
      </c>
      <c r="K956" s="24">
        <f t="shared" ca="1" si="72"/>
        <v>0.43780039783295721</v>
      </c>
      <c r="L956" s="24">
        <f t="shared" ca="1" si="73"/>
        <v>0.55857882368933243</v>
      </c>
      <c r="M956" s="24">
        <f t="shared" ca="1" si="74"/>
        <v>-1.4525613663976256</v>
      </c>
    </row>
    <row r="957" spans="2:13" x14ac:dyDescent="0.25">
      <c r="B957" s="24">
        <f t="shared" ca="1" si="70"/>
        <v>0.51515288416171945</v>
      </c>
      <c r="C957" s="25">
        <f t="shared" ca="1" si="71"/>
        <v>50.379917853071824</v>
      </c>
      <c r="H957" s="24">
        <v>955</v>
      </c>
      <c r="I957" s="24">
        <f ca="1"/>
        <v>48.438468470384073</v>
      </c>
      <c r="J957" s="24" cm="1">
        <f t="array" aca="1" ref="J957" ca="1">INDIRECT(ADDRESS(($F$2+1-H957)+2,9))</f>
        <v>51.469937619605915</v>
      </c>
      <c r="K957" s="24">
        <f t="shared" ca="1" si="72"/>
        <v>0.43806142902934542</v>
      </c>
      <c r="L957" s="24">
        <f t="shared" ca="1" si="73"/>
        <v>0.55839573178514335</v>
      </c>
      <c r="M957" s="24">
        <f t="shared" ca="1" si="74"/>
        <v>-1.4531906426725658</v>
      </c>
    </row>
    <row r="958" spans="2:13" x14ac:dyDescent="0.25">
      <c r="B958" s="24">
        <f t="shared" ca="1" si="70"/>
        <v>0.63184784032200336</v>
      </c>
      <c r="C958" s="25">
        <f t="shared" ca="1" si="71"/>
        <v>53.367513908278752</v>
      </c>
      <c r="H958" s="24">
        <v>956</v>
      </c>
      <c r="I958" s="24">
        <f ca="1"/>
        <v>48.439116332712096</v>
      </c>
      <c r="J958" s="24" cm="1">
        <f t="array" aca="1" ref="J958" ca="1">INDIRECT(ADDRESS(($F$2+1-H958)+2,9))</f>
        <v>51.468861265770691</v>
      </c>
      <c r="K958" s="24">
        <f t="shared" ca="1" si="72"/>
        <v>0.43808693285173195</v>
      </c>
      <c r="L958" s="24">
        <f t="shared" ca="1" si="73"/>
        <v>0.55835330213238032</v>
      </c>
      <c r="M958" s="24">
        <f t="shared" ca="1" si="74"/>
        <v>-1.4545764713986264</v>
      </c>
    </row>
    <row r="959" spans="2:13" x14ac:dyDescent="0.25">
      <c r="B959" s="24">
        <f t="shared" ca="1" si="70"/>
        <v>0.33358875295292811</v>
      </c>
      <c r="C959" s="25">
        <f t="shared" ca="1" si="71"/>
        <v>45.6997506914472</v>
      </c>
      <c r="H959" s="24">
        <v>957</v>
      </c>
      <c r="I959" s="24">
        <f ca="1"/>
        <v>48.450749424244265</v>
      </c>
      <c r="J959" s="24" cm="1">
        <f t="array" aca="1" ref="J959" ca="1">INDIRECT(ADDRESS(($F$2+1-H959)+2,9))</f>
        <v>51.458007745974456</v>
      </c>
      <c r="K959" s="24">
        <f t="shared" ca="1" si="72"/>
        <v>0.43854492612706875</v>
      </c>
      <c r="L959" s="24">
        <f t="shared" ca="1" si="73"/>
        <v>0.5579254212162561</v>
      </c>
      <c r="M959" s="24">
        <f t="shared" ca="1" si="74"/>
        <v>-1.4543141031069897</v>
      </c>
    </row>
    <row r="960" spans="2:13" x14ac:dyDescent="0.25">
      <c r="B960" s="24">
        <f t="shared" ca="1" si="70"/>
        <v>0.7727451831235187</v>
      </c>
      <c r="C960" s="25">
        <f t="shared" ca="1" si="71"/>
        <v>57.479179765950832</v>
      </c>
      <c r="H960" s="24">
        <v>958</v>
      </c>
      <c r="I960" s="24">
        <f ca="1"/>
        <v>48.471227853066821</v>
      </c>
      <c r="J960" s="24" cm="1">
        <f t="array" aca="1" ref="J960" ca="1">INDIRECT(ADDRESS(($F$2+1-H960)+2,9))</f>
        <v>51.443448518707619</v>
      </c>
      <c r="K960" s="24">
        <f t="shared" ca="1" si="72"/>
        <v>0.43935135877341819</v>
      </c>
      <c r="L960" s="24">
        <f t="shared" ca="1" si="73"/>
        <v>0.55735134324121693</v>
      </c>
      <c r="M960" s="24">
        <f t="shared" ca="1" si="74"/>
        <v>-1.4530526145009874</v>
      </c>
    </row>
    <row r="961" spans="2:13" x14ac:dyDescent="0.25">
      <c r="B961" s="24">
        <f t="shared" ca="1" si="70"/>
        <v>0.34539857928258</v>
      </c>
      <c r="C961" s="25">
        <f t="shared" ca="1" si="71"/>
        <v>46.022265077855515</v>
      </c>
      <c r="H961" s="24">
        <v>959</v>
      </c>
      <c r="I961" s="24">
        <f ca="1"/>
        <v>48.480281914824182</v>
      </c>
      <c r="J961" s="24" cm="1">
        <f t="array" aca="1" ref="J961" ca="1">INDIRECT(ADDRESS(($F$2+1-H961)+2,9))</f>
        <v>51.42135751081711</v>
      </c>
      <c r="K961" s="24">
        <f t="shared" ca="1" si="72"/>
        <v>0.43970798470300465</v>
      </c>
      <c r="L961" s="24">
        <f t="shared" ca="1" si="73"/>
        <v>0.55648005357370278</v>
      </c>
      <c r="M961" s="24">
        <f t="shared" ca="1" si="74"/>
        <v>-1.4521025796567166</v>
      </c>
    </row>
    <row r="962" spans="2:13" x14ac:dyDescent="0.25">
      <c r="B962" s="24">
        <f t="shared" ca="1" si="70"/>
        <v>0.46737701811630461</v>
      </c>
      <c r="C962" s="25">
        <f t="shared" ca="1" si="71"/>
        <v>49.181349613861158</v>
      </c>
      <c r="H962" s="24">
        <v>960</v>
      </c>
      <c r="I962" s="24">
        <f ca="1"/>
        <v>48.491982206257958</v>
      </c>
      <c r="J962" s="24" cm="1">
        <f t="array" aca="1" ref="J962" ca="1">INDIRECT(ADDRESS(($F$2+1-H962)+2,9))</f>
        <v>51.418170115061052</v>
      </c>
      <c r="K962" s="24">
        <f t="shared" ca="1" si="72"/>
        <v>0.44016891408719711</v>
      </c>
      <c r="L962" s="24">
        <f t="shared" ca="1" si="73"/>
        <v>0.55635431710821259</v>
      </c>
      <c r="M962" s="24">
        <f t="shared" ca="1" si="74"/>
        <v>-1.4524338116446116</v>
      </c>
    </row>
    <row r="963" spans="2:13" x14ac:dyDescent="0.25">
      <c r="B963" s="24">
        <f t="shared" ca="1" si="70"/>
        <v>0.10355789034357743</v>
      </c>
      <c r="C963" s="25">
        <f t="shared" ca="1" si="71"/>
        <v>37.384639516572641</v>
      </c>
      <c r="H963" s="24">
        <v>961</v>
      </c>
      <c r="I963" s="24">
        <f ca="1"/>
        <v>48.497251230698737</v>
      </c>
      <c r="J963" s="24" cm="1">
        <f t="array" aca="1" ref="J963" ca="1">INDIRECT(ADDRESS(($F$2+1-H963)+2,9))</f>
        <v>51.415547775932339</v>
      </c>
      <c r="K963" s="24">
        <f t="shared" ca="1" si="72"/>
        <v>0.44037651220600038</v>
      </c>
      <c r="L963" s="24">
        <f t="shared" ca="1" si="73"/>
        <v>0.5562508667556918</v>
      </c>
      <c r="M963" s="24">
        <f t="shared" ca="1" si="74"/>
        <v>-1.4533202654525741</v>
      </c>
    </row>
    <row r="964" spans="2:13" x14ac:dyDescent="0.25">
      <c r="B964" s="24">
        <f t="shared" ref="B964:B1027" ca="1" si="75">RAND()</f>
        <v>0.14460348821551328</v>
      </c>
      <c r="C964" s="25">
        <f t="shared" ref="C964:C1027" ca="1" si="76">_xlfn.NORM.INV(B964,50,10)</f>
        <v>39.40137100874307</v>
      </c>
      <c r="H964" s="24">
        <v>962</v>
      </c>
      <c r="I964" s="24">
        <f ca="1"/>
        <v>48.510822309766617</v>
      </c>
      <c r="J964" s="24" cm="1">
        <f t="array" aca="1" ref="J964" ca="1">INDIRECT(ADDRESS(($F$2+1-H964)+2,9))</f>
        <v>51.401825492279471</v>
      </c>
      <c r="K964" s="24">
        <f t="shared" ref="K964:K1027" ca="1" si="77">_xlfn.NORM.DIST(I964,$F$5,$F$6,TRUE)</f>
        <v>0.44091128433994276</v>
      </c>
      <c r="L964" s="24">
        <f t="shared" ref="L964:L1027" ca="1" si="78">_xlfn.NORM.DIST(J964,$F$5,$F$6,TRUE)</f>
        <v>0.55570946515808617</v>
      </c>
      <c r="M964" s="24">
        <f t="shared" ca="1" si="74"/>
        <v>-1.45266535818389</v>
      </c>
    </row>
    <row r="965" spans="2:13" x14ac:dyDescent="0.25">
      <c r="B965" s="24">
        <f t="shared" ca="1" si="75"/>
        <v>0.1375613883673743</v>
      </c>
      <c r="C965" s="25">
        <f t="shared" ca="1" si="76"/>
        <v>39.086588034387475</v>
      </c>
      <c r="H965" s="24">
        <v>963</v>
      </c>
      <c r="I965" s="24">
        <f ca="1"/>
        <v>48.519069705134115</v>
      </c>
      <c r="J965" s="24" cm="1">
        <f t="array" aca="1" ref="J965" ca="1">INDIRECT(ADDRESS(($F$2+1-H965)+2,9))</f>
        <v>51.389277329970334</v>
      </c>
      <c r="K965" s="24">
        <f t="shared" ca="1" si="77"/>
        <v>0.44123632795155476</v>
      </c>
      <c r="L965" s="24">
        <f t="shared" ca="1" si="78"/>
        <v>0.55521429653560972</v>
      </c>
      <c r="M965" s="24">
        <f t="shared" ref="M965:M1028" ca="1" si="79">((2*H965-1)/$F$2)*(LN(K965)+LN(1-L965))</f>
        <v>-1.4525251937471777</v>
      </c>
    </row>
    <row r="966" spans="2:13" x14ac:dyDescent="0.25">
      <c r="B966" s="24">
        <f t="shared" ca="1" si="75"/>
        <v>0.76261142228884526</v>
      </c>
      <c r="C966" s="25">
        <f t="shared" ca="1" si="76"/>
        <v>57.147279630554905</v>
      </c>
      <c r="H966" s="24">
        <v>964</v>
      </c>
      <c r="I966" s="24">
        <f ca="1"/>
        <v>48.536567318754294</v>
      </c>
      <c r="J966" s="24" cm="1">
        <f t="array" aca="1" ref="J966" ca="1">INDIRECT(ADDRESS(($F$2+1-H966)+2,9))</f>
        <v>51.389074975619963</v>
      </c>
      <c r="K966" s="24">
        <f t="shared" ca="1" si="77"/>
        <v>0.44192606891736685</v>
      </c>
      <c r="L966" s="24">
        <f t="shared" ca="1" si="78"/>
        <v>0.55520631063233816</v>
      </c>
      <c r="M966" s="24">
        <f t="shared" ca="1" si="79"/>
        <v>-1.4526234980766661</v>
      </c>
    </row>
    <row r="967" spans="2:13" x14ac:dyDescent="0.25">
      <c r="B967" s="24">
        <f t="shared" ca="1" si="75"/>
        <v>8.3885030569754715E-2</v>
      </c>
      <c r="C967" s="25">
        <f t="shared" ca="1" si="76"/>
        <v>36.205954628477897</v>
      </c>
      <c r="H967" s="24">
        <v>965</v>
      </c>
      <c r="I967" s="24">
        <f ca="1"/>
        <v>48.544385895125998</v>
      </c>
      <c r="J967" s="24" cm="1">
        <f t="array" aca="1" ref="J967" ca="1">INDIRECT(ADDRESS(($F$2+1-H967)+2,9))</f>
        <v>51.376616167595202</v>
      </c>
      <c r="K967" s="24">
        <f t="shared" ca="1" si="77"/>
        <v>0.44223432756717795</v>
      </c>
      <c r="L967" s="24">
        <f t="shared" ca="1" si="78"/>
        <v>0.55471458142458796</v>
      </c>
      <c r="M967" s="24">
        <f t="shared" ca="1" si="79"/>
        <v>-1.4525201922067963</v>
      </c>
    </row>
    <row r="968" spans="2:13" x14ac:dyDescent="0.25">
      <c r="B968" s="24">
        <f t="shared" ca="1" si="75"/>
        <v>0.76746612694771443</v>
      </c>
      <c r="C968" s="25">
        <f t="shared" ca="1" si="76"/>
        <v>57.30527604199348</v>
      </c>
      <c r="H968" s="24">
        <v>966</v>
      </c>
      <c r="I968" s="24">
        <f ca="1"/>
        <v>48.559714407820429</v>
      </c>
      <c r="J968" s="24" cm="1">
        <f t="array" aca="1" ref="J968" ca="1">INDIRECT(ADDRESS(($F$2+1-H968)+2,9))</f>
        <v>51.363679123087032</v>
      </c>
      <c r="K968" s="24">
        <f t="shared" ca="1" si="77"/>
        <v>0.4428387776366966</v>
      </c>
      <c r="L968" s="24">
        <f t="shared" ca="1" si="78"/>
        <v>0.55420388789336783</v>
      </c>
      <c r="M968" s="24">
        <f t="shared" ca="1" si="79"/>
        <v>-1.4517783141674905</v>
      </c>
    </row>
    <row r="969" spans="2:13" x14ac:dyDescent="0.25">
      <c r="B969" s="24">
        <f t="shared" ca="1" si="75"/>
        <v>2.5744138436430086E-2</v>
      </c>
      <c r="C969" s="25">
        <f t="shared" ca="1" si="76"/>
        <v>30.526123443054711</v>
      </c>
      <c r="H969" s="24">
        <v>967</v>
      </c>
      <c r="I969" s="24">
        <f ca="1"/>
        <v>48.60284331343383</v>
      </c>
      <c r="J969" s="24" cm="1">
        <f t="array" aca="1" ref="J969" ca="1">INDIRECT(ADDRESS(($F$2+1-H969)+2,9))</f>
        <v>51.3260033234804</v>
      </c>
      <c r="K969" s="24">
        <f t="shared" ca="1" si="77"/>
        <v>0.44454019153485114</v>
      </c>
      <c r="L969" s="24">
        <f t="shared" ca="1" si="78"/>
        <v>0.55271611557357625</v>
      </c>
      <c r="M969" s="24">
        <f t="shared" ca="1" si="79"/>
        <v>-1.4468626875867443</v>
      </c>
    </row>
    <row r="970" spans="2:13" x14ac:dyDescent="0.25">
      <c r="B970" s="24">
        <f t="shared" ca="1" si="75"/>
        <v>0.20760388188843948</v>
      </c>
      <c r="C970" s="25">
        <f t="shared" ca="1" si="76"/>
        <v>41.852366156939539</v>
      </c>
      <c r="H970" s="24">
        <v>968</v>
      </c>
      <c r="I970" s="24">
        <f ca="1"/>
        <v>48.610513149902793</v>
      </c>
      <c r="J970" s="24" cm="1">
        <f t="array" aca="1" ref="J970" ca="1">INDIRECT(ADDRESS(($F$2+1-H970)+2,9))</f>
        <v>51.323406144662741</v>
      </c>
      <c r="K970" s="24">
        <f t="shared" ca="1" si="77"/>
        <v>0.44484287075003748</v>
      </c>
      <c r="L970" s="24">
        <f t="shared" ca="1" si="78"/>
        <v>0.55261352850413603</v>
      </c>
      <c r="M970" s="24">
        <f t="shared" ca="1" si="79"/>
        <v>-1.4475437550175714</v>
      </c>
    </row>
    <row r="971" spans="2:13" x14ac:dyDescent="0.25">
      <c r="B971" s="24">
        <f t="shared" ca="1" si="75"/>
        <v>0.16034270337381618</v>
      </c>
      <c r="C971" s="25">
        <f t="shared" ca="1" si="76"/>
        <v>40.069496267575538</v>
      </c>
      <c r="H971" s="24">
        <v>969</v>
      </c>
      <c r="I971" s="24">
        <f ca="1"/>
        <v>48.610993059601626</v>
      </c>
      <c r="J971" s="24" cm="1">
        <f t="array" aca="1" ref="J971" ca="1">INDIRECT(ADDRESS(($F$2+1-H971)+2,9))</f>
        <v>51.308849174217578</v>
      </c>
      <c r="K971" s="24">
        <f t="shared" ca="1" si="77"/>
        <v>0.44486181077648118</v>
      </c>
      <c r="L971" s="24">
        <f t="shared" ca="1" si="78"/>
        <v>0.55203847158225527</v>
      </c>
      <c r="M971" s="24">
        <f t="shared" ca="1" si="79"/>
        <v>-1.4478487140657113</v>
      </c>
    </row>
    <row r="972" spans="2:13" x14ac:dyDescent="0.25">
      <c r="B972" s="24">
        <f t="shared" ca="1" si="75"/>
        <v>0.76230939251893604</v>
      </c>
      <c r="C972" s="25">
        <f t="shared" ca="1" si="76"/>
        <v>57.137509176453349</v>
      </c>
      <c r="H972" s="24">
        <v>970</v>
      </c>
      <c r="I972" s="24">
        <f ca="1"/>
        <v>48.615646205297701</v>
      </c>
      <c r="J972" s="24" cm="1">
        <f t="array" aca="1" ref="J972" ca="1">INDIRECT(ADDRESS(($F$2+1-H972)+2,9))</f>
        <v>51.296549235347129</v>
      </c>
      <c r="K972" s="24">
        <f t="shared" ca="1" si="77"/>
        <v>0.44504545747540369</v>
      </c>
      <c r="L972" s="24">
        <f t="shared" ca="1" si="78"/>
        <v>0.55155249087281755</v>
      </c>
      <c r="M972" s="24">
        <f t="shared" ca="1" si="79"/>
        <v>-1.4479985590902307</v>
      </c>
    </row>
    <row r="973" spans="2:13" x14ac:dyDescent="0.25">
      <c r="B973" s="24">
        <f t="shared" ca="1" si="75"/>
        <v>0.76840610574270019</v>
      </c>
      <c r="C973" s="25">
        <f t="shared" ca="1" si="76"/>
        <v>57.336078282089204</v>
      </c>
      <c r="H973" s="24">
        <v>971</v>
      </c>
      <c r="I973" s="24">
        <f ca="1"/>
        <v>48.617261910337845</v>
      </c>
      <c r="J973" s="24" cm="1">
        <f t="array" aca="1" ref="J973" ca="1">INDIRECT(ADDRESS(($F$2+1-H973)+2,9))</f>
        <v>51.286596632768287</v>
      </c>
      <c r="K973" s="24">
        <f t="shared" ca="1" si="77"/>
        <v>0.44510922761351746</v>
      </c>
      <c r="L973" s="24">
        <f t="shared" ca="1" si="78"/>
        <v>0.55115919868482788</v>
      </c>
      <c r="M973" s="24">
        <f t="shared" ca="1" si="79"/>
        <v>-1.4485747656602588</v>
      </c>
    </row>
    <row r="974" spans="2:13" x14ac:dyDescent="0.25">
      <c r="B974" s="24">
        <f t="shared" ca="1" si="75"/>
        <v>0.85896659178693635</v>
      </c>
      <c r="C974" s="25">
        <f t="shared" ca="1" si="76"/>
        <v>60.756879990277078</v>
      </c>
      <c r="H974" s="24">
        <v>972</v>
      </c>
      <c r="I974" s="24">
        <f ca="1"/>
        <v>48.618729705117786</v>
      </c>
      <c r="J974" s="24" cm="1">
        <f t="array" aca="1" ref="J974" ca="1">INDIRECT(ADDRESS(($F$2+1-H974)+2,9))</f>
        <v>51.286066326782958</v>
      </c>
      <c r="K974" s="24">
        <f t="shared" ca="1" si="77"/>
        <v>0.44516716112435906</v>
      </c>
      <c r="L974" s="24">
        <f t="shared" ca="1" si="78"/>
        <v>0.55113824142516188</v>
      </c>
      <c r="M974" s="24">
        <f t="shared" ca="1" si="79"/>
        <v>-1.4499081524542281</v>
      </c>
    </row>
    <row r="975" spans="2:13" x14ac:dyDescent="0.25">
      <c r="B975" s="24">
        <f t="shared" ca="1" si="75"/>
        <v>0.95809165188391276</v>
      </c>
      <c r="C975" s="25">
        <f t="shared" ca="1" si="76"/>
        <v>67.289575309695749</v>
      </c>
      <c r="H975" s="24">
        <v>973</v>
      </c>
      <c r="I975" s="24">
        <f ca="1"/>
        <v>48.619624009310968</v>
      </c>
      <c r="J975" s="24" cm="1">
        <f t="array" aca="1" ref="J975" ca="1">INDIRECT(ADDRESS(($F$2+1-H975)+2,9))</f>
        <v>51.283710166021578</v>
      </c>
      <c r="K975" s="24">
        <f t="shared" ca="1" si="77"/>
        <v>0.44520245967236238</v>
      </c>
      <c r="L975" s="24">
        <f t="shared" ca="1" si="78"/>
        <v>0.55104512615062895</v>
      </c>
      <c r="M975" s="24">
        <f t="shared" ca="1" si="79"/>
        <v>-1.4511421790902519</v>
      </c>
    </row>
    <row r="976" spans="2:13" x14ac:dyDescent="0.25">
      <c r="B976" s="24">
        <f t="shared" ca="1" si="75"/>
        <v>0.31127308558150768</v>
      </c>
      <c r="C976" s="25">
        <f t="shared" ca="1" si="76"/>
        <v>45.077550213333531</v>
      </c>
      <c r="H976" s="24">
        <v>974</v>
      </c>
      <c r="I976" s="24">
        <f ca="1"/>
        <v>48.645613782125295</v>
      </c>
      <c r="J976" s="24" cm="1">
        <f t="array" aca="1" ref="J976" ca="1">INDIRECT(ADDRESS(($F$2+1-H976)+2,9))</f>
        <v>51.275036084846853</v>
      </c>
      <c r="K976" s="24">
        <f t="shared" ca="1" si="77"/>
        <v>0.44622847516267661</v>
      </c>
      <c r="L976" s="24">
        <f t="shared" ca="1" si="78"/>
        <v>0.55070230300510747</v>
      </c>
      <c r="M976" s="24">
        <f t="shared" ca="1" si="79"/>
        <v>-1.4498688005007736</v>
      </c>
    </row>
    <row r="977" spans="2:13" x14ac:dyDescent="0.25">
      <c r="B977" s="24">
        <f t="shared" ca="1" si="75"/>
        <v>0.43619725228188555</v>
      </c>
      <c r="C977" s="25">
        <f t="shared" ca="1" si="76"/>
        <v>48.393822888851439</v>
      </c>
      <c r="H977" s="24">
        <v>975</v>
      </c>
      <c r="I977" s="24">
        <f ca="1"/>
        <v>48.646653558547165</v>
      </c>
      <c r="J977" s="24" cm="1">
        <f t="array" aca="1" ref="J977" ca="1">INDIRECT(ADDRESS(($F$2+1-H977)+2,9))</f>
        <v>51.26311776608452</v>
      </c>
      <c r="K977" s="24">
        <f t="shared" ca="1" si="77"/>
        <v>0.44626953064346081</v>
      </c>
      <c r="L977" s="24">
        <f t="shared" ca="1" si="78"/>
        <v>0.55023119713172508</v>
      </c>
      <c r="M977" s="24">
        <f t="shared" ca="1" si="79"/>
        <v>-1.4503285532407144</v>
      </c>
    </row>
    <row r="978" spans="2:13" x14ac:dyDescent="0.25">
      <c r="B978" s="24">
        <f t="shared" ca="1" si="75"/>
        <v>0.72988589568932649</v>
      </c>
      <c r="C978" s="25">
        <f t="shared" ca="1" si="76"/>
        <v>56.124679319052248</v>
      </c>
      <c r="H978" s="24">
        <v>976</v>
      </c>
      <c r="I978" s="24">
        <f ca="1"/>
        <v>48.647657657486796</v>
      </c>
      <c r="J978" s="24" cm="1">
        <f t="array" aca="1" ref="J978" ca="1">INDIRECT(ADDRESS(($F$2+1-H978)+2,9))</f>
        <v>51.230978149618963</v>
      </c>
      <c r="K978" s="24">
        <f t="shared" ca="1" si="77"/>
        <v>0.4463091779486979</v>
      </c>
      <c r="L978" s="24">
        <f t="shared" ca="1" si="78"/>
        <v>0.54896043516463777</v>
      </c>
      <c r="M978" s="24">
        <f t="shared" ca="1" si="79"/>
        <v>-1.4491857666762962</v>
      </c>
    </row>
    <row r="979" spans="2:13" x14ac:dyDescent="0.25">
      <c r="B979" s="24">
        <f t="shared" ca="1" si="75"/>
        <v>0.71176795923269609</v>
      </c>
      <c r="C979" s="25">
        <f t="shared" ca="1" si="76"/>
        <v>55.585570172190479</v>
      </c>
      <c r="H979" s="24">
        <v>977</v>
      </c>
      <c r="I979" s="24">
        <f ca="1"/>
        <v>48.652070056206902</v>
      </c>
      <c r="J979" s="24" cm="1">
        <f t="array" aca="1" ref="J979" ca="1">INDIRECT(ADDRESS(($F$2+1-H979)+2,9))</f>
        <v>51.218506456416669</v>
      </c>
      <c r="K979" s="24">
        <f t="shared" ca="1" si="77"/>
        <v>0.4464834098842631</v>
      </c>
      <c r="L979" s="24">
        <f t="shared" ca="1" si="78"/>
        <v>0.54846718343734213</v>
      </c>
      <c r="M979" s="24">
        <f t="shared" ca="1" si="79"/>
        <v>-1.4493289569001746</v>
      </c>
    </row>
    <row r="980" spans="2:13" x14ac:dyDescent="0.25">
      <c r="B980" s="24">
        <f t="shared" ca="1" si="75"/>
        <v>6.3355565191364538E-2</v>
      </c>
      <c r="C980" s="25">
        <f t="shared" ca="1" si="76"/>
        <v>34.727993726962517</v>
      </c>
      <c r="H980" s="24">
        <v>978</v>
      </c>
      <c r="I980" s="24">
        <f ca="1"/>
        <v>48.652707298268155</v>
      </c>
      <c r="J980" s="24" cm="1">
        <f t="array" aca="1" ref="J980" ca="1">INDIRECT(ADDRESS(($F$2+1-H980)+2,9))</f>
        <v>51.211650264684792</v>
      </c>
      <c r="K980" s="24">
        <f t="shared" ca="1" si="77"/>
        <v>0.44650857345077749</v>
      </c>
      <c r="L980" s="24">
        <f t="shared" ca="1" si="78"/>
        <v>0.5481959911820864</v>
      </c>
      <c r="M980" s="24">
        <f t="shared" ca="1" si="79"/>
        <v>-1.4502181659884263</v>
      </c>
    </row>
    <row r="981" spans="2:13" x14ac:dyDescent="0.25">
      <c r="B981" s="24">
        <f t="shared" ca="1" si="75"/>
        <v>0.50651223379703381</v>
      </c>
      <c r="C981" s="25">
        <f t="shared" ca="1" si="76"/>
        <v>50.163244743850214</v>
      </c>
      <c r="H981" s="24">
        <v>979</v>
      </c>
      <c r="I981" s="24">
        <f ca="1"/>
        <v>48.66616230388798</v>
      </c>
      <c r="J981" s="24" cm="1">
        <f t="array" aca="1" ref="J981" ca="1">INDIRECT(ADDRESS(($F$2+1-H981)+2,9))</f>
        <v>51.181644367160217</v>
      </c>
      <c r="K981" s="24">
        <f t="shared" ca="1" si="77"/>
        <v>0.44703993805431624</v>
      </c>
      <c r="L981" s="24">
        <f t="shared" ca="1" si="78"/>
        <v>0.54700886424310924</v>
      </c>
      <c r="M981" s="24">
        <f t="shared" ca="1" si="79"/>
        <v>-1.4482435372408853</v>
      </c>
    </row>
    <row r="982" spans="2:13" x14ac:dyDescent="0.25">
      <c r="B982" s="24">
        <f t="shared" ca="1" si="75"/>
        <v>0.73127176857598775</v>
      </c>
      <c r="C982" s="25">
        <f t="shared" ca="1" si="76"/>
        <v>56.166638610098801</v>
      </c>
      <c r="H982" s="24">
        <v>980</v>
      </c>
      <c r="I982" s="24">
        <f ca="1"/>
        <v>48.668851482006161</v>
      </c>
      <c r="J982" s="24" cm="1">
        <f t="array" aca="1" ref="J982" ca="1">INDIRECT(ADDRESS(($F$2+1-H982)+2,9))</f>
        <v>51.150812291831123</v>
      </c>
      <c r="K982" s="24">
        <f t="shared" ca="1" si="77"/>
        <v>0.44714615041255068</v>
      </c>
      <c r="L982" s="24">
        <f t="shared" ca="1" si="78"/>
        <v>0.54578861342830642</v>
      </c>
      <c r="M982" s="24">
        <f t="shared" ca="1" si="79"/>
        <v>-1.4470658768628313</v>
      </c>
    </row>
    <row r="983" spans="2:13" x14ac:dyDescent="0.25">
      <c r="B983" s="24">
        <f t="shared" ca="1" si="75"/>
        <v>3.1465358483966699E-2</v>
      </c>
      <c r="C983" s="25">
        <f t="shared" ca="1" si="76"/>
        <v>31.403193195999386</v>
      </c>
      <c r="H983" s="24">
        <v>981</v>
      </c>
      <c r="I983" s="24">
        <f ca="1"/>
        <v>48.672270132208183</v>
      </c>
      <c r="J983" s="24" cm="1">
        <f t="array" aca="1" ref="J983" ca="1">INDIRECT(ADDRESS(($F$2+1-H983)+2,9))</f>
        <v>51.133096811097502</v>
      </c>
      <c r="K983" s="24">
        <f t="shared" ca="1" si="77"/>
        <v>0.44728117962910219</v>
      </c>
      <c r="L983" s="24">
        <f t="shared" ca="1" si="78"/>
        <v>0.54508728593010602</v>
      </c>
      <c r="M983" s="24">
        <f t="shared" ca="1" si="79"/>
        <v>-1.4468668379426797</v>
      </c>
    </row>
    <row r="984" spans="2:13" x14ac:dyDescent="0.25">
      <c r="B984" s="24">
        <f t="shared" ca="1" si="75"/>
        <v>0.42116435970511179</v>
      </c>
      <c r="C984" s="25">
        <f t="shared" ca="1" si="76"/>
        <v>48.010843400272996</v>
      </c>
      <c r="H984" s="24">
        <v>982</v>
      </c>
      <c r="I984" s="24">
        <f ca="1"/>
        <v>48.707584596794447</v>
      </c>
      <c r="J984" s="24" cm="1">
        <f t="array" aca="1" ref="J984" ca="1">INDIRECT(ADDRESS(($F$2+1-H984)+2,9))</f>
        <v>51.12319210933601</v>
      </c>
      <c r="K984" s="24">
        <f t="shared" ca="1" si="77"/>
        <v>0.44867637863899407</v>
      </c>
      <c r="L984" s="24">
        <f t="shared" ca="1" si="78"/>
        <v>0.54469511325358977</v>
      </c>
      <c r="M984" s="24">
        <f t="shared" ca="1" si="79"/>
        <v>-1.4447256245385853</v>
      </c>
    </row>
    <row r="985" spans="2:13" x14ac:dyDescent="0.25">
      <c r="B985" s="24">
        <f t="shared" ca="1" si="75"/>
        <v>0.77827931414069851</v>
      </c>
      <c r="C985" s="25">
        <f t="shared" ca="1" si="76"/>
        <v>57.663948911672477</v>
      </c>
      <c r="H985" s="24">
        <v>983</v>
      </c>
      <c r="I985" s="24">
        <f ca="1"/>
        <v>48.719735393258908</v>
      </c>
      <c r="J985" s="24" cm="1">
        <f t="array" aca="1" ref="J985" ca="1">INDIRECT(ADDRESS(($F$2+1-H985)+2,9))</f>
        <v>51.119679945223751</v>
      </c>
      <c r="K985" s="24">
        <f t="shared" ca="1" si="77"/>
        <v>0.44915657833301587</v>
      </c>
      <c r="L985" s="24">
        <f t="shared" ca="1" si="78"/>
        <v>0.54455604004896818</v>
      </c>
      <c r="M985" s="24">
        <f t="shared" ca="1" si="79"/>
        <v>-1.4449454718656516</v>
      </c>
    </row>
    <row r="986" spans="2:13" x14ac:dyDescent="0.25">
      <c r="B986" s="24">
        <f t="shared" ca="1" si="75"/>
        <v>0.54018012972642959</v>
      </c>
      <c r="C986" s="25">
        <f t="shared" ca="1" si="76"/>
        <v>51.008875321034367</v>
      </c>
      <c r="H986" s="24">
        <v>984</v>
      </c>
      <c r="I986" s="24">
        <f ca="1"/>
        <v>48.771742836804727</v>
      </c>
      <c r="J986" s="24" cm="1">
        <f t="array" aca="1" ref="J986" ca="1">INDIRECT(ADDRESS(($F$2+1-H986)+2,9))</f>
        <v>51.11049715974282</v>
      </c>
      <c r="K986" s="24">
        <f t="shared" ca="1" si="77"/>
        <v>0.45121274648225262</v>
      </c>
      <c r="L986" s="24">
        <f t="shared" ca="1" si="78"/>
        <v>0.54419239819428733</v>
      </c>
      <c r="M986" s="24">
        <f t="shared" ca="1" si="79"/>
        <v>-1.4415255328659642</v>
      </c>
    </row>
    <row r="987" spans="2:13" x14ac:dyDescent="0.25">
      <c r="B987" s="24">
        <f t="shared" ca="1" si="75"/>
        <v>0.66789234130467012</v>
      </c>
      <c r="C987" s="25">
        <f t="shared" ca="1" si="76"/>
        <v>54.341006997395887</v>
      </c>
      <c r="H987" s="24">
        <v>985</v>
      </c>
      <c r="I987" s="24">
        <f ca="1"/>
        <v>48.804871992673334</v>
      </c>
      <c r="J987" s="24" cm="1">
        <f t="array" aca="1" ref="J987" ca="1">INDIRECT(ADDRESS(($F$2+1-H987)+2,9))</f>
        <v>51.109216808458328</v>
      </c>
      <c r="K987" s="24">
        <f t="shared" ca="1" si="77"/>
        <v>0.45252322838735604</v>
      </c>
      <c r="L987" s="24">
        <f t="shared" ca="1" si="78"/>
        <v>0.54414169284059033</v>
      </c>
      <c r="M987" s="24">
        <f t="shared" ca="1" si="79"/>
        <v>-1.4402436007307797</v>
      </c>
    </row>
    <row r="988" spans="2:13" x14ac:dyDescent="0.25">
      <c r="B988" s="24">
        <f t="shared" ca="1" si="75"/>
        <v>0.29388579349966093</v>
      </c>
      <c r="C988" s="25">
        <f t="shared" ca="1" si="76"/>
        <v>44.579318908171686</v>
      </c>
      <c r="H988" s="24">
        <v>986</v>
      </c>
      <c r="I988" s="24">
        <f ca="1"/>
        <v>48.808879053547727</v>
      </c>
      <c r="J988" s="24" cm="1">
        <f t="array" aca="1" ref="J988" ca="1">INDIRECT(ADDRESS(($F$2+1-H988)+2,9))</f>
        <v>51.097873574315081</v>
      </c>
      <c r="K988" s="24">
        <f t="shared" ca="1" si="77"/>
        <v>0.4526817700681624</v>
      </c>
      <c r="L988" s="24">
        <f t="shared" ca="1" si="78"/>
        <v>0.54369243896038433</v>
      </c>
      <c r="M988" s="24">
        <f t="shared" ca="1" si="79"/>
        <v>-1.4404869146241477</v>
      </c>
    </row>
    <row r="989" spans="2:13" x14ac:dyDescent="0.25">
      <c r="B989" s="24">
        <f t="shared" ca="1" si="75"/>
        <v>0.20870927858065624</v>
      </c>
      <c r="C989" s="25">
        <f t="shared" ca="1" si="76"/>
        <v>41.890920894995205</v>
      </c>
      <c r="H989" s="24">
        <v>987</v>
      </c>
      <c r="I989" s="24">
        <f ca="1"/>
        <v>48.850794958062224</v>
      </c>
      <c r="J989" s="24" cm="1">
        <f t="array" aca="1" ref="J989" ca="1">INDIRECT(ADDRESS(($F$2+1-H989)+2,9))</f>
        <v>51.091488678882584</v>
      </c>
      <c r="K989" s="24">
        <f t="shared" ca="1" si="77"/>
        <v>0.45434064453979839</v>
      </c>
      <c r="L989" s="24">
        <f t="shared" ca="1" si="78"/>
        <v>0.54343953770308673</v>
      </c>
      <c r="M989" s="24">
        <f t="shared" ca="1" si="79"/>
        <v>-1.4380977429309665</v>
      </c>
    </row>
    <row r="990" spans="2:13" x14ac:dyDescent="0.25">
      <c r="B990" s="24">
        <f t="shared" ca="1" si="75"/>
        <v>0.64656919176937033</v>
      </c>
      <c r="C990" s="25">
        <f t="shared" ca="1" si="76"/>
        <v>53.760743583900066</v>
      </c>
      <c r="H990" s="24">
        <v>988</v>
      </c>
      <c r="I990" s="24">
        <f ca="1"/>
        <v>48.869259127723822</v>
      </c>
      <c r="J990" s="24" cm="1">
        <f t="array" aca="1" ref="J990" ca="1">INDIRECT(ADDRESS(($F$2+1-H990)+2,9))</f>
        <v>51.078942750531333</v>
      </c>
      <c r="K990" s="24">
        <f t="shared" ca="1" si="77"/>
        <v>0.45507164170898662</v>
      </c>
      <c r="L990" s="24">
        <f t="shared" ca="1" si="78"/>
        <v>0.54294255106195077</v>
      </c>
      <c r="M990" s="24">
        <f t="shared" ca="1" si="79"/>
        <v>-1.4370885289222144</v>
      </c>
    </row>
    <row r="991" spans="2:13" x14ac:dyDescent="0.25">
      <c r="B991" s="24">
        <f t="shared" ca="1" si="75"/>
        <v>0.51736974662299717</v>
      </c>
      <c r="C991" s="25">
        <f t="shared" ca="1" si="76"/>
        <v>50.435532633594796</v>
      </c>
      <c r="H991" s="24">
        <v>989</v>
      </c>
      <c r="I991" s="24">
        <f ca="1"/>
        <v>48.87052623277485</v>
      </c>
      <c r="J991" s="24" cm="1">
        <f t="array" aca="1" ref="J991" ca="1">INDIRECT(ADDRESS(($F$2+1-H991)+2,9))</f>
        <v>51.076298357466641</v>
      </c>
      <c r="K991" s="24">
        <f t="shared" ca="1" si="77"/>
        <v>0.45512181205280999</v>
      </c>
      <c r="L991" s="24">
        <f t="shared" ca="1" si="78"/>
        <v>0.54283778911461011</v>
      </c>
      <c r="M991" s="24">
        <f t="shared" ca="1" si="79"/>
        <v>-1.4382328529358248</v>
      </c>
    </row>
    <row r="992" spans="2:13" x14ac:dyDescent="0.25">
      <c r="B992" s="24">
        <f t="shared" ca="1" si="75"/>
        <v>0.71073743904673548</v>
      </c>
      <c r="C992" s="25">
        <f t="shared" ca="1" si="76"/>
        <v>55.555403455686367</v>
      </c>
      <c r="H992" s="24">
        <v>990</v>
      </c>
      <c r="I992" s="24">
        <f ca="1"/>
        <v>48.89949770657676</v>
      </c>
      <c r="J992" s="24" cm="1">
        <f t="array" aca="1" ref="J992" ca="1">INDIRECT(ADDRESS(($F$2+1-H992)+2,9))</f>
        <v>51.07510215818693</v>
      </c>
      <c r="K992" s="24">
        <f t="shared" ca="1" si="77"/>
        <v>0.45626911570287004</v>
      </c>
      <c r="L992" s="24">
        <f t="shared" ca="1" si="78"/>
        <v>0.54279039874941293</v>
      </c>
      <c r="M992" s="24">
        <f t="shared" ca="1" si="79"/>
        <v>-1.437283895777673</v>
      </c>
    </row>
    <row r="993" spans="2:13" x14ac:dyDescent="0.25">
      <c r="B993" s="24">
        <f t="shared" ca="1" si="75"/>
        <v>0.50957649917252579</v>
      </c>
      <c r="C993" s="25">
        <f t="shared" ca="1" si="76"/>
        <v>50.240070294235572</v>
      </c>
      <c r="H993" s="24">
        <v>991</v>
      </c>
      <c r="I993" s="24">
        <f ca="1"/>
        <v>48.914386739495562</v>
      </c>
      <c r="J993" s="24" cm="1">
        <f t="array" aca="1" ref="J993" ca="1">INDIRECT(ADDRESS(($F$2+1-H993)+2,9))</f>
        <v>51.068491590157343</v>
      </c>
      <c r="K993" s="24">
        <f t="shared" ca="1" si="77"/>
        <v>0.4568588809930621</v>
      </c>
      <c r="L993" s="24">
        <f t="shared" ca="1" si="78"/>
        <v>0.54252849394591984</v>
      </c>
      <c r="M993" s="24">
        <f t="shared" ca="1" si="79"/>
        <v>-1.4370249349196498</v>
      </c>
    </row>
    <row r="994" spans="2:13" x14ac:dyDescent="0.25">
      <c r="B994" s="24">
        <f t="shared" ca="1" si="75"/>
        <v>0.39460418666059827</v>
      </c>
      <c r="C994" s="25">
        <f t="shared" ca="1" si="76"/>
        <v>47.326612751849524</v>
      </c>
      <c r="H994" s="24">
        <v>992</v>
      </c>
      <c r="I994" s="24">
        <f ca="1"/>
        <v>48.932324544913868</v>
      </c>
      <c r="J994" s="24" cm="1">
        <f t="array" aca="1" ref="J994" ca="1">INDIRECT(ADDRESS(($F$2+1-H994)+2,9))</f>
        <v>51.063073205857847</v>
      </c>
      <c r="K994" s="24">
        <f t="shared" ca="1" si="77"/>
        <v>0.45756953645686671</v>
      </c>
      <c r="L994" s="24">
        <f t="shared" ca="1" si="78"/>
        <v>0.54231380861807987</v>
      </c>
      <c r="M994" s="24">
        <f t="shared" ca="1" si="79"/>
        <v>-1.4366163416538078</v>
      </c>
    </row>
    <row r="995" spans="2:13" x14ac:dyDescent="0.25">
      <c r="B995" s="24">
        <f t="shared" ca="1" si="75"/>
        <v>0.8777930389075802</v>
      </c>
      <c r="C995" s="25">
        <f t="shared" ca="1" si="76"/>
        <v>61.640248972603658</v>
      </c>
      <c r="H995" s="24">
        <v>993</v>
      </c>
      <c r="I995" s="24">
        <f ca="1"/>
        <v>48.945394770048139</v>
      </c>
      <c r="J995" s="24" cm="1">
        <f t="array" aca="1" ref="J995" ca="1">INDIRECT(ADDRESS(($F$2+1-H995)+2,9))</f>
        <v>51.049743835437326</v>
      </c>
      <c r="K995" s="24">
        <f t="shared" ca="1" si="77"/>
        <v>0.45808743493205017</v>
      </c>
      <c r="L995" s="24">
        <f t="shared" ca="1" si="78"/>
        <v>0.54178562454628043</v>
      </c>
      <c r="M995" s="24">
        <f t="shared" ca="1" si="79"/>
        <v>-1.4359638487057438</v>
      </c>
    </row>
    <row r="996" spans="2:13" x14ac:dyDescent="0.25">
      <c r="B996" s="24">
        <f t="shared" ca="1" si="75"/>
        <v>0.55939627238959788</v>
      </c>
      <c r="C996" s="25">
        <f t="shared" ca="1" si="76"/>
        <v>51.494387268121024</v>
      </c>
      <c r="H996" s="24">
        <v>994</v>
      </c>
      <c r="I996" s="24">
        <f ca="1"/>
        <v>48.95194101772438</v>
      </c>
      <c r="J996" s="24" cm="1">
        <f t="array" aca="1" ref="J996" ca="1">INDIRECT(ADDRESS(($F$2+1-H996)+2,9))</f>
        <v>51.023811979045718</v>
      </c>
      <c r="K996" s="24">
        <f t="shared" ca="1" si="77"/>
        <v>0.458346852193461</v>
      </c>
      <c r="L996" s="24">
        <f t="shared" ca="1" si="78"/>
        <v>0.54075784902548141</v>
      </c>
      <c r="M996" s="24">
        <f t="shared" ca="1" si="79"/>
        <v>-1.4348264269540345</v>
      </c>
    </row>
    <row r="997" spans="2:13" x14ac:dyDescent="0.25">
      <c r="B997" s="24">
        <f t="shared" ca="1" si="75"/>
        <v>0.30313354317026564</v>
      </c>
      <c r="C997" s="25">
        <f t="shared" ca="1" si="76"/>
        <v>44.845907733768023</v>
      </c>
      <c r="H997" s="24">
        <v>995</v>
      </c>
      <c r="I997" s="24">
        <f ca="1"/>
        <v>48.97625028908552</v>
      </c>
      <c r="J997" s="24" cm="1">
        <f t="array" aca="1" ref="J997" ca="1">INDIRECT(ADDRESS(($F$2+1-H997)+2,9))</f>
        <v>51.022383383889157</v>
      </c>
      <c r="K997" s="24">
        <f t="shared" ca="1" si="77"/>
        <v>0.45931034391018577</v>
      </c>
      <c r="L997" s="24">
        <f t="shared" ca="1" si="78"/>
        <v>0.54070122052642455</v>
      </c>
      <c r="M997" s="24">
        <f t="shared" ca="1" si="79"/>
        <v>-1.4342215501132887</v>
      </c>
    </row>
    <row r="998" spans="2:13" x14ac:dyDescent="0.25">
      <c r="B998" s="24">
        <f t="shared" ca="1" si="75"/>
        <v>0.84988594115002414</v>
      </c>
      <c r="C998" s="25">
        <f t="shared" ca="1" si="76"/>
        <v>60.359443238365422</v>
      </c>
      <c r="H998" s="24">
        <v>996</v>
      </c>
      <c r="I998" s="24">
        <f ca="1"/>
        <v>48.992042027837059</v>
      </c>
      <c r="J998" s="24" cm="1">
        <f t="array" aca="1" ref="J998" ca="1">INDIRECT(ADDRESS(($F$2+1-H998)+2,9))</f>
        <v>51.019862840716193</v>
      </c>
      <c r="K998" s="24">
        <f t="shared" ca="1" si="77"/>
        <v>0.45993637385076874</v>
      </c>
      <c r="L998" s="24">
        <f t="shared" ca="1" si="78"/>
        <v>0.54060130596906653</v>
      </c>
      <c r="M998" s="24">
        <f t="shared" ca="1" si="79"/>
        <v>-1.4342063767530557</v>
      </c>
    </row>
    <row r="999" spans="2:13" x14ac:dyDescent="0.25">
      <c r="B999" s="24">
        <f t="shared" ca="1" si="75"/>
        <v>0.765615063280355</v>
      </c>
      <c r="C999" s="25">
        <f t="shared" ca="1" si="76"/>
        <v>57.244820007933541</v>
      </c>
      <c r="H999" s="24">
        <v>997</v>
      </c>
      <c r="I999" s="24">
        <f ca="1"/>
        <v>48.997271211578806</v>
      </c>
      <c r="J999" s="24" cm="1">
        <f t="array" aca="1" ref="J999" ca="1">INDIRECT(ADDRESS(($F$2+1-H999)+2,9))</f>
        <v>51.008875321034367</v>
      </c>
      <c r="K999" s="24">
        <f t="shared" ca="1" si="77"/>
        <v>0.46014369570246255</v>
      </c>
      <c r="L999" s="24">
        <f t="shared" ca="1" si="78"/>
        <v>0.54016572983059086</v>
      </c>
      <c r="M999" s="24">
        <f t="shared" ca="1" si="79"/>
        <v>-1.4343556287297925</v>
      </c>
    </row>
    <row r="1000" spans="2:13" x14ac:dyDescent="0.25">
      <c r="B1000" s="24">
        <f t="shared" ca="1" si="75"/>
        <v>0.59623271574267389</v>
      </c>
      <c r="C1000" s="25">
        <f t="shared" ca="1" si="76"/>
        <v>52.436078235342343</v>
      </c>
      <c r="H1000" s="24">
        <v>998</v>
      </c>
      <c r="I1000" s="24">
        <f ca="1"/>
        <v>49.011732459071538</v>
      </c>
      <c r="J1000" s="24" cm="1">
        <f t="array" aca="1" ref="J1000" ca="1">INDIRECT(ADDRESS(($F$2+1-H1000)+2,9))</f>
        <v>51.001202066077056</v>
      </c>
      <c r="K1000" s="24">
        <f t="shared" ca="1" si="77"/>
        <v>0.46071709814960654</v>
      </c>
      <c r="L1000" s="24">
        <f t="shared" ca="1" si="78"/>
        <v>0.53986151183144937</v>
      </c>
      <c r="M1000" s="24">
        <f t="shared" ca="1" si="79"/>
        <v>-1.4340323176261096</v>
      </c>
    </row>
    <row r="1001" spans="2:13" x14ac:dyDescent="0.25">
      <c r="B1001" s="24">
        <f t="shared" ca="1" si="75"/>
        <v>0.67532602550675569</v>
      </c>
      <c r="C1001" s="25">
        <f t="shared" ca="1" si="76"/>
        <v>54.546682178938887</v>
      </c>
      <c r="H1001" s="24">
        <v>999</v>
      </c>
      <c r="I1001" s="24">
        <f ca="1"/>
        <v>49.016907501708836</v>
      </c>
      <c r="J1001" s="24" cm="1">
        <f t="array" aca="1" ref="J1001" ca="1">INDIRECT(ADDRESS(($F$2+1-H1001)+2,9))</f>
        <v>50.97351294536962</v>
      </c>
      <c r="K1001" s="24">
        <f t="shared" ca="1" si="77"/>
        <v>0.46092231350386098</v>
      </c>
      <c r="L1001" s="24">
        <f t="shared" ca="1" si="78"/>
        <v>0.5387635412738826</v>
      </c>
      <c r="M1001" s="24">
        <f t="shared" ca="1" si="79"/>
        <v>-1.4328523207145425</v>
      </c>
    </row>
    <row r="1002" spans="2:13" x14ac:dyDescent="0.25">
      <c r="B1002" s="24">
        <f t="shared" ca="1" si="75"/>
        <v>0.43453088932458472</v>
      </c>
      <c r="C1002" s="25">
        <f t="shared" ca="1" si="76"/>
        <v>48.351496577258096</v>
      </c>
      <c r="H1002" s="24">
        <v>1000</v>
      </c>
      <c r="I1002" s="24">
        <f ca="1"/>
        <v>49.028170232369035</v>
      </c>
      <c r="J1002" s="24" cm="1">
        <f t="array" aca="1" ref="J1002" ca="1">INDIRECT(ADDRESS(($F$2+1-H1002)+2,9))</f>
        <v>50.969774365069149</v>
      </c>
      <c r="K1002" s="24">
        <f t="shared" ca="1" si="77"/>
        <v>0.46136897089405682</v>
      </c>
      <c r="L1002" s="24">
        <f t="shared" ca="1" si="78"/>
        <v>0.53861527064762582</v>
      </c>
      <c r="M1002" s="24">
        <f t="shared" ca="1" si="79"/>
        <v>-1.4330923775930287</v>
      </c>
    </row>
    <row r="1003" spans="2:13" x14ac:dyDescent="0.25">
      <c r="B1003" s="24">
        <f t="shared" ca="1" si="75"/>
        <v>0.84826091011050853</v>
      </c>
      <c r="C1003" s="25">
        <f t="shared" ca="1" si="76"/>
        <v>60.290031816401005</v>
      </c>
      <c r="H1003" s="24">
        <v>1001</v>
      </c>
      <c r="I1003" s="24">
        <f ca="1"/>
        <v>49.044271560265891</v>
      </c>
      <c r="J1003" s="24" cm="1">
        <f t="array" aca="1" ref="J1003" ca="1">INDIRECT(ADDRESS(($F$2+1-H1003)+2,9))</f>
        <v>50.96671940124935</v>
      </c>
      <c r="K1003" s="24">
        <f t="shared" ca="1" si="77"/>
        <v>0.46200760187880024</v>
      </c>
      <c r="L1003" s="24">
        <f t="shared" ca="1" si="78"/>
        <v>0.53849410799640096</v>
      </c>
      <c r="M1003" s="24">
        <f t="shared" ca="1" si="79"/>
        <v>-1.4330001010172009</v>
      </c>
    </row>
    <row r="1004" spans="2:13" x14ac:dyDescent="0.25">
      <c r="B1004" s="24">
        <f t="shared" ca="1" si="75"/>
        <v>0.13407851789091174</v>
      </c>
      <c r="C1004" s="25">
        <f t="shared" ca="1" si="76"/>
        <v>38.92683321378685</v>
      </c>
      <c r="H1004" s="24">
        <v>1002</v>
      </c>
      <c r="I1004" s="24">
        <f ca="1"/>
        <v>49.048860328027843</v>
      </c>
      <c r="J1004" s="24" cm="1">
        <f t="array" aca="1" ref="J1004" ca="1">INDIRECT(ADDRESS(($F$2+1-H1004)+2,9))</f>
        <v>50.940933747943227</v>
      </c>
      <c r="K1004" s="24">
        <f t="shared" ca="1" si="77"/>
        <v>0.46218962532894037</v>
      </c>
      <c r="L1004" s="24">
        <f t="shared" ca="1" si="78"/>
        <v>0.53747128422063417</v>
      </c>
      <c r="M1004" s="24">
        <f t="shared" ca="1" si="79"/>
        <v>-1.432011958716751</v>
      </c>
    </row>
    <row r="1005" spans="2:13" x14ac:dyDescent="0.25">
      <c r="B1005" s="24">
        <f t="shared" ca="1" si="75"/>
        <v>0.67197798594331715</v>
      </c>
      <c r="C1005" s="25">
        <f t="shared" ca="1" si="76"/>
        <v>54.453815708077386</v>
      </c>
      <c r="H1005" s="24">
        <v>1003</v>
      </c>
      <c r="I1005" s="24">
        <f ca="1"/>
        <v>49.069649625054559</v>
      </c>
      <c r="J1005" s="24" cm="1">
        <f t="array" aca="1" ref="J1005" ca="1">INDIRECT(ADDRESS(($F$2+1-H1005)+2,9))</f>
        <v>50.923346682144341</v>
      </c>
      <c r="K1005" s="24">
        <f t="shared" ca="1" si="77"/>
        <v>0.46301437664513739</v>
      </c>
      <c r="L1005" s="24">
        <f t="shared" ca="1" si="78"/>
        <v>0.53677352624615104</v>
      </c>
      <c r="M1005" s="24">
        <f t="shared" ca="1" si="79"/>
        <v>-1.4303848151587162</v>
      </c>
    </row>
    <row r="1006" spans="2:13" x14ac:dyDescent="0.25">
      <c r="B1006" s="24">
        <f t="shared" ca="1" si="75"/>
        <v>0.22167677854343837</v>
      </c>
      <c r="C1006" s="25">
        <f t="shared" ca="1" si="76"/>
        <v>42.334574718222207</v>
      </c>
      <c r="H1006" s="24">
        <v>1004</v>
      </c>
      <c r="I1006" s="24">
        <f ca="1"/>
        <v>49.075530719321435</v>
      </c>
      <c r="J1006" s="24" cm="1">
        <f t="array" aca="1" ref="J1006" ca="1">INDIRECT(ADDRESS(($F$2+1-H1006)+2,9))</f>
        <v>50.921727294642224</v>
      </c>
      <c r="K1006" s="24">
        <f t="shared" ca="1" si="77"/>
        <v>0.46324771995052377</v>
      </c>
      <c r="L1006" s="24">
        <f t="shared" ca="1" si="78"/>
        <v>0.53670927214133779</v>
      </c>
      <c r="M1006" s="24">
        <f t="shared" ca="1" si="79"/>
        <v>-1.4312140538688498</v>
      </c>
    </row>
    <row r="1007" spans="2:13" x14ac:dyDescent="0.25">
      <c r="B1007" s="24">
        <f t="shared" ca="1" si="75"/>
        <v>0.10416962398978347</v>
      </c>
      <c r="C1007" s="25">
        <f t="shared" ca="1" si="76"/>
        <v>37.418547966249953</v>
      </c>
      <c r="H1007" s="24">
        <v>1005</v>
      </c>
      <c r="I1007" s="24">
        <f ca="1"/>
        <v>49.091917224692182</v>
      </c>
      <c r="J1007" s="24" cm="1">
        <f t="array" aca="1" ref="J1007" ca="1">INDIRECT(ADDRESS(($F$2+1-H1007)+2,9))</f>
        <v>50.904626538839935</v>
      </c>
      <c r="K1007" s="24">
        <f t="shared" ca="1" si="77"/>
        <v>0.46389795134872136</v>
      </c>
      <c r="L1007" s="24">
        <f t="shared" ca="1" si="78"/>
        <v>0.53603068972112056</v>
      </c>
      <c r="M1007" s="24">
        <f t="shared" ca="1" si="79"/>
        <v>-1.4299718980159395</v>
      </c>
    </row>
    <row r="1008" spans="2:13" x14ac:dyDescent="0.25">
      <c r="B1008" s="24">
        <f t="shared" ca="1" si="75"/>
        <v>0.42879757978680799</v>
      </c>
      <c r="C1008" s="25">
        <f t="shared" ca="1" si="76"/>
        <v>48.205637368756562</v>
      </c>
      <c r="H1008" s="24">
        <v>1006</v>
      </c>
      <c r="I1008" s="24">
        <f ca="1"/>
        <v>49.100543539304049</v>
      </c>
      <c r="J1008" s="24" cm="1">
        <f t="array" aca="1" ref="J1008" ca="1">INDIRECT(ADDRESS(($F$2+1-H1008)+2,9))</f>
        <v>50.896945157041387</v>
      </c>
      <c r="K1008" s="24">
        <f t="shared" ca="1" si="77"/>
        <v>0.4642402901977547</v>
      </c>
      <c r="L1008" s="24">
        <f t="shared" ca="1" si="78"/>
        <v>0.53572584728036043</v>
      </c>
      <c r="M1008" s="24">
        <f t="shared" ca="1" si="79"/>
        <v>-1.4300959505321258</v>
      </c>
    </row>
    <row r="1009" spans="2:13" x14ac:dyDescent="0.25">
      <c r="B1009" s="24">
        <f t="shared" ca="1" si="75"/>
        <v>0.92726650496687868</v>
      </c>
      <c r="C1009" s="25">
        <f t="shared" ca="1" si="76"/>
        <v>64.557310239578612</v>
      </c>
      <c r="H1009" s="24">
        <v>1007</v>
      </c>
      <c r="I1009" s="24">
        <f ca="1"/>
        <v>49.118207848279525</v>
      </c>
      <c r="J1009" s="24" cm="1">
        <f t="array" aca="1" ref="J1009" ca="1">INDIRECT(ADDRESS(($F$2+1-H1009)+2,9))</f>
        <v>50.872889689441159</v>
      </c>
      <c r="K1009" s="24">
        <f t="shared" ca="1" si="77"/>
        <v>0.46494138791850909</v>
      </c>
      <c r="L1009" s="24">
        <f t="shared" ca="1" si="78"/>
        <v>0.5347710498714775</v>
      </c>
      <c r="M1009" s="24">
        <f t="shared" ca="1" si="79"/>
        <v>-1.4281941702036327</v>
      </c>
    </row>
    <row r="1010" spans="2:13" x14ac:dyDescent="0.25">
      <c r="B1010" s="24">
        <f t="shared" ca="1" si="75"/>
        <v>0.14277736596003576</v>
      </c>
      <c r="C1010" s="25">
        <f t="shared" ca="1" si="76"/>
        <v>39.320758590293877</v>
      </c>
      <c r="H1010" s="24">
        <v>1008</v>
      </c>
      <c r="I1010" s="24">
        <f ca="1"/>
        <v>49.125442194000421</v>
      </c>
      <c r="J1010" s="24" cm="1">
        <f t="array" aca="1" ref="J1010" ca="1">INDIRECT(ADDRESS(($F$2+1-H1010)+2,9))</f>
        <v>50.865942396276857</v>
      </c>
      <c r="K1010" s="24">
        <f t="shared" ca="1" si="77"/>
        <v>0.46522855117361434</v>
      </c>
      <c r="L1010" s="24">
        <f t="shared" ca="1" si="78"/>
        <v>0.53449526393371583</v>
      </c>
      <c r="M1010" s="24">
        <f t="shared" ca="1" si="79"/>
        <v>-1.4284832628554291</v>
      </c>
    </row>
    <row r="1011" spans="2:13" x14ac:dyDescent="0.25">
      <c r="B1011" s="24">
        <f t="shared" ca="1" si="75"/>
        <v>0.49295875451589599</v>
      </c>
      <c r="C1011" s="25">
        <f t="shared" ca="1" si="76"/>
        <v>49.823492985191336</v>
      </c>
      <c r="H1011" s="24">
        <v>1009</v>
      </c>
      <c r="I1011" s="24">
        <f ca="1"/>
        <v>49.126237112132515</v>
      </c>
      <c r="J1011" s="24" cm="1">
        <f t="array" aca="1" ref="J1011" ca="1">INDIRECT(ADDRESS(($F$2+1-H1011)+2,9))</f>
        <v>50.854281307691132</v>
      </c>
      <c r="K1011" s="24">
        <f t="shared" ca="1" si="77"/>
        <v>0.46526010610547242</v>
      </c>
      <c r="L1011" s="24">
        <f t="shared" ca="1" si="78"/>
        <v>0.53403231779627469</v>
      </c>
      <c r="M1011" s="24">
        <f t="shared" ca="1" si="79"/>
        <v>-1.4289086567973854</v>
      </c>
    </row>
    <row r="1012" spans="2:13" x14ac:dyDescent="0.25">
      <c r="B1012" s="24">
        <f t="shared" ca="1" si="75"/>
        <v>0.22892009347215458</v>
      </c>
      <c r="C1012" s="25">
        <f t="shared" ca="1" si="76"/>
        <v>42.575920214068752</v>
      </c>
      <c r="H1012" s="24">
        <v>1010</v>
      </c>
      <c r="I1012" s="24">
        <f ca="1"/>
        <v>49.167004267332658</v>
      </c>
      <c r="J1012" s="24" cm="1">
        <f t="array" aca="1" ref="J1012" ca="1">INDIRECT(ADDRESS(($F$2+1-H1012)+2,9))</f>
        <v>50.8514889593324</v>
      </c>
      <c r="K1012" s="24">
        <f t="shared" ca="1" si="77"/>
        <v>0.4668786804405135</v>
      </c>
      <c r="L1012" s="24">
        <f t="shared" ca="1" si="78"/>
        <v>0.5339214544878258</v>
      </c>
      <c r="M1012" s="24">
        <f t="shared" ca="1" si="79"/>
        <v>-1.426853820608925</v>
      </c>
    </row>
    <row r="1013" spans="2:13" x14ac:dyDescent="0.25">
      <c r="B1013" s="24">
        <f t="shared" ca="1" si="75"/>
        <v>0.98215664829621663</v>
      </c>
      <c r="C1013" s="25">
        <f t="shared" ca="1" si="76"/>
        <v>71.004792574009798</v>
      </c>
      <c r="H1013" s="24">
        <v>1011</v>
      </c>
      <c r="I1013" s="24">
        <f ca="1"/>
        <v>49.181349613861158</v>
      </c>
      <c r="J1013" s="24" cm="1">
        <f t="array" aca="1" ref="J1013" ca="1">INDIRECT(ADDRESS(($F$2+1-H1013)+2,9))</f>
        <v>50.845469538959556</v>
      </c>
      <c r="K1013" s="24">
        <f t="shared" ca="1" si="77"/>
        <v>0.46744836400614298</v>
      </c>
      <c r="L1013" s="24">
        <f t="shared" ca="1" si="78"/>
        <v>0.53368245929762415</v>
      </c>
      <c r="M1013" s="24">
        <f t="shared" ca="1" si="79"/>
        <v>-1.4266451090532459</v>
      </c>
    </row>
    <row r="1014" spans="2:13" x14ac:dyDescent="0.25">
      <c r="B1014" s="24">
        <f t="shared" ca="1" si="75"/>
        <v>0.54345779228906388</v>
      </c>
      <c r="C1014" s="25">
        <f t="shared" ca="1" si="76"/>
        <v>51.091488678882584</v>
      </c>
      <c r="H1014" s="24">
        <v>1012</v>
      </c>
      <c r="I1014" s="24">
        <f ca="1"/>
        <v>49.187250667681482</v>
      </c>
      <c r="J1014" s="24" cm="1">
        <f t="array" aca="1" ref="J1014" ca="1">INDIRECT(ADDRESS(($F$2+1-H1014)+2,9))</f>
        <v>50.827775723562858</v>
      </c>
      <c r="K1014" s="24">
        <f t="shared" ca="1" si="77"/>
        <v>0.46768272655712373</v>
      </c>
      <c r="L1014" s="24">
        <f t="shared" ca="1" si="78"/>
        <v>0.53297987368099276</v>
      </c>
      <c r="M1014" s="24">
        <f t="shared" ca="1" si="79"/>
        <v>-1.4261756957462599</v>
      </c>
    </row>
    <row r="1015" spans="2:13" x14ac:dyDescent="0.25">
      <c r="B1015" s="24">
        <f t="shared" ca="1" si="75"/>
        <v>0.49402964709835218</v>
      </c>
      <c r="C1015" s="25">
        <f t="shared" ca="1" si="76"/>
        <v>49.850339859407363</v>
      </c>
      <c r="H1015" s="24">
        <v>1013</v>
      </c>
      <c r="I1015" s="24">
        <f ca="1"/>
        <v>49.202567136977336</v>
      </c>
      <c r="J1015" s="24" cm="1">
        <f t="array" aca="1" ref="J1015" ca="1">INDIRECT(ADDRESS(($F$2+1-H1015)+2,9))</f>
        <v>50.823981165318401</v>
      </c>
      <c r="K1015" s="24">
        <f t="shared" ca="1" si="77"/>
        <v>0.46829107791408398</v>
      </c>
      <c r="L1015" s="24">
        <f t="shared" ca="1" si="78"/>
        <v>0.53282918599140761</v>
      </c>
      <c r="M1015" s="24">
        <f t="shared" ca="1" si="79"/>
        <v>-1.4260631173899478</v>
      </c>
    </row>
    <row r="1016" spans="2:13" x14ac:dyDescent="0.25">
      <c r="B1016" s="24">
        <f t="shared" ca="1" si="75"/>
        <v>0.86524980180609889</v>
      </c>
      <c r="C1016" s="25">
        <f t="shared" ca="1" si="76"/>
        <v>61.042138193080056</v>
      </c>
      <c r="H1016" s="24">
        <v>1014</v>
      </c>
      <c r="I1016" s="24">
        <f ca="1"/>
        <v>49.223457524088978</v>
      </c>
      <c r="J1016" s="24" cm="1">
        <f t="array" aca="1" ref="J1016" ca="1">INDIRECT(ADDRESS(($F$2+1-H1016)+2,9))</f>
        <v>50.818097738022693</v>
      </c>
      <c r="K1016" s="24">
        <f t="shared" ca="1" si="77"/>
        <v>0.46912093755103873</v>
      </c>
      <c r="L1016" s="24">
        <f t="shared" ca="1" si="78"/>
        <v>0.53259553683353067</v>
      </c>
      <c r="M1016" s="24">
        <f t="shared" ca="1" si="79"/>
        <v>-1.4253388614911289</v>
      </c>
    </row>
    <row r="1017" spans="2:13" x14ac:dyDescent="0.25">
      <c r="B1017" s="24">
        <f t="shared" ca="1" si="75"/>
        <v>0.89106476500448983</v>
      </c>
      <c r="C1017" s="25">
        <f t="shared" ca="1" si="76"/>
        <v>62.322104786996448</v>
      </c>
      <c r="H1017" s="24">
        <v>1015</v>
      </c>
      <c r="I1017" s="24">
        <f ca="1"/>
        <v>49.236699644849431</v>
      </c>
      <c r="J1017" s="24" cm="1">
        <f t="array" aca="1" ref="J1017" ca="1">INDIRECT(ADDRESS(($F$2+1-H1017)+2,9))</f>
        <v>50.766906427599785</v>
      </c>
      <c r="K1017" s="24">
        <f t="shared" ca="1" si="77"/>
        <v>0.46964704353889114</v>
      </c>
      <c r="L1017" s="24">
        <f t="shared" ca="1" si="78"/>
        <v>0.53056210570865492</v>
      </c>
      <c r="M1017" s="24">
        <f t="shared" ca="1" si="79"/>
        <v>-1.4216098306392524</v>
      </c>
    </row>
    <row r="1018" spans="2:13" x14ac:dyDescent="0.25">
      <c r="B1018" s="24">
        <f t="shared" ca="1" si="75"/>
        <v>0.27360400417585284</v>
      </c>
      <c r="C1018" s="25">
        <f t="shared" ca="1" si="76"/>
        <v>43.980508833588246</v>
      </c>
      <c r="H1018" s="24">
        <v>1016</v>
      </c>
      <c r="I1018" s="24">
        <f ca="1"/>
        <v>49.237937085479622</v>
      </c>
      <c r="J1018" s="24" cm="1">
        <f t="array" aca="1" ref="J1018" ca="1">INDIRECT(ADDRESS(($F$2+1-H1018)+2,9))</f>
        <v>50.75578367511774</v>
      </c>
      <c r="K1018" s="24">
        <f t="shared" ca="1" si="77"/>
        <v>0.46969620945260049</v>
      </c>
      <c r="L1018" s="24">
        <f t="shared" ca="1" si="78"/>
        <v>0.53012017830520453</v>
      </c>
      <c r="M1018" s="24">
        <f t="shared" ca="1" si="79"/>
        <v>-1.4220270226447875</v>
      </c>
    </row>
    <row r="1019" spans="2:13" x14ac:dyDescent="0.25">
      <c r="B1019" s="24">
        <f t="shared" ca="1" si="75"/>
        <v>0.7853583321307277</v>
      </c>
      <c r="C1019" s="25">
        <f t="shared" ca="1" si="76"/>
        <v>57.904186127589142</v>
      </c>
      <c r="H1019" s="24">
        <v>1017</v>
      </c>
      <c r="I1019" s="24">
        <f ca="1"/>
        <v>49.245010358645303</v>
      </c>
      <c r="J1019" s="24" cm="1">
        <f t="array" aca="1" ref="J1019" ca="1">INDIRECT(ADDRESS(($F$2+1-H1019)+2,9))</f>
        <v>50.746878282629581</v>
      </c>
      <c r="K1019" s="24">
        <f t="shared" ca="1" si="77"/>
        <v>0.46997725314576749</v>
      </c>
      <c r="L1019" s="24">
        <f t="shared" ca="1" si="78"/>
        <v>0.52976632391799061</v>
      </c>
      <c r="M1019" s="24">
        <f t="shared" ca="1" si="79"/>
        <v>-1.4221546339830793</v>
      </c>
    </row>
    <row r="1020" spans="2:13" x14ac:dyDescent="0.25">
      <c r="B1020" s="24">
        <f t="shared" ca="1" si="75"/>
        <v>0.93021833730967773</v>
      </c>
      <c r="C1020" s="25">
        <f t="shared" ca="1" si="76"/>
        <v>64.774191149278536</v>
      </c>
      <c r="H1020" s="24">
        <v>1018</v>
      </c>
      <c r="I1020" s="24">
        <f ca="1"/>
        <v>49.269928382499181</v>
      </c>
      <c r="J1020" s="24" cm="1">
        <f t="array" aca="1" ref="J1020" ca="1">INDIRECT(ADDRESS(($F$2+1-H1020)+2,9))</f>
        <v>50.742630496780272</v>
      </c>
      <c r="K1020" s="24">
        <f t="shared" ca="1" si="77"/>
        <v>0.47096744389666723</v>
      </c>
      <c r="L1020" s="24">
        <f t="shared" ca="1" si="78"/>
        <v>0.52959753050952207</v>
      </c>
      <c r="M1020" s="24">
        <f t="shared" ca="1" si="79"/>
        <v>-1.4212305539473447</v>
      </c>
    </row>
    <row r="1021" spans="2:13" x14ac:dyDescent="0.25">
      <c r="B1021" s="24">
        <f t="shared" ca="1" si="75"/>
        <v>0.23900162164918626</v>
      </c>
      <c r="C1021" s="25">
        <f t="shared" ca="1" si="76"/>
        <v>42.904822544845338</v>
      </c>
      <c r="H1021" s="24">
        <v>1019</v>
      </c>
      <c r="I1021" s="24">
        <f ca="1"/>
        <v>49.279396882296915</v>
      </c>
      <c r="J1021" s="24" cm="1">
        <f t="array" aca="1" ref="J1021" ca="1">INDIRECT(ADDRESS(($F$2+1-H1021)+2,9))</f>
        <v>50.737145566950048</v>
      </c>
      <c r="K1021" s="24">
        <f t="shared" ca="1" si="77"/>
        <v>0.47134374990198108</v>
      </c>
      <c r="L1021" s="24">
        <f t="shared" ca="1" si="78"/>
        <v>0.52937956909791217</v>
      </c>
      <c r="M1021" s="24">
        <f t="shared" ca="1" si="79"/>
        <v>-1.4214361667852404</v>
      </c>
    </row>
    <row r="1022" spans="2:13" x14ac:dyDescent="0.25">
      <c r="B1022" s="24">
        <f t="shared" ca="1" si="75"/>
        <v>0.37278431781497756</v>
      </c>
      <c r="C1022" s="25">
        <f t="shared" ca="1" si="76"/>
        <v>46.755120393724781</v>
      </c>
      <c r="H1022" s="24">
        <v>1020</v>
      </c>
      <c r="I1022" s="24">
        <f ca="1"/>
        <v>49.292523117180416</v>
      </c>
      <c r="J1022" s="24" cm="1">
        <f t="array" aca="1" ref="J1022" ca="1">INDIRECT(ADDRESS(($F$2+1-H1022)+2,9))</f>
        <v>50.732009912547923</v>
      </c>
      <c r="K1022" s="24">
        <f t="shared" ca="1" si="77"/>
        <v>0.4718654672982357</v>
      </c>
      <c r="L1022" s="24">
        <f t="shared" ca="1" si="78"/>
        <v>0.52917547929391184</v>
      </c>
      <c r="M1022" s="24">
        <f t="shared" ca="1" si="79"/>
        <v>-1.4213768682940628</v>
      </c>
    </row>
    <row r="1023" spans="2:13" x14ac:dyDescent="0.25">
      <c r="B1023" s="24">
        <f t="shared" ca="1" si="75"/>
        <v>4.7926319648494364E-2</v>
      </c>
      <c r="C1023" s="25">
        <f t="shared" ca="1" si="76"/>
        <v>33.346985996160981</v>
      </c>
      <c r="H1023" s="24">
        <v>1021</v>
      </c>
      <c r="I1023" s="24">
        <f ca="1"/>
        <v>49.294053027855767</v>
      </c>
      <c r="J1023" s="24" cm="1">
        <f t="array" aca="1" ref="J1023" ca="1">INDIRECT(ADDRESS(($F$2+1-H1023)+2,9))</f>
        <v>50.719261639021489</v>
      </c>
      <c r="K1023" s="24">
        <f t="shared" ca="1" si="77"/>
        <v>0.47192627852725194</v>
      </c>
      <c r="L1023" s="24">
        <f t="shared" ca="1" si="78"/>
        <v>0.52866883263261788</v>
      </c>
      <c r="M1023" s="24">
        <f t="shared" ca="1" si="79"/>
        <v>-1.4216319846184942</v>
      </c>
    </row>
    <row r="1024" spans="2:13" x14ac:dyDescent="0.25">
      <c r="B1024" s="24">
        <f t="shared" ca="1" si="75"/>
        <v>0.66305212990161688</v>
      </c>
      <c r="C1024" s="25">
        <f t="shared" ca="1" si="76"/>
        <v>54.208073827409869</v>
      </c>
      <c r="H1024" s="24">
        <v>1022</v>
      </c>
      <c r="I1024" s="24">
        <f ca="1"/>
        <v>49.296949093679238</v>
      </c>
      <c r="J1024" s="24" cm="1">
        <f t="array" aca="1" ref="J1024" ca="1">INDIRECT(ADDRESS(($F$2+1-H1024)+2,9))</f>
        <v>50.714534325566632</v>
      </c>
      <c r="K1024" s="24">
        <f t="shared" ca="1" si="77"/>
        <v>0.472041393785121</v>
      </c>
      <c r="L1024" s="24">
        <f t="shared" ca="1" si="78"/>
        <v>0.52848094613340879</v>
      </c>
      <c r="M1024" s="24">
        <f t="shared" ca="1" si="79"/>
        <v>-1.4224168479606245</v>
      </c>
    </row>
    <row r="1025" spans="2:13" x14ac:dyDescent="0.25">
      <c r="B1025" s="24">
        <f t="shared" ca="1" si="75"/>
        <v>0.94203796177879218</v>
      </c>
      <c r="C1025" s="25">
        <f t="shared" ca="1" si="76"/>
        <v>65.721141673605075</v>
      </c>
      <c r="H1025" s="24">
        <v>1023</v>
      </c>
      <c r="I1025" s="24">
        <f ca="1"/>
        <v>49.317324406710519</v>
      </c>
      <c r="J1025" s="24" cm="1">
        <f t="array" aca="1" ref="J1025" ca="1">INDIRECT(ADDRESS(($F$2+1-H1025)+2,9))</f>
        <v>50.686683751597549</v>
      </c>
      <c r="K1025" s="24">
        <f t="shared" ca="1" si="77"/>
        <v>0.47285135432313419</v>
      </c>
      <c r="L1025" s="24">
        <f t="shared" ca="1" si="78"/>
        <v>0.52737390115103677</v>
      </c>
      <c r="M1025" s="24">
        <f t="shared" ca="1" si="79"/>
        <v>-1.4199624219018521</v>
      </c>
    </row>
    <row r="1026" spans="2:13" x14ac:dyDescent="0.25">
      <c r="B1026" s="24">
        <f t="shared" ca="1" si="75"/>
        <v>0.80193206862376709</v>
      </c>
      <c r="C1026" s="25">
        <f t="shared" ca="1" si="76"/>
        <v>58.485425921614663</v>
      </c>
      <c r="H1026" s="24">
        <v>1024</v>
      </c>
      <c r="I1026" s="24">
        <f ca="1"/>
        <v>49.333189574302899</v>
      </c>
      <c r="J1026" s="24" cm="1">
        <f t="array" aca="1" ref="J1026" ca="1">INDIRECT(ADDRESS(($F$2+1-H1026)+2,9))</f>
        <v>50.681939255793587</v>
      </c>
      <c r="K1026" s="24">
        <f t="shared" ca="1" si="77"/>
        <v>0.47348210523061918</v>
      </c>
      <c r="L1026" s="24">
        <f t="shared" ca="1" si="78"/>
        <v>0.52718528873645754</v>
      </c>
      <c r="M1026" s="24">
        <f t="shared" ca="1" si="79"/>
        <v>-1.4197081927271535</v>
      </c>
    </row>
    <row r="1027" spans="2:13" x14ac:dyDescent="0.25">
      <c r="B1027" s="24">
        <f t="shared" ca="1" si="75"/>
        <v>0.15733222241897438</v>
      </c>
      <c r="C1027" s="25">
        <f t="shared" ca="1" si="76"/>
        <v>39.945172359100596</v>
      </c>
      <c r="H1027" s="24">
        <v>1025</v>
      </c>
      <c r="I1027" s="24">
        <f ca="1"/>
        <v>49.3335866356555</v>
      </c>
      <c r="J1027" s="24" cm="1">
        <f t="array" aca="1" ref="J1027" ca="1">INDIRECT(ADDRESS(($F$2+1-H1027)+2,9))</f>
        <v>50.680679743444699</v>
      </c>
      <c r="K1027" s="24">
        <f t="shared" ca="1" si="77"/>
        <v>0.4734978920442251</v>
      </c>
      <c r="L1027" s="24">
        <f t="shared" ca="1" si="78"/>
        <v>0.52713521712903166</v>
      </c>
      <c r="M1027" s="24">
        <f t="shared" ca="1" si="79"/>
        <v>-1.4209630997274181</v>
      </c>
    </row>
    <row r="1028" spans="2:13" x14ac:dyDescent="0.25">
      <c r="B1028" s="24">
        <f t="shared" ref="B1028:B1091" ca="1" si="80">RAND()</f>
        <v>0.44027387659904926</v>
      </c>
      <c r="C1028" s="25">
        <f t="shared" ref="C1028:C1091" ca="1" si="81">_xlfn.NORM.INV(B1028,50,10)</f>
        <v>48.497251230698737</v>
      </c>
      <c r="H1028" s="24">
        <v>1026</v>
      </c>
      <c r="I1028" s="24">
        <f ca="1"/>
        <v>49.340444259525512</v>
      </c>
      <c r="J1028" s="24" cm="1">
        <f t="array" aca="1" ref="J1028" ca="1">INDIRECT(ADDRESS(($F$2+1-H1028)+2,9))</f>
        <v>50.674162933976703</v>
      </c>
      <c r="K1028" s="24">
        <f t="shared" ref="K1028:K1091" ca="1" si="82">_xlfn.NORM.DIST(I1028,$F$5,$F$6,TRUE)</f>
        <v>0.47377055174345761</v>
      </c>
      <c r="L1028" s="24">
        <f t="shared" ref="L1028:L1091" ca="1" si="83">_xlfn.NORM.DIST(J1028,$F$5,$F$6,TRUE)</f>
        <v>0.52687613612062867</v>
      </c>
      <c r="M1028" s="24">
        <f t="shared" ca="1" si="79"/>
        <v>-1.4212823621020019</v>
      </c>
    </row>
    <row r="1029" spans="2:13" x14ac:dyDescent="0.25">
      <c r="B1029" s="24">
        <f t="shared" ca="1" si="80"/>
        <v>0.73541306504770121</v>
      </c>
      <c r="C1029" s="25">
        <f t="shared" ca="1" si="81"/>
        <v>56.29267614110617</v>
      </c>
      <c r="H1029" s="24">
        <v>1027</v>
      </c>
      <c r="I1029" s="24">
        <f ca="1"/>
        <v>49.365155627454868</v>
      </c>
      <c r="J1029" s="24" cm="1">
        <f t="array" aca="1" ref="J1029" ca="1">INDIRECT(ADDRESS(($F$2+1-H1029)+2,9))</f>
        <v>50.667442130138049</v>
      </c>
      <c r="K1029" s="24">
        <f t="shared" ca="1" si="82"/>
        <v>0.47475317880545204</v>
      </c>
      <c r="L1029" s="24">
        <f t="shared" ca="1" si="83"/>
        <v>0.52660893324370628</v>
      </c>
      <c r="M1029" s="24">
        <f t="shared" ref="M1029:M1092" ca="1" si="84">((2*H1029-1)/$F$2)*(LN(K1029)+LN(1-L1029))</f>
        <v>-1.4201600729552224</v>
      </c>
    </row>
    <row r="1030" spans="2:13" x14ac:dyDescent="0.25">
      <c r="B1030" s="24">
        <f t="shared" ca="1" si="80"/>
        <v>0.9266092803569187</v>
      </c>
      <c r="C1030" s="25">
        <f t="shared" ca="1" si="81"/>
        <v>64.509943292122443</v>
      </c>
      <c r="H1030" s="24">
        <v>1028</v>
      </c>
      <c r="I1030" s="24">
        <f ca="1"/>
        <v>49.378771374114748</v>
      </c>
      <c r="J1030" s="24" cm="1">
        <f t="array" aca="1" ref="J1030" ca="1">INDIRECT(ADDRESS(($F$2+1-H1030)+2,9))</f>
        <v>50.644392779967056</v>
      </c>
      <c r="K1030" s="24">
        <f t="shared" ca="1" si="82"/>
        <v>0.47529466369861878</v>
      </c>
      <c r="L1030" s="24">
        <f t="shared" ca="1" si="83"/>
        <v>0.52569245672183451</v>
      </c>
      <c r="M1030" s="24">
        <f t="shared" ca="1" si="84"/>
        <v>-1.4186162702858911</v>
      </c>
    </row>
    <row r="1031" spans="2:13" x14ac:dyDescent="0.25">
      <c r="B1031" s="24">
        <f t="shared" ca="1" si="80"/>
        <v>0.1996644508178842</v>
      </c>
      <c r="C1031" s="25">
        <f t="shared" ca="1" si="81"/>
        <v>41.571796082884916</v>
      </c>
      <c r="H1031" s="24">
        <v>1029</v>
      </c>
      <c r="I1031" s="24">
        <f ca="1"/>
        <v>49.385091063748305</v>
      </c>
      <c r="J1031" s="24" cm="1">
        <f t="array" aca="1" ref="J1031" ca="1">INDIRECT(ADDRESS(($F$2+1-H1031)+2,9))</f>
        <v>50.634061921429634</v>
      </c>
      <c r="K1031" s="24">
        <f t="shared" ca="1" si="82"/>
        <v>0.47554600712487649</v>
      </c>
      <c r="L1031" s="24">
        <f t="shared" ca="1" si="83"/>
        <v>0.52528164196364058</v>
      </c>
      <c r="M1031" s="24">
        <f t="shared" ca="1" si="84"/>
        <v>-1.4186677448178382</v>
      </c>
    </row>
    <row r="1032" spans="2:13" x14ac:dyDescent="0.25">
      <c r="B1032" s="24">
        <f t="shared" ca="1" si="80"/>
        <v>0.57745571980545085</v>
      </c>
      <c r="C1032" s="25">
        <f t="shared" ca="1" si="81"/>
        <v>51.953888300930963</v>
      </c>
      <c r="H1032" s="24">
        <v>1030</v>
      </c>
      <c r="I1032" s="24">
        <f ca="1"/>
        <v>49.394193902375939</v>
      </c>
      <c r="J1032" s="24" cm="1">
        <f t="array" aca="1" ref="J1032" ca="1">INDIRECT(ADDRESS(($F$2+1-H1032)+2,9))</f>
        <v>50.633062986861766</v>
      </c>
      <c r="K1032" s="24">
        <f t="shared" ca="1" si="82"/>
        <v>0.47590805759053184</v>
      </c>
      <c r="L1032" s="24">
        <f t="shared" ca="1" si="83"/>
        <v>0.52524191710838641</v>
      </c>
      <c r="M1032" s="24">
        <f t="shared" ca="1" si="84"/>
        <v>-1.4192411292363729</v>
      </c>
    </row>
    <row r="1033" spans="2:13" x14ac:dyDescent="0.25">
      <c r="B1033" s="24">
        <f t="shared" ca="1" si="80"/>
        <v>0.53260100812018152</v>
      </c>
      <c r="C1033" s="25">
        <f t="shared" ca="1" si="81"/>
        <v>50.818097738022693</v>
      </c>
      <c r="H1033" s="24">
        <v>1031</v>
      </c>
      <c r="I1033" s="24">
        <f ca="1"/>
        <v>49.410980646364443</v>
      </c>
      <c r="J1033" s="24" cm="1">
        <f t="array" aca="1" ref="J1033" ca="1">INDIRECT(ADDRESS(($F$2+1-H1033)+2,9))</f>
        <v>50.632562520162821</v>
      </c>
      <c r="K1033" s="24">
        <f t="shared" ca="1" si="82"/>
        <v>0.47657577472497509</v>
      </c>
      <c r="L1033" s="24">
        <f t="shared" ca="1" si="83"/>
        <v>0.52522201484241537</v>
      </c>
      <c r="M1033" s="24">
        <f t="shared" ca="1" si="84"/>
        <v>-1.4192406329793599</v>
      </c>
    </row>
    <row r="1034" spans="2:13" x14ac:dyDescent="0.25">
      <c r="B1034" s="24">
        <f t="shared" ca="1" si="80"/>
        <v>0.60510959560096877</v>
      </c>
      <c r="C1034" s="25">
        <f t="shared" ca="1" si="81"/>
        <v>52.665952558034789</v>
      </c>
      <c r="H1034" s="24">
        <v>1032</v>
      </c>
      <c r="I1034" s="24">
        <f ca="1"/>
        <v>49.445569581410261</v>
      </c>
      <c r="J1034" s="24" cm="1">
        <f t="array" aca="1" ref="J1034" ca="1">INDIRECT(ADDRESS(($F$2+1-H1034)+2,9))</f>
        <v>50.594689554216238</v>
      </c>
      <c r="K1034" s="24">
        <f t="shared" ca="1" si="82"/>
        <v>0.4779518051888646</v>
      </c>
      <c r="L1034" s="24">
        <f t="shared" ca="1" si="83"/>
        <v>0.52371572593557369</v>
      </c>
      <c r="M1034" s="24">
        <f t="shared" ca="1" si="84"/>
        <v>-1.4148334733669938</v>
      </c>
    </row>
    <row r="1035" spans="2:13" x14ac:dyDescent="0.25">
      <c r="B1035" s="24">
        <f t="shared" ca="1" si="80"/>
        <v>2.7947119942198451E-2</v>
      </c>
      <c r="C1035" s="25">
        <f t="shared" ca="1" si="81"/>
        <v>30.881406737775027</v>
      </c>
      <c r="H1035" s="24">
        <v>1033</v>
      </c>
      <c r="I1035" s="24">
        <f ca="1"/>
        <v>49.446388474161594</v>
      </c>
      <c r="J1035" s="24" cm="1">
        <f t="array" aca="1" ref="J1035" ca="1">INDIRECT(ADDRESS(($F$2+1-H1035)+2,9))</f>
        <v>50.591903506540511</v>
      </c>
      <c r="K1035" s="24">
        <f t="shared" ca="1" si="82"/>
        <v>0.47798438594896314</v>
      </c>
      <c r="L1035" s="24">
        <f t="shared" ca="1" si="83"/>
        <v>0.52360490521039593</v>
      </c>
      <c r="M1035" s="24">
        <f t="shared" ca="1" si="84"/>
        <v>-1.4159172486147606</v>
      </c>
    </row>
    <row r="1036" spans="2:13" x14ac:dyDescent="0.25">
      <c r="B1036" s="24">
        <f t="shared" ca="1" si="80"/>
        <v>0.38899102698853949</v>
      </c>
      <c r="C1036" s="25">
        <f t="shared" ca="1" si="81"/>
        <v>47.180502664724393</v>
      </c>
      <c r="H1036" s="24">
        <v>1034</v>
      </c>
      <c r="I1036" s="24">
        <f ca="1"/>
        <v>49.461968211984122</v>
      </c>
      <c r="J1036" s="24" cm="1">
        <f t="array" aca="1" ref="J1036" ca="1">INDIRECT(ADDRESS(($F$2+1-H1036)+2,9))</f>
        <v>50.584738003998126</v>
      </c>
      <c r="K1036" s="24">
        <f t="shared" ca="1" si="82"/>
        <v>0.47860427475405026</v>
      </c>
      <c r="L1036" s="24">
        <f t="shared" ca="1" si="83"/>
        <v>0.52331987437530469</v>
      </c>
      <c r="M1036" s="24">
        <f t="shared" ca="1" si="84"/>
        <v>-1.4154743022617955</v>
      </c>
    </row>
    <row r="1037" spans="2:13" x14ac:dyDescent="0.25">
      <c r="B1037" s="24">
        <f t="shared" ca="1" si="80"/>
        <v>0.62821778795206673</v>
      </c>
      <c r="C1037" s="25">
        <f t="shared" ca="1" si="81"/>
        <v>53.271367937187918</v>
      </c>
      <c r="H1037" s="24">
        <v>1035</v>
      </c>
      <c r="I1037" s="24">
        <f ca="1"/>
        <v>49.482667285537211</v>
      </c>
      <c r="J1037" s="24" cm="1">
        <f t="array" aca="1" ref="J1037" ca="1">INDIRECT(ADDRESS(($F$2+1-H1037)+2,9))</f>
        <v>50.583739839484252</v>
      </c>
      <c r="K1037" s="24">
        <f t="shared" ca="1" si="82"/>
        <v>0.47942793222516167</v>
      </c>
      <c r="L1037" s="24">
        <f t="shared" ca="1" si="83"/>
        <v>0.52328016823168599</v>
      </c>
      <c r="M1037" s="24">
        <f t="shared" ca="1" si="84"/>
        <v>-1.4151154730912838</v>
      </c>
    </row>
    <row r="1038" spans="2:13" x14ac:dyDescent="0.25">
      <c r="B1038" s="24">
        <f t="shared" ca="1" si="80"/>
        <v>7.5319548844011486E-2</v>
      </c>
      <c r="C1038" s="25">
        <f t="shared" ca="1" si="81"/>
        <v>35.627222825757279</v>
      </c>
      <c r="H1038" s="24">
        <v>1036</v>
      </c>
      <c r="I1038" s="24">
        <f ca="1"/>
        <v>49.48668845180228</v>
      </c>
      <c r="J1038" s="24" cm="1">
        <f t="array" aca="1" ref="J1038" ca="1">INDIRECT(ADDRESS(($F$2+1-H1038)+2,9))</f>
        <v>50.568792308453176</v>
      </c>
      <c r="K1038" s="24">
        <f t="shared" ca="1" si="82"/>
        <v>0.47958795276177713</v>
      </c>
      <c r="L1038" s="24">
        <f t="shared" ca="1" si="83"/>
        <v>0.52268554060948857</v>
      </c>
      <c r="M1038" s="24">
        <f t="shared" ca="1" si="84"/>
        <v>-1.4149668317333437</v>
      </c>
    </row>
    <row r="1039" spans="2:13" x14ac:dyDescent="0.25">
      <c r="B1039" s="24">
        <f t="shared" ca="1" si="80"/>
        <v>0.70911035685828028</v>
      </c>
      <c r="C1039" s="25">
        <f t="shared" ca="1" si="81"/>
        <v>55.507875987963679</v>
      </c>
      <c r="H1039" s="24">
        <v>1037</v>
      </c>
      <c r="I1039" s="24">
        <f ca="1"/>
        <v>49.491814319156106</v>
      </c>
      <c r="J1039" s="24" cm="1">
        <f t="array" aca="1" ref="J1039" ca="1">INDIRECT(ADDRESS(($F$2+1-H1039)+2,9))</f>
        <v>50.54785041042517</v>
      </c>
      <c r="K1039" s="24">
        <f t="shared" ca="1" si="82"/>
        <v>0.47979193915698415</v>
      </c>
      <c r="L1039" s="24">
        <f t="shared" ca="1" si="83"/>
        <v>0.52185236645635369</v>
      </c>
      <c r="M1039" s="24">
        <f t="shared" ca="1" si="84"/>
        <v>-1.4142494629846765</v>
      </c>
    </row>
    <row r="1040" spans="2:13" x14ac:dyDescent="0.25">
      <c r="B1040" s="24">
        <f t="shared" ca="1" si="80"/>
        <v>0.60690583296354761</v>
      </c>
      <c r="C1040" s="25">
        <f t="shared" ca="1" si="81"/>
        <v>52.712635559504164</v>
      </c>
      <c r="H1040" s="24">
        <v>1038</v>
      </c>
      <c r="I1040" s="24">
        <f ca="1"/>
        <v>49.497571468399101</v>
      </c>
      <c r="J1040" s="24" cm="1">
        <f t="array" aca="1" ref="J1040" ca="1">INDIRECT(ADDRESS(($F$2+1-H1040)+2,9))</f>
        <v>50.538811060234352</v>
      </c>
      <c r="K1040" s="24">
        <f t="shared" ca="1" si="82"/>
        <v>0.48002105403108025</v>
      </c>
      <c r="L1040" s="24">
        <f t="shared" ca="1" si="83"/>
        <v>0.52149270586509222</v>
      </c>
      <c r="M1040" s="24">
        <f t="shared" ca="1" si="84"/>
        <v>-1.4144318633957533</v>
      </c>
    </row>
    <row r="1041" spans="2:13" x14ac:dyDescent="0.25">
      <c r="B1041" s="24">
        <f t="shared" ca="1" si="80"/>
        <v>7.1961857661859696E-3</v>
      </c>
      <c r="C1041" s="25">
        <f t="shared" ca="1" si="81"/>
        <v>25.526818061238469</v>
      </c>
      <c r="H1041" s="24">
        <v>1039</v>
      </c>
      <c r="I1041" s="24">
        <f ca="1"/>
        <v>49.513306361432456</v>
      </c>
      <c r="J1041" s="24" cm="1">
        <f t="array" aca="1" ref="J1041" ca="1">INDIRECT(ADDRESS(($F$2+1-H1041)+2,9))</f>
        <v>50.536226527927688</v>
      </c>
      <c r="K1041" s="24">
        <f t="shared" ca="1" si="82"/>
        <v>0.48064728247645228</v>
      </c>
      <c r="L1041" s="24">
        <f t="shared" ca="1" si="83"/>
        <v>0.52138986842660151</v>
      </c>
      <c r="M1041" s="24">
        <f t="shared" ca="1" si="84"/>
        <v>-1.4143335473839136</v>
      </c>
    </row>
    <row r="1042" spans="2:13" x14ac:dyDescent="0.25">
      <c r="B1042" s="24">
        <f t="shared" ca="1" si="80"/>
        <v>0.51379562304092952</v>
      </c>
      <c r="C1042" s="25">
        <f t="shared" ca="1" si="81"/>
        <v>50.345873936227569</v>
      </c>
      <c r="H1042" s="24">
        <v>1040</v>
      </c>
      <c r="I1042" s="24">
        <f ca="1"/>
        <v>49.529902448863425</v>
      </c>
      <c r="J1042" s="24" cm="1">
        <f t="array" aca="1" ref="J1042" ca="1">INDIRECT(ADDRESS(($F$2+1-H1042)+2,9))</f>
        <v>50.494780480286799</v>
      </c>
      <c r="K1042" s="24">
        <f t="shared" ca="1" si="82"/>
        <v>0.48130783707447861</v>
      </c>
      <c r="L1042" s="24">
        <f t="shared" ca="1" si="83"/>
        <v>0.51974055801792707</v>
      </c>
      <c r="M1042" s="24">
        <f t="shared" ca="1" si="84"/>
        <v>-1.4110581831187532</v>
      </c>
    </row>
    <row r="1043" spans="2:13" x14ac:dyDescent="0.25">
      <c r="B1043" s="24">
        <f t="shared" ca="1" si="80"/>
        <v>0.13124909674347807</v>
      </c>
      <c r="C1043" s="25">
        <f t="shared" ca="1" si="81"/>
        <v>38.794939912668937</v>
      </c>
      <c r="H1043" s="24">
        <v>1041</v>
      </c>
      <c r="I1043" s="24">
        <f ca="1"/>
        <v>49.545701864587592</v>
      </c>
      <c r="J1043" s="24" cm="1">
        <f t="array" aca="1" ref="J1043" ca="1">INDIRECT(ADDRESS(($F$2+1-H1043)+2,9))</f>
        <v>50.450152251889641</v>
      </c>
      <c r="K1043" s="24">
        <f t="shared" ca="1" si="82"/>
        <v>0.48193673039833529</v>
      </c>
      <c r="L1043" s="24">
        <f t="shared" ca="1" si="83"/>
        <v>0.51796423827857896</v>
      </c>
      <c r="M1043" s="24">
        <f t="shared" ca="1" si="84"/>
        <v>-1.4075963185254201</v>
      </c>
    </row>
    <row r="1044" spans="2:13" x14ac:dyDescent="0.25">
      <c r="B1044" s="24">
        <f t="shared" ca="1" si="80"/>
        <v>0.30749129995370572</v>
      </c>
      <c r="C1044" s="25">
        <f t="shared" ca="1" si="81"/>
        <v>44.970260679226286</v>
      </c>
      <c r="H1044" s="24">
        <v>1042</v>
      </c>
      <c r="I1044" s="24">
        <f ca="1"/>
        <v>49.553109153195251</v>
      </c>
      <c r="J1044" s="24" cm="1">
        <f t="array" aca="1" ref="J1044" ca="1">INDIRECT(ADDRESS(($F$2+1-H1044)+2,9))</f>
        <v>50.443717305954756</v>
      </c>
      <c r="K1044" s="24">
        <f t="shared" ca="1" si="82"/>
        <v>0.48223159196056348</v>
      </c>
      <c r="L1044" s="24">
        <f t="shared" ca="1" si="83"/>
        <v>0.5177080804148757</v>
      </c>
      <c r="M1044" s="24">
        <f t="shared" ca="1" si="84"/>
        <v>-1.4078459406905737</v>
      </c>
    </row>
    <row r="1045" spans="2:13" x14ac:dyDescent="0.25">
      <c r="B1045" s="24">
        <f t="shared" ca="1" si="80"/>
        <v>0.48188235887173347</v>
      </c>
      <c r="C1045" s="25">
        <f t="shared" ca="1" si="81"/>
        <v>49.545701864587592</v>
      </c>
      <c r="H1045" s="24">
        <v>1043</v>
      </c>
      <c r="I1045" s="24">
        <f ca="1"/>
        <v>49.573832024760009</v>
      </c>
      <c r="J1045" s="24" cm="1">
        <f t="array" aca="1" ref="J1045" ca="1">INDIRECT(ADDRESS(($F$2+1-H1045)+2,9))</f>
        <v>50.435532633594796</v>
      </c>
      <c r="K1045" s="24">
        <f t="shared" ca="1" si="82"/>
        <v>0.48305655737898712</v>
      </c>
      <c r="L1045" s="24">
        <f t="shared" ca="1" si="83"/>
        <v>0.5173822601067819</v>
      </c>
      <c r="M1045" s="24">
        <f t="shared" ca="1" si="84"/>
        <v>-1.4068937530430394</v>
      </c>
    </row>
    <row r="1046" spans="2:13" x14ac:dyDescent="0.25">
      <c r="B1046" s="24">
        <f t="shared" ca="1" si="80"/>
        <v>0.19304706542687122</v>
      </c>
      <c r="C1046" s="25">
        <f t="shared" ca="1" si="81"/>
        <v>41.332776032182892</v>
      </c>
      <c r="H1046" s="24">
        <v>1044</v>
      </c>
      <c r="I1046" s="24">
        <f ca="1"/>
        <v>49.629968361090633</v>
      </c>
      <c r="J1046" s="24" cm="1">
        <f t="array" aca="1" ref="J1046" ca="1">INDIRECT(ADDRESS(($F$2+1-H1046)+2,9))</f>
        <v>50.41918971309363</v>
      </c>
      <c r="K1046" s="24">
        <f t="shared" ca="1" si="82"/>
        <v>0.48529166649489025</v>
      </c>
      <c r="L1046" s="24">
        <f t="shared" ca="1" si="83"/>
        <v>0.51673163688327806</v>
      </c>
      <c r="M1046" s="24">
        <f t="shared" ca="1" si="84"/>
        <v>-1.4024759504348865</v>
      </c>
    </row>
    <row r="1047" spans="2:13" x14ac:dyDescent="0.25">
      <c r="B1047" s="24">
        <f t="shared" ca="1" si="80"/>
        <v>0.77284092690647022</v>
      </c>
      <c r="C1047" s="25">
        <f t="shared" ca="1" si="81"/>
        <v>57.482354593872607</v>
      </c>
      <c r="H1047" s="24">
        <v>1045</v>
      </c>
      <c r="I1047" s="24">
        <f ca="1"/>
        <v>49.630991295001607</v>
      </c>
      <c r="J1047" s="24" cm="1">
        <f t="array" aca="1" ref="J1047" ca="1">INDIRECT(ADDRESS(($F$2+1-H1047)+2,9))</f>
        <v>50.410092858491048</v>
      </c>
      <c r="K1047" s="24">
        <f t="shared" ca="1" si="82"/>
        <v>0.48533239985451382</v>
      </c>
      <c r="L1047" s="24">
        <f t="shared" ca="1" si="83"/>
        <v>0.51636946525376504</v>
      </c>
      <c r="M1047" s="24">
        <f t="shared" ca="1" si="84"/>
        <v>-1.4030135256202962</v>
      </c>
    </row>
    <row r="1048" spans="2:13" x14ac:dyDescent="0.25">
      <c r="B1048" s="24">
        <f t="shared" ca="1" si="80"/>
        <v>0.94626358825312373</v>
      </c>
      <c r="C1048" s="25">
        <f t="shared" ca="1" si="81"/>
        <v>66.096566962405205</v>
      </c>
      <c r="H1048" s="24">
        <v>1046</v>
      </c>
      <c r="I1048" s="24">
        <f ca="1"/>
        <v>49.63210945067361</v>
      </c>
      <c r="J1048" s="24" cm="1">
        <f t="array" aca="1" ref="J1048" ca="1">INDIRECT(ADDRESS(($F$2+1-H1048)+2,9))</f>
        <v>50.391703263860599</v>
      </c>
      <c r="K1048" s="24">
        <f t="shared" ca="1" si="82"/>
        <v>0.48537692513195096</v>
      </c>
      <c r="L1048" s="24">
        <f t="shared" ca="1" si="83"/>
        <v>0.51563728229966932</v>
      </c>
      <c r="M1048" s="24">
        <f t="shared" ca="1" si="84"/>
        <v>-1.4028020579070266</v>
      </c>
    </row>
    <row r="1049" spans="2:13" x14ac:dyDescent="0.25">
      <c r="B1049" s="24">
        <f t="shared" ca="1" si="80"/>
        <v>0.24418695721057349</v>
      </c>
      <c r="C1049" s="25">
        <f t="shared" ca="1" si="81"/>
        <v>43.07102556917269</v>
      </c>
      <c r="H1049" s="24">
        <v>1047</v>
      </c>
      <c r="I1049" s="24">
        <f ca="1"/>
        <v>49.655575554163086</v>
      </c>
      <c r="J1049" s="24" cm="1">
        <f t="array" aca="1" ref="J1049" ca="1">INDIRECT(ADDRESS(($F$2+1-H1049)+2,9))</f>
        <v>50.379917853071824</v>
      </c>
      <c r="K1049" s="24">
        <f t="shared" ca="1" si="82"/>
        <v>0.48631139326784784</v>
      </c>
      <c r="L1049" s="24">
        <f t="shared" ca="1" si="83"/>
        <v>0.51516801749149277</v>
      </c>
      <c r="M1049" s="24">
        <f t="shared" ca="1" si="84"/>
        <v>-1.4013391595767495</v>
      </c>
    </row>
    <row r="1050" spans="2:13" x14ac:dyDescent="0.25">
      <c r="B1050" s="24">
        <f t="shared" ca="1" si="80"/>
        <v>0.90721366952047067</v>
      </c>
      <c r="C1050" s="25">
        <f t="shared" ca="1" si="81"/>
        <v>63.237904130763283</v>
      </c>
      <c r="H1050" s="24">
        <v>1048</v>
      </c>
      <c r="I1050" s="24">
        <f ca="1"/>
        <v>49.657916169400018</v>
      </c>
      <c r="J1050" s="24" cm="1">
        <f t="array" aca="1" ref="J1050" ca="1">INDIRECT(ADDRESS(($F$2+1-H1050)+2,9))</f>
        <v>50.349725475396539</v>
      </c>
      <c r="K1050" s="24">
        <f t="shared" ca="1" si="82"/>
        <v>0.48640460555106424</v>
      </c>
      <c r="L1050" s="24">
        <f t="shared" ca="1" si="83"/>
        <v>0.51396574020183883</v>
      </c>
      <c r="M1050" s="24">
        <f t="shared" ca="1" si="84"/>
        <v>-1.4000877659538884</v>
      </c>
    </row>
    <row r="1051" spans="2:13" x14ac:dyDescent="0.25">
      <c r="B1051" s="24">
        <f t="shared" ca="1" si="80"/>
        <v>0.46192991690841734</v>
      </c>
      <c r="C1051" s="25">
        <f t="shared" ca="1" si="81"/>
        <v>49.044271560265891</v>
      </c>
      <c r="H1051" s="24">
        <v>1049</v>
      </c>
      <c r="I1051" s="24">
        <f ca="1"/>
        <v>49.673538007209309</v>
      </c>
      <c r="J1051" s="24" cm="1">
        <f t="array" aca="1" ref="J1051" ca="1">INDIRECT(ADDRESS(($F$2+1-H1051)+2,9))</f>
        <v>50.345873936227569</v>
      </c>
      <c r="K1051" s="24">
        <f t="shared" ca="1" si="82"/>
        <v>0.48702674587316597</v>
      </c>
      <c r="L1051" s="24">
        <f t="shared" ca="1" si="83"/>
        <v>0.51381236040855205</v>
      </c>
      <c r="M1051" s="24">
        <f t="shared" ca="1" si="84"/>
        <v>-1.3998756498767131</v>
      </c>
    </row>
    <row r="1052" spans="2:13" x14ac:dyDescent="0.25">
      <c r="B1052" s="24">
        <f t="shared" ca="1" si="80"/>
        <v>0.31568775403884153</v>
      </c>
      <c r="C1052" s="25">
        <f t="shared" ca="1" si="81"/>
        <v>45.202082898614755</v>
      </c>
      <c r="H1052" s="24">
        <v>1050</v>
      </c>
      <c r="I1052" s="24">
        <f ca="1"/>
        <v>49.694600742169278</v>
      </c>
      <c r="J1052" s="24" cm="1">
        <f t="array" aca="1" ref="J1052" ca="1">INDIRECT(ADDRESS(($F$2+1-H1052)+2,9))</f>
        <v>50.34202009188229</v>
      </c>
      <c r="K1052" s="24">
        <f t="shared" ca="1" si="82"/>
        <v>0.4878656198508623</v>
      </c>
      <c r="L1052" s="24">
        <f t="shared" ca="1" si="83"/>
        <v>0.51365888677110627</v>
      </c>
      <c r="M1052" s="24">
        <f t="shared" ca="1" si="84"/>
        <v>-1.3992298770988474</v>
      </c>
    </row>
    <row r="1053" spans="2:13" x14ac:dyDescent="0.25">
      <c r="B1053" s="24">
        <f t="shared" ca="1" si="80"/>
        <v>0.51245314359801175</v>
      </c>
      <c r="C1053" s="25">
        <f t="shared" ca="1" si="81"/>
        <v>50.312204729685007</v>
      </c>
      <c r="H1053" s="24">
        <v>1051</v>
      </c>
      <c r="I1053" s="24">
        <f ca="1"/>
        <v>49.708585283233418</v>
      </c>
      <c r="J1053" s="24" cm="1">
        <f t="array" aca="1" ref="J1053" ca="1">INDIRECT(ADDRESS(($F$2+1-H1053)+2,9))</f>
        <v>50.32433647422652</v>
      </c>
      <c r="K1053" s="24">
        <f t="shared" ca="1" si="82"/>
        <v>0.48842261765323397</v>
      </c>
      <c r="L1053" s="24">
        <f t="shared" ca="1" si="83"/>
        <v>0.51295463732447488</v>
      </c>
      <c r="M1053" s="24">
        <f t="shared" ca="1" si="84"/>
        <v>-1.398043409977997</v>
      </c>
    </row>
    <row r="1054" spans="2:13" x14ac:dyDescent="0.25">
      <c r="B1054" s="24">
        <f t="shared" ca="1" si="80"/>
        <v>0.79171597982724429</v>
      </c>
      <c r="C1054" s="25">
        <f t="shared" ca="1" si="81"/>
        <v>58.123897247625294</v>
      </c>
      <c r="H1054" s="24">
        <v>1052</v>
      </c>
      <c r="I1054" s="24">
        <f ca="1"/>
        <v>49.716913899489185</v>
      </c>
      <c r="J1054" s="24" cm="1">
        <f t="array" aca="1" ref="J1054" ca="1">INDIRECT(ADDRESS(($F$2+1-H1054)+2,9))</f>
        <v>50.321807201530987</v>
      </c>
      <c r="K1054" s="24">
        <f t="shared" ca="1" si="82"/>
        <v>0.48875435338522577</v>
      </c>
      <c r="L1054" s="24">
        <f t="shared" ca="1" si="83"/>
        <v>0.51285390577525236</v>
      </c>
      <c r="M1054" s="24">
        <f t="shared" ca="1" si="84"/>
        <v>-1.3985110534385907</v>
      </c>
    </row>
    <row r="1055" spans="2:13" x14ac:dyDescent="0.25">
      <c r="B1055" s="24">
        <f t="shared" ca="1" si="80"/>
        <v>0.67776836893659254</v>
      </c>
      <c r="C1055" s="25">
        <f t="shared" ca="1" si="81"/>
        <v>54.614674598452609</v>
      </c>
      <c r="H1055" s="24">
        <v>1053</v>
      </c>
      <c r="I1055" s="24">
        <f ca="1"/>
        <v>49.766503869368499</v>
      </c>
      <c r="J1055" s="24" cm="1">
        <f t="array" aca="1" ref="J1055" ca="1">INDIRECT(ADDRESS(($F$2+1-H1055)+2,9))</f>
        <v>50.312394965603517</v>
      </c>
      <c r="K1055" s="24">
        <f t="shared" ca="1" si="82"/>
        <v>0.49072971647686192</v>
      </c>
      <c r="L1055" s="24">
        <f t="shared" ca="1" si="83"/>
        <v>0.5124790441796494</v>
      </c>
      <c r="M1055" s="24">
        <f t="shared" ca="1" si="84"/>
        <v>-1.3951563299930907</v>
      </c>
    </row>
    <row r="1056" spans="2:13" x14ac:dyDescent="0.25">
      <c r="B1056" s="24">
        <f t="shared" ca="1" si="80"/>
        <v>0.89496926776501895</v>
      </c>
      <c r="C1056" s="25">
        <f t="shared" ca="1" si="81"/>
        <v>62.533964453728458</v>
      </c>
      <c r="H1056" s="24">
        <v>1054</v>
      </c>
      <c r="I1056" s="24">
        <f ca="1"/>
        <v>49.766691588076547</v>
      </c>
      <c r="J1056" s="24" cm="1">
        <f t="array" aca="1" ref="J1056" ca="1">INDIRECT(ADDRESS(($F$2+1-H1056)+2,9))</f>
        <v>50.312204729685007</v>
      </c>
      <c r="K1056" s="24">
        <f t="shared" ca="1" si="82"/>
        <v>0.49073719451218778</v>
      </c>
      <c r="L1056" s="24">
        <f t="shared" ca="1" si="83"/>
        <v>0.51247146752932793</v>
      </c>
      <c r="M1056" s="24">
        <f t="shared" ca="1" si="84"/>
        <v>-1.3964518420700165</v>
      </c>
    </row>
    <row r="1057" spans="2:13" x14ac:dyDescent="0.25">
      <c r="B1057" s="24">
        <f t="shared" ca="1" si="80"/>
        <v>0.87715857445410339</v>
      </c>
      <c r="C1057" s="25">
        <f t="shared" ca="1" si="81"/>
        <v>61.608993060805957</v>
      </c>
      <c r="H1057" s="24">
        <v>1055</v>
      </c>
      <c r="I1057" s="24">
        <f ca="1"/>
        <v>49.772987281187916</v>
      </c>
      <c r="J1057" s="24" cm="1">
        <f t="array" aca="1" ref="J1057" ca="1">INDIRECT(ADDRESS(($F$2+1-H1057)+2,9))</f>
        <v>50.292712384130475</v>
      </c>
      <c r="K1057" s="24">
        <f t="shared" ca="1" si="82"/>
        <v>0.49098799405606997</v>
      </c>
      <c r="L1057" s="24">
        <f t="shared" ca="1" si="83"/>
        <v>0.51169510976709209</v>
      </c>
      <c r="M1057" s="24">
        <f t="shared" ca="1" si="84"/>
        <v>-1.395723003272709</v>
      </c>
    </row>
    <row r="1058" spans="2:13" x14ac:dyDescent="0.25">
      <c r="B1058" s="24">
        <f t="shared" ca="1" si="80"/>
        <v>0.71857271026562841</v>
      </c>
      <c r="C1058" s="25">
        <f t="shared" ca="1" si="81"/>
        <v>55.786067050438163</v>
      </c>
      <c r="H1058" s="24">
        <v>1056</v>
      </c>
      <c r="I1058" s="24">
        <f ca="1"/>
        <v>49.775921608693075</v>
      </c>
      <c r="J1058" s="24" cm="1">
        <f t="array" aca="1" ref="J1058" ca="1">INDIRECT(ADDRESS(($F$2+1-H1058)+2,9))</f>
        <v>50.287463555037874</v>
      </c>
      <c r="K1058" s="24">
        <f t="shared" ca="1" si="82"/>
        <v>0.49110488916017736</v>
      </c>
      <c r="L1058" s="24">
        <f t="shared" ca="1" si="83"/>
        <v>0.51148604722961377</v>
      </c>
      <c r="M1058" s="24">
        <f t="shared" ca="1" si="84"/>
        <v>-1.3963949972742387</v>
      </c>
    </row>
    <row r="1059" spans="2:13" x14ac:dyDescent="0.25">
      <c r="B1059" s="24">
        <f t="shared" ca="1" si="80"/>
        <v>0.77015868914991226</v>
      </c>
      <c r="C1059" s="25">
        <f t="shared" ca="1" si="81"/>
        <v>57.39369558895995</v>
      </c>
      <c r="H1059" s="24">
        <v>1057</v>
      </c>
      <c r="I1059" s="24">
        <f ca="1"/>
        <v>49.786001503783602</v>
      </c>
      <c r="J1059" s="24" cm="1">
        <f t="array" aca="1" ref="J1059" ca="1">INDIRECT(ADDRESS(($F$2+1-H1059)+2,9))</f>
        <v>50.271103923692287</v>
      </c>
      <c r="K1059" s="24">
        <f t="shared" ca="1" si="82"/>
        <v>0.49150644872659094</v>
      </c>
      <c r="L1059" s="24">
        <f t="shared" ca="1" si="83"/>
        <v>0.51083441790478368</v>
      </c>
      <c r="M1059" s="24">
        <f t="shared" ca="1" si="84"/>
        <v>-1.3956124639998844</v>
      </c>
    </row>
    <row r="1060" spans="2:13" x14ac:dyDescent="0.25">
      <c r="B1060" s="24">
        <f t="shared" ca="1" si="80"/>
        <v>6.619449422014001E-2</v>
      </c>
      <c r="C1060" s="25">
        <f t="shared" ca="1" si="81"/>
        <v>34.952524319803715</v>
      </c>
      <c r="H1060" s="24">
        <v>1058</v>
      </c>
      <c r="I1060" s="24">
        <f ca="1"/>
        <v>49.804309923199249</v>
      </c>
      <c r="J1060" s="24" cm="1">
        <f t="array" aca="1" ref="J1060" ca="1">INDIRECT(ADDRESS(($F$2+1-H1060)+2,9))</f>
        <v>50.240070294235572</v>
      </c>
      <c r="K1060" s="24">
        <f t="shared" ca="1" si="82"/>
        <v>0.49223583528974113</v>
      </c>
      <c r="L1060" s="24">
        <f t="shared" ca="1" si="83"/>
        <v>0.50959822258475618</v>
      </c>
      <c r="M1060" s="24">
        <f t="shared" ca="1" si="84"/>
        <v>-1.3930064362203984</v>
      </c>
    </row>
    <row r="1061" spans="2:13" x14ac:dyDescent="0.25">
      <c r="B1061" s="24">
        <f t="shared" ca="1" si="80"/>
        <v>0.53987555330927672</v>
      </c>
      <c r="C1061" s="25">
        <f t="shared" ca="1" si="81"/>
        <v>51.001202066077056</v>
      </c>
      <c r="H1061" s="24">
        <v>1059</v>
      </c>
      <c r="I1061" s="24">
        <f ca="1"/>
        <v>49.816426919578333</v>
      </c>
      <c r="J1061" s="24" cm="1">
        <f t="array" aca="1" ref="J1061" ca="1">INDIRECT(ADDRESS(($F$2+1-H1061)+2,9))</f>
        <v>50.237602246707702</v>
      </c>
      <c r="K1061" s="24">
        <f t="shared" ca="1" si="82"/>
        <v>0.49271857704300071</v>
      </c>
      <c r="L1061" s="24">
        <f t="shared" ca="1" si="83"/>
        <v>0.50949990612810248</v>
      </c>
      <c r="M1061" s="24">
        <f t="shared" ca="1" si="84"/>
        <v>-1.3931654389673269</v>
      </c>
    </row>
    <row r="1062" spans="2:13" x14ac:dyDescent="0.25">
      <c r="B1062" s="24">
        <f t="shared" ca="1" si="80"/>
        <v>0.61716821964981183</v>
      </c>
      <c r="C1062" s="25">
        <f t="shared" ca="1" si="81"/>
        <v>52.980518888542647</v>
      </c>
      <c r="H1062" s="24">
        <v>1060</v>
      </c>
      <c r="I1062" s="24">
        <f ca="1"/>
        <v>49.823492985191336</v>
      </c>
      <c r="J1062" s="24" cm="1">
        <f t="array" aca="1" ref="J1062" ca="1">INDIRECT(ADDRESS(($F$2+1-H1062)+2,9))</f>
        <v>50.235799886154261</v>
      </c>
      <c r="K1062" s="24">
        <f t="shared" ca="1" si="82"/>
        <v>0.49300009442521692</v>
      </c>
      <c r="L1062" s="24">
        <f t="shared" ca="1" si="83"/>
        <v>0.50942810742808975</v>
      </c>
      <c r="M1062" s="24">
        <f t="shared" ca="1" si="84"/>
        <v>-1.3937770164256935</v>
      </c>
    </row>
    <row r="1063" spans="2:13" x14ac:dyDescent="0.25">
      <c r="B1063" s="24">
        <f t="shared" ca="1" si="80"/>
        <v>0.97413175820306375</v>
      </c>
      <c r="C1063" s="25">
        <f t="shared" ca="1" si="81"/>
        <v>69.453199407989331</v>
      </c>
      <c r="H1063" s="24">
        <v>1061</v>
      </c>
      <c r="I1063" s="24">
        <f ca="1"/>
        <v>49.837511384151284</v>
      </c>
      <c r="J1063" s="24" cm="1">
        <f t="array" aca="1" ref="J1063" ca="1">INDIRECT(ADDRESS(($F$2+1-H1063)+2,9))</f>
        <v>50.223436478818549</v>
      </c>
      <c r="K1063" s="24">
        <f t="shared" ca="1" si="82"/>
        <v>0.49355860819367992</v>
      </c>
      <c r="L1063" s="24">
        <f t="shared" ca="1" si="83"/>
        <v>0.50893559154686552</v>
      </c>
      <c r="M1063" s="24">
        <f t="shared" ca="1" si="84"/>
        <v>-1.3929934330916811</v>
      </c>
    </row>
    <row r="1064" spans="2:13" x14ac:dyDescent="0.25">
      <c r="B1064" s="24">
        <f t="shared" ca="1" si="80"/>
        <v>0.65937006724342451</v>
      </c>
      <c r="C1064" s="25">
        <f t="shared" ca="1" si="81"/>
        <v>54.107445375419928</v>
      </c>
      <c r="H1064" s="24">
        <v>1062</v>
      </c>
      <c r="I1064" s="24">
        <f ca="1"/>
        <v>49.837655654643036</v>
      </c>
      <c r="J1064" s="24" cm="1">
        <f t="array" aca="1" ref="J1064" ca="1">INDIRECT(ADDRESS(($F$2+1-H1064)+2,9))</f>
        <v>50.21620729974606</v>
      </c>
      <c r="K1064" s="24">
        <f t="shared" ca="1" si="82"/>
        <v>0.49356435621118377</v>
      </c>
      <c r="L1064" s="24">
        <f t="shared" ca="1" si="83"/>
        <v>0.50864759940689064</v>
      </c>
      <c r="M1064" s="24">
        <f t="shared" ca="1" si="84"/>
        <v>-1.3937187168589202</v>
      </c>
    </row>
    <row r="1065" spans="2:13" x14ac:dyDescent="0.25">
      <c r="B1065" s="24">
        <f t="shared" ca="1" si="80"/>
        <v>0.52527847172091813</v>
      </c>
      <c r="C1065" s="25">
        <f t="shared" ca="1" si="81"/>
        <v>50.634061921429634</v>
      </c>
      <c r="H1065" s="24">
        <v>1063</v>
      </c>
      <c r="I1065" s="24">
        <f ca="1"/>
        <v>49.848574866122554</v>
      </c>
      <c r="J1065" s="24" cm="1">
        <f t="array" aca="1" ref="J1065" ca="1">INDIRECT(ADDRESS(($F$2+1-H1065)+2,9))</f>
        <v>50.210292913282345</v>
      </c>
      <c r="K1065" s="24">
        <f t="shared" ca="1" si="82"/>
        <v>0.49399940266427633</v>
      </c>
      <c r="L1065" s="24">
        <f t="shared" ca="1" si="83"/>
        <v>0.50841198190683667</v>
      </c>
      <c r="M1065" s="24">
        <f t="shared" ca="1" si="84"/>
        <v>-1.3936920284654932</v>
      </c>
    </row>
    <row r="1066" spans="2:13" x14ac:dyDescent="0.25">
      <c r="B1066" s="24">
        <f t="shared" ca="1" si="80"/>
        <v>3.2284449471913113E-2</v>
      </c>
      <c r="C1066" s="25">
        <f t="shared" ca="1" si="81"/>
        <v>31.517687669363685</v>
      </c>
      <c r="H1066" s="24">
        <v>1064</v>
      </c>
      <c r="I1066" s="24">
        <f ca="1"/>
        <v>49.850339859407363</v>
      </c>
      <c r="J1066" s="24" cm="1">
        <f t="array" aca="1" ref="J1066" ca="1">INDIRECT(ADDRESS(($F$2+1-H1066)+2,9))</f>
        <v>50.19855131021405</v>
      </c>
      <c r="K1066" s="24">
        <f t="shared" ca="1" si="82"/>
        <v>0.49406972473235261</v>
      </c>
      <c r="L1066" s="24">
        <f t="shared" ca="1" si="83"/>
        <v>0.50794421096453901</v>
      </c>
      <c r="M1066" s="24">
        <f t="shared" ca="1" si="84"/>
        <v>-1.39392600534502</v>
      </c>
    </row>
    <row r="1067" spans="2:13" x14ac:dyDescent="0.25">
      <c r="B1067" s="24">
        <f t="shared" ca="1" si="80"/>
        <v>0.64912418201048316</v>
      </c>
      <c r="C1067" s="25">
        <f t="shared" ca="1" si="81"/>
        <v>53.82957014948061</v>
      </c>
      <c r="H1067" s="24">
        <v>1065</v>
      </c>
      <c r="I1067" s="24">
        <f ca="1"/>
        <v>49.855990606345863</v>
      </c>
      <c r="J1067" s="24" cm="1">
        <f t="array" aca="1" ref="J1067" ca="1">INDIRECT(ADDRESS(($F$2+1-H1067)+2,9))</f>
        <v>50.184988824140909</v>
      </c>
      <c r="K1067" s="24">
        <f t="shared" ca="1" si="82"/>
        <v>0.49429486688047836</v>
      </c>
      <c r="L1067" s="24">
        <f t="shared" ca="1" si="83"/>
        <v>0.50740388473931497</v>
      </c>
      <c r="M1067" s="24">
        <f t="shared" ca="1" si="84"/>
        <v>-1.3937044907256584</v>
      </c>
    </row>
    <row r="1068" spans="2:13" x14ac:dyDescent="0.25">
      <c r="B1068" s="24">
        <f t="shared" ca="1" si="80"/>
        <v>0.74536246950362617</v>
      </c>
      <c r="C1068" s="25">
        <f t="shared" ca="1" si="81"/>
        <v>56.599669152175721</v>
      </c>
      <c r="H1068" s="24">
        <v>1066</v>
      </c>
      <c r="I1068" s="24">
        <f ca="1"/>
        <v>49.858066839588737</v>
      </c>
      <c r="J1068" s="24" cm="1">
        <f t="array" aca="1" ref="J1068" ca="1">INDIRECT(ADDRESS(($F$2+1-H1068)+2,9))</f>
        <v>50.163244743850214</v>
      </c>
      <c r="K1068" s="24">
        <f t="shared" ca="1" si="82"/>
        <v>0.49437759049535246</v>
      </c>
      <c r="L1068" s="24">
        <f t="shared" ca="1" si="83"/>
        <v>0.50653757780902708</v>
      </c>
      <c r="M1068" s="24">
        <f t="shared" ca="1" si="84"/>
        <v>-1.3931133722653213</v>
      </c>
    </row>
    <row r="1069" spans="2:13" x14ac:dyDescent="0.25">
      <c r="B1069" s="24">
        <f t="shared" ca="1" si="80"/>
        <v>3.5552672024749876E-2</v>
      </c>
      <c r="C1069" s="25">
        <f t="shared" ca="1" si="81"/>
        <v>31.951959092778431</v>
      </c>
      <c r="H1069" s="24">
        <v>1067</v>
      </c>
      <c r="I1069" s="24">
        <f ca="1"/>
        <v>49.859472470666418</v>
      </c>
      <c r="J1069" s="24" cm="1">
        <f t="array" aca="1" ref="J1069" ca="1">INDIRECT(ADDRESS(($F$2+1-H1069)+2,9))</f>
        <v>50.122928935807245</v>
      </c>
      <c r="K1069" s="24">
        <f t="shared" ca="1" si="82"/>
        <v>0.49443359536366105</v>
      </c>
      <c r="L1069" s="24">
        <f t="shared" ca="1" si="83"/>
        <v>0.50493127528881154</v>
      </c>
      <c r="M1069" s="24">
        <f t="shared" ca="1" si="84"/>
        <v>-1.3910966501688093</v>
      </c>
    </row>
    <row r="1070" spans="2:13" x14ac:dyDescent="0.25">
      <c r="B1070" s="24">
        <f t="shared" ca="1" si="80"/>
        <v>0.73688128933537311</v>
      </c>
      <c r="C1070" s="25">
        <f t="shared" ca="1" si="81"/>
        <v>56.337600613948453</v>
      </c>
      <c r="H1070" s="24">
        <v>1068</v>
      </c>
      <c r="I1070" s="24">
        <f ca="1"/>
        <v>49.913527611210561</v>
      </c>
      <c r="J1070" s="24" cm="1">
        <f t="array" aca="1" ref="J1070" ca="1">INDIRECT(ADDRESS(($F$2+1-H1070)+2,9))</f>
        <v>50.120365572260702</v>
      </c>
      <c r="K1070" s="24">
        <f t="shared" ca="1" si="82"/>
        <v>0.4965873990033467</v>
      </c>
      <c r="L1070" s="24">
        <f t="shared" ca="1" si="83"/>
        <v>0.50482914023056447</v>
      </c>
      <c r="M1070" s="24">
        <f t="shared" ca="1" si="84"/>
        <v>-1.3878966061267173</v>
      </c>
    </row>
    <row r="1071" spans="2:13" x14ac:dyDescent="0.25">
      <c r="B1071" s="24">
        <f t="shared" ca="1" si="80"/>
        <v>1.7766807482929581E-3</v>
      </c>
      <c r="C1071" s="25">
        <f t="shared" ca="1" si="81"/>
        <v>20.846906629759303</v>
      </c>
      <c r="H1071" s="24">
        <v>1069</v>
      </c>
      <c r="I1071" s="24">
        <f ca="1"/>
        <v>49.924447117498431</v>
      </c>
      <c r="J1071" s="24" cm="1">
        <f t="array" aca="1" ref="J1071" ca="1">INDIRECT(ADDRESS(($F$2+1-H1071)+2,9))</f>
        <v>50.103450698082305</v>
      </c>
      <c r="K1071" s="24">
        <f t="shared" ca="1" si="82"/>
        <v>0.49702249610188198</v>
      </c>
      <c r="L1071" s="24">
        <f t="shared" ca="1" si="83"/>
        <v>0.50415517371411522</v>
      </c>
      <c r="M1071" s="24">
        <f t="shared" ca="1" si="84"/>
        <v>-1.3869825580215769</v>
      </c>
    </row>
    <row r="1072" spans="2:13" x14ac:dyDescent="0.25">
      <c r="B1072" s="24">
        <f t="shared" ca="1" si="80"/>
        <v>0.29066271004816535</v>
      </c>
      <c r="C1072" s="25">
        <f t="shared" ca="1" si="81"/>
        <v>44.485502726887809</v>
      </c>
      <c r="H1072" s="24">
        <v>1070</v>
      </c>
      <c r="I1072" s="24">
        <f ca="1"/>
        <v>49.924682331733926</v>
      </c>
      <c r="J1072" s="24" cm="1">
        <f t="array" aca="1" ref="J1072" ca="1">INDIRECT(ADDRESS(($F$2+1-H1072)+2,9))</f>
        <v>50.098617600401418</v>
      </c>
      <c r="K1072" s="24">
        <f t="shared" ca="1" si="82"/>
        <v>0.49703186845576808</v>
      </c>
      <c r="L1072" s="24">
        <f t="shared" ca="1" si="83"/>
        <v>0.50396259857310866</v>
      </c>
      <c r="M1072" s="24">
        <f t="shared" ca="1" si="84"/>
        <v>-1.387877048671915</v>
      </c>
    </row>
    <row r="1073" spans="2:13" x14ac:dyDescent="0.25">
      <c r="B1073" s="24">
        <f t="shared" ca="1" si="80"/>
        <v>9.9357503378259771E-2</v>
      </c>
      <c r="C1073" s="25">
        <f t="shared" ca="1" si="81"/>
        <v>37.147788268514994</v>
      </c>
      <c r="H1073" s="24">
        <v>1071</v>
      </c>
      <c r="I1073" s="24">
        <f ca="1"/>
        <v>49.941561891159097</v>
      </c>
      <c r="J1073" s="24" cm="1">
        <f t="array" aca="1" ref="J1073" ca="1">INDIRECT(ADDRESS(($F$2+1-H1073)+2,9))</f>
        <v>50.077086566269919</v>
      </c>
      <c r="K1073" s="24">
        <f t="shared" ca="1" si="82"/>
        <v>0.49770445587443157</v>
      </c>
      <c r="L1073" s="24">
        <f t="shared" ca="1" si="83"/>
        <v>0.5031046823049814</v>
      </c>
      <c r="M1073" s="24">
        <f t="shared" ca="1" si="84"/>
        <v>-1.3861186636752212</v>
      </c>
    </row>
    <row r="1074" spans="2:13" x14ac:dyDescent="0.25">
      <c r="B1074" s="24">
        <f t="shared" ca="1" si="80"/>
        <v>0.52568977215935797</v>
      </c>
      <c r="C1074" s="25">
        <f t="shared" ca="1" si="81"/>
        <v>50.644392779967056</v>
      </c>
      <c r="H1074" s="24">
        <v>1072</v>
      </c>
      <c r="I1074" s="24">
        <f ca="1"/>
        <v>49.959380577156814</v>
      </c>
      <c r="J1074" s="24" cm="1">
        <f t="array" aca="1" ref="J1074" ca="1">INDIRECT(ADDRESS(($F$2+1-H1074)+2,9))</f>
        <v>50.075166206377723</v>
      </c>
      <c r="K1074" s="24">
        <f t="shared" ca="1" si="82"/>
        <v>0.49841447102164371</v>
      </c>
      <c r="L1074" s="24">
        <f t="shared" ca="1" si="83"/>
        <v>0.50302816371983772</v>
      </c>
      <c r="M1074" s="24">
        <f t="shared" ca="1" si="84"/>
        <v>-1.3858449310777441</v>
      </c>
    </row>
    <row r="1075" spans="2:13" x14ac:dyDescent="0.25">
      <c r="B1075" s="24">
        <f t="shared" ca="1" si="80"/>
        <v>0.62347412221310861</v>
      </c>
      <c r="C1075" s="25">
        <f t="shared" ca="1" si="81"/>
        <v>53.146179409097506</v>
      </c>
      <c r="H1075" s="24">
        <v>1073</v>
      </c>
      <c r="I1075" s="24">
        <f ca="1"/>
        <v>49.978054342341004</v>
      </c>
      <c r="J1075" s="24" cm="1">
        <f t="array" aca="1" ref="J1075" ca="1">INDIRECT(ADDRESS(($F$2+1-H1075)+2,9))</f>
        <v>50.071777716779891</v>
      </c>
      <c r="K1075" s="24">
        <f t="shared" ca="1" si="82"/>
        <v>0.49915856357057431</v>
      </c>
      <c r="L1075" s="24">
        <f t="shared" ca="1" si="83"/>
        <v>0.50289314582590339</v>
      </c>
      <c r="M1075" s="24">
        <f t="shared" ca="1" si="84"/>
        <v>-1.3853854731015618</v>
      </c>
    </row>
    <row r="1076" spans="2:13" x14ac:dyDescent="0.25">
      <c r="B1076" s="24">
        <f t="shared" ca="1" si="80"/>
        <v>0.90906261093158058</v>
      </c>
      <c r="C1076" s="25">
        <f t="shared" ca="1" si="81"/>
        <v>63.350047918089771</v>
      </c>
      <c r="H1076" s="24">
        <v>1074</v>
      </c>
      <c r="I1076" s="24">
        <f ca="1"/>
        <v>49.980126858227301</v>
      </c>
      <c r="J1076" s="24" cm="1">
        <f t="array" aca="1" ref="J1076" ca="1">INDIRECT(ADDRESS(($F$2+1-H1076)+2,9))</f>
        <v>50.052374901746148</v>
      </c>
      <c r="K1076" s="24">
        <f t="shared" ca="1" si="82"/>
        <v>0.49924114723093926</v>
      </c>
      <c r="L1076" s="24">
        <f t="shared" ca="1" si="83"/>
        <v>0.50212001455860178</v>
      </c>
      <c r="M1076" s="24">
        <f t="shared" ca="1" si="84"/>
        <v>-1.3849664869378764</v>
      </c>
    </row>
    <row r="1077" spans="2:13" x14ac:dyDescent="0.25">
      <c r="B1077" s="24">
        <f t="shared" ca="1" si="80"/>
        <v>0.59446968559349067</v>
      </c>
      <c r="C1077" s="25">
        <f t="shared" ca="1" si="81"/>
        <v>52.390579741325567</v>
      </c>
      <c r="H1077" s="24">
        <v>1075</v>
      </c>
      <c r="I1077" s="24">
        <f ca="1"/>
        <v>49.982508574665189</v>
      </c>
      <c r="J1077" s="24" cm="1">
        <f t="array" aca="1" ref="J1077" ca="1">INDIRECT(ADDRESS(($F$2+1-H1077)+2,9))</f>
        <v>50.048046692784631</v>
      </c>
      <c r="K1077" s="24">
        <f t="shared" ca="1" si="82"/>
        <v>0.49933605166350298</v>
      </c>
      <c r="L1077" s="24">
        <f t="shared" ca="1" si="83"/>
        <v>0.50194755006109726</v>
      </c>
      <c r="M1077" s="24">
        <f t="shared" ca="1" si="84"/>
        <v>-1.3857224481349897</v>
      </c>
    </row>
    <row r="1078" spans="2:13" x14ac:dyDescent="0.25">
      <c r="B1078" s="24">
        <f t="shared" ca="1" si="80"/>
        <v>0.57507332252125787</v>
      </c>
      <c r="C1078" s="25">
        <f t="shared" ca="1" si="81"/>
        <v>51.893055381910422</v>
      </c>
      <c r="H1078" s="24">
        <v>1076</v>
      </c>
      <c r="I1078" s="24">
        <f ca="1"/>
        <v>49.988904483702335</v>
      </c>
      <c r="J1078" s="24" cm="1">
        <f t="array" aca="1" ref="J1078" ca="1">INDIRECT(ADDRESS(($F$2+1-H1078)+2,9))</f>
        <v>50.037837250075697</v>
      </c>
      <c r="K1078" s="24">
        <f t="shared" ca="1" si="82"/>
        <v>0.49959091009900847</v>
      </c>
      <c r="L1078" s="24">
        <f t="shared" ca="1" si="83"/>
        <v>0.50154073689365331</v>
      </c>
      <c r="M1078" s="24">
        <f t="shared" ca="1" si="84"/>
        <v>-1.385689656816139</v>
      </c>
    </row>
    <row r="1079" spans="2:13" x14ac:dyDescent="0.25">
      <c r="B1079" s="24">
        <f t="shared" ca="1" si="80"/>
        <v>0.72856195804162305</v>
      </c>
      <c r="C1079" s="25">
        <f t="shared" ca="1" si="81"/>
        <v>56.084695675719423</v>
      </c>
      <c r="H1079" s="24">
        <v>1077</v>
      </c>
      <c r="I1079" s="24">
        <f ca="1"/>
        <v>50.002002300981459</v>
      </c>
      <c r="J1079" s="24" cm="1">
        <f t="array" aca="1" ref="J1079" ca="1">INDIRECT(ADDRESS(($F$2+1-H1079)+2,9))</f>
        <v>50.036212398013809</v>
      </c>
      <c r="K1079" s="24">
        <f t="shared" ca="1" si="82"/>
        <v>0.50011282055899065</v>
      </c>
      <c r="L1079" s="24">
        <f t="shared" ca="1" si="83"/>
        <v>0.50147599165209444</v>
      </c>
      <c r="M1079" s="24">
        <f t="shared" ca="1" si="84"/>
        <v>-1.3858067786668773</v>
      </c>
    </row>
    <row r="1080" spans="2:13" x14ac:dyDescent="0.25">
      <c r="B1080" s="24">
        <f t="shared" ca="1" si="80"/>
        <v>0.80767710368757673</v>
      </c>
      <c r="C1080" s="25">
        <f t="shared" ca="1" si="81"/>
        <v>58.693681600062561</v>
      </c>
      <c r="H1080" s="24">
        <v>1078</v>
      </c>
      <c r="I1080" s="24">
        <f ca="1"/>
        <v>50.007222524516763</v>
      </c>
      <c r="J1080" s="24" cm="1">
        <f t="array" aca="1" ref="J1080" ca="1">INDIRECT(ADDRESS(($F$2+1-H1080)+2,9))</f>
        <v>50.026562661530974</v>
      </c>
      <c r="K1080" s="24">
        <f t="shared" ca="1" si="82"/>
        <v>0.50032083149373696</v>
      </c>
      <c r="L1080" s="24">
        <f t="shared" ca="1" si="83"/>
        <v>0.5010914792760075</v>
      </c>
      <c r="M1080" s="24">
        <f t="shared" ca="1" si="84"/>
        <v>-1.3859089090407528</v>
      </c>
    </row>
    <row r="1081" spans="2:13" x14ac:dyDescent="0.25">
      <c r="B1081" s="24">
        <f t="shared" ca="1" si="80"/>
        <v>0.27731288216266536</v>
      </c>
      <c r="C1081" s="25">
        <f t="shared" ca="1" si="81"/>
        <v>44.091572144179835</v>
      </c>
      <c r="H1081" s="24">
        <v>1079</v>
      </c>
      <c r="I1081" s="24">
        <f ca="1"/>
        <v>50.022654165512044</v>
      </c>
      <c r="J1081" s="24" cm="1">
        <f t="array" aca="1" ref="J1081" ca="1">INDIRECT(ADDRESS(($F$2+1-H1081)+2,9))</f>
        <v>50.025332433394787</v>
      </c>
      <c r="K1081" s="24">
        <f t="shared" ca="1" si="82"/>
        <v>0.5009357373992771</v>
      </c>
      <c r="L1081" s="24">
        <f t="shared" ca="1" si="83"/>
        <v>0.50104245838099348</v>
      </c>
      <c r="M1081" s="24">
        <f t="shared" ca="1" si="84"/>
        <v>-1.3858692300910465</v>
      </c>
    </row>
    <row r="1082" spans="2:13" x14ac:dyDescent="0.25">
      <c r="B1082" s="24">
        <f t="shared" ca="1" si="80"/>
        <v>0.54703131605814903</v>
      </c>
      <c r="C1082" s="25">
        <f t="shared" ca="1" si="81"/>
        <v>51.181644367160217</v>
      </c>
      <c r="H1082" s="24">
        <v>1080</v>
      </c>
      <c r="I1082" s="24">
        <f ca="1"/>
        <v>50.025332433394787</v>
      </c>
      <c r="J1082" s="24" cm="1">
        <f t="array" aca="1" ref="J1082" ca="1">INDIRECT(ADDRESS(($F$2+1-H1082)+2,9))</f>
        <v>50.022654165512044</v>
      </c>
      <c r="K1082" s="24">
        <f t="shared" ca="1" si="82"/>
        <v>0.50104245838099348</v>
      </c>
      <c r="L1082" s="24">
        <f t="shared" ca="1" si="83"/>
        <v>0.5009357373992771</v>
      </c>
      <c r="M1082" s="24">
        <f t="shared" ca="1" si="84"/>
        <v>-1.3867271436447577</v>
      </c>
    </row>
    <row r="1083" spans="2:13" x14ac:dyDescent="0.25">
      <c r="B1083" s="24">
        <f t="shared" ca="1" si="80"/>
        <v>0.99068875999325512</v>
      </c>
      <c r="C1083" s="25">
        <f t="shared" ca="1" si="81"/>
        <v>73.530030765048124</v>
      </c>
      <c r="H1083" s="24">
        <v>1081</v>
      </c>
      <c r="I1083" s="24">
        <f ca="1"/>
        <v>50.026562661530974</v>
      </c>
      <c r="J1083" s="24" cm="1">
        <f t="array" aca="1" ref="J1083" ca="1">INDIRECT(ADDRESS(($F$2+1-H1083)+2,9))</f>
        <v>50.007222524516763</v>
      </c>
      <c r="K1083" s="24">
        <f t="shared" ca="1" si="82"/>
        <v>0.5010914792760075</v>
      </c>
      <c r="L1083" s="24">
        <f t="shared" ca="1" si="83"/>
        <v>0.50032083149373696</v>
      </c>
      <c r="M1083" s="24">
        <f t="shared" ca="1" si="84"/>
        <v>-1.3866807048960208</v>
      </c>
    </row>
    <row r="1084" spans="2:13" x14ac:dyDescent="0.25">
      <c r="B1084" s="24">
        <f t="shared" ca="1" si="80"/>
        <v>0.42192150451980781</v>
      </c>
      <c r="C1084" s="25">
        <f t="shared" ca="1" si="81"/>
        <v>48.030197702412352</v>
      </c>
      <c r="H1084" s="24">
        <v>1082</v>
      </c>
      <c r="I1084" s="24">
        <f ca="1"/>
        <v>50.036212398013809</v>
      </c>
      <c r="J1084" s="24" cm="1">
        <f t="array" aca="1" ref="J1084" ca="1">INDIRECT(ADDRESS(($F$2+1-H1084)+2,9))</f>
        <v>50.002002300981459</v>
      </c>
      <c r="K1084" s="24">
        <f t="shared" ca="1" si="82"/>
        <v>0.50147599165209444</v>
      </c>
      <c r="L1084" s="24">
        <f t="shared" ca="1" si="83"/>
        <v>0.50011282055899065</v>
      </c>
      <c r="M1084" s="24">
        <f t="shared" ca="1" si="84"/>
        <v>-1.3867780750381073</v>
      </c>
    </row>
    <row r="1085" spans="2:13" x14ac:dyDescent="0.25">
      <c r="B1085" s="24">
        <f t="shared" ca="1" si="80"/>
        <v>0.24381538172473871</v>
      </c>
      <c r="C1085" s="25">
        <f t="shared" ca="1" si="81"/>
        <v>43.059179638297095</v>
      </c>
      <c r="H1085" s="24">
        <v>1083</v>
      </c>
      <c r="I1085" s="24">
        <f ca="1"/>
        <v>50.037837250075697</v>
      </c>
      <c r="J1085" s="24" cm="1">
        <f t="array" aca="1" ref="J1085" ca="1">INDIRECT(ADDRESS(($F$2+1-H1085)+2,9))</f>
        <v>49.988904483702335</v>
      </c>
      <c r="K1085" s="24">
        <f t="shared" ca="1" si="82"/>
        <v>0.50154073689365331</v>
      </c>
      <c r="L1085" s="24">
        <f t="shared" ca="1" si="83"/>
        <v>0.49959091009900847</v>
      </c>
      <c r="M1085" s="24">
        <f t="shared" ca="1" si="84"/>
        <v>-1.3868839313458958</v>
      </c>
    </row>
    <row r="1086" spans="2:13" x14ac:dyDescent="0.25">
      <c r="B1086" s="24">
        <f t="shared" ca="1" si="80"/>
        <v>3.6356421767833602E-3</v>
      </c>
      <c r="C1086" s="25">
        <f t="shared" ca="1" si="81"/>
        <v>23.158425034300389</v>
      </c>
      <c r="H1086" s="24">
        <v>1084</v>
      </c>
      <c r="I1086" s="24">
        <f ca="1"/>
        <v>50.048046692784631</v>
      </c>
      <c r="J1086" s="24" cm="1">
        <f t="array" aca="1" ref="J1086" ca="1">INDIRECT(ADDRESS(($F$2+1-H1086)+2,9))</f>
        <v>49.982508574665189</v>
      </c>
      <c r="K1086" s="24">
        <f t="shared" ca="1" si="82"/>
        <v>0.50194755006109726</v>
      </c>
      <c r="L1086" s="24">
        <f t="shared" ca="1" si="83"/>
        <v>0.49933605166350298</v>
      </c>
      <c r="M1086" s="24">
        <f t="shared" ca="1" si="84"/>
        <v>-1.3868396438536121</v>
      </c>
    </row>
    <row r="1087" spans="2:13" x14ac:dyDescent="0.25">
      <c r="B1087" s="24">
        <f t="shared" ca="1" si="80"/>
        <v>0.58204937645870658</v>
      </c>
      <c r="C1087" s="25">
        <f t="shared" ca="1" si="81"/>
        <v>52.07139074084521</v>
      </c>
      <c r="H1087" s="24">
        <v>1085</v>
      </c>
      <c r="I1087" s="24">
        <f ca="1"/>
        <v>50.052374901746148</v>
      </c>
      <c r="J1087" s="24" cm="1">
        <f t="array" aca="1" ref="J1087" ca="1">INDIRECT(ADDRESS(($F$2+1-H1087)+2,9))</f>
        <v>49.980126858227301</v>
      </c>
      <c r="K1087" s="24">
        <f t="shared" ca="1" si="82"/>
        <v>0.50212001455860178</v>
      </c>
      <c r="L1087" s="24">
        <f t="shared" ca="1" si="83"/>
        <v>0.49924114723093926</v>
      </c>
      <c r="M1087" s="24">
        <f t="shared" ca="1" si="84"/>
        <v>-1.3875838185286002</v>
      </c>
    </row>
    <row r="1088" spans="2:13" x14ac:dyDescent="0.25">
      <c r="B1088" s="24">
        <f t="shared" ca="1" si="80"/>
        <v>0.85924583824244716</v>
      </c>
      <c r="C1088" s="25">
        <f t="shared" ca="1" si="81"/>
        <v>60.769371978375275</v>
      </c>
      <c r="H1088" s="24">
        <v>1086</v>
      </c>
      <c r="I1088" s="24">
        <f ca="1"/>
        <v>50.071777716779891</v>
      </c>
      <c r="J1088" s="24" cm="1">
        <f t="array" aca="1" ref="J1088" ca="1">INDIRECT(ADDRESS(($F$2+1-H1088)+2,9))</f>
        <v>49.978054342341004</v>
      </c>
      <c r="K1088" s="24">
        <f t="shared" ca="1" si="82"/>
        <v>0.50289314582590339</v>
      </c>
      <c r="L1088" s="24">
        <f t="shared" ca="1" si="83"/>
        <v>0.49915856357057431</v>
      </c>
      <c r="M1088" s="24">
        <f t="shared" ca="1" si="84"/>
        <v>-1.3871495722038167</v>
      </c>
    </row>
    <row r="1089" spans="2:13" x14ac:dyDescent="0.25">
      <c r="B1089" s="24">
        <f t="shared" ca="1" si="80"/>
        <v>0.57038760220705254</v>
      </c>
      <c r="C1089" s="25">
        <f t="shared" ca="1" si="81"/>
        <v>51.773610554105268</v>
      </c>
      <c r="H1089" s="24">
        <v>1087</v>
      </c>
      <c r="I1089" s="24">
        <f ca="1"/>
        <v>50.075166206377723</v>
      </c>
      <c r="J1089" s="24" cm="1">
        <f t="array" aca="1" ref="J1089" ca="1">INDIRECT(ADDRESS(($F$2+1-H1089)+2,9))</f>
        <v>49.959380577156814</v>
      </c>
      <c r="K1089" s="24">
        <f t="shared" ca="1" si="82"/>
        <v>0.50302816371983772</v>
      </c>
      <c r="L1089" s="24">
        <f t="shared" ca="1" si="83"/>
        <v>0.49841447102164371</v>
      </c>
      <c r="M1089" s="24">
        <f t="shared" ca="1" si="84"/>
        <v>-1.3866622485133264</v>
      </c>
    </row>
    <row r="1090" spans="2:13" x14ac:dyDescent="0.25">
      <c r="B1090" s="24">
        <f t="shared" ca="1" si="80"/>
        <v>0.80699641002297751</v>
      </c>
      <c r="C1090" s="25">
        <f t="shared" ca="1" si="81"/>
        <v>58.668810637649472</v>
      </c>
      <c r="H1090" s="24">
        <v>1088</v>
      </c>
      <c r="I1090" s="24">
        <f ca="1"/>
        <v>50.077086566269919</v>
      </c>
      <c r="J1090" s="24" cm="1">
        <f t="array" aca="1" ref="J1090" ca="1">INDIRECT(ADDRESS(($F$2+1-H1090)+2,9))</f>
        <v>49.941561891159097</v>
      </c>
      <c r="K1090" s="24">
        <f t="shared" ca="1" si="82"/>
        <v>0.5031046823049814</v>
      </c>
      <c r="L1090" s="24">
        <f t="shared" ca="1" si="83"/>
        <v>0.49770445587443157</v>
      </c>
      <c r="M1090" s="24">
        <f t="shared" ca="1" si="84"/>
        <v>-1.3863595273763567</v>
      </c>
    </row>
    <row r="1091" spans="2:13" x14ac:dyDescent="0.25">
      <c r="B1091" s="24">
        <f t="shared" ca="1" si="80"/>
        <v>0.22123587907279918</v>
      </c>
      <c r="C1091" s="25">
        <f t="shared" ca="1" si="81"/>
        <v>42.319740332658753</v>
      </c>
      <c r="H1091" s="24">
        <v>1089</v>
      </c>
      <c r="I1091" s="24">
        <f ca="1"/>
        <v>50.098617600401418</v>
      </c>
      <c r="J1091" s="24" cm="1">
        <f t="array" aca="1" ref="J1091" ca="1">INDIRECT(ADDRESS(($F$2+1-H1091)+2,9))</f>
        <v>49.924682331733926</v>
      </c>
      <c r="K1091" s="24">
        <f t="shared" ca="1" si="82"/>
        <v>0.50396259857310866</v>
      </c>
      <c r="L1091" s="24">
        <f t="shared" ca="1" si="83"/>
        <v>0.49703186845576808</v>
      </c>
      <c r="M1091" s="24">
        <f t="shared" ca="1" si="84"/>
        <v>-1.3845656349535567</v>
      </c>
    </row>
    <row r="1092" spans="2:13" x14ac:dyDescent="0.25">
      <c r="B1092" s="24">
        <f t="shared" ref="B1092:B1155" ca="1" si="85">RAND()</f>
        <v>0.32928300729318938</v>
      </c>
      <c r="C1092" s="25">
        <f t="shared" ref="C1092:C1155" ca="1" si="86">_xlfn.NORM.INV(B1092,50,10)</f>
        <v>45.581061408815131</v>
      </c>
      <c r="H1092" s="24">
        <v>1090</v>
      </c>
      <c r="I1092" s="24">
        <f ca="1"/>
        <v>50.103450698082305</v>
      </c>
      <c r="J1092" s="24" cm="1">
        <f t="array" aca="1" ref="J1092" ca="1">INDIRECT(ADDRESS(($F$2+1-H1092)+2,9))</f>
        <v>49.924447117498431</v>
      </c>
      <c r="K1092" s="24">
        <f t="shared" ref="K1092:K1155" ca="1" si="87">_xlfn.NORM.DIST(I1092,$F$5,$F$6,TRUE)</f>
        <v>0.50415517371411522</v>
      </c>
      <c r="L1092" s="24">
        <f t="shared" ref="L1092:L1155" ca="1" si="88">_xlfn.NORM.DIST(J1092,$F$5,$F$6,TRUE)</f>
        <v>0.49702249610188198</v>
      </c>
      <c r="M1092" s="24">
        <f t="shared" ca="1" si="84"/>
        <v>-1.3854330471502947</v>
      </c>
    </row>
    <row r="1093" spans="2:13" x14ac:dyDescent="0.25">
      <c r="B1093" s="24">
        <f t="shared" ca="1" si="85"/>
        <v>0.99910575073642405</v>
      </c>
      <c r="C1093" s="25">
        <f t="shared" ca="1" si="86"/>
        <v>81.232761535174291</v>
      </c>
      <c r="H1093" s="24">
        <v>1091</v>
      </c>
      <c r="I1093" s="24">
        <f ca="1"/>
        <v>50.120365572260702</v>
      </c>
      <c r="J1093" s="24" cm="1">
        <f t="array" aca="1" ref="J1093" ca="1">INDIRECT(ADDRESS(($F$2+1-H1093)+2,9))</f>
        <v>49.913527611210561</v>
      </c>
      <c r="K1093" s="24">
        <f t="shared" ca="1" si="87"/>
        <v>0.50482914023056447</v>
      </c>
      <c r="L1093" s="24">
        <f t="shared" ca="1" si="88"/>
        <v>0.4965873990033467</v>
      </c>
      <c r="M1093" s="24">
        <f t="shared" ref="M1093:M1156" ca="1" si="89">((2*H1093-1)/$F$2)*(LN(K1093)+LN(1-L1093))</f>
        <v>-1.3844806161898899</v>
      </c>
    </row>
    <row r="1094" spans="2:13" x14ac:dyDescent="0.25">
      <c r="B1094" s="24">
        <f t="shared" ca="1" si="85"/>
        <v>0.55072909133204218</v>
      </c>
      <c r="C1094" s="25">
        <f t="shared" ca="1" si="86"/>
        <v>51.275036084846853</v>
      </c>
      <c r="H1094" s="24">
        <v>1092</v>
      </c>
      <c r="I1094" s="24">
        <f ca="1"/>
        <v>50.122928935807245</v>
      </c>
      <c r="J1094" s="24" cm="1">
        <f t="array" aca="1" ref="J1094" ca="1">INDIRECT(ADDRESS(($F$2+1-H1094)+2,9))</f>
        <v>49.859472470666418</v>
      </c>
      <c r="K1094" s="24">
        <f t="shared" ca="1" si="87"/>
        <v>0.50493127528881154</v>
      </c>
      <c r="L1094" s="24">
        <f t="shared" ca="1" si="88"/>
        <v>0.49443359536366105</v>
      </c>
      <c r="M1094" s="24">
        <f t="shared" ca="1" si="89"/>
        <v>-1.3812268216418557</v>
      </c>
    </row>
    <row r="1095" spans="2:13" x14ac:dyDescent="0.25">
      <c r="B1095" s="24">
        <f t="shared" ca="1" si="85"/>
        <v>0.7965167905158187</v>
      </c>
      <c r="C1095" s="25">
        <f t="shared" ca="1" si="86"/>
        <v>58.29243881280378</v>
      </c>
      <c r="H1095" s="24">
        <v>1093</v>
      </c>
      <c r="I1095" s="24">
        <f ca="1"/>
        <v>50.163244743850214</v>
      </c>
      <c r="J1095" s="24" cm="1">
        <f t="array" aca="1" ref="J1095" ca="1">INDIRECT(ADDRESS(($F$2+1-H1095)+2,9))</f>
        <v>49.858066839588737</v>
      </c>
      <c r="K1095" s="24">
        <f t="shared" ca="1" si="87"/>
        <v>0.50653757780902708</v>
      </c>
      <c r="L1095" s="24">
        <f t="shared" ca="1" si="88"/>
        <v>0.49437759049535246</v>
      </c>
      <c r="M1095" s="24">
        <f t="shared" ca="1" si="89"/>
        <v>-1.3791641848762701</v>
      </c>
    </row>
    <row r="1096" spans="2:13" x14ac:dyDescent="0.25">
      <c r="B1096" s="24">
        <f t="shared" ca="1" si="85"/>
        <v>0.27383573211404677</v>
      </c>
      <c r="C1096" s="25">
        <f t="shared" ca="1" si="86"/>
        <v>43.987469632759229</v>
      </c>
      <c r="H1096" s="24">
        <v>1094</v>
      </c>
      <c r="I1096" s="24">
        <f ca="1"/>
        <v>50.184988824140909</v>
      </c>
      <c r="J1096" s="24" cm="1">
        <f t="array" aca="1" ref="J1096" ca="1">INDIRECT(ADDRESS(($F$2+1-H1096)+2,9))</f>
        <v>49.855990606345863</v>
      </c>
      <c r="K1096" s="24">
        <f t="shared" ca="1" si="87"/>
        <v>0.50740388473931497</v>
      </c>
      <c r="L1096" s="24">
        <f t="shared" ca="1" si="88"/>
        <v>0.49429486688047836</v>
      </c>
      <c r="M1096" s="24">
        <f t="shared" ca="1" si="89"/>
        <v>-1.3785290305738906</v>
      </c>
    </row>
    <row r="1097" spans="2:13" x14ac:dyDescent="0.25">
      <c r="B1097" s="24">
        <f t="shared" ca="1" si="85"/>
        <v>4.9429447816827898E-2</v>
      </c>
      <c r="C1097" s="25">
        <f t="shared" ca="1" si="86"/>
        <v>33.495889649455698</v>
      </c>
      <c r="H1097" s="24">
        <v>1095</v>
      </c>
      <c r="I1097" s="24">
        <f ca="1"/>
        <v>50.19855131021405</v>
      </c>
      <c r="J1097" s="24" cm="1">
        <f t="array" aca="1" ref="J1097" ca="1">INDIRECT(ADDRESS(($F$2+1-H1097)+2,9))</f>
        <v>49.850339859407363</v>
      </c>
      <c r="K1097" s="24">
        <f t="shared" ca="1" si="87"/>
        <v>0.50794421096453901</v>
      </c>
      <c r="L1097" s="24">
        <f t="shared" ca="1" si="88"/>
        <v>0.49406972473235261</v>
      </c>
      <c r="M1097" s="24">
        <f t="shared" ca="1" si="89"/>
        <v>-1.3782585824066265</v>
      </c>
    </row>
    <row r="1098" spans="2:13" x14ac:dyDescent="0.25">
      <c r="B1098" s="24">
        <f t="shared" ca="1" si="85"/>
        <v>0.1753601772924529</v>
      </c>
      <c r="C1098" s="25">
        <f t="shared" ca="1" si="86"/>
        <v>40.668070509347999</v>
      </c>
      <c r="H1098" s="24">
        <v>1096</v>
      </c>
      <c r="I1098" s="24">
        <f ca="1"/>
        <v>50.210292913282345</v>
      </c>
      <c r="J1098" s="24" cm="1">
        <f t="array" aca="1" ref="J1098" ca="1">INDIRECT(ADDRESS(($F$2+1-H1098)+2,9))</f>
        <v>49.848574866122554</v>
      </c>
      <c r="K1098" s="24">
        <f t="shared" ca="1" si="87"/>
        <v>0.50841198190683667</v>
      </c>
      <c r="L1098" s="24">
        <f t="shared" ca="1" si="88"/>
        <v>0.49399940266427633</v>
      </c>
      <c r="M1098" s="24">
        <f t="shared" ca="1" si="89"/>
        <v>-1.3784421674528085</v>
      </c>
    </row>
    <row r="1099" spans="2:13" x14ac:dyDescent="0.25">
      <c r="B1099" s="24">
        <f t="shared" ca="1" si="85"/>
        <v>0.24437222038734263</v>
      </c>
      <c r="C1099" s="25">
        <f t="shared" ca="1" si="86"/>
        <v>43.076928179773432</v>
      </c>
      <c r="H1099" s="24">
        <v>1097</v>
      </c>
      <c r="I1099" s="24">
        <f ca="1"/>
        <v>50.21620729974606</v>
      </c>
      <c r="J1099" s="24" cm="1">
        <f t="array" aca="1" ref="J1099" ca="1">INDIRECT(ADDRESS(($F$2+1-H1099)+2,9))</f>
        <v>49.837655654643036</v>
      </c>
      <c r="K1099" s="24">
        <f t="shared" ca="1" si="87"/>
        <v>0.50864759940689064</v>
      </c>
      <c r="L1099" s="24">
        <f t="shared" ca="1" si="88"/>
        <v>0.49356435621118377</v>
      </c>
      <c r="M1099" s="24">
        <f t="shared" ca="1" si="89"/>
        <v>-1.3783562551370012</v>
      </c>
    </row>
    <row r="1100" spans="2:13" x14ac:dyDescent="0.25">
      <c r="B1100" s="24">
        <f t="shared" ca="1" si="85"/>
        <v>0.23273146896526142</v>
      </c>
      <c r="C1100" s="25">
        <f t="shared" ca="1" si="86"/>
        <v>42.701190177419399</v>
      </c>
      <c r="H1100" s="24">
        <v>1098</v>
      </c>
      <c r="I1100" s="24">
        <f ca="1"/>
        <v>50.223436478818549</v>
      </c>
      <c r="J1100" s="24" cm="1">
        <f t="array" aca="1" ref="J1100" ca="1">INDIRECT(ADDRESS(($F$2+1-H1100)+2,9))</f>
        <v>49.837511384151284</v>
      </c>
      <c r="K1100" s="24">
        <f t="shared" ca="1" si="87"/>
        <v>0.50893559154686552</v>
      </c>
      <c r="L1100" s="24">
        <f t="shared" ca="1" si="88"/>
        <v>0.49355860819367992</v>
      </c>
      <c r="M1100" s="24">
        <f t="shared" ca="1" si="89"/>
        <v>-1.3790260249523665</v>
      </c>
    </row>
    <row r="1101" spans="2:13" x14ac:dyDescent="0.25">
      <c r="B1101" s="24">
        <f t="shared" ca="1" si="85"/>
        <v>0.39809531299267609</v>
      </c>
      <c r="C1101" s="25">
        <f t="shared" ca="1" si="86"/>
        <v>47.417197480241249</v>
      </c>
      <c r="H1101" s="24">
        <v>1099</v>
      </c>
      <c r="I1101" s="24">
        <f ca="1"/>
        <v>50.235799886154261</v>
      </c>
      <c r="J1101" s="24" cm="1">
        <f t="array" aca="1" ref="J1101" ca="1">INDIRECT(ADDRESS(($F$2+1-H1101)+2,9))</f>
        <v>49.823492985191336</v>
      </c>
      <c r="K1101" s="24">
        <f t="shared" ca="1" si="87"/>
        <v>0.50942810742808975</v>
      </c>
      <c r="L1101" s="24">
        <f t="shared" ca="1" si="88"/>
        <v>0.49300009442521692</v>
      </c>
      <c r="M1101" s="24">
        <f t="shared" ca="1" si="89"/>
        <v>-1.3781756587381719</v>
      </c>
    </row>
    <row r="1102" spans="2:13" x14ac:dyDescent="0.25">
      <c r="B1102" s="24">
        <f t="shared" ca="1" si="85"/>
        <v>0.9846438927084733</v>
      </c>
      <c r="C1102" s="25">
        <f t="shared" ca="1" si="86"/>
        <v>71.607815932710963</v>
      </c>
      <c r="H1102" s="24">
        <v>1100</v>
      </c>
      <c r="I1102" s="24">
        <f ca="1"/>
        <v>50.237602246707702</v>
      </c>
      <c r="J1102" s="24" cm="1">
        <f t="array" aca="1" ref="J1102" ca="1">INDIRECT(ADDRESS(($F$2+1-H1102)+2,9))</f>
        <v>49.816426919578333</v>
      </c>
      <c r="K1102" s="24">
        <f t="shared" ca="1" si="87"/>
        <v>0.50949990612810248</v>
      </c>
      <c r="L1102" s="24">
        <f t="shared" ca="1" si="88"/>
        <v>0.49271857704300071</v>
      </c>
      <c r="M1102" s="24">
        <f t="shared" ca="1" si="89"/>
        <v>-1.3787209954686035</v>
      </c>
    </row>
    <row r="1103" spans="2:13" x14ac:dyDescent="0.25">
      <c r="B1103" s="24">
        <f t="shared" ca="1" si="85"/>
        <v>2.6001290404550348E-3</v>
      </c>
      <c r="C1103" s="25">
        <f t="shared" ca="1" si="86"/>
        <v>22.056401787505202</v>
      </c>
      <c r="H1103" s="24">
        <v>1101</v>
      </c>
      <c r="I1103" s="24">
        <f ca="1"/>
        <v>50.240070294235572</v>
      </c>
      <c r="J1103" s="24" cm="1">
        <f t="array" aca="1" ref="J1103" ca="1">INDIRECT(ADDRESS(($F$2+1-H1103)+2,9))</f>
        <v>49.804309923199249</v>
      </c>
      <c r="K1103" s="24">
        <f t="shared" ca="1" si="87"/>
        <v>0.50959822258475618</v>
      </c>
      <c r="L1103" s="24">
        <f t="shared" ca="1" si="88"/>
        <v>0.49223583528974113</v>
      </c>
      <c r="M1103" s="24">
        <f t="shared" ca="1" si="89"/>
        <v>-1.3788080299896153</v>
      </c>
    </row>
    <row r="1104" spans="2:13" x14ac:dyDescent="0.25">
      <c r="B1104" s="24">
        <f t="shared" ca="1" si="85"/>
        <v>8.3632328613048035E-2</v>
      </c>
      <c r="C1104" s="25">
        <f t="shared" ca="1" si="86"/>
        <v>36.189534790137991</v>
      </c>
      <c r="H1104" s="24">
        <v>1102</v>
      </c>
      <c r="I1104" s="24">
        <f ca="1"/>
        <v>50.271103923692287</v>
      </c>
      <c r="J1104" s="24" cm="1">
        <f t="array" aca="1" ref="J1104" ca="1">INDIRECT(ADDRESS(($F$2+1-H1104)+2,9))</f>
        <v>49.786001503783602</v>
      </c>
      <c r="K1104" s="24">
        <f t="shared" ca="1" si="87"/>
        <v>0.51083441790478368</v>
      </c>
      <c r="L1104" s="24">
        <f t="shared" ca="1" si="88"/>
        <v>0.49150644872659094</v>
      </c>
      <c r="M1104" s="24">
        <f t="shared" ca="1" si="89"/>
        <v>-1.3761221437747186</v>
      </c>
    </row>
    <row r="1105" spans="2:13" x14ac:dyDescent="0.25">
      <c r="B1105" s="24">
        <f t="shared" ca="1" si="85"/>
        <v>0.86445198329406781</v>
      </c>
      <c r="C1105" s="25">
        <f t="shared" ca="1" si="86"/>
        <v>61.005420163405546</v>
      </c>
      <c r="H1105" s="24">
        <v>1103</v>
      </c>
      <c r="I1105" s="24">
        <f ca="1"/>
        <v>50.287463555037874</v>
      </c>
      <c r="J1105" s="24" cm="1">
        <f t="array" aca="1" ref="J1105" ca="1">INDIRECT(ADDRESS(($F$2+1-H1105)+2,9))</f>
        <v>49.775921608693075</v>
      </c>
      <c r="K1105" s="24">
        <f t="shared" ca="1" si="87"/>
        <v>0.51148604722961377</v>
      </c>
      <c r="L1105" s="24">
        <f t="shared" ca="1" si="88"/>
        <v>0.49110488916017736</v>
      </c>
      <c r="M1105" s="24">
        <f t="shared" ca="1" si="89"/>
        <v>-1.3752623059748033</v>
      </c>
    </row>
    <row r="1106" spans="2:13" x14ac:dyDescent="0.25">
      <c r="B1106" s="24">
        <f t="shared" ca="1" si="85"/>
        <v>0.43660478675823844</v>
      </c>
      <c r="C1106" s="25">
        <f t="shared" ca="1" si="86"/>
        <v>48.404170027123641</v>
      </c>
      <c r="H1106" s="24">
        <v>1104</v>
      </c>
      <c r="I1106" s="24">
        <f ca="1"/>
        <v>50.292712384130475</v>
      </c>
      <c r="J1106" s="24" cm="1">
        <f t="array" aca="1" ref="J1106" ca="1">INDIRECT(ADDRESS(($F$2+1-H1106)+2,9))</f>
        <v>49.772987281187916</v>
      </c>
      <c r="K1106" s="24">
        <f t="shared" ca="1" si="87"/>
        <v>0.51169510976709209</v>
      </c>
      <c r="L1106" s="24">
        <f t="shared" ca="1" si="88"/>
        <v>0.49098799405606997</v>
      </c>
      <c r="M1106" s="24">
        <f t="shared" ca="1" si="89"/>
        <v>-1.3758568859823184</v>
      </c>
    </row>
    <row r="1107" spans="2:13" x14ac:dyDescent="0.25">
      <c r="B1107" s="24">
        <f t="shared" ca="1" si="85"/>
        <v>0.1192144561116012</v>
      </c>
      <c r="C1107" s="25">
        <f t="shared" ca="1" si="86"/>
        <v>38.210771856557074</v>
      </c>
      <c r="H1107" s="24">
        <v>1105</v>
      </c>
      <c r="I1107" s="24">
        <f ca="1"/>
        <v>50.312204729685007</v>
      </c>
      <c r="J1107" s="24" cm="1">
        <f t="array" aca="1" ref="J1107" ca="1">INDIRECT(ADDRESS(($F$2+1-H1107)+2,9))</f>
        <v>49.766691588076547</v>
      </c>
      <c r="K1107" s="24">
        <f t="shared" ca="1" si="87"/>
        <v>0.51247146752932793</v>
      </c>
      <c r="L1107" s="24">
        <f t="shared" ca="1" si="88"/>
        <v>0.49073719451218778</v>
      </c>
      <c r="M1107" s="24">
        <f t="shared" ca="1" si="89"/>
        <v>-1.3750475524511567</v>
      </c>
    </row>
    <row r="1108" spans="2:13" x14ac:dyDescent="0.25">
      <c r="B1108" s="24">
        <f t="shared" ca="1" si="85"/>
        <v>0.10066988434932544</v>
      </c>
      <c r="C1108" s="25">
        <f t="shared" ca="1" si="86"/>
        <v>37.222561791226184</v>
      </c>
      <c r="H1108" s="24">
        <v>1106</v>
      </c>
      <c r="I1108" s="24">
        <f ca="1"/>
        <v>50.312394965603517</v>
      </c>
      <c r="J1108" s="24" cm="1">
        <f t="array" aca="1" ref="J1108" ca="1">INDIRECT(ADDRESS(($F$2+1-H1108)+2,9))</f>
        <v>49.766503869368499</v>
      </c>
      <c r="K1108" s="24">
        <f t="shared" ca="1" si="87"/>
        <v>0.5124790441796494</v>
      </c>
      <c r="L1108" s="24">
        <f t="shared" ca="1" si="88"/>
        <v>0.49072971647686192</v>
      </c>
      <c r="M1108" s="24">
        <f t="shared" ca="1" si="89"/>
        <v>-1.376262310612355</v>
      </c>
    </row>
    <row r="1109" spans="2:13" x14ac:dyDescent="0.25">
      <c r="B1109" s="24">
        <f t="shared" ca="1" si="85"/>
        <v>0.55638772667806125</v>
      </c>
      <c r="C1109" s="25">
        <f t="shared" ca="1" si="86"/>
        <v>51.418170115061052</v>
      </c>
      <c r="H1109" s="24">
        <v>1107</v>
      </c>
      <c r="I1109" s="24">
        <f ca="1"/>
        <v>50.321807201530987</v>
      </c>
      <c r="J1109" s="24" cm="1">
        <f t="array" aca="1" ref="J1109" ca="1">INDIRECT(ADDRESS(($F$2+1-H1109)+2,9))</f>
        <v>49.716913899489185</v>
      </c>
      <c r="K1109" s="24">
        <f t="shared" ca="1" si="87"/>
        <v>0.51285390577525236</v>
      </c>
      <c r="L1109" s="24">
        <f t="shared" ca="1" si="88"/>
        <v>0.48875435338522577</v>
      </c>
      <c r="M1109" s="24">
        <f t="shared" ca="1" si="89"/>
        <v>-1.372787424046239</v>
      </c>
    </row>
    <row r="1110" spans="2:13" x14ac:dyDescent="0.25">
      <c r="B1110" s="24">
        <f t="shared" ca="1" si="85"/>
        <v>0.97087445101135683</v>
      </c>
      <c r="C1110" s="25">
        <f t="shared" ca="1" si="86"/>
        <v>68.938034920630685</v>
      </c>
      <c r="H1110" s="24">
        <v>1108</v>
      </c>
      <c r="I1110" s="24">
        <f ca="1"/>
        <v>50.32433647422652</v>
      </c>
      <c r="J1110" s="24" cm="1">
        <f t="array" aca="1" ref="J1110" ca="1">INDIRECT(ADDRESS(($F$2+1-H1110)+2,9))</f>
        <v>49.708585283233418</v>
      </c>
      <c r="K1110" s="24">
        <f t="shared" ca="1" si="87"/>
        <v>0.51295463732447488</v>
      </c>
      <c r="L1110" s="24">
        <f t="shared" ca="1" si="88"/>
        <v>0.48842261765323397</v>
      </c>
      <c r="M1110" s="24">
        <f t="shared" ca="1" si="89"/>
        <v>-1.3731606991701464</v>
      </c>
    </row>
    <row r="1111" spans="2:13" x14ac:dyDescent="0.25">
      <c r="B1111" s="24">
        <f t="shared" ca="1" si="85"/>
        <v>0.98082001134971519</v>
      </c>
      <c r="C1111" s="25">
        <f t="shared" ca="1" si="86"/>
        <v>70.70987359988446</v>
      </c>
      <c r="H1111" s="24">
        <v>1109</v>
      </c>
      <c r="I1111" s="24">
        <f ca="1"/>
        <v>50.34202009188229</v>
      </c>
      <c r="J1111" s="24" cm="1">
        <f t="array" aca="1" ref="J1111" ca="1">INDIRECT(ADDRESS(($F$2+1-H1111)+2,9))</f>
        <v>49.694600742169278</v>
      </c>
      <c r="K1111" s="24">
        <f t="shared" ca="1" si="87"/>
        <v>0.51365888677110627</v>
      </c>
      <c r="L1111" s="24">
        <f t="shared" ca="1" si="88"/>
        <v>0.4878656198508623</v>
      </c>
      <c r="M1111" s="24">
        <f t="shared" ca="1" si="89"/>
        <v>-1.3718731333062173</v>
      </c>
    </row>
    <row r="1112" spans="2:13" x14ac:dyDescent="0.25">
      <c r="B1112" s="24">
        <f t="shared" ca="1" si="85"/>
        <v>0.9357682650271395</v>
      </c>
      <c r="C1112" s="25">
        <f t="shared" ca="1" si="86"/>
        <v>65.201890449028198</v>
      </c>
      <c r="H1112" s="24">
        <v>1110</v>
      </c>
      <c r="I1112" s="24">
        <f ca="1"/>
        <v>50.345873936227569</v>
      </c>
      <c r="J1112" s="24" cm="1">
        <f t="array" aca="1" ref="J1112" ca="1">INDIRECT(ADDRESS(($F$2+1-H1112)+2,9))</f>
        <v>49.673538007209309</v>
      </c>
      <c r="K1112" s="24">
        <f t="shared" ca="1" si="87"/>
        <v>0.51381236040855205</v>
      </c>
      <c r="L1112" s="24">
        <f t="shared" ca="1" si="88"/>
        <v>0.48702674587316597</v>
      </c>
      <c r="M1112" s="24">
        <f t="shared" ca="1" si="89"/>
        <v>-1.3711206235144666</v>
      </c>
    </row>
    <row r="1113" spans="2:13" x14ac:dyDescent="0.25">
      <c r="B1113" s="24">
        <f t="shared" ca="1" si="85"/>
        <v>0.6927860217486137</v>
      </c>
      <c r="C1113" s="25">
        <f t="shared" ca="1" si="86"/>
        <v>55.037629639074297</v>
      </c>
      <c r="H1113" s="24">
        <v>1111</v>
      </c>
      <c r="I1113" s="24">
        <f ca="1"/>
        <v>50.349725475396539</v>
      </c>
      <c r="J1113" s="24" cm="1">
        <f t="array" aca="1" ref="J1113" ca="1">INDIRECT(ADDRESS(($F$2+1-H1113)+2,9))</f>
        <v>49.657916169400018</v>
      </c>
      <c r="K1113" s="24">
        <f t="shared" ca="1" si="87"/>
        <v>0.51396574020183883</v>
      </c>
      <c r="L1113" s="24">
        <f t="shared" ca="1" si="88"/>
        <v>0.48640460555106424</v>
      </c>
      <c r="M1113" s="24">
        <f t="shared" ca="1" si="89"/>
        <v>-1.370801779326184</v>
      </c>
    </row>
    <row r="1114" spans="2:13" x14ac:dyDescent="0.25">
      <c r="B1114" s="24">
        <f t="shared" ca="1" si="85"/>
        <v>0.41560118220562647</v>
      </c>
      <c r="C1114" s="25">
        <f t="shared" ca="1" si="86"/>
        <v>47.868402535929974</v>
      </c>
      <c r="H1114" s="24">
        <v>1112</v>
      </c>
      <c r="I1114" s="24">
        <f ca="1"/>
        <v>50.379917853071824</v>
      </c>
      <c r="J1114" s="24" cm="1">
        <f t="array" aca="1" ref="J1114" ca="1">INDIRECT(ADDRESS(($F$2+1-H1114)+2,9))</f>
        <v>49.655575554163086</v>
      </c>
      <c r="K1114" s="24">
        <f t="shared" ca="1" si="87"/>
        <v>0.51516801749149277</v>
      </c>
      <c r="L1114" s="24">
        <f t="shared" ca="1" si="88"/>
        <v>0.48631139326784784</v>
      </c>
      <c r="M1114" s="24">
        <f t="shared" ca="1" si="89"/>
        <v>-1.3694423793958717</v>
      </c>
    </row>
    <row r="1115" spans="2:13" x14ac:dyDescent="0.25">
      <c r="B1115" s="24">
        <f t="shared" ca="1" si="85"/>
        <v>0.62417489575465701</v>
      </c>
      <c r="C1115" s="25">
        <f t="shared" ca="1" si="86"/>
        <v>53.164641811100743</v>
      </c>
      <c r="H1115" s="24">
        <v>1113</v>
      </c>
      <c r="I1115" s="24">
        <f ca="1"/>
        <v>50.391703263860599</v>
      </c>
      <c r="J1115" s="24" cm="1">
        <f t="array" aca="1" ref="J1115" ca="1">INDIRECT(ADDRESS(($F$2+1-H1115)+2,9))</f>
        <v>49.63210945067361</v>
      </c>
      <c r="K1115" s="24">
        <f t="shared" ca="1" si="87"/>
        <v>0.51563728229966932</v>
      </c>
      <c r="L1115" s="24">
        <f t="shared" ca="1" si="88"/>
        <v>0.48537692513195096</v>
      </c>
      <c r="M1115" s="24">
        <f t="shared" ca="1" si="89"/>
        <v>-1.3678617876683663</v>
      </c>
    </row>
    <row r="1116" spans="2:13" x14ac:dyDescent="0.25">
      <c r="B1116" s="24">
        <f t="shared" ca="1" si="85"/>
        <v>0.78970073670423879</v>
      </c>
      <c r="C1116" s="25">
        <f t="shared" ca="1" si="86"/>
        <v>58.053832984026144</v>
      </c>
      <c r="H1116" s="24">
        <v>1114</v>
      </c>
      <c r="I1116" s="24">
        <f ca="1"/>
        <v>50.410092858491048</v>
      </c>
      <c r="J1116" s="24" cm="1">
        <f t="array" aca="1" ref="J1116" ca="1">INDIRECT(ADDRESS(($F$2+1-H1116)+2,9))</f>
        <v>49.630991295001607</v>
      </c>
      <c r="K1116" s="24">
        <f t="shared" ca="1" si="87"/>
        <v>0.51636946525376504</v>
      </c>
      <c r="L1116" s="24">
        <f t="shared" ca="1" si="88"/>
        <v>0.48533239985451382</v>
      </c>
      <c r="M1116" s="24">
        <f t="shared" ca="1" si="89"/>
        <v>-1.3675377238851953</v>
      </c>
    </row>
    <row r="1117" spans="2:13" x14ac:dyDescent="0.25">
      <c r="B1117" s="24">
        <f t="shared" ca="1" si="85"/>
        <v>0.5706612561358847</v>
      </c>
      <c r="C1117" s="25">
        <f t="shared" ca="1" si="86"/>
        <v>51.780579214236276</v>
      </c>
      <c r="H1117" s="24">
        <v>1115</v>
      </c>
      <c r="I1117" s="24">
        <f ca="1"/>
        <v>50.41918971309363</v>
      </c>
      <c r="J1117" s="24" cm="1">
        <f t="array" aca="1" ref="J1117" ca="1">INDIRECT(ADDRESS(($F$2+1-H1117)+2,9))</f>
        <v>49.629968361090633</v>
      </c>
      <c r="K1117" s="24">
        <f t="shared" ca="1" si="87"/>
        <v>0.51673163688327806</v>
      </c>
      <c r="L1117" s="24">
        <f t="shared" ca="1" si="88"/>
        <v>0.48529166649489025</v>
      </c>
      <c r="M1117" s="24">
        <f t="shared" ca="1" si="89"/>
        <v>-1.3679599187680613</v>
      </c>
    </row>
    <row r="1118" spans="2:13" x14ac:dyDescent="0.25">
      <c r="B1118" s="24">
        <f t="shared" ca="1" si="85"/>
        <v>0.97171321763736895</v>
      </c>
      <c r="C1118" s="25">
        <f t="shared" ca="1" si="86"/>
        <v>69.065910519317498</v>
      </c>
      <c r="H1118" s="24">
        <v>1116</v>
      </c>
      <c r="I1118" s="24">
        <f ca="1"/>
        <v>50.435532633594796</v>
      </c>
      <c r="J1118" s="24" cm="1">
        <f t="array" aca="1" ref="J1118" ca="1">INDIRECT(ADDRESS(($F$2+1-H1118)+2,9))</f>
        <v>49.573832024760009</v>
      </c>
      <c r="K1118" s="24">
        <f t="shared" ca="1" si="87"/>
        <v>0.5173822601067819</v>
      </c>
      <c r="L1118" s="24">
        <f t="shared" ca="1" si="88"/>
        <v>0.48305655737898712</v>
      </c>
      <c r="M1118" s="24">
        <f t="shared" ca="1" si="89"/>
        <v>-1.3634067993605683</v>
      </c>
    </row>
    <row r="1119" spans="2:13" x14ac:dyDescent="0.25">
      <c r="B1119" s="24">
        <f t="shared" ca="1" si="85"/>
        <v>0.37461511185834195</v>
      </c>
      <c r="C1119" s="25">
        <f t="shared" ca="1" si="86"/>
        <v>46.803454585778873</v>
      </c>
      <c r="H1119" s="24">
        <v>1117</v>
      </c>
      <c r="I1119" s="24">
        <f ca="1"/>
        <v>50.443717305954756</v>
      </c>
      <c r="J1119" s="24" cm="1">
        <f t="array" aca="1" ref="J1119" ca="1">INDIRECT(ADDRESS(($F$2+1-H1119)+2,9))</f>
        <v>49.553109153195251</v>
      </c>
      <c r="K1119" s="24">
        <f t="shared" ca="1" si="87"/>
        <v>0.5177080804148757</v>
      </c>
      <c r="L1119" s="24">
        <f t="shared" ca="1" si="88"/>
        <v>0.48223159196056348</v>
      </c>
      <c r="M1119" s="24">
        <f t="shared" ca="1" si="89"/>
        <v>-1.3623276094525418</v>
      </c>
    </row>
    <row r="1120" spans="2:13" x14ac:dyDescent="0.25">
      <c r="B1120" s="24">
        <f t="shared" ca="1" si="85"/>
        <v>0.31405727466705191</v>
      </c>
      <c r="C1120" s="25">
        <f t="shared" ca="1" si="86"/>
        <v>45.156176600808642</v>
      </c>
      <c r="H1120" s="24">
        <v>1118</v>
      </c>
      <c r="I1120" s="24">
        <f ca="1"/>
        <v>50.450152251889641</v>
      </c>
      <c r="J1120" s="24" cm="1">
        <f t="array" aca="1" ref="J1120" ca="1">INDIRECT(ADDRESS(($F$2+1-H1120)+2,9))</f>
        <v>49.545701864587592</v>
      </c>
      <c r="K1120" s="24">
        <f t="shared" ca="1" si="87"/>
        <v>0.51796423827857896</v>
      </c>
      <c r="L1120" s="24">
        <f t="shared" ca="1" si="88"/>
        <v>0.48193673039833529</v>
      </c>
      <c r="M1120" s="24">
        <f t="shared" ca="1" si="89"/>
        <v>-1.3624458288561208</v>
      </c>
    </row>
    <row r="1121" spans="2:13" x14ac:dyDescent="0.25">
      <c r="B1121" s="24">
        <f t="shared" ca="1" si="85"/>
        <v>0.56627529249556208</v>
      </c>
      <c r="C1121" s="25">
        <f t="shared" ca="1" si="86"/>
        <v>51.668991334297623</v>
      </c>
      <c r="H1121" s="24">
        <v>1119</v>
      </c>
      <c r="I1121" s="24">
        <f ca="1"/>
        <v>50.494780480286799</v>
      </c>
      <c r="J1121" s="24" cm="1">
        <f t="array" aca="1" ref="J1121" ca="1">INDIRECT(ADDRESS(($F$2+1-H1121)+2,9))</f>
        <v>49.529902448863425</v>
      </c>
      <c r="K1121" s="24">
        <f t="shared" ca="1" si="87"/>
        <v>0.51974055801792707</v>
      </c>
      <c r="L1121" s="24">
        <f t="shared" ca="1" si="88"/>
        <v>0.48130783707447861</v>
      </c>
      <c r="M1121" s="24">
        <f t="shared" ca="1" si="89"/>
        <v>-1.3588585239518862</v>
      </c>
    </row>
    <row r="1122" spans="2:13" x14ac:dyDescent="0.25">
      <c r="B1122" s="24">
        <f t="shared" ca="1" si="85"/>
        <v>0.44474534950068401</v>
      </c>
      <c r="C1122" s="25">
        <f t="shared" ca="1" si="86"/>
        <v>48.610513149902793</v>
      </c>
      <c r="H1122" s="24">
        <v>1120</v>
      </c>
      <c r="I1122" s="24">
        <f ca="1"/>
        <v>50.536226527927688</v>
      </c>
      <c r="J1122" s="24" cm="1">
        <f t="array" aca="1" ref="J1122" ca="1">INDIRECT(ADDRESS(($F$2+1-H1122)+2,9))</f>
        <v>49.513306361432456</v>
      </c>
      <c r="K1122" s="24">
        <f t="shared" ca="1" si="87"/>
        <v>0.52138986842660151</v>
      </c>
      <c r="L1122" s="24">
        <f t="shared" ca="1" si="88"/>
        <v>0.48064728247645228</v>
      </c>
      <c r="M1122" s="24">
        <f t="shared" ca="1" si="89"/>
        <v>-1.3554657260645058</v>
      </c>
    </row>
    <row r="1123" spans="2:13" x14ac:dyDescent="0.25">
      <c r="B1123" s="24">
        <f t="shared" ca="1" si="85"/>
        <v>0.41577230653780262</v>
      </c>
      <c r="C1123" s="25">
        <f t="shared" ca="1" si="86"/>
        <v>47.872790347210916</v>
      </c>
      <c r="H1123" s="24">
        <v>1121</v>
      </c>
      <c r="I1123" s="24">
        <f ca="1"/>
        <v>50.538811060234352</v>
      </c>
      <c r="J1123" s="24" cm="1">
        <f t="array" aca="1" ref="J1123" ca="1">INDIRECT(ADDRESS(($F$2+1-H1123)+2,9))</f>
        <v>49.497571468399101</v>
      </c>
      <c r="K1123" s="24">
        <f t="shared" ca="1" si="87"/>
        <v>0.52149270586509222</v>
      </c>
      <c r="L1123" s="24">
        <f t="shared" ca="1" si="88"/>
        <v>0.48002105403108025</v>
      </c>
      <c r="M1123" s="24">
        <f t="shared" ca="1" si="89"/>
        <v>-1.355220292385064</v>
      </c>
    </row>
    <row r="1124" spans="2:13" x14ac:dyDescent="0.25">
      <c r="B1124" s="24">
        <f t="shared" ca="1" si="85"/>
        <v>0.12500945453467094</v>
      </c>
      <c r="C1124" s="25">
        <f t="shared" ca="1" si="86"/>
        <v>38.49696546866123</v>
      </c>
      <c r="H1124" s="24">
        <v>1122</v>
      </c>
      <c r="I1124" s="24">
        <f ca="1"/>
        <v>50.54785041042517</v>
      </c>
      <c r="J1124" s="24" cm="1">
        <f t="array" aca="1" ref="J1124" ca="1">INDIRECT(ADDRESS(($F$2+1-H1124)+2,9))</f>
        <v>49.491814319156106</v>
      </c>
      <c r="K1124" s="24">
        <f t="shared" ca="1" si="87"/>
        <v>0.52185236645635369</v>
      </c>
      <c r="L1124" s="24">
        <f t="shared" ca="1" si="88"/>
        <v>0.47979193915698415</v>
      </c>
      <c r="M1124" s="24">
        <f t="shared" ca="1" si="89"/>
        <v>-1.3552552993641498</v>
      </c>
    </row>
    <row r="1125" spans="2:13" x14ac:dyDescent="0.25">
      <c r="B1125" s="24">
        <f t="shared" ca="1" si="85"/>
        <v>0.82886011498684886</v>
      </c>
      <c r="C1125" s="25">
        <f t="shared" ca="1" si="86"/>
        <v>59.496703695842946</v>
      </c>
      <c r="H1125" s="24">
        <v>1123</v>
      </c>
      <c r="I1125" s="24">
        <f ca="1"/>
        <v>50.568792308453176</v>
      </c>
      <c r="J1125" s="24" cm="1">
        <f t="array" aca="1" ref="J1125" ca="1">INDIRECT(ADDRESS(($F$2+1-H1125)+2,9))</f>
        <v>49.48668845180228</v>
      </c>
      <c r="K1125" s="24">
        <f t="shared" ca="1" si="87"/>
        <v>0.52268554060948857</v>
      </c>
      <c r="L1125" s="24">
        <f t="shared" ca="1" si="88"/>
        <v>0.47958795276177713</v>
      </c>
      <c r="M1125" s="24">
        <f t="shared" ca="1" si="89"/>
        <v>-1.354396265046983</v>
      </c>
    </row>
    <row r="1126" spans="2:13" x14ac:dyDescent="0.25">
      <c r="B1126" s="24">
        <f t="shared" ca="1" si="85"/>
        <v>0.99664338152348697</v>
      </c>
      <c r="C1126" s="25">
        <f t="shared" ca="1" si="86"/>
        <v>77.1074432305317</v>
      </c>
      <c r="H1126" s="24">
        <v>1124</v>
      </c>
      <c r="I1126" s="24">
        <f ca="1"/>
        <v>50.583739839484252</v>
      </c>
      <c r="J1126" s="24" cm="1">
        <f t="array" aca="1" ref="J1126" ca="1">INDIRECT(ADDRESS(($F$2+1-H1126)+2,9))</f>
        <v>49.482667285537211</v>
      </c>
      <c r="K1126" s="24">
        <f t="shared" ca="1" si="87"/>
        <v>0.52328016823168599</v>
      </c>
      <c r="L1126" s="24">
        <f t="shared" ca="1" si="88"/>
        <v>0.47942793222516167</v>
      </c>
      <c r="M1126" s="24">
        <f t="shared" ca="1" si="89"/>
        <v>-1.3540988493950152</v>
      </c>
    </row>
    <row r="1127" spans="2:13" x14ac:dyDescent="0.25">
      <c r="B1127" s="24">
        <f t="shared" ca="1" si="85"/>
        <v>0.64199091943529341</v>
      </c>
      <c r="C1127" s="25">
        <f t="shared" ca="1" si="86"/>
        <v>53.637855402397733</v>
      </c>
      <c r="H1127" s="24">
        <v>1125</v>
      </c>
      <c r="I1127" s="24">
        <f ca="1"/>
        <v>50.584738003998126</v>
      </c>
      <c r="J1127" s="24" cm="1">
        <f t="array" aca="1" ref="J1127" ca="1">INDIRECT(ADDRESS(($F$2+1-H1127)+2,9))</f>
        <v>49.461968211984122</v>
      </c>
      <c r="K1127" s="24">
        <f t="shared" ca="1" si="87"/>
        <v>0.52331987437530469</v>
      </c>
      <c r="L1127" s="24">
        <f t="shared" ca="1" si="88"/>
        <v>0.47860427475405026</v>
      </c>
      <c r="M1127" s="24">
        <f t="shared" ca="1" si="89"/>
        <v>-1.3535773908940465</v>
      </c>
    </row>
    <row r="1128" spans="2:13" x14ac:dyDescent="0.25">
      <c r="B1128" s="24">
        <f t="shared" ca="1" si="85"/>
        <v>0.37161673775929083</v>
      </c>
      <c r="C1128" s="25">
        <f t="shared" ca="1" si="86"/>
        <v>46.724255931701443</v>
      </c>
      <c r="H1128" s="24">
        <v>1126</v>
      </c>
      <c r="I1128" s="24">
        <f ca="1"/>
        <v>50.591903506540511</v>
      </c>
      <c r="J1128" s="24" cm="1">
        <f t="array" aca="1" ref="J1128" ca="1">INDIRECT(ADDRESS(($F$2+1-H1128)+2,9))</f>
        <v>49.446388474161594</v>
      </c>
      <c r="K1128" s="24">
        <f t="shared" ca="1" si="87"/>
        <v>0.52360490521039593</v>
      </c>
      <c r="L1128" s="24">
        <f t="shared" ca="1" si="88"/>
        <v>0.47798438594896314</v>
      </c>
      <c r="M1128" s="24">
        <f t="shared" ca="1" si="89"/>
        <v>-1.3529737267752662</v>
      </c>
    </row>
    <row r="1129" spans="2:13" x14ac:dyDescent="0.25">
      <c r="B1129" s="24">
        <f t="shared" ca="1" si="85"/>
        <v>0.61258547721494339</v>
      </c>
      <c r="C1129" s="25">
        <f t="shared" ca="1" si="86"/>
        <v>52.860640758994577</v>
      </c>
      <c r="H1129" s="24">
        <v>1127</v>
      </c>
      <c r="I1129" s="24">
        <f ca="1"/>
        <v>50.594689554216238</v>
      </c>
      <c r="J1129" s="24" cm="1">
        <f t="array" aca="1" ref="J1129" ca="1">INDIRECT(ADDRESS(($F$2+1-H1129)+2,9))</f>
        <v>49.445569581410261</v>
      </c>
      <c r="K1129" s="24">
        <f t="shared" ca="1" si="87"/>
        <v>0.52371572593557369</v>
      </c>
      <c r="L1129" s="24">
        <f t="shared" ca="1" si="88"/>
        <v>0.4779518051888646</v>
      </c>
      <c r="M1129" s="24">
        <f t="shared" ca="1" si="89"/>
        <v>-1.3538897334684954</v>
      </c>
    </row>
    <row r="1130" spans="2:13" x14ac:dyDescent="0.25">
      <c r="B1130" s="24">
        <f t="shared" ca="1" si="85"/>
        <v>0.54471484496854428</v>
      </c>
      <c r="C1130" s="25">
        <f t="shared" ca="1" si="86"/>
        <v>51.12319210933601</v>
      </c>
      <c r="H1130" s="24">
        <v>1128</v>
      </c>
      <c r="I1130" s="24">
        <f ca="1"/>
        <v>50.632562520162821</v>
      </c>
      <c r="J1130" s="24" cm="1">
        <f t="array" aca="1" ref="J1130" ca="1">INDIRECT(ADDRESS(($F$2+1-H1130)+2,9))</f>
        <v>49.410980646364443</v>
      </c>
      <c r="K1130" s="24">
        <f t="shared" ca="1" si="87"/>
        <v>0.52522201484241537</v>
      </c>
      <c r="L1130" s="24">
        <f t="shared" ca="1" si="88"/>
        <v>0.47657577472497509</v>
      </c>
      <c r="M1130" s="24">
        <f t="shared" ca="1" si="89"/>
        <v>-1.349339779598282</v>
      </c>
    </row>
    <row r="1131" spans="2:13" x14ac:dyDescent="0.25">
      <c r="B1131" s="24">
        <f t="shared" ca="1" si="85"/>
        <v>4.4031650283763546E-2</v>
      </c>
      <c r="C1131" s="25">
        <f t="shared" ca="1" si="86"/>
        <v>32.942965154426346</v>
      </c>
      <c r="H1131" s="24">
        <v>1129</v>
      </c>
      <c r="I1131" s="24">
        <f ca="1"/>
        <v>50.633062986861766</v>
      </c>
      <c r="J1131" s="24" cm="1">
        <f t="array" aca="1" ref="J1131" ca="1">INDIRECT(ADDRESS(($F$2+1-H1131)+2,9))</f>
        <v>49.394193902375939</v>
      </c>
      <c r="K1131" s="24">
        <f t="shared" ca="1" si="87"/>
        <v>0.52524191710838641</v>
      </c>
      <c r="L1131" s="24">
        <f t="shared" ca="1" si="88"/>
        <v>0.47590805759053184</v>
      </c>
      <c r="M1131" s="24">
        <f t="shared" ca="1" si="89"/>
        <v>-1.3491635593780433</v>
      </c>
    </row>
    <row r="1132" spans="2:13" x14ac:dyDescent="0.25">
      <c r="B1132" s="24">
        <f t="shared" ca="1" si="85"/>
        <v>0.99304640161465352</v>
      </c>
      <c r="C1132" s="25">
        <f t="shared" ca="1" si="86"/>
        <v>74.596515494490674</v>
      </c>
      <c r="H1132" s="24">
        <v>1130</v>
      </c>
      <c r="I1132" s="24">
        <f ca="1"/>
        <v>50.634061921429634</v>
      </c>
      <c r="J1132" s="24" cm="1">
        <f t="array" aca="1" ref="J1132" ca="1">INDIRECT(ADDRESS(($F$2+1-H1132)+2,9))</f>
        <v>49.385091063748305</v>
      </c>
      <c r="K1132" s="24">
        <f t="shared" ca="1" si="87"/>
        <v>0.52528164196364058</v>
      </c>
      <c r="L1132" s="24">
        <f t="shared" ca="1" si="88"/>
        <v>0.47554600712487649</v>
      </c>
      <c r="M1132" s="24">
        <f t="shared" ca="1" si="89"/>
        <v>-1.3495570310771079</v>
      </c>
    </row>
    <row r="1133" spans="2:13" x14ac:dyDescent="0.25">
      <c r="B1133" s="24">
        <f t="shared" ca="1" si="85"/>
        <v>0.12274942951415768</v>
      </c>
      <c r="C1133" s="25">
        <f t="shared" ca="1" si="86"/>
        <v>38.386481927930916</v>
      </c>
      <c r="H1133" s="24">
        <v>1131</v>
      </c>
      <c r="I1133" s="24">
        <f ca="1"/>
        <v>50.644392779967056</v>
      </c>
      <c r="J1133" s="24" cm="1">
        <f t="array" aca="1" ref="J1133" ca="1">INDIRECT(ADDRESS(($F$2+1-H1133)+2,9))</f>
        <v>49.378771374114748</v>
      </c>
      <c r="K1133" s="24">
        <f t="shared" ca="1" si="87"/>
        <v>0.52569245672183451</v>
      </c>
      <c r="L1133" s="24">
        <f t="shared" ca="1" si="88"/>
        <v>0.47529466369861878</v>
      </c>
      <c r="M1133" s="24">
        <f t="shared" ca="1" si="89"/>
        <v>-1.3494307633890281</v>
      </c>
    </row>
    <row r="1134" spans="2:13" x14ac:dyDescent="0.25">
      <c r="B1134" s="24">
        <f t="shared" ca="1" si="85"/>
        <v>0.35192231410993891</v>
      </c>
      <c r="C1134" s="25">
        <f t="shared" ca="1" si="86"/>
        <v>46.198642213677005</v>
      </c>
      <c r="H1134" s="24">
        <v>1132</v>
      </c>
      <c r="I1134" s="24">
        <f ca="1"/>
        <v>50.667442130138049</v>
      </c>
      <c r="J1134" s="24" cm="1">
        <f t="array" aca="1" ref="J1134" ca="1">INDIRECT(ADDRESS(($F$2+1-H1134)+2,9))</f>
        <v>49.365155627454868</v>
      </c>
      <c r="K1134" s="24">
        <f t="shared" ca="1" si="87"/>
        <v>0.52660893324370628</v>
      </c>
      <c r="L1134" s="24">
        <f t="shared" ca="1" si="88"/>
        <v>0.47475317880545204</v>
      </c>
      <c r="M1134" s="24">
        <f t="shared" ca="1" si="89"/>
        <v>-1.3477161845441961</v>
      </c>
    </row>
    <row r="1135" spans="2:13" x14ac:dyDescent="0.25">
      <c r="B1135" s="24">
        <f t="shared" ca="1" si="85"/>
        <v>0.58135304532443499</v>
      </c>
      <c r="C1135" s="25">
        <f t="shared" ca="1" si="86"/>
        <v>52.053561090461308</v>
      </c>
      <c r="H1135" s="24">
        <v>1133</v>
      </c>
      <c r="I1135" s="24">
        <f ca="1"/>
        <v>50.674162933976703</v>
      </c>
      <c r="J1135" s="24" cm="1">
        <f t="array" aca="1" ref="J1135" ca="1">INDIRECT(ADDRESS(($F$2+1-H1135)+2,9))</f>
        <v>49.340444259525512</v>
      </c>
      <c r="K1135" s="24">
        <f t="shared" ca="1" si="87"/>
        <v>0.52687613612062867</v>
      </c>
      <c r="L1135" s="24">
        <f t="shared" ca="1" si="88"/>
        <v>0.47377055174345761</v>
      </c>
      <c r="M1135" s="24">
        <f t="shared" ca="1" si="89"/>
        <v>-1.3464131303294151</v>
      </c>
    </row>
    <row r="1136" spans="2:13" x14ac:dyDescent="0.25">
      <c r="B1136" s="24">
        <f t="shared" ca="1" si="85"/>
        <v>0.78406813143228338</v>
      </c>
      <c r="C1136" s="25">
        <f t="shared" ca="1" si="86"/>
        <v>57.860064009625617</v>
      </c>
      <c r="H1136" s="24">
        <v>1134</v>
      </c>
      <c r="I1136" s="24">
        <f ca="1"/>
        <v>50.680679743444699</v>
      </c>
      <c r="J1136" s="24" cm="1">
        <f t="array" aca="1" ref="J1136" ca="1">INDIRECT(ADDRESS(($F$2+1-H1136)+2,9))</f>
        <v>49.3335866356555</v>
      </c>
      <c r="K1136" s="24">
        <f t="shared" ca="1" si="87"/>
        <v>0.52713521712903166</v>
      </c>
      <c r="L1136" s="24">
        <f t="shared" ca="1" si="88"/>
        <v>0.4734978920442251</v>
      </c>
      <c r="M1136" s="24">
        <f t="shared" ca="1" si="89"/>
        <v>-1.3465414070033306</v>
      </c>
    </row>
    <row r="1137" spans="2:13" x14ac:dyDescent="0.25">
      <c r="B1137" s="24">
        <f t="shared" ca="1" si="85"/>
        <v>0.19590694457205793</v>
      </c>
      <c r="C1137" s="25">
        <f t="shared" ca="1" si="86"/>
        <v>41.436674995980781</v>
      </c>
      <c r="H1137" s="24">
        <v>1135</v>
      </c>
      <c r="I1137" s="24">
        <f ca="1"/>
        <v>50.681939255793587</v>
      </c>
      <c r="J1137" s="24" cm="1">
        <f t="array" aca="1" ref="J1137" ca="1">INDIRECT(ADDRESS(($F$2+1-H1137)+2,9))</f>
        <v>49.333189574302899</v>
      </c>
      <c r="K1137" s="24">
        <f t="shared" ca="1" si="87"/>
        <v>0.52718528873645754</v>
      </c>
      <c r="L1137" s="24">
        <f t="shared" ca="1" si="88"/>
        <v>0.47348210523061918</v>
      </c>
      <c r="M1137" s="24">
        <f t="shared" ca="1" si="89"/>
        <v>-1.347597961644599</v>
      </c>
    </row>
    <row r="1138" spans="2:13" x14ac:dyDescent="0.25">
      <c r="B1138" s="24">
        <f t="shared" ca="1" si="85"/>
        <v>0.91448773407640227</v>
      </c>
      <c r="C1138" s="25">
        <f t="shared" ca="1" si="86"/>
        <v>63.68919204811646</v>
      </c>
      <c r="H1138" s="24">
        <v>1136</v>
      </c>
      <c r="I1138" s="24">
        <f ca="1"/>
        <v>50.686683751597549</v>
      </c>
      <c r="J1138" s="24" cm="1">
        <f t="array" aca="1" ref="J1138" ca="1">INDIRECT(ADDRESS(($F$2+1-H1138)+2,9))</f>
        <v>49.317324406710519</v>
      </c>
      <c r="K1138" s="24">
        <f t="shared" ca="1" si="87"/>
        <v>0.52737390115103677</v>
      </c>
      <c r="L1138" s="24">
        <f t="shared" ca="1" si="88"/>
        <v>0.47285135432313419</v>
      </c>
      <c r="M1138" s="24">
        <f t="shared" ca="1" si="89"/>
        <v>-1.3471494148940237</v>
      </c>
    </row>
    <row r="1139" spans="2:13" x14ac:dyDescent="0.25">
      <c r="B1139" s="24">
        <f t="shared" ca="1" si="85"/>
        <v>0.34608615092782535</v>
      </c>
      <c r="C1139" s="25">
        <f t="shared" ca="1" si="86"/>
        <v>46.040911904046496</v>
      </c>
      <c r="H1139" s="24">
        <v>1137</v>
      </c>
      <c r="I1139" s="24">
        <f ca="1"/>
        <v>50.714534325566632</v>
      </c>
      <c r="J1139" s="24" cm="1">
        <f t="array" aca="1" ref="J1139" ca="1">INDIRECT(ADDRESS(($F$2+1-H1139)+2,9))</f>
        <v>49.296949093679238</v>
      </c>
      <c r="K1139" s="24">
        <f t="shared" ca="1" si="87"/>
        <v>0.52848094613340879</v>
      </c>
      <c r="L1139" s="24">
        <f t="shared" ca="1" si="88"/>
        <v>0.472041393785121</v>
      </c>
      <c r="M1139" s="24">
        <f t="shared" ca="1" si="89"/>
        <v>-1.3445099640129756</v>
      </c>
    </row>
    <row r="1140" spans="2:13" x14ac:dyDescent="0.25">
      <c r="B1140" s="24">
        <f t="shared" ca="1" si="85"/>
        <v>0.80939673852107907</v>
      </c>
      <c r="C1140" s="25">
        <f t="shared" ca="1" si="86"/>
        <v>58.756753989907267</v>
      </c>
      <c r="H1140" s="24">
        <v>1138</v>
      </c>
      <c r="I1140" s="24">
        <f ca="1"/>
        <v>50.719261639021489</v>
      </c>
      <c r="J1140" s="24" cm="1">
        <f t="array" aca="1" ref="J1140" ca="1">INDIRECT(ADDRESS(($F$2+1-H1140)+2,9))</f>
        <v>49.294053027855767</v>
      </c>
      <c r="K1140" s="24">
        <f t="shared" ca="1" si="87"/>
        <v>0.52866883263261788</v>
      </c>
      <c r="L1140" s="24">
        <f t="shared" ca="1" si="88"/>
        <v>0.47192627852725194</v>
      </c>
      <c r="M1140" s="24">
        <f t="shared" ca="1" si="89"/>
        <v>-1.3450884256245912</v>
      </c>
    </row>
    <row r="1141" spans="2:13" x14ac:dyDescent="0.25">
      <c r="B1141" s="24">
        <f t="shared" ca="1" si="85"/>
        <v>0.82449840332173585</v>
      </c>
      <c r="C1141" s="25">
        <f t="shared" ca="1" si="86"/>
        <v>59.326451889896944</v>
      </c>
      <c r="H1141" s="24">
        <v>1139</v>
      </c>
      <c r="I1141" s="24">
        <f ca="1"/>
        <v>50.732009912547923</v>
      </c>
      <c r="J1141" s="24" cm="1">
        <f t="array" aca="1" ref="J1141" ca="1">INDIRECT(ADDRESS(($F$2+1-H1141)+2,9))</f>
        <v>49.292523117180416</v>
      </c>
      <c r="K1141" s="24">
        <f t="shared" ca="1" si="87"/>
        <v>0.52917547929391184</v>
      </c>
      <c r="L1141" s="24">
        <f t="shared" ca="1" si="88"/>
        <v>0.4718654672982357</v>
      </c>
      <c r="M1141" s="24">
        <f t="shared" ca="1" si="89"/>
        <v>-1.3451387145972598</v>
      </c>
    </row>
    <row r="1142" spans="2:13" x14ac:dyDescent="0.25">
      <c r="B1142" s="24">
        <f t="shared" ca="1" si="85"/>
        <v>0.93798664093883699</v>
      </c>
      <c r="C1142" s="25">
        <f t="shared" ca="1" si="86"/>
        <v>65.380895606787163</v>
      </c>
      <c r="H1142" s="24">
        <v>1140</v>
      </c>
      <c r="I1142" s="24">
        <f ca="1"/>
        <v>50.737145566950048</v>
      </c>
      <c r="J1142" s="24" cm="1">
        <f t="array" aca="1" ref="J1142" ca="1">INDIRECT(ADDRESS(($F$2+1-H1142)+2,9))</f>
        <v>49.279396882296915</v>
      </c>
      <c r="K1142" s="24">
        <f t="shared" ca="1" si="87"/>
        <v>0.52937956909791217</v>
      </c>
      <c r="L1142" s="24">
        <f t="shared" ca="1" si="88"/>
        <v>0.47134374990198108</v>
      </c>
      <c r="M1142" s="24">
        <f t="shared" ca="1" si="89"/>
        <v>-1.3448702702660567</v>
      </c>
    </row>
    <row r="1143" spans="2:13" x14ac:dyDescent="0.25">
      <c r="B1143" s="24">
        <f t="shared" ca="1" si="85"/>
        <v>0.28249158812105479</v>
      </c>
      <c r="C1143" s="25">
        <f t="shared" ca="1" si="86"/>
        <v>44.245443492381192</v>
      </c>
      <c r="H1143" s="24">
        <v>1141</v>
      </c>
      <c r="I1143" s="24">
        <f ca="1"/>
        <v>50.742630496780272</v>
      </c>
      <c r="J1143" s="24" cm="1">
        <f t="array" aca="1" ref="J1143" ca="1">INDIRECT(ADDRESS(($F$2+1-H1143)+2,9))</f>
        <v>49.269928382499181</v>
      </c>
      <c r="K1143" s="24">
        <f t="shared" ca="1" si="87"/>
        <v>0.52959753050952207</v>
      </c>
      <c r="L1143" s="24">
        <f t="shared" ca="1" si="88"/>
        <v>0.47096744389666723</v>
      </c>
      <c r="M1143" s="24">
        <f t="shared" ca="1" si="89"/>
        <v>-1.3448632709170771</v>
      </c>
    </row>
    <row r="1144" spans="2:13" x14ac:dyDescent="0.25">
      <c r="B1144" s="24">
        <f t="shared" ca="1" si="85"/>
        <v>0.71611342968291736</v>
      </c>
      <c r="C1144" s="25">
        <f t="shared" ca="1" si="86"/>
        <v>55.713341740533203</v>
      </c>
      <c r="H1144" s="24">
        <v>1142</v>
      </c>
      <c r="I1144" s="24">
        <f ca="1"/>
        <v>50.746878282629581</v>
      </c>
      <c r="J1144" s="24" cm="1">
        <f t="array" aca="1" ref="J1144" ca="1">INDIRECT(ADDRESS(($F$2+1-H1144)+2,9))</f>
        <v>49.245010358645303</v>
      </c>
      <c r="K1144" s="24">
        <f t="shared" ca="1" si="87"/>
        <v>0.52976632391799061</v>
      </c>
      <c r="L1144" s="24">
        <f t="shared" ca="1" si="88"/>
        <v>0.46997725314576749</v>
      </c>
      <c r="M1144" s="24">
        <f t="shared" ca="1" si="89"/>
        <v>-1.3437270637656444</v>
      </c>
    </row>
    <row r="1145" spans="2:13" x14ac:dyDescent="0.25">
      <c r="B1145" s="24">
        <f t="shared" ca="1" si="85"/>
        <v>0.33571493239836414</v>
      </c>
      <c r="C1145" s="25">
        <f t="shared" ca="1" si="86"/>
        <v>45.758135813481758</v>
      </c>
      <c r="H1145" s="24">
        <v>1143</v>
      </c>
      <c r="I1145" s="24">
        <f ca="1"/>
        <v>50.75578367511774</v>
      </c>
      <c r="J1145" s="24" cm="1">
        <f t="array" aca="1" ref="J1145" ca="1">INDIRECT(ADDRESS(($F$2+1-H1145)+2,9))</f>
        <v>49.237937085479622</v>
      </c>
      <c r="K1145" s="24">
        <f t="shared" ca="1" si="87"/>
        <v>0.53012017830520453</v>
      </c>
      <c r="L1145" s="24">
        <f t="shared" ca="1" si="88"/>
        <v>0.46969620945260049</v>
      </c>
      <c r="M1145" s="24">
        <f t="shared" ca="1" si="89"/>
        <v>-1.3436359004976479</v>
      </c>
    </row>
    <row r="1146" spans="2:13" x14ac:dyDescent="0.25">
      <c r="B1146" s="24">
        <f t="shared" ca="1" si="85"/>
        <v>0.20001573340887757</v>
      </c>
      <c r="C1146" s="25">
        <f t="shared" ca="1" si="86"/>
        <v>41.584349634870186</v>
      </c>
      <c r="H1146" s="24">
        <v>1144</v>
      </c>
      <c r="I1146" s="24">
        <f ca="1"/>
        <v>50.766906427599785</v>
      </c>
      <c r="J1146" s="24" cm="1">
        <f t="array" aca="1" ref="J1146" ca="1">INDIRECT(ADDRESS(($F$2+1-H1146)+2,9))</f>
        <v>49.236699644849431</v>
      </c>
      <c r="K1146" s="24">
        <f t="shared" ca="1" si="87"/>
        <v>0.53056210570865492</v>
      </c>
      <c r="L1146" s="24">
        <f t="shared" ca="1" si="88"/>
        <v>0.46964704353889114</v>
      </c>
      <c r="M1146" s="24">
        <f t="shared" ca="1" si="89"/>
        <v>-1.3438305981339911</v>
      </c>
    </row>
    <row r="1147" spans="2:13" x14ac:dyDescent="0.25">
      <c r="B1147" s="24">
        <f t="shared" ca="1" si="85"/>
        <v>0.70521323862812713</v>
      </c>
      <c r="C1147" s="25">
        <f t="shared" ca="1" si="86"/>
        <v>55.394541542992513</v>
      </c>
      <c r="H1147" s="24">
        <v>1145</v>
      </c>
      <c r="I1147" s="24">
        <f ca="1"/>
        <v>50.818097738022693</v>
      </c>
      <c r="J1147" s="24" cm="1">
        <f t="array" aca="1" ref="J1147" ca="1">INDIRECT(ADDRESS(($F$2+1-H1147)+2,9))</f>
        <v>49.223457524088978</v>
      </c>
      <c r="K1147" s="24">
        <f t="shared" ca="1" si="87"/>
        <v>0.53259553683353067</v>
      </c>
      <c r="L1147" s="24">
        <f t="shared" ca="1" si="88"/>
        <v>0.46912093755103873</v>
      </c>
      <c r="M1147" s="24">
        <f t="shared" ca="1" si="89"/>
        <v>-1.3398966172588305</v>
      </c>
    </row>
    <row r="1148" spans="2:13" x14ac:dyDescent="0.25">
      <c r="B1148" s="24">
        <f t="shared" ca="1" si="85"/>
        <v>0.95661482270809495</v>
      </c>
      <c r="C1148" s="25">
        <f t="shared" ca="1" si="86"/>
        <v>67.126858235184855</v>
      </c>
      <c r="H1148" s="24">
        <v>1146</v>
      </c>
      <c r="I1148" s="24">
        <f ca="1"/>
        <v>50.823981165318401</v>
      </c>
      <c r="J1148" s="24" cm="1">
        <f t="array" aca="1" ref="J1148" ca="1">INDIRECT(ADDRESS(($F$2+1-H1148)+2,9))</f>
        <v>49.202567136977336</v>
      </c>
      <c r="K1148" s="24">
        <f t="shared" ca="1" si="87"/>
        <v>0.53282918599140761</v>
      </c>
      <c r="L1148" s="24">
        <f t="shared" ca="1" si="88"/>
        <v>0.46829107791408398</v>
      </c>
      <c r="M1148" s="24">
        <f t="shared" ca="1" si="89"/>
        <v>-1.3389434843737891</v>
      </c>
    </row>
    <row r="1149" spans="2:13" x14ac:dyDescent="0.25">
      <c r="B1149" s="24">
        <f t="shared" ca="1" si="85"/>
        <v>0.82188038917941075</v>
      </c>
      <c r="C1149" s="25">
        <f t="shared" ca="1" si="86"/>
        <v>59.225548734775906</v>
      </c>
      <c r="H1149" s="24">
        <v>1147</v>
      </c>
      <c r="I1149" s="24">
        <f ca="1"/>
        <v>50.827775723562858</v>
      </c>
      <c r="J1149" s="24" cm="1">
        <f t="array" aca="1" ref="J1149" ca="1">INDIRECT(ADDRESS(($F$2+1-H1149)+2,9))</f>
        <v>49.187250667681482</v>
      </c>
      <c r="K1149" s="24">
        <f t="shared" ca="1" si="87"/>
        <v>0.53297987368099276</v>
      </c>
      <c r="L1149" s="24">
        <f t="shared" ca="1" si="88"/>
        <v>0.46768272655712373</v>
      </c>
      <c r="M1149" s="24">
        <f t="shared" ca="1" si="89"/>
        <v>-1.3385968769434924</v>
      </c>
    </row>
    <row r="1150" spans="2:13" x14ac:dyDescent="0.25">
      <c r="B1150" s="24">
        <f t="shared" ca="1" si="85"/>
        <v>0.358992531528878</v>
      </c>
      <c r="C1150" s="25">
        <f t="shared" ca="1" si="86"/>
        <v>46.388469842606277</v>
      </c>
      <c r="H1150" s="24">
        <v>1148</v>
      </c>
      <c r="I1150" s="24">
        <f ca="1"/>
        <v>50.845469538959556</v>
      </c>
      <c r="J1150" s="24" cm="1">
        <f t="array" aca="1" ref="J1150" ca="1">INDIRECT(ADDRESS(($F$2+1-H1150)+2,9))</f>
        <v>49.181349613861158</v>
      </c>
      <c r="K1150" s="24">
        <f t="shared" ca="1" si="87"/>
        <v>0.53368245929762415</v>
      </c>
      <c r="L1150" s="24">
        <f t="shared" ca="1" si="88"/>
        <v>0.46744836400614298</v>
      </c>
      <c r="M1150" s="24">
        <f t="shared" ca="1" si="89"/>
        <v>-1.3378953264387052</v>
      </c>
    </row>
    <row r="1151" spans="2:13" x14ac:dyDescent="0.25">
      <c r="B1151" s="24">
        <f t="shared" ca="1" si="85"/>
        <v>0.34377079221132789</v>
      </c>
      <c r="C1151" s="25">
        <f t="shared" ca="1" si="86"/>
        <v>45.978064441455757</v>
      </c>
      <c r="H1151" s="24">
        <v>1149</v>
      </c>
      <c r="I1151" s="24">
        <f ca="1"/>
        <v>50.8514889593324</v>
      </c>
      <c r="J1151" s="24" cm="1">
        <f t="array" aca="1" ref="J1151" ca="1">INDIRECT(ADDRESS(($F$2+1-H1151)+2,9))</f>
        <v>49.167004267332658</v>
      </c>
      <c r="K1151" s="24">
        <f t="shared" ca="1" si="87"/>
        <v>0.5339214544878258</v>
      </c>
      <c r="L1151" s="24">
        <f t="shared" ca="1" si="88"/>
        <v>0.4668786804405135</v>
      </c>
      <c r="M1151" s="24">
        <f t="shared" ca="1" si="89"/>
        <v>-1.337446668680101</v>
      </c>
    </row>
    <row r="1152" spans="2:13" x14ac:dyDescent="0.25">
      <c r="B1152" s="24">
        <f t="shared" ca="1" si="85"/>
        <v>0.31035635774632186</v>
      </c>
      <c r="C1152" s="25">
        <f t="shared" ca="1" si="86"/>
        <v>45.051595028107577</v>
      </c>
      <c r="H1152" s="24">
        <v>1150</v>
      </c>
      <c r="I1152" s="24">
        <f ca="1"/>
        <v>50.854281307691132</v>
      </c>
      <c r="J1152" s="24" cm="1">
        <f t="array" aca="1" ref="J1152" ca="1">INDIRECT(ADDRESS(($F$2+1-H1152)+2,9))</f>
        <v>49.126237112132515</v>
      </c>
      <c r="K1152" s="24">
        <f t="shared" ca="1" si="87"/>
        <v>0.53403231779627469</v>
      </c>
      <c r="L1152" s="24">
        <f t="shared" ca="1" si="88"/>
        <v>0.46526010610547242</v>
      </c>
      <c r="M1152" s="24">
        <f t="shared" ca="1" si="89"/>
        <v>-1.3351604980936944</v>
      </c>
    </row>
    <row r="1153" spans="2:13" x14ac:dyDescent="0.25">
      <c r="B1153" s="24">
        <f t="shared" ca="1" si="85"/>
        <v>0.40143877910986636</v>
      </c>
      <c r="C1153" s="25">
        <f t="shared" ca="1" si="86"/>
        <v>47.503752520149405</v>
      </c>
      <c r="H1153" s="24">
        <v>1151</v>
      </c>
      <c r="I1153" s="24">
        <f ca="1"/>
        <v>50.865942396276857</v>
      </c>
      <c r="J1153" s="24" cm="1">
        <f t="array" aca="1" ref="J1153" ca="1">INDIRECT(ADDRESS(($F$2+1-H1153)+2,9))</f>
        <v>49.125442194000421</v>
      </c>
      <c r="K1153" s="24">
        <f t="shared" ca="1" si="87"/>
        <v>0.53449526393371583</v>
      </c>
      <c r="L1153" s="24">
        <f t="shared" ca="1" si="88"/>
        <v>0.46522855117361434</v>
      </c>
      <c r="M1153" s="24">
        <f t="shared" ca="1" si="89"/>
        <v>-1.3353351620919083</v>
      </c>
    </row>
    <row r="1154" spans="2:13" x14ac:dyDescent="0.25">
      <c r="B1154" s="24">
        <f t="shared" ca="1" si="85"/>
        <v>2.1019638186238754E-2</v>
      </c>
      <c r="C1154" s="25">
        <f t="shared" ca="1" si="86"/>
        <v>29.668688669684236</v>
      </c>
      <c r="H1154" s="24">
        <v>1152</v>
      </c>
      <c r="I1154" s="24">
        <f ca="1"/>
        <v>50.872889689441159</v>
      </c>
      <c r="J1154" s="24" cm="1">
        <f t="array" aca="1" ref="J1154" ca="1">INDIRECT(ADDRESS(($F$2+1-H1154)+2,9))</f>
        <v>49.118207848279525</v>
      </c>
      <c r="K1154" s="24">
        <f t="shared" ca="1" si="87"/>
        <v>0.5347710498714775</v>
      </c>
      <c r="L1154" s="24">
        <f t="shared" ca="1" si="88"/>
        <v>0.46494138791850909</v>
      </c>
      <c r="M1154" s="24">
        <f t="shared" ca="1" si="89"/>
        <v>-1.3353724064524437</v>
      </c>
    </row>
    <row r="1155" spans="2:13" x14ac:dyDescent="0.25">
      <c r="B1155" s="24">
        <f t="shared" ca="1" si="85"/>
        <v>0.56273893876567904</v>
      </c>
      <c r="C1155" s="25">
        <f t="shared" ca="1" si="86"/>
        <v>51.5791710103897</v>
      </c>
      <c r="H1155" s="24">
        <v>1153</v>
      </c>
      <c r="I1155" s="24">
        <f ca="1"/>
        <v>50.896945157041387</v>
      </c>
      <c r="J1155" s="24" cm="1">
        <f t="array" aca="1" ref="J1155" ca="1">INDIRECT(ADDRESS(($F$2+1-H1155)+2,9))</f>
        <v>49.100543539304049</v>
      </c>
      <c r="K1155" s="24">
        <f t="shared" ca="1" si="87"/>
        <v>0.53572584728036043</v>
      </c>
      <c r="L1155" s="24">
        <f t="shared" ca="1" si="88"/>
        <v>0.4642402901977547</v>
      </c>
      <c r="M1155" s="24">
        <f t="shared" ca="1" si="89"/>
        <v>-1.3332280738529965</v>
      </c>
    </row>
    <row r="1156" spans="2:13" x14ac:dyDescent="0.25">
      <c r="B1156" s="24">
        <f t="shared" ref="B1156:B1219" ca="1" si="90">RAND()</f>
        <v>0.13192650921288329</v>
      </c>
      <c r="C1156" s="25">
        <f t="shared" ref="C1156:C1219" ca="1" si="91">_xlfn.NORM.INV(B1156,50,10)</f>
        <v>38.82669451424794</v>
      </c>
      <c r="H1156" s="24">
        <v>1154</v>
      </c>
      <c r="I1156" s="24">
        <f ca="1"/>
        <v>50.904626538839935</v>
      </c>
      <c r="J1156" s="24" cm="1">
        <f t="array" aca="1" ref="J1156" ca="1">INDIRECT(ADDRESS(($F$2+1-H1156)+2,9))</f>
        <v>49.091917224692182</v>
      </c>
      <c r="K1156" s="24">
        <f t="shared" ref="K1156:K1219" ca="1" si="92">_xlfn.NORM.DIST(I1156,$F$5,$F$6,TRUE)</f>
        <v>0.53603068972112056</v>
      </c>
      <c r="L1156" s="24">
        <f t="shared" ref="L1156:L1219" ca="1" si="93">_xlfn.NORM.DIST(J1156,$F$5,$F$6,TRUE)</f>
        <v>0.46389795134872136</v>
      </c>
      <c r="M1156" s="24">
        <f t="shared" ca="1" si="89"/>
        <v>-1.3330938664542147</v>
      </c>
    </row>
    <row r="1157" spans="2:13" x14ac:dyDescent="0.25">
      <c r="B1157" s="24">
        <f t="shared" ca="1" si="90"/>
        <v>0.83241416375175714</v>
      </c>
      <c r="C1157" s="25">
        <f t="shared" ca="1" si="91"/>
        <v>59.637492171443611</v>
      </c>
      <c r="H1157" s="24">
        <v>1155</v>
      </c>
      <c r="I1157" s="24">
        <f ca="1"/>
        <v>50.921727294642224</v>
      </c>
      <c r="J1157" s="24" cm="1">
        <f t="array" aca="1" ref="J1157" ca="1">INDIRECT(ADDRESS(($F$2+1-H1157)+2,9))</f>
        <v>49.075530719321435</v>
      </c>
      <c r="K1157" s="24">
        <f t="shared" ca="1" si="92"/>
        <v>0.53670927214133779</v>
      </c>
      <c r="L1157" s="24">
        <f t="shared" ca="1" si="93"/>
        <v>0.46324771995052377</v>
      </c>
      <c r="M1157" s="24">
        <f t="shared" ref="M1157:M1220" ca="1" si="94">((2*H1157-1)/$F$2)*(LN(K1157)+LN(1-L1157))</f>
        <v>-1.3315989283942178</v>
      </c>
    </row>
    <row r="1158" spans="2:13" x14ac:dyDescent="0.25">
      <c r="B1158" s="24">
        <f t="shared" ca="1" si="90"/>
        <v>0.17442577568807727</v>
      </c>
      <c r="C1158" s="25">
        <f t="shared" ca="1" si="91"/>
        <v>40.631807690601697</v>
      </c>
      <c r="H1158" s="24">
        <v>1156</v>
      </c>
      <c r="I1158" s="24">
        <f ca="1"/>
        <v>50.923346682144341</v>
      </c>
      <c r="J1158" s="24" cm="1">
        <f t="array" aca="1" ref="J1158" ca="1">INDIRECT(ADDRESS(($F$2+1-H1158)+2,9))</f>
        <v>49.069649625054559</v>
      </c>
      <c r="K1158" s="24">
        <f t="shared" ca="1" si="92"/>
        <v>0.53677352624615104</v>
      </c>
      <c r="L1158" s="24">
        <f t="shared" ca="1" si="93"/>
        <v>0.46301437664513739</v>
      </c>
      <c r="M1158" s="24">
        <f t="shared" ca="1" si="94"/>
        <v>-1.3321586755928814</v>
      </c>
    </row>
    <row r="1159" spans="2:13" x14ac:dyDescent="0.25">
      <c r="B1159" s="24">
        <f t="shared" ca="1" si="90"/>
        <v>0.8422775387705943</v>
      </c>
      <c r="C1159" s="25">
        <f t="shared" ca="1" si="91"/>
        <v>60.038624408528044</v>
      </c>
      <c r="H1159" s="24">
        <v>1157</v>
      </c>
      <c r="I1159" s="24">
        <f ca="1"/>
        <v>50.940933747943227</v>
      </c>
      <c r="J1159" s="24" cm="1">
        <f t="array" aca="1" ref="J1159" ca="1">INDIRECT(ADDRESS(($F$2+1-H1159)+2,9))</f>
        <v>49.048860328027843</v>
      </c>
      <c r="K1159" s="24">
        <f t="shared" ca="1" si="92"/>
        <v>0.53747128422063417</v>
      </c>
      <c r="L1159" s="24">
        <f t="shared" ca="1" si="93"/>
        <v>0.46218962532894037</v>
      </c>
      <c r="M1159" s="24">
        <f t="shared" ca="1" si="94"/>
        <v>-1.3302742424994636</v>
      </c>
    </row>
    <row r="1160" spans="2:13" x14ac:dyDescent="0.25">
      <c r="B1160" s="24">
        <f t="shared" ca="1" si="90"/>
        <v>0.2728513349930789</v>
      </c>
      <c r="C1160" s="25">
        <f t="shared" ca="1" si="91"/>
        <v>43.957879491714849</v>
      </c>
      <c r="H1160" s="24">
        <v>1158</v>
      </c>
      <c r="I1160" s="24">
        <f ca="1"/>
        <v>50.96671940124935</v>
      </c>
      <c r="J1160" s="24" cm="1">
        <f t="array" aca="1" ref="J1160" ca="1">INDIRECT(ADDRESS(($F$2+1-H1160)+2,9))</f>
        <v>49.044271560265891</v>
      </c>
      <c r="K1160" s="24">
        <f t="shared" ca="1" si="92"/>
        <v>0.53849410799640096</v>
      </c>
      <c r="L1160" s="24">
        <f t="shared" ca="1" si="93"/>
        <v>0.46200760187880024</v>
      </c>
      <c r="M1160" s="24">
        <f t="shared" ca="1" si="94"/>
        <v>-1.329021946684882</v>
      </c>
    </row>
    <row r="1161" spans="2:13" x14ac:dyDescent="0.25">
      <c r="B1161" s="24">
        <f t="shared" ca="1" si="90"/>
        <v>5.4547603512193565E-2</v>
      </c>
      <c r="C1161" s="25">
        <f t="shared" ca="1" si="91"/>
        <v>33.977267896091988</v>
      </c>
      <c r="H1161" s="24">
        <v>1159</v>
      </c>
      <c r="I1161" s="24">
        <f ca="1"/>
        <v>50.969774365069149</v>
      </c>
      <c r="J1161" s="24" cm="1">
        <f t="array" aca="1" ref="J1161" ca="1">INDIRECT(ADDRESS(($F$2+1-H1161)+2,9))</f>
        <v>49.028170232369035</v>
      </c>
      <c r="K1161" s="24">
        <f t="shared" ca="1" si="92"/>
        <v>0.53861527064762582</v>
      </c>
      <c r="L1161" s="24">
        <f t="shared" ca="1" si="93"/>
        <v>0.46136897089405682</v>
      </c>
      <c r="M1161" s="24">
        <f t="shared" ca="1" si="94"/>
        <v>-1.328654806805974</v>
      </c>
    </row>
    <row r="1162" spans="2:13" x14ac:dyDescent="0.25">
      <c r="B1162" s="24">
        <f t="shared" ca="1" si="90"/>
        <v>0.75766235425170281</v>
      </c>
      <c r="C1162" s="25">
        <f t="shared" ca="1" si="91"/>
        <v>56.988027791390508</v>
      </c>
      <c r="H1162" s="24">
        <v>1160</v>
      </c>
      <c r="I1162" s="24">
        <f ca="1"/>
        <v>50.97351294536962</v>
      </c>
      <c r="J1162" s="24" cm="1">
        <f t="array" aca="1" ref="J1162" ca="1">INDIRECT(ADDRESS(($F$2+1-H1162)+2,9))</f>
        <v>49.016907501708836</v>
      </c>
      <c r="K1162" s="24">
        <f t="shared" ca="1" si="92"/>
        <v>0.5387635412738826</v>
      </c>
      <c r="L1162" s="24">
        <f t="shared" ca="1" si="93"/>
        <v>0.46092231350386098</v>
      </c>
      <c r="M1162" s="24">
        <f t="shared" ca="1" si="94"/>
        <v>-1.3286151607388257</v>
      </c>
    </row>
    <row r="1163" spans="2:13" x14ac:dyDescent="0.25">
      <c r="B1163" s="24">
        <f t="shared" ca="1" si="90"/>
        <v>0.67675056881504925</v>
      </c>
      <c r="C1163" s="25">
        <f t="shared" ca="1" si="91"/>
        <v>54.586314300976383</v>
      </c>
      <c r="H1163" s="24">
        <v>1161</v>
      </c>
      <c r="I1163" s="24">
        <f ca="1"/>
        <v>51.001202066077056</v>
      </c>
      <c r="J1163" s="24" cm="1">
        <f t="array" aca="1" ref="J1163" ca="1">INDIRECT(ADDRESS(($F$2+1-H1163)+2,9))</f>
        <v>49.011732459071538</v>
      </c>
      <c r="K1163" s="24">
        <f t="shared" ca="1" si="92"/>
        <v>0.53986151183144937</v>
      </c>
      <c r="L1163" s="24">
        <f t="shared" ca="1" si="93"/>
        <v>0.46071709814960654</v>
      </c>
      <c r="M1163" s="24">
        <f t="shared" ca="1" si="94"/>
        <v>-1.3271620114102549</v>
      </c>
    </row>
    <row r="1164" spans="2:13" x14ac:dyDescent="0.25">
      <c r="B1164" s="24">
        <f t="shared" ca="1" si="90"/>
        <v>0.99537191728380403</v>
      </c>
      <c r="C1164" s="25">
        <f t="shared" ca="1" si="91"/>
        <v>76.024450234485386</v>
      </c>
      <c r="H1164" s="24">
        <v>1162</v>
      </c>
      <c r="I1164" s="24">
        <f ca="1"/>
        <v>51.008875321034367</v>
      </c>
      <c r="J1164" s="24" cm="1">
        <f t="array" aca="1" ref="J1164" ca="1">INDIRECT(ADDRESS(($F$2+1-H1164)+2,9))</f>
        <v>48.997271211578806</v>
      </c>
      <c r="K1164" s="24">
        <f t="shared" ca="1" si="92"/>
        <v>0.54016572983059086</v>
      </c>
      <c r="L1164" s="24">
        <f t="shared" ca="1" si="93"/>
        <v>0.46014369570246255</v>
      </c>
      <c r="M1164" s="24">
        <f t="shared" ca="1" si="94"/>
        <v>-1.3265552399681129</v>
      </c>
    </row>
    <row r="1165" spans="2:13" x14ac:dyDescent="0.25">
      <c r="B1165" s="24">
        <f t="shared" ca="1" si="90"/>
        <v>0.95567006261106757</v>
      </c>
      <c r="C1165" s="25">
        <f t="shared" ca="1" si="91"/>
        <v>67.025096300810219</v>
      </c>
      <c r="H1165" s="24">
        <v>1163</v>
      </c>
      <c r="I1165" s="24">
        <f ca="1"/>
        <v>51.019862840716193</v>
      </c>
      <c r="J1165" s="24" cm="1">
        <f t="array" aca="1" ref="J1165" ca="1">INDIRECT(ADDRESS(($F$2+1-H1165)+2,9))</f>
        <v>48.992042027837059</v>
      </c>
      <c r="K1165" s="24">
        <f t="shared" ca="1" si="92"/>
        <v>0.54060130596906653</v>
      </c>
      <c r="L1165" s="24">
        <f t="shared" ca="1" si="93"/>
        <v>0.45993637385076874</v>
      </c>
      <c r="M1165" s="24">
        <f t="shared" ca="1" si="94"/>
        <v>-1.3264152468271511</v>
      </c>
    </row>
    <row r="1166" spans="2:13" x14ac:dyDescent="0.25">
      <c r="B1166" s="24">
        <f t="shared" ca="1" si="90"/>
        <v>0.82079730070450529</v>
      </c>
      <c r="C1166" s="25">
        <f t="shared" ca="1" si="91"/>
        <v>59.184078192558722</v>
      </c>
      <c r="H1166" s="24">
        <v>1164</v>
      </c>
      <c r="I1166" s="24">
        <f ca="1"/>
        <v>51.022383383889157</v>
      </c>
      <c r="J1166" s="24" cm="1">
        <f t="array" aca="1" ref="J1166" ca="1">INDIRECT(ADDRESS(($F$2+1-H1166)+2,9))</f>
        <v>48.97625028908552</v>
      </c>
      <c r="K1166" s="24">
        <f t="shared" ca="1" si="92"/>
        <v>0.54070122052642455</v>
      </c>
      <c r="L1166" s="24">
        <f t="shared" ca="1" si="93"/>
        <v>0.45931034391018577</v>
      </c>
      <c r="M1166" s="24">
        <f t="shared" ca="1" si="94"/>
        <v>-1.3261077392738925</v>
      </c>
    </row>
    <row r="1167" spans="2:13" x14ac:dyDescent="0.25">
      <c r="B1167" s="24">
        <f t="shared" ca="1" si="90"/>
        <v>0.85648664728847868</v>
      </c>
      <c r="C1167" s="25">
        <f t="shared" ca="1" si="91"/>
        <v>60.646668744065089</v>
      </c>
      <c r="H1167" s="24">
        <v>1165</v>
      </c>
      <c r="I1167" s="24">
        <f ca="1"/>
        <v>51.023811979045718</v>
      </c>
      <c r="J1167" s="24" cm="1">
        <f t="array" aca="1" ref="J1167" ca="1">INDIRECT(ADDRESS(($F$2+1-H1167)+2,9))</f>
        <v>48.95194101772438</v>
      </c>
      <c r="K1167" s="24">
        <f t="shared" ca="1" si="92"/>
        <v>0.54075784902548141</v>
      </c>
      <c r="L1167" s="24">
        <f t="shared" ca="1" si="93"/>
        <v>0.458346852193461</v>
      </c>
      <c r="M1167" s="24">
        <f t="shared" ca="1" si="94"/>
        <v>-1.3252130122386674</v>
      </c>
    </row>
    <row r="1168" spans="2:13" x14ac:dyDescent="0.25">
      <c r="B1168" s="24">
        <f t="shared" ca="1" si="90"/>
        <v>0.18027883381026122</v>
      </c>
      <c r="C1168" s="25">
        <f t="shared" ca="1" si="91"/>
        <v>40.856970246649915</v>
      </c>
      <c r="H1168" s="24">
        <v>1166</v>
      </c>
      <c r="I1168" s="24">
        <f ca="1"/>
        <v>51.049743835437326</v>
      </c>
      <c r="J1168" s="24" cm="1">
        <f t="array" aca="1" ref="J1168" ca="1">INDIRECT(ADDRESS(($F$2+1-H1168)+2,9))</f>
        <v>48.945394770048139</v>
      </c>
      <c r="K1168" s="24">
        <f t="shared" ca="1" si="92"/>
        <v>0.54178562454628043</v>
      </c>
      <c r="L1168" s="24">
        <f t="shared" ca="1" si="93"/>
        <v>0.45808743493205017</v>
      </c>
      <c r="M1168" s="24">
        <f t="shared" ca="1" si="94"/>
        <v>-1.3237827766518637</v>
      </c>
    </row>
    <row r="1169" spans="2:13" x14ac:dyDescent="0.25">
      <c r="B1169" s="24">
        <f t="shared" ca="1" si="90"/>
        <v>0.74632305185699455</v>
      </c>
      <c r="C1169" s="25">
        <f t="shared" ca="1" si="91"/>
        <v>56.629635541707408</v>
      </c>
      <c r="H1169" s="24">
        <v>1167</v>
      </c>
      <c r="I1169" s="24">
        <f ca="1"/>
        <v>51.063073205857847</v>
      </c>
      <c r="J1169" s="24" cm="1">
        <f t="array" aca="1" ref="J1169" ca="1">INDIRECT(ADDRESS(($F$2+1-H1169)+2,9))</f>
        <v>48.932324544913868</v>
      </c>
      <c r="K1169" s="24">
        <f t="shared" ca="1" si="92"/>
        <v>0.54231380861807987</v>
      </c>
      <c r="L1169" s="24">
        <f t="shared" ca="1" si="93"/>
        <v>0.45756953645686671</v>
      </c>
      <c r="M1169" s="24">
        <f t="shared" ca="1" si="94"/>
        <v>-1.322832451039629</v>
      </c>
    </row>
    <row r="1170" spans="2:13" x14ac:dyDescent="0.25">
      <c r="B1170" s="24">
        <f t="shared" ca="1" si="90"/>
        <v>0.82735326126532172</v>
      </c>
      <c r="C1170" s="25">
        <f t="shared" ca="1" si="91"/>
        <v>59.437577069024634</v>
      </c>
      <c r="H1170" s="24">
        <v>1168</v>
      </c>
      <c r="I1170" s="24">
        <f ca="1"/>
        <v>51.068491590157343</v>
      </c>
      <c r="J1170" s="24" cm="1">
        <f t="array" aca="1" ref="J1170" ca="1">INDIRECT(ADDRESS(($F$2+1-H1170)+2,9))</f>
        <v>48.914386739495562</v>
      </c>
      <c r="K1170" s="24">
        <f t="shared" ca="1" si="92"/>
        <v>0.54252849394591984</v>
      </c>
      <c r="L1170" s="24">
        <f t="shared" ca="1" si="93"/>
        <v>0.4568588809930621</v>
      </c>
      <c r="M1170" s="24">
        <f t="shared" ca="1" si="94"/>
        <v>-1.3221215540110494</v>
      </c>
    </row>
    <row r="1171" spans="2:13" x14ac:dyDescent="0.25">
      <c r="B1171" s="24">
        <f t="shared" ca="1" si="90"/>
        <v>0.69014373202610468</v>
      </c>
      <c r="C1171" s="25">
        <f t="shared" ca="1" si="91"/>
        <v>54.962577996987115</v>
      </c>
      <c r="H1171" s="24">
        <v>1169</v>
      </c>
      <c r="I1171" s="24">
        <f ca="1"/>
        <v>51.07510215818693</v>
      </c>
      <c r="J1171" s="24" cm="1">
        <f t="array" aca="1" ref="J1171" ca="1">INDIRECT(ADDRESS(($F$2+1-H1171)+2,9))</f>
        <v>48.89949770657676</v>
      </c>
      <c r="K1171" s="24">
        <f t="shared" ca="1" si="92"/>
        <v>0.54279039874941293</v>
      </c>
      <c r="L1171" s="24">
        <f t="shared" ca="1" si="93"/>
        <v>0.45626911570287004</v>
      </c>
      <c r="M1171" s="24">
        <f t="shared" ca="1" si="94"/>
        <v>-1.3215560559593453</v>
      </c>
    </row>
    <row r="1172" spans="2:13" x14ac:dyDescent="0.25">
      <c r="B1172" s="24">
        <f t="shared" ca="1" si="90"/>
        <v>0.72743579588292806</v>
      </c>
      <c r="C1172" s="25">
        <f t="shared" ca="1" si="91"/>
        <v>56.050761382269151</v>
      </c>
      <c r="H1172" s="24">
        <v>1170</v>
      </c>
      <c r="I1172" s="24">
        <f ca="1"/>
        <v>51.076298357466641</v>
      </c>
      <c r="J1172" s="24" cm="1">
        <f t="array" aca="1" ref="J1172" ca="1">INDIRECT(ADDRESS(($F$2+1-H1172)+2,9))</f>
        <v>48.87052623277485</v>
      </c>
      <c r="K1172" s="24">
        <f t="shared" ca="1" si="92"/>
        <v>0.54283778911461011</v>
      </c>
      <c r="L1172" s="24">
        <f t="shared" ca="1" si="93"/>
        <v>0.45512181205280999</v>
      </c>
      <c r="M1172" s="24">
        <f t="shared" ca="1" si="94"/>
        <v>-1.3203077861438495</v>
      </c>
    </row>
    <row r="1173" spans="2:13" x14ac:dyDescent="0.25">
      <c r="B1173" s="24">
        <f t="shared" ca="1" si="90"/>
        <v>0.91877771236468853</v>
      </c>
      <c r="C1173" s="25">
        <f t="shared" ca="1" si="91"/>
        <v>63.968969056135634</v>
      </c>
      <c r="H1173" s="24">
        <v>1171</v>
      </c>
      <c r="I1173" s="24">
        <f ca="1"/>
        <v>51.078942750531333</v>
      </c>
      <c r="J1173" s="24" cm="1">
        <f t="array" aca="1" ref="J1173" ca="1">INDIRECT(ADDRESS(($F$2+1-H1173)+2,9))</f>
        <v>48.869259127723822</v>
      </c>
      <c r="K1173" s="24">
        <f t="shared" ca="1" si="92"/>
        <v>0.54294255106195077</v>
      </c>
      <c r="L1173" s="24">
        <f t="shared" ca="1" si="93"/>
        <v>0.45507164170898662</v>
      </c>
      <c r="M1173" s="24">
        <f t="shared" ca="1" si="94"/>
        <v>-1.3211275221401275</v>
      </c>
    </row>
    <row r="1174" spans="2:13" x14ac:dyDescent="0.25">
      <c r="B1174" s="24">
        <f t="shared" ca="1" si="90"/>
        <v>0.84068505367784674</v>
      </c>
      <c r="C1174" s="25">
        <f t="shared" ca="1" si="91"/>
        <v>59.972773749119995</v>
      </c>
      <c r="H1174" s="24">
        <v>1172</v>
      </c>
      <c r="I1174" s="24">
        <f ca="1"/>
        <v>51.091488678882584</v>
      </c>
      <c r="J1174" s="24" cm="1">
        <f t="array" aca="1" ref="J1174" ca="1">INDIRECT(ADDRESS(($F$2+1-H1174)+2,9))</f>
        <v>48.850794958062224</v>
      </c>
      <c r="K1174" s="24">
        <f t="shared" ca="1" si="92"/>
        <v>0.54343953770308673</v>
      </c>
      <c r="L1174" s="24">
        <f t="shared" ca="1" si="93"/>
        <v>0.45434064453979839</v>
      </c>
      <c r="M1174" s="24">
        <f t="shared" ca="1" si="94"/>
        <v>-1.3198073549518208</v>
      </c>
    </row>
    <row r="1175" spans="2:13" x14ac:dyDescent="0.25">
      <c r="B1175" s="24">
        <f t="shared" ca="1" si="90"/>
        <v>0.85555100649749027</v>
      </c>
      <c r="C1175" s="25">
        <f t="shared" ca="1" si="91"/>
        <v>60.605422332892488</v>
      </c>
      <c r="H1175" s="24">
        <v>1173</v>
      </c>
      <c r="I1175" s="24">
        <f ca="1"/>
        <v>51.097873574315081</v>
      </c>
      <c r="J1175" s="24" cm="1">
        <f t="array" aca="1" ref="J1175" ca="1">INDIRECT(ADDRESS(($F$2+1-H1175)+2,9))</f>
        <v>48.808879053547727</v>
      </c>
      <c r="K1175" s="24">
        <f t="shared" ca="1" si="92"/>
        <v>0.54369243896038433</v>
      </c>
      <c r="L1175" s="24">
        <f t="shared" ca="1" si="93"/>
        <v>0.4526817700681624</v>
      </c>
      <c r="M1175" s="24">
        <f t="shared" ca="1" si="94"/>
        <v>-1.3171298137066536</v>
      </c>
    </row>
    <row r="1176" spans="2:13" x14ac:dyDescent="0.25">
      <c r="B1176" s="24">
        <f t="shared" ca="1" si="90"/>
        <v>0.13348015531549184</v>
      </c>
      <c r="C1176" s="25">
        <f t="shared" ca="1" si="91"/>
        <v>38.899101501077787</v>
      </c>
      <c r="H1176" s="24">
        <v>1174</v>
      </c>
      <c r="I1176" s="24">
        <f ca="1"/>
        <v>51.109216808458328</v>
      </c>
      <c r="J1176" s="24" cm="1">
        <f t="array" aca="1" ref="J1176" ca="1">INDIRECT(ADDRESS(($F$2+1-H1176)+2,9))</f>
        <v>48.804871992673334</v>
      </c>
      <c r="K1176" s="24">
        <f t="shared" ca="1" si="92"/>
        <v>0.54414169284059033</v>
      </c>
      <c r="L1176" s="24">
        <f t="shared" ca="1" si="93"/>
        <v>0.45252322838735604</v>
      </c>
      <c r="M1176" s="24">
        <f t="shared" ca="1" si="94"/>
        <v>-1.3170398725345547</v>
      </c>
    </row>
    <row r="1177" spans="2:13" x14ac:dyDescent="0.25">
      <c r="B1177" s="24">
        <f t="shared" ca="1" si="90"/>
        <v>0.66285605841861506</v>
      </c>
      <c r="C1177" s="25">
        <f t="shared" ca="1" si="91"/>
        <v>54.202704653017058</v>
      </c>
      <c r="H1177" s="24">
        <v>1175</v>
      </c>
      <c r="I1177" s="24">
        <f ca="1"/>
        <v>51.11049715974282</v>
      </c>
      <c r="J1177" s="24" cm="1">
        <f t="array" aca="1" ref="J1177" ca="1">INDIRECT(ADDRESS(($F$2+1-H1177)+2,9))</f>
        <v>48.771742836804727</v>
      </c>
      <c r="K1177" s="24">
        <f t="shared" ca="1" si="92"/>
        <v>0.54419239819428733</v>
      </c>
      <c r="L1177" s="24">
        <f t="shared" ca="1" si="93"/>
        <v>0.45121274648225262</v>
      </c>
      <c r="M1177" s="24">
        <f t="shared" ca="1" si="94"/>
        <v>-1.3154583418368215</v>
      </c>
    </row>
    <row r="1178" spans="2:13" x14ac:dyDescent="0.25">
      <c r="B1178" s="24">
        <f t="shared" ca="1" si="90"/>
        <v>0.64506853995003288</v>
      </c>
      <c r="C1178" s="25">
        <f t="shared" ca="1" si="91"/>
        <v>53.720401983959739</v>
      </c>
      <c r="H1178" s="24">
        <v>1176</v>
      </c>
      <c r="I1178" s="24">
        <f ca="1"/>
        <v>51.119679945223751</v>
      </c>
      <c r="J1178" s="24" cm="1">
        <f t="array" aca="1" ref="J1178" ca="1">INDIRECT(ADDRESS(($F$2+1-H1178)+2,9))</f>
        <v>48.719735393258908</v>
      </c>
      <c r="K1178" s="24">
        <f t="shared" ca="1" si="92"/>
        <v>0.54455604004896818</v>
      </c>
      <c r="L1178" s="24">
        <f t="shared" ca="1" si="93"/>
        <v>0.44915657833301587</v>
      </c>
      <c r="M1178" s="24">
        <f t="shared" ca="1" si="94"/>
        <v>-1.3117764047447495</v>
      </c>
    </row>
    <row r="1179" spans="2:13" x14ac:dyDescent="0.25">
      <c r="B1179" s="24">
        <f t="shared" ca="1" si="90"/>
        <v>0.71478338100665428</v>
      </c>
      <c r="C1179" s="25">
        <f t="shared" ca="1" si="91"/>
        <v>55.674135618847501</v>
      </c>
      <c r="H1179" s="24">
        <v>1177</v>
      </c>
      <c r="I1179" s="24">
        <f ca="1"/>
        <v>51.12319210933601</v>
      </c>
      <c r="J1179" s="24" cm="1">
        <f t="array" aca="1" ref="J1179" ca="1">INDIRECT(ADDRESS(($F$2+1-H1179)+2,9))</f>
        <v>48.707584596794447</v>
      </c>
      <c r="K1179" s="24">
        <f t="shared" ca="1" si="92"/>
        <v>0.54469511325358977</v>
      </c>
      <c r="L1179" s="24">
        <f t="shared" ca="1" si="93"/>
        <v>0.44867637863899407</v>
      </c>
      <c r="M1179" s="24">
        <f t="shared" ca="1" si="94"/>
        <v>-1.3116637930402679</v>
      </c>
    </row>
    <row r="1180" spans="2:13" x14ac:dyDescent="0.25">
      <c r="B1180" s="24">
        <f t="shared" ca="1" si="90"/>
        <v>0.19445584895323431</v>
      </c>
      <c r="C1180" s="25">
        <f t="shared" ca="1" si="91"/>
        <v>41.384073152489506</v>
      </c>
      <c r="H1180" s="24">
        <v>1178</v>
      </c>
      <c r="I1180" s="24">
        <f ca="1"/>
        <v>51.133096811097502</v>
      </c>
      <c r="J1180" s="24" cm="1">
        <f t="array" aca="1" ref="J1180" ca="1">INDIRECT(ADDRESS(($F$2+1-H1180)+2,9))</f>
        <v>48.672270132208183</v>
      </c>
      <c r="K1180" s="24">
        <f t="shared" ca="1" si="92"/>
        <v>0.54508728593010602</v>
      </c>
      <c r="L1180" s="24">
        <f t="shared" ca="1" si="93"/>
        <v>0.44728117962910219</v>
      </c>
      <c r="M1180" s="24">
        <f t="shared" ca="1" si="94"/>
        <v>-1.3092350862014168</v>
      </c>
    </row>
    <row r="1181" spans="2:13" x14ac:dyDescent="0.25">
      <c r="B1181" s="24">
        <f t="shared" ca="1" si="90"/>
        <v>5.3106774729755113E-2</v>
      </c>
      <c r="C1181" s="25">
        <f t="shared" ca="1" si="91"/>
        <v>33.845512458509688</v>
      </c>
      <c r="H1181" s="24">
        <v>1179</v>
      </c>
      <c r="I1181" s="24">
        <f ca="1"/>
        <v>51.150812291831123</v>
      </c>
      <c r="J1181" s="24" cm="1">
        <f t="array" aca="1" ref="J1181" ca="1">INDIRECT(ADDRESS(($F$2+1-H1181)+2,9))</f>
        <v>48.668851482006161</v>
      </c>
      <c r="K1181" s="24">
        <f t="shared" ca="1" si="92"/>
        <v>0.54578861342830642</v>
      </c>
      <c r="L1181" s="24">
        <f t="shared" ca="1" si="93"/>
        <v>0.44714615041255068</v>
      </c>
      <c r="M1181" s="24">
        <f t="shared" ca="1" si="94"/>
        <v>-1.3086757905432957</v>
      </c>
    </row>
    <row r="1182" spans="2:13" x14ac:dyDescent="0.25">
      <c r="B1182" s="24">
        <f t="shared" ca="1" si="90"/>
        <v>4.4723044593321215E-2</v>
      </c>
      <c r="C1182" s="25">
        <f t="shared" ca="1" si="91"/>
        <v>33.016731467227267</v>
      </c>
      <c r="H1182" s="24">
        <v>1180</v>
      </c>
      <c r="I1182" s="24">
        <f ca="1"/>
        <v>51.181644367160217</v>
      </c>
      <c r="J1182" s="24" cm="1">
        <f t="array" aca="1" ref="J1182" ca="1">INDIRECT(ADDRESS(($F$2+1-H1182)+2,9))</f>
        <v>48.66616230388798</v>
      </c>
      <c r="K1182" s="24">
        <f t="shared" ca="1" si="92"/>
        <v>0.54700886424310924</v>
      </c>
      <c r="L1182" s="24">
        <f t="shared" ca="1" si="93"/>
        <v>0.44703993805431624</v>
      </c>
      <c r="M1182" s="24">
        <f t="shared" ca="1" si="94"/>
        <v>-1.3071349873939035</v>
      </c>
    </row>
    <row r="1183" spans="2:13" x14ac:dyDescent="0.25">
      <c r="B1183" s="24">
        <f t="shared" ca="1" si="90"/>
        <v>0.67401405943367487</v>
      </c>
      <c r="C1183" s="25">
        <f t="shared" ca="1" si="91"/>
        <v>54.510245139918986</v>
      </c>
      <c r="H1183" s="24">
        <v>1181</v>
      </c>
      <c r="I1183" s="24">
        <f ca="1"/>
        <v>51.211650264684792</v>
      </c>
      <c r="J1183" s="24" cm="1">
        <f t="array" aca="1" ref="J1183" ca="1">INDIRECT(ADDRESS(($F$2+1-H1183)+2,9))</f>
        <v>48.652707298268155</v>
      </c>
      <c r="K1183" s="24">
        <f t="shared" ca="1" si="92"/>
        <v>0.5481959911820864</v>
      </c>
      <c r="L1183" s="24">
        <f t="shared" ca="1" si="93"/>
        <v>0.44650857345077749</v>
      </c>
      <c r="M1183" s="24">
        <f t="shared" ca="1" si="94"/>
        <v>-1.3048205712661824</v>
      </c>
    </row>
    <row r="1184" spans="2:13" x14ac:dyDescent="0.25">
      <c r="B1184" s="24">
        <f t="shared" ca="1" si="90"/>
        <v>0.60250962773549066</v>
      </c>
      <c r="C1184" s="25">
        <f t="shared" ca="1" si="91"/>
        <v>52.598483618474333</v>
      </c>
      <c r="H1184" s="24">
        <v>1182</v>
      </c>
      <c r="I1184" s="24">
        <f ca="1"/>
        <v>51.218506456416669</v>
      </c>
      <c r="J1184" s="24" cm="1">
        <f t="array" aca="1" ref="J1184" ca="1">INDIRECT(ADDRESS(($F$2+1-H1184)+2,9))</f>
        <v>48.652070056206902</v>
      </c>
      <c r="K1184" s="24">
        <f t="shared" ca="1" si="92"/>
        <v>0.54846718343734213</v>
      </c>
      <c r="L1184" s="24">
        <f t="shared" ca="1" si="93"/>
        <v>0.4464834098842631</v>
      </c>
      <c r="M1184" s="24">
        <f t="shared" ca="1" si="94"/>
        <v>-1.3053345423869707</v>
      </c>
    </row>
    <row r="1185" spans="2:13" x14ac:dyDescent="0.25">
      <c r="B1185" s="24">
        <f t="shared" ca="1" si="90"/>
        <v>0.69847761744364611</v>
      </c>
      <c r="C1185" s="25">
        <f t="shared" ca="1" si="91"/>
        <v>55.200269878297597</v>
      </c>
      <c r="H1185" s="24">
        <v>1183</v>
      </c>
      <c r="I1185" s="24">
        <f ca="1"/>
        <v>51.230978149618963</v>
      </c>
      <c r="J1185" s="24" cm="1">
        <f t="array" aca="1" ref="J1185" ca="1">INDIRECT(ADDRESS(($F$2+1-H1185)+2,9))</f>
        <v>48.647657657486796</v>
      </c>
      <c r="K1185" s="24">
        <f t="shared" ca="1" si="92"/>
        <v>0.54896043516463777</v>
      </c>
      <c r="L1185" s="24">
        <f t="shared" ca="1" si="93"/>
        <v>0.4463091779486979</v>
      </c>
      <c r="M1185" s="24">
        <f t="shared" ca="1" si="94"/>
        <v>-1.3051092913196596</v>
      </c>
    </row>
    <row r="1186" spans="2:13" x14ac:dyDescent="0.25">
      <c r="B1186" s="24">
        <f t="shared" ca="1" si="90"/>
        <v>0.59531805245795821</v>
      </c>
      <c r="C1186" s="25">
        <f t="shared" ca="1" si="91"/>
        <v>52.412467297778051</v>
      </c>
      <c r="H1186" s="24">
        <v>1184</v>
      </c>
      <c r="I1186" s="24">
        <f ca="1"/>
        <v>51.26311776608452</v>
      </c>
      <c r="J1186" s="24" cm="1">
        <f t="array" aca="1" ref="J1186" ca="1">INDIRECT(ADDRESS(($F$2+1-H1186)+2,9))</f>
        <v>48.646653558547165</v>
      </c>
      <c r="K1186" s="24">
        <f t="shared" ca="1" si="92"/>
        <v>0.55023119713172508</v>
      </c>
      <c r="L1186" s="24">
        <f t="shared" ca="1" si="93"/>
        <v>0.44626953064346081</v>
      </c>
      <c r="M1186" s="24">
        <f t="shared" ca="1" si="94"/>
        <v>-1.3035983318902473</v>
      </c>
    </row>
    <row r="1187" spans="2:13" x14ac:dyDescent="0.25">
      <c r="B1187" s="24">
        <f t="shared" ca="1" si="90"/>
        <v>0.59212421983096331</v>
      </c>
      <c r="C1187" s="25">
        <f t="shared" ca="1" si="91"/>
        <v>52.330126789702739</v>
      </c>
      <c r="H1187" s="24">
        <v>1185</v>
      </c>
      <c r="I1187" s="24">
        <f ca="1"/>
        <v>51.275036084846853</v>
      </c>
      <c r="J1187" s="24" cm="1">
        <f t="array" aca="1" ref="J1187" ca="1">INDIRECT(ADDRESS(($F$2+1-H1187)+2,9))</f>
        <v>48.645613782125295</v>
      </c>
      <c r="K1187" s="24">
        <f t="shared" ca="1" si="92"/>
        <v>0.55070230300510747</v>
      </c>
      <c r="L1187" s="24">
        <f t="shared" ca="1" si="93"/>
        <v>0.44622847516267661</v>
      </c>
      <c r="M1187" s="24">
        <f t="shared" ca="1" si="94"/>
        <v>-1.3036789100168182</v>
      </c>
    </row>
    <row r="1188" spans="2:13" x14ac:dyDescent="0.25">
      <c r="B1188" s="24">
        <f t="shared" ca="1" si="90"/>
        <v>0.51146655735890667</v>
      </c>
      <c r="C1188" s="25">
        <f t="shared" ca="1" si="91"/>
        <v>50.287463555037874</v>
      </c>
      <c r="H1188" s="24">
        <v>1186</v>
      </c>
      <c r="I1188" s="24">
        <f ca="1"/>
        <v>51.283710166021578</v>
      </c>
      <c r="J1188" s="24" cm="1">
        <f t="array" aca="1" ref="J1188" ca="1">INDIRECT(ADDRESS(($F$2+1-H1188)+2,9))</f>
        <v>48.619624009310968</v>
      </c>
      <c r="K1188" s="24">
        <f t="shared" ca="1" si="92"/>
        <v>0.55104512615062895</v>
      </c>
      <c r="L1188" s="24">
        <f t="shared" ca="1" si="93"/>
        <v>0.44520245967236238</v>
      </c>
      <c r="M1188" s="24">
        <f t="shared" ca="1" si="94"/>
        <v>-1.3020620060813588</v>
      </c>
    </row>
    <row r="1189" spans="2:13" x14ac:dyDescent="0.25">
      <c r="B1189" s="24">
        <f t="shared" ca="1" si="90"/>
        <v>0.33491260590124583</v>
      </c>
      <c r="C1189" s="25">
        <f t="shared" ca="1" si="91"/>
        <v>45.736120930435959</v>
      </c>
      <c r="H1189" s="24">
        <v>1187</v>
      </c>
      <c r="I1189" s="24">
        <f ca="1"/>
        <v>51.286066326782958</v>
      </c>
      <c r="J1189" s="24" cm="1">
        <f t="array" aca="1" ref="J1189" ca="1">INDIRECT(ADDRESS(($F$2+1-H1189)+2,9))</f>
        <v>48.618729705117786</v>
      </c>
      <c r="K1189" s="24">
        <f t="shared" ca="1" si="92"/>
        <v>0.55113824142516188</v>
      </c>
      <c r="L1189" s="24">
        <f t="shared" ca="1" si="93"/>
        <v>0.44516716112435906</v>
      </c>
      <c r="M1189" s="24">
        <f t="shared" ca="1" si="94"/>
        <v>-1.3029045693532895</v>
      </c>
    </row>
    <row r="1190" spans="2:13" x14ac:dyDescent="0.25">
      <c r="B1190" s="24">
        <f t="shared" ca="1" si="90"/>
        <v>0.42474633124254579</v>
      </c>
      <c r="C1190" s="25">
        <f t="shared" ca="1" si="91"/>
        <v>48.102342076006423</v>
      </c>
      <c r="H1190" s="24">
        <v>1188</v>
      </c>
      <c r="I1190" s="24">
        <f ca="1"/>
        <v>51.286596632768287</v>
      </c>
      <c r="J1190" s="24" cm="1">
        <f t="array" aca="1" ref="J1190" ca="1">INDIRECT(ADDRESS(($F$2+1-H1190)+2,9))</f>
        <v>48.617261910337845</v>
      </c>
      <c r="K1190" s="24">
        <f t="shared" ca="1" si="92"/>
        <v>0.55115919868482788</v>
      </c>
      <c r="L1190" s="24">
        <f t="shared" ca="1" si="93"/>
        <v>0.44510922761351746</v>
      </c>
      <c r="M1190" s="24">
        <f t="shared" ca="1" si="94"/>
        <v>-1.3038459187339499</v>
      </c>
    </row>
    <row r="1191" spans="2:13" x14ac:dyDescent="0.25">
      <c r="B1191" s="24">
        <f t="shared" ca="1" si="90"/>
        <v>0.79853810744370268</v>
      </c>
      <c r="C1191" s="25">
        <f t="shared" ca="1" si="91"/>
        <v>58.364108956497986</v>
      </c>
      <c r="H1191" s="24">
        <v>1189</v>
      </c>
      <c r="I1191" s="24">
        <f ca="1"/>
        <v>51.296549235347129</v>
      </c>
      <c r="J1191" s="24" cm="1">
        <f t="array" aca="1" ref="J1191" ca="1">INDIRECT(ADDRESS(($F$2+1-H1191)+2,9))</f>
        <v>48.615646205297701</v>
      </c>
      <c r="K1191" s="24">
        <f t="shared" ca="1" si="92"/>
        <v>0.55155249087281755</v>
      </c>
      <c r="L1191" s="24">
        <f t="shared" ca="1" si="93"/>
        <v>0.44504545747540369</v>
      </c>
      <c r="M1191" s="24">
        <f t="shared" ca="1" si="94"/>
        <v>-1.3040316070995173</v>
      </c>
    </row>
    <row r="1192" spans="2:13" x14ac:dyDescent="0.25">
      <c r="B1192" s="24">
        <f t="shared" ca="1" si="90"/>
        <v>0.32127721417944388</v>
      </c>
      <c r="C1192" s="25">
        <f t="shared" ca="1" si="91"/>
        <v>45.358697475105636</v>
      </c>
      <c r="H1192" s="24">
        <v>1190</v>
      </c>
      <c r="I1192" s="24">
        <f ca="1"/>
        <v>51.308849174217578</v>
      </c>
      <c r="J1192" s="24" cm="1">
        <f t="array" aca="1" ref="J1192" ca="1">INDIRECT(ADDRESS(($F$2+1-H1192)+2,9))</f>
        <v>48.610993059601626</v>
      </c>
      <c r="K1192" s="24">
        <f t="shared" ca="1" si="92"/>
        <v>0.55203847158225527</v>
      </c>
      <c r="L1192" s="24">
        <f t="shared" ca="1" si="93"/>
        <v>0.44486181077648118</v>
      </c>
      <c r="M1192" s="24">
        <f t="shared" ca="1" si="94"/>
        <v>-1.3037931426390523</v>
      </c>
    </row>
    <row r="1193" spans="2:13" x14ac:dyDescent="0.25">
      <c r="B1193" s="24">
        <f t="shared" ca="1" si="90"/>
        <v>0.17156029891108426</v>
      </c>
      <c r="C1193" s="25">
        <f t="shared" ca="1" si="91"/>
        <v>40.519826031437184</v>
      </c>
      <c r="H1193" s="24">
        <v>1191</v>
      </c>
      <c r="I1193" s="24">
        <f ca="1"/>
        <v>51.323406144662741</v>
      </c>
      <c r="J1193" s="24" cm="1">
        <f t="array" aca="1" ref="J1193" ca="1">INDIRECT(ADDRESS(($F$2+1-H1193)+2,9))</f>
        <v>48.610513149902793</v>
      </c>
      <c r="K1193" s="24">
        <f t="shared" ca="1" si="92"/>
        <v>0.55261352850413603</v>
      </c>
      <c r="L1193" s="24">
        <f t="shared" ca="1" si="93"/>
        <v>0.44484287075003748</v>
      </c>
      <c r="M1193" s="24">
        <f t="shared" ca="1" si="94"/>
        <v>-1.3037028408054281</v>
      </c>
    </row>
    <row r="1194" spans="2:13" x14ac:dyDescent="0.25">
      <c r="B1194" s="24">
        <f t="shared" ca="1" si="90"/>
        <v>8.163856709549755E-2</v>
      </c>
      <c r="C1194" s="25">
        <f t="shared" ca="1" si="91"/>
        <v>36.058659684861425</v>
      </c>
      <c r="H1194" s="24">
        <v>1192</v>
      </c>
      <c r="I1194" s="24">
        <f ca="1"/>
        <v>51.3260033234804</v>
      </c>
      <c r="J1194" s="24" cm="1">
        <f t="array" aca="1" ref="J1194" ca="1">INDIRECT(ADDRESS(($F$2+1-H1194)+2,9))</f>
        <v>48.60284331343383</v>
      </c>
      <c r="K1194" s="24">
        <f t="shared" ca="1" si="92"/>
        <v>0.55271611557357625</v>
      </c>
      <c r="L1194" s="24">
        <f t="shared" ca="1" si="93"/>
        <v>0.44454019153485114</v>
      </c>
      <c r="M1194" s="24">
        <f t="shared" ca="1" si="94"/>
        <v>-1.3039910578565157</v>
      </c>
    </row>
    <row r="1195" spans="2:13" x14ac:dyDescent="0.25">
      <c r="B1195" s="24">
        <f t="shared" ca="1" si="90"/>
        <v>0.14587897771498115</v>
      </c>
      <c r="C1195" s="25">
        <f t="shared" ca="1" si="91"/>
        <v>39.457270194509398</v>
      </c>
      <c r="H1195" s="24">
        <v>1193</v>
      </c>
      <c r="I1195" s="24">
        <f ca="1"/>
        <v>51.363679123087032</v>
      </c>
      <c r="J1195" s="24" cm="1">
        <f t="array" aca="1" ref="J1195" ca="1">INDIRECT(ADDRESS(($F$2+1-H1195)+2,9))</f>
        <v>48.559714407820429</v>
      </c>
      <c r="K1195" s="24">
        <f t="shared" ca="1" si="92"/>
        <v>0.55420388789336783</v>
      </c>
      <c r="L1195" s="24">
        <f t="shared" ca="1" si="93"/>
        <v>0.4428387776366966</v>
      </c>
      <c r="M1195" s="24">
        <f t="shared" ca="1" si="94"/>
        <v>-1.298734469801029</v>
      </c>
    </row>
    <row r="1196" spans="2:13" x14ac:dyDescent="0.25">
      <c r="B1196" s="24">
        <f t="shared" ca="1" si="90"/>
        <v>0.41012932986607287</v>
      </c>
      <c r="C1196" s="25">
        <f t="shared" ca="1" si="91"/>
        <v>47.727876947876709</v>
      </c>
      <c r="H1196" s="24">
        <v>1194</v>
      </c>
      <c r="I1196" s="24">
        <f ca="1"/>
        <v>51.376616167595202</v>
      </c>
      <c r="J1196" s="24" cm="1">
        <f t="array" aca="1" ref="J1196" ca="1">INDIRECT(ADDRESS(($F$2+1-H1196)+2,9))</f>
        <v>48.544385895125998</v>
      </c>
      <c r="K1196" s="24">
        <f t="shared" ca="1" si="92"/>
        <v>0.55471458142458796</v>
      </c>
      <c r="L1196" s="24">
        <f t="shared" ca="1" si="93"/>
        <v>0.44223432756717795</v>
      </c>
      <c r="M1196" s="24">
        <f t="shared" ca="1" si="94"/>
        <v>-1.2976054011586236</v>
      </c>
    </row>
    <row r="1197" spans="2:13" x14ac:dyDescent="0.25">
      <c r="B1197" s="24">
        <f t="shared" ca="1" si="90"/>
        <v>0.94818126269780267</v>
      </c>
      <c r="C1197" s="25">
        <f t="shared" ca="1" si="91"/>
        <v>66.274692485231299</v>
      </c>
      <c r="H1197" s="24">
        <v>1195</v>
      </c>
      <c r="I1197" s="24">
        <f ca="1"/>
        <v>51.389074975619963</v>
      </c>
      <c r="J1197" s="24" cm="1">
        <f t="array" aca="1" ref="J1197" ca="1">INDIRECT(ADDRESS(($F$2+1-H1197)+2,9))</f>
        <v>48.536567318754294</v>
      </c>
      <c r="K1197" s="24">
        <f t="shared" ca="1" si="92"/>
        <v>0.55520631063233816</v>
      </c>
      <c r="L1197" s="24">
        <f t="shared" ca="1" si="93"/>
        <v>0.44192606891736685</v>
      </c>
      <c r="M1197" s="24">
        <f t="shared" ca="1" si="94"/>
        <v>-1.2971000617791819</v>
      </c>
    </row>
    <row r="1198" spans="2:13" x14ac:dyDescent="0.25">
      <c r="B1198" s="24">
        <f t="shared" ca="1" si="90"/>
        <v>0.45498590930519456</v>
      </c>
      <c r="C1198" s="25">
        <f t="shared" ca="1" si="91"/>
        <v>48.869259127723822</v>
      </c>
      <c r="H1198" s="24">
        <v>1196</v>
      </c>
      <c r="I1198" s="24">
        <f ca="1"/>
        <v>51.389277329970334</v>
      </c>
      <c r="J1198" s="24" cm="1">
        <f t="array" aca="1" ref="J1198" ca="1">INDIRECT(ADDRESS(($F$2+1-H1198)+2,9))</f>
        <v>48.519069705134115</v>
      </c>
      <c r="K1198" s="24">
        <f t="shared" ca="1" si="92"/>
        <v>0.55521429653560972</v>
      </c>
      <c r="L1198" s="24">
        <f t="shared" ca="1" si="93"/>
        <v>0.44123632795155476</v>
      </c>
      <c r="M1198" s="24">
        <f t="shared" ca="1" si="94"/>
        <v>-1.2968014893966269</v>
      </c>
    </row>
    <row r="1199" spans="2:13" x14ac:dyDescent="0.25">
      <c r="B1199" s="24">
        <f t="shared" ca="1" si="90"/>
        <v>0.38539056118062487</v>
      </c>
      <c r="C1199" s="25">
        <f t="shared" ca="1" si="91"/>
        <v>47.086466937866966</v>
      </c>
      <c r="H1199" s="24">
        <v>1197</v>
      </c>
      <c r="I1199" s="24">
        <f ca="1"/>
        <v>51.401825492279471</v>
      </c>
      <c r="J1199" s="24" cm="1">
        <f t="array" aca="1" ref="J1199" ca="1">INDIRECT(ADDRESS(($F$2+1-H1199)+2,9))</f>
        <v>48.510822309766617</v>
      </c>
      <c r="K1199" s="24">
        <f t="shared" ca="1" si="92"/>
        <v>0.55570946515808617</v>
      </c>
      <c r="L1199" s="24">
        <f t="shared" ca="1" si="93"/>
        <v>0.44091128433994276</v>
      </c>
      <c r="M1199" s="24">
        <f t="shared" ca="1" si="94"/>
        <v>-1.2962528150959043</v>
      </c>
    </row>
    <row r="1200" spans="2:13" x14ac:dyDescent="0.25">
      <c r="B1200" s="24">
        <f t="shared" ca="1" si="90"/>
        <v>0.86298976122153892</v>
      </c>
      <c r="C1200" s="25">
        <f t="shared" ca="1" si="91"/>
        <v>60.938506686250626</v>
      </c>
      <c r="H1200" s="24">
        <v>1198</v>
      </c>
      <c r="I1200" s="24">
        <f ca="1"/>
        <v>51.415547775932339</v>
      </c>
      <c r="J1200" s="24" cm="1">
        <f t="array" aca="1" ref="J1200" ca="1">INDIRECT(ADDRESS(($F$2+1-H1200)+2,9))</f>
        <v>48.497251230698737</v>
      </c>
      <c r="K1200" s="24">
        <f t="shared" ca="1" si="92"/>
        <v>0.5562508667556918</v>
      </c>
      <c r="L1200" s="24">
        <f t="shared" ca="1" si="93"/>
        <v>0.44037651220600038</v>
      </c>
      <c r="M1200" s="24">
        <f t="shared" ca="1" si="94"/>
        <v>-1.295194416025196</v>
      </c>
    </row>
    <row r="1201" spans="2:13" x14ac:dyDescent="0.25">
      <c r="B1201" s="24">
        <f t="shared" ca="1" si="90"/>
        <v>0.42235060073782327</v>
      </c>
      <c r="C1201" s="25">
        <f t="shared" ca="1" si="91"/>
        <v>48.041163074673754</v>
      </c>
      <c r="H1201" s="24">
        <v>1199</v>
      </c>
      <c r="I1201" s="24">
        <f ca="1"/>
        <v>51.418170115061052</v>
      </c>
      <c r="J1201" s="24" cm="1">
        <f t="array" aca="1" ref="J1201" ca="1">INDIRECT(ADDRESS(($F$2+1-H1201)+2,9))</f>
        <v>48.491982206257958</v>
      </c>
      <c r="K1201" s="24">
        <f t="shared" ca="1" si="92"/>
        <v>0.55635431710821259</v>
      </c>
      <c r="L1201" s="24">
        <f t="shared" ca="1" si="93"/>
        <v>0.44016891408719711</v>
      </c>
      <c r="M1201" s="24">
        <f t="shared" ca="1" si="94"/>
        <v>-1.2956574741098401</v>
      </c>
    </row>
    <row r="1202" spans="2:13" x14ac:dyDescent="0.25">
      <c r="B1202" s="24">
        <f t="shared" ca="1" si="90"/>
        <v>0.32793817689359972</v>
      </c>
      <c r="C1202" s="25">
        <f t="shared" ca="1" si="91"/>
        <v>45.543863568886437</v>
      </c>
      <c r="H1202" s="24">
        <v>1200</v>
      </c>
      <c r="I1202" s="24">
        <f ca="1"/>
        <v>51.42135751081711</v>
      </c>
      <c r="J1202" s="24" cm="1">
        <f t="array" aca="1" ref="J1202" ca="1">INDIRECT(ADDRESS(($F$2+1-H1202)+2,9))</f>
        <v>48.480281914824182</v>
      </c>
      <c r="K1202" s="24">
        <f t="shared" ca="1" si="92"/>
        <v>0.55648005357370278</v>
      </c>
      <c r="L1202" s="24">
        <f t="shared" ca="1" si="93"/>
        <v>0.43970798470300465</v>
      </c>
      <c r="M1202" s="24">
        <f t="shared" ca="1" si="94"/>
        <v>-1.2955724204084227</v>
      </c>
    </row>
    <row r="1203" spans="2:13" x14ac:dyDescent="0.25">
      <c r="B1203" s="24">
        <f t="shared" ca="1" si="90"/>
        <v>0.69300987596408969</v>
      </c>
      <c r="C1203" s="25">
        <f t="shared" ca="1" si="91"/>
        <v>55.044000996040197</v>
      </c>
      <c r="H1203" s="24">
        <v>1201</v>
      </c>
      <c r="I1203" s="24">
        <f ca="1"/>
        <v>51.443448518707619</v>
      </c>
      <c r="J1203" s="24" cm="1">
        <f t="array" aca="1" ref="J1203" ca="1">INDIRECT(ADDRESS(($F$2+1-H1203)+2,9))</f>
        <v>48.471227853066821</v>
      </c>
      <c r="K1203" s="24">
        <f t="shared" ca="1" si="92"/>
        <v>0.55735134324121693</v>
      </c>
      <c r="L1203" s="24">
        <f t="shared" ca="1" si="93"/>
        <v>0.43935135877341819</v>
      </c>
      <c r="M1203" s="24">
        <f t="shared" ca="1" si="94"/>
        <v>-1.2942039068247908</v>
      </c>
    </row>
    <row r="1204" spans="2:13" x14ac:dyDescent="0.25">
      <c r="B1204" s="24">
        <f t="shared" ca="1" si="90"/>
        <v>0.67146192265161475</v>
      </c>
      <c r="C1204" s="25">
        <f t="shared" ca="1" si="91"/>
        <v>54.439535672402478</v>
      </c>
      <c r="H1204" s="24">
        <v>1202</v>
      </c>
      <c r="I1204" s="24">
        <f ca="1"/>
        <v>51.458007745974456</v>
      </c>
      <c r="J1204" s="24" cm="1">
        <f t="array" aca="1" ref="J1204" ca="1">INDIRECT(ADDRESS(($F$2+1-H1204)+2,9))</f>
        <v>48.450749424244265</v>
      </c>
      <c r="K1204" s="24">
        <f t="shared" ca="1" si="92"/>
        <v>0.5579254212162561</v>
      </c>
      <c r="L1204" s="24">
        <f t="shared" ca="1" si="93"/>
        <v>0.43854492612706875</v>
      </c>
      <c r="M1204" s="24">
        <f t="shared" ca="1" si="94"/>
        <v>-1.2925350584507536</v>
      </c>
    </row>
    <row r="1205" spans="2:13" x14ac:dyDescent="0.25">
      <c r="B1205" s="24">
        <f t="shared" ca="1" si="90"/>
        <v>0.83019792309983798</v>
      </c>
      <c r="C1205" s="25">
        <f t="shared" ca="1" si="91"/>
        <v>59.549476844533125</v>
      </c>
      <c r="H1205" s="24">
        <v>1203</v>
      </c>
      <c r="I1205" s="24">
        <f ca="1"/>
        <v>51.468861265770691</v>
      </c>
      <c r="J1205" s="24" cm="1">
        <f t="array" aca="1" ref="J1205" ca="1">INDIRECT(ADDRESS(($F$2+1-H1205)+2,9))</f>
        <v>48.439116332712096</v>
      </c>
      <c r="K1205" s="24">
        <f t="shared" ca="1" si="92"/>
        <v>0.55835330213238032</v>
      </c>
      <c r="L1205" s="24">
        <f t="shared" ca="1" si="93"/>
        <v>0.43808693285173195</v>
      </c>
      <c r="M1205" s="24">
        <f t="shared" ca="1" si="94"/>
        <v>-1.2918477391515892</v>
      </c>
    </row>
    <row r="1206" spans="2:13" x14ac:dyDescent="0.25">
      <c r="B1206" s="24">
        <f t="shared" ca="1" si="90"/>
        <v>0.19363508352717107</v>
      </c>
      <c r="C1206" s="25">
        <f t="shared" ca="1" si="91"/>
        <v>41.354214813283747</v>
      </c>
      <c r="H1206" s="24">
        <v>1204</v>
      </c>
      <c r="I1206" s="24">
        <f ca="1"/>
        <v>51.469937619605915</v>
      </c>
      <c r="J1206" s="24" cm="1">
        <f t="array" aca="1" ref="J1206" ca="1">INDIRECT(ADDRESS(($F$2+1-H1206)+2,9))</f>
        <v>48.438468470384073</v>
      </c>
      <c r="K1206" s="24">
        <f t="shared" ca="1" si="92"/>
        <v>0.55839573178514335</v>
      </c>
      <c r="L1206" s="24">
        <f t="shared" ca="1" si="93"/>
        <v>0.43806142902934542</v>
      </c>
      <c r="M1206" s="24">
        <f t="shared" ca="1" si="94"/>
        <v>-1.2927866618227559</v>
      </c>
    </row>
    <row r="1207" spans="2:13" x14ac:dyDescent="0.25">
      <c r="B1207" s="24">
        <f t="shared" ca="1" si="90"/>
        <v>0.90907889455809965</v>
      </c>
      <c r="C1207" s="25">
        <f t="shared" ca="1" si="91"/>
        <v>63.351043043773018</v>
      </c>
      <c r="H1207" s="24">
        <v>1205</v>
      </c>
      <c r="I1207" s="24">
        <f ca="1"/>
        <v>51.474582483258487</v>
      </c>
      <c r="J1207" s="24" cm="1">
        <f t="array" aca="1" ref="J1207" ca="1">INDIRECT(ADDRESS(($F$2+1-H1207)+2,9))</f>
        <v>48.431837234022609</v>
      </c>
      <c r="K1207" s="24">
        <f t="shared" ca="1" si="92"/>
        <v>0.55857882368933243</v>
      </c>
      <c r="L1207" s="24">
        <f t="shared" ca="1" si="93"/>
        <v>0.43780039783295721</v>
      </c>
      <c r="M1207" s="24">
        <f t="shared" ca="1" si="94"/>
        <v>-1.2929764570230893</v>
      </c>
    </row>
    <row r="1208" spans="2:13" x14ac:dyDescent="0.25">
      <c r="B1208" s="24">
        <f t="shared" ca="1" si="90"/>
        <v>0.11323367486142621</v>
      </c>
      <c r="C1208" s="25">
        <f t="shared" ca="1" si="91"/>
        <v>37.904909848737802</v>
      </c>
      <c r="H1208" s="24">
        <v>1206</v>
      </c>
      <c r="I1208" s="24">
        <f ca="1"/>
        <v>51.480001619196642</v>
      </c>
      <c r="J1208" s="24" cm="1">
        <f t="array" aca="1" ref="J1208" ca="1">INDIRECT(ADDRESS(($F$2+1-H1208)+2,9))</f>
        <v>48.40794431561104</v>
      </c>
      <c r="K1208" s="24">
        <f t="shared" ca="1" si="92"/>
        <v>0.55879242014604602</v>
      </c>
      <c r="L1208" s="24">
        <f t="shared" ca="1" si="93"/>
        <v>0.43686010508552736</v>
      </c>
      <c r="M1208" s="24">
        <f t="shared" ca="1" si="94"/>
        <v>-1.2917557222974025</v>
      </c>
    </row>
    <row r="1209" spans="2:13" x14ac:dyDescent="0.25">
      <c r="B1209" s="24">
        <f t="shared" ca="1" si="90"/>
        <v>0.86284590870674993</v>
      </c>
      <c r="C1209" s="25">
        <f t="shared" ca="1" si="91"/>
        <v>60.93195021183567</v>
      </c>
      <c r="H1209" s="24">
        <v>1207</v>
      </c>
      <c r="I1209" s="24">
        <f ca="1"/>
        <v>51.48833283593607</v>
      </c>
      <c r="J1209" s="24" cm="1">
        <f t="array" aca="1" ref="J1209" ca="1">INDIRECT(ADDRESS(($F$2+1-H1209)+2,9))</f>
        <v>48.404170027123641</v>
      </c>
      <c r="K1209" s="24">
        <f t="shared" ca="1" si="92"/>
        <v>0.55912076354663842</v>
      </c>
      <c r="L1209" s="24">
        <f t="shared" ca="1" si="93"/>
        <v>0.43671160250344332</v>
      </c>
      <c r="M1209" s="24">
        <f t="shared" ca="1" si="94"/>
        <v>-1.2918756130203115</v>
      </c>
    </row>
    <row r="1210" spans="2:13" x14ac:dyDescent="0.25">
      <c r="B1210" s="24">
        <f t="shared" ca="1" si="90"/>
        <v>0.94619741308873928</v>
      </c>
      <c r="C1210" s="25">
        <f t="shared" ca="1" si="91"/>
        <v>66.090510756472995</v>
      </c>
      <c r="H1210" s="24">
        <v>1208</v>
      </c>
      <c r="I1210" s="24">
        <f ca="1"/>
        <v>51.490331894905673</v>
      </c>
      <c r="J1210" s="24" cm="1">
        <f t="array" aca="1" ref="J1210" ca="1">INDIRECT(ADDRESS(($F$2+1-H1210)+2,9))</f>
        <v>48.399311842849023</v>
      </c>
      <c r="K1210" s="24">
        <f t="shared" ca="1" si="92"/>
        <v>0.55919954285893425</v>
      </c>
      <c r="L1210" s="24">
        <f t="shared" ca="1" si="93"/>
        <v>0.43652046625314056</v>
      </c>
      <c r="M1210" s="24">
        <f t="shared" ca="1" si="94"/>
        <v>-1.2924090405039133</v>
      </c>
    </row>
    <row r="1211" spans="2:13" x14ac:dyDescent="0.25">
      <c r="B1211" s="24">
        <f t="shared" ca="1" si="90"/>
        <v>0.40815910818711043</v>
      </c>
      <c r="C1211" s="25">
        <f t="shared" ca="1" si="91"/>
        <v>47.67717001235264</v>
      </c>
      <c r="H1211" s="24">
        <v>1209</v>
      </c>
      <c r="I1211" s="24">
        <f ca="1"/>
        <v>51.492813903971374</v>
      </c>
      <c r="J1211" s="24" cm="1">
        <f t="array" aca="1" ref="J1211" ca="1">INDIRECT(ADDRESS(($F$2+1-H1211)+2,9))</f>
        <v>48.395594741939561</v>
      </c>
      <c r="K1211" s="24">
        <f t="shared" ca="1" si="92"/>
        <v>0.5592973511039232</v>
      </c>
      <c r="L1211" s="24">
        <f t="shared" ca="1" si="93"/>
        <v>0.43637423381689505</v>
      </c>
      <c r="M1211" s="24">
        <f t="shared" ca="1" si="94"/>
        <v>-1.2929928499580212</v>
      </c>
    </row>
    <row r="1212" spans="2:13" x14ac:dyDescent="0.25">
      <c r="B1212" s="24">
        <f t="shared" ca="1" si="90"/>
        <v>0.47179928306801577</v>
      </c>
      <c r="C1212" s="25">
        <f t="shared" ca="1" si="91"/>
        <v>49.292523117180416</v>
      </c>
      <c r="H1212" s="24">
        <v>1210</v>
      </c>
      <c r="I1212" s="24">
        <f ca="1"/>
        <v>51.494387268121024</v>
      </c>
      <c r="J1212" s="24" cm="1">
        <f t="array" aca="1" ref="J1212" ca="1">INDIRECT(ADDRESS(($F$2+1-H1212)+2,9))</f>
        <v>48.393822888851439</v>
      </c>
      <c r="K1212" s="24">
        <f t="shared" ca="1" si="92"/>
        <v>0.55935935061054221</v>
      </c>
      <c r="L1212" s="24">
        <f t="shared" ca="1" si="93"/>
        <v>0.43630453137169911</v>
      </c>
      <c r="M1212" s="24">
        <f t="shared" ca="1" si="94"/>
        <v>-1.2937998962904411</v>
      </c>
    </row>
    <row r="1213" spans="2:13" x14ac:dyDescent="0.25">
      <c r="B1213" s="24">
        <f t="shared" ca="1" si="90"/>
        <v>0.92779716922501598</v>
      </c>
      <c r="C1213" s="25">
        <f t="shared" ca="1" si="91"/>
        <v>64.595795551644656</v>
      </c>
      <c r="H1213" s="24">
        <v>1211</v>
      </c>
      <c r="I1213" s="24">
        <f ca="1"/>
        <v>51.510013368037882</v>
      </c>
      <c r="J1213" s="24" cm="1">
        <f t="array" aca="1" ref="J1213" ca="1">INDIRECT(ADDRESS(($F$2+1-H1213)+2,9))</f>
        <v>48.384402940726609</v>
      </c>
      <c r="K1213" s="24">
        <f t="shared" ca="1" si="92"/>
        <v>0.55997502869505689</v>
      </c>
      <c r="L1213" s="24">
        <f t="shared" ca="1" si="93"/>
        <v>0.43593399586450543</v>
      </c>
      <c r="M1213" s="24">
        <f t="shared" ca="1" si="94"/>
        <v>-1.2928982453987541</v>
      </c>
    </row>
    <row r="1214" spans="2:13" x14ac:dyDescent="0.25">
      <c r="B1214" s="24">
        <f t="shared" ca="1" si="90"/>
        <v>0.4461736474842235</v>
      </c>
      <c r="C1214" s="25">
        <f t="shared" ca="1" si="91"/>
        <v>48.646653558547165</v>
      </c>
      <c r="H1214" s="24">
        <v>1212</v>
      </c>
      <c r="I1214" s="24">
        <f ca="1"/>
        <v>51.537754762753949</v>
      </c>
      <c r="J1214" s="24" cm="1">
        <f t="array" aca="1" ref="J1214" ca="1">INDIRECT(ADDRESS(($F$2+1-H1214)+2,9))</f>
        <v>48.351496577258096</v>
      </c>
      <c r="K1214" s="24">
        <f t="shared" ca="1" si="92"/>
        <v>0.56106769882262841</v>
      </c>
      <c r="L1214" s="24">
        <f t="shared" ca="1" si="93"/>
        <v>0.43464006094413843</v>
      </c>
      <c r="M1214" s="24">
        <f t="shared" ca="1" si="94"/>
        <v>-1.2892048643195642</v>
      </c>
    </row>
    <row r="1215" spans="2:13" x14ac:dyDescent="0.25">
      <c r="B1215" s="24">
        <f t="shared" ca="1" si="90"/>
        <v>0.81692299026972981</v>
      </c>
      <c r="C1215" s="25">
        <f t="shared" ca="1" si="91"/>
        <v>59.037009043510523</v>
      </c>
      <c r="H1215" s="24">
        <v>1213</v>
      </c>
      <c r="I1215" s="24">
        <f ca="1"/>
        <v>51.541084065566423</v>
      </c>
      <c r="J1215" s="24" cm="1">
        <f t="array" aca="1" ref="J1215" ca="1">INDIRECT(ADDRESS(($F$2+1-H1215)+2,9))</f>
        <v>48.350507009887814</v>
      </c>
      <c r="K1215" s="24">
        <f t="shared" ca="1" si="92"/>
        <v>0.56119880134834432</v>
      </c>
      <c r="L1215" s="24">
        <f t="shared" ca="1" si="93"/>
        <v>0.43460116021905149</v>
      </c>
      <c r="M1215" s="24">
        <f t="shared" ca="1" si="94"/>
        <v>-1.2899291401924131</v>
      </c>
    </row>
    <row r="1216" spans="2:13" x14ac:dyDescent="0.25">
      <c r="B1216" s="24">
        <f t="shared" ca="1" si="90"/>
        <v>3.7002100705172403E-2</v>
      </c>
      <c r="C1216" s="25">
        <f t="shared" ca="1" si="91"/>
        <v>32.13412610741284</v>
      </c>
      <c r="H1216" s="24">
        <v>1214</v>
      </c>
      <c r="I1216" s="24">
        <f ca="1"/>
        <v>51.54621735633436</v>
      </c>
      <c r="J1216" s="24" cm="1">
        <f t="array" aca="1" ref="J1216" ca="1">INDIRECT(ADDRESS(($F$2+1-H1216)+2,9))</f>
        <v>48.348634278030744</v>
      </c>
      <c r="K1216" s="24">
        <f t="shared" ca="1" si="92"/>
        <v>0.56140092882162984</v>
      </c>
      <c r="L1216" s="24">
        <f t="shared" ca="1" si="93"/>
        <v>0.43452754328887239</v>
      </c>
      <c r="M1216" s="24">
        <f t="shared" ca="1" si="94"/>
        <v>-1.2904415809289638</v>
      </c>
    </row>
    <row r="1217" spans="2:13" x14ac:dyDescent="0.25">
      <c r="B1217" s="24">
        <f t="shared" ca="1" si="90"/>
        <v>6.9451932745558942E-3</v>
      </c>
      <c r="C1217" s="25">
        <f t="shared" ca="1" si="91"/>
        <v>25.399143591146569</v>
      </c>
      <c r="H1217" s="24">
        <v>1215</v>
      </c>
      <c r="I1217" s="24">
        <f ca="1"/>
        <v>51.5791710103897</v>
      </c>
      <c r="J1217" s="24" cm="1">
        <f t="array" aca="1" ref="J1217" ca="1">INDIRECT(ADDRESS(($F$2+1-H1217)+2,9))</f>
        <v>48.348192530087921</v>
      </c>
      <c r="K1217" s="24">
        <f t="shared" ca="1" si="92"/>
        <v>0.56269812199252489</v>
      </c>
      <c r="L1217" s="24">
        <f t="shared" ca="1" si="93"/>
        <v>0.43451017854557833</v>
      </c>
      <c r="M1217" s="24">
        <f t="shared" ca="1" si="94"/>
        <v>-1.2888726176991157</v>
      </c>
    </row>
    <row r="1218" spans="2:13" x14ac:dyDescent="0.25">
      <c r="B1218" s="24">
        <f t="shared" ca="1" si="90"/>
        <v>8.254069925355112E-2</v>
      </c>
      <c r="C1218" s="25">
        <f t="shared" ca="1" si="91"/>
        <v>36.118172331514813</v>
      </c>
      <c r="H1218" s="24">
        <v>1216</v>
      </c>
      <c r="I1218" s="24">
        <f ca="1"/>
        <v>51.600713186625228</v>
      </c>
      <c r="J1218" s="24" cm="1">
        <f t="array" aca="1" ref="J1218" ca="1">INDIRECT(ADDRESS(($F$2+1-H1218)+2,9))</f>
        <v>48.329894498831599</v>
      </c>
      <c r="K1218" s="24">
        <f t="shared" ca="1" si="92"/>
        <v>0.56354574857131756</v>
      </c>
      <c r="L1218" s="24">
        <f t="shared" ca="1" si="93"/>
        <v>0.43379100958942829</v>
      </c>
      <c r="M1218" s="24">
        <f t="shared" ca="1" si="94"/>
        <v>-1.2868064685451657</v>
      </c>
    </row>
    <row r="1219" spans="2:13" x14ac:dyDescent="0.25">
      <c r="B1219" s="24">
        <f t="shared" ca="1" si="90"/>
        <v>0.34126506461129524</v>
      </c>
      <c r="C1219" s="25">
        <f t="shared" ca="1" si="91"/>
        <v>45.909870112802423</v>
      </c>
      <c r="H1219" s="24">
        <v>1217</v>
      </c>
      <c r="I1219" s="24">
        <f ca="1"/>
        <v>51.611414959642715</v>
      </c>
      <c r="J1219" s="24" cm="1">
        <f t="array" aca="1" ref="J1219" ca="1">INDIRECT(ADDRESS(($F$2+1-H1219)+2,9))</f>
        <v>48.322515342610373</v>
      </c>
      <c r="K1219" s="24">
        <f t="shared" ca="1" si="92"/>
        <v>0.56396672628745992</v>
      </c>
      <c r="L1219" s="24">
        <f t="shared" ca="1" si="93"/>
        <v>0.43350104790219374</v>
      </c>
      <c r="M1219" s="24">
        <f t="shared" ca="1" si="94"/>
        <v>-1.2864460142478</v>
      </c>
    </row>
    <row r="1220" spans="2:13" x14ac:dyDescent="0.25">
      <c r="B1220" s="24">
        <f t="shared" ref="B1220:B1283" ca="1" si="95">RAND()</f>
        <v>0.2556408131808775</v>
      </c>
      <c r="C1220" s="25">
        <f t="shared" ref="C1220:C1283" ca="1" si="96">_xlfn.NORM.INV(B1220,50,10)</f>
        <v>43.431566178096311</v>
      </c>
      <c r="H1220" s="24">
        <v>1218</v>
      </c>
      <c r="I1220" s="24">
        <f ca="1"/>
        <v>51.64387482289019</v>
      </c>
      <c r="J1220" s="24" cm="1">
        <f t="array" aca="1" ref="J1220" ca="1">INDIRECT(ADDRESS(($F$2+1-H1220)+2,9))</f>
        <v>48.315738642113708</v>
      </c>
      <c r="K1220" s="24">
        <f t="shared" ref="K1220:K1283" ca="1" si="97">_xlfn.NORM.DIST(I1220,$F$5,$F$6,TRUE)</f>
        <v>0.56524316108289385</v>
      </c>
      <c r="L1220" s="24">
        <f t="shared" ref="L1220:L1283" ca="1" si="98">_xlfn.NORM.DIST(J1220,$F$5,$F$6,TRUE)</f>
        <v>0.43323479104935841</v>
      </c>
      <c r="M1220" s="24">
        <f t="shared" ca="1" si="94"/>
        <v>-1.2844223545432532</v>
      </c>
    </row>
    <row r="1221" spans="2:13" x14ac:dyDescent="0.25">
      <c r="B1221" s="24">
        <f t="shared" ca="1" si="95"/>
        <v>0.81772814156745266</v>
      </c>
      <c r="C1221" s="25">
        <f t="shared" ca="1" si="96"/>
        <v>59.067411127585636</v>
      </c>
      <c r="H1221" s="24">
        <v>1219</v>
      </c>
      <c r="I1221" s="24">
        <f ca="1"/>
        <v>51.650233871032114</v>
      </c>
      <c r="J1221" s="24" cm="1">
        <f t="array" aca="1" ref="J1221" ca="1">INDIRECT(ADDRESS(($F$2+1-H1221)+2,9))</f>
        <v>48.299936282239209</v>
      </c>
      <c r="K1221" s="24">
        <f t="shared" ca="1" si="97"/>
        <v>0.56549314178095056</v>
      </c>
      <c r="L1221" s="24">
        <f t="shared" ca="1" si="98"/>
        <v>0.43261403357054146</v>
      </c>
      <c r="M1221" s="24">
        <f t="shared" ref="M1221:M1284" ca="1" si="99">((2*H1221-1)/$F$2)*(LN(K1221)+LN(1-L1221))</f>
        <v>-1.2837418114999917</v>
      </c>
    </row>
    <row r="1222" spans="2:13" x14ac:dyDescent="0.25">
      <c r="B1222" s="24">
        <f t="shared" ca="1" si="95"/>
        <v>0.67680102219504823</v>
      </c>
      <c r="C1222" s="25">
        <f t="shared" ca="1" si="96"/>
        <v>54.587719279061083</v>
      </c>
      <c r="H1222" s="24">
        <v>1220</v>
      </c>
      <c r="I1222" s="24">
        <f ca="1"/>
        <v>51.655946233747379</v>
      </c>
      <c r="J1222" s="24" cm="1">
        <f t="array" aca="1" ref="J1222" ca="1">INDIRECT(ADDRESS(($F$2+1-H1222)+2,9))</f>
        <v>48.229952627212761</v>
      </c>
      <c r="K1222" s="24">
        <f t="shared" ca="1" si="97"/>
        <v>0.56571767829105513</v>
      </c>
      <c r="L1222" s="24">
        <f t="shared" ca="1" si="98"/>
        <v>0.42986691432098795</v>
      </c>
      <c r="M1222" s="24">
        <f t="shared" ca="1" si="99"/>
        <v>-1.278887715738487</v>
      </c>
    </row>
    <row r="1223" spans="2:13" x14ac:dyDescent="0.25">
      <c r="B1223" s="24">
        <f t="shared" ca="1" si="95"/>
        <v>0.62029218252509333</v>
      </c>
      <c r="C1223" s="25">
        <f t="shared" ca="1" si="96"/>
        <v>53.06248253809413</v>
      </c>
      <c r="H1223" s="24">
        <v>1221</v>
      </c>
      <c r="I1223" s="24">
        <f ca="1"/>
        <v>51.668209714912308</v>
      </c>
      <c r="J1223" s="24" cm="1">
        <f t="array" aca="1" ref="J1223" ca="1">INDIRECT(ADDRESS(($F$2+1-H1223)+2,9))</f>
        <v>48.215968842618437</v>
      </c>
      <c r="K1223" s="24">
        <f t="shared" ca="1" si="97"/>
        <v>0.56619964868135253</v>
      </c>
      <c r="L1223" s="24">
        <f t="shared" ca="1" si="98"/>
        <v>0.42931840102248991</v>
      </c>
      <c r="M1223" s="24">
        <f t="shared" ca="1" si="99"/>
        <v>-1.2778854120447778</v>
      </c>
    </row>
    <row r="1224" spans="2:13" x14ac:dyDescent="0.25">
      <c r="B1224" s="24">
        <f t="shared" ca="1" si="95"/>
        <v>9.4150716415892677E-2</v>
      </c>
      <c r="C1224" s="25">
        <f t="shared" ca="1" si="96"/>
        <v>36.843794505218789</v>
      </c>
      <c r="H1224" s="24">
        <v>1222</v>
      </c>
      <c r="I1224" s="24">
        <f ca="1"/>
        <v>51.668991334297623</v>
      </c>
      <c r="J1224" s="24" cm="1">
        <f t="array" aca="1" ref="J1224" ca="1">INDIRECT(ADDRESS(($F$2+1-H1224)+2,9))</f>
        <v>48.20956922356276</v>
      </c>
      <c r="K1224" s="24">
        <f t="shared" ca="1" si="97"/>
        <v>0.56623036398774562</v>
      </c>
      <c r="L1224" s="24">
        <f t="shared" ca="1" si="98"/>
        <v>0.4290674217086452</v>
      </c>
      <c r="M1224" s="24">
        <f t="shared" ca="1" si="99"/>
        <v>-1.2783732583935012</v>
      </c>
    </row>
    <row r="1225" spans="2:13" x14ac:dyDescent="0.25">
      <c r="B1225" s="24">
        <f t="shared" ca="1" si="95"/>
        <v>0.70545128732199369</v>
      </c>
      <c r="C1225" s="25">
        <f t="shared" ca="1" si="96"/>
        <v>55.401444399073114</v>
      </c>
      <c r="H1225" s="24">
        <v>1223</v>
      </c>
      <c r="I1225" s="24">
        <f ca="1"/>
        <v>51.66921263251426</v>
      </c>
      <c r="J1225" s="24" cm="1">
        <f t="array" aca="1" ref="J1225" ca="1">INDIRECT(ADDRESS(($F$2+1-H1225)+2,9))</f>
        <v>48.205637368756562</v>
      </c>
      <c r="K1225" s="24">
        <f t="shared" ca="1" si="97"/>
        <v>0.56623906027379012</v>
      </c>
      <c r="L1225" s="24">
        <f t="shared" ca="1" si="98"/>
        <v>0.42891323702255701</v>
      </c>
      <c r="M1225" s="24">
        <f t="shared" ca="1" si="99"/>
        <v>-1.2790964857418035</v>
      </c>
    </row>
    <row r="1226" spans="2:13" x14ac:dyDescent="0.25">
      <c r="B1226" s="24">
        <f t="shared" ca="1" si="95"/>
        <v>0.36831763902878822</v>
      </c>
      <c r="C1226" s="25">
        <f t="shared" ca="1" si="96"/>
        <v>46.636875707213129</v>
      </c>
      <c r="H1226" s="24">
        <v>1224</v>
      </c>
      <c r="I1226" s="24">
        <f ca="1"/>
        <v>51.715225767576577</v>
      </c>
      <c r="J1226" s="24" cm="1">
        <f t="array" aca="1" ref="J1226" ca="1">INDIRECT(ADDRESS(($F$2+1-H1226)+2,9))</f>
        <v>48.190505965410416</v>
      </c>
      <c r="K1226" s="24">
        <f t="shared" ca="1" si="97"/>
        <v>0.56804652128418254</v>
      </c>
      <c r="L1226" s="24">
        <f t="shared" ca="1" si="98"/>
        <v>0.42831997198480354</v>
      </c>
      <c r="M1226" s="24">
        <f t="shared" ca="1" si="99"/>
        <v>-1.2753516756022369</v>
      </c>
    </row>
    <row r="1227" spans="2:13" x14ac:dyDescent="0.25">
      <c r="B1227" s="24">
        <f t="shared" ca="1" si="95"/>
        <v>4.2328157847968617E-2</v>
      </c>
      <c r="C1227" s="25">
        <f t="shared" ca="1" si="96"/>
        <v>32.757145004477344</v>
      </c>
      <c r="H1227" s="24">
        <v>1225</v>
      </c>
      <c r="I1227" s="24">
        <f ca="1"/>
        <v>51.746424179498923</v>
      </c>
      <c r="J1227" s="24" cm="1">
        <f t="array" aca="1" ref="J1227" ca="1">INDIRECT(ADDRESS(($F$2+1-H1227)+2,9))</f>
        <v>48.167486822322076</v>
      </c>
      <c r="K1227" s="24">
        <f t="shared" ca="1" si="97"/>
        <v>0.56927123161641668</v>
      </c>
      <c r="L1227" s="24">
        <f t="shared" ca="1" si="98"/>
        <v>0.42741775914636326</v>
      </c>
      <c r="M1227" s="24">
        <f t="shared" ca="1" si="99"/>
        <v>-1.2721603759067195</v>
      </c>
    </row>
    <row r="1228" spans="2:13" x14ac:dyDescent="0.25">
      <c r="B1228" s="24">
        <f t="shared" ca="1" si="95"/>
        <v>0.69198546959258522</v>
      </c>
      <c r="C1228" s="25">
        <f t="shared" ca="1" si="96"/>
        <v>55.014860959189619</v>
      </c>
      <c r="H1228" s="24">
        <v>1226</v>
      </c>
      <c r="I1228" s="24">
        <f ca="1"/>
        <v>51.749382783684915</v>
      </c>
      <c r="J1228" s="24" cm="1">
        <f t="array" aca="1" ref="J1228" ca="1">INDIRECT(ADDRESS(($F$2+1-H1228)+2,9))</f>
        <v>48.157552076501261</v>
      </c>
      <c r="K1228" s="24">
        <f t="shared" ca="1" si="97"/>
        <v>0.56938733881933157</v>
      </c>
      <c r="L1228" s="24">
        <f t="shared" ca="1" si="98"/>
        <v>0.42702849342993954</v>
      </c>
      <c r="M1228" s="24">
        <f t="shared" ca="1" si="99"/>
        <v>-1.2721957871714087</v>
      </c>
    </row>
    <row r="1229" spans="2:13" x14ac:dyDescent="0.25">
      <c r="B1229" s="24">
        <f t="shared" ca="1" si="95"/>
        <v>0.58261499356791591</v>
      </c>
      <c r="C1229" s="25">
        <f t="shared" ca="1" si="96"/>
        <v>52.085878287107157</v>
      </c>
      <c r="H1229" s="24">
        <v>1227</v>
      </c>
      <c r="I1229" s="24">
        <f ca="1"/>
        <v>51.75330613384385</v>
      </c>
      <c r="J1229" s="24" cm="1">
        <f t="array" aca="1" ref="J1229" ca="1">INDIRECT(ADDRESS(($F$2+1-H1229)+2,9))</f>
        <v>48.145454712299674</v>
      </c>
      <c r="K1229" s="24">
        <f t="shared" ca="1" si="97"/>
        <v>0.56954129717636925</v>
      </c>
      <c r="L1229" s="24">
        <f t="shared" ca="1" si="98"/>
        <v>0.42655458741786662</v>
      </c>
      <c r="M1229" s="24">
        <f t="shared" ca="1" si="99"/>
        <v>-1.2719867972129062</v>
      </c>
    </row>
    <row r="1230" spans="2:13" x14ac:dyDescent="0.25">
      <c r="B1230" s="24">
        <f t="shared" ca="1" si="95"/>
        <v>0.19149624625386619</v>
      </c>
      <c r="C1230" s="25">
        <f t="shared" ca="1" si="96"/>
        <v>41.276042027836986</v>
      </c>
      <c r="H1230" s="24">
        <v>1228</v>
      </c>
      <c r="I1230" s="24">
        <f ca="1"/>
        <v>51.765311872416561</v>
      </c>
      <c r="J1230" s="24" cm="1">
        <f t="array" aca="1" ref="J1230" ca="1">INDIRECT(ADDRESS(($F$2+1-H1230)+2,9))</f>
        <v>48.115293350921895</v>
      </c>
      <c r="K1230" s="24">
        <f t="shared" ca="1" si="97"/>
        <v>0.57001235525424887</v>
      </c>
      <c r="L1230" s="24">
        <f t="shared" ca="1" si="98"/>
        <v>0.42537349969828109</v>
      </c>
      <c r="M1230" s="24">
        <f t="shared" ca="1" si="99"/>
        <v>-1.2697426735679944</v>
      </c>
    </row>
    <row r="1231" spans="2:13" x14ac:dyDescent="0.25">
      <c r="B1231" s="24">
        <f t="shared" ca="1" si="95"/>
        <v>0.64042755328461465</v>
      </c>
      <c r="C1231" s="25">
        <f t="shared" ca="1" si="96"/>
        <v>53.596018586638642</v>
      </c>
      <c r="H1231" s="24">
        <v>1229</v>
      </c>
      <c r="I1231" s="24">
        <f ca="1"/>
        <v>51.773610554105268</v>
      </c>
      <c r="J1231" s="24" cm="1">
        <f t="array" aca="1" ref="J1231" ca="1">INDIRECT(ADDRESS(($F$2+1-H1231)+2,9))</f>
        <v>48.102342076006423</v>
      </c>
      <c r="K1231" s="24">
        <f t="shared" ca="1" si="97"/>
        <v>0.57033790476555235</v>
      </c>
      <c r="L1231" s="24">
        <f t="shared" ca="1" si="98"/>
        <v>0.42486654597323131</v>
      </c>
      <c r="M1231" s="24">
        <f t="shared" ca="1" si="99"/>
        <v>-1.269122987770068</v>
      </c>
    </row>
    <row r="1232" spans="2:13" x14ac:dyDescent="0.25">
      <c r="B1232" s="24">
        <f t="shared" ca="1" si="95"/>
        <v>0.38939422380227717</v>
      </c>
      <c r="C1232" s="25">
        <f t="shared" ca="1" si="96"/>
        <v>47.191017560894373</v>
      </c>
      <c r="H1232" s="24">
        <v>1230</v>
      </c>
      <c r="I1232" s="24">
        <f ca="1"/>
        <v>51.780579214236276</v>
      </c>
      <c r="J1232" s="24" cm="1">
        <f t="array" aca="1" ref="J1232" ca="1">INDIRECT(ADDRESS(($F$2+1-H1232)+2,9))</f>
        <v>48.093586986535009</v>
      </c>
      <c r="K1232" s="24">
        <f t="shared" ca="1" si="97"/>
        <v>0.57061124184583023</v>
      </c>
      <c r="L1232" s="24">
        <f t="shared" ca="1" si="98"/>
        <v>0.42452391449926474</v>
      </c>
      <c r="M1232" s="24">
        <f t="shared" ca="1" si="99"/>
        <v>-1.2689314489930443</v>
      </c>
    </row>
    <row r="1233" spans="2:13" x14ac:dyDescent="0.25">
      <c r="B1233" s="24">
        <f t="shared" ca="1" si="95"/>
        <v>0.53298579871008644</v>
      </c>
      <c r="C1233" s="25">
        <f t="shared" ca="1" si="96"/>
        <v>50.827775723562858</v>
      </c>
      <c r="H1233" s="24">
        <v>1231</v>
      </c>
      <c r="I1233" s="24">
        <f ca="1"/>
        <v>51.821443604285207</v>
      </c>
      <c r="J1233" s="24" cm="1">
        <f t="array" aca="1" ref="J1233" ca="1">INDIRECT(ADDRESS(($F$2+1-H1233)+2,9))</f>
        <v>48.091215703165567</v>
      </c>
      <c r="K1233" s="24">
        <f t="shared" ca="1" si="97"/>
        <v>0.5722134116103148</v>
      </c>
      <c r="L1233" s="24">
        <f t="shared" ca="1" si="98"/>
        <v>0.42443112384418641</v>
      </c>
      <c r="M1233" s="24">
        <f t="shared" ca="1" si="99"/>
        <v>-1.2665820888023052</v>
      </c>
    </row>
    <row r="1234" spans="2:13" x14ac:dyDescent="0.25">
      <c r="B1234" s="24">
        <f t="shared" ca="1" si="95"/>
        <v>0.33539299930067568</v>
      </c>
      <c r="C1234" s="25">
        <f t="shared" ca="1" si="96"/>
        <v>45.749304828284842</v>
      </c>
      <c r="H1234" s="24">
        <v>1232</v>
      </c>
      <c r="I1234" s="24">
        <f ca="1"/>
        <v>51.821935457336899</v>
      </c>
      <c r="J1234" s="24" cm="1">
        <f t="array" aca="1" ref="J1234" ca="1">INDIRECT(ADDRESS(($F$2+1-H1234)+2,9))</f>
        <v>48.088941838003919</v>
      </c>
      <c r="K1234" s="24">
        <f t="shared" ca="1" si="97"/>
        <v>0.57223268849350717</v>
      </c>
      <c r="L1234" s="24">
        <f t="shared" ca="1" si="98"/>
        <v>0.4243421491930941</v>
      </c>
      <c r="M1234" s="24">
        <f t="shared" ca="1" si="99"/>
        <v>-1.267396542732141</v>
      </c>
    </row>
    <row r="1235" spans="2:13" x14ac:dyDescent="0.25">
      <c r="B1235" s="24">
        <f t="shared" ca="1" si="95"/>
        <v>0.73640752458967385</v>
      </c>
      <c r="C1235" s="25">
        <f t="shared" ca="1" si="96"/>
        <v>56.32309050383504</v>
      </c>
      <c r="H1235" s="24">
        <v>1233</v>
      </c>
      <c r="I1235" s="24">
        <f ca="1"/>
        <v>51.828614135591977</v>
      </c>
      <c r="J1235" s="24" cm="1">
        <f t="array" aca="1" ref="J1235" ca="1">INDIRECT(ADDRESS(($F$2+1-H1235)+2,9))</f>
        <v>48.078860899501073</v>
      </c>
      <c r="K1235" s="24">
        <f t="shared" ca="1" si="97"/>
        <v>0.57249442458992417</v>
      </c>
      <c r="L1235" s="24">
        <f t="shared" ca="1" si="98"/>
        <v>0.42394773607116187</v>
      </c>
      <c r="M1235" s="24">
        <f t="shared" ca="1" si="99"/>
        <v>-1.2671209920777675</v>
      </c>
    </row>
    <row r="1236" spans="2:13" x14ac:dyDescent="0.25">
      <c r="B1236" s="24">
        <f t="shared" ca="1" si="95"/>
        <v>0.7205883126824898</v>
      </c>
      <c r="C1236" s="25">
        <f t="shared" ca="1" si="96"/>
        <v>55.845900871902614</v>
      </c>
      <c r="H1236" s="24">
        <v>1234</v>
      </c>
      <c r="I1236" s="24">
        <f ca="1"/>
        <v>51.850396630266317</v>
      </c>
      <c r="J1236" s="24" cm="1">
        <f t="array" aca="1" ref="J1236" ca="1">INDIRECT(ADDRESS(($F$2+1-H1236)+2,9))</f>
        <v>48.068157376759807</v>
      </c>
      <c r="K1236" s="24">
        <f t="shared" ca="1" si="97"/>
        <v>0.57334785401010158</v>
      </c>
      <c r="L1236" s="24">
        <f t="shared" ca="1" si="98"/>
        <v>0.42352904793781138</v>
      </c>
      <c r="M1236" s="24">
        <f t="shared" ca="1" si="99"/>
        <v>-1.2656155827977751</v>
      </c>
    </row>
    <row r="1237" spans="2:13" x14ac:dyDescent="0.25">
      <c r="B1237" s="24">
        <f t="shared" ca="1" si="95"/>
        <v>0.93456516782087451</v>
      </c>
      <c r="C1237" s="25">
        <f t="shared" ca="1" si="96"/>
        <v>65.106813184239286</v>
      </c>
      <c r="H1237" s="24">
        <v>1235</v>
      </c>
      <c r="I1237" s="24">
        <f ca="1"/>
        <v>51.882302466204145</v>
      </c>
      <c r="J1237" s="24" cm="1">
        <f t="array" aca="1" ref="J1237" ca="1">INDIRECT(ADDRESS(($F$2+1-H1237)+2,9))</f>
        <v>48.06358032049625</v>
      </c>
      <c r="K1237" s="24">
        <f t="shared" ca="1" si="97"/>
        <v>0.57459729117668801</v>
      </c>
      <c r="L1237" s="24">
        <f t="shared" ca="1" si="98"/>
        <v>0.42335003422029421</v>
      </c>
      <c r="M1237" s="24">
        <f t="shared" ca="1" si="99"/>
        <v>-1.2637958501415545</v>
      </c>
    </row>
    <row r="1238" spans="2:13" x14ac:dyDescent="0.25">
      <c r="B1238" s="24">
        <f t="shared" ca="1" si="95"/>
        <v>0.40488705173004869</v>
      </c>
      <c r="C1238" s="25">
        <f t="shared" ca="1" si="96"/>
        <v>47.592825371075349</v>
      </c>
      <c r="H1238" s="24">
        <v>1236</v>
      </c>
      <c r="I1238" s="24">
        <f ca="1"/>
        <v>51.893055381910422</v>
      </c>
      <c r="J1238" s="24" cm="1">
        <f t="array" aca="1" ref="J1238" ca="1">INDIRECT(ADDRESS(($F$2+1-H1238)+2,9))</f>
        <v>48.055121673255776</v>
      </c>
      <c r="K1238" s="24">
        <f t="shared" ca="1" si="97"/>
        <v>0.57501820884210275</v>
      </c>
      <c r="L1238" s="24">
        <f t="shared" ca="1" si="98"/>
        <v>0.42301924886275799</v>
      </c>
      <c r="M1238" s="24">
        <f t="shared" ca="1" si="99"/>
        <v>-1.2633244497885086</v>
      </c>
    </row>
    <row r="1239" spans="2:13" x14ac:dyDescent="0.25">
      <c r="B1239" s="24">
        <f t="shared" ca="1" si="95"/>
        <v>0.1504113859524252</v>
      </c>
      <c r="C1239" s="25">
        <f t="shared" ca="1" si="96"/>
        <v>39.653294027273844</v>
      </c>
      <c r="H1239" s="24">
        <v>1237</v>
      </c>
      <c r="I1239" s="24">
        <f ca="1"/>
        <v>51.895837519909144</v>
      </c>
      <c r="J1239" s="24" cm="1">
        <f t="array" aca="1" ref="J1239" ca="1">INDIRECT(ADDRESS(($F$2+1-H1239)+2,9))</f>
        <v>48.052861582711195</v>
      </c>
      <c r="K1239" s="24">
        <f t="shared" ca="1" si="97"/>
        <v>0.57512710037836468</v>
      </c>
      <c r="L1239" s="24">
        <f t="shared" ca="1" si="98"/>
        <v>0.4229308745382131</v>
      </c>
      <c r="M1239" s="24">
        <f t="shared" ca="1" si="99"/>
        <v>-1.2639544674648246</v>
      </c>
    </row>
    <row r="1240" spans="2:13" x14ac:dyDescent="0.25">
      <c r="B1240" s="24">
        <f t="shared" ca="1" si="95"/>
        <v>0.59480043817312811</v>
      </c>
      <c r="C1240" s="25">
        <f t="shared" ca="1" si="96"/>
        <v>52.39911166971924</v>
      </c>
      <c r="H1240" s="24">
        <v>1238</v>
      </c>
      <c r="I1240" s="24">
        <f ca="1"/>
        <v>51.913805174241226</v>
      </c>
      <c r="J1240" s="24" cm="1">
        <f t="array" aca="1" ref="J1240" ca="1">INDIRECT(ADDRESS(($F$2+1-H1240)+2,9))</f>
        <v>48.041163074673754</v>
      </c>
      <c r="K1240" s="24">
        <f t="shared" ca="1" si="97"/>
        <v>0.57583020727494283</v>
      </c>
      <c r="L1240" s="24">
        <f t="shared" ca="1" si="98"/>
        <v>0.42247350019610186</v>
      </c>
      <c r="M1240" s="24">
        <f t="shared" ca="1" si="99"/>
        <v>-1.2626667717773667</v>
      </c>
    </row>
    <row r="1241" spans="2:13" x14ac:dyDescent="0.25">
      <c r="B1241" s="24">
        <f t="shared" ca="1" si="95"/>
        <v>0.38463640605524729</v>
      </c>
      <c r="C1241" s="25">
        <f t="shared" ca="1" si="96"/>
        <v>47.066737775825146</v>
      </c>
      <c r="H1241" s="24">
        <v>1239</v>
      </c>
      <c r="I1241" s="24">
        <f ca="1"/>
        <v>51.916544593841131</v>
      </c>
      <c r="J1241" s="24" cm="1">
        <f t="array" aca="1" ref="J1241" ca="1">INDIRECT(ADDRESS(($F$2+1-H1241)+2,9))</f>
        <v>48.030197702412352</v>
      </c>
      <c r="K1241" s="24">
        <f t="shared" ca="1" si="97"/>
        <v>0.57593738458926902</v>
      </c>
      <c r="L1241" s="24">
        <f t="shared" ca="1" si="98"/>
        <v>0.4220448839997511</v>
      </c>
      <c r="M1241" s="24">
        <f t="shared" ca="1" si="99"/>
        <v>-1.2626219382997661</v>
      </c>
    </row>
    <row r="1242" spans="2:13" x14ac:dyDescent="0.25">
      <c r="B1242" s="24">
        <f t="shared" ca="1" si="95"/>
        <v>0.68416443454174658</v>
      </c>
      <c r="C1242" s="25">
        <f t="shared" ca="1" si="96"/>
        <v>54.793760465901542</v>
      </c>
      <c r="H1242" s="24">
        <v>1240</v>
      </c>
      <c r="I1242" s="24">
        <f ca="1"/>
        <v>51.9219756916387</v>
      </c>
      <c r="J1242" s="24" cm="1">
        <f t="array" aca="1" ref="J1242" ca="1">INDIRECT(ADDRESS(($F$2+1-H1242)+2,9))</f>
        <v>48.018518344142187</v>
      </c>
      <c r="K1242" s="24">
        <f t="shared" ca="1" si="97"/>
        <v>0.57614985476693492</v>
      </c>
      <c r="L1242" s="24">
        <f t="shared" ca="1" si="98"/>
        <v>0.42158846094168323</v>
      </c>
      <c r="M1242" s="24">
        <f t="shared" ca="1" si="99"/>
        <v>-1.2623108734304309</v>
      </c>
    </row>
    <row r="1243" spans="2:13" x14ac:dyDescent="0.25">
      <c r="B1243" s="24">
        <f t="shared" ca="1" si="95"/>
        <v>0.19025066888267217</v>
      </c>
      <c r="C1243" s="25">
        <f t="shared" ca="1" si="96"/>
        <v>41.230270630824492</v>
      </c>
      <c r="H1243" s="24">
        <v>1241</v>
      </c>
      <c r="I1243" s="24">
        <f ca="1"/>
        <v>51.935721721795616</v>
      </c>
      <c r="J1243" s="24" cm="1">
        <f t="array" aca="1" ref="J1243" ca="1">INDIRECT(ADDRESS(($F$2+1-H1243)+2,9))</f>
        <v>48.012166264938415</v>
      </c>
      <c r="K1243" s="24">
        <f t="shared" ca="1" si="97"/>
        <v>0.5766875146762579</v>
      </c>
      <c r="L1243" s="24">
        <f t="shared" ca="1" si="98"/>
        <v>0.42134026927245555</v>
      </c>
      <c r="M1243" s="24">
        <f t="shared" ca="1" si="99"/>
        <v>-1.2617636953503244</v>
      </c>
    </row>
    <row r="1244" spans="2:13" x14ac:dyDescent="0.25">
      <c r="B1244" s="24">
        <f t="shared" ca="1" si="95"/>
        <v>0.25882915008893759</v>
      </c>
      <c r="C1244" s="25">
        <f t="shared" ca="1" si="96"/>
        <v>43.530407234979862</v>
      </c>
      <c r="H1244" s="24">
        <v>1242</v>
      </c>
      <c r="I1244" s="24">
        <f ca="1"/>
        <v>51.953888300930963</v>
      </c>
      <c r="J1244" s="24" cm="1">
        <f t="array" aca="1" ref="J1244" ca="1">INDIRECT(ADDRESS(($F$2+1-H1244)+2,9))</f>
        <v>48.010843400272996</v>
      </c>
      <c r="K1244" s="24">
        <f t="shared" ca="1" si="97"/>
        <v>0.57739786001505977</v>
      </c>
      <c r="L1244" s="24">
        <f t="shared" ca="1" si="98"/>
        <v>0.42128858555994653</v>
      </c>
      <c r="M1244" s="24">
        <f t="shared" ca="1" si="99"/>
        <v>-1.261261670394348</v>
      </c>
    </row>
    <row r="1245" spans="2:13" x14ac:dyDescent="0.25">
      <c r="B1245" s="24">
        <f t="shared" ca="1" si="95"/>
        <v>0.45259327441044539</v>
      </c>
      <c r="C1245" s="25">
        <f t="shared" ca="1" si="96"/>
        <v>48.808879053547727</v>
      </c>
      <c r="H1245" s="24">
        <v>1243</v>
      </c>
      <c r="I1245" s="24">
        <f ca="1"/>
        <v>51.964982349604064</v>
      </c>
      <c r="J1245" s="24" cm="1">
        <f t="array" aca="1" ref="J1245" ca="1">INDIRECT(ADDRESS(($F$2+1-H1245)+2,9))</f>
        <v>48.003692550500929</v>
      </c>
      <c r="K1245" s="24">
        <f t="shared" ca="1" si="97"/>
        <v>0.57783153331824411</v>
      </c>
      <c r="L1245" s="24">
        <f t="shared" ca="1" si="98"/>
        <v>0.42100922865851487</v>
      </c>
      <c r="M1245" s="24">
        <f t="shared" ca="1" si="99"/>
        <v>-1.2608572847424986</v>
      </c>
    </row>
    <row r="1246" spans="2:13" x14ac:dyDescent="0.25">
      <c r="B1246" s="24">
        <f t="shared" ca="1" si="95"/>
        <v>0.96677423974908316</v>
      </c>
      <c r="C1246" s="25">
        <f t="shared" ca="1" si="96"/>
        <v>68.353657124452951</v>
      </c>
      <c r="H1246" s="24">
        <v>1244</v>
      </c>
      <c r="I1246" s="24">
        <f ca="1"/>
        <v>51.966535613338877</v>
      </c>
      <c r="J1246" s="24" cm="1">
        <f t="array" aca="1" ref="J1246" ca="1">INDIRECT(ADDRESS(($F$2+1-H1246)+2,9))</f>
        <v>47.975454437652559</v>
      </c>
      <c r="K1246" s="24">
        <f t="shared" ca="1" si="97"/>
        <v>0.57789224385178395</v>
      </c>
      <c r="L1246" s="24">
        <f t="shared" ca="1" si="98"/>
        <v>0.41990646129761361</v>
      </c>
      <c r="M1246" s="24">
        <f t="shared" ca="1" si="99"/>
        <v>-1.2595580586406079</v>
      </c>
    </row>
    <row r="1247" spans="2:13" x14ac:dyDescent="0.25">
      <c r="B1247" s="24">
        <f t="shared" ca="1" si="95"/>
        <v>0.83200708427944048</v>
      </c>
      <c r="C1247" s="25">
        <f t="shared" ca="1" si="96"/>
        <v>59.621269630880178</v>
      </c>
      <c r="H1247" s="24">
        <v>1245</v>
      </c>
      <c r="I1247" s="24">
        <f ca="1"/>
        <v>51.998142542196305</v>
      </c>
      <c r="J1247" s="24" cm="1">
        <f t="array" aca="1" ref="J1247" ca="1">INDIRECT(ADDRESS(($F$2+1-H1247)+2,9))</f>
        <v>47.958659515947055</v>
      </c>
      <c r="K1247" s="24">
        <f t="shared" ca="1" si="97"/>
        <v>0.57912722152055296</v>
      </c>
      <c r="L1247" s="24">
        <f t="shared" ca="1" si="98"/>
        <v>0.41925087607167943</v>
      </c>
      <c r="M1247" s="24">
        <f t="shared" ca="1" si="99"/>
        <v>-1.2568060348028198</v>
      </c>
    </row>
    <row r="1248" spans="2:13" x14ac:dyDescent="0.25">
      <c r="B1248" s="24">
        <f t="shared" ca="1" si="95"/>
        <v>0.51769595241794697</v>
      </c>
      <c r="C1248" s="25">
        <f t="shared" ca="1" si="96"/>
        <v>50.443717305954756</v>
      </c>
      <c r="H1248" s="24">
        <v>1246</v>
      </c>
      <c r="I1248" s="24">
        <f ca="1"/>
        <v>52.032465308485186</v>
      </c>
      <c r="J1248" s="24" cm="1">
        <f t="array" aca="1" ref="J1248" ca="1">INDIRECT(ADDRESS(($F$2+1-H1248)+2,9))</f>
        <v>47.917449666786304</v>
      </c>
      <c r="K1248" s="24">
        <f t="shared" ca="1" si="97"/>
        <v>0.58046743337335005</v>
      </c>
      <c r="L1248" s="24">
        <f t="shared" ca="1" si="98"/>
        <v>0.4176432139491536</v>
      </c>
      <c r="M1248" s="24">
        <f t="shared" ca="1" si="99"/>
        <v>-1.2519567055202385</v>
      </c>
    </row>
    <row r="1249" spans="2:13" x14ac:dyDescent="0.25">
      <c r="B1249" s="24">
        <f t="shared" ca="1" si="95"/>
        <v>0.33072981096350007</v>
      </c>
      <c r="C1249" s="25">
        <f t="shared" ca="1" si="96"/>
        <v>45.621011674315483</v>
      </c>
      <c r="H1249" s="24">
        <v>1247</v>
      </c>
      <c r="I1249" s="24">
        <f ca="1"/>
        <v>52.04095548912332</v>
      </c>
      <c r="J1249" s="24" cm="1">
        <f t="array" aca="1" ref="J1249" ca="1">INDIRECT(ADDRESS(($F$2+1-H1249)+2,9))</f>
        <v>47.893118823650305</v>
      </c>
      <c r="K1249" s="24">
        <f t="shared" ca="1" si="97"/>
        <v>0.58079880880680368</v>
      </c>
      <c r="L1249" s="24">
        <f t="shared" ca="1" si="98"/>
        <v>0.41669467289408835</v>
      </c>
      <c r="M1249" s="24">
        <f t="shared" ca="1" si="99"/>
        <v>-1.2504224651596154</v>
      </c>
    </row>
    <row r="1250" spans="2:13" x14ac:dyDescent="0.25">
      <c r="B1250" s="24">
        <f t="shared" ca="1" si="95"/>
        <v>0.94369229784482522</v>
      </c>
      <c r="C1250" s="25">
        <f t="shared" ca="1" si="96"/>
        <v>65.865464483830593</v>
      </c>
      <c r="H1250" s="24">
        <v>1248</v>
      </c>
      <c r="I1250" s="24">
        <f ca="1"/>
        <v>52.053152770270856</v>
      </c>
      <c r="J1250" s="24" cm="1">
        <f t="array" aca="1" ref="J1250" ca="1">INDIRECT(ADDRESS(($F$2+1-H1250)+2,9))</f>
        <v>47.892138599770234</v>
      </c>
      <c r="K1250" s="24">
        <f t="shared" ca="1" si="97"/>
        <v>0.58127477362566515</v>
      </c>
      <c r="L1250" s="24">
        <f t="shared" ca="1" si="98"/>
        <v>0.41665646886259178</v>
      </c>
      <c r="M1250" s="24">
        <f t="shared" ca="1" si="99"/>
        <v>-1.2504028025854395</v>
      </c>
    </row>
    <row r="1251" spans="2:13" x14ac:dyDescent="0.25">
      <c r="B1251" s="24">
        <f t="shared" ca="1" si="95"/>
        <v>0.32065464819184342</v>
      </c>
      <c r="C1251" s="25">
        <f t="shared" ca="1" si="96"/>
        <v>45.341310343128718</v>
      </c>
      <c r="H1251" s="24">
        <v>1249</v>
      </c>
      <c r="I1251" s="24">
        <f ca="1"/>
        <v>52.053561090461308</v>
      </c>
      <c r="J1251" s="24" cm="1">
        <f t="array" aca="1" ref="J1251" ca="1">INDIRECT(ADDRESS(($F$2+1-H1251)+2,9))</f>
        <v>47.887195114940539</v>
      </c>
      <c r="K1251" s="24">
        <f t="shared" ca="1" si="97"/>
        <v>0.58129070512645686</v>
      </c>
      <c r="L1251" s="24">
        <f t="shared" ca="1" si="98"/>
        <v>0.41646380952367451</v>
      </c>
      <c r="M1251" s="24">
        <f t="shared" ca="1" si="99"/>
        <v>-1.2509913305958638</v>
      </c>
    </row>
    <row r="1252" spans="2:13" x14ac:dyDescent="0.25">
      <c r="B1252" s="24">
        <f t="shared" ca="1" si="95"/>
        <v>0.55574212027426695</v>
      </c>
      <c r="C1252" s="25">
        <f t="shared" ca="1" si="96"/>
        <v>51.401825492279471</v>
      </c>
      <c r="H1252" s="24">
        <v>1250</v>
      </c>
      <c r="I1252" s="24">
        <f ca="1"/>
        <v>52.062690972583539</v>
      </c>
      <c r="J1252" s="24" cm="1">
        <f t="array" aca="1" ref="J1252" ca="1">INDIRECT(ADDRESS(($F$2+1-H1252)+2,9))</f>
        <v>47.885416163517107</v>
      </c>
      <c r="K1252" s="24">
        <f t="shared" ca="1" si="97"/>
        <v>0.5816468924794298</v>
      </c>
      <c r="L1252" s="24">
        <f t="shared" ca="1" si="98"/>
        <v>0.41639448447112759</v>
      </c>
      <c r="M1252" s="24">
        <f t="shared" ca="1" si="99"/>
        <v>-1.2511463996047671</v>
      </c>
    </row>
    <row r="1253" spans="2:13" x14ac:dyDescent="0.25">
      <c r="B1253" s="24">
        <f t="shared" ca="1" si="95"/>
        <v>0.29130863874541923</v>
      </c>
      <c r="C1253" s="25">
        <f t="shared" ca="1" si="96"/>
        <v>44.504342815050805</v>
      </c>
      <c r="H1253" s="24">
        <v>1251</v>
      </c>
      <c r="I1253" s="24">
        <f ca="1"/>
        <v>52.065127913739992</v>
      </c>
      <c r="J1253" s="24" cm="1">
        <f t="array" aca="1" ref="J1253" ca="1">INDIRECT(ADDRESS(($F$2+1-H1253)+2,9))</f>
        <v>47.881654586050864</v>
      </c>
      <c r="K1253" s="24">
        <f t="shared" ca="1" si="97"/>
        <v>0.58174195442871912</v>
      </c>
      <c r="L1253" s="24">
        <f t="shared" ca="1" si="98"/>
        <v>0.41624790581027188</v>
      </c>
      <c r="M1253" s="24">
        <f t="shared" ca="1" si="99"/>
        <v>-1.2516672755397</v>
      </c>
    </row>
    <row r="1254" spans="2:13" x14ac:dyDescent="0.25">
      <c r="B1254" s="24">
        <f t="shared" ca="1" si="95"/>
        <v>5.0311542413439936E-2</v>
      </c>
      <c r="C1254" s="25">
        <f t="shared" ca="1" si="96"/>
        <v>33.581596036685355</v>
      </c>
      <c r="H1254" s="24">
        <v>1252</v>
      </c>
      <c r="I1254" s="24">
        <f ca="1"/>
        <v>52.07139074084521</v>
      </c>
      <c r="J1254" s="24" cm="1">
        <f t="array" aca="1" ref="J1254" ca="1">INDIRECT(ADDRESS(($F$2+1-H1254)+2,9))</f>
        <v>47.875784898799495</v>
      </c>
      <c r="K1254" s="24">
        <f t="shared" ca="1" si="97"/>
        <v>0.58198623736693844</v>
      </c>
      <c r="L1254" s="24">
        <f t="shared" ca="1" si="98"/>
        <v>0.41601920299773504</v>
      </c>
      <c r="M1254" s="24">
        <f t="shared" ca="1" si="99"/>
        <v>-1.2517269369726083</v>
      </c>
    </row>
    <row r="1255" spans="2:13" x14ac:dyDescent="0.25">
      <c r="B1255" s="24">
        <f t="shared" ca="1" si="95"/>
        <v>0.6444297482484197</v>
      </c>
      <c r="C1255" s="25">
        <f t="shared" ca="1" si="96"/>
        <v>53.703247920174043</v>
      </c>
      <c r="H1255" s="24">
        <v>1253</v>
      </c>
      <c r="I1255" s="24">
        <f ca="1"/>
        <v>52.073479640904701</v>
      </c>
      <c r="J1255" s="24" cm="1">
        <f t="array" aca="1" ref="J1255" ca="1">INDIRECT(ADDRESS(($F$2+1-H1255)+2,9))</f>
        <v>47.873385703219952</v>
      </c>
      <c r="K1255" s="24">
        <f t="shared" ca="1" si="97"/>
        <v>0.58206770834076926</v>
      </c>
      <c r="L1255" s="24">
        <f t="shared" ca="1" si="98"/>
        <v>0.4159257304285312</v>
      </c>
      <c r="M1255" s="24">
        <f t="shared" ca="1" si="99"/>
        <v>-1.2523788487489886</v>
      </c>
    </row>
    <row r="1256" spans="2:13" x14ac:dyDescent="0.25">
      <c r="B1256" s="24">
        <f t="shared" ca="1" si="95"/>
        <v>0.8113856225857029</v>
      </c>
      <c r="C1256" s="25">
        <f t="shared" ca="1" si="96"/>
        <v>58.830139122111675</v>
      </c>
      <c r="H1256" s="24">
        <v>1254</v>
      </c>
      <c r="I1256" s="24">
        <f ca="1"/>
        <v>52.083706477552042</v>
      </c>
      <c r="J1256" s="24" cm="1">
        <f t="array" aca="1" ref="J1256" ca="1">INDIRECT(ADDRESS(($F$2+1-H1256)+2,9))</f>
        <v>47.872790347210916</v>
      </c>
      <c r="K1256" s="24">
        <f t="shared" ca="1" si="97"/>
        <v>0.58246652303347912</v>
      </c>
      <c r="L1256" s="24">
        <f t="shared" ca="1" si="98"/>
        <v>0.41590253611720779</v>
      </c>
      <c r="M1256" s="24">
        <f t="shared" ca="1" si="99"/>
        <v>-1.2525369149800081</v>
      </c>
    </row>
    <row r="1257" spans="2:13" x14ac:dyDescent="0.25">
      <c r="B1257" s="24">
        <f t="shared" ca="1" si="95"/>
        <v>0.84805650008359656</v>
      </c>
      <c r="C1257" s="25">
        <f t="shared" ca="1" si="96"/>
        <v>60.281335733252767</v>
      </c>
      <c r="H1257" s="24">
        <v>1255</v>
      </c>
      <c r="I1257" s="24">
        <f ca="1"/>
        <v>52.085878287107157</v>
      </c>
      <c r="J1257" s="24" cm="1">
        <f t="array" aca="1" ref="J1257" ca="1">INDIRECT(ADDRESS(($F$2+1-H1257)+2,9))</f>
        <v>47.868402535929974</v>
      </c>
      <c r="K1257" s="24">
        <f t="shared" ca="1" si="97"/>
        <v>0.58255120591967036</v>
      </c>
      <c r="L1257" s="24">
        <f t="shared" ca="1" si="98"/>
        <v>0.41573160162240919</v>
      </c>
      <c r="M1257" s="24">
        <f t="shared" ca="1" si="99"/>
        <v>-1.2530269283324449</v>
      </c>
    </row>
    <row r="1258" spans="2:13" x14ac:dyDescent="0.25">
      <c r="B1258" s="24">
        <f t="shared" ca="1" si="95"/>
        <v>0.79593048867565674</v>
      </c>
      <c r="C1258" s="25">
        <f t="shared" ca="1" si="96"/>
        <v>58.271729826039191</v>
      </c>
      <c r="H1258" s="24">
        <v>1256</v>
      </c>
      <c r="I1258" s="24">
        <f ca="1"/>
        <v>52.102348425152307</v>
      </c>
      <c r="J1258" s="24" cm="1">
        <f t="array" aca="1" ref="J1258" ca="1">INDIRECT(ADDRESS(($F$2+1-H1258)+2,9))</f>
        <v>47.863550663934177</v>
      </c>
      <c r="K1258" s="24">
        <f t="shared" ca="1" si="97"/>
        <v>0.58319328229265066</v>
      </c>
      <c r="L1258" s="24">
        <f t="shared" ca="1" si="98"/>
        <v>0.41554260743231786</v>
      </c>
      <c r="M1258" s="24">
        <f t="shared" ca="1" si="99"/>
        <v>-1.2523676651571867</v>
      </c>
    </row>
    <row r="1259" spans="2:13" x14ac:dyDescent="0.25">
      <c r="B1259" s="24">
        <f t="shared" ca="1" si="95"/>
        <v>0.15495540801340646</v>
      </c>
      <c r="C1259" s="25">
        <f t="shared" ca="1" si="96"/>
        <v>39.845908139452931</v>
      </c>
      <c r="H1259" s="24">
        <v>1257</v>
      </c>
      <c r="I1259" s="24">
        <f ca="1"/>
        <v>52.115397883814715</v>
      </c>
      <c r="J1259" s="24" cm="1">
        <f t="array" aca="1" ref="J1259" ca="1">INDIRECT(ADDRESS(($F$2+1-H1259)+2,9))</f>
        <v>47.833427117430851</v>
      </c>
      <c r="K1259" s="24">
        <f t="shared" ca="1" si="97"/>
        <v>0.5837018485246348</v>
      </c>
      <c r="L1259" s="24">
        <f t="shared" ca="1" si="98"/>
        <v>0.41436964858530589</v>
      </c>
      <c r="M1259" s="24">
        <f t="shared" ca="1" si="99"/>
        <v>-1.2500153979083912</v>
      </c>
    </row>
    <row r="1260" spans="2:13" x14ac:dyDescent="0.25">
      <c r="B1260" s="24">
        <f t="shared" ca="1" si="95"/>
        <v>4.0136467105255202E-2</v>
      </c>
      <c r="C1260" s="25">
        <f t="shared" ca="1" si="96"/>
        <v>32.508953650895961</v>
      </c>
      <c r="H1260" s="24">
        <v>1258</v>
      </c>
      <c r="I1260" s="24">
        <f ca="1"/>
        <v>52.134710910006923</v>
      </c>
      <c r="J1260" s="24" cm="1">
        <f t="array" aca="1" ref="J1260" ca="1">INDIRECT(ADDRESS(($F$2+1-H1260)+2,9))</f>
        <v>47.83018081314917</v>
      </c>
      <c r="K1260" s="24">
        <f t="shared" ca="1" si="97"/>
        <v>0.58445426248298782</v>
      </c>
      <c r="L1260" s="24">
        <f t="shared" ca="1" si="98"/>
        <v>0.41424328848094788</v>
      </c>
      <c r="M1260" s="24">
        <f t="shared" ca="1" si="99"/>
        <v>-1.2492574842941662</v>
      </c>
    </row>
    <row r="1261" spans="2:13" x14ac:dyDescent="0.25">
      <c r="B1261" s="24">
        <f t="shared" ca="1" si="95"/>
        <v>0.70921680483678662</v>
      </c>
      <c r="C1261" s="25">
        <f t="shared" ca="1" si="96"/>
        <v>55.510981547107875</v>
      </c>
      <c r="H1261" s="24">
        <v>1259</v>
      </c>
      <c r="I1261" s="24">
        <f ca="1"/>
        <v>52.137090669409545</v>
      </c>
      <c r="J1261" s="24" cm="1">
        <f t="array" aca="1" ref="J1261" ca="1">INDIRECT(ADDRESS(($F$2+1-H1261)+2,9))</f>
        <v>47.808920833699069</v>
      </c>
      <c r="K1261" s="24">
        <f t="shared" ca="1" si="97"/>
        <v>0.58454695388903377</v>
      </c>
      <c r="L1261" s="24">
        <f t="shared" ca="1" si="98"/>
        <v>0.41341597876092989</v>
      </c>
      <c r="M1261" s="24">
        <f t="shared" ca="1" si="99"/>
        <v>-1.2484197905767371</v>
      </c>
    </row>
    <row r="1262" spans="2:13" x14ac:dyDescent="0.25">
      <c r="B1262" s="24">
        <f t="shared" ca="1" si="95"/>
        <v>0.60764195674520161</v>
      </c>
      <c r="C1262" s="25">
        <f t="shared" ca="1" si="96"/>
        <v>52.731783954591421</v>
      </c>
      <c r="H1262" s="24">
        <v>1260</v>
      </c>
      <c r="I1262" s="24">
        <f ca="1"/>
        <v>52.200167246226748</v>
      </c>
      <c r="J1262" s="24" cm="1">
        <f t="array" aca="1" ref="J1262" ca="1">INDIRECT(ADDRESS(($F$2+1-H1262)+2,9))</f>
        <v>47.806040805679196</v>
      </c>
      <c r="K1262" s="24">
        <f t="shared" ca="1" si="97"/>
        <v>0.58700205023334839</v>
      </c>
      <c r="L1262" s="24">
        <f t="shared" ca="1" si="98"/>
        <v>0.41330393497490159</v>
      </c>
      <c r="M1262" s="24">
        <f t="shared" ca="1" si="99"/>
        <v>-1.2442965118410076</v>
      </c>
    </row>
    <row r="1263" spans="2:13" x14ac:dyDescent="0.25">
      <c r="B1263" s="24">
        <f t="shared" ca="1" si="95"/>
        <v>0.8202806053138989</v>
      </c>
      <c r="C1263" s="25">
        <f t="shared" ca="1" si="96"/>
        <v>59.164349917183188</v>
      </c>
      <c r="H1263" s="24">
        <v>1261</v>
      </c>
      <c r="I1263" s="24">
        <f ca="1"/>
        <v>52.227419027363077</v>
      </c>
      <c r="J1263" s="24" cm="1">
        <f t="array" aca="1" ref="J1263" ca="1">INDIRECT(ADDRESS(($F$2+1-H1263)+2,9))</f>
        <v>47.805397317489849</v>
      </c>
      <c r="K1263" s="24">
        <f t="shared" ca="1" si="97"/>
        <v>0.58806171117920836</v>
      </c>
      <c r="L1263" s="24">
        <f t="shared" ca="1" si="98"/>
        <v>0.41327890185913652</v>
      </c>
      <c r="M1263" s="24">
        <f t="shared" ca="1" si="99"/>
        <v>-1.2431276331669638</v>
      </c>
    </row>
    <row r="1264" spans="2:13" x14ac:dyDescent="0.25">
      <c r="B1264" s="24">
        <f t="shared" ca="1" si="95"/>
        <v>0.65984366400017425</v>
      </c>
      <c r="C1264" s="25">
        <f t="shared" ca="1" si="96"/>
        <v>54.120364977762883</v>
      </c>
      <c r="H1264" s="24">
        <v>1262</v>
      </c>
      <c r="I1264" s="24">
        <f ca="1"/>
        <v>52.233120301433246</v>
      </c>
      <c r="J1264" s="24" cm="1">
        <f t="array" aca="1" ref="J1264" ca="1">INDIRECT(ADDRESS(($F$2+1-H1264)+2,9))</f>
        <v>47.765455110498266</v>
      </c>
      <c r="K1264" s="24">
        <f t="shared" ca="1" si="97"/>
        <v>0.58828331915750731</v>
      </c>
      <c r="L1264" s="24">
        <f t="shared" ca="1" si="98"/>
        <v>0.41172575556368513</v>
      </c>
      <c r="M1264" s="24">
        <f t="shared" ca="1" si="99"/>
        <v>-1.240582540680413</v>
      </c>
    </row>
    <row r="1265" spans="2:13" x14ac:dyDescent="0.25">
      <c r="B1265" s="24">
        <f t="shared" ca="1" si="95"/>
        <v>0.89716914645945645</v>
      </c>
      <c r="C1265" s="25">
        <f t="shared" ca="1" si="96"/>
        <v>62.655849778672916</v>
      </c>
      <c r="H1265" s="24">
        <v>1263</v>
      </c>
      <c r="I1265" s="24">
        <f ca="1"/>
        <v>52.234737863802707</v>
      </c>
      <c r="J1265" s="24" cm="1">
        <f t="array" aca="1" ref="J1265" ca="1">INDIRECT(ADDRESS(($F$2+1-H1265)+2,9))</f>
        <v>47.760339277928452</v>
      </c>
      <c r="K1265" s="24">
        <f t="shared" ca="1" si="97"/>
        <v>0.58834618852769549</v>
      </c>
      <c r="L1265" s="24">
        <f t="shared" ca="1" si="98"/>
        <v>0.41152692657078438</v>
      </c>
      <c r="M1265" s="24">
        <f t="shared" ca="1" si="99"/>
        <v>-1.2410455222481653</v>
      </c>
    </row>
    <row r="1266" spans="2:13" x14ac:dyDescent="0.25">
      <c r="B1266" s="24">
        <f t="shared" ca="1" si="95"/>
        <v>0.890889767986633</v>
      </c>
      <c r="C1266" s="25">
        <f t="shared" ca="1" si="96"/>
        <v>62.312738360631009</v>
      </c>
      <c r="H1266" s="24">
        <v>1264</v>
      </c>
      <c r="I1266" s="24">
        <f ca="1"/>
        <v>52.239008673915421</v>
      </c>
      <c r="J1266" s="24" cm="1">
        <f t="array" aca="1" ref="J1266" ca="1">INDIRECT(ADDRESS(($F$2+1-H1266)+2,9))</f>
        <v>47.75897582673484</v>
      </c>
      <c r="K1266" s="24">
        <f t="shared" ca="1" si="97"/>
        <v>0.58851217007484324</v>
      </c>
      <c r="L1266" s="24">
        <f t="shared" ca="1" si="98"/>
        <v>0.41147393929657983</v>
      </c>
      <c r="M1266" s="24">
        <f t="shared" ca="1" si="99"/>
        <v>-1.2415927867111567</v>
      </c>
    </row>
    <row r="1267" spans="2:13" x14ac:dyDescent="0.25">
      <c r="B1267" s="24">
        <f t="shared" ca="1" si="95"/>
        <v>0.93460141369521221</v>
      </c>
      <c r="C1267" s="25">
        <f t="shared" ca="1" si="96"/>
        <v>65.10965768563571</v>
      </c>
      <c r="H1267" s="24">
        <v>1265</v>
      </c>
      <c r="I1267" s="24">
        <f ca="1"/>
        <v>52.239102305714376</v>
      </c>
      <c r="J1267" s="24" cm="1">
        <f t="array" aca="1" ref="J1267" ca="1">INDIRECT(ADDRESS(($F$2+1-H1267)+2,9))</f>
        <v>47.758799013450513</v>
      </c>
      <c r="K1267" s="24">
        <f t="shared" ca="1" si="97"/>
        <v>0.58851580882091126</v>
      </c>
      <c r="L1267" s="24">
        <f t="shared" ca="1" si="98"/>
        <v>0.41146706798882887</v>
      </c>
      <c r="M1267" s="24">
        <f t="shared" ca="1" si="99"/>
        <v>-1.2425545196986851</v>
      </c>
    </row>
    <row r="1268" spans="2:13" x14ac:dyDescent="0.25">
      <c r="B1268" s="24">
        <f t="shared" ca="1" si="95"/>
        <v>0.26247265919504348</v>
      </c>
      <c r="C1268" s="25">
        <f t="shared" ca="1" si="96"/>
        <v>43.642591072938558</v>
      </c>
      <c r="H1268" s="24">
        <v>1266</v>
      </c>
      <c r="I1268" s="24">
        <f ca="1"/>
        <v>52.24350447759582</v>
      </c>
      <c r="J1268" s="24" cm="1">
        <f t="array" aca="1" ref="J1268" ca="1">INDIRECT(ADDRESS(($F$2+1-H1268)+2,9))</f>
        <v>47.727876947876709</v>
      </c>
      <c r="K1268" s="24">
        <f t="shared" ca="1" si="97"/>
        <v>0.58868687869960579</v>
      </c>
      <c r="L1268" s="24">
        <f t="shared" ca="1" si="98"/>
        <v>0.41026579589656076</v>
      </c>
      <c r="M1268" s="24">
        <f t="shared" ca="1" si="99"/>
        <v>-1.2408048018407123</v>
      </c>
    </row>
    <row r="1269" spans="2:13" x14ac:dyDescent="0.25">
      <c r="B1269" s="24">
        <f t="shared" ca="1" si="95"/>
        <v>0.15665965737701049</v>
      </c>
      <c r="C1269" s="25">
        <f t="shared" ca="1" si="96"/>
        <v>39.917184438544957</v>
      </c>
      <c r="H1269" s="24">
        <v>1267</v>
      </c>
      <c r="I1269" s="24">
        <f ca="1"/>
        <v>52.250257849394174</v>
      </c>
      <c r="J1269" s="24" cm="1">
        <f t="array" aca="1" ref="J1269" ca="1">INDIRECT(ADDRESS(($F$2+1-H1269)+2,9))</f>
        <v>47.710141657406446</v>
      </c>
      <c r="K1269" s="24">
        <f t="shared" ca="1" si="97"/>
        <v>0.58894928421244397</v>
      </c>
      <c r="L1269" s="24">
        <f t="shared" ca="1" si="98"/>
        <v>0.4095771876176017</v>
      </c>
      <c r="M1269" s="24">
        <f t="shared" ca="1" si="99"/>
        <v>-1.2398924331182031</v>
      </c>
    </row>
    <row r="1270" spans="2:13" x14ac:dyDescent="0.25">
      <c r="B1270" s="24">
        <f t="shared" ca="1" si="95"/>
        <v>0.90140590291522127</v>
      </c>
      <c r="C1270" s="25">
        <f t="shared" ca="1" si="96"/>
        <v>62.896039770581503</v>
      </c>
      <c r="H1270" s="24">
        <v>1268</v>
      </c>
      <c r="I1270" s="24">
        <f ca="1"/>
        <v>52.255572381983193</v>
      </c>
      <c r="J1270" s="24" cm="1">
        <f t="array" aca="1" ref="J1270" ca="1">INDIRECT(ADDRESS(($F$2+1-H1270)+2,9))</f>
        <v>47.682672303354309</v>
      </c>
      <c r="K1270" s="24">
        <f t="shared" ca="1" si="97"/>
        <v>0.58915575496037076</v>
      </c>
      <c r="L1270" s="24">
        <f t="shared" ca="1" si="98"/>
        <v>0.40851118589840441</v>
      </c>
      <c r="M1270" s="24">
        <f t="shared" ca="1" si="99"/>
        <v>-1.238340683740746</v>
      </c>
    </row>
    <row r="1271" spans="2:13" x14ac:dyDescent="0.25">
      <c r="B1271" s="24">
        <f t="shared" ca="1" si="95"/>
        <v>0.23897428550965727</v>
      </c>
      <c r="C1271" s="25">
        <f t="shared" ca="1" si="96"/>
        <v>42.903941179504159</v>
      </c>
      <c r="H1271" s="24">
        <v>1269</v>
      </c>
      <c r="I1271" s="24">
        <f ca="1"/>
        <v>52.300855125336938</v>
      </c>
      <c r="J1271" s="24" cm="1">
        <f t="array" aca="1" ref="J1271" ca="1">INDIRECT(ADDRESS(($F$2+1-H1271)+2,9))</f>
        <v>47.682124960937408</v>
      </c>
      <c r="K1271" s="24">
        <f t="shared" ca="1" si="97"/>
        <v>0.59091399197066652</v>
      </c>
      <c r="L1271" s="24">
        <f t="shared" ca="1" si="98"/>
        <v>0.40848995206020766</v>
      </c>
      <c r="M1271" s="24">
        <f t="shared" ca="1" si="99"/>
        <v>-1.2357722418779487</v>
      </c>
    </row>
    <row r="1272" spans="2:13" x14ac:dyDescent="0.25">
      <c r="B1272" s="24">
        <f t="shared" ca="1" si="95"/>
        <v>0.40048651660946866</v>
      </c>
      <c r="C1272" s="25">
        <f t="shared" ca="1" si="96"/>
        <v>47.4791198460087</v>
      </c>
      <c r="H1272" s="24">
        <v>1270</v>
      </c>
      <c r="I1272" s="24">
        <f ca="1"/>
        <v>52.312735319238641</v>
      </c>
      <c r="J1272" s="24" cm="1">
        <f t="array" aca="1" ref="J1272" ca="1">INDIRECT(ADDRESS(($F$2+1-H1272)+2,9))</f>
        <v>47.67717001235264</v>
      </c>
      <c r="K1272" s="24">
        <f t="shared" ca="1" si="97"/>
        <v>0.59137497458762089</v>
      </c>
      <c r="L1272" s="24">
        <f t="shared" ca="1" si="98"/>
        <v>0.40829773987581119</v>
      </c>
      <c r="M1272" s="24">
        <f t="shared" ca="1" si="99"/>
        <v>-1.2354466891552169</v>
      </c>
    </row>
    <row r="1273" spans="2:13" x14ac:dyDescent="0.25">
      <c r="B1273" s="24">
        <f t="shared" ca="1" si="95"/>
        <v>0.96802839285623388</v>
      </c>
      <c r="C1273" s="25">
        <f t="shared" ca="1" si="96"/>
        <v>68.525755870054411</v>
      </c>
      <c r="H1273" s="24">
        <v>1271</v>
      </c>
      <c r="I1273" s="24">
        <f ca="1"/>
        <v>52.315641829254346</v>
      </c>
      <c r="J1273" s="24" cm="1">
        <f t="array" aca="1" ref="J1273" ca="1">INDIRECT(ADDRESS(($F$2+1-H1273)+2,9))</f>
        <v>47.646790937845481</v>
      </c>
      <c r="K1273" s="24">
        <f t="shared" ca="1" si="97"/>
        <v>0.59148773556398271</v>
      </c>
      <c r="L1273" s="24">
        <f t="shared" ca="1" si="98"/>
        <v>0.40711975986328575</v>
      </c>
      <c r="M1273" s="24">
        <f t="shared" ca="1" si="99"/>
        <v>-1.2338535361536762</v>
      </c>
    </row>
    <row r="1274" spans="2:13" x14ac:dyDescent="0.25">
      <c r="B1274" s="24">
        <f t="shared" ca="1" si="95"/>
        <v>0.93264090677238221</v>
      </c>
      <c r="C1274" s="25">
        <f t="shared" ca="1" si="96"/>
        <v>64.957524124598677</v>
      </c>
      <c r="H1274" s="24">
        <v>1272</v>
      </c>
      <c r="I1274" s="24">
        <f ca="1"/>
        <v>52.330005646460364</v>
      </c>
      <c r="J1274" s="24" cm="1">
        <f t="array" aca="1" ref="J1274" ca="1">INDIRECT(ADDRESS(($F$2+1-H1274)+2,9))</f>
        <v>47.642601671312491</v>
      </c>
      <c r="K1274" s="24">
        <f t="shared" ca="1" si="97"/>
        <v>0.59204488290867596</v>
      </c>
      <c r="L1274" s="24">
        <f t="shared" ca="1" si="98"/>
        <v>0.40695738236098233</v>
      </c>
      <c r="M1274" s="24">
        <f t="shared" ca="1" si="99"/>
        <v>-1.2333925274657689</v>
      </c>
    </row>
    <row r="1275" spans="2:13" x14ac:dyDescent="0.25">
      <c r="B1275" s="24">
        <f t="shared" ca="1" si="95"/>
        <v>8.3525958966314318E-2</v>
      </c>
      <c r="C1275" s="25">
        <f t="shared" ca="1" si="96"/>
        <v>36.18261205164108</v>
      </c>
      <c r="H1275" s="24">
        <v>1273</v>
      </c>
      <c r="I1275" s="24">
        <f ca="1"/>
        <v>52.330126789702739</v>
      </c>
      <c r="J1275" s="24" cm="1">
        <f t="array" aca="1" ref="J1275" ca="1">INDIRECT(ADDRESS(($F$2+1-H1275)+2,9))</f>
        <v>47.638961038728866</v>
      </c>
      <c r="K1275" s="24">
        <f t="shared" ca="1" si="97"/>
        <v>0.59204958105344752</v>
      </c>
      <c r="L1275" s="24">
        <f t="shared" ca="1" si="98"/>
        <v>0.40681628309761897</v>
      </c>
      <c r="M1275" s="24">
        <f t="shared" ca="1" si="99"/>
        <v>-1.2340726399135429</v>
      </c>
    </row>
    <row r="1276" spans="2:13" x14ac:dyDescent="0.25">
      <c r="B1276" s="24">
        <f t="shared" ca="1" si="95"/>
        <v>0.13907243420920734</v>
      </c>
      <c r="C1276" s="25">
        <f t="shared" ca="1" si="96"/>
        <v>39.155038394656493</v>
      </c>
      <c r="H1276" s="24">
        <v>1274</v>
      </c>
      <c r="I1276" s="24">
        <f ca="1"/>
        <v>52.344376097754044</v>
      </c>
      <c r="J1276" s="24" cm="1">
        <f t="array" aca="1" ref="J1276" ca="1">INDIRECT(ADDRESS(($F$2+1-H1276)+2,9))</f>
        <v>47.609133839586299</v>
      </c>
      <c r="K1276" s="24">
        <f t="shared" ca="1" si="97"/>
        <v>0.59260210138896985</v>
      </c>
      <c r="L1276" s="24">
        <f t="shared" ca="1" si="98"/>
        <v>0.4056607334159365</v>
      </c>
      <c r="M1276" s="24">
        <f t="shared" ca="1" si="99"/>
        <v>-1.2316445336137529</v>
      </c>
    </row>
    <row r="1277" spans="2:13" x14ac:dyDescent="0.25">
      <c r="B1277" s="24">
        <f t="shared" ca="1" si="95"/>
        <v>8.9326651301001814E-2</v>
      </c>
      <c r="C1277" s="25">
        <f t="shared" ca="1" si="96"/>
        <v>36.550869103155307</v>
      </c>
      <c r="H1277" s="24">
        <v>1275</v>
      </c>
      <c r="I1277" s="24">
        <f ca="1"/>
        <v>52.367566396823356</v>
      </c>
      <c r="J1277" s="24" cm="1">
        <f t="array" aca="1" ref="J1277" ca="1">INDIRECT(ADDRESS(($F$2+1-H1277)+2,9))</f>
        <v>47.606646334110231</v>
      </c>
      <c r="K1277" s="24">
        <f t="shared" ca="1" si="97"/>
        <v>0.59350091654996584</v>
      </c>
      <c r="L1277" s="24">
        <f t="shared" ca="1" si="98"/>
        <v>0.40556440076567912</v>
      </c>
      <c r="M1277" s="24">
        <f t="shared" ca="1" si="99"/>
        <v>-1.2306300527389589</v>
      </c>
    </row>
    <row r="1278" spans="2:13" x14ac:dyDescent="0.25">
      <c r="B1278" s="24">
        <f t="shared" ca="1" si="95"/>
        <v>0.82531347979206604</v>
      </c>
      <c r="C1278" s="25">
        <f t="shared" ca="1" si="96"/>
        <v>59.358060801886175</v>
      </c>
      <c r="H1278" s="24">
        <v>1276</v>
      </c>
      <c r="I1278" s="24">
        <f ca="1"/>
        <v>52.369681048734144</v>
      </c>
      <c r="J1278" s="24" cm="1">
        <f t="array" aca="1" ref="J1278" ca="1">INDIRECT(ADDRESS(($F$2+1-H1278)+2,9))</f>
        <v>47.595127020455912</v>
      </c>
      <c r="K1278" s="24">
        <f t="shared" ca="1" si="97"/>
        <v>0.59358285230779861</v>
      </c>
      <c r="L1278" s="24">
        <f t="shared" ca="1" si="98"/>
        <v>0.40511837147601437</v>
      </c>
      <c r="M1278" s="24">
        <f t="shared" ca="1" si="99"/>
        <v>-1.2305457910325921</v>
      </c>
    </row>
    <row r="1279" spans="2:13" x14ac:dyDescent="0.25">
      <c r="B1279" s="24">
        <f t="shared" ca="1" si="95"/>
        <v>0.97936844151178615</v>
      </c>
      <c r="C1279" s="25">
        <f t="shared" ca="1" si="96"/>
        <v>70.408763714069963</v>
      </c>
      <c r="H1279" s="24">
        <v>1277</v>
      </c>
      <c r="I1279" s="24">
        <f ca="1"/>
        <v>52.390579741325567</v>
      </c>
      <c r="J1279" s="24" cm="1">
        <f t="array" aca="1" ref="J1279" ca="1">INDIRECT(ADDRESS(($F$2+1-H1279)+2,9))</f>
        <v>47.592825371075349</v>
      </c>
      <c r="K1279" s="24">
        <f t="shared" ca="1" si="97"/>
        <v>0.59439238653253401</v>
      </c>
      <c r="L1279" s="24">
        <f t="shared" ca="1" si="98"/>
        <v>0.40502926607014855</v>
      </c>
      <c r="M1279" s="24">
        <f t="shared" ca="1" si="99"/>
        <v>-1.2297210138309063</v>
      </c>
    </row>
    <row r="1280" spans="2:13" x14ac:dyDescent="0.25">
      <c r="B1280" s="24">
        <f t="shared" ca="1" si="95"/>
        <v>0.41133880578140392</v>
      </c>
      <c r="C1280" s="25">
        <f t="shared" ca="1" si="96"/>
        <v>47.75897582673484</v>
      </c>
      <c r="H1280" s="24">
        <v>1278</v>
      </c>
      <c r="I1280" s="24">
        <f ca="1"/>
        <v>52.39911166971924</v>
      </c>
      <c r="J1280" s="24" cm="1">
        <f t="array" aca="1" ref="J1280" ca="1">INDIRECT(ADDRESS(($F$2+1-H1280)+2,9))</f>
        <v>47.540271643090591</v>
      </c>
      <c r="K1280" s="24">
        <f t="shared" ca="1" si="97"/>
        <v>0.5947227645086135</v>
      </c>
      <c r="L1280" s="24">
        <f t="shared" ca="1" si="98"/>
        <v>0.40299606423235396</v>
      </c>
      <c r="M1280" s="24">
        <f t="shared" ca="1" si="99"/>
        <v>-1.225987384145609</v>
      </c>
    </row>
    <row r="1281" spans="2:13" x14ac:dyDescent="0.25">
      <c r="B1281" s="24">
        <f t="shared" ca="1" si="95"/>
        <v>0.47651510826646215</v>
      </c>
      <c r="C1281" s="25">
        <f t="shared" ca="1" si="96"/>
        <v>49.410980646364443</v>
      </c>
      <c r="H1281" s="24">
        <v>1279</v>
      </c>
      <c r="I1281" s="24">
        <f ca="1"/>
        <v>52.406526776673431</v>
      </c>
      <c r="J1281" s="24" cm="1">
        <f t="array" aca="1" ref="J1281" ca="1">INDIRECT(ADDRESS(($F$2+1-H1281)+2,9))</f>
        <v>47.539305046748943</v>
      </c>
      <c r="K1281" s="24">
        <f t="shared" ca="1" si="97"/>
        <v>0.59500984151470504</v>
      </c>
      <c r="L1281" s="24">
        <f t="shared" ca="1" si="98"/>
        <v>0.40295869286551539</v>
      </c>
      <c r="M1281" s="24">
        <f t="shared" ca="1" si="99"/>
        <v>-1.2263010726180448</v>
      </c>
    </row>
    <row r="1282" spans="2:13" x14ac:dyDescent="0.25">
      <c r="B1282" s="24">
        <f t="shared" ca="1" si="95"/>
        <v>0.43844019952836755</v>
      </c>
      <c r="C1282" s="25">
        <f t="shared" ca="1" si="96"/>
        <v>48.450749424244265</v>
      </c>
      <c r="H1282" s="24">
        <v>1280</v>
      </c>
      <c r="I1282" s="24">
        <f ca="1"/>
        <v>52.412467297778051</v>
      </c>
      <c r="J1282" s="24" cm="1">
        <f t="array" aca="1" ref="J1282" ca="1">INDIRECT(ADDRESS(($F$2+1-H1282)+2,9))</f>
        <v>47.535326114516764</v>
      </c>
      <c r="K1282" s="24">
        <f t="shared" ca="1" si="97"/>
        <v>0.595239792827855</v>
      </c>
      <c r="L1282" s="24">
        <f t="shared" ca="1" si="98"/>
        <v>0.40280486535465154</v>
      </c>
      <c r="M1282" s="24">
        <f t="shared" ca="1" si="99"/>
        <v>-1.2264965663621445</v>
      </c>
    </row>
    <row r="1283" spans="2:13" x14ac:dyDescent="0.25">
      <c r="B1283" s="24">
        <f t="shared" ca="1" si="95"/>
        <v>0.14210982624369661</v>
      </c>
      <c r="C1283" s="25">
        <f t="shared" ca="1" si="96"/>
        <v>39.291116894223606</v>
      </c>
      <c r="H1283" s="24">
        <v>1281</v>
      </c>
      <c r="I1283" s="24">
        <f ca="1"/>
        <v>52.431765145072525</v>
      </c>
      <c r="J1283" s="24" cm="1">
        <f t="array" aca="1" ref="J1283" ca="1">INDIRECT(ADDRESS(($F$2+1-H1283)+2,9))</f>
        <v>47.533728471416651</v>
      </c>
      <c r="K1283" s="24">
        <f t="shared" ca="1" si="97"/>
        <v>0.59598656483364087</v>
      </c>
      <c r="L1283" s="24">
        <f t="shared" ca="1" si="98"/>
        <v>0.40274310390480317</v>
      </c>
      <c r="M1283" s="24">
        <f t="shared" ca="1" si="99"/>
        <v>-1.2258444871249796</v>
      </c>
    </row>
    <row r="1284" spans="2:13" x14ac:dyDescent="0.25">
      <c r="B1284" s="24">
        <f t="shared" ref="B1284:B1347" ca="1" si="100">RAND()</f>
        <v>0.96715271217797827</v>
      </c>
      <c r="C1284" s="25">
        <f t="shared" ref="C1284:C1347" ca="1" si="101">_xlfn.NORM.INV(B1284,50,10)</f>
        <v>68.405019677175943</v>
      </c>
      <c r="H1284" s="24">
        <v>1282</v>
      </c>
      <c r="I1284" s="24">
        <f ca="1"/>
        <v>52.436078235342343</v>
      </c>
      <c r="J1284" s="24" cm="1">
        <f t="array" aca="1" ref="J1284" ca="1">INDIRECT(ADDRESS(($F$2+1-H1284)+2,9))</f>
        <v>47.503752520149405</v>
      </c>
      <c r="K1284" s="24">
        <f t="shared" ref="K1284:K1347" ca="1" si="102">_xlfn.NORM.DIST(I1284,$F$5,$F$6,TRUE)</f>
        <v>0.59615342149023798</v>
      </c>
      <c r="L1284" s="24">
        <f t="shared" ref="L1284:L1347" ca="1" si="103">_xlfn.NORM.DIST(J1284,$F$5,$F$6,TRUE)</f>
        <v>0.40158474960135093</v>
      </c>
      <c r="M1284" s="24">
        <f t="shared" ca="1" si="99"/>
        <v>-1.2241681292328066</v>
      </c>
    </row>
    <row r="1285" spans="2:13" x14ac:dyDescent="0.25">
      <c r="B1285" s="24">
        <f t="shared" ca="1" si="100"/>
        <v>0.81390809669372088</v>
      </c>
      <c r="C1285" s="25">
        <f t="shared" ca="1" si="101"/>
        <v>58.923902288317407</v>
      </c>
      <c r="H1285" s="24">
        <v>1283</v>
      </c>
      <c r="I1285" s="24">
        <f ca="1"/>
        <v>52.488748833689861</v>
      </c>
      <c r="J1285" s="24" cm="1">
        <f t="array" aca="1" ref="J1285" ca="1">INDIRECT(ADDRESS(($F$2+1-H1285)+2,9))</f>
        <v>47.490181625505876</v>
      </c>
      <c r="K1285" s="24">
        <f t="shared" ca="1" si="102"/>
        <v>0.59818962158770672</v>
      </c>
      <c r="L1285" s="24">
        <f t="shared" ca="1" si="103"/>
        <v>0.4010606159820802</v>
      </c>
      <c r="M1285" s="24">
        <f t="shared" ref="M1285:M1348" ca="1" si="104">((2*H1285-1)/$F$2)*(LN(K1285)+LN(1-L1285))</f>
        <v>-1.220029964175033</v>
      </c>
    </row>
    <row r="1286" spans="2:13" x14ac:dyDescent="0.25">
      <c r="B1286" s="24">
        <f t="shared" ca="1" si="100"/>
        <v>0.12176134503776836</v>
      </c>
      <c r="C1286" s="25">
        <f t="shared" ca="1" si="101"/>
        <v>38.33773027687819</v>
      </c>
      <c r="H1286" s="24">
        <v>1284</v>
      </c>
      <c r="I1286" s="24">
        <f ca="1"/>
        <v>52.510894584532885</v>
      </c>
      <c r="J1286" s="24" cm="1">
        <f t="array" aca="1" ref="J1286" ca="1">INDIRECT(ADDRESS(($F$2+1-H1286)+2,9))</f>
        <v>47.4791198460087</v>
      </c>
      <c r="K1286" s="24">
        <f t="shared" ca="1" si="102"/>
        <v>0.59904496542176389</v>
      </c>
      <c r="L1286" s="24">
        <f t="shared" ca="1" si="103"/>
        <v>0.40063352078028291</v>
      </c>
      <c r="M1286" s="24">
        <f t="shared" ca="1" si="104"/>
        <v>-1.2184336464303851</v>
      </c>
    </row>
    <row r="1287" spans="2:13" x14ac:dyDescent="0.25">
      <c r="B1287" s="24">
        <f t="shared" ca="1" si="100"/>
        <v>0.24613532490700574</v>
      </c>
      <c r="C1287" s="25">
        <f t="shared" ca="1" si="101"/>
        <v>43.132981799526448</v>
      </c>
      <c r="H1287" s="24">
        <v>1285</v>
      </c>
      <c r="I1287" s="24">
        <f ca="1"/>
        <v>52.525997648093465</v>
      </c>
      <c r="J1287" s="24" cm="1">
        <f t="array" aca="1" ref="J1287" ca="1">INDIRECT(ADDRESS(($F$2+1-H1287)+2,9))</f>
        <v>47.478128217480929</v>
      </c>
      <c r="K1287" s="24">
        <f t="shared" ca="1" si="102"/>
        <v>0.59962802492103529</v>
      </c>
      <c r="L1287" s="24">
        <f t="shared" ca="1" si="103"/>
        <v>0.40059523980528072</v>
      </c>
      <c r="M1287" s="24">
        <f t="shared" ca="1" si="104"/>
        <v>-1.2181487977640617</v>
      </c>
    </row>
    <row r="1288" spans="2:13" x14ac:dyDescent="0.25">
      <c r="B1288" s="24">
        <f t="shared" ca="1" si="100"/>
        <v>8.2578238426947892E-2</v>
      </c>
      <c r="C1288" s="25">
        <f t="shared" ca="1" si="101"/>
        <v>36.120638110839508</v>
      </c>
      <c r="H1288" s="24">
        <v>1286</v>
      </c>
      <c r="I1288" s="24">
        <f ca="1"/>
        <v>52.530198164428946</v>
      </c>
      <c r="J1288" s="24" cm="1">
        <f t="array" aca="1" ref="J1288" ca="1">INDIRECT(ADDRESS(($F$2+1-H1288)+2,9))</f>
        <v>47.440509084351994</v>
      </c>
      <c r="K1288" s="24">
        <f t="shared" ca="1" si="102"/>
        <v>0.59979014805305519</v>
      </c>
      <c r="L1288" s="24">
        <f t="shared" ca="1" si="103"/>
        <v>0.39914369352867818</v>
      </c>
      <c r="M1288" s="24">
        <f t="shared" ca="1" si="104"/>
        <v>-1.2158934536235717</v>
      </c>
    </row>
    <row r="1289" spans="2:13" x14ac:dyDescent="0.25">
      <c r="B1289" s="24">
        <f t="shared" ca="1" si="100"/>
        <v>0.99424519720165605</v>
      </c>
      <c r="C1289" s="25">
        <f t="shared" ca="1" si="101"/>
        <v>75.26833493004446</v>
      </c>
      <c r="H1289" s="24">
        <v>1287</v>
      </c>
      <c r="I1289" s="24">
        <f ca="1"/>
        <v>52.543813513696556</v>
      </c>
      <c r="J1289" s="24" cm="1">
        <f t="array" aca="1" ref="J1289" ca="1">INDIRECT(ADDRESS(($F$2+1-H1289)+2,9))</f>
        <v>47.438995678054624</v>
      </c>
      <c r="K1289" s="24">
        <f t="shared" ca="1" si="102"/>
        <v>0.60031552775356234</v>
      </c>
      <c r="L1289" s="24">
        <f t="shared" ca="1" si="103"/>
        <v>0.39908532728646445</v>
      </c>
      <c r="M1289" s="24">
        <f t="shared" ca="1" si="104"/>
        <v>-1.2156795609951967</v>
      </c>
    </row>
    <row r="1290" spans="2:13" x14ac:dyDescent="0.25">
      <c r="B1290" s="24">
        <f t="shared" ca="1" si="100"/>
        <v>0.30290884526928008</v>
      </c>
      <c r="C1290" s="25">
        <f t="shared" ca="1" si="101"/>
        <v>44.839474261659134</v>
      </c>
      <c r="H1290" s="24">
        <v>1288</v>
      </c>
      <c r="I1290" s="24">
        <f ca="1"/>
        <v>52.549658078424905</v>
      </c>
      <c r="J1290" s="24" cm="1">
        <f t="array" aca="1" ref="J1290" ca="1">INDIRECT(ADDRESS(($F$2+1-H1290)+2,9))</f>
        <v>47.43635668053534</v>
      </c>
      <c r="K1290" s="24">
        <f t="shared" ca="1" si="102"/>
        <v>0.60054099813932527</v>
      </c>
      <c r="L1290" s="24">
        <f t="shared" ca="1" si="103"/>
        <v>0.3989835567310302</v>
      </c>
      <c r="M1290" s="24">
        <f t="shared" ca="1" si="104"/>
        <v>-1.2159743651185704</v>
      </c>
    </row>
    <row r="1291" spans="2:13" x14ac:dyDescent="0.25">
      <c r="B1291" s="24">
        <f t="shared" ca="1" si="100"/>
        <v>0.63800216699285761</v>
      </c>
      <c r="C1291" s="25">
        <f t="shared" ca="1" si="101"/>
        <v>53.531237532595867</v>
      </c>
      <c r="H1291" s="24">
        <v>1289</v>
      </c>
      <c r="I1291" s="24">
        <f ca="1"/>
        <v>52.574280524821525</v>
      </c>
      <c r="J1291" s="24" cm="1">
        <f t="array" aca="1" ref="J1291" ca="1">INDIRECT(ADDRESS(($F$2+1-H1291)+2,9))</f>
        <v>47.417197480241249</v>
      </c>
      <c r="K1291" s="24">
        <f t="shared" ca="1" si="102"/>
        <v>0.60149050868305376</v>
      </c>
      <c r="L1291" s="24">
        <f t="shared" ca="1" si="103"/>
        <v>0.39824490577853788</v>
      </c>
      <c r="M1291" s="24">
        <f t="shared" ca="1" si="104"/>
        <v>-1.213565496968815</v>
      </c>
    </row>
    <row r="1292" spans="2:13" x14ac:dyDescent="0.25">
      <c r="B1292" s="24">
        <f t="shared" ca="1" si="100"/>
        <v>0.89813203147726917</v>
      </c>
      <c r="C1292" s="25">
        <f t="shared" ca="1" si="101"/>
        <v>62.709795131049567</v>
      </c>
      <c r="H1292" s="24">
        <v>1290</v>
      </c>
      <c r="I1292" s="24">
        <f ca="1"/>
        <v>52.598483618474333</v>
      </c>
      <c r="J1292" s="24" cm="1">
        <f t="array" aca="1" ref="J1292" ca="1">INDIRECT(ADDRESS(($F$2+1-H1292)+2,9))</f>
        <v>47.380152750665189</v>
      </c>
      <c r="K1292" s="24">
        <f t="shared" ca="1" si="102"/>
        <v>0.60242326266018265</v>
      </c>
      <c r="L1292" s="24">
        <f t="shared" ca="1" si="103"/>
        <v>0.39681774393616254</v>
      </c>
      <c r="M1292" s="24">
        <f t="shared" ca="1" si="104"/>
        <v>-1.2098245146249806</v>
      </c>
    </row>
    <row r="1293" spans="2:13" x14ac:dyDescent="0.25">
      <c r="B1293" s="24">
        <f t="shared" ca="1" si="100"/>
        <v>0.29625271565205491</v>
      </c>
      <c r="C1293" s="25">
        <f t="shared" ca="1" si="101"/>
        <v>44.647911269055129</v>
      </c>
      <c r="H1293" s="24">
        <v>1291</v>
      </c>
      <c r="I1293" s="24">
        <f ca="1"/>
        <v>52.599517203587709</v>
      </c>
      <c r="J1293" s="24" cm="1">
        <f t="array" aca="1" ref="J1293" ca="1">INDIRECT(ADDRESS(($F$2+1-H1293)+2,9))</f>
        <v>47.365170558009069</v>
      </c>
      <c r="K1293" s="24">
        <f t="shared" ca="1" si="102"/>
        <v>0.60246308261663761</v>
      </c>
      <c r="L1293" s="24">
        <f t="shared" ca="1" si="103"/>
        <v>0.39624094054700537</v>
      </c>
      <c r="M1293" s="24">
        <f t="shared" ca="1" si="104"/>
        <v>-1.2095405099876886</v>
      </c>
    </row>
    <row r="1294" spans="2:13" x14ac:dyDescent="0.25">
      <c r="B1294" s="24">
        <f t="shared" ca="1" si="100"/>
        <v>0.91579034553206684</v>
      </c>
      <c r="C1294" s="25">
        <f t="shared" ca="1" si="101"/>
        <v>63.773006675594743</v>
      </c>
      <c r="H1294" s="24">
        <v>1292</v>
      </c>
      <c r="I1294" s="24">
        <f ca="1"/>
        <v>52.602611084388322</v>
      </c>
      <c r="J1294" s="24" cm="1">
        <f t="array" aca="1" ref="J1294" ca="1">INDIRECT(ADDRESS(($F$2+1-H1294)+2,9))</f>
        <v>47.358793976143765</v>
      </c>
      <c r="K1294" s="24">
        <f t="shared" ca="1" si="102"/>
        <v>0.60258227125421793</v>
      </c>
      <c r="L1294" s="24">
        <f t="shared" ca="1" si="103"/>
        <v>0.39599551564873658</v>
      </c>
      <c r="M1294" s="24">
        <f t="shared" ca="1" si="104"/>
        <v>-1.2097545491441504</v>
      </c>
    </row>
    <row r="1295" spans="2:13" x14ac:dyDescent="0.25">
      <c r="B1295" s="24">
        <f t="shared" ca="1" si="100"/>
        <v>0.70393394576085933</v>
      </c>
      <c r="C1295" s="25">
        <f t="shared" ca="1" si="101"/>
        <v>55.357488917618745</v>
      </c>
      <c r="H1295" s="24">
        <v>1293</v>
      </c>
      <c r="I1295" s="24">
        <f ca="1"/>
        <v>52.60536683770647</v>
      </c>
      <c r="J1295" s="24" cm="1">
        <f t="array" aca="1" ref="J1295" ca="1">INDIRECT(ADDRESS(($F$2+1-H1295)+2,9))</f>
        <v>47.349434389174554</v>
      </c>
      <c r="K1295" s="24">
        <f t="shared" ca="1" si="102"/>
        <v>0.60268842580742543</v>
      </c>
      <c r="L1295" s="24">
        <f t="shared" ca="1" si="103"/>
        <v>0.39563535412072481</v>
      </c>
      <c r="M1295" s="24">
        <f t="shared" ca="1" si="104"/>
        <v>-1.2097661855224446</v>
      </c>
    </row>
    <row r="1296" spans="2:13" x14ac:dyDescent="0.25">
      <c r="B1296" s="24">
        <f t="shared" ca="1" si="100"/>
        <v>0.64389652458643654</v>
      </c>
      <c r="C1296" s="25">
        <f t="shared" ca="1" si="101"/>
        <v>53.688937114620828</v>
      </c>
      <c r="H1296" s="24">
        <v>1294</v>
      </c>
      <c r="I1296" s="24">
        <f ca="1"/>
        <v>52.619008159036994</v>
      </c>
      <c r="J1296" s="24" cm="1">
        <f t="array" aca="1" ref="J1296" ca="1">INDIRECT(ADDRESS(($F$2+1-H1296)+2,9))</f>
        <v>47.346424413569387</v>
      </c>
      <c r="K1296" s="24">
        <f t="shared" ca="1" si="102"/>
        <v>0.6032137918803111</v>
      </c>
      <c r="L1296" s="24">
        <f t="shared" ca="1" si="103"/>
        <v>0.3955195476935312</v>
      </c>
      <c r="M1296" s="24">
        <f t="shared" ca="1" si="104"/>
        <v>-1.2094279478514067</v>
      </c>
    </row>
    <row r="1297" spans="2:13" x14ac:dyDescent="0.25">
      <c r="B1297" s="24">
        <f t="shared" ca="1" si="100"/>
        <v>0.73672472196945027</v>
      </c>
      <c r="C1297" s="25">
        <f t="shared" ca="1" si="101"/>
        <v>56.332803911643282</v>
      </c>
      <c r="H1297" s="24">
        <v>1295</v>
      </c>
      <c r="I1297" s="24">
        <f ca="1"/>
        <v>52.621257263283027</v>
      </c>
      <c r="J1297" s="24" cm="1">
        <f t="array" aca="1" ref="J1297" ca="1">INDIRECT(ADDRESS(($F$2+1-H1297)+2,9))</f>
        <v>47.344734572546415</v>
      </c>
      <c r="K1297" s="24">
        <f t="shared" ca="1" si="102"/>
        <v>0.6033003933201061</v>
      </c>
      <c r="L1297" s="24">
        <f t="shared" ca="1" si="103"/>
        <v>0.39545453644122186</v>
      </c>
      <c r="M1297" s="24">
        <f t="shared" ca="1" si="104"/>
        <v>-1.2100617023220506</v>
      </c>
    </row>
    <row r="1298" spans="2:13" x14ac:dyDescent="0.25">
      <c r="B1298" s="24">
        <f t="shared" ca="1" si="100"/>
        <v>0.78397098787394548</v>
      </c>
      <c r="C1298" s="25">
        <f t="shared" ca="1" si="101"/>
        <v>57.856748103441504</v>
      </c>
      <c r="H1298" s="24">
        <v>1296</v>
      </c>
      <c r="I1298" s="24">
        <f ca="1"/>
        <v>52.64464594945678</v>
      </c>
      <c r="J1298" s="24" cm="1">
        <f t="array" aca="1" ref="J1298" ca="1">INDIRECT(ADDRESS(($F$2+1-H1298)+2,9))</f>
        <v>47.343250212534862</v>
      </c>
      <c r="K1298" s="24">
        <f t="shared" ca="1" si="102"/>
        <v>0.60420066862487065</v>
      </c>
      <c r="L1298" s="24">
        <f t="shared" ca="1" si="103"/>
        <v>0.39539743281651096</v>
      </c>
      <c r="M1298" s="24">
        <f t="shared" ca="1" si="104"/>
        <v>-1.2090927361514949</v>
      </c>
    </row>
    <row r="1299" spans="2:13" x14ac:dyDescent="0.25">
      <c r="B1299" s="24">
        <f t="shared" ca="1" si="100"/>
        <v>5.4443872977779195E-2</v>
      </c>
      <c r="C1299" s="25">
        <f t="shared" ca="1" si="101"/>
        <v>33.967874967361155</v>
      </c>
      <c r="H1299" s="24">
        <v>1297</v>
      </c>
      <c r="I1299" s="24">
        <f ca="1"/>
        <v>52.653776758635168</v>
      </c>
      <c r="J1299" s="24" cm="1">
        <f t="array" aca="1" ref="J1299" ca="1">INDIRECT(ADDRESS(($F$2+1-H1299)+2,9))</f>
        <v>47.329951797571525</v>
      </c>
      <c r="K1299" s="24">
        <f t="shared" ca="1" si="102"/>
        <v>0.60455198042418556</v>
      </c>
      <c r="L1299" s="24">
        <f t="shared" ca="1" si="103"/>
        <v>0.3948859404789542</v>
      </c>
      <c r="M1299" s="24">
        <f t="shared" ca="1" si="104"/>
        <v>-1.2083114861409647</v>
      </c>
    </row>
    <row r="1300" spans="2:13" x14ac:dyDescent="0.25">
      <c r="B1300" s="24">
        <f t="shared" ca="1" si="100"/>
        <v>0.25000569547805385</v>
      </c>
      <c r="C1300" s="25">
        <f t="shared" ca="1" si="101"/>
        <v>43.255281725965915</v>
      </c>
      <c r="H1300" s="24">
        <v>1298</v>
      </c>
      <c r="I1300" s="24">
        <f ca="1"/>
        <v>52.657179144446445</v>
      </c>
      <c r="J1300" s="24" cm="1">
        <f t="array" aca="1" ref="J1300" ca="1">INDIRECT(ADDRESS(($F$2+1-H1300)+2,9))</f>
        <v>47.326612751849524</v>
      </c>
      <c r="K1300" s="24">
        <f t="shared" ca="1" si="102"/>
        <v>0.60468286696904028</v>
      </c>
      <c r="L1300" s="24">
        <f t="shared" ca="1" si="103"/>
        <v>0.39475754032939148</v>
      </c>
      <c r="M1300" s="24">
        <f t="shared" ca="1" si="104"/>
        <v>-1.2087280161658001</v>
      </c>
    </row>
    <row r="1301" spans="2:13" x14ac:dyDescent="0.25">
      <c r="B1301" s="24">
        <f t="shared" ca="1" si="100"/>
        <v>0.19507315233875511</v>
      </c>
      <c r="C1301" s="25">
        <f t="shared" ca="1" si="101"/>
        <v>41.406479300174041</v>
      </c>
      <c r="H1301" s="24">
        <v>1299</v>
      </c>
      <c r="I1301" s="24">
        <f ca="1"/>
        <v>52.660206941771108</v>
      </c>
      <c r="J1301" s="24" cm="1">
        <f t="array" aca="1" ref="J1301" ca="1">INDIRECT(ADDRESS(($F$2+1-H1301)+2,9))</f>
        <v>47.318320719698647</v>
      </c>
      <c r="K1301" s="24">
        <f t="shared" ca="1" si="102"/>
        <v>0.60479933352181769</v>
      </c>
      <c r="L1301" s="24">
        <f t="shared" ca="1" si="103"/>
        <v>0.39443872678780872</v>
      </c>
      <c r="M1301" s="24">
        <f t="shared" ca="1" si="104"/>
        <v>-1.2087940875986258</v>
      </c>
    </row>
    <row r="1302" spans="2:13" x14ac:dyDescent="0.25">
      <c r="B1302" s="24">
        <f t="shared" ca="1" si="100"/>
        <v>0.6164507863602251</v>
      </c>
      <c r="C1302" s="25">
        <f t="shared" ca="1" si="101"/>
        <v>52.96172397529385</v>
      </c>
      <c r="H1302" s="24">
        <v>1300</v>
      </c>
      <c r="I1302" s="24">
        <f ca="1"/>
        <v>52.665952558034789</v>
      </c>
      <c r="J1302" s="24" cm="1">
        <f t="array" aca="1" ref="J1302" ca="1">INDIRECT(ADDRESS(($F$2+1-H1302)+2,9))</f>
        <v>47.309054006593186</v>
      </c>
      <c r="K1302" s="24">
        <f t="shared" ca="1" si="102"/>
        <v>0.60502031732527239</v>
      </c>
      <c r="L1302" s="24">
        <f t="shared" ca="1" si="103"/>
        <v>0.39408252219674483</v>
      </c>
      <c r="M1302" s="24">
        <f t="shared" ca="1" si="104"/>
        <v>-1.2085768111258801</v>
      </c>
    </row>
    <row r="1303" spans="2:13" x14ac:dyDescent="0.25">
      <c r="B1303" s="24">
        <f t="shared" ca="1" si="100"/>
        <v>0.14954734123280022</v>
      </c>
      <c r="C1303" s="25">
        <f t="shared" ca="1" si="101"/>
        <v>39.616232349125525</v>
      </c>
      <c r="H1303" s="24">
        <v>1301</v>
      </c>
      <c r="I1303" s="24">
        <f ca="1"/>
        <v>52.69167981417219</v>
      </c>
      <c r="J1303" s="24" cm="1">
        <f t="array" aca="1" ref="J1303" ca="1">INDIRECT(ADDRESS(($F$2+1-H1303)+2,9))</f>
        <v>47.305871611352629</v>
      </c>
      <c r="K1303" s="24">
        <f t="shared" ca="1" si="102"/>
        <v>0.60600940553947624</v>
      </c>
      <c r="L1303" s="24">
        <f t="shared" ca="1" si="103"/>
        <v>0.39396021404172754</v>
      </c>
      <c r="M1303" s="24">
        <f t="shared" ca="1" si="104"/>
        <v>-1.207294784914956</v>
      </c>
    </row>
    <row r="1304" spans="2:13" x14ac:dyDescent="0.25">
      <c r="B1304" s="24">
        <f t="shared" ca="1" si="100"/>
        <v>0.39428503041653218</v>
      </c>
      <c r="C1304" s="25">
        <f t="shared" ca="1" si="101"/>
        <v>47.318320719698647</v>
      </c>
      <c r="H1304" s="24">
        <v>1302</v>
      </c>
      <c r="I1304" s="24">
        <f ca="1"/>
        <v>52.697570281602161</v>
      </c>
      <c r="J1304" s="24" cm="1">
        <f t="array" aca="1" ref="J1304" ca="1">INDIRECT(ADDRESS(($F$2+1-H1304)+2,9))</f>
        <v>47.293945740119817</v>
      </c>
      <c r="K1304" s="24">
        <f t="shared" ca="1" si="102"/>
        <v>0.60623576952766145</v>
      </c>
      <c r="L1304" s="24">
        <f t="shared" ca="1" si="103"/>
        <v>0.39350196330713816</v>
      </c>
      <c r="M1304" s="24">
        <f t="shared" ca="1" si="104"/>
        <v>-1.206860924104342</v>
      </c>
    </row>
    <row r="1305" spans="2:13" x14ac:dyDescent="0.25">
      <c r="B1305" s="24">
        <f t="shared" ca="1" si="100"/>
        <v>0.70124035731930379</v>
      </c>
      <c r="C1305" s="25">
        <f t="shared" ca="1" si="101"/>
        <v>55.279712575350942</v>
      </c>
      <c r="H1305" s="24">
        <v>1303</v>
      </c>
      <c r="I1305" s="24">
        <f ca="1"/>
        <v>52.700051486244021</v>
      </c>
      <c r="J1305" s="24" cm="1">
        <f t="array" aca="1" ref="J1305" ca="1">INDIRECT(ADDRESS(($F$2+1-H1305)+2,9))</f>
        <v>47.271624848927516</v>
      </c>
      <c r="K1305" s="24">
        <f t="shared" ca="1" si="102"/>
        <v>0.60633110867095108</v>
      </c>
      <c r="L1305" s="24">
        <f t="shared" ca="1" si="103"/>
        <v>0.39264468145496129</v>
      </c>
      <c r="M1305" s="24">
        <f t="shared" ca="1" si="104"/>
        <v>-1.2058933083267704</v>
      </c>
    </row>
    <row r="1306" spans="2:13" x14ac:dyDescent="0.25">
      <c r="B1306" s="24">
        <f t="shared" ca="1" si="100"/>
        <v>0.15436242790061461</v>
      </c>
      <c r="C1306" s="25">
        <f t="shared" ca="1" si="101"/>
        <v>39.820986832201413</v>
      </c>
      <c r="H1306" s="24">
        <v>1304</v>
      </c>
      <c r="I1306" s="24">
        <f ca="1"/>
        <v>52.70196515048297</v>
      </c>
      <c r="J1306" s="24" cm="1">
        <f t="array" aca="1" ref="J1306" ca="1">INDIRECT(ADDRESS(($F$2+1-H1306)+2,9))</f>
        <v>47.268632445930379</v>
      </c>
      <c r="K1306" s="24">
        <f t="shared" ca="1" si="102"/>
        <v>0.60640463598279282</v>
      </c>
      <c r="L1306" s="24">
        <f t="shared" ca="1" si="103"/>
        <v>0.39252979126274096</v>
      </c>
      <c r="M1306" s="24">
        <f t="shared" ca="1" si="104"/>
        <v>-1.2064441488273725</v>
      </c>
    </row>
    <row r="1307" spans="2:13" x14ac:dyDescent="0.25">
      <c r="B1307" s="24">
        <f t="shared" ca="1" si="100"/>
        <v>0.56959007083737534</v>
      </c>
      <c r="C1307" s="25">
        <f t="shared" ca="1" si="101"/>
        <v>51.75330613384385</v>
      </c>
      <c r="H1307" s="24">
        <v>1305</v>
      </c>
      <c r="I1307" s="24">
        <f ca="1"/>
        <v>52.708032945401499</v>
      </c>
      <c r="J1307" s="24" cm="1">
        <f t="array" aca="1" ref="J1307" ca="1">INDIRECT(ADDRESS(($F$2+1-H1307)+2,9))</f>
        <v>47.245197698518631</v>
      </c>
      <c r="K1307" s="24">
        <f t="shared" ca="1" si="102"/>
        <v>0.60663774930013004</v>
      </c>
      <c r="L1307" s="24">
        <f t="shared" ca="1" si="103"/>
        <v>0.39163036317749372</v>
      </c>
      <c r="M1307" s="24">
        <f t="shared" ca="1" si="104"/>
        <v>-1.205116300148463</v>
      </c>
    </row>
    <row r="1308" spans="2:13" x14ac:dyDescent="0.25">
      <c r="B1308" s="24">
        <f t="shared" ca="1" si="100"/>
        <v>0.11008202945493628</v>
      </c>
      <c r="C1308" s="25">
        <f t="shared" ca="1" si="101"/>
        <v>37.739080076656109</v>
      </c>
      <c r="H1308" s="24">
        <v>1306</v>
      </c>
      <c r="I1308" s="24">
        <f ca="1"/>
        <v>52.712635559504164</v>
      </c>
      <c r="J1308" s="24" cm="1">
        <f t="array" aca="1" ref="J1308" ca="1">INDIRECT(ADDRESS(($F$2+1-H1308)+2,9))</f>
        <v>47.243789655782848</v>
      </c>
      <c r="K1308" s="24">
        <f t="shared" ca="1" si="102"/>
        <v>0.60681454762590992</v>
      </c>
      <c r="L1308" s="24">
        <f t="shared" ca="1" si="103"/>
        <v>0.39157634073970837</v>
      </c>
      <c r="M1308" s="24">
        <f t="shared" ca="1" si="104"/>
        <v>-1.2055801142481273</v>
      </c>
    </row>
    <row r="1309" spans="2:13" x14ac:dyDescent="0.25">
      <c r="B1309" s="24">
        <f t="shared" ca="1" si="100"/>
        <v>0.32923322245640607</v>
      </c>
      <c r="C1309" s="25">
        <f t="shared" ca="1" si="101"/>
        <v>45.579685458957499</v>
      </c>
      <c r="H1309" s="24">
        <v>1307</v>
      </c>
      <c r="I1309" s="24">
        <f ca="1"/>
        <v>52.721407320199177</v>
      </c>
      <c r="J1309" s="24" cm="1">
        <f t="array" aca="1" ref="J1309" ca="1">INDIRECT(ADDRESS(($F$2+1-H1309)+2,9))</f>
        <v>47.22333376632433</v>
      </c>
      <c r="K1309" s="24">
        <f t="shared" ca="1" si="102"/>
        <v>0.60715143264672111</v>
      </c>
      <c r="L1309" s="24">
        <f t="shared" ca="1" si="103"/>
        <v>0.39079174507083192</v>
      </c>
      <c r="M1309" s="24">
        <f t="shared" ca="1" si="104"/>
        <v>-1.2042710966480494</v>
      </c>
    </row>
    <row r="1310" spans="2:13" x14ac:dyDescent="0.25">
      <c r="B1310" s="24">
        <f t="shared" ca="1" si="100"/>
        <v>0.56528694139526936</v>
      </c>
      <c r="C1310" s="25">
        <f t="shared" ca="1" si="101"/>
        <v>51.64387482289019</v>
      </c>
      <c r="H1310" s="24">
        <v>1308</v>
      </c>
      <c r="I1310" s="24">
        <f ca="1"/>
        <v>52.722776742008811</v>
      </c>
      <c r="J1310" s="24" cm="1">
        <f t="array" aca="1" ref="J1310" ca="1">INDIRECT(ADDRESS(($F$2+1-H1310)+2,9))</f>
        <v>47.210141048496197</v>
      </c>
      <c r="K1310" s="24">
        <f t="shared" ca="1" si="102"/>
        <v>0.60720401892238018</v>
      </c>
      <c r="L1310" s="24">
        <f t="shared" ca="1" si="103"/>
        <v>0.3902859674124472</v>
      </c>
      <c r="M1310" s="24">
        <f t="shared" ca="1" si="104"/>
        <v>-1.2040822816292225</v>
      </c>
    </row>
    <row r="1311" spans="2:13" x14ac:dyDescent="0.25">
      <c r="B1311" s="24">
        <f t="shared" ca="1" si="100"/>
        <v>0.58180481299234998</v>
      </c>
      <c r="C1311" s="25">
        <f t="shared" ca="1" si="101"/>
        <v>52.065127913739992</v>
      </c>
      <c r="H1311" s="24">
        <v>1309</v>
      </c>
      <c r="I1311" s="24">
        <f ca="1"/>
        <v>52.731783954591421</v>
      </c>
      <c r="J1311" s="24" cm="1">
        <f t="array" aca="1" ref="J1311" ca="1">INDIRECT(ADDRESS(($F$2+1-H1311)+2,9))</f>
        <v>47.209864061406179</v>
      </c>
      <c r="K1311" s="24">
        <f t="shared" ca="1" si="102"/>
        <v>0.60754985022860142</v>
      </c>
      <c r="L1311" s="24">
        <f t="shared" ca="1" si="103"/>
        <v>0.39027535036802347</v>
      </c>
      <c r="M1311" s="24">
        <f t="shared" ca="1" si="104"/>
        <v>-1.2042915777175687</v>
      </c>
    </row>
    <row r="1312" spans="2:13" x14ac:dyDescent="0.25">
      <c r="B1312" s="24">
        <f t="shared" ca="1" si="100"/>
        <v>0.13894626310969915</v>
      </c>
      <c r="C1312" s="25">
        <f t="shared" ca="1" si="101"/>
        <v>39.149342292350653</v>
      </c>
      <c r="H1312" s="24">
        <v>1310</v>
      </c>
      <c r="I1312" s="24">
        <f ca="1"/>
        <v>52.746095183938571</v>
      </c>
      <c r="J1312" s="24" cm="1">
        <f t="array" aca="1" ref="J1312" ca="1">INDIRECT(ADDRESS(($F$2+1-H1312)+2,9))</f>
        <v>47.191392958739087</v>
      </c>
      <c r="K1312" s="24">
        <f t="shared" ca="1" si="102"/>
        <v>0.60809915415816951</v>
      </c>
      <c r="L1312" s="24">
        <f t="shared" ca="1" si="103"/>
        <v>0.38956752943847117</v>
      </c>
      <c r="M1312" s="24">
        <f t="shared" ca="1" si="104"/>
        <v>-1.202707098577523</v>
      </c>
    </row>
    <row r="1313" spans="2:13" x14ac:dyDescent="0.25">
      <c r="B1313" s="24">
        <f t="shared" ca="1" si="100"/>
        <v>0.10920288719096949</v>
      </c>
      <c r="C1313" s="25">
        <f t="shared" ca="1" si="101"/>
        <v>37.692216483936271</v>
      </c>
      <c r="H1313" s="24">
        <v>1311</v>
      </c>
      <c r="I1313" s="24">
        <f ca="1"/>
        <v>52.748207921715583</v>
      </c>
      <c r="J1313" s="24" cm="1">
        <f t="array" aca="1" ref="J1313" ca="1">INDIRECT(ADDRESS(($F$2+1-H1313)+2,9))</f>
        <v>47.191017560894373</v>
      </c>
      <c r="K1313" s="24">
        <f t="shared" ca="1" si="102"/>
        <v>0.60818022856283704</v>
      </c>
      <c r="L1313" s="24">
        <f t="shared" ca="1" si="103"/>
        <v>0.38955314781354994</v>
      </c>
      <c r="M1313" s="24">
        <f t="shared" ca="1" si="104"/>
        <v>-1.2034350136812522</v>
      </c>
    </row>
    <row r="1314" spans="2:13" x14ac:dyDescent="0.25">
      <c r="B1314" s="24">
        <f t="shared" ca="1" si="100"/>
        <v>0.72338403651591299</v>
      </c>
      <c r="C1314" s="25">
        <f t="shared" ca="1" si="101"/>
        <v>55.929241322409943</v>
      </c>
      <c r="H1314" s="24">
        <v>1312</v>
      </c>
      <c r="I1314" s="24">
        <f ca="1"/>
        <v>52.788943474431214</v>
      </c>
      <c r="J1314" s="24" cm="1">
        <f t="array" aca="1" ref="J1314" ca="1">INDIRECT(ADDRESS(($F$2+1-H1314)+2,9))</f>
        <v>47.180502664724393</v>
      </c>
      <c r="K1314" s="24">
        <f t="shared" ca="1" si="102"/>
        <v>0.60974249619192966</v>
      </c>
      <c r="L1314" s="24">
        <f t="shared" ca="1" si="103"/>
        <v>0.38915037992056412</v>
      </c>
      <c r="M1314" s="24">
        <f t="shared" ca="1" si="104"/>
        <v>-1.2004333549254116</v>
      </c>
    </row>
    <row r="1315" spans="2:13" x14ac:dyDescent="0.25">
      <c r="B1315" s="24">
        <f t="shared" ca="1" si="100"/>
        <v>0.15829357580830572</v>
      </c>
      <c r="C1315" s="25">
        <f t="shared" ca="1" si="101"/>
        <v>39.985041627161799</v>
      </c>
      <c r="H1315" s="24">
        <v>1313</v>
      </c>
      <c r="I1315" s="24">
        <f ca="1"/>
        <v>52.819474220815614</v>
      </c>
      <c r="J1315" s="24" cm="1">
        <f t="array" aca="1" ref="J1315" ca="1">INDIRECT(ADDRESS(($F$2+1-H1315)+2,9))</f>
        <v>47.166269971279412</v>
      </c>
      <c r="K1315" s="24">
        <f t="shared" ca="1" si="102"/>
        <v>0.61091223541116757</v>
      </c>
      <c r="L1315" s="24">
        <f t="shared" ca="1" si="103"/>
        <v>0.38860539338785199</v>
      </c>
      <c r="M1315" s="24">
        <f t="shared" ca="1" si="104"/>
        <v>-1.1979325707394657</v>
      </c>
    </row>
    <row r="1316" spans="2:13" x14ac:dyDescent="0.25">
      <c r="B1316" s="24">
        <f t="shared" ca="1" si="100"/>
        <v>0.96161871479533878</v>
      </c>
      <c r="C1316" s="25">
        <f t="shared" ca="1" si="101"/>
        <v>67.697873594555517</v>
      </c>
      <c r="H1316" s="24">
        <v>1314</v>
      </c>
      <c r="I1316" s="24">
        <f ca="1"/>
        <v>52.831013389304808</v>
      </c>
      <c r="J1316" s="24" cm="1">
        <f t="array" aca="1" ref="J1316" ca="1">INDIRECT(ADDRESS(($F$2+1-H1316)+2,9))</f>
        <v>47.165472245519297</v>
      </c>
      <c r="K1316" s="24">
        <f t="shared" ca="1" si="102"/>
        <v>0.61135408013454462</v>
      </c>
      <c r="L1316" s="24">
        <f t="shared" ca="1" si="103"/>
        <v>0.38857485400952563</v>
      </c>
      <c r="M1316" s="24">
        <f t="shared" ca="1" si="104"/>
        <v>-1.1979043554892295</v>
      </c>
    </row>
    <row r="1317" spans="2:13" x14ac:dyDescent="0.25">
      <c r="B1317" s="24">
        <f t="shared" ca="1" si="100"/>
        <v>0.94007881115030356</v>
      </c>
      <c r="C1317" s="25">
        <f t="shared" ca="1" si="101"/>
        <v>65.554355300811096</v>
      </c>
      <c r="H1317" s="24">
        <v>1315</v>
      </c>
      <c r="I1317" s="24">
        <f ca="1"/>
        <v>52.845375660464114</v>
      </c>
      <c r="J1317" s="24" cm="1">
        <f t="array" aca="1" ref="J1317" ca="1">INDIRECT(ADDRESS(($F$2+1-H1317)+2,9))</f>
        <v>47.144968044952648</v>
      </c>
      <c r="K1317" s="24">
        <f t="shared" ca="1" si="102"/>
        <v>0.61190382265500687</v>
      </c>
      <c r="L1317" s="24">
        <f t="shared" ca="1" si="103"/>
        <v>0.38779012744947694</v>
      </c>
      <c r="M1317" s="24">
        <f t="shared" ca="1" si="104"/>
        <v>-1.1961588026372088</v>
      </c>
    </row>
    <row r="1318" spans="2:13" x14ac:dyDescent="0.25">
      <c r="B1318" s="24">
        <f t="shared" ca="1" si="100"/>
        <v>0.26389414071409778</v>
      </c>
      <c r="C1318" s="25">
        <f t="shared" ca="1" si="101"/>
        <v>43.686141739786862</v>
      </c>
      <c r="H1318" s="24">
        <v>1316</v>
      </c>
      <c r="I1318" s="24">
        <f ca="1"/>
        <v>52.858599887512057</v>
      </c>
      <c r="J1318" s="24" cm="1">
        <f t="array" aca="1" ref="J1318" ca="1">INDIRECT(ADDRESS(($F$2+1-H1318)+2,9))</f>
        <v>47.133334096114162</v>
      </c>
      <c r="K1318" s="24">
        <f t="shared" ca="1" si="102"/>
        <v>0.61240980624466834</v>
      </c>
      <c r="L1318" s="24">
        <f t="shared" ca="1" si="103"/>
        <v>0.3873450822247535</v>
      </c>
      <c r="M1318" s="24">
        <f t="shared" ca="1" si="104"/>
        <v>-1.1951750847901297</v>
      </c>
    </row>
    <row r="1319" spans="2:13" x14ac:dyDescent="0.25">
      <c r="B1319" s="24">
        <f t="shared" ca="1" si="100"/>
        <v>7.7251124709607821E-2</v>
      </c>
      <c r="C1319" s="25">
        <f t="shared" ca="1" si="101"/>
        <v>35.76192656740205</v>
      </c>
      <c r="H1319" s="24">
        <v>1317</v>
      </c>
      <c r="I1319" s="24">
        <f ca="1"/>
        <v>52.860640758994577</v>
      </c>
      <c r="J1319" s="24" cm="1">
        <f t="array" aca="1" ref="J1319" ca="1">INDIRECT(ADDRESS(($F$2+1-H1319)+2,9))</f>
        <v>47.102145346790827</v>
      </c>
      <c r="K1319" s="24">
        <f t="shared" ca="1" si="102"/>
        <v>0.61248787681512895</v>
      </c>
      <c r="L1319" s="24">
        <f t="shared" ca="1" si="103"/>
        <v>0.38615271919214589</v>
      </c>
      <c r="M1319" s="24">
        <f t="shared" ca="1" si="104"/>
        <v>-1.1935557861110604</v>
      </c>
    </row>
    <row r="1320" spans="2:13" x14ac:dyDescent="0.25">
      <c r="B1320" s="24">
        <f t="shared" ca="1" si="100"/>
        <v>0.1774269949302768</v>
      </c>
      <c r="C1320" s="25">
        <f t="shared" ca="1" si="101"/>
        <v>40.747848218824331</v>
      </c>
      <c r="H1320" s="24">
        <v>1318</v>
      </c>
      <c r="I1320" s="24">
        <f ca="1"/>
        <v>52.876442463026834</v>
      </c>
      <c r="J1320" s="24" cm="1">
        <f t="array" aca="1" ref="J1320" ca="1">INDIRECT(ADDRESS(($F$2+1-H1320)+2,9))</f>
        <v>47.093745722546565</v>
      </c>
      <c r="K1320" s="24">
        <f t="shared" ca="1" si="102"/>
        <v>0.61309219385461566</v>
      </c>
      <c r="L1320" s="24">
        <f t="shared" ca="1" si="103"/>
        <v>0.38583178012632235</v>
      </c>
      <c r="M1320" s="24">
        <f t="shared" ca="1" si="104"/>
        <v>-1.1926200129934319</v>
      </c>
    </row>
    <row r="1321" spans="2:13" x14ac:dyDescent="0.25">
      <c r="B1321" s="24">
        <f t="shared" ca="1" si="100"/>
        <v>0.32444237090528893</v>
      </c>
      <c r="C1321" s="25">
        <f t="shared" ca="1" si="101"/>
        <v>45.446879269417465</v>
      </c>
      <c r="H1321" s="24">
        <v>1319</v>
      </c>
      <c r="I1321" s="24">
        <f ca="1"/>
        <v>52.884139820622728</v>
      </c>
      <c r="J1321" s="24" cm="1">
        <f t="array" aca="1" ref="J1321" ca="1">INDIRECT(ADDRESS(($F$2+1-H1321)+2,9))</f>
        <v>47.086466937866966</v>
      </c>
      <c r="K1321" s="24">
        <f t="shared" ca="1" si="102"/>
        <v>0.61338647080091646</v>
      </c>
      <c r="L1321" s="24">
        <f t="shared" ca="1" si="103"/>
        <v>0.38555373010803295</v>
      </c>
      <c r="M1321" s="24">
        <f t="shared" ca="1" si="104"/>
        <v>-1.1923857493798438</v>
      </c>
    </row>
    <row r="1322" spans="2:13" x14ac:dyDescent="0.25">
      <c r="B1322" s="24">
        <f t="shared" ca="1" si="100"/>
        <v>0.57006167523975892</v>
      </c>
      <c r="C1322" s="25">
        <f t="shared" ca="1" si="101"/>
        <v>51.765311872416561</v>
      </c>
      <c r="H1322" s="24">
        <v>1320</v>
      </c>
      <c r="I1322" s="24">
        <f ca="1"/>
        <v>52.91415185311179</v>
      </c>
      <c r="J1322" s="24" cm="1">
        <f t="array" aca="1" ref="J1322" ca="1">INDIRECT(ADDRESS(($F$2+1-H1322)+2,9))</f>
        <v>47.08160735472849</v>
      </c>
      <c r="K1322" s="24">
        <f t="shared" ca="1" si="102"/>
        <v>0.61453323390814352</v>
      </c>
      <c r="L1322" s="24">
        <f t="shared" ca="1" si="103"/>
        <v>0.38536812646315211</v>
      </c>
      <c r="M1322" s="24">
        <f t="shared" ca="1" si="104"/>
        <v>-1.1906366255223089</v>
      </c>
    </row>
    <row r="1323" spans="2:13" x14ac:dyDescent="0.25">
      <c r="B1323" s="24">
        <f t="shared" ca="1" si="100"/>
        <v>0.68116312238051691</v>
      </c>
      <c r="C1323" s="25">
        <f t="shared" ca="1" si="101"/>
        <v>54.709537609551496</v>
      </c>
      <c r="H1323" s="24">
        <v>1321</v>
      </c>
      <c r="I1323" s="24">
        <f ca="1"/>
        <v>52.921842968797442</v>
      </c>
      <c r="J1323" s="24" cm="1">
        <f t="array" aca="1" ref="J1323" ca="1">INDIRECT(ADDRESS(($F$2+1-H1323)+2,9))</f>
        <v>47.077747248595088</v>
      </c>
      <c r="K1323" s="24">
        <f t="shared" ca="1" si="102"/>
        <v>0.61482695163148848</v>
      </c>
      <c r="L1323" s="24">
        <f t="shared" ca="1" si="103"/>
        <v>0.38522071487552834</v>
      </c>
      <c r="M1323" s="24">
        <f t="shared" ca="1" si="104"/>
        <v>-1.190660695430652</v>
      </c>
    </row>
    <row r="1324" spans="2:13" x14ac:dyDescent="0.25">
      <c r="B1324" s="24">
        <f t="shared" ca="1" si="100"/>
        <v>0.79732167289294542</v>
      </c>
      <c r="C1324" s="25">
        <f t="shared" ca="1" si="101"/>
        <v>58.320926429308578</v>
      </c>
      <c r="H1324" s="24">
        <v>1322</v>
      </c>
      <c r="I1324" s="24">
        <f ca="1"/>
        <v>52.96172397529385</v>
      </c>
      <c r="J1324" s="24" cm="1">
        <f t="array" aca="1" ref="J1324" ca="1">INDIRECT(ADDRESS(($F$2+1-H1324)+2,9))</f>
        <v>47.066737775825146</v>
      </c>
      <c r="K1324" s="24">
        <f t="shared" ca="1" si="102"/>
        <v>0.6163489165204572</v>
      </c>
      <c r="L1324" s="24">
        <f t="shared" ca="1" si="103"/>
        <v>0.3848003710064441</v>
      </c>
      <c r="M1324" s="24">
        <f t="shared" ca="1" si="104"/>
        <v>-1.1876972269433665</v>
      </c>
    </row>
    <row r="1325" spans="2:13" x14ac:dyDescent="0.25">
      <c r="B1325" s="24">
        <f t="shared" ca="1" si="100"/>
        <v>0.98106881934007706</v>
      </c>
      <c r="C1325" s="25">
        <f t="shared" ca="1" si="101"/>
        <v>70.763416764733975</v>
      </c>
      <c r="H1325" s="24">
        <v>1323</v>
      </c>
      <c r="I1325" s="24">
        <f ca="1"/>
        <v>52.965093798262103</v>
      </c>
      <c r="J1325" s="24" cm="1">
        <f t="array" aca="1" ref="J1325" ca="1">INDIRECT(ADDRESS(($F$2+1-H1325)+2,9))</f>
        <v>47.044494052297999</v>
      </c>
      <c r="K1325" s="24">
        <f t="shared" ca="1" si="102"/>
        <v>0.61647743605514815</v>
      </c>
      <c r="L1325" s="24">
        <f t="shared" ca="1" si="103"/>
        <v>0.3839515147115562</v>
      </c>
      <c r="M1325" s="24">
        <f t="shared" ca="1" si="104"/>
        <v>-1.1866504047705242</v>
      </c>
    </row>
    <row r="1326" spans="2:13" x14ac:dyDescent="0.25">
      <c r="B1326" s="24">
        <f t="shared" ca="1" si="100"/>
        <v>0.62238416144655295</v>
      </c>
      <c r="C1326" s="25">
        <f t="shared" ca="1" si="101"/>
        <v>53.117484850764093</v>
      </c>
      <c r="H1326" s="24">
        <v>1324</v>
      </c>
      <c r="I1326" s="24">
        <f ca="1"/>
        <v>52.980518888542647</v>
      </c>
      <c r="J1326" s="24" cm="1">
        <f t="array" aca="1" ref="J1326" ca="1">INDIRECT(ADDRESS(($F$2+1-H1326)+2,9))</f>
        <v>47.026797120660376</v>
      </c>
      <c r="K1326" s="24">
        <f t="shared" ca="1" si="102"/>
        <v>0.61706555998627943</v>
      </c>
      <c r="L1326" s="24">
        <f t="shared" ca="1" si="103"/>
        <v>0.3832765685495591</v>
      </c>
      <c r="M1326" s="24">
        <f t="shared" ca="1" si="104"/>
        <v>-1.1850349240029643</v>
      </c>
    </row>
    <row r="1327" spans="2:13" x14ac:dyDescent="0.25">
      <c r="B1327" s="24">
        <f t="shared" ca="1" si="100"/>
        <v>7.8345363132980461E-2</v>
      </c>
      <c r="C1327" s="25">
        <f t="shared" ca="1" si="101"/>
        <v>35.837103820035253</v>
      </c>
      <c r="H1327" s="24">
        <v>1325</v>
      </c>
      <c r="I1327" s="24">
        <f ca="1"/>
        <v>52.99564308806103</v>
      </c>
      <c r="J1327" s="24" cm="1">
        <f t="array" aca="1" ref="J1327" ca="1">INDIRECT(ADDRESS(($F$2+1-H1327)+2,9))</f>
        <v>47.020534118956427</v>
      </c>
      <c r="K1327" s="24">
        <f t="shared" ca="1" si="102"/>
        <v>0.61764194971688879</v>
      </c>
      <c r="L1327" s="24">
        <f t="shared" ca="1" si="103"/>
        <v>0.38303778764149449</v>
      </c>
      <c r="M1327" s="24">
        <f t="shared" ca="1" si="104"/>
        <v>-1.1843090523271149</v>
      </c>
    </row>
    <row r="1328" spans="2:13" x14ac:dyDescent="0.25">
      <c r="B1328" s="24">
        <f t="shared" ca="1" si="100"/>
        <v>0.81334495912306704</v>
      </c>
      <c r="C1328" s="25">
        <f t="shared" ca="1" si="101"/>
        <v>58.902902002979097</v>
      </c>
      <c r="H1328" s="24">
        <v>1326</v>
      </c>
      <c r="I1328" s="24">
        <f ca="1"/>
        <v>52.997137923586791</v>
      </c>
      <c r="J1328" s="24" cm="1">
        <f t="array" aca="1" ref="J1328" ca="1">INDIRECT(ADDRESS(($F$2+1-H1328)+2,9))</f>
        <v>47.016294160165749</v>
      </c>
      <c r="K1328" s="24">
        <f t="shared" ca="1" si="102"/>
        <v>0.61769890441132402</v>
      </c>
      <c r="L1328" s="24">
        <f t="shared" ca="1" si="103"/>
        <v>0.38287616174491917</v>
      </c>
      <c r="M1328" s="24">
        <f t="shared" ca="1" si="104"/>
        <v>-1.18476815759244</v>
      </c>
    </row>
    <row r="1329" spans="2:13" x14ac:dyDescent="0.25">
      <c r="B1329" s="24">
        <f t="shared" ca="1" si="100"/>
        <v>0.18515507606883441</v>
      </c>
      <c r="C1329" s="25">
        <f t="shared" ca="1" si="101"/>
        <v>41.041074474881654</v>
      </c>
      <c r="H1329" s="24">
        <v>1327</v>
      </c>
      <c r="I1329" s="24">
        <f ca="1"/>
        <v>53.006167514871542</v>
      </c>
      <c r="J1329" s="24" cm="1">
        <f t="array" aca="1" ref="J1329" ca="1">INDIRECT(ADDRESS(($F$2+1-H1329)+2,9))</f>
        <v>47.007104056166767</v>
      </c>
      <c r="K1329" s="24">
        <f t="shared" ca="1" si="102"/>
        <v>0.61804288647691774</v>
      </c>
      <c r="L1329" s="24">
        <f t="shared" ca="1" si="103"/>
        <v>0.38252590790429114</v>
      </c>
      <c r="M1329" s="24">
        <f t="shared" ca="1" si="104"/>
        <v>-1.1842800165466982</v>
      </c>
    </row>
    <row r="1330" spans="2:13" x14ac:dyDescent="0.25">
      <c r="B1330" s="24">
        <f t="shared" ca="1" si="100"/>
        <v>0.35183842163701495</v>
      </c>
      <c r="C1330" s="25">
        <f t="shared" ca="1" si="101"/>
        <v>46.196381684758776</v>
      </c>
      <c r="H1330" s="24">
        <v>1328</v>
      </c>
      <c r="I1330" s="24">
        <f ca="1"/>
        <v>53.012607487600285</v>
      </c>
      <c r="J1330" s="24" cm="1">
        <f t="array" aca="1" ref="J1330" ca="1">INDIRECT(ADDRESS(($F$2+1-H1330)+2,9))</f>
        <v>46.998362266557649</v>
      </c>
      <c r="K1330" s="24">
        <f t="shared" ca="1" si="102"/>
        <v>0.6182881601821808</v>
      </c>
      <c r="L1330" s="24">
        <f t="shared" ca="1" si="103"/>
        <v>0.38219282940157934</v>
      </c>
      <c r="M1330" s="24">
        <f t="shared" ca="1" si="104"/>
        <v>-1.1840211714335378</v>
      </c>
    </row>
    <row r="1331" spans="2:13" x14ac:dyDescent="0.25">
      <c r="B1331" s="24">
        <f t="shared" ca="1" si="100"/>
        <v>0.69917770444133553</v>
      </c>
      <c r="C1331" s="25">
        <f t="shared" ca="1" si="101"/>
        <v>55.220369685854671</v>
      </c>
      <c r="H1331" s="24">
        <v>1329</v>
      </c>
      <c r="I1331" s="24">
        <f ca="1"/>
        <v>53.032790481029018</v>
      </c>
      <c r="J1331" s="24" cm="1">
        <f t="array" aca="1" ref="J1331" ca="1">INDIRECT(ADDRESS(($F$2+1-H1331)+2,9))</f>
        <v>46.948417758681593</v>
      </c>
      <c r="K1331" s="24">
        <f t="shared" ca="1" si="102"/>
        <v>0.61905654448712855</v>
      </c>
      <c r="L1331" s="24">
        <f t="shared" ca="1" si="103"/>
        <v>0.38029152883396922</v>
      </c>
      <c r="M1331" s="24">
        <f t="shared" ca="1" si="104"/>
        <v>-1.1796006139470836</v>
      </c>
    </row>
    <row r="1332" spans="2:13" x14ac:dyDescent="0.25">
      <c r="B1332" s="24">
        <f t="shared" ca="1" si="100"/>
        <v>0.69712033241781746</v>
      </c>
      <c r="C1332" s="25">
        <f t="shared" ca="1" si="101"/>
        <v>55.161361300374949</v>
      </c>
      <c r="H1332" s="24">
        <v>1330</v>
      </c>
      <c r="I1332" s="24">
        <f ca="1"/>
        <v>53.056880417661482</v>
      </c>
      <c r="J1332" s="24" cm="1">
        <f t="array" aca="1" ref="J1332" ca="1">INDIRECT(ADDRESS(($F$2+1-H1332)+2,9))</f>
        <v>46.928172753308232</v>
      </c>
      <c r="K1332" s="24">
        <f t="shared" ca="1" si="102"/>
        <v>0.61997305507382594</v>
      </c>
      <c r="L1332" s="24">
        <f t="shared" ca="1" si="103"/>
        <v>0.37952165683377792</v>
      </c>
      <c r="M1332" s="24">
        <f t="shared" ca="1" si="104"/>
        <v>-1.1771358975426298</v>
      </c>
    </row>
    <row r="1333" spans="2:13" x14ac:dyDescent="0.25">
      <c r="B1333" s="24">
        <f t="shared" ca="1" si="100"/>
        <v>0.60827303844959457</v>
      </c>
      <c r="C1333" s="25">
        <f t="shared" ca="1" si="101"/>
        <v>52.748207921715583</v>
      </c>
      <c r="H1333" s="24">
        <v>1331</v>
      </c>
      <c r="I1333" s="24">
        <f ca="1"/>
        <v>53.059927134498253</v>
      </c>
      <c r="J1333" s="24" cm="1">
        <f t="array" aca="1" ref="J1333" ca="1">INDIRECT(ADDRESS(($F$2+1-H1333)+2,9))</f>
        <v>46.918163542052248</v>
      </c>
      <c r="K1333" s="24">
        <f t="shared" ca="1" si="102"/>
        <v>0.62008892068817101</v>
      </c>
      <c r="L1333" s="24">
        <f t="shared" ca="1" si="103"/>
        <v>0.37914120522434264</v>
      </c>
      <c r="M1333" s="24">
        <f t="shared" ca="1" si="104"/>
        <v>-1.1770350216694827</v>
      </c>
    </row>
    <row r="1334" spans="2:13" x14ac:dyDescent="0.25">
      <c r="B1334" s="24">
        <f t="shared" ca="1" si="100"/>
        <v>0.31028098018539663</v>
      </c>
      <c r="C1334" s="25">
        <f t="shared" ca="1" si="101"/>
        <v>45.049459392345049</v>
      </c>
      <c r="H1334" s="24">
        <v>1332</v>
      </c>
      <c r="I1334" s="24">
        <f ca="1"/>
        <v>53.06248253809413</v>
      </c>
      <c r="J1334" s="24" cm="1">
        <f t="array" aca="1" ref="J1334" ca="1">INDIRECT(ADDRESS(($F$2+1-H1334)+2,9))</f>
        <v>46.907277647465939</v>
      </c>
      <c r="K1334" s="24">
        <f t="shared" ca="1" si="102"/>
        <v>0.62018609351432796</v>
      </c>
      <c r="L1334" s="24">
        <f t="shared" ca="1" si="103"/>
        <v>0.37872756361758197</v>
      </c>
      <c r="M1334" s="24">
        <f t="shared" ca="1" si="104"/>
        <v>-1.1769044370817892</v>
      </c>
    </row>
    <row r="1335" spans="2:13" x14ac:dyDescent="0.25">
      <c r="B1335" s="24">
        <f t="shared" ca="1" si="100"/>
        <v>9.2175442773602456E-2</v>
      </c>
      <c r="C1335" s="25">
        <f t="shared" ca="1" si="101"/>
        <v>36.72522825322033</v>
      </c>
      <c r="H1335" s="24">
        <v>1333</v>
      </c>
      <c r="I1335" s="24">
        <f ca="1"/>
        <v>53.075316990353762</v>
      </c>
      <c r="J1335" s="24" cm="1">
        <f t="array" aca="1" ref="J1335" ca="1">INDIRECT(ADDRESS(($F$2+1-H1335)+2,9))</f>
        <v>46.898729165679612</v>
      </c>
      <c r="K1335" s="24">
        <f t="shared" ca="1" si="102"/>
        <v>0.62067402678170169</v>
      </c>
      <c r="L1335" s="24">
        <f t="shared" ca="1" si="103"/>
        <v>0.37840283621338716</v>
      </c>
      <c r="M1335" s="24">
        <f t="shared" ca="1" si="104"/>
        <v>-1.1761718090816511</v>
      </c>
    </row>
    <row r="1336" spans="2:13" x14ac:dyDescent="0.25">
      <c r="B1336" s="24">
        <f t="shared" ca="1" si="100"/>
        <v>0.85881452435333216</v>
      </c>
      <c r="C1336" s="25">
        <f t="shared" ca="1" si="101"/>
        <v>60.750084363369723</v>
      </c>
      <c r="H1336" s="24">
        <v>1334</v>
      </c>
      <c r="I1336" s="24">
        <f ca="1"/>
        <v>53.117484850764093</v>
      </c>
      <c r="J1336" s="24" cm="1">
        <f t="array" aca="1" ref="J1336" ca="1">INDIRECT(ADDRESS(($F$2+1-H1336)+2,9))</f>
        <v>46.890873830784685</v>
      </c>
      <c r="K1336" s="24">
        <f t="shared" ca="1" si="102"/>
        <v>0.62227578508198689</v>
      </c>
      <c r="L1336" s="24">
        <f t="shared" ca="1" si="103"/>
        <v>0.37810451476106866</v>
      </c>
      <c r="M1336" s="24">
        <f t="shared" ca="1" si="104"/>
        <v>-1.1732762434946049</v>
      </c>
    </row>
    <row r="1337" spans="2:13" x14ac:dyDescent="0.25">
      <c r="B1337" s="24">
        <f t="shared" ca="1" si="100"/>
        <v>0.29385554451358642</v>
      </c>
      <c r="C1337" s="25">
        <f t="shared" ca="1" si="101"/>
        <v>44.578440660171488</v>
      </c>
      <c r="H1337" s="24">
        <v>1335</v>
      </c>
      <c r="I1337" s="24">
        <f ca="1"/>
        <v>53.117561072431862</v>
      </c>
      <c r="J1337" s="24" cm="1">
        <f t="array" aca="1" ref="J1337" ca="1">INDIRECT(ADDRESS(($F$2+1-H1337)+2,9))</f>
        <v>46.884307594659852</v>
      </c>
      <c r="K1337" s="24">
        <f t="shared" ca="1" si="102"/>
        <v>0.62227867849042851</v>
      </c>
      <c r="L1337" s="24">
        <f t="shared" ca="1" si="103"/>
        <v>0.37785520505943004</v>
      </c>
      <c r="M1337" s="24">
        <f t="shared" ca="1" si="104"/>
        <v>-1.1736546251822781</v>
      </c>
    </row>
    <row r="1338" spans="2:13" x14ac:dyDescent="0.25">
      <c r="B1338" s="24">
        <f t="shared" ca="1" si="100"/>
        <v>0.2289494106226071</v>
      </c>
      <c r="C1338" s="25">
        <f t="shared" ca="1" si="101"/>
        <v>42.576888226744835</v>
      </c>
      <c r="H1338" s="24">
        <v>1336</v>
      </c>
      <c r="I1338" s="24">
        <f ca="1"/>
        <v>53.128856387224729</v>
      </c>
      <c r="J1338" s="24" cm="1">
        <f t="array" aca="1" ref="J1338" ca="1">INDIRECT(ADDRESS(($F$2+1-H1338)+2,9))</f>
        <v>46.872306088998428</v>
      </c>
      <c r="K1338" s="24">
        <f t="shared" ca="1" si="102"/>
        <v>0.62270737774213736</v>
      </c>
      <c r="L1338" s="24">
        <f t="shared" ca="1" si="103"/>
        <v>0.37739965820393623</v>
      </c>
      <c r="M1338" s="24">
        <f t="shared" ca="1" si="104"/>
        <v>-1.172775750226513</v>
      </c>
    </row>
    <row r="1339" spans="2:13" x14ac:dyDescent="0.25">
      <c r="B1339" s="24">
        <f t="shared" ca="1" si="100"/>
        <v>0.84221623559337844</v>
      </c>
      <c r="C1339" s="25">
        <f t="shared" ca="1" si="101"/>
        <v>60.036081414121888</v>
      </c>
      <c r="H1339" s="24">
        <v>1337</v>
      </c>
      <c r="I1339" s="24">
        <f ca="1"/>
        <v>53.142224478889531</v>
      </c>
      <c r="J1339" s="24" cm="1">
        <f t="array" aca="1" ref="J1339" ca="1">INDIRECT(ADDRESS(($F$2+1-H1339)+2,9))</f>
        <v>46.866016583478782</v>
      </c>
      <c r="K1339" s="24">
        <f t="shared" ca="1" si="102"/>
        <v>0.62321455123545966</v>
      </c>
      <c r="L1339" s="24">
        <f t="shared" ca="1" si="103"/>
        <v>0.37716099251198704</v>
      </c>
      <c r="M1339" s="24">
        <f t="shared" ca="1" si="104"/>
        <v>-1.1721707527547849</v>
      </c>
    </row>
    <row r="1340" spans="2:13" x14ac:dyDescent="0.25">
      <c r="B1340" s="24">
        <f t="shared" ca="1" si="100"/>
        <v>0.31439297902652485</v>
      </c>
      <c r="C1340" s="25">
        <f t="shared" ca="1" si="101"/>
        <v>45.16563670491594</v>
      </c>
      <c r="H1340" s="24">
        <v>1338</v>
      </c>
      <c r="I1340" s="24">
        <f ca="1"/>
        <v>53.146179409097506</v>
      </c>
      <c r="J1340" s="24" cm="1">
        <f t="array" aca="1" ref="J1340" ca="1">INDIRECT(ADDRESS(($F$2+1-H1340)+2,9))</f>
        <v>46.864907077632594</v>
      </c>
      <c r="K1340" s="24">
        <f t="shared" ca="1" si="102"/>
        <v>0.62336455705916582</v>
      </c>
      <c r="L1340" s="24">
        <f t="shared" ca="1" si="103"/>
        <v>0.37711889534283483</v>
      </c>
      <c r="M1340" s="24">
        <f t="shared" ca="1" si="104"/>
        <v>-1.1726656932505981</v>
      </c>
    </row>
    <row r="1341" spans="2:13" x14ac:dyDescent="0.25">
      <c r="B1341" s="24">
        <f t="shared" ca="1" si="100"/>
        <v>0.72881387008542686</v>
      </c>
      <c r="C1341" s="25">
        <f t="shared" ca="1" si="101"/>
        <v>56.092296048268693</v>
      </c>
      <c r="H1341" s="24">
        <v>1339</v>
      </c>
      <c r="I1341" s="24">
        <f ca="1"/>
        <v>53.154512556367145</v>
      </c>
      <c r="J1341" s="24" cm="1">
        <f t="array" aca="1" ref="J1341" ca="1">INDIRECT(ADDRESS(($F$2+1-H1341)+2,9))</f>
        <v>46.843142237954311</v>
      </c>
      <c r="K1341" s="24">
        <f t="shared" ca="1" si="102"/>
        <v>0.6236805624861238</v>
      </c>
      <c r="L1341" s="24">
        <f t="shared" ca="1" si="103"/>
        <v>0.37629338385283118</v>
      </c>
      <c r="M1341" s="24">
        <f t="shared" ca="1" si="104"/>
        <v>-1.1712707976054317</v>
      </c>
    </row>
    <row r="1342" spans="2:13" x14ac:dyDescent="0.25">
      <c r="B1342" s="24">
        <f t="shared" ca="1" si="100"/>
        <v>0.3063464818371151</v>
      </c>
      <c r="C1342" s="25">
        <f t="shared" ca="1" si="101"/>
        <v>44.937668182334477</v>
      </c>
      <c r="H1342" s="24">
        <v>1340</v>
      </c>
      <c r="I1342" s="24">
        <f ca="1"/>
        <v>53.164641811100743</v>
      </c>
      <c r="J1342" s="24" cm="1">
        <f t="array" aca="1" ref="J1342" ca="1">INDIRECT(ADDRESS(($F$2+1-H1342)+2,9))</f>
        <v>46.815404205798991</v>
      </c>
      <c r="K1342" s="24">
        <f t="shared" ca="1" si="102"/>
        <v>0.62406456737422122</v>
      </c>
      <c r="L1342" s="24">
        <f t="shared" ca="1" si="103"/>
        <v>0.37524213717799293</v>
      </c>
      <c r="M1342" s="24">
        <f t="shared" ca="1" si="104"/>
        <v>-1.1692910961088112</v>
      </c>
    </row>
    <row r="1343" spans="2:13" x14ac:dyDescent="0.25">
      <c r="B1343" s="24">
        <f t="shared" ca="1" si="100"/>
        <v>0.90867370858040841</v>
      </c>
      <c r="C1343" s="25">
        <f t="shared" ca="1" si="101"/>
        <v>63.326320476774818</v>
      </c>
      <c r="H1343" s="24">
        <v>1341</v>
      </c>
      <c r="I1343" s="24">
        <f ca="1"/>
        <v>53.166262575740134</v>
      </c>
      <c r="J1343" s="24" cm="1">
        <f t="array" aca="1" ref="J1343" ca="1">INDIRECT(ADDRESS(($F$2+1-H1343)+2,9))</f>
        <v>46.811996524564776</v>
      </c>
      <c r="K1343" s="24">
        <f t="shared" ca="1" si="102"/>
        <v>0.62412599994745988</v>
      </c>
      <c r="L1343" s="24">
        <f t="shared" ca="1" si="103"/>
        <v>0.37511305280567564</v>
      </c>
      <c r="M1343" s="24">
        <f t="shared" ca="1" si="104"/>
        <v>-1.1697850739788267</v>
      </c>
    </row>
    <row r="1344" spans="2:13" x14ac:dyDescent="0.25">
      <c r="B1344" s="24">
        <f t="shared" ca="1" si="100"/>
        <v>2.1422694346486248E-2</v>
      </c>
      <c r="C1344" s="25">
        <f t="shared" ca="1" si="101"/>
        <v>29.747859412754401</v>
      </c>
      <c r="H1344" s="24">
        <v>1342</v>
      </c>
      <c r="I1344" s="24">
        <f ca="1"/>
        <v>53.171808638293044</v>
      </c>
      <c r="J1344" s="24" cm="1">
        <f t="array" aca="1" ref="J1344" ca="1">INDIRECT(ADDRESS(($F$2+1-H1344)+2,9))</f>
        <v>46.808881516612161</v>
      </c>
      <c r="K1344" s="24">
        <f t="shared" ca="1" si="102"/>
        <v>0.62433619104894111</v>
      </c>
      <c r="L1344" s="24">
        <f t="shared" ca="1" si="103"/>
        <v>0.37499506725343357</v>
      </c>
      <c r="M1344" s="24">
        <f t="shared" ca="1" si="104"/>
        <v>-1.1700043617843663</v>
      </c>
    </row>
    <row r="1345" spans="2:13" x14ac:dyDescent="0.25">
      <c r="B1345" s="24">
        <f t="shared" ca="1" si="100"/>
        <v>0.41652707711261705</v>
      </c>
      <c r="C1345" s="25">
        <f t="shared" ca="1" si="101"/>
        <v>47.892138599770234</v>
      </c>
      <c r="H1345" s="24">
        <v>1343</v>
      </c>
      <c r="I1345" s="24">
        <f ca="1"/>
        <v>53.208100089313795</v>
      </c>
      <c r="J1345" s="24" cm="1">
        <f t="array" aca="1" ref="J1345" ca="1">INDIRECT(ADDRESS(($F$2+1-H1345)+2,9))</f>
        <v>46.803454585778873</v>
      </c>
      <c r="K1345" s="24">
        <f t="shared" ca="1" si="102"/>
        <v>0.62571069324785566</v>
      </c>
      <c r="L1345" s="24">
        <f t="shared" ca="1" si="103"/>
        <v>0.37478954213518967</v>
      </c>
      <c r="M1345" s="24">
        <f t="shared" ca="1" si="104"/>
        <v>-1.167731283883638</v>
      </c>
    </row>
    <row r="1346" spans="2:13" x14ac:dyDescent="0.25">
      <c r="B1346" s="24">
        <f t="shared" ca="1" si="100"/>
        <v>0.889311493286155</v>
      </c>
      <c r="C1346" s="25">
        <f t="shared" ca="1" si="101"/>
        <v>62.228747324705061</v>
      </c>
      <c r="H1346" s="24">
        <v>1344</v>
      </c>
      <c r="I1346" s="24">
        <f ca="1"/>
        <v>53.214357091483784</v>
      </c>
      <c r="J1346" s="24" cm="1">
        <f t="array" aca="1" ref="J1346" ca="1">INDIRECT(ADDRESS(($F$2+1-H1346)+2,9))</f>
        <v>46.795779999904326</v>
      </c>
      <c r="K1346" s="24">
        <f t="shared" ca="1" si="102"/>
        <v>0.62594751005899596</v>
      </c>
      <c r="L1346" s="24">
        <f t="shared" ca="1" si="103"/>
        <v>0.37449895602786054</v>
      </c>
      <c r="M1346" s="24">
        <f t="shared" ca="1" si="104"/>
        <v>-1.1675513566748779</v>
      </c>
    </row>
    <row r="1347" spans="2:13" x14ac:dyDescent="0.25">
      <c r="B1347" s="24">
        <f t="shared" ca="1" si="100"/>
        <v>0.70348528280266287</v>
      </c>
      <c r="C1347" s="25">
        <f t="shared" ca="1" si="101"/>
        <v>55.344511556707808</v>
      </c>
      <c r="H1347" s="24">
        <v>1345</v>
      </c>
      <c r="I1347" s="24">
        <f ca="1"/>
        <v>53.215333299685931</v>
      </c>
      <c r="J1347" s="24" cm="1">
        <f t="array" aca="1" ref="J1347" ca="1">INDIRECT(ADDRESS(($F$2+1-H1347)+2,9))</f>
        <v>46.781494942537982</v>
      </c>
      <c r="K1347" s="24">
        <f t="shared" ca="1" si="102"/>
        <v>0.62598445358313182</v>
      </c>
      <c r="L1347" s="24">
        <f t="shared" ca="1" si="103"/>
        <v>0.37395826471572813</v>
      </c>
      <c r="M1347" s="24">
        <f t="shared" ca="1" si="104"/>
        <v>-1.1672702068598515</v>
      </c>
    </row>
    <row r="1348" spans="2:13" x14ac:dyDescent="0.25">
      <c r="B1348" s="24">
        <f t="shared" ref="B1348:B1411" ca="1" si="105">RAND()</f>
        <v>0.52938124213242232</v>
      </c>
      <c r="C1348" s="25">
        <f t="shared" ref="C1348:C1411" ca="1" si="106">_xlfn.NORM.INV(B1348,50,10)</f>
        <v>50.737145566950048</v>
      </c>
      <c r="H1348" s="24">
        <v>1346</v>
      </c>
      <c r="I1348" s="24">
        <f ca="1"/>
        <v>53.255986237347102</v>
      </c>
      <c r="J1348" s="24" cm="1">
        <f t="array" aca="1" ref="J1348" ca="1">INDIRECT(ADDRESS(($F$2+1-H1348)+2,9))</f>
        <v>46.776224357264866</v>
      </c>
      <c r="K1348" s="24">
        <f t="shared" ref="K1348:K1411" ca="1" si="107">_xlfn.NORM.DIST(I1348,$F$5,$F$6,TRUE)</f>
        <v>0.62752188799561681</v>
      </c>
      <c r="L1348" s="24">
        <f t="shared" ref="L1348:L1411" ca="1" si="108">_xlfn.NORM.DIST(J1348,$F$5,$F$6,TRUE)</f>
        <v>0.37375883491465323</v>
      </c>
      <c r="M1348" s="24">
        <f t="shared" ca="1" si="104"/>
        <v>-1.1646823347048221</v>
      </c>
    </row>
    <row r="1349" spans="2:13" x14ac:dyDescent="0.25">
      <c r="B1349" s="24">
        <f t="shared" ca="1" si="105"/>
        <v>0.19226488621793358</v>
      </c>
      <c r="C1349" s="25">
        <f t="shared" ca="1" si="106"/>
        <v>41.304196359423862</v>
      </c>
      <c r="H1349" s="24">
        <v>1347</v>
      </c>
      <c r="I1349" s="24">
        <f ca="1"/>
        <v>53.271367937187918</v>
      </c>
      <c r="J1349" s="24" cm="1">
        <f t="array" aca="1" ref="J1349" ca="1">INDIRECT(ADDRESS(($F$2+1-H1349)+2,9))</f>
        <v>46.770037383950452</v>
      </c>
      <c r="K1349" s="24">
        <f t="shared" ca="1" si="107"/>
        <v>0.62810307332774862</v>
      </c>
      <c r="L1349" s="24">
        <f t="shared" ca="1" si="108"/>
        <v>0.37352477370223441</v>
      </c>
      <c r="M1349" s="24">
        <f t="shared" ref="M1349:M1412" ca="1" si="109">((2*H1349-1)/$F$2)*(LN(K1349)+LN(1-L1349))</f>
        <v>-1.1639263864637239</v>
      </c>
    </row>
    <row r="1350" spans="2:13" x14ac:dyDescent="0.25">
      <c r="B1350" s="24">
        <f t="shared" ca="1" si="105"/>
        <v>0.58253021349118872</v>
      </c>
      <c r="C1350" s="25">
        <f t="shared" ca="1" si="106"/>
        <v>52.083706477552042</v>
      </c>
      <c r="H1350" s="24">
        <v>1348</v>
      </c>
      <c r="I1350" s="24">
        <f ca="1"/>
        <v>53.29153989652815</v>
      </c>
      <c r="J1350" s="24" cm="1">
        <f t="array" aca="1" ref="J1350" ca="1">INDIRECT(ADDRESS(($F$2+1-H1350)+2,9))</f>
        <v>46.764985778724991</v>
      </c>
      <c r="K1350" s="24">
        <f t="shared" ca="1" si="107"/>
        <v>0.62886481242577896</v>
      </c>
      <c r="L1350" s="24">
        <f t="shared" ca="1" si="108"/>
        <v>0.37333369952350792</v>
      </c>
      <c r="M1350" s="24">
        <f t="shared" ca="1" si="109"/>
        <v>-1.1628963291417327</v>
      </c>
    </row>
    <row r="1351" spans="2:13" x14ac:dyDescent="0.25">
      <c r="B1351" s="24">
        <f t="shared" ca="1" si="105"/>
        <v>0.59211951634467308</v>
      </c>
      <c r="C1351" s="25">
        <f t="shared" ca="1" si="106"/>
        <v>52.330005646460364</v>
      </c>
      <c r="H1351" s="24">
        <v>1349</v>
      </c>
      <c r="I1351" s="24">
        <f ca="1"/>
        <v>53.291687105993375</v>
      </c>
      <c r="J1351" s="24" cm="1">
        <f t="array" aca="1" ref="J1351" ca="1">INDIRECT(ADDRESS(($F$2+1-H1351)+2,9))</f>
        <v>46.764784650731187</v>
      </c>
      <c r="K1351" s="24">
        <f t="shared" ca="1" si="107"/>
        <v>0.62887036953918052</v>
      </c>
      <c r="L1351" s="24">
        <f t="shared" ca="1" si="108"/>
        <v>0.37332609261251426</v>
      </c>
      <c r="M1351" s="24">
        <f t="shared" ca="1" si="109"/>
        <v>-1.1637331176934935</v>
      </c>
    </row>
    <row r="1352" spans="2:13" x14ac:dyDescent="0.25">
      <c r="B1352" s="24">
        <f t="shared" ca="1" si="105"/>
        <v>0.6866285183298767</v>
      </c>
      <c r="C1352" s="25">
        <f t="shared" ca="1" si="106"/>
        <v>54.863162447155581</v>
      </c>
      <c r="H1352" s="24">
        <v>1350</v>
      </c>
      <c r="I1352" s="24">
        <f ca="1"/>
        <v>53.317428146212876</v>
      </c>
      <c r="J1352" s="24" cm="1">
        <f t="array" aca="1" ref="J1352" ca="1">INDIRECT(ADDRESS(($F$2+1-H1352)+2,9))</f>
        <v>46.763927429062726</v>
      </c>
      <c r="K1352" s="24">
        <f t="shared" ca="1" si="107"/>
        <v>0.62984167201985652</v>
      </c>
      <c r="L1352" s="24">
        <f t="shared" ca="1" si="108"/>
        <v>0.37329367197598273</v>
      </c>
      <c r="M1352" s="24">
        <f t="shared" ca="1" si="109"/>
        <v>-1.1626011661742273</v>
      </c>
    </row>
    <row r="1353" spans="2:13" x14ac:dyDescent="0.25">
      <c r="B1353" s="24">
        <f t="shared" ca="1" si="105"/>
        <v>5.2518062926919518E-2</v>
      </c>
      <c r="C1353" s="25">
        <f t="shared" ca="1" si="106"/>
        <v>33.790861955201535</v>
      </c>
      <c r="H1353" s="24">
        <v>1351</v>
      </c>
      <c r="I1353" s="24">
        <f ca="1"/>
        <v>53.329348715976508</v>
      </c>
      <c r="J1353" s="24" cm="1">
        <f t="array" aca="1" ref="J1353" ca="1">INDIRECT(ADDRESS(($F$2+1-H1353)+2,9))</f>
        <v>46.757158763559744</v>
      </c>
      <c r="K1353" s="24">
        <f t="shared" ca="1" si="107"/>
        <v>0.63029119826587743</v>
      </c>
      <c r="L1353" s="24">
        <f t="shared" ca="1" si="108"/>
        <v>0.3730377085170179</v>
      </c>
      <c r="M1353" s="24">
        <f t="shared" ca="1" si="109"/>
        <v>-1.1620585998633166</v>
      </c>
    </row>
    <row r="1354" spans="2:13" x14ac:dyDescent="0.25">
      <c r="B1354" s="24">
        <f t="shared" ca="1" si="105"/>
        <v>0.52959946105031686</v>
      </c>
      <c r="C1354" s="25">
        <f t="shared" ca="1" si="106"/>
        <v>50.742630496780272</v>
      </c>
      <c r="H1354" s="24">
        <v>1352</v>
      </c>
      <c r="I1354" s="24">
        <f ca="1"/>
        <v>53.333264139062564</v>
      </c>
      <c r="J1354" s="24" cm="1">
        <f t="array" aca="1" ref="J1354" ca="1">INDIRECT(ADDRESS(($F$2+1-H1354)+2,9))</f>
        <v>46.755120393724781</v>
      </c>
      <c r="K1354" s="24">
        <f t="shared" ca="1" si="107"/>
        <v>0.63043881057700668</v>
      </c>
      <c r="L1354" s="24">
        <f t="shared" ca="1" si="108"/>
        <v>0.37296063661510759</v>
      </c>
      <c r="M1354" s="24">
        <f t="shared" ca="1" si="109"/>
        <v>-1.1624717913216231</v>
      </c>
    </row>
    <row r="1355" spans="2:13" x14ac:dyDescent="0.25">
      <c r="B1355" s="24">
        <f t="shared" ca="1" si="105"/>
        <v>0.7620870468201697</v>
      </c>
      <c r="C1355" s="25">
        <f t="shared" ca="1" si="106"/>
        <v>57.130320799242511</v>
      </c>
      <c r="H1355" s="24">
        <v>1353</v>
      </c>
      <c r="I1355" s="24">
        <f ca="1"/>
        <v>53.344113698627581</v>
      </c>
      <c r="J1355" s="24" cm="1">
        <f t="array" aca="1" ref="J1355" ca="1">INDIRECT(ADDRESS(($F$2+1-H1355)+2,9))</f>
        <v>46.72606508003669</v>
      </c>
      <c r="K1355" s="24">
        <f t="shared" ca="1" si="107"/>
        <v>0.63084774086153206</v>
      </c>
      <c r="L1355" s="24">
        <f t="shared" ca="1" si="108"/>
        <v>0.37186259309856423</v>
      </c>
      <c r="M1355" s="24">
        <f t="shared" ca="1" si="109"/>
        <v>-1.1603260193166438</v>
      </c>
    </row>
    <row r="1356" spans="2:13" x14ac:dyDescent="0.25">
      <c r="B1356" s="24">
        <f t="shared" ca="1" si="105"/>
        <v>0.9172024285640934</v>
      </c>
      <c r="C1356" s="25">
        <f t="shared" ca="1" si="106"/>
        <v>63.864971731296166</v>
      </c>
      <c r="H1356" s="24">
        <v>1354</v>
      </c>
      <c r="I1356" s="24">
        <f ca="1"/>
        <v>53.367513908278752</v>
      </c>
      <c r="J1356" s="24" cm="1">
        <f t="array" aca="1" ref="J1356" ca="1">INDIRECT(ADDRESS(($F$2+1-H1356)+2,9))</f>
        <v>46.724255931701443</v>
      </c>
      <c r="K1356" s="24">
        <f t="shared" ca="1" si="107"/>
        <v>0.63172921267266013</v>
      </c>
      <c r="L1356" s="24">
        <f t="shared" ca="1" si="108"/>
        <v>0.37179425704395358</v>
      </c>
      <c r="M1356" s="24">
        <f t="shared" ca="1" si="109"/>
        <v>-1.1592959408968915</v>
      </c>
    </row>
    <row r="1357" spans="2:13" x14ac:dyDescent="0.25">
      <c r="B1357" s="24">
        <f t="shared" ca="1" si="105"/>
        <v>0.29820999797651693</v>
      </c>
      <c r="C1357" s="25">
        <f t="shared" ca="1" si="106"/>
        <v>44.704442711086159</v>
      </c>
      <c r="H1357" s="24">
        <v>1355</v>
      </c>
      <c r="I1357" s="24">
        <f ca="1"/>
        <v>53.45030890987686</v>
      </c>
      <c r="J1357" s="24" cm="1">
        <f t="array" aca="1" ref="J1357" ca="1">INDIRECT(ADDRESS(($F$2+1-H1357)+2,9))</f>
        <v>46.719301187303941</v>
      </c>
      <c r="K1357" s="24">
        <f t="shared" ca="1" si="107"/>
        <v>0.63484245889205981</v>
      </c>
      <c r="L1357" s="24">
        <f t="shared" ca="1" si="108"/>
        <v>0.37160712464831303</v>
      </c>
      <c r="M1357" s="24">
        <f t="shared" ca="1" si="109"/>
        <v>-1.1536073356737409</v>
      </c>
    </row>
    <row r="1358" spans="2:13" x14ac:dyDescent="0.25">
      <c r="B1358" s="24">
        <f t="shared" ca="1" si="105"/>
        <v>0.1670537609637327</v>
      </c>
      <c r="C1358" s="25">
        <f t="shared" ca="1" si="106"/>
        <v>40.341265755478432</v>
      </c>
      <c r="H1358" s="24">
        <v>1356</v>
      </c>
      <c r="I1358" s="24">
        <f ca="1"/>
        <v>53.453735919367261</v>
      </c>
      <c r="J1358" s="24" cm="1">
        <f t="array" aca="1" ref="J1358" ca="1">INDIRECT(ADDRESS(($F$2+1-H1358)+2,9))</f>
        <v>46.716459462375518</v>
      </c>
      <c r="K1358" s="24">
        <f t="shared" ca="1" si="107"/>
        <v>0.63497113112224701</v>
      </c>
      <c r="L1358" s="24">
        <f t="shared" ca="1" si="108"/>
        <v>0.37149981114468611</v>
      </c>
      <c r="M1358" s="24">
        <f t="shared" ca="1" si="109"/>
        <v>-1.1539899056939509</v>
      </c>
    </row>
    <row r="1359" spans="2:13" x14ac:dyDescent="0.25">
      <c r="B1359" s="24">
        <f t="shared" ca="1" si="105"/>
        <v>0.13942282707577547</v>
      </c>
      <c r="C1359" s="25">
        <f t="shared" ca="1" si="106"/>
        <v>39.170838756346633</v>
      </c>
      <c r="H1359" s="24">
        <v>1357</v>
      </c>
      <c r="I1359" s="24">
        <f ca="1"/>
        <v>53.464204910274432</v>
      </c>
      <c r="J1359" s="24" cm="1">
        <f t="array" aca="1" ref="J1359" ca="1">INDIRECT(ADDRESS(($F$2+1-H1359)+2,9))</f>
        <v>46.716429133023674</v>
      </c>
      <c r="K1359" s="24">
        <f t="shared" ca="1" si="107"/>
        <v>0.63536411097037482</v>
      </c>
      <c r="L1359" s="24">
        <f t="shared" ca="1" si="108"/>
        <v>0.37149866585579699</v>
      </c>
      <c r="M1359" s="24">
        <f t="shared" ca="1" si="109"/>
        <v>-1.1540611315731171</v>
      </c>
    </row>
    <row r="1360" spans="2:13" x14ac:dyDescent="0.25">
      <c r="B1360" s="24">
        <f t="shared" ca="1" si="105"/>
        <v>0.9000376150496382</v>
      </c>
      <c r="C1360" s="25">
        <f t="shared" ca="1" si="106"/>
        <v>62.817659277922736</v>
      </c>
      <c r="H1360" s="24">
        <v>1358</v>
      </c>
      <c r="I1360" s="24">
        <f ca="1"/>
        <v>53.482036077589079</v>
      </c>
      <c r="J1360" s="24" cm="1">
        <f t="array" aca="1" ref="J1360" ca="1">INDIRECT(ADDRESS(($F$2+1-H1360)+2,9))</f>
        <v>46.704016643235924</v>
      </c>
      <c r="K1360" s="24">
        <f t="shared" ca="1" si="107"/>
        <v>0.63603312103707499</v>
      </c>
      <c r="L1360" s="24">
        <f t="shared" ca="1" si="108"/>
        <v>0.37103004433811759</v>
      </c>
      <c r="M1360" s="24">
        <f t="shared" ca="1" si="109"/>
        <v>-1.1526501406601939</v>
      </c>
    </row>
    <row r="1361" spans="2:13" x14ac:dyDescent="0.25">
      <c r="B1361" s="24">
        <f t="shared" ca="1" si="105"/>
        <v>0.65335360929950381</v>
      </c>
      <c r="C1361" s="25">
        <f t="shared" ca="1" si="106"/>
        <v>53.943904662880591</v>
      </c>
      <c r="H1361" s="24">
        <v>1359</v>
      </c>
      <c r="I1361" s="24">
        <f ca="1"/>
        <v>53.485381433526605</v>
      </c>
      <c r="J1361" s="24" cm="1">
        <f t="array" aca="1" ref="J1361" ca="1">INDIRECT(ADDRESS(($F$2+1-H1361)+2,9))</f>
        <v>46.680589215273784</v>
      </c>
      <c r="K1361" s="24">
        <f t="shared" ca="1" si="107"/>
        <v>0.6361585898086064</v>
      </c>
      <c r="L1361" s="24">
        <f t="shared" ca="1" si="108"/>
        <v>0.37014608596438198</v>
      </c>
      <c r="M1361" s="24">
        <f t="shared" ca="1" si="109"/>
        <v>-1.151482680576708</v>
      </c>
    </row>
    <row r="1362" spans="2:13" x14ac:dyDescent="0.25">
      <c r="B1362" s="24">
        <f t="shared" ca="1" si="105"/>
        <v>0.81101909490306201</v>
      </c>
      <c r="C1362" s="25">
        <f t="shared" ca="1" si="106"/>
        <v>58.816579441070957</v>
      </c>
      <c r="H1362" s="24">
        <v>1360</v>
      </c>
      <c r="I1362" s="24">
        <f ca="1"/>
        <v>53.487581829938478</v>
      </c>
      <c r="J1362" s="24" cm="1">
        <f t="array" aca="1" ref="J1362" ca="1">INDIRECT(ADDRESS(($F$2+1-H1362)+2,9))</f>
        <v>46.655828186114128</v>
      </c>
      <c r="K1362" s="24">
        <f t="shared" ca="1" si="107"/>
        <v>0.63624110850575788</v>
      </c>
      <c r="L1362" s="24">
        <f t="shared" ca="1" si="108"/>
        <v>0.36921255352693899</v>
      </c>
      <c r="M1362" s="24">
        <f t="shared" ca="1" si="109"/>
        <v>-1.1503008091815698</v>
      </c>
    </row>
    <row r="1363" spans="2:13" x14ac:dyDescent="0.25">
      <c r="B1363" s="24">
        <f t="shared" ca="1" si="105"/>
        <v>0.61100808681155883</v>
      </c>
      <c r="C1363" s="25">
        <f t="shared" ca="1" si="106"/>
        <v>52.819474220815614</v>
      </c>
      <c r="H1363" s="24">
        <v>1361</v>
      </c>
      <c r="I1363" s="24">
        <f ca="1"/>
        <v>53.495793412831006</v>
      </c>
      <c r="J1363" s="24" cm="1">
        <f t="array" aca="1" ref="J1363" ca="1">INDIRECT(ADDRESS(($F$2+1-H1363)+2,9))</f>
        <v>46.636875707213129</v>
      </c>
      <c r="K1363" s="24">
        <f t="shared" ca="1" si="107"/>
        <v>0.63654900134415504</v>
      </c>
      <c r="L1363" s="24">
        <f t="shared" ca="1" si="108"/>
        <v>0.36849853363450702</v>
      </c>
      <c r="M1363" s="24">
        <f t="shared" ca="1" si="109"/>
        <v>-1.1491104444808693</v>
      </c>
    </row>
    <row r="1364" spans="2:13" x14ac:dyDescent="0.25">
      <c r="B1364" s="24">
        <f t="shared" ca="1" si="105"/>
        <v>0.25985420120225677</v>
      </c>
      <c r="C1364" s="25">
        <f t="shared" ca="1" si="106"/>
        <v>43.562050399679933</v>
      </c>
      <c r="H1364" s="24">
        <v>1362</v>
      </c>
      <c r="I1364" s="24">
        <f ca="1"/>
        <v>53.517826447790867</v>
      </c>
      <c r="J1364" s="24" cm="1">
        <f t="array" aca="1" ref="J1364" ca="1">INDIRECT(ADDRESS(($F$2+1-H1364)+2,9))</f>
        <v>46.634226079710025</v>
      </c>
      <c r="K1364" s="24">
        <f t="shared" ca="1" si="107"/>
        <v>0.63737469250779244</v>
      </c>
      <c r="L1364" s="24">
        <f t="shared" ca="1" si="108"/>
        <v>0.36839874708350379</v>
      </c>
      <c r="M1364" s="24">
        <f t="shared" ca="1" si="109"/>
        <v>-1.1481200101876534</v>
      </c>
    </row>
    <row r="1365" spans="2:13" x14ac:dyDescent="0.25">
      <c r="B1365" s="24">
        <f t="shared" ca="1" si="105"/>
        <v>1.5104006682060023E-2</v>
      </c>
      <c r="C1365" s="25">
        <f t="shared" ca="1" si="106"/>
        <v>28.326478564451971</v>
      </c>
      <c r="H1365" s="24">
        <v>1363</v>
      </c>
      <c r="I1365" s="24">
        <f ca="1"/>
        <v>53.531237532595867</v>
      </c>
      <c r="J1365" s="24" cm="1">
        <f t="array" aca="1" ref="J1365" ca="1">INDIRECT(ADDRESS(($F$2+1-H1365)+2,9))</f>
        <v>46.568256222305806</v>
      </c>
      <c r="K1365" s="24">
        <f t="shared" ca="1" si="107"/>
        <v>0.63787696253024095</v>
      </c>
      <c r="L1365" s="24">
        <f t="shared" ca="1" si="108"/>
        <v>0.36591716025529203</v>
      </c>
      <c r="M1365" s="24">
        <f t="shared" ca="1" si="109"/>
        <v>-1.1430169508947536</v>
      </c>
    </row>
    <row r="1366" spans="2:13" x14ac:dyDescent="0.25">
      <c r="B1366" s="24">
        <f t="shared" ca="1" si="105"/>
        <v>0.60157582517381469</v>
      </c>
      <c r="C1366" s="25">
        <f t="shared" ca="1" si="106"/>
        <v>52.574280524821525</v>
      </c>
      <c r="H1366" s="24">
        <v>1364</v>
      </c>
      <c r="I1366" s="24">
        <f ca="1"/>
        <v>53.536046449617096</v>
      </c>
      <c r="J1366" s="24" cm="1">
        <f t="array" aca="1" ref="J1366" ca="1">INDIRECT(ADDRESS(($F$2+1-H1366)+2,9))</f>
        <v>46.567549133165478</v>
      </c>
      <c r="K1366" s="24">
        <f t="shared" ca="1" si="107"/>
        <v>0.63805700763955886</v>
      </c>
      <c r="L1366" s="24">
        <f t="shared" ca="1" si="108"/>
        <v>0.36589059184504058</v>
      </c>
      <c r="M1366" s="24">
        <f t="shared" ca="1" si="109"/>
        <v>-1.1434462859369408</v>
      </c>
    </row>
    <row r="1367" spans="2:13" x14ac:dyDescent="0.25">
      <c r="B1367" s="24">
        <f t="shared" ca="1" si="105"/>
        <v>0.50947806640027593</v>
      </c>
      <c r="C1367" s="25">
        <f t="shared" ca="1" si="106"/>
        <v>50.237602246707702</v>
      </c>
      <c r="H1367" s="24">
        <v>1365</v>
      </c>
      <c r="I1367" s="24">
        <f ca="1"/>
        <v>53.548736914635526</v>
      </c>
      <c r="J1367" s="24" cm="1">
        <f t="array" aca="1" ref="J1367" ca="1">INDIRECT(ADDRESS(($F$2+1-H1367)+2,9))</f>
        <v>46.554174081320781</v>
      </c>
      <c r="K1367" s="24">
        <f t="shared" ca="1" si="107"/>
        <v>0.63853198991449389</v>
      </c>
      <c r="L1367" s="24">
        <f t="shared" ca="1" si="108"/>
        <v>0.36538815432581506</v>
      </c>
      <c r="M1367" s="24">
        <f t="shared" ca="1" si="109"/>
        <v>-1.1423422479458019</v>
      </c>
    </row>
    <row r="1368" spans="2:13" x14ac:dyDescent="0.25">
      <c r="B1368" s="24">
        <f t="shared" ca="1" si="105"/>
        <v>0.82594396407590365</v>
      </c>
      <c r="C1368" s="25">
        <f t="shared" ca="1" si="106"/>
        <v>59.382575452311087</v>
      </c>
      <c r="H1368" s="24">
        <v>1366</v>
      </c>
      <c r="I1368" s="24">
        <f ca="1"/>
        <v>53.549347065319097</v>
      </c>
      <c r="J1368" s="24" cm="1">
        <f t="array" aca="1" ref="J1368" ca="1">INDIRECT(ADDRESS(($F$2+1-H1368)+2,9))</f>
        <v>46.549885009511776</v>
      </c>
      <c r="K1368" s="24">
        <f t="shared" ca="1" si="107"/>
        <v>0.6385548214334229</v>
      </c>
      <c r="L1368" s="24">
        <f t="shared" ca="1" si="108"/>
        <v>0.36522708301617557</v>
      </c>
      <c r="M1368" s="24">
        <f t="shared" ca="1" si="109"/>
        <v>-1.1428130230372719</v>
      </c>
    </row>
    <row r="1369" spans="2:13" x14ac:dyDescent="0.25">
      <c r="B1369" s="24">
        <f t="shared" ca="1" si="105"/>
        <v>0.81655117425926038</v>
      </c>
      <c r="C1369" s="25">
        <f t="shared" ca="1" si="106"/>
        <v>59.022997629274641</v>
      </c>
      <c r="H1369" s="24">
        <v>1367</v>
      </c>
      <c r="I1369" s="24">
        <f ca="1"/>
        <v>53.566539340356123</v>
      </c>
      <c r="J1369" s="24" cm="1">
        <f t="array" aca="1" ref="J1369" ca="1">INDIRECT(ADDRESS(($F$2+1-H1369)+2,9))</f>
        <v>46.533081831490293</v>
      </c>
      <c r="K1369" s="24">
        <f t="shared" ca="1" si="107"/>
        <v>0.63919794426779797</v>
      </c>
      <c r="L1369" s="24">
        <f t="shared" ca="1" si="108"/>
        <v>0.36459628763122931</v>
      </c>
      <c r="M1369" s="24">
        <f t="shared" ca="1" si="109"/>
        <v>-1.1411171839788994</v>
      </c>
    </row>
    <row r="1370" spans="2:13" x14ac:dyDescent="0.25">
      <c r="B1370" s="24">
        <f t="shared" ca="1" si="105"/>
        <v>0.20334722797715199</v>
      </c>
      <c r="C1370" s="25">
        <f t="shared" ca="1" si="106"/>
        <v>41.702753051878872</v>
      </c>
      <c r="H1370" s="24">
        <v>1368</v>
      </c>
      <c r="I1370" s="24">
        <f ca="1"/>
        <v>53.573951845739352</v>
      </c>
      <c r="J1370" s="24" cm="1">
        <f t="array" aca="1" ref="J1370" ca="1">INDIRECT(ADDRESS(($F$2+1-H1370)+2,9))</f>
        <v>46.517801946040912</v>
      </c>
      <c r="K1370" s="24">
        <f t="shared" ca="1" si="107"/>
        <v>0.63947510750150272</v>
      </c>
      <c r="L1370" s="24">
        <f t="shared" ca="1" si="108"/>
        <v>0.36402299506893399</v>
      </c>
      <c r="M1370" s="24">
        <f t="shared" ca="1" si="109"/>
        <v>-1.1402598454151303</v>
      </c>
    </row>
    <row r="1371" spans="2:13" x14ac:dyDescent="0.25">
      <c r="B1371" s="24">
        <f t="shared" ca="1" si="105"/>
        <v>0.21727570573391553</v>
      </c>
      <c r="C1371" s="25">
        <f t="shared" ca="1" si="106"/>
        <v>42.185730259960209</v>
      </c>
      <c r="H1371" s="24">
        <v>1369</v>
      </c>
      <c r="I1371" s="24">
        <f ca="1"/>
        <v>53.582547898221037</v>
      </c>
      <c r="J1371" s="24" cm="1">
        <f t="array" aca="1" ref="J1371" ca="1">INDIRECT(ADDRESS(($F$2+1-H1371)+2,9))</f>
        <v>46.51221575852734</v>
      </c>
      <c r="K1371" s="24">
        <f t="shared" ca="1" si="107"/>
        <v>0.6397964333545314</v>
      </c>
      <c r="L1371" s="24">
        <f t="shared" ca="1" si="108"/>
        <v>0.36381348037280414</v>
      </c>
      <c r="M1371" s="24">
        <f t="shared" ca="1" si="109"/>
        <v>-1.1400387732422048</v>
      </c>
    </row>
    <row r="1372" spans="2:13" x14ac:dyDescent="0.25">
      <c r="B1372" s="24">
        <f t="shared" ca="1" si="105"/>
        <v>0.87368310280073047</v>
      </c>
      <c r="C1372" s="25">
        <f t="shared" ca="1" si="106"/>
        <v>61.43975507969698</v>
      </c>
      <c r="H1372" s="24">
        <v>1370</v>
      </c>
      <c r="I1372" s="24">
        <f ca="1"/>
        <v>53.584212343393631</v>
      </c>
      <c r="J1372" s="24" cm="1">
        <f t="array" aca="1" ref="J1372" ca="1">INDIRECT(ADDRESS(($F$2+1-H1372)+2,9))</f>
        <v>46.499362720639418</v>
      </c>
      <c r="K1372" s="24">
        <f t="shared" ca="1" si="107"/>
        <v>0.63985863996009495</v>
      </c>
      <c r="L1372" s="24">
        <f t="shared" ca="1" si="108"/>
        <v>0.36333157098528601</v>
      </c>
      <c r="M1372" s="24">
        <f t="shared" ca="1" si="109"/>
        <v>-1.1397873561648422</v>
      </c>
    </row>
    <row r="1373" spans="2:13" x14ac:dyDescent="0.25">
      <c r="B1373" s="24">
        <f t="shared" ca="1" si="105"/>
        <v>1.2681244972469696E-2</v>
      </c>
      <c r="C1373" s="25">
        <f t="shared" ca="1" si="106"/>
        <v>27.641636049059354</v>
      </c>
      <c r="H1373" s="24">
        <v>1371</v>
      </c>
      <c r="I1373" s="24">
        <f ca="1"/>
        <v>53.586475381244909</v>
      </c>
      <c r="J1373" s="24" cm="1">
        <f t="array" aca="1" ref="J1373" ca="1">INDIRECT(ADDRESS(($F$2+1-H1373)+2,9))</f>
        <v>46.470968092921183</v>
      </c>
      <c r="K1373" s="24">
        <f t="shared" ca="1" si="107"/>
        <v>0.63994321229551854</v>
      </c>
      <c r="L1373" s="24">
        <f t="shared" ca="1" si="108"/>
        <v>0.36226771559787729</v>
      </c>
      <c r="M1373" s="24">
        <f t="shared" ca="1" si="109"/>
        <v>-1.1383311244675804</v>
      </c>
    </row>
    <row r="1374" spans="2:13" x14ac:dyDescent="0.25">
      <c r="B1374" s="24">
        <f t="shared" ca="1" si="105"/>
        <v>0.53678392762063754</v>
      </c>
      <c r="C1374" s="25">
        <f t="shared" ca="1" si="106"/>
        <v>50.923346682144341</v>
      </c>
      <c r="H1374" s="24">
        <v>1372</v>
      </c>
      <c r="I1374" s="24">
        <f ca="1"/>
        <v>53.592153824519272</v>
      </c>
      <c r="J1374" s="24" cm="1">
        <f t="array" aca="1" ref="J1374" ca="1">INDIRECT(ADDRESS(($F$2+1-H1374)+2,9))</f>
        <v>46.455784603593983</v>
      </c>
      <c r="K1374" s="24">
        <f t="shared" ca="1" si="107"/>
        <v>0.6401553921085068</v>
      </c>
      <c r="L1374" s="24">
        <f t="shared" ca="1" si="108"/>
        <v>0.36169927468498919</v>
      </c>
      <c r="M1374" s="24">
        <f t="shared" ca="1" si="109"/>
        <v>-1.1376078757298853</v>
      </c>
    </row>
    <row r="1375" spans="2:13" x14ac:dyDescent="0.25">
      <c r="B1375" s="24">
        <f t="shared" ca="1" si="105"/>
        <v>0.66179267287619614</v>
      </c>
      <c r="C1375" s="25">
        <f t="shared" ca="1" si="106"/>
        <v>54.173606204041157</v>
      </c>
      <c r="H1375" s="24">
        <v>1373</v>
      </c>
      <c r="I1375" s="24">
        <f ca="1"/>
        <v>53.596018586638642</v>
      </c>
      <c r="J1375" s="24" cm="1">
        <f t="array" aca="1" ref="J1375" ca="1">INDIRECT(ADDRESS(($F$2+1-H1375)+2,9))</f>
        <v>46.432399445313393</v>
      </c>
      <c r="K1375" s="24">
        <f t="shared" ca="1" si="107"/>
        <v>0.64029977750487221</v>
      </c>
      <c r="L1375" s="24">
        <f t="shared" ca="1" si="108"/>
        <v>0.36082437598508255</v>
      </c>
      <c r="M1375" s="24">
        <f t="shared" ca="1" si="109"/>
        <v>-1.1364081600092286</v>
      </c>
    </row>
    <row r="1376" spans="2:13" x14ac:dyDescent="0.25">
      <c r="B1376" s="24">
        <f t="shared" ca="1" si="105"/>
        <v>0.77425306124843774</v>
      </c>
      <c r="C1376" s="25">
        <f t="shared" ca="1" si="106"/>
        <v>57.529268415484154</v>
      </c>
      <c r="H1376" s="24">
        <v>1374</v>
      </c>
      <c r="I1376" s="24">
        <f ca="1"/>
        <v>53.606823236810023</v>
      </c>
      <c r="J1376" s="24" cm="1">
        <f t="array" aca="1" ref="J1376" ca="1">INDIRECT(ADDRESS(($F$2+1-H1376)+2,9))</f>
        <v>46.418762108741184</v>
      </c>
      <c r="K1376" s="24">
        <f t="shared" ca="1" si="107"/>
        <v>0.64070332702583299</v>
      </c>
      <c r="L1376" s="24">
        <f t="shared" ca="1" si="108"/>
        <v>0.36031450394063624</v>
      </c>
      <c r="M1376" s="24">
        <f t="shared" ca="1" si="109"/>
        <v>-1.135419105463092</v>
      </c>
    </row>
    <row r="1377" spans="2:13" x14ac:dyDescent="0.25">
      <c r="B1377" s="24">
        <f t="shared" ca="1" si="105"/>
        <v>0.78004745171936107</v>
      </c>
      <c r="C1377" s="25">
        <f t="shared" ca="1" si="106"/>
        <v>57.723534833012465</v>
      </c>
      <c r="H1377" s="24">
        <v>1375</v>
      </c>
      <c r="I1377" s="24">
        <f ca="1"/>
        <v>53.637855402397733</v>
      </c>
      <c r="J1377" s="24" cm="1">
        <f t="array" aca="1" ref="J1377" ca="1">INDIRECT(ADDRESS(($F$2+1-H1377)+2,9))</f>
        <v>46.417377860672929</v>
      </c>
      <c r="K1377" s="24">
        <f t="shared" ca="1" si="107"/>
        <v>0.64186149258533143</v>
      </c>
      <c r="L1377" s="24">
        <f t="shared" ca="1" si="108"/>
        <v>0.36026276361199538</v>
      </c>
      <c r="M1377" s="24">
        <f t="shared" ca="1" si="109"/>
        <v>-1.1338421163258467</v>
      </c>
    </row>
    <row r="1378" spans="2:13" x14ac:dyDescent="0.25">
      <c r="B1378" s="24">
        <f t="shared" ca="1" si="105"/>
        <v>0.6652462274475951</v>
      </c>
      <c r="C1378" s="25">
        <f t="shared" ca="1" si="106"/>
        <v>54.268239715511442</v>
      </c>
      <c r="H1378" s="24">
        <v>1376</v>
      </c>
      <c r="I1378" s="24">
        <f ca="1"/>
        <v>53.649017518809792</v>
      </c>
      <c r="J1378" s="24" cm="1">
        <f t="array" aca="1" ref="J1378" ca="1">INDIRECT(ADDRESS(($F$2+1-H1378)+2,9))</f>
        <v>46.41719471721224</v>
      </c>
      <c r="K1378" s="24">
        <f t="shared" ca="1" si="107"/>
        <v>0.64227776064829578</v>
      </c>
      <c r="L1378" s="24">
        <f t="shared" ca="1" si="108"/>
        <v>0.36025591828005699</v>
      </c>
      <c r="M1378" s="24">
        <f t="shared" ca="1" si="109"/>
        <v>-1.1338269124796869</v>
      </c>
    </row>
    <row r="1379" spans="2:13" x14ac:dyDescent="0.25">
      <c r="B1379" s="24">
        <f t="shared" ca="1" si="105"/>
        <v>0.10464840948082843</v>
      </c>
      <c r="C1379" s="25">
        <f t="shared" ca="1" si="106"/>
        <v>37.444986517568275</v>
      </c>
      <c r="H1379" s="24">
        <v>1377</v>
      </c>
      <c r="I1379" s="24">
        <f ca="1"/>
        <v>53.649773372678865</v>
      </c>
      <c r="J1379" s="24" cm="1">
        <f t="array" aca="1" ref="J1379" ca="1">INDIRECT(ADDRESS(($F$2+1-H1379)+2,9))</f>
        <v>46.388469842606277</v>
      </c>
      <c r="K1379" s="24">
        <f t="shared" ca="1" si="107"/>
        <v>0.64230594254625772</v>
      </c>
      <c r="L1379" s="24">
        <f t="shared" ca="1" si="108"/>
        <v>0.35918282780443839</v>
      </c>
      <c r="M1379" s="24">
        <f t="shared" ca="1" si="109"/>
        <v>-1.132457174578422</v>
      </c>
    </row>
    <row r="1380" spans="2:13" x14ac:dyDescent="0.25">
      <c r="B1380" s="24">
        <f t="shared" ca="1" si="105"/>
        <v>7.9629005160790522E-2</v>
      </c>
      <c r="C1380" s="25">
        <f t="shared" ca="1" si="106"/>
        <v>35.924285634416606</v>
      </c>
      <c r="H1380" s="24">
        <v>1378</v>
      </c>
      <c r="I1380" s="24">
        <f ca="1"/>
        <v>53.68866342044268</v>
      </c>
      <c r="J1380" s="24" cm="1">
        <f t="array" aca="1" ref="J1380" ca="1">INDIRECT(ADDRESS(($F$2+1-H1380)+2,9))</f>
        <v>46.34485006262657</v>
      </c>
      <c r="K1380" s="24">
        <f t="shared" ca="1" si="107"/>
        <v>0.64375490215859676</v>
      </c>
      <c r="L1380" s="24">
        <f t="shared" ca="1" si="108"/>
        <v>0.35755542509578392</v>
      </c>
      <c r="M1380" s="24">
        <f t="shared" ca="1" si="109"/>
        <v>-1.1271651539152336</v>
      </c>
    </row>
    <row r="1381" spans="2:13" x14ac:dyDescent="0.25">
      <c r="B1381" s="24">
        <f t="shared" ca="1" si="105"/>
        <v>0.14348582719205771</v>
      </c>
      <c r="C1381" s="25">
        <f t="shared" ca="1" si="106"/>
        <v>39.352115088555976</v>
      </c>
      <c r="H1381" s="24">
        <v>1379</v>
      </c>
      <c r="I1381" s="24">
        <f ca="1"/>
        <v>53.688937114620828</v>
      </c>
      <c r="J1381" s="24" cm="1">
        <f t="array" aca="1" ref="J1381" ca="1">INDIRECT(ADDRESS(($F$2+1-H1381)+2,9))</f>
        <v>46.344714797278712</v>
      </c>
      <c r="K1381" s="24">
        <f t="shared" ca="1" si="107"/>
        <v>0.64376509209312194</v>
      </c>
      <c r="L1381" s="24">
        <f t="shared" ca="1" si="108"/>
        <v>0.35755038251275367</v>
      </c>
      <c r="M1381" s="24">
        <f t="shared" ca="1" si="109"/>
        <v>-1.1279531725351917</v>
      </c>
    </row>
    <row r="1382" spans="2:13" x14ac:dyDescent="0.25">
      <c r="B1382" s="24">
        <f t="shared" ca="1" si="105"/>
        <v>0.90670513280938647</v>
      </c>
      <c r="C1382" s="25">
        <f t="shared" ca="1" si="106"/>
        <v>63.207350155306443</v>
      </c>
      <c r="H1382" s="24">
        <v>1380</v>
      </c>
      <c r="I1382" s="24">
        <f ca="1"/>
        <v>53.703247920174043</v>
      </c>
      <c r="J1382" s="24" cm="1">
        <f t="array" aca="1" ref="J1382" ca="1">INDIRECT(ADDRESS(($F$2+1-H1382)+2,9))</f>
        <v>46.32780006835219</v>
      </c>
      <c r="K1382" s="24">
        <f t="shared" ca="1" si="107"/>
        <v>0.64429775590593086</v>
      </c>
      <c r="L1382" s="24">
        <f t="shared" ca="1" si="108"/>
        <v>0.35692001131020878</v>
      </c>
      <c r="M1382" s="24">
        <f t="shared" ca="1" si="109"/>
        <v>-1.126460154905442</v>
      </c>
    </row>
    <row r="1383" spans="2:13" x14ac:dyDescent="0.25">
      <c r="B1383" s="24">
        <f t="shared" ca="1" si="105"/>
        <v>0.57340103694275091</v>
      </c>
      <c r="C1383" s="25">
        <f t="shared" ca="1" si="106"/>
        <v>51.850396630266317</v>
      </c>
      <c r="H1383" s="24">
        <v>1381</v>
      </c>
      <c r="I1383" s="24">
        <f ca="1"/>
        <v>53.70481155150545</v>
      </c>
      <c r="J1383" s="24" cm="1">
        <f t="array" aca="1" ref="J1383" ca="1">INDIRECT(ADDRESS(($F$2+1-H1383)+2,9))</f>
        <v>46.313797364795342</v>
      </c>
      <c r="K1383" s="24">
        <f t="shared" ca="1" si="107"/>
        <v>0.64435593892279219</v>
      </c>
      <c r="L1383" s="24">
        <f t="shared" ca="1" si="108"/>
        <v>0.35639845959334254</v>
      </c>
      <c r="M1383" s="24">
        <f t="shared" ca="1" si="109"/>
        <v>-1.1261239725312304</v>
      </c>
    </row>
    <row r="1384" spans="2:13" x14ac:dyDescent="0.25">
      <c r="B1384" s="24">
        <f t="shared" ca="1" si="105"/>
        <v>7.3990272521305189E-2</v>
      </c>
      <c r="C1384" s="25">
        <f t="shared" ca="1" si="106"/>
        <v>35.532985030765957</v>
      </c>
      <c r="H1384" s="24">
        <v>1382</v>
      </c>
      <c r="I1384" s="24">
        <f ca="1"/>
        <v>53.719401185871661</v>
      </c>
      <c r="J1384" s="24" cm="1">
        <f t="array" aca="1" ref="J1384" ca="1">INDIRECT(ADDRESS(($F$2+1-H1384)+2,9))</f>
        <v>46.310074236829493</v>
      </c>
      <c r="K1384" s="24">
        <f t="shared" ca="1" si="107"/>
        <v>0.64489865971446703</v>
      </c>
      <c r="L1384" s="24">
        <f t="shared" ca="1" si="108"/>
        <v>0.35625983124287997</v>
      </c>
      <c r="M1384" s="24">
        <f t="shared" ca="1" si="109"/>
        <v>-1.1255860109087035</v>
      </c>
    </row>
    <row r="1385" spans="2:13" x14ac:dyDescent="0.25">
      <c r="B1385" s="24">
        <f t="shared" ca="1" si="105"/>
        <v>0.82885722065449163</v>
      </c>
      <c r="C1385" s="25">
        <f t="shared" ca="1" si="106"/>
        <v>59.496589808517179</v>
      </c>
      <c r="H1385" s="24">
        <v>1383</v>
      </c>
      <c r="I1385" s="24">
        <f ca="1"/>
        <v>53.720401983959739</v>
      </c>
      <c r="J1385" s="24" cm="1">
        <f t="array" aca="1" ref="J1385" ca="1">INDIRECT(ADDRESS(($F$2+1-H1385)+2,9))</f>
        <v>46.2794272093968</v>
      </c>
      <c r="K1385" s="24">
        <f t="shared" ca="1" si="107"/>
        <v>0.64493587771331917</v>
      </c>
      <c r="L1385" s="24">
        <f t="shared" ca="1" si="108"/>
        <v>0.3551194314702138</v>
      </c>
      <c r="M1385" s="24">
        <f t="shared" ca="1" si="109"/>
        <v>-1.1240590195507947</v>
      </c>
    </row>
    <row r="1386" spans="2:13" x14ac:dyDescent="0.25">
      <c r="B1386" s="24">
        <f t="shared" ca="1" si="105"/>
        <v>0.97807951507293556</v>
      </c>
      <c r="C1386" s="25">
        <f t="shared" ca="1" si="106"/>
        <v>70.156081215900258</v>
      </c>
      <c r="H1386" s="24">
        <v>1384</v>
      </c>
      <c r="I1386" s="24">
        <f ca="1"/>
        <v>53.722619731180352</v>
      </c>
      <c r="J1386" s="24" cm="1">
        <f t="array" aca="1" ref="J1386" ca="1">INDIRECT(ADDRESS(($F$2+1-H1386)+2,9))</f>
        <v>46.260779967908981</v>
      </c>
      <c r="K1386" s="24">
        <f t="shared" ca="1" si="107"/>
        <v>0.64501834707741013</v>
      </c>
      <c r="L1386" s="24">
        <f t="shared" ca="1" si="108"/>
        <v>0.35442618678853521</v>
      </c>
      <c r="M1386" s="24">
        <f t="shared" ca="1" si="109"/>
        <v>-1.1233305071551705</v>
      </c>
    </row>
    <row r="1387" spans="2:13" x14ac:dyDescent="0.25">
      <c r="B1387" s="24">
        <f t="shared" ca="1" si="105"/>
        <v>0.39584349450247036</v>
      </c>
      <c r="C1387" s="25">
        <f t="shared" ca="1" si="106"/>
        <v>47.358793976143765</v>
      </c>
      <c r="H1387" s="24">
        <v>1385</v>
      </c>
      <c r="I1387" s="24">
        <f ca="1"/>
        <v>53.737523395435346</v>
      </c>
      <c r="J1387" s="24" cm="1">
        <f t="array" aca="1" ref="J1387" ca="1">INDIRECT(ADDRESS(($F$2+1-H1387)+2,9))</f>
        <v>46.251774272660192</v>
      </c>
      <c r="K1387" s="24">
        <f t="shared" ca="1" si="107"/>
        <v>0.64557237978317084</v>
      </c>
      <c r="L1387" s="24">
        <f t="shared" ca="1" si="108"/>
        <v>0.35409155635817657</v>
      </c>
      <c r="M1387" s="24">
        <f t="shared" ca="1" si="109"/>
        <v>-1.1223758594497317</v>
      </c>
    </row>
    <row r="1388" spans="2:13" x14ac:dyDescent="0.25">
      <c r="B1388" s="24">
        <f t="shared" ca="1" si="105"/>
        <v>0.56001266931299243</v>
      </c>
      <c r="C1388" s="25">
        <f t="shared" ca="1" si="106"/>
        <v>51.510013368037882</v>
      </c>
      <c r="H1388" s="24">
        <v>1386</v>
      </c>
      <c r="I1388" s="24">
        <f ca="1"/>
        <v>53.760743583900066</v>
      </c>
      <c r="J1388" s="24" cm="1">
        <f t="array" aca="1" ref="J1388" ca="1">INDIRECT(ADDRESS(($F$2+1-H1388)+2,9))</f>
        <v>46.241288425389492</v>
      </c>
      <c r="K1388" s="24">
        <f t="shared" ca="1" si="107"/>
        <v>0.64643495924839056</v>
      </c>
      <c r="L1388" s="24">
        <f t="shared" ca="1" si="108"/>
        <v>0.3537020689179316</v>
      </c>
      <c r="M1388" s="24">
        <f t="shared" ca="1" si="109"/>
        <v>-1.1206979215973127</v>
      </c>
    </row>
    <row r="1389" spans="2:13" x14ac:dyDescent="0.25">
      <c r="B1389" s="24">
        <f t="shared" ca="1" si="105"/>
        <v>0.65859627264056819</v>
      </c>
      <c r="C1389" s="25">
        <f t="shared" ca="1" si="106"/>
        <v>54.086351181216159</v>
      </c>
      <c r="H1389" s="24">
        <v>1387</v>
      </c>
      <c r="I1389" s="24">
        <f ca="1"/>
        <v>53.761960617853099</v>
      </c>
      <c r="J1389" s="24" cm="1">
        <f t="array" aca="1" ref="J1389" ca="1">INDIRECT(ADDRESS(($F$2+1-H1389)+2,9))</f>
        <v>46.232316682426536</v>
      </c>
      <c r="K1389" s="24">
        <f t="shared" ca="1" si="107"/>
        <v>0.64648014872463344</v>
      </c>
      <c r="L1389" s="24">
        <f t="shared" ca="1" si="108"/>
        <v>0.35336894303992411</v>
      </c>
      <c r="M1389" s="24">
        <f t="shared" ca="1" si="109"/>
        <v>-1.1207548143035486</v>
      </c>
    </row>
    <row r="1390" spans="2:13" x14ac:dyDescent="0.25">
      <c r="B1390" s="24">
        <f t="shared" ca="1" si="105"/>
        <v>0.79957828455674251</v>
      </c>
      <c r="C1390" s="25">
        <f t="shared" ca="1" si="106"/>
        <v>58.401158555901148</v>
      </c>
      <c r="H1390" s="24">
        <v>1388</v>
      </c>
      <c r="I1390" s="24">
        <f ca="1"/>
        <v>53.787725612846707</v>
      </c>
      <c r="J1390" s="24" cm="1">
        <f t="array" aca="1" ref="J1390" ca="1">INDIRECT(ADDRESS(($F$2+1-H1390)+2,9))</f>
        <v>46.198642213677005</v>
      </c>
      <c r="K1390" s="24">
        <f t="shared" ca="1" si="107"/>
        <v>0.6474363388844202</v>
      </c>
      <c r="L1390" s="24">
        <f t="shared" ca="1" si="108"/>
        <v>0.35211959465143106</v>
      </c>
      <c r="M1390" s="24">
        <f t="shared" ca="1" si="109"/>
        <v>-1.11718049622813</v>
      </c>
    </row>
    <row r="1391" spans="2:13" x14ac:dyDescent="0.25">
      <c r="B1391" s="24">
        <f t="shared" ca="1" si="105"/>
        <v>0.43449194440825745</v>
      </c>
      <c r="C1391" s="25">
        <f t="shared" ca="1" si="106"/>
        <v>48.350507009887814</v>
      </c>
      <c r="H1391" s="24">
        <v>1389</v>
      </c>
      <c r="I1391" s="24">
        <f ca="1"/>
        <v>53.812289789300216</v>
      </c>
      <c r="J1391" s="24" cm="1">
        <f t="array" aca="1" ref="J1391" ca="1">INDIRECT(ADDRESS(($F$2+1-H1391)+2,9))</f>
        <v>46.196381684758776</v>
      </c>
      <c r="K1391" s="24">
        <f t="shared" ca="1" si="107"/>
        <v>0.64834709771358079</v>
      </c>
      <c r="L1391" s="24">
        <f t="shared" ca="1" si="108"/>
        <v>0.35203578427358628</v>
      </c>
      <c r="M1391" s="24">
        <f t="shared" ca="1" si="109"/>
        <v>-1.1160102699605117</v>
      </c>
    </row>
    <row r="1392" spans="2:13" x14ac:dyDescent="0.25">
      <c r="B1392" s="24">
        <f t="shared" ca="1" si="105"/>
        <v>0.19840435377030108</v>
      </c>
      <c r="C1392" s="25">
        <f t="shared" ca="1" si="106"/>
        <v>41.526655099818811</v>
      </c>
      <c r="H1392" s="24">
        <v>1390</v>
      </c>
      <c r="I1392" s="24">
        <f ca="1"/>
        <v>53.817648636910107</v>
      </c>
      <c r="J1392" s="24" cm="1">
        <f t="array" aca="1" ref="J1392" ca="1">INDIRECT(ADDRESS(($F$2+1-H1392)+2,9))</f>
        <v>46.174772971626794</v>
      </c>
      <c r="K1392" s="24">
        <f t="shared" ca="1" si="107"/>
        <v>0.64854567327923529</v>
      </c>
      <c r="L1392" s="24">
        <f t="shared" ca="1" si="108"/>
        <v>0.35123499236700362</v>
      </c>
      <c r="M1392" s="24">
        <f t="shared" ca="1" si="109"/>
        <v>-1.1148291519109901</v>
      </c>
    </row>
    <row r="1393" spans="2:13" x14ac:dyDescent="0.25">
      <c r="B1393" s="24">
        <f t="shared" ca="1" si="105"/>
        <v>0.94641977495767171</v>
      </c>
      <c r="C1393" s="25">
        <f t="shared" ca="1" si="106"/>
        <v>66.110884285676377</v>
      </c>
      <c r="H1393" s="24">
        <v>1391</v>
      </c>
      <c r="I1393" s="24">
        <f ca="1"/>
        <v>53.826652538915567</v>
      </c>
      <c r="J1393" s="24" cm="1">
        <f t="array" aca="1" ref="J1393" ca="1">INDIRECT(ADDRESS(($F$2+1-H1393)+2,9))</f>
        <v>46.174602118450707</v>
      </c>
      <c r="K1393" s="24">
        <f t="shared" ca="1" si="107"/>
        <v>0.64887922740246295</v>
      </c>
      <c r="L1393" s="24">
        <f t="shared" ca="1" si="108"/>
        <v>0.35122866338720671</v>
      </c>
      <c r="M1393" s="24">
        <f t="shared" ca="1" si="109"/>
        <v>-1.1149562855618285</v>
      </c>
    </row>
    <row r="1394" spans="2:13" x14ac:dyDescent="0.25">
      <c r="B1394" s="24">
        <f t="shared" ca="1" si="105"/>
        <v>9.3266509275118925E-2</v>
      </c>
      <c r="C1394" s="25">
        <f t="shared" ca="1" si="106"/>
        <v>36.790949285154795</v>
      </c>
      <c r="H1394" s="24">
        <v>1392</v>
      </c>
      <c r="I1394" s="24">
        <f ca="1"/>
        <v>53.82957014948061</v>
      </c>
      <c r="J1394" s="24" cm="1">
        <f t="array" aca="1" ref="J1394" ca="1">INDIRECT(ADDRESS(($F$2+1-H1394)+2,9))</f>
        <v>46.157120438216324</v>
      </c>
      <c r="K1394" s="24">
        <f t="shared" ca="1" si="107"/>
        <v>0.64898728718224719</v>
      </c>
      <c r="L1394" s="24">
        <f t="shared" ca="1" si="108"/>
        <v>0.35058130116060016</v>
      </c>
      <c r="M1394" s="24">
        <f t="shared" ca="1" si="109"/>
        <v>-1.1142572001729159</v>
      </c>
    </row>
    <row r="1395" spans="2:13" x14ac:dyDescent="0.25">
      <c r="B1395" s="24">
        <f t="shared" ca="1" si="105"/>
        <v>0.50105969563031172</v>
      </c>
      <c r="C1395" s="25">
        <f t="shared" ca="1" si="106"/>
        <v>50.026562661530974</v>
      </c>
      <c r="H1395" s="24">
        <v>1393</v>
      </c>
      <c r="I1395" s="24">
        <f ca="1"/>
        <v>53.899287274179599</v>
      </c>
      <c r="J1395" s="24" cm="1">
        <f t="array" aca="1" ref="J1395" ca="1">INDIRECT(ADDRESS(($F$2+1-H1395)+2,9))</f>
        <v>46.154992837507521</v>
      </c>
      <c r="K1395" s="24">
        <f t="shared" ca="1" si="107"/>
        <v>0.65156580494693317</v>
      </c>
      <c r="L1395" s="24">
        <f t="shared" ca="1" si="108"/>
        <v>0.35050254377226242</v>
      </c>
      <c r="M1395" s="24">
        <f t="shared" ca="1" si="109"/>
        <v>-1.1097840954111338</v>
      </c>
    </row>
    <row r="1396" spans="2:13" x14ac:dyDescent="0.25">
      <c r="B1396" s="24">
        <f t="shared" ca="1" si="105"/>
        <v>0.32029760740328839</v>
      </c>
      <c r="C1396" s="25">
        <f t="shared" ca="1" si="106"/>
        <v>45.331332490514839</v>
      </c>
      <c r="H1396" s="24">
        <v>1394</v>
      </c>
      <c r="I1396" s="24">
        <f ca="1"/>
        <v>53.928893308910673</v>
      </c>
      <c r="J1396" s="24" cm="1">
        <f t="array" aca="1" ref="J1396" ca="1">INDIRECT(ADDRESS(($F$2+1-H1396)+2,9))</f>
        <v>46.13701369021549</v>
      </c>
      <c r="K1396" s="24">
        <f t="shared" ca="1" si="107"/>
        <v>0.65265869001475418</v>
      </c>
      <c r="L1396" s="24">
        <f t="shared" ca="1" si="108"/>
        <v>0.34983726662882952</v>
      </c>
      <c r="M1396" s="24">
        <f t="shared" ca="1" si="109"/>
        <v>-1.1070944934385896</v>
      </c>
    </row>
    <row r="1397" spans="2:13" x14ac:dyDescent="0.25">
      <c r="B1397" s="24">
        <f t="shared" ca="1" si="105"/>
        <v>0.37612051198811347</v>
      </c>
      <c r="C1397" s="25">
        <f t="shared" ca="1" si="106"/>
        <v>46.843142237954311</v>
      </c>
      <c r="H1397" s="24">
        <v>1395</v>
      </c>
      <c r="I1397" s="24">
        <f ca="1"/>
        <v>53.937757584978677</v>
      </c>
      <c r="J1397" s="24" cm="1">
        <f t="array" aca="1" ref="J1397" ca="1">INDIRECT(ADDRESS(($F$2+1-H1397)+2,9))</f>
        <v>46.130550752868515</v>
      </c>
      <c r="K1397" s="24">
        <f t="shared" ca="1" si="107"/>
        <v>0.65298566202078745</v>
      </c>
      <c r="L1397" s="24">
        <f t="shared" ca="1" si="108"/>
        <v>0.34959823291862058</v>
      </c>
      <c r="M1397" s="24">
        <f t="shared" ca="1" si="109"/>
        <v>-1.1067665867589307</v>
      </c>
    </row>
    <row r="1398" spans="2:13" x14ac:dyDescent="0.25">
      <c r="B1398" s="24">
        <f t="shared" ca="1" si="105"/>
        <v>0.5030752785963285</v>
      </c>
      <c r="C1398" s="25">
        <f t="shared" ca="1" si="106"/>
        <v>50.077086566269919</v>
      </c>
      <c r="H1398" s="24">
        <v>1396</v>
      </c>
      <c r="I1398" s="24">
        <f ca="1"/>
        <v>53.943904662880591</v>
      </c>
      <c r="J1398" s="24" cm="1">
        <f t="array" aca="1" ref="J1398" ca="1">INDIRECT(ADDRESS(($F$2+1-H1398)+2,9))</f>
        <v>46.125926353542177</v>
      </c>
      <c r="K1398" s="24">
        <f t="shared" ca="1" si="107"/>
        <v>0.6532123392845921</v>
      </c>
      <c r="L1398" s="24">
        <f t="shared" ca="1" si="108"/>
        <v>0.34942723468289449</v>
      </c>
      <c r="M1398" s="24">
        <f t="shared" ca="1" si="109"/>
        <v>-1.1067713788146825</v>
      </c>
    </row>
    <row r="1399" spans="2:13" x14ac:dyDescent="0.25">
      <c r="B1399" s="24">
        <f t="shared" ca="1" si="105"/>
        <v>0.62281622559201055</v>
      </c>
      <c r="C1399" s="25">
        <f t="shared" ca="1" si="106"/>
        <v>53.128856387224729</v>
      </c>
      <c r="H1399" s="24">
        <v>1397</v>
      </c>
      <c r="I1399" s="24">
        <f ca="1"/>
        <v>53.962296535791189</v>
      </c>
      <c r="J1399" s="24" cm="1">
        <f t="array" aca="1" ref="J1399" ca="1">INDIRECT(ADDRESS(($F$2+1-H1399)+2,9))</f>
        <v>46.122919727467433</v>
      </c>
      <c r="K1399" s="24">
        <f t="shared" ca="1" si="107"/>
        <v>0.65389022314135725</v>
      </c>
      <c r="L1399" s="24">
        <f t="shared" ca="1" si="108"/>
        <v>0.34931607387409014</v>
      </c>
      <c r="M1399" s="24">
        <f t="shared" ca="1" si="109"/>
        <v>-1.1060009130236317</v>
      </c>
    </row>
    <row r="1400" spans="2:13" x14ac:dyDescent="0.25">
      <c r="B1400" s="24">
        <f t="shared" ca="1" si="105"/>
        <v>0.8231648999861958</v>
      </c>
      <c r="C1400" s="25">
        <f t="shared" ca="1" si="106"/>
        <v>59.274938180090075</v>
      </c>
      <c r="H1400" s="24">
        <v>1398</v>
      </c>
      <c r="I1400" s="24">
        <f ca="1"/>
        <v>53.974410893199739</v>
      </c>
      <c r="J1400" s="24" cm="1">
        <f t="array" aca="1" ref="J1400" ca="1">INDIRECT(ADDRESS(($F$2+1-H1400)+2,9))</f>
        <v>46.12022802153718</v>
      </c>
      <c r="K1400" s="24">
        <f t="shared" ca="1" si="107"/>
        <v>0.65433646256720812</v>
      </c>
      <c r="L1400" s="24">
        <f t="shared" ca="1" si="108"/>
        <v>0.34921656723900207</v>
      </c>
      <c r="M1400" s="24">
        <f t="shared" ca="1" si="109"/>
        <v>-1.1057112628104777</v>
      </c>
    </row>
    <row r="1401" spans="2:13" x14ac:dyDescent="0.25">
      <c r="B1401" s="24">
        <f t="shared" ca="1" si="105"/>
        <v>0.11586599591455982</v>
      </c>
      <c r="C1401" s="25">
        <f t="shared" ca="1" si="106"/>
        <v>38.040907929677971</v>
      </c>
      <c r="H1401" s="24">
        <v>1399</v>
      </c>
      <c r="I1401" s="24">
        <f ca="1"/>
        <v>53.97666881271617</v>
      </c>
      <c r="J1401" s="24" cm="1">
        <f t="array" aca="1" ref="J1401" ca="1">INDIRECT(ADDRESS(($F$2+1-H1401)+2,9))</f>
        <v>46.112528419764303</v>
      </c>
      <c r="K1401" s="24">
        <f t="shared" ca="1" si="107"/>
        <v>0.65441961066933918</v>
      </c>
      <c r="L1401" s="24">
        <f t="shared" ca="1" si="108"/>
        <v>0.34893198660860264</v>
      </c>
      <c r="M1401" s="24">
        <f t="shared" ca="1" si="109"/>
        <v>-1.1057711303598865</v>
      </c>
    </row>
    <row r="1402" spans="2:13" x14ac:dyDescent="0.25">
      <c r="B1402" s="24">
        <f t="shared" ca="1" si="105"/>
        <v>0.90680325109807502</v>
      </c>
      <c r="C1402" s="25">
        <f t="shared" ca="1" si="106"/>
        <v>63.213235711882739</v>
      </c>
      <c r="H1402" s="24">
        <v>1400</v>
      </c>
      <c r="I1402" s="24">
        <f ca="1"/>
        <v>53.980767224150995</v>
      </c>
      <c r="J1402" s="24" cm="1">
        <f t="array" aca="1" ref="J1402" ca="1">INDIRECT(ADDRESS(($F$2+1-H1402)+2,9))</f>
        <v>46.098793791015559</v>
      </c>
      <c r="K1402" s="24">
        <f t="shared" ca="1" si="107"/>
        <v>0.65457051602720284</v>
      </c>
      <c r="L1402" s="24">
        <f t="shared" ca="1" si="108"/>
        <v>0.3484245597680099</v>
      </c>
      <c r="M1402" s="24">
        <f t="shared" ca="1" si="109"/>
        <v>-1.1052522761659813</v>
      </c>
    </row>
    <row r="1403" spans="2:13" x14ac:dyDescent="0.25">
      <c r="B1403" s="24">
        <f t="shared" ca="1" si="105"/>
        <v>0.14899525033247296</v>
      </c>
      <c r="C1403" s="25">
        <f t="shared" ca="1" si="106"/>
        <v>39.592476512106941</v>
      </c>
      <c r="H1403" s="24">
        <v>1401</v>
      </c>
      <c r="I1403" s="24">
        <f ca="1"/>
        <v>53.993555836244148</v>
      </c>
      <c r="J1403" s="24" cm="1">
        <f t="array" aca="1" ref="J1403" ca="1">INDIRECT(ADDRESS(($F$2+1-H1403)+2,9))</f>
        <v>46.097283689722822</v>
      </c>
      <c r="K1403" s="24">
        <f t="shared" ca="1" si="107"/>
        <v>0.65504124047886347</v>
      </c>
      <c r="L1403" s="24">
        <f t="shared" ca="1" si="108"/>
        <v>0.34836878549628181</v>
      </c>
      <c r="M1403" s="24">
        <f t="shared" ca="1" si="109"/>
        <v>-1.1049978510402325</v>
      </c>
    </row>
    <row r="1404" spans="2:13" x14ac:dyDescent="0.25">
      <c r="B1404" s="24">
        <f t="shared" ca="1" si="105"/>
        <v>0.13047640521748183</v>
      </c>
      <c r="C1404" s="25">
        <f t="shared" ca="1" si="106"/>
        <v>38.758580479825923</v>
      </c>
      <c r="H1404" s="24">
        <v>1402</v>
      </c>
      <c r="I1404" s="24">
        <f ca="1"/>
        <v>54.006171179043143</v>
      </c>
      <c r="J1404" s="24" cm="1">
        <f t="array" aca="1" ref="J1404" ca="1">INDIRECT(ADDRESS(($F$2+1-H1404)+2,9))</f>
        <v>46.080401682382195</v>
      </c>
      <c r="K1404" s="24">
        <f t="shared" ca="1" si="107"/>
        <v>0.65550535224277628</v>
      </c>
      <c r="L1404" s="24">
        <f t="shared" ca="1" si="108"/>
        <v>0.34774548675262473</v>
      </c>
      <c r="M1404" s="24">
        <f t="shared" ca="1" si="109"/>
        <v>-1.1036250681195019</v>
      </c>
    </row>
    <row r="1405" spans="2:13" x14ac:dyDescent="0.25">
      <c r="B1405" s="24">
        <f t="shared" ca="1" si="105"/>
        <v>0.39530193265175906</v>
      </c>
      <c r="C1405" s="25">
        <f t="shared" ca="1" si="106"/>
        <v>47.344734572546415</v>
      </c>
      <c r="H1405" s="24">
        <v>1403</v>
      </c>
      <c r="I1405" s="24">
        <f ca="1"/>
        <v>54.051525494783093</v>
      </c>
      <c r="J1405" s="24" cm="1">
        <f t="array" aca="1" ref="J1405" ca="1">INDIRECT(ADDRESS(($F$2+1-H1405)+2,9))</f>
        <v>46.079836344850726</v>
      </c>
      <c r="K1405" s="24">
        <f t="shared" ca="1" si="107"/>
        <v>0.65717197618142809</v>
      </c>
      <c r="L1405" s="24">
        <f t="shared" ca="1" si="108"/>
        <v>0.34772462109558278</v>
      </c>
      <c r="M1405" s="24">
        <f t="shared" ca="1" si="109"/>
        <v>-1.1010703597930742</v>
      </c>
    </row>
    <row r="1406" spans="2:13" x14ac:dyDescent="0.25">
      <c r="B1406" s="24">
        <f t="shared" ca="1" si="105"/>
        <v>0.67848950487322357</v>
      </c>
      <c r="C1406" s="25">
        <f t="shared" ca="1" si="106"/>
        <v>54.634791028697649</v>
      </c>
      <c r="H1406" s="24">
        <v>1404</v>
      </c>
      <c r="I1406" s="24">
        <f ca="1"/>
        <v>54.07564676371603</v>
      </c>
      <c r="J1406" s="24" cm="1">
        <f t="array" aca="1" ref="J1406" ca="1">INDIRECT(ADDRESS(($F$2+1-H1406)+2,9))</f>
        <v>46.057863758464201</v>
      </c>
      <c r="K1406" s="24">
        <f t="shared" ca="1" si="107"/>
        <v>0.65805711269432543</v>
      </c>
      <c r="L1406" s="24">
        <f t="shared" ca="1" si="108"/>
        <v>0.34691400778517484</v>
      </c>
      <c r="M1406" s="24">
        <f t="shared" ca="1" si="109"/>
        <v>-1.0984891745497427</v>
      </c>
    </row>
    <row r="1407" spans="2:13" x14ac:dyDescent="0.25">
      <c r="B1407" s="24">
        <f t="shared" ca="1" si="105"/>
        <v>0.70224721446334404</v>
      </c>
      <c r="C1407" s="25">
        <f t="shared" ca="1" si="106"/>
        <v>55.308747574810184</v>
      </c>
      <c r="H1407" s="24">
        <v>1405</v>
      </c>
      <c r="I1407" s="24">
        <f ca="1"/>
        <v>54.086351181216159</v>
      </c>
      <c r="J1407" s="24" cm="1">
        <f t="array" aca="1" ref="J1407" ca="1">INDIRECT(ADDRESS(($F$2+1-H1407)+2,9))</f>
        <v>46.056083079873716</v>
      </c>
      <c r="K1407" s="24">
        <f t="shared" ca="1" si="107"/>
        <v>0.65844963642725496</v>
      </c>
      <c r="L1407" s="24">
        <f t="shared" ca="1" si="108"/>
        <v>0.34684834555806443</v>
      </c>
      <c r="M1407" s="24">
        <f t="shared" ca="1" si="109"/>
        <v>-1.0983647888132548</v>
      </c>
    </row>
    <row r="1408" spans="2:13" x14ac:dyDescent="0.25">
      <c r="B1408" s="24">
        <f t="shared" ca="1" si="105"/>
        <v>0.29729054607692229</v>
      </c>
      <c r="C1408" s="25">
        <f t="shared" ca="1" si="106"/>
        <v>44.677907717033563</v>
      </c>
      <c r="H1408" s="24">
        <v>1406</v>
      </c>
      <c r="I1408" s="24">
        <f ca="1"/>
        <v>54.089985175518372</v>
      </c>
      <c r="J1408" s="24" cm="1">
        <f t="array" aca="1" ref="J1408" ca="1">INDIRECT(ADDRESS(($F$2+1-H1408)+2,9))</f>
        <v>46.040911904046496</v>
      </c>
      <c r="K1408" s="24">
        <f t="shared" ca="1" si="107"/>
        <v>0.6585828536075925</v>
      </c>
      <c r="L1408" s="24">
        <f t="shared" ca="1" si="108"/>
        <v>0.34628909767168187</v>
      </c>
      <c r="M1408" s="24">
        <f t="shared" ca="1" si="109"/>
        <v>-1.0977684643525796</v>
      </c>
    </row>
    <row r="1409" spans="2:13" x14ac:dyDescent="0.25">
      <c r="B1409" s="24">
        <f t="shared" ca="1" si="105"/>
        <v>0.38841488873169849</v>
      </c>
      <c r="C1409" s="25">
        <f t="shared" ca="1" si="106"/>
        <v>47.165472245519297</v>
      </c>
      <c r="H1409" s="24">
        <v>1407</v>
      </c>
      <c r="I1409" s="24">
        <f ca="1"/>
        <v>54.097775196749723</v>
      </c>
      <c r="J1409" s="24" cm="1">
        <f t="array" aca="1" ref="J1409" ca="1">INDIRECT(ADDRESS(($F$2+1-H1409)+2,9))</f>
        <v>46.024942873497153</v>
      </c>
      <c r="K1409" s="24">
        <f t="shared" ca="1" si="107"/>
        <v>0.65886835837363322</v>
      </c>
      <c r="L1409" s="24">
        <f t="shared" ca="1" si="108"/>
        <v>0.34570080069312054</v>
      </c>
      <c r="M1409" s="24">
        <f t="shared" ca="1" si="109"/>
        <v>-1.0968119873609619</v>
      </c>
    </row>
    <row r="1410" spans="2:13" x14ac:dyDescent="0.25">
      <c r="B1410" s="24">
        <f t="shared" ca="1" si="105"/>
        <v>5.3593862663534497E-2</v>
      </c>
      <c r="C1410" s="25">
        <f t="shared" ca="1" si="106"/>
        <v>33.890367164148991</v>
      </c>
      <c r="H1410" s="24">
        <v>1408</v>
      </c>
      <c r="I1410" s="24">
        <f ca="1"/>
        <v>54.10160763085095</v>
      </c>
      <c r="J1410" s="24" cm="1">
        <f t="array" aca="1" ref="J1410" ca="1">INDIRECT(ADDRESS(($F$2+1-H1410)+2,9))</f>
        <v>46.022265077855515</v>
      </c>
      <c r="K1410" s="24">
        <f t="shared" ca="1" si="107"/>
        <v>0.65900878396226292</v>
      </c>
      <c r="L1410" s="24">
        <f t="shared" ca="1" si="108"/>
        <v>0.3456021874759696</v>
      </c>
      <c r="M1410" s="24">
        <f t="shared" ca="1" si="109"/>
        <v>-1.0971172283128372</v>
      </c>
    </row>
    <row r="1411" spans="2:13" x14ac:dyDescent="0.25">
      <c r="B1411" s="24">
        <f t="shared" ca="1" si="105"/>
        <v>0.11476224866506002</v>
      </c>
      <c r="C1411" s="25">
        <f t="shared" ca="1" si="106"/>
        <v>37.984153647456708</v>
      </c>
      <c r="H1411" s="24">
        <v>1409</v>
      </c>
      <c r="I1411" s="24">
        <f ca="1"/>
        <v>54.107445375419928</v>
      </c>
      <c r="J1411" s="24" cm="1">
        <f t="array" aca="1" ref="J1411" ca="1">INDIRECT(ADDRESS(($F$2+1-H1411)+2,9))</f>
        <v>46.022031131610667</v>
      </c>
      <c r="K1411" s="24">
        <f t="shared" ca="1" si="107"/>
        <v>0.6592226445176349</v>
      </c>
      <c r="L1411" s="24">
        <f t="shared" ca="1" si="108"/>
        <v>0.34559357260663226</v>
      </c>
      <c r="M1411" s="24">
        <f t="shared" ca="1" si="109"/>
        <v>-1.0974559733395208</v>
      </c>
    </row>
    <row r="1412" spans="2:13" x14ac:dyDescent="0.25">
      <c r="B1412" s="24">
        <f t="shared" ref="B1412:B1475" ca="1" si="110">RAND()</f>
        <v>0.79772714054291183</v>
      </c>
      <c r="C1412" s="25">
        <f t="shared" ref="C1412:C1475" ca="1" si="111">_xlfn.NORM.INV(B1412,50,10)</f>
        <v>58.335302958184371</v>
      </c>
      <c r="H1412" s="24">
        <v>1410</v>
      </c>
      <c r="I1412" s="24">
        <f ca="1"/>
        <v>54.113253668625589</v>
      </c>
      <c r="J1412" s="24" cm="1">
        <f t="array" aca="1" ref="J1412" ca="1">INDIRECT(ADDRESS(($F$2+1-H1412)+2,9))</f>
        <v>46.019217073920359</v>
      </c>
      <c r="K1412" s="24">
        <f t="shared" ref="K1412:K1475" ca="1" si="112">_xlfn.NORM.DIST(I1412,$F$5,$F$6,TRUE)</f>
        <v>0.65943537537209329</v>
      </c>
      <c r="L1412" s="24">
        <f t="shared" ref="L1412:L1475" ca="1" si="113">_xlfn.NORM.DIST(J1412,$F$5,$F$6,TRUE)</f>
        <v>0.3454899536186945</v>
      </c>
      <c r="M1412" s="24">
        <f t="shared" ca="1" si="109"/>
        <v>-1.0976068406405726</v>
      </c>
    </row>
    <row r="1413" spans="2:13" x14ac:dyDescent="0.25">
      <c r="B1413" s="24">
        <f t="shared" ca="1" si="110"/>
        <v>0.81466599671989259</v>
      </c>
      <c r="C1413" s="25">
        <f t="shared" ca="1" si="111"/>
        <v>58.952227858481784</v>
      </c>
      <c r="H1413" s="24">
        <v>1411</v>
      </c>
      <c r="I1413" s="24">
        <f ca="1"/>
        <v>54.120364977762883</v>
      </c>
      <c r="J1413" s="24" cm="1">
        <f t="array" aca="1" ref="J1413" ca="1">INDIRECT(ADDRESS(($F$2+1-H1413)+2,9))</f>
        <v>46.008409174630089</v>
      </c>
      <c r="K1413" s="24">
        <f t="shared" ca="1" si="112"/>
        <v>0.65969576060644863</v>
      </c>
      <c r="L1413" s="24">
        <f t="shared" ca="1" si="113"/>
        <v>0.34509209376811911</v>
      </c>
      <c r="M1413" s="24">
        <f t="shared" ref="M1413:M1476" ca="1" si="114">((2*H1413-1)/$F$2)*(LN(K1413)+LN(1-L1413))</f>
        <v>-1.0970751001980601</v>
      </c>
    </row>
    <row r="1414" spans="2:13" x14ac:dyDescent="0.25">
      <c r="B1414" s="24">
        <f t="shared" ca="1" si="110"/>
        <v>0.75208041990518071</v>
      </c>
      <c r="C1414" s="25">
        <f t="shared" ca="1" si="111"/>
        <v>56.810510952902845</v>
      </c>
      <c r="H1414" s="24">
        <v>1412</v>
      </c>
      <c r="I1414" s="24">
        <f ca="1"/>
        <v>54.122632195643732</v>
      </c>
      <c r="J1414" s="24" cm="1">
        <f t="array" aca="1" ref="J1414" ca="1">INDIRECT(ADDRESS(($F$2+1-H1414)+2,9))</f>
        <v>45.978464926414581</v>
      </c>
      <c r="K1414" s="24">
        <f t="shared" ca="1" si="112"/>
        <v>0.65977876027407467</v>
      </c>
      <c r="L1414" s="24">
        <f t="shared" ca="1" si="113"/>
        <v>0.34399068283907541</v>
      </c>
      <c r="M1414" s="24">
        <f t="shared" ca="1" si="114"/>
        <v>-1.095490134483122</v>
      </c>
    </row>
    <row r="1415" spans="2:13" x14ac:dyDescent="0.25">
      <c r="B1415" s="24">
        <f t="shared" ca="1" si="110"/>
        <v>0.88843420904782522</v>
      </c>
      <c r="C1415" s="25">
        <f t="shared" ca="1" si="111"/>
        <v>62.182431623413649</v>
      </c>
      <c r="H1415" s="24">
        <v>1413</v>
      </c>
      <c r="I1415" s="24">
        <f ca="1"/>
        <v>54.146925761223038</v>
      </c>
      <c r="J1415" s="24" cm="1">
        <f t="array" aca="1" ref="J1415" ca="1">INDIRECT(ADDRESS(($F$2+1-H1415)+2,9))</f>
        <v>45.978064441455757</v>
      </c>
      <c r="K1415" s="24">
        <f t="shared" ca="1" si="112"/>
        <v>0.66066762708015148</v>
      </c>
      <c r="L1415" s="24">
        <f t="shared" ca="1" si="113"/>
        <v>0.34397596112127943</v>
      </c>
      <c r="M1415" s="24">
        <f t="shared" ca="1" si="114"/>
        <v>-1.094474440457158</v>
      </c>
    </row>
    <row r="1416" spans="2:13" x14ac:dyDescent="0.25">
      <c r="B1416" s="24">
        <f t="shared" ca="1" si="110"/>
        <v>0.57795067347872353</v>
      </c>
      <c r="C1416" s="25">
        <f t="shared" ca="1" si="111"/>
        <v>51.966535613338877</v>
      </c>
      <c r="H1416" s="24">
        <v>1414</v>
      </c>
      <c r="I1416" s="24">
        <f ca="1"/>
        <v>54.16506368087871</v>
      </c>
      <c r="J1416" s="24" cm="1">
        <f t="array" aca="1" ref="J1416" ca="1">INDIRECT(ADDRESS(($F$2+1-H1416)+2,9))</f>
        <v>45.972526643093602</v>
      </c>
      <c r="K1416" s="24">
        <f t="shared" ca="1" si="112"/>
        <v>0.66133068553013064</v>
      </c>
      <c r="L1416" s="24">
        <f t="shared" ca="1" si="113"/>
        <v>0.34377241742030207</v>
      </c>
      <c r="M1416" s="24">
        <f t="shared" ca="1" si="114"/>
        <v>-1.0935288072230693</v>
      </c>
    </row>
    <row r="1417" spans="2:13" x14ac:dyDescent="0.25">
      <c r="B1417" s="24">
        <f t="shared" ca="1" si="110"/>
        <v>0.33007578799830517</v>
      </c>
      <c r="C1417" s="25">
        <f t="shared" ca="1" si="111"/>
        <v>45.602960978332369</v>
      </c>
      <c r="H1417" s="24">
        <v>1415</v>
      </c>
      <c r="I1417" s="24">
        <f ca="1"/>
        <v>54.173606204041157</v>
      </c>
      <c r="J1417" s="24" cm="1">
        <f t="array" aca="1" ref="J1417" ca="1">INDIRECT(ADDRESS(($F$2+1-H1417)+2,9))</f>
        <v>45.965251778716059</v>
      </c>
      <c r="K1417" s="24">
        <f t="shared" ca="1" si="112"/>
        <v>0.66164279712084884</v>
      </c>
      <c r="L1417" s="24">
        <f t="shared" ca="1" si="113"/>
        <v>0.34350509606890406</v>
      </c>
      <c r="M1417" s="24">
        <f t="shared" ca="1" si="114"/>
        <v>-1.0931499805404126</v>
      </c>
    </row>
    <row r="1418" spans="2:13" x14ac:dyDescent="0.25">
      <c r="B1418" s="24">
        <f t="shared" ca="1" si="110"/>
        <v>6.4158777501955755E-2</v>
      </c>
      <c r="C1418" s="25">
        <f t="shared" ca="1" si="111"/>
        <v>34.792299588973279</v>
      </c>
      <c r="H1418" s="24">
        <v>1416</v>
      </c>
      <c r="I1418" s="24">
        <f ca="1"/>
        <v>54.187425933017217</v>
      </c>
      <c r="J1418" s="24" cm="1">
        <f t="array" aca="1" ref="J1418" ca="1">INDIRECT(ADDRESS(($F$2+1-H1418)+2,9))</f>
        <v>45.942849188781757</v>
      </c>
      <c r="K1418" s="24">
        <f t="shared" ca="1" si="112"/>
        <v>0.6621474827615863</v>
      </c>
      <c r="L1418" s="24">
        <f t="shared" ca="1" si="113"/>
        <v>0.34268238504346549</v>
      </c>
      <c r="M1418" s="24">
        <f t="shared" ca="1" si="114"/>
        <v>-1.0912795404752653</v>
      </c>
    </row>
    <row r="1419" spans="2:13" x14ac:dyDescent="0.25">
      <c r="B1419" s="24">
        <f t="shared" ca="1" si="110"/>
        <v>0.14954449814758586</v>
      </c>
      <c r="C1419" s="25">
        <f t="shared" ca="1" si="111"/>
        <v>39.616110164536217</v>
      </c>
      <c r="H1419" s="24">
        <v>1417</v>
      </c>
      <c r="I1419" s="24">
        <f ca="1"/>
        <v>54.197186948519438</v>
      </c>
      <c r="J1419" s="24" cm="1">
        <f t="array" aca="1" ref="J1419" ca="1">INDIRECT(ADDRESS(($F$2+1-H1419)+2,9))</f>
        <v>45.932527651212638</v>
      </c>
      <c r="K1419" s="24">
        <f t="shared" ca="1" si="112"/>
        <v>0.66250377186286369</v>
      </c>
      <c r="L1419" s="24">
        <f t="shared" ca="1" si="113"/>
        <v>0.34230358833265123</v>
      </c>
      <c r="M1419" s="24">
        <f t="shared" ca="1" si="114"/>
        <v>-1.0905879809925245</v>
      </c>
    </row>
    <row r="1420" spans="2:13" x14ac:dyDescent="0.25">
      <c r="B1420" s="24">
        <f t="shared" ca="1" si="110"/>
        <v>0.38271016886325016</v>
      </c>
      <c r="C1420" s="25">
        <f t="shared" ca="1" si="111"/>
        <v>47.016294160165749</v>
      </c>
      <c r="H1420" s="24">
        <v>1418</v>
      </c>
      <c r="I1420" s="24">
        <f ca="1"/>
        <v>54.202704653017058</v>
      </c>
      <c r="J1420" s="24" cm="1">
        <f t="array" aca="1" ref="J1420" ca="1">INDIRECT(ADDRESS(($F$2+1-H1420)+2,9))</f>
        <v>45.927689104055787</v>
      </c>
      <c r="K1420" s="24">
        <f t="shared" ca="1" si="112"/>
        <v>0.66270511047361258</v>
      </c>
      <c r="L1420" s="24">
        <f t="shared" ca="1" si="113"/>
        <v>0.34212606997128631</v>
      </c>
      <c r="M1420" s="24">
        <f t="shared" ca="1" si="114"/>
        <v>-1.0906041768570822</v>
      </c>
    </row>
    <row r="1421" spans="2:13" x14ac:dyDescent="0.25">
      <c r="B1421" s="24">
        <f t="shared" ca="1" si="110"/>
        <v>0.3276453656162267</v>
      </c>
      <c r="C1421" s="25">
        <f t="shared" ca="1" si="111"/>
        <v>45.535756283048073</v>
      </c>
      <c r="H1421" s="24">
        <v>1419</v>
      </c>
      <c r="I1421" s="24">
        <f ca="1"/>
        <v>54.208073827409869</v>
      </c>
      <c r="J1421" s="24" cm="1">
        <f t="array" aca="1" ref="J1421" ca="1">INDIRECT(ADDRESS(($F$2+1-H1421)+2,9))</f>
        <v>45.925300672543671</v>
      </c>
      <c r="K1421" s="24">
        <f t="shared" ca="1" si="112"/>
        <v>0.6629009845680115</v>
      </c>
      <c r="L1421" s="24">
        <f t="shared" ca="1" si="113"/>
        <v>0.34203845519361331</v>
      </c>
      <c r="M1421" s="24">
        <f t="shared" ca="1" si="114"/>
        <v>-1.090809983349351</v>
      </c>
    </row>
    <row r="1422" spans="2:13" x14ac:dyDescent="0.25">
      <c r="B1422" s="24">
        <f t="shared" ca="1" si="110"/>
        <v>0.68312920346580996</v>
      </c>
      <c r="C1422" s="25">
        <f t="shared" ca="1" si="111"/>
        <v>54.764671669608845</v>
      </c>
      <c r="H1422" s="24">
        <v>1420</v>
      </c>
      <c r="I1422" s="24">
        <f ca="1"/>
        <v>54.220770930391126</v>
      </c>
      <c r="J1422" s="24" cm="1">
        <f t="array" aca="1" ref="J1422" ca="1">INDIRECT(ADDRESS(($F$2+1-H1422)+2,9))</f>
        <v>45.909870112802423</v>
      </c>
      <c r="K1422" s="24">
        <f t="shared" ca="1" si="112"/>
        <v>0.66336401476457019</v>
      </c>
      <c r="L1422" s="24">
        <f t="shared" ca="1" si="113"/>
        <v>0.34147262146702184</v>
      </c>
      <c r="M1422" s="24">
        <f t="shared" ca="1" si="114"/>
        <v>-1.0895295014615178</v>
      </c>
    </row>
    <row r="1423" spans="2:13" x14ac:dyDescent="0.25">
      <c r="B1423" s="24">
        <f t="shared" ca="1" si="110"/>
        <v>0.58858642250666371</v>
      </c>
      <c r="C1423" s="25">
        <f t="shared" ca="1" si="111"/>
        <v>52.239102305714376</v>
      </c>
      <c r="H1423" s="24">
        <v>1421</v>
      </c>
      <c r="I1423" s="24">
        <f ca="1"/>
        <v>54.268239715511442</v>
      </c>
      <c r="J1423" s="24" cm="1">
        <f t="array" aca="1" ref="J1423" ca="1">INDIRECT(ADDRESS(($F$2+1-H1423)+2,9))</f>
        <v>45.897047567616951</v>
      </c>
      <c r="K1423" s="24">
        <f t="shared" ca="1" si="112"/>
        <v>0.66509287984266152</v>
      </c>
      <c r="L1423" s="24">
        <f t="shared" ca="1" si="113"/>
        <v>0.34100269365507685</v>
      </c>
      <c r="M1423" s="24">
        <f t="shared" ca="1" si="114"/>
        <v>-1.0859313215896225</v>
      </c>
    </row>
    <row r="1424" spans="2:13" x14ac:dyDescent="0.25">
      <c r="B1424" s="24">
        <f t="shared" ca="1" si="110"/>
        <v>0.20837525252052724</v>
      </c>
      <c r="C1424" s="25">
        <f t="shared" ca="1" si="111"/>
        <v>41.879283248593588</v>
      </c>
      <c r="H1424" s="24">
        <v>1422</v>
      </c>
      <c r="I1424" s="24">
        <f ca="1"/>
        <v>54.271234620059992</v>
      </c>
      <c r="J1424" s="24" cm="1">
        <f t="array" aca="1" ref="J1424" ca="1">INDIRECT(ADDRESS(($F$2+1-H1424)+2,9))</f>
        <v>45.853094710820827</v>
      </c>
      <c r="K1424" s="24">
        <f t="shared" ca="1" si="112"/>
        <v>0.66520184077615796</v>
      </c>
      <c r="L1424" s="24">
        <f t="shared" ca="1" si="113"/>
        <v>0.33939375956132545</v>
      </c>
      <c r="M1424" s="24">
        <f t="shared" ca="1" si="114"/>
        <v>-1.083267425589399</v>
      </c>
    </row>
    <row r="1425" spans="2:13" x14ac:dyDescent="0.25">
      <c r="B1425" s="24">
        <f t="shared" ca="1" si="110"/>
        <v>0.51394918431638192</v>
      </c>
      <c r="C1425" s="25">
        <f t="shared" ca="1" si="111"/>
        <v>50.349725475396539</v>
      </c>
      <c r="H1425" s="24">
        <v>1423</v>
      </c>
      <c r="I1425" s="24">
        <f ca="1"/>
        <v>54.279071863442518</v>
      </c>
      <c r="J1425" s="24" cm="1">
        <f t="array" aca="1" ref="J1425" ca="1">INDIRECT(ADDRESS(($F$2+1-H1425)+2,9))</f>
        <v>45.829449047834949</v>
      </c>
      <c r="K1425" s="24">
        <f t="shared" ca="1" si="112"/>
        <v>0.66548691035780572</v>
      </c>
      <c r="L1425" s="24">
        <f t="shared" ca="1" si="113"/>
        <v>0.33852939603667798</v>
      </c>
      <c r="M1425" s="24">
        <f t="shared" ca="1" si="114"/>
        <v>-1.0817407777044561</v>
      </c>
    </row>
    <row r="1426" spans="2:13" x14ac:dyDescent="0.25">
      <c r="B1426" s="24">
        <f t="shared" ca="1" si="110"/>
        <v>0.59987354998977671</v>
      </c>
      <c r="C1426" s="25">
        <f t="shared" ca="1" si="111"/>
        <v>52.530198164428946</v>
      </c>
      <c r="H1426" s="24">
        <v>1424</v>
      </c>
      <c r="I1426" s="24">
        <f ca="1"/>
        <v>54.294471356242489</v>
      </c>
      <c r="J1426" s="24" cm="1">
        <f t="array" aca="1" ref="J1426" ca="1">INDIRECT(ADDRESS(($F$2+1-H1426)+2,9))</f>
        <v>45.826464860372582</v>
      </c>
      <c r="K1426" s="24">
        <f t="shared" ca="1" si="112"/>
        <v>0.6660467690111076</v>
      </c>
      <c r="L1426" s="24">
        <f t="shared" ca="1" si="113"/>
        <v>0.33842036983841239</v>
      </c>
      <c r="M1426" s="24">
        <f t="shared" ca="1" si="114"/>
        <v>-1.0811743870770265</v>
      </c>
    </row>
    <row r="1427" spans="2:13" x14ac:dyDescent="0.25">
      <c r="B1427" s="24">
        <f t="shared" ca="1" si="110"/>
        <v>0.67829916937497947</v>
      </c>
      <c r="C1427" s="25">
        <f t="shared" ca="1" si="111"/>
        <v>54.629479710555735</v>
      </c>
      <c r="H1427" s="24">
        <v>1425</v>
      </c>
      <c r="I1427" s="24">
        <f ca="1"/>
        <v>54.298559705711611</v>
      </c>
      <c r="J1427" s="24" cm="1">
        <f t="array" aca="1" ref="J1427" ca="1">INDIRECT(ADDRESS(($F$2+1-H1427)+2,9))</f>
        <v>45.82174356035658</v>
      </c>
      <c r="K1427" s="24">
        <f t="shared" ca="1" si="112"/>
        <v>0.66619534163902361</v>
      </c>
      <c r="L1427" s="24">
        <f t="shared" ca="1" si="113"/>
        <v>0.33824790653419567</v>
      </c>
      <c r="M1427" s="24">
        <f t="shared" ca="1" si="114"/>
        <v>-1.0812953338624014</v>
      </c>
    </row>
    <row r="1428" spans="2:13" x14ac:dyDescent="0.25">
      <c r="B1428" s="24">
        <f t="shared" ca="1" si="110"/>
        <v>0.23160295534730657</v>
      </c>
      <c r="C1428" s="25">
        <f t="shared" ca="1" si="111"/>
        <v>42.664218973508873</v>
      </c>
      <c r="H1428" s="24">
        <v>1426</v>
      </c>
      <c r="I1428" s="24">
        <f ca="1"/>
        <v>54.315231811432412</v>
      </c>
      <c r="J1428" s="24" cm="1">
        <f t="array" aca="1" ref="J1428" ca="1">INDIRECT(ADDRESS(($F$2+1-H1428)+2,9))</f>
        <v>45.798337226299722</v>
      </c>
      <c r="K1428" s="24">
        <f t="shared" ca="1" si="112"/>
        <v>0.6668009442047873</v>
      </c>
      <c r="L1428" s="24">
        <f t="shared" ca="1" si="113"/>
        <v>0.33739340353489067</v>
      </c>
      <c r="M1428" s="24">
        <f t="shared" ca="1" si="114"/>
        <v>-1.0791491395460628</v>
      </c>
    </row>
    <row r="1429" spans="2:13" x14ac:dyDescent="0.25">
      <c r="B1429" s="24">
        <f t="shared" ca="1" si="110"/>
        <v>0.64243583835102058</v>
      </c>
      <c r="C1429" s="25">
        <f t="shared" ca="1" si="111"/>
        <v>53.649773372678865</v>
      </c>
      <c r="H1429" s="24">
        <v>1427</v>
      </c>
      <c r="I1429" s="24">
        <f ca="1"/>
        <v>54.323582469274285</v>
      </c>
      <c r="J1429" s="24" cm="1">
        <f t="array" aca="1" ref="J1429" ca="1">INDIRECT(ADDRESS(($F$2+1-H1429)+2,9))</f>
        <v>45.763981550754863</v>
      </c>
      <c r="K1429" s="24">
        <f t="shared" ca="1" si="112"/>
        <v>0.66710411273515524</v>
      </c>
      <c r="L1429" s="24">
        <f t="shared" ca="1" si="113"/>
        <v>0.33614068764202398</v>
      </c>
      <c r="M1429" s="24">
        <f t="shared" ca="1" si="114"/>
        <v>-1.0768081140685783</v>
      </c>
    </row>
    <row r="1430" spans="2:13" x14ac:dyDescent="0.25">
      <c r="B1430" s="24">
        <f t="shared" ca="1" si="110"/>
        <v>0.72826698016314506</v>
      </c>
      <c r="C1430" s="25">
        <f t="shared" ca="1" si="111"/>
        <v>56.075800440048404</v>
      </c>
      <c r="H1430" s="24">
        <v>1428</v>
      </c>
      <c r="I1430" s="24">
        <f ca="1"/>
        <v>54.333009516951634</v>
      </c>
      <c r="J1430" s="24" cm="1">
        <f t="array" aca="1" ref="J1430" ca="1">INDIRECT(ADDRESS(($F$2+1-H1430)+2,9))</f>
        <v>45.758135813481758</v>
      </c>
      <c r="K1430" s="24">
        <f t="shared" ca="1" si="112"/>
        <v>0.66744622809629739</v>
      </c>
      <c r="L1430" s="24">
        <f t="shared" ca="1" si="113"/>
        <v>0.33592771425660861</v>
      </c>
      <c r="M1430" s="24">
        <f t="shared" ca="1" si="114"/>
        <v>-1.0764603136912219</v>
      </c>
    </row>
    <row r="1431" spans="2:13" x14ac:dyDescent="0.25">
      <c r="B1431" s="24">
        <f t="shared" ca="1" si="110"/>
        <v>0.87985403674282403</v>
      </c>
      <c r="C1431" s="25">
        <f t="shared" ca="1" si="111"/>
        <v>61.742574360266701</v>
      </c>
      <c r="H1431" s="24">
        <v>1429</v>
      </c>
      <c r="I1431" s="24">
        <f ca="1"/>
        <v>54.341006997395887</v>
      </c>
      <c r="J1431" s="24" cm="1">
        <f t="array" aca="1" ref="J1431" ca="1">INDIRECT(ADDRESS(($F$2+1-H1431)+2,9))</f>
        <v>45.749304828284842</v>
      </c>
      <c r="K1431" s="24">
        <f t="shared" ca="1" si="112"/>
        <v>0.6677363539844936</v>
      </c>
      <c r="L1431" s="24">
        <f t="shared" ca="1" si="113"/>
        <v>0.3356060814615186</v>
      </c>
      <c r="M1431" s="24">
        <f t="shared" ca="1" si="114"/>
        <v>-1.0759979882410873</v>
      </c>
    </row>
    <row r="1432" spans="2:13" x14ac:dyDescent="0.25">
      <c r="B1432" s="24">
        <f t="shared" ca="1" si="110"/>
        <v>0.63628196341950227</v>
      </c>
      <c r="C1432" s="25">
        <f t="shared" ca="1" si="111"/>
        <v>53.485381433526605</v>
      </c>
      <c r="H1432" s="24">
        <v>1430</v>
      </c>
      <c r="I1432" s="24">
        <f ca="1"/>
        <v>54.346590017519176</v>
      </c>
      <c r="J1432" s="24" cm="1">
        <f t="array" aca="1" ref="J1432" ca="1">INDIRECT(ADDRESS(($F$2+1-H1432)+2,9))</f>
        <v>45.736120930435959</v>
      </c>
      <c r="K1432" s="24">
        <f t="shared" ca="1" si="112"/>
        <v>0.66793883055428938</v>
      </c>
      <c r="L1432" s="24">
        <f t="shared" ca="1" si="113"/>
        <v>0.33512613560445259</v>
      </c>
      <c r="M1432" s="24">
        <f t="shared" ca="1" si="114"/>
        <v>-1.0753928642690325</v>
      </c>
    </row>
    <row r="1433" spans="2:13" x14ac:dyDescent="0.25">
      <c r="B1433" s="24">
        <f t="shared" ca="1" si="110"/>
        <v>0.32343983139677046</v>
      </c>
      <c r="C1433" s="25">
        <f t="shared" ca="1" si="111"/>
        <v>45.418986969234794</v>
      </c>
      <c r="H1433" s="24">
        <v>1431</v>
      </c>
      <c r="I1433" s="24">
        <f ca="1"/>
        <v>54.362610558585011</v>
      </c>
      <c r="J1433" s="24" cm="1">
        <f t="array" aca="1" ref="J1433" ca="1">INDIRECT(ADDRESS(($F$2+1-H1433)+2,9))</f>
        <v>45.6997506914472</v>
      </c>
      <c r="K1433" s="24">
        <f t="shared" ca="1" si="112"/>
        <v>0.66851956708125082</v>
      </c>
      <c r="L1433" s="24">
        <f t="shared" ca="1" si="113"/>
        <v>0.33380351240609235</v>
      </c>
      <c r="M1433" s="24">
        <f t="shared" ca="1" si="114"/>
        <v>-1.0723582677046954</v>
      </c>
    </row>
    <row r="1434" spans="2:13" x14ac:dyDescent="0.25">
      <c r="B1434" s="24">
        <f t="shared" ca="1" si="110"/>
        <v>0.43312402420307594</v>
      </c>
      <c r="C1434" s="25">
        <f t="shared" ca="1" si="111"/>
        <v>48.315738642113708</v>
      </c>
      <c r="H1434" s="24">
        <v>1432</v>
      </c>
      <c r="I1434" s="24">
        <f ca="1"/>
        <v>54.378230935965028</v>
      </c>
      <c r="J1434" s="24" cm="1">
        <f t="array" aca="1" ref="J1434" ca="1">INDIRECT(ADDRESS(($F$2+1-H1434)+2,9))</f>
        <v>45.678531443275745</v>
      </c>
      <c r="K1434" s="24">
        <f t="shared" ca="1" si="112"/>
        <v>0.66908540806620553</v>
      </c>
      <c r="L1434" s="24">
        <f t="shared" ca="1" si="113"/>
        <v>0.33303281449205924</v>
      </c>
      <c r="M1434" s="24">
        <f t="shared" ca="1" si="114"/>
        <v>-1.0704515451261352</v>
      </c>
    </row>
    <row r="1435" spans="2:13" x14ac:dyDescent="0.25">
      <c r="B1435" s="24">
        <f t="shared" ca="1" si="110"/>
        <v>0.78624722795675461</v>
      </c>
      <c r="C1435" s="25">
        <f t="shared" ca="1" si="111"/>
        <v>57.934674196067</v>
      </c>
      <c r="H1435" s="24">
        <v>1433</v>
      </c>
      <c r="I1435" s="24">
        <f ca="1"/>
        <v>54.399866254591345</v>
      </c>
      <c r="J1435" s="24" cm="1">
        <f t="array" aca="1" ref="J1435" ca="1">INDIRECT(ADDRESS(($F$2+1-H1435)+2,9))</f>
        <v>45.675093421777021</v>
      </c>
      <c r="K1435" s="24">
        <f t="shared" ca="1" si="112"/>
        <v>0.66986849971357199</v>
      </c>
      <c r="L1435" s="24">
        <f t="shared" ca="1" si="113"/>
        <v>0.33290800940458054</v>
      </c>
      <c r="M1435" s="24">
        <f t="shared" ca="1" si="114"/>
        <v>-1.0693979992490044</v>
      </c>
    </row>
    <row r="1436" spans="2:13" x14ac:dyDescent="0.25">
      <c r="B1436" s="24">
        <f t="shared" ca="1" si="110"/>
        <v>0.32557457809905788</v>
      </c>
      <c r="C1436" s="25">
        <f t="shared" ca="1" si="111"/>
        <v>45.478336617003976</v>
      </c>
      <c r="H1436" s="24">
        <v>1434</v>
      </c>
      <c r="I1436" s="24">
        <f ca="1"/>
        <v>54.435812307618463</v>
      </c>
      <c r="J1436" s="24" cm="1">
        <f t="array" aca="1" ref="J1436" ca="1">INDIRECT(ADDRESS(($F$2+1-H1436)+2,9))</f>
        <v>45.638363879870745</v>
      </c>
      <c r="K1436" s="24">
        <f t="shared" ca="1" si="112"/>
        <v>0.6711679240382038</v>
      </c>
      <c r="L1436" s="24">
        <f t="shared" ca="1" si="113"/>
        <v>0.33157583211897595</v>
      </c>
      <c r="M1436" s="24">
        <f t="shared" ca="1" si="114"/>
        <v>-1.06491943529299</v>
      </c>
    </row>
    <row r="1437" spans="2:13" x14ac:dyDescent="0.25">
      <c r="B1437" s="24">
        <f t="shared" ca="1" si="110"/>
        <v>0.85402459807625664</v>
      </c>
      <c r="C1437" s="25">
        <f t="shared" ca="1" si="111"/>
        <v>60.538517334660909</v>
      </c>
      <c r="H1437" s="24">
        <v>1435</v>
      </c>
      <c r="I1437" s="24">
        <f ca="1"/>
        <v>54.436528622282857</v>
      </c>
      <c r="J1437" s="24" cm="1">
        <f t="array" aca="1" ref="J1437" ca="1">INDIRECT(ADDRESS(($F$2+1-H1437)+2,9))</f>
        <v>45.632376990026081</v>
      </c>
      <c r="K1437" s="24">
        <f t="shared" ca="1" si="112"/>
        <v>0.6711937973568719</v>
      </c>
      <c r="L1437" s="24">
        <f t="shared" ca="1" si="113"/>
        <v>0.33135888936934454</v>
      </c>
      <c r="M1437" s="24">
        <f t="shared" ca="1" si="114"/>
        <v>-1.0651796448644253</v>
      </c>
    </row>
    <row r="1438" spans="2:13" x14ac:dyDescent="0.25">
      <c r="B1438" s="24">
        <f t="shared" ca="1" si="110"/>
        <v>0.21044489497971686</v>
      </c>
      <c r="C1438" s="25">
        <f t="shared" ca="1" si="111"/>
        <v>41.951214888938907</v>
      </c>
      <c r="H1438" s="24">
        <v>1436</v>
      </c>
      <c r="I1438" s="24">
        <f ca="1"/>
        <v>54.439535672402478</v>
      </c>
      <c r="J1438" s="24" cm="1">
        <f t="array" aca="1" ref="J1438" ca="1">INDIRECT(ADDRESS(($F$2+1-H1438)+2,9))</f>
        <v>45.621011674315483</v>
      </c>
      <c r="K1438" s="24">
        <f t="shared" ca="1" si="112"/>
        <v>0.67130240319314372</v>
      </c>
      <c r="L1438" s="24">
        <f t="shared" ca="1" si="113"/>
        <v>0.33094720804965061</v>
      </c>
      <c r="M1438" s="24">
        <f t="shared" ca="1" si="114"/>
        <v>-1.0648880624617993</v>
      </c>
    </row>
    <row r="1439" spans="2:13" x14ac:dyDescent="0.25">
      <c r="B1439" s="24">
        <f t="shared" ca="1" si="110"/>
        <v>0.43641343292484869</v>
      </c>
      <c r="C1439" s="25">
        <f t="shared" ca="1" si="111"/>
        <v>48.399311842849023</v>
      </c>
      <c r="H1439" s="24">
        <v>1437</v>
      </c>
      <c r="I1439" s="24">
        <f ca="1"/>
        <v>54.448183950030177</v>
      </c>
      <c r="J1439" s="24" cm="1">
        <f t="array" aca="1" ref="J1439" ca="1">INDIRECT(ADDRESS(($F$2+1-H1439)+2,9))</f>
        <v>45.617602902923657</v>
      </c>
      <c r="K1439" s="24">
        <f t="shared" ca="1" si="112"/>
        <v>0.67161467297372091</v>
      </c>
      <c r="L1439" s="24">
        <f t="shared" ca="1" si="113"/>
        <v>0.33082377328668339</v>
      </c>
      <c r="M1439" s="24">
        <f t="shared" ca="1" si="114"/>
        <v>-1.0647651416158679</v>
      </c>
    </row>
    <row r="1440" spans="2:13" x14ac:dyDescent="0.25">
      <c r="B1440" s="24">
        <f t="shared" ca="1" si="110"/>
        <v>0.60649546319363123</v>
      </c>
      <c r="C1440" s="25">
        <f t="shared" ca="1" si="111"/>
        <v>52.70196515048297</v>
      </c>
      <c r="H1440" s="24">
        <v>1438</v>
      </c>
      <c r="I1440" s="24">
        <f ca="1"/>
        <v>54.453815708077386</v>
      </c>
      <c r="J1440" s="24" cm="1">
        <f t="array" aca="1" ref="J1440" ca="1">INDIRECT(ADDRESS(($F$2+1-H1440)+2,9))</f>
        <v>45.604764078517704</v>
      </c>
      <c r="K1440" s="24">
        <f t="shared" ca="1" si="112"/>
        <v>0.67181795862262539</v>
      </c>
      <c r="L1440" s="24">
        <f t="shared" ca="1" si="113"/>
        <v>0.33035903276351114</v>
      </c>
      <c r="M1440" s="24">
        <f t="shared" ca="1" si="114"/>
        <v>-1.0641782525492354</v>
      </c>
    </row>
    <row r="1441" spans="2:13" x14ac:dyDescent="0.25">
      <c r="B1441" s="24">
        <f t="shared" ca="1" si="110"/>
        <v>0.29250926967748025</v>
      </c>
      <c r="C1441" s="25">
        <f t="shared" ca="1" si="111"/>
        <v>44.539310456197256</v>
      </c>
      <c r="H1441" s="24">
        <v>1439</v>
      </c>
      <c r="I1441" s="24">
        <f ca="1"/>
        <v>54.484329705418034</v>
      </c>
      <c r="J1441" s="24" cm="1">
        <f t="array" aca="1" ref="J1441" ca="1">INDIRECT(ADDRESS(($F$2+1-H1441)+2,9))</f>
        <v>45.602960978332369</v>
      </c>
      <c r="K1441" s="24">
        <f t="shared" ca="1" si="112"/>
        <v>0.67291851526956359</v>
      </c>
      <c r="L1441" s="24">
        <f t="shared" ca="1" si="113"/>
        <v>0.3302937849648413</v>
      </c>
      <c r="M1441" s="24">
        <f t="shared" ca="1" si="114"/>
        <v>-1.0626064599832168</v>
      </c>
    </row>
    <row r="1442" spans="2:13" x14ac:dyDescent="0.25">
      <c r="B1442" s="24">
        <f t="shared" ca="1" si="110"/>
        <v>0.22650142433020659</v>
      </c>
      <c r="C1442" s="25">
        <f t="shared" ca="1" si="111"/>
        <v>42.495817597266722</v>
      </c>
      <c r="H1442" s="24">
        <v>1440</v>
      </c>
      <c r="I1442" s="24">
        <f ca="1"/>
        <v>54.488103475700946</v>
      </c>
      <c r="J1442" s="24" cm="1">
        <f t="array" aca="1" ref="J1442" ca="1">INDIRECT(ADDRESS(($F$2+1-H1442)+2,9))</f>
        <v>45.58517032594186</v>
      </c>
      <c r="K1442" s="24">
        <f t="shared" ca="1" si="112"/>
        <v>0.67305452069461102</v>
      </c>
      <c r="L1442" s="24">
        <f t="shared" ca="1" si="113"/>
        <v>0.32965028124851842</v>
      </c>
      <c r="M1442" s="24">
        <f t="shared" ca="1" si="114"/>
        <v>-1.0617942452583906</v>
      </c>
    </row>
    <row r="1443" spans="2:13" x14ac:dyDescent="0.25">
      <c r="B1443" s="24">
        <f t="shared" ca="1" si="110"/>
        <v>0.17862998849430689</v>
      </c>
      <c r="C1443" s="25">
        <f t="shared" ca="1" si="111"/>
        <v>40.79401291978877</v>
      </c>
      <c r="H1443" s="24">
        <v>1441</v>
      </c>
      <c r="I1443" s="24">
        <f ca="1"/>
        <v>54.508221108603415</v>
      </c>
      <c r="J1443" s="24" cm="1">
        <f t="array" aca="1" ref="J1443" ca="1">INDIRECT(ADDRESS(($F$2+1-H1443)+2,9))</f>
        <v>45.584609982028255</v>
      </c>
      <c r="K1443" s="24">
        <f t="shared" ca="1" si="112"/>
        <v>0.67377916527576864</v>
      </c>
      <c r="L1443" s="24">
        <f t="shared" ca="1" si="113"/>
        <v>0.32963002128847924</v>
      </c>
      <c r="M1443" s="24">
        <f t="shared" ca="1" si="114"/>
        <v>-1.0610549201367434</v>
      </c>
    </row>
    <row r="1444" spans="2:13" x14ac:dyDescent="0.25">
      <c r="B1444" s="24">
        <f t="shared" ca="1" si="110"/>
        <v>0.50412701212761368</v>
      </c>
      <c r="C1444" s="25">
        <f t="shared" ca="1" si="111"/>
        <v>50.103450698082305</v>
      </c>
      <c r="H1444" s="24">
        <v>1442</v>
      </c>
      <c r="I1444" s="24">
        <f ca="1"/>
        <v>54.510245139918986</v>
      </c>
      <c r="J1444" s="24" cm="1">
        <f t="array" aca="1" ref="J1444" ca="1">INDIRECT(ADDRESS(($F$2+1-H1444)+2,9))</f>
        <v>45.581061408815131</v>
      </c>
      <c r="K1444" s="24">
        <f t="shared" ca="1" si="112"/>
        <v>0.67385203537961391</v>
      </c>
      <c r="L1444" s="24">
        <f t="shared" ca="1" si="113"/>
        <v>0.32950172963832425</v>
      </c>
      <c r="M1444" s="24">
        <f t="shared" ca="1" si="114"/>
        <v>-1.0613913862066202</v>
      </c>
    </row>
    <row r="1445" spans="2:13" x14ac:dyDescent="0.25">
      <c r="B1445" s="24">
        <f t="shared" ca="1" si="110"/>
        <v>0.22531586155673911</v>
      </c>
      <c r="C1445" s="25">
        <f t="shared" ca="1" si="111"/>
        <v>42.456377340892445</v>
      </c>
      <c r="H1445" s="24">
        <v>1443</v>
      </c>
      <c r="I1445" s="24">
        <f ca="1"/>
        <v>54.514915085100796</v>
      </c>
      <c r="J1445" s="24" cm="1">
        <f t="array" aca="1" ref="J1445" ca="1">INDIRECT(ADDRESS(($F$2+1-H1445)+2,9))</f>
        <v>45.579685458957499</v>
      </c>
      <c r="K1445" s="24">
        <f t="shared" ca="1" si="112"/>
        <v>0.6740201395601968</v>
      </c>
      <c r="L1445" s="24">
        <f t="shared" ca="1" si="113"/>
        <v>0.3294519902886236</v>
      </c>
      <c r="M1445" s="24">
        <f t="shared" ca="1" si="114"/>
        <v>-1.0616950584650238</v>
      </c>
    </row>
    <row r="1446" spans="2:13" x14ac:dyDescent="0.25">
      <c r="B1446" s="24">
        <f t="shared" ca="1" si="110"/>
        <v>0.39147365625315</v>
      </c>
      <c r="C1446" s="25">
        <f t="shared" ca="1" si="111"/>
        <v>47.245197698518631</v>
      </c>
      <c r="H1446" s="24">
        <v>1444</v>
      </c>
      <c r="I1446" s="24">
        <f ca="1"/>
        <v>54.534316229732354</v>
      </c>
      <c r="J1446" s="24" cm="1">
        <f t="array" aca="1" ref="J1446" ca="1">INDIRECT(ADDRESS(($F$2+1-H1446)+2,9))</f>
        <v>45.557786730167003</v>
      </c>
      <c r="K1446" s="24">
        <f t="shared" ca="1" si="112"/>
        <v>0.67471814428433508</v>
      </c>
      <c r="L1446" s="24">
        <f t="shared" ca="1" si="113"/>
        <v>0.32866077761155921</v>
      </c>
      <c r="M1446" s="24">
        <f t="shared" ca="1" si="114"/>
        <v>-1.0594687470119775</v>
      </c>
    </row>
    <row r="1447" spans="2:13" x14ac:dyDescent="0.25">
      <c r="B1447" s="24">
        <f t="shared" ca="1" si="110"/>
        <v>0.41423771818100052</v>
      </c>
      <c r="C1447" s="25">
        <f t="shared" ca="1" si="111"/>
        <v>47.833427117430851</v>
      </c>
      <c r="H1447" s="24">
        <v>1445</v>
      </c>
      <c r="I1447" s="24">
        <f ca="1"/>
        <v>54.546682178938887</v>
      </c>
      <c r="J1447" s="24" cm="1">
        <f t="array" aca="1" ref="J1447" ca="1">INDIRECT(ADDRESS(($F$2+1-H1447)+2,9))</f>
        <v>45.546956336064092</v>
      </c>
      <c r="K1447" s="24">
        <f t="shared" ca="1" si="112"/>
        <v>0.67516272079998396</v>
      </c>
      <c r="L1447" s="24">
        <f t="shared" ca="1" si="113"/>
        <v>0.3282697531425286</v>
      </c>
      <c r="M1447" s="24">
        <f t="shared" ca="1" si="114"/>
        <v>-1.0585413631374585</v>
      </c>
    </row>
    <row r="1448" spans="2:13" x14ac:dyDescent="0.25">
      <c r="B1448" s="24">
        <f t="shared" ca="1" si="110"/>
        <v>0.15026877402772398</v>
      </c>
      <c r="C1448" s="25">
        <f t="shared" ca="1" si="111"/>
        <v>39.647186737547827</v>
      </c>
      <c r="H1448" s="24">
        <v>1446</v>
      </c>
      <c r="I1448" s="24">
        <f ca="1"/>
        <v>54.557720912034682</v>
      </c>
      <c r="J1448" s="24" cm="1">
        <f t="array" aca="1" ref="J1448" ca="1">INDIRECT(ADDRESS(($F$2+1-H1448)+2,9))</f>
        <v>45.543863568886437</v>
      </c>
      <c r="K1448" s="24">
        <f t="shared" ca="1" si="112"/>
        <v>0.67555937105909525</v>
      </c>
      <c r="L1448" s="24">
        <f t="shared" ca="1" si="113"/>
        <v>0.328158125259981</v>
      </c>
      <c r="M1448" s="24">
        <f t="shared" ca="1" si="114"/>
        <v>-1.0582647571869535</v>
      </c>
    </row>
    <row r="1449" spans="2:13" x14ac:dyDescent="0.25">
      <c r="B1449" s="24">
        <f t="shared" ca="1" si="110"/>
        <v>0.10104624198520096</v>
      </c>
      <c r="C1449" s="25">
        <f t="shared" ca="1" si="111"/>
        <v>37.243873608704618</v>
      </c>
      <c r="H1449" s="24">
        <v>1447</v>
      </c>
      <c r="I1449" s="24">
        <f ca="1"/>
        <v>54.564585512239702</v>
      </c>
      <c r="J1449" s="24" cm="1">
        <f t="array" aca="1" ref="J1449" ca="1">INDIRECT(ADDRESS(($F$2+1-H1449)+2,9))</f>
        <v>45.535756283048073</v>
      </c>
      <c r="K1449" s="24">
        <f t="shared" ca="1" si="112"/>
        <v>0.67580593354892504</v>
      </c>
      <c r="L1449" s="24">
        <f t="shared" ca="1" si="113"/>
        <v>0.32786558017527168</v>
      </c>
      <c r="M1449" s="24">
        <f t="shared" ca="1" si="114"/>
        <v>-1.0579240555385132</v>
      </c>
    </row>
    <row r="1450" spans="2:13" x14ac:dyDescent="0.25">
      <c r="B1450" s="24">
        <f t="shared" ca="1" si="110"/>
        <v>0.67418232812962797</v>
      </c>
      <c r="C1450" s="25">
        <f t="shared" ca="1" si="111"/>
        <v>54.514915085100796</v>
      </c>
      <c r="H1450" s="24">
        <v>1448</v>
      </c>
      <c r="I1450" s="24">
        <f ca="1"/>
        <v>54.564917435161846</v>
      </c>
      <c r="J1450" s="24" cm="1">
        <f t="array" aca="1" ref="J1450" ca="1">INDIRECT(ADDRESS(($F$2+1-H1450)+2,9))</f>
        <v>45.535146266684563</v>
      </c>
      <c r="K1450" s="24">
        <f t="shared" ca="1" si="112"/>
        <v>0.67581785359296032</v>
      </c>
      <c r="L1450" s="24">
        <f t="shared" ca="1" si="113"/>
        <v>0.32784357248020829</v>
      </c>
      <c r="M1450" s="24">
        <f t="shared" ca="1" si="114"/>
        <v>-1.0585878371684723</v>
      </c>
    </row>
    <row r="1451" spans="2:13" x14ac:dyDescent="0.25">
      <c r="B1451" s="24">
        <f t="shared" ca="1" si="110"/>
        <v>0.63749936243197025</v>
      </c>
      <c r="C1451" s="25">
        <f t="shared" ca="1" si="111"/>
        <v>53.517826447790867</v>
      </c>
      <c r="H1451" s="24">
        <v>1449</v>
      </c>
      <c r="I1451" s="24">
        <f ca="1"/>
        <v>54.586314300976383</v>
      </c>
      <c r="J1451" s="24" cm="1">
        <f t="array" aca="1" ref="J1451" ca="1">INDIRECT(ADDRESS(($F$2+1-H1451)+2,9))</f>
        <v>45.530442761322263</v>
      </c>
      <c r="K1451" s="24">
        <f t="shared" ca="1" si="112"/>
        <v>0.67658587892534161</v>
      </c>
      <c r="L1451" s="24">
        <f t="shared" ca="1" si="113"/>
        <v>0.32767390316058609</v>
      </c>
      <c r="M1451" s="24">
        <f t="shared" ca="1" si="114"/>
        <v>-1.0574555921178921</v>
      </c>
    </row>
    <row r="1452" spans="2:13" x14ac:dyDescent="0.25">
      <c r="B1452" s="24">
        <f t="shared" ca="1" si="110"/>
        <v>0.79141371644338954</v>
      </c>
      <c r="C1452" s="25">
        <f t="shared" ca="1" si="111"/>
        <v>58.113363039174317</v>
      </c>
      <c r="H1452" s="24">
        <v>1450</v>
      </c>
      <c r="I1452" s="24">
        <f ca="1"/>
        <v>54.587719279061083</v>
      </c>
      <c r="J1452" s="24" cm="1">
        <f t="array" aca="1" ref="J1452" ca="1">INDIRECT(ADDRESS(($F$2+1-H1452)+2,9))</f>
        <v>45.522935244897766</v>
      </c>
      <c r="K1452" s="24">
        <f t="shared" ca="1" si="112"/>
        <v>0.67663628334907155</v>
      </c>
      <c r="L1452" s="24">
        <f t="shared" ca="1" si="113"/>
        <v>0.32740315860660535</v>
      </c>
      <c r="M1452" s="24">
        <f t="shared" ca="1" si="114"/>
        <v>-1.0575446865959128</v>
      </c>
    </row>
    <row r="1453" spans="2:13" x14ac:dyDescent="0.25">
      <c r="B1453" s="24">
        <f t="shared" ca="1" si="110"/>
        <v>0.7171297712228013</v>
      </c>
      <c r="C1453" s="25">
        <f t="shared" ca="1" si="111"/>
        <v>55.743359925054577</v>
      </c>
      <c r="H1453" s="24">
        <v>1451</v>
      </c>
      <c r="I1453" s="24">
        <f ca="1"/>
        <v>54.595290350841509</v>
      </c>
      <c r="J1453" s="24" cm="1">
        <f t="array" aca="1" ref="J1453" ca="1">INDIRECT(ADDRESS(($F$2+1-H1453)+2,9))</f>
        <v>45.484811887579205</v>
      </c>
      <c r="K1453" s="24">
        <f t="shared" ca="1" si="112"/>
        <v>0.67690784422707173</v>
      </c>
      <c r="L1453" s="24">
        <f t="shared" ca="1" si="113"/>
        <v>0.32602971404644338</v>
      </c>
      <c r="M1453" s="24">
        <f t="shared" ca="1" si="114"/>
        <v>-1.0549926008771473</v>
      </c>
    </row>
    <row r="1454" spans="2:13" x14ac:dyDescent="0.25">
      <c r="B1454" s="24">
        <f t="shared" ca="1" si="110"/>
        <v>8.3259836519718022E-2</v>
      </c>
      <c r="C1454" s="25">
        <f t="shared" ca="1" si="111"/>
        <v>36.165263226943601</v>
      </c>
      <c r="H1454" s="24">
        <v>1452</v>
      </c>
      <c r="I1454" s="24">
        <f ca="1"/>
        <v>54.597538345597222</v>
      </c>
      <c r="J1454" s="24" cm="1">
        <f t="array" aca="1" ref="J1454" ca="1">INDIRECT(ADDRESS(($F$2+1-H1454)+2,9))</f>
        <v>45.478336617003976</v>
      </c>
      <c r="K1454" s="24">
        <f t="shared" ca="1" si="112"/>
        <v>0.6769884576576749</v>
      </c>
      <c r="L1454" s="24">
        <f t="shared" ca="1" si="113"/>
        <v>0.32579666747278269</v>
      </c>
      <c r="M1454" s="24">
        <f t="shared" ca="1" si="114"/>
        <v>-1.0550946622177597</v>
      </c>
    </row>
    <row r="1455" spans="2:13" x14ac:dyDescent="0.25">
      <c r="B1455" s="24">
        <f t="shared" ca="1" si="110"/>
        <v>0.91357351883201099</v>
      </c>
      <c r="C1455" s="25">
        <f t="shared" ca="1" si="111"/>
        <v>63.630937625149812</v>
      </c>
      <c r="H1455" s="24">
        <v>1453</v>
      </c>
      <c r="I1455" s="24">
        <f ca="1"/>
        <v>54.601543792740429</v>
      </c>
      <c r="J1455" s="24" cm="1">
        <f t="array" aca="1" ref="J1455" ca="1">INDIRECT(ADDRESS(($F$2+1-H1455)+2,9))</f>
        <v>45.46029017785235</v>
      </c>
      <c r="K1455" s="24">
        <f t="shared" ca="1" si="112"/>
        <v>0.67713207299166778</v>
      </c>
      <c r="L1455" s="24">
        <f t="shared" ca="1" si="113"/>
        <v>0.3251475310613291</v>
      </c>
      <c r="M1455" s="24">
        <f t="shared" ca="1" si="114"/>
        <v>-1.0542405407294362</v>
      </c>
    </row>
    <row r="1456" spans="2:13" x14ac:dyDescent="0.25">
      <c r="B1456" s="24">
        <f t="shared" ca="1" si="110"/>
        <v>0.9192908529908812</v>
      </c>
      <c r="C1456" s="25">
        <f t="shared" ca="1" si="111"/>
        <v>64.003173952229631</v>
      </c>
      <c r="H1456" s="24">
        <v>1454</v>
      </c>
      <c r="I1456" s="24">
        <f ca="1"/>
        <v>54.614674598452609</v>
      </c>
      <c r="J1456" s="24" cm="1">
        <f t="array" aca="1" ref="J1456" ca="1">INDIRECT(ADDRESS(($F$2+1-H1456)+2,9))</f>
        <v>45.455857136547053</v>
      </c>
      <c r="K1456" s="24">
        <f t="shared" ca="1" si="112"/>
        <v>0.67760269282055552</v>
      </c>
      <c r="L1456" s="24">
        <f t="shared" ca="1" si="113"/>
        <v>0.32498815415218324</v>
      </c>
      <c r="M1456" s="24">
        <f t="shared" ca="1" si="114"/>
        <v>-1.0537123335141634</v>
      </c>
    </row>
    <row r="1457" spans="2:13" x14ac:dyDescent="0.25">
      <c r="B1457" s="24">
        <f t="shared" ca="1" si="110"/>
        <v>0.35350634193674868</v>
      </c>
      <c r="C1457" s="25">
        <f t="shared" ca="1" si="111"/>
        <v>46.241288425389492</v>
      </c>
      <c r="H1457" s="24">
        <v>1455</v>
      </c>
      <c r="I1457" s="24">
        <f ca="1"/>
        <v>54.624242112546959</v>
      </c>
      <c r="J1457" s="24" cm="1">
        <f t="array" aca="1" ref="J1457" ca="1">INDIRECT(ADDRESS(($F$2+1-H1457)+2,9))</f>
        <v>45.446879269417465</v>
      </c>
      <c r="K1457" s="24">
        <f t="shared" ca="1" si="112"/>
        <v>0.67794542198044627</v>
      </c>
      <c r="L1457" s="24">
        <f t="shared" ca="1" si="113"/>
        <v>0.32466547956836944</v>
      </c>
      <c r="M1457" s="24">
        <f t="shared" ca="1" si="114"/>
        <v>-1.0531114051998929</v>
      </c>
    </row>
    <row r="1458" spans="2:13" x14ac:dyDescent="0.25">
      <c r="B1458" s="24">
        <f t="shared" ca="1" si="110"/>
        <v>0.63998594845256518</v>
      </c>
      <c r="C1458" s="25">
        <f t="shared" ca="1" si="111"/>
        <v>53.584212343393631</v>
      </c>
      <c r="H1458" s="24">
        <v>1456</v>
      </c>
      <c r="I1458" s="24">
        <f ca="1"/>
        <v>54.629479710555735</v>
      </c>
      <c r="J1458" s="24" cm="1">
        <f t="array" aca="1" ref="J1458" ca="1">INDIRECT(ADDRESS(($F$2+1-H1458)+2,9))</f>
        <v>45.433906243722404</v>
      </c>
      <c r="K1458" s="24">
        <f t="shared" ca="1" si="112"/>
        <v>0.67813298007511591</v>
      </c>
      <c r="L1458" s="24">
        <f t="shared" ca="1" si="113"/>
        <v>0.32419944693716396</v>
      </c>
      <c r="M1458" s="24">
        <f t="shared" ca="1" si="114"/>
        <v>-1.0525317548928919</v>
      </c>
    </row>
    <row r="1459" spans="2:13" x14ac:dyDescent="0.25">
      <c r="B1459" s="24">
        <f t="shared" ca="1" si="110"/>
        <v>0.48532660052033061</v>
      </c>
      <c r="C1459" s="25">
        <f t="shared" ca="1" si="111"/>
        <v>49.63210945067361</v>
      </c>
      <c r="H1459" s="24">
        <v>1457</v>
      </c>
      <c r="I1459" s="24">
        <f ca="1"/>
        <v>54.634791028697649</v>
      </c>
      <c r="J1459" s="24" cm="1">
        <f t="array" aca="1" ref="J1459" ca="1">INDIRECT(ADDRESS(($F$2+1-H1459)+2,9))</f>
        <v>45.429288933476599</v>
      </c>
      <c r="K1459" s="24">
        <f t="shared" ca="1" si="112"/>
        <v>0.678323131747818</v>
      </c>
      <c r="L1459" s="24">
        <f t="shared" ca="1" si="113"/>
        <v>0.32403364475657992</v>
      </c>
      <c r="M1459" s="24">
        <f t="shared" ca="1" si="114"/>
        <v>-1.0525453047945026</v>
      </c>
    </row>
    <row r="1460" spans="2:13" x14ac:dyDescent="0.25">
      <c r="B1460" s="24">
        <f t="shared" ca="1" si="110"/>
        <v>0.25717078268327676</v>
      </c>
      <c r="C1460" s="25">
        <f t="shared" ca="1" si="111"/>
        <v>43.479075981482723</v>
      </c>
      <c r="H1460" s="24">
        <v>1458</v>
      </c>
      <c r="I1460" s="24">
        <f ca="1"/>
        <v>54.670703668064888</v>
      </c>
      <c r="J1460" s="24" cm="1">
        <f t="array" aca="1" ref="J1460" ca="1">INDIRECT(ADDRESS(($F$2+1-H1460)+2,9))</f>
        <v>45.426602450502038</v>
      </c>
      <c r="K1460" s="24">
        <f t="shared" ca="1" si="112"/>
        <v>0.67960762051435508</v>
      </c>
      <c r="L1460" s="24">
        <f t="shared" ca="1" si="113"/>
        <v>0.32393719237039154</v>
      </c>
      <c r="M1460" s="24">
        <f t="shared" ca="1" si="114"/>
        <v>-1.050519766010152</v>
      </c>
    </row>
    <row r="1461" spans="2:13" x14ac:dyDescent="0.25">
      <c r="B1461" s="24">
        <f t="shared" ca="1" si="110"/>
        <v>0.42525385471732047</v>
      </c>
      <c r="C1461" s="25">
        <f t="shared" ca="1" si="111"/>
        <v>48.115293350921895</v>
      </c>
      <c r="H1461" s="24">
        <v>1459</v>
      </c>
      <c r="I1461" s="24">
        <f ca="1"/>
        <v>54.675864777624106</v>
      </c>
      <c r="J1461" s="24" cm="1">
        <f t="array" aca="1" ref="J1461" ca="1">INDIRECT(ADDRESS(($F$2+1-H1461)+2,9))</f>
        <v>45.424787987442208</v>
      </c>
      <c r="K1461" s="24">
        <f t="shared" ca="1" si="112"/>
        <v>0.67979204188859754</v>
      </c>
      <c r="L1461" s="24">
        <f t="shared" ca="1" si="113"/>
        <v>0.32387205466853619</v>
      </c>
      <c r="M1461" s="24">
        <f t="shared" ca="1" si="114"/>
        <v>-1.0507435471969335</v>
      </c>
    </row>
    <row r="1462" spans="2:13" x14ac:dyDescent="0.25">
      <c r="B1462" s="24">
        <f t="shared" ca="1" si="110"/>
        <v>0.51635575347301499</v>
      </c>
      <c r="C1462" s="25">
        <f t="shared" ca="1" si="111"/>
        <v>50.410092858491048</v>
      </c>
      <c r="H1462" s="24">
        <v>1460</v>
      </c>
      <c r="I1462" s="24">
        <f ca="1"/>
        <v>54.697983183445096</v>
      </c>
      <c r="J1462" s="24" cm="1">
        <f t="array" aca="1" ref="J1462" ca="1">INDIRECT(ADDRESS(($F$2+1-H1462)+2,9))</f>
        <v>45.418986969234794</v>
      </c>
      <c r="K1462" s="24">
        <f t="shared" ca="1" si="112"/>
        <v>0.68058189312734185</v>
      </c>
      <c r="L1462" s="24">
        <f t="shared" ca="1" si="113"/>
        <v>0.3236638391754989</v>
      </c>
      <c r="M1462" s="24">
        <f t="shared" ca="1" si="114"/>
        <v>-1.0494767658121245</v>
      </c>
    </row>
    <row r="1463" spans="2:13" x14ac:dyDescent="0.25">
      <c r="B1463" s="24">
        <f t="shared" ca="1" si="110"/>
        <v>1.1964936822058125E-2</v>
      </c>
      <c r="C1463" s="25">
        <f t="shared" ca="1" si="111"/>
        <v>27.417467266089083</v>
      </c>
      <c r="H1463" s="24">
        <v>1461</v>
      </c>
      <c r="I1463" s="24">
        <f ca="1"/>
        <v>54.709537609551496</v>
      </c>
      <c r="J1463" s="24" cm="1">
        <f t="array" aca="1" ref="J1463" ca="1">INDIRECT(ADDRESS(($F$2+1-H1463)+2,9))</f>
        <v>45.392982630211058</v>
      </c>
      <c r="K1463" s="24">
        <f t="shared" ca="1" si="112"/>
        <v>0.68099417794197725</v>
      </c>
      <c r="L1463" s="24">
        <f t="shared" ca="1" si="113"/>
        <v>0.3227311464032292</v>
      </c>
      <c r="M1463" s="24">
        <f t="shared" ca="1" si="114"/>
        <v>-1.0475107767328053</v>
      </c>
    </row>
    <row r="1464" spans="2:13" x14ac:dyDescent="0.25">
      <c r="B1464" s="24">
        <f t="shared" ca="1" si="110"/>
        <v>0.60488836428198545</v>
      </c>
      <c r="C1464" s="25">
        <f t="shared" ca="1" si="111"/>
        <v>52.660206941771108</v>
      </c>
      <c r="H1464" s="24">
        <v>1462</v>
      </c>
      <c r="I1464" s="24">
        <f ca="1"/>
        <v>54.714302362026885</v>
      </c>
      <c r="J1464" s="24" cm="1">
        <f t="array" aca="1" ref="J1464" ca="1">INDIRECT(ADDRESS(($F$2+1-H1464)+2,9))</f>
        <v>45.377069728205257</v>
      </c>
      <c r="K1464" s="24">
        <f t="shared" ca="1" si="112"/>
        <v>0.68116412860129172</v>
      </c>
      <c r="L1464" s="24">
        <f t="shared" ca="1" si="113"/>
        <v>0.32216095036716857</v>
      </c>
      <c r="M1464" s="24">
        <f t="shared" ca="1" si="114"/>
        <v>-1.0467501389131544</v>
      </c>
    </row>
    <row r="1465" spans="2:13" x14ac:dyDescent="0.25">
      <c r="B1465" s="24">
        <f t="shared" ca="1" si="110"/>
        <v>0.86567571689131184</v>
      </c>
      <c r="C1465" s="25">
        <f t="shared" ca="1" si="111"/>
        <v>61.061801188764463</v>
      </c>
      <c r="H1465" s="24">
        <v>1463</v>
      </c>
      <c r="I1465" s="24">
        <f ca="1"/>
        <v>54.756033204370631</v>
      </c>
      <c r="J1465" s="24" cm="1">
        <f t="array" aca="1" ref="J1465" ca="1">INDIRECT(ADDRESS(($F$2+1-H1465)+2,9))</f>
        <v>45.368812241587754</v>
      </c>
      <c r="K1465" s="24">
        <f t="shared" ca="1" si="112"/>
        <v>0.68265096626520627</v>
      </c>
      <c r="L1465" s="24">
        <f t="shared" ca="1" si="113"/>
        <v>0.32186523030393699</v>
      </c>
      <c r="M1465" s="24">
        <f t="shared" ca="1" si="114"/>
        <v>-1.0439197804820253</v>
      </c>
    </row>
    <row r="1466" spans="2:13" x14ac:dyDescent="0.25">
      <c r="B1466" s="24">
        <f t="shared" ca="1" si="110"/>
        <v>0.37506817539620596</v>
      </c>
      <c r="C1466" s="25">
        <f t="shared" ca="1" si="111"/>
        <v>46.815404205798991</v>
      </c>
      <c r="H1466" s="24">
        <v>1464</v>
      </c>
      <c r="I1466" s="24">
        <f ca="1"/>
        <v>54.763551145874146</v>
      </c>
      <c r="J1466" s="24" cm="1">
        <f t="array" aca="1" ref="J1466" ca="1">INDIRECT(ADDRESS(($F$2+1-H1466)+2,9))</f>
        <v>45.358697475105636</v>
      </c>
      <c r="K1466" s="24">
        <f t="shared" ca="1" si="112"/>
        <v>0.68291851258641678</v>
      </c>
      <c r="L1466" s="24">
        <f t="shared" ca="1" si="113"/>
        <v>0.32150315036972116</v>
      </c>
      <c r="M1466" s="24">
        <f t="shared" ca="1" si="114"/>
        <v>-1.0433780836057713</v>
      </c>
    </row>
    <row r="1467" spans="2:13" x14ac:dyDescent="0.25">
      <c r="B1467" s="24">
        <f t="shared" ca="1" si="110"/>
        <v>0.53368921367999023</v>
      </c>
      <c r="C1467" s="25">
        <f t="shared" ca="1" si="111"/>
        <v>50.845469538959556</v>
      </c>
      <c r="H1467" s="24">
        <v>1465</v>
      </c>
      <c r="I1467" s="24">
        <f ca="1"/>
        <v>54.764671669608845</v>
      </c>
      <c r="J1467" s="24" cm="1">
        <f t="array" aca="1" ref="J1467" ca="1">INDIRECT(ADDRESS(($F$2+1-H1467)+2,9))</f>
        <v>45.341310343128718</v>
      </c>
      <c r="K1467" s="24">
        <f t="shared" ca="1" si="112"/>
        <v>0.68295838127762287</v>
      </c>
      <c r="L1467" s="24">
        <f t="shared" ca="1" si="113"/>
        <v>0.32088113668789076</v>
      </c>
      <c r="M1467" s="24">
        <f t="shared" ca="1" si="114"/>
        <v>-1.0427680663293293</v>
      </c>
    </row>
    <row r="1468" spans="2:13" x14ac:dyDescent="0.25">
      <c r="B1468" s="24">
        <f t="shared" ca="1" si="110"/>
        <v>0.40044819406855259</v>
      </c>
      <c r="C1468" s="25">
        <f t="shared" ca="1" si="111"/>
        <v>47.478128217480929</v>
      </c>
      <c r="H1468" s="24">
        <v>1466</v>
      </c>
      <c r="I1468" s="24">
        <f ca="1"/>
        <v>54.77556600018211</v>
      </c>
      <c r="J1468" s="24" cm="1">
        <f t="array" aca="1" ref="J1468" ca="1">INDIRECT(ADDRESS(($F$2+1-H1468)+2,9))</f>
        <v>45.331332490514839</v>
      </c>
      <c r="K1468" s="24">
        <f t="shared" ca="1" si="112"/>
        <v>0.68334589523545675</v>
      </c>
      <c r="L1468" s="24">
        <f t="shared" ca="1" si="113"/>
        <v>0.32052441206938287</v>
      </c>
      <c r="M1468" s="24">
        <f t="shared" ca="1" si="114"/>
        <v>-1.0419964212455279</v>
      </c>
    </row>
    <row r="1469" spans="2:13" x14ac:dyDescent="0.25">
      <c r="B1469" s="24">
        <f t="shared" ca="1" si="110"/>
        <v>4.7022091397716625E-2</v>
      </c>
      <c r="C1469" s="25">
        <f t="shared" ca="1" si="111"/>
        <v>33.255601310581206</v>
      </c>
      <c r="H1469" s="24">
        <v>1467</v>
      </c>
      <c r="I1469" s="24">
        <f ca="1"/>
        <v>54.793760465901542</v>
      </c>
      <c r="J1469" s="24" cm="1">
        <f t="array" aca="1" ref="J1469" ca="1">INDIRECT(ADDRESS(($F$2+1-H1469)+2,9))</f>
        <v>45.291150423941424</v>
      </c>
      <c r="K1469" s="24">
        <f t="shared" ca="1" si="112"/>
        <v>0.68399262816085726</v>
      </c>
      <c r="L1469" s="24">
        <f t="shared" ca="1" si="113"/>
        <v>0.31908951745039971</v>
      </c>
      <c r="M1469" s="24">
        <f t="shared" ca="1" si="114"/>
        <v>-1.0385546010576039</v>
      </c>
    </row>
    <row r="1470" spans="2:13" x14ac:dyDescent="0.25">
      <c r="B1470" s="24">
        <f t="shared" ca="1" si="110"/>
        <v>0.20293118773311913</v>
      </c>
      <c r="C1470" s="25">
        <f t="shared" ca="1" si="111"/>
        <v>41.688030463164381</v>
      </c>
      <c r="H1470" s="24">
        <v>1468</v>
      </c>
      <c r="I1470" s="24">
        <f ca="1"/>
        <v>54.808445529366168</v>
      </c>
      <c r="J1470" s="24" cm="1">
        <f t="array" aca="1" ref="J1470" ca="1">INDIRECT(ADDRESS(($F$2+1-H1470)+2,9))</f>
        <v>45.264211387998387</v>
      </c>
      <c r="K1470" s="24">
        <f t="shared" ca="1" si="112"/>
        <v>0.68451420711517463</v>
      </c>
      <c r="L1470" s="24">
        <f t="shared" ca="1" si="113"/>
        <v>0.31812904300970579</v>
      </c>
      <c r="M1470" s="24">
        <f t="shared" ca="1" si="114"/>
        <v>-1.0363089640957901</v>
      </c>
    </row>
    <row r="1471" spans="2:13" x14ac:dyDescent="0.25">
      <c r="B1471" s="24">
        <f t="shared" ca="1" si="110"/>
        <v>0.24425971104988331</v>
      </c>
      <c r="C1471" s="25">
        <f t="shared" ca="1" si="111"/>
        <v>43.073343843653703</v>
      </c>
      <c r="H1471" s="24">
        <v>1469</v>
      </c>
      <c r="I1471" s="24">
        <f ca="1"/>
        <v>54.808897745433775</v>
      </c>
      <c r="J1471" s="24" cm="1">
        <f t="array" aca="1" ref="J1471" ca="1">INDIRECT(ADDRESS(($F$2+1-H1471)+2,9))</f>
        <v>45.247126406527848</v>
      </c>
      <c r="K1471" s="24">
        <f t="shared" ca="1" si="112"/>
        <v>0.68453026294138042</v>
      </c>
      <c r="L1471" s="24">
        <f t="shared" ca="1" si="113"/>
        <v>0.31752053403071639</v>
      </c>
      <c r="M1471" s="24">
        <f t="shared" ca="1" si="114"/>
        <v>-1.0357692008915003</v>
      </c>
    </row>
    <row r="1472" spans="2:13" x14ac:dyDescent="0.25">
      <c r="B1472" s="24">
        <f t="shared" ca="1" si="110"/>
        <v>0.12532345831765512</v>
      </c>
      <c r="C1472" s="25">
        <f t="shared" ca="1" si="111"/>
        <v>38.512205051085544</v>
      </c>
      <c r="H1472" s="24">
        <v>1470</v>
      </c>
      <c r="I1472" s="24">
        <f ca="1"/>
        <v>54.834842998994318</v>
      </c>
      <c r="J1472" s="24" cm="1">
        <f t="array" aca="1" ref="J1472" ca="1">INDIRECT(ADDRESS(($F$2+1-H1472)+2,9))</f>
        <v>45.2135298029132</v>
      </c>
      <c r="K1472" s="24">
        <f t="shared" ca="1" si="112"/>
        <v>0.6854508589366971</v>
      </c>
      <c r="L1472" s="24">
        <f t="shared" ca="1" si="113"/>
        <v>0.31632537543771533</v>
      </c>
      <c r="M1472" s="24">
        <f t="shared" ca="1" si="114"/>
        <v>-1.0322612909723259</v>
      </c>
    </row>
    <row r="1473" spans="2:13" x14ac:dyDescent="0.25">
      <c r="B1473" s="24">
        <f t="shared" ca="1" si="110"/>
        <v>3.035941524027852E-2</v>
      </c>
      <c r="C1473" s="25">
        <f t="shared" ca="1" si="111"/>
        <v>31.244626087360924</v>
      </c>
      <c r="H1473" s="24">
        <v>1471</v>
      </c>
      <c r="I1473" s="24">
        <f ca="1"/>
        <v>54.854710268561078</v>
      </c>
      <c r="J1473" s="24" cm="1">
        <f t="array" aca="1" ref="J1473" ca="1">INDIRECT(ADDRESS(($F$2+1-H1473)+2,9))</f>
        <v>45.202082898614755</v>
      </c>
      <c r="K1473" s="24">
        <f t="shared" ca="1" si="112"/>
        <v>0.68615501612211194</v>
      </c>
      <c r="L1473" s="24">
        <f t="shared" ca="1" si="113"/>
        <v>0.31591860263127913</v>
      </c>
      <c r="M1473" s="24">
        <f t="shared" ca="1" si="114"/>
        <v>-1.0307538194335009</v>
      </c>
    </row>
    <row r="1474" spans="2:13" x14ac:dyDescent="0.25">
      <c r="B1474" s="24">
        <f t="shared" ca="1" si="110"/>
        <v>0.60672883707370484</v>
      </c>
      <c r="C1474" s="25">
        <f t="shared" ca="1" si="111"/>
        <v>52.708032945401499</v>
      </c>
      <c r="H1474" s="24">
        <v>1472</v>
      </c>
      <c r="I1474" s="24">
        <f ca="1"/>
        <v>54.863162447155581</v>
      </c>
      <c r="J1474" s="24" cm="1">
        <f t="array" aca="1" ref="J1474" ca="1">INDIRECT(ADDRESS(($F$2+1-H1474)+2,9))</f>
        <v>45.177530123110415</v>
      </c>
      <c r="K1474" s="24">
        <f t="shared" ca="1" si="112"/>
        <v>0.68645438209092768</v>
      </c>
      <c r="L1474" s="24">
        <f t="shared" ca="1" si="113"/>
        <v>0.31504685652336117</v>
      </c>
      <c r="M1474" s="24">
        <f t="shared" ca="1" si="114"/>
        <v>-1.0291231223365482</v>
      </c>
    </row>
    <row r="1475" spans="2:13" x14ac:dyDescent="0.25">
      <c r="B1475" s="24">
        <f t="shared" ca="1" si="110"/>
        <v>0.34754394671844036</v>
      </c>
      <c r="C1475" s="25">
        <f t="shared" ca="1" si="111"/>
        <v>46.080401682382195</v>
      </c>
      <c r="H1475" s="24">
        <v>1473</v>
      </c>
      <c r="I1475" s="24">
        <f ca="1"/>
        <v>54.888174478101568</v>
      </c>
      <c r="J1475" s="24" cm="1">
        <f t="array" aca="1" ref="J1475" ca="1">INDIRECT(ADDRESS(($F$2+1-H1475)+2,9))</f>
        <v>45.169376711823688</v>
      </c>
      <c r="K1475" s="24">
        <f t="shared" ca="1" si="112"/>
        <v>0.68733955829263649</v>
      </c>
      <c r="L1475" s="24">
        <f t="shared" ca="1" si="113"/>
        <v>0.31475759710304269</v>
      </c>
      <c r="M1475" s="24">
        <f t="shared" ca="1" si="114"/>
        <v>-1.0274876781720288</v>
      </c>
    </row>
    <row r="1476" spans="2:13" x14ac:dyDescent="0.25">
      <c r="B1476" s="24">
        <f t="shared" ref="B1476:B1539" ca="1" si="115">RAND()</f>
        <v>0.7281479837329905</v>
      </c>
      <c r="C1476" s="25">
        <f t="shared" ref="C1476:C1539" ca="1" si="116">_xlfn.NORM.INV(B1476,50,10)</f>
        <v>56.072213391816973</v>
      </c>
      <c r="H1476" s="24">
        <v>1474</v>
      </c>
      <c r="I1476" s="24">
        <f ca="1"/>
        <v>54.962577996987115</v>
      </c>
      <c r="J1476" s="24" cm="1">
        <f t="array" aca="1" ref="J1476" ca="1">INDIRECT(ADDRESS(($F$2+1-H1476)+2,9))</f>
        <v>45.16563670491594</v>
      </c>
      <c r="K1476" s="24">
        <f t="shared" ref="K1476:K1539" ca="1" si="117">_xlfn.NORM.DIST(I1476,$F$5,$F$6,TRUE)</f>
        <v>0.68996630368010115</v>
      </c>
      <c r="L1476" s="24">
        <f t="shared" ref="L1476:L1539" ca="1" si="118">_xlfn.NORM.DIST(J1476,$F$5,$F$6,TRUE)</f>
        <v>0.3146249504915401</v>
      </c>
      <c r="M1476" s="24">
        <f t="shared" ca="1" si="114"/>
        <v>-1.0227122281003334</v>
      </c>
    </row>
    <row r="1477" spans="2:13" x14ac:dyDescent="0.25">
      <c r="B1477" s="24">
        <f t="shared" ca="1" si="115"/>
        <v>0.69612675209956187</v>
      </c>
      <c r="C1477" s="25">
        <f t="shared" ca="1" si="116"/>
        <v>55.132928341492061</v>
      </c>
      <c r="H1477" s="24">
        <v>1475</v>
      </c>
      <c r="I1477" s="24">
        <f ca="1"/>
        <v>54.992552517272458</v>
      </c>
      <c r="J1477" s="24" cm="1">
        <f t="array" aca="1" ref="J1477" ca="1">INDIRECT(ADDRESS(($F$2+1-H1477)+2,9))</f>
        <v>45.156176600808642</v>
      </c>
      <c r="K1477" s="24">
        <f t="shared" ca="1" si="117"/>
        <v>0.69102180205439456</v>
      </c>
      <c r="L1477" s="24">
        <f t="shared" ca="1" si="118"/>
        <v>0.31428953632584955</v>
      </c>
      <c r="M1477" s="24">
        <f t="shared" ref="M1477:M1540" ca="1" si="119">((2*H1477-1)/$F$2)*(LN(K1477)+LN(1-L1477))</f>
        <v>-1.020648775950955</v>
      </c>
    </row>
    <row r="1478" spans="2:13" x14ac:dyDescent="0.25">
      <c r="B1478" s="24">
        <f t="shared" ca="1" si="115"/>
        <v>0.9292610055849172</v>
      </c>
      <c r="C1478" s="25">
        <f t="shared" ca="1" si="116"/>
        <v>64.703093538672789</v>
      </c>
      <c r="H1478" s="24">
        <v>1476</v>
      </c>
      <c r="I1478" s="24">
        <f ca="1"/>
        <v>55.007397892567027</v>
      </c>
      <c r="J1478" s="24" cm="1">
        <f t="array" aca="1" ref="J1478" ca="1">INDIRECT(ADDRESS(($F$2+1-H1478)+2,9))</f>
        <v>45.114730640795813</v>
      </c>
      <c r="K1478" s="24">
        <f t="shared" ca="1" si="117"/>
        <v>0.69154397231414566</v>
      </c>
      <c r="L1478" s="24">
        <f t="shared" ca="1" si="118"/>
        <v>0.31282185254490402</v>
      </c>
      <c r="M1478" s="24">
        <f t="shared" ca="1" si="119"/>
        <v>-1.0173842552872072</v>
      </c>
    </row>
    <row r="1479" spans="2:13" x14ac:dyDescent="0.25">
      <c r="B1479" s="24">
        <f t="shared" ca="1" si="115"/>
        <v>0.3237134296432308</v>
      </c>
      <c r="C1479" s="25">
        <f t="shared" ca="1" si="116"/>
        <v>45.426602450502038</v>
      </c>
      <c r="H1479" s="24">
        <v>1477</v>
      </c>
      <c r="I1479" s="24">
        <f ca="1"/>
        <v>55.014860959189619</v>
      </c>
      <c r="J1479" s="24" cm="1">
        <f t="array" aca="1" ref="J1479" ca="1">INDIRECT(ADDRESS(($F$2+1-H1479)+2,9))</f>
        <v>45.092354982994223</v>
      </c>
      <c r="K1479" s="24">
        <f t="shared" ca="1" si="117"/>
        <v>0.69180633154250781</v>
      </c>
      <c r="L1479" s="24">
        <f t="shared" ca="1" si="118"/>
        <v>0.31203071570551738</v>
      </c>
      <c r="M1479" s="24">
        <f t="shared" ca="1" si="119"/>
        <v>-1.0159802209143838</v>
      </c>
    </row>
    <row r="1480" spans="2:13" x14ac:dyDescent="0.25">
      <c r="B1480" s="24">
        <f t="shared" ca="1" si="115"/>
        <v>0.79483667212545961</v>
      </c>
      <c r="C1480" s="25">
        <f t="shared" ca="1" si="116"/>
        <v>58.23318922463919</v>
      </c>
      <c r="H1480" s="24">
        <v>1478</v>
      </c>
      <c r="I1480" s="24">
        <f ca="1"/>
        <v>55.020753981091893</v>
      </c>
      <c r="J1480" s="24" cm="1">
        <f t="array" aca="1" ref="J1480" ca="1">INDIRECT(ADDRESS(($F$2+1-H1480)+2,9))</f>
        <v>45.077550213333531</v>
      </c>
      <c r="K1480" s="24">
        <f t="shared" ca="1" si="117"/>
        <v>0.69201342766711971</v>
      </c>
      <c r="L1480" s="24">
        <f t="shared" ca="1" si="118"/>
        <v>0.31150773891075767</v>
      </c>
      <c r="M1480" s="24">
        <f t="shared" ca="1" si="119"/>
        <v>-1.0152179384514703</v>
      </c>
    </row>
    <row r="1481" spans="2:13" x14ac:dyDescent="0.25">
      <c r="B1481" s="24">
        <f t="shared" ca="1" si="115"/>
        <v>0.7661860513523957</v>
      </c>
      <c r="C1481" s="25">
        <f t="shared" ca="1" si="116"/>
        <v>57.263440240367402</v>
      </c>
      <c r="H1481" s="24">
        <v>1479</v>
      </c>
      <c r="I1481" s="24">
        <f ca="1"/>
        <v>55.037629639074297</v>
      </c>
      <c r="J1481" s="24" cm="1">
        <f t="array" aca="1" ref="J1481" ca="1">INDIRECT(ADDRESS(($F$2+1-H1481)+2,9))</f>
        <v>45.067178880815675</v>
      </c>
      <c r="K1481" s="24">
        <f t="shared" ca="1" si="117"/>
        <v>0.69260614383441754</v>
      </c>
      <c r="L1481" s="24">
        <f t="shared" ca="1" si="118"/>
        <v>0.31114159908362943</v>
      </c>
      <c r="M1481" s="24">
        <f t="shared" ca="1" si="119"/>
        <v>-1.0140034223247416</v>
      </c>
    </row>
    <row r="1482" spans="2:13" x14ac:dyDescent="0.25">
      <c r="B1482" s="24">
        <f t="shared" ca="1" si="115"/>
        <v>0.44213381670325114</v>
      </c>
      <c r="C1482" s="25">
        <f t="shared" ca="1" si="116"/>
        <v>48.544385895125998</v>
      </c>
      <c r="H1482" s="24">
        <v>1480</v>
      </c>
      <c r="I1482" s="24">
        <f ca="1"/>
        <v>55.042942042778527</v>
      </c>
      <c r="J1482" s="24" cm="1">
        <f t="array" aca="1" ref="J1482" ca="1">INDIRECT(ADDRESS(($F$2+1-H1482)+2,9))</f>
        <v>45.057862816815089</v>
      </c>
      <c r="K1482" s="24">
        <f t="shared" ca="1" si="117"/>
        <v>0.69279262506177275</v>
      </c>
      <c r="L1482" s="24">
        <f t="shared" ca="1" si="118"/>
        <v>0.31081287271451752</v>
      </c>
      <c r="M1482" s="24">
        <f t="shared" ca="1" si="119"/>
        <v>-1.0136659451993009</v>
      </c>
    </row>
    <row r="1483" spans="2:13" x14ac:dyDescent="0.25">
      <c r="B1483" s="24">
        <f t="shared" ca="1" si="115"/>
        <v>0.30331514936234705</v>
      </c>
      <c r="C1483" s="25">
        <f t="shared" ca="1" si="116"/>
        <v>44.851105860566008</v>
      </c>
      <c r="H1483" s="24">
        <v>1481</v>
      </c>
      <c r="I1483" s="24">
        <f ca="1"/>
        <v>55.044000996040197</v>
      </c>
      <c r="J1483" s="24" cm="1">
        <f t="array" aca="1" ref="J1483" ca="1">INDIRECT(ADDRESS(($F$2+1-H1483)+2,9))</f>
        <v>45.051595028107577</v>
      </c>
      <c r="K1483" s="24">
        <f t="shared" ca="1" si="117"/>
        <v>0.69282979152553092</v>
      </c>
      <c r="L1483" s="24">
        <f t="shared" ca="1" si="118"/>
        <v>0.31059179262063064</v>
      </c>
      <c r="M1483" s="24">
        <f t="shared" ca="1" si="119"/>
        <v>-1.0138374002327404</v>
      </c>
    </row>
    <row r="1484" spans="2:13" x14ac:dyDescent="0.25">
      <c r="B1484" s="24">
        <f t="shared" ca="1" si="115"/>
        <v>0.66634979232038172</v>
      </c>
      <c r="C1484" s="25">
        <f t="shared" ca="1" si="116"/>
        <v>54.298559705711611</v>
      </c>
      <c r="H1484" s="24">
        <v>1482</v>
      </c>
      <c r="I1484" s="24">
        <f ca="1"/>
        <v>55.089053863297586</v>
      </c>
      <c r="J1484" s="24" cm="1">
        <f t="array" aca="1" ref="J1484" ca="1">INDIRECT(ADDRESS(($F$2+1-H1484)+2,9))</f>
        <v>45.049459392345049</v>
      </c>
      <c r="K1484" s="24">
        <f t="shared" ca="1" si="117"/>
        <v>0.69440918945386076</v>
      </c>
      <c r="L1484" s="24">
        <f t="shared" ca="1" si="118"/>
        <v>0.31051647918984371</v>
      </c>
      <c r="M1484" s="24">
        <f t="shared" ca="1" si="119"/>
        <v>-1.0112457634020728</v>
      </c>
    </row>
    <row r="1485" spans="2:13" x14ac:dyDescent="0.25">
      <c r="B1485" s="24">
        <f t="shared" ca="1" si="115"/>
        <v>0.40259839429668487</v>
      </c>
      <c r="C1485" s="25">
        <f t="shared" ca="1" si="116"/>
        <v>47.533728471416651</v>
      </c>
      <c r="H1485" s="24">
        <v>1483</v>
      </c>
      <c r="I1485" s="24">
        <f ca="1"/>
        <v>55.102600694983686</v>
      </c>
      <c r="J1485" s="24" cm="1">
        <f t="array" aca="1" ref="J1485" ca="1">INDIRECT(ADDRESS(($F$2+1-H1485)+2,9))</f>
        <v>45.02884818908737</v>
      </c>
      <c r="K1485" s="24">
        <f t="shared" ca="1" si="117"/>
        <v>0.69488338990608778</v>
      </c>
      <c r="L1485" s="24">
        <f t="shared" ca="1" si="118"/>
        <v>0.30979003141426631</v>
      </c>
      <c r="M1485" s="24">
        <f t="shared" ca="1" si="119"/>
        <v>-1.0095435581814849</v>
      </c>
    </row>
    <row r="1486" spans="2:13" x14ac:dyDescent="0.25">
      <c r="B1486" s="24">
        <f t="shared" ca="1" si="115"/>
        <v>0.34549728737743779</v>
      </c>
      <c r="C1486" s="25">
        <f t="shared" ca="1" si="116"/>
        <v>46.024942873497153</v>
      </c>
      <c r="H1486" s="24">
        <v>1484</v>
      </c>
      <c r="I1486" s="24">
        <f ca="1"/>
        <v>55.11972168000711</v>
      </c>
      <c r="J1486" s="24" cm="1">
        <f t="array" aca="1" ref="J1486" ca="1">INDIRECT(ADDRESS(($F$2+1-H1486)+2,9))</f>
        <v>45.021278654225412</v>
      </c>
      <c r="K1486" s="24">
        <f t="shared" ca="1" si="117"/>
        <v>0.69548223410213339</v>
      </c>
      <c r="L1486" s="24">
        <f t="shared" ca="1" si="118"/>
        <v>0.30952342716940373</v>
      </c>
      <c r="M1486" s="24">
        <f t="shared" ca="1" si="119"/>
        <v>-1.00850921182736</v>
      </c>
    </row>
    <row r="1487" spans="2:13" x14ac:dyDescent="0.25">
      <c r="B1487" s="24">
        <f t="shared" ca="1" si="115"/>
        <v>0.51246072921305341</v>
      </c>
      <c r="C1487" s="25">
        <f t="shared" ca="1" si="116"/>
        <v>50.312394965603517</v>
      </c>
      <c r="H1487" s="24">
        <v>1485</v>
      </c>
      <c r="I1487" s="24">
        <f ca="1"/>
        <v>55.123378496995954</v>
      </c>
      <c r="J1487" s="24" cm="1">
        <f t="array" aca="1" ref="J1487" ca="1">INDIRECT(ADDRESS(($F$2+1-H1487)+2,9))</f>
        <v>45.019003211409895</v>
      </c>
      <c r="K1487" s="24">
        <f t="shared" ca="1" si="117"/>
        <v>0.69561007153064147</v>
      </c>
      <c r="L1487" s="24">
        <f t="shared" ca="1" si="118"/>
        <v>0.3094433040847816</v>
      </c>
      <c r="M1487" s="24">
        <f t="shared" ca="1" si="119"/>
        <v>-1.0087765228614565</v>
      </c>
    </row>
    <row r="1488" spans="2:13" x14ac:dyDescent="0.25">
      <c r="B1488" s="24">
        <f t="shared" ca="1" si="115"/>
        <v>0.29178657312722123</v>
      </c>
      <c r="C1488" s="25">
        <f t="shared" ca="1" si="116"/>
        <v>44.518270389192118</v>
      </c>
      <c r="H1488" s="24">
        <v>1486</v>
      </c>
      <c r="I1488" s="24">
        <f ca="1"/>
        <v>55.124350573257104</v>
      </c>
      <c r="J1488" s="24" cm="1">
        <f t="array" aca="1" ref="J1488" ca="1">INDIRECT(ADDRESS(($F$2+1-H1488)+2,9))</f>
        <v>45.00677054884769</v>
      </c>
      <c r="K1488" s="24">
        <f t="shared" ca="1" si="117"/>
        <v>0.69564404999611362</v>
      </c>
      <c r="L1488" s="24">
        <f t="shared" ca="1" si="118"/>
        <v>0.309012721849239</v>
      </c>
      <c r="M1488" s="24">
        <f t="shared" ca="1" si="119"/>
        <v>-1.0085306459934575</v>
      </c>
    </row>
    <row r="1489" spans="2:13" x14ac:dyDescent="0.25">
      <c r="B1489" s="24">
        <f t="shared" ca="1" si="115"/>
        <v>0.53012272627270429</v>
      </c>
      <c r="C1489" s="25">
        <f t="shared" ca="1" si="116"/>
        <v>50.75578367511774</v>
      </c>
      <c r="H1489" s="24">
        <v>1487</v>
      </c>
      <c r="I1489" s="24">
        <f ca="1"/>
        <v>55.132928341492061</v>
      </c>
      <c r="J1489" s="24" cm="1">
        <f t="array" aca="1" ref="J1489" ca="1">INDIRECT(ADDRESS(($F$2+1-H1489)+2,9))</f>
        <v>44.988530210398579</v>
      </c>
      <c r="K1489" s="24">
        <f t="shared" ca="1" si="117"/>
        <v>0.69594380859594529</v>
      </c>
      <c r="L1489" s="24">
        <f t="shared" ca="1" si="118"/>
        <v>0.30837116033061951</v>
      </c>
      <c r="M1489" s="24">
        <f t="shared" ca="1" si="119"/>
        <v>-1.0073375159684574</v>
      </c>
    </row>
    <row r="1490" spans="2:13" x14ac:dyDescent="0.25">
      <c r="B1490" s="24">
        <f t="shared" ca="1" si="115"/>
        <v>0.52521877410394113</v>
      </c>
      <c r="C1490" s="25">
        <f t="shared" ca="1" si="116"/>
        <v>50.632562520162821</v>
      </c>
      <c r="H1490" s="24">
        <v>1488</v>
      </c>
      <c r="I1490" s="24">
        <f ca="1"/>
        <v>55.137365065405575</v>
      </c>
      <c r="J1490" s="24" cm="1">
        <f t="array" aca="1" ref="J1490" ca="1">INDIRECT(ADDRESS(($F$2+1-H1490)+2,9))</f>
        <v>44.981974747602422</v>
      </c>
      <c r="K1490" s="24">
        <f t="shared" ca="1" si="117"/>
        <v>0.69609880265209867</v>
      </c>
      <c r="L1490" s="24">
        <f t="shared" ca="1" si="118"/>
        <v>0.3081407299091829</v>
      </c>
      <c r="M1490" s="24">
        <f t="shared" ca="1" si="119"/>
        <v>-1.0072489508910198</v>
      </c>
    </row>
    <row r="1491" spans="2:13" x14ac:dyDescent="0.25">
      <c r="B1491" s="24">
        <f t="shared" ca="1" si="115"/>
        <v>0.90642240315844425</v>
      </c>
      <c r="C1491" s="25">
        <f t="shared" ca="1" si="116"/>
        <v>63.190416348981515</v>
      </c>
      <c r="H1491" s="24">
        <v>1489</v>
      </c>
      <c r="I1491" s="24">
        <f ca="1"/>
        <v>55.141467629727238</v>
      </c>
      <c r="J1491" s="24" cm="1">
        <f t="array" aca="1" ref="J1491" ca="1">INDIRECT(ADDRESS(($F$2+1-H1491)+2,9))</f>
        <v>44.970260679226286</v>
      </c>
      <c r="K1491" s="24">
        <f t="shared" ca="1" si="117"/>
        <v>0.69624209169710616</v>
      </c>
      <c r="L1491" s="24">
        <f t="shared" ca="1" si="118"/>
        <v>0.30772915814107249</v>
      </c>
      <c r="M1491" s="24">
        <f t="shared" ca="1" si="119"/>
        <v>-1.0068217534289552</v>
      </c>
    </row>
    <row r="1492" spans="2:13" x14ac:dyDescent="0.25">
      <c r="B1492" s="24">
        <f t="shared" ca="1" si="115"/>
        <v>0.3652040974097408</v>
      </c>
      <c r="C1492" s="25">
        <f t="shared" ca="1" si="116"/>
        <v>46.554174081320781</v>
      </c>
      <c r="H1492" s="24">
        <v>1490</v>
      </c>
      <c r="I1492" s="24">
        <f ca="1"/>
        <v>55.161361300374949</v>
      </c>
      <c r="J1492" s="24" cm="1">
        <f t="array" aca="1" ref="J1492" ca="1">INDIRECT(ADDRESS(($F$2+1-H1492)+2,9))</f>
        <v>44.946026831235734</v>
      </c>
      <c r="K1492" s="24">
        <f t="shared" ca="1" si="117"/>
        <v>0.69693648406560471</v>
      </c>
      <c r="L1492" s="24">
        <f t="shared" ca="1" si="118"/>
        <v>0.30687847413659969</v>
      </c>
      <c r="M1492" s="24">
        <f t="shared" ca="1" si="119"/>
        <v>-1.0044267700761118</v>
      </c>
    </row>
    <row r="1493" spans="2:13" x14ac:dyDescent="0.25">
      <c r="B1493" s="24">
        <f t="shared" ca="1" si="115"/>
        <v>0.65471318382531707</v>
      </c>
      <c r="C1493" s="25">
        <f t="shared" ca="1" si="116"/>
        <v>53.980767224150995</v>
      </c>
      <c r="H1493" s="24">
        <v>1491</v>
      </c>
      <c r="I1493" s="24">
        <f ca="1"/>
        <v>55.166234382551991</v>
      </c>
      <c r="J1493" s="24" cm="1">
        <f t="array" aca="1" ref="J1493" ca="1">INDIRECT(ADDRESS(($F$2+1-H1493)+2,9))</f>
        <v>44.937668182334477</v>
      </c>
      <c r="K1493" s="24">
        <f t="shared" ca="1" si="117"/>
        <v>0.69710647158343531</v>
      </c>
      <c r="L1493" s="24">
        <f t="shared" ca="1" si="118"/>
        <v>0.30658530008103618</v>
      </c>
      <c r="M1493" s="24">
        <f t="shared" ca="1" si="119"/>
        <v>-1.0041800594115993</v>
      </c>
    </row>
    <row r="1494" spans="2:13" x14ac:dyDescent="0.25">
      <c r="B1494" s="24">
        <f t="shared" ca="1" si="115"/>
        <v>0.59508784057464448</v>
      </c>
      <c r="C1494" s="25">
        <f t="shared" ca="1" si="116"/>
        <v>52.406526776673431</v>
      </c>
      <c r="H1494" s="24">
        <v>1492</v>
      </c>
      <c r="I1494" s="24">
        <f ca="1"/>
        <v>55.17789813444552</v>
      </c>
      <c r="J1494" s="24" cm="1">
        <f t="array" aca="1" ref="J1494" ca="1">INDIRECT(ADDRESS(($F$2+1-H1494)+2,9))</f>
        <v>44.911226946031043</v>
      </c>
      <c r="K1494" s="24">
        <f t="shared" ca="1" si="117"/>
        <v>0.69751316429248922</v>
      </c>
      <c r="L1494" s="24">
        <f t="shared" ca="1" si="118"/>
        <v>0.30565870667881606</v>
      </c>
      <c r="M1494" s="24">
        <f t="shared" ca="1" si="119"/>
        <v>-1.0022016812210925</v>
      </c>
    </row>
    <row r="1495" spans="2:13" x14ac:dyDescent="0.25">
      <c r="B1495" s="24">
        <f t="shared" ca="1" si="115"/>
        <v>7.7389614488458935E-2</v>
      </c>
      <c r="C1495" s="25">
        <f t="shared" ca="1" si="116"/>
        <v>35.771485710632646</v>
      </c>
      <c r="H1495" s="24">
        <v>1493</v>
      </c>
      <c r="I1495" s="24">
        <f ca="1"/>
        <v>55.185430646094566</v>
      </c>
      <c r="J1495" s="24" cm="1">
        <f t="array" aca="1" ref="J1495" ca="1">INDIRECT(ADDRESS(($F$2+1-H1495)+2,9))</f>
        <v>44.896983235484775</v>
      </c>
      <c r="K1495" s="24">
        <f t="shared" ca="1" si="117"/>
        <v>0.69777567838203469</v>
      </c>
      <c r="L1495" s="24">
        <f t="shared" ca="1" si="118"/>
        <v>0.30516007199825734</v>
      </c>
      <c r="M1495" s="24">
        <f t="shared" ca="1" si="119"/>
        <v>-1.0013601408588264</v>
      </c>
    </row>
    <row r="1496" spans="2:13" x14ac:dyDescent="0.25">
      <c r="B1496" s="24">
        <f t="shared" ca="1" si="115"/>
        <v>0.57620627503300015</v>
      </c>
      <c r="C1496" s="25">
        <f t="shared" ca="1" si="116"/>
        <v>51.9219756916387</v>
      </c>
      <c r="H1496" s="24">
        <v>1494</v>
      </c>
      <c r="I1496" s="24">
        <f ca="1"/>
        <v>55.190054840492301</v>
      </c>
      <c r="J1496" s="24" cm="1">
        <f t="array" aca="1" ref="J1496" ca="1">INDIRECT(ADDRESS(($F$2+1-H1496)+2,9))</f>
        <v>44.896453046056507</v>
      </c>
      <c r="K1496" s="24">
        <f t="shared" ca="1" si="117"/>
        <v>0.69793678460984654</v>
      </c>
      <c r="L1496" s="24">
        <f t="shared" ca="1" si="118"/>
        <v>0.3051415184386318</v>
      </c>
      <c r="M1496" s="24">
        <f t="shared" ca="1" si="119"/>
        <v>-1.0016745662840298</v>
      </c>
    </row>
    <row r="1497" spans="2:13" x14ac:dyDescent="0.25">
      <c r="B1497" s="24">
        <f t="shared" ca="1" si="115"/>
        <v>0.85139991067549259</v>
      </c>
      <c r="C1497" s="25">
        <f t="shared" ca="1" si="116"/>
        <v>60.424562940810617</v>
      </c>
      <c r="H1497" s="24">
        <v>1495</v>
      </c>
      <c r="I1497" s="24">
        <f ca="1"/>
        <v>55.197096665455007</v>
      </c>
      <c r="J1497" s="24" cm="1">
        <f t="array" aca="1" ref="J1497" ca="1">INDIRECT(ADDRESS(($F$2+1-H1497)+2,9))</f>
        <v>44.888755071991596</v>
      </c>
      <c r="K1497" s="24">
        <f t="shared" ca="1" si="117"/>
        <v>0.69818204660964267</v>
      </c>
      <c r="L1497" s="24">
        <f t="shared" ca="1" si="118"/>
        <v>0.30487219036311064</v>
      </c>
      <c r="M1497" s="24">
        <f t="shared" ca="1" si="119"/>
        <v>-1.0013218561816468</v>
      </c>
    </row>
    <row r="1498" spans="2:13" x14ac:dyDescent="0.25">
      <c r="B1498" s="24">
        <f t="shared" ca="1" si="115"/>
        <v>0.85962810812494916</v>
      </c>
      <c r="C1498" s="25">
        <f t="shared" ca="1" si="116"/>
        <v>60.786499981011843</v>
      </c>
      <c r="H1498" s="24">
        <v>1496</v>
      </c>
      <c r="I1498" s="24">
        <f ca="1"/>
        <v>55.200269878297597</v>
      </c>
      <c r="J1498" s="24" cm="1">
        <f t="array" aca="1" ref="J1498" ca="1">INDIRECT(ADDRESS(($F$2+1-H1498)+2,9))</f>
        <v>44.874657276056489</v>
      </c>
      <c r="K1498" s="24">
        <f t="shared" ca="1" si="117"/>
        <v>0.69829253820457604</v>
      </c>
      <c r="L1498" s="24">
        <f t="shared" ca="1" si="118"/>
        <v>0.30437922658409666</v>
      </c>
      <c r="M1498" s="24">
        <f t="shared" ca="1" si="119"/>
        <v>-1.0007899690528286</v>
      </c>
    </row>
    <row r="1499" spans="2:13" x14ac:dyDescent="0.25">
      <c r="B1499" s="24">
        <f t="shared" ca="1" si="115"/>
        <v>6.5303046704759171E-2</v>
      </c>
      <c r="C1499" s="25">
        <f t="shared" ca="1" si="116"/>
        <v>34.882838699614055</v>
      </c>
      <c r="H1499" s="24">
        <v>1497</v>
      </c>
      <c r="I1499" s="24">
        <f ca="1"/>
        <v>55.211536844967426</v>
      </c>
      <c r="J1499" s="24" cm="1">
        <f t="array" aca="1" ref="J1499" ca="1">INDIRECT(ADDRESS(($F$2+1-H1499)+2,9))</f>
        <v>44.865177748367898</v>
      </c>
      <c r="K1499" s="24">
        <f t="shared" ca="1" si="117"/>
        <v>0.69868470811319205</v>
      </c>
      <c r="L1499" s="24">
        <f t="shared" ca="1" si="118"/>
        <v>0.3040479514640877</v>
      </c>
      <c r="M1499" s="24">
        <f t="shared" ca="1" si="119"/>
        <v>-1.0000201290439441</v>
      </c>
    </row>
    <row r="1500" spans="2:13" x14ac:dyDescent="0.25">
      <c r="B1500" s="24">
        <f t="shared" ca="1" si="115"/>
        <v>0.77270537685635821</v>
      </c>
      <c r="C1500" s="25">
        <f t="shared" ca="1" si="116"/>
        <v>57.477860026920204</v>
      </c>
      <c r="H1500" s="24">
        <v>1498</v>
      </c>
      <c r="I1500" s="24">
        <f ca="1"/>
        <v>55.220369685854671</v>
      </c>
      <c r="J1500" s="24" cm="1">
        <f t="array" aca="1" ref="J1500" ca="1">INDIRECT(ADDRESS(($F$2+1-H1500)+2,9))</f>
        <v>44.861041383195662</v>
      </c>
      <c r="K1500" s="24">
        <f t="shared" ca="1" si="117"/>
        <v>0.698991992670012</v>
      </c>
      <c r="L1500" s="24">
        <f t="shared" ca="1" si="118"/>
        <v>0.30390345087881115</v>
      </c>
      <c r="M1500" s="24">
        <f t="shared" ca="1" si="119"/>
        <v>-0.99978998469078828</v>
      </c>
    </row>
    <row r="1501" spans="2:13" x14ac:dyDescent="0.25">
      <c r="B1501" s="24">
        <f t="shared" ca="1" si="115"/>
        <v>0.5791870735599981</v>
      </c>
      <c r="C1501" s="25">
        <f t="shared" ca="1" si="116"/>
        <v>51.998142542196305</v>
      </c>
      <c r="H1501" s="24">
        <v>1499</v>
      </c>
      <c r="I1501" s="24">
        <f ca="1"/>
        <v>55.233696932659008</v>
      </c>
      <c r="J1501" s="24" cm="1">
        <f t="array" aca="1" ref="J1501" ca="1">INDIRECT(ADDRESS(($F$2+1-H1501)+2,9))</f>
        <v>44.85524114409359</v>
      </c>
      <c r="K1501" s="24">
        <f t="shared" ca="1" si="117"/>
        <v>0.69945536494950389</v>
      </c>
      <c r="L1501" s="24">
        <f t="shared" ca="1" si="118"/>
        <v>0.30370087580080024</v>
      </c>
      <c r="M1501" s="24">
        <f t="shared" ca="1" si="119"/>
        <v>-0.99913318226691628</v>
      </c>
    </row>
    <row r="1502" spans="2:13" x14ac:dyDescent="0.25">
      <c r="B1502" s="24">
        <f t="shared" ca="1" si="115"/>
        <v>0.97178838600460304</v>
      </c>
      <c r="C1502" s="25">
        <f t="shared" ca="1" si="116"/>
        <v>69.077523815584001</v>
      </c>
      <c r="H1502" s="24">
        <v>1500</v>
      </c>
      <c r="I1502" s="24">
        <f ca="1"/>
        <v>55.279712575350942</v>
      </c>
      <c r="J1502" s="24" cm="1">
        <f t="array" aca="1" ref="J1502" ca="1">INDIRECT(ADDRESS(($F$2+1-H1502)+2,9))</f>
        <v>44.851105860566008</v>
      </c>
      <c r="K1502" s="24">
        <f t="shared" ca="1" si="117"/>
        <v>0.70105279135745846</v>
      </c>
      <c r="L1502" s="24">
        <f t="shared" ca="1" si="118"/>
        <v>0.30355648660294721</v>
      </c>
      <c r="M1502" s="24">
        <f t="shared" ca="1" si="119"/>
        <v>-0.99634156017342401</v>
      </c>
    </row>
    <row r="1503" spans="2:13" x14ac:dyDescent="0.25">
      <c r="B1503" s="24">
        <f t="shared" ca="1" si="115"/>
        <v>0.33281734089357407</v>
      </c>
      <c r="C1503" s="25">
        <f t="shared" ca="1" si="116"/>
        <v>45.678531443275745</v>
      </c>
      <c r="H1503" s="24">
        <v>1501</v>
      </c>
      <c r="I1503" s="24">
        <f ca="1"/>
        <v>55.280334662400712</v>
      </c>
      <c r="J1503" s="24" cm="1">
        <f t="array" aca="1" ref="J1503" ca="1">INDIRECT(ADDRESS(($F$2+1-H1503)+2,9))</f>
        <v>44.845907733768023</v>
      </c>
      <c r="K1503" s="24">
        <f t="shared" ca="1" si="117"/>
        <v>0.70107436057741968</v>
      </c>
      <c r="L1503" s="24">
        <f t="shared" ca="1" si="118"/>
        <v>0.30337503024755619</v>
      </c>
      <c r="M1503" s="24">
        <f t="shared" ca="1" si="119"/>
        <v>-0.99660094443217118</v>
      </c>
    </row>
    <row r="1504" spans="2:13" x14ac:dyDescent="0.25">
      <c r="B1504" s="24">
        <f t="shared" ca="1" si="115"/>
        <v>0.37142941304589294</v>
      </c>
      <c r="C1504" s="25">
        <f t="shared" ca="1" si="116"/>
        <v>46.719301187303941</v>
      </c>
      <c r="H1504" s="24">
        <v>1502</v>
      </c>
      <c r="I1504" s="24">
        <f ca="1"/>
        <v>55.28560490507833</v>
      </c>
      <c r="J1504" s="24" cm="1">
        <f t="array" aca="1" ref="J1504" ca="1">INDIRECT(ADDRESS(($F$2+1-H1504)+2,9))</f>
        <v>44.839474261659134</v>
      </c>
      <c r="K1504" s="24">
        <f t="shared" ca="1" si="117"/>
        <v>0.70125706390645937</v>
      </c>
      <c r="L1504" s="24">
        <f t="shared" ca="1" si="118"/>
        <v>0.30315051756707923</v>
      </c>
      <c r="M1504" s="24">
        <f t="shared" ca="1" si="119"/>
        <v>-0.99645411161370989</v>
      </c>
    </row>
    <row r="1505" spans="2:13" x14ac:dyDescent="0.25">
      <c r="B1505" s="24">
        <f t="shared" ca="1" si="115"/>
        <v>0.45677521836853763</v>
      </c>
      <c r="C1505" s="25">
        <f t="shared" ca="1" si="116"/>
        <v>48.914386739495562</v>
      </c>
      <c r="H1505" s="24">
        <v>1503</v>
      </c>
      <c r="I1505" s="24">
        <f ca="1"/>
        <v>55.303489485433687</v>
      </c>
      <c r="J1505" s="24" cm="1">
        <f t="array" aca="1" ref="J1505" ca="1">INDIRECT(ADDRESS(($F$2+1-H1505)+2,9))</f>
        <v>44.792504059839885</v>
      </c>
      <c r="K1505" s="24">
        <f t="shared" ca="1" si="117"/>
        <v>0.70187668933207581</v>
      </c>
      <c r="L1505" s="24">
        <f t="shared" ca="1" si="118"/>
        <v>0.30151362758885442</v>
      </c>
      <c r="M1505" s="24">
        <f t="shared" ca="1" si="119"/>
        <v>-0.99262078610120807</v>
      </c>
    </row>
    <row r="1506" spans="2:13" x14ac:dyDescent="0.25">
      <c r="B1506" s="24">
        <f t="shared" ca="1" si="115"/>
        <v>0.75004982251607888</v>
      </c>
      <c r="C1506" s="25">
        <f t="shared" ca="1" si="116"/>
        <v>56.746465432233528</v>
      </c>
      <c r="H1506" s="24">
        <v>1504</v>
      </c>
      <c r="I1506" s="24">
        <f ca="1"/>
        <v>55.308747574810184</v>
      </c>
      <c r="J1506" s="24" cm="1">
        <f t="array" aca="1" ref="J1506" ca="1">INDIRECT(ADDRESS(($F$2+1-H1506)+2,9))</f>
        <v>44.784889762620068</v>
      </c>
      <c r="K1506" s="24">
        <f t="shared" ca="1" si="117"/>
        <v>0.70205874856289952</v>
      </c>
      <c r="L1506" s="24">
        <f t="shared" ca="1" si="118"/>
        <v>0.30124864785928046</v>
      </c>
      <c r="M1506" s="24">
        <f t="shared" ca="1" si="119"/>
        <v>-0.99239152965767385</v>
      </c>
    </row>
    <row r="1507" spans="2:13" x14ac:dyDescent="0.25">
      <c r="B1507" s="24">
        <f t="shared" ca="1" si="115"/>
        <v>0.91345114506289626</v>
      </c>
      <c r="C1507" s="25">
        <f t="shared" ca="1" si="116"/>
        <v>63.623174913744663</v>
      </c>
      <c r="H1507" s="24">
        <v>1505</v>
      </c>
      <c r="I1507" s="24">
        <f ca="1"/>
        <v>55.313966359419723</v>
      </c>
      <c r="J1507" s="24" cm="1">
        <f t="array" aca="1" ref="J1507" ca="1">INDIRECT(ADDRESS(($F$2+1-H1507)+2,9))</f>
        <v>44.780453471333075</v>
      </c>
      <c r="K1507" s="24">
        <f t="shared" ca="1" si="117"/>
        <v>0.70223939674840141</v>
      </c>
      <c r="L1507" s="24">
        <f t="shared" ca="1" si="118"/>
        <v>0.30109431202128023</v>
      </c>
      <c r="M1507" s="24">
        <f t="shared" ca="1" si="119"/>
        <v>-0.9923849072576475</v>
      </c>
    </row>
    <row r="1508" spans="2:13" x14ac:dyDescent="0.25">
      <c r="B1508" s="24">
        <f t="shared" ca="1" si="115"/>
        <v>0.72456012655299695</v>
      </c>
      <c r="C1508" s="25">
        <f t="shared" ca="1" si="116"/>
        <v>55.964423634218633</v>
      </c>
      <c r="H1508" s="24">
        <v>1506</v>
      </c>
      <c r="I1508" s="24">
        <f ca="1"/>
        <v>55.330746844120853</v>
      </c>
      <c r="J1508" s="24" cm="1">
        <f t="array" aca="1" ref="J1508" ca="1">INDIRECT(ADDRESS(($F$2+1-H1508)+2,9))</f>
        <v>44.769989214131222</v>
      </c>
      <c r="K1508" s="24">
        <f t="shared" ca="1" si="117"/>
        <v>0.70281991418412115</v>
      </c>
      <c r="L1508" s="24">
        <f t="shared" ca="1" si="118"/>
        <v>0.30073040819978658</v>
      </c>
      <c r="M1508" s="24">
        <f t="shared" ca="1" si="119"/>
        <v>-0.99116527264943677</v>
      </c>
    </row>
    <row r="1509" spans="2:13" x14ac:dyDescent="0.25">
      <c r="B1509" s="24">
        <f t="shared" ca="1" si="115"/>
        <v>0.4470512748195602</v>
      </c>
      <c r="C1509" s="25">
        <f t="shared" ca="1" si="116"/>
        <v>48.668851482006161</v>
      </c>
      <c r="H1509" s="24">
        <v>1507</v>
      </c>
      <c r="I1509" s="24">
        <f ca="1"/>
        <v>55.337797549225108</v>
      </c>
      <c r="J1509" s="24" cm="1">
        <f t="array" aca="1" ref="J1509" ca="1">INDIRECT(ADDRESS(($F$2+1-H1509)+2,9))</f>
        <v>44.760875740764988</v>
      </c>
      <c r="K1509" s="24">
        <f t="shared" ca="1" si="117"/>
        <v>0.70306367742864961</v>
      </c>
      <c r="L1509" s="24">
        <f t="shared" ca="1" si="118"/>
        <v>0.30041364087557876</v>
      </c>
      <c r="M1509" s="24">
        <f t="shared" ca="1" si="119"/>
        <v>-0.99070713510166442</v>
      </c>
    </row>
    <row r="1510" spans="2:13" x14ac:dyDescent="0.25">
      <c r="B1510" s="24">
        <f t="shared" ca="1" si="115"/>
        <v>0.9295228653197285</v>
      </c>
      <c r="C1510" s="25">
        <f t="shared" ca="1" si="116"/>
        <v>64.722467048924187</v>
      </c>
      <c r="H1510" s="24">
        <v>1508</v>
      </c>
      <c r="I1510" s="24">
        <f ca="1"/>
        <v>55.340320835764622</v>
      </c>
      <c r="J1510" s="24" cm="1">
        <f t="array" aca="1" ref="J1510" ca="1">INDIRECT(ADDRESS(($F$2+1-H1510)+2,9))</f>
        <v>44.753163253970591</v>
      </c>
      <c r="K1510" s="24">
        <f t="shared" ca="1" si="117"/>
        <v>0.70315089250087159</v>
      </c>
      <c r="L1510" s="24">
        <f t="shared" ca="1" si="118"/>
        <v>0.30014568705358524</v>
      </c>
      <c r="M1510" s="24">
        <f t="shared" ca="1" si="119"/>
        <v>-0.99065643230187628</v>
      </c>
    </row>
    <row r="1511" spans="2:13" x14ac:dyDescent="0.25">
      <c r="B1511" s="24">
        <f t="shared" ca="1" si="115"/>
        <v>0.84027814380461674</v>
      </c>
      <c r="C1511" s="25">
        <f t="shared" ca="1" si="116"/>
        <v>59.9560169190732</v>
      </c>
      <c r="H1511" s="24">
        <v>1509</v>
      </c>
      <c r="I1511" s="24">
        <f ca="1"/>
        <v>55.344511556707808</v>
      </c>
      <c r="J1511" s="24" cm="1">
        <f t="array" aca="1" ref="J1511" ca="1">INDIRECT(ADDRESS(($F$2+1-H1511)+2,9))</f>
        <v>44.739401181322307</v>
      </c>
      <c r="K1511" s="24">
        <f t="shared" ca="1" si="117"/>
        <v>0.70329571499491528</v>
      </c>
      <c r="L1511" s="24">
        <f t="shared" ca="1" si="118"/>
        <v>0.29966782204600928</v>
      </c>
      <c r="M1511" s="24">
        <f t="shared" ca="1" si="119"/>
        <v>-0.99007139330512406</v>
      </c>
    </row>
    <row r="1512" spans="2:13" x14ac:dyDescent="0.25">
      <c r="B1512" s="24">
        <f t="shared" ca="1" si="115"/>
        <v>0.75563820796711079</v>
      </c>
      <c r="C1512" s="25">
        <f t="shared" ca="1" si="116"/>
        <v>56.923404010603285</v>
      </c>
      <c r="H1512" s="24">
        <v>1510</v>
      </c>
      <c r="I1512" s="24">
        <f ca="1"/>
        <v>55.346262567190799</v>
      </c>
      <c r="J1512" s="24" cm="1">
        <f t="array" aca="1" ref="J1512" ca="1">INDIRECT(ADDRESS(($F$2+1-H1512)+2,9))</f>
        <v>44.724530212045195</v>
      </c>
      <c r="K1512" s="24">
        <f t="shared" ca="1" si="117"/>
        <v>0.70335621664663761</v>
      </c>
      <c r="L1512" s="24">
        <f t="shared" ca="1" si="118"/>
        <v>0.29915184025025554</v>
      </c>
      <c r="M1512" s="24">
        <f t="shared" ca="1" si="119"/>
        <v>-0.9895770348188706</v>
      </c>
    </row>
    <row r="1513" spans="2:13" x14ac:dyDescent="0.25">
      <c r="B1513" s="24">
        <f t="shared" ca="1" si="115"/>
        <v>7.5974214159439946E-3</v>
      </c>
      <c r="C1513" s="25">
        <f t="shared" ca="1" si="116"/>
        <v>25.722984833532465</v>
      </c>
      <c r="H1513" s="24">
        <v>1511</v>
      </c>
      <c r="I1513" s="24">
        <f ca="1"/>
        <v>55.357488917618745</v>
      </c>
      <c r="J1513" s="24" cm="1">
        <f t="array" aca="1" ref="J1513" ca="1">INDIRECT(ADDRESS(($F$2+1-H1513)+2,9))</f>
        <v>44.709914251716114</v>
      </c>
      <c r="K1513" s="24">
        <f t="shared" ca="1" si="117"/>
        <v>0.70374397991896198</v>
      </c>
      <c r="L1513" s="24">
        <f t="shared" ca="1" si="118"/>
        <v>0.29864509985568632</v>
      </c>
      <c r="M1513" s="24">
        <f t="shared" ca="1" si="119"/>
        <v>-0.9884492172037519</v>
      </c>
    </row>
    <row r="1514" spans="2:13" x14ac:dyDescent="0.25">
      <c r="B1514" s="24">
        <f t="shared" ca="1" si="115"/>
        <v>0.68282149531092662</v>
      </c>
      <c r="C1514" s="25">
        <f t="shared" ca="1" si="116"/>
        <v>54.756033204370631</v>
      </c>
      <c r="H1514" s="24">
        <v>1512</v>
      </c>
      <c r="I1514" s="24">
        <f ca="1"/>
        <v>55.359239560340704</v>
      </c>
      <c r="J1514" s="24" cm="1">
        <f t="array" aca="1" ref="J1514" ca="1">INDIRECT(ADDRESS(($F$2+1-H1514)+2,9))</f>
        <v>44.704442711086159</v>
      </c>
      <c r="K1514" s="24">
        <f t="shared" ca="1" si="117"/>
        <v>0.70380442695987189</v>
      </c>
      <c r="L1514" s="24">
        <f t="shared" ca="1" si="118"/>
        <v>0.298455500109577</v>
      </c>
      <c r="M1514" s="24">
        <f t="shared" ca="1" si="119"/>
        <v>-0.98860464400701098</v>
      </c>
    </row>
    <row r="1515" spans="2:13" x14ac:dyDescent="0.25">
      <c r="B1515" s="24">
        <f t="shared" ca="1" si="115"/>
        <v>0.39548294501481962</v>
      </c>
      <c r="C1515" s="25">
        <f t="shared" ca="1" si="116"/>
        <v>47.349434389174554</v>
      </c>
      <c r="H1515" s="24">
        <v>1513</v>
      </c>
      <c r="I1515" s="24">
        <f ca="1"/>
        <v>55.366310936058078</v>
      </c>
      <c r="J1515" s="24" cm="1">
        <f t="array" aca="1" ref="J1515" ca="1">INDIRECT(ADDRESS(($F$2+1-H1515)+2,9))</f>
        <v>44.681443014843978</v>
      </c>
      <c r="K1515" s="24">
        <f t="shared" ca="1" si="117"/>
        <v>0.70404853324691219</v>
      </c>
      <c r="L1515" s="24">
        <f t="shared" ca="1" si="118"/>
        <v>0.29765911466010631</v>
      </c>
      <c r="M1515" s="24">
        <f t="shared" ca="1" si="119"/>
        <v>-0.98718223862896048</v>
      </c>
    </row>
    <row r="1516" spans="2:13" x14ac:dyDescent="0.25">
      <c r="B1516" s="24">
        <f t="shared" ca="1" si="115"/>
        <v>0.86632140756069886</v>
      </c>
      <c r="C1516" s="25">
        <f t="shared" ca="1" si="116"/>
        <v>61.09169227757333</v>
      </c>
      <c r="H1516" s="24">
        <v>1514</v>
      </c>
      <c r="I1516" s="24">
        <f ca="1"/>
        <v>55.36913403802405</v>
      </c>
      <c r="J1516" s="24" cm="1">
        <f t="array" aca="1" ref="J1516" ca="1">INDIRECT(ADDRESS(($F$2+1-H1516)+2,9))</f>
        <v>44.677907717033563</v>
      </c>
      <c r="K1516" s="24">
        <f t="shared" ca="1" si="117"/>
        <v>0.70414596187802103</v>
      </c>
      <c r="L1516" s="24">
        <f t="shared" ca="1" si="118"/>
        <v>0.29753678778470383</v>
      </c>
      <c r="M1516" s="24">
        <f t="shared" ca="1" si="119"/>
        <v>-0.98739654067270399</v>
      </c>
    </row>
    <row r="1517" spans="2:13" x14ac:dyDescent="0.25">
      <c r="B1517" s="24">
        <f t="shared" ca="1" si="115"/>
        <v>0.34939849079859797</v>
      </c>
      <c r="C1517" s="25">
        <f t="shared" ca="1" si="116"/>
        <v>46.130550752868515</v>
      </c>
      <c r="H1517" s="24">
        <v>1515</v>
      </c>
      <c r="I1517" s="24">
        <f ca="1"/>
        <v>55.378227445312255</v>
      </c>
      <c r="J1517" s="24" cm="1">
        <f t="array" aca="1" ref="J1517" ca="1">INDIRECT(ADDRESS(($F$2+1-H1517)+2,9))</f>
        <v>44.665428062630141</v>
      </c>
      <c r="K1517" s="24">
        <f t="shared" ca="1" si="117"/>
        <v>0.70445968606474485</v>
      </c>
      <c r="L1517" s="24">
        <f t="shared" ca="1" si="118"/>
        <v>0.2971051556946549</v>
      </c>
      <c r="M1517" s="24">
        <f t="shared" ca="1" si="119"/>
        <v>-0.98656151521319713</v>
      </c>
    </row>
    <row r="1518" spans="2:13" x14ac:dyDescent="0.25">
      <c r="B1518" s="24">
        <f t="shared" ca="1" si="115"/>
        <v>0.56144023324039705</v>
      </c>
      <c r="C1518" s="25">
        <f t="shared" ca="1" si="116"/>
        <v>51.54621735633436</v>
      </c>
      <c r="H1518" s="24">
        <v>1516</v>
      </c>
      <c r="I1518" s="24">
        <f ca="1"/>
        <v>55.394541542992513</v>
      </c>
      <c r="J1518" s="24" cm="1">
        <f t="array" aca="1" ref="J1518" ca="1">INDIRECT(ADDRESS(($F$2+1-H1518)+2,9))</f>
        <v>44.647911269055129</v>
      </c>
      <c r="K1518" s="24">
        <f t="shared" ca="1" si="117"/>
        <v>0.70502214163582089</v>
      </c>
      <c r="L1518" s="24">
        <f t="shared" ca="1" si="118"/>
        <v>0.29649978823042561</v>
      </c>
      <c r="M1518" s="24">
        <f t="shared" ca="1" si="119"/>
        <v>-0.9848828187178712</v>
      </c>
    </row>
    <row r="1519" spans="2:13" x14ac:dyDescent="0.25">
      <c r="B1519" s="24">
        <f t="shared" ca="1" si="115"/>
        <v>0.66081651614323023</v>
      </c>
      <c r="C1519" s="25">
        <f t="shared" ca="1" si="116"/>
        <v>54.146925761223038</v>
      </c>
      <c r="H1519" s="24">
        <v>1517</v>
      </c>
      <c r="I1519" s="24">
        <f ca="1"/>
        <v>55.401444399073114</v>
      </c>
      <c r="J1519" s="24" cm="1">
        <f t="array" aca="1" ref="J1519" ca="1">INDIRECT(ADDRESS(($F$2+1-H1519)+2,9))</f>
        <v>44.644781648883672</v>
      </c>
      <c r="K1519" s="24">
        <f t="shared" ca="1" si="117"/>
        <v>0.70525998046808303</v>
      </c>
      <c r="L1519" s="24">
        <f t="shared" ca="1" si="118"/>
        <v>0.2963916904074323</v>
      </c>
      <c r="M1519" s="24">
        <f t="shared" ca="1" si="119"/>
        <v>-0.98484269440521865</v>
      </c>
    </row>
    <row r="1520" spans="2:13" x14ac:dyDescent="0.25">
      <c r="B1520" s="24">
        <f t="shared" ca="1" si="115"/>
        <v>8.0169869821868578E-2</v>
      </c>
      <c r="C1520" s="25">
        <f t="shared" ca="1" si="116"/>
        <v>35.960701491980807</v>
      </c>
      <c r="H1520" s="24">
        <v>1518</v>
      </c>
      <c r="I1520" s="24">
        <f ca="1"/>
        <v>55.404276949485592</v>
      </c>
      <c r="J1520" s="24" cm="1">
        <f t="array" aca="1" ref="J1520" ca="1">INDIRECT(ADDRESS(($F$2+1-H1520)+2,9))</f>
        <v>44.615366879119605</v>
      </c>
      <c r="K1520" s="24">
        <f t="shared" ca="1" si="117"/>
        <v>0.70535755077793061</v>
      </c>
      <c r="L1520" s="24">
        <f t="shared" ca="1" si="118"/>
        <v>0.29537658136221417</v>
      </c>
      <c r="M1520" s="24">
        <f t="shared" ca="1" si="119"/>
        <v>-0.98326998594476134</v>
      </c>
    </row>
    <row r="1521" spans="2:13" x14ac:dyDescent="0.25">
      <c r="B1521" s="24">
        <f t="shared" ca="1" si="115"/>
        <v>0.74080141316572445</v>
      </c>
      <c r="C1521" s="25">
        <f t="shared" ca="1" si="116"/>
        <v>56.458180860367655</v>
      </c>
      <c r="H1521" s="24">
        <v>1519</v>
      </c>
      <c r="I1521" s="24">
        <f ca="1"/>
        <v>55.440659320859893</v>
      </c>
      <c r="J1521" s="24" cm="1">
        <f t="array" aca="1" ref="J1521" ca="1">INDIRECT(ADDRESS(($F$2+1-H1521)+2,9))</f>
        <v>44.579318908171686</v>
      </c>
      <c r="K1521" s="24">
        <f t="shared" ca="1" si="117"/>
        <v>0.70660945463452363</v>
      </c>
      <c r="L1521" s="24">
        <f t="shared" ca="1" si="118"/>
        <v>0.2941347452828027</v>
      </c>
      <c r="M1521" s="24">
        <f t="shared" ca="1" si="119"/>
        <v>-0.97894427302001452</v>
      </c>
    </row>
    <row r="1522" spans="2:13" x14ac:dyDescent="0.25">
      <c r="B1522" s="24">
        <f t="shared" ca="1" si="115"/>
        <v>0.17675569593380358</v>
      </c>
      <c r="C1522" s="25">
        <f t="shared" ca="1" si="116"/>
        <v>40.72200130726381</v>
      </c>
      <c r="H1522" s="24">
        <v>1520</v>
      </c>
      <c r="I1522" s="24">
        <f ca="1"/>
        <v>55.453367370301343</v>
      </c>
      <c r="J1522" s="24" cm="1">
        <f t="array" aca="1" ref="J1522" ca="1">INDIRECT(ADDRESS(($F$2+1-H1522)+2,9))</f>
        <v>44.578440660171488</v>
      </c>
      <c r="K1522" s="24">
        <f t="shared" ca="1" si="117"/>
        <v>0.70704615239258806</v>
      </c>
      <c r="L1522" s="24">
        <f t="shared" ca="1" si="118"/>
        <v>0.29410452017026167</v>
      </c>
      <c r="M1522" s="24">
        <f t="shared" ca="1" si="119"/>
        <v>-0.97865859686306689</v>
      </c>
    </row>
    <row r="1523" spans="2:13" x14ac:dyDescent="0.25">
      <c r="B1523" s="24">
        <f t="shared" ca="1" si="115"/>
        <v>0.99472957387651295</v>
      </c>
      <c r="C1523" s="25">
        <f t="shared" ca="1" si="116"/>
        <v>75.575628025848772</v>
      </c>
      <c r="H1523" s="24">
        <v>1521</v>
      </c>
      <c r="I1523" s="24">
        <f ca="1"/>
        <v>55.457505239665238</v>
      </c>
      <c r="J1523" s="24" cm="1">
        <f t="array" aca="1" ref="J1523" ca="1">INDIRECT(ADDRESS(($F$2+1-H1523)+2,9))</f>
        <v>44.569771446536905</v>
      </c>
      <c r="K1523" s="24">
        <f t="shared" ca="1" si="117"/>
        <v>0.7071882804736096</v>
      </c>
      <c r="L1523" s="24">
        <f t="shared" ca="1" si="118"/>
        <v>0.29380624418088419</v>
      </c>
      <c r="M1523" s="24">
        <f t="shared" ca="1" si="119"/>
        <v>-0.97842410289309556</v>
      </c>
    </row>
    <row r="1524" spans="2:13" x14ac:dyDescent="0.25">
      <c r="B1524" s="24">
        <f t="shared" ca="1" si="115"/>
        <v>0.3782321586597982</v>
      </c>
      <c r="C1524" s="25">
        <f t="shared" ca="1" si="116"/>
        <v>46.898729165679612</v>
      </c>
      <c r="H1524" s="24">
        <v>1522</v>
      </c>
      <c r="I1524" s="24">
        <f ca="1"/>
        <v>55.461199104511394</v>
      </c>
      <c r="J1524" s="24" cm="1">
        <f t="array" aca="1" ref="J1524" ca="1">INDIRECT(ADDRESS(($F$2+1-H1524)+2,9))</f>
        <v>44.541067529064208</v>
      </c>
      <c r="K1524" s="24">
        <f t="shared" ca="1" si="117"/>
        <v>0.70731513077771024</v>
      </c>
      <c r="L1524" s="24">
        <f t="shared" ca="1" si="118"/>
        <v>0.2928196474325811</v>
      </c>
      <c r="M1524" s="24">
        <f t="shared" ca="1" si="119"/>
        <v>-0.97684605451747486</v>
      </c>
    </row>
    <row r="1525" spans="2:13" x14ac:dyDescent="0.25">
      <c r="B1525" s="24">
        <f t="shared" ca="1" si="115"/>
        <v>4.4349654133312488E-2</v>
      </c>
      <c r="C1525" s="25">
        <f t="shared" ca="1" si="116"/>
        <v>32.977008723301509</v>
      </c>
      <c r="H1525" s="24">
        <v>1523</v>
      </c>
      <c r="I1525" s="24">
        <f ca="1"/>
        <v>55.497667518614627</v>
      </c>
      <c r="J1525" s="24" cm="1">
        <f t="array" aca="1" ref="J1525" ca="1">INDIRECT(ADDRESS(($F$2+1-H1525)+2,9))</f>
        <v>44.539310456197256</v>
      </c>
      <c r="K1525" s="24">
        <f t="shared" ca="1" si="117"/>
        <v>0.70856611341861597</v>
      </c>
      <c r="L1525" s="24">
        <f t="shared" ca="1" si="118"/>
        <v>0.2927593041887217</v>
      </c>
      <c r="M1525" s="24">
        <f t="shared" ca="1" si="119"/>
        <v>-0.97487429459391162</v>
      </c>
    </row>
    <row r="1526" spans="2:13" x14ac:dyDescent="0.25">
      <c r="B1526" s="24">
        <f t="shared" ca="1" si="115"/>
        <v>0.82955652930134538</v>
      </c>
      <c r="C1526" s="25">
        <f t="shared" ca="1" si="116"/>
        <v>59.524142380643148</v>
      </c>
      <c r="H1526" s="24">
        <v>1524</v>
      </c>
      <c r="I1526" s="24">
        <f ca="1"/>
        <v>55.507875987963679</v>
      </c>
      <c r="J1526" s="24" cm="1">
        <f t="array" aca="1" ref="J1526" ca="1">INDIRECT(ADDRESS(($F$2+1-H1526)+2,9))</f>
        <v>44.529845099959452</v>
      </c>
      <c r="K1526" s="24">
        <f t="shared" ca="1" si="117"/>
        <v>0.70891584902866067</v>
      </c>
      <c r="L1526" s="24">
        <f t="shared" ca="1" si="118"/>
        <v>0.29243433435529309</v>
      </c>
      <c r="M1526" s="24">
        <f t="shared" ca="1" si="119"/>
        <v>-0.97416923192232541</v>
      </c>
    </row>
    <row r="1527" spans="2:13" x14ac:dyDescent="0.25">
      <c r="B1527" s="24">
        <f t="shared" ca="1" si="115"/>
        <v>0.93574902244669522</v>
      </c>
      <c r="C1527" s="25">
        <f t="shared" ca="1" si="116"/>
        <v>65.200358922667505</v>
      </c>
      <c r="H1527" s="24">
        <v>1525</v>
      </c>
      <c r="I1527" s="24">
        <f ca="1"/>
        <v>55.510981547107875</v>
      </c>
      <c r="J1527" s="24" cm="1">
        <f t="array" aca="1" ref="J1527" ca="1">INDIRECT(ADDRESS(($F$2+1-H1527)+2,9))</f>
        <v>44.520627101122521</v>
      </c>
      <c r="K1527" s="24">
        <f t="shared" ca="1" si="117"/>
        <v>0.70902220459054166</v>
      </c>
      <c r="L1527" s="24">
        <f t="shared" ca="1" si="118"/>
        <v>0.29211801820457162</v>
      </c>
      <c r="M1527" s="24">
        <f t="shared" ca="1" si="119"/>
        <v>-0.97396522194370816</v>
      </c>
    </row>
    <row r="1528" spans="2:13" x14ac:dyDescent="0.25">
      <c r="B1528" s="24">
        <f t="shared" ca="1" si="115"/>
        <v>0.80226397581855735</v>
      </c>
      <c r="C1528" s="25">
        <f t="shared" ca="1" si="116"/>
        <v>58.497356949622812</v>
      </c>
      <c r="H1528" s="24">
        <v>1526</v>
      </c>
      <c r="I1528" s="24">
        <f ca="1"/>
        <v>55.513776453857503</v>
      </c>
      <c r="J1528" s="24" cm="1">
        <f t="array" aca="1" ref="J1528" ca="1">INDIRECT(ADDRESS(($F$2+1-H1528)+2,9))</f>
        <v>44.518270389192118</v>
      </c>
      <c r="K1528" s="24">
        <f t="shared" ca="1" si="117"/>
        <v>0.70911790576573397</v>
      </c>
      <c r="L1528" s="24">
        <f t="shared" ca="1" si="118"/>
        <v>0.29203717306824517</v>
      </c>
      <c r="M1528" s="24">
        <f t="shared" ca="1" si="119"/>
        <v>-0.97425182153442169</v>
      </c>
    </row>
    <row r="1529" spans="2:13" x14ac:dyDescent="0.25">
      <c r="B1529" s="24">
        <f t="shared" ca="1" si="115"/>
        <v>3.7731836340006986E-2</v>
      </c>
      <c r="C1529" s="25">
        <f t="shared" ca="1" si="116"/>
        <v>32.223640942709224</v>
      </c>
      <c r="H1529" s="24">
        <v>1527</v>
      </c>
      <c r="I1529" s="24">
        <f ca="1"/>
        <v>55.555403455686367</v>
      </c>
      <c r="J1529" s="24" cm="1">
        <f t="array" aca="1" ref="J1529" ca="1">INDIRECT(ADDRESS(($F$2+1-H1529)+2,9))</f>
        <v>44.514642135972785</v>
      </c>
      <c r="K1529" s="24">
        <f t="shared" ca="1" si="117"/>
        <v>0.71054152301331741</v>
      </c>
      <c r="L1529" s="24">
        <f t="shared" ca="1" si="118"/>
        <v>0.29191272908067178</v>
      </c>
      <c r="M1529" s="24">
        <f t="shared" ca="1" si="119"/>
        <v>-0.97180444794331744</v>
      </c>
    </row>
    <row r="1530" spans="2:13" x14ac:dyDescent="0.25">
      <c r="B1530" s="24">
        <f t="shared" ca="1" si="115"/>
        <v>0.41751492002643742</v>
      </c>
      <c r="C1530" s="25">
        <f t="shared" ca="1" si="116"/>
        <v>47.917449666786304</v>
      </c>
      <c r="H1530" s="24">
        <v>1528</v>
      </c>
      <c r="I1530" s="24">
        <f ca="1"/>
        <v>55.568496962164964</v>
      </c>
      <c r="J1530" s="24" cm="1">
        <f t="array" aca="1" ref="J1530" ca="1">INDIRECT(ADDRESS(($F$2+1-H1530)+2,9))</f>
        <v>44.504342815050805</v>
      </c>
      <c r="K1530" s="24">
        <f t="shared" ca="1" si="117"/>
        <v>0.71098863515252675</v>
      </c>
      <c r="L1530" s="24">
        <f t="shared" ca="1" si="118"/>
        <v>0.29155961146847087</v>
      </c>
      <c r="M1530" s="24">
        <f t="shared" ca="1" si="119"/>
        <v>-0.97084473329421783</v>
      </c>
    </row>
    <row r="1531" spans="2:13" x14ac:dyDescent="0.25">
      <c r="B1531" s="24">
        <f t="shared" ca="1" si="115"/>
        <v>0.30100541410941406</v>
      </c>
      <c r="C1531" s="25">
        <f t="shared" ca="1" si="116"/>
        <v>44.784889762620068</v>
      </c>
      <c r="H1531" s="24">
        <v>1529</v>
      </c>
      <c r="I1531" s="24">
        <f ca="1"/>
        <v>55.585570172190479</v>
      </c>
      <c r="J1531" s="24" cm="1">
        <f t="array" aca="1" ref="J1531" ca="1">INDIRECT(ADDRESS(($F$2+1-H1531)+2,9))</f>
        <v>44.50149787073623</v>
      </c>
      <c r="K1531" s="24">
        <f t="shared" ca="1" si="117"/>
        <v>0.71157115621386446</v>
      </c>
      <c r="L1531" s="24">
        <f t="shared" ca="1" si="118"/>
        <v>0.29146210618295693</v>
      </c>
      <c r="M1531" s="24">
        <f t="shared" ca="1" si="119"/>
        <v>-0.97012520119502943</v>
      </c>
    </row>
    <row r="1532" spans="2:13" x14ac:dyDescent="0.25">
      <c r="B1532" s="24">
        <f t="shared" ca="1" si="115"/>
        <v>0.1421416203989736</v>
      </c>
      <c r="C1532" s="25">
        <f t="shared" ca="1" si="116"/>
        <v>39.292530828385459</v>
      </c>
      <c r="H1532" s="24">
        <v>1530</v>
      </c>
      <c r="I1532" s="24">
        <f ca="1"/>
        <v>55.589345175758758</v>
      </c>
      <c r="J1532" s="24" cm="1">
        <f t="array" aca="1" ref="J1532" ca="1">INDIRECT(ADDRESS(($F$2+1-H1532)+2,9))</f>
        <v>44.485502726887809</v>
      </c>
      <c r="K1532" s="24">
        <f t="shared" ca="1" si="117"/>
        <v>0.71169988085609837</v>
      </c>
      <c r="L1532" s="24">
        <f t="shared" ca="1" si="118"/>
        <v>0.29091418512750794</v>
      </c>
      <c r="M1532" s="24">
        <f t="shared" ca="1" si="119"/>
        <v>-0.96940772480458748</v>
      </c>
    </row>
    <row r="1533" spans="2:13" x14ac:dyDescent="0.25">
      <c r="B1533" s="24">
        <f t="shared" ca="1" si="115"/>
        <v>0.65279938901417545</v>
      </c>
      <c r="C1533" s="25">
        <f t="shared" ca="1" si="116"/>
        <v>53.928893308910673</v>
      </c>
      <c r="H1533" s="24">
        <v>1531</v>
      </c>
      <c r="I1533" s="24">
        <f ca="1"/>
        <v>55.601655601461076</v>
      </c>
      <c r="J1533" s="24" cm="1">
        <f t="array" aca="1" ref="J1533" ca="1">INDIRECT(ADDRESS(($F$2+1-H1533)+2,9))</f>
        <v>44.478544056719855</v>
      </c>
      <c r="K1533" s="24">
        <f t="shared" ca="1" si="117"/>
        <v>0.71211946832373429</v>
      </c>
      <c r="L1533" s="24">
        <f t="shared" ca="1" si="118"/>
        <v>0.29067596302269583</v>
      </c>
      <c r="M1533" s="24">
        <f t="shared" ca="1" si="119"/>
        <v>-0.96872907016942211</v>
      </c>
    </row>
    <row r="1534" spans="2:13" x14ac:dyDescent="0.25">
      <c r="B1534" s="24">
        <f t="shared" ca="1" si="115"/>
        <v>0.23418871300566269</v>
      </c>
      <c r="C1534" s="25">
        <f t="shared" ca="1" si="116"/>
        <v>42.748783865447805</v>
      </c>
      <c r="H1534" s="24">
        <v>1532</v>
      </c>
      <c r="I1534" s="24">
        <f ca="1"/>
        <v>55.601991759795283</v>
      </c>
      <c r="J1534" s="24" cm="1">
        <f t="array" aca="1" ref="J1534" ca="1">INDIRECT(ADDRESS(($F$2+1-H1534)+2,9))</f>
        <v>44.476504413529099</v>
      </c>
      <c r="K1534" s="24">
        <f t="shared" ca="1" si="117"/>
        <v>0.7121309218688191</v>
      </c>
      <c r="L1534" s="24">
        <f t="shared" ca="1" si="118"/>
        <v>0.29060615546906154</v>
      </c>
      <c r="M1534" s="24">
        <f t="shared" ca="1" si="119"/>
        <v>-0.96919951172481933</v>
      </c>
    </row>
    <row r="1535" spans="2:13" x14ac:dyDescent="0.25">
      <c r="B1535" s="24">
        <f t="shared" ca="1" si="115"/>
        <v>0.29186748146152752</v>
      </c>
      <c r="C1535" s="25">
        <f t="shared" ca="1" si="116"/>
        <v>44.520627101122521</v>
      </c>
      <c r="H1535" s="24">
        <v>1533</v>
      </c>
      <c r="I1535" s="24">
        <f ca="1"/>
        <v>55.610079631550597</v>
      </c>
      <c r="J1535" s="24" cm="1">
        <f t="array" aca="1" ref="J1535" ca="1">INDIRECT(ADDRESS(($F$2+1-H1535)+2,9))</f>
        <v>44.475892721698877</v>
      </c>
      <c r="K1535" s="24">
        <f t="shared" ca="1" si="117"/>
        <v>0.71240642593402503</v>
      </c>
      <c r="L1535" s="24">
        <f t="shared" ca="1" si="118"/>
        <v>0.29058522161554995</v>
      </c>
      <c r="M1535" s="24">
        <f t="shared" ca="1" si="119"/>
        <v>-0.96924107559496098</v>
      </c>
    </row>
    <row r="1536" spans="2:13" x14ac:dyDescent="0.25">
      <c r="B1536" s="24">
        <f t="shared" ca="1" si="115"/>
        <v>0.38012282406039022</v>
      </c>
      <c r="C1536" s="25">
        <f t="shared" ca="1" si="116"/>
        <v>46.948417758681593</v>
      </c>
      <c r="H1536" s="24">
        <v>1534</v>
      </c>
      <c r="I1536" s="24">
        <f ca="1"/>
        <v>55.611160076502493</v>
      </c>
      <c r="J1536" s="24" cm="1">
        <f t="array" aca="1" ref="J1536" ca="1">INDIRECT(ADDRESS(($F$2+1-H1536)+2,9))</f>
        <v>44.441469472483121</v>
      </c>
      <c r="K1536" s="24">
        <f t="shared" ca="1" si="117"/>
        <v>0.71244322061146559</v>
      </c>
      <c r="L1536" s="24">
        <f t="shared" ca="1" si="118"/>
        <v>0.28940829775809185</v>
      </c>
      <c r="M1536" s="24">
        <f t="shared" ca="1" si="119"/>
        <v>-0.96744426561556363</v>
      </c>
    </row>
    <row r="1537" spans="2:13" x14ac:dyDescent="0.25">
      <c r="B1537" s="24">
        <f t="shared" ca="1" si="115"/>
        <v>0.79790251907752008</v>
      </c>
      <c r="C1537" s="25">
        <f t="shared" ca="1" si="116"/>
        <v>58.34152663494713</v>
      </c>
      <c r="H1537" s="24">
        <v>1535</v>
      </c>
      <c r="I1537" s="24">
        <f ca="1"/>
        <v>55.621635724825552</v>
      </c>
      <c r="J1537" s="24" cm="1">
        <f t="array" aca="1" ref="J1537" ca="1">INDIRECT(ADDRESS(($F$2+1-H1537)+2,9))</f>
        <v>44.395093837408169</v>
      </c>
      <c r="K1537" s="24">
        <f t="shared" ca="1" si="117"/>
        <v>0.71279985457474926</v>
      </c>
      <c r="L1537" s="24">
        <f t="shared" ca="1" si="118"/>
        <v>0.28782627429250462</v>
      </c>
      <c r="M1537" s="24">
        <f t="shared" ca="1" si="119"/>
        <v>-0.96420073897278946</v>
      </c>
    </row>
    <row r="1538" spans="2:13" x14ac:dyDescent="0.25">
      <c r="B1538" s="24">
        <f t="shared" ca="1" si="115"/>
        <v>0.8491990620621781</v>
      </c>
      <c r="C1538" s="25">
        <f t="shared" ca="1" si="116"/>
        <v>60.330043224055856</v>
      </c>
      <c r="H1538" s="24">
        <v>1536</v>
      </c>
      <c r="I1538" s="24">
        <f ca="1"/>
        <v>55.632457043741979</v>
      </c>
      <c r="J1538" s="24" cm="1">
        <f t="array" aca="1" ref="J1538" ca="1">INDIRECT(ADDRESS(($F$2+1-H1538)+2,9))</f>
        <v>44.393388689529409</v>
      </c>
      <c r="K1538" s="24">
        <f t="shared" ca="1" si="117"/>
        <v>0.71316803659745365</v>
      </c>
      <c r="L1538" s="24">
        <f t="shared" ca="1" si="118"/>
        <v>0.28776818410059746</v>
      </c>
      <c r="M1538" s="24">
        <f t="shared" ca="1" si="119"/>
        <v>-0.96397814425665374</v>
      </c>
    </row>
    <row r="1539" spans="2:13" x14ac:dyDescent="0.25">
      <c r="B1539" s="24">
        <f t="shared" ca="1" si="115"/>
        <v>0.10011703107925474</v>
      </c>
      <c r="C1539" s="25">
        <f t="shared" ca="1" si="116"/>
        <v>37.191149998156348</v>
      </c>
      <c r="H1539" s="24">
        <v>1537</v>
      </c>
      <c r="I1539" s="24">
        <f ca="1"/>
        <v>55.651674172626464</v>
      </c>
      <c r="J1539" s="24" cm="1">
        <f t="array" aca="1" ref="J1539" ca="1">INDIRECT(ADDRESS(($F$2+1-H1539)+2,9))</f>
        <v>44.388631718432677</v>
      </c>
      <c r="K1539" s="24">
        <f t="shared" ca="1" si="117"/>
        <v>0.71382132378238916</v>
      </c>
      <c r="L1539" s="24">
        <f t="shared" ca="1" si="118"/>
        <v>0.28760615508810117</v>
      </c>
      <c r="M1539" s="24">
        <f t="shared" ca="1" si="119"/>
        <v>-0.96297818125425583</v>
      </c>
    </row>
    <row r="1540" spans="2:13" x14ac:dyDescent="0.25">
      <c r="B1540" s="24">
        <f t="shared" ref="B1540:B1603" ca="1" si="120">RAND()</f>
        <v>0.44858326370035628</v>
      </c>
      <c r="C1540" s="25">
        <f t="shared" ref="C1540:C1603" ca="1" si="121">_xlfn.NORM.INV(B1540,50,10)</f>
        <v>48.707584596794447</v>
      </c>
      <c r="H1540" s="24">
        <v>1538</v>
      </c>
      <c r="I1540" s="24">
        <f ca="1"/>
        <v>55.65316443274277</v>
      </c>
      <c r="J1540" s="24" cm="1">
        <f t="array" aca="1" ref="J1540" ca="1">INDIRECT(ADDRESS(($F$2+1-H1540)+2,9))</f>
        <v>44.336440980472894</v>
      </c>
      <c r="K1540" s="24">
        <f t="shared" ref="K1540:K1603" ca="1" si="122">_xlfn.NORM.DIST(I1540,$F$5,$F$6,TRUE)</f>
        <v>0.71387195570171957</v>
      </c>
      <c r="L1540" s="24">
        <f t="shared" ref="L1540:L1603" ca="1" si="123">_xlfn.NORM.DIST(J1540,$F$5,$F$6,TRUE)</f>
        <v>0.28583130470087525</v>
      </c>
      <c r="M1540" s="24">
        <f t="shared" ca="1" si="119"/>
        <v>-0.95995820668697085</v>
      </c>
    </row>
    <row r="1541" spans="2:13" x14ac:dyDescent="0.25">
      <c r="B1541" s="24">
        <f t="shared" ca="1" si="120"/>
        <v>0.83612452169973772</v>
      </c>
      <c r="C1541" s="25">
        <f t="shared" ca="1" si="121"/>
        <v>59.786540230665707</v>
      </c>
      <c r="H1541" s="24">
        <v>1539</v>
      </c>
      <c r="I1541" s="24">
        <f ca="1"/>
        <v>55.674135618847501</v>
      </c>
      <c r="J1541" s="24" cm="1">
        <f t="array" aca="1" ref="J1541" ca="1">INDIRECT(ADDRESS(($F$2+1-H1541)+2,9))</f>
        <v>44.331805475130238</v>
      </c>
      <c r="K1541" s="24">
        <f t="shared" ca="1" si="122"/>
        <v>0.71458400472684258</v>
      </c>
      <c r="L1541" s="24">
        <f t="shared" ca="1" si="123"/>
        <v>0.28567391725715935</v>
      </c>
      <c r="M1541" s="24">
        <f t="shared" ref="M1541:M1604" ca="1" si="124">((2*H1541-1)/$F$2)*(LN(K1541)+LN(1-L1541))</f>
        <v>-0.95884686863362545</v>
      </c>
    </row>
    <row r="1542" spans="2:13" x14ac:dyDescent="0.25">
      <c r="B1542" s="24">
        <f t="shared" ca="1" si="120"/>
        <v>9.207926419222312E-2</v>
      </c>
      <c r="C1542" s="25">
        <f t="shared" ca="1" si="121"/>
        <v>36.719407327853631</v>
      </c>
      <c r="H1542" s="24">
        <v>1540</v>
      </c>
      <c r="I1542" s="24">
        <f ca="1"/>
        <v>55.677774261432731</v>
      </c>
      <c r="J1542" s="24" cm="1">
        <f t="array" aca="1" ref="J1542" ca="1">INDIRECT(ADDRESS(($F$2+1-H1542)+2,9))</f>
        <v>44.302349590428484</v>
      </c>
      <c r="K1542" s="24">
        <f t="shared" ca="1" si="122"/>
        <v>0.71470746408963359</v>
      </c>
      <c r="L1542" s="24">
        <f t="shared" ca="1" si="123"/>
        <v>0.2846747781722524</v>
      </c>
      <c r="M1542" s="24">
        <f t="shared" ca="1" si="124"/>
        <v>-0.95722934712487884</v>
      </c>
    </row>
    <row r="1543" spans="2:13" x14ac:dyDescent="0.25">
      <c r="B1543" s="24">
        <f t="shared" ca="1" si="120"/>
        <v>0.36504286296363819</v>
      </c>
      <c r="C1543" s="25">
        <f t="shared" ca="1" si="121"/>
        <v>46.549885009511776</v>
      </c>
      <c r="H1543" s="24">
        <v>1541</v>
      </c>
      <c r="I1543" s="24">
        <f ca="1"/>
        <v>55.678637515811815</v>
      </c>
      <c r="J1543" s="24" cm="1">
        <f t="array" aca="1" ref="J1543" ca="1">INDIRECT(ADDRESS(($F$2+1-H1543)+2,9))</f>
        <v>44.294408732489487</v>
      </c>
      <c r="K1543" s="24">
        <f t="shared" ca="1" si="122"/>
        <v>0.71473675062855702</v>
      </c>
      <c r="L1543" s="24">
        <f t="shared" ca="1" si="123"/>
        <v>0.28440571124856651</v>
      </c>
      <c r="M1543" s="24">
        <f t="shared" ca="1" si="124"/>
        <v>-0.95725569729600579</v>
      </c>
    </row>
    <row r="1544" spans="2:13" x14ac:dyDescent="0.25">
      <c r="B1544" s="24">
        <f t="shared" ca="1" si="120"/>
        <v>0.46006384425068125</v>
      </c>
      <c r="C1544" s="25">
        <f t="shared" ca="1" si="121"/>
        <v>48.997271211578806</v>
      </c>
      <c r="H1544" s="24">
        <v>1542</v>
      </c>
      <c r="I1544" s="24">
        <f ca="1"/>
        <v>55.699214650348324</v>
      </c>
      <c r="J1544" s="24" cm="1">
        <f t="array" aca="1" ref="J1544" ca="1">INDIRECT(ADDRESS(($F$2+1-H1544)+2,9))</f>
        <v>44.255327899921923</v>
      </c>
      <c r="K1544" s="24">
        <f t="shared" ca="1" si="122"/>
        <v>0.71543442067902441</v>
      </c>
      <c r="L1544" s="24">
        <f t="shared" ca="1" si="123"/>
        <v>0.28308327542553946</v>
      </c>
      <c r="M1544" s="24">
        <f t="shared" ca="1" si="124"/>
        <v>-0.95384552524626132</v>
      </c>
    </row>
    <row r="1545" spans="2:13" x14ac:dyDescent="0.25">
      <c r="B1545" s="24">
        <f t="shared" ca="1" si="120"/>
        <v>0.58858277960842398</v>
      </c>
      <c r="C1545" s="25">
        <f t="shared" ca="1" si="121"/>
        <v>52.239008673915421</v>
      </c>
      <c r="H1545" s="24">
        <v>1543</v>
      </c>
      <c r="I1545" s="24">
        <f ca="1"/>
        <v>55.713341740533203</v>
      </c>
      <c r="J1545" s="24" cm="1">
        <f t="array" aca="1" ref="J1545" ca="1">INDIRECT(ADDRESS(($F$2+1-H1545)+2,9))</f>
        <v>44.245443492381192</v>
      </c>
      <c r="K1545" s="24">
        <f t="shared" ca="1" si="122"/>
        <v>0.71591292901904324</v>
      </c>
      <c r="L1545" s="24">
        <f t="shared" ca="1" si="123"/>
        <v>0.28274927031913116</v>
      </c>
      <c r="M1545" s="24">
        <f t="shared" ca="1" si="124"/>
        <v>-0.9528426119234269</v>
      </c>
    </row>
    <row r="1546" spans="2:13" x14ac:dyDescent="0.25">
      <c r="B1546" s="24">
        <f t="shared" ca="1" si="120"/>
        <v>0.72222794763272558</v>
      </c>
      <c r="C1546" s="25">
        <f t="shared" ca="1" si="121"/>
        <v>55.894728723627971</v>
      </c>
      <c r="H1546" s="24">
        <v>1544</v>
      </c>
      <c r="I1546" s="24">
        <f ca="1"/>
        <v>55.729942525636019</v>
      </c>
      <c r="J1546" s="24" cm="1">
        <f t="array" aca="1" ref="J1546" ca="1">INDIRECT(ADDRESS(($F$2+1-H1546)+2,9))</f>
        <v>44.244889755510378</v>
      </c>
      <c r="K1546" s="24">
        <f t="shared" ca="1" si="122"/>
        <v>0.71647473323546174</v>
      </c>
      <c r="L1546" s="24">
        <f t="shared" ca="1" si="123"/>
        <v>0.28273056453738676</v>
      </c>
      <c r="M1546" s="24">
        <f t="shared" ca="1" si="124"/>
        <v>-0.95230091075576251</v>
      </c>
    </row>
    <row r="1547" spans="2:13" x14ac:dyDescent="0.25">
      <c r="B1547" s="24">
        <f t="shared" ca="1" si="120"/>
        <v>0.25357165748736199</v>
      </c>
      <c r="C1547" s="25">
        <f t="shared" ca="1" si="121"/>
        <v>43.367076185711817</v>
      </c>
      <c r="H1547" s="24">
        <v>1545</v>
      </c>
      <c r="I1547" s="24">
        <f ca="1"/>
        <v>55.732382314492909</v>
      </c>
      <c r="J1547" s="24" cm="1">
        <f t="array" aca="1" ref="J1547" ca="1">INDIRECT(ADDRESS(($F$2+1-H1547)+2,9))</f>
        <v>44.211958343387849</v>
      </c>
      <c r="K1547" s="24">
        <f t="shared" ca="1" si="122"/>
        <v>0.71655725574052509</v>
      </c>
      <c r="L1547" s="24">
        <f t="shared" ca="1" si="123"/>
        <v>0.28161917926313285</v>
      </c>
      <c r="M1547" s="24">
        <f t="shared" ca="1" si="124"/>
        <v>-0.95053680833766341</v>
      </c>
    </row>
    <row r="1548" spans="2:13" x14ac:dyDescent="0.25">
      <c r="B1548" s="24">
        <f t="shared" ca="1" si="120"/>
        <v>0.5214850549975476</v>
      </c>
      <c r="C1548" s="25">
        <f t="shared" ca="1" si="121"/>
        <v>50.538811060234352</v>
      </c>
      <c r="H1548" s="24">
        <v>1546</v>
      </c>
      <c r="I1548" s="24">
        <f ca="1"/>
        <v>55.743359925054577</v>
      </c>
      <c r="J1548" s="24" cm="1">
        <f t="array" aca="1" ref="J1548" ca="1">INDIRECT(ADDRESS(($F$2+1-H1548)+2,9))</f>
        <v>44.205710711331257</v>
      </c>
      <c r="K1548" s="24">
        <f t="shared" ca="1" si="122"/>
        <v>0.71692841581867917</v>
      </c>
      <c r="L1548" s="24">
        <f t="shared" ca="1" si="123"/>
        <v>0.28140856914656182</v>
      </c>
      <c r="M1548" s="24">
        <f t="shared" ca="1" si="124"/>
        <v>-0.94999064854635595</v>
      </c>
    </row>
    <row r="1549" spans="2:13" x14ac:dyDescent="0.25">
      <c r="B1549" s="24">
        <f t="shared" ca="1" si="120"/>
        <v>0.83232847659202547</v>
      </c>
      <c r="C1549" s="25">
        <f t="shared" ca="1" si="121"/>
        <v>59.634075342276503</v>
      </c>
      <c r="H1549" s="24">
        <v>1547</v>
      </c>
      <c r="I1549" s="24">
        <f ca="1"/>
        <v>55.74659288562858</v>
      </c>
      <c r="J1549" s="24" cm="1">
        <f t="array" aca="1" ref="J1549" ca="1">INDIRECT(ADDRESS(($F$2+1-H1549)+2,9))</f>
        <v>44.166246797125126</v>
      </c>
      <c r="K1549" s="24">
        <f t="shared" ca="1" si="122"/>
        <v>0.71703767981577915</v>
      </c>
      <c r="L1549" s="24">
        <f t="shared" ca="1" si="123"/>
        <v>0.2800799845033411</v>
      </c>
      <c r="M1549" s="24">
        <f t="shared" ca="1" si="124"/>
        <v>-0.94773941707210463</v>
      </c>
    </row>
    <row r="1550" spans="2:13" x14ac:dyDescent="0.25">
      <c r="B1550" s="24">
        <f t="shared" ca="1" si="120"/>
        <v>0.11033707856183639</v>
      </c>
      <c r="C1550" s="25">
        <f t="shared" ca="1" si="121"/>
        <v>37.752625449941412</v>
      </c>
      <c r="H1550" s="24">
        <v>1548</v>
      </c>
      <c r="I1550" s="24">
        <f ca="1"/>
        <v>55.747199287687614</v>
      </c>
      <c r="J1550" s="24" cm="1">
        <f t="array" aca="1" ref="J1550" ca="1">INDIRECT(ADDRESS(($F$2+1-H1550)+2,9))</f>
        <v>44.162342890870654</v>
      </c>
      <c r="K1550" s="24">
        <f t="shared" ca="1" si="122"/>
        <v>0.71705817206107303</v>
      </c>
      <c r="L1550" s="24">
        <f t="shared" ca="1" si="123"/>
        <v>0.27994872176269525</v>
      </c>
      <c r="M1550" s="24">
        <f t="shared" ca="1" si="124"/>
        <v>-0.9480497852484584</v>
      </c>
    </row>
    <row r="1551" spans="2:13" x14ac:dyDescent="0.25">
      <c r="B1551" s="24">
        <f t="shared" ca="1" si="120"/>
        <v>0.91042858895335621</v>
      </c>
      <c r="C1551" s="25">
        <f t="shared" ca="1" si="121"/>
        <v>63.433989642686726</v>
      </c>
      <c r="H1551" s="24">
        <v>1549</v>
      </c>
      <c r="I1551" s="24">
        <f ca="1"/>
        <v>55.770289719855796</v>
      </c>
      <c r="J1551" s="24" cm="1">
        <f t="array" aca="1" ref="J1551" ca="1">INDIRECT(ADDRESS(($F$2+1-H1551)+2,9))</f>
        <v>44.161937702984055</v>
      </c>
      <c r="K1551" s="24">
        <f t="shared" ca="1" si="122"/>
        <v>0.71783794024008563</v>
      </c>
      <c r="L1551" s="24">
        <f t="shared" ca="1" si="123"/>
        <v>0.27993509966270302</v>
      </c>
      <c r="M1551" s="24">
        <f t="shared" ca="1" si="124"/>
        <v>-0.94707548320320289</v>
      </c>
    </row>
    <row r="1552" spans="2:13" x14ac:dyDescent="0.25">
      <c r="B1552" s="24">
        <f t="shared" ca="1" si="120"/>
        <v>0.76195806922778198</v>
      </c>
      <c r="C1552" s="25">
        <f t="shared" ca="1" si="121"/>
        <v>57.126152676167486</v>
      </c>
      <c r="H1552" s="24">
        <v>1550</v>
      </c>
      <c r="I1552" s="24">
        <f ca="1"/>
        <v>55.786067050438163</v>
      </c>
      <c r="J1552" s="24" cm="1">
        <f t="array" aca="1" ref="J1552" ca="1">INDIRECT(ADDRESS(($F$2+1-H1552)+2,9))</f>
        <v>44.130860158689202</v>
      </c>
      <c r="K1552" s="24">
        <f t="shared" ca="1" si="122"/>
        <v>0.71837014802873123</v>
      </c>
      <c r="L1552" s="24">
        <f t="shared" ca="1" si="123"/>
        <v>0.2788912557750039</v>
      </c>
      <c r="M1552" s="24">
        <f t="shared" ca="1" si="124"/>
        <v>-0.94454252288577245</v>
      </c>
    </row>
    <row r="1553" spans="2:13" x14ac:dyDescent="0.25">
      <c r="B1553" s="24">
        <f t="shared" ca="1" si="120"/>
        <v>0.6739411179914454</v>
      </c>
      <c r="C1553" s="25">
        <f t="shared" ca="1" si="121"/>
        <v>54.508221108603415</v>
      </c>
      <c r="H1553" s="24">
        <v>1551</v>
      </c>
      <c r="I1553" s="24">
        <f ca="1"/>
        <v>55.845900871902614</v>
      </c>
      <c r="J1553" s="24" cm="1">
        <f t="array" aca="1" ref="J1553" ca="1">INDIRECT(ADDRESS(($F$2+1-H1553)+2,9))</f>
        <v>44.130267799197902</v>
      </c>
      <c r="K1553" s="24">
        <f t="shared" ca="1" si="122"/>
        <v>0.7203840779069558</v>
      </c>
      <c r="L1553" s="24">
        <f t="shared" ca="1" si="123"/>
        <v>0.27887137779570348</v>
      </c>
      <c r="M1553" s="24">
        <f t="shared" ca="1" si="124"/>
        <v>-0.94108959912534762</v>
      </c>
    </row>
    <row r="1554" spans="2:13" x14ac:dyDescent="0.25">
      <c r="B1554" s="24">
        <f t="shared" ca="1" si="120"/>
        <v>9.4046072247435997E-2</v>
      </c>
      <c r="C1554" s="25">
        <f t="shared" ca="1" si="121"/>
        <v>36.837559540225598</v>
      </c>
      <c r="H1554" s="24">
        <v>1552</v>
      </c>
      <c r="I1554" s="24">
        <f ca="1"/>
        <v>55.880043232672037</v>
      </c>
      <c r="J1554" s="24" cm="1">
        <f t="array" aca="1" ref="J1554" ca="1">INDIRECT(ADDRESS(($F$2+1-H1554)+2,9))</f>
        <v>44.101211552744296</v>
      </c>
      <c r="K1554" s="24">
        <f t="shared" ca="1" si="122"/>
        <v>0.72153012493838964</v>
      </c>
      <c r="L1554" s="24">
        <f t="shared" ca="1" si="123"/>
        <v>0.27789717610013664</v>
      </c>
      <c r="M1554" s="24">
        <f t="shared" ca="1" si="124"/>
        <v>-0.93746962226422192</v>
      </c>
    </row>
    <row r="1555" spans="2:13" x14ac:dyDescent="0.25">
      <c r="B1555" s="24">
        <f t="shared" ca="1" si="120"/>
        <v>0.26324915684832095</v>
      </c>
      <c r="C1555" s="25">
        <f t="shared" ca="1" si="121"/>
        <v>43.666395923677648</v>
      </c>
      <c r="H1555" s="24">
        <v>1553</v>
      </c>
      <c r="I1555" s="24">
        <f ca="1"/>
        <v>55.881715876899463</v>
      </c>
      <c r="J1555" s="24" cm="1">
        <f t="array" aca="1" ref="J1555" ca="1">INDIRECT(ADDRESS(($F$2+1-H1555)+2,9))</f>
        <v>44.097451458728123</v>
      </c>
      <c r="K1555" s="24">
        <f t="shared" ca="1" si="122"/>
        <v>0.7215862112593967</v>
      </c>
      <c r="L1555" s="24">
        <f t="shared" ca="1" si="123"/>
        <v>0.27777122866531023</v>
      </c>
      <c r="M1555" s="24">
        <f t="shared" ca="1" si="124"/>
        <v>-0.93771108121811531</v>
      </c>
    </row>
    <row r="1556" spans="2:13" x14ac:dyDescent="0.25">
      <c r="B1556" s="24">
        <f t="shared" ca="1" si="120"/>
        <v>0.17275772475854845</v>
      </c>
      <c r="C1556" s="25">
        <f t="shared" ca="1" si="121"/>
        <v>40.566764809414536</v>
      </c>
      <c r="H1556" s="24">
        <v>1554</v>
      </c>
      <c r="I1556" s="24">
        <f ca="1"/>
        <v>55.894728723627971</v>
      </c>
      <c r="J1556" s="24" cm="1">
        <f t="array" aca="1" ref="J1556" ca="1">INDIRECT(ADDRESS(($F$2+1-H1556)+2,9))</f>
        <v>44.091572144179835</v>
      </c>
      <c r="K1556" s="24">
        <f t="shared" ca="1" si="122"/>
        <v>0.72202236382872031</v>
      </c>
      <c r="L1556" s="24">
        <f t="shared" ca="1" si="123"/>
        <v>0.27757435208215653</v>
      </c>
      <c r="M1556" s="24">
        <f t="shared" ca="1" si="124"/>
        <v>-0.93705268395640007</v>
      </c>
    </row>
    <row r="1557" spans="2:13" x14ac:dyDescent="0.25">
      <c r="B1557" s="24">
        <f t="shared" ca="1" si="120"/>
        <v>0.82988836256650933</v>
      </c>
      <c r="C1557" s="25">
        <f t="shared" ca="1" si="121"/>
        <v>59.537241846354554</v>
      </c>
      <c r="H1557" s="24">
        <v>1555</v>
      </c>
      <c r="I1557" s="24">
        <f ca="1"/>
        <v>55.929241322409943</v>
      </c>
      <c r="J1557" s="24" cm="1">
        <f t="array" aca="1" ref="J1557" ca="1">INDIRECT(ADDRESS(($F$2+1-H1557)+2,9))</f>
        <v>44.090494205576306</v>
      </c>
      <c r="K1557" s="24">
        <f t="shared" ca="1" si="122"/>
        <v>0.72317750781832324</v>
      </c>
      <c r="L1557" s="24">
        <f t="shared" ca="1" si="123"/>
        <v>0.27753826328755365</v>
      </c>
      <c r="M1557" s="24">
        <f t="shared" ca="1" si="124"/>
        <v>-0.93528083199860268</v>
      </c>
    </row>
    <row r="1558" spans="2:13" x14ac:dyDescent="0.25">
      <c r="B1558" s="24">
        <f t="shared" ca="1" si="120"/>
        <v>3.6822338254939635E-2</v>
      </c>
      <c r="C1558" s="25">
        <f t="shared" ca="1" si="121"/>
        <v>32.111853855658396</v>
      </c>
      <c r="H1558" s="24">
        <v>1556</v>
      </c>
      <c r="I1558" s="24">
        <f ca="1"/>
        <v>55.964423634218633</v>
      </c>
      <c r="J1558" s="24" cm="1">
        <f t="array" aca="1" ref="J1558" ca="1">INDIRECT(ADDRESS(($F$2+1-H1558)+2,9))</f>
        <v>44.089420379644082</v>
      </c>
      <c r="K1558" s="24">
        <f t="shared" ca="1" si="122"/>
        <v>0.72435264200457938</v>
      </c>
      <c r="L1558" s="24">
        <f t="shared" ca="1" si="123"/>
        <v>0.27750231446289708</v>
      </c>
      <c r="M1558" s="24">
        <f t="shared" ca="1" si="124"/>
        <v>-0.93347010019070986</v>
      </c>
    </row>
    <row r="1559" spans="2:13" x14ac:dyDescent="0.25">
      <c r="B1559" s="24">
        <f t="shared" ca="1" si="120"/>
        <v>0.58461302985320684</v>
      </c>
      <c r="C1559" s="25">
        <f t="shared" ca="1" si="121"/>
        <v>52.137090669409545</v>
      </c>
      <c r="H1559" s="24">
        <v>1557</v>
      </c>
      <c r="I1559" s="24">
        <f ca="1"/>
        <v>55.965825555259315</v>
      </c>
      <c r="J1559" s="24" cm="1">
        <f t="array" aca="1" ref="J1559" ca="1">INDIRECT(ADDRESS(($F$2+1-H1559)+2,9))</f>
        <v>44.038265205021808</v>
      </c>
      <c r="K1559" s="24">
        <f t="shared" ca="1" si="122"/>
        <v>0.72439941710014633</v>
      </c>
      <c r="L1559" s="24">
        <f t="shared" ca="1" si="123"/>
        <v>0.27579241730464032</v>
      </c>
      <c r="M1559" s="24">
        <f t="shared" ca="1" si="124"/>
        <v>-0.93056711213510668</v>
      </c>
    </row>
    <row r="1560" spans="2:13" x14ac:dyDescent="0.25">
      <c r="B1560" s="24">
        <f t="shared" ca="1" si="120"/>
        <v>0.75055893878951507</v>
      </c>
      <c r="C1560" s="25">
        <f t="shared" ca="1" si="121"/>
        <v>56.762497002399328</v>
      </c>
      <c r="H1560" s="24">
        <v>1558</v>
      </c>
      <c r="I1560" s="24">
        <f ca="1"/>
        <v>56.050761382269151</v>
      </c>
      <c r="J1560" s="24" cm="1">
        <f t="array" aca="1" ref="J1560" ca="1">INDIRECT(ADDRESS(($F$2+1-H1560)+2,9))</f>
        <v>44.022137211987264</v>
      </c>
      <c r="K1560" s="24">
        <f t="shared" ca="1" si="122"/>
        <v>0.72722599735635707</v>
      </c>
      <c r="L1560" s="24">
        <f t="shared" ca="1" si="123"/>
        <v>0.27525440346914609</v>
      </c>
      <c r="M1560" s="24">
        <f t="shared" ca="1" si="124"/>
        <v>-0.9244716253852423</v>
      </c>
    </row>
    <row r="1561" spans="2:13" x14ac:dyDescent="0.25">
      <c r="B1561" s="24">
        <f t="shared" ca="1" si="120"/>
        <v>0.88742493297218095</v>
      </c>
      <c r="C1561" s="25">
        <f t="shared" ca="1" si="121"/>
        <v>62.129468705483291</v>
      </c>
      <c r="H1561" s="24">
        <v>1559</v>
      </c>
      <c r="I1561" s="24">
        <f ca="1"/>
        <v>56.072213391816973</v>
      </c>
      <c r="J1561" s="24" cm="1">
        <f t="array" aca="1" ref="J1561" ca="1">INDIRECT(ADDRESS(($F$2+1-H1561)+2,9))</f>
        <v>44.016201086032297</v>
      </c>
      <c r="K1561" s="24">
        <f t="shared" ca="1" si="122"/>
        <v>0.72793761726861961</v>
      </c>
      <c r="L1561" s="24">
        <f t="shared" ca="1" si="123"/>
        <v>0.27505651035698886</v>
      </c>
      <c r="M1561" s="24">
        <f t="shared" ca="1" si="124"/>
        <v>-0.92325814074649892</v>
      </c>
    </row>
    <row r="1562" spans="2:13" x14ac:dyDescent="0.25">
      <c r="B1562" s="24">
        <f t="shared" ca="1" si="120"/>
        <v>0.1609478482175668</v>
      </c>
      <c r="C1562" s="25">
        <f t="shared" ca="1" si="121"/>
        <v>40.094302124949046</v>
      </c>
      <c r="H1562" s="24">
        <v>1560</v>
      </c>
      <c r="I1562" s="24">
        <f ca="1"/>
        <v>56.075800440048404</v>
      </c>
      <c r="J1562" s="24" cm="1">
        <f t="array" aca="1" ref="J1562" ca="1">INDIRECT(ADDRESS(($F$2+1-H1562)+2,9))</f>
        <v>43.987469632759229</v>
      </c>
      <c r="K1562" s="24">
        <f t="shared" ca="1" si="122"/>
        <v>0.7280565190052477</v>
      </c>
      <c r="L1562" s="24">
        <f t="shared" ca="1" si="123"/>
        <v>0.27409967919299782</v>
      </c>
      <c r="M1562" s="24">
        <f t="shared" ca="1" si="124"/>
        <v>-0.92170810609206411</v>
      </c>
    </row>
    <row r="1563" spans="2:13" x14ac:dyDescent="0.25">
      <c r="B1563" s="24">
        <f t="shared" ca="1" si="120"/>
        <v>0.89822596036655378</v>
      </c>
      <c r="C1563" s="25">
        <f t="shared" ca="1" si="121"/>
        <v>62.715077298479798</v>
      </c>
      <c r="H1563" s="24">
        <v>1561</v>
      </c>
      <c r="I1563" s="24">
        <f ca="1"/>
        <v>56.084695675719423</v>
      </c>
      <c r="J1563" s="24" cm="1">
        <f t="array" aca="1" ref="J1563" ca="1">INDIRECT(ADDRESS(($F$2+1-H1563)+2,9))</f>
        <v>43.980508833588246</v>
      </c>
      <c r="K1563" s="24">
        <f t="shared" ca="1" si="122"/>
        <v>0.72835126239837544</v>
      </c>
      <c r="L1563" s="24">
        <f t="shared" ca="1" si="123"/>
        <v>0.27386811441777659</v>
      </c>
      <c r="M1563" s="24">
        <f t="shared" ca="1" si="124"/>
        <v>-0.92125247587245385</v>
      </c>
    </row>
    <row r="1564" spans="2:13" x14ac:dyDescent="0.25">
      <c r="B1564" s="24">
        <f t="shared" ca="1" si="120"/>
        <v>0.36314543579825065</v>
      </c>
      <c r="C1564" s="25">
        <f t="shared" ca="1" si="121"/>
        <v>46.499362720639418</v>
      </c>
      <c r="H1564" s="24">
        <v>1562</v>
      </c>
      <c r="I1564" s="24">
        <f ca="1"/>
        <v>56.090639075587049</v>
      </c>
      <c r="J1564" s="24" cm="1">
        <f t="array" aca="1" ref="J1564" ca="1">INDIRECT(ADDRESS(($F$2+1-H1564)+2,9))</f>
        <v>43.957879491714849</v>
      </c>
      <c r="K1564" s="24">
        <f t="shared" ca="1" si="122"/>
        <v>0.72854810811810566</v>
      </c>
      <c r="L1564" s="24">
        <f t="shared" ca="1" si="123"/>
        <v>0.27311597352664818</v>
      </c>
      <c r="M1564" s="24">
        <f t="shared" ca="1" si="124"/>
        <v>-0.91995353673126445</v>
      </c>
    </row>
    <row r="1565" spans="2:13" x14ac:dyDescent="0.25">
      <c r="B1565" s="24">
        <f t="shared" ca="1" si="120"/>
        <v>0.77720707999542771</v>
      </c>
      <c r="C1565" s="25">
        <f t="shared" ca="1" si="121"/>
        <v>57.627947040623084</v>
      </c>
      <c r="H1565" s="24">
        <v>1563</v>
      </c>
      <c r="I1565" s="24">
        <f ca="1"/>
        <v>56.090825055250669</v>
      </c>
      <c r="J1565" s="24" cm="1">
        <f t="array" aca="1" ref="J1565" ca="1">INDIRECT(ADDRESS(($F$2+1-H1565)+2,9))</f>
        <v>43.951845046832112</v>
      </c>
      <c r="K1565" s="24">
        <f t="shared" ca="1" si="122"/>
        <v>0.7285542666276914</v>
      </c>
      <c r="L1565" s="24">
        <f t="shared" ca="1" si="123"/>
        <v>0.27291557719130166</v>
      </c>
      <c r="M1565" s="24">
        <f t="shared" ca="1" si="124"/>
        <v>-0.92013126809156909</v>
      </c>
    </row>
    <row r="1566" spans="2:13" x14ac:dyDescent="0.25">
      <c r="B1566" s="24">
        <f t="shared" ca="1" si="120"/>
        <v>0.38762932829078633</v>
      </c>
      <c r="C1566" s="25">
        <f t="shared" ca="1" si="121"/>
        <v>47.144968044952648</v>
      </c>
      <c r="H1566" s="24">
        <v>1564</v>
      </c>
      <c r="I1566" s="24">
        <f ca="1"/>
        <v>56.092296048268693</v>
      </c>
      <c r="J1566" s="24" cm="1">
        <f t="array" aca="1" ref="J1566" ca="1">INDIRECT(ADDRESS(($F$2+1-H1566)+2,9))</f>
        <v>43.934590631938327</v>
      </c>
      <c r="K1566" s="24">
        <f t="shared" ca="1" si="122"/>
        <v>0.72860297447179745</v>
      </c>
      <c r="L1566" s="24">
        <f t="shared" ca="1" si="123"/>
        <v>0.27234298236815052</v>
      </c>
      <c r="M1566" s="24">
        <f t="shared" ca="1" si="124"/>
        <v>-0.91948258882297118</v>
      </c>
    </row>
    <row r="1567" spans="2:13" x14ac:dyDescent="0.25">
      <c r="B1567" s="24">
        <f t="shared" ca="1" si="120"/>
        <v>0.37793352630139476</v>
      </c>
      <c r="C1567" s="25">
        <f t="shared" ca="1" si="121"/>
        <v>46.890873830784685</v>
      </c>
      <c r="H1567" s="24">
        <v>1565</v>
      </c>
      <c r="I1567" s="24">
        <f ca="1"/>
        <v>56.122528893296462</v>
      </c>
      <c r="J1567" s="24" cm="1">
        <f t="array" aca="1" ref="J1567" ca="1">INDIRECT(ADDRESS(($F$2+1-H1567)+2,9))</f>
        <v>43.923803606630401</v>
      </c>
      <c r="K1567" s="24">
        <f t="shared" ca="1" si="122"/>
        <v>0.72960308553443332</v>
      </c>
      <c r="L1567" s="24">
        <f t="shared" ca="1" si="123"/>
        <v>0.27198531395427539</v>
      </c>
      <c r="M1567" s="24">
        <f t="shared" ca="1" si="124"/>
        <v>-0.91736925176621387</v>
      </c>
    </row>
    <row r="1568" spans="2:13" x14ac:dyDescent="0.25">
      <c r="B1568" s="24">
        <f t="shared" ca="1" si="120"/>
        <v>0.7093125891361739</v>
      </c>
      <c r="C1568" s="25">
        <f t="shared" ca="1" si="121"/>
        <v>55.513776453857503</v>
      </c>
      <c r="H1568" s="24">
        <v>1566</v>
      </c>
      <c r="I1568" s="24">
        <f ca="1"/>
        <v>56.124679319052248</v>
      </c>
      <c r="J1568" s="24" cm="1">
        <f t="array" aca="1" ref="J1568" ca="1">INDIRECT(ADDRESS(($F$2+1-H1568)+2,9))</f>
        <v>43.899540232029729</v>
      </c>
      <c r="K1568" s="24">
        <f t="shared" ca="1" si="122"/>
        <v>0.72967415199515206</v>
      </c>
      <c r="L1568" s="24">
        <f t="shared" ca="1" si="123"/>
        <v>0.27118166113285441</v>
      </c>
      <c r="M1568" s="24">
        <f t="shared" ca="1" si="124"/>
        <v>-0.91621356406314924</v>
      </c>
    </row>
    <row r="1569" spans="2:13" x14ac:dyDescent="0.25">
      <c r="B1569" s="24">
        <f t="shared" ca="1" si="120"/>
        <v>0.22305340494745696</v>
      </c>
      <c r="C1569" s="25">
        <f t="shared" ca="1" si="121"/>
        <v>42.380784208008272</v>
      </c>
      <c r="H1569" s="24">
        <v>1567</v>
      </c>
      <c r="I1569" s="24">
        <f ca="1"/>
        <v>56.137658519583134</v>
      </c>
      <c r="J1569" s="24" cm="1">
        <f t="array" aca="1" ref="J1569" ca="1">INDIRECT(ADDRESS(($F$2+1-H1569)+2,9))</f>
        <v>43.895456622945289</v>
      </c>
      <c r="K1569" s="24">
        <f t="shared" ca="1" si="122"/>
        <v>0.73010288537663459</v>
      </c>
      <c r="L1569" s="24">
        <f t="shared" ca="1" si="123"/>
        <v>0.27104652010070424</v>
      </c>
      <c r="M1569" s="24">
        <f t="shared" ca="1" si="124"/>
        <v>-0.9156768555177619</v>
      </c>
    </row>
    <row r="1570" spans="2:13" x14ac:dyDescent="0.25">
      <c r="B1570" s="24">
        <f t="shared" ca="1" si="120"/>
        <v>0.32193559964480789</v>
      </c>
      <c r="C1570" s="25">
        <f t="shared" ca="1" si="121"/>
        <v>45.377069728205257</v>
      </c>
      <c r="H1570" s="24">
        <v>1568</v>
      </c>
      <c r="I1570" s="24">
        <f ca="1"/>
        <v>56.166638610098801</v>
      </c>
      <c r="J1570" s="24" cm="1">
        <f t="array" aca="1" ref="J1570" ca="1">INDIRECT(ADDRESS(($F$2+1-H1570)+2,9))</f>
        <v>43.876858559522162</v>
      </c>
      <c r="K1570" s="24">
        <f t="shared" ca="1" si="122"/>
        <v>0.73105893553194023</v>
      </c>
      <c r="L1570" s="24">
        <f t="shared" ca="1" si="123"/>
        <v>0.27043146975854554</v>
      </c>
      <c r="M1570" s="24">
        <f t="shared" ca="1" si="124"/>
        <v>-0.91313510125014075</v>
      </c>
    </row>
    <row r="1571" spans="2:13" x14ac:dyDescent="0.25">
      <c r="B1571" s="24">
        <f t="shared" ca="1" si="120"/>
        <v>0.68133323595259121</v>
      </c>
      <c r="C1571" s="25">
        <f t="shared" ca="1" si="121"/>
        <v>54.714302362026885</v>
      </c>
      <c r="H1571" s="24">
        <v>1569</v>
      </c>
      <c r="I1571" s="24">
        <f ca="1"/>
        <v>56.197539534775373</v>
      </c>
      <c r="J1571" s="24" cm="1">
        <f t="array" aca="1" ref="J1571" ca="1">INDIRECT(ADDRESS(($F$2+1-H1571)+2,9))</f>
        <v>43.855612088587151</v>
      </c>
      <c r="K1571" s="24">
        <f t="shared" ca="1" si="122"/>
        <v>0.73207647737231762</v>
      </c>
      <c r="L1571" s="24">
        <f t="shared" ca="1" si="123"/>
        <v>0.26972968939199116</v>
      </c>
      <c r="M1571" s="24">
        <f t="shared" ca="1" si="124"/>
        <v>-0.91029811690576157</v>
      </c>
    </row>
    <row r="1572" spans="2:13" x14ac:dyDescent="0.25">
      <c r="B1572" s="24">
        <f t="shared" ca="1" si="120"/>
        <v>0.55923627801079656</v>
      </c>
      <c r="C1572" s="25">
        <f t="shared" ca="1" si="121"/>
        <v>51.490331894905673</v>
      </c>
      <c r="H1572" s="24">
        <v>1570</v>
      </c>
      <c r="I1572" s="24">
        <f ca="1"/>
        <v>56.2318065117828</v>
      </c>
      <c r="J1572" s="24" cm="1">
        <f t="array" aca="1" ref="J1572" ca="1">INDIRECT(ADDRESS(($F$2+1-H1572)+2,9))</f>
        <v>43.843279012445137</v>
      </c>
      <c r="K1572" s="24">
        <f t="shared" ca="1" si="122"/>
        <v>0.73320258885743916</v>
      </c>
      <c r="L1572" s="24">
        <f t="shared" ca="1" si="123"/>
        <v>0.26932274121644423</v>
      </c>
      <c r="M1572" s="24">
        <f t="shared" ca="1" si="124"/>
        <v>-0.90783233594981061</v>
      </c>
    </row>
    <row r="1573" spans="2:13" x14ac:dyDescent="0.25">
      <c r="B1573" s="24">
        <f t="shared" ca="1" si="120"/>
        <v>2.2561049328688187E-2</v>
      </c>
      <c r="C1573" s="25">
        <f t="shared" ca="1" si="121"/>
        <v>29.964855545159349</v>
      </c>
      <c r="H1573" s="24">
        <v>1571</v>
      </c>
      <c r="I1573" s="24">
        <f ca="1"/>
        <v>56.234385451816252</v>
      </c>
      <c r="J1573" s="24" cm="1">
        <f t="array" aca="1" ref="J1573" ca="1">INDIRECT(ADDRESS(($F$2+1-H1573)+2,9))</f>
        <v>43.839917748264511</v>
      </c>
      <c r="K1573" s="24">
        <f t="shared" ca="1" si="122"/>
        <v>0.73328724336825823</v>
      </c>
      <c r="L1573" s="24">
        <f t="shared" ca="1" si="123"/>
        <v>0.26921188472333213</v>
      </c>
      <c r="M1573" s="24">
        <f t="shared" ca="1" si="124"/>
        <v>-0.90802190525046134</v>
      </c>
    </row>
    <row r="1574" spans="2:13" x14ac:dyDescent="0.25">
      <c r="B1574" s="24">
        <f t="shared" ca="1" si="120"/>
        <v>0.88590867963509812</v>
      </c>
      <c r="C1574" s="25">
        <f t="shared" ca="1" si="121"/>
        <v>62.050535219591794</v>
      </c>
      <c r="H1574" s="24">
        <v>1572</v>
      </c>
      <c r="I1574" s="24">
        <f ca="1"/>
        <v>56.257881679874977</v>
      </c>
      <c r="J1574" s="24" cm="1">
        <f t="array" aca="1" ref="J1574" ca="1">INDIRECT(ADDRESS(($F$2+1-H1574)+2,9))</f>
        <v>43.83230899712435</v>
      </c>
      <c r="K1574" s="24">
        <f t="shared" ca="1" si="122"/>
        <v>0.73405788850071252</v>
      </c>
      <c r="L1574" s="24">
        <f t="shared" ca="1" si="123"/>
        <v>0.26896102816258205</v>
      </c>
      <c r="M1574" s="24">
        <f t="shared" ca="1" si="124"/>
        <v>-0.90657037746990099</v>
      </c>
    </row>
    <row r="1575" spans="2:13" x14ac:dyDescent="0.25">
      <c r="B1575" s="24">
        <f t="shared" ca="1" si="120"/>
        <v>0.9320697961243477</v>
      </c>
      <c r="C1575" s="25">
        <f t="shared" ca="1" si="121"/>
        <v>64.913851381373505</v>
      </c>
      <c r="H1575" s="24">
        <v>1573</v>
      </c>
      <c r="I1575" s="24">
        <f ca="1"/>
        <v>56.273776440828946</v>
      </c>
      <c r="J1575" s="24" cm="1">
        <f t="array" aca="1" ref="J1575" ca="1">INDIRECT(ADDRESS(($F$2+1-H1575)+2,9))</f>
        <v>43.807795089467014</v>
      </c>
      <c r="K1575" s="24">
        <f t="shared" ca="1" si="122"/>
        <v>0.73457857510185631</v>
      </c>
      <c r="L1575" s="24">
        <f t="shared" ca="1" si="123"/>
        <v>0.26815361629248419</v>
      </c>
      <c r="M1575" s="24">
        <f t="shared" ca="1" si="124"/>
        <v>-0.90450514322598385</v>
      </c>
    </row>
    <row r="1576" spans="2:13" x14ac:dyDescent="0.25">
      <c r="B1576" s="24">
        <f t="shared" ca="1" si="120"/>
        <v>0.8483994882168221</v>
      </c>
      <c r="C1576" s="25">
        <f t="shared" ca="1" si="121"/>
        <v>60.295931683494011</v>
      </c>
      <c r="H1576" s="24">
        <v>1574</v>
      </c>
      <c r="I1576" s="24">
        <f ca="1"/>
        <v>56.277031699757245</v>
      </c>
      <c r="J1576" s="24" cm="1">
        <f t="array" aca="1" ref="J1576" ca="1">INDIRECT(ADDRESS(($F$2+1-H1576)+2,9))</f>
        <v>43.796753933039817</v>
      </c>
      <c r="K1576" s="24">
        <f t="shared" ca="1" si="122"/>
        <v>0.73468514824921605</v>
      </c>
      <c r="L1576" s="24">
        <f t="shared" ca="1" si="123"/>
        <v>0.26779035378937954</v>
      </c>
      <c r="M1576" s="24">
        <f t="shared" ca="1" si="124"/>
        <v>-0.90414512418495574</v>
      </c>
    </row>
    <row r="1577" spans="2:13" x14ac:dyDescent="0.25">
      <c r="B1577" s="24">
        <f t="shared" ca="1" si="120"/>
        <v>0.55206682690499498</v>
      </c>
      <c r="C1577" s="25">
        <f t="shared" ca="1" si="121"/>
        <v>51.308849174217578</v>
      </c>
      <c r="H1577" s="24">
        <v>1575</v>
      </c>
      <c r="I1577" s="24">
        <f ca="1"/>
        <v>56.278231673826937</v>
      </c>
      <c r="J1577" s="24" cm="1">
        <f t="array" aca="1" ref="J1577" ca="1">INDIRECT(ADDRESS(($F$2+1-H1577)+2,9))</f>
        <v>43.785795378735152</v>
      </c>
      <c r="K1577" s="24">
        <f t="shared" ca="1" si="122"/>
        <v>0.73472442843462582</v>
      </c>
      <c r="L1577" s="24">
        <f t="shared" ca="1" si="123"/>
        <v>0.26743005427870287</v>
      </c>
      <c r="M1577" s="24">
        <f t="shared" ca="1" si="124"/>
        <v>-0.90392385141953746</v>
      </c>
    </row>
    <row r="1578" spans="2:13" x14ac:dyDescent="0.25">
      <c r="B1578" s="24">
        <f t="shared" ca="1" si="120"/>
        <v>0.95623726017977073</v>
      </c>
      <c r="C1578" s="25">
        <f t="shared" ca="1" si="121"/>
        <v>67.085977828741122</v>
      </c>
      <c r="H1578" s="24">
        <v>1576</v>
      </c>
      <c r="I1578" s="24">
        <f ca="1"/>
        <v>56.288363203579991</v>
      </c>
      <c r="J1578" s="24" cm="1">
        <f t="array" aca="1" ref="J1578" ca="1">INDIRECT(ADDRESS(($F$2+1-H1578)+2,9))</f>
        <v>43.770007420802543</v>
      </c>
      <c r="K1578" s="24">
        <f t="shared" ca="1" si="122"/>
        <v>0.7350559581704279</v>
      </c>
      <c r="L1578" s="24">
        <f t="shared" ca="1" si="123"/>
        <v>0.26691140202744046</v>
      </c>
      <c r="M1578" s="24">
        <f t="shared" ca="1" si="124"/>
        <v>-0.90280583469210529</v>
      </c>
    </row>
    <row r="1579" spans="2:13" x14ac:dyDescent="0.25">
      <c r="B1579" s="24">
        <f t="shared" ca="1" si="120"/>
        <v>0.1682215654565653</v>
      </c>
      <c r="C1579" s="25">
        <f t="shared" ca="1" si="121"/>
        <v>40.387831203391393</v>
      </c>
      <c r="H1579" s="24">
        <v>1577</v>
      </c>
      <c r="I1579" s="24">
        <f ca="1"/>
        <v>56.29267614110617</v>
      </c>
      <c r="J1579" s="24" cm="1">
        <f t="array" aca="1" ref="J1579" ca="1">INDIRECT(ADDRESS(($F$2+1-H1579)+2,9))</f>
        <v>43.753403778126206</v>
      </c>
      <c r="K1579" s="24">
        <f t="shared" ca="1" si="122"/>
        <v>0.73519702466859549</v>
      </c>
      <c r="L1579" s="24">
        <f t="shared" ca="1" si="123"/>
        <v>0.26636650234067449</v>
      </c>
      <c r="M1579" s="24">
        <f t="shared" ca="1" si="124"/>
        <v>-0.9020128874358091</v>
      </c>
    </row>
    <row r="1580" spans="2:13" x14ac:dyDescent="0.25">
      <c r="B1580" s="24">
        <f t="shared" ca="1" si="120"/>
        <v>0.17993027563483521</v>
      </c>
      <c r="C1580" s="25">
        <f t="shared" ca="1" si="121"/>
        <v>40.843691619963678</v>
      </c>
      <c r="H1580" s="24">
        <v>1578</v>
      </c>
      <c r="I1580" s="24">
        <f ca="1"/>
        <v>56.32309050383504</v>
      </c>
      <c r="J1580" s="24" cm="1">
        <f t="array" aca="1" ref="J1580" ca="1">INDIRECT(ADDRESS(($F$2+1-H1580)+2,9))</f>
        <v>43.744752850626867</v>
      </c>
      <c r="K1580" s="24">
        <f t="shared" ca="1" si="122"/>
        <v>0.73619072487542958</v>
      </c>
      <c r="L1580" s="24">
        <f t="shared" ca="1" si="123"/>
        <v>0.2660828187104386</v>
      </c>
      <c r="M1580" s="24">
        <f t="shared" ca="1" si="124"/>
        <v>-0.90004510386605208</v>
      </c>
    </row>
    <row r="1581" spans="2:13" x14ac:dyDescent="0.25">
      <c r="B1581" s="24">
        <f t="shared" ca="1" si="120"/>
        <v>0.66564065256930616</v>
      </c>
      <c r="C1581" s="25">
        <f t="shared" ca="1" si="121"/>
        <v>54.279071863442518</v>
      </c>
      <c r="H1581" s="24">
        <v>1579</v>
      </c>
      <c r="I1581" s="24">
        <f ca="1"/>
        <v>56.332803911643282</v>
      </c>
      <c r="J1581" s="24" cm="1">
        <f t="array" aca="1" ref="J1581" ca="1">INDIRECT(ADDRESS(($F$2+1-H1581)+2,9))</f>
        <v>43.743202687946251</v>
      </c>
      <c r="K1581" s="24">
        <f t="shared" ca="1" si="122"/>
        <v>0.73650768094946095</v>
      </c>
      <c r="L1581" s="24">
        <f t="shared" ca="1" si="123"/>
        <v>0.26603200151291428</v>
      </c>
      <c r="M1581" s="24">
        <f t="shared" ca="1" si="124"/>
        <v>-0.8998846573934155</v>
      </c>
    </row>
    <row r="1582" spans="2:13" x14ac:dyDescent="0.25">
      <c r="B1582" s="24">
        <f t="shared" ca="1" si="120"/>
        <v>0.36063572106185393</v>
      </c>
      <c r="C1582" s="25">
        <f t="shared" ca="1" si="121"/>
        <v>46.432399445313393</v>
      </c>
      <c r="H1582" s="24">
        <v>1580</v>
      </c>
      <c r="I1582" s="24">
        <f ca="1"/>
        <v>56.337600613948453</v>
      </c>
      <c r="J1582" s="24" cm="1">
        <f t="array" aca="1" ref="J1582" ca="1">INDIRECT(ADDRESS(($F$2+1-H1582)+2,9))</f>
        <v>43.723294672726738</v>
      </c>
      <c r="K1582" s="24">
        <f t="shared" ca="1" si="122"/>
        <v>0.73666412936799364</v>
      </c>
      <c r="L1582" s="24">
        <f t="shared" ca="1" si="123"/>
        <v>0.2653798172326558</v>
      </c>
      <c r="M1582" s="24">
        <f t="shared" ca="1" si="124"/>
        <v>-0.8988436626898394</v>
      </c>
    </row>
    <row r="1583" spans="2:13" x14ac:dyDescent="0.25">
      <c r="B1583" s="24">
        <f t="shared" ca="1" si="120"/>
        <v>7.080085355924115E-2</v>
      </c>
      <c r="C1583" s="25">
        <f t="shared" ca="1" si="121"/>
        <v>35.301475017566986</v>
      </c>
      <c r="H1583" s="24">
        <v>1581</v>
      </c>
      <c r="I1583" s="24">
        <f ca="1"/>
        <v>56.37467018473545</v>
      </c>
      <c r="J1583" s="24" cm="1">
        <f t="array" aca="1" ref="J1583" ca="1">INDIRECT(ADDRESS(($F$2+1-H1583)+2,9))</f>
        <v>43.694342205184014</v>
      </c>
      <c r="K1583" s="24">
        <f t="shared" ca="1" si="122"/>
        <v>0.7378715823136901</v>
      </c>
      <c r="L1583" s="24">
        <f t="shared" ca="1" si="123"/>
        <v>0.26443278804504322</v>
      </c>
      <c r="M1583" s="24">
        <f t="shared" ca="1" si="124"/>
        <v>-0.89512670337402045</v>
      </c>
    </row>
    <row r="1584" spans="2:13" x14ac:dyDescent="0.25">
      <c r="B1584" s="24">
        <f t="shared" ca="1" si="120"/>
        <v>0.77022526028139859</v>
      </c>
      <c r="C1584" s="25">
        <f t="shared" ca="1" si="121"/>
        <v>57.395888991776893</v>
      </c>
      <c r="H1584" s="24">
        <v>1582</v>
      </c>
      <c r="I1584" s="24">
        <f ca="1"/>
        <v>56.390937441612664</v>
      </c>
      <c r="J1584" s="24" cm="1">
        <f t="array" aca="1" ref="J1584" ca="1">INDIRECT(ADDRESS(($F$2+1-H1584)+2,9))</f>
        <v>43.686141739786862</v>
      </c>
      <c r="K1584" s="24">
        <f t="shared" ca="1" si="122"/>
        <v>0.738400552309185</v>
      </c>
      <c r="L1584" s="24">
        <f t="shared" ca="1" si="123"/>
        <v>0.2641648654560762</v>
      </c>
      <c r="M1584" s="24">
        <f t="shared" ca="1" si="124"/>
        <v>-0.89410891804308223</v>
      </c>
    </row>
    <row r="1585" spans="2:13" x14ac:dyDescent="0.25">
      <c r="B1585" s="24">
        <f t="shared" ca="1" si="120"/>
        <v>0.46317147791471414</v>
      </c>
      <c r="C1585" s="25">
        <f t="shared" ca="1" si="121"/>
        <v>49.075530719321435</v>
      </c>
      <c r="H1585" s="24">
        <v>1583</v>
      </c>
      <c r="I1585" s="24">
        <f ca="1"/>
        <v>56.44096428634262</v>
      </c>
      <c r="J1585" s="24" cm="1">
        <f t="array" aca="1" ref="J1585" ca="1">INDIRECT(ADDRESS(($F$2+1-H1585)+2,9))</f>
        <v>43.669849893621247</v>
      </c>
      <c r="K1585" s="24">
        <f t="shared" ca="1" si="122"/>
        <v>0.74002385838776741</v>
      </c>
      <c r="L1585" s="24">
        <f t="shared" ca="1" si="123"/>
        <v>0.26363299478801028</v>
      </c>
      <c r="M1585" s="24">
        <f t="shared" ca="1" si="124"/>
        <v>-0.89039382796816535</v>
      </c>
    </row>
    <row r="1586" spans="2:13" x14ac:dyDescent="0.25">
      <c r="B1586" s="24">
        <f t="shared" ca="1" si="120"/>
        <v>1.2558515169068696E-2</v>
      </c>
      <c r="C1586" s="25">
        <f t="shared" ca="1" si="121"/>
        <v>27.60401963979978</v>
      </c>
      <c r="H1586" s="24">
        <v>1584</v>
      </c>
      <c r="I1586" s="24">
        <f ca="1"/>
        <v>56.458180860367655</v>
      </c>
      <c r="J1586" s="24" cm="1">
        <f t="array" aca="1" ref="J1586" ca="1">INDIRECT(ADDRESS(($F$2+1-H1586)+2,9))</f>
        <v>43.666395923677648</v>
      </c>
      <c r="K1586" s="24">
        <f t="shared" ca="1" si="122"/>
        <v>0.74058130986829029</v>
      </c>
      <c r="L1586" s="24">
        <f t="shared" ca="1" si="123"/>
        <v>0.26352030522019609</v>
      </c>
      <c r="M1586" s="24">
        <f t="shared" ca="1" si="124"/>
        <v>-0.88962682569095897</v>
      </c>
    </row>
    <row r="1587" spans="2:13" x14ac:dyDescent="0.25">
      <c r="B1587" s="24">
        <f t="shared" ca="1" si="120"/>
        <v>0.9705250112144107</v>
      </c>
      <c r="C1587" s="25">
        <f t="shared" ca="1" si="121"/>
        <v>68.885662152197114</v>
      </c>
      <c r="H1587" s="24">
        <v>1585</v>
      </c>
      <c r="I1587" s="24">
        <f ca="1"/>
        <v>56.460498031688232</v>
      </c>
      <c r="J1587" s="24" cm="1">
        <f t="array" aca="1" ref="J1587" ca="1">INDIRECT(ADDRESS(($F$2+1-H1587)+2,9))</f>
        <v>43.662558487119213</v>
      </c>
      <c r="K1587" s="24">
        <f t="shared" ca="1" si="122"/>
        <v>0.74065628985284837</v>
      </c>
      <c r="L1587" s="24">
        <f t="shared" ca="1" si="123"/>
        <v>0.26339513346695453</v>
      </c>
      <c r="M1587" s="24">
        <f t="shared" ca="1" si="124"/>
        <v>-0.88979040421492217</v>
      </c>
    </row>
    <row r="1588" spans="2:13" x14ac:dyDescent="0.25">
      <c r="B1588" s="24">
        <f t="shared" ca="1" si="120"/>
        <v>0.37482084966589524</v>
      </c>
      <c r="C1588" s="25">
        <f t="shared" ca="1" si="121"/>
        <v>46.808881516612161</v>
      </c>
      <c r="H1588" s="24">
        <v>1586</v>
      </c>
      <c r="I1588" s="24">
        <f ca="1"/>
        <v>56.512339916653367</v>
      </c>
      <c r="J1588" s="24" cm="1">
        <f t="array" aca="1" ref="J1588" ca="1">INDIRECT(ADDRESS(($F$2+1-H1588)+2,9))</f>
        <v>43.642591072938558</v>
      </c>
      <c r="K1588" s="24">
        <f t="shared" ca="1" si="122"/>
        <v>0.74233087857337987</v>
      </c>
      <c r="L1588" s="24">
        <f t="shared" ca="1" si="123"/>
        <v>0.26274431491079708</v>
      </c>
      <c r="M1588" s="24">
        <f t="shared" ca="1" si="124"/>
        <v>-0.8857357211940845</v>
      </c>
    </row>
    <row r="1589" spans="2:13" x14ac:dyDescent="0.25">
      <c r="B1589" s="24">
        <f t="shared" ca="1" si="120"/>
        <v>0.61492714134366777</v>
      </c>
      <c r="C1589" s="25">
        <f t="shared" ca="1" si="121"/>
        <v>52.921842968797442</v>
      </c>
      <c r="H1589" s="24">
        <v>1587</v>
      </c>
      <c r="I1589" s="24">
        <f ca="1"/>
        <v>56.519657418901616</v>
      </c>
      <c r="J1589" s="24" cm="1">
        <f t="array" aca="1" ref="J1589" ca="1">INDIRECT(ADDRESS(($F$2+1-H1589)+2,9))</f>
        <v>43.641358925280116</v>
      </c>
      <c r="K1589" s="24">
        <f t="shared" ca="1" si="122"/>
        <v>0.74256679447642393</v>
      </c>
      <c r="L1589" s="24">
        <f t="shared" ca="1" si="123"/>
        <v>0.26270418121222894</v>
      </c>
      <c r="M1589" s="24">
        <f t="shared" ca="1" si="124"/>
        <v>-0.88574712348211349</v>
      </c>
    </row>
    <row r="1590" spans="2:13" x14ac:dyDescent="0.25">
      <c r="B1590" s="24">
        <f t="shared" ca="1" si="120"/>
        <v>0.69964149486843663</v>
      </c>
      <c r="C1590" s="25">
        <f t="shared" ca="1" si="121"/>
        <v>55.233696932659008</v>
      </c>
      <c r="H1590" s="24">
        <v>1588</v>
      </c>
      <c r="I1590" s="24">
        <f ca="1"/>
        <v>56.559304925040479</v>
      </c>
      <c r="J1590" s="24" cm="1">
        <f t="array" aca="1" ref="J1590" ca="1">INDIRECT(ADDRESS(($F$2+1-H1590)+2,9))</f>
        <v>43.568985689855744</v>
      </c>
      <c r="K1590" s="24">
        <f t="shared" ca="1" si="122"/>
        <v>0.74384307410520756</v>
      </c>
      <c r="L1590" s="24">
        <f t="shared" ca="1" si="123"/>
        <v>0.2603523441169851</v>
      </c>
      <c r="M1590" s="24">
        <f t="shared" ca="1" si="124"/>
        <v>-0.87909325726087384</v>
      </c>
    </row>
    <row r="1591" spans="2:13" x14ac:dyDescent="0.25">
      <c r="B1591" s="24">
        <f t="shared" ca="1" si="120"/>
        <v>0.73427305319999925</v>
      </c>
      <c r="C1591" s="25">
        <f t="shared" ca="1" si="121"/>
        <v>56.257881679874977</v>
      </c>
      <c r="H1591" s="24">
        <v>1589</v>
      </c>
      <c r="I1591" s="24">
        <f ca="1"/>
        <v>56.591188459632875</v>
      </c>
      <c r="J1591" s="24" cm="1">
        <f t="array" aca="1" ref="J1591" ca="1">INDIRECT(ADDRESS(($F$2+1-H1591)+2,9))</f>
        <v>43.562050399679933</v>
      </c>
      <c r="K1591" s="24">
        <f t="shared" ca="1" si="122"/>
        <v>0.74486702756130896</v>
      </c>
      <c r="L1591" s="24">
        <f t="shared" ca="1" si="123"/>
        <v>0.26012754609752181</v>
      </c>
      <c r="M1591" s="24">
        <f t="shared" ca="1" si="124"/>
        <v>-0.87717445557572271</v>
      </c>
    </row>
    <row r="1592" spans="2:13" x14ac:dyDescent="0.25">
      <c r="B1592" s="24">
        <f t="shared" ca="1" si="120"/>
        <v>0.91563464988574716</v>
      </c>
      <c r="C1592" s="25">
        <f t="shared" ca="1" si="121"/>
        <v>63.762937722704429</v>
      </c>
      <c r="H1592" s="24">
        <v>1590</v>
      </c>
      <c r="I1592" s="24">
        <f ca="1"/>
        <v>56.599669152175721</v>
      </c>
      <c r="J1592" s="24" cm="1">
        <f t="array" aca="1" ref="J1592" ca="1">INDIRECT(ADDRESS(($F$2+1-H1592)+2,9))</f>
        <v>43.561605526782152</v>
      </c>
      <c r="K1592" s="24">
        <f t="shared" ca="1" si="122"/>
        <v>0.74513902778210173</v>
      </c>
      <c r="L1592" s="24">
        <f t="shared" ca="1" si="123"/>
        <v>0.2601131295619854</v>
      </c>
      <c r="M1592" s="24">
        <f t="shared" ca="1" si="124"/>
        <v>-0.87716011825336604</v>
      </c>
    </row>
    <row r="1593" spans="2:13" x14ac:dyDescent="0.25">
      <c r="B1593" s="24">
        <f t="shared" ca="1" si="120"/>
        <v>0.66809501931942517</v>
      </c>
      <c r="C1593" s="25">
        <f t="shared" ca="1" si="121"/>
        <v>54.346590017519176</v>
      </c>
      <c r="H1593" s="24">
        <v>1591</v>
      </c>
      <c r="I1593" s="24">
        <f ca="1"/>
        <v>56.600073358211915</v>
      </c>
      <c r="J1593" s="24" cm="1">
        <f t="array" aca="1" ref="J1593" ca="1">INDIRECT(ADDRESS(($F$2+1-H1593)+2,9))</f>
        <v>43.534850559729179</v>
      </c>
      <c r="K1593" s="24">
        <f t="shared" ca="1" si="122"/>
        <v>0.74515198804268867</v>
      </c>
      <c r="L1593" s="24">
        <f t="shared" ca="1" si="123"/>
        <v>0.25924686691914989</v>
      </c>
      <c r="M1593" s="24">
        <f t="shared" ca="1" si="124"/>
        <v>-0.87596151233008002</v>
      </c>
    </row>
    <row r="1594" spans="2:13" x14ac:dyDescent="0.25">
      <c r="B1594" s="24">
        <f t="shared" ca="1" si="120"/>
        <v>0.30790321831959544</v>
      </c>
      <c r="C1594" s="25">
        <f t="shared" ca="1" si="121"/>
        <v>44.981974747602422</v>
      </c>
      <c r="H1594" s="24">
        <v>1592</v>
      </c>
      <c r="I1594" s="24">
        <f ca="1"/>
        <v>56.600733773260764</v>
      </c>
      <c r="J1594" s="24" cm="1">
        <f t="array" aca="1" ref="J1594" ca="1">INDIRECT(ADDRESS(($F$2+1-H1594)+2,9))</f>
        <v>43.530407234979862</v>
      </c>
      <c r="K1594" s="24">
        <f t="shared" ca="1" si="122"/>
        <v>0.74517316251889154</v>
      </c>
      <c r="L1594" s="24">
        <f t="shared" ca="1" si="123"/>
        <v>0.259103147063732</v>
      </c>
      <c r="M1594" s="24">
        <f t="shared" ca="1" si="124"/>
        <v>-0.87618420039252343</v>
      </c>
    </row>
    <row r="1595" spans="2:13" x14ac:dyDescent="0.25">
      <c r="B1595" s="24">
        <f t="shared" ca="1" si="120"/>
        <v>8.9590359543351927E-2</v>
      </c>
      <c r="C1595" s="25">
        <f t="shared" ca="1" si="121"/>
        <v>36.567181259658298</v>
      </c>
      <c r="H1595" s="24">
        <v>1593</v>
      </c>
      <c r="I1595" s="24">
        <f ca="1"/>
        <v>56.629635541707408</v>
      </c>
      <c r="J1595" s="24" cm="1">
        <f t="array" aca="1" ref="J1595" ca="1">INDIRECT(ADDRESS(($F$2+1-H1595)+2,9))</f>
        <v>43.521553847206633</v>
      </c>
      <c r="K1595" s="24">
        <f t="shared" ca="1" si="122"/>
        <v>0.74609891912069859</v>
      </c>
      <c r="L1595" s="24">
        <f t="shared" ca="1" si="123"/>
        <v>0.25881690607082936</v>
      </c>
      <c r="M1595" s="24">
        <f t="shared" ca="1" si="124"/>
        <v>-0.87433221152790508</v>
      </c>
    </row>
    <row r="1596" spans="2:13" x14ac:dyDescent="0.25">
      <c r="B1596" s="24">
        <f t="shared" ca="1" si="120"/>
        <v>0.20580792900051514</v>
      </c>
      <c r="C1596" s="25">
        <f t="shared" ca="1" si="121"/>
        <v>41.789466105946254</v>
      </c>
      <c r="H1596" s="24">
        <v>1594</v>
      </c>
      <c r="I1596" s="24">
        <f ca="1"/>
        <v>56.648747599506166</v>
      </c>
      <c r="J1596" s="24" cm="1">
        <f t="array" aca="1" ref="J1596" ca="1">INDIRECT(ADDRESS(($F$2+1-H1596)+2,9))</f>
        <v>43.493262460075556</v>
      </c>
      <c r="K1596" s="24">
        <f t="shared" ca="1" si="122"/>
        <v>0.74671012917176149</v>
      </c>
      <c r="L1596" s="24">
        <f t="shared" ca="1" si="123"/>
        <v>0.25790330863138017</v>
      </c>
      <c r="M1596" s="24">
        <f t="shared" ca="1" si="124"/>
        <v>-0.87185265668990064</v>
      </c>
    </row>
    <row r="1597" spans="2:13" x14ac:dyDescent="0.25">
      <c r="B1597" s="24">
        <f t="shared" ca="1" si="120"/>
        <v>0.81376182652833917</v>
      </c>
      <c r="C1597" s="25">
        <f t="shared" ca="1" si="121"/>
        <v>58.918443862946624</v>
      </c>
      <c r="H1597" s="24">
        <v>1595</v>
      </c>
      <c r="I1597" s="24">
        <f ca="1"/>
        <v>56.658970315608123</v>
      </c>
      <c r="J1597" s="24" cm="1">
        <f t="array" aca="1" ref="J1597" ca="1">INDIRECT(ADDRESS(($F$2+1-H1597)+2,9))</f>
        <v>43.479191810986045</v>
      </c>
      <c r="K1597" s="24">
        <f t="shared" ca="1" si="122"/>
        <v>0.74703673725475195</v>
      </c>
      <c r="L1597" s="24">
        <f t="shared" ca="1" si="123"/>
        <v>0.25744955710357847</v>
      </c>
      <c r="M1597" s="24">
        <f t="shared" ca="1" si="124"/>
        <v>-0.87085027189528452</v>
      </c>
    </row>
    <row r="1598" spans="2:13" x14ac:dyDescent="0.25">
      <c r="B1598" s="24">
        <f t="shared" ca="1" si="120"/>
        <v>0.1112556712473789</v>
      </c>
      <c r="C1598" s="25">
        <f t="shared" ca="1" si="121"/>
        <v>37.801225687213403</v>
      </c>
      <c r="H1598" s="24">
        <v>1596</v>
      </c>
      <c r="I1598" s="24">
        <f ca="1"/>
        <v>56.660683218261305</v>
      </c>
      <c r="J1598" s="24" cm="1">
        <f t="array" aca="1" ref="J1598" ca="1">INDIRECT(ADDRESS(($F$2+1-H1598)+2,9))</f>
        <v>43.479075981482723</v>
      </c>
      <c r="K1598" s="24">
        <f t="shared" ca="1" si="122"/>
        <v>0.74709144151824192</v>
      </c>
      <c r="L1598" s="24">
        <f t="shared" ca="1" si="123"/>
        <v>0.2574458235454925</v>
      </c>
      <c r="M1598" s="24">
        <f t="shared" ca="1" si="124"/>
        <v>-0.87128071828879861</v>
      </c>
    </row>
    <row r="1599" spans="2:13" x14ac:dyDescent="0.25">
      <c r="B1599" s="24">
        <f t="shared" ca="1" si="120"/>
        <v>4.2916308084914978E-2</v>
      </c>
      <c r="C1599" s="25">
        <f t="shared" ca="1" si="121"/>
        <v>32.821973398979509</v>
      </c>
      <c r="H1599" s="24">
        <v>1597</v>
      </c>
      <c r="I1599" s="24">
        <f ca="1"/>
        <v>56.687669098072682</v>
      </c>
      <c r="J1599" s="24" cm="1">
        <f t="array" aca="1" ref="J1599" ca="1">INDIRECT(ADDRESS(($F$2+1-H1599)+2,9))</f>
        <v>43.440993319202974</v>
      </c>
      <c r="K1599" s="24">
        <f t="shared" ca="1" si="122"/>
        <v>0.74795245599328064</v>
      </c>
      <c r="L1599" s="24">
        <f t="shared" ca="1" si="123"/>
        <v>0.25621982335410765</v>
      </c>
      <c r="M1599" s="24">
        <f t="shared" ca="1" si="124"/>
        <v>-0.86768164271757742</v>
      </c>
    </row>
    <row r="1600" spans="2:13" x14ac:dyDescent="0.25">
      <c r="B1600" s="24">
        <f t="shared" ca="1" si="120"/>
        <v>0.36821775067237028</v>
      </c>
      <c r="C1600" s="25">
        <f t="shared" ca="1" si="121"/>
        <v>46.634226079710025</v>
      </c>
      <c r="H1600" s="24">
        <v>1598</v>
      </c>
      <c r="I1600" s="24">
        <f ca="1"/>
        <v>56.703169854051581</v>
      </c>
      <c r="J1600" s="24" cm="1">
        <f t="array" aca="1" ref="J1600" ca="1">INDIRECT(ADDRESS(($F$2+1-H1600)+2,9))</f>
        <v>43.44039028689042</v>
      </c>
      <c r="K1600" s="24">
        <f t="shared" ca="1" si="122"/>
        <v>0.74844632463152638</v>
      </c>
      <c r="L1600" s="24">
        <f t="shared" ca="1" si="123"/>
        <v>0.25620043436635442</v>
      </c>
      <c r="M1600" s="24">
        <f t="shared" ca="1" si="124"/>
        <v>-0.86720927054753172</v>
      </c>
    </row>
    <row r="1601" spans="2:13" x14ac:dyDescent="0.25">
      <c r="B1601" s="24">
        <f t="shared" ca="1" si="120"/>
        <v>0.499302193444769</v>
      </c>
      <c r="C1601" s="25">
        <f t="shared" ca="1" si="121"/>
        <v>49.982508574665189</v>
      </c>
      <c r="H1601" s="24">
        <v>1599</v>
      </c>
      <c r="I1601" s="24">
        <f ca="1"/>
        <v>56.705157441623932</v>
      </c>
      <c r="J1601" s="24" cm="1">
        <f t="array" aca="1" ref="J1601" ca="1">INDIRECT(ADDRESS(($F$2+1-H1601)+2,9))</f>
        <v>43.436103822036031</v>
      </c>
      <c r="K1601" s="24">
        <f t="shared" ca="1" si="122"/>
        <v>0.74850961403559169</v>
      </c>
      <c r="L1601" s="24">
        <f t="shared" ca="1" si="123"/>
        <v>0.25606263591550082</v>
      </c>
      <c r="M1601" s="24">
        <f t="shared" ca="1" si="124"/>
        <v>-0.86735242074683683</v>
      </c>
    </row>
    <row r="1602" spans="2:13" x14ac:dyDescent="0.25">
      <c r="B1602" s="24">
        <f t="shared" ca="1" si="120"/>
        <v>0.37855722470707986</v>
      </c>
      <c r="C1602" s="25">
        <f t="shared" ca="1" si="121"/>
        <v>46.907277647465939</v>
      </c>
      <c r="H1602" s="24">
        <v>1600</v>
      </c>
      <c r="I1602" s="24">
        <f ca="1"/>
        <v>56.711681243390295</v>
      </c>
      <c r="J1602" s="24" cm="1">
        <f t="array" aca="1" ref="J1602" ca="1">INDIRECT(ADDRESS(($F$2+1-H1602)+2,9))</f>
        <v>43.431566178096311</v>
      </c>
      <c r="K1602" s="24">
        <f t="shared" ca="1" si="122"/>
        <v>0.74871728788631697</v>
      </c>
      <c r="L1602" s="24">
        <f t="shared" ca="1" si="123"/>
        <v>0.25591680485939816</v>
      </c>
      <c r="M1602" s="24">
        <f t="shared" ca="1" si="124"/>
        <v>-0.86719323391407566</v>
      </c>
    </row>
    <row r="1603" spans="2:13" x14ac:dyDescent="0.25">
      <c r="B1603" s="24">
        <f t="shared" ca="1" si="120"/>
        <v>0.20224799525173198</v>
      </c>
      <c r="C1603" s="25">
        <f t="shared" ca="1" si="121"/>
        <v>41.663814879559396</v>
      </c>
      <c r="H1603" s="24">
        <v>1601</v>
      </c>
      <c r="I1603" s="24">
        <f ca="1"/>
        <v>56.712432451408866</v>
      </c>
      <c r="J1603" s="24" cm="1">
        <f t="array" aca="1" ref="J1603" ca="1">INDIRECT(ADDRESS(($F$2+1-H1603)+2,9))</f>
        <v>43.419584696692837</v>
      </c>
      <c r="K1603" s="24">
        <f t="shared" ca="1" si="122"/>
        <v>0.74874119546045026</v>
      </c>
      <c r="L1603" s="24">
        <f t="shared" ca="1" si="123"/>
        <v>0.25553195173601539</v>
      </c>
      <c r="M1603" s="24">
        <f t="shared" ca="1" si="124"/>
        <v>-0.86692103530693543</v>
      </c>
    </row>
    <row r="1604" spans="2:13" x14ac:dyDescent="0.25">
      <c r="B1604" s="24">
        <f t="shared" ref="B1604:B1667" ca="1" si="125">RAND()</f>
        <v>0.69836702578130316</v>
      </c>
      <c r="C1604" s="25">
        <f t="shared" ref="C1604:C1667" ca="1" si="126">_xlfn.NORM.INV(B1604,50,10)</f>
        <v>55.197096665455007</v>
      </c>
      <c r="H1604" s="24">
        <v>1602</v>
      </c>
      <c r="I1604" s="24">
        <f ca="1"/>
        <v>56.717698691179891</v>
      </c>
      <c r="J1604" s="24" cm="1">
        <f t="array" aca="1" ref="J1604" ca="1">INDIRECT(ADDRESS(($F$2+1-H1604)+2,9))</f>
        <v>43.367076185711817</v>
      </c>
      <c r="K1604" s="24">
        <f t="shared" ref="K1604:K1667" ca="1" si="127">_xlfn.NORM.DIST(I1604,$F$5,$F$6,TRUE)</f>
        <v>0.74890876242165616</v>
      </c>
      <c r="L1604" s="24">
        <f t="shared" ref="L1604:L1667" ca="1" si="128">_xlfn.NORM.DIST(J1604,$F$5,$F$6,TRUE)</f>
        <v>0.25384891614978644</v>
      </c>
      <c r="M1604" s="24">
        <f t="shared" ca="1" si="124"/>
        <v>-0.86377887952566179</v>
      </c>
    </row>
    <row r="1605" spans="2:13" x14ac:dyDescent="0.25">
      <c r="B1605" s="24">
        <f t="shared" ca="1" si="125"/>
        <v>5.7510273099432241E-2</v>
      </c>
      <c r="C1605" s="25">
        <f t="shared" ca="1" si="126"/>
        <v>34.239771885999573</v>
      </c>
      <c r="H1605" s="24">
        <v>1603</v>
      </c>
      <c r="I1605" s="24">
        <f ca="1"/>
        <v>56.746465432233528</v>
      </c>
      <c r="J1605" s="24" cm="1">
        <f t="array" aca="1" ref="J1605" ca="1">INDIRECT(ADDRESS(($F$2+1-H1605)+2,9))</f>
        <v>43.361377689404662</v>
      </c>
      <c r="K1605" s="24">
        <f t="shared" ca="1" si="127"/>
        <v>0.74982304949190592</v>
      </c>
      <c r="L1605" s="24">
        <f t="shared" ca="1" si="128"/>
        <v>0.25366661503044519</v>
      </c>
      <c r="M1605" s="24">
        <f t="shared" ref="M1605:M1668" ca="1" si="129">((2*H1605-1)/$F$2)*(LN(K1605)+LN(1-L1605))</f>
        <v>-0.86214339031820686</v>
      </c>
    </row>
    <row r="1606" spans="2:13" x14ac:dyDescent="0.25">
      <c r="B1606" s="24">
        <f t="shared" ca="1" si="125"/>
        <v>0.12723355677746906</v>
      </c>
      <c r="C1606" s="25">
        <f t="shared" ca="1" si="126"/>
        <v>38.604338957271544</v>
      </c>
      <c r="H1606" s="24">
        <v>1604</v>
      </c>
      <c r="I1606" s="24">
        <f ca="1"/>
        <v>56.754998180871418</v>
      </c>
      <c r="J1606" s="24" cm="1">
        <f t="array" aca="1" ref="J1606" ca="1">INDIRECT(ADDRESS(($F$2+1-H1606)+2,9))</f>
        <v>43.322004660475564</v>
      </c>
      <c r="K1606" s="24">
        <f t="shared" ca="1" si="127"/>
        <v>0.75009390404662168</v>
      </c>
      <c r="L1606" s="24">
        <f t="shared" ca="1" si="128"/>
        <v>0.25240891000374865</v>
      </c>
      <c r="M1606" s="24">
        <f t="shared" ca="1" si="129"/>
        <v>-0.85964243781426675</v>
      </c>
    </row>
    <row r="1607" spans="2:13" x14ac:dyDescent="0.25">
      <c r="B1607" s="24">
        <f t="shared" ca="1" si="125"/>
        <v>0.52371070415787913</v>
      </c>
      <c r="C1607" s="25">
        <f t="shared" ca="1" si="126"/>
        <v>50.594689554216238</v>
      </c>
      <c r="H1607" s="24">
        <v>1605</v>
      </c>
      <c r="I1607" s="24">
        <f ca="1"/>
        <v>56.759931241362345</v>
      </c>
      <c r="J1607" s="24" cm="1">
        <f t="array" aca="1" ref="J1607" ca="1">INDIRECT(ADDRESS(($F$2+1-H1607)+2,9))</f>
        <v>43.313585487104433</v>
      </c>
      <c r="K1607" s="24">
        <f t="shared" ca="1" si="127"/>
        <v>0.75025042287357591</v>
      </c>
      <c r="L1607" s="24">
        <f t="shared" ca="1" si="128"/>
        <v>0.25214040087460871</v>
      </c>
      <c r="M1607" s="24">
        <f t="shared" ca="1" si="129"/>
        <v>-0.85933429035037501</v>
      </c>
    </row>
    <row r="1608" spans="2:13" x14ac:dyDescent="0.25">
      <c r="B1608" s="24">
        <f t="shared" ca="1" si="125"/>
        <v>0.13121470257864831</v>
      </c>
      <c r="C1608" s="25">
        <f t="shared" ca="1" si="126"/>
        <v>38.793324625704429</v>
      </c>
      <c r="H1608" s="24">
        <v>1606</v>
      </c>
      <c r="I1608" s="24">
        <f ca="1"/>
        <v>56.762497002399328</v>
      </c>
      <c r="J1608" s="24" cm="1">
        <f t="array" aca="1" ref="J1608" ca="1">INDIRECT(ADDRESS(($F$2+1-H1608)+2,9))</f>
        <v>43.276715688584154</v>
      </c>
      <c r="K1608" s="24">
        <f t="shared" ca="1" si="127"/>
        <v>0.75033181015303851</v>
      </c>
      <c r="L1608" s="24">
        <f t="shared" ca="1" si="128"/>
        <v>0.25096630487815474</v>
      </c>
      <c r="M1608" s="24">
        <f t="shared" ca="1" si="129"/>
        <v>-0.85737429761848472</v>
      </c>
    </row>
    <row r="1609" spans="2:13" x14ac:dyDescent="0.25">
      <c r="B1609" s="24">
        <f t="shared" ca="1" si="125"/>
        <v>0.94030432148874188</v>
      </c>
      <c r="C1609" s="25">
        <f t="shared" ca="1" si="126"/>
        <v>65.57333368040284</v>
      </c>
      <c r="H1609" s="24">
        <v>1607</v>
      </c>
      <c r="I1609" s="24">
        <f ca="1"/>
        <v>56.810510952902845</v>
      </c>
      <c r="J1609" s="24" cm="1">
        <f t="array" aca="1" ref="J1609" ca="1">INDIRECT(ADDRESS(($F$2+1-H1609)+2,9))</f>
        <v>43.255281725965915</v>
      </c>
      <c r="K1609" s="24">
        <f t="shared" ca="1" si="127"/>
        <v>0.75185223590543915</v>
      </c>
      <c r="L1609" s="24">
        <f t="shared" ca="1" si="128"/>
        <v>0.25028508580257047</v>
      </c>
      <c r="M1609" s="24">
        <f t="shared" ca="1" si="129"/>
        <v>-0.85354093647391882</v>
      </c>
    </row>
    <row r="1610" spans="2:13" x14ac:dyDescent="0.25">
      <c r="B1610" s="24">
        <f t="shared" ca="1" si="125"/>
        <v>2.3842514477814047E-2</v>
      </c>
      <c r="C1610" s="25">
        <f t="shared" ca="1" si="126"/>
        <v>30.19835335451203</v>
      </c>
      <c r="H1610" s="24">
        <v>1608</v>
      </c>
      <c r="I1610" s="24">
        <f ca="1"/>
        <v>56.81114157831891</v>
      </c>
      <c r="J1610" s="24" cm="1">
        <f t="array" aca="1" ref="J1610" ca="1">INDIRECT(ADDRESS(($F$2+1-H1610)+2,9))</f>
        <v>43.194469789549942</v>
      </c>
      <c r="K1610" s="24">
        <f t="shared" ca="1" si="127"/>
        <v>0.751872172589796</v>
      </c>
      <c r="L1610" s="24">
        <f t="shared" ca="1" si="128"/>
        <v>0.2483576961964008</v>
      </c>
      <c r="M1610" s="24">
        <f t="shared" ca="1" si="129"/>
        <v>-0.85020761523322608</v>
      </c>
    </row>
    <row r="1611" spans="2:13" x14ac:dyDescent="0.25">
      <c r="B1611" s="24">
        <f t="shared" ca="1" si="125"/>
        <v>0.3105776262083223</v>
      </c>
      <c r="C1611" s="25">
        <f t="shared" ca="1" si="126"/>
        <v>45.057862816815089</v>
      </c>
      <c r="H1611" s="24">
        <v>1609</v>
      </c>
      <c r="I1611" s="24">
        <f ca="1"/>
        <v>56.811844337426024</v>
      </c>
      <c r="J1611" s="24" cm="1">
        <f t="array" aca="1" ref="J1611" ca="1">INDIRECT(ADDRESS(($F$2+1-H1611)+2,9))</f>
        <v>43.171357994020838</v>
      </c>
      <c r="K1611" s="24">
        <f t="shared" ca="1" si="127"/>
        <v>0.7518943887126488</v>
      </c>
      <c r="L1611" s="24">
        <f t="shared" ca="1" si="128"/>
        <v>0.24762726512273425</v>
      </c>
      <c r="M1611" s="24">
        <f t="shared" ca="1" si="129"/>
        <v>-0.84924450816563424</v>
      </c>
    </row>
    <row r="1612" spans="2:13" x14ac:dyDescent="0.25">
      <c r="B1612" s="24">
        <f t="shared" ca="1" si="125"/>
        <v>0.45425406638581334</v>
      </c>
      <c r="C1612" s="25">
        <f t="shared" ca="1" si="126"/>
        <v>48.850794958062224</v>
      </c>
      <c r="H1612" s="24">
        <v>1610</v>
      </c>
      <c r="I1612" s="24">
        <f ca="1"/>
        <v>56.832216270585846</v>
      </c>
      <c r="J1612" s="24" cm="1">
        <f t="array" aca="1" ref="J1612" ca="1">INDIRECT(ADDRESS(($F$2+1-H1612)+2,9))</f>
        <v>43.151837296533863</v>
      </c>
      <c r="K1612" s="24">
        <f t="shared" ca="1" si="127"/>
        <v>0.75253793935839441</v>
      </c>
      <c r="L1612" s="24">
        <f t="shared" ca="1" si="128"/>
        <v>0.24701122302986522</v>
      </c>
      <c r="M1612" s="24">
        <f t="shared" ca="1" si="129"/>
        <v>-0.84727543869757582</v>
      </c>
    </row>
    <row r="1613" spans="2:13" x14ac:dyDescent="0.25">
      <c r="B1613" s="24">
        <f t="shared" ca="1" si="125"/>
        <v>6.590833581069433E-2</v>
      </c>
      <c r="C1613" s="25">
        <f t="shared" ca="1" si="126"/>
        <v>34.930234637788814</v>
      </c>
      <c r="H1613" s="24">
        <v>1611</v>
      </c>
      <c r="I1613" s="24">
        <f ca="1"/>
        <v>56.842333101315972</v>
      </c>
      <c r="J1613" s="24" cm="1">
        <f t="array" aca="1" ref="J1613" ca="1">INDIRECT(ADDRESS(($F$2+1-H1613)+2,9))</f>
        <v>43.150383580679446</v>
      </c>
      <c r="K1613" s="24">
        <f t="shared" ca="1" si="127"/>
        <v>0.75285719887605684</v>
      </c>
      <c r="L1613" s="24">
        <f t="shared" ca="1" si="128"/>
        <v>0.24696537890396186</v>
      </c>
      <c r="M1613" s="24">
        <f t="shared" ca="1" si="129"/>
        <v>-0.84707790418146289</v>
      </c>
    </row>
    <row r="1614" spans="2:13" x14ac:dyDescent="0.25">
      <c r="B1614" s="24">
        <f t="shared" ca="1" si="125"/>
        <v>0.97545074869730453</v>
      </c>
      <c r="C1614" s="25">
        <f t="shared" ca="1" si="126"/>
        <v>69.677352944909245</v>
      </c>
      <c r="H1614" s="24">
        <v>1612</v>
      </c>
      <c r="I1614" s="24">
        <f ca="1"/>
        <v>56.863729375042467</v>
      </c>
      <c r="J1614" s="24" cm="1">
        <f t="array" aca="1" ref="J1614" ca="1">INDIRECT(ADDRESS(($F$2+1-H1614)+2,9))</f>
        <v>43.132981799526448</v>
      </c>
      <c r="K1614" s="24">
        <f t="shared" ca="1" si="127"/>
        <v>0.75353168049168595</v>
      </c>
      <c r="L1614" s="24">
        <f t="shared" ca="1" si="128"/>
        <v>0.24641695304501166</v>
      </c>
      <c r="M1614" s="24">
        <f t="shared" ca="1" si="129"/>
        <v>-0.8451791326627911</v>
      </c>
    </row>
    <row r="1615" spans="2:13" x14ac:dyDescent="0.25">
      <c r="B1615" s="24">
        <f t="shared" ca="1" si="125"/>
        <v>0.11035103603070595</v>
      </c>
      <c r="C1615" s="25">
        <f t="shared" ca="1" si="126"/>
        <v>37.7533660671901</v>
      </c>
      <c r="H1615" s="24">
        <v>1613</v>
      </c>
      <c r="I1615" s="24">
        <f ca="1"/>
        <v>56.912623532757031</v>
      </c>
      <c r="J1615" s="24" cm="1">
        <f t="array" aca="1" ref="J1615" ca="1">INDIRECT(ADDRESS(($F$2+1-H1615)+2,9))</f>
        <v>43.099092744457053</v>
      </c>
      <c r="K1615" s="24">
        <f t="shared" ca="1" si="127"/>
        <v>0.75506927712400307</v>
      </c>
      <c r="L1615" s="24">
        <f t="shared" ca="1" si="128"/>
        <v>0.2453507983740088</v>
      </c>
      <c r="M1615" s="24">
        <f t="shared" ca="1" si="129"/>
        <v>-0.84054446391118853</v>
      </c>
    </row>
    <row r="1616" spans="2:13" x14ac:dyDescent="0.25">
      <c r="B1616" s="24">
        <f t="shared" ca="1" si="125"/>
        <v>0.49094428064180262</v>
      </c>
      <c r="C1616" s="25">
        <f t="shared" ca="1" si="126"/>
        <v>49.772987281187916</v>
      </c>
      <c r="H1616" s="24">
        <v>1614</v>
      </c>
      <c r="I1616" s="24">
        <f ca="1"/>
        <v>56.923404010603285</v>
      </c>
      <c r="J1616" s="24" cm="1">
        <f t="array" aca="1" ref="J1616" ca="1">INDIRECT(ADDRESS(($F$2+1-H1616)+2,9))</f>
        <v>43.079101079718505</v>
      </c>
      <c r="K1616" s="24">
        <f t="shared" ca="1" si="127"/>
        <v>0.7554075998453198</v>
      </c>
      <c r="L1616" s="24">
        <f t="shared" ca="1" si="128"/>
        <v>0.24472302226532383</v>
      </c>
      <c r="M1616" s="24">
        <f t="shared" ca="1" si="129"/>
        <v>-0.83915241039943478</v>
      </c>
    </row>
    <row r="1617" spans="2:13" x14ac:dyDescent="0.25">
      <c r="B1617" s="24">
        <f t="shared" ca="1" si="125"/>
        <v>0.59267736816404781</v>
      </c>
      <c r="C1617" s="25">
        <f t="shared" ca="1" si="126"/>
        <v>52.344376097754044</v>
      </c>
      <c r="H1617" s="24">
        <v>1615</v>
      </c>
      <c r="I1617" s="24">
        <f ca="1"/>
        <v>56.927503451896627</v>
      </c>
      <c r="J1617" s="24" cm="1">
        <f t="array" aca="1" ref="J1617" ca="1">INDIRECT(ADDRESS(($F$2+1-H1617)+2,9))</f>
        <v>43.076928179773432</v>
      </c>
      <c r="K1617" s="24">
        <f t="shared" ca="1" si="127"/>
        <v>0.75553618614098328</v>
      </c>
      <c r="L1617" s="24">
        <f t="shared" ca="1" si="128"/>
        <v>0.24465484123991971</v>
      </c>
      <c r="M1617" s="24">
        <f t="shared" ca="1" si="129"/>
        <v>-0.83928274499049216</v>
      </c>
    </row>
    <row r="1618" spans="2:13" x14ac:dyDescent="0.25">
      <c r="B1618" s="24">
        <f t="shared" ca="1" si="125"/>
        <v>0.57228458100819535</v>
      </c>
      <c r="C1618" s="25">
        <f t="shared" ca="1" si="126"/>
        <v>51.821935457336899</v>
      </c>
      <c r="H1618" s="24">
        <v>1616</v>
      </c>
      <c r="I1618" s="24">
        <f ca="1"/>
        <v>56.94458133880903</v>
      </c>
      <c r="J1618" s="24" cm="1">
        <f t="array" aca="1" ref="J1618" ca="1">INDIRECT(ADDRESS(($F$2+1-H1618)+2,9))</f>
        <v>43.073343843653703</v>
      </c>
      <c r="K1618" s="24">
        <f t="shared" ca="1" si="127"/>
        <v>0.75607147242843875</v>
      </c>
      <c r="L1618" s="24">
        <f t="shared" ca="1" si="128"/>
        <v>0.24454239467637556</v>
      </c>
      <c r="M1618" s="24">
        <f t="shared" ca="1" si="129"/>
        <v>-0.83851933192584249</v>
      </c>
    </row>
    <row r="1619" spans="2:13" x14ac:dyDescent="0.25">
      <c r="B1619" s="24">
        <f t="shared" ca="1" si="125"/>
        <v>0.62238705801691385</v>
      </c>
      <c r="C1619" s="25">
        <f t="shared" ca="1" si="126"/>
        <v>53.117561072431862</v>
      </c>
      <c r="H1619" s="24">
        <v>1617</v>
      </c>
      <c r="I1619" s="24">
        <f ca="1"/>
        <v>56.947634685713354</v>
      </c>
      <c r="J1619" s="24" cm="1">
        <f t="array" aca="1" ref="J1619" ca="1">INDIRECT(ADDRESS(($F$2+1-H1619)+2,9))</f>
        <v>43.07102556917269</v>
      </c>
      <c r="K1619" s="24">
        <f t="shared" ca="1" si="127"/>
        <v>0.75616710931187492</v>
      </c>
      <c r="L1619" s="24">
        <f t="shared" ca="1" si="128"/>
        <v>0.24446968139279324</v>
      </c>
      <c r="M1619" s="24">
        <f t="shared" ca="1" si="129"/>
        <v>-0.83870469628455357</v>
      </c>
    </row>
    <row r="1620" spans="2:13" x14ac:dyDescent="0.25">
      <c r="B1620" s="24">
        <f t="shared" ca="1" si="125"/>
        <v>0.86626908866255881</v>
      </c>
      <c r="C1620" s="25">
        <f t="shared" ca="1" si="126"/>
        <v>61.089266578735803</v>
      </c>
      <c r="H1620" s="24">
        <v>1618</v>
      </c>
      <c r="I1620" s="24">
        <f ca="1"/>
        <v>56.963736786827326</v>
      </c>
      <c r="J1620" s="24" cm="1">
        <f t="array" aca="1" ref="J1620" ca="1">INDIRECT(ADDRESS(($F$2+1-H1620)+2,9))</f>
        <v>43.067690091602529</v>
      </c>
      <c r="K1620" s="24">
        <f t="shared" ca="1" si="127"/>
        <v>0.75667112413998328</v>
      </c>
      <c r="L1620" s="24">
        <f t="shared" ca="1" si="128"/>
        <v>0.2443650837090961</v>
      </c>
      <c r="M1620" s="24">
        <f t="shared" ca="1" si="129"/>
        <v>-0.83801715692224421</v>
      </c>
    </row>
    <row r="1621" spans="2:13" x14ac:dyDescent="0.25">
      <c r="B1621" s="24">
        <f t="shared" ca="1" si="125"/>
        <v>0.20848741383979374</v>
      </c>
      <c r="C1621" s="25">
        <f t="shared" ca="1" si="126"/>
        <v>41.883192234721321</v>
      </c>
      <c r="H1621" s="24">
        <v>1619</v>
      </c>
      <c r="I1621" s="24">
        <f ca="1"/>
        <v>56.988027791390508</v>
      </c>
      <c r="J1621" s="24" cm="1">
        <f t="array" aca="1" ref="J1621" ca="1">INDIRECT(ADDRESS(($F$2+1-H1621)+2,9))</f>
        <v>43.059179638297095</v>
      </c>
      <c r="K1621" s="24">
        <f t="shared" ca="1" si="127"/>
        <v>0.75743039475380192</v>
      </c>
      <c r="L1621" s="24">
        <f t="shared" ca="1" si="128"/>
        <v>0.24409831258525549</v>
      </c>
      <c r="M1621" s="24">
        <f t="shared" ca="1" si="129"/>
        <v>-0.83650138244326233</v>
      </c>
    </row>
    <row r="1622" spans="2:13" x14ac:dyDescent="0.25">
      <c r="B1622" s="24">
        <f t="shared" ca="1" si="125"/>
        <v>0.38520476131424519</v>
      </c>
      <c r="C1622" s="25">
        <f t="shared" ca="1" si="126"/>
        <v>47.08160735472849</v>
      </c>
      <c r="H1622" s="24">
        <v>1620</v>
      </c>
      <c r="I1622" s="24">
        <f ca="1"/>
        <v>57.009247482403296</v>
      </c>
      <c r="J1622" s="24" cm="1">
        <f t="array" aca="1" ref="J1622" ca="1">INDIRECT(ADDRESS(($F$2+1-H1622)+2,9))</f>
        <v>42.99287705898081</v>
      </c>
      <c r="K1622" s="24">
        <f t="shared" ca="1" si="127"/>
        <v>0.75809261311003073</v>
      </c>
      <c r="L1622" s="24">
        <f t="shared" ca="1" si="128"/>
        <v>0.24202536160124599</v>
      </c>
      <c r="M1622" s="24">
        <f t="shared" ca="1" si="129"/>
        <v>-0.83159609800255929</v>
      </c>
    </row>
    <row r="1623" spans="2:13" x14ac:dyDescent="0.25">
      <c r="B1623" s="24">
        <f t="shared" ca="1" si="125"/>
        <v>0.73861902532465573</v>
      </c>
      <c r="C1623" s="25">
        <f t="shared" ca="1" si="126"/>
        <v>56.390937441612664</v>
      </c>
      <c r="H1623" s="24">
        <v>1621</v>
      </c>
      <c r="I1623" s="24">
        <f ca="1"/>
        <v>57.085851907724319</v>
      </c>
      <c r="J1623" s="24" cm="1">
        <f t="array" aca="1" ref="J1623" ca="1">INDIRECT(ADDRESS(($F$2+1-H1623)+2,9))</f>
        <v>42.973669059826541</v>
      </c>
      <c r="K1623" s="24">
        <f t="shared" ca="1" si="127"/>
        <v>0.76047508073220882</v>
      </c>
      <c r="L1623" s="24">
        <f t="shared" ca="1" si="128"/>
        <v>0.24142661176626207</v>
      </c>
      <c r="M1623" s="24">
        <f t="shared" ca="1" si="129"/>
        <v>-0.82621119692918887</v>
      </c>
    </row>
    <row r="1624" spans="2:13" x14ac:dyDescent="0.25">
      <c r="B1624" s="24">
        <f t="shared" ca="1" si="125"/>
        <v>0.94618166346510668</v>
      </c>
      <c r="C1624" s="25">
        <f t="shared" ca="1" si="126"/>
        <v>66.089070254554969</v>
      </c>
      <c r="H1624" s="24">
        <v>1622</v>
      </c>
      <c r="I1624" s="24">
        <f ca="1"/>
        <v>57.126152676167486</v>
      </c>
      <c r="J1624" s="24" cm="1">
        <f t="array" aca="1" ref="J1624" ca="1">INDIRECT(ADDRESS(($F$2+1-H1624)+2,9))</f>
        <v>42.968426554329469</v>
      </c>
      <c r="K1624" s="24">
        <f t="shared" ca="1" si="127"/>
        <v>0.76172331013417816</v>
      </c>
      <c r="L1624" s="24">
        <f t="shared" ca="1" si="128"/>
        <v>0.2412633327930872</v>
      </c>
      <c r="M1624" s="24">
        <f t="shared" ca="1" si="129"/>
        <v>-0.82393300254758461</v>
      </c>
    </row>
    <row r="1625" spans="2:13" x14ac:dyDescent="0.25">
      <c r="B1625" s="24">
        <f t="shared" ca="1" si="125"/>
        <v>0.89842848856871649</v>
      </c>
      <c r="C1625" s="25">
        <f t="shared" ca="1" si="126"/>
        <v>62.726478724380677</v>
      </c>
      <c r="H1625" s="24">
        <v>1623</v>
      </c>
      <c r="I1625" s="24">
        <f ca="1"/>
        <v>57.130320799242511</v>
      </c>
      <c r="J1625" s="24" cm="1">
        <f t="array" aca="1" ref="J1625" ca="1">INDIRECT(ADDRESS(($F$2+1-H1625)+2,9))</f>
        <v>42.950846494332417</v>
      </c>
      <c r="K1625" s="24">
        <f t="shared" ca="1" si="127"/>
        <v>0.76185220512811858</v>
      </c>
      <c r="L1625" s="24">
        <f t="shared" ca="1" si="128"/>
        <v>0.24071623630225708</v>
      </c>
      <c r="M1625" s="24">
        <f t="shared" ca="1" si="129"/>
        <v>-0.82310282846056237</v>
      </c>
    </row>
    <row r="1626" spans="2:13" x14ac:dyDescent="0.25">
      <c r="B1626" s="24">
        <f t="shared" ca="1" si="125"/>
        <v>0.12269105743680941</v>
      </c>
      <c r="C1626" s="25">
        <f t="shared" ca="1" si="126"/>
        <v>38.383609545483083</v>
      </c>
      <c r="H1626" s="24">
        <v>1624</v>
      </c>
      <c r="I1626" s="24">
        <f ca="1"/>
        <v>57.137509176453349</v>
      </c>
      <c r="J1626" s="24" cm="1">
        <f t="array" aca="1" ref="J1626" ca="1">INDIRECT(ADDRESS(($F$2+1-H1626)+2,9))</f>
        <v>42.938799575533871</v>
      </c>
      <c r="K1626" s="24">
        <f t="shared" ca="1" si="127"/>
        <v>0.7620744086364829</v>
      </c>
      <c r="L1626" s="24">
        <f t="shared" ca="1" si="128"/>
        <v>0.24034172296817258</v>
      </c>
      <c r="M1626" s="24">
        <f t="shared" ca="1" si="129"/>
        <v>-0.82242938185069714</v>
      </c>
    </row>
    <row r="1627" spans="2:13" x14ac:dyDescent="0.25">
      <c r="B1627" s="24">
        <f t="shared" ca="1" si="125"/>
        <v>0.37698902199072015</v>
      </c>
      <c r="C1627" s="25">
        <f t="shared" ca="1" si="126"/>
        <v>46.866016583478782</v>
      </c>
      <c r="H1627" s="24">
        <v>1625</v>
      </c>
      <c r="I1627" s="24">
        <f ca="1"/>
        <v>57.147279630554905</v>
      </c>
      <c r="J1627" s="24" cm="1">
        <f t="array" aca="1" ref="J1627" ca="1">INDIRECT(ADDRESS(($F$2+1-H1627)+2,9))</f>
        <v>42.936194841079576</v>
      </c>
      <c r="K1627" s="24">
        <f t="shared" ca="1" si="127"/>
        <v>0.76237624566777917</v>
      </c>
      <c r="L1627" s="24">
        <f t="shared" ca="1" si="128"/>
        <v>0.24026078901688785</v>
      </c>
      <c r="M1627" s="24">
        <f t="shared" ca="1" si="129"/>
        <v>-0.82217937228466975</v>
      </c>
    </row>
    <row r="1628" spans="2:13" x14ac:dyDescent="0.25">
      <c r="B1628" s="24">
        <f t="shared" ca="1" si="125"/>
        <v>0.92561182598138425</v>
      </c>
      <c r="C1628" s="25">
        <f t="shared" ca="1" si="126"/>
        <v>64.438671522359527</v>
      </c>
      <c r="H1628" s="24">
        <v>1626</v>
      </c>
      <c r="I1628" s="24">
        <f ca="1"/>
        <v>57.197290242920587</v>
      </c>
      <c r="J1628" s="24" cm="1">
        <f t="array" aca="1" ref="J1628" ca="1">INDIRECT(ADDRESS(($F$2+1-H1628)+2,9))</f>
        <v>42.935427656110093</v>
      </c>
      <c r="K1628" s="24">
        <f t="shared" ca="1" si="127"/>
        <v>0.76391792021523885</v>
      </c>
      <c r="L1628" s="24">
        <f t="shared" ca="1" si="128"/>
        <v>0.24023695398237227</v>
      </c>
      <c r="M1628" s="24">
        <f t="shared" ca="1" si="129"/>
        <v>-0.81959488518728829</v>
      </c>
    </row>
    <row r="1629" spans="2:13" x14ac:dyDescent="0.25">
      <c r="B1629" s="24">
        <f t="shared" ca="1" si="125"/>
        <v>0.63932455215655382</v>
      </c>
      <c r="C1629" s="25">
        <f t="shared" ca="1" si="126"/>
        <v>53.566539340356123</v>
      </c>
      <c r="H1629" s="24">
        <v>1627</v>
      </c>
      <c r="I1629" s="24">
        <f ca="1"/>
        <v>57.231074036172764</v>
      </c>
      <c r="J1629" s="24" cm="1">
        <f t="array" aca="1" ref="J1629" ca="1">INDIRECT(ADDRESS(($F$2+1-H1629)+2,9))</f>
        <v>42.904822544845338</v>
      </c>
      <c r="K1629" s="24">
        <f t="shared" ca="1" si="127"/>
        <v>0.76495624480226809</v>
      </c>
      <c r="L1629" s="24">
        <f t="shared" ca="1" si="128"/>
        <v>0.2392871609153944</v>
      </c>
      <c r="M1629" s="24">
        <f t="shared" ca="1" si="129"/>
        <v>-0.81616832729409694</v>
      </c>
    </row>
    <row r="1630" spans="2:13" x14ac:dyDescent="0.25">
      <c r="B1630" s="24">
        <f t="shared" ca="1" si="125"/>
        <v>0.28282584166612235</v>
      </c>
      <c r="C1630" s="25">
        <f t="shared" ca="1" si="126"/>
        <v>44.255327899921923</v>
      </c>
      <c r="H1630" s="24">
        <v>1628</v>
      </c>
      <c r="I1630" s="24">
        <f ca="1"/>
        <v>57.238618864022079</v>
      </c>
      <c r="J1630" s="24" cm="1">
        <f t="array" aca="1" ref="J1630" ca="1">INDIRECT(ADDRESS(($F$2+1-H1630)+2,9))</f>
        <v>42.903941179504159</v>
      </c>
      <c r="K1630" s="24">
        <f t="shared" ca="1" si="127"/>
        <v>0.76518778545610955</v>
      </c>
      <c r="L1630" s="24">
        <f t="shared" ca="1" si="128"/>
        <v>0.23925983921770702</v>
      </c>
      <c r="M1630" s="24">
        <f t="shared" ca="1" si="129"/>
        <v>-0.81615946617489143</v>
      </c>
    </row>
    <row r="1631" spans="2:13" x14ac:dyDescent="0.25">
      <c r="B1631" s="24">
        <f t="shared" ca="1" si="125"/>
        <v>0.86061805807013958</v>
      </c>
      <c r="C1631" s="25">
        <f t="shared" ca="1" si="126"/>
        <v>60.831003495373068</v>
      </c>
      <c r="H1631" s="24">
        <v>1629</v>
      </c>
      <c r="I1631" s="24">
        <f ca="1"/>
        <v>57.244820007933541</v>
      </c>
      <c r="J1631" s="24" cm="1">
        <f t="array" aca="1" ref="J1631" ca="1">INDIRECT(ADDRESS(($F$2+1-H1631)+2,9))</f>
        <v>42.902212291212905</v>
      </c>
      <c r="K1631" s="24">
        <f t="shared" ca="1" si="127"/>
        <v>0.76537799581361987</v>
      </c>
      <c r="L1631" s="24">
        <f t="shared" ca="1" si="128"/>
        <v>0.23920624986350775</v>
      </c>
      <c r="M1631" s="24">
        <f t="shared" ca="1" si="129"/>
        <v>-0.81617950484078727</v>
      </c>
    </row>
    <row r="1632" spans="2:13" x14ac:dyDescent="0.25">
      <c r="B1632" s="24">
        <f t="shared" ca="1" si="125"/>
        <v>0.17243490070970058</v>
      </c>
      <c r="C1632" s="25">
        <f t="shared" ca="1" si="126"/>
        <v>40.554130683957162</v>
      </c>
      <c r="H1632" s="24">
        <v>1630</v>
      </c>
      <c r="I1632" s="24">
        <f ca="1"/>
        <v>57.263440240367402</v>
      </c>
      <c r="J1632" s="24" cm="1">
        <f t="array" aca="1" ref="J1632" ca="1">INDIRECT(ADDRESS(($F$2+1-H1632)+2,9))</f>
        <v>42.867009051547853</v>
      </c>
      <c r="K1632" s="24">
        <f t="shared" ca="1" si="127"/>
        <v>0.76594862981389844</v>
      </c>
      <c r="L1632" s="24">
        <f t="shared" ca="1" si="128"/>
        <v>0.23811650299425813</v>
      </c>
      <c r="M1632" s="24">
        <f t="shared" ca="1" si="129"/>
        <v>-0.81339354386712481</v>
      </c>
    </row>
    <row r="1633" spans="2:13" x14ac:dyDescent="0.25">
      <c r="B1633" s="24">
        <f t="shared" ca="1" si="125"/>
        <v>0.81603170274040659</v>
      </c>
      <c r="C1633" s="25">
        <f t="shared" ca="1" si="126"/>
        <v>59.003451613824595</v>
      </c>
      <c r="H1633" s="24">
        <v>1631</v>
      </c>
      <c r="I1633" s="24">
        <f ca="1"/>
        <v>57.30527604199348</v>
      </c>
      <c r="J1633" s="24" cm="1">
        <f t="array" aca="1" ref="J1633" ca="1">INDIRECT(ADDRESS(($F$2+1-H1633)+2,9))</f>
        <v>42.854618067552828</v>
      </c>
      <c r="K1633" s="24">
        <f t="shared" ca="1" si="127"/>
        <v>0.76722791794208489</v>
      </c>
      <c r="L1633" s="24">
        <f t="shared" ca="1" si="128"/>
        <v>0.23773357764933087</v>
      </c>
      <c r="M1633" s="24">
        <f t="shared" ca="1" si="129"/>
        <v>-0.8106116361907405</v>
      </c>
    </row>
    <row r="1634" spans="2:13" x14ac:dyDescent="0.25">
      <c r="B1634" s="24">
        <f t="shared" ca="1" si="125"/>
        <v>1.0119011385700372E-2</v>
      </c>
      <c r="C1634" s="25">
        <f t="shared" ca="1" si="126"/>
        <v>26.780944659823064</v>
      </c>
      <c r="H1634" s="24">
        <v>1632</v>
      </c>
      <c r="I1634" s="24">
        <f ca="1"/>
        <v>57.322582538471529</v>
      </c>
      <c r="J1634" s="24" cm="1">
        <f t="array" aca="1" ref="J1634" ca="1">INDIRECT(ADDRESS(($F$2+1-H1634)+2,9))</f>
        <v>42.839620588448938</v>
      </c>
      <c r="K1634" s="24">
        <f t="shared" ca="1" si="127"/>
        <v>0.76775599130696792</v>
      </c>
      <c r="L1634" s="24">
        <f t="shared" ca="1" si="128"/>
        <v>0.2372705545803282</v>
      </c>
      <c r="M1634" s="24">
        <f t="shared" ca="1" si="129"/>
        <v>-0.80915024185088502</v>
      </c>
    </row>
    <row r="1635" spans="2:13" x14ac:dyDescent="0.25">
      <c r="B1635" s="24">
        <f t="shared" ca="1" si="125"/>
        <v>0.88869536805850513</v>
      </c>
      <c r="C1635" s="25">
        <f t="shared" ca="1" si="126"/>
        <v>62.196192016235941</v>
      </c>
      <c r="H1635" s="24">
        <v>1633</v>
      </c>
      <c r="I1635" s="24">
        <f ca="1"/>
        <v>57.334386487184858</v>
      </c>
      <c r="J1635" s="24" cm="1">
        <f t="array" aca="1" ref="J1635" ca="1">INDIRECT(ADDRESS(($F$2+1-H1635)+2,9))</f>
        <v>42.780051074504605</v>
      </c>
      <c r="K1635" s="24">
        <f t="shared" ca="1" si="127"/>
        <v>0.76811578262524427</v>
      </c>
      <c r="L1635" s="24">
        <f t="shared" ca="1" si="128"/>
        <v>0.23543634148676798</v>
      </c>
      <c r="M1635" s="24">
        <f t="shared" ca="1" si="129"/>
        <v>-0.80530330451121279</v>
      </c>
    </row>
    <row r="1636" spans="2:13" x14ac:dyDescent="0.25">
      <c r="B1636" s="24">
        <f t="shared" ca="1" si="125"/>
        <v>0.85399377935811205</v>
      </c>
      <c r="C1636" s="25">
        <f t="shared" ca="1" si="126"/>
        <v>60.537171355967253</v>
      </c>
      <c r="H1636" s="24">
        <v>1634</v>
      </c>
      <c r="I1636" s="24">
        <f ca="1"/>
        <v>57.336078282089204</v>
      </c>
      <c r="J1636" s="24" cm="1">
        <f t="array" aca="1" ref="J1636" ca="1">INDIRECT(ADDRESS(($F$2+1-H1636)+2,9))</f>
        <v>42.773033891004047</v>
      </c>
      <c r="K1636" s="24">
        <f t="shared" ca="1" si="127"/>
        <v>0.76816732408419619</v>
      </c>
      <c r="L1636" s="24">
        <f t="shared" ca="1" si="128"/>
        <v>0.23522079080080419</v>
      </c>
      <c r="M1636" s="24">
        <f t="shared" ca="1" si="129"/>
        <v>-0.80526826914496252</v>
      </c>
    </row>
    <row r="1637" spans="2:13" x14ac:dyDescent="0.25">
      <c r="B1637" s="24">
        <f t="shared" ca="1" si="125"/>
        <v>0.34183143653241765</v>
      </c>
      <c r="C1637" s="25">
        <f t="shared" ca="1" si="126"/>
        <v>45.925300672543671</v>
      </c>
      <c r="H1637" s="24">
        <v>1635</v>
      </c>
      <c r="I1637" s="24">
        <f ca="1"/>
        <v>57.388217584939703</v>
      </c>
      <c r="J1637" s="24" cm="1">
        <f t="array" aca="1" ref="J1637" ca="1">INDIRECT(ADDRESS(($F$2+1-H1637)+2,9))</f>
        <v>42.763736588701946</v>
      </c>
      <c r="K1637" s="24">
        <f t="shared" ca="1" si="127"/>
        <v>0.76975264398519327</v>
      </c>
      <c r="L1637" s="24">
        <f t="shared" ca="1" si="128"/>
        <v>0.23493536836228893</v>
      </c>
      <c r="M1637" s="24">
        <f t="shared" ca="1" si="129"/>
        <v>-0.80207296347525836</v>
      </c>
    </row>
    <row r="1638" spans="2:13" x14ac:dyDescent="0.25">
      <c r="B1638" s="24">
        <f t="shared" ca="1" si="125"/>
        <v>7.231734346578822E-2</v>
      </c>
      <c r="C1638" s="25">
        <f t="shared" ca="1" si="126"/>
        <v>35.412527532557675</v>
      </c>
      <c r="H1638" s="24">
        <v>1636</v>
      </c>
      <c r="I1638" s="24">
        <f ca="1"/>
        <v>57.39369558895995</v>
      </c>
      <c r="J1638" s="24" cm="1">
        <f t="array" aca="1" ref="J1638" ca="1">INDIRECT(ADDRESS(($F$2+1-H1638)+2,9))</f>
        <v>42.748783865447805</v>
      </c>
      <c r="K1638" s="24">
        <f t="shared" ca="1" si="127"/>
        <v>0.7699188525587074</v>
      </c>
      <c r="L1638" s="24">
        <f t="shared" ca="1" si="128"/>
        <v>0.23447672906552533</v>
      </c>
      <c r="M1638" s="24">
        <f t="shared" ca="1" si="129"/>
        <v>-0.80132803494307325</v>
      </c>
    </row>
    <row r="1639" spans="2:13" x14ac:dyDescent="0.25">
      <c r="B1639" s="24">
        <f t="shared" ca="1" si="125"/>
        <v>0.59156173536749401</v>
      </c>
      <c r="C1639" s="25">
        <f t="shared" ca="1" si="126"/>
        <v>52.315641829254346</v>
      </c>
      <c r="H1639" s="24">
        <v>1637</v>
      </c>
      <c r="I1639" s="24">
        <f ca="1"/>
        <v>57.395888991776893</v>
      </c>
      <c r="J1639" s="24" cm="1">
        <f t="array" aca="1" ref="J1639" ca="1">INDIRECT(ADDRESS(($F$2+1-H1639)+2,9))</f>
        <v>42.701190177419399</v>
      </c>
      <c r="K1639" s="24">
        <f t="shared" ca="1" si="127"/>
        <v>0.76998538394900584</v>
      </c>
      <c r="L1639" s="24">
        <f t="shared" ca="1" si="128"/>
        <v>0.23302020843962265</v>
      </c>
      <c r="M1639" s="24">
        <f t="shared" ca="1" si="129"/>
        <v>-0.79880396879053095</v>
      </c>
    </row>
    <row r="1640" spans="2:13" x14ac:dyDescent="0.25">
      <c r="B1640" s="24">
        <f t="shared" ca="1" si="125"/>
        <v>0.64007061040446089</v>
      </c>
      <c r="C1640" s="25">
        <f t="shared" ca="1" si="126"/>
        <v>53.586475381244909</v>
      </c>
      <c r="H1640" s="24">
        <v>1638</v>
      </c>
      <c r="I1640" s="24">
        <f ca="1"/>
        <v>57.431426816062114</v>
      </c>
      <c r="J1640" s="24" cm="1">
        <f t="array" aca="1" ref="J1640" ca="1">INDIRECT(ADDRESS(($F$2+1-H1640)+2,9))</f>
        <v>42.693401957181479</v>
      </c>
      <c r="K1640" s="24">
        <f t="shared" ca="1" si="127"/>
        <v>0.77106183343166323</v>
      </c>
      <c r="L1640" s="24">
        <f t="shared" ca="1" si="128"/>
        <v>0.23278234302590639</v>
      </c>
      <c r="M1640" s="24">
        <f t="shared" ca="1" si="129"/>
        <v>-0.79670134399126757</v>
      </c>
    </row>
    <row r="1641" spans="2:13" x14ac:dyDescent="0.25">
      <c r="B1641" s="24">
        <f t="shared" ca="1" si="125"/>
        <v>0.90886254383769849</v>
      </c>
      <c r="C1641" s="25">
        <f t="shared" ca="1" si="126"/>
        <v>63.337832184506482</v>
      </c>
      <c r="H1641" s="24">
        <v>1639</v>
      </c>
      <c r="I1641" s="24">
        <f ca="1"/>
        <v>57.452026083187953</v>
      </c>
      <c r="J1641" s="24" cm="1">
        <f t="array" aca="1" ref="J1641" ca="1">INDIRECT(ADDRESS(($F$2+1-H1641)+2,9))</f>
        <v>42.690885598729452</v>
      </c>
      <c r="K1641" s="24">
        <f t="shared" ca="1" si="127"/>
        <v>0.77168449384338789</v>
      </c>
      <c r="L1641" s="24">
        <f t="shared" ca="1" si="128"/>
        <v>0.23270551803354103</v>
      </c>
      <c r="M1641" s="24">
        <f t="shared" ca="1" si="129"/>
        <v>-0.79581005108799485</v>
      </c>
    </row>
    <row r="1642" spans="2:13" x14ac:dyDescent="0.25">
      <c r="B1642" s="24">
        <f t="shared" ca="1" si="125"/>
        <v>0.81898947727143101</v>
      </c>
      <c r="C1642" s="25">
        <f t="shared" ca="1" si="126"/>
        <v>59.115207730536689</v>
      </c>
      <c r="H1642" s="24">
        <v>1640</v>
      </c>
      <c r="I1642" s="24">
        <f ca="1"/>
        <v>57.453789287288807</v>
      </c>
      <c r="J1642" s="24" cm="1">
        <f t="array" aca="1" ref="J1642" ca="1">INDIRECT(ADDRESS(($F$2+1-H1642)+2,9))</f>
        <v>42.677066940337987</v>
      </c>
      <c r="K1642" s="24">
        <f t="shared" ca="1" si="127"/>
        <v>0.77173774650039095</v>
      </c>
      <c r="L1642" s="24">
        <f t="shared" ca="1" si="128"/>
        <v>0.23228388253859683</v>
      </c>
      <c r="M1642" s="24">
        <f t="shared" ca="1" si="129"/>
        <v>-0.79535616389210684</v>
      </c>
    </row>
    <row r="1643" spans="2:13" x14ac:dyDescent="0.25">
      <c r="B1643" s="24">
        <f t="shared" ca="1" si="125"/>
        <v>5.865865790855096E-2</v>
      </c>
      <c r="C1643" s="25">
        <f t="shared" ca="1" si="126"/>
        <v>34.33866281759304</v>
      </c>
      <c r="H1643" s="24">
        <v>1641</v>
      </c>
      <c r="I1643" s="24">
        <f ca="1"/>
        <v>57.477860026920204</v>
      </c>
      <c r="J1643" s="24" cm="1">
        <f t="array" aca="1" ref="J1643" ca="1">INDIRECT(ADDRESS(($F$2+1-H1643)+2,9))</f>
        <v>42.664218973508873</v>
      </c>
      <c r="K1643" s="24">
        <f t="shared" ca="1" si="127"/>
        <v>0.77246403734711855</v>
      </c>
      <c r="L1643" s="24">
        <f t="shared" ca="1" si="128"/>
        <v>0.23189224644121817</v>
      </c>
      <c r="M1643" s="24">
        <f t="shared" ca="1" si="129"/>
        <v>-0.79363570242926895</v>
      </c>
    </row>
    <row r="1644" spans="2:13" x14ac:dyDescent="0.25">
      <c r="B1644" s="24">
        <f t="shared" ca="1" si="125"/>
        <v>0.51973083454762925</v>
      </c>
      <c r="C1644" s="25">
        <f t="shared" ca="1" si="126"/>
        <v>50.494780480286799</v>
      </c>
      <c r="H1644" s="24">
        <v>1642</v>
      </c>
      <c r="I1644" s="24">
        <f ca="1"/>
        <v>57.479179765950832</v>
      </c>
      <c r="J1644" s="24" cm="1">
        <f t="array" aca="1" ref="J1644" ca="1">INDIRECT(ADDRESS(($F$2+1-H1644)+2,9))</f>
        <v>42.646330276887433</v>
      </c>
      <c r="K1644" s="24">
        <f t="shared" ca="1" si="127"/>
        <v>0.7725038204078829</v>
      </c>
      <c r="L1644" s="24">
        <f t="shared" ca="1" si="128"/>
        <v>0.23134757011196136</v>
      </c>
      <c r="M1644" s="24">
        <f t="shared" ca="1" si="129"/>
        <v>-0.79296272618196106</v>
      </c>
    </row>
    <row r="1645" spans="2:13" x14ac:dyDescent="0.25">
      <c r="B1645" s="24">
        <f t="shared" ca="1" si="125"/>
        <v>0.49146334676179682</v>
      </c>
      <c r="C1645" s="25">
        <f t="shared" ca="1" si="126"/>
        <v>49.786001503783602</v>
      </c>
      <c r="H1645" s="24">
        <v>1643</v>
      </c>
      <c r="I1645" s="24">
        <f ca="1"/>
        <v>57.482354593872607</v>
      </c>
      <c r="J1645" s="24" cm="1">
        <f t="array" aca="1" ref="J1645" ca="1">INDIRECT(ADDRESS(($F$2+1-H1645)+2,9))</f>
        <v>42.632310112718429</v>
      </c>
      <c r="K1645" s="24">
        <f t="shared" ca="1" si="127"/>
        <v>0.77259950840995972</v>
      </c>
      <c r="L1645" s="24">
        <f t="shared" ca="1" si="128"/>
        <v>0.23092118237193396</v>
      </c>
      <c r="M1645" s="24">
        <f t="shared" ca="1" si="129"/>
        <v>-0.79241306757176511</v>
      </c>
    </row>
    <row r="1646" spans="2:13" x14ac:dyDescent="0.25">
      <c r="B1646" s="24">
        <f t="shared" ca="1" si="125"/>
        <v>5.8105054625289698E-2</v>
      </c>
      <c r="C1646" s="25">
        <f t="shared" ca="1" si="126"/>
        <v>34.291182104062131</v>
      </c>
      <c r="H1646" s="24">
        <v>1644</v>
      </c>
      <c r="I1646" s="24">
        <f ca="1"/>
        <v>57.499203857386405</v>
      </c>
      <c r="J1646" s="24" cm="1">
        <f t="array" aca="1" ref="J1646" ca="1">INDIRECT(ADDRESS(($F$2+1-H1646)+2,9))</f>
        <v>42.625495034502812</v>
      </c>
      <c r="K1646" s="24">
        <f t="shared" ca="1" si="127"/>
        <v>0.77310695861667778</v>
      </c>
      <c r="L1646" s="24">
        <f t="shared" ca="1" si="128"/>
        <v>0.23071407763392957</v>
      </c>
      <c r="M1646" s="24">
        <f t="shared" ca="1" si="129"/>
        <v>-0.79148528980350885</v>
      </c>
    </row>
    <row r="1647" spans="2:13" x14ac:dyDescent="0.25">
      <c r="B1647" s="24">
        <f t="shared" ca="1" si="125"/>
        <v>0.29121105746061771</v>
      </c>
      <c r="C1647" s="25">
        <f t="shared" ca="1" si="126"/>
        <v>44.50149787073623</v>
      </c>
      <c r="H1647" s="24">
        <v>1645</v>
      </c>
      <c r="I1647" s="24">
        <f ca="1"/>
        <v>57.501433703741434</v>
      </c>
      <c r="J1647" s="24" cm="1">
        <f t="array" aca="1" ref="J1647" ca="1">INDIRECT(ADDRESS(($F$2+1-H1647)+2,9))</f>
        <v>42.617922539834041</v>
      </c>
      <c r="K1647" s="24">
        <f t="shared" ca="1" si="127"/>
        <v>0.77317406713227355</v>
      </c>
      <c r="L1647" s="24">
        <f t="shared" ca="1" si="128"/>
        <v>0.23048407737074589</v>
      </c>
      <c r="M1647" s="24">
        <f t="shared" ca="1" si="129"/>
        <v>-0.79137897904022303</v>
      </c>
    </row>
    <row r="1648" spans="2:13" x14ac:dyDescent="0.25">
      <c r="B1648" s="24">
        <f t="shared" ca="1" si="125"/>
        <v>3.3561744473450172E-2</v>
      </c>
      <c r="C1648" s="25">
        <f t="shared" ca="1" si="126"/>
        <v>31.69153710204322</v>
      </c>
      <c r="H1648" s="24">
        <v>1646</v>
      </c>
      <c r="I1648" s="24">
        <f ca="1"/>
        <v>57.515567813569589</v>
      </c>
      <c r="J1648" s="24" cm="1">
        <f t="array" aca="1" ref="J1648" ca="1">INDIRECT(ADDRESS(($F$2+1-H1648)+2,9))</f>
        <v>42.617803192069815</v>
      </c>
      <c r="K1648" s="24">
        <f t="shared" ca="1" si="127"/>
        <v>0.7735991808099677</v>
      </c>
      <c r="L1648" s="24">
        <f t="shared" ca="1" si="128"/>
        <v>0.23048045343336451</v>
      </c>
      <c r="M1648" s="24">
        <f t="shared" ca="1" si="129"/>
        <v>-0.79101475303539071</v>
      </c>
    </row>
    <row r="1649" spans="2:13" x14ac:dyDescent="0.25">
      <c r="B1649" s="24">
        <f t="shared" ca="1" si="125"/>
        <v>0.55158027637662987</v>
      </c>
      <c r="C1649" s="25">
        <f t="shared" ca="1" si="126"/>
        <v>51.296549235347129</v>
      </c>
      <c r="H1649" s="24">
        <v>1647</v>
      </c>
      <c r="I1649" s="24">
        <f ca="1"/>
        <v>57.529268415484154</v>
      </c>
      <c r="J1649" s="24" cm="1">
        <f t="array" aca="1" ref="J1649" ca="1">INDIRECT(ADDRESS(($F$2+1-H1649)+2,9))</f>
        <v>42.589356098691461</v>
      </c>
      <c r="K1649" s="24">
        <f t="shared" ca="1" si="127"/>
        <v>0.77401082599065785</v>
      </c>
      <c r="L1649" s="24">
        <f t="shared" ca="1" si="128"/>
        <v>0.22961758020289511</v>
      </c>
      <c r="M1649" s="24">
        <f t="shared" ca="1" si="129"/>
        <v>-0.78897358837196496</v>
      </c>
    </row>
    <row r="1650" spans="2:13" x14ac:dyDescent="0.25">
      <c r="B1650" s="24">
        <f t="shared" ca="1" si="125"/>
        <v>0.78156536027392598</v>
      </c>
      <c r="C1650" s="25">
        <f t="shared" ca="1" si="126"/>
        <v>57.774907674244467</v>
      </c>
      <c r="H1650" s="24">
        <v>1648</v>
      </c>
      <c r="I1650" s="24">
        <f ca="1"/>
        <v>57.55457679892109</v>
      </c>
      <c r="J1650" s="24" cm="1">
        <f t="array" aca="1" ref="J1650" ca="1">INDIRECT(ADDRESS(($F$2+1-H1650)+2,9))</f>
        <v>42.576888226744835</v>
      </c>
      <c r="K1650" s="24">
        <f t="shared" ca="1" si="127"/>
        <v>0.77477012208555729</v>
      </c>
      <c r="L1650" s="24">
        <f t="shared" ca="1" si="128"/>
        <v>0.22923996883403877</v>
      </c>
      <c r="M1650" s="24">
        <f t="shared" ca="1" si="129"/>
        <v>-0.78720742360457263</v>
      </c>
    </row>
    <row r="1651" spans="2:13" x14ac:dyDescent="0.25">
      <c r="B1651" s="24">
        <f t="shared" ca="1" si="125"/>
        <v>0.44080925995161901</v>
      </c>
      <c r="C1651" s="25">
        <f t="shared" ca="1" si="126"/>
        <v>48.510822309766617</v>
      </c>
      <c r="H1651" s="24">
        <v>1649</v>
      </c>
      <c r="I1651" s="24">
        <f ca="1"/>
        <v>57.572759408614338</v>
      </c>
      <c r="J1651" s="24" cm="1">
        <f t="array" aca="1" ref="J1651" ca="1">INDIRECT(ADDRESS(($F$2+1-H1651)+2,9))</f>
        <v>42.575995277337981</v>
      </c>
      <c r="K1651" s="24">
        <f t="shared" ca="1" si="127"/>
        <v>0.77531473924906402</v>
      </c>
      <c r="L1651" s="24">
        <f t="shared" ca="1" si="128"/>
        <v>0.22921293766393253</v>
      </c>
      <c r="M1651" s="24">
        <f t="shared" ca="1" si="129"/>
        <v>-0.78655808520893089</v>
      </c>
    </row>
    <row r="1652" spans="2:13" x14ac:dyDescent="0.25">
      <c r="B1652" s="24">
        <f t="shared" ca="1" si="125"/>
        <v>0.69582671963501408</v>
      </c>
      <c r="C1652" s="25">
        <f t="shared" ca="1" si="126"/>
        <v>55.124350573257104</v>
      </c>
      <c r="H1652" s="24">
        <v>1650</v>
      </c>
      <c r="I1652" s="24">
        <f ca="1"/>
        <v>57.573695440582554</v>
      </c>
      <c r="J1652" s="24" cm="1">
        <f t="array" aca="1" ref="J1652" ca="1">INDIRECT(ADDRESS(($F$2+1-H1652)+2,9))</f>
        <v>42.575920214068752</v>
      </c>
      <c r="K1652" s="24">
        <f t="shared" ca="1" si="127"/>
        <v>0.77534275564800315</v>
      </c>
      <c r="L1652" s="24">
        <f t="shared" ca="1" si="128"/>
        <v>0.22921066544642693</v>
      </c>
      <c r="M1652" s="24">
        <f t="shared" ca="1" si="129"/>
        <v>-0.78697547381069444</v>
      </c>
    </row>
    <row r="1653" spans="2:13" x14ac:dyDescent="0.25">
      <c r="B1653" s="24">
        <f t="shared" ca="1" si="125"/>
        <v>4.3781883253531717E-2</v>
      </c>
      <c r="C1653" s="25">
        <f t="shared" ca="1" si="126"/>
        <v>32.916087325390016</v>
      </c>
      <c r="H1653" s="24">
        <v>1651</v>
      </c>
      <c r="I1653" s="24">
        <f ca="1"/>
        <v>57.608214155092362</v>
      </c>
      <c r="J1653" s="24" cm="1">
        <f t="array" aca="1" ref="J1653" ca="1">INDIRECT(ADDRESS(($F$2+1-H1653)+2,9))</f>
        <v>42.567967022786064</v>
      </c>
      <c r="K1653" s="24">
        <f t="shared" ca="1" si="127"/>
        <v>0.77637455138719924</v>
      </c>
      <c r="L1653" s="24">
        <f t="shared" ca="1" si="128"/>
        <v>0.22896998837997781</v>
      </c>
      <c r="M1653" s="24">
        <f t="shared" ca="1" si="129"/>
        <v>-0.78494076169710725</v>
      </c>
    </row>
    <row r="1654" spans="2:13" x14ac:dyDescent="0.25">
      <c r="B1654" s="24">
        <f t="shared" ca="1" si="125"/>
        <v>0.80639186665670104</v>
      </c>
      <c r="C1654" s="25">
        <f t="shared" ca="1" si="126"/>
        <v>58.646766904810072</v>
      </c>
      <c r="H1654" s="24">
        <v>1652</v>
      </c>
      <c r="I1654" s="24">
        <f ca="1"/>
        <v>57.616276381156652</v>
      </c>
      <c r="J1654" s="24" cm="1">
        <f t="array" aca="1" ref="J1654" ca="1">INDIRECT(ADDRESS(($F$2+1-H1654)+2,9))</f>
        <v>42.553577104242308</v>
      </c>
      <c r="K1654" s="24">
        <f t="shared" ca="1" si="127"/>
        <v>0.7766151498712579</v>
      </c>
      <c r="L1654" s="24">
        <f t="shared" ca="1" si="128"/>
        <v>0.22853488562297017</v>
      </c>
      <c r="M1654" s="24">
        <f t="shared" ca="1" si="129"/>
        <v>-0.7840785990241026</v>
      </c>
    </row>
    <row r="1655" spans="2:13" x14ac:dyDescent="0.25">
      <c r="B1655" s="24">
        <f t="shared" ca="1" si="125"/>
        <v>0.65518439172858423</v>
      </c>
      <c r="C1655" s="25">
        <f t="shared" ca="1" si="126"/>
        <v>53.993555836244148</v>
      </c>
      <c r="H1655" s="24">
        <v>1653</v>
      </c>
      <c r="I1655" s="24">
        <f ca="1"/>
        <v>57.627947040623084</v>
      </c>
      <c r="J1655" s="24" cm="1">
        <f t="array" aca="1" ref="J1655" ca="1">INDIRECT(ADDRESS(($F$2+1-H1655)+2,9))</f>
        <v>42.552419124655799</v>
      </c>
      <c r="K1655" s="24">
        <f t="shared" ca="1" si="127"/>
        <v>0.77696317263360404</v>
      </c>
      <c r="L1655" s="24">
        <f t="shared" ca="1" si="128"/>
        <v>0.22849989241584492</v>
      </c>
      <c r="M1655" s="24">
        <f t="shared" ca="1" si="129"/>
        <v>-0.78379774109475631</v>
      </c>
    </row>
    <row r="1656" spans="2:13" x14ac:dyDescent="0.25">
      <c r="B1656" s="24">
        <f t="shared" ca="1" si="125"/>
        <v>0.99896796299918245</v>
      </c>
      <c r="C1656" s="25">
        <f t="shared" ca="1" si="126"/>
        <v>80.808546225911741</v>
      </c>
      <c r="H1656" s="24">
        <v>1654</v>
      </c>
      <c r="I1656" s="24">
        <f ca="1"/>
        <v>57.647636763315305</v>
      </c>
      <c r="J1656" s="24" cm="1">
        <f t="array" aca="1" ref="J1656" ca="1">INDIRECT(ADDRESS(($F$2+1-H1656)+2,9))</f>
        <v>42.525515984814263</v>
      </c>
      <c r="K1656" s="24">
        <f t="shared" ca="1" si="127"/>
        <v>0.77754962590997356</v>
      </c>
      <c r="L1656" s="24">
        <f t="shared" ca="1" si="128"/>
        <v>0.22768774909999875</v>
      </c>
      <c r="M1656" s="24">
        <f t="shared" ca="1" si="129"/>
        <v>-0.78150348208007414</v>
      </c>
    </row>
    <row r="1657" spans="2:13" x14ac:dyDescent="0.25">
      <c r="B1657" s="24">
        <f t="shared" ca="1" si="125"/>
        <v>0.77334867207313718</v>
      </c>
      <c r="C1657" s="25">
        <f t="shared" ca="1" si="126"/>
        <v>57.499203857386405</v>
      </c>
      <c r="H1657" s="24">
        <v>1655</v>
      </c>
      <c r="I1657" s="24">
        <f ca="1"/>
        <v>57.658023600922988</v>
      </c>
      <c r="J1657" s="24" cm="1">
        <f t="array" aca="1" ref="J1657" ca="1">INDIRECT(ADDRESS(($F$2+1-H1657)+2,9))</f>
        <v>42.495817597266722</v>
      </c>
      <c r="K1657" s="24">
        <f t="shared" ca="1" si="127"/>
        <v>0.77785864050053855</v>
      </c>
      <c r="L1657" s="24">
        <f t="shared" ca="1" si="128"/>
        <v>0.2267931137221334</v>
      </c>
      <c r="M1657" s="24">
        <f t="shared" ca="1" si="129"/>
        <v>-0.77959164879842646</v>
      </c>
    </row>
    <row r="1658" spans="2:13" x14ac:dyDescent="0.25">
      <c r="B1658" s="24">
        <f t="shared" ca="1" si="125"/>
        <v>0.65901542080303566</v>
      </c>
      <c r="C1658" s="25">
        <f t="shared" ca="1" si="126"/>
        <v>54.097775196749723</v>
      </c>
      <c r="H1658" s="24">
        <v>1656</v>
      </c>
      <c r="I1658" s="24">
        <f ca="1"/>
        <v>57.663948911672477</v>
      </c>
      <c r="J1658" s="24" cm="1">
        <f t="array" aca="1" ref="J1658" ca="1">INDIRECT(ADDRESS(($F$2+1-H1658)+2,9))</f>
        <v>42.481605270041143</v>
      </c>
      <c r="K1658" s="24">
        <f t="shared" ca="1" si="127"/>
        <v>0.77803481221200721</v>
      </c>
      <c r="L1658" s="24">
        <f t="shared" ca="1" si="128"/>
        <v>0.22636568366872351</v>
      </c>
      <c r="M1658" s="24">
        <f t="shared" ca="1" si="129"/>
        <v>-0.77886746783714944</v>
      </c>
    </row>
    <row r="1659" spans="2:13" x14ac:dyDescent="0.25">
      <c r="B1659" s="24">
        <f t="shared" ca="1" si="125"/>
        <v>0.87258294674374948</v>
      </c>
      <c r="C1659" s="25">
        <f t="shared" ca="1" si="126"/>
        <v>61.386860899931257</v>
      </c>
      <c r="H1659" s="24">
        <v>1657</v>
      </c>
      <c r="I1659" s="24">
        <f ca="1"/>
        <v>57.664610301833306</v>
      </c>
      <c r="J1659" s="24" cm="1">
        <f t="array" aca="1" ref="J1659" ca="1">INDIRECT(ADDRESS(($F$2+1-H1659)+2,9))</f>
        <v>42.456377340892445</v>
      </c>
      <c r="K1659" s="24">
        <f t="shared" ca="1" si="127"/>
        <v>0.77805447175525522</v>
      </c>
      <c r="L1659" s="24">
        <f t="shared" ca="1" si="128"/>
        <v>0.22560808556474016</v>
      </c>
      <c r="M1659" s="24">
        <f t="shared" ca="1" si="129"/>
        <v>-0.77779648924805211</v>
      </c>
    </row>
    <row r="1660" spans="2:13" x14ac:dyDescent="0.25">
      <c r="B1660" s="24">
        <f t="shared" ca="1" si="125"/>
        <v>7.5423813000715545E-2</v>
      </c>
      <c r="C1660" s="25">
        <f t="shared" ca="1" si="126"/>
        <v>35.634560723030233</v>
      </c>
      <c r="H1660" s="24">
        <v>1658</v>
      </c>
      <c r="I1660" s="24">
        <f ca="1"/>
        <v>57.66556729109422</v>
      </c>
      <c r="J1660" s="24" cm="1">
        <f t="array" aca="1" ref="J1660" ca="1">INDIRECT(ADDRESS(($F$2+1-H1660)+2,9))</f>
        <v>42.423306159008632</v>
      </c>
      <c r="K1660" s="24">
        <f t="shared" ca="1" si="127"/>
        <v>0.77808291609667668</v>
      </c>
      <c r="L1660" s="24">
        <f t="shared" ca="1" si="128"/>
        <v>0.22461713022254007</v>
      </c>
      <c r="M1660" s="24">
        <f t="shared" ca="1" si="129"/>
        <v>-0.77624539342649612</v>
      </c>
    </row>
    <row r="1661" spans="2:13" x14ac:dyDescent="0.25">
      <c r="B1661" s="24">
        <f t="shared" ca="1" si="125"/>
        <v>0.73490079582337575</v>
      </c>
      <c r="C1661" s="25">
        <f t="shared" ca="1" si="126"/>
        <v>56.277031699757245</v>
      </c>
      <c r="H1661" s="24">
        <v>1659</v>
      </c>
      <c r="I1661" s="24">
        <f ca="1"/>
        <v>57.699967736842993</v>
      </c>
      <c r="J1661" s="24" cm="1">
        <f t="array" aca="1" ref="J1661" ca="1">INDIRECT(ADDRESS(($F$2+1-H1661)+2,9))</f>
        <v>42.41080613103189</v>
      </c>
      <c r="K1661" s="24">
        <f t="shared" ca="1" si="127"/>
        <v>0.77910400825514858</v>
      </c>
      <c r="L1661" s="24">
        <f t="shared" ca="1" si="128"/>
        <v>0.22424321941364389</v>
      </c>
      <c r="M1661" s="24">
        <f t="shared" ca="1" si="129"/>
        <v>-0.77395687338131891</v>
      </c>
    </row>
    <row r="1662" spans="2:13" x14ac:dyDescent="0.25">
      <c r="B1662" s="24">
        <f t="shared" ca="1" si="125"/>
        <v>0.9588738634035453</v>
      </c>
      <c r="C1662" s="25">
        <f t="shared" ca="1" si="126"/>
        <v>67.377647558326771</v>
      </c>
      <c r="H1662" s="24">
        <v>1660</v>
      </c>
      <c r="I1662" s="24">
        <f ca="1"/>
        <v>57.700307362427743</v>
      </c>
      <c r="J1662" s="24" cm="1">
        <f t="array" aca="1" ref="J1662" ca="1">INDIRECT(ADDRESS(($F$2+1-H1662)+2,9))</f>
        <v>42.397793101758239</v>
      </c>
      <c r="K1662" s="24">
        <f t="shared" ca="1" si="127"/>
        <v>0.77911407577381653</v>
      </c>
      <c r="L1662" s="24">
        <f t="shared" ca="1" si="128"/>
        <v>0.22385433904198879</v>
      </c>
      <c r="M1662" s="24">
        <f t="shared" ca="1" si="129"/>
        <v>-0.77363286798500575</v>
      </c>
    </row>
    <row r="1663" spans="2:13" x14ac:dyDescent="0.25">
      <c r="B1663" s="24">
        <f t="shared" ca="1" si="125"/>
        <v>0.96525458754304194</v>
      </c>
      <c r="C1663" s="25">
        <f t="shared" ca="1" si="126"/>
        <v>68.152153288400967</v>
      </c>
      <c r="H1663" s="24">
        <v>1661</v>
      </c>
      <c r="I1663" s="24">
        <f ca="1"/>
        <v>57.723534833012465</v>
      </c>
      <c r="J1663" s="24" cm="1">
        <f t="array" aca="1" ref="J1663" ca="1">INDIRECT(ADDRESS(($F$2+1-H1663)+2,9))</f>
        <v>42.383646683590307</v>
      </c>
      <c r="K1663" s="24">
        <f t="shared" ca="1" si="127"/>
        <v>0.77980198392149447</v>
      </c>
      <c r="L1663" s="24">
        <f t="shared" ca="1" si="128"/>
        <v>0.22343202371059609</v>
      </c>
      <c r="M1663" s="24">
        <f t="shared" ca="1" si="129"/>
        <v>-0.77190374898934888</v>
      </c>
    </row>
    <row r="1664" spans="2:13" x14ac:dyDescent="0.25">
      <c r="B1664" s="24">
        <f t="shared" ca="1" si="125"/>
        <v>0.81533601509083264</v>
      </c>
      <c r="C1664" s="25">
        <f t="shared" ca="1" si="126"/>
        <v>58.977328911232775</v>
      </c>
      <c r="H1664" s="24">
        <v>1662</v>
      </c>
      <c r="I1664" s="24">
        <f ca="1"/>
        <v>57.740319267123404</v>
      </c>
      <c r="J1664" s="24" cm="1">
        <f t="array" aca="1" ref="J1664" ca="1">INDIRECT(ADDRESS(($F$2+1-H1664)+2,9))</f>
        <v>42.380784208008272</v>
      </c>
      <c r="K1664" s="24">
        <f t="shared" ca="1" si="127"/>
        <v>0.78029830857816163</v>
      </c>
      <c r="L1664" s="24">
        <f t="shared" ca="1" si="128"/>
        <v>0.22334662493288396</v>
      </c>
      <c r="M1664" s="24">
        <f t="shared" ca="1" si="129"/>
        <v>-0.77121951811674072</v>
      </c>
    </row>
    <row r="1665" spans="2:13" x14ac:dyDescent="0.25">
      <c r="B1665" s="24">
        <f t="shared" ca="1" si="125"/>
        <v>0.19605762837437823</v>
      </c>
      <c r="C1665" s="25">
        <f t="shared" ca="1" si="126"/>
        <v>41.442123665132669</v>
      </c>
      <c r="H1665" s="24">
        <v>1663</v>
      </c>
      <c r="I1665" s="24">
        <f ca="1"/>
        <v>57.741489978773956</v>
      </c>
      <c r="J1665" s="24" cm="1">
        <f t="array" aca="1" ref="J1665" ca="1">INDIRECT(ADDRESS(($F$2+1-H1665)+2,9))</f>
        <v>42.377855295399229</v>
      </c>
      <c r="K1665" s="24">
        <f t="shared" ca="1" si="127"/>
        <v>0.78033290316526571</v>
      </c>
      <c r="L1665" s="24">
        <f t="shared" ca="1" si="128"/>
        <v>0.22325926330942675</v>
      </c>
      <c r="M1665" s="24">
        <f t="shared" ca="1" si="129"/>
        <v>-0.77144207547104948</v>
      </c>
    </row>
    <row r="1666" spans="2:13" x14ac:dyDescent="0.25">
      <c r="B1666" s="24">
        <f t="shared" ca="1" si="125"/>
        <v>3.7701284299127558E-3</v>
      </c>
      <c r="C1666" s="25">
        <f t="shared" ca="1" si="126"/>
        <v>23.280085453967555</v>
      </c>
      <c r="H1666" s="24">
        <v>1664</v>
      </c>
      <c r="I1666" s="24">
        <f ca="1"/>
        <v>57.752854124659557</v>
      </c>
      <c r="J1666" s="24" cm="1">
        <f t="array" aca="1" ref="J1666" ca="1">INDIRECT(ADDRESS(($F$2+1-H1666)+2,9))</f>
        <v>42.36192706284865</v>
      </c>
      <c r="K1666" s="24">
        <f t="shared" ca="1" si="127"/>
        <v>0.78066855165029381</v>
      </c>
      <c r="L1666" s="24">
        <f t="shared" ca="1" si="128"/>
        <v>0.2227845074000965</v>
      </c>
      <c r="M1666" s="24">
        <f t="shared" ca="1" si="129"/>
        <v>-0.77030107580519802</v>
      </c>
    </row>
    <row r="1667" spans="2:13" x14ac:dyDescent="0.25">
      <c r="B1667" s="24">
        <f t="shared" ca="1" si="125"/>
        <v>0.49912449563161665</v>
      </c>
      <c r="C1667" s="25">
        <f t="shared" ca="1" si="126"/>
        <v>49.978054342341004</v>
      </c>
      <c r="H1667" s="24">
        <v>1665</v>
      </c>
      <c r="I1667" s="24">
        <f ca="1"/>
        <v>57.762314657949126</v>
      </c>
      <c r="J1667" s="24" cm="1">
        <f t="array" aca="1" ref="J1667" ca="1">INDIRECT(ADDRESS(($F$2+1-H1667)+2,9))</f>
        <v>42.35612146405353</v>
      </c>
      <c r="K1667" s="24">
        <f t="shared" ca="1" si="127"/>
        <v>0.78094775057263088</v>
      </c>
      <c r="L1667" s="24">
        <f t="shared" ca="1" si="128"/>
        <v>0.22261160924375017</v>
      </c>
      <c r="M1667" s="24">
        <f t="shared" ca="1" si="129"/>
        <v>-0.76986939335971638</v>
      </c>
    </row>
    <row r="1668" spans="2:13" x14ac:dyDescent="0.25">
      <c r="B1668" s="24">
        <f t="shared" ref="B1668:B1731" ca="1" si="130">RAND()</f>
        <v>0.14663667522186685</v>
      </c>
      <c r="C1668" s="25">
        <f t="shared" ref="C1668:C1731" ca="1" si="131">_xlfn.NORM.INV(B1668,50,10)</f>
        <v>39.490321379240939</v>
      </c>
      <c r="H1668" s="24">
        <v>1666</v>
      </c>
      <c r="I1668" s="24">
        <f ca="1"/>
        <v>57.774907674244467</v>
      </c>
      <c r="J1668" s="24" cm="1">
        <f t="array" aca="1" ref="J1668" ca="1">INDIRECT(ADDRESS(($F$2+1-H1668)+2,9))</f>
        <v>42.354625238374901</v>
      </c>
      <c r="K1668" s="24">
        <f t="shared" ref="K1668:K1731" ca="1" si="132">_xlfn.NORM.DIST(I1668,$F$5,$F$6,TRUE)</f>
        <v>0.78131907793514344</v>
      </c>
      <c r="L1668" s="24">
        <f t="shared" ref="L1668:L1731" ca="1" si="133">_xlfn.NORM.DIST(J1668,$F$5,$F$6,TRUE)</f>
        <v>0.2225670621305389</v>
      </c>
      <c r="M1668" s="24">
        <f t="shared" ca="1" si="129"/>
        <v>-0.76950970588236844</v>
      </c>
    </row>
    <row r="1669" spans="2:13" x14ac:dyDescent="0.25">
      <c r="B1669" s="24">
        <f t="shared" ca="1" si="130"/>
        <v>0.86713210514880967</v>
      </c>
      <c r="C1669" s="25">
        <f t="shared" ca="1" si="131"/>
        <v>61.129362970868016</v>
      </c>
      <c r="H1669" s="24">
        <v>1667</v>
      </c>
      <c r="I1669" s="24">
        <f ca="1"/>
        <v>57.805472524788811</v>
      </c>
      <c r="J1669" s="24" cm="1">
        <f t="array" aca="1" ref="J1669" ca="1">INDIRECT(ADDRESS(($F$2+1-H1669)+2,9))</f>
        <v>42.339915595672124</v>
      </c>
      <c r="K1669" s="24">
        <f t="shared" ca="1" si="132"/>
        <v>0.78221882822716793</v>
      </c>
      <c r="L1669" s="24">
        <f t="shared" ca="1" si="133"/>
        <v>0.22212938276511163</v>
      </c>
      <c r="M1669" s="24">
        <f t="shared" ref="M1669:M1732" ca="1" si="134">((2*H1669-1)/$F$2)*(LN(K1669)+LN(1-L1669))</f>
        <v>-0.76732489171489537</v>
      </c>
    </row>
    <row r="1670" spans="2:13" x14ac:dyDescent="0.25">
      <c r="B1670" s="24">
        <f t="shared" ca="1" si="130"/>
        <v>0.81567808308334733</v>
      </c>
      <c r="C1670" s="25">
        <f t="shared" ca="1" si="131"/>
        <v>58.990165716614911</v>
      </c>
      <c r="H1670" s="24">
        <v>1668</v>
      </c>
      <c r="I1670" s="24">
        <f ca="1"/>
        <v>57.808087400508199</v>
      </c>
      <c r="J1670" s="24" cm="1">
        <f t="array" aca="1" ref="J1670" ca="1">INDIRECT(ADDRESS(($F$2+1-H1670)+2,9))</f>
        <v>42.334574718222207</v>
      </c>
      <c r="K1670" s="24">
        <f t="shared" ca="1" si="132"/>
        <v>0.78229570413055527</v>
      </c>
      <c r="L1670" s="24">
        <f t="shared" ca="1" si="133"/>
        <v>0.2219705888025342</v>
      </c>
      <c r="M1670" s="24">
        <f t="shared" ca="1" si="134"/>
        <v>-0.76731801092534369</v>
      </c>
    </row>
    <row r="1671" spans="2:13" x14ac:dyDescent="0.25">
      <c r="B1671" s="24">
        <f t="shared" ca="1" si="130"/>
        <v>0.6713532097394137</v>
      </c>
      <c r="C1671" s="25">
        <f t="shared" ca="1" si="131"/>
        <v>54.436528622282857</v>
      </c>
      <c r="H1671" s="24">
        <v>1669</v>
      </c>
      <c r="I1671" s="24">
        <f ca="1"/>
        <v>57.821742396901094</v>
      </c>
      <c r="J1671" s="24" cm="1">
        <f t="array" aca="1" ref="J1671" ca="1">INDIRECT(ADDRESS(($F$2+1-H1671)+2,9))</f>
        <v>42.324309526156974</v>
      </c>
      <c r="K1671" s="24">
        <f t="shared" ca="1" si="132"/>
        <v>0.78269689905020712</v>
      </c>
      <c r="L1671" s="24">
        <f t="shared" ca="1" si="133"/>
        <v>0.22166556812636296</v>
      </c>
      <c r="M1671" s="24">
        <f t="shared" ca="1" si="134"/>
        <v>-0.76637923356494519</v>
      </c>
    </row>
    <row r="1672" spans="2:13" x14ac:dyDescent="0.25">
      <c r="B1672" s="24">
        <f t="shared" ca="1" si="130"/>
        <v>0.57588625860139619</v>
      </c>
      <c r="C1672" s="25">
        <f t="shared" ca="1" si="131"/>
        <v>51.913805174241226</v>
      </c>
      <c r="H1672" s="24">
        <v>1670</v>
      </c>
      <c r="I1672" s="24">
        <f ca="1"/>
        <v>57.842925189371137</v>
      </c>
      <c r="J1672" s="24" cm="1">
        <f t="array" aca="1" ref="J1672" ca="1">INDIRECT(ADDRESS(($F$2+1-H1672)+2,9))</f>
        <v>42.319740332658753</v>
      </c>
      <c r="K1672" s="24">
        <f t="shared" ca="1" si="132"/>
        <v>0.78331842105657479</v>
      </c>
      <c r="L1672" s="24">
        <f t="shared" ca="1" si="133"/>
        <v>0.22152987584030437</v>
      </c>
      <c r="M1672" s="24">
        <f t="shared" ca="1" si="134"/>
        <v>-0.76534067249344895</v>
      </c>
    </row>
    <row r="1673" spans="2:13" x14ac:dyDescent="0.25">
      <c r="B1673" s="24">
        <f t="shared" ca="1" si="130"/>
        <v>0.79140619808039492</v>
      </c>
      <c r="C1673" s="25">
        <f t="shared" ca="1" si="131"/>
        <v>58.113101130799564</v>
      </c>
      <c r="H1673" s="24">
        <v>1671</v>
      </c>
      <c r="I1673" s="24">
        <f ca="1"/>
        <v>57.856748103441504</v>
      </c>
      <c r="J1673" s="24" cm="1">
        <f t="array" aca="1" ref="J1673" ca="1">INDIRECT(ADDRESS(($F$2+1-H1673)+2,9))</f>
        <v>42.315142472709695</v>
      </c>
      <c r="K1673" s="24">
        <f t="shared" ca="1" si="132"/>
        <v>0.78372344270518834</v>
      </c>
      <c r="L1673" s="24">
        <f t="shared" ca="1" si="133"/>
        <v>0.22139338018076485</v>
      </c>
      <c r="M1673" s="24">
        <f t="shared" ca="1" si="134"/>
        <v>-0.76472736407341657</v>
      </c>
    </row>
    <row r="1674" spans="2:13" x14ac:dyDescent="0.25">
      <c r="B1674" s="24">
        <f t="shared" ca="1" si="130"/>
        <v>0.65403219134206769</v>
      </c>
      <c r="C1674" s="25">
        <f t="shared" ca="1" si="131"/>
        <v>53.962296535791189</v>
      </c>
      <c r="H1674" s="24">
        <v>1672</v>
      </c>
      <c r="I1674" s="24">
        <f ca="1"/>
        <v>57.860064009625617</v>
      </c>
      <c r="J1674" s="24" cm="1">
        <f t="array" aca="1" ref="J1674" ca="1">INDIRECT(ADDRESS(($F$2+1-H1674)+2,9))</f>
        <v>42.305981506567043</v>
      </c>
      <c r="K1674" s="24">
        <f t="shared" ca="1" si="132"/>
        <v>0.78382053599850454</v>
      </c>
      <c r="L1674" s="24">
        <f t="shared" ca="1" si="133"/>
        <v>0.22112156399819918</v>
      </c>
      <c r="M1674" s="24">
        <f t="shared" ca="1" si="134"/>
        <v>-0.76445253097706578</v>
      </c>
    </row>
    <row r="1675" spans="2:13" x14ac:dyDescent="0.25">
      <c r="B1675" s="24">
        <f t="shared" ca="1" si="130"/>
        <v>0.34752306086642759</v>
      </c>
      <c r="C1675" s="25">
        <f t="shared" ca="1" si="131"/>
        <v>46.079836344850726</v>
      </c>
      <c r="H1675" s="24">
        <v>1673</v>
      </c>
      <c r="I1675" s="24">
        <f ca="1"/>
        <v>57.860730647620656</v>
      </c>
      <c r="J1675" s="24" cm="1">
        <f t="array" aca="1" ref="J1675" ca="1">INDIRECT(ADDRESS(($F$2+1-H1675)+2,9))</f>
        <v>42.295655268129771</v>
      </c>
      <c r="K1675" s="24">
        <f t="shared" ca="1" si="132"/>
        <v>0.78384005282701574</v>
      </c>
      <c r="L1675" s="24">
        <f t="shared" ca="1" si="133"/>
        <v>0.2208154019255143</v>
      </c>
      <c r="M1675" s="24">
        <f t="shared" ca="1" si="134"/>
        <v>-0.76426210755556723</v>
      </c>
    </row>
    <row r="1676" spans="2:13" x14ac:dyDescent="0.25">
      <c r="B1676" s="24">
        <f t="shared" ca="1" si="130"/>
        <v>0.28114989451314731</v>
      </c>
      <c r="C1676" s="25">
        <f t="shared" ca="1" si="131"/>
        <v>44.205710711331257</v>
      </c>
      <c r="H1676" s="24">
        <v>1674</v>
      </c>
      <c r="I1676" s="24">
        <f ca="1"/>
        <v>57.904186127589142</v>
      </c>
      <c r="J1676" s="24" cm="1">
        <f t="array" aca="1" ref="J1676" ca="1">INDIRECT(ADDRESS(($F$2+1-H1676)+2,9))</f>
        <v>42.280165672025937</v>
      </c>
      <c r="K1676" s="24">
        <f t="shared" ca="1" si="132"/>
        <v>0.78511007453408799</v>
      </c>
      <c r="L1676" s="24">
        <f t="shared" ca="1" si="133"/>
        <v>0.22035660719158348</v>
      </c>
      <c r="M1676" s="24">
        <f t="shared" ca="1" si="134"/>
        <v>-0.76129515947932513</v>
      </c>
    </row>
    <row r="1677" spans="2:13" x14ac:dyDescent="0.25">
      <c r="B1677" s="24">
        <f t="shared" ca="1" si="130"/>
        <v>0.56628399889266856</v>
      </c>
      <c r="C1677" s="25">
        <f t="shared" ca="1" si="131"/>
        <v>51.66921263251426</v>
      </c>
      <c r="H1677" s="24">
        <v>1675</v>
      </c>
      <c r="I1677" s="24">
        <f ca="1"/>
        <v>57.912430633469683</v>
      </c>
      <c r="J1677" s="24" cm="1">
        <f t="array" aca="1" ref="J1677" ca="1">INDIRECT(ADDRESS(($F$2+1-H1677)+2,9))</f>
        <v>42.27982277806619</v>
      </c>
      <c r="K1677" s="24">
        <f t="shared" ca="1" si="132"/>
        <v>0.78535053682056288</v>
      </c>
      <c r="L1677" s="24">
        <f t="shared" ca="1" si="133"/>
        <v>0.22034645701585109</v>
      </c>
      <c r="M1677" s="24">
        <f t="shared" ca="1" si="134"/>
        <v>-0.76125462668212962</v>
      </c>
    </row>
    <row r="1678" spans="2:13" x14ac:dyDescent="0.25">
      <c r="B1678" s="24">
        <f t="shared" ca="1" si="130"/>
        <v>0.53573501289466163</v>
      </c>
      <c r="C1678" s="25">
        <f t="shared" ca="1" si="131"/>
        <v>50.896945157041387</v>
      </c>
      <c r="H1678" s="24">
        <v>1676</v>
      </c>
      <c r="I1678" s="24">
        <f ca="1"/>
        <v>57.920521089343609</v>
      </c>
      <c r="J1678" s="24" cm="1">
        <f t="array" aca="1" ref="J1678" ca="1">INDIRECT(ADDRESS(($F$2+1-H1678)+2,9))</f>
        <v>42.267354225314342</v>
      </c>
      <c r="K1678" s="24">
        <f t="shared" ca="1" si="132"/>
        <v>0.78558635392747933</v>
      </c>
      <c r="L1678" s="24">
        <f t="shared" ca="1" si="133"/>
        <v>0.21997755125712315</v>
      </c>
      <c r="M1678" s="24">
        <f t="shared" ca="1" si="134"/>
        <v>-0.76050847423639989</v>
      </c>
    </row>
    <row r="1679" spans="2:13" x14ac:dyDescent="0.25">
      <c r="B1679" s="24">
        <f t="shared" ca="1" si="130"/>
        <v>0.41139185155048008</v>
      </c>
      <c r="C1679" s="25">
        <f t="shared" ca="1" si="131"/>
        <v>47.760339277928452</v>
      </c>
      <c r="H1679" s="24">
        <v>1677</v>
      </c>
      <c r="I1679" s="24">
        <f ca="1"/>
        <v>57.934674196067</v>
      </c>
      <c r="J1679" s="24" cm="1">
        <f t="array" aca="1" ref="J1679" ca="1">INDIRECT(ADDRESS(($F$2+1-H1679)+2,9))</f>
        <v>42.196786482217178</v>
      </c>
      <c r="K1679" s="24">
        <f t="shared" ca="1" si="132"/>
        <v>0.78599852006102444</v>
      </c>
      <c r="L1679" s="24">
        <f t="shared" ca="1" si="133"/>
        <v>0.217896360857852</v>
      </c>
      <c r="M1679" s="24">
        <f t="shared" ca="1" si="134"/>
        <v>-0.75600732043673546</v>
      </c>
    </row>
    <row r="1680" spans="2:13" x14ac:dyDescent="0.25">
      <c r="B1680" s="24">
        <f t="shared" ca="1" si="130"/>
        <v>0.40667602535934311</v>
      </c>
      <c r="C1680" s="25">
        <f t="shared" ca="1" si="131"/>
        <v>47.638961038728866</v>
      </c>
      <c r="H1680" s="24">
        <v>1678</v>
      </c>
      <c r="I1680" s="24">
        <f ca="1"/>
        <v>57.962012927814357</v>
      </c>
      <c r="J1680" s="24" cm="1">
        <f t="array" aca="1" ref="J1680" ca="1">INDIRECT(ADDRESS(($F$2+1-H1680)+2,9))</f>
        <v>42.185730259960209</v>
      </c>
      <c r="K1680" s="24">
        <f t="shared" ca="1" si="132"/>
        <v>0.78679337021833429</v>
      </c>
      <c r="L1680" s="24">
        <f t="shared" ca="1" si="133"/>
        <v>0.21757132171665652</v>
      </c>
      <c r="M1680" s="24">
        <f t="shared" ca="1" si="134"/>
        <v>-0.7542408854868432</v>
      </c>
    </row>
    <row r="1681" spans="2:13" x14ac:dyDescent="0.25">
      <c r="B1681" s="24">
        <f t="shared" ca="1" si="130"/>
        <v>0.16565196555965545</v>
      </c>
      <c r="C1681" s="25">
        <f t="shared" ca="1" si="131"/>
        <v>40.285091977042825</v>
      </c>
      <c r="H1681" s="24">
        <v>1679</v>
      </c>
      <c r="I1681" s="24">
        <f ca="1"/>
        <v>57.968899636582954</v>
      </c>
      <c r="J1681" s="24" cm="1">
        <f t="array" aca="1" ref="J1681" ca="1">INDIRECT(ADDRESS(($F$2+1-H1681)+2,9))</f>
        <v>42.18397221098305</v>
      </c>
      <c r="K1681" s="24">
        <f t="shared" ca="1" si="132"/>
        <v>0.7869933235501988</v>
      </c>
      <c r="L1681" s="24">
        <f t="shared" ca="1" si="133"/>
        <v>0.21751966306795889</v>
      </c>
      <c r="M1681" s="24">
        <f t="shared" ca="1" si="134"/>
        <v>-0.75419251717535318</v>
      </c>
    </row>
    <row r="1682" spans="2:13" x14ac:dyDescent="0.25">
      <c r="B1682" s="24">
        <f t="shared" ca="1" si="130"/>
        <v>0.38311099703188611</v>
      </c>
      <c r="C1682" s="25">
        <f t="shared" ca="1" si="131"/>
        <v>47.026797120660376</v>
      </c>
      <c r="H1682" s="24">
        <v>1680</v>
      </c>
      <c r="I1682" s="24">
        <f ca="1"/>
        <v>58.015280436429336</v>
      </c>
      <c r="J1682" s="24" cm="1">
        <f t="array" aca="1" ref="J1682" ca="1">INDIRECT(ADDRESS(($F$2+1-H1682)+2,9))</f>
        <v>42.139154836533578</v>
      </c>
      <c r="K1682" s="24">
        <f t="shared" ca="1" si="132"/>
        <v>0.78833712222837327</v>
      </c>
      <c r="L1682" s="24">
        <f t="shared" ca="1" si="133"/>
        <v>0.21620513848246181</v>
      </c>
      <c r="M1682" s="24">
        <f t="shared" ca="1" si="134"/>
        <v>-0.74937361396020274</v>
      </c>
    </row>
    <row r="1683" spans="2:13" x14ac:dyDescent="0.25">
      <c r="B1683" s="24">
        <f t="shared" ca="1" si="130"/>
        <v>0.23019410826472386</v>
      </c>
      <c r="C1683" s="25">
        <f t="shared" ca="1" si="131"/>
        <v>42.617922539834041</v>
      </c>
      <c r="H1683" s="24">
        <v>1681</v>
      </c>
      <c r="I1683" s="24">
        <f ca="1"/>
        <v>58.021266414616079</v>
      </c>
      <c r="J1683" s="24" cm="1">
        <f t="array" aca="1" ref="J1683" ca="1">INDIRECT(ADDRESS(($F$2+1-H1683)+2,9))</f>
        <v>42.128071924080501</v>
      </c>
      <c r="K1683" s="24">
        <f t="shared" ca="1" si="132"/>
        <v>0.78851019271086997</v>
      </c>
      <c r="L1683" s="24">
        <f t="shared" ca="1" si="133"/>
        <v>0.21588077981012596</v>
      </c>
      <c r="M1683" s="24">
        <f t="shared" ca="1" si="134"/>
        <v>-0.74883352489650123</v>
      </c>
    </row>
    <row r="1684" spans="2:13" x14ac:dyDescent="0.25">
      <c r="B1684" s="24">
        <f t="shared" ca="1" si="130"/>
        <v>6.448099952315367E-2</v>
      </c>
      <c r="C1684" s="25">
        <f t="shared" ca="1" si="131"/>
        <v>34.817921097163207</v>
      </c>
      <c r="H1684" s="24">
        <v>1682</v>
      </c>
      <c r="I1684" s="24">
        <f ca="1"/>
        <v>58.053832984026144</v>
      </c>
      <c r="J1684" s="24" cm="1">
        <f t="array" aca="1" ref="J1684" ca="1">INDIRECT(ADDRESS(($F$2+1-H1684)+2,9))</f>
        <v>42.111617636232353</v>
      </c>
      <c r="K1684" s="24">
        <f t="shared" ca="1" si="132"/>
        <v>0.78945032566092632</v>
      </c>
      <c r="L1684" s="24">
        <f t="shared" ca="1" si="133"/>
        <v>0.21539973995524184</v>
      </c>
      <c r="M1684" s="24">
        <f t="shared" ca="1" si="134"/>
        <v>-0.74646644015863184</v>
      </c>
    </row>
    <row r="1685" spans="2:13" x14ac:dyDescent="0.25">
      <c r="B1685" s="24">
        <f t="shared" ca="1" si="130"/>
        <v>0.46822071578033242</v>
      </c>
      <c r="C1685" s="25">
        <f t="shared" ca="1" si="131"/>
        <v>49.202567136977336</v>
      </c>
      <c r="H1685" s="24">
        <v>1683</v>
      </c>
      <c r="I1685" s="24">
        <f ca="1"/>
        <v>58.113101130799564</v>
      </c>
      <c r="J1685" s="24" cm="1">
        <f t="array" aca="1" ref="J1685" ca="1">INDIRECT(ADDRESS(($F$2+1-H1685)+2,9))</f>
        <v>42.079265137838256</v>
      </c>
      <c r="K1685" s="24">
        <f t="shared" ca="1" si="132"/>
        <v>0.79115497355376008</v>
      </c>
      <c r="L1685" s="24">
        <f t="shared" ca="1" si="133"/>
        <v>0.21445573266163492</v>
      </c>
      <c r="M1685" s="24">
        <f t="shared" ca="1" si="134"/>
        <v>-0.74167200406865141</v>
      </c>
    </row>
    <row r="1686" spans="2:13" x14ac:dyDescent="0.25">
      <c r="B1686" s="24">
        <f t="shared" ca="1" si="130"/>
        <v>0.58086058370739457</v>
      </c>
      <c r="C1686" s="25">
        <f t="shared" ca="1" si="131"/>
        <v>52.04095548912332</v>
      </c>
      <c r="H1686" s="24">
        <v>1684</v>
      </c>
      <c r="I1686" s="24">
        <f ca="1"/>
        <v>58.113363039174317</v>
      </c>
      <c r="J1686" s="24" cm="1">
        <f t="array" aca="1" ref="J1686" ca="1">INDIRECT(ADDRESS(($F$2+1-H1686)+2,9))</f>
        <v>42.076083715003989</v>
      </c>
      <c r="K1686" s="24">
        <f t="shared" ca="1" si="132"/>
        <v>0.79116248837148584</v>
      </c>
      <c r="L1686" s="24">
        <f t="shared" ca="1" si="133"/>
        <v>0.21436303262928347</v>
      </c>
      <c r="M1686" s="24">
        <f t="shared" ca="1" si="134"/>
        <v>-0.74191389047410461</v>
      </c>
    </row>
    <row r="1687" spans="2:13" x14ac:dyDescent="0.25">
      <c r="B1687" s="24">
        <f t="shared" ca="1" si="130"/>
        <v>0.5751823398347844</v>
      </c>
      <c r="C1687" s="25">
        <f t="shared" ca="1" si="131"/>
        <v>51.895837519909144</v>
      </c>
      <c r="H1687" s="24">
        <v>1685</v>
      </c>
      <c r="I1687" s="24">
        <f ca="1"/>
        <v>58.123897247625294</v>
      </c>
      <c r="J1687" s="24" cm="1">
        <f t="array" aca="1" ref="J1687" ca="1">INDIRECT(ADDRESS(($F$2+1-H1687)+2,9))</f>
        <v>42.075967424436897</v>
      </c>
      <c r="K1687" s="24">
        <f t="shared" ca="1" si="132"/>
        <v>0.79146460952243536</v>
      </c>
      <c r="L1687" s="24">
        <f t="shared" ca="1" si="133"/>
        <v>0.2143596446060187</v>
      </c>
      <c r="M1687" s="24">
        <f t="shared" ca="1" si="134"/>
        <v>-0.74175180612282365</v>
      </c>
    </row>
    <row r="1688" spans="2:13" x14ac:dyDescent="0.25">
      <c r="B1688" s="24">
        <f t="shared" ca="1" si="130"/>
        <v>0.87033514234662779</v>
      </c>
      <c r="C1688" s="25">
        <f t="shared" ca="1" si="131"/>
        <v>61.279768044288915</v>
      </c>
      <c r="H1688" s="24">
        <v>1686</v>
      </c>
      <c r="I1688" s="24">
        <f ca="1"/>
        <v>58.134806903029506</v>
      </c>
      <c r="J1688" s="24" cm="1">
        <f t="array" aca="1" ref="J1688" ca="1">INDIRECT(ADDRESS(($F$2+1-H1688)+2,9))</f>
        <v>42.064156311479294</v>
      </c>
      <c r="K1688" s="24">
        <f t="shared" ca="1" si="132"/>
        <v>0.79177722668538741</v>
      </c>
      <c r="L1688" s="24">
        <f t="shared" ca="1" si="133"/>
        <v>0.21401570047233212</v>
      </c>
      <c r="M1688" s="24">
        <f t="shared" ca="1" si="134"/>
        <v>-0.74089154545754154</v>
      </c>
    </row>
    <row r="1689" spans="2:13" x14ac:dyDescent="0.25">
      <c r="B1689" s="24">
        <f t="shared" ca="1" si="130"/>
        <v>8.6561293485372892E-2</v>
      </c>
      <c r="C1689" s="25">
        <f t="shared" ca="1" si="131"/>
        <v>36.377613659085789</v>
      </c>
      <c r="H1689" s="24">
        <v>1687</v>
      </c>
      <c r="I1689" s="24">
        <f ca="1"/>
        <v>58.165682097354477</v>
      </c>
      <c r="J1689" s="24" cm="1">
        <f t="array" aca="1" ref="J1689" ca="1">INDIRECT(ADDRESS(($F$2+1-H1689)+2,9))</f>
        <v>42.005136405777726</v>
      </c>
      <c r="K1689" s="24">
        <f t="shared" ca="1" si="132"/>
        <v>0.79266045816423381</v>
      </c>
      <c r="L1689" s="24">
        <f t="shared" ca="1" si="133"/>
        <v>0.21230183797270075</v>
      </c>
      <c r="M1689" s="24">
        <f t="shared" ca="1" si="134"/>
        <v>-0.73618402216691003</v>
      </c>
    </row>
    <row r="1690" spans="2:13" x14ac:dyDescent="0.25">
      <c r="B1690" s="24">
        <f t="shared" ca="1" si="130"/>
        <v>0.65170537472306656</v>
      </c>
      <c r="C1690" s="25">
        <f t="shared" ca="1" si="131"/>
        <v>53.899287274179599</v>
      </c>
      <c r="H1690" s="24">
        <v>1688</v>
      </c>
      <c r="I1690" s="24">
        <f ca="1"/>
        <v>58.203062029970901</v>
      </c>
      <c r="J1690" s="24" cm="1">
        <f t="array" aca="1" ref="J1690" ca="1">INDIRECT(ADDRESS(($F$2+1-H1690)+2,9))</f>
        <v>41.988700004777883</v>
      </c>
      <c r="K1690" s="24">
        <f t="shared" ca="1" si="132"/>
        <v>0.79372679779702493</v>
      </c>
      <c r="L1690" s="24">
        <f t="shared" ca="1" si="133"/>
        <v>0.21182597774924708</v>
      </c>
      <c r="M1690" s="24">
        <f t="shared" ca="1" si="134"/>
        <v>-0.73357350568140189</v>
      </c>
    </row>
    <row r="1691" spans="2:13" x14ac:dyDescent="0.25">
      <c r="B1691" s="24">
        <f t="shared" ca="1" si="130"/>
        <v>0.52327463138606356</v>
      </c>
      <c r="C1691" s="25">
        <f t="shared" ca="1" si="131"/>
        <v>50.583739839484252</v>
      </c>
      <c r="H1691" s="24">
        <v>1689</v>
      </c>
      <c r="I1691" s="24">
        <f ca="1"/>
        <v>58.232607813427407</v>
      </c>
      <c r="J1691" s="24" cm="1">
        <f t="array" aca="1" ref="J1691" ca="1">INDIRECT(ADDRESS(($F$2+1-H1691)+2,9))</f>
        <v>41.986716200581995</v>
      </c>
      <c r="K1691" s="24">
        <f t="shared" ca="1" si="132"/>
        <v>0.79456734755372604</v>
      </c>
      <c r="L1691" s="24">
        <f t="shared" ca="1" si="133"/>
        <v>0.21176858566624873</v>
      </c>
      <c r="M1691" s="24">
        <f t="shared" ca="1" si="134"/>
        <v>-0.73223795932535962</v>
      </c>
    </row>
    <row r="1692" spans="2:13" x14ac:dyDescent="0.25">
      <c r="B1692" s="24">
        <f t="shared" ca="1" si="130"/>
        <v>0.28247286843969976</v>
      </c>
      <c r="C1692" s="25">
        <f t="shared" ca="1" si="131"/>
        <v>44.244889755510378</v>
      </c>
      <c r="H1692" s="24">
        <v>1690</v>
      </c>
      <c r="I1692" s="24">
        <f ca="1"/>
        <v>58.23318922463919</v>
      </c>
      <c r="J1692" s="24" cm="1">
        <f t="array" aca="1" ref="J1692" ca="1">INDIRECT(ADDRESS(($F$2+1-H1692)+2,9))</f>
        <v>41.978183323475037</v>
      </c>
      <c r="K1692" s="24">
        <f t="shared" ca="1" si="132"/>
        <v>0.79458386772246326</v>
      </c>
      <c r="L1692" s="24">
        <f t="shared" ca="1" si="133"/>
        <v>0.21152183059565319</v>
      </c>
      <c r="M1692" s="24">
        <f t="shared" ca="1" si="134"/>
        <v>-0.73214897029123693</v>
      </c>
    </row>
    <row r="1693" spans="2:13" x14ac:dyDescent="0.25">
      <c r="B1693" s="24">
        <f t="shared" ca="1" si="130"/>
        <v>0.18386003037029286</v>
      </c>
      <c r="C1693" s="25">
        <f t="shared" ca="1" si="131"/>
        <v>40.992477495924788</v>
      </c>
      <c r="H1693" s="24">
        <v>1691</v>
      </c>
      <c r="I1693" s="24">
        <f ca="1"/>
        <v>58.235813881014408</v>
      </c>
      <c r="J1693" s="24" cm="1">
        <f t="array" aca="1" ref="J1693" ca="1">INDIRECT(ADDRESS(($F$2+1-H1693)+2,9))</f>
        <v>41.965130854118783</v>
      </c>
      <c r="K1693" s="24">
        <f t="shared" ca="1" si="132"/>
        <v>0.79465843466505204</v>
      </c>
      <c r="L1693" s="24">
        <f t="shared" ca="1" si="133"/>
        <v>0.21114470314481396</v>
      </c>
      <c r="M1693" s="24">
        <f t="shared" ca="1" si="134"/>
        <v>-0.73168611777771442</v>
      </c>
    </row>
    <row r="1694" spans="2:13" x14ac:dyDescent="0.25">
      <c r="B1694" s="24">
        <f t="shared" ca="1" si="130"/>
        <v>0.9056706412719514</v>
      </c>
      <c r="C1694" s="25">
        <f t="shared" ca="1" si="131"/>
        <v>63.145573335257183</v>
      </c>
      <c r="H1694" s="24">
        <v>1692</v>
      </c>
      <c r="I1694" s="24">
        <f ca="1"/>
        <v>58.260362863773047</v>
      </c>
      <c r="J1694" s="24" cm="1">
        <f t="array" aca="1" ref="J1694" ca="1">INDIRECT(ADDRESS(($F$2+1-H1694)+2,9))</f>
        <v>41.954555653259902</v>
      </c>
      <c r="K1694" s="24">
        <f t="shared" ca="1" si="132"/>
        <v>0.79535509671911719</v>
      </c>
      <c r="L1694" s="24">
        <f t="shared" ca="1" si="133"/>
        <v>0.21083944103958449</v>
      </c>
      <c r="M1694" s="24">
        <f t="shared" ca="1" si="134"/>
        <v>-0.73013869263964226</v>
      </c>
    </row>
    <row r="1695" spans="2:13" x14ac:dyDescent="0.25">
      <c r="B1695" s="24">
        <f t="shared" ca="1" si="130"/>
        <v>0.39011719624449082</v>
      </c>
      <c r="C1695" s="25">
        <f t="shared" ca="1" si="131"/>
        <v>47.209864061406179</v>
      </c>
      <c r="H1695" s="24">
        <v>1693</v>
      </c>
      <c r="I1695" s="24">
        <f ca="1"/>
        <v>58.263614015176913</v>
      </c>
      <c r="J1695" s="24" cm="1">
        <f t="array" aca="1" ref="J1695" ca="1">INDIRECT(ADDRESS(($F$2+1-H1695)+2,9))</f>
        <v>41.953227232961709</v>
      </c>
      <c r="K1695" s="24">
        <f t="shared" ca="1" si="132"/>
        <v>0.79544725379286696</v>
      </c>
      <c r="L1695" s="24">
        <f t="shared" ca="1" si="133"/>
        <v>0.21080111337210186</v>
      </c>
      <c r="M1695" s="24">
        <f t="shared" ca="1" si="134"/>
        <v>-0.73031242411890629</v>
      </c>
    </row>
    <row r="1696" spans="2:13" x14ac:dyDescent="0.25">
      <c r="B1696" s="24">
        <f t="shared" ca="1" si="130"/>
        <v>0.85260291259307819</v>
      </c>
      <c r="C1696" s="25">
        <f t="shared" ca="1" si="131"/>
        <v>60.476624043205206</v>
      </c>
      <c r="H1696" s="24">
        <v>1694</v>
      </c>
      <c r="I1696" s="24">
        <f ca="1"/>
        <v>58.271729826039191</v>
      </c>
      <c r="J1696" s="24" cm="1">
        <f t="array" aca="1" ref="J1696" ca="1">INDIRECT(ADDRESS(($F$2+1-H1696)+2,9))</f>
        <v>41.951214888938907</v>
      </c>
      <c r="K1696" s="24">
        <f t="shared" ca="1" si="132"/>
        <v>0.79567719661397884</v>
      </c>
      <c r="L1696" s="24">
        <f t="shared" ca="1" si="133"/>
        <v>0.21074306087797376</v>
      </c>
      <c r="M1696" s="24">
        <f t="shared" ca="1" si="134"/>
        <v>-0.73017483841957087</v>
      </c>
    </row>
    <row r="1697" spans="2:13" x14ac:dyDescent="0.25">
      <c r="B1697" s="24">
        <f t="shared" ca="1" si="130"/>
        <v>0.28557593290817573</v>
      </c>
      <c r="C1697" s="25">
        <f t="shared" ca="1" si="131"/>
        <v>44.336440980472894</v>
      </c>
      <c r="H1697" s="24">
        <v>1695</v>
      </c>
      <c r="I1697" s="24">
        <f ca="1"/>
        <v>58.29243881280378</v>
      </c>
      <c r="J1697" s="24" cm="1">
        <f t="array" aca="1" ref="J1697" ca="1">INDIRECT(ADDRESS(($F$2+1-H1697)+2,9))</f>
        <v>41.948764589216673</v>
      </c>
      <c r="K1697" s="24">
        <f t="shared" ca="1" si="132"/>
        <v>0.79626324030487095</v>
      </c>
      <c r="L1697" s="24">
        <f t="shared" ca="1" si="133"/>
        <v>0.21067238681486811</v>
      </c>
      <c r="M1697" s="24">
        <f t="shared" ca="1" si="134"/>
        <v>-0.72930912893348288</v>
      </c>
    </row>
    <row r="1698" spans="2:13" x14ac:dyDescent="0.25">
      <c r="B1698" s="24">
        <f t="shared" ca="1" si="130"/>
        <v>0.64868210848948271</v>
      </c>
      <c r="C1698" s="25">
        <f t="shared" ca="1" si="131"/>
        <v>53.817648636910107</v>
      </c>
      <c r="H1698" s="24">
        <v>1696</v>
      </c>
      <c r="I1698" s="24">
        <f ca="1"/>
        <v>58.296368199604288</v>
      </c>
      <c r="J1698" s="24" cm="1">
        <f t="array" aca="1" ref="J1698" ca="1">INDIRECT(ADDRESS(($F$2+1-H1698)+2,9))</f>
        <v>41.927062187735004</v>
      </c>
      <c r="K1698" s="24">
        <f t="shared" ca="1" si="132"/>
        <v>0.79637432481851256</v>
      </c>
      <c r="L1698" s="24">
        <f t="shared" ca="1" si="133"/>
        <v>0.21004703107798656</v>
      </c>
      <c r="M1698" s="24">
        <f t="shared" ca="1" si="134"/>
        <v>-0.72827588486480099</v>
      </c>
    </row>
    <row r="1699" spans="2:13" x14ac:dyDescent="0.25">
      <c r="B1699" s="24">
        <f t="shared" ca="1" si="130"/>
        <v>0.89660890541042437</v>
      </c>
      <c r="C1699" s="25">
        <f t="shared" ca="1" si="131"/>
        <v>62.624631192193441</v>
      </c>
      <c r="H1699" s="24">
        <v>1697</v>
      </c>
      <c r="I1699" s="24">
        <f ca="1"/>
        <v>58.320926429308578</v>
      </c>
      <c r="J1699" s="24" cm="1">
        <f t="array" aca="1" ref="J1699" ca="1">INDIRECT(ADDRESS(($F$2+1-H1699)+2,9))</f>
        <v>41.923171441830448</v>
      </c>
      <c r="K1699" s="24">
        <f t="shared" ca="1" si="132"/>
        <v>0.79706777200051326</v>
      </c>
      <c r="L1699" s="24">
        <f t="shared" ca="1" si="133"/>
        <v>0.20993503445125</v>
      </c>
      <c r="M1699" s="24">
        <f t="shared" ca="1" si="134"/>
        <v>-0.72711403844274036</v>
      </c>
    </row>
    <row r="1700" spans="2:13" x14ac:dyDescent="0.25">
      <c r="B1700" s="24">
        <f t="shared" ca="1" si="130"/>
        <v>4.592986562920609E-2</v>
      </c>
      <c r="C1700" s="25">
        <f t="shared" ca="1" si="131"/>
        <v>33.143318317499187</v>
      </c>
      <c r="H1700" s="24">
        <v>1698</v>
      </c>
      <c r="I1700" s="24">
        <f ca="1"/>
        <v>58.335302958184371</v>
      </c>
      <c r="J1700" s="24" cm="1">
        <f t="array" aca="1" ref="J1700" ca="1">INDIRECT(ADDRESS(($F$2+1-H1700)+2,9))</f>
        <v>41.915478671676617</v>
      </c>
      <c r="K1700" s="24">
        <f t="shared" ca="1" si="132"/>
        <v>0.79747306462392231</v>
      </c>
      <c r="L1700" s="24">
        <f t="shared" ca="1" si="133"/>
        <v>0.20971369840662141</v>
      </c>
      <c r="M1700" s="24">
        <f t="shared" ca="1" si="134"/>
        <v>-0.72630221682366358</v>
      </c>
    </row>
    <row r="1701" spans="2:13" x14ac:dyDescent="0.25">
      <c r="B1701" s="24">
        <f t="shared" ca="1" si="130"/>
        <v>0.84587242119465</v>
      </c>
      <c r="C1701" s="25">
        <f t="shared" ca="1" si="131"/>
        <v>60.188900717906108</v>
      </c>
      <c r="H1701" s="24">
        <v>1699</v>
      </c>
      <c r="I1701" s="24">
        <f ca="1"/>
        <v>58.34152663494713</v>
      </c>
      <c r="J1701" s="24" cm="1">
        <f t="array" aca="1" ref="J1701" ca="1">INDIRECT(ADDRESS(($F$2+1-H1701)+2,9))</f>
        <v>41.912855425528385</v>
      </c>
      <c r="K1701" s="24">
        <f t="shared" ca="1" si="132"/>
        <v>0.79764836779368131</v>
      </c>
      <c r="L1701" s="24">
        <f t="shared" ca="1" si="133"/>
        <v>0.20963825386776586</v>
      </c>
      <c r="M1701" s="24">
        <f t="shared" ca="1" si="134"/>
        <v>-0.72623381931950315</v>
      </c>
    </row>
    <row r="1702" spans="2:13" x14ac:dyDescent="0.25">
      <c r="B1702" s="24">
        <f t="shared" ca="1" si="130"/>
        <v>0.55838904873541206</v>
      </c>
      <c r="C1702" s="25">
        <f t="shared" ca="1" si="131"/>
        <v>51.468861265770691</v>
      </c>
      <c r="H1702" s="24">
        <v>1700</v>
      </c>
      <c r="I1702" s="24">
        <f ca="1"/>
        <v>58.364108956497986</v>
      </c>
      <c r="J1702" s="24" cm="1">
        <f t="array" aca="1" ref="J1702" ca="1">INDIRECT(ADDRESS(($F$2+1-H1702)+2,9))</f>
        <v>41.90156680691971</v>
      </c>
      <c r="K1702" s="24">
        <f t="shared" ca="1" si="132"/>
        <v>0.79828368475650113</v>
      </c>
      <c r="L1702" s="24">
        <f t="shared" ca="1" si="133"/>
        <v>0.20931377547133095</v>
      </c>
      <c r="M1702" s="24">
        <f t="shared" ca="1" si="134"/>
        <v>-0.72476086622034264</v>
      </c>
    </row>
    <row r="1703" spans="2:13" x14ac:dyDescent="0.25">
      <c r="B1703" s="24">
        <f t="shared" ca="1" si="130"/>
        <v>0.69579271010792065</v>
      </c>
      <c r="C1703" s="25">
        <f t="shared" ca="1" si="131"/>
        <v>55.123378496995954</v>
      </c>
      <c r="H1703" s="24">
        <v>1701</v>
      </c>
      <c r="I1703" s="24">
        <f ca="1"/>
        <v>58.375966897432612</v>
      </c>
      <c r="J1703" s="24" cm="1">
        <f t="array" aca="1" ref="J1703" ca="1">INDIRECT(ADDRESS(($F$2+1-H1703)+2,9))</f>
        <v>41.890920894995205</v>
      </c>
      <c r="K1703" s="24">
        <f t="shared" ca="1" si="132"/>
        <v>0.7986168097839611</v>
      </c>
      <c r="L1703" s="24">
        <f t="shared" ca="1" si="133"/>
        <v>0.20900804193248779</v>
      </c>
      <c r="M1703" s="24">
        <f t="shared" ca="1" si="134"/>
        <v>-0.72392052253988515</v>
      </c>
    </row>
    <row r="1704" spans="2:13" x14ac:dyDescent="0.25">
      <c r="B1704" s="24">
        <f t="shared" ca="1" si="130"/>
        <v>0.29218404513372831</v>
      </c>
      <c r="C1704" s="25">
        <f t="shared" ca="1" si="131"/>
        <v>44.529845099959452</v>
      </c>
      <c r="H1704" s="24">
        <v>1702</v>
      </c>
      <c r="I1704" s="24">
        <f ca="1"/>
        <v>58.377451552443425</v>
      </c>
      <c r="J1704" s="24" cm="1">
        <f t="array" aca="1" ref="J1704" ca="1">INDIRECT(ADDRESS(($F$2+1-H1704)+2,9))</f>
        <v>41.883192234721321</v>
      </c>
      <c r="K1704" s="24">
        <f t="shared" ca="1" si="132"/>
        <v>0.79865849494478169</v>
      </c>
      <c r="L1704" s="24">
        <f t="shared" ca="1" si="133"/>
        <v>0.20878625206088949</v>
      </c>
      <c r="M1704" s="24">
        <f t="shared" ca="1" si="134"/>
        <v>-0.72382182616908308</v>
      </c>
    </row>
    <row r="1705" spans="2:13" x14ac:dyDescent="0.25">
      <c r="B1705" s="24">
        <f t="shared" ca="1" si="130"/>
        <v>0.79291238570667055</v>
      </c>
      <c r="C1705" s="25">
        <f t="shared" ca="1" si="131"/>
        <v>58.165682097354477</v>
      </c>
      <c r="H1705" s="24">
        <v>1703</v>
      </c>
      <c r="I1705" s="24">
        <f ca="1"/>
        <v>58.386991743385849</v>
      </c>
      <c r="J1705" s="24" cm="1">
        <f t="array" aca="1" ref="J1705" ca="1">INDIRECT(ADDRESS(($F$2+1-H1705)+2,9))</f>
        <v>41.879283248593588</v>
      </c>
      <c r="K1705" s="24">
        <f t="shared" ca="1" si="132"/>
        <v>0.79892623468827961</v>
      </c>
      <c r="L1705" s="24">
        <f t="shared" ca="1" si="133"/>
        <v>0.20867412846064412</v>
      </c>
      <c r="M1705" s="24">
        <f t="shared" ca="1" si="134"/>
        <v>-0.72349478095503039</v>
      </c>
    </row>
    <row r="1706" spans="2:13" x14ac:dyDescent="0.25">
      <c r="B1706" s="24">
        <f t="shared" ca="1" si="130"/>
        <v>4.1540277381626467E-2</v>
      </c>
      <c r="C1706" s="25">
        <f t="shared" ca="1" si="131"/>
        <v>32.669149590444107</v>
      </c>
      <c r="H1706" s="24">
        <v>1704</v>
      </c>
      <c r="I1706" s="24">
        <f ca="1"/>
        <v>58.401158555901148</v>
      </c>
      <c r="J1706" s="24" cm="1">
        <f t="array" aca="1" ref="J1706" ca="1">INDIRECT(ADDRESS(($F$2+1-H1706)+2,9))</f>
        <v>41.871655980282753</v>
      </c>
      <c r="K1706" s="24">
        <f t="shared" ca="1" si="132"/>
        <v>0.79932342356581743</v>
      </c>
      <c r="L1706" s="24">
        <f t="shared" ca="1" si="133"/>
        <v>0.20845545354138673</v>
      </c>
      <c r="M1706" s="24">
        <f t="shared" ca="1" si="134"/>
        <v>-0.72269882335126823</v>
      </c>
    </row>
    <row r="1707" spans="2:13" x14ac:dyDescent="0.25">
      <c r="B1707" s="24">
        <f t="shared" ca="1" si="130"/>
        <v>0.14688193782400605</v>
      </c>
      <c r="C1707" s="25">
        <f t="shared" ca="1" si="131"/>
        <v>39.500995303613685</v>
      </c>
      <c r="H1707" s="24">
        <v>1705</v>
      </c>
      <c r="I1707" s="24">
        <f ca="1"/>
        <v>58.411096684278441</v>
      </c>
      <c r="J1707" s="24" cm="1">
        <f t="array" aca="1" ref="J1707" ca="1">INDIRECT(ADDRESS(($F$2+1-H1707)+2,9))</f>
        <v>41.865037664412377</v>
      </c>
      <c r="K1707" s="24">
        <f t="shared" ca="1" si="132"/>
        <v>0.79960177332236826</v>
      </c>
      <c r="L1707" s="24">
        <f t="shared" ca="1" si="133"/>
        <v>0.20826581499069233</v>
      </c>
      <c r="M1707" s="24">
        <f t="shared" ca="1" si="134"/>
        <v>-0.72219463917519122</v>
      </c>
    </row>
    <row r="1708" spans="2:13" x14ac:dyDescent="0.25">
      <c r="B1708" s="24">
        <f t="shared" ca="1" si="130"/>
        <v>0.45985628159306235</v>
      </c>
      <c r="C1708" s="25">
        <f t="shared" ca="1" si="131"/>
        <v>48.992042027837059</v>
      </c>
      <c r="H1708" s="24">
        <v>1706</v>
      </c>
      <c r="I1708" s="24">
        <f ca="1"/>
        <v>58.432211464736852</v>
      </c>
      <c r="J1708" s="24" cm="1">
        <f t="array" aca="1" ref="J1708" ca="1">INDIRECT(ADDRESS(($F$2+1-H1708)+2,9))</f>
        <v>41.852366156939539</v>
      </c>
      <c r="K1708" s="24">
        <f t="shared" ca="1" si="132"/>
        <v>0.80019239138525655</v>
      </c>
      <c r="L1708" s="24">
        <f t="shared" ca="1" si="133"/>
        <v>0.20790301485792406</v>
      </c>
      <c r="M1708" s="24">
        <f t="shared" ca="1" si="134"/>
        <v>-0.72072711803256329</v>
      </c>
    </row>
    <row r="1709" spans="2:13" x14ac:dyDescent="0.25">
      <c r="B1709" s="24">
        <f t="shared" ca="1" si="130"/>
        <v>0.22867930356463662</v>
      </c>
      <c r="C1709" s="25">
        <f t="shared" ca="1" si="131"/>
        <v>42.567967022786064</v>
      </c>
      <c r="H1709" s="24">
        <v>1707</v>
      </c>
      <c r="I1709" s="24">
        <f ca="1"/>
        <v>58.440846292606558</v>
      </c>
      <c r="J1709" s="24" cm="1">
        <f t="array" aca="1" ref="J1709" ca="1">INDIRECT(ADDRESS(($F$2+1-H1709)+2,9))</f>
        <v>41.789466105946254</v>
      </c>
      <c r="K1709" s="24">
        <f t="shared" ca="1" si="132"/>
        <v>0.80043362096878146</v>
      </c>
      <c r="L1709" s="24">
        <f t="shared" ca="1" si="133"/>
        <v>0.20610764422094696</v>
      </c>
      <c r="M1709" s="24">
        <f t="shared" ca="1" si="134"/>
        <v>-0.71709228874610087</v>
      </c>
    </row>
    <row r="1710" spans="2:13" x14ac:dyDescent="0.25">
      <c r="B1710" s="24">
        <f t="shared" ca="1" si="130"/>
        <v>0.46962748869615312</v>
      </c>
      <c r="C1710" s="25">
        <f t="shared" ca="1" si="131"/>
        <v>49.237937085479622</v>
      </c>
      <c r="H1710" s="24">
        <v>1708</v>
      </c>
      <c r="I1710" s="24">
        <f ca="1"/>
        <v>58.463900595596044</v>
      </c>
      <c r="J1710" s="24" cm="1">
        <f t="array" aca="1" ref="J1710" ca="1">INDIRECT(ADDRESS(($F$2+1-H1710)+2,9))</f>
        <v>41.764227457563287</v>
      </c>
      <c r="K1710" s="24">
        <f t="shared" ca="1" si="132"/>
        <v>0.80107682549107206</v>
      </c>
      <c r="L1710" s="24">
        <f t="shared" ca="1" si="133"/>
        <v>0.20538984388491083</v>
      </c>
      <c r="M1710" s="24">
        <f t="shared" ca="1" si="134"/>
        <v>-0.71481121367739864</v>
      </c>
    </row>
    <row r="1711" spans="2:13" x14ac:dyDescent="0.25">
      <c r="B1711" s="24">
        <f t="shared" ca="1" si="130"/>
        <v>0.12642341150548253</v>
      </c>
      <c r="C1711" s="25">
        <f t="shared" ca="1" si="131"/>
        <v>38.565379992715968</v>
      </c>
      <c r="H1711" s="24">
        <v>1709</v>
      </c>
      <c r="I1711" s="24">
        <f ca="1"/>
        <v>58.465888392526445</v>
      </c>
      <c r="J1711" s="24" cm="1">
        <f t="array" aca="1" ref="J1711" ca="1">INDIRECT(ADDRESS(($F$2+1-H1711)+2,9))</f>
        <v>41.749085036516441</v>
      </c>
      <c r="K1711" s="24">
        <f t="shared" ca="1" si="132"/>
        <v>0.80113222554791719</v>
      </c>
      <c r="L1711" s="24">
        <f t="shared" ca="1" si="133"/>
        <v>0.20495989904779505</v>
      </c>
      <c r="M1711" s="24">
        <f t="shared" ca="1" si="134"/>
        <v>-0.71426382939343458</v>
      </c>
    </row>
    <row r="1712" spans="2:13" x14ac:dyDescent="0.25">
      <c r="B1712" s="24">
        <f t="shared" ca="1" si="130"/>
        <v>0.67002660293737171</v>
      </c>
      <c r="C1712" s="25">
        <f t="shared" ca="1" si="131"/>
        <v>54.399866254591345</v>
      </c>
      <c r="H1712" s="24">
        <v>1710</v>
      </c>
      <c r="I1712" s="24">
        <f ca="1"/>
        <v>58.474000605622976</v>
      </c>
      <c r="J1712" s="24" cm="1">
        <f t="array" aca="1" ref="J1712" ca="1">INDIRECT(ADDRESS(($F$2+1-H1712)+2,9))</f>
        <v>41.744049366424086</v>
      </c>
      <c r="K1712" s="24">
        <f t="shared" ca="1" si="132"/>
        <v>0.80135821712634714</v>
      </c>
      <c r="L1712" s="24">
        <f t="shared" ca="1" si="133"/>
        <v>0.20481703788579284</v>
      </c>
      <c r="M1712" s="24">
        <f t="shared" ca="1" si="134"/>
        <v>-0.71395036637834008</v>
      </c>
    </row>
    <row r="1713" spans="2:13" x14ac:dyDescent="0.25">
      <c r="B1713" s="24">
        <f t="shared" ca="1" si="130"/>
        <v>0.12926604124514596</v>
      </c>
      <c r="C1713" s="25">
        <f t="shared" ca="1" si="131"/>
        <v>38.701325525806922</v>
      </c>
      <c r="H1713" s="24">
        <v>1711</v>
      </c>
      <c r="I1713" s="24">
        <f ca="1"/>
        <v>58.485425921614663</v>
      </c>
      <c r="J1713" s="24" cm="1">
        <f t="array" aca="1" ref="J1713" ca="1">INDIRECT(ADDRESS(($F$2+1-H1713)+2,9))</f>
        <v>41.729245447059711</v>
      </c>
      <c r="K1713" s="24">
        <f t="shared" ca="1" si="132"/>
        <v>0.80167624295203888</v>
      </c>
      <c r="L1713" s="24">
        <f t="shared" ca="1" si="133"/>
        <v>0.20439739612342037</v>
      </c>
      <c r="M1713" s="24">
        <f t="shared" ca="1" si="134"/>
        <v>-0.71290263208690341</v>
      </c>
    </row>
    <row r="1714" spans="2:13" x14ac:dyDescent="0.25">
      <c r="B1714" s="24">
        <f t="shared" ca="1" si="130"/>
        <v>0.2916620319110117</v>
      </c>
      <c r="C1714" s="25">
        <f t="shared" ca="1" si="131"/>
        <v>44.514642135972785</v>
      </c>
      <c r="H1714" s="24">
        <v>1712</v>
      </c>
      <c r="I1714" s="24">
        <f ca="1"/>
        <v>58.497356949622812</v>
      </c>
      <c r="J1714" s="24" cm="1">
        <f t="array" aca="1" ref="J1714" ca="1">INDIRECT(ADDRESS(($F$2+1-H1714)+2,9))</f>
        <v>41.702753051878872</v>
      </c>
      <c r="K1714" s="24">
        <f t="shared" ca="1" si="132"/>
        <v>0.80200801717398496</v>
      </c>
      <c r="L1714" s="24">
        <f t="shared" ca="1" si="133"/>
        <v>0.20364770376989258</v>
      </c>
      <c r="M1714" s="24">
        <f t="shared" ca="1" si="134"/>
        <v>-0.71116914602198467</v>
      </c>
    </row>
    <row r="1715" spans="2:13" x14ac:dyDescent="0.25">
      <c r="B1715" s="24">
        <f t="shared" ca="1" si="130"/>
        <v>0.67596986500048728</v>
      </c>
      <c r="C1715" s="25">
        <f t="shared" ca="1" si="131"/>
        <v>54.564585512239702</v>
      </c>
      <c r="H1715" s="24">
        <v>1713</v>
      </c>
      <c r="I1715" s="24">
        <f ca="1"/>
        <v>58.53815354431508</v>
      </c>
      <c r="J1715" s="24" cm="1">
        <f t="array" aca="1" ref="J1715" ca="1">INDIRECT(ADDRESS(($F$2+1-H1715)+2,9))</f>
        <v>41.688030463164381</v>
      </c>
      <c r="K1715" s="24">
        <f t="shared" ca="1" si="132"/>
        <v>0.80313994065834493</v>
      </c>
      <c r="L1715" s="24">
        <f t="shared" ca="1" si="133"/>
        <v>0.20323178782257609</v>
      </c>
      <c r="M1715" s="24">
        <f t="shared" ca="1" si="134"/>
        <v>-0.70851755423908458</v>
      </c>
    </row>
    <row r="1716" spans="2:13" x14ac:dyDescent="0.25">
      <c r="B1716" s="24">
        <f t="shared" ca="1" si="130"/>
        <v>0.12386251327654962</v>
      </c>
      <c r="C1716" s="25">
        <f t="shared" ca="1" si="131"/>
        <v>38.441072452428941</v>
      </c>
      <c r="H1716" s="24">
        <v>1714</v>
      </c>
      <c r="I1716" s="24">
        <f ca="1"/>
        <v>58.54101341250356</v>
      </c>
      <c r="J1716" s="24" cm="1">
        <f t="array" aca="1" ref="J1716" ca="1">INDIRECT(ADDRESS(($F$2+1-H1716)+2,9))</f>
        <v>41.663814879559396</v>
      </c>
      <c r="K1716" s="24">
        <f t="shared" ca="1" si="132"/>
        <v>0.80321914200711619</v>
      </c>
      <c r="L1716" s="24">
        <f t="shared" ca="1" si="133"/>
        <v>0.20254879673434806</v>
      </c>
      <c r="M1716" s="24">
        <f t="shared" ca="1" si="134"/>
        <v>-0.7074139990510957</v>
      </c>
    </row>
    <row r="1717" spans="2:13" x14ac:dyDescent="0.25">
      <c r="B1717" s="24">
        <f t="shared" ca="1" si="130"/>
        <v>0.35103051110180095</v>
      </c>
      <c r="C1717" s="25">
        <f t="shared" ca="1" si="131"/>
        <v>46.174602118450707</v>
      </c>
      <c r="H1717" s="24">
        <v>1715</v>
      </c>
      <c r="I1717" s="24">
        <f ca="1"/>
        <v>58.619568829483342</v>
      </c>
      <c r="J1717" s="24" cm="1">
        <f t="array" aca="1" ref="J1717" ca="1">INDIRECT(ADDRESS(($F$2+1-H1717)+2,9))</f>
        <v>41.656957504213608</v>
      </c>
      <c r="K1717" s="24">
        <f t="shared" ca="1" si="132"/>
        <v>0.80538710821003967</v>
      </c>
      <c r="L1717" s="24">
        <f t="shared" ca="1" si="133"/>
        <v>0.20235563671188772</v>
      </c>
      <c r="M1717" s="24">
        <f t="shared" ca="1" si="134"/>
        <v>-0.70315899993887543</v>
      </c>
    </row>
    <row r="1718" spans="2:13" x14ac:dyDescent="0.25">
      <c r="B1718" s="24">
        <f t="shared" ca="1" si="130"/>
        <v>0.32397591953952021</v>
      </c>
      <c r="C1718" s="25">
        <f t="shared" ca="1" si="131"/>
        <v>45.433906243722404</v>
      </c>
      <c r="H1718" s="24">
        <v>1716</v>
      </c>
      <c r="I1718" s="24">
        <f ca="1"/>
        <v>58.646766904810072</v>
      </c>
      <c r="J1718" s="24" cm="1">
        <f t="array" aca="1" ref="J1718" ca="1">INDIRECT(ADDRESS(($F$2+1-H1718)+2,9))</f>
        <v>41.610220866160297</v>
      </c>
      <c r="K1718" s="24">
        <f t="shared" ca="1" si="132"/>
        <v>0.80613431845878403</v>
      </c>
      <c r="L1718" s="24">
        <f t="shared" ca="1" si="133"/>
        <v>0.20104208564530776</v>
      </c>
      <c r="M1718" s="24">
        <f t="shared" ca="1" si="134"/>
        <v>-0.6994786848957103</v>
      </c>
    </row>
    <row r="1719" spans="2:13" x14ac:dyDescent="0.25">
      <c r="B1719" s="24">
        <f t="shared" ca="1" si="130"/>
        <v>0.70300905875716546</v>
      </c>
      <c r="C1719" s="25">
        <f t="shared" ca="1" si="131"/>
        <v>55.330746844120853</v>
      </c>
      <c r="H1719" s="24">
        <v>1717</v>
      </c>
      <c r="I1719" s="24">
        <f ca="1"/>
        <v>58.658083524762858</v>
      </c>
      <c r="J1719" s="24" cm="1">
        <f t="array" aca="1" ref="J1719" ca="1">INDIRECT(ADDRESS(($F$2+1-H1719)+2,9))</f>
        <v>41.609538168679897</v>
      </c>
      <c r="K1719" s="24">
        <f t="shared" ca="1" si="132"/>
        <v>0.8064447030946551</v>
      </c>
      <c r="L1719" s="24">
        <f t="shared" ca="1" si="133"/>
        <v>0.20102293615036637</v>
      </c>
      <c r="M1719" s="24">
        <f t="shared" ca="1" si="134"/>
        <v>-0.69923590182484674</v>
      </c>
    </row>
    <row r="1720" spans="2:13" x14ac:dyDescent="0.25">
      <c r="B1720" s="24">
        <f t="shared" ca="1" si="130"/>
        <v>0.72460693958206523</v>
      </c>
      <c r="C1720" s="25">
        <f t="shared" ca="1" si="131"/>
        <v>55.965825555259315</v>
      </c>
      <c r="H1720" s="24">
        <v>1718</v>
      </c>
      <c r="I1720" s="24">
        <f ca="1"/>
        <v>58.668810637649472</v>
      </c>
      <c r="J1720" s="24" cm="1">
        <f t="array" aca="1" ref="J1720" ca="1">INDIRECT(ADDRESS(($F$2+1-H1720)+2,9))</f>
        <v>41.584349634870186</v>
      </c>
      <c r="K1720" s="24">
        <f t="shared" ca="1" si="132"/>
        <v>0.80673863913638777</v>
      </c>
      <c r="L1720" s="24">
        <f t="shared" ca="1" si="133"/>
        <v>0.20031716918094455</v>
      </c>
      <c r="M1720" s="24">
        <f t="shared" ca="1" si="134"/>
        <v>-0.69765776687819092</v>
      </c>
    </row>
    <row r="1721" spans="2:13" x14ac:dyDescent="0.25">
      <c r="B1721" s="24">
        <f t="shared" ca="1" si="130"/>
        <v>0.57226528180892577</v>
      </c>
      <c r="C1721" s="25">
        <f t="shared" ca="1" si="131"/>
        <v>51.821443604285207</v>
      </c>
      <c r="H1721" s="24">
        <v>1719</v>
      </c>
      <c r="I1721" s="24">
        <f ca="1"/>
        <v>58.670147367523214</v>
      </c>
      <c r="J1721" s="24" cm="1">
        <f t="array" aca="1" ref="J1721" ca="1">INDIRECT(ADDRESS(($F$2+1-H1721)+2,9))</f>
        <v>41.579941141880056</v>
      </c>
      <c r="K1721" s="24">
        <f t="shared" ca="1" si="132"/>
        <v>0.80677524807471079</v>
      </c>
      <c r="L1721" s="24">
        <f t="shared" ca="1" si="133"/>
        <v>0.20019379922098129</v>
      </c>
      <c r="M1721" s="24">
        <f t="shared" ca="1" si="134"/>
        <v>-0.69774601056591956</v>
      </c>
    </row>
    <row r="1722" spans="2:13" x14ac:dyDescent="0.25">
      <c r="B1722" s="24">
        <f t="shared" ca="1" si="130"/>
        <v>0.17875960729691709</v>
      </c>
      <c r="C1722" s="25">
        <f t="shared" ca="1" si="131"/>
        <v>40.798975316374481</v>
      </c>
      <c r="H1722" s="24">
        <v>1720</v>
      </c>
      <c r="I1722" s="24">
        <f ca="1"/>
        <v>58.687179377659241</v>
      </c>
      <c r="J1722" s="24" cm="1">
        <f t="array" aca="1" ref="J1722" ca="1">INDIRECT(ADDRESS(($F$2+1-H1722)+2,9))</f>
        <v>41.577687348418962</v>
      </c>
      <c r="K1722" s="24">
        <f t="shared" ca="1" si="132"/>
        <v>0.8072413320517946</v>
      </c>
      <c r="L1722" s="24">
        <f t="shared" ca="1" si="133"/>
        <v>0.20013074533183153</v>
      </c>
      <c r="M1722" s="24">
        <f t="shared" ca="1" si="134"/>
        <v>-0.69710602222570528</v>
      </c>
    </row>
    <row r="1723" spans="2:13" x14ac:dyDescent="0.25">
      <c r="B1723" s="24">
        <f t="shared" ca="1" si="130"/>
        <v>0.42088469037913856</v>
      </c>
      <c r="C1723" s="25">
        <f t="shared" ca="1" si="131"/>
        <v>48.003692550500929</v>
      </c>
      <c r="H1723" s="24">
        <v>1721</v>
      </c>
      <c r="I1723" s="24">
        <f ca="1"/>
        <v>58.693681600062561</v>
      </c>
      <c r="J1723" s="24" cm="1">
        <f t="array" aca="1" ref="J1723" ca="1">INDIRECT(ADDRESS(($F$2+1-H1723)+2,9))</f>
        <v>41.571796082884916</v>
      </c>
      <c r="K1723" s="24">
        <f t="shared" ca="1" si="132"/>
        <v>0.80741908519446715</v>
      </c>
      <c r="L1723" s="24">
        <f t="shared" ca="1" si="133"/>
        <v>0.19996598306923988</v>
      </c>
      <c r="M1723" s="24">
        <f t="shared" ca="1" si="134"/>
        <v>-0.69683194152509353</v>
      </c>
    </row>
    <row r="1724" spans="2:13" x14ac:dyDescent="0.25">
      <c r="B1724" s="24">
        <f t="shared" ca="1" si="130"/>
        <v>0.46416520390565408</v>
      </c>
      <c r="C1724" s="25">
        <f t="shared" ca="1" si="131"/>
        <v>49.100543539304049</v>
      </c>
      <c r="H1724" s="24">
        <v>1722</v>
      </c>
      <c r="I1724" s="24">
        <f ca="1"/>
        <v>58.712453030837068</v>
      </c>
      <c r="J1724" s="24" cm="1">
        <f t="array" aca="1" ref="J1724" ca="1">INDIRECT(ADDRESS(($F$2+1-H1724)+2,9))</f>
        <v>41.54037615180556</v>
      </c>
      <c r="K1724" s="24">
        <f t="shared" ca="1" si="132"/>
        <v>0.80793168286032679</v>
      </c>
      <c r="L1724" s="24">
        <f t="shared" ca="1" si="133"/>
        <v>0.19908863356512949</v>
      </c>
      <c r="M1724" s="24">
        <f t="shared" ca="1" si="134"/>
        <v>-0.69447570226882493</v>
      </c>
    </row>
    <row r="1725" spans="2:13" x14ac:dyDescent="0.25">
      <c r="B1725" s="24">
        <f t="shared" ca="1" si="130"/>
        <v>0.53877628886947337</v>
      </c>
      <c r="C1725" s="25">
        <f t="shared" ca="1" si="131"/>
        <v>50.97351294536962</v>
      </c>
      <c r="H1725" s="24">
        <v>1723</v>
      </c>
      <c r="I1725" s="24">
        <f ca="1"/>
        <v>58.713551682883562</v>
      </c>
      <c r="J1725" s="24" cm="1">
        <f t="array" aca="1" ref="J1725" ca="1">INDIRECT(ADDRESS(($F$2+1-H1725)+2,9))</f>
        <v>41.526655099818811</v>
      </c>
      <c r="K1725" s="24">
        <f t="shared" ca="1" si="132"/>
        <v>0.80796165823049049</v>
      </c>
      <c r="L1725" s="24">
        <f t="shared" ca="1" si="133"/>
        <v>0.19870622457286002</v>
      </c>
      <c r="M1725" s="24">
        <f t="shared" ca="1" si="134"/>
        <v>-0.69405784841685625</v>
      </c>
    </row>
    <row r="1726" spans="2:13" x14ac:dyDescent="0.25">
      <c r="B1726" s="24">
        <f t="shared" ca="1" si="130"/>
        <v>0.56123787000386349</v>
      </c>
      <c r="C1726" s="25">
        <f t="shared" ca="1" si="131"/>
        <v>51.541084065566423</v>
      </c>
      <c r="H1726" s="24">
        <v>1724</v>
      </c>
      <c r="I1726" s="24">
        <f ca="1"/>
        <v>58.756753989907267</v>
      </c>
      <c r="J1726" s="24" cm="1">
        <f t="array" aca="1" ref="J1726" ca="1">INDIRECT(ADDRESS(($F$2+1-H1726)+2,9))</f>
        <v>41.467237265832793</v>
      </c>
      <c r="K1726" s="24">
        <f t="shared" ca="1" si="132"/>
        <v>0.8091381093936143</v>
      </c>
      <c r="L1726" s="24">
        <f t="shared" ca="1" si="133"/>
        <v>0.1970553537127456</v>
      </c>
      <c r="M1726" s="24">
        <f t="shared" ca="1" si="134"/>
        <v>-0.68884918499016512</v>
      </c>
    </row>
    <row r="1727" spans="2:13" x14ac:dyDescent="0.25">
      <c r="B1727" s="24">
        <f t="shared" ca="1" si="130"/>
        <v>0.82465886022113744</v>
      </c>
      <c r="C1727" s="25">
        <f t="shared" ca="1" si="131"/>
        <v>59.33266708500404</v>
      </c>
      <c r="H1727" s="24">
        <v>1725</v>
      </c>
      <c r="I1727" s="24">
        <f ca="1"/>
        <v>58.775502045853983</v>
      </c>
      <c r="J1727" s="24" cm="1">
        <f t="array" aca="1" ref="J1727" ca="1">INDIRECT(ADDRESS(($F$2+1-H1727)+2,9))</f>
        <v>41.442123665132669</v>
      </c>
      <c r="K1727" s="24">
        <f t="shared" ca="1" si="132"/>
        <v>0.80964726293661282</v>
      </c>
      <c r="L1727" s="24">
        <f t="shared" ca="1" si="133"/>
        <v>0.19636009797626353</v>
      </c>
      <c r="M1727" s="24">
        <f t="shared" ca="1" si="134"/>
        <v>-0.6868601945174605</v>
      </c>
    </row>
    <row r="1728" spans="2:13" x14ac:dyDescent="0.25">
      <c r="B1728" s="24">
        <f t="shared" ca="1" si="130"/>
        <v>0.51562270420688494</v>
      </c>
      <c r="C1728" s="25">
        <f t="shared" ca="1" si="131"/>
        <v>50.391703263860599</v>
      </c>
      <c r="H1728" s="24">
        <v>1726</v>
      </c>
      <c r="I1728" s="24">
        <f ca="1"/>
        <v>58.781184774148954</v>
      </c>
      <c r="J1728" s="24" cm="1">
        <f t="array" aca="1" ref="J1728" ca="1">INDIRECT(ADDRESS(($F$2+1-H1728)+2,9))</f>
        <v>41.436674995980781</v>
      </c>
      <c r="K1728" s="24">
        <f t="shared" ca="1" si="132"/>
        <v>0.80980142769793606</v>
      </c>
      <c r="L1728" s="24">
        <f t="shared" ca="1" si="133"/>
        <v>0.19620945120110109</v>
      </c>
      <c r="M1728" s="24">
        <f t="shared" ca="1" si="134"/>
        <v>-0.68665427748068109</v>
      </c>
    </row>
    <row r="1729" spans="2:13" x14ac:dyDescent="0.25">
      <c r="B1729" s="24">
        <f t="shared" ca="1" si="130"/>
        <v>0.34191913472681346</v>
      </c>
      <c r="C1729" s="25">
        <f t="shared" ca="1" si="131"/>
        <v>45.927689104055787</v>
      </c>
      <c r="H1729" s="24">
        <v>1727</v>
      </c>
      <c r="I1729" s="24">
        <f ca="1"/>
        <v>58.78298542709048</v>
      </c>
      <c r="J1729" s="24" cm="1">
        <f t="array" aca="1" ref="J1729" ca="1">INDIRECT(ADDRESS(($F$2+1-H1729)+2,9))</f>
        <v>41.414556521268757</v>
      </c>
      <c r="K1729" s="24">
        <f t="shared" ca="1" si="132"/>
        <v>0.80985026097664081</v>
      </c>
      <c r="L1729" s="24">
        <f t="shared" ca="1" si="133"/>
        <v>0.19559863161780472</v>
      </c>
      <c r="M1729" s="24">
        <f t="shared" ca="1" si="134"/>
        <v>-0.68574024869642725</v>
      </c>
    </row>
    <row r="1730" spans="2:13" x14ac:dyDescent="0.25">
      <c r="B1730" s="24">
        <f t="shared" ca="1" si="130"/>
        <v>0.20901511588627231</v>
      </c>
      <c r="C1730" s="25">
        <f t="shared" ca="1" si="131"/>
        <v>41.90156680691971</v>
      </c>
      <c r="H1730" s="24">
        <v>1728</v>
      </c>
      <c r="I1730" s="24">
        <f ca="1"/>
        <v>58.784262046435146</v>
      </c>
      <c r="J1730" s="24" cm="1">
        <f t="array" aca="1" ref="J1730" ca="1">INDIRECT(ADDRESS(($F$2+1-H1730)+2,9))</f>
        <v>41.406479300174041</v>
      </c>
      <c r="K1730" s="24">
        <f t="shared" ca="1" si="132"/>
        <v>0.80988487792135411</v>
      </c>
      <c r="L1730" s="24">
        <f t="shared" ca="1" si="133"/>
        <v>0.19537586072727864</v>
      </c>
      <c r="M1730" s="24">
        <f t="shared" ca="1" si="134"/>
        <v>-0.68562567509263617</v>
      </c>
    </row>
    <row r="1731" spans="2:13" x14ac:dyDescent="0.25">
      <c r="B1731" s="24">
        <f t="shared" ca="1" si="130"/>
        <v>0.30366240048309845</v>
      </c>
      <c r="C1731" s="25">
        <f t="shared" ca="1" si="131"/>
        <v>44.861041383195662</v>
      </c>
      <c r="H1731" s="24">
        <v>1729</v>
      </c>
      <c r="I1731" s="24">
        <f ca="1"/>
        <v>58.816579441070957</v>
      </c>
      <c r="J1731" s="24" cm="1">
        <f t="array" aca="1" ref="J1731" ca="1">INDIRECT(ADDRESS(($F$2+1-H1731)+2,9))</f>
        <v>41.404239574697137</v>
      </c>
      <c r="K1731" s="24">
        <f t="shared" ca="1" si="132"/>
        <v>0.81075990944781817</v>
      </c>
      <c r="L1731" s="24">
        <f t="shared" ca="1" si="133"/>
        <v>0.19531411608936519</v>
      </c>
      <c r="M1731" s="24">
        <f t="shared" ca="1" si="134"/>
        <v>-0.68416976834020615</v>
      </c>
    </row>
    <row r="1732" spans="2:13" x14ac:dyDescent="0.25">
      <c r="B1732" s="24">
        <f t="shared" ref="B1732:B1795" ca="1" si="135">RAND()</f>
        <v>0.69729047456239623</v>
      </c>
      <c r="C1732" s="25">
        <f t="shared" ref="C1732:C1795" ca="1" si="136">_xlfn.NORM.INV(B1732,50,10)</f>
        <v>55.166234382551991</v>
      </c>
      <c r="H1732" s="24">
        <v>1730</v>
      </c>
      <c r="I1732" s="24">
        <f ca="1"/>
        <v>58.818340011471932</v>
      </c>
      <c r="J1732" s="24" cm="1">
        <f t="array" aca="1" ref="J1732" ca="1">INDIRECT(ADDRESS(($F$2+1-H1732)+2,9))</f>
        <v>41.398641696865845</v>
      </c>
      <c r="K1732" s="24">
        <f t="shared" ref="K1732:K1795" ca="1" si="137">_xlfn.NORM.DIST(I1732,$F$5,$F$6,TRUE)</f>
        <v>0.81080750763566112</v>
      </c>
      <c r="L1732" s="24">
        <f t="shared" ref="L1732:L1795" ca="1" si="138">_xlfn.NORM.DIST(J1732,$F$5,$F$6,TRUE)</f>
        <v>0.19515984593096281</v>
      </c>
      <c r="M1732" s="24">
        <f t="shared" ca="1" si="134"/>
        <v>-0.68416422153271295</v>
      </c>
    </row>
    <row r="1733" spans="2:13" x14ac:dyDescent="0.25">
      <c r="B1733" s="24">
        <f t="shared" ca="1" si="135"/>
        <v>0.71231674212391727</v>
      </c>
      <c r="C1733" s="25">
        <f t="shared" ca="1" si="136"/>
        <v>55.601655601461076</v>
      </c>
      <c r="H1733" s="24">
        <v>1731</v>
      </c>
      <c r="I1733" s="24">
        <f ca="1"/>
        <v>58.830139122111675</v>
      </c>
      <c r="J1733" s="24" cm="1">
        <f t="array" aca="1" ref="J1733" ca="1">INDIRECT(ADDRESS(($F$2+1-H1733)+2,9))</f>
        <v>41.384073152489506</v>
      </c>
      <c r="K1733" s="24">
        <f t="shared" ca="1" si="137"/>
        <v>0.81112631412551794</v>
      </c>
      <c r="L1733" s="24">
        <f t="shared" ca="1" si="138"/>
        <v>0.19475870329103162</v>
      </c>
      <c r="M1733" s="24">
        <f t="shared" ref="M1733:M1796" ca="1" si="139">((2*H1733-1)/$F$2)*(LN(K1733)+LN(1-L1733))</f>
        <v>-0.68313016711804186</v>
      </c>
    </row>
    <row r="1734" spans="2:13" x14ac:dyDescent="0.25">
      <c r="B1734" s="24">
        <f t="shared" ca="1" si="135"/>
        <v>0.43960458544867953</v>
      </c>
      <c r="C1734" s="25">
        <f t="shared" ca="1" si="136"/>
        <v>48.480281914824182</v>
      </c>
      <c r="H1734" s="24">
        <v>1732</v>
      </c>
      <c r="I1734" s="24">
        <f ca="1"/>
        <v>58.858891295582552</v>
      </c>
      <c r="J1734" s="24" cm="1">
        <f t="array" aca="1" ref="J1734" ca="1">INDIRECT(ADDRESS(($F$2+1-H1734)+2,9))</f>
        <v>41.354214813283747</v>
      </c>
      <c r="K1734" s="24">
        <f t="shared" ca="1" si="137"/>
        <v>0.81190179729322698</v>
      </c>
      <c r="L1734" s="24">
        <f t="shared" ca="1" si="138"/>
        <v>0.19393812738171312</v>
      </c>
      <c r="M1734" s="24">
        <f t="shared" ca="1" si="139"/>
        <v>-0.68035699487451418</v>
      </c>
    </row>
    <row r="1735" spans="2:13" x14ac:dyDescent="0.25">
      <c r="B1735" s="24">
        <f t="shared" ca="1" si="135"/>
        <v>0.46680666980031282</v>
      </c>
      <c r="C1735" s="25">
        <f t="shared" ca="1" si="136"/>
        <v>49.167004267332658</v>
      </c>
      <c r="H1735" s="24">
        <v>1733</v>
      </c>
      <c r="I1735" s="24">
        <f ca="1"/>
        <v>58.902902002979097</v>
      </c>
      <c r="J1735" s="24" cm="1">
        <f t="array" aca="1" ref="J1735" ca="1">INDIRECT(ADDRESS(($F$2+1-H1735)+2,9))</f>
        <v>41.332776032182892</v>
      </c>
      <c r="K1735" s="24">
        <f t="shared" ca="1" si="137"/>
        <v>0.81308501005662215</v>
      </c>
      <c r="L1735" s="24">
        <f t="shared" ca="1" si="138"/>
        <v>0.19335024185638433</v>
      </c>
      <c r="M1735" s="24">
        <f t="shared" ca="1" si="139"/>
        <v>-0.67724102775773931</v>
      </c>
    </row>
    <row r="1736" spans="2:13" x14ac:dyDescent="0.25">
      <c r="B1736" s="24">
        <f t="shared" ca="1" si="135"/>
        <v>7.7453124514877847E-2</v>
      </c>
      <c r="C1736" s="25">
        <f t="shared" ca="1" si="136"/>
        <v>35.775865092931134</v>
      </c>
      <c r="H1736" s="24">
        <v>1734</v>
      </c>
      <c r="I1736" s="24">
        <f ca="1"/>
        <v>58.918443862946624</v>
      </c>
      <c r="J1736" s="24" cm="1">
        <f t="array" aca="1" ref="J1736" ca="1">INDIRECT(ADDRESS(($F$2+1-H1736)+2,9))</f>
        <v>41.32573336493536</v>
      </c>
      <c r="K1736" s="24">
        <f t="shared" ca="1" si="137"/>
        <v>0.81350174487438331</v>
      </c>
      <c r="L1736" s="24">
        <f t="shared" ca="1" si="138"/>
        <v>0.19315735822925345</v>
      </c>
      <c r="M1736" s="24">
        <f t="shared" ca="1" si="139"/>
        <v>-0.6764245988514318</v>
      </c>
    </row>
    <row r="1737" spans="2:13" x14ac:dyDescent="0.25">
      <c r="B1737" s="24">
        <f t="shared" ca="1" si="135"/>
        <v>0.97605800848488544</v>
      </c>
      <c r="C1737" s="25">
        <f t="shared" ca="1" si="136"/>
        <v>69.78396599738015</v>
      </c>
      <c r="H1737" s="24">
        <v>1735</v>
      </c>
      <c r="I1737" s="24">
        <f ca="1"/>
        <v>58.923902288317407</v>
      </c>
      <c r="J1737" s="24" cm="1">
        <f t="array" aca="1" ref="J1737" ca="1">INDIRECT(ADDRESS(($F$2+1-H1737)+2,9))</f>
        <v>41.314808988924163</v>
      </c>
      <c r="K1737" s="24">
        <f t="shared" ca="1" si="137"/>
        <v>0.81364796882783885</v>
      </c>
      <c r="L1737" s="24">
        <f t="shared" ca="1" si="138"/>
        <v>0.19285839539732044</v>
      </c>
      <c r="M1737" s="24">
        <f t="shared" ca="1" si="139"/>
        <v>-0.67593036272649276</v>
      </c>
    </row>
    <row r="1738" spans="2:13" x14ac:dyDescent="0.25">
      <c r="B1738" s="24">
        <f t="shared" ca="1" si="135"/>
        <v>0.3225063043259695</v>
      </c>
      <c r="C1738" s="25">
        <f t="shared" ca="1" si="136"/>
        <v>45.392982630211058</v>
      </c>
      <c r="H1738" s="24">
        <v>1736</v>
      </c>
      <c r="I1738" s="24">
        <f ca="1"/>
        <v>58.943853310777925</v>
      </c>
      <c r="J1738" s="24" cm="1">
        <f t="array" aca="1" ref="J1738" ca="1">INDIRECT(ADDRESS(($F$2+1-H1738)+2,9))</f>
        <v>41.307724736507467</v>
      </c>
      <c r="K1738" s="24">
        <f t="shared" ca="1" si="137"/>
        <v>0.81418182567962316</v>
      </c>
      <c r="L1738" s="24">
        <f t="shared" ca="1" si="138"/>
        <v>0.192664674789255</v>
      </c>
      <c r="M1738" s="24">
        <f t="shared" ca="1" si="139"/>
        <v>-0.67487907765313648</v>
      </c>
    </row>
    <row r="1739" spans="2:13" x14ac:dyDescent="0.25">
      <c r="B1739" s="24">
        <f t="shared" ca="1" si="135"/>
        <v>0.32476533582535516</v>
      </c>
      <c r="C1739" s="25">
        <f t="shared" ca="1" si="136"/>
        <v>45.455857136547053</v>
      </c>
      <c r="H1739" s="24">
        <v>1737</v>
      </c>
      <c r="I1739" s="24">
        <f ca="1"/>
        <v>58.950642636251935</v>
      </c>
      <c r="J1739" s="24" cm="1">
        <f t="array" aca="1" ref="J1739" ca="1">INDIRECT(ADDRESS(($F$2+1-H1739)+2,9))</f>
        <v>41.304196359423862</v>
      </c>
      <c r="K1739" s="24">
        <f t="shared" ca="1" si="137"/>
        <v>0.8143632804290748</v>
      </c>
      <c r="L1739" s="24">
        <f t="shared" ca="1" si="138"/>
        <v>0.1925682348364158</v>
      </c>
      <c r="M1739" s="24">
        <f t="shared" ca="1" si="139"/>
        <v>-0.67471707642480561</v>
      </c>
    </row>
    <row r="1740" spans="2:13" x14ac:dyDescent="0.25">
      <c r="B1740" s="24">
        <f t="shared" ca="1" si="135"/>
        <v>0.79397921444370334</v>
      </c>
      <c r="C1740" s="25">
        <f t="shared" ca="1" si="136"/>
        <v>58.203062029970901</v>
      </c>
      <c r="H1740" s="24">
        <v>1738</v>
      </c>
      <c r="I1740" s="24">
        <f ca="1"/>
        <v>58.951606042295381</v>
      </c>
      <c r="J1740" s="24" cm="1">
        <f t="array" aca="1" ref="J1740" ca="1">INDIRECT(ADDRESS(($F$2+1-H1740)+2,9))</f>
        <v>41.285759071724755</v>
      </c>
      <c r="K1740" s="24">
        <f t="shared" ca="1" si="137"/>
        <v>0.81438901996796798</v>
      </c>
      <c r="L1740" s="24">
        <f t="shared" ca="1" si="138"/>
        <v>0.19206477470550556</v>
      </c>
      <c r="M1740" s="24">
        <f t="shared" ca="1" si="139"/>
        <v>-0.67405097703069916</v>
      </c>
    </row>
    <row r="1741" spans="2:13" x14ac:dyDescent="0.25">
      <c r="B1741" s="24">
        <f t="shared" ca="1" si="135"/>
        <v>0.78254250359648214</v>
      </c>
      <c r="C1741" s="25">
        <f t="shared" ca="1" si="136"/>
        <v>57.808087400508199</v>
      </c>
      <c r="H1741" s="24">
        <v>1739</v>
      </c>
      <c r="I1741" s="24">
        <f ca="1"/>
        <v>58.952227858481784</v>
      </c>
      <c r="J1741" s="24" cm="1">
        <f t="array" aca="1" ref="J1741" ca="1">INDIRECT(ADDRESS(($F$2+1-H1741)+2,9))</f>
        <v>41.276297802431131</v>
      </c>
      <c r="K1741" s="24">
        <f t="shared" ca="1" si="137"/>
        <v>0.81440563199677241</v>
      </c>
      <c r="L1741" s="24">
        <f t="shared" ca="1" si="138"/>
        <v>0.19180673235983117</v>
      </c>
      <c r="M1741" s="24">
        <f t="shared" ca="1" si="139"/>
        <v>-0.67389153922966927</v>
      </c>
    </row>
    <row r="1742" spans="2:13" x14ac:dyDescent="0.25">
      <c r="B1742" s="24">
        <f t="shared" ca="1" si="135"/>
        <v>0.88866735693643784</v>
      </c>
      <c r="C1742" s="25">
        <f t="shared" ca="1" si="136"/>
        <v>62.194715012656673</v>
      </c>
      <c r="H1742" s="24">
        <v>1740</v>
      </c>
      <c r="I1742" s="24">
        <f ca="1"/>
        <v>58.977328911232775</v>
      </c>
      <c r="J1742" s="24" cm="1">
        <f t="array" aca="1" ref="J1742" ca="1">INDIRECT(ADDRESS(($F$2+1-H1742)+2,9))</f>
        <v>41.276042027836986</v>
      </c>
      <c r="K1742" s="24">
        <f t="shared" ca="1" si="137"/>
        <v>0.81507544460601244</v>
      </c>
      <c r="L1742" s="24">
        <f t="shared" ca="1" si="138"/>
        <v>0.19179975942810618</v>
      </c>
      <c r="M1742" s="24">
        <f t="shared" ca="1" si="139"/>
        <v>-0.67293988860373266</v>
      </c>
    </row>
    <row r="1743" spans="2:13" x14ac:dyDescent="0.25">
      <c r="B1743" s="24">
        <f t="shared" ca="1" si="135"/>
        <v>0.12268736518956325</v>
      </c>
      <c r="C1743" s="25">
        <f t="shared" ca="1" si="136"/>
        <v>38.383427824563853</v>
      </c>
      <c r="H1743" s="24">
        <v>1741</v>
      </c>
      <c r="I1743" s="24">
        <f ca="1"/>
        <v>58.980838486891585</v>
      </c>
      <c r="J1743" s="24" cm="1">
        <f t="array" aca="1" ref="J1743" ca="1">INDIRECT(ADDRESS(($F$2+1-H1743)+2,9))</f>
        <v>41.240465985141221</v>
      </c>
      <c r="K1743" s="24">
        <f t="shared" ca="1" si="137"/>
        <v>0.81516897653187148</v>
      </c>
      <c r="L1743" s="24">
        <f t="shared" ca="1" si="138"/>
        <v>0.19083139733517293</v>
      </c>
      <c r="M1743" s="24">
        <f t="shared" ca="1" si="139"/>
        <v>-0.67121008000021953</v>
      </c>
    </row>
    <row r="1744" spans="2:13" x14ac:dyDescent="0.25">
      <c r="B1744" s="24">
        <f t="shared" ca="1" si="135"/>
        <v>0.77661812935077423</v>
      </c>
      <c r="C1744" s="25">
        <f t="shared" ca="1" si="136"/>
        <v>57.608214155092362</v>
      </c>
      <c r="H1744" s="24">
        <v>1742</v>
      </c>
      <c r="I1744" s="24">
        <f ca="1"/>
        <v>58.985708775446994</v>
      </c>
      <c r="J1744" s="24" cm="1">
        <f t="array" aca="1" ref="J1744" ca="1">INDIRECT(ADDRESS(($F$2+1-H1744)+2,9))</f>
        <v>41.230270630824492</v>
      </c>
      <c r="K1744" s="24">
        <f t="shared" ca="1" si="137"/>
        <v>0.8152987234059329</v>
      </c>
      <c r="L1744" s="24">
        <f t="shared" ca="1" si="138"/>
        <v>0.19055443885980883</v>
      </c>
      <c r="M1744" s="24">
        <f t="shared" ca="1" si="139"/>
        <v>-0.67078651411365875</v>
      </c>
    </row>
    <row r="1745" spans="2:13" x14ac:dyDescent="0.25">
      <c r="B1745" s="24">
        <f t="shared" ca="1" si="135"/>
        <v>0.37315776534097722</v>
      </c>
      <c r="C1745" s="25">
        <f t="shared" ca="1" si="136"/>
        <v>46.764985778724991</v>
      </c>
      <c r="H1745" s="24">
        <v>1743</v>
      </c>
      <c r="I1745" s="24">
        <f ca="1"/>
        <v>58.990165716614911</v>
      </c>
      <c r="J1745" s="24" cm="1">
        <f t="array" aca="1" ref="J1745" ca="1">INDIRECT(ADDRESS(($F$2+1-H1745)+2,9))</f>
        <v>41.211266778029653</v>
      </c>
      <c r="K1745" s="24">
        <f t="shared" ca="1" si="137"/>
        <v>0.81541740886981495</v>
      </c>
      <c r="L1745" s="24">
        <f t="shared" ca="1" si="138"/>
        <v>0.19003885518045419</v>
      </c>
      <c r="M1745" s="24">
        <f t="shared" ca="1" si="139"/>
        <v>-0.66990830853710492</v>
      </c>
    </row>
    <row r="1746" spans="2:13" x14ac:dyDescent="0.25">
      <c r="B1746" s="24">
        <f t="shared" ca="1" si="135"/>
        <v>0.34664593829597479</v>
      </c>
      <c r="C1746" s="25">
        <f t="shared" ca="1" si="136"/>
        <v>46.056083079873716</v>
      </c>
      <c r="H1746" s="24">
        <v>1744</v>
      </c>
      <c r="I1746" s="24">
        <f ca="1"/>
        <v>59.003451613824595</v>
      </c>
      <c r="J1746" s="24" cm="1">
        <f t="array" aca="1" ref="J1746" ca="1">INDIRECT(ADDRESS(($F$2+1-H1746)+2,9))</f>
        <v>41.189417806472903</v>
      </c>
      <c r="K1746" s="24">
        <f t="shared" ca="1" si="137"/>
        <v>0.81577092223643932</v>
      </c>
      <c r="L1746" s="24">
        <f t="shared" ca="1" si="138"/>
        <v>0.18944714274976365</v>
      </c>
      <c r="M1746" s="24">
        <f t="shared" ca="1" si="139"/>
        <v>-0.66841236590258291</v>
      </c>
    </row>
    <row r="1747" spans="2:13" x14ac:dyDescent="0.25">
      <c r="B1747" s="24">
        <f t="shared" ca="1" si="135"/>
        <v>0.75639822723062444</v>
      </c>
      <c r="C1747" s="25">
        <f t="shared" ca="1" si="136"/>
        <v>56.947634685713354</v>
      </c>
      <c r="H1747" s="24">
        <v>1745</v>
      </c>
      <c r="I1747" s="24">
        <f ca="1"/>
        <v>59.007723713047653</v>
      </c>
      <c r="J1747" s="24" cm="1">
        <f t="array" aca="1" ref="J1747" ca="1">INDIRECT(ADDRESS(($F$2+1-H1747)+2,9))</f>
        <v>41.185039896307735</v>
      </c>
      <c r="K1747" s="24">
        <f t="shared" ca="1" si="137"/>
        <v>0.81588450537891344</v>
      </c>
      <c r="L1747" s="24">
        <f t="shared" ca="1" si="138"/>
        <v>0.18932871696638409</v>
      </c>
      <c r="M1747" s="24">
        <f t="shared" ca="1" si="139"/>
        <v>-0.66833444370597195</v>
      </c>
    </row>
    <row r="1748" spans="2:13" x14ac:dyDescent="0.25">
      <c r="B1748" s="24">
        <f t="shared" ca="1" si="135"/>
        <v>0.38599018399397378</v>
      </c>
      <c r="C1748" s="25">
        <f t="shared" ca="1" si="136"/>
        <v>47.102145346790827</v>
      </c>
      <c r="H1748" s="24">
        <v>1746</v>
      </c>
      <c r="I1748" s="24">
        <f ca="1"/>
        <v>59.016296495917224</v>
      </c>
      <c r="J1748" s="24" cm="1">
        <f t="array" aca="1" ref="J1748" ca="1">INDIRECT(ADDRESS(($F$2+1-H1748)+2,9))</f>
        <v>41.183176521779991</v>
      </c>
      <c r="K1748" s="24">
        <f t="shared" ca="1" si="137"/>
        <v>0.81611230010489177</v>
      </c>
      <c r="L1748" s="24">
        <f t="shared" ca="1" si="138"/>
        <v>0.1892783251039124</v>
      </c>
      <c r="M1748" s="24">
        <f t="shared" ca="1" si="139"/>
        <v>-0.66816540009954539</v>
      </c>
    </row>
    <row r="1749" spans="2:13" x14ac:dyDescent="0.25">
      <c r="B1749" s="24">
        <f t="shared" ca="1" si="135"/>
        <v>0.6451510958261929</v>
      </c>
      <c r="C1749" s="25">
        <f t="shared" ca="1" si="136"/>
        <v>53.722619731180352</v>
      </c>
      <c r="H1749" s="24">
        <v>1747</v>
      </c>
      <c r="I1749" s="24">
        <f ca="1"/>
        <v>59.022997629274641</v>
      </c>
      <c r="J1749" s="24" cm="1">
        <f t="array" aca="1" ref="J1749" ca="1">INDIRECT(ADDRESS(($F$2+1-H1749)+2,9))</f>
        <v>41.1560106197295</v>
      </c>
      <c r="K1749" s="24">
        <f t="shared" ca="1" si="137"/>
        <v>0.81629023935403666</v>
      </c>
      <c r="L1749" s="24">
        <f t="shared" ca="1" si="138"/>
        <v>0.18854460648047836</v>
      </c>
      <c r="M1749" s="24">
        <f t="shared" ca="1" si="139"/>
        <v>-0.66673109047072276</v>
      </c>
    </row>
    <row r="1750" spans="2:13" x14ac:dyDescent="0.25">
      <c r="B1750" s="24">
        <f t="shared" ca="1" si="135"/>
        <v>0.42280848759149992</v>
      </c>
      <c r="C1750" s="25">
        <f t="shared" ca="1" si="136"/>
        <v>48.052861582711195</v>
      </c>
      <c r="H1750" s="24">
        <v>1748</v>
      </c>
      <c r="I1750" s="24">
        <f ca="1"/>
        <v>59.037009043510523</v>
      </c>
      <c r="J1750" s="24" cm="1">
        <f t="array" aca="1" ref="J1750" ca="1">INDIRECT(ADDRESS(($F$2+1-H1750)+2,9))</f>
        <v>41.08040813478641</v>
      </c>
      <c r="K1750" s="24">
        <f t="shared" ca="1" si="137"/>
        <v>0.81666194612649279</v>
      </c>
      <c r="L1750" s="24">
        <f t="shared" ca="1" si="138"/>
        <v>0.1865119226898497</v>
      </c>
      <c r="M1750" s="24">
        <f t="shared" ca="1" si="139"/>
        <v>-0.66232363981604037</v>
      </c>
    </row>
    <row r="1751" spans="2:13" x14ac:dyDescent="0.25">
      <c r="B1751" s="24">
        <f t="shared" ca="1" si="135"/>
        <v>0.91206738158912426</v>
      </c>
      <c r="C1751" s="25">
        <f t="shared" ca="1" si="136"/>
        <v>63.535962097326774</v>
      </c>
      <c r="H1751" s="24">
        <v>1749</v>
      </c>
      <c r="I1751" s="24">
        <f ca="1"/>
        <v>59.067411127585636</v>
      </c>
      <c r="J1751" s="24" cm="1">
        <f t="array" aca="1" ref="J1751" ca="1">INDIRECT(ADDRESS(($F$2+1-H1751)+2,9))</f>
        <v>41.071902210780863</v>
      </c>
      <c r="K1751" s="24">
        <f t="shared" ca="1" si="137"/>
        <v>0.81746686453876083</v>
      </c>
      <c r="L1751" s="24">
        <f t="shared" ca="1" si="138"/>
        <v>0.18628408086310591</v>
      </c>
      <c r="M1751" s="24">
        <f t="shared" ca="1" si="139"/>
        <v>-0.66065245777374038</v>
      </c>
    </row>
    <row r="1752" spans="2:13" x14ac:dyDescent="0.25">
      <c r="B1752" s="24">
        <f t="shared" ca="1" si="135"/>
        <v>0.10148330664267136</v>
      </c>
      <c r="C1752" s="25">
        <f t="shared" ca="1" si="136"/>
        <v>37.268550567903361</v>
      </c>
      <c r="H1752" s="24">
        <v>1750</v>
      </c>
      <c r="I1752" s="24">
        <f ca="1"/>
        <v>59.099783052310357</v>
      </c>
      <c r="J1752" s="24" cm="1">
        <f t="array" aca="1" ref="J1752" ca="1">INDIRECT(ADDRESS(($F$2+1-H1752)+2,9))</f>
        <v>41.064203136678572</v>
      </c>
      <c r="K1752" s="24">
        <f t="shared" ca="1" si="137"/>
        <v>0.81832150561887551</v>
      </c>
      <c r="L1752" s="24">
        <f t="shared" ca="1" si="138"/>
        <v>0.18607800028449012</v>
      </c>
      <c r="M1752" s="24">
        <f t="shared" ca="1" si="139"/>
        <v>-0.65892545697052318</v>
      </c>
    </row>
    <row r="1753" spans="2:13" x14ac:dyDescent="0.25">
      <c r="B1753" s="24">
        <f t="shared" ca="1" si="135"/>
        <v>0.71490694510329655</v>
      </c>
      <c r="C1753" s="25">
        <f t="shared" ca="1" si="136"/>
        <v>55.677774261432731</v>
      </c>
      <c r="H1753" s="24">
        <v>1751</v>
      </c>
      <c r="I1753" s="24">
        <f ca="1"/>
        <v>59.115207730536689</v>
      </c>
      <c r="J1753" s="24" cm="1">
        <f t="array" aca="1" ref="J1753" ca="1">INDIRECT(ADDRESS(($F$2+1-H1753)+2,9))</f>
        <v>41.063625812577804</v>
      </c>
      <c r="K1753" s="24">
        <f t="shared" ca="1" si="137"/>
        <v>0.818727845552357</v>
      </c>
      <c r="L1753" s="24">
        <f t="shared" ca="1" si="138"/>
        <v>0.18606255278864212</v>
      </c>
      <c r="M1753" s="24">
        <f t="shared" ca="1" si="139"/>
        <v>-0.65846592777117152</v>
      </c>
    </row>
    <row r="1754" spans="2:13" x14ac:dyDescent="0.25">
      <c r="B1754" s="24">
        <f t="shared" ca="1" si="135"/>
        <v>0.68308929677253338</v>
      </c>
      <c r="C1754" s="25">
        <f t="shared" ca="1" si="136"/>
        <v>54.763551145874146</v>
      </c>
      <c r="H1754" s="24">
        <v>1752</v>
      </c>
      <c r="I1754" s="24">
        <f ca="1"/>
        <v>59.164349917183188</v>
      </c>
      <c r="J1754" s="24" cm="1">
        <f t="array" aca="1" ref="J1754" ca="1">INDIRECT(ADDRESS(($F$2+1-H1754)+2,9))</f>
        <v>41.041074474881654</v>
      </c>
      <c r="K1754" s="24">
        <f t="shared" ca="1" si="137"/>
        <v>0.82001862346442655</v>
      </c>
      <c r="L1754" s="24">
        <f t="shared" ca="1" si="138"/>
        <v>0.18545976742203968</v>
      </c>
      <c r="M1754" s="24">
        <f t="shared" ca="1" si="139"/>
        <v>-0.65508321299607142</v>
      </c>
    </row>
    <row r="1755" spans="2:13" x14ac:dyDescent="0.25">
      <c r="B1755" s="24">
        <f t="shared" ca="1" si="135"/>
        <v>0.1891431547531347</v>
      </c>
      <c r="C1755" s="25">
        <f t="shared" ca="1" si="136"/>
        <v>41.189417806472903</v>
      </c>
      <c r="H1755" s="24">
        <v>1753</v>
      </c>
      <c r="I1755" s="24">
        <f ca="1"/>
        <v>59.184078192558722</v>
      </c>
      <c r="J1755" s="24" cm="1">
        <f t="array" aca="1" ref="J1755" ca="1">INDIRECT(ADDRESS(($F$2+1-H1755)+2,9))</f>
        <v>41.018568296009818</v>
      </c>
      <c r="K1755" s="24">
        <f t="shared" ca="1" si="137"/>
        <v>0.82053518243312573</v>
      </c>
      <c r="L1755" s="24">
        <f t="shared" ca="1" si="138"/>
        <v>0.18485939911592009</v>
      </c>
      <c r="M1755" s="24">
        <f t="shared" ca="1" si="139"/>
        <v>-0.65323772282388648</v>
      </c>
    </row>
    <row r="1756" spans="2:13" x14ac:dyDescent="0.25">
      <c r="B1756" s="24">
        <f t="shared" ca="1" si="135"/>
        <v>0.1071690321152885</v>
      </c>
      <c r="C1756" s="25">
        <f t="shared" ca="1" si="136"/>
        <v>37.582750582364575</v>
      </c>
      <c r="H1756" s="24">
        <v>1754</v>
      </c>
      <c r="I1756" s="24">
        <f ca="1"/>
        <v>59.191758328122155</v>
      </c>
      <c r="J1756" s="24" cm="1">
        <f t="array" aca="1" ref="J1756" ca="1">INDIRECT(ADDRESS(($F$2+1-H1756)+2,9))</f>
        <v>40.992477495924788</v>
      </c>
      <c r="K1756" s="24">
        <f t="shared" ca="1" si="137"/>
        <v>0.82073602441327198</v>
      </c>
      <c r="L1756" s="24">
        <f t="shared" ca="1" si="138"/>
        <v>0.18416492217809077</v>
      </c>
      <c r="M1756" s="24">
        <f t="shared" ca="1" si="139"/>
        <v>-0.65182877524725036</v>
      </c>
    </row>
    <row r="1757" spans="2:13" x14ac:dyDescent="0.25">
      <c r="B1757" s="24">
        <f t="shared" ca="1" si="135"/>
        <v>4.1874615782285796E-3</v>
      </c>
      <c r="C1757" s="25">
        <f t="shared" ca="1" si="136"/>
        <v>23.634312670155833</v>
      </c>
      <c r="H1757" s="24">
        <v>1755</v>
      </c>
      <c r="I1757" s="24">
        <f ca="1"/>
        <v>59.212375397579081</v>
      </c>
      <c r="J1757" s="24" cm="1">
        <f t="array" aca="1" ref="J1757" ca="1">INDIRECT(ADDRESS(($F$2+1-H1757)+2,9))</f>
        <v>40.970515015212328</v>
      </c>
      <c r="K1757" s="24">
        <f t="shared" ca="1" si="137"/>
        <v>0.82127447866876391</v>
      </c>
      <c r="L1757" s="24">
        <f t="shared" ca="1" si="138"/>
        <v>0.18358159214012956</v>
      </c>
      <c r="M1757" s="24">
        <f t="shared" ca="1" si="139"/>
        <v>-0.64997184842066236</v>
      </c>
    </row>
    <row r="1758" spans="2:13" x14ac:dyDescent="0.25">
      <c r="B1758" s="24">
        <f t="shared" ca="1" si="135"/>
        <v>0.90388101155783906</v>
      </c>
      <c r="C1758" s="25">
        <f t="shared" ca="1" si="136"/>
        <v>63.039871113467456</v>
      </c>
      <c r="H1758" s="24">
        <v>1756</v>
      </c>
      <c r="I1758" s="24">
        <f ca="1"/>
        <v>59.215488622130096</v>
      </c>
      <c r="J1758" s="24" cm="1">
        <f t="array" aca="1" ref="J1758" ca="1">INDIRECT(ADDRESS(($F$2+1-H1758)+2,9))</f>
        <v>40.961946266965143</v>
      </c>
      <c r="K1758" s="24">
        <f t="shared" ca="1" si="137"/>
        <v>0.82135569791029095</v>
      </c>
      <c r="L1758" s="24">
        <f t="shared" ca="1" si="138"/>
        <v>0.18335431623338516</v>
      </c>
      <c r="M1758" s="24">
        <f t="shared" ca="1" si="139"/>
        <v>-0.64972856308551075</v>
      </c>
    </row>
    <row r="1759" spans="2:13" x14ac:dyDescent="0.25">
      <c r="B1759" s="24">
        <f t="shared" ca="1" si="135"/>
        <v>0.69566475578270659</v>
      </c>
      <c r="C1759" s="25">
        <f t="shared" ca="1" si="136"/>
        <v>55.11972168000711</v>
      </c>
      <c r="H1759" s="24">
        <v>1757</v>
      </c>
      <c r="I1759" s="24">
        <f ca="1"/>
        <v>59.217346525104865</v>
      </c>
      <c r="J1759" s="24" cm="1">
        <f t="array" aca="1" ref="J1759" ca="1">INDIRECT(ADDRESS(($F$2+1-H1759)+2,9))</f>
        <v>40.936664537641498</v>
      </c>
      <c r="K1759" s="24">
        <f t="shared" ca="1" si="137"/>
        <v>0.8214041566666358</v>
      </c>
      <c r="L1759" s="24">
        <f t="shared" ca="1" si="138"/>
        <v>0.1826847712649334</v>
      </c>
      <c r="M1759" s="24">
        <f t="shared" ca="1" si="139"/>
        <v>-0.64866851298026418</v>
      </c>
    </row>
    <row r="1760" spans="2:13" x14ac:dyDescent="0.25">
      <c r="B1760" s="24">
        <f t="shared" ca="1" si="135"/>
        <v>0.49425505498152977</v>
      </c>
      <c r="C1760" s="25">
        <f t="shared" ca="1" si="136"/>
        <v>49.855990606345863</v>
      </c>
      <c r="H1760" s="24">
        <v>1758</v>
      </c>
      <c r="I1760" s="24">
        <f ca="1"/>
        <v>59.225548734775906</v>
      </c>
      <c r="J1760" s="24" cm="1">
        <f t="array" aca="1" ref="J1760" ca="1">INDIRECT(ADDRESS(($F$2+1-H1760)+2,9))</f>
        <v>40.906366929574823</v>
      </c>
      <c r="K1760" s="24">
        <f t="shared" ca="1" si="137"/>
        <v>0.82161799185142104</v>
      </c>
      <c r="L1760" s="24">
        <f t="shared" ca="1" si="138"/>
        <v>0.18188440275541587</v>
      </c>
      <c r="M1760" s="24">
        <f t="shared" ca="1" si="139"/>
        <v>-0.64701956514729153</v>
      </c>
    </row>
    <row r="1761" spans="2:13" x14ac:dyDescent="0.25">
      <c r="B1761" s="24">
        <f t="shared" ca="1" si="135"/>
        <v>0.42322811721865949</v>
      </c>
      <c r="C1761" s="25">
        <f t="shared" ca="1" si="136"/>
        <v>48.06358032049625</v>
      </c>
      <c r="H1761" s="24">
        <v>1759</v>
      </c>
      <c r="I1761" s="24">
        <f ca="1"/>
        <v>59.274938180090075</v>
      </c>
      <c r="J1761" s="24" cm="1">
        <f t="array" aca="1" ref="J1761" ca="1">INDIRECT(ADDRESS(($F$2+1-H1761)+2,9))</f>
        <v>40.88848337723703</v>
      </c>
      <c r="K1761" s="24">
        <f t="shared" ca="1" si="137"/>
        <v>0.82290218392350056</v>
      </c>
      <c r="L1761" s="24">
        <f t="shared" ca="1" si="138"/>
        <v>0.1814130058776999</v>
      </c>
      <c r="M1761" s="24">
        <f t="shared" ca="1" si="139"/>
        <v>-0.64390360762155041</v>
      </c>
    </row>
    <row r="1762" spans="2:13" x14ac:dyDescent="0.25">
      <c r="B1762" s="24">
        <f t="shared" ca="1" si="135"/>
        <v>0.55274526521674261</v>
      </c>
      <c r="C1762" s="25">
        <f t="shared" ca="1" si="136"/>
        <v>51.3260033234804</v>
      </c>
      <c r="H1762" s="24">
        <v>1760</v>
      </c>
      <c r="I1762" s="24">
        <f ca="1"/>
        <v>59.311579075650123</v>
      </c>
      <c r="J1762" s="24" cm="1">
        <f t="array" aca="1" ref="J1762" ca="1">INDIRECT(ADDRESS(($F$2+1-H1762)+2,9))</f>
        <v>40.879438971383188</v>
      </c>
      <c r="K1762" s="24">
        <f t="shared" ca="1" si="137"/>
        <v>0.82385111309913961</v>
      </c>
      <c r="L1762" s="24">
        <f t="shared" ca="1" si="138"/>
        <v>0.18117489369548945</v>
      </c>
      <c r="M1762" s="24">
        <f t="shared" ca="1" si="139"/>
        <v>-0.64191617826096536</v>
      </c>
    </row>
    <row r="1763" spans="2:13" x14ac:dyDescent="0.25">
      <c r="B1763" s="24">
        <f t="shared" ca="1" si="135"/>
        <v>0.78091448638331296</v>
      </c>
      <c r="C1763" s="25">
        <f t="shared" ca="1" si="136"/>
        <v>57.752854124659557</v>
      </c>
      <c r="H1763" s="24">
        <v>1761</v>
      </c>
      <c r="I1763" s="24">
        <f ca="1"/>
        <v>59.318788656902967</v>
      </c>
      <c r="J1763" s="24" cm="1">
        <f t="array" aca="1" ref="J1763" ca="1">INDIRECT(ADDRESS(($F$2+1-H1763)+2,9))</f>
        <v>40.86748939967854</v>
      </c>
      <c r="K1763" s="24">
        <f t="shared" ca="1" si="137"/>
        <v>0.82403744784923549</v>
      </c>
      <c r="L1763" s="24">
        <f t="shared" ca="1" si="138"/>
        <v>0.18086059751045769</v>
      </c>
      <c r="M1763" s="24">
        <f t="shared" ca="1" si="139"/>
        <v>-0.64128586921699604</v>
      </c>
    </row>
    <row r="1764" spans="2:13" x14ac:dyDescent="0.25">
      <c r="B1764" s="24">
        <f t="shared" ca="1" si="135"/>
        <v>0.27552967027696573</v>
      </c>
      <c r="C1764" s="25">
        <f t="shared" ca="1" si="136"/>
        <v>44.038265205021808</v>
      </c>
      <c r="H1764" s="24">
        <v>1762</v>
      </c>
      <c r="I1764" s="24">
        <f ca="1"/>
        <v>59.326451889896944</v>
      </c>
      <c r="J1764" s="24" cm="1">
        <f t="array" aca="1" ref="J1764" ca="1">INDIRECT(ADDRESS(($F$2+1-H1764)+2,9))</f>
        <v>40.856970246649915</v>
      </c>
      <c r="K1764" s="24">
        <f t="shared" ca="1" si="137"/>
        <v>0.82423537053037554</v>
      </c>
      <c r="L1764" s="24">
        <f t="shared" ca="1" si="138"/>
        <v>0.18058420703313746</v>
      </c>
      <c r="M1764" s="24">
        <f t="shared" ca="1" si="139"/>
        <v>-0.64070731972168427</v>
      </c>
    </row>
    <row r="1765" spans="2:13" x14ac:dyDescent="0.25">
      <c r="B1765" s="24">
        <f t="shared" ca="1" si="135"/>
        <v>0.60464073405144136</v>
      </c>
      <c r="C1765" s="25">
        <f t="shared" ca="1" si="136"/>
        <v>52.653776758635168</v>
      </c>
      <c r="H1765" s="24">
        <v>1763</v>
      </c>
      <c r="I1765" s="24">
        <f ca="1"/>
        <v>59.33266708500404</v>
      </c>
      <c r="J1765" s="24" cm="1">
        <f t="array" aca="1" ref="J1765" ca="1">INDIRECT(ADDRESS(($F$2+1-H1765)+2,9))</f>
        <v>40.843691619963678</v>
      </c>
      <c r="K1765" s="24">
        <f t="shared" ca="1" si="137"/>
        <v>0.82439579029829391</v>
      </c>
      <c r="L1765" s="24">
        <f t="shared" ca="1" si="138"/>
        <v>0.18023568992085712</v>
      </c>
      <c r="M1765" s="24">
        <f t="shared" ca="1" si="139"/>
        <v>-0.64005856095621161</v>
      </c>
    </row>
    <row r="1766" spans="2:13" x14ac:dyDescent="0.25">
      <c r="B1766" s="24">
        <f t="shared" ca="1" si="135"/>
        <v>0.22109932590001957</v>
      </c>
      <c r="C1766" s="25">
        <f t="shared" ca="1" si="136"/>
        <v>42.315142472709695</v>
      </c>
      <c r="H1766" s="24">
        <v>1764</v>
      </c>
      <c r="I1766" s="24">
        <f ca="1"/>
        <v>59.3339721431134</v>
      </c>
      <c r="J1766" s="24" cm="1">
        <f t="array" aca="1" ref="J1766" ca="1">INDIRECT(ADDRESS(($F$2+1-H1766)+2,9))</f>
        <v>40.842434872987013</v>
      </c>
      <c r="K1766" s="24">
        <f t="shared" ca="1" si="137"/>
        <v>0.82442946323011834</v>
      </c>
      <c r="L1766" s="24">
        <f t="shared" ca="1" si="138"/>
        <v>0.18020272662712392</v>
      </c>
      <c r="M1766" s="24">
        <f t="shared" ca="1" si="139"/>
        <v>-0.64028924036328239</v>
      </c>
    </row>
    <row r="1767" spans="2:13" x14ac:dyDescent="0.25">
      <c r="B1767" s="24">
        <f t="shared" ca="1" si="135"/>
        <v>0.31609488110450379</v>
      </c>
      <c r="C1767" s="25">
        <f t="shared" ca="1" si="136"/>
        <v>45.2135298029132</v>
      </c>
      <c r="H1767" s="24">
        <v>1765</v>
      </c>
      <c r="I1767" s="24">
        <f ca="1"/>
        <v>59.358060801886175</v>
      </c>
      <c r="J1767" s="24" cm="1">
        <f t="array" aca="1" ref="J1767" ca="1">INDIRECT(ADDRESS(($F$2+1-H1767)+2,9))</f>
        <v>40.824088742316576</v>
      </c>
      <c r="K1767" s="24">
        <f t="shared" ca="1" si="137"/>
        <v>0.82505026057598585</v>
      </c>
      <c r="L1767" s="24">
        <f t="shared" ca="1" si="138"/>
        <v>0.17972195571220473</v>
      </c>
      <c r="M1767" s="24">
        <f t="shared" ca="1" si="139"/>
        <v>-0.63846264142255704</v>
      </c>
    </row>
    <row r="1768" spans="2:13" x14ac:dyDescent="0.25">
      <c r="B1768" s="24">
        <f t="shared" ca="1" si="135"/>
        <v>0.27724079264128376</v>
      </c>
      <c r="C1768" s="25">
        <f t="shared" ca="1" si="136"/>
        <v>44.089420379644082</v>
      </c>
      <c r="H1768" s="24">
        <v>1766</v>
      </c>
      <c r="I1768" s="24">
        <f ca="1"/>
        <v>59.382293833854469</v>
      </c>
      <c r="J1768" s="24" cm="1">
        <f t="array" aca="1" ref="J1768" ca="1">INDIRECT(ADDRESS(($F$2+1-H1768)+2,9))</f>
        <v>40.798975316374481</v>
      </c>
      <c r="K1768" s="24">
        <f t="shared" ca="1" si="137"/>
        <v>0.82567337137717778</v>
      </c>
      <c r="L1768" s="24">
        <f t="shared" ca="1" si="138"/>
        <v>0.17906515187968625</v>
      </c>
      <c r="M1768" s="24">
        <f t="shared" ca="1" si="139"/>
        <v>-0.6362795687359557</v>
      </c>
    </row>
    <row r="1769" spans="2:13" x14ac:dyDescent="0.25">
      <c r="B1769" s="24">
        <f t="shared" ca="1" si="135"/>
        <v>7.8464373516670127E-2</v>
      </c>
      <c r="C1769" s="25">
        <f t="shared" ca="1" si="136"/>
        <v>35.845232037901098</v>
      </c>
      <c r="H1769" s="24">
        <v>1767</v>
      </c>
      <c r="I1769" s="24">
        <f ca="1"/>
        <v>59.382575452311087</v>
      </c>
      <c r="J1769" s="24" cm="1">
        <f t="array" aca="1" ref="J1769" ca="1">INDIRECT(ADDRESS(($F$2+1-H1769)+2,9))</f>
        <v>40.79401291978877</v>
      </c>
      <c r="K1769" s="24">
        <f t="shared" ca="1" si="137"/>
        <v>0.82568060441368674</v>
      </c>
      <c r="L1769" s="24">
        <f t="shared" ca="1" si="138"/>
        <v>0.17893554677888107</v>
      </c>
      <c r="M1769" s="24">
        <f t="shared" ca="1" si="139"/>
        <v>-0.63636717631699524</v>
      </c>
    </row>
    <row r="1770" spans="2:13" x14ac:dyDescent="0.25">
      <c r="B1770" s="24">
        <f t="shared" ca="1" si="135"/>
        <v>0.94253779606838151</v>
      </c>
      <c r="C1770" s="25">
        <f t="shared" ca="1" si="136"/>
        <v>65.764401226353414</v>
      </c>
      <c r="H1770" s="24">
        <v>1768</v>
      </c>
      <c r="I1770" s="24">
        <f ca="1"/>
        <v>59.394574004936459</v>
      </c>
      <c r="J1770" s="24" cm="1">
        <f t="array" aca="1" ref="J1770" ca="1">INDIRECT(ADDRESS(($F$2+1-H1770)+2,9))</f>
        <v>40.782793781003384</v>
      </c>
      <c r="K1770" s="24">
        <f t="shared" ca="1" si="137"/>
        <v>0.82598859588803142</v>
      </c>
      <c r="L1770" s="24">
        <f t="shared" ca="1" si="138"/>
        <v>0.17864274925331217</v>
      </c>
      <c r="M1770" s="24">
        <f t="shared" ca="1" si="139"/>
        <v>-0.63553244826906707</v>
      </c>
    </row>
    <row r="1771" spans="2:13" x14ac:dyDescent="0.25">
      <c r="B1771" s="24">
        <f t="shared" ca="1" si="135"/>
        <v>0.35389621275454441</v>
      </c>
      <c r="C1771" s="25">
        <f t="shared" ca="1" si="136"/>
        <v>46.251774272660192</v>
      </c>
      <c r="H1771" s="24">
        <v>1769</v>
      </c>
      <c r="I1771" s="24">
        <f ca="1"/>
        <v>59.417734242131061</v>
      </c>
      <c r="J1771" s="24" cm="1">
        <f t="array" aca="1" ref="J1771" ca="1">INDIRECT(ADDRESS(($F$2+1-H1771)+2,9))</f>
        <v>40.770578900305843</v>
      </c>
      <c r="K1771" s="24">
        <f t="shared" ca="1" si="137"/>
        <v>0.82658211813735349</v>
      </c>
      <c r="L1771" s="24">
        <f t="shared" ca="1" si="138"/>
        <v>0.17832430807884356</v>
      </c>
      <c r="M1771" s="24">
        <f t="shared" ca="1" si="139"/>
        <v>-0.63407937877207032</v>
      </c>
    </row>
    <row r="1772" spans="2:13" x14ac:dyDescent="0.25">
      <c r="B1772" s="24">
        <f t="shared" ca="1" si="135"/>
        <v>0.40281421818440011</v>
      </c>
      <c r="C1772" s="25">
        <f t="shared" ca="1" si="136"/>
        <v>47.539305046748943</v>
      </c>
      <c r="H1772" s="24">
        <v>1770</v>
      </c>
      <c r="I1772" s="24">
        <f ca="1"/>
        <v>59.426362280673644</v>
      </c>
      <c r="J1772" s="24" cm="1">
        <f t="array" aca="1" ref="J1772" ca="1">INDIRECT(ADDRESS(($F$2+1-H1772)+2,9))</f>
        <v>40.761378727795616</v>
      </c>
      <c r="K1772" s="24">
        <f t="shared" ca="1" si="137"/>
        <v>0.82680289712258948</v>
      </c>
      <c r="L1772" s="24">
        <f t="shared" ca="1" si="138"/>
        <v>0.17808469646863148</v>
      </c>
      <c r="M1772" s="24">
        <f t="shared" ca="1" si="139"/>
        <v>-0.63352179109642881</v>
      </c>
    </row>
    <row r="1773" spans="2:13" x14ac:dyDescent="0.25">
      <c r="B1773" s="24">
        <f t="shared" ca="1" si="135"/>
        <v>0.43798168398842729</v>
      </c>
      <c r="C1773" s="25">
        <f t="shared" ca="1" si="136"/>
        <v>48.439116332712096</v>
      </c>
      <c r="H1773" s="24">
        <v>1771</v>
      </c>
      <c r="I1773" s="24">
        <f ca="1"/>
        <v>59.427593538880124</v>
      </c>
      <c r="J1773" s="24" cm="1">
        <f t="array" aca="1" ref="J1773" ca="1">INDIRECT(ADDRESS(($F$2+1-H1773)+2,9))</f>
        <v>40.747848218824331</v>
      </c>
      <c r="K1773" s="24">
        <f t="shared" ca="1" si="137"/>
        <v>0.82683438863243419</v>
      </c>
      <c r="L1773" s="24">
        <f t="shared" ca="1" si="138"/>
        <v>0.17773267344271221</v>
      </c>
      <c r="M1773" s="24">
        <f t="shared" ca="1" si="139"/>
        <v>-0.633114689274903</v>
      </c>
    </row>
    <row r="1774" spans="2:13" x14ac:dyDescent="0.25">
      <c r="B1774" s="24">
        <f t="shared" ca="1" si="135"/>
        <v>0.70399444642275988</v>
      </c>
      <c r="C1774" s="25">
        <f t="shared" ca="1" si="136"/>
        <v>55.359239560340704</v>
      </c>
      <c r="H1774" s="24">
        <v>1772</v>
      </c>
      <c r="I1774" s="24">
        <f ca="1"/>
        <v>59.437577069024634</v>
      </c>
      <c r="J1774" s="24" cm="1">
        <f t="array" aca="1" ref="J1774" ca="1">INDIRECT(ADDRESS(($F$2+1-H1774)+2,9))</f>
        <v>40.742219072091046</v>
      </c>
      <c r="K1774" s="24">
        <f t="shared" ca="1" si="137"/>
        <v>0.82708959961440731</v>
      </c>
      <c r="L1774" s="24">
        <f t="shared" ca="1" si="138"/>
        <v>0.17758634942964421</v>
      </c>
      <c r="M1774" s="24">
        <f t="shared" ca="1" si="139"/>
        <v>-0.63267346541907021</v>
      </c>
    </row>
    <row r="1775" spans="2:13" x14ac:dyDescent="0.25">
      <c r="B1775" s="24">
        <f t="shared" ca="1" si="135"/>
        <v>0.58835366751888762</v>
      </c>
      <c r="C1775" s="25">
        <f t="shared" ca="1" si="136"/>
        <v>52.233120301433246</v>
      </c>
      <c r="H1775" s="24">
        <v>1773</v>
      </c>
      <c r="I1775" s="24">
        <f ca="1"/>
        <v>59.47910420740665</v>
      </c>
      <c r="J1775" s="24" cm="1">
        <f t="array" aca="1" ref="J1775" ca="1">INDIRECT(ADDRESS(($F$2+1-H1775)+2,9))</f>
        <v>40.741103825997158</v>
      </c>
      <c r="K1775" s="24">
        <f t="shared" ca="1" si="137"/>
        <v>0.82814859260622165</v>
      </c>
      <c r="L1775" s="24">
        <f t="shared" ca="1" si="138"/>
        <v>0.17755736875364242</v>
      </c>
      <c r="M1775" s="24">
        <f t="shared" ca="1" si="139"/>
        <v>-0.63087074465987458</v>
      </c>
    </row>
    <row r="1776" spans="2:13" x14ac:dyDescent="0.25">
      <c r="B1776" s="24">
        <f t="shared" ca="1" si="135"/>
        <v>0.69172286723230414</v>
      </c>
      <c r="C1776" s="25">
        <f t="shared" ca="1" si="136"/>
        <v>55.007397892567027</v>
      </c>
      <c r="H1776" s="24">
        <v>1774</v>
      </c>
      <c r="I1776" s="24">
        <f ca="1"/>
        <v>59.479251164960495</v>
      </c>
      <c r="J1776" s="24" cm="1">
        <f t="array" aca="1" ref="J1776" ca="1">INDIRECT(ADDRESS(($F$2+1-H1776)+2,9))</f>
        <v>40.730905421120333</v>
      </c>
      <c r="K1776" s="24">
        <f t="shared" ca="1" si="137"/>
        <v>0.82815233283449008</v>
      </c>
      <c r="L1776" s="24">
        <f t="shared" ca="1" si="138"/>
        <v>0.17729249246475415</v>
      </c>
      <c r="M1776" s="24">
        <f t="shared" ca="1" si="139"/>
        <v>-0.63068997275114114</v>
      </c>
    </row>
    <row r="1777" spans="2:13" x14ac:dyDescent="0.25">
      <c r="B1777" s="24">
        <f t="shared" ca="1" si="135"/>
        <v>0.74817791096456021</v>
      </c>
      <c r="C1777" s="25">
        <f t="shared" ca="1" si="136"/>
        <v>56.687669098072682</v>
      </c>
      <c r="H1777" s="24">
        <v>1775</v>
      </c>
      <c r="I1777" s="24">
        <f ca="1"/>
        <v>59.490360506338405</v>
      </c>
      <c r="J1777" s="24" cm="1">
        <f t="array" aca="1" ref="J1777" ca="1">INDIRECT(ADDRESS(($F$2+1-H1777)+2,9))</f>
        <v>40.72200130726381</v>
      </c>
      <c r="K1777" s="24">
        <f t="shared" ca="1" si="137"/>
        <v>0.82843492704789301</v>
      </c>
      <c r="L1777" s="24">
        <f t="shared" ca="1" si="138"/>
        <v>0.17706143606279412</v>
      </c>
      <c r="M1777" s="24">
        <f t="shared" ca="1" si="139"/>
        <v>-0.63002268733469224</v>
      </c>
    </row>
    <row r="1778" spans="2:13" x14ac:dyDescent="0.25">
      <c r="B1778" s="24">
        <f t="shared" ca="1" si="135"/>
        <v>0.83603296750076894</v>
      </c>
      <c r="C1778" s="25">
        <f t="shared" ca="1" si="136"/>
        <v>59.782836279605199</v>
      </c>
      <c r="H1778" s="24">
        <v>1776</v>
      </c>
      <c r="I1778" s="24">
        <f ca="1"/>
        <v>59.491844060579901</v>
      </c>
      <c r="J1778" s="24" cm="1">
        <f t="array" aca="1" ref="J1778" ca="1">INDIRECT(ADDRESS(($F$2+1-H1778)+2,9))</f>
        <v>40.696018084730298</v>
      </c>
      <c r="K1778" s="24">
        <f t="shared" ca="1" si="137"/>
        <v>0.82847264251790942</v>
      </c>
      <c r="L1778" s="24">
        <f t="shared" ca="1" si="138"/>
        <v>0.17638827525110959</v>
      </c>
      <c r="M1778" s="24">
        <f t="shared" ca="1" si="139"/>
        <v>-0.62895735077967896</v>
      </c>
    </row>
    <row r="1779" spans="2:13" x14ac:dyDescent="0.25">
      <c r="B1779" s="24">
        <f t="shared" ca="1" si="135"/>
        <v>0.17698677310129485</v>
      </c>
      <c r="C1779" s="25">
        <f t="shared" ca="1" si="136"/>
        <v>40.730905421120333</v>
      </c>
      <c r="H1779" s="24">
        <v>1777</v>
      </c>
      <c r="I1779" s="24">
        <f ca="1"/>
        <v>59.496589808517179</v>
      </c>
      <c r="J1779" s="24" cm="1">
        <f t="array" aca="1" ref="J1779" ca="1">INDIRECT(ADDRESS(($F$2+1-H1779)+2,9))</f>
        <v>40.668070509347999</v>
      </c>
      <c r="K1779" s="24">
        <f t="shared" ca="1" si="137"/>
        <v>0.82859325510941884</v>
      </c>
      <c r="L1779" s="24">
        <f t="shared" ca="1" si="138"/>
        <v>0.17566603286069338</v>
      </c>
      <c r="M1779" s="24">
        <f t="shared" ca="1" si="139"/>
        <v>-0.62762875804914997</v>
      </c>
    </row>
    <row r="1780" spans="2:13" x14ac:dyDescent="0.25">
      <c r="B1780" s="24">
        <f t="shared" ca="1" si="135"/>
        <v>0.18577340951290733</v>
      </c>
      <c r="C1780" s="25">
        <f t="shared" ca="1" si="136"/>
        <v>41.064203136678572</v>
      </c>
      <c r="H1780" s="24">
        <v>1778</v>
      </c>
      <c r="I1780" s="24">
        <f ca="1"/>
        <v>59.496703695842946</v>
      </c>
      <c r="J1780" s="24" cm="1">
        <f t="array" aca="1" ref="J1780" ca="1">INDIRECT(ADDRESS(($F$2+1-H1780)+2,9))</f>
        <v>40.631807690601697</v>
      </c>
      <c r="K1780" s="24">
        <f t="shared" ca="1" si="137"/>
        <v>0.82859614887537758</v>
      </c>
      <c r="L1780" s="24">
        <f t="shared" ca="1" si="138"/>
        <v>0.17473169892904228</v>
      </c>
      <c r="M1780" s="24">
        <f t="shared" ca="1" si="139"/>
        <v>-0.6261101734453618</v>
      </c>
    </row>
    <row r="1781" spans="2:13" x14ac:dyDescent="0.25">
      <c r="B1781" s="24">
        <f t="shared" ca="1" si="135"/>
        <v>0.85145455989330632</v>
      </c>
      <c r="C1781" s="25">
        <f t="shared" ca="1" si="136"/>
        <v>60.426921813355001</v>
      </c>
      <c r="H1781" s="24">
        <v>1779</v>
      </c>
      <c r="I1781" s="24">
        <f ca="1"/>
        <v>59.524142380643148</v>
      </c>
      <c r="J1781" s="24" cm="1">
        <f t="array" aca="1" ref="J1781" ca="1">INDIRECT(ADDRESS(($F$2+1-H1781)+2,9))</f>
        <v>40.609994243028389</v>
      </c>
      <c r="K1781" s="24">
        <f t="shared" ca="1" si="137"/>
        <v>0.82929242897791755</v>
      </c>
      <c r="L1781" s="24">
        <f t="shared" ca="1" si="138"/>
        <v>0.17417118448801716</v>
      </c>
      <c r="M1781" s="24">
        <f t="shared" ca="1" si="139"/>
        <v>-0.62395880149804539</v>
      </c>
    </row>
    <row r="1782" spans="2:13" x14ac:dyDescent="0.25">
      <c r="B1782" s="24">
        <f t="shared" ca="1" si="135"/>
        <v>0.90760777271724846</v>
      </c>
      <c r="C1782" s="25">
        <f t="shared" ca="1" si="136"/>
        <v>63.261667971228533</v>
      </c>
      <c r="H1782" s="24">
        <v>1780</v>
      </c>
      <c r="I1782" s="24">
        <f ca="1"/>
        <v>59.525752118372047</v>
      </c>
      <c r="J1782" s="24" cm="1">
        <f t="array" aca="1" ref="J1782" ca="1">INDIRECT(ADDRESS(($F$2+1-H1782)+2,9))</f>
        <v>40.587356787424774</v>
      </c>
      <c r="K1782" s="24">
        <f t="shared" ca="1" si="137"/>
        <v>0.82933322115077857</v>
      </c>
      <c r="L1782" s="24">
        <f t="shared" ca="1" si="138"/>
        <v>0.17359070624666312</v>
      </c>
      <c r="M1782" s="24">
        <f t="shared" ca="1" si="139"/>
        <v>-0.62306968410011387</v>
      </c>
    </row>
    <row r="1783" spans="2:13" x14ac:dyDescent="0.25">
      <c r="B1783" s="24">
        <f t="shared" ca="1" si="135"/>
        <v>0.71667570725116425</v>
      </c>
      <c r="C1783" s="25">
        <f t="shared" ca="1" si="136"/>
        <v>55.729942525636019</v>
      </c>
      <c r="H1783" s="24">
        <v>1781</v>
      </c>
      <c r="I1783" s="24">
        <f ca="1"/>
        <v>59.537241846354554</v>
      </c>
      <c r="J1783" s="24" cm="1">
        <f t="array" aca="1" ref="J1783" ca="1">INDIRECT(ADDRESS(($F$2+1-H1783)+2,9))</f>
        <v>40.586332561577223</v>
      </c>
      <c r="K1783" s="24">
        <f t="shared" ca="1" si="137"/>
        <v>0.82962419974769541</v>
      </c>
      <c r="L1783" s="24">
        <f t="shared" ca="1" si="138"/>
        <v>0.17356447179999196</v>
      </c>
      <c r="M1783" s="24">
        <f t="shared" ca="1" si="139"/>
        <v>-0.6227885748721953</v>
      </c>
    </row>
    <row r="1784" spans="2:13" x14ac:dyDescent="0.25">
      <c r="B1784" s="24">
        <f t="shared" ca="1" si="135"/>
        <v>0.81462363202730892</v>
      </c>
      <c r="C1784" s="25">
        <f t="shared" ca="1" si="136"/>
        <v>58.950642636251935</v>
      </c>
      <c r="H1784" s="24">
        <v>1782</v>
      </c>
      <c r="I1784" s="24">
        <f ca="1"/>
        <v>59.549476844533125</v>
      </c>
      <c r="J1784" s="24" cm="1">
        <f t="array" aca="1" ref="J1784" ca="1">INDIRECT(ADDRESS(($F$2+1-H1784)+2,9))</f>
        <v>40.566764809414536</v>
      </c>
      <c r="K1784" s="24">
        <f t="shared" ca="1" si="137"/>
        <v>0.82993370283009005</v>
      </c>
      <c r="L1784" s="24">
        <f t="shared" ca="1" si="138"/>
        <v>0.17306374942288894</v>
      </c>
      <c r="M1784" s="24">
        <f t="shared" ca="1" si="139"/>
        <v>-0.62152247111841386</v>
      </c>
    </row>
    <row r="1785" spans="2:13" x14ac:dyDescent="0.25">
      <c r="B1785" s="24">
        <f t="shared" ca="1" si="135"/>
        <v>0.69628188764712751</v>
      </c>
      <c r="C1785" s="25">
        <f t="shared" ca="1" si="136"/>
        <v>55.137365065405575</v>
      </c>
      <c r="H1785" s="24">
        <v>1783</v>
      </c>
      <c r="I1785" s="24">
        <f ca="1"/>
        <v>59.552717271185777</v>
      </c>
      <c r="J1785" s="24" cm="1">
        <f t="array" aca="1" ref="J1785" ca="1">INDIRECT(ADDRESS(($F$2+1-H1785)+2,9))</f>
        <v>40.554130683957162</v>
      </c>
      <c r="K1785" s="24">
        <f t="shared" ca="1" si="137"/>
        <v>0.83001561400722812</v>
      </c>
      <c r="L1785" s="24">
        <f t="shared" ca="1" si="138"/>
        <v>0.17274094211165297</v>
      </c>
      <c r="M1785" s="24">
        <f t="shared" ca="1" si="139"/>
        <v>-0.62106355502251631</v>
      </c>
    </row>
    <row r="1786" spans="2:13" x14ac:dyDescent="0.25">
      <c r="B1786" s="24">
        <f t="shared" ca="1" si="135"/>
        <v>9.0345932935297357E-2</v>
      </c>
      <c r="C1786" s="25">
        <f t="shared" ca="1" si="136"/>
        <v>36.613721833878408</v>
      </c>
      <c r="H1786" s="24">
        <v>1784</v>
      </c>
      <c r="I1786" s="24">
        <f ca="1"/>
        <v>59.596961108991472</v>
      </c>
      <c r="J1786" s="24" cm="1">
        <f t="array" aca="1" ref="J1786" ca="1">INDIRECT(ADDRESS(($F$2+1-H1786)+2,9))</f>
        <v>40.533996393657837</v>
      </c>
      <c r="K1786" s="24">
        <f t="shared" ca="1" si="137"/>
        <v>0.83113147457129521</v>
      </c>
      <c r="L1786" s="24">
        <f t="shared" ca="1" si="138"/>
        <v>0.17222729614449447</v>
      </c>
      <c r="M1786" s="24">
        <f t="shared" ca="1" si="139"/>
        <v>-0.61816532931575185</v>
      </c>
    </row>
    <row r="1787" spans="2:13" x14ac:dyDescent="0.25">
      <c r="B1787" s="24">
        <f t="shared" ca="1" si="135"/>
        <v>0.70334033156767439</v>
      </c>
      <c r="C1787" s="25">
        <f t="shared" ca="1" si="136"/>
        <v>55.340320835764622</v>
      </c>
      <c r="H1787" s="24">
        <v>1785</v>
      </c>
      <c r="I1787" s="24">
        <f ca="1"/>
        <v>59.621269630880178</v>
      </c>
      <c r="J1787" s="24" cm="1">
        <f t="array" aca="1" ref="J1787" ca="1">INDIRECT(ADDRESS(($F$2+1-H1787)+2,9))</f>
        <v>40.519826031437184</v>
      </c>
      <c r="K1787" s="24">
        <f t="shared" ca="1" si="137"/>
        <v>0.83174254476349696</v>
      </c>
      <c r="L1787" s="24">
        <f t="shared" ca="1" si="138"/>
        <v>0.17186638091299253</v>
      </c>
      <c r="M1787" s="24">
        <f t="shared" ca="1" si="139"/>
        <v>-0.61657549391741273</v>
      </c>
    </row>
    <row r="1788" spans="2:13" x14ac:dyDescent="0.25">
      <c r="B1788" s="24">
        <f t="shared" ca="1" si="135"/>
        <v>0.96735944708263277</v>
      </c>
      <c r="C1788" s="25">
        <f t="shared" ca="1" si="136"/>
        <v>68.433282025191261</v>
      </c>
      <c r="H1788" s="24">
        <v>1786</v>
      </c>
      <c r="I1788" s="24">
        <f ca="1"/>
        <v>59.626705887932097</v>
      </c>
      <c r="J1788" s="24" cm="1">
        <f t="array" aca="1" ref="J1788" ca="1">INDIRECT(ADDRESS(($F$2+1-H1788)+2,9))</f>
        <v>40.473297011258296</v>
      </c>
      <c r="K1788" s="24">
        <f t="shared" ca="1" si="137"/>
        <v>0.83187900710504037</v>
      </c>
      <c r="L1788" s="24">
        <f t="shared" ca="1" si="138"/>
        <v>0.17068469904696976</v>
      </c>
      <c r="M1788" s="24">
        <f t="shared" ca="1" si="139"/>
        <v>-0.61428998968030391</v>
      </c>
    </row>
    <row r="1789" spans="2:13" x14ac:dyDescent="0.25">
      <c r="B1789" s="24">
        <f t="shared" ca="1" si="135"/>
        <v>0.16135999955418356</v>
      </c>
      <c r="C1789" s="25">
        <f t="shared" ca="1" si="136"/>
        <v>40.111162033270389</v>
      </c>
      <c r="H1789" s="24">
        <v>1787</v>
      </c>
      <c r="I1789" s="24">
        <f ca="1"/>
        <v>59.634075342276503</v>
      </c>
      <c r="J1789" s="24" cm="1">
        <f t="array" aca="1" ref="J1789" ca="1">INDIRECT(ADDRESS(($F$2+1-H1789)+2,9))</f>
        <v>40.47222320319311</v>
      </c>
      <c r="K1789" s="24">
        <f t="shared" ca="1" si="137"/>
        <v>0.83206388333241765</v>
      </c>
      <c r="L1789" s="24">
        <f t="shared" ca="1" si="138"/>
        <v>0.17065748944515025</v>
      </c>
      <c r="M1789" s="24">
        <f t="shared" ca="1" si="139"/>
        <v>-0.6142117905049852</v>
      </c>
    </row>
    <row r="1790" spans="2:13" x14ac:dyDescent="0.25">
      <c r="B1790" s="24">
        <f t="shared" ca="1" si="135"/>
        <v>0.22820898821173607</v>
      </c>
      <c r="C1790" s="25">
        <f t="shared" ca="1" si="136"/>
        <v>42.552419124655799</v>
      </c>
      <c r="H1790" s="24">
        <v>1788</v>
      </c>
      <c r="I1790" s="24">
        <f ca="1"/>
        <v>59.637492171443611</v>
      </c>
      <c r="J1790" s="24" cm="1">
        <f t="array" aca="1" ref="J1790" ca="1">INDIRECT(ADDRESS(($F$2+1-H1790)+2,9))</f>
        <v>40.454178769823017</v>
      </c>
      <c r="K1790" s="24">
        <f t="shared" ca="1" si="137"/>
        <v>0.83214955631560439</v>
      </c>
      <c r="L1790" s="24">
        <f t="shared" ca="1" si="138"/>
        <v>0.17020067059416566</v>
      </c>
      <c r="M1790" s="24">
        <f t="shared" ca="1" si="139"/>
        <v>-0.61347278040098185</v>
      </c>
    </row>
    <row r="1791" spans="2:13" x14ac:dyDescent="0.25">
      <c r="B1791" s="24">
        <f t="shared" ca="1" si="135"/>
        <v>0.91623303214074292</v>
      </c>
      <c r="C1791" s="25">
        <f t="shared" ca="1" si="136"/>
        <v>63.801712111903122</v>
      </c>
      <c r="H1791" s="24">
        <v>1789</v>
      </c>
      <c r="I1791" s="24">
        <f ca="1"/>
        <v>59.654390833303331</v>
      </c>
      <c r="J1791" s="24" cm="1">
        <f t="array" aca="1" ref="J1791" ca="1">INDIRECT(ADDRESS(($F$2+1-H1791)+2,9))</f>
        <v>40.444463796996409</v>
      </c>
      <c r="K1791" s="24">
        <f t="shared" ca="1" si="137"/>
        <v>0.83257285663974145</v>
      </c>
      <c r="L1791" s="24">
        <f t="shared" ca="1" si="138"/>
        <v>0.16995504790353433</v>
      </c>
      <c r="M1791" s="24">
        <f t="shared" ca="1" si="139"/>
        <v>-0.61248245982759919</v>
      </c>
    </row>
    <row r="1792" spans="2:13" x14ac:dyDescent="0.25">
      <c r="B1792" s="24">
        <f t="shared" ca="1" si="135"/>
        <v>3.1809771853446023E-3</v>
      </c>
      <c r="C1792" s="25">
        <f t="shared" ca="1" si="136"/>
        <v>22.71481614869726</v>
      </c>
      <c r="H1792" s="24">
        <v>1790</v>
      </c>
      <c r="I1792" s="24">
        <f ca="1"/>
        <v>59.703860057070941</v>
      </c>
      <c r="J1792" s="24" cm="1">
        <f t="array" aca="1" ref="J1792" ca="1">INDIRECT(ADDRESS(($F$2+1-H1792)+2,9))</f>
        <v>40.434194421190298</v>
      </c>
      <c r="K1792" s="24">
        <f t="shared" ca="1" si="137"/>
        <v>0.83380807004472357</v>
      </c>
      <c r="L1792" s="24">
        <f t="shared" ca="1" si="138"/>
        <v>0.1696956554825681</v>
      </c>
      <c r="M1792" s="24">
        <f t="shared" ca="1" si="139"/>
        <v>-0.60984800081065749</v>
      </c>
    </row>
    <row r="1793" spans="2:13" x14ac:dyDescent="0.25">
      <c r="B1793" s="24">
        <f t="shared" ca="1" si="135"/>
        <v>0.17725167376940598</v>
      </c>
      <c r="C1793" s="25">
        <f t="shared" ca="1" si="136"/>
        <v>40.741103825997158</v>
      </c>
      <c r="H1793" s="24">
        <v>1791</v>
      </c>
      <c r="I1793" s="24">
        <f ca="1"/>
        <v>59.736088347779308</v>
      </c>
      <c r="J1793" s="24" cm="1">
        <f t="array" aca="1" ref="J1793" ca="1">INDIRECT(ADDRESS(($F$2+1-H1793)+2,9))</f>
        <v>40.39750975900165</v>
      </c>
      <c r="K1793" s="24">
        <f t="shared" ca="1" si="137"/>
        <v>0.83460961404186662</v>
      </c>
      <c r="L1793" s="24">
        <f t="shared" ca="1" si="138"/>
        <v>0.16877111883461041</v>
      </c>
      <c r="M1793" s="24">
        <f t="shared" ca="1" si="139"/>
        <v>-0.60674765597384062</v>
      </c>
    </row>
    <row r="1794" spans="2:13" x14ac:dyDescent="0.25">
      <c r="B1794" s="24">
        <f t="shared" ca="1" si="135"/>
        <v>0.60632640793870829</v>
      </c>
      <c r="C1794" s="25">
        <f t="shared" ca="1" si="136"/>
        <v>52.697570281602161</v>
      </c>
      <c r="H1794" s="24">
        <v>1792</v>
      </c>
      <c r="I1794" s="24">
        <f ca="1"/>
        <v>59.782836279605199</v>
      </c>
      <c r="J1794" s="24" cm="1">
        <f t="array" aca="1" ref="J1794" ca="1">INDIRECT(ADDRESS(($F$2+1-H1794)+2,9))</f>
        <v>40.387831203391393</v>
      </c>
      <c r="K1794" s="24">
        <f t="shared" ca="1" si="137"/>
        <v>0.83576782048282561</v>
      </c>
      <c r="L1794" s="24">
        <f t="shared" ca="1" si="138"/>
        <v>0.16852773794560266</v>
      </c>
      <c r="M1794" s="24">
        <f t="shared" ca="1" si="139"/>
        <v>-0.60429797288127196</v>
      </c>
    </row>
    <row r="1795" spans="2:13" x14ac:dyDescent="0.25">
      <c r="B1795" s="24">
        <f t="shared" ca="1" si="135"/>
        <v>5.0909231170245262E-2</v>
      </c>
      <c r="C1795" s="25">
        <f t="shared" ca="1" si="136"/>
        <v>33.638990544025944</v>
      </c>
      <c r="H1795" s="24">
        <v>1793</v>
      </c>
      <c r="I1795" s="24">
        <f ca="1"/>
        <v>59.786540230665707</v>
      </c>
      <c r="J1795" s="24" cm="1">
        <f t="array" aca="1" ref="J1795" ca="1">INDIRECT(ADDRESS(($F$2+1-H1795)+2,9))</f>
        <v>40.3876470974566</v>
      </c>
      <c r="K1795" s="24">
        <f t="shared" ca="1" si="137"/>
        <v>0.83585936254463178</v>
      </c>
      <c r="L1795" s="24">
        <f t="shared" ca="1" si="138"/>
        <v>0.16852311053104621</v>
      </c>
      <c r="M1795" s="24">
        <f t="shared" ca="1" si="139"/>
        <v>-0.60444409270800081</v>
      </c>
    </row>
    <row r="1796" spans="2:13" x14ac:dyDescent="0.25">
      <c r="B1796" s="24">
        <f t="shared" ref="B1796:B1859" ca="1" si="140">RAND()</f>
        <v>0.87932225482074666</v>
      </c>
      <c r="C1796" s="25">
        <f t="shared" ref="C1796:C1859" ca="1" si="141">_xlfn.NORM.INV(B1796,50,10)</f>
        <v>61.716054714207004</v>
      </c>
      <c r="H1796" s="24">
        <v>1794</v>
      </c>
      <c r="I1796" s="24">
        <f ca="1"/>
        <v>59.801721132637326</v>
      </c>
      <c r="J1796" s="24" cm="1">
        <f t="array" aca="1" ref="J1796" ca="1">INDIRECT(ADDRESS(($F$2+1-H1796)+2,9))</f>
        <v>40.37969700108696</v>
      </c>
      <c r="K1796" s="24">
        <f t="shared" ref="K1796:K1859" ca="1" si="142">_xlfn.NORM.DIST(I1796,$F$5,$F$6,TRUE)</f>
        <v>0.83623420821073458</v>
      </c>
      <c r="L1796" s="24">
        <f t="shared" ref="L1796:L1859" ca="1" si="143">_xlfn.NORM.DIST(J1796,$F$5,$F$6,TRUE)</f>
        <v>0.16832336659287225</v>
      </c>
      <c r="M1796" s="24">
        <f t="shared" ca="1" si="139"/>
        <v>-0.60363679446167162</v>
      </c>
    </row>
    <row r="1797" spans="2:13" x14ac:dyDescent="0.25">
      <c r="B1797" s="24">
        <f t="shared" ca="1" si="140"/>
        <v>0.61200077518601947</v>
      </c>
      <c r="C1797" s="25">
        <f t="shared" ca="1" si="141"/>
        <v>52.845375660464114</v>
      </c>
      <c r="H1797" s="24">
        <v>1795</v>
      </c>
      <c r="I1797" s="24">
        <f ca="1"/>
        <v>59.816201299410686</v>
      </c>
      <c r="J1797" s="24" cm="1">
        <f t="array" aca="1" ref="J1797" ca="1">INDIRECT(ADDRESS(($F$2+1-H1797)+2,9))</f>
        <v>40.372381167364935</v>
      </c>
      <c r="K1797" s="24">
        <f t="shared" ca="1" si="142"/>
        <v>0.83659123320307605</v>
      </c>
      <c r="L1797" s="24">
        <f t="shared" ca="1" si="143"/>
        <v>0.16813969291697603</v>
      </c>
      <c r="M1797" s="24">
        <f t="shared" ref="M1797:M1860" ca="1" si="144">((2*H1797-1)/$F$2)*(LN(K1797)+LN(1-L1797))</f>
        <v>-0.6028962050294675</v>
      </c>
    </row>
    <row r="1798" spans="2:13" x14ac:dyDescent="0.25">
      <c r="B1798" s="24">
        <f t="shared" ca="1" si="140"/>
        <v>0.94765333815044539</v>
      </c>
      <c r="C1798" s="25">
        <f t="shared" ca="1" si="141"/>
        <v>66.225140665608421</v>
      </c>
      <c r="H1798" s="24">
        <v>1796</v>
      </c>
      <c r="I1798" s="24">
        <f ca="1"/>
        <v>59.816595627517586</v>
      </c>
      <c r="J1798" s="24" cm="1">
        <f t="array" aca="1" ref="J1798" ca="1">INDIRECT(ADDRESS(($F$2+1-H1798)+2,9))</f>
        <v>40.352032283718245</v>
      </c>
      <c r="K1798" s="24">
        <f t="shared" ca="1" si="142"/>
        <v>0.83660094873461355</v>
      </c>
      <c r="L1798" s="24">
        <f t="shared" ca="1" si="143"/>
        <v>0.16762948577599945</v>
      </c>
      <c r="M1798" s="24">
        <f t="shared" ca="1" si="144"/>
        <v>-0.60219255136079419</v>
      </c>
    </row>
    <row r="1799" spans="2:13" x14ac:dyDescent="0.25">
      <c r="B1799" s="24">
        <f t="shared" ca="1" si="140"/>
        <v>0.82161802850290266</v>
      </c>
      <c r="C1799" s="25">
        <f t="shared" ca="1" si="141"/>
        <v>59.215488622130096</v>
      </c>
      <c r="H1799" s="24">
        <v>1797</v>
      </c>
      <c r="I1799" s="24">
        <f ca="1"/>
        <v>59.830350278441969</v>
      </c>
      <c r="J1799" s="24" cm="1">
        <f t="array" aca="1" ref="J1799" ca="1">INDIRECT(ADDRESS(($F$2+1-H1799)+2,9))</f>
        <v>40.341265755478432</v>
      </c>
      <c r="K1799" s="24">
        <f t="shared" ca="1" si="142"/>
        <v>0.83693960364833986</v>
      </c>
      <c r="L1799" s="24">
        <f t="shared" ca="1" si="143"/>
        <v>0.1673599406330871</v>
      </c>
      <c r="M1799" s="24">
        <f t="shared" ca="1" si="144"/>
        <v>-0.60131502468394071</v>
      </c>
    </row>
    <row r="1800" spans="2:13" x14ac:dyDescent="0.25">
      <c r="B1800" s="24">
        <f t="shared" ca="1" si="140"/>
        <v>0.28441853470552581</v>
      </c>
      <c r="C1800" s="25">
        <f t="shared" ca="1" si="141"/>
        <v>44.302349590428484</v>
      </c>
      <c r="H1800" s="24">
        <v>1798</v>
      </c>
      <c r="I1800" s="24">
        <f ca="1"/>
        <v>59.86690582824518</v>
      </c>
      <c r="J1800" s="24" cm="1">
        <f t="array" aca="1" ref="J1800" ca="1">INDIRECT(ADDRESS(($F$2+1-H1800)+2,9))</f>
        <v>40.305712906434728</v>
      </c>
      <c r="K1800" s="24">
        <f t="shared" ca="1" si="142"/>
        <v>0.83783742309071796</v>
      </c>
      <c r="L1800" s="24">
        <f t="shared" ca="1" si="143"/>
        <v>0.16647184345981081</v>
      </c>
      <c r="M1800" s="24">
        <f t="shared" ca="1" si="144"/>
        <v>-0.59808772151160694</v>
      </c>
    </row>
    <row r="1801" spans="2:13" x14ac:dyDescent="0.25">
      <c r="B1801" s="24">
        <f t="shared" ca="1" si="140"/>
        <v>0.43441824385419259</v>
      </c>
      <c r="C1801" s="25">
        <f t="shared" ca="1" si="141"/>
        <v>48.348634278030744</v>
      </c>
      <c r="H1801" s="24">
        <v>1799</v>
      </c>
      <c r="I1801" s="24">
        <f ca="1"/>
        <v>59.869310264344293</v>
      </c>
      <c r="J1801" s="24" cm="1">
        <f t="array" aca="1" ref="J1801" ca="1">INDIRECT(ADDRESS(($F$2+1-H1801)+2,9))</f>
        <v>40.285091977042825</v>
      </c>
      <c r="K1801" s="24">
        <f t="shared" ca="1" si="142"/>
        <v>0.83789636399677159</v>
      </c>
      <c r="L1801" s="24">
        <f t="shared" ca="1" si="143"/>
        <v>0.16595813683991817</v>
      </c>
      <c r="M1801" s="24">
        <f t="shared" ca="1" si="144"/>
        <v>-0.59727624788702383</v>
      </c>
    </row>
    <row r="1802" spans="2:13" x14ac:dyDescent="0.25">
      <c r="B1802" s="24">
        <f t="shared" ca="1" si="140"/>
        <v>0.161842191775869</v>
      </c>
      <c r="C1802" s="25">
        <f t="shared" ca="1" si="141"/>
        <v>40.130851498296174</v>
      </c>
      <c r="H1802" s="24">
        <v>1800</v>
      </c>
      <c r="I1802" s="24">
        <f ca="1"/>
        <v>59.876039349170505</v>
      </c>
      <c r="J1802" s="24" cm="1">
        <f t="array" aca="1" ref="J1802" ca="1">INDIRECT(ADDRESS(($F$2+1-H1802)+2,9))</f>
        <v>40.283415626262524</v>
      </c>
      <c r="K1802" s="24">
        <f t="shared" ca="1" si="142"/>
        <v>0.83806124258302639</v>
      </c>
      <c r="L1802" s="24">
        <f t="shared" ca="1" si="143"/>
        <v>0.16591642082293842</v>
      </c>
      <c r="M1802" s="24">
        <f t="shared" ca="1" si="144"/>
        <v>-0.59719678976497592</v>
      </c>
    </row>
    <row r="1803" spans="2:13" x14ac:dyDescent="0.25">
      <c r="B1803" s="24">
        <f t="shared" ca="1" si="140"/>
        <v>0.13552861962228613</v>
      </c>
      <c r="C1803" s="25">
        <f t="shared" ca="1" si="141"/>
        <v>38.993688883532585</v>
      </c>
      <c r="H1803" s="24">
        <v>1801</v>
      </c>
      <c r="I1803" s="24">
        <f ca="1"/>
        <v>59.881674474418546</v>
      </c>
      <c r="J1803" s="24" cm="1">
        <f t="array" aca="1" ref="J1803" ca="1">INDIRECT(ADDRESS(($F$2+1-H1803)+2,9))</f>
        <v>40.276258102164029</v>
      </c>
      <c r="K1803" s="24">
        <f t="shared" ca="1" si="142"/>
        <v>0.83819923247629469</v>
      </c>
      <c r="L1803" s="24">
        <f t="shared" ca="1" si="143"/>
        <v>0.16573838196740334</v>
      </c>
      <c r="M1803" s="24">
        <f t="shared" ca="1" si="144"/>
        <v>-0.59689777904262986</v>
      </c>
    </row>
    <row r="1804" spans="2:13" x14ac:dyDescent="0.25">
      <c r="B1804" s="24">
        <f t="shared" ca="1" si="140"/>
        <v>0.53850653801442072</v>
      </c>
      <c r="C1804" s="25">
        <f t="shared" ca="1" si="141"/>
        <v>50.96671940124935</v>
      </c>
      <c r="H1804" s="24">
        <v>1802</v>
      </c>
      <c r="I1804" s="24">
        <f ca="1"/>
        <v>59.890411219979484</v>
      </c>
      <c r="J1804" s="24" cm="1">
        <f t="array" aca="1" ref="J1804" ca="1">INDIRECT(ADDRESS(($F$2+1-H1804)+2,9))</f>
        <v>40.233652129019823</v>
      </c>
      <c r="K1804" s="24">
        <f t="shared" ca="1" si="142"/>
        <v>0.83841302163705245</v>
      </c>
      <c r="L1804" s="24">
        <f t="shared" ca="1" si="143"/>
        <v>0.16468114263339392</v>
      </c>
      <c r="M1804" s="24">
        <f t="shared" ca="1" si="144"/>
        <v>-0.59468900087486931</v>
      </c>
    </row>
    <row r="1805" spans="2:13" x14ac:dyDescent="0.25">
      <c r="B1805" s="24">
        <f t="shared" ca="1" si="140"/>
        <v>0.41912437385902535</v>
      </c>
      <c r="C1805" s="25">
        <f t="shared" ca="1" si="141"/>
        <v>47.958659515947055</v>
      </c>
      <c r="H1805" s="24">
        <v>1803</v>
      </c>
      <c r="I1805" s="24">
        <f ca="1"/>
        <v>59.905318703774995</v>
      </c>
      <c r="J1805" s="24" cm="1">
        <f t="array" aca="1" ref="J1805" ca="1">INDIRECT(ADDRESS(($F$2+1-H1805)+2,9))</f>
        <v>40.216862015120917</v>
      </c>
      <c r="K1805" s="24">
        <f t="shared" ca="1" si="142"/>
        <v>0.83877738408826774</v>
      </c>
      <c r="L1805" s="24">
        <f t="shared" ca="1" si="143"/>
        <v>0.16426570985949895</v>
      </c>
      <c r="M1805" s="24">
        <f t="shared" ca="1" si="144"/>
        <v>-0.59346267370329886</v>
      </c>
    </row>
    <row r="1806" spans="2:13" x14ac:dyDescent="0.25">
      <c r="B1806" s="24">
        <f t="shared" ca="1" si="140"/>
        <v>0.30663990150482867</v>
      </c>
      <c r="C1806" s="25">
        <f t="shared" ca="1" si="141"/>
        <v>44.946026831235734</v>
      </c>
      <c r="H1806" s="24">
        <v>1804</v>
      </c>
      <c r="I1806" s="24">
        <f ca="1"/>
        <v>59.946907950698879</v>
      </c>
      <c r="J1806" s="24" cm="1">
        <f t="array" aca="1" ref="J1806" ca="1">INDIRECT(ADDRESS(($F$2+1-H1806)+2,9))</f>
        <v>40.199080951091624</v>
      </c>
      <c r="K1806" s="24">
        <f t="shared" ca="1" si="142"/>
        <v>0.83979105521228503</v>
      </c>
      <c r="L1806" s="24">
        <f t="shared" ca="1" si="143"/>
        <v>0.16382649986766396</v>
      </c>
      <c r="M1806" s="24">
        <f t="shared" ca="1" si="144"/>
        <v>-0.59089498468868817</v>
      </c>
    </row>
    <row r="1807" spans="2:13" x14ac:dyDescent="0.25">
      <c r="B1807" s="24">
        <f t="shared" ca="1" si="140"/>
        <v>0.4289519385450743</v>
      </c>
      <c r="C1807" s="25">
        <f t="shared" ca="1" si="141"/>
        <v>48.20956922356276</v>
      </c>
      <c r="H1807" s="24">
        <v>1805</v>
      </c>
      <c r="I1807" s="24">
        <f ca="1"/>
        <v>59.9560169190732</v>
      </c>
      <c r="J1807" s="24" cm="1">
        <f t="array" aca="1" ref="J1807" ca="1">INDIRECT(ADDRESS(($F$2+1-H1807)+2,9))</f>
        <v>40.180812369411441</v>
      </c>
      <c r="K1807" s="24">
        <f t="shared" ca="1" si="142"/>
        <v>0.84001251432191637</v>
      </c>
      <c r="L1807" s="24">
        <f t="shared" ca="1" si="143"/>
        <v>0.16337604224697108</v>
      </c>
      <c r="M1807" s="24">
        <f t="shared" ca="1" si="144"/>
        <v>-0.589880969870892</v>
      </c>
    </row>
    <row r="1808" spans="2:13" x14ac:dyDescent="0.25">
      <c r="B1808" s="24">
        <f t="shared" ca="1" si="140"/>
        <v>0.98021270554294215</v>
      </c>
      <c r="C1808" s="25">
        <f t="shared" ca="1" si="141"/>
        <v>70.581619594514066</v>
      </c>
      <c r="H1808" s="24">
        <v>1806</v>
      </c>
      <c r="I1808" s="24">
        <f ca="1"/>
        <v>59.956442914224361</v>
      </c>
      <c r="J1808" s="24" cm="1">
        <f t="array" aca="1" ref="J1808" ca="1">INDIRECT(ADDRESS(($F$2+1-H1808)+2,9))</f>
        <v>40.177396080832978</v>
      </c>
      <c r="K1808" s="24">
        <f t="shared" ca="1" si="142"/>
        <v>0.84002286630102596</v>
      </c>
      <c r="L1808" s="24">
        <f t="shared" ca="1" si="143"/>
        <v>0.16329189447992071</v>
      </c>
      <c r="M1808" s="24">
        <f t="shared" ca="1" si="144"/>
        <v>-0.59001895004763893</v>
      </c>
    </row>
    <row r="1809" spans="2:13" x14ac:dyDescent="0.25">
      <c r="B1809" s="24">
        <f t="shared" ca="1" si="140"/>
        <v>0.65915598923580143</v>
      </c>
      <c r="C1809" s="25">
        <f t="shared" ca="1" si="141"/>
        <v>54.10160763085095</v>
      </c>
      <c r="H1809" s="24">
        <v>1807</v>
      </c>
      <c r="I1809" s="24">
        <f ca="1"/>
        <v>59.9693630363655</v>
      </c>
      <c r="J1809" s="24" cm="1">
        <f t="array" aca="1" ref="J1809" ca="1">INDIRECT(ADDRESS(($F$2+1-H1809)+2,9))</f>
        <v>40.174986445492635</v>
      </c>
      <c r="K1809" s="24">
        <f t="shared" ca="1" si="142"/>
        <v>0.84033662615316929</v>
      </c>
      <c r="L1809" s="24">
        <f t="shared" ca="1" si="143"/>
        <v>0.16323255886960714</v>
      </c>
      <c r="M1809" s="24">
        <f t="shared" ca="1" si="144"/>
        <v>-0.58960178201564051</v>
      </c>
    </row>
    <row r="1810" spans="2:13" x14ac:dyDescent="0.25">
      <c r="B1810" s="24">
        <f t="shared" ca="1" si="140"/>
        <v>0.80821987176993371</v>
      </c>
      <c r="C1810" s="25">
        <f t="shared" ca="1" si="141"/>
        <v>58.713551682883562</v>
      </c>
      <c r="H1810" s="24">
        <v>1808</v>
      </c>
      <c r="I1810" s="24">
        <f ca="1"/>
        <v>59.972773749119995</v>
      </c>
      <c r="J1810" s="24" cm="1">
        <f t="array" aca="1" ref="J1810" ca="1">INDIRECT(ADDRESS(($F$2+1-H1810)+2,9))</f>
        <v>40.130851498296174</v>
      </c>
      <c r="K1810" s="24">
        <f t="shared" ca="1" si="142"/>
        <v>0.84041938668134442</v>
      </c>
      <c r="L1810" s="24">
        <f t="shared" ca="1" si="143"/>
        <v>0.16214824491395435</v>
      </c>
      <c r="M1810" s="24">
        <f t="shared" ca="1" si="144"/>
        <v>-0.58759385841174594</v>
      </c>
    </row>
    <row r="1811" spans="2:13" x14ac:dyDescent="0.25">
      <c r="B1811" s="24">
        <f t="shared" ca="1" si="140"/>
        <v>0.51671835361398188</v>
      </c>
      <c r="C1811" s="25">
        <f t="shared" ca="1" si="141"/>
        <v>50.41918971309363</v>
      </c>
      <c r="H1811" s="24">
        <v>1809</v>
      </c>
      <c r="I1811" s="24">
        <f ca="1"/>
        <v>59.984999841097249</v>
      </c>
      <c r="J1811" s="24" cm="1">
        <f t="array" aca="1" ref="J1811" ca="1">INDIRECT(ADDRESS(($F$2+1-H1811)+2,9))</f>
        <v>40.111162033270389</v>
      </c>
      <c r="K1811" s="24">
        <f t="shared" ca="1" si="142"/>
        <v>0.84071582056146066</v>
      </c>
      <c r="L1811" s="24">
        <f t="shared" ca="1" si="143"/>
        <v>0.16166602765028329</v>
      </c>
      <c r="M1811" s="24">
        <f t="shared" ca="1" si="144"/>
        <v>-0.58636347786924614</v>
      </c>
    </row>
    <row r="1812" spans="2:13" x14ac:dyDescent="0.25">
      <c r="B1812" s="24">
        <f t="shared" ca="1" si="140"/>
        <v>0.27499127362760911</v>
      </c>
      <c r="C1812" s="25">
        <f t="shared" ca="1" si="141"/>
        <v>44.022137211987264</v>
      </c>
      <c r="H1812" s="24">
        <v>1810</v>
      </c>
      <c r="I1812" s="24">
        <f ca="1"/>
        <v>60.036081414121888</v>
      </c>
      <c r="J1812" s="24" cm="1">
        <f t="array" aca="1" ref="J1812" ca="1">INDIRECT(ADDRESS(($F$2+1-H1812)+2,9))</f>
        <v>40.096741054480141</v>
      </c>
      <c r="K1812" s="24">
        <f t="shared" ca="1" si="142"/>
        <v>0.84195044136033936</v>
      </c>
      <c r="L1812" s="24">
        <f t="shared" ca="1" si="143"/>
        <v>0.16131343520825747</v>
      </c>
      <c r="M1812" s="24">
        <f t="shared" ca="1" si="144"/>
        <v>-0.58352157124420123</v>
      </c>
    </row>
    <row r="1813" spans="2:13" x14ac:dyDescent="0.25">
      <c r="B1813" s="24">
        <f t="shared" ca="1" si="140"/>
        <v>0.4162648014871021</v>
      </c>
      <c r="C1813" s="25">
        <f t="shared" ca="1" si="141"/>
        <v>47.885416163517107</v>
      </c>
      <c r="H1813" s="24">
        <v>1811</v>
      </c>
      <c r="I1813" s="24">
        <f ca="1"/>
        <v>60.038624408528044</v>
      </c>
      <c r="J1813" s="24" cm="1">
        <f t="array" aca="1" ref="J1813" ca="1">INDIRECT(ADDRESS(($F$2+1-H1813)+2,9))</f>
        <v>40.094302124949046</v>
      </c>
      <c r="K1813" s="24">
        <f t="shared" ca="1" si="142"/>
        <v>0.8420117399041549</v>
      </c>
      <c r="L1813" s="24">
        <f t="shared" ca="1" si="143"/>
        <v>0.16125385308955462</v>
      </c>
      <c r="M1813" s="24">
        <f t="shared" ca="1" si="144"/>
        <v>-0.58360268863797748</v>
      </c>
    </row>
    <row r="1814" spans="2:13" x14ac:dyDescent="0.25">
      <c r="B1814" s="24">
        <f t="shared" ca="1" si="140"/>
        <v>0.64661442850612083</v>
      </c>
      <c r="C1814" s="25">
        <f t="shared" ca="1" si="141"/>
        <v>53.761960617853099</v>
      </c>
      <c r="H1814" s="24">
        <v>1812</v>
      </c>
      <c r="I1814" s="24">
        <f ca="1"/>
        <v>60.054648414623024</v>
      </c>
      <c r="J1814" s="24" cm="1">
        <f t="array" aca="1" ref="J1814" ca="1">INDIRECT(ADDRESS(($F$2+1-H1814)+2,9))</f>
        <v>40.069496267575538</v>
      </c>
      <c r="K1814" s="24">
        <f t="shared" ca="1" si="142"/>
        <v>0.84239763735179274</v>
      </c>
      <c r="L1814" s="24">
        <f t="shared" ca="1" si="143"/>
        <v>0.1606486710956011</v>
      </c>
      <c r="M1814" s="24">
        <f t="shared" ca="1" si="144"/>
        <v>-0.58194485480440361</v>
      </c>
    </row>
    <row r="1815" spans="2:13" x14ac:dyDescent="0.25">
      <c r="B1815" s="24">
        <f t="shared" ca="1" si="140"/>
        <v>0.57254662007337043</v>
      </c>
      <c r="C1815" s="25">
        <f t="shared" ca="1" si="141"/>
        <v>51.828614135591977</v>
      </c>
      <c r="H1815" s="24">
        <v>1813</v>
      </c>
      <c r="I1815" s="24">
        <f ca="1"/>
        <v>60.095503321676055</v>
      </c>
      <c r="J1815" s="24" cm="1">
        <f t="array" aca="1" ref="J1815" ca="1">INDIRECT(ADDRESS(($F$2+1-H1815)+2,9))</f>
        <v>40.033588301095726</v>
      </c>
      <c r="K1815" s="24">
        <f t="shared" ca="1" si="142"/>
        <v>0.84337871919491592</v>
      </c>
      <c r="L1815" s="24">
        <f t="shared" ca="1" si="143"/>
        <v>0.15977526508348583</v>
      </c>
      <c r="M1815" s="24">
        <f t="shared" ca="1" si="144"/>
        <v>-0.57856386085431988</v>
      </c>
    </row>
    <row r="1816" spans="2:13" x14ac:dyDescent="0.25">
      <c r="B1816" s="24">
        <f t="shared" ca="1" si="140"/>
        <v>0.32943169480104473</v>
      </c>
      <c r="C1816" s="25">
        <f t="shared" ca="1" si="141"/>
        <v>45.58517032594186</v>
      </c>
      <c r="H1816" s="24">
        <v>1814</v>
      </c>
      <c r="I1816" s="24">
        <f ca="1"/>
        <v>60.097674231652093</v>
      </c>
      <c r="J1816" s="24" cm="1">
        <f t="array" aca="1" ref="J1816" ca="1">INDIRECT(ADDRESS(($F$2+1-H1816)+2,9))</f>
        <v>39.985041627161799</v>
      </c>
      <c r="K1816" s="24">
        <f t="shared" ca="1" si="142"/>
        <v>0.84343073827346837</v>
      </c>
      <c r="L1816" s="24">
        <f t="shared" ca="1" si="143"/>
        <v>0.15859939055169589</v>
      </c>
      <c r="M1816" s="24">
        <f t="shared" ca="1" si="144"/>
        <v>-0.57642891838003196</v>
      </c>
    </row>
    <row r="1817" spans="2:13" x14ac:dyDescent="0.25">
      <c r="B1817" s="24">
        <f t="shared" ca="1" si="140"/>
        <v>0.685624047601887</v>
      </c>
      <c r="C1817" s="25">
        <f t="shared" ca="1" si="141"/>
        <v>54.834842998994318</v>
      </c>
      <c r="H1817" s="24">
        <v>1815</v>
      </c>
      <c r="I1817" s="24">
        <f ca="1"/>
        <v>60.121381112317756</v>
      </c>
      <c r="J1817" s="24" cm="1">
        <f t="array" aca="1" ref="J1817" ca="1">INDIRECT(ADDRESS(($F$2+1-H1817)+2,9))</f>
        <v>39.96093888827906</v>
      </c>
      <c r="K1817" s="24">
        <f t="shared" ca="1" si="142"/>
        <v>0.8439980592332329</v>
      </c>
      <c r="L1817" s="24">
        <f t="shared" ca="1" si="143"/>
        <v>0.15801769894188669</v>
      </c>
      <c r="M1817" s="24">
        <f t="shared" ca="1" si="144"/>
        <v>-0.57445383130022398</v>
      </c>
    </row>
    <row r="1818" spans="2:13" x14ac:dyDescent="0.25">
      <c r="B1818" s="24">
        <f t="shared" ca="1" si="140"/>
        <v>0.54233073824057842</v>
      </c>
      <c r="C1818" s="25">
        <f t="shared" ca="1" si="141"/>
        <v>51.063073205857847</v>
      </c>
      <c r="H1818" s="24">
        <v>1816</v>
      </c>
      <c r="I1818" s="24">
        <f ca="1"/>
        <v>60.173105016119742</v>
      </c>
      <c r="J1818" s="24" cm="1">
        <f t="array" aca="1" ref="J1818" ca="1">INDIRECT(ADDRESS(($F$2+1-H1818)+2,9))</f>
        <v>39.945172359100596</v>
      </c>
      <c r="K1818" s="24">
        <f t="shared" ca="1" si="142"/>
        <v>0.84523113712976528</v>
      </c>
      <c r="L1818" s="24">
        <f t="shared" ca="1" si="143"/>
        <v>0.1576379507864554</v>
      </c>
      <c r="M1818" s="24">
        <f t="shared" ca="1" si="144"/>
        <v>-0.57155527914664184</v>
      </c>
    </row>
    <row r="1819" spans="2:13" x14ac:dyDescent="0.25">
      <c r="B1819" s="24">
        <f t="shared" ca="1" si="140"/>
        <v>0.23783034874013553</v>
      </c>
      <c r="C1819" s="25">
        <f t="shared" ca="1" si="141"/>
        <v>42.867009051547853</v>
      </c>
      <c r="H1819" s="24">
        <v>1817</v>
      </c>
      <c r="I1819" s="24">
        <f ca="1"/>
        <v>60.188900717906108</v>
      </c>
      <c r="J1819" s="24" cm="1">
        <f t="array" aca="1" ref="J1819" ca="1">INDIRECT(ADDRESS(($F$2+1-H1819)+2,9))</f>
        <v>39.937174800338326</v>
      </c>
      <c r="K1819" s="24">
        <f t="shared" ca="1" si="142"/>
        <v>0.84560641356424371</v>
      </c>
      <c r="L1819" s="24">
        <f t="shared" ca="1" si="143"/>
        <v>0.15744555324387743</v>
      </c>
      <c r="M1819" s="24">
        <f t="shared" ca="1" si="144"/>
        <v>-0.57073832935048385</v>
      </c>
    </row>
    <row r="1820" spans="2:13" x14ac:dyDescent="0.25">
      <c r="B1820" s="24">
        <f t="shared" ca="1" si="140"/>
        <v>2.1778368812313098E-2</v>
      </c>
      <c r="C1820" s="25">
        <f t="shared" ca="1" si="141"/>
        <v>29.816683984757329</v>
      </c>
      <c r="H1820" s="24">
        <v>1818</v>
      </c>
      <c r="I1820" s="24">
        <f ca="1"/>
        <v>60.206610752060236</v>
      </c>
      <c r="J1820" s="24" cm="1">
        <f t="array" aca="1" ref="J1820" ca="1">INDIRECT(ADDRESS(($F$2+1-H1820)+2,9))</f>
        <v>39.917184438544957</v>
      </c>
      <c r="K1820" s="24">
        <f t="shared" ca="1" si="142"/>
        <v>0.84602645497611817</v>
      </c>
      <c r="L1820" s="24">
        <f t="shared" ca="1" si="143"/>
        <v>0.15696531971411673</v>
      </c>
      <c r="M1820" s="24">
        <f t="shared" ca="1" si="144"/>
        <v>-0.5692562136116387</v>
      </c>
    </row>
    <row r="1821" spans="2:13" x14ac:dyDescent="0.25">
      <c r="B1821" s="24">
        <f t="shared" ca="1" si="140"/>
        <v>0.67488101512988774</v>
      </c>
      <c r="C1821" s="25">
        <f t="shared" ca="1" si="141"/>
        <v>54.534316229732354</v>
      </c>
      <c r="H1821" s="24">
        <v>1819</v>
      </c>
      <c r="I1821" s="24">
        <f ca="1"/>
        <v>60.279436784158598</v>
      </c>
      <c r="J1821" s="24" cm="1">
        <f t="array" aca="1" ref="J1821" ca="1">INDIRECT(ADDRESS(($F$2+1-H1821)+2,9))</f>
        <v>39.893706648193515</v>
      </c>
      <c r="K1821" s="24">
        <f t="shared" ca="1" si="142"/>
        <v>0.84774576694414538</v>
      </c>
      <c r="L1821" s="24">
        <f t="shared" ca="1" si="143"/>
        <v>0.15640253852684158</v>
      </c>
      <c r="M1821" s="24">
        <f t="shared" ca="1" si="144"/>
        <v>-0.56502317014303682</v>
      </c>
    </row>
    <row r="1822" spans="2:13" x14ac:dyDescent="0.25">
      <c r="B1822" s="24">
        <f t="shared" ca="1" si="140"/>
        <v>0.54180193231849494</v>
      </c>
      <c r="C1822" s="25">
        <f t="shared" ca="1" si="141"/>
        <v>51.049743835437326</v>
      </c>
      <c r="H1822" s="24">
        <v>1820</v>
      </c>
      <c r="I1822" s="24">
        <f ca="1"/>
        <v>60.281335733252767</v>
      </c>
      <c r="J1822" s="24" cm="1">
        <f t="array" aca="1" ref="J1822" ca="1">INDIRECT(ADDRESS(($F$2+1-H1822)+2,9))</f>
        <v>39.882625458288061</v>
      </c>
      <c r="K1822" s="24">
        <f t="shared" ca="1" si="142"/>
        <v>0.8477904270772092</v>
      </c>
      <c r="L1822" s="24">
        <f t="shared" ca="1" si="143"/>
        <v>0.15613737583709261</v>
      </c>
      <c r="M1822" s="24">
        <f t="shared" ca="1" si="144"/>
        <v>-0.56471509002685327</v>
      </c>
    </row>
    <row r="1823" spans="2:13" x14ac:dyDescent="0.25">
      <c r="B1823" s="24">
        <f t="shared" ca="1" si="140"/>
        <v>0.33803730007775701</v>
      </c>
      <c r="C1823" s="25">
        <f t="shared" ca="1" si="141"/>
        <v>45.82174356035658</v>
      </c>
      <c r="H1823" s="24">
        <v>1821</v>
      </c>
      <c r="I1823" s="24">
        <f ca="1"/>
        <v>60.287939316652881</v>
      </c>
      <c r="J1823" s="24" cm="1">
        <f t="array" aca="1" ref="J1823" ca="1">INDIRECT(ADDRESS(($F$2+1-H1823)+2,9))</f>
        <v>39.845908139452931</v>
      </c>
      <c r="K1823" s="24">
        <f t="shared" ca="1" si="142"/>
        <v>0.84794566468588572</v>
      </c>
      <c r="L1823" s="24">
        <f t="shared" ca="1" si="143"/>
        <v>0.15526088219529333</v>
      </c>
      <c r="M1823" s="24">
        <f t="shared" ca="1" si="144"/>
        <v>-0.56296500105129987</v>
      </c>
    </row>
    <row r="1824" spans="2:13" x14ac:dyDescent="0.25">
      <c r="B1824" s="24">
        <f t="shared" ca="1" si="140"/>
        <v>0.15771193533530758</v>
      </c>
      <c r="C1824" s="25">
        <f t="shared" ca="1" si="141"/>
        <v>39.96093888827906</v>
      </c>
      <c r="H1824" s="24">
        <v>1822</v>
      </c>
      <c r="I1824" s="24">
        <f ca="1"/>
        <v>60.290031816401005</v>
      </c>
      <c r="J1824" s="24" cm="1">
        <f t="array" aca="1" ref="J1824" ca="1">INDIRECT(ADDRESS(($F$2+1-H1824)+2,9))</f>
        <v>39.820986832201413</v>
      </c>
      <c r="K1824" s="24">
        <f t="shared" ca="1" si="142"/>
        <v>0.84799483340386306</v>
      </c>
      <c r="L1824" s="24">
        <f t="shared" ca="1" si="143"/>
        <v>0.15466782955062378</v>
      </c>
      <c r="M1824" s="24">
        <f t="shared" ca="1" si="144"/>
        <v>-0.56199160460359499</v>
      </c>
    </row>
    <row r="1825" spans="2:13" x14ac:dyDescent="0.25">
      <c r="B1825" s="24">
        <f t="shared" ca="1" si="140"/>
        <v>0.21084667850994943</v>
      </c>
      <c r="C1825" s="25">
        <f t="shared" ca="1" si="141"/>
        <v>41.965130854118783</v>
      </c>
      <c r="H1825" s="24">
        <v>1823</v>
      </c>
      <c r="I1825" s="24">
        <f ca="1"/>
        <v>60.295931683494011</v>
      </c>
      <c r="J1825" s="24" cm="1">
        <f t="array" aca="1" ref="J1825" ca="1">INDIRECT(ADDRESS(($F$2+1-H1825)+2,9))</f>
        <v>39.805712480525884</v>
      </c>
      <c r="K1825" s="24">
        <f t="shared" ca="1" si="142"/>
        <v>0.84813340923876801</v>
      </c>
      <c r="L1825" s="24">
        <f t="shared" ca="1" si="143"/>
        <v>0.15430508647854865</v>
      </c>
      <c r="M1825" s="24">
        <f t="shared" ca="1" si="144"/>
        <v>-0.56129949563920023</v>
      </c>
    </row>
    <row r="1826" spans="2:13" x14ac:dyDescent="0.25">
      <c r="B1826" s="24">
        <f t="shared" ca="1" si="140"/>
        <v>9.4966414200251537E-3</v>
      </c>
      <c r="C1826" s="25">
        <f t="shared" ca="1" si="141"/>
        <v>26.543372181850536</v>
      </c>
      <c r="H1826" s="24">
        <v>1824</v>
      </c>
      <c r="I1826" s="24">
        <f ca="1"/>
        <v>60.301613949267555</v>
      </c>
      <c r="J1826" s="24" cm="1">
        <f t="array" aca="1" ref="J1826" ca="1">INDIRECT(ADDRESS(($F$2+1-H1826)+2,9))</f>
        <v>39.804624505041666</v>
      </c>
      <c r="K1826" s="24">
        <f t="shared" ca="1" si="142"/>
        <v>0.84826679469060784</v>
      </c>
      <c r="L1826" s="24">
        <f t="shared" ca="1" si="143"/>
        <v>0.1542792701635074</v>
      </c>
      <c r="M1826" s="24">
        <f t="shared" ca="1" si="144"/>
        <v>-0.56129012679914803</v>
      </c>
    </row>
    <row r="1827" spans="2:13" x14ac:dyDescent="0.25">
      <c r="B1827" s="24">
        <f t="shared" ca="1" si="140"/>
        <v>0.21371871762320005</v>
      </c>
      <c r="C1827" s="25">
        <f t="shared" ca="1" si="141"/>
        <v>42.064156311479294</v>
      </c>
      <c r="H1827" s="24">
        <v>1825</v>
      </c>
      <c r="I1827" s="24">
        <f ca="1"/>
        <v>60.330043224055856</v>
      </c>
      <c r="J1827" s="24" cm="1">
        <f t="array" aca="1" ref="J1827" ca="1">INDIRECT(ADDRESS(($F$2+1-H1827)+2,9))</f>
        <v>39.732597113980376</v>
      </c>
      <c r="K1827" s="24">
        <f t="shared" ca="1" si="142"/>
        <v>0.84893297373353938</v>
      </c>
      <c r="L1827" s="24">
        <f t="shared" ca="1" si="143"/>
        <v>0.15257650282808288</v>
      </c>
      <c r="M1827" s="24">
        <f t="shared" ca="1" si="144"/>
        <v>-0.55686945256458631</v>
      </c>
    </row>
    <row r="1828" spans="2:13" x14ac:dyDescent="0.25">
      <c r="B1828" s="24">
        <f t="shared" ca="1" si="140"/>
        <v>0.19255511011287629</v>
      </c>
      <c r="C1828" s="25">
        <f t="shared" ca="1" si="141"/>
        <v>41.314808988924163</v>
      </c>
      <c r="H1828" s="24">
        <v>1826</v>
      </c>
      <c r="I1828" s="24">
        <f ca="1"/>
        <v>60.359443238365422</v>
      </c>
      <c r="J1828" s="24" cm="1">
        <f t="array" aca="1" ref="J1828" ca="1">INDIRECT(ADDRESS(($F$2+1-H1828)+2,9))</f>
        <v>39.721328297968398</v>
      </c>
      <c r="K1828" s="24">
        <f t="shared" ca="1" si="142"/>
        <v>0.84961984992401074</v>
      </c>
      <c r="L1828" s="24">
        <f t="shared" ca="1" si="143"/>
        <v>0.15231123411803357</v>
      </c>
      <c r="M1828" s="24">
        <f t="shared" ca="1" si="144"/>
        <v>-0.55527682876878104</v>
      </c>
    </row>
    <row r="1829" spans="2:13" x14ac:dyDescent="0.25">
      <c r="B1829" s="24">
        <f t="shared" ca="1" si="140"/>
        <v>7.6989636153218632E-2</v>
      </c>
      <c r="C1829" s="25">
        <f t="shared" ca="1" si="141"/>
        <v>35.743841976200308</v>
      </c>
      <c r="H1829" s="24">
        <v>1827</v>
      </c>
      <c r="I1829" s="24">
        <f ca="1"/>
        <v>60.360131081684322</v>
      </c>
      <c r="J1829" s="24" cm="1">
        <f t="array" aca="1" ref="J1829" ca="1">INDIRECT(ADDRESS(($F$2+1-H1829)+2,9))</f>
        <v>39.653294027273844</v>
      </c>
      <c r="K1829" s="24">
        <f t="shared" ca="1" si="142"/>
        <v>0.84963589514157922</v>
      </c>
      <c r="L1829" s="24">
        <f t="shared" ca="1" si="143"/>
        <v>0.15071620958256166</v>
      </c>
      <c r="M1829" s="24">
        <f t="shared" ca="1" si="144"/>
        <v>-0.55236688685320934</v>
      </c>
    </row>
    <row r="1830" spans="2:13" x14ac:dyDescent="0.25">
      <c r="B1830" s="24">
        <f t="shared" ca="1" si="140"/>
        <v>0.56931969197573895</v>
      </c>
      <c r="C1830" s="25">
        <f t="shared" ca="1" si="141"/>
        <v>51.746424179498923</v>
      </c>
      <c r="H1830" s="24">
        <v>1828</v>
      </c>
      <c r="I1830" s="24">
        <f ca="1"/>
        <v>60.381386089654306</v>
      </c>
      <c r="J1830" s="24" cm="1">
        <f t="array" aca="1" ref="J1830" ca="1">INDIRECT(ADDRESS(($F$2+1-H1830)+2,9))</f>
        <v>39.647186737547827</v>
      </c>
      <c r="K1830" s="24">
        <f t="shared" ca="1" si="142"/>
        <v>0.85013114527756706</v>
      </c>
      <c r="L1830" s="24">
        <f t="shared" ca="1" si="143"/>
        <v>0.15057357367324892</v>
      </c>
      <c r="M1830" s="24">
        <f t="shared" ca="1" si="144"/>
        <v>-0.55139791137477956</v>
      </c>
    </row>
    <row r="1831" spans="2:13" x14ac:dyDescent="0.25">
      <c r="B1831" s="24">
        <f t="shared" ca="1" si="140"/>
        <v>0.34538995612598999</v>
      </c>
      <c r="C1831" s="25">
        <f t="shared" ca="1" si="141"/>
        <v>46.022031131610667</v>
      </c>
      <c r="H1831" s="24">
        <v>1829</v>
      </c>
      <c r="I1831" s="24">
        <f ca="1"/>
        <v>60.424562940810617</v>
      </c>
      <c r="J1831" s="24" cm="1">
        <f t="array" aca="1" ref="J1831" ca="1">INDIRECT(ADDRESS(($F$2+1-H1831)+2,9))</f>
        <v>39.636919092639708</v>
      </c>
      <c r="K1831" s="24">
        <f t="shared" ca="1" si="142"/>
        <v>0.85113382996906217</v>
      </c>
      <c r="L1831" s="24">
        <f t="shared" ca="1" si="143"/>
        <v>0.15033397526293643</v>
      </c>
      <c r="M1831" s="24">
        <f t="shared" ca="1" si="144"/>
        <v>-0.54922415481128617</v>
      </c>
    </row>
    <row r="1832" spans="2:13" x14ac:dyDescent="0.25">
      <c r="B1832" s="24">
        <f t="shared" ca="1" si="140"/>
        <v>0.17192123005540993</v>
      </c>
      <c r="C1832" s="25">
        <f t="shared" ca="1" si="141"/>
        <v>40.533996393657837</v>
      </c>
      <c r="H1832" s="24">
        <v>1830</v>
      </c>
      <c r="I1832" s="24">
        <f ca="1"/>
        <v>60.426474939565466</v>
      </c>
      <c r="J1832" s="24" cm="1">
        <f t="array" aca="1" ref="J1832" ca="1">INDIRECT(ADDRESS(($F$2+1-H1832)+2,9))</f>
        <v>39.63329018324923</v>
      </c>
      <c r="K1832" s="24">
        <f t="shared" ca="1" si="142"/>
        <v>0.85117812792332792</v>
      </c>
      <c r="L1832" s="24">
        <f t="shared" ca="1" si="143"/>
        <v>0.15024935442697182</v>
      </c>
      <c r="M1832" s="24">
        <f t="shared" ca="1" si="144"/>
        <v>-0.54926742270244999</v>
      </c>
    </row>
    <row r="1833" spans="2:13" x14ac:dyDescent="0.25">
      <c r="B1833" s="24">
        <f t="shared" ca="1" si="140"/>
        <v>0.92745527131015548</v>
      </c>
      <c r="C1833" s="25">
        <f t="shared" ca="1" si="141"/>
        <v>64.5709753993536</v>
      </c>
      <c r="H1833" s="24">
        <v>1831</v>
      </c>
      <c r="I1833" s="24">
        <f ca="1"/>
        <v>60.426921813355001</v>
      </c>
      <c r="J1833" s="24" cm="1">
        <f t="array" aca="1" ref="J1833" ca="1">INDIRECT(ADDRESS(($F$2+1-H1833)+2,9))</f>
        <v>39.616232349125525</v>
      </c>
      <c r="K1833" s="24">
        <f t="shared" ca="1" si="142"/>
        <v>0.85118848000440916</v>
      </c>
      <c r="L1833" s="24">
        <f t="shared" ca="1" si="143"/>
        <v>0.14985201616931848</v>
      </c>
      <c r="M1833" s="24">
        <f t="shared" ca="1" si="144"/>
        <v>-0.54875394077583317</v>
      </c>
    </row>
    <row r="1834" spans="2:13" x14ac:dyDescent="0.25">
      <c r="B1834" s="24">
        <f t="shared" ca="1" si="140"/>
        <v>0.56943593388155722</v>
      </c>
      <c r="C1834" s="25">
        <f t="shared" ca="1" si="141"/>
        <v>51.749382783684915</v>
      </c>
      <c r="H1834" s="24">
        <v>1832</v>
      </c>
      <c r="I1834" s="24">
        <f ca="1"/>
        <v>60.455753426027776</v>
      </c>
      <c r="J1834" s="24" cm="1">
        <f t="array" aca="1" ref="J1834" ca="1">INDIRECT(ADDRESS(($F$2+1-H1834)+2,9))</f>
        <v>39.616110164536217</v>
      </c>
      <c r="K1834" s="24">
        <f t="shared" ca="1" si="142"/>
        <v>0.85185536335478296</v>
      </c>
      <c r="L1834" s="24">
        <f t="shared" ca="1" si="143"/>
        <v>0.14984917258145539</v>
      </c>
      <c r="M1834" s="24">
        <f t="shared" ca="1" si="144"/>
        <v>-0.5477186962929308</v>
      </c>
    </row>
    <row r="1835" spans="2:13" x14ac:dyDescent="0.25">
      <c r="B1835" s="24">
        <f t="shared" ca="1" si="140"/>
        <v>0.89413562369493471</v>
      </c>
      <c r="C1835" s="25">
        <f t="shared" ca="1" si="141"/>
        <v>62.488259166494458</v>
      </c>
      <c r="H1835" s="24">
        <v>1833</v>
      </c>
      <c r="I1835" s="24">
        <f ca="1"/>
        <v>60.476624043205206</v>
      </c>
      <c r="J1835" s="24" cm="1">
        <f t="array" aca="1" ref="J1835" ca="1">INDIRECT(ADDRESS(($F$2+1-H1835)+2,9))</f>
        <v>39.615442481761924</v>
      </c>
      <c r="K1835" s="24">
        <f t="shared" ca="1" si="142"/>
        <v>0.85233685699501016</v>
      </c>
      <c r="L1835" s="24">
        <f t="shared" ca="1" si="143"/>
        <v>0.14983363431289454</v>
      </c>
      <c r="M1835" s="24">
        <f t="shared" ca="1" si="144"/>
        <v>-0.54702703499609096</v>
      </c>
    </row>
    <row r="1836" spans="2:13" x14ac:dyDescent="0.25">
      <c r="B1836" s="24">
        <f t="shared" ca="1" si="140"/>
        <v>0.59971124410937637</v>
      </c>
      <c r="C1836" s="25">
        <f t="shared" ca="1" si="141"/>
        <v>52.525997648093465</v>
      </c>
      <c r="H1836" s="24">
        <v>1834</v>
      </c>
      <c r="I1836" s="24">
        <f ca="1"/>
        <v>60.489557997242933</v>
      </c>
      <c r="J1836" s="24" cm="1">
        <f t="array" aca="1" ref="J1836" ca="1">INDIRECT(ADDRESS(($F$2+1-H1836)+2,9))</f>
        <v>39.593634244638629</v>
      </c>
      <c r="K1836" s="24">
        <f t="shared" ca="1" si="142"/>
        <v>0.8526347219619822</v>
      </c>
      <c r="L1836" s="24">
        <f t="shared" ca="1" si="143"/>
        <v>0.14932670527330641</v>
      </c>
      <c r="M1836" s="24">
        <f t="shared" ca="1" si="144"/>
        <v>-0.54571889966013809</v>
      </c>
    </row>
    <row r="1837" spans="2:13" x14ac:dyDescent="0.25">
      <c r="B1837" s="24">
        <f t="shared" ca="1" si="140"/>
        <v>0.57788989298184412</v>
      </c>
      <c r="C1837" s="25">
        <f t="shared" ca="1" si="141"/>
        <v>51.964982349604064</v>
      </c>
      <c r="H1837" s="24">
        <v>1835</v>
      </c>
      <c r="I1837" s="24">
        <f ca="1"/>
        <v>60.522602526409024</v>
      </c>
      <c r="J1837" s="24" cm="1">
        <f t="array" aca="1" ref="J1837" ca="1">INDIRECT(ADDRESS(($F$2+1-H1837)+2,9))</f>
        <v>39.592476512106941</v>
      </c>
      <c r="K1837" s="24">
        <f t="shared" ca="1" si="142"/>
        <v>0.8533938976622133</v>
      </c>
      <c r="L1837" s="24">
        <f t="shared" ca="1" si="143"/>
        <v>0.14929982600777275</v>
      </c>
      <c r="M1837" s="24">
        <f t="shared" ca="1" si="144"/>
        <v>-0.54444966542174777</v>
      </c>
    </row>
    <row r="1838" spans="2:13" x14ac:dyDescent="0.25">
      <c r="B1838" s="24">
        <f t="shared" ca="1" si="140"/>
        <v>5.6176600657167342E-2</v>
      </c>
      <c r="C1838" s="25">
        <f t="shared" ca="1" si="141"/>
        <v>34.122956162888613</v>
      </c>
      <c r="H1838" s="24">
        <v>1836</v>
      </c>
      <c r="I1838" s="24">
        <f ca="1"/>
        <v>60.537171355967253</v>
      </c>
      <c r="J1838" s="24" cm="1">
        <f t="array" aca="1" ref="J1838" ca="1">INDIRECT(ADDRESS(($F$2+1-H1838)+2,9))</f>
        <v>39.581779890720931</v>
      </c>
      <c r="K1838" s="24">
        <f t="shared" ca="1" si="142"/>
        <v>0.85372777150167034</v>
      </c>
      <c r="L1838" s="24">
        <f t="shared" ca="1" si="143"/>
        <v>0.14905163361033977</v>
      </c>
      <c r="M1838" s="24">
        <f t="shared" ca="1" si="144"/>
        <v>-0.54358482374228856</v>
      </c>
    </row>
    <row r="1839" spans="2:13" x14ac:dyDescent="0.25">
      <c r="B1839" s="24">
        <f t="shared" ca="1" si="140"/>
        <v>0.29890690084437921</v>
      </c>
      <c r="C1839" s="25">
        <f t="shared" ca="1" si="141"/>
        <v>44.724530212045195</v>
      </c>
      <c r="H1839" s="24">
        <v>1837</v>
      </c>
      <c r="I1839" s="24">
        <f ca="1"/>
        <v>60.538517334660909</v>
      </c>
      <c r="J1839" s="24" cm="1">
        <f t="array" aca="1" ref="J1839" ca="1">INDIRECT(ADDRESS(($F$2+1-H1839)+2,9))</f>
        <v>39.558161927747676</v>
      </c>
      <c r="K1839" s="24">
        <f t="shared" ca="1" si="142"/>
        <v>0.85375859150669053</v>
      </c>
      <c r="L1839" s="24">
        <f t="shared" ca="1" si="143"/>
        <v>0.14850460548895369</v>
      </c>
      <c r="M1839" s="24">
        <f t="shared" ca="1" si="144"/>
        <v>-0.54272573508334221</v>
      </c>
    </row>
    <row r="1840" spans="2:13" x14ac:dyDescent="0.25">
      <c r="B1840" s="24">
        <f t="shared" ca="1" si="140"/>
        <v>0.30380702066280207</v>
      </c>
      <c r="C1840" s="25">
        <f t="shared" ca="1" si="141"/>
        <v>44.865177748367898</v>
      </c>
      <c r="H1840" s="24">
        <v>1838</v>
      </c>
      <c r="I1840" s="24">
        <f ca="1"/>
        <v>60.561033634738607</v>
      </c>
      <c r="J1840" s="24" cm="1">
        <f t="array" aca="1" ref="J1840" ca="1">INDIRECT(ADDRESS(($F$2+1-H1840)+2,9))</f>
        <v>39.54651248840716</v>
      </c>
      <c r="K1840" s="24">
        <f t="shared" ca="1" si="142"/>
        <v>0.85427351945352126</v>
      </c>
      <c r="L1840" s="24">
        <f t="shared" ca="1" si="143"/>
        <v>0.14823528167670993</v>
      </c>
      <c r="M1840" s="24">
        <f t="shared" ca="1" si="144"/>
        <v>-0.54145590118673703</v>
      </c>
    </row>
    <row r="1841" spans="2:13" x14ac:dyDescent="0.25">
      <c r="B1841" s="24">
        <f t="shared" ca="1" si="140"/>
        <v>0.16352037734989799</v>
      </c>
      <c r="C1841" s="25">
        <f t="shared" ca="1" si="141"/>
        <v>40.199080951091624</v>
      </c>
      <c r="H1841" s="24">
        <v>1839</v>
      </c>
      <c r="I1841" s="24">
        <f ca="1"/>
        <v>60.585223007411088</v>
      </c>
      <c r="J1841" s="24" cm="1">
        <f t="array" aca="1" ref="J1841" ca="1">INDIRECT(ADDRESS(($F$2+1-H1841)+2,9))</f>
        <v>39.530918028679487</v>
      </c>
      <c r="K1841" s="24">
        <f t="shared" ca="1" si="142"/>
        <v>0.85482534949891276</v>
      </c>
      <c r="L1841" s="24">
        <f t="shared" ca="1" si="143"/>
        <v>0.14787526460767206</v>
      </c>
      <c r="M1841" s="24">
        <f t="shared" ca="1" si="144"/>
        <v>-0.53993023754892244</v>
      </c>
    </row>
    <row r="1842" spans="2:13" x14ac:dyDescent="0.25">
      <c r="B1842" s="24">
        <f t="shared" ca="1" si="140"/>
        <v>0.30016972588332913</v>
      </c>
      <c r="C1842" s="25">
        <f t="shared" ca="1" si="141"/>
        <v>44.760875740764988</v>
      </c>
      <c r="H1842" s="24">
        <v>1840</v>
      </c>
      <c r="I1842" s="24">
        <f ca="1"/>
        <v>60.605422332892488</v>
      </c>
      <c r="J1842" s="24" cm="1">
        <f t="array" aca="1" ref="J1842" ca="1">INDIRECT(ADDRESS(($F$2+1-H1842)+2,9))</f>
        <v>39.500995303613685</v>
      </c>
      <c r="K1842" s="24">
        <f t="shared" ca="1" si="142"/>
        <v>0.85528507619873928</v>
      </c>
      <c r="L1842" s="24">
        <f t="shared" ca="1" si="143"/>
        <v>0.14718610260306181</v>
      </c>
      <c r="M1842" s="24">
        <f t="shared" ca="1" si="144"/>
        <v>-0.53792908111779769</v>
      </c>
    </row>
    <row r="1843" spans="2:13" x14ac:dyDescent="0.25">
      <c r="B1843" s="24">
        <f t="shared" ca="1" si="140"/>
        <v>0.47789275305306145</v>
      </c>
      <c r="C1843" s="25">
        <f t="shared" ca="1" si="141"/>
        <v>49.445569581410261</v>
      </c>
      <c r="H1843" s="24">
        <v>1841</v>
      </c>
      <c r="I1843" s="24">
        <f ca="1"/>
        <v>60.646668744065089</v>
      </c>
      <c r="J1843" s="24" cm="1">
        <f t="array" aca="1" ref="J1843" ca="1">INDIRECT(ADDRESS(($F$2+1-H1843)+2,9))</f>
        <v>39.490321379240939</v>
      </c>
      <c r="K1843" s="24">
        <f t="shared" ca="1" si="142"/>
        <v>0.85622077597878976</v>
      </c>
      <c r="L1843" s="24">
        <f t="shared" ca="1" si="143"/>
        <v>0.14694078911001998</v>
      </c>
      <c r="M1843" s="24">
        <f t="shared" ca="1" si="144"/>
        <v>-0.53586582103619262</v>
      </c>
    </row>
    <row r="1844" spans="2:13" x14ac:dyDescent="0.25">
      <c r="B1844" s="24">
        <f t="shared" ca="1" si="140"/>
        <v>4.9544353815355047E-2</v>
      </c>
      <c r="C1844" s="25">
        <f t="shared" ca="1" si="141"/>
        <v>33.507122966708437</v>
      </c>
      <c r="H1844" s="24">
        <v>1842</v>
      </c>
      <c r="I1844" s="24">
        <f ca="1"/>
        <v>60.702419600399843</v>
      </c>
      <c r="J1844" s="24" cm="1">
        <f t="array" aca="1" ref="J1844" ca="1">INDIRECT(ADDRESS(($F$2+1-H1844)+2,9))</f>
        <v>39.478361977728341</v>
      </c>
      <c r="K1844" s="24">
        <f t="shared" ca="1" si="142"/>
        <v>0.8574790169449793</v>
      </c>
      <c r="L1844" s="24">
        <f t="shared" ca="1" si="143"/>
        <v>0.14666625805442168</v>
      </c>
      <c r="M1844" s="24">
        <f t="shared" ca="1" si="144"/>
        <v>-0.53310165750338534</v>
      </c>
    </row>
    <row r="1845" spans="2:13" x14ac:dyDescent="0.25">
      <c r="B1845" s="24">
        <f t="shared" ca="1" si="140"/>
        <v>0.44113467522656125</v>
      </c>
      <c r="C1845" s="25">
        <f t="shared" ca="1" si="141"/>
        <v>48.519069705134115</v>
      </c>
      <c r="H1845" s="24">
        <v>1843</v>
      </c>
      <c r="I1845" s="24">
        <f ca="1"/>
        <v>60.750084363369723</v>
      </c>
      <c r="J1845" s="24" cm="1">
        <f t="array" aca="1" ref="J1845" ca="1">INDIRECT(ADDRESS(($F$2+1-H1845)+2,9))</f>
        <v>39.457270194509398</v>
      </c>
      <c r="K1845" s="24">
        <f t="shared" ca="1" si="142"/>
        <v>0.85854884075077031</v>
      </c>
      <c r="L1845" s="24">
        <f t="shared" ca="1" si="143"/>
        <v>0.14618293013760586</v>
      </c>
      <c r="M1845" s="24">
        <f t="shared" ca="1" si="144"/>
        <v>-0.53029510160660032</v>
      </c>
    </row>
    <row r="1846" spans="2:13" x14ac:dyDescent="0.25">
      <c r="B1846" s="24">
        <f t="shared" ca="1" si="140"/>
        <v>0.27078044132136403</v>
      </c>
      <c r="C1846" s="25">
        <f t="shared" ca="1" si="141"/>
        <v>43.895456622945289</v>
      </c>
      <c r="H1846" s="24">
        <v>1844</v>
      </c>
      <c r="I1846" s="24">
        <f ca="1"/>
        <v>60.756879990277078</v>
      </c>
      <c r="J1846" s="24" cm="1">
        <f t="array" aca="1" ref="J1846" ca="1">INDIRECT(ADDRESS(($F$2+1-H1846)+2,9))</f>
        <v>39.407276306105608</v>
      </c>
      <c r="K1846" s="24">
        <f t="shared" ca="1" si="142"/>
        <v>0.85870092249965435</v>
      </c>
      <c r="L1846" s="24">
        <f t="shared" ca="1" si="143"/>
        <v>0.14504157443374918</v>
      </c>
      <c r="M1846" s="24">
        <f t="shared" ca="1" si="144"/>
        <v>-0.52799791701429821</v>
      </c>
    </row>
    <row r="1847" spans="2:13" x14ac:dyDescent="0.25">
      <c r="B1847" s="24">
        <f t="shared" ca="1" si="140"/>
        <v>0.87808314774401675</v>
      </c>
      <c r="C1847" s="25">
        <f t="shared" ca="1" si="141"/>
        <v>61.65457869274784</v>
      </c>
      <c r="H1847" s="24">
        <v>1845</v>
      </c>
      <c r="I1847" s="24">
        <f ca="1"/>
        <v>60.769371978375275</v>
      </c>
      <c r="J1847" s="24" cm="1">
        <f t="array" aca="1" ref="J1847" ca="1">INDIRECT(ADDRESS(($F$2+1-H1847)+2,9))</f>
        <v>39.40137100874307</v>
      </c>
      <c r="K1847" s="24">
        <f t="shared" ca="1" si="142"/>
        <v>0.85898019590409214</v>
      </c>
      <c r="L1847" s="24">
        <f t="shared" ca="1" si="143"/>
        <v>0.14490715424392361</v>
      </c>
      <c r="M1847" s="24">
        <f t="shared" ca="1" si="144"/>
        <v>-0.52745970994507918</v>
      </c>
    </row>
    <row r="1848" spans="2:13" x14ac:dyDescent="0.25">
      <c r="B1848" s="24">
        <f t="shared" ca="1" si="140"/>
        <v>0.18897430472689525</v>
      </c>
      <c r="C1848" s="25">
        <f t="shared" ca="1" si="141"/>
        <v>41.183176521779991</v>
      </c>
      <c r="H1848" s="24">
        <v>1846</v>
      </c>
      <c r="I1848" s="24">
        <f ca="1"/>
        <v>60.786499981011843</v>
      </c>
      <c r="J1848" s="24" cm="1">
        <f t="array" aca="1" ref="J1848" ca="1">INDIRECT(ADDRESS(($F$2+1-H1848)+2,9))</f>
        <v>39.352115088555976</v>
      </c>
      <c r="K1848" s="24">
        <f t="shared" ca="1" si="142"/>
        <v>0.85936250406978376</v>
      </c>
      <c r="L1848" s="24">
        <f t="shared" ca="1" si="143"/>
        <v>0.14378922708194916</v>
      </c>
      <c r="M1848" s="24">
        <f t="shared" ca="1" si="144"/>
        <v>-0.5247499524251602</v>
      </c>
    </row>
    <row r="1849" spans="2:13" x14ac:dyDescent="0.25">
      <c r="B1849" s="24">
        <f t="shared" ca="1" si="140"/>
        <v>0.38844546058686991</v>
      </c>
      <c r="C1849" s="25">
        <f t="shared" ca="1" si="141"/>
        <v>47.166269971279412</v>
      </c>
      <c r="H1849" s="24">
        <v>1847</v>
      </c>
      <c r="I1849" s="24">
        <f ca="1"/>
        <v>60.831003495373068</v>
      </c>
      <c r="J1849" s="24" cm="1">
        <f t="array" aca="1" ref="J1849" ca="1">INDIRECT(ADDRESS(($F$2+1-H1849)+2,9))</f>
        <v>39.345369412879641</v>
      </c>
      <c r="K1849" s="24">
        <f t="shared" ca="1" si="142"/>
        <v>0.86035256067036237</v>
      </c>
      <c r="L1849" s="24">
        <f t="shared" ca="1" si="143"/>
        <v>0.14363657944927855</v>
      </c>
      <c r="M1849" s="24">
        <f t="shared" ca="1" si="144"/>
        <v>-0.5227587914204106</v>
      </c>
    </row>
    <row r="1850" spans="2:13" x14ac:dyDescent="0.25">
      <c r="B1850" s="24">
        <f t="shared" ca="1" si="140"/>
        <v>0.80703303236750501</v>
      </c>
      <c r="C1850" s="25">
        <f t="shared" ca="1" si="141"/>
        <v>58.670147367523214</v>
      </c>
      <c r="H1850" s="24">
        <v>1848</v>
      </c>
      <c r="I1850" s="24">
        <f ca="1"/>
        <v>60.845075861688485</v>
      </c>
      <c r="J1850" s="24" cm="1">
        <f t="array" aca="1" ref="J1850" ca="1">INDIRECT(ADDRESS(($F$2+1-H1850)+2,9))</f>
        <v>39.320758590293877</v>
      </c>
      <c r="K1850" s="24">
        <f t="shared" ca="1" si="142"/>
        <v>0.8606646358617398</v>
      </c>
      <c r="L1850" s="24">
        <f t="shared" ca="1" si="143"/>
        <v>0.14308058974046356</v>
      </c>
      <c r="M1850" s="24">
        <f t="shared" ca="1" si="144"/>
        <v>-0.52130963603254266</v>
      </c>
    </row>
    <row r="1851" spans="2:13" x14ac:dyDescent="0.25">
      <c r="B1851" s="24">
        <f t="shared" ca="1" si="140"/>
        <v>0.46063791288922418</v>
      </c>
      <c r="C1851" s="25">
        <f t="shared" ca="1" si="141"/>
        <v>49.011732459071538</v>
      </c>
      <c r="H1851" s="24">
        <v>1849</v>
      </c>
      <c r="I1851" s="24">
        <f ca="1"/>
        <v>60.874865525404871</v>
      </c>
      <c r="J1851" s="24" cm="1">
        <f t="array" aca="1" ref="J1851" ca="1">INDIRECT(ADDRESS(($F$2+1-H1851)+2,9))</f>
        <v>39.292530828385459</v>
      </c>
      <c r="K1851" s="24">
        <f t="shared" ca="1" si="142"/>
        <v>0.86132369863326608</v>
      </c>
      <c r="L1851" s="24">
        <f t="shared" ca="1" si="143"/>
        <v>0.14244468121573428</v>
      </c>
      <c r="M1851" s="24">
        <f t="shared" ca="1" si="144"/>
        <v>-0.51900959619986164</v>
      </c>
    </row>
    <row r="1852" spans="2:13" x14ac:dyDescent="0.25">
      <c r="B1852" s="24">
        <f t="shared" ca="1" si="140"/>
        <v>0.58133709551873292</v>
      </c>
      <c r="C1852" s="25">
        <f t="shared" ca="1" si="141"/>
        <v>52.053152770270856</v>
      </c>
      <c r="H1852" s="24">
        <v>1850</v>
      </c>
      <c r="I1852" s="24">
        <f ca="1"/>
        <v>60.93195021183567</v>
      </c>
      <c r="J1852" s="24" cm="1">
        <f t="array" aca="1" ref="J1852" ca="1">INDIRECT(ADDRESS(($F$2+1-H1852)+2,9))</f>
        <v>39.291854510861626</v>
      </c>
      <c r="K1852" s="24">
        <f t="shared" ca="1" si="142"/>
        <v>0.86258069142973759</v>
      </c>
      <c r="L1852" s="24">
        <f t="shared" ca="1" si="143"/>
        <v>0.14242946877699389</v>
      </c>
      <c r="M1852" s="24">
        <f t="shared" ca="1" si="144"/>
        <v>-0.5167602937128204</v>
      </c>
    </row>
    <row r="1853" spans="2:13" x14ac:dyDescent="0.25">
      <c r="B1853" s="24">
        <f t="shared" ca="1" si="140"/>
        <v>0.18620740438435757</v>
      </c>
      <c r="C1853" s="25">
        <f t="shared" ca="1" si="141"/>
        <v>41.08040813478641</v>
      </c>
      <c r="H1853" s="24">
        <v>1851</v>
      </c>
      <c r="I1853" s="24">
        <f ca="1"/>
        <v>60.938506686250626</v>
      </c>
      <c r="J1853" s="24" cm="1">
        <f t="array" aca="1" ref="J1853" ca="1">INDIRECT(ADDRESS(($F$2+1-H1853)+2,9))</f>
        <v>39.291116894223606</v>
      </c>
      <c r="K1853" s="24">
        <f t="shared" ca="1" si="142"/>
        <v>0.86272456396026409</v>
      </c>
      <c r="L1853" s="24">
        <f t="shared" ca="1" si="143"/>
        <v>0.1424128787875808</v>
      </c>
      <c r="M1853" s="24">
        <f t="shared" ca="1" si="144"/>
        <v>-0.51672049324053149</v>
      </c>
    </row>
    <row r="1854" spans="2:13" x14ac:dyDescent="0.25">
      <c r="B1854" s="24">
        <f t="shared" ca="1" si="140"/>
        <v>0.97364328771056163</v>
      </c>
      <c r="C1854" s="25">
        <f t="shared" ca="1" si="141"/>
        <v>69.372611835974908</v>
      </c>
      <c r="H1854" s="24">
        <v>1852</v>
      </c>
      <c r="I1854" s="24">
        <f ca="1"/>
        <v>60.954842925314125</v>
      </c>
      <c r="J1854" s="24" cm="1">
        <f t="array" aca="1" ref="J1854" ca="1">INDIRECT(ADDRESS(($F$2+1-H1854)+2,9))</f>
        <v>39.227502402405193</v>
      </c>
      <c r="K1854" s="24">
        <f t="shared" ca="1" si="142"/>
        <v>0.86308259193122983</v>
      </c>
      <c r="L1854" s="24">
        <f t="shared" ca="1" si="143"/>
        <v>0.14098701977553385</v>
      </c>
      <c r="M1854" s="24">
        <f t="shared" ca="1" si="144"/>
        <v>-0.51343714067995239</v>
      </c>
    </row>
    <row r="1855" spans="2:13" x14ac:dyDescent="0.25">
      <c r="B1855" s="24">
        <f t="shared" ca="1" si="140"/>
        <v>0.8786131931908272</v>
      </c>
      <c r="C1855" s="25">
        <f t="shared" ca="1" si="141"/>
        <v>61.680821898999064</v>
      </c>
      <c r="H1855" s="24">
        <v>1853</v>
      </c>
      <c r="I1855" s="24">
        <f ca="1"/>
        <v>60.959641738369029</v>
      </c>
      <c r="J1855" s="24" cm="1">
        <f t="array" aca="1" ref="J1855" ca="1">INDIRECT(ADDRESS(($F$2+1-H1855)+2,9))</f>
        <v>39.212203696013233</v>
      </c>
      <c r="K1855" s="24">
        <f t="shared" ca="1" si="142"/>
        <v>0.86318764221183919</v>
      </c>
      <c r="L1855" s="24">
        <f t="shared" ca="1" si="143"/>
        <v>0.14064556299653583</v>
      </c>
      <c r="M1855" s="24">
        <f t="shared" ca="1" si="144"/>
        <v>-0.51282317579498504</v>
      </c>
    </row>
    <row r="1856" spans="2:13" x14ac:dyDescent="0.25">
      <c r="B1856" s="24">
        <f t="shared" ca="1" si="140"/>
        <v>0.97925828196539522</v>
      </c>
      <c r="C1856" s="25">
        <f t="shared" ca="1" si="141"/>
        <v>70.386653712985492</v>
      </c>
      <c r="H1856" s="24">
        <v>1854</v>
      </c>
      <c r="I1856" s="24">
        <f ca="1"/>
        <v>60.967511834482252</v>
      </c>
      <c r="J1856" s="24" cm="1">
        <f t="array" aca="1" ref="J1856" ca="1">INDIRECT(ADDRESS(($F$2+1-H1856)+2,9))</f>
        <v>39.210018156730797</v>
      </c>
      <c r="K1856" s="24">
        <f t="shared" ca="1" si="142"/>
        <v>0.86335980630862508</v>
      </c>
      <c r="L1856" s="24">
        <f t="shared" ca="1" si="143"/>
        <v>0.14059682909448945</v>
      </c>
      <c r="M1856" s="24">
        <f t="shared" ca="1" si="144"/>
        <v>-0.51266000771554809</v>
      </c>
    </row>
    <row r="1857" spans="2:13" x14ac:dyDescent="0.25">
      <c r="B1857" s="24">
        <f t="shared" ca="1" si="140"/>
        <v>0.23744722392765971</v>
      </c>
      <c r="C1857" s="25">
        <f t="shared" ca="1" si="141"/>
        <v>42.854618067552828</v>
      </c>
      <c r="H1857" s="24">
        <v>1855</v>
      </c>
      <c r="I1857" s="24">
        <f ca="1"/>
        <v>60.995666144540252</v>
      </c>
      <c r="J1857" s="24" cm="1">
        <f t="array" aca="1" ref="J1857" ca="1">INDIRECT(ADDRESS(($F$2+1-H1857)+2,9))</f>
        <v>39.177037895342508</v>
      </c>
      <c r="K1857" s="24">
        <f t="shared" ca="1" si="142"/>
        <v>0.86397448914611152</v>
      </c>
      <c r="L1857" s="24">
        <f t="shared" ca="1" si="143"/>
        <v>0.13986281537816403</v>
      </c>
      <c r="M1857" s="24">
        <f t="shared" ca="1" si="144"/>
        <v>-0.51024603434831783</v>
      </c>
    </row>
    <row r="1858" spans="2:13" x14ac:dyDescent="0.25">
      <c r="B1858" s="24">
        <f t="shared" ca="1" si="140"/>
        <v>0.9347035159108783</v>
      </c>
      <c r="C1858" s="25">
        <f t="shared" ca="1" si="141"/>
        <v>65.117677036220755</v>
      </c>
      <c r="H1858" s="24">
        <v>1856</v>
      </c>
      <c r="I1858" s="24">
        <f ca="1"/>
        <v>61.005420163405546</v>
      </c>
      <c r="J1858" s="24" cm="1">
        <f t="array" aca="1" ref="J1858" ca="1">INDIRECT(ADDRESS(($F$2+1-H1858)+2,9))</f>
        <v>39.170838756346633</v>
      </c>
      <c r="K1858" s="24">
        <f t="shared" ca="1" si="142"/>
        <v>0.86418700291825745</v>
      </c>
      <c r="L1858" s="24">
        <f t="shared" ca="1" si="143"/>
        <v>0.13972513772603617</v>
      </c>
      <c r="M1858" s="24">
        <f t="shared" ca="1" si="144"/>
        <v>-0.50982300709119832</v>
      </c>
    </row>
    <row r="1859" spans="2:13" x14ac:dyDescent="0.25">
      <c r="B1859" s="24">
        <f t="shared" ca="1" si="140"/>
        <v>0.22231807246839519</v>
      </c>
      <c r="C1859" s="25">
        <f t="shared" ca="1" si="141"/>
        <v>42.35612146405353</v>
      </c>
      <c r="H1859" s="24">
        <v>1857</v>
      </c>
      <c r="I1859" s="24">
        <f ca="1"/>
        <v>61.042138193080056</v>
      </c>
      <c r="J1859" s="24" cm="1">
        <f t="array" aca="1" ref="J1859" ca="1">INDIRECT(ADDRESS(($F$2+1-H1859)+2,9))</f>
        <v>39.155288102057803</v>
      </c>
      <c r="K1859" s="24">
        <f t="shared" ca="1" si="142"/>
        <v>0.86498495015711951</v>
      </c>
      <c r="L1859" s="24">
        <f t="shared" ca="1" si="143"/>
        <v>0.13938017637964131</v>
      </c>
      <c r="M1859" s="24">
        <f t="shared" ca="1" si="144"/>
        <v>-0.50782001596088155</v>
      </c>
    </row>
    <row r="1860" spans="2:13" x14ac:dyDescent="0.25">
      <c r="B1860" s="24">
        <f t="shared" ref="B1860:B1923" ca="1" si="145">RAND()</f>
        <v>6.6499865682793979E-2</v>
      </c>
      <c r="C1860" s="25">
        <f t="shared" ref="C1860:C1923" ca="1" si="146">_xlfn.NORM.INV(B1860,50,10)</f>
        <v>34.976228392799463</v>
      </c>
      <c r="H1860" s="24">
        <v>1858</v>
      </c>
      <c r="I1860" s="24">
        <f ca="1"/>
        <v>61.053421857909434</v>
      </c>
      <c r="J1860" s="24" cm="1">
        <f t="array" aca="1" ref="J1860" ca="1">INDIRECT(ADDRESS(($F$2+1-H1860)+2,9))</f>
        <v>39.155038394656493</v>
      </c>
      <c r="K1860" s="24">
        <f t="shared" ref="K1860:K1923" ca="1" si="147">_xlfn.NORM.DIST(I1860,$F$5,$F$6,TRUE)</f>
        <v>0.86522951682067306</v>
      </c>
      <c r="L1860" s="24">
        <f t="shared" ref="L1860:L1923" ca="1" si="148">_xlfn.NORM.DIST(J1860,$F$5,$F$6,TRUE)</f>
        <v>0.13937464183200521</v>
      </c>
      <c r="M1860" s="24">
        <f t="shared" ca="1" si="144"/>
        <v>-0.50759581131565357</v>
      </c>
    </row>
    <row r="1861" spans="2:13" x14ac:dyDescent="0.25">
      <c r="B1861" s="24">
        <f t="shared" ca="1" si="145"/>
        <v>0.83649941627673785</v>
      </c>
      <c r="C1861" s="25">
        <f t="shared" ca="1" si="146"/>
        <v>59.801721132637326</v>
      </c>
      <c r="H1861" s="24">
        <v>1859</v>
      </c>
      <c r="I1861" s="24">
        <f ca="1"/>
        <v>61.061801188764463</v>
      </c>
      <c r="J1861" s="24" cm="1">
        <f t="array" aca="1" ref="J1861" ca="1">INDIRECT(ADDRESS(($F$2+1-H1861)+2,9))</f>
        <v>39.149342292350653</v>
      </c>
      <c r="K1861" s="24">
        <f t="shared" ca="1" si="147"/>
        <v>0.86541093699165961</v>
      </c>
      <c r="L1861" s="24">
        <f t="shared" ca="1" si="148"/>
        <v>0.13924843327561737</v>
      </c>
      <c r="M1861" s="24">
        <f t="shared" ref="M1861:M1924" ca="1" si="149">((2*H1861-1)/$F$2)*(LN(K1861)+LN(1-L1861))</f>
        <v>-0.50725538973655226</v>
      </c>
    </row>
    <row r="1862" spans="2:13" x14ac:dyDescent="0.25">
      <c r="B1862" s="24">
        <f t="shared" ca="1" si="145"/>
        <v>0.56358755289589846</v>
      </c>
      <c r="C1862" s="25">
        <f t="shared" ca="1" si="146"/>
        <v>51.600713186625228</v>
      </c>
      <c r="H1862" s="24">
        <v>1860</v>
      </c>
      <c r="I1862" s="24">
        <f ca="1"/>
        <v>61.088267490818623</v>
      </c>
      <c r="J1862" s="24" cm="1">
        <f t="array" aca="1" ref="J1862" ca="1">INDIRECT(ADDRESS(($F$2+1-H1862)+2,9))</f>
        <v>39.143982112136655</v>
      </c>
      <c r="K1862" s="24">
        <f t="shared" ca="1" si="147"/>
        <v>0.86598285541708098</v>
      </c>
      <c r="L1862" s="24">
        <f t="shared" ca="1" si="148"/>
        <v>0.13912973879104557</v>
      </c>
      <c r="M1862" s="24">
        <f t="shared" ca="1" si="149"/>
        <v>-0.5061521737782344</v>
      </c>
    </row>
    <row r="1863" spans="2:13" x14ac:dyDescent="0.25">
      <c r="B1863" s="24">
        <f t="shared" ca="1" si="145"/>
        <v>0.95882445640016833</v>
      </c>
      <c r="C1863" s="25">
        <f t="shared" ca="1" si="146"/>
        <v>67.372044643938139</v>
      </c>
      <c r="H1863" s="24">
        <v>1861</v>
      </c>
      <c r="I1863" s="24">
        <f ca="1"/>
        <v>61.089266578735803</v>
      </c>
      <c r="J1863" s="24" cm="1">
        <f t="array" aca="1" ref="J1863" ca="1">INDIRECT(ADDRESS(($F$2+1-H1863)+2,9))</f>
        <v>39.094086603620795</v>
      </c>
      <c r="K1863" s="24">
        <f t="shared" ca="1" si="147"/>
        <v>0.86600441225636482</v>
      </c>
      <c r="L1863" s="24">
        <f t="shared" ca="1" si="148"/>
        <v>0.13802816917509703</v>
      </c>
      <c r="M1863" s="24">
        <f t="shared" ca="1" si="149"/>
        <v>-0.50417646937528926</v>
      </c>
    </row>
    <row r="1864" spans="2:13" x14ac:dyDescent="0.25">
      <c r="B1864" s="24">
        <f t="shared" ca="1" si="145"/>
        <v>2.6587210897314972E-2</v>
      </c>
      <c r="C1864" s="25">
        <f t="shared" ca="1" si="146"/>
        <v>30.664982832031409</v>
      </c>
      <c r="H1864" s="24">
        <v>1862</v>
      </c>
      <c r="I1864" s="24">
        <f ca="1"/>
        <v>61.09169227757333</v>
      </c>
      <c r="J1864" s="24" cm="1">
        <f t="array" aca="1" ref="J1864" ca="1">INDIRECT(ADDRESS(($F$2+1-H1864)+2,9))</f>
        <v>39.086588034387475</v>
      </c>
      <c r="K1864" s="24">
        <f t="shared" ca="1" si="147"/>
        <v>0.86605674047783754</v>
      </c>
      <c r="L1864" s="24">
        <f t="shared" ca="1" si="148"/>
        <v>0.13786313486232979</v>
      </c>
      <c r="M1864" s="24">
        <f t="shared" ca="1" si="149"/>
        <v>-0.50401293757878796</v>
      </c>
    </row>
    <row r="1865" spans="2:13" x14ac:dyDescent="0.25">
      <c r="B1865" s="24">
        <f t="shared" ca="1" si="145"/>
        <v>0.88094220774703158</v>
      </c>
      <c r="C1865" s="25">
        <f t="shared" ca="1" si="146"/>
        <v>61.797099767485456</v>
      </c>
      <c r="H1865" s="24">
        <v>1863</v>
      </c>
      <c r="I1865" s="24">
        <f ca="1"/>
        <v>61.100365325132401</v>
      </c>
      <c r="J1865" s="24" cm="1">
        <f t="array" aca="1" ref="J1865" ca="1">INDIRECT(ADDRESS(($F$2+1-H1865)+2,9))</f>
        <v>39.065802160209877</v>
      </c>
      <c r="K1865" s="24">
        <f t="shared" ca="1" si="147"/>
        <v>0.86624372432083929</v>
      </c>
      <c r="L1865" s="24">
        <f t="shared" ca="1" si="148"/>
        <v>0.137406367263298</v>
      </c>
      <c r="M1865" s="24">
        <f t="shared" ca="1" si="149"/>
        <v>-0.50299677786157837</v>
      </c>
    </row>
    <row r="1866" spans="2:13" x14ac:dyDescent="0.25">
      <c r="B1866" s="24">
        <f t="shared" ca="1" si="145"/>
        <v>0.25068731688597812</v>
      </c>
      <c r="C1866" s="25">
        <f t="shared" ca="1" si="146"/>
        <v>43.276715688584154</v>
      </c>
      <c r="H1866" s="24">
        <v>1864</v>
      </c>
      <c r="I1866" s="24">
        <f ca="1"/>
        <v>61.117018984666203</v>
      </c>
      <c r="J1866" s="24" cm="1">
        <f t="array" aca="1" ref="J1866" ca="1">INDIRECT(ADDRESS(($F$2+1-H1866)+2,9))</f>
        <v>39.033267532557439</v>
      </c>
      <c r="K1866" s="24">
        <f t="shared" ca="1" si="147"/>
        <v>0.86660226038831334</v>
      </c>
      <c r="L1866" s="24">
        <f t="shared" ca="1" si="148"/>
        <v>0.13669349848025686</v>
      </c>
      <c r="M1866" s="24">
        <f t="shared" ca="1" si="149"/>
        <v>-0.50112546701919858</v>
      </c>
    </row>
    <row r="1867" spans="2:13" x14ac:dyDescent="0.25">
      <c r="B1867" s="24">
        <f t="shared" ca="1" si="145"/>
        <v>0.15713984329122355</v>
      </c>
      <c r="C1867" s="25">
        <f t="shared" ca="1" si="146"/>
        <v>39.937174800338326</v>
      </c>
      <c r="H1867" s="24">
        <v>1865</v>
      </c>
      <c r="I1867" s="24">
        <f ca="1"/>
        <v>61.129362970868016</v>
      </c>
      <c r="J1867" s="24" cm="1">
        <f t="array" aca="1" ref="J1867" ca="1">INDIRECT(ADDRESS(($F$2+1-H1867)+2,9))</f>
        <v>39.01154964279182</v>
      </c>
      <c r="K1867" s="24">
        <f t="shared" ca="1" si="147"/>
        <v>0.86686758665530261</v>
      </c>
      <c r="L1867" s="24">
        <f t="shared" ca="1" si="148"/>
        <v>0.13621904585190339</v>
      </c>
      <c r="M1867" s="24">
        <f t="shared" ca="1" si="149"/>
        <v>-0.49991600804768821</v>
      </c>
    </row>
    <row r="1868" spans="2:13" x14ac:dyDescent="0.25">
      <c r="B1868" s="24">
        <f t="shared" ca="1" si="145"/>
        <v>0.40266022303973481</v>
      </c>
      <c r="C1868" s="25">
        <f t="shared" ca="1" si="146"/>
        <v>47.535326114516764</v>
      </c>
      <c r="H1868" s="24">
        <v>1866</v>
      </c>
      <c r="I1868" s="24">
        <f ca="1"/>
        <v>61.146965848974673</v>
      </c>
      <c r="J1868" s="24" cm="1">
        <f t="array" aca="1" ref="J1868" ca="1">INDIRECT(ADDRESS(($F$2+1-H1868)+2,9))</f>
        <v>39.00693752967603</v>
      </c>
      <c r="K1868" s="24">
        <f t="shared" ca="1" si="147"/>
        <v>0.86724532088970219</v>
      </c>
      <c r="L1868" s="24">
        <f t="shared" ca="1" si="148"/>
        <v>0.13611843410806124</v>
      </c>
      <c r="M1868" s="24">
        <f t="shared" ca="1" si="149"/>
        <v>-0.49922955767169258</v>
      </c>
    </row>
    <row r="1869" spans="2:13" x14ac:dyDescent="0.25">
      <c r="B1869" s="24">
        <f t="shared" ca="1" si="145"/>
        <v>0.97317165411045081</v>
      </c>
      <c r="C1869" s="25">
        <f t="shared" ca="1" si="146"/>
        <v>69.295977987981644</v>
      </c>
      <c r="H1869" s="24">
        <v>1867</v>
      </c>
      <c r="I1869" s="24">
        <f ca="1"/>
        <v>61.165659499365034</v>
      </c>
      <c r="J1869" s="24" cm="1">
        <f t="array" aca="1" ref="J1869" ca="1">INDIRECT(ADDRESS(($F$2+1-H1869)+2,9))</f>
        <v>38.993688883532585</v>
      </c>
      <c r="K1869" s="24">
        <f t="shared" ca="1" si="147"/>
        <v>0.86764565279219796</v>
      </c>
      <c r="L1869" s="24">
        <f t="shared" ca="1" si="148"/>
        <v>0.13582970216688897</v>
      </c>
      <c r="M1869" s="24">
        <f t="shared" ca="1" si="149"/>
        <v>-0.49812077319707043</v>
      </c>
    </row>
    <row r="1870" spans="2:13" x14ac:dyDescent="0.25">
      <c r="B1870" s="24">
        <f t="shared" ca="1" si="145"/>
        <v>0.49351792734540778</v>
      </c>
      <c r="C1870" s="25">
        <f t="shared" ca="1" si="146"/>
        <v>49.837511384151284</v>
      </c>
      <c r="H1870" s="24">
        <v>1868</v>
      </c>
      <c r="I1870" s="24">
        <f ca="1"/>
        <v>61.181366450074805</v>
      </c>
      <c r="J1870" s="24" cm="1">
        <f t="array" aca="1" ref="J1870" ca="1">INDIRECT(ADDRESS(($F$2+1-H1870)+2,9))</f>
        <v>38.970273481297994</v>
      </c>
      <c r="K1870" s="24">
        <f t="shared" ca="1" si="147"/>
        <v>0.86798137946640286</v>
      </c>
      <c r="L1870" s="24">
        <f t="shared" ca="1" si="148"/>
        <v>0.13532042919127443</v>
      </c>
      <c r="M1870" s="24">
        <f t="shared" ca="1" si="149"/>
        <v>-0.49669839662962773</v>
      </c>
    </row>
    <row r="1871" spans="2:13" x14ac:dyDescent="0.25">
      <c r="B1871" s="24">
        <f t="shared" ca="1" si="145"/>
        <v>0.52267930054594292</v>
      </c>
      <c r="C1871" s="25">
        <f t="shared" ca="1" si="146"/>
        <v>50.568792308453176</v>
      </c>
      <c r="H1871" s="24">
        <v>1869</v>
      </c>
      <c r="I1871" s="24">
        <f ca="1"/>
        <v>61.217334955192818</v>
      </c>
      <c r="J1871" s="24" cm="1">
        <f t="array" aca="1" ref="J1871" ca="1">INDIRECT(ADDRESS(($F$2+1-H1871)+2,9))</f>
        <v>38.965847056247348</v>
      </c>
      <c r="K1871" s="24">
        <f t="shared" ca="1" si="147"/>
        <v>0.86874797100709611</v>
      </c>
      <c r="L1871" s="24">
        <f t="shared" ca="1" si="148"/>
        <v>0.13522430400807472</v>
      </c>
      <c r="M1871" s="24">
        <f t="shared" ca="1" si="149"/>
        <v>-0.49524312710987139</v>
      </c>
    </row>
    <row r="1872" spans="2:13" x14ac:dyDescent="0.25">
      <c r="B1872" s="24">
        <f t="shared" ca="1" si="145"/>
        <v>0.74726154099327247</v>
      </c>
      <c r="C1872" s="25">
        <f t="shared" ca="1" si="146"/>
        <v>56.658970315608123</v>
      </c>
      <c r="H1872" s="24">
        <v>1870</v>
      </c>
      <c r="I1872" s="24">
        <f ca="1"/>
        <v>61.232570328960925</v>
      </c>
      <c r="J1872" s="24" cm="1">
        <f t="array" aca="1" ref="J1872" ca="1">INDIRECT(ADDRESS(($F$2+1-H1872)+2,9))</f>
        <v>38.92683321378685</v>
      </c>
      <c r="K1872" s="24">
        <f t="shared" ca="1" si="147"/>
        <v>0.86907175165961048</v>
      </c>
      <c r="L1872" s="24">
        <f t="shared" ca="1" si="148"/>
        <v>0.13437909576026463</v>
      </c>
      <c r="M1872" s="24">
        <f t="shared" ca="1" si="149"/>
        <v>-0.49316995942885439</v>
      </c>
    </row>
    <row r="1873" spans="2:13" x14ac:dyDescent="0.25">
      <c r="B1873" s="24">
        <f t="shared" ca="1" si="145"/>
        <v>0.35103684626683884</v>
      </c>
      <c r="C1873" s="25">
        <f t="shared" ca="1" si="146"/>
        <v>46.174772971626794</v>
      </c>
      <c r="H1873" s="24">
        <v>1871</v>
      </c>
      <c r="I1873" s="24">
        <f ca="1"/>
        <v>61.250331538774844</v>
      </c>
      <c r="J1873" s="24" cm="1">
        <f t="array" aca="1" ref="J1873" ca="1">INDIRECT(ADDRESS(($F$2+1-H1873)+2,9))</f>
        <v>38.902099580676612</v>
      </c>
      <c r="K1873" s="24">
        <f t="shared" ca="1" si="147"/>
        <v>0.86944851383615418</v>
      </c>
      <c r="L1873" s="24">
        <f t="shared" ca="1" si="148"/>
        <v>0.13384514121146696</v>
      </c>
      <c r="M1873" s="24">
        <f t="shared" ca="1" si="149"/>
        <v>-0.49161338431770379</v>
      </c>
    </row>
    <row r="1874" spans="2:13" x14ac:dyDescent="0.25">
      <c r="B1874" s="24">
        <f t="shared" ca="1" si="145"/>
        <v>0.39893664413361374</v>
      </c>
      <c r="C1874" s="25">
        <f t="shared" ca="1" si="146"/>
        <v>47.438995678054624</v>
      </c>
      <c r="H1874" s="24">
        <v>1872</v>
      </c>
      <c r="I1874" s="24">
        <f ca="1"/>
        <v>61.279768044288915</v>
      </c>
      <c r="J1874" s="24" cm="1">
        <f t="array" aca="1" ref="J1874" ca="1">INDIRECT(ADDRESS(($F$2+1-H1874)+2,9))</f>
        <v>38.899101501077787</v>
      </c>
      <c r="K1874" s="24">
        <f t="shared" ca="1" si="147"/>
        <v>0.87007128764383124</v>
      </c>
      <c r="L1874" s="24">
        <f t="shared" ca="1" si="148"/>
        <v>0.13378051731153343</v>
      </c>
      <c r="M1874" s="24">
        <f t="shared" ca="1" si="149"/>
        <v>-0.49050486785506625</v>
      </c>
    </row>
    <row r="1875" spans="2:13" x14ac:dyDescent="0.25">
      <c r="B1875" s="24">
        <f t="shared" ca="1" si="145"/>
        <v>0.55915740669177105</v>
      </c>
      <c r="C1875" s="25">
        <f t="shared" ca="1" si="146"/>
        <v>51.48833283593607</v>
      </c>
      <c r="H1875" s="24">
        <v>1873</v>
      </c>
      <c r="I1875" s="24">
        <f ca="1"/>
        <v>61.285063238516074</v>
      </c>
      <c r="J1875" s="24" cm="1">
        <f t="array" aca="1" ref="J1875" ca="1">INDIRECT(ADDRESS(($F$2+1-H1875)+2,9))</f>
        <v>38.82669451424794</v>
      </c>
      <c r="K1875" s="24">
        <f t="shared" ca="1" si="147"/>
        <v>0.87018309686739836</v>
      </c>
      <c r="L1875" s="24">
        <f t="shared" ca="1" si="148"/>
        <v>0.13222628965984601</v>
      </c>
      <c r="M1875" s="24">
        <f t="shared" ca="1" si="149"/>
        <v>-0.48743298090571541</v>
      </c>
    </row>
    <row r="1876" spans="2:13" x14ac:dyDescent="0.25">
      <c r="B1876" s="24">
        <f t="shared" ca="1" si="145"/>
        <v>0.78583485352306226</v>
      </c>
      <c r="C1876" s="25">
        <f t="shared" ca="1" si="146"/>
        <v>57.920521089343609</v>
      </c>
      <c r="H1876" s="24">
        <v>1874</v>
      </c>
      <c r="I1876" s="24">
        <f ca="1"/>
        <v>61.300963524976574</v>
      </c>
      <c r="J1876" s="24" cm="1">
        <f t="array" aca="1" ref="J1876" ca="1">INDIRECT(ADDRESS(($F$2+1-H1876)+2,9))</f>
        <v>38.794939912668937</v>
      </c>
      <c r="K1876" s="24">
        <f t="shared" ca="1" si="147"/>
        <v>0.87051843455314259</v>
      </c>
      <c r="L1876" s="24">
        <f t="shared" ca="1" si="148"/>
        <v>0.1315486140346924</v>
      </c>
      <c r="M1876" s="24">
        <f t="shared" ca="1" si="149"/>
        <v>-0.48566886803817788</v>
      </c>
    </row>
    <row r="1877" spans="2:13" x14ac:dyDescent="0.25">
      <c r="B1877" s="24">
        <f t="shared" ca="1" si="145"/>
        <v>0.61839216535683272</v>
      </c>
      <c r="C1877" s="25">
        <f t="shared" ca="1" si="146"/>
        <v>53.012607487600285</v>
      </c>
      <c r="H1877" s="24">
        <v>1875</v>
      </c>
      <c r="I1877" s="24">
        <f ca="1"/>
        <v>61.324525856615324</v>
      </c>
      <c r="J1877" s="24" cm="1">
        <f t="array" aca="1" ref="J1877" ca="1">INDIRECT(ADDRESS(($F$2+1-H1877)+2,9))</f>
        <v>38.793324625704429</v>
      </c>
      <c r="K1877" s="24">
        <f t="shared" ca="1" si="147"/>
        <v>0.87101426060515075</v>
      </c>
      <c r="L1877" s="24">
        <f t="shared" ca="1" si="148"/>
        <v>0.13151420635222427</v>
      </c>
      <c r="M1877" s="24">
        <f t="shared" ca="1" si="149"/>
        <v>-0.4848700534617687</v>
      </c>
    </row>
    <row r="1878" spans="2:13" x14ac:dyDescent="0.25">
      <c r="B1878" s="24">
        <f t="shared" ca="1" si="145"/>
        <v>0.66760192658314066</v>
      </c>
      <c r="C1878" s="25">
        <f t="shared" ca="1" si="146"/>
        <v>54.333009516951634</v>
      </c>
      <c r="H1878" s="24">
        <v>1876</v>
      </c>
      <c r="I1878" s="24">
        <f ca="1"/>
        <v>61.354756600156932</v>
      </c>
      <c r="J1878" s="24" cm="1">
        <f t="array" aca="1" ref="J1878" ca="1">INDIRECT(ADDRESS(($F$2+1-H1878)+2,9))</f>
        <v>38.778841932037707</v>
      </c>
      <c r="K1878" s="24">
        <f t="shared" ca="1" si="147"/>
        <v>0.87164848060882583</v>
      </c>
      <c r="L1878" s="24">
        <f t="shared" ca="1" si="148"/>
        <v>0.1312059839616892</v>
      </c>
      <c r="M1878" s="24">
        <f t="shared" ca="1" si="149"/>
        <v>-0.48324677461366555</v>
      </c>
    </row>
    <row r="1879" spans="2:13" x14ac:dyDescent="0.25">
      <c r="B1879" s="24">
        <f t="shared" ca="1" si="145"/>
        <v>0.81010913677257335</v>
      </c>
      <c r="C1879" s="25">
        <f t="shared" ca="1" si="146"/>
        <v>58.78298542709048</v>
      </c>
      <c r="H1879" s="24">
        <v>1877</v>
      </c>
      <c r="I1879" s="24">
        <f ca="1"/>
        <v>61.386860899931257</v>
      </c>
      <c r="J1879" s="24" cm="1">
        <f t="array" aca="1" ref="J1879" ca="1">INDIRECT(ADDRESS(($F$2+1-H1879)+2,9))</f>
        <v>38.772114405367795</v>
      </c>
      <c r="K1879" s="24">
        <f t="shared" ca="1" si="147"/>
        <v>0.87231963247260813</v>
      </c>
      <c r="L1879" s="24">
        <f t="shared" ca="1" si="148"/>
        <v>0.13106297778711715</v>
      </c>
      <c r="M1879" s="24">
        <f t="shared" ca="1" si="149"/>
        <v>-0.48187963335231782</v>
      </c>
    </row>
    <row r="1880" spans="2:13" x14ac:dyDescent="0.25">
      <c r="B1880" s="24">
        <f t="shared" ca="1" si="145"/>
        <v>0.46518620804507327</v>
      </c>
      <c r="C1880" s="25">
        <f t="shared" ca="1" si="146"/>
        <v>49.126237112132515</v>
      </c>
      <c r="H1880" s="24">
        <v>1878</v>
      </c>
      <c r="I1880" s="24">
        <f ca="1"/>
        <v>61.409528277443172</v>
      </c>
      <c r="J1880" s="24" cm="1">
        <f t="array" aca="1" ref="J1880" ca="1">INDIRECT(ADDRESS(($F$2+1-H1880)+2,9))</f>
        <v>38.758580479825923</v>
      </c>
      <c r="K1880" s="24">
        <f t="shared" ca="1" si="147"/>
        <v>0.8727920303397273</v>
      </c>
      <c r="L1880" s="24">
        <f t="shared" ca="1" si="148"/>
        <v>0.1307756151619581</v>
      </c>
      <c r="M1880" s="24">
        <f t="shared" ca="1" si="149"/>
        <v>-0.48061903654360749</v>
      </c>
    </row>
    <row r="1881" spans="2:13" x14ac:dyDescent="0.25">
      <c r="B1881" s="24">
        <f t="shared" ca="1" si="145"/>
        <v>0.70433628407229487</v>
      </c>
      <c r="C1881" s="25">
        <f t="shared" ca="1" si="146"/>
        <v>55.36913403802405</v>
      </c>
      <c r="H1881" s="24">
        <v>1879</v>
      </c>
      <c r="I1881" s="24">
        <f ca="1"/>
        <v>61.43975507969698</v>
      </c>
      <c r="J1881" s="24" cm="1">
        <f t="array" aca="1" ref="J1881" ca="1">INDIRECT(ADDRESS(($F$2+1-H1881)+2,9))</f>
        <v>38.755638522265315</v>
      </c>
      <c r="K1881" s="24">
        <f t="shared" ca="1" si="147"/>
        <v>0.87342007594293525</v>
      </c>
      <c r="L1881" s="24">
        <f t="shared" ca="1" si="148"/>
        <v>0.13071320694359093</v>
      </c>
      <c r="M1881" s="24">
        <f t="shared" ca="1" si="149"/>
        <v>-0.47949771678034608</v>
      </c>
    </row>
    <row r="1882" spans="2:13" x14ac:dyDescent="0.25">
      <c r="B1882" s="24">
        <f t="shared" ca="1" si="145"/>
        <v>0.49433787623874614</v>
      </c>
      <c r="C1882" s="25">
        <f t="shared" ca="1" si="146"/>
        <v>49.858066839588737</v>
      </c>
      <c r="H1882" s="24">
        <v>1880</v>
      </c>
      <c r="I1882" s="24">
        <f ca="1"/>
        <v>61.440033892447872</v>
      </c>
      <c r="J1882" s="24" cm="1">
        <f t="array" aca="1" ref="J1882" ca="1">INDIRECT(ADDRESS(($F$2+1-H1882)+2,9))</f>
        <v>38.74872655834973</v>
      </c>
      <c r="K1882" s="24">
        <f t="shared" ca="1" si="147"/>
        <v>0.87342585898019898</v>
      </c>
      <c r="L1882" s="24">
        <f t="shared" ca="1" si="148"/>
        <v>0.1305666633599348</v>
      </c>
      <c r="M1882" s="24">
        <f t="shared" ca="1" si="149"/>
        <v>-0.47944781754920268</v>
      </c>
    </row>
    <row r="1883" spans="2:13" x14ac:dyDescent="0.25">
      <c r="B1883" s="24">
        <f t="shared" ca="1" si="145"/>
        <v>0.15399973100361053</v>
      </c>
      <c r="C1883" s="25">
        <f t="shared" ca="1" si="146"/>
        <v>39.805712480525884</v>
      </c>
      <c r="H1883" s="24">
        <v>1881</v>
      </c>
      <c r="I1883" s="24">
        <f ca="1"/>
        <v>61.466327794208816</v>
      </c>
      <c r="J1883" s="24" cm="1">
        <f t="array" aca="1" ref="J1883" ca="1">INDIRECT(ADDRESS(($F$2+1-H1883)+2,9))</f>
        <v>38.745202279769501</v>
      </c>
      <c r="K1883" s="24">
        <f t="shared" ca="1" si="147"/>
        <v>0.87397041110544849</v>
      </c>
      <c r="L1883" s="24">
        <f t="shared" ca="1" si="148"/>
        <v>0.13049198732722805</v>
      </c>
      <c r="M1883" s="24">
        <f t="shared" ca="1" si="149"/>
        <v>-0.47846697544302058</v>
      </c>
    </row>
    <row r="1884" spans="2:13" x14ac:dyDescent="0.25">
      <c r="B1884" s="24">
        <f t="shared" ca="1" si="145"/>
        <v>0.58325780660587956</v>
      </c>
      <c r="C1884" s="25">
        <f t="shared" ca="1" si="146"/>
        <v>52.102348425152307</v>
      </c>
      <c r="H1884" s="24">
        <v>1882</v>
      </c>
      <c r="I1884" s="24">
        <f ca="1"/>
        <v>61.547817901538679</v>
      </c>
      <c r="J1884" s="24" cm="1">
        <f t="array" aca="1" ref="J1884" ca="1">INDIRECT(ADDRESS(($F$2+1-H1884)+2,9))</f>
        <v>38.719471762175957</v>
      </c>
      <c r="K1884" s="24">
        <f t="shared" ca="1" si="147"/>
        <v>0.8756477038939865</v>
      </c>
      <c r="L1884" s="24">
        <f t="shared" ca="1" si="148"/>
        <v>0.12994767774962665</v>
      </c>
      <c r="M1884" s="24">
        <f t="shared" ca="1" si="149"/>
        <v>-0.47428684960528572</v>
      </c>
    </row>
    <row r="1885" spans="2:13" x14ac:dyDescent="0.25">
      <c r="B1885" s="24">
        <f t="shared" ca="1" si="145"/>
        <v>1.894111649935426E-2</v>
      </c>
      <c r="C1885" s="25">
        <f t="shared" ca="1" si="146"/>
        <v>29.238732854923242</v>
      </c>
      <c r="H1885" s="24">
        <v>1883</v>
      </c>
      <c r="I1885" s="24">
        <f ca="1"/>
        <v>61.54784091789665</v>
      </c>
      <c r="J1885" s="24" cm="1">
        <f t="array" aca="1" ref="J1885" ca="1">INDIRECT(ADDRESS(($F$2+1-H1885)+2,9))</f>
        <v>38.701325525806922</v>
      </c>
      <c r="K1885" s="24">
        <f t="shared" ca="1" si="147"/>
        <v>0.87564817541871831</v>
      </c>
      <c r="L1885" s="24">
        <f t="shared" ca="1" si="148"/>
        <v>0.1295647542497784</v>
      </c>
      <c r="M1885" s="24">
        <f t="shared" ca="1" si="149"/>
        <v>-0.47377030143889953</v>
      </c>
    </row>
    <row r="1886" spans="2:13" x14ac:dyDescent="0.25">
      <c r="B1886" s="24">
        <f t="shared" ca="1" si="145"/>
        <v>9.1376897848327587E-5</v>
      </c>
      <c r="C1886" s="25">
        <f t="shared" ca="1" si="146"/>
        <v>12.582644831735053</v>
      </c>
      <c r="H1886" s="24">
        <v>1884</v>
      </c>
      <c r="I1886" s="24">
        <f ca="1"/>
        <v>61.578121035096054</v>
      </c>
      <c r="J1886" s="24" cm="1">
        <f t="array" aca="1" ref="J1886" ca="1">INDIRECT(ADDRESS(($F$2+1-H1886)+2,9))</f>
        <v>38.604338957271544</v>
      </c>
      <c r="K1886" s="24">
        <f t="shared" ca="1" si="147"/>
        <v>0.87626742660374057</v>
      </c>
      <c r="L1886" s="24">
        <f t="shared" ca="1" si="148"/>
        <v>0.12753139218812451</v>
      </c>
      <c r="M1886" s="24">
        <f t="shared" ca="1" si="149"/>
        <v>-0.46871492445390955</v>
      </c>
    </row>
    <row r="1887" spans="2:13" x14ac:dyDescent="0.25">
      <c r="B1887" s="24">
        <f t="shared" ca="1" si="145"/>
        <v>0.41328299201354057</v>
      </c>
      <c r="C1887" s="25">
        <f t="shared" ca="1" si="146"/>
        <v>47.808920833699069</v>
      </c>
      <c r="H1887" s="24">
        <v>1885</v>
      </c>
      <c r="I1887" s="24">
        <f ca="1"/>
        <v>61.608993060805957</v>
      </c>
      <c r="J1887" s="24" cm="1">
        <f t="array" aca="1" ref="J1887" ca="1">INDIRECT(ADDRESS(($F$2+1-H1887)+2,9))</f>
        <v>38.565379992715968</v>
      </c>
      <c r="K1887" s="24">
        <f t="shared" ca="1" si="147"/>
        <v>0.87689655670124966</v>
      </c>
      <c r="L1887" s="24">
        <f t="shared" ca="1" si="148"/>
        <v>0.12672088184909588</v>
      </c>
      <c r="M1887" s="24">
        <f t="shared" ca="1" si="149"/>
        <v>-0.46608854040605435</v>
      </c>
    </row>
    <row r="1888" spans="2:13" x14ac:dyDescent="0.25">
      <c r="B1888" s="24">
        <f t="shared" ca="1" si="145"/>
        <v>0.9409503285471168</v>
      </c>
      <c r="C1888" s="25">
        <f t="shared" ca="1" si="146"/>
        <v>65.628012805934063</v>
      </c>
      <c r="H1888" s="24">
        <v>1886</v>
      </c>
      <c r="I1888" s="24">
        <f ca="1"/>
        <v>61.63870114877264</v>
      </c>
      <c r="J1888" s="24" cm="1">
        <f t="array" aca="1" ref="J1888" ca="1">INDIRECT(ADDRESS(($F$2+1-H1888)+2,9))</f>
        <v>38.538382968814531</v>
      </c>
      <c r="K1888" s="24">
        <f t="shared" ca="1" si="147"/>
        <v>0.87749984711592033</v>
      </c>
      <c r="L1888" s="24">
        <f t="shared" ca="1" si="148"/>
        <v>0.12616133851324549</v>
      </c>
      <c r="M1888" s="24">
        <f t="shared" ca="1" si="149"/>
        <v>-0.46401476303375266</v>
      </c>
    </row>
    <row r="1889" spans="2:13" x14ac:dyDescent="0.25">
      <c r="B1889" s="24">
        <f t="shared" ca="1" si="145"/>
        <v>7.1077499238989317E-2</v>
      </c>
      <c r="C1889" s="25">
        <f t="shared" ca="1" si="146"/>
        <v>35.321869014597965</v>
      </c>
      <c r="H1889" s="24">
        <v>1887</v>
      </c>
      <c r="I1889" s="24">
        <f ca="1"/>
        <v>61.640248972603658</v>
      </c>
      <c r="J1889" s="24" cm="1">
        <f t="array" aca="1" ref="J1889" ca="1">INDIRECT(ADDRESS(($F$2+1-H1889)+2,9))</f>
        <v>38.512205051085544</v>
      </c>
      <c r="K1889" s="24">
        <f t="shared" ca="1" si="147"/>
        <v>0.87753122224689895</v>
      </c>
      <c r="L1889" s="24">
        <f t="shared" ca="1" si="148"/>
        <v>0.12562041890358566</v>
      </c>
      <c r="M1889" s="24">
        <f t="shared" ca="1" si="149"/>
        <v>-0.46311640885014194</v>
      </c>
    </row>
    <row r="1890" spans="2:13" x14ac:dyDescent="0.25">
      <c r="B1890" s="24">
        <f t="shared" ca="1" si="145"/>
        <v>0.90350234588842993</v>
      </c>
      <c r="C1890" s="25">
        <f t="shared" ca="1" si="146"/>
        <v>63.01769163203798</v>
      </c>
      <c r="H1890" s="24">
        <v>1888</v>
      </c>
      <c r="I1890" s="24">
        <f ca="1"/>
        <v>61.640752209430218</v>
      </c>
      <c r="J1890" s="24" cm="1">
        <f t="array" aca="1" ref="J1890" ca="1">INDIRECT(ADDRESS(($F$2+1-H1890)+2,9))</f>
        <v>38.510643210641369</v>
      </c>
      <c r="K1890" s="24">
        <f t="shared" ca="1" si="147"/>
        <v>0.87754142188375517</v>
      </c>
      <c r="L1890" s="24">
        <f t="shared" ca="1" si="148"/>
        <v>0.12558819750956704</v>
      </c>
      <c r="M1890" s="24">
        <f t="shared" ca="1" si="149"/>
        <v>-0.46327710465107969</v>
      </c>
    </row>
    <row r="1891" spans="2:13" x14ac:dyDescent="0.25">
      <c r="B1891" s="24">
        <f t="shared" ca="1" si="145"/>
        <v>0.13581725421116153</v>
      </c>
      <c r="C1891" s="25">
        <f t="shared" ca="1" si="146"/>
        <v>39.00693752967603</v>
      </c>
      <c r="H1891" s="24">
        <v>1889</v>
      </c>
      <c r="I1891" s="24">
        <f ca="1"/>
        <v>61.65457869274784</v>
      </c>
      <c r="J1891" s="24" cm="1">
        <f t="array" aca="1" ref="J1891" ca="1">INDIRECT(ADDRESS(($F$2+1-H1891)+2,9))</f>
        <v>38.49696546866123</v>
      </c>
      <c r="K1891" s="24">
        <f t="shared" ca="1" si="147"/>
        <v>0.87782142479427916</v>
      </c>
      <c r="L1891" s="24">
        <f t="shared" ca="1" si="148"/>
        <v>0.12530626659953778</v>
      </c>
      <c r="M1891" s="24">
        <f t="shared" ca="1" si="149"/>
        <v>-0.46239995575086551</v>
      </c>
    </row>
    <row r="1892" spans="2:13" x14ac:dyDescent="0.25">
      <c r="B1892" s="24">
        <f t="shared" ca="1" si="145"/>
        <v>0.71725963640232582</v>
      </c>
      <c r="C1892" s="25">
        <f t="shared" ca="1" si="146"/>
        <v>55.747199287687614</v>
      </c>
      <c r="H1892" s="24">
        <v>1890</v>
      </c>
      <c r="I1892" s="24">
        <f ca="1"/>
        <v>61.680821898999064</v>
      </c>
      <c r="J1892" s="24" cm="1">
        <f t="array" aca="1" ref="J1892" ca="1">INDIRECT(ADDRESS(($F$2+1-H1892)+2,9))</f>
        <v>38.491489963749331</v>
      </c>
      <c r="K1892" s="24">
        <f t="shared" ca="1" si="147"/>
        <v>0.87835164432539636</v>
      </c>
      <c r="L1892" s="24">
        <f t="shared" ca="1" si="148"/>
        <v>0.12519352731389524</v>
      </c>
      <c r="M1892" s="24">
        <f t="shared" ca="1" si="149"/>
        <v>-0.46136170273589611</v>
      </c>
    </row>
    <row r="1893" spans="2:13" x14ac:dyDescent="0.25">
      <c r="B1893" s="24">
        <f t="shared" ca="1" si="145"/>
        <v>0.79560824593131285</v>
      </c>
      <c r="C1893" s="25">
        <f t="shared" ca="1" si="146"/>
        <v>58.260362863773047</v>
      </c>
      <c r="H1893" s="24">
        <v>1891</v>
      </c>
      <c r="I1893" s="24">
        <f ca="1"/>
        <v>61.699146542319241</v>
      </c>
      <c r="J1893" s="24" cm="1">
        <f t="array" aca="1" ref="J1893" ca="1">INDIRECT(ADDRESS(($F$2+1-H1893)+2,9))</f>
        <v>38.441908097270669</v>
      </c>
      <c r="K1893" s="24">
        <f t="shared" ca="1" si="147"/>
        <v>0.8787209165719323</v>
      </c>
      <c r="L1893" s="24">
        <f t="shared" ca="1" si="148"/>
        <v>0.1241758730792699</v>
      </c>
      <c r="M1893" s="24">
        <f t="shared" ca="1" si="149"/>
        <v>-0.45883242592980478</v>
      </c>
    </row>
    <row r="1894" spans="2:13" x14ac:dyDescent="0.25">
      <c r="B1894" s="24">
        <f t="shared" ca="1" si="145"/>
        <v>0.55843152796451723</v>
      </c>
      <c r="C1894" s="25">
        <f t="shared" ca="1" si="146"/>
        <v>51.469937619605915</v>
      </c>
      <c r="H1894" s="24">
        <v>1892</v>
      </c>
      <c r="I1894" s="24">
        <f ca="1"/>
        <v>61.716054714207004</v>
      </c>
      <c r="J1894" s="24" cm="1">
        <f t="array" aca="1" ref="J1894" ca="1">INDIRECT(ADDRESS(($F$2+1-H1894)+2,9))</f>
        <v>38.441072452428941</v>
      </c>
      <c r="K1894" s="24">
        <f t="shared" ca="1" si="147"/>
        <v>0.87906094466314855</v>
      </c>
      <c r="L1894" s="24">
        <f t="shared" ca="1" si="148"/>
        <v>0.12415877143026245</v>
      </c>
      <c r="M1894" s="24">
        <f t="shared" ca="1" si="149"/>
        <v>-0.45836268977730005</v>
      </c>
    </row>
    <row r="1895" spans="2:13" x14ac:dyDescent="0.25">
      <c r="B1895" s="24">
        <f t="shared" ca="1" si="145"/>
        <v>0.92461609346766582</v>
      </c>
      <c r="C1895" s="25">
        <f t="shared" ca="1" si="146"/>
        <v>64.368246898433853</v>
      </c>
      <c r="H1895" s="24">
        <v>1893</v>
      </c>
      <c r="I1895" s="24">
        <f ca="1"/>
        <v>61.728950499972548</v>
      </c>
      <c r="J1895" s="24" cm="1">
        <f t="array" aca="1" ref="J1895" ca="1">INDIRECT(ADDRESS(($F$2+1-H1895)+2,9))</f>
        <v>38.405819704809147</v>
      </c>
      <c r="K1895" s="24">
        <f t="shared" ca="1" si="147"/>
        <v>0.87931983122042512</v>
      </c>
      <c r="L1895" s="24">
        <f t="shared" ca="1" si="148"/>
        <v>0.1234388169910437</v>
      </c>
      <c r="M1895" s="24">
        <f t="shared" ca="1" si="149"/>
        <v>-0.45664738085153928</v>
      </c>
    </row>
    <row r="1896" spans="2:13" x14ac:dyDescent="0.25">
      <c r="B1896" s="24">
        <f t="shared" ca="1" si="145"/>
        <v>0.49837952393837659</v>
      </c>
      <c r="C1896" s="25">
        <f t="shared" ca="1" si="146"/>
        <v>49.959380577156814</v>
      </c>
      <c r="H1896" s="24">
        <v>1894</v>
      </c>
      <c r="I1896" s="24">
        <f ca="1"/>
        <v>61.742574360266701</v>
      </c>
      <c r="J1896" s="24" cm="1">
        <f t="array" aca="1" ref="J1896" ca="1">INDIRECT(ADDRESS(($F$2+1-H1896)+2,9))</f>
        <v>38.386481927930916</v>
      </c>
      <c r="K1896" s="24">
        <f t="shared" ca="1" si="147"/>
        <v>0.87959291001530049</v>
      </c>
      <c r="L1896" s="24">
        <f t="shared" ca="1" si="148"/>
        <v>0.12304513282239508</v>
      </c>
      <c r="M1896" s="24">
        <f t="shared" ca="1" si="149"/>
        <v>-0.45555579878832947</v>
      </c>
    </row>
    <row r="1897" spans="2:13" x14ac:dyDescent="0.25">
      <c r="B1897" s="24">
        <f t="shared" ca="1" si="145"/>
        <v>0.8034755795840326</v>
      </c>
      <c r="C1897" s="25">
        <f t="shared" ca="1" si="146"/>
        <v>58.54101341250356</v>
      </c>
      <c r="H1897" s="24">
        <v>1895</v>
      </c>
      <c r="I1897" s="24">
        <f ca="1"/>
        <v>61.797099767485456</v>
      </c>
      <c r="J1897" s="24" cm="1">
        <f t="array" aca="1" ref="J1897" ca="1">INDIRECT(ADDRESS(($F$2+1-H1897)+2,9))</f>
        <v>38.383609545483083</v>
      </c>
      <c r="K1897" s="24">
        <f t="shared" ca="1" si="147"/>
        <v>0.880681468226719</v>
      </c>
      <c r="L1897" s="24">
        <f t="shared" ca="1" si="148"/>
        <v>0.1229867311745375</v>
      </c>
      <c r="M1897" s="24">
        <f t="shared" ca="1" si="149"/>
        <v>-0.45350788992013324</v>
      </c>
    </row>
    <row r="1898" spans="2:13" x14ac:dyDescent="0.25">
      <c r="B1898" s="24">
        <f t="shared" ca="1" si="145"/>
        <v>0.91660038913939235</v>
      </c>
      <c r="C1898" s="25">
        <f t="shared" ca="1" si="146"/>
        <v>63.825619536709944</v>
      </c>
      <c r="H1898" s="24">
        <v>1896</v>
      </c>
      <c r="I1898" s="24">
        <f ca="1"/>
        <v>61.809893130649897</v>
      </c>
      <c r="J1898" s="24" cm="1">
        <f t="array" aca="1" ref="J1898" ca="1">INDIRECT(ADDRESS(($F$2+1-H1898)+2,9))</f>
        <v>38.383427824563853</v>
      </c>
      <c r="K1898" s="24">
        <f t="shared" ca="1" si="147"/>
        <v>0.88093586888714481</v>
      </c>
      <c r="L1898" s="24">
        <f t="shared" ca="1" si="148"/>
        <v>0.12298303705525591</v>
      </c>
      <c r="M1898" s="24">
        <f t="shared" ca="1" si="149"/>
        <v>-0.45323248505497726</v>
      </c>
    </row>
    <row r="1899" spans="2:13" x14ac:dyDescent="0.25">
      <c r="B1899" s="24">
        <f t="shared" ca="1" si="145"/>
        <v>0.97846791076354045</v>
      </c>
      <c r="C1899" s="25">
        <f t="shared" ca="1" si="146"/>
        <v>70.230870013000157</v>
      </c>
      <c r="H1899" s="24">
        <v>1897</v>
      </c>
      <c r="I1899" s="24">
        <f ca="1"/>
        <v>61.849403783369304</v>
      </c>
      <c r="J1899" s="24" cm="1">
        <f t="array" aca="1" ref="J1899" ca="1">INDIRECT(ADDRESS(($F$2+1-H1899)+2,9))</f>
        <v>38.33773027687819</v>
      </c>
      <c r="K1899" s="24">
        <f t="shared" ca="1" si="147"/>
        <v>0.88171913402203062</v>
      </c>
      <c r="L1899" s="24">
        <f t="shared" ca="1" si="148"/>
        <v>0.12205654139153733</v>
      </c>
      <c r="M1899" s="24">
        <f t="shared" ca="1" si="149"/>
        <v>-0.450053689044352</v>
      </c>
    </row>
    <row r="1900" spans="2:13" x14ac:dyDescent="0.25">
      <c r="B1900" s="24">
        <f t="shared" ca="1" si="145"/>
        <v>0.66924273554913738</v>
      </c>
      <c r="C1900" s="25">
        <f t="shared" ca="1" si="146"/>
        <v>54.378230935965028</v>
      </c>
      <c r="H1900" s="24">
        <v>1898</v>
      </c>
      <c r="I1900" s="24">
        <f ca="1"/>
        <v>61.870938194564687</v>
      </c>
      <c r="J1900" s="24" cm="1">
        <f t="array" aca="1" ref="J1900" ca="1">INDIRECT(ADDRESS(($F$2+1-H1900)+2,9))</f>
        <v>38.306422284946464</v>
      </c>
      <c r="K1900" s="24">
        <f t="shared" ca="1" si="147"/>
        <v>0.88214449826165664</v>
      </c>
      <c r="L1900" s="24">
        <f t="shared" ca="1" si="148"/>
        <v>0.12142462318373093</v>
      </c>
      <c r="M1900" s="24">
        <f t="shared" ca="1" si="149"/>
        <v>-0.44817750561090075</v>
      </c>
    </row>
    <row r="1901" spans="2:13" x14ac:dyDescent="0.25">
      <c r="B1901" s="24">
        <f t="shared" ca="1" si="145"/>
        <v>0.22227350626536047</v>
      </c>
      <c r="C1901" s="25">
        <f t="shared" ca="1" si="146"/>
        <v>42.354625238374901</v>
      </c>
      <c r="H1901" s="24">
        <v>1899</v>
      </c>
      <c r="I1901" s="24">
        <f ca="1"/>
        <v>61.887792734315141</v>
      </c>
      <c r="J1901" s="24" cm="1">
        <f t="array" aca="1" ref="J1901" ca="1">INDIRECT(ADDRESS(($F$2+1-H1901)+2,9))</f>
        <v>38.210771856557074</v>
      </c>
      <c r="K1901" s="24">
        <f t="shared" ca="1" si="147"/>
        <v>0.88247666615672082</v>
      </c>
      <c r="L1901" s="24">
        <f t="shared" ca="1" si="148"/>
        <v>0.1195082822467019</v>
      </c>
      <c r="M1901" s="24">
        <f t="shared" ca="1" si="149"/>
        <v>-0.443917666054856</v>
      </c>
    </row>
    <row r="1902" spans="2:13" x14ac:dyDescent="0.25">
      <c r="B1902" s="24">
        <f t="shared" ca="1" si="145"/>
        <v>0.77555771912354066</v>
      </c>
      <c r="C1902" s="25">
        <f t="shared" ca="1" si="146"/>
        <v>57.572759408614338</v>
      </c>
      <c r="H1902" s="24">
        <v>1900</v>
      </c>
      <c r="I1902" s="24">
        <f ca="1"/>
        <v>61.897779375279143</v>
      </c>
      <c r="J1902" s="24" cm="1">
        <f t="array" aca="1" ref="J1902" ca="1">INDIRECT(ADDRESS(($F$2+1-H1902)+2,9))</f>
        <v>38.155936372693432</v>
      </c>
      <c r="K1902" s="24">
        <f t="shared" ca="1" si="147"/>
        <v>0.88267316906731974</v>
      </c>
      <c r="L1902" s="24">
        <f t="shared" ca="1" si="148"/>
        <v>0.11841933364793245</v>
      </c>
      <c r="M1902" s="24">
        <f t="shared" ca="1" si="149"/>
        <v>-0.4415836744228695</v>
      </c>
    </row>
    <row r="1903" spans="2:13" x14ac:dyDescent="0.25">
      <c r="B1903" s="24">
        <f t="shared" ca="1" si="145"/>
        <v>0.540716251228472</v>
      </c>
      <c r="C1903" s="25">
        <f t="shared" ca="1" si="146"/>
        <v>51.022383383889157</v>
      </c>
      <c r="H1903" s="24">
        <v>1901</v>
      </c>
      <c r="I1903" s="24">
        <f ca="1"/>
        <v>61.901053359586754</v>
      </c>
      <c r="J1903" s="24" cm="1">
        <f t="array" aca="1" ref="J1903" ca="1">INDIRECT(ADDRESS(($F$2+1-H1903)+2,9))</f>
        <v>38.125262192969167</v>
      </c>
      <c r="K1903" s="24">
        <f t="shared" ca="1" si="147"/>
        <v>0.88273753919536158</v>
      </c>
      <c r="L1903" s="24">
        <f t="shared" ca="1" si="148"/>
        <v>0.11781325951793384</v>
      </c>
      <c r="M1903" s="24">
        <f t="shared" ca="1" si="149"/>
        <v>-0.44047721461989392</v>
      </c>
    </row>
    <row r="1904" spans="2:13" x14ac:dyDescent="0.25">
      <c r="B1904" s="24">
        <f t="shared" ca="1" si="145"/>
        <v>0.54457560818569839</v>
      </c>
      <c r="C1904" s="25">
        <f t="shared" ca="1" si="146"/>
        <v>51.119679945223751</v>
      </c>
      <c r="H1904" s="24">
        <v>1902</v>
      </c>
      <c r="I1904" s="24">
        <f ca="1"/>
        <v>61.930533573231372</v>
      </c>
      <c r="J1904" s="24" cm="1">
        <f t="array" aca="1" ref="J1904" ca="1">INDIRECT(ADDRESS(($F$2+1-H1904)+2,9))</f>
        <v>38.114952023922918</v>
      </c>
      <c r="K1904" s="24">
        <f t="shared" ca="1" si="147"/>
        <v>0.88331602603527237</v>
      </c>
      <c r="L1904" s="24">
        <f t="shared" ca="1" si="148"/>
        <v>0.11761004032389155</v>
      </c>
      <c r="M1904" s="24">
        <f t="shared" ca="1" si="149"/>
        <v>-0.43914857286281606</v>
      </c>
    </row>
    <row r="1905" spans="2:13" x14ac:dyDescent="0.25">
      <c r="B1905" s="24">
        <f t="shared" ca="1" si="145"/>
        <v>0.29042430295265975</v>
      </c>
      <c r="C1905" s="25">
        <f t="shared" ca="1" si="146"/>
        <v>44.478544056719855</v>
      </c>
      <c r="H1905" s="24">
        <v>1903</v>
      </c>
      <c r="I1905" s="24">
        <f ca="1"/>
        <v>61.932150728676483</v>
      </c>
      <c r="J1905" s="24" cm="1">
        <f t="array" aca="1" ref="J1905" ca="1">INDIRECT(ADDRESS(($F$2+1-H1905)+2,9))</f>
        <v>38.094814117629589</v>
      </c>
      <c r="K1905" s="24">
        <f t="shared" ca="1" si="147"/>
        <v>0.88334770064258095</v>
      </c>
      <c r="L1905" s="24">
        <f t="shared" ca="1" si="148"/>
        <v>0.11721382687079314</v>
      </c>
      <c r="M1905" s="24">
        <f t="shared" ca="1" si="149"/>
        <v>-0.4385247533266321</v>
      </c>
    </row>
    <row r="1906" spans="2:13" x14ac:dyDescent="0.25">
      <c r="B1906" s="24">
        <f t="shared" ca="1" si="145"/>
        <v>0.48300350258352298</v>
      </c>
      <c r="C1906" s="25">
        <f t="shared" ca="1" si="146"/>
        <v>49.573832024760009</v>
      </c>
      <c r="H1906" s="24">
        <v>1904</v>
      </c>
      <c r="I1906" s="24">
        <f ca="1"/>
        <v>61.973193434431558</v>
      </c>
      <c r="J1906" s="24" cm="1">
        <f t="array" aca="1" ref="J1906" ca="1">INDIRECT(ADDRESS(($F$2+1-H1906)+2,9))</f>
        <v>38.078914212809821</v>
      </c>
      <c r="K1906" s="24">
        <f t="shared" ca="1" si="147"/>
        <v>0.88414954831745884</v>
      </c>
      <c r="L1906" s="24">
        <f t="shared" ca="1" si="148"/>
        <v>0.11690166480997848</v>
      </c>
      <c r="M1906" s="24">
        <f t="shared" ca="1" si="149"/>
        <v>-0.43653090408652634</v>
      </c>
    </row>
    <row r="1907" spans="2:13" x14ac:dyDescent="0.25">
      <c r="B1907" s="24">
        <f t="shared" ca="1" si="145"/>
        <v>0.34209682216775139</v>
      </c>
      <c r="C1907" s="25">
        <f t="shared" ca="1" si="146"/>
        <v>45.932527651212638</v>
      </c>
      <c r="H1907" s="24">
        <v>1905</v>
      </c>
      <c r="I1907" s="24">
        <f ca="1"/>
        <v>62.003556286952595</v>
      </c>
      <c r="J1907" s="24" cm="1">
        <f t="array" aca="1" ref="J1907" ca="1">INDIRECT(ADDRESS(($F$2+1-H1907)+2,9))</f>
        <v>38.077548062398506</v>
      </c>
      <c r="K1907" s="24">
        <f t="shared" ca="1" si="147"/>
        <v>0.88474022055944446</v>
      </c>
      <c r="L1907" s="24">
        <f t="shared" ca="1" si="148"/>
        <v>0.11687487076019268</v>
      </c>
      <c r="M1907" s="24">
        <f t="shared" ca="1" si="149"/>
        <v>-0.4355278949398611</v>
      </c>
    </row>
    <row r="1908" spans="2:13" x14ac:dyDescent="0.25">
      <c r="B1908" s="24">
        <f t="shared" ca="1" si="145"/>
        <v>0.18902470623101508</v>
      </c>
      <c r="C1908" s="25">
        <f t="shared" ca="1" si="146"/>
        <v>41.185039896307735</v>
      </c>
      <c r="H1908" s="24">
        <v>1906</v>
      </c>
      <c r="I1908" s="24">
        <f ca="1"/>
        <v>62.027849784433599</v>
      </c>
      <c r="J1908" s="24" cm="1">
        <f t="array" aca="1" ref="J1908" ca="1">INDIRECT(ADDRESS(($F$2+1-H1908)+2,9))</f>
        <v>38.040907929677971</v>
      </c>
      <c r="K1908" s="24">
        <f t="shared" ca="1" si="147"/>
        <v>0.88521127685672885</v>
      </c>
      <c r="L1908" s="24">
        <f t="shared" ca="1" si="148"/>
        <v>0.11615787813002364</v>
      </c>
      <c r="M1908" s="24">
        <f t="shared" ca="1" si="149"/>
        <v>-0.43338338629273815</v>
      </c>
    </row>
    <row r="1909" spans="2:13" x14ac:dyDescent="0.25">
      <c r="B1909" s="24">
        <f t="shared" ca="1" si="145"/>
        <v>1.9429090879156119E-3</v>
      </c>
      <c r="C1909" s="25">
        <f t="shared" ca="1" si="146"/>
        <v>21.127147913917543</v>
      </c>
      <c r="H1909" s="24">
        <v>1907</v>
      </c>
      <c r="I1909" s="24">
        <f ca="1"/>
        <v>62.050535219591794</v>
      </c>
      <c r="J1909" s="24" cm="1">
        <f t="array" aca="1" ref="J1909" ca="1">INDIRECT(ADDRESS(($F$2+1-H1909)+2,9))</f>
        <v>37.984153647456708</v>
      </c>
      <c r="K1909" s="24">
        <f t="shared" ca="1" si="147"/>
        <v>0.88564991432697915</v>
      </c>
      <c r="L1909" s="24">
        <f t="shared" ca="1" si="148"/>
        <v>0.11505345379652294</v>
      </c>
      <c r="M1909" s="24">
        <f t="shared" ca="1" si="149"/>
        <v>-0.43052899734600114</v>
      </c>
    </row>
    <row r="1910" spans="2:13" x14ac:dyDescent="0.25">
      <c r="B1910" s="24">
        <f t="shared" ca="1" si="145"/>
        <v>0.27479324003429995</v>
      </c>
      <c r="C1910" s="25">
        <f t="shared" ca="1" si="146"/>
        <v>44.016201086032297</v>
      </c>
      <c r="H1910" s="24">
        <v>1908</v>
      </c>
      <c r="I1910" s="24">
        <f ca="1"/>
        <v>62.097323144163703</v>
      </c>
      <c r="J1910" s="24" cm="1">
        <f t="array" aca="1" ref="J1910" ca="1">INDIRECT(ADDRESS(($F$2+1-H1910)+2,9))</f>
        <v>37.983545472212882</v>
      </c>
      <c r="K1910" s="24">
        <f t="shared" ca="1" si="147"/>
        <v>0.8865508169533467</v>
      </c>
      <c r="L1910" s="24">
        <f t="shared" ca="1" si="148"/>
        <v>0.11504165943352511</v>
      </c>
      <c r="M1910" s="24">
        <f t="shared" ca="1" si="149"/>
        <v>-0.42893388536004878</v>
      </c>
    </row>
    <row r="1911" spans="2:13" x14ac:dyDescent="0.25">
      <c r="B1911" s="24">
        <f t="shared" ca="1" si="145"/>
        <v>0.81614531983019911</v>
      </c>
      <c r="C1911" s="25">
        <f t="shared" ca="1" si="146"/>
        <v>59.007723713047653</v>
      </c>
      <c r="H1911" s="24">
        <v>1909</v>
      </c>
      <c r="I1911" s="24">
        <f ca="1"/>
        <v>62.107045732035147</v>
      </c>
      <c r="J1911" s="24" cm="1">
        <f t="array" aca="1" ref="J1911" ca="1">INDIRECT(ADDRESS(($F$2+1-H1911)+2,9))</f>
        <v>37.968140755658048</v>
      </c>
      <c r="K1911" s="24">
        <f t="shared" ca="1" si="147"/>
        <v>0.88673738868289442</v>
      </c>
      <c r="L1911" s="24">
        <f t="shared" ca="1" si="148"/>
        <v>0.11474320190507772</v>
      </c>
      <c r="M1911" s="24">
        <f t="shared" ca="1" si="149"/>
        <v>-0.42819013335792994</v>
      </c>
    </row>
    <row r="1912" spans="2:13" x14ac:dyDescent="0.25">
      <c r="B1912" s="24">
        <f t="shared" ca="1" si="145"/>
        <v>6.6911387110936471E-2</v>
      </c>
      <c r="C1912" s="25">
        <f t="shared" ca="1" si="146"/>
        <v>35.008039297426336</v>
      </c>
      <c r="H1912" s="24">
        <v>1910</v>
      </c>
      <c r="I1912" s="24">
        <f ca="1"/>
        <v>62.129468705483291</v>
      </c>
      <c r="J1912" s="24" cm="1">
        <f t="array" aca="1" ref="J1912" ca="1">INDIRECT(ADDRESS(($F$2+1-H1912)+2,9))</f>
        <v>37.949756386098265</v>
      </c>
      <c r="K1912" s="24">
        <f t="shared" ca="1" si="147"/>
        <v>0.88716683986464084</v>
      </c>
      <c r="L1912" s="24">
        <f t="shared" ca="1" si="148"/>
        <v>0.11438773689075317</v>
      </c>
      <c r="M1912" s="24">
        <f t="shared" ca="1" si="149"/>
        <v>-0.42684717058948524</v>
      </c>
    </row>
    <row r="1913" spans="2:13" x14ac:dyDescent="0.25">
      <c r="B1913" s="24">
        <f t="shared" ca="1" si="145"/>
        <v>0.16561025007860819</v>
      </c>
      <c r="C1913" s="25">
        <f t="shared" ca="1" si="146"/>
        <v>40.283415626262524</v>
      </c>
      <c r="H1913" s="24">
        <v>1911</v>
      </c>
      <c r="I1913" s="24">
        <f ca="1"/>
        <v>62.132815723738901</v>
      </c>
      <c r="J1913" s="24" cm="1">
        <f t="array" aca="1" ref="J1913" ca="1">INDIRECT(ADDRESS(($F$2+1-H1913)+2,9))</f>
        <v>37.941943125547823</v>
      </c>
      <c r="K1913" s="24">
        <f t="shared" ca="1" si="147"/>
        <v>0.88723084306784061</v>
      </c>
      <c r="L1913" s="24">
        <f t="shared" ca="1" si="148"/>
        <v>0.11423690377125148</v>
      </c>
      <c r="M1913" s="24">
        <f t="shared" ca="1" si="149"/>
        <v>-0.4266414375891921</v>
      </c>
    </row>
    <row r="1914" spans="2:13" x14ac:dyDescent="0.25">
      <c r="B1914" s="24">
        <f t="shared" ca="1" si="145"/>
        <v>2.986082464994777E-2</v>
      </c>
      <c r="C1914" s="25">
        <f t="shared" ca="1" si="146"/>
        <v>31.171570114298319</v>
      </c>
      <c r="H1914" s="24">
        <v>1912</v>
      </c>
      <c r="I1914" s="24">
        <f ca="1"/>
        <v>62.142083839278982</v>
      </c>
      <c r="J1914" s="24" cm="1">
        <f t="array" aca="1" ref="J1914" ca="1">INDIRECT(ADDRESS(($F$2+1-H1914)+2,9))</f>
        <v>37.923684311550048</v>
      </c>
      <c r="K1914" s="24">
        <f t="shared" ca="1" si="147"/>
        <v>0.88740793690012554</v>
      </c>
      <c r="L1914" s="24">
        <f t="shared" ca="1" si="148"/>
        <v>0.11388497413675756</v>
      </c>
      <c r="M1914" s="24">
        <f t="shared" ca="1" si="149"/>
        <v>-0.42580745283238858</v>
      </c>
    </row>
    <row r="1915" spans="2:13" x14ac:dyDescent="0.25">
      <c r="B1915" s="24">
        <f t="shared" ca="1" si="145"/>
        <v>0.41611805992730166</v>
      </c>
      <c r="C1915" s="25">
        <f t="shared" ca="1" si="146"/>
        <v>47.881654586050864</v>
      </c>
      <c r="H1915" s="24">
        <v>1913</v>
      </c>
      <c r="I1915" s="24">
        <f ca="1"/>
        <v>62.146509593241426</v>
      </c>
      <c r="J1915" s="24" cm="1">
        <f t="array" aca="1" ref="J1915" ca="1">INDIRECT(ADDRESS(($F$2+1-H1915)+2,9))</f>
        <v>37.904909848737802</v>
      </c>
      <c r="K1915" s="24">
        <f t="shared" ca="1" si="147"/>
        <v>0.8874924334674309</v>
      </c>
      <c r="L1915" s="24">
        <f t="shared" ca="1" si="148"/>
        <v>0.11352391195272436</v>
      </c>
      <c r="M1915" s="24">
        <f t="shared" ca="1" si="149"/>
        <v>-0.42513937468926771</v>
      </c>
    </row>
    <row r="1916" spans="2:13" x14ac:dyDescent="0.25">
      <c r="B1916" s="24">
        <f t="shared" ca="1" si="145"/>
        <v>0.75308607432978547</v>
      </c>
      <c r="C1916" s="25">
        <f t="shared" ca="1" si="146"/>
        <v>56.842333101315972</v>
      </c>
      <c r="H1916" s="24">
        <v>1914</v>
      </c>
      <c r="I1916" s="24">
        <f ca="1"/>
        <v>62.178606610316436</v>
      </c>
      <c r="J1916" s="24" cm="1">
        <f t="array" aca="1" ref="J1916" ca="1">INDIRECT(ADDRESS(($F$2+1-H1916)+2,9))</f>
        <v>37.898709691368239</v>
      </c>
      <c r="K1916" s="24">
        <f t="shared" ca="1" si="147"/>
        <v>0.8881038749525586</v>
      </c>
      <c r="L1916" s="24">
        <f t="shared" ca="1" si="148"/>
        <v>0.11340485274249679</v>
      </c>
      <c r="M1916" s="24">
        <f t="shared" ca="1" si="149"/>
        <v>-0.42390213576223718</v>
      </c>
    </row>
    <row r="1917" spans="2:13" x14ac:dyDescent="0.25">
      <c r="B1917" s="24">
        <f t="shared" ca="1" si="145"/>
        <v>0.97220276700950448</v>
      </c>
      <c r="C1917" s="25">
        <f t="shared" ca="1" si="146"/>
        <v>69.142010944433878</v>
      </c>
      <c r="H1917" s="24">
        <v>1915</v>
      </c>
      <c r="I1917" s="24">
        <f ca="1"/>
        <v>62.182431623413649</v>
      </c>
      <c r="J1917" s="24" cm="1">
        <f t="array" aca="1" ref="J1917" ca="1">INDIRECT(ADDRESS(($F$2+1-H1917)+2,9))</f>
        <v>37.868256747428099</v>
      </c>
      <c r="K1917" s="24">
        <f t="shared" ca="1" si="147"/>
        <v>0.88817658188435145</v>
      </c>
      <c r="L1917" s="24">
        <f t="shared" ca="1" si="148"/>
        <v>0.1128213695602877</v>
      </c>
      <c r="M1917" s="24">
        <f t="shared" ca="1" si="149"/>
        <v>-0.42281108298674325</v>
      </c>
    </row>
    <row r="1918" spans="2:13" x14ac:dyDescent="0.25">
      <c r="B1918" s="24">
        <f t="shared" ca="1" si="145"/>
        <v>0.39473272488479161</v>
      </c>
      <c r="C1918" s="25">
        <f t="shared" ca="1" si="146"/>
        <v>47.329951797571525</v>
      </c>
      <c r="H1918" s="24">
        <v>1916</v>
      </c>
      <c r="I1918" s="24">
        <f ca="1"/>
        <v>62.194715012656673</v>
      </c>
      <c r="J1918" s="24" cm="1">
        <f t="array" aca="1" ref="J1918" ca="1">INDIRECT(ADDRESS(($F$2+1-H1918)+2,9))</f>
        <v>37.855970510281125</v>
      </c>
      <c r="K1918" s="24">
        <f t="shared" ca="1" si="147"/>
        <v>0.88840983953196517</v>
      </c>
      <c r="L1918" s="24">
        <f t="shared" ca="1" si="148"/>
        <v>0.11258657116081078</v>
      </c>
      <c r="M1918" s="24">
        <f t="shared" ca="1" si="149"/>
        <v>-0.42209599188769092</v>
      </c>
    </row>
    <row r="1919" spans="2:13" x14ac:dyDescent="0.25">
      <c r="B1919" s="24">
        <f t="shared" ca="1" si="145"/>
        <v>0.30813384306079272</v>
      </c>
      <c r="C1919" s="25">
        <f t="shared" ca="1" si="146"/>
        <v>44.988530210398579</v>
      </c>
      <c r="H1919" s="24">
        <v>1917</v>
      </c>
      <c r="I1919" s="24">
        <f ca="1"/>
        <v>62.196192016235941</v>
      </c>
      <c r="J1919" s="24" cm="1">
        <f t="array" aca="1" ref="J1919" ca="1">INDIRECT(ADDRESS(($F$2+1-H1919)+2,9))</f>
        <v>37.842145746868816</v>
      </c>
      <c r="K1919" s="24">
        <f t="shared" ca="1" si="147"/>
        <v>0.88843786389470081</v>
      </c>
      <c r="L1919" s="24">
        <f t="shared" ca="1" si="148"/>
        <v>0.11232278801619419</v>
      </c>
      <c r="M1919" s="24">
        <f t="shared" ca="1" si="149"/>
        <v>-0.42173243175225933</v>
      </c>
    </row>
    <row r="1920" spans="2:13" x14ac:dyDescent="0.25">
      <c r="B1920" s="24">
        <f t="shared" ca="1" si="145"/>
        <v>0.75576688077337406</v>
      </c>
      <c r="C1920" s="25">
        <f t="shared" ca="1" si="146"/>
        <v>56.927503451896627</v>
      </c>
      <c r="H1920" s="24">
        <v>1918</v>
      </c>
      <c r="I1920" s="24">
        <f ca="1"/>
        <v>62.219837223967794</v>
      </c>
      <c r="J1920" s="24" cm="1">
        <f t="array" aca="1" ref="J1920" ca="1">INDIRECT(ADDRESS(($F$2+1-H1920)+2,9))</f>
        <v>37.814010534797653</v>
      </c>
      <c r="K1920" s="24">
        <f t="shared" ca="1" si="147"/>
        <v>0.88888581774592346</v>
      </c>
      <c r="L1920" s="24">
        <f t="shared" ca="1" si="148"/>
        <v>0.11178731920487088</v>
      </c>
      <c r="M1920" s="24">
        <f t="shared" ca="1" si="149"/>
        <v>-0.41998501349215051</v>
      </c>
    </row>
    <row r="1921" spans="2:13" x14ac:dyDescent="0.25">
      <c r="B1921" s="24">
        <f t="shared" ca="1" si="145"/>
        <v>0.9488093361778851</v>
      </c>
      <c r="C1921" s="25">
        <f t="shared" ca="1" si="146"/>
        <v>66.334169827967443</v>
      </c>
      <c r="H1921" s="24">
        <v>1919</v>
      </c>
      <c r="I1921" s="24">
        <f ca="1"/>
        <v>62.222287721790231</v>
      </c>
      <c r="J1921" s="24" cm="1">
        <f t="array" aca="1" ref="J1921" ca="1">INDIRECT(ADDRESS(($F$2+1-H1921)+2,9))</f>
        <v>37.813054871373758</v>
      </c>
      <c r="K1921" s="24">
        <f t="shared" ca="1" si="147"/>
        <v>0.88893216818462661</v>
      </c>
      <c r="L1921" s="24">
        <f t="shared" ca="1" si="148"/>
        <v>0.11176916315400345</v>
      </c>
      <c r="M1921" s="24">
        <f t="shared" ca="1" si="149"/>
        <v>-0.42007498403650728</v>
      </c>
    </row>
    <row r="1922" spans="2:13" x14ac:dyDescent="0.25">
      <c r="B1922" s="24">
        <f t="shared" ca="1" si="145"/>
        <v>0.83283753317803233</v>
      </c>
      <c r="C1922" s="25">
        <f t="shared" ca="1" si="146"/>
        <v>59.654390833303331</v>
      </c>
      <c r="H1922" s="24">
        <v>1920</v>
      </c>
      <c r="I1922" s="24">
        <f ca="1"/>
        <v>62.228747324705061</v>
      </c>
      <c r="J1922" s="24" cm="1">
        <f t="array" aca="1" ref="J1922" ca="1">INDIRECT(ADDRESS(($F$2+1-H1922)+2,9))</f>
        <v>37.809427449532869</v>
      </c>
      <c r="K1922" s="24">
        <f t="shared" ca="1" si="147"/>
        <v>0.88905428329277969</v>
      </c>
      <c r="L1922" s="24">
        <f t="shared" ca="1" si="148"/>
        <v>0.11170026723562267</v>
      </c>
      <c r="M1922" s="24">
        <f t="shared" ca="1" si="149"/>
        <v>-0.4199115995073413</v>
      </c>
    </row>
    <row r="1923" spans="2:13" x14ac:dyDescent="0.25">
      <c r="B1923" s="24">
        <f t="shared" ca="1" si="145"/>
        <v>0.32941141630278648</v>
      </c>
      <c r="C1923" s="25">
        <f t="shared" ca="1" si="146"/>
        <v>45.584609982028255</v>
      </c>
      <c r="H1923" s="24">
        <v>1921</v>
      </c>
      <c r="I1923" s="24">
        <f ca="1"/>
        <v>62.259588392391358</v>
      </c>
      <c r="J1923" s="24" cm="1">
        <f t="array" aca="1" ref="J1923" ca="1">INDIRECT(ADDRESS(($F$2+1-H1923)+2,9))</f>
        <v>37.801225687213403</v>
      </c>
      <c r="K1923" s="24">
        <f t="shared" ca="1" si="147"/>
        <v>0.88963599036446606</v>
      </c>
      <c r="L1923" s="24">
        <f t="shared" ca="1" si="148"/>
        <v>0.11154460251053509</v>
      </c>
      <c r="M1923" s="24">
        <f t="shared" ca="1" si="149"/>
        <v>-0.41865428377953406</v>
      </c>
    </row>
    <row r="1924" spans="2:13" x14ac:dyDescent="0.25">
      <c r="B1924" s="24">
        <f t="shared" ref="B1924:B1987" ca="1" si="150">RAND()</f>
        <v>0.37132084282563016</v>
      </c>
      <c r="C1924" s="25">
        <f t="shared" ref="C1924:C1987" ca="1" si="151">_xlfn.NORM.INV(B1924,50,10)</f>
        <v>46.716429133023674</v>
      </c>
      <c r="H1924" s="24">
        <v>1922</v>
      </c>
      <c r="I1924" s="24">
        <f ca="1"/>
        <v>62.274041716756329</v>
      </c>
      <c r="J1924" s="24" cm="1">
        <f t="array" aca="1" ref="J1924" ca="1">INDIRECT(ADDRESS(($F$2+1-H1924)+2,9))</f>
        <v>37.789776613163454</v>
      </c>
      <c r="K1924" s="24">
        <f t="shared" ref="K1924:K1987" ca="1" si="152">_xlfn.NORM.DIST(I1924,$F$5,$F$6,TRUE)</f>
        <v>0.88990784703229353</v>
      </c>
      <c r="L1924" s="24">
        <f t="shared" ref="L1924:L1987" ca="1" si="153">_xlfn.NORM.DIST(J1924,$F$5,$F$6,TRUE)</f>
        <v>0.11132756535387854</v>
      </c>
      <c r="M1924" s="24">
        <f t="shared" ca="1" si="149"/>
        <v>-0.4178931991499017</v>
      </c>
    </row>
    <row r="1925" spans="2:13" x14ac:dyDescent="0.25">
      <c r="B1925" s="24">
        <f t="shared" ca="1" si="150"/>
        <v>0.60266881496476021</v>
      </c>
      <c r="C1925" s="25">
        <f t="shared" ca="1" si="151"/>
        <v>52.602611084388322</v>
      </c>
      <c r="H1925" s="24">
        <v>1923</v>
      </c>
      <c r="I1925" s="24">
        <f ca="1"/>
        <v>62.312738360631009</v>
      </c>
      <c r="J1925" s="24" cm="1">
        <f t="array" aca="1" ref="J1925" ca="1">INDIRECT(ADDRESS(($F$2+1-H1925)+2,9))</f>
        <v>37.7533660671901</v>
      </c>
      <c r="K1925" s="24">
        <f t="shared" ca="1" si="152"/>
        <v>0.89063333734141692</v>
      </c>
      <c r="L1925" s="24">
        <f t="shared" ca="1" si="153"/>
        <v>0.11063934977497906</v>
      </c>
      <c r="M1925" s="24">
        <f t="shared" ref="M1925:M1988" ca="1" si="154">((2*H1925-1)/$F$2)*(LN(K1925)+LN(1-L1925))</f>
        <v>-0.41527941971748972</v>
      </c>
    </row>
    <row r="1926" spans="2:13" x14ac:dyDescent="0.25">
      <c r="B1926" s="24">
        <f t="shared" ca="1" si="150"/>
        <v>0.50007988025142547</v>
      </c>
      <c r="C1926" s="25">
        <f t="shared" ca="1" si="151"/>
        <v>50.002002300981459</v>
      </c>
      <c r="H1926" s="24">
        <v>1924</v>
      </c>
      <c r="I1926" s="24">
        <f ca="1"/>
        <v>62.321304799703547</v>
      </c>
      <c r="J1926" s="24" cm="1">
        <f t="array" aca="1" ref="J1926" ca="1">INDIRECT(ADDRESS(($F$2+1-H1926)+2,9))</f>
        <v>37.752625449941412</v>
      </c>
      <c r="K1926" s="24">
        <f t="shared" ca="1" si="152"/>
        <v>0.89079347686065879</v>
      </c>
      <c r="L1926" s="24">
        <f t="shared" ca="1" si="153"/>
        <v>0.11062538267766692</v>
      </c>
      <c r="M1926" s="24">
        <f t="shared" ca="1" si="154"/>
        <v>-0.41514693145038845</v>
      </c>
    </row>
    <row r="1927" spans="2:13" x14ac:dyDescent="0.25">
      <c r="B1927" s="24">
        <f t="shared" ca="1" si="150"/>
        <v>0.76519304946632594</v>
      </c>
      <c r="C1927" s="25">
        <f t="shared" ca="1" si="151"/>
        <v>57.231074036172764</v>
      </c>
      <c r="H1927" s="24">
        <v>1925</v>
      </c>
      <c r="I1927" s="24">
        <f ca="1"/>
        <v>62.322104786996448</v>
      </c>
      <c r="J1927" s="24" cm="1">
        <f t="array" aca="1" ref="J1927" ca="1">INDIRECT(ADDRESS(($F$2+1-H1927)+2,9))</f>
        <v>37.739080076656109</v>
      </c>
      <c r="K1927" s="24">
        <f t="shared" ca="1" si="152"/>
        <v>0.89080842307766339</v>
      </c>
      <c r="L1927" s="24">
        <f t="shared" ca="1" si="153"/>
        <v>0.11037015708537259</v>
      </c>
      <c r="M1927" s="24">
        <f t="shared" ca="1" si="154"/>
        <v>-0.41482106586189277</v>
      </c>
    </row>
    <row r="1928" spans="2:13" x14ac:dyDescent="0.25">
      <c r="B1928" s="24">
        <f t="shared" ca="1" si="150"/>
        <v>1.6912851995274258E-2</v>
      </c>
      <c r="C1928" s="25">
        <f t="shared" ca="1" si="151"/>
        <v>28.778566734233912</v>
      </c>
      <c r="H1928" s="24">
        <v>1926</v>
      </c>
      <c r="I1928" s="24">
        <f ca="1"/>
        <v>62.383343875969821</v>
      </c>
      <c r="J1928" s="24" cm="1">
        <f t="array" aca="1" ref="J1928" ca="1">INDIRECT(ADDRESS(($F$2+1-H1928)+2,9))</f>
        <v>37.737680171768446</v>
      </c>
      <c r="K1928" s="24">
        <f t="shared" ca="1" si="152"/>
        <v>0.89194819789618773</v>
      </c>
      <c r="L1928" s="24">
        <f t="shared" ca="1" si="153"/>
        <v>0.11034380379100593</v>
      </c>
      <c r="M1928" s="24">
        <f t="shared" ca="1" si="154"/>
        <v>-0.41270194341958716</v>
      </c>
    </row>
    <row r="1929" spans="2:13" x14ac:dyDescent="0.25">
      <c r="B1929" s="24">
        <f t="shared" ca="1" si="150"/>
        <v>0.26576251519023242</v>
      </c>
      <c r="C1929" s="25">
        <f t="shared" ca="1" si="151"/>
        <v>43.743202687946251</v>
      </c>
      <c r="H1929" s="24">
        <v>1927</v>
      </c>
      <c r="I1929" s="24">
        <f ca="1"/>
        <v>62.457461914603194</v>
      </c>
      <c r="J1929" s="24" cm="1">
        <f t="array" aca="1" ref="J1929" ca="1">INDIRECT(ADDRESS(($F$2+1-H1929)+2,9))</f>
        <v>37.692216483936271</v>
      </c>
      <c r="K1929" s="24">
        <f t="shared" ca="1" si="152"/>
        <v>0.8933161852121656</v>
      </c>
      <c r="L1929" s="24">
        <f t="shared" ca="1" si="153"/>
        <v>0.10949039857637595</v>
      </c>
      <c r="M1929" s="24">
        <f t="shared" ca="1" si="154"/>
        <v>-0.40846814299031209</v>
      </c>
    </row>
    <row r="1930" spans="2:13" x14ac:dyDescent="0.25">
      <c r="B1930" s="24">
        <f t="shared" ca="1" si="150"/>
        <v>0.75630252631148087</v>
      </c>
      <c r="C1930" s="25">
        <f t="shared" ca="1" si="151"/>
        <v>56.94458133880903</v>
      </c>
      <c r="H1930" s="24">
        <v>1928</v>
      </c>
      <c r="I1930" s="24">
        <f ca="1"/>
        <v>62.488259166494458</v>
      </c>
      <c r="J1930" s="24" cm="1">
        <f t="array" aca="1" ref="J1930" ca="1">INDIRECT(ADDRESS(($F$2+1-H1930)+2,9))</f>
        <v>37.680567151468182</v>
      </c>
      <c r="K1930" s="24">
        <f t="shared" ca="1" si="152"/>
        <v>0.89388091484809973</v>
      </c>
      <c r="L1930" s="24">
        <f t="shared" ca="1" si="153"/>
        <v>0.1092724922486774</v>
      </c>
      <c r="M1930" s="24">
        <f t="shared" ca="1" si="154"/>
        <v>-0.40711415839858428</v>
      </c>
    </row>
    <row r="1931" spans="2:13" x14ac:dyDescent="0.25">
      <c r="B1931" s="24">
        <f t="shared" ca="1" si="150"/>
        <v>0.42382648960839198</v>
      </c>
      <c r="C1931" s="25">
        <f t="shared" ca="1" si="151"/>
        <v>48.078860899501073</v>
      </c>
      <c r="H1931" s="24">
        <v>1929</v>
      </c>
      <c r="I1931" s="24">
        <f ca="1"/>
        <v>62.516541117246767</v>
      </c>
      <c r="J1931" s="24" cm="1">
        <f t="array" aca="1" ref="J1931" ca="1">INDIRECT(ADDRESS(($F$2+1-H1931)+2,9))</f>
        <v>37.60542705973166</v>
      </c>
      <c r="K1931" s="24">
        <f t="shared" ca="1" si="152"/>
        <v>0.89439761621668512</v>
      </c>
      <c r="L1931" s="24">
        <f t="shared" ca="1" si="153"/>
        <v>0.10787444463689616</v>
      </c>
      <c r="M1931" s="24">
        <f t="shared" ca="1" si="154"/>
        <v>-0.40348945806337561</v>
      </c>
    </row>
    <row r="1932" spans="2:13" x14ac:dyDescent="0.25">
      <c r="B1932" s="24">
        <f t="shared" ca="1" si="150"/>
        <v>0.11103878097327335</v>
      </c>
      <c r="C1932" s="25">
        <f t="shared" ca="1" si="151"/>
        <v>37.789776613163454</v>
      </c>
      <c r="H1932" s="24">
        <v>1930</v>
      </c>
      <c r="I1932" s="24">
        <f ca="1"/>
        <v>62.530635120877498</v>
      </c>
      <c r="J1932" s="24" cm="1">
        <f t="array" aca="1" ref="J1932" ca="1">INDIRECT(ADDRESS(($F$2+1-H1932)+2,9))</f>
        <v>37.582750582364575</v>
      </c>
      <c r="K1932" s="24">
        <f t="shared" ca="1" si="152"/>
        <v>0.89465442849621335</v>
      </c>
      <c r="L1932" s="24">
        <f t="shared" ca="1" si="153"/>
        <v>0.10745507031692403</v>
      </c>
      <c r="M1932" s="24">
        <f t="shared" ca="1" si="154"/>
        <v>-0.40234487259383156</v>
      </c>
    </row>
    <row r="1933" spans="2:13" x14ac:dyDescent="0.25">
      <c r="B1933" s="24">
        <f t="shared" ca="1" si="150"/>
        <v>0.49395924203228225</v>
      </c>
      <c r="C1933" s="25">
        <f t="shared" ca="1" si="151"/>
        <v>49.848574866122554</v>
      </c>
      <c r="H1933" s="24">
        <v>1931</v>
      </c>
      <c r="I1933" s="24">
        <f ca="1"/>
        <v>62.53303135500866</v>
      </c>
      <c r="J1933" s="24" cm="1">
        <f t="array" aca="1" ref="J1933" ca="1">INDIRECT(ADDRESS(($F$2+1-H1933)+2,9))</f>
        <v>37.553318961742185</v>
      </c>
      <c r="K1933" s="24">
        <f t="shared" ca="1" si="152"/>
        <v>0.89469804622745486</v>
      </c>
      <c r="L1933" s="24">
        <f t="shared" ca="1" si="153"/>
        <v>0.10691252172056789</v>
      </c>
      <c r="M1933" s="24">
        <f t="shared" ca="1" si="154"/>
        <v>-0.40137893071543052</v>
      </c>
    </row>
    <row r="1934" spans="2:13" x14ac:dyDescent="0.25">
      <c r="B1934" s="24">
        <f t="shared" ca="1" si="150"/>
        <v>0.52138209592210505</v>
      </c>
      <c r="C1934" s="25">
        <f t="shared" ca="1" si="151"/>
        <v>50.536226527927688</v>
      </c>
      <c r="H1934" s="24">
        <v>1932</v>
      </c>
      <c r="I1934" s="24">
        <f ca="1"/>
        <v>62.533964453728458</v>
      </c>
      <c r="J1934" s="24" cm="1">
        <f t="array" aca="1" ref="J1934" ca="1">INDIRECT(ADDRESS(($F$2+1-H1934)+2,9))</f>
        <v>37.448249559518572</v>
      </c>
      <c r="K1934" s="24">
        <f t="shared" ca="1" si="152"/>
        <v>0.89471502753070564</v>
      </c>
      <c r="L1934" s="24">
        <f t="shared" ca="1" si="153"/>
        <v>0.10499177622863136</v>
      </c>
      <c r="M1934" s="24">
        <f t="shared" ca="1" si="154"/>
        <v>-0.39770710708394064</v>
      </c>
    </row>
    <row r="1935" spans="2:13" x14ac:dyDescent="0.25">
      <c r="B1935" s="24">
        <f t="shared" ca="1" si="150"/>
        <v>0.62605988714456928</v>
      </c>
      <c r="C1935" s="25">
        <f t="shared" ca="1" si="151"/>
        <v>53.214357091483784</v>
      </c>
      <c r="H1935" s="24">
        <v>1933</v>
      </c>
      <c r="I1935" s="24">
        <f ca="1"/>
        <v>62.541881465540555</v>
      </c>
      <c r="J1935" s="24" cm="1">
        <f t="array" aca="1" ref="J1935" ca="1">INDIRECT(ADDRESS(($F$2+1-H1935)+2,9))</f>
        <v>37.444986517568275</v>
      </c>
      <c r="K1935" s="24">
        <f t="shared" ca="1" si="152"/>
        <v>0.8948590281525034</v>
      </c>
      <c r="L1935" s="24">
        <f t="shared" ca="1" si="153"/>
        <v>0.10493252797478485</v>
      </c>
      <c r="M1935" s="24">
        <f t="shared" ca="1" si="154"/>
        <v>-0.39750622217779041</v>
      </c>
    </row>
    <row r="1936" spans="2:13" x14ac:dyDescent="0.25">
      <c r="B1936" s="24">
        <f t="shared" ca="1" si="150"/>
        <v>0.2775099007095212</v>
      </c>
      <c r="C1936" s="25">
        <f t="shared" ca="1" si="151"/>
        <v>44.097451458728123</v>
      </c>
      <c r="H1936" s="24">
        <v>1934</v>
      </c>
      <c r="I1936" s="24">
        <f ca="1"/>
        <v>62.605929711848006</v>
      </c>
      <c r="J1936" s="24" cm="1">
        <f t="array" aca="1" ref="J1936" ca="1">INDIRECT(ADDRESS(($F$2+1-H1936)+2,9))</f>
        <v>37.418547966249953</v>
      </c>
      <c r="K1936" s="24">
        <f t="shared" ca="1" si="152"/>
        <v>0.89601874807758275</v>
      </c>
      <c r="L1936" s="24">
        <f t="shared" ca="1" si="153"/>
        <v>0.10445336586898285</v>
      </c>
      <c r="M1936" s="24">
        <f t="shared" ca="1" si="154"/>
        <v>-0.39443207328808744</v>
      </c>
    </row>
    <row r="1937" spans="2:13" x14ac:dyDescent="0.25">
      <c r="B1937" s="24">
        <f t="shared" ca="1" si="150"/>
        <v>0.27861084627397537</v>
      </c>
      <c r="C1937" s="25">
        <f t="shared" ca="1" si="151"/>
        <v>44.130267799197902</v>
      </c>
      <c r="H1937" s="24">
        <v>1935</v>
      </c>
      <c r="I1937" s="24">
        <f ca="1"/>
        <v>62.624631192193441</v>
      </c>
      <c r="J1937" s="24" cm="1">
        <f t="array" aca="1" ref="J1937" ca="1">INDIRECT(ADDRESS(($F$2+1-H1937)+2,9))</f>
        <v>37.384639516572641</v>
      </c>
      <c r="K1937" s="24">
        <f t="shared" ca="1" si="152"/>
        <v>0.8963556190224643</v>
      </c>
      <c r="L1937" s="24">
        <f t="shared" ca="1" si="153"/>
        <v>0.10384114539398417</v>
      </c>
      <c r="M1937" s="24">
        <f t="shared" ca="1" si="154"/>
        <v>-0.39273691387795673</v>
      </c>
    </row>
    <row r="1938" spans="2:13" x14ac:dyDescent="0.25">
      <c r="B1938" s="24">
        <f t="shared" ca="1" si="150"/>
        <v>2.8065902038512558E-2</v>
      </c>
      <c r="C1938" s="25">
        <f t="shared" ca="1" si="151"/>
        <v>30.89989054765616</v>
      </c>
      <c r="H1938" s="24">
        <v>1936</v>
      </c>
      <c r="I1938" s="24">
        <f ca="1"/>
        <v>62.648755043328819</v>
      </c>
      <c r="J1938" s="24" cm="1">
        <f t="array" aca="1" ref="J1938" ca="1">INDIRECT(ADDRESS(($F$2+1-H1938)+2,9))</f>
        <v>37.377836419005675</v>
      </c>
      <c r="K1938" s="24">
        <f t="shared" ca="1" si="152"/>
        <v>0.89678899295660341</v>
      </c>
      <c r="L1938" s="24">
        <f t="shared" ca="1" si="153"/>
        <v>0.10371862890203366</v>
      </c>
      <c r="M1938" s="24">
        <f t="shared" ca="1" si="154"/>
        <v>-0.39182765346349624</v>
      </c>
    </row>
    <row r="1939" spans="2:13" x14ac:dyDescent="0.25">
      <c r="B1939" s="24">
        <f t="shared" ca="1" si="150"/>
        <v>0.73527189040962304</v>
      </c>
      <c r="C1939" s="25">
        <f t="shared" ca="1" si="151"/>
        <v>56.288363203579991</v>
      </c>
      <c r="H1939" s="24">
        <v>1937</v>
      </c>
      <c r="I1939" s="24">
        <f ca="1"/>
        <v>62.649974804952471</v>
      </c>
      <c r="J1939" s="24" cm="1">
        <f t="array" aca="1" ref="J1939" ca="1">INDIRECT(ADDRESS(($F$2+1-H1939)+2,9))</f>
        <v>37.369142252174186</v>
      </c>
      <c r="K1939" s="24">
        <f t="shared" ca="1" si="152"/>
        <v>0.89681087041480356</v>
      </c>
      <c r="L1939" s="24">
        <f t="shared" ca="1" si="153"/>
        <v>0.10356220897432486</v>
      </c>
      <c r="M1939" s="24">
        <f t="shared" ca="1" si="154"/>
        <v>-0.39167312533883947</v>
      </c>
    </row>
    <row r="1940" spans="2:13" x14ac:dyDescent="0.25">
      <c r="B1940" s="24">
        <f t="shared" ca="1" si="150"/>
        <v>0.9569591574073768</v>
      </c>
      <c r="C1940" s="25">
        <f t="shared" ca="1" si="151"/>
        <v>67.164392103039745</v>
      </c>
      <c r="H1940" s="24">
        <v>1938</v>
      </c>
      <c r="I1940" s="24">
        <f ca="1"/>
        <v>62.655849778672916</v>
      </c>
      <c r="J1940" s="24" cm="1">
        <f t="array" aca="1" ref="J1940" ca="1">INDIRECT(ADDRESS(($F$2+1-H1940)+2,9))</f>
        <v>37.359492441406452</v>
      </c>
      <c r="K1940" s="24">
        <f t="shared" ca="1" si="152"/>
        <v>0.89691619587675242</v>
      </c>
      <c r="L1940" s="24">
        <f t="shared" ca="1" si="153"/>
        <v>0.10338879623841565</v>
      </c>
      <c r="M1940" s="24">
        <f t="shared" ca="1" si="154"/>
        <v>-0.39131718010248995</v>
      </c>
    </row>
    <row r="1941" spans="2:13" x14ac:dyDescent="0.25">
      <c r="B1941" s="24">
        <f t="shared" ca="1" si="150"/>
        <v>0.14874710363468502</v>
      </c>
      <c r="C1941" s="25">
        <f t="shared" ca="1" si="151"/>
        <v>39.581779890720931</v>
      </c>
      <c r="H1941" s="24">
        <v>1939</v>
      </c>
      <c r="I1941" s="24">
        <f ca="1"/>
        <v>62.66804826158306</v>
      </c>
      <c r="J1941" s="24" cm="1">
        <f t="array" aca="1" ref="J1941" ca="1">INDIRECT(ADDRESS(($F$2+1-H1941)+2,9))</f>
        <v>37.268550567903361</v>
      </c>
      <c r="K1941" s="24">
        <f t="shared" ca="1" si="152"/>
        <v>0.89713463864152354</v>
      </c>
      <c r="L1941" s="24">
        <f t="shared" ca="1" si="153"/>
        <v>0.10176486304846434</v>
      </c>
      <c r="M1941" s="24">
        <f t="shared" ca="1" si="154"/>
        <v>-0.38783066310106873</v>
      </c>
    </row>
    <row r="1942" spans="2:13" x14ac:dyDescent="0.25">
      <c r="B1942" s="24">
        <f t="shared" ca="1" si="150"/>
        <v>0.2417412910467408</v>
      </c>
      <c r="C1942" s="25">
        <f t="shared" ca="1" si="151"/>
        <v>42.99287705898081</v>
      </c>
      <c r="H1942" s="24">
        <v>1940</v>
      </c>
      <c r="I1942" s="24">
        <f ca="1"/>
        <v>62.683600728480165</v>
      </c>
      <c r="J1942" s="24" cm="1">
        <f t="array" aca="1" ref="J1942" ca="1">INDIRECT(ADDRESS(($F$2+1-H1942)+2,9))</f>
        <v>37.243873608704618</v>
      </c>
      <c r="K1942" s="24">
        <f t="shared" ca="1" si="152"/>
        <v>0.89741265442819695</v>
      </c>
      <c r="L1942" s="24">
        <f t="shared" ca="1" si="153"/>
        <v>0.10132743102897541</v>
      </c>
      <c r="M1942" s="24">
        <f t="shared" ca="1" si="154"/>
        <v>-0.38659863346420464</v>
      </c>
    </row>
    <row r="1943" spans="2:13" x14ac:dyDescent="0.25">
      <c r="B1943" s="24">
        <f t="shared" ca="1" si="150"/>
        <v>2.2650138051302227E-2</v>
      </c>
      <c r="C1943" s="25">
        <f t="shared" ca="1" si="151"/>
        <v>29.981445117019241</v>
      </c>
      <c r="H1943" s="24">
        <v>1941</v>
      </c>
      <c r="I1943" s="24">
        <f ca="1"/>
        <v>62.709795131049567</v>
      </c>
      <c r="J1943" s="24" cm="1">
        <f t="array" aca="1" ref="J1943" ca="1">INDIRECT(ADDRESS(($F$2+1-H1943)+2,9))</f>
        <v>37.222561791226184</v>
      </c>
      <c r="K1943" s="24">
        <f t="shared" ca="1" si="152"/>
        <v>0.89787966995485768</v>
      </c>
      <c r="L1943" s="24">
        <f t="shared" ca="1" si="153"/>
        <v>0.10095075437825685</v>
      </c>
      <c r="M1943" s="24">
        <f t="shared" ca="1" si="154"/>
        <v>-0.3851086540933536</v>
      </c>
    </row>
    <row r="1944" spans="2:13" x14ac:dyDescent="0.25">
      <c r="B1944" s="24">
        <f t="shared" ca="1" si="150"/>
        <v>0.39141957605012245</v>
      </c>
      <c r="C1944" s="25">
        <f t="shared" ca="1" si="151"/>
        <v>47.243789655782848</v>
      </c>
      <c r="H1944" s="24">
        <v>1942</v>
      </c>
      <c r="I1944" s="24">
        <f ca="1"/>
        <v>62.715077298479798</v>
      </c>
      <c r="J1944" s="24" cm="1">
        <f t="array" aca="1" ref="J1944" ca="1">INDIRECT(ADDRESS(($F$2+1-H1944)+2,9))</f>
        <v>37.21768116103739</v>
      </c>
      <c r="K1944" s="24">
        <f t="shared" ca="1" si="152"/>
        <v>0.89797365711801191</v>
      </c>
      <c r="L1944" s="24">
        <f t="shared" ca="1" si="153"/>
        <v>0.10086463530884231</v>
      </c>
      <c r="M1944" s="24">
        <f t="shared" ca="1" si="154"/>
        <v>-0.38494642221596553</v>
      </c>
    </row>
    <row r="1945" spans="2:13" x14ac:dyDescent="0.25">
      <c r="B1945" s="24">
        <f t="shared" ca="1" si="150"/>
        <v>0.56809356009882606</v>
      </c>
      <c r="C1945" s="25">
        <f t="shared" ca="1" si="151"/>
        <v>51.715225767576577</v>
      </c>
      <c r="H1945" s="24">
        <v>1943</v>
      </c>
      <c r="I1945" s="24">
        <f ca="1"/>
        <v>62.718297579636477</v>
      </c>
      <c r="J1945" s="24" cm="1">
        <f t="array" aca="1" ref="J1945" ca="1">INDIRECT(ADDRESS(($F$2+1-H1945)+2,9))</f>
        <v>37.191149998156348</v>
      </c>
      <c r="K1945" s="24">
        <f t="shared" ca="1" si="152"/>
        <v>0.89803092563790632</v>
      </c>
      <c r="L1945" s="24">
        <f t="shared" ca="1" si="153"/>
        <v>0.10039742797085394</v>
      </c>
      <c r="M1945" s="24">
        <f t="shared" ca="1" si="154"/>
        <v>-0.38409467057865343</v>
      </c>
    </row>
    <row r="1946" spans="2:13" x14ac:dyDescent="0.25">
      <c r="B1946" s="24">
        <f t="shared" ca="1" si="150"/>
        <v>0.47953082143200976</v>
      </c>
      <c r="C1946" s="25">
        <f t="shared" ca="1" si="151"/>
        <v>49.48668845180228</v>
      </c>
      <c r="H1946" s="24">
        <v>1944</v>
      </c>
      <c r="I1946" s="24">
        <f ca="1"/>
        <v>62.726478724380677</v>
      </c>
      <c r="J1946" s="24" cm="1">
        <f t="array" aca="1" ref="J1946" ca="1">INDIRECT(ADDRESS(($F$2+1-H1946)+2,9))</f>
        <v>37.178103435034856</v>
      </c>
      <c r="K1946" s="24">
        <f t="shared" ca="1" si="152"/>
        <v>0.89817631146267884</v>
      </c>
      <c r="L1946" s="24">
        <f t="shared" ca="1" si="153"/>
        <v>0.10016826124063462</v>
      </c>
      <c r="M1946" s="24">
        <f t="shared" ca="1" si="154"/>
        <v>-0.3835420376208114</v>
      </c>
    </row>
    <row r="1947" spans="2:13" x14ac:dyDescent="0.25">
      <c r="B1947" s="24">
        <f t="shared" ca="1" si="150"/>
        <v>4.6997621597725581E-2</v>
      </c>
      <c r="C1947" s="25">
        <f t="shared" ca="1" si="151"/>
        <v>33.253108798251546</v>
      </c>
      <c r="H1947" s="24">
        <v>1945</v>
      </c>
      <c r="I1947" s="24">
        <f ca="1"/>
        <v>62.749069018922981</v>
      </c>
      <c r="J1947" s="24" cm="1">
        <f t="array" aca="1" ref="J1947" ca="1">INDIRECT(ADDRESS(($F$2+1-H1947)+2,9))</f>
        <v>37.147788268514994</v>
      </c>
      <c r="K1947" s="24">
        <f t="shared" ca="1" si="152"/>
        <v>0.89857697633435663</v>
      </c>
      <c r="L1947" s="24">
        <f t="shared" ca="1" si="153"/>
        <v>9.9637241434123405E-2</v>
      </c>
      <c r="M1947" s="24">
        <f t="shared" ca="1" si="154"/>
        <v>-0.38187247279094327</v>
      </c>
    </row>
    <row r="1948" spans="2:13" x14ac:dyDescent="0.25">
      <c r="B1948" s="24">
        <f t="shared" ca="1" si="150"/>
        <v>0.35606662909313613</v>
      </c>
      <c r="C1948" s="25">
        <f t="shared" ca="1" si="151"/>
        <v>46.310074236829493</v>
      </c>
      <c r="H1948" s="24">
        <v>1946</v>
      </c>
      <c r="I1948" s="24">
        <f ca="1"/>
        <v>62.811181134493374</v>
      </c>
      <c r="J1948" s="24" cm="1">
        <f t="array" aca="1" ref="J1948" ca="1">INDIRECT(ADDRESS(($F$2+1-H1948)+2,9))</f>
        <v>37.117333784740779</v>
      </c>
      <c r="K1948" s="24">
        <f t="shared" ca="1" si="152"/>
        <v>0.89967268405460477</v>
      </c>
      <c r="L1948" s="24">
        <f t="shared" ca="1" si="153"/>
        <v>9.9105855395770354E-2</v>
      </c>
      <c r="M1948" s="24">
        <f t="shared" ca="1" si="154"/>
        <v>-0.37880774791350763</v>
      </c>
    </row>
    <row r="1949" spans="2:13" x14ac:dyDescent="0.25">
      <c r="B1949" s="24">
        <f t="shared" ca="1" si="150"/>
        <v>0.83867848873003203</v>
      </c>
      <c r="C1949" s="25">
        <f t="shared" ca="1" si="151"/>
        <v>59.890411219979484</v>
      </c>
      <c r="H1949" s="24">
        <v>1947</v>
      </c>
      <c r="I1949" s="24">
        <f ca="1"/>
        <v>62.812210090330282</v>
      </c>
      <c r="J1949" s="24" cm="1">
        <f t="array" aca="1" ref="J1949" ca="1">INDIRECT(ADDRESS(($F$2+1-H1949)+2,9))</f>
        <v>36.994043102010757</v>
      </c>
      <c r="K1949" s="24">
        <f t="shared" ca="1" si="152"/>
        <v>0.89969076263341496</v>
      </c>
      <c r="L1949" s="24">
        <f t="shared" ca="1" si="153"/>
        <v>9.6975791360509433E-2</v>
      </c>
      <c r="M1949" s="24">
        <f t="shared" ca="1" si="154"/>
        <v>-0.37470591975045486</v>
      </c>
    </row>
    <row r="1950" spans="2:13" x14ac:dyDescent="0.25">
      <c r="B1950" s="24">
        <f t="shared" ca="1" si="150"/>
        <v>0.19052768341183168</v>
      </c>
      <c r="C1950" s="25">
        <f t="shared" ca="1" si="151"/>
        <v>41.240465985141221</v>
      </c>
      <c r="H1950" s="24">
        <v>1948</v>
      </c>
      <c r="I1950" s="24">
        <f ca="1"/>
        <v>62.817659277922736</v>
      </c>
      <c r="J1950" s="24" cm="1">
        <f t="array" aca="1" ref="J1950" ca="1">INDIRECT(ADDRESS(($F$2+1-H1950)+2,9))</f>
        <v>36.976353748558623</v>
      </c>
      <c r="K1950" s="24">
        <f t="shared" ca="1" si="152"/>
        <v>0.89978646429572062</v>
      </c>
      <c r="L1950" s="24">
        <f t="shared" ca="1" si="153"/>
        <v>9.6672954524891719E-2</v>
      </c>
      <c r="M1950" s="24">
        <f t="shared" ca="1" si="154"/>
        <v>-0.37410124967715797</v>
      </c>
    </row>
    <row r="1951" spans="2:13" x14ac:dyDescent="0.25">
      <c r="B1951" s="24">
        <f t="shared" ca="1" si="150"/>
        <v>0.31790012627560782</v>
      </c>
      <c r="C1951" s="25">
        <f t="shared" ca="1" si="151"/>
        <v>45.264211387998387</v>
      </c>
      <c r="H1951" s="24">
        <v>1949</v>
      </c>
      <c r="I1951" s="24">
        <f ca="1"/>
        <v>62.889590714889977</v>
      </c>
      <c r="J1951" s="24" cm="1">
        <f t="array" aca="1" ref="J1951" ca="1">INDIRECT(ADDRESS(($F$2+1-H1951)+2,9))</f>
        <v>36.956951315867911</v>
      </c>
      <c r="K1951" s="24">
        <f t="shared" ca="1" si="152"/>
        <v>0.90104352273279653</v>
      </c>
      <c r="L1951" s="24">
        <f t="shared" ca="1" si="153"/>
        <v>9.634158965297307E-2</v>
      </c>
      <c r="M1951" s="24">
        <f t="shared" ca="1" si="154"/>
        <v>-0.37110992362103179</v>
      </c>
    </row>
    <row r="1952" spans="2:13" x14ac:dyDescent="0.25">
      <c r="B1952" s="24">
        <f t="shared" ca="1" si="150"/>
        <v>0.50028813701504615</v>
      </c>
      <c r="C1952" s="25">
        <f t="shared" ca="1" si="151"/>
        <v>50.007222524516763</v>
      </c>
      <c r="H1952" s="24">
        <v>1950</v>
      </c>
      <c r="I1952" s="24">
        <f ca="1"/>
        <v>62.896039770581503</v>
      </c>
      <c r="J1952" s="24" cm="1">
        <f t="array" aca="1" ref="J1952" ca="1">INDIRECT(ADDRESS(($F$2+1-H1952)+2,9))</f>
        <v>36.924783995235536</v>
      </c>
      <c r="K1952" s="24">
        <f t="shared" ca="1" si="152"/>
        <v>0.90115565904005412</v>
      </c>
      <c r="L1952" s="24">
        <f t="shared" ca="1" si="153"/>
        <v>9.5794059747664861E-2</v>
      </c>
      <c r="M1952" s="24">
        <f t="shared" ca="1" si="154"/>
        <v>-0.36998114777905322</v>
      </c>
    </row>
    <row r="1953" spans="2:13" x14ac:dyDescent="0.25">
      <c r="B1953" s="24">
        <f t="shared" ca="1" si="150"/>
        <v>0.75832501057197133</v>
      </c>
      <c r="C1953" s="25">
        <f t="shared" ca="1" si="151"/>
        <v>57.009247482403296</v>
      </c>
      <c r="H1953" s="24">
        <v>1951</v>
      </c>
      <c r="I1953" s="24">
        <f ca="1"/>
        <v>62.9118206582718</v>
      </c>
      <c r="J1953" s="24" cm="1">
        <f t="array" aca="1" ref="J1953" ca="1">INDIRECT(ADDRESS(($F$2+1-H1953)+2,9))</f>
        <v>36.889311955367589</v>
      </c>
      <c r="K1953" s="24">
        <f t="shared" ca="1" si="152"/>
        <v>0.90142966523347479</v>
      </c>
      <c r="L1953" s="24">
        <f t="shared" ca="1" si="153"/>
        <v>9.5192936901807385E-2</v>
      </c>
      <c r="M1953" s="24">
        <f t="shared" ca="1" si="154"/>
        <v>-0.36841999735485148</v>
      </c>
    </row>
    <row r="1954" spans="2:13" x14ac:dyDescent="0.25">
      <c r="B1954" s="24">
        <f t="shared" ca="1" si="150"/>
        <v>0.13639212773207587</v>
      </c>
      <c r="C1954" s="25">
        <f t="shared" ca="1" si="151"/>
        <v>39.033267532557439</v>
      </c>
      <c r="H1954" s="24">
        <v>1952</v>
      </c>
      <c r="I1954" s="24">
        <f ca="1"/>
        <v>62.962943953019845</v>
      </c>
      <c r="J1954" s="24" cm="1">
        <f t="array" aca="1" ref="J1954" ca="1">INDIRECT(ADDRESS(($F$2+1-H1954)+2,9))</f>
        <v>36.885811672397665</v>
      </c>
      <c r="K1954" s="24">
        <f t="shared" ca="1" si="152"/>
        <v>0.9023135085046311</v>
      </c>
      <c r="L1954" s="24">
        <f t="shared" ca="1" si="153"/>
        <v>9.5133770670732587E-2</v>
      </c>
      <c r="M1954" s="24">
        <f t="shared" ca="1" si="154"/>
        <v>-0.36671815359247423</v>
      </c>
    </row>
    <row r="1955" spans="2:13" x14ac:dyDescent="0.25">
      <c r="B1955" s="24">
        <f t="shared" ca="1" si="150"/>
        <v>0.11005569444210328</v>
      </c>
      <c r="C1955" s="25">
        <f t="shared" ca="1" si="151"/>
        <v>37.737680171768446</v>
      </c>
      <c r="H1955" s="24">
        <v>1953</v>
      </c>
      <c r="I1955" s="24">
        <f ca="1"/>
        <v>63.007547635800975</v>
      </c>
      <c r="J1955" s="24" cm="1">
        <f t="array" aca="1" ref="J1955" ca="1">INDIRECT(ADDRESS(($F$2+1-H1955)+2,9))</f>
        <v>36.87748369426631</v>
      </c>
      <c r="K1955" s="24">
        <f t="shared" ca="1" si="152"/>
        <v>0.90307987940908629</v>
      </c>
      <c r="L1955" s="24">
        <f t="shared" ca="1" si="153"/>
        <v>9.4993109481696356E-2</v>
      </c>
      <c r="M1955" s="24">
        <f t="shared" ca="1" si="154"/>
        <v>-0.36508853084275694</v>
      </c>
    </row>
    <row r="1956" spans="2:13" x14ac:dyDescent="0.25">
      <c r="B1956" s="24">
        <f t="shared" ca="1" si="150"/>
        <v>0.37493895735858762</v>
      </c>
      <c r="C1956" s="25">
        <f t="shared" ca="1" si="151"/>
        <v>46.811996524564776</v>
      </c>
      <c r="H1956" s="24">
        <v>1954</v>
      </c>
      <c r="I1956" s="24">
        <f ca="1"/>
        <v>63.01769163203798</v>
      </c>
      <c r="J1956" s="24" cm="1">
        <f t="array" aca="1" ref="J1956" ca="1">INDIRECT(ADDRESS(($F$2+1-H1956)+2,9))</f>
        <v>36.86737457212174</v>
      </c>
      <c r="K1956" s="24">
        <f t="shared" ca="1" si="152"/>
        <v>0.90325355361887538</v>
      </c>
      <c r="L1956" s="24">
        <f t="shared" ca="1" si="153"/>
        <v>9.4822570351821789E-2</v>
      </c>
      <c r="M1956" s="24">
        <f t="shared" ca="1" si="154"/>
        <v>-0.36458623904334031</v>
      </c>
    </row>
    <row r="1957" spans="2:13" x14ac:dyDescent="0.25">
      <c r="B1957" s="24">
        <f t="shared" ca="1" si="150"/>
        <v>0.67321576321095189</v>
      </c>
      <c r="C1957" s="25">
        <f t="shared" ca="1" si="151"/>
        <v>54.488103475700946</v>
      </c>
      <c r="H1957" s="24">
        <v>1955</v>
      </c>
      <c r="I1957" s="24">
        <f ca="1"/>
        <v>63.039871113467456</v>
      </c>
      <c r="J1957" s="24" cm="1">
        <f t="array" aca="1" ref="J1957" ca="1">INDIRECT(ADDRESS(($F$2+1-H1957)+2,9))</f>
        <v>36.84975661963238</v>
      </c>
      <c r="K1957" s="24">
        <f t="shared" ca="1" si="152"/>
        <v>0.90363248962193865</v>
      </c>
      <c r="L1957" s="24">
        <f t="shared" ca="1" si="153"/>
        <v>9.4525897937175238E-2</v>
      </c>
      <c r="M1957" s="24">
        <f t="shared" ca="1" si="154"/>
        <v>-0.36341951634385344</v>
      </c>
    </row>
    <row r="1958" spans="2:13" x14ac:dyDescent="0.25">
      <c r="B1958" s="24">
        <f t="shared" ca="1" si="150"/>
        <v>0.31886144528996341</v>
      </c>
      <c r="C1958" s="25">
        <f t="shared" ca="1" si="151"/>
        <v>45.291150423941424</v>
      </c>
      <c r="H1958" s="24">
        <v>1956</v>
      </c>
      <c r="I1958" s="24">
        <f ca="1"/>
        <v>63.060017895482595</v>
      </c>
      <c r="J1958" s="24" cm="1">
        <f t="array" aca="1" ref="J1958" ca="1">INDIRECT(ADDRESS(($F$2+1-H1958)+2,9))</f>
        <v>36.843794505218789</v>
      </c>
      <c r="K1958" s="24">
        <f t="shared" ca="1" si="152"/>
        <v>0.90397575061835833</v>
      </c>
      <c r="L1958" s="24">
        <f t="shared" ca="1" si="153"/>
        <v>9.4425655770796216E-2</v>
      </c>
      <c r="M1958" s="24">
        <f t="shared" ca="1" si="154"/>
        <v>-0.362716516577266</v>
      </c>
    </row>
    <row r="1959" spans="2:13" x14ac:dyDescent="0.25">
      <c r="B1959" s="24">
        <f t="shared" ca="1" si="150"/>
        <v>0.34356705368736351</v>
      </c>
      <c r="C1959" s="25">
        <f t="shared" ca="1" si="151"/>
        <v>45.972526643093602</v>
      </c>
      <c r="H1959" s="24">
        <v>1957</v>
      </c>
      <c r="I1959" s="24">
        <f ca="1"/>
        <v>63.123251451234452</v>
      </c>
      <c r="J1959" s="24" cm="1">
        <f t="array" aca="1" ref="J1959" ca="1">INDIRECT(ADDRESS(($F$2+1-H1959)+2,9))</f>
        <v>36.837559540225598</v>
      </c>
      <c r="K1959" s="24">
        <f t="shared" ca="1" si="152"/>
        <v>0.90504728398193068</v>
      </c>
      <c r="L1959" s="24">
        <f t="shared" ca="1" si="153"/>
        <v>9.4320909987278267E-2</v>
      </c>
      <c r="M1959" s="24">
        <f t="shared" ca="1" si="154"/>
        <v>-0.36054420100408741</v>
      </c>
    </row>
    <row r="1960" spans="2:13" x14ac:dyDescent="0.25">
      <c r="B1960" s="24">
        <f t="shared" ca="1" si="150"/>
        <v>0.26416223998145094</v>
      </c>
      <c r="C1960" s="25">
        <f t="shared" ca="1" si="151"/>
        <v>43.694342205184014</v>
      </c>
      <c r="H1960" s="24">
        <v>1958</v>
      </c>
      <c r="I1960" s="24">
        <f ca="1"/>
        <v>63.145573335257183</v>
      </c>
      <c r="J1960" s="24" cm="1">
        <f t="array" aca="1" ref="J1960" ca="1">INDIRECT(ADDRESS(($F$2+1-H1960)+2,9))</f>
        <v>36.790949285154795</v>
      </c>
      <c r="K1960" s="24">
        <f t="shared" ca="1" si="152"/>
        <v>0.90542343126880909</v>
      </c>
      <c r="L1960" s="24">
        <f t="shared" ca="1" si="153"/>
        <v>9.3540583443622538E-2</v>
      </c>
      <c r="M1960" s="24">
        <f t="shared" ca="1" si="154"/>
        <v>-0.35841223421418011</v>
      </c>
    </row>
    <row r="1961" spans="2:13" x14ac:dyDescent="0.25">
      <c r="B1961" s="24">
        <f t="shared" ca="1" si="150"/>
        <v>0.63636457017075809</v>
      </c>
      <c r="C1961" s="25">
        <f t="shared" ca="1" si="151"/>
        <v>53.487581829938478</v>
      </c>
      <c r="H1961" s="24">
        <v>1959</v>
      </c>
      <c r="I1961" s="24">
        <f ca="1"/>
        <v>63.160965602285543</v>
      </c>
      <c r="J1961" s="24" cm="1">
        <f t="array" aca="1" ref="J1961" ca="1">INDIRECT(ADDRESS(($F$2+1-H1961)+2,9))</f>
        <v>36.735340046585705</v>
      </c>
      <c r="K1961" s="24">
        <f t="shared" ca="1" si="152"/>
        <v>0.90568216657511236</v>
      </c>
      <c r="L1961" s="24">
        <f t="shared" ca="1" si="153"/>
        <v>9.2615849901648298E-2</v>
      </c>
      <c r="M1961" s="24">
        <f t="shared" ca="1" si="154"/>
        <v>-0.35622596229768205</v>
      </c>
    </row>
    <row r="1962" spans="2:13" x14ac:dyDescent="0.25">
      <c r="B1962" s="24">
        <f t="shared" ca="1" si="150"/>
        <v>0.8829331583829424</v>
      </c>
      <c r="C1962" s="25">
        <f t="shared" ca="1" si="151"/>
        <v>61.897779375279143</v>
      </c>
      <c r="H1962" s="24">
        <v>1960</v>
      </c>
      <c r="I1962" s="24">
        <f ca="1"/>
        <v>63.190416348981515</v>
      </c>
      <c r="J1962" s="24" cm="1">
        <f t="array" aca="1" ref="J1962" ca="1">INDIRECT(ADDRESS(($F$2+1-H1962)+2,9))</f>
        <v>36.72522825322033</v>
      </c>
      <c r="K1962" s="24">
        <f t="shared" ca="1" si="152"/>
        <v>0.90617576134372924</v>
      </c>
      <c r="L1962" s="24">
        <f t="shared" ca="1" si="153"/>
        <v>9.2448428632308677E-2</v>
      </c>
      <c r="M1962" s="24">
        <f t="shared" ca="1" si="154"/>
        <v>-0.35508333984488422</v>
      </c>
    </row>
    <row r="1963" spans="2:13" x14ac:dyDescent="0.25">
      <c r="B1963" s="24">
        <f t="shared" ca="1" si="150"/>
        <v>0.64757161763651416</v>
      </c>
      <c r="C1963" s="25">
        <f t="shared" ca="1" si="151"/>
        <v>53.787725612846707</v>
      </c>
      <c r="H1963" s="24">
        <v>1961</v>
      </c>
      <c r="I1963" s="24">
        <f ca="1"/>
        <v>63.207350155306443</v>
      </c>
      <c r="J1963" s="24" cm="1">
        <f t="array" aca="1" ref="J1963" ca="1">INDIRECT(ADDRESS(($F$2+1-H1963)+2,9))</f>
        <v>36.719407327853631</v>
      </c>
      <c r="K1963" s="24">
        <f t="shared" ca="1" si="152"/>
        <v>0.90645870733157774</v>
      </c>
      <c r="L1963" s="24">
        <f t="shared" ca="1" si="153"/>
        <v>9.2352153008426266E-2</v>
      </c>
      <c r="M1963" s="24">
        <f t="shared" ca="1" si="154"/>
        <v>-0.3545045705926807</v>
      </c>
    </row>
    <row r="1964" spans="2:13" x14ac:dyDescent="0.25">
      <c r="B1964" s="24">
        <f t="shared" ca="1" si="150"/>
        <v>0.34963775714476897</v>
      </c>
      <c r="C1964" s="25">
        <f t="shared" ca="1" si="151"/>
        <v>46.13701369021549</v>
      </c>
      <c r="H1964" s="24">
        <v>1962</v>
      </c>
      <c r="I1964" s="24">
        <f ca="1"/>
        <v>63.213235711882739</v>
      </c>
      <c r="J1964" s="24" cm="1">
        <f t="array" aca="1" ref="J1964" ca="1">INDIRECT(ADDRESS(($F$2+1-H1964)+2,9))</f>
        <v>36.681315689675543</v>
      </c>
      <c r="K1964" s="24">
        <f t="shared" ca="1" si="152"/>
        <v>0.90655690103749642</v>
      </c>
      <c r="L1964" s="24">
        <f t="shared" ca="1" si="153"/>
        <v>9.1723964357551049E-2</v>
      </c>
      <c r="M1964" s="24">
        <f t="shared" ca="1" si="154"/>
        <v>-0.35323074354437284</v>
      </c>
    </row>
    <row r="1965" spans="2:13" x14ac:dyDescent="0.25">
      <c r="B1965" s="24">
        <f t="shared" ca="1" si="150"/>
        <v>0.37132198929101967</v>
      </c>
      <c r="C1965" s="25">
        <f t="shared" ca="1" si="151"/>
        <v>46.716459462375518</v>
      </c>
      <c r="H1965" s="24">
        <v>1963</v>
      </c>
      <c r="I1965" s="24">
        <f ca="1"/>
        <v>63.237904130763283</v>
      </c>
      <c r="J1965" s="24" cm="1">
        <f t="array" aca="1" ref="J1965" ca="1">INDIRECT(ADDRESS(($F$2+1-H1965)+2,9))</f>
        <v>36.652188785583562</v>
      </c>
      <c r="K1965" s="24">
        <f t="shared" ca="1" si="152"/>
        <v>0.90696763682657255</v>
      </c>
      <c r="L1965" s="24">
        <f t="shared" ca="1" si="153"/>
        <v>9.1245757636862823E-2</v>
      </c>
      <c r="M1965" s="24">
        <f t="shared" ca="1" si="154"/>
        <v>-0.35162960586859532</v>
      </c>
    </row>
    <row r="1966" spans="2:13" x14ac:dyDescent="0.25">
      <c r="B1966" s="24">
        <f t="shared" ca="1" si="150"/>
        <v>0.22137162865148519</v>
      </c>
      <c r="C1966" s="25">
        <f t="shared" ca="1" si="151"/>
        <v>42.324309526156974</v>
      </c>
      <c r="H1966" s="24">
        <v>1964</v>
      </c>
      <c r="I1966" s="24">
        <f ca="1"/>
        <v>63.243183679916832</v>
      </c>
      <c r="J1966" s="24" cm="1">
        <f t="array" aca="1" ref="J1966" ca="1">INDIRECT(ADDRESS(($F$2+1-H1966)+2,9))</f>
        <v>36.613721833878408</v>
      </c>
      <c r="K1966" s="24">
        <f t="shared" ca="1" si="152"/>
        <v>0.90705536910468987</v>
      </c>
      <c r="L1966" s="24">
        <f t="shared" ca="1" si="153"/>
        <v>9.061704173261026E-2</v>
      </c>
      <c r="M1966" s="24">
        <f t="shared" ca="1" si="154"/>
        <v>-0.35037422189100481</v>
      </c>
    </row>
    <row r="1967" spans="2:13" x14ac:dyDescent="0.25">
      <c r="B1967" s="24">
        <f t="shared" ca="1" si="150"/>
        <v>8.9204792651093601E-2</v>
      </c>
      <c r="C1967" s="25">
        <f t="shared" ca="1" si="151"/>
        <v>36.543319209544379</v>
      </c>
      <c r="H1967" s="24">
        <v>1965</v>
      </c>
      <c r="I1967" s="24">
        <f ca="1"/>
        <v>63.261667971228533</v>
      </c>
      <c r="J1967" s="24" cm="1">
        <f t="array" aca="1" ref="J1967" ca="1">INDIRECT(ADDRESS(($F$2+1-H1967)+2,9))</f>
        <v>36.591278756522527</v>
      </c>
      <c r="K1967" s="24">
        <f t="shared" ca="1" si="152"/>
        <v>0.90736204767792206</v>
      </c>
      <c r="L1967" s="24">
        <f t="shared" ca="1" si="153"/>
        <v>9.0251713504720804E-2</v>
      </c>
      <c r="M1967" s="24">
        <f t="shared" ca="1" si="154"/>
        <v>-0.34920592228446445</v>
      </c>
    </row>
    <row r="1968" spans="2:13" x14ac:dyDescent="0.25">
      <c r="B1968" s="24">
        <f t="shared" ca="1" si="150"/>
        <v>0.2796753432415171</v>
      </c>
      <c r="C1968" s="25">
        <f t="shared" ca="1" si="151"/>
        <v>44.161937702984055</v>
      </c>
      <c r="H1968" s="24">
        <v>1966</v>
      </c>
      <c r="I1968" s="24">
        <f ca="1"/>
        <v>63.269735053357635</v>
      </c>
      <c r="J1968" s="24" cm="1">
        <f t="array" aca="1" ref="J1968" ca="1">INDIRECT(ADDRESS(($F$2+1-H1968)+2,9))</f>
        <v>36.570666848735982</v>
      </c>
      <c r="K1968" s="24">
        <f t="shared" ca="1" si="152"/>
        <v>0.9074956562638683</v>
      </c>
      <c r="L1968" s="24">
        <f t="shared" ca="1" si="153"/>
        <v>8.9917157781347429E-2</v>
      </c>
      <c r="M1968" s="24">
        <f t="shared" ca="1" si="154"/>
        <v>-0.34844571177949829</v>
      </c>
    </row>
    <row r="1969" spans="2:13" x14ac:dyDescent="0.25">
      <c r="B1969" s="24">
        <f t="shared" ca="1" si="150"/>
        <v>0.93745169663806904</v>
      </c>
      <c r="C1969" s="25">
        <f t="shared" ca="1" si="151"/>
        <v>65.33727901098743</v>
      </c>
      <c r="H1969" s="24">
        <v>1967</v>
      </c>
      <c r="I1969" s="24">
        <f ca="1"/>
        <v>63.289370701545337</v>
      </c>
      <c r="J1969" s="24" cm="1">
        <f t="array" aca="1" ref="J1969" ca="1">INDIRECT(ADDRESS(($F$2+1-H1969)+2,9))</f>
        <v>36.567181259658298</v>
      </c>
      <c r="K1969" s="24">
        <f t="shared" ca="1" si="152"/>
        <v>0.90782026976970565</v>
      </c>
      <c r="L1969" s="24">
        <f t="shared" ca="1" si="153"/>
        <v>8.986067376017251E-2</v>
      </c>
      <c r="M1969" s="24">
        <f t="shared" ca="1" si="154"/>
        <v>-0.34785807824835602</v>
      </c>
    </row>
    <row r="1970" spans="2:13" x14ac:dyDescent="0.25">
      <c r="B1970" s="24">
        <f t="shared" ca="1" si="150"/>
        <v>0.63615636073691761</v>
      </c>
      <c r="C1970" s="25">
        <f t="shared" ca="1" si="151"/>
        <v>53.482036077589079</v>
      </c>
      <c r="H1970" s="24">
        <v>1968</v>
      </c>
      <c r="I1970" s="24">
        <f ca="1"/>
        <v>63.294059393894486</v>
      </c>
      <c r="J1970" s="24" cm="1">
        <f t="array" aca="1" ref="J1970" ca="1">INDIRECT(ADDRESS(($F$2+1-H1970)+2,9))</f>
        <v>36.564797953903557</v>
      </c>
      <c r="K1970" s="24">
        <f t="shared" ca="1" si="152"/>
        <v>0.90789765764085284</v>
      </c>
      <c r="L1970" s="24">
        <f t="shared" ca="1" si="153"/>
        <v>8.9822067439828332E-2</v>
      </c>
      <c r="M1970" s="24">
        <f t="shared" ca="1" si="154"/>
        <v>-0.34780219016617592</v>
      </c>
    </row>
    <row r="1971" spans="2:13" x14ac:dyDescent="0.25">
      <c r="B1971" s="24">
        <f t="shared" ca="1" si="150"/>
        <v>0.98956378925817734</v>
      </c>
      <c r="C1971" s="25">
        <f t="shared" ca="1" si="151"/>
        <v>73.10284265092136</v>
      </c>
      <c r="H1971" s="24">
        <v>1969</v>
      </c>
      <c r="I1971" s="24">
        <f ca="1"/>
        <v>63.304389485103698</v>
      </c>
      <c r="J1971" s="24" cm="1">
        <f t="array" aca="1" ref="J1971" ca="1">INDIRECT(ADDRESS(($F$2+1-H1971)+2,9))</f>
        <v>36.550869103155307</v>
      </c>
      <c r="K1971" s="24">
        <f t="shared" ca="1" si="152"/>
        <v>0.90806798825920587</v>
      </c>
      <c r="L1971" s="24">
        <f t="shared" ca="1" si="153"/>
        <v>8.9596685497690176E-2</v>
      </c>
      <c r="M1971" s="24">
        <f t="shared" ca="1" si="154"/>
        <v>-0.34718502212260449</v>
      </c>
    </row>
    <row r="1972" spans="2:13" x14ac:dyDescent="0.25">
      <c r="B1972" s="24">
        <f t="shared" ca="1" si="150"/>
        <v>3.5813785679303156E-2</v>
      </c>
      <c r="C1972" s="25">
        <f t="shared" ca="1" si="151"/>
        <v>31.985219971638614</v>
      </c>
      <c r="H1972" s="24">
        <v>1970</v>
      </c>
      <c r="I1972" s="24">
        <f ca="1"/>
        <v>63.323461322385739</v>
      </c>
      <c r="J1972" s="24" cm="1">
        <f t="array" aca="1" ref="J1972" ca="1">INDIRECT(ADDRESS(($F$2+1-H1972)+2,9))</f>
        <v>36.543319209544379</v>
      </c>
      <c r="K1972" s="24">
        <f t="shared" ca="1" si="152"/>
        <v>0.90838184649005949</v>
      </c>
      <c r="L1972" s="24">
        <f t="shared" ca="1" si="153"/>
        <v>8.9474696977604851E-2</v>
      </c>
      <c r="M1972" s="24">
        <f t="shared" ca="1" si="154"/>
        <v>-0.34648605430047952</v>
      </c>
    </row>
    <row r="1973" spans="2:13" x14ac:dyDescent="0.25">
      <c r="B1973" s="24">
        <f t="shared" ca="1" si="150"/>
        <v>0.71493625647847614</v>
      </c>
      <c r="C1973" s="25">
        <f t="shared" ca="1" si="151"/>
        <v>55.678637515811815</v>
      </c>
      <c r="H1973" s="24">
        <v>1971</v>
      </c>
      <c r="I1973" s="24">
        <f ca="1"/>
        <v>63.326320476774818</v>
      </c>
      <c r="J1973" s="24" cm="1">
        <f t="array" aca="1" ref="J1973" ca="1">INDIRECT(ADDRESS(($F$2+1-H1973)+2,9))</f>
        <v>36.377613659085789</v>
      </c>
      <c r="K1973" s="24">
        <f t="shared" ca="1" si="152"/>
        <v>0.90842883002623598</v>
      </c>
      <c r="L1973" s="24">
        <f t="shared" ca="1" si="153"/>
        <v>8.6828305820149401E-2</v>
      </c>
      <c r="M1973" s="24">
        <f t="shared" ca="1" si="154"/>
        <v>-0.34126739450634991</v>
      </c>
    </row>
    <row r="1974" spans="2:13" x14ac:dyDescent="0.25">
      <c r="B1974" s="24">
        <f t="shared" ca="1" si="150"/>
        <v>0.9800150693827584</v>
      </c>
      <c r="C1974" s="25">
        <f t="shared" ca="1" si="151"/>
        <v>70.540602444106511</v>
      </c>
      <c r="H1974" s="24">
        <v>1972</v>
      </c>
      <c r="I1974" s="24">
        <f ca="1"/>
        <v>63.337832184506482</v>
      </c>
      <c r="J1974" s="24" cm="1">
        <f t="array" aca="1" ref="J1974" ca="1">INDIRECT(ADDRESS(($F$2+1-H1974)+2,9))</f>
        <v>36.344533293231109</v>
      </c>
      <c r="K1974" s="24">
        <f t="shared" ca="1" si="152"/>
        <v>0.90861781744501013</v>
      </c>
      <c r="L1974" s="24">
        <f t="shared" ca="1" si="153"/>
        <v>8.6307073134736512E-2</v>
      </c>
      <c r="M1974" s="24">
        <f t="shared" ca="1" si="154"/>
        <v>-0.34001787427006069</v>
      </c>
    </row>
    <row r="1975" spans="2:13" x14ac:dyDescent="0.25">
      <c r="B1975" s="24">
        <f t="shared" ca="1" si="150"/>
        <v>0.54371099113046906</v>
      </c>
      <c r="C1975" s="25">
        <f t="shared" ca="1" si="151"/>
        <v>51.097873574315081</v>
      </c>
      <c r="H1975" s="24">
        <v>1973</v>
      </c>
      <c r="I1975" s="24">
        <f ca="1"/>
        <v>63.350047918089771</v>
      </c>
      <c r="J1975" s="24" cm="1">
        <f t="array" aca="1" ref="J1975" ca="1">INDIRECT(ADDRESS(($F$2+1-H1975)+2,9))</f>
        <v>36.302900677449109</v>
      </c>
      <c r="K1975" s="24">
        <f t="shared" ca="1" si="152"/>
        <v>0.90881804647875097</v>
      </c>
      <c r="L1975" s="24">
        <f t="shared" ca="1" si="153"/>
        <v>8.5654416543014963E-2</v>
      </c>
      <c r="M1975" s="24">
        <f t="shared" ca="1" si="154"/>
        <v>-0.3384821931135949</v>
      </c>
    </row>
    <row r="1976" spans="2:13" x14ac:dyDescent="0.25">
      <c r="B1976" s="24">
        <f t="shared" ca="1" si="150"/>
        <v>0.35317288847309514</v>
      </c>
      <c r="C1976" s="25">
        <f t="shared" ca="1" si="151"/>
        <v>46.232316682426536</v>
      </c>
      <c r="H1976" s="24">
        <v>1974</v>
      </c>
      <c r="I1976" s="24">
        <f ca="1"/>
        <v>63.351043043773018</v>
      </c>
      <c r="J1976" s="24" cm="1">
        <f t="array" aca="1" ref="J1976" ca="1">INDIRECT(ADDRESS(($F$2+1-H1976)+2,9))</f>
        <v>36.205954628477897</v>
      </c>
      <c r="K1976" s="24">
        <f t="shared" ca="1" si="152"/>
        <v>0.90883434331870405</v>
      </c>
      <c r="L1976" s="24">
        <f t="shared" ca="1" si="153"/>
        <v>8.4148966082372226E-2</v>
      </c>
      <c r="M1976" s="24">
        <f t="shared" ca="1" si="154"/>
        <v>-0.33561204966886365</v>
      </c>
    </row>
    <row r="1977" spans="2:13" x14ac:dyDescent="0.25">
      <c r="B1977" s="24">
        <f t="shared" ca="1" si="150"/>
        <v>0.20815650428998467</v>
      </c>
      <c r="C1977" s="25">
        <f t="shared" ca="1" si="151"/>
        <v>41.871655980282753</v>
      </c>
      <c r="H1977" s="24">
        <v>1975</v>
      </c>
      <c r="I1977" s="24">
        <f ca="1"/>
        <v>63.433989642686726</v>
      </c>
      <c r="J1977" s="24" cm="1">
        <f t="array" aca="1" ref="J1977" ca="1">INDIRECT(ADDRESS(($F$2+1-H1977)+2,9))</f>
        <v>36.189534790137991</v>
      </c>
      <c r="K1977" s="24">
        <f t="shared" ca="1" si="152"/>
        <v>0.9101851503248285</v>
      </c>
      <c r="L1977" s="24">
        <f t="shared" ca="1" si="153"/>
        <v>8.3895965662863531E-2</v>
      </c>
      <c r="M1977" s="24">
        <f t="shared" ca="1" si="154"/>
        <v>-0.33255883961673499</v>
      </c>
    </row>
    <row r="1978" spans="2:13" x14ac:dyDescent="0.25">
      <c r="B1978" s="24">
        <f t="shared" ca="1" si="150"/>
        <v>0.5914488461050571</v>
      </c>
      <c r="C1978" s="25">
        <f t="shared" ca="1" si="151"/>
        <v>52.312735319238641</v>
      </c>
      <c r="H1978" s="24">
        <v>1976</v>
      </c>
      <c r="I1978" s="24">
        <f ca="1"/>
        <v>63.463446506307974</v>
      </c>
      <c r="J1978" s="24" cm="1">
        <f t="array" aca="1" ref="J1978" ca="1">INDIRECT(ADDRESS(($F$2+1-H1978)+2,9))</f>
        <v>36.189270016687779</v>
      </c>
      <c r="K1978" s="24">
        <f t="shared" ca="1" si="152"/>
        <v>0.91066126567052141</v>
      </c>
      <c r="L1978" s="24">
        <f t="shared" ca="1" si="153"/>
        <v>8.3891890661521862E-2</v>
      </c>
      <c r="M1978" s="24">
        <f t="shared" ca="1" si="154"/>
        <v>-0.33176165406224134</v>
      </c>
    </row>
    <row r="1979" spans="2:13" x14ac:dyDescent="0.25">
      <c r="B1979" s="24">
        <f t="shared" ca="1" si="150"/>
        <v>0.44641296496451299</v>
      </c>
      <c r="C1979" s="25">
        <f t="shared" ca="1" si="151"/>
        <v>48.652707298268155</v>
      </c>
      <c r="H1979" s="24">
        <v>1977</v>
      </c>
      <c r="I1979" s="24">
        <f ca="1"/>
        <v>63.470829635856987</v>
      </c>
      <c r="J1979" s="24" cm="1">
        <f t="array" aca="1" ref="J1979" ca="1">INDIRECT(ADDRESS(($F$2+1-H1979)+2,9))</f>
        <v>36.18261205164108</v>
      </c>
      <c r="K1979" s="24">
        <f t="shared" ca="1" si="152"/>
        <v>0.91078030539851929</v>
      </c>
      <c r="L1979" s="24">
        <f t="shared" ca="1" si="153"/>
        <v>8.3789469969131017E-2</v>
      </c>
      <c r="M1979" s="24">
        <f t="shared" ca="1" si="154"/>
        <v>-0.33148537806815059</v>
      </c>
    </row>
    <row r="1980" spans="2:13" x14ac:dyDescent="0.25">
      <c r="B1980" s="24">
        <f t="shared" ca="1" si="150"/>
        <v>0.20205477888727519</v>
      </c>
      <c r="C1980" s="25">
        <f t="shared" ca="1" si="151"/>
        <v>41.656957504213608</v>
      </c>
      <c r="H1980" s="24">
        <v>1978</v>
      </c>
      <c r="I1980" s="24">
        <f ca="1"/>
        <v>63.529893916531591</v>
      </c>
      <c r="J1980" s="24" cm="1">
        <f t="array" aca="1" ref="J1980" ca="1">INDIRECT(ADDRESS(($F$2+1-H1980)+2,9))</f>
        <v>36.165263226943601</v>
      </c>
      <c r="K1980" s="24">
        <f t="shared" ca="1" si="152"/>
        <v>0.91172836530712986</v>
      </c>
      <c r="L1980" s="24">
        <f t="shared" ca="1" si="153"/>
        <v>8.3523031089168073E-2</v>
      </c>
      <c r="M1980" s="24">
        <f t="shared" ca="1" si="154"/>
        <v>-0.32921346644111404</v>
      </c>
    </row>
    <row r="1981" spans="2:13" x14ac:dyDescent="0.25">
      <c r="B1981" s="24">
        <f t="shared" ca="1" si="150"/>
        <v>0.71804005789805991</v>
      </c>
      <c r="C1981" s="25">
        <f t="shared" ca="1" si="151"/>
        <v>55.770289719855796</v>
      </c>
      <c r="H1981" s="24">
        <v>1979</v>
      </c>
      <c r="I1981" s="24">
        <f ca="1"/>
        <v>63.530862296704385</v>
      </c>
      <c r="J1981" s="24" cm="1">
        <f t="array" aca="1" ref="J1981" ca="1">INDIRECT(ADDRESS(($F$2+1-H1981)+2,9))</f>
        <v>36.120638110839508</v>
      </c>
      <c r="K1981" s="24">
        <f t="shared" ca="1" si="152"/>
        <v>0.91174384628647465</v>
      </c>
      <c r="L1981" s="24">
        <f t="shared" ca="1" si="153"/>
        <v>8.2840615463790415E-2</v>
      </c>
      <c r="M1981" s="24">
        <f t="shared" ca="1" si="154"/>
        <v>-0.32798397571616722</v>
      </c>
    </row>
    <row r="1982" spans="2:13" x14ac:dyDescent="0.25">
      <c r="B1982" s="24">
        <f t="shared" ca="1" si="150"/>
        <v>0.32718252383120705</v>
      </c>
      <c r="C1982" s="25">
        <f t="shared" ca="1" si="151"/>
        <v>45.522935244897766</v>
      </c>
      <c r="H1982" s="24">
        <v>1980</v>
      </c>
      <c r="I1982" s="24">
        <f ca="1"/>
        <v>63.535962097326774</v>
      </c>
      <c r="J1982" s="24" cm="1">
        <f t="array" aca="1" ref="J1982" ca="1">INDIRECT(ADDRESS(($F$2+1-H1982)+2,9))</f>
        <v>36.118172331514813</v>
      </c>
      <c r="K1982" s="24">
        <f t="shared" ca="1" si="152"/>
        <v>0.91182534070122612</v>
      </c>
      <c r="L1982" s="24">
        <f t="shared" ca="1" si="153"/>
        <v>8.2803030967496111E-2</v>
      </c>
      <c r="M1982" s="24">
        <f t="shared" ca="1" si="154"/>
        <v>-0.32791060008059403</v>
      </c>
    </row>
    <row r="1983" spans="2:13" x14ac:dyDescent="0.25">
      <c r="B1983" s="24">
        <f t="shared" ca="1" si="150"/>
        <v>0.17989730851101382</v>
      </c>
      <c r="C1983" s="25">
        <f t="shared" ca="1" si="151"/>
        <v>40.842434872987013</v>
      </c>
      <c r="H1983" s="24">
        <v>1981</v>
      </c>
      <c r="I1983" s="24">
        <f ca="1"/>
        <v>63.552003246683029</v>
      </c>
      <c r="J1983" s="24" cm="1">
        <f t="array" aca="1" ref="J1983" ca="1">INDIRECT(ADDRESS(($F$2+1-H1983)+2,9))</f>
        <v>36.058659684861425</v>
      </c>
      <c r="K1983" s="24">
        <f t="shared" ca="1" si="152"/>
        <v>0.91208131129292636</v>
      </c>
      <c r="L1983" s="24">
        <f t="shared" ca="1" si="153"/>
        <v>8.1899800221738331E-2</v>
      </c>
      <c r="M1983" s="24">
        <f t="shared" ca="1" si="154"/>
        <v>-0.32575440206766321</v>
      </c>
    </row>
    <row r="1984" spans="2:13" x14ac:dyDescent="0.25">
      <c r="B1984" s="24">
        <f t="shared" ca="1" si="150"/>
        <v>0.39012782461451967</v>
      </c>
      <c r="C1984" s="25">
        <f t="shared" ca="1" si="151"/>
        <v>47.210141048496197</v>
      </c>
      <c r="H1984" s="24">
        <v>1982</v>
      </c>
      <c r="I1984" s="24">
        <f ca="1"/>
        <v>63.580726818996119</v>
      </c>
      <c r="J1984" s="24" cm="1">
        <f t="array" aca="1" ref="J1984" ca="1">INDIRECT(ADDRESS(($F$2+1-H1984)+2,9))</f>
        <v>35.960701491980807</v>
      </c>
      <c r="K1984" s="24">
        <f t="shared" ca="1" si="152"/>
        <v>0.9125382716449103</v>
      </c>
      <c r="L1984" s="24">
        <f t="shared" ca="1" si="153"/>
        <v>8.0429275375012779E-2</v>
      </c>
      <c r="M1984" s="24">
        <f t="shared" ca="1" si="154"/>
        <v>-0.32205999780215566</v>
      </c>
    </row>
    <row r="1985" spans="2:13" x14ac:dyDescent="0.25">
      <c r="B1985" s="24">
        <f t="shared" ca="1" si="150"/>
        <v>0.55861483378605137</v>
      </c>
      <c r="C1985" s="25">
        <f t="shared" ca="1" si="151"/>
        <v>51.474582483258487</v>
      </c>
      <c r="H1985" s="24">
        <v>1983</v>
      </c>
      <c r="I1985" s="24">
        <f ca="1"/>
        <v>63.623174913744663</v>
      </c>
      <c r="J1985" s="24" cm="1">
        <f t="array" aca="1" ref="J1985" ca="1">INDIRECT(ADDRESS(($F$2+1-H1985)+2,9))</f>
        <v>35.924285634416606</v>
      </c>
      <c r="K1985" s="24">
        <f t="shared" ca="1" si="152"/>
        <v>0.91321032515180811</v>
      </c>
      <c r="L1985" s="24">
        <f t="shared" ca="1" si="153"/>
        <v>7.9887725336255822E-2</v>
      </c>
      <c r="M1985" s="24">
        <f t="shared" ca="1" si="154"/>
        <v>-0.31978815749110684</v>
      </c>
    </row>
    <row r="1986" spans="2:13" x14ac:dyDescent="0.25">
      <c r="B1986" s="24">
        <f t="shared" ca="1" si="150"/>
        <v>0.90806563379025274</v>
      </c>
      <c r="C1986" s="25">
        <f t="shared" ca="1" si="151"/>
        <v>63.289370701545337</v>
      </c>
      <c r="H1986" s="24">
        <v>1984</v>
      </c>
      <c r="I1986" s="24">
        <f ca="1"/>
        <v>63.628284753310389</v>
      </c>
      <c r="J1986" s="24" cm="1">
        <f t="array" aca="1" ref="J1986" ca="1">INDIRECT(ADDRESS(($F$2+1-H1986)+2,9))</f>
        <v>35.89160287594288</v>
      </c>
      <c r="K1986" s="24">
        <f t="shared" ca="1" si="152"/>
        <v>0.91329096504863272</v>
      </c>
      <c r="L1986" s="24">
        <f t="shared" ca="1" si="153"/>
        <v>7.9404043301861293E-2</v>
      </c>
      <c r="M1986" s="24">
        <f t="shared" ca="1" si="154"/>
        <v>-0.31882105752415546</v>
      </c>
    </row>
    <row r="1987" spans="2:13" x14ac:dyDescent="0.25">
      <c r="B1987" s="24">
        <f t="shared" ca="1" si="150"/>
        <v>0.19176131775698479</v>
      </c>
      <c r="C1987" s="25">
        <f t="shared" ca="1" si="151"/>
        <v>41.285759071724755</v>
      </c>
      <c r="H1987" s="24">
        <v>1985</v>
      </c>
      <c r="I1987" s="24">
        <f ca="1"/>
        <v>63.630937625149812</v>
      </c>
      <c r="J1987" s="24" cm="1">
        <f t="array" aca="1" ref="J1987" ca="1">INDIRECT(ADDRESS(($F$2+1-H1987)+2,9))</f>
        <v>35.845232037901098</v>
      </c>
      <c r="K1987" s="24">
        <f t="shared" ca="1" si="152"/>
        <v>0.9133328087196031</v>
      </c>
      <c r="L1987" s="24">
        <f t="shared" ca="1" si="153"/>
        <v>7.8721594969041866E-2</v>
      </c>
      <c r="M1987" s="24">
        <f t="shared" ca="1" si="154"/>
        <v>-0.31753461334305511</v>
      </c>
    </row>
    <row r="1988" spans="2:13" x14ac:dyDescent="0.25">
      <c r="B1988" s="24">
        <f t="shared" ref="B1988:B2051" ca="1" si="155">RAND()</f>
        <v>0.78724252988815979</v>
      </c>
      <c r="C1988" s="25">
        <f t="shared" ref="C1988:C2051" ca="1" si="156">_xlfn.NORM.INV(B1988,50,10)</f>
        <v>57.968899636582954</v>
      </c>
      <c r="H1988" s="24">
        <v>1986</v>
      </c>
      <c r="I1988" s="24">
        <f ca="1"/>
        <v>63.641139415710555</v>
      </c>
      <c r="J1988" s="24" cm="1">
        <f t="array" aca="1" ref="J1988" ca="1">INDIRECT(ADDRESS(($F$2+1-H1988)+2,9))</f>
        <v>35.837103820035253</v>
      </c>
      <c r="K1988" s="24">
        <f t="shared" ref="K1988:K2051" ca="1" si="157">_xlfn.NORM.DIST(I1988,$F$5,$F$6,TRUE)</f>
        <v>0.91349358066296305</v>
      </c>
      <c r="L1988" s="24">
        <f t="shared" ref="L1988:L2051" ca="1" si="158">_xlfn.NORM.DIST(J1988,$F$5,$F$6,TRUE)</f>
        <v>7.8602429657345152E-2</v>
      </c>
      <c r="M1988" s="24">
        <f t="shared" ca="1" si="154"/>
        <v>-0.31713273396797464</v>
      </c>
    </row>
    <row r="1989" spans="2:13" x14ac:dyDescent="0.25">
      <c r="B1989" s="24">
        <f t="shared" ca="1" si="155"/>
        <v>0.41588910301208726</v>
      </c>
      <c r="C1989" s="25">
        <f t="shared" ca="1" si="156"/>
        <v>47.875784898799495</v>
      </c>
      <c r="H1989" s="24">
        <v>1987</v>
      </c>
      <c r="I1989" s="24">
        <f ca="1"/>
        <v>63.68919204811646</v>
      </c>
      <c r="J1989" s="24" cm="1">
        <f t="array" aca="1" ref="J1989" ca="1">INDIRECT(ADDRESS(($F$2+1-H1989)+2,9))</f>
        <v>35.775865092931134</v>
      </c>
      <c r="K1989" s="24">
        <f t="shared" ca="1" si="157"/>
        <v>0.91424785369976969</v>
      </c>
      <c r="L1989" s="24">
        <f t="shared" ca="1" si="158"/>
        <v>7.7709018910784786E-2</v>
      </c>
      <c r="M1989" s="24">
        <f t="shared" ref="M1989:M2052" ca="1" si="159">((2*H1989-1)/$F$2)*(LN(K1989)+LN(1-L1989))</f>
        <v>-0.31398865161844391</v>
      </c>
    </row>
    <row r="1990" spans="2:13" x14ac:dyDescent="0.25">
      <c r="B1990" s="24">
        <f t="shared" ca="1" si="155"/>
        <v>0.10470761143410467</v>
      </c>
      <c r="C1990" s="25">
        <f t="shared" ca="1" si="156"/>
        <v>37.448249559518572</v>
      </c>
      <c r="H1990" s="24">
        <v>1988</v>
      </c>
      <c r="I1990" s="24">
        <f ca="1"/>
        <v>63.692589193375184</v>
      </c>
      <c r="J1990" s="24" cm="1">
        <f t="array" aca="1" ref="J1990" ca="1">INDIRECT(ADDRESS(($F$2+1-H1990)+2,9))</f>
        <v>35.771485710632646</v>
      </c>
      <c r="K1990" s="24">
        <f t="shared" ca="1" si="157"/>
        <v>0.91430099112878638</v>
      </c>
      <c r="L1990" s="24">
        <f t="shared" ca="1" si="158"/>
        <v>7.7645424734136742E-2</v>
      </c>
      <c r="M1990" s="24">
        <f t="shared" ca="1" si="159"/>
        <v>-0.31391265239898164</v>
      </c>
    </row>
    <row r="1991" spans="2:13" x14ac:dyDescent="0.25">
      <c r="B1991" s="24">
        <f t="shared" ca="1" si="155"/>
        <v>0.22005196557449147</v>
      </c>
      <c r="C1991" s="25">
        <f t="shared" ca="1" si="156"/>
        <v>42.27982277806619</v>
      </c>
      <c r="H1991" s="24">
        <v>1989</v>
      </c>
      <c r="I1991" s="24">
        <f ca="1"/>
        <v>63.762937722704429</v>
      </c>
      <c r="J1991" s="24" cm="1">
        <f t="array" aca="1" ref="J1991" ca="1">INDIRECT(ADDRESS(($F$2+1-H1991)+2,9))</f>
        <v>35.76192656740205</v>
      </c>
      <c r="K1991" s="24">
        <f t="shared" ca="1" si="157"/>
        <v>0.91539583428697102</v>
      </c>
      <c r="L1991" s="24">
        <f t="shared" ca="1" si="158"/>
        <v>7.7506751125111212E-2</v>
      </c>
      <c r="M1991" s="24">
        <f t="shared" ca="1" si="159"/>
        <v>-0.311588040418878</v>
      </c>
    </row>
    <row r="1992" spans="2:13" x14ac:dyDescent="0.25">
      <c r="B1992" s="24">
        <f t="shared" ca="1" si="155"/>
        <v>0.39608918390460024</v>
      </c>
      <c r="C1992" s="25">
        <f t="shared" ca="1" si="156"/>
        <v>47.365170558009069</v>
      </c>
      <c r="H1992" s="24">
        <v>1990</v>
      </c>
      <c r="I1992" s="24">
        <f ca="1"/>
        <v>63.773006675594743</v>
      </c>
      <c r="J1992" s="24" cm="1">
        <f t="array" aca="1" ref="J1992" ca="1">INDIRECT(ADDRESS(($F$2+1-H1992)+2,9))</f>
        <v>35.743841976200308</v>
      </c>
      <c r="K1992" s="24">
        <f t="shared" ca="1" si="157"/>
        <v>0.91555167654497349</v>
      </c>
      <c r="L1992" s="24">
        <f t="shared" ca="1" si="158"/>
        <v>7.7244914225337497E-2</v>
      </c>
      <c r="M1992" s="24">
        <f t="shared" ca="1" si="159"/>
        <v>-0.31090758350418601</v>
      </c>
    </row>
    <row r="1993" spans="2:13" x14ac:dyDescent="0.25">
      <c r="B1993" s="24">
        <f t="shared" ca="1" si="155"/>
        <v>0.11141123107701201</v>
      </c>
      <c r="C1993" s="25">
        <f t="shared" ca="1" si="156"/>
        <v>37.809427449532869</v>
      </c>
      <c r="H1993" s="24">
        <v>1991</v>
      </c>
      <c r="I1993" s="24">
        <f ca="1"/>
        <v>63.785275161020053</v>
      </c>
      <c r="J1993" s="24" cm="1">
        <f t="array" aca="1" ref="J1993" ca="1">INDIRECT(ADDRESS(($F$2+1-H1993)+2,9))</f>
        <v>35.656640280932486</v>
      </c>
      <c r="K1993" s="24">
        <f t="shared" ca="1" si="157"/>
        <v>0.91574127086852553</v>
      </c>
      <c r="L1993" s="24">
        <f t="shared" ca="1" si="158"/>
        <v>7.5991793090940576E-2</v>
      </c>
      <c r="M1993" s="24">
        <f t="shared" ca="1" si="159"/>
        <v>-0.30817835086566142</v>
      </c>
    </row>
    <row r="1994" spans="2:13" x14ac:dyDescent="0.25">
      <c r="B1994" s="24">
        <f t="shared" ca="1" si="155"/>
        <v>0.15946935740940382</v>
      </c>
      <c r="C1994" s="25">
        <f t="shared" ca="1" si="156"/>
        <v>40.033588301095726</v>
      </c>
      <c r="H1994" s="24">
        <v>1992</v>
      </c>
      <c r="I1994" s="24">
        <f ca="1"/>
        <v>63.801712111903122</v>
      </c>
      <c r="J1994" s="24" cm="1">
        <f t="array" aca="1" ref="J1994" ca="1">INDIRECT(ADDRESS(($F$2+1-H1994)+2,9))</f>
        <v>35.634560723030233</v>
      </c>
      <c r="K1994" s="24">
        <f t="shared" ca="1" si="157"/>
        <v>0.91599478273256341</v>
      </c>
      <c r="L1994" s="24">
        <f t="shared" ca="1" si="158"/>
        <v>7.5676970745874914E-2</v>
      </c>
      <c r="M1994" s="24">
        <f t="shared" ca="1" si="159"/>
        <v>-0.30719354405609989</v>
      </c>
    </row>
    <row r="1995" spans="2:13" x14ac:dyDescent="0.25">
      <c r="B1995" s="24">
        <f t="shared" ca="1" si="155"/>
        <v>0.95408466176330686</v>
      </c>
      <c r="C1995" s="25">
        <f t="shared" ca="1" si="156"/>
        <v>66.858189510231284</v>
      </c>
      <c r="H1995" s="24">
        <v>1993</v>
      </c>
      <c r="I1995" s="24">
        <f ca="1"/>
        <v>63.805929013603013</v>
      </c>
      <c r="J1995" s="24" cm="1">
        <f t="array" aca="1" ref="J1995" ca="1">INDIRECT(ADDRESS(($F$2+1-H1995)+2,9))</f>
        <v>35.627222825757279</v>
      </c>
      <c r="K1995" s="24">
        <f t="shared" ca="1" si="157"/>
        <v>0.91605972882567976</v>
      </c>
      <c r="L1995" s="24">
        <f t="shared" ca="1" si="158"/>
        <v>7.5572563288064845E-2</v>
      </c>
      <c r="M1995" s="24">
        <f t="shared" ca="1" si="159"/>
        <v>-0.30700829775135496</v>
      </c>
    </row>
    <row r="1996" spans="2:13" x14ac:dyDescent="0.25">
      <c r="B1996" s="24">
        <f t="shared" ca="1" si="155"/>
        <v>0.60039952166732447</v>
      </c>
      <c r="C1996" s="25">
        <f t="shared" ca="1" si="156"/>
        <v>52.543813513696556</v>
      </c>
      <c r="H1996" s="24">
        <v>1994</v>
      </c>
      <c r="I1996" s="24">
        <f ca="1"/>
        <v>63.811402278679225</v>
      </c>
      <c r="J1996" s="24" cm="1">
        <f t="array" aca="1" ref="J1996" ca="1">INDIRECT(ADDRESS(($F$2+1-H1996)+2,9))</f>
        <v>35.586157974192119</v>
      </c>
      <c r="K1996" s="24">
        <f t="shared" ca="1" si="157"/>
        <v>0.91614396840620094</v>
      </c>
      <c r="L1996" s="24">
        <f t="shared" ca="1" si="158"/>
        <v>7.4990295750085714E-2</v>
      </c>
      <c r="M1996" s="24">
        <f t="shared" ca="1" si="159"/>
        <v>-0.30582914686193813</v>
      </c>
    </row>
    <row r="1997" spans="2:13" x14ac:dyDescent="0.25">
      <c r="B1997" s="24">
        <f t="shared" ca="1" si="155"/>
        <v>0.40681727933809064</v>
      </c>
      <c r="C1997" s="25">
        <f t="shared" ca="1" si="156"/>
        <v>47.642601671312491</v>
      </c>
      <c r="H1997" s="24">
        <v>1995</v>
      </c>
      <c r="I1997" s="24">
        <f ca="1"/>
        <v>63.825619536709944</v>
      </c>
      <c r="J1997" s="24" cm="1">
        <f t="array" aca="1" ref="J1997" ca="1">INDIRECT(ADDRESS(($F$2+1-H1997)+2,9))</f>
        <v>35.577224040254599</v>
      </c>
      <c r="K1997" s="24">
        <f t="shared" ca="1" si="157"/>
        <v>0.91636249098243616</v>
      </c>
      <c r="L1997" s="24">
        <f t="shared" ca="1" si="158"/>
        <v>7.4864073919144847E-2</v>
      </c>
      <c r="M1997" s="24">
        <f t="shared" ca="1" si="159"/>
        <v>-0.30528949230298308</v>
      </c>
    </row>
    <row r="1998" spans="2:13" x14ac:dyDescent="0.25">
      <c r="B1998" s="24">
        <f t="shared" ca="1" si="155"/>
        <v>0.61657944759956684</v>
      </c>
      <c r="C1998" s="25">
        <f t="shared" ca="1" si="156"/>
        <v>52.965093798262103</v>
      </c>
      <c r="H1998" s="24">
        <v>1996</v>
      </c>
      <c r="I1998" s="24">
        <f ca="1"/>
        <v>63.864971731296166</v>
      </c>
      <c r="J1998" s="24" cm="1">
        <f t="array" aca="1" ref="J1998" ca="1">INDIRECT(ADDRESS(($F$2+1-H1998)+2,9))</f>
        <v>35.562277274648253</v>
      </c>
      <c r="K1998" s="24">
        <f t="shared" ca="1" si="157"/>
        <v>0.91696511211176945</v>
      </c>
      <c r="L1998" s="24">
        <f t="shared" ca="1" si="158"/>
        <v>7.4653263142084161E-2</v>
      </c>
      <c r="M1998" s="24">
        <f t="shared" ca="1" si="159"/>
        <v>-0.30380537682784603</v>
      </c>
    </row>
    <row r="1999" spans="2:13" x14ac:dyDescent="0.25">
      <c r="B1999" s="24">
        <f t="shared" ca="1" si="155"/>
        <v>0.30345965787637408</v>
      </c>
      <c r="C1999" s="25">
        <f t="shared" ca="1" si="156"/>
        <v>44.85524114409359</v>
      </c>
      <c r="H1999" s="24">
        <v>1997</v>
      </c>
      <c r="I1999" s="24">
        <f ca="1"/>
        <v>63.953142056717169</v>
      </c>
      <c r="J1999" s="24" cm="1">
        <f t="array" aca="1" ref="J1999" ca="1">INDIRECT(ADDRESS(($F$2+1-H1999)+2,9))</f>
        <v>35.532985030765957</v>
      </c>
      <c r="K1999" s="24">
        <f t="shared" ca="1" si="157"/>
        <v>0.91830344754997106</v>
      </c>
      <c r="L1999" s="24">
        <f t="shared" ca="1" si="158"/>
        <v>7.4241436521117823E-2</v>
      </c>
      <c r="M1999" s="24">
        <f t="shared" ca="1" si="159"/>
        <v>-0.30043568658704795</v>
      </c>
    </row>
    <row r="2000" spans="2:13" x14ac:dyDescent="0.25">
      <c r="B2000" s="24">
        <f t="shared" ca="1" si="155"/>
        <v>0.33014109563889482</v>
      </c>
      <c r="C2000" s="25">
        <f t="shared" ca="1" si="156"/>
        <v>45.604764078517704</v>
      </c>
      <c r="H2000" s="24">
        <v>1998</v>
      </c>
      <c r="I2000" s="24">
        <f ca="1"/>
        <v>63.968969056135634</v>
      </c>
      <c r="J2000" s="24" cm="1">
        <f t="array" aca="1" ref="J2000" ca="1">INDIRECT(ADDRESS(($F$2+1-H2000)+2,9))</f>
        <v>35.482182785294469</v>
      </c>
      <c r="K2000" s="24">
        <f t="shared" ca="1" si="157"/>
        <v>0.9185419540279578</v>
      </c>
      <c r="L2000" s="24">
        <f t="shared" ca="1" si="158"/>
        <v>7.3531312788527758E-2</v>
      </c>
      <c r="M2000" s="24">
        <f t="shared" ca="1" si="159"/>
        <v>-0.2986859146740386</v>
      </c>
    </row>
    <row r="2001" spans="2:13" x14ac:dyDescent="0.25">
      <c r="B2001" s="24">
        <f t="shared" ca="1" si="155"/>
        <v>0.5116758672545223</v>
      </c>
      <c r="C2001" s="25">
        <f t="shared" ca="1" si="156"/>
        <v>50.292712384130475</v>
      </c>
      <c r="H2001" s="24">
        <v>1999</v>
      </c>
      <c r="I2001" s="24">
        <f ca="1"/>
        <v>64.000150841700957</v>
      </c>
      <c r="J2001" s="24" cm="1">
        <f t="array" aca="1" ref="J2001" ca="1">INDIRECT(ADDRESS(($F$2+1-H2001)+2,9))</f>
        <v>35.456221019339353</v>
      </c>
      <c r="K2001" s="24">
        <f t="shared" ca="1" si="157"/>
        <v>0.91901031387801946</v>
      </c>
      <c r="L2001" s="24">
        <f t="shared" ca="1" si="158"/>
        <v>7.3170425267490583E-2</v>
      </c>
      <c r="M2001" s="24">
        <f t="shared" ca="1" si="159"/>
        <v>-0.29716993042921919</v>
      </c>
    </row>
    <row r="2002" spans="2:13" x14ac:dyDescent="0.25">
      <c r="B2002" s="24">
        <f t="shared" ca="1" si="155"/>
        <v>0.14994461011863791</v>
      </c>
      <c r="C2002" s="25">
        <f t="shared" ca="1" si="156"/>
        <v>39.63329018324923</v>
      </c>
      <c r="H2002" s="24">
        <v>2000</v>
      </c>
      <c r="I2002" s="24">
        <f ca="1"/>
        <v>64.003173952229631</v>
      </c>
      <c r="J2002" s="24" cm="1">
        <f t="array" aca="1" ref="J2002" ca="1">INDIRECT(ADDRESS(($F$2+1-H2002)+2,9))</f>
        <v>35.412527532557675</v>
      </c>
      <c r="K2002" s="24">
        <f t="shared" ca="1" si="157"/>
        <v>0.91905561360563803</v>
      </c>
      <c r="L2002" s="24">
        <f t="shared" ca="1" si="158"/>
        <v>7.2566115765774472E-2</v>
      </c>
      <c r="M2002" s="24">
        <f t="shared" ca="1" si="159"/>
        <v>-0.29601942241129564</v>
      </c>
    </row>
    <row r="2003" spans="2:13" x14ac:dyDescent="0.25">
      <c r="B2003" s="24">
        <f t="shared" ca="1" si="155"/>
        <v>0.67177450012728601</v>
      </c>
      <c r="C2003" s="25">
        <f t="shared" ca="1" si="156"/>
        <v>54.448183950030177</v>
      </c>
      <c r="H2003" s="24">
        <v>2001</v>
      </c>
      <c r="I2003" s="24">
        <f ca="1"/>
        <v>64.087664983845599</v>
      </c>
      <c r="J2003" s="24" cm="1">
        <f t="array" aca="1" ref="J2003" ca="1">INDIRECT(ADDRESS(($F$2+1-H2003)+2,9))</f>
        <v>35.409242196032395</v>
      </c>
      <c r="K2003" s="24">
        <f t="shared" ca="1" si="157"/>
        <v>0.92031394373988895</v>
      </c>
      <c r="L2003" s="24">
        <f t="shared" ca="1" si="158"/>
        <v>7.2520832399123977E-2</v>
      </c>
      <c r="M2003" s="24">
        <f t="shared" ca="1" si="159"/>
        <v>-0.29354022401592333</v>
      </c>
    </row>
    <row r="2004" spans="2:13" x14ac:dyDescent="0.25">
      <c r="B2004" s="24">
        <f t="shared" ca="1" si="155"/>
        <v>3.571487564870135E-3</v>
      </c>
      <c r="C2004" s="25">
        <f t="shared" ca="1" si="156"/>
        <v>23.098959849470667</v>
      </c>
      <c r="H2004" s="24">
        <v>2002</v>
      </c>
      <c r="I2004" s="24">
        <f ca="1"/>
        <v>64.096359293736441</v>
      </c>
      <c r="J2004" s="24" cm="1">
        <f t="array" aca="1" ref="J2004" ca="1">INDIRECT(ADDRESS(($F$2+1-H2004)+2,9))</f>
        <v>35.362203786706559</v>
      </c>
      <c r="K2004" s="24">
        <f t="shared" ca="1" si="157"/>
        <v>0.92044258421001068</v>
      </c>
      <c r="L2004" s="24">
        <f t="shared" ca="1" si="158"/>
        <v>7.1874850791676964E-2</v>
      </c>
      <c r="M2004" s="24">
        <f t="shared" ca="1" si="159"/>
        <v>-0.29213617806067416</v>
      </c>
    </row>
    <row r="2005" spans="2:13" x14ac:dyDescent="0.25">
      <c r="B2005" s="24">
        <f t="shared" ca="1" si="155"/>
        <v>0.37378297513980707</v>
      </c>
      <c r="C2005" s="25">
        <f t="shared" ca="1" si="156"/>
        <v>46.781494942537982</v>
      </c>
      <c r="H2005" s="24">
        <v>2003</v>
      </c>
      <c r="I2005" s="24">
        <f ca="1"/>
        <v>64.198225153215986</v>
      </c>
      <c r="J2005" s="24" cm="1">
        <f t="array" aca="1" ref="J2005" ca="1">INDIRECT(ADDRESS(($F$2+1-H2005)+2,9))</f>
        <v>35.321869014597965</v>
      </c>
      <c r="K2005" s="24">
        <f t="shared" ca="1" si="157"/>
        <v>0.9219380999465262</v>
      </c>
      <c r="L2005" s="24">
        <f t="shared" ca="1" si="158"/>
        <v>7.1324452803652003E-2</v>
      </c>
      <c r="M2005" s="24">
        <f t="shared" ca="1" si="159"/>
        <v>-0.28816892751206674</v>
      </c>
    </row>
    <row r="2006" spans="2:13" x14ac:dyDescent="0.25">
      <c r="B2006" s="24">
        <f t="shared" ca="1" si="155"/>
        <v>1.6564806582353708E-2</v>
      </c>
      <c r="C2006" s="25">
        <f t="shared" ca="1" si="156"/>
        <v>28.694909949810345</v>
      </c>
      <c r="H2006" s="24">
        <v>2004</v>
      </c>
      <c r="I2006" s="24">
        <f ca="1"/>
        <v>64.363171615394123</v>
      </c>
      <c r="J2006" s="24" cm="1">
        <f t="array" aca="1" ref="J2006" ca="1">INDIRECT(ADDRESS(($F$2+1-H2006)+2,9))</f>
        <v>35.301475017566986</v>
      </c>
      <c r="K2006" s="24">
        <f t="shared" ca="1" si="157"/>
        <v>0.92431435067006384</v>
      </c>
      <c r="L2006" s="24">
        <f t="shared" ca="1" si="158"/>
        <v>7.1047395855037859E-2</v>
      </c>
      <c r="M2006" s="24">
        <f t="shared" ca="1" si="159"/>
        <v>-0.2829792762556142</v>
      </c>
    </row>
    <row r="2007" spans="2:13" x14ac:dyDescent="0.25">
      <c r="B2007" s="24">
        <f t="shared" ca="1" si="155"/>
        <v>0.70144481288811278</v>
      </c>
      <c r="C2007" s="25">
        <f t="shared" ca="1" si="156"/>
        <v>55.28560490507833</v>
      </c>
      <c r="H2007" s="24">
        <v>2005</v>
      </c>
      <c r="I2007" s="24">
        <f ca="1"/>
        <v>64.368246898433853</v>
      </c>
      <c r="J2007" s="24" cm="1">
        <f t="array" aca="1" ref="J2007" ca="1">INDIRECT(ADDRESS(($F$2+1-H2007)+2,9))</f>
        <v>35.260133028346374</v>
      </c>
      <c r="K2007" s="24">
        <f t="shared" ca="1" si="157"/>
        <v>0.92438658248480077</v>
      </c>
      <c r="L2007" s="24">
        <f t="shared" ca="1" si="158"/>
        <v>7.0488292702630767E-2</v>
      </c>
      <c r="M2007" s="24">
        <f t="shared" ca="1" si="159"/>
        <v>-0.28185757913437731</v>
      </c>
    </row>
    <row r="2008" spans="2:13" x14ac:dyDescent="0.25">
      <c r="B2008" s="24">
        <f t="shared" ca="1" si="155"/>
        <v>4.7307331960599774E-2</v>
      </c>
      <c r="C2008" s="25">
        <f t="shared" ca="1" si="156"/>
        <v>33.28457968904624</v>
      </c>
      <c r="H2008" s="24">
        <v>2006</v>
      </c>
      <c r="I2008" s="24">
        <f ca="1"/>
        <v>64.438671522359527</v>
      </c>
      <c r="J2008" s="24" cm="1">
        <f t="array" aca="1" ref="J2008" ca="1">INDIRECT(ADDRESS(($F$2+1-H2008)+2,9))</f>
        <v>35.179945262214559</v>
      </c>
      <c r="K2008" s="24">
        <f t="shared" ca="1" si="157"/>
        <v>0.92538345789272347</v>
      </c>
      <c r="L2008" s="24">
        <f t="shared" ca="1" si="158"/>
        <v>6.9413495055521995E-2</v>
      </c>
      <c r="M2008" s="24">
        <f t="shared" ca="1" si="159"/>
        <v>-0.27784691299352821</v>
      </c>
    </row>
    <row r="2009" spans="2:13" x14ac:dyDescent="0.25">
      <c r="B2009" s="24">
        <f t="shared" ca="1" si="155"/>
        <v>0.16846494945187418</v>
      </c>
      <c r="C2009" s="25">
        <f t="shared" ca="1" si="156"/>
        <v>40.39750975900165</v>
      </c>
      <c r="H2009" s="24">
        <v>2007</v>
      </c>
      <c r="I2009" s="24">
        <f ca="1"/>
        <v>64.509943292122443</v>
      </c>
      <c r="J2009" s="24" cm="1">
        <f t="array" aca="1" ref="J2009" ca="1">INDIRECT(ADDRESS(($F$2+1-H2009)+2,9))</f>
        <v>35.050309126822448</v>
      </c>
      <c r="K2009" s="24">
        <f t="shared" ca="1" si="157"/>
        <v>0.92638208065496908</v>
      </c>
      <c r="L2009" s="24">
        <f t="shared" ca="1" si="158"/>
        <v>6.7702671406645681E-2</v>
      </c>
      <c r="M2009" s="24">
        <f t="shared" ca="1" si="159"/>
        <v>-0.27256416579103415</v>
      </c>
    </row>
    <row r="2010" spans="2:13" x14ac:dyDescent="0.25">
      <c r="B2010" s="24">
        <f t="shared" ca="1" si="155"/>
        <v>0.31452574050850812</v>
      </c>
      <c r="C2010" s="25">
        <f t="shared" ca="1" si="156"/>
        <v>45.169376711823688</v>
      </c>
      <c r="H2010" s="24">
        <v>2008</v>
      </c>
      <c r="I2010" s="24">
        <f ca="1"/>
        <v>64.557310239578612</v>
      </c>
      <c r="J2010" s="24" cm="1">
        <f t="array" aca="1" ref="J2010" ca="1">INDIRECT(ADDRESS(($F$2+1-H2010)+2,9))</f>
        <v>35.014445311481708</v>
      </c>
      <c r="K2010" s="24">
        <f t="shared" ca="1" si="157"/>
        <v>0.92704008815675321</v>
      </c>
      <c r="L2010" s="24">
        <f t="shared" ca="1" si="158"/>
        <v>6.7235172010955135E-2</v>
      </c>
      <c r="M2010" s="24">
        <f t="shared" ca="1" si="159"/>
        <v>-0.27044623103595289</v>
      </c>
    </row>
    <row r="2011" spans="2:13" x14ac:dyDescent="0.25">
      <c r="B2011" s="24">
        <f t="shared" ca="1" si="155"/>
        <v>0.22932719980846339</v>
      </c>
      <c r="C2011" s="25">
        <f t="shared" ca="1" si="156"/>
        <v>42.589356098691461</v>
      </c>
      <c r="H2011" s="24">
        <v>2009</v>
      </c>
      <c r="I2011" s="24">
        <f ca="1"/>
        <v>64.5709753993536</v>
      </c>
      <c r="J2011" s="24" cm="1">
        <f t="array" aca="1" ref="J2011" ca="1">INDIRECT(ADDRESS(($F$2+1-H2011)+2,9))</f>
        <v>35.008039297426336</v>
      </c>
      <c r="K2011" s="24">
        <f t="shared" ca="1" si="157"/>
        <v>0.92722908129335047</v>
      </c>
      <c r="L2011" s="24">
        <f t="shared" ca="1" si="158"/>
        <v>6.7151930361224813E-2</v>
      </c>
      <c r="M2011" s="24">
        <f t="shared" ca="1" si="159"/>
        <v>-0.27003538832199825</v>
      </c>
    </row>
    <row r="2012" spans="2:13" x14ac:dyDescent="0.25">
      <c r="B2012" s="24">
        <f t="shared" ca="1" si="155"/>
        <v>0.62898591419736349</v>
      </c>
      <c r="C2012" s="25">
        <f t="shared" ca="1" si="156"/>
        <v>53.291687105993375</v>
      </c>
      <c r="H2012" s="24">
        <v>2010</v>
      </c>
      <c r="I2012" s="24">
        <f ca="1"/>
        <v>64.595795551644656</v>
      </c>
      <c r="J2012" s="24" cm="1">
        <f t="array" aca="1" ref="J2012" ca="1">INDIRECT(ADDRESS(($F$2+1-H2012)+2,9))</f>
        <v>34.976228392799463</v>
      </c>
      <c r="K2012" s="24">
        <f t="shared" ca="1" si="157"/>
        <v>0.92757139219141771</v>
      </c>
      <c r="L2012" s="24">
        <f t="shared" ca="1" si="158"/>
        <v>6.6739749929083617E-2</v>
      </c>
      <c r="M2012" s="24">
        <f t="shared" ca="1" si="159"/>
        <v>-0.26865970730072752</v>
      </c>
    </row>
    <row r="2013" spans="2:13" x14ac:dyDescent="0.25">
      <c r="B2013" s="24">
        <f t="shared" ca="1" si="155"/>
        <v>0.44613254483435061</v>
      </c>
      <c r="C2013" s="25">
        <f t="shared" ca="1" si="156"/>
        <v>48.645613782125295</v>
      </c>
      <c r="H2013" s="24">
        <v>2011</v>
      </c>
      <c r="I2013" s="24">
        <f ca="1"/>
        <v>64.646445703627691</v>
      </c>
      <c r="J2013" s="24" cm="1">
        <f t="array" aca="1" ref="J2013" ca="1">INDIRECT(ADDRESS(($F$2+1-H2013)+2,9))</f>
        <v>34.952524319803715</v>
      </c>
      <c r="K2013" s="24">
        <f t="shared" ca="1" si="157"/>
        <v>0.92826611235725165</v>
      </c>
      <c r="L2013" s="24">
        <f t="shared" ca="1" si="158"/>
        <v>6.6433886369654013E-2</v>
      </c>
      <c r="M2013" s="24">
        <f t="shared" ca="1" si="159"/>
        <v>-0.26678780374138483</v>
      </c>
    </row>
    <row r="2014" spans="2:13" x14ac:dyDescent="0.25">
      <c r="B2014" s="24">
        <f t="shared" ca="1" si="155"/>
        <v>0.71402005180980499</v>
      </c>
      <c r="C2014" s="25">
        <f t="shared" ca="1" si="156"/>
        <v>55.651674172626464</v>
      </c>
      <c r="H2014" s="24">
        <v>2012</v>
      </c>
      <c r="I2014" s="24">
        <f ca="1"/>
        <v>64.667020223825944</v>
      </c>
      <c r="J2014" s="24" cm="1">
        <f t="array" aca="1" ref="J2014" ca="1">INDIRECT(ADDRESS(($F$2+1-H2014)+2,9))</f>
        <v>34.930234637788814</v>
      </c>
      <c r="K2014" s="24">
        <f t="shared" ca="1" si="157"/>
        <v>0.92854684929190534</v>
      </c>
      <c r="L2014" s="24">
        <f t="shared" ca="1" si="158"/>
        <v>6.6147264430066535E-2</v>
      </c>
      <c r="M2014" s="24">
        <f t="shared" ca="1" si="159"/>
        <v>-0.26578452165837396</v>
      </c>
    </row>
    <row r="2015" spans="2:13" x14ac:dyDescent="0.25">
      <c r="B2015" s="24">
        <f t="shared" ca="1" si="155"/>
        <v>0.35735846068356525</v>
      </c>
      <c r="C2015" s="25">
        <f t="shared" ca="1" si="156"/>
        <v>46.344714797278712</v>
      </c>
      <c r="H2015" s="24">
        <v>2013</v>
      </c>
      <c r="I2015" s="24">
        <f ca="1"/>
        <v>64.703093538672789</v>
      </c>
      <c r="J2015" s="24" cm="1">
        <f t="array" aca="1" ref="J2015" ca="1">INDIRECT(ADDRESS(($F$2+1-H2015)+2,9))</f>
        <v>34.919913029709107</v>
      </c>
      <c r="K2015" s="24">
        <f t="shared" ca="1" si="157"/>
        <v>0.92903702927640919</v>
      </c>
      <c r="L2015" s="24">
        <f t="shared" ca="1" si="158"/>
        <v>6.601486428437825E-2</v>
      </c>
      <c r="M2015" s="24">
        <f t="shared" ca="1" si="159"/>
        <v>-0.26466787987176921</v>
      </c>
    </row>
    <row r="2016" spans="2:13" x14ac:dyDescent="0.25">
      <c r="B2016" s="24">
        <f t="shared" ca="1" si="155"/>
        <v>0.607243094312239</v>
      </c>
      <c r="C2016" s="25">
        <f t="shared" ca="1" si="156"/>
        <v>52.721407320199177</v>
      </c>
      <c r="H2016" s="24">
        <v>2014</v>
      </c>
      <c r="I2016" s="24">
        <f ca="1"/>
        <v>64.719032790626514</v>
      </c>
      <c r="J2016" s="24" cm="1">
        <f t="array" aca="1" ref="J2016" ca="1">INDIRECT(ADDRESS(($F$2+1-H2016)+2,9))</f>
        <v>34.882838699614055</v>
      </c>
      <c r="K2016" s="24">
        <f t="shared" ca="1" si="157"/>
        <v>0.92925279428125962</v>
      </c>
      <c r="L2016" s="24">
        <f t="shared" ca="1" si="158"/>
        <v>6.5540987169375467E-2</v>
      </c>
      <c r="M2016" s="24">
        <f t="shared" ca="1" si="159"/>
        <v>-0.26341949798950914</v>
      </c>
    </row>
    <row r="2017" spans="2:13" x14ac:dyDescent="0.25">
      <c r="B2017" s="24">
        <f t="shared" ca="1" si="155"/>
        <v>0.28757241923013932</v>
      </c>
      <c r="C2017" s="25">
        <f t="shared" ca="1" si="156"/>
        <v>44.395093837408169</v>
      </c>
      <c r="H2017" s="24">
        <v>2015</v>
      </c>
      <c r="I2017" s="24">
        <f ca="1"/>
        <v>64.722467048924187</v>
      </c>
      <c r="J2017" s="24" cm="1">
        <f t="array" aca="1" ref="J2017" ca="1">INDIRECT(ADDRESS(($F$2+1-H2017)+2,9))</f>
        <v>34.817921097163207</v>
      </c>
      <c r="K2017" s="24">
        <f t="shared" ca="1" si="157"/>
        <v>0.92929921675925486</v>
      </c>
      <c r="L2017" s="24">
        <f t="shared" ca="1" si="158"/>
        <v>6.4717581094883972E-2</v>
      </c>
      <c r="M2017" s="24">
        <f t="shared" ca="1" si="159"/>
        <v>-0.26181265395614245</v>
      </c>
    </row>
    <row r="2018" spans="2:13" x14ac:dyDescent="0.25">
      <c r="B2018" s="24">
        <f t="shared" ca="1" si="155"/>
        <v>6.2372473469623269E-2</v>
      </c>
      <c r="C2018" s="25">
        <f t="shared" ca="1" si="156"/>
        <v>34.648416934092914</v>
      </c>
      <c r="H2018" s="24">
        <v>2016</v>
      </c>
      <c r="I2018" s="24">
        <f ca="1"/>
        <v>64.724581566853971</v>
      </c>
      <c r="J2018" s="24" cm="1">
        <f t="array" aca="1" ref="J2018" ca="1">INDIRECT(ADDRESS(($F$2+1-H2018)+2,9))</f>
        <v>34.793892966857058</v>
      </c>
      <c r="K2018" s="24">
        <f t="shared" ca="1" si="157"/>
        <v>0.92932778804302452</v>
      </c>
      <c r="L2018" s="24">
        <f t="shared" ca="1" si="158"/>
        <v>6.4414856671733162E-2</v>
      </c>
      <c r="M2018" s="24">
        <f t="shared" ca="1" si="159"/>
        <v>-0.26128069010089061</v>
      </c>
    </row>
    <row r="2019" spans="2:13" x14ac:dyDescent="0.25">
      <c r="B2019" s="24">
        <f t="shared" ca="1" si="155"/>
        <v>0.90332879473982841</v>
      </c>
      <c r="C2019" s="25">
        <f t="shared" ca="1" si="156"/>
        <v>63.007547635800975</v>
      </c>
      <c r="H2019" s="24">
        <v>2017</v>
      </c>
      <c r="I2019" s="24">
        <f ca="1"/>
        <v>64.774191149278536</v>
      </c>
      <c r="J2019" s="24" cm="1">
        <f t="array" aca="1" ref="J2019" ca="1">INDIRECT(ADDRESS(($F$2+1-H2019)+2,9))</f>
        <v>34.792299588973279</v>
      </c>
      <c r="K2019" s="24">
        <f t="shared" ca="1" si="157"/>
        <v>0.92999556760699487</v>
      </c>
      <c r="L2019" s="24">
        <f t="shared" ca="1" si="158"/>
        <v>6.4394821066236882E-2</v>
      </c>
      <c r="M2019" s="24">
        <f t="shared" ca="1" si="159"/>
        <v>-0.26002789502679319</v>
      </c>
    </row>
    <row r="2020" spans="2:13" x14ac:dyDescent="0.25">
      <c r="B2020" s="24">
        <f t="shared" ca="1" si="155"/>
        <v>0.98274693446094985</v>
      </c>
      <c r="C2020" s="25">
        <f t="shared" ca="1" si="156"/>
        <v>71.141069810259225</v>
      </c>
      <c r="H2020" s="24">
        <v>2018</v>
      </c>
      <c r="I2020" s="24">
        <f ca="1"/>
        <v>64.779273256497959</v>
      </c>
      <c r="J2020" s="24" cm="1">
        <f t="array" aca="1" ref="J2020" ca="1">INDIRECT(ADDRESS(($F$2+1-H2020)+2,9))</f>
        <v>34.761702786714451</v>
      </c>
      <c r="K2020" s="24">
        <f t="shared" ca="1" si="157"/>
        <v>0.93006370125097337</v>
      </c>
      <c r="L2020" s="24">
        <f t="shared" ca="1" si="158"/>
        <v>6.401102635268377E-2</v>
      </c>
      <c r="M2020" s="24">
        <f t="shared" ca="1" si="159"/>
        <v>-0.25925301699763631</v>
      </c>
    </row>
    <row r="2021" spans="2:13" x14ac:dyDescent="0.25">
      <c r="B2021" s="24">
        <f t="shared" ca="1" si="155"/>
        <v>0.2571745185775145</v>
      </c>
      <c r="C2021" s="25">
        <f t="shared" ca="1" si="156"/>
        <v>43.479191810986045</v>
      </c>
      <c r="H2021" s="24">
        <v>2019</v>
      </c>
      <c r="I2021" s="24">
        <f ca="1"/>
        <v>64.863188871838844</v>
      </c>
      <c r="J2021" s="24" cm="1">
        <f t="array" aca="1" ref="J2021" ca="1">INDIRECT(ADDRESS(($F$2+1-H2021)+2,9))</f>
        <v>34.727993726962517</v>
      </c>
      <c r="K2021" s="24">
        <f t="shared" ca="1" si="157"/>
        <v>0.93118135860746876</v>
      </c>
      <c r="L2021" s="24">
        <f t="shared" ca="1" si="158"/>
        <v>6.3590254371472615E-2</v>
      </c>
      <c r="M2021" s="24">
        <f t="shared" ca="1" si="159"/>
        <v>-0.25629404597549416</v>
      </c>
    </row>
    <row r="2022" spans="2:13" x14ac:dyDescent="0.25">
      <c r="B2022" s="24">
        <f t="shared" ca="1" si="155"/>
        <v>0.59098733887898669</v>
      </c>
      <c r="C2022" s="25">
        <f t="shared" ca="1" si="156"/>
        <v>52.300855125336938</v>
      </c>
      <c r="H2022" s="24">
        <v>2020</v>
      </c>
      <c r="I2022" s="24">
        <f ca="1"/>
        <v>64.880206213560868</v>
      </c>
      <c r="J2022" s="24" cm="1">
        <f t="array" aca="1" ref="J2022" ca="1">INDIRECT(ADDRESS(($F$2+1-H2022)+2,9))</f>
        <v>34.648416934092914</v>
      </c>
      <c r="K2022" s="24">
        <f t="shared" ca="1" si="157"/>
        <v>0.9314063208928467</v>
      </c>
      <c r="L2022" s="24">
        <f t="shared" ca="1" si="158"/>
        <v>6.2605478840204828E-2</v>
      </c>
      <c r="M2022" s="24">
        <f t="shared" ca="1" si="159"/>
        <v>-0.25400163034608492</v>
      </c>
    </row>
    <row r="2023" spans="2:13" x14ac:dyDescent="0.25">
      <c r="B2023" s="24">
        <f t="shared" ca="1" si="155"/>
        <v>4.2053526508274208E-2</v>
      </c>
      <c r="C2023" s="25">
        <f t="shared" ca="1" si="156"/>
        <v>32.726624158229185</v>
      </c>
      <c r="H2023" s="24">
        <v>2021</v>
      </c>
      <c r="I2023" s="24">
        <f ca="1"/>
        <v>64.910490248796847</v>
      </c>
      <c r="J2023" s="24" cm="1">
        <f t="array" aca="1" ref="J2023" ca="1">INDIRECT(ADDRESS(($F$2+1-H2023)+2,9))</f>
        <v>34.592548144111852</v>
      </c>
      <c r="K2023" s="24">
        <f t="shared" ca="1" si="157"/>
        <v>0.93180526004213848</v>
      </c>
      <c r="L2023" s="24">
        <f t="shared" ca="1" si="158"/>
        <v>6.1921225695915953E-2</v>
      </c>
      <c r="M2023" s="24">
        <f t="shared" ca="1" si="159"/>
        <v>-0.25195913441316559</v>
      </c>
    </row>
    <row r="2024" spans="2:13" x14ac:dyDescent="0.25">
      <c r="B2024" s="24">
        <f t="shared" ca="1" si="155"/>
        <v>0.44718645930448597</v>
      </c>
      <c r="C2024" s="25">
        <f t="shared" ca="1" si="156"/>
        <v>48.672270132208183</v>
      </c>
      <c r="H2024" s="24">
        <v>2022</v>
      </c>
      <c r="I2024" s="24">
        <f ca="1"/>
        <v>64.913851381373505</v>
      </c>
      <c r="J2024" s="24" cm="1">
        <f t="array" aca="1" ref="J2024" ca="1">INDIRECT(ADDRESS(($F$2+1-H2024)+2,9))</f>
        <v>34.519889996434365</v>
      </c>
      <c r="K2024" s="24">
        <f t="shared" ca="1" si="157"/>
        <v>0.93184942644257118</v>
      </c>
      <c r="L2024" s="24">
        <f t="shared" ca="1" si="158"/>
        <v>6.1040092614130133E-2</v>
      </c>
      <c r="M2024" s="24">
        <f t="shared" ca="1" si="159"/>
        <v>-0.25023609830155424</v>
      </c>
    </row>
    <row r="2025" spans="2:13" x14ac:dyDescent="0.25">
      <c r="B2025" s="24">
        <f t="shared" ca="1" si="155"/>
        <v>0.85509130536192335</v>
      </c>
      <c r="C2025" s="25">
        <f t="shared" ca="1" si="156"/>
        <v>60.585223007411088</v>
      </c>
      <c r="H2025" s="24">
        <v>2023</v>
      </c>
      <c r="I2025" s="24">
        <f ca="1"/>
        <v>64.941233169756188</v>
      </c>
      <c r="J2025" s="24" cm="1">
        <f t="array" aca="1" ref="J2025" ca="1">INDIRECT(ADDRESS(($F$2+1-H2025)+2,9))</f>
        <v>34.478245712999907</v>
      </c>
      <c r="K2025" s="24">
        <f t="shared" ca="1" si="157"/>
        <v>0.93220841005139188</v>
      </c>
      <c r="L2025" s="24">
        <f t="shared" ca="1" si="158"/>
        <v>6.0539504356816889E-2</v>
      </c>
      <c r="M2025" s="24">
        <f t="shared" ca="1" si="159"/>
        <v>-0.24863888221499569</v>
      </c>
    </row>
    <row r="2026" spans="2:13" x14ac:dyDescent="0.25">
      <c r="B2026" s="24">
        <f t="shared" ca="1" si="155"/>
        <v>0.27763593905211226</v>
      </c>
      <c r="C2026" s="25">
        <f t="shared" ca="1" si="156"/>
        <v>44.101211552744296</v>
      </c>
      <c r="H2026" s="24">
        <v>2024</v>
      </c>
      <c r="I2026" s="24">
        <f ca="1"/>
        <v>64.957524124598677</v>
      </c>
      <c r="J2026" s="24" cm="1">
        <f t="array" aca="1" ref="J2026" ca="1">INDIRECT(ADDRESS(($F$2+1-H2026)+2,9))</f>
        <v>34.429146780147015</v>
      </c>
      <c r="K2026" s="24">
        <f t="shared" ca="1" si="157"/>
        <v>0.93242129542806551</v>
      </c>
      <c r="L2026" s="24">
        <f t="shared" ca="1" si="158"/>
        <v>5.9953439066762003E-2</v>
      </c>
      <c r="M2026" s="24">
        <f t="shared" ca="1" si="159"/>
        <v>-0.24716406395701962</v>
      </c>
    </row>
    <row r="2027" spans="2:13" x14ac:dyDescent="0.25">
      <c r="B2027" s="24">
        <f t="shared" ca="1" si="155"/>
        <v>0.10327917783611018</v>
      </c>
      <c r="C2027" s="25">
        <f t="shared" ca="1" si="156"/>
        <v>37.369142252174186</v>
      </c>
      <c r="H2027" s="24">
        <v>2025</v>
      </c>
      <c r="I2027" s="24">
        <f ca="1"/>
        <v>64.98321253717252</v>
      </c>
      <c r="J2027" s="24" cm="1">
        <f t="array" aca="1" ref="J2027" ca="1">INDIRECT(ADDRESS(($F$2+1-H2027)+2,9))</f>
        <v>34.424873123857409</v>
      </c>
      <c r="K2027" s="24">
        <f t="shared" ca="1" si="157"/>
        <v>0.93275593407130364</v>
      </c>
      <c r="L2027" s="24">
        <f t="shared" ca="1" si="158"/>
        <v>5.990263786782999E-2</v>
      </c>
      <c r="M2027" s="24">
        <f t="shared" ca="1" si="159"/>
        <v>-0.24651155823760076</v>
      </c>
    </row>
    <row r="2028" spans="2:13" x14ac:dyDescent="0.25">
      <c r="B2028" s="24">
        <f t="shared" ca="1" si="155"/>
        <v>5.2482489186354453E-2</v>
      </c>
      <c r="C2028" s="25">
        <f t="shared" ca="1" si="156"/>
        <v>33.787544076029519</v>
      </c>
      <c r="H2028" s="24">
        <v>2026</v>
      </c>
      <c r="I2028" s="24">
        <f ca="1"/>
        <v>65.029079659689287</v>
      </c>
      <c r="J2028" s="24" cm="1">
        <f t="array" aca="1" ref="J2028" ca="1">INDIRECT(ADDRESS(($F$2+1-H2028)+2,9))</f>
        <v>34.34415821911351</v>
      </c>
      <c r="K2028" s="24">
        <f t="shared" ca="1" si="157"/>
        <v>0.93335024966092783</v>
      </c>
      <c r="L2028" s="24">
        <f t="shared" ca="1" si="158"/>
        <v>5.8949493225823303E-2</v>
      </c>
      <c r="M2028" s="24">
        <f t="shared" ca="1" si="159"/>
        <v>-0.24353533424117421</v>
      </c>
    </row>
    <row r="2029" spans="2:13" x14ac:dyDescent="0.25">
      <c r="B2029" s="24">
        <f t="shared" ca="1" si="155"/>
        <v>0.84629247882969738</v>
      </c>
      <c r="C2029" s="25">
        <f t="shared" ca="1" si="156"/>
        <v>60.206610752060236</v>
      </c>
      <c r="H2029" s="24">
        <v>2027</v>
      </c>
      <c r="I2029" s="24">
        <f ca="1"/>
        <v>65.036879109420113</v>
      </c>
      <c r="J2029" s="24" cm="1">
        <f t="array" aca="1" ref="J2029" ca="1">INDIRECT(ADDRESS(($F$2+1-H2029)+2,9))</f>
        <v>34.33866281759304</v>
      </c>
      <c r="K2029" s="24">
        <f t="shared" ca="1" si="157"/>
        <v>0.93345090408120401</v>
      </c>
      <c r="L2029" s="24">
        <f t="shared" ca="1" si="158"/>
        <v>5.8885034371605527E-2</v>
      </c>
      <c r="M2029" s="24">
        <f t="shared" ca="1" si="159"/>
        <v>-0.24332439748466869</v>
      </c>
    </row>
    <row r="2030" spans="2:13" x14ac:dyDescent="0.25">
      <c r="B2030" s="24">
        <f t="shared" ca="1" si="155"/>
        <v>0.19485708612554697</v>
      </c>
      <c r="C2030" s="25">
        <f t="shared" ca="1" si="156"/>
        <v>41.398641696865845</v>
      </c>
      <c r="H2030" s="24">
        <v>2028</v>
      </c>
      <c r="I2030" s="24">
        <f ca="1"/>
        <v>65.106813184239286</v>
      </c>
      <c r="J2030" s="24" cm="1">
        <f t="array" aca="1" ref="J2030" ca="1">INDIRECT(ADDRESS(($F$2+1-H2030)+2,9))</f>
        <v>34.305607413758253</v>
      </c>
      <c r="K2030" s="24">
        <f t="shared" ca="1" si="157"/>
        <v>0.93434817561880734</v>
      </c>
      <c r="L2030" s="24">
        <f t="shared" ca="1" si="158"/>
        <v>5.8498473899766069E-2</v>
      </c>
      <c r="M2030" s="24">
        <f t="shared" ca="1" si="159"/>
        <v>-0.24086745312454372</v>
      </c>
    </row>
    <row r="2031" spans="2:13" x14ac:dyDescent="0.25">
      <c r="B2031" s="24">
        <f t="shared" ca="1" si="155"/>
        <v>0.31481525063464977</v>
      </c>
      <c r="C2031" s="25">
        <f t="shared" ca="1" si="156"/>
        <v>45.177530123110415</v>
      </c>
      <c r="H2031" s="24">
        <v>2029</v>
      </c>
      <c r="I2031" s="24">
        <f ca="1"/>
        <v>65.10965768563571</v>
      </c>
      <c r="J2031" s="24" cm="1">
        <f t="array" aca="1" ref="J2031" ca="1">INDIRECT(ADDRESS(($F$2+1-H2031)+2,9))</f>
        <v>34.291182104062131</v>
      </c>
      <c r="K2031" s="24">
        <f t="shared" ca="1" si="157"/>
        <v>0.93438447178951534</v>
      </c>
      <c r="L2031" s="24">
        <f t="shared" ca="1" si="158"/>
        <v>5.8330405474141062E-2</v>
      </c>
      <c r="M2031" s="24">
        <f t="shared" ca="1" si="159"/>
        <v>-0.24057765652369459</v>
      </c>
    </row>
    <row r="2032" spans="2:13" x14ac:dyDescent="0.25">
      <c r="B2032" s="24">
        <f t="shared" ca="1" si="155"/>
        <v>2.2187504408357928E-2</v>
      </c>
      <c r="C2032" s="25">
        <f t="shared" ca="1" si="156"/>
        <v>29.894689072522091</v>
      </c>
      <c r="H2032" s="24">
        <v>2030</v>
      </c>
      <c r="I2032" s="24">
        <f ca="1"/>
        <v>65.110258245678892</v>
      </c>
      <c r="J2032" s="24" cm="1">
        <f t="array" aca="1" ref="J2032" ca="1">INDIRECT(ADDRESS(($F$2+1-H2032)+2,9))</f>
        <v>34.246052593194861</v>
      </c>
      <c r="K2032" s="24">
        <f t="shared" ca="1" si="157"/>
        <v>0.93439213301635293</v>
      </c>
      <c r="L2032" s="24">
        <f t="shared" ca="1" si="158"/>
        <v>5.7807052716236131E-2</v>
      </c>
      <c r="M2032" s="24">
        <f t="shared" ca="1" si="159"/>
        <v>-0.23963576930791541</v>
      </c>
    </row>
    <row r="2033" spans="2:13" x14ac:dyDescent="0.25">
      <c r="B2033" s="24">
        <f t="shared" ca="1" si="155"/>
        <v>0.49352368214622244</v>
      </c>
      <c r="C2033" s="25">
        <f t="shared" ca="1" si="156"/>
        <v>49.837655654643036</v>
      </c>
      <c r="H2033" s="24">
        <v>2031</v>
      </c>
      <c r="I2033" s="24">
        <f ca="1"/>
        <v>65.117677036220755</v>
      </c>
      <c r="J2033" s="24" cm="1">
        <f t="array" aca="1" ref="J2033" ca="1">INDIRECT(ADDRESS(($F$2+1-H2033)+2,9))</f>
        <v>34.239771885999573</v>
      </c>
      <c r="K2033" s="24">
        <f t="shared" ca="1" si="157"/>
        <v>0.93448671588010135</v>
      </c>
      <c r="L2033" s="24">
        <f t="shared" ca="1" si="158"/>
        <v>5.773451088308458E-2</v>
      </c>
      <c r="M2033" s="24">
        <f t="shared" ca="1" si="159"/>
        <v>-0.23941848673875751</v>
      </c>
    </row>
    <row r="2034" spans="2:13" x14ac:dyDescent="0.25">
      <c r="B2034" s="24">
        <f t="shared" ca="1" si="155"/>
        <v>0.83027984934402799</v>
      </c>
      <c r="C2034" s="25">
        <f t="shared" ca="1" si="156"/>
        <v>59.552717271185777</v>
      </c>
      <c r="H2034" s="24">
        <v>2032</v>
      </c>
      <c r="I2034" s="24">
        <f ca="1"/>
        <v>65.200358922667505</v>
      </c>
      <c r="J2034" s="24" cm="1">
        <f t="array" aca="1" ref="J2034" ca="1">INDIRECT(ADDRESS(($F$2+1-H2034)+2,9))</f>
        <v>34.126814778951797</v>
      </c>
      <c r="K2034" s="24">
        <f t="shared" ca="1" si="157"/>
        <v>0.93553369172634548</v>
      </c>
      <c r="L2034" s="24">
        <f t="shared" ca="1" si="158"/>
        <v>5.6442044477903214E-2</v>
      </c>
      <c r="M2034" s="24">
        <f t="shared" ca="1" si="159"/>
        <v>-0.23484744217287926</v>
      </c>
    </row>
    <row r="2035" spans="2:13" x14ac:dyDescent="0.25">
      <c r="B2035" s="24">
        <f t="shared" ca="1" si="155"/>
        <v>0.21122393960842023</v>
      </c>
      <c r="C2035" s="25">
        <f t="shared" ca="1" si="156"/>
        <v>41.978183323475037</v>
      </c>
      <c r="H2035" s="24">
        <v>2033</v>
      </c>
      <c r="I2035" s="24">
        <f ca="1"/>
        <v>65.201890449028198</v>
      </c>
      <c r="J2035" s="24" cm="1">
        <f t="array" aca="1" ref="J2035" ca="1">INDIRECT(ADDRESS(($F$2+1-H2035)+2,9))</f>
        <v>34.122956162888613</v>
      </c>
      <c r="K2035" s="24">
        <f t="shared" ca="1" si="157"/>
        <v>0.93555296163383317</v>
      </c>
      <c r="L2035" s="24">
        <f t="shared" ca="1" si="158"/>
        <v>5.6398299921645911E-2</v>
      </c>
      <c r="M2035" s="24">
        <f t="shared" ca="1" si="159"/>
        <v>-0.23483691756911287</v>
      </c>
    </row>
    <row r="2036" spans="2:13" x14ac:dyDescent="0.25">
      <c r="B2036" s="24">
        <f t="shared" ca="1" si="155"/>
        <v>0.60277508875588748</v>
      </c>
      <c r="C2036" s="25">
        <f t="shared" ca="1" si="156"/>
        <v>52.60536683770647</v>
      </c>
      <c r="H2036" s="24">
        <v>2034</v>
      </c>
      <c r="I2036" s="24">
        <f ca="1"/>
        <v>65.296707419339967</v>
      </c>
      <c r="J2036" s="24" cm="1">
        <f t="array" aca="1" ref="J2036" ca="1">INDIRECT(ADDRESS(($F$2+1-H2036)+2,9))</f>
        <v>34.067758719153588</v>
      </c>
      <c r="K2036" s="24">
        <f t="shared" ca="1" si="157"/>
        <v>0.93673727143138041</v>
      </c>
      <c r="L2036" s="24">
        <f t="shared" ca="1" si="158"/>
        <v>5.577545566423453E-2</v>
      </c>
      <c r="M2036" s="24">
        <f t="shared" ca="1" si="159"/>
        <v>-0.23132467625967057</v>
      </c>
    </row>
    <row r="2037" spans="2:13" x14ac:dyDescent="0.25">
      <c r="B2037" s="24">
        <f t="shared" ca="1" si="155"/>
        <v>4.7721217328586696E-2</v>
      </c>
      <c r="C2037" s="25">
        <f t="shared" ca="1" si="156"/>
        <v>33.326379472247311</v>
      </c>
      <c r="H2037" s="24">
        <v>2035</v>
      </c>
      <c r="I2037" s="24">
        <f ca="1"/>
        <v>65.33727901098743</v>
      </c>
      <c r="J2037" s="24" cm="1">
        <f t="array" aca="1" ref="J2037" ca="1">INDIRECT(ADDRESS(($F$2+1-H2037)+2,9))</f>
        <v>34.041350830993494</v>
      </c>
      <c r="K2037" s="24">
        <f t="shared" ca="1" si="157"/>
        <v>0.93723882436662564</v>
      </c>
      <c r="L2037" s="24">
        <f t="shared" ca="1" si="158"/>
        <v>5.5479396605378019E-2</v>
      </c>
      <c r="M2037" s="24">
        <f t="shared" ca="1" si="159"/>
        <v>-0.22983802216859456</v>
      </c>
    </row>
    <row r="2038" spans="2:13" x14ac:dyDescent="0.25">
      <c r="B2038" s="24">
        <f t="shared" ca="1" si="155"/>
        <v>0.35736350827752117</v>
      </c>
      <c r="C2038" s="25">
        <f t="shared" ca="1" si="156"/>
        <v>46.34485006262657</v>
      </c>
      <c r="H2038" s="24">
        <v>2036</v>
      </c>
      <c r="I2038" s="24">
        <f ca="1"/>
        <v>65.380895606787163</v>
      </c>
      <c r="J2038" s="24" cm="1">
        <f t="array" aca="1" ref="J2038" ca="1">INDIRECT(ADDRESS(($F$2+1-H2038)+2,9))</f>
        <v>33.977267896091988</v>
      </c>
      <c r="K2038" s="24">
        <f t="shared" ca="1" si="157"/>
        <v>0.93777455816421862</v>
      </c>
      <c r="L2038" s="24">
        <f t="shared" ca="1" si="158"/>
        <v>5.4766120133209174E-2</v>
      </c>
      <c r="M2038" s="24">
        <f t="shared" ca="1" si="159"/>
        <v>-0.22744890578165755</v>
      </c>
    </row>
    <row r="2039" spans="2:13" x14ac:dyDescent="0.25">
      <c r="B2039" s="24">
        <f t="shared" ca="1" si="155"/>
        <v>0.25525572260501406</v>
      </c>
      <c r="C2039" s="25">
        <f t="shared" ca="1" si="156"/>
        <v>43.419584696692837</v>
      </c>
      <c r="H2039" s="24">
        <v>2037</v>
      </c>
      <c r="I2039" s="24">
        <f ca="1"/>
        <v>65.411062907884613</v>
      </c>
      <c r="J2039" s="24" cm="1">
        <f t="array" aca="1" ref="J2039" ca="1">INDIRECT(ADDRESS(($F$2+1-H2039)+2,9))</f>
        <v>33.967874967361155</v>
      </c>
      <c r="K2039" s="24">
        <f t="shared" ca="1" si="157"/>
        <v>0.93814300547645901</v>
      </c>
      <c r="L2039" s="24">
        <f t="shared" ca="1" si="158"/>
        <v>5.4662183820025974E-2</v>
      </c>
      <c r="M2039" s="24">
        <f t="shared" ca="1" si="159"/>
        <v>-0.22661171993851709</v>
      </c>
    </row>
    <row r="2040" spans="2:13" x14ac:dyDescent="0.25">
      <c r="B2040" s="24">
        <f t="shared" ca="1" si="155"/>
        <v>0.41133192688845233</v>
      </c>
      <c r="C2040" s="25">
        <f t="shared" ca="1" si="156"/>
        <v>47.758799013450513</v>
      </c>
      <c r="H2040" s="24">
        <v>2038</v>
      </c>
      <c r="I2040" s="24">
        <f ca="1"/>
        <v>65.433111833106921</v>
      </c>
      <c r="J2040" s="24" cm="1">
        <f t="array" aca="1" ref="J2040" ca="1">INDIRECT(ADDRESS(($F$2+1-H2040)+2,9))</f>
        <v>33.890367164148991</v>
      </c>
      <c r="K2040" s="24">
        <f t="shared" ca="1" si="157"/>
        <v>0.93841122050837045</v>
      </c>
      <c r="L2040" s="24">
        <f t="shared" ca="1" si="158"/>
        <v>5.381047297285825E-2</v>
      </c>
      <c r="M2040" s="24">
        <f t="shared" ca="1" si="159"/>
        <v>-0.22448266519160084</v>
      </c>
    </row>
    <row r="2041" spans="2:13" x14ac:dyDescent="0.25">
      <c r="B2041" s="24">
        <f t="shared" ca="1" si="155"/>
        <v>6.0310126843362344E-2</v>
      </c>
      <c r="C2041" s="25">
        <f t="shared" ca="1" si="156"/>
        <v>34.478245712999907</v>
      </c>
      <c r="H2041" s="24">
        <v>2039</v>
      </c>
      <c r="I2041" s="24">
        <f ca="1"/>
        <v>65.554355300811096</v>
      </c>
      <c r="J2041" s="24" cm="1">
        <f t="array" aca="1" ref="J2041" ca="1">INDIRECT(ADDRESS(($F$2+1-H2041)+2,9))</f>
        <v>33.845512458509688</v>
      </c>
      <c r="K2041" s="24">
        <f t="shared" ca="1" si="157"/>
        <v>0.93986989671026289</v>
      </c>
      <c r="L2041" s="24">
        <f t="shared" ca="1" si="158"/>
        <v>5.3322398970776938E-2</v>
      </c>
      <c r="M2041" s="24">
        <f t="shared" ca="1" si="159"/>
        <v>-0.22068416959273512</v>
      </c>
    </row>
    <row r="2042" spans="2:13" x14ac:dyDescent="0.25">
      <c r="B2042" s="24">
        <f t="shared" ca="1" si="155"/>
        <v>0.97323121676514268</v>
      </c>
      <c r="C2042" s="25">
        <f t="shared" ca="1" si="156"/>
        <v>69.305593702527247</v>
      </c>
      <c r="H2042" s="24">
        <v>2040</v>
      </c>
      <c r="I2042" s="24">
        <f ca="1"/>
        <v>65.57333368040284</v>
      </c>
      <c r="J2042" s="24" cm="1">
        <f t="array" aca="1" ref="J2042" ca="1">INDIRECT(ADDRESS(($F$2+1-H2042)+2,9))</f>
        <v>33.840999253023284</v>
      </c>
      <c r="K2042" s="24">
        <f t="shared" ca="1" si="157"/>
        <v>0.94009575635617604</v>
      </c>
      <c r="L2042" s="24">
        <f t="shared" ca="1" si="158"/>
        <v>5.3273484689942592E-2</v>
      </c>
      <c r="M2042" s="24">
        <f t="shared" ca="1" si="159"/>
        <v>-0.22024059326932624</v>
      </c>
    </row>
    <row r="2043" spans="2:13" x14ac:dyDescent="0.25">
      <c r="B2043" s="24">
        <f t="shared" ca="1" si="155"/>
        <v>0.11731729540018232</v>
      </c>
      <c r="C2043" s="25">
        <f t="shared" ca="1" si="156"/>
        <v>38.114952023922918</v>
      </c>
      <c r="H2043" s="24">
        <v>2041</v>
      </c>
      <c r="I2043" s="24">
        <f ca="1"/>
        <v>65.604906473297135</v>
      </c>
      <c r="J2043" s="24" cm="1">
        <f t="array" aca="1" ref="J2043" ca="1">INDIRECT(ADDRESS(($F$2+1-H2043)+2,9))</f>
        <v>33.790861955201535</v>
      </c>
      <c r="K2043" s="24">
        <f t="shared" ca="1" si="157"/>
        <v>0.94047002787933465</v>
      </c>
      <c r="L2043" s="24">
        <f t="shared" ca="1" si="158"/>
        <v>5.2732483942470737E-2</v>
      </c>
      <c r="M2043" s="24">
        <f t="shared" ca="1" si="159"/>
        <v>-0.21851549369561407</v>
      </c>
    </row>
    <row r="2044" spans="2:13" x14ac:dyDescent="0.25">
      <c r="B2044" s="24">
        <f t="shared" ca="1" si="155"/>
        <v>0.52660733206562405</v>
      </c>
      <c r="C2044" s="25">
        <f t="shared" ca="1" si="156"/>
        <v>50.667442130138049</v>
      </c>
      <c r="H2044" s="24">
        <v>2042</v>
      </c>
      <c r="I2044" s="24">
        <f ca="1"/>
        <v>65.628012805934063</v>
      </c>
      <c r="J2044" s="24" cm="1">
        <f t="array" aca="1" ref="J2044" ca="1">INDIRECT(ADDRESS(($F$2+1-H2044)+2,9))</f>
        <v>33.787544076029519</v>
      </c>
      <c r="K2044" s="24">
        <f t="shared" ca="1" si="157"/>
        <v>0.94074277261345129</v>
      </c>
      <c r="L2044" s="24">
        <f t="shared" ca="1" si="158"/>
        <v>5.2696837091502316E-2</v>
      </c>
      <c r="M2044" s="24">
        <f t="shared" ca="1" si="159"/>
        <v>-0.21800275880181641</v>
      </c>
    </row>
    <row r="2045" spans="2:13" x14ac:dyDescent="0.25">
      <c r="B2045" s="24">
        <f t="shared" ca="1" si="155"/>
        <v>0.84060228564445905</v>
      </c>
      <c r="C2045" s="25">
        <f t="shared" ca="1" si="156"/>
        <v>59.9693630363655</v>
      </c>
      <c r="H2045" s="24">
        <v>2043</v>
      </c>
      <c r="I2045" s="24">
        <f ca="1"/>
        <v>65.640377429858333</v>
      </c>
      <c r="J2045" s="24" cm="1">
        <f t="array" aca="1" ref="J2045" ca="1">INDIRECT(ADDRESS(($F$2+1-H2045)+2,9))</f>
        <v>33.765020522949158</v>
      </c>
      <c r="K2045" s="24">
        <f t="shared" ca="1" si="157"/>
        <v>0.94088832033590375</v>
      </c>
      <c r="L2045" s="24">
        <f t="shared" ca="1" si="158"/>
        <v>5.2455352274548048E-2</v>
      </c>
      <c r="M2045" s="24">
        <f t="shared" ca="1" si="159"/>
        <v>-0.21733420930731914</v>
      </c>
    </row>
    <row r="2046" spans="2:13" x14ac:dyDescent="0.25">
      <c r="B2046" s="24">
        <f t="shared" ca="1" si="155"/>
        <v>0.28541842651180294</v>
      </c>
      <c r="C2046" s="25">
        <f t="shared" ca="1" si="156"/>
        <v>44.331805475130238</v>
      </c>
      <c r="H2046" s="24">
        <v>2044</v>
      </c>
      <c r="I2046" s="24">
        <f ca="1"/>
        <v>65.721141673605075</v>
      </c>
      <c r="J2046" s="24" cm="1">
        <f t="array" aca="1" ref="J2046" ca="1">INDIRECT(ADDRESS(($F$2+1-H2046)+2,9))</f>
        <v>33.713210313955472</v>
      </c>
      <c r="K2046" s="24">
        <f t="shared" ca="1" si="157"/>
        <v>0.94183213397065935</v>
      </c>
      <c r="L2046" s="24">
        <f t="shared" ca="1" si="158"/>
        <v>5.1903206813060807E-2</v>
      </c>
      <c r="M2046" s="24">
        <f t="shared" ca="1" si="159"/>
        <v>-0.21443852927312351</v>
      </c>
    </row>
    <row r="2047" spans="2:13" x14ac:dyDescent="0.25">
      <c r="B2047" s="24">
        <f t="shared" ca="1" si="155"/>
        <v>0.52848155739365654</v>
      </c>
      <c r="C2047" s="25">
        <f t="shared" ca="1" si="156"/>
        <v>50.714534325566632</v>
      </c>
      <c r="H2047" s="24">
        <v>2045</v>
      </c>
      <c r="I2047" s="24">
        <f ca="1"/>
        <v>65.735121539393177</v>
      </c>
      <c r="J2047" s="24" cm="1">
        <f t="array" aca="1" ref="J2047" ca="1">INDIRECT(ADDRESS(($F$2+1-H2047)+2,9))</f>
        <v>33.679707397305812</v>
      </c>
      <c r="K2047" s="24">
        <f t="shared" ca="1" si="157"/>
        <v>0.94199429443139493</v>
      </c>
      <c r="L2047" s="24">
        <f t="shared" ca="1" si="158"/>
        <v>5.154862926915392E-2</v>
      </c>
      <c r="M2047" s="24">
        <f t="shared" ca="1" si="159"/>
        <v>-0.21350874912965176</v>
      </c>
    </row>
    <row r="2048" spans="2:13" x14ac:dyDescent="0.25">
      <c r="B2048" s="24">
        <f t="shared" ca="1" si="155"/>
        <v>0.97118392357897099</v>
      </c>
      <c r="C2048" s="25">
        <f t="shared" ca="1" si="156"/>
        <v>68.984855246805949</v>
      </c>
      <c r="H2048" s="24">
        <v>2046</v>
      </c>
      <c r="I2048" s="24">
        <f ca="1"/>
        <v>65.760908176626174</v>
      </c>
      <c r="J2048" s="24" cm="1">
        <f t="array" aca="1" ref="J2048" ca="1">INDIRECT(ADDRESS(($F$2+1-H2048)+2,9))</f>
        <v>33.66452419167075</v>
      </c>
      <c r="K2048" s="24">
        <f t="shared" ca="1" si="157"/>
        <v>0.94229247609018985</v>
      </c>
      <c r="L2048" s="24">
        <f t="shared" ca="1" si="158"/>
        <v>5.1388573597003183E-2</v>
      </c>
      <c r="M2048" s="24">
        <f t="shared" ca="1" si="159"/>
        <v>-0.21269330515153392</v>
      </c>
    </row>
    <row r="2049" spans="2:13" x14ac:dyDescent="0.25">
      <c r="B2049" s="24">
        <f t="shared" ca="1" si="155"/>
        <v>0.9320256879352069</v>
      </c>
      <c r="C2049" s="25">
        <f t="shared" ca="1" si="156"/>
        <v>64.910490248796847</v>
      </c>
      <c r="H2049" s="24">
        <v>2047</v>
      </c>
      <c r="I2049" s="24">
        <f ca="1"/>
        <v>65.764401226353414</v>
      </c>
      <c r="J2049" s="24" cm="1">
        <f t="array" aca="1" ref="J2049" ca="1">INDIRECT(ADDRESS(($F$2+1-H2049)+2,9))</f>
        <v>33.640789669392525</v>
      </c>
      <c r="K2049" s="24">
        <f t="shared" ca="1" si="157"/>
        <v>0.942332774823602</v>
      </c>
      <c r="L2049" s="24">
        <f t="shared" ca="1" si="158"/>
        <v>5.1139165329022719E-2</v>
      </c>
      <c r="M2049" s="24">
        <f t="shared" ca="1" si="159"/>
        <v>-0.21221756999101066</v>
      </c>
    </row>
    <row r="2050" spans="2:13" x14ac:dyDescent="0.25">
      <c r="B2050" s="24">
        <f t="shared" ca="1" si="155"/>
        <v>0.20963658772023885</v>
      </c>
      <c r="C2050" s="25">
        <f t="shared" ca="1" si="156"/>
        <v>41.923171441830448</v>
      </c>
      <c r="H2050" s="24">
        <v>2048</v>
      </c>
      <c r="I2050" s="24">
        <f ca="1"/>
        <v>65.804148156629466</v>
      </c>
      <c r="J2050" s="24" cm="1">
        <f t="array" aca="1" ref="J2050" ca="1">INDIRECT(ADDRESS(($F$2+1-H2050)+2,9))</f>
        <v>33.638990544025944</v>
      </c>
      <c r="K2050" s="24">
        <f t="shared" ca="1" si="157"/>
        <v>0.94278977147508647</v>
      </c>
      <c r="L2050" s="24">
        <f t="shared" ca="1" si="158"/>
        <v>5.1120299015257512E-2</v>
      </c>
      <c r="M2050" s="24">
        <f t="shared" ca="1" si="159"/>
        <v>-0.21136349987442232</v>
      </c>
    </row>
    <row r="2051" spans="2:13" x14ac:dyDescent="0.25">
      <c r="B2051" s="24">
        <f t="shared" ca="1" si="155"/>
        <v>0.58052882731079047</v>
      </c>
      <c r="C2051" s="25">
        <f t="shared" ca="1" si="156"/>
        <v>52.032465308485186</v>
      </c>
      <c r="H2051" s="24">
        <v>2049</v>
      </c>
      <c r="I2051" s="24">
        <f ca="1"/>
        <v>65.806878183151269</v>
      </c>
      <c r="J2051" s="24" cm="1">
        <f t="array" aca="1" ref="J2051" ca="1">INDIRECT(ADDRESS(($F$2+1-H2051)+2,9))</f>
        <v>33.581596036685355</v>
      </c>
      <c r="K2051" s="24">
        <f t="shared" ca="1" si="157"/>
        <v>0.94282105548019979</v>
      </c>
      <c r="L2051" s="24">
        <f t="shared" ca="1" si="158"/>
        <v>5.0521339813507413E-2</v>
      </c>
      <c r="M2051" s="24">
        <f t="shared" ca="1" si="159"/>
        <v>-0.21020571500483429</v>
      </c>
    </row>
    <row r="2052" spans="2:13" x14ac:dyDescent="0.25">
      <c r="B2052" s="24">
        <f t="shared" ref="B2052:B2115" ca="1" si="160">RAND()</f>
        <v>0.99040443396945954</v>
      </c>
      <c r="C2052" s="25">
        <f t="shared" ref="C2052:C2115" ca="1" si="161">_xlfn.NORM.INV(B2052,50,10)</f>
        <v>73.417973483924143</v>
      </c>
      <c r="H2052" s="24">
        <v>2050</v>
      </c>
      <c r="I2052" s="24">
        <f ca="1"/>
        <v>65.865464483830593</v>
      </c>
      <c r="J2052" s="24" cm="1">
        <f t="array" aca="1" ref="J2052" ca="1">INDIRECT(ADDRESS(($F$2+1-H2052)+2,9))</f>
        <v>33.577706349931418</v>
      </c>
      <c r="K2052" s="24">
        <f t="shared" ref="K2052:K2115" ca="1" si="162">_xlfn.NORM.DIST(I2052,$F$5,$F$6,TRUE)</f>
        <v>0.94348916991314191</v>
      </c>
      <c r="L2052" s="24">
        <f t="shared" ref="L2052:L2115" ca="1" si="163">_xlfn.NORM.DIST(J2052,$F$5,$F$6,TRUE)</f>
        <v>5.0480950853297894E-2</v>
      </c>
      <c r="M2052" s="24">
        <f t="shared" ca="1" si="159"/>
        <v>-0.20888199995405049</v>
      </c>
    </row>
    <row r="2053" spans="2:13" x14ac:dyDescent="0.25">
      <c r="B2053" s="24">
        <f t="shared" ca="1" si="160"/>
        <v>0.38940862074851268</v>
      </c>
      <c r="C2053" s="25">
        <f t="shared" ca="1" si="161"/>
        <v>47.191392958739087</v>
      </c>
      <c r="H2053" s="24">
        <v>2051</v>
      </c>
      <c r="I2053" s="24">
        <f ca="1"/>
        <v>66.062533919747267</v>
      </c>
      <c r="J2053" s="24" cm="1">
        <f t="array" aca="1" ref="J2053" ca="1">INDIRECT(ADDRESS(($F$2+1-H2053)+2,9))</f>
        <v>33.576952605077487</v>
      </c>
      <c r="K2053" s="24">
        <f t="shared" ca="1" si="162"/>
        <v>0.9456914744850744</v>
      </c>
      <c r="L2053" s="24">
        <f t="shared" ca="1" si="163"/>
        <v>5.0473127242815365E-2</v>
      </c>
      <c r="M2053" s="24">
        <f t="shared" ref="M2053:M2116" ca="1" si="164">((2*H2053-1)/$F$2)*(LN(K2053)+LN(1-L2053))</f>
        <v>-0.20453755962879155</v>
      </c>
    </row>
    <row r="2054" spans="2:13" x14ac:dyDescent="0.25">
      <c r="B2054" s="24">
        <f t="shared" ca="1" si="160"/>
        <v>0.60062524599066902</v>
      </c>
      <c r="C2054" s="25">
        <f t="shared" ca="1" si="161"/>
        <v>52.549658078424905</v>
      </c>
      <c r="H2054" s="24">
        <v>2052</v>
      </c>
      <c r="I2054" s="24">
        <f ca="1"/>
        <v>66.089070254554969</v>
      </c>
      <c r="J2054" s="24" cm="1">
        <f t="array" aca="1" ref="J2054" ca="1">INDIRECT(ADDRESS(($F$2+1-H2054)+2,9))</f>
        <v>33.507122966708437</v>
      </c>
      <c r="K2054" s="24">
        <f t="shared" ca="1" si="162"/>
        <v>0.94598276601545617</v>
      </c>
      <c r="L2054" s="24">
        <f t="shared" ca="1" si="163"/>
        <v>4.9752500429337113E-2</v>
      </c>
      <c r="M2054" s="24">
        <f t="shared" ca="1" si="164"/>
        <v>-0.20260935375083081</v>
      </c>
    </row>
    <row r="2055" spans="2:13" x14ac:dyDescent="0.25">
      <c r="B2055" s="24">
        <f t="shared" ca="1" si="160"/>
        <v>0.13772637099671348</v>
      </c>
      <c r="C2055" s="25">
        <f t="shared" ca="1" si="161"/>
        <v>39.094086603620795</v>
      </c>
      <c r="H2055" s="24">
        <v>2053</v>
      </c>
      <c r="I2055" s="24">
        <f ca="1"/>
        <v>66.090510756472995</v>
      </c>
      <c r="J2055" s="24" cm="1">
        <f t="array" aca="1" ref="J2055" ca="1">INDIRECT(ADDRESS(($F$2+1-H2055)+2,9))</f>
        <v>33.495889649455698</v>
      </c>
      <c r="K2055" s="24">
        <f t="shared" ca="1" si="162"/>
        <v>0.94599854306430309</v>
      </c>
      <c r="L2055" s="24">
        <f t="shared" ca="1" si="163"/>
        <v>4.9637345221649989E-2</v>
      </c>
      <c r="M2055" s="24">
        <f t="shared" ca="1" si="164"/>
        <v>-0.20244588437843664</v>
      </c>
    </row>
    <row r="2056" spans="2:13" x14ac:dyDescent="0.25">
      <c r="B2056" s="24">
        <f t="shared" ca="1" si="160"/>
        <v>0.7073812815387015</v>
      </c>
      <c r="C2056" s="25">
        <f t="shared" ca="1" si="161"/>
        <v>55.457505239665238</v>
      </c>
      <c r="H2056" s="24">
        <v>2054</v>
      </c>
      <c r="I2056" s="24">
        <f ca="1"/>
        <v>66.096566962405205</v>
      </c>
      <c r="J2056" s="24" cm="1">
        <f t="array" aca="1" ref="J2056" ca="1">INDIRECT(ADDRESS(($F$2+1-H2056)+2,9))</f>
        <v>33.446421685419239</v>
      </c>
      <c r="K2056" s="24">
        <f t="shared" ca="1" si="162"/>
        <v>0.94606483355343296</v>
      </c>
      <c r="L2056" s="24">
        <f t="shared" ca="1" si="163"/>
        <v>4.9132766564390966E-2</v>
      </c>
      <c r="M2056" s="24">
        <f t="shared" ca="1" si="164"/>
        <v>-0.20140098318291649</v>
      </c>
    </row>
    <row r="2057" spans="2:13" x14ac:dyDescent="0.25">
      <c r="B2057" s="24">
        <f t="shared" ca="1" si="160"/>
        <v>0.53748250840928624</v>
      </c>
      <c r="C2057" s="25">
        <f t="shared" ca="1" si="161"/>
        <v>50.940933747943227</v>
      </c>
      <c r="H2057" s="24">
        <v>2055</v>
      </c>
      <c r="I2057" s="24">
        <f ca="1"/>
        <v>66.110884285676377</v>
      </c>
      <c r="J2057" s="24" cm="1">
        <f t="array" aca="1" ref="J2057" ca="1">INDIRECT(ADDRESS(($F$2+1-H2057)+2,9))</f>
        <v>33.346985996160981</v>
      </c>
      <c r="K2057" s="24">
        <f t="shared" ca="1" si="162"/>
        <v>0.94622129303966673</v>
      </c>
      <c r="L2057" s="24">
        <f t="shared" ca="1" si="163"/>
        <v>4.81309091436639E-2</v>
      </c>
      <c r="M2057" s="24">
        <f t="shared" ca="1" si="164"/>
        <v>-0.1991790634510214</v>
      </c>
    </row>
    <row r="2058" spans="2:13" x14ac:dyDescent="0.25">
      <c r="B2058" s="24">
        <f t="shared" ca="1" si="160"/>
        <v>0.87078218673400165</v>
      </c>
      <c r="C2058" s="25">
        <f t="shared" ca="1" si="161"/>
        <v>61.300963524976574</v>
      </c>
      <c r="H2058" s="24">
        <v>2056</v>
      </c>
      <c r="I2058" s="24">
        <f ca="1"/>
        <v>66.141330420238162</v>
      </c>
      <c r="J2058" s="24" cm="1">
        <f t="array" aca="1" ref="J2058" ca="1">INDIRECT(ADDRESS(($F$2+1-H2058)+2,9))</f>
        <v>33.326379472247311</v>
      </c>
      <c r="K2058" s="24">
        <f t="shared" ca="1" si="162"/>
        <v>0.94655281297019134</v>
      </c>
      <c r="L2058" s="24">
        <f t="shared" ca="1" si="163"/>
        <v>4.7925348462118648E-2</v>
      </c>
      <c r="M2058" s="24">
        <f t="shared" ca="1" si="164"/>
        <v>-0.19819733648433313</v>
      </c>
    </row>
    <row r="2059" spans="2:13" x14ac:dyDescent="0.25">
      <c r="B2059" s="24">
        <f t="shared" ca="1" si="160"/>
        <v>0.16100742687517478</v>
      </c>
      <c r="C2059" s="25">
        <f t="shared" ca="1" si="161"/>
        <v>40.096741054480141</v>
      </c>
      <c r="H2059" s="24">
        <v>2057</v>
      </c>
      <c r="I2059" s="24">
        <f ca="1"/>
        <v>66.225140665608421</v>
      </c>
      <c r="J2059" s="24" cm="1">
        <f t="array" aca="1" ref="J2059" ca="1">INDIRECT(ADDRESS(($F$2+1-H2059)+2,9))</f>
        <v>33.28457968904624</v>
      </c>
      <c r="K2059" s="24">
        <f t="shared" ca="1" si="162"/>
        <v>0.94745704018549171</v>
      </c>
      <c r="L2059" s="24">
        <f t="shared" ca="1" si="163"/>
        <v>4.7510532947225209E-2</v>
      </c>
      <c r="M2059" s="24">
        <f t="shared" ca="1" si="164"/>
        <v>-0.19564369515786917</v>
      </c>
    </row>
    <row r="2060" spans="2:13" x14ac:dyDescent="0.25">
      <c r="B2060" s="24">
        <f t="shared" ca="1" si="160"/>
        <v>0.73031496718618638</v>
      </c>
      <c r="C2060" s="25">
        <f t="shared" ca="1" si="161"/>
        <v>56.137658519583134</v>
      </c>
      <c r="H2060" s="24">
        <v>2058</v>
      </c>
      <c r="I2060" s="24">
        <f ca="1"/>
        <v>66.243663189104808</v>
      </c>
      <c r="J2060" s="24" cm="1">
        <f t="array" aca="1" ref="J2060" ca="1">INDIRECT(ADDRESS(($F$2+1-H2060)+2,9))</f>
        <v>33.255601310581206</v>
      </c>
      <c r="K2060" s="24">
        <f t="shared" ca="1" si="162"/>
        <v>0.94765523175610156</v>
      </c>
      <c r="L2060" s="24">
        <f t="shared" ca="1" si="163"/>
        <v>4.7224647273786842E-2</v>
      </c>
      <c r="M2060" s="24">
        <f t="shared" ca="1" si="164"/>
        <v>-0.19476774000458477</v>
      </c>
    </row>
    <row r="2061" spans="2:13" x14ac:dyDescent="0.25">
      <c r="B2061" s="24">
        <f t="shared" ca="1" si="160"/>
        <v>9.2342695716405299E-2</v>
      </c>
      <c r="C2061" s="25">
        <f t="shared" ca="1" si="161"/>
        <v>36.735340046585705</v>
      </c>
      <c r="H2061" s="24">
        <v>2059</v>
      </c>
      <c r="I2061" s="24">
        <f ca="1"/>
        <v>66.274692485231299</v>
      </c>
      <c r="J2061" s="24" cm="1">
        <f t="array" aca="1" ref="J2061" ca="1">INDIRECT(ADDRESS(($F$2+1-H2061)+2,9))</f>
        <v>33.253108798251546</v>
      </c>
      <c r="K2061" s="24">
        <f t="shared" ca="1" si="162"/>
        <v>0.94798591562268908</v>
      </c>
      <c r="L2061" s="24">
        <f t="shared" ca="1" si="163"/>
        <v>4.7200121976310176E-2</v>
      </c>
      <c r="M2061" s="24">
        <f t="shared" ca="1" si="164"/>
        <v>-0.19414769026957521</v>
      </c>
    </row>
    <row r="2062" spans="2:13" x14ac:dyDescent="0.25">
      <c r="B2062" s="24">
        <f t="shared" ca="1" si="160"/>
        <v>0.32762333790682019</v>
      </c>
      <c r="C2062" s="25">
        <f t="shared" ca="1" si="161"/>
        <v>45.535146266684563</v>
      </c>
      <c r="H2062" s="24">
        <v>2060</v>
      </c>
      <c r="I2062" s="24">
        <f ca="1"/>
        <v>66.292853296836171</v>
      </c>
      <c r="J2062" s="24" cm="1">
        <f t="array" aca="1" ref="J2062" ca="1">INDIRECT(ADDRESS(($F$2+1-H2062)+2,9))</f>
        <v>33.143318317499187</v>
      </c>
      <c r="K2062" s="24">
        <f t="shared" ca="1" si="162"/>
        <v>0.94817868681111162</v>
      </c>
      <c r="L2062" s="24">
        <f t="shared" ca="1" si="163"/>
        <v>4.6129920124023435E-2</v>
      </c>
      <c r="M2062" s="24">
        <f t="shared" ca="1" si="164"/>
        <v>-0.19171121579266323</v>
      </c>
    </row>
    <row r="2063" spans="2:13" x14ac:dyDescent="0.25">
      <c r="B2063" s="24">
        <f t="shared" ca="1" si="160"/>
        <v>0.20796680243281473</v>
      </c>
      <c r="C2063" s="25">
        <f t="shared" ca="1" si="161"/>
        <v>41.865037664412377</v>
      </c>
      <c r="H2063" s="24">
        <v>2061</v>
      </c>
      <c r="I2063" s="24">
        <f ca="1"/>
        <v>66.330259561310029</v>
      </c>
      <c r="J2063" s="24" cm="1">
        <f t="array" aca="1" ref="J2063" ca="1">INDIRECT(ADDRESS(($F$2+1-H2063)+2,9))</f>
        <v>33.066937168955292</v>
      </c>
      <c r="K2063" s="24">
        <f t="shared" ca="1" si="162"/>
        <v>0.94857395290022373</v>
      </c>
      <c r="L2063" s="24">
        <f t="shared" ca="1" si="163"/>
        <v>4.5396943071669346E-2</v>
      </c>
      <c r="M2063" s="24">
        <f t="shared" ca="1" si="164"/>
        <v>-0.18954154990959693</v>
      </c>
    </row>
    <row r="2064" spans="2:13" x14ac:dyDescent="0.25">
      <c r="B2064" s="24">
        <f t="shared" ca="1" si="160"/>
        <v>0.97300730534836999</v>
      </c>
      <c r="C2064" s="25">
        <f t="shared" ca="1" si="161"/>
        <v>69.26953788021072</v>
      </c>
      <c r="H2064" s="24">
        <v>2062</v>
      </c>
      <c r="I2064" s="24">
        <f ca="1"/>
        <v>66.334169827967443</v>
      </c>
      <c r="J2064" s="24" cm="1">
        <f t="array" aca="1" ref="J2064" ca="1">INDIRECT(ADDRESS(($F$2+1-H2064)+2,9))</f>
        <v>33.058444445554585</v>
      </c>
      <c r="K2064" s="24">
        <f t="shared" ca="1" si="162"/>
        <v>0.94861513326568769</v>
      </c>
      <c r="L2064" s="24">
        <f t="shared" ca="1" si="163"/>
        <v>4.531602619647989E-2</v>
      </c>
      <c r="M2064" s="24">
        <f t="shared" ca="1" si="164"/>
        <v>-0.18938865452144571</v>
      </c>
    </row>
    <row r="2065" spans="2:13" x14ac:dyDescent="0.25">
      <c r="B2065" s="24">
        <f t="shared" ca="1" si="160"/>
        <v>0.41317082421280482</v>
      </c>
      <c r="C2065" s="25">
        <f t="shared" ca="1" si="161"/>
        <v>47.806040805679196</v>
      </c>
      <c r="H2065" s="24">
        <v>2063</v>
      </c>
      <c r="I2065" s="24">
        <f ca="1"/>
        <v>66.757105912862244</v>
      </c>
      <c r="J2065" s="24" cm="1">
        <f t="array" aca="1" ref="J2065" ca="1">INDIRECT(ADDRESS(($F$2+1-H2065)+2,9))</f>
        <v>33.016731467227267</v>
      </c>
      <c r="K2065" s="24">
        <f t="shared" ca="1" si="162"/>
        <v>0.95291656116729839</v>
      </c>
      <c r="L2065" s="24">
        <f t="shared" ca="1" si="163"/>
        <v>4.4920276621256118E-2</v>
      </c>
      <c r="M2065" s="24">
        <f t="shared" ca="1" si="164"/>
        <v>-0.1800403751214755</v>
      </c>
    </row>
    <row r="2066" spans="2:13" x14ac:dyDescent="0.25">
      <c r="B2066" s="24">
        <f t="shared" ca="1" si="160"/>
        <v>0.77810304514243278</v>
      </c>
      <c r="C2066" s="25">
        <f t="shared" ca="1" si="161"/>
        <v>57.658023600922988</v>
      </c>
      <c r="H2066" s="24">
        <v>2064</v>
      </c>
      <c r="I2066" s="24">
        <f ca="1"/>
        <v>66.767335671852919</v>
      </c>
      <c r="J2066" s="24" cm="1">
        <f t="array" aca="1" ref="J2066" ca="1">INDIRECT(ADDRESS(($F$2+1-H2066)+2,9))</f>
        <v>32.977008723301509</v>
      </c>
      <c r="K2066" s="24">
        <f t="shared" ca="1" si="162"/>
        <v>0.95301691149790824</v>
      </c>
      <c r="L2066" s="24">
        <f t="shared" ca="1" si="163"/>
        <v>4.4546000152223264E-2</v>
      </c>
      <c r="M2066" s="24">
        <f t="shared" ca="1" si="164"/>
        <v>-0.17917699225886055</v>
      </c>
    </row>
    <row r="2067" spans="2:13" x14ac:dyDescent="0.25">
      <c r="B2067" s="24">
        <f t="shared" ca="1" si="160"/>
        <v>0.42431042003422959</v>
      </c>
      <c r="C2067" s="25">
        <f t="shared" ca="1" si="161"/>
        <v>48.091215703165567</v>
      </c>
      <c r="H2067" s="24">
        <v>2065</v>
      </c>
      <c r="I2067" s="24">
        <f ca="1"/>
        <v>66.858189510231284</v>
      </c>
      <c r="J2067" s="24" cm="1">
        <f t="array" aca="1" ref="J2067" ca="1">INDIRECT(ADDRESS(($F$2+1-H2067)+2,9))</f>
        <v>32.942965154426346</v>
      </c>
      <c r="K2067" s="24">
        <f t="shared" ca="1" si="162"/>
        <v>0.95390064845652489</v>
      </c>
      <c r="L2067" s="24">
        <f t="shared" ca="1" si="163"/>
        <v>4.4227236899748258E-2</v>
      </c>
      <c r="M2067" s="24">
        <f t="shared" ca="1" si="164"/>
        <v>-0.17685215841529919</v>
      </c>
    </row>
    <row r="2068" spans="2:13" x14ac:dyDescent="0.25">
      <c r="B2068" s="24">
        <f t="shared" ca="1" si="160"/>
        <v>0.54061621898074885</v>
      </c>
      <c r="C2068" s="25">
        <f t="shared" ca="1" si="161"/>
        <v>51.019862840716193</v>
      </c>
      <c r="H2068" s="24">
        <v>2066</v>
      </c>
      <c r="I2068" s="24">
        <f ca="1"/>
        <v>66.910306156193826</v>
      </c>
      <c r="J2068" s="24" cm="1">
        <f t="array" aca="1" ref="J2068" ca="1">INDIRECT(ADDRESS(($F$2+1-H2068)+2,9))</f>
        <v>32.916087325390016</v>
      </c>
      <c r="K2068" s="24">
        <f t="shared" ca="1" si="162"/>
        <v>0.95440153082578993</v>
      </c>
      <c r="L2068" s="24">
        <f t="shared" ca="1" si="163"/>
        <v>4.3976870285837869E-2</v>
      </c>
      <c r="M2068" s="24">
        <f t="shared" ca="1" si="164"/>
        <v>-0.17543154108463838</v>
      </c>
    </row>
    <row r="2069" spans="2:13" x14ac:dyDescent="0.25">
      <c r="B2069" s="24">
        <f t="shared" ca="1" si="160"/>
        <v>0.74873546331736529</v>
      </c>
      <c r="C2069" s="25">
        <f t="shared" ca="1" si="161"/>
        <v>56.705157441623932</v>
      </c>
      <c r="H2069" s="24">
        <v>2067</v>
      </c>
      <c r="I2069" s="24">
        <f ca="1"/>
        <v>67.025096300810219</v>
      </c>
      <c r="J2069" s="24" cm="1">
        <f t="array" aca="1" ref="J2069" ca="1">INDIRECT(ADDRESS(($F$2+1-H2069)+2,9))</f>
        <v>32.821973398979509</v>
      </c>
      <c r="K2069" s="24">
        <f t="shared" ca="1" si="162"/>
        <v>0.95548932586375013</v>
      </c>
      <c r="L2069" s="24">
        <f t="shared" ca="1" si="163"/>
        <v>4.3109195664431284E-2</v>
      </c>
      <c r="M2069" s="24">
        <f t="shared" ca="1" si="164"/>
        <v>-0.17159741550257451</v>
      </c>
    </row>
    <row r="2070" spans="2:13" x14ac:dyDescent="0.25">
      <c r="B2070" s="24">
        <f t="shared" ca="1" si="160"/>
        <v>0.31090663298407895</v>
      </c>
      <c r="C2070" s="25">
        <f t="shared" ca="1" si="161"/>
        <v>45.067178880815675</v>
      </c>
      <c r="H2070" s="24">
        <v>2068</v>
      </c>
      <c r="I2070" s="24">
        <f ca="1"/>
        <v>67.085977828741122</v>
      </c>
      <c r="J2070" s="24" cm="1">
        <f t="array" aca="1" ref="J2070" ca="1">INDIRECT(ADDRESS(($F$2+1-H2070)+2,9))</f>
        <v>32.814661612661922</v>
      </c>
      <c r="K2070" s="24">
        <f t="shared" ca="1" si="162"/>
        <v>0.95605772115304777</v>
      </c>
      <c r="L2070" s="24">
        <f t="shared" ca="1" si="163"/>
        <v>4.3042368356840895E-2</v>
      </c>
      <c r="M2070" s="24">
        <f t="shared" ca="1" si="164"/>
        <v>-0.17040712580814735</v>
      </c>
    </row>
    <row r="2071" spans="2:13" x14ac:dyDescent="0.25">
      <c r="B2071" s="24">
        <f t="shared" ca="1" si="160"/>
        <v>0.63868074650115947</v>
      </c>
      <c r="C2071" s="25">
        <f t="shared" ca="1" si="161"/>
        <v>53.549347065319097</v>
      </c>
      <c r="H2071" s="24">
        <v>2069</v>
      </c>
      <c r="I2071" s="24">
        <f ca="1"/>
        <v>67.126858235184855</v>
      </c>
      <c r="J2071" s="24" cm="1">
        <f t="array" aca="1" ref="J2071" ca="1">INDIRECT(ADDRESS(($F$2+1-H2071)+2,9))</f>
        <v>32.780743291528523</v>
      </c>
      <c r="K2071" s="24">
        <f t="shared" ca="1" si="162"/>
        <v>0.95643608856251328</v>
      </c>
      <c r="L2071" s="24">
        <f t="shared" ca="1" si="163"/>
        <v>4.2733459960029363E-2</v>
      </c>
      <c r="M2071" s="24">
        <f t="shared" ca="1" si="164"/>
        <v>-0.16911227914670407</v>
      </c>
    </row>
    <row r="2072" spans="2:13" x14ac:dyDescent="0.25">
      <c r="B2072" s="24">
        <f t="shared" ca="1" si="160"/>
        <v>0.2559246181678515</v>
      </c>
      <c r="C2072" s="25">
        <f t="shared" ca="1" si="161"/>
        <v>43.44039028689042</v>
      </c>
      <c r="H2072" s="24">
        <v>2070</v>
      </c>
      <c r="I2072" s="24">
        <f ca="1"/>
        <v>67.164392103039745</v>
      </c>
      <c r="J2072" s="24" cm="1">
        <f t="array" aca="1" ref="J2072" ca="1">INDIRECT(ADDRESS(($F$2+1-H2072)+2,9))</f>
        <v>32.757145004477344</v>
      </c>
      <c r="K2072" s="24">
        <f t="shared" ca="1" si="162"/>
        <v>0.95678116266361635</v>
      </c>
      <c r="L2072" s="24">
        <f t="shared" ca="1" si="163"/>
        <v>4.2519599486300637E-2</v>
      </c>
      <c r="M2072" s="24">
        <f t="shared" ca="1" si="164"/>
        <v>-0.16807372595313064</v>
      </c>
    </row>
    <row r="2073" spans="2:13" x14ac:dyDescent="0.25">
      <c r="B2073" s="24">
        <f t="shared" ca="1" si="160"/>
        <v>0.22739646905140631</v>
      </c>
      <c r="C2073" s="25">
        <f t="shared" ca="1" si="161"/>
        <v>42.525515984814263</v>
      </c>
      <c r="H2073" s="24">
        <v>2071</v>
      </c>
      <c r="I2073" s="24">
        <f ca="1"/>
        <v>67.182240580903937</v>
      </c>
      <c r="J2073" s="24" cm="1">
        <f t="array" aca="1" ref="J2073" ca="1">INDIRECT(ADDRESS(($F$2+1-H2073)+2,9))</f>
        <v>32.728744090443556</v>
      </c>
      <c r="K2073" s="24">
        <f t="shared" ca="1" si="162"/>
        <v>0.95694447951554107</v>
      </c>
      <c r="L2073" s="24">
        <f t="shared" ca="1" si="163"/>
        <v>4.2263363555038576E-2</v>
      </c>
      <c r="M2073" s="24">
        <f t="shared" ca="1" si="164"/>
        <v>-0.16731396359378423</v>
      </c>
    </row>
    <row r="2074" spans="2:13" x14ac:dyDescent="0.25">
      <c r="B2074" s="24">
        <f t="shared" ca="1" si="160"/>
        <v>0.99802622115731532</v>
      </c>
      <c r="C2074" s="25">
        <f t="shared" ca="1" si="161"/>
        <v>78.823222654926383</v>
      </c>
      <c r="H2074" s="24">
        <v>2072</v>
      </c>
      <c r="I2074" s="24">
        <f ca="1"/>
        <v>67.288981416986729</v>
      </c>
      <c r="J2074" s="24" cm="1">
        <f t="array" aca="1" ref="J2074" ca="1">INDIRECT(ADDRESS(($F$2+1-H2074)+2,9))</f>
        <v>32.726624158229185</v>
      </c>
      <c r="K2074" s="24">
        <f t="shared" ca="1" si="162"/>
        <v>0.95791079862159356</v>
      </c>
      <c r="L2074" s="24">
        <f t="shared" ca="1" si="163"/>
        <v>4.2244287527719235E-2</v>
      </c>
      <c r="M2074" s="24">
        <f t="shared" ca="1" si="164"/>
        <v>-0.16541887105667222</v>
      </c>
    </row>
    <row r="2075" spans="2:13" x14ac:dyDescent="0.25">
      <c r="B2075" s="24">
        <f t="shared" ca="1" si="160"/>
        <v>0.43339058311976808</v>
      </c>
      <c r="C2075" s="25">
        <f t="shared" ca="1" si="161"/>
        <v>48.322515342610373</v>
      </c>
      <c r="H2075" s="24">
        <v>2073</v>
      </c>
      <c r="I2075" s="24">
        <f ca="1"/>
        <v>67.289575309695749</v>
      </c>
      <c r="J2075" s="24" cm="1">
        <f t="array" aca="1" ref="J2075" ca="1">INDIRECT(ADDRESS(($F$2+1-H2075)+2,9))</f>
        <v>32.669149590444107</v>
      </c>
      <c r="K2075" s="24">
        <f t="shared" ca="1" si="162"/>
        <v>0.95791612558589567</v>
      </c>
      <c r="L2075" s="24">
        <f t="shared" ca="1" si="163"/>
        <v>4.1729757005136606E-2</v>
      </c>
      <c r="M2075" s="24">
        <f t="shared" ca="1" si="164"/>
        <v>-0.16445644071262061</v>
      </c>
    </row>
    <row r="2076" spans="2:13" x14ac:dyDescent="0.25">
      <c r="B2076" s="24">
        <f t="shared" ca="1" si="160"/>
        <v>4.2072555263952038E-2</v>
      </c>
      <c r="C2076" s="25">
        <f t="shared" ca="1" si="161"/>
        <v>32.728744090443556</v>
      </c>
      <c r="H2076" s="24">
        <v>2074</v>
      </c>
      <c r="I2076" s="24">
        <f ca="1"/>
        <v>67.372044643938139</v>
      </c>
      <c r="J2076" s="24" cm="1">
        <f t="array" aca="1" ref="J2076" ca="1">INDIRECT(ADDRESS(($F$2+1-H2076)+2,9))</f>
        <v>32.56847584464564</v>
      </c>
      <c r="K2076" s="24">
        <f t="shared" ca="1" si="162"/>
        <v>0.95865055784750797</v>
      </c>
      <c r="L2076" s="24">
        <f t="shared" ca="1" si="163"/>
        <v>4.0840733765938581E-2</v>
      </c>
      <c r="M2076" s="24">
        <f t="shared" ca="1" si="164"/>
        <v>-0.16128100942624504</v>
      </c>
    </row>
    <row r="2077" spans="2:13" x14ac:dyDescent="0.25">
      <c r="B2077" s="24">
        <f t="shared" ca="1" si="160"/>
        <v>0.22313884075306412</v>
      </c>
      <c r="C2077" s="25">
        <f t="shared" ca="1" si="161"/>
        <v>42.383646683590307</v>
      </c>
      <c r="H2077" s="24">
        <v>2075</v>
      </c>
      <c r="I2077" s="24">
        <f ca="1"/>
        <v>67.377647558326771</v>
      </c>
      <c r="J2077" s="24" cm="1">
        <f t="array" aca="1" ref="J2077" ca="1">INDIRECT(ADDRESS(($F$2+1-H2077)+2,9))</f>
        <v>32.546447159593818</v>
      </c>
      <c r="K2077" s="24">
        <f t="shared" ca="1" si="162"/>
        <v>0.95870007547273339</v>
      </c>
      <c r="L2077" s="24">
        <f t="shared" ca="1" si="163"/>
        <v>4.0648267856210882E-2</v>
      </c>
      <c r="M2077" s="24">
        <f t="shared" ca="1" si="164"/>
        <v>-0.16087372939482067</v>
      </c>
    </row>
    <row r="2078" spans="2:13" x14ac:dyDescent="0.25">
      <c r="B2078" s="24">
        <f t="shared" ca="1" si="160"/>
        <v>2.6905932697385393E-2</v>
      </c>
      <c r="C2078" s="25">
        <f t="shared" ca="1" si="161"/>
        <v>30.716520825575998</v>
      </c>
      <c r="H2078" s="24">
        <v>2076</v>
      </c>
      <c r="I2078" s="24">
        <f ca="1"/>
        <v>67.452971781886149</v>
      </c>
      <c r="J2078" s="24" cm="1">
        <f t="array" aca="1" ref="J2078" ca="1">INDIRECT(ADDRESS(($F$2+1-H2078)+2,9))</f>
        <v>32.545704727940901</v>
      </c>
      <c r="K2078" s="24">
        <f t="shared" ca="1" si="162"/>
        <v>0.95936112311570432</v>
      </c>
      <c r="L2078" s="24">
        <f t="shared" ca="1" si="163"/>
        <v>4.0641794032622969E-2</v>
      </c>
      <c r="M2078" s="24">
        <f t="shared" ca="1" si="164"/>
        <v>-0.15961242532218703</v>
      </c>
    </row>
    <row r="2079" spans="2:13" x14ac:dyDescent="0.25">
      <c r="B2079" s="24">
        <f t="shared" ca="1" si="160"/>
        <v>0.34247597996767454</v>
      </c>
      <c r="C2079" s="25">
        <f t="shared" ca="1" si="161"/>
        <v>45.942849188781757</v>
      </c>
      <c r="H2079" s="24">
        <v>2077</v>
      </c>
      <c r="I2079" s="24">
        <f ca="1"/>
        <v>67.457622192572089</v>
      </c>
      <c r="J2079" s="24" cm="1">
        <f t="array" aca="1" ref="J2079" ca="1">INDIRECT(ADDRESS(($F$2+1-H2079)+2,9))</f>
        <v>32.508953650895961</v>
      </c>
      <c r="K2079" s="24">
        <f t="shared" ca="1" si="162"/>
        <v>0.95940165217056528</v>
      </c>
      <c r="L2079" s="24">
        <f t="shared" ca="1" si="163"/>
        <v>4.0322378097155394E-2</v>
      </c>
      <c r="M2079" s="24">
        <f t="shared" ca="1" si="164"/>
        <v>-0.15896738944907629</v>
      </c>
    </row>
    <row r="2080" spans="2:13" x14ac:dyDescent="0.25">
      <c r="B2080" s="24">
        <f t="shared" ca="1" si="160"/>
        <v>0.46761165420511741</v>
      </c>
      <c r="C2080" s="25">
        <f t="shared" ca="1" si="161"/>
        <v>49.187250667681482</v>
      </c>
      <c r="H2080" s="24">
        <v>2078</v>
      </c>
      <c r="I2080" s="24">
        <f ca="1"/>
        <v>67.64608477090971</v>
      </c>
      <c r="J2080" s="24" cm="1">
        <f t="array" aca="1" ref="J2080" ca="1">INDIRECT(ADDRESS(($F$2+1-H2080)+2,9))</f>
        <v>32.325254276605676</v>
      </c>
      <c r="K2080" s="24">
        <f t="shared" ca="1" si="162"/>
        <v>0.96101671943505196</v>
      </c>
      <c r="L2080" s="24">
        <f t="shared" ca="1" si="163"/>
        <v>3.8756218603129493E-2</v>
      </c>
      <c r="M2080" s="24">
        <f t="shared" ca="1" si="164"/>
        <v>-0.15266582815884117</v>
      </c>
    </row>
    <row r="2081" spans="2:13" x14ac:dyDescent="0.25">
      <c r="B2081" s="24">
        <f t="shared" ca="1" si="160"/>
        <v>0.54898517923513113</v>
      </c>
      <c r="C2081" s="25">
        <f t="shared" ca="1" si="161"/>
        <v>51.230978149618963</v>
      </c>
      <c r="H2081" s="24">
        <v>2079</v>
      </c>
      <c r="I2081" s="24">
        <f ca="1"/>
        <v>67.648236480825176</v>
      </c>
      <c r="J2081" s="24" cm="1">
        <f t="array" aca="1" ref="J2081" ca="1">INDIRECT(ADDRESS(($F$2+1-H2081)+2,9))</f>
        <v>32.31327451280734</v>
      </c>
      <c r="K2081" s="24">
        <f t="shared" ca="1" si="162"/>
        <v>0.96103485236906405</v>
      </c>
      <c r="L2081" s="24">
        <f t="shared" ca="1" si="163"/>
        <v>3.8655828711521692E-2</v>
      </c>
      <c r="M2081" s="24">
        <f t="shared" ca="1" si="164"/>
        <v>-0.15250179749830536</v>
      </c>
    </row>
    <row r="2082" spans="2:13" x14ac:dyDescent="0.25">
      <c r="B2082" s="24">
        <f t="shared" ca="1" si="160"/>
        <v>9.1451713165462523E-2</v>
      </c>
      <c r="C2082" s="25">
        <f t="shared" ca="1" si="161"/>
        <v>36.681315689675543</v>
      </c>
      <c r="H2082" s="24">
        <v>2080</v>
      </c>
      <c r="I2082" s="24">
        <f ca="1"/>
        <v>67.662545693823375</v>
      </c>
      <c r="J2082" s="24" cm="1">
        <f t="array" aca="1" ref="J2082" ca="1">INDIRECT(ADDRESS(($F$2+1-H2082)+2,9))</f>
        <v>32.230270255233513</v>
      </c>
      <c r="K2082" s="24">
        <f t="shared" ca="1" si="162"/>
        <v>0.961155264629318</v>
      </c>
      <c r="L2082" s="24">
        <f t="shared" ca="1" si="163"/>
        <v>3.7966062613022711E-2</v>
      </c>
      <c r="M2082" s="24">
        <f t="shared" ca="1" si="164"/>
        <v>-0.15095140292469092</v>
      </c>
    </row>
    <row r="2083" spans="2:13" x14ac:dyDescent="0.25">
      <c r="B2083" s="24">
        <f t="shared" ca="1" si="160"/>
        <v>0.25213078205353656</v>
      </c>
      <c r="C2083" s="25">
        <f t="shared" ca="1" si="161"/>
        <v>43.322004660475564</v>
      </c>
      <c r="H2083" s="24">
        <v>2081</v>
      </c>
      <c r="I2083" s="24">
        <f ca="1"/>
        <v>67.687861951747607</v>
      </c>
      <c r="J2083" s="24" cm="1">
        <f t="array" aca="1" ref="J2083" ca="1">INDIRECT(ADDRESS(($F$2+1-H2083)+2,9))</f>
        <v>32.223640942709224</v>
      </c>
      <c r="K2083" s="24">
        <f t="shared" ca="1" si="162"/>
        <v>0.96136755883096103</v>
      </c>
      <c r="L2083" s="24">
        <f t="shared" ca="1" si="163"/>
        <v>3.7911408768684714E-2</v>
      </c>
      <c r="M2083" s="24">
        <f t="shared" ca="1" si="164"/>
        <v>-0.15048861878446912</v>
      </c>
    </row>
    <row r="2084" spans="2:13" x14ac:dyDescent="0.25">
      <c r="B2084" s="24">
        <f t="shared" ca="1" si="160"/>
        <v>0.75047749470505998</v>
      </c>
      <c r="C2084" s="25">
        <f t="shared" ca="1" si="161"/>
        <v>56.759931241362345</v>
      </c>
      <c r="H2084" s="24">
        <v>2082</v>
      </c>
      <c r="I2084" s="24">
        <f ca="1"/>
        <v>67.697873594555517</v>
      </c>
      <c r="J2084" s="24" cm="1">
        <f t="array" aca="1" ref="J2084" ca="1">INDIRECT(ADDRESS(($F$2+1-H2084)+2,9))</f>
        <v>32.136326708909372</v>
      </c>
      <c r="K2084" s="24">
        <f t="shared" ca="1" si="162"/>
        <v>0.96145125205397775</v>
      </c>
      <c r="L2084" s="24">
        <f t="shared" ca="1" si="163"/>
        <v>3.719753972051279E-2</v>
      </c>
      <c r="M2084" s="24">
        <f t="shared" ca="1" si="164"/>
        <v>-0.14896215756862383</v>
      </c>
    </row>
    <row r="2085" spans="2:13" x14ac:dyDescent="0.25">
      <c r="B2085" s="24">
        <f t="shared" ca="1" si="160"/>
        <v>0.51283603434775504</v>
      </c>
      <c r="C2085" s="25">
        <f t="shared" ca="1" si="161"/>
        <v>50.321807201530987</v>
      </c>
      <c r="H2085" s="24">
        <v>2083</v>
      </c>
      <c r="I2085" s="24">
        <f ca="1"/>
        <v>67.802303938342931</v>
      </c>
      <c r="J2085" s="24" cm="1">
        <f t="array" aca="1" ref="J2085" ca="1">INDIRECT(ADDRESS(($F$2+1-H2085)+2,9))</f>
        <v>32.13412610741284</v>
      </c>
      <c r="K2085" s="24">
        <f t="shared" ca="1" si="162"/>
        <v>0.96231546764727782</v>
      </c>
      <c r="L2085" s="24">
        <f t="shared" ca="1" si="163"/>
        <v>3.7179690794718369E-2</v>
      </c>
      <c r="M2085" s="24">
        <f t="shared" ca="1" si="164"/>
        <v>-0.14726388621888936</v>
      </c>
    </row>
    <row r="2086" spans="2:13" x14ac:dyDescent="0.25">
      <c r="B2086" s="24">
        <f t="shared" ca="1" si="160"/>
        <v>3.857439189084233E-2</v>
      </c>
      <c r="C2086" s="25">
        <f t="shared" ca="1" si="161"/>
        <v>32.325254276605676</v>
      </c>
      <c r="H2086" s="24">
        <v>2084</v>
      </c>
      <c r="I2086" s="24">
        <f ca="1"/>
        <v>67.806714672748299</v>
      </c>
      <c r="J2086" s="24" cm="1">
        <f t="array" aca="1" ref="J2086" ca="1">INDIRECT(ADDRESS(($F$2+1-H2086)+2,9))</f>
        <v>32.111853855658396</v>
      </c>
      <c r="K2086" s="24">
        <f t="shared" ca="1" si="162"/>
        <v>0.96235161780695422</v>
      </c>
      <c r="L2086" s="24">
        <f t="shared" ca="1" si="163"/>
        <v>3.6999435683364681E-2</v>
      </c>
      <c r="M2086" s="24">
        <f t="shared" ca="1" si="164"/>
        <v>-0.14690059341437006</v>
      </c>
    </row>
    <row r="2087" spans="2:13" x14ac:dyDescent="0.25">
      <c r="B2087" s="24">
        <f t="shared" ca="1" si="160"/>
        <v>0.53392849095446226</v>
      </c>
      <c r="C2087" s="25">
        <f t="shared" ca="1" si="161"/>
        <v>50.8514889593324</v>
      </c>
      <c r="H2087" s="24">
        <v>2085</v>
      </c>
      <c r="I2087" s="24">
        <f ca="1"/>
        <v>67.868416800443995</v>
      </c>
      <c r="J2087" s="24" cm="1">
        <f t="array" aca="1" ref="J2087" ca="1">INDIRECT(ADDRESS(($F$2+1-H2087)+2,9))</f>
        <v>32.095250631605353</v>
      </c>
      <c r="K2087" s="24">
        <f t="shared" ca="1" si="162"/>
        <v>0.96285436358129672</v>
      </c>
      <c r="L2087" s="24">
        <f t="shared" ca="1" si="163"/>
        <v>3.6865526768340928E-2</v>
      </c>
      <c r="M2087" s="24">
        <f t="shared" ca="1" si="164"/>
        <v>-0.14569350525699909</v>
      </c>
    </row>
    <row r="2088" spans="2:13" x14ac:dyDescent="0.25">
      <c r="B2088" s="24">
        <f t="shared" ca="1" si="160"/>
        <v>0.68470257969095583</v>
      </c>
      <c r="C2088" s="25">
        <f t="shared" ca="1" si="161"/>
        <v>54.808897745433775</v>
      </c>
      <c r="H2088" s="24">
        <v>2086</v>
      </c>
      <c r="I2088" s="24">
        <f ca="1"/>
        <v>67.892444224543311</v>
      </c>
      <c r="J2088" s="24" cm="1">
        <f t="array" aca="1" ref="J2088" ca="1">INDIRECT(ADDRESS(($F$2+1-H2088)+2,9))</f>
        <v>31.985219971638614</v>
      </c>
      <c r="K2088" s="24">
        <f t="shared" ca="1" si="162"/>
        <v>0.96304864770229215</v>
      </c>
      <c r="L2088" s="24">
        <f t="shared" ca="1" si="163"/>
        <v>3.5988086683556401E-2</v>
      </c>
      <c r="M2088" s="24">
        <f t="shared" ca="1" si="164"/>
        <v>-0.14361340162186068</v>
      </c>
    </row>
    <row r="2089" spans="2:13" x14ac:dyDescent="0.25">
      <c r="B2089" s="24">
        <f t="shared" ca="1" si="160"/>
        <v>0.62444681535164748</v>
      </c>
      <c r="C2089" s="25">
        <f t="shared" ca="1" si="161"/>
        <v>53.171808638293044</v>
      </c>
      <c r="H2089" s="24">
        <v>2087</v>
      </c>
      <c r="I2089" s="24">
        <f ca="1"/>
        <v>68.040163147100614</v>
      </c>
      <c r="J2089" s="24" cm="1">
        <f t="array" aca="1" ref="J2089" ca="1">INDIRECT(ADDRESS(($F$2+1-H2089)+2,9))</f>
        <v>31.951959092778431</v>
      </c>
      <c r="K2089" s="24">
        <f t="shared" ca="1" si="162"/>
        <v>0.96422491445280989</v>
      </c>
      <c r="L2089" s="24">
        <f t="shared" ca="1" si="163"/>
        <v>3.5726239956059516E-2</v>
      </c>
      <c r="M2089" s="24">
        <f t="shared" ca="1" si="164"/>
        <v>-0.14079667014184924</v>
      </c>
    </row>
    <row r="2090" spans="2:13" x14ac:dyDescent="0.25">
      <c r="B2090" s="24">
        <f t="shared" ca="1" si="160"/>
        <v>0.44906401638056515</v>
      </c>
      <c r="C2090" s="25">
        <f t="shared" ca="1" si="161"/>
        <v>48.719735393258908</v>
      </c>
      <c r="H2090" s="24">
        <v>2088</v>
      </c>
      <c r="I2090" s="24">
        <f ca="1"/>
        <v>68.152153288400967</v>
      </c>
      <c r="J2090" s="24" cm="1">
        <f t="array" aca="1" ref="J2090" ca="1">INDIRECT(ADDRESS(($F$2+1-H2090)+2,9))</f>
        <v>31.773018423142677</v>
      </c>
      <c r="K2090" s="24">
        <f t="shared" ca="1" si="162"/>
        <v>0.96509607993987712</v>
      </c>
      <c r="L2090" s="24">
        <f t="shared" ca="1" si="163"/>
        <v>3.4344195110595645E-2</v>
      </c>
      <c r="M2090" s="24">
        <f t="shared" ca="1" si="164"/>
        <v>-0.1363461281041905</v>
      </c>
    </row>
    <row r="2091" spans="2:13" x14ac:dyDescent="0.25">
      <c r="B2091" s="24">
        <f t="shared" ca="1" si="160"/>
        <v>0.50792053083043098</v>
      </c>
      <c r="C2091" s="25">
        <f t="shared" ca="1" si="161"/>
        <v>50.19855131021405</v>
      </c>
      <c r="H2091" s="24">
        <v>2089</v>
      </c>
      <c r="I2091" s="24">
        <f ca="1"/>
        <v>68.230993114583001</v>
      </c>
      <c r="J2091" s="24" cm="1">
        <f t="array" aca="1" ref="J2091" ca="1">INDIRECT(ADDRESS(($F$2+1-H2091)+2,9))</f>
        <v>31.69153710204322</v>
      </c>
      <c r="K2091" s="24">
        <f t="shared" ca="1" si="162"/>
        <v>0.96569886555691076</v>
      </c>
      <c r="L2091" s="24">
        <f t="shared" ca="1" si="163"/>
        <v>3.3729595994882768E-2</v>
      </c>
      <c r="M2091" s="24">
        <f t="shared" ca="1" si="164"/>
        <v>-0.13397135085350598</v>
      </c>
    </row>
    <row r="2092" spans="2:13" x14ac:dyDescent="0.25">
      <c r="B2092" s="24">
        <f t="shared" ca="1" si="160"/>
        <v>0.55524637214440375</v>
      </c>
      <c r="C2092" s="25">
        <f t="shared" ca="1" si="161"/>
        <v>51.389277329970334</v>
      </c>
      <c r="H2092" s="24">
        <v>2090</v>
      </c>
      <c r="I2092" s="24">
        <f ca="1"/>
        <v>68.353657124452951</v>
      </c>
      <c r="J2092" s="24" cm="1">
        <f t="array" aca="1" ref="J2092" ca="1">INDIRECT(ADDRESS(($F$2+1-H2092)+2,9))</f>
        <v>31.517687669363685</v>
      </c>
      <c r="K2092" s="24">
        <f t="shared" ca="1" si="162"/>
        <v>0.96661968540621113</v>
      </c>
      <c r="L2092" s="24">
        <f t="shared" ca="1" si="163"/>
        <v>3.2448511010254547E-2</v>
      </c>
      <c r="M2092" s="24">
        <f t="shared" ca="1" si="164"/>
        <v>-0.12962411948260341</v>
      </c>
    </row>
    <row r="2093" spans="2:13" x14ac:dyDescent="0.25">
      <c r="B2093" s="24">
        <f t="shared" ca="1" si="160"/>
        <v>0.97256849759586939</v>
      </c>
      <c r="C2093" s="25">
        <f t="shared" ca="1" si="161"/>
        <v>69.199595829603112</v>
      </c>
      <c r="H2093" s="24">
        <v>2091</v>
      </c>
      <c r="I2093" s="24">
        <f ca="1"/>
        <v>68.405019677175943</v>
      </c>
      <c r="J2093" s="24" cm="1">
        <f t="array" aca="1" ref="J2093" ca="1">INDIRECT(ADDRESS(($F$2+1-H2093)+2,9))</f>
        <v>31.403193195999386</v>
      </c>
      <c r="K2093" s="24">
        <f t="shared" ca="1" si="162"/>
        <v>0.96699916281684406</v>
      </c>
      <c r="L2093" s="24">
        <f t="shared" ca="1" si="163"/>
        <v>3.1626936952355515E-2</v>
      </c>
      <c r="M2093" s="24">
        <f t="shared" ca="1" si="164"/>
        <v>-0.12728126372879497</v>
      </c>
    </row>
    <row r="2094" spans="2:13" x14ac:dyDescent="0.25">
      <c r="B2094" s="24">
        <f t="shared" ca="1" si="160"/>
        <v>0.48125272633472127</v>
      </c>
      <c r="C2094" s="25">
        <f t="shared" ca="1" si="161"/>
        <v>49.529902448863425</v>
      </c>
      <c r="H2094" s="24">
        <v>2092</v>
      </c>
      <c r="I2094" s="24">
        <f ca="1"/>
        <v>68.425807915622855</v>
      </c>
      <c r="J2094" s="24" cm="1">
        <f t="array" aca="1" ref="J2094" ca="1">INDIRECT(ADDRESS(($F$2+1-H2094)+2,9))</f>
        <v>31.244626087360924</v>
      </c>
      <c r="K2094" s="24">
        <f t="shared" ca="1" si="162"/>
        <v>0.96715173675835631</v>
      </c>
      <c r="L2094" s="24">
        <f t="shared" ca="1" si="163"/>
        <v>3.0517573382976611E-2</v>
      </c>
      <c r="M2094" s="24">
        <f t="shared" ca="1" si="164"/>
        <v>-0.12481702078534937</v>
      </c>
    </row>
    <row r="2095" spans="2:13" x14ac:dyDescent="0.25">
      <c r="B2095" s="24">
        <f t="shared" ca="1" si="160"/>
        <v>0.86650835782580726</v>
      </c>
      <c r="C2095" s="25">
        <f t="shared" ca="1" si="161"/>
        <v>61.100365325132401</v>
      </c>
      <c r="H2095" s="24">
        <v>2093</v>
      </c>
      <c r="I2095" s="24">
        <f ca="1"/>
        <v>68.433282025191261</v>
      </c>
      <c r="J2095" s="24" cm="1">
        <f t="array" aca="1" ref="J2095" ca="1">INDIRECT(ADDRESS(($F$2+1-H2095)+2,9))</f>
        <v>31.236732048753211</v>
      </c>
      <c r="K2095" s="24">
        <f t="shared" ca="1" si="162"/>
        <v>0.96720645019404228</v>
      </c>
      <c r="L2095" s="24">
        <f t="shared" ca="1" si="163"/>
        <v>3.0463198383669607E-2</v>
      </c>
      <c r="M2095" s="24">
        <f t="shared" ca="1" si="164"/>
        <v>-0.12465822733128078</v>
      </c>
    </row>
    <row r="2096" spans="2:13" x14ac:dyDescent="0.25">
      <c r="B2096" s="24">
        <f t="shared" ca="1" si="160"/>
        <v>0.39380600365793539</v>
      </c>
      <c r="C2096" s="25">
        <f t="shared" ca="1" si="161"/>
        <v>47.305871611352629</v>
      </c>
      <c r="H2096" s="24">
        <v>2094</v>
      </c>
      <c r="I2096" s="24">
        <f ca="1"/>
        <v>68.525755870054411</v>
      </c>
      <c r="J2096" s="24" cm="1">
        <f t="array" aca="1" ref="J2096" ca="1">INDIRECT(ADDRESS(($F$2+1-H2096)+2,9))</f>
        <v>31.182372746867962</v>
      </c>
      <c r="K2096" s="24">
        <f t="shared" ca="1" si="162"/>
        <v>0.96787720090077001</v>
      </c>
      <c r="L2096" s="24">
        <f t="shared" ca="1" si="163"/>
        <v>3.0090941025700275E-2</v>
      </c>
      <c r="M2096" s="24">
        <f t="shared" ca="1" si="164"/>
        <v>-0.12262792438468484</v>
      </c>
    </row>
    <row r="2097" spans="2:13" x14ac:dyDescent="0.25">
      <c r="B2097" s="24">
        <f t="shared" ca="1" si="160"/>
        <v>0.13882760402529348</v>
      </c>
      <c r="C2097" s="25">
        <f t="shared" ca="1" si="161"/>
        <v>39.143982112136655</v>
      </c>
      <c r="H2097" s="24">
        <v>2095</v>
      </c>
      <c r="I2097" s="24">
        <f ca="1"/>
        <v>68.614521821817291</v>
      </c>
      <c r="J2097" s="24" cm="1">
        <f t="array" aca="1" ref="J2097" ca="1">INDIRECT(ADDRESS(($F$2+1-H2097)+2,9))</f>
        <v>31.171570114298319</v>
      </c>
      <c r="K2097" s="24">
        <f t="shared" ca="1" si="162"/>
        <v>0.96851036267723234</v>
      </c>
      <c r="L2097" s="24">
        <f t="shared" ca="1" si="163"/>
        <v>3.0017414672741018E-2</v>
      </c>
      <c r="M2097" s="24">
        <f t="shared" ca="1" si="164"/>
        <v>-0.12126991436963042</v>
      </c>
    </row>
    <row r="2098" spans="2:13" x14ac:dyDescent="0.25">
      <c r="B2098" s="24">
        <f t="shared" ca="1" si="160"/>
        <v>0.94876823112522368</v>
      </c>
      <c r="C2098" s="25">
        <f t="shared" ca="1" si="161"/>
        <v>66.330259561310029</v>
      </c>
      <c r="H2098" s="24">
        <v>2096</v>
      </c>
      <c r="I2098" s="24">
        <f ca="1"/>
        <v>68.793515158347276</v>
      </c>
      <c r="J2098" s="24" cm="1">
        <f t="array" aca="1" ref="J2098" ca="1">INDIRECT(ADDRESS(($F$2+1-H2098)+2,9))</f>
        <v>31.133698902453876</v>
      </c>
      <c r="K2098" s="24">
        <f t="shared" ca="1" si="162"/>
        <v>0.96975575150170801</v>
      </c>
      <c r="L2098" s="24">
        <f t="shared" ca="1" si="163"/>
        <v>2.9760826138236326E-2</v>
      </c>
      <c r="M2098" s="24">
        <f t="shared" ca="1" si="164"/>
        <v>-0.1183184721834115</v>
      </c>
    </row>
    <row r="2099" spans="2:13" x14ac:dyDescent="0.25">
      <c r="B2099" s="24">
        <f t="shared" ca="1" si="160"/>
        <v>0.38287196480537911</v>
      </c>
      <c r="C2099" s="25">
        <f t="shared" ca="1" si="161"/>
        <v>47.020534118956427</v>
      </c>
      <c r="H2099" s="24">
        <v>2097</v>
      </c>
      <c r="I2099" s="24">
        <f ca="1"/>
        <v>68.808210903828709</v>
      </c>
      <c r="J2099" s="24" cm="1">
        <f t="array" aca="1" ref="J2099" ca="1">INDIRECT(ADDRESS(($F$2+1-H2099)+2,9))</f>
        <v>31.109695907265554</v>
      </c>
      <c r="K2099" s="24">
        <f t="shared" ca="1" si="162"/>
        <v>0.96985616141195319</v>
      </c>
      <c r="L2099" s="24">
        <f t="shared" ca="1" si="163"/>
        <v>2.9599142972278353E-2</v>
      </c>
      <c r="M2099" s="24">
        <f t="shared" ca="1" si="164"/>
        <v>-0.11785000437307944</v>
      </c>
    </row>
    <row r="2100" spans="2:13" x14ac:dyDescent="0.25">
      <c r="B2100" s="24">
        <f t="shared" ca="1" si="160"/>
        <v>0.69812154151509431</v>
      </c>
      <c r="C2100" s="25">
        <f t="shared" ca="1" si="161"/>
        <v>55.190054840492301</v>
      </c>
      <c r="H2100" s="24">
        <v>2098</v>
      </c>
      <c r="I2100" s="24">
        <f ca="1"/>
        <v>68.885662152197114</v>
      </c>
      <c r="J2100" s="24" cm="1">
        <f t="array" aca="1" ref="J2100" ca="1">INDIRECT(ADDRESS(($F$2+1-H2100)+2,9))</f>
        <v>31.077101458412788</v>
      </c>
      <c r="K2100" s="24">
        <f t="shared" ca="1" si="162"/>
        <v>0.97038079754127893</v>
      </c>
      <c r="L2100" s="24">
        <f t="shared" ca="1" si="163"/>
        <v>2.938075589495447E-2</v>
      </c>
      <c r="M2100" s="24">
        <f t="shared" ca="1" si="164"/>
        <v>-0.11641751902775441</v>
      </c>
    </row>
    <row r="2101" spans="2:13" x14ac:dyDescent="0.25">
      <c r="B2101" s="24">
        <f t="shared" ca="1" si="160"/>
        <v>0.74509027270080774</v>
      </c>
      <c r="C2101" s="25">
        <f t="shared" ca="1" si="161"/>
        <v>56.591188459632875</v>
      </c>
      <c r="H2101" s="24">
        <v>2099</v>
      </c>
      <c r="I2101" s="24">
        <f ca="1"/>
        <v>68.938034920630685</v>
      </c>
      <c r="J2101" s="24" cm="1">
        <f t="array" aca="1" ref="J2101" ca="1">INDIRECT(ADDRESS(($F$2+1-H2101)+2,9))</f>
        <v>30.999311996771169</v>
      </c>
      <c r="K2101" s="24">
        <f t="shared" ca="1" si="162"/>
        <v>0.97073124577013636</v>
      </c>
      <c r="L2101" s="24">
        <f t="shared" ca="1" si="163"/>
        <v>2.8864958842804253E-2</v>
      </c>
      <c r="M2101" s="24">
        <f t="shared" ca="1" si="164"/>
        <v>-0.114737531399034</v>
      </c>
    </row>
    <row r="2102" spans="2:13" x14ac:dyDescent="0.25">
      <c r="B2102" s="24">
        <f t="shared" ca="1" si="160"/>
        <v>0.52917691120057919</v>
      </c>
      <c r="C2102" s="25">
        <f t="shared" ca="1" si="161"/>
        <v>50.732009912547923</v>
      </c>
      <c r="H2102" s="24">
        <v>2100</v>
      </c>
      <c r="I2102" s="24">
        <f ca="1"/>
        <v>68.984855246805949</v>
      </c>
      <c r="J2102" s="24" cm="1">
        <f t="array" aca="1" ref="J2102" ca="1">INDIRECT(ADDRESS(($F$2+1-H2102)+2,9))</f>
        <v>30.89989054765616</v>
      </c>
      <c r="K2102" s="24">
        <f t="shared" ca="1" si="162"/>
        <v>0.97104161818119483</v>
      </c>
      <c r="L2102" s="24">
        <f t="shared" ca="1" si="163"/>
        <v>2.8216706800870704E-2</v>
      </c>
      <c r="M2102" s="24">
        <f t="shared" ca="1" si="164"/>
        <v>-0.11287176474124531</v>
      </c>
    </row>
    <row r="2103" spans="2:13" x14ac:dyDescent="0.25">
      <c r="B2103" s="24">
        <f t="shared" ca="1" si="160"/>
        <v>0.38235954670814021</v>
      </c>
      <c r="C2103" s="25">
        <f t="shared" ca="1" si="161"/>
        <v>47.007104056166767</v>
      </c>
      <c r="H2103" s="24">
        <v>2101</v>
      </c>
      <c r="I2103" s="24">
        <f ca="1"/>
        <v>69.065910519317498</v>
      </c>
      <c r="J2103" s="24" cm="1">
        <f t="array" aca="1" ref="J2103" ca="1">INDIRECT(ADDRESS(($F$2+1-H2103)+2,9))</f>
        <v>30.88362110127925</v>
      </c>
      <c r="K2103" s="24">
        <f t="shared" ca="1" si="162"/>
        <v>0.97157246616579551</v>
      </c>
      <c r="L2103" s="24">
        <f t="shared" ca="1" si="163"/>
        <v>2.8111788693679588E-2</v>
      </c>
      <c r="M2103" s="24">
        <f t="shared" ca="1" si="164"/>
        <v>-0.11165142727442608</v>
      </c>
    </row>
    <row r="2104" spans="2:13" x14ac:dyDescent="0.25">
      <c r="B2104" s="24">
        <f t="shared" ca="1" si="160"/>
        <v>0.23995191938819105</v>
      </c>
      <c r="C2104" s="25">
        <f t="shared" ca="1" si="161"/>
        <v>42.935427656110093</v>
      </c>
      <c r="H2104" s="24">
        <v>2102</v>
      </c>
      <c r="I2104" s="24">
        <f ca="1"/>
        <v>69.077523815584001</v>
      </c>
      <c r="J2104" s="24" cm="1">
        <f t="array" aca="1" ref="J2104" ca="1">INDIRECT(ADDRESS(($F$2+1-H2104)+2,9))</f>
        <v>30.881406737775027</v>
      </c>
      <c r="K2104" s="24">
        <f t="shared" ca="1" si="162"/>
        <v>0.97164785675973786</v>
      </c>
      <c r="L2104" s="24">
        <f t="shared" ca="1" si="163"/>
        <v>2.8097533892256651E-2</v>
      </c>
      <c r="M2104" s="24">
        <f t="shared" ca="1" si="164"/>
        <v>-0.11152489208236244</v>
      </c>
    </row>
    <row r="2105" spans="2:13" x14ac:dyDescent="0.25">
      <c r="B2105" s="24">
        <f t="shared" ca="1" si="160"/>
        <v>0.49955735303342208</v>
      </c>
      <c r="C2105" s="25">
        <f t="shared" ca="1" si="161"/>
        <v>49.988904483702335</v>
      </c>
      <c r="H2105" s="24">
        <v>2103</v>
      </c>
      <c r="I2105" s="24">
        <f ca="1"/>
        <v>69.142010944433878</v>
      </c>
      <c r="J2105" s="24" cm="1">
        <f t="array" aca="1" ref="J2105" ca="1">INDIRECT(ADDRESS(($F$2+1-H2105)+2,9))</f>
        <v>30.716520825575998</v>
      </c>
      <c r="K2105" s="24">
        <f t="shared" ca="1" si="162"/>
        <v>0.97206346981682801</v>
      </c>
      <c r="L2105" s="24">
        <f t="shared" ca="1" si="163"/>
        <v>2.7052877074779491E-2</v>
      </c>
      <c r="M2105" s="24">
        <f t="shared" ca="1" si="164"/>
        <v>-0.10865135651874296</v>
      </c>
    </row>
    <row r="2106" spans="2:13" x14ac:dyDescent="0.25">
      <c r="B2106" s="24">
        <f t="shared" ca="1" si="160"/>
        <v>0.13492342891886988</v>
      </c>
      <c r="C2106" s="25">
        <f t="shared" ca="1" si="161"/>
        <v>38.965847056247348</v>
      </c>
      <c r="H2106" s="24">
        <v>2104</v>
      </c>
      <c r="I2106" s="24">
        <f ca="1"/>
        <v>69.199595829603112</v>
      </c>
      <c r="J2106" s="24" cm="1">
        <f t="array" aca="1" ref="J2106" ca="1">INDIRECT(ADDRESS(($F$2+1-H2106)+2,9))</f>
        <v>30.686667672236837</v>
      </c>
      <c r="K2106" s="24">
        <f t="shared" ca="1" si="162"/>
        <v>0.97243029773363054</v>
      </c>
      <c r="L2106" s="24">
        <f t="shared" ca="1" si="163"/>
        <v>2.686724756684002E-2</v>
      </c>
      <c r="M2106" s="24">
        <f t="shared" ca="1" si="164"/>
        <v>-0.10759558309433236</v>
      </c>
    </row>
    <row r="2107" spans="2:13" x14ac:dyDescent="0.25">
      <c r="B2107" s="24">
        <f t="shared" ca="1" si="160"/>
        <v>0.64901600980536711</v>
      </c>
      <c r="C2107" s="25">
        <f t="shared" ca="1" si="161"/>
        <v>53.826652538915567</v>
      </c>
      <c r="H2107" s="24">
        <v>2105</v>
      </c>
      <c r="I2107" s="24">
        <f ca="1"/>
        <v>69.250172969125956</v>
      </c>
      <c r="J2107" s="24" cm="1">
        <f t="array" aca="1" ref="J2107" ca="1">INDIRECT(ADDRESS(($F$2+1-H2107)+2,9))</f>
        <v>30.686263001931632</v>
      </c>
      <c r="K2107" s="24">
        <f t="shared" ca="1" si="162"/>
        <v>0.97274916446691184</v>
      </c>
      <c r="L2107" s="24">
        <f t="shared" ca="1" si="163"/>
        <v>2.6864738615323288E-2</v>
      </c>
      <c r="M2107" s="24">
        <f t="shared" ca="1" si="164"/>
        <v>-0.10700225460133173</v>
      </c>
    </row>
    <row r="2108" spans="2:13" x14ac:dyDescent="0.25">
      <c r="B2108" s="24">
        <f t="shared" ca="1" si="160"/>
        <v>0.87591010202127206</v>
      </c>
      <c r="C2108" s="25">
        <f t="shared" ca="1" si="161"/>
        <v>61.547817901538679</v>
      </c>
      <c r="H2108" s="24">
        <v>2106</v>
      </c>
      <c r="I2108" s="24">
        <f ca="1"/>
        <v>69.26953788021072</v>
      </c>
      <c r="J2108" s="24" cm="1">
        <f t="array" aca="1" ref="J2108" ca="1">INDIRECT(ADDRESS(($F$2+1-H2108)+2,9))</f>
        <v>30.664982832031409</v>
      </c>
      <c r="K2108" s="24">
        <f t="shared" ca="1" si="162"/>
        <v>0.97287043455407329</v>
      </c>
      <c r="L2108" s="24">
        <f t="shared" ca="1" si="163"/>
        <v>2.6733077133266999E-2</v>
      </c>
      <c r="M2108" s="24">
        <f t="shared" ca="1" si="164"/>
        <v>-0.10654585384151295</v>
      </c>
    </row>
    <row r="2109" spans="2:13" x14ac:dyDescent="0.25">
      <c r="B2109" s="24">
        <f t="shared" ca="1" si="160"/>
        <v>0.77779385947092405</v>
      </c>
      <c r="C2109" s="25">
        <f t="shared" ca="1" si="161"/>
        <v>57.647636763315305</v>
      </c>
      <c r="H2109" s="24">
        <v>2107</v>
      </c>
      <c r="I2109" s="24">
        <f ca="1"/>
        <v>69.295977987981644</v>
      </c>
      <c r="J2109" s="24" cm="1">
        <f t="array" aca="1" ref="J2109" ca="1">INDIRECT(ADDRESS(($F$2+1-H2109)+2,9))</f>
        <v>30.550374172969111</v>
      </c>
      <c r="K2109" s="24">
        <f t="shared" ca="1" si="162"/>
        <v>0.97303528464654276</v>
      </c>
      <c r="L2109" s="24">
        <f t="shared" ca="1" si="163"/>
        <v>2.6033220854687025E-2</v>
      </c>
      <c r="M2109" s="24">
        <f t="shared" ca="1" si="164"/>
        <v>-0.10486234555965952</v>
      </c>
    </row>
    <row r="2110" spans="2:13" x14ac:dyDescent="0.25">
      <c r="B2110" s="24">
        <f t="shared" ca="1" si="160"/>
        <v>0.61463309895342699</v>
      </c>
      <c r="C2110" s="25">
        <f t="shared" ca="1" si="161"/>
        <v>52.91415185311179</v>
      </c>
      <c r="H2110" s="24">
        <v>2108</v>
      </c>
      <c r="I2110" s="24">
        <f ca="1"/>
        <v>69.305593702527247</v>
      </c>
      <c r="J2110" s="24" cm="1">
        <f t="array" aca="1" ref="J2110" ca="1">INDIRECT(ADDRESS(($F$2+1-H2110)+2,9))</f>
        <v>30.526123443054711</v>
      </c>
      <c r="K2110" s="24">
        <f t="shared" ca="1" si="162"/>
        <v>0.97309502947304716</v>
      </c>
      <c r="L2110" s="24">
        <f t="shared" ca="1" si="163"/>
        <v>2.5887115455197857E-2</v>
      </c>
      <c r="M2110" s="24">
        <f t="shared" ca="1" si="164"/>
        <v>-0.1044992239076849</v>
      </c>
    </row>
    <row r="2111" spans="2:13" x14ac:dyDescent="0.25">
      <c r="B2111" s="24">
        <f t="shared" ca="1" si="160"/>
        <v>0.98741300267046395</v>
      </c>
      <c r="C2111" s="25">
        <f t="shared" ca="1" si="161"/>
        <v>72.38722238075519</v>
      </c>
      <c r="H2111" s="24">
        <v>2109</v>
      </c>
      <c r="I2111" s="24">
        <f ca="1"/>
        <v>69.372611835974908</v>
      </c>
      <c r="J2111" s="24" cm="1">
        <f t="array" aca="1" ref="J2111" ca="1">INDIRECT(ADDRESS(($F$2+1-H2111)+2,9))</f>
        <v>30.314725110617193</v>
      </c>
      <c r="K2111" s="24">
        <f t="shared" ca="1" si="162"/>
        <v>0.97350836781044126</v>
      </c>
      <c r="L2111" s="24">
        <f t="shared" ca="1" si="163"/>
        <v>2.4642312363207904E-2</v>
      </c>
      <c r="M2111" s="24">
        <f t="shared" ca="1" si="164"/>
        <v>-0.10122338825730648</v>
      </c>
    </row>
    <row r="2112" spans="2:13" x14ac:dyDescent="0.25">
      <c r="B2112" s="24">
        <f t="shared" ca="1" si="160"/>
        <v>0.22006211995482194</v>
      </c>
      <c r="C2112" s="25">
        <f t="shared" ca="1" si="161"/>
        <v>42.280165672025937</v>
      </c>
      <c r="H2112" s="24">
        <v>2110</v>
      </c>
      <c r="I2112" s="24">
        <f ca="1"/>
        <v>69.453199407989331</v>
      </c>
      <c r="J2112" s="24" cm="1">
        <f t="array" aca="1" ref="J2112" ca="1">INDIRECT(ADDRESS(($F$2+1-H2112)+2,9))</f>
        <v>30.19835335451203</v>
      </c>
      <c r="K2112" s="24">
        <f t="shared" ca="1" si="162"/>
        <v>0.97399835690028336</v>
      </c>
      <c r="L2112" s="24">
        <f t="shared" ca="1" si="163"/>
        <v>2.39787670128007E-2</v>
      </c>
      <c r="M2112" s="24">
        <f t="shared" ca="1" si="164"/>
        <v>-9.8958033081435692E-2</v>
      </c>
    </row>
    <row r="2113" spans="2:13" x14ac:dyDescent="0.25">
      <c r="B2113" s="24">
        <f t="shared" ca="1" si="160"/>
        <v>0.71118493682434702</v>
      </c>
      <c r="C2113" s="25">
        <f t="shared" ca="1" si="161"/>
        <v>55.568496962164964</v>
      </c>
      <c r="H2113" s="24">
        <v>2111</v>
      </c>
      <c r="I2113" s="24">
        <f ca="1"/>
        <v>69.677352944909245</v>
      </c>
      <c r="J2113" s="24" cm="1">
        <f t="array" aca="1" ref="J2113" ca="1">INDIRECT(ADDRESS(($F$2+1-H2113)+2,9))</f>
        <v>29.982968603128526</v>
      </c>
      <c r="K2113" s="24">
        <f t="shared" ca="1" si="162"/>
        <v>0.97532153864410898</v>
      </c>
      <c r="L2113" s="24">
        <f t="shared" ca="1" si="163"/>
        <v>2.2790245609638039E-2</v>
      </c>
      <c r="M2113" s="24">
        <f t="shared" ca="1" si="164"/>
        <v>-9.3969155380717581E-2</v>
      </c>
    </row>
    <row r="2114" spans="2:13" x14ac:dyDescent="0.25">
      <c r="B2114" s="24">
        <f t="shared" ca="1" si="160"/>
        <v>0.26716150611835066</v>
      </c>
      <c r="C2114" s="25">
        <f t="shared" ca="1" si="161"/>
        <v>43.785795378735152</v>
      </c>
      <c r="H2114" s="24">
        <v>2112</v>
      </c>
      <c r="I2114" s="24">
        <f ca="1"/>
        <v>69.765680187003355</v>
      </c>
      <c r="J2114" s="24" cm="1">
        <f t="array" aca="1" ref="J2114" ca="1">INDIRECT(ADDRESS(($F$2+1-H2114)+2,9))</f>
        <v>29.981445117019241</v>
      </c>
      <c r="K2114" s="24">
        <f t="shared" ca="1" si="162"/>
        <v>0.97582718752381881</v>
      </c>
      <c r="L2114" s="24">
        <f t="shared" ca="1" si="163"/>
        <v>2.2782018915618648E-2</v>
      </c>
      <c r="M2114" s="24">
        <f t="shared" ca="1" si="164"/>
        <v>-9.2982924663185682E-2</v>
      </c>
    </row>
    <row r="2115" spans="2:13" x14ac:dyDescent="0.25">
      <c r="B2115" s="24">
        <f t="shared" ca="1" si="160"/>
        <v>0.6350932361355085</v>
      </c>
      <c r="C2115" s="25">
        <f t="shared" ca="1" si="161"/>
        <v>53.453735919367261</v>
      </c>
      <c r="H2115" s="24">
        <v>2113</v>
      </c>
      <c r="I2115" s="24">
        <f ca="1"/>
        <v>69.78396599738015</v>
      </c>
      <c r="J2115" s="24" cm="1">
        <f t="array" aca="1" ref="J2115" ca="1">INDIRECT(ADDRESS(($F$2+1-H2115)+2,9))</f>
        <v>29.964855545159349</v>
      </c>
      <c r="K2115" s="24">
        <f t="shared" ca="1" si="162"/>
        <v>0.97593077409520401</v>
      </c>
      <c r="L2115" s="24">
        <f t="shared" ca="1" si="163"/>
        <v>2.2692598528815295E-2</v>
      </c>
      <c r="M2115" s="24">
        <f t="shared" ca="1" si="164"/>
        <v>-9.2640000012143633E-2</v>
      </c>
    </row>
    <row r="2116" spans="2:13" x14ac:dyDescent="0.25">
      <c r="B2116" s="24">
        <f t="shared" ref="B2116:B2160" ca="1" si="165">RAND()</f>
        <v>0.49069318534556916</v>
      </c>
      <c r="C2116" s="25">
        <f t="shared" ref="C2116:C2160" ca="1" si="166">_xlfn.NORM.INV(B2116,50,10)</f>
        <v>49.766691588076547</v>
      </c>
      <c r="H2116" s="24">
        <v>2114</v>
      </c>
      <c r="I2116" s="24">
        <f ca="1"/>
        <v>69.88089107752333</v>
      </c>
      <c r="J2116" s="24" cm="1">
        <f t="array" aca="1" ref="J2116" ca="1">INDIRECT(ADDRESS(($F$2+1-H2116)+2,9))</f>
        <v>29.894689072522091</v>
      </c>
      <c r="K2116" s="24">
        <f t="shared" ref="K2116:K2160" ca="1" si="167">_xlfn.NORM.DIST(I2116,$F$5,$F$6,TRUE)</f>
        <v>0.97647363337366877</v>
      </c>
      <c r="L2116" s="24">
        <f t="shared" ref="L2116:L2160" ca="1" si="168">_xlfn.NORM.DIST(J2116,$F$5,$F$6,TRUE)</f>
        <v>2.2317655140399691E-2</v>
      </c>
      <c r="M2116" s="24">
        <f t="shared" ca="1" si="164"/>
        <v>-9.0843269193062404E-2</v>
      </c>
    </row>
    <row r="2117" spans="2:13" x14ac:dyDescent="0.25">
      <c r="B2117" s="24">
        <f t="shared" ca="1" si="165"/>
        <v>0.53862784348183268</v>
      </c>
      <c r="C2117" s="25">
        <f t="shared" ca="1" si="166"/>
        <v>50.969774365069149</v>
      </c>
      <c r="H2117" s="24">
        <v>2115</v>
      </c>
      <c r="I2117" s="24">
        <f ca="1"/>
        <v>69.928162594482316</v>
      </c>
      <c r="J2117" s="24" cm="1">
        <f t="array" aca="1" ref="J2117" ca="1">INDIRECT(ADDRESS(($F$2+1-H2117)+2,9))</f>
        <v>29.816683984757329</v>
      </c>
      <c r="K2117" s="24">
        <f t="shared" ca="1" si="167"/>
        <v>0.97673463312269415</v>
      </c>
      <c r="L2117" s="24">
        <f t="shared" ca="1" si="168"/>
        <v>2.1906973150956702E-2</v>
      </c>
      <c r="M2117" s="24">
        <f t="shared" ref="M2117:M2160" ca="1" si="169">((2*H2117-1)/$F$2)*(LN(K2117)+LN(1-L2117))</f>
        <v>-8.9539515315610538E-2</v>
      </c>
    </row>
    <row r="2118" spans="2:13" x14ac:dyDescent="0.25">
      <c r="B2118" s="24">
        <f t="shared" ca="1" si="165"/>
        <v>0.56110661454341026</v>
      </c>
      <c r="C2118" s="25">
        <f t="shared" ca="1" si="166"/>
        <v>51.537754762753949</v>
      </c>
      <c r="H2118" s="24">
        <v>2116</v>
      </c>
      <c r="I2118" s="24">
        <f ca="1"/>
        <v>70.02983178389772</v>
      </c>
      <c r="J2118" s="24" cm="1">
        <f t="array" aca="1" ref="J2118" ca="1">INDIRECT(ADDRESS(($F$2+1-H2118)+2,9))</f>
        <v>29.747859412754401</v>
      </c>
      <c r="K2118" s="24">
        <f t="shared" ca="1" si="167"/>
        <v>0.97728772802770525</v>
      </c>
      <c r="L2118" s="24">
        <f t="shared" ca="1" si="168"/>
        <v>2.154994165641029E-2</v>
      </c>
      <c r="M2118" s="24">
        <f t="shared" ca="1" si="169"/>
        <v>-8.7756392806331587E-2</v>
      </c>
    </row>
    <row r="2119" spans="2:13" x14ac:dyDescent="0.25">
      <c r="B2119" s="24">
        <f t="shared" ca="1" si="165"/>
        <v>0.16616566693949864</v>
      </c>
      <c r="C2119" s="25">
        <f t="shared" ca="1" si="166"/>
        <v>40.305712906434728</v>
      </c>
      <c r="H2119" s="24">
        <v>2117</v>
      </c>
      <c r="I2119" s="24">
        <f ca="1"/>
        <v>70.156081215900258</v>
      </c>
      <c r="J2119" s="24" cm="1">
        <f t="array" aca="1" ref="J2119" ca="1">INDIRECT(ADDRESS(($F$2+1-H2119)+2,9))</f>
        <v>29.668688669684236</v>
      </c>
      <c r="K2119" s="24">
        <f t="shared" ca="1" si="167"/>
        <v>0.97795907908624535</v>
      </c>
      <c r="L2119" s="24">
        <f t="shared" ca="1" si="168"/>
        <v>2.1145333138353088E-2</v>
      </c>
      <c r="M2119" s="24">
        <f t="shared" ca="1" si="169"/>
        <v>-8.563988520517414E-2</v>
      </c>
    </row>
    <row r="2120" spans="2:13" x14ac:dyDescent="0.25">
      <c r="B2120" s="24">
        <f t="shared" ca="1" si="165"/>
        <v>0.82869886149493321</v>
      </c>
      <c r="C2120" s="25">
        <f t="shared" ca="1" si="166"/>
        <v>59.490360506338405</v>
      </c>
      <c r="H2120" s="24">
        <v>2118</v>
      </c>
      <c r="I2120" s="24">
        <f ca="1"/>
        <v>70.216865019328367</v>
      </c>
      <c r="J2120" s="24" cm="1">
        <f t="array" aca="1" ref="J2120" ca="1">INDIRECT(ADDRESS(($F$2+1-H2120)+2,9))</f>
        <v>29.592617077278788</v>
      </c>
      <c r="K2120" s="24">
        <f t="shared" ca="1" si="167"/>
        <v>0.97827628473850647</v>
      </c>
      <c r="L2120" s="24">
        <f t="shared" ca="1" si="168"/>
        <v>2.0762635744059996E-2</v>
      </c>
      <c r="M2120" s="24">
        <f t="shared" ca="1" si="169"/>
        <v>-8.4276812269800216E-2</v>
      </c>
    </row>
    <row r="2121" spans="2:13" x14ac:dyDescent="0.25">
      <c r="B2121" s="24">
        <f t="shared" ca="1" si="165"/>
        <v>0.91277968873065585</v>
      </c>
      <c r="C2121" s="25">
        <f t="shared" ca="1" si="166"/>
        <v>63.580726818996119</v>
      </c>
      <c r="H2121" s="24">
        <v>2119</v>
      </c>
      <c r="I2121" s="24">
        <f ca="1"/>
        <v>70.230870013000157</v>
      </c>
      <c r="J2121" s="24" cm="1">
        <f t="array" aca="1" ref="J2121" ca="1">INDIRECT(ADDRESS(($F$2+1-H2121)+2,9))</f>
        <v>29.578354732035347</v>
      </c>
      <c r="K2121" s="24">
        <f t="shared" ca="1" si="167"/>
        <v>0.97834882185345662</v>
      </c>
      <c r="L2121" s="24">
        <f t="shared" ca="1" si="168"/>
        <v>2.069154217031734E-2</v>
      </c>
      <c r="M2121" s="24">
        <f t="shared" ca="1" si="169"/>
        <v>-8.4028497478785949E-2</v>
      </c>
    </row>
    <row r="2122" spans="2:13" x14ac:dyDescent="0.25">
      <c r="B2122" s="24">
        <f t="shared" ca="1" si="165"/>
        <v>0.70423876912271532</v>
      </c>
      <c r="C2122" s="25">
        <f t="shared" ca="1" si="166"/>
        <v>55.366310936058078</v>
      </c>
      <c r="H2122" s="24">
        <v>2120</v>
      </c>
      <c r="I2122" s="24">
        <f ca="1"/>
        <v>70.383920470397229</v>
      </c>
      <c r="J2122" s="24" cm="1">
        <f t="array" aca="1" ref="J2122" ca="1">INDIRECT(ADDRESS(($F$2+1-H2122)+2,9))</f>
        <v>29.494551440209914</v>
      </c>
      <c r="K2122" s="24">
        <f t="shared" ca="1" si="167"/>
        <v>0.97912827607506603</v>
      </c>
      <c r="L2122" s="24">
        <f t="shared" ca="1" si="168"/>
        <v>2.0277959426666818E-2</v>
      </c>
      <c r="M2122" s="24">
        <f t="shared" ca="1" si="169"/>
        <v>-8.1674406054486046E-2</v>
      </c>
    </row>
    <row r="2123" spans="2:13" x14ac:dyDescent="0.25">
      <c r="B2123" s="24">
        <f t="shared" ca="1" si="165"/>
        <v>0.70206499261356492</v>
      </c>
      <c r="C2123" s="25">
        <f t="shared" ca="1" si="166"/>
        <v>55.303489485433687</v>
      </c>
      <c r="H2123" s="24">
        <v>2121</v>
      </c>
      <c r="I2123" s="24">
        <f ca="1"/>
        <v>70.386653712985492</v>
      </c>
      <c r="J2123" s="24" cm="1">
        <f t="array" aca="1" ref="J2123" ca="1">INDIRECT(ADDRESS(($F$2+1-H2123)+2,9))</f>
        <v>29.238732854923242</v>
      </c>
      <c r="K2123" s="24">
        <f t="shared" ca="1" si="167"/>
        <v>0.97914197713585949</v>
      </c>
      <c r="L2123" s="24">
        <f t="shared" ca="1" si="168"/>
        <v>1.9058548574782938E-2</v>
      </c>
      <c r="M2123" s="24">
        <f t="shared" ca="1" si="169"/>
        <v>-7.9240919489301578E-2</v>
      </c>
    </row>
    <row r="2124" spans="2:13" x14ac:dyDescent="0.25">
      <c r="B2124" s="24">
        <f t="shared" ca="1" si="165"/>
        <v>0.14820017862212165</v>
      </c>
      <c r="C2124" s="25">
        <f t="shared" ca="1" si="166"/>
        <v>39.558161927747676</v>
      </c>
      <c r="H2124" s="24">
        <v>2122</v>
      </c>
      <c r="I2124" s="24">
        <f ca="1"/>
        <v>70.408763714069963</v>
      </c>
      <c r="J2124" s="24" cm="1">
        <f t="array" aca="1" ref="J2124" ca="1">INDIRECT(ADDRESS(($F$2+1-H2124)+2,9))</f>
        <v>29.171411901237882</v>
      </c>
      <c r="K2124" s="24">
        <f t="shared" ca="1" si="167"/>
        <v>0.97925252937785889</v>
      </c>
      <c r="L2124" s="24">
        <f t="shared" ca="1" si="168"/>
        <v>1.874821228023979E-2</v>
      </c>
      <c r="M2124" s="24">
        <f t="shared" ca="1" si="169"/>
        <v>-7.8434374595088258E-2</v>
      </c>
    </row>
    <row r="2125" spans="2:13" x14ac:dyDescent="0.25">
      <c r="B2125" s="24">
        <f t="shared" ca="1" si="165"/>
        <v>6.1689407428750287E-2</v>
      </c>
      <c r="C2125" s="25">
        <f t="shared" ca="1" si="166"/>
        <v>34.592548144111852</v>
      </c>
      <c r="H2125" s="24">
        <v>2123</v>
      </c>
      <c r="I2125" s="24">
        <f ca="1"/>
        <v>70.540602444106511</v>
      </c>
      <c r="J2125" s="24" cm="1">
        <f t="array" aca="1" ref="J2125" ca="1">INDIRECT(ADDRESS(($F$2+1-H2125)+2,9))</f>
        <v>29.095794894818724</v>
      </c>
      <c r="K2125" s="24">
        <f t="shared" ca="1" si="167"/>
        <v>0.97990148593504101</v>
      </c>
      <c r="L2125" s="24">
        <f t="shared" ca="1" si="168"/>
        <v>1.8404770995903024E-2</v>
      </c>
      <c r="M2125" s="24">
        <f t="shared" ca="1" si="169"/>
        <v>-7.6479798484403755E-2</v>
      </c>
    </row>
    <row r="2126" spans="2:13" x14ac:dyDescent="0.25">
      <c r="B2126" s="24">
        <f t="shared" ca="1" si="165"/>
        <v>0.84098151391405218</v>
      </c>
      <c r="C2126" s="25">
        <f t="shared" ca="1" si="166"/>
        <v>59.984999841097249</v>
      </c>
      <c r="H2126" s="24">
        <v>2124</v>
      </c>
      <c r="I2126" s="24">
        <f ca="1"/>
        <v>70.576599600405274</v>
      </c>
      <c r="J2126" s="24" cm="1">
        <f t="array" aca="1" ref="J2126" ca="1">INDIRECT(ADDRESS(($F$2+1-H2126)+2,9))</f>
        <v>28.778566734233912</v>
      </c>
      <c r="K2126" s="24">
        <f t="shared" ca="1" si="167"/>
        <v>0.98007565523389562</v>
      </c>
      <c r="L2126" s="24">
        <f t="shared" ca="1" si="168"/>
        <v>1.7021769914122385E-2</v>
      </c>
      <c r="M2126" s="24">
        <f t="shared" ca="1" si="169"/>
        <v>-7.3395198767110148E-2</v>
      </c>
    </row>
    <row r="2127" spans="2:13" x14ac:dyDescent="0.25">
      <c r="B2127" s="24">
        <f t="shared" ca="1" si="165"/>
        <v>0.78294390929743585</v>
      </c>
      <c r="C2127" s="25">
        <f t="shared" ca="1" si="166"/>
        <v>57.821742396901094</v>
      </c>
      <c r="H2127" s="24">
        <v>2125</v>
      </c>
      <c r="I2127" s="24">
        <f ca="1"/>
        <v>70.581619594514066</v>
      </c>
      <c r="J2127" s="24" cm="1">
        <f t="array" aca="1" ref="J2127" ca="1">INDIRECT(ADDRESS(($F$2+1-H2127)+2,9))</f>
        <v>28.723014127843385</v>
      </c>
      <c r="K2127" s="24">
        <f t="shared" ca="1" si="167"/>
        <v>0.9800998420169571</v>
      </c>
      <c r="L2127" s="24">
        <f t="shared" ca="1" si="168"/>
        <v>1.6788955112768195E-2</v>
      </c>
      <c r="M2127" s="24">
        <f t="shared" ca="1" si="169"/>
        <v>-7.2914887866885061E-2</v>
      </c>
    </row>
    <row r="2128" spans="2:13" x14ac:dyDescent="0.25">
      <c r="B2128" s="24">
        <f t="shared" ca="1" si="165"/>
        <v>2.0638423523288374E-2</v>
      </c>
      <c r="C2128" s="25">
        <f t="shared" ca="1" si="166"/>
        <v>29.592617077278788</v>
      </c>
      <c r="H2128" s="24">
        <v>2126</v>
      </c>
      <c r="I2128" s="24">
        <f ca="1"/>
        <v>70.70987359988446</v>
      </c>
      <c r="J2128" s="24" cm="1">
        <f t="array" aca="1" ref="J2128" ca="1">INDIRECT(ADDRESS(($F$2+1-H2128)+2,9))</f>
        <v>28.694909949810345</v>
      </c>
      <c r="K2128" s="24">
        <f t="shared" ca="1" si="167"/>
        <v>0.9807093846188184</v>
      </c>
      <c r="L2128" s="24">
        <f t="shared" ca="1" si="168"/>
        <v>1.6672214772363025E-2</v>
      </c>
      <c r="M2128" s="24">
        <f t="shared" ca="1" si="169"/>
        <v>-7.1490607045700011E-2</v>
      </c>
    </row>
    <row r="2129" spans="2:13" x14ac:dyDescent="0.25">
      <c r="B2129" s="24">
        <f t="shared" ca="1" si="165"/>
        <v>0.49699528817507233</v>
      </c>
      <c r="C2129" s="25">
        <f t="shared" ca="1" si="166"/>
        <v>49.924682331733926</v>
      </c>
      <c r="H2129" s="24">
        <v>2127</v>
      </c>
      <c r="I2129" s="24">
        <f ca="1"/>
        <v>70.763416764733975</v>
      </c>
      <c r="J2129" s="24" cm="1">
        <f t="array" aca="1" ref="J2129" ca="1">INDIRECT(ADDRESS(($F$2+1-H2129)+2,9))</f>
        <v>28.537349101132424</v>
      </c>
      <c r="K2129" s="24">
        <f t="shared" ca="1" si="167"/>
        <v>0.98095911992343054</v>
      </c>
      <c r="L2129" s="24">
        <f t="shared" ca="1" si="168"/>
        <v>1.6030514946238934E-2</v>
      </c>
      <c r="M2129" s="24">
        <f t="shared" ca="1" si="169"/>
        <v>-6.9736755662074559E-2</v>
      </c>
    </row>
    <row r="2130" spans="2:13" x14ac:dyDescent="0.25">
      <c r="B2130" s="24">
        <f t="shared" ca="1" si="165"/>
        <v>0.86158908080725238</v>
      </c>
      <c r="C2130" s="25">
        <f t="shared" ca="1" si="166"/>
        <v>60.874865525404871</v>
      </c>
      <c r="H2130" s="24">
        <v>2128</v>
      </c>
      <c r="I2130" s="24">
        <f ca="1"/>
        <v>70.858821906718219</v>
      </c>
      <c r="J2130" s="24" cm="1">
        <f t="array" aca="1" ref="J2130" ca="1">INDIRECT(ADDRESS(($F$2+1-H2130)+2,9))</f>
        <v>28.425223932576166</v>
      </c>
      <c r="K2130" s="24">
        <f t="shared" ca="1" si="167"/>
        <v>0.98139729531219266</v>
      </c>
      <c r="L2130" s="24">
        <f t="shared" ca="1" si="168"/>
        <v>1.5586858413754774E-2</v>
      </c>
      <c r="M2130" s="24">
        <f t="shared" ca="1" si="169"/>
        <v>-6.8000188166676995E-2</v>
      </c>
    </row>
    <row r="2131" spans="2:13" x14ac:dyDescent="0.25">
      <c r="B2131" s="24">
        <f t="shared" ca="1" si="165"/>
        <v>0.66351562632727024</v>
      </c>
      <c r="C2131" s="25">
        <f t="shared" ca="1" si="166"/>
        <v>54.220770930391126</v>
      </c>
      <c r="H2131" s="24">
        <v>2129</v>
      </c>
      <c r="I2131" s="24">
        <f ca="1"/>
        <v>71.004792574009798</v>
      </c>
      <c r="J2131" s="24" cm="1">
        <f t="array" aca="1" ref="J2131" ca="1">INDIRECT(ADDRESS(($F$2+1-H2131)+2,9))</f>
        <v>28.326478564451971</v>
      </c>
      <c r="K2131" s="24">
        <f t="shared" ca="1" si="167"/>
        <v>0.98205108052243861</v>
      </c>
      <c r="L2131" s="24">
        <f t="shared" ca="1" si="168"/>
        <v>1.5204909854710871E-2</v>
      </c>
      <c r="M2131" s="24">
        <f t="shared" ca="1" si="169"/>
        <v>-6.595320964181324E-2</v>
      </c>
    </row>
    <row r="2132" spans="2:13" x14ac:dyDescent="0.25">
      <c r="B2132" s="24">
        <f t="shared" ca="1" si="165"/>
        <v>0.78876014725301569</v>
      </c>
      <c r="C2132" s="25">
        <f t="shared" ca="1" si="166"/>
        <v>58.021266414616079</v>
      </c>
      <c r="H2132" s="24">
        <v>2130</v>
      </c>
      <c r="I2132" s="24">
        <f ca="1"/>
        <v>71.140844650532557</v>
      </c>
      <c r="J2132" s="24" cm="1">
        <f t="array" aca="1" ref="J2132" ca="1">INDIRECT(ADDRESS(($F$2+1-H2132)+2,9))</f>
        <v>28.089038092150599</v>
      </c>
      <c r="K2132" s="24">
        <f t="shared" ca="1" si="167"/>
        <v>0.98264269813455374</v>
      </c>
      <c r="L2132" s="24">
        <f t="shared" ca="1" si="168"/>
        <v>1.4319253810413577E-2</v>
      </c>
      <c r="M2132" s="24">
        <f t="shared" ca="1" si="169"/>
        <v>-6.3021495820288084E-2</v>
      </c>
    </row>
    <row r="2133" spans="2:13" x14ac:dyDescent="0.25">
      <c r="B2133" s="24">
        <f t="shared" ca="1" si="165"/>
        <v>0.50090376967195549</v>
      </c>
      <c r="C2133" s="25">
        <f t="shared" ca="1" si="166"/>
        <v>50.022654165512044</v>
      </c>
      <c r="H2133" s="24">
        <v>2131</v>
      </c>
      <c r="I2133" s="24">
        <f ca="1"/>
        <v>71.141069810259225</v>
      </c>
      <c r="J2133" s="24" cm="1">
        <f t="array" aca="1" ref="J2133" ca="1">INDIRECT(ADDRESS(($F$2+1-H2133)+2,9))</f>
        <v>27.704884495839075</v>
      </c>
      <c r="K2133" s="24">
        <f t="shared" ca="1" si="167"/>
        <v>0.98264366325977015</v>
      </c>
      <c r="L2133" s="24">
        <f t="shared" ca="1" si="168"/>
        <v>1.2980418860500741E-2</v>
      </c>
      <c r="M2133" s="24">
        <f t="shared" ca="1" si="169"/>
        <v>-6.0369019650391098E-2</v>
      </c>
    </row>
    <row r="2134" spans="2:13" x14ac:dyDescent="0.25">
      <c r="B2134" s="24">
        <f t="shared" ca="1" si="165"/>
        <v>0.7719253768472617</v>
      </c>
      <c r="C2134" s="25">
        <f t="shared" ca="1" si="166"/>
        <v>57.452026083187953</v>
      </c>
      <c r="H2134" s="24">
        <v>2132</v>
      </c>
      <c r="I2134" s="24">
        <f ca="1"/>
        <v>71.607815932710963</v>
      </c>
      <c r="J2134" s="24" cm="1">
        <f t="array" aca="1" ref="J2134" ca="1">INDIRECT(ADDRESS(($F$2+1-H2134)+2,9))</f>
        <v>27.641636049059354</v>
      </c>
      <c r="K2134" s="24">
        <f t="shared" ca="1" si="167"/>
        <v>0.98454828163326147</v>
      </c>
      <c r="L2134" s="24">
        <f t="shared" ca="1" si="168"/>
        <v>1.2770698219673077E-2</v>
      </c>
      <c r="M2134" s="24">
        <f t="shared" ca="1" si="169"/>
        <v>-5.6152451105570607E-2</v>
      </c>
    </row>
    <row r="2135" spans="2:13" x14ac:dyDescent="0.25">
      <c r="B2135" s="24">
        <f t="shared" ca="1" si="165"/>
        <v>0.90774127643651059</v>
      </c>
      <c r="C2135" s="25">
        <f t="shared" ca="1" si="166"/>
        <v>63.269735053357635</v>
      </c>
      <c r="H2135" s="24">
        <v>2133</v>
      </c>
      <c r="I2135" s="24">
        <f ca="1"/>
        <v>72.176821985708273</v>
      </c>
      <c r="J2135" s="24" cm="1">
        <f t="array" aca="1" ref="J2135" ca="1">INDIRECT(ADDRESS(($F$2+1-H2135)+2,9))</f>
        <v>27.60401963979978</v>
      </c>
      <c r="K2135" s="24">
        <f t="shared" ca="1" si="167"/>
        <v>0.98662502267289143</v>
      </c>
      <c r="L2135" s="24">
        <f t="shared" ca="1" si="168"/>
        <v>1.2647364199312675E-2</v>
      </c>
      <c r="M2135" s="24">
        <f t="shared" ca="1" si="169"/>
        <v>-5.1767476841650284E-2</v>
      </c>
    </row>
    <row r="2136" spans="2:13" x14ac:dyDescent="0.25">
      <c r="B2136" s="24">
        <f t="shared" ca="1" si="165"/>
        <v>0.49219359369285565</v>
      </c>
      <c r="C2136" s="25">
        <f t="shared" ca="1" si="166"/>
        <v>49.804309923199249</v>
      </c>
      <c r="H2136" s="24">
        <v>2134</v>
      </c>
      <c r="I2136" s="24">
        <f ca="1"/>
        <v>72.38722238075519</v>
      </c>
      <c r="J2136" s="24" cm="1">
        <f t="array" aca="1" ref="J2136" ca="1">INDIRECT(ADDRESS(($F$2+1-H2136)+2,9))</f>
        <v>27.417467266089083</v>
      </c>
      <c r="K2136" s="24">
        <f t="shared" ca="1" si="167"/>
        <v>0.98732943634382675</v>
      </c>
      <c r="L2136" s="24">
        <f t="shared" ca="1" si="168"/>
        <v>1.2050827819042462E-2</v>
      </c>
      <c r="M2136" s="24">
        <f t="shared" ca="1" si="169"/>
        <v>-4.9186265674497694E-2</v>
      </c>
    </row>
    <row r="2137" spans="2:13" x14ac:dyDescent="0.25">
      <c r="B2137" s="24">
        <f t="shared" ca="1" si="165"/>
        <v>0.89704202018340917</v>
      </c>
      <c r="C2137" s="25">
        <f t="shared" ca="1" si="166"/>
        <v>62.648755043328819</v>
      </c>
      <c r="H2137" s="24">
        <v>2135</v>
      </c>
      <c r="I2137" s="24">
        <f ca="1"/>
        <v>73.10284265092136</v>
      </c>
      <c r="J2137" s="24" cm="1">
        <f t="array" aca="1" ref="J2137" ca="1">INDIRECT(ADDRESS(($F$2+1-H2137)+2,9))</f>
        <v>26.88553919759326</v>
      </c>
      <c r="K2137" s="24">
        <f t="shared" ca="1" si="167"/>
        <v>0.98949041826279827</v>
      </c>
      <c r="L2137" s="24">
        <f t="shared" ca="1" si="168"/>
        <v>1.0481924510729096E-2</v>
      </c>
      <c r="M2137" s="24">
        <f t="shared" ca="1" si="169"/>
        <v>-4.1745289310548994E-2</v>
      </c>
    </row>
    <row r="2138" spans="2:13" x14ac:dyDescent="0.25">
      <c r="B2138" s="24">
        <f t="shared" ca="1" si="165"/>
        <v>0.34329947664492977</v>
      </c>
      <c r="C2138" s="25">
        <f t="shared" ca="1" si="166"/>
        <v>45.965251778716059</v>
      </c>
      <c r="H2138" s="24">
        <v>2136</v>
      </c>
      <c r="I2138" s="24">
        <f ca="1"/>
        <v>73.417973483924143</v>
      </c>
      <c r="J2138" s="24" cm="1">
        <f t="array" aca="1" ref="J2138" ca="1">INDIRECT(ADDRESS(($F$2+1-H2138)+2,9))</f>
        <v>26.780944659823064</v>
      </c>
      <c r="K2138" s="24">
        <f t="shared" ca="1" si="167"/>
        <v>0.9903352836460555</v>
      </c>
      <c r="L2138" s="24">
        <f t="shared" ca="1" si="168"/>
        <v>1.0195294788071541E-2</v>
      </c>
      <c r="M2138" s="24">
        <f t="shared" ca="1" si="169"/>
        <v>-3.9502486156188114E-2</v>
      </c>
    </row>
    <row r="2139" spans="2:13" x14ac:dyDescent="0.25">
      <c r="B2139" s="24">
        <f t="shared" ca="1" si="165"/>
        <v>0.26664250474596074</v>
      </c>
      <c r="C2139" s="25">
        <f t="shared" ca="1" si="166"/>
        <v>43.770007420802543</v>
      </c>
      <c r="H2139" s="24">
        <v>2137</v>
      </c>
      <c r="I2139" s="24">
        <f ca="1"/>
        <v>73.530030765048124</v>
      </c>
      <c r="J2139" s="24" cm="1">
        <f t="array" aca="1" ref="J2139" ca="1">INDIRECT(ADDRESS(($F$2+1-H2139)+2,9))</f>
        <v>26.699939153760436</v>
      </c>
      <c r="K2139" s="24">
        <f t="shared" ca="1" si="167"/>
        <v>0.99062107058248805</v>
      </c>
      <c r="L2139" s="24">
        <f t="shared" ca="1" si="168"/>
        <v>9.9780295318086035E-3</v>
      </c>
      <c r="M2139" s="24">
        <f t="shared" ca="1" si="169"/>
        <v>-3.8515080002890424E-2</v>
      </c>
    </row>
    <row r="2140" spans="2:13" x14ac:dyDescent="0.25">
      <c r="B2140" s="24">
        <f t="shared" ca="1" si="165"/>
        <v>0.63992367592088539</v>
      </c>
      <c r="C2140" s="25">
        <f t="shared" ca="1" si="166"/>
        <v>53.582547898221037</v>
      </c>
      <c r="H2140" s="24">
        <v>2138</v>
      </c>
      <c r="I2140" s="24">
        <f ca="1"/>
        <v>73.6011452120363</v>
      </c>
      <c r="J2140" s="24" cm="1">
        <f t="array" aca="1" ref="J2140" ca="1">INDIRECT(ADDRESS(($F$2+1-H2140)+2,9))</f>
        <v>26.543372181850536</v>
      </c>
      <c r="K2140" s="24">
        <f t="shared" ca="1" si="167"/>
        <v>0.99079857974223506</v>
      </c>
      <c r="L2140" s="24">
        <f t="shared" ca="1" si="168"/>
        <v>9.5695320643739406E-3</v>
      </c>
      <c r="M2140" s="24">
        <f t="shared" ca="1" si="169"/>
        <v>-3.7360942677285146E-2</v>
      </c>
    </row>
    <row r="2141" spans="2:13" x14ac:dyDescent="0.25">
      <c r="B2141" s="24">
        <f t="shared" ca="1" si="165"/>
        <v>0.78858699212798578</v>
      </c>
      <c r="C2141" s="25">
        <f t="shared" ca="1" si="166"/>
        <v>58.015280436429336</v>
      </c>
      <c r="H2141" s="24">
        <v>2139</v>
      </c>
      <c r="I2141" s="24">
        <f ca="1"/>
        <v>73.676744616069684</v>
      </c>
      <c r="J2141" s="24" cm="1">
        <f t="array" aca="1" ref="J2141" ca="1">INDIRECT(ADDRESS(($F$2+1-H2141)+2,9))</f>
        <v>26.28538789059354</v>
      </c>
      <c r="K2141" s="24">
        <f t="shared" ca="1" si="167"/>
        <v>0.99098405245549959</v>
      </c>
      <c r="L2141" s="24">
        <f t="shared" ca="1" si="168"/>
        <v>8.9282783632075643E-3</v>
      </c>
      <c r="M2141" s="24">
        <f t="shared" ca="1" si="169"/>
        <v>-3.5724666036297911E-2</v>
      </c>
    </row>
    <row r="2142" spans="2:13" x14ac:dyDescent="0.25">
      <c r="B2142" s="24">
        <f t="shared" ca="1" si="165"/>
        <v>0.25594401916637866</v>
      </c>
      <c r="C2142" s="25">
        <f t="shared" ca="1" si="166"/>
        <v>43.440993319202974</v>
      </c>
      <c r="H2142" s="24">
        <v>2140</v>
      </c>
      <c r="I2142" s="24">
        <f ca="1"/>
        <v>74.382092196560464</v>
      </c>
      <c r="J2142" s="24" cm="1">
        <f t="array" aca="1" ref="J2142" ca="1">INDIRECT(ADDRESS(($F$2+1-H2142)+2,9))</f>
        <v>25.962117856352762</v>
      </c>
      <c r="K2142" s="24">
        <f t="shared" ca="1" si="167"/>
        <v>0.9925626206750956</v>
      </c>
      <c r="L2142" s="24">
        <f t="shared" ca="1" si="168"/>
        <v>8.1781166672970414E-3</v>
      </c>
      <c r="M2142" s="24">
        <f t="shared" ca="1" si="169"/>
        <v>-3.1085042252006912E-2</v>
      </c>
    </row>
    <row r="2143" spans="2:13" x14ac:dyDescent="0.25">
      <c r="B2143" s="24">
        <f t="shared" ca="1" si="165"/>
        <v>0.97685921467166448</v>
      </c>
      <c r="C2143" s="25">
        <f t="shared" ca="1" si="166"/>
        <v>69.928162594482316</v>
      </c>
      <c r="H2143" s="24">
        <v>2141</v>
      </c>
      <c r="I2143" s="24">
        <f ca="1"/>
        <v>74.596515494490674</v>
      </c>
      <c r="J2143" s="24" cm="1">
        <f t="array" aca="1" ref="J2143" ca="1">INDIRECT(ADDRESS(($F$2+1-H2143)+2,9))</f>
        <v>25.750756708373256</v>
      </c>
      <c r="K2143" s="24">
        <f t="shared" ca="1" si="167"/>
        <v>0.99299157059113352</v>
      </c>
      <c r="L2143" s="24">
        <f t="shared" ca="1" si="168"/>
        <v>7.718116751740306E-3</v>
      </c>
      <c r="M2143" s="24">
        <f t="shared" ca="1" si="169"/>
        <v>-2.9322587230613643E-2</v>
      </c>
    </row>
    <row r="2144" spans="2:13" x14ac:dyDescent="0.25">
      <c r="B2144" s="24">
        <f t="shared" ca="1" si="165"/>
        <v>5.169049862540509E-2</v>
      </c>
      <c r="C2144" s="25">
        <f t="shared" ca="1" si="166"/>
        <v>33.713210313955472</v>
      </c>
      <c r="H2144" s="24">
        <v>2142</v>
      </c>
      <c r="I2144" s="24">
        <f ca="1"/>
        <v>74.801021887351069</v>
      </c>
      <c r="J2144" s="24" cm="1">
        <f t="array" aca="1" ref="J2144" ca="1">INDIRECT(ADDRESS(($F$2+1-H2144)+2,9))</f>
        <v>25.722984833532465</v>
      </c>
      <c r="K2144" s="24">
        <f t="shared" ca="1" si="167"/>
        <v>0.99338018376841475</v>
      </c>
      <c r="L2144" s="24">
        <f t="shared" ca="1" si="168"/>
        <v>7.6594000526834655E-3</v>
      </c>
      <c r="M2144" s="24">
        <f t="shared" ca="1" si="169"/>
        <v>-2.8442272315127665E-2</v>
      </c>
    </row>
    <row r="2145" spans="2:13" x14ac:dyDescent="0.25">
      <c r="B2145" s="24">
        <f t="shared" ca="1" si="165"/>
        <v>0.40497625457078323</v>
      </c>
      <c r="C2145" s="25">
        <f t="shared" ca="1" si="166"/>
        <v>47.595127020455912</v>
      </c>
      <c r="H2145" s="24">
        <v>2143</v>
      </c>
      <c r="I2145" s="24">
        <f ca="1"/>
        <v>74.849614242195642</v>
      </c>
      <c r="J2145" s="24" cm="1">
        <f t="array" aca="1" ref="J2145" ca="1">INDIRECT(ADDRESS(($F$2+1-H2145)+2,9))</f>
        <v>25.526818061238469</v>
      </c>
      <c r="K2145" s="24">
        <f t="shared" ca="1" si="167"/>
        <v>0.99346967178539491</v>
      </c>
      <c r="L2145" s="24">
        <f t="shared" ca="1" si="168"/>
        <v>7.2557380083876737E-3</v>
      </c>
      <c r="M2145" s="24">
        <f t="shared" ca="1" si="169"/>
        <v>-2.746913942545871E-2</v>
      </c>
    </row>
    <row r="2146" spans="2:13" x14ac:dyDescent="0.25">
      <c r="B2146" s="24">
        <f t="shared" ca="1" si="165"/>
        <v>9.6698441585490458E-2</v>
      </c>
      <c r="C2146" s="25">
        <f t="shared" ca="1" si="166"/>
        <v>36.994043102010757</v>
      </c>
      <c r="H2146" s="24">
        <v>2144</v>
      </c>
      <c r="I2146" s="24">
        <f ca="1"/>
        <v>75.26833493004446</v>
      </c>
      <c r="J2146" s="24" cm="1">
        <f t="array" aca="1" ref="J2146" ca="1">INDIRECT(ADDRESS(($F$2+1-H2146)+2,9))</f>
        <v>25.399143591146569</v>
      </c>
      <c r="K2146" s="24">
        <f t="shared" ca="1" si="167"/>
        <v>0.99419750929348383</v>
      </c>
      <c r="L2146" s="24">
        <f t="shared" ca="1" si="168"/>
        <v>7.0032036973152493E-3</v>
      </c>
      <c r="M2146" s="24">
        <f t="shared" ca="1" si="169"/>
        <v>-2.5521817730534309E-2</v>
      </c>
    </row>
    <row r="2147" spans="2:13" x14ac:dyDescent="0.25">
      <c r="B2147" s="24">
        <f t="shared" ca="1" si="165"/>
        <v>0.1350195208602013</v>
      </c>
      <c r="C2147" s="25">
        <f t="shared" ca="1" si="166"/>
        <v>38.970273481297994</v>
      </c>
      <c r="H2147" s="24">
        <v>2145</v>
      </c>
      <c r="I2147" s="24">
        <f ca="1"/>
        <v>75.304152807399703</v>
      </c>
      <c r="J2147" s="24" cm="1">
        <f t="array" aca="1" ref="J2147" ca="1">INDIRECT(ADDRESS(($F$2+1-H2147)+2,9))</f>
        <v>23.634312670155833</v>
      </c>
      <c r="K2147" s="24">
        <f t="shared" ca="1" si="167"/>
        <v>0.9942562929328459</v>
      </c>
      <c r="L2147" s="24">
        <f t="shared" ca="1" si="168"/>
        <v>4.227062377521516E-3</v>
      </c>
      <c r="M2147" s="24">
        <f t="shared" ca="1" si="169"/>
        <v>-1.9867505104653044E-2</v>
      </c>
    </row>
    <row r="2148" spans="2:13" x14ac:dyDescent="0.25">
      <c r="B2148" s="24">
        <f t="shared" ca="1" si="165"/>
        <v>0.93140260337992653</v>
      </c>
      <c r="C2148" s="25">
        <f t="shared" ca="1" si="166"/>
        <v>64.863188871838844</v>
      </c>
      <c r="H2148" s="24">
        <v>2146</v>
      </c>
      <c r="I2148" s="24">
        <f ca="1"/>
        <v>75.575628025848772</v>
      </c>
      <c r="J2148" s="24" cm="1">
        <f t="array" aca="1" ref="J2148" ca="1">INDIRECT(ADDRESS(($F$2+1-H2148)+2,9))</f>
        <v>23.493127734738096</v>
      </c>
      <c r="K2148" s="24">
        <f t="shared" ca="1" si="167"/>
        <v>0.99468491380853719</v>
      </c>
      <c r="L2148" s="24">
        <f t="shared" ca="1" si="168"/>
        <v>4.054760271700179E-3</v>
      </c>
      <c r="M2148" s="24">
        <f t="shared" ca="1" si="169"/>
        <v>-1.8675721715057755E-2</v>
      </c>
    </row>
    <row r="2149" spans="2:13" x14ac:dyDescent="0.25">
      <c r="B2149" s="24">
        <f t="shared" ca="1" si="165"/>
        <v>0.58875768757596769</v>
      </c>
      <c r="C2149" s="25">
        <f t="shared" ca="1" si="166"/>
        <v>52.24350447759582</v>
      </c>
      <c r="H2149" s="24">
        <v>2147</v>
      </c>
      <c r="I2149" s="24">
        <f ca="1"/>
        <v>75.784934980503834</v>
      </c>
      <c r="J2149" s="24" cm="1">
        <f t="array" aca="1" ref="J2149" ca="1">INDIRECT(ADDRESS(($F$2+1-H2149)+2,9))</f>
        <v>23.280085453967555</v>
      </c>
      <c r="K2149" s="24">
        <f t="shared" ca="1" si="167"/>
        <v>0.99499570989852948</v>
      </c>
      <c r="L2149" s="24">
        <f t="shared" ca="1" si="168"/>
        <v>3.8066514261495513E-3</v>
      </c>
      <c r="M2149" s="24">
        <f t="shared" ca="1" si="169"/>
        <v>-1.7567418832019677E-2</v>
      </c>
    </row>
    <row r="2150" spans="2:13" x14ac:dyDescent="0.25">
      <c r="B2150" s="24">
        <f t="shared" ca="1" si="165"/>
        <v>0.1258641253249535</v>
      </c>
      <c r="C2150" s="25">
        <f t="shared" ca="1" si="166"/>
        <v>38.538382968814531</v>
      </c>
      <c r="H2150" s="24">
        <v>2148</v>
      </c>
      <c r="I2150" s="24">
        <f ca="1"/>
        <v>75.933953803842641</v>
      </c>
      <c r="J2150" s="24" cm="1">
        <f t="array" aca="1" ref="J2150" ca="1">INDIRECT(ADDRESS(($F$2+1-H2150)+2,9))</f>
        <v>23.158425034300389</v>
      </c>
      <c r="K2150" s="24">
        <f t="shared" ca="1" si="167"/>
        <v>0.99520701350182206</v>
      </c>
      <c r="L2150" s="24">
        <f t="shared" ca="1" si="168"/>
        <v>3.6711526051402656E-3</v>
      </c>
      <c r="M2150" s="24">
        <f t="shared" ca="1" si="169"/>
        <v>-1.6882290655830134E-2</v>
      </c>
    </row>
    <row r="2151" spans="2:13" x14ac:dyDescent="0.25">
      <c r="B2151" s="24">
        <f t="shared" ca="1" si="165"/>
        <v>0.65731730926557341</v>
      </c>
      <c r="C2151" s="25">
        <f t="shared" ca="1" si="166"/>
        <v>54.051525494783093</v>
      </c>
      <c r="H2151" s="24">
        <v>2149</v>
      </c>
      <c r="I2151" s="24">
        <f ca="1"/>
        <v>76.024450234485386</v>
      </c>
      <c r="J2151" s="24" cm="1">
        <f t="array" aca="1" ref="J2151" ca="1">INDIRECT(ADDRESS(($F$2+1-H2151)+2,9))</f>
        <v>23.098959849470667</v>
      </c>
      <c r="K2151" s="24">
        <f t="shared" ca="1" si="167"/>
        <v>0.99533141731104535</v>
      </c>
      <c r="L2151" s="24">
        <f t="shared" ca="1" si="168"/>
        <v>3.606511200053742E-3</v>
      </c>
      <c r="M2151" s="24">
        <f t="shared" ca="1" si="169"/>
        <v>-1.6512078513252367E-2</v>
      </c>
    </row>
    <row r="2152" spans="2:13" x14ac:dyDescent="0.25">
      <c r="B2152" s="24">
        <f t="shared" ca="1" si="165"/>
        <v>0.66725947035050748</v>
      </c>
      <c r="C2152" s="25">
        <f t="shared" ca="1" si="166"/>
        <v>54.323582469274285</v>
      </c>
      <c r="H2152" s="24">
        <v>2150</v>
      </c>
      <c r="I2152" s="24">
        <f ca="1"/>
        <v>76.055371313183343</v>
      </c>
      <c r="J2152" s="24" cm="1">
        <f t="array" aca="1" ref="J2152" ca="1">INDIRECT(ADDRESS(($F$2+1-H2152)+2,9))</f>
        <v>22.910194454690618</v>
      </c>
      <c r="K2152" s="24">
        <f t="shared" ca="1" si="167"/>
        <v>0.99537325886450767</v>
      </c>
      <c r="L2152" s="24">
        <f t="shared" ca="1" si="168"/>
        <v>3.4080280314589062E-3</v>
      </c>
      <c r="M2152" s="24">
        <f t="shared" ca="1" si="169"/>
        <v>-1.603922679100097E-2</v>
      </c>
    </row>
    <row r="2153" spans="2:13" x14ac:dyDescent="0.25">
      <c r="B2153" s="24">
        <f t="shared" ca="1" si="165"/>
        <v>0.23493314909601382</v>
      </c>
      <c r="C2153" s="25">
        <f t="shared" ca="1" si="166"/>
        <v>42.773033891004047</v>
      </c>
      <c r="H2153" s="24">
        <v>2151</v>
      </c>
      <c r="I2153" s="24">
        <f ca="1"/>
        <v>76.964728980740247</v>
      </c>
      <c r="J2153" s="24" cm="1">
        <f t="array" aca="1" ref="J2153" ca="1">INDIRECT(ADDRESS(($F$2+1-H2153)+2,9))</f>
        <v>22.71481614869726</v>
      </c>
      <c r="K2153" s="24">
        <f t="shared" ca="1" si="167"/>
        <v>0.99646334419872173</v>
      </c>
      <c r="L2153" s="24">
        <f t="shared" ca="1" si="168"/>
        <v>3.2129821879675951E-3</v>
      </c>
      <c r="M2153" s="24">
        <f t="shared" ca="1" si="169"/>
        <v>-1.3475163447341393E-2</v>
      </c>
    </row>
    <row r="2154" spans="2:13" x14ac:dyDescent="0.25">
      <c r="B2154" s="24">
        <f t="shared" ca="1" si="165"/>
        <v>2.5889740929020744E-2</v>
      </c>
      <c r="C2154" s="25">
        <f t="shared" ca="1" si="166"/>
        <v>30.550374172969111</v>
      </c>
      <c r="H2154" s="24">
        <v>2152</v>
      </c>
      <c r="I2154" s="24">
        <f ca="1"/>
        <v>77.1074432305317</v>
      </c>
      <c r="J2154" s="24" cm="1">
        <f t="array" aca="1" ref="J2154" ca="1">INDIRECT(ADDRESS(($F$2+1-H2154)+2,9))</f>
        <v>22.269419901182825</v>
      </c>
      <c r="K2154" s="24">
        <f t="shared" ca="1" si="167"/>
        <v>0.99661169766259605</v>
      </c>
      <c r="L2154" s="24">
        <f t="shared" ca="1" si="168"/>
        <v>2.8053803284320187E-3</v>
      </c>
      <c r="M2154" s="24">
        <f t="shared" ca="1" si="169"/>
        <v>-1.2369387083151899E-2</v>
      </c>
    </row>
    <row r="2155" spans="2:13" x14ac:dyDescent="0.25">
      <c r="B2155" s="24">
        <f t="shared" ca="1" si="165"/>
        <v>0.29256966026466069</v>
      </c>
      <c r="C2155" s="25">
        <f t="shared" ca="1" si="166"/>
        <v>44.541067529064208</v>
      </c>
      <c r="H2155" s="24">
        <v>2153</v>
      </c>
      <c r="I2155" s="24">
        <f ca="1"/>
        <v>77.303495971332239</v>
      </c>
      <c r="J2155" s="24" cm="1">
        <f t="array" aca="1" ref="J2155" ca="1">INDIRECT(ADDRESS(($F$2+1-H2155)+2,9))</f>
        <v>22.056401787505202</v>
      </c>
      <c r="K2155" s="24">
        <f t="shared" ca="1" si="167"/>
        <v>0.99680637716228659</v>
      </c>
      <c r="L2155" s="24">
        <f t="shared" ca="1" si="168"/>
        <v>2.6274470504284038E-3</v>
      </c>
      <c r="M2155" s="24">
        <f t="shared" ca="1" si="169"/>
        <v>-1.1629560877914502E-2</v>
      </c>
    </row>
    <row r="2156" spans="2:13" x14ac:dyDescent="0.25">
      <c r="B2156" s="24">
        <f t="shared" ca="1" si="165"/>
        <v>0.87191196274423</v>
      </c>
      <c r="C2156" s="25">
        <f t="shared" ca="1" si="166"/>
        <v>61.354756600156932</v>
      </c>
      <c r="H2156" s="24">
        <v>2154</v>
      </c>
      <c r="I2156" s="24">
        <f ca="1"/>
        <v>78.823222654926383</v>
      </c>
      <c r="J2156" s="24" cm="1">
        <f t="array" aca="1" ref="J2156" ca="1">INDIRECT(ADDRESS(($F$2+1-H2156)+2,9))</f>
        <v>21.659450125049013</v>
      </c>
      <c r="K2156" s="24">
        <f t="shared" ca="1" si="167"/>
        <v>0.99800532642351591</v>
      </c>
      <c r="L2156" s="24">
        <f t="shared" ca="1" si="168"/>
        <v>2.3228435758007324E-3</v>
      </c>
      <c r="M2156" s="24">
        <f t="shared" ca="1" si="169"/>
        <v>-8.6263963945240312E-3</v>
      </c>
    </row>
    <row r="2157" spans="2:13" x14ac:dyDescent="0.25">
      <c r="B2157" s="24">
        <f t="shared" ca="1" si="165"/>
        <v>0.23997576715294855</v>
      </c>
      <c r="C2157" s="25">
        <f t="shared" ca="1" si="166"/>
        <v>42.936194841079576</v>
      </c>
      <c r="H2157" s="24">
        <v>2155</v>
      </c>
      <c r="I2157" s="24">
        <f ca="1"/>
        <v>80.808546225911741</v>
      </c>
      <c r="J2157" s="24" cm="1">
        <f t="array" aca="1" ref="J2157" ca="1">INDIRECT(ADDRESS(($F$2+1-H2157)+2,9))</f>
        <v>21.127147913917543</v>
      </c>
      <c r="K2157" s="24">
        <f t="shared" ca="1" si="167"/>
        <v>0.99895557827569259</v>
      </c>
      <c r="L2157" s="24">
        <f t="shared" ca="1" si="168"/>
        <v>1.9645763537653655E-3</v>
      </c>
      <c r="M2157" s="24">
        <f t="shared" ca="1" si="169"/>
        <v>-6.0131838972296327E-3</v>
      </c>
    </row>
    <row r="2158" spans="2:13" x14ac:dyDescent="0.25">
      <c r="B2158" s="24">
        <f t="shared" ca="1" si="165"/>
        <v>0.83846467607345376</v>
      </c>
      <c r="C2158" s="25">
        <f t="shared" ca="1" si="166"/>
        <v>59.881674474418546</v>
      </c>
      <c r="H2158" s="24">
        <v>2156</v>
      </c>
      <c r="I2158" s="24">
        <f ca="1"/>
        <v>81.232761535174291</v>
      </c>
      <c r="J2158" s="24" cm="1">
        <f t="array" aca="1" ref="J2158" ca="1">INDIRECT(ADDRESS(($F$2+1-H2158)+2,9))</f>
        <v>20.846906629759303</v>
      </c>
      <c r="K2158" s="24">
        <f t="shared" ca="1" si="167"/>
        <v>0.999094738411757</v>
      </c>
      <c r="L2158" s="24">
        <f t="shared" ca="1" si="168"/>
        <v>1.7968472877212891E-3</v>
      </c>
      <c r="M2158" s="24">
        <f t="shared" ca="1" si="169"/>
        <v>-5.4020049050296772E-3</v>
      </c>
    </row>
    <row r="2159" spans="2:13" x14ac:dyDescent="0.25">
      <c r="B2159" s="24">
        <f t="shared" ca="1" si="165"/>
        <v>0.67995983159963858</v>
      </c>
      <c r="C2159" s="25">
        <f t="shared" ca="1" si="166"/>
        <v>54.675864777624106</v>
      </c>
      <c r="H2159" s="24">
        <v>2157</v>
      </c>
      <c r="I2159" s="24">
        <f ca="1"/>
        <v>81.260542361416881</v>
      </c>
      <c r="J2159" s="24" cm="1">
        <f t="array" aca="1" ref="J2159" ca="1">INDIRECT(ADDRESS(($F$2+1-H2159)+2,9))</f>
        <v>20.456175377085543</v>
      </c>
      <c r="K2159" s="24">
        <f t="shared" ca="1" si="167"/>
        <v>0.99910322844173716</v>
      </c>
      <c r="L2159" s="24">
        <f t="shared" ca="1" si="168"/>
        <v>1.5846968256109063E-3</v>
      </c>
      <c r="M2159" s="24">
        <f t="shared" ca="1" si="169"/>
        <v>-4.9628033836028379E-3</v>
      </c>
    </row>
    <row r="2160" spans="2:13" x14ac:dyDescent="0.25">
      <c r="B2160" s="24">
        <f t="shared" ca="1" si="165"/>
        <v>0.53604021494131815</v>
      </c>
      <c r="C2160" s="25">
        <f t="shared" ca="1" si="166"/>
        <v>50.904626538839935</v>
      </c>
      <c r="H2160" s="24">
        <v>2158</v>
      </c>
      <c r="I2160" s="24">
        <f ca="1"/>
        <v>89.177456055013465</v>
      </c>
      <c r="J2160" s="24" cm="1">
        <f t="array" aca="1" ref="J2160" ca="1">INDIRECT(ADDRESS(($F$2+1-H2160)+2,9))</f>
        <v>12.582644831735053</v>
      </c>
      <c r="K2160" s="24">
        <f t="shared" ca="1" si="167"/>
        <v>0.99995446023952517</v>
      </c>
      <c r="L2160" s="24">
        <f t="shared" ca="1" si="168"/>
        <v>9.3027110460618424E-5</v>
      </c>
      <c r="M2160" s="24">
        <f t="shared" ca="1" si="169"/>
        <v>-2.7708025711444819E-4</v>
      </c>
    </row>
  </sheetData>
  <mergeCells count="1">
    <mergeCell ref="E4:F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26</vt:i4>
      </vt:variant>
    </vt:vector>
  </HeadingPairs>
  <TitlesOfParts>
    <vt:vector size="26" baseType="lpstr">
      <vt:lpstr>Comparaciones</vt:lpstr>
      <vt:lpstr>BETA</vt:lpstr>
      <vt:lpstr>BETA 4P</vt:lpstr>
      <vt:lpstr>GAMMA</vt:lpstr>
      <vt:lpstr>normal</vt:lpstr>
      <vt:lpstr>lognormal</vt:lpstr>
      <vt:lpstr>Johnson SB</vt:lpstr>
      <vt:lpstr>exponencial</vt:lpstr>
      <vt:lpstr>weibull</vt:lpstr>
      <vt:lpstr>Johnson SU</vt:lpstr>
      <vt:lpstr>Triangular</vt:lpstr>
      <vt:lpstr>uniforme</vt:lpstr>
      <vt:lpstr>burr</vt:lpstr>
      <vt:lpstr>erlang</vt:lpstr>
      <vt:lpstr>error function</vt:lpstr>
      <vt:lpstr>Error</vt:lpstr>
      <vt:lpstr>Fatigue Life</vt:lpstr>
      <vt:lpstr>Dagum</vt:lpstr>
      <vt:lpstr>Frechet</vt:lpstr>
      <vt:lpstr>F</vt:lpstr>
      <vt:lpstr>cauchy</vt:lpstr>
      <vt:lpstr>chi2</vt:lpstr>
      <vt:lpstr>Prueba chi2</vt:lpstr>
      <vt:lpstr>Prueba KS</vt:lpstr>
      <vt:lpstr> Prueba AD Weibull</vt:lpstr>
      <vt:lpstr>Prueba AD Normal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USUARIO1</dc:creator>
  <cp:lastModifiedBy>USUARIO1</cp:lastModifiedBy>
  <dcterms:created xsi:type="dcterms:W3CDTF">2020-10-11T22:35:33Z</dcterms:created>
  <dcterms:modified xsi:type="dcterms:W3CDTF">2021-02-16T07:32:59Z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cde5f5c0-f575-4c8f-a053-207f2b398fe5</vt:lpwstr>
  </property>
</Properties>
</file>